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updateLinks="never" defaultThemeVersion="124226"/>
  <bookViews>
    <workbookView xWindow="10310" yWindow="290" windowWidth="4820" windowHeight="6500" tabRatio="946" firstSheet="9" activeTab="15"/>
  </bookViews>
  <sheets>
    <sheet name="Datenkatalog" sheetId="3" r:id="rId1"/>
    <sheet name="POIs_Attributtabelle" sheetId="6" r:id="rId2"/>
    <sheet name="POIs_Erlaeterung" sheetId="4" r:id="rId3"/>
    <sheet name="PlanungsEinheit_Attributtabelle" sheetId="7" r:id="rId4"/>
    <sheet name="PlanungsEinheit_Erlaeuterung" sheetId="8" r:id="rId5"/>
    <sheet name="Netz_Attributtabelle" sheetId="10" r:id="rId6"/>
    <sheet name="Netz_Erlaeuterung" sheetId="11" r:id="rId7"/>
    <sheet name="UmweltVersorg_Attributtabelle" sheetId="19" r:id="rId8"/>
    <sheet name="UmweltVersorg_Erlaeuterung" sheetId="20" r:id="rId9"/>
    <sheet name="AnalysenErgebnisse_Erlaeuterung" sheetId="34" r:id="rId10"/>
    <sheet name="Dropdownlisten" sheetId="25" r:id="rId11"/>
    <sheet name="DropdownlistenZusatz" sheetId="30" r:id="rId12"/>
    <sheet name="Datenimporte" sheetId="23" r:id="rId13"/>
    <sheet name="Datenstruktur_fuer_R" sheetId="26" r:id="rId14"/>
    <sheet name="LayerNamen" sheetId="31" r:id="rId15"/>
    <sheet name="AttributNamen" sheetId="32" r:id="rId16"/>
    <sheet name="AttributNamen_ruleCopy" sheetId="40" r:id="rId17"/>
    <sheet name="ErreichNamen" sheetId="33" r:id="rId18"/>
    <sheet name="Attributstruktur_fuer_R" sheetId="27" r:id="rId19"/>
    <sheet name="AnalyseErgebnisse_Attributtabel" sheetId="28" r:id="rId20"/>
    <sheet name="AnalyseErgebnisse_Erlaeuterung" sheetId="29" r:id="rId21"/>
    <sheet name="aggregationBib" sheetId="38" r:id="rId22"/>
    <sheet name="labelNames" sheetId="39" r:id="rId23"/>
  </sheets>
  <definedNames>
    <definedName name="AnalysenErgebnisse">Dropdownlisten!$L$3:$L$34</definedName>
    <definedName name="_xlnm.Print_Titles" localSheetId="12">Datenimporte!$1:$1</definedName>
    <definedName name="Netzwerke">Dropdownlisten!$J$3:$J$35</definedName>
    <definedName name="PlanungsEinheiten">Dropdownlisten!$I$3:$I$97</definedName>
    <definedName name="POI">Dropdownlisten!$H$3:$H$36</definedName>
    <definedName name="UmweltVersorgung">Dropdownlisten!$K$3:$K$45</definedName>
  </definedNames>
  <calcPr calcId="152511"/>
</workbook>
</file>

<file path=xl/calcChain.xml><?xml version="1.0" encoding="utf-8"?>
<calcChain xmlns="http://schemas.openxmlformats.org/spreadsheetml/2006/main">
  <c r="B134" i="32" l="1"/>
  <c r="F8584" i="23" l="1"/>
  <c r="E8584" i="23"/>
  <c r="G8584" i="23" s="1"/>
  <c r="D8584" i="23"/>
  <c r="C8584" i="23"/>
  <c r="B8584" i="23"/>
  <c r="F8583" i="23" l="1"/>
  <c r="E8583" i="23"/>
  <c r="G8583" i="23" s="1"/>
  <c r="D8583" i="23"/>
  <c r="C8583" i="23"/>
  <c r="B8583" i="23"/>
  <c r="F8582" i="23"/>
  <c r="E8582" i="23"/>
  <c r="G8582" i="23" s="1"/>
  <c r="D8582" i="23"/>
  <c r="C8582" i="23"/>
  <c r="B8582" i="23"/>
  <c r="F8581" i="23"/>
  <c r="E8581" i="23"/>
  <c r="G8581" i="23" s="1"/>
  <c r="D8581" i="23"/>
  <c r="C8581" i="23"/>
  <c r="B8581" i="23"/>
  <c r="F8580" i="23" l="1"/>
  <c r="E8580" i="23"/>
  <c r="G8580" i="23" s="1"/>
  <c r="D8580" i="23"/>
  <c r="C8580" i="23"/>
  <c r="B8580" i="23"/>
  <c r="F8579" i="23"/>
  <c r="E8579" i="23"/>
  <c r="G8579" i="23" s="1"/>
  <c r="D8579" i="23"/>
  <c r="C8579" i="23"/>
  <c r="B8579" i="23"/>
  <c r="F8578" i="23"/>
  <c r="E8578" i="23"/>
  <c r="G8578" i="23" s="1"/>
  <c r="D8578" i="23"/>
  <c r="C8578" i="23"/>
  <c r="B8578" i="23"/>
  <c r="J138" i="31" l="1"/>
  <c r="J139" i="31"/>
  <c r="B3" i="23" l="1"/>
  <c r="C3" i="23"/>
  <c r="D3" i="23"/>
  <c r="E3" i="23"/>
  <c r="G3" i="23" s="1"/>
  <c r="F3" i="23"/>
  <c r="B4" i="23"/>
  <c r="C4" i="23"/>
  <c r="D4" i="23"/>
  <c r="E4" i="23"/>
  <c r="G4" i="23" s="1"/>
  <c r="F4" i="23"/>
  <c r="B5" i="23"/>
  <c r="C5" i="23"/>
  <c r="D5" i="23"/>
  <c r="E5" i="23"/>
  <c r="G5" i="23" s="1"/>
  <c r="F5" i="23"/>
  <c r="B6" i="23"/>
  <c r="C6" i="23"/>
  <c r="D6" i="23"/>
  <c r="E6" i="23"/>
  <c r="F6" i="23"/>
  <c r="G6" i="23"/>
  <c r="B7" i="23"/>
  <c r="C7" i="23"/>
  <c r="D7" i="23"/>
  <c r="E7" i="23"/>
  <c r="G7" i="23" s="1"/>
  <c r="F7" i="23"/>
  <c r="B8" i="23"/>
  <c r="C8" i="23"/>
  <c r="D8" i="23"/>
  <c r="E8" i="23"/>
  <c r="F8" i="23"/>
  <c r="G8" i="23"/>
  <c r="B9" i="23"/>
  <c r="C9" i="23"/>
  <c r="D9" i="23"/>
  <c r="E9" i="23"/>
  <c r="G9" i="23" s="1"/>
  <c r="F9" i="23"/>
  <c r="B10" i="23"/>
  <c r="C10" i="23"/>
  <c r="D10" i="23"/>
  <c r="E10" i="23"/>
  <c r="G10" i="23" s="1"/>
  <c r="F10" i="23"/>
  <c r="B11" i="23"/>
  <c r="C11" i="23"/>
  <c r="D11" i="23"/>
  <c r="E11" i="23"/>
  <c r="G11" i="23" s="1"/>
  <c r="F11" i="23"/>
  <c r="B12" i="23"/>
  <c r="C12" i="23"/>
  <c r="D12" i="23"/>
  <c r="E12" i="23"/>
  <c r="G12" i="23" s="1"/>
  <c r="F12" i="23"/>
  <c r="B13" i="23"/>
  <c r="C13" i="23"/>
  <c r="D13" i="23"/>
  <c r="E13" i="23"/>
  <c r="G13" i="23" s="1"/>
  <c r="F13" i="23"/>
  <c r="B14" i="23"/>
  <c r="C14" i="23"/>
  <c r="D14" i="23"/>
  <c r="E14" i="23"/>
  <c r="G14" i="23" s="1"/>
  <c r="F14" i="23"/>
  <c r="B15" i="23"/>
  <c r="C15" i="23"/>
  <c r="D15" i="23"/>
  <c r="E15" i="23"/>
  <c r="G15" i="23" s="1"/>
  <c r="F15" i="23"/>
  <c r="B16" i="23"/>
  <c r="C16" i="23"/>
  <c r="D16" i="23"/>
  <c r="E16" i="23"/>
  <c r="G16" i="23" s="1"/>
  <c r="F16" i="23"/>
  <c r="B17" i="23"/>
  <c r="C17" i="23"/>
  <c r="D17" i="23"/>
  <c r="E17" i="23"/>
  <c r="G17" i="23" s="1"/>
  <c r="F17" i="23"/>
  <c r="B18" i="23"/>
  <c r="C18" i="23"/>
  <c r="D18" i="23"/>
  <c r="E18" i="23"/>
  <c r="G18" i="23" s="1"/>
  <c r="F18" i="23"/>
  <c r="B19" i="23"/>
  <c r="C19" i="23"/>
  <c r="D19" i="23"/>
  <c r="E19" i="23"/>
  <c r="G19" i="23" s="1"/>
  <c r="F19" i="23"/>
  <c r="B20" i="23"/>
  <c r="C20" i="23"/>
  <c r="D20" i="23"/>
  <c r="E20" i="23"/>
  <c r="G20" i="23" s="1"/>
  <c r="F20" i="23"/>
  <c r="B21" i="23"/>
  <c r="C21" i="23"/>
  <c r="D21" i="23"/>
  <c r="E21" i="23"/>
  <c r="G21" i="23" s="1"/>
  <c r="F21" i="23"/>
  <c r="B22" i="23"/>
  <c r="C22" i="23"/>
  <c r="D22" i="23"/>
  <c r="E22" i="23"/>
  <c r="G22" i="23" s="1"/>
  <c r="F22" i="23"/>
  <c r="B23" i="23"/>
  <c r="C23" i="23"/>
  <c r="D23" i="23"/>
  <c r="E23" i="23"/>
  <c r="G23" i="23" s="1"/>
  <c r="F23" i="23"/>
  <c r="B24" i="23"/>
  <c r="C24" i="23"/>
  <c r="D24" i="23"/>
  <c r="E24" i="23"/>
  <c r="F24" i="23"/>
  <c r="G24" i="23"/>
  <c r="B25" i="23"/>
  <c r="C25" i="23"/>
  <c r="D25" i="23"/>
  <c r="E25" i="23"/>
  <c r="G25" i="23" s="1"/>
  <c r="F25" i="23"/>
  <c r="B26" i="23"/>
  <c r="C26" i="23"/>
  <c r="D26" i="23"/>
  <c r="E26" i="23"/>
  <c r="G26" i="23" s="1"/>
  <c r="F26" i="23"/>
  <c r="B27" i="23"/>
  <c r="C27" i="23"/>
  <c r="D27" i="23"/>
  <c r="E27" i="23"/>
  <c r="G27" i="23" s="1"/>
  <c r="F27" i="23"/>
  <c r="B28" i="23"/>
  <c r="C28" i="23"/>
  <c r="D28" i="23"/>
  <c r="E28" i="23"/>
  <c r="G28" i="23" s="1"/>
  <c r="F28" i="23"/>
  <c r="B29" i="23"/>
  <c r="C29" i="23"/>
  <c r="D29" i="23"/>
  <c r="E29" i="23"/>
  <c r="G29" i="23" s="1"/>
  <c r="F29" i="23"/>
  <c r="B30" i="23"/>
  <c r="C30" i="23"/>
  <c r="D30" i="23"/>
  <c r="E30" i="23"/>
  <c r="G30" i="23" s="1"/>
  <c r="F30" i="23"/>
  <c r="B31" i="23"/>
  <c r="C31" i="23"/>
  <c r="D31" i="23"/>
  <c r="E31" i="23"/>
  <c r="G31" i="23" s="1"/>
  <c r="F31" i="23"/>
  <c r="B32" i="23"/>
  <c r="C32" i="23"/>
  <c r="D32" i="23"/>
  <c r="E32" i="23"/>
  <c r="F32" i="23"/>
  <c r="G32" i="23"/>
  <c r="B33" i="23"/>
  <c r="C33" i="23"/>
  <c r="D33" i="23"/>
  <c r="E33" i="23"/>
  <c r="G33" i="23" s="1"/>
  <c r="F33" i="23"/>
  <c r="B34" i="23"/>
  <c r="C34" i="23"/>
  <c r="D34" i="23"/>
  <c r="E34" i="23"/>
  <c r="G34" i="23" s="1"/>
  <c r="F34" i="23"/>
  <c r="B35" i="23"/>
  <c r="C35" i="23"/>
  <c r="D35" i="23"/>
  <c r="E35" i="23"/>
  <c r="G35" i="23" s="1"/>
  <c r="F35" i="23"/>
  <c r="B36" i="23"/>
  <c r="C36" i="23"/>
  <c r="D36" i="23"/>
  <c r="E36" i="23"/>
  <c r="G36" i="23" s="1"/>
  <c r="F36" i="23"/>
  <c r="B37" i="23"/>
  <c r="C37" i="23"/>
  <c r="D37" i="23"/>
  <c r="E37" i="23"/>
  <c r="G37" i="23" s="1"/>
  <c r="F37" i="23"/>
  <c r="B38" i="23"/>
  <c r="C38" i="23"/>
  <c r="D38" i="23"/>
  <c r="E38" i="23"/>
  <c r="G38" i="23" s="1"/>
  <c r="F38" i="23"/>
  <c r="B39" i="23"/>
  <c r="C39" i="23"/>
  <c r="D39" i="23"/>
  <c r="E39" i="23"/>
  <c r="G39" i="23" s="1"/>
  <c r="F39" i="23"/>
  <c r="B40" i="23"/>
  <c r="C40" i="23"/>
  <c r="D40" i="23"/>
  <c r="E40" i="23"/>
  <c r="F40" i="23"/>
  <c r="G40" i="23"/>
  <c r="B41" i="23"/>
  <c r="C41" i="23"/>
  <c r="D41" i="23"/>
  <c r="E41" i="23"/>
  <c r="G41" i="23" s="1"/>
  <c r="F41" i="23"/>
  <c r="B42" i="23"/>
  <c r="C42" i="23"/>
  <c r="D42" i="23"/>
  <c r="E42" i="23"/>
  <c r="F42" i="23"/>
  <c r="G42" i="23"/>
  <c r="B43" i="23"/>
  <c r="C43" i="23"/>
  <c r="D43" i="23"/>
  <c r="E43" i="23"/>
  <c r="G43" i="23" s="1"/>
  <c r="F43" i="23"/>
  <c r="B44" i="23"/>
  <c r="C44" i="23"/>
  <c r="D44" i="23"/>
  <c r="E44" i="23"/>
  <c r="G44" i="23" s="1"/>
  <c r="F44" i="23"/>
  <c r="B45" i="23"/>
  <c r="C45" i="23"/>
  <c r="D45" i="23"/>
  <c r="E45" i="23"/>
  <c r="G45" i="23" s="1"/>
  <c r="F45" i="23"/>
  <c r="B46" i="23"/>
  <c r="C46" i="23"/>
  <c r="D46" i="23"/>
  <c r="E46" i="23"/>
  <c r="F46" i="23"/>
  <c r="G46" i="23"/>
  <c r="B47" i="23"/>
  <c r="C47" i="23"/>
  <c r="D47" i="23"/>
  <c r="E47" i="23"/>
  <c r="G47" i="23" s="1"/>
  <c r="F47" i="23"/>
  <c r="B48" i="23"/>
  <c r="C48" i="23"/>
  <c r="D48" i="23"/>
  <c r="E48" i="23"/>
  <c r="F48" i="23"/>
  <c r="G48" i="23"/>
  <c r="B49" i="23"/>
  <c r="C49" i="23"/>
  <c r="D49" i="23"/>
  <c r="E49" i="23"/>
  <c r="G49" i="23" s="1"/>
  <c r="F49" i="23"/>
  <c r="B50" i="23"/>
  <c r="C50" i="23"/>
  <c r="D50" i="23"/>
  <c r="E50" i="23"/>
  <c r="G50" i="23" s="1"/>
  <c r="F50" i="23"/>
  <c r="B51" i="23"/>
  <c r="C51" i="23"/>
  <c r="D51" i="23"/>
  <c r="E51" i="23"/>
  <c r="G51" i="23" s="1"/>
  <c r="F51" i="23"/>
  <c r="B52" i="23"/>
  <c r="C52" i="23"/>
  <c r="D52" i="23"/>
  <c r="E52" i="23"/>
  <c r="G52" i="23" s="1"/>
  <c r="F52" i="23"/>
  <c r="B53" i="23"/>
  <c r="C53" i="23"/>
  <c r="D53" i="23"/>
  <c r="E53" i="23"/>
  <c r="G53" i="23" s="1"/>
  <c r="F53" i="23"/>
  <c r="B54" i="23"/>
  <c r="C54" i="23"/>
  <c r="D54" i="23"/>
  <c r="E54" i="23"/>
  <c r="G54" i="23" s="1"/>
  <c r="F54" i="23"/>
  <c r="B55" i="23"/>
  <c r="C55" i="23"/>
  <c r="D55" i="23"/>
  <c r="E55" i="23"/>
  <c r="G55" i="23" s="1"/>
  <c r="F55" i="23"/>
  <c r="B56" i="23"/>
  <c r="C56" i="23"/>
  <c r="D56" i="23"/>
  <c r="E56" i="23"/>
  <c r="F56" i="23"/>
  <c r="G56" i="23"/>
  <c r="B57" i="23"/>
  <c r="C57" i="23"/>
  <c r="D57" i="23"/>
  <c r="E57" i="23"/>
  <c r="G57" i="23" s="1"/>
  <c r="F57" i="23"/>
  <c r="B58" i="23"/>
  <c r="C58" i="23"/>
  <c r="D58" i="23"/>
  <c r="E58" i="23"/>
  <c r="F58" i="23"/>
  <c r="G58" i="23"/>
  <c r="B59" i="23"/>
  <c r="C59" i="23"/>
  <c r="D59" i="23"/>
  <c r="E59" i="23"/>
  <c r="G59" i="23" s="1"/>
  <c r="F59" i="23"/>
  <c r="B60" i="23"/>
  <c r="C60" i="23"/>
  <c r="D60" i="23"/>
  <c r="E60" i="23"/>
  <c r="G60" i="23" s="1"/>
  <c r="F60" i="23"/>
  <c r="B61" i="23"/>
  <c r="C61" i="23"/>
  <c r="D61" i="23"/>
  <c r="E61" i="23"/>
  <c r="G61" i="23" s="1"/>
  <c r="F61" i="23"/>
  <c r="B62" i="23"/>
  <c r="C62" i="23"/>
  <c r="D62" i="23"/>
  <c r="E62" i="23"/>
  <c r="F62" i="23"/>
  <c r="G62" i="23"/>
  <c r="B63" i="23"/>
  <c r="C63" i="23"/>
  <c r="D63" i="23"/>
  <c r="E63" i="23"/>
  <c r="G63" i="23" s="1"/>
  <c r="F63" i="23"/>
  <c r="B64" i="23"/>
  <c r="C64" i="23"/>
  <c r="D64" i="23"/>
  <c r="E64" i="23"/>
  <c r="F64" i="23"/>
  <c r="G64" i="23"/>
  <c r="B65" i="23"/>
  <c r="C65" i="23"/>
  <c r="D65" i="23"/>
  <c r="E65" i="23"/>
  <c r="G65" i="23" s="1"/>
  <c r="F65" i="23"/>
  <c r="B66" i="23"/>
  <c r="C66" i="23"/>
  <c r="D66" i="23"/>
  <c r="E66" i="23"/>
  <c r="G66" i="23" s="1"/>
  <c r="F66" i="23"/>
  <c r="B67" i="23"/>
  <c r="C67" i="23"/>
  <c r="D67" i="23"/>
  <c r="E67" i="23"/>
  <c r="G67" i="23" s="1"/>
  <c r="F67" i="23"/>
  <c r="B68" i="23"/>
  <c r="C68" i="23"/>
  <c r="D68" i="23"/>
  <c r="E68" i="23"/>
  <c r="G68" i="23" s="1"/>
  <c r="F68" i="23"/>
  <c r="B69" i="23"/>
  <c r="C69" i="23"/>
  <c r="D69" i="23"/>
  <c r="E69" i="23"/>
  <c r="G69" i="23" s="1"/>
  <c r="F69" i="23"/>
  <c r="B70" i="23"/>
  <c r="C70" i="23"/>
  <c r="D70" i="23"/>
  <c r="E70" i="23"/>
  <c r="G70" i="23" s="1"/>
  <c r="F70" i="23"/>
  <c r="B71" i="23"/>
  <c r="C71" i="23"/>
  <c r="D71" i="23"/>
  <c r="E71" i="23"/>
  <c r="G71" i="23" s="1"/>
  <c r="F71" i="23"/>
  <c r="B72" i="23"/>
  <c r="C72" i="23"/>
  <c r="D72" i="23"/>
  <c r="E72" i="23"/>
  <c r="F72" i="23"/>
  <c r="G72" i="23"/>
  <c r="B73" i="23"/>
  <c r="C73" i="23"/>
  <c r="D73" i="23"/>
  <c r="E73" i="23"/>
  <c r="G73" i="23" s="1"/>
  <c r="F73" i="23"/>
  <c r="B74" i="23"/>
  <c r="C74" i="23"/>
  <c r="D74" i="23"/>
  <c r="E74" i="23"/>
  <c r="F74" i="23"/>
  <c r="G74" i="23"/>
  <c r="B75" i="23"/>
  <c r="C75" i="23"/>
  <c r="D75" i="23"/>
  <c r="E75" i="23"/>
  <c r="G75" i="23" s="1"/>
  <c r="F75" i="23"/>
  <c r="B76" i="23"/>
  <c r="C76" i="23"/>
  <c r="D76" i="23"/>
  <c r="E76" i="23"/>
  <c r="G76" i="23" s="1"/>
  <c r="F76" i="23"/>
  <c r="B77" i="23"/>
  <c r="C77" i="23"/>
  <c r="D77" i="23"/>
  <c r="E77" i="23"/>
  <c r="G77" i="23" s="1"/>
  <c r="F77" i="23"/>
  <c r="B78" i="23"/>
  <c r="C78" i="23"/>
  <c r="D78" i="23"/>
  <c r="E78" i="23"/>
  <c r="F78" i="23"/>
  <c r="G78" i="23"/>
  <c r="B79" i="23"/>
  <c r="C79" i="23"/>
  <c r="D79" i="23"/>
  <c r="E79" i="23"/>
  <c r="G79" i="23" s="1"/>
  <c r="F79" i="23"/>
  <c r="B80" i="23"/>
  <c r="C80" i="23"/>
  <c r="D80" i="23"/>
  <c r="E80" i="23"/>
  <c r="F80" i="23"/>
  <c r="G80" i="23"/>
  <c r="B81" i="23"/>
  <c r="C81" i="23"/>
  <c r="D81" i="23"/>
  <c r="E81" i="23"/>
  <c r="G81" i="23" s="1"/>
  <c r="F81" i="23"/>
  <c r="B82" i="23"/>
  <c r="C82" i="23"/>
  <c r="D82" i="23"/>
  <c r="E82" i="23"/>
  <c r="G82" i="23" s="1"/>
  <c r="F82" i="23"/>
  <c r="B83" i="23"/>
  <c r="C83" i="23"/>
  <c r="D83" i="23"/>
  <c r="E83" i="23"/>
  <c r="G83" i="23" s="1"/>
  <c r="F83" i="23"/>
  <c r="B84" i="23"/>
  <c r="C84" i="23"/>
  <c r="D84" i="23"/>
  <c r="E84" i="23"/>
  <c r="G84" i="23" s="1"/>
  <c r="F84" i="23"/>
  <c r="B85" i="23"/>
  <c r="C85" i="23"/>
  <c r="D85" i="23"/>
  <c r="E85" i="23"/>
  <c r="G85" i="23" s="1"/>
  <c r="F85" i="23"/>
  <c r="B86" i="23"/>
  <c r="C86" i="23"/>
  <c r="D86" i="23"/>
  <c r="E86" i="23"/>
  <c r="G86" i="23" s="1"/>
  <c r="F86" i="23"/>
  <c r="B87" i="23"/>
  <c r="C87" i="23"/>
  <c r="D87" i="23"/>
  <c r="E87" i="23"/>
  <c r="G87" i="23" s="1"/>
  <c r="F87" i="23"/>
  <c r="B88" i="23"/>
  <c r="C88" i="23"/>
  <c r="D88" i="23"/>
  <c r="E88" i="23"/>
  <c r="F88" i="23"/>
  <c r="G88" i="23"/>
  <c r="B89" i="23"/>
  <c r="C89" i="23"/>
  <c r="D89" i="23"/>
  <c r="E89" i="23"/>
  <c r="G89" i="23" s="1"/>
  <c r="F89" i="23"/>
  <c r="B90" i="23"/>
  <c r="C90" i="23"/>
  <c r="D90" i="23"/>
  <c r="E90" i="23"/>
  <c r="F90" i="23"/>
  <c r="G90" i="23"/>
  <c r="B91" i="23"/>
  <c r="C91" i="23"/>
  <c r="D91" i="23"/>
  <c r="E91" i="23"/>
  <c r="G91" i="23" s="1"/>
  <c r="F91" i="23"/>
  <c r="B92" i="23"/>
  <c r="C92" i="23"/>
  <c r="D92" i="23"/>
  <c r="E92" i="23"/>
  <c r="G92" i="23" s="1"/>
  <c r="F92" i="23"/>
  <c r="B93" i="23"/>
  <c r="C93" i="23"/>
  <c r="D93" i="23"/>
  <c r="E93" i="23"/>
  <c r="G93" i="23" s="1"/>
  <c r="F93" i="23"/>
  <c r="B94" i="23"/>
  <c r="C94" i="23"/>
  <c r="D94" i="23"/>
  <c r="E94" i="23"/>
  <c r="F94" i="23"/>
  <c r="G94" i="23"/>
  <c r="B95" i="23"/>
  <c r="C95" i="23"/>
  <c r="D95" i="23"/>
  <c r="E95" i="23"/>
  <c r="G95" i="23" s="1"/>
  <c r="F95" i="23"/>
  <c r="B96" i="23"/>
  <c r="C96" i="23"/>
  <c r="D96" i="23"/>
  <c r="E96" i="23"/>
  <c r="F96" i="23"/>
  <c r="G96" i="23"/>
  <c r="B97" i="23"/>
  <c r="C97" i="23"/>
  <c r="D97" i="23"/>
  <c r="E97" i="23"/>
  <c r="G97" i="23" s="1"/>
  <c r="F97" i="23"/>
  <c r="B98" i="23"/>
  <c r="C98" i="23"/>
  <c r="D98" i="23"/>
  <c r="E98" i="23"/>
  <c r="G98" i="23" s="1"/>
  <c r="F98" i="23"/>
  <c r="B99" i="23"/>
  <c r="C99" i="23"/>
  <c r="D99" i="23"/>
  <c r="E99" i="23"/>
  <c r="G99" i="23" s="1"/>
  <c r="F99" i="23"/>
  <c r="B100" i="23"/>
  <c r="C100" i="23"/>
  <c r="D100" i="23"/>
  <c r="E100" i="23"/>
  <c r="F100" i="23"/>
  <c r="G100" i="23"/>
  <c r="B101" i="23"/>
  <c r="C101" i="23"/>
  <c r="D101" i="23"/>
  <c r="E101" i="23"/>
  <c r="G101" i="23" s="1"/>
  <c r="F101" i="23"/>
  <c r="B102" i="23"/>
  <c r="C102" i="23"/>
  <c r="D102" i="23"/>
  <c r="E102" i="23"/>
  <c r="G102" i="23" s="1"/>
  <c r="F102" i="23"/>
  <c r="B103" i="23"/>
  <c r="C103" i="23"/>
  <c r="D103" i="23"/>
  <c r="E103" i="23"/>
  <c r="G103" i="23" s="1"/>
  <c r="F103" i="23"/>
  <c r="B104" i="23"/>
  <c r="C104" i="23"/>
  <c r="D104" i="23"/>
  <c r="E104" i="23"/>
  <c r="G104" i="23" s="1"/>
  <c r="F104" i="23"/>
  <c r="B105" i="23"/>
  <c r="C105" i="23"/>
  <c r="D105" i="23"/>
  <c r="E105" i="23"/>
  <c r="G105" i="23" s="1"/>
  <c r="F105" i="23"/>
  <c r="B106" i="23"/>
  <c r="C106" i="23"/>
  <c r="D106" i="23"/>
  <c r="E106" i="23"/>
  <c r="F106" i="23"/>
  <c r="G106" i="23"/>
  <c r="B107" i="23"/>
  <c r="C107" i="23"/>
  <c r="D107" i="23"/>
  <c r="E107" i="23"/>
  <c r="G107" i="23" s="1"/>
  <c r="F107" i="23"/>
  <c r="B108" i="23"/>
  <c r="C108" i="23"/>
  <c r="D108" i="23"/>
  <c r="E108" i="23"/>
  <c r="G108" i="23" s="1"/>
  <c r="F108" i="23"/>
  <c r="B109" i="23"/>
  <c r="C109" i="23"/>
  <c r="D109" i="23"/>
  <c r="E109" i="23"/>
  <c r="G109" i="23" s="1"/>
  <c r="F109" i="23"/>
  <c r="B110" i="23"/>
  <c r="C110" i="23"/>
  <c r="D110" i="23"/>
  <c r="E110" i="23"/>
  <c r="F110" i="23"/>
  <c r="G110" i="23"/>
  <c r="B111" i="23"/>
  <c r="C111" i="23"/>
  <c r="D111" i="23"/>
  <c r="E111" i="23"/>
  <c r="G111" i="23" s="1"/>
  <c r="F111" i="23"/>
  <c r="B112" i="23"/>
  <c r="C112" i="23"/>
  <c r="D112" i="23"/>
  <c r="E112" i="23"/>
  <c r="F112" i="23"/>
  <c r="G112" i="23"/>
  <c r="B113" i="23"/>
  <c r="C113" i="23"/>
  <c r="D113" i="23"/>
  <c r="E113" i="23"/>
  <c r="G113" i="23" s="1"/>
  <c r="F113" i="23"/>
  <c r="B114" i="23"/>
  <c r="C114" i="23"/>
  <c r="D114" i="23"/>
  <c r="E114" i="23"/>
  <c r="G114" i="23" s="1"/>
  <c r="F114" i="23"/>
  <c r="B115" i="23"/>
  <c r="C115" i="23"/>
  <c r="D115" i="23"/>
  <c r="E115" i="23"/>
  <c r="G115" i="23" s="1"/>
  <c r="F115" i="23"/>
  <c r="B116" i="23"/>
  <c r="C116" i="23"/>
  <c r="D116" i="23"/>
  <c r="E116" i="23"/>
  <c r="F116" i="23"/>
  <c r="G116" i="23"/>
  <c r="B117" i="23"/>
  <c r="C117" i="23"/>
  <c r="D117" i="23"/>
  <c r="E117" i="23"/>
  <c r="G117" i="23" s="1"/>
  <c r="F117" i="23"/>
  <c r="B118" i="23"/>
  <c r="C118" i="23"/>
  <c r="D118" i="23"/>
  <c r="E118" i="23"/>
  <c r="G118" i="23" s="1"/>
  <c r="F118" i="23"/>
  <c r="B119" i="23"/>
  <c r="C119" i="23"/>
  <c r="D119" i="23"/>
  <c r="E119" i="23"/>
  <c r="G119" i="23" s="1"/>
  <c r="F119" i="23"/>
  <c r="B120" i="23"/>
  <c r="C120" i="23"/>
  <c r="D120" i="23"/>
  <c r="E120" i="23"/>
  <c r="G120" i="23" s="1"/>
  <c r="F120" i="23"/>
  <c r="B121" i="23"/>
  <c r="C121" i="23"/>
  <c r="D121" i="23"/>
  <c r="E121" i="23"/>
  <c r="G121" i="23" s="1"/>
  <c r="F121" i="23"/>
  <c r="B122" i="23"/>
  <c r="C122" i="23"/>
  <c r="D122" i="23"/>
  <c r="E122" i="23"/>
  <c r="F122" i="23"/>
  <c r="G122" i="23"/>
  <c r="B123" i="23"/>
  <c r="C123" i="23"/>
  <c r="D123" i="23"/>
  <c r="E123" i="23"/>
  <c r="G123" i="23" s="1"/>
  <c r="F123" i="23"/>
  <c r="B124" i="23"/>
  <c r="C124" i="23"/>
  <c r="D124" i="23"/>
  <c r="E124" i="23"/>
  <c r="G124" i="23" s="1"/>
  <c r="F124" i="23"/>
  <c r="B125" i="23"/>
  <c r="C125" i="23"/>
  <c r="D125" i="23"/>
  <c r="E125" i="23"/>
  <c r="G125" i="23" s="1"/>
  <c r="F125" i="23"/>
  <c r="B126" i="23"/>
  <c r="C126" i="23"/>
  <c r="D126" i="23"/>
  <c r="E126" i="23"/>
  <c r="F126" i="23"/>
  <c r="G126" i="23"/>
  <c r="B127" i="23"/>
  <c r="C127" i="23"/>
  <c r="D127" i="23"/>
  <c r="E127" i="23"/>
  <c r="G127" i="23" s="1"/>
  <c r="F127" i="23"/>
  <c r="B128" i="23"/>
  <c r="C128" i="23"/>
  <c r="D128" i="23"/>
  <c r="E128" i="23"/>
  <c r="F128" i="23"/>
  <c r="G128" i="23"/>
  <c r="B129" i="23"/>
  <c r="C129" i="23"/>
  <c r="D129" i="23"/>
  <c r="E129" i="23"/>
  <c r="G129" i="23" s="1"/>
  <c r="F129" i="23"/>
  <c r="B130" i="23"/>
  <c r="C130" i="23"/>
  <c r="D130" i="23"/>
  <c r="E130" i="23"/>
  <c r="G130" i="23" s="1"/>
  <c r="F130" i="23"/>
  <c r="B131" i="23"/>
  <c r="C131" i="23"/>
  <c r="D131" i="23"/>
  <c r="E131" i="23"/>
  <c r="G131" i="23" s="1"/>
  <c r="F131" i="23"/>
  <c r="B132" i="23"/>
  <c r="C132" i="23"/>
  <c r="D132" i="23"/>
  <c r="E132" i="23"/>
  <c r="F132" i="23"/>
  <c r="G132" i="23"/>
  <c r="B133" i="23"/>
  <c r="C133" i="23"/>
  <c r="D133" i="23"/>
  <c r="E133" i="23"/>
  <c r="G133" i="23" s="1"/>
  <c r="F133" i="23"/>
  <c r="B134" i="23"/>
  <c r="C134" i="23"/>
  <c r="D134" i="23"/>
  <c r="E134" i="23"/>
  <c r="G134" i="23" s="1"/>
  <c r="F134" i="23"/>
  <c r="B135" i="23"/>
  <c r="C135" i="23"/>
  <c r="D135" i="23"/>
  <c r="E135" i="23"/>
  <c r="G135" i="23" s="1"/>
  <c r="F135" i="23"/>
  <c r="B136" i="23"/>
  <c r="C136" i="23"/>
  <c r="D136" i="23"/>
  <c r="E136" i="23"/>
  <c r="G136" i="23" s="1"/>
  <c r="F136" i="23"/>
  <c r="B137" i="23"/>
  <c r="C137" i="23"/>
  <c r="D137" i="23"/>
  <c r="E137" i="23"/>
  <c r="G137" i="23" s="1"/>
  <c r="F137" i="23"/>
  <c r="B138" i="23"/>
  <c r="C138" i="23"/>
  <c r="D138" i="23"/>
  <c r="E138" i="23"/>
  <c r="F138" i="23"/>
  <c r="G138" i="23"/>
  <c r="B139" i="23"/>
  <c r="C139" i="23"/>
  <c r="D139" i="23"/>
  <c r="E139" i="23"/>
  <c r="G139" i="23" s="1"/>
  <c r="F139" i="23"/>
  <c r="B140" i="23"/>
  <c r="C140" i="23"/>
  <c r="D140" i="23"/>
  <c r="E140" i="23"/>
  <c r="G140" i="23" s="1"/>
  <c r="F140" i="23"/>
  <c r="B141" i="23"/>
  <c r="C141" i="23"/>
  <c r="D141" i="23"/>
  <c r="E141" i="23"/>
  <c r="G141" i="23" s="1"/>
  <c r="F141" i="23"/>
  <c r="B142" i="23"/>
  <c r="C142" i="23"/>
  <c r="D142" i="23"/>
  <c r="E142" i="23"/>
  <c r="F142" i="23"/>
  <c r="G142" i="23"/>
  <c r="B143" i="23"/>
  <c r="C143" i="23"/>
  <c r="D143" i="23"/>
  <c r="E143" i="23"/>
  <c r="G143" i="23" s="1"/>
  <c r="F143" i="23"/>
  <c r="B144" i="23"/>
  <c r="C144" i="23"/>
  <c r="D144" i="23"/>
  <c r="E144" i="23"/>
  <c r="F144" i="23"/>
  <c r="G144" i="23"/>
  <c r="B145" i="23"/>
  <c r="C145" i="23"/>
  <c r="D145" i="23"/>
  <c r="E145" i="23"/>
  <c r="G145" i="23" s="1"/>
  <c r="F145" i="23"/>
  <c r="B146" i="23"/>
  <c r="C146" i="23"/>
  <c r="D146" i="23"/>
  <c r="E146" i="23"/>
  <c r="G146" i="23" s="1"/>
  <c r="F146" i="23"/>
  <c r="B147" i="23"/>
  <c r="C147" i="23"/>
  <c r="D147" i="23"/>
  <c r="E147" i="23"/>
  <c r="G147" i="23" s="1"/>
  <c r="F147" i="23"/>
  <c r="B148" i="23"/>
  <c r="C148" i="23"/>
  <c r="D148" i="23"/>
  <c r="E148" i="23"/>
  <c r="F148" i="23"/>
  <c r="G148" i="23"/>
  <c r="B149" i="23"/>
  <c r="C149" i="23"/>
  <c r="D149" i="23"/>
  <c r="E149" i="23"/>
  <c r="G149" i="23" s="1"/>
  <c r="F149" i="23"/>
  <c r="B150" i="23"/>
  <c r="C150" i="23"/>
  <c r="D150" i="23"/>
  <c r="E150" i="23"/>
  <c r="G150" i="23" s="1"/>
  <c r="F150" i="23"/>
  <c r="B151" i="23"/>
  <c r="C151" i="23"/>
  <c r="D151" i="23"/>
  <c r="E151" i="23"/>
  <c r="G151" i="23" s="1"/>
  <c r="F151" i="23"/>
  <c r="B152" i="23"/>
  <c r="C152" i="23"/>
  <c r="D152" i="23"/>
  <c r="E152" i="23"/>
  <c r="G152" i="23" s="1"/>
  <c r="F152" i="23"/>
  <c r="B153" i="23"/>
  <c r="C153" i="23"/>
  <c r="D153" i="23"/>
  <c r="E153" i="23"/>
  <c r="G153" i="23" s="1"/>
  <c r="F153" i="23"/>
  <c r="B154" i="23"/>
  <c r="C154" i="23"/>
  <c r="D154" i="23"/>
  <c r="E154" i="23"/>
  <c r="F154" i="23"/>
  <c r="G154" i="23"/>
  <c r="B155" i="23"/>
  <c r="C155" i="23"/>
  <c r="D155" i="23"/>
  <c r="E155" i="23"/>
  <c r="G155" i="23" s="1"/>
  <c r="F155" i="23"/>
  <c r="B156" i="23"/>
  <c r="C156" i="23"/>
  <c r="D156" i="23"/>
  <c r="E156" i="23"/>
  <c r="G156" i="23" s="1"/>
  <c r="F156" i="23"/>
  <c r="B157" i="23"/>
  <c r="C157" i="23"/>
  <c r="D157" i="23"/>
  <c r="E157" i="23"/>
  <c r="G157" i="23" s="1"/>
  <c r="F157" i="23"/>
  <c r="B158" i="23"/>
  <c r="C158" i="23"/>
  <c r="D158" i="23"/>
  <c r="E158" i="23"/>
  <c r="F158" i="23"/>
  <c r="G158" i="23"/>
  <c r="B159" i="23"/>
  <c r="C159" i="23"/>
  <c r="D159" i="23"/>
  <c r="E159" i="23"/>
  <c r="G159" i="23" s="1"/>
  <c r="F159" i="23"/>
  <c r="B160" i="23"/>
  <c r="C160" i="23"/>
  <c r="D160" i="23"/>
  <c r="E160" i="23"/>
  <c r="F160" i="23"/>
  <c r="G160" i="23"/>
  <c r="B161" i="23"/>
  <c r="C161" i="23"/>
  <c r="D161" i="23"/>
  <c r="E161" i="23"/>
  <c r="G161" i="23" s="1"/>
  <c r="F161" i="23"/>
  <c r="B162" i="23"/>
  <c r="C162" i="23"/>
  <c r="D162" i="23"/>
  <c r="E162" i="23"/>
  <c r="G162" i="23" s="1"/>
  <c r="F162" i="23"/>
  <c r="B163" i="23"/>
  <c r="C163" i="23"/>
  <c r="D163" i="23"/>
  <c r="E163" i="23"/>
  <c r="G163" i="23" s="1"/>
  <c r="F163" i="23"/>
  <c r="B164" i="23"/>
  <c r="C164" i="23"/>
  <c r="D164" i="23"/>
  <c r="E164" i="23"/>
  <c r="F164" i="23"/>
  <c r="G164" i="23"/>
  <c r="B165" i="23"/>
  <c r="C165" i="23"/>
  <c r="D165" i="23"/>
  <c r="E165" i="23"/>
  <c r="G165" i="23" s="1"/>
  <c r="F165" i="23"/>
  <c r="B166" i="23"/>
  <c r="C166" i="23"/>
  <c r="D166" i="23"/>
  <c r="E166" i="23"/>
  <c r="G166" i="23" s="1"/>
  <c r="F166" i="23"/>
  <c r="B167" i="23"/>
  <c r="C167" i="23"/>
  <c r="D167" i="23"/>
  <c r="E167" i="23"/>
  <c r="G167" i="23" s="1"/>
  <c r="F167" i="23"/>
  <c r="B168" i="23"/>
  <c r="C168" i="23"/>
  <c r="D168" i="23"/>
  <c r="E168" i="23"/>
  <c r="G168" i="23" s="1"/>
  <c r="F168" i="23"/>
  <c r="B169" i="23"/>
  <c r="C169" i="23"/>
  <c r="D169" i="23"/>
  <c r="E169" i="23"/>
  <c r="G169" i="23" s="1"/>
  <c r="F169" i="23"/>
  <c r="B170" i="23"/>
  <c r="C170" i="23"/>
  <c r="D170" i="23"/>
  <c r="E170" i="23"/>
  <c r="F170" i="23"/>
  <c r="G170" i="23"/>
  <c r="B171" i="23"/>
  <c r="C171" i="23"/>
  <c r="D171" i="23"/>
  <c r="E171" i="23"/>
  <c r="G171" i="23" s="1"/>
  <c r="F171" i="23"/>
  <c r="B172" i="23"/>
  <c r="C172" i="23"/>
  <c r="D172" i="23"/>
  <c r="E172" i="23"/>
  <c r="G172" i="23" s="1"/>
  <c r="F172" i="23"/>
  <c r="B173" i="23"/>
  <c r="C173" i="23"/>
  <c r="D173" i="23"/>
  <c r="E173" i="23"/>
  <c r="G173" i="23" s="1"/>
  <c r="F173" i="23"/>
  <c r="B174" i="23"/>
  <c r="C174" i="23"/>
  <c r="D174" i="23"/>
  <c r="E174" i="23"/>
  <c r="F174" i="23"/>
  <c r="G174" i="23"/>
  <c r="B175" i="23"/>
  <c r="C175" i="23"/>
  <c r="D175" i="23"/>
  <c r="E175" i="23"/>
  <c r="G175" i="23" s="1"/>
  <c r="F175" i="23"/>
  <c r="B176" i="23"/>
  <c r="C176" i="23"/>
  <c r="D176" i="23"/>
  <c r="E176" i="23"/>
  <c r="F176" i="23"/>
  <c r="G176" i="23"/>
  <c r="B177" i="23"/>
  <c r="C177" i="23"/>
  <c r="D177" i="23"/>
  <c r="E177" i="23"/>
  <c r="G177" i="23" s="1"/>
  <c r="F177" i="23"/>
  <c r="B178" i="23"/>
  <c r="C178" i="23"/>
  <c r="D178" i="23"/>
  <c r="E178" i="23"/>
  <c r="G178" i="23" s="1"/>
  <c r="F178" i="23"/>
  <c r="B179" i="23"/>
  <c r="C179" i="23"/>
  <c r="D179" i="23"/>
  <c r="E179" i="23"/>
  <c r="G179" i="23" s="1"/>
  <c r="F179" i="23"/>
  <c r="B180" i="23"/>
  <c r="C180" i="23"/>
  <c r="D180" i="23"/>
  <c r="E180" i="23"/>
  <c r="F180" i="23"/>
  <c r="G180" i="23"/>
  <c r="B181" i="23"/>
  <c r="C181" i="23"/>
  <c r="D181" i="23"/>
  <c r="E181" i="23"/>
  <c r="G181" i="23" s="1"/>
  <c r="F181" i="23"/>
  <c r="B182" i="23"/>
  <c r="C182" i="23"/>
  <c r="D182" i="23"/>
  <c r="E182" i="23"/>
  <c r="G182" i="23" s="1"/>
  <c r="F182" i="23"/>
  <c r="B183" i="23"/>
  <c r="C183" i="23"/>
  <c r="D183" i="23"/>
  <c r="E183" i="23"/>
  <c r="G183" i="23" s="1"/>
  <c r="F183" i="23"/>
  <c r="B184" i="23"/>
  <c r="C184" i="23"/>
  <c r="D184" i="23"/>
  <c r="E184" i="23"/>
  <c r="F184" i="23"/>
  <c r="G184" i="23"/>
  <c r="B185" i="23"/>
  <c r="C185" i="23"/>
  <c r="D185" i="23"/>
  <c r="E185" i="23"/>
  <c r="G185" i="23" s="1"/>
  <c r="F185" i="23"/>
  <c r="B186" i="23"/>
  <c r="C186" i="23"/>
  <c r="D186" i="23"/>
  <c r="E186" i="23"/>
  <c r="F186" i="23"/>
  <c r="G186" i="23"/>
  <c r="B187" i="23"/>
  <c r="C187" i="23"/>
  <c r="D187" i="23"/>
  <c r="E187" i="23"/>
  <c r="G187" i="23" s="1"/>
  <c r="F187" i="23"/>
  <c r="B188" i="23"/>
  <c r="C188" i="23"/>
  <c r="D188" i="23"/>
  <c r="E188" i="23"/>
  <c r="G188" i="23" s="1"/>
  <c r="F188" i="23"/>
  <c r="B189" i="23"/>
  <c r="C189" i="23"/>
  <c r="D189" i="23"/>
  <c r="E189" i="23"/>
  <c r="G189" i="23" s="1"/>
  <c r="F189" i="23"/>
  <c r="B190" i="23"/>
  <c r="C190" i="23"/>
  <c r="D190" i="23"/>
  <c r="E190" i="23"/>
  <c r="F190" i="23"/>
  <c r="G190" i="23"/>
  <c r="B191" i="23"/>
  <c r="C191" i="23"/>
  <c r="D191" i="23"/>
  <c r="E191" i="23"/>
  <c r="G191" i="23" s="1"/>
  <c r="F191" i="23"/>
  <c r="B192" i="23"/>
  <c r="C192" i="23"/>
  <c r="D192" i="23"/>
  <c r="E192" i="23"/>
  <c r="F192" i="23"/>
  <c r="G192" i="23"/>
  <c r="B193" i="23"/>
  <c r="C193" i="23"/>
  <c r="D193" i="23"/>
  <c r="E193" i="23"/>
  <c r="G193" i="23" s="1"/>
  <c r="F193" i="23"/>
  <c r="B194" i="23"/>
  <c r="C194" i="23"/>
  <c r="D194" i="23"/>
  <c r="E194" i="23"/>
  <c r="G194" i="23" s="1"/>
  <c r="F194" i="23"/>
  <c r="B195" i="23"/>
  <c r="C195" i="23"/>
  <c r="D195" i="23"/>
  <c r="E195" i="23"/>
  <c r="G195" i="23" s="1"/>
  <c r="F195" i="23"/>
  <c r="B196" i="23"/>
  <c r="C196" i="23"/>
  <c r="D196" i="23"/>
  <c r="E196" i="23"/>
  <c r="F196" i="23"/>
  <c r="G196" i="23"/>
  <c r="B197" i="23"/>
  <c r="C197" i="23"/>
  <c r="D197" i="23"/>
  <c r="E197" i="23"/>
  <c r="G197" i="23" s="1"/>
  <c r="F197" i="23"/>
  <c r="B198" i="23"/>
  <c r="C198" i="23"/>
  <c r="D198" i="23"/>
  <c r="E198" i="23"/>
  <c r="G198" i="23" s="1"/>
  <c r="F198" i="23"/>
  <c r="B199" i="23"/>
  <c r="C199" i="23"/>
  <c r="D199" i="23"/>
  <c r="E199" i="23"/>
  <c r="G199" i="23" s="1"/>
  <c r="F199" i="23"/>
  <c r="B200" i="23"/>
  <c r="C200" i="23"/>
  <c r="D200" i="23"/>
  <c r="E200" i="23"/>
  <c r="F200" i="23"/>
  <c r="G200" i="23"/>
  <c r="B201" i="23"/>
  <c r="C201" i="23"/>
  <c r="D201" i="23"/>
  <c r="E201" i="23"/>
  <c r="G201" i="23" s="1"/>
  <c r="F201" i="23"/>
  <c r="B202" i="23"/>
  <c r="C202" i="23"/>
  <c r="D202" i="23"/>
  <c r="E202" i="23"/>
  <c r="F202" i="23"/>
  <c r="G202" i="23"/>
  <c r="B203" i="23"/>
  <c r="C203" i="23"/>
  <c r="D203" i="23"/>
  <c r="E203" i="23"/>
  <c r="G203" i="23" s="1"/>
  <c r="F203" i="23"/>
  <c r="B204" i="23"/>
  <c r="C204" i="23"/>
  <c r="D204" i="23"/>
  <c r="E204" i="23"/>
  <c r="G204" i="23" s="1"/>
  <c r="F204" i="23"/>
  <c r="B205" i="23"/>
  <c r="C205" i="23"/>
  <c r="D205" i="23"/>
  <c r="E205" i="23"/>
  <c r="G205" i="23" s="1"/>
  <c r="F205" i="23"/>
  <c r="B206" i="23"/>
  <c r="C206" i="23"/>
  <c r="D206" i="23"/>
  <c r="E206" i="23"/>
  <c r="F206" i="23"/>
  <c r="G206" i="23"/>
  <c r="B207" i="23"/>
  <c r="C207" i="23"/>
  <c r="D207" i="23"/>
  <c r="E207" i="23"/>
  <c r="G207" i="23" s="1"/>
  <c r="F207" i="23"/>
  <c r="B208" i="23"/>
  <c r="C208" i="23"/>
  <c r="D208" i="23"/>
  <c r="E208" i="23"/>
  <c r="F208" i="23"/>
  <c r="G208" i="23"/>
  <c r="B209" i="23"/>
  <c r="C209" i="23"/>
  <c r="D209" i="23"/>
  <c r="E209" i="23"/>
  <c r="G209" i="23" s="1"/>
  <c r="F209" i="23"/>
  <c r="B210" i="23"/>
  <c r="C210" i="23"/>
  <c r="D210" i="23"/>
  <c r="E210" i="23"/>
  <c r="G210" i="23" s="1"/>
  <c r="F210" i="23"/>
  <c r="B211" i="23"/>
  <c r="C211" i="23"/>
  <c r="D211" i="23"/>
  <c r="E211" i="23"/>
  <c r="G211" i="23" s="1"/>
  <c r="F211" i="23"/>
  <c r="B212" i="23"/>
  <c r="C212" i="23"/>
  <c r="D212" i="23"/>
  <c r="E212" i="23"/>
  <c r="F212" i="23"/>
  <c r="G212" i="23"/>
  <c r="B213" i="23"/>
  <c r="C213" i="23"/>
  <c r="D213" i="23"/>
  <c r="E213" i="23"/>
  <c r="G213" i="23" s="1"/>
  <c r="F213" i="23"/>
  <c r="B214" i="23"/>
  <c r="C214" i="23"/>
  <c r="D214" i="23"/>
  <c r="E214" i="23"/>
  <c r="G214" i="23" s="1"/>
  <c r="F214" i="23"/>
  <c r="B215" i="23"/>
  <c r="C215" i="23"/>
  <c r="D215" i="23"/>
  <c r="E215" i="23"/>
  <c r="G215" i="23" s="1"/>
  <c r="F215" i="23"/>
  <c r="B216" i="23"/>
  <c r="C216" i="23"/>
  <c r="D216" i="23"/>
  <c r="E216" i="23"/>
  <c r="F216" i="23"/>
  <c r="G216" i="23"/>
  <c r="B217" i="23"/>
  <c r="C217" i="23"/>
  <c r="D217" i="23"/>
  <c r="E217" i="23"/>
  <c r="G217" i="23" s="1"/>
  <c r="F217" i="23"/>
  <c r="B218" i="23"/>
  <c r="C218" i="23"/>
  <c r="D218" i="23"/>
  <c r="E218" i="23"/>
  <c r="F218" i="23"/>
  <c r="G218" i="23"/>
  <c r="B219" i="23"/>
  <c r="C219" i="23"/>
  <c r="D219" i="23"/>
  <c r="E219" i="23"/>
  <c r="G219" i="23" s="1"/>
  <c r="F219" i="23"/>
  <c r="B220" i="23"/>
  <c r="C220" i="23"/>
  <c r="D220" i="23"/>
  <c r="E220" i="23"/>
  <c r="G220" i="23" s="1"/>
  <c r="F220" i="23"/>
  <c r="B221" i="23"/>
  <c r="C221" i="23"/>
  <c r="D221" i="23"/>
  <c r="E221" i="23"/>
  <c r="G221" i="23" s="1"/>
  <c r="F221" i="23"/>
  <c r="B222" i="23"/>
  <c r="C222" i="23"/>
  <c r="D222" i="23"/>
  <c r="E222" i="23"/>
  <c r="F222" i="23"/>
  <c r="G222" i="23"/>
  <c r="B223" i="23"/>
  <c r="C223" i="23"/>
  <c r="D223" i="23"/>
  <c r="E223" i="23"/>
  <c r="G223" i="23" s="1"/>
  <c r="F223" i="23"/>
  <c r="B224" i="23"/>
  <c r="C224" i="23"/>
  <c r="D224" i="23"/>
  <c r="E224" i="23"/>
  <c r="F224" i="23"/>
  <c r="G224" i="23"/>
  <c r="B225" i="23"/>
  <c r="C225" i="23"/>
  <c r="D225" i="23"/>
  <c r="E225" i="23"/>
  <c r="G225" i="23" s="1"/>
  <c r="F225" i="23"/>
  <c r="B226" i="23"/>
  <c r="C226" i="23"/>
  <c r="D226" i="23"/>
  <c r="E226" i="23"/>
  <c r="G226" i="23" s="1"/>
  <c r="F226" i="23"/>
  <c r="B227" i="23"/>
  <c r="C227" i="23"/>
  <c r="D227" i="23"/>
  <c r="E227" i="23"/>
  <c r="G227" i="23" s="1"/>
  <c r="F227" i="23"/>
  <c r="B228" i="23"/>
  <c r="C228" i="23"/>
  <c r="D228" i="23"/>
  <c r="E228" i="23"/>
  <c r="F228" i="23"/>
  <c r="G228" i="23"/>
  <c r="B229" i="23"/>
  <c r="C229" i="23"/>
  <c r="D229" i="23"/>
  <c r="E229" i="23"/>
  <c r="G229" i="23" s="1"/>
  <c r="F229" i="23"/>
  <c r="B230" i="23"/>
  <c r="C230" i="23"/>
  <c r="D230" i="23"/>
  <c r="E230" i="23"/>
  <c r="G230" i="23" s="1"/>
  <c r="F230" i="23"/>
  <c r="B231" i="23"/>
  <c r="C231" i="23"/>
  <c r="D231" i="23"/>
  <c r="E231" i="23"/>
  <c r="G231" i="23" s="1"/>
  <c r="F231" i="23"/>
  <c r="B232" i="23"/>
  <c r="C232" i="23"/>
  <c r="D232" i="23"/>
  <c r="E232" i="23"/>
  <c r="F232" i="23"/>
  <c r="G232" i="23"/>
  <c r="B233" i="23"/>
  <c r="C233" i="23"/>
  <c r="D233" i="23"/>
  <c r="E233" i="23"/>
  <c r="G233" i="23" s="1"/>
  <c r="F233" i="23"/>
  <c r="B234" i="23"/>
  <c r="C234" i="23"/>
  <c r="D234" i="23"/>
  <c r="E234" i="23"/>
  <c r="F234" i="23"/>
  <c r="G234" i="23"/>
  <c r="B235" i="23"/>
  <c r="C235" i="23"/>
  <c r="D235" i="23"/>
  <c r="E235" i="23"/>
  <c r="G235" i="23" s="1"/>
  <c r="F235" i="23"/>
  <c r="B236" i="23"/>
  <c r="C236" i="23"/>
  <c r="D236" i="23"/>
  <c r="E236" i="23"/>
  <c r="G236" i="23" s="1"/>
  <c r="F236" i="23"/>
  <c r="B237" i="23"/>
  <c r="C237" i="23"/>
  <c r="D237" i="23"/>
  <c r="E237" i="23"/>
  <c r="G237" i="23" s="1"/>
  <c r="F237" i="23"/>
  <c r="B238" i="23"/>
  <c r="C238" i="23"/>
  <c r="D238" i="23"/>
  <c r="E238" i="23"/>
  <c r="F238" i="23"/>
  <c r="G238" i="23"/>
  <c r="B239" i="23"/>
  <c r="C239" i="23"/>
  <c r="D239" i="23"/>
  <c r="E239" i="23"/>
  <c r="G239" i="23" s="1"/>
  <c r="F239" i="23"/>
  <c r="B240" i="23"/>
  <c r="C240" i="23"/>
  <c r="D240" i="23"/>
  <c r="E240" i="23"/>
  <c r="F240" i="23"/>
  <c r="G240" i="23"/>
  <c r="B241" i="23"/>
  <c r="C241" i="23"/>
  <c r="D241" i="23"/>
  <c r="E241" i="23"/>
  <c r="G241" i="23" s="1"/>
  <c r="F241" i="23"/>
  <c r="B242" i="23"/>
  <c r="C242" i="23"/>
  <c r="D242" i="23"/>
  <c r="E242" i="23"/>
  <c r="G242" i="23" s="1"/>
  <c r="F242" i="23"/>
  <c r="B243" i="23"/>
  <c r="C243" i="23"/>
  <c r="D243" i="23"/>
  <c r="E243" i="23"/>
  <c r="G243" i="23" s="1"/>
  <c r="F243" i="23"/>
  <c r="B244" i="23"/>
  <c r="C244" i="23"/>
  <c r="D244" i="23"/>
  <c r="E244" i="23"/>
  <c r="F244" i="23"/>
  <c r="G244" i="23"/>
  <c r="B245" i="23"/>
  <c r="C245" i="23"/>
  <c r="D245" i="23"/>
  <c r="E245" i="23"/>
  <c r="G245" i="23" s="1"/>
  <c r="F245" i="23"/>
  <c r="B246" i="23"/>
  <c r="C246" i="23"/>
  <c r="D246" i="23"/>
  <c r="E246" i="23"/>
  <c r="G246" i="23" s="1"/>
  <c r="F246" i="23"/>
  <c r="B247" i="23"/>
  <c r="C247" i="23"/>
  <c r="D247" i="23"/>
  <c r="E247" i="23"/>
  <c r="G247" i="23" s="1"/>
  <c r="F247" i="23"/>
  <c r="B248" i="23"/>
  <c r="C248" i="23"/>
  <c r="D248" i="23"/>
  <c r="E248" i="23"/>
  <c r="F248" i="23"/>
  <c r="G248" i="23"/>
  <c r="B249" i="23"/>
  <c r="C249" i="23"/>
  <c r="D249" i="23"/>
  <c r="E249" i="23"/>
  <c r="G249" i="23" s="1"/>
  <c r="F249" i="23"/>
  <c r="B250" i="23"/>
  <c r="C250" i="23"/>
  <c r="D250" i="23"/>
  <c r="E250" i="23"/>
  <c r="F250" i="23"/>
  <c r="G250" i="23"/>
  <c r="B251" i="23"/>
  <c r="C251" i="23"/>
  <c r="D251" i="23"/>
  <c r="E251" i="23"/>
  <c r="G251" i="23" s="1"/>
  <c r="F251" i="23"/>
  <c r="B252" i="23"/>
  <c r="C252" i="23"/>
  <c r="D252" i="23"/>
  <c r="E252" i="23"/>
  <c r="G252" i="23" s="1"/>
  <c r="F252" i="23"/>
  <c r="B253" i="23"/>
  <c r="C253" i="23"/>
  <c r="D253" i="23"/>
  <c r="E253" i="23"/>
  <c r="G253" i="23" s="1"/>
  <c r="F253" i="23"/>
  <c r="B254" i="23"/>
  <c r="C254" i="23"/>
  <c r="D254" i="23"/>
  <c r="E254" i="23"/>
  <c r="F254" i="23"/>
  <c r="G254" i="23"/>
  <c r="B255" i="23"/>
  <c r="C255" i="23"/>
  <c r="D255" i="23"/>
  <c r="E255" i="23"/>
  <c r="G255" i="23" s="1"/>
  <c r="F255" i="23"/>
  <c r="B256" i="23"/>
  <c r="C256" i="23"/>
  <c r="D256" i="23"/>
  <c r="E256" i="23"/>
  <c r="F256" i="23"/>
  <c r="G256" i="23"/>
  <c r="B257" i="23"/>
  <c r="C257" i="23"/>
  <c r="D257" i="23"/>
  <c r="E257" i="23"/>
  <c r="G257" i="23" s="1"/>
  <c r="F257" i="23"/>
  <c r="B258" i="23"/>
  <c r="C258" i="23"/>
  <c r="D258" i="23"/>
  <c r="E258" i="23"/>
  <c r="G258" i="23" s="1"/>
  <c r="F258" i="23"/>
  <c r="B259" i="23"/>
  <c r="C259" i="23"/>
  <c r="D259" i="23"/>
  <c r="E259" i="23"/>
  <c r="G259" i="23" s="1"/>
  <c r="F259" i="23"/>
  <c r="B260" i="23"/>
  <c r="C260" i="23"/>
  <c r="D260" i="23"/>
  <c r="E260" i="23"/>
  <c r="F260" i="23"/>
  <c r="G260" i="23"/>
  <c r="B261" i="23"/>
  <c r="C261" i="23"/>
  <c r="D261" i="23"/>
  <c r="E261" i="23"/>
  <c r="G261" i="23" s="1"/>
  <c r="F261" i="23"/>
  <c r="B262" i="23"/>
  <c r="C262" i="23"/>
  <c r="D262" i="23"/>
  <c r="E262" i="23"/>
  <c r="G262" i="23" s="1"/>
  <c r="F262" i="23"/>
  <c r="B263" i="23"/>
  <c r="C263" i="23"/>
  <c r="D263" i="23"/>
  <c r="E263" i="23"/>
  <c r="G263" i="23" s="1"/>
  <c r="F263" i="23"/>
  <c r="B264" i="23"/>
  <c r="C264" i="23"/>
  <c r="D264" i="23"/>
  <c r="E264" i="23"/>
  <c r="F264" i="23"/>
  <c r="G264" i="23"/>
  <c r="B265" i="23"/>
  <c r="C265" i="23"/>
  <c r="D265" i="23"/>
  <c r="E265" i="23"/>
  <c r="G265" i="23" s="1"/>
  <c r="F265" i="23"/>
  <c r="B266" i="23"/>
  <c r="C266" i="23"/>
  <c r="D266" i="23"/>
  <c r="E266" i="23"/>
  <c r="F266" i="23"/>
  <c r="G266" i="23"/>
  <c r="B267" i="23"/>
  <c r="C267" i="23"/>
  <c r="D267" i="23"/>
  <c r="E267" i="23"/>
  <c r="G267" i="23" s="1"/>
  <c r="F267" i="23"/>
  <c r="B268" i="23"/>
  <c r="C268" i="23"/>
  <c r="D268" i="23"/>
  <c r="E268" i="23"/>
  <c r="G268" i="23" s="1"/>
  <c r="F268" i="23"/>
  <c r="B269" i="23"/>
  <c r="C269" i="23"/>
  <c r="D269" i="23"/>
  <c r="E269" i="23"/>
  <c r="G269" i="23" s="1"/>
  <c r="F269" i="23"/>
  <c r="B270" i="23"/>
  <c r="C270" i="23"/>
  <c r="D270" i="23"/>
  <c r="E270" i="23"/>
  <c r="F270" i="23"/>
  <c r="G270" i="23"/>
  <c r="B271" i="23"/>
  <c r="C271" i="23"/>
  <c r="D271" i="23"/>
  <c r="E271" i="23"/>
  <c r="G271" i="23" s="1"/>
  <c r="F271" i="23"/>
  <c r="B272" i="23"/>
  <c r="C272" i="23"/>
  <c r="D272" i="23"/>
  <c r="E272" i="23"/>
  <c r="F272" i="23"/>
  <c r="G272" i="23"/>
  <c r="B273" i="23"/>
  <c r="C273" i="23"/>
  <c r="D273" i="23"/>
  <c r="E273" i="23"/>
  <c r="G273" i="23" s="1"/>
  <c r="F273" i="23"/>
  <c r="B274" i="23"/>
  <c r="C274" i="23"/>
  <c r="D274" i="23"/>
  <c r="E274" i="23"/>
  <c r="G274" i="23" s="1"/>
  <c r="F274" i="23"/>
  <c r="B275" i="23"/>
  <c r="C275" i="23"/>
  <c r="D275" i="23"/>
  <c r="E275" i="23"/>
  <c r="G275" i="23" s="1"/>
  <c r="F275" i="23"/>
  <c r="B276" i="23"/>
  <c r="C276" i="23"/>
  <c r="D276" i="23"/>
  <c r="E276" i="23"/>
  <c r="F276" i="23"/>
  <c r="G276" i="23"/>
  <c r="B277" i="23"/>
  <c r="C277" i="23"/>
  <c r="D277" i="23"/>
  <c r="E277" i="23"/>
  <c r="G277" i="23" s="1"/>
  <c r="F277" i="23"/>
  <c r="B278" i="23"/>
  <c r="C278" i="23"/>
  <c r="D278" i="23"/>
  <c r="E278" i="23"/>
  <c r="G278" i="23" s="1"/>
  <c r="F278" i="23"/>
  <c r="B279" i="23"/>
  <c r="C279" i="23"/>
  <c r="D279" i="23"/>
  <c r="E279" i="23"/>
  <c r="G279" i="23" s="1"/>
  <c r="F279" i="23"/>
  <c r="B280" i="23"/>
  <c r="C280" i="23"/>
  <c r="D280" i="23"/>
  <c r="E280" i="23"/>
  <c r="F280" i="23"/>
  <c r="G280" i="23"/>
  <c r="B281" i="23"/>
  <c r="C281" i="23"/>
  <c r="D281" i="23"/>
  <c r="E281" i="23"/>
  <c r="G281" i="23" s="1"/>
  <c r="F281" i="23"/>
  <c r="B282" i="23"/>
  <c r="C282" i="23"/>
  <c r="D282" i="23"/>
  <c r="E282" i="23"/>
  <c r="F282" i="23"/>
  <c r="G282" i="23"/>
  <c r="B283" i="23"/>
  <c r="C283" i="23"/>
  <c r="D283" i="23"/>
  <c r="E283" i="23"/>
  <c r="G283" i="23" s="1"/>
  <c r="F283" i="23"/>
  <c r="B284" i="23"/>
  <c r="C284" i="23"/>
  <c r="D284" i="23"/>
  <c r="E284" i="23"/>
  <c r="G284" i="23" s="1"/>
  <c r="F284" i="23"/>
  <c r="B285" i="23"/>
  <c r="C285" i="23"/>
  <c r="D285" i="23"/>
  <c r="E285" i="23"/>
  <c r="G285" i="23" s="1"/>
  <c r="F285" i="23"/>
  <c r="B286" i="23"/>
  <c r="C286" i="23"/>
  <c r="D286" i="23"/>
  <c r="E286" i="23"/>
  <c r="F286" i="23"/>
  <c r="G286" i="23"/>
  <c r="B287" i="23"/>
  <c r="C287" i="23"/>
  <c r="D287" i="23"/>
  <c r="E287" i="23"/>
  <c r="G287" i="23" s="1"/>
  <c r="F287" i="23"/>
  <c r="B288" i="23"/>
  <c r="C288" i="23"/>
  <c r="D288" i="23"/>
  <c r="E288" i="23"/>
  <c r="F288" i="23"/>
  <c r="G288" i="23"/>
  <c r="B289" i="23"/>
  <c r="C289" i="23"/>
  <c r="D289" i="23"/>
  <c r="E289" i="23"/>
  <c r="G289" i="23" s="1"/>
  <c r="F289" i="23"/>
  <c r="B290" i="23"/>
  <c r="C290" i="23"/>
  <c r="D290" i="23"/>
  <c r="E290" i="23"/>
  <c r="G290" i="23" s="1"/>
  <c r="F290" i="23"/>
  <c r="B291" i="23"/>
  <c r="C291" i="23"/>
  <c r="D291" i="23"/>
  <c r="E291" i="23"/>
  <c r="G291" i="23" s="1"/>
  <c r="F291" i="23"/>
  <c r="B292" i="23"/>
  <c r="C292" i="23"/>
  <c r="D292" i="23"/>
  <c r="E292" i="23"/>
  <c r="F292" i="23"/>
  <c r="G292" i="23"/>
  <c r="B293" i="23"/>
  <c r="C293" i="23"/>
  <c r="D293" i="23"/>
  <c r="E293" i="23"/>
  <c r="G293" i="23" s="1"/>
  <c r="F293" i="23"/>
  <c r="B294" i="23"/>
  <c r="C294" i="23"/>
  <c r="D294" i="23"/>
  <c r="E294" i="23"/>
  <c r="G294" i="23" s="1"/>
  <c r="F294" i="23"/>
  <c r="B295" i="23"/>
  <c r="C295" i="23"/>
  <c r="D295" i="23"/>
  <c r="E295" i="23"/>
  <c r="G295" i="23" s="1"/>
  <c r="F295" i="23"/>
  <c r="B296" i="23"/>
  <c r="C296" i="23"/>
  <c r="D296" i="23"/>
  <c r="E296" i="23"/>
  <c r="F296" i="23"/>
  <c r="G296" i="23"/>
  <c r="B297" i="23"/>
  <c r="C297" i="23"/>
  <c r="D297" i="23"/>
  <c r="E297" i="23"/>
  <c r="G297" i="23" s="1"/>
  <c r="F297" i="23"/>
  <c r="B298" i="23"/>
  <c r="C298" i="23"/>
  <c r="D298" i="23"/>
  <c r="E298" i="23"/>
  <c r="F298" i="23"/>
  <c r="G298" i="23"/>
  <c r="B299" i="23"/>
  <c r="C299" i="23"/>
  <c r="D299" i="23"/>
  <c r="E299" i="23"/>
  <c r="G299" i="23" s="1"/>
  <c r="F299" i="23"/>
  <c r="B300" i="23"/>
  <c r="C300" i="23"/>
  <c r="D300" i="23"/>
  <c r="E300" i="23"/>
  <c r="G300" i="23" s="1"/>
  <c r="F300" i="23"/>
  <c r="B301" i="23"/>
  <c r="C301" i="23"/>
  <c r="D301" i="23"/>
  <c r="E301" i="23"/>
  <c r="G301" i="23" s="1"/>
  <c r="F301" i="23"/>
  <c r="B302" i="23"/>
  <c r="C302" i="23"/>
  <c r="D302" i="23"/>
  <c r="E302" i="23"/>
  <c r="F302" i="23"/>
  <c r="G302" i="23"/>
  <c r="B303" i="23"/>
  <c r="C303" i="23"/>
  <c r="D303" i="23"/>
  <c r="E303" i="23"/>
  <c r="G303" i="23" s="1"/>
  <c r="F303" i="23"/>
  <c r="B304" i="23"/>
  <c r="C304" i="23"/>
  <c r="D304" i="23"/>
  <c r="E304" i="23"/>
  <c r="F304" i="23"/>
  <c r="G304" i="23"/>
  <c r="B305" i="23"/>
  <c r="C305" i="23"/>
  <c r="D305" i="23"/>
  <c r="E305" i="23"/>
  <c r="G305" i="23" s="1"/>
  <c r="F305" i="23"/>
  <c r="B306" i="23"/>
  <c r="C306" i="23"/>
  <c r="D306" i="23"/>
  <c r="E306" i="23"/>
  <c r="G306" i="23" s="1"/>
  <c r="F306" i="23"/>
  <c r="B307" i="23"/>
  <c r="C307" i="23"/>
  <c r="D307" i="23"/>
  <c r="E307" i="23"/>
  <c r="G307" i="23" s="1"/>
  <c r="F307" i="23"/>
  <c r="B308" i="23"/>
  <c r="C308" i="23"/>
  <c r="D308" i="23"/>
  <c r="E308" i="23"/>
  <c r="F308" i="23"/>
  <c r="G308" i="23"/>
  <c r="B309" i="23"/>
  <c r="C309" i="23"/>
  <c r="D309" i="23"/>
  <c r="E309" i="23"/>
  <c r="G309" i="23" s="1"/>
  <c r="F309" i="23"/>
  <c r="B310" i="23"/>
  <c r="C310" i="23"/>
  <c r="D310" i="23"/>
  <c r="E310" i="23"/>
  <c r="G310" i="23" s="1"/>
  <c r="F310" i="23"/>
  <c r="B311" i="23"/>
  <c r="C311" i="23"/>
  <c r="D311" i="23"/>
  <c r="E311" i="23"/>
  <c r="G311" i="23" s="1"/>
  <c r="F311" i="23"/>
  <c r="B312" i="23"/>
  <c r="C312" i="23"/>
  <c r="D312" i="23"/>
  <c r="E312" i="23"/>
  <c r="F312" i="23"/>
  <c r="G312" i="23"/>
  <c r="B313" i="23"/>
  <c r="C313" i="23"/>
  <c r="D313" i="23"/>
  <c r="E313" i="23"/>
  <c r="G313" i="23" s="1"/>
  <c r="F313" i="23"/>
  <c r="B314" i="23"/>
  <c r="C314" i="23"/>
  <c r="D314" i="23"/>
  <c r="E314" i="23"/>
  <c r="F314" i="23"/>
  <c r="G314" i="23"/>
  <c r="B315" i="23"/>
  <c r="C315" i="23"/>
  <c r="D315" i="23"/>
  <c r="E315" i="23"/>
  <c r="G315" i="23" s="1"/>
  <c r="F315" i="23"/>
  <c r="B316" i="23"/>
  <c r="C316" i="23"/>
  <c r="D316" i="23"/>
  <c r="E316" i="23"/>
  <c r="G316" i="23" s="1"/>
  <c r="F316" i="23"/>
  <c r="B317" i="23"/>
  <c r="C317" i="23"/>
  <c r="D317" i="23"/>
  <c r="E317" i="23"/>
  <c r="G317" i="23" s="1"/>
  <c r="F317" i="23"/>
  <c r="B318" i="23"/>
  <c r="C318" i="23"/>
  <c r="D318" i="23"/>
  <c r="E318" i="23"/>
  <c r="F318" i="23"/>
  <c r="G318" i="23"/>
  <c r="B319" i="23"/>
  <c r="C319" i="23"/>
  <c r="D319" i="23"/>
  <c r="E319" i="23"/>
  <c r="G319" i="23" s="1"/>
  <c r="F319" i="23"/>
  <c r="B320" i="23"/>
  <c r="C320" i="23"/>
  <c r="D320" i="23"/>
  <c r="E320" i="23"/>
  <c r="F320" i="23"/>
  <c r="G320" i="23"/>
  <c r="B321" i="23"/>
  <c r="C321" i="23"/>
  <c r="D321" i="23"/>
  <c r="E321" i="23"/>
  <c r="G321" i="23" s="1"/>
  <c r="F321" i="23"/>
  <c r="B322" i="23"/>
  <c r="C322" i="23"/>
  <c r="D322" i="23"/>
  <c r="E322" i="23"/>
  <c r="G322" i="23" s="1"/>
  <c r="F322" i="23"/>
  <c r="B323" i="23"/>
  <c r="C323" i="23"/>
  <c r="D323" i="23"/>
  <c r="E323" i="23"/>
  <c r="G323" i="23" s="1"/>
  <c r="F323" i="23"/>
  <c r="B324" i="23"/>
  <c r="C324" i="23"/>
  <c r="D324" i="23"/>
  <c r="E324" i="23"/>
  <c r="F324" i="23"/>
  <c r="G324" i="23"/>
  <c r="B325" i="23"/>
  <c r="C325" i="23"/>
  <c r="D325" i="23"/>
  <c r="E325" i="23"/>
  <c r="G325" i="23" s="1"/>
  <c r="F325" i="23"/>
  <c r="B326" i="23"/>
  <c r="C326" i="23"/>
  <c r="D326" i="23"/>
  <c r="E326" i="23"/>
  <c r="G326" i="23" s="1"/>
  <c r="F326" i="23"/>
  <c r="B327" i="23"/>
  <c r="C327" i="23"/>
  <c r="D327" i="23"/>
  <c r="E327" i="23"/>
  <c r="G327" i="23" s="1"/>
  <c r="F327" i="23"/>
  <c r="B328" i="23"/>
  <c r="C328" i="23"/>
  <c r="D328" i="23"/>
  <c r="E328" i="23"/>
  <c r="F328" i="23"/>
  <c r="G328" i="23"/>
  <c r="B329" i="23"/>
  <c r="C329" i="23"/>
  <c r="D329" i="23"/>
  <c r="E329" i="23"/>
  <c r="G329" i="23" s="1"/>
  <c r="F329" i="23"/>
  <c r="B330" i="23"/>
  <c r="C330" i="23"/>
  <c r="D330" i="23"/>
  <c r="E330" i="23"/>
  <c r="F330" i="23"/>
  <c r="G330" i="23"/>
  <c r="B331" i="23"/>
  <c r="C331" i="23"/>
  <c r="D331" i="23"/>
  <c r="E331" i="23"/>
  <c r="G331" i="23" s="1"/>
  <c r="F331" i="23"/>
  <c r="B332" i="23"/>
  <c r="C332" i="23"/>
  <c r="D332" i="23"/>
  <c r="E332" i="23"/>
  <c r="G332" i="23" s="1"/>
  <c r="F332" i="23"/>
  <c r="B333" i="23"/>
  <c r="C333" i="23"/>
  <c r="D333" i="23"/>
  <c r="E333" i="23"/>
  <c r="G333" i="23" s="1"/>
  <c r="F333" i="23"/>
  <c r="B334" i="23"/>
  <c r="C334" i="23"/>
  <c r="D334" i="23"/>
  <c r="E334" i="23"/>
  <c r="F334" i="23"/>
  <c r="G334" i="23"/>
  <c r="B335" i="23"/>
  <c r="C335" i="23"/>
  <c r="D335" i="23"/>
  <c r="E335" i="23"/>
  <c r="G335" i="23" s="1"/>
  <c r="F335" i="23"/>
  <c r="B336" i="23"/>
  <c r="C336" i="23"/>
  <c r="D336" i="23"/>
  <c r="E336" i="23"/>
  <c r="F336" i="23"/>
  <c r="G336" i="23"/>
  <c r="B337" i="23"/>
  <c r="C337" i="23"/>
  <c r="D337" i="23"/>
  <c r="E337" i="23"/>
  <c r="G337" i="23" s="1"/>
  <c r="F337" i="23"/>
  <c r="B338" i="23"/>
  <c r="C338" i="23"/>
  <c r="D338" i="23"/>
  <c r="E338" i="23"/>
  <c r="G338" i="23" s="1"/>
  <c r="F338" i="23"/>
  <c r="B339" i="23"/>
  <c r="C339" i="23"/>
  <c r="D339" i="23"/>
  <c r="E339" i="23"/>
  <c r="G339" i="23" s="1"/>
  <c r="F339" i="23"/>
  <c r="B340" i="23"/>
  <c r="C340" i="23"/>
  <c r="D340" i="23"/>
  <c r="E340" i="23"/>
  <c r="F340" i="23"/>
  <c r="G340" i="23"/>
  <c r="B341" i="23"/>
  <c r="C341" i="23"/>
  <c r="D341" i="23"/>
  <c r="E341" i="23"/>
  <c r="G341" i="23" s="1"/>
  <c r="F341" i="23"/>
  <c r="B342" i="23"/>
  <c r="C342" i="23"/>
  <c r="D342" i="23"/>
  <c r="E342" i="23"/>
  <c r="G342" i="23" s="1"/>
  <c r="F342" i="23"/>
  <c r="B343" i="23"/>
  <c r="C343" i="23"/>
  <c r="D343" i="23"/>
  <c r="E343" i="23"/>
  <c r="F343" i="23"/>
  <c r="G343" i="23"/>
  <c r="B344" i="23"/>
  <c r="C344" i="23"/>
  <c r="D344" i="23"/>
  <c r="E344" i="23"/>
  <c r="G344" i="23" s="1"/>
  <c r="F344" i="23"/>
  <c r="B345" i="23"/>
  <c r="C345" i="23"/>
  <c r="D345" i="23"/>
  <c r="E345" i="23"/>
  <c r="G345" i="23" s="1"/>
  <c r="F345" i="23"/>
  <c r="B346" i="23"/>
  <c r="C346" i="23"/>
  <c r="D346" i="23"/>
  <c r="E346" i="23"/>
  <c r="G346" i="23" s="1"/>
  <c r="F346" i="23"/>
  <c r="B347" i="23"/>
  <c r="C347" i="23"/>
  <c r="D347" i="23"/>
  <c r="E347" i="23"/>
  <c r="F347" i="23"/>
  <c r="G347" i="23"/>
  <c r="B348" i="23"/>
  <c r="C348" i="23"/>
  <c r="D348" i="23"/>
  <c r="E348" i="23"/>
  <c r="G348" i="23" s="1"/>
  <c r="F348" i="23"/>
  <c r="B349" i="23"/>
  <c r="C349" i="23"/>
  <c r="D349" i="23"/>
  <c r="E349" i="23"/>
  <c r="F349" i="23"/>
  <c r="G349" i="23"/>
  <c r="B350" i="23"/>
  <c r="C350" i="23"/>
  <c r="D350" i="23"/>
  <c r="E350" i="23"/>
  <c r="G350" i="23" s="1"/>
  <c r="F350" i="23"/>
  <c r="B351" i="23"/>
  <c r="C351" i="23"/>
  <c r="D351" i="23"/>
  <c r="E351" i="23"/>
  <c r="G351" i="23" s="1"/>
  <c r="F351" i="23"/>
  <c r="B352" i="23"/>
  <c r="C352" i="23"/>
  <c r="D352" i="23"/>
  <c r="E352" i="23"/>
  <c r="G352" i="23" s="1"/>
  <c r="F352" i="23"/>
  <c r="B353" i="23"/>
  <c r="C353" i="23"/>
  <c r="D353" i="23"/>
  <c r="E353" i="23"/>
  <c r="F353" i="23"/>
  <c r="G353" i="23"/>
  <c r="B354" i="23"/>
  <c r="C354" i="23"/>
  <c r="D354" i="23"/>
  <c r="E354" i="23"/>
  <c r="G354" i="23" s="1"/>
  <c r="F354" i="23"/>
  <c r="B355" i="23"/>
  <c r="C355" i="23"/>
  <c r="D355" i="23"/>
  <c r="E355" i="23"/>
  <c r="F355" i="23"/>
  <c r="G355" i="23"/>
  <c r="B356" i="23"/>
  <c r="C356" i="23"/>
  <c r="D356" i="23"/>
  <c r="E356" i="23"/>
  <c r="G356" i="23" s="1"/>
  <c r="F356" i="23"/>
  <c r="B357" i="23"/>
  <c r="C357" i="23"/>
  <c r="D357" i="23"/>
  <c r="E357" i="23"/>
  <c r="G357" i="23" s="1"/>
  <c r="F357" i="23"/>
  <c r="B358" i="23"/>
  <c r="C358" i="23"/>
  <c r="D358" i="23"/>
  <c r="E358" i="23"/>
  <c r="G358" i="23" s="1"/>
  <c r="F358" i="23"/>
  <c r="B359" i="23"/>
  <c r="C359" i="23"/>
  <c r="D359" i="23"/>
  <c r="E359" i="23"/>
  <c r="F359" i="23"/>
  <c r="G359" i="23"/>
  <c r="B360" i="23"/>
  <c r="C360" i="23"/>
  <c r="D360" i="23"/>
  <c r="E360" i="23"/>
  <c r="G360" i="23" s="1"/>
  <c r="F360" i="23"/>
  <c r="B361" i="23"/>
  <c r="C361" i="23"/>
  <c r="D361" i="23"/>
  <c r="E361" i="23"/>
  <c r="G361" i="23" s="1"/>
  <c r="F361" i="23"/>
  <c r="B362" i="23"/>
  <c r="C362" i="23"/>
  <c r="D362" i="23"/>
  <c r="E362" i="23"/>
  <c r="G362" i="23" s="1"/>
  <c r="F362" i="23"/>
  <c r="B363" i="23"/>
  <c r="C363" i="23"/>
  <c r="D363" i="23"/>
  <c r="E363" i="23"/>
  <c r="F363" i="23"/>
  <c r="G363" i="23"/>
  <c r="B364" i="23"/>
  <c r="C364" i="23"/>
  <c r="D364" i="23"/>
  <c r="E364" i="23"/>
  <c r="G364" i="23" s="1"/>
  <c r="F364" i="23"/>
  <c r="B365" i="23"/>
  <c r="C365" i="23"/>
  <c r="D365" i="23"/>
  <c r="E365" i="23"/>
  <c r="F365" i="23"/>
  <c r="G365" i="23"/>
  <c r="B366" i="23"/>
  <c r="C366" i="23"/>
  <c r="D366" i="23"/>
  <c r="E366" i="23"/>
  <c r="G366" i="23" s="1"/>
  <c r="F366" i="23"/>
  <c r="B367" i="23"/>
  <c r="C367" i="23"/>
  <c r="D367" i="23"/>
  <c r="E367" i="23"/>
  <c r="G367" i="23" s="1"/>
  <c r="F367" i="23"/>
  <c r="B368" i="23"/>
  <c r="C368" i="23"/>
  <c r="D368" i="23"/>
  <c r="E368" i="23"/>
  <c r="G368" i="23" s="1"/>
  <c r="F368" i="23"/>
  <c r="B369" i="23"/>
  <c r="C369" i="23"/>
  <c r="D369" i="23"/>
  <c r="E369" i="23"/>
  <c r="F369" i="23"/>
  <c r="G369" i="23"/>
  <c r="B370" i="23"/>
  <c r="C370" i="23"/>
  <c r="D370" i="23"/>
  <c r="E370" i="23"/>
  <c r="G370" i="23" s="1"/>
  <c r="F370" i="23"/>
  <c r="B371" i="23"/>
  <c r="C371" i="23"/>
  <c r="D371" i="23"/>
  <c r="E371" i="23"/>
  <c r="F371" i="23"/>
  <c r="G371" i="23"/>
  <c r="B372" i="23"/>
  <c r="C372" i="23"/>
  <c r="D372" i="23"/>
  <c r="E372" i="23"/>
  <c r="G372" i="23" s="1"/>
  <c r="F372" i="23"/>
  <c r="B373" i="23"/>
  <c r="C373" i="23"/>
  <c r="D373" i="23"/>
  <c r="E373" i="23"/>
  <c r="G373" i="23" s="1"/>
  <c r="F373" i="23"/>
  <c r="B374" i="23"/>
  <c r="C374" i="23"/>
  <c r="D374" i="23"/>
  <c r="E374" i="23"/>
  <c r="G374" i="23" s="1"/>
  <c r="F374" i="23"/>
  <c r="B375" i="23"/>
  <c r="C375" i="23"/>
  <c r="D375" i="23"/>
  <c r="E375" i="23"/>
  <c r="F375" i="23"/>
  <c r="G375" i="23"/>
  <c r="B376" i="23"/>
  <c r="C376" i="23"/>
  <c r="D376" i="23"/>
  <c r="E376" i="23"/>
  <c r="G376" i="23" s="1"/>
  <c r="F376" i="23"/>
  <c r="B377" i="23"/>
  <c r="C377" i="23"/>
  <c r="D377" i="23"/>
  <c r="E377" i="23"/>
  <c r="G377" i="23" s="1"/>
  <c r="F377" i="23"/>
  <c r="B378" i="23"/>
  <c r="C378" i="23"/>
  <c r="D378" i="23"/>
  <c r="E378" i="23"/>
  <c r="G378" i="23" s="1"/>
  <c r="F378" i="23"/>
  <c r="B379" i="23"/>
  <c r="C379" i="23"/>
  <c r="D379" i="23"/>
  <c r="E379" i="23"/>
  <c r="F379" i="23"/>
  <c r="G379" i="23"/>
  <c r="B380" i="23"/>
  <c r="C380" i="23"/>
  <c r="D380" i="23"/>
  <c r="E380" i="23"/>
  <c r="G380" i="23" s="1"/>
  <c r="F380" i="23"/>
  <c r="B381" i="23"/>
  <c r="C381" i="23"/>
  <c r="D381" i="23"/>
  <c r="E381" i="23"/>
  <c r="F381" i="23"/>
  <c r="G381" i="23"/>
  <c r="B382" i="23"/>
  <c r="C382" i="23"/>
  <c r="D382" i="23"/>
  <c r="E382" i="23"/>
  <c r="G382" i="23" s="1"/>
  <c r="F382" i="23"/>
  <c r="B383" i="23"/>
  <c r="C383" i="23"/>
  <c r="D383" i="23"/>
  <c r="E383" i="23"/>
  <c r="G383" i="23" s="1"/>
  <c r="F383" i="23"/>
  <c r="B384" i="23"/>
  <c r="C384" i="23"/>
  <c r="D384" i="23"/>
  <c r="E384" i="23"/>
  <c r="G384" i="23" s="1"/>
  <c r="F384" i="23"/>
  <c r="B385" i="23"/>
  <c r="C385" i="23"/>
  <c r="D385" i="23"/>
  <c r="E385" i="23"/>
  <c r="F385" i="23"/>
  <c r="G385" i="23"/>
  <c r="B386" i="23"/>
  <c r="C386" i="23"/>
  <c r="D386" i="23"/>
  <c r="E386" i="23"/>
  <c r="G386" i="23" s="1"/>
  <c r="F386" i="23"/>
  <c r="B387" i="23"/>
  <c r="C387" i="23"/>
  <c r="D387" i="23"/>
  <c r="E387" i="23"/>
  <c r="F387" i="23"/>
  <c r="G387" i="23"/>
  <c r="B388" i="23"/>
  <c r="C388" i="23"/>
  <c r="D388" i="23"/>
  <c r="E388" i="23"/>
  <c r="G388" i="23" s="1"/>
  <c r="F388" i="23"/>
  <c r="B389" i="23"/>
  <c r="C389" i="23"/>
  <c r="D389" i="23"/>
  <c r="E389" i="23"/>
  <c r="G389" i="23" s="1"/>
  <c r="F389" i="23"/>
  <c r="B390" i="23"/>
  <c r="C390" i="23"/>
  <c r="D390" i="23"/>
  <c r="E390" i="23"/>
  <c r="G390" i="23" s="1"/>
  <c r="F390" i="23"/>
  <c r="B391" i="23"/>
  <c r="C391" i="23"/>
  <c r="D391" i="23"/>
  <c r="E391" i="23"/>
  <c r="F391" i="23"/>
  <c r="G391" i="23"/>
  <c r="B392" i="23"/>
  <c r="C392" i="23"/>
  <c r="D392" i="23"/>
  <c r="E392" i="23"/>
  <c r="G392" i="23" s="1"/>
  <c r="F392" i="23"/>
  <c r="B393" i="23"/>
  <c r="C393" i="23"/>
  <c r="D393" i="23"/>
  <c r="E393" i="23"/>
  <c r="G393" i="23" s="1"/>
  <c r="F393" i="23"/>
  <c r="B394" i="23"/>
  <c r="C394" i="23"/>
  <c r="D394" i="23"/>
  <c r="E394" i="23"/>
  <c r="G394" i="23" s="1"/>
  <c r="F394" i="23"/>
  <c r="B395" i="23"/>
  <c r="C395" i="23"/>
  <c r="D395" i="23"/>
  <c r="E395" i="23"/>
  <c r="F395" i="23"/>
  <c r="G395" i="23"/>
  <c r="B396" i="23"/>
  <c r="C396" i="23"/>
  <c r="D396" i="23"/>
  <c r="E396" i="23"/>
  <c r="G396" i="23" s="1"/>
  <c r="F396" i="23"/>
  <c r="B397" i="23"/>
  <c r="C397" i="23"/>
  <c r="D397" i="23"/>
  <c r="E397" i="23"/>
  <c r="F397" i="23"/>
  <c r="G397" i="23"/>
  <c r="B398" i="23"/>
  <c r="C398" i="23"/>
  <c r="D398" i="23"/>
  <c r="E398" i="23"/>
  <c r="G398" i="23" s="1"/>
  <c r="F398" i="23"/>
  <c r="B399" i="23"/>
  <c r="C399" i="23"/>
  <c r="D399" i="23"/>
  <c r="E399" i="23"/>
  <c r="G399" i="23" s="1"/>
  <c r="F399" i="23"/>
  <c r="B400" i="23"/>
  <c r="C400" i="23"/>
  <c r="D400" i="23"/>
  <c r="E400" i="23"/>
  <c r="G400" i="23" s="1"/>
  <c r="F400" i="23"/>
  <c r="B401" i="23"/>
  <c r="C401" i="23"/>
  <c r="D401" i="23"/>
  <c r="E401" i="23"/>
  <c r="F401" i="23"/>
  <c r="G401" i="23"/>
  <c r="B402" i="23"/>
  <c r="C402" i="23"/>
  <c r="D402" i="23"/>
  <c r="E402" i="23"/>
  <c r="G402" i="23" s="1"/>
  <c r="F402" i="23"/>
  <c r="B403" i="23"/>
  <c r="C403" i="23"/>
  <c r="D403" i="23"/>
  <c r="E403" i="23"/>
  <c r="F403" i="23"/>
  <c r="G403" i="23"/>
  <c r="B404" i="23"/>
  <c r="C404" i="23"/>
  <c r="D404" i="23"/>
  <c r="E404" i="23"/>
  <c r="G404" i="23" s="1"/>
  <c r="F404" i="23"/>
  <c r="B405" i="23"/>
  <c r="C405" i="23"/>
  <c r="D405" i="23"/>
  <c r="E405" i="23"/>
  <c r="G405" i="23" s="1"/>
  <c r="F405" i="23"/>
  <c r="B406" i="23"/>
  <c r="C406" i="23"/>
  <c r="D406" i="23"/>
  <c r="E406" i="23"/>
  <c r="G406" i="23" s="1"/>
  <c r="F406" i="23"/>
  <c r="B407" i="23"/>
  <c r="C407" i="23"/>
  <c r="D407" i="23"/>
  <c r="E407" i="23"/>
  <c r="F407" i="23"/>
  <c r="G407" i="23"/>
  <c r="B408" i="23"/>
  <c r="C408" i="23"/>
  <c r="D408" i="23"/>
  <c r="E408" i="23"/>
  <c r="G408" i="23" s="1"/>
  <c r="F408" i="23"/>
  <c r="B409" i="23"/>
  <c r="C409" i="23"/>
  <c r="D409" i="23"/>
  <c r="E409" i="23"/>
  <c r="G409" i="23" s="1"/>
  <c r="F409" i="23"/>
  <c r="B410" i="23"/>
  <c r="C410" i="23"/>
  <c r="D410" i="23"/>
  <c r="E410" i="23"/>
  <c r="G410" i="23" s="1"/>
  <c r="F410" i="23"/>
  <c r="B411" i="23"/>
  <c r="C411" i="23"/>
  <c r="D411" i="23"/>
  <c r="E411" i="23"/>
  <c r="F411" i="23"/>
  <c r="G411" i="23"/>
  <c r="B412" i="23"/>
  <c r="C412" i="23"/>
  <c r="D412" i="23"/>
  <c r="E412" i="23"/>
  <c r="G412" i="23" s="1"/>
  <c r="F412" i="23"/>
  <c r="B413" i="23"/>
  <c r="C413" i="23"/>
  <c r="D413" i="23"/>
  <c r="E413" i="23"/>
  <c r="F413" i="23"/>
  <c r="G413" i="23"/>
  <c r="B414" i="23"/>
  <c r="C414" i="23"/>
  <c r="D414" i="23"/>
  <c r="E414" i="23"/>
  <c r="G414" i="23" s="1"/>
  <c r="F414" i="23"/>
  <c r="B415" i="23"/>
  <c r="C415" i="23"/>
  <c r="D415" i="23"/>
  <c r="E415" i="23"/>
  <c r="G415" i="23" s="1"/>
  <c r="F415" i="23"/>
  <c r="B416" i="23"/>
  <c r="C416" i="23"/>
  <c r="D416" i="23"/>
  <c r="E416" i="23"/>
  <c r="G416" i="23" s="1"/>
  <c r="F416" i="23"/>
  <c r="B417" i="23"/>
  <c r="C417" i="23"/>
  <c r="D417" i="23"/>
  <c r="E417" i="23"/>
  <c r="F417" i="23"/>
  <c r="G417" i="23"/>
  <c r="B418" i="23"/>
  <c r="C418" i="23"/>
  <c r="D418" i="23"/>
  <c r="E418" i="23"/>
  <c r="G418" i="23" s="1"/>
  <c r="F418" i="23"/>
  <c r="B419" i="23"/>
  <c r="C419" i="23"/>
  <c r="D419" i="23"/>
  <c r="E419" i="23"/>
  <c r="F419" i="23"/>
  <c r="G419" i="23"/>
  <c r="B420" i="23"/>
  <c r="C420" i="23"/>
  <c r="D420" i="23"/>
  <c r="E420" i="23"/>
  <c r="G420" i="23" s="1"/>
  <c r="F420" i="23"/>
  <c r="B421" i="23"/>
  <c r="C421" i="23"/>
  <c r="D421" i="23"/>
  <c r="E421" i="23"/>
  <c r="G421" i="23" s="1"/>
  <c r="F421" i="23"/>
  <c r="B422" i="23"/>
  <c r="C422" i="23"/>
  <c r="D422" i="23"/>
  <c r="E422" i="23"/>
  <c r="G422" i="23" s="1"/>
  <c r="F422" i="23"/>
  <c r="B423" i="23"/>
  <c r="C423" i="23"/>
  <c r="D423" i="23"/>
  <c r="E423" i="23"/>
  <c r="F423" i="23"/>
  <c r="G423" i="23"/>
  <c r="B424" i="23"/>
  <c r="C424" i="23"/>
  <c r="D424" i="23"/>
  <c r="E424" i="23"/>
  <c r="G424" i="23" s="1"/>
  <c r="F424" i="23"/>
  <c r="B425" i="23"/>
  <c r="C425" i="23"/>
  <c r="D425" i="23"/>
  <c r="E425" i="23"/>
  <c r="G425" i="23" s="1"/>
  <c r="F425" i="23"/>
  <c r="B426" i="23"/>
  <c r="C426" i="23"/>
  <c r="D426" i="23"/>
  <c r="E426" i="23"/>
  <c r="G426" i="23" s="1"/>
  <c r="F426" i="23"/>
  <c r="B427" i="23"/>
  <c r="C427" i="23"/>
  <c r="D427" i="23"/>
  <c r="E427" i="23"/>
  <c r="F427" i="23"/>
  <c r="G427" i="23"/>
  <c r="B428" i="23"/>
  <c r="C428" i="23"/>
  <c r="D428" i="23"/>
  <c r="E428" i="23"/>
  <c r="G428" i="23" s="1"/>
  <c r="F428" i="23"/>
  <c r="B429" i="23"/>
  <c r="C429" i="23"/>
  <c r="D429" i="23"/>
  <c r="E429" i="23"/>
  <c r="F429" i="23"/>
  <c r="G429" i="23"/>
  <c r="B430" i="23"/>
  <c r="C430" i="23"/>
  <c r="D430" i="23"/>
  <c r="E430" i="23"/>
  <c r="G430" i="23" s="1"/>
  <c r="F430" i="23"/>
  <c r="B431" i="23"/>
  <c r="C431" i="23"/>
  <c r="D431" i="23"/>
  <c r="E431" i="23"/>
  <c r="G431" i="23" s="1"/>
  <c r="F431" i="23"/>
  <c r="B432" i="23"/>
  <c r="C432" i="23"/>
  <c r="D432" i="23"/>
  <c r="E432" i="23"/>
  <c r="G432" i="23" s="1"/>
  <c r="F432" i="23"/>
  <c r="B433" i="23"/>
  <c r="C433" i="23"/>
  <c r="D433" i="23"/>
  <c r="E433" i="23"/>
  <c r="F433" i="23"/>
  <c r="G433" i="23"/>
  <c r="B434" i="23"/>
  <c r="C434" i="23"/>
  <c r="D434" i="23"/>
  <c r="E434" i="23"/>
  <c r="G434" i="23" s="1"/>
  <c r="F434" i="23"/>
  <c r="B435" i="23"/>
  <c r="C435" i="23"/>
  <c r="D435" i="23"/>
  <c r="E435" i="23"/>
  <c r="F435" i="23"/>
  <c r="G435" i="23"/>
  <c r="B436" i="23"/>
  <c r="C436" i="23"/>
  <c r="D436" i="23"/>
  <c r="E436" i="23"/>
  <c r="G436" i="23" s="1"/>
  <c r="F436" i="23"/>
  <c r="B437" i="23"/>
  <c r="C437" i="23"/>
  <c r="D437" i="23"/>
  <c r="E437" i="23"/>
  <c r="G437" i="23" s="1"/>
  <c r="F437" i="23"/>
  <c r="B438" i="23"/>
  <c r="C438" i="23"/>
  <c r="D438" i="23"/>
  <c r="E438" i="23"/>
  <c r="G438" i="23" s="1"/>
  <c r="F438" i="23"/>
  <c r="B439" i="23"/>
  <c r="C439" i="23"/>
  <c r="D439" i="23"/>
  <c r="E439" i="23"/>
  <c r="F439" i="23"/>
  <c r="G439" i="23"/>
  <c r="B440" i="23"/>
  <c r="C440" i="23"/>
  <c r="D440" i="23"/>
  <c r="E440" i="23"/>
  <c r="G440" i="23" s="1"/>
  <c r="F440" i="23"/>
  <c r="B441" i="23"/>
  <c r="C441" i="23"/>
  <c r="D441" i="23"/>
  <c r="E441" i="23"/>
  <c r="G441" i="23" s="1"/>
  <c r="F441" i="23"/>
  <c r="B442" i="23"/>
  <c r="C442" i="23"/>
  <c r="D442" i="23"/>
  <c r="E442" i="23"/>
  <c r="G442" i="23" s="1"/>
  <c r="F442" i="23"/>
  <c r="B443" i="23"/>
  <c r="C443" i="23"/>
  <c r="D443" i="23"/>
  <c r="E443" i="23"/>
  <c r="F443" i="23"/>
  <c r="G443" i="23"/>
  <c r="B444" i="23"/>
  <c r="C444" i="23"/>
  <c r="D444" i="23"/>
  <c r="E444" i="23"/>
  <c r="G444" i="23" s="1"/>
  <c r="F444" i="23"/>
  <c r="B445" i="23"/>
  <c r="C445" i="23"/>
  <c r="D445" i="23"/>
  <c r="E445" i="23"/>
  <c r="F445" i="23"/>
  <c r="G445" i="23"/>
  <c r="B446" i="23"/>
  <c r="C446" i="23"/>
  <c r="D446" i="23"/>
  <c r="E446" i="23"/>
  <c r="G446" i="23" s="1"/>
  <c r="F446" i="23"/>
  <c r="B447" i="23"/>
  <c r="C447" i="23"/>
  <c r="D447" i="23"/>
  <c r="E447" i="23"/>
  <c r="G447" i="23" s="1"/>
  <c r="F447" i="23"/>
  <c r="B448" i="23"/>
  <c r="C448" i="23"/>
  <c r="D448" i="23"/>
  <c r="E448" i="23"/>
  <c r="G448" i="23" s="1"/>
  <c r="F448" i="23"/>
  <c r="B449" i="23"/>
  <c r="C449" i="23"/>
  <c r="D449" i="23"/>
  <c r="E449" i="23"/>
  <c r="F449" i="23"/>
  <c r="G449" i="23"/>
  <c r="B450" i="23"/>
  <c r="C450" i="23"/>
  <c r="D450" i="23"/>
  <c r="E450" i="23"/>
  <c r="G450" i="23" s="1"/>
  <c r="F450" i="23"/>
  <c r="B451" i="23"/>
  <c r="C451" i="23"/>
  <c r="D451" i="23"/>
  <c r="E451" i="23"/>
  <c r="F451" i="23"/>
  <c r="G451" i="23"/>
  <c r="B452" i="23"/>
  <c r="C452" i="23"/>
  <c r="D452" i="23"/>
  <c r="E452" i="23"/>
  <c r="G452" i="23" s="1"/>
  <c r="F452" i="23"/>
  <c r="B453" i="23"/>
  <c r="C453" i="23"/>
  <c r="D453" i="23"/>
  <c r="E453" i="23"/>
  <c r="G453" i="23" s="1"/>
  <c r="F453" i="23"/>
  <c r="B454" i="23"/>
  <c r="C454" i="23"/>
  <c r="D454" i="23"/>
  <c r="E454" i="23"/>
  <c r="G454" i="23" s="1"/>
  <c r="F454" i="23"/>
  <c r="B455" i="23"/>
  <c r="C455" i="23"/>
  <c r="D455" i="23"/>
  <c r="E455" i="23"/>
  <c r="F455" i="23"/>
  <c r="G455" i="23"/>
  <c r="B456" i="23"/>
  <c r="C456" i="23"/>
  <c r="D456" i="23"/>
  <c r="E456" i="23"/>
  <c r="G456" i="23" s="1"/>
  <c r="F456" i="23"/>
  <c r="B457" i="23"/>
  <c r="C457" i="23"/>
  <c r="D457" i="23"/>
  <c r="E457" i="23"/>
  <c r="G457" i="23" s="1"/>
  <c r="F457" i="23"/>
  <c r="B458" i="23"/>
  <c r="C458" i="23"/>
  <c r="D458" i="23"/>
  <c r="E458" i="23"/>
  <c r="G458" i="23" s="1"/>
  <c r="F458" i="23"/>
  <c r="B459" i="23"/>
  <c r="C459" i="23"/>
  <c r="D459" i="23"/>
  <c r="E459" i="23"/>
  <c r="F459" i="23"/>
  <c r="G459" i="23"/>
  <c r="B460" i="23"/>
  <c r="C460" i="23"/>
  <c r="D460" i="23"/>
  <c r="E460" i="23"/>
  <c r="G460" i="23" s="1"/>
  <c r="F460" i="23"/>
  <c r="B461" i="23"/>
  <c r="C461" i="23"/>
  <c r="D461" i="23"/>
  <c r="E461" i="23"/>
  <c r="F461" i="23"/>
  <c r="G461" i="23"/>
  <c r="B462" i="23"/>
  <c r="C462" i="23"/>
  <c r="D462" i="23"/>
  <c r="E462" i="23"/>
  <c r="G462" i="23" s="1"/>
  <c r="F462" i="23"/>
  <c r="B463" i="23"/>
  <c r="C463" i="23"/>
  <c r="D463" i="23"/>
  <c r="E463" i="23"/>
  <c r="G463" i="23" s="1"/>
  <c r="F463" i="23"/>
  <c r="B464" i="23"/>
  <c r="C464" i="23"/>
  <c r="D464" i="23"/>
  <c r="E464" i="23"/>
  <c r="G464" i="23" s="1"/>
  <c r="F464" i="23"/>
  <c r="B465" i="23"/>
  <c r="C465" i="23"/>
  <c r="D465" i="23"/>
  <c r="E465" i="23"/>
  <c r="F465" i="23"/>
  <c r="G465" i="23"/>
  <c r="B466" i="23"/>
  <c r="C466" i="23"/>
  <c r="D466" i="23"/>
  <c r="E466" i="23"/>
  <c r="G466" i="23" s="1"/>
  <c r="F466" i="23"/>
  <c r="B467" i="23"/>
  <c r="C467" i="23"/>
  <c r="D467" i="23"/>
  <c r="E467" i="23"/>
  <c r="F467" i="23"/>
  <c r="G467" i="23"/>
  <c r="B468" i="23"/>
  <c r="C468" i="23"/>
  <c r="D468" i="23"/>
  <c r="E468" i="23"/>
  <c r="G468" i="23" s="1"/>
  <c r="F468" i="23"/>
  <c r="B469" i="23"/>
  <c r="C469" i="23"/>
  <c r="D469" i="23"/>
  <c r="E469" i="23"/>
  <c r="G469" i="23" s="1"/>
  <c r="F469" i="23"/>
  <c r="B470" i="23"/>
  <c r="C470" i="23"/>
  <c r="D470" i="23"/>
  <c r="E470" i="23"/>
  <c r="G470" i="23" s="1"/>
  <c r="F470" i="23"/>
  <c r="B471" i="23"/>
  <c r="C471" i="23"/>
  <c r="D471" i="23"/>
  <c r="E471" i="23"/>
  <c r="F471" i="23"/>
  <c r="G471" i="23"/>
  <c r="B472" i="23"/>
  <c r="C472" i="23"/>
  <c r="D472" i="23"/>
  <c r="E472" i="23"/>
  <c r="G472" i="23" s="1"/>
  <c r="F472" i="23"/>
  <c r="B473" i="23"/>
  <c r="C473" i="23"/>
  <c r="D473" i="23"/>
  <c r="E473" i="23"/>
  <c r="G473" i="23" s="1"/>
  <c r="F473" i="23"/>
  <c r="B474" i="23"/>
  <c r="C474" i="23"/>
  <c r="D474" i="23"/>
  <c r="E474" i="23"/>
  <c r="G474" i="23" s="1"/>
  <c r="F474" i="23"/>
  <c r="B475" i="23"/>
  <c r="C475" i="23"/>
  <c r="D475" i="23"/>
  <c r="E475" i="23"/>
  <c r="F475" i="23"/>
  <c r="G475" i="23"/>
  <c r="B476" i="23"/>
  <c r="C476" i="23"/>
  <c r="D476" i="23"/>
  <c r="E476" i="23"/>
  <c r="G476" i="23" s="1"/>
  <c r="F476" i="23"/>
  <c r="B477" i="23"/>
  <c r="C477" i="23"/>
  <c r="D477" i="23"/>
  <c r="E477" i="23"/>
  <c r="F477" i="23"/>
  <c r="G477" i="23"/>
  <c r="B478" i="23"/>
  <c r="C478" i="23"/>
  <c r="D478" i="23"/>
  <c r="E478" i="23"/>
  <c r="G478" i="23" s="1"/>
  <c r="F478" i="23"/>
  <c r="B479" i="23"/>
  <c r="C479" i="23"/>
  <c r="D479" i="23"/>
  <c r="E479" i="23"/>
  <c r="G479" i="23" s="1"/>
  <c r="F479" i="23"/>
  <c r="B480" i="23"/>
  <c r="C480" i="23"/>
  <c r="D480" i="23"/>
  <c r="E480" i="23"/>
  <c r="G480" i="23" s="1"/>
  <c r="F480" i="23"/>
  <c r="B481" i="23"/>
  <c r="C481" i="23"/>
  <c r="D481" i="23"/>
  <c r="E481" i="23"/>
  <c r="F481" i="23"/>
  <c r="G481" i="23"/>
  <c r="B482" i="23"/>
  <c r="C482" i="23"/>
  <c r="D482" i="23"/>
  <c r="E482" i="23"/>
  <c r="G482" i="23" s="1"/>
  <c r="F482" i="23"/>
  <c r="B483" i="23"/>
  <c r="C483" i="23"/>
  <c r="D483" i="23"/>
  <c r="E483" i="23"/>
  <c r="F483" i="23"/>
  <c r="G483" i="23"/>
  <c r="B484" i="23"/>
  <c r="C484" i="23"/>
  <c r="D484" i="23"/>
  <c r="E484" i="23"/>
  <c r="G484" i="23" s="1"/>
  <c r="F484" i="23"/>
  <c r="B485" i="23"/>
  <c r="C485" i="23"/>
  <c r="D485" i="23"/>
  <c r="E485" i="23"/>
  <c r="G485" i="23" s="1"/>
  <c r="F485" i="23"/>
  <c r="B486" i="23"/>
  <c r="C486" i="23"/>
  <c r="D486" i="23"/>
  <c r="E486" i="23"/>
  <c r="G486" i="23" s="1"/>
  <c r="F486" i="23"/>
  <c r="B487" i="23"/>
  <c r="C487" i="23"/>
  <c r="D487" i="23"/>
  <c r="E487" i="23"/>
  <c r="F487" i="23"/>
  <c r="G487" i="23"/>
  <c r="B488" i="23"/>
  <c r="C488" i="23"/>
  <c r="D488" i="23"/>
  <c r="E488" i="23"/>
  <c r="G488" i="23" s="1"/>
  <c r="F488" i="23"/>
  <c r="B489" i="23"/>
  <c r="C489" i="23"/>
  <c r="D489" i="23"/>
  <c r="E489" i="23"/>
  <c r="G489" i="23" s="1"/>
  <c r="F489" i="23"/>
  <c r="B490" i="23"/>
  <c r="C490" i="23"/>
  <c r="D490" i="23"/>
  <c r="E490" i="23"/>
  <c r="G490" i="23" s="1"/>
  <c r="F490" i="23"/>
  <c r="B491" i="23"/>
  <c r="C491" i="23"/>
  <c r="D491" i="23"/>
  <c r="E491" i="23"/>
  <c r="F491" i="23"/>
  <c r="G491" i="23"/>
  <c r="B492" i="23"/>
  <c r="C492" i="23"/>
  <c r="D492" i="23"/>
  <c r="E492" i="23"/>
  <c r="G492" i="23" s="1"/>
  <c r="F492" i="23"/>
  <c r="B493" i="23"/>
  <c r="C493" i="23"/>
  <c r="D493" i="23"/>
  <c r="E493" i="23"/>
  <c r="F493" i="23"/>
  <c r="G493" i="23"/>
  <c r="B494" i="23"/>
  <c r="C494" i="23"/>
  <c r="D494" i="23"/>
  <c r="E494" i="23"/>
  <c r="G494" i="23" s="1"/>
  <c r="F494" i="23"/>
  <c r="B495" i="23"/>
  <c r="C495" i="23"/>
  <c r="D495" i="23"/>
  <c r="E495" i="23"/>
  <c r="G495" i="23" s="1"/>
  <c r="F495" i="23"/>
  <c r="B496" i="23"/>
  <c r="C496" i="23"/>
  <c r="D496" i="23"/>
  <c r="E496" i="23"/>
  <c r="G496" i="23" s="1"/>
  <c r="F496" i="23"/>
  <c r="B497" i="23"/>
  <c r="C497" i="23"/>
  <c r="D497" i="23"/>
  <c r="E497" i="23"/>
  <c r="F497" i="23"/>
  <c r="G497" i="23"/>
  <c r="B498" i="23"/>
  <c r="C498" i="23"/>
  <c r="D498" i="23"/>
  <c r="E498" i="23"/>
  <c r="G498" i="23" s="1"/>
  <c r="F498" i="23"/>
  <c r="B499" i="23"/>
  <c r="C499" i="23"/>
  <c r="D499" i="23"/>
  <c r="E499" i="23"/>
  <c r="F499" i="23"/>
  <c r="G499" i="23"/>
  <c r="B500" i="23"/>
  <c r="C500" i="23"/>
  <c r="D500" i="23"/>
  <c r="E500" i="23"/>
  <c r="G500" i="23" s="1"/>
  <c r="F500" i="23"/>
  <c r="B501" i="23"/>
  <c r="C501" i="23"/>
  <c r="D501" i="23"/>
  <c r="E501" i="23"/>
  <c r="G501" i="23" s="1"/>
  <c r="F501" i="23"/>
  <c r="B502" i="23"/>
  <c r="C502" i="23"/>
  <c r="D502" i="23"/>
  <c r="E502" i="23"/>
  <c r="G502" i="23" s="1"/>
  <c r="F502" i="23"/>
  <c r="B503" i="23"/>
  <c r="C503" i="23"/>
  <c r="D503" i="23"/>
  <c r="E503" i="23"/>
  <c r="F503" i="23"/>
  <c r="G503" i="23"/>
  <c r="B504" i="23"/>
  <c r="C504" i="23"/>
  <c r="D504" i="23"/>
  <c r="E504" i="23"/>
  <c r="G504" i="23" s="1"/>
  <c r="F504" i="23"/>
  <c r="B505" i="23"/>
  <c r="C505" i="23"/>
  <c r="D505" i="23"/>
  <c r="E505" i="23"/>
  <c r="G505" i="23" s="1"/>
  <c r="F505" i="23"/>
  <c r="B506" i="23"/>
  <c r="C506" i="23"/>
  <c r="D506" i="23"/>
  <c r="E506" i="23"/>
  <c r="G506" i="23" s="1"/>
  <c r="F506" i="23"/>
  <c r="B507" i="23"/>
  <c r="C507" i="23"/>
  <c r="D507" i="23"/>
  <c r="E507" i="23"/>
  <c r="F507" i="23"/>
  <c r="G507" i="23"/>
  <c r="B508" i="23"/>
  <c r="C508" i="23"/>
  <c r="D508" i="23"/>
  <c r="E508" i="23"/>
  <c r="G508" i="23" s="1"/>
  <c r="F508" i="23"/>
  <c r="B509" i="23"/>
  <c r="C509" i="23"/>
  <c r="D509" i="23"/>
  <c r="E509" i="23"/>
  <c r="F509" i="23"/>
  <c r="G509" i="23"/>
  <c r="B510" i="23"/>
  <c r="C510" i="23"/>
  <c r="D510" i="23"/>
  <c r="E510" i="23"/>
  <c r="G510" i="23" s="1"/>
  <c r="F510" i="23"/>
  <c r="B511" i="23"/>
  <c r="C511" i="23"/>
  <c r="D511" i="23"/>
  <c r="E511" i="23"/>
  <c r="G511" i="23" s="1"/>
  <c r="F511" i="23"/>
  <c r="B512" i="23"/>
  <c r="C512" i="23"/>
  <c r="D512" i="23"/>
  <c r="E512" i="23"/>
  <c r="G512" i="23" s="1"/>
  <c r="F512" i="23"/>
  <c r="B513" i="23"/>
  <c r="C513" i="23"/>
  <c r="D513" i="23"/>
  <c r="E513" i="23"/>
  <c r="F513" i="23"/>
  <c r="G513" i="23"/>
  <c r="B514" i="23"/>
  <c r="C514" i="23"/>
  <c r="D514" i="23"/>
  <c r="E514" i="23"/>
  <c r="G514" i="23" s="1"/>
  <c r="F514" i="23"/>
  <c r="B515" i="23"/>
  <c r="C515" i="23"/>
  <c r="D515" i="23"/>
  <c r="E515" i="23"/>
  <c r="F515" i="23"/>
  <c r="G515" i="23"/>
  <c r="B516" i="23"/>
  <c r="C516" i="23"/>
  <c r="D516" i="23"/>
  <c r="E516" i="23"/>
  <c r="G516" i="23" s="1"/>
  <c r="F516" i="23"/>
  <c r="B517" i="23"/>
  <c r="C517" i="23"/>
  <c r="D517" i="23"/>
  <c r="E517" i="23"/>
  <c r="G517" i="23" s="1"/>
  <c r="F517" i="23"/>
  <c r="B518" i="23"/>
  <c r="C518" i="23"/>
  <c r="D518" i="23"/>
  <c r="E518" i="23"/>
  <c r="G518" i="23" s="1"/>
  <c r="F518" i="23"/>
  <c r="B519" i="23"/>
  <c r="C519" i="23"/>
  <c r="D519" i="23"/>
  <c r="E519" i="23"/>
  <c r="F519" i="23"/>
  <c r="G519" i="23"/>
  <c r="B520" i="23"/>
  <c r="C520" i="23"/>
  <c r="D520" i="23"/>
  <c r="E520" i="23"/>
  <c r="G520" i="23" s="1"/>
  <c r="F520" i="23"/>
  <c r="B521" i="23"/>
  <c r="C521" i="23"/>
  <c r="D521" i="23"/>
  <c r="E521" i="23"/>
  <c r="G521" i="23" s="1"/>
  <c r="F521" i="23"/>
  <c r="B522" i="23"/>
  <c r="C522" i="23"/>
  <c r="D522" i="23"/>
  <c r="E522" i="23"/>
  <c r="G522" i="23" s="1"/>
  <c r="F522" i="23"/>
  <c r="B523" i="23"/>
  <c r="C523" i="23"/>
  <c r="D523" i="23"/>
  <c r="E523" i="23"/>
  <c r="F523" i="23"/>
  <c r="G523" i="23"/>
  <c r="B524" i="23"/>
  <c r="C524" i="23"/>
  <c r="D524" i="23"/>
  <c r="E524" i="23"/>
  <c r="G524" i="23" s="1"/>
  <c r="F524" i="23"/>
  <c r="B525" i="23"/>
  <c r="C525" i="23"/>
  <c r="D525" i="23"/>
  <c r="E525" i="23"/>
  <c r="F525" i="23"/>
  <c r="G525" i="23"/>
  <c r="B526" i="23"/>
  <c r="C526" i="23"/>
  <c r="D526" i="23"/>
  <c r="E526" i="23"/>
  <c r="G526" i="23" s="1"/>
  <c r="F526" i="23"/>
  <c r="B527" i="23"/>
  <c r="C527" i="23"/>
  <c r="D527" i="23"/>
  <c r="E527" i="23"/>
  <c r="G527" i="23" s="1"/>
  <c r="F527" i="23"/>
  <c r="B528" i="23"/>
  <c r="C528" i="23"/>
  <c r="D528" i="23"/>
  <c r="E528" i="23"/>
  <c r="G528" i="23" s="1"/>
  <c r="F528" i="23"/>
  <c r="B529" i="23"/>
  <c r="C529" i="23"/>
  <c r="D529" i="23"/>
  <c r="E529" i="23"/>
  <c r="F529" i="23"/>
  <c r="G529" i="23"/>
  <c r="B530" i="23"/>
  <c r="C530" i="23"/>
  <c r="D530" i="23"/>
  <c r="E530" i="23"/>
  <c r="G530" i="23" s="1"/>
  <c r="F530" i="23"/>
  <c r="B531" i="23"/>
  <c r="C531" i="23"/>
  <c r="D531" i="23"/>
  <c r="E531" i="23"/>
  <c r="F531" i="23"/>
  <c r="G531" i="23"/>
  <c r="B532" i="23"/>
  <c r="C532" i="23"/>
  <c r="D532" i="23"/>
  <c r="E532" i="23"/>
  <c r="G532" i="23" s="1"/>
  <c r="F532" i="23"/>
  <c r="B533" i="23"/>
  <c r="C533" i="23"/>
  <c r="D533" i="23"/>
  <c r="E533" i="23"/>
  <c r="G533" i="23" s="1"/>
  <c r="F533" i="23"/>
  <c r="B534" i="23"/>
  <c r="C534" i="23"/>
  <c r="D534" i="23"/>
  <c r="E534" i="23"/>
  <c r="G534" i="23" s="1"/>
  <c r="F534" i="23"/>
  <c r="B535" i="23"/>
  <c r="C535" i="23"/>
  <c r="D535" i="23"/>
  <c r="E535" i="23"/>
  <c r="F535" i="23"/>
  <c r="G535" i="23"/>
  <c r="B536" i="23"/>
  <c r="C536" i="23"/>
  <c r="D536" i="23"/>
  <c r="E536" i="23"/>
  <c r="G536" i="23" s="1"/>
  <c r="F536" i="23"/>
  <c r="B537" i="23"/>
  <c r="C537" i="23"/>
  <c r="D537" i="23"/>
  <c r="E537" i="23"/>
  <c r="G537" i="23" s="1"/>
  <c r="F537" i="23"/>
  <c r="B538" i="23"/>
  <c r="C538" i="23"/>
  <c r="D538" i="23"/>
  <c r="E538" i="23"/>
  <c r="G538" i="23" s="1"/>
  <c r="F538" i="23"/>
  <c r="B539" i="23"/>
  <c r="C539" i="23"/>
  <c r="D539" i="23"/>
  <c r="E539" i="23"/>
  <c r="F539" i="23"/>
  <c r="G539" i="23"/>
  <c r="B540" i="23"/>
  <c r="C540" i="23"/>
  <c r="D540" i="23"/>
  <c r="E540" i="23"/>
  <c r="G540" i="23" s="1"/>
  <c r="F540" i="23"/>
  <c r="B541" i="23"/>
  <c r="C541" i="23"/>
  <c r="D541" i="23"/>
  <c r="E541" i="23"/>
  <c r="F541" i="23"/>
  <c r="G541" i="23"/>
  <c r="B542" i="23"/>
  <c r="C542" i="23"/>
  <c r="D542" i="23"/>
  <c r="E542" i="23"/>
  <c r="G542" i="23" s="1"/>
  <c r="F542" i="23"/>
  <c r="B543" i="23"/>
  <c r="C543" i="23"/>
  <c r="D543" i="23"/>
  <c r="E543" i="23"/>
  <c r="G543" i="23" s="1"/>
  <c r="F543" i="23"/>
  <c r="B544" i="23"/>
  <c r="C544" i="23"/>
  <c r="D544" i="23"/>
  <c r="E544" i="23"/>
  <c r="G544" i="23" s="1"/>
  <c r="F544" i="23"/>
  <c r="B545" i="23"/>
  <c r="C545" i="23"/>
  <c r="D545" i="23"/>
  <c r="E545" i="23"/>
  <c r="F545" i="23"/>
  <c r="G545" i="23"/>
  <c r="B546" i="23"/>
  <c r="C546" i="23"/>
  <c r="D546" i="23"/>
  <c r="E546" i="23"/>
  <c r="G546" i="23" s="1"/>
  <c r="F546" i="23"/>
  <c r="B547" i="23"/>
  <c r="C547" i="23"/>
  <c r="D547" i="23"/>
  <c r="E547" i="23"/>
  <c r="F547" i="23"/>
  <c r="G547" i="23"/>
  <c r="B548" i="23"/>
  <c r="C548" i="23"/>
  <c r="D548" i="23"/>
  <c r="E548" i="23"/>
  <c r="G548" i="23" s="1"/>
  <c r="F548" i="23"/>
  <c r="B549" i="23"/>
  <c r="C549" i="23"/>
  <c r="D549" i="23"/>
  <c r="E549" i="23"/>
  <c r="G549" i="23" s="1"/>
  <c r="F549" i="23"/>
  <c r="B550" i="23"/>
  <c r="C550" i="23"/>
  <c r="D550" i="23"/>
  <c r="E550" i="23"/>
  <c r="G550" i="23" s="1"/>
  <c r="F550" i="23"/>
  <c r="B551" i="23"/>
  <c r="C551" i="23"/>
  <c r="D551" i="23"/>
  <c r="E551" i="23"/>
  <c r="F551" i="23"/>
  <c r="G551" i="23"/>
  <c r="B552" i="23"/>
  <c r="C552" i="23"/>
  <c r="D552" i="23"/>
  <c r="E552" i="23"/>
  <c r="G552" i="23" s="1"/>
  <c r="F552" i="23"/>
  <c r="B553" i="23"/>
  <c r="C553" i="23"/>
  <c r="D553" i="23"/>
  <c r="E553" i="23"/>
  <c r="G553" i="23" s="1"/>
  <c r="F553" i="23"/>
  <c r="B554" i="23"/>
  <c r="C554" i="23"/>
  <c r="D554" i="23"/>
  <c r="E554" i="23"/>
  <c r="G554" i="23" s="1"/>
  <c r="F554" i="23"/>
  <c r="B555" i="23"/>
  <c r="C555" i="23"/>
  <c r="D555" i="23"/>
  <c r="E555" i="23"/>
  <c r="F555" i="23"/>
  <c r="G555" i="23"/>
  <c r="B556" i="23"/>
  <c r="C556" i="23"/>
  <c r="D556" i="23"/>
  <c r="E556" i="23"/>
  <c r="G556" i="23" s="1"/>
  <c r="F556" i="23"/>
  <c r="B557" i="23"/>
  <c r="C557" i="23"/>
  <c r="D557" i="23"/>
  <c r="E557" i="23"/>
  <c r="F557" i="23"/>
  <c r="G557" i="23"/>
  <c r="B558" i="23"/>
  <c r="C558" i="23"/>
  <c r="D558" i="23"/>
  <c r="E558" i="23"/>
  <c r="G558" i="23" s="1"/>
  <c r="F558" i="23"/>
  <c r="B559" i="23"/>
  <c r="C559" i="23"/>
  <c r="D559" i="23"/>
  <c r="E559" i="23"/>
  <c r="G559" i="23" s="1"/>
  <c r="F559" i="23"/>
  <c r="B560" i="23"/>
  <c r="C560" i="23"/>
  <c r="D560" i="23"/>
  <c r="E560" i="23"/>
  <c r="G560" i="23" s="1"/>
  <c r="F560" i="23"/>
  <c r="B561" i="23"/>
  <c r="C561" i="23"/>
  <c r="D561" i="23"/>
  <c r="E561" i="23"/>
  <c r="F561" i="23"/>
  <c r="G561" i="23"/>
  <c r="B562" i="23"/>
  <c r="C562" i="23"/>
  <c r="D562" i="23"/>
  <c r="E562" i="23"/>
  <c r="G562" i="23" s="1"/>
  <c r="F562" i="23"/>
  <c r="B563" i="23"/>
  <c r="C563" i="23"/>
  <c r="D563" i="23"/>
  <c r="E563" i="23"/>
  <c r="F563" i="23"/>
  <c r="G563" i="23"/>
  <c r="B564" i="23"/>
  <c r="C564" i="23"/>
  <c r="D564" i="23"/>
  <c r="E564" i="23"/>
  <c r="G564" i="23" s="1"/>
  <c r="F564" i="23"/>
  <c r="B565" i="23"/>
  <c r="C565" i="23"/>
  <c r="D565" i="23"/>
  <c r="E565" i="23"/>
  <c r="G565" i="23" s="1"/>
  <c r="F565" i="23"/>
  <c r="B566" i="23"/>
  <c r="C566" i="23"/>
  <c r="D566" i="23"/>
  <c r="E566" i="23"/>
  <c r="G566" i="23" s="1"/>
  <c r="F566" i="23"/>
  <c r="B567" i="23"/>
  <c r="C567" i="23"/>
  <c r="D567" i="23"/>
  <c r="E567" i="23"/>
  <c r="F567" i="23"/>
  <c r="G567" i="23"/>
  <c r="B568" i="23"/>
  <c r="C568" i="23"/>
  <c r="D568" i="23"/>
  <c r="E568" i="23"/>
  <c r="G568" i="23" s="1"/>
  <c r="F568" i="23"/>
  <c r="B569" i="23"/>
  <c r="C569" i="23"/>
  <c r="D569" i="23"/>
  <c r="E569" i="23"/>
  <c r="G569" i="23" s="1"/>
  <c r="F569" i="23"/>
  <c r="B570" i="23"/>
  <c r="C570" i="23"/>
  <c r="D570" i="23"/>
  <c r="E570" i="23"/>
  <c r="G570" i="23" s="1"/>
  <c r="F570" i="23"/>
  <c r="B571" i="23"/>
  <c r="C571" i="23"/>
  <c r="D571" i="23"/>
  <c r="E571" i="23"/>
  <c r="F571" i="23"/>
  <c r="G571" i="23"/>
  <c r="B572" i="23"/>
  <c r="C572" i="23"/>
  <c r="D572" i="23"/>
  <c r="E572" i="23"/>
  <c r="G572" i="23" s="1"/>
  <c r="F572" i="23"/>
  <c r="B573" i="23"/>
  <c r="C573" i="23"/>
  <c r="D573" i="23"/>
  <c r="E573" i="23"/>
  <c r="F573" i="23"/>
  <c r="G573" i="23"/>
  <c r="B574" i="23"/>
  <c r="C574" i="23"/>
  <c r="D574" i="23"/>
  <c r="E574" i="23"/>
  <c r="G574" i="23" s="1"/>
  <c r="F574" i="23"/>
  <c r="B575" i="23"/>
  <c r="C575" i="23"/>
  <c r="D575" i="23"/>
  <c r="E575" i="23"/>
  <c r="G575" i="23" s="1"/>
  <c r="F575" i="23"/>
  <c r="B576" i="23"/>
  <c r="C576" i="23"/>
  <c r="D576" i="23"/>
  <c r="E576" i="23"/>
  <c r="G576" i="23" s="1"/>
  <c r="F576" i="23"/>
  <c r="B577" i="23"/>
  <c r="C577" i="23"/>
  <c r="D577" i="23"/>
  <c r="E577" i="23"/>
  <c r="F577" i="23"/>
  <c r="G577" i="23"/>
  <c r="B578" i="23"/>
  <c r="C578" i="23"/>
  <c r="D578" i="23"/>
  <c r="E578" i="23"/>
  <c r="G578" i="23" s="1"/>
  <c r="F578" i="23"/>
  <c r="B579" i="23"/>
  <c r="C579" i="23"/>
  <c r="D579" i="23"/>
  <c r="E579" i="23"/>
  <c r="F579" i="23"/>
  <c r="G579" i="23"/>
  <c r="B580" i="23"/>
  <c r="C580" i="23"/>
  <c r="D580" i="23"/>
  <c r="E580" i="23"/>
  <c r="G580" i="23" s="1"/>
  <c r="F580" i="23"/>
  <c r="B581" i="23"/>
  <c r="C581" i="23"/>
  <c r="D581" i="23"/>
  <c r="E581" i="23"/>
  <c r="G581" i="23" s="1"/>
  <c r="F581" i="23"/>
  <c r="B582" i="23"/>
  <c r="C582" i="23"/>
  <c r="D582" i="23"/>
  <c r="E582" i="23"/>
  <c r="G582" i="23" s="1"/>
  <c r="F582" i="23"/>
  <c r="B583" i="23"/>
  <c r="C583" i="23"/>
  <c r="D583" i="23"/>
  <c r="E583" i="23"/>
  <c r="F583" i="23"/>
  <c r="G583" i="23"/>
  <c r="B584" i="23"/>
  <c r="C584" i="23"/>
  <c r="D584" i="23"/>
  <c r="E584" i="23"/>
  <c r="G584" i="23" s="1"/>
  <c r="F584" i="23"/>
  <c r="B585" i="23"/>
  <c r="C585" i="23"/>
  <c r="D585" i="23"/>
  <c r="E585" i="23"/>
  <c r="G585" i="23" s="1"/>
  <c r="F585" i="23"/>
  <c r="B586" i="23"/>
  <c r="C586" i="23"/>
  <c r="D586" i="23"/>
  <c r="E586" i="23"/>
  <c r="G586" i="23" s="1"/>
  <c r="F586" i="23"/>
  <c r="B587" i="23"/>
  <c r="C587" i="23"/>
  <c r="D587" i="23"/>
  <c r="E587" i="23"/>
  <c r="F587" i="23"/>
  <c r="G587" i="23"/>
  <c r="B588" i="23"/>
  <c r="C588" i="23"/>
  <c r="D588" i="23"/>
  <c r="E588" i="23"/>
  <c r="G588" i="23" s="1"/>
  <c r="F588" i="23"/>
  <c r="B589" i="23"/>
  <c r="C589" i="23"/>
  <c r="D589" i="23"/>
  <c r="E589" i="23"/>
  <c r="F589" i="23"/>
  <c r="G589" i="23"/>
  <c r="B590" i="23"/>
  <c r="C590" i="23"/>
  <c r="D590" i="23"/>
  <c r="E590" i="23"/>
  <c r="G590" i="23" s="1"/>
  <c r="F590" i="23"/>
  <c r="B591" i="23"/>
  <c r="C591" i="23"/>
  <c r="D591" i="23"/>
  <c r="E591" i="23"/>
  <c r="G591" i="23" s="1"/>
  <c r="F591" i="23"/>
  <c r="B592" i="23"/>
  <c r="C592" i="23"/>
  <c r="D592" i="23"/>
  <c r="E592" i="23"/>
  <c r="G592" i="23" s="1"/>
  <c r="F592" i="23"/>
  <c r="B593" i="23"/>
  <c r="C593" i="23"/>
  <c r="D593" i="23"/>
  <c r="E593" i="23"/>
  <c r="F593" i="23"/>
  <c r="G593" i="23"/>
  <c r="B594" i="23"/>
  <c r="C594" i="23"/>
  <c r="D594" i="23"/>
  <c r="E594" i="23"/>
  <c r="G594" i="23" s="1"/>
  <c r="F594" i="23"/>
  <c r="B595" i="23"/>
  <c r="C595" i="23"/>
  <c r="D595" i="23"/>
  <c r="E595" i="23"/>
  <c r="F595" i="23"/>
  <c r="G595" i="23"/>
  <c r="B596" i="23"/>
  <c r="C596" i="23"/>
  <c r="D596" i="23"/>
  <c r="E596" i="23"/>
  <c r="G596" i="23" s="1"/>
  <c r="F596" i="23"/>
  <c r="B597" i="23"/>
  <c r="C597" i="23"/>
  <c r="D597" i="23"/>
  <c r="E597" i="23"/>
  <c r="G597" i="23" s="1"/>
  <c r="F597" i="23"/>
  <c r="B598" i="23"/>
  <c r="C598" i="23"/>
  <c r="D598" i="23"/>
  <c r="E598" i="23"/>
  <c r="G598" i="23" s="1"/>
  <c r="F598" i="23"/>
  <c r="B599" i="23"/>
  <c r="C599" i="23"/>
  <c r="D599" i="23"/>
  <c r="E599" i="23"/>
  <c r="F599" i="23"/>
  <c r="G599" i="23"/>
  <c r="B600" i="23"/>
  <c r="C600" i="23"/>
  <c r="D600" i="23"/>
  <c r="E600" i="23"/>
  <c r="G600" i="23" s="1"/>
  <c r="F600" i="23"/>
  <c r="B601" i="23"/>
  <c r="C601" i="23"/>
  <c r="D601" i="23"/>
  <c r="E601" i="23"/>
  <c r="G601" i="23" s="1"/>
  <c r="F601" i="23"/>
  <c r="B602" i="23"/>
  <c r="C602" i="23"/>
  <c r="D602" i="23"/>
  <c r="E602" i="23"/>
  <c r="G602" i="23" s="1"/>
  <c r="F602" i="23"/>
  <c r="B603" i="23"/>
  <c r="C603" i="23"/>
  <c r="D603" i="23"/>
  <c r="E603" i="23"/>
  <c r="F603" i="23"/>
  <c r="G603" i="23"/>
  <c r="B604" i="23"/>
  <c r="C604" i="23"/>
  <c r="D604" i="23"/>
  <c r="E604" i="23"/>
  <c r="G604" i="23" s="1"/>
  <c r="F604" i="23"/>
  <c r="B605" i="23"/>
  <c r="C605" i="23"/>
  <c r="D605" i="23"/>
  <c r="E605" i="23"/>
  <c r="F605" i="23"/>
  <c r="G605" i="23"/>
  <c r="B606" i="23"/>
  <c r="C606" i="23"/>
  <c r="D606" i="23"/>
  <c r="E606" i="23"/>
  <c r="G606" i="23" s="1"/>
  <c r="F606" i="23"/>
  <c r="B607" i="23"/>
  <c r="C607" i="23"/>
  <c r="D607" i="23"/>
  <c r="E607" i="23"/>
  <c r="G607" i="23" s="1"/>
  <c r="F607" i="23"/>
  <c r="B608" i="23"/>
  <c r="C608" i="23"/>
  <c r="D608" i="23"/>
  <c r="E608" i="23"/>
  <c r="G608" i="23" s="1"/>
  <c r="F608" i="23"/>
  <c r="B609" i="23"/>
  <c r="C609" i="23"/>
  <c r="D609" i="23"/>
  <c r="E609" i="23"/>
  <c r="F609" i="23"/>
  <c r="G609" i="23"/>
  <c r="B610" i="23"/>
  <c r="C610" i="23"/>
  <c r="D610" i="23"/>
  <c r="E610" i="23"/>
  <c r="G610" i="23" s="1"/>
  <c r="F610" i="23"/>
  <c r="B611" i="23"/>
  <c r="C611" i="23"/>
  <c r="D611" i="23"/>
  <c r="E611" i="23"/>
  <c r="F611" i="23"/>
  <c r="G611" i="23"/>
  <c r="B612" i="23"/>
  <c r="C612" i="23"/>
  <c r="D612" i="23"/>
  <c r="E612" i="23"/>
  <c r="G612" i="23" s="1"/>
  <c r="F612" i="23"/>
  <c r="B613" i="23"/>
  <c r="C613" i="23"/>
  <c r="D613" i="23"/>
  <c r="E613" i="23"/>
  <c r="G613" i="23" s="1"/>
  <c r="F613" i="23"/>
  <c r="B614" i="23"/>
  <c r="C614" i="23"/>
  <c r="D614" i="23"/>
  <c r="E614" i="23"/>
  <c r="G614" i="23" s="1"/>
  <c r="F614" i="23"/>
  <c r="B615" i="23"/>
  <c r="C615" i="23"/>
  <c r="D615" i="23"/>
  <c r="E615" i="23"/>
  <c r="F615" i="23"/>
  <c r="G615" i="23"/>
  <c r="B616" i="23"/>
  <c r="C616" i="23"/>
  <c r="D616" i="23"/>
  <c r="E616" i="23"/>
  <c r="G616" i="23" s="1"/>
  <c r="F616" i="23"/>
  <c r="B617" i="23"/>
  <c r="C617" i="23"/>
  <c r="D617" i="23"/>
  <c r="E617" i="23"/>
  <c r="G617" i="23" s="1"/>
  <c r="F617" i="23"/>
  <c r="B618" i="23"/>
  <c r="C618" i="23"/>
  <c r="D618" i="23"/>
  <c r="E618" i="23"/>
  <c r="G618" i="23" s="1"/>
  <c r="F618" i="23"/>
  <c r="B619" i="23"/>
  <c r="C619" i="23"/>
  <c r="D619" i="23"/>
  <c r="E619" i="23"/>
  <c r="F619" i="23"/>
  <c r="G619" i="23"/>
  <c r="B620" i="23"/>
  <c r="C620" i="23"/>
  <c r="D620" i="23"/>
  <c r="E620" i="23"/>
  <c r="G620" i="23" s="1"/>
  <c r="F620" i="23"/>
  <c r="B621" i="23"/>
  <c r="C621" i="23"/>
  <c r="D621" i="23"/>
  <c r="E621" i="23"/>
  <c r="F621" i="23"/>
  <c r="G621" i="23"/>
  <c r="B622" i="23"/>
  <c r="C622" i="23"/>
  <c r="D622" i="23"/>
  <c r="E622" i="23"/>
  <c r="G622" i="23" s="1"/>
  <c r="F622" i="23"/>
  <c r="B623" i="23"/>
  <c r="C623" i="23"/>
  <c r="D623" i="23"/>
  <c r="E623" i="23"/>
  <c r="G623" i="23" s="1"/>
  <c r="F623" i="23"/>
  <c r="B624" i="23"/>
  <c r="C624" i="23"/>
  <c r="D624" i="23"/>
  <c r="E624" i="23"/>
  <c r="G624" i="23" s="1"/>
  <c r="F624" i="23"/>
  <c r="B625" i="23"/>
  <c r="C625" i="23"/>
  <c r="D625" i="23"/>
  <c r="E625" i="23"/>
  <c r="F625" i="23"/>
  <c r="G625" i="23"/>
  <c r="B626" i="23"/>
  <c r="C626" i="23"/>
  <c r="D626" i="23"/>
  <c r="E626" i="23"/>
  <c r="G626" i="23" s="1"/>
  <c r="F626" i="23"/>
  <c r="B627" i="23"/>
  <c r="C627" i="23"/>
  <c r="D627" i="23"/>
  <c r="E627" i="23"/>
  <c r="F627" i="23"/>
  <c r="G627" i="23"/>
  <c r="B628" i="23"/>
  <c r="C628" i="23"/>
  <c r="D628" i="23"/>
  <c r="E628" i="23"/>
  <c r="G628" i="23" s="1"/>
  <c r="F628" i="23"/>
  <c r="B629" i="23"/>
  <c r="C629" i="23"/>
  <c r="D629" i="23"/>
  <c r="E629" i="23"/>
  <c r="G629" i="23" s="1"/>
  <c r="F629" i="23"/>
  <c r="B630" i="23"/>
  <c r="C630" i="23"/>
  <c r="D630" i="23"/>
  <c r="E630" i="23"/>
  <c r="G630" i="23" s="1"/>
  <c r="F630" i="23"/>
  <c r="B631" i="23"/>
  <c r="C631" i="23"/>
  <c r="D631" i="23"/>
  <c r="E631" i="23"/>
  <c r="F631" i="23"/>
  <c r="G631" i="23"/>
  <c r="B632" i="23"/>
  <c r="C632" i="23"/>
  <c r="D632" i="23"/>
  <c r="E632" i="23"/>
  <c r="G632" i="23" s="1"/>
  <c r="F632" i="23"/>
  <c r="B633" i="23"/>
  <c r="C633" i="23"/>
  <c r="D633" i="23"/>
  <c r="E633" i="23"/>
  <c r="G633" i="23" s="1"/>
  <c r="F633" i="23"/>
  <c r="B634" i="23"/>
  <c r="C634" i="23"/>
  <c r="D634" i="23"/>
  <c r="E634" i="23"/>
  <c r="G634" i="23" s="1"/>
  <c r="F634" i="23"/>
  <c r="B635" i="23"/>
  <c r="C635" i="23"/>
  <c r="D635" i="23"/>
  <c r="E635" i="23"/>
  <c r="F635" i="23"/>
  <c r="G635" i="23"/>
  <c r="B636" i="23"/>
  <c r="C636" i="23"/>
  <c r="D636" i="23"/>
  <c r="E636" i="23"/>
  <c r="G636" i="23" s="1"/>
  <c r="F636" i="23"/>
  <c r="B637" i="23"/>
  <c r="C637" i="23"/>
  <c r="D637" i="23"/>
  <c r="E637" i="23"/>
  <c r="F637" i="23"/>
  <c r="G637" i="23"/>
  <c r="B638" i="23"/>
  <c r="C638" i="23"/>
  <c r="D638" i="23"/>
  <c r="E638" i="23"/>
  <c r="G638" i="23" s="1"/>
  <c r="F638" i="23"/>
  <c r="B639" i="23"/>
  <c r="C639" i="23"/>
  <c r="D639" i="23"/>
  <c r="E639" i="23"/>
  <c r="G639" i="23" s="1"/>
  <c r="F639" i="23"/>
  <c r="B640" i="23"/>
  <c r="C640" i="23"/>
  <c r="D640" i="23"/>
  <c r="E640" i="23"/>
  <c r="G640" i="23" s="1"/>
  <c r="F640" i="23"/>
  <c r="B641" i="23"/>
  <c r="C641" i="23"/>
  <c r="D641" i="23"/>
  <c r="E641" i="23"/>
  <c r="F641" i="23"/>
  <c r="G641" i="23"/>
  <c r="B642" i="23"/>
  <c r="C642" i="23"/>
  <c r="D642" i="23"/>
  <c r="E642" i="23"/>
  <c r="G642" i="23" s="1"/>
  <c r="F642" i="23"/>
  <c r="B643" i="23"/>
  <c r="C643" i="23"/>
  <c r="D643" i="23"/>
  <c r="E643" i="23"/>
  <c r="F643" i="23"/>
  <c r="G643" i="23"/>
  <c r="B644" i="23"/>
  <c r="C644" i="23"/>
  <c r="D644" i="23"/>
  <c r="E644" i="23"/>
  <c r="G644" i="23" s="1"/>
  <c r="F644" i="23"/>
  <c r="B645" i="23"/>
  <c r="C645" i="23"/>
  <c r="D645" i="23"/>
  <c r="E645" i="23"/>
  <c r="G645" i="23" s="1"/>
  <c r="F645" i="23"/>
  <c r="B646" i="23"/>
  <c r="C646" i="23"/>
  <c r="D646" i="23"/>
  <c r="E646" i="23"/>
  <c r="G646" i="23" s="1"/>
  <c r="F646" i="23"/>
  <c r="B647" i="23"/>
  <c r="C647" i="23"/>
  <c r="D647" i="23"/>
  <c r="E647" i="23"/>
  <c r="F647" i="23"/>
  <c r="G647" i="23"/>
  <c r="B648" i="23"/>
  <c r="C648" i="23"/>
  <c r="D648" i="23"/>
  <c r="E648" i="23"/>
  <c r="G648" i="23" s="1"/>
  <c r="F648" i="23"/>
  <c r="B649" i="23"/>
  <c r="C649" i="23"/>
  <c r="D649" i="23"/>
  <c r="E649" i="23"/>
  <c r="G649" i="23" s="1"/>
  <c r="F649" i="23"/>
  <c r="B650" i="23"/>
  <c r="C650" i="23"/>
  <c r="D650" i="23"/>
  <c r="E650" i="23"/>
  <c r="G650" i="23" s="1"/>
  <c r="F650" i="23"/>
  <c r="B651" i="23"/>
  <c r="C651" i="23"/>
  <c r="D651" i="23"/>
  <c r="E651" i="23"/>
  <c r="F651" i="23"/>
  <c r="G651" i="23"/>
  <c r="B652" i="23"/>
  <c r="C652" i="23"/>
  <c r="D652" i="23"/>
  <c r="E652" i="23"/>
  <c r="G652" i="23" s="1"/>
  <c r="F652" i="23"/>
  <c r="B653" i="23"/>
  <c r="C653" i="23"/>
  <c r="D653" i="23"/>
  <c r="E653" i="23"/>
  <c r="F653" i="23"/>
  <c r="G653" i="23"/>
  <c r="B654" i="23"/>
  <c r="C654" i="23"/>
  <c r="D654" i="23"/>
  <c r="E654" i="23"/>
  <c r="G654" i="23" s="1"/>
  <c r="F654" i="23"/>
  <c r="B655" i="23"/>
  <c r="C655" i="23"/>
  <c r="D655" i="23"/>
  <c r="E655" i="23"/>
  <c r="G655" i="23" s="1"/>
  <c r="F655" i="23"/>
  <c r="B656" i="23"/>
  <c r="C656" i="23"/>
  <c r="D656" i="23"/>
  <c r="E656" i="23"/>
  <c r="G656" i="23" s="1"/>
  <c r="F656" i="23"/>
  <c r="B657" i="23"/>
  <c r="C657" i="23"/>
  <c r="D657" i="23"/>
  <c r="E657" i="23"/>
  <c r="F657" i="23"/>
  <c r="G657" i="23"/>
  <c r="B658" i="23"/>
  <c r="C658" i="23"/>
  <c r="D658" i="23"/>
  <c r="E658" i="23"/>
  <c r="G658" i="23" s="1"/>
  <c r="F658" i="23"/>
  <c r="B659" i="23"/>
  <c r="C659" i="23"/>
  <c r="D659" i="23"/>
  <c r="E659" i="23"/>
  <c r="F659" i="23"/>
  <c r="G659" i="23"/>
  <c r="B660" i="23"/>
  <c r="C660" i="23"/>
  <c r="D660" i="23"/>
  <c r="E660" i="23"/>
  <c r="G660" i="23" s="1"/>
  <c r="F660" i="23"/>
  <c r="B661" i="23"/>
  <c r="C661" i="23"/>
  <c r="D661" i="23"/>
  <c r="E661" i="23"/>
  <c r="G661" i="23" s="1"/>
  <c r="F661" i="23"/>
  <c r="B662" i="23"/>
  <c r="C662" i="23"/>
  <c r="D662" i="23"/>
  <c r="E662" i="23"/>
  <c r="G662" i="23" s="1"/>
  <c r="F662" i="23"/>
  <c r="B663" i="23"/>
  <c r="C663" i="23"/>
  <c r="D663" i="23"/>
  <c r="E663" i="23"/>
  <c r="F663" i="23"/>
  <c r="G663" i="23"/>
  <c r="B664" i="23"/>
  <c r="C664" i="23"/>
  <c r="D664" i="23"/>
  <c r="E664" i="23"/>
  <c r="G664" i="23" s="1"/>
  <c r="F664" i="23"/>
  <c r="B665" i="23"/>
  <c r="C665" i="23"/>
  <c r="D665" i="23"/>
  <c r="E665" i="23"/>
  <c r="G665" i="23" s="1"/>
  <c r="F665" i="23"/>
  <c r="B666" i="23"/>
  <c r="C666" i="23"/>
  <c r="D666" i="23"/>
  <c r="E666" i="23"/>
  <c r="G666" i="23" s="1"/>
  <c r="F666" i="23"/>
  <c r="B667" i="23"/>
  <c r="C667" i="23"/>
  <c r="D667" i="23"/>
  <c r="E667" i="23"/>
  <c r="F667" i="23"/>
  <c r="G667" i="23"/>
  <c r="B668" i="23"/>
  <c r="C668" i="23"/>
  <c r="D668" i="23"/>
  <c r="E668" i="23"/>
  <c r="G668" i="23" s="1"/>
  <c r="F668" i="23"/>
  <c r="B669" i="23"/>
  <c r="C669" i="23"/>
  <c r="D669" i="23"/>
  <c r="E669" i="23"/>
  <c r="F669" i="23"/>
  <c r="G669" i="23"/>
  <c r="B670" i="23"/>
  <c r="C670" i="23"/>
  <c r="D670" i="23"/>
  <c r="E670" i="23"/>
  <c r="G670" i="23" s="1"/>
  <c r="F670" i="23"/>
  <c r="B671" i="23"/>
  <c r="C671" i="23"/>
  <c r="D671" i="23"/>
  <c r="E671" i="23"/>
  <c r="G671" i="23" s="1"/>
  <c r="F671" i="23"/>
  <c r="B672" i="23"/>
  <c r="C672" i="23"/>
  <c r="D672" i="23"/>
  <c r="E672" i="23"/>
  <c r="G672" i="23" s="1"/>
  <c r="F672" i="23"/>
  <c r="B673" i="23"/>
  <c r="C673" i="23"/>
  <c r="D673" i="23"/>
  <c r="E673" i="23"/>
  <c r="F673" i="23"/>
  <c r="G673" i="23"/>
  <c r="B674" i="23"/>
  <c r="C674" i="23"/>
  <c r="D674" i="23"/>
  <c r="E674" i="23"/>
  <c r="G674" i="23" s="1"/>
  <c r="F674" i="23"/>
  <c r="B675" i="23"/>
  <c r="C675" i="23"/>
  <c r="D675" i="23"/>
  <c r="E675" i="23"/>
  <c r="F675" i="23"/>
  <c r="G675" i="23"/>
  <c r="B676" i="23"/>
  <c r="C676" i="23"/>
  <c r="D676" i="23"/>
  <c r="E676" i="23"/>
  <c r="G676" i="23" s="1"/>
  <c r="F676" i="23"/>
  <c r="B677" i="23"/>
  <c r="C677" i="23"/>
  <c r="D677" i="23"/>
  <c r="E677" i="23"/>
  <c r="G677" i="23" s="1"/>
  <c r="F677" i="23"/>
  <c r="B678" i="23"/>
  <c r="C678" i="23"/>
  <c r="D678" i="23"/>
  <c r="E678" i="23"/>
  <c r="G678" i="23" s="1"/>
  <c r="F678" i="23"/>
  <c r="B679" i="23"/>
  <c r="C679" i="23"/>
  <c r="D679" i="23"/>
  <c r="E679" i="23"/>
  <c r="F679" i="23"/>
  <c r="G679" i="23"/>
  <c r="B680" i="23"/>
  <c r="C680" i="23"/>
  <c r="D680" i="23"/>
  <c r="E680" i="23"/>
  <c r="G680" i="23" s="1"/>
  <c r="F680" i="23"/>
  <c r="B681" i="23"/>
  <c r="C681" i="23"/>
  <c r="D681" i="23"/>
  <c r="E681" i="23"/>
  <c r="G681" i="23" s="1"/>
  <c r="F681" i="23"/>
  <c r="B682" i="23"/>
  <c r="C682" i="23"/>
  <c r="D682" i="23"/>
  <c r="E682" i="23"/>
  <c r="F682" i="23"/>
  <c r="G682" i="23"/>
  <c r="B683" i="23"/>
  <c r="C683" i="23"/>
  <c r="D683" i="23"/>
  <c r="E683" i="23"/>
  <c r="G683" i="23" s="1"/>
  <c r="F683" i="23"/>
  <c r="B684" i="23"/>
  <c r="C684" i="23"/>
  <c r="D684" i="23"/>
  <c r="E684" i="23"/>
  <c r="G684" i="23" s="1"/>
  <c r="F684" i="23"/>
  <c r="B685" i="23"/>
  <c r="C685" i="23"/>
  <c r="D685" i="23"/>
  <c r="E685" i="23"/>
  <c r="G685" i="23" s="1"/>
  <c r="F685" i="23"/>
  <c r="B686" i="23"/>
  <c r="C686" i="23"/>
  <c r="D686" i="23"/>
  <c r="E686" i="23"/>
  <c r="F686" i="23"/>
  <c r="G686" i="23"/>
  <c r="B687" i="23"/>
  <c r="C687" i="23"/>
  <c r="D687" i="23"/>
  <c r="E687" i="23"/>
  <c r="G687" i="23" s="1"/>
  <c r="F687" i="23"/>
  <c r="B688" i="23"/>
  <c r="C688" i="23"/>
  <c r="D688" i="23"/>
  <c r="E688" i="23"/>
  <c r="F688" i="23"/>
  <c r="G688" i="23"/>
  <c r="B689" i="23"/>
  <c r="C689" i="23"/>
  <c r="D689" i="23"/>
  <c r="E689" i="23"/>
  <c r="G689" i="23" s="1"/>
  <c r="F689" i="23"/>
  <c r="B690" i="23"/>
  <c r="C690" i="23"/>
  <c r="D690" i="23"/>
  <c r="E690" i="23"/>
  <c r="G690" i="23" s="1"/>
  <c r="F690" i="23"/>
  <c r="B691" i="23"/>
  <c r="C691" i="23"/>
  <c r="D691" i="23"/>
  <c r="E691" i="23"/>
  <c r="G691" i="23" s="1"/>
  <c r="F691" i="23"/>
  <c r="B692" i="23"/>
  <c r="C692" i="23"/>
  <c r="D692" i="23"/>
  <c r="E692" i="23"/>
  <c r="F692" i="23"/>
  <c r="G692" i="23"/>
  <c r="B693" i="23"/>
  <c r="C693" i="23"/>
  <c r="D693" i="23"/>
  <c r="E693" i="23"/>
  <c r="G693" i="23" s="1"/>
  <c r="F693" i="23"/>
  <c r="B694" i="23"/>
  <c r="C694" i="23"/>
  <c r="D694" i="23"/>
  <c r="E694" i="23"/>
  <c r="F694" i="23"/>
  <c r="G694" i="23"/>
  <c r="B695" i="23"/>
  <c r="C695" i="23"/>
  <c r="D695" i="23"/>
  <c r="E695" i="23"/>
  <c r="G695" i="23" s="1"/>
  <c r="F695" i="23"/>
  <c r="B696" i="23"/>
  <c r="C696" i="23"/>
  <c r="D696" i="23"/>
  <c r="E696" i="23"/>
  <c r="G696" i="23" s="1"/>
  <c r="F696" i="23"/>
  <c r="B697" i="23"/>
  <c r="C697" i="23"/>
  <c r="D697" i="23"/>
  <c r="E697" i="23"/>
  <c r="G697" i="23" s="1"/>
  <c r="F697" i="23"/>
  <c r="B698" i="23"/>
  <c r="C698" i="23"/>
  <c r="D698" i="23"/>
  <c r="E698" i="23"/>
  <c r="F698" i="23"/>
  <c r="G698" i="23"/>
  <c r="B699" i="23"/>
  <c r="C699" i="23"/>
  <c r="D699" i="23"/>
  <c r="E699" i="23"/>
  <c r="G699" i="23" s="1"/>
  <c r="F699" i="23"/>
  <c r="B700" i="23"/>
  <c r="C700" i="23"/>
  <c r="D700" i="23"/>
  <c r="E700" i="23"/>
  <c r="G700" i="23" s="1"/>
  <c r="F700" i="23"/>
  <c r="B701" i="23"/>
  <c r="C701" i="23"/>
  <c r="D701" i="23"/>
  <c r="E701" i="23"/>
  <c r="G701" i="23" s="1"/>
  <c r="F701" i="23"/>
  <c r="B702" i="23"/>
  <c r="C702" i="23"/>
  <c r="D702" i="23"/>
  <c r="E702" i="23"/>
  <c r="F702" i="23"/>
  <c r="G702" i="23"/>
  <c r="B703" i="23"/>
  <c r="C703" i="23"/>
  <c r="D703" i="23"/>
  <c r="E703" i="23"/>
  <c r="G703" i="23" s="1"/>
  <c r="F703" i="23"/>
  <c r="B704" i="23"/>
  <c r="C704" i="23"/>
  <c r="D704" i="23"/>
  <c r="E704" i="23"/>
  <c r="F704" i="23"/>
  <c r="G704" i="23"/>
  <c r="B705" i="23"/>
  <c r="C705" i="23"/>
  <c r="D705" i="23"/>
  <c r="E705" i="23"/>
  <c r="G705" i="23" s="1"/>
  <c r="F705" i="23"/>
  <c r="B706" i="23"/>
  <c r="C706" i="23"/>
  <c r="D706" i="23"/>
  <c r="E706" i="23"/>
  <c r="G706" i="23" s="1"/>
  <c r="F706" i="23"/>
  <c r="B707" i="23"/>
  <c r="C707" i="23"/>
  <c r="D707" i="23"/>
  <c r="E707" i="23"/>
  <c r="G707" i="23" s="1"/>
  <c r="F707" i="23"/>
  <c r="B708" i="23"/>
  <c r="C708" i="23"/>
  <c r="D708" i="23"/>
  <c r="E708" i="23"/>
  <c r="F708" i="23"/>
  <c r="G708" i="23"/>
  <c r="B709" i="23"/>
  <c r="C709" i="23"/>
  <c r="D709" i="23"/>
  <c r="E709" i="23"/>
  <c r="G709" i="23" s="1"/>
  <c r="F709" i="23"/>
  <c r="B710" i="23"/>
  <c r="C710" i="23"/>
  <c r="D710" i="23"/>
  <c r="E710" i="23"/>
  <c r="F710" i="23"/>
  <c r="G710" i="23"/>
  <c r="B711" i="23"/>
  <c r="C711" i="23"/>
  <c r="D711" i="23"/>
  <c r="E711" i="23"/>
  <c r="G711" i="23" s="1"/>
  <c r="F711" i="23"/>
  <c r="B712" i="23"/>
  <c r="C712" i="23"/>
  <c r="D712" i="23"/>
  <c r="E712" i="23"/>
  <c r="G712" i="23" s="1"/>
  <c r="F712" i="23"/>
  <c r="B713" i="23"/>
  <c r="C713" i="23"/>
  <c r="D713" i="23"/>
  <c r="E713" i="23"/>
  <c r="G713" i="23" s="1"/>
  <c r="F713" i="23"/>
  <c r="B714" i="23"/>
  <c r="C714" i="23"/>
  <c r="D714" i="23"/>
  <c r="E714" i="23"/>
  <c r="F714" i="23"/>
  <c r="G714" i="23"/>
  <c r="B715" i="23"/>
  <c r="C715" i="23"/>
  <c r="D715" i="23"/>
  <c r="E715" i="23"/>
  <c r="G715" i="23" s="1"/>
  <c r="F715" i="23"/>
  <c r="B716" i="23"/>
  <c r="C716" i="23"/>
  <c r="D716" i="23"/>
  <c r="E716" i="23"/>
  <c r="G716" i="23" s="1"/>
  <c r="F716" i="23"/>
  <c r="B717" i="23"/>
  <c r="C717" i="23"/>
  <c r="D717" i="23"/>
  <c r="E717" i="23"/>
  <c r="G717" i="23" s="1"/>
  <c r="F717" i="23"/>
  <c r="B718" i="23"/>
  <c r="C718" i="23"/>
  <c r="D718" i="23"/>
  <c r="E718" i="23"/>
  <c r="F718" i="23"/>
  <c r="G718" i="23"/>
  <c r="B719" i="23"/>
  <c r="C719" i="23"/>
  <c r="D719" i="23"/>
  <c r="E719" i="23"/>
  <c r="G719" i="23" s="1"/>
  <c r="F719" i="23"/>
  <c r="B720" i="23"/>
  <c r="C720" i="23"/>
  <c r="D720" i="23"/>
  <c r="E720" i="23"/>
  <c r="F720" i="23"/>
  <c r="G720" i="23"/>
  <c r="B721" i="23"/>
  <c r="C721" i="23"/>
  <c r="D721" i="23"/>
  <c r="E721" i="23"/>
  <c r="G721" i="23" s="1"/>
  <c r="F721" i="23"/>
  <c r="B722" i="23"/>
  <c r="C722" i="23"/>
  <c r="D722" i="23"/>
  <c r="E722" i="23"/>
  <c r="G722" i="23" s="1"/>
  <c r="F722" i="23"/>
  <c r="B723" i="23"/>
  <c r="C723" i="23"/>
  <c r="D723" i="23"/>
  <c r="E723" i="23"/>
  <c r="G723" i="23" s="1"/>
  <c r="F723" i="23"/>
  <c r="B724" i="23"/>
  <c r="C724" i="23"/>
  <c r="D724" i="23"/>
  <c r="E724" i="23"/>
  <c r="F724" i="23"/>
  <c r="G724" i="23"/>
  <c r="B725" i="23"/>
  <c r="C725" i="23"/>
  <c r="D725" i="23"/>
  <c r="E725" i="23"/>
  <c r="G725" i="23" s="1"/>
  <c r="F725" i="23"/>
  <c r="B726" i="23"/>
  <c r="C726" i="23"/>
  <c r="D726" i="23"/>
  <c r="E726" i="23"/>
  <c r="F726" i="23"/>
  <c r="G726" i="23"/>
  <c r="B727" i="23"/>
  <c r="C727" i="23"/>
  <c r="D727" i="23"/>
  <c r="E727" i="23"/>
  <c r="G727" i="23" s="1"/>
  <c r="F727" i="23"/>
  <c r="B728" i="23"/>
  <c r="C728" i="23"/>
  <c r="D728" i="23"/>
  <c r="E728" i="23"/>
  <c r="G728" i="23" s="1"/>
  <c r="F728" i="23"/>
  <c r="B729" i="23"/>
  <c r="C729" i="23"/>
  <c r="D729" i="23"/>
  <c r="E729" i="23"/>
  <c r="G729" i="23" s="1"/>
  <c r="F729" i="23"/>
  <c r="B730" i="23"/>
  <c r="C730" i="23"/>
  <c r="D730" i="23"/>
  <c r="E730" i="23"/>
  <c r="F730" i="23"/>
  <c r="G730" i="23"/>
  <c r="B731" i="23"/>
  <c r="C731" i="23"/>
  <c r="D731" i="23"/>
  <c r="E731" i="23"/>
  <c r="G731" i="23" s="1"/>
  <c r="F731" i="23"/>
  <c r="B732" i="23"/>
  <c r="C732" i="23"/>
  <c r="D732" i="23"/>
  <c r="E732" i="23"/>
  <c r="G732" i="23" s="1"/>
  <c r="F732" i="23"/>
  <c r="B733" i="23"/>
  <c r="C733" i="23"/>
  <c r="D733" i="23"/>
  <c r="E733" i="23"/>
  <c r="G733" i="23" s="1"/>
  <c r="F733" i="23"/>
  <c r="B734" i="23"/>
  <c r="C734" i="23"/>
  <c r="D734" i="23"/>
  <c r="E734" i="23"/>
  <c r="F734" i="23"/>
  <c r="G734" i="23"/>
  <c r="B735" i="23"/>
  <c r="C735" i="23"/>
  <c r="D735" i="23"/>
  <c r="E735" i="23"/>
  <c r="G735" i="23" s="1"/>
  <c r="F735" i="23"/>
  <c r="B736" i="23"/>
  <c r="C736" i="23"/>
  <c r="D736" i="23"/>
  <c r="E736" i="23"/>
  <c r="F736" i="23"/>
  <c r="G736" i="23"/>
  <c r="B737" i="23"/>
  <c r="C737" i="23"/>
  <c r="D737" i="23"/>
  <c r="E737" i="23"/>
  <c r="G737" i="23" s="1"/>
  <c r="F737" i="23"/>
  <c r="B738" i="23"/>
  <c r="C738" i="23"/>
  <c r="D738" i="23"/>
  <c r="E738" i="23"/>
  <c r="G738" i="23" s="1"/>
  <c r="F738" i="23"/>
  <c r="B739" i="23"/>
  <c r="C739" i="23"/>
  <c r="D739" i="23"/>
  <c r="E739" i="23"/>
  <c r="G739" i="23" s="1"/>
  <c r="F739" i="23"/>
  <c r="B740" i="23"/>
  <c r="C740" i="23"/>
  <c r="D740" i="23"/>
  <c r="E740" i="23"/>
  <c r="F740" i="23"/>
  <c r="G740" i="23"/>
  <c r="B741" i="23"/>
  <c r="C741" i="23"/>
  <c r="D741" i="23"/>
  <c r="E741" i="23"/>
  <c r="G741" i="23" s="1"/>
  <c r="F741" i="23"/>
  <c r="B742" i="23"/>
  <c r="C742" i="23"/>
  <c r="D742" i="23"/>
  <c r="E742" i="23"/>
  <c r="F742" i="23"/>
  <c r="G742" i="23"/>
  <c r="B743" i="23"/>
  <c r="C743" i="23"/>
  <c r="D743" i="23"/>
  <c r="E743" i="23"/>
  <c r="G743" i="23" s="1"/>
  <c r="F743" i="23"/>
  <c r="B744" i="23"/>
  <c r="C744" i="23"/>
  <c r="D744" i="23"/>
  <c r="E744" i="23"/>
  <c r="G744" i="23" s="1"/>
  <c r="F744" i="23"/>
  <c r="B745" i="23"/>
  <c r="C745" i="23"/>
  <c r="D745" i="23"/>
  <c r="E745" i="23"/>
  <c r="G745" i="23" s="1"/>
  <c r="F745" i="23"/>
  <c r="B746" i="23"/>
  <c r="C746" i="23"/>
  <c r="D746" i="23"/>
  <c r="E746" i="23"/>
  <c r="F746" i="23"/>
  <c r="G746" i="23"/>
  <c r="B747" i="23"/>
  <c r="C747" i="23"/>
  <c r="D747" i="23"/>
  <c r="E747" i="23"/>
  <c r="G747" i="23" s="1"/>
  <c r="F747" i="23"/>
  <c r="B748" i="23"/>
  <c r="C748" i="23"/>
  <c r="D748" i="23"/>
  <c r="E748" i="23"/>
  <c r="G748" i="23" s="1"/>
  <c r="F748" i="23"/>
  <c r="B749" i="23"/>
  <c r="C749" i="23"/>
  <c r="D749" i="23"/>
  <c r="E749" i="23"/>
  <c r="G749" i="23" s="1"/>
  <c r="F749" i="23"/>
  <c r="B750" i="23"/>
  <c r="C750" i="23"/>
  <c r="D750" i="23"/>
  <c r="E750" i="23"/>
  <c r="F750" i="23"/>
  <c r="G750" i="23"/>
  <c r="B751" i="23"/>
  <c r="C751" i="23"/>
  <c r="D751" i="23"/>
  <c r="E751" i="23"/>
  <c r="G751" i="23" s="1"/>
  <c r="F751" i="23"/>
  <c r="B752" i="23"/>
  <c r="C752" i="23"/>
  <c r="D752" i="23"/>
  <c r="E752" i="23"/>
  <c r="F752" i="23"/>
  <c r="G752" i="23"/>
  <c r="B753" i="23"/>
  <c r="C753" i="23"/>
  <c r="D753" i="23"/>
  <c r="E753" i="23"/>
  <c r="G753" i="23" s="1"/>
  <c r="F753" i="23"/>
  <c r="B754" i="23"/>
  <c r="C754" i="23"/>
  <c r="D754" i="23"/>
  <c r="E754" i="23"/>
  <c r="G754" i="23" s="1"/>
  <c r="F754" i="23"/>
  <c r="B755" i="23"/>
  <c r="C755" i="23"/>
  <c r="D755" i="23"/>
  <c r="E755" i="23"/>
  <c r="G755" i="23" s="1"/>
  <c r="F755" i="23"/>
  <c r="B756" i="23"/>
  <c r="C756" i="23"/>
  <c r="D756" i="23"/>
  <c r="E756" i="23"/>
  <c r="F756" i="23"/>
  <c r="G756" i="23"/>
  <c r="B757" i="23"/>
  <c r="C757" i="23"/>
  <c r="D757" i="23"/>
  <c r="E757" i="23"/>
  <c r="G757" i="23" s="1"/>
  <c r="F757" i="23"/>
  <c r="B758" i="23"/>
  <c r="C758" i="23"/>
  <c r="D758" i="23"/>
  <c r="E758" i="23"/>
  <c r="F758" i="23"/>
  <c r="G758" i="23"/>
  <c r="B759" i="23"/>
  <c r="C759" i="23"/>
  <c r="D759" i="23"/>
  <c r="E759" i="23"/>
  <c r="G759" i="23" s="1"/>
  <c r="F759" i="23"/>
  <c r="B760" i="23"/>
  <c r="C760" i="23"/>
  <c r="D760" i="23"/>
  <c r="E760" i="23"/>
  <c r="G760" i="23" s="1"/>
  <c r="F760" i="23"/>
  <c r="B761" i="23"/>
  <c r="C761" i="23"/>
  <c r="D761" i="23"/>
  <c r="E761" i="23"/>
  <c r="G761" i="23" s="1"/>
  <c r="F761" i="23"/>
  <c r="B762" i="23"/>
  <c r="C762" i="23"/>
  <c r="D762" i="23"/>
  <c r="E762" i="23"/>
  <c r="F762" i="23"/>
  <c r="G762" i="23"/>
  <c r="B763" i="23"/>
  <c r="C763" i="23"/>
  <c r="D763" i="23"/>
  <c r="E763" i="23"/>
  <c r="G763" i="23" s="1"/>
  <c r="F763" i="23"/>
  <c r="B764" i="23"/>
  <c r="C764" i="23"/>
  <c r="D764" i="23"/>
  <c r="E764" i="23"/>
  <c r="G764" i="23" s="1"/>
  <c r="F764" i="23"/>
  <c r="B765" i="23"/>
  <c r="C765" i="23"/>
  <c r="D765" i="23"/>
  <c r="E765" i="23"/>
  <c r="G765" i="23" s="1"/>
  <c r="F765" i="23"/>
  <c r="B766" i="23"/>
  <c r="C766" i="23"/>
  <c r="D766" i="23"/>
  <c r="E766" i="23"/>
  <c r="F766" i="23"/>
  <c r="G766" i="23"/>
  <c r="B767" i="23"/>
  <c r="C767" i="23"/>
  <c r="D767" i="23"/>
  <c r="E767" i="23"/>
  <c r="G767" i="23" s="1"/>
  <c r="F767" i="23"/>
  <c r="B768" i="23"/>
  <c r="C768" i="23"/>
  <c r="D768" i="23"/>
  <c r="E768" i="23"/>
  <c r="F768" i="23"/>
  <c r="G768" i="23"/>
  <c r="B769" i="23"/>
  <c r="C769" i="23"/>
  <c r="D769" i="23"/>
  <c r="E769" i="23"/>
  <c r="G769" i="23" s="1"/>
  <c r="F769" i="23"/>
  <c r="B770" i="23"/>
  <c r="C770" i="23"/>
  <c r="D770" i="23"/>
  <c r="E770" i="23"/>
  <c r="G770" i="23" s="1"/>
  <c r="F770" i="23"/>
  <c r="B771" i="23"/>
  <c r="C771" i="23"/>
  <c r="D771" i="23"/>
  <c r="E771" i="23"/>
  <c r="G771" i="23" s="1"/>
  <c r="F771" i="23"/>
  <c r="B772" i="23"/>
  <c r="C772" i="23"/>
  <c r="D772" i="23"/>
  <c r="E772" i="23"/>
  <c r="F772" i="23"/>
  <c r="G772" i="23"/>
  <c r="B773" i="23"/>
  <c r="C773" i="23"/>
  <c r="D773" i="23"/>
  <c r="E773" i="23"/>
  <c r="G773" i="23" s="1"/>
  <c r="F773" i="23"/>
  <c r="B774" i="23"/>
  <c r="C774" i="23"/>
  <c r="D774" i="23"/>
  <c r="E774" i="23"/>
  <c r="F774" i="23"/>
  <c r="G774" i="23"/>
  <c r="B775" i="23"/>
  <c r="C775" i="23"/>
  <c r="D775" i="23"/>
  <c r="E775" i="23"/>
  <c r="G775" i="23" s="1"/>
  <c r="F775" i="23"/>
  <c r="B776" i="23"/>
  <c r="C776" i="23"/>
  <c r="D776" i="23"/>
  <c r="E776" i="23"/>
  <c r="G776" i="23" s="1"/>
  <c r="F776" i="23"/>
  <c r="B777" i="23"/>
  <c r="C777" i="23"/>
  <c r="D777" i="23"/>
  <c r="E777" i="23"/>
  <c r="G777" i="23" s="1"/>
  <c r="F777" i="23"/>
  <c r="B778" i="23"/>
  <c r="C778" i="23"/>
  <c r="D778" i="23"/>
  <c r="E778" i="23"/>
  <c r="F778" i="23"/>
  <c r="G778" i="23"/>
  <c r="B779" i="23"/>
  <c r="C779" i="23"/>
  <c r="D779" i="23"/>
  <c r="E779" i="23"/>
  <c r="G779" i="23" s="1"/>
  <c r="F779" i="23"/>
  <c r="B780" i="23"/>
  <c r="C780" i="23"/>
  <c r="D780" i="23"/>
  <c r="E780" i="23"/>
  <c r="G780" i="23" s="1"/>
  <c r="F780" i="23"/>
  <c r="B781" i="23"/>
  <c r="C781" i="23"/>
  <c r="D781" i="23"/>
  <c r="E781" i="23"/>
  <c r="G781" i="23" s="1"/>
  <c r="F781" i="23"/>
  <c r="B782" i="23"/>
  <c r="C782" i="23"/>
  <c r="D782" i="23"/>
  <c r="E782" i="23"/>
  <c r="F782" i="23"/>
  <c r="G782" i="23"/>
  <c r="B783" i="23"/>
  <c r="C783" i="23"/>
  <c r="D783" i="23"/>
  <c r="E783" i="23"/>
  <c r="G783" i="23" s="1"/>
  <c r="F783" i="23"/>
  <c r="B784" i="23"/>
  <c r="C784" i="23"/>
  <c r="D784" i="23"/>
  <c r="E784" i="23"/>
  <c r="F784" i="23"/>
  <c r="G784" i="23"/>
  <c r="B785" i="23"/>
  <c r="C785" i="23"/>
  <c r="D785" i="23"/>
  <c r="E785" i="23"/>
  <c r="G785" i="23" s="1"/>
  <c r="F785" i="23"/>
  <c r="B786" i="23"/>
  <c r="C786" i="23"/>
  <c r="D786" i="23"/>
  <c r="E786" i="23"/>
  <c r="G786" i="23" s="1"/>
  <c r="F786" i="23"/>
  <c r="B787" i="23"/>
  <c r="C787" i="23"/>
  <c r="D787" i="23"/>
  <c r="E787" i="23"/>
  <c r="G787" i="23" s="1"/>
  <c r="F787" i="23"/>
  <c r="B788" i="23"/>
  <c r="C788" i="23"/>
  <c r="D788" i="23"/>
  <c r="E788" i="23"/>
  <c r="F788" i="23"/>
  <c r="G788" i="23"/>
  <c r="B789" i="23"/>
  <c r="C789" i="23"/>
  <c r="D789" i="23"/>
  <c r="E789" i="23"/>
  <c r="G789" i="23" s="1"/>
  <c r="F789" i="23"/>
  <c r="B790" i="23"/>
  <c r="C790" i="23"/>
  <c r="D790" i="23"/>
  <c r="E790" i="23"/>
  <c r="F790" i="23"/>
  <c r="G790" i="23"/>
  <c r="B791" i="23"/>
  <c r="C791" i="23"/>
  <c r="D791" i="23"/>
  <c r="E791" i="23"/>
  <c r="G791" i="23" s="1"/>
  <c r="F791" i="23"/>
  <c r="B792" i="23"/>
  <c r="C792" i="23"/>
  <c r="D792" i="23"/>
  <c r="E792" i="23"/>
  <c r="G792" i="23" s="1"/>
  <c r="F792" i="23"/>
  <c r="B793" i="23"/>
  <c r="C793" i="23"/>
  <c r="D793" i="23"/>
  <c r="E793" i="23"/>
  <c r="G793" i="23" s="1"/>
  <c r="F793" i="23"/>
  <c r="B794" i="23"/>
  <c r="C794" i="23"/>
  <c r="D794" i="23"/>
  <c r="E794" i="23"/>
  <c r="F794" i="23"/>
  <c r="G794" i="23"/>
  <c r="B795" i="23"/>
  <c r="C795" i="23"/>
  <c r="D795" i="23"/>
  <c r="E795" i="23"/>
  <c r="G795" i="23" s="1"/>
  <c r="F795" i="23"/>
  <c r="B796" i="23"/>
  <c r="C796" i="23"/>
  <c r="D796" i="23"/>
  <c r="E796" i="23"/>
  <c r="G796" i="23" s="1"/>
  <c r="F796" i="23"/>
  <c r="B797" i="23"/>
  <c r="C797" i="23"/>
  <c r="D797" i="23"/>
  <c r="E797" i="23"/>
  <c r="G797" i="23" s="1"/>
  <c r="F797" i="23"/>
  <c r="B798" i="23"/>
  <c r="C798" i="23"/>
  <c r="D798" i="23"/>
  <c r="E798" i="23"/>
  <c r="F798" i="23"/>
  <c r="G798" i="23"/>
  <c r="B799" i="23"/>
  <c r="C799" i="23"/>
  <c r="D799" i="23"/>
  <c r="E799" i="23"/>
  <c r="G799" i="23" s="1"/>
  <c r="F799" i="23"/>
  <c r="B800" i="23"/>
  <c r="C800" i="23"/>
  <c r="D800" i="23"/>
  <c r="E800" i="23"/>
  <c r="F800" i="23"/>
  <c r="G800" i="23"/>
  <c r="B801" i="23"/>
  <c r="C801" i="23"/>
  <c r="D801" i="23"/>
  <c r="E801" i="23"/>
  <c r="G801" i="23" s="1"/>
  <c r="F801" i="23"/>
  <c r="B802" i="23"/>
  <c r="C802" i="23"/>
  <c r="D802" i="23"/>
  <c r="E802" i="23"/>
  <c r="G802" i="23" s="1"/>
  <c r="F802" i="23"/>
  <c r="B803" i="23"/>
  <c r="C803" i="23"/>
  <c r="D803" i="23"/>
  <c r="E803" i="23"/>
  <c r="G803" i="23" s="1"/>
  <c r="F803" i="23"/>
  <c r="B804" i="23"/>
  <c r="C804" i="23"/>
  <c r="D804" i="23"/>
  <c r="E804" i="23"/>
  <c r="F804" i="23"/>
  <c r="G804" i="23"/>
  <c r="B805" i="23"/>
  <c r="C805" i="23"/>
  <c r="D805" i="23"/>
  <c r="E805" i="23"/>
  <c r="G805" i="23" s="1"/>
  <c r="F805" i="23"/>
  <c r="B806" i="23"/>
  <c r="C806" i="23"/>
  <c r="D806" i="23"/>
  <c r="E806" i="23"/>
  <c r="F806" i="23"/>
  <c r="G806" i="23"/>
  <c r="B807" i="23"/>
  <c r="C807" i="23"/>
  <c r="D807" i="23"/>
  <c r="E807" i="23"/>
  <c r="G807" i="23" s="1"/>
  <c r="F807" i="23"/>
  <c r="B808" i="23"/>
  <c r="C808" i="23"/>
  <c r="D808" i="23"/>
  <c r="E808" i="23"/>
  <c r="G808" i="23" s="1"/>
  <c r="F808" i="23"/>
  <c r="B809" i="23"/>
  <c r="C809" i="23"/>
  <c r="D809" i="23"/>
  <c r="E809" i="23"/>
  <c r="G809" i="23" s="1"/>
  <c r="F809" i="23"/>
  <c r="B810" i="23"/>
  <c r="C810" i="23"/>
  <c r="D810" i="23"/>
  <c r="E810" i="23"/>
  <c r="F810" i="23"/>
  <c r="G810" i="23"/>
  <c r="B811" i="23"/>
  <c r="C811" i="23"/>
  <c r="D811" i="23"/>
  <c r="E811" i="23"/>
  <c r="G811" i="23" s="1"/>
  <c r="F811" i="23"/>
  <c r="B812" i="23"/>
  <c r="C812" i="23"/>
  <c r="D812" i="23"/>
  <c r="E812" i="23"/>
  <c r="G812" i="23" s="1"/>
  <c r="F812" i="23"/>
  <c r="B813" i="23"/>
  <c r="C813" i="23"/>
  <c r="D813" i="23"/>
  <c r="E813" i="23"/>
  <c r="G813" i="23" s="1"/>
  <c r="F813" i="23"/>
  <c r="B814" i="23"/>
  <c r="C814" i="23"/>
  <c r="D814" i="23"/>
  <c r="E814" i="23"/>
  <c r="F814" i="23"/>
  <c r="G814" i="23"/>
  <c r="B815" i="23"/>
  <c r="C815" i="23"/>
  <c r="D815" i="23"/>
  <c r="E815" i="23"/>
  <c r="G815" i="23" s="1"/>
  <c r="F815" i="23"/>
  <c r="B816" i="23"/>
  <c r="C816" i="23"/>
  <c r="D816" i="23"/>
  <c r="E816" i="23"/>
  <c r="F816" i="23"/>
  <c r="G816" i="23"/>
  <c r="B817" i="23"/>
  <c r="C817" i="23"/>
  <c r="D817" i="23"/>
  <c r="E817" i="23"/>
  <c r="G817" i="23" s="1"/>
  <c r="F817" i="23"/>
  <c r="B818" i="23"/>
  <c r="C818" i="23"/>
  <c r="D818" i="23"/>
  <c r="E818" i="23"/>
  <c r="G818" i="23" s="1"/>
  <c r="F818" i="23"/>
  <c r="B819" i="23"/>
  <c r="C819" i="23"/>
  <c r="D819" i="23"/>
  <c r="E819" i="23"/>
  <c r="G819" i="23" s="1"/>
  <c r="F819" i="23"/>
  <c r="B820" i="23"/>
  <c r="C820" i="23"/>
  <c r="D820" i="23"/>
  <c r="E820" i="23"/>
  <c r="F820" i="23"/>
  <c r="G820" i="23"/>
  <c r="B821" i="23"/>
  <c r="C821" i="23"/>
  <c r="D821" i="23"/>
  <c r="E821" i="23"/>
  <c r="G821" i="23" s="1"/>
  <c r="F821" i="23"/>
  <c r="B822" i="23"/>
  <c r="C822" i="23"/>
  <c r="D822" i="23"/>
  <c r="E822" i="23"/>
  <c r="F822" i="23"/>
  <c r="G822" i="23"/>
  <c r="B823" i="23"/>
  <c r="C823" i="23"/>
  <c r="D823" i="23"/>
  <c r="E823" i="23"/>
  <c r="G823" i="23" s="1"/>
  <c r="F823" i="23"/>
  <c r="B824" i="23"/>
  <c r="C824" i="23"/>
  <c r="D824" i="23"/>
  <c r="E824" i="23"/>
  <c r="G824" i="23" s="1"/>
  <c r="F824" i="23"/>
  <c r="B825" i="23"/>
  <c r="C825" i="23"/>
  <c r="D825" i="23"/>
  <c r="E825" i="23"/>
  <c r="G825" i="23" s="1"/>
  <c r="F825" i="23"/>
  <c r="B826" i="23"/>
  <c r="C826" i="23"/>
  <c r="D826" i="23"/>
  <c r="E826" i="23"/>
  <c r="F826" i="23"/>
  <c r="G826" i="23"/>
  <c r="B827" i="23"/>
  <c r="C827" i="23"/>
  <c r="D827" i="23"/>
  <c r="E827" i="23"/>
  <c r="G827" i="23" s="1"/>
  <c r="F827" i="23"/>
  <c r="B828" i="23"/>
  <c r="C828" i="23"/>
  <c r="D828" i="23"/>
  <c r="E828" i="23"/>
  <c r="G828" i="23" s="1"/>
  <c r="F828" i="23"/>
  <c r="B829" i="23"/>
  <c r="C829" i="23"/>
  <c r="D829" i="23"/>
  <c r="E829" i="23"/>
  <c r="G829" i="23" s="1"/>
  <c r="F829" i="23"/>
  <c r="B830" i="23"/>
  <c r="C830" i="23"/>
  <c r="D830" i="23"/>
  <c r="E830" i="23"/>
  <c r="F830" i="23"/>
  <c r="G830" i="23"/>
  <c r="B831" i="23"/>
  <c r="C831" i="23"/>
  <c r="D831" i="23"/>
  <c r="E831" i="23"/>
  <c r="G831" i="23" s="1"/>
  <c r="F831" i="23"/>
  <c r="B832" i="23"/>
  <c r="C832" i="23"/>
  <c r="D832" i="23"/>
  <c r="E832" i="23"/>
  <c r="F832" i="23"/>
  <c r="G832" i="23"/>
  <c r="B833" i="23"/>
  <c r="C833" i="23"/>
  <c r="D833" i="23"/>
  <c r="E833" i="23"/>
  <c r="G833" i="23" s="1"/>
  <c r="F833" i="23"/>
  <c r="B834" i="23"/>
  <c r="C834" i="23"/>
  <c r="D834" i="23"/>
  <c r="E834" i="23"/>
  <c r="G834" i="23" s="1"/>
  <c r="F834" i="23"/>
  <c r="B835" i="23"/>
  <c r="C835" i="23"/>
  <c r="D835" i="23"/>
  <c r="E835" i="23"/>
  <c r="G835" i="23" s="1"/>
  <c r="F835" i="23"/>
  <c r="B836" i="23"/>
  <c r="C836" i="23"/>
  <c r="D836" i="23"/>
  <c r="E836" i="23"/>
  <c r="F836" i="23"/>
  <c r="G836" i="23"/>
  <c r="B837" i="23"/>
  <c r="C837" i="23"/>
  <c r="D837" i="23"/>
  <c r="E837" i="23"/>
  <c r="G837" i="23" s="1"/>
  <c r="F837" i="23"/>
  <c r="B838" i="23"/>
  <c r="C838" i="23"/>
  <c r="D838" i="23"/>
  <c r="E838" i="23"/>
  <c r="F838" i="23"/>
  <c r="G838" i="23"/>
  <c r="B839" i="23"/>
  <c r="C839" i="23"/>
  <c r="D839" i="23"/>
  <c r="E839" i="23"/>
  <c r="G839" i="23" s="1"/>
  <c r="F839" i="23"/>
  <c r="B840" i="23"/>
  <c r="C840" i="23"/>
  <c r="D840" i="23"/>
  <c r="E840" i="23"/>
  <c r="G840" i="23" s="1"/>
  <c r="F840" i="23"/>
  <c r="B841" i="23"/>
  <c r="C841" i="23"/>
  <c r="D841" i="23"/>
  <c r="E841" i="23"/>
  <c r="G841" i="23" s="1"/>
  <c r="F841" i="23"/>
  <c r="B842" i="23"/>
  <c r="C842" i="23"/>
  <c r="D842" i="23"/>
  <c r="E842" i="23"/>
  <c r="F842" i="23"/>
  <c r="G842" i="23"/>
  <c r="B843" i="23"/>
  <c r="C843" i="23"/>
  <c r="D843" i="23"/>
  <c r="E843" i="23"/>
  <c r="G843" i="23" s="1"/>
  <c r="F843" i="23"/>
  <c r="B844" i="23"/>
  <c r="C844" i="23"/>
  <c r="D844" i="23"/>
  <c r="E844" i="23"/>
  <c r="G844" i="23" s="1"/>
  <c r="F844" i="23"/>
  <c r="B845" i="23"/>
  <c r="C845" i="23"/>
  <c r="D845" i="23"/>
  <c r="E845" i="23"/>
  <c r="G845" i="23" s="1"/>
  <c r="F845" i="23"/>
  <c r="B846" i="23"/>
  <c r="C846" i="23"/>
  <c r="D846" i="23"/>
  <c r="E846" i="23"/>
  <c r="F846" i="23"/>
  <c r="G846" i="23"/>
  <c r="B847" i="23"/>
  <c r="C847" i="23"/>
  <c r="D847" i="23"/>
  <c r="E847" i="23"/>
  <c r="G847" i="23" s="1"/>
  <c r="F847" i="23"/>
  <c r="B848" i="23"/>
  <c r="C848" i="23"/>
  <c r="D848" i="23"/>
  <c r="E848" i="23"/>
  <c r="F848" i="23"/>
  <c r="G848" i="23"/>
  <c r="B849" i="23"/>
  <c r="C849" i="23"/>
  <c r="D849" i="23"/>
  <c r="E849" i="23"/>
  <c r="G849" i="23" s="1"/>
  <c r="F849" i="23"/>
  <c r="B850" i="23"/>
  <c r="C850" i="23"/>
  <c r="D850" i="23"/>
  <c r="E850" i="23"/>
  <c r="G850" i="23" s="1"/>
  <c r="F850" i="23"/>
  <c r="B851" i="23"/>
  <c r="C851" i="23"/>
  <c r="D851" i="23"/>
  <c r="E851" i="23"/>
  <c r="G851" i="23" s="1"/>
  <c r="F851" i="23"/>
  <c r="B852" i="23"/>
  <c r="C852" i="23"/>
  <c r="D852" i="23"/>
  <c r="E852" i="23"/>
  <c r="F852" i="23"/>
  <c r="G852" i="23"/>
  <c r="B853" i="23"/>
  <c r="C853" i="23"/>
  <c r="D853" i="23"/>
  <c r="E853" i="23"/>
  <c r="G853" i="23" s="1"/>
  <c r="F853" i="23"/>
  <c r="B854" i="23"/>
  <c r="C854" i="23"/>
  <c r="D854" i="23"/>
  <c r="E854" i="23"/>
  <c r="F854" i="23"/>
  <c r="G854" i="23"/>
  <c r="B855" i="23"/>
  <c r="C855" i="23"/>
  <c r="D855" i="23"/>
  <c r="E855" i="23"/>
  <c r="G855" i="23" s="1"/>
  <c r="F855" i="23"/>
  <c r="B856" i="23"/>
  <c r="C856" i="23"/>
  <c r="D856" i="23"/>
  <c r="E856" i="23"/>
  <c r="G856" i="23" s="1"/>
  <c r="F856" i="23"/>
  <c r="B857" i="23"/>
  <c r="C857" i="23"/>
  <c r="D857" i="23"/>
  <c r="E857" i="23"/>
  <c r="G857" i="23" s="1"/>
  <c r="F857" i="23"/>
  <c r="B858" i="23"/>
  <c r="C858" i="23"/>
  <c r="D858" i="23"/>
  <c r="E858" i="23"/>
  <c r="F858" i="23"/>
  <c r="G858" i="23"/>
  <c r="B859" i="23"/>
  <c r="C859" i="23"/>
  <c r="D859" i="23"/>
  <c r="E859" i="23"/>
  <c r="G859" i="23" s="1"/>
  <c r="F859" i="23"/>
  <c r="B860" i="23"/>
  <c r="C860" i="23"/>
  <c r="D860" i="23"/>
  <c r="E860" i="23"/>
  <c r="F860" i="23"/>
  <c r="G860" i="23"/>
  <c r="B861" i="23"/>
  <c r="C861" i="23"/>
  <c r="D861" i="23"/>
  <c r="E861" i="23"/>
  <c r="G861" i="23" s="1"/>
  <c r="F861" i="23"/>
  <c r="B862" i="23"/>
  <c r="C862" i="23"/>
  <c r="D862" i="23"/>
  <c r="E862" i="23"/>
  <c r="F862" i="23"/>
  <c r="G862" i="23"/>
  <c r="B863" i="23"/>
  <c r="C863" i="23"/>
  <c r="D863" i="23"/>
  <c r="E863" i="23"/>
  <c r="G863" i="23" s="1"/>
  <c r="F863" i="23"/>
  <c r="B864" i="23"/>
  <c r="C864" i="23"/>
  <c r="D864" i="23"/>
  <c r="E864" i="23"/>
  <c r="F864" i="23"/>
  <c r="G864" i="23"/>
  <c r="B865" i="23"/>
  <c r="C865" i="23"/>
  <c r="D865" i="23"/>
  <c r="E865" i="23"/>
  <c r="G865" i="23" s="1"/>
  <c r="F865" i="23"/>
  <c r="B866" i="23"/>
  <c r="C866" i="23"/>
  <c r="D866" i="23"/>
  <c r="E866" i="23"/>
  <c r="G866" i="23" s="1"/>
  <c r="F866" i="23"/>
  <c r="B867" i="23"/>
  <c r="C867" i="23"/>
  <c r="D867" i="23"/>
  <c r="E867" i="23"/>
  <c r="G867" i="23" s="1"/>
  <c r="F867" i="23"/>
  <c r="B868" i="23"/>
  <c r="C868" i="23"/>
  <c r="D868" i="23"/>
  <c r="E868" i="23"/>
  <c r="F868" i="23"/>
  <c r="G868" i="23"/>
  <c r="B869" i="23"/>
  <c r="C869" i="23"/>
  <c r="D869" i="23"/>
  <c r="E869" i="23"/>
  <c r="G869" i="23" s="1"/>
  <c r="F869" i="23"/>
  <c r="B870" i="23"/>
  <c r="C870" i="23"/>
  <c r="D870" i="23"/>
  <c r="E870" i="23"/>
  <c r="F870" i="23"/>
  <c r="G870" i="23"/>
  <c r="B871" i="23"/>
  <c r="C871" i="23"/>
  <c r="D871" i="23"/>
  <c r="E871" i="23"/>
  <c r="G871" i="23" s="1"/>
  <c r="F871" i="23"/>
  <c r="B872" i="23"/>
  <c r="C872" i="23"/>
  <c r="D872" i="23"/>
  <c r="E872" i="23"/>
  <c r="G872" i="23" s="1"/>
  <c r="F872" i="23"/>
  <c r="B873" i="23"/>
  <c r="C873" i="23"/>
  <c r="D873" i="23"/>
  <c r="E873" i="23"/>
  <c r="G873" i="23" s="1"/>
  <c r="F873" i="23"/>
  <c r="B874" i="23"/>
  <c r="C874" i="23"/>
  <c r="D874" i="23"/>
  <c r="E874" i="23"/>
  <c r="F874" i="23"/>
  <c r="G874" i="23"/>
  <c r="B875" i="23"/>
  <c r="C875" i="23"/>
  <c r="D875" i="23"/>
  <c r="E875" i="23"/>
  <c r="G875" i="23" s="1"/>
  <c r="F875" i="23"/>
  <c r="B876" i="23"/>
  <c r="C876" i="23"/>
  <c r="D876" i="23"/>
  <c r="E876" i="23"/>
  <c r="F876" i="23"/>
  <c r="G876" i="23"/>
  <c r="B877" i="23"/>
  <c r="C877" i="23"/>
  <c r="D877" i="23"/>
  <c r="E877" i="23"/>
  <c r="G877" i="23" s="1"/>
  <c r="F877" i="23"/>
  <c r="B878" i="23"/>
  <c r="C878" i="23"/>
  <c r="D878" i="23"/>
  <c r="E878" i="23"/>
  <c r="F878" i="23"/>
  <c r="G878" i="23"/>
  <c r="B879" i="23"/>
  <c r="C879" i="23"/>
  <c r="D879" i="23"/>
  <c r="E879" i="23"/>
  <c r="G879" i="23" s="1"/>
  <c r="F879" i="23"/>
  <c r="B880" i="23"/>
  <c r="C880" i="23"/>
  <c r="D880" i="23"/>
  <c r="E880" i="23"/>
  <c r="F880" i="23"/>
  <c r="G880" i="23"/>
  <c r="B881" i="23"/>
  <c r="C881" i="23"/>
  <c r="D881" i="23"/>
  <c r="E881" i="23"/>
  <c r="G881" i="23" s="1"/>
  <c r="F881" i="23"/>
  <c r="B882" i="23"/>
  <c r="C882" i="23"/>
  <c r="D882" i="23"/>
  <c r="E882" i="23"/>
  <c r="G882" i="23" s="1"/>
  <c r="F882" i="23"/>
  <c r="B883" i="23"/>
  <c r="C883" i="23"/>
  <c r="D883" i="23"/>
  <c r="E883" i="23"/>
  <c r="G883" i="23" s="1"/>
  <c r="F883" i="23"/>
  <c r="B884" i="23"/>
  <c r="C884" i="23"/>
  <c r="D884" i="23"/>
  <c r="E884" i="23"/>
  <c r="F884" i="23"/>
  <c r="G884" i="23"/>
  <c r="B885" i="23"/>
  <c r="C885" i="23"/>
  <c r="D885" i="23"/>
  <c r="E885" i="23"/>
  <c r="G885" i="23" s="1"/>
  <c r="F885" i="23"/>
  <c r="B886" i="23"/>
  <c r="C886" i="23"/>
  <c r="D886" i="23"/>
  <c r="E886" i="23"/>
  <c r="F886" i="23"/>
  <c r="G886" i="23"/>
  <c r="B887" i="23"/>
  <c r="C887" i="23"/>
  <c r="D887" i="23"/>
  <c r="E887" i="23"/>
  <c r="G887" i="23" s="1"/>
  <c r="F887" i="23"/>
  <c r="B888" i="23"/>
  <c r="C888" i="23"/>
  <c r="D888" i="23"/>
  <c r="E888" i="23"/>
  <c r="G888" i="23" s="1"/>
  <c r="F888" i="23"/>
  <c r="B889" i="23"/>
  <c r="C889" i="23"/>
  <c r="D889" i="23"/>
  <c r="E889" i="23"/>
  <c r="G889" i="23" s="1"/>
  <c r="F889" i="23"/>
  <c r="B890" i="23"/>
  <c r="C890" i="23"/>
  <c r="D890" i="23"/>
  <c r="E890" i="23"/>
  <c r="F890" i="23"/>
  <c r="G890" i="23"/>
  <c r="B891" i="23"/>
  <c r="C891" i="23"/>
  <c r="D891" i="23"/>
  <c r="E891" i="23"/>
  <c r="G891" i="23" s="1"/>
  <c r="F891" i="23"/>
  <c r="B892" i="23"/>
  <c r="C892" i="23"/>
  <c r="D892" i="23"/>
  <c r="E892" i="23"/>
  <c r="F892" i="23"/>
  <c r="G892" i="23"/>
  <c r="B893" i="23"/>
  <c r="C893" i="23"/>
  <c r="D893" i="23"/>
  <c r="E893" i="23"/>
  <c r="G893" i="23" s="1"/>
  <c r="F893" i="23"/>
  <c r="B894" i="23"/>
  <c r="C894" i="23"/>
  <c r="D894" i="23"/>
  <c r="E894" i="23"/>
  <c r="F894" i="23"/>
  <c r="G894" i="23"/>
  <c r="B895" i="23"/>
  <c r="C895" i="23"/>
  <c r="D895" i="23"/>
  <c r="E895" i="23"/>
  <c r="G895" i="23" s="1"/>
  <c r="F895" i="23"/>
  <c r="B896" i="23"/>
  <c r="C896" i="23"/>
  <c r="D896" i="23"/>
  <c r="E896" i="23"/>
  <c r="F896" i="23"/>
  <c r="G896" i="23"/>
  <c r="B897" i="23"/>
  <c r="C897" i="23"/>
  <c r="D897" i="23"/>
  <c r="E897" i="23"/>
  <c r="G897" i="23" s="1"/>
  <c r="F897" i="23"/>
  <c r="B898" i="23"/>
  <c r="C898" i="23"/>
  <c r="D898" i="23"/>
  <c r="E898" i="23"/>
  <c r="G898" i="23" s="1"/>
  <c r="F898" i="23"/>
  <c r="B899" i="23"/>
  <c r="C899" i="23"/>
  <c r="D899" i="23"/>
  <c r="E899" i="23"/>
  <c r="G899" i="23" s="1"/>
  <c r="F899" i="23"/>
  <c r="B900" i="23"/>
  <c r="C900" i="23"/>
  <c r="D900" i="23"/>
  <c r="E900" i="23"/>
  <c r="F900" i="23"/>
  <c r="G900" i="23"/>
  <c r="B901" i="23"/>
  <c r="C901" i="23"/>
  <c r="D901" i="23"/>
  <c r="E901" i="23"/>
  <c r="G901" i="23" s="1"/>
  <c r="F901" i="23"/>
  <c r="B902" i="23"/>
  <c r="C902" i="23"/>
  <c r="D902" i="23"/>
  <c r="E902" i="23"/>
  <c r="F902" i="23"/>
  <c r="G902" i="23"/>
  <c r="B903" i="23"/>
  <c r="C903" i="23"/>
  <c r="D903" i="23"/>
  <c r="E903" i="23"/>
  <c r="G903" i="23" s="1"/>
  <c r="F903" i="23"/>
  <c r="B904" i="23"/>
  <c r="C904" i="23"/>
  <c r="D904" i="23"/>
  <c r="E904" i="23"/>
  <c r="G904" i="23" s="1"/>
  <c r="F904" i="23"/>
  <c r="B905" i="23"/>
  <c r="C905" i="23"/>
  <c r="D905" i="23"/>
  <c r="E905" i="23"/>
  <c r="G905" i="23" s="1"/>
  <c r="F905" i="23"/>
  <c r="B906" i="23"/>
  <c r="C906" i="23"/>
  <c r="D906" i="23"/>
  <c r="E906" i="23"/>
  <c r="F906" i="23"/>
  <c r="G906" i="23"/>
  <c r="B907" i="23"/>
  <c r="C907" i="23"/>
  <c r="D907" i="23"/>
  <c r="E907" i="23"/>
  <c r="G907" i="23" s="1"/>
  <c r="F907" i="23"/>
  <c r="B908" i="23"/>
  <c r="C908" i="23"/>
  <c r="D908" i="23"/>
  <c r="E908" i="23"/>
  <c r="F908" i="23"/>
  <c r="G908" i="23"/>
  <c r="B909" i="23"/>
  <c r="C909" i="23"/>
  <c r="D909" i="23"/>
  <c r="E909" i="23"/>
  <c r="G909" i="23" s="1"/>
  <c r="F909" i="23"/>
  <c r="B910" i="23"/>
  <c r="C910" i="23"/>
  <c r="D910" i="23"/>
  <c r="E910" i="23"/>
  <c r="F910" i="23"/>
  <c r="G910" i="23"/>
  <c r="B911" i="23"/>
  <c r="C911" i="23"/>
  <c r="D911" i="23"/>
  <c r="E911" i="23"/>
  <c r="G911" i="23" s="1"/>
  <c r="F911" i="23"/>
  <c r="B912" i="23"/>
  <c r="C912" i="23"/>
  <c r="D912" i="23"/>
  <c r="E912" i="23"/>
  <c r="F912" i="23"/>
  <c r="G912" i="23"/>
  <c r="B913" i="23"/>
  <c r="C913" i="23"/>
  <c r="D913" i="23"/>
  <c r="E913" i="23"/>
  <c r="G913" i="23" s="1"/>
  <c r="F913" i="23"/>
  <c r="B914" i="23"/>
  <c r="C914" i="23"/>
  <c r="D914" i="23"/>
  <c r="E914" i="23"/>
  <c r="G914" i="23" s="1"/>
  <c r="F914" i="23"/>
  <c r="B915" i="23"/>
  <c r="C915" i="23"/>
  <c r="D915" i="23"/>
  <c r="E915" i="23"/>
  <c r="G915" i="23" s="1"/>
  <c r="F915" i="23"/>
  <c r="B916" i="23"/>
  <c r="C916" i="23"/>
  <c r="D916" i="23"/>
  <c r="E916" i="23"/>
  <c r="F916" i="23"/>
  <c r="G916" i="23"/>
  <c r="B917" i="23"/>
  <c r="C917" i="23"/>
  <c r="D917" i="23"/>
  <c r="E917" i="23"/>
  <c r="G917" i="23" s="1"/>
  <c r="F917" i="23"/>
  <c r="B918" i="23"/>
  <c r="C918" i="23"/>
  <c r="D918" i="23"/>
  <c r="E918" i="23"/>
  <c r="F918" i="23"/>
  <c r="G918" i="23"/>
  <c r="B919" i="23"/>
  <c r="C919" i="23"/>
  <c r="D919" i="23"/>
  <c r="E919" i="23"/>
  <c r="G919" i="23" s="1"/>
  <c r="F919" i="23"/>
  <c r="B920" i="23"/>
  <c r="C920" i="23"/>
  <c r="D920" i="23"/>
  <c r="E920" i="23"/>
  <c r="G920" i="23" s="1"/>
  <c r="F920" i="23"/>
  <c r="B921" i="23"/>
  <c r="C921" i="23"/>
  <c r="D921" i="23"/>
  <c r="E921" i="23"/>
  <c r="G921" i="23" s="1"/>
  <c r="F921" i="23"/>
  <c r="B922" i="23"/>
  <c r="C922" i="23"/>
  <c r="D922" i="23"/>
  <c r="E922" i="23"/>
  <c r="F922" i="23"/>
  <c r="G922" i="23"/>
  <c r="B923" i="23"/>
  <c r="C923" i="23"/>
  <c r="D923" i="23"/>
  <c r="E923" i="23"/>
  <c r="G923" i="23" s="1"/>
  <c r="F923" i="23"/>
  <c r="B924" i="23"/>
  <c r="C924" i="23"/>
  <c r="D924" i="23"/>
  <c r="E924" i="23"/>
  <c r="F924" i="23"/>
  <c r="G924" i="23"/>
  <c r="B925" i="23"/>
  <c r="C925" i="23"/>
  <c r="D925" i="23"/>
  <c r="E925" i="23"/>
  <c r="G925" i="23" s="1"/>
  <c r="F925" i="23"/>
  <c r="B926" i="23"/>
  <c r="C926" i="23"/>
  <c r="D926" i="23"/>
  <c r="E926" i="23"/>
  <c r="F926" i="23"/>
  <c r="G926" i="23"/>
  <c r="B927" i="23"/>
  <c r="C927" i="23"/>
  <c r="D927" i="23"/>
  <c r="E927" i="23"/>
  <c r="G927" i="23" s="1"/>
  <c r="F927" i="23"/>
  <c r="B928" i="23"/>
  <c r="C928" i="23"/>
  <c r="D928" i="23"/>
  <c r="E928" i="23"/>
  <c r="F928" i="23"/>
  <c r="G928" i="23"/>
  <c r="B929" i="23"/>
  <c r="C929" i="23"/>
  <c r="D929" i="23"/>
  <c r="E929" i="23"/>
  <c r="G929" i="23" s="1"/>
  <c r="F929" i="23"/>
  <c r="B930" i="23"/>
  <c r="C930" i="23"/>
  <c r="D930" i="23"/>
  <c r="E930" i="23"/>
  <c r="G930" i="23" s="1"/>
  <c r="F930" i="23"/>
  <c r="B931" i="23"/>
  <c r="C931" i="23"/>
  <c r="D931" i="23"/>
  <c r="E931" i="23"/>
  <c r="G931" i="23" s="1"/>
  <c r="F931" i="23"/>
  <c r="B932" i="23"/>
  <c r="C932" i="23"/>
  <c r="D932" i="23"/>
  <c r="E932" i="23"/>
  <c r="F932" i="23"/>
  <c r="G932" i="23"/>
  <c r="B933" i="23"/>
  <c r="C933" i="23"/>
  <c r="D933" i="23"/>
  <c r="E933" i="23"/>
  <c r="G933" i="23" s="1"/>
  <c r="F933" i="23"/>
  <c r="B934" i="23"/>
  <c r="C934" i="23"/>
  <c r="D934" i="23"/>
  <c r="E934" i="23"/>
  <c r="F934" i="23"/>
  <c r="G934" i="23"/>
  <c r="B935" i="23"/>
  <c r="C935" i="23"/>
  <c r="D935" i="23"/>
  <c r="E935" i="23"/>
  <c r="G935" i="23" s="1"/>
  <c r="F935" i="23"/>
  <c r="B936" i="23"/>
  <c r="C936" i="23"/>
  <c r="D936" i="23"/>
  <c r="E936" i="23"/>
  <c r="G936" i="23" s="1"/>
  <c r="F936" i="23"/>
  <c r="B937" i="23"/>
  <c r="C937" i="23"/>
  <c r="D937" i="23"/>
  <c r="E937" i="23"/>
  <c r="G937" i="23" s="1"/>
  <c r="F937" i="23"/>
  <c r="B938" i="23"/>
  <c r="C938" i="23"/>
  <c r="D938" i="23"/>
  <c r="E938" i="23"/>
  <c r="F938" i="23"/>
  <c r="G938" i="23"/>
  <c r="B939" i="23"/>
  <c r="C939" i="23"/>
  <c r="D939" i="23"/>
  <c r="E939" i="23"/>
  <c r="G939" i="23" s="1"/>
  <c r="F939" i="23"/>
  <c r="B940" i="23"/>
  <c r="C940" i="23"/>
  <c r="D940" i="23"/>
  <c r="E940" i="23"/>
  <c r="F940" i="23"/>
  <c r="G940" i="23"/>
  <c r="B941" i="23"/>
  <c r="C941" i="23"/>
  <c r="D941" i="23"/>
  <c r="E941" i="23"/>
  <c r="G941" i="23" s="1"/>
  <c r="F941" i="23"/>
  <c r="B942" i="23"/>
  <c r="C942" i="23"/>
  <c r="D942" i="23"/>
  <c r="E942" i="23"/>
  <c r="F942" i="23"/>
  <c r="G942" i="23"/>
  <c r="B943" i="23"/>
  <c r="C943" i="23"/>
  <c r="D943" i="23"/>
  <c r="E943" i="23"/>
  <c r="G943" i="23" s="1"/>
  <c r="F943" i="23"/>
  <c r="B944" i="23"/>
  <c r="C944" i="23"/>
  <c r="D944" i="23"/>
  <c r="E944" i="23"/>
  <c r="F944" i="23"/>
  <c r="G944" i="23"/>
  <c r="B945" i="23"/>
  <c r="C945" i="23"/>
  <c r="D945" i="23"/>
  <c r="E945" i="23"/>
  <c r="G945" i="23" s="1"/>
  <c r="F945" i="23"/>
  <c r="B946" i="23"/>
  <c r="C946" i="23"/>
  <c r="D946" i="23"/>
  <c r="E946" i="23"/>
  <c r="G946" i="23" s="1"/>
  <c r="F946" i="23"/>
  <c r="B947" i="23"/>
  <c r="C947" i="23"/>
  <c r="D947" i="23"/>
  <c r="E947" i="23"/>
  <c r="G947" i="23" s="1"/>
  <c r="F947" i="23"/>
  <c r="B948" i="23"/>
  <c r="C948" i="23"/>
  <c r="D948" i="23"/>
  <c r="E948" i="23"/>
  <c r="F948" i="23"/>
  <c r="G948" i="23"/>
  <c r="B949" i="23"/>
  <c r="C949" i="23"/>
  <c r="D949" i="23"/>
  <c r="E949" i="23"/>
  <c r="G949" i="23" s="1"/>
  <c r="F949" i="23"/>
  <c r="B950" i="23"/>
  <c r="C950" i="23"/>
  <c r="D950" i="23"/>
  <c r="E950" i="23"/>
  <c r="F950" i="23"/>
  <c r="G950" i="23"/>
  <c r="B951" i="23"/>
  <c r="C951" i="23"/>
  <c r="D951" i="23"/>
  <c r="E951" i="23"/>
  <c r="G951" i="23" s="1"/>
  <c r="F951" i="23"/>
  <c r="B952" i="23"/>
  <c r="C952" i="23"/>
  <c r="D952" i="23"/>
  <c r="E952" i="23"/>
  <c r="G952" i="23" s="1"/>
  <c r="F952" i="23"/>
  <c r="B953" i="23"/>
  <c r="C953" i="23"/>
  <c r="D953" i="23"/>
  <c r="E953" i="23"/>
  <c r="G953" i="23" s="1"/>
  <c r="F953" i="23"/>
  <c r="B954" i="23"/>
  <c r="C954" i="23"/>
  <c r="D954" i="23"/>
  <c r="E954" i="23"/>
  <c r="F954" i="23"/>
  <c r="G954" i="23"/>
  <c r="B955" i="23"/>
  <c r="C955" i="23"/>
  <c r="D955" i="23"/>
  <c r="E955" i="23"/>
  <c r="G955" i="23" s="1"/>
  <c r="F955" i="23"/>
  <c r="B956" i="23"/>
  <c r="C956" i="23"/>
  <c r="D956" i="23"/>
  <c r="E956" i="23"/>
  <c r="F956" i="23"/>
  <c r="G956" i="23"/>
  <c r="B957" i="23"/>
  <c r="C957" i="23"/>
  <c r="D957" i="23"/>
  <c r="E957" i="23"/>
  <c r="G957" i="23" s="1"/>
  <c r="F957" i="23"/>
  <c r="B958" i="23"/>
  <c r="C958" i="23"/>
  <c r="D958" i="23"/>
  <c r="E958" i="23"/>
  <c r="F958" i="23"/>
  <c r="G958" i="23"/>
  <c r="B959" i="23"/>
  <c r="C959" i="23"/>
  <c r="D959" i="23"/>
  <c r="E959" i="23"/>
  <c r="G959" i="23" s="1"/>
  <c r="F959" i="23"/>
  <c r="B960" i="23"/>
  <c r="C960" i="23"/>
  <c r="D960" i="23"/>
  <c r="E960" i="23"/>
  <c r="F960" i="23"/>
  <c r="G960" i="23"/>
  <c r="B961" i="23"/>
  <c r="C961" i="23"/>
  <c r="D961" i="23"/>
  <c r="E961" i="23"/>
  <c r="G961" i="23" s="1"/>
  <c r="F961" i="23"/>
  <c r="B962" i="23"/>
  <c r="C962" i="23"/>
  <c r="D962" i="23"/>
  <c r="E962" i="23"/>
  <c r="G962" i="23" s="1"/>
  <c r="F962" i="23"/>
  <c r="B963" i="23"/>
  <c r="C963" i="23"/>
  <c r="D963" i="23"/>
  <c r="E963" i="23"/>
  <c r="G963" i="23" s="1"/>
  <c r="F963" i="23"/>
  <c r="B964" i="23"/>
  <c r="C964" i="23"/>
  <c r="D964" i="23"/>
  <c r="E964" i="23"/>
  <c r="F964" i="23"/>
  <c r="G964" i="23"/>
  <c r="B965" i="23"/>
  <c r="C965" i="23"/>
  <c r="D965" i="23"/>
  <c r="E965" i="23"/>
  <c r="G965" i="23" s="1"/>
  <c r="F965" i="23"/>
  <c r="B966" i="23"/>
  <c r="C966" i="23"/>
  <c r="D966" i="23"/>
  <c r="E966" i="23"/>
  <c r="F966" i="23"/>
  <c r="G966" i="23"/>
  <c r="B967" i="23"/>
  <c r="C967" i="23"/>
  <c r="D967" i="23"/>
  <c r="E967" i="23"/>
  <c r="G967" i="23" s="1"/>
  <c r="F967" i="23"/>
  <c r="B968" i="23"/>
  <c r="C968" i="23"/>
  <c r="D968" i="23"/>
  <c r="E968" i="23"/>
  <c r="G968" i="23" s="1"/>
  <c r="F968" i="23"/>
  <c r="B969" i="23"/>
  <c r="C969" i="23"/>
  <c r="D969" i="23"/>
  <c r="E969" i="23"/>
  <c r="G969" i="23" s="1"/>
  <c r="F969" i="23"/>
  <c r="B970" i="23"/>
  <c r="C970" i="23"/>
  <c r="D970" i="23"/>
  <c r="E970" i="23"/>
  <c r="F970" i="23"/>
  <c r="G970" i="23"/>
  <c r="B971" i="23"/>
  <c r="C971" i="23"/>
  <c r="D971" i="23"/>
  <c r="E971" i="23"/>
  <c r="G971" i="23" s="1"/>
  <c r="F971" i="23"/>
  <c r="B972" i="23"/>
  <c r="C972" i="23"/>
  <c r="D972" i="23"/>
  <c r="E972" i="23"/>
  <c r="F972" i="23"/>
  <c r="G972" i="23"/>
  <c r="B973" i="23"/>
  <c r="C973" i="23"/>
  <c r="D973" i="23"/>
  <c r="E973" i="23"/>
  <c r="G973" i="23" s="1"/>
  <c r="F973" i="23"/>
  <c r="B974" i="23"/>
  <c r="C974" i="23"/>
  <c r="D974" i="23"/>
  <c r="E974" i="23"/>
  <c r="F974" i="23"/>
  <c r="G974" i="23"/>
  <c r="B975" i="23"/>
  <c r="C975" i="23"/>
  <c r="D975" i="23"/>
  <c r="E975" i="23"/>
  <c r="G975" i="23" s="1"/>
  <c r="F975" i="23"/>
  <c r="B976" i="23"/>
  <c r="C976" i="23"/>
  <c r="D976" i="23"/>
  <c r="E976" i="23"/>
  <c r="F976" i="23"/>
  <c r="G976" i="23"/>
  <c r="B977" i="23"/>
  <c r="C977" i="23"/>
  <c r="D977" i="23"/>
  <c r="E977" i="23"/>
  <c r="G977" i="23" s="1"/>
  <c r="F977" i="23"/>
  <c r="B978" i="23"/>
  <c r="C978" i="23"/>
  <c r="D978" i="23"/>
  <c r="E978" i="23"/>
  <c r="G978" i="23" s="1"/>
  <c r="F978" i="23"/>
  <c r="B979" i="23"/>
  <c r="C979" i="23"/>
  <c r="D979" i="23"/>
  <c r="E979" i="23"/>
  <c r="G979" i="23" s="1"/>
  <c r="F979" i="23"/>
  <c r="B980" i="23"/>
  <c r="C980" i="23"/>
  <c r="D980" i="23"/>
  <c r="E980" i="23"/>
  <c r="F980" i="23"/>
  <c r="G980" i="23"/>
  <c r="B981" i="23"/>
  <c r="C981" i="23"/>
  <c r="D981" i="23"/>
  <c r="E981" i="23"/>
  <c r="G981" i="23" s="1"/>
  <c r="F981" i="23"/>
  <c r="B982" i="23"/>
  <c r="C982" i="23"/>
  <c r="D982" i="23"/>
  <c r="E982" i="23"/>
  <c r="F982" i="23"/>
  <c r="G982" i="23"/>
  <c r="B983" i="23"/>
  <c r="C983" i="23"/>
  <c r="D983" i="23"/>
  <c r="E983" i="23"/>
  <c r="G983" i="23" s="1"/>
  <c r="F983" i="23"/>
  <c r="B984" i="23"/>
  <c r="C984" i="23"/>
  <c r="D984" i="23"/>
  <c r="E984" i="23"/>
  <c r="G984" i="23" s="1"/>
  <c r="F984" i="23"/>
  <c r="B985" i="23"/>
  <c r="C985" i="23"/>
  <c r="D985" i="23"/>
  <c r="E985" i="23"/>
  <c r="G985" i="23" s="1"/>
  <c r="F985" i="23"/>
  <c r="B986" i="23"/>
  <c r="C986" i="23"/>
  <c r="D986" i="23"/>
  <c r="E986" i="23"/>
  <c r="F986" i="23"/>
  <c r="G986" i="23"/>
  <c r="B987" i="23"/>
  <c r="C987" i="23"/>
  <c r="D987" i="23"/>
  <c r="E987" i="23"/>
  <c r="G987" i="23" s="1"/>
  <c r="F987" i="23"/>
  <c r="B988" i="23"/>
  <c r="C988" i="23"/>
  <c r="D988" i="23"/>
  <c r="E988" i="23"/>
  <c r="F988" i="23"/>
  <c r="G988" i="23"/>
  <c r="B989" i="23"/>
  <c r="C989" i="23"/>
  <c r="D989" i="23"/>
  <c r="E989" i="23"/>
  <c r="G989" i="23" s="1"/>
  <c r="F989" i="23"/>
  <c r="B990" i="23"/>
  <c r="C990" i="23"/>
  <c r="D990" i="23"/>
  <c r="E990" i="23"/>
  <c r="F990" i="23"/>
  <c r="G990" i="23"/>
  <c r="B991" i="23"/>
  <c r="C991" i="23"/>
  <c r="D991" i="23"/>
  <c r="E991" i="23"/>
  <c r="G991" i="23" s="1"/>
  <c r="F991" i="23"/>
  <c r="B992" i="23"/>
  <c r="C992" i="23"/>
  <c r="D992" i="23"/>
  <c r="E992" i="23"/>
  <c r="F992" i="23"/>
  <c r="G992" i="23"/>
  <c r="B993" i="23"/>
  <c r="C993" i="23"/>
  <c r="D993" i="23"/>
  <c r="E993" i="23"/>
  <c r="G993" i="23" s="1"/>
  <c r="F993" i="23"/>
  <c r="B994" i="23"/>
  <c r="C994" i="23"/>
  <c r="D994" i="23"/>
  <c r="E994" i="23"/>
  <c r="G994" i="23" s="1"/>
  <c r="F994" i="23"/>
  <c r="B995" i="23"/>
  <c r="C995" i="23"/>
  <c r="D995" i="23"/>
  <c r="E995" i="23"/>
  <c r="G995" i="23" s="1"/>
  <c r="F995" i="23"/>
  <c r="B996" i="23"/>
  <c r="C996" i="23"/>
  <c r="D996" i="23"/>
  <c r="E996" i="23"/>
  <c r="F996" i="23"/>
  <c r="G996" i="23"/>
  <c r="B997" i="23"/>
  <c r="C997" i="23"/>
  <c r="D997" i="23"/>
  <c r="E997" i="23"/>
  <c r="G997" i="23" s="1"/>
  <c r="F997" i="23"/>
  <c r="B998" i="23"/>
  <c r="C998" i="23"/>
  <c r="D998" i="23"/>
  <c r="E998" i="23"/>
  <c r="F998" i="23"/>
  <c r="G998" i="23"/>
  <c r="B999" i="23"/>
  <c r="C999" i="23"/>
  <c r="D999" i="23"/>
  <c r="E999" i="23"/>
  <c r="G999" i="23" s="1"/>
  <c r="F999" i="23"/>
  <c r="B1000" i="23"/>
  <c r="C1000" i="23"/>
  <c r="D1000" i="23"/>
  <c r="E1000" i="23"/>
  <c r="G1000" i="23" s="1"/>
  <c r="F1000" i="23"/>
  <c r="B1001" i="23"/>
  <c r="C1001" i="23"/>
  <c r="D1001" i="23"/>
  <c r="E1001" i="23"/>
  <c r="G1001" i="23" s="1"/>
  <c r="F1001" i="23"/>
  <c r="B1002" i="23"/>
  <c r="C1002" i="23"/>
  <c r="D1002" i="23"/>
  <c r="E1002" i="23"/>
  <c r="F1002" i="23"/>
  <c r="G1002" i="23"/>
  <c r="B1003" i="23"/>
  <c r="C1003" i="23"/>
  <c r="D1003" i="23"/>
  <c r="E1003" i="23"/>
  <c r="G1003" i="23" s="1"/>
  <c r="F1003" i="23"/>
  <c r="B1004" i="23"/>
  <c r="C1004" i="23"/>
  <c r="D1004" i="23"/>
  <c r="E1004" i="23"/>
  <c r="F1004" i="23"/>
  <c r="G1004" i="23"/>
  <c r="B1005" i="23"/>
  <c r="C1005" i="23"/>
  <c r="D1005" i="23"/>
  <c r="E1005" i="23"/>
  <c r="G1005" i="23" s="1"/>
  <c r="F1005" i="23"/>
  <c r="B1006" i="23"/>
  <c r="C1006" i="23"/>
  <c r="D1006" i="23"/>
  <c r="E1006" i="23"/>
  <c r="F1006" i="23"/>
  <c r="G1006" i="23"/>
  <c r="B1007" i="23"/>
  <c r="C1007" i="23"/>
  <c r="D1007" i="23"/>
  <c r="E1007" i="23"/>
  <c r="G1007" i="23" s="1"/>
  <c r="F1007" i="23"/>
  <c r="B1008" i="23"/>
  <c r="C1008" i="23"/>
  <c r="D1008" i="23"/>
  <c r="E1008" i="23"/>
  <c r="F1008" i="23"/>
  <c r="G1008" i="23"/>
  <c r="B1009" i="23"/>
  <c r="C1009" i="23"/>
  <c r="D1009" i="23"/>
  <c r="E1009" i="23"/>
  <c r="G1009" i="23" s="1"/>
  <c r="F1009" i="23"/>
  <c r="B1010" i="23"/>
  <c r="C1010" i="23"/>
  <c r="D1010" i="23"/>
  <c r="E1010" i="23"/>
  <c r="G1010" i="23" s="1"/>
  <c r="F1010" i="23"/>
  <c r="B1011" i="23"/>
  <c r="C1011" i="23"/>
  <c r="D1011" i="23"/>
  <c r="E1011" i="23"/>
  <c r="G1011" i="23" s="1"/>
  <c r="F1011" i="23"/>
  <c r="B1012" i="23"/>
  <c r="C1012" i="23"/>
  <c r="D1012" i="23"/>
  <c r="E1012" i="23"/>
  <c r="F1012" i="23"/>
  <c r="G1012" i="23"/>
  <c r="B1013" i="23"/>
  <c r="C1013" i="23"/>
  <c r="D1013" i="23"/>
  <c r="E1013" i="23"/>
  <c r="G1013" i="23" s="1"/>
  <c r="F1013" i="23"/>
  <c r="B1014" i="23"/>
  <c r="C1014" i="23"/>
  <c r="D1014" i="23"/>
  <c r="E1014" i="23"/>
  <c r="F1014" i="23"/>
  <c r="G1014" i="23"/>
  <c r="B1015" i="23"/>
  <c r="C1015" i="23"/>
  <c r="D1015" i="23"/>
  <c r="E1015" i="23"/>
  <c r="G1015" i="23" s="1"/>
  <c r="F1015" i="23"/>
  <c r="B1016" i="23"/>
  <c r="C1016" i="23"/>
  <c r="D1016" i="23"/>
  <c r="E1016" i="23"/>
  <c r="G1016" i="23" s="1"/>
  <c r="F1016" i="23"/>
  <c r="B1017" i="23"/>
  <c r="C1017" i="23"/>
  <c r="D1017" i="23"/>
  <c r="E1017" i="23"/>
  <c r="G1017" i="23" s="1"/>
  <c r="F1017" i="23"/>
  <c r="B1018" i="23"/>
  <c r="C1018" i="23"/>
  <c r="D1018" i="23"/>
  <c r="E1018" i="23"/>
  <c r="F1018" i="23"/>
  <c r="G1018" i="23"/>
  <c r="B1019" i="23"/>
  <c r="C1019" i="23"/>
  <c r="D1019" i="23"/>
  <c r="E1019" i="23"/>
  <c r="G1019" i="23" s="1"/>
  <c r="F1019" i="23"/>
  <c r="B1020" i="23"/>
  <c r="C1020" i="23"/>
  <c r="D1020" i="23"/>
  <c r="E1020" i="23"/>
  <c r="F1020" i="23"/>
  <c r="G1020" i="23"/>
  <c r="B1021" i="23"/>
  <c r="C1021" i="23"/>
  <c r="D1021" i="23"/>
  <c r="E1021" i="23"/>
  <c r="G1021" i="23" s="1"/>
  <c r="F1021" i="23"/>
  <c r="B1022" i="23"/>
  <c r="C1022" i="23"/>
  <c r="D1022" i="23"/>
  <c r="E1022" i="23"/>
  <c r="F1022" i="23"/>
  <c r="G1022" i="23"/>
  <c r="B1023" i="23"/>
  <c r="C1023" i="23"/>
  <c r="D1023" i="23"/>
  <c r="E1023" i="23"/>
  <c r="G1023" i="23" s="1"/>
  <c r="F1023" i="23"/>
  <c r="B1024" i="23"/>
  <c r="C1024" i="23"/>
  <c r="D1024" i="23"/>
  <c r="E1024" i="23"/>
  <c r="F1024" i="23"/>
  <c r="G1024" i="23"/>
  <c r="B1025" i="23"/>
  <c r="C1025" i="23"/>
  <c r="D1025" i="23"/>
  <c r="E1025" i="23"/>
  <c r="G1025" i="23" s="1"/>
  <c r="F1025" i="23"/>
  <c r="B1026" i="23"/>
  <c r="C1026" i="23"/>
  <c r="D1026" i="23"/>
  <c r="E1026" i="23"/>
  <c r="G1026" i="23" s="1"/>
  <c r="F1026" i="23"/>
  <c r="B1027" i="23"/>
  <c r="C1027" i="23"/>
  <c r="D1027" i="23"/>
  <c r="E1027" i="23"/>
  <c r="G1027" i="23" s="1"/>
  <c r="F1027" i="23"/>
  <c r="B1028" i="23"/>
  <c r="C1028" i="23"/>
  <c r="D1028" i="23"/>
  <c r="E1028" i="23"/>
  <c r="F1028" i="23"/>
  <c r="G1028" i="23"/>
  <c r="B1029" i="23"/>
  <c r="C1029" i="23"/>
  <c r="D1029" i="23"/>
  <c r="E1029" i="23"/>
  <c r="G1029" i="23" s="1"/>
  <c r="F1029" i="23"/>
  <c r="B1030" i="23"/>
  <c r="C1030" i="23"/>
  <c r="D1030" i="23"/>
  <c r="E1030" i="23"/>
  <c r="F1030" i="23"/>
  <c r="G1030" i="23"/>
  <c r="B1031" i="23"/>
  <c r="C1031" i="23"/>
  <c r="D1031" i="23"/>
  <c r="E1031" i="23"/>
  <c r="G1031" i="23" s="1"/>
  <c r="F1031" i="23"/>
  <c r="B1032" i="23"/>
  <c r="C1032" i="23"/>
  <c r="D1032" i="23"/>
  <c r="E1032" i="23"/>
  <c r="G1032" i="23" s="1"/>
  <c r="F1032" i="23"/>
  <c r="B1033" i="23"/>
  <c r="C1033" i="23"/>
  <c r="D1033" i="23"/>
  <c r="E1033" i="23"/>
  <c r="G1033" i="23" s="1"/>
  <c r="F1033" i="23"/>
  <c r="B1034" i="23"/>
  <c r="C1034" i="23"/>
  <c r="D1034" i="23"/>
  <c r="E1034" i="23"/>
  <c r="F1034" i="23"/>
  <c r="G1034" i="23"/>
  <c r="B1035" i="23"/>
  <c r="C1035" i="23"/>
  <c r="D1035" i="23"/>
  <c r="E1035" i="23"/>
  <c r="G1035" i="23" s="1"/>
  <c r="F1035" i="23"/>
  <c r="B1036" i="23"/>
  <c r="C1036" i="23"/>
  <c r="D1036" i="23"/>
  <c r="E1036" i="23"/>
  <c r="F1036" i="23"/>
  <c r="G1036" i="23"/>
  <c r="B1037" i="23"/>
  <c r="C1037" i="23"/>
  <c r="D1037" i="23"/>
  <c r="E1037" i="23"/>
  <c r="G1037" i="23" s="1"/>
  <c r="F1037" i="23"/>
  <c r="B1038" i="23"/>
  <c r="C1038" i="23"/>
  <c r="D1038" i="23"/>
  <c r="E1038" i="23"/>
  <c r="F1038" i="23"/>
  <c r="G1038" i="23"/>
  <c r="B1039" i="23"/>
  <c r="C1039" i="23"/>
  <c r="D1039" i="23"/>
  <c r="E1039" i="23"/>
  <c r="G1039" i="23" s="1"/>
  <c r="F1039" i="23"/>
  <c r="B1040" i="23"/>
  <c r="C1040" i="23"/>
  <c r="D1040" i="23"/>
  <c r="E1040" i="23"/>
  <c r="F1040" i="23"/>
  <c r="G1040" i="23"/>
  <c r="B1041" i="23"/>
  <c r="C1041" i="23"/>
  <c r="D1041" i="23"/>
  <c r="E1041" i="23"/>
  <c r="G1041" i="23" s="1"/>
  <c r="F1041" i="23"/>
  <c r="B1042" i="23"/>
  <c r="C1042" i="23"/>
  <c r="D1042" i="23"/>
  <c r="E1042" i="23"/>
  <c r="G1042" i="23" s="1"/>
  <c r="F1042" i="23"/>
  <c r="B1043" i="23"/>
  <c r="C1043" i="23"/>
  <c r="D1043" i="23"/>
  <c r="E1043" i="23"/>
  <c r="G1043" i="23" s="1"/>
  <c r="F1043" i="23"/>
  <c r="B1044" i="23"/>
  <c r="C1044" i="23"/>
  <c r="D1044" i="23"/>
  <c r="E1044" i="23"/>
  <c r="F1044" i="23"/>
  <c r="G1044" i="23"/>
  <c r="B1045" i="23"/>
  <c r="C1045" i="23"/>
  <c r="D1045" i="23"/>
  <c r="E1045" i="23"/>
  <c r="G1045" i="23" s="1"/>
  <c r="F1045" i="23"/>
  <c r="B1046" i="23"/>
  <c r="C1046" i="23"/>
  <c r="D1046" i="23"/>
  <c r="E1046" i="23"/>
  <c r="F1046" i="23"/>
  <c r="G1046" i="23"/>
  <c r="B1047" i="23"/>
  <c r="C1047" i="23"/>
  <c r="D1047" i="23"/>
  <c r="E1047" i="23"/>
  <c r="G1047" i="23" s="1"/>
  <c r="F1047" i="23"/>
  <c r="B1048" i="23"/>
  <c r="C1048" i="23"/>
  <c r="D1048" i="23"/>
  <c r="E1048" i="23"/>
  <c r="G1048" i="23" s="1"/>
  <c r="F1048" i="23"/>
  <c r="B1049" i="23"/>
  <c r="C1049" i="23"/>
  <c r="D1049" i="23"/>
  <c r="E1049" i="23"/>
  <c r="G1049" i="23" s="1"/>
  <c r="F1049" i="23"/>
  <c r="B1050" i="23"/>
  <c r="C1050" i="23"/>
  <c r="D1050" i="23"/>
  <c r="E1050" i="23"/>
  <c r="F1050" i="23"/>
  <c r="G1050" i="23"/>
  <c r="B1051" i="23"/>
  <c r="C1051" i="23"/>
  <c r="D1051" i="23"/>
  <c r="E1051" i="23"/>
  <c r="G1051" i="23" s="1"/>
  <c r="F1051" i="23"/>
  <c r="B1052" i="23"/>
  <c r="C1052" i="23"/>
  <c r="D1052" i="23"/>
  <c r="E1052" i="23"/>
  <c r="F1052" i="23"/>
  <c r="G1052" i="23"/>
  <c r="B1053" i="23"/>
  <c r="C1053" i="23"/>
  <c r="D1053" i="23"/>
  <c r="E1053" i="23"/>
  <c r="G1053" i="23" s="1"/>
  <c r="F1053" i="23"/>
  <c r="B1054" i="23"/>
  <c r="C1054" i="23"/>
  <c r="D1054" i="23"/>
  <c r="E1054" i="23"/>
  <c r="F1054" i="23"/>
  <c r="G1054" i="23"/>
  <c r="B1055" i="23"/>
  <c r="C1055" i="23"/>
  <c r="D1055" i="23"/>
  <c r="E1055" i="23"/>
  <c r="G1055" i="23" s="1"/>
  <c r="F1055" i="23"/>
  <c r="B1056" i="23"/>
  <c r="C1056" i="23"/>
  <c r="D1056" i="23"/>
  <c r="E1056" i="23"/>
  <c r="F1056" i="23"/>
  <c r="G1056" i="23"/>
  <c r="B1057" i="23"/>
  <c r="C1057" i="23"/>
  <c r="D1057" i="23"/>
  <c r="E1057" i="23"/>
  <c r="G1057" i="23" s="1"/>
  <c r="F1057" i="23"/>
  <c r="B1058" i="23"/>
  <c r="C1058" i="23"/>
  <c r="D1058" i="23"/>
  <c r="E1058" i="23"/>
  <c r="G1058" i="23" s="1"/>
  <c r="F1058" i="23"/>
  <c r="B1059" i="23"/>
  <c r="C1059" i="23"/>
  <c r="D1059" i="23"/>
  <c r="E1059" i="23"/>
  <c r="G1059" i="23" s="1"/>
  <c r="F1059" i="23"/>
  <c r="B1060" i="23"/>
  <c r="C1060" i="23"/>
  <c r="D1060" i="23"/>
  <c r="E1060" i="23"/>
  <c r="F1060" i="23"/>
  <c r="G1060" i="23"/>
  <c r="B1061" i="23"/>
  <c r="C1061" i="23"/>
  <c r="D1061" i="23"/>
  <c r="E1061" i="23"/>
  <c r="G1061" i="23" s="1"/>
  <c r="F1061" i="23"/>
  <c r="B1062" i="23"/>
  <c r="C1062" i="23"/>
  <c r="D1062" i="23"/>
  <c r="E1062" i="23"/>
  <c r="F1062" i="23"/>
  <c r="G1062" i="23"/>
  <c r="B1063" i="23"/>
  <c r="C1063" i="23"/>
  <c r="D1063" i="23"/>
  <c r="E1063" i="23"/>
  <c r="G1063" i="23" s="1"/>
  <c r="F1063" i="23"/>
  <c r="B1064" i="23"/>
  <c r="C1064" i="23"/>
  <c r="D1064" i="23"/>
  <c r="E1064" i="23"/>
  <c r="G1064" i="23" s="1"/>
  <c r="F1064" i="23"/>
  <c r="B1065" i="23"/>
  <c r="C1065" i="23"/>
  <c r="D1065" i="23"/>
  <c r="E1065" i="23"/>
  <c r="G1065" i="23" s="1"/>
  <c r="F1065" i="23"/>
  <c r="B1066" i="23"/>
  <c r="C1066" i="23"/>
  <c r="D1066" i="23"/>
  <c r="E1066" i="23"/>
  <c r="F1066" i="23"/>
  <c r="G1066" i="23"/>
  <c r="B1067" i="23"/>
  <c r="C1067" i="23"/>
  <c r="D1067" i="23"/>
  <c r="E1067" i="23"/>
  <c r="G1067" i="23" s="1"/>
  <c r="F1067" i="23"/>
  <c r="B1068" i="23"/>
  <c r="C1068" i="23"/>
  <c r="D1068" i="23"/>
  <c r="E1068" i="23"/>
  <c r="F1068" i="23"/>
  <c r="G1068" i="23"/>
  <c r="B1069" i="23"/>
  <c r="C1069" i="23"/>
  <c r="D1069" i="23"/>
  <c r="E1069" i="23"/>
  <c r="G1069" i="23" s="1"/>
  <c r="F1069" i="23"/>
  <c r="B1070" i="23"/>
  <c r="C1070" i="23"/>
  <c r="D1070" i="23"/>
  <c r="E1070" i="23"/>
  <c r="F1070" i="23"/>
  <c r="G1070" i="23"/>
  <c r="B1071" i="23"/>
  <c r="C1071" i="23"/>
  <c r="D1071" i="23"/>
  <c r="E1071" i="23"/>
  <c r="G1071" i="23" s="1"/>
  <c r="F1071" i="23"/>
  <c r="B1072" i="23"/>
  <c r="C1072" i="23"/>
  <c r="D1072" i="23"/>
  <c r="E1072" i="23"/>
  <c r="F1072" i="23"/>
  <c r="G1072" i="23"/>
  <c r="B1073" i="23"/>
  <c r="C1073" i="23"/>
  <c r="D1073" i="23"/>
  <c r="E1073" i="23"/>
  <c r="G1073" i="23" s="1"/>
  <c r="F1073" i="23"/>
  <c r="B1074" i="23"/>
  <c r="C1074" i="23"/>
  <c r="D1074" i="23"/>
  <c r="E1074" i="23"/>
  <c r="G1074" i="23" s="1"/>
  <c r="F1074" i="23"/>
  <c r="B1075" i="23"/>
  <c r="C1075" i="23"/>
  <c r="D1075" i="23"/>
  <c r="E1075" i="23"/>
  <c r="G1075" i="23" s="1"/>
  <c r="F1075" i="23"/>
  <c r="B1076" i="23"/>
  <c r="C1076" i="23"/>
  <c r="D1076" i="23"/>
  <c r="E1076" i="23"/>
  <c r="F1076" i="23"/>
  <c r="G1076" i="23"/>
  <c r="B1077" i="23"/>
  <c r="C1077" i="23"/>
  <c r="D1077" i="23"/>
  <c r="E1077" i="23"/>
  <c r="G1077" i="23" s="1"/>
  <c r="F1077" i="23"/>
  <c r="B1078" i="23"/>
  <c r="C1078" i="23"/>
  <c r="D1078" i="23"/>
  <c r="E1078" i="23"/>
  <c r="F1078" i="23"/>
  <c r="G1078" i="23"/>
  <c r="B1079" i="23"/>
  <c r="C1079" i="23"/>
  <c r="D1079" i="23"/>
  <c r="E1079" i="23"/>
  <c r="G1079" i="23" s="1"/>
  <c r="F1079" i="23"/>
  <c r="B1080" i="23"/>
  <c r="C1080" i="23"/>
  <c r="D1080" i="23"/>
  <c r="E1080" i="23"/>
  <c r="G1080" i="23" s="1"/>
  <c r="F1080" i="23"/>
  <c r="B1081" i="23"/>
  <c r="C1081" i="23"/>
  <c r="D1081" i="23"/>
  <c r="E1081" i="23"/>
  <c r="G1081" i="23" s="1"/>
  <c r="F1081" i="23"/>
  <c r="B1082" i="23"/>
  <c r="C1082" i="23"/>
  <c r="D1082" i="23"/>
  <c r="E1082" i="23"/>
  <c r="F1082" i="23"/>
  <c r="G1082" i="23"/>
  <c r="B1083" i="23"/>
  <c r="C1083" i="23"/>
  <c r="D1083" i="23"/>
  <c r="E1083" i="23"/>
  <c r="G1083" i="23" s="1"/>
  <c r="F1083" i="23"/>
  <c r="B1084" i="23"/>
  <c r="C1084" i="23"/>
  <c r="D1084" i="23"/>
  <c r="E1084" i="23"/>
  <c r="F1084" i="23"/>
  <c r="G1084" i="23"/>
  <c r="B1085" i="23"/>
  <c r="C1085" i="23"/>
  <c r="D1085" i="23"/>
  <c r="E1085" i="23"/>
  <c r="G1085" i="23" s="1"/>
  <c r="F1085" i="23"/>
  <c r="B1086" i="23"/>
  <c r="C1086" i="23"/>
  <c r="D1086" i="23"/>
  <c r="E1086" i="23"/>
  <c r="F1086" i="23"/>
  <c r="G1086" i="23"/>
  <c r="B1087" i="23"/>
  <c r="C1087" i="23"/>
  <c r="D1087" i="23"/>
  <c r="E1087" i="23"/>
  <c r="G1087" i="23" s="1"/>
  <c r="F1087" i="23"/>
  <c r="B1088" i="23"/>
  <c r="C1088" i="23"/>
  <c r="D1088" i="23"/>
  <c r="E1088" i="23"/>
  <c r="F1088" i="23"/>
  <c r="G1088" i="23"/>
  <c r="B1089" i="23"/>
  <c r="C1089" i="23"/>
  <c r="D1089" i="23"/>
  <c r="E1089" i="23"/>
  <c r="G1089" i="23" s="1"/>
  <c r="F1089" i="23"/>
  <c r="B1090" i="23"/>
  <c r="C1090" i="23"/>
  <c r="D1090" i="23"/>
  <c r="E1090" i="23"/>
  <c r="G1090" i="23" s="1"/>
  <c r="F1090" i="23"/>
  <c r="B1091" i="23"/>
  <c r="C1091" i="23"/>
  <c r="D1091" i="23"/>
  <c r="E1091" i="23"/>
  <c r="G1091" i="23" s="1"/>
  <c r="F1091" i="23"/>
  <c r="B1092" i="23"/>
  <c r="C1092" i="23"/>
  <c r="D1092" i="23"/>
  <c r="E1092" i="23"/>
  <c r="F1092" i="23"/>
  <c r="G1092" i="23"/>
  <c r="B1093" i="23"/>
  <c r="C1093" i="23"/>
  <c r="D1093" i="23"/>
  <c r="E1093" i="23"/>
  <c r="G1093" i="23" s="1"/>
  <c r="F1093" i="23"/>
  <c r="B1094" i="23"/>
  <c r="C1094" i="23"/>
  <c r="D1094" i="23"/>
  <c r="E1094" i="23"/>
  <c r="F1094" i="23"/>
  <c r="G1094" i="23"/>
  <c r="B1095" i="23"/>
  <c r="C1095" i="23"/>
  <c r="D1095" i="23"/>
  <c r="E1095" i="23"/>
  <c r="G1095" i="23" s="1"/>
  <c r="F1095" i="23"/>
  <c r="B1096" i="23"/>
  <c r="C1096" i="23"/>
  <c r="D1096" i="23"/>
  <c r="E1096" i="23"/>
  <c r="G1096" i="23" s="1"/>
  <c r="F1096" i="23"/>
  <c r="B1097" i="23"/>
  <c r="C1097" i="23"/>
  <c r="D1097" i="23"/>
  <c r="E1097" i="23"/>
  <c r="G1097" i="23" s="1"/>
  <c r="F1097" i="23"/>
  <c r="B1098" i="23"/>
  <c r="C1098" i="23"/>
  <c r="D1098" i="23"/>
  <c r="E1098" i="23"/>
  <c r="F1098" i="23"/>
  <c r="G1098" i="23"/>
  <c r="B1099" i="23"/>
  <c r="C1099" i="23"/>
  <c r="D1099" i="23"/>
  <c r="E1099" i="23"/>
  <c r="G1099" i="23" s="1"/>
  <c r="F1099" i="23"/>
  <c r="B1100" i="23"/>
  <c r="C1100" i="23"/>
  <c r="D1100" i="23"/>
  <c r="E1100" i="23"/>
  <c r="F1100" i="23"/>
  <c r="G1100" i="23"/>
  <c r="B1101" i="23"/>
  <c r="C1101" i="23"/>
  <c r="D1101" i="23"/>
  <c r="E1101" i="23"/>
  <c r="G1101" i="23" s="1"/>
  <c r="F1101" i="23"/>
  <c r="B1102" i="23"/>
  <c r="C1102" i="23"/>
  <c r="D1102" i="23"/>
  <c r="E1102" i="23"/>
  <c r="F1102" i="23"/>
  <c r="G1102" i="23"/>
  <c r="B1103" i="23"/>
  <c r="C1103" i="23"/>
  <c r="D1103" i="23"/>
  <c r="E1103" i="23"/>
  <c r="G1103" i="23" s="1"/>
  <c r="F1103" i="23"/>
  <c r="B1104" i="23"/>
  <c r="C1104" i="23"/>
  <c r="D1104" i="23"/>
  <c r="E1104" i="23"/>
  <c r="F1104" i="23"/>
  <c r="G1104" i="23"/>
  <c r="B1105" i="23"/>
  <c r="C1105" i="23"/>
  <c r="D1105" i="23"/>
  <c r="E1105" i="23"/>
  <c r="G1105" i="23" s="1"/>
  <c r="F1105" i="23"/>
  <c r="B1106" i="23"/>
  <c r="C1106" i="23"/>
  <c r="D1106" i="23"/>
  <c r="E1106" i="23"/>
  <c r="G1106" i="23" s="1"/>
  <c r="F1106" i="23"/>
  <c r="B1107" i="23"/>
  <c r="C1107" i="23"/>
  <c r="D1107" i="23"/>
  <c r="E1107" i="23"/>
  <c r="G1107" i="23" s="1"/>
  <c r="F1107" i="23"/>
  <c r="B1108" i="23"/>
  <c r="C1108" i="23"/>
  <c r="D1108" i="23"/>
  <c r="E1108" i="23"/>
  <c r="F1108" i="23"/>
  <c r="G1108" i="23"/>
  <c r="B1109" i="23"/>
  <c r="C1109" i="23"/>
  <c r="D1109" i="23"/>
  <c r="E1109" i="23"/>
  <c r="G1109" i="23" s="1"/>
  <c r="F1109" i="23"/>
  <c r="B1110" i="23"/>
  <c r="C1110" i="23"/>
  <c r="D1110" i="23"/>
  <c r="E1110" i="23"/>
  <c r="F1110" i="23"/>
  <c r="G1110" i="23"/>
  <c r="B1111" i="23"/>
  <c r="C1111" i="23"/>
  <c r="D1111" i="23"/>
  <c r="E1111" i="23"/>
  <c r="G1111" i="23" s="1"/>
  <c r="F1111" i="23"/>
  <c r="B1112" i="23"/>
  <c r="C1112" i="23"/>
  <c r="D1112" i="23"/>
  <c r="E1112" i="23"/>
  <c r="G1112" i="23" s="1"/>
  <c r="F1112" i="23"/>
  <c r="B1113" i="23"/>
  <c r="C1113" i="23"/>
  <c r="D1113" i="23"/>
  <c r="E1113" i="23"/>
  <c r="G1113" i="23" s="1"/>
  <c r="F1113" i="23"/>
  <c r="B1114" i="23"/>
  <c r="C1114" i="23"/>
  <c r="D1114" i="23"/>
  <c r="E1114" i="23"/>
  <c r="F1114" i="23"/>
  <c r="G1114" i="23"/>
  <c r="B1115" i="23"/>
  <c r="C1115" i="23"/>
  <c r="D1115" i="23"/>
  <c r="E1115" i="23"/>
  <c r="G1115" i="23" s="1"/>
  <c r="F1115" i="23"/>
  <c r="B1116" i="23"/>
  <c r="C1116" i="23"/>
  <c r="D1116" i="23"/>
  <c r="E1116" i="23"/>
  <c r="F1116" i="23"/>
  <c r="G1116" i="23"/>
  <c r="B1117" i="23"/>
  <c r="C1117" i="23"/>
  <c r="D1117" i="23"/>
  <c r="E1117" i="23"/>
  <c r="G1117" i="23" s="1"/>
  <c r="F1117" i="23"/>
  <c r="B1118" i="23"/>
  <c r="C1118" i="23"/>
  <c r="D1118" i="23"/>
  <c r="E1118" i="23"/>
  <c r="F1118" i="23"/>
  <c r="G1118" i="23"/>
  <c r="B1119" i="23"/>
  <c r="C1119" i="23"/>
  <c r="D1119" i="23"/>
  <c r="E1119" i="23"/>
  <c r="G1119" i="23" s="1"/>
  <c r="F1119" i="23"/>
  <c r="B1120" i="23"/>
  <c r="C1120" i="23"/>
  <c r="D1120" i="23"/>
  <c r="E1120" i="23"/>
  <c r="F1120" i="23"/>
  <c r="G1120" i="23"/>
  <c r="B1121" i="23"/>
  <c r="C1121" i="23"/>
  <c r="D1121" i="23"/>
  <c r="E1121" i="23"/>
  <c r="G1121" i="23" s="1"/>
  <c r="F1121" i="23"/>
  <c r="B1122" i="23"/>
  <c r="C1122" i="23"/>
  <c r="D1122" i="23"/>
  <c r="E1122" i="23"/>
  <c r="G1122" i="23" s="1"/>
  <c r="F1122" i="23"/>
  <c r="B1123" i="23"/>
  <c r="C1123" i="23"/>
  <c r="D1123" i="23"/>
  <c r="E1123" i="23"/>
  <c r="G1123" i="23" s="1"/>
  <c r="F1123" i="23"/>
  <c r="B1124" i="23"/>
  <c r="C1124" i="23"/>
  <c r="D1124" i="23"/>
  <c r="E1124" i="23"/>
  <c r="F1124" i="23"/>
  <c r="G1124" i="23"/>
  <c r="B1125" i="23"/>
  <c r="C1125" i="23"/>
  <c r="D1125" i="23"/>
  <c r="E1125" i="23"/>
  <c r="G1125" i="23" s="1"/>
  <c r="F1125" i="23"/>
  <c r="B1126" i="23"/>
  <c r="C1126" i="23"/>
  <c r="D1126" i="23"/>
  <c r="E1126" i="23"/>
  <c r="F1126" i="23"/>
  <c r="G1126" i="23"/>
  <c r="B1127" i="23"/>
  <c r="C1127" i="23"/>
  <c r="D1127" i="23"/>
  <c r="E1127" i="23"/>
  <c r="G1127" i="23" s="1"/>
  <c r="F1127" i="23"/>
  <c r="B1128" i="23"/>
  <c r="C1128" i="23"/>
  <c r="D1128" i="23"/>
  <c r="E1128" i="23"/>
  <c r="G1128" i="23" s="1"/>
  <c r="F1128" i="23"/>
  <c r="B1129" i="23"/>
  <c r="C1129" i="23"/>
  <c r="D1129" i="23"/>
  <c r="E1129" i="23"/>
  <c r="G1129" i="23" s="1"/>
  <c r="F1129" i="23"/>
  <c r="B1130" i="23"/>
  <c r="C1130" i="23"/>
  <c r="D1130" i="23"/>
  <c r="E1130" i="23"/>
  <c r="F1130" i="23"/>
  <c r="G1130" i="23"/>
  <c r="B1131" i="23"/>
  <c r="C1131" i="23"/>
  <c r="D1131" i="23"/>
  <c r="E1131" i="23"/>
  <c r="G1131" i="23" s="1"/>
  <c r="F1131" i="23"/>
  <c r="B1132" i="23"/>
  <c r="C1132" i="23"/>
  <c r="D1132" i="23"/>
  <c r="E1132" i="23"/>
  <c r="F1132" i="23"/>
  <c r="G1132" i="23"/>
  <c r="B1133" i="23"/>
  <c r="C1133" i="23"/>
  <c r="D1133" i="23"/>
  <c r="E1133" i="23"/>
  <c r="G1133" i="23" s="1"/>
  <c r="F1133" i="23"/>
  <c r="B1134" i="23"/>
  <c r="C1134" i="23"/>
  <c r="D1134" i="23"/>
  <c r="E1134" i="23"/>
  <c r="F1134" i="23"/>
  <c r="G1134" i="23"/>
  <c r="B1135" i="23"/>
  <c r="C1135" i="23"/>
  <c r="D1135" i="23"/>
  <c r="E1135" i="23"/>
  <c r="G1135" i="23" s="1"/>
  <c r="F1135" i="23"/>
  <c r="B1136" i="23"/>
  <c r="C1136" i="23"/>
  <c r="D1136" i="23"/>
  <c r="E1136" i="23"/>
  <c r="F1136" i="23"/>
  <c r="G1136" i="23"/>
  <c r="B1137" i="23"/>
  <c r="C1137" i="23"/>
  <c r="D1137" i="23"/>
  <c r="E1137" i="23"/>
  <c r="G1137" i="23" s="1"/>
  <c r="F1137" i="23"/>
  <c r="B1138" i="23"/>
  <c r="C1138" i="23"/>
  <c r="D1138" i="23"/>
  <c r="E1138" i="23"/>
  <c r="G1138" i="23" s="1"/>
  <c r="F1138" i="23"/>
  <c r="B1139" i="23"/>
  <c r="C1139" i="23"/>
  <c r="D1139" i="23"/>
  <c r="E1139" i="23"/>
  <c r="G1139" i="23" s="1"/>
  <c r="F1139" i="23"/>
  <c r="B1140" i="23"/>
  <c r="C1140" i="23"/>
  <c r="D1140" i="23"/>
  <c r="E1140" i="23"/>
  <c r="F1140" i="23"/>
  <c r="G1140" i="23"/>
  <c r="B1141" i="23"/>
  <c r="C1141" i="23"/>
  <c r="D1141" i="23"/>
  <c r="E1141" i="23"/>
  <c r="G1141" i="23" s="1"/>
  <c r="F1141" i="23"/>
  <c r="B1142" i="23"/>
  <c r="C1142" i="23"/>
  <c r="D1142" i="23"/>
  <c r="E1142" i="23"/>
  <c r="F1142" i="23"/>
  <c r="G1142" i="23"/>
  <c r="B1143" i="23"/>
  <c r="C1143" i="23"/>
  <c r="D1143" i="23"/>
  <c r="E1143" i="23"/>
  <c r="G1143" i="23" s="1"/>
  <c r="F1143" i="23"/>
  <c r="B1144" i="23"/>
  <c r="C1144" i="23"/>
  <c r="D1144" i="23"/>
  <c r="E1144" i="23"/>
  <c r="G1144" i="23" s="1"/>
  <c r="F1144" i="23"/>
  <c r="B1145" i="23"/>
  <c r="C1145" i="23"/>
  <c r="D1145" i="23"/>
  <c r="E1145" i="23"/>
  <c r="G1145" i="23" s="1"/>
  <c r="F1145" i="23"/>
  <c r="B1146" i="23"/>
  <c r="C1146" i="23"/>
  <c r="D1146" i="23"/>
  <c r="E1146" i="23"/>
  <c r="F1146" i="23"/>
  <c r="G1146" i="23"/>
  <c r="B1147" i="23"/>
  <c r="C1147" i="23"/>
  <c r="D1147" i="23"/>
  <c r="E1147" i="23"/>
  <c r="G1147" i="23" s="1"/>
  <c r="F1147" i="23"/>
  <c r="B1148" i="23"/>
  <c r="C1148" i="23"/>
  <c r="D1148" i="23"/>
  <c r="E1148" i="23"/>
  <c r="F1148" i="23"/>
  <c r="G1148" i="23"/>
  <c r="B1149" i="23"/>
  <c r="C1149" i="23"/>
  <c r="D1149" i="23"/>
  <c r="E1149" i="23"/>
  <c r="G1149" i="23" s="1"/>
  <c r="F1149" i="23"/>
  <c r="B1150" i="23"/>
  <c r="C1150" i="23"/>
  <c r="D1150" i="23"/>
  <c r="E1150" i="23"/>
  <c r="F1150" i="23"/>
  <c r="G1150" i="23"/>
  <c r="B1151" i="23"/>
  <c r="C1151" i="23"/>
  <c r="D1151" i="23"/>
  <c r="E1151" i="23"/>
  <c r="G1151" i="23" s="1"/>
  <c r="F1151" i="23"/>
  <c r="B1152" i="23"/>
  <c r="C1152" i="23"/>
  <c r="D1152" i="23"/>
  <c r="E1152" i="23"/>
  <c r="F1152" i="23"/>
  <c r="G1152" i="23"/>
  <c r="B1153" i="23"/>
  <c r="C1153" i="23"/>
  <c r="D1153" i="23"/>
  <c r="E1153" i="23"/>
  <c r="G1153" i="23" s="1"/>
  <c r="F1153" i="23"/>
  <c r="B1154" i="23"/>
  <c r="C1154" i="23"/>
  <c r="D1154" i="23"/>
  <c r="E1154" i="23"/>
  <c r="G1154" i="23" s="1"/>
  <c r="F1154" i="23"/>
  <c r="B1155" i="23"/>
  <c r="C1155" i="23"/>
  <c r="D1155" i="23"/>
  <c r="E1155" i="23"/>
  <c r="G1155" i="23" s="1"/>
  <c r="F1155" i="23"/>
  <c r="B1156" i="23"/>
  <c r="C1156" i="23"/>
  <c r="D1156" i="23"/>
  <c r="E1156" i="23"/>
  <c r="F1156" i="23"/>
  <c r="G1156" i="23"/>
  <c r="B1157" i="23"/>
  <c r="C1157" i="23"/>
  <c r="D1157" i="23"/>
  <c r="E1157" i="23"/>
  <c r="G1157" i="23" s="1"/>
  <c r="F1157" i="23"/>
  <c r="B1158" i="23"/>
  <c r="C1158" i="23"/>
  <c r="D1158" i="23"/>
  <c r="E1158" i="23"/>
  <c r="F1158" i="23"/>
  <c r="G1158" i="23"/>
  <c r="B1159" i="23"/>
  <c r="C1159" i="23"/>
  <c r="D1159" i="23"/>
  <c r="E1159" i="23"/>
  <c r="G1159" i="23" s="1"/>
  <c r="F1159" i="23"/>
  <c r="B1160" i="23"/>
  <c r="C1160" i="23"/>
  <c r="D1160" i="23"/>
  <c r="E1160" i="23"/>
  <c r="G1160" i="23" s="1"/>
  <c r="F1160" i="23"/>
  <c r="B1161" i="23"/>
  <c r="C1161" i="23"/>
  <c r="D1161" i="23"/>
  <c r="E1161" i="23"/>
  <c r="G1161" i="23" s="1"/>
  <c r="F1161" i="23"/>
  <c r="B1162" i="23"/>
  <c r="C1162" i="23"/>
  <c r="D1162" i="23"/>
  <c r="E1162" i="23"/>
  <c r="F1162" i="23"/>
  <c r="G1162" i="23"/>
  <c r="B1163" i="23"/>
  <c r="C1163" i="23"/>
  <c r="D1163" i="23"/>
  <c r="E1163" i="23"/>
  <c r="G1163" i="23" s="1"/>
  <c r="F1163" i="23"/>
  <c r="B1164" i="23"/>
  <c r="C1164" i="23"/>
  <c r="D1164" i="23"/>
  <c r="E1164" i="23"/>
  <c r="F1164" i="23"/>
  <c r="G1164" i="23"/>
  <c r="B1165" i="23"/>
  <c r="C1165" i="23"/>
  <c r="D1165" i="23"/>
  <c r="E1165" i="23"/>
  <c r="G1165" i="23" s="1"/>
  <c r="F1165" i="23"/>
  <c r="B1166" i="23"/>
  <c r="C1166" i="23"/>
  <c r="D1166" i="23"/>
  <c r="E1166" i="23"/>
  <c r="F1166" i="23"/>
  <c r="G1166" i="23"/>
  <c r="B1167" i="23"/>
  <c r="C1167" i="23"/>
  <c r="D1167" i="23"/>
  <c r="E1167" i="23"/>
  <c r="G1167" i="23" s="1"/>
  <c r="F1167" i="23"/>
  <c r="B1168" i="23"/>
  <c r="C1168" i="23"/>
  <c r="D1168" i="23"/>
  <c r="E1168" i="23"/>
  <c r="F1168" i="23"/>
  <c r="G1168" i="23"/>
  <c r="B1169" i="23"/>
  <c r="C1169" i="23"/>
  <c r="D1169" i="23"/>
  <c r="E1169" i="23"/>
  <c r="G1169" i="23" s="1"/>
  <c r="F1169" i="23"/>
  <c r="B1170" i="23"/>
  <c r="C1170" i="23"/>
  <c r="D1170" i="23"/>
  <c r="E1170" i="23"/>
  <c r="G1170" i="23" s="1"/>
  <c r="F1170" i="23"/>
  <c r="B1171" i="23"/>
  <c r="C1171" i="23"/>
  <c r="D1171" i="23"/>
  <c r="E1171" i="23"/>
  <c r="G1171" i="23" s="1"/>
  <c r="F1171" i="23"/>
  <c r="B1172" i="23"/>
  <c r="C1172" i="23"/>
  <c r="D1172" i="23"/>
  <c r="E1172" i="23"/>
  <c r="F1172" i="23"/>
  <c r="G1172" i="23"/>
  <c r="B1173" i="23"/>
  <c r="C1173" i="23"/>
  <c r="D1173" i="23"/>
  <c r="E1173" i="23"/>
  <c r="G1173" i="23" s="1"/>
  <c r="F1173" i="23"/>
  <c r="B1174" i="23"/>
  <c r="C1174" i="23"/>
  <c r="D1174" i="23"/>
  <c r="E1174" i="23"/>
  <c r="F1174" i="23"/>
  <c r="G1174" i="23"/>
  <c r="B1175" i="23"/>
  <c r="C1175" i="23"/>
  <c r="D1175" i="23"/>
  <c r="E1175" i="23"/>
  <c r="G1175" i="23" s="1"/>
  <c r="F1175" i="23"/>
  <c r="B1176" i="23"/>
  <c r="C1176" i="23"/>
  <c r="D1176" i="23"/>
  <c r="E1176" i="23"/>
  <c r="G1176" i="23" s="1"/>
  <c r="F1176" i="23"/>
  <c r="B1177" i="23"/>
  <c r="C1177" i="23"/>
  <c r="D1177" i="23"/>
  <c r="E1177" i="23"/>
  <c r="G1177" i="23" s="1"/>
  <c r="F1177" i="23"/>
  <c r="B1178" i="23"/>
  <c r="C1178" i="23"/>
  <c r="D1178" i="23"/>
  <c r="E1178" i="23"/>
  <c r="F1178" i="23"/>
  <c r="G1178" i="23"/>
  <c r="B1179" i="23"/>
  <c r="C1179" i="23"/>
  <c r="D1179" i="23"/>
  <c r="E1179" i="23"/>
  <c r="G1179" i="23" s="1"/>
  <c r="F1179" i="23"/>
  <c r="B1180" i="23"/>
  <c r="C1180" i="23"/>
  <c r="D1180" i="23"/>
  <c r="E1180" i="23"/>
  <c r="F1180" i="23"/>
  <c r="G1180" i="23"/>
  <c r="B1181" i="23"/>
  <c r="C1181" i="23"/>
  <c r="D1181" i="23"/>
  <c r="E1181" i="23"/>
  <c r="G1181" i="23" s="1"/>
  <c r="F1181" i="23"/>
  <c r="B1182" i="23"/>
  <c r="C1182" i="23"/>
  <c r="D1182" i="23"/>
  <c r="E1182" i="23"/>
  <c r="F1182" i="23"/>
  <c r="G1182" i="23"/>
  <c r="B1183" i="23"/>
  <c r="C1183" i="23"/>
  <c r="D1183" i="23"/>
  <c r="E1183" i="23"/>
  <c r="G1183" i="23" s="1"/>
  <c r="F1183" i="23"/>
  <c r="B1184" i="23"/>
  <c r="C1184" i="23"/>
  <c r="D1184" i="23"/>
  <c r="E1184" i="23"/>
  <c r="F1184" i="23"/>
  <c r="G1184" i="23"/>
  <c r="B1185" i="23"/>
  <c r="C1185" i="23"/>
  <c r="D1185" i="23"/>
  <c r="E1185" i="23"/>
  <c r="G1185" i="23" s="1"/>
  <c r="F1185" i="23"/>
  <c r="B1186" i="23"/>
  <c r="C1186" i="23"/>
  <c r="D1186" i="23"/>
  <c r="E1186" i="23"/>
  <c r="G1186" i="23" s="1"/>
  <c r="F1186" i="23"/>
  <c r="B1187" i="23"/>
  <c r="C1187" i="23"/>
  <c r="D1187" i="23"/>
  <c r="E1187" i="23"/>
  <c r="G1187" i="23" s="1"/>
  <c r="F1187" i="23"/>
  <c r="B1188" i="23"/>
  <c r="C1188" i="23"/>
  <c r="D1188" i="23"/>
  <c r="E1188" i="23"/>
  <c r="F1188" i="23"/>
  <c r="G1188" i="23"/>
  <c r="B1189" i="23"/>
  <c r="C1189" i="23"/>
  <c r="D1189" i="23"/>
  <c r="E1189" i="23"/>
  <c r="G1189" i="23" s="1"/>
  <c r="F1189" i="23"/>
  <c r="B1190" i="23"/>
  <c r="C1190" i="23"/>
  <c r="D1190" i="23"/>
  <c r="E1190" i="23"/>
  <c r="F1190" i="23"/>
  <c r="G1190" i="23"/>
  <c r="B1191" i="23"/>
  <c r="C1191" i="23"/>
  <c r="D1191" i="23"/>
  <c r="E1191" i="23"/>
  <c r="G1191" i="23" s="1"/>
  <c r="F1191" i="23"/>
  <c r="B1192" i="23"/>
  <c r="C1192" i="23"/>
  <c r="D1192" i="23"/>
  <c r="E1192" i="23"/>
  <c r="G1192" i="23" s="1"/>
  <c r="F1192" i="23"/>
  <c r="B1193" i="23"/>
  <c r="C1193" i="23"/>
  <c r="D1193" i="23"/>
  <c r="E1193" i="23"/>
  <c r="G1193" i="23" s="1"/>
  <c r="F1193" i="23"/>
  <c r="B1194" i="23"/>
  <c r="C1194" i="23"/>
  <c r="D1194" i="23"/>
  <c r="E1194" i="23"/>
  <c r="F1194" i="23"/>
  <c r="G1194" i="23"/>
  <c r="B1195" i="23"/>
  <c r="C1195" i="23"/>
  <c r="D1195" i="23"/>
  <c r="E1195" i="23"/>
  <c r="G1195" i="23" s="1"/>
  <c r="F1195" i="23"/>
  <c r="B1196" i="23"/>
  <c r="C1196" i="23"/>
  <c r="D1196" i="23"/>
  <c r="E1196" i="23"/>
  <c r="F1196" i="23"/>
  <c r="G1196" i="23"/>
  <c r="B1197" i="23"/>
  <c r="C1197" i="23"/>
  <c r="D1197" i="23"/>
  <c r="E1197" i="23"/>
  <c r="G1197" i="23" s="1"/>
  <c r="F1197" i="23"/>
  <c r="B1198" i="23"/>
  <c r="C1198" i="23"/>
  <c r="D1198" i="23"/>
  <c r="E1198" i="23"/>
  <c r="F1198" i="23"/>
  <c r="G1198" i="23"/>
  <c r="B1199" i="23"/>
  <c r="C1199" i="23"/>
  <c r="D1199" i="23"/>
  <c r="E1199" i="23"/>
  <c r="G1199" i="23" s="1"/>
  <c r="F1199" i="23"/>
  <c r="B1200" i="23"/>
  <c r="C1200" i="23"/>
  <c r="D1200" i="23"/>
  <c r="E1200" i="23"/>
  <c r="F1200" i="23"/>
  <c r="G1200" i="23"/>
  <c r="B1201" i="23"/>
  <c r="C1201" i="23"/>
  <c r="D1201" i="23"/>
  <c r="E1201" i="23"/>
  <c r="G1201" i="23" s="1"/>
  <c r="F1201" i="23"/>
  <c r="B1202" i="23"/>
  <c r="C1202" i="23"/>
  <c r="D1202" i="23"/>
  <c r="E1202" i="23"/>
  <c r="G1202" i="23" s="1"/>
  <c r="F1202" i="23"/>
  <c r="B1203" i="23"/>
  <c r="C1203" i="23"/>
  <c r="D1203" i="23"/>
  <c r="E1203" i="23"/>
  <c r="G1203" i="23" s="1"/>
  <c r="F1203" i="23"/>
  <c r="B1204" i="23"/>
  <c r="C1204" i="23"/>
  <c r="D1204" i="23"/>
  <c r="E1204" i="23"/>
  <c r="F1204" i="23"/>
  <c r="G1204" i="23"/>
  <c r="B1205" i="23"/>
  <c r="C1205" i="23"/>
  <c r="D1205" i="23"/>
  <c r="E1205" i="23"/>
  <c r="G1205" i="23" s="1"/>
  <c r="F1205" i="23"/>
  <c r="B1206" i="23"/>
  <c r="C1206" i="23"/>
  <c r="D1206" i="23"/>
  <c r="E1206" i="23"/>
  <c r="F1206" i="23"/>
  <c r="G1206" i="23"/>
  <c r="B1207" i="23"/>
  <c r="C1207" i="23"/>
  <c r="D1207" i="23"/>
  <c r="E1207" i="23"/>
  <c r="G1207" i="23" s="1"/>
  <c r="F1207" i="23"/>
  <c r="B1208" i="23"/>
  <c r="C1208" i="23"/>
  <c r="D1208" i="23"/>
  <c r="E1208" i="23"/>
  <c r="G1208" i="23" s="1"/>
  <c r="F1208" i="23"/>
  <c r="B1209" i="23"/>
  <c r="C1209" i="23"/>
  <c r="D1209" i="23"/>
  <c r="E1209" i="23"/>
  <c r="G1209" i="23" s="1"/>
  <c r="F1209" i="23"/>
  <c r="B1210" i="23"/>
  <c r="C1210" i="23"/>
  <c r="D1210" i="23"/>
  <c r="E1210" i="23"/>
  <c r="F1210" i="23"/>
  <c r="G1210" i="23"/>
  <c r="B1211" i="23"/>
  <c r="C1211" i="23"/>
  <c r="D1211" i="23"/>
  <c r="E1211" i="23"/>
  <c r="G1211" i="23" s="1"/>
  <c r="F1211" i="23"/>
  <c r="B1212" i="23"/>
  <c r="C1212" i="23"/>
  <c r="D1212" i="23"/>
  <c r="E1212" i="23"/>
  <c r="F1212" i="23"/>
  <c r="G1212" i="23"/>
  <c r="B1213" i="23"/>
  <c r="C1213" i="23"/>
  <c r="D1213" i="23"/>
  <c r="E1213" i="23"/>
  <c r="G1213" i="23" s="1"/>
  <c r="F1213" i="23"/>
  <c r="B1214" i="23"/>
  <c r="C1214" i="23"/>
  <c r="D1214" i="23"/>
  <c r="E1214" i="23"/>
  <c r="F1214" i="23"/>
  <c r="G1214" i="23"/>
  <c r="B1215" i="23"/>
  <c r="C1215" i="23"/>
  <c r="D1215" i="23"/>
  <c r="E1215" i="23"/>
  <c r="G1215" i="23" s="1"/>
  <c r="F1215" i="23"/>
  <c r="B1216" i="23"/>
  <c r="C1216" i="23"/>
  <c r="D1216" i="23"/>
  <c r="E1216" i="23"/>
  <c r="F1216" i="23"/>
  <c r="G1216" i="23"/>
  <c r="B1217" i="23"/>
  <c r="C1217" i="23"/>
  <c r="D1217" i="23"/>
  <c r="E1217" i="23"/>
  <c r="G1217" i="23" s="1"/>
  <c r="F1217" i="23"/>
  <c r="B1218" i="23"/>
  <c r="C1218" i="23"/>
  <c r="D1218" i="23"/>
  <c r="E1218" i="23"/>
  <c r="G1218" i="23" s="1"/>
  <c r="F1218" i="23"/>
  <c r="B1219" i="23"/>
  <c r="C1219" i="23"/>
  <c r="D1219" i="23"/>
  <c r="E1219" i="23"/>
  <c r="G1219" i="23" s="1"/>
  <c r="F1219" i="23"/>
  <c r="B1220" i="23"/>
  <c r="C1220" i="23"/>
  <c r="D1220" i="23"/>
  <c r="E1220" i="23"/>
  <c r="F1220" i="23"/>
  <c r="G1220" i="23"/>
  <c r="B1221" i="23"/>
  <c r="C1221" i="23"/>
  <c r="D1221" i="23"/>
  <c r="E1221" i="23"/>
  <c r="G1221" i="23" s="1"/>
  <c r="F1221" i="23"/>
  <c r="B1222" i="23"/>
  <c r="C1222" i="23"/>
  <c r="D1222" i="23"/>
  <c r="E1222" i="23"/>
  <c r="F1222" i="23"/>
  <c r="G1222" i="23"/>
  <c r="B1223" i="23"/>
  <c r="C1223" i="23"/>
  <c r="D1223" i="23"/>
  <c r="E1223" i="23"/>
  <c r="G1223" i="23" s="1"/>
  <c r="F1223" i="23"/>
  <c r="B1224" i="23"/>
  <c r="C1224" i="23"/>
  <c r="D1224" i="23"/>
  <c r="E1224" i="23"/>
  <c r="G1224" i="23" s="1"/>
  <c r="F1224" i="23"/>
  <c r="B1225" i="23"/>
  <c r="C1225" i="23"/>
  <c r="D1225" i="23"/>
  <c r="E1225" i="23"/>
  <c r="G1225" i="23" s="1"/>
  <c r="F1225" i="23"/>
  <c r="B1226" i="23"/>
  <c r="C1226" i="23"/>
  <c r="D1226" i="23"/>
  <c r="E1226" i="23"/>
  <c r="F1226" i="23"/>
  <c r="G1226" i="23"/>
  <c r="B1227" i="23"/>
  <c r="C1227" i="23"/>
  <c r="D1227" i="23"/>
  <c r="E1227" i="23"/>
  <c r="G1227" i="23" s="1"/>
  <c r="F1227" i="23"/>
  <c r="B1228" i="23"/>
  <c r="C1228" i="23"/>
  <c r="D1228" i="23"/>
  <c r="E1228" i="23"/>
  <c r="G1228" i="23" s="1"/>
  <c r="F1228" i="23"/>
  <c r="B1229" i="23"/>
  <c r="C1229" i="23"/>
  <c r="D1229" i="23"/>
  <c r="E1229" i="23"/>
  <c r="G1229" i="23" s="1"/>
  <c r="F1229" i="23"/>
  <c r="B1230" i="23"/>
  <c r="C1230" i="23"/>
  <c r="D1230" i="23"/>
  <c r="E1230" i="23"/>
  <c r="F1230" i="23"/>
  <c r="G1230" i="23"/>
  <c r="B1231" i="23"/>
  <c r="C1231" i="23"/>
  <c r="D1231" i="23"/>
  <c r="E1231" i="23"/>
  <c r="G1231" i="23" s="1"/>
  <c r="F1231" i="23"/>
  <c r="B1232" i="23"/>
  <c r="C1232" i="23"/>
  <c r="D1232" i="23"/>
  <c r="E1232" i="23"/>
  <c r="F1232" i="23"/>
  <c r="G1232" i="23"/>
  <c r="B1233" i="23"/>
  <c r="C1233" i="23"/>
  <c r="D1233" i="23"/>
  <c r="E1233" i="23"/>
  <c r="G1233" i="23" s="1"/>
  <c r="F1233" i="23"/>
  <c r="B1234" i="23"/>
  <c r="C1234" i="23"/>
  <c r="D1234" i="23"/>
  <c r="E1234" i="23"/>
  <c r="G1234" i="23" s="1"/>
  <c r="F1234" i="23"/>
  <c r="B1235" i="23"/>
  <c r="C1235" i="23"/>
  <c r="D1235" i="23"/>
  <c r="E1235" i="23"/>
  <c r="G1235" i="23" s="1"/>
  <c r="F1235" i="23"/>
  <c r="B1236" i="23"/>
  <c r="C1236" i="23"/>
  <c r="D1236" i="23"/>
  <c r="E1236" i="23"/>
  <c r="F1236" i="23"/>
  <c r="G1236" i="23"/>
  <c r="B1237" i="23"/>
  <c r="C1237" i="23"/>
  <c r="D1237" i="23"/>
  <c r="E1237" i="23"/>
  <c r="G1237" i="23" s="1"/>
  <c r="F1237" i="23"/>
  <c r="B1238" i="23"/>
  <c r="C1238" i="23"/>
  <c r="D1238" i="23"/>
  <c r="E1238" i="23"/>
  <c r="F1238" i="23"/>
  <c r="G1238" i="23"/>
  <c r="B1239" i="23"/>
  <c r="C1239" i="23"/>
  <c r="D1239" i="23"/>
  <c r="E1239" i="23"/>
  <c r="G1239" i="23" s="1"/>
  <c r="F1239" i="23"/>
  <c r="B1240" i="23"/>
  <c r="C1240" i="23"/>
  <c r="D1240" i="23"/>
  <c r="E1240" i="23"/>
  <c r="G1240" i="23" s="1"/>
  <c r="F1240" i="23"/>
  <c r="B1241" i="23"/>
  <c r="C1241" i="23"/>
  <c r="D1241" i="23"/>
  <c r="E1241" i="23"/>
  <c r="G1241" i="23" s="1"/>
  <c r="F1241" i="23"/>
  <c r="B1242" i="23"/>
  <c r="C1242" i="23"/>
  <c r="D1242" i="23"/>
  <c r="E1242" i="23"/>
  <c r="F1242" i="23"/>
  <c r="G1242" i="23"/>
  <c r="B1243" i="23"/>
  <c r="C1243" i="23"/>
  <c r="D1243" i="23"/>
  <c r="E1243" i="23"/>
  <c r="G1243" i="23" s="1"/>
  <c r="F1243" i="23"/>
  <c r="B1244" i="23"/>
  <c r="C1244" i="23"/>
  <c r="D1244" i="23"/>
  <c r="E1244" i="23"/>
  <c r="F1244" i="23"/>
  <c r="G1244" i="23"/>
  <c r="B1245" i="23"/>
  <c r="C1245" i="23"/>
  <c r="D1245" i="23"/>
  <c r="E1245" i="23"/>
  <c r="G1245" i="23" s="1"/>
  <c r="F1245" i="23"/>
  <c r="B1246" i="23"/>
  <c r="C1246" i="23"/>
  <c r="D1246" i="23"/>
  <c r="E1246" i="23"/>
  <c r="F1246" i="23"/>
  <c r="G1246" i="23"/>
  <c r="B1247" i="23"/>
  <c r="C1247" i="23"/>
  <c r="D1247" i="23"/>
  <c r="E1247" i="23"/>
  <c r="G1247" i="23" s="1"/>
  <c r="F1247" i="23"/>
  <c r="B1248" i="23"/>
  <c r="C1248" i="23"/>
  <c r="D1248" i="23"/>
  <c r="E1248" i="23"/>
  <c r="F1248" i="23"/>
  <c r="G1248" i="23"/>
  <c r="B1249" i="23"/>
  <c r="C1249" i="23"/>
  <c r="D1249" i="23"/>
  <c r="E1249" i="23"/>
  <c r="G1249" i="23" s="1"/>
  <c r="F1249" i="23"/>
  <c r="B1250" i="23"/>
  <c r="C1250" i="23"/>
  <c r="D1250" i="23"/>
  <c r="E1250" i="23"/>
  <c r="G1250" i="23" s="1"/>
  <c r="F1250" i="23"/>
  <c r="B1251" i="23"/>
  <c r="C1251" i="23"/>
  <c r="D1251" i="23"/>
  <c r="E1251" i="23"/>
  <c r="G1251" i="23" s="1"/>
  <c r="F1251" i="23"/>
  <c r="B1252" i="23"/>
  <c r="C1252" i="23"/>
  <c r="D1252" i="23"/>
  <c r="E1252" i="23"/>
  <c r="F1252" i="23"/>
  <c r="G1252" i="23"/>
  <c r="B1253" i="23"/>
  <c r="C1253" i="23"/>
  <c r="D1253" i="23"/>
  <c r="E1253" i="23"/>
  <c r="G1253" i="23" s="1"/>
  <c r="F1253" i="23"/>
  <c r="B1254" i="23"/>
  <c r="C1254" i="23"/>
  <c r="D1254" i="23"/>
  <c r="E1254" i="23"/>
  <c r="F1254" i="23"/>
  <c r="G1254" i="23"/>
  <c r="B1255" i="23"/>
  <c r="C1255" i="23"/>
  <c r="D1255" i="23"/>
  <c r="E1255" i="23"/>
  <c r="G1255" i="23" s="1"/>
  <c r="F1255" i="23"/>
  <c r="B1256" i="23"/>
  <c r="C1256" i="23"/>
  <c r="D1256" i="23"/>
  <c r="E1256" i="23"/>
  <c r="G1256" i="23" s="1"/>
  <c r="F1256" i="23"/>
  <c r="B1257" i="23"/>
  <c r="C1257" i="23"/>
  <c r="D1257" i="23"/>
  <c r="E1257" i="23"/>
  <c r="G1257" i="23" s="1"/>
  <c r="F1257" i="23"/>
  <c r="B1258" i="23"/>
  <c r="C1258" i="23"/>
  <c r="D1258" i="23"/>
  <c r="E1258" i="23"/>
  <c r="F1258" i="23"/>
  <c r="G1258" i="23"/>
  <c r="B1259" i="23"/>
  <c r="C1259" i="23"/>
  <c r="D1259" i="23"/>
  <c r="E1259" i="23"/>
  <c r="G1259" i="23" s="1"/>
  <c r="F1259" i="23"/>
  <c r="B1260" i="23"/>
  <c r="C1260" i="23"/>
  <c r="D1260" i="23"/>
  <c r="E1260" i="23"/>
  <c r="F1260" i="23"/>
  <c r="G1260" i="23"/>
  <c r="B1261" i="23"/>
  <c r="C1261" i="23"/>
  <c r="D1261" i="23"/>
  <c r="E1261" i="23"/>
  <c r="G1261" i="23" s="1"/>
  <c r="F1261" i="23"/>
  <c r="B1262" i="23"/>
  <c r="C1262" i="23"/>
  <c r="D1262" i="23"/>
  <c r="E1262" i="23"/>
  <c r="F1262" i="23"/>
  <c r="G1262" i="23"/>
  <c r="B1263" i="23"/>
  <c r="C1263" i="23"/>
  <c r="D1263" i="23"/>
  <c r="E1263" i="23"/>
  <c r="G1263" i="23" s="1"/>
  <c r="F1263" i="23"/>
  <c r="B1264" i="23"/>
  <c r="C1264" i="23"/>
  <c r="D1264" i="23"/>
  <c r="E1264" i="23"/>
  <c r="F1264" i="23"/>
  <c r="G1264" i="23"/>
  <c r="B1265" i="23"/>
  <c r="C1265" i="23"/>
  <c r="D1265" i="23"/>
  <c r="E1265" i="23"/>
  <c r="G1265" i="23" s="1"/>
  <c r="F1265" i="23"/>
  <c r="B1266" i="23"/>
  <c r="C1266" i="23"/>
  <c r="D1266" i="23"/>
  <c r="E1266" i="23"/>
  <c r="G1266" i="23" s="1"/>
  <c r="F1266" i="23"/>
  <c r="B1267" i="23"/>
  <c r="C1267" i="23"/>
  <c r="D1267" i="23"/>
  <c r="E1267" i="23"/>
  <c r="G1267" i="23" s="1"/>
  <c r="F1267" i="23"/>
  <c r="B1268" i="23"/>
  <c r="C1268" i="23"/>
  <c r="D1268" i="23"/>
  <c r="E1268" i="23"/>
  <c r="F1268" i="23"/>
  <c r="G1268" i="23"/>
  <c r="B1269" i="23"/>
  <c r="C1269" i="23"/>
  <c r="D1269" i="23"/>
  <c r="E1269" i="23"/>
  <c r="G1269" i="23" s="1"/>
  <c r="F1269" i="23"/>
  <c r="B1270" i="23"/>
  <c r="C1270" i="23"/>
  <c r="D1270" i="23"/>
  <c r="E1270" i="23"/>
  <c r="F1270" i="23"/>
  <c r="G1270" i="23"/>
  <c r="B1271" i="23"/>
  <c r="C1271" i="23"/>
  <c r="D1271" i="23"/>
  <c r="E1271" i="23"/>
  <c r="G1271" i="23" s="1"/>
  <c r="F1271" i="23"/>
  <c r="B1272" i="23"/>
  <c r="C1272" i="23"/>
  <c r="D1272" i="23"/>
  <c r="E1272" i="23"/>
  <c r="G1272" i="23" s="1"/>
  <c r="F1272" i="23"/>
  <c r="B1273" i="23"/>
  <c r="C1273" i="23"/>
  <c r="D1273" i="23"/>
  <c r="E1273" i="23"/>
  <c r="G1273" i="23" s="1"/>
  <c r="F1273" i="23"/>
  <c r="B1274" i="23"/>
  <c r="C1274" i="23"/>
  <c r="D1274" i="23"/>
  <c r="E1274" i="23"/>
  <c r="F1274" i="23"/>
  <c r="G1274" i="23"/>
  <c r="B1275" i="23"/>
  <c r="C1275" i="23"/>
  <c r="D1275" i="23"/>
  <c r="E1275" i="23"/>
  <c r="G1275" i="23" s="1"/>
  <c r="F1275" i="23"/>
  <c r="B1276" i="23"/>
  <c r="C1276" i="23"/>
  <c r="D1276" i="23"/>
  <c r="E1276" i="23"/>
  <c r="F1276" i="23"/>
  <c r="G1276" i="23"/>
  <c r="B1277" i="23"/>
  <c r="C1277" i="23"/>
  <c r="D1277" i="23"/>
  <c r="E1277" i="23"/>
  <c r="G1277" i="23" s="1"/>
  <c r="F1277" i="23"/>
  <c r="B1278" i="23"/>
  <c r="C1278" i="23"/>
  <c r="D1278" i="23"/>
  <c r="E1278" i="23"/>
  <c r="F1278" i="23"/>
  <c r="G1278" i="23"/>
  <c r="B1279" i="23"/>
  <c r="C1279" i="23"/>
  <c r="D1279" i="23"/>
  <c r="E1279" i="23"/>
  <c r="G1279" i="23" s="1"/>
  <c r="F1279" i="23"/>
  <c r="B1280" i="23"/>
  <c r="C1280" i="23"/>
  <c r="D1280" i="23"/>
  <c r="E1280" i="23"/>
  <c r="F1280" i="23"/>
  <c r="G1280" i="23"/>
  <c r="B1281" i="23"/>
  <c r="C1281" i="23"/>
  <c r="D1281" i="23"/>
  <c r="E1281" i="23"/>
  <c r="G1281" i="23" s="1"/>
  <c r="F1281" i="23"/>
  <c r="B1282" i="23"/>
  <c r="C1282" i="23"/>
  <c r="D1282" i="23"/>
  <c r="E1282" i="23"/>
  <c r="G1282" i="23" s="1"/>
  <c r="F1282" i="23"/>
  <c r="B1283" i="23"/>
  <c r="C1283" i="23"/>
  <c r="D1283" i="23"/>
  <c r="E1283" i="23"/>
  <c r="G1283" i="23" s="1"/>
  <c r="F1283" i="23"/>
  <c r="B1284" i="23"/>
  <c r="C1284" i="23"/>
  <c r="D1284" i="23"/>
  <c r="E1284" i="23"/>
  <c r="F1284" i="23"/>
  <c r="G1284" i="23"/>
  <c r="B1285" i="23"/>
  <c r="C1285" i="23"/>
  <c r="D1285" i="23"/>
  <c r="E1285" i="23"/>
  <c r="G1285" i="23" s="1"/>
  <c r="F1285" i="23"/>
  <c r="B1286" i="23"/>
  <c r="C1286" i="23"/>
  <c r="D1286" i="23"/>
  <c r="E1286" i="23"/>
  <c r="G1286" i="23" s="1"/>
  <c r="F1286" i="23"/>
  <c r="B1287" i="23"/>
  <c r="C1287" i="23"/>
  <c r="D1287" i="23"/>
  <c r="E1287" i="23"/>
  <c r="G1287" i="23" s="1"/>
  <c r="F1287" i="23"/>
  <c r="B1288" i="23"/>
  <c r="C1288" i="23"/>
  <c r="D1288" i="23"/>
  <c r="E1288" i="23"/>
  <c r="G1288" i="23" s="1"/>
  <c r="F1288" i="23"/>
  <c r="B1289" i="23"/>
  <c r="C1289" i="23"/>
  <c r="D1289" i="23"/>
  <c r="E1289" i="23"/>
  <c r="G1289" i="23" s="1"/>
  <c r="F1289" i="23"/>
  <c r="B1290" i="23"/>
  <c r="C1290" i="23"/>
  <c r="D1290" i="23"/>
  <c r="E1290" i="23"/>
  <c r="F1290" i="23"/>
  <c r="G1290" i="23"/>
  <c r="B1291" i="23"/>
  <c r="C1291" i="23"/>
  <c r="D1291" i="23"/>
  <c r="E1291" i="23"/>
  <c r="G1291" i="23" s="1"/>
  <c r="F1291" i="23"/>
  <c r="B1292" i="23"/>
  <c r="C1292" i="23"/>
  <c r="D1292" i="23"/>
  <c r="E1292" i="23"/>
  <c r="G1292" i="23" s="1"/>
  <c r="F1292" i="23"/>
  <c r="B1293" i="23"/>
  <c r="C1293" i="23"/>
  <c r="D1293" i="23"/>
  <c r="E1293" i="23"/>
  <c r="G1293" i="23" s="1"/>
  <c r="F1293" i="23"/>
  <c r="B1294" i="23"/>
  <c r="C1294" i="23"/>
  <c r="D1294" i="23"/>
  <c r="E1294" i="23"/>
  <c r="F1294" i="23"/>
  <c r="G1294" i="23"/>
  <c r="B1295" i="23"/>
  <c r="C1295" i="23"/>
  <c r="D1295" i="23"/>
  <c r="E1295" i="23"/>
  <c r="G1295" i="23" s="1"/>
  <c r="F1295" i="23"/>
  <c r="B1296" i="23"/>
  <c r="C1296" i="23"/>
  <c r="D1296" i="23"/>
  <c r="E1296" i="23"/>
  <c r="F1296" i="23"/>
  <c r="G1296" i="23"/>
  <c r="B1297" i="23"/>
  <c r="C1297" i="23"/>
  <c r="D1297" i="23"/>
  <c r="E1297" i="23"/>
  <c r="G1297" i="23" s="1"/>
  <c r="F1297" i="23"/>
  <c r="B1298" i="23"/>
  <c r="C1298" i="23"/>
  <c r="D1298" i="23"/>
  <c r="E1298" i="23"/>
  <c r="G1298" i="23" s="1"/>
  <c r="F1298" i="23"/>
  <c r="B1299" i="23"/>
  <c r="C1299" i="23"/>
  <c r="D1299" i="23"/>
  <c r="E1299" i="23"/>
  <c r="G1299" i="23" s="1"/>
  <c r="F1299" i="23"/>
  <c r="B1300" i="23"/>
  <c r="C1300" i="23"/>
  <c r="D1300" i="23"/>
  <c r="E1300" i="23"/>
  <c r="F1300" i="23"/>
  <c r="G1300" i="23"/>
  <c r="B1301" i="23"/>
  <c r="C1301" i="23"/>
  <c r="D1301" i="23"/>
  <c r="E1301" i="23"/>
  <c r="G1301" i="23" s="1"/>
  <c r="F1301" i="23"/>
  <c r="B1302" i="23"/>
  <c r="C1302" i="23"/>
  <c r="D1302" i="23"/>
  <c r="E1302" i="23"/>
  <c r="F1302" i="23"/>
  <c r="G1302" i="23"/>
  <c r="B1303" i="23"/>
  <c r="C1303" i="23"/>
  <c r="D1303" i="23"/>
  <c r="E1303" i="23"/>
  <c r="G1303" i="23" s="1"/>
  <c r="F1303" i="23"/>
  <c r="B1304" i="23"/>
  <c r="C1304" i="23"/>
  <c r="D1304" i="23"/>
  <c r="E1304" i="23"/>
  <c r="G1304" i="23" s="1"/>
  <c r="F1304" i="23"/>
  <c r="B1305" i="23"/>
  <c r="C1305" i="23"/>
  <c r="D1305" i="23"/>
  <c r="E1305" i="23"/>
  <c r="G1305" i="23" s="1"/>
  <c r="F1305" i="23"/>
  <c r="B1306" i="23"/>
  <c r="C1306" i="23"/>
  <c r="D1306" i="23"/>
  <c r="E1306" i="23"/>
  <c r="F1306" i="23"/>
  <c r="G1306" i="23"/>
  <c r="B1307" i="23"/>
  <c r="C1307" i="23"/>
  <c r="D1307" i="23"/>
  <c r="E1307" i="23"/>
  <c r="G1307" i="23" s="1"/>
  <c r="F1307" i="23"/>
  <c r="B1308" i="23"/>
  <c r="C1308" i="23"/>
  <c r="D1308" i="23"/>
  <c r="E1308" i="23"/>
  <c r="F1308" i="23"/>
  <c r="G1308" i="23"/>
  <c r="B1309" i="23"/>
  <c r="C1309" i="23"/>
  <c r="D1309" i="23"/>
  <c r="E1309" i="23"/>
  <c r="G1309" i="23" s="1"/>
  <c r="F1309" i="23"/>
  <c r="B1310" i="23"/>
  <c r="C1310" i="23"/>
  <c r="D1310" i="23"/>
  <c r="E1310" i="23"/>
  <c r="F1310" i="23"/>
  <c r="G1310" i="23"/>
  <c r="B1311" i="23"/>
  <c r="C1311" i="23"/>
  <c r="D1311" i="23"/>
  <c r="E1311" i="23"/>
  <c r="G1311" i="23" s="1"/>
  <c r="F1311" i="23"/>
  <c r="B1312" i="23"/>
  <c r="C1312" i="23"/>
  <c r="D1312" i="23"/>
  <c r="E1312" i="23"/>
  <c r="F1312" i="23"/>
  <c r="G1312" i="23"/>
  <c r="B1313" i="23"/>
  <c r="C1313" i="23"/>
  <c r="D1313" i="23"/>
  <c r="E1313" i="23"/>
  <c r="G1313" i="23" s="1"/>
  <c r="F1313" i="23"/>
  <c r="B1314" i="23"/>
  <c r="C1314" i="23"/>
  <c r="D1314" i="23"/>
  <c r="E1314" i="23"/>
  <c r="G1314" i="23" s="1"/>
  <c r="F1314" i="23"/>
  <c r="B1315" i="23"/>
  <c r="C1315" i="23"/>
  <c r="D1315" i="23"/>
  <c r="E1315" i="23"/>
  <c r="G1315" i="23" s="1"/>
  <c r="F1315" i="23"/>
  <c r="B1316" i="23"/>
  <c r="C1316" i="23"/>
  <c r="D1316" i="23"/>
  <c r="E1316" i="23"/>
  <c r="F1316" i="23"/>
  <c r="G1316" i="23"/>
  <c r="B1317" i="23"/>
  <c r="C1317" i="23"/>
  <c r="D1317" i="23"/>
  <c r="E1317" i="23"/>
  <c r="G1317" i="23" s="1"/>
  <c r="F1317" i="23"/>
  <c r="B1318" i="23"/>
  <c r="C1318" i="23"/>
  <c r="D1318" i="23"/>
  <c r="E1318" i="23"/>
  <c r="F1318" i="23"/>
  <c r="G1318" i="23"/>
  <c r="B1319" i="23"/>
  <c r="C1319" i="23"/>
  <c r="D1319" i="23"/>
  <c r="E1319" i="23"/>
  <c r="G1319" i="23" s="1"/>
  <c r="F1319" i="23"/>
  <c r="B1320" i="23"/>
  <c r="C1320" i="23"/>
  <c r="D1320" i="23"/>
  <c r="E1320" i="23"/>
  <c r="G1320" i="23" s="1"/>
  <c r="F1320" i="23"/>
  <c r="B1321" i="23"/>
  <c r="C1321" i="23"/>
  <c r="D1321" i="23"/>
  <c r="E1321" i="23"/>
  <c r="G1321" i="23" s="1"/>
  <c r="F1321" i="23"/>
  <c r="B1322" i="23"/>
  <c r="C1322" i="23"/>
  <c r="D1322" i="23"/>
  <c r="E1322" i="23"/>
  <c r="G1322" i="23" s="1"/>
  <c r="F1322" i="23"/>
  <c r="B1323" i="23"/>
  <c r="C1323" i="23"/>
  <c r="D1323" i="23"/>
  <c r="E1323" i="23"/>
  <c r="G1323" i="23" s="1"/>
  <c r="F1323" i="23"/>
  <c r="B1324" i="23"/>
  <c r="C1324" i="23"/>
  <c r="D1324" i="23"/>
  <c r="E1324" i="23"/>
  <c r="F1324" i="23"/>
  <c r="G1324" i="23"/>
  <c r="B1325" i="23"/>
  <c r="C1325" i="23"/>
  <c r="D1325" i="23"/>
  <c r="E1325" i="23"/>
  <c r="G1325" i="23" s="1"/>
  <c r="F1325" i="23"/>
  <c r="B1326" i="23"/>
  <c r="C1326" i="23"/>
  <c r="D1326" i="23"/>
  <c r="E1326" i="23"/>
  <c r="F1326" i="23"/>
  <c r="G1326" i="23"/>
  <c r="B1327" i="23"/>
  <c r="C1327" i="23"/>
  <c r="D1327" i="23"/>
  <c r="E1327" i="23"/>
  <c r="G1327" i="23" s="1"/>
  <c r="F1327" i="23"/>
  <c r="B1328" i="23"/>
  <c r="C1328" i="23"/>
  <c r="D1328" i="23"/>
  <c r="E1328" i="23"/>
  <c r="F1328" i="23"/>
  <c r="G1328" i="23"/>
  <c r="B1329" i="23"/>
  <c r="C1329" i="23"/>
  <c r="D1329" i="23"/>
  <c r="E1329" i="23"/>
  <c r="G1329" i="23" s="1"/>
  <c r="F1329" i="23"/>
  <c r="B1330" i="23"/>
  <c r="C1330" i="23"/>
  <c r="D1330" i="23"/>
  <c r="E1330" i="23"/>
  <c r="G1330" i="23" s="1"/>
  <c r="F1330" i="23"/>
  <c r="B1331" i="23"/>
  <c r="C1331" i="23"/>
  <c r="D1331" i="23"/>
  <c r="E1331" i="23"/>
  <c r="G1331" i="23" s="1"/>
  <c r="F1331" i="23"/>
  <c r="B1332" i="23"/>
  <c r="C1332" i="23"/>
  <c r="D1332" i="23"/>
  <c r="E1332" i="23"/>
  <c r="F1332" i="23"/>
  <c r="G1332" i="23"/>
  <c r="B1333" i="23"/>
  <c r="C1333" i="23"/>
  <c r="D1333" i="23"/>
  <c r="E1333" i="23"/>
  <c r="G1333" i="23" s="1"/>
  <c r="F1333" i="23"/>
  <c r="B1334" i="23"/>
  <c r="C1334" i="23"/>
  <c r="D1334" i="23"/>
  <c r="E1334" i="23"/>
  <c r="F1334" i="23"/>
  <c r="G1334" i="23"/>
  <c r="B1335" i="23"/>
  <c r="C1335" i="23"/>
  <c r="D1335" i="23"/>
  <c r="E1335" i="23"/>
  <c r="G1335" i="23" s="1"/>
  <c r="F1335" i="23"/>
  <c r="B1336" i="23"/>
  <c r="C1336" i="23"/>
  <c r="D1336" i="23"/>
  <c r="E1336" i="23"/>
  <c r="G1336" i="23" s="1"/>
  <c r="F1336" i="23"/>
  <c r="B1337" i="23"/>
  <c r="C1337" i="23"/>
  <c r="D1337" i="23"/>
  <c r="E1337" i="23"/>
  <c r="G1337" i="23" s="1"/>
  <c r="F1337" i="23"/>
  <c r="B1338" i="23"/>
  <c r="C1338" i="23"/>
  <c r="D1338" i="23"/>
  <c r="E1338" i="23"/>
  <c r="G1338" i="23" s="1"/>
  <c r="F1338" i="23"/>
  <c r="B1339" i="23"/>
  <c r="C1339" i="23"/>
  <c r="D1339" i="23"/>
  <c r="E1339" i="23"/>
  <c r="G1339" i="23" s="1"/>
  <c r="F1339" i="23"/>
  <c r="B1340" i="23"/>
  <c r="C1340" i="23"/>
  <c r="D1340" i="23"/>
  <c r="E1340" i="23"/>
  <c r="F1340" i="23"/>
  <c r="G1340" i="23"/>
  <c r="B1341" i="23"/>
  <c r="C1341" i="23"/>
  <c r="D1341" i="23"/>
  <c r="E1341" i="23"/>
  <c r="G1341" i="23" s="1"/>
  <c r="F1341" i="23"/>
  <c r="B1342" i="23"/>
  <c r="C1342" i="23"/>
  <c r="D1342" i="23"/>
  <c r="E1342" i="23"/>
  <c r="F1342" i="23"/>
  <c r="G1342" i="23"/>
  <c r="B1343" i="23"/>
  <c r="C1343" i="23"/>
  <c r="D1343" i="23"/>
  <c r="E1343" i="23"/>
  <c r="G1343" i="23" s="1"/>
  <c r="F1343" i="23"/>
  <c r="B1344" i="23"/>
  <c r="C1344" i="23"/>
  <c r="D1344" i="23"/>
  <c r="E1344" i="23"/>
  <c r="G1344" i="23" s="1"/>
  <c r="F1344" i="23"/>
  <c r="B1345" i="23"/>
  <c r="C1345" i="23"/>
  <c r="D1345" i="23"/>
  <c r="E1345" i="23"/>
  <c r="G1345" i="23" s="1"/>
  <c r="F1345" i="23"/>
  <c r="B1346" i="23"/>
  <c r="C1346" i="23"/>
  <c r="D1346" i="23"/>
  <c r="E1346" i="23"/>
  <c r="G1346" i="23" s="1"/>
  <c r="F1346" i="23"/>
  <c r="B1347" i="23"/>
  <c r="C1347" i="23"/>
  <c r="D1347" i="23"/>
  <c r="E1347" i="23"/>
  <c r="G1347" i="23" s="1"/>
  <c r="F1347" i="23"/>
  <c r="B1348" i="23"/>
  <c r="C1348" i="23"/>
  <c r="D1348" i="23"/>
  <c r="E1348" i="23"/>
  <c r="F1348" i="23"/>
  <c r="G1348" i="23"/>
  <c r="B1349" i="23"/>
  <c r="C1349" i="23"/>
  <c r="D1349" i="23"/>
  <c r="E1349" i="23"/>
  <c r="G1349" i="23" s="1"/>
  <c r="F1349" i="23"/>
  <c r="B1350" i="23"/>
  <c r="C1350" i="23"/>
  <c r="D1350" i="23"/>
  <c r="E1350" i="23"/>
  <c r="G1350" i="23" s="1"/>
  <c r="F1350" i="23"/>
  <c r="B1351" i="23"/>
  <c r="C1351" i="23"/>
  <c r="D1351" i="23"/>
  <c r="E1351" i="23"/>
  <c r="G1351" i="23" s="1"/>
  <c r="F1351" i="23"/>
  <c r="B1352" i="23"/>
  <c r="C1352" i="23"/>
  <c r="D1352" i="23"/>
  <c r="E1352" i="23"/>
  <c r="G1352" i="23" s="1"/>
  <c r="F1352" i="23"/>
  <c r="B1353" i="23"/>
  <c r="C1353" i="23"/>
  <c r="D1353" i="23"/>
  <c r="E1353" i="23"/>
  <c r="G1353" i="23" s="1"/>
  <c r="F1353" i="23"/>
  <c r="B1354" i="23"/>
  <c r="C1354" i="23"/>
  <c r="D1354" i="23"/>
  <c r="E1354" i="23"/>
  <c r="F1354" i="23"/>
  <c r="G1354" i="23"/>
  <c r="B1355" i="23"/>
  <c r="C1355" i="23"/>
  <c r="D1355" i="23"/>
  <c r="E1355" i="23"/>
  <c r="G1355" i="23" s="1"/>
  <c r="F1355" i="23"/>
  <c r="B1356" i="23"/>
  <c r="C1356" i="23"/>
  <c r="D1356" i="23"/>
  <c r="E1356" i="23"/>
  <c r="G1356" i="23" s="1"/>
  <c r="F1356" i="23"/>
  <c r="B1357" i="23"/>
  <c r="C1357" i="23"/>
  <c r="D1357" i="23"/>
  <c r="E1357" i="23"/>
  <c r="G1357" i="23" s="1"/>
  <c r="F1357" i="23"/>
  <c r="B1358" i="23"/>
  <c r="C1358" i="23"/>
  <c r="D1358" i="23"/>
  <c r="E1358" i="23"/>
  <c r="F1358" i="23"/>
  <c r="G1358" i="23"/>
  <c r="B1359" i="23"/>
  <c r="C1359" i="23"/>
  <c r="D1359" i="23"/>
  <c r="E1359" i="23"/>
  <c r="G1359" i="23" s="1"/>
  <c r="F1359" i="23"/>
  <c r="B1360" i="23"/>
  <c r="C1360" i="23"/>
  <c r="D1360" i="23"/>
  <c r="E1360" i="23"/>
  <c r="F1360" i="23"/>
  <c r="G1360" i="23"/>
  <c r="B1361" i="23"/>
  <c r="C1361" i="23"/>
  <c r="D1361" i="23"/>
  <c r="E1361" i="23"/>
  <c r="G1361" i="23" s="1"/>
  <c r="F1361" i="23"/>
  <c r="B1362" i="23"/>
  <c r="C1362" i="23"/>
  <c r="D1362" i="23"/>
  <c r="E1362" i="23"/>
  <c r="G1362" i="23" s="1"/>
  <c r="F1362" i="23"/>
  <c r="B1363" i="23"/>
  <c r="C1363" i="23"/>
  <c r="D1363" i="23"/>
  <c r="E1363" i="23"/>
  <c r="F1363" i="23"/>
  <c r="G1363" i="23"/>
  <c r="B1364" i="23"/>
  <c r="C1364" i="23"/>
  <c r="D1364" i="23"/>
  <c r="E1364" i="23"/>
  <c r="G1364" i="23" s="1"/>
  <c r="F1364" i="23"/>
  <c r="B1365" i="23"/>
  <c r="C1365" i="23"/>
  <c r="D1365" i="23"/>
  <c r="E1365" i="23"/>
  <c r="G1365" i="23" s="1"/>
  <c r="F1365" i="23"/>
  <c r="B1366" i="23"/>
  <c r="C1366" i="23"/>
  <c r="D1366" i="23"/>
  <c r="E1366" i="23"/>
  <c r="G1366" i="23" s="1"/>
  <c r="F1366" i="23"/>
  <c r="B1367" i="23"/>
  <c r="C1367" i="23"/>
  <c r="D1367" i="23"/>
  <c r="E1367" i="23"/>
  <c r="F1367" i="23"/>
  <c r="G1367" i="23"/>
  <c r="B1368" i="23"/>
  <c r="C1368" i="23"/>
  <c r="D1368" i="23"/>
  <c r="E1368" i="23"/>
  <c r="G1368" i="23" s="1"/>
  <c r="F1368" i="23"/>
  <c r="B1369" i="23"/>
  <c r="C1369" i="23"/>
  <c r="D1369" i="23"/>
  <c r="E1369" i="23"/>
  <c r="F1369" i="23"/>
  <c r="G1369" i="23"/>
  <c r="B1370" i="23"/>
  <c r="C1370" i="23"/>
  <c r="D1370" i="23"/>
  <c r="E1370" i="23"/>
  <c r="G1370" i="23" s="1"/>
  <c r="F1370" i="23"/>
  <c r="B1371" i="23"/>
  <c r="C1371" i="23"/>
  <c r="D1371" i="23"/>
  <c r="E1371" i="23"/>
  <c r="G1371" i="23" s="1"/>
  <c r="F1371" i="23"/>
  <c r="B1372" i="23"/>
  <c r="C1372" i="23"/>
  <c r="D1372" i="23"/>
  <c r="E1372" i="23"/>
  <c r="G1372" i="23" s="1"/>
  <c r="F1372" i="23"/>
  <c r="B1373" i="23"/>
  <c r="C1373" i="23"/>
  <c r="D1373" i="23"/>
  <c r="E1373" i="23"/>
  <c r="F1373" i="23"/>
  <c r="G1373" i="23"/>
  <c r="B1374" i="23"/>
  <c r="C1374" i="23"/>
  <c r="D1374" i="23"/>
  <c r="E1374" i="23"/>
  <c r="G1374" i="23" s="1"/>
  <c r="F1374" i="23"/>
  <c r="B1375" i="23"/>
  <c r="C1375" i="23"/>
  <c r="D1375" i="23"/>
  <c r="E1375" i="23"/>
  <c r="G1375" i="23" s="1"/>
  <c r="F1375" i="23"/>
  <c r="B1376" i="23"/>
  <c r="C1376" i="23"/>
  <c r="D1376" i="23"/>
  <c r="E1376" i="23"/>
  <c r="G1376" i="23" s="1"/>
  <c r="F1376" i="23"/>
  <c r="B1377" i="23"/>
  <c r="C1377" i="23"/>
  <c r="D1377" i="23"/>
  <c r="E1377" i="23"/>
  <c r="F1377" i="23"/>
  <c r="G1377" i="23"/>
  <c r="B1378" i="23"/>
  <c r="C1378" i="23"/>
  <c r="D1378" i="23"/>
  <c r="E1378" i="23"/>
  <c r="G1378" i="23" s="1"/>
  <c r="F1378" i="23"/>
  <c r="B1379" i="23"/>
  <c r="C1379" i="23"/>
  <c r="D1379" i="23"/>
  <c r="E1379" i="23"/>
  <c r="F1379" i="23"/>
  <c r="G1379" i="23"/>
  <c r="B1380" i="23"/>
  <c r="C1380" i="23"/>
  <c r="D1380" i="23"/>
  <c r="E1380" i="23"/>
  <c r="G1380" i="23" s="1"/>
  <c r="F1380" i="23"/>
  <c r="B1381" i="23"/>
  <c r="C1381" i="23"/>
  <c r="D1381" i="23"/>
  <c r="E1381" i="23"/>
  <c r="G1381" i="23" s="1"/>
  <c r="F1381" i="23"/>
  <c r="B1382" i="23"/>
  <c r="C1382" i="23"/>
  <c r="D1382" i="23"/>
  <c r="E1382" i="23"/>
  <c r="G1382" i="23" s="1"/>
  <c r="F1382" i="23"/>
  <c r="B1383" i="23"/>
  <c r="C1383" i="23"/>
  <c r="D1383" i="23"/>
  <c r="E1383" i="23"/>
  <c r="F1383" i="23"/>
  <c r="G1383" i="23"/>
  <c r="B1384" i="23"/>
  <c r="C1384" i="23"/>
  <c r="D1384" i="23"/>
  <c r="E1384" i="23"/>
  <c r="G1384" i="23" s="1"/>
  <c r="F1384" i="23"/>
  <c r="B1385" i="23"/>
  <c r="C1385" i="23"/>
  <c r="D1385" i="23"/>
  <c r="E1385" i="23"/>
  <c r="F1385" i="23"/>
  <c r="G1385" i="23"/>
  <c r="B1386" i="23"/>
  <c r="C1386" i="23"/>
  <c r="D1386" i="23"/>
  <c r="E1386" i="23"/>
  <c r="G1386" i="23" s="1"/>
  <c r="F1386" i="23"/>
  <c r="B1387" i="23"/>
  <c r="C1387" i="23"/>
  <c r="D1387" i="23"/>
  <c r="E1387" i="23"/>
  <c r="G1387" i="23" s="1"/>
  <c r="F1387" i="23"/>
  <c r="B1388" i="23"/>
  <c r="C1388" i="23"/>
  <c r="D1388" i="23"/>
  <c r="E1388" i="23"/>
  <c r="G1388" i="23" s="1"/>
  <c r="F1388" i="23"/>
  <c r="B1389" i="23"/>
  <c r="C1389" i="23"/>
  <c r="D1389" i="23"/>
  <c r="E1389" i="23"/>
  <c r="F1389" i="23"/>
  <c r="G1389" i="23"/>
  <c r="B1390" i="23"/>
  <c r="C1390" i="23"/>
  <c r="D1390" i="23"/>
  <c r="E1390" i="23"/>
  <c r="G1390" i="23" s="1"/>
  <c r="F1390" i="23"/>
  <c r="B1391" i="23"/>
  <c r="C1391" i="23"/>
  <c r="D1391" i="23"/>
  <c r="E1391" i="23"/>
  <c r="G1391" i="23" s="1"/>
  <c r="F1391" i="23"/>
  <c r="B1392" i="23"/>
  <c r="C1392" i="23"/>
  <c r="D1392" i="23"/>
  <c r="E1392" i="23"/>
  <c r="G1392" i="23" s="1"/>
  <c r="F1392" i="23"/>
  <c r="B1393" i="23"/>
  <c r="C1393" i="23"/>
  <c r="D1393" i="23"/>
  <c r="E1393" i="23"/>
  <c r="F1393" i="23"/>
  <c r="G1393" i="23"/>
  <c r="B1394" i="23"/>
  <c r="C1394" i="23"/>
  <c r="D1394" i="23"/>
  <c r="E1394" i="23"/>
  <c r="G1394" i="23" s="1"/>
  <c r="F1394" i="23"/>
  <c r="B1395" i="23"/>
  <c r="C1395" i="23"/>
  <c r="D1395" i="23"/>
  <c r="E1395" i="23"/>
  <c r="F1395" i="23"/>
  <c r="G1395" i="23"/>
  <c r="B1396" i="23"/>
  <c r="C1396" i="23"/>
  <c r="D1396" i="23"/>
  <c r="E1396" i="23"/>
  <c r="G1396" i="23" s="1"/>
  <c r="F1396" i="23"/>
  <c r="B1397" i="23"/>
  <c r="C1397" i="23"/>
  <c r="D1397" i="23"/>
  <c r="E1397" i="23"/>
  <c r="G1397" i="23" s="1"/>
  <c r="F1397" i="23"/>
  <c r="B1398" i="23"/>
  <c r="C1398" i="23"/>
  <c r="D1398" i="23"/>
  <c r="E1398" i="23"/>
  <c r="G1398" i="23" s="1"/>
  <c r="F1398" i="23"/>
  <c r="B1399" i="23"/>
  <c r="C1399" i="23"/>
  <c r="D1399" i="23"/>
  <c r="E1399" i="23"/>
  <c r="G1399" i="23" s="1"/>
  <c r="F1399" i="23"/>
  <c r="B1400" i="23"/>
  <c r="C1400" i="23"/>
  <c r="D1400" i="23"/>
  <c r="E1400" i="23"/>
  <c r="G1400" i="23" s="1"/>
  <c r="F1400" i="23"/>
  <c r="B1401" i="23"/>
  <c r="C1401" i="23"/>
  <c r="D1401" i="23"/>
  <c r="E1401" i="23"/>
  <c r="F1401" i="23"/>
  <c r="G1401" i="23"/>
  <c r="B1402" i="23"/>
  <c r="C1402" i="23"/>
  <c r="D1402" i="23"/>
  <c r="E1402" i="23"/>
  <c r="G1402" i="23" s="1"/>
  <c r="F1402" i="23"/>
  <c r="B1403" i="23"/>
  <c r="C1403" i="23"/>
  <c r="D1403" i="23"/>
  <c r="E1403" i="23"/>
  <c r="G1403" i="23" s="1"/>
  <c r="F1403" i="23"/>
  <c r="B1404" i="23"/>
  <c r="C1404" i="23"/>
  <c r="D1404" i="23"/>
  <c r="E1404" i="23"/>
  <c r="G1404" i="23" s="1"/>
  <c r="F1404" i="23"/>
  <c r="B1405" i="23"/>
  <c r="C1405" i="23"/>
  <c r="D1405" i="23"/>
  <c r="E1405" i="23"/>
  <c r="F1405" i="23"/>
  <c r="G1405" i="23"/>
  <c r="B1406" i="23"/>
  <c r="C1406" i="23"/>
  <c r="D1406" i="23"/>
  <c r="E1406" i="23"/>
  <c r="G1406" i="23" s="1"/>
  <c r="F1406" i="23"/>
  <c r="B1407" i="23"/>
  <c r="C1407" i="23"/>
  <c r="D1407" i="23"/>
  <c r="E1407" i="23"/>
  <c r="G1407" i="23" s="1"/>
  <c r="F1407" i="23"/>
  <c r="B1408" i="23"/>
  <c r="C1408" i="23"/>
  <c r="D1408" i="23"/>
  <c r="E1408" i="23"/>
  <c r="G1408" i="23" s="1"/>
  <c r="F1408" i="23"/>
  <c r="B1409" i="23"/>
  <c r="C1409" i="23"/>
  <c r="D1409" i="23"/>
  <c r="E1409" i="23"/>
  <c r="F1409" i="23"/>
  <c r="G1409" i="23"/>
  <c r="B1410" i="23"/>
  <c r="C1410" i="23"/>
  <c r="D1410" i="23"/>
  <c r="E1410" i="23"/>
  <c r="G1410" i="23" s="1"/>
  <c r="F1410" i="23"/>
  <c r="B1411" i="23"/>
  <c r="C1411" i="23"/>
  <c r="D1411" i="23"/>
  <c r="E1411" i="23"/>
  <c r="F1411" i="23"/>
  <c r="G1411" i="23"/>
  <c r="B1412" i="23"/>
  <c r="C1412" i="23"/>
  <c r="D1412" i="23"/>
  <c r="E1412" i="23"/>
  <c r="G1412" i="23" s="1"/>
  <c r="F1412" i="23"/>
  <c r="B1413" i="23"/>
  <c r="C1413" i="23"/>
  <c r="D1413" i="23"/>
  <c r="E1413" i="23"/>
  <c r="G1413" i="23" s="1"/>
  <c r="F1413" i="23"/>
  <c r="B1414" i="23"/>
  <c r="C1414" i="23"/>
  <c r="D1414" i="23"/>
  <c r="E1414" i="23"/>
  <c r="G1414" i="23" s="1"/>
  <c r="F1414" i="23"/>
  <c r="B1415" i="23"/>
  <c r="C1415" i="23"/>
  <c r="D1415" i="23"/>
  <c r="E1415" i="23"/>
  <c r="G1415" i="23" s="1"/>
  <c r="F1415" i="23"/>
  <c r="B1416" i="23"/>
  <c r="C1416" i="23"/>
  <c r="D1416" i="23"/>
  <c r="E1416" i="23"/>
  <c r="G1416" i="23" s="1"/>
  <c r="F1416" i="23"/>
  <c r="B1417" i="23"/>
  <c r="C1417" i="23"/>
  <c r="D1417" i="23"/>
  <c r="E1417" i="23"/>
  <c r="F1417" i="23"/>
  <c r="G1417" i="23"/>
  <c r="B1418" i="23"/>
  <c r="C1418" i="23"/>
  <c r="D1418" i="23"/>
  <c r="E1418" i="23"/>
  <c r="G1418" i="23" s="1"/>
  <c r="F1418" i="23"/>
  <c r="B1419" i="23"/>
  <c r="C1419" i="23"/>
  <c r="D1419" i="23"/>
  <c r="E1419" i="23"/>
  <c r="G1419" i="23" s="1"/>
  <c r="F1419" i="23"/>
  <c r="B1420" i="23"/>
  <c r="C1420" i="23"/>
  <c r="D1420" i="23"/>
  <c r="E1420" i="23"/>
  <c r="G1420" i="23" s="1"/>
  <c r="F1420" i="23"/>
  <c r="B1421" i="23"/>
  <c r="C1421" i="23"/>
  <c r="D1421" i="23"/>
  <c r="E1421" i="23"/>
  <c r="F1421" i="23"/>
  <c r="G1421" i="23"/>
  <c r="B1422" i="23"/>
  <c r="C1422" i="23"/>
  <c r="D1422" i="23"/>
  <c r="E1422" i="23"/>
  <c r="G1422" i="23" s="1"/>
  <c r="F1422" i="23"/>
  <c r="B1423" i="23"/>
  <c r="C1423" i="23"/>
  <c r="D1423" i="23"/>
  <c r="E1423" i="23"/>
  <c r="G1423" i="23" s="1"/>
  <c r="F1423" i="23"/>
  <c r="B1424" i="23"/>
  <c r="C1424" i="23"/>
  <c r="D1424" i="23"/>
  <c r="E1424" i="23"/>
  <c r="G1424" i="23" s="1"/>
  <c r="F1424" i="23"/>
  <c r="B1425" i="23"/>
  <c r="C1425" i="23"/>
  <c r="D1425" i="23"/>
  <c r="E1425" i="23"/>
  <c r="F1425" i="23"/>
  <c r="G1425" i="23"/>
  <c r="B1426" i="23"/>
  <c r="C1426" i="23"/>
  <c r="D1426" i="23"/>
  <c r="E1426" i="23"/>
  <c r="G1426" i="23" s="1"/>
  <c r="F1426" i="23"/>
  <c r="B1427" i="23"/>
  <c r="C1427" i="23"/>
  <c r="D1427" i="23"/>
  <c r="E1427" i="23"/>
  <c r="F1427" i="23"/>
  <c r="G1427" i="23"/>
  <c r="B1428" i="23"/>
  <c r="C1428" i="23"/>
  <c r="D1428" i="23"/>
  <c r="E1428" i="23"/>
  <c r="G1428" i="23" s="1"/>
  <c r="F1428" i="23"/>
  <c r="B1429" i="23"/>
  <c r="C1429" i="23"/>
  <c r="D1429" i="23"/>
  <c r="E1429" i="23"/>
  <c r="G1429" i="23" s="1"/>
  <c r="F1429" i="23"/>
  <c r="B1430" i="23"/>
  <c r="C1430" i="23"/>
  <c r="D1430" i="23"/>
  <c r="E1430" i="23"/>
  <c r="G1430" i="23" s="1"/>
  <c r="F1430" i="23"/>
  <c r="B1431" i="23"/>
  <c r="C1431" i="23"/>
  <c r="D1431" i="23"/>
  <c r="E1431" i="23"/>
  <c r="G1431" i="23" s="1"/>
  <c r="F1431" i="23"/>
  <c r="B1432" i="23"/>
  <c r="C1432" i="23"/>
  <c r="D1432" i="23"/>
  <c r="E1432" i="23"/>
  <c r="G1432" i="23" s="1"/>
  <c r="F1432" i="23"/>
  <c r="B1433" i="23"/>
  <c r="C1433" i="23"/>
  <c r="D1433" i="23"/>
  <c r="E1433" i="23"/>
  <c r="F1433" i="23"/>
  <c r="G1433" i="23"/>
  <c r="B1434" i="23"/>
  <c r="C1434" i="23"/>
  <c r="D1434" i="23"/>
  <c r="E1434" i="23"/>
  <c r="G1434" i="23" s="1"/>
  <c r="F1434" i="23"/>
  <c r="B1435" i="23"/>
  <c r="C1435" i="23"/>
  <c r="D1435" i="23"/>
  <c r="E1435" i="23"/>
  <c r="G1435" i="23" s="1"/>
  <c r="F1435" i="23"/>
  <c r="B1436" i="23"/>
  <c r="C1436" i="23"/>
  <c r="D1436" i="23"/>
  <c r="E1436" i="23"/>
  <c r="G1436" i="23" s="1"/>
  <c r="F1436" i="23"/>
  <c r="B1437" i="23"/>
  <c r="C1437" i="23"/>
  <c r="D1437" i="23"/>
  <c r="E1437" i="23"/>
  <c r="F1437" i="23"/>
  <c r="G1437" i="23"/>
  <c r="B1438" i="23"/>
  <c r="C1438" i="23"/>
  <c r="D1438" i="23"/>
  <c r="E1438" i="23"/>
  <c r="G1438" i="23" s="1"/>
  <c r="F1438" i="23"/>
  <c r="B1439" i="23"/>
  <c r="C1439" i="23"/>
  <c r="D1439" i="23"/>
  <c r="E1439" i="23"/>
  <c r="G1439" i="23" s="1"/>
  <c r="F1439" i="23"/>
  <c r="B1440" i="23"/>
  <c r="C1440" i="23"/>
  <c r="D1440" i="23"/>
  <c r="E1440" i="23"/>
  <c r="G1440" i="23" s="1"/>
  <c r="F1440" i="23"/>
  <c r="B1441" i="23"/>
  <c r="C1441" i="23"/>
  <c r="D1441" i="23"/>
  <c r="E1441" i="23"/>
  <c r="F1441" i="23"/>
  <c r="G1441" i="23"/>
  <c r="B1442" i="23"/>
  <c r="C1442" i="23"/>
  <c r="D1442" i="23"/>
  <c r="E1442" i="23"/>
  <c r="G1442" i="23" s="1"/>
  <c r="F1442" i="23"/>
  <c r="B1443" i="23"/>
  <c r="C1443" i="23"/>
  <c r="D1443" i="23"/>
  <c r="E1443" i="23"/>
  <c r="F1443" i="23"/>
  <c r="G1443" i="23"/>
  <c r="B1444" i="23"/>
  <c r="C1444" i="23"/>
  <c r="D1444" i="23"/>
  <c r="E1444" i="23"/>
  <c r="G1444" i="23" s="1"/>
  <c r="F1444" i="23"/>
  <c r="B1445" i="23"/>
  <c r="C1445" i="23"/>
  <c r="D1445" i="23"/>
  <c r="E1445" i="23"/>
  <c r="G1445" i="23" s="1"/>
  <c r="F1445" i="23"/>
  <c r="B1446" i="23"/>
  <c r="C1446" i="23"/>
  <c r="D1446" i="23"/>
  <c r="E1446" i="23"/>
  <c r="G1446" i="23" s="1"/>
  <c r="F1446" i="23"/>
  <c r="B1447" i="23"/>
  <c r="C1447" i="23"/>
  <c r="D1447" i="23"/>
  <c r="E1447" i="23"/>
  <c r="G1447" i="23" s="1"/>
  <c r="F1447" i="23"/>
  <c r="B1448" i="23"/>
  <c r="C1448" i="23"/>
  <c r="D1448" i="23"/>
  <c r="E1448" i="23"/>
  <c r="G1448" i="23" s="1"/>
  <c r="F1448" i="23"/>
  <c r="B1449" i="23"/>
  <c r="C1449" i="23"/>
  <c r="D1449" i="23"/>
  <c r="E1449" i="23"/>
  <c r="F1449" i="23"/>
  <c r="G1449" i="23"/>
  <c r="B1450" i="23"/>
  <c r="C1450" i="23"/>
  <c r="D1450" i="23"/>
  <c r="E1450" i="23"/>
  <c r="G1450" i="23" s="1"/>
  <c r="F1450" i="23"/>
  <c r="B1451" i="23"/>
  <c r="C1451" i="23"/>
  <c r="D1451" i="23"/>
  <c r="E1451" i="23"/>
  <c r="G1451" i="23" s="1"/>
  <c r="F1451" i="23"/>
  <c r="B1452" i="23"/>
  <c r="C1452" i="23"/>
  <c r="D1452" i="23"/>
  <c r="E1452" i="23"/>
  <c r="G1452" i="23" s="1"/>
  <c r="F1452" i="23"/>
  <c r="B1453" i="23"/>
  <c r="C1453" i="23"/>
  <c r="D1453" i="23"/>
  <c r="E1453" i="23"/>
  <c r="F1453" i="23"/>
  <c r="G1453" i="23"/>
  <c r="B1454" i="23"/>
  <c r="C1454" i="23"/>
  <c r="D1454" i="23"/>
  <c r="E1454" i="23"/>
  <c r="G1454" i="23" s="1"/>
  <c r="F1454" i="23"/>
  <c r="B1455" i="23"/>
  <c r="C1455" i="23"/>
  <c r="D1455" i="23"/>
  <c r="E1455" i="23"/>
  <c r="G1455" i="23" s="1"/>
  <c r="F1455" i="23"/>
  <c r="B1456" i="23"/>
  <c r="C1456" i="23"/>
  <c r="D1456" i="23"/>
  <c r="E1456" i="23"/>
  <c r="G1456" i="23" s="1"/>
  <c r="F1456" i="23"/>
  <c r="B1457" i="23"/>
  <c r="C1457" i="23"/>
  <c r="D1457" i="23"/>
  <c r="E1457" i="23"/>
  <c r="F1457" i="23"/>
  <c r="G1457" i="23"/>
  <c r="B1458" i="23"/>
  <c r="C1458" i="23"/>
  <c r="D1458" i="23"/>
  <c r="E1458" i="23"/>
  <c r="G1458" i="23" s="1"/>
  <c r="F1458" i="23"/>
  <c r="B1459" i="23"/>
  <c r="C1459" i="23"/>
  <c r="D1459" i="23"/>
  <c r="E1459" i="23"/>
  <c r="F1459" i="23"/>
  <c r="G1459" i="23"/>
  <c r="B1460" i="23"/>
  <c r="C1460" i="23"/>
  <c r="D1460" i="23"/>
  <c r="E1460" i="23"/>
  <c r="G1460" i="23" s="1"/>
  <c r="F1460" i="23"/>
  <c r="B1461" i="23"/>
  <c r="C1461" i="23"/>
  <c r="D1461" i="23"/>
  <c r="E1461" i="23"/>
  <c r="G1461" i="23" s="1"/>
  <c r="F1461" i="23"/>
  <c r="B1462" i="23"/>
  <c r="C1462" i="23"/>
  <c r="D1462" i="23"/>
  <c r="E1462" i="23"/>
  <c r="G1462" i="23" s="1"/>
  <c r="F1462" i="23"/>
  <c r="B1463" i="23"/>
  <c r="C1463" i="23"/>
  <c r="D1463" i="23"/>
  <c r="E1463" i="23"/>
  <c r="G1463" i="23" s="1"/>
  <c r="F1463" i="23"/>
  <c r="B1464" i="23"/>
  <c r="C1464" i="23"/>
  <c r="D1464" i="23"/>
  <c r="E1464" i="23"/>
  <c r="G1464" i="23" s="1"/>
  <c r="F1464" i="23"/>
  <c r="B1465" i="23"/>
  <c r="C1465" i="23"/>
  <c r="D1465" i="23"/>
  <c r="E1465" i="23"/>
  <c r="F1465" i="23"/>
  <c r="G1465" i="23"/>
  <c r="B1466" i="23"/>
  <c r="C1466" i="23"/>
  <c r="D1466" i="23"/>
  <c r="E1466" i="23"/>
  <c r="G1466" i="23" s="1"/>
  <c r="F1466" i="23"/>
  <c r="B1467" i="23"/>
  <c r="C1467" i="23"/>
  <c r="D1467" i="23"/>
  <c r="E1467" i="23"/>
  <c r="G1467" i="23" s="1"/>
  <c r="F1467" i="23"/>
  <c r="B1468" i="23"/>
  <c r="C1468" i="23"/>
  <c r="D1468" i="23"/>
  <c r="E1468" i="23"/>
  <c r="G1468" i="23" s="1"/>
  <c r="F1468" i="23"/>
  <c r="B1469" i="23"/>
  <c r="C1469" i="23"/>
  <c r="D1469" i="23"/>
  <c r="E1469" i="23"/>
  <c r="F1469" i="23"/>
  <c r="G1469" i="23"/>
  <c r="B1470" i="23"/>
  <c r="C1470" i="23"/>
  <c r="D1470" i="23"/>
  <c r="E1470" i="23"/>
  <c r="G1470" i="23" s="1"/>
  <c r="F1470" i="23"/>
  <c r="B1471" i="23"/>
  <c r="C1471" i="23"/>
  <c r="D1471" i="23"/>
  <c r="E1471" i="23"/>
  <c r="G1471" i="23" s="1"/>
  <c r="F1471" i="23"/>
  <c r="B1472" i="23"/>
  <c r="C1472" i="23"/>
  <c r="D1472" i="23"/>
  <c r="E1472" i="23"/>
  <c r="G1472" i="23" s="1"/>
  <c r="F1472" i="23"/>
  <c r="B1473" i="23"/>
  <c r="C1473" i="23"/>
  <c r="D1473" i="23"/>
  <c r="E1473" i="23"/>
  <c r="F1473" i="23"/>
  <c r="G1473" i="23"/>
  <c r="B1474" i="23"/>
  <c r="C1474" i="23"/>
  <c r="D1474" i="23"/>
  <c r="E1474" i="23"/>
  <c r="G1474" i="23" s="1"/>
  <c r="F1474" i="23"/>
  <c r="B1475" i="23"/>
  <c r="C1475" i="23"/>
  <c r="D1475" i="23"/>
  <c r="E1475" i="23"/>
  <c r="F1475" i="23"/>
  <c r="G1475" i="23"/>
  <c r="B1476" i="23"/>
  <c r="C1476" i="23"/>
  <c r="D1476" i="23"/>
  <c r="E1476" i="23"/>
  <c r="G1476" i="23" s="1"/>
  <c r="F1476" i="23"/>
  <c r="B1477" i="23"/>
  <c r="C1477" i="23"/>
  <c r="D1477" i="23"/>
  <c r="E1477" i="23"/>
  <c r="G1477" i="23" s="1"/>
  <c r="F1477" i="23"/>
  <c r="B1478" i="23"/>
  <c r="C1478" i="23"/>
  <c r="D1478" i="23"/>
  <c r="E1478" i="23"/>
  <c r="G1478" i="23" s="1"/>
  <c r="F1478" i="23"/>
  <c r="B1479" i="23"/>
  <c r="C1479" i="23"/>
  <c r="D1479" i="23"/>
  <c r="E1479" i="23"/>
  <c r="G1479" i="23" s="1"/>
  <c r="F1479" i="23"/>
  <c r="B1480" i="23"/>
  <c r="C1480" i="23"/>
  <c r="D1480" i="23"/>
  <c r="E1480" i="23"/>
  <c r="G1480" i="23" s="1"/>
  <c r="F1480" i="23"/>
  <c r="B1481" i="23"/>
  <c r="C1481" i="23"/>
  <c r="D1481" i="23"/>
  <c r="E1481" i="23"/>
  <c r="F1481" i="23"/>
  <c r="G1481" i="23"/>
  <c r="B1482" i="23"/>
  <c r="C1482" i="23"/>
  <c r="D1482" i="23"/>
  <c r="E1482" i="23"/>
  <c r="G1482" i="23" s="1"/>
  <c r="F1482" i="23"/>
  <c r="B1483" i="23"/>
  <c r="C1483" i="23"/>
  <c r="D1483" i="23"/>
  <c r="E1483" i="23"/>
  <c r="G1483" i="23" s="1"/>
  <c r="F1483" i="23"/>
  <c r="B1484" i="23"/>
  <c r="C1484" i="23"/>
  <c r="D1484" i="23"/>
  <c r="E1484" i="23"/>
  <c r="G1484" i="23" s="1"/>
  <c r="F1484" i="23"/>
  <c r="B1485" i="23"/>
  <c r="C1485" i="23"/>
  <c r="D1485" i="23"/>
  <c r="E1485" i="23"/>
  <c r="F1485" i="23"/>
  <c r="G1485" i="23"/>
  <c r="B1486" i="23"/>
  <c r="C1486" i="23"/>
  <c r="D1486" i="23"/>
  <c r="E1486" i="23"/>
  <c r="G1486" i="23" s="1"/>
  <c r="F1486" i="23"/>
  <c r="B1487" i="23"/>
  <c r="C1487" i="23"/>
  <c r="D1487" i="23"/>
  <c r="E1487" i="23"/>
  <c r="G1487" i="23" s="1"/>
  <c r="F1487" i="23"/>
  <c r="B1488" i="23"/>
  <c r="C1488" i="23"/>
  <c r="D1488" i="23"/>
  <c r="E1488" i="23"/>
  <c r="G1488" i="23" s="1"/>
  <c r="F1488" i="23"/>
  <c r="B1489" i="23"/>
  <c r="C1489" i="23"/>
  <c r="D1489" i="23"/>
  <c r="E1489" i="23"/>
  <c r="F1489" i="23"/>
  <c r="G1489" i="23"/>
  <c r="B1490" i="23"/>
  <c r="C1490" i="23"/>
  <c r="D1490" i="23"/>
  <c r="E1490" i="23"/>
  <c r="G1490" i="23" s="1"/>
  <c r="F1490" i="23"/>
  <c r="B1491" i="23"/>
  <c r="C1491" i="23"/>
  <c r="D1491" i="23"/>
  <c r="E1491" i="23"/>
  <c r="F1491" i="23"/>
  <c r="G1491" i="23"/>
  <c r="B1492" i="23"/>
  <c r="C1492" i="23"/>
  <c r="D1492" i="23"/>
  <c r="E1492" i="23"/>
  <c r="G1492" i="23" s="1"/>
  <c r="F1492" i="23"/>
  <c r="B1493" i="23"/>
  <c r="C1493" i="23"/>
  <c r="D1493" i="23"/>
  <c r="E1493" i="23"/>
  <c r="G1493" i="23" s="1"/>
  <c r="F1493" i="23"/>
  <c r="B1494" i="23"/>
  <c r="C1494" i="23"/>
  <c r="D1494" i="23"/>
  <c r="E1494" i="23"/>
  <c r="G1494" i="23" s="1"/>
  <c r="F1494" i="23"/>
  <c r="B1495" i="23"/>
  <c r="C1495" i="23"/>
  <c r="D1495" i="23"/>
  <c r="E1495" i="23"/>
  <c r="G1495" i="23" s="1"/>
  <c r="F1495" i="23"/>
  <c r="B1496" i="23"/>
  <c r="C1496" i="23"/>
  <c r="D1496" i="23"/>
  <c r="E1496" i="23"/>
  <c r="G1496" i="23" s="1"/>
  <c r="F1496" i="23"/>
  <c r="B1497" i="23"/>
  <c r="C1497" i="23"/>
  <c r="D1497" i="23"/>
  <c r="E1497" i="23"/>
  <c r="F1497" i="23"/>
  <c r="G1497" i="23"/>
  <c r="B1498" i="23"/>
  <c r="C1498" i="23"/>
  <c r="D1498" i="23"/>
  <c r="E1498" i="23"/>
  <c r="G1498" i="23" s="1"/>
  <c r="F1498" i="23"/>
  <c r="B1499" i="23"/>
  <c r="C1499" i="23"/>
  <c r="D1499" i="23"/>
  <c r="E1499" i="23"/>
  <c r="G1499" i="23" s="1"/>
  <c r="F1499" i="23"/>
  <c r="B1500" i="23"/>
  <c r="C1500" i="23"/>
  <c r="D1500" i="23"/>
  <c r="E1500" i="23"/>
  <c r="G1500" i="23" s="1"/>
  <c r="F1500" i="23"/>
  <c r="B1501" i="23"/>
  <c r="C1501" i="23"/>
  <c r="D1501" i="23"/>
  <c r="E1501" i="23"/>
  <c r="F1501" i="23"/>
  <c r="G1501" i="23"/>
  <c r="B1502" i="23"/>
  <c r="C1502" i="23"/>
  <c r="D1502" i="23"/>
  <c r="E1502" i="23"/>
  <c r="G1502" i="23" s="1"/>
  <c r="F1502" i="23"/>
  <c r="B1503" i="23"/>
  <c r="C1503" i="23"/>
  <c r="D1503" i="23"/>
  <c r="E1503" i="23"/>
  <c r="G1503" i="23" s="1"/>
  <c r="F1503" i="23"/>
  <c r="B1504" i="23"/>
  <c r="C1504" i="23"/>
  <c r="D1504" i="23"/>
  <c r="E1504" i="23"/>
  <c r="G1504" i="23" s="1"/>
  <c r="F1504" i="23"/>
  <c r="B1505" i="23"/>
  <c r="C1505" i="23"/>
  <c r="D1505" i="23"/>
  <c r="E1505" i="23"/>
  <c r="F1505" i="23"/>
  <c r="G1505" i="23"/>
  <c r="B1506" i="23"/>
  <c r="C1506" i="23"/>
  <c r="D1506" i="23"/>
  <c r="E1506" i="23"/>
  <c r="G1506" i="23" s="1"/>
  <c r="F1506" i="23"/>
  <c r="B1507" i="23"/>
  <c r="C1507" i="23"/>
  <c r="D1507" i="23"/>
  <c r="E1507" i="23"/>
  <c r="F1507" i="23"/>
  <c r="G1507" i="23"/>
  <c r="B1508" i="23"/>
  <c r="C1508" i="23"/>
  <c r="D1508" i="23"/>
  <c r="E1508" i="23"/>
  <c r="G1508" i="23" s="1"/>
  <c r="F1508" i="23"/>
  <c r="B1509" i="23"/>
  <c r="C1509" i="23"/>
  <c r="D1509" i="23"/>
  <c r="E1509" i="23"/>
  <c r="G1509" i="23" s="1"/>
  <c r="F1509" i="23"/>
  <c r="B1510" i="23"/>
  <c r="C1510" i="23"/>
  <c r="D1510" i="23"/>
  <c r="E1510" i="23"/>
  <c r="G1510" i="23" s="1"/>
  <c r="F1510" i="23"/>
  <c r="B1511" i="23"/>
  <c r="C1511" i="23"/>
  <c r="D1511" i="23"/>
  <c r="E1511" i="23"/>
  <c r="G1511" i="23" s="1"/>
  <c r="F1511" i="23"/>
  <c r="B1512" i="23"/>
  <c r="C1512" i="23"/>
  <c r="D1512" i="23"/>
  <c r="E1512" i="23"/>
  <c r="G1512" i="23" s="1"/>
  <c r="F1512" i="23"/>
  <c r="B1513" i="23"/>
  <c r="C1513" i="23"/>
  <c r="D1513" i="23"/>
  <c r="E1513" i="23"/>
  <c r="F1513" i="23"/>
  <c r="G1513" i="23"/>
  <c r="B1514" i="23"/>
  <c r="C1514" i="23"/>
  <c r="D1514" i="23"/>
  <c r="E1514" i="23"/>
  <c r="G1514" i="23" s="1"/>
  <c r="F1514" i="23"/>
  <c r="B1515" i="23"/>
  <c r="C1515" i="23"/>
  <c r="D1515" i="23"/>
  <c r="E1515" i="23"/>
  <c r="G1515" i="23" s="1"/>
  <c r="F1515" i="23"/>
  <c r="B1516" i="23"/>
  <c r="C1516" i="23"/>
  <c r="D1516" i="23"/>
  <c r="E1516" i="23"/>
  <c r="G1516" i="23" s="1"/>
  <c r="F1516" i="23"/>
  <c r="B1517" i="23"/>
  <c r="C1517" i="23"/>
  <c r="D1517" i="23"/>
  <c r="E1517" i="23"/>
  <c r="F1517" i="23"/>
  <c r="G1517" i="23"/>
  <c r="B1518" i="23"/>
  <c r="C1518" i="23"/>
  <c r="D1518" i="23"/>
  <c r="E1518" i="23"/>
  <c r="G1518" i="23" s="1"/>
  <c r="F1518" i="23"/>
  <c r="B1519" i="23"/>
  <c r="C1519" i="23"/>
  <c r="D1519" i="23"/>
  <c r="E1519" i="23"/>
  <c r="G1519" i="23" s="1"/>
  <c r="F1519" i="23"/>
  <c r="B1520" i="23"/>
  <c r="C1520" i="23"/>
  <c r="D1520" i="23"/>
  <c r="E1520" i="23"/>
  <c r="G1520" i="23" s="1"/>
  <c r="F1520" i="23"/>
  <c r="B1521" i="23"/>
  <c r="C1521" i="23"/>
  <c r="D1521" i="23"/>
  <c r="E1521" i="23"/>
  <c r="F1521" i="23"/>
  <c r="G1521" i="23"/>
  <c r="B1522" i="23"/>
  <c r="C1522" i="23"/>
  <c r="D1522" i="23"/>
  <c r="E1522" i="23"/>
  <c r="G1522" i="23" s="1"/>
  <c r="F1522" i="23"/>
  <c r="B1523" i="23"/>
  <c r="C1523" i="23"/>
  <c r="D1523" i="23"/>
  <c r="E1523" i="23"/>
  <c r="F1523" i="23"/>
  <c r="G1523" i="23"/>
  <c r="B1524" i="23"/>
  <c r="C1524" i="23"/>
  <c r="D1524" i="23"/>
  <c r="E1524" i="23"/>
  <c r="G1524" i="23" s="1"/>
  <c r="F1524" i="23"/>
  <c r="B1525" i="23"/>
  <c r="C1525" i="23"/>
  <c r="D1525" i="23"/>
  <c r="E1525" i="23"/>
  <c r="G1525" i="23" s="1"/>
  <c r="F1525" i="23"/>
  <c r="B1526" i="23"/>
  <c r="C1526" i="23"/>
  <c r="D1526" i="23"/>
  <c r="E1526" i="23"/>
  <c r="G1526" i="23" s="1"/>
  <c r="F1526" i="23"/>
  <c r="B1527" i="23"/>
  <c r="C1527" i="23"/>
  <c r="D1527" i="23"/>
  <c r="E1527" i="23"/>
  <c r="G1527" i="23" s="1"/>
  <c r="F1527" i="23"/>
  <c r="B1528" i="23"/>
  <c r="C1528" i="23"/>
  <c r="D1528" i="23"/>
  <c r="E1528" i="23"/>
  <c r="G1528" i="23" s="1"/>
  <c r="F1528" i="23"/>
  <c r="B1529" i="23"/>
  <c r="C1529" i="23"/>
  <c r="D1529" i="23"/>
  <c r="E1529" i="23"/>
  <c r="F1529" i="23"/>
  <c r="G1529" i="23"/>
  <c r="B1530" i="23"/>
  <c r="C1530" i="23"/>
  <c r="D1530" i="23"/>
  <c r="E1530" i="23"/>
  <c r="G1530" i="23" s="1"/>
  <c r="F1530" i="23"/>
  <c r="B1531" i="23"/>
  <c r="C1531" i="23"/>
  <c r="D1531" i="23"/>
  <c r="E1531" i="23"/>
  <c r="G1531" i="23" s="1"/>
  <c r="F1531" i="23"/>
  <c r="B1532" i="23"/>
  <c r="C1532" i="23"/>
  <c r="D1532" i="23"/>
  <c r="E1532" i="23"/>
  <c r="F1532" i="23"/>
  <c r="G1532" i="23"/>
  <c r="B1533" i="23"/>
  <c r="C1533" i="23"/>
  <c r="D1533" i="23"/>
  <c r="E1533" i="23"/>
  <c r="G1533" i="23" s="1"/>
  <c r="F1533" i="23"/>
  <c r="B1534" i="23"/>
  <c r="C1534" i="23"/>
  <c r="D1534" i="23"/>
  <c r="E1534" i="23"/>
  <c r="G1534" i="23" s="1"/>
  <c r="F1534" i="23"/>
  <c r="B1535" i="23"/>
  <c r="C1535" i="23"/>
  <c r="D1535" i="23"/>
  <c r="E1535" i="23"/>
  <c r="G1535" i="23" s="1"/>
  <c r="F1535" i="23"/>
  <c r="B1536" i="23"/>
  <c r="C1536" i="23"/>
  <c r="D1536" i="23"/>
  <c r="E1536" i="23"/>
  <c r="F1536" i="23"/>
  <c r="G1536" i="23"/>
  <c r="B1537" i="23"/>
  <c r="C1537" i="23"/>
  <c r="D1537" i="23"/>
  <c r="E1537" i="23"/>
  <c r="G1537" i="23" s="1"/>
  <c r="F1537" i="23"/>
  <c r="B1538" i="23"/>
  <c r="C1538" i="23"/>
  <c r="D1538" i="23"/>
  <c r="E1538" i="23"/>
  <c r="G1538" i="23" s="1"/>
  <c r="F1538" i="23"/>
  <c r="B1539" i="23"/>
  <c r="C1539" i="23"/>
  <c r="D1539" i="23"/>
  <c r="E1539" i="23"/>
  <c r="G1539" i="23" s="1"/>
  <c r="F1539" i="23"/>
  <c r="B1540" i="23"/>
  <c r="C1540" i="23"/>
  <c r="D1540" i="23"/>
  <c r="E1540" i="23"/>
  <c r="F1540" i="23"/>
  <c r="G1540" i="23"/>
  <c r="B1541" i="23"/>
  <c r="C1541" i="23"/>
  <c r="D1541" i="23"/>
  <c r="E1541" i="23"/>
  <c r="G1541" i="23" s="1"/>
  <c r="F1541" i="23"/>
  <c r="B1542" i="23"/>
  <c r="C1542" i="23"/>
  <c r="D1542" i="23"/>
  <c r="E1542" i="23"/>
  <c r="F1542" i="23"/>
  <c r="G1542" i="23"/>
  <c r="B1543" i="23"/>
  <c r="C1543" i="23"/>
  <c r="D1543" i="23"/>
  <c r="E1543" i="23"/>
  <c r="G1543" i="23" s="1"/>
  <c r="F1543" i="23"/>
  <c r="B1544" i="23"/>
  <c r="C1544" i="23"/>
  <c r="D1544" i="23"/>
  <c r="E1544" i="23"/>
  <c r="G1544" i="23" s="1"/>
  <c r="F1544" i="23"/>
  <c r="B1545" i="23"/>
  <c r="C1545" i="23"/>
  <c r="D1545" i="23"/>
  <c r="E1545" i="23"/>
  <c r="G1545" i="23" s="1"/>
  <c r="F1545" i="23"/>
  <c r="B1546" i="23"/>
  <c r="C1546" i="23"/>
  <c r="D1546" i="23"/>
  <c r="E1546" i="23"/>
  <c r="G1546" i="23" s="1"/>
  <c r="F1546" i="23"/>
  <c r="B1547" i="23"/>
  <c r="C1547" i="23"/>
  <c r="D1547" i="23"/>
  <c r="E1547" i="23"/>
  <c r="G1547" i="23" s="1"/>
  <c r="F1547" i="23"/>
  <c r="B1548" i="23"/>
  <c r="C1548" i="23"/>
  <c r="D1548" i="23"/>
  <c r="E1548" i="23"/>
  <c r="F1548" i="23"/>
  <c r="G1548" i="23"/>
  <c r="B1549" i="23"/>
  <c r="C1549" i="23"/>
  <c r="D1549" i="23"/>
  <c r="E1549" i="23"/>
  <c r="G1549" i="23" s="1"/>
  <c r="F1549" i="23"/>
  <c r="B1550" i="23"/>
  <c r="C1550" i="23"/>
  <c r="D1550" i="23"/>
  <c r="E1550" i="23"/>
  <c r="G1550" i="23" s="1"/>
  <c r="F1550" i="23"/>
  <c r="B1551" i="23"/>
  <c r="C1551" i="23"/>
  <c r="D1551" i="23"/>
  <c r="E1551" i="23"/>
  <c r="G1551" i="23" s="1"/>
  <c r="F1551" i="23"/>
  <c r="B1552" i="23"/>
  <c r="C1552" i="23"/>
  <c r="D1552" i="23"/>
  <c r="E1552" i="23"/>
  <c r="F1552" i="23"/>
  <c r="G1552" i="23"/>
  <c r="B1553" i="23"/>
  <c r="C1553" i="23"/>
  <c r="D1553" i="23"/>
  <c r="E1553" i="23"/>
  <c r="G1553" i="23" s="1"/>
  <c r="F1553" i="23"/>
  <c r="B1554" i="23"/>
  <c r="C1554" i="23"/>
  <c r="D1554" i="23"/>
  <c r="E1554" i="23"/>
  <c r="G1554" i="23" s="1"/>
  <c r="F1554" i="23"/>
  <c r="B1555" i="23"/>
  <c r="C1555" i="23"/>
  <c r="D1555" i="23"/>
  <c r="E1555" i="23"/>
  <c r="G1555" i="23" s="1"/>
  <c r="F1555" i="23"/>
  <c r="B1556" i="23"/>
  <c r="C1556" i="23"/>
  <c r="D1556" i="23"/>
  <c r="E1556" i="23"/>
  <c r="F1556" i="23"/>
  <c r="G1556" i="23"/>
  <c r="B1557" i="23"/>
  <c r="C1557" i="23"/>
  <c r="D1557" i="23"/>
  <c r="E1557" i="23"/>
  <c r="G1557" i="23" s="1"/>
  <c r="F1557" i="23"/>
  <c r="B1558" i="23"/>
  <c r="C1558" i="23"/>
  <c r="D1558" i="23"/>
  <c r="E1558" i="23"/>
  <c r="F1558" i="23"/>
  <c r="G1558" i="23"/>
  <c r="B1559" i="23"/>
  <c r="C1559" i="23"/>
  <c r="D1559" i="23"/>
  <c r="E1559" i="23"/>
  <c r="G1559" i="23" s="1"/>
  <c r="F1559" i="23"/>
  <c r="B1560" i="23"/>
  <c r="C1560" i="23"/>
  <c r="D1560" i="23"/>
  <c r="E1560" i="23"/>
  <c r="G1560" i="23" s="1"/>
  <c r="F1560" i="23"/>
  <c r="B1561" i="23"/>
  <c r="C1561" i="23"/>
  <c r="D1561" i="23"/>
  <c r="E1561" i="23"/>
  <c r="G1561" i="23" s="1"/>
  <c r="F1561" i="23"/>
  <c r="B1562" i="23"/>
  <c r="C1562" i="23"/>
  <c r="D1562" i="23"/>
  <c r="E1562" i="23"/>
  <c r="G1562" i="23" s="1"/>
  <c r="F1562" i="23"/>
  <c r="B1563" i="23"/>
  <c r="C1563" i="23"/>
  <c r="D1563" i="23"/>
  <c r="E1563" i="23"/>
  <c r="G1563" i="23" s="1"/>
  <c r="F1563" i="23"/>
  <c r="B1564" i="23"/>
  <c r="C1564" i="23"/>
  <c r="D1564" i="23"/>
  <c r="E1564" i="23"/>
  <c r="F1564" i="23"/>
  <c r="G1564" i="23"/>
  <c r="B1565" i="23"/>
  <c r="C1565" i="23"/>
  <c r="D1565" i="23"/>
  <c r="E1565" i="23"/>
  <c r="G1565" i="23" s="1"/>
  <c r="F1565" i="23"/>
  <c r="B1566" i="23"/>
  <c r="C1566" i="23"/>
  <c r="D1566" i="23"/>
  <c r="E1566" i="23"/>
  <c r="G1566" i="23" s="1"/>
  <c r="F1566" i="23"/>
  <c r="B1567" i="23"/>
  <c r="C1567" i="23"/>
  <c r="D1567" i="23"/>
  <c r="E1567" i="23"/>
  <c r="G1567" i="23" s="1"/>
  <c r="F1567" i="23"/>
  <c r="B1568" i="23"/>
  <c r="C1568" i="23"/>
  <c r="D1568" i="23"/>
  <c r="E1568" i="23"/>
  <c r="F1568" i="23"/>
  <c r="G1568" i="23"/>
  <c r="B1569" i="23"/>
  <c r="C1569" i="23"/>
  <c r="D1569" i="23"/>
  <c r="E1569" i="23"/>
  <c r="G1569" i="23" s="1"/>
  <c r="F1569" i="23"/>
  <c r="B1570" i="23"/>
  <c r="C1570" i="23"/>
  <c r="D1570" i="23"/>
  <c r="E1570" i="23"/>
  <c r="G1570" i="23" s="1"/>
  <c r="F1570" i="23"/>
  <c r="B1571" i="23"/>
  <c r="C1571" i="23"/>
  <c r="D1571" i="23"/>
  <c r="E1571" i="23"/>
  <c r="G1571" i="23" s="1"/>
  <c r="F1571" i="23"/>
  <c r="B1572" i="23"/>
  <c r="C1572" i="23"/>
  <c r="D1572" i="23"/>
  <c r="E1572" i="23"/>
  <c r="F1572" i="23"/>
  <c r="G1572" i="23"/>
  <c r="B1573" i="23"/>
  <c r="C1573" i="23"/>
  <c r="D1573" i="23"/>
  <c r="E1573" i="23"/>
  <c r="G1573" i="23" s="1"/>
  <c r="F1573" i="23"/>
  <c r="B1574" i="23"/>
  <c r="C1574" i="23"/>
  <c r="D1574" i="23"/>
  <c r="E1574" i="23"/>
  <c r="F1574" i="23"/>
  <c r="G1574" i="23"/>
  <c r="B1575" i="23"/>
  <c r="C1575" i="23"/>
  <c r="D1575" i="23"/>
  <c r="E1575" i="23"/>
  <c r="G1575" i="23" s="1"/>
  <c r="F1575" i="23"/>
  <c r="B1576" i="23"/>
  <c r="C1576" i="23"/>
  <c r="D1576" i="23"/>
  <c r="E1576" i="23"/>
  <c r="G1576" i="23" s="1"/>
  <c r="F1576" i="23"/>
  <c r="B1577" i="23"/>
  <c r="C1577" i="23"/>
  <c r="D1577" i="23"/>
  <c r="E1577" i="23"/>
  <c r="G1577" i="23" s="1"/>
  <c r="F1577" i="23"/>
  <c r="B1578" i="23"/>
  <c r="C1578" i="23"/>
  <c r="D1578" i="23"/>
  <c r="E1578" i="23"/>
  <c r="G1578" i="23" s="1"/>
  <c r="F1578" i="23"/>
  <c r="B1579" i="23"/>
  <c r="C1579" i="23"/>
  <c r="D1579" i="23"/>
  <c r="E1579" i="23"/>
  <c r="G1579" i="23" s="1"/>
  <c r="F1579" i="23"/>
  <c r="B1580" i="23"/>
  <c r="C1580" i="23"/>
  <c r="D1580" i="23"/>
  <c r="E1580" i="23"/>
  <c r="F1580" i="23"/>
  <c r="G1580" i="23"/>
  <c r="B1581" i="23"/>
  <c r="C1581" i="23"/>
  <c r="D1581" i="23"/>
  <c r="E1581" i="23"/>
  <c r="G1581" i="23" s="1"/>
  <c r="F1581" i="23"/>
  <c r="B1582" i="23"/>
  <c r="C1582" i="23"/>
  <c r="D1582" i="23"/>
  <c r="E1582" i="23"/>
  <c r="G1582" i="23" s="1"/>
  <c r="F1582" i="23"/>
  <c r="B1583" i="23"/>
  <c r="C1583" i="23"/>
  <c r="D1583" i="23"/>
  <c r="E1583" i="23"/>
  <c r="G1583" i="23" s="1"/>
  <c r="F1583" i="23"/>
  <c r="B1584" i="23"/>
  <c r="C1584" i="23"/>
  <c r="D1584" i="23"/>
  <c r="E1584" i="23"/>
  <c r="F1584" i="23"/>
  <c r="G1584" i="23"/>
  <c r="B1585" i="23"/>
  <c r="C1585" i="23"/>
  <c r="D1585" i="23"/>
  <c r="E1585" i="23"/>
  <c r="G1585" i="23" s="1"/>
  <c r="F1585" i="23"/>
  <c r="B1586" i="23"/>
  <c r="C1586" i="23"/>
  <c r="D1586" i="23"/>
  <c r="E1586" i="23"/>
  <c r="G1586" i="23" s="1"/>
  <c r="F1586" i="23"/>
  <c r="B1587" i="23"/>
  <c r="C1587" i="23"/>
  <c r="D1587" i="23"/>
  <c r="E1587" i="23"/>
  <c r="G1587" i="23" s="1"/>
  <c r="F1587" i="23"/>
  <c r="B1588" i="23"/>
  <c r="C1588" i="23"/>
  <c r="D1588" i="23"/>
  <c r="E1588" i="23"/>
  <c r="F1588" i="23"/>
  <c r="G1588" i="23"/>
  <c r="B1589" i="23"/>
  <c r="C1589" i="23"/>
  <c r="D1589" i="23"/>
  <c r="E1589" i="23"/>
  <c r="G1589" i="23" s="1"/>
  <c r="F1589" i="23"/>
  <c r="B1590" i="23"/>
  <c r="C1590" i="23"/>
  <c r="D1590" i="23"/>
  <c r="E1590" i="23"/>
  <c r="F1590" i="23"/>
  <c r="G1590" i="23"/>
  <c r="B1591" i="23"/>
  <c r="C1591" i="23"/>
  <c r="D1591" i="23"/>
  <c r="E1591" i="23"/>
  <c r="G1591" i="23" s="1"/>
  <c r="F1591" i="23"/>
  <c r="B1592" i="23"/>
  <c r="C1592" i="23"/>
  <c r="D1592" i="23"/>
  <c r="E1592" i="23"/>
  <c r="G1592" i="23" s="1"/>
  <c r="F1592" i="23"/>
  <c r="B1593" i="23"/>
  <c r="C1593" i="23"/>
  <c r="D1593" i="23"/>
  <c r="E1593" i="23"/>
  <c r="G1593" i="23" s="1"/>
  <c r="F1593" i="23"/>
  <c r="B1594" i="23"/>
  <c r="C1594" i="23"/>
  <c r="D1594" i="23"/>
  <c r="E1594" i="23"/>
  <c r="G1594" i="23" s="1"/>
  <c r="F1594" i="23"/>
  <c r="B1595" i="23"/>
  <c r="C1595" i="23"/>
  <c r="D1595" i="23"/>
  <c r="E1595" i="23"/>
  <c r="G1595" i="23" s="1"/>
  <c r="F1595" i="23"/>
  <c r="B1596" i="23"/>
  <c r="C1596" i="23"/>
  <c r="D1596" i="23"/>
  <c r="E1596" i="23"/>
  <c r="F1596" i="23"/>
  <c r="G1596" i="23"/>
  <c r="B1597" i="23"/>
  <c r="C1597" i="23"/>
  <c r="D1597" i="23"/>
  <c r="E1597" i="23"/>
  <c r="G1597" i="23" s="1"/>
  <c r="F1597" i="23"/>
  <c r="B1598" i="23"/>
  <c r="C1598" i="23"/>
  <c r="D1598" i="23"/>
  <c r="E1598" i="23"/>
  <c r="G1598" i="23" s="1"/>
  <c r="F1598" i="23"/>
  <c r="B1599" i="23"/>
  <c r="C1599" i="23"/>
  <c r="D1599" i="23"/>
  <c r="E1599" i="23"/>
  <c r="G1599" i="23" s="1"/>
  <c r="F1599" i="23"/>
  <c r="B1600" i="23"/>
  <c r="C1600" i="23"/>
  <c r="D1600" i="23"/>
  <c r="E1600" i="23"/>
  <c r="F1600" i="23"/>
  <c r="G1600" i="23"/>
  <c r="B1601" i="23"/>
  <c r="C1601" i="23"/>
  <c r="D1601" i="23"/>
  <c r="E1601" i="23"/>
  <c r="G1601" i="23" s="1"/>
  <c r="F1601" i="23"/>
  <c r="B1602" i="23"/>
  <c r="C1602" i="23"/>
  <c r="D1602" i="23"/>
  <c r="E1602" i="23"/>
  <c r="G1602" i="23" s="1"/>
  <c r="F1602" i="23"/>
  <c r="B1603" i="23"/>
  <c r="C1603" i="23"/>
  <c r="D1603" i="23"/>
  <c r="E1603" i="23"/>
  <c r="G1603" i="23" s="1"/>
  <c r="F1603" i="23"/>
  <c r="B1604" i="23"/>
  <c r="C1604" i="23"/>
  <c r="D1604" i="23"/>
  <c r="E1604" i="23"/>
  <c r="F1604" i="23"/>
  <c r="G1604" i="23"/>
  <c r="B1605" i="23"/>
  <c r="C1605" i="23"/>
  <c r="D1605" i="23"/>
  <c r="E1605" i="23"/>
  <c r="G1605" i="23" s="1"/>
  <c r="F1605" i="23"/>
  <c r="B1606" i="23"/>
  <c r="C1606" i="23"/>
  <c r="D1606" i="23"/>
  <c r="E1606" i="23"/>
  <c r="F1606" i="23"/>
  <c r="G1606" i="23"/>
  <c r="B1607" i="23"/>
  <c r="C1607" i="23"/>
  <c r="D1607" i="23"/>
  <c r="E1607" i="23"/>
  <c r="G1607" i="23" s="1"/>
  <c r="F1607" i="23"/>
  <c r="B1608" i="23"/>
  <c r="C1608" i="23"/>
  <c r="D1608" i="23"/>
  <c r="E1608" i="23"/>
  <c r="G1608" i="23" s="1"/>
  <c r="F1608" i="23"/>
  <c r="B1609" i="23"/>
  <c r="C1609" i="23"/>
  <c r="D1609" i="23"/>
  <c r="E1609" i="23"/>
  <c r="G1609" i="23" s="1"/>
  <c r="F1609" i="23"/>
  <c r="B1610" i="23"/>
  <c r="C1610" i="23"/>
  <c r="D1610" i="23"/>
  <c r="E1610" i="23"/>
  <c r="G1610" i="23" s="1"/>
  <c r="F1610" i="23"/>
  <c r="B1611" i="23"/>
  <c r="C1611" i="23"/>
  <c r="D1611" i="23"/>
  <c r="E1611" i="23"/>
  <c r="G1611" i="23" s="1"/>
  <c r="F1611" i="23"/>
  <c r="B1612" i="23"/>
  <c r="C1612" i="23"/>
  <c r="D1612" i="23"/>
  <c r="E1612" i="23"/>
  <c r="F1612" i="23"/>
  <c r="G1612" i="23"/>
  <c r="B1613" i="23"/>
  <c r="C1613" i="23"/>
  <c r="D1613" i="23"/>
  <c r="E1613" i="23"/>
  <c r="G1613" i="23" s="1"/>
  <c r="F1613" i="23"/>
  <c r="B1614" i="23"/>
  <c r="C1614" i="23"/>
  <c r="D1614" i="23"/>
  <c r="E1614" i="23"/>
  <c r="G1614" i="23" s="1"/>
  <c r="F1614" i="23"/>
  <c r="B1615" i="23"/>
  <c r="C1615" i="23"/>
  <c r="D1615" i="23"/>
  <c r="E1615" i="23"/>
  <c r="G1615" i="23" s="1"/>
  <c r="F1615" i="23"/>
  <c r="B1616" i="23"/>
  <c r="C1616" i="23"/>
  <c r="D1616" i="23"/>
  <c r="E1616" i="23"/>
  <c r="F1616" i="23"/>
  <c r="G1616" i="23"/>
  <c r="B1617" i="23"/>
  <c r="C1617" i="23"/>
  <c r="D1617" i="23"/>
  <c r="E1617" i="23"/>
  <c r="G1617" i="23" s="1"/>
  <c r="F1617" i="23"/>
  <c r="B1618" i="23"/>
  <c r="C1618" i="23"/>
  <c r="D1618" i="23"/>
  <c r="E1618" i="23"/>
  <c r="G1618" i="23" s="1"/>
  <c r="F1618" i="23"/>
  <c r="B1619" i="23"/>
  <c r="C1619" i="23"/>
  <c r="D1619" i="23"/>
  <c r="E1619" i="23"/>
  <c r="G1619" i="23" s="1"/>
  <c r="F1619" i="23"/>
  <c r="B1620" i="23"/>
  <c r="C1620" i="23"/>
  <c r="D1620" i="23"/>
  <c r="E1620" i="23"/>
  <c r="F1620" i="23"/>
  <c r="G1620" i="23"/>
  <c r="B1621" i="23"/>
  <c r="C1621" i="23"/>
  <c r="D1621" i="23"/>
  <c r="E1621" i="23"/>
  <c r="G1621" i="23" s="1"/>
  <c r="F1621" i="23"/>
  <c r="B1622" i="23"/>
  <c r="C1622" i="23"/>
  <c r="D1622" i="23"/>
  <c r="E1622" i="23"/>
  <c r="F1622" i="23"/>
  <c r="G1622" i="23"/>
  <c r="B1623" i="23"/>
  <c r="C1623" i="23"/>
  <c r="D1623" i="23"/>
  <c r="E1623" i="23"/>
  <c r="G1623" i="23" s="1"/>
  <c r="F1623" i="23"/>
  <c r="B1624" i="23"/>
  <c r="C1624" i="23"/>
  <c r="D1624" i="23"/>
  <c r="E1624" i="23"/>
  <c r="G1624" i="23" s="1"/>
  <c r="F1624" i="23"/>
  <c r="B1625" i="23"/>
  <c r="C1625" i="23"/>
  <c r="D1625" i="23"/>
  <c r="E1625" i="23"/>
  <c r="G1625" i="23" s="1"/>
  <c r="F1625" i="23"/>
  <c r="B1626" i="23"/>
  <c r="C1626" i="23"/>
  <c r="D1626" i="23"/>
  <c r="E1626" i="23"/>
  <c r="G1626" i="23" s="1"/>
  <c r="F1626" i="23"/>
  <c r="B1627" i="23"/>
  <c r="C1627" i="23"/>
  <c r="D1627" i="23"/>
  <c r="E1627" i="23"/>
  <c r="G1627" i="23" s="1"/>
  <c r="F1627" i="23"/>
  <c r="B1628" i="23"/>
  <c r="C1628" i="23"/>
  <c r="D1628" i="23"/>
  <c r="E1628" i="23"/>
  <c r="F1628" i="23"/>
  <c r="G1628" i="23"/>
  <c r="B1629" i="23"/>
  <c r="C1629" i="23"/>
  <c r="D1629" i="23"/>
  <c r="E1629" i="23"/>
  <c r="G1629" i="23" s="1"/>
  <c r="F1629" i="23"/>
  <c r="B1630" i="23"/>
  <c r="C1630" i="23"/>
  <c r="D1630" i="23"/>
  <c r="E1630" i="23"/>
  <c r="G1630" i="23" s="1"/>
  <c r="F1630" i="23"/>
  <c r="B1631" i="23"/>
  <c r="C1631" i="23"/>
  <c r="D1631" i="23"/>
  <c r="E1631" i="23"/>
  <c r="G1631" i="23" s="1"/>
  <c r="F1631" i="23"/>
  <c r="B1632" i="23"/>
  <c r="C1632" i="23"/>
  <c r="D1632" i="23"/>
  <c r="E1632" i="23"/>
  <c r="F1632" i="23"/>
  <c r="G1632" i="23"/>
  <c r="B1633" i="23"/>
  <c r="C1633" i="23"/>
  <c r="D1633" i="23"/>
  <c r="E1633" i="23"/>
  <c r="G1633" i="23" s="1"/>
  <c r="F1633" i="23"/>
  <c r="B1634" i="23"/>
  <c r="C1634" i="23"/>
  <c r="D1634" i="23"/>
  <c r="E1634" i="23"/>
  <c r="G1634" i="23" s="1"/>
  <c r="F1634" i="23"/>
  <c r="B1635" i="23"/>
  <c r="C1635" i="23"/>
  <c r="D1635" i="23"/>
  <c r="E1635" i="23"/>
  <c r="G1635" i="23" s="1"/>
  <c r="F1635" i="23"/>
  <c r="B1636" i="23"/>
  <c r="C1636" i="23"/>
  <c r="D1636" i="23"/>
  <c r="E1636" i="23"/>
  <c r="F1636" i="23"/>
  <c r="G1636" i="23"/>
  <c r="B1637" i="23"/>
  <c r="C1637" i="23"/>
  <c r="D1637" i="23"/>
  <c r="E1637" i="23"/>
  <c r="G1637" i="23" s="1"/>
  <c r="F1637" i="23"/>
  <c r="B1638" i="23"/>
  <c r="C1638" i="23"/>
  <c r="D1638" i="23"/>
  <c r="E1638" i="23"/>
  <c r="F1638" i="23"/>
  <c r="G1638" i="23"/>
  <c r="B1639" i="23"/>
  <c r="C1639" i="23"/>
  <c r="D1639" i="23"/>
  <c r="E1639" i="23"/>
  <c r="G1639" i="23" s="1"/>
  <c r="F1639" i="23"/>
  <c r="B1640" i="23"/>
  <c r="C1640" i="23"/>
  <c r="D1640" i="23"/>
  <c r="E1640" i="23"/>
  <c r="G1640" i="23" s="1"/>
  <c r="F1640" i="23"/>
  <c r="B1641" i="23"/>
  <c r="C1641" i="23"/>
  <c r="D1641" i="23"/>
  <c r="E1641" i="23"/>
  <c r="G1641" i="23" s="1"/>
  <c r="F1641" i="23"/>
  <c r="B1642" i="23"/>
  <c r="C1642" i="23"/>
  <c r="D1642" i="23"/>
  <c r="E1642" i="23"/>
  <c r="G1642" i="23" s="1"/>
  <c r="F1642" i="23"/>
  <c r="B1643" i="23"/>
  <c r="C1643" i="23"/>
  <c r="D1643" i="23"/>
  <c r="E1643" i="23"/>
  <c r="G1643" i="23" s="1"/>
  <c r="F1643" i="23"/>
  <c r="B1644" i="23"/>
  <c r="C1644" i="23"/>
  <c r="D1644" i="23"/>
  <c r="E1644" i="23"/>
  <c r="F1644" i="23"/>
  <c r="G1644" i="23"/>
  <c r="B1645" i="23"/>
  <c r="C1645" i="23"/>
  <c r="D1645" i="23"/>
  <c r="E1645" i="23"/>
  <c r="G1645" i="23" s="1"/>
  <c r="F1645" i="23"/>
  <c r="B1646" i="23"/>
  <c r="C1646" i="23"/>
  <c r="D1646" i="23"/>
  <c r="E1646" i="23"/>
  <c r="G1646" i="23" s="1"/>
  <c r="F1646" i="23"/>
  <c r="B1647" i="23"/>
  <c r="C1647" i="23"/>
  <c r="D1647" i="23"/>
  <c r="E1647" i="23"/>
  <c r="G1647" i="23" s="1"/>
  <c r="F1647" i="23"/>
  <c r="B1648" i="23"/>
  <c r="C1648" i="23"/>
  <c r="D1648" i="23"/>
  <c r="E1648" i="23"/>
  <c r="F1648" i="23"/>
  <c r="G1648" i="23"/>
  <c r="B1649" i="23"/>
  <c r="C1649" i="23"/>
  <c r="D1649" i="23"/>
  <c r="E1649" i="23"/>
  <c r="G1649" i="23" s="1"/>
  <c r="F1649" i="23"/>
  <c r="B1650" i="23"/>
  <c r="C1650" i="23"/>
  <c r="D1650" i="23"/>
  <c r="E1650" i="23"/>
  <c r="G1650" i="23" s="1"/>
  <c r="F1650" i="23"/>
  <c r="B1651" i="23"/>
  <c r="C1651" i="23"/>
  <c r="D1651" i="23"/>
  <c r="E1651" i="23"/>
  <c r="G1651" i="23" s="1"/>
  <c r="F1651" i="23"/>
  <c r="B1652" i="23"/>
  <c r="C1652" i="23"/>
  <c r="D1652" i="23"/>
  <c r="E1652" i="23"/>
  <c r="F1652" i="23"/>
  <c r="G1652" i="23"/>
  <c r="B1653" i="23"/>
  <c r="C1653" i="23"/>
  <c r="D1653" i="23"/>
  <c r="E1653" i="23"/>
  <c r="G1653" i="23" s="1"/>
  <c r="F1653" i="23"/>
  <c r="B1654" i="23"/>
  <c r="C1654" i="23"/>
  <c r="D1654" i="23"/>
  <c r="E1654" i="23"/>
  <c r="F1654" i="23"/>
  <c r="G1654" i="23"/>
  <c r="B1655" i="23"/>
  <c r="C1655" i="23"/>
  <c r="D1655" i="23"/>
  <c r="E1655" i="23"/>
  <c r="G1655" i="23" s="1"/>
  <c r="F1655" i="23"/>
  <c r="B1656" i="23"/>
  <c r="C1656" i="23"/>
  <c r="D1656" i="23"/>
  <c r="E1656" i="23"/>
  <c r="G1656" i="23" s="1"/>
  <c r="F1656" i="23"/>
  <c r="B1657" i="23"/>
  <c r="C1657" i="23"/>
  <c r="D1657" i="23"/>
  <c r="E1657" i="23"/>
  <c r="G1657" i="23" s="1"/>
  <c r="F1657" i="23"/>
  <c r="B1658" i="23"/>
  <c r="C1658" i="23"/>
  <c r="D1658" i="23"/>
  <c r="E1658" i="23"/>
  <c r="G1658" i="23" s="1"/>
  <c r="F1658" i="23"/>
  <c r="B1659" i="23"/>
  <c r="C1659" i="23"/>
  <c r="D1659" i="23"/>
  <c r="E1659" i="23"/>
  <c r="G1659" i="23" s="1"/>
  <c r="F1659" i="23"/>
  <c r="B1660" i="23"/>
  <c r="C1660" i="23"/>
  <c r="D1660" i="23"/>
  <c r="E1660" i="23"/>
  <c r="F1660" i="23"/>
  <c r="G1660" i="23"/>
  <c r="B1661" i="23"/>
  <c r="C1661" i="23"/>
  <c r="D1661" i="23"/>
  <c r="E1661" i="23"/>
  <c r="G1661" i="23" s="1"/>
  <c r="F1661" i="23"/>
  <c r="B1662" i="23"/>
  <c r="C1662" i="23"/>
  <c r="D1662" i="23"/>
  <c r="E1662" i="23"/>
  <c r="G1662" i="23" s="1"/>
  <c r="F1662" i="23"/>
  <c r="B1663" i="23"/>
  <c r="C1663" i="23"/>
  <c r="D1663" i="23"/>
  <c r="E1663" i="23"/>
  <c r="G1663" i="23" s="1"/>
  <c r="F1663" i="23"/>
  <c r="B1664" i="23"/>
  <c r="C1664" i="23"/>
  <c r="D1664" i="23"/>
  <c r="E1664" i="23"/>
  <c r="F1664" i="23"/>
  <c r="G1664" i="23"/>
  <c r="B1665" i="23"/>
  <c r="C1665" i="23"/>
  <c r="D1665" i="23"/>
  <c r="E1665" i="23"/>
  <c r="G1665" i="23" s="1"/>
  <c r="F1665" i="23"/>
  <c r="B1666" i="23"/>
  <c r="C1666" i="23"/>
  <c r="D1666" i="23"/>
  <c r="E1666" i="23"/>
  <c r="G1666" i="23" s="1"/>
  <c r="F1666" i="23"/>
  <c r="B1667" i="23"/>
  <c r="C1667" i="23"/>
  <c r="D1667" i="23"/>
  <c r="E1667" i="23"/>
  <c r="G1667" i="23" s="1"/>
  <c r="F1667" i="23"/>
  <c r="B1668" i="23"/>
  <c r="C1668" i="23"/>
  <c r="D1668" i="23"/>
  <c r="E1668" i="23"/>
  <c r="F1668" i="23"/>
  <c r="G1668" i="23"/>
  <c r="B1669" i="23"/>
  <c r="C1669" i="23"/>
  <c r="D1669" i="23"/>
  <c r="E1669" i="23"/>
  <c r="G1669" i="23" s="1"/>
  <c r="F1669" i="23"/>
  <c r="B1670" i="23"/>
  <c r="C1670" i="23"/>
  <c r="D1670" i="23"/>
  <c r="E1670" i="23"/>
  <c r="F1670" i="23"/>
  <c r="G1670" i="23"/>
  <c r="B1671" i="23"/>
  <c r="C1671" i="23"/>
  <c r="D1671" i="23"/>
  <c r="E1671" i="23"/>
  <c r="G1671" i="23" s="1"/>
  <c r="F1671" i="23"/>
  <c r="B1672" i="23"/>
  <c r="C1672" i="23"/>
  <c r="D1672" i="23"/>
  <c r="E1672" i="23"/>
  <c r="G1672" i="23" s="1"/>
  <c r="F1672" i="23"/>
  <c r="B1673" i="23"/>
  <c r="C1673" i="23"/>
  <c r="D1673" i="23"/>
  <c r="E1673" i="23"/>
  <c r="G1673" i="23" s="1"/>
  <c r="F1673" i="23"/>
  <c r="B1674" i="23"/>
  <c r="C1674" i="23"/>
  <c r="D1674" i="23"/>
  <c r="E1674" i="23"/>
  <c r="G1674" i="23" s="1"/>
  <c r="F1674" i="23"/>
  <c r="B1675" i="23"/>
  <c r="C1675" i="23"/>
  <c r="D1675" i="23"/>
  <c r="E1675" i="23"/>
  <c r="G1675" i="23" s="1"/>
  <c r="F1675" i="23"/>
  <c r="B1676" i="23"/>
  <c r="C1676" i="23"/>
  <c r="D1676" i="23"/>
  <c r="E1676" i="23"/>
  <c r="F1676" i="23"/>
  <c r="G1676" i="23"/>
  <c r="B1677" i="23"/>
  <c r="C1677" i="23"/>
  <c r="D1677" i="23"/>
  <c r="E1677" i="23"/>
  <c r="G1677" i="23" s="1"/>
  <c r="F1677" i="23"/>
  <c r="B1678" i="23"/>
  <c r="C1678" i="23"/>
  <c r="D1678" i="23"/>
  <c r="E1678" i="23"/>
  <c r="G1678" i="23" s="1"/>
  <c r="F1678" i="23"/>
  <c r="B1679" i="23"/>
  <c r="C1679" i="23"/>
  <c r="D1679" i="23"/>
  <c r="E1679" i="23"/>
  <c r="G1679" i="23" s="1"/>
  <c r="F1679" i="23"/>
  <c r="B1680" i="23"/>
  <c r="C1680" i="23"/>
  <c r="D1680" i="23"/>
  <c r="E1680" i="23"/>
  <c r="F1680" i="23"/>
  <c r="G1680" i="23"/>
  <c r="B1681" i="23"/>
  <c r="C1681" i="23"/>
  <c r="D1681" i="23"/>
  <c r="E1681" i="23"/>
  <c r="G1681" i="23" s="1"/>
  <c r="F1681" i="23"/>
  <c r="B1682" i="23"/>
  <c r="C1682" i="23"/>
  <c r="D1682" i="23"/>
  <c r="E1682" i="23"/>
  <c r="G1682" i="23" s="1"/>
  <c r="F1682" i="23"/>
  <c r="B1683" i="23"/>
  <c r="C1683" i="23"/>
  <c r="D1683" i="23"/>
  <c r="E1683" i="23"/>
  <c r="G1683" i="23" s="1"/>
  <c r="F1683" i="23"/>
  <c r="B1684" i="23"/>
  <c r="C1684" i="23"/>
  <c r="D1684" i="23"/>
  <c r="E1684" i="23"/>
  <c r="F1684" i="23"/>
  <c r="G1684" i="23"/>
  <c r="B1685" i="23"/>
  <c r="C1685" i="23"/>
  <c r="D1685" i="23"/>
  <c r="E1685" i="23"/>
  <c r="G1685" i="23" s="1"/>
  <c r="F1685" i="23"/>
  <c r="B1686" i="23"/>
  <c r="C1686" i="23"/>
  <c r="D1686" i="23"/>
  <c r="E1686" i="23"/>
  <c r="F1686" i="23"/>
  <c r="G1686" i="23"/>
  <c r="B1687" i="23"/>
  <c r="C1687" i="23"/>
  <c r="D1687" i="23"/>
  <c r="E1687" i="23"/>
  <c r="G1687" i="23" s="1"/>
  <c r="F1687" i="23"/>
  <c r="B1688" i="23"/>
  <c r="C1688" i="23"/>
  <c r="D1688" i="23"/>
  <c r="E1688" i="23"/>
  <c r="G1688" i="23" s="1"/>
  <c r="F1688" i="23"/>
  <c r="B1689" i="23"/>
  <c r="C1689" i="23"/>
  <c r="D1689" i="23"/>
  <c r="E1689" i="23"/>
  <c r="G1689" i="23" s="1"/>
  <c r="F1689" i="23"/>
  <c r="B1690" i="23"/>
  <c r="C1690" i="23"/>
  <c r="D1690" i="23"/>
  <c r="E1690" i="23"/>
  <c r="G1690" i="23" s="1"/>
  <c r="F1690" i="23"/>
  <c r="B1691" i="23"/>
  <c r="C1691" i="23"/>
  <c r="D1691" i="23"/>
  <c r="E1691" i="23"/>
  <c r="G1691" i="23" s="1"/>
  <c r="F1691" i="23"/>
  <c r="B1692" i="23"/>
  <c r="C1692" i="23"/>
  <c r="D1692" i="23"/>
  <c r="E1692" i="23"/>
  <c r="G1692" i="23" s="1"/>
  <c r="F1692" i="23"/>
  <c r="B1693" i="23"/>
  <c r="C1693" i="23"/>
  <c r="D1693" i="23"/>
  <c r="E1693" i="23"/>
  <c r="G1693" i="23" s="1"/>
  <c r="F1693" i="23"/>
  <c r="B1694" i="23"/>
  <c r="C1694" i="23"/>
  <c r="D1694" i="23"/>
  <c r="E1694" i="23"/>
  <c r="G1694" i="23" s="1"/>
  <c r="F1694" i="23"/>
  <c r="B1695" i="23"/>
  <c r="C1695" i="23"/>
  <c r="D1695" i="23"/>
  <c r="E1695" i="23"/>
  <c r="G1695" i="23" s="1"/>
  <c r="F1695" i="23"/>
  <c r="B1696" i="23"/>
  <c r="C1696" i="23"/>
  <c r="D1696" i="23"/>
  <c r="E1696" i="23"/>
  <c r="F1696" i="23"/>
  <c r="G1696" i="23"/>
  <c r="B1697" i="23"/>
  <c r="C1697" i="23"/>
  <c r="D1697" i="23"/>
  <c r="E1697" i="23"/>
  <c r="G1697" i="23" s="1"/>
  <c r="F1697" i="23"/>
  <c r="B1698" i="23"/>
  <c r="C1698" i="23"/>
  <c r="D1698" i="23"/>
  <c r="E1698" i="23"/>
  <c r="G1698" i="23" s="1"/>
  <c r="F1698" i="23"/>
  <c r="B1699" i="23"/>
  <c r="C1699" i="23"/>
  <c r="D1699" i="23"/>
  <c r="E1699" i="23"/>
  <c r="G1699" i="23" s="1"/>
  <c r="F1699" i="23"/>
  <c r="B1700" i="23"/>
  <c r="C1700" i="23"/>
  <c r="D1700" i="23"/>
  <c r="E1700" i="23"/>
  <c r="G1700" i="23" s="1"/>
  <c r="F1700" i="23"/>
  <c r="B1701" i="23"/>
  <c r="C1701" i="23"/>
  <c r="D1701" i="23"/>
  <c r="E1701" i="23"/>
  <c r="G1701" i="23" s="1"/>
  <c r="F1701" i="23"/>
  <c r="B1702" i="23"/>
  <c r="C1702" i="23"/>
  <c r="D1702" i="23"/>
  <c r="E1702" i="23"/>
  <c r="G1702" i="23" s="1"/>
  <c r="F1702" i="23"/>
  <c r="B1703" i="23"/>
  <c r="C1703" i="23"/>
  <c r="D1703" i="23"/>
  <c r="E1703" i="23"/>
  <c r="F1703" i="23"/>
  <c r="G1703" i="23"/>
  <c r="B1704" i="23"/>
  <c r="C1704" i="23"/>
  <c r="D1704" i="23"/>
  <c r="E1704" i="23"/>
  <c r="G1704" i="23" s="1"/>
  <c r="F1704" i="23"/>
  <c r="B1705" i="23"/>
  <c r="C1705" i="23"/>
  <c r="D1705" i="23"/>
  <c r="E1705" i="23"/>
  <c r="F1705" i="23"/>
  <c r="G1705" i="23"/>
  <c r="B1706" i="23"/>
  <c r="C1706" i="23"/>
  <c r="D1706" i="23"/>
  <c r="E1706" i="23"/>
  <c r="G1706" i="23" s="1"/>
  <c r="F1706" i="23"/>
  <c r="B1707" i="23"/>
  <c r="C1707" i="23"/>
  <c r="D1707" i="23"/>
  <c r="E1707" i="23"/>
  <c r="G1707" i="23" s="1"/>
  <c r="F1707" i="23"/>
  <c r="B1708" i="23"/>
  <c r="C1708" i="23"/>
  <c r="D1708" i="23"/>
  <c r="E1708" i="23"/>
  <c r="G1708" i="23" s="1"/>
  <c r="F1708" i="23"/>
  <c r="B1709" i="23"/>
  <c r="C1709" i="23"/>
  <c r="D1709" i="23"/>
  <c r="E1709" i="23"/>
  <c r="G1709" i="23" s="1"/>
  <c r="F1709" i="23"/>
  <c r="B1710" i="23"/>
  <c r="C1710" i="23"/>
  <c r="D1710" i="23"/>
  <c r="E1710" i="23"/>
  <c r="G1710" i="23" s="1"/>
  <c r="F1710" i="23"/>
  <c r="B1711" i="23"/>
  <c r="C1711" i="23"/>
  <c r="D1711" i="23"/>
  <c r="E1711" i="23"/>
  <c r="G1711" i="23" s="1"/>
  <c r="F1711" i="23"/>
  <c r="B1712" i="23"/>
  <c r="C1712" i="23"/>
  <c r="D1712" i="23"/>
  <c r="E1712" i="23"/>
  <c r="G1712" i="23" s="1"/>
  <c r="F1712" i="23"/>
  <c r="B1713" i="23"/>
  <c r="C1713" i="23"/>
  <c r="D1713" i="23"/>
  <c r="E1713" i="23"/>
  <c r="G1713" i="23" s="1"/>
  <c r="F1713" i="23"/>
  <c r="B1714" i="23"/>
  <c r="C1714" i="23"/>
  <c r="D1714" i="23"/>
  <c r="E1714" i="23"/>
  <c r="G1714" i="23" s="1"/>
  <c r="F1714" i="23"/>
  <c r="B1715" i="23"/>
  <c r="C1715" i="23"/>
  <c r="D1715" i="23"/>
  <c r="E1715" i="23"/>
  <c r="F1715" i="23"/>
  <c r="G1715" i="23"/>
  <c r="B1716" i="23"/>
  <c r="C1716" i="23"/>
  <c r="D1716" i="23"/>
  <c r="E1716" i="23"/>
  <c r="G1716" i="23" s="1"/>
  <c r="F1716" i="23"/>
  <c r="B1717" i="23"/>
  <c r="C1717" i="23"/>
  <c r="D1717" i="23"/>
  <c r="E1717" i="23"/>
  <c r="G1717" i="23" s="1"/>
  <c r="F1717" i="23"/>
  <c r="B1718" i="23"/>
  <c r="C1718" i="23"/>
  <c r="D1718" i="23"/>
  <c r="E1718" i="23"/>
  <c r="G1718" i="23" s="1"/>
  <c r="F1718" i="23"/>
  <c r="B1719" i="23"/>
  <c r="C1719" i="23"/>
  <c r="D1719" i="23"/>
  <c r="E1719" i="23"/>
  <c r="F1719" i="23"/>
  <c r="G1719" i="23"/>
  <c r="B1720" i="23"/>
  <c r="C1720" i="23"/>
  <c r="D1720" i="23"/>
  <c r="E1720" i="23"/>
  <c r="G1720" i="23" s="1"/>
  <c r="F1720" i="23"/>
  <c r="B1721" i="23"/>
  <c r="C1721" i="23"/>
  <c r="D1721" i="23"/>
  <c r="E1721" i="23"/>
  <c r="F1721" i="23"/>
  <c r="G1721" i="23"/>
  <c r="B1722" i="23"/>
  <c r="C1722" i="23"/>
  <c r="D1722" i="23"/>
  <c r="E1722" i="23"/>
  <c r="G1722" i="23" s="1"/>
  <c r="F1722" i="23"/>
  <c r="B1723" i="23"/>
  <c r="C1723" i="23"/>
  <c r="D1723" i="23"/>
  <c r="E1723" i="23"/>
  <c r="G1723" i="23" s="1"/>
  <c r="F1723" i="23"/>
  <c r="B1724" i="23"/>
  <c r="C1724" i="23"/>
  <c r="D1724" i="23"/>
  <c r="E1724" i="23"/>
  <c r="G1724" i="23" s="1"/>
  <c r="F1724" i="23"/>
  <c r="B1725" i="23"/>
  <c r="C1725" i="23"/>
  <c r="D1725" i="23"/>
  <c r="E1725" i="23"/>
  <c r="G1725" i="23" s="1"/>
  <c r="F1725" i="23"/>
  <c r="B1726" i="23"/>
  <c r="C1726" i="23"/>
  <c r="D1726" i="23"/>
  <c r="E1726" i="23"/>
  <c r="G1726" i="23" s="1"/>
  <c r="F1726" i="23"/>
  <c r="B1727" i="23"/>
  <c r="C1727" i="23"/>
  <c r="D1727" i="23"/>
  <c r="E1727" i="23"/>
  <c r="G1727" i="23" s="1"/>
  <c r="F1727" i="23"/>
  <c r="B1728" i="23"/>
  <c r="C1728" i="23"/>
  <c r="D1728" i="23"/>
  <c r="E1728" i="23"/>
  <c r="G1728" i="23" s="1"/>
  <c r="F1728" i="23"/>
  <c r="B1729" i="23"/>
  <c r="C1729" i="23"/>
  <c r="D1729" i="23"/>
  <c r="E1729" i="23"/>
  <c r="G1729" i="23" s="1"/>
  <c r="F1729" i="23"/>
  <c r="B1730" i="23"/>
  <c r="C1730" i="23"/>
  <c r="D1730" i="23"/>
  <c r="E1730" i="23"/>
  <c r="G1730" i="23" s="1"/>
  <c r="F1730" i="23"/>
  <c r="B1731" i="23"/>
  <c r="C1731" i="23"/>
  <c r="D1731" i="23"/>
  <c r="E1731" i="23"/>
  <c r="F1731" i="23"/>
  <c r="G1731" i="23"/>
  <c r="B1732" i="23"/>
  <c r="C1732" i="23"/>
  <c r="D1732" i="23"/>
  <c r="E1732" i="23"/>
  <c r="G1732" i="23" s="1"/>
  <c r="F1732" i="23"/>
  <c r="B1733" i="23"/>
  <c r="C1733" i="23"/>
  <c r="D1733" i="23"/>
  <c r="E1733" i="23"/>
  <c r="G1733" i="23" s="1"/>
  <c r="F1733" i="23"/>
  <c r="B1734" i="23"/>
  <c r="C1734" i="23"/>
  <c r="D1734" i="23"/>
  <c r="E1734" i="23"/>
  <c r="G1734" i="23" s="1"/>
  <c r="F1734" i="23"/>
  <c r="B1735" i="23"/>
  <c r="C1735" i="23"/>
  <c r="D1735" i="23"/>
  <c r="E1735" i="23"/>
  <c r="F1735" i="23"/>
  <c r="G1735" i="23"/>
  <c r="B1736" i="23"/>
  <c r="C1736" i="23"/>
  <c r="D1736" i="23"/>
  <c r="E1736" i="23"/>
  <c r="G1736" i="23" s="1"/>
  <c r="F1736" i="23"/>
  <c r="B1737" i="23"/>
  <c r="C1737" i="23"/>
  <c r="D1737" i="23"/>
  <c r="E1737" i="23"/>
  <c r="F1737" i="23"/>
  <c r="G1737" i="23"/>
  <c r="B1738" i="23"/>
  <c r="C1738" i="23"/>
  <c r="D1738" i="23"/>
  <c r="E1738" i="23"/>
  <c r="G1738" i="23" s="1"/>
  <c r="F1738" i="23"/>
  <c r="B1739" i="23"/>
  <c r="C1739" i="23"/>
  <c r="D1739" i="23"/>
  <c r="E1739" i="23"/>
  <c r="G1739" i="23" s="1"/>
  <c r="F1739" i="23"/>
  <c r="B1740" i="23"/>
  <c r="C1740" i="23"/>
  <c r="D1740" i="23"/>
  <c r="E1740" i="23"/>
  <c r="G1740" i="23" s="1"/>
  <c r="F1740" i="23"/>
  <c r="B1741" i="23"/>
  <c r="C1741" i="23"/>
  <c r="D1741" i="23"/>
  <c r="E1741" i="23"/>
  <c r="G1741" i="23" s="1"/>
  <c r="F1741" i="23"/>
  <c r="B1742" i="23"/>
  <c r="C1742" i="23"/>
  <c r="D1742" i="23"/>
  <c r="E1742" i="23"/>
  <c r="G1742" i="23" s="1"/>
  <c r="F1742" i="23"/>
  <c r="B1743" i="23"/>
  <c r="C1743" i="23"/>
  <c r="D1743" i="23"/>
  <c r="E1743" i="23"/>
  <c r="G1743" i="23" s="1"/>
  <c r="F1743" i="23"/>
  <c r="B1744" i="23"/>
  <c r="C1744" i="23"/>
  <c r="D1744" i="23"/>
  <c r="E1744" i="23"/>
  <c r="G1744" i="23" s="1"/>
  <c r="F1744" i="23"/>
  <c r="B1745" i="23"/>
  <c r="C1745" i="23"/>
  <c r="D1745" i="23"/>
  <c r="E1745" i="23"/>
  <c r="G1745" i="23" s="1"/>
  <c r="F1745" i="23"/>
  <c r="B1746" i="23"/>
  <c r="C1746" i="23"/>
  <c r="D1746" i="23"/>
  <c r="E1746" i="23"/>
  <c r="G1746" i="23" s="1"/>
  <c r="F1746" i="23"/>
  <c r="B1747" i="23"/>
  <c r="C1747" i="23"/>
  <c r="D1747" i="23"/>
  <c r="E1747" i="23"/>
  <c r="F1747" i="23"/>
  <c r="G1747" i="23"/>
  <c r="B1748" i="23"/>
  <c r="C1748" i="23"/>
  <c r="D1748" i="23"/>
  <c r="E1748" i="23"/>
  <c r="G1748" i="23" s="1"/>
  <c r="F1748" i="23"/>
  <c r="B1749" i="23"/>
  <c r="C1749" i="23"/>
  <c r="D1749" i="23"/>
  <c r="E1749" i="23"/>
  <c r="G1749" i="23" s="1"/>
  <c r="F1749" i="23"/>
  <c r="B1750" i="23"/>
  <c r="C1750" i="23"/>
  <c r="D1750" i="23"/>
  <c r="E1750" i="23"/>
  <c r="G1750" i="23" s="1"/>
  <c r="F1750" i="23"/>
  <c r="B1751" i="23"/>
  <c r="C1751" i="23"/>
  <c r="D1751" i="23"/>
  <c r="E1751" i="23"/>
  <c r="F1751" i="23"/>
  <c r="G1751" i="23"/>
  <c r="B1752" i="23"/>
  <c r="C1752" i="23"/>
  <c r="D1752" i="23"/>
  <c r="E1752" i="23"/>
  <c r="G1752" i="23" s="1"/>
  <c r="F1752" i="23"/>
  <c r="B1753" i="23"/>
  <c r="C1753" i="23"/>
  <c r="D1753" i="23"/>
  <c r="E1753" i="23"/>
  <c r="F1753" i="23"/>
  <c r="G1753" i="23"/>
  <c r="B1754" i="23"/>
  <c r="C1754" i="23"/>
  <c r="D1754" i="23"/>
  <c r="E1754" i="23"/>
  <c r="G1754" i="23" s="1"/>
  <c r="F1754" i="23"/>
  <c r="B1755" i="23"/>
  <c r="C1755" i="23"/>
  <c r="D1755" i="23"/>
  <c r="E1755" i="23"/>
  <c r="G1755" i="23" s="1"/>
  <c r="F1755" i="23"/>
  <c r="B1756" i="23"/>
  <c r="C1756" i="23"/>
  <c r="D1756" i="23"/>
  <c r="E1756" i="23"/>
  <c r="G1756" i="23" s="1"/>
  <c r="F1756" i="23"/>
  <c r="B1757" i="23"/>
  <c r="C1757" i="23"/>
  <c r="D1757" i="23"/>
  <c r="E1757" i="23"/>
  <c r="G1757" i="23" s="1"/>
  <c r="F1757" i="23"/>
  <c r="B1758" i="23"/>
  <c r="C1758" i="23"/>
  <c r="D1758" i="23"/>
  <c r="E1758" i="23"/>
  <c r="G1758" i="23" s="1"/>
  <c r="F1758" i="23"/>
  <c r="B1759" i="23"/>
  <c r="C1759" i="23"/>
  <c r="D1759" i="23"/>
  <c r="E1759" i="23"/>
  <c r="G1759" i="23" s="1"/>
  <c r="F1759" i="23"/>
  <c r="B1760" i="23"/>
  <c r="C1760" i="23"/>
  <c r="D1760" i="23"/>
  <c r="E1760" i="23"/>
  <c r="G1760" i="23" s="1"/>
  <c r="F1760" i="23"/>
  <c r="B1761" i="23"/>
  <c r="C1761" i="23"/>
  <c r="D1761" i="23"/>
  <c r="E1761" i="23"/>
  <c r="G1761" i="23" s="1"/>
  <c r="F1761" i="23"/>
  <c r="B1762" i="23"/>
  <c r="C1762" i="23"/>
  <c r="D1762" i="23"/>
  <c r="E1762" i="23"/>
  <c r="G1762" i="23" s="1"/>
  <c r="F1762" i="23"/>
  <c r="B1763" i="23"/>
  <c r="C1763" i="23"/>
  <c r="D1763" i="23"/>
  <c r="E1763" i="23"/>
  <c r="F1763" i="23"/>
  <c r="G1763" i="23"/>
  <c r="B1764" i="23"/>
  <c r="C1764" i="23"/>
  <c r="D1764" i="23"/>
  <c r="E1764" i="23"/>
  <c r="G1764" i="23" s="1"/>
  <c r="F1764" i="23"/>
  <c r="B1765" i="23"/>
  <c r="C1765" i="23"/>
  <c r="D1765" i="23"/>
  <c r="E1765" i="23"/>
  <c r="G1765" i="23" s="1"/>
  <c r="F1765" i="23"/>
  <c r="B1766" i="23"/>
  <c r="C1766" i="23"/>
  <c r="D1766" i="23"/>
  <c r="E1766" i="23"/>
  <c r="G1766" i="23" s="1"/>
  <c r="F1766" i="23"/>
  <c r="B1767" i="23"/>
  <c r="C1767" i="23"/>
  <c r="D1767" i="23"/>
  <c r="E1767" i="23"/>
  <c r="F1767" i="23"/>
  <c r="G1767" i="23"/>
  <c r="B1768" i="23"/>
  <c r="C1768" i="23"/>
  <c r="D1768" i="23"/>
  <c r="E1768" i="23"/>
  <c r="G1768" i="23" s="1"/>
  <c r="F1768" i="23"/>
  <c r="B1769" i="23"/>
  <c r="C1769" i="23"/>
  <c r="D1769" i="23"/>
  <c r="E1769" i="23"/>
  <c r="F1769" i="23"/>
  <c r="G1769" i="23"/>
  <c r="B1770" i="23"/>
  <c r="C1770" i="23"/>
  <c r="D1770" i="23"/>
  <c r="E1770" i="23"/>
  <c r="G1770" i="23" s="1"/>
  <c r="F1770" i="23"/>
  <c r="B1771" i="23"/>
  <c r="C1771" i="23"/>
  <c r="D1771" i="23"/>
  <c r="E1771" i="23"/>
  <c r="G1771" i="23" s="1"/>
  <c r="F1771" i="23"/>
  <c r="B1772" i="23"/>
  <c r="C1772" i="23"/>
  <c r="D1772" i="23"/>
  <c r="E1772" i="23"/>
  <c r="G1772" i="23" s="1"/>
  <c r="F1772" i="23"/>
  <c r="B1773" i="23"/>
  <c r="C1773" i="23"/>
  <c r="D1773" i="23"/>
  <c r="E1773" i="23"/>
  <c r="G1773" i="23" s="1"/>
  <c r="F1773" i="23"/>
  <c r="B1774" i="23"/>
  <c r="C1774" i="23"/>
  <c r="D1774" i="23"/>
  <c r="E1774" i="23"/>
  <c r="G1774" i="23" s="1"/>
  <c r="F1774" i="23"/>
  <c r="B1775" i="23"/>
  <c r="C1775" i="23"/>
  <c r="D1775" i="23"/>
  <c r="E1775" i="23"/>
  <c r="G1775" i="23" s="1"/>
  <c r="F1775" i="23"/>
  <c r="B1776" i="23"/>
  <c r="C1776" i="23"/>
  <c r="D1776" i="23"/>
  <c r="E1776" i="23"/>
  <c r="G1776" i="23" s="1"/>
  <c r="F1776" i="23"/>
  <c r="B1777" i="23"/>
  <c r="C1777" i="23"/>
  <c r="D1777" i="23"/>
  <c r="E1777" i="23"/>
  <c r="G1777" i="23" s="1"/>
  <c r="F1777" i="23"/>
  <c r="B1778" i="23"/>
  <c r="C1778" i="23"/>
  <c r="D1778" i="23"/>
  <c r="E1778" i="23"/>
  <c r="G1778" i="23" s="1"/>
  <c r="F1778" i="23"/>
  <c r="B1779" i="23"/>
  <c r="C1779" i="23"/>
  <c r="D1779" i="23"/>
  <c r="E1779" i="23"/>
  <c r="F1779" i="23"/>
  <c r="G1779" i="23"/>
  <c r="B1780" i="23"/>
  <c r="C1780" i="23"/>
  <c r="D1780" i="23"/>
  <c r="E1780" i="23"/>
  <c r="G1780" i="23" s="1"/>
  <c r="F1780" i="23"/>
  <c r="B1781" i="23"/>
  <c r="C1781" i="23"/>
  <c r="D1781" i="23"/>
  <c r="E1781" i="23"/>
  <c r="G1781" i="23" s="1"/>
  <c r="F1781" i="23"/>
  <c r="B1782" i="23"/>
  <c r="C1782" i="23"/>
  <c r="D1782" i="23"/>
  <c r="E1782" i="23"/>
  <c r="G1782" i="23" s="1"/>
  <c r="F1782" i="23"/>
  <c r="B1783" i="23"/>
  <c r="C1783" i="23"/>
  <c r="D1783" i="23"/>
  <c r="E1783" i="23"/>
  <c r="F1783" i="23"/>
  <c r="G1783" i="23"/>
  <c r="B1784" i="23"/>
  <c r="C1784" i="23"/>
  <c r="D1784" i="23"/>
  <c r="E1784" i="23"/>
  <c r="G1784" i="23" s="1"/>
  <c r="F1784" i="23"/>
  <c r="B1785" i="23"/>
  <c r="C1785" i="23"/>
  <c r="D1785" i="23"/>
  <c r="E1785" i="23"/>
  <c r="F1785" i="23"/>
  <c r="G1785" i="23"/>
  <c r="B1786" i="23"/>
  <c r="C1786" i="23"/>
  <c r="D1786" i="23"/>
  <c r="E1786" i="23"/>
  <c r="G1786" i="23" s="1"/>
  <c r="F1786" i="23"/>
  <c r="B1787" i="23"/>
  <c r="C1787" i="23"/>
  <c r="D1787" i="23"/>
  <c r="E1787" i="23"/>
  <c r="G1787" i="23" s="1"/>
  <c r="F1787" i="23"/>
  <c r="B1788" i="23"/>
  <c r="C1788" i="23"/>
  <c r="D1788" i="23"/>
  <c r="E1788" i="23"/>
  <c r="G1788" i="23" s="1"/>
  <c r="F1788" i="23"/>
  <c r="B1789" i="23"/>
  <c r="C1789" i="23"/>
  <c r="D1789" i="23"/>
  <c r="E1789" i="23"/>
  <c r="G1789" i="23" s="1"/>
  <c r="F1789" i="23"/>
  <c r="B1790" i="23"/>
  <c r="C1790" i="23"/>
  <c r="D1790" i="23"/>
  <c r="E1790" i="23"/>
  <c r="G1790" i="23" s="1"/>
  <c r="F1790" i="23"/>
  <c r="B1791" i="23"/>
  <c r="C1791" i="23"/>
  <c r="D1791" i="23"/>
  <c r="E1791" i="23"/>
  <c r="G1791" i="23" s="1"/>
  <c r="F1791" i="23"/>
  <c r="B1792" i="23"/>
  <c r="C1792" i="23"/>
  <c r="D1792" i="23"/>
  <c r="E1792" i="23"/>
  <c r="G1792" i="23" s="1"/>
  <c r="F1792" i="23"/>
  <c r="B1793" i="23"/>
  <c r="C1793" i="23"/>
  <c r="D1793" i="23"/>
  <c r="E1793" i="23"/>
  <c r="G1793" i="23" s="1"/>
  <c r="F1793" i="23"/>
  <c r="B1794" i="23"/>
  <c r="C1794" i="23"/>
  <c r="D1794" i="23"/>
  <c r="E1794" i="23"/>
  <c r="G1794" i="23" s="1"/>
  <c r="F1794" i="23"/>
  <c r="B1795" i="23"/>
  <c r="C1795" i="23"/>
  <c r="D1795" i="23"/>
  <c r="E1795" i="23"/>
  <c r="F1795" i="23"/>
  <c r="G1795" i="23"/>
  <c r="B1796" i="23"/>
  <c r="C1796" i="23"/>
  <c r="D1796" i="23"/>
  <c r="E1796" i="23"/>
  <c r="G1796" i="23" s="1"/>
  <c r="F1796" i="23"/>
  <c r="B1797" i="23"/>
  <c r="C1797" i="23"/>
  <c r="D1797" i="23"/>
  <c r="E1797" i="23"/>
  <c r="G1797" i="23" s="1"/>
  <c r="F1797" i="23"/>
  <c r="B1798" i="23"/>
  <c r="C1798" i="23"/>
  <c r="D1798" i="23"/>
  <c r="E1798" i="23"/>
  <c r="G1798" i="23" s="1"/>
  <c r="F1798" i="23"/>
  <c r="B1799" i="23"/>
  <c r="C1799" i="23"/>
  <c r="D1799" i="23"/>
  <c r="E1799" i="23"/>
  <c r="F1799" i="23"/>
  <c r="G1799" i="23"/>
  <c r="B1800" i="23"/>
  <c r="C1800" i="23"/>
  <c r="D1800" i="23"/>
  <c r="E1800" i="23"/>
  <c r="G1800" i="23" s="1"/>
  <c r="F1800" i="23"/>
  <c r="B1801" i="23"/>
  <c r="C1801" i="23"/>
  <c r="D1801" i="23"/>
  <c r="E1801" i="23"/>
  <c r="F1801" i="23"/>
  <c r="G1801" i="23"/>
  <c r="B1802" i="23"/>
  <c r="C1802" i="23"/>
  <c r="D1802" i="23"/>
  <c r="E1802" i="23"/>
  <c r="G1802" i="23" s="1"/>
  <c r="F1802" i="23"/>
  <c r="B1803" i="23"/>
  <c r="C1803" i="23"/>
  <c r="D1803" i="23"/>
  <c r="E1803" i="23"/>
  <c r="G1803" i="23" s="1"/>
  <c r="F1803" i="23"/>
  <c r="B1804" i="23"/>
  <c r="C1804" i="23"/>
  <c r="D1804" i="23"/>
  <c r="E1804" i="23"/>
  <c r="G1804" i="23" s="1"/>
  <c r="F1804" i="23"/>
  <c r="B1805" i="23"/>
  <c r="C1805" i="23"/>
  <c r="D1805" i="23"/>
  <c r="E1805" i="23"/>
  <c r="F1805" i="23"/>
  <c r="G1805" i="23"/>
  <c r="B1806" i="23"/>
  <c r="C1806" i="23"/>
  <c r="D1806" i="23"/>
  <c r="E1806" i="23"/>
  <c r="G1806" i="23" s="1"/>
  <c r="F1806" i="23"/>
  <c r="B1807" i="23"/>
  <c r="C1807" i="23"/>
  <c r="D1807" i="23"/>
  <c r="E1807" i="23"/>
  <c r="G1807" i="23" s="1"/>
  <c r="F1807" i="23"/>
  <c r="B1808" i="23"/>
  <c r="C1808" i="23"/>
  <c r="D1808" i="23"/>
  <c r="E1808" i="23"/>
  <c r="G1808" i="23" s="1"/>
  <c r="F1808" i="23"/>
  <c r="B1809" i="23"/>
  <c r="C1809" i="23"/>
  <c r="D1809" i="23"/>
  <c r="E1809" i="23"/>
  <c r="G1809" i="23" s="1"/>
  <c r="F1809" i="23"/>
  <c r="B1810" i="23"/>
  <c r="C1810" i="23"/>
  <c r="D1810" i="23"/>
  <c r="E1810" i="23"/>
  <c r="G1810" i="23" s="1"/>
  <c r="F1810" i="23"/>
  <c r="B1811" i="23"/>
  <c r="C1811" i="23"/>
  <c r="D1811" i="23"/>
  <c r="E1811" i="23"/>
  <c r="F1811" i="23"/>
  <c r="G1811" i="23"/>
  <c r="B1812" i="23"/>
  <c r="C1812" i="23"/>
  <c r="D1812" i="23"/>
  <c r="E1812" i="23"/>
  <c r="G1812" i="23" s="1"/>
  <c r="F1812" i="23"/>
  <c r="B1813" i="23"/>
  <c r="C1813" i="23"/>
  <c r="D1813" i="23"/>
  <c r="E1813" i="23"/>
  <c r="G1813" i="23" s="1"/>
  <c r="F1813" i="23"/>
  <c r="B1814" i="23"/>
  <c r="C1814" i="23"/>
  <c r="D1814" i="23"/>
  <c r="E1814" i="23"/>
  <c r="G1814" i="23" s="1"/>
  <c r="F1814" i="23"/>
  <c r="B1815" i="23"/>
  <c r="C1815" i="23"/>
  <c r="D1815" i="23"/>
  <c r="E1815" i="23"/>
  <c r="F1815" i="23"/>
  <c r="G1815" i="23"/>
  <c r="B1816" i="23"/>
  <c r="C1816" i="23"/>
  <c r="D1816" i="23"/>
  <c r="E1816" i="23"/>
  <c r="G1816" i="23" s="1"/>
  <c r="F1816" i="23"/>
  <c r="B1817" i="23"/>
  <c r="C1817" i="23"/>
  <c r="D1817" i="23"/>
  <c r="E1817" i="23"/>
  <c r="F1817" i="23"/>
  <c r="G1817" i="23"/>
  <c r="B1818" i="23"/>
  <c r="C1818" i="23"/>
  <c r="D1818" i="23"/>
  <c r="E1818" i="23"/>
  <c r="G1818" i="23" s="1"/>
  <c r="F1818" i="23"/>
  <c r="B1819" i="23"/>
  <c r="C1819" i="23"/>
  <c r="D1819" i="23"/>
  <c r="E1819" i="23"/>
  <c r="G1819" i="23" s="1"/>
  <c r="F1819" i="23"/>
  <c r="B1820" i="23"/>
  <c r="C1820" i="23"/>
  <c r="D1820" i="23"/>
  <c r="E1820" i="23"/>
  <c r="G1820" i="23" s="1"/>
  <c r="F1820" i="23"/>
  <c r="B1821" i="23"/>
  <c r="C1821" i="23"/>
  <c r="D1821" i="23"/>
  <c r="E1821" i="23"/>
  <c r="F1821" i="23"/>
  <c r="G1821" i="23"/>
  <c r="B1822" i="23"/>
  <c r="C1822" i="23"/>
  <c r="D1822" i="23"/>
  <c r="E1822" i="23"/>
  <c r="G1822" i="23" s="1"/>
  <c r="F1822" i="23"/>
  <c r="B1823" i="23"/>
  <c r="C1823" i="23"/>
  <c r="D1823" i="23"/>
  <c r="E1823" i="23"/>
  <c r="G1823" i="23" s="1"/>
  <c r="F1823" i="23"/>
  <c r="B1824" i="23"/>
  <c r="C1824" i="23"/>
  <c r="D1824" i="23"/>
  <c r="E1824" i="23"/>
  <c r="G1824" i="23" s="1"/>
  <c r="F1824" i="23"/>
  <c r="B1825" i="23"/>
  <c r="C1825" i="23"/>
  <c r="D1825" i="23"/>
  <c r="E1825" i="23"/>
  <c r="G1825" i="23" s="1"/>
  <c r="F1825" i="23"/>
  <c r="B1826" i="23"/>
  <c r="C1826" i="23"/>
  <c r="D1826" i="23"/>
  <c r="E1826" i="23"/>
  <c r="G1826" i="23" s="1"/>
  <c r="F1826" i="23"/>
  <c r="B1827" i="23"/>
  <c r="C1827" i="23"/>
  <c r="D1827" i="23"/>
  <c r="E1827" i="23"/>
  <c r="F1827" i="23"/>
  <c r="G1827" i="23"/>
  <c r="B1828" i="23"/>
  <c r="C1828" i="23"/>
  <c r="D1828" i="23"/>
  <c r="E1828" i="23"/>
  <c r="G1828" i="23" s="1"/>
  <c r="F1828" i="23"/>
  <c r="B1829" i="23"/>
  <c r="C1829" i="23"/>
  <c r="D1829" i="23"/>
  <c r="E1829" i="23"/>
  <c r="G1829" i="23" s="1"/>
  <c r="F1829" i="23"/>
  <c r="B1830" i="23"/>
  <c r="C1830" i="23"/>
  <c r="D1830" i="23"/>
  <c r="E1830" i="23"/>
  <c r="G1830" i="23" s="1"/>
  <c r="F1830" i="23"/>
  <c r="B1831" i="23"/>
  <c r="C1831" i="23"/>
  <c r="D1831" i="23"/>
  <c r="E1831" i="23"/>
  <c r="F1831" i="23"/>
  <c r="G1831" i="23"/>
  <c r="B1832" i="23"/>
  <c r="C1832" i="23"/>
  <c r="D1832" i="23"/>
  <c r="E1832" i="23"/>
  <c r="G1832" i="23" s="1"/>
  <c r="F1832" i="23"/>
  <c r="B1833" i="23"/>
  <c r="C1833" i="23"/>
  <c r="D1833" i="23"/>
  <c r="E1833" i="23"/>
  <c r="F1833" i="23"/>
  <c r="G1833" i="23"/>
  <c r="B1834" i="23"/>
  <c r="C1834" i="23"/>
  <c r="D1834" i="23"/>
  <c r="E1834" i="23"/>
  <c r="G1834" i="23" s="1"/>
  <c r="F1834" i="23"/>
  <c r="B1835" i="23"/>
  <c r="C1835" i="23"/>
  <c r="D1835" i="23"/>
  <c r="E1835" i="23"/>
  <c r="G1835" i="23" s="1"/>
  <c r="F1835" i="23"/>
  <c r="B1836" i="23"/>
  <c r="C1836" i="23"/>
  <c r="D1836" i="23"/>
  <c r="E1836" i="23"/>
  <c r="G1836" i="23" s="1"/>
  <c r="F1836" i="23"/>
  <c r="B1837" i="23"/>
  <c r="C1837" i="23"/>
  <c r="D1837" i="23"/>
  <c r="E1837" i="23"/>
  <c r="F1837" i="23"/>
  <c r="G1837" i="23"/>
  <c r="B1838" i="23"/>
  <c r="C1838" i="23"/>
  <c r="D1838" i="23"/>
  <c r="E1838" i="23"/>
  <c r="G1838" i="23" s="1"/>
  <c r="F1838" i="23"/>
  <c r="B1839" i="23"/>
  <c r="C1839" i="23"/>
  <c r="D1839" i="23"/>
  <c r="E1839" i="23"/>
  <c r="G1839" i="23" s="1"/>
  <c r="F1839" i="23"/>
  <c r="B1840" i="23"/>
  <c r="C1840" i="23"/>
  <c r="D1840" i="23"/>
  <c r="E1840" i="23"/>
  <c r="G1840" i="23" s="1"/>
  <c r="F1840" i="23"/>
  <c r="B1841" i="23"/>
  <c r="C1841" i="23"/>
  <c r="D1841" i="23"/>
  <c r="E1841" i="23"/>
  <c r="G1841" i="23" s="1"/>
  <c r="F1841" i="23"/>
  <c r="B1842" i="23"/>
  <c r="C1842" i="23"/>
  <c r="D1842" i="23"/>
  <c r="E1842" i="23"/>
  <c r="G1842" i="23" s="1"/>
  <c r="F1842" i="23"/>
  <c r="B1843" i="23"/>
  <c r="C1843" i="23"/>
  <c r="D1843" i="23"/>
  <c r="E1843" i="23"/>
  <c r="F1843" i="23"/>
  <c r="G1843" i="23"/>
  <c r="B1844" i="23"/>
  <c r="C1844" i="23"/>
  <c r="D1844" i="23"/>
  <c r="E1844" i="23"/>
  <c r="G1844" i="23" s="1"/>
  <c r="F1844" i="23"/>
  <c r="B1845" i="23"/>
  <c r="C1845" i="23"/>
  <c r="D1845" i="23"/>
  <c r="E1845" i="23"/>
  <c r="G1845" i="23" s="1"/>
  <c r="F1845" i="23"/>
  <c r="B1846" i="23"/>
  <c r="C1846" i="23"/>
  <c r="D1846" i="23"/>
  <c r="E1846" i="23"/>
  <c r="G1846" i="23" s="1"/>
  <c r="F1846" i="23"/>
  <c r="B1847" i="23"/>
  <c r="C1847" i="23"/>
  <c r="D1847" i="23"/>
  <c r="E1847" i="23"/>
  <c r="F1847" i="23"/>
  <c r="G1847" i="23"/>
  <c r="B1848" i="23"/>
  <c r="C1848" i="23"/>
  <c r="D1848" i="23"/>
  <c r="E1848" i="23"/>
  <c r="G1848" i="23" s="1"/>
  <c r="F1848" i="23"/>
  <c r="B1849" i="23"/>
  <c r="C1849" i="23"/>
  <c r="D1849" i="23"/>
  <c r="E1849" i="23"/>
  <c r="F1849" i="23"/>
  <c r="G1849" i="23"/>
  <c r="B1850" i="23"/>
  <c r="C1850" i="23"/>
  <c r="D1850" i="23"/>
  <c r="E1850" i="23"/>
  <c r="G1850" i="23" s="1"/>
  <c r="F1850" i="23"/>
  <c r="B1851" i="23"/>
  <c r="C1851" i="23"/>
  <c r="D1851" i="23"/>
  <c r="E1851" i="23"/>
  <c r="G1851" i="23" s="1"/>
  <c r="F1851" i="23"/>
  <c r="B1852" i="23"/>
  <c r="C1852" i="23"/>
  <c r="D1852" i="23"/>
  <c r="E1852" i="23"/>
  <c r="G1852" i="23" s="1"/>
  <c r="F1852" i="23"/>
  <c r="B1853" i="23"/>
  <c r="C1853" i="23"/>
  <c r="D1853" i="23"/>
  <c r="E1853" i="23"/>
  <c r="F1853" i="23"/>
  <c r="G1853" i="23"/>
  <c r="B1854" i="23"/>
  <c r="C1854" i="23"/>
  <c r="D1854" i="23"/>
  <c r="E1854" i="23"/>
  <c r="G1854" i="23" s="1"/>
  <c r="F1854" i="23"/>
  <c r="B1855" i="23"/>
  <c r="C1855" i="23"/>
  <c r="D1855" i="23"/>
  <c r="E1855" i="23"/>
  <c r="G1855" i="23" s="1"/>
  <c r="F1855" i="23"/>
  <c r="B1856" i="23"/>
  <c r="C1856" i="23"/>
  <c r="D1856" i="23"/>
  <c r="E1856" i="23"/>
  <c r="G1856" i="23" s="1"/>
  <c r="F1856" i="23"/>
  <c r="B1857" i="23"/>
  <c r="C1857" i="23"/>
  <c r="D1857" i="23"/>
  <c r="E1857" i="23"/>
  <c r="G1857" i="23" s="1"/>
  <c r="F1857" i="23"/>
  <c r="B1858" i="23"/>
  <c r="C1858" i="23"/>
  <c r="D1858" i="23"/>
  <c r="E1858" i="23"/>
  <c r="G1858" i="23" s="1"/>
  <c r="F1858" i="23"/>
  <c r="B1859" i="23"/>
  <c r="C1859" i="23"/>
  <c r="D1859" i="23"/>
  <c r="E1859" i="23"/>
  <c r="F1859" i="23"/>
  <c r="G1859" i="23"/>
  <c r="B1860" i="23"/>
  <c r="C1860" i="23"/>
  <c r="D1860" i="23"/>
  <c r="E1860" i="23"/>
  <c r="G1860" i="23" s="1"/>
  <c r="F1860" i="23"/>
  <c r="B1861" i="23"/>
  <c r="C1861" i="23"/>
  <c r="D1861" i="23"/>
  <c r="E1861" i="23"/>
  <c r="G1861" i="23" s="1"/>
  <c r="F1861" i="23"/>
  <c r="B1862" i="23"/>
  <c r="C1862" i="23"/>
  <c r="D1862" i="23"/>
  <c r="E1862" i="23"/>
  <c r="G1862" i="23" s="1"/>
  <c r="F1862" i="23"/>
  <c r="B1863" i="23"/>
  <c r="C1863" i="23"/>
  <c r="D1863" i="23"/>
  <c r="E1863" i="23"/>
  <c r="F1863" i="23"/>
  <c r="G1863" i="23"/>
  <c r="B1864" i="23"/>
  <c r="C1864" i="23"/>
  <c r="D1864" i="23"/>
  <c r="E1864" i="23"/>
  <c r="G1864" i="23" s="1"/>
  <c r="F1864" i="23"/>
  <c r="B1865" i="23"/>
  <c r="C1865" i="23"/>
  <c r="D1865" i="23"/>
  <c r="E1865" i="23"/>
  <c r="F1865" i="23"/>
  <c r="G1865" i="23"/>
  <c r="B1866" i="23"/>
  <c r="C1866" i="23"/>
  <c r="D1866" i="23"/>
  <c r="E1866" i="23"/>
  <c r="G1866" i="23" s="1"/>
  <c r="F1866" i="23"/>
  <c r="B1867" i="23"/>
  <c r="C1867" i="23"/>
  <c r="D1867" i="23"/>
  <c r="E1867" i="23"/>
  <c r="G1867" i="23" s="1"/>
  <c r="F1867" i="23"/>
  <c r="B1868" i="23"/>
  <c r="C1868" i="23"/>
  <c r="D1868" i="23"/>
  <c r="E1868" i="23"/>
  <c r="G1868" i="23" s="1"/>
  <c r="F1868" i="23"/>
  <c r="B1869" i="23"/>
  <c r="C1869" i="23"/>
  <c r="D1869" i="23"/>
  <c r="E1869" i="23"/>
  <c r="F1869" i="23"/>
  <c r="G1869" i="23"/>
  <c r="B1870" i="23"/>
  <c r="C1870" i="23"/>
  <c r="D1870" i="23"/>
  <c r="E1870" i="23"/>
  <c r="G1870" i="23" s="1"/>
  <c r="F1870" i="23"/>
  <c r="B1871" i="23"/>
  <c r="C1871" i="23"/>
  <c r="D1871" i="23"/>
  <c r="E1871" i="23"/>
  <c r="G1871" i="23" s="1"/>
  <c r="F1871" i="23"/>
  <c r="B1872" i="23"/>
  <c r="C1872" i="23"/>
  <c r="D1872" i="23"/>
  <c r="E1872" i="23"/>
  <c r="G1872" i="23" s="1"/>
  <c r="F1872" i="23"/>
  <c r="B1873" i="23"/>
  <c r="C1873" i="23"/>
  <c r="D1873" i="23"/>
  <c r="E1873" i="23"/>
  <c r="G1873" i="23" s="1"/>
  <c r="F1873" i="23"/>
  <c r="B1874" i="23"/>
  <c r="C1874" i="23"/>
  <c r="D1874" i="23"/>
  <c r="E1874" i="23"/>
  <c r="G1874" i="23" s="1"/>
  <c r="F1874" i="23"/>
  <c r="B1875" i="23"/>
  <c r="C1875" i="23"/>
  <c r="D1875" i="23"/>
  <c r="E1875" i="23"/>
  <c r="F1875" i="23"/>
  <c r="G1875" i="23"/>
  <c r="B1876" i="23"/>
  <c r="C1876" i="23"/>
  <c r="D1876" i="23"/>
  <c r="E1876" i="23"/>
  <c r="G1876" i="23" s="1"/>
  <c r="F1876" i="23"/>
  <c r="B1877" i="23"/>
  <c r="C1877" i="23"/>
  <c r="D1877" i="23"/>
  <c r="E1877" i="23"/>
  <c r="G1877" i="23" s="1"/>
  <c r="F1877" i="23"/>
  <c r="B1878" i="23"/>
  <c r="C1878" i="23"/>
  <c r="D1878" i="23"/>
  <c r="E1878" i="23"/>
  <c r="G1878" i="23" s="1"/>
  <c r="F1878" i="23"/>
  <c r="B1879" i="23"/>
  <c r="C1879" i="23"/>
  <c r="D1879" i="23"/>
  <c r="E1879" i="23"/>
  <c r="F1879" i="23"/>
  <c r="G1879" i="23"/>
  <c r="B1880" i="23"/>
  <c r="C1880" i="23"/>
  <c r="D1880" i="23"/>
  <c r="E1880" i="23"/>
  <c r="G1880" i="23" s="1"/>
  <c r="F1880" i="23"/>
  <c r="B1881" i="23"/>
  <c r="C1881" i="23"/>
  <c r="D1881" i="23"/>
  <c r="E1881" i="23"/>
  <c r="F1881" i="23"/>
  <c r="G1881" i="23"/>
  <c r="B1882" i="23"/>
  <c r="C1882" i="23"/>
  <c r="D1882" i="23"/>
  <c r="E1882" i="23"/>
  <c r="G1882" i="23" s="1"/>
  <c r="F1882" i="23"/>
  <c r="B1883" i="23"/>
  <c r="C1883" i="23"/>
  <c r="D1883" i="23"/>
  <c r="E1883" i="23"/>
  <c r="G1883" i="23" s="1"/>
  <c r="F1883" i="23"/>
  <c r="B1884" i="23"/>
  <c r="C1884" i="23"/>
  <c r="D1884" i="23"/>
  <c r="E1884" i="23"/>
  <c r="G1884" i="23" s="1"/>
  <c r="F1884" i="23"/>
  <c r="B1885" i="23"/>
  <c r="C1885" i="23"/>
  <c r="D1885" i="23"/>
  <c r="E1885" i="23"/>
  <c r="F1885" i="23"/>
  <c r="G1885" i="23"/>
  <c r="B1886" i="23"/>
  <c r="C1886" i="23"/>
  <c r="D1886" i="23"/>
  <c r="E1886" i="23"/>
  <c r="G1886" i="23" s="1"/>
  <c r="F1886" i="23"/>
  <c r="B1887" i="23"/>
  <c r="C1887" i="23"/>
  <c r="D1887" i="23"/>
  <c r="E1887" i="23"/>
  <c r="G1887" i="23" s="1"/>
  <c r="F1887" i="23"/>
  <c r="B1888" i="23"/>
  <c r="C1888" i="23"/>
  <c r="D1888" i="23"/>
  <c r="E1888" i="23"/>
  <c r="G1888" i="23" s="1"/>
  <c r="F1888" i="23"/>
  <c r="B1889" i="23"/>
  <c r="C1889" i="23"/>
  <c r="D1889" i="23"/>
  <c r="E1889" i="23"/>
  <c r="G1889" i="23" s="1"/>
  <c r="F1889" i="23"/>
  <c r="B1890" i="23"/>
  <c r="C1890" i="23"/>
  <c r="D1890" i="23"/>
  <c r="E1890" i="23"/>
  <c r="G1890" i="23" s="1"/>
  <c r="F1890" i="23"/>
  <c r="B1891" i="23"/>
  <c r="C1891" i="23"/>
  <c r="D1891" i="23"/>
  <c r="E1891" i="23"/>
  <c r="F1891" i="23"/>
  <c r="G1891" i="23"/>
  <c r="B1892" i="23"/>
  <c r="C1892" i="23"/>
  <c r="D1892" i="23"/>
  <c r="E1892" i="23"/>
  <c r="G1892" i="23" s="1"/>
  <c r="F1892" i="23"/>
  <c r="B1893" i="23"/>
  <c r="C1893" i="23"/>
  <c r="D1893" i="23"/>
  <c r="E1893" i="23"/>
  <c r="G1893" i="23" s="1"/>
  <c r="F1893" i="23"/>
  <c r="B1894" i="23"/>
  <c r="C1894" i="23"/>
  <c r="D1894" i="23"/>
  <c r="E1894" i="23"/>
  <c r="G1894" i="23" s="1"/>
  <c r="F1894" i="23"/>
  <c r="B1895" i="23"/>
  <c r="C1895" i="23"/>
  <c r="D1895" i="23"/>
  <c r="E1895" i="23"/>
  <c r="F1895" i="23"/>
  <c r="G1895" i="23"/>
  <c r="B1896" i="23"/>
  <c r="C1896" i="23"/>
  <c r="D1896" i="23"/>
  <c r="E1896" i="23"/>
  <c r="G1896" i="23" s="1"/>
  <c r="F1896" i="23"/>
  <c r="B1897" i="23"/>
  <c r="C1897" i="23"/>
  <c r="D1897" i="23"/>
  <c r="E1897" i="23"/>
  <c r="F1897" i="23"/>
  <c r="G1897" i="23"/>
  <c r="B1898" i="23"/>
  <c r="C1898" i="23"/>
  <c r="D1898" i="23"/>
  <c r="E1898" i="23"/>
  <c r="G1898" i="23" s="1"/>
  <c r="F1898" i="23"/>
  <c r="B1899" i="23"/>
  <c r="C1899" i="23"/>
  <c r="D1899" i="23"/>
  <c r="E1899" i="23"/>
  <c r="G1899" i="23" s="1"/>
  <c r="F1899" i="23"/>
  <c r="B1900" i="23"/>
  <c r="C1900" i="23"/>
  <c r="D1900" i="23"/>
  <c r="E1900" i="23"/>
  <c r="G1900" i="23" s="1"/>
  <c r="F1900" i="23"/>
  <c r="B1901" i="23"/>
  <c r="C1901" i="23"/>
  <c r="D1901" i="23"/>
  <c r="E1901" i="23"/>
  <c r="F1901" i="23"/>
  <c r="G1901" i="23"/>
  <c r="B1902" i="23"/>
  <c r="C1902" i="23"/>
  <c r="D1902" i="23"/>
  <c r="E1902" i="23"/>
  <c r="G1902" i="23" s="1"/>
  <c r="F1902" i="23"/>
  <c r="B1903" i="23"/>
  <c r="C1903" i="23"/>
  <c r="D1903" i="23"/>
  <c r="E1903" i="23"/>
  <c r="G1903" i="23" s="1"/>
  <c r="F1903" i="23"/>
  <c r="B1904" i="23"/>
  <c r="C1904" i="23"/>
  <c r="D1904" i="23"/>
  <c r="E1904" i="23"/>
  <c r="G1904" i="23" s="1"/>
  <c r="F1904" i="23"/>
  <c r="B1905" i="23"/>
  <c r="C1905" i="23"/>
  <c r="D1905" i="23"/>
  <c r="E1905" i="23"/>
  <c r="G1905" i="23" s="1"/>
  <c r="F1905" i="23"/>
  <c r="B1906" i="23"/>
  <c r="C1906" i="23"/>
  <c r="D1906" i="23"/>
  <c r="E1906" i="23"/>
  <c r="G1906" i="23" s="1"/>
  <c r="F1906" i="23"/>
  <c r="B1907" i="23"/>
  <c r="C1907" i="23"/>
  <c r="D1907" i="23"/>
  <c r="E1907" i="23"/>
  <c r="F1907" i="23"/>
  <c r="G1907" i="23"/>
  <c r="B1908" i="23"/>
  <c r="C1908" i="23"/>
  <c r="D1908" i="23"/>
  <c r="E1908" i="23"/>
  <c r="G1908" i="23" s="1"/>
  <c r="F1908" i="23"/>
  <c r="B1909" i="23"/>
  <c r="C1909" i="23"/>
  <c r="D1909" i="23"/>
  <c r="E1909" i="23"/>
  <c r="G1909" i="23" s="1"/>
  <c r="F1909" i="23"/>
  <c r="B1910" i="23"/>
  <c r="C1910" i="23"/>
  <c r="D1910" i="23"/>
  <c r="E1910" i="23"/>
  <c r="G1910" i="23" s="1"/>
  <c r="F1910" i="23"/>
  <c r="B1911" i="23"/>
  <c r="C1911" i="23"/>
  <c r="D1911" i="23"/>
  <c r="E1911" i="23"/>
  <c r="F1911" i="23"/>
  <c r="G1911" i="23"/>
  <c r="B1912" i="23"/>
  <c r="C1912" i="23"/>
  <c r="D1912" i="23"/>
  <c r="E1912" i="23"/>
  <c r="G1912" i="23" s="1"/>
  <c r="F1912" i="23"/>
  <c r="B1913" i="23"/>
  <c r="C1913" i="23"/>
  <c r="D1913" i="23"/>
  <c r="E1913" i="23"/>
  <c r="F1913" i="23"/>
  <c r="G1913" i="23"/>
  <c r="B1914" i="23"/>
  <c r="C1914" i="23"/>
  <c r="D1914" i="23"/>
  <c r="E1914" i="23"/>
  <c r="G1914" i="23" s="1"/>
  <c r="F1914" i="23"/>
  <c r="B1915" i="23"/>
  <c r="C1915" i="23"/>
  <c r="D1915" i="23"/>
  <c r="E1915" i="23"/>
  <c r="G1915" i="23" s="1"/>
  <c r="F1915" i="23"/>
  <c r="B1916" i="23"/>
  <c r="C1916" i="23"/>
  <c r="D1916" i="23"/>
  <c r="E1916" i="23"/>
  <c r="G1916" i="23" s="1"/>
  <c r="F1916" i="23"/>
  <c r="B1917" i="23"/>
  <c r="C1917" i="23"/>
  <c r="D1917" i="23"/>
  <c r="E1917" i="23"/>
  <c r="F1917" i="23"/>
  <c r="G1917" i="23"/>
  <c r="B1918" i="23"/>
  <c r="C1918" i="23"/>
  <c r="D1918" i="23"/>
  <c r="E1918" i="23"/>
  <c r="G1918" i="23" s="1"/>
  <c r="F1918" i="23"/>
  <c r="B1919" i="23"/>
  <c r="C1919" i="23"/>
  <c r="D1919" i="23"/>
  <c r="E1919" i="23"/>
  <c r="G1919" i="23" s="1"/>
  <c r="F1919" i="23"/>
  <c r="B1920" i="23"/>
  <c r="C1920" i="23"/>
  <c r="D1920" i="23"/>
  <c r="E1920" i="23"/>
  <c r="G1920" i="23" s="1"/>
  <c r="F1920" i="23"/>
  <c r="B1921" i="23"/>
  <c r="C1921" i="23"/>
  <c r="D1921" i="23"/>
  <c r="E1921" i="23"/>
  <c r="G1921" i="23" s="1"/>
  <c r="F1921" i="23"/>
  <c r="B1922" i="23"/>
  <c r="C1922" i="23"/>
  <c r="D1922" i="23"/>
  <c r="E1922" i="23"/>
  <c r="G1922" i="23" s="1"/>
  <c r="F1922" i="23"/>
  <c r="B1923" i="23"/>
  <c r="C1923" i="23"/>
  <c r="D1923" i="23"/>
  <c r="E1923" i="23"/>
  <c r="F1923" i="23"/>
  <c r="G1923" i="23"/>
  <c r="B1924" i="23"/>
  <c r="C1924" i="23"/>
  <c r="D1924" i="23"/>
  <c r="E1924" i="23"/>
  <c r="G1924" i="23" s="1"/>
  <c r="F1924" i="23"/>
  <c r="B1925" i="23"/>
  <c r="C1925" i="23"/>
  <c r="D1925" i="23"/>
  <c r="E1925" i="23"/>
  <c r="G1925" i="23" s="1"/>
  <c r="F1925" i="23"/>
  <c r="B1926" i="23"/>
  <c r="C1926" i="23"/>
  <c r="D1926" i="23"/>
  <c r="E1926" i="23"/>
  <c r="G1926" i="23" s="1"/>
  <c r="F1926" i="23"/>
  <c r="B1927" i="23"/>
  <c r="C1927" i="23"/>
  <c r="D1927" i="23"/>
  <c r="E1927" i="23"/>
  <c r="F1927" i="23"/>
  <c r="G1927" i="23"/>
  <c r="B1928" i="23"/>
  <c r="C1928" i="23"/>
  <c r="D1928" i="23"/>
  <c r="E1928" i="23"/>
  <c r="G1928" i="23" s="1"/>
  <c r="F1928" i="23"/>
  <c r="B1929" i="23"/>
  <c r="C1929" i="23"/>
  <c r="D1929" i="23"/>
  <c r="E1929" i="23"/>
  <c r="F1929" i="23"/>
  <c r="G1929" i="23"/>
  <c r="B1930" i="23"/>
  <c r="C1930" i="23"/>
  <c r="D1930" i="23"/>
  <c r="E1930" i="23"/>
  <c r="G1930" i="23" s="1"/>
  <c r="F1930" i="23"/>
  <c r="B1931" i="23"/>
  <c r="C1931" i="23"/>
  <c r="D1931" i="23"/>
  <c r="E1931" i="23"/>
  <c r="G1931" i="23" s="1"/>
  <c r="F1931" i="23"/>
  <c r="B1932" i="23"/>
  <c r="C1932" i="23"/>
  <c r="D1932" i="23"/>
  <c r="E1932" i="23"/>
  <c r="G1932" i="23" s="1"/>
  <c r="F1932" i="23"/>
  <c r="B1933" i="23"/>
  <c r="C1933" i="23"/>
  <c r="D1933" i="23"/>
  <c r="E1933" i="23"/>
  <c r="F1933" i="23"/>
  <c r="G1933" i="23"/>
  <c r="B1934" i="23"/>
  <c r="C1934" i="23"/>
  <c r="D1934" i="23"/>
  <c r="E1934" i="23"/>
  <c r="G1934" i="23" s="1"/>
  <c r="F1934" i="23"/>
  <c r="B1935" i="23"/>
  <c r="C1935" i="23"/>
  <c r="D1935" i="23"/>
  <c r="E1935" i="23"/>
  <c r="G1935" i="23" s="1"/>
  <c r="F1935" i="23"/>
  <c r="B1936" i="23"/>
  <c r="C1936" i="23"/>
  <c r="D1936" i="23"/>
  <c r="E1936" i="23"/>
  <c r="G1936" i="23" s="1"/>
  <c r="F1936" i="23"/>
  <c r="B1937" i="23"/>
  <c r="C1937" i="23"/>
  <c r="D1937" i="23"/>
  <c r="E1937" i="23"/>
  <c r="G1937" i="23" s="1"/>
  <c r="F1937" i="23"/>
  <c r="B1938" i="23"/>
  <c r="C1938" i="23"/>
  <c r="D1938" i="23"/>
  <c r="E1938" i="23"/>
  <c r="G1938" i="23" s="1"/>
  <c r="F1938" i="23"/>
  <c r="B1939" i="23"/>
  <c r="C1939" i="23"/>
  <c r="D1939" i="23"/>
  <c r="E1939" i="23"/>
  <c r="F1939" i="23"/>
  <c r="G1939" i="23"/>
  <c r="B1940" i="23"/>
  <c r="C1940" i="23"/>
  <c r="D1940" i="23"/>
  <c r="E1940" i="23"/>
  <c r="G1940" i="23" s="1"/>
  <c r="F1940" i="23"/>
  <c r="B1941" i="23"/>
  <c r="C1941" i="23"/>
  <c r="D1941" i="23"/>
  <c r="E1941" i="23"/>
  <c r="G1941" i="23" s="1"/>
  <c r="F1941" i="23"/>
  <c r="B1942" i="23"/>
  <c r="C1942" i="23"/>
  <c r="D1942" i="23"/>
  <c r="E1942" i="23"/>
  <c r="G1942" i="23" s="1"/>
  <c r="F1942" i="23"/>
  <c r="B1943" i="23"/>
  <c r="C1943" i="23"/>
  <c r="D1943" i="23"/>
  <c r="E1943" i="23"/>
  <c r="F1943" i="23"/>
  <c r="G1943" i="23"/>
  <c r="B1944" i="23"/>
  <c r="C1944" i="23"/>
  <c r="D1944" i="23"/>
  <c r="E1944" i="23"/>
  <c r="G1944" i="23" s="1"/>
  <c r="F1944" i="23"/>
  <c r="B1945" i="23"/>
  <c r="C1945" i="23"/>
  <c r="D1945" i="23"/>
  <c r="E1945" i="23"/>
  <c r="F1945" i="23"/>
  <c r="G1945" i="23"/>
  <c r="B1946" i="23"/>
  <c r="C1946" i="23"/>
  <c r="D1946" i="23"/>
  <c r="E1946" i="23"/>
  <c r="G1946" i="23" s="1"/>
  <c r="F1946" i="23"/>
  <c r="B1947" i="23"/>
  <c r="C1947" i="23"/>
  <c r="D1947" i="23"/>
  <c r="E1947" i="23"/>
  <c r="G1947" i="23" s="1"/>
  <c r="F1947" i="23"/>
  <c r="B1948" i="23"/>
  <c r="C1948" i="23"/>
  <c r="D1948" i="23"/>
  <c r="E1948" i="23"/>
  <c r="G1948" i="23" s="1"/>
  <c r="F1948" i="23"/>
  <c r="B1949" i="23"/>
  <c r="C1949" i="23"/>
  <c r="D1949" i="23"/>
  <c r="E1949" i="23"/>
  <c r="F1949" i="23"/>
  <c r="G1949" i="23"/>
  <c r="B1950" i="23"/>
  <c r="C1950" i="23"/>
  <c r="D1950" i="23"/>
  <c r="E1950" i="23"/>
  <c r="G1950" i="23" s="1"/>
  <c r="F1950" i="23"/>
  <c r="B1951" i="23"/>
  <c r="C1951" i="23"/>
  <c r="D1951" i="23"/>
  <c r="E1951" i="23"/>
  <c r="G1951" i="23" s="1"/>
  <c r="F1951" i="23"/>
  <c r="B1952" i="23"/>
  <c r="C1952" i="23"/>
  <c r="D1952" i="23"/>
  <c r="E1952" i="23"/>
  <c r="G1952" i="23" s="1"/>
  <c r="F1952" i="23"/>
  <c r="B1953" i="23"/>
  <c r="C1953" i="23"/>
  <c r="D1953" i="23"/>
  <c r="E1953" i="23"/>
  <c r="G1953" i="23" s="1"/>
  <c r="F1953" i="23"/>
  <c r="B1954" i="23"/>
  <c r="C1954" i="23"/>
  <c r="D1954" i="23"/>
  <c r="E1954" i="23"/>
  <c r="G1954" i="23" s="1"/>
  <c r="F1954" i="23"/>
  <c r="B1955" i="23"/>
  <c r="C1955" i="23"/>
  <c r="D1955" i="23"/>
  <c r="E1955" i="23"/>
  <c r="F1955" i="23"/>
  <c r="G1955" i="23"/>
  <c r="B1956" i="23"/>
  <c r="C1956" i="23"/>
  <c r="D1956" i="23"/>
  <c r="E1956" i="23"/>
  <c r="G1956" i="23" s="1"/>
  <c r="F1956" i="23"/>
  <c r="B1957" i="23"/>
  <c r="C1957" i="23"/>
  <c r="D1957" i="23"/>
  <c r="E1957" i="23"/>
  <c r="G1957" i="23" s="1"/>
  <c r="F1957" i="23"/>
  <c r="B1958" i="23"/>
  <c r="C1958" i="23"/>
  <c r="D1958" i="23"/>
  <c r="E1958" i="23"/>
  <c r="G1958" i="23" s="1"/>
  <c r="F1958" i="23"/>
  <c r="B1959" i="23"/>
  <c r="C1959" i="23"/>
  <c r="D1959" i="23"/>
  <c r="E1959" i="23"/>
  <c r="F1959" i="23"/>
  <c r="G1959" i="23"/>
  <c r="B1960" i="23"/>
  <c r="C1960" i="23"/>
  <c r="D1960" i="23"/>
  <c r="E1960" i="23"/>
  <c r="G1960" i="23" s="1"/>
  <c r="F1960" i="23"/>
  <c r="B1961" i="23"/>
  <c r="C1961" i="23"/>
  <c r="D1961" i="23"/>
  <c r="E1961" i="23"/>
  <c r="F1961" i="23"/>
  <c r="G1961" i="23"/>
  <c r="B1962" i="23"/>
  <c r="C1962" i="23"/>
  <c r="D1962" i="23"/>
  <c r="E1962" i="23"/>
  <c r="G1962" i="23" s="1"/>
  <c r="F1962" i="23"/>
  <c r="B1963" i="23"/>
  <c r="C1963" i="23"/>
  <c r="D1963" i="23"/>
  <c r="E1963" i="23"/>
  <c r="G1963" i="23" s="1"/>
  <c r="F1963" i="23"/>
  <c r="B1964" i="23"/>
  <c r="C1964" i="23"/>
  <c r="D1964" i="23"/>
  <c r="E1964" i="23"/>
  <c r="G1964" i="23" s="1"/>
  <c r="F1964" i="23"/>
  <c r="B1965" i="23"/>
  <c r="C1965" i="23"/>
  <c r="D1965" i="23"/>
  <c r="E1965" i="23"/>
  <c r="F1965" i="23"/>
  <c r="G1965" i="23"/>
  <c r="B1966" i="23"/>
  <c r="C1966" i="23"/>
  <c r="D1966" i="23"/>
  <c r="E1966" i="23"/>
  <c r="G1966" i="23" s="1"/>
  <c r="F1966" i="23"/>
  <c r="B1967" i="23"/>
  <c r="C1967" i="23"/>
  <c r="D1967" i="23"/>
  <c r="E1967" i="23"/>
  <c r="G1967" i="23" s="1"/>
  <c r="F1967" i="23"/>
  <c r="B1968" i="23"/>
  <c r="C1968" i="23"/>
  <c r="D1968" i="23"/>
  <c r="E1968" i="23"/>
  <c r="G1968" i="23" s="1"/>
  <c r="F1968" i="23"/>
  <c r="B1969" i="23"/>
  <c r="C1969" i="23"/>
  <c r="D1969" i="23"/>
  <c r="E1969" i="23"/>
  <c r="G1969" i="23" s="1"/>
  <c r="F1969" i="23"/>
  <c r="B1970" i="23"/>
  <c r="C1970" i="23"/>
  <c r="D1970" i="23"/>
  <c r="E1970" i="23"/>
  <c r="G1970" i="23" s="1"/>
  <c r="F1970" i="23"/>
  <c r="B1971" i="23"/>
  <c r="C1971" i="23"/>
  <c r="D1971" i="23"/>
  <c r="E1971" i="23"/>
  <c r="F1971" i="23"/>
  <c r="G1971" i="23"/>
  <c r="B1972" i="23"/>
  <c r="C1972" i="23"/>
  <c r="D1972" i="23"/>
  <c r="E1972" i="23"/>
  <c r="G1972" i="23" s="1"/>
  <c r="F1972" i="23"/>
  <c r="B1973" i="23"/>
  <c r="C1973" i="23"/>
  <c r="D1973" i="23"/>
  <c r="E1973" i="23"/>
  <c r="G1973" i="23" s="1"/>
  <c r="F1973" i="23"/>
  <c r="B1974" i="23"/>
  <c r="C1974" i="23"/>
  <c r="D1974" i="23"/>
  <c r="E1974" i="23"/>
  <c r="G1974" i="23" s="1"/>
  <c r="F1974" i="23"/>
  <c r="B1975" i="23"/>
  <c r="C1975" i="23"/>
  <c r="D1975" i="23"/>
  <c r="E1975" i="23"/>
  <c r="F1975" i="23"/>
  <c r="G1975" i="23"/>
  <c r="B1976" i="23"/>
  <c r="C1976" i="23"/>
  <c r="D1976" i="23"/>
  <c r="E1976" i="23"/>
  <c r="G1976" i="23" s="1"/>
  <c r="F1976" i="23"/>
  <c r="B1977" i="23"/>
  <c r="C1977" i="23"/>
  <c r="D1977" i="23"/>
  <c r="E1977" i="23"/>
  <c r="F1977" i="23"/>
  <c r="G1977" i="23"/>
  <c r="B1978" i="23"/>
  <c r="C1978" i="23"/>
  <c r="D1978" i="23"/>
  <c r="E1978" i="23"/>
  <c r="G1978" i="23" s="1"/>
  <c r="F1978" i="23"/>
  <c r="B1979" i="23"/>
  <c r="C1979" i="23"/>
  <c r="D1979" i="23"/>
  <c r="E1979" i="23"/>
  <c r="G1979" i="23" s="1"/>
  <c r="F1979" i="23"/>
  <c r="B1980" i="23"/>
  <c r="C1980" i="23"/>
  <c r="D1980" i="23"/>
  <c r="E1980" i="23"/>
  <c r="G1980" i="23" s="1"/>
  <c r="F1980" i="23"/>
  <c r="B1981" i="23"/>
  <c r="C1981" i="23"/>
  <c r="D1981" i="23"/>
  <c r="E1981" i="23"/>
  <c r="F1981" i="23"/>
  <c r="G1981" i="23"/>
  <c r="B1982" i="23"/>
  <c r="C1982" i="23"/>
  <c r="D1982" i="23"/>
  <c r="E1982" i="23"/>
  <c r="G1982" i="23" s="1"/>
  <c r="F1982" i="23"/>
  <c r="B1983" i="23"/>
  <c r="C1983" i="23"/>
  <c r="D1983" i="23"/>
  <c r="E1983" i="23"/>
  <c r="G1983" i="23" s="1"/>
  <c r="F1983" i="23"/>
  <c r="B1984" i="23"/>
  <c r="C1984" i="23"/>
  <c r="D1984" i="23"/>
  <c r="E1984" i="23"/>
  <c r="G1984" i="23" s="1"/>
  <c r="F1984" i="23"/>
  <c r="B1985" i="23"/>
  <c r="C1985" i="23"/>
  <c r="D1985" i="23"/>
  <c r="E1985" i="23"/>
  <c r="G1985" i="23" s="1"/>
  <c r="F1985" i="23"/>
  <c r="B1986" i="23"/>
  <c r="C1986" i="23"/>
  <c r="D1986" i="23"/>
  <c r="E1986" i="23"/>
  <c r="G1986" i="23" s="1"/>
  <c r="F1986" i="23"/>
  <c r="B1987" i="23"/>
  <c r="C1987" i="23"/>
  <c r="D1987" i="23"/>
  <c r="E1987" i="23"/>
  <c r="F1987" i="23"/>
  <c r="G1987" i="23"/>
  <c r="B1988" i="23"/>
  <c r="C1988" i="23"/>
  <c r="D1988" i="23"/>
  <c r="E1988" i="23"/>
  <c r="G1988" i="23" s="1"/>
  <c r="F1988" i="23"/>
  <c r="B1989" i="23"/>
  <c r="C1989" i="23"/>
  <c r="D1989" i="23"/>
  <c r="E1989" i="23"/>
  <c r="G1989" i="23" s="1"/>
  <c r="F1989" i="23"/>
  <c r="B1990" i="23"/>
  <c r="C1990" i="23"/>
  <c r="D1990" i="23"/>
  <c r="E1990" i="23"/>
  <c r="G1990" i="23" s="1"/>
  <c r="F1990" i="23"/>
  <c r="B1991" i="23"/>
  <c r="C1991" i="23"/>
  <c r="D1991" i="23"/>
  <c r="E1991" i="23"/>
  <c r="F1991" i="23"/>
  <c r="G1991" i="23"/>
  <c r="B1992" i="23"/>
  <c r="C1992" i="23"/>
  <c r="D1992" i="23"/>
  <c r="E1992" i="23"/>
  <c r="G1992" i="23" s="1"/>
  <c r="F1992" i="23"/>
  <c r="B1993" i="23"/>
  <c r="C1993" i="23"/>
  <c r="D1993" i="23"/>
  <c r="E1993" i="23"/>
  <c r="F1993" i="23"/>
  <c r="G1993" i="23"/>
  <c r="B1994" i="23"/>
  <c r="C1994" i="23"/>
  <c r="D1994" i="23"/>
  <c r="E1994" i="23"/>
  <c r="G1994" i="23" s="1"/>
  <c r="F1994" i="23"/>
  <c r="B1995" i="23"/>
  <c r="C1995" i="23"/>
  <c r="D1995" i="23"/>
  <c r="E1995" i="23"/>
  <c r="G1995" i="23" s="1"/>
  <c r="F1995" i="23"/>
  <c r="B1996" i="23"/>
  <c r="C1996" i="23"/>
  <c r="D1996" i="23"/>
  <c r="E1996" i="23"/>
  <c r="G1996" i="23" s="1"/>
  <c r="F1996" i="23"/>
  <c r="B1997" i="23"/>
  <c r="C1997" i="23"/>
  <c r="D1997" i="23"/>
  <c r="E1997" i="23"/>
  <c r="F1997" i="23"/>
  <c r="G1997" i="23"/>
  <c r="B1998" i="23"/>
  <c r="C1998" i="23"/>
  <c r="D1998" i="23"/>
  <c r="E1998" i="23"/>
  <c r="G1998" i="23" s="1"/>
  <c r="F1998" i="23"/>
  <c r="B1999" i="23"/>
  <c r="C1999" i="23"/>
  <c r="D1999" i="23"/>
  <c r="E1999" i="23"/>
  <c r="G1999" i="23" s="1"/>
  <c r="F1999" i="23"/>
  <c r="B2000" i="23"/>
  <c r="C2000" i="23"/>
  <c r="D2000" i="23"/>
  <c r="E2000" i="23"/>
  <c r="G2000" i="23" s="1"/>
  <c r="F2000" i="23"/>
  <c r="B2001" i="23"/>
  <c r="C2001" i="23"/>
  <c r="D2001" i="23"/>
  <c r="E2001" i="23"/>
  <c r="G2001" i="23" s="1"/>
  <c r="F2001" i="23"/>
  <c r="B2002" i="23"/>
  <c r="C2002" i="23"/>
  <c r="D2002" i="23"/>
  <c r="E2002" i="23"/>
  <c r="G2002" i="23" s="1"/>
  <c r="F2002" i="23"/>
  <c r="B2003" i="23"/>
  <c r="C2003" i="23"/>
  <c r="D2003" i="23"/>
  <c r="E2003" i="23"/>
  <c r="F2003" i="23"/>
  <c r="G2003" i="23"/>
  <c r="B2004" i="23"/>
  <c r="C2004" i="23"/>
  <c r="D2004" i="23"/>
  <c r="E2004" i="23"/>
  <c r="G2004" i="23" s="1"/>
  <c r="F2004" i="23"/>
  <c r="B2005" i="23"/>
  <c r="C2005" i="23"/>
  <c r="D2005" i="23"/>
  <c r="E2005" i="23"/>
  <c r="G2005" i="23" s="1"/>
  <c r="F2005" i="23"/>
  <c r="B2006" i="23"/>
  <c r="C2006" i="23"/>
  <c r="D2006" i="23"/>
  <c r="E2006" i="23"/>
  <c r="G2006" i="23" s="1"/>
  <c r="F2006" i="23"/>
  <c r="B2007" i="23"/>
  <c r="C2007" i="23"/>
  <c r="D2007" i="23"/>
  <c r="E2007" i="23"/>
  <c r="F2007" i="23"/>
  <c r="G2007" i="23"/>
  <c r="B2008" i="23"/>
  <c r="C2008" i="23"/>
  <c r="D2008" i="23"/>
  <c r="E2008" i="23"/>
  <c r="G2008" i="23" s="1"/>
  <c r="F2008" i="23"/>
  <c r="B2009" i="23"/>
  <c r="C2009" i="23"/>
  <c r="D2009" i="23"/>
  <c r="E2009" i="23"/>
  <c r="F2009" i="23"/>
  <c r="G2009" i="23"/>
  <c r="B2010" i="23"/>
  <c r="C2010" i="23"/>
  <c r="D2010" i="23"/>
  <c r="E2010" i="23"/>
  <c r="G2010" i="23" s="1"/>
  <c r="F2010" i="23"/>
  <c r="B2011" i="23"/>
  <c r="C2011" i="23"/>
  <c r="D2011" i="23"/>
  <c r="E2011" i="23"/>
  <c r="G2011" i="23" s="1"/>
  <c r="F2011" i="23"/>
  <c r="B2012" i="23"/>
  <c r="C2012" i="23"/>
  <c r="D2012" i="23"/>
  <c r="E2012" i="23"/>
  <c r="G2012" i="23" s="1"/>
  <c r="F2012" i="23"/>
  <c r="B2013" i="23"/>
  <c r="C2013" i="23"/>
  <c r="D2013" i="23"/>
  <c r="E2013" i="23"/>
  <c r="F2013" i="23"/>
  <c r="G2013" i="23"/>
  <c r="B2014" i="23"/>
  <c r="C2014" i="23"/>
  <c r="D2014" i="23"/>
  <c r="E2014" i="23"/>
  <c r="G2014" i="23" s="1"/>
  <c r="F2014" i="23"/>
  <c r="B2015" i="23"/>
  <c r="C2015" i="23"/>
  <c r="D2015" i="23"/>
  <c r="E2015" i="23"/>
  <c r="G2015" i="23" s="1"/>
  <c r="F2015" i="23"/>
  <c r="B2016" i="23"/>
  <c r="C2016" i="23"/>
  <c r="D2016" i="23"/>
  <c r="E2016" i="23"/>
  <c r="G2016" i="23" s="1"/>
  <c r="F2016" i="23"/>
  <c r="B2017" i="23"/>
  <c r="C2017" i="23"/>
  <c r="D2017" i="23"/>
  <c r="E2017" i="23"/>
  <c r="G2017" i="23" s="1"/>
  <c r="F2017" i="23"/>
  <c r="B2018" i="23"/>
  <c r="C2018" i="23"/>
  <c r="D2018" i="23"/>
  <c r="E2018" i="23"/>
  <c r="G2018" i="23" s="1"/>
  <c r="F2018" i="23"/>
  <c r="B2019" i="23"/>
  <c r="C2019" i="23"/>
  <c r="D2019" i="23"/>
  <c r="E2019" i="23"/>
  <c r="F2019" i="23"/>
  <c r="G2019" i="23"/>
  <c r="B2020" i="23"/>
  <c r="C2020" i="23"/>
  <c r="D2020" i="23"/>
  <c r="E2020" i="23"/>
  <c r="G2020" i="23" s="1"/>
  <c r="F2020" i="23"/>
  <c r="B2021" i="23"/>
  <c r="C2021" i="23"/>
  <c r="D2021" i="23"/>
  <c r="E2021" i="23"/>
  <c r="G2021" i="23" s="1"/>
  <c r="F2021" i="23"/>
  <c r="B2022" i="23"/>
  <c r="C2022" i="23"/>
  <c r="D2022" i="23"/>
  <c r="E2022" i="23"/>
  <c r="G2022" i="23" s="1"/>
  <c r="F2022" i="23"/>
  <c r="B2023" i="23"/>
  <c r="C2023" i="23"/>
  <c r="D2023" i="23"/>
  <c r="E2023" i="23"/>
  <c r="F2023" i="23"/>
  <c r="G2023" i="23"/>
  <c r="B2024" i="23"/>
  <c r="C2024" i="23"/>
  <c r="D2024" i="23"/>
  <c r="E2024" i="23"/>
  <c r="G2024" i="23" s="1"/>
  <c r="F2024" i="23"/>
  <c r="B2025" i="23"/>
  <c r="C2025" i="23"/>
  <c r="D2025" i="23"/>
  <c r="E2025" i="23"/>
  <c r="F2025" i="23"/>
  <c r="G2025" i="23"/>
  <c r="B2026" i="23"/>
  <c r="C2026" i="23"/>
  <c r="D2026" i="23"/>
  <c r="E2026" i="23"/>
  <c r="G2026" i="23" s="1"/>
  <c r="F2026" i="23"/>
  <c r="B2027" i="23"/>
  <c r="C2027" i="23"/>
  <c r="D2027" i="23"/>
  <c r="E2027" i="23"/>
  <c r="G2027" i="23" s="1"/>
  <c r="F2027" i="23"/>
  <c r="B2028" i="23"/>
  <c r="C2028" i="23"/>
  <c r="D2028" i="23"/>
  <c r="E2028" i="23"/>
  <c r="G2028" i="23" s="1"/>
  <c r="F2028" i="23"/>
  <c r="B2029" i="23"/>
  <c r="C2029" i="23"/>
  <c r="D2029" i="23"/>
  <c r="E2029" i="23"/>
  <c r="F2029" i="23"/>
  <c r="G2029" i="23"/>
  <c r="B2030" i="23"/>
  <c r="C2030" i="23"/>
  <c r="D2030" i="23"/>
  <c r="E2030" i="23"/>
  <c r="G2030" i="23" s="1"/>
  <c r="F2030" i="23"/>
  <c r="B2031" i="23"/>
  <c r="C2031" i="23"/>
  <c r="D2031" i="23"/>
  <c r="E2031" i="23"/>
  <c r="G2031" i="23" s="1"/>
  <c r="F2031" i="23"/>
  <c r="B2032" i="23"/>
  <c r="C2032" i="23"/>
  <c r="D2032" i="23"/>
  <c r="E2032" i="23"/>
  <c r="G2032" i="23" s="1"/>
  <c r="F2032" i="23"/>
  <c r="B2033" i="23"/>
  <c r="C2033" i="23"/>
  <c r="D2033" i="23"/>
  <c r="E2033" i="23"/>
  <c r="G2033" i="23" s="1"/>
  <c r="F2033" i="23"/>
  <c r="B2034" i="23"/>
  <c r="C2034" i="23"/>
  <c r="D2034" i="23"/>
  <c r="E2034" i="23"/>
  <c r="G2034" i="23" s="1"/>
  <c r="F2034" i="23"/>
  <c r="B2035" i="23"/>
  <c r="C2035" i="23"/>
  <c r="D2035" i="23"/>
  <c r="E2035" i="23"/>
  <c r="F2035" i="23"/>
  <c r="G2035" i="23"/>
  <c r="B2036" i="23"/>
  <c r="C2036" i="23"/>
  <c r="D2036" i="23"/>
  <c r="E2036" i="23"/>
  <c r="G2036" i="23" s="1"/>
  <c r="F2036" i="23"/>
  <c r="B2037" i="23"/>
  <c r="C2037" i="23"/>
  <c r="D2037" i="23"/>
  <c r="E2037" i="23"/>
  <c r="G2037" i="23" s="1"/>
  <c r="F2037" i="23"/>
  <c r="B2038" i="23"/>
  <c r="C2038" i="23"/>
  <c r="D2038" i="23"/>
  <c r="E2038" i="23"/>
  <c r="G2038" i="23" s="1"/>
  <c r="F2038" i="23"/>
  <c r="B2039" i="23"/>
  <c r="C2039" i="23"/>
  <c r="D2039" i="23"/>
  <c r="E2039" i="23"/>
  <c r="G2039" i="23" s="1"/>
  <c r="F2039" i="23"/>
  <c r="B2040" i="23"/>
  <c r="C2040" i="23"/>
  <c r="D2040" i="23"/>
  <c r="E2040" i="23"/>
  <c r="G2040" i="23" s="1"/>
  <c r="F2040" i="23"/>
  <c r="B2041" i="23"/>
  <c r="C2041" i="23"/>
  <c r="D2041" i="23"/>
  <c r="E2041" i="23"/>
  <c r="G2041" i="23" s="1"/>
  <c r="F2041" i="23"/>
  <c r="B2042" i="23"/>
  <c r="C2042" i="23"/>
  <c r="D2042" i="23"/>
  <c r="E2042" i="23"/>
  <c r="F2042" i="23"/>
  <c r="G2042" i="23"/>
  <c r="B2043" i="23"/>
  <c r="C2043" i="23"/>
  <c r="D2043" i="23"/>
  <c r="E2043" i="23"/>
  <c r="G2043" i="23" s="1"/>
  <c r="F2043" i="23"/>
  <c r="B2044" i="23"/>
  <c r="C2044" i="23"/>
  <c r="D2044" i="23"/>
  <c r="E2044" i="23"/>
  <c r="F2044" i="23"/>
  <c r="G2044" i="23"/>
  <c r="B2045" i="23"/>
  <c r="C2045" i="23"/>
  <c r="D2045" i="23"/>
  <c r="E2045" i="23"/>
  <c r="G2045" i="23" s="1"/>
  <c r="F2045" i="23"/>
  <c r="B2046" i="23"/>
  <c r="C2046" i="23"/>
  <c r="D2046" i="23"/>
  <c r="E2046" i="23"/>
  <c r="G2046" i="23" s="1"/>
  <c r="F2046" i="23"/>
  <c r="B2047" i="23"/>
  <c r="C2047" i="23"/>
  <c r="D2047" i="23"/>
  <c r="E2047" i="23"/>
  <c r="G2047" i="23" s="1"/>
  <c r="F2047" i="23"/>
  <c r="B2048" i="23"/>
  <c r="C2048" i="23"/>
  <c r="D2048" i="23"/>
  <c r="E2048" i="23"/>
  <c r="F2048" i="23"/>
  <c r="G2048" i="23"/>
  <c r="B2049" i="23"/>
  <c r="C2049" i="23"/>
  <c r="D2049" i="23"/>
  <c r="E2049" i="23"/>
  <c r="G2049" i="23" s="1"/>
  <c r="F2049" i="23"/>
  <c r="B2050" i="23"/>
  <c r="C2050" i="23"/>
  <c r="D2050" i="23"/>
  <c r="E2050" i="23"/>
  <c r="G2050" i="23" s="1"/>
  <c r="F2050" i="23"/>
  <c r="B2051" i="23"/>
  <c r="C2051" i="23"/>
  <c r="D2051" i="23"/>
  <c r="E2051" i="23"/>
  <c r="G2051" i="23" s="1"/>
  <c r="F2051" i="23"/>
  <c r="B2052" i="23"/>
  <c r="C2052" i="23"/>
  <c r="D2052" i="23"/>
  <c r="E2052" i="23"/>
  <c r="G2052" i="23" s="1"/>
  <c r="F2052" i="23"/>
  <c r="B2053" i="23"/>
  <c r="C2053" i="23"/>
  <c r="D2053" i="23"/>
  <c r="E2053" i="23"/>
  <c r="G2053" i="23" s="1"/>
  <c r="F2053" i="23"/>
  <c r="B2054" i="23"/>
  <c r="C2054" i="23"/>
  <c r="D2054" i="23"/>
  <c r="E2054" i="23"/>
  <c r="F2054" i="23"/>
  <c r="G2054" i="23"/>
  <c r="B2055" i="23"/>
  <c r="C2055" i="23"/>
  <c r="D2055" i="23"/>
  <c r="E2055" i="23"/>
  <c r="G2055" i="23" s="1"/>
  <c r="F2055" i="23"/>
  <c r="B2056" i="23"/>
  <c r="C2056" i="23"/>
  <c r="D2056" i="23"/>
  <c r="E2056" i="23"/>
  <c r="G2056" i="23" s="1"/>
  <c r="F2056" i="23"/>
  <c r="B2057" i="23"/>
  <c r="C2057" i="23"/>
  <c r="D2057" i="23"/>
  <c r="E2057" i="23"/>
  <c r="G2057" i="23" s="1"/>
  <c r="F2057" i="23"/>
  <c r="B2058" i="23"/>
  <c r="C2058" i="23"/>
  <c r="D2058" i="23"/>
  <c r="E2058" i="23"/>
  <c r="F2058" i="23"/>
  <c r="G2058" i="23"/>
  <c r="B2059" i="23"/>
  <c r="C2059" i="23"/>
  <c r="D2059" i="23"/>
  <c r="E2059" i="23"/>
  <c r="G2059" i="23" s="1"/>
  <c r="F2059" i="23"/>
  <c r="B2060" i="23"/>
  <c r="C2060" i="23"/>
  <c r="D2060" i="23"/>
  <c r="E2060" i="23"/>
  <c r="F2060" i="23"/>
  <c r="G2060" i="23"/>
  <c r="B2061" i="23"/>
  <c r="C2061" i="23"/>
  <c r="D2061" i="23"/>
  <c r="E2061" i="23"/>
  <c r="G2061" i="23" s="1"/>
  <c r="F2061" i="23"/>
  <c r="B2062" i="23"/>
  <c r="C2062" i="23"/>
  <c r="D2062" i="23"/>
  <c r="E2062" i="23"/>
  <c r="G2062" i="23" s="1"/>
  <c r="F2062" i="23"/>
  <c r="B2063" i="23"/>
  <c r="C2063" i="23"/>
  <c r="D2063" i="23"/>
  <c r="E2063" i="23"/>
  <c r="G2063" i="23" s="1"/>
  <c r="F2063" i="23"/>
  <c r="B2064" i="23"/>
  <c r="C2064" i="23"/>
  <c r="D2064" i="23"/>
  <c r="E2064" i="23"/>
  <c r="F2064" i="23"/>
  <c r="G2064" i="23"/>
  <c r="B2065" i="23"/>
  <c r="C2065" i="23"/>
  <c r="D2065" i="23"/>
  <c r="E2065" i="23"/>
  <c r="G2065" i="23" s="1"/>
  <c r="F2065" i="23"/>
  <c r="B2066" i="23"/>
  <c r="C2066" i="23"/>
  <c r="D2066" i="23"/>
  <c r="E2066" i="23"/>
  <c r="G2066" i="23" s="1"/>
  <c r="F2066" i="23"/>
  <c r="B2067" i="23"/>
  <c r="C2067" i="23"/>
  <c r="D2067" i="23"/>
  <c r="E2067" i="23"/>
  <c r="G2067" i="23" s="1"/>
  <c r="F2067" i="23"/>
  <c r="B2068" i="23"/>
  <c r="C2068" i="23"/>
  <c r="D2068" i="23"/>
  <c r="E2068" i="23"/>
  <c r="G2068" i="23" s="1"/>
  <c r="F2068" i="23"/>
  <c r="B2069" i="23"/>
  <c r="C2069" i="23"/>
  <c r="D2069" i="23"/>
  <c r="E2069" i="23"/>
  <c r="G2069" i="23" s="1"/>
  <c r="F2069" i="23"/>
  <c r="B2070" i="23"/>
  <c r="C2070" i="23"/>
  <c r="D2070" i="23"/>
  <c r="E2070" i="23"/>
  <c r="F2070" i="23"/>
  <c r="G2070" i="23"/>
  <c r="B2071" i="23"/>
  <c r="C2071" i="23"/>
  <c r="D2071" i="23"/>
  <c r="E2071" i="23"/>
  <c r="G2071" i="23" s="1"/>
  <c r="F2071" i="23"/>
  <c r="B2072" i="23"/>
  <c r="C2072" i="23"/>
  <c r="D2072" i="23"/>
  <c r="E2072" i="23"/>
  <c r="G2072" i="23" s="1"/>
  <c r="F2072" i="23"/>
  <c r="B2073" i="23"/>
  <c r="C2073" i="23"/>
  <c r="D2073" i="23"/>
  <c r="E2073" i="23"/>
  <c r="G2073" i="23" s="1"/>
  <c r="F2073" i="23"/>
  <c r="B2074" i="23"/>
  <c r="C2074" i="23"/>
  <c r="D2074" i="23"/>
  <c r="E2074" i="23"/>
  <c r="F2074" i="23"/>
  <c r="G2074" i="23"/>
  <c r="B2075" i="23"/>
  <c r="C2075" i="23"/>
  <c r="D2075" i="23"/>
  <c r="E2075" i="23"/>
  <c r="G2075" i="23" s="1"/>
  <c r="F2075" i="23"/>
  <c r="B2076" i="23"/>
  <c r="C2076" i="23"/>
  <c r="D2076" i="23"/>
  <c r="E2076" i="23"/>
  <c r="F2076" i="23"/>
  <c r="G2076" i="23"/>
  <c r="B2077" i="23"/>
  <c r="C2077" i="23"/>
  <c r="D2077" i="23"/>
  <c r="E2077" i="23"/>
  <c r="G2077" i="23" s="1"/>
  <c r="F2077" i="23"/>
  <c r="B2078" i="23"/>
  <c r="C2078" i="23"/>
  <c r="D2078" i="23"/>
  <c r="E2078" i="23"/>
  <c r="G2078" i="23" s="1"/>
  <c r="F2078" i="23"/>
  <c r="B2079" i="23"/>
  <c r="C2079" i="23"/>
  <c r="D2079" i="23"/>
  <c r="E2079" i="23"/>
  <c r="G2079" i="23" s="1"/>
  <c r="F2079" i="23"/>
  <c r="B2080" i="23"/>
  <c r="C2080" i="23"/>
  <c r="D2080" i="23"/>
  <c r="E2080" i="23"/>
  <c r="F2080" i="23"/>
  <c r="G2080" i="23"/>
  <c r="B2081" i="23"/>
  <c r="C2081" i="23"/>
  <c r="D2081" i="23"/>
  <c r="E2081" i="23"/>
  <c r="G2081" i="23" s="1"/>
  <c r="F2081" i="23"/>
  <c r="B2082" i="23"/>
  <c r="C2082" i="23"/>
  <c r="D2082" i="23"/>
  <c r="E2082" i="23"/>
  <c r="G2082" i="23" s="1"/>
  <c r="F2082" i="23"/>
  <c r="B2083" i="23"/>
  <c r="C2083" i="23"/>
  <c r="D2083" i="23"/>
  <c r="E2083" i="23"/>
  <c r="G2083" i="23" s="1"/>
  <c r="F2083" i="23"/>
  <c r="B2084" i="23"/>
  <c r="C2084" i="23"/>
  <c r="D2084" i="23"/>
  <c r="E2084" i="23"/>
  <c r="G2084" i="23" s="1"/>
  <c r="F2084" i="23"/>
  <c r="B2085" i="23"/>
  <c r="C2085" i="23"/>
  <c r="D2085" i="23"/>
  <c r="E2085" i="23"/>
  <c r="G2085" i="23" s="1"/>
  <c r="F2085" i="23"/>
  <c r="B2086" i="23"/>
  <c r="C2086" i="23"/>
  <c r="D2086" i="23"/>
  <c r="E2086" i="23"/>
  <c r="F2086" i="23"/>
  <c r="G2086" i="23"/>
  <c r="B2087" i="23"/>
  <c r="C2087" i="23"/>
  <c r="D2087" i="23"/>
  <c r="E2087" i="23"/>
  <c r="G2087" i="23" s="1"/>
  <c r="F2087" i="23"/>
  <c r="B2088" i="23"/>
  <c r="C2088" i="23"/>
  <c r="D2088" i="23"/>
  <c r="E2088" i="23"/>
  <c r="G2088" i="23" s="1"/>
  <c r="F2088" i="23"/>
  <c r="B2089" i="23"/>
  <c r="C2089" i="23"/>
  <c r="D2089" i="23"/>
  <c r="E2089" i="23"/>
  <c r="G2089" i="23" s="1"/>
  <c r="F2089" i="23"/>
  <c r="B2090" i="23"/>
  <c r="C2090" i="23"/>
  <c r="D2090" i="23"/>
  <c r="E2090" i="23"/>
  <c r="F2090" i="23"/>
  <c r="G2090" i="23"/>
  <c r="B2091" i="23"/>
  <c r="C2091" i="23"/>
  <c r="D2091" i="23"/>
  <c r="E2091" i="23"/>
  <c r="G2091" i="23" s="1"/>
  <c r="F2091" i="23"/>
  <c r="B2092" i="23"/>
  <c r="C2092" i="23"/>
  <c r="D2092" i="23"/>
  <c r="E2092" i="23"/>
  <c r="G2092" i="23" s="1"/>
  <c r="F2092" i="23"/>
  <c r="B2093" i="23"/>
  <c r="C2093" i="23"/>
  <c r="D2093" i="23"/>
  <c r="E2093" i="23"/>
  <c r="F2093" i="23"/>
  <c r="G2093" i="23"/>
  <c r="B2094" i="23"/>
  <c r="C2094" i="23"/>
  <c r="D2094" i="23"/>
  <c r="E2094" i="23"/>
  <c r="G2094" i="23" s="1"/>
  <c r="F2094" i="23"/>
  <c r="B2095" i="23"/>
  <c r="C2095" i="23"/>
  <c r="D2095" i="23"/>
  <c r="E2095" i="23"/>
  <c r="G2095" i="23" s="1"/>
  <c r="F2095" i="23"/>
  <c r="B2096" i="23"/>
  <c r="C2096" i="23"/>
  <c r="D2096" i="23"/>
  <c r="E2096" i="23"/>
  <c r="G2096" i="23" s="1"/>
  <c r="F2096" i="23"/>
  <c r="B2097" i="23"/>
  <c r="C2097" i="23"/>
  <c r="D2097" i="23"/>
  <c r="E2097" i="23"/>
  <c r="G2097" i="23" s="1"/>
  <c r="F2097" i="23"/>
  <c r="B2098" i="23"/>
  <c r="C2098" i="23"/>
  <c r="D2098" i="23"/>
  <c r="E2098" i="23"/>
  <c r="G2098" i="23" s="1"/>
  <c r="F2098" i="23"/>
  <c r="B2099" i="23"/>
  <c r="C2099" i="23"/>
  <c r="D2099" i="23"/>
  <c r="E2099" i="23"/>
  <c r="F2099" i="23"/>
  <c r="G2099" i="23"/>
  <c r="B2100" i="23"/>
  <c r="C2100" i="23"/>
  <c r="D2100" i="23"/>
  <c r="E2100" i="23"/>
  <c r="G2100" i="23" s="1"/>
  <c r="F2100" i="23"/>
  <c r="B2101" i="23"/>
  <c r="C2101" i="23"/>
  <c r="D2101" i="23"/>
  <c r="E2101" i="23"/>
  <c r="G2101" i="23" s="1"/>
  <c r="F2101" i="23"/>
  <c r="B2102" i="23"/>
  <c r="C2102" i="23"/>
  <c r="D2102" i="23"/>
  <c r="E2102" i="23"/>
  <c r="G2102" i="23" s="1"/>
  <c r="F2102" i="23"/>
  <c r="B2103" i="23"/>
  <c r="C2103" i="23"/>
  <c r="D2103" i="23"/>
  <c r="E2103" i="23"/>
  <c r="F2103" i="23"/>
  <c r="G2103" i="23"/>
  <c r="B2104" i="23"/>
  <c r="C2104" i="23"/>
  <c r="D2104" i="23"/>
  <c r="E2104" i="23"/>
  <c r="G2104" i="23" s="1"/>
  <c r="F2104" i="23"/>
  <c r="B2105" i="23"/>
  <c r="C2105" i="23"/>
  <c r="D2105" i="23"/>
  <c r="E2105" i="23"/>
  <c r="F2105" i="23"/>
  <c r="G2105" i="23"/>
  <c r="B2106" i="23"/>
  <c r="C2106" i="23"/>
  <c r="D2106" i="23"/>
  <c r="E2106" i="23"/>
  <c r="G2106" i="23" s="1"/>
  <c r="F2106" i="23"/>
  <c r="B2107" i="23"/>
  <c r="C2107" i="23"/>
  <c r="D2107" i="23"/>
  <c r="E2107" i="23"/>
  <c r="G2107" i="23" s="1"/>
  <c r="F2107" i="23"/>
  <c r="B2108" i="23"/>
  <c r="C2108" i="23"/>
  <c r="D2108" i="23"/>
  <c r="E2108" i="23"/>
  <c r="G2108" i="23" s="1"/>
  <c r="F2108" i="23"/>
  <c r="B2109" i="23"/>
  <c r="C2109" i="23"/>
  <c r="D2109" i="23"/>
  <c r="E2109" i="23"/>
  <c r="F2109" i="23"/>
  <c r="G2109" i="23"/>
  <c r="B2110" i="23"/>
  <c r="C2110" i="23"/>
  <c r="D2110" i="23"/>
  <c r="E2110" i="23"/>
  <c r="G2110" i="23" s="1"/>
  <c r="F2110" i="23"/>
  <c r="B2111" i="23"/>
  <c r="C2111" i="23"/>
  <c r="D2111" i="23"/>
  <c r="E2111" i="23"/>
  <c r="G2111" i="23" s="1"/>
  <c r="F2111" i="23"/>
  <c r="B2112" i="23"/>
  <c r="C2112" i="23"/>
  <c r="D2112" i="23"/>
  <c r="E2112" i="23"/>
  <c r="G2112" i="23" s="1"/>
  <c r="F2112" i="23"/>
  <c r="B2113" i="23"/>
  <c r="C2113" i="23"/>
  <c r="D2113" i="23"/>
  <c r="E2113" i="23"/>
  <c r="G2113" i="23" s="1"/>
  <c r="F2113" i="23"/>
  <c r="B2114" i="23"/>
  <c r="C2114" i="23"/>
  <c r="D2114" i="23"/>
  <c r="E2114" i="23"/>
  <c r="G2114" i="23" s="1"/>
  <c r="F2114" i="23"/>
  <c r="B2115" i="23"/>
  <c r="C2115" i="23"/>
  <c r="D2115" i="23"/>
  <c r="E2115" i="23"/>
  <c r="F2115" i="23"/>
  <c r="G2115" i="23"/>
  <c r="B2116" i="23"/>
  <c r="C2116" i="23"/>
  <c r="D2116" i="23"/>
  <c r="E2116" i="23"/>
  <c r="G2116" i="23" s="1"/>
  <c r="F2116" i="23"/>
  <c r="B2117" i="23"/>
  <c r="C2117" i="23"/>
  <c r="D2117" i="23"/>
  <c r="E2117" i="23"/>
  <c r="G2117" i="23" s="1"/>
  <c r="F2117" i="23"/>
  <c r="B2118" i="23"/>
  <c r="C2118" i="23"/>
  <c r="D2118" i="23"/>
  <c r="E2118" i="23"/>
  <c r="G2118" i="23" s="1"/>
  <c r="F2118" i="23"/>
  <c r="B2119" i="23"/>
  <c r="C2119" i="23"/>
  <c r="D2119" i="23"/>
  <c r="E2119" i="23"/>
  <c r="F2119" i="23"/>
  <c r="G2119" i="23"/>
  <c r="B2120" i="23"/>
  <c r="C2120" i="23"/>
  <c r="D2120" i="23"/>
  <c r="E2120" i="23"/>
  <c r="G2120" i="23" s="1"/>
  <c r="F2120" i="23"/>
  <c r="B2121" i="23"/>
  <c r="C2121" i="23"/>
  <c r="D2121" i="23"/>
  <c r="E2121" i="23"/>
  <c r="F2121" i="23"/>
  <c r="G2121" i="23"/>
  <c r="B2122" i="23"/>
  <c r="C2122" i="23"/>
  <c r="D2122" i="23"/>
  <c r="E2122" i="23"/>
  <c r="G2122" i="23" s="1"/>
  <c r="F2122" i="23"/>
  <c r="B2123" i="23"/>
  <c r="C2123" i="23"/>
  <c r="D2123" i="23"/>
  <c r="E2123" i="23"/>
  <c r="G2123" i="23" s="1"/>
  <c r="F2123" i="23"/>
  <c r="B2124" i="23"/>
  <c r="C2124" i="23"/>
  <c r="D2124" i="23"/>
  <c r="E2124" i="23"/>
  <c r="G2124" i="23" s="1"/>
  <c r="F2124" i="23"/>
  <c r="B2125" i="23"/>
  <c r="C2125" i="23"/>
  <c r="D2125" i="23"/>
  <c r="E2125" i="23"/>
  <c r="F2125" i="23"/>
  <c r="G2125" i="23"/>
  <c r="B2126" i="23"/>
  <c r="C2126" i="23"/>
  <c r="D2126" i="23"/>
  <c r="E2126" i="23"/>
  <c r="G2126" i="23" s="1"/>
  <c r="F2126" i="23"/>
  <c r="B2127" i="23"/>
  <c r="C2127" i="23"/>
  <c r="D2127" i="23"/>
  <c r="E2127" i="23"/>
  <c r="G2127" i="23" s="1"/>
  <c r="F2127" i="23"/>
  <c r="B2128" i="23"/>
  <c r="C2128" i="23"/>
  <c r="D2128" i="23"/>
  <c r="E2128" i="23"/>
  <c r="G2128" i="23" s="1"/>
  <c r="F2128" i="23"/>
  <c r="B2129" i="23"/>
  <c r="C2129" i="23"/>
  <c r="D2129" i="23"/>
  <c r="E2129" i="23"/>
  <c r="G2129" i="23" s="1"/>
  <c r="F2129" i="23"/>
  <c r="B2130" i="23"/>
  <c r="C2130" i="23"/>
  <c r="D2130" i="23"/>
  <c r="E2130" i="23"/>
  <c r="G2130" i="23" s="1"/>
  <c r="F2130" i="23"/>
  <c r="B2131" i="23"/>
  <c r="C2131" i="23"/>
  <c r="D2131" i="23"/>
  <c r="E2131" i="23"/>
  <c r="F2131" i="23"/>
  <c r="G2131" i="23"/>
  <c r="B2132" i="23"/>
  <c r="C2132" i="23"/>
  <c r="D2132" i="23"/>
  <c r="E2132" i="23"/>
  <c r="G2132" i="23" s="1"/>
  <c r="F2132" i="23"/>
  <c r="B2133" i="23"/>
  <c r="C2133" i="23"/>
  <c r="D2133" i="23"/>
  <c r="E2133" i="23"/>
  <c r="G2133" i="23" s="1"/>
  <c r="F2133" i="23"/>
  <c r="B2134" i="23"/>
  <c r="C2134" i="23"/>
  <c r="D2134" i="23"/>
  <c r="E2134" i="23"/>
  <c r="G2134" i="23" s="1"/>
  <c r="F2134" i="23"/>
  <c r="B2135" i="23"/>
  <c r="C2135" i="23"/>
  <c r="D2135" i="23"/>
  <c r="E2135" i="23"/>
  <c r="F2135" i="23"/>
  <c r="G2135" i="23"/>
  <c r="B2136" i="23"/>
  <c r="C2136" i="23"/>
  <c r="D2136" i="23"/>
  <c r="E2136" i="23"/>
  <c r="G2136" i="23" s="1"/>
  <c r="F2136" i="23"/>
  <c r="B2137" i="23"/>
  <c r="C2137" i="23"/>
  <c r="D2137" i="23"/>
  <c r="E2137" i="23"/>
  <c r="F2137" i="23"/>
  <c r="G2137" i="23"/>
  <c r="B2138" i="23"/>
  <c r="C2138" i="23"/>
  <c r="D2138" i="23"/>
  <c r="E2138" i="23"/>
  <c r="G2138" i="23" s="1"/>
  <c r="F2138" i="23"/>
  <c r="B2139" i="23"/>
  <c r="C2139" i="23"/>
  <c r="D2139" i="23"/>
  <c r="E2139" i="23"/>
  <c r="G2139" i="23" s="1"/>
  <c r="F2139" i="23"/>
  <c r="B2140" i="23"/>
  <c r="C2140" i="23"/>
  <c r="D2140" i="23"/>
  <c r="E2140" i="23"/>
  <c r="G2140" i="23" s="1"/>
  <c r="F2140" i="23"/>
  <c r="B2141" i="23"/>
  <c r="C2141" i="23"/>
  <c r="D2141" i="23"/>
  <c r="E2141" i="23"/>
  <c r="F2141" i="23"/>
  <c r="G2141" i="23"/>
  <c r="B2142" i="23"/>
  <c r="C2142" i="23"/>
  <c r="D2142" i="23"/>
  <c r="E2142" i="23"/>
  <c r="G2142" i="23" s="1"/>
  <c r="F2142" i="23"/>
  <c r="B2143" i="23"/>
  <c r="C2143" i="23"/>
  <c r="D2143" i="23"/>
  <c r="E2143" i="23"/>
  <c r="G2143" i="23" s="1"/>
  <c r="F2143" i="23"/>
  <c r="B2144" i="23"/>
  <c r="C2144" i="23"/>
  <c r="D2144" i="23"/>
  <c r="E2144" i="23"/>
  <c r="G2144" i="23" s="1"/>
  <c r="F2144" i="23"/>
  <c r="B2145" i="23"/>
  <c r="C2145" i="23"/>
  <c r="D2145" i="23"/>
  <c r="E2145" i="23"/>
  <c r="G2145" i="23" s="1"/>
  <c r="F2145" i="23"/>
  <c r="B2146" i="23"/>
  <c r="C2146" i="23"/>
  <c r="D2146" i="23"/>
  <c r="E2146" i="23"/>
  <c r="G2146" i="23" s="1"/>
  <c r="F2146" i="23"/>
  <c r="B2147" i="23"/>
  <c r="C2147" i="23"/>
  <c r="D2147" i="23"/>
  <c r="E2147" i="23"/>
  <c r="F2147" i="23"/>
  <c r="G2147" i="23"/>
  <c r="B2148" i="23"/>
  <c r="C2148" i="23"/>
  <c r="D2148" i="23"/>
  <c r="E2148" i="23"/>
  <c r="G2148" i="23" s="1"/>
  <c r="F2148" i="23"/>
  <c r="B2149" i="23"/>
  <c r="C2149" i="23"/>
  <c r="D2149" i="23"/>
  <c r="E2149" i="23"/>
  <c r="G2149" i="23" s="1"/>
  <c r="F2149" i="23"/>
  <c r="B2150" i="23"/>
  <c r="C2150" i="23"/>
  <c r="D2150" i="23"/>
  <c r="E2150" i="23"/>
  <c r="G2150" i="23" s="1"/>
  <c r="F2150" i="23"/>
  <c r="B2151" i="23"/>
  <c r="C2151" i="23"/>
  <c r="D2151" i="23"/>
  <c r="E2151" i="23"/>
  <c r="F2151" i="23"/>
  <c r="G2151" i="23"/>
  <c r="B2152" i="23"/>
  <c r="C2152" i="23"/>
  <c r="D2152" i="23"/>
  <c r="E2152" i="23"/>
  <c r="G2152" i="23" s="1"/>
  <c r="F2152" i="23"/>
  <c r="B2153" i="23"/>
  <c r="C2153" i="23"/>
  <c r="D2153" i="23"/>
  <c r="E2153" i="23"/>
  <c r="F2153" i="23"/>
  <c r="G2153" i="23"/>
  <c r="B2154" i="23"/>
  <c r="C2154" i="23"/>
  <c r="D2154" i="23"/>
  <c r="E2154" i="23"/>
  <c r="G2154" i="23" s="1"/>
  <c r="F2154" i="23"/>
  <c r="B2155" i="23"/>
  <c r="C2155" i="23"/>
  <c r="D2155" i="23"/>
  <c r="E2155" i="23"/>
  <c r="G2155" i="23" s="1"/>
  <c r="F2155" i="23"/>
  <c r="B2156" i="23"/>
  <c r="C2156" i="23"/>
  <c r="D2156" i="23"/>
  <c r="E2156" i="23"/>
  <c r="G2156" i="23" s="1"/>
  <c r="F2156" i="23"/>
  <c r="B2157" i="23"/>
  <c r="C2157" i="23"/>
  <c r="D2157" i="23"/>
  <c r="E2157" i="23"/>
  <c r="F2157" i="23"/>
  <c r="G2157" i="23"/>
  <c r="B2158" i="23"/>
  <c r="C2158" i="23"/>
  <c r="D2158" i="23"/>
  <c r="E2158" i="23"/>
  <c r="G2158" i="23" s="1"/>
  <c r="F2158" i="23"/>
  <c r="B2159" i="23"/>
  <c r="C2159" i="23"/>
  <c r="D2159" i="23"/>
  <c r="E2159" i="23"/>
  <c r="G2159" i="23" s="1"/>
  <c r="F2159" i="23"/>
  <c r="B2160" i="23"/>
  <c r="C2160" i="23"/>
  <c r="D2160" i="23"/>
  <c r="E2160" i="23"/>
  <c r="G2160" i="23" s="1"/>
  <c r="F2160" i="23"/>
  <c r="B2161" i="23"/>
  <c r="C2161" i="23"/>
  <c r="D2161" i="23"/>
  <c r="E2161" i="23"/>
  <c r="G2161" i="23" s="1"/>
  <c r="F2161" i="23"/>
  <c r="B2162" i="23"/>
  <c r="C2162" i="23"/>
  <c r="D2162" i="23"/>
  <c r="E2162" i="23"/>
  <c r="G2162" i="23" s="1"/>
  <c r="F2162" i="23"/>
  <c r="B2163" i="23"/>
  <c r="C2163" i="23"/>
  <c r="D2163" i="23"/>
  <c r="E2163" i="23"/>
  <c r="F2163" i="23"/>
  <c r="G2163" i="23"/>
  <c r="B2164" i="23"/>
  <c r="C2164" i="23"/>
  <c r="D2164" i="23"/>
  <c r="E2164" i="23"/>
  <c r="G2164" i="23" s="1"/>
  <c r="F2164" i="23"/>
  <c r="B2165" i="23"/>
  <c r="C2165" i="23"/>
  <c r="D2165" i="23"/>
  <c r="E2165" i="23"/>
  <c r="G2165" i="23" s="1"/>
  <c r="F2165" i="23"/>
  <c r="B2166" i="23"/>
  <c r="C2166" i="23"/>
  <c r="D2166" i="23"/>
  <c r="E2166" i="23"/>
  <c r="G2166" i="23" s="1"/>
  <c r="F2166" i="23"/>
  <c r="B2167" i="23"/>
  <c r="C2167" i="23"/>
  <c r="D2167" i="23"/>
  <c r="E2167" i="23"/>
  <c r="F2167" i="23"/>
  <c r="G2167" i="23"/>
  <c r="B2168" i="23"/>
  <c r="C2168" i="23"/>
  <c r="D2168" i="23"/>
  <c r="E2168" i="23"/>
  <c r="G2168" i="23" s="1"/>
  <c r="F2168" i="23"/>
  <c r="B2169" i="23"/>
  <c r="C2169" i="23"/>
  <c r="D2169" i="23"/>
  <c r="E2169" i="23"/>
  <c r="F2169" i="23"/>
  <c r="G2169" i="23"/>
  <c r="B2170" i="23"/>
  <c r="C2170" i="23"/>
  <c r="D2170" i="23"/>
  <c r="E2170" i="23"/>
  <c r="G2170" i="23" s="1"/>
  <c r="F2170" i="23"/>
  <c r="B2171" i="23"/>
  <c r="C2171" i="23"/>
  <c r="D2171" i="23"/>
  <c r="E2171" i="23"/>
  <c r="G2171" i="23" s="1"/>
  <c r="F2171" i="23"/>
  <c r="B2172" i="23"/>
  <c r="C2172" i="23"/>
  <c r="D2172" i="23"/>
  <c r="E2172" i="23"/>
  <c r="G2172" i="23" s="1"/>
  <c r="F2172" i="23"/>
  <c r="B2173" i="23"/>
  <c r="C2173" i="23"/>
  <c r="D2173" i="23"/>
  <c r="E2173" i="23"/>
  <c r="F2173" i="23"/>
  <c r="G2173" i="23"/>
  <c r="B2174" i="23"/>
  <c r="C2174" i="23"/>
  <c r="D2174" i="23"/>
  <c r="E2174" i="23"/>
  <c r="G2174" i="23" s="1"/>
  <c r="F2174" i="23"/>
  <c r="B2175" i="23"/>
  <c r="C2175" i="23"/>
  <c r="D2175" i="23"/>
  <c r="E2175" i="23"/>
  <c r="G2175" i="23" s="1"/>
  <c r="F2175" i="23"/>
  <c r="B2176" i="23"/>
  <c r="C2176" i="23"/>
  <c r="D2176" i="23"/>
  <c r="E2176" i="23"/>
  <c r="G2176" i="23" s="1"/>
  <c r="F2176" i="23"/>
  <c r="B2177" i="23"/>
  <c r="C2177" i="23"/>
  <c r="D2177" i="23"/>
  <c r="E2177" i="23"/>
  <c r="G2177" i="23" s="1"/>
  <c r="F2177" i="23"/>
  <c r="B2178" i="23"/>
  <c r="C2178" i="23"/>
  <c r="D2178" i="23"/>
  <c r="E2178" i="23"/>
  <c r="G2178" i="23" s="1"/>
  <c r="F2178" i="23"/>
  <c r="B2179" i="23"/>
  <c r="C2179" i="23"/>
  <c r="D2179" i="23"/>
  <c r="E2179" i="23"/>
  <c r="F2179" i="23"/>
  <c r="G2179" i="23"/>
  <c r="B2180" i="23"/>
  <c r="C2180" i="23"/>
  <c r="D2180" i="23"/>
  <c r="E2180" i="23"/>
  <c r="G2180" i="23" s="1"/>
  <c r="F2180" i="23"/>
  <c r="B2181" i="23"/>
  <c r="C2181" i="23"/>
  <c r="D2181" i="23"/>
  <c r="E2181" i="23"/>
  <c r="G2181" i="23" s="1"/>
  <c r="F2181" i="23"/>
  <c r="B2182" i="23"/>
  <c r="C2182" i="23"/>
  <c r="D2182" i="23"/>
  <c r="E2182" i="23"/>
  <c r="G2182" i="23" s="1"/>
  <c r="F2182" i="23"/>
  <c r="B2183" i="23"/>
  <c r="C2183" i="23"/>
  <c r="D2183" i="23"/>
  <c r="E2183" i="23"/>
  <c r="F2183" i="23"/>
  <c r="G2183" i="23"/>
  <c r="B2184" i="23"/>
  <c r="C2184" i="23"/>
  <c r="D2184" i="23"/>
  <c r="E2184" i="23"/>
  <c r="G2184" i="23" s="1"/>
  <c r="F2184" i="23"/>
  <c r="B2185" i="23"/>
  <c r="C2185" i="23"/>
  <c r="D2185" i="23"/>
  <c r="E2185" i="23"/>
  <c r="F2185" i="23"/>
  <c r="G2185" i="23"/>
  <c r="B2186" i="23"/>
  <c r="C2186" i="23"/>
  <c r="D2186" i="23"/>
  <c r="E2186" i="23"/>
  <c r="G2186" i="23" s="1"/>
  <c r="F2186" i="23"/>
  <c r="B2187" i="23"/>
  <c r="C2187" i="23"/>
  <c r="D2187" i="23"/>
  <c r="E2187" i="23"/>
  <c r="G2187" i="23" s="1"/>
  <c r="F2187" i="23"/>
  <c r="B2188" i="23"/>
  <c r="C2188" i="23"/>
  <c r="D2188" i="23"/>
  <c r="E2188" i="23"/>
  <c r="G2188" i="23" s="1"/>
  <c r="F2188" i="23"/>
  <c r="B2189" i="23"/>
  <c r="C2189" i="23"/>
  <c r="D2189" i="23"/>
  <c r="E2189" i="23"/>
  <c r="F2189" i="23"/>
  <c r="G2189" i="23"/>
  <c r="B2190" i="23"/>
  <c r="C2190" i="23"/>
  <c r="D2190" i="23"/>
  <c r="E2190" i="23"/>
  <c r="G2190" i="23" s="1"/>
  <c r="F2190" i="23"/>
  <c r="B2191" i="23"/>
  <c r="C2191" i="23"/>
  <c r="D2191" i="23"/>
  <c r="E2191" i="23"/>
  <c r="G2191" i="23" s="1"/>
  <c r="F2191" i="23"/>
  <c r="B2192" i="23"/>
  <c r="C2192" i="23"/>
  <c r="D2192" i="23"/>
  <c r="E2192" i="23"/>
  <c r="G2192" i="23" s="1"/>
  <c r="F2192" i="23"/>
  <c r="B2193" i="23"/>
  <c r="C2193" i="23"/>
  <c r="D2193" i="23"/>
  <c r="E2193" i="23"/>
  <c r="G2193" i="23" s="1"/>
  <c r="F2193" i="23"/>
  <c r="B2194" i="23"/>
  <c r="C2194" i="23"/>
  <c r="D2194" i="23"/>
  <c r="E2194" i="23"/>
  <c r="G2194" i="23" s="1"/>
  <c r="F2194" i="23"/>
  <c r="B2195" i="23"/>
  <c r="C2195" i="23"/>
  <c r="D2195" i="23"/>
  <c r="E2195" i="23"/>
  <c r="F2195" i="23"/>
  <c r="G2195" i="23"/>
  <c r="B2196" i="23"/>
  <c r="C2196" i="23"/>
  <c r="D2196" i="23"/>
  <c r="E2196" i="23"/>
  <c r="G2196" i="23" s="1"/>
  <c r="F2196" i="23"/>
  <c r="B2197" i="23"/>
  <c r="C2197" i="23"/>
  <c r="D2197" i="23"/>
  <c r="E2197" i="23"/>
  <c r="G2197" i="23" s="1"/>
  <c r="F2197" i="23"/>
  <c r="B2198" i="23"/>
  <c r="C2198" i="23"/>
  <c r="D2198" i="23"/>
  <c r="E2198" i="23"/>
  <c r="G2198" i="23" s="1"/>
  <c r="F2198" i="23"/>
  <c r="B2199" i="23"/>
  <c r="C2199" i="23"/>
  <c r="D2199" i="23"/>
  <c r="E2199" i="23"/>
  <c r="F2199" i="23"/>
  <c r="G2199" i="23"/>
  <c r="B2200" i="23"/>
  <c r="C2200" i="23"/>
  <c r="D2200" i="23"/>
  <c r="E2200" i="23"/>
  <c r="G2200" i="23" s="1"/>
  <c r="F2200" i="23"/>
  <c r="B2201" i="23"/>
  <c r="C2201" i="23"/>
  <c r="D2201" i="23"/>
  <c r="E2201" i="23"/>
  <c r="F2201" i="23"/>
  <c r="G2201" i="23"/>
  <c r="B2202" i="23"/>
  <c r="C2202" i="23"/>
  <c r="D2202" i="23"/>
  <c r="E2202" i="23"/>
  <c r="G2202" i="23" s="1"/>
  <c r="F2202" i="23"/>
  <c r="B2203" i="23"/>
  <c r="C2203" i="23"/>
  <c r="D2203" i="23"/>
  <c r="E2203" i="23"/>
  <c r="G2203" i="23" s="1"/>
  <c r="F2203" i="23"/>
  <c r="B2204" i="23"/>
  <c r="C2204" i="23"/>
  <c r="D2204" i="23"/>
  <c r="E2204" i="23"/>
  <c r="G2204" i="23" s="1"/>
  <c r="F2204" i="23"/>
  <c r="B2205" i="23"/>
  <c r="C2205" i="23"/>
  <c r="D2205" i="23"/>
  <c r="E2205" i="23"/>
  <c r="F2205" i="23"/>
  <c r="G2205" i="23"/>
  <c r="B2206" i="23"/>
  <c r="C2206" i="23"/>
  <c r="D2206" i="23"/>
  <c r="E2206" i="23"/>
  <c r="G2206" i="23" s="1"/>
  <c r="F2206" i="23"/>
  <c r="B2207" i="23"/>
  <c r="C2207" i="23"/>
  <c r="D2207" i="23"/>
  <c r="E2207" i="23"/>
  <c r="G2207" i="23" s="1"/>
  <c r="F2207" i="23"/>
  <c r="B2208" i="23"/>
  <c r="C2208" i="23"/>
  <c r="D2208" i="23"/>
  <c r="E2208" i="23"/>
  <c r="G2208" i="23" s="1"/>
  <c r="F2208" i="23"/>
  <c r="B2209" i="23"/>
  <c r="C2209" i="23"/>
  <c r="D2209" i="23"/>
  <c r="E2209" i="23"/>
  <c r="G2209" i="23" s="1"/>
  <c r="F2209" i="23"/>
  <c r="B2210" i="23"/>
  <c r="C2210" i="23"/>
  <c r="D2210" i="23"/>
  <c r="E2210" i="23"/>
  <c r="G2210" i="23" s="1"/>
  <c r="F2210" i="23"/>
  <c r="B2211" i="23"/>
  <c r="C2211" i="23"/>
  <c r="D2211" i="23"/>
  <c r="E2211" i="23"/>
  <c r="F2211" i="23"/>
  <c r="G2211" i="23"/>
  <c r="B2212" i="23"/>
  <c r="C2212" i="23"/>
  <c r="D2212" i="23"/>
  <c r="E2212" i="23"/>
  <c r="G2212" i="23" s="1"/>
  <c r="F2212" i="23"/>
  <c r="B2213" i="23"/>
  <c r="C2213" i="23"/>
  <c r="D2213" i="23"/>
  <c r="E2213" i="23"/>
  <c r="G2213" i="23" s="1"/>
  <c r="F2213" i="23"/>
  <c r="B2214" i="23"/>
  <c r="C2214" i="23"/>
  <c r="D2214" i="23"/>
  <c r="E2214" i="23"/>
  <c r="G2214" i="23" s="1"/>
  <c r="F2214" i="23"/>
  <c r="B2215" i="23"/>
  <c r="C2215" i="23"/>
  <c r="D2215" i="23"/>
  <c r="E2215" i="23"/>
  <c r="F2215" i="23"/>
  <c r="G2215" i="23"/>
  <c r="B2216" i="23"/>
  <c r="C2216" i="23"/>
  <c r="D2216" i="23"/>
  <c r="E2216" i="23"/>
  <c r="G2216" i="23" s="1"/>
  <c r="F2216" i="23"/>
  <c r="B2217" i="23"/>
  <c r="C2217" i="23"/>
  <c r="D2217" i="23"/>
  <c r="E2217" i="23"/>
  <c r="F2217" i="23"/>
  <c r="G2217" i="23"/>
  <c r="B2218" i="23"/>
  <c r="C2218" i="23"/>
  <c r="D2218" i="23"/>
  <c r="E2218" i="23"/>
  <c r="G2218" i="23" s="1"/>
  <c r="F2218" i="23"/>
  <c r="B2219" i="23"/>
  <c r="C2219" i="23"/>
  <c r="D2219" i="23"/>
  <c r="E2219" i="23"/>
  <c r="G2219" i="23" s="1"/>
  <c r="F2219" i="23"/>
  <c r="B2220" i="23"/>
  <c r="C2220" i="23"/>
  <c r="D2220" i="23"/>
  <c r="E2220" i="23"/>
  <c r="G2220" i="23" s="1"/>
  <c r="F2220" i="23"/>
  <c r="B2221" i="23"/>
  <c r="C2221" i="23"/>
  <c r="D2221" i="23"/>
  <c r="E2221" i="23"/>
  <c r="F2221" i="23"/>
  <c r="G2221" i="23"/>
  <c r="B2222" i="23"/>
  <c r="C2222" i="23"/>
  <c r="D2222" i="23"/>
  <c r="E2222" i="23"/>
  <c r="G2222" i="23" s="1"/>
  <c r="F2222" i="23"/>
  <c r="B2223" i="23"/>
  <c r="C2223" i="23"/>
  <c r="D2223" i="23"/>
  <c r="E2223" i="23"/>
  <c r="G2223" i="23" s="1"/>
  <c r="F2223" i="23"/>
  <c r="B2224" i="23"/>
  <c r="C2224" i="23"/>
  <c r="D2224" i="23"/>
  <c r="E2224" i="23"/>
  <c r="G2224" i="23" s="1"/>
  <c r="F2224" i="23"/>
  <c r="B2225" i="23"/>
  <c r="C2225" i="23"/>
  <c r="D2225" i="23"/>
  <c r="E2225" i="23"/>
  <c r="G2225" i="23" s="1"/>
  <c r="F2225" i="23"/>
  <c r="B2226" i="23"/>
  <c r="C2226" i="23"/>
  <c r="D2226" i="23"/>
  <c r="E2226" i="23"/>
  <c r="G2226" i="23" s="1"/>
  <c r="F2226" i="23"/>
  <c r="B2227" i="23"/>
  <c r="C2227" i="23"/>
  <c r="D2227" i="23"/>
  <c r="E2227" i="23"/>
  <c r="F2227" i="23"/>
  <c r="G2227" i="23"/>
  <c r="B2228" i="23"/>
  <c r="C2228" i="23"/>
  <c r="D2228" i="23"/>
  <c r="E2228" i="23"/>
  <c r="G2228" i="23" s="1"/>
  <c r="F2228" i="23"/>
  <c r="B2229" i="23"/>
  <c r="C2229" i="23"/>
  <c r="D2229" i="23"/>
  <c r="E2229" i="23"/>
  <c r="G2229" i="23" s="1"/>
  <c r="F2229" i="23"/>
  <c r="B2230" i="23"/>
  <c r="C2230" i="23"/>
  <c r="D2230" i="23"/>
  <c r="E2230" i="23"/>
  <c r="G2230" i="23" s="1"/>
  <c r="F2230" i="23"/>
  <c r="B2231" i="23"/>
  <c r="C2231" i="23"/>
  <c r="D2231" i="23"/>
  <c r="E2231" i="23"/>
  <c r="F2231" i="23"/>
  <c r="G2231" i="23"/>
  <c r="B2232" i="23"/>
  <c r="C2232" i="23"/>
  <c r="D2232" i="23"/>
  <c r="E2232" i="23"/>
  <c r="G2232" i="23" s="1"/>
  <c r="F2232" i="23"/>
  <c r="B2233" i="23"/>
  <c r="C2233" i="23"/>
  <c r="D2233" i="23"/>
  <c r="E2233" i="23"/>
  <c r="F2233" i="23"/>
  <c r="G2233" i="23"/>
  <c r="B2234" i="23"/>
  <c r="C2234" i="23"/>
  <c r="D2234" i="23"/>
  <c r="E2234" i="23"/>
  <c r="G2234" i="23" s="1"/>
  <c r="F2234" i="23"/>
  <c r="B2235" i="23"/>
  <c r="C2235" i="23"/>
  <c r="D2235" i="23"/>
  <c r="E2235" i="23"/>
  <c r="G2235" i="23" s="1"/>
  <c r="F2235" i="23"/>
  <c r="B2236" i="23"/>
  <c r="C2236" i="23"/>
  <c r="D2236" i="23"/>
  <c r="E2236" i="23"/>
  <c r="G2236" i="23" s="1"/>
  <c r="F2236" i="23"/>
  <c r="B2237" i="23"/>
  <c r="C2237" i="23"/>
  <c r="D2237" i="23"/>
  <c r="E2237" i="23"/>
  <c r="F2237" i="23"/>
  <c r="G2237" i="23"/>
  <c r="B2238" i="23"/>
  <c r="C2238" i="23"/>
  <c r="D2238" i="23"/>
  <c r="E2238" i="23"/>
  <c r="G2238" i="23" s="1"/>
  <c r="F2238" i="23"/>
  <c r="B2239" i="23"/>
  <c r="C2239" i="23"/>
  <c r="D2239" i="23"/>
  <c r="E2239" i="23"/>
  <c r="G2239" i="23" s="1"/>
  <c r="F2239" i="23"/>
  <c r="B2240" i="23"/>
  <c r="C2240" i="23"/>
  <c r="D2240" i="23"/>
  <c r="E2240" i="23"/>
  <c r="G2240" i="23" s="1"/>
  <c r="F2240" i="23"/>
  <c r="B2241" i="23"/>
  <c r="C2241" i="23"/>
  <c r="D2241" i="23"/>
  <c r="E2241" i="23"/>
  <c r="G2241" i="23" s="1"/>
  <c r="F2241" i="23"/>
  <c r="B2242" i="23"/>
  <c r="C2242" i="23"/>
  <c r="D2242" i="23"/>
  <c r="E2242" i="23"/>
  <c r="G2242" i="23" s="1"/>
  <c r="F2242" i="23"/>
  <c r="B2243" i="23"/>
  <c r="C2243" i="23"/>
  <c r="D2243" i="23"/>
  <c r="E2243" i="23"/>
  <c r="F2243" i="23"/>
  <c r="G2243" i="23"/>
  <c r="B2244" i="23"/>
  <c r="C2244" i="23"/>
  <c r="D2244" i="23"/>
  <c r="E2244" i="23"/>
  <c r="G2244" i="23" s="1"/>
  <c r="F2244" i="23"/>
  <c r="B2245" i="23"/>
  <c r="C2245" i="23"/>
  <c r="D2245" i="23"/>
  <c r="E2245" i="23"/>
  <c r="G2245" i="23" s="1"/>
  <c r="F2245" i="23"/>
  <c r="B2246" i="23"/>
  <c r="C2246" i="23"/>
  <c r="D2246" i="23"/>
  <c r="E2246" i="23"/>
  <c r="G2246" i="23" s="1"/>
  <c r="F2246" i="23"/>
  <c r="B2247" i="23"/>
  <c r="C2247" i="23"/>
  <c r="D2247" i="23"/>
  <c r="E2247" i="23"/>
  <c r="F2247" i="23"/>
  <c r="G2247" i="23"/>
  <c r="B2248" i="23"/>
  <c r="C2248" i="23"/>
  <c r="D2248" i="23"/>
  <c r="E2248" i="23"/>
  <c r="G2248" i="23" s="1"/>
  <c r="F2248" i="23"/>
  <c r="B2249" i="23"/>
  <c r="C2249" i="23"/>
  <c r="D2249" i="23"/>
  <c r="E2249" i="23"/>
  <c r="F2249" i="23"/>
  <c r="G2249" i="23"/>
  <c r="B2250" i="23"/>
  <c r="C2250" i="23"/>
  <c r="D2250" i="23"/>
  <c r="E2250" i="23"/>
  <c r="G2250" i="23" s="1"/>
  <c r="F2250" i="23"/>
  <c r="B2251" i="23"/>
  <c r="C2251" i="23"/>
  <c r="D2251" i="23"/>
  <c r="E2251" i="23"/>
  <c r="G2251" i="23" s="1"/>
  <c r="F2251" i="23"/>
  <c r="B2252" i="23"/>
  <c r="C2252" i="23"/>
  <c r="D2252" i="23"/>
  <c r="E2252" i="23"/>
  <c r="G2252" i="23" s="1"/>
  <c r="F2252" i="23"/>
  <c r="B2253" i="23"/>
  <c r="C2253" i="23"/>
  <c r="D2253" i="23"/>
  <c r="E2253" i="23"/>
  <c r="F2253" i="23"/>
  <c r="G2253" i="23"/>
  <c r="B2254" i="23"/>
  <c r="C2254" i="23"/>
  <c r="D2254" i="23"/>
  <c r="E2254" i="23"/>
  <c r="G2254" i="23" s="1"/>
  <c r="F2254" i="23"/>
  <c r="B2255" i="23"/>
  <c r="C2255" i="23"/>
  <c r="D2255" i="23"/>
  <c r="E2255" i="23"/>
  <c r="G2255" i="23" s="1"/>
  <c r="F2255" i="23"/>
  <c r="B2256" i="23"/>
  <c r="C2256" i="23"/>
  <c r="D2256" i="23"/>
  <c r="E2256" i="23"/>
  <c r="G2256" i="23" s="1"/>
  <c r="F2256" i="23"/>
  <c r="B2257" i="23"/>
  <c r="C2257" i="23"/>
  <c r="D2257" i="23"/>
  <c r="E2257" i="23"/>
  <c r="G2257" i="23" s="1"/>
  <c r="F2257" i="23"/>
  <c r="B2258" i="23"/>
  <c r="C2258" i="23"/>
  <c r="D2258" i="23"/>
  <c r="E2258" i="23"/>
  <c r="G2258" i="23" s="1"/>
  <c r="F2258" i="23"/>
  <c r="B2259" i="23"/>
  <c r="C2259" i="23"/>
  <c r="D2259" i="23"/>
  <c r="E2259" i="23"/>
  <c r="F2259" i="23"/>
  <c r="G2259" i="23"/>
  <c r="B2260" i="23"/>
  <c r="C2260" i="23"/>
  <c r="D2260" i="23"/>
  <c r="E2260" i="23"/>
  <c r="G2260" i="23" s="1"/>
  <c r="F2260" i="23"/>
  <c r="B2261" i="23"/>
  <c r="C2261" i="23"/>
  <c r="D2261" i="23"/>
  <c r="E2261" i="23"/>
  <c r="G2261" i="23" s="1"/>
  <c r="F2261" i="23"/>
  <c r="B2262" i="23"/>
  <c r="C2262" i="23"/>
  <c r="D2262" i="23"/>
  <c r="E2262" i="23"/>
  <c r="G2262" i="23" s="1"/>
  <c r="F2262" i="23"/>
  <c r="B2263" i="23"/>
  <c r="C2263" i="23"/>
  <c r="D2263" i="23"/>
  <c r="E2263" i="23"/>
  <c r="F2263" i="23"/>
  <c r="G2263" i="23"/>
  <c r="B2264" i="23"/>
  <c r="C2264" i="23"/>
  <c r="D2264" i="23"/>
  <c r="E2264" i="23"/>
  <c r="G2264" i="23" s="1"/>
  <c r="F2264" i="23"/>
  <c r="B2265" i="23"/>
  <c r="C2265" i="23"/>
  <c r="D2265" i="23"/>
  <c r="E2265" i="23"/>
  <c r="F2265" i="23"/>
  <c r="G2265" i="23"/>
  <c r="B2266" i="23"/>
  <c r="C2266" i="23"/>
  <c r="D2266" i="23"/>
  <c r="E2266" i="23"/>
  <c r="G2266" i="23" s="1"/>
  <c r="F2266" i="23"/>
  <c r="B2267" i="23"/>
  <c r="C2267" i="23"/>
  <c r="D2267" i="23"/>
  <c r="E2267" i="23"/>
  <c r="G2267" i="23" s="1"/>
  <c r="F2267" i="23"/>
  <c r="B2268" i="23"/>
  <c r="C2268" i="23"/>
  <c r="D2268" i="23"/>
  <c r="E2268" i="23"/>
  <c r="G2268" i="23" s="1"/>
  <c r="F2268" i="23"/>
  <c r="B2269" i="23"/>
  <c r="C2269" i="23"/>
  <c r="D2269" i="23"/>
  <c r="E2269" i="23"/>
  <c r="F2269" i="23"/>
  <c r="G2269" i="23"/>
  <c r="B2270" i="23"/>
  <c r="C2270" i="23"/>
  <c r="D2270" i="23"/>
  <c r="E2270" i="23"/>
  <c r="G2270" i="23" s="1"/>
  <c r="F2270" i="23"/>
  <c r="B2271" i="23"/>
  <c r="C2271" i="23"/>
  <c r="D2271" i="23"/>
  <c r="E2271" i="23"/>
  <c r="G2271" i="23" s="1"/>
  <c r="F2271" i="23"/>
  <c r="B2272" i="23"/>
  <c r="C2272" i="23"/>
  <c r="D2272" i="23"/>
  <c r="E2272" i="23"/>
  <c r="G2272" i="23" s="1"/>
  <c r="F2272" i="23"/>
  <c r="B2273" i="23"/>
  <c r="C2273" i="23"/>
  <c r="D2273" i="23"/>
  <c r="E2273" i="23"/>
  <c r="G2273" i="23" s="1"/>
  <c r="F2273" i="23"/>
  <c r="B2274" i="23"/>
  <c r="C2274" i="23"/>
  <c r="D2274" i="23"/>
  <c r="E2274" i="23"/>
  <c r="G2274" i="23" s="1"/>
  <c r="F2274" i="23"/>
  <c r="B2275" i="23"/>
  <c r="C2275" i="23"/>
  <c r="D2275" i="23"/>
  <c r="E2275" i="23"/>
  <c r="F2275" i="23"/>
  <c r="G2275" i="23"/>
  <c r="B2276" i="23"/>
  <c r="C2276" i="23"/>
  <c r="D2276" i="23"/>
  <c r="E2276" i="23"/>
  <c r="G2276" i="23" s="1"/>
  <c r="F2276" i="23"/>
  <c r="B2277" i="23"/>
  <c r="C2277" i="23"/>
  <c r="D2277" i="23"/>
  <c r="E2277" i="23"/>
  <c r="G2277" i="23" s="1"/>
  <c r="F2277" i="23"/>
  <c r="B2278" i="23"/>
  <c r="C2278" i="23"/>
  <c r="D2278" i="23"/>
  <c r="E2278" i="23"/>
  <c r="G2278" i="23" s="1"/>
  <c r="F2278" i="23"/>
  <c r="B2279" i="23"/>
  <c r="C2279" i="23"/>
  <c r="D2279" i="23"/>
  <c r="E2279" i="23"/>
  <c r="F2279" i="23"/>
  <c r="G2279" i="23"/>
  <c r="B2280" i="23"/>
  <c r="C2280" i="23"/>
  <c r="D2280" i="23"/>
  <c r="E2280" i="23"/>
  <c r="G2280" i="23" s="1"/>
  <c r="F2280" i="23"/>
  <c r="B2281" i="23"/>
  <c r="C2281" i="23"/>
  <c r="D2281" i="23"/>
  <c r="E2281" i="23"/>
  <c r="F2281" i="23"/>
  <c r="G2281" i="23"/>
  <c r="B2282" i="23"/>
  <c r="C2282" i="23"/>
  <c r="D2282" i="23"/>
  <c r="E2282" i="23"/>
  <c r="G2282" i="23" s="1"/>
  <c r="F2282" i="23"/>
  <c r="B2283" i="23"/>
  <c r="C2283" i="23"/>
  <c r="D2283" i="23"/>
  <c r="E2283" i="23"/>
  <c r="G2283" i="23" s="1"/>
  <c r="F2283" i="23"/>
  <c r="B2284" i="23"/>
  <c r="C2284" i="23"/>
  <c r="D2284" i="23"/>
  <c r="E2284" i="23"/>
  <c r="G2284" i="23" s="1"/>
  <c r="F2284" i="23"/>
  <c r="B2285" i="23"/>
  <c r="C2285" i="23"/>
  <c r="D2285" i="23"/>
  <c r="E2285" i="23"/>
  <c r="F2285" i="23"/>
  <c r="G2285" i="23"/>
  <c r="B2286" i="23"/>
  <c r="C2286" i="23"/>
  <c r="D2286" i="23"/>
  <c r="E2286" i="23"/>
  <c r="G2286" i="23" s="1"/>
  <c r="F2286" i="23"/>
  <c r="B2287" i="23"/>
  <c r="C2287" i="23"/>
  <c r="D2287" i="23"/>
  <c r="E2287" i="23"/>
  <c r="G2287" i="23" s="1"/>
  <c r="F2287" i="23"/>
  <c r="B2288" i="23"/>
  <c r="C2288" i="23"/>
  <c r="D2288" i="23"/>
  <c r="E2288" i="23"/>
  <c r="G2288" i="23" s="1"/>
  <c r="F2288" i="23"/>
  <c r="B2289" i="23"/>
  <c r="C2289" i="23"/>
  <c r="D2289" i="23"/>
  <c r="E2289" i="23"/>
  <c r="G2289" i="23" s="1"/>
  <c r="F2289" i="23"/>
  <c r="B2290" i="23"/>
  <c r="C2290" i="23"/>
  <c r="D2290" i="23"/>
  <c r="E2290" i="23"/>
  <c r="G2290" i="23" s="1"/>
  <c r="F2290" i="23"/>
  <c r="B2291" i="23"/>
  <c r="C2291" i="23"/>
  <c r="D2291" i="23"/>
  <c r="E2291" i="23"/>
  <c r="F2291" i="23"/>
  <c r="G2291" i="23"/>
  <c r="B2292" i="23"/>
  <c r="C2292" i="23"/>
  <c r="D2292" i="23"/>
  <c r="E2292" i="23"/>
  <c r="G2292" i="23" s="1"/>
  <c r="F2292" i="23"/>
  <c r="B2293" i="23"/>
  <c r="C2293" i="23"/>
  <c r="D2293" i="23"/>
  <c r="E2293" i="23"/>
  <c r="G2293" i="23" s="1"/>
  <c r="F2293" i="23"/>
  <c r="B2294" i="23"/>
  <c r="C2294" i="23"/>
  <c r="D2294" i="23"/>
  <c r="E2294" i="23"/>
  <c r="G2294" i="23" s="1"/>
  <c r="F2294" i="23"/>
  <c r="B2295" i="23"/>
  <c r="C2295" i="23"/>
  <c r="D2295" i="23"/>
  <c r="E2295" i="23"/>
  <c r="F2295" i="23"/>
  <c r="G2295" i="23"/>
  <c r="B2296" i="23"/>
  <c r="C2296" i="23"/>
  <c r="D2296" i="23"/>
  <c r="E2296" i="23"/>
  <c r="G2296" i="23" s="1"/>
  <c r="F2296" i="23"/>
  <c r="B2297" i="23"/>
  <c r="C2297" i="23"/>
  <c r="D2297" i="23"/>
  <c r="E2297" i="23"/>
  <c r="F2297" i="23"/>
  <c r="G2297" i="23"/>
  <c r="B2298" i="23"/>
  <c r="C2298" i="23"/>
  <c r="D2298" i="23"/>
  <c r="E2298" i="23"/>
  <c r="G2298" i="23" s="1"/>
  <c r="F2298" i="23"/>
  <c r="B2299" i="23"/>
  <c r="C2299" i="23"/>
  <c r="D2299" i="23"/>
  <c r="E2299" i="23"/>
  <c r="G2299" i="23" s="1"/>
  <c r="F2299" i="23"/>
  <c r="B2300" i="23"/>
  <c r="C2300" i="23"/>
  <c r="D2300" i="23"/>
  <c r="E2300" i="23"/>
  <c r="G2300" i="23" s="1"/>
  <c r="F2300" i="23"/>
  <c r="B2301" i="23"/>
  <c r="C2301" i="23"/>
  <c r="D2301" i="23"/>
  <c r="E2301" i="23"/>
  <c r="F2301" i="23"/>
  <c r="G2301" i="23"/>
  <c r="B2302" i="23"/>
  <c r="C2302" i="23"/>
  <c r="D2302" i="23"/>
  <c r="E2302" i="23"/>
  <c r="G2302" i="23" s="1"/>
  <c r="F2302" i="23"/>
  <c r="B2303" i="23"/>
  <c r="C2303" i="23"/>
  <c r="D2303" i="23"/>
  <c r="E2303" i="23"/>
  <c r="G2303" i="23" s="1"/>
  <c r="F2303" i="23"/>
  <c r="B2304" i="23"/>
  <c r="C2304" i="23"/>
  <c r="D2304" i="23"/>
  <c r="E2304" i="23"/>
  <c r="G2304" i="23" s="1"/>
  <c r="F2304" i="23"/>
  <c r="B2305" i="23"/>
  <c r="C2305" i="23"/>
  <c r="D2305" i="23"/>
  <c r="E2305" i="23"/>
  <c r="G2305" i="23" s="1"/>
  <c r="F2305" i="23"/>
  <c r="B2306" i="23"/>
  <c r="C2306" i="23"/>
  <c r="D2306" i="23"/>
  <c r="E2306" i="23"/>
  <c r="G2306" i="23" s="1"/>
  <c r="F2306" i="23"/>
  <c r="B2307" i="23"/>
  <c r="C2307" i="23"/>
  <c r="D2307" i="23"/>
  <c r="E2307" i="23"/>
  <c r="F2307" i="23"/>
  <c r="G2307" i="23"/>
  <c r="B2308" i="23"/>
  <c r="C2308" i="23"/>
  <c r="D2308" i="23"/>
  <c r="E2308" i="23"/>
  <c r="G2308" i="23" s="1"/>
  <c r="F2308" i="23"/>
  <c r="B2309" i="23"/>
  <c r="C2309" i="23"/>
  <c r="D2309" i="23"/>
  <c r="E2309" i="23"/>
  <c r="G2309" i="23" s="1"/>
  <c r="F2309" i="23"/>
  <c r="B2310" i="23"/>
  <c r="C2310" i="23"/>
  <c r="D2310" i="23"/>
  <c r="E2310" i="23"/>
  <c r="G2310" i="23" s="1"/>
  <c r="F2310" i="23"/>
  <c r="B2311" i="23"/>
  <c r="C2311" i="23"/>
  <c r="D2311" i="23"/>
  <c r="E2311" i="23"/>
  <c r="F2311" i="23"/>
  <c r="G2311" i="23"/>
  <c r="B2312" i="23"/>
  <c r="C2312" i="23"/>
  <c r="D2312" i="23"/>
  <c r="E2312" i="23"/>
  <c r="G2312" i="23" s="1"/>
  <c r="F2312" i="23"/>
  <c r="B2313" i="23"/>
  <c r="C2313" i="23"/>
  <c r="D2313" i="23"/>
  <c r="E2313" i="23"/>
  <c r="F2313" i="23"/>
  <c r="G2313" i="23"/>
  <c r="B2314" i="23"/>
  <c r="C2314" i="23"/>
  <c r="D2314" i="23"/>
  <c r="E2314" i="23"/>
  <c r="G2314" i="23" s="1"/>
  <c r="F2314" i="23"/>
  <c r="B2315" i="23"/>
  <c r="C2315" i="23"/>
  <c r="D2315" i="23"/>
  <c r="E2315" i="23"/>
  <c r="G2315" i="23" s="1"/>
  <c r="F2315" i="23"/>
  <c r="B2316" i="23"/>
  <c r="C2316" i="23"/>
  <c r="D2316" i="23"/>
  <c r="E2316" i="23"/>
  <c r="G2316" i="23" s="1"/>
  <c r="F2316" i="23"/>
  <c r="B2317" i="23"/>
  <c r="C2317" i="23"/>
  <c r="D2317" i="23"/>
  <c r="E2317" i="23"/>
  <c r="F2317" i="23"/>
  <c r="G2317" i="23"/>
  <c r="B2318" i="23"/>
  <c r="C2318" i="23"/>
  <c r="D2318" i="23"/>
  <c r="E2318" i="23"/>
  <c r="G2318" i="23" s="1"/>
  <c r="F2318" i="23"/>
  <c r="B2319" i="23"/>
  <c r="C2319" i="23"/>
  <c r="D2319" i="23"/>
  <c r="E2319" i="23"/>
  <c r="G2319" i="23" s="1"/>
  <c r="F2319" i="23"/>
  <c r="B2320" i="23"/>
  <c r="C2320" i="23"/>
  <c r="D2320" i="23"/>
  <c r="E2320" i="23"/>
  <c r="G2320" i="23" s="1"/>
  <c r="F2320" i="23"/>
  <c r="B2321" i="23"/>
  <c r="C2321" i="23"/>
  <c r="D2321" i="23"/>
  <c r="E2321" i="23"/>
  <c r="G2321" i="23" s="1"/>
  <c r="F2321" i="23"/>
  <c r="B2322" i="23"/>
  <c r="C2322" i="23"/>
  <c r="D2322" i="23"/>
  <c r="E2322" i="23"/>
  <c r="G2322" i="23" s="1"/>
  <c r="F2322" i="23"/>
  <c r="B2323" i="23"/>
  <c r="C2323" i="23"/>
  <c r="D2323" i="23"/>
  <c r="E2323" i="23"/>
  <c r="F2323" i="23"/>
  <c r="G2323" i="23"/>
  <c r="B2324" i="23"/>
  <c r="C2324" i="23"/>
  <c r="D2324" i="23"/>
  <c r="E2324" i="23"/>
  <c r="G2324" i="23" s="1"/>
  <c r="F2324" i="23"/>
  <c r="B2325" i="23"/>
  <c r="C2325" i="23"/>
  <c r="D2325" i="23"/>
  <c r="E2325" i="23"/>
  <c r="G2325" i="23" s="1"/>
  <c r="F2325" i="23"/>
  <c r="B2326" i="23"/>
  <c r="C2326" i="23"/>
  <c r="D2326" i="23"/>
  <c r="E2326" i="23"/>
  <c r="G2326" i="23" s="1"/>
  <c r="F2326" i="23"/>
  <c r="B2327" i="23"/>
  <c r="C2327" i="23"/>
  <c r="D2327" i="23"/>
  <c r="E2327" i="23"/>
  <c r="F2327" i="23"/>
  <c r="G2327" i="23"/>
  <c r="B2328" i="23"/>
  <c r="C2328" i="23"/>
  <c r="D2328" i="23"/>
  <c r="E2328" i="23"/>
  <c r="G2328" i="23" s="1"/>
  <c r="F2328" i="23"/>
  <c r="B2329" i="23"/>
  <c r="C2329" i="23"/>
  <c r="D2329" i="23"/>
  <c r="E2329" i="23"/>
  <c r="F2329" i="23"/>
  <c r="G2329" i="23"/>
  <c r="B2330" i="23"/>
  <c r="C2330" i="23"/>
  <c r="D2330" i="23"/>
  <c r="E2330" i="23"/>
  <c r="G2330" i="23" s="1"/>
  <c r="F2330" i="23"/>
  <c r="B2331" i="23"/>
  <c r="C2331" i="23"/>
  <c r="D2331" i="23"/>
  <c r="E2331" i="23"/>
  <c r="G2331" i="23" s="1"/>
  <c r="F2331" i="23"/>
  <c r="B2332" i="23"/>
  <c r="C2332" i="23"/>
  <c r="D2332" i="23"/>
  <c r="E2332" i="23"/>
  <c r="G2332" i="23" s="1"/>
  <c r="F2332" i="23"/>
  <c r="B2333" i="23"/>
  <c r="C2333" i="23"/>
  <c r="D2333" i="23"/>
  <c r="E2333" i="23"/>
  <c r="F2333" i="23"/>
  <c r="G2333" i="23"/>
  <c r="B2334" i="23"/>
  <c r="C2334" i="23"/>
  <c r="D2334" i="23"/>
  <c r="E2334" i="23"/>
  <c r="G2334" i="23" s="1"/>
  <c r="F2334" i="23"/>
  <c r="B2335" i="23"/>
  <c r="C2335" i="23"/>
  <c r="D2335" i="23"/>
  <c r="E2335" i="23"/>
  <c r="G2335" i="23" s="1"/>
  <c r="F2335" i="23"/>
  <c r="B2336" i="23"/>
  <c r="C2336" i="23"/>
  <c r="D2336" i="23"/>
  <c r="E2336" i="23"/>
  <c r="G2336" i="23" s="1"/>
  <c r="F2336" i="23"/>
  <c r="B2337" i="23"/>
  <c r="C2337" i="23"/>
  <c r="D2337" i="23"/>
  <c r="E2337" i="23"/>
  <c r="G2337" i="23" s="1"/>
  <c r="F2337" i="23"/>
  <c r="B2338" i="23"/>
  <c r="C2338" i="23"/>
  <c r="D2338" i="23"/>
  <c r="E2338" i="23"/>
  <c r="G2338" i="23" s="1"/>
  <c r="F2338" i="23"/>
  <c r="B2339" i="23"/>
  <c r="C2339" i="23"/>
  <c r="D2339" i="23"/>
  <c r="E2339" i="23"/>
  <c r="F2339" i="23"/>
  <c r="G2339" i="23"/>
  <c r="B2340" i="23"/>
  <c r="C2340" i="23"/>
  <c r="D2340" i="23"/>
  <c r="E2340" i="23"/>
  <c r="G2340" i="23" s="1"/>
  <c r="F2340" i="23"/>
  <c r="B2341" i="23"/>
  <c r="C2341" i="23"/>
  <c r="D2341" i="23"/>
  <c r="E2341" i="23"/>
  <c r="G2341" i="23" s="1"/>
  <c r="F2341" i="23"/>
  <c r="B2342" i="23"/>
  <c r="C2342" i="23"/>
  <c r="D2342" i="23"/>
  <c r="E2342" i="23"/>
  <c r="G2342" i="23" s="1"/>
  <c r="F2342" i="23"/>
  <c r="B2343" i="23"/>
  <c r="C2343" i="23"/>
  <c r="D2343" i="23"/>
  <c r="E2343" i="23"/>
  <c r="F2343" i="23"/>
  <c r="G2343" i="23"/>
  <c r="B2344" i="23"/>
  <c r="C2344" i="23"/>
  <c r="D2344" i="23"/>
  <c r="E2344" i="23"/>
  <c r="G2344" i="23" s="1"/>
  <c r="F2344" i="23"/>
  <c r="B2345" i="23"/>
  <c r="C2345" i="23"/>
  <c r="D2345" i="23"/>
  <c r="E2345" i="23"/>
  <c r="F2345" i="23"/>
  <c r="G2345" i="23"/>
  <c r="B2346" i="23"/>
  <c r="C2346" i="23"/>
  <c r="D2346" i="23"/>
  <c r="E2346" i="23"/>
  <c r="G2346" i="23" s="1"/>
  <c r="F2346" i="23"/>
  <c r="B2347" i="23"/>
  <c r="C2347" i="23"/>
  <c r="D2347" i="23"/>
  <c r="E2347" i="23"/>
  <c r="G2347" i="23" s="1"/>
  <c r="F2347" i="23"/>
  <c r="B2348" i="23"/>
  <c r="C2348" i="23"/>
  <c r="D2348" i="23"/>
  <c r="E2348" i="23"/>
  <c r="G2348" i="23" s="1"/>
  <c r="F2348" i="23"/>
  <c r="B2349" i="23"/>
  <c r="C2349" i="23"/>
  <c r="D2349" i="23"/>
  <c r="E2349" i="23"/>
  <c r="F2349" i="23"/>
  <c r="G2349" i="23"/>
  <c r="B2350" i="23"/>
  <c r="C2350" i="23"/>
  <c r="D2350" i="23"/>
  <c r="E2350" i="23"/>
  <c r="G2350" i="23" s="1"/>
  <c r="F2350" i="23"/>
  <c r="B2351" i="23"/>
  <c r="C2351" i="23"/>
  <c r="D2351" i="23"/>
  <c r="E2351" i="23"/>
  <c r="G2351" i="23" s="1"/>
  <c r="F2351" i="23"/>
  <c r="B2352" i="23"/>
  <c r="C2352" i="23"/>
  <c r="D2352" i="23"/>
  <c r="E2352" i="23"/>
  <c r="G2352" i="23" s="1"/>
  <c r="F2352" i="23"/>
  <c r="B2353" i="23"/>
  <c r="C2353" i="23"/>
  <c r="D2353" i="23"/>
  <c r="E2353" i="23"/>
  <c r="G2353" i="23" s="1"/>
  <c r="F2353" i="23"/>
  <c r="B2354" i="23"/>
  <c r="C2354" i="23"/>
  <c r="D2354" i="23"/>
  <c r="E2354" i="23"/>
  <c r="G2354" i="23" s="1"/>
  <c r="F2354" i="23"/>
  <c r="B2355" i="23"/>
  <c r="C2355" i="23"/>
  <c r="D2355" i="23"/>
  <c r="E2355" i="23"/>
  <c r="F2355" i="23"/>
  <c r="G2355" i="23"/>
  <c r="B2356" i="23"/>
  <c r="C2356" i="23"/>
  <c r="D2356" i="23"/>
  <c r="E2356" i="23"/>
  <c r="G2356" i="23" s="1"/>
  <c r="F2356" i="23"/>
  <c r="B2357" i="23"/>
  <c r="C2357" i="23"/>
  <c r="D2357" i="23"/>
  <c r="E2357" i="23"/>
  <c r="G2357" i="23" s="1"/>
  <c r="F2357" i="23"/>
  <c r="B2358" i="23"/>
  <c r="C2358" i="23"/>
  <c r="D2358" i="23"/>
  <c r="E2358" i="23"/>
  <c r="G2358" i="23" s="1"/>
  <c r="F2358" i="23"/>
  <c r="B2359" i="23"/>
  <c r="C2359" i="23"/>
  <c r="D2359" i="23"/>
  <c r="E2359" i="23"/>
  <c r="F2359" i="23"/>
  <c r="G2359" i="23"/>
  <c r="B2360" i="23"/>
  <c r="C2360" i="23"/>
  <c r="D2360" i="23"/>
  <c r="E2360" i="23"/>
  <c r="G2360" i="23" s="1"/>
  <c r="F2360" i="23"/>
  <c r="B2361" i="23"/>
  <c r="C2361" i="23"/>
  <c r="D2361" i="23"/>
  <c r="E2361" i="23"/>
  <c r="F2361" i="23"/>
  <c r="G2361" i="23"/>
  <c r="B2362" i="23"/>
  <c r="C2362" i="23"/>
  <c r="D2362" i="23"/>
  <c r="E2362" i="23"/>
  <c r="G2362" i="23" s="1"/>
  <c r="F2362" i="23"/>
  <c r="B2363" i="23"/>
  <c r="C2363" i="23"/>
  <c r="D2363" i="23"/>
  <c r="E2363" i="23"/>
  <c r="G2363" i="23" s="1"/>
  <c r="F2363" i="23"/>
  <c r="B2364" i="23"/>
  <c r="C2364" i="23"/>
  <c r="D2364" i="23"/>
  <c r="E2364" i="23"/>
  <c r="G2364" i="23" s="1"/>
  <c r="F2364" i="23"/>
  <c r="B2365" i="23"/>
  <c r="C2365" i="23"/>
  <c r="D2365" i="23"/>
  <c r="E2365" i="23"/>
  <c r="F2365" i="23"/>
  <c r="G2365" i="23"/>
  <c r="B2366" i="23"/>
  <c r="C2366" i="23"/>
  <c r="D2366" i="23"/>
  <c r="E2366" i="23"/>
  <c r="G2366" i="23" s="1"/>
  <c r="F2366" i="23"/>
  <c r="B2367" i="23"/>
  <c r="C2367" i="23"/>
  <c r="D2367" i="23"/>
  <c r="E2367" i="23"/>
  <c r="G2367" i="23" s="1"/>
  <c r="F2367" i="23"/>
  <c r="B2368" i="23"/>
  <c r="C2368" i="23"/>
  <c r="D2368" i="23"/>
  <c r="E2368" i="23"/>
  <c r="G2368" i="23" s="1"/>
  <c r="F2368" i="23"/>
  <c r="B2369" i="23"/>
  <c r="C2369" i="23"/>
  <c r="D2369" i="23"/>
  <c r="E2369" i="23"/>
  <c r="G2369" i="23" s="1"/>
  <c r="F2369" i="23"/>
  <c r="B2370" i="23"/>
  <c r="C2370" i="23"/>
  <c r="D2370" i="23"/>
  <c r="E2370" i="23"/>
  <c r="G2370" i="23" s="1"/>
  <c r="F2370" i="23"/>
  <c r="B2371" i="23"/>
  <c r="C2371" i="23"/>
  <c r="D2371" i="23"/>
  <c r="E2371" i="23"/>
  <c r="F2371" i="23"/>
  <c r="G2371" i="23"/>
  <c r="B2372" i="23"/>
  <c r="C2372" i="23"/>
  <c r="D2372" i="23"/>
  <c r="E2372" i="23"/>
  <c r="G2372" i="23" s="1"/>
  <c r="F2372" i="23"/>
  <c r="B2373" i="23"/>
  <c r="C2373" i="23"/>
  <c r="D2373" i="23"/>
  <c r="E2373" i="23"/>
  <c r="G2373" i="23" s="1"/>
  <c r="F2373" i="23"/>
  <c r="B2374" i="23"/>
  <c r="C2374" i="23"/>
  <c r="D2374" i="23"/>
  <c r="E2374" i="23"/>
  <c r="G2374" i="23" s="1"/>
  <c r="F2374" i="23"/>
  <c r="B2375" i="23"/>
  <c r="C2375" i="23"/>
  <c r="D2375" i="23"/>
  <c r="E2375" i="23"/>
  <c r="F2375" i="23"/>
  <c r="G2375" i="23"/>
  <c r="B2376" i="23"/>
  <c r="C2376" i="23"/>
  <c r="D2376" i="23"/>
  <c r="E2376" i="23"/>
  <c r="G2376" i="23" s="1"/>
  <c r="F2376" i="23"/>
  <c r="B2377" i="23"/>
  <c r="C2377" i="23"/>
  <c r="D2377" i="23"/>
  <c r="E2377" i="23"/>
  <c r="F2377" i="23"/>
  <c r="G2377" i="23"/>
  <c r="B2378" i="23"/>
  <c r="C2378" i="23"/>
  <c r="D2378" i="23"/>
  <c r="E2378" i="23"/>
  <c r="G2378" i="23" s="1"/>
  <c r="F2378" i="23"/>
  <c r="B2379" i="23"/>
  <c r="C2379" i="23"/>
  <c r="D2379" i="23"/>
  <c r="E2379" i="23"/>
  <c r="G2379" i="23" s="1"/>
  <c r="F2379" i="23"/>
  <c r="B2380" i="23"/>
  <c r="C2380" i="23"/>
  <c r="D2380" i="23"/>
  <c r="E2380" i="23"/>
  <c r="G2380" i="23" s="1"/>
  <c r="F2380" i="23"/>
  <c r="B2381" i="23"/>
  <c r="C2381" i="23"/>
  <c r="D2381" i="23"/>
  <c r="E2381" i="23"/>
  <c r="F2381" i="23"/>
  <c r="G2381" i="23"/>
  <c r="B2382" i="23"/>
  <c r="C2382" i="23"/>
  <c r="D2382" i="23"/>
  <c r="E2382" i="23"/>
  <c r="G2382" i="23" s="1"/>
  <c r="F2382" i="23"/>
  <c r="B2383" i="23"/>
  <c r="C2383" i="23"/>
  <c r="D2383" i="23"/>
  <c r="E2383" i="23"/>
  <c r="G2383" i="23" s="1"/>
  <c r="F2383" i="23"/>
  <c r="B2384" i="23"/>
  <c r="C2384" i="23"/>
  <c r="D2384" i="23"/>
  <c r="E2384" i="23"/>
  <c r="G2384" i="23" s="1"/>
  <c r="F2384" i="23"/>
  <c r="B2385" i="23"/>
  <c r="C2385" i="23"/>
  <c r="D2385" i="23"/>
  <c r="E2385" i="23"/>
  <c r="G2385" i="23" s="1"/>
  <c r="F2385" i="23"/>
  <c r="B2386" i="23"/>
  <c r="C2386" i="23"/>
  <c r="D2386" i="23"/>
  <c r="E2386" i="23"/>
  <c r="G2386" i="23" s="1"/>
  <c r="F2386" i="23"/>
  <c r="B2387" i="23"/>
  <c r="C2387" i="23"/>
  <c r="D2387" i="23"/>
  <c r="E2387" i="23"/>
  <c r="F2387" i="23"/>
  <c r="G2387" i="23"/>
  <c r="B2388" i="23"/>
  <c r="C2388" i="23"/>
  <c r="D2388" i="23"/>
  <c r="E2388" i="23"/>
  <c r="G2388" i="23" s="1"/>
  <c r="F2388" i="23"/>
  <c r="B2389" i="23"/>
  <c r="C2389" i="23"/>
  <c r="D2389" i="23"/>
  <c r="E2389" i="23"/>
  <c r="G2389" i="23" s="1"/>
  <c r="F2389" i="23"/>
  <c r="B2390" i="23"/>
  <c r="C2390" i="23"/>
  <c r="D2390" i="23"/>
  <c r="E2390" i="23"/>
  <c r="G2390" i="23" s="1"/>
  <c r="F2390" i="23"/>
  <c r="B2391" i="23"/>
  <c r="C2391" i="23"/>
  <c r="D2391" i="23"/>
  <c r="E2391" i="23"/>
  <c r="F2391" i="23"/>
  <c r="G2391" i="23"/>
  <c r="B2392" i="23"/>
  <c r="C2392" i="23"/>
  <c r="D2392" i="23"/>
  <c r="E2392" i="23"/>
  <c r="G2392" i="23" s="1"/>
  <c r="F2392" i="23"/>
  <c r="B2393" i="23"/>
  <c r="C2393" i="23"/>
  <c r="D2393" i="23"/>
  <c r="E2393" i="23"/>
  <c r="F2393" i="23"/>
  <c r="G2393" i="23"/>
  <c r="B2394" i="23"/>
  <c r="C2394" i="23"/>
  <c r="D2394" i="23"/>
  <c r="E2394" i="23"/>
  <c r="G2394" i="23" s="1"/>
  <c r="F2394" i="23"/>
  <c r="B2395" i="23"/>
  <c r="C2395" i="23"/>
  <c r="D2395" i="23"/>
  <c r="E2395" i="23"/>
  <c r="G2395" i="23" s="1"/>
  <c r="F2395" i="23"/>
  <c r="B2396" i="23"/>
  <c r="C2396" i="23"/>
  <c r="D2396" i="23"/>
  <c r="E2396" i="23"/>
  <c r="G2396" i="23" s="1"/>
  <c r="F2396" i="23"/>
  <c r="B2397" i="23"/>
  <c r="C2397" i="23"/>
  <c r="D2397" i="23"/>
  <c r="E2397" i="23"/>
  <c r="F2397" i="23"/>
  <c r="G2397" i="23"/>
  <c r="B2398" i="23"/>
  <c r="C2398" i="23"/>
  <c r="D2398" i="23"/>
  <c r="E2398" i="23"/>
  <c r="G2398" i="23" s="1"/>
  <c r="F2398" i="23"/>
  <c r="B2399" i="23"/>
  <c r="C2399" i="23"/>
  <c r="D2399" i="23"/>
  <c r="E2399" i="23"/>
  <c r="G2399" i="23" s="1"/>
  <c r="F2399" i="23"/>
  <c r="B2400" i="23"/>
  <c r="C2400" i="23"/>
  <c r="D2400" i="23"/>
  <c r="E2400" i="23"/>
  <c r="G2400" i="23" s="1"/>
  <c r="F2400" i="23"/>
  <c r="B2401" i="23"/>
  <c r="C2401" i="23"/>
  <c r="D2401" i="23"/>
  <c r="E2401" i="23"/>
  <c r="G2401" i="23" s="1"/>
  <c r="F2401" i="23"/>
  <c r="B2402" i="23"/>
  <c r="C2402" i="23"/>
  <c r="D2402" i="23"/>
  <c r="E2402" i="23"/>
  <c r="G2402" i="23" s="1"/>
  <c r="F2402" i="23"/>
  <c r="B2403" i="23"/>
  <c r="C2403" i="23"/>
  <c r="D2403" i="23"/>
  <c r="E2403" i="23"/>
  <c r="F2403" i="23"/>
  <c r="G2403" i="23"/>
  <c r="B2404" i="23"/>
  <c r="C2404" i="23"/>
  <c r="D2404" i="23"/>
  <c r="E2404" i="23"/>
  <c r="G2404" i="23" s="1"/>
  <c r="F2404" i="23"/>
  <c r="B2405" i="23"/>
  <c r="C2405" i="23"/>
  <c r="D2405" i="23"/>
  <c r="E2405" i="23"/>
  <c r="G2405" i="23" s="1"/>
  <c r="F2405" i="23"/>
  <c r="B2406" i="23"/>
  <c r="C2406" i="23"/>
  <c r="D2406" i="23"/>
  <c r="E2406" i="23"/>
  <c r="G2406" i="23" s="1"/>
  <c r="F2406" i="23"/>
  <c r="B2407" i="23"/>
  <c r="C2407" i="23"/>
  <c r="D2407" i="23"/>
  <c r="E2407" i="23"/>
  <c r="F2407" i="23"/>
  <c r="G2407" i="23"/>
  <c r="B2408" i="23"/>
  <c r="C2408" i="23"/>
  <c r="D2408" i="23"/>
  <c r="E2408" i="23"/>
  <c r="G2408" i="23" s="1"/>
  <c r="F2408" i="23"/>
  <c r="B2409" i="23"/>
  <c r="C2409" i="23"/>
  <c r="D2409" i="23"/>
  <c r="E2409" i="23"/>
  <c r="F2409" i="23"/>
  <c r="G2409" i="23"/>
  <c r="B2410" i="23"/>
  <c r="C2410" i="23"/>
  <c r="D2410" i="23"/>
  <c r="E2410" i="23"/>
  <c r="G2410" i="23" s="1"/>
  <c r="F2410" i="23"/>
  <c r="B2411" i="23"/>
  <c r="C2411" i="23"/>
  <c r="D2411" i="23"/>
  <c r="E2411" i="23"/>
  <c r="G2411" i="23" s="1"/>
  <c r="F2411" i="23"/>
  <c r="B2412" i="23"/>
  <c r="C2412" i="23"/>
  <c r="D2412" i="23"/>
  <c r="E2412" i="23"/>
  <c r="G2412" i="23" s="1"/>
  <c r="F2412" i="23"/>
  <c r="B2413" i="23"/>
  <c r="C2413" i="23"/>
  <c r="D2413" i="23"/>
  <c r="E2413" i="23"/>
  <c r="F2413" i="23"/>
  <c r="G2413" i="23"/>
  <c r="B2414" i="23"/>
  <c r="C2414" i="23"/>
  <c r="D2414" i="23"/>
  <c r="E2414" i="23"/>
  <c r="G2414" i="23" s="1"/>
  <c r="F2414" i="23"/>
  <c r="B2415" i="23"/>
  <c r="C2415" i="23"/>
  <c r="D2415" i="23"/>
  <c r="E2415" i="23"/>
  <c r="G2415" i="23" s="1"/>
  <c r="F2415" i="23"/>
  <c r="B2416" i="23"/>
  <c r="C2416" i="23"/>
  <c r="D2416" i="23"/>
  <c r="E2416" i="23"/>
  <c r="G2416" i="23" s="1"/>
  <c r="F2416" i="23"/>
  <c r="B2417" i="23"/>
  <c r="C2417" i="23"/>
  <c r="D2417" i="23"/>
  <c r="E2417" i="23"/>
  <c r="G2417" i="23" s="1"/>
  <c r="F2417" i="23"/>
  <c r="B2418" i="23"/>
  <c r="C2418" i="23"/>
  <c r="D2418" i="23"/>
  <c r="E2418" i="23"/>
  <c r="G2418" i="23" s="1"/>
  <c r="F2418" i="23"/>
  <c r="B2419" i="23"/>
  <c r="C2419" i="23"/>
  <c r="D2419" i="23"/>
  <c r="E2419" i="23"/>
  <c r="F2419" i="23"/>
  <c r="G2419" i="23"/>
  <c r="B2420" i="23"/>
  <c r="C2420" i="23"/>
  <c r="D2420" i="23"/>
  <c r="E2420" i="23"/>
  <c r="G2420" i="23" s="1"/>
  <c r="F2420" i="23"/>
  <c r="B2421" i="23"/>
  <c r="C2421" i="23"/>
  <c r="D2421" i="23"/>
  <c r="E2421" i="23"/>
  <c r="G2421" i="23" s="1"/>
  <c r="F2421" i="23"/>
  <c r="B2422" i="23"/>
  <c r="C2422" i="23"/>
  <c r="D2422" i="23"/>
  <c r="E2422" i="23"/>
  <c r="G2422" i="23" s="1"/>
  <c r="F2422" i="23"/>
  <c r="B2423" i="23"/>
  <c r="C2423" i="23"/>
  <c r="D2423" i="23"/>
  <c r="E2423" i="23"/>
  <c r="F2423" i="23"/>
  <c r="G2423" i="23"/>
  <c r="B2424" i="23"/>
  <c r="C2424" i="23"/>
  <c r="D2424" i="23"/>
  <c r="E2424" i="23"/>
  <c r="G2424" i="23" s="1"/>
  <c r="F2424" i="23"/>
  <c r="B2425" i="23"/>
  <c r="C2425" i="23"/>
  <c r="D2425" i="23"/>
  <c r="E2425" i="23"/>
  <c r="F2425" i="23"/>
  <c r="G2425" i="23"/>
  <c r="B2426" i="23"/>
  <c r="C2426" i="23"/>
  <c r="D2426" i="23"/>
  <c r="E2426" i="23"/>
  <c r="G2426" i="23" s="1"/>
  <c r="F2426" i="23"/>
  <c r="B2427" i="23"/>
  <c r="C2427" i="23"/>
  <c r="D2427" i="23"/>
  <c r="E2427" i="23"/>
  <c r="G2427" i="23" s="1"/>
  <c r="F2427" i="23"/>
  <c r="B2428" i="23"/>
  <c r="C2428" i="23"/>
  <c r="D2428" i="23"/>
  <c r="E2428" i="23"/>
  <c r="G2428" i="23" s="1"/>
  <c r="F2428" i="23"/>
  <c r="B2429" i="23"/>
  <c r="C2429" i="23"/>
  <c r="D2429" i="23"/>
  <c r="E2429" i="23"/>
  <c r="F2429" i="23"/>
  <c r="G2429" i="23"/>
  <c r="B2430" i="23"/>
  <c r="C2430" i="23"/>
  <c r="D2430" i="23"/>
  <c r="E2430" i="23"/>
  <c r="G2430" i="23" s="1"/>
  <c r="F2430" i="23"/>
  <c r="B2431" i="23"/>
  <c r="C2431" i="23"/>
  <c r="D2431" i="23"/>
  <c r="E2431" i="23"/>
  <c r="G2431" i="23" s="1"/>
  <c r="F2431" i="23"/>
  <c r="B2432" i="23"/>
  <c r="C2432" i="23"/>
  <c r="D2432" i="23"/>
  <c r="E2432" i="23"/>
  <c r="F2432" i="23"/>
  <c r="G2432" i="23"/>
  <c r="B2433" i="23"/>
  <c r="C2433" i="23"/>
  <c r="D2433" i="23"/>
  <c r="E2433" i="23"/>
  <c r="G2433" i="23" s="1"/>
  <c r="F2433" i="23"/>
  <c r="B2434" i="23"/>
  <c r="C2434" i="23"/>
  <c r="D2434" i="23"/>
  <c r="E2434" i="23"/>
  <c r="G2434" i="23" s="1"/>
  <c r="F2434" i="23"/>
  <c r="B2435" i="23"/>
  <c r="C2435" i="23"/>
  <c r="D2435" i="23"/>
  <c r="E2435" i="23"/>
  <c r="G2435" i="23" s="1"/>
  <c r="F2435" i="23"/>
  <c r="B2436" i="23"/>
  <c r="C2436" i="23"/>
  <c r="D2436" i="23"/>
  <c r="E2436" i="23"/>
  <c r="G2436" i="23" s="1"/>
  <c r="F2436" i="23"/>
  <c r="B2437" i="23"/>
  <c r="C2437" i="23"/>
  <c r="D2437" i="23"/>
  <c r="E2437" i="23"/>
  <c r="G2437" i="23" s="1"/>
  <c r="F2437" i="23"/>
  <c r="B2438" i="23"/>
  <c r="C2438" i="23"/>
  <c r="D2438" i="23"/>
  <c r="E2438" i="23"/>
  <c r="F2438" i="23"/>
  <c r="G2438" i="23"/>
  <c r="B2439" i="23"/>
  <c r="C2439" i="23"/>
  <c r="D2439" i="23"/>
  <c r="E2439" i="23"/>
  <c r="G2439" i="23" s="1"/>
  <c r="F2439" i="23"/>
  <c r="B2440" i="23"/>
  <c r="C2440" i="23"/>
  <c r="D2440" i="23"/>
  <c r="E2440" i="23"/>
  <c r="G2440" i="23" s="1"/>
  <c r="F2440" i="23"/>
  <c r="B2441" i="23"/>
  <c r="C2441" i="23"/>
  <c r="D2441" i="23"/>
  <c r="E2441" i="23"/>
  <c r="G2441" i="23" s="1"/>
  <c r="F2441" i="23"/>
  <c r="B2442" i="23"/>
  <c r="C2442" i="23"/>
  <c r="D2442" i="23"/>
  <c r="E2442" i="23"/>
  <c r="F2442" i="23"/>
  <c r="G2442" i="23"/>
  <c r="B2443" i="23"/>
  <c r="C2443" i="23"/>
  <c r="D2443" i="23"/>
  <c r="E2443" i="23"/>
  <c r="G2443" i="23" s="1"/>
  <c r="F2443" i="23"/>
  <c r="B2444" i="23"/>
  <c r="C2444" i="23"/>
  <c r="D2444" i="23"/>
  <c r="E2444" i="23"/>
  <c r="F2444" i="23"/>
  <c r="G2444" i="23"/>
  <c r="B2445" i="23"/>
  <c r="C2445" i="23"/>
  <c r="D2445" i="23"/>
  <c r="E2445" i="23"/>
  <c r="G2445" i="23" s="1"/>
  <c r="F2445" i="23"/>
  <c r="B2446" i="23"/>
  <c r="C2446" i="23"/>
  <c r="D2446" i="23"/>
  <c r="E2446" i="23"/>
  <c r="G2446" i="23" s="1"/>
  <c r="F2446" i="23"/>
  <c r="B2447" i="23"/>
  <c r="C2447" i="23"/>
  <c r="D2447" i="23"/>
  <c r="E2447" i="23"/>
  <c r="G2447" i="23" s="1"/>
  <c r="F2447" i="23"/>
  <c r="B2448" i="23"/>
  <c r="C2448" i="23"/>
  <c r="D2448" i="23"/>
  <c r="E2448" i="23"/>
  <c r="F2448" i="23"/>
  <c r="G2448" i="23"/>
  <c r="B2449" i="23"/>
  <c r="C2449" i="23"/>
  <c r="D2449" i="23"/>
  <c r="E2449" i="23"/>
  <c r="G2449" i="23" s="1"/>
  <c r="F2449" i="23"/>
  <c r="B2450" i="23"/>
  <c r="C2450" i="23"/>
  <c r="D2450" i="23"/>
  <c r="E2450" i="23"/>
  <c r="G2450" i="23" s="1"/>
  <c r="F2450" i="23"/>
  <c r="B2451" i="23"/>
  <c r="C2451" i="23"/>
  <c r="D2451" i="23"/>
  <c r="E2451" i="23"/>
  <c r="G2451" i="23" s="1"/>
  <c r="F2451" i="23"/>
  <c r="B2452" i="23"/>
  <c r="C2452" i="23"/>
  <c r="D2452" i="23"/>
  <c r="E2452" i="23"/>
  <c r="G2452" i="23" s="1"/>
  <c r="F2452" i="23"/>
  <c r="B2453" i="23"/>
  <c r="C2453" i="23"/>
  <c r="D2453" i="23"/>
  <c r="E2453" i="23"/>
  <c r="G2453" i="23" s="1"/>
  <c r="F2453" i="23"/>
  <c r="B2454" i="23"/>
  <c r="C2454" i="23"/>
  <c r="D2454" i="23"/>
  <c r="E2454" i="23"/>
  <c r="F2454" i="23"/>
  <c r="G2454" i="23"/>
  <c r="B2455" i="23"/>
  <c r="C2455" i="23"/>
  <c r="D2455" i="23"/>
  <c r="E2455" i="23"/>
  <c r="G2455" i="23" s="1"/>
  <c r="F2455" i="23"/>
  <c r="B2456" i="23"/>
  <c r="C2456" i="23"/>
  <c r="D2456" i="23"/>
  <c r="E2456" i="23"/>
  <c r="G2456" i="23" s="1"/>
  <c r="F2456" i="23"/>
  <c r="B2457" i="23"/>
  <c r="C2457" i="23"/>
  <c r="D2457" i="23"/>
  <c r="E2457" i="23"/>
  <c r="G2457" i="23" s="1"/>
  <c r="F2457" i="23"/>
  <c r="B2458" i="23"/>
  <c r="C2458" i="23"/>
  <c r="D2458" i="23"/>
  <c r="E2458" i="23"/>
  <c r="F2458" i="23"/>
  <c r="G2458" i="23"/>
  <c r="B2459" i="23"/>
  <c r="C2459" i="23"/>
  <c r="D2459" i="23"/>
  <c r="E2459" i="23"/>
  <c r="G2459" i="23" s="1"/>
  <c r="F2459" i="23"/>
  <c r="B2460" i="23"/>
  <c r="C2460" i="23"/>
  <c r="D2460" i="23"/>
  <c r="E2460" i="23"/>
  <c r="F2460" i="23"/>
  <c r="G2460" i="23"/>
  <c r="B2461" i="23"/>
  <c r="C2461" i="23"/>
  <c r="D2461" i="23"/>
  <c r="E2461" i="23"/>
  <c r="G2461" i="23" s="1"/>
  <c r="F2461" i="23"/>
  <c r="B2462" i="23"/>
  <c r="C2462" i="23"/>
  <c r="D2462" i="23"/>
  <c r="E2462" i="23"/>
  <c r="G2462" i="23" s="1"/>
  <c r="F2462" i="23"/>
  <c r="B2463" i="23"/>
  <c r="C2463" i="23"/>
  <c r="D2463" i="23"/>
  <c r="E2463" i="23"/>
  <c r="G2463" i="23" s="1"/>
  <c r="F2463" i="23"/>
  <c r="B2464" i="23"/>
  <c r="C2464" i="23"/>
  <c r="D2464" i="23"/>
  <c r="E2464" i="23"/>
  <c r="F2464" i="23"/>
  <c r="G2464" i="23"/>
  <c r="B2465" i="23"/>
  <c r="C2465" i="23"/>
  <c r="D2465" i="23"/>
  <c r="E2465" i="23"/>
  <c r="G2465" i="23" s="1"/>
  <c r="F2465" i="23"/>
  <c r="B2466" i="23"/>
  <c r="C2466" i="23"/>
  <c r="D2466" i="23"/>
  <c r="E2466" i="23"/>
  <c r="G2466" i="23" s="1"/>
  <c r="F2466" i="23"/>
  <c r="B2467" i="23"/>
  <c r="C2467" i="23"/>
  <c r="D2467" i="23"/>
  <c r="E2467" i="23"/>
  <c r="G2467" i="23" s="1"/>
  <c r="F2467" i="23"/>
  <c r="B2468" i="23"/>
  <c r="C2468" i="23"/>
  <c r="D2468" i="23"/>
  <c r="E2468" i="23"/>
  <c r="G2468" i="23" s="1"/>
  <c r="F2468" i="23"/>
  <c r="B2469" i="23"/>
  <c r="C2469" i="23"/>
  <c r="D2469" i="23"/>
  <c r="E2469" i="23"/>
  <c r="G2469" i="23" s="1"/>
  <c r="F2469" i="23"/>
  <c r="B2470" i="23"/>
  <c r="C2470" i="23"/>
  <c r="D2470" i="23"/>
  <c r="E2470" i="23"/>
  <c r="F2470" i="23"/>
  <c r="G2470" i="23"/>
  <c r="B2471" i="23"/>
  <c r="C2471" i="23"/>
  <c r="D2471" i="23"/>
  <c r="E2471" i="23"/>
  <c r="G2471" i="23" s="1"/>
  <c r="F2471" i="23"/>
  <c r="B2472" i="23"/>
  <c r="C2472" i="23"/>
  <c r="D2472" i="23"/>
  <c r="E2472" i="23"/>
  <c r="G2472" i="23" s="1"/>
  <c r="F2472" i="23"/>
  <c r="B2473" i="23"/>
  <c r="C2473" i="23"/>
  <c r="D2473" i="23"/>
  <c r="E2473" i="23"/>
  <c r="G2473" i="23" s="1"/>
  <c r="F2473" i="23"/>
  <c r="B2474" i="23"/>
  <c r="C2474" i="23"/>
  <c r="D2474" i="23"/>
  <c r="E2474" i="23"/>
  <c r="F2474" i="23"/>
  <c r="G2474" i="23"/>
  <c r="B2475" i="23"/>
  <c r="C2475" i="23"/>
  <c r="D2475" i="23"/>
  <c r="E2475" i="23"/>
  <c r="G2475" i="23" s="1"/>
  <c r="F2475" i="23"/>
  <c r="B2476" i="23"/>
  <c r="C2476" i="23"/>
  <c r="D2476" i="23"/>
  <c r="E2476" i="23"/>
  <c r="F2476" i="23"/>
  <c r="G2476" i="23"/>
  <c r="B2477" i="23"/>
  <c r="C2477" i="23"/>
  <c r="D2477" i="23"/>
  <c r="E2477" i="23"/>
  <c r="G2477" i="23" s="1"/>
  <c r="F2477" i="23"/>
  <c r="B2478" i="23"/>
  <c r="C2478" i="23"/>
  <c r="D2478" i="23"/>
  <c r="E2478" i="23"/>
  <c r="G2478" i="23" s="1"/>
  <c r="F2478" i="23"/>
  <c r="B2479" i="23"/>
  <c r="C2479" i="23"/>
  <c r="D2479" i="23"/>
  <c r="E2479" i="23"/>
  <c r="G2479" i="23" s="1"/>
  <c r="F2479" i="23"/>
  <c r="B2480" i="23"/>
  <c r="C2480" i="23"/>
  <c r="D2480" i="23"/>
  <c r="E2480" i="23"/>
  <c r="F2480" i="23"/>
  <c r="G2480" i="23"/>
  <c r="B2481" i="23"/>
  <c r="C2481" i="23"/>
  <c r="D2481" i="23"/>
  <c r="E2481" i="23"/>
  <c r="G2481" i="23" s="1"/>
  <c r="F2481" i="23"/>
  <c r="B2482" i="23"/>
  <c r="C2482" i="23"/>
  <c r="D2482" i="23"/>
  <c r="E2482" i="23"/>
  <c r="G2482" i="23" s="1"/>
  <c r="F2482" i="23"/>
  <c r="B2483" i="23"/>
  <c r="C2483" i="23"/>
  <c r="D2483" i="23"/>
  <c r="E2483" i="23"/>
  <c r="G2483" i="23" s="1"/>
  <c r="F2483" i="23"/>
  <c r="B2484" i="23"/>
  <c r="C2484" i="23"/>
  <c r="D2484" i="23"/>
  <c r="E2484" i="23"/>
  <c r="G2484" i="23" s="1"/>
  <c r="F2484" i="23"/>
  <c r="B2485" i="23"/>
  <c r="C2485" i="23"/>
  <c r="D2485" i="23"/>
  <c r="E2485" i="23"/>
  <c r="G2485" i="23" s="1"/>
  <c r="F2485" i="23"/>
  <c r="B2486" i="23"/>
  <c r="C2486" i="23"/>
  <c r="D2486" i="23"/>
  <c r="E2486" i="23"/>
  <c r="F2486" i="23"/>
  <c r="G2486" i="23"/>
  <c r="B2487" i="23"/>
  <c r="C2487" i="23"/>
  <c r="D2487" i="23"/>
  <c r="E2487" i="23"/>
  <c r="G2487" i="23" s="1"/>
  <c r="F2487" i="23"/>
  <c r="B2488" i="23"/>
  <c r="C2488" i="23"/>
  <c r="D2488" i="23"/>
  <c r="E2488" i="23"/>
  <c r="G2488" i="23" s="1"/>
  <c r="F2488" i="23"/>
  <c r="B2489" i="23"/>
  <c r="C2489" i="23"/>
  <c r="D2489" i="23"/>
  <c r="E2489" i="23"/>
  <c r="G2489" i="23" s="1"/>
  <c r="F2489" i="23"/>
  <c r="B2490" i="23"/>
  <c r="C2490" i="23"/>
  <c r="D2490" i="23"/>
  <c r="E2490" i="23"/>
  <c r="F2490" i="23"/>
  <c r="G2490" i="23"/>
  <c r="B2491" i="23"/>
  <c r="C2491" i="23"/>
  <c r="D2491" i="23"/>
  <c r="E2491" i="23"/>
  <c r="G2491" i="23" s="1"/>
  <c r="F2491" i="23"/>
  <c r="B2492" i="23"/>
  <c r="C2492" i="23"/>
  <c r="D2492" i="23"/>
  <c r="E2492" i="23"/>
  <c r="G2492" i="23" s="1"/>
  <c r="F2492" i="23"/>
  <c r="B2493" i="23"/>
  <c r="C2493" i="23"/>
  <c r="D2493" i="23"/>
  <c r="E2493" i="23"/>
  <c r="G2493" i="23" s="1"/>
  <c r="F2493" i="23"/>
  <c r="B2494" i="23"/>
  <c r="C2494" i="23"/>
  <c r="D2494" i="23"/>
  <c r="E2494" i="23"/>
  <c r="G2494" i="23" s="1"/>
  <c r="F2494" i="23"/>
  <c r="B2495" i="23"/>
  <c r="C2495" i="23"/>
  <c r="D2495" i="23"/>
  <c r="E2495" i="23"/>
  <c r="G2495" i="23" s="1"/>
  <c r="F2495" i="23"/>
  <c r="B2496" i="23"/>
  <c r="C2496" i="23"/>
  <c r="D2496" i="23"/>
  <c r="E2496" i="23"/>
  <c r="F2496" i="23"/>
  <c r="G2496" i="23"/>
  <c r="B2497" i="23"/>
  <c r="C2497" i="23"/>
  <c r="D2497" i="23"/>
  <c r="E2497" i="23"/>
  <c r="G2497" i="23" s="1"/>
  <c r="F2497" i="23"/>
  <c r="B2498" i="23"/>
  <c r="C2498" i="23"/>
  <c r="D2498" i="23"/>
  <c r="E2498" i="23"/>
  <c r="G2498" i="23" s="1"/>
  <c r="F2498" i="23"/>
  <c r="B2499" i="23"/>
  <c r="C2499" i="23"/>
  <c r="D2499" i="23"/>
  <c r="E2499" i="23"/>
  <c r="G2499" i="23" s="1"/>
  <c r="F2499" i="23"/>
  <c r="B2500" i="23"/>
  <c r="C2500" i="23"/>
  <c r="D2500" i="23"/>
  <c r="E2500" i="23"/>
  <c r="G2500" i="23" s="1"/>
  <c r="F2500" i="23"/>
  <c r="B2501" i="23"/>
  <c r="C2501" i="23"/>
  <c r="D2501" i="23"/>
  <c r="E2501" i="23"/>
  <c r="G2501" i="23" s="1"/>
  <c r="F2501" i="23"/>
  <c r="B2502" i="23"/>
  <c r="C2502" i="23"/>
  <c r="D2502" i="23"/>
  <c r="E2502" i="23"/>
  <c r="F2502" i="23"/>
  <c r="G2502" i="23"/>
  <c r="B2503" i="23"/>
  <c r="C2503" i="23"/>
  <c r="D2503" i="23"/>
  <c r="E2503" i="23"/>
  <c r="G2503" i="23" s="1"/>
  <c r="F2503" i="23"/>
  <c r="B2504" i="23"/>
  <c r="C2504" i="23"/>
  <c r="D2504" i="23"/>
  <c r="E2504" i="23"/>
  <c r="G2504" i="23" s="1"/>
  <c r="F2504" i="23"/>
  <c r="B2505" i="23"/>
  <c r="C2505" i="23"/>
  <c r="D2505" i="23"/>
  <c r="E2505" i="23"/>
  <c r="G2505" i="23" s="1"/>
  <c r="F2505" i="23"/>
  <c r="B2506" i="23"/>
  <c r="C2506" i="23"/>
  <c r="D2506" i="23"/>
  <c r="E2506" i="23"/>
  <c r="F2506" i="23"/>
  <c r="G2506" i="23"/>
  <c r="B2507" i="23"/>
  <c r="C2507" i="23"/>
  <c r="D2507" i="23"/>
  <c r="E2507" i="23"/>
  <c r="G2507" i="23" s="1"/>
  <c r="F2507" i="23"/>
  <c r="B2508" i="23"/>
  <c r="C2508" i="23"/>
  <c r="D2508" i="23"/>
  <c r="E2508" i="23"/>
  <c r="G2508" i="23" s="1"/>
  <c r="F2508" i="23"/>
  <c r="B2509" i="23"/>
  <c r="C2509" i="23"/>
  <c r="D2509" i="23"/>
  <c r="E2509" i="23"/>
  <c r="G2509" i="23" s="1"/>
  <c r="F2509" i="23"/>
  <c r="B2510" i="23"/>
  <c r="C2510" i="23"/>
  <c r="D2510" i="23"/>
  <c r="E2510" i="23"/>
  <c r="G2510" i="23" s="1"/>
  <c r="F2510" i="23"/>
  <c r="B2511" i="23"/>
  <c r="C2511" i="23"/>
  <c r="D2511" i="23"/>
  <c r="E2511" i="23"/>
  <c r="G2511" i="23" s="1"/>
  <c r="F2511" i="23"/>
  <c r="B2512" i="23"/>
  <c r="C2512" i="23"/>
  <c r="D2512" i="23"/>
  <c r="E2512" i="23"/>
  <c r="F2512" i="23"/>
  <c r="G2512" i="23"/>
  <c r="B2513" i="23"/>
  <c r="C2513" i="23"/>
  <c r="D2513" i="23"/>
  <c r="E2513" i="23"/>
  <c r="G2513" i="23" s="1"/>
  <c r="F2513" i="23"/>
  <c r="B2514" i="23"/>
  <c r="C2514" i="23"/>
  <c r="D2514" i="23"/>
  <c r="E2514" i="23"/>
  <c r="G2514" i="23" s="1"/>
  <c r="F2514" i="23"/>
  <c r="B2515" i="23"/>
  <c r="C2515" i="23"/>
  <c r="D2515" i="23"/>
  <c r="E2515" i="23"/>
  <c r="G2515" i="23" s="1"/>
  <c r="F2515" i="23"/>
  <c r="B2516" i="23"/>
  <c r="C2516" i="23"/>
  <c r="D2516" i="23"/>
  <c r="E2516" i="23"/>
  <c r="G2516" i="23" s="1"/>
  <c r="F2516" i="23"/>
  <c r="B2517" i="23"/>
  <c r="C2517" i="23"/>
  <c r="D2517" i="23"/>
  <c r="E2517" i="23"/>
  <c r="G2517" i="23" s="1"/>
  <c r="F2517" i="23"/>
  <c r="B2518" i="23"/>
  <c r="C2518" i="23"/>
  <c r="D2518" i="23"/>
  <c r="E2518" i="23"/>
  <c r="F2518" i="23"/>
  <c r="G2518" i="23"/>
  <c r="B2519" i="23"/>
  <c r="C2519" i="23"/>
  <c r="D2519" i="23"/>
  <c r="E2519" i="23"/>
  <c r="G2519" i="23" s="1"/>
  <c r="F2519" i="23"/>
  <c r="B2520" i="23"/>
  <c r="C2520" i="23"/>
  <c r="D2520" i="23"/>
  <c r="E2520" i="23"/>
  <c r="G2520" i="23" s="1"/>
  <c r="F2520" i="23"/>
  <c r="B2521" i="23"/>
  <c r="C2521" i="23"/>
  <c r="D2521" i="23"/>
  <c r="E2521" i="23"/>
  <c r="G2521" i="23" s="1"/>
  <c r="F2521" i="23"/>
  <c r="B2522" i="23"/>
  <c r="C2522" i="23"/>
  <c r="D2522" i="23"/>
  <c r="E2522" i="23"/>
  <c r="F2522" i="23"/>
  <c r="G2522" i="23"/>
  <c r="B2523" i="23"/>
  <c r="C2523" i="23"/>
  <c r="D2523" i="23"/>
  <c r="E2523" i="23"/>
  <c r="G2523" i="23" s="1"/>
  <c r="F2523" i="23"/>
  <c r="B2524" i="23"/>
  <c r="C2524" i="23"/>
  <c r="D2524" i="23"/>
  <c r="E2524" i="23"/>
  <c r="G2524" i="23" s="1"/>
  <c r="F2524" i="23"/>
  <c r="B2525" i="23"/>
  <c r="C2525" i="23"/>
  <c r="D2525" i="23"/>
  <c r="E2525" i="23"/>
  <c r="G2525" i="23" s="1"/>
  <c r="F2525" i="23"/>
  <c r="B2526" i="23"/>
  <c r="C2526" i="23"/>
  <c r="D2526" i="23"/>
  <c r="E2526" i="23"/>
  <c r="G2526" i="23" s="1"/>
  <c r="F2526" i="23"/>
  <c r="B2527" i="23"/>
  <c r="C2527" i="23"/>
  <c r="D2527" i="23"/>
  <c r="E2527" i="23"/>
  <c r="G2527" i="23" s="1"/>
  <c r="F2527" i="23"/>
  <c r="B2528" i="23"/>
  <c r="C2528" i="23"/>
  <c r="D2528" i="23"/>
  <c r="E2528" i="23"/>
  <c r="F2528" i="23"/>
  <c r="G2528" i="23"/>
  <c r="B2529" i="23"/>
  <c r="C2529" i="23"/>
  <c r="D2529" i="23"/>
  <c r="E2529" i="23"/>
  <c r="G2529" i="23" s="1"/>
  <c r="F2529" i="23"/>
  <c r="B2530" i="23"/>
  <c r="C2530" i="23"/>
  <c r="D2530" i="23"/>
  <c r="E2530" i="23"/>
  <c r="G2530" i="23" s="1"/>
  <c r="F2530" i="23"/>
  <c r="B2531" i="23"/>
  <c r="C2531" i="23"/>
  <c r="D2531" i="23"/>
  <c r="E2531" i="23"/>
  <c r="G2531" i="23" s="1"/>
  <c r="F2531" i="23"/>
  <c r="B2532" i="23"/>
  <c r="C2532" i="23"/>
  <c r="D2532" i="23"/>
  <c r="E2532" i="23"/>
  <c r="G2532" i="23" s="1"/>
  <c r="F2532" i="23"/>
  <c r="B2533" i="23"/>
  <c r="C2533" i="23"/>
  <c r="D2533" i="23"/>
  <c r="E2533" i="23"/>
  <c r="G2533" i="23" s="1"/>
  <c r="F2533" i="23"/>
  <c r="B2534" i="23"/>
  <c r="C2534" i="23"/>
  <c r="D2534" i="23"/>
  <c r="E2534" i="23"/>
  <c r="G2534" i="23" s="1"/>
  <c r="F2534" i="23"/>
  <c r="B2535" i="23"/>
  <c r="C2535" i="23"/>
  <c r="D2535" i="23"/>
  <c r="E2535" i="23"/>
  <c r="G2535" i="23" s="1"/>
  <c r="F2535" i="23"/>
  <c r="B2536" i="23"/>
  <c r="C2536" i="23"/>
  <c r="D2536" i="23"/>
  <c r="E2536" i="23"/>
  <c r="G2536" i="23" s="1"/>
  <c r="F2536" i="23"/>
  <c r="B2537" i="23"/>
  <c r="C2537" i="23"/>
  <c r="D2537" i="23"/>
  <c r="E2537" i="23"/>
  <c r="G2537" i="23" s="1"/>
  <c r="F2537" i="23"/>
  <c r="B2538" i="23"/>
  <c r="C2538" i="23"/>
  <c r="D2538" i="23"/>
  <c r="E2538" i="23"/>
  <c r="F2538" i="23"/>
  <c r="G2538" i="23"/>
  <c r="B2539" i="23"/>
  <c r="C2539" i="23"/>
  <c r="D2539" i="23"/>
  <c r="E2539" i="23"/>
  <c r="G2539" i="23" s="1"/>
  <c r="F2539" i="23"/>
  <c r="B2540" i="23"/>
  <c r="C2540" i="23"/>
  <c r="D2540" i="23"/>
  <c r="E2540" i="23"/>
  <c r="G2540" i="23" s="1"/>
  <c r="F2540" i="23"/>
  <c r="B2541" i="23"/>
  <c r="C2541" i="23"/>
  <c r="D2541" i="23"/>
  <c r="E2541" i="23"/>
  <c r="G2541" i="23" s="1"/>
  <c r="F2541" i="23"/>
  <c r="B2542" i="23"/>
  <c r="C2542" i="23"/>
  <c r="D2542" i="23"/>
  <c r="E2542" i="23"/>
  <c r="G2542" i="23" s="1"/>
  <c r="F2542" i="23"/>
  <c r="B2543" i="23"/>
  <c r="C2543" i="23"/>
  <c r="D2543" i="23"/>
  <c r="E2543" i="23"/>
  <c r="G2543" i="23" s="1"/>
  <c r="F2543" i="23"/>
  <c r="B2544" i="23"/>
  <c r="C2544" i="23"/>
  <c r="D2544" i="23"/>
  <c r="E2544" i="23"/>
  <c r="F2544" i="23"/>
  <c r="G2544" i="23"/>
  <c r="B2545" i="23"/>
  <c r="C2545" i="23"/>
  <c r="D2545" i="23"/>
  <c r="E2545" i="23"/>
  <c r="G2545" i="23" s="1"/>
  <c r="F2545" i="23"/>
  <c r="B2546" i="23"/>
  <c r="C2546" i="23"/>
  <c r="D2546" i="23"/>
  <c r="E2546" i="23"/>
  <c r="G2546" i="23" s="1"/>
  <c r="F2546" i="23"/>
  <c r="B2547" i="23"/>
  <c r="C2547" i="23"/>
  <c r="D2547" i="23"/>
  <c r="E2547" i="23"/>
  <c r="G2547" i="23" s="1"/>
  <c r="F2547" i="23"/>
  <c r="B2548" i="23"/>
  <c r="C2548" i="23"/>
  <c r="D2548" i="23"/>
  <c r="E2548" i="23"/>
  <c r="G2548" i="23" s="1"/>
  <c r="F2548" i="23"/>
  <c r="B2549" i="23"/>
  <c r="C2549" i="23"/>
  <c r="D2549" i="23"/>
  <c r="E2549" i="23"/>
  <c r="G2549" i="23" s="1"/>
  <c r="F2549" i="23"/>
  <c r="B2550" i="23"/>
  <c r="C2550" i="23"/>
  <c r="D2550" i="23"/>
  <c r="E2550" i="23"/>
  <c r="F2550" i="23"/>
  <c r="G2550" i="23"/>
  <c r="B2551" i="23"/>
  <c r="C2551" i="23"/>
  <c r="D2551" i="23"/>
  <c r="E2551" i="23"/>
  <c r="G2551" i="23" s="1"/>
  <c r="F2551" i="23"/>
  <c r="B2552" i="23"/>
  <c r="C2552" i="23"/>
  <c r="D2552" i="23"/>
  <c r="E2552" i="23"/>
  <c r="G2552" i="23" s="1"/>
  <c r="F2552" i="23"/>
  <c r="B2553" i="23"/>
  <c r="C2553" i="23"/>
  <c r="D2553" i="23"/>
  <c r="E2553" i="23"/>
  <c r="G2553" i="23" s="1"/>
  <c r="F2553" i="23"/>
  <c r="B2554" i="23"/>
  <c r="C2554" i="23"/>
  <c r="D2554" i="23"/>
  <c r="E2554" i="23"/>
  <c r="F2554" i="23"/>
  <c r="G2554" i="23"/>
  <c r="B2555" i="23"/>
  <c r="C2555" i="23"/>
  <c r="D2555" i="23"/>
  <c r="E2555" i="23"/>
  <c r="G2555" i="23" s="1"/>
  <c r="F2555" i="23"/>
  <c r="B2556" i="23"/>
  <c r="C2556" i="23"/>
  <c r="D2556" i="23"/>
  <c r="E2556" i="23"/>
  <c r="F2556" i="23"/>
  <c r="G2556" i="23"/>
  <c r="B2557" i="23"/>
  <c r="C2557" i="23"/>
  <c r="D2557" i="23"/>
  <c r="E2557" i="23"/>
  <c r="G2557" i="23" s="1"/>
  <c r="F2557" i="23"/>
  <c r="B2558" i="23"/>
  <c r="C2558" i="23"/>
  <c r="D2558" i="23"/>
  <c r="E2558" i="23"/>
  <c r="G2558" i="23" s="1"/>
  <c r="F2558" i="23"/>
  <c r="B2559" i="23"/>
  <c r="C2559" i="23"/>
  <c r="D2559" i="23"/>
  <c r="E2559" i="23"/>
  <c r="G2559" i="23" s="1"/>
  <c r="F2559" i="23"/>
  <c r="B2560" i="23"/>
  <c r="C2560" i="23"/>
  <c r="D2560" i="23"/>
  <c r="E2560" i="23"/>
  <c r="F2560" i="23"/>
  <c r="G2560" i="23"/>
  <c r="B2561" i="23"/>
  <c r="C2561" i="23"/>
  <c r="D2561" i="23"/>
  <c r="E2561" i="23"/>
  <c r="G2561" i="23" s="1"/>
  <c r="F2561" i="23"/>
  <c r="B2562" i="23"/>
  <c r="C2562" i="23"/>
  <c r="D2562" i="23"/>
  <c r="E2562" i="23"/>
  <c r="F2562" i="23"/>
  <c r="G2562" i="23"/>
  <c r="B2563" i="23"/>
  <c r="C2563" i="23"/>
  <c r="D2563" i="23"/>
  <c r="E2563" i="23"/>
  <c r="G2563" i="23" s="1"/>
  <c r="F2563" i="23"/>
  <c r="B2564" i="23"/>
  <c r="C2564" i="23"/>
  <c r="D2564" i="23"/>
  <c r="E2564" i="23"/>
  <c r="G2564" i="23" s="1"/>
  <c r="F2564" i="23"/>
  <c r="B2565" i="23"/>
  <c r="C2565" i="23"/>
  <c r="D2565" i="23"/>
  <c r="E2565" i="23"/>
  <c r="G2565" i="23" s="1"/>
  <c r="F2565" i="23"/>
  <c r="B2566" i="23"/>
  <c r="C2566" i="23"/>
  <c r="D2566" i="23"/>
  <c r="E2566" i="23"/>
  <c r="F2566" i="23"/>
  <c r="G2566" i="23"/>
  <c r="B2567" i="23"/>
  <c r="C2567" i="23"/>
  <c r="D2567" i="23"/>
  <c r="E2567" i="23"/>
  <c r="G2567" i="23" s="1"/>
  <c r="F2567" i="23"/>
  <c r="B2568" i="23"/>
  <c r="C2568" i="23"/>
  <c r="D2568" i="23"/>
  <c r="E2568" i="23"/>
  <c r="F2568" i="23"/>
  <c r="G2568" i="23"/>
  <c r="B2569" i="23"/>
  <c r="C2569" i="23"/>
  <c r="D2569" i="23"/>
  <c r="E2569" i="23"/>
  <c r="G2569" i="23" s="1"/>
  <c r="F2569" i="23"/>
  <c r="B2570" i="23"/>
  <c r="C2570" i="23"/>
  <c r="D2570" i="23"/>
  <c r="E2570" i="23"/>
  <c r="F2570" i="23"/>
  <c r="G2570" i="23"/>
  <c r="B2571" i="23"/>
  <c r="C2571" i="23"/>
  <c r="D2571" i="23"/>
  <c r="E2571" i="23"/>
  <c r="G2571" i="23" s="1"/>
  <c r="F2571" i="23"/>
  <c r="B2572" i="23"/>
  <c r="C2572" i="23"/>
  <c r="D2572" i="23"/>
  <c r="E2572" i="23"/>
  <c r="G2572" i="23" s="1"/>
  <c r="F2572" i="23"/>
  <c r="B2573" i="23"/>
  <c r="C2573" i="23"/>
  <c r="D2573" i="23"/>
  <c r="E2573" i="23"/>
  <c r="G2573" i="23" s="1"/>
  <c r="F2573" i="23"/>
  <c r="B2574" i="23"/>
  <c r="C2574" i="23"/>
  <c r="D2574" i="23"/>
  <c r="E2574" i="23"/>
  <c r="G2574" i="23" s="1"/>
  <c r="F2574" i="23"/>
  <c r="B2575" i="23"/>
  <c r="C2575" i="23"/>
  <c r="D2575" i="23"/>
  <c r="E2575" i="23"/>
  <c r="G2575" i="23" s="1"/>
  <c r="F2575" i="23"/>
  <c r="B2576" i="23"/>
  <c r="C2576" i="23"/>
  <c r="D2576" i="23"/>
  <c r="E2576" i="23"/>
  <c r="F2576" i="23"/>
  <c r="G2576" i="23"/>
  <c r="B2577" i="23"/>
  <c r="C2577" i="23"/>
  <c r="D2577" i="23"/>
  <c r="E2577" i="23"/>
  <c r="G2577" i="23" s="1"/>
  <c r="F2577" i="23"/>
  <c r="B2578" i="23"/>
  <c r="C2578" i="23"/>
  <c r="D2578" i="23"/>
  <c r="E2578" i="23"/>
  <c r="G2578" i="23" s="1"/>
  <c r="F2578" i="23"/>
  <c r="B2579" i="23"/>
  <c r="C2579" i="23"/>
  <c r="D2579" i="23"/>
  <c r="E2579" i="23"/>
  <c r="G2579" i="23" s="1"/>
  <c r="F2579" i="23"/>
  <c r="B2580" i="23"/>
  <c r="C2580" i="23"/>
  <c r="D2580" i="23"/>
  <c r="E2580" i="23"/>
  <c r="G2580" i="23" s="1"/>
  <c r="F2580" i="23"/>
  <c r="B2581" i="23"/>
  <c r="C2581" i="23"/>
  <c r="D2581" i="23"/>
  <c r="E2581" i="23"/>
  <c r="G2581" i="23" s="1"/>
  <c r="F2581" i="23"/>
  <c r="B2582" i="23"/>
  <c r="C2582" i="23"/>
  <c r="D2582" i="23"/>
  <c r="E2582" i="23"/>
  <c r="G2582" i="23" s="1"/>
  <c r="F2582" i="23"/>
  <c r="B2583" i="23"/>
  <c r="C2583" i="23"/>
  <c r="D2583" i="23"/>
  <c r="E2583" i="23"/>
  <c r="G2583" i="23" s="1"/>
  <c r="F2583" i="23"/>
  <c r="B2584" i="23"/>
  <c r="C2584" i="23"/>
  <c r="D2584" i="23"/>
  <c r="E2584" i="23"/>
  <c r="G2584" i="23" s="1"/>
  <c r="F2584" i="23"/>
  <c r="B2585" i="23"/>
  <c r="C2585" i="23"/>
  <c r="D2585" i="23"/>
  <c r="E2585" i="23"/>
  <c r="G2585" i="23" s="1"/>
  <c r="F2585" i="23"/>
  <c r="B2586" i="23"/>
  <c r="C2586" i="23"/>
  <c r="D2586" i="23"/>
  <c r="E2586" i="23"/>
  <c r="F2586" i="23"/>
  <c r="G2586" i="23"/>
  <c r="B2587" i="23"/>
  <c r="C2587" i="23"/>
  <c r="D2587" i="23"/>
  <c r="E2587" i="23"/>
  <c r="G2587" i="23" s="1"/>
  <c r="F2587" i="23"/>
  <c r="B2588" i="23"/>
  <c r="C2588" i="23"/>
  <c r="D2588" i="23"/>
  <c r="E2588" i="23"/>
  <c r="F2588" i="23"/>
  <c r="G2588" i="23"/>
  <c r="B2589" i="23"/>
  <c r="C2589" i="23"/>
  <c r="D2589" i="23"/>
  <c r="E2589" i="23"/>
  <c r="G2589" i="23" s="1"/>
  <c r="F2589" i="23"/>
  <c r="B2590" i="23"/>
  <c r="C2590" i="23"/>
  <c r="D2590" i="23"/>
  <c r="E2590" i="23"/>
  <c r="G2590" i="23" s="1"/>
  <c r="F2590" i="23"/>
  <c r="B2591" i="23"/>
  <c r="C2591" i="23"/>
  <c r="D2591" i="23"/>
  <c r="E2591" i="23"/>
  <c r="G2591" i="23" s="1"/>
  <c r="F2591" i="23"/>
  <c r="B2592" i="23"/>
  <c r="C2592" i="23"/>
  <c r="D2592" i="23"/>
  <c r="E2592" i="23"/>
  <c r="F2592" i="23"/>
  <c r="G2592" i="23"/>
  <c r="B2593" i="23"/>
  <c r="C2593" i="23"/>
  <c r="D2593" i="23"/>
  <c r="E2593" i="23"/>
  <c r="G2593" i="23" s="1"/>
  <c r="F2593" i="23"/>
  <c r="B2594" i="23"/>
  <c r="C2594" i="23"/>
  <c r="D2594" i="23"/>
  <c r="E2594" i="23"/>
  <c r="F2594" i="23"/>
  <c r="G2594" i="23"/>
  <c r="B2595" i="23"/>
  <c r="C2595" i="23"/>
  <c r="D2595" i="23"/>
  <c r="E2595" i="23"/>
  <c r="G2595" i="23" s="1"/>
  <c r="F2595" i="23"/>
  <c r="B2596" i="23"/>
  <c r="C2596" i="23"/>
  <c r="D2596" i="23"/>
  <c r="E2596" i="23"/>
  <c r="G2596" i="23" s="1"/>
  <c r="F2596" i="23"/>
  <c r="B2597" i="23"/>
  <c r="C2597" i="23"/>
  <c r="D2597" i="23"/>
  <c r="E2597" i="23"/>
  <c r="G2597" i="23" s="1"/>
  <c r="F2597" i="23"/>
  <c r="B2598" i="23"/>
  <c r="C2598" i="23"/>
  <c r="D2598" i="23"/>
  <c r="E2598" i="23"/>
  <c r="G2598" i="23" s="1"/>
  <c r="F2598" i="23"/>
  <c r="B2599" i="23"/>
  <c r="C2599" i="23"/>
  <c r="D2599" i="23"/>
  <c r="E2599" i="23"/>
  <c r="G2599" i="23" s="1"/>
  <c r="F2599" i="23"/>
  <c r="B2600" i="23"/>
  <c r="C2600" i="23"/>
  <c r="D2600" i="23"/>
  <c r="E2600" i="23"/>
  <c r="F2600" i="23"/>
  <c r="G2600" i="23"/>
  <c r="B2601" i="23"/>
  <c r="C2601" i="23"/>
  <c r="D2601" i="23"/>
  <c r="E2601" i="23"/>
  <c r="G2601" i="23" s="1"/>
  <c r="F2601" i="23"/>
  <c r="B2602" i="23"/>
  <c r="C2602" i="23"/>
  <c r="D2602" i="23"/>
  <c r="E2602" i="23"/>
  <c r="F2602" i="23"/>
  <c r="G2602" i="23"/>
  <c r="B2603" i="23"/>
  <c r="C2603" i="23"/>
  <c r="D2603" i="23"/>
  <c r="E2603" i="23"/>
  <c r="G2603" i="23" s="1"/>
  <c r="F2603" i="23"/>
  <c r="B2604" i="23"/>
  <c r="C2604" i="23"/>
  <c r="D2604" i="23"/>
  <c r="E2604" i="23"/>
  <c r="G2604" i="23" s="1"/>
  <c r="F2604" i="23"/>
  <c r="B2605" i="23"/>
  <c r="C2605" i="23"/>
  <c r="D2605" i="23"/>
  <c r="E2605" i="23"/>
  <c r="G2605" i="23" s="1"/>
  <c r="F2605" i="23"/>
  <c r="B2606" i="23"/>
  <c r="C2606" i="23"/>
  <c r="D2606" i="23"/>
  <c r="E2606" i="23"/>
  <c r="G2606" i="23" s="1"/>
  <c r="F2606" i="23"/>
  <c r="B2607" i="23"/>
  <c r="C2607" i="23"/>
  <c r="D2607" i="23"/>
  <c r="E2607" i="23"/>
  <c r="G2607" i="23" s="1"/>
  <c r="F2607" i="23"/>
  <c r="B2608" i="23"/>
  <c r="C2608" i="23"/>
  <c r="D2608" i="23"/>
  <c r="E2608" i="23"/>
  <c r="F2608" i="23"/>
  <c r="G2608" i="23"/>
  <c r="B2609" i="23"/>
  <c r="C2609" i="23"/>
  <c r="D2609" i="23"/>
  <c r="E2609" i="23"/>
  <c r="G2609" i="23" s="1"/>
  <c r="F2609" i="23"/>
  <c r="B2610" i="23"/>
  <c r="C2610" i="23"/>
  <c r="D2610" i="23"/>
  <c r="E2610" i="23"/>
  <c r="G2610" i="23" s="1"/>
  <c r="F2610" i="23"/>
  <c r="B2611" i="23"/>
  <c r="C2611" i="23"/>
  <c r="D2611" i="23"/>
  <c r="E2611" i="23"/>
  <c r="G2611" i="23" s="1"/>
  <c r="F2611" i="23"/>
  <c r="B2612" i="23"/>
  <c r="C2612" i="23"/>
  <c r="D2612" i="23"/>
  <c r="E2612" i="23"/>
  <c r="G2612" i="23" s="1"/>
  <c r="F2612" i="23"/>
  <c r="B2613" i="23"/>
  <c r="C2613" i="23"/>
  <c r="D2613" i="23"/>
  <c r="E2613" i="23"/>
  <c r="G2613" i="23" s="1"/>
  <c r="F2613" i="23"/>
  <c r="B2614" i="23"/>
  <c r="C2614" i="23"/>
  <c r="D2614" i="23"/>
  <c r="E2614" i="23"/>
  <c r="F2614" i="23"/>
  <c r="G2614" i="23"/>
  <c r="B2615" i="23"/>
  <c r="C2615" i="23"/>
  <c r="D2615" i="23"/>
  <c r="E2615" i="23"/>
  <c r="G2615" i="23" s="1"/>
  <c r="F2615" i="23"/>
  <c r="B2616" i="23"/>
  <c r="C2616" i="23"/>
  <c r="D2616" i="23"/>
  <c r="E2616" i="23"/>
  <c r="F2616" i="23"/>
  <c r="G2616" i="23"/>
  <c r="B2617" i="23"/>
  <c r="C2617" i="23"/>
  <c r="D2617" i="23"/>
  <c r="E2617" i="23"/>
  <c r="G2617" i="23" s="1"/>
  <c r="F2617" i="23"/>
  <c r="B2618" i="23"/>
  <c r="C2618" i="23"/>
  <c r="D2618" i="23"/>
  <c r="E2618" i="23"/>
  <c r="F2618" i="23"/>
  <c r="G2618" i="23"/>
  <c r="B2619" i="23"/>
  <c r="C2619" i="23"/>
  <c r="D2619" i="23"/>
  <c r="E2619" i="23"/>
  <c r="G2619" i="23" s="1"/>
  <c r="F2619" i="23"/>
  <c r="B2620" i="23"/>
  <c r="C2620" i="23"/>
  <c r="D2620" i="23"/>
  <c r="E2620" i="23"/>
  <c r="G2620" i="23" s="1"/>
  <c r="F2620" i="23"/>
  <c r="B2621" i="23"/>
  <c r="C2621" i="23"/>
  <c r="D2621" i="23"/>
  <c r="E2621" i="23"/>
  <c r="G2621" i="23" s="1"/>
  <c r="F2621" i="23"/>
  <c r="B2622" i="23"/>
  <c r="C2622" i="23"/>
  <c r="D2622" i="23"/>
  <c r="E2622" i="23"/>
  <c r="G2622" i="23" s="1"/>
  <c r="F2622" i="23"/>
  <c r="B2623" i="23"/>
  <c r="C2623" i="23"/>
  <c r="D2623" i="23"/>
  <c r="E2623" i="23"/>
  <c r="G2623" i="23" s="1"/>
  <c r="F2623" i="23"/>
  <c r="B2624" i="23"/>
  <c r="C2624" i="23"/>
  <c r="D2624" i="23"/>
  <c r="E2624" i="23"/>
  <c r="G2624" i="23" s="1"/>
  <c r="F2624" i="23"/>
  <c r="B2625" i="23"/>
  <c r="C2625" i="23"/>
  <c r="D2625" i="23"/>
  <c r="E2625" i="23"/>
  <c r="G2625" i="23" s="1"/>
  <c r="F2625" i="23"/>
  <c r="B2626" i="23"/>
  <c r="C2626" i="23"/>
  <c r="D2626" i="23"/>
  <c r="E2626" i="23"/>
  <c r="G2626" i="23" s="1"/>
  <c r="F2626" i="23"/>
  <c r="B2627" i="23"/>
  <c r="C2627" i="23"/>
  <c r="D2627" i="23"/>
  <c r="E2627" i="23"/>
  <c r="G2627" i="23" s="1"/>
  <c r="F2627" i="23"/>
  <c r="B2628" i="23"/>
  <c r="C2628" i="23"/>
  <c r="D2628" i="23"/>
  <c r="E2628" i="23"/>
  <c r="F2628" i="23"/>
  <c r="G2628" i="23"/>
  <c r="B2629" i="23"/>
  <c r="C2629" i="23"/>
  <c r="D2629" i="23"/>
  <c r="E2629" i="23"/>
  <c r="G2629" i="23" s="1"/>
  <c r="F2629" i="23"/>
  <c r="B2630" i="23"/>
  <c r="C2630" i="23"/>
  <c r="D2630" i="23"/>
  <c r="E2630" i="23"/>
  <c r="F2630" i="23"/>
  <c r="G2630" i="23"/>
  <c r="B2631" i="23"/>
  <c r="C2631" i="23"/>
  <c r="D2631" i="23"/>
  <c r="E2631" i="23"/>
  <c r="G2631" i="23" s="1"/>
  <c r="F2631" i="23"/>
  <c r="B2632" i="23"/>
  <c r="C2632" i="23"/>
  <c r="D2632" i="23"/>
  <c r="E2632" i="23"/>
  <c r="G2632" i="23" s="1"/>
  <c r="F2632" i="23"/>
  <c r="B2633" i="23"/>
  <c r="C2633" i="23"/>
  <c r="D2633" i="23"/>
  <c r="E2633" i="23"/>
  <c r="G2633" i="23" s="1"/>
  <c r="F2633" i="23"/>
  <c r="B2634" i="23"/>
  <c r="C2634" i="23"/>
  <c r="D2634" i="23"/>
  <c r="E2634" i="23"/>
  <c r="F2634" i="23"/>
  <c r="G2634" i="23"/>
  <c r="B2635" i="23"/>
  <c r="C2635" i="23"/>
  <c r="D2635" i="23"/>
  <c r="E2635" i="23"/>
  <c r="G2635" i="23" s="1"/>
  <c r="F2635" i="23"/>
  <c r="B2636" i="23"/>
  <c r="C2636" i="23"/>
  <c r="D2636" i="23"/>
  <c r="E2636" i="23"/>
  <c r="F2636" i="23"/>
  <c r="G2636" i="23"/>
  <c r="B2637" i="23"/>
  <c r="C2637" i="23"/>
  <c r="D2637" i="23"/>
  <c r="E2637" i="23"/>
  <c r="G2637" i="23" s="1"/>
  <c r="F2637" i="23"/>
  <c r="B2638" i="23"/>
  <c r="C2638" i="23"/>
  <c r="D2638" i="23"/>
  <c r="E2638" i="23"/>
  <c r="G2638" i="23" s="1"/>
  <c r="F2638" i="23"/>
  <c r="B2639" i="23"/>
  <c r="C2639" i="23"/>
  <c r="D2639" i="23"/>
  <c r="E2639" i="23"/>
  <c r="G2639" i="23" s="1"/>
  <c r="F2639" i="23"/>
  <c r="B2640" i="23"/>
  <c r="C2640" i="23"/>
  <c r="D2640" i="23"/>
  <c r="E2640" i="23"/>
  <c r="G2640" i="23" s="1"/>
  <c r="F2640" i="23"/>
  <c r="B2641" i="23"/>
  <c r="C2641" i="23"/>
  <c r="D2641" i="23"/>
  <c r="E2641" i="23"/>
  <c r="G2641" i="23" s="1"/>
  <c r="F2641" i="23"/>
  <c r="B2642" i="23"/>
  <c r="C2642" i="23"/>
  <c r="D2642" i="23"/>
  <c r="E2642" i="23"/>
  <c r="F2642" i="23"/>
  <c r="G2642" i="23"/>
  <c r="B2643" i="23"/>
  <c r="C2643" i="23"/>
  <c r="D2643" i="23"/>
  <c r="E2643" i="23"/>
  <c r="G2643" i="23" s="1"/>
  <c r="F2643" i="23"/>
  <c r="B2644" i="23"/>
  <c r="C2644" i="23"/>
  <c r="D2644" i="23"/>
  <c r="E2644" i="23"/>
  <c r="F2644" i="23"/>
  <c r="G2644" i="23"/>
  <c r="B2645" i="23"/>
  <c r="C2645" i="23"/>
  <c r="D2645" i="23"/>
  <c r="E2645" i="23"/>
  <c r="G2645" i="23" s="1"/>
  <c r="F2645" i="23"/>
  <c r="B2646" i="23"/>
  <c r="C2646" i="23"/>
  <c r="D2646" i="23"/>
  <c r="E2646" i="23"/>
  <c r="G2646" i="23" s="1"/>
  <c r="F2646" i="23"/>
  <c r="B2647" i="23"/>
  <c r="C2647" i="23"/>
  <c r="D2647" i="23"/>
  <c r="E2647" i="23"/>
  <c r="G2647" i="23" s="1"/>
  <c r="F2647" i="23"/>
  <c r="B2648" i="23"/>
  <c r="C2648" i="23"/>
  <c r="D2648" i="23"/>
  <c r="E2648" i="23"/>
  <c r="G2648" i="23" s="1"/>
  <c r="F2648" i="23"/>
  <c r="B2649" i="23"/>
  <c r="C2649" i="23"/>
  <c r="D2649" i="23"/>
  <c r="E2649" i="23"/>
  <c r="G2649" i="23" s="1"/>
  <c r="F2649" i="23"/>
  <c r="B2650" i="23"/>
  <c r="C2650" i="23"/>
  <c r="D2650" i="23"/>
  <c r="E2650" i="23"/>
  <c r="F2650" i="23"/>
  <c r="G2650" i="23"/>
  <c r="B2651" i="23"/>
  <c r="C2651" i="23"/>
  <c r="D2651" i="23"/>
  <c r="E2651" i="23"/>
  <c r="G2651" i="23" s="1"/>
  <c r="F2651" i="23"/>
  <c r="B2652" i="23"/>
  <c r="C2652" i="23"/>
  <c r="D2652" i="23"/>
  <c r="E2652" i="23"/>
  <c r="F2652" i="23"/>
  <c r="G2652" i="23"/>
  <c r="B2653" i="23"/>
  <c r="C2653" i="23"/>
  <c r="D2653" i="23"/>
  <c r="E2653" i="23"/>
  <c r="G2653" i="23" s="1"/>
  <c r="F2653" i="23"/>
  <c r="B2654" i="23"/>
  <c r="C2654" i="23"/>
  <c r="D2654" i="23"/>
  <c r="E2654" i="23"/>
  <c r="G2654" i="23" s="1"/>
  <c r="F2654" i="23"/>
  <c r="B2655" i="23"/>
  <c r="C2655" i="23"/>
  <c r="D2655" i="23"/>
  <c r="E2655" i="23"/>
  <c r="G2655" i="23" s="1"/>
  <c r="F2655" i="23"/>
  <c r="B2656" i="23"/>
  <c r="C2656" i="23"/>
  <c r="D2656" i="23"/>
  <c r="E2656" i="23"/>
  <c r="G2656" i="23" s="1"/>
  <c r="F2656" i="23"/>
  <c r="B2657" i="23"/>
  <c r="C2657" i="23"/>
  <c r="D2657" i="23"/>
  <c r="E2657" i="23"/>
  <c r="G2657" i="23" s="1"/>
  <c r="F2657" i="23"/>
  <c r="B2658" i="23"/>
  <c r="C2658" i="23"/>
  <c r="D2658" i="23"/>
  <c r="E2658" i="23"/>
  <c r="F2658" i="23"/>
  <c r="G2658" i="23"/>
  <c r="B2659" i="23"/>
  <c r="C2659" i="23"/>
  <c r="D2659" i="23"/>
  <c r="E2659" i="23"/>
  <c r="G2659" i="23" s="1"/>
  <c r="F2659" i="23"/>
  <c r="B2660" i="23"/>
  <c r="C2660" i="23"/>
  <c r="D2660" i="23"/>
  <c r="E2660" i="23"/>
  <c r="F2660" i="23"/>
  <c r="G2660" i="23"/>
  <c r="B2661" i="23"/>
  <c r="C2661" i="23"/>
  <c r="D2661" i="23"/>
  <c r="E2661" i="23"/>
  <c r="G2661" i="23" s="1"/>
  <c r="F2661" i="23"/>
  <c r="B2662" i="23"/>
  <c r="C2662" i="23"/>
  <c r="D2662" i="23"/>
  <c r="E2662" i="23"/>
  <c r="G2662" i="23" s="1"/>
  <c r="F2662" i="23"/>
  <c r="B2663" i="23"/>
  <c r="C2663" i="23"/>
  <c r="D2663" i="23"/>
  <c r="E2663" i="23"/>
  <c r="G2663" i="23" s="1"/>
  <c r="F2663" i="23"/>
  <c r="B2664" i="23"/>
  <c r="C2664" i="23"/>
  <c r="D2664" i="23"/>
  <c r="E2664" i="23"/>
  <c r="G2664" i="23" s="1"/>
  <c r="F2664" i="23"/>
  <c r="B2665" i="23"/>
  <c r="C2665" i="23"/>
  <c r="D2665" i="23"/>
  <c r="E2665" i="23"/>
  <c r="G2665" i="23" s="1"/>
  <c r="F2665" i="23"/>
  <c r="B2666" i="23"/>
  <c r="C2666" i="23"/>
  <c r="D2666" i="23"/>
  <c r="E2666" i="23"/>
  <c r="F2666" i="23"/>
  <c r="G2666" i="23"/>
  <c r="B2667" i="23"/>
  <c r="C2667" i="23"/>
  <c r="D2667" i="23"/>
  <c r="E2667" i="23"/>
  <c r="G2667" i="23" s="1"/>
  <c r="F2667" i="23"/>
  <c r="B2668" i="23"/>
  <c r="C2668" i="23"/>
  <c r="D2668" i="23"/>
  <c r="E2668" i="23"/>
  <c r="F2668" i="23"/>
  <c r="G2668" i="23"/>
  <c r="B2669" i="23"/>
  <c r="C2669" i="23"/>
  <c r="D2669" i="23"/>
  <c r="E2669" i="23"/>
  <c r="G2669" i="23" s="1"/>
  <c r="F2669" i="23"/>
  <c r="B2670" i="23"/>
  <c r="C2670" i="23"/>
  <c r="D2670" i="23"/>
  <c r="E2670" i="23"/>
  <c r="G2670" i="23" s="1"/>
  <c r="F2670" i="23"/>
  <c r="B2671" i="23"/>
  <c r="C2671" i="23"/>
  <c r="D2671" i="23"/>
  <c r="E2671" i="23"/>
  <c r="G2671" i="23" s="1"/>
  <c r="F2671" i="23"/>
  <c r="B2672" i="23"/>
  <c r="C2672" i="23"/>
  <c r="D2672" i="23"/>
  <c r="E2672" i="23"/>
  <c r="G2672" i="23" s="1"/>
  <c r="F2672" i="23"/>
  <c r="B2673" i="23"/>
  <c r="C2673" i="23"/>
  <c r="D2673" i="23"/>
  <c r="E2673" i="23"/>
  <c r="G2673" i="23" s="1"/>
  <c r="F2673" i="23"/>
  <c r="B2674" i="23"/>
  <c r="C2674" i="23"/>
  <c r="D2674" i="23"/>
  <c r="E2674" i="23"/>
  <c r="F2674" i="23"/>
  <c r="G2674" i="23"/>
  <c r="B2675" i="23"/>
  <c r="C2675" i="23"/>
  <c r="D2675" i="23"/>
  <c r="E2675" i="23"/>
  <c r="G2675" i="23" s="1"/>
  <c r="F2675" i="23"/>
  <c r="B2676" i="23"/>
  <c r="C2676" i="23"/>
  <c r="D2676" i="23"/>
  <c r="E2676" i="23"/>
  <c r="F2676" i="23"/>
  <c r="G2676" i="23"/>
  <c r="B2677" i="23"/>
  <c r="C2677" i="23"/>
  <c r="D2677" i="23"/>
  <c r="E2677" i="23"/>
  <c r="G2677" i="23" s="1"/>
  <c r="F2677" i="23"/>
  <c r="B2678" i="23"/>
  <c r="C2678" i="23"/>
  <c r="D2678" i="23"/>
  <c r="E2678" i="23"/>
  <c r="G2678" i="23" s="1"/>
  <c r="F2678" i="23"/>
  <c r="B2679" i="23"/>
  <c r="C2679" i="23"/>
  <c r="D2679" i="23"/>
  <c r="E2679" i="23"/>
  <c r="G2679" i="23" s="1"/>
  <c r="F2679" i="23"/>
  <c r="B2680" i="23"/>
  <c r="C2680" i="23"/>
  <c r="D2680" i="23"/>
  <c r="E2680" i="23"/>
  <c r="G2680" i="23" s="1"/>
  <c r="F2680" i="23"/>
  <c r="B2681" i="23"/>
  <c r="C2681" i="23"/>
  <c r="D2681" i="23"/>
  <c r="E2681" i="23"/>
  <c r="G2681" i="23" s="1"/>
  <c r="F2681" i="23"/>
  <c r="B2682" i="23"/>
  <c r="C2682" i="23"/>
  <c r="D2682" i="23"/>
  <c r="E2682" i="23"/>
  <c r="F2682" i="23"/>
  <c r="G2682" i="23"/>
  <c r="B2683" i="23"/>
  <c r="C2683" i="23"/>
  <c r="D2683" i="23"/>
  <c r="E2683" i="23"/>
  <c r="G2683" i="23" s="1"/>
  <c r="F2683" i="23"/>
  <c r="B2684" i="23"/>
  <c r="C2684" i="23"/>
  <c r="D2684" i="23"/>
  <c r="E2684" i="23"/>
  <c r="F2684" i="23"/>
  <c r="G2684" i="23"/>
  <c r="B2685" i="23"/>
  <c r="C2685" i="23"/>
  <c r="D2685" i="23"/>
  <c r="E2685" i="23"/>
  <c r="G2685" i="23" s="1"/>
  <c r="F2685" i="23"/>
  <c r="B2686" i="23"/>
  <c r="C2686" i="23"/>
  <c r="D2686" i="23"/>
  <c r="E2686" i="23"/>
  <c r="G2686" i="23" s="1"/>
  <c r="F2686" i="23"/>
  <c r="B2687" i="23"/>
  <c r="C2687" i="23"/>
  <c r="D2687" i="23"/>
  <c r="E2687" i="23"/>
  <c r="G2687" i="23" s="1"/>
  <c r="F2687" i="23"/>
  <c r="B2688" i="23"/>
  <c r="C2688" i="23"/>
  <c r="D2688" i="23"/>
  <c r="E2688" i="23"/>
  <c r="G2688" i="23" s="1"/>
  <c r="F2688" i="23"/>
  <c r="B2689" i="23"/>
  <c r="C2689" i="23"/>
  <c r="D2689" i="23"/>
  <c r="E2689" i="23"/>
  <c r="G2689" i="23" s="1"/>
  <c r="F2689" i="23"/>
  <c r="B2690" i="23"/>
  <c r="C2690" i="23"/>
  <c r="D2690" i="23"/>
  <c r="E2690" i="23"/>
  <c r="F2690" i="23"/>
  <c r="G2690" i="23"/>
  <c r="B2691" i="23"/>
  <c r="C2691" i="23"/>
  <c r="D2691" i="23"/>
  <c r="E2691" i="23"/>
  <c r="G2691" i="23" s="1"/>
  <c r="F2691" i="23"/>
  <c r="B2692" i="23"/>
  <c r="C2692" i="23"/>
  <c r="D2692" i="23"/>
  <c r="E2692" i="23"/>
  <c r="F2692" i="23"/>
  <c r="G2692" i="23"/>
  <c r="B2693" i="23"/>
  <c r="C2693" i="23"/>
  <c r="D2693" i="23"/>
  <c r="E2693" i="23"/>
  <c r="G2693" i="23" s="1"/>
  <c r="F2693" i="23"/>
  <c r="B2694" i="23"/>
  <c r="C2694" i="23"/>
  <c r="D2694" i="23"/>
  <c r="E2694" i="23"/>
  <c r="G2694" i="23" s="1"/>
  <c r="F2694" i="23"/>
  <c r="B2695" i="23"/>
  <c r="C2695" i="23"/>
  <c r="D2695" i="23"/>
  <c r="E2695" i="23"/>
  <c r="G2695" i="23" s="1"/>
  <c r="F2695" i="23"/>
  <c r="B2696" i="23"/>
  <c r="C2696" i="23"/>
  <c r="D2696" i="23"/>
  <c r="E2696" i="23"/>
  <c r="G2696" i="23" s="1"/>
  <c r="F2696" i="23"/>
  <c r="B2697" i="23"/>
  <c r="C2697" i="23"/>
  <c r="D2697" i="23"/>
  <c r="E2697" i="23"/>
  <c r="G2697" i="23" s="1"/>
  <c r="F2697" i="23"/>
  <c r="B2698" i="23"/>
  <c r="C2698" i="23"/>
  <c r="D2698" i="23"/>
  <c r="E2698" i="23"/>
  <c r="F2698" i="23"/>
  <c r="G2698" i="23"/>
  <c r="B2699" i="23"/>
  <c r="C2699" i="23"/>
  <c r="D2699" i="23"/>
  <c r="E2699" i="23"/>
  <c r="G2699" i="23" s="1"/>
  <c r="F2699" i="23"/>
  <c r="B2700" i="23"/>
  <c r="C2700" i="23"/>
  <c r="D2700" i="23"/>
  <c r="E2700" i="23"/>
  <c r="F2700" i="23"/>
  <c r="G2700" i="23"/>
  <c r="B2701" i="23"/>
  <c r="C2701" i="23"/>
  <c r="D2701" i="23"/>
  <c r="E2701" i="23"/>
  <c r="G2701" i="23" s="1"/>
  <c r="F2701" i="23"/>
  <c r="B2702" i="23"/>
  <c r="C2702" i="23"/>
  <c r="D2702" i="23"/>
  <c r="E2702" i="23"/>
  <c r="G2702" i="23" s="1"/>
  <c r="F2702" i="23"/>
  <c r="B2703" i="23"/>
  <c r="C2703" i="23"/>
  <c r="D2703" i="23"/>
  <c r="E2703" i="23"/>
  <c r="G2703" i="23" s="1"/>
  <c r="F2703" i="23"/>
  <c r="B2704" i="23"/>
  <c r="C2704" i="23"/>
  <c r="D2704" i="23"/>
  <c r="E2704" i="23"/>
  <c r="G2704" i="23" s="1"/>
  <c r="F2704" i="23"/>
  <c r="B2705" i="23"/>
  <c r="C2705" i="23"/>
  <c r="D2705" i="23"/>
  <c r="E2705" i="23"/>
  <c r="G2705" i="23" s="1"/>
  <c r="F2705" i="23"/>
  <c r="B2706" i="23"/>
  <c r="C2706" i="23"/>
  <c r="D2706" i="23"/>
  <c r="E2706" i="23"/>
  <c r="F2706" i="23"/>
  <c r="G2706" i="23"/>
  <c r="B2707" i="23"/>
  <c r="C2707" i="23"/>
  <c r="D2707" i="23"/>
  <c r="E2707" i="23"/>
  <c r="G2707" i="23" s="1"/>
  <c r="F2707" i="23"/>
  <c r="B2708" i="23"/>
  <c r="C2708" i="23"/>
  <c r="D2708" i="23"/>
  <c r="E2708" i="23"/>
  <c r="F2708" i="23"/>
  <c r="G2708" i="23"/>
  <c r="B2709" i="23"/>
  <c r="C2709" i="23"/>
  <c r="D2709" i="23"/>
  <c r="E2709" i="23"/>
  <c r="G2709" i="23" s="1"/>
  <c r="F2709" i="23"/>
  <c r="B2710" i="23"/>
  <c r="C2710" i="23"/>
  <c r="D2710" i="23"/>
  <c r="E2710" i="23"/>
  <c r="G2710" i="23" s="1"/>
  <c r="F2710" i="23"/>
  <c r="B2711" i="23"/>
  <c r="C2711" i="23"/>
  <c r="D2711" i="23"/>
  <c r="E2711" i="23"/>
  <c r="G2711" i="23" s="1"/>
  <c r="F2711" i="23"/>
  <c r="B2712" i="23"/>
  <c r="C2712" i="23"/>
  <c r="D2712" i="23"/>
  <c r="E2712" i="23"/>
  <c r="G2712" i="23" s="1"/>
  <c r="F2712" i="23"/>
  <c r="B2713" i="23"/>
  <c r="C2713" i="23"/>
  <c r="D2713" i="23"/>
  <c r="E2713" i="23"/>
  <c r="G2713" i="23" s="1"/>
  <c r="F2713" i="23"/>
  <c r="B2714" i="23"/>
  <c r="C2714" i="23"/>
  <c r="D2714" i="23"/>
  <c r="E2714" i="23"/>
  <c r="F2714" i="23"/>
  <c r="G2714" i="23"/>
  <c r="B2715" i="23"/>
  <c r="C2715" i="23"/>
  <c r="D2715" i="23"/>
  <c r="E2715" i="23"/>
  <c r="G2715" i="23" s="1"/>
  <c r="F2715" i="23"/>
  <c r="B2716" i="23"/>
  <c r="C2716" i="23"/>
  <c r="D2716" i="23"/>
  <c r="E2716" i="23"/>
  <c r="F2716" i="23"/>
  <c r="G2716" i="23"/>
  <c r="B2717" i="23"/>
  <c r="C2717" i="23"/>
  <c r="D2717" i="23"/>
  <c r="E2717" i="23"/>
  <c r="G2717" i="23" s="1"/>
  <c r="F2717" i="23"/>
  <c r="B2718" i="23"/>
  <c r="C2718" i="23"/>
  <c r="D2718" i="23"/>
  <c r="E2718" i="23"/>
  <c r="G2718" i="23" s="1"/>
  <c r="F2718" i="23"/>
  <c r="B2719" i="23"/>
  <c r="C2719" i="23"/>
  <c r="D2719" i="23"/>
  <c r="E2719" i="23"/>
  <c r="G2719" i="23" s="1"/>
  <c r="F2719" i="23"/>
  <c r="B2720" i="23"/>
  <c r="C2720" i="23"/>
  <c r="D2720" i="23"/>
  <c r="E2720" i="23"/>
  <c r="G2720" i="23" s="1"/>
  <c r="F2720" i="23"/>
  <c r="B2721" i="23"/>
  <c r="C2721" i="23"/>
  <c r="D2721" i="23"/>
  <c r="E2721" i="23"/>
  <c r="G2721" i="23" s="1"/>
  <c r="F2721" i="23"/>
  <c r="B2722" i="23"/>
  <c r="C2722" i="23"/>
  <c r="D2722" i="23"/>
  <c r="E2722" i="23"/>
  <c r="F2722" i="23"/>
  <c r="G2722" i="23"/>
  <c r="B2723" i="23"/>
  <c r="C2723" i="23"/>
  <c r="D2723" i="23"/>
  <c r="E2723" i="23"/>
  <c r="G2723" i="23" s="1"/>
  <c r="F2723" i="23"/>
  <c r="B2724" i="23"/>
  <c r="C2724" i="23"/>
  <c r="D2724" i="23"/>
  <c r="E2724" i="23"/>
  <c r="F2724" i="23"/>
  <c r="G2724" i="23"/>
  <c r="B2725" i="23"/>
  <c r="C2725" i="23"/>
  <c r="D2725" i="23"/>
  <c r="E2725" i="23"/>
  <c r="G2725" i="23" s="1"/>
  <c r="F2725" i="23"/>
  <c r="B2726" i="23"/>
  <c r="C2726" i="23"/>
  <c r="D2726" i="23"/>
  <c r="E2726" i="23"/>
  <c r="G2726" i="23" s="1"/>
  <c r="F2726" i="23"/>
  <c r="B2727" i="23"/>
  <c r="C2727" i="23"/>
  <c r="D2727" i="23"/>
  <c r="E2727" i="23"/>
  <c r="G2727" i="23" s="1"/>
  <c r="F2727" i="23"/>
  <c r="B2728" i="23"/>
  <c r="C2728" i="23"/>
  <c r="D2728" i="23"/>
  <c r="E2728" i="23"/>
  <c r="G2728" i="23" s="1"/>
  <c r="F2728" i="23"/>
  <c r="B2729" i="23"/>
  <c r="C2729" i="23"/>
  <c r="D2729" i="23"/>
  <c r="E2729" i="23"/>
  <c r="G2729" i="23" s="1"/>
  <c r="F2729" i="23"/>
  <c r="B2730" i="23"/>
  <c r="C2730" i="23"/>
  <c r="D2730" i="23"/>
  <c r="E2730" i="23"/>
  <c r="F2730" i="23"/>
  <c r="G2730" i="23"/>
  <c r="B2731" i="23"/>
  <c r="C2731" i="23"/>
  <c r="D2731" i="23"/>
  <c r="E2731" i="23"/>
  <c r="G2731" i="23" s="1"/>
  <c r="F2731" i="23"/>
  <c r="B2732" i="23"/>
  <c r="C2732" i="23"/>
  <c r="D2732" i="23"/>
  <c r="E2732" i="23"/>
  <c r="F2732" i="23"/>
  <c r="G2732" i="23"/>
  <c r="B2733" i="23"/>
  <c r="C2733" i="23"/>
  <c r="D2733" i="23"/>
  <c r="E2733" i="23"/>
  <c r="G2733" i="23" s="1"/>
  <c r="F2733" i="23"/>
  <c r="B2734" i="23"/>
  <c r="C2734" i="23"/>
  <c r="D2734" i="23"/>
  <c r="E2734" i="23"/>
  <c r="G2734" i="23" s="1"/>
  <c r="F2734" i="23"/>
  <c r="B2735" i="23"/>
  <c r="C2735" i="23"/>
  <c r="D2735" i="23"/>
  <c r="E2735" i="23"/>
  <c r="G2735" i="23" s="1"/>
  <c r="F2735" i="23"/>
  <c r="B2736" i="23"/>
  <c r="C2736" i="23"/>
  <c r="D2736" i="23"/>
  <c r="E2736" i="23"/>
  <c r="G2736" i="23" s="1"/>
  <c r="F2736" i="23"/>
  <c r="B2737" i="23"/>
  <c r="C2737" i="23"/>
  <c r="D2737" i="23"/>
  <c r="E2737" i="23"/>
  <c r="G2737" i="23" s="1"/>
  <c r="F2737" i="23"/>
  <c r="B2738" i="23"/>
  <c r="C2738" i="23"/>
  <c r="D2738" i="23"/>
  <c r="E2738" i="23"/>
  <c r="F2738" i="23"/>
  <c r="G2738" i="23"/>
  <c r="B2739" i="23"/>
  <c r="C2739" i="23"/>
  <c r="D2739" i="23"/>
  <c r="E2739" i="23"/>
  <c r="G2739" i="23" s="1"/>
  <c r="F2739" i="23"/>
  <c r="B2740" i="23"/>
  <c r="C2740" i="23"/>
  <c r="D2740" i="23"/>
  <c r="E2740" i="23"/>
  <c r="F2740" i="23"/>
  <c r="G2740" i="23"/>
  <c r="B2741" i="23"/>
  <c r="C2741" i="23"/>
  <c r="D2741" i="23"/>
  <c r="E2741" i="23"/>
  <c r="G2741" i="23" s="1"/>
  <c r="F2741" i="23"/>
  <c r="B2742" i="23"/>
  <c r="C2742" i="23"/>
  <c r="D2742" i="23"/>
  <c r="E2742" i="23"/>
  <c r="G2742" i="23" s="1"/>
  <c r="F2742" i="23"/>
  <c r="B2743" i="23"/>
  <c r="C2743" i="23"/>
  <c r="D2743" i="23"/>
  <c r="E2743" i="23"/>
  <c r="G2743" i="23" s="1"/>
  <c r="F2743" i="23"/>
  <c r="B2744" i="23"/>
  <c r="C2744" i="23"/>
  <c r="D2744" i="23"/>
  <c r="E2744" i="23"/>
  <c r="G2744" i="23" s="1"/>
  <c r="F2744" i="23"/>
  <c r="B2745" i="23"/>
  <c r="C2745" i="23"/>
  <c r="D2745" i="23"/>
  <c r="E2745" i="23"/>
  <c r="G2745" i="23" s="1"/>
  <c r="F2745" i="23"/>
  <c r="B2746" i="23"/>
  <c r="C2746" i="23"/>
  <c r="D2746" i="23"/>
  <c r="E2746" i="23"/>
  <c r="F2746" i="23"/>
  <c r="G2746" i="23"/>
  <c r="B2747" i="23"/>
  <c r="C2747" i="23"/>
  <c r="D2747" i="23"/>
  <c r="E2747" i="23"/>
  <c r="G2747" i="23" s="1"/>
  <c r="F2747" i="23"/>
  <c r="B2748" i="23"/>
  <c r="C2748" i="23"/>
  <c r="D2748" i="23"/>
  <c r="E2748" i="23"/>
  <c r="F2748" i="23"/>
  <c r="G2748" i="23"/>
  <c r="B2749" i="23"/>
  <c r="C2749" i="23"/>
  <c r="D2749" i="23"/>
  <c r="E2749" i="23"/>
  <c r="G2749" i="23" s="1"/>
  <c r="F2749" i="23"/>
  <c r="B2750" i="23"/>
  <c r="C2750" i="23"/>
  <c r="D2750" i="23"/>
  <c r="E2750" i="23"/>
  <c r="G2750" i="23" s="1"/>
  <c r="F2750" i="23"/>
  <c r="B2751" i="23"/>
  <c r="C2751" i="23"/>
  <c r="D2751" i="23"/>
  <c r="E2751" i="23"/>
  <c r="G2751" i="23" s="1"/>
  <c r="F2751" i="23"/>
  <c r="B2752" i="23"/>
  <c r="C2752" i="23"/>
  <c r="D2752" i="23"/>
  <c r="E2752" i="23"/>
  <c r="G2752" i="23" s="1"/>
  <c r="F2752" i="23"/>
  <c r="B2753" i="23"/>
  <c r="C2753" i="23"/>
  <c r="D2753" i="23"/>
  <c r="E2753" i="23"/>
  <c r="G2753" i="23" s="1"/>
  <c r="F2753" i="23"/>
  <c r="B2754" i="23"/>
  <c r="C2754" i="23"/>
  <c r="D2754" i="23"/>
  <c r="E2754" i="23"/>
  <c r="F2754" i="23"/>
  <c r="G2754" i="23"/>
  <c r="B2755" i="23"/>
  <c r="C2755" i="23"/>
  <c r="D2755" i="23"/>
  <c r="E2755" i="23"/>
  <c r="G2755" i="23" s="1"/>
  <c r="F2755" i="23"/>
  <c r="B2756" i="23"/>
  <c r="C2756" i="23"/>
  <c r="D2756" i="23"/>
  <c r="E2756" i="23"/>
  <c r="F2756" i="23"/>
  <c r="G2756" i="23"/>
  <c r="B2757" i="23"/>
  <c r="C2757" i="23"/>
  <c r="D2757" i="23"/>
  <c r="E2757" i="23"/>
  <c r="G2757" i="23" s="1"/>
  <c r="F2757" i="23"/>
  <c r="B2758" i="23"/>
  <c r="C2758" i="23"/>
  <c r="D2758" i="23"/>
  <c r="E2758" i="23"/>
  <c r="G2758" i="23" s="1"/>
  <c r="F2758" i="23"/>
  <c r="B2759" i="23"/>
  <c r="C2759" i="23"/>
  <c r="D2759" i="23"/>
  <c r="E2759" i="23"/>
  <c r="G2759" i="23" s="1"/>
  <c r="F2759" i="23"/>
  <c r="B2760" i="23"/>
  <c r="C2760" i="23"/>
  <c r="D2760" i="23"/>
  <c r="E2760" i="23"/>
  <c r="G2760" i="23" s="1"/>
  <c r="F2760" i="23"/>
  <c r="B2761" i="23"/>
  <c r="C2761" i="23"/>
  <c r="D2761" i="23"/>
  <c r="E2761" i="23"/>
  <c r="G2761" i="23" s="1"/>
  <c r="F2761" i="23"/>
  <c r="B2762" i="23"/>
  <c r="C2762" i="23"/>
  <c r="D2762" i="23"/>
  <c r="E2762" i="23"/>
  <c r="F2762" i="23"/>
  <c r="G2762" i="23"/>
  <c r="B2763" i="23"/>
  <c r="C2763" i="23"/>
  <c r="D2763" i="23"/>
  <c r="E2763" i="23"/>
  <c r="G2763" i="23" s="1"/>
  <c r="F2763" i="23"/>
  <c r="B2764" i="23"/>
  <c r="C2764" i="23"/>
  <c r="D2764" i="23"/>
  <c r="E2764" i="23"/>
  <c r="F2764" i="23"/>
  <c r="G2764" i="23"/>
  <c r="B2765" i="23"/>
  <c r="C2765" i="23"/>
  <c r="D2765" i="23"/>
  <c r="E2765" i="23"/>
  <c r="G2765" i="23" s="1"/>
  <c r="F2765" i="23"/>
  <c r="B2766" i="23"/>
  <c r="C2766" i="23"/>
  <c r="D2766" i="23"/>
  <c r="E2766" i="23"/>
  <c r="G2766" i="23" s="1"/>
  <c r="F2766" i="23"/>
  <c r="B2767" i="23"/>
  <c r="C2767" i="23"/>
  <c r="D2767" i="23"/>
  <c r="E2767" i="23"/>
  <c r="G2767" i="23" s="1"/>
  <c r="F2767" i="23"/>
  <c r="B2768" i="23"/>
  <c r="C2768" i="23"/>
  <c r="D2768" i="23"/>
  <c r="E2768" i="23"/>
  <c r="G2768" i="23" s="1"/>
  <c r="F2768" i="23"/>
  <c r="B2769" i="23"/>
  <c r="C2769" i="23"/>
  <c r="D2769" i="23"/>
  <c r="E2769" i="23"/>
  <c r="G2769" i="23" s="1"/>
  <c r="F2769" i="23"/>
  <c r="B2770" i="23"/>
  <c r="C2770" i="23"/>
  <c r="D2770" i="23"/>
  <c r="E2770" i="23"/>
  <c r="F2770" i="23"/>
  <c r="G2770" i="23"/>
  <c r="B2771" i="23"/>
  <c r="C2771" i="23"/>
  <c r="D2771" i="23"/>
  <c r="E2771" i="23"/>
  <c r="G2771" i="23" s="1"/>
  <c r="F2771" i="23"/>
  <c r="B2772" i="23"/>
  <c r="C2772" i="23"/>
  <c r="D2772" i="23"/>
  <c r="E2772" i="23"/>
  <c r="F2772" i="23"/>
  <c r="G2772" i="23"/>
  <c r="B2773" i="23"/>
  <c r="C2773" i="23"/>
  <c r="D2773" i="23"/>
  <c r="E2773" i="23"/>
  <c r="G2773" i="23" s="1"/>
  <c r="F2773" i="23"/>
  <c r="B2774" i="23"/>
  <c r="C2774" i="23"/>
  <c r="D2774" i="23"/>
  <c r="E2774" i="23"/>
  <c r="G2774" i="23" s="1"/>
  <c r="F2774" i="23"/>
  <c r="B2775" i="23"/>
  <c r="C2775" i="23"/>
  <c r="D2775" i="23"/>
  <c r="E2775" i="23"/>
  <c r="G2775" i="23" s="1"/>
  <c r="F2775" i="23"/>
  <c r="B2776" i="23"/>
  <c r="C2776" i="23"/>
  <c r="D2776" i="23"/>
  <c r="E2776" i="23"/>
  <c r="G2776" i="23" s="1"/>
  <c r="F2776" i="23"/>
  <c r="B2777" i="23"/>
  <c r="C2777" i="23"/>
  <c r="D2777" i="23"/>
  <c r="E2777" i="23"/>
  <c r="G2777" i="23" s="1"/>
  <c r="F2777" i="23"/>
  <c r="B2778" i="23"/>
  <c r="C2778" i="23"/>
  <c r="D2778" i="23"/>
  <c r="E2778" i="23"/>
  <c r="F2778" i="23"/>
  <c r="G2778" i="23"/>
  <c r="B2779" i="23"/>
  <c r="C2779" i="23"/>
  <c r="D2779" i="23"/>
  <c r="E2779" i="23"/>
  <c r="G2779" i="23" s="1"/>
  <c r="F2779" i="23"/>
  <c r="B2780" i="23"/>
  <c r="C2780" i="23"/>
  <c r="D2780" i="23"/>
  <c r="E2780" i="23"/>
  <c r="F2780" i="23"/>
  <c r="G2780" i="23"/>
  <c r="B2781" i="23"/>
  <c r="C2781" i="23"/>
  <c r="D2781" i="23"/>
  <c r="E2781" i="23"/>
  <c r="G2781" i="23" s="1"/>
  <c r="F2781" i="23"/>
  <c r="B2782" i="23"/>
  <c r="C2782" i="23"/>
  <c r="D2782" i="23"/>
  <c r="E2782" i="23"/>
  <c r="G2782" i="23" s="1"/>
  <c r="F2782" i="23"/>
  <c r="B2783" i="23"/>
  <c r="C2783" i="23"/>
  <c r="D2783" i="23"/>
  <c r="E2783" i="23"/>
  <c r="G2783" i="23" s="1"/>
  <c r="F2783" i="23"/>
  <c r="B2784" i="23"/>
  <c r="C2784" i="23"/>
  <c r="D2784" i="23"/>
  <c r="E2784" i="23"/>
  <c r="G2784" i="23" s="1"/>
  <c r="F2784" i="23"/>
  <c r="B2785" i="23"/>
  <c r="C2785" i="23"/>
  <c r="D2785" i="23"/>
  <c r="E2785" i="23"/>
  <c r="G2785" i="23" s="1"/>
  <c r="F2785" i="23"/>
  <c r="B2786" i="23"/>
  <c r="C2786" i="23"/>
  <c r="D2786" i="23"/>
  <c r="E2786" i="23"/>
  <c r="F2786" i="23"/>
  <c r="G2786" i="23"/>
  <c r="B2787" i="23"/>
  <c r="C2787" i="23"/>
  <c r="D2787" i="23"/>
  <c r="E2787" i="23"/>
  <c r="G2787" i="23" s="1"/>
  <c r="F2787" i="23"/>
  <c r="B2788" i="23"/>
  <c r="C2788" i="23"/>
  <c r="D2788" i="23"/>
  <c r="E2788" i="23"/>
  <c r="F2788" i="23"/>
  <c r="G2788" i="23"/>
  <c r="B2789" i="23"/>
  <c r="C2789" i="23"/>
  <c r="D2789" i="23"/>
  <c r="E2789" i="23"/>
  <c r="G2789" i="23" s="1"/>
  <c r="F2789" i="23"/>
  <c r="B2790" i="23"/>
  <c r="C2790" i="23"/>
  <c r="D2790" i="23"/>
  <c r="E2790" i="23"/>
  <c r="G2790" i="23" s="1"/>
  <c r="F2790" i="23"/>
  <c r="B2791" i="23"/>
  <c r="C2791" i="23"/>
  <c r="D2791" i="23"/>
  <c r="E2791" i="23"/>
  <c r="G2791" i="23" s="1"/>
  <c r="F2791" i="23"/>
  <c r="B2792" i="23"/>
  <c r="C2792" i="23"/>
  <c r="D2792" i="23"/>
  <c r="E2792" i="23"/>
  <c r="G2792" i="23" s="1"/>
  <c r="F2792" i="23"/>
  <c r="B2793" i="23"/>
  <c r="C2793" i="23"/>
  <c r="D2793" i="23"/>
  <c r="E2793" i="23"/>
  <c r="G2793" i="23" s="1"/>
  <c r="F2793" i="23"/>
  <c r="B2794" i="23"/>
  <c r="C2794" i="23"/>
  <c r="D2794" i="23"/>
  <c r="E2794" i="23"/>
  <c r="F2794" i="23"/>
  <c r="G2794" i="23"/>
  <c r="B2795" i="23"/>
  <c r="C2795" i="23"/>
  <c r="D2795" i="23"/>
  <c r="E2795" i="23"/>
  <c r="G2795" i="23" s="1"/>
  <c r="F2795" i="23"/>
  <c r="B2796" i="23"/>
  <c r="C2796" i="23"/>
  <c r="D2796" i="23"/>
  <c r="E2796" i="23"/>
  <c r="F2796" i="23"/>
  <c r="G2796" i="23"/>
  <c r="B2797" i="23"/>
  <c r="C2797" i="23"/>
  <c r="D2797" i="23"/>
  <c r="E2797" i="23"/>
  <c r="G2797" i="23" s="1"/>
  <c r="F2797" i="23"/>
  <c r="B2798" i="23"/>
  <c r="C2798" i="23"/>
  <c r="D2798" i="23"/>
  <c r="E2798" i="23"/>
  <c r="G2798" i="23" s="1"/>
  <c r="F2798" i="23"/>
  <c r="B2799" i="23"/>
  <c r="C2799" i="23"/>
  <c r="D2799" i="23"/>
  <c r="E2799" i="23"/>
  <c r="G2799" i="23" s="1"/>
  <c r="F2799" i="23"/>
  <c r="B2800" i="23"/>
  <c r="C2800" i="23"/>
  <c r="D2800" i="23"/>
  <c r="E2800" i="23"/>
  <c r="G2800" i="23" s="1"/>
  <c r="F2800" i="23"/>
  <c r="B2801" i="23"/>
  <c r="C2801" i="23"/>
  <c r="D2801" i="23"/>
  <c r="E2801" i="23"/>
  <c r="G2801" i="23" s="1"/>
  <c r="F2801" i="23"/>
  <c r="B2802" i="23"/>
  <c r="C2802" i="23"/>
  <c r="D2802" i="23"/>
  <c r="E2802" i="23"/>
  <c r="F2802" i="23"/>
  <c r="G2802" i="23"/>
  <c r="B2803" i="23"/>
  <c r="C2803" i="23"/>
  <c r="D2803" i="23"/>
  <c r="E2803" i="23"/>
  <c r="G2803" i="23" s="1"/>
  <c r="F2803" i="23"/>
  <c r="B2804" i="23"/>
  <c r="C2804" i="23"/>
  <c r="D2804" i="23"/>
  <c r="E2804" i="23"/>
  <c r="F2804" i="23"/>
  <c r="G2804" i="23"/>
  <c r="B2805" i="23"/>
  <c r="C2805" i="23"/>
  <c r="D2805" i="23"/>
  <c r="E2805" i="23"/>
  <c r="G2805" i="23" s="1"/>
  <c r="F2805" i="23"/>
  <c r="B2806" i="23"/>
  <c r="C2806" i="23"/>
  <c r="D2806" i="23"/>
  <c r="E2806" i="23"/>
  <c r="G2806" i="23" s="1"/>
  <c r="F2806" i="23"/>
  <c r="B2807" i="23"/>
  <c r="C2807" i="23"/>
  <c r="D2807" i="23"/>
  <c r="E2807" i="23"/>
  <c r="G2807" i="23" s="1"/>
  <c r="F2807" i="23"/>
  <c r="B2808" i="23"/>
  <c r="C2808" i="23"/>
  <c r="D2808" i="23"/>
  <c r="E2808" i="23"/>
  <c r="G2808" i="23" s="1"/>
  <c r="F2808" i="23"/>
  <c r="B2809" i="23"/>
  <c r="C2809" i="23"/>
  <c r="D2809" i="23"/>
  <c r="E2809" i="23"/>
  <c r="G2809" i="23" s="1"/>
  <c r="F2809" i="23"/>
  <c r="B2810" i="23"/>
  <c r="C2810" i="23"/>
  <c r="D2810" i="23"/>
  <c r="E2810" i="23"/>
  <c r="F2810" i="23"/>
  <c r="G2810" i="23"/>
  <c r="B2811" i="23"/>
  <c r="C2811" i="23"/>
  <c r="D2811" i="23"/>
  <c r="E2811" i="23"/>
  <c r="G2811" i="23" s="1"/>
  <c r="F2811" i="23"/>
  <c r="B2812" i="23"/>
  <c r="C2812" i="23"/>
  <c r="D2812" i="23"/>
  <c r="E2812" i="23"/>
  <c r="F2812" i="23"/>
  <c r="G2812" i="23"/>
  <c r="B2813" i="23"/>
  <c r="C2813" i="23"/>
  <c r="D2813" i="23"/>
  <c r="E2813" i="23"/>
  <c r="G2813" i="23" s="1"/>
  <c r="F2813" i="23"/>
  <c r="B2814" i="23"/>
  <c r="C2814" i="23"/>
  <c r="D2814" i="23"/>
  <c r="E2814" i="23"/>
  <c r="G2814" i="23" s="1"/>
  <c r="F2814" i="23"/>
  <c r="B2815" i="23"/>
  <c r="C2815" i="23"/>
  <c r="D2815" i="23"/>
  <c r="E2815" i="23"/>
  <c r="G2815" i="23" s="1"/>
  <c r="F2815" i="23"/>
  <c r="B2816" i="23"/>
  <c r="C2816" i="23"/>
  <c r="D2816" i="23"/>
  <c r="E2816" i="23"/>
  <c r="G2816" i="23" s="1"/>
  <c r="F2816" i="23"/>
  <c r="B2817" i="23"/>
  <c r="C2817" i="23"/>
  <c r="D2817" i="23"/>
  <c r="E2817" i="23"/>
  <c r="G2817" i="23" s="1"/>
  <c r="F2817" i="23"/>
  <c r="B2818" i="23"/>
  <c r="C2818" i="23"/>
  <c r="D2818" i="23"/>
  <c r="E2818" i="23"/>
  <c r="F2818" i="23"/>
  <c r="G2818" i="23"/>
  <c r="B2819" i="23"/>
  <c r="C2819" i="23"/>
  <c r="D2819" i="23"/>
  <c r="E2819" i="23"/>
  <c r="G2819" i="23" s="1"/>
  <c r="F2819" i="23"/>
  <c r="B2820" i="23"/>
  <c r="C2820" i="23"/>
  <c r="D2820" i="23"/>
  <c r="E2820" i="23"/>
  <c r="F2820" i="23"/>
  <c r="G2820" i="23"/>
  <c r="B2821" i="23"/>
  <c r="C2821" i="23"/>
  <c r="D2821" i="23"/>
  <c r="E2821" i="23"/>
  <c r="G2821" i="23" s="1"/>
  <c r="F2821" i="23"/>
  <c r="B2822" i="23"/>
  <c r="C2822" i="23"/>
  <c r="D2822" i="23"/>
  <c r="E2822" i="23"/>
  <c r="G2822" i="23" s="1"/>
  <c r="F2822" i="23"/>
  <c r="B2823" i="23"/>
  <c r="C2823" i="23"/>
  <c r="D2823" i="23"/>
  <c r="E2823" i="23"/>
  <c r="G2823" i="23" s="1"/>
  <c r="F2823" i="23"/>
  <c r="B2824" i="23"/>
  <c r="C2824" i="23"/>
  <c r="D2824" i="23"/>
  <c r="E2824" i="23"/>
  <c r="G2824" i="23" s="1"/>
  <c r="F2824" i="23"/>
  <c r="B2825" i="23"/>
  <c r="C2825" i="23"/>
  <c r="D2825" i="23"/>
  <c r="E2825" i="23"/>
  <c r="G2825" i="23" s="1"/>
  <c r="F2825" i="23"/>
  <c r="B2826" i="23"/>
  <c r="C2826" i="23"/>
  <c r="D2826" i="23"/>
  <c r="E2826" i="23"/>
  <c r="F2826" i="23"/>
  <c r="G2826" i="23"/>
  <c r="B2827" i="23"/>
  <c r="C2827" i="23"/>
  <c r="D2827" i="23"/>
  <c r="E2827" i="23"/>
  <c r="G2827" i="23" s="1"/>
  <c r="F2827" i="23"/>
  <c r="B2828" i="23"/>
  <c r="C2828" i="23"/>
  <c r="D2828" i="23"/>
  <c r="E2828" i="23"/>
  <c r="F2828" i="23"/>
  <c r="G2828" i="23"/>
  <c r="B2829" i="23"/>
  <c r="C2829" i="23"/>
  <c r="D2829" i="23"/>
  <c r="E2829" i="23"/>
  <c r="G2829" i="23" s="1"/>
  <c r="F2829" i="23"/>
  <c r="B2830" i="23"/>
  <c r="C2830" i="23"/>
  <c r="D2830" i="23"/>
  <c r="E2830" i="23"/>
  <c r="G2830" i="23" s="1"/>
  <c r="F2830" i="23"/>
  <c r="B2831" i="23"/>
  <c r="C2831" i="23"/>
  <c r="D2831" i="23"/>
  <c r="E2831" i="23"/>
  <c r="G2831" i="23" s="1"/>
  <c r="F2831" i="23"/>
  <c r="B2832" i="23"/>
  <c r="C2832" i="23"/>
  <c r="D2832" i="23"/>
  <c r="E2832" i="23"/>
  <c r="G2832" i="23" s="1"/>
  <c r="F2832" i="23"/>
  <c r="B2833" i="23"/>
  <c r="C2833" i="23"/>
  <c r="D2833" i="23"/>
  <c r="E2833" i="23"/>
  <c r="G2833" i="23" s="1"/>
  <c r="F2833" i="23"/>
  <c r="B2834" i="23"/>
  <c r="C2834" i="23"/>
  <c r="D2834" i="23"/>
  <c r="E2834" i="23"/>
  <c r="F2834" i="23"/>
  <c r="G2834" i="23"/>
  <c r="B2835" i="23"/>
  <c r="C2835" i="23"/>
  <c r="D2835" i="23"/>
  <c r="E2835" i="23"/>
  <c r="G2835" i="23" s="1"/>
  <c r="F2835" i="23"/>
  <c r="B2836" i="23"/>
  <c r="C2836" i="23"/>
  <c r="D2836" i="23"/>
  <c r="E2836" i="23"/>
  <c r="F2836" i="23"/>
  <c r="G2836" i="23"/>
  <c r="B2837" i="23"/>
  <c r="C2837" i="23"/>
  <c r="D2837" i="23"/>
  <c r="E2837" i="23"/>
  <c r="G2837" i="23" s="1"/>
  <c r="F2837" i="23"/>
  <c r="B2838" i="23"/>
  <c r="C2838" i="23"/>
  <c r="D2838" i="23"/>
  <c r="E2838" i="23"/>
  <c r="G2838" i="23" s="1"/>
  <c r="F2838" i="23"/>
  <c r="B2839" i="23"/>
  <c r="C2839" i="23"/>
  <c r="D2839" i="23"/>
  <c r="E2839" i="23"/>
  <c r="G2839" i="23" s="1"/>
  <c r="F2839" i="23"/>
  <c r="B2840" i="23"/>
  <c r="C2840" i="23"/>
  <c r="D2840" i="23"/>
  <c r="E2840" i="23"/>
  <c r="G2840" i="23" s="1"/>
  <c r="F2840" i="23"/>
  <c r="B2841" i="23"/>
  <c r="C2841" i="23"/>
  <c r="D2841" i="23"/>
  <c r="E2841" i="23"/>
  <c r="G2841" i="23" s="1"/>
  <c r="F2841" i="23"/>
  <c r="B2842" i="23"/>
  <c r="C2842" i="23"/>
  <c r="D2842" i="23"/>
  <c r="E2842" i="23"/>
  <c r="F2842" i="23"/>
  <c r="G2842" i="23"/>
  <c r="B2843" i="23"/>
  <c r="C2843" i="23"/>
  <c r="D2843" i="23"/>
  <c r="E2843" i="23"/>
  <c r="G2843" i="23" s="1"/>
  <c r="F2843" i="23"/>
  <c r="B2844" i="23"/>
  <c r="C2844" i="23"/>
  <c r="D2844" i="23"/>
  <c r="E2844" i="23"/>
  <c r="F2844" i="23"/>
  <c r="G2844" i="23"/>
  <c r="B2845" i="23"/>
  <c r="C2845" i="23"/>
  <c r="D2845" i="23"/>
  <c r="E2845" i="23"/>
  <c r="G2845" i="23" s="1"/>
  <c r="F2845" i="23"/>
  <c r="B2846" i="23"/>
  <c r="C2846" i="23"/>
  <c r="D2846" i="23"/>
  <c r="E2846" i="23"/>
  <c r="G2846" i="23" s="1"/>
  <c r="F2846" i="23"/>
  <c r="B2847" i="23"/>
  <c r="C2847" i="23"/>
  <c r="D2847" i="23"/>
  <c r="E2847" i="23"/>
  <c r="G2847" i="23" s="1"/>
  <c r="F2847" i="23"/>
  <c r="B2848" i="23"/>
  <c r="C2848" i="23"/>
  <c r="D2848" i="23"/>
  <c r="E2848" i="23"/>
  <c r="G2848" i="23" s="1"/>
  <c r="F2848" i="23"/>
  <c r="B2849" i="23"/>
  <c r="C2849" i="23"/>
  <c r="D2849" i="23"/>
  <c r="E2849" i="23"/>
  <c r="G2849" i="23" s="1"/>
  <c r="F2849" i="23"/>
  <c r="B2850" i="23"/>
  <c r="C2850" i="23"/>
  <c r="D2850" i="23"/>
  <c r="E2850" i="23"/>
  <c r="F2850" i="23"/>
  <c r="G2850" i="23"/>
  <c r="B2851" i="23"/>
  <c r="C2851" i="23"/>
  <c r="D2851" i="23"/>
  <c r="E2851" i="23"/>
  <c r="G2851" i="23" s="1"/>
  <c r="F2851" i="23"/>
  <c r="B2852" i="23"/>
  <c r="C2852" i="23"/>
  <c r="D2852" i="23"/>
  <c r="E2852" i="23"/>
  <c r="F2852" i="23"/>
  <c r="G2852" i="23"/>
  <c r="B2853" i="23"/>
  <c r="C2853" i="23"/>
  <c r="D2853" i="23"/>
  <c r="E2853" i="23"/>
  <c r="G2853" i="23" s="1"/>
  <c r="F2853" i="23"/>
  <c r="B2854" i="23"/>
  <c r="C2854" i="23"/>
  <c r="D2854" i="23"/>
  <c r="E2854" i="23"/>
  <c r="G2854" i="23" s="1"/>
  <c r="F2854" i="23"/>
  <c r="B2855" i="23"/>
  <c r="C2855" i="23"/>
  <c r="D2855" i="23"/>
  <c r="E2855" i="23"/>
  <c r="G2855" i="23" s="1"/>
  <c r="F2855" i="23"/>
  <c r="B2856" i="23"/>
  <c r="C2856" i="23"/>
  <c r="D2856" i="23"/>
  <c r="E2856" i="23"/>
  <c r="G2856" i="23" s="1"/>
  <c r="F2856" i="23"/>
  <c r="B2857" i="23"/>
  <c r="C2857" i="23"/>
  <c r="D2857" i="23"/>
  <c r="E2857" i="23"/>
  <c r="G2857" i="23" s="1"/>
  <c r="F2857" i="23"/>
  <c r="B2858" i="23"/>
  <c r="C2858" i="23"/>
  <c r="D2858" i="23"/>
  <c r="E2858" i="23"/>
  <c r="F2858" i="23"/>
  <c r="G2858" i="23"/>
  <c r="B2859" i="23"/>
  <c r="C2859" i="23"/>
  <c r="D2859" i="23"/>
  <c r="E2859" i="23"/>
  <c r="G2859" i="23" s="1"/>
  <c r="F2859" i="23"/>
  <c r="B2860" i="23"/>
  <c r="C2860" i="23"/>
  <c r="D2860" i="23"/>
  <c r="E2860" i="23"/>
  <c r="F2860" i="23"/>
  <c r="G2860" i="23"/>
  <c r="B2861" i="23"/>
  <c r="C2861" i="23"/>
  <c r="D2861" i="23"/>
  <c r="E2861" i="23"/>
  <c r="G2861" i="23" s="1"/>
  <c r="F2861" i="23"/>
  <c r="B2862" i="23"/>
  <c r="C2862" i="23"/>
  <c r="D2862" i="23"/>
  <c r="E2862" i="23"/>
  <c r="G2862" i="23" s="1"/>
  <c r="F2862" i="23"/>
  <c r="B2863" i="23"/>
  <c r="C2863" i="23"/>
  <c r="D2863" i="23"/>
  <c r="E2863" i="23"/>
  <c r="G2863" i="23" s="1"/>
  <c r="F2863" i="23"/>
  <c r="B2864" i="23"/>
  <c r="C2864" i="23"/>
  <c r="D2864" i="23"/>
  <c r="E2864" i="23"/>
  <c r="G2864" i="23" s="1"/>
  <c r="F2864" i="23"/>
  <c r="B2865" i="23"/>
  <c r="C2865" i="23"/>
  <c r="D2865" i="23"/>
  <c r="E2865" i="23"/>
  <c r="G2865" i="23" s="1"/>
  <c r="F2865" i="23"/>
  <c r="B2866" i="23"/>
  <c r="C2866" i="23"/>
  <c r="D2866" i="23"/>
  <c r="E2866" i="23"/>
  <c r="F2866" i="23"/>
  <c r="G2866" i="23"/>
  <c r="B2867" i="23"/>
  <c r="C2867" i="23"/>
  <c r="D2867" i="23"/>
  <c r="E2867" i="23"/>
  <c r="G2867" i="23" s="1"/>
  <c r="F2867" i="23"/>
  <c r="B2868" i="23"/>
  <c r="C2868" i="23"/>
  <c r="D2868" i="23"/>
  <c r="E2868" i="23"/>
  <c r="F2868" i="23"/>
  <c r="G2868" i="23"/>
  <c r="B2869" i="23"/>
  <c r="C2869" i="23"/>
  <c r="D2869" i="23"/>
  <c r="E2869" i="23"/>
  <c r="G2869" i="23" s="1"/>
  <c r="F2869" i="23"/>
  <c r="B2870" i="23"/>
  <c r="C2870" i="23"/>
  <c r="D2870" i="23"/>
  <c r="E2870" i="23"/>
  <c r="G2870" i="23" s="1"/>
  <c r="F2870" i="23"/>
  <c r="B2871" i="23"/>
  <c r="C2871" i="23"/>
  <c r="D2871" i="23"/>
  <c r="E2871" i="23"/>
  <c r="G2871" i="23" s="1"/>
  <c r="F2871" i="23"/>
  <c r="B2872" i="23"/>
  <c r="C2872" i="23"/>
  <c r="D2872" i="23"/>
  <c r="E2872" i="23"/>
  <c r="G2872" i="23" s="1"/>
  <c r="F2872" i="23"/>
  <c r="B2873" i="23"/>
  <c r="C2873" i="23"/>
  <c r="D2873" i="23"/>
  <c r="E2873" i="23"/>
  <c r="G2873" i="23" s="1"/>
  <c r="F2873" i="23"/>
  <c r="B2874" i="23"/>
  <c r="C2874" i="23"/>
  <c r="D2874" i="23"/>
  <c r="E2874" i="23"/>
  <c r="F2874" i="23"/>
  <c r="G2874" i="23"/>
  <c r="B2875" i="23"/>
  <c r="C2875" i="23"/>
  <c r="D2875" i="23"/>
  <c r="E2875" i="23"/>
  <c r="G2875" i="23" s="1"/>
  <c r="F2875" i="23"/>
  <c r="B2876" i="23"/>
  <c r="C2876" i="23"/>
  <c r="D2876" i="23"/>
  <c r="E2876" i="23"/>
  <c r="F2876" i="23"/>
  <c r="G2876" i="23"/>
  <c r="B2877" i="23"/>
  <c r="C2877" i="23"/>
  <c r="D2877" i="23"/>
  <c r="E2877" i="23"/>
  <c r="G2877" i="23" s="1"/>
  <c r="F2877" i="23"/>
  <c r="B2878" i="23"/>
  <c r="C2878" i="23"/>
  <c r="D2878" i="23"/>
  <c r="E2878" i="23"/>
  <c r="G2878" i="23" s="1"/>
  <c r="F2878" i="23"/>
  <c r="B2879" i="23"/>
  <c r="C2879" i="23"/>
  <c r="D2879" i="23"/>
  <c r="E2879" i="23"/>
  <c r="G2879" i="23" s="1"/>
  <c r="F2879" i="23"/>
  <c r="B2880" i="23"/>
  <c r="C2880" i="23"/>
  <c r="D2880" i="23"/>
  <c r="E2880" i="23"/>
  <c r="G2880" i="23" s="1"/>
  <c r="F2880" i="23"/>
  <c r="B2881" i="23"/>
  <c r="C2881" i="23"/>
  <c r="D2881" i="23"/>
  <c r="E2881" i="23"/>
  <c r="G2881" i="23" s="1"/>
  <c r="F2881" i="23"/>
  <c r="B2882" i="23"/>
  <c r="C2882" i="23"/>
  <c r="D2882" i="23"/>
  <c r="E2882" i="23"/>
  <c r="F2882" i="23"/>
  <c r="G2882" i="23"/>
  <c r="B2883" i="23"/>
  <c r="C2883" i="23"/>
  <c r="D2883" i="23"/>
  <c r="E2883" i="23"/>
  <c r="G2883" i="23" s="1"/>
  <c r="F2883" i="23"/>
  <c r="B2884" i="23"/>
  <c r="C2884" i="23"/>
  <c r="D2884" i="23"/>
  <c r="E2884" i="23"/>
  <c r="F2884" i="23"/>
  <c r="G2884" i="23"/>
  <c r="B2885" i="23"/>
  <c r="C2885" i="23"/>
  <c r="D2885" i="23"/>
  <c r="E2885" i="23"/>
  <c r="G2885" i="23" s="1"/>
  <c r="F2885" i="23"/>
  <c r="B2886" i="23"/>
  <c r="C2886" i="23"/>
  <c r="D2886" i="23"/>
  <c r="E2886" i="23"/>
  <c r="G2886" i="23" s="1"/>
  <c r="F2886" i="23"/>
  <c r="B2887" i="23"/>
  <c r="C2887" i="23"/>
  <c r="D2887" i="23"/>
  <c r="E2887" i="23"/>
  <c r="G2887" i="23" s="1"/>
  <c r="F2887" i="23"/>
  <c r="B2888" i="23"/>
  <c r="C2888" i="23"/>
  <c r="D2888" i="23"/>
  <c r="E2888" i="23"/>
  <c r="G2888" i="23" s="1"/>
  <c r="F2888" i="23"/>
  <c r="B2889" i="23"/>
  <c r="C2889" i="23"/>
  <c r="D2889" i="23"/>
  <c r="E2889" i="23"/>
  <c r="G2889" i="23" s="1"/>
  <c r="F2889" i="23"/>
  <c r="B2890" i="23"/>
  <c r="C2890" i="23"/>
  <c r="D2890" i="23"/>
  <c r="E2890" i="23"/>
  <c r="F2890" i="23"/>
  <c r="G2890" i="23"/>
  <c r="B2891" i="23"/>
  <c r="C2891" i="23"/>
  <c r="D2891" i="23"/>
  <c r="E2891" i="23"/>
  <c r="G2891" i="23" s="1"/>
  <c r="F2891" i="23"/>
  <c r="B2892" i="23"/>
  <c r="C2892" i="23"/>
  <c r="D2892" i="23"/>
  <c r="E2892" i="23"/>
  <c r="F2892" i="23"/>
  <c r="G2892" i="23"/>
  <c r="B2893" i="23"/>
  <c r="C2893" i="23"/>
  <c r="D2893" i="23"/>
  <c r="E2893" i="23"/>
  <c r="G2893" i="23" s="1"/>
  <c r="F2893" i="23"/>
  <c r="B2894" i="23"/>
  <c r="C2894" i="23"/>
  <c r="D2894" i="23"/>
  <c r="E2894" i="23"/>
  <c r="G2894" i="23" s="1"/>
  <c r="F2894" i="23"/>
  <c r="B2895" i="23"/>
  <c r="C2895" i="23"/>
  <c r="D2895" i="23"/>
  <c r="E2895" i="23"/>
  <c r="G2895" i="23" s="1"/>
  <c r="F2895" i="23"/>
  <c r="B2896" i="23"/>
  <c r="C2896" i="23"/>
  <c r="D2896" i="23"/>
  <c r="E2896" i="23"/>
  <c r="G2896" i="23" s="1"/>
  <c r="F2896" i="23"/>
  <c r="B2897" i="23"/>
  <c r="C2897" i="23"/>
  <c r="D2897" i="23"/>
  <c r="E2897" i="23"/>
  <c r="G2897" i="23" s="1"/>
  <c r="F2897" i="23"/>
  <c r="B2898" i="23"/>
  <c r="C2898" i="23"/>
  <c r="D2898" i="23"/>
  <c r="E2898" i="23"/>
  <c r="F2898" i="23"/>
  <c r="G2898" i="23"/>
  <c r="B2899" i="23"/>
  <c r="C2899" i="23"/>
  <c r="D2899" i="23"/>
  <c r="E2899" i="23"/>
  <c r="G2899" i="23" s="1"/>
  <c r="F2899" i="23"/>
  <c r="B2900" i="23"/>
  <c r="C2900" i="23"/>
  <c r="D2900" i="23"/>
  <c r="E2900" i="23"/>
  <c r="F2900" i="23"/>
  <c r="G2900" i="23"/>
  <c r="B2901" i="23"/>
  <c r="C2901" i="23"/>
  <c r="D2901" i="23"/>
  <c r="E2901" i="23"/>
  <c r="G2901" i="23" s="1"/>
  <c r="F2901" i="23"/>
  <c r="B2902" i="23"/>
  <c r="C2902" i="23"/>
  <c r="D2902" i="23"/>
  <c r="E2902" i="23"/>
  <c r="G2902" i="23" s="1"/>
  <c r="F2902" i="23"/>
  <c r="B2903" i="23"/>
  <c r="C2903" i="23"/>
  <c r="D2903" i="23"/>
  <c r="E2903" i="23"/>
  <c r="G2903" i="23" s="1"/>
  <c r="F2903" i="23"/>
  <c r="B2904" i="23"/>
  <c r="C2904" i="23"/>
  <c r="D2904" i="23"/>
  <c r="E2904" i="23"/>
  <c r="G2904" i="23" s="1"/>
  <c r="F2904" i="23"/>
  <c r="B2905" i="23"/>
  <c r="C2905" i="23"/>
  <c r="D2905" i="23"/>
  <c r="E2905" i="23"/>
  <c r="G2905" i="23" s="1"/>
  <c r="F2905" i="23"/>
  <c r="B2906" i="23"/>
  <c r="C2906" i="23"/>
  <c r="D2906" i="23"/>
  <c r="E2906" i="23"/>
  <c r="F2906" i="23"/>
  <c r="G2906" i="23"/>
  <c r="B2907" i="23"/>
  <c r="C2907" i="23"/>
  <c r="D2907" i="23"/>
  <c r="E2907" i="23"/>
  <c r="G2907" i="23" s="1"/>
  <c r="F2907" i="23"/>
  <c r="B2908" i="23"/>
  <c r="C2908" i="23"/>
  <c r="D2908" i="23"/>
  <c r="E2908" i="23"/>
  <c r="F2908" i="23"/>
  <c r="G2908" i="23"/>
  <c r="B2909" i="23"/>
  <c r="C2909" i="23"/>
  <c r="D2909" i="23"/>
  <c r="E2909" i="23"/>
  <c r="G2909" i="23" s="1"/>
  <c r="F2909" i="23"/>
  <c r="B2910" i="23"/>
  <c r="C2910" i="23"/>
  <c r="D2910" i="23"/>
  <c r="E2910" i="23"/>
  <c r="G2910" i="23" s="1"/>
  <c r="F2910" i="23"/>
  <c r="B2911" i="23"/>
  <c r="C2911" i="23"/>
  <c r="D2911" i="23"/>
  <c r="E2911" i="23"/>
  <c r="G2911" i="23" s="1"/>
  <c r="F2911" i="23"/>
  <c r="B2912" i="23"/>
  <c r="C2912" i="23"/>
  <c r="D2912" i="23"/>
  <c r="E2912" i="23"/>
  <c r="G2912" i="23" s="1"/>
  <c r="F2912" i="23"/>
  <c r="B2913" i="23"/>
  <c r="C2913" i="23"/>
  <c r="D2913" i="23"/>
  <c r="E2913" i="23"/>
  <c r="G2913" i="23" s="1"/>
  <c r="F2913" i="23"/>
  <c r="B2914" i="23"/>
  <c r="C2914" i="23"/>
  <c r="D2914" i="23"/>
  <c r="E2914" i="23"/>
  <c r="F2914" i="23"/>
  <c r="G2914" i="23"/>
  <c r="B2915" i="23"/>
  <c r="C2915" i="23"/>
  <c r="D2915" i="23"/>
  <c r="E2915" i="23"/>
  <c r="G2915" i="23" s="1"/>
  <c r="F2915" i="23"/>
  <c r="B2916" i="23"/>
  <c r="C2916" i="23"/>
  <c r="D2916" i="23"/>
  <c r="E2916" i="23"/>
  <c r="F2916" i="23"/>
  <c r="G2916" i="23"/>
  <c r="B2917" i="23"/>
  <c r="C2917" i="23"/>
  <c r="D2917" i="23"/>
  <c r="E2917" i="23"/>
  <c r="G2917" i="23" s="1"/>
  <c r="F2917" i="23"/>
  <c r="B2918" i="23"/>
  <c r="C2918" i="23"/>
  <c r="D2918" i="23"/>
  <c r="E2918" i="23"/>
  <c r="G2918" i="23" s="1"/>
  <c r="F2918" i="23"/>
  <c r="B2919" i="23"/>
  <c r="C2919" i="23"/>
  <c r="D2919" i="23"/>
  <c r="E2919" i="23"/>
  <c r="G2919" i="23" s="1"/>
  <c r="F2919" i="23"/>
  <c r="B2920" i="23"/>
  <c r="C2920" i="23"/>
  <c r="D2920" i="23"/>
  <c r="E2920" i="23"/>
  <c r="G2920" i="23" s="1"/>
  <c r="F2920" i="23"/>
  <c r="B2921" i="23"/>
  <c r="C2921" i="23"/>
  <c r="D2921" i="23"/>
  <c r="E2921" i="23"/>
  <c r="G2921" i="23" s="1"/>
  <c r="F2921" i="23"/>
  <c r="B2922" i="23"/>
  <c r="C2922" i="23"/>
  <c r="D2922" i="23"/>
  <c r="E2922" i="23"/>
  <c r="F2922" i="23"/>
  <c r="G2922" i="23"/>
  <c r="B2923" i="23"/>
  <c r="C2923" i="23"/>
  <c r="D2923" i="23"/>
  <c r="E2923" i="23"/>
  <c r="G2923" i="23" s="1"/>
  <c r="F2923" i="23"/>
  <c r="B2924" i="23"/>
  <c r="C2924" i="23"/>
  <c r="D2924" i="23"/>
  <c r="E2924" i="23"/>
  <c r="F2924" i="23"/>
  <c r="G2924" i="23"/>
  <c r="B2925" i="23"/>
  <c r="C2925" i="23"/>
  <c r="D2925" i="23"/>
  <c r="E2925" i="23"/>
  <c r="G2925" i="23" s="1"/>
  <c r="F2925" i="23"/>
  <c r="B2926" i="23"/>
  <c r="C2926" i="23"/>
  <c r="D2926" i="23"/>
  <c r="E2926" i="23"/>
  <c r="G2926" i="23" s="1"/>
  <c r="F2926" i="23"/>
  <c r="B2927" i="23"/>
  <c r="C2927" i="23"/>
  <c r="D2927" i="23"/>
  <c r="E2927" i="23"/>
  <c r="G2927" i="23" s="1"/>
  <c r="F2927" i="23"/>
  <c r="B2928" i="23"/>
  <c r="C2928" i="23"/>
  <c r="D2928" i="23"/>
  <c r="E2928" i="23"/>
  <c r="G2928" i="23" s="1"/>
  <c r="F2928" i="23"/>
  <c r="B2929" i="23"/>
  <c r="C2929" i="23"/>
  <c r="D2929" i="23"/>
  <c r="E2929" i="23"/>
  <c r="G2929" i="23" s="1"/>
  <c r="F2929" i="23"/>
  <c r="B2930" i="23"/>
  <c r="C2930" i="23"/>
  <c r="D2930" i="23"/>
  <c r="E2930" i="23"/>
  <c r="F2930" i="23"/>
  <c r="G2930" i="23"/>
  <c r="B2931" i="23"/>
  <c r="C2931" i="23"/>
  <c r="D2931" i="23"/>
  <c r="E2931" i="23"/>
  <c r="G2931" i="23" s="1"/>
  <c r="F2931" i="23"/>
  <c r="B2932" i="23"/>
  <c r="C2932" i="23"/>
  <c r="D2932" i="23"/>
  <c r="E2932" i="23"/>
  <c r="F2932" i="23"/>
  <c r="G2932" i="23"/>
  <c r="B2933" i="23"/>
  <c r="C2933" i="23"/>
  <c r="D2933" i="23"/>
  <c r="E2933" i="23"/>
  <c r="G2933" i="23" s="1"/>
  <c r="F2933" i="23"/>
  <c r="B2934" i="23"/>
  <c r="C2934" i="23"/>
  <c r="D2934" i="23"/>
  <c r="E2934" i="23"/>
  <c r="G2934" i="23" s="1"/>
  <c r="F2934" i="23"/>
  <c r="B2935" i="23"/>
  <c r="C2935" i="23"/>
  <c r="D2935" i="23"/>
  <c r="E2935" i="23"/>
  <c r="G2935" i="23" s="1"/>
  <c r="F2935" i="23"/>
  <c r="B2936" i="23"/>
  <c r="C2936" i="23"/>
  <c r="D2936" i="23"/>
  <c r="E2936" i="23"/>
  <c r="G2936" i="23" s="1"/>
  <c r="F2936" i="23"/>
  <c r="B2937" i="23"/>
  <c r="C2937" i="23"/>
  <c r="D2937" i="23"/>
  <c r="E2937" i="23"/>
  <c r="G2937" i="23" s="1"/>
  <c r="F2937" i="23"/>
  <c r="B2938" i="23"/>
  <c r="C2938" i="23"/>
  <c r="D2938" i="23"/>
  <c r="E2938" i="23"/>
  <c r="F2938" i="23"/>
  <c r="G2938" i="23"/>
  <c r="B2939" i="23"/>
  <c r="C2939" i="23"/>
  <c r="D2939" i="23"/>
  <c r="E2939" i="23"/>
  <c r="G2939" i="23" s="1"/>
  <c r="F2939" i="23"/>
  <c r="B2940" i="23"/>
  <c r="C2940" i="23"/>
  <c r="D2940" i="23"/>
  <c r="E2940" i="23"/>
  <c r="F2940" i="23"/>
  <c r="G2940" i="23"/>
  <c r="B2941" i="23"/>
  <c r="C2941" i="23"/>
  <c r="D2941" i="23"/>
  <c r="E2941" i="23"/>
  <c r="G2941" i="23" s="1"/>
  <c r="F2941" i="23"/>
  <c r="B2942" i="23"/>
  <c r="C2942" i="23"/>
  <c r="D2942" i="23"/>
  <c r="E2942" i="23"/>
  <c r="G2942" i="23" s="1"/>
  <c r="F2942" i="23"/>
  <c r="B2943" i="23"/>
  <c r="C2943" i="23"/>
  <c r="D2943" i="23"/>
  <c r="E2943" i="23"/>
  <c r="G2943" i="23" s="1"/>
  <c r="F2943" i="23"/>
  <c r="B2944" i="23"/>
  <c r="C2944" i="23"/>
  <c r="D2944" i="23"/>
  <c r="E2944" i="23"/>
  <c r="G2944" i="23" s="1"/>
  <c r="F2944" i="23"/>
  <c r="B2945" i="23"/>
  <c r="C2945" i="23"/>
  <c r="D2945" i="23"/>
  <c r="E2945" i="23"/>
  <c r="G2945" i="23" s="1"/>
  <c r="F2945" i="23"/>
  <c r="B2946" i="23"/>
  <c r="C2946" i="23"/>
  <c r="D2946" i="23"/>
  <c r="E2946" i="23"/>
  <c r="F2946" i="23"/>
  <c r="G2946" i="23"/>
  <c r="B2947" i="23"/>
  <c r="C2947" i="23"/>
  <c r="D2947" i="23"/>
  <c r="E2947" i="23"/>
  <c r="G2947" i="23" s="1"/>
  <c r="F2947" i="23"/>
  <c r="B2948" i="23"/>
  <c r="C2948" i="23"/>
  <c r="D2948" i="23"/>
  <c r="E2948" i="23"/>
  <c r="F2948" i="23"/>
  <c r="G2948" i="23"/>
  <c r="B2949" i="23"/>
  <c r="C2949" i="23"/>
  <c r="D2949" i="23"/>
  <c r="E2949" i="23"/>
  <c r="G2949" i="23" s="1"/>
  <c r="F2949" i="23"/>
  <c r="B2950" i="23"/>
  <c r="C2950" i="23"/>
  <c r="D2950" i="23"/>
  <c r="E2950" i="23"/>
  <c r="G2950" i="23" s="1"/>
  <c r="F2950" i="23"/>
  <c r="B2951" i="23"/>
  <c r="C2951" i="23"/>
  <c r="D2951" i="23"/>
  <c r="E2951" i="23"/>
  <c r="G2951" i="23" s="1"/>
  <c r="F2951" i="23"/>
  <c r="B2952" i="23"/>
  <c r="C2952" i="23"/>
  <c r="D2952" i="23"/>
  <c r="E2952" i="23"/>
  <c r="G2952" i="23" s="1"/>
  <c r="F2952" i="23"/>
  <c r="B2953" i="23"/>
  <c r="C2953" i="23"/>
  <c r="D2953" i="23"/>
  <c r="E2953" i="23"/>
  <c r="G2953" i="23" s="1"/>
  <c r="F2953" i="23"/>
  <c r="B2954" i="23"/>
  <c r="C2954" i="23"/>
  <c r="D2954" i="23"/>
  <c r="E2954" i="23"/>
  <c r="F2954" i="23"/>
  <c r="G2954" i="23"/>
  <c r="B2955" i="23"/>
  <c r="C2955" i="23"/>
  <c r="D2955" i="23"/>
  <c r="E2955" i="23"/>
  <c r="G2955" i="23" s="1"/>
  <c r="F2955" i="23"/>
  <c r="B2956" i="23"/>
  <c r="C2956" i="23"/>
  <c r="D2956" i="23"/>
  <c r="E2956" i="23"/>
  <c r="F2956" i="23"/>
  <c r="G2956" i="23"/>
  <c r="B2957" i="23"/>
  <c r="C2957" i="23"/>
  <c r="D2957" i="23"/>
  <c r="E2957" i="23"/>
  <c r="G2957" i="23" s="1"/>
  <c r="F2957" i="23"/>
  <c r="B2958" i="23"/>
  <c r="C2958" i="23"/>
  <c r="D2958" i="23"/>
  <c r="E2958" i="23"/>
  <c r="G2958" i="23" s="1"/>
  <c r="F2958" i="23"/>
  <c r="B2959" i="23"/>
  <c r="C2959" i="23"/>
  <c r="D2959" i="23"/>
  <c r="E2959" i="23"/>
  <c r="G2959" i="23" s="1"/>
  <c r="F2959" i="23"/>
  <c r="B2960" i="23"/>
  <c r="C2960" i="23"/>
  <c r="D2960" i="23"/>
  <c r="E2960" i="23"/>
  <c r="G2960" i="23" s="1"/>
  <c r="F2960" i="23"/>
  <c r="B2961" i="23"/>
  <c r="C2961" i="23"/>
  <c r="D2961" i="23"/>
  <c r="E2961" i="23"/>
  <c r="G2961" i="23" s="1"/>
  <c r="F2961" i="23"/>
  <c r="B2962" i="23"/>
  <c r="C2962" i="23"/>
  <c r="D2962" i="23"/>
  <c r="E2962" i="23"/>
  <c r="F2962" i="23"/>
  <c r="G2962" i="23"/>
  <c r="B2963" i="23"/>
  <c r="C2963" i="23"/>
  <c r="D2963" i="23"/>
  <c r="E2963" i="23"/>
  <c r="G2963" i="23" s="1"/>
  <c r="F2963" i="23"/>
  <c r="B2964" i="23"/>
  <c r="C2964" i="23"/>
  <c r="D2964" i="23"/>
  <c r="E2964" i="23"/>
  <c r="F2964" i="23"/>
  <c r="G2964" i="23"/>
  <c r="B2965" i="23"/>
  <c r="C2965" i="23"/>
  <c r="D2965" i="23"/>
  <c r="E2965" i="23"/>
  <c r="G2965" i="23" s="1"/>
  <c r="F2965" i="23"/>
  <c r="B2966" i="23"/>
  <c r="C2966" i="23"/>
  <c r="D2966" i="23"/>
  <c r="E2966" i="23"/>
  <c r="G2966" i="23" s="1"/>
  <c r="F2966" i="23"/>
  <c r="B2967" i="23"/>
  <c r="C2967" i="23"/>
  <c r="D2967" i="23"/>
  <c r="E2967" i="23"/>
  <c r="G2967" i="23" s="1"/>
  <c r="F2967" i="23"/>
  <c r="B2968" i="23"/>
  <c r="C2968" i="23"/>
  <c r="D2968" i="23"/>
  <c r="E2968" i="23"/>
  <c r="G2968" i="23" s="1"/>
  <c r="F2968" i="23"/>
  <c r="B2969" i="23"/>
  <c r="C2969" i="23"/>
  <c r="D2969" i="23"/>
  <c r="E2969" i="23"/>
  <c r="G2969" i="23" s="1"/>
  <c r="F2969" i="23"/>
  <c r="B2970" i="23"/>
  <c r="C2970" i="23"/>
  <c r="D2970" i="23"/>
  <c r="E2970" i="23"/>
  <c r="F2970" i="23"/>
  <c r="G2970" i="23"/>
  <c r="B2971" i="23"/>
  <c r="C2971" i="23"/>
  <c r="D2971" i="23"/>
  <c r="E2971" i="23"/>
  <c r="G2971" i="23" s="1"/>
  <c r="F2971" i="23"/>
  <c r="B2972" i="23"/>
  <c r="C2972" i="23"/>
  <c r="D2972" i="23"/>
  <c r="E2972" i="23"/>
  <c r="F2972" i="23"/>
  <c r="G2972" i="23"/>
  <c r="B2973" i="23"/>
  <c r="C2973" i="23"/>
  <c r="D2973" i="23"/>
  <c r="E2973" i="23"/>
  <c r="G2973" i="23" s="1"/>
  <c r="F2973" i="23"/>
  <c r="B2974" i="23"/>
  <c r="C2974" i="23"/>
  <c r="D2974" i="23"/>
  <c r="E2974" i="23"/>
  <c r="G2974" i="23" s="1"/>
  <c r="F2974" i="23"/>
  <c r="B2975" i="23"/>
  <c r="C2975" i="23"/>
  <c r="D2975" i="23"/>
  <c r="E2975" i="23"/>
  <c r="G2975" i="23" s="1"/>
  <c r="F2975" i="23"/>
  <c r="B2976" i="23"/>
  <c r="C2976" i="23"/>
  <c r="D2976" i="23"/>
  <c r="E2976" i="23"/>
  <c r="G2976" i="23" s="1"/>
  <c r="F2976" i="23"/>
  <c r="B2977" i="23"/>
  <c r="C2977" i="23"/>
  <c r="D2977" i="23"/>
  <c r="E2977" i="23"/>
  <c r="G2977" i="23" s="1"/>
  <c r="F2977" i="23"/>
  <c r="B2978" i="23"/>
  <c r="C2978" i="23"/>
  <c r="D2978" i="23"/>
  <c r="E2978" i="23"/>
  <c r="F2978" i="23"/>
  <c r="G2978" i="23"/>
  <c r="B2979" i="23"/>
  <c r="C2979" i="23"/>
  <c r="D2979" i="23"/>
  <c r="E2979" i="23"/>
  <c r="G2979" i="23" s="1"/>
  <c r="F2979" i="23"/>
  <c r="B2980" i="23"/>
  <c r="C2980" i="23"/>
  <c r="D2980" i="23"/>
  <c r="E2980" i="23"/>
  <c r="F2980" i="23"/>
  <c r="G2980" i="23"/>
  <c r="B2981" i="23"/>
  <c r="C2981" i="23"/>
  <c r="D2981" i="23"/>
  <c r="E2981" i="23"/>
  <c r="G2981" i="23" s="1"/>
  <c r="F2981" i="23"/>
  <c r="B2982" i="23"/>
  <c r="C2982" i="23"/>
  <c r="D2982" i="23"/>
  <c r="E2982" i="23"/>
  <c r="G2982" i="23" s="1"/>
  <c r="F2982" i="23"/>
  <c r="B2983" i="23"/>
  <c r="C2983" i="23"/>
  <c r="D2983" i="23"/>
  <c r="E2983" i="23"/>
  <c r="G2983" i="23" s="1"/>
  <c r="F2983" i="23"/>
  <c r="B2984" i="23"/>
  <c r="C2984" i="23"/>
  <c r="D2984" i="23"/>
  <c r="E2984" i="23"/>
  <c r="G2984" i="23" s="1"/>
  <c r="F2984" i="23"/>
  <c r="B2985" i="23"/>
  <c r="C2985" i="23"/>
  <c r="D2985" i="23"/>
  <c r="E2985" i="23"/>
  <c r="G2985" i="23" s="1"/>
  <c r="F2985" i="23"/>
  <c r="B2986" i="23"/>
  <c r="C2986" i="23"/>
  <c r="D2986" i="23"/>
  <c r="E2986" i="23"/>
  <c r="F2986" i="23"/>
  <c r="G2986" i="23"/>
  <c r="B2987" i="23"/>
  <c r="C2987" i="23"/>
  <c r="D2987" i="23"/>
  <c r="E2987" i="23"/>
  <c r="G2987" i="23" s="1"/>
  <c r="F2987" i="23"/>
  <c r="B2988" i="23"/>
  <c r="C2988" i="23"/>
  <c r="D2988" i="23"/>
  <c r="E2988" i="23"/>
  <c r="F2988" i="23"/>
  <c r="G2988" i="23"/>
  <c r="B2989" i="23"/>
  <c r="C2989" i="23"/>
  <c r="D2989" i="23"/>
  <c r="E2989" i="23"/>
  <c r="G2989" i="23" s="1"/>
  <c r="F2989" i="23"/>
  <c r="B2990" i="23"/>
  <c r="C2990" i="23"/>
  <c r="D2990" i="23"/>
  <c r="E2990" i="23"/>
  <c r="G2990" i="23" s="1"/>
  <c r="F2990" i="23"/>
  <c r="B2991" i="23"/>
  <c r="C2991" i="23"/>
  <c r="D2991" i="23"/>
  <c r="E2991" i="23"/>
  <c r="G2991" i="23" s="1"/>
  <c r="F2991" i="23"/>
  <c r="B2992" i="23"/>
  <c r="C2992" i="23"/>
  <c r="D2992" i="23"/>
  <c r="E2992" i="23"/>
  <c r="G2992" i="23" s="1"/>
  <c r="F2992" i="23"/>
  <c r="B2993" i="23"/>
  <c r="C2993" i="23"/>
  <c r="D2993" i="23"/>
  <c r="E2993" i="23"/>
  <c r="G2993" i="23" s="1"/>
  <c r="F2993" i="23"/>
  <c r="B2994" i="23"/>
  <c r="C2994" i="23"/>
  <c r="D2994" i="23"/>
  <c r="E2994" i="23"/>
  <c r="F2994" i="23"/>
  <c r="G2994" i="23"/>
  <c r="B2995" i="23"/>
  <c r="C2995" i="23"/>
  <c r="D2995" i="23"/>
  <c r="E2995" i="23"/>
  <c r="G2995" i="23" s="1"/>
  <c r="F2995" i="23"/>
  <c r="B2996" i="23"/>
  <c r="C2996" i="23"/>
  <c r="D2996" i="23"/>
  <c r="E2996" i="23"/>
  <c r="F2996" i="23"/>
  <c r="G2996" i="23"/>
  <c r="B2997" i="23"/>
  <c r="C2997" i="23"/>
  <c r="D2997" i="23"/>
  <c r="E2997" i="23"/>
  <c r="G2997" i="23" s="1"/>
  <c r="F2997" i="23"/>
  <c r="B2998" i="23"/>
  <c r="C2998" i="23"/>
  <c r="D2998" i="23"/>
  <c r="E2998" i="23"/>
  <c r="G2998" i="23" s="1"/>
  <c r="F2998" i="23"/>
  <c r="B2999" i="23"/>
  <c r="C2999" i="23"/>
  <c r="D2999" i="23"/>
  <c r="E2999" i="23"/>
  <c r="G2999" i="23" s="1"/>
  <c r="F2999" i="23"/>
  <c r="B3000" i="23"/>
  <c r="C3000" i="23"/>
  <c r="D3000" i="23"/>
  <c r="E3000" i="23"/>
  <c r="G3000" i="23" s="1"/>
  <c r="F3000" i="23"/>
  <c r="B3001" i="23"/>
  <c r="C3001" i="23"/>
  <c r="D3001" i="23"/>
  <c r="E3001" i="23"/>
  <c r="G3001" i="23" s="1"/>
  <c r="F3001" i="23"/>
  <c r="B3002" i="23"/>
  <c r="C3002" i="23"/>
  <c r="D3002" i="23"/>
  <c r="E3002" i="23"/>
  <c r="F3002" i="23"/>
  <c r="G3002" i="23"/>
  <c r="B3003" i="23"/>
  <c r="C3003" i="23"/>
  <c r="D3003" i="23"/>
  <c r="E3003" i="23"/>
  <c r="G3003" i="23" s="1"/>
  <c r="F3003" i="23"/>
  <c r="B3004" i="23"/>
  <c r="C3004" i="23"/>
  <c r="D3004" i="23"/>
  <c r="E3004" i="23"/>
  <c r="F3004" i="23"/>
  <c r="G3004" i="23"/>
  <c r="B3005" i="23"/>
  <c r="C3005" i="23"/>
  <c r="D3005" i="23"/>
  <c r="E3005" i="23"/>
  <c r="G3005" i="23" s="1"/>
  <c r="F3005" i="23"/>
  <c r="B3006" i="23"/>
  <c r="C3006" i="23"/>
  <c r="D3006" i="23"/>
  <c r="E3006" i="23"/>
  <c r="G3006" i="23" s="1"/>
  <c r="F3006" i="23"/>
  <c r="B3007" i="23"/>
  <c r="C3007" i="23"/>
  <c r="D3007" i="23"/>
  <c r="E3007" i="23"/>
  <c r="G3007" i="23" s="1"/>
  <c r="F3007" i="23"/>
  <c r="B3008" i="23"/>
  <c r="C3008" i="23"/>
  <c r="D3008" i="23"/>
  <c r="E3008" i="23"/>
  <c r="G3008" i="23" s="1"/>
  <c r="F3008" i="23"/>
  <c r="B3009" i="23"/>
  <c r="C3009" i="23"/>
  <c r="D3009" i="23"/>
  <c r="E3009" i="23"/>
  <c r="G3009" i="23" s="1"/>
  <c r="F3009" i="23"/>
  <c r="B3010" i="23"/>
  <c r="C3010" i="23"/>
  <c r="D3010" i="23"/>
  <c r="E3010" i="23"/>
  <c r="F3010" i="23"/>
  <c r="G3010" i="23"/>
  <c r="B3011" i="23"/>
  <c r="C3011" i="23"/>
  <c r="D3011" i="23"/>
  <c r="E3011" i="23"/>
  <c r="G3011" i="23" s="1"/>
  <c r="F3011" i="23"/>
  <c r="B3012" i="23"/>
  <c r="C3012" i="23"/>
  <c r="D3012" i="23"/>
  <c r="E3012" i="23"/>
  <c r="F3012" i="23"/>
  <c r="G3012" i="23"/>
  <c r="B3013" i="23"/>
  <c r="C3013" i="23"/>
  <c r="D3013" i="23"/>
  <c r="E3013" i="23"/>
  <c r="G3013" i="23" s="1"/>
  <c r="F3013" i="23"/>
  <c r="B3014" i="23"/>
  <c r="C3014" i="23"/>
  <c r="D3014" i="23"/>
  <c r="E3014" i="23"/>
  <c r="G3014" i="23" s="1"/>
  <c r="F3014" i="23"/>
  <c r="B3015" i="23"/>
  <c r="C3015" i="23"/>
  <c r="D3015" i="23"/>
  <c r="E3015" i="23"/>
  <c r="G3015" i="23" s="1"/>
  <c r="F3015" i="23"/>
  <c r="B3016" i="23"/>
  <c r="C3016" i="23"/>
  <c r="D3016" i="23"/>
  <c r="E3016" i="23"/>
  <c r="G3016" i="23" s="1"/>
  <c r="F3016" i="23"/>
  <c r="B3017" i="23"/>
  <c r="C3017" i="23"/>
  <c r="D3017" i="23"/>
  <c r="E3017" i="23"/>
  <c r="G3017" i="23" s="1"/>
  <c r="F3017" i="23"/>
  <c r="B3018" i="23"/>
  <c r="C3018" i="23"/>
  <c r="D3018" i="23"/>
  <c r="E3018" i="23"/>
  <c r="F3018" i="23"/>
  <c r="G3018" i="23"/>
  <c r="B3019" i="23"/>
  <c r="C3019" i="23"/>
  <c r="D3019" i="23"/>
  <c r="E3019" i="23"/>
  <c r="G3019" i="23" s="1"/>
  <c r="F3019" i="23"/>
  <c r="B3020" i="23"/>
  <c r="C3020" i="23"/>
  <c r="D3020" i="23"/>
  <c r="E3020" i="23"/>
  <c r="F3020" i="23"/>
  <c r="G3020" i="23"/>
  <c r="B3021" i="23"/>
  <c r="C3021" i="23"/>
  <c r="D3021" i="23"/>
  <c r="E3021" i="23"/>
  <c r="G3021" i="23" s="1"/>
  <c r="F3021" i="23"/>
  <c r="B3022" i="23"/>
  <c r="C3022" i="23"/>
  <c r="D3022" i="23"/>
  <c r="E3022" i="23"/>
  <c r="G3022" i="23" s="1"/>
  <c r="F3022" i="23"/>
  <c r="B3023" i="23"/>
  <c r="C3023" i="23"/>
  <c r="D3023" i="23"/>
  <c r="E3023" i="23"/>
  <c r="G3023" i="23" s="1"/>
  <c r="F3023" i="23"/>
  <c r="B3024" i="23"/>
  <c r="C3024" i="23"/>
  <c r="D3024" i="23"/>
  <c r="E3024" i="23"/>
  <c r="G3024" i="23" s="1"/>
  <c r="F3024" i="23"/>
  <c r="B3025" i="23"/>
  <c r="C3025" i="23"/>
  <c r="D3025" i="23"/>
  <c r="E3025" i="23"/>
  <c r="G3025" i="23" s="1"/>
  <c r="F3025" i="23"/>
  <c r="B3026" i="23"/>
  <c r="C3026" i="23"/>
  <c r="D3026" i="23"/>
  <c r="E3026" i="23"/>
  <c r="F3026" i="23"/>
  <c r="G3026" i="23"/>
  <c r="B3027" i="23"/>
  <c r="C3027" i="23"/>
  <c r="D3027" i="23"/>
  <c r="E3027" i="23"/>
  <c r="G3027" i="23" s="1"/>
  <c r="F3027" i="23"/>
  <c r="B3028" i="23"/>
  <c r="C3028" i="23"/>
  <c r="D3028" i="23"/>
  <c r="E3028" i="23"/>
  <c r="F3028" i="23"/>
  <c r="G3028" i="23"/>
  <c r="B3029" i="23"/>
  <c r="C3029" i="23"/>
  <c r="D3029" i="23"/>
  <c r="E3029" i="23"/>
  <c r="G3029" i="23" s="1"/>
  <c r="F3029" i="23"/>
  <c r="B3030" i="23"/>
  <c r="C3030" i="23"/>
  <c r="D3030" i="23"/>
  <c r="E3030" i="23"/>
  <c r="G3030" i="23" s="1"/>
  <c r="F3030" i="23"/>
  <c r="B3031" i="23"/>
  <c r="C3031" i="23"/>
  <c r="D3031" i="23"/>
  <c r="E3031" i="23"/>
  <c r="G3031" i="23" s="1"/>
  <c r="F3031" i="23"/>
  <c r="B3032" i="23"/>
  <c r="C3032" i="23"/>
  <c r="D3032" i="23"/>
  <c r="E3032" i="23"/>
  <c r="G3032" i="23" s="1"/>
  <c r="F3032" i="23"/>
  <c r="B3033" i="23"/>
  <c r="C3033" i="23"/>
  <c r="D3033" i="23"/>
  <c r="E3033" i="23"/>
  <c r="G3033" i="23" s="1"/>
  <c r="F3033" i="23"/>
  <c r="B3034" i="23"/>
  <c r="C3034" i="23"/>
  <c r="D3034" i="23"/>
  <c r="E3034" i="23"/>
  <c r="F3034" i="23"/>
  <c r="G3034" i="23"/>
  <c r="B3035" i="23"/>
  <c r="C3035" i="23"/>
  <c r="D3035" i="23"/>
  <c r="E3035" i="23"/>
  <c r="G3035" i="23" s="1"/>
  <c r="F3035" i="23"/>
  <c r="B3036" i="23"/>
  <c r="C3036" i="23"/>
  <c r="D3036" i="23"/>
  <c r="E3036" i="23"/>
  <c r="F3036" i="23"/>
  <c r="G3036" i="23"/>
  <c r="B3037" i="23"/>
  <c r="C3037" i="23"/>
  <c r="D3037" i="23"/>
  <c r="E3037" i="23"/>
  <c r="G3037" i="23" s="1"/>
  <c r="F3037" i="23"/>
  <c r="B3038" i="23"/>
  <c r="C3038" i="23"/>
  <c r="D3038" i="23"/>
  <c r="E3038" i="23"/>
  <c r="G3038" i="23" s="1"/>
  <c r="F3038" i="23"/>
  <c r="B3039" i="23"/>
  <c r="C3039" i="23"/>
  <c r="D3039" i="23"/>
  <c r="E3039" i="23"/>
  <c r="G3039" i="23" s="1"/>
  <c r="F3039" i="23"/>
  <c r="B3040" i="23"/>
  <c r="C3040" i="23"/>
  <c r="D3040" i="23"/>
  <c r="E3040" i="23"/>
  <c r="G3040" i="23" s="1"/>
  <c r="F3040" i="23"/>
  <c r="B3041" i="23"/>
  <c r="C3041" i="23"/>
  <c r="D3041" i="23"/>
  <c r="E3041" i="23"/>
  <c r="G3041" i="23" s="1"/>
  <c r="F3041" i="23"/>
  <c r="B3042" i="23"/>
  <c r="C3042" i="23"/>
  <c r="D3042" i="23"/>
  <c r="E3042" i="23"/>
  <c r="F3042" i="23"/>
  <c r="G3042" i="23"/>
  <c r="B3043" i="23"/>
  <c r="C3043" i="23"/>
  <c r="D3043" i="23"/>
  <c r="E3043" i="23"/>
  <c r="G3043" i="23" s="1"/>
  <c r="F3043" i="23"/>
  <c r="B3044" i="23"/>
  <c r="C3044" i="23"/>
  <c r="D3044" i="23"/>
  <c r="E3044" i="23"/>
  <c r="F3044" i="23"/>
  <c r="G3044" i="23"/>
  <c r="B3045" i="23"/>
  <c r="C3045" i="23"/>
  <c r="D3045" i="23"/>
  <c r="E3045" i="23"/>
  <c r="G3045" i="23" s="1"/>
  <c r="F3045" i="23"/>
  <c r="B3046" i="23"/>
  <c r="C3046" i="23"/>
  <c r="D3046" i="23"/>
  <c r="E3046" i="23"/>
  <c r="G3046" i="23" s="1"/>
  <c r="F3046" i="23"/>
  <c r="B3047" i="23"/>
  <c r="C3047" i="23"/>
  <c r="D3047" i="23"/>
  <c r="E3047" i="23"/>
  <c r="G3047" i="23" s="1"/>
  <c r="F3047" i="23"/>
  <c r="B3048" i="23"/>
  <c r="C3048" i="23"/>
  <c r="D3048" i="23"/>
  <c r="E3048" i="23"/>
  <c r="G3048" i="23" s="1"/>
  <c r="F3048" i="23"/>
  <c r="B3049" i="23"/>
  <c r="C3049" i="23"/>
  <c r="D3049" i="23"/>
  <c r="E3049" i="23"/>
  <c r="G3049" i="23" s="1"/>
  <c r="F3049" i="23"/>
  <c r="B3050" i="23"/>
  <c r="C3050" i="23"/>
  <c r="D3050" i="23"/>
  <c r="E3050" i="23"/>
  <c r="F3050" i="23"/>
  <c r="G3050" i="23"/>
  <c r="B3051" i="23"/>
  <c r="C3051" i="23"/>
  <c r="D3051" i="23"/>
  <c r="E3051" i="23"/>
  <c r="G3051" i="23" s="1"/>
  <c r="F3051" i="23"/>
  <c r="B3052" i="23"/>
  <c r="C3052" i="23"/>
  <c r="D3052" i="23"/>
  <c r="E3052" i="23"/>
  <c r="F3052" i="23"/>
  <c r="G3052" i="23"/>
  <c r="B3053" i="23"/>
  <c r="C3053" i="23"/>
  <c r="D3053" i="23"/>
  <c r="E3053" i="23"/>
  <c r="G3053" i="23" s="1"/>
  <c r="F3053" i="23"/>
  <c r="B3054" i="23"/>
  <c r="C3054" i="23"/>
  <c r="D3054" i="23"/>
  <c r="E3054" i="23"/>
  <c r="G3054" i="23" s="1"/>
  <c r="F3054" i="23"/>
  <c r="B3055" i="23"/>
  <c r="C3055" i="23"/>
  <c r="D3055" i="23"/>
  <c r="E3055" i="23"/>
  <c r="G3055" i="23" s="1"/>
  <c r="F3055" i="23"/>
  <c r="B3056" i="23"/>
  <c r="C3056" i="23"/>
  <c r="D3056" i="23"/>
  <c r="E3056" i="23"/>
  <c r="G3056" i="23" s="1"/>
  <c r="F3056" i="23"/>
  <c r="B3057" i="23"/>
  <c r="C3057" i="23"/>
  <c r="D3057" i="23"/>
  <c r="E3057" i="23"/>
  <c r="G3057" i="23" s="1"/>
  <c r="F3057" i="23"/>
  <c r="B3058" i="23"/>
  <c r="C3058" i="23"/>
  <c r="D3058" i="23"/>
  <c r="E3058" i="23"/>
  <c r="F3058" i="23"/>
  <c r="G3058" i="23"/>
  <c r="B3059" i="23"/>
  <c r="C3059" i="23"/>
  <c r="D3059" i="23"/>
  <c r="E3059" i="23"/>
  <c r="G3059" i="23" s="1"/>
  <c r="F3059" i="23"/>
  <c r="B3060" i="23"/>
  <c r="C3060" i="23"/>
  <c r="D3060" i="23"/>
  <c r="E3060" i="23"/>
  <c r="F3060" i="23"/>
  <c r="G3060" i="23"/>
  <c r="B3061" i="23"/>
  <c r="C3061" i="23"/>
  <c r="D3061" i="23"/>
  <c r="E3061" i="23"/>
  <c r="G3061" i="23" s="1"/>
  <c r="F3061" i="23"/>
  <c r="B3062" i="23"/>
  <c r="C3062" i="23"/>
  <c r="D3062" i="23"/>
  <c r="E3062" i="23"/>
  <c r="G3062" i="23" s="1"/>
  <c r="F3062" i="23"/>
  <c r="B3063" i="23"/>
  <c r="C3063" i="23"/>
  <c r="D3063" i="23"/>
  <c r="E3063" i="23"/>
  <c r="G3063" i="23" s="1"/>
  <c r="F3063" i="23"/>
  <c r="B3064" i="23"/>
  <c r="C3064" i="23"/>
  <c r="D3064" i="23"/>
  <c r="E3064" i="23"/>
  <c r="G3064" i="23" s="1"/>
  <c r="F3064" i="23"/>
  <c r="B3065" i="23"/>
  <c r="C3065" i="23"/>
  <c r="D3065" i="23"/>
  <c r="E3065" i="23"/>
  <c r="G3065" i="23" s="1"/>
  <c r="F3065" i="23"/>
  <c r="B3066" i="23"/>
  <c r="C3066" i="23"/>
  <c r="D3066" i="23"/>
  <c r="E3066" i="23"/>
  <c r="F3066" i="23"/>
  <c r="G3066" i="23"/>
  <c r="B3067" i="23"/>
  <c r="C3067" i="23"/>
  <c r="D3067" i="23"/>
  <c r="E3067" i="23"/>
  <c r="G3067" i="23" s="1"/>
  <c r="F3067" i="23"/>
  <c r="B3068" i="23"/>
  <c r="C3068" i="23"/>
  <c r="D3068" i="23"/>
  <c r="E3068" i="23"/>
  <c r="F3068" i="23"/>
  <c r="G3068" i="23"/>
  <c r="B3069" i="23"/>
  <c r="C3069" i="23"/>
  <c r="D3069" i="23"/>
  <c r="E3069" i="23"/>
  <c r="G3069" i="23" s="1"/>
  <c r="F3069" i="23"/>
  <c r="B3070" i="23"/>
  <c r="C3070" i="23"/>
  <c r="D3070" i="23"/>
  <c r="E3070" i="23"/>
  <c r="G3070" i="23" s="1"/>
  <c r="F3070" i="23"/>
  <c r="B3071" i="23"/>
  <c r="C3071" i="23"/>
  <c r="D3071" i="23"/>
  <c r="E3071" i="23"/>
  <c r="G3071" i="23" s="1"/>
  <c r="F3071" i="23"/>
  <c r="B3072" i="23"/>
  <c r="C3072" i="23"/>
  <c r="D3072" i="23"/>
  <c r="E3072" i="23"/>
  <c r="G3072" i="23" s="1"/>
  <c r="F3072" i="23"/>
  <c r="B3073" i="23"/>
  <c r="C3073" i="23"/>
  <c r="D3073" i="23"/>
  <c r="E3073" i="23"/>
  <c r="G3073" i="23" s="1"/>
  <c r="F3073" i="23"/>
  <c r="B3074" i="23"/>
  <c r="C3074" i="23"/>
  <c r="D3074" i="23"/>
  <c r="E3074" i="23"/>
  <c r="F3074" i="23"/>
  <c r="G3074" i="23"/>
  <c r="B3075" i="23"/>
  <c r="C3075" i="23"/>
  <c r="D3075" i="23"/>
  <c r="E3075" i="23"/>
  <c r="G3075" i="23" s="1"/>
  <c r="F3075" i="23"/>
  <c r="B3076" i="23"/>
  <c r="C3076" i="23"/>
  <c r="D3076" i="23"/>
  <c r="E3076" i="23"/>
  <c r="F3076" i="23"/>
  <c r="G3076" i="23"/>
  <c r="B3077" i="23"/>
  <c r="C3077" i="23"/>
  <c r="D3077" i="23"/>
  <c r="E3077" i="23"/>
  <c r="G3077" i="23" s="1"/>
  <c r="F3077" i="23"/>
  <c r="B3078" i="23"/>
  <c r="C3078" i="23"/>
  <c r="D3078" i="23"/>
  <c r="E3078" i="23"/>
  <c r="G3078" i="23" s="1"/>
  <c r="F3078" i="23"/>
  <c r="B3079" i="23"/>
  <c r="C3079" i="23"/>
  <c r="D3079" i="23"/>
  <c r="E3079" i="23"/>
  <c r="G3079" i="23" s="1"/>
  <c r="F3079" i="23"/>
  <c r="B3080" i="23"/>
  <c r="C3080" i="23"/>
  <c r="D3080" i="23"/>
  <c r="E3080" i="23"/>
  <c r="G3080" i="23" s="1"/>
  <c r="F3080" i="23"/>
  <c r="B3081" i="23"/>
  <c r="C3081" i="23"/>
  <c r="D3081" i="23"/>
  <c r="E3081" i="23"/>
  <c r="G3081" i="23" s="1"/>
  <c r="F3081" i="23"/>
  <c r="B3082" i="23"/>
  <c r="C3082" i="23"/>
  <c r="D3082" i="23"/>
  <c r="E3082" i="23"/>
  <c r="F3082" i="23"/>
  <c r="G3082" i="23"/>
  <c r="B3083" i="23"/>
  <c r="C3083" i="23"/>
  <c r="D3083" i="23"/>
  <c r="E3083" i="23"/>
  <c r="G3083" i="23" s="1"/>
  <c r="F3083" i="23"/>
  <c r="B3084" i="23"/>
  <c r="C3084" i="23"/>
  <c r="D3084" i="23"/>
  <c r="E3084" i="23"/>
  <c r="F3084" i="23"/>
  <c r="G3084" i="23"/>
  <c r="B3085" i="23"/>
  <c r="C3085" i="23"/>
  <c r="D3085" i="23"/>
  <c r="E3085" i="23"/>
  <c r="G3085" i="23" s="1"/>
  <c r="F3085" i="23"/>
  <c r="B3086" i="23"/>
  <c r="C3086" i="23"/>
  <c r="D3086" i="23"/>
  <c r="E3086" i="23"/>
  <c r="G3086" i="23" s="1"/>
  <c r="F3086" i="23"/>
  <c r="B3087" i="23"/>
  <c r="C3087" i="23"/>
  <c r="D3087" i="23"/>
  <c r="E3087" i="23"/>
  <c r="G3087" i="23" s="1"/>
  <c r="F3087" i="23"/>
  <c r="B3088" i="23"/>
  <c r="C3088" i="23"/>
  <c r="D3088" i="23"/>
  <c r="E3088" i="23"/>
  <c r="G3088" i="23" s="1"/>
  <c r="F3088" i="23"/>
  <c r="B3089" i="23"/>
  <c r="C3089" i="23"/>
  <c r="D3089" i="23"/>
  <c r="E3089" i="23"/>
  <c r="G3089" i="23" s="1"/>
  <c r="F3089" i="23"/>
  <c r="B3090" i="23"/>
  <c r="C3090" i="23"/>
  <c r="D3090" i="23"/>
  <c r="E3090" i="23"/>
  <c r="F3090" i="23"/>
  <c r="G3090" i="23"/>
  <c r="B3091" i="23"/>
  <c r="C3091" i="23"/>
  <c r="D3091" i="23"/>
  <c r="E3091" i="23"/>
  <c r="G3091" i="23" s="1"/>
  <c r="F3091" i="23"/>
  <c r="B3092" i="23"/>
  <c r="C3092" i="23"/>
  <c r="D3092" i="23"/>
  <c r="E3092" i="23"/>
  <c r="F3092" i="23"/>
  <c r="G3092" i="23"/>
  <c r="B3093" i="23"/>
  <c r="C3093" i="23"/>
  <c r="D3093" i="23"/>
  <c r="E3093" i="23"/>
  <c r="G3093" i="23" s="1"/>
  <c r="F3093" i="23"/>
  <c r="B3094" i="23"/>
  <c r="C3094" i="23"/>
  <c r="D3094" i="23"/>
  <c r="E3094" i="23"/>
  <c r="G3094" i="23" s="1"/>
  <c r="F3094" i="23"/>
  <c r="B3095" i="23"/>
  <c r="C3095" i="23"/>
  <c r="D3095" i="23"/>
  <c r="E3095" i="23"/>
  <c r="G3095" i="23" s="1"/>
  <c r="F3095" i="23"/>
  <c r="B3096" i="23"/>
  <c r="C3096" i="23"/>
  <c r="D3096" i="23"/>
  <c r="E3096" i="23"/>
  <c r="G3096" i="23" s="1"/>
  <c r="F3096" i="23"/>
  <c r="B3097" i="23"/>
  <c r="C3097" i="23"/>
  <c r="D3097" i="23"/>
  <c r="E3097" i="23"/>
  <c r="G3097" i="23" s="1"/>
  <c r="F3097" i="23"/>
  <c r="B3098" i="23"/>
  <c r="C3098" i="23"/>
  <c r="D3098" i="23"/>
  <c r="E3098" i="23"/>
  <c r="F3098" i="23"/>
  <c r="G3098" i="23"/>
  <c r="B3099" i="23"/>
  <c r="C3099" i="23"/>
  <c r="D3099" i="23"/>
  <c r="E3099" i="23"/>
  <c r="G3099" i="23" s="1"/>
  <c r="F3099" i="23"/>
  <c r="B3100" i="23"/>
  <c r="C3100" i="23"/>
  <c r="D3100" i="23"/>
  <c r="E3100" i="23"/>
  <c r="F3100" i="23"/>
  <c r="G3100" i="23"/>
  <c r="B3101" i="23"/>
  <c r="C3101" i="23"/>
  <c r="D3101" i="23"/>
  <c r="E3101" i="23"/>
  <c r="G3101" i="23" s="1"/>
  <c r="F3101" i="23"/>
  <c r="B3102" i="23"/>
  <c r="C3102" i="23"/>
  <c r="D3102" i="23"/>
  <c r="E3102" i="23"/>
  <c r="G3102" i="23" s="1"/>
  <c r="F3102" i="23"/>
  <c r="B3103" i="23"/>
  <c r="C3103" i="23"/>
  <c r="D3103" i="23"/>
  <c r="E3103" i="23"/>
  <c r="G3103" i="23" s="1"/>
  <c r="F3103" i="23"/>
  <c r="B3104" i="23"/>
  <c r="C3104" i="23"/>
  <c r="D3104" i="23"/>
  <c r="E3104" i="23"/>
  <c r="G3104" i="23" s="1"/>
  <c r="F3104" i="23"/>
  <c r="B3105" i="23"/>
  <c r="C3105" i="23"/>
  <c r="D3105" i="23"/>
  <c r="E3105" i="23"/>
  <c r="G3105" i="23" s="1"/>
  <c r="F3105" i="23"/>
  <c r="B3106" i="23"/>
  <c r="C3106" i="23"/>
  <c r="D3106" i="23"/>
  <c r="E3106" i="23"/>
  <c r="F3106" i="23"/>
  <c r="G3106" i="23"/>
  <c r="B3107" i="23"/>
  <c r="C3107" i="23"/>
  <c r="D3107" i="23"/>
  <c r="E3107" i="23"/>
  <c r="G3107" i="23" s="1"/>
  <c r="F3107" i="23"/>
  <c r="B3108" i="23"/>
  <c r="C3108" i="23"/>
  <c r="D3108" i="23"/>
  <c r="E3108" i="23"/>
  <c r="F3108" i="23"/>
  <c r="G3108" i="23"/>
  <c r="B3109" i="23"/>
  <c r="C3109" i="23"/>
  <c r="D3109" i="23"/>
  <c r="E3109" i="23"/>
  <c r="G3109" i="23" s="1"/>
  <c r="F3109" i="23"/>
  <c r="B3110" i="23"/>
  <c r="C3110" i="23"/>
  <c r="D3110" i="23"/>
  <c r="E3110" i="23"/>
  <c r="G3110" i="23" s="1"/>
  <c r="F3110" i="23"/>
  <c r="B3111" i="23"/>
  <c r="C3111" i="23"/>
  <c r="D3111" i="23"/>
  <c r="E3111" i="23"/>
  <c r="G3111" i="23" s="1"/>
  <c r="F3111" i="23"/>
  <c r="B3112" i="23"/>
  <c r="C3112" i="23"/>
  <c r="D3112" i="23"/>
  <c r="E3112" i="23"/>
  <c r="G3112" i="23" s="1"/>
  <c r="F3112" i="23"/>
  <c r="B3113" i="23"/>
  <c r="C3113" i="23"/>
  <c r="D3113" i="23"/>
  <c r="E3113" i="23"/>
  <c r="G3113" i="23" s="1"/>
  <c r="F3113" i="23"/>
  <c r="B3114" i="23"/>
  <c r="C3114" i="23"/>
  <c r="D3114" i="23"/>
  <c r="E3114" i="23"/>
  <c r="G3114" i="23" s="1"/>
  <c r="F3114" i="23"/>
  <c r="B3115" i="23"/>
  <c r="C3115" i="23"/>
  <c r="D3115" i="23"/>
  <c r="E3115" i="23"/>
  <c r="G3115" i="23" s="1"/>
  <c r="F3115" i="23"/>
  <c r="B3116" i="23"/>
  <c r="C3116" i="23"/>
  <c r="D3116" i="23"/>
  <c r="E3116" i="23"/>
  <c r="G3116" i="23" s="1"/>
  <c r="F3116" i="23"/>
  <c r="B3117" i="23"/>
  <c r="C3117" i="23"/>
  <c r="D3117" i="23"/>
  <c r="E3117" i="23"/>
  <c r="F3117" i="23"/>
  <c r="G3117" i="23"/>
  <c r="B3118" i="23"/>
  <c r="C3118" i="23"/>
  <c r="D3118" i="23"/>
  <c r="E3118" i="23"/>
  <c r="G3118" i="23" s="1"/>
  <c r="F3118" i="23"/>
  <c r="B3119" i="23"/>
  <c r="C3119" i="23"/>
  <c r="D3119" i="23"/>
  <c r="E3119" i="23"/>
  <c r="F3119" i="23"/>
  <c r="G3119" i="23"/>
  <c r="B3120" i="23"/>
  <c r="C3120" i="23"/>
  <c r="D3120" i="23"/>
  <c r="E3120" i="23"/>
  <c r="G3120" i="23" s="1"/>
  <c r="F3120" i="23"/>
  <c r="B3121" i="23"/>
  <c r="C3121" i="23"/>
  <c r="D3121" i="23"/>
  <c r="E3121" i="23"/>
  <c r="G3121" i="23" s="1"/>
  <c r="F3121" i="23"/>
  <c r="B3122" i="23"/>
  <c r="C3122" i="23"/>
  <c r="D3122" i="23"/>
  <c r="E3122" i="23"/>
  <c r="G3122" i="23" s="1"/>
  <c r="F3122" i="23"/>
  <c r="B3123" i="23"/>
  <c r="C3123" i="23"/>
  <c r="D3123" i="23"/>
  <c r="E3123" i="23"/>
  <c r="G3123" i="23" s="1"/>
  <c r="F3123" i="23"/>
  <c r="B3124" i="23"/>
  <c r="C3124" i="23"/>
  <c r="D3124" i="23"/>
  <c r="E3124" i="23"/>
  <c r="G3124" i="23" s="1"/>
  <c r="F3124" i="23"/>
  <c r="B3125" i="23"/>
  <c r="C3125" i="23"/>
  <c r="D3125" i="23"/>
  <c r="E3125" i="23"/>
  <c r="F3125" i="23"/>
  <c r="G3125" i="23"/>
  <c r="B3126" i="23"/>
  <c r="C3126" i="23"/>
  <c r="D3126" i="23"/>
  <c r="E3126" i="23"/>
  <c r="G3126" i="23" s="1"/>
  <c r="F3126" i="23"/>
  <c r="B3127" i="23"/>
  <c r="C3127" i="23"/>
  <c r="D3127" i="23"/>
  <c r="E3127" i="23"/>
  <c r="F3127" i="23"/>
  <c r="G3127" i="23"/>
  <c r="B3128" i="23"/>
  <c r="C3128" i="23"/>
  <c r="D3128" i="23"/>
  <c r="E3128" i="23"/>
  <c r="G3128" i="23" s="1"/>
  <c r="F3128" i="23"/>
  <c r="B3129" i="23"/>
  <c r="C3129" i="23"/>
  <c r="D3129" i="23"/>
  <c r="E3129" i="23"/>
  <c r="G3129" i="23" s="1"/>
  <c r="F3129" i="23"/>
  <c r="B3130" i="23"/>
  <c r="C3130" i="23"/>
  <c r="D3130" i="23"/>
  <c r="E3130" i="23"/>
  <c r="G3130" i="23" s="1"/>
  <c r="F3130" i="23"/>
  <c r="B3131" i="23"/>
  <c r="C3131" i="23"/>
  <c r="D3131" i="23"/>
  <c r="E3131" i="23"/>
  <c r="G3131" i="23" s="1"/>
  <c r="F3131" i="23"/>
  <c r="B3132" i="23"/>
  <c r="C3132" i="23"/>
  <c r="D3132" i="23"/>
  <c r="E3132" i="23"/>
  <c r="G3132" i="23" s="1"/>
  <c r="F3132" i="23"/>
  <c r="B3133" i="23"/>
  <c r="C3133" i="23"/>
  <c r="D3133" i="23"/>
  <c r="E3133" i="23"/>
  <c r="F3133" i="23"/>
  <c r="G3133" i="23"/>
  <c r="B3134" i="23"/>
  <c r="C3134" i="23"/>
  <c r="D3134" i="23"/>
  <c r="E3134" i="23"/>
  <c r="G3134" i="23" s="1"/>
  <c r="F3134" i="23"/>
  <c r="B3135" i="23"/>
  <c r="C3135" i="23"/>
  <c r="D3135" i="23"/>
  <c r="E3135" i="23"/>
  <c r="F3135" i="23"/>
  <c r="G3135" i="23"/>
  <c r="B3136" i="23"/>
  <c r="C3136" i="23"/>
  <c r="D3136" i="23"/>
  <c r="E3136" i="23"/>
  <c r="G3136" i="23" s="1"/>
  <c r="F3136" i="23"/>
  <c r="B3137" i="23"/>
  <c r="C3137" i="23"/>
  <c r="D3137" i="23"/>
  <c r="E3137" i="23"/>
  <c r="G3137" i="23" s="1"/>
  <c r="F3137" i="23"/>
  <c r="B3138" i="23"/>
  <c r="C3138" i="23"/>
  <c r="D3138" i="23"/>
  <c r="E3138" i="23"/>
  <c r="G3138" i="23" s="1"/>
  <c r="F3138" i="23"/>
  <c r="B3139" i="23"/>
  <c r="C3139" i="23"/>
  <c r="D3139" i="23"/>
  <c r="E3139" i="23"/>
  <c r="G3139" i="23" s="1"/>
  <c r="F3139" i="23"/>
  <c r="B3140" i="23"/>
  <c r="C3140" i="23"/>
  <c r="D3140" i="23"/>
  <c r="E3140" i="23"/>
  <c r="G3140" i="23" s="1"/>
  <c r="F3140" i="23"/>
  <c r="B3141" i="23"/>
  <c r="C3141" i="23"/>
  <c r="D3141" i="23"/>
  <c r="E3141" i="23"/>
  <c r="F3141" i="23"/>
  <c r="G3141" i="23"/>
  <c r="B3142" i="23"/>
  <c r="C3142" i="23"/>
  <c r="D3142" i="23"/>
  <c r="E3142" i="23"/>
  <c r="G3142" i="23" s="1"/>
  <c r="F3142" i="23"/>
  <c r="B3143" i="23"/>
  <c r="C3143" i="23"/>
  <c r="D3143" i="23"/>
  <c r="E3143" i="23"/>
  <c r="F3143" i="23"/>
  <c r="G3143" i="23"/>
  <c r="B3144" i="23"/>
  <c r="C3144" i="23"/>
  <c r="D3144" i="23"/>
  <c r="E3144" i="23"/>
  <c r="G3144" i="23" s="1"/>
  <c r="F3144" i="23"/>
  <c r="B3145" i="23"/>
  <c r="C3145" i="23"/>
  <c r="D3145" i="23"/>
  <c r="E3145" i="23"/>
  <c r="G3145" i="23" s="1"/>
  <c r="F3145" i="23"/>
  <c r="B3146" i="23"/>
  <c r="C3146" i="23"/>
  <c r="D3146" i="23"/>
  <c r="E3146" i="23"/>
  <c r="G3146" i="23" s="1"/>
  <c r="F3146" i="23"/>
  <c r="B3147" i="23"/>
  <c r="C3147" i="23"/>
  <c r="D3147" i="23"/>
  <c r="E3147" i="23"/>
  <c r="G3147" i="23" s="1"/>
  <c r="F3147" i="23"/>
  <c r="B3148" i="23"/>
  <c r="C3148" i="23"/>
  <c r="D3148" i="23"/>
  <c r="E3148" i="23"/>
  <c r="G3148" i="23" s="1"/>
  <c r="F3148" i="23"/>
  <c r="B3149" i="23"/>
  <c r="C3149" i="23"/>
  <c r="D3149" i="23"/>
  <c r="E3149" i="23"/>
  <c r="F3149" i="23"/>
  <c r="G3149" i="23"/>
  <c r="B3150" i="23"/>
  <c r="C3150" i="23"/>
  <c r="D3150" i="23"/>
  <c r="E3150" i="23"/>
  <c r="G3150" i="23" s="1"/>
  <c r="F3150" i="23"/>
  <c r="B3151" i="23"/>
  <c r="C3151" i="23"/>
  <c r="D3151" i="23"/>
  <c r="E3151" i="23"/>
  <c r="F3151" i="23"/>
  <c r="G3151" i="23"/>
  <c r="B3152" i="23"/>
  <c r="C3152" i="23"/>
  <c r="D3152" i="23"/>
  <c r="E3152" i="23"/>
  <c r="G3152" i="23" s="1"/>
  <c r="F3152" i="23"/>
  <c r="B3153" i="23"/>
  <c r="C3153" i="23"/>
  <c r="D3153" i="23"/>
  <c r="E3153" i="23"/>
  <c r="G3153" i="23" s="1"/>
  <c r="F3153" i="23"/>
  <c r="B3154" i="23"/>
  <c r="C3154" i="23"/>
  <c r="D3154" i="23"/>
  <c r="E3154" i="23"/>
  <c r="G3154" i="23" s="1"/>
  <c r="F3154" i="23"/>
  <c r="B3155" i="23"/>
  <c r="C3155" i="23"/>
  <c r="D3155" i="23"/>
  <c r="E3155" i="23"/>
  <c r="G3155" i="23" s="1"/>
  <c r="F3155" i="23"/>
  <c r="B3156" i="23"/>
  <c r="C3156" i="23"/>
  <c r="D3156" i="23"/>
  <c r="E3156" i="23"/>
  <c r="G3156" i="23" s="1"/>
  <c r="F3156" i="23"/>
  <c r="B3157" i="23"/>
  <c r="C3157" i="23"/>
  <c r="D3157" i="23"/>
  <c r="E3157" i="23"/>
  <c r="F3157" i="23"/>
  <c r="G3157" i="23"/>
  <c r="B3158" i="23"/>
  <c r="C3158" i="23"/>
  <c r="D3158" i="23"/>
  <c r="E3158" i="23"/>
  <c r="G3158" i="23" s="1"/>
  <c r="F3158" i="23"/>
  <c r="B3159" i="23"/>
  <c r="C3159" i="23"/>
  <c r="D3159" i="23"/>
  <c r="E3159" i="23"/>
  <c r="F3159" i="23"/>
  <c r="G3159" i="23"/>
  <c r="B3160" i="23"/>
  <c r="C3160" i="23"/>
  <c r="D3160" i="23"/>
  <c r="E3160" i="23"/>
  <c r="G3160" i="23" s="1"/>
  <c r="F3160" i="23"/>
  <c r="B3161" i="23"/>
  <c r="C3161" i="23"/>
  <c r="D3161" i="23"/>
  <c r="E3161" i="23"/>
  <c r="G3161" i="23" s="1"/>
  <c r="F3161" i="23"/>
  <c r="B3162" i="23"/>
  <c r="C3162" i="23"/>
  <c r="D3162" i="23"/>
  <c r="E3162" i="23"/>
  <c r="G3162" i="23" s="1"/>
  <c r="F3162" i="23"/>
  <c r="B3163" i="23"/>
  <c r="C3163" i="23"/>
  <c r="D3163" i="23"/>
  <c r="E3163" i="23"/>
  <c r="G3163" i="23" s="1"/>
  <c r="F3163" i="23"/>
  <c r="B3164" i="23"/>
  <c r="C3164" i="23"/>
  <c r="D3164" i="23"/>
  <c r="E3164" i="23"/>
  <c r="G3164" i="23" s="1"/>
  <c r="F3164" i="23"/>
  <c r="B3165" i="23"/>
  <c r="C3165" i="23"/>
  <c r="D3165" i="23"/>
  <c r="E3165" i="23"/>
  <c r="F3165" i="23"/>
  <c r="G3165" i="23"/>
  <c r="B3166" i="23"/>
  <c r="C3166" i="23"/>
  <c r="D3166" i="23"/>
  <c r="E3166" i="23"/>
  <c r="G3166" i="23" s="1"/>
  <c r="F3166" i="23"/>
  <c r="B3167" i="23"/>
  <c r="C3167" i="23"/>
  <c r="D3167" i="23"/>
  <c r="E3167" i="23"/>
  <c r="F3167" i="23"/>
  <c r="G3167" i="23"/>
  <c r="B3168" i="23"/>
  <c r="C3168" i="23"/>
  <c r="D3168" i="23"/>
  <c r="E3168" i="23"/>
  <c r="G3168" i="23" s="1"/>
  <c r="F3168" i="23"/>
  <c r="B3169" i="23"/>
  <c r="C3169" i="23"/>
  <c r="D3169" i="23"/>
  <c r="E3169" i="23"/>
  <c r="G3169" i="23" s="1"/>
  <c r="F3169" i="23"/>
  <c r="B3170" i="23"/>
  <c r="C3170" i="23"/>
  <c r="D3170" i="23"/>
  <c r="E3170" i="23"/>
  <c r="G3170" i="23" s="1"/>
  <c r="F3170" i="23"/>
  <c r="B3171" i="23"/>
  <c r="C3171" i="23"/>
  <c r="D3171" i="23"/>
  <c r="E3171" i="23"/>
  <c r="G3171" i="23" s="1"/>
  <c r="F3171" i="23"/>
  <c r="B3172" i="23"/>
  <c r="C3172" i="23"/>
  <c r="D3172" i="23"/>
  <c r="E3172" i="23"/>
  <c r="G3172" i="23" s="1"/>
  <c r="F3172" i="23"/>
  <c r="B3173" i="23"/>
  <c r="C3173" i="23"/>
  <c r="D3173" i="23"/>
  <c r="E3173" i="23"/>
  <c r="F3173" i="23"/>
  <c r="G3173" i="23"/>
  <c r="B3174" i="23"/>
  <c r="C3174" i="23"/>
  <c r="D3174" i="23"/>
  <c r="E3174" i="23"/>
  <c r="G3174" i="23" s="1"/>
  <c r="F3174" i="23"/>
  <c r="B3175" i="23"/>
  <c r="C3175" i="23"/>
  <c r="D3175" i="23"/>
  <c r="E3175" i="23"/>
  <c r="F3175" i="23"/>
  <c r="G3175" i="23"/>
  <c r="B3176" i="23"/>
  <c r="C3176" i="23"/>
  <c r="D3176" i="23"/>
  <c r="E3176" i="23"/>
  <c r="G3176" i="23" s="1"/>
  <c r="F3176" i="23"/>
  <c r="B3177" i="23"/>
  <c r="C3177" i="23"/>
  <c r="D3177" i="23"/>
  <c r="E3177" i="23"/>
  <c r="G3177" i="23" s="1"/>
  <c r="F3177" i="23"/>
  <c r="B3178" i="23"/>
  <c r="C3178" i="23"/>
  <c r="D3178" i="23"/>
  <c r="E3178" i="23"/>
  <c r="G3178" i="23" s="1"/>
  <c r="F3178" i="23"/>
  <c r="B3179" i="23"/>
  <c r="C3179" i="23"/>
  <c r="D3179" i="23"/>
  <c r="E3179" i="23"/>
  <c r="G3179" i="23" s="1"/>
  <c r="F3179" i="23"/>
  <c r="B3180" i="23"/>
  <c r="C3180" i="23"/>
  <c r="D3180" i="23"/>
  <c r="E3180" i="23"/>
  <c r="G3180" i="23" s="1"/>
  <c r="F3180" i="23"/>
  <c r="B3181" i="23"/>
  <c r="C3181" i="23"/>
  <c r="D3181" i="23"/>
  <c r="E3181" i="23"/>
  <c r="F3181" i="23"/>
  <c r="G3181" i="23"/>
  <c r="B3182" i="23"/>
  <c r="C3182" i="23"/>
  <c r="D3182" i="23"/>
  <c r="E3182" i="23"/>
  <c r="G3182" i="23" s="1"/>
  <c r="F3182" i="23"/>
  <c r="B3183" i="23"/>
  <c r="C3183" i="23"/>
  <c r="D3183" i="23"/>
  <c r="E3183" i="23"/>
  <c r="F3183" i="23"/>
  <c r="G3183" i="23"/>
  <c r="B3184" i="23"/>
  <c r="C3184" i="23"/>
  <c r="D3184" i="23"/>
  <c r="E3184" i="23"/>
  <c r="G3184" i="23" s="1"/>
  <c r="F3184" i="23"/>
  <c r="B3185" i="23"/>
  <c r="C3185" i="23"/>
  <c r="D3185" i="23"/>
  <c r="E3185" i="23"/>
  <c r="G3185" i="23" s="1"/>
  <c r="F3185" i="23"/>
  <c r="B3186" i="23"/>
  <c r="C3186" i="23"/>
  <c r="D3186" i="23"/>
  <c r="E3186" i="23"/>
  <c r="G3186" i="23" s="1"/>
  <c r="F3186" i="23"/>
  <c r="B3187" i="23"/>
  <c r="C3187" i="23"/>
  <c r="D3187" i="23"/>
  <c r="E3187" i="23"/>
  <c r="G3187" i="23" s="1"/>
  <c r="F3187" i="23"/>
  <c r="B3188" i="23"/>
  <c r="C3188" i="23"/>
  <c r="D3188" i="23"/>
  <c r="E3188" i="23"/>
  <c r="G3188" i="23" s="1"/>
  <c r="F3188" i="23"/>
  <c r="B3189" i="23"/>
  <c r="C3189" i="23"/>
  <c r="D3189" i="23"/>
  <c r="E3189" i="23"/>
  <c r="F3189" i="23"/>
  <c r="G3189" i="23"/>
  <c r="B3190" i="23"/>
  <c r="C3190" i="23"/>
  <c r="D3190" i="23"/>
  <c r="E3190" i="23"/>
  <c r="G3190" i="23" s="1"/>
  <c r="F3190" i="23"/>
  <c r="B3191" i="23"/>
  <c r="C3191" i="23"/>
  <c r="D3191" i="23"/>
  <c r="E3191" i="23"/>
  <c r="F3191" i="23"/>
  <c r="G3191" i="23"/>
  <c r="B3192" i="23"/>
  <c r="C3192" i="23"/>
  <c r="D3192" i="23"/>
  <c r="E3192" i="23"/>
  <c r="G3192" i="23" s="1"/>
  <c r="F3192" i="23"/>
  <c r="B3193" i="23"/>
  <c r="C3193" i="23"/>
  <c r="D3193" i="23"/>
  <c r="E3193" i="23"/>
  <c r="G3193" i="23" s="1"/>
  <c r="F3193" i="23"/>
  <c r="B3194" i="23"/>
  <c r="C3194" i="23"/>
  <c r="D3194" i="23"/>
  <c r="E3194" i="23"/>
  <c r="G3194" i="23" s="1"/>
  <c r="F3194" i="23"/>
  <c r="B3195" i="23"/>
  <c r="C3195" i="23"/>
  <c r="D3195" i="23"/>
  <c r="E3195" i="23"/>
  <c r="G3195" i="23" s="1"/>
  <c r="F3195" i="23"/>
  <c r="B3196" i="23"/>
  <c r="C3196" i="23"/>
  <c r="D3196" i="23"/>
  <c r="E3196" i="23"/>
  <c r="G3196" i="23" s="1"/>
  <c r="F3196" i="23"/>
  <c r="B3197" i="23"/>
  <c r="C3197" i="23"/>
  <c r="D3197" i="23"/>
  <c r="E3197" i="23"/>
  <c r="F3197" i="23"/>
  <c r="G3197" i="23"/>
  <c r="B3198" i="23"/>
  <c r="C3198" i="23"/>
  <c r="D3198" i="23"/>
  <c r="E3198" i="23"/>
  <c r="G3198" i="23" s="1"/>
  <c r="F3198" i="23"/>
  <c r="B3199" i="23"/>
  <c r="C3199" i="23"/>
  <c r="D3199" i="23"/>
  <c r="E3199" i="23"/>
  <c r="F3199" i="23"/>
  <c r="G3199" i="23"/>
  <c r="B3200" i="23"/>
  <c r="C3200" i="23"/>
  <c r="D3200" i="23"/>
  <c r="E3200" i="23"/>
  <c r="G3200" i="23" s="1"/>
  <c r="F3200" i="23"/>
  <c r="B3201" i="23"/>
  <c r="C3201" i="23"/>
  <c r="D3201" i="23"/>
  <c r="E3201" i="23"/>
  <c r="G3201" i="23" s="1"/>
  <c r="F3201" i="23"/>
  <c r="B3202" i="23"/>
  <c r="C3202" i="23"/>
  <c r="D3202" i="23"/>
  <c r="E3202" i="23"/>
  <c r="G3202" i="23" s="1"/>
  <c r="F3202" i="23"/>
  <c r="B3203" i="23"/>
  <c r="C3203" i="23"/>
  <c r="D3203" i="23"/>
  <c r="E3203" i="23"/>
  <c r="G3203" i="23" s="1"/>
  <c r="F3203" i="23"/>
  <c r="B3204" i="23"/>
  <c r="C3204" i="23"/>
  <c r="D3204" i="23"/>
  <c r="E3204" i="23"/>
  <c r="G3204" i="23" s="1"/>
  <c r="F3204" i="23"/>
  <c r="B3205" i="23"/>
  <c r="C3205" i="23"/>
  <c r="D3205" i="23"/>
  <c r="E3205" i="23"/>
  <c r="F3205" i="23"/>
  <c r="G3205" i="23"/>
  <c r="B3206" i="23"/>
  <c r="C3206" i="23"/>
  <c r="D3206" i="23"/>
  <c r="E3206" i="23"/>
  <c r="G3206" i="23" s="1"/>
  <c r="F3206" i="23"/>
  <c r="B3207" i="23"/>
  <c r="C3207" i="23"/>
  <c r="D3207" i="23"/>
  <c r="E3207" i="23"/>
  <c r="F3207" i="23"/>
  <c r="G3207" i="23"/>
  <c r="B3208" i="23"/>
  <c r="C3208" i="23"/>
  <c r="D3208" i="23"/>
  <c r="E3208" i="23"/>
  <c r="G3208" i="23" s="1"/>
  <c r="F3208" i="23"/>
  <c r="B3209" i="23"/>
  <c r="C3209" i="23"/>
  <c r="D3209" i="23"/>
  <c r="E3209" i="23"/>
  <c r="G3209" i="23" s="1"/>
  <c r="F3209" i="23"/>
  <c r="B3210" i="23"/>
  <c r="C3210" i="23"/>
  <c r="D3210" i="23"/>
  <c r="E3210" i="23"/>
  <c r="G3210" i="23" s="1"/>
  <c r="F3210" i="23"/>
  <c r="B3211" i="23"/>
  <c r="C3211" i="23"/>
  <c r="D3211" i="23"/>
  <c r="E3211" i="23"/>
  <c r="G3211" i="23" s="1"/>
  <c r="F3211" i="23"/>
  <c r="B3212" i="23"/>
  <c r="C3212" i="23"/>
  <c r="D3212" i="23"/>
  <c r="E3212" i="23"/>
  <c r="G3212" i="23" s="1"/>
  <c r="F3212" i="23"/>
  <c r="B3213" i="23"/>
  <c r="C3213" i="23"/>
  <c r="D3213" i="23"/>
  <c r="E3213" i="23"/>
  <c r="F3213" i="23"/>
  <c r="G3213" i="23"/>
  <c r="B3214" i="23"/>
  <c r="C3214" i="23"/>
  <c r="D3214" i="23"/>
  <c r="E3214" i="23"/>
  <c r="G3214" i="23" s="1"/>
  <c r="F3214" i="23"/>
  <c r="B3215" i="23"/>
  <c r="C3215" i="23"/>
  <c r="D3215" i="23"/>
  <c r="E3215" i="23"/>
  <c r="F3215" i="23"/>
  <c r="G3215" i="23"/>
  <c r="B3216" i="23"/>
  <c r="C3216" i="23"/>
  <c r="D3216" i="23"/>
  <c r="E3216" i="23"/>
  <c r="G3216" i="23" s="1"/>
  <c r="F3216" i="23"/>
  <c r="B3217" i="23"/>
  <c r="C3217" i="23"/>
  <c r="D3217" i="23"/>
  <c r="E3217" i="23"/>
  <c r="G3217" i="23" s="1"/>
  <c r="F3217" i="23"/>
  <c r="B3218" i="23"/>
  <c r="C3218" i="23"/>
  <c r="D3218" i="23"/>
  <c r="E3218" i="23"/>
  <c r="G3218" i="23" s="1"/>
  <c r="F3218" i="23"/>
  <c r="B3219" i="23"/>
  <c r="C3219" i="23"/>
  <c r="D3219" i="23"/>
  <c r="E3219" i="23"/>
  <c r="G3219" i="23" s="1"/>
  <c r="F3219" i="23"/>
  <c r="B3220" i="23"/>
  <c r="C3220" i="23"/>
  <c r="D3220" i="23"/>
  <c r="E3220" i="23"/>
  <c r="G3220" i="23" s="1"/>
  <c r="F3220" i="23"/>
  <c r="B3221" i="23"/>
  <c r="C3221" i="23"/>
  <c r="D3221" i="23"/>
  <c r="E3221" i="23"/>
  <c r="F3221" i="23"/>
  <c r="G3221" i="23"/>
  <c r="B3222" i="23"/>
  <c r="C3222" i="23"/>
  <c r="D3222" i="23"/>
  <c r="E3222" i="23"/>
  <c r="G3222" i="23" s="1"/>
  <c r="F3222" i="23"/>
  <c r="B3223" i="23"/>
  <c r="C3223" i="23"/>
  <c r="D3223" i="23"/>
  <c r="E3223" i="23"/>
  <c r="F3223" i="23"/>
  <c r="G3223" i="23"/>
  <c r="B3224" i="23"/>
  <c r="C3224" i="23"/>
  <c r="D3224" i="23"/>
  <c r="E3224" i="23"/>
  <c r="G3224" i="23" s="1"/>
  <c r="F3224" i="23"/>
  <c r="B3225" i="23"/>
  <c r="C3225" i="23"/>
  <c r="D3225" i="23"/>
  <c r="E3225" i="23"/>
  <c r="G3225" i="23" s="1"/>
  <c r="F3225" i="23"/>
  <c r="B3226" i="23"/>
  <c r="C3226" i="23"/>
  <c r="D3226" i="23"/>
  <c r="E3226" i="23"/>
  <c r="G3226" i="23" s="1"/>
  <c r="F3226" i="23"/>
  <c r="B3227" i="23"/>
  <c r="C3227" i="23"/>
  <c r="D3227" i="23"/>
  <c r="E3227" i="23"/>
  <c r="G3227" i="23" s="1"/>
  <c r="F3227" i="23"/>
  <c r="B3228" i="23"/>
  <c r="C3228" i="23"/>
  <c r="D3228" i="23"/>
  <c r="E3228" i="23"/>
  <c r="G3228" i="23" s="1"/>
  <c r="F3228" i="23"/>
  <c r="B3229" i="23"/>
  <c r="C3229" i="23"/>
  <c r="D3229" i="23"/>
  <c r="E3229" i="23"/>
  <c r="F3229" i="23"/>
  <c r="G3229" i="23"/>
  <c r="B3230" i="23"/>
  <c r="C3230" i="23"/>
  <c r="D3230" i="23"/>
  <c r="E3230" i="23"/>
  <c r="G3230" i="23" s="1"/>
  <c r="F3230" i="23"/>
  <c r="B3231" i="23"/>
  <c r="C3231" i="23"/>
  <c r="D3231" i="23"/>
  <c r="E3231" i="23"/>
  <c r="F3231" i="23"/>
  <c r="G3231" i="23"/>
  <c r="B3232" i="23"/>
  <c r="C3232" i="23"/>
  <c r="D3232" i="23"/>
  <c r="E3232" i="23"/>
  <c r="G3232" i="23" s="1"/>
  <c r="F3232" i="23"/>
  <c r="B3233" i="23"/>
  <c r="C3233" i="23"/>
  <c r="D3233" i="23"/>
  <c r="E3233" i="23"/>
  <c r="G3233" i="23" s="1"/>
  <c r="F3233" i="23"/>
  <c r="B3234" i="23"/>
  <c r="C3234" i="23"/>
  <c r="D3234" i="23"/>
  <c r="E3234" i="23"/>
  <c r="G3234" i="23" s="1"/>
  <c r="F3234" i="23"/>
  <c r="B3235" i="23"/>
  <c r="C3235" i="23"/>
  <c r="D3235" i="23"/>
  <c r="E3235" i="23"/>
  <c r="G3235" i="23" s="1"/>
  <c r="F3235" i="23"/>
  <c r="B3236" i="23"/>
  <c r="C3236" i="23"/>
  <c r="D3236" i="23"/>
  <c r="E3236" i="23"/>
  <c r="G3236" i="23" s="1"/>
  <c r="F3236" i="23"/>
  <c r="B3237" i="23"/>
  <c r="C3237" i="23"/>
  <c r="D3237" i="23"/>
  <c r="E3237" i="23"/>
  <c r="F3237" i="23"/>
  <c r="G3237" i="23"/>
  <c r="B3238" i="23"/>
  <c r="C3238" i="23"/>
  <c r="D3238" i="23"/>
  <c r="E3238" i="23"/>
  <c r="G3238" i="23" s="1"/>
  <c r="F3238" i="23"/>
  <c r="B3239" i="23"/>
  <c r="C3239" i="23"/>
  <c r="D3239" i="23"/>
  <c r="E3239" i="23"/>
  <c r="F3239" i="23"/>
  <c r="G3239" i="23"/>
  <c r="B3240" i="23"/>
  <c r="C3240" i="23"/>
  <c r="D3240" i="23"/>
  <c r="E3240" i="23"/>
  <c r="G3240" i="23" s="1"/>
  <c r="F3240" i="23"/>
  <c r="B3241" i="23"/>
  <c r="C3241" i="23"/>
  <c r="D3241" i="23"/>
  <c r="E3241" i="23"/>
  <c r="G3241" i="23" s="1"/>
  <c r="F3241" i="23"/>
  <c r="B3242" i="23"/>
  <c r="C3242" i="23"/>
  <c r="D3242" i="23"/>
  <c r="E3242" i="23"/>
  <c r="G3242" i="23" s="1"/>
  <c r="F3242" i="23"/>
  <c r="B3243" i="23"/>
  <c r="C3243" i="23"/>
  <c r="D3243" i="23"/>
  <c r="E3243" i="23"/>
  <c r="G3243" i="23" s="1"/>
  <c r="F3243" i="23"/>
  <c r="B3244" i="23"/>
  <c r="C3244" i="23"/>
  <c r="D3244" i="23"/>
  <c r="E3244" i="23"/>
  <c r="G3244" i="23" s="1"/>
  <c r="F3244" i="23"/>
  <c r="B3245" i="23"/>
  <c r="C3245" i="23"/>
  <c r="D3245" i="23"/>
  <c r="E3245" i="23"/>
  <c r="F3245" i="23"/>
  <c r="G3245" i="23"/>
  <c r="B3246" i="23"/>
  <c r="C3246" i="23"/>
  <c r="D3246" i="23"/>
  <c r="E3246" i="23"/>
  <c r="G3246" i="23" s="1"/>
  <c r="F3246" i="23"/>
  <c r="B3247" i="23"/>
  <c r="C3247" i="23"/>
  <c r="D3247" i="23"/>
  <c r="E3247" i="23"/>
  <c r="F3247" i="23"/>
  <c r="G3247" i="23"/>
  <c r="B3248" i="23"/>
  <c r="C3248" i="23"/>
  <c r="D3248" i="23"/>
  <c r="E3248" i="23"/>
  <c r="G3248" i="23" s="1"/>
  <c r="F3248" i="23"/>
  <c r="B3249" i="23"/>
  <c r="C3249" i="23"/>
  <c r="D3249" i="23"/>
  <c r="E3249" i="23"/>
  <c r="G3249" i="23" s="1"/>
  <c r="F3249" i="23"/>
  <c r="B3250" i="23"/>
  <c r="C3250" i="23"/>
  <c r="D3250" i="23"/>
  <c r="E3250" i="23"/>
  <c r="G3250" i="23" s="1"/>
  <c r="F3250" i="23"/>
  <c r="B3251" i="23"/>
  <c r="C3251" i="23"/>
  <c r="D3251" i="23"/>
  <c r="E3251" i="23"/>
  <c r="G3251" i="23" s="1"/>
  <c r="F3251" i="23"/>
  <c r="B3252" i="23"/>
  <c r="C3252" i="23"/>
  <c r="D3252" i="23"/>
  <c r="E3252" i="23"/>
  <c r="G3252" i="23" s="1"/>
  <c r="F3252" i="23"/>
  <c r="B3253" i="23"/>
  <c r="C3253" i="23"/>
  <c r="D3253" i="23"/>
  <c r="E3253" i="23"/>
  <c r="F3253" i="23"/>
  <c r="G3253" i="23"/>
  <c r="B3254" i="23"/>
  <c r="C3254" i="23"/>
  <c r="D3254" i="23"/>
  <c r="E3254" i="23"/>
  <c r="G3254" i="23" s="1"/>
  <c r="F3254" i="23"/>
  <c r="B3255" i="23"/>
  <c r="C3255" i="23"/>
  <c r="D3255" i="23"/>
  <c r="E3255" i="23"/>
  <c r="F3255" i="23"/>
  <c r="G3255" i="23"/>
  <c r="B3256" i="23"/>
  <c r="C3256" i="23"/>
  <c r="D3256" i="23"/>
  <c r="E3256" i="23"/>
  <c r="G3256" i="23" s="1"/>
  <c r="F3256" i="23"/>
  <c r="B3257" i="23"/>
  <c r="C3257" i="23"/>
  <c r="D3257" i="23"/>
  <c r="E3257" i="23"/>
  <c r="G3257" i="23" s="1"/>
  <c r="F3257" i="23"/>
  <c r="B3258" i="23"/>
  <c r="C3258" i="23"/>
  <c r="D3258" i="23"/>
  <c r="E3258" i="23"/>
  <c r="G3258" i="23" s="1"/>
  <c r="F3258" i="23"/>
  <c r="B3259" i="23"/>
  <c r="C3259" i="23"/>
  <c r="D3259" i="23"/>
  <c r="E3259" i="23"/>
  <c r="G3259" i="23" s="1"/>
  <c r="F3259" i="23"/>
  <c r="B3260" i="23"/>
  <c r="C3260" i="23"/>
  <c r="D3260" i="23"/>
  <c r="E3260" i="23"/>
  <c r="G3260" i="23" s="1"/>
  <c r="F3260" i="23"/>
  <c r="B3261" i="23"/>
  <c r="C3261" i="23"/>
  <c r="D3261" i="23"/>
  <c r="E3261" i="23"/>
  <c r="F3261" i="23"/>
  <c r="G3261" i="23"/>
  <c r="B3262" i="23"/>
  <c r="C3262" i="23"/>
  <c r="D3262" i="23"/>
  <c r="E3262" i="23"/>
  <c r="G3262" i="23" s="1"/>
  <c r="F3262" i="23"/>
  <c r="B3263" i="23"/>
  <c r="C3263" i="23"/>
  <c r="D3263" i="23"/>
  <c r="E3263" i="23"/>
  <c r="F3263" i="23"/>
  <c r="G3263" i="23"/>
  <c r="B3264" i="23"/>
  <c r="C3264" i="23"/>
  <c r="D3264" i="23"/>
  <c r="E3264" i="23"/>
  <c r="G3264" i="23" s="1"/>
  <c r="F3264" i="23"/>
  <c r="B3265" i="23"/>
  <c r="C3265" i="23"/>
  <c r="D3265" i="23"/>
  <c r="E3265" i="23"/>
  <c r="G3265" i="23" s="1"/>
  <c r="F3265" i="23"/>
  <c r="B3266" i="23"/>
  <c r="C3266" i="23"/>
  <c r="D3266" i="23"/>
  <c r="E3266" i="23"/>
  <c r="G3266" i="23" s="1"/>
  <c r="F3266" i="23"/>
  <c r="B3267" i="23"/>
  <c r="C3267" i="23"/>
  <c r="D3267" i="23"/>
  <c r="E3267" i="23"/>
  <c r="G3267" i="23" s="1"/>
  <c r="F3267" i="23"/>
  <c r="B3268" i="23"/>
  <c r="C3268" i="23"/>
  <c r="D3268" i="23"/>
  <c r="E3268" i="23"/>
  <c r="G3268" i="23" s="1"/>
  <c r="F3268" i="23"/>
  <c r="B3269" i="23"/>
  <c r="C3269" i="23"/>
  <c r="D3269" i="23"/>
  <c r="E3269" i="23"/>
  <c r="F3269" i="23"/>
  <c r="G3269" i="23"/>
  <c r="B3270" i="23"/>
  <c r="C3270" i="23"/>
  <c r="D3270" i="23"/>
  <c r="E3270" i="23"/>
  <c r="G3270" i="23" s="1"/>
  <c r="F3270" i="23"/>
  <c r="B3271" i="23"/>
  <c r="C3271" i="23"/>
  <c r="D3271" i="23"/>
  <c r="E3271" i="23"/>
  <c r="F3271" i="23"/>
  <c r="G3271" i="23"/>
  <c r="B3272" i="23"/>
  <c r="C3272" i="23"/>
  <c r="D3272" i="23"/>
  <c r="E3272" i="23"/>
  <c r="G3272" i="23" s="1"/>
  <c r="F3272" i="23"/>
  <c r="B3273" i="23"/>
  <c r="C3273" i="23"/>
  <c r="D3273" i="23"/>
  <c r="E3273" i="23"/>
  <c r="G3273" i="23" s="1"/>
  <c r="F3273" i="23"/>
  <c r="B3274" i="23"/>
  <c r="C3274" i="23"/>
  <c r="D3274" i="23"/>
  <c r="E3274" i="23"/>
  <c r="G3274" i="23" s="1"/>
  <c r="F3274" i="23"/>
  <c r="B3275" i="23"/>
  <c r="C3275" i="23"/>
  <c r="D3275" i="23"/>
  <c r="E3275" i="23"/>
  <c r="G3275" i="23" s="1"/>
  <c r="F3275" i="23"/>
  <c r="B3276" i="23"/>
  <c r="C3276" i="23"/>
  <c r="D3276" i="23"/>
  <c r="E3276" i="23"/>
  <c r="G3276" i="23" s="1"/>
  <c r="F3276" i="23"/>
  <c r="B3277" i="23"/>
  <c r="C3277" i="23"/>
  <c r="D3277" i="23"/>
  <c r="E3277" i="23"/>
  <c r="F3277" i="23"/>
  <c r="G3277" i="23"/>
  <c r="B3278" i="23"/>
  <c r="C3278" i="23"/>
  <c r="D3278" i="23"/>
  <c r="E3278" i="23"/>
  <c r="G3278" i="23" s="1"/>
  <c r="F3278" i="23"/>
  <c r="B3279" i="23"/>
  <c r="C3279" i="23"/>
  <c r="D3279" i="23"/>
  <c r="E3279" i="23"/>
  <c r="F3279" i="23"/>
  <c r="G3279" i="23"/>
  <c r="B3280" i="23"/>
  <c r="C3280" i="23"/>
  <c r="D3280" i="23"/>
  <c r="E3280" i="23"/>
  <c r="G3280" i="23" s="1"/>
  <c r="F3280" i="23"/>
  <c r="B3281" i="23"/>
  <c r="C3281" i="23"/>
  <c r="D3281" i="23"/>
  <c r="E3281" i="23"/>
  <c r="G3281" i="23" s="1"/>
  <c r="F3281" i="23"/>
  <c r="B3282" i="23"/>
  <c r="C3282" i="23"/>
  <c r="D3282" i="23"/>
  <c r="E3282" i="23"/>
  <c r="G3282" i="23" s="1"/>
  <c r="F3282" i="23"/>
  <c r="B3283" i="23"/>
  <c r="C3283" i="23"/>
  <c r="D3283" i="23"/>
  <c r="E3283" i="23"/>
  <c r="G3283" i="23" s="1"/>
  <c r="F3283" i="23"/>
  <c r="B3284" i="23"/>
  <c r="C3284" i="23"/>
  <c r="D3284" i="23"/>
  <c r="E3284" i="23"/>
  <c r="G3284" i="23" s="1"/>
  <c r="F3284" i="23"/>
  <c r="B3285" i="23"/>
  <c r="C3285" i="23"/>
  <c r="D3285" i="23"/>
  <c r="E3285" i="23"/>
  <c r="F3285" i="23"/>
  <c r="G3285" i="23"/>
  <c r="B3286" i="23"/>
  <c r="C3286" i="23"/>
  <c r="D3286" i="23"/>
  <c r="E3286" i="23"/>
  <c r="G3286" i="23" s="1"/>
  <c r="F3286" i="23"/>
  <c r="B3287" i="23"/>
  <c r="C3287" i="23"/>
  <c r="D3287" i="23"/>
  <c r="E3287" i="23"/>
  <c r="F3287" i="23"/>
  <c r="G3287" i="23"/>
  <c r="B3288" i="23"/>
  <c r="C3288" i="23"/>
  <c r="D3288" i="23"/>
  <c r="E3288" i="23"/>
  <c r="G3288" i="23" s="1"/>
  <c r="F3288" i="23"/>
  <c r="B3289" i="23"/>
  <c r="C3289" i="23"/>
  <c r="D3289" i="23"/>
  <c r="E3289" i="23"/>
  <c r="G3289" i="23" s="1"/>
  <c r="F3289" i="23"/>
  <c r="B3290" i="23"/>
  <c r="C3290" i="23"/>
  <c r="D3290" i="23"/>
  <c r="E3290" i="23"/>
  <c r="G3290" i="23" s="1"/>
  <c r="F3290" i="23"/>
  <c r="B3291" i="23"/>
  <c r="C3291" i="23"/>
  <c r="D3291" i="23"/>
  <c r="E3291" i="23"/>
  <c r="G3291" i="23" s="1"/>
  <c r="F3291" i="23"/>
  <c r="B3292" i="23"/>
  <c r="C3292" i="23"/>
  <c r="D3292" i="23"/>
  <c r="E3292" i="23"/>
  <c r="G3292" i="23" s="1"/>
  <c r="F3292" i="23"/>
  <c r="B3293" i="23"/>
  <c r="C3293" i="23"/>
  <c r="D3293" i="23"/>
  <c r="E3293" i="23"/>
  <c r="F3293" i="23"/>
  <c r="G3293" i="23"/>
  <c r="B3294" i="23"/>
  <c r="C3294" i="23"/>
  <c r="D3294" i="23"/>
  <c r="E3294" i="23"/>
  <c r="G3294" i="23" s="1"/>
  <c r="F3294" i="23"/>
  <c r="B3295" i="23"/>
  <c r="C3295" i="23"/>
  <c r="D3295" i="23"/>
  <c r="E3295" i="23"/>
  <c r="F3295" i="23"/>
  <c r="G3295" i="23"/>
  <c r="B3296" i="23"/>
  <c r="C3296" i="23"/>
  <c r="D3296" i="23"/>
  <c r="E3296" i="23"/>
  <c r="G3296" i="23" s="1"/>
  <c r="F3296" i="23"/>
  <c r="B3297" i="23"/>
  <c r="C3297" i="23"/>
  <c r="D3297" i="23"/>
  <c r="E3297" i="23"/>
  <c r="G3297" i="23" s="1"/>
  <c r="F3297" i="23"/>
  <c r="B3298" i="23"/>
  <c r="C3298" i="23"/>
  <c r="D3298" i="23"/>
  <c r="E3298" i="23"/>
  <c r="G3298" i="23" s="1"/>
  <c r="F3298" i="23"/>
  <c r="B3299" i="23"/>
  <c r="C3299" i="23"/>
  <c r="D3299" i="23"/>
  <c r="E3299" i="23"/>
  <c r="G3299" i="23" s="1"/>
  <c r="F3299" i="23"/>
  <c r="B3300" i="23"/>
  <c r="C3300" i="23"/>
  <c r="D3300" i="23"/>
  <c r="E3300" i="23"/>
  <c r="G3300" i="23" s="1"/>
  <c r="F3300" i="23"/>
  <c r="B3301" i="23"/>
  <c r="C3301" i="23"/>
  <c r="D3301" i="23"/>
  <c r="E3301" i="23"/>
  <c r="F3301" i="23"/>
  <c r="G3301" i="23"/>
  <c r="B3302" i="23"/>
  <c r="C3302" i="23"/>
  <c r="D3302" i="23"/>
  <c r="E3302" i="23"/>
  <c r="G3302" i="23" s="1"/>
  <c r="F3302" i="23"/>
  <c r="B3303" i="23"/>
  <c r="C3303" i="23"/>
  <c r="D3303" i="23"/>
  <c r="E3303" i="23"/>
  <c r="F3303" i="23"/>
  <c r="G3303" i="23"/>
  <c r="B3304" i="23"/>
  <c r="C3304" i="23"/>
  <c r="D3304" i="23"/>
  <c r="E3304" i="23"/>
  <c r="G3304" i="23" s="1"/>
  <c r="F3304" i="23"/>
  <c r="B3305" i="23"/>
  <c r="C3305" i="23"/>
  <c r="D3305" i="23"/>
  <c r="E3305" i="23"/>
  <c r="G3305" i="23" s="1"/>
  <c r="F3305" i="23"/>
  <c r="B3306" i="23"/>
  <c r="C3306" i="23"/>
  <c r="D3306" i="23"/>
  <c r="E3306" i="23"/>
  <c r="G3306" i="23" s="1"/>
  <c r="F3306" i="23"/>
  <c r="B3307" i="23"/>
  <c r="C3307" i="23"/>
  <c r="D3307" i="23"/>
  <c r="E3307" i="23"/>
  <c r="G3307" i="23" s="1"/>
  <c r="F3307" i="23"/>
  <c r="B3308" i="23"/>
  <c r="C3308" i="23"/>
  <c r="D3308" i="23"/>
  <c r="E3308" i="23"/>
  <c r="G3308" i="23" s="1"/>
  <c r="F3308" i="23"/>
  <c r="B3309" i="23"/>
  <c r="C3309" i="23"/>
  <c r="D3309" i="23"/>
  <c r="E3309" i="23"/>
  <c r="F3309" i="23"/>
  <c r="G3309" i="23"/>
  <c r="B3310" i="23"/>
  <c r="C3310" i="23"/>
  <c r="D3310" i="23"/>
  <c r="E3310" i="23"/>
  <c r="G3310" i="23" s="1"/>
  <c r="F3310" i="23"/>
  <c r="B3311" i="23"/>
  <c r="C3311" i="23"/>
  <c r="D3311" i="23"/>
  <c r="E3311" i="23"/>
  <c r="F3311" i="23"/>
  <c r="G3311" i="23"/>
  <c r="B3312" i="23"/>
  <c r="C3312" i="23"/>
  <c r="D3312" i="23"/>
  <c r="E3312" i="23"/>
  <c r="G3312" i="23" s="1"/>
  <c r="F3312" i="23"/>
  <c r="B3313" i="23"/>
  <c r="C3313" i="23"/>
  <c r="D3313" i="23"/>
  <c r="E3313" i="23"/>
  <c r="G3313" i="23" s="1"/>
  <c r="F3313" i="23"/>
  <c r="B3314" i="23"/>
  <c r="C3314" i="23"/>
  <c r="D3314" i="23"/>
  <c r="E3314" i="23"/>
  <c r="G3314" i="23" s="1"/>
  <c r="F3314" i="23"/>
  <c r="B3315" i="23"/>
  <c r="C3315" i="23"/>
  <c r="D3315" i="23"/>
  <c r="E3315" i="23"/>
  <c r="G3315" i="23" s="1"/>
  <c r="F3315" i="23"/>
  <c r="B3316" i="23"/>
  <c r="C3316" i="23"/>
  <c r="D3316" i="23"/>
  <c r="E3316" i="23"/>
  <c r="G3316" i="23" s="1"/>
  <c r="F3316" i="23"/>
  <c r="B3317" i="23"/>
  <c r="C3317" i="23"/>
  <c r="D3317" i="23"/>
  <c r="E3317" i="23"/>
  <c r="F3317" i="23"/>
  <c r="G3317" i="23"/>
  <c r="B3318" i="23"/>
  <c r="C3318" i="23"/>
  <c r="D3318" i="23"/>
  <c r="E3318" i="23"/>
  <c r="G3318" i="23" s="1"/>
  <c r="F3318" i="23"/>
  <c r="B3319" i="23"/>
  <c r="C3319" i="23"/>
  <c r="D3319" i="23"/>
  <c r="E3319" i="23"/>
  <c r="F3319" i="23"/>
  <c r="G3319" i="23"/>
  <c r="B3320" i="23"/>
  <c r="C3320" i="23"/>
  <c r="D3320" i="23"/>
  <c r="E3320" i="23"/>
  <c r="G3320" i="23" s="1"/>
  <c r="F3320" i="23"/>
  <c r="B3321" i="23"/>
  <c r="C3321" i="23"/>
  <c r="D3321" i="23"/>
  <c r="E3321" i="23"/>
  <c r="G3321" i="23" s="1"/>
  <c r="F3321" i="23"/>
  <c r="B3322" i="23"/>
  <c r="C3322" i="23"/>
  <c r="D3322" i="23"/>
  <c r="E3322" i="23"/>
  <c r="G3322" i="23" s="1"/>
  <c r="F3322" i="23"/>
  <c r="B3323" i="23"/>
  <c r="C3323" i="23"/>
  <c r="D3323" i="23"/>
  <c r="E3323" i="23"/>
  <c r="G3323" i="23" s="1"/>
  <c r="F3323" i="23"/>
  <c r="B3324" i="23"/>
  <c r="C3324" i="23"/>
  <c r="D3324" i="23"/>
  <c r="E3324" i="23"/>
  <c r="G3324" i="23" s="1"/>
  <c r="F3324" i="23"/>
  <c r="B3325" i="23"/>
  <c r="C3325" i="23"/>
  <c r="D3325" i="23"/>
  <c r="E3325" i="23"/>
  <c r="F3325" i="23"/>
  <c r="G3325" i="23"/>
  <c r="B3326" i="23"/>
  <c r="C3326" i="23"/>
  <c r="D3326" i="23"/>
  <c r="E3326" i="23"/>
  <c r="G3326" i="23" s="1"/>
  <c r="F3326" i="23"/>
  <c r="B3327" i="23"/>
  <c r="C3327" i="23"/>
  <c r="D3327" i="23"/>
  <c r="E3327" i="23"/>
  <c r="F3327" i="23"/>
  <c r="G3327" i="23"/>
  <c r="B3328" i="23"/>
  <c r="C3328" i="23"/>
  <c r="D3328" i="23"/>
  <c r="E3328" i="23"/>
  <c r="G3328" i="23" s="1"/>
  <c r="F3328" i="23"/>
  <c r="B3329" i="23"/>
  <c r="C3329" i="23"/>
  <c r="D3329" i="23"/>
  <c r="E3329" i="23"/>
  <c r="G3329" i="23" s="1"/>
  <c r="F3329" i="23"/>
  <c r="B3330" i="23"/>
  <c r="C3330" i="23"/>
  <c r="D3330" i="23"/>
  <c r="E3330" i="23"/>
  <c r="G3330" i="23" s="1"/>
  <c r="F3330" i="23"/>
  <c r="B3331" i="23"/>
  <c r="C3331" i="23"/>
  <c r="D3331" i="23"/>
  <c r="E3331" i="23"/>
  <c r="G3331" i="23" s="1"/>
  <c r="F3331" i="23"/>
  <c r="B3332" i="23"/>
  <c r="C3332" i="23"/>
  <c r="D3332" i="23"/>
  <c r="E3332" i="23"/>
  <c r="G3332" i="23" s="1"/>
  <c r="F3332" i="23"/>
  <c r="B3333" i="23"/>
  <c r="C3333" i="23"/>
  <c r="D3333" i="23"/>
  <c r="E3333" i="23"/>
  <c r="F3333" i="23"/>
  <c r="G3333" i="23"/>
  <c r="B3334" i="23"/>
  <c r="C3334" i="23"/>
  <c r="D3334" i="23"/>
  <c r="E3334" i="23"/>
  <c r="G3334" i="23" s="1"/>
  <c r="F3334" i="23"/>
  <c r="B3335" i="23"/>
  <c r="C3335" i="23"/>
  <c r="D3335" i="23"/>
  <c r="E3335" i="23"/>
  <c r="F3335" i="23"/>
  <c r="G3335" i="23"/>
  <c r="B3336" i="23"/>
  <c r="C3336" i="23"/>
  <c r="D3336" i="23"/>
  <c r="E3336" i="23"/>
  <c r="G3336" i="23" s="1"/>
  <c r="F3336" i="23"/>
  <c r="B3337" i="23"/>
  <c r="C3337" i="23"/>
  <c r="D3337" i="23"/>
  <c r="E3337" i="23"/>
  <c r="G3337" i="23" s="1"/>
  <c r="F3337" i="23"/>
  <c r="B3338" i="23"/>
  <c r="C3338" i="23"/>
  <c r="D3338" i="23"/>
  <c r="E3338" i="23"/>
  <c r="G3338" i="23" s="1"/>
  <c r="F3338" i="23"/>
  <c r="B3339" i="23"/>
  <c r="C3339" i="23"/>
  <c r="D3339" i="23"/>
  <c r="E3339" i="23"/>
  <c r="G3339" i="23" s="1"/>
  <c r="F3339" i="23"/>
  <c r="B3340" i="23"/>
  <c r="C3340" i="23"/>
  <c r="D3340" i="23"/>
  <c r="E3340" i="23"/>
  <c r="G3340" i="23" s="1"/>
  <c r="F3340" i="23"/>
  <c r="B3341" i="23"/>
  <c r="C3341" i="23"/>
  <c r="D3341" i="23"/>
  <c r="E3341" i="23"/>
  <c r="F3341" i="23"/>
  <c r="G3341" i="23"/>
  <c r="B3342" i="23"/>
  <c r="C3342" i="23"/>
  <c r="D3342" i="23"/>
  <c r="E3342" i="23"/>
  <c r="G3342" i="23" s="1"/>
  <c r="F3342" i="23"/>
  <c r="B3343" i="23"/>
  <c r="C3343" i="23"/>
  <c r="D3343" i="23"/>
  <c r="E3343" i="23"/>
  <c r="F3343" i="23"/>
  <c r="G3343" i="23"/>
  <c r="B3344" i="23"/>
  <c r="C3344" i="23"/>
  <c r="D3344" i="23"/>
  <c r="E3344" i="23"/>
  <c r="G3344" i="23" s="1"/>
  <c r="F3344" i="23"/>
  <c r="B3345" i="23"/>
  <c r="C3345" i="23"/>
  <c r="D3345" i="23"/>
  <c r="E3345" i="23"/>
  <c r="G3345" i="23" s="1"/>
  <c r="F3345" i="23"/>
  <c r="B3346" i="23"/>
  <c r="C3346" i="23"/>
  <c r="D3346" i="23"/>
  <c r="E3346" i="23"/>
  <c r="G3346" i="23" s="1"/>
  <c r="F3346" i="23"/>
  <c r="B3347" i="23"/>
  <c r="C3347" i="23"/>
  <c r="D3347" i="23"/>
  <c r="E3347" i="23"/>
  <c r="G3347" i="23" s="1"/>
  <c r="F3347" i="23"/>
  <c r="B3348" i="23"/>
  <c r="C3348" i="23"/>
  <c r="D3348" i="23"/>
  <c r="E3348" i="23"/>
  <c r="G3348" i="23" s="1"/>
  <c r="F3348" i="23"/>
  <c r="B3349" i="23"/>
  <c r="C3349" i="23"/>
  <c r="D3349" i="23"/>
  <c r="E3349" i="23"/>
  <c r="F3349" i="23"/>
  <c r="G3349" i="23"/>
  <c r="B3350" i="23"/>
  <c r="C3350" i="23"/>
  <c r="D3350" i="23"/>
  <c r="E3350" i="23"/>
  <c r="G3350" i="23" s="1"/>
  <c r="F3350" i="23"/>
  <c r="B3351" i="23"/>
  <c r="C3351" i="23"/>
  <c r="D3351" i="23"/>
  <c r="E3351" i="23"/>
  <c r="F3351" i="23"/>
  <c r="G3351" i="23"/>
  <c r="B3352" i="23"/>
  <c r="C3352" i="23"/>
  <c r="D3352" i="23"/>
  <c r="E3352" i="23"/>
  <c r="G3352" i="23" s="1"/>
  <c r="F3352" i="23"/>
  <c r="B3353" i="23"/>
  <c r="C3353" i="23"/>
  <c r="D3353" i="23"/>
  <c r="E3353" i="23"/>
  <c r="G3353" i="23" s="1"/>
  <c r="F3353" i="23"/>
  <c r="B3354" i="23"/>
  <c r="C3354" i="23"/>
  <c r="D3354" i="23"/>
  <c r="E3354" i="23"/>
  <c r="G3354" i="23" s="1"/>
  <c r="F3354" i="23"/>
  <c r="B3355" i="23"/>
  <c r="C3355" i="23"/>
  <c r="D3355" i="23"/>
  <c r="E3355" i="23"/>
  <c r="G3355" i="23" s="1"/>
  <c r="F3355" i="23"/>
  <c r="B3356" i="23"/>
  <c r="C3356" i="23"/>
  <c r="D3356" i="23"/>
  <c r="E3356" i="23"/>
  <c r="G3356" i="23" s="1"/>
  <c r="F3356" i="23"/>
  <c r="B3357" i="23"/>
  <c r="C3357" i="23"/>
  <c r="D3357" i="23"/>
  <c r="E3357" i="23"/>
  <c r="F3357" i="23"/>
  <c r="G3357" i="23"/>
  <c r="B3358" i="23"/>
  <c r="C3358" i="23"/>
  <c r="D3358" i="23"/>
  <c r="E3358" i="23"/>
  <c r="G3358" i="23" s="1"/>
  <c r="F3358" i="23"/>
  <c r="B3359" i="23"/>
  <c r="C3359" i="23"/>
  <c r="D3359" i="23"/>
  <c r="E3359" i="23"/>
  <c r="F3359" i="23"/>
  <c r="G3359" i="23"/>
  <c r="B3360" i="23"/>
  <c r="C3360" i="23"/>
  <c r="D3360" i="23"/>
  <c r="E3360" i="23"/>
  <c r="G3360" i="23" s="1"/>
  <c r="F3360" i="23"/>
  <c r="B3361" i="23"/>
  <c r="C3361" i="23"/>
  <c r="D3361" i="23"/>
  <c r="E3361" i="23"/>
  <c r="G3361" i="23" s="1"/>
  <c r="F3361" i="23"/>
  <c r="B3362" i="23"/>
  <c r="C3362" i="23"/>
  <c r="D3362" i="23"/>
  <c r="E3362" i="23"/>
  <c r="G3362" i="23" s="1"/>
  <c r="F3362" i="23"/>
  <c r="B3363" i="23"/>
  <c r="C3363" i="23"/>
  <c r="D3363" i="23"/>
  <c r="E3363" i="23"/>
  <c r="G3363" i="23" s="1"/>
  <c r="F3363" i="23"/>
  <c r="B3364" i="23"/>
  <c r="C3364" i="23"/>
  <c r="D3364" i="23"/>
  <c r="E3364" i="23"/>
  <c r="G3364" i="23" s="1"/>
  <c r="F3364" i="23"/>
  <c r="B3365" i="23"/>
  <c r="C3365" i="23"/>
  <c r="D3365" i="23"/>
  <c r="E3365" i="23"/>
  <c r="F3365" i="23"/>
  <c r="G3365" i="23"/>
  <c r="B3366" i="23"/>
  <c r="C3366" i="23"/>
  <c r="D3366" i="23"/>
  <c r="E3366" i="23"/>
  <c r="G3366" i="23" s="1"/>
  <c r="F3366" i="23"/>
  <c r="B3367" i="23"/>
  <c r="C3367" i="23"/>
  <c r="D3367" i="23"/>
  <c r="E3367" i="23"/>
  <c r="F3367" i="23"/>
  <c r="G3367" i="23"/>
  <c r="B3368" i="23"/>
  <c r="C3368" i="23"/>
  <c r="D3368" i="23"/>
  <c r="E3368" i="23"/>
  <c r="G3368" i="23" s="1"/>
  <c r="F3368" i="23"/>
  <c r="B3369" i="23"/>
  <c r="C3369" i="23"/>
  <c r="D3369" i="23"/>
  <c r="E3369" i="23"/>
  <c r="G3369" i="23" s="1"/>
  <c r="F3369" i="23"/>
  <c r="B3370" i="23"/>
  <c r="C3370" i="23"/>
  <c r="D3370" i="23"/>
  <c r="E3370" i="23"/>
  <c r="G3370" i="23" s="1"/>
  <c r="F3370" i="23"/>
  <c r="B3371" i="23"/>
  <c r="C3371" i="23"/>
  <c r="D3371" i="23"/>
  <c r="E3371" i="23"/>
  <c r="G3371" i="23" s="1"/>
  <c r="F3371" i="23"/>
  <c r="B3372" i="23"/>
  <c r="C3372" i="23"/>
  <c r="D3372" i="23"/>
  <c r="E3372" i="23"/>
  <c r="G3372" i="23" s="1"/>
  <c r="F3372" i="23"/>
  <c r="B3373" i="23"/>
  <c r="C3373" i="23"/>
  <c r="D3373" i="23"/>
  <c r="E3373" i="23"/>
  <c r="F3373" i="23"/>
  <c r="G3373" i="23"/>
  <c r="B3374" i="23"/>
  <c r="C3374" i="23"/>
  <c r="D3374" i="23"/>
  <c r="E3374" i="23"/>
  <c r="G3374" i="23" s="1"/>
  <c r="F3374" i="23"/>
  <c r="B3375" i="23"/>
  <c r="C3375" i="23"/>
  <c r="D3375" i="23"/>
  <c r="E3375" i="23"/>
  <c r="F3375" i="23"/>
  <c r="G3375" i="23"/>
  <c r="B3376" i="23"/>
  <c r="C3376" i="23"/>
  <c r="D3376" i="23"/>
  <c r="E3376" i="23"/>
  <c r="G3376" i="23" s="1"/>
  <c r="F3376" i="23"/>
  <c r="B3377" i="23"/>
  <c r="C3377" i="23"/>
  <c r="D3377" i="23"/>
  <c r="E3377" i="23"/>
  <c r="G3377" i="23" s="1"/>
  <c r="F3377" i="23"/>
  <c r="B3378" i="23"/>
  <c r="C3378" i="23"/>
  <c r="D3378" i="23"/>
  <c r="E3378" i="23"/>
  <c r="G3378" i="23" s="1"/>
  <c r="F3378" i="23"/>
  <c r="B3379" i="23"/>
  <c r="C3379" i="23"/>
  <c r="D3379" i="23"/>
  <c r="E3379" i="23"/>
  <c r="G3379" i="23" s="1"/>
  <c r="F3379" i="23"/>
  <c r="B3380" i="23"/>
  <c r="C3380" i="23"/>
  <c r="D3380" i="23"/>
  <c r="E3380" i="23"/>
  <c r="G3380" i="23" s="1"/>
  <c r="F3380" i="23"/>
  <c r="B3381" i="23"/>
  <c r="C3381" i="23"/>
  <c r="D3381" i="23"/>
  <c r="E3381" i="23"/>
  <c r="F3381" i="23"/>
  <c r="G3381" i="23"/>
  <c r="B3382" i="23"/>
  <c r="C3382" i="23"/>
  <c r="D3382" i="23"/>
  <c r="E3382" i="23"/>
  <c r="G3382" i="23" s="1"/>
  <c r="F3382" i="23"/>
  <c r="B3383" i="23"/>
  <c r="C3383" i="23"/>
  <c r="D3383" i="23"/>
  <c r="E3383" i="23"/>
  <c r="F3383" i="23"/>
  <c r="G3383" i="23"/>
  <c r="B3384" i="23"/>
  <c r="C3384" i="23"/>
  <c r="D3384" i="23"/>
  <c r="E3384" i="23"/>
  <c r="G3384" i="23" s="1"/>
  <c r="F3384" i="23"/>
  <c r="B3385" i="23"/>
  <c r="C3385" i="23"/>
  <c r="D3385" i="23"/>
  <c r="E3385" i="23"/>
  <c r="G3385" i="23" s="1"/>
  <c r="F3385" i="23"/>
  <c r="B3386" i="23"/>
  <c r="C3386" i="23"/>
  <c r="D3386" i="23"/>
  <c r="E3386" i="23"/>
  <c r="G3386" i="23" s="1"/>
  <c r="F3386" i="23"/>
  <c r="B3387" i="23"/>
  <c r="C3387" i="23"/>
  <c r="D3387" i="23"/>
  <c r="E3387" i="23"/>
  <c r="G3387" i="23" s="1"/>
  <c r="F3387" i="23"/>
  <c r="B3388" i="23"/>
  <c r="C3388" i="23"/>
  <c r="D3388" i="23"/>
  <c r="E3388" i="23"/>
  <c r="G3388" i="23" s="1"/>
  <c r="F3388" i="23"/>
  <c r="B3389" i="23"/>
  <c r="C3389" i="23"/>
  <c r="D3389" i="23"/>
  <c r="E3389" i="23"/>
  <c r="F3389" i="23"/>
  <c r="G3389" i="23"/>
  <c r="B3390" i="23"/>
  <c r="C3390" i="23"/>
  <c r="D3390" i="23"/>
  <c r="E3390" i="23"/>
  <c r="G3390" i="23" s="1"/>
  <c r="F3390" i="23"/>
  <c r="B3391" i="23"/>
  <c r="C3391" i="23"/>
  <c r="D3391" i="23"/>
  <c r="E3391" i="23"/>
  <c r="F3391" i="23"/>
  <c r="G3391" i="23"/>
  <c r="B3392" i="23"/>
  <c r="C3392" i="23"/>
  <c r="D3392" i="23"/>
  <c r="E3392" i="23"/>
  <c r="G3392" i="23" s="1"/>
  <c r="F3392" i="23"/>
  <c r="B3393" i="23"/>
  <c r="C3393" i="23"/>
  <c r="D3393" i="23"/>
  <c r="E3393" i="23"/>
  <c r="G3393" i="23" s="1"/>
  <c r="F3393" i="23"/>
  <c r="B3394" i="23"/>
  <c r="C3394" i="23"/>
  <c r="D3394" i="23"/>
  <c r="E3394" i="23"/>
  <c r="G3394" i="23" s="1"/>
  <c r="F3394" i="23"/>
  <c r="B3395" i="23"/>
  <c r="C3395" i="23"/>
  <c r="D3395" i="23"/>
  <c r="E3395" i="23"/>
  <c r="G3395" i="23" s="1"/>
  <c r="F3395" i="23"/>
  <c r="B3396" i="23"/>
  <c r="C3396" i="23"/>
  <c r="D3396" i="23"/>
  <c r="E3396" i="23"/>
  <c r="G3396" i="23" s="1"/>
  <c r="F3396" i="23"/>
  <c r="B3397" i="23"/>
  <c r="C3397" i="23"/>
  <c r="D3397" i="23"/>
  <c r="E3397" i="23"/>
  <c r="F3397" i="23"/>
  <c r="G3397" i="23"/>
  <c r="B3398" i="23"/>
  <c r="C3398" i="23"/>
  <c r="D3398" i="23"/>
  <c r="E3398" i="23"/>
  <c r="G3398" i="23" s="1"/>
  <c r="F3398" i="23"/>
  <c r="B3399" i="23"/>
  <c r="C3399" i="23"/>
  <c r="D3399" i="23"/>
  <c r="E3399" i="23"/>
  <c r="F3399" i="23"/>
  <c r="G3399" i="23"/>
  <c r="B3400" i="23"/>
  <c r="C3400" i="23"/>
  <c r="D3400" i="23"/>
  <c r="E3400" i="23"/>
  <c r="G3400" i="23" s="1"/>
  <c r="F3400" i="23"/>
  <c r="B3401" i="23"/>
  <c r="C3401" i="23"/>
  <c r="D3401" i="23"/>
  <c r="E3401" i="23"/>
  <c r="G3401" i="23" s="1"/>
  <c r="F3401" i="23"/>
  <c r="B3402" i="23"/>
  <c r="C3402" i="23"/>
  <c r="D3402" i="23"/>
  <c r="E3402" i="23"/>
  <c r="G3402" i="23" s="1"/>
  <c r="F3402" i="23"/>
  <c r="B3403" i="23"/>
  <c r="C3403" i="23"/>
  <c r="D3403" i="23"/>
  <c r="E3403" i="23"/>
  <c r="G3403" i="23" s="1"/>
  <c r="F3403" i="23"/>
  <c r="B3404" i="23"/>
  <c r="C3404" i="23"/>
  <c r="D3404" i="23"/>
  <c r="E3404" i="23"/>
  <c r="G3404" i="23" s="1"/>
  <c r="F3404" i="23"/>
  <c r="B3405" i="23"/>
  <c r="C3405" i="23"/>
  <c r="D3405" i="23"/>
  <c r="E3405" i="23"/>
  <c r="F3405" i="23"/>
  <c r="G3405" i="23"/>
  <c r="B3406" i="23"/>
  <c r="C3406" i="23"/>
  <c r="D3406" i="23"/>
  <c r="E3406" i="23"/>
  <c r="G3406" i="23" s="1"/>
  <c r="F3406" i="23"/>
  <c r="B3407" i="23"/>
  <c r="C3407" i="23"/>
  <c r="D3407" i="23"/>
  <c r="E3407" i="23"/>
  <c r="F3407" i="23"/>
  <c r="G3407" i="23"/>
  <c r="B3408" i="23"/>
  <c r="C3408" i="23"/>
  <c r="D3408" i="23"/>
  <c r="E3408" i="23"/>
  <c r="G3408" i="23" s="1"/>
  <c r="F3408" i="23"/>
  <c r="B3409" i="23"/>
  <c r="C3409" i="23"/>
  <c r="D3409" i="23"/>
  <c r="E3409" i="23"/>
  <c r="G3409" i="23" s="1"/>
  <c r="F3409" i="23"/>
  <c r="B3410" i="23"/>
  <c r="C3410" i="23"/>
  <c r="D3410" i="23"/>
  <c r="E3410" i="23"/>
  <c r="G3410" i="23" s="1"/>
  <c r="F3410" i="23"/>
  <c r="B3411" i="23"/>
  <c r="C3411" i="23"/>
  <c r="D3411" i="23"/>
  <c r="E3411" i="23"/>
  <c r="G3411" i="23" s="1"/>
  <c r="F3411" i="23"/>
  <c r="B3412" i="23"/>
  <c r="C3412" i="23"/>
  <c r="D3412" i="23"/>
  <c r="E3412" i="23"/>
  <c r="G3412" i="23" s="1"/>
  <c r="F3412" i="23"/>
  <c r="B3413" i="23"/>
  <c r="C3413" i="23"/>
  <c r="D3413" i="23"/>
  <c r="E3413" i="23"/>
  <c r="F3413" i="23"/>
  <c r="G3413" i="23"/>
  <c r="B3414" i="23"/>
  <c r="C3414" i="23"/>
  <c r="D3414" i="23"/>
  <c r="E3414" i="23"/>
  <c r="G3414" i="23" s="1"/>
  <c r="F3414" i="23"/>
  <c r="B3415" i="23"/>
  <c r="C3415" i="23"/>
  <c r="D3415" i="23"/>
  <c r="E3415" i="23"/>
  <c r="F3415" i="23"/>
  <c r="G3415" i="23"/>
  <c r="B3416" i="23"/>
  <c r="C3416" i="23"/>
  <c r="D3416" i="23"/>
  <c r="E3416" i="23"/>
  <c r="G3416" i="23" s="1"/>
  <c r="F3416" i="23"/>
  <c r="B3417" i="23"/>
  <c r="C3417" i="23"/>
  <c r="D3417" i="23"/>
  <c r="E3417" i="23"/>
  <c r="G3417" i="23" s="1"/>
  <c r="F3417" i="23"/>
  <c r="B3418" i="23"/>
  <c r="C3418" i="23"/>
  <c r="D3418" i="23"/>
  <c r="E3418" i="23"/>
  <c r="G3418" i="23" s="1"/>
  <c r="F3418" i="23"/>
  <c r="B3419" i="23"/>
  <c r="C3419" i="23"/>
  <c r="D3419" i="23"/>
  <c r="E3419" i="23"/>
  <c r="G3419" i="23" s="1"/>
  <c r="F3419" i="23"/>
  <c r="B3420" i="23"/>
  <c r="C3420" i="23"/>
  <c r="D3420" i="23"/>
  <c r="E3420" i="23"/>
  <c r="G3420" i="23" s="1"/>
  <c r="F3420" i="23"/>
  <c r="B3421" i="23"/>
  <c r="C3421" i="23"/>
  <c r="D3421" i="23"/>
  <c r="E3421" i="23"/>
  <c r="F3421" i="23"/>
  <c r="G3421" i="23"/>
  <c r="B3422" i="23"/>
  <c r="C3422" i="23"/>
  <c r="D3422" i="23"/>
  <c r="E3422" i="23"/>
  <c r="G3422" i="23" s="1"/>
  <c r="F3422" i="23"/>
  <c r="B3423" i="23"/>
  <c r="C3423" i="23"/>
  <c r="D3423" i="23"/>
  <c r="E3423" i="23"/>
  <c r="F3423" i="23"/>
  <c r="G3423" i="23"/>
  <c r="B3424" i="23"/>
  <c r="C3424" i="23"/>
  <c r="D3424" i="23"/>
  <c r="E3424" i="23"/>
  <c r="G3424" i="23" s="1"/>
  <c r="F3424" i="23"/>
  <c r="B3425" i="23"/>
  <c r="C3425" i="23"/>
  <c r="D3425" i="23"/>
  <c r="E3425" i="23"/>
  <c r="G3425" i="23" s="1"/>
  <c r="F3425" i="23"/>
  <c r="B3426" i="23"/>
  <c r="C3426" i="23"/>
  <c r="D3426" i="23"/>
  <c r="E3426" i="23"/>
  <c r="G3426" i="23" s="1"/>
  <c r="F3426" i="23"/>
  <c r="B3427" i="23"/>
  <c r="C3427" i="23"/>
  <c r="D3427" i="23"/>
  <c r="E3427" i="23"/>
  <c r="G3427" i="23" s="1"/>
  <c r="F3427" i="23"/>
  <c r="B3428" i="23"/>
  <c r="C3428" i="23"/>
  <c r="D3428" i="23"/>
  <c r="E3428" i="23"/>
  <c r="G3428" i="23" s="1"/>
  <c r="F3428" i="23"/>
  <c r="B3429" i="23"/>
  <c r="C3429" i="23"/>
  <c r="D3429" i="23"/>
  <c r="E3429" i="23"/>
  <c r="F3429" i="23"/>
  <c r="G3429" i="23"/>
  <c r="B3430" i="23"/>
  <c r="C3430" i="23"/>
  <c r="D3430" i="23"/>
  <c r="E3430" i="23"/>
  <c r="G3430" i="23" s="1"/>
  <c r="F3430" i="23"/>
  <c r="B3431" i="23"/>
  <c r="C3431" i="23"/>
  <c r="D3431" i="23"/>
  <c r="E3431" i="23"/>
  <c r="F3431" i="23"/>
  <c r="G3431" i="23"/>
  <c r="B3432" i="23"/>
  <c r="C3432" i="23"/>
  <c r="D3432" i="23"/>
  <c r="E3432" i="23"/>
  <c r="G3432" i="23" s="1"/>
  <c r="F3432" i="23"/>
  <c r="B3433" i="23"/>
  <c r="C3433" i="23"/>
  <c r="D3433" i="23"/>
  <c r="E3433" i="23"/>
  <c r="G3433" i="23" s="1"/>
  <c r="F3433" i="23"/>
  <c r="B3434" i="23"/>
  <c r="C3434" i="23"/>
  <c r="D3434" i="23"/>
  <c r="E3434" i="23"/>
  <c r="G3434" i="23" s="1"/>
  <c r="F3434" i="23"/>
  <c r="B3435" i="23"/>
  <c r="C3435" i="23"/>
  <c r="D3435" i="23"/>
  <c r="E3435" i="23"/>
  <c r="G3435" i="23" s="1"/>
  <c r="F3435" i="23"/>
  <c r="B3436" i="23"/>
  <c r="C3436" i="23"/>
  <c r="D3436" i="23"/>
  <c r="E3436" i="23"/>
  <c r="G3436" i="23" s="1"/>
  <c r="F3436" i="23"/>
  <c r="B3437" i="23"/>
  <c r="C3437" i="23"/>
  <c r="D3437" i="23"/>
  <c r="E3437" i="23"/>
  <c r="F3437" i="23"/>
  <c r="G3437" i="23"/>
  <c r="B3438" i="23"/>
  <c r="C3438" i="23"/>
  <c r="D3438" i="23"/>
  <c r="E3438" i="23"/>
  <c r="G3438" i="23" s="1"/>
  <c r="F3438" i="23"/>
  <c r="B3439" i="23"/>
  <c r="C3439" i="23"/>
  <c r="D3439" i="23"/>
  <c r="E3439" i="23"/>
  <c r="F3439" i="23"/>
  <c r="G3439" i="23"/>
  <c r="B3440" i="23"/>
  <c r="C3440" i="23"/>
  <c r="D3440" i="23"/>
  <c r="E3440" i="23"/>
  <c r="G3440" i="23" s="1"/>
  <c r="F3440" i="23"/>
  <c r="B3441" i="23"/>
  <c r="C3441" i="23"/>
  <c r="D3441" i="23"/>
  <c r="E3441" i="23"/>
  <c r="G3441" i="23" s="1"/>
  <c r="F3441" i="23"/>
  <c r="B3442" i="23"/>
  <c r="C3442" i="23"/>
  <c r="D3442" i="23"/>
  <c r="E3442" i="23"/>
  <c r="G3442" i="23" s="1"/>
  <c r="F3442" i="23"/>
  <c r="B3443" i="23"/>
  <c r="C3443" i="23"/>
  <c r="D3443" i="23"/>
  <c r="E3443" i="23"/>
  <c r="G3443" i="23" s="1"/>
  <c r="F3443" i="23"/>
  <c r="B3444" i="23"/>
  <c r="C3444" i="23"/>
  <c r="D3444" i="23"/>
  <c r="E3444" i="23"/>
  <c r="G3444" i="23" s="1"/>
  <c r="F3444" i="23"/>
  <c r="B3445" i="23"/>
  <c r="C3445" i="23"/>
  <c r="D3445" i="23"/>
  <c r="E3445" i="23"/>
  <c r="F3445" i="23"/>
  <c r="G3445" i="23"/>
  <c r="B3446" i="23"/>
  <c r="C3446" i="23"/>
  <c r="D3446" i="23"/>
  <c r="E3446" i="23"/>
  <c r="G3446" i="23" s="1"/>
  <c r="F3446" i="23"/>
  <c r="B3447" i="23"/>
  <c r="C3447" i="23"/>
  <c r="D3447" i="23"/>
  <c r="E3447" i="23"/>
  <c r="F3447" i="23"/>
  <c r="G3447" i="23"/>
  <c r="B3448" i="23"/>
  <c r="C3448" i="23"/>
  <c r="D3448" i="23"/>
  <c r="E3448" i="23"/>
  <c r="G3448" i="23" s="1"/>
  <c r="F3448" i="23"/>
  <c r="B3449" i="23"/>
  <c r="C3449" i="23"/>
  <c r="D3449" i="23"/>
  <c r="E3449" i="23"/>
  <c r="G3449" i="23" s="1"/>
  <c r="F3449" i="23"/>
  <c r="B3450" i="23"/>
  <c r="C3450" i="23"/>
  <c r="D3450" i="23"/>
  <c r="E3450" i="23"/>
  <c r="G3450" i="23" s="1"/>
  <c r="F3450" i="23"/>
  <c r="B3451" i="23"/>
  <c r="C3451" i="23"/>
  <c r="D3451" i="23"/>
  <c r="E3451" i="23"/>
  <c r="G3451" i="23" s="1"/>
  <c r="F3451" i="23"/>
  <c r="B3452" i="23"/>
  <c r="C3452" i="23"/>
  <c r="D3452" i="23"/>
  <c r="E3452" i="23"/>
  <c r="G3452" i="23" s="1"/>
  <c r="F3452" i="23"/>
  <c r="B3453" i="23"/>
  <c r="C3453" i="23"/>
  <c r="D3453" i="23"/>
  <c r="E3453" i="23"/>
  <c r="F3453" i="23"/>
  <c r="G3453" i="23"/>
  <c r="B3454" i="23"/>
  <c r="C3454" i="23"/>
  <c r="D3454" i="23"/>
  <c r="E3454" i="23"/>
  <c r="G3454" i="23" s="1"/>
  <c r="F3454" i="23"/>
  <c r="B3455" i="23"/>
  <c r="C3455" i="23"/>
  <c r="D3455" i="23"/>
  <c r="E3455" i="23"/>
  <c r="F3455" i="23"/>
  <c r="G3455" i="23"/>
  <c r="B3456" i="23"/>
  <c r="C3456" i="23"/>
  <c r="D3456" i="23"/>
  <c r="E3456" i="23"/>
  <c r="G3456" i="23" s="1"/>
  <c r="F3456" i="23"/>
  <c r="B3457" i="23"/>
  <c r="C3457" i="23"/>
  <c r="D3457" i="23"/>
  <c r="E3457" i="23"/>
  <c r="G3457" i="23" s="1"/>
  <c r="F3457" i="23"/>
  <c r="B3458" i="23"/>
  <c r="C3458" i="23"/>
  <c r="D3458" i="23"/>
  <c r="E3458" i="23"/>
  <c r="G3458" i="23" s="1"/>
  <c r="F3458" i="23"/>
  <c r="B3459" i="23"/>
  <c r="C3459" i="23"/>
  <c r="D3459" i="23"/>
  <c r="E3459" i="23"/>
  <c r="G3459" i="23" s="1"/>
  <c r="F3459" i="23"/>
  <c r="B3460" i="23"/>
  <c r="C3460" i="23"/>
  <c r="D3460" i="23"/>
  <c r="E3460" i="23"/>
  <c r="G3460" i="23" s="1"/>
  <c r="F3460" i="23"/>
  <c r="B3461" i="23"/>
  <c r="C3461" i="23"/>
  <c r="D3461" i="23"/>
  <c r="E3461" i="23"/>
  <c r="F3461" i="23"/>
  <c r="G3461" i="23"/>
  <c r="B3462" i="23"/>
  <c r="C3462" i="23"/>
  <c r="D3462" i="23"/>
  <c r="E3462" i="23"/>
  <c r="G3462" i="23" s="1"/>
  <c r="F3462" i="23"/>
  <c r="B3463" i="23"/>
  <c r="C3463" i="23"/>
  <c r="D3463" i="23"/>
  <c r="E3463" i="23"/>
  <c r="F3463" i="23"/>
  <c r="G3463" i="23"/>
  <c r="B3464" i="23"/>
  <c r="C3464" i="23"/>
  <c r="D3464" i="23"/>
  <c r="E3464" i="23"/>
  <c r="G3464" i="23" s="1"/>
  <c r="F3464" i="23"/>
  <c r="B3465" i="23"/>
  <c r="C3465" i="23"/>
  <c r="D3465" i="23"/>
  <c r="E3465" i="23"/>
  <c r="G3465" i="23" s="1"/>
  <c r="F3465" i="23"/>
  <c r="B3466" i="23"/>
  <c r="C3466" i="23"/>
  <c r="D3466" i="23"/>
  <c r="E3466" i="23"/>
  <c r="G3466" i="23" s="1"/>
  <c r="F3466" i="23"/>
  <c r="B3467" i="23"/>
  <c r="C3467" i="23"/>
  <c r="D3467" i="23"/>
  <c r="E3467" i="23"/>
  <c r="G3467" i="23" s="1"/>
  <c r="F3467" i="23"/>
  <c r="B3468" i="23"/>
  <c r="C3468" i="23"/>
  <c r="D3468" i="23"/>
  <c r="E3468" i="23"/>
  <c r="G3468" i="23" s="1"/>
  <c r="F3468" i="23"/>
  <c r="B3469" i="23"/>
  <c r="C3469" i="23"/>
  <c r="D3469" i="23"/>
  <c r="E3469" i="23"/>
  <c r="F3469" i="23"/>
  <c r="G3469" i="23"/>
  <c r="B3470" i="23"/>
  <c r="C3470" i="23"/>
  <c r="D3470" i="23"/>
  <c r="E3470" i="23"/>
  <c r="G3470" i="23" s="1"/>
  <c r="F3470" i="23"/>
  <c r="B3471" i="23"/>
  <c r="C3471" i="23"/>
  <c r="D3471" i="23"/>
  <c r="E3471" i="23"/>
  <c r="F3471" i="23"/>
  <c r="G3471" i="23"/>
  <c r="B3472" i="23"/>
  <c r="C3472" i="23"/>
  <c r="D3472" i="23"/>
  <c r="E3472" i="23"/>
  <c r="G3472" i="23" s="1"/>
  <c r="F3472" i="23"/>
  <c r="B3473" i="23"/>
  <c r="C3473" i="23"/>
  <c r="D3473" i="23"/>
  <c r="E3473" i="23"/>
  <c r="G3473" i="23" s="1"/>
  <c r="F3473" i="23"/>
  <c r="B3474" i="23"/>
  <c r="C3474" i="23"/>
  <c r="D3474" i="23"/>
  <c r="E3474" i="23"/>
  <c r="G3474" i="23" s="1"/>
  <c r="F3474" i="23"/>
  <c r="B3475" i="23"/>
  <c r="C3475" i="23"/>
  <c r="D3475" i="23"/>
  <c r="E3475" i="23"/>
  <c r="G3475" i="23" s="1"/>
  <c r="F3475" i="23"/>
  <c r="B3476" i="23"/>
  <c r="C3476" i="23"/>
  <c r="D3476" i="23"/>
  <c r="E3476" i="23"/>
  <c r="G3476" i="23" s="1"/>
  <c r="F3476" i="23"/>
  <c r="B3477" i="23"/>
  <c r="C3477" i="23"/>
  <c r="D3477" i="23"/>
  <c r="E3477" i="23"/>
  <c r="F3477" i="23"/>
  <c r="G3477" i="23"/>
  <c r="B3478" i="23"/>
  <c r="C3478" i="23"/>
  <c r="D3478" i="23"/>
  <c r="E3478" i="23"/>
  <c r="G3478" i="23" s="1"/>
  <c r="F3478" i="23"/>
  <c r="B3479" i="23"/>
  <c r="C3479" i="23"/>
  <c r="D3479" i="23"/>
  <c r="E3479" i="23"/>
  <c r="F3479" i="23"/>
  <c r="G3479" i="23"/>
  <c r="B3480" i="23"/>
  <c r="C3480" i="23"/>
  <c r="D3480" i="23"/>
  <c r="E3480" i="23"/>
  <c r="G3480" i="23" s="1"/>
  <c r="F3480" i="23"/>
  <c r="B3481" i="23"/>
  <c r="C3481" i="23"/>
  <c r="D3481" i="23"/>
  <c r="E3481" i="23"/>
  <c r="G3481" i="23" s="1"/>
  <c r="F3481" i="23"/>
  <c r="B3482" i="23"/>
  <c r="C3482" i="23"/>
  <c r="D3482" i="23"/>
  <c r="E3482" i="23"/>
  <c r="G3482" i="23" s="1"/>
  <c r="F3482" i="23"/>
  <c r="B3483" i="23"/>
  <c r="C3483" i="23"/>
  <c r="D3483" i="23"/>
  <c r="E3483" i="23"/>
  <c r="G3483" i="23" s="1"/>
  <c r="F3483" i="23"/>
  <c r="B3484" i="23"/>
  <c r="C3484" i="23"/>
  <c r="D3484" i="23"/>
  <c r="E3484" i="23"/>
  <c r="G3484" i="23" s="1"/>
  <c r="F3484" i="23"/>
  <c r="B3485" i="23"/>
  <c r="C3485" i="23"/>
  <c r="D3485" i="23"/>
  <c r="E3485" i="23"/>
  <c r="F3485" i="23"/>
  <c r="G3485" i="23"/>
  <c r="B3486" i="23"/>
  <c r="C3486" i="23"/>
  <c r="D3486" i="23"/>
  <c r="E3486" i="23"/>
  <c r="G3486" i="23" s="1"/>
  <c r="F3486" i="23"/>
  <c r="B3487" i="23"/>
  <c r="C3487" i="23"/>
  <c r="D3487" i="23"/>
  <c r="E3487" i="23"/>
  <c r="F3487" i="23"/>
  <c r="G3487" i="23"/>
  <c r="B3488" i="23"/>
  <c r="C3488" i="23"/>
  <c r="D3488" i="23"/>
  <c r="E3488" i="23"/>
  <c r="G3488" i="23" s="1"/>
  <c r="F3488" i="23"/>
  <c r="B3489" i="23"/>
  <c r="C3489" i="23"/>
  <c r="D3489" i="23"/>
  <c r="E3489" i="23"/>
  <c r="G3489" i="23" s="1"/>
  <c r="F3489" i="23"/>
  <c r="B3490" i="23"/>
  <c r="C3490" i="23"/>
  <c r="D3490" i="23"/>
  <c r="E3490" i="23"/>
  <c r="G3490" i="23" s="1"/>
  <c r="F3490" i="23"/>
  <c r="B3491" i="23"/>
  <c r="C3491" i="23"/>
  <c r="D3491" i="23"/>
  <c r="E3491" i="23"/>
  <c r="G3491" i="23" s="1"/>
  <c r="F3491" i="23"/>
  <c r="B3492" i="23"/>
  <c r="C3492" i="23"/>
  <c r="D3492" i="23"/>
  <c r="E3492" i="23"/>
  <c r="G3492" i="23" s="1"/>
  <c r="F3492" i="23"/>
  <c r="B3493" i="23"/>
  <c r="C3493" i="23"/>
  <c r="D3493" i="23"/>
  <c r="E3493" i="23"/>
  <c r="F3493" i="23"/>
  <c r="G3493" i="23"/>
  <c r="B3494" i="23"/>
  <c r="C3494" i="23"/>
  <c r="D3494" i="23"/>
  <c r="E3494" i="23"/>
  <c r="G3494" i="23" s="1"/>
  <c r="F3494" i="23"/>
  <c r="B3495" i="23"/>
  <c r="C3495" i="23"/>
  <c r="D3495" i="23"/>
  <c r="E3495" i="23"/>
  <c r="F3495" i="23"/>
  <c r="G3495" i="23"/>
  <c r="B3496" i="23"/>
  <c r="C3496" i="23"/>
  <c r="D3496" i="23"/>
  <c r="E3496" i="23"/>
  <c r="G3496" i="23" s="1"/>
  <c r="F3496" i="23"/>
  <c r="B3497" i="23"/>
  <c r="C3497" i="23"/>
  <c r="D3497" i="23"/>
  <c r="E3497" i="23"/>
  <c r="G3497" i="23" s="1"/>
  <c r="F3497" i="23"/>
  <c r="B3498" i="23"/>
  <c r="C3498" i="23"/>
  <c r="D3498" i="23"/>
  <c r="E3498" i="23"/>
  <c r="G3498" i="23" s="1"/>
  <c r="F3498" i="23"/>
  <c r="B3499" i="23"/>
  <c r="C3499" i="23"/>
  <c r="D3499" i="23"/>
  <c r="E3499" i="23"/>
  <c r="G3499" i="23" s="1"/>
  <c r="F3499" i="23"/>
  <c r="B3500" i="23"/>
  <c r="C3500" i="23"/>
  <c r="D3500" i="23"/>
  <c r="E3500" i="23"/>
  <c r="G3500" i="23" s="1"/>
  <c r="F3500" i="23"/>
  <c r="B3501" i="23"/>
  <c r="C3501" i="23"/>
  <c r="D3501" i="23"/>
  <c r="E3501" i="23"/>
  <c r="F3501" i="23"/>
  <c r="G3501" i="23"/>
  <c r="B3502" i="23"/>
  <c r="C3502" i="23"/>
  <c r="D3502" i="23"/>
  <c r="E3502" i="23"/>
  <c r="G3502" i="23" s="1"/>
  <c r="F3502" i="23"/>
  <c r="B3503" i="23"/>
  <c r="C3503" i="23"/>
  <c r="D3503" i="23"/>
  <c r="E3503" i="23"/>
  <c r="F3503" i="23"/>
  <c r="G3503" i="23"/>
  <c r="B3504" i="23"/>
  <c r="C3504" i="23"/>
  <c r="D3504" i="23"/>
  <c r="E3504" i="23"/>
  <c r="G3504" i="23" s="1"/>
  <c r="F3504" i="23"/>
  <c r="B3505" i="23"/>
  <c r="C3505" i="23"/>
  <c r="D3505" i="23"/>
  <c r="E3505" i="23"/>
  <c r="G3505" i="23" s="1"/>
  <c r="F3505" i="23"/>
  <c r="B3506" i="23"/>
  <c r="C3506" i="23"/>
  <c r="D3506" i="23"/>
  <c r="E3506" i="23"/>
  <c r="G3506" i="23" s="1"/>
  <c r="F3506" i="23"/>
  <c r="B3507" i="23"/>
  <c r="C3507" i="23"/>
  <c r="D3507" i="23"/>
  <c r="E3507" i="23"/>
  <c r="G3507" i="23" s="1"/>
  <c r="F3507" i="23"/>
  <c r="B3508" i="23"/>
  <c r="C3508" i="23"/>
  <c r="D3508" i="23"/>
  <c r="E3508" i="23"/>
  <c r="G3508" i="23" s="1"/>
  <c r="F3508" i="23"/>
  <c r="B3509" i="23"/>
  <c r="C3509" i="23"/>
  <c r="D3509" i="23"/>
  <c r="E3509" i="23"/>
  <c r="F3509" i="23"/>
  <c r="G3509" i="23"/>
  <c r="B3510" i="23"/>
  <c r="C3510" i="23"/>
  <c r="D3510" i="23"/>
  <c r="E3510" i="23"/>
  <c r="G3510" i="23" s="1"/>
  <c r="F3510" i="23"/>
  <c r="B3511" i="23"/>
  <c r="C3511" i="23"/>
  <c r="D3511" i="23"/>
  <c r="E3511" i="23"/>
  <c r="F3511" i="23"/>
  <c r="G3511" i="23"/>
  <c r="B3512" i="23"/>
  <c r="C3512" i="23"/>
  <c r="D3512" i="23"/>
  <c r="E3512" i="23"/>
  <c r="G3512" i="23" s="1"/>
  <c r="F3512" i="23"/>
  <c r="B3513" i="23"/>
  <c r="C3513" i="23"/>
  <c r="D3513" i="23"/>
  <c r="E3513" i="23"/>
  <c r="G3513" i="23" s="1"/>
  <c r="F3513" i="23"/>
  <c r="B3514" i="23"/>
  <c r="C3514" i="23"/>
  <c r="D3514" i="23"/>
  <c r="E3514" i="23"/>
  <c r="G3514" i="23" s="1"/>
  <c r="F3514" i="23"/>
  <c r="B3515" i="23"/>
  <c r="C3515" i="23"/>
  <c r="D3515" i="23"/>
  <c r="E3515" i="23"/>
  <c r="G3515" i="23" s="1"/>
  <c r="F3515" i="23"/>
  <c r="B3516" i="23"/>
  <c r="C3516" i="23"/>
  <c r="D3516" i="23"/>
  <c r="E3516" i="23"/>
  <c r="G3516" i="23" s="1"/>
  <c r="F3516" i="23"/>
  <c r="B3517" i="23"/>
  <c r="C3517" i="23"/>
  <c r="D3517" i="23"/>
  <c r="E3517" i="23"/>
  <c r="F3517" i="23"/>
  <c r="G3517" i="23"/>
  <c r="B3518" i="23"/>
  <c r="C3518" i="23"/>
  <c r="D3518" i="23"/>
  <c r="E3518" i="23"/>
  <c r="G3518" i="23" s="1"/>
  <c r="F3518" i="23"/>
  <c r="B3519" i="23"/>
  <c r="C3519" i="23"/>
  <c r="D3519" i="23"/>
  <c r="E3519" i="23"/>
  <c r="F3519" i="23"/>
  <c r="G3519" i="23"/>
  <c r="B3520" i="23"/>
  <c r="C3520" i="23"/>
  <c r="D3520" i="23"/>
  <c r="E3520" i="23"/>
  <c r="G3520" i="23" s="1"/>
  <c r="F3520" i="23"/>
  <c r="B3521" i="23"/>
  <c r="C3521" i="23"/>
  <c r="D3521" i="23"/>
  <c r="E3521" i="23"/>
  <c r="G3521" i="23" s="1"/>
  <c r="F3521" i="23"/>
  <c r="B3522" i="23"/>
  <c r="C3522" i="23"/>
  <c r="D3522" i="23"/>
  <c r="E3522" i="23"/>
  <c r="G3522" i="23" s="1"/>
  <c r="F3522" i="23"/>
  <c r="B3523" i="23"/>
  <c r="C3523" i="23"/>
  <c r="D3523" i="23"/>
  <c r="E3523" i="23"/>
  <c r="G3523" i="23" s="1"/>
  <c r="F3523" i="23"/>
  <c r="B3524" i="23"/>
  <c r="C3524" i="23"/>
  <c r="D3524" i="23"/>
  <c r="E3524" i="23"/>
  <c r="G3524" i="23" s="1"/>
  <c r="F3524" i="23"/>
  <c r="B3525" i="23"/>
  <c r="C3525" i="23"/>
  <c r="D3525" i="23"/>
  <c r="E3525" i="23"/>
  <c r="F3525" i="23"/>
  <c r="G3525" i="23"/>
  <c r="B3526" i="23"/>
  <c r="C3526" i="23"/>
  <c r="D3526" i="23"/>
  <c r="E3526" i="23"/>
  <c r="G3526" i="23" s="1"/>
  <c r="F3526" i="23"/>
  <c r="B3527" i="23"/>
  <c r="C3527" i="23"/>
  <c r="D3527" i="23"/>
  <c r="E3527" i="23"/>
  <c r="F3527" i="23"/>
  <c r="G3527" i="23"/>
  <c r="B3528" i="23"/>
  <c r="C3528" i="23"/>
  <c r="D3528" i="23"/>
  <c r="E3528" i="23"/>
  <c r="G3528" i="23" s="1"/>
  <c r="F3528" i="23"/>
  <c r="B3529" i="23"/>
  <c r="C3529" i="23"/>
  <c r="D3529" i="23"/>
  <c r="E3529" i="23"/>
  <c r="G3529" i="23" s="1"/>
  <c r="F3529" i="23"/>
  <c r="B3530" i="23"/>
  <c r="C3530" i="23"/>
  <c r="D3530" i="23"/>
  <c r="E3530" i="23"/>
  <c r="G3530" i="23" s="1"/>
  <c r="F3530" i="23"/>
  <c r="B3531" i="23"/>
  <c r="C3531" i="23"/>
  <c r="D3531" i="23"/>
  <c r="E3531" i="23"/>
  <c r="G3531" i="23" s="1"/>
  <c r="F3531" i="23"/>
  <c r="B3532" i="23"/>
  <c r="C3532" i="23"/>
  <c r="D3532" i="23"/>
  <c r="E3532" i="23"/>
  <c r="G3532" i="23" s="1"/>
  <c r="F3532" i="23"/>
  <c r="B3533" i="23"/>
  <c r="C3533" i="23"/>
  <c r="D3533" i="23"/>
  <c r="E3533" i="23"/>
  <c r="F3533" i="23"/>
  <c r="G3533" i="23"/>
  <c r="B3534" i="23"/>
  <c r="C3534" i="23"/>
  <c r="D3534" i="23"/>
  <c r="E3534" i="23"/>
  <c r="G3534" i="23" s="1"/>
  <c r="F3534" i="23"/>
  <c r="B3535" i="23"/>
  <c r="C3535" i="23"/>
  <c r="D3535" i="23"/>
  <c r="E3535" i="23"/>
  <c r="F3535" i="23"/>
  <c r="G3535" i="23"/>
  <c r="B3536" i="23"/>
  <c r="C3536" i="23"/>
  <c r="D3536" i="23"/>
  <c r="E3536" i="23"/>
  <c r="G3536" i="23" s="1"/>
  <c r="F3536" i="23"/>
  <c r="B3537" i="23"/>
  <c r="C3537" i="23"/>
  <c r="D3537" i="23"/>
  <c r="E3537" i="23"/>
  <c r="G3537" i="23" s="1"/>
  <c r="F3537" i="23"/>
  <c r="B3538" i="23"/>
  <c r="C3538" i="23"/>
  <c r="D3538" i="23"/>
  <c r="E3538" i="23"/>
  <c r="G3538" i="23" s="1"/>
  <c r="F3538" i="23"/>
  <c r="B3539" i="23"/>
  <c r="C3539" i="23"/>
  <c r="D3539" i="23"/>
  <c r="E3539" i="23"/>
  <c r="G3539" i="23" s="1"/>
  <c r="F3539" i="23"/>
  <c r="B3540" i="23"/>
  <c r="C3540" i="23"/>
  <c r="D3540" i="23"/>
  <c r="E3540" i="23"/>
  <c r="G3540" i="23" s="1"/>
  <c r="F3540" i="23"/>
  <c r="B3541" i="23"/>
  <c r="C3541" i="23"/>
  <c r="D3541" i="23"/>
  <c r="E3541" i="23"/>
  <c r="F3541" i="23"/>
  <c r="G3541" i="23"/>
  <c r="B3542" i="23"/>
  <c r="C3542" i="23"/>
  <c r="D3542" i="23"/>
  <c r="E3542" i="23"/>
  <c r="G3542" i="23" s="1"/>
  <c r="F3542" i="23"/>
  <c r="B3543" i="23"/>
  <c r="C3543" i="23"/>
  <c r="D3543" i="23"/>
  <c r="E3543" i="23"/>
  <c r="F3543" i="23"/>
  <c r="G3543" i="23"/>
  <c r="B3544" i="23"/>
  <c r="C3544" i="23"/>
  <c r="D3544" i="23"/>
  <c r="E3544" i="23"/>
  <c r="G3544" i="23" s="1"/>
  <c r="F3544" i="23"/>
  <c r="B3545" i="23"/>
  <c r="C3545" i="23"/>
  <c r="D3545" i="23"/>
  <c r="E3545" i="23"/>
  <c r="G3545" i="23" s="1"/>
  <c r="F3545" i="23"/>
  <c r="B3546" i="23"/>
  <c r="C3546" i="23"/>
  <c r="D3546" i="23"/>
  <c r="E3546" i="23"/>
  <c r="G3546" i="23" s="1"/>
  <c r="F3546" i="23"/>
  <c r="B3547" i="23"/>
  <c r="C3547" i="23"/>
  <c r="D3547" i="23"/>
  <c r="E3547" i="23"/>
  <c r="G3547" i="23" s="1"/>
  <c r="F3547" i="23"/>
  <c r="B3548" i="23"/>
  <c r="C3548" i="23"/>
  <c r="D3548" i="23"/>
  <c r="E3548" i="23"/>
  <c r="G3548" i="23" s="1"/>
  <c r="F3548" i="23"/>
  <c r="B3549" i="23"/>
  <c r="C3549" i="23"/>
  <c r="D3549" i="23"/>
  <c r="E3549" i="23"/>
  <c r="F3549" i="23"/>
  <c r="G3549" i="23"/>
  <c r="B3550" i="23"/>
  <c r="C3550" i="23"/>
  <c r="D3550" i="23"/>
  <c r="E3550" i="23"/>
  <c r="G3550" i="23" s="1"/>
  <c r="F3550" i="23"/>
  <c r="B3551" i="23"/>
  <c r="C3551" i="23"/>
  <c r="D3551" i="23"/>
  <c r="E3551" i="23"/>
  <c r="F3551" i="23"/>
  <c r="G3551" i="23"/>
  <c r="B3552" i="23"/>
  <c r="C3552" i="23"/>
  <c r="D3552" i="23"/>
  <c r="E3552" i="23"/>
  <c r="G3552" i="23" s="1"/>
  <c r="F3552" i="23"/>
  <c r="B3553" i="23"/>
  <c r="C3553" i="23"/>
  <c r="D3553" i="23"/>
  <c r="E3553" i="23"/>
  <c r="G3553" i="23" s="1"/>
  <c r="F3553" i="23"/>
  <c r="B3554" i="23"/>
  <c r="C3554" i="23"/>
  <c r="D3554" i="23"/>
  <c r="E3554" i="23"/>
  <c r="G3554" i="23" s="1"/>
  <c r="F3554" i="23"/>
  <c r="B3555" i="23"/>
  <c r="C3555" i="23"/>
  <c r="D3555" i="23"/>
  <c r="E3555" i="23"/>
  <c r="G3555" i="23" s="1"/>
  <c r="F3555" i="23"/>
  <c r="B3556" i="23"/>
  <c r="C3556" i="23"/>
  <c r="D3556" i="23"/>
  <c r="E3556" i="23"/>
  <c r="G3556" i="23" s="1"/>
  <c r="F3556" i="23"/>
  <c r="B3557" i="23"/>
  <c r="C3557" i="23"/>
  <c r="D3557" i="23"/>
  <c r="E3557" i="23"/>
  <c r="F3557" i="23"/>
  <c r="G3557" i="23"/>
  <c r="B3558" i="23"/>
  <c r="C3558" i="23"/>
  <c r="D3558" i="23"/>
  <c r="E3558" i="23"/>
  <c r="G3558" i="23" s="1"/>
  <c r="F3558" i="23"/>
  <c r="B3559" i="23"/>
  <c r="C3559" i="23"/>
  <c r="D3559" i="23"/>
  <c r="E3559" i="23"/>
  <c r="F3559" i="23"/>
  <c r="G3559" i="23"/>
  <c r="B3560" i="23"/>
  <c r="C3560" i="23"/>
  <c r="D3560" i="23"/>
  <c r="E3560" i="23"/>
  <c r="G3560" i="23" s="1"/>
  <c r="F3560" i="23"/>
  <c r="B3561" i="23"/>
  <c r="C3561" i="23"/>
  <c r="D3561" i="23"/>
  <c r="E3561" i="23"/>
  <c r="G3561" i="23" s="1"/>
  <c r="F3561" i="23"/>
  <c r="B3562" i="23"/>
  <c r="C3562" i="23"/>
  <c r="D3562" i="23"/>
  <c r="E3562" i="23"/>
  <c r="G3562" i="23" s="1"/>
  <c r="F3562" i="23"/>
  <c r="B3563" i="23"/>
  <c r="C3563" i="23"/>
  <c r="D3563" i="23"/>
  <c r="E3563" i="23"/>
  <c r="G3563" i="23" s="1"/>
  <c r="F3563" i="23"/>
  <c r="B3564" i="23"/>
  <c r="C3564" i="23"/>
  <c r="D3564" i="23"/>
  <c r="E3564" i="23"/>
  <c r="G3564" i="23" s="1"/>
  <c r="F3564" i="23"/>
  <c r="B3565" i="23"/>
  <c r="C3565" i="23"/>
  <c r="D3565" i="23"/>
  <c r="E3565" i="23"/>
  <c r="F3565" i="23"/>
  <c r="G3565" i="23"/>
  <c r="B3566" i="23"/>
  <c r="C3566" i="23"/>
  <c r="D3566" i="23"/>
  <c r="E3566" i="23"/>
  <c r="G3566" i="23" s="1"/>
  <c r="F3566" i="23"/>
  <c r="B3567" i="23"/>
  <c r="C3567" i="23"/>
  <c r="D3567" i="23"/>
  <c r="E3567" i="23"/>
  <c r="F3567" i="23"/>
  <c r="G3567" i="23"/>
  <c r="B3568" i="23"/>
  <c r="C3568" i="23"/>
  <c r="D3568" i="23"/>
  <c r="E3568" i="23"/>
  <c r="G3568" i="23" s="1"/>
  <c r="F3568" i="23"/>
  <c r="B3569" i="23"/>
  <c r="C3569" i="23"/>
  <c r="D3569" i="23"/>
  <c r="E3569" i="23"/>
  <c r="G3569" i="23" s="1"/>
  <c r="F3569" i="23"/>
  <c r="B3570" i="23"/>
  <c r="C3570" i="23"/>
  <c r="D3570" i="23"/>
  <c r="E3570" i="23"/>
  <c r="G3570" i="23" s="1"/>
  <c r="F3570" i="23"/>
  <c r="B3571" i="23"/>
  <c r="C3571" i="23"/>
  <c r="D3571" i="23"/>
  <c r="E3571" i="23"/>
  <c r="G3571" i="23" s="1"/>
  <c r="F3571" i="23"/>
  <c r="B3572" i="23"/>
  <c r="C3572" i="23"/>
  <c r="D3572" i="23"/>
  <c r="E3572" i="23"/>
  <c r="G3572" i="23" s="1"/>
  <c r="F3572" i="23"/>
  <c r="B3573" i="23"/>
  <c r="C3573" i="23"/>
  <c r="D3573" i="23"/>
  <c r="E3573" i="23"/>
  <c r="F3573" i="23"/>
  <c r="G3573" i="23"/>
  <c r="B3574" i="23"/>
  <c r="C3574" i="23"/>
  <c r="D3574" i="23"/>
  <c r="E3574" i="23"/>
  <c r="G3574" i="23" s="1"/>
  <c r="F3574" i="23"/>
  <c r="B3575" i="23"/>
  <c r="C3575" i="23"/>
  <c r="D3575" i="23"/>
  <c r="E3575" i="23"/>
  <c r="F3575" i="23"/>
  <c r="G3575" i="23"/>
  <c r="B3576" i="23"/>
  <c r="C3576" i="23"/>
  <c r="D3576" i="23"/>
  <c r="E3576" i="23"/>
  <c r="G3576" i="23" s="1"/>
  <c r="F3576" i="23"/>
  <c r="B3577" i="23"/>
  <c r="C3577" i="23"/>
  <c r="D3577" i="23"/>
  <c r="E3577" i="23"/>
  <c r="G3577" i="23" s="1"/>
  <c r="F3577" i="23"/>
  <c r="B3578" i="23"/>
  <c r="C3578" i="23"/>
  <c r="D3578" i="23"/>
  <c r="E3578" i="23"/>
  <c r="G3578" i="23" s="1"/>
  <c r="F3578" i="23"/>
  <c r="B3579" i="23"/>
  <c r="C3579" i="23"/>
  <c r="D3579" i="23"/>
  <c r="E3579" i="23"/>
  <c r="G3579" i="23" s="1"/>
  <c r="F3579" i="23"/>
  <c r="B3580" i="23"/>
  <c r="C3580" i="23"/>
  <c r="D3580" i="23"/>
  <c r="E3580" i="23"/>
  <c r="G3580" i="23" s="1"/>
  <c r="F3580" i="23"/>
  <c r="B3581" i="23"/>
  <c r="C3581" i="23"/>
  <c r="D3581" i="23"/>
  <c r="E3581" i="23"/>
  <c r="F3581" i="23"/>
  <c r="G3581" i="23"/>
  <c r="B3582" i="23"/>
  <c r="C3582" i="23"/>
  <c r="D3582" i="23"/>
  <c r="E3582" i="23"/>
  <c r="G3582" i="23" s="1"/>
  <c r="F3582" i="23"/>
  <c r="B3583" i="23"/>
  <c r="C3583" i="23"/>
  <c r="D3583" i="23"/>
  <c r="E3583" i="23"/>
  <c r="F3583" i="23"/>
  <c r="G3583" i="23"/>
  <c r="B3584" i="23"/>
  <c r="C3584" i="23"/>
  <c r="D3584" i="23"/>
  <c r="E3584" i="23"/>
  <c r="G3584" i="23" s="1"/>
  <c r="F3584" i="23"/>
  <c r="B3585" i="23"/>
  <c r="C3585" i="23"/>
  <c r="D3585" i="23"/>
  <c r="E3585" i="23"/>
  <c r="G3585" i="23" s="1"/>
  <c r="F3585" i="23"/>
  <c r="B3586" i="23"/>
  <c r="C3586" i="23"/>
  <c r="D3586" i="23"/>
  <c r="E3586" i="23"/>
  <c r="G3586" i="23" s="1"/>
  <c r="F3586" i="23"/>
  <c r="B3587" i="23"/>
  <c r="C3587" i="23"/>
  <c r="D3587" i="23"/>
  <c r="E3587" i="23"/>
  <c r="G3587" i="23" s="1"/>
  <c r="F3587" i="23"/>
  <c r="B3588" i="23"/>
  <c r="C3588" i="23"/>
  <c r="D3588" i="23"/>
  <c r="E3588" i="23"/>
  <c r="G3588" i="23" s="1"/>
  <c r="F3588" i="23"/>
  <c r="B3589" i="23"/>
  <c r="C3589" i="23"/>
  <c r="D3589" i="23"/>
  <c r="E3589" i="23"/>
  <c r="F3589" i="23"/>
  <c r="G3589" i="23"/>
  <c r="B3590" i="23"/>
  <c r="C3590" i="23"/>
  <c r="D3590" i="23"/>
  <c r="E3590" i="23"/>
  <c r="G3590" i="23" s="1"/>
  <c r="F3590" i="23"/>
  <c r="B3591" i="23"/>
  <c r="C3591" i="23"/>
  <c r="D3591" i="23"/>
  <c r="E3591" i="23"/>
  <c r="F3591" i="23"/>
  <c r="G3591" i="23"/>
  <c r="B3592" i="23"/>
  <c r="C3592" i="23"/>
  <c r="D3592" i="23"/>
  <c r="E3592" i="23"/>
  <c r="G3592" i="23" s="1"/>
  <c r="F3592" i="23"/>
  <c r="B3593" i="23"/>
  <c r="C3593" i="23"/>
  <c r="D3593" i="23"/>
  <c r="E3593" i="23"/>
  <c r="G3593" i="23" s="1"/>
  <c r="F3593" i="23"/>
  <c r="B3594" i="23"/>
  <c r="C3594" i="23"/>
  <c r="D3594" i="23"/>
  <c r="E3594" i="23"/>
  <c r="G3594" i="23" s="1"/>
  <c r="F3594" i="23"/>
  <c r="B3595" i="23"/>
  <c r="C3595" i="23"/>
  <c r="D3595" i="23"/>
  <c r="E3595" i="23"/>
  <c r="G3595" i="23" s="1"/>
  <c r="F3595" i="23"/>
  <c r="B3596" i="23"/>
  <c r="C3596" i="23"/>
  <c r="D3596" i="23"/>
  <c r="E3596" i="23"/>
  <c r="G3596" i="23" s="1"/>
  <c r="F3596" i="23"/>
  <c r="B3597" i="23"/>
  <c r="C3597" i="23"/>
  <c r="D3597" i="23"/>
  <c r="E3597" i="23"/>
  <c r="F3597" i="23"/>
  <c r="G3597" i="23"/>
  <c r="B3598" i="23"/>
  <c r="C3598" i="23"/>
  <c r="D3598" i="23"/>
  <c r="E3598" i="23"/>
  <c r="G3598" i="23" s="1"/>
  <c r="F3598" i="23"/>
  <c r="B3599" i="23"/>
  <c r="C3599" i="23"/>
  <c r="D3599" i="23"/>
  <c r="E3599" i="23"/>
  <c r="F3599" i="23"/>
  <c r="G3599" i="23"/>
  <c r="B3600" i="23"/>
  <c r="C3600" i="23"/>
  <c r="D3600" i="23"/>
  <c r="E3600" i="23"/>
  <c r="G3600" i="23" s="1"/>
  <c r="F3600" i="23"/>
  <c r="B3601" i="23"/>
  <c r="C3601" i="23"/>
  <c r="D3601" i="23"/>
  <c r="E3601" i="23"/>
  <c r="G3601" i="23" s="1"/>
  <c r="F3601" i="23"/>
  <c r="B3602" i="23"/>
  <c r="C3602" i="23"/>
  <c r="D3602" i="23"/>
  <c r="E3602" i="23"/>
  <c r="G3602" i="23" s="1"/>
  <c r="F3602" i="23"/>
  <c r="B3603" i="23"/>
  <c r="C3603" i="23"/>
  <c r="D3603" i="23"/>
  <c r="E3603" i="23"/>
  <c r="G3603" i="23" s="1"/>
  <c r="F3603" i="23"/>
  <c r="B3604" i="23"/>
  <c r="C3604" i="23"/>
  <c r="D3604" i="23"/>
  <c r="E3604" i="23"/>
  <c r="G3604" i="23" s="1"/>
  <c r="F3604" i="23"/>
  <c r="B3605" i="23"/>
  <c r="C3605" i="23"/>
  <c r="D3605" i="23"/>
  <c r="E3605" i="23"/>
  <c r="F3605" i="23"/>
  <c r="G3605" i="23"/>
  <c r="B3606" i="23"/>
  <c r="C3606" i="23"/>
  <c r="D3606" i="23"/>
  <c r="E3606" i="23"/>
  <c r="G3606" i="23" s="1"/>
  <c r="F3606" i="23"/>
  <c r="B3607" i="23"/>
  <c r="C3607" i="23"/>
  <c r="D3607" i="23"/>
  <c r="E3607" i="23"/>
  <c r="F3607" i="23"/>
  <c r="G3607" i="23"/>
  <c r="B3608" i="23"/>
  <c r="C3608" i="23"/>
  <c r="D3608" i="23"/>
  <c r="E3608" i="23"/>
  <c r="G3608" i="23" s="1"/>
  <c r="F3608" i="23"/>
  <c r="B3609" i="23"/>
  <c r="C3609" i="23"/>
  <c r="D3609" i="23"/>
  <c r="E3609" i="23"/>
  <c r="G3609" i="23" s="1"/>
  <c r="F3609" i="23"/>
  <c r="B3610" i="23"/>
  <c r="C3610" i="23"/>
  <c r="D3610" i="23"/>
  <c r="E3610" i="23"/>
  <c r="G3610" i="23" s="1"/>
  <c r="F3610" i="23"/>
  <c r="B3611" i="23"/>
  <c r="C3611" i="23"/>
  <c r="D3611" i="23"/>
  <c r="E3611" i="23"/>
  <c r="G3611" i="23" s="1"/>
  <c r="F3611" i="23"/>
  <c r="B3612" i="23"/>
  <c r="C3612" i="23"/>
  <c r="D3612" i="23"/>
  <c r="E3612" i="23"/>
  <c r="G3612" i="23" s="1"/>
  <c r="F3612" i="23"/>
  <c r="B3613" i="23"/>
  <c r="C3613" i="23"/>
  <c r="D3613" i="23"/>
  <c r="E3613" i="23"/>
  <c r="F3613" i="23"/>
  <c r="G3613" i="23"/>
  <c r="B3614" i="23"/>
  <c r="C3614" i="23"/>
  <c r="D3614" i="23"/>
  <c r="E3614" i="23"/>
  <c r="G3614" i="23" s="1"/>
  <c r="F3614" i="23"/>
  <c r="B3615" i="23"/>
  <c r="C3615" i="23"/>
  <c r="D3615" i="23"/>
  <c r="E3615" i="23"/>
  <c r="F3615" i="23"/>
  <c r="G3615" i="23"/>
  <c r="B3616" i="23"/>
  <c r="C3616" i="23"/>
  <c r="D3616" i="23"/>
  <c r="E3616" i="23"/>
  <c r="G3616" i="23" s="1"/>
  <c r="F3616" i="23"/>
  <c r="B3617" i="23"/>
  <c r="C3617" i="23"/>
  <c r="D3617" i="23"/>
  <c r="E3617" i="23"/>
  <c r="G3617" i="23" s="1"/>
  <c r="F3617" i="23"/>
  <c r="B3618" i="23"/>
  <c r="C3618" i="23"/>
  <c r="D3618" i="23"/>
  <c r="E3618" i="23"/>
  <c r="G3618" i="23" s="1"/>
  <c r="F3618" i="23"/>
  <c r="B3619" i="23"/>
  <c r="C3619" i="23"/>
  <c r="D3619" i="23"/>
  <c r="E3619" i="23"/>
  <c r="G3619" i="23" s="1"/>
  <c r="F3619" i="23"/>
  <c r="B3620" i="23"/>
  <c r="C3620" i="23"/>
  <c r="D3620" i="23"/>
  <c r="E3620" i="23"/>
  <c r="G3620" i="23" s="1"/>
  <c r="F3620" i="23"/>
  <c r="B3621" i="23"/>
  <c r="C3621" i="23"/>
  <c r="D3621" i="23"/>
  <c r="E3621" i="23"/>
  <c r="F3621" i="23"/>
  <c r="G3621" i="23"/>
  <c r="B3622" i="23"/>
  <c r="C3622" i="23"/>
  <c r="D3622" i="23"/>
  <c r="E3622" i="23"/>
  <c r="G3622" i="23" s="1"/>
  <c r="F3622" i="23"/>
  <c r="B3623" i="23"/>
  <c r="C3623" i="23"/>
  <c r="D3623" i="23"/>
  <c r="E3623" i="23"/>
  <c r="F3623" i="23"/>
  <c r="G3623" i="23"/>
  <c r="B3624" i="23"/>
  <c r="C3624" i="23"/>
  <c r="D3624" i="23"/>
  <c r="E3624" i="23"/>
  <c r="G3624" i="23" s="1"/>
  <c r="F3624" i="23"/>
  <c r="B3625" i="23"/>
  <c r="C3625" i="23"/>
  <c r="D3625" i="23"/>
  <c r="E3625" i="23"/>
  <c r="G3625" i="23" s="1"/>
  <c r="F3625" i="23"/>
  <c r="B3626" i="23"/>
  <c r="C3626" i="23"/>
  <c r="D3626" i="23"/>
  <c r="E3626" i="23"/>
  <c r="G3626" i="23" s="1"/>
  <c r="F3626" i="23"/>
  <c r="B3627" i="23"/>
  <c r="C3627" i="23"/>
  <c r="D3627" i="23"/>
  <c r="E3627" i="23"/>
  <c r="G3627" i="23" s="1"/>
  <c r="F3627" i="23"/>
  <c r="B3628" i="23"/>
  <c r="C3628" i="23"/>
  <c r="D3628" i="23"/>
  <c r="E3628" i="23"/>
  <c r="G3628" i="23" s="1"/>
  <c r="F3628" i="23"/>
  <c r="B3629" i="23"/>
  <c r="C3629" i="23"/>
  <c r="D3629" i="23"/>
  <c r="E3629" i="23"/>
  <c r="F3629" i="23"/>
  <c r="G3629" i="23"/>
  <c r="B3630" i="23"/>
  <c r="C3630" i="23"/>
  <c r="D3630" i="23"/>
  <c r="E3630" i="23"/>
  <c r="G3630" i="23" s="1"/>
  <c r="F3630" i="23"/>
  <c r="B3631" i="23"/>
  <c r="C3631" i="23"/>
  <c r="D3631" i="23"/>
  <c r="E3631" i="23"/>
  <c r="F3631" i="23"/>
  <c r="G3631" i="23"/>
  <c r="B3632" i="23"/>
  <c r="C3632" i="23"/>
  <c r="D3632" i="23"/>
  <c r="E3632" i="23"/>
  <c r="G3632" i="23" s="1"/>
  <c r="F3632" i="23"/>
  <c r="B3633" i="23"/>
  <c r="C3633" i="23"/>
  <c r="D3633" i="23"/>
  <c r="E3633" i="23"/>
  <c r="G3633" i="23" s="1"/>
  <c r="F3633" i="23"/>
  <c r="B3634" i="23"/>
  <c r="C3634" i="23"/>
  <c r="D3634" i="23"/>
  <c r="E3634" i="23"/>
  <c r="G3634" i="23" s="1"/>
  <c r="F3634" i="23"/>
  <c r="B3635" i="23"/>
  <c r="C3635" i="23"/>
  <c r="D3635" i="23"/>
  <c r="E3635" i="23"/>
  <c r="G3635" i="23" s="1"/>
  <c r="F3635" i="23"/>
  <c r="B3636" i="23"/>
  <c r="C3636" i="23"/>
  <c r="D3636" i="23"/>
  <c r="E3636" i="23"/>
  <c r="G3636" i="23" s="1"/>
  <c r="F3636" i="23"/>
  <c r="B3637" i="23"/>
  <c r="C3637" i="23"/>
  <c r="D3637" i="23"/>
  <c r="E3637" i="23"/>
  <c r="F3637" i="23"/>
  <c r="G3637" i="23"/>
  <c r="B3638" i="23"/>
  <c r="C3638" i="23"/>
  <c r="D3638" i="23"/>
  <c r="E3638" i="23"/>
  <c r="G3638" i="23" s="1"/>
  <c r="F3638" i="23"/>
  <c r="B3639" i="23"/>
  <c r="C3639" i="23"/>
  <c r="D3639" i="23"/>
  <c r="E3639" i="23"/>
  <c r="F3639" i="23"/>
  <c r="G3639" i="23"/>
  <c r="B3640" i="23"/>
  <c r="C3640" i="23"/>
  <c r="D3640" i="23"/>
  <c r="E3640" i="23"/>
  <c r="G3640" i="23" s="1"/>
  <c r="F3640" i="23"/>
  <c r="B3641" i="23"/>
  <c r="C3641" i="23"/>
  <c r="D3641" i="23"/>
  <c r="E3641" i="23"/>
  <c r="G3641" i="23" s="1"/>
  <c r="F3641" i="23"/>
  <c r="B3642" i="23"/>
  <c r="C3642" i="23"/>
  <c r="D3642" i="23"/>
  <c r="E3642" i="23"/>
  <c r="G3642" i="23" s="1"/>
  <c r="F3642" i="23"/>
  <c r="B3643" i="23"/>
  <c r="C3643" i="23"/>
  <c r="D3643" i="23"/>
  <c r="E3643" i="23"/>
  <c r="G3643" i="23" s="1"/>
  <c r="F3643" i="23"/>
  <c r="B3644" i="23"/>
  <c r="C3644" i="23"/>
  <c r="D3644" i="23"/>
  <c r="E3644" i="23"/>
  <c r="G3644" i="23" s="1"/>
  <c r="F3644" i="23"/>
  <c r="B3645" i="23"/>
  <c r="C3645" i="23"/>
  <c r="D3645" i="23"/>
  <c r="E3645" i="23"/>
  <c r="F3645" i="23"/>
  <c r="G3645" i="23"/>
  <c r="B3646" i="23"/>
  <c r="C3646" i="23"/>
  <c r="D3646" i="23"/>
  <c r="E3646" i="23"/>
  <c r="G3646" i="23" s="1"/>
  <c r="F3646" i="23"/>
  <c r="B3647" i="23"/>
  <c r="C3647" i="23"/>
  <c r="D3647" i="23"/>
  <c r="E3647" i="23"/>
  <c r="F3647" i="23"/>
  <c r="G3647" i="23"/>
  <c r="B3648" i="23"/>
  <c r="C3648" i="23"/>
  <c r="D3648" i="23"/>
  <c r="E3648" i="23"/>
  <c r="G3648" i="23" s="1"/>
  <c r="F3648" i="23"/>
  <c r="B3649" i="23"/>
  <c r="C3649" i="23"/>
  <c r="D3649" i="23"/>
  <c r="E3649" i="23"/>
  <c r="G3649" i="23" s="1"/>
  <c r="F3649" i="23"/>
  <c r="B3650" i="23"/>
  <c r="C3650" i="23"/>
  <c r="D3650" i="23"/>
  <c r="E3650" i="23"/>
  <c r="G3650" i="23" s="1"/>
  <c r="F3650" i="23"/>
  <c r="B3651" i="23"/>
  <c r="C3651" i="23"/>
  <c r="D3651" i="23"/>
  <c r="E3651" i="23"/>
  <c r="G3651" i="23" s="1"/>
  <c r="F3651" i="23"/>
  <c r="B3652" i="23"/>
  <c r="C3652" i="23"/>
  <c r="D3652" i="23"/>
  <c r="E3652" i="23"/>
  <c r="G3652" i="23" s="1"/>
  <c r="F3652" i="23"/>
  <c r="B3653" i="23"/>
  <c r="C3653" i="23"/>
  <c r="D3653" i="23"/>
  <c r="E3653" i="23"/>
  <c r="F3653" i="23"/>
  <c r="G3653" i="23"/>
  <c r="B3654" i="23"/>
  <c r="C3654" i="23"/>
  <c r="D3654" i="23"/>
  <c r="E3654" i="23"/>
  <c r="G3654" i="23" s="1"/>
  <c r="F3654" i="23"/>
  <c r="B3655" i="23"/>
  <c r="C3655" i="23"/>
  <c r="D3655" i="23"/>
  <c r="E3655" i="23"/>
  <c r="F3655" i="23"/>
  <c r="G3655" i="23"/>
  <c r="B3656" i="23"/>
  <c r="C3656" i="23"/>
  <c r="D3656" i="23"/>
  <c r="E3656" i="23"/>
  <c r="G3656" i="23" s="1"/>
  <c r="F3656" i="23"/>
  <c r="B3657" i="23"/>
  <c r="C3657" i="23"/>
  <c r="D3657" i="23"/>
  <c r="E3657" i="23"/>
  <c r="G3657" i="23" s="1"/>
  <c r="F3657" i="23"/>
  <c r="B3658" i="23"/>
  <c r="C3658" i="23"/>
  <c r="D3658" i="23"/>
  <c r="E3658" i="23"/>
  <c r="G3658" i="23" s="1"/>
  <c r="F3658" i="23"/>
  <c r="B3659" i="23"/>
  <c r="C3659" i="23"/>
  <c r="D3659" i="23"/>
  <c r="E3659" i="23"/>
  <c r="G3659" i="23" s="1"/>
  <c r="F3659" i="23"/>
  <c r="B3660" i="23"/>
  <c r="C3660" i="23"/>
  <c r="D3660" i="23"/>
  <c r="E3660" i="23"/>
  <c r="G3660" i="23" s="1"/>
  <c r="F3660" i="23"/>
  <c r="B3661" i="23"/>
  <c r="C3661" i="23"/>
  <c r="D3661" i="23"/>
  <c r="E3661" i="23"/>
  <c r="F3661" i="23"/>
  <c r="G3661" i="23"/>
  <c r="B3662" i="23"/>
  <c r="C3662" i="23"/>
  <c r="D3662" i="23"/>
  <c r="E3662" i="23"/>
  <c r="G3662" i="23" s="1"/>
  <c r="F3662" i="23"/>
  <c r="B3663" i="23"/>
  <c r="C3663" i="23"/>
  <c r="D3663" i="23"/>
  <c r="E3663" i="23"/>
  <c r="F3663" i="23"/>
  <c r="G3663" i="23"/>
  <c r="B3664" i="23"/>
  <c r="C3664" i="23"/>
  <c r="D3664" i="23"/>
  <c r="E3664" i="23"/>
  <c r="G3664" i="23" s="1"/>
  <c r="F3664" i="23"/>
  <c r="B3665" i="23"/>
  <c r="C3665" i="23"/>
  <c r="D3665" i="23"/>
  <c r="E3665" i="23"/>
  <c r="G3665" i="23" s="1"/>
  <c r="F3665" i="23"/>
  <c r="B3666" i="23"/>
  <c r="C3666" i="23"/>
  <c r="D3666" i="23"/>
  <c r="E3666" i="23"/>
  <c r="G3666" i="23" s="1"/>
  <c r="F3666" i="23"/>
  <c r="B3667" i="23"/>
  <c r="C3667" i="23"/>
  <c r="D3667" i="23"/>
  <c r="E3667" i="23"/>
  <c r="G3667" i="23" s="1"/>
  <c r="F3667" i="23"/>
  <c r="B3668" i="23"/>
  <c r="C3668" i="23"/>
  <c r="D3668" i="23"/>
  <c r="E3668" i="23"/>
  <c r="G3668" i="23" s="1"/>
  <c r="F3668" i="23"/>
  <c r="B3669" i="23"/>
  <c r="C3669" i="23"/>
  <c r="D3669" i="23"/>
  <c r="E3669" i="23"/>
  <c r="F3669" i="23"/>
  <c r="G3669" i="23"/>
  <c r="B3670" i="23"/>
  <c r="C3670" i="23"/>
  <c r="D3670" i="23"/>
  <c r="E3670" i="23"/>
  <c r="G3670" i="23" s="1"/>
  <c r="F3670" i="23"/>
  <c r="B3671" i="23"/>
  <c r="C3671" i="23"/>
  <c r="D3671" i="23"/>
  <c r="E3671" i="23"/>
  <c r="F3671" i="23"/>
  <c r="G3671" i="23"/>
  <c r="B3672" i="23"/>
  <c r="C3672" i="23"/>
  <c r="D3672" i="23"/>
  <c r="E3672" i="23"/>
  <c r="G3672" i="23" s="1"/>
  <c r="F3672" i="23"/>
  <c r="B3673" i="23"/>
  <c r="C3673" i="23"/>
  <c r="D3673" i="23"/>
  <c r="E3673" i="23"/>
  <c r="G3673" i="23" s="1"/>
  <c r="F3673" i="23"/>
  <c r="B3674" i="23"/>
  <c r="C3674" i="23"/>
  <c r="D3674" i="23"/>
  <c r="E3674" i="23"/>
  <c r="G3674" i="23" s="1"/>
  <c r="F3674" i="23"/>
  <c r="B3675" i="23"/>
  <c r="C3675" i="23"/>
  <c r="D3675" i="23"/>
  <c r="E3675" i="23"/>
  <c r="G3675" i="23" s="1"/>
  <c r="F3675" i="23"/>
  <c r="B3676" i="23"/>
  <c r="C3676" i="23"/>
  <c r="D3676" i="23"/>
  <c r="E3676" i="23"/>
  <c r="G3676" i="23" s="1"/>
  <c r="F3676" i="23"/>
  <c r="B3677" i="23"/>
  <c r="C3677" i="23"/>
  <c r="D3677" i="23"/>
  <c r="E3677" i="23"/>
  <c r="F3677" i="23"/>
  <c r="G3677" i="23"/>
  <c r="B3678" i="23"/>
  <c r="C3678" i="23"/>
  <c r="D3678" i="23"/>
  <c r="E3678" i="23"/>
  <c r="G3678" i="23" s="1"/>
  <c r="F3678" i="23"/>
  <c r="B3679" i="23"/>
  <c r="C3679" i="23"/>
  <c r="D3679" i="23"/>
  <c r="E3679" i="23"/>
  <c r="F3679" i="23"/>
  <c r="G3679" i="23"/>
  <c r="B3680" i="23"/>
  <c r="C3680" i="23"/>
  <c r="D3680" i="23"/>
  <c r="E3680" i="23"/>
  <c r="G3680" i="23" s="1"/>
  <c r="F3680" i="23"/>
  <c r="B3681" i="23"/>
  <c r="C3681" i="23"/>
  <c r="D3681" i="23"/>
  <c r="E3681" i="23"/>
  <c r="G3681" i="23" s="1"/>
  <c r="F3681" i="23"/>
  <c r="B3682" i="23"/>
  <c r="C3682" i="23"/>
  <c r="D3682" i="23"/>
  <c r="E3682" i="23"/>
  <c r="G3682" i="23" s="1"/>
  <c r="F3682" i="23"/>
  <c r="B3683" i="23"/>
  <c r="C3683" i="23"/>
  <c r="D3683" i="23"/>
  <c r="E3683" i="23"/>
  <c r="G3683" i="23" s="1"/>
  <c r="F3683" i="23"/>
  <c r="B3684" i="23"/>
  <c r="C3684" i="23"/>
  <c r="D3684" i="23"/>
  <c r="E3684" i="23"/>
  <c r="G3684" i="23" s="1"/>
  <c r="F3684" i="23"/>
  <c r="B3685" i="23"/>
  <c r="C3685" i="23"/>
  <c r="D3685" i="23"/>
  <c r="E3685" i="23"/>
  <c r="F3685" i="23"/>
  <c r="G3685" i="23"/>
  <c r="B3686" i="23"/>
  <c r="C3686" i="23"/>
  <c r="D3686" i="23"/>
  <c r="E3686" i="23"/>
  <c r="G3686" i="23" s="1"/>
  <c r="F3686" i="23"/>
  <c r="B3687" i="23"/>
  <c r="C3687" i="23"/>
  <c r="D3687" i="23"/>
  <c r="E3687" i="23"/>
  <c r="F3687" i="23"/>
  <c r="G3687" i="23"/>
  <c r="B3688" i="23"/>
  <c r="C3688" i="23"/>
  <c r="D3688" i="23"/>
  <c r="E3688" i="23"/>
  <c r="G3688" i="23" s="1"/>
  <c r="F3688" i="23"/>
  <c r="B3689" i="23"/>
  <c r="C3689" i="23"/>
  <c r="D3689" i="23"/>
  <c r="E3689" i="23"/>
  <c r="G3689" i="23" s="1"/>
  <c r="F3689" i="23"/>
  <c r="B3690" i="23"/>
  <c r="C3690" i="23"/>
  <c r="D3690" i="23"/>
  <c r="E3690" i="23"/>
  <c r="G3690" i="23" s="1"/>
  <c r="F3690" i="23"/>
  <c r="B3691" i="23"/>
  <c r="C3691" i="23"/>
  <c r="D3691" i="23"/>
  <c r="E3691" i="23"/>
  <c r="G3691" i="23" s="1"/>
  <c r="F3691" i="23"/>
  <c r="B3692" i="23"/>
  <c r="C3692" i="23"/>
  <c r="D3692" i="23"/>
  <c r="E3692" i="23"/>
  <c r="G3692" i="23" s="1"/>
  <c r="F3692" i="23"/>
  <c r="B3693" i="23"/>
  <c r="C3693" i="23"/>
  <c r="D3693" i="23"/>
  <c r="E3693" i="23"/>
  <c r="F3693" i="23"/>
  <c r="G3693" i="23"/>
  <c r="B3694" i="23"/>
  <c r="C3694" i="23"/>
  <c r="D3694" i="23"/>
  <c r="E3694" i="23"/>
  <c r="G3694" i="23" s="1"/>
  <c r="F3694" i="23"/>
  <c r="B3695" i="23"/>
  <c r="C3695" i="23"/>
  <c r="D3695" i="23"/>
  <c r="E3695" i="23"/>
  <c r="F3695" i="23"/>
  <c r="G3695" i="23"/>
  <c r="B3696" i="23"/>
  <c r="C3696" i="23"/>
  <c r="D3696" i="23"/>
  <c r="E3696" i="23"/>
  <c r="G3696" i="23" s="1"/>
  <c r="F3696" i="23"/>
  <c r="B3697" i="23"/>
  <c r="C3697" i="23"/>
  <c r="D3697" i="23"/>
  <c r="E3697" i="23"/>
  <c r="G3697" i="23" s="1"/>
  <c r="F3697" i="23"/>
  <c r="B3698" i="23"/>
  <c r="C3698" i="23"/>
  <c r="D3698" i="23"/>
  <c r="E3698" i="23"/>
  <c r="G3698" i="23" s="1"/>
  <c r="F3698" i="23"/>
  <c r="B3699" i="23"/>
  <c r="C3699" i="23"/>
  <c r="D3699" i="23"/>
  <c r="E3699" i="23"/>
  <c r="G3699" i="23" s="1"/>
  <c r="F3699" i="23"/>
  <c r="B3700" i="23"/>
  <c r="C3700" i="23"/>
  <c r="D3700" i="23"/>
  <c r="E3700" i="23"/>
  <c r="G3700" i="23" s="1"/>
  <c r="F3700" i="23"/>
  <c r="B3701" i="23"/>
  <c r="C3701" i="23"/>
  <c r="D3701" i="23"/>
  <c r="E3701" i="23"/>
  <c r="F3701" i="23"/>
  <c r="G3701" i="23"/>
  <c r="B3702" i="23"/>
  <c r="C3702" i="23"/>
  <c r="D3702" i="23"/>
  <c r="E3702" i="23"/>
  <c r="G3702" i="23" s="1"/>
  <c r="F3702" i="23"/>
  <c r="B3703" i="23"/>
  <c r="C3703" i="23"/>
  <c r="D3703" i="23"/>
  <c r="E3703" i="23"/>
  <c r="F3703" i="23"/>
  <c r="G3703" i="23"/>
  <c r="B3704" i="23"/>
  <c r="C3704" i="23"/>
  <c r="D3704" i="23"/>
  <c r="E3704" i="23"/>
  <c r="G3704" i="23" s="1"/>
  <c r="F3704" i="23"/>
  <c r="B3705" i="23"/>
  <c r="C3705" i="23"/>
  <c r="D3705" i="23"/>
  <c r="E3705" i="23"/>
  <c r="G3705" i="23" s="1"/>
  <c r="F3705" i="23"/>
  <c r="B3706" i="23"/>
  <c r="C3706" i="23"/>
  <c r="D3706" i="23"/>
  <c r="E3706" i="23"/>
  <c r="G3706" i="23" s="1"/>
  <c r="F3706" i="23"/>
  <c r="B3707" i="23"/>
  <c r="C3707" i="23"/>
  <c r="D3707" i="23"/>
  <c r="E3707" i="23"/>
  <c r="G3707" i="23" s="1"/>
  <c r="F3707" i="23"/>
  <c r="B3708" i="23"/>
  <c r="C3708" i="23"/>
  <c r="D3708" i="23"/>
  <c r="E3708" i="23"/>
  <c r="G3708" i="23" s="1"/>
  <c r="F3708" i="23"/>
  <c r="B3709" i="23"/>
  <c r="C3709" i="23"/>
  <c r="D3709" i="23"/>
  <c r="E3709" i="23"/>
  <c r="F3709" i="23"/>
  <c r="G3709" i="23"/>
  <c r="B3710" i="23"/>
  <c r="C3710" i="23"/>
  <c r="D3710" i="23"/>
  <c r="E3710" i="23"/>
  <c r="G3710" i="23" s="1"/>
  <c r="F3710" i="23"/>
  <c r="B3711" i="23"/>
  <c r="C3711" i="23"/>
  <c r="D3711" i="23"/>
  <c r="E3711" i="23"/>
  <c r="F3711" i="23"/>
  <c r="G3711" i="23"/>
  <c r="B3712" i="23"/>
  <c r="C3712" i="23"/>
  <c r="D3712" i="23"/>
  <c r="E3712" i="23"/>
  <c r="G3712" i="23" s="1"/>
  <c r="F3712" i="23"/>
  <c r="B3713" i="23"/>
  <c r="C3713" i="23"/>
  <c r="D3713" i="23"/>
  <c r="E3713" i="23"/>
  <c r="G3713" i="23" s="1"/>
  <c r="F3713" i="23"/>
  <c r="B3714" i="23"/>
  <c r="C3714" i="23"/>
  <c r="D3714" i="23"/>
  <c r="E3714" i="23"/>
  <c r="G3714" i="23" s="1"/>
  <c r="F3714" i="23"/>
  <c r="B3715" i="23"/>
  <c r="C3715" i="23"/>
  <c r="D3715" i="23"/>
  <c r="E3715" i="23"/>
  <c r="G3715" i="23" s="1"/>
  <c r="F3715" i="23"/>
  <c r="B3716" i="23"/>
  <c r="C3716" i="23"/>
  <c r="D3716" i="23"/>
  <c r="E3716" i="23"/>
  <c r="G3716" i="23" s="1"/>
  <c r="F3716" i="23"/>
  <c r="B3717" i="23"/>
  <c r="C3717" i="23"/>
  <c r="D3717" i="23"/>
  <c r="E3717" i="23"/>
  <c r="F3717" i="23"/>
  <c r="G3717" i="23"/>
  <c r="B3718" i="23"/>
  <c r="C3718" i="23"/>
  <c r="D3718" i="23"/>
  <c r="E3718" i="23"/>
  <c r="G3718" i="23" s="1"/>
  <c r="F3718" i="23"/>
  <c r="B3719" i="23"/>
  <c r="C3719" i="23"/>
  <c r="D3719" i="23"/>
  <c r="E3719" i="23"/>
  <c r="F3719" i="23"/>
  <c r="G3719" i="23"/>
  <c r="B3720" i="23"/>
  <c r="C3720" i="23"/>
  <c r="D3720" i="23"/>
  <c r="E3720" i="23"/>
  <c r="G3720" i="23" s="1"/>
  <c r="F3720" i="23"/>
  <c r="B3721" i="23"/>
  <c r="C3721" i="23"/>
  <c r="D3721" i="23"/>
  <c r="E3721" i="23"/>
  <c r="G3721" i="23" s="1"/>
  <c r="F3721" i="23"/>
  <c r="B3722" i="23"/>
  <c r="C3722" i="23"/>
  <c r="D3722" i="23"/>
  <c r="E3722" i="23"/>
  <c r="G3722" i="23" s="1"/>
  <c r="F3722" i="23"/>
  <c r="B3723" i="23"/>
  <c r="C3723" i="23"/>
  <c r="D3723" i="23"/>
  <c r="E3723" i="23"/>
  <c r="G3723" i="23" s="1"/>
  <c r="F3723" i="23"/>
  <c r="B3724" i="23"/>
  <c r="C3724" i="23"/>
  <c r="D3724" i="23"/>
  <c r="E3724" i="23"/>
  <c r="G3724" i="23" s="1"/>
  <c r="F3724" i="23"/>
  <c r="B3725" i="23"/>
  <c r="C3725" i="23"/>
  <c r="D3725" i="23"/>
  <c r="E3725" i="23"/>
  <c r="F3725" i="23"/>
  <c r="G3725" i="23"/>
  <c r="B3726" i="23"/>
  <c r="C3726" i="23"/>
  <c r="D3726" i="23"/>
  <c r="E3726" i="23"/>
  <c r="G3726" i="23" s="1"/>
  <c r="F3726" i="23"/>
  <c r="B3727" i="23"/>
  <c r="C3727" i="23"/>
  <c r="D3727" i="23"/>
  <c r="E3727" i="23"/>
  <c r="F3727" i="23"/>
  <c r="G3727" i="23"/>
  <c r="B3728" i="23"/>
  <c r="C3728" i="23"/>
  <c r="D3728" i="23"/>
  <c r="E3728" i="23"/>
  <c r="G3728" i="23" s="1"/>
  <c r="F3728" i="23"/>
  <c r="B3729" i="23"/>
  <c r="C3729" i="23"/>
  <c r="D3729" i="23"/>
  <c r="E3729" i="23"/>
  <c r="G3729" i="23" s="1"/>
  <c r="F3729" i="23"/>
  <c r="B3730" i="23"/>
  <c r="C3730" i="23"/>
  <c r="D3730" i="23"/>
  <c r="E3730" i="23"/>
  <c r="G3730" i="23" s="1"/>
  <c r="F3730" i="23"/>
  <c r="B3731" i="23"/>
  <c r="C3731" i="23"/>
  <c r="D3731" i="23"/>
  <c r="E3731" i="23"/>
  <c r="G3731" i="23" s="1"/>
  <c r="F3731" i="23"/>
  <c r="B3732" i="23"/>
  <c r="C3732" i="23"/>
  <c r="D3732" i="23"/>
  <c r="E3732" i="23"/>
  <c r="G3732" i="23" s="1"/>
  <c r="F3732" i="23"/>
  <c r="B3733" i="23"/>
  <c r="C3733" i="23"/>
  <c r="D3733" i="23"/>
  <c r="E3733" i="23"/>
  <c r="F3733" i="23"/>
  <c r="G3733" i="23"/>
  <c r="B3734" i="23"/>
  <c r="C3734" i="23"/>
  <c r="D3734" i="23"/>
  <c r="E3734" i="23"/>
  <c r="G3734" i="23" s="1"/>
  <c r="F3734" i="23"/>
  <c r="B3735" i="23"/>
  <c r="C3735" i="23"/>
  <c r="D3735" i="23"/>
  <c r="E3735" i="23"/>
  <c r="F3735" i="23"/>
  <c r="G3735" i="23"/>
  <c r="B3736" i="23"/>
  <c r="C3736" i="23"/>
  <c r="D3736" i="23"/>
  <c r="E3736" i="23"/>
  <c r="G3736" i="23" s="1"/>
  <c r="F3736" i="23"/>
  <c r="B3737" i="23"/>
  <c r="C3737" i="23"/>
  <c r="D3737" i="23"/>
  <c r="E3737" i="23"/>
  <c r="G3737" i="23" s="1"/>
  <c r="F3737" i="23"/>
  <c r="B3738" i="23"/>
  <c r="C3738" i="23"/>
  <c r="D3738" i="23"/>
  <c r="E3738" i="23"/>
  <c r="G3738" i="23" s="1"/>
  <c r="F3738" i="23"/>
  <c r="B3739" i="23"/>
  <c r="C3739" i="23"/>
  <c r="D3739" i="23"/>
  <c r="E3739" i="23"/>
  <c r="G3739" i="23" s="1"/>
  <c r="F3739" i="23"/>
  <c r="B3740" i="23"/>
  <c r="C3740" i="23"/>
  <c r="D3740" i="23"/>
  <c r="E3740" i="23"/>
  <c r="G3740" i="23" s="1"/>
  <c r="F3740" i="23"/>
  <c r="B3741" i="23"/>
  <c r="C3741" i="23"/>
  <c r="D3741" i="23"/>
  <c r="E3741" i="23"/>
  <c r="F3741" i="23"/>
  <c r="G3741" i="23"/>
  <c r="B3742" i="23"/>
  <c r="C3742" i="23"/>
  <c r="D3742" i="23"/>
  <c r="E3742" i="23"/>
  <c r="G3742" i="23" s="1"/>
  <c r="F3742" i="23"/>
  <c r="B3743" i="23"/>
  <c r="C3743" i="23"/>
  <c r="D3743" i="23"/>
  <c r="E3743" i="23"/>
  <c r="F3743" i="23"/>
  <c r="G3743" i="23"/>
  <c r="B3744" i="23"/>
  <c r="C3744" i="23"/>
  <c r="D3744" i="23"/>
  <c r="E3744" i="23"/>
  <c r="G3744" i="23" s="1"/>
  <c r="F3744" i="23"/>
  <c r="B3745" i="23"/>
  <c r="C3745" i="23"/>
  <c r="D3745" i="23"/>
  <c r="E3745" i="23"/>
  <c r="G3745" i="23" s="1"/>
  <c r="F3745" i="23"/>
  <c r="B3746" i="23"/>
  <c r="C3746" i="23"/>
  <c r="D3746" i="23"/>
  <c r="E3746" i="23"/>
  <c r="G3746" i="23" s="1"/>
  <c r="F3746" i="23"/>
  <c r="B3747" i="23"/>
  <c r="C3747" i="23"/>
  <c r="D3747" i="23"/>
  <c r="E3747" i="23"/>
  <c r="G3747" i="23" s="1"/>
  <c r="F3747" i="23"/>
  <c r="B3748" i="23"/>
  <c r="C3748" i="23"/>
  <c r="D3748" i="23"/>
  <c r="E3748" i="23"/>
  <c r="G3748" i="23" s="1"/>
  <c r="F3748" i="23"/>
  <c r="B3749" i="23"/>
  <c r="C3749" i="23"/>
  <c r="D3749" i="23"/>
  <c r="E3749" i="23"/>
  <c r="F3749" i="23"/>
  <c r="G3749" i="23"/>
  <c r="B3750" i="23"/>
  <c r="C3750" i="23"/>
  <c r="D3750" i="23"/>
  <c r="E3750" i="23"/>
  <c r="G3750" i="23" s="1"/>
  <c r="F3750" i="23"/>
  <c r="B3751" i="23"/>
  <c r="C3751" i="23"/>
  <c r="D3751" i="23"/>
  <c r="E3751" i="23"/>
  <c r="F3751" i="23"/>
  <c r="G3751" i="23"/>
  <c r="B3752" i="23"/>
  <c r="C3752" i="23"/>
  <c r="D3752" i="23"/>
  <c r="E3752" i="23"/>
  <c r="G3752" i="23" s="1"/>
  <c r="F3752" i="23"/>
  <c r="B3753" i="23"/>
  <c r="C3753" i="23"/>
  <c r="D3753" i="23"/>
  <c r="E3753" i="23"/>
  <c r="G3753" i="23" s="1"/>
  <c r="F3753" i="23"/>
  <c r="B3754" i="23"/>
  <c r="C3754" i="23"/>
  <c r="D3754" i="23"/>
  <c r="E3754" i="23"/>
  <c r="G3754" i="23" s="1"/>
  <c r="F3754" i="23"/>
  <c r="B3755" i="23"/>
  <c r="C3755" i="23"/>
  <c r="D3755" i="23"/>
  <c r="E3755" i="23"/>
  <c r="G3755" i="23" s="1"/>
  <c r="F3755" i="23"/>
  <c r="B3756" i="23"/>
  <c r="C3756" i="23"/>
  <c r="D3756" i="23"/>
  <c r="E3756" i="23"/>
  <c r="G3756" i="23" s="1"/>
  <c r="F3756" i="23"/>
  <c r="B3757" i="23"/>
  <c r="C3757" i="23"/>
  <c r="D3757" i="23"/>
  <c r="E3757" i="23"/>
  <c r="F3757" i="23"/>
  <c r="G3757" i="23"/>
  <c r="B3758" i="23"/>
  <c r="C3758" i="23"/>
  <c r="D3758" i="23"/>
  <c r="E3758" i="23"/>
  <c r="G3758" i="23" s="1"/>
  <c r="F3758" i="23"/>
  <c r="B3759" i="23"/>
  <c r="C3759" i="23"/>
  <c r="D3759" i="23"/>
  <c r="E3759" i="23"/>
  <c r="F3759" i="23"/>
  <c r="G3759" i="23"/>
  <c r="B3760" i="23"/>
  <c r="C3760" i="23"/>
  <c r="D3760" i="23"/>
  <c r="E3760" i="23"/>
  <c r="G3760" i="23" s="1"/>
  <c r="F3760" i="23"/>
  <c r="B3761" i="23"/>
  <c r="C3761" i="23"/>
  <c r="D3761" i="23"/>
  <c r="E3761" i="23"/>
  <c r="G3761" i="23" s="1"/>
  <c r="F3761" i="23"/>
  <c r="B3762" i="23"/>
  <c r="C3762" i="23"/>
  <c r="D3762" i="23"/>
  <c r="E3762" i="23"/>
  <c r="G3762" i="23" s="1"/>
  <c r="F3762" i="23"/>
  <c r="B3763" i="23"/>
  <c r="C3763" i="23"/>
  <c r="D3763" i="23"/>
  <c r="E3763" i="23"/>
  <c r="G3763" i="23" s="1"/>
  <c r="F3763" i="23"/>
  <c r="B3764" i="23"/>
  <c r="C3764" i="23"/>
  <c r="D3764" i="23"/>
  <c r="E3764" i="23"/>
  <c r="G3764" i="23" s="1"/>
  <c r="F3764" i="23"/>
  <c r="B3765" i="23"/>
  <c r="C3765" i="23"/>
  <c r="D3765" i="23"/>
  <c r="E3765" i="23"/>
  <c r="F3765" i="23"/>
  <c r="G3765" i="23"/>
  <c r="B3766" i="23"/>
  <c r="C3766" i="23"/>
  <c r="D3766" i="23"/>
  <c r="E3766" i="23"/>
  <c r="G3766" i="23" s="1"/>
  <c r="F3766" i="23"/>
  <c r="B3767" i="23"/>
  <c r="C3767" i="23"/>
  <c r="D3767" i="23"/>
  <c r="E3767" i="23"/>
  <c r="F3767" i="23"/>
  <c r="G3767" i="23"/>
  <c r="B3768" i="23"/>
  <c r="C3768" i="23"/>
  <c r="D3768" i="23"/>
  <c r="E3768" i="23"/>
  <c r="G3768" i="23" s="1"/>
  <c r="F3768" i="23"/>
  <c r="B3769" i="23"/>
  <c r="C3769" i="23"/>
  <c r="D3769" i="23"/>
  <c r="E3769" i="23"/>
  <c r="G3769" i="23" s="1"/>
  <c r="F3769" i="23"/>
  <c r="B3770" i="23"/>
  <c r="C3770" i="23"/>
  <c r="D3770" i="23"/>
  <c r="E3770" i="23"/>
  <c r="G3770" i="23" s="1"/>
  <c r="F3770" i="23"/>
  <c r="B3771" i="23"/>
  <c r="C3771" i="23"/>
  <c r="D3771" i="23"/>
  <c r="E3771" i="23"/>
  <c r="G3771" i="23" s="1"/>
  <c r="F3771" i="23"/>
  <c r="B3772" i="23"/>
  <c r="C3772" i="23"/>
  <c r="D3772" i="23"/>
  <c r="E3772" i="23"/>
  <c r="G3772" i="23" s="1"/>
  <c r="F3772" i="23"/>
  <c r="B3773" i="23"/>
  <c r="C3773" i="23"/>
  <c r="D3773" i="23"/>
  <c r="E3773" i="23"/>
  <c r="F3773" i="23"/>
  <c r="G3773" i="23"/>
  <c r="B3774" i="23"/>
  <c r="C3774" i="23"/>
  <c r="D3774" i="23"/>
  <c r="E3774" i="23"/>
  <c r="G3774" i="23" s="1"/>
  <c r="F3774" i="23"/>
  <c r="B3775" i="23"/>
  <c r="C3775" i="23"/>
  <c r="D3775" i="23"/>
  <c r="E3775" i="23"/>
  <c r="F3775" i="23"/>
  <c r="G3775" i="23"/>
  <c r="B3776" i="23"/>
  <c r="C3776" i="23"/>
  <c r="D3776" i="23"/>
  <c r="E3776" i="23"/>
  <c r="G3776" i="23" s="1"/>
  <c r="F3776" i="23"/>
  <c r="B3777" i="23"/>
  <c r="C3777" i="23"/>
  <c r="D3777" i="23"/>
  <c r="E3777" i="23"/>
  <c r="G3777" i="23" s="1"/>
  <c r="F3777" i="23"/>
  <c r="B3778" i="23"/>
  <c r="C3778" i="23"/>
  <c r="D3778" i="23"/>
  <c r="E3778" i="23"/>
  <c r="G3778" i="23" s="1"/>
  <c r="F3778" i="23"/>
  <c r="B3779" i="23"/>
  <c r="C3779" i="23"/>
  <c r="D3779" i="23"/>
  <c r="E3779" i="23"/>
  <c r="G3779" i="23" s="1"/>
  <c r="F3779" i="23"/>
  <c r="B3780" i="23"/>
  <c r="C3780" i="23"/>
  <c r="D3780" i="23"/>
  <c r="E3780" i="23"/>
  <c r="G3780" i="23" s="1"/>
  <c r="F3780" i="23"/>
  <c r="B3781" i="23"/>
  <c r="C3781" i="23"/>
  <c r="D3781" i="23"/>
  <c r="E3781" i="23"/>
  <c r="F3781" i="23"/>
  <c r="G3781" i="23"/>
  <c r="B3782" i="23"/>
  <c r="C3782" i="23"/>
  <c r="D3782" i="23"/>
  <c r="E3782" i="23"/>
  <c r="G3782" i="23" s="1"/>
  <c r="F3782" i="23"/>
  <c r="B3783" i="23"/>
  <c r="C3783" i="23"/>
  <c r="D3783" i="23"/>
  <c r="E3783" i="23"/>
  <c r="F3783" i="23"/>
  <c r="G3783" i="23"/>
  <c r="B3784" i="23"/>
  <c r="C3784" i="23"/>
  <c r="D3784" i="23"/>
  <c r="E3784" i="23"/>
  <c r="G3784" i="23" s="1"/>
  <c r="F3784" i="23"/>
  <c r="B3785" i="23"/>
  <c r="C3785" i="23"/>
  <c r="D3785" i="23"/>
  <c r="E3785" i="23"/>
  <c r="G3785" i="23" s="1"/>
  <c r="F3785" i="23"/>
  <c r="B3786" i="23"/>
  <c r="C3786" i="23"/>
  <c r="D3786" i="23"/>
  <c r="E3786" i="23"/>
  <c r="G3786" i="23" s="1"/>
  <c r="F3786" i="23"/>
  <c r="B3787" i="23"/>
  <c r="C3787" i="23"/>
  <c r="D3787" i="23"/>
  <c r="E3787" i="23"/>
  <c r="G3787" i="23" s="1"/>
  <c r="F3787" i="23"/>
  <c r="B3788" i="23"/>
  <c r="C3788" i="23"/>
  <c r="D3788" i="23"/>
  <c r="E3788" i="23"/>
  <c r="G3788" i="23" s="1"/>
  <c r="F3788" i="23"/>
  <c r="B3789" i="23"/>
  <c r="C3789" i="23"/>
  <c r="D3789" i="23"/>
  <c r="E3789" i="23"/>
  <c r="F3789" i="23"/>
  <c r="G3789" i="23"/>
  <c r="B3790" i="23"/>
  <c r="C3790" i="23"/>
  <c r="D3790" i="23"/>
  <c r="E3790" i="23"/>
  <c r="G3790" i="23" s="1"/>
  <c r="F3790" i="23"/>
  <c r="B3791" i="23"/>
  <c r="C3791" i="23"/>
  <c r="D3791" i="23"/>
  <c r="E3791" i="23"/>
  <c r="F3791" i="23"/>
  <c r="G3791" i="23"/>
  <c r="B3792" i="23"/>
  <c r="C3792" i="23"/>
  <c r="D3792" i="23"/>
  <c r="E3792" i="23"/>
  <c r="G3792" i="23" s="1"/>
  <c r="F3792" i="23"/>
  <c r="B3793" i="23"/>
  <c r="C3793" i="23"/>
  <c r="D3793" i="23"/>
  <c r="E3793" i="23"/>
  <c r="G3793" i="23" s="1"/>
  <c r="F3793" i="23"/>
  <c r="B3794" i="23"/>
  <c r="C3794" i="23"/>
  <c r="D3794" i="23"/>
  <c r="E3794" i="23"/>
  <c r="G3794" i="23" s="1"/>
  <c r="F3794" i="23"/>
  <c r="B3795" i="23"/>
  <c r="C3795" i="23"/>
  <c r="D3795" i="23"/>
  <c r="E3795" i="23"/>
  <c r="G3795" i="23" s="1"/>
  <c r="F3795" i="23"/>
  <c r="B3796" i="23"/>
  <c r="C3796" i="23"/>
  <c r="D3796" i="23"/>
  <c r="E3796" i="23"/>
  <c r="G3796" i="23" s="1"/>
  <c r="F3796" i="23"/>
  <c r="B3797" i="23"/>
  <c r="C3797" i="23"/>
  <c r="D3797" i="23"/>
  <c r="E3797" i="23"/>
  <c r="F3797" i="23"/>
  <c r="G3797" i="23"/>
  <c r="B3798" i="23"/>
  <c r="C3798" i="23"/>
  <c r="D3798" i="23"/>
  <c r="E3798" i="23"/>
  <c r="G3798" i="23" s="1"/>
  <c r="F3798" i="23"/>
  <c r="B3799" i="23"/>
  <c r="C3799" i="23"/>
  <c r="D3799" i="23"/>
  <c r="E3799" i="23"/>
  <c r="F3799" i="23"/>
  <c r="G3799" i="23"/>
  <c r="B3800" i="23"/>
  <c r="C3800" i="23"/>
  <c r="D3800" i="23"/>
  <c r="E3800" i="23"/>
  <c r="G3800" i="23" s="1"/>
  <c r="F3800" i="23"/>
  <c r="B3801" i="23"/>
  <c r="C3801" i="23"/>
  <c r="D3801" i="23"/>
  <c r="E3801" i="23"/>
  <c r="G3801" i="23" s="1"/>
  <c r="F3801" i="23"/>
  <c r="B3802" i="23"/>
  <c r="C3802" i="23"/>
  <c r="D3802" i="23"/>
  <c r="E3802" i="23"/>
  <c r="G3802" i="23" s="1"/>
  <c r="F3802" i="23"/>
  <c r="B3803" i="23"/>
  <c r="C3803" i="23"/>
  <c r="D3803" i="23"/>
  <c r="E3803" i="23"/>
  <c r="G3803" i="23" s="1"/>
  <c r="F3803" i="23"/>
  <c r="B3804" i="23"/>
  <c r="C3804" i="23"/>
  <c r="D3804" i="23"/>
  <c r="E3804" i="23"/>
  <c r="G3804" i="23" s="1"/>
  <c r="F3804" i="23"/>
  <c r="B3805" i="23"/>
  <c r="C3805" i="23"/>
  <c r="D3805" i="23"/>
  <c r="E3805" i="23"/>
  <c r="F3805" i="23"/>
  <c r="G3805" i="23"/>
  <c r="B3806" i="23"/>
  <c r="C3806" i="23"/>
  <c r="D3806" i="23"/>
  <c r="E3806" i="23"/>
  <c r="G3806" i="23" s="1"/>
  <c r="F3806" i="23"/>
  <c r="B3807" i="23"/>
  <c r="C3807" i="23"/>
  <c r="D3807" i="23"/>
  <c r="E3807" i="23"/>
  <c r="F3807" i="23"/>
  <c r="G3807" i="23"/>
  <c r="B3808" i="23"/>
  <c r="C3808" i="23"/>
  <c r="D3808" i="23"/>
  <c r="E3808" i="23"/>
  <c r="G3808" i="23" s="1"/>
  <c r="F3808" i="23"/>
  <c r="B3809" i="23"/>
  <c r="C3809" i="23"/>
  <c r="D3809" i="23"/>
  <c r="E3809" i="23"/>
  <c r="G3809" i="23" s="1"/>
  <c r="F3809" i="23"/>
  <c r="B3810" i="23"/>
  <c r="C3810" i="23"/>
  <c r="D3810" i="23"/>
  <c r="E3810" i="23"/>
  <c r="G3810" i="23" s="1"/>
  <c r="F3810" i="23"/>
  <c r="B3811" i="23"/>
  <c r="C3811" i="23"/>
  <c r="D3811" i="23"/>
  <c r="E3811" i="23"/>
  <c r="G3811" i="23" s="1"/>
  <c r="F3811" i="23"/>
  <c r="B3812" i="23"/>
  <c r="C3812" i="23"/>
  <c r="D3812" i="23"/>
  <c r="E3812" i="23"/>
  <c r="G3812" i="23" s="1"/>
  <c r="F3812" i="23"/>
  <c r="B3813" i="23"/>
  <c r="C3813" i="23"/>
  <c r="D3813" i="23"/>
  <c r="E3813" i="23"/>
  <c r="F3813" i="23"/>
  <c r="G3813" i="23"/>
  <c r="B3814" i="23"/>
  <c r="C3814" i="23"/>
  <c r="D3814" i="23"/>
  <c r="E3814" i="23"/>
  <c r="G3814" i="23" s="1"/>
  <c r="F3814" i="23"/>
  <c r="B3815" i="23"/>
  <c r="C3815" i="23"/>
  <c r="D3815" i="23"/>
  <c r="E3815" i="23"/>
  <c r="F3815" i="23"/>
  <c r="G3815" i="23"/>
  <c r="B3816" i="23"/>
  <c r="C3816" i="23"/>
  <c r="D3816" i="23"/>
  <c r="E3816" i="23"/>
  <c r="G3816" i="23" s="1"/>
  <c r="F3816" i="23"/>
  <c r="B3817" i="23"/>
  <c r="C3817" i="23"/>
  <c r="D3817" i="23"/>
  <c r="E3817" i="23"/>
  <c r="G3817" i="23" s="1"/>
  <c r="F3817" i="23"/>
  <c r="B3818" i="23"/>
  <c r="C3818" i="23"/>
  <c r="D3818" i="23"/>
  <c r="E3818" i="23"/>
  <c r="G3818" i="23" s="1"/>
  <c r="F3818" i="23"/>
  <c r="B3819" i="23"/>
  <c r="C3819" i="23"/>
  <c r="D3819" i="23"/>
  <c r="E3819" i="23"/>
  <c r="G3819" i="23" s="1"/>
  <c r="F3819" i="23"/>
  <c r="B3820" i="23"/>
  <c r="C3820" i="23"/>
  <c r="D3820" i="23"/>
  <c r="E3820" i="23"/>
  <c r="G3820" i="23" s="1"/>
  <c r="F3820" i="23"/>
  <c r="B3821" i="23"/>
  <c r="C3821" i="23"/>
  <c r="D3821" i="23"/>
  <c r="E3821" i="23"/>
  <c r="F3821" i="23"/>
  <c r="G3821" i="23"/>
  <c r="B3822" i="23"/>
  <c r="C3822" i="23"/>
  <c r="D3822" i="23"/>
  <c r="E3822" i="23"/>
  <c r="G3822" i="23" s="1"/>
  <c r="F3822" i="23"/>
  <c r="B3823" i="23"/>
  <c r="C3823" i="23"/>
  <c r="D3823" i="23"/>
  <c r="E3823" i="23"/>
  <c r="F3823" i="23"/>
  <c r="G3823" i="23"/>
  <c r="B3824" i="23"/>
  <c r="C3824" i="23"/>
  <c r="D3824" i="23"/>
  <c r="E3824" i="23"/>
  <c r="G3824" i="23" s="1"/>
  <c r="F3824" i="23"/>
  <c r="B3825" i="23"/>
  <c r="C3825" i="23"/>
  <c r="D3825" i="23"/>
  <c r="E3825" i="23"/>
  <c r="G3825" i="23" s="1"/>
  <c r="F3825" i="23"/>
  <c r="B3826" i="23"/>
  <c r="C3826" i="23"/>
  <c r="D3826" i="23"/>
  <c r="E3826" i="23"/>
  <c r="G3826" i="23" s="1"/>
  <c r="F3826" i="23"/>
  <c r="B3827" i="23"/>
  <c r="C3827" i="23"/>
  <c r="D3827" i="23"/>
  <c r="E3827" i="23"/>
  <c r="G3827" i="23" s="1"/>
  <c r="F3827" i="23"/>
  <c r="B3828" i="23"/>
  <c r="C3828" i="23"/>
  <c r="D3828" i="23"/>
  <c r="E3828" i="23"/>
  <c r="G3828" i="23" s="1"/>
  <c r="F3828" i="23"/>
  <c r="B3829" i="23"/>
  <c r="C3829" i="23"/>
  <c r="D3829" i="23"/>
  <c r="E3829" i="23"/>
  <c r="F3829" i="23"/>
  <c r="G3829" i="23"/>
  <c r="B3830" i="23"/>
  <c r="C3830" i="23"/>
  <c r="D3830" i="23"/>
  <c r="E3830" i="23"/>
  <c r="G3830" i="23" s="1"/>
  <c r="F3830" i="23"/>
  <c r="B3831" i="23"/>
  <c r="C3831" i="23"/>
  <c r="D3831" i="23"/>
  <c r="E3831" i="23"/>
  <c r="F3831" i="23"/>
  <c r="G3831" i="23"/>
  <c r="B3832" i="23"/>
  <c r="C3832" i="23"/>
  <c r="D3832" i="23"/>
  <c r="E3832" i="23"/>
  <c r="G3832" i="23" s="1"/>
  <c r="F3832" i="23"/>
  <c r="B3833" i="23"/>
  <c r="C3833" i="23"/>
  <c r="D3833" i="23"/>
  <c r="E3833" i="23"/>
  <c r="G3833" i="23" s="1"/>
  <c r="F3833" i="23"/>
  <c r="B3834" i="23"/>
  <c r="C3834" i="23"/>
  <c r="D3834" i="23"/>
  <c r="E3834" i="23"/>
  <c r="G3834" i="23" s="1"/>
  <c r="F3834" i="23"/>
  <c r="B3835" i="23"/>
  <c r="C3835" i="23"/>
  <c r="D3835" i="23"/>
  <c r="E3835" i="23"/>
  <c r="G3835" i="23" s="1"/>
  <c r="F3835" i="23"/>
  <c r="B3836" i="23"/>
  <c r="C3836" i="23"/>
  <c r="D3836" i="23"/>
  <c r="E3836" i="23"/>
  <c r="G3836" i="23" s="1"/>
  <c r="F3836" i="23"/>
  <c r="B3837" i="23"/>
  <c r="C3837" i="23"/>
  <c r="D3837" i="23"/>
  <c r="E3837" i="23"/>
  <c r="F3837" i="23"/>
  <c r="G3837" i="23"/>
  <c r="B3838" i="23"/>
  <c r="C3838" i="23"/>
  <c r="D3838" i="23"/>
  <c r="E3838" i="23"/>
  <c r="G3838" i="23" s="1"/>
  <c r="F3838" i="23"/>
  <c r="B3839" i="23"/>
  <c r="C3839" i="23"/>
  <c r="D3839" i="23"/>
  <c r="E3839" i="23"/>
  <c r="F3839" i="23"/>
  <c r="G3839" i="23"/>
  <c r="B3840" i="23"/>
  <c r="C3840" i="23"/>
  <c r="D3840" i="23"/>
  <c r="E3840" i="23"/>
  <c r="G3840" i="23" s="1"/>
  <c r="F3840" i="23"/>
  <c r="B3841" i="23"/>
  <c r="C3841" i="23"/>
  <c r="D3841" i="23"/>
  <c r="E3841" i="23"/>
  <c r="G3841" i="23" s="1"/>
  <c r="F3841" i="23"/>
  <c r="B3842" i="23"/>
  <c r="C3842" i="23"/>
  <c r="D3842" i="23"/>
  <c r="E3842" i="23"/>
  <c r="G3842" i="23" s="1"/>
  <c r="F3842" i="23"/>
  <c r="B3843" i="23"/>
  <c r="C3843" i="23"/>
  <c r="D3843" i="23"/>
  <c r="E3843" i="23"/>
  <c r="G3843" i="23" s="1"/>
  <c r="F3843" i="23"/>
  <c r="B3844" i="23"/>
  <c r="C3844" i="23"/>
  <c r="D3844" i="23"/>
  <c r="E3844" i="23"/>
  <c r="G3844" i="23" s="1"/>
  <c r="F3844" i="23"/>
  <c r="B3845" i="23"/>
  <c r="C3845" i="23"/>
  <c r="D3845" i="23"/>
  <c r="E3845" i="23"/>
  <c r="F3845" i="23"/>
  <c r="G3845" i="23"/>
  <c r="B3846" i="23"/>
  <c r="C3846" i="23"/>
  <c r="D3846" i="23"/>
  <c r="E3846" i="23"/>
  <c r="G3846" i="23" s="1"/>
  <c r="F3846" i="23"/>
  <c r="B3847" i="23"/>
  <c r="C3847" i="23"/>
  <c r="D3847" i="23"/>
  <c r="E3847" i="23"/>
  <c r="F3847" i="23"/>
  <c r="G3847" i="23"/>
  <c r="B3848" i="23"/>
  <c r="C3848" i="23"/>
  <c r="D3848" i="23"/>
  <c r="E3848" i="23"/>
  <c r="G3848" i="23" s="1"/>
  <c r="F3848" i="23"/>
  <c r="B3849" i="23"/>
  <c r="C3849" i="23"/>
  <c r="D3849" i="23"/>
  <c r="E3849" i="23"/>
  <c r="G3849" i="23" s="1"/>
  <c r="F3849" i="23"/>
  <c r="B3850" i="23"/>
  <c r="C3850" i="23"/>
  <c r="D3850" i="23"/>
  <c r="E3850" i="23"/>
  <c r="G3850" i="23" s="1"/>
  <c r="F3850" i="23"/>
  <c r="B3851" i="23"/>
  <c r="C3851" i="23"/>
  <c r="D3851" i="23"/>
  <c r="E3851" i="23"/>
  <c r="G3851" i="23" s="1"/>
  <c r="F3851" i="23"/>
  <c r="B3852" i="23"/>
  <c r="C3852" i="23"/>
  <c r="D3852" i="23"/>
  <c r="E3852" i="23"/>
  <c r="G3852" i="23" s="1"/>
  <c r="F3852" i="23"/>
  <c r="B3853" i="23"/>
  <c r="C3853" i="23"/>
  <c r="D3853" i="23"/>
  <c r="E3853" i="23"/>
  <c r="F3853" i="23"/>
  <c r="G3853" i="23"/>
  <c r="B3854" i="23"/>
  <c r="C3854" i="23"/>
  <c r="D3854" i="23"/>
  <c r="E3854" i="23"/>
  <c r="G3854" i="23" s="1"/>
  <c r="F3854" i="23"/>
  <c r="B3855" i="23"/>
  <c r="C3855" i="23"/>
  <c r="D3855" i="23"/>
  <c r="E3855" i="23"/>
  <c r="F3855" i="23"/>
  <c r="G3855" i="23"/>
  <c r="B3856" i="23"/>
  <c r="C3856" i="23"/>
  <c r="D3856" i="23"/>
  <c r="E3856" i="23"/>
  <c r="G3856" i="23" s="1"/>
  <c r="F3856" i="23"/>
  <c r="B3857" i="23"/>
  <c r="C3857" i="23"/>
  <c r="D3857" i="23"/>
  <c r="E3857" i="23"/>
  <c r="G3857" i="23" s="1"/>
  <c r="F3857" i="23"/>
  <c r="B3858" i="23"/>
  <c r="C3858" i="23"/>
  <c r="D3858" i="23"/>
  <c r="E3858" i="23"/>
  <c r="G3858" i="23" s="1"/>
  <c r="F3858" i="23"/>
  <c r="B3859" i="23"/>
  <c r="C3859" i="23"/>
  <c r="D3859" i="23"/>
  <c r="E3859" i="23"/>
  <c r="G3859" i="23" s="1"/>
  <c r="F3859" i="23"/>
  <c r="B3860" i="23"/>
  <c r="C3860" i="23"/>
  <c r="D3860" i="23"/>
  <c r="E3860" i="23"/>
  <c r="G3860" i="23" s="1"/>
  <c r="F3860" i="23"/>
  <c r="B3861" i="23"/>
  <c r="C3861" i="23"/>
  <c r="D3861" i="23"/>
  <c r="E3861" i="23"/>
  <c r="G3861" i="23" s="1"/>
  <c r="F3861" i="23"/>
  <c r="B3862" i="23"/>
  <c r="C3862" i="23"/>
  <c r="D3862" i="23"/>
  <c r="E3862" i="23"/>
  <c r="G3862" i="23" s="1"/>
  <c r="F3862" i="23"/>
  <c r="B3863" i="23"/>
  <c r="C3863" i="23"/>
  <c r="D3863" i="23"/>
  <c r="E3863" i="23"/>
  <c r="F3863" i="23"/>
  <c r="G3863" i="23"/>
  <c r="B3864" i="23"/>
  <c r="C3864" i="23"/>
  <c r="D3864" i="23"/>
  <c r="E3864" i="23"/>
  <c r="G3864" i="23" s="1"/>
  <c r="F3864" i="23"/>
  <c r="B3865" i="23"/>
  <c r="C3865" i="23"/>
  <c r="D3865" i="23"/>
  <c r="E3865" i="23"/>
  <c r="G3865" i="23" s="1"/>
  <c r="F3865" i="23"/>
  <c r="B3866" i="23"/>
  <c r="C3866" i="23"/>
  <c r="D3866" i="23"/>
  <c r="E3866" i="23"/>
  <c r="G3866" i="23" s="1"/>
  <c r="F3866" i="23"/>
  <c r="B3867" i="23"/>
  <c r="C3867" i="23"/>
  <c r="D3867" i="23"/>
  <c r="E3867" i="23"/>
  <c r="G3867" i="23" s="1"/>
  <c r="F3867" i="23"/>
  <c r="B3868" i="23"/>
  <c r="C3868" i="23"/>
  <c r="D3868" i="23"/>
  <c r="E3868" i="23"/>
  <c r="G3868" i="23" s="1"/>
  <c r="F3868" i="23"/>
  <c r="B3869" i="23"/>
  <c r="C3869" i="23"/>
  <c r="D3869" i="23"/>
  <c r="E3869" i="23"/>
  <c r="F3869" i="23"/>
  <c r="G3869" i="23"/>
  <c r="B3870" i="23"/>
  <c r="C3870" i="23"/>
  <c r="D3870" i="23"/>
  <c r="E3870" i="23"/>
  <c r="G3870" i="23" s="1"/>
  <c r="F3870" i="23"/>
  <c r="B3871" i="23"/>
  <c r="C3871" i="23"/>
  <c r="D3871" i="23"/>
  <c r="E3871" i="23"/>
  <c r="F3871" i="23"/>
  <c r="G3871" i="23"/>
  <c r="B3872" i="23"/>
  <c r="C3872" i="23"/>
  <c r="D3872" i="23"/>
  <c r="E3872" i="23"/>
  <c r="G3872" i="23" s="1"/>
  <c r="F3872" i="23"/>
  <c r="B3873" i="23"/>
  <c r="C3873" i="23"/>
  <c r="D3873" i="23"/>
  <c r="E3873" i="23"/>
  <c r="G3873" i="23" s="1"/>
  <c r="F3873" i="23"/>
  <c r="B3874" i="23"/>
  <c r="C3874" i="23"/>
  <c r="D3874" i="23"/>
  <c r="E3874" i="23"/>
  <c r="G3874" i="23" s="1"/>
  <c r="F3874" i="23"/>
  <c r="B3875" i="23"/>
  <c r="C3875" i="23"/>
  <c r="D3875" i="23"/>
  <c r="E3875" i="23"/>
  <c r="G3875" i="23" s="1"/>
  <c r="F3875" i="23"/>
  <c r="B3876" i="23"/>
  <c r="C3876" i="23"/>
  <c r="D3876" i="23"/>
  <c r="E3876" i="23"/>
  <c r="G3876" i="23" s="1"/>
  <c r="F3876" i="23"/>
  <c r="B3877" i="23"/>
  <c r="C3877" i="23"/>
  <c r="D3877" i="23"/>
  <c r="E3877" i="23"/>
  <c r="F3877" i="23"/>
  <c r="G3877" i="23"/>
  <c r="B3878" i="23"/>
  <c r="C3878" i="23"/>
  <c r="D3878" i="23"/>
  <c r="E3878" i="23"/>
  <c r="G3878" i="23" s="1"/>
  <c r="F3878" i="23"/>
  <c r="B3879" i="23"/>
  <c r="C3879" i="23"/>
  <c r="D3879" i="23"/>
  <c r="E3879" i="23"/>
  <c r="G3879" i="23" s="1"/>
  <c r="F3879" i="23"/>
  <c r="B3880" i="23"/>
  <c r="C3880" i="23"/>
  <c r="D3880" i="23"/>
  <c r="E3880" i="23"/>
  <c r="G3880" i="23" s="1"/>
  <c r="F3880" i="23"/>
  <c r="B3881" i="23"/>
  <c r="C3881" i="23"/>
  <c r="D3881" i="23"/>
  <c r="E3881" i="23"/>
  <c r="G3881" i="23" s="1"/>
  <c r="F3881" i="23"/>
  <c r="B3882" i="23"/>
  <c r="C3882" i="23"/>
  <c r="D3882" i="23"/>
  <c r="E3882" i="23"/>
  <c r="G3882" i="23" s="1"/>
  <c r="F3882" i="23"/>
  <c r="B3883" i="23"/>
  <c r="C3883" i="23"/>
  <c r="D3883" i="23"/>
  <c r="E3883" i="23"/>
  <c r="G3883" i="23" s="1"/>
  <c r="F3883" i="23"/>
  <c r="B3884" i="23"/>
  <c r="C3884" i="23"/>
  <c r="D3884" i="23"/>
  <c r="E3884" i="23"/>
  <c r="G3884" i="23" s="1"/>
  <c r="F3884" i="23"/>
  <c r="B3885" i="23"/>
  <c r="C3885" i="23"/>
  <c r="D3885" i="23"/>
  <c r="E3885" i="23"/>
  <c r="G3885" i="23" s="1"/>
  <c r="F3885" i="23"/>
  <c r="B3886" i="23"/>
  <c r="C3886" i="23"/>
  <c r="D3886" i="23"/>
  <c r="E3886" i="23"/>
  <c r="G3886" i="23" s="1"/>
  <c r="F3886" i="23"/>
  <c r="B3887" i="23"/>
  <c r="C3887" i="23"/>
  <c r="D3887" i="23"/>
  <c r="E3887" i="23"/>
  <c r="F3887" i="23"/>
  <c r="G3887" i="23"/>
  <c r="B3888" i="23"/>
  <c r="C3888" i="23"/>
  <c r="D3888" i="23"/>
  <c r="E3888" i="23"/>
  <c r="G3888" i="23" s="1"/>
  <c r="F3888" i="23"/>
  <c r="B3889" i="23"/>
  <c r="C3889" i="23"/>
  <c r="D3889" i="23"/>
  <c r="E3889" i="23"/>
  <c r="F3889" i="23"/>
  <c r="G3889" i="23"/>
  <c r="B3890" i="23"/>
  <c r="C3890" i="23"/>
  <c r="D3890" i="23"/>
  <c r="E3890" i="23"/>
  <c r="G3890" i="23" s="1"/>
  <c r="F3890" i="23"/>
  <c r="B3891" i="23"/>
  <c r="C3891" i="23"/>
  <c r="D3891" i="23"/>
  <c r="E3891" i="23"/>
  <c r="F3891" i="23"/>
  <c r="G3891" i="23"/>
  <c r="B3892" i="23"/>
  <c r="C3892" i="23"/>
  <c r="D3892" i="23"/>
  <c r="E3892" i="23"/>
  <c r="G3892" i="23" s="1"/>
  <c r="F3892" i="23"/>
  <c r="B3893" i="23"/>
  <c r="C3893" i="23"/>
  <c r="D3893" i="23"/>
  <c r="E3893" i="23"/>
  <c r="F3893" i="23"/>
  <c r="G3893" i="23"/>
  <c r="B3894" i="23"/>
  <c r="C3894" i="23"/>
  <c r="D3894" i="23"/>
  <c r="E3894" i="23"/>
  <c r="G3894" i="23" s="1"/>
  <c r="F3894" i="23"/>
  <c r="B3895" i="23"/>
  <c r="C3895" i="23"/>
  <c r="D3895" i="23"/>
  <c r="E3895" i="23"/>
  <c r="G3895" i="23" s="1"/>
  <c r="F3895" i="23"/>
  <c r="B3896" i="23"/>
  <c r="C3896" i="23"/>
  <c r="D3896" i="23"/>
  <c r="E3896" i="23"/>
  <c r="G3896" i="23" s="1"/>
  <c r="F3896" i="23"/>
  <c r="B3897" i="23"/>
  <c r="C3897" i="23"/>
  <c r="D3897" i="23"/>
  <c r="E3897" i="23"/>
  <c r="G3897" i="23" s="1"/>
  <c r="F3897" i="23"/>
  <c r="B3898" i="23"/>
  <c r="C3898" i="23"/>
  <c r="D3898" i="23"/>
  <c r="E3898" i="23"/>
  <c r="G3898" i="23" s="1"/>
  <c r="F3898" i="23"/>
  <c r="B3899" i="23"/>
  <c r="C3899" i="23"/>
  <c r="D3899" i="23"/>
  <c r="E3899" i="23"/>
  <c r="G3899" i="23" s="1"/>
  <c r="F3899" i="23"/>
  <c r="B3900" i="23"/>
  <c r="C3900" i="23"/>
  <c r="D3900" i="23"/>
  <c r="E3900" i="23"/>
  <c r="G3900" i="23" s="1"/>
  <c r="F3900" i="23"/>
  <c r="B3901" i="23"/>
  <c r="C3901" i="23"/>
  <c r="D3901" i="23"/>
  <c r="E3901" i="23"/>
  <c r="G3901" i="23" s="1"/>
  <c r="F3901" i="23"/>
  <c r="B3902" i="23"/>
  <c r="C3902" i="23"/>
  <c r="D3902" i="23"/>
  <c r="E3902" i="23"/>
  <c r="G3902" i="23" s="1"/>
  <c r="F3902" i="23"/>
  <c r="B3903" i="23"/>
  <c r="C3903" i="23"/>
  <c r="D3903" i="23"/>
  <c r="E3903" i="23"/>
  <c r="G3903" i="23" s="1"/>
  <c r="F3903" i="23"/>
  <c r="B3904" i="23"/>
  <c r="C3904" i="23"/>
  <c r="D3904" i="23"/>
  <c r="E3904" i="23"/>
  <c r="G3904" i="23" s="1"/>
  <c r="F3904" i="23"/>
  <c r="B3905" i="23"/>
  <c r="C3905" i="23"/>
  <c r="D3905" i="23"/>
  <c r="E3905" i="23"/>
  <c r="F3905" i="23"/>
  <c r="G3905" i="23"/>
  <c r="B3906" i="23"/>
  <c r="C3906" i="23"/>
  <c r="D3906" i="23"/>
  <c r="E3906" i="23"/>
  <c r="G3906" i="23" s="1"/>
  <c r="F3906" i="23"/>
  <c r="B3907" i="23"/>
  <c r="C3907" i="23"/>
  <c r="D3907" i="23"/>
  <c r="E3907" i="23"/>
  <c r="F3907" i="23"/>
  <c r="G3907" i="23"/>
  <c r="B3908" i="23"/>
  <c r="C3908" i="23"/>
  <c r="D3908" i="23"/>
  <c r="E3908" i="23"/>
  <c r="G3908" i="23" s="1"/>
  <c r="F3908" i="23"/>
  <c r="B3909" i="23"/>
  <c r="C3909" i="23"/>
  <c r="D3909" i="23"/>
  <c r="E3909" i="23"/>
  <c r="F3909" i="23"/>
  <c r="G3909" i="23"/>
  <c r="B3910" i="23"/>
  <c r="C3910" i="23"/>
  <c r="D3910" i="23"/>
  <c r="E3910" i="23"/>
  <c r="G3910" i="23" s="1"/>
  <c r="F3910" i="23"/>
  <c r="B3911" i="23"/>
  <c r="C3911" i="23"/>
  <c r="D3911" i="23"/>
  <c r="E3911" i="23"/>
  <c r="G3911" i="23" s="1"/>
  <c r="F3911" i="23"/>
  <c r="B3912" i="23"/>
  <c r="C3912" i="23"/>
  <c r="D3912" i="23"/>
  <c r="E3912" i="23"/>
  <c r="G3912" i="23" s="1"/>
  <c r="F3912" i="23"/>
  <c r="B3913" i="23"/>
  <c r="C3913" i="23"/>
  <c r="D3913" i="23"/>
  <c r="E3913" i="23"/>
  <c r="G3913" i="23" s="1"/>
  <c r="F3913" i="23"/>
  <c r="B3914" i="23"/>
  <c r="C3914" i="23"/>
  <c r="D3914" i="23"/>
  <c r="E3914" i="23"/>
  <c r="G3914" i="23" s="1"/>
  <c r="F3914" i="23"/>
  <c r="B3915" i="23"/>
  <c r="C3915" i="23"/>
  <c r="D3915" i="23"/>
  <c r="E3915" i="23"/>
  <c r="G3915" i="23" s="1"/>
  <c r="F3915" i="23"/>
  <c r="B3916" i="23"/>
  <c r="C3916" i="23"/>
  <c r="D3916" i="23"/>
  <c r="E3916" i="23"/>
  <c r="G3916" i="23" s="1"/>
  <c r="F3916" i="23"/>
  <c r="B3917" i="23"/>
  <c r="C3917" i="23"/>
  <c r="D3917" i="23"/>
  <c r="E3917" i="23"/>
  <c r="G3917" i="23" s="1"/>
  <c r="F3917" i="23"/>
  <c r="B3918" i="23"/>
  <c r="C3918" i="23"/>
  <c r="D3918" i="23"/>
  <c r="E3918" i="23"/>
  <c r="G3918" i="23" s="1"/>
  <c r="F3918" i="23"/>
  <c r="B3919" i="23"/>
  <c r="C3919" i="23"/>
  <c r="D3919" i="23"/>
  <c r="E3919" i="23"/>
  <c r="G3919" i="23" s="1"/>
  <c r="F3919" i="23"/>
  <c r="B3920" i="23"/>
  <c r="C3920" i="23"/>
  <c r="D3920" i="23"/>
  <c r="E3920" i="23"/>
  <c r="G3920" i="23" s="1"/>
  <c r="F3920" i="23"/>
  <c r="B3921" i="23"/>
  <c r="C3921" i="23"/>
  <c r="D3921" i="23"/>
  <c r="E3921" i="23"/>
  <c r="F3921" i="23"/>
  <c r="G3921" i="23"/>
  <c r="B3922" i="23"/>
  <c r="C3922" i="23"/>
  <c r="D3922" i="23"/>
  <c r="E3922" i="23"/>
  <c r="G3922" i="23" s="1"/>
  <c r="F3922" i="23"/>
  <c r="B3923" i="23"/>
  <c r="C3923" i="23"/>
  <c r="D3923" i="23"/>
  <c r="E3923" i="23"/>
  <c r="F3923" i="23"/>
  <c r="G3923" i="23"/>
  <c r="B3924" i="23"/>
  <c r="C3924" i="23"/>
  <c r="D3924" i="23"/>
  <c r="E3924" i="23"/>
  <c r="G3924" i="23" s="1"/>
  <c r="F3924" i="23"/>
  <c r="B3925" i="23"/>
  <c r="C3925" i="23"/>
  <c r="D3925" i="23"/>
  <c r="E3925" i="23"/>
  <c r="F3925" i="23"/>
  <c r="G3925" i="23"/>
  <c r="B3926" i="23"/>
  <c r="C3926" i="23"/>
  <c r="D3926" i="23"/>
  <c r="E3926" i="23"/>
  <c r="G3926" i="23" s="1"/>
  <c r="F3926" i="23"/>
  <c r="B3927" i="23"/>
  <c r="C3927" i="23"/>
  <c r="D3927" i="23"/>
  <c r="E3927" i="23"/>
  <c r="G3927" i="23" s="1"/>
  <c r="F3927" i="23"/>
  <c r="B3928" i="23"/>
  <c r="C3928" i="23"/>
  <c r="D3928" i="23"/>
  <c r="E3928" i="23"/>
  <c r="G3928" i="23" s="1"/>
  <c r="F3928" i="23"/>
  <c r="B3929" i="23"/>
  <c r="C3929" i="23"/>
  <c r="D3929" i="23"/>
  <c r="E3929" i="23"/>
  <c r="G3929" i="23" s="1"/>
  <c r="F3929" i="23"/>
  <c r="B3930" i="23"/>
  <c r="C3930" i="23"/>
  <c r="D3930" i="23"/>
  <c r="E3930" i="23"/>
  <c r="G3930" i="23" s="1"/>
  <c r="F3930" i="23"/>
  <c r="B3931" i="23"/>
  <c r="C3931" i="23"/>
  <c r="D3931" i="23"/>
  <c r="E3931" i="23"/>
  <c r="G3931" i="23" s="1"/>
  <c r="F3931" i="23"/>
  <c r="B3932" i="23"/>
  <c r="C3932" i="23"/>
  <c r="D3932" i="23"/>
  <c r="E3932" i="23"/>
  <c r="G3932" i="23" s="1"/>
  <c r="F3932" i="23"/>
  <c r="B3933" i="23"/>
  <c r="C3933" i="23"/>
  <c r="D3933" i="23"/>
  <c r="E3933" i="23"/>
  <c r="G3933" i="23" s="1"/>
  <c r="F3933" i="23"/>
  <c r="B3934" i="23"/>
  <c r="C3934" i="23"/>
  <c r="D3934" i="23"/>
  <c r="E3934" i="23"/>
  <c r="G3934" i="23" s="1"/>
  <c r="F3934" i="23"/>
  <c r="B3935" i="23"/>
  <c r="C3935" i="23"/>
  <c r="D3935" i="23"/>
  <c r="E3935" i="23"/>
  <c r="G3935" i="23" s="1"/>
  <c r="F3935" i="23"/>
  <c r="B3936" i="23"/>
  <c r="C3936" i="23"/>
  <c r="D3936" i="23"/>
  <c r="E3936" i="23"/>
  <c r="G3936" i="23" s="1"/>
  <c r="F3936" i="23"/>
  <c r="B3937" i="23"/>
  <c r="C3937" i="23"/>
  <c r="D3937" i="23"/>
  <c r="E3937" i="23"/>
  <c r="F3937" i="23"/>
  <c r="G3937" i="23"/>
  <c r="B3938" i="23"/>
  <c r="C3938" i="23"/>
  <c r="D3938" i="23"/>
  <c r="E3938" i="23"/>
  <c r="G3938" i="23" s="1"/>
  <c r="F3938" i="23"/>
  <c r="B3939" i="23"/>
  <c r="C3939" i="23"/>
  <c r="D3939" i="23"/>
  <c r="E3939" i="23"/>
  <c r="F3939" i="23"/>
  <c r="G3939" i="23"/>
  <c r="B3940" i="23"/>
  <c r="C3940" i="23"/>
  <c r="D3940" i="23"/>
  <c r="E3940" i="23"/>
  <c r="G3940" i="23" s="1"/>
  <c r="F3940" i="23"/>
  <c r="B3941" i="23"/>
  <c r="C3941" i="23"/>
  <c r="D3941" i="23"/>
  <c r="E3941" i="23"/>
  <c r="F3941" i="23"/>
  <c r="G3941" i="23"/>
  <c r="B3942" i="23"/>
  <c r="C3942" i="23"/>
  <c r="D3942" i="23"/>
  <c r="E3942" i="23"/>
  <c r="G3942" i="23" s="1"/>
  <c r="F3942" i="23"/>
  <c r="B3943" i="23"/>
  <c r="C3943" i="23"/>
  <c r="D3943" i="23"/>
  <c r="E3943" i="23"/>
  <c r="G3943" i="23" s="1"/>
  <c r="F3943" i="23"/>
  <c r="B3944" i="23"/>
  <c r="C3944" i="23"/>
  <c r="D3944" i="23"/>
  <c r="E3944" i="23"/>
  <c r="G3944" i="23" s="1"/>
  <c r="F3944" i="23"/>
  <c r="B3945" i="23"/>
  <c r="C3945" i="23"/>
  <c r="D3945" i="23"/>
  <c r="E3945" i="23"/>
  <c r="G3945" i="23" s="1"/>
  <c r="F3945" i="23"/>
  <c r="B3946" i="23"/>
  <c r="C3946" i="23"/>
  <c r="D3946" i="23"/>
  <c r="E3946" i="23"/>
  <c r="G3946" i="23" s="1"/>
  <c r="F3946" i="23"/>
  <c r="B3947" i="23"/>
  <c r="C3947" i="23"/>
  <c r="D3947" i="23"/>
  <c r="E3947" i="23"/>
  <c r="G3947" i="23" s="1"/>
  <c r="F3947" i="23"/>
  <c r="B3948" i="23"/>
  <c r="C3948" i="23"/>
  <c r="D3948" i="23"/>
  <c r="E3948" i="23"/>
  <c r="G3948" i="23" s="1"/>
  <c r="F3948" i="23"/>
  <c r="B3949" i="23"/>
  <c r="C3949" i="23"/>
  <c r="D3949" i="23"/>
  <c r="E3949" i="23"/>
  <c r="G3949" i="23" s="1"/>
  <c r="F3949" i="23"/>
  <c r="B3950" i="23"/>
  <c r="C3950" i="23"/>
  <c r="D3950" i="23"/>
  <c r="E3950" i="23"/>
  <c r="G3950" i="23" s="1"/>
  <c r="F3950" i="23"/>
  <c r="B3951" i="23"/>
  <c r="C3951" i="23"/>
  <c r="D3951" i="23"/>
  <c r="E3951" i="23"/>
  <c r="G3951" i="23" s="1"/>
  <c r="F3951" i="23"/>
  <c r="B3952" i="23"/>
  <c r="C3952" i="23"/>
  <c r="D3952" i="23"/>
  <c r="E3952" i="23"/>
  <c r="G3952" i="23" s="1"/>
  <c r="F3952" i="23"/>
  <c r="B3953" i="23"/>
  <c r="C3953" i="23"/>
  <c r="D3953" i="23"/>
  <c r="E3953" i="23"/>
  <c r="F3953" i="23"/>
  <c r="G3953" i="23"/>
  <c r="B3954" i="23"/>
  <c r="C3954" i="23"/>
  <c r="D3954" i="23"/>
  <c r="E3954" i="23"/>
  <c r="G3954" i="23" s="1"/>
  <c r="F3954" i="23"/>
  <c r="B3955" i="23"/>
  <c r="C3955" i="23"/>
  <c r="D3955" i="23"/>
  <c r="E3955" i="23"/>
  <c r="F3955" i="23"/>
  <c r="G3955" i="23"/>
  <c r="B3956" i="23"/>
  <c r="C3956" i="23"/>
  <c r="D3956" i="23"/>
  <c r="E3956" i="23"/>
  <c r="G3956" i="23" s="1"/>
  <c r="F3956" i="23"/>
  <c r="B3957" i="23"/>
  <c r="C3957" i="23"/>
  <c r="D3957" i="23"/>
  <c r="E3957" i="23"/>
  <c r="F3957" i="23"/>
  <c r="G3957" i="23"/>
  <c r="B3958" i="23"/>
  <c r="C3958" i="23"/>
  <c r="D3958" i="23"/>
  <c r="E3958" i="23"/>
  <c r="G3958" i="23" s="1"/>
  <c r="F3958" i="23"/>
  <c r="B3959" i="23"/>
  <c r="C3959" i="23"/>
  <c r="D3959" i="23"/>
  <c r="E3959" i="23"/>
  <c r="G3959" i="23" s="1"/>
  <c r="F3959" i="23"/>
  <c r="B3960" i="23"/>
  <c r="C3960" i="23"/>
  <c r="D3960" i="23"/>
  <c r="E3960" i="23"/>
  <c r="G3960" i="23" s="1"/>
  <c r="F3960" i="23"/>
  <c r="B3961" i="23"/>
  <c r="C3961" i="23"/>
  <c r="D3961" i="23"/>
  <c r="E3961" i="23"/>
  <c r="G3961" i="23" s="1"/>
  <c r="F3961" i="23"/>
  <c r="B3962" i="23"/>
  <c r="C3962" i="23"/>
  <c r="D3962" i="23"/>
  <c r="E3962" i="23"/>
  <c r="G3962" i="23" s="1"/>
  <c r="F3962" i="23"/>
  <c r="B3963" i="23"/>
  <c r="C3963" i="23"/>
  <c r="D3963" i="23"/>
  <c r="E3963" i="23"/>
  <c r="G3963" i="23" s="1"/>
  <c r="F3963" i="23"/>
  <c r="B3964" i="23"/>
  <c r="C3964" i="23"/>
  <c r="D3964" i="23"/>
  <c r="E3964" i="23"/>
  <c r="G3964" i="23" s="1"/>
  <c r="F3964" i="23"/>
  <c r="B3965" i="23"/>
  <c r="C3965" i="23"/>
  <c r="D3965" i="23"/>
  <c r="E3965" i="23"/>
  <c r="G3965" i="23" s="1"/>
  <c r="F3965" i="23"/>
  <c r="B3966" i="23"/>
  <c r="C3966" i="23"/>
  <c r="D3966" i="23"/>
  <c r="E3966" i="23"/>
  <c r="G3966" i="23" s="1"/>
  <c r="F3966" i="23"/>
  <c r="B3967" i="23"/>
  <c r="C3967" i="23"/>
  <c r="D3967" i="23"/>
  <c r="E3967" i="23"/>
  <c r="G3967" i="23" s="1"/>
  <c r="F3967" i="23"/>
  <c r="B3968" i="23"/>
  <c r="C3968" i="23"/>
  <c r="D3968" i="23"/>
  <c r="E3968" i="23"/>
  <c r="G3968" i="23" s="1"/>
  <c r="F3968" i="23"/>
  <c r="B3969" i="23"/>
  <c r="C3969" i="23"/>
  <c r="D3969" i="23"/>
  <c r="E3969" i="23"/>
  <c r="F3969" i="23"/>
  <c r="G3969" i="23"/>
  <c r="B3970" i="23"/>
  <c r="C3970" i="23"/>
  <c r="D3970" i="23"/>
  <c r="E3970" i="23"/>
  <c r="G3970" i="23" s="1"/>
  <c r="F3970" i="23"/>
  <c r="B3971" i="23"/>
  <c r="C3971" i="23"/>
  <c r="D3971" i="23"/>
  <c r="E3971" i="23"/>
  <c r="F3971" i="23"/>
  <c r="G3971" i="23"/>
  <c r="B3972" i="23"/>
  <c r="C3972" i="23"/>
  <c r="D3972" i="23"/>
  <c r="E3972" i="23"/>
  <c r="G3972" i="23" s="1"/>
  <c r="F3972" i="23"/>
  <c r="B3973" i="23"/>
  <c r="C3973" i="23"/>
  <c r="D3973" i="23"/>
  <c r="E3973" i="23"/>
  <c r="F3973" i="23"/>
  <c r="G3973" i="23"/>
  <c r="B3974" i="23"/>
  <c r="C3974" i="23"/>
  <c r="D3974" i="23"/>
  <c r="E3974" i="23"/>
  <c r="G3974" i="23" s="1"/>
  <c r="F3974" i="23"/>
  <c r="B3975" i="23"/>
  <c r="C3975" i="23"/>
  <c r="D3975" i="23"/>
  <c r="E3975" i="23"/>
  <c r="G3975" i="23" s="1"/>
  <c r="F3975" i="23"/>
  <c r="B3976" i="23"/>
  <c r="C3976" i="23"/>
  <c r="D3976" i="23"/>
  <c r="E3976" i="23"/>
  <c r="G3976" i="23" s="1"/>
  <c r="F3976" i="23"/>
  <c r="B3977" i="23"/>
  <c r="C3977" i="23"/>
  <c r="D3977" i="23"/>
  <c r="E3977" i="23"/>
  <c r="G3977" i="23" s="1"/>
  <c r="F3977" i="23"/>
  <c r="B3978" i="23"/>
  <c r="C3978" i="23"/>
  <c r="D3978" i="23"/>
  <c r="E3978" i="23"/>
  <c r="G3978" i="23" s="1"/>
  <c r="F3978" i="23"/>
  <c r="B3979" i="23"/>
  <c r="C3979" i="23"/>
  <c r="D3979" i="23"/>
  <c r="E3979" i="23"/>
  <c r="G3979" i="23" s="1"/>
  <c r="F3979" i="23"/>
  <c r="B3980" i="23"/>
  <c r="C3980" i="23"/>
  <c r="D3980" i="23"/>
  <c r="E3980" i="23"/>
  <c r="G3980" i="23" s="1"/>
  <c r="F3980" i="23"/>
  <c r="B3981" i="23"/>
  <c r="C3981" i="23"/>
  <c r="D3981" i="23"/>
  <c r="E3981" i="23"/>
  <c r="G3981" i="23" s="1"/>
  <c r="F3981" i="23"/>
  <c r="B3982" i="23"/>
  <c r="C3982" i="23"/>
  <c r="D3982" i="23"/>
  <c r="E3982" i="23"/>
  <c r="G3982" i="23" s="1"/>
  <c r="F3982" i="23"/>
  <c r="B3983" i="23"/>
  <c r="C3983" i="23"/>
  <c r="D3983" i="23"/>
  <c r="E3983" i="23"/>
  <c r="G3983" i="23" s="1"/>
  <c r="F3983" i="23"/>
  <c r="B3984" i="23"/>
  <c r="C3984" i="23"/>
  <c r="D3984" i="23"/>
  <c r="E3984" i="23"/>
  <c r="G3984" i="23" s="1"/>
  <c r="F3984" i="23"/>
  <c r="B3985" i="23"/>
  <c r="C3985" i="23"/>
  <c r="D3985" i="23"/>
  <c r="E3985" i="23"/>
  <c r="F3985" i="23"/>
  <c r="G3985" i="23"/>
  <c r="B3986" i="23"/>
  <c r="C3986" i="23"/>
  <c r="D3986" i="23"/>
  <c r="E3986" i="23"/>
  <c r="G3986" i="23" s="1"/>
  <c r="F3986" i="23"/>
  <c r="B3987" i="23"/>
  <c r="C3987" i="23"/>
  <c r="D3987" i="23"/>
  <c r="E3987" i="23"/>
  <c r="F3987" i="23"/>
  <c r="G3987" i="23"/>
  <c r="B3988" i="23"/>
  <c r="C3988" i="23"/>
  <c r="D3988" i="23"/>
  <c r="E3988" i="23"/>
  <c r="G3988" i="23" s="1"/>
  <c r="F3988" i="23"/>
  <c r="B3989" i="23"/>
  <c r="C3989" i="23"/>
  <c r="D3989" i="23"/>
  <c r="E3989" i="23"/>
  <c r="F3989" i="23"/>
  <c r="G3989" i="23"/>
  <c r="B3990" i="23"/>
  <c r="C3990" i="23"/>
  <c r="D3990" i="23"/>
  <c r="E3990" i="23"/>
  <c r="G3990" i="23" s="1"/>
  <c r="F3990" i="23"/>
  <c r="B3991" i="23"/>
  <c r="C3991" i="23"/>
  <c r="D3991" i="23"/>
  <c r="E3991" i="23"/>
  <c r="G3991" i="23" s="1"/>
  <c r="F3991" i="23"/>
  <c r="B3992" i="23"/>
  <c r="C3992" i="23"/>
  <c r="D3992" i="23"/>
  <c r="E3992" i="23"/>
  <c r="G3992" i="23" s="1"/>
  <c r="F3992" i="23"/>
  <c r="B3993" i="23"/>
  <c r="C3993" i="23"/>
  <c r="D3993" i="23"/>
  <c r="E3993" i="23"/>
  <c r="G3993" i="23" s="1"/>
  <c r="F3993" i="23"/>
  <c r="B3994" i="23"/>
  <c r="C3994" i="23"/>
  <c r="D3994" i="23"/>
  <c r="E3994" i="23"/>
  <c r="G3994" i="23" s="1"/>
  <c r="F3994" i="23"/>
  <c r="B3995" i="23"/>
  <c r="C3995" i="23"/>
  <c r="D3995" i="23"/>
  <c r="E3995" i="23"/>
  <c r="G3995" i="23" s="1"/>
  <c r="F3995" i="23"/>
  <c r="B3996" i="23"/>
  <c r="C3996" i="23"/>
  <c r="D3996" i="23"/>
  <c r="E3996" i="23"/>
  <c r="G3996" i="23" s="1"/>
  <c r="F3996" i="23"/>
  <c r="B3997" i="23"/>
  <c r="C3997" i="23"/>
  <c r="D3997" i="23"/>
  <c r="E3997" i="23"/>
  <c r="G3997" i="23" s="1"/>
  <c r="F3997" i="23"/>
  <c r="B3998" i="23"/>
  <c r="C3998" i="23"/>
  <c r="D3998" i="23"/>
  <c r="E3998" i="23"/>
  <c r="G3998" i="23" s="1"/>
  <c r="F3998" i="23"/>
  <c r="B3999" i="23"/>
  <c r="C3999" i="23"/>
  <c r="D3999" i="23"/>
  <c r="E3999" i="23"/>
  <c r="G3999" i="23" s="1"/>
  <c r="F3999" i="23"/>
  <c r="B4000" i="23"/>
  <c r="C4000" i="23"/>
  <c r="D4000" i="23"/>
  <c r="E4000" i="23"/>
  <c r="G4000" i="23" s="1"/>
  <c r="F4000" i="23"/>
  <c r="B4001" i="23"/>
  <c r="C4001" i="23"/>
  <c r="D4001" i="23"/>
  <c r="E4001" i="23"/>
  <c r="F4001" i="23"/>
  <c r="G4001" i="23"/>
  <c r="B4002" i="23"/>
  <c r="C4002" i="23"/>
  <c r="D4002" i="23"/>
  <c r="E4002" i="23"/>
  <c r="G4002" i="23" s="1"/>
  <c r="F4002" i="23"/>
  <c r="B4003" i="23"/>
  <c r="C4003" i="23"/>
  <c r="D4003" i="23"/>
  <c r="E4003" i="23"/>
  <c r="F4003" i="23"/>
  <c r="G4003" i="23"/>
  <c r="B4004" i="23"/>
  <c r="C4004" i="23"/>
  <c r="D4004" i="23"/>
  <c r="E4004" i="23"/>
  <c r="G4004" i="23" s="1"/>
  <c r="F4004" i="23"/>
  <c r="B4005" i="23"/>
  <c r="C4005" i="23"/>
  <c r="D4005" i="23"/>
  <c r="E4005" i="23"/>
  <c r="F4005" i="23"/>
  <c r="G4005" i="23"/>
  <c r="B4006" i="23"/>
  <c r="C4006" i="23"/>
  <c r="D4006" i="23"/>
  <c r="E4006" i="23"/>
  <c r="G4006" i="23" s="1"/>
  <c r="F4006" i="23"/>
  <c r="B4007" i="23"/>
  <c r="C4007" i="23"/>
  <c r="D4007" i="23"/>
  <c r="E4007" i="23"/>
  <c r="G4007" i="23" s="1"/>
  <c r="F4007" i="23"/>
  <c r="B4008" i="23"/>
  <c r="C4008" i="23"/>
  <c r="D4008" i="23"/>
  <c r="E4008" i="23"/>
  <c r="G4008" i="23" s="1"/>
  <c r="F4008" i="23"/>
  <c r="B4009" i="23"/>
  <c r="C4009" i="23"/>
  <c r="D4009" i="23"/>
  <c r="E4009" i="23"/>
  <c r="G4009" i="23" s="1"/>
  <c r="F4009" i="23"/>
  <c r="B4010" i="23"/>
  <c r="C4010" i="23"/>
  <c r="D4010" i="23"/>
  <c r="E4010" i="23"/>
  <c r="G4010" i="23" s="1"/>
  <c r="F4010" i="23"/>
  <c r="B4011" i="23"/>
  <c r="C4011" i="23"/>
  <c r="D4011" i="23"/>
  <c r="E4011" i="23"/>
  <c r="G4011" i="23" s="1"/>
  <c r="F4011" i="23"/>
  <c r="B4012" i="23"/>
  <c r="C4012" i="23"/>
  <c r="D4012" i="23"/>
  <c r="E4012" i="23"/>
  <c r="G4012" i="23" s="1"/>
  <c r="F4012" i="23"/>
  <c r="B4013" i="23"/>
  <c r="C4013" i="23"/>
  <c r="D4013" i="23"/>
  <c r="E4013" i="23"/>
  <c r="G4013" i="23" s="1"/>
  <c r="F4013" i="23"/>
  <c r="B4014" i="23"/>
  <c r="C4014" i="23"/>
  <c r="D4014" i="23"/>
  <c r="E4014" i="23"/>
  <c r="G4014" i="23" s="1"/>
  <c r="F4014" i="23"/>
  <c r="B4015" i="23"/>
  <c r="C4015" i="23"/>
  <c r="D4015" i="23"/>
  <c r="E4015" i="23"/>
  <c r="G4015" i="23" s="1"/>
  <c r="F4015" i="23"/>
  <c r="B4016" i="23"/>
  <c r="C4016" i="23"/>
  <c r="D4016" i="23"/>
  <c r="E4016" i="23"/>
  <c r="G4016" i="23" s="1"/>
  <c r="F4016" i="23"/>
  <c r="B4017" i="23"/>
  <c r="C4017" i="23"/>
  <c r="D4017" i="23"/>
  <c r="E4017" i="23"/>
  <c r="F4017" i="23"/>
  <c r="G4017" i="23"/>
  <c r="B4018" i="23"/>
  <c r="C4018" i="23"/>
  <c r="D4018" i="23"/>
  <c r="E4018" i="23"/>
  <c r="G4018" i="23" s="1"/>
  <c r="F4018" i="23"/>
  <c r="B4019" i="23"/>
  <c r="C4019" i="23"/>
  <c r="D4019" i="23"/>
  <c r="E4019" i="23"/>
  <c r="F4019" i="23"/>
  <c r="G4019" i="23"/>
  <c r="B4020" i="23"/>
  <c r="C4020" i="23"/>
  <c r="D4020" i="23"/>
  <c r="E4020" i="23"/>
  <c r="G4020" i="23" s="1"/>
  <c r="F4020" i="23"/>
  <c r="B4021" i="23"/>
  <c r="C4021" i="23"/>
  <c r="D4021" i="23"/>
  <c r="E4021" i="23"/>
  <c r="F4021" i="23"/>
  <c r="G4021" i="23"/>
  <c r="B4022" i="23"/>
  <c r="C4022" i="23"/>
  <c r="D4022" i="23"/>
  <c r="E4022" i="23"/>
  <c r="G4022" i="23" s="1"/>
  <c r="F4022" i="23"/>
  <c r="B4023" i="23"/>
  <c r="C4023" i="23"/>
  <c r="D4023" i="23"/>
  <c r="E4023" i="23"/>
  <c r="G4023" i="23" s="1"/>
  <c r="F4023" i="23"/>
  <c r="B4024" i="23"/>
  <c r="C4024" i="23"/>
  <c r="D4024" i="23"/>
  <c r="E4024" i="23"/>
  <c r="G4024" i="23" s="1"/>
  <c r="F4024" i="23"/>
  <c r="B4025" i="23"/>
  <c r="C4025" i="23"/>
  <c r="D4025" i="23"/>
  <c r="E4025" i="23"/>
  <c r="G4025" i="23" s="1"/>
  <c r="F4025" i="23"/>
  <c r="B4026" i="23"/>
  <c r="C4026" i="23"/>
  <c r="D4026" i="23"/>
  <c r="E4026" i="23"/>
  <c r="G4026" i="23" s="1"/>
  <c r="F4026" i="23"/>
  <c r="B4027" i="23"/>
  <c r="C4027" i="23"/>
  <c r="D4027" i="23"/>
  <c r="E4027" i="23"/>
  <c r="G4027" i="23" s="1"/>
  <c r="F4027" i="23"/>
  <c r="B4028" i="23"/>
  <c r="C4028" i="23"/>
  <c r="D4028" i="23"/>
  <c r="E4028" i="23"/>
  <c r="G4028" i="23" s="1"/>
  <c r="F4028" i="23"/>
  <c r="B4029" i="23"/>
  <c r="C4029" i="23"/>
  <c r="D4029" i="23"/>
  <c r="E4029" i="23"/>
  <c r="G4029" i="23" s="1"/>
  <c r="F4029" i="23"/>
  <c r="B4030" i="23"/>
  <c r="C4030" i="23"/>
  <c r="D4030" i="23"/>
  <c r="E4030" i="23"/>
  <c r="G4030" i="23" s="1"/>
  <c r="F4030" i="23"/>
  <c r="B4031" i="23"/>
  <c r="C4031" i="23"/>
  <c r="D4031" i="23"/>
  <c r="E4031" i="23"/>
  <c r="G4031" i="23" s="1"/>
  <c r="F4031" i="23"/>
  <c r="B4032" i="23"/>
  <c r="C4032" i="23"/>
  <c r="D4032" i="23"/>
  <c r="E4032" i="23"/>
  <c r="G4032" i="23" s="1"/>
  <c r="F4032" i="23"/>
  <c r="B4033" i="23"/>
  <c r="C4033" i="23"/>
  <c r="D4033" i="23"/>
  <c r="E4033" i="23"/>
  <c r="F4033" i="23"/>
  <c r="G4033" i="23"/>
  <c r="B4034" i="23"/>
  <c r="C4034" i="23"/>
  <c r="D4034" i="23"/>
  <c r="E4034" i="23"/>
  <c r="G4034" i="23" s="1"/>
  <c r="F4034" i="23"/>
  <c r="B4035" i="23"/>
  <c r="C4035" i="23"/>
  <c r="D4035" i="23"/>
  <c r="E4035" i="23"/>
  <c r="F4035" i="23"/>
  <c r="G4035" i="23"/>
  <c r="B4036" i="23"/>
  <c r="C4036" i="23"/>
  <c r="D4036" i="23"/>
  <c r="E4036" i="23"/>
  <c r="G4036" i="23" s="1"/>
  <c r="F4036" i="23"/>
  <c r="B4037" i="23"/>
  <c r="C4037" i="23"/>
  <c r="D4037" i="23"/>
  <c r="E4037" i="23"/>
  <c r="F4037" i="23"/>
  <c r="G4037" i="23"/>
  <c r="B4038" i="23"/>
  <c r="C4038" i="23"/>
  <c r="D4038" i="23"/>
  <c r="E4038" i="23"/>
  <c r="G4038" i="23" s="1"/>
  <c r="F4038" i="23"/>
  <c r="B4039" i="23"/>
  <c r="C4039" i="23"/>
  <c r="D4039" i="23"/>
  <c r="E4039" i="23"/>
  <c r="G4039" i="23" s="1"/>
  <c r="F4039" i="23"/>
  <c r="B4040" i="23"/>
  <c r="C4040" i="23"/>
  <c r="D4040" i="23"/>
  <c r="E4040" i="23"/>
  <c r="G4040" i="23" s="1"/>
  <c r="F4040" i="23"/>
  <c r="B4041" i="23"/>
  <c r="C4041" i="23"/>
  <c r="D4041" i="23"/>
  <c r="E4041" i="23"/>
  <c r="G4041" i="23" s="1"/>
  <c r="F4041" i="23"/>
  <c r="B4042" i="23"/>
  <c r="C4042" i="23"/>
  <c r="D4042" i="23"/>
  <c r="E4042" i="23"/>
  <c r="G4042" i="23" s="1"/>
  <c r="F4042" i="23"/>
  <c r="B4043" i="23"/>
  <c r="C4043" i="23"/>
  <c r="D4043" i="23"/>
  <c r="E4043" i="23"/>
  <c r="G4043" i="23" s="1"/>
  <c r="F4043" i="23"/>
  <c r="B4044" i="23"/>
  <c r="C4044" i="23"/>
  <c r="D4044" i="23"/>
  <c r="E4044" i="23"/>
  <c r="G4044" i="23" s="1"/>
  <c r="F4044" i="23"/>
  <c r="B4045" i="23"/>
  <c r="C4045" i="23"/>
  <c r="D4045" i="23"/>
  <c r="E4045" i="23"/>
  <c r="G4045" i="23" s="1"/>
  <c r="F4045" i="23"/>
  <c r="B4046" i="23"/>
  <c r="C4046" i="23"/>
  <c r="D4046" i="23"/>
  <c r="E4046" i="23"/>
  <c r="G4046" i="23" s="1"/>
  <c r="F4046" i="23"/>
  <c r="B4047" i="23"/>
  <c r="C4047" i="23"/>
  <c r="D4047" i="23"/>
  <c r="E4047" i="23"/>
  <c r="G4047" i="23" s="1"/>
  <c r="F4047" i="23"/>
  <c r="B4048" i="23"/>
  <c r="C4048" i="23"/>
  <c r="D4048" i="23"/>
  <c r="E4048" i="23"/>
  <c r="G4048" i="23" s="1"/>
  <c r="F4048" i="23"/>
  <c r="B4049" i="23"/>
  <c r="C4049" i="23"/>
  <c r="D4049" i="23"/>
  <c r="E4049" i="23"/>
  <c r="F4049" i="23"/>
  <c r="G4049" i="23"/>
  <c r="B4050" i="23"/>
  <c r="C4050" i="23"/>
  <c r="D4050" i="23"/>
  <c r="E4050" i="23"/>
  <c r="G4050" i="23" s="1"/>
  <c r="F4050" i="23"/>
  <c r="B4051" i="23"/>
  <c r="C4051" i="23"/>
  <c r="D4051" i="23"/>
  <c r="E4051" i="23"/>
  <c r="F4051" i="23"/>
  <c r="G4051" i="23"/>
  <c r="B4052" i="23"/>
  <c r="C4052" i="23"/>
  <c r="D4052" i="23"/>
  <c r="E4052" i="23"/>
  <c r="G4052" i="23" s="1"/>
  <c r="F4052" i="23"/>
  <c r="B4053" i="23"/>
  <c r="C4053" i="23"/>
  <c r="D4053" i="23"/>
  <c r="E4053" i="23"/>
  <c r="F4053" i="23"/>
  <c r="G4053" i="23"/>
  <c r="B4054" i="23"/>
  <c r="C4054" i="23"/>
  <c r="D4054" i="23"/>
  <c r="E4054" i="23"/>
  <c r="G4054" i="23" s="1"/>
  <c r="F4054" i="23"/>
  <c r="B4055" i="23"/>
  <c r="C4055" i="23"/>
  <c r="D4055" i="23"/>
  <c r="E4055" i="23"/>
  <c r="G4055" i="23" s="1"/>
  <c r="F4055" i="23"/>
  <c r="B4056" i="23"/>
  <c r="C4056" i="23"/>
  <c r="D4056" i="23"/>
  <c r="E4056" i="23"/>
  <c r="G4056" i="23" s="1"/>
  <c r="F4056" i="23"/>
  <c r="B4057" i="23"/>
  <c r="C4057" i="23"/>
  <c r="D4057" i="23"/>
  <c r="E4057" i="23"/>
  <c r="G4057" i="23" s="1"/>
  <c r="F4057" i="23"/>
  <c r="B4058" i="23"/>
  <c r="C4058" i="23"/>
  <c r="D4058" i="23"/>
  <c r="E4058" i="23"/>
  <c r="G4058" i="23" s="1"/>
  <c r="F4058" i="23"/>
  <c r="B4059" i="23"/>
  <c r="C4059" i="23"/>
  <c r="D4059" i="23"/>
  <c r="E4059" i="23"/>
  <c r="G4059" i="23" s="1"/>
  <c r="F4059" i="23"/>
  <c r="B4060" i="23"/>
  <c r="C4060" i="23"/>
  <c r="D4060" i="23"/>
  <c r="E4060" i="23"/>
  <c r="G4060" i="23" s="1"/>
  <c r="F4060" i="23"/>
  <c r="B4061" i="23"/>
  <c r="C4061" i="23"/>
  <c r="D4061" i="23"/>
  <c r="E4061" i="23"/>
  <c r="G4061" i="23" s="1"/>
  <c r="F4061" i="23"/>
  <c r="B4062" i="23"/>
  <c r="C4062" i="23"/>
  <c r="D4062" i="23"/>
  <c r="E4062" i="23"/>
  <c r="G4062" i="23" s="1"/>
  <c r="F4062" i="23"/>
  <c r="B4063" i="23"/>
  <c r="C4063" i="23"/>
  <c r="D4063" i="23"/>
  <c r="E4063" i="23"/>
  <c r="G4063" i="23" s="1"/>
  <c r="F4063" i="23"/>
  <c r="B4064" i="23"/>
  <c r="C4064" i="23"/>
  <c r="D4064" i="23"/>
  <c r="E4064" i="23"/>
  <c r="G4064" i="23" s="1"/>
  <c r="F4064" i="23"/>
  <c r="B4065" i="23"/>
  <c r="C4065" i="23"/>
  <c r="D4065" i="23"/>
  <c r="E4065" i="23"/>
  <c r="F4065" i="23"/>
  <c r="G4065" i="23"/>
  <c r="B4066" i="23"/>
  <c r="C4066" i="23"/>
  <c r="D4066" i="23"/>
  <c r="E4066" i="23"/>
  <c r="G4066" i="23" s="1"/>
  <c r="F4066" i="23"/>
  <c r="B4067" i="23"/>
  <c r="C4067" i="23"/>
  <c r="D4067" i="23"/>
  <c r="E4067" i="23"/>
  <c r="F4067" i="23"/>
  <c r="G4067" i="23"/>
  <c r="B4068" i="23"/>
  <c r="C4068" i="23"/>
  <c r="D4068" i="23"/>
  <c r="E4068" i="23"/>
  <c r="G4068" i="23" s="1"/>
  <c r="F4068" i="23"/>
  <c r="B4069" i="23"/>
  <c r="C4069" i="23"/>
  <c r="D4069" i="23"/>
  <c r="E4069" i="23"/>
  <c r="F4069" i="23"/>
  <c r="G4069" i="23"/>
  <c r="B4070" i="23"/>
  <c r="C4070" i="23"/>
  <c r="D4070" i="23"/>
  <c r="E4070" i="23"/>
  <c r="G4070" i="23" s="1"/>
  <c r="F4070" i="23"/>
  <c r="B4071" i="23"/>
  <c r="C4071" i="23"/>
  <c r="D4071" i="23"/>
  <c r="E4071" i="23"/>
  <c r="G4071" i="23" s="1"/>
  <c r="F4071" i="23"/>
  <c r="B4072" i="23"/>
  <c r="C4072" i="23"/>
  <c r="D4072" i="23"/>
  <c r="E4072" i="23"/>
  <c r="G4072" i="23" s="1"/>
  <c r="F4072" i="23"/>
  <c r="B4073" i="23"/>
  <c r="C4073" i="23"/>
  <c r="D4073" i="23"/>
  <c r="E4073" i="23"/>
  <c r="G4073" i="23" s="1"/>
  <c r="F4073" i="23"/>
  <c r="B4074" i="23"/>
  <c r="C4074" i="23"/>
  <c r="D4074" i="23"/>
  <c r="E4074" i="23"/>
  <c r="G4074" i="23" s="1"/>
  <c r="F4074" i="23"/>
  <c r="B4075" i="23"/>
  <c r="C4075" i="23"/>
  <c r="D4075" i="23"/>
  <c r="E4075" i="23"/>
  <c r="G4075" i="23" s="1"/>
  <c r="F4075" i="23"/>
  <c r="B4076" i="23"/>
  <c r="C4076" i="23"/>
  <c r="D4076" i="23"/>
  <c r="E4076" i="23"/>
  <c r="G4076" i="23" s="1"/>
  <c r="F4076" i="23"/>
  <c r="B4077" i="23"/>
  <c r="C4077" i="23"/>
  <c r="D4077" i="23"/>
  <c r="E4077" i="23"/>
  <c r="G4077" i="23" s="1"/>
  <c r="F4077" i="23"/>
  <c r="B4078" i="23"/>
  <c r="C4078" i="23"/>
  <c r="D4078" i="23"/>
  <c r="E4078" i="23"/>
  <c r="G4078" i="23" s="1"/>
  <c r="F4078" i="23"/>
  <c r="B4079" i="23"/>
  <c r="C4079" i="23"/>
  <c r="D4079" i="23"/>
  <c r="E4079" i="23"/>
  <c r="G4079" i="23" s="1"/>
  <c r="F4079" i="23"/>
  <c r="B4080" i="23"/>
  <c r="C4080" i="23"/>
  <c r="D4080" i="23"/>
  <c r="E4080" i="23"/>
  <c r="G4080" i="23" s="1"/>
  <c r="F4080" i="23"/>
  <c r="B4081" i="23"/>
  <c r="C4081" i="23"/>
  <c r="D4081" i="23"/>
  <c r="E4081" i="23"/>
  <c r="F4081" i="23"/>
  <c r="G4081" i="23"/>
  <c r="B4082" i="23"/>
  <c r="C4082" i="23"/>
  <c r="D4082" i="23"/>
  <c r="E4082" i="23"/>
  <c r="G4082" i="23" s="1"/>
  <c r="F4082" i="23"/>
  <c r="B4083" i="23"/>
  <c r="C4083" i="23"/>
  <c r="D4083" i="23"/>
  <c r="E4083" i="23"/>
  <c r="F4083" i="23"/>
  <c r="G4083" i="23"/>
  <c r="B4084" i="23"/>
  <c r="C4084" i="23"/>
  <c r="D4084" i="23"/>
  <c r="E4084" i="23"/>
  <c r="G4084" i="23" s="1"/>
  <c r="F4084" i="23"/>
  <c r="B4085" i="23"/>
  <c r="C4085" i="23"/>
  <c r="D4085" i="23"/>
  <c r="E4085" i="23"/>
  <c r="F4085" i="23"/>
  <c r="G4085" i="23"/>
  <c r="B4086" i="23"/>
  <c r="C4086" i="23"/>
  <c r="D4086" i="23"/>
  <c r="E4086" i="23"/>
  <c r="G4086" i="23" s="1"/>
  <c r="F4086" i="23"/>
  <c r="B4087" i="23"/>
  <c r="C4087" i="23"/>
  <c r="D4087" i="23"/>
  <c r="E4087" i="23"/>
  <c r="F4087" i="23"/>
  <c r="G4087" i="23"/>
  <c r="B4088" i="23"/>
  <c r="C4088" i="23"/>
  <c r="D4088" i="23"/>
  <c r="E4088" i="23"/>
  <c r="G4088" i="23" s="1"/>
  <c r="F4088" i="23"/>
  <c r="B4089" i="23"/>
  <c r="C4089" i="23"/>
  <c r="D4089" i="23"/>
  <c r="E4089" i="23"/>
  <c r="G4089" i="23" s="1"/>
  <c r="F4089" i="23"/>
  <c r="B4090" i="23"/>
  <c r="C4090" i="23"/>
  <c r="D4090" i="23"/>
  <c r="E4090" i="23"/>
  <c r="G4090" i="23" s="1"/>
  <c r="F4090" i="23"/>
  <c r="B4091" i="23"/>
  <c r="C4091" i="23"/>
  <c r="D4091" i="23"/>
  <c r="E4091" i="23"/>
  <c r="G4091" i="23" s="1"/>
  <c r="F4091" i="23"/>
  <c r="B4092" i="23"/>
  <c r="C4092" i="23"/>
  <c r="D4092" i="23"/>
  <c r="E4092" i="23"/>
  <c r="G4092" i="23" s="1"/>
  <c r="F4092" i="23"/>
  <c r="B4093" i="23"/>
  <c r="C4093" i="23"/>
  <c r="D4093" i="23"/>
  <c r="E4093" i="23"/>
  <c r="G4093" i="23" s="1"/>
  <c r="F4093" i="23"/>
  <c r="B4094" i="23"/>
  <c r="C4094" i="23"/>
  <c r="D4094" i="23"/>
  <c r="E4094" i="23"/>
  <c r="G4094" i="23" s="1"/>
  <c r="F4094" i="23"/>
  <c r="B4095" i="23"/>
  <c r="C4095" i="23"/>
  <c r="D4095" i="23"/>
  <c r="E4095" i="23"/>
  <c r="G4095" i="23" s="1"/>
  <c r="F4095" i="23"/>
  <c r="B4096" i="23"/>
  <c r="C4096" i="23"/>
  <c r="D4096" i="23"/>
  <c r="E4096" i="23"/>
  <c r="G4096" i="23" s="1"/>
  <c r="F4096" i="23"/>
  <c r="B4097" i="23"/>
  <c r="C4097" i="23"/>
  <c r="D4097" i="23"/>
  <c r="E4097" i="23"/>
  <c r="F4097" i="23"/>
  <c r="G4097" i="23"/>
  <c r="B4098" i="23"/>
  <c r="C4098" i="23"/>
  <c r="D4098" i="23"/>
  <c r="E4098" i="23"/>
  <c r="G4098" i="23" s="1"/>
  <c r="F4098" i="23"/>
  <c r="B4099" i="23"/>
  <c r="C4099" i="23"/>
  <c r="D4099" i="23"/>
  <c r="E4099" i="23"/>
  <c r="F4099" i="23"/>
  <c r="G4099" i="23"/>
  <c r="B4100" i="23"/>
  <c r="C4100" i="23"/>
  <c r="D4100" i="23"/>
  <c r="E4100" i="23"/>
  <c r="G4100" i="23" s="1"/>
  <c r="F4100" i="23"/>
  <c r="B4101" i="23"/>
  <c r="C4101" i="23"/>
  <c r="D4101" i="23"/>
  <c r="E4101" i="23"/>
  <c r="F4101" i="23"/>
  <c r="G4101" i="23"/>
  <c r="B4102" i="23"/>
  <c r="C4102" i="23"/>
  <c r="D4102" i="23"/>
  <c r="E4102" i="23"/>
  <c r="G4102" i="23" s="1"/>
  <c r="F4102" i="23"/>
  <c r="B4103" i="23"/>
  <c r="C4103" i="23"/>
  <c r="D4103" i="23"/>
  <c r="E4103" i="23"/>
  <c r="F4103" i="23"/>
  <c r="G4103" i="23"/>
  <c r="B4104" i="23"/>
  <c r="C4104" i="23"/>
  <c r="D4104" i="23"/>
  <c r="E4104" i="23"/>
  <c r="G4104" i="23" s="1"/>
  <c r="F4104" i="23"/>
  <c r="B4105" i="23"/>
  <c r="C4105" i="23"/>
  <c r="D4105" i="23"/>
  <c r="E4105" i="23"/>
  <c r="G4105" i="23" s="1"/>
  <c r="F4105" i="23"/>
  <c r="B4106" i="23"/>
  <c r="C4106" i="23"/>
  <c r="D4106" i="23"/>
  <c r="E4106" i="23"/>
  <c r="G4106" i="23" s="1"/>
  <c r="F4106" i="23"/>
  <c r="B4107" i="23"/>
  <c r="C4107" i="23"/>
  <c r="D4107" i="23"/>
  <c r="E4107" i="23"/>
  <c r="G4107" i="23" s="1"/>
  <c r="F4107" i="23"/>
  <c r="B4108" i="23"/>
  <c r="C4108" i="23"/>
  <c r="D4108" i="23"/>
  <c r="E4108" i="23"/>
  <c r="G4108" i="23" s="1"/>
  <c r="F4108" i="23"/>
  <c r="B4109" i="23"/>
  <c r="C4109" i="23"/>
  <c r="D4109" i="23"/>
  <c r="E4109" i="23"/>
  <c r="G4109" i="23" s="1"/>
  <c r="F4109" i="23"/>
  <c r="B4110" i="23"/>
  <c r="C4110" i="23"/>
  <c r="D4110" i="23"/>
  <c r="E4110" i="23"/>
  <c r="G4110" i="23" s="1"/>
  <c r="F4110" i="23"/>
  <c r="B4111" i="23"/>
  <c r="C4111" i="23"/>
  <c r="D4111" i="23"/>
  <c r="E4111" i="23"/>
  <c r="G4111" i="23" s="1"/>
  <c r="F4111" i="23"/>
  <c r="B4112" i="23"/>
  <c r="C4112" i="23"/>
  <c r="D4112" i="23"/>
  <c r="E4112" i="23"/>
  <c r="G4112" i="23" s="1"/>
  <c r="F4112" i="23"/>
  <c r="B4113" i="23"/>
  <c r="C4113" i="23"/>
  <c r="D4113" i="23"/>
  <c r="E4113" i="23"/>
  <c r="F4113" i="23"/>
  <c r="G4113" i="23"/>
  <c r="B4114" i="23"/>
  <c r="C4114" i="23"/>
  <c r="D4114" i="23"/>
  <c r="E4114" i="23"/>
  <c r="G4114" i="23" s="1"/>
  <c r="F4114" i="23"/>
  <c r="B4115" i="23"/>
  <c r="C4115" i="23"/>
  <c r="D4115" i="23"/>
  <c r="E4115" i="23"/>
  <c r="F4115" i="23"/>
  <c r="G4115" i="23"/>
  <c r="B4116" i="23"/>
  <c r="C4116" i="23"/>
  <c r="D4116" i="23"/>
  <c r="E4116" i="23"/>
  <c r="G4116" i="23" s="1"/>
  <c r="F4116" i="23"/>
  <c r="B4117" i="23"/>
  <c r="C4117" i="23"/>
  <c r="D4117" i="23"/>
  <c r="E4117" i="23"/>
  <c r="F4117" i="23"/>
  <c r="G4117" i="23"/>
  <c r="B4118" i="23"/>
  <c r="C4118" i="23"/>
  <c r="D4118" i="23"/>
  <c r="E4118" i="23"/>
  <c r="G4118" i="23" s="1"/>
  <c r="F4118" i="23"/>
  <c r="B4119" i="23"/>
  <c r="C4119" i="23"/>
  <c r="D4119" i="23"/>
  <c r="E4119" i="23"/>
  <c r="G4119" i="23" s="1"/>
  <c r="F4119" i="23"/>
  <c r="B4120" i="23"/>
  <c r="C4120" i="23"/>
  <c r="D4120" i="23"/>
  <c r="E4120" i="23"/>
  <c r="G4120" i="23" s="1"/>
  <c r="F4120" i="23"/>
  <c r="B4121" i="23"/>
  <c r="C4121" i="23"/>
  <c r="D4121" i="23"/>
  <c r="E4121" i="23"/>
  <c r="G4121" i="23" s="1"/>
  <c r="F4121" i="23"/>
  <c r="B4122" i="23"/>
  <c r="C4122" i="23"/>
  <c r="D4122" i="23"/>
  <c r="E4122" i="23"/>
  <c r="G4122" i="23" s="1"/>
  <c r="F4122" i="23"/>
  <c r="B4123" i="23"/>
  <c r="C4123" i="23"/>
  <c r="D4123" i="23"/>
  <c r="E4123" i="23"/>
  <c r="G4123" i="23" s="1"/>
  <c r="F4123" i="23"/>
  <c r="B4124" i="23"/>
  <c r="C4124" i="23"/>
  <c r="D4124" i="23"/>
  <c r="E4124" i="23"/>
  <c r="G4124" i="23" s="1"/>
  <c r="F4124" i="23"/>
  <c r="B4125" i="23"/>
  <c r="C4125" i="23"/>
  <c r="D4125" i="23"/>
  <c r="E4125" i="23"/>
  <c r="G4125" i="23" s="1"/>
  <c r="F4125" i="23"/>
  <c r="B4126" i="23"/>
  <c r="C4126" i="23"/>
  <c r="D4126" i="23"/>
  <c r="E4126" i="23"/>
  <c r="G4126" i="23" s="1"/>
  <c r="F4126" i="23"/>
  <c r="B4127" i="23"/>
  <c r="C4127" i="23"/>
  <c r="D4127" i="23"/>
  <c r="E4127" i="23"/>
  <c r="G4127" i="23" s="1"/>
  <c r="F4127" i="23"/>
  <c r="B4128" i="23"/>
  <c r="C4128" i="23"/>
  <c r="D4128" i="23"/>
  <c r="E4128" i="23"/>
  <c r="G4128" i="23" s="1"/>
  <c r="F4128" i="23"/>
  <c r="B4129" i="23"/>
  <c r="C4129" i="23"/>
  <c r="D4129" i="23"/>
  <c r="E4129" i="23"/>
  <c r="F4129" i="23"/>
  <c r="G4129" i="23"/>
  <c r="B4130" i="23"/>
  <c r="C4130" i="23"/>
  <c r="D4130" i="23"/>
  <c r="E4130" i="23"/>
  <c r="G4130" i="23" s="1"/>
  <c r="F4130" i="23"/>
  <c r="B4131" i="23"/>
  <c r="C4131" i="23"/>
  <c r="D4131" i="23"/>
  <c r="E4131" i="23"/>
  <c r="F4131" i="23"/>
  <c r="G4131" i="23"/>
  <c r="B4132" i="23"/>
  <c r="C4132" i="23"/>
  <c r="D4132" i="23"/>
  <c r="E4132" i="23"/>
  <c r="G4132" i="23" s="1"/>
  <c r="F4132" i="23"/>
  <c r="B4133" i="23"/>
  <c r="C4133" i="23"/>
  <c r="D4133" i="23"/>
  <c r="E4133" i="23"/>
  <c r="F4133" i="23"/>
  <c r="G4133" i="23"/>
  <c r="B4134" i="23"/>
  <c r="C4134" i="23"/>
  <c r="D4134" i="23"/>
  <c r="E4134" i="23"/>
  <c r="G4134" i="23" s="1"/>
  <c r="F4134" i="23"/>
  <c r="B4135" i="23"/>
  <c r="C4135" i="23"/>
  <c r="D4135" i="23"/>
  <c r="E4135" i="23"/>
  <c r="F4135" i="23"/>
  <c r="G4135" i="23"/>
  <c r="B4136" i="23"/>
  <c r="C4136" i="23"/>
  <c r="D4136" i="23"/>
  <c r="E4136" i="23"/>
  <c r="G4136" i="23" s="1"/>
  <c r="F4136" i="23"/>
  <c r="B4137" i="23"/>
  <c r="C4137" i="23"/>
  <c r="D4137" i="23"/>
  <c r="E4137" i="23"/>
  <c r="G4137" i="23" s="1"/>
  <c r="F4137" i="23"/>
  <c r="B4138" i="23"/>
  <c r="C4138" i="23"/>
  <c r="D4138" i="23"/>
  <c r="E4138" i="23"/>
  <c r="G4138" i="23" s="1"/>
  <c r="F4138" i="23"/>
  <c r="B4139" i="23"/>
  <c r="C4139" i="23"/>
  <c r="D4139" i="23"/>
  <c r="E4139" i="23"/>
  <c r="G4139" i="23" s="1"/>
  <c r="F4139" i="23"/>
  <c r="B4140" i="23"/>
  <c r="C4140" i="23"/>
  <c r="D4140" i="23"/>
  <c r="E4140" i="23"/>
  <c r="G4140" i="23" s="1"/>
  <c r="F4140" i="23"/>
  <c r="B4141" i="23"/>
  <c r="C4141" i="23"/>
  <c r="D4141" i="23"/>
  <c r="E4141" i="23"/>
  <c r="G4141" i="23" s="1"/>
  <c r="F4141" i="23"/>
  <c r="B4142" i="23"/>
  <c r="C4142" i="23"/>
  <c r="D4142" i="23"/>
  <c r="E4142" i="23"/>
  <c r="G4142" i="23" s="1"/>
  <c r="F4142" i="23"/>
  <c r="B4143" i="23"/>
  <c r="C4143" i="23"/>
  <c r="D4143" i="23"/>
  <c r="E4143" i="23"/>
  <c r="G4143" i="23" s="1"/>
  <c r="F4143" i="23"/>
  <c r="B4144" i="23"/>
  <c r="C4144" i="23"/>
  <c r="D4144" i="23"/>
  <c r="E4144" i="23"/>
  <c r="G4144" i="23" s="1"/>
  <c r="F4144" i="23"/>
  <c r="B4145" i="23"/>
  <c r="C4145" i="23"/>
  <c r="D4145" i="23"/>
  <c r="E4145" i="23"/>
  <c r="F4145" i="23"/>
  <c r="G4145" i="23"/>
  <c r="B4146" i="23"/>
  <c r="C4146" i="23"/>
  <c r="D4146" i="23"/>
  <c r="E4146" i="23"/>
  <c r="G4146" i="23" s="1"/>
  <c r="F4146" i="23"/>
  <c r="B4147" i="23"/>
  <c r="C4147" i="23"/>
  <c r="D4147" i="23"/>
  <c r="E4147" i="23"/>
  <c r="F4147" i="23"/>
  <c r="G4147" i="23"/>
  <c r="B4148" i="23"/>
  <c r="C4148" i="23"/>
  <c r="D4148" i="23"/>
  <c r="E4148" i="23"/>
  <c r="G4148" i="23" s="1"/>
  <c r="F4148" i="23"/>
  <c r="B4149" i="23"/>
  <c r="C4149" i="23"/>
  <c r="D4149" i="23"/>
  <c r="E4149" i="23"/>
  <c r="F4149" i="23"/>
  <c r="G4149" i="23"/>
  <c r="B4150" i="23"/>
  <c r="C4150" i="23"/>
  <c r="D4150" i="23"/>
  <c r="E4150" i="23"/>
  <c r="G4150" i="23" s="1"/>
  <c r="F4150" i="23"/>
  <c r="B4151" i="23"/>
  <c r="C4151" i="23"/>
  <c r="D4151" i="23"/>
  <c r="E4151" i="23"/>
  <c r="F4151" i="23"/>
  <c r="G4151" i="23"/>
  <c r="B4152" i="23"/>
  <c r="C4152" i="23"/>
  <c r="D4152" i="23"/>
  <c r="E4152" i="23"/>
  <c r="G4152" i="23" s="1"/>
  <c r="F4152" i="23"/>
  <c r="B4153" i="23"/>
  <c r="C4153" i="23"/>
  <c r="D4153" i="23"/>
  <c r="E4153" i="23"/>
  <c r="G4153" i="23" s="1"/>
  <c r="F4153" i="23"/>
  <c r="B4154" i="23"/>
  <c r="C4154" i="23"/>
  <c r="D4154" i="23"/>
  <c r="E4154" i="23"/>
  <c r="G4154" i="23" s="1"/>
  <c r="F4154" i="23"/>
  <c r="B4155" i="23"/>
  <c r="C4155" i="23"/>
  <c r="D4155" i="23"/>
  <c r="E4155" i="23"/>
  <c r="G4155" i="23" s="1"/>
  <c r="F4155" i="23"/>
  <c r="B4156" i="23"/>
  <c r="C4156" i="23"/>
  <c r="D4156" i="23"/>
  <c r="E4156" i="23"/>
  <c r="G4156" i="23" s="1"/>
  <c r="F4156" i="23"/>
  <c r="B4157" i="23"/>
  <c r="C4157" i="23"/>
  <c r="D4157" i="23"/>
  <c r="E4157" i="23"/>
  <c r="G4157" i="23" s="1"/>
  <c r="F4157" i="23"/>
  <c r="B4158" i="23"/>
  <c r="C4158" i="23"/>
  <c r="D4158" i="23"/>
  <c r="E4158" i="23"/>
  <c r="G4158" i="23" s="1"/>
  <c r="F4158" i="23"/>
  <c r="B4159" i="23"/>
  <c r="C4159" i="23"/>
  <c r="D4159" i="23"/>
  <c r="E4159" i="23"/>
  <c r="G4159" i="23" s="1"/>
  <c r="F4159" i="23"/>
  <c r="B4160" i="23"/>
  <c r="C4160" i="23"/>
  <c r="D4160" i="23"/>
  <c r="E4160" i="23"/>
  <c r="G4160" i="23" s="1"/>
  <c r="F4160" i="23"/>
  <c r="B4161" i="23"/>
  <c r="C4161" i="23"/>
  <c r="D4161" i="23"/>
  <c r="E4161" i="23"/>
  <c r="F4161" i="23"/>
  <c r="G4161" i="23"/>
  <c r="B4162" i="23"/>
  <c r="C4162" i="23"/>
  <c r="D4162" i="23"/>
  <c r="E4162" i="23"/>
  <c r="G4162" i="23" s="1"/>
  <c r="F4162" i="23"/>
  <c r="B4163" i="23"/>
  <c r="C4163" i="23"/>
  <c r="D4163" i="23"/>
  <c r="E4163" i="23"/>
  <c r="F4163" i="23"/>
  <c r="G4163" i="23"/>
  <c r="B4164" i="23"/>
  <c r="C4164" i="23"/>
  <c r="D4164" i="23"/>
  <c r="E4164" i="23"/>
  <c r="G4164" i="23" s="1"/>
  <c r="F4164" i="23"/>
  <c r="B4165" i="23"/>
  <c r="C4165" i="23"/>
  <c r="D4165" i="23"/>
  <c r="E4165" i="23"/>
  <c r="F4165" i="23"/>
  <c r="G4165" i="23"/>
  <c r="B4166" i="23"/>
  <c r="C4166" i="23"/>
  <c r="D4166" i="23"/>
  <c r="E4166" i="23"/>
  <c r="G4166" i="23" s="1"/>
  <c r="F4166" i="23"/>
  <c r="B4167" i="23"/>
  <c r="C4167" i="23"/>
  <c r="D4167" i="23"/>
  <c r="E4167" i="23"/>
  <c r="F4167" i="23"/>
  <c r="G4167" i="23"/>
  <c r="B4168" i="23"/>
  <c r="C4168" i="23"/>
  <c r="D4168" i="23"/>
  <c r="E4168" i="23"/>
  <c r="G4168" i="23" s="1"/>
  <c r="F4168" i="23"/>
  <c r="B4169" i="23"/>
  <c r="C4169" i="23"/>
  <c r="D4169" i="23"/>
  <c r="E4169" i="23"/>
  <c r="G4169" i="23" s="1"/>
  <c r="F4169" i="23"/>
  <c r="B4170" i="23"/>
  <c r="C4170" i="23"/>
  <c r="D4170" i="23"/>
  <c r="E4170" i="23"/>
  <c r="G4170" i="23" s="1"/>
  <c r="F4170" i="23"/>
  <c r="B4171" i="23"/>
  <c r="C4171" i="23"/>
  <c r="D4171" i="23"/>
  <c r="E4171" i="23"/>
  <c r="G4171" i="23" s="1"/>
  <c r="F4171" i="23"/>
  <c r="B4172" i="23"/>
  <c r="C4172" i="23"/>
  <c r="D4172" i="23"/>
  <c r="E4172" i="23"/>
  <c r="G4172" i="23" s="1"/>
  <c r="F4172" i="23"/>
  <c r="B4173" i="23"/>
  <c r="C4173" i="23"/>
  <c r="D4173" i="23"/>
  <c r="E4173" i="23"/>
  <c r="G4173" i="23" s="1"/>
  <c r="F4173" i="23"/>
  <c r="B4174" i="23"/>
  <c r="C4174" i="23"/>
  <c r="D4174" i="23"/>
  <c r="E4174" i="23"/>
  <c r="G4174" i="23" s="1"/>
  <c r="F4174" i="23"/>
  <c r="B4175" i="23"/>
  <c r="C4175" i="23"/>
  <c r="D4175" i="23"/>
  <c r="E4175" i="23"/>
  <c r="G4175" i="23" s="1"/>
  <c r="F4175" i="23"/>
  <c r="B4176" i="23"/>
  <c r="C4176" i="23"/>
  <c r="D4176" i="23"/>
  <c r="E4176" i="23"/>
  <c r="G4176" i="23" s="1"/>
  <c r="F4176" i="23"/>
  <c r="B4177" i="23"/>
  <c r="C4177" i="23"/>
  <c r="D4177" i="23"/>
  <c r="E4177" i="23"/>
  <c r="F4177" i="23"/>
  <c r="G4177" i="23"/>
  <c r="B4178" i="23"/>
  <c r="C4178" i="23"/>
  <c r="D4178" i="23"/>
  <c r="E4178" i="23"/>
  <c r="G4178" i="23" s="1"/>
  <c r="F4178" i="23"/>
  <c r="B4179" i="23"/>
  <c r="C4179" i="23"/>
  <c r="D4179" i="23"/>
  <c r="E4179" i="23"/>
  <c r="F4179" i="23"/>
  <c r="G4179" i="23"/>
  <c r="B4180" i="23"/>
  <c r="C4180" i="23"/>
  <c r="D4180" i="23"/>
  <c r="E4180" i="23"/>
  <c r="G4180" i="23" s="1"/>
  <c r="F4180" i="23"/>
  <c r="B4181" i="23"/>
  <c r="C4181" i="23"/>
  <c r="D4181" i="23"/>
  <c r="E4181" i="23"/>
  <c r="F4181" i="23"/>
  <c r="G4181" i="23"/>
  <c r="B4182" i="23"/>
  <c r="C4182" i="23"/>
  <c r="D4182" i="23"/>
  <c r="E4182" i="23"/>
  <c r="G4182" i="23" s="1"/>
  <c r="F4182" i="23"/>
  <c r="B4183" i="23"/>
  <c r="C4183" i="23"/>
  <c r="D4183" i="23"/>
  <c r="E4183" i="23"/>
  <c r="F4183" i="23"/>
  <c r="G4183" i="23"/>
  <c r="B4184" i="23"/>
  <c r="C4184" i="23"/>
  <c r="D4184" i="23"/>
  <c r="E4184" i="23"/>
  <c r="G4184" i="23" s="1"/>
  <c r="F4184" i="23"/>
  <c r="B4185" i="23"/>
  <c r="C4185" i="23"/>
  <c r="D4185" i="23"/>
  <c r="E4185" i="23"/>
  <c r="G4185" i="23" s="1"/>
  <c r="F4185" i="23"/>
  <c r="B4186" i="23"/>
  <c r="C4186" i="23"/>
  <c r="D4186" i="23"/>
  <c r="E4186" i="23"/>
  <c r="G4186" i="23" s="1"/>
  <c r="F4186" i="23"/>
  <c r="B4187" i="23"/>
  <c r="C4187" i="23"/>
  <c r="D4187" i="23"/>
  <c r="E4187" i="23"/>
  <c r="G4187" i="23" s="1"/>
  <c r="F4187" i="23"/>
  <c r="B4188" i="23"/>
  <c r="C4188" i="23"/>
  <c r="D4188" i="23"/>
  <c r="E4188" i="23"/>
  <c r="G4188" i="23" s="1"/>
  <c r="F4188" i="23"/>
  <c r="B4189" i="23"/>
  <c r="C4189" i="23"/>
  <c r="D4189" i="23"/>
  <c r="E4189" i="23"/>
  <c r="G4189" i="23" s="1"/>
  <c r="F4189" i="23"/>
  <c r="B4190" i="23"/>
  <c r="C4190" i="23"/>
  <c r="D4190" i="23"/>
  <c r="E4190" i="23"/>
  <c r="G4190" i="23" s="1"/>
  <c r="F4190" i="23"/>
  <c r="B4191" i="23"/>
  <c r="C4191" i="23"/>
  <c r="D4191" i="23"/>
  <c r="E4191" i="23"/>
  <c r="G4191" i="23" s="1"/>
  <c r="F4191" i="23"/>
  <c r="B4192" i="23"/>
  <c r="C4192" i="23"/>
  <c r="D4192" i="23"/>
  <c r="E4192" i="23"/>
  <c r="G4192" i="23" s="1"/>
  <c r="F4192" i="23"/>
  <c r="B4193" i="23"/>
  <c r="C4193" i="23"/>
  <c r="D4193" i="23"/>
  <c r="E4193" i="23"/>
  <c r="F4193" i="23"/>
  <c r="G4193" i="23"/>
  <c r="B4194" i="23"/>
  <c r="C4194" i="23"/>
  <c r="D4194" i="23"/>
  <c r="E4194" i="23"/>
  <c r="G4194" i="23" s="1"/>
  <c r="F4194" i="23"/>
  <c r="B4195" i="23"/>
  <c r="C4195" i="23"/>
  <c r="D4195" i="23"/>
  <c r="E4195" i="23"/>
  <c r="F4195" i="23"/>
  <c r="G4195" i="23"/>
  <c r="B4196" i="23"/>
  <c r="C4196" i="23"/>
  <c r="D4196" i="23"/>
  <c r="E4196" i="23"/>
  <c r="G4196" i="23" s="1"/>
  <c r="F4196" i="23"/>
  <c r="B4197" i="23"/>
  <c r="C4197" i="23"/>
  <c r="D4197" i="23"/>
  <c r="E4197" i="23"/>
  <c r="F4197" i="23"/>
  <c r="G4197" i="23"/>
  <c r="B4198" i="23"/>
  <c r="C4198" i="23"/>
  <c r="D4198" i="23"/>
  <c r="E4198" i="23"/>
  <c r="G4198" i="23" s="1"/>
  <c r="F4198" i="23"/>
  <c r="B4199" i="23"/>
  <c r="C4199" i="23"/>
  <c r="D4199" i="23"/>
  <c r="E4199" i="23"/>
  <c r="F4199" i="23"/>
  <c r="G4199" i="23"/>
  <c r="B4200" i="23"/>
  <c r="C4200" i="23"/>
  <c r="D4200" i="23"/>
  <c r="E4200" i="23"/>
  <c r="G4200" i="23" s="1"/>
  <c r="F4200" i="23"/>
  <c r="B4201" i="23"/>
  <c r="C4201" i="23"/>
  <c r="D4201" i="23"/>
  <c r="E4201" i="23"/>
  <c r="G4201" i="23" s="1"/>
  <c r="F4201" i="23"/>
  <c r="B4202" i="23"/>
  <c r="C4202" i="23"/>
  <c r="D4202" i="23"/>
  <c r="E4202" i="23"/>
  <c r="G4202" i="23" s="1"/>
  <c r="F4202" i="23"/>
  <c r="B4203" i="23"/>
  <c r="C4203" i="23"/>
  <c r="D4203" i="23"/>
  <c r="E4203" i="23"/>
  <c r="G4203" i="23" s="1"/>
  <c r="F4203" i="23"/>
  <c r="B4204" i="23"/>
  <c r="C4204" i="23"/>
  <c r="D4204" i="23"/>
  <c r="E4204" i="23"/>
  <c r="G4204" i="23" s="1"/>
  <c r="F4204" i="23"/>
  <c r="B4205" i="23"/>
  <c r="C4205" i="23"/>
  <c r="D4205" i="23"/>
  <c r="E4205" i="23"/>
  <c r="G4205" i="23" s="1"/>
  <c r="F4205" i="23"/>
  <c r="B4206" i="23"/>
  <c r="C4206" i="23"/>
  <c r="D4206" i="23"/>
  <c r="E4206" i="23"/>
  <c r="G4206" i="23" s="1"/>
  <c r="F4206" i="23"/>
  <c r="B4207" i="23"/>
  <c r="C4207" i="23"/>
  <c r="D4207" i="23"/>
  <c r="E4207" i="23"/>
  <c r="G4207" i="23" s="1"/>
  <c r="F4207" i="23"/>
  <c r="B4208" i="23"/>
  <c r="C4208" i="23"/>
  <c r="D4208" i="23"/>
  <c r="E4208" i="23"/>
  <c r="G4208" i="23" s="1"/>
  <c r="F4208" i="23"/>
  <c r="B4209" i="23"/>
  <c r="C4209" i="23"/>
  <c r="D4209" i="23"/>
  <c r="E4209" i="23"/>
  <c r="F4209" i="23"/>
  <c r="G4209" i="23"/>
  <c r="B4210" i="23"/>
  <c r="C4210" i="23"/>
  <c r="D4210" i="23"/>
  <c r="E4210" i="23"/>
  <c r="G4210" i="23" s="1"/>
  <c r="F4210" i="23"/>
  <c r="B4211" i="23"/>
  <c r="C4211" i="23"/>
  <c r="D4211" i="23"/>
  <c r="E4211" i="23"/>
  <c r="F4211" i="23"/>
  <c r="G4211" i="23"/>
  <c r="B4212" i="23"/>
  <c r="C4212" i="23"/>
  <c r="D4212" i="23"/>
  <c r="E4212" i="23"/>
  <c r="G4212" i="23" s="1"/>
  <c r="F4212" i="23"/>
  <c r="B4213" i="23"/>
  <c r="C4213" i="23"/>
  <c r="D4213" i="23"/>
  <c r="E4213" i="23"/>
  <c r="F4213" i="23"/>
  <c r="G4213" i="23"/>
  <c r="B4214" i="23"/>
  <c r="C4214" i="23"/>
  <c r="D4214" i="23"/>
  <c r="E4214" i="23"/>
  <c r="G4214" i="23" s="1"/>
  <c r="F4214" i="23"/>
  <c r="B4215" i="23"/>
  <c r="C4215" i="23"/>
  <c r="D4215" i="23"/>
  <c r="E4215" i="23"/>
  <c r="F4215" i="23"/>
  <c r="G4215" i="23"/>
  <c r="B4216" i="23"/>
  <c r="C4216" i="23"/>
  <c r="D4216" i="23"/>
  <c r="E4216" i="23"/>
  <c r="G4216" i="23" s="1"/>
  <c r="F4216" i="23"/>
  <c r="B4217" i="23"/>
  <c r="C4217" i="23"/>
  <c r="D4217" i="23"/>
  <c r="E4217" i="23"/>
  <c r="G4217" i="23" s="1"/>
  <c r="F4217" i="23"/>
  <c r="B4218" i="23"/>
  <c r="C4218" i="23"/>
  <c r="D4218" i="23"/>
  <c r="E4218" i="23"/>
  <c r="G4218" i="23" s="1"/>
  <c r="F4218" i="23"/>
  <c r="B4219" i="23"/>
  <c r="C4219" i="23"/>
  <c r="D4219" i="23"/>
  <c r="E4219" i="23"/>
  <c r="G4219" i="23" s="1"/>
  <c r="F4219" i="23"/>
  <c r="B4220" i="23"/>
  <c r="C4220" i="23"/>
  <c r="D4220" i="23"/>
  <c r="E4220" i="23"/>
  <c r="G4220" i="23" s="1"/>
  <c r="F4220" i="23"/>
  <c r="B4221" i="23"/>
  <c r="C4221" i="23"/>
  <c r="D4221" i="23"/>
  <c r="E4221" i="23"/>
  <c r="G4221" i="23" s="1"/>
  <c r="F4221" i="23"/>
  <c r="B4222" i="23"/>
  <c r="C4222" i="23"/>
  <c r="D4222" i="23"/>
  <c r="E4222" i="23"/>
  <c r="G4222" i="23" s="1"/>
  <c r="F4222" i="23"/>
  <c r="B4223" i="23"/>
  <c r="C4223" i="23"/>
  <c r="D4223" i="23"/>
  <c r="E4223" i="23"/>
  <c r="G4223" i="23" s="1"/>
  <c r="F4223" i="23"/>
  <c r="B4224" i="23"/>
  <c r="C4224" i="23"/>
  <c r="D4224" i="23"/>
  <c r="E4224" i="23"/>
  <c r="G4224" i="23" s="1"/>
  <c r="F4224" i="23"/>
  <c r="B4225" i="23"/>
  <c r="C4225" i="23"/>
  <c r="D4225" i="23"/>
  <c r="E4225" i="23"/>
  <c r="F4225" i="23"/>
  <c r="G4225" i="23"/>
  <c r="B4226" i="23"/>
  <c r="C4226" i="23"/>
  <c r="D4226" i="23"/>
  <c r="E4226" i="23"/>
  <c r="G4226" i="23" s="1"/>
  <c r="F4226" i="23"/>
  <c r="B4227" i="23"/>
  <c r="C4227" i="23"/>
  <c r="D4227" i="23"/>
  <c r="E4227" i="23"/>
  <c r="F4227" i="23"/>
  <c r="G4227" i="23"/>
  <c r="B4228" i="23"/>
  <c r="C4228" i="23"/>
  <c r="D4228" i="23"/>
  <c r="E4228" i="23"/>
  <c r="G4228" i="23" s="1"/>
  <c r="F4228" i="23"/>
  <c r="B4229" i="23"/>
  <c r="C4229" i="23"/>
  <c r="D4229" i="23"/>
  <c r="E4229" i="23"/>
  <c r="F4229" i="23"/>
  <c r="G4229" i="23"/>
  <c r="B4230" i="23"/>
  <c r="C4230" i="23"/>
  <c r="D4230" i="23"/>
  <c r="E4230" i="23"/>
  <c r="G4230" i="23" s="1"/>
  <c r="F4230" i="23"/>
  <c r="B4231" i="23"/>
  <c r="C4231" i="23"/>
  <c r="D4231" i="23"/>
  <c r="E4231" i="23"/>
  <c r="F4231" i="23"/>
  <c r="G4231" i="23"/>
  <c r="B4232" i="23"/>
  <c r="C4232" i="23"/>
  <c r="D4232" i="23"/>
  <c r="E4232" i="23"/>
  <c r="G4232" i="23" s="1"/>
  <c r="F4232" i="23"/>
  <c r="B4233" i="23"/>
  <c r="C4233" i="23"/>
  <c r="D4233" i="23"/>
  <c r="E4233" i="23"/>
  <c r="G4233" i="23" s="1"/>
  <c r="F4233" i="23"/>
  <c r="B4234" i="23"/>
  <c r="C4234" i="23"/>
  <c r="D4234" i="23"/>
  <c r="E4234" i="23"/>
  <c r="G4234" i="23" s="1"/>
  <c r="F4234" i="23"/>
  <c r="B4235" i="23"/>
  <c r="C4235" i="23"/>
  <c r="D4235" i="23"/>
  <c r="E4235" i="23"/>
  <c r="G4235" i="23" s="1"/>
  <c r="F4235" i="23"/>
  <c r="B4236" i="23"/>
  <c r="C4236" i="23"/>
  <c r="D4236" i="23"/>
  <c r="E4236" i="23"/>
  <c r="G4236" i="23" s="1"/>
  <c r="F4236" i="23"/>
  <c r="B4237" i="23"/>
  <c r="C4237" i="23"/>
  <c r="D4237" i="23"/>
  <c r="E4237" i="23"/>
  <c r="G4237" i="23" s="1"/>
  <c r="F4237" i="23"/>
  <c r="B4238" i="23"/>
  <c r="C4238" i="23"/>
  <c r="D4238" i="23"/>
  <c r="E4238" i="23"/>
  <c r="G4238" i="23" s="1"/>
  <c r="F4238" i="23"/>
  <c r="B4239" i="23"/>
  <c r="C4239" i="23"/>
  <c r="D4239" i="23"/>
  <c r="E4239" i="23"/>
  <c r="G4239" i="23" s="1"/>
  <c r="F4239" i="23"/>
  <c r="B4240" i="23"/>
  <c r="C4240" i="23"/>
  <c r="D4240" i="23"/>
  <c r="E4240" i="23"/>
  <c r="G4240" i="23" s="1"/>
  <c r="F4240" i="23"/>
  <c r="B4241" i="23"/>
  <c r="C4241" i="23"/>
  <c r="D4241" i="23"/>
  <c r="E4241" i="23"/>
  <c r="F4241" i="23"/>
  <c r="G4241" i="23"/>
  <c r="B4242" i="23"/>
  <c r="C4242" i="23"/>
  <c r="D4242" i="23"/>
  <c r="E4242" i="23"/>
  <c r="G4242" i="23" s="1"/>
  <c r="F4242" i="23"/>
  <c r="B4243" i="23"/>
  <c r="C4243" i="23"/>
  <c r="D4243" i="23"/>
  <c r="E4243" i="23"/>
  <c r="F4243" i="23"/>
  <c r="G4243" i="23"/>
  <c r="B4244" i="23"/>
  <c r="C4244" i="23"/>
  <c r="D4244" i="23"/>
  <c r="E4244" i="23"/>
  <c r="G4244" i="23" s="1"/>
  <c r="F4244" i="23"/>
  <c r="B4245" i="23"/>
  <c r="C4245" i="23"/>
  <c r="D4245" i="23"/>
  <c r="E4245" i="23"/>
  <c r="F4245" i="23"/>
  <c r="G4245" i="23"/>
  <c r="B4246" i="23"/>
  <c r="C4246" i="23"/>
  <c r="D4246" i="23"/>
  <c r="E4246" i="23"/>
  <c r="G4246" i="23" s="1"/>
  <c r="F4246" i="23"/>
  <c r="B4247" i="23"/>
  <c r="C4247" i="23"/>
  <c r="D4247" i="23"/>
  <c r="E4247" i="23"/>
  <c r="F4247" i="23"/>
  <c r="G4247" i="23"/>
  <c r="B4248" i="23"/>
  <c r="C4248" i="23"/>
  <c r="D4248" i="23"/>
  <c r="E4248" i="23"/>
  <c r="G4248" i="23" s="1"/>
  <c r="F4248" i="23"/>
  <c r="B4249" i="23"/>
  <c r="C4249" i="23"/>
  <c r="D4249" i="23"/>
  <c r="E4249" i="23"/>
  <c r="G4249" i="23" s="1"/>
  <c r="F4249" i="23"/>
  <c r="B4250" i="23"/>
  <c r="C4250" i="23"/>
  <c r="D4250" i="23"/>
  <c r="E4250" i="23"/>
  <c r="G4250" i="23" s="1"/>
  <c r="F4250" i="23"/>
  <c r="B4251" i="23"/>
  <c r="C4251" i="23"/>
  <c r="D4251" i="23"/>
  <c r="E4251" i="23"/>
  <c r="G4251" i="23" s="1"/>
  <c r="F4251" i="23"/>
  <c r="B4252" i="23"/>
  <c r="C4252" i="23"/>
  <c r="D4252" i="23"/>
  <c r="E4252" i="23"/>
  <c r="G4252" i="23" s="1"/>
  <c r="F4252" i="23"/>
  <c r="B4253" i="23"/>
  <c r="C4253" i="23"/>
  <c r="D4253" i="23"/>
  <c r="E4253" i="23"/>
  <c r="G4253" i="23" s="1"/>
  <c r="F4253" i="23"/>
  <c r="B4254" i="23"/>
  <c r="C4254" i="23"/>
  <c r="D4254" i="23"/>
  <c r="E4254" i="23"/>
  <c r="G4254" i="23" s="1"/>
  <c r="F4254" i="23"/>
  <c r="B4255" i="23"/>
  <c r="C4255" i="23"/>
  <c r="D4255" i="23"/>
  <c r="E4255" i="23"/>
  <c r="G4255" i="23" s="1"/>
  <c r="F4255" i="23"/>
  <c r="B4256" i="23"/>
  <c r="C4256" i="23"/>
  <c r="D4256" i="23"/>
  <c r="E4256" i="23"/>
  <c r="G4256" i="23" s="1"/>
  <c r="F4256" i="23"/>
  <c r="B4257" i="23"/>
  <c r="C4257" i="23"/>
  <c r="D4257" i="23"/>
  <c r="E4257" i="23"/>
  <c r="F4257" i="23"/>
  <c r="G4257" i="23"/>
  <c r="B4258" i="23"/>
  <c r="C4258" i="23"/>
  <c r="D4258" i="23"/>
  <c r="E4258" i="23"/>
  <c r="G4258" i="23" s="1"/>
  <c r="F4258" i="23"/>
  <c r="B4259" i="23"/>
  <c r="C4259" i="23"/>
  <c r="D4259" i="23"/>
  <c r="E4259" i="23"/>
  <c r="F4259" i="23"/>
  <c r="G4259" i="23"/>
  <c r="B4260" i="23"/>
  <c r="C4260" i="23"/>
  <c r="D4260" i="23"/>
  <c r="E4260" i="23"/>
  <c r="G4260" i="23" s="1"/>
  <c r="F4260" i="23"/>
  <c r="B4261" i="23"/>
  <c r="C4261" i="23"/>
  <c r="D4261" i="23"/>
  <c r="E4261" i="23"/>
  <c r="F4261" i="23"/>
  <c r="G4261" i="23"/>
  <c r="B4262" i="23"/>
  <c r="C4262" i="23"/>
  <c r="D4262" i="23"/>
  <c r="E4262" i="23"/>
  <c r="G4262" i="23" s="1"/>
  <c r="F4262" i="23"/>
  <c r="B4263" i="23"/>
  <c r="C4263" i="23"/>
  <c r="D4263" i="23"/>
  <c r="E4263" i="23"/>
  <c r="F4263" i="23"/>
  <c r="G4263" i="23"/>
  <c r="B4264" i="23"/>
  <c r="C4264" i="23"/>
  <c r="D4264" i="23"/>
  <c r="E4264" i="23"/>
  <c r="G4264" i="23" s="1"/>
  <c r="F4264" i="23"/>
  <c r="B4265" i="23"/>
  <c r="C4265" i="23"/>
  <c r="D4265" i="23"/>
  <c r="E4265" i="23"/>
  <c r="G4265" i="23" s="1"/>
  <c r="F4265" i="23"/>
  <c r="B4266" i="23"/>
  <c r="C4266" i="23"/>
  <c r="D4266" i="23"/>
  <c r="E4266" i="23"/>
  <c r="G4266" i="23" s="1"/>
  <c r="F4266" i="23"/>
  <c r="B4267" i="23"/>
  <c r="C4267" i="23"/>
  <c r="D4267" i="23"/>
  <c r="E4267" i="23"/>
  <c r="G4267" i="23" s="1"/>
  <c r="F4267" i="23"/>
  <c r="B4268" i="23"/>
  <c r="C4268" i="23"/>
  <c r="D4268" i="23"/>
  <c r="E4268" i="23"/>
  <c r="G4268" i="23" s="1"/>
  <c r="F4268" i="23"/>
  <c r="B4269" i="23"/>
  <c r="C4269" i="23"/>
  <c r="D4269" i="23"/>
  <c r="E4269" i="23"/>
  <c r="G4269" i="23" s="1"/>
  <c r="F4269" i="23"/>
  <c r="B4270" i="23"/>
  <c r="C4270" i="23"/>
  <c r="D4270" i="23"/>
  <c r="E4270" i="23"/>
  <c r="G4270" i="23" s="1"/>
  <c r="F4270" i="23"/>
  <c r="B4271" i="23"/>
  <c r="C4271" i="23"/>
  <c r="D4271" i="23"/>
  <c r="E4271" i="23"/>
  <c r="G4271" i="23" s="1"/>
  <c r="F4271" i="23"/>
  <c r="B4272" i="23"/>
  <c r="C4272" i="23"/>
  <c r="D4272" i="23"/>
  <c r="E4272" i="23"/>
  <c r="G4272" i="23" s="1"/>
  <c r="F4272" i="23"/>
  <c r="B4273" i="23"/>
  <c r="C4273" i="23"/>
  <c r="D4273" i="23"/>
  <c r="E4273" i="23"/>
  <c r="F4273" i="23"/>
  <c r="G4273" i="23"/>
  <c r="B4274" i="23"/>
  <c r="C4274" i="23"/>
  <c r="D4274" i="23"/>
  <c r="E4274" i="23"/>
  <c r="G4274" i="23" s="1"/>
  <c r="F4274" i="23"/>
  <c r="B4275" i="23"/>
  <c r="C4275" i="23"/>
  <c r="D4275" i="23"/>
  <c r="E4275" i="23"/>
  <c r="F4275" i="23"/>
  <c r="G4275" i="23"/>
  <c r="B4276" i="23"/>
  <c r="C4276" i="23"/>
  <c r="D4276" i="23"/>
  <c r="E4276" i="23"/>
  <c r="G4276" i="23" s="1"/>
  <c r="F4276" i="23"/>
  <c r="B4277" i="23"/>
  <c r="C4277" i="23"/>
  <c r="D4277" i="23"/>
  <c r="E4277" i="23"/>
  <c r="F4277" i="23"/>
  <c r="G4277" i="23"/>
  <c r="B4278" i="23"/>
  <c r="C4278" i="23"/>
  <c r="D4278" i="23"/>
  <c r="E4278" i="23"/>
  <c r="G4278" i="23" s="1"/>
  <c r="F4278" i="23"/>
  <c r="B4279" i="23"/>
  <c r="C4279" i="23"/>
  <c r="D4279" i="23"/>
  <c r="E4279" i="23"/>
  <c r="F4279" i="23"/>
  <c r="G4279" i="23"/>
  <c r="B4280" i="23"/>
  <c r="C4280" i="23"/>
  <c r="D4280" i="23"/>
  <c r="E4280" i="23"/>
  <c r="G4280" i="23" s="1"/>
  <c r="F4280" i="23"/>
  <c r="B4281" i="23"/>
  <c r="C4281" i="23"/>
  <c r="D4281" i="23"/>
  <c r="E4281" i="23"/>
  <c r="G4281" i="23" s="1"/>
  <c r="F4281" i="23"/>
  <c r="B4282" i="23"/>
  <c r="C4282" i="23"/>
  <c r="D4282" i="23"/>
  <c r="E4282" i="23"/>
  <c r="G4282" i="23" s="1"/>
  <c r="F4282" i="23"/>
  <c r="B4283" i="23"/>
  <c r="C4283" i="23"/>
  <c r="D4283" i="23"/>
  <c r="E4283" i="23"/>
  <c r="G4283" i="23" s="1"/>
  <c r="F4283" i="23"/>
  <c r="B4284" i="23"/>
  <c r="C4284" i="23"/>
  <c r="D4284" i="23"/>
  <c r="E4284" i="23"/>
  <c r="G4284" i="23" s="1"/>
  <c r="F4284" i="23"/>
  <c r="B4285" i="23"/>
  <c r="C4285" i="23"/>
  <c r="D4285" i="23"/>
  <c r="E4285" i="23"/>
  <c r="G4285" i="23" s="1"/>
  <c r="F4285" i="23"/>
  <c r="B4286" i="23"/>
  <c r="C4286" i="23"/>
  <c r="D4286" i="23"/>
  <c r="E4286" i="23"/>
  <c r="G4286" i="23" s="1"/>
  <c r="F4286" i="23"/>
  <c r="B4287" i="23"/>
  <c r="C4287" i="23"/>
  <c r="D4287" i="23"/>
  <c r="E4287" i="23"/>
  <c r="G4287" i="23" s="1"/>
  <c r="F4287" i="23"/>
  <c r="B4288" i="23"/>
  <c r="C4288" i="23"/>
  <c r="D4288" i="23"/>
  <c r="E4288" i="23"/>
  <c r="G4288" i="23" s="1"/>
  <c r="F4288" i="23"/>
  <c r="B4289" i="23"/>
  <c r="C4289" i="23"/>
  <c r="D4289" i="23"/>
  <c r="E4289" i="23"/>
  <c r="F4289" i="23"/>
  <c r="G4289" i="23"/>
  <c r="B4290" i="23"/>
  <c r="C4290" i="23"/>
  <c r="D4290" i="23"/>
  <c r="E4290" i="23"/>
  <c r="G4290" i="23" s="1"/>
  <c r="F4290" i="23"/>
  <c r="B4291" i="23"/>
  <c r="C4291" i="23"/>
  <c r="D4291" i="23"/>
  <c r="E4291" i="23"/>
  <c r="F4291" i="23"/>
  <c r="G4291" i="23"/>
  <c r="B4292" i="23"/>
  <c r="C4292" i="23"/>
  <c r="D4292" i="23"/>
  <c r="E4292" i="23"/>
  <c r="G4292" i="23" s="1"/>
  <c r="F4292" i="23"/>
  <c r="B4293" i="23"/>
  <c r="C4293" i="23"/>
  <c r="D4293" i="23"/>
  <c r="E4293" i="23"/>
  <c r="F4293" i="23"/>
  <c r="G4293" i="23"/>
  <c r="B4294" i="23"/>
  <c r="C4294" i="23"/>
  <c r="D4294" i="23"/>
  <c r="E4294" i="23"/>
  <c r="G4294" i="23" s="1"/>
  <c r="F4294" i="23"/>
  <c r="B4295" i="23"/>
  <c r="C4295" i="23"/>
  <c r="D4295" i="23"/>
  <c r="E4295" i="23"/>
  <c r="F4295" i="23"/>
  <c r="G4295" i="23"/>
  <c r="B4296" i="23"/>
  <c r="C4296" i="23"/>
  <c r="D4296" i="23"/>
  <c r="E4296" i="23"/>
  <c r="G4296" i="23" s="1"/>
  <c r="F4296" i="23"/>
  <c r="B4297" i="23"/>
  <c r="C4297" i="23"/>
  <c r="D4297" i="23"/>
  <c r="E4297" i="23"/>
  <c r="G4297" i="23" s="1"/>
  <c r="F4297" i="23"/>
  <c r="B4298" i="23"/>
  <c r="C4298" i="23"/>
  <c r="D4298" i="23"/>
  <c r="E4298" i="23"/>
  <c r="G4298" i="23" s="1"/>
  <c r="F4298" i="23"/>
  <c r="B4299" i="23"/>
  <c r="C4299" i="23"/>
  <c r="D4299" i="23"/>
  <c r="E4299" i="23"/>
  <c r="G4299" i="23" s="1"/>
  <c r="F4299" i="23"/>
  <c r="B4300" i="23"/>
  <c r="C4300" i="23"/>
  <c r="D4300" i="23"/>
  <c r="E4300" i="23"/>
  <c r="G4300" i="23" s="1"/>
  <c r="F4300" i="23"/>
  <c r="B4301" i="23"/>
  <c r="C4301" i="23"/>
  <c r="D4301" i="23"/>
  <c r="E4301" i="23"/>
  <c r="G4301" i="23" s="1"/>
  <c r="F4301" i="23"/>
  <c r="B4302" i="23"/>
  <c r="C4302" i="23"/>
  <c r="D4302" i="23"/>
  <c r="E4302" i="23"/>
  <c r="G4302" i="23" s="1"/>
  <c r="F4302" i="23"/>
  <c r="B4303" i="23"/>
  <c r="C4303" i="23"/>
  <c r="D4303" i="23"/>
  <c r="E4303" i="23"/>
  <c r="G4303" i="23" s="1"/>
  <c r="F4303" i="23"/>
  <c r="B4304" i="23"/>
  <c r="C4304" i="23"/>
  <c r="D4304" i="23"/>
  <c r="E4304" i="23"/>
  <c r="G4304" i="23" s="1"/>
  <c r="F4304" i="23"/>
  <c r="B4305" i="23"/>
  <c r="C4305" i="23"/>
  <c r="D4305" i="23"/>
  <c r="E4305" i="23"/>
  <c r="F4305" i="23"/>
  <c r="G4305" i="23"/>
  <c r="B4306" i="23"/>
  <c r="C4306" i="23"/>
  <c r="D4306" i="23"/>
  <c r="E4306" i="23"/>
  <c r="G4306" i="23" s="1"/>
  <c r="F4306" i="23"/>
  <c r="B4307" i="23"/>
  <c r="C4307" i="23"/>
  <c r="D4307" i="23"/>
  <c r="E4307" i="23"/>
  <c r="F4307" i="23"/>
  <c r="G4307" i="23"/>
  <c r="B4308" i="23"/>
  <c r="C4308" i="23"/>
  <c r="D4308" i="23"/>
  <c r="E4308" i="23"/>
  <c r="G4308" i="23" s="1"/>
  <c r="F4308" i="23"/>
  <c r="B4309" i="23"/>
  <c r="C4309" i="23"/>
  <c r="D4309" i="23"/>
  <c r="E4309" i="23"/>
  <c r="F4309" i="23"/>
  <c r="G4309" i="23"/>
  <c r="B4310" i="23"/>
  <c r="C4310" i="23"/>
  <c r="D4310" i="23"/>
  <c r="E4310" i="23"/>
  <c r="G4310" i="23" s="1"/>
  <c r="F4310" i="23"/>
  <c r="B4311" i="23"/>
  <c r="C4311" i="23"/>
  <c r="D4311" i="23"/>
  <c r="E4311" i="23"/>
  <c r="F4311" i="23"/>
  <c r="G4311" i="23"/>
  <c r="B4312" i="23"/>
  <c r="C4312" i="23"/>
  <c r="D4312" i="23"/>
  <c r="E4312" i="23"/>
  <c r="G4312" i="23" s="1"/>
  <c r="F4312" i="23"/>
  <c r="B4313" i="23"/>
  <c r="C4313" i="23"/>
  <c r="D4313" i="23"/>
  <c r="E4313" i="23"/>
  <c r="G4313" i="23" s="1"/>
  <c r="F4313" i="23"/>
  <c r="B4314" i="23"/>
  <c r="C4314" i="23"/>
  <c r="D4314" i="23"/>
  <c r="E4314" i="23"/>
  <c r="G4314" i="23" s="1"/>
  <c r="F4314" i="23"/>
  <c r="B4315" i="23"/>
  <c r="C4315" i="23"/>
  <c r="D4315" i="23"/>
  <c r="E4315" i="23"/>
  <c r="G4315" i="23" s="1"/>
  <c r="F4315" i="23"/>
  <c r="B4316" i="23"/>
  <c r="C4316" i="23"/>
  <c r="D4316" i="23"/>
  <c r="E4316" i="23"/>
  <c r="G4316" i="23" s="1"/>
  <c r="F4316" i="23"/>
  <c r="B4317" i="23"/>
  <c r="C4317" i="23"/>
  <c r="D4317" i="23"/>
  <c r="E4317" i="23"/>
  <c r="G4317" i="23" s="1"/>
  <c r="F4317" i="23"/>
  <c r="B4318" i="23"/>
  <c r="C4318" i="23"/>
  <c r="D4318" i="23"/>
  <c r="E4318" i="23"/>
  <c r="G4318" i="23" s="1"/>
  <c r="F4318" i="23"/>
  <c r="B4319" i="23"/>
  <c r="C4319" i="23"/>
  <c r="D4319" i="23"/>
  <c r="E4319" i="23"/>
  <c r="G4319" i="23" s="1"/>
  <c r="F4319" i="23"/>
  <c r="B4320" i="23"/>
  <c r="C4320" i="23"/>
  <c r="D4320" i="23"/>
  <c r="E4320" i="23"/>
  <c r="G4320" i="23" s="1"/>
  <c r="F4320" i="23"/>
  <c r="B4321" i="23"/>
  <c r="C4321" i="23"/>
  <c r="D4321" i="23"/>
  <c r="E4321" i="23"/>
  <c r="F4321" i="23"/>
  <c r="G4321" i="23"/>
  <c r="B4322" i="23"/>
  <c r="C4322" i="23"/>
  <c r="D4322" i="23"/>
  <c r="E4322" i="23"/>
  <c r="G4322" i="23" s="1"/>
  <c r="F4322" i="23"/>
  <c r="B4323" i="23"/>
  <c r="C4323" i="23"/>
  <c r="D4323" i="23"/>
  <c r="E4323" i="23"/>
  <c r="F4323" i="23"/>
  <c r="G4323" i="23"/>
  <c r="B4324" i="23"/>
  <c r="C4324" i="23"/>
  <c r="D4324" i="23"/>
  <c r="E4324" i="23"/>
  <c r="G4324" i="23" s="1"/>
  <c r="F4324" i="23"/>
  <c r="B4325" i="23"/>
  <c r="C4325" i="23"/>
  <c r="D4325" i="23"/>
  <c r="E4325" i="23"/>
  <c r="F4325" i="23"/>
  <c r="G4325" i="23"/>
  <c r="B4326" i="23"/>
  <c r="C4326" i="23"/>
  <c r="D4326" i="23"/>
  <c r="E4326" i="23"/>
  <c r="G4326" i="23" s="1"/>
  <c r="F4326" i="23"/>
  <c r="B4327" i="23"/>
  <c r="C4327" i="23"/>
  <c r="D4327" i="23"/>
  <c r="E4327" i="23"/>
  <c r="F4327" i="23"/>
  <c r="G4327" i="23"/>
  <c r="B4328" i="23"/>
  <c r="C4328" i="23"/>
  <c r="D4328" i="23"/>
  <c r="E4328" i="23"/>
  <c r="G4328" i="23" s="1"/>
  <c r="F4328" i="23"/>
  <c r="B4329" i="23"/>
  <c r="C4329" i="23"/>
  <c r="D4329" i="23"/>
  <c r="E4329" i="23"/>
  <c r="G4329" i="23" s="1"/>
  <c r="F4329" i="23"/>
  <c r="B4330" i="23"/>
  <c r="C4330" i="23"/>
  <c r="D4330" i="23"/>
  <c r="E4330" i="23"/>
  <c r="G4330" i="23" s="1"/>
  <c r="F4330" i="23"/>
  <c r="B4331" i="23"/>
  <c r="C4331" i="23"/>
  <c r="D4331" i="23"/>
  <c r="E4331" i="23"/>
  <c r="G4331" i="23" s="1"/>
  <c r="F4331" i="23"/>
  <c r="B4332" i="23"/>
  <c r="C4332" i="23"/>
  <c r="D4332" i="23"/>
  <c r="E4332" i="23"/>
  <c r="G4332" i="23" s="1"/>
  <c r="F4332" i="23"/>
  <c r="B4333" i="23"/>
  <c r="C4333" i="23"/>
  <c r="D4333" i="23"/>
  <c r="E4333" i="23"/>
  <c r="G4333" i="23" s="1"/>
  <c r="F4333" i="23"/>
  <c r="B4334" i="23"/>
  <c r="C4334" i="23"/>
  <c r="D4334" i="23"/>
  <c r="E4334" i="23"/>
  <c r="G4334" i="23" s="1"/>
  <c r="F4334" i="23"/>
  <c r="B4335" i="23"/>
  <c r="C4335" i="23"/>
  <c r="D4335" i="23"/>
  <c r="E4335" i="23"/>
  <c r="G4335" i="23" s="1"/>
  <c r="F4335" i="23"/>
  <c r="B4336" i="23"/>
  <c r="C4336" i="23"/>
  <c r="D4336" i="23"/>
  <c r="E4336" i="23"/>
  <c r="G4336" i="23" s="1"/>
  <c r="F4336" i="23"/>
  <c r="B4337" i="23"/>
  <c r="C4337" i="23"/>
  <c r="D4337" i="23"/>
  <c r="E4337" i="23"/>
  <c r="F4337" i="23"/>
  <c r="G4337" i="23"/>
  <c r="B4338" i="23"/>
  <c r="C4338" i="23"/>
  <c r="D4338" i="23"/>
  <c r="E4338" i="23"/>
  <c r="G4338" i="23" s="1"/>
  <c r="F4338" i="23"/>
  <c r="B4339" i="23"/>
  <c r="C4339" i="23"/>
  <c r="D4339" i="23"/>
  <c r="E4339" i="23"/>
  <c r="F4339" i="23"/>
  <c r="G4339" i="23"/>
  <c r="B4340" i="23"/>
  <c r="C4340" i="23"/>
  <c r="D4340" i="23"/>
  <c r="E4340" i="23"/>
  <c r="G4340" i="23" s="1"/>
  <c r="F4340" i="23"/>
  <c r="B4341" i="23"/>
  <c r="C4341" i="23"/>
  <c r="D4341" i="23"/>
  <c r="E4341" i="23"/>
  <c r="F4341" i="23"/>
  <c r="G4341" i="23"/>
  <c r="B4342" i="23"/>
  <c r="C4342" i="23"/>
  <c r="D4342" i="23"/>
  <c r="E4342" i="23"/>
  <c r="G4342" i="23" s="1"/>
  <c r="F4342" i="23"/>
  <c r="B4343" i="23"/>
  <c r="C4343" i="23"/>
  <c r="D4343" i="23"/>
  <c r="E4343" i="23"/>
  <c r="F4343" i="23"/>
  <c r="G4343" i="23"/>
  <c r="B4344" i="23"/>
  <c r="C4344" i="23"/>
  <c r="D4344" i="23"/>
  <c r="E4344" i="23"/>
  <c r="G4344" i="23" s="1"/>
  <c r="F4344" i="23"/>
  <c r="B4345" i="23"/>
  <c r="C4345" i="23"/>
  <c r="D4345" i="23"/>
  <c r="E4345" i="23"/>
  <c r="G4345" i="23" s="1"/>
  <c r="F4345" i="23"/>
  <c r="B4346" i="23"/>
  <c r="C4346" i="23"/>
  <c r="D4346" i="23"/>
  <c r="E4346" i="23"/>
  <c r="G4346" i="23" s="1"/>
  <c r="F4346" i="23"/>
  <c r="B4347" i="23"/>
  <c r="C4347" i="23"/>
  <c r="D4347" i="23"/>
  <c r="E4347" i="23"/>
  <c r="G4347" i="23" s="1"/>
  <c r="F4347" i="23"/>
  <c r="B4348" i="23"/>
  <c r="C4348" i="23"/>
  <c r="D4348" i="23"/>
  <c r="E4348" i="23"/>
  <c r="G4348" i="23" s="1"/>
  <c r="F4348" i="23"/>
  <c r="B4349" i="23"/>
  <c r="C4349" i="23"/>
  <c r="D4349" i="23"/>
  <c r="E4349" i="23"/>
  <c r="G4349" i="23" s="1"/>
  <c r="F4349" i="23"/>
  <c r="B4350" i="23"/>
  <c r="C4350" i="23"/>
  <c r="D4350" i="23"/>
  <c r="E4350" i="23"/>
  <c r="G4350" i="23" s="1"/>
  <c r="F4350" i="23"/>
  <c r="B4351" i="23"/>
  <c r="C4351" i="23"/>
  <c r="D4351" i="23"/>
  <c r="E4351" i="23"/>
  <c r="G4351" i="23" s="1"/>
  <c r="F4351" i="23"/>
  <c r="B4352" i="23"/>
  <c r="C4352" i="23"/>
  <c r="D4352" i="23"/>
  <c r="E4352" i="23"/>
  <c r="G4352" i="23" s="1"/>
  <c r="F4352" i="23"/>
  <c r="B4353" i="23"/>
  <c r="C4353" i="23"/>
  <c r="D4353" i="23"/>
  <c r="E4353" i="23"/>
  <c r="F4353" i="23"/>
  <c r="G4353" i="23"/>
  <c r="B4354" i="23"/>
  <c r="C4354" i="23"/>
  <c r="D4354" i="23"/>
  <c r="E4354" i="23"/>
  <c r="G4354" i="23" s="1"/>
  <c r="F4354" i="23"/>
  <c r="B4355" i="23"/>
  <c r="C4355" i="23"/>
  <c r="D4355" i="23"/>
  <c r="E4355" i="23"/>
  <c r="F4355" i="23"/>
  <c r="G4355" i="23"/>
  <c r="B4356" i="23"/>
  <c r="C4356" i="23"/>
  <c r="D4356" i="23"/>
  <c r="E4356" i="23"/>
  <c r="G4356" i="23" s="1"/>
  <c r="F4356" i="23"/>
  <c r="B4357" i="23"/>
  <c r="C4357" i="23"/>
  <c r="D4357" i="23"/>
  <c r="E4357" i="23"/>
  <c r="F4357" i="23"/>
  <c r="G4357" i="23"/>
  <c r="B4358" i="23"/>
  <c r="C4358" i="23"/>
  <c r="D4358" i="23"/>
  <c r="E4358" i="23"/>
  <c r="G4358" i="23" s="1"/>
  <c r="F4358" i="23"/>
  <c r="B4359" i="23"/>
  <c r="C4359" i="23"/>
  <c r="D4359" i="23"/>
  <c r="E4359" i="23"/>
  <c r="F4359" i="23"/>
  <c r="G4359" i="23"/>
  <c r="B4360" i="23"/>
  <c r="C4360" i="23"/>
  <c r="D4360" i="23"/>
  <c r="E4360" i="23"/>
  <c r="G4360" i="23" s="1"/>
  <c r="F4360" i="23"/>
  <c r="B4361" i="23"/>
  <c r="C4361" i="23"/>
  <c r="D4361" i="23"/>
  <c r="E4361" i="23"/>
  <c r="G4361" i="23" s="1"/>
  <c r="F4361" i="23"/>
  <c r="B4362" i="23"/>
  <c r="C4362" i="23"/>
  <c r="D4362" i="23"/>
  <c r="E4362" i="23"/>
  <c r="G4362" i="23" s="1"/>
  <c r="F4362" i="23"/>
  <c r="B4363" i="23"/>
  <c r="C4363" i="23"/>
  <c r="D4363" i="23"/>
  <c r="E4363" i="23"/>
  <c r="G4363" i="23" s="1"/>
  <c r="F4363" i="23"/>
  <c r="B4364" i="23"/>
  <c r="C4364" i="23"/>
  <c r="D4364" i="23"/>
  <c r="E4364" i="23"/>
  <c r="G4364" i="23" s="1"/>
  <c r="F4364" i="23"/>
  <c r="B4365" i="23"/>
  <c r="C4365" i="23"/>
  <c r="D4365" i="23"/>
  <c r="E4365" i="23"/>
  <c r="G4365" i="23" s="1"/>
  <c r="F4365" i="23"/>
  <c r="B4366" i="23"/>
  <c r="C4366" i="23"/>
  <c r="D4366" i="23"/>
  <c r="E4366" i="23"/>
  <c r="G4366" i="23" s="1"/>
  <c r="F4366" i="23"/>
  <c r="B4367" i="23"/>
  <c r="C4367" i="23"/>
  <c r="D4367" i="23"/>
  <c r="E4367" i="23"/>
  <c r="G4367" i="23" s="1"/>
  <c r="F4367" i="23"/>
  <c r="B4368" i="23"/>
  <c r="C4368" i="23"/>
  <c r="D4368" i="23"/>
  <c r="E4368" i="23"/>
  <c r="G4368" i="23" s="1"/>
  <c r="F4368" i="23"/>
  <c r="B4369" i="23"/>
  <c r="C4369" i="23"/>
  <c r="D4369" i="23"/>
  <c r="E4369" i="23"/>
  <c r="F4369" i="23"/>
  <c r="G4369" i="23"/>
  <c r="B4370" i="23"/>
  <c r="C4370" i="23"/>
  <c r="D4370" i="23"/>
  <c r="E4370" i="23"/>
  <c r="G4370" i="23" s="1"/>
  <c r="F4370" i="23"/>
  <c r="B4371" i="23"/>
  <c r="C4371" i="23"/>
  <c r="D4371" i="23"/>
  <c r="E4371" i="23"/>
  <c r="F4371" i="23"/>
  <c r="G4371" i="23"/>
  <c r="B4372" i="23"/>
  <c r="C4372" i="23"/>
  <c r="D4372" i="23"/>
  <c r="E4372" i="23"/>
  <c r="G4372" i="23" s="1"/>
  <c r="F4372" i="23"/>
  <c r="B4373" i="23"/>
  <c r="C4373" i="23"/>
  <c r="D4373" i="23"/>
  <c r="E4373" i="23"/>
  <c r="F4373" i="23"/>
  <c r="G4373" i="23"/>
  <c r="B4374" i="23"/>
  <c r="C4374" i="23"/>
  <c r="D4374" i="23"/>
  <c r="E4374" i="23"/>
  <c r="G4374" i="23" s="1"/>
  <c r="F4374" i="23"/>
  <c r="B4375" i="23"/>
  <c r="C4375" i="23"/>
  <c r="D4375" i="23"/>
  <c r="E4375" i="23"/>
  <c r="F4375" i="23"/>
  <c r="G4375" i="23"/>
  <c r="B4376" i="23"/>
  <c r="C4376" i="23"/>
  <c r="D4376" i="23"/>
  <c r="E4376" i="23"/>
  <c r="G4376" i="23" s="1"/>
  <c r="F4376" i="23"/>
  <c r="B4377" i="23"/>
  <c r="C4377" i="23"/>
  <c r="D4377" i="23"/>
  <c r="E4377" i="23"/>
  <c r="G4377" i="23" s="1"/>
  <c r="F4377" i="23"/>
  <c r="B4378" i="23"/>
  <c r="C4378" i="23"/>
  <c r="D4378" i="23"/>
  <c r="E4378" i="23"/>
  <c r="G4378" i="23" s="1"/>
  <c r="F4378" i="23"/>
  <c r="B4379" i="23"/>
  <c r="C4379" i="23"/>
  <c r="D4379" i="23"/>
  <c r="E4379" i="23"/>
  <c r="G4379" i="23" s="1"/>
  <c r="F4379" i="23"/>
  <c r="B4380" i="23"/>
  <c r="C4380" i="23"/>
  <c r="D4380" i="23"/>
  <c r="E4380" i="23"/>
  <c r="G4380" i="23" s="1"/>
  <c r="F4380" i="23"/>
  <c r="B4381" i="23"/>
  <c r="C4381" i="23"/>
  <c r="D4381" i="23"/>
  <c r="E4381" i="23"/>
  <c r="G4381" i="23" s="1"/>
  <c r="F4381" i="23"/>
  <c r="B4382" i="23"/>
  <c r="C4382" i="23"/>
  <c r="D4382" i="23"/>
  <c r="E4382" i="23"/>
  <c r="G4382" i="23" s="1"/>
  <c r="F4382" i="23"/>
  <c r="B4383" i="23"/>
  <c r="C4383" i="23"/>
  <c r="D4383" i="23"/>
  <c r="E4383" i="23"/>
  <c r="G4383" i="23" s="1"/>
  <c r="F4383" i="23"/>
  <c r="B4384" i="23"/>
  <c r="C4384" i="23"/>
  <c r="D4384" i="23"/>
  <c r="E4384" i="23"/>
  <c r="G4384" i="23" s="1"/>
  <c r="F4384" i="23"/>
  <c r="B4385" i="23"/>
  <c r="C4385" i="23"/>
  <c r="D4385" i="23"/>
  <c r="E4385" i="23"/>
  <c r="F4385" i="23"/>
  <c r="G4385" i="23"/>
  <c r="B4386" i="23"/>
  <c r="C4386" i="23"/>
  <c r="D4386" i="23"/>
  <c r="E4386" i="23"/>
  <c r="G4386" i="23" s="1"/>
  <c r="F4386" i="23"/>
  <c r="B4387" i="23"/>
  <c r="C4387" i="23"/>
  <c r="D4387" i="23"/>
  <c r="E4387" i="23"/>
  <c r="F4387" i="23"/>
  <c r="G4387" i="23"/>
  <c r="B4388" i="23"/>
  <c r="C4388" i="23"/>
  <c r="D4388" i="23"/>
  <c r="E4388" i="23"/>
  <c r="G4388" i="23" s="1"/>
  <c r="F4388" i="23"/>
  <c r="B4389" i="23"/>
  <c r="C4389" i="23"/>
  <c r="D4389" i="23"/>
  <c r="E4389" i="23"/>
  <c r="F4389" i="23"/>
  <c r="G4389" i="23"/>
  <c r="B4390" i="23"/>
  <c r="C4390" i="23"/>
  <c r="D4390" i="23"/>
  <c r="E4390" i="23"/>
  <c r="G4390" i="23" s="1"/>
  <c r="F4390" i="23"/>
  <c r="B4391" i="23"/>
  <c r="C4391" i="23"/>
  <c r="D4391" i="23"/>
  <c r="E4391" i="23"/>
  <c r="F4391" i="23"/>
  <c r="G4391" i="23"/>
  <c r="B4392" i="23"/>
  <c r="C4392" i="23"/>
  <c r="D4392" i="23"/>
  <c r="E4392" i="23"/>
  <c r="G4392" i="23" s="1"/>
  <c r="F4392" i="23"/>
  <c r="B4393" i="23"/>
  <c r="C4393" i="23"/>
  <c r="D4393" i="23"/>
  <c r="E4393" i="23"/>
  <c r="G4393" i="23" s="1"/>
  <c r="F4393" i="23"/>
  <c r="B4394" i="23"/>
  <c r="C4394" i="23"/>
  <c r="D4394" i="23"/>
  <c r="E4394" i="23"/>
  <c r="G4394" i="23" s="1"/>
  <c r="F4394" i="23"/>
  <c r="B4395" i="23"/>
  <c r="C4395" i="23"/>
  <c r="D4395" i="23"/>
  <c r="E4395" i="23"/>
  <c r="G4395" i="23" s="1"/>
  <c r="F4395" i="23"/>
  <c r="B4396" i="23"/>
  <c r="C4396" i="23"/>
  <c r="D4396" i="23"/>
  <c r="E4396" i="23"/>
  <c r="G4396" i="23" s="1"/>
  <c r="F4396" i="23"/>
  <c r="B4397" i="23"/>
  <c r="C4397" i="23"/>
  <c r="D4397" i="23"/>
  <c r="E4397" i="23"/>
  <c r="G4397" i="23" s="1"/>
  <c r="F4397" i="23"/>
  <c r="B4398" i="23"/>
  <c r="C4398" i="23"/>
  <c r="D4398" i="23"/>
  <c r="E4398" i="23"/>
  <c r="G4398" i="23" s="1"/>
  <c r="F4398" i="23"/>
  <c r="B4399" i="23"/>
  <c r="C4399" i="23"/>
  <c r="D4399" i="23"/>
  <c r="E4399" i="23"/>
  <c r="G4399" i="23" s="1"/>
  <c r="F4399" i="23"/>
  <c r="B4400" i="23"/>
  <c r="C4400" i="23"/>
  <c r="D4400" i="23"/>
  <c r="E4400" i="23"/>
  <c r="G4400" i="23" s="1"/>
  <c r="F4400" i="23"/>
  <c r="B4401" i="23"/>
  <c r="C4401" i="23"/>
  <c r="D4401" i="23"/>
  <c r="E4401" i="23"/>
  <c r="F4401" i="23"/>
  <c r="G4401" i="23"/>
  <c r="B4402" i="23"/>
  <c r="C4402" i="23"/>
  <c r="D4402" i="23"/>
  <c r="E4402" i="23"/>
  <c r="G4402" i="23" s="1"/>
  <c r="F4402" i="23"/>
  <c r="B4403" i="23"/>
  <c r="C4403" i="23"/>
  <c r="D4403" i="23"/>
  <c r="E4403" i="23"/>
  <c r="F4403" i="23"/>
  <c r="G4403" i="23"/>
  <c r="B4404" i="23"/>
  <c r="C4404" i="23"/>
  <c r="D4404" i="23"/>
  <c r="E4404" i="23"/>
  <c r="G4404" i="23" s="1"/>
  <c r="F4404" i="23"/>
  <c r="B4405" i="23"/>
  <c r="C4405" i="23"/>
  <c r="D4405" i="23"/>
  <c r="E4405" i="23"/>
  <c r="F4405" i="23"/>
  <c r="G4405" i="23"/>
  <c r="B4406" i="23"/>
  <c r="C4406" i="23"/>
  <c r="D4406" i="23"/>
  <c r="E4406" i="23"/>
  <c r="G4406" i="23" s="1"/>
  <c r="F4406" i="23"/>
  <c r="B4407" i="23"/>
  <c r="C4407" i="23"/>
  <c r="D4407" i="23"/>
  <c r="E4407" i="23"/>
  <c r="F4407" i="23"/>
  <c r="G4407" i="23"/>
  <c r="B4408" i="23"/>
  <c r="C4408" i="23"/>
  <c r="D4408" i="23"/>
  <c r="E4408" i="23"/>
  <c r="G4408" i="23" s="1"/>
  <c r="F4408" i="23"/>
  <c r="B4409" i="23"/>
  <c r="C4409" i="23"/>
  <c r="D4409" i="23"/>
  <c r="E4409" i="23"/>
  <c r="G4409" i="23" s="1"/>
  <c r="F4409" i="23"/>
  <c r="B4410" i="23"/>
  <c r="C4410" i="23"/>
  <c r="D4410" i="23"/>
  <c r="E4410" i="23"/>
  <c r="G4410" i="23" s="1"/>
  <c r="F4410" i="23"/>
  <c r="B4411" i="23"/>
  <c r="C4411" i="23"/>
  <c r="D4411" i="23"/>
  <c r="E4411" i="23"/>
  <c r="G4411" i="23" s="1"/>
  <c r="F4411" i="23"/>
  <c r="B4412" i="23"/>
  <c r="C4412" i="23"/>
  <c r="D4412" i="23"/>
  <c r="E4412" i="23"/>
  <c r="G4412" i="23" s="1"/>
  <c r="F4412" i="23"/>
  <c r="B4413" i="23"/>
  <c r="C4413" i="23"/>
  <c r="D4413" i="23"/>
  <c r="E4413" i="23"/>
  <c r="G4413" i="23" s="1"/>
  <c r="F4413" i="23"/>
  <c r="B4414" i="23"/>
  <c r="C4414" i="23"/>
  <c r="D4414" i="23"/>
  <c r="E4414" i="23"/>
  <c r="G4414" i="23" s="1"/>
  <c r="F4414" i="23"/>
  <c r="B4415" i="23"/>
  <c r="C4415" i="23"/>
  <c r="D4415" i="23"/>
  <c r="E4415" i="23"/>
  <c r="G4415" i="23" s="1"/>
  <c r="F4415" i="23"/>
  <c r="B4416" i="23"/>
  <c r="C4416" i="23"/>
  <c r="D4416" i="23"/>
  <c r="E4416" i="23"/>
  <c r="G4416" i="23" s="1"/>
  <c r="F4416" i="23"/>
  <c r="B4417" i="23"/>
  <c r="C4417" i="23"/>
  <c r="D4417" i="23"/>
  <c r="E4417" i="23"/>
  <c r="F4417" i="23"/>
  <c r="G4417" i="23"/>
  <c r="B4418" i="23"/>
  <c r="C4418" i="23"/>
  <c r="D4418" i="23"/>
  <c r="E4418" i="23"/>
  <c r="G4418" i="23" s="1"/>
  <c r="F4418" i="23"/>
  <c r="B4419" i="23"/>
  <c r="C4419" i="23"/>
  <c r="D4419" i="23"/>
  <c r="E4419" i="23"/>
  <c r="F4419" i="23"/>
  <c r="G4419" i="23"/>
  <c r="B4420" i="23"/>
  <c r="C4420" i="23"/>
  <c r="D4420" i="23"/>
  <c r="E4420" i="23"/>
  <c r="G4420" i="23" s="1"/>
  <c r="F4420" i="23"/>
  <c r="B4421" i="23"/>
  <c r="C4421" i="23"/>
  <c r="D4421" i="23"/>
  <c r="E4421" i="23"/>
  <c r="F4421" i="23"/>
  <c r="G4421" i="23"/>
  <c r="B4422" i="23"/>
  <c r="C4422" i="23"/>
  <c r="D4422" i="23"/>
  <c r="E4422" i="23"/>
  <c r="G4422" i="23" s="1"/>
  <c r="F4422" i="23"/>
  <c r="B4423" i="23"/>
  <c r="C4423" i="23"/>
  <c r="D4423" i="23"/>
  <c r="E4423" i="23"/>
  <c r="F4423" i="23"/>
  <c r="G4423" i="23"/>
  <c r="B4424" i="23"/>
  <c r="C4424" i="23"/>
  <c r="D4424" i="23"/>
  <c r="E4424" i="23"/>
  <c r="G4424" i="23" s="1"/>
  <c r="F4424" i="23"/>
  <c r="B4425" i="23"/>
  <c r="C4425" i="23"/>
  <c r="D4425" i="23"/>
  <c r="E4425" i="23"/>
  <c r="G4425" i="23" s="1"/>
  <c r="F4425" i="23"/>
  <c r="B4426" i="23"/>
  <c r="C4426" i="23"/>
  <c r="D4426" i="23"/>
  <c r="E4426" i="23"/>
  <c r="G4426" i="23" s="1"/>
  <c r="F4426" i="23"/>
  <c r="B4427" i="23"/>
  <c r="C4427" i="23"/>
  <c r="D4427" i="23"/>
  <c r="E4427" i="23"/>
  <c r="G4427" i="23" s="1"/>
  <c r="F4427" i="23"/>
  <c r="B4428" i="23"/>
  <c r="C4428" i="23"/>
  <c r="D4428" i="23"/>
  <c r="E4428" i="23"/>
  <c r="G4428" i="23" s="1"/>
  <c r="F4428" i="23"/>
  <c r="B4429" i="23"/>
  <c r="C4429" i="23"/>
  <c r="D4429" i="23"/>
  <c r="E4429" i="23"/>
  <c r="G4429" i="23" s="1"/>
  <c r="F4429" i="23"/>
  <c r="B4430" i="23"/>
  <c r="C4430" i="23"/>
  <c r="D4430" i="23"/>
  <c r="E4430" i="23"/>
  <c r="G4430" i="23" s="1"/>
  <c r="F4430" i="23"/>
  <c r="B4431" i="23"/>
  <c r="C4431" i="23"/>
  <c r="D4431" i="23"/>
  <c r="E4431" i="23"/>
  <c r="G4431" i="23" s="1"/>
  <c r="F4431" i="23"/>
  <c r="B4432" i="23"/>
  <c r="C4432" i="23"/>
  <c r="D4432" i="23"/>
  <c r="E4432" i="23"/>
  <c r="G4432" i="23" s="1"/>
  <c r="F4432" i="23"/>
  <c r="B4433" i="23"/>
  <c r="C4433" i="23"/>
  <c r="D4433" i="23"/>
  <c r="E4433" i="23"/>
  <c r="F4433" i="23"/>
  <c r="G4433" i="23"/>
  <c r="B4434" i="23"/>
  <c r="C4434" i="23"/>
  <c r="D4434" i="23"/>
  <c r="E4434" i="23"/>
  <c r="G4434" i="23" s="1"/>
  <c r="F4434" i="23"/>
  <c r="B4435" i="23"/>
  <c r="C4435" i="23"/>
  <c r="D4435" i="23"/>
  <c r="E4435" i="23"/>
  <c r="F4435" i="23"/>
  <c r="G4435" i="23"/>
  <c r="B4436" i="23"/>
  <c r="C4436" i="23"/>
  <c r="D4436" i="23"/>
  <c r="E4436" i="23"/>
  <c r="G4436" i="23" s="1"/>
  <c r="F4436" i="23"/>
  <c r="B4437" i="23"/>
  <c r="C4437" i="23"/>
  <c r="D4437" i="23"/>
  <c r="E4437" i="23"/>
  <c r="F4437" i="23"/>
  <c r="G4437" i="23"/>
  <c r="B4438" i="23"/>
  <c r="C4438" i="23"/>
  <c r="D4438" i="23"/>
  <c r="E4438" i="23"/>
  <c r="G4438" i="23" s="1"/>
  <c r="F4438" i="23"/>
  <c r="B4439" i="23"/>
  <c r="C4439" i="23"/>
  <c r="D4439" i="23"/>
  <c r="E4439" i="23"/>
  <c r="F4439" i="23"/>
  <c r="G4439" i="23"/>
  <c r="B4440" i="23"/>
  <c r="C4440" i="23"/>
  <c r="D4440" i="23"/>
  <c r="E4440" i="23"/>
  <c r="G4440" i="23" s="1"/>
  <c r="F4440" i="23"/>
  <c r="B4441" i="23"/>
  <c r="C4441" i="23"/>
  <c r="D4441" i="23"/>
  <c r="E4441" i="23"/>
  <c r="G4441" i="23" s="1"/>
  <c r="F4441" i="23"/>
  <c r="B4442" i="23"/>
  <c r="C4442" i="23"/>
  <c r="D4442" i="23"/>
  <c r="E4442" i="23"/>
  <c r="G4442" i="23" s="1"/>
  <c r="F4442" i="23"/>
  <c r="B4443" i="23"/>
  <c r="C4443" i="23"/>
  <c r="D4443" i="23"/>
  <c r="E4443" i="23"/>
  <c r="G4443" i="23" s="1"/>
  <c r="F4443" i="23"/>
  <c r="B4444" i="23"/>
  <c r="C4444" i="23"/>
  <c r="D4444" i="23"/>
  <c r="E4444" i="23"/>
  <c r="G4444" i="23" s="1"/>
  <c r="F4444" i="23"/>
  <c r="B4445" i="23"/>
  <c r="C4445" i="23"/>
  <c r="D4445" i="23"/>
  <c r="E4445" i="23"/>
  <c r="G4445" i="23" s="1"/>
  <c r="F4445" i="23"/>
  <c r="B4446" i="23"/>
  <c r="C4446" i="23"/>
  <c r="D4446" i="23"/>
  <c r="E4446" i="23"/>
  <c r="G4446" i="23" s="1"/>
  <c r="F4446" i="23"/>
  <c r="B4447" i="23"/>
  <c r="C4447" i="23"/>
  <c r="D4447" i="23"/>
  <c r="E4447" i="23"/>
  <c r="G4447" i="23" s="1"/>
  <c r="F4447" i="23"/>
  <c r="B4448" i="23"/>
  <c r="C4448" i="23"/>
  <c r="D4448" i="23"/>
  <c r="E4448" i="23"/>
  <c r="G4448" i="23" s="1"/>
  <c r="F4448" i="23"/>
  <c r="B4449" i="23"/>
  <c r="C4449" i="23"/>
  <c r="D4449" i="23"/>
  <c r="E4449" i="23"/>
  <c r="F4449" i="23"/>
  <c r="G4449" i="23"/>
  <c r="B4450" i="23"/>
  <c r="C4450" i="23"/>
  <c r="D4450" i="23"/>
  <c r="E4450" i="23"/>
  <c r="G4450" i="23" s="1"/>
  <c r="F4450" i="23"/>
  <c r="B4451" i="23"/>
  <c r="C4451" i="23"/>
  <c r="D4451" i="23"/>
  <c r="E4451" i="23"/>
  <c r="F4451" i="23"/>
  <c r="G4451" i="23"/>
  <c r="B4452" i="23"/>
  <c r="C4452" i="23"/>
  <c r="D4452" i="23"/>
  <c r="E4452" i="23"/>
  <c r="G4452" i="23" s="1"/>
  <c r="F4452" i="23"/>
  <c r="B4453" i="23"/>
  <c r="C4453" i="23"/>
  <c r="D4453" i="23"/>
  <c r="E4453" i="23"/>
  <c r="F4453" i="23"/>
  <c r="G4453" i="23"/>
  <c r="B4454" i="23"/>
  <c r="C4454" i="23"/>
  <c r="D4454" i="23"/>
  <c r="E4454" i="23"/>
  <c r="G4454" i="23" s="1"/>
  <c r="F4454" i="23"/>
  <c r="B4455" i="23"/>
  <c r="C4455" i="23"/>
  <c r="D4455" i="23"/>
  <c r="E4455" i="23"/>
  <c r="F4455" i="23"/>
  <c r="G4455" i="23"/>
  <c r="B4456" i="23"/>
  <c r="C4456" i="23"/>
  <c r="D4456" i="23"/>
  <c r="E4456" i="23"/>
  <c r="G4456" i="23" s="1"/>
  <c r="F4456" i="23"/>
  <c r="B4457" i="23"/>
  <c r="C4457" i="23"/>
  <c r="D4457" i="23"/>
  <c r="E4457" i="23"/>
  <c r="G4457" i="23" s="1"/>
  <c r="F4457" i="23"/>
  <c r="B4458" i="23"/>
  <c r="C4458" i="23"/>
  <c r="D4458" i="23"/>
  <c r="E4458" i="23"/>
  <c r="G4458" i="23" s="1"/>
  <c r="F4458" i="23"/>
  <c r="B4459" i="23"/>
  <c r="C4459" i="23"/>
  <c r="D4459" i="23"/>
  <c r="E4459" i="23"/>
  <c r="G4459" i="23" s="1"/>
  <c r="F4459" i="23"/>
  <c r="B4460" i="23"/>
  <c r="C4460" i="23"/>
  <c r="D4460" i="23"/>
  <c r="E4460" i="23"/>
  <c r="G4460" i="23" s="1"/>
  <c r="F4460" i="23"/>
  <c r="B4461" i="23"/>
  <c r="C4461" i="23"/>
  <c r="D4461" i="23"/>
  <c r="E4461" i="23"/>
  <c r="G4461" i="23" s="1"/>
  <c r="F4461" i="23"/>
  <c r="B4462" i="23"/>
  <c r="C4462" i="23"/>
  <c r="D4462" i="23"/>
  <c r="E4462" i="23"/>
  <c r="G4462" i="23" s="1"/>
  <c r="F4462" i="23"/>
  <c r="B4463" i="23"/>
  <c r="C4463" i="23"/>
  <c r="D4463" i="23"/>
  <c r="E4463" i="23"/>
  <c r="G4463" i="23" s="1"/>
  <c r="F4463" i="23"/>
  <c r="B4464" i="23"/>
  <c r="C4464" i="23"/>
  <c r="D4464" i="23"/>
  <c r="E4464" i="23"/>
  <c r="G4464" i="23" s="1"/>
  <c r="F4464" i="23"/>
  <c r="B4465" i="23"/>
  <c r="C4465" i="23"/>
  <c r="D4465" i="23"/>
  <c r="E4465" i="23"/>
  <c r="F4465" i="23"/>
  <c r="G4465" i="23"/>
  <c r="B4466" i="23"/>
  <c r="C4466" i="23"/>
  <c r="D4466" i="23"/>
  <c r="E4466" i="23"/>
  <c r="G4466" i="23" s="1"/>
  <c r="F4466" i="23"/>
  <c r="B4467" i="23"/>
  <c r="C4467" i="23"/>
  <c r="D4467" i="23"/>
  <c r="E4467" i="23"/>
  <c r="F4467" i="23"/>
  <c r="G4467" i="23"/>
  <c r="B4468" i="23"/>
  <c r="C4468" i="23"/>
  <c r="D4468" i="23"/>
  <c r="E4468" i="23"/>
  <c r="G4468" i="23" s="1"/>
  <c r="F4468" i="23"/>
  <c r="B4469" i="23"/>
  <c r="C4469" i="23"/>
  <c r="D4469" i="23"/>
  <c r="E4469" i="23"/>
  <c r="F4469" i="23"/>
  <c r="G4469" i="23"/>
  <c r="B4470" i="23"/>
  <c r="C4470" i="23"/>
  <c r="D4470" i="23"/>
  <c r="E4470" i="23"/>
  <c r="G4470" i="23" s="1"/>
  <c r="F4470" i="23"/>
  <c r="B4471" i="23"/>
  <c r="C4471" i="23"/>
  <c r="D4471" i="23"/>
  <c r="E4471" i="23"/>
  <c r="F4471" i="23"/>
  <c r="G4471" i="23"/>
  <c r="B4472" i="23"/>
  <c r="C4472" i="23"/>
  <c r="D4472" i="23"/>
  <c r="E4472" i="23"/>
  <c r="G4472" i="23" s="1"/>
  <c r="F4472" i="23"/>
  <c r="B4473" i="23"/>
  <c r="C4473" i="23"/>
  <c r="D4473" i="23"/>
  <c r="E4473" i="23"/>
  <c r="G4473" i="23" s="1"/>
  <c r="F4473" i="23"/>
  <c r="B4474" i="23"/>
  <c r="C4474" i="23"/>
  <c r="D4474" i="23"/>
  <c r="E4474" i="23"/>
  <c r="G4474" i="23" s="1"/>
  <c r="F4474" i="23"/>
  <c r="B4475" i="23"/>
  <c r="C4475" i="23"/>
  <c r="D4475" i="23"/>
  <c r="E4475" i="23"/>
  <c r="G4475" i="23" s="1"/>
  <c r="F4475" i="23"/>
  <c r="B4476" i="23"/>
  <c r="C4476" i="23"/>
  <c r="D4476" i="23"/>
  <c r="E4476" i="23"/>
  <c r="G4476" i="23" s="1"/>
  <c r="F4476" i="23"/>
  <c r="B4477" i="23"/>
  <c r="C4477" i="23"/>
  <c r="D4477" i="23"/>
  <c r="E4477" i="23"/>
  <c r="G4477" i="23" s="1"/>
  <c r="F4477" i="23"/>
  <c r="B4478" i="23"/>
  <c r="C4478" i="23"/>
  <c r="D4478" i="23"/>
  <c r="E4478" i="23"/>
  <c r="G4478" i="23" s="1"/>
  <c r="F4478" i="23"/>
  <c r="B4479" i="23"/>
  <c r="C4479" i="23"/>
  <c r="D4479" i="23"/>
  <c r="E4479" i="23"/>
  <c r="G4479" i="23" s="1"/>
  <c r="F4479" i="23"/>
  <c r="B4480" i="23"/>
  <c r="C4480" i="23"/>
  <c r="D4480" i="23"/>
  <c r="E4480" i="23"/>
  <c r="G4480" i="23" s="1"/>
  <c r="F4480" i="23"/>
  <c r="B4481" i="23"/>
  <c r="C4481" i="23"/>
  <c r="D4481" i="23"/>
  <c r="E4481" i="23"/>
  <c r="F4481" i="23"/>
  <c r="G4481" i="23"/>
  <c r="B4482" i="23"/>
  <c r="C4482" i="23"/>
  <c r="D4482" i="23"/>
  <c r="E4482" i="23"/>
  <c r="G4482" i="23" s="1"/>
  <c r="F4482" i="23"/>
  <c r="B4483" i="23"/>
  <c r="C4483" i="23"/>
  <c r="D4483" i="23"/>
  <c r="E4483" i="23"/>
  <c r="F4483" i="23"/>
  <c r="G4483" i="23"/>
  <c r="B4484" i="23"/>
  <c r="C4484" i="23"/>
  <c r="D4484" i="23"/>
  <c r="E4484" i="23"/>
  <c r="G4484" i="23" s="1"/>
  <c r="F4484" i="23"/>
  <c r="B4485" i="23"/>
  <c r="C4485" i="23"/>
  <c r="D4485" i="23"/>
  <c r="E4485" i="23"/>
  <c r="F4485" i="23"/>
  <c r="G4485" i="23"/>
  <c r="B4486" i="23"/>
  <c r="C4486" i="23"/>
  <c r="D4486" i="23"/>
  <c r="E4486" i="23"/>
  <c r="G4486" i="23" s="1"/>
  <c r="F4486" i="23"/>
  <c r="B4487" i="23"/>
  <c r="C4487" i="23"/>
  <c r="D4487" i="23"/>
  <c r="E4487" i="23"/>
  <c r="F4487" i="23"/>
  <c r="G4487" i="23"/>
  <c r="B4488" i="23"/>
  <c r="C4488" i="23"/>
  <c r="D4488" i="23"/>
  <c r="E4488" i="23"/>
  <c r="G4488" i="23" s="1"/>
  <c r="F4488" i="23"/>
  <c r="B4489" i="23"/>
  <c r="C4489" i="23"/>
  <c r="D4489" i="23"/>
  <c r="E4489" i="23"/>
  <c r="G4489" i="23" s="1"/>
  <c r="F4489" i="23"/>
  <c r="B4490" i="23"/>
  <c r="C4490" i="23"/>
  <c r="D4490" i="23"/>
  <c r="E4490" i="23"/>
  <c r="G4490" i="23" s="1"/>
  <c r="F4490" i="23"/>
  <c r="B4491" i="23"/>
  <c r="C4491" i="23"/>
  <c r="D4491" i="23"/>
  <c r="E4491" i="23"/>
  <c r="G4491" i="23" s="1"/>
  <c r="F4491" i="23"/>
  <c r="B4492" i="23"/>
  <c r="C4492" i="23"/>
  <c r="D4492" i="23"/>
  <c r="E4492" i="23"/>
  <c r="G4492" i="23" s="1"/>
  <c r="F4492" i="23"/>
  <c r="B4493" i="23"/>
  <c r="C4493" i="23"/>
  <c r="D4493" i="23"/>
  <c r="E4493" i="23"/>
  <c r="G4493" i="23" s="1"/>
  <c r="F4493" i="23"/>
  <c r="B4494" i="23"/>
  <c r="C4494" i="23"/>
  <c r="D4494" i="23"/>
  <c r="E4494" i="23"/>
  <c r="G4494" i="23" s="1"/>
  <c r="F4494" i="23"/>
  <c r="B4495" i="23"/>
  <c r="C4495" i="23"/>
  <c r="D4495" i="23"/>
  <c r="E4495" i="23"/>
  <c r="G4495" i="23" s="1"/>
  <c r="F4495" i="23"/>
  <c r="B4496" i="23"/>
  <c r="C4496" i="23"/>
  <c r="D4496" i="23"/>
  <c r="E4496" i="23"/>
  <c r="G4496" i="23" s="1"/>
  <c r="F4496" i="23"/>
  <c r="B4497" i="23"/>
  <c r="C4497" i="23"/>
  <c r="D4497" i="23"/>
  <c r="E4497" i="23"/>
  <c r="F4497" i="23"/>
  <c r="G4497" i="23"/>
  <c r="B4498" i="23"/>
  <c r="C4498" i="23"/>
  <c r="D4498" i="23"/>
  <c r="E4498" i="23"/>
  <c r="G4498" i="23" s="1"/>
  <c r="F4498" i="23"/>
  <c r="B4499" i="23"/>
  <c r="C4499" i="23"/>
  <c r="D4499" i="23"/>
  <c r="E4499" i="23"/>
  <c r="F4499" i="23"/>
  <c r="G4499" i="23"/>
  <c r="B4500" i="23"/>
  <c r="C4500" i="23"/>
  <c r="D4500" i="23"/>
  <c r="E4500" i="23"/>
  <c r="G4500" i="23" s="1"/>
  <c r="F4500" i="23"/>
  <c r="B4501" i="23"/>
  <c r="C4501" i="23"/>
  <c r="D4501" i="23"/>
  <c r="E4501" i="23"/>
  <c r="F4501" i="23"/>
  <c r="G4501" i="23"/>
  <c r="B4502" i="23"/>
  <c r="C4502" i="23"/>
  <c r="D4502" i="23"/>
  <c r="E4502" i="23"/>
  <c r="G4502" i="23" s="1"/>
  <c r="F4502" i="23"/>
  <c r="B4503" i="23"/>
  <c r="C4503" i="23"/>
  <c r="D4503" i="23"/>
  <c r="E4503" i="23"/>
  <c r="F4503" i="23"/>
  <c r="G4503" i="23"/>
  <c r="B4504" i="23"/>
  <c r="C4504" i="23"/>
  <c r="D4504" i="23"/>
  <c r="E4504" i="23"/>
  <c r="G4504" i="23" s="1"/>
  <c r="F4504" i="23"/>
  <c r="B4505" i="23"/>
  <c r="C4505" i="23"/>
  <c r="D4505" i="23"/>
  <c r="E4505" i="23"/>
  <c r="G4505" i="23" s="1"/>
  <c r="F4505" i="23"/>
  <c r="B4506" i="23"/>
  <c r="C4506" i="23"/>
  <c r="D4506" i="23"/>
  <c r="E4506" i="23"/>
  <c r="G4506" i="23" s="1"/>
  <c r="F4506" i="23"/>
  <c r="B4507" i="23"/>
  <c r="C4507" i="23"/>
  <c r="D4507" i="23"/>
  <c r="E4507" i="23"/>
  <c r="G4507" i="23" s="1"/>
  <c r="F4507" i="23"/>
  <c r="B4508" i="23"/>
  <c r="C4508" i="23"/>
  <c r="D4508" i="23"/>
  <c r="E4508" i="23"/>
  <c r="G4508" i="23" s="1"/>
  <c r="F4508" i="23"/>
  <c r="B4509" i="23"/>
  <c r="C4509" i="23"/>
  <c r="D4509" i="23"/>
  <c r="E4509" i="23"/>
  <c r="G4509" i="23" s="1"/>
  <c r="F4509" i="23"/>
  <c r="B4510" i="23"/>
  <c r="C4510" i="23"/>
  <c r="D4510" i="23"/>
  <c r="E4510" i="23"/>
  <c r="G4510" i="23" s="1"/>
  <c r="F4510" i="23"/>
  <c r="B4511" i="23"/>
  <c r="C4511" i="23"/>
  <c r="D4511" i="23"/>
  <c r="E4511" i="23"/>
  <c r="G4511" i="23" s="1"/>
  <c r="F4511" i="23"/>
  <c r="B4512" i="23"/>
  <c r="C4512" i="23"/>
  <c r="D4512" i="23"/>
  <c r="E4512" i="23"/>
  <c r="G4512" i="23" s="1"/>
  <c r="F4512" i="23"/>
  <c r="B4513" i="23"/>
  <c r="C4513" i="23"/>
  <c r="D4513" i="23"/>
  <c r="E4513" i="23"/>
  <c r="F4513" i="23"/>
  <c r="G4513" i="23"/>
  <c r="B4514" i="23"/>
  <c r="C4514" i="23"/>
  <c r="D4514" i="23"/>
  <c r="E4514" i="23"/>
  <c r="G4514" i="23" s="1"/>
  <c r="F4514" i="23"/>
  <c r="B4515" i="23"/>
  <c r="C4515" i="23"/>
  <c r="D4515" i="23"/>
  <c r="E4515" i="23"/>
  <c r="F4515" i="23"/>
  <c r="G4515" i="23"/>
  <c r="B4516" i="23"/>
  <c r="C4516" i="23"/>
  <c r="D4516" i="23"/>
  <c r="E4516" i="23"/>
  <c r="G4516" i="23" s="1"/>
  <c r="F4516" i="23"/>
  <c r="B4517" i="23"/>
  <c r="C4517" i="23"/>
  <c r="D4517" i="23"/>
  <c r="E4517" i="23"/>
  <c r="F4517" i="23"/>
  <c r="G4517" i="23"/>
  <c r="B4518" i="23"/>
  <c r="C4518" i="23"/>
  <c r="D4518" i="23"/>
  <c r="E4518" i="23"/>
  <c r="G4518" i="23" s="1"/>
  <c r="F4518" i="23"/>
  <c r="B4519" i="23"/>
  <c r="C4519" i="23"/>
  <c r="D4519" i="23"/>
  <c r="E4519" i="23"/>
  <c r="F4519" i="23"/>
  <c r="G4519" i="23"/>
  <c r="B4520" i="23"/>
  <c r="C4520" i="23"/>
  <c r="D4520" i="23"/>
  <c r="E4520" i="23"/>
  <c r="G4520" i="23" s="1"/>
  <c r="F4520" i="23"/>
  <c r="B4521" i="23"/>
  <c r="C4521" i="23"/>
  <c r="D4521" i="23"/>
  <c r="E4521" i="23"/>
  <c r="G4521" i="23" s="1"/>
  <c r="F4521" i="23"/>
  <c r="B4522" i="23"/>
  <c r="C4522" i="23"/>
  <c r="D4522" i="23"/>
  <c r="E4522" i="23"/>
  <c r="G4522" i="23" s="1"/>
  <c r="F4522" i="23"/>
  <c r="B4523" i="23"/>
  <c r="C4523" i="23"/>
  <c r="D4523" i="23"/>
  <c r="E4523" i="23"/>
  <c r="G4523" i="23" s="1"/>
  <c r="F4523" i="23"/>
  <c r="B4524" i="23"/>
  <c r="C4524" i="23"/>
  <c r="D4524" i="23"/>
  <c r="E4524" i="23"/>
  <c r="G4524" i="23" s="1"/>
  <c r="F4524" i="23"/>
  <c r="B4525" i="23"/>
  <c r="C4525" i="23"/>
  <c r="D4525" i="23"/>
  <c r="E4525" i="23"/>
  <c r="G4525" i="23" s="1"/>
  <c r="F4525" i="23"/>
  <c r="B4526" i="23"/>
  <c r="C4526" i="23"/>
  <c r="D4526" i="23"/>
  <c r="E4526" i="23"/>
  <c r="G4526" i="23" s="1"/>
  <c r="F4526" i="23"/>
  <c r="B4527" i="23"/>
  <c r="C4527" i="23"/>
  <c r="D4527" i="23"/>
  <c r="E4527" i="23"/>
  <c r="G4527" i="23" s="1"/>
  <c r="F4527" i="23"/>
  <c r="B4528" i="23"/>
  <c r="C4528" i="23"/>
  <c r="D4528" i="23"/>
  <c r="E4528" i="23"/>
  <c r="G4528" i="23" s="1"/>
  <c r="F4528" i="23"/>
  <c r="B4529" i="23"/>
  <c r="C4529" i="23"/>
  <c r="D4529" i="23"/>
  <c r="E4529" i="23"/>
  <c r="F4529" i="23"/>
  <c r="G4529" i="23"/>
  <c r="B4530" i="23"/>
  <c r="C4530" i="23"/>
  <c r="D4530" i="23"/>
  <c r="E4530" i="23"/>
  <c r="G4530" i="23" s="1"/>
  <c r="F4530" i="23"/>
  <c r="B4531" i="23"/>
  <c r="C4531" i="23"/>
  <c r="D4531" i="23"/>
  <c r="E4531" i="23"/>
  <c r="F4531" i="23"/>
  <c r="G4531" i="23"/>
  <c r="B4532" i="23"/>
  <c r="C4532" i="23"/>
  <c r="D4532" i="23"/>
  <c r="E4532" i="23"/>
  <c r="G4532" i="23" s="1"/>
  <c r="F4532" i="23"/>
  <c r="B4533" i="23"/>
  <c r="C4533" i="23"/>
  <c r="D4533" i="23"/>
  <c r="E4533" i="23"/>
  <c r="F4533" i="23"/>
  <c r="G4533" i="23"/>
  <c r="B4534" i="23"/>
  <c r="C4534" i="23"/>
  <c r="D4534" i="23"/>
  <c r="E4534" i="23"/>
  <c r="G4534" i="23" s="1"/>
  <c r="F4534" i="23"/>
  <c r="B4535" i="23"/>
  <c r="C4535" i="23"/>
  <c r="D4535" i="23"/>
  <c r="E4535" i="23"/>
  <c r="F4535" i="23"/>
  <c r="G4535" i="23"/>
  <c r="B4536" i="23"/>
  <c r="C4536" i="23"/>
  <c r="D4536" i="23"/>
  <c r="E4536" i="23"/>
  <c r="G4536" i="23" s="1"/>
  <c r="F4536" i="23"/>
  <c r="B4537" i="23"/>
  <c r="C4537" i="23"/>
  <c r="D4537" i="23"/>
  <c r="E4537" i="23"/>
  <c r="G4537" i="23" s="1"/>
  <c r="F4537" i="23"/>
  <c r="B4538" i="23"/>
  <c r="C4538" i="23"/>
  <c r="D4538" i="23"/>
  <c r="E4538" i="23"/>
  <c r="G4538" i="23" s="1"/>
  <c r="F4538" i="23"/>
  <c r="B4539" i="23"/>
  <c r="C4539" i="23"/>
  <c r="D4539" i="23"/>
  <c r="E4539" i="23"/>
  <c r="G4539" i="23" s="1"/>
  <c r="F4539" i="23"/>
  <c r="B4540" i="23"/>
  <c r="C4540" i="23"/>
  <c r="D4540" i="23"/>
  <c r="E4540" i="23"/>
  <c r="G4540" i="23" s="1"/>
  <c r="F4540" i="23"/>
  <c r="B4541" i="23"/>
  <c r="C4541" i="23"/>
  <c r="D4541" i="23"/>
  <c r="E4541" i="23"/>
  <c r="G4541" i="23" s="1"/>
  <c r="F4541" i="23"/>
  <c r="B4542" i="23"/>
  <c r="C4542" i="23"/>
  <c r="D4542" i="23"/>
  <c r="E4542" i="23"/>
  <c r="G4542" i="23" s="1"/>
  <c r="F4542" i="23"/>
  <c r="B4543" i="23"/>
  <c r="C4543" i="23"/>
  <c r="D4543" i="23"/>
  <c r="E4543" i="23"/>
  <c r="G4543" i="23" s="1"/>
  <c r="F4543" i="23"/>
  <c r="B4544" i="23"/>
  <c r="C4544" i="23"/>
  <c r="D4544" i="23"/>
  <c r="E4544" i="23"/>
  <c r="G4544" i="23" s="1"/>
  <c r="F4544" i="23"/>
  <c r="B4545" i="23"/>
  <c r="C4545" i="23"/>
  <c r="D4545" i="23"/>
  <c r="E4545" i="23"/>
  <c r="F4545" i="23"/>
  <c r="G4545" i="23"/>
  <c r="B4546" i="23"/>
  <c r="C4546" i="23"/>
  <c r="D4546" i="23"/>
  <c r="E4546" i="23"/>
  <c r="G4546" i="23" s="1"/>
  <c r="F4546" i="23"/>
  <c r="B4547" i="23"/>
  <c r="C4547" i="23"/>
  <c r="D4547" i="23"/>
  <c r="E4547" i="23"/>
  <c r="F4547" i="23"/>
  <c r="G4547" i="23"/>
  <c r="B4548" i="23"/>
  <c r="C4548" i="23"/>
  <c r="D4548" i="23"/>
  <c r="E4548" i="23"/>
  <c r="G4548" i="23" s="1"/>
  <c r="F4548" i="23"/>
  <c r="B4549" i="23"/>
  <c r="C4549" i="23"/>
  <c r="D4549" i="23"/>
  <c r="E4549" i="23"/>
  <c r="F4549" i="23"/>
  <c r="G4549" i="23"/>
  <c r="B4550" i="23"/>
  <c r="C4550" i="23"/>
  <c r="D4550" i="23"/>
  <c r="E4550" i="23"/>
  <c r="G4550" i="23" s="1"/>
  <c r="F4550" i="23"/>
  <c r="B4551" i="23"/>
  <c r="C4551" i="23"/>
  <c r="D4551" i="23"/>
  <c r="E4551" i="23"/>
  <c r="F4551" i="23"/>
  <c r="G4551" i="23"/>
  <c r="B4552" i="23"/>
  <c r="C4552" i="23"/>
  <c r="D4552" i="23"/>
  <c r="E4552" i="23"/>
  <c r="G4552" i="23" s="1"/>
  <c r="F4552" i="23"/>
  <c r="B4553" i="23"/>
  <c r="C4553" i="23"/>
  <c r="D4553" i="23"/>
  <c r="E4553" i="23"/>
  <c r="G4553" i="23" s="1"/>
  <c r="F4553" i="23"/>
  <c r="B4554" i="23"/>
  <c r="C4554" i="23"/>
  <c r="D4554" i="23"/>
  <c r="E4554" i="23"/>
  <c r="G4554" i="23" s="1"/>
  <c r="F4554" i="23"/>
  <c r="B4555" i="23"/>
  <c r="C4555" i="23"/>
  <c r="D4555" i="23"/>
  <c r="E4555" i="23"/>
  <c r="G4555" i="23" s="1"/>
  <c r="F4555" i="23"/>
  <c r="B4556" i="23"/>
  <c r="C4556" i="23"/>
  <c r="D4556" i="23"/>
  <c r="E4556" i="23"/>
  <c r="G4556" i="23" s="1"/>
  <c r="F4556" i="23"/>
  <c r="B4557" i="23"/>
  <c r="C4557" i="23"/>
  <c r="D4557" i="23"/>
  <c r="E4557" i="23"/>
  <c r="G4557" i="23" s="1"/>
  <c r="F4557" i="23"/>
  <c r="B4558" i="23"/>
  <c r="C4558" i="23"/>
  <c r="D4558" i="23"/>
  <c r="E4558" i="23"/>
  <c r="G4558" i="23" s="1"/>
  <c r="F4558" i="23"/>
  <c r="B4559" i="23"/>
  <c r="C4559" i="23"/>
  <c r="D4559" i="23"/>
  <c r="E4559" i="23"/>
  <c r="G4559" i="23" s="1"/>
  <c r="F4559" i="23"/>
  <c r="B4560" i="23"/>
  <c r="C4560" i="23"/>
  <c r="D4560" i="23"/>
  <c r="E4560" i="23"/>
  <c r="G4560" i="23" s="1"/>
  <c r="F4560" i="23"/>
  <c r="B4561" i="23"/>
  <c r="C4561" i="23"/>
  <c r="D4561" i="23"/>
  <c r="E4561" i="23"/>
  <c r="F4561" i="23"/>
  <c r="G4561" i="23"/>
  <c r="B4562" i="23"/>
  <c r="C4562" i="23"/>
  <c r="D4562" i="23"/>
  <c r="E4562" i="23"/>
  <c r="G4562" i="23" s="1"/>
  <c r="F4562" i="23"/>
  <c r="B4563" i="23"/>
  <c r="C4563" i="23"/>
  <c r="D4563" i="23"/>
  <c r="E4563" i="23"/>
  <c r="F4563" i="23"/>
  <c r="G4563" i="23"/>
  <c r="B4564" i="23"/>
  <c r="C4564" i="23"/>
  <c r="D4564" i="23"/>
  <c r="E4564" i="23"/>
  <c r="G4564" i="23" s="1"/>
  <c r="F4564" i="23"/>
  <c r="B4565" i="23"/>
  <c r="C4565" i="23"/>
  <c r="D4565" i="23"/>
  <c r="E4565" i="23"/>
  <c r="F4565" i="23"/>
  <c r="G4565" i="23"/>
  <c r="B4566" i="23"/>
  <c r="C4566" i="23"/>
  <c r="D4566" i="23"/>
  <c r="E4566" i="23"/>
  <c r="G4566" i="23" s="1"/>
  <c r="F4566" i="23"/>
  <c r="B4567" i="23"/>
  <c r="C4567" i="23"/>
  <c r="D4567" i="23"/>
  <c r="E4567" i="23"/>
  <c r="F4567" i="23"/>
  <c r="G4567" i="23"/>
  <c r="B4568" i="23"/>
  <c r="C4568" i="23"/>
  <c r="D4568" i="23"/>
  <c r="E4568" i="23"/>
  <c r="G4568" i="23" s="1"/>
  <c r="F4568" i="23"/>
  <c r="B4569" i="23"/>
  <c r="C4569" i="23"/>
  <c r="D4569" i="23"/>
  <c r="E4569" i="23"/>
  <c r="G4569" i="23" s="1"/>
  <c r="F4569" i="23"/>
  <c r="B4570" i="23"/>
  <c r="C4570" i="23"/>
  <c r="D4570" i="23"/>
  <c r="E4570" i="23"/>
  <c r="G4570" i="23" s="1"/>
  <c r="F4570" i="23"/>
  <c r="B4571" i="23"/>
  <c r="C4571" i="23"/>
  <c r="D4571" i="23"/>
  <c r="E4571" i="23"/>
  <c r="G4571" i="23" s="1"/>
  <c r="F4571" i="23"/>
  <c r="B4572" i="23"/>
  <c r="C4572" i="23"/>
  <c r="D4572" i="23"/>
  <c r="E4572" i="23"/>
  <c r="G4572" i="23" s="1"/>
  <c r="F4572" i="23"/>
  <c r="B4573" i="23"/>
  <c r="C4573" i="23"/>
  <c r="D4573" i="23"/>
  <c r="E4573" i="23"/>
  <c r="G4573" i="23" s="1"/>
  <c r="F4573" i="23"/>
  <c r="B4574" i="23"/>
  <c r="C4574" i="23"/>
  <c r="D4574" i="23"/>
  <c r="E4574" i="23"/>
  <c r="G4574" i="23" s="1"/>
  <c r="F4574" i="23"/>
  <c r="B4575" i="23"/>
  <c r="C4575" i="23"/>
  <c r="D4575" i="23"/>
  <c r="E4575" i="23"/>
  <c r="G4575" i="23" s="1"/>
  <c r="F4575" i="23"/>
  <c r="B4576" i="23"/>
  <c r="C4576" i="23"/>
  <c r="D4576" i="23"/>
  <c r="E4576" i="23"/>
  <c r="G4576" i="23" s="1"/>
  <c r="F4576" i="23"/>
  <c r="B4577" i="23"/>
  <c r="C4577" i="23"/>
  <c r="D4577" i="23"/>
  <c r="E4577" i="23"/>
  <c r="F4577" i="23"/>
  <c r="G4577" i="23"/>
  <c r="B4578" i="23"/>
  <c r="C4578" i="23"/>
  <c r="D4578" i="23"/>
  <c r="E4578" i="23"/>
  <c r="G4578" i="23" s="1"/>
  <c r="F4578" i="23"/>
  <c r="B4579" i="23"/>
  <c r="C4579" i="23"/>
  <c r="D4579" i="23"/>
  <c r="E4579" i="23"/>
  <c r="F4579" i="23"/>
  <c r="G4579" i="23"/>
  <c r="B4580" i="23"/>
  <c r="C4580" i="23"/>
  <c r="D4580" i="23"/>
  <c r="E4580" i="23"/>
  <c r="G4580" i="23" s="1"/>
  <c r="F4580" i="23"/>
  <c r="B4581" i="23"/>
  <c r="C4581" i="23"/>
  <c r="D4581" i="23"/>
  <c r="E4581" i="23"/>
  <c r="F4581" i="23"/>
  <c r="G4581" i="23"/>
  <c r="B4582" i="23"/>
  <c r="C4582" i="23"/>
  <c r="D4582" i="23"/>
  <c r="E4582" i="23"/>
  <c r="G4582" i="23" s="1"/>
  <c r="F4582" i="23"/>
  <c r="B4583" i="23"/>
  <c r="C4583" i="23"/>
  <c r="D4583" i="23"/>
  <c r="E4583" i="23"/>
  <c r="F4583" i="23"/>
  <c r="G4583" i="23"/>
  <c r="B4584" i="23"/>
  <c r="C4584" i="23"/>
  <c r="D4584" i="23"/>
  <c r="E4584" i="23"/>
  <c r="G4584" i="23" s="1"/>
  <c r="F4584" i="23"/>
  <c r="B4585" i="23"/>
  <c r="C4585" i="23"/>
  <c r="D4585" i="23"/>
  <c r="E4585" i="23"/>
  <c r="G4585" i="23" s="1"/>
  <c r="F4585" i="23"/>
  <c r="B4586" i="23"/>
  <c r="C4586" i="23"/>
  <c r="D4586" i="23"/>
  <c r="E4586" i="23"/>
  <c r="G4586" i="23" s="1"/>
  <c r="F4586" i="23"/>
  <c r="B4587" i="23"/>
  <c r="C4587" i="23"/>
  <c r="D4587" i="23"/>
  <c r="E4587" i="23"/>
  <c r="G4587" i="23" s="1"/>
  <c r="F4587" i="23"/>
  <c r="B4588" i="23"/>
  <c r="C4588" i="23"/>
  <c r="D4588" i="23"/>
  <c r="E4588" i="23"/>
  <c r="G4588" i="23" s="1"/>
  <c r="F4588" i="23"/>
  <c r="B4589" i="23"/>
  <c r="C4589" i="23"/>
  <c r="D4589" i="23"/>
  <c r="E4589" i="23"/>
  <c r="G4589" i="23" s="1"/>
  <c r="F4589" i="23"/>
  <c r="B4590" i="23"/>
  <c r="C4590" i="23"/>
  <c r="D4590" i="23"/>
  <c r="E4590" i="23"/>
  <c r="G4590" i="23" s="1"/>
  <c r="F4590" i="23"/>
  <c r="B4591" i="23"/>
  <c r="C4591" i="23"/>
  <c r="D4591" i="23"/>
  <c r="E4591" i="23"/>
  <c r="G4591" i="23" s="1"/>
  <c r="F4591" i="23"/>
  <c r="B4592" i="23"/>
  <c r="C4592" i="23"/>
  <c r="D4592" i="23"/>
  <c r="E4592" i="23"/>
  <c r="G4592" i="23" s="1"/>
  <c r="F4592" i="23"/>
  <c r="B4593" i="23"/>
  <c r="C4593" i="23"/>
  <c r="D4593" i="23"/>
  <c r="E4593" i="23"/>
  <c r="F4593" i="23"/>
  <c r="G4593" i="23"/>
  <c r="B4594" i="23"/>
  <c r="C4594" i="23"/>
  <c r="D4594" i="23"/>
  <c r="E4594" i="23"/>
  <c r="G4594" i="23" s="1"/>
  <c r="F4594" i="23"/>
  <c r="B4595" i="23"/>
  <c r="C4595" i="23"/>
  <c r="D4595" i="23"/>
  <c r="E4595" i="23"/>
  <c r="F4595" i="23"/>
  <c r="G4595" i="23"/>
  <c r="B4596" i="23"/>
  <c r="C4596" i="23"/>
  <c r="D4596" i="23"/>
  <c r="E4596" i="23"/>
  <c r="G4596" i="23" s="1"/>
  <c r="F4596" i="23"/>
  <c r="B4597" i="23"/>
  <c r="C4597" i="23"/>
  <c r="D4597" i="23"/>
  <c r="E4597" i="23"/>
  <c r="F4597" i="23"/>
  <c r="G4597" i="23"/>
  <c r="B4598" i="23"/>
  <c r="C4598" i="23"/>
  <c r="D4598" i="23"/>
  <c r="E4598" i="23"/>
  <c r="G4598" i="23" s="1"/>
  <c r="F4598" i="23"/>
  <c r="B4599" i="23"/>
  <c r="C4599" i="23"/>
  <c r="D4599" i="23"/>
  <c r="E4599" i="23"/>
  <c r="F4599" i="23"/>
  <c r="G4599" i="23"/>
  <c r="B4600" i="23"/>
  <c r="C4600" i="23"/>
  <c r="D4600" i="23"/>
  <c r="E4600" i="23"/>
  <c r="G4600" i="23" s="1"/>
  <c r="F4600" i="23"/>
  <c r="B4601" i="23"/>
  <c r="C4601" i="23"/>
  <c r="D4601" i="23"/>
  <c r="E4601" i="23"/>
  <c r="G4601" i="23" s="1"/>
  <c r="F4601" i="23"/>
  <c r="B4602" i="23"/>
  <c r="C4602" i="23"/>
  <c r="D4602" i="23"/>
  <c r="E4602" i="23"/>
  <c r="G4602" i="23" s="1"/>
  <c r="F4602" i="23"/>
  <c r="B4603" i="23"/>
  <c r="C4603" i="23"/>
  <c r="D4603" i="23"/>
  <c r="E4603" i="23"/>
  <c r="G4603" i="23" s="1"/>
  <c r="F4603" i="23"/>
  <c r="B4604" i="23"/>
  <c r="C4604" i="23"/>
  <c r="D4604" i="23"/>
  <c r="E4604" i="23"/>
  <c r="G4604" i="23" s="1"/>
  <c r="F4604" i="23"/>
  <c r="B4605" i="23"/>
  <c r="C4605" i="23"/>
  <c r="D4605" i="23"/>
  <c r="E4605" i="23"/>
  <c r="G4605" i="23" s="1"/>
  <c r="F4605" i="23"/>
  <c r="B4606" i="23"/>
  <c r="C4606" i="23"/>
  <c r="D4606" i="23"/>
  <c r="E4606" i="23"/>
  <c r="G4606" i="23" s="1"/>
  <c r="F4606" i="23"/>
  <c r="B4607" i="23"/>
  <c r="C4607" i="23"/>
  <c r="D4607" i="23"/>
  <c r="E4607" i="23"/>
  <c r="G4607" i="23" s="1"/>
  <c r="F4607" i="23"/>
  <c r="B4608" i="23"/>
  <c r="C4608" i="23"/>
  <c r="D4608" i="23"/>
  <c r="E4608" i="23"/>
  <c r="G4608" i="23" s="1"/>
  <c r="F4608" i="23"/>
  <c r="B4609" i="23"/>
  <c r="C4609" i="23"/>
  <c r="D4609" i="23"/>
  <c r="E4609" i="23"/>
  <c r="F4609" i="23"/>
  <c r="G4609" i="23"/>
  <c r="B4610" i="23"/>
  <c r="C4610" i="23"/>
  <c r="D4610" i="23"/>
  <c r="E4610" i="23"/>
  <c r="G4610" i="23" s="1"/>
  <c r="F4610" i="23"/>
  <c r="B4611" i="23"/>
  <c r="C4611" i="23"/>
  <c r="D4611" i="23"/>
  <c r="E4611" i="23"/>
  <c r="F4611" i="23"/>
  <c r="G4611" i="23"/>
  <c r="B4612" i="23"/>
  <c r="C4612" i="23"/>
  <c r="D4612" i="23"/>
  <c r="E4612" i="23"/>
  <c r="G4612" i="23" s="1"/>
  <c r="F4612" i="23"/>
  <c r="B4613" i="23"/>
  <c r="C4613" i="23"/>
  <c r="D4613" i="23"/>
  <c r="E4613" i="23"/>
  <c r="F4613" i="23"/>
  <c r="G4613" i="23"/>
  <c r="B4614" i="23"/>
  <c r="C4614" i="23"/>
  <c r="D4614" i="23"/>
  <c r="E4614" i="23"/>
  <c r="G4614" i="23" s="1"/>
  <c r="F4614" i="23"/>
  <c r="B4615" i="23"/>
  <c r="C4615" i="23"/>
  <c r="D4615" i="23"/>
  <c r="E4615" i="23"/>
  <c r="F4615" i="23"/>
  <c r="G4615" i="23"/>
  <c r="B4616" i="23"/>
  <c r="C4616" i="23"/>
  <c r="D4616" i="23"/>
  <c r="E4616" i="23"/>
  <c r="G4616" i="23" s="1"/>
  <c r="F4616" i="23"/>
  <c r="B4617" i="23"/>
  <c r="C4617" i="23"/>
  <c r="D4617" i="23"/>
  <c r="E4617" i="23"/>
  <c r="G4617" i="23" s="1"/>
  <c r="F4617" i="23"/>
  <c r="B4618" i="23"/>
  <c r="C4618" i="23"/>
  <c r="D4618" i="23"/>
  <c r="E4618" i="23"/>
  <c r="G4618" i="23" s="1"/>
  <c r="F4618" i="23"/>
  <c r="B4619" i="23"/>
  <c r="C4619" i="23"/>
  <c r="D4619" i="23"/>
  <c r="E4619" i="23"/>
  <c r="G4619" i="23" s="1"/>
  <c r="F4619" i="23"/>
  <c r="B4620" i="23"/>
  <c r="C4620" i="23"/>
  <c r="D4620" i="23"/>
  <c r="E4620" i="23"/>
  <c r="G4620" i="23" s="1"/>
  <c r="F4620" i="23"/>
  <c r="B4621" i="23"/>
  <c r="C4621" i="23"/>
  <c r="D4621" i="23"/>
  <c r="E4621" i="23"/>
  <c r="G4621" i="23" s="1"/>
  <c r="F4621" i="23"/>
  <c r="B4622" i="23"/>
  <c r="C4622" i="23"/>
  <c r="D4622" i="23"/>
  <c r="E4622" i="23"/>
  <c r="G4622" i="23" s="1"/>
  <c r="F4622" i="23"/>
  <c r="B4623" i="23"/>
  <c r="C4623" i="23"/>
  <c r="D4623" i="23"/>
  <c r="E4623" i="23"/>
  <c r="G4623" i="23" s="1"/>
  <c r="F4623" i="23"/>
  <c r="B4624" i="23"/>
  <c r="C4624" i="23"/>
  <c r="D4624" i="23"/>
  <c r="E4624" i="23"/>
  <c r="G4624" i="23" s="1"/>
  <c r="F4624" i="23"/>
  <c r="B4625" i="23"/>
  <c r="C4625" i="23"/>
  <c r="D4625" i="23"/>
  <c r="E4625" i="23"/>
  <c r="F4625" i="23"/>
  <c r="G4625" i="23"/>
  <c r="B4626" i="23"/>
  <c r="C4626" i="23"/>
  <c r="D4626" i="23"/>
  <c r="E4626" i="23"/>
  <c r="G4626" i="23" s="1"/>
  <c r="F4626" i="23"/>
  <c r="B4627" i="23"/>
  <c r="C4627" i="23"/>
  <c r="D4627" i="23"/>
  <c r="E4627" i="23"/>
  <c r="F4627" i="23"/>
  <c r="G4627" i="23"/>
  <c r="B4628" i="23"/>
  <c r="C4628" i="23"/>
  <c r="D4628" i="23"/>
  <c r="E4628" i="23"/>
  <c r="G4628" i="23" s="1"/>
  <c r="F4628" i="23"/>
  <c r="B4629" i="23"/>
  <c r="C4629" i="23"/>
  <c r="D4629" i="23"/>
  <c r="E4629" i="23"/>
  <c r="F4629" i="23"/>
  <c r="G4629" i="23"/>
  <c r="B4630" i="23"/>
  <c r="C4630" i="23"/>
  <c r="D4630" i="23"/>
  <c r="E4630" i="23"/>
  <c r="G4630" i="23" s="1"/>
  <c r="F4630" i="23"/>
  <c r="B4631" i="23"/>
  <c r="C4631" i="23"/>
  <c r="D4631" i="23"/>
  <c r="E4631" i="23"/>
  <c r="F4631" i="23"/>
  <c r="G4631" i="23"/>
  <c r="B4632" i="23"/>
  <c r="C4632" i="23"/>
  <c r="D4632" i="23"/>
  <c r="E4632" i="23"/>
  <c r="G4632" i="23" s="1"/>
  <c r="F4632" i="23"/>
  <c r="B4633" i="23"/>
  <c r="C4633" i="23"/>
  <c r="D4633" i="23"/>
  <c r="E4633" i="23"/>
  <c r="G4633" i="23" s="1"/>
  <c r="F4633" i="23"/>
  <c r="B4634" i="23"/>
  <c r="C4634" i="23"/>
  <c r="D4634" i="23"/>
  <c r="E4634" i="23"/>
  <c r="G4634" i="23" s="1"/>
  <c r="F4634" i="23"/>
  <c r="B4635" i="23"/>
  <c r="C4635" i="23"/>
  <c r="D4635" i="23"/>
  <c r="E4635" i="23"/>
  <c r="G4635" i="23" s="1"/>
  <c r="F4635" i="23"/>
  <c r="B4636" i="23"/>
  <c r="C4636" i="23"/>
  <c r="D4636" i="23"/>
  <c r="E4636" i="23"/>
  <c r="G4636" i="23" s="1"/>
  <c r="F4636" i="23"/>
  <c r="B4637" i="23"/>
  <c r="C4637" i="23"/>
  <c r="D4637" i="23"/>
  <c r="E4637" i="23"/>
  <c r="G4637" i="23" s="1"/>
  <c r="F4637" i="23"/>
  <c r="B4638" i="23"/>
  <c r="C4638" i="23"/>
  <c r="D4638" i="23"/>
  <c r="E4638" i="23"/>
  <c r="G4638" i="23" s="1"/>
  <c r="F4638" i="23"/>
  <c r="B4639" i="23"/>
  <c r="C4639" i="23"/>
  <c r="D4639" i="23"/>
  <c r="E4639" i="23"/>
  <c r="G4639" i="23" s="1"/>
  <c r="F4639" i="23"/>
  <c r="B4640" i="23"/>
  <c r="C4640" i="23"/>
  <c r="D4640" i="23"/>
  <c r="E4640" i="23"/>
  <c r="G4640" i="23" s="1"/>
  <c r="F4640" i="23"/>
  <c r="B4641" i="23"/>
  <c r="C4641" i="23"/>
  <c r="D4641" i="23"/>
  <c r="E4641" i="23"/>
  <c r="F4641" i="23"/>
  <c r="G4641" i="23"/>
  <c r="B4642" i="23"/>
  <c r="C4642" i="23"/>
  <c r="D4642" i="23"/>
  <c r="E4642" i="23"/>
  <c r="G4642" i="23" s="1"/>
  <c r="F4642" i="23"/>
  <c r="B4643" i="23"/>
  <c r="C4643" i="23"/>
  <c r="D4643" i="23"/>
  <c r="E4643" i="23"/>
  <c r="F4643" i="23"/>
  <c r="G4643" i="23"/>
  <c r="B4644" i="23"/>
  <c r="C4644" i="23"/>
  <c r="D4644" i="23"/>
  <c r="E4644" i="23"/>
  <c r="G4644" i="23" s="1"/>
  <c r="F4644" i="23"/>
  <c r="B4645" i="23"/>
  <c r="C4645" i="23"/>
  <c r="D4645" i="23"/>
  <c r="E4645" i="23"/>
  <c r="F4645" i="23"/>
  <c r="G4645" i="23"/>
  <c r="B4646" i="23"/>
  <c r="C4646" i="23"/>
  <c r="D4646" i="23"/>
  <c r="E4646" i="23"/>
  <c r="G4646" i="23" s="1"/>
  <c r="F4646" i="23"/>
  <c r="B4647" i="23"/>
  <c r="C4647" i="23"/>
  <c r="D4647" i="23"/>
  <c r="E4647" i="23"/>
  <c r="F4647" i="23"/>
  <c r="G4647" i="23"/>
  <c r="B4648" i="23"/>
  <c r="C4648" i="23"/>
  <c r="D4648" i="23"/>
  <c r="E4648" i="23"/>
  <c r="G4648" i="23" s="1"/>
  <c r="F4648" i="23"/>
  <c r="B4649" i="23"/>
  <c r="C4649" i="23"/>
  <c r="D4649" i="23"/>
  <c r="E4649" i="23"/>
  <c r="G4649" i="23" s="1"/>
  <c r="F4649" i="23"/>
  <c r="B4650" i="23"/>
  <c r="C4650" i="23"/>
  <c r="D4650" i="23"/>
  <c r="E4650" i="23"/>
  <c r="G4650" i="23" s="1"/>
  <c r="F4650" i="23"/>
  <c r="B4651" i="23"/>
  <c r="C4651" i="23"/>
  <c r="D4651" i="23"/>
  <c r="E4651" i="23"/>
  <c r="G4651" i="23" s="1"/>
  <c r="F4651" i="23"/>
  <c r="B4652" i="23"/>
  <c r="C4652" i="23"/>
  <c r="D4652" i="23"/>
  <c r="E4652" i="23"/>
  <c r="G4652" i="23" s="1"/>
  <c r="F4652" i="23"/>
  <c r="B4653" i="23"/>
  <c r="C4653" i="23"/>
  <c r="D4653" i="23"/>
  <c r="E4653" i="23"/>
  <c r="G4653" i="23" s="1"/>
  <c r="F4653" i="23"/>
  <c r="B4654" i="23"/>
  <c r="C4654" i="23"/>
  <c r="D4654" i="23"/>
  <c r="E4654" i="23"/>
  <c r="G4654" i="23" s="1"/>
  <c r="F4654" i="23"/>
  <c r="B4655" i="23"/>
  <c r="C4655" i="23"/>
  <c r="D4655" i="23"/>
  <c r="E4655" i="23"/>
  <c r="G4655" i="23" s="1"/>
  <c r="F4655" i="23"/>
  <c r="B4656" i="23"/>
  <c r="C4656" i="23"/>
  <c r="D4656" i="23"/>
  <c r="E4656" i="23"/>
  <c r="G4656" i="23" s="1"/>
  <c r="F4656" i="23"/>
  <c r="B4657" i="23"/>
  <c r="C4657" i="23"/>
  <c r="D4657" i="23"/>
  <c r="E4657" i="23"/>
  <c r="F4657" i="23"/>
  <c r="G4657" i="23"/>
  <c r="B4658" i="23"/>
  <c r="C4658" i="23"/>
  <c r="D4658" i="23"/>
  <c r="E4658" i="23"/>
  <c r="G4658" i="23" s="1"/>
  <c r="F4658" i="23"/>
  <c r="B4659" i="23"/>
  <c r="C4659" i="23"/>
  <c r="D4659" i="23"/>
  <c r="E4659" i="23"/>
  <c r="F4659" i="23"/>
  <c r="G4659" i="23"/>
  <c r="B4660" i="23"/>
  <c r="C4660" i="23"/>
  <c r="D4660" i="23"/>
  <c r="E4660" i="23"/>
  <c r="G4660" i="23" s="1"/>
  <c r="F4660" i="23"/>
  <c r="B4661" i="23"/>
  <c r="C4661" i="23"/>
  <c r="D4661" i="23"/>
  <c r="E4661" i="23"/>
  <c r="F4661" i="23"/>
  <c r="G4661" i="23"/>
  <c r="B4662" i="23"/>
  <c r="C4662" i="23"/>
  <c r="D4662" i="23"/>
  <c r="E4662" i="23"/>
  <c r="G4662" i="23" s="1"/>
  <c r="F4662" i="23"/>
  <c r="B4663" i="23"/>
  <c r="C4663" i="23"/>
  <c r="D4663" i="23"/>
  <c r="E4663" i="23"/>
  <c r="F4663" i="23"/>
  <c r="G4663" i="23"/>
  <c r="B4664" i="23"/>
  <c r="C4664" i="23"/>
  <c r="D4664" i="23"/>
  <c r="E4664" i="23"/>
  <c r="G4664" i="23" s="1"/>
  <c r="F4664" i="23"/>
  <c r="B4665" i="23"/>
  <c r="C4665" i="23"/>
  <c r="D4665" i="23"/>
  <c r="E4665" i="23"/>
  <c r="G4665" i="23" s="1"/>
  <c r="F4665" i="23"/>
  <c r="B4666" i="23"/>
  <c r="C4666" i="23"/>
  <c r="D4666" i="23"/>
  <c r="E4666" i="23"/>
  <c r="G4666" i="23" s="1"/>
  <c r="F4666" i="23"/>
  <c r="B4667" i="23"/>
  <c r="C4667" i="23"/>
  <c r="D4667" i="23"/>
  <c r="E4667" i="23"/>
  <c r="G4667" i="23" s="1"/>
  <c r="F4667" i="23"/>
  <c r="B4668" i="23"/>
  <c r="C4668" i="23"/>
  <c r="D4668" i="23"/>
  <c r="E4668" i="23"/>
  <c r="G4668" i="23" s="1"/>
  <c r="F4668" i="23"/>
  <c r="B4669" i="23"/>
  <c r="C4669" i="23"/>
  <c r="D4669" i="23"/>
  <c r="E4669" i="23"/>
  <c r="G4669" i="23" s="1"/>
  <c r="F4669" i="23"/>
  <c r="B4670" i="23"/>
  <c r="C4670" i="23"/>
  <c r="D4670" i="23"/>
  <c r="E4670" i="23"/>
  <c r="G4670" i="23" s="1"/>
  <c r="F4670" i="23"/>
  <c r="B4671" i="23"/>
  <c r="C4671" i="23"/>
  <c r="D4671" i="23"/>
  <c r="E4671" i="23"/>
  <c r="G4671" i="23" s="1"/>
  <c r="F4671" i="23"/>
  <c r="B4672" i="23"/>
  <c r="C4672" i="23"/>
  <c r="D4672" i="23"/>
  <c r="E4672" i="23"/>
  <c r="G4672" i="23" s="1"/>
  <c r="F4672" i="23"/>
  <c r="B4673" i="23"/>
  <c r="C4673" i="23"/>
  <c r="D4673" i="23"/>
  <c r="E4673" i="23"/>
  <c r="F4673" i="23"/>
  <c r="G4673" i="23"/>
  <c r="B4674" i="23"/>
  <c r="C4674" i="23"/>
  <c r="D4674" i="23"/>
  <c r="E4674" i="23"/>
  <c r="G4674" i="23" s="1"/>
  <c r="F4674" i="23"/>
  <c r="B4675" i="23"/>
  <c r="C4675" i="23"/>
  <c r="D4675" i="23"/>
  <c r="E4675" i="23"/>
  <c r="F4675" i="23"/>
  <c r="G4675" i="23"/>
  <c r="B4676" i="23"/>
  <c r="C4676" i="23"/>
  <c r="D4676" i="23"/>
  <c r="E4676" i="23"/>
  <c r="G4676" i="23" s="1"/>
  <c r="F4676" i="23"/>
  <c r="B4677" i="23"/>
  <c r="C4677" i="23"/>
  <c r="D4677" i="23"/>
  <c r="E4677" i="23"/>
  <c r="F4677" i="23"/>
  <c r="G4677" i="23"/>
  <c r="B4678" i="23"/>
  <c r="C4678" i="23"/>
  <c r="D4678" i="23"/>
  <c r="E4678" i="23"/>
  <c r="G4678" i="23" s="1"/>
  <c r="F4678" i="23"/>
  <c r="B4679" i="23"/>
  <c r="C4679" i="23"/>
  <c r="D4679" i="23"/>
  <c r="E4679" i="23"/>
  <c r="F4679" i="23"/>
  <c r="G4679" i="23"/>
  <c r="B4680" i="23"/>
  <c r="C4680" i="23"/>
  <c r="D4680" i="23"/>
  <c r="E4680" i="23"/>
  <c r="G4680" i="23" s="1"/>
  <c r="F4680" i="23"/>
  <c r="B4681" i="23"/>
  <c r="C4681" i="23"/>
  <c r="D4681" i="23"/>
  <c r="E4681" i="23"/>
  <c r="G4681" i="23" s="1"/>
  <c r="F4681" i="23"/>
  <c r="B4682" i="23"/>
  <c r="C4682" i="23"/>
  <c r="D4682" i="23"/>
  <c r="E4682" i="23"/>
  <c r="G4682" i="23" s="1"/>
  <c r="F4682" i="23"/>
  <c r="B4683" i="23"/>
  <c r="C4683" i="23"/>
  <c r="D4683" i="23"/>
  <c r="E4683" i="23"/>
  <c r="G4683" i="23" s="1"/>
  <c r="F4683" i="23"/>
  <c r="B4684" i="23"/>
  <c r="C4684" i="23"/>
  <c r="D4684" i="23"/>
  <c r="E4684" i="23"/>
  <c r="G4684" i="23" s="1"/>
  <c r="F4684" i="23"/>
  <c r="B4685" i="23"/>
  <c r="C4685" i="23"/>
  <c r="D4685" i="23"/>
  <c r="E4685" i="23"/>
  <c r="G4685" i="23" s="1"/>
  <c r="F4685" i="23"/>
  <c r="B4686" i="23"/>
  <c r="C4686" i="23"/>
  <c r="D4686" i="23"/>
  <c r="E4686" i="23"/>
  <c r="G4686" i="23" s="1"/>
  <c r="F4686" i="23"/>
  <c r="B4687" i="23"/>
  <c r="C4687" i="23"/>
  <c r="D4687" i="23"/>
  <c r="E4687" i="23"/>
  <c r="G4687" i="23" s="1"/>
  <c r="F4687" i="23"/>
  <c r="B4688" i="23"/>
  <c r="C4688" i="23"/>
  <c r="D4688" i="23"/>
  <c r="E4688" i="23"/>
  <c r="G4688" i="23" s="1"/>
  <c r="F4688" i="23"/>
  <c r="B4689" i="23"/>
  <c r="C4689" i="23"/>
  <c r="D4689" i="23"/>
  <c r="E4689" i="23"/>
  <c r="F4689" i="23"/>
  <c r="G4689" i="23"/>
  <c r="B4690" i="23"/>
  <c r="C4690" i="23"/>
  <c r="D4690" i="23"/>
  <c r="E4690" i="23"/>
  <c r="G4690" i="23" s="1"/>
  <c r="F4690" i="23"/>
  <c r="B4691" i="23"/>
  <c r="C4691" i="23"/>
  <c r="D4691" i="23"/>
  <c r="E4691" i="23"/>
  <c r="F4691" i="23"/>
  <c r="G4691" i="23"/>
  <c r="B4692" i="23"/>
  <c r="C4692" i="23"/>
  <c r="D4692" i="23"/>
  <c r="E4692" i="23"/>
  <c r="G4692" i="23" s="1"/>
  <c r="F4692" i="23"/>
  <c r="B4693" i="23"/>
  <c r="C4693" i="23"/>
  <c r="D4693" i="23"/>
  <c r="E4693" i="23"/>
  <c r="F4693" i="23"/>
  <c r="G4693" i="23"/>
  <c r="B4694" i="23"/>
  <c r="C4694" i="23"/>
  <c r="D4694" i="23"/>
  <c r="E4694" i="23"/>
  <c r="G4694" i="23" s="1"/>
  <c r="F4694" i="23"/>
  <c r="B4695" i="23"/>
  <c r="C4695" i="23"/>
  <c r="D4695" i="23"/>
  <c r="E4695" i="23"/>
  <c r="F4695" i="23"/>
  <c r="G4695" i="23"/>
  <c r="B4696" i="23"/>
  <c r="C4696" i="23"/>
  <c r="D4696" i="23"/>
  <c r="E4696" i="23"/>
  <c r="G4696" i="23" s="1"/>
  <c r="F4696" i="23"/>
  <c r="B4697" i="23"/>
  <c r="C4697" i="23"/>
  <c r="D4697" i="23"/>
  <c r="E4697" i="23"/>
  <c r="G4697" i="23" s="1"/>
  <c r="F4697" i="23"/>
  <c r="B4698" i="23"/>
  <c r="C4698" i="23"/>
  <c r="D4698" i="23"/>
  <c r="E4698" i="23"/>
  <c r="G4698" i="23" s="1"/>
  <c r="F4698" i="23"/>
  <c r="B4699" i="23"/>
  <c r="C4699" i="23"/>
  <c r="D4699" i="23"/>
  <c r="E4699" i="23"/>
  <c r="G4699" i="23" s="1"/>
  <c r="F4699" i="23"/>
  <c r="B4700" i="23"/>
  <c r="C4700" i="23"/>
  <c r="D4700" i="23"/>
  <c r="E4700" i="23"/>
  <c r="G4700" i="23" s="1"/>
  <c r="F4700" i="23"/>
  <c r="B4701" i="23"/>
  <c r="C4701" i="23"/>
  <c r="D4701" i="23"/>
  <c r="E4701" i="23"/>
  <c r="G4701" i="23" s="1"/>
  <c r="F4701" i="23"/>
  <c r="B4702" i="23"/>
  <c r="C4702" i="23"/>
  <c r="D4702" i="23"/>
  <c r="E4702" i="23"/>
  <c r="G4702" i="23" s="1"/>
  <c r="F4702" i="23"/>
  <c r="B4703" i="23"/>
  <c r="C4703" i="23"/>
  <c r="D4703" i="23"/>
  <c r="E4703" i="23"/>
  <c r="G4703" i="23" s="1"/>
  <c r="F4703" i="23"/>
  <c r="B4704" i="23"/>
  <c r="C4704" i="23"/>
  <c r="D4704" i="23"/>
  <c r="E4704" i="23"/>
  <c r="G4704" i="23" s="1"/>
  <c r="F4704" i="23"/>
  <c r="B4705" i="23"/>
  <c r="C4705" i="23"/>
  <c r="D4705" i="23"/>
  <c r="E4705" i="23"/>
  <c r="F4705" i="23"/>
  <c r="G4705" i="23"/>
  <c r="B4706" i="23"/>
  <c r="C4706" i="23"/>
  <c r="D4706" i="23"/>
  <c r="E4706" i="23"/>
  <c r="G4706" i="23" s="1"/>
  <c r="F4706" i="23"/>
  <c r="B4707" i="23"/>
  <c r="C4707" i="23"/>
  <c r="D4707" i="23"/>
  <c r="E4707" i="23"/>
  <c r="F4707" i="23"/>
  <c r="G4707" i="23"/>
  <c r="B4708" i="23"/>
  <c r="C4708" i="23"/>
  <c r="D4708" i="23"/>
  <c r="E4708" i="23"/>
  <c r="G4708" i="23" s="1"/>
  <c r="F4708" i="23"/>
  <c r="B4709" i="23"/>
  <c r="C4709" i="23"/>
  <c r="D4709" i="23"/>
  <c r="E4709" i="23"/>
  <c r="F4709" i="23"/>
  <c r="G4709" i="23"/>
  <c r="B4710" i="23"/>
  <c r="C4710" i="23"/>
  <c r="D4710" i="23"/>
  <c r="E4710" i="23"/>
  <c r="G4710" i="23" s="1"/>
  <c r="F4710" i="23"/>
  <c r="B4711" i="23"/>
  <c r="C4711" i="23"/>
  <c r="D4711" i="23"/>
  <c r="E4711" i="23"/>
  <c r="F4711" i="23"/>
  <c r="G4711" i="23"/>
  <c r="B4712" i="23"/>
  <c r="C4712" i="23"/>
  <c r="D4712" i="23"/>
  <c r="E4712" i="23"/>
  <c r="G4712" i="23" s="1"/>
  <c r="F4712" i="23"/>
  <c r="B4713" i="23"/>
  <c r="C4713" i="23"/>
  <c r="D4713" i="23"/>
  <c r="E4713" i="23"/>
  <c r="G4713" i="23" s="1"/>
  <c r="F4713" i="23"/>
  <c r="B4714" i="23"/>
  <c r="C4714" i="23"/>
  <c r="D4714" i="23"/>
  <c r="E4714" i="23"/>
  <c r="G4714" i="23" s="1"/>
  <c r="F4714" i="23"/>
  <c r="B4715" i="23"/>
  <c r="C4715" i="23"/>
  <c r="D4715" i="23"/>
  <c r="E4715" i="23"/>
  <c r="G4715" i="23" s="1"/>
  <c r="F4715" i="23"/>
  <c r="B4716" i="23"/>
  <c r="C4716" i="23"/>
  <c r="D4716" i="23"/>
  <c r="E4716" i="23"/>
  <c r="G4716" i="23" s="1"/>
  <c r="F4716" i="23"/>
  <c r="B4717" i="23"/>
  <c r="C4717" i="23"/>
  <c r="D4717" i="23"/>
  <c r="E4717" i="23"/>
  <c r="G4717" i="23" s="1"/>
  <c r="F4717" i="23"/>
  <c r="B4718" i="23"/>
  <c r="C4718" i="23"/>
  <c r="D4718" i="23"/>
  <c r="E4718" i="23"/>
  <c r="G4718" i="23" s="1"/>
  <c r="F4718" i="23"/>
  <c r="B4719" i="23"/>
  <c r="C4719" i="23"/>
  <c r="D4719" i="23"/>
  <c r="E4719" i="23"/>
  <c r="G4719" i="23" s="1"/>
  <c r="F4719" i="23"/>
  <c r="B4720" i="23"/>
  <c r="C4720" i="23"/>
  <c r="D4720" i="23"/>
  <c r="E4720" i="23"/>
  <c r="G4720" i="23" s="1"/>
  <c r="F4720" i="23"/>
  <c r="B4721" i="23"/>
  <c r="C4721" i="23"/>
  <c r="D4721" i="23"/>
  <c r="E4721" i="23"/>
  <c r="F4721" i="23"/>
  <c r="G4721" i="23"/>
  <c r="B4722" i="23"/>
  <c r="C4722" i="23"/>
  <c r="D4722" i="23"/>
  <c r="E4722" i="23"/>
  <c r="G4722" i="23" s="1"/>
  <c r="F4722" i="23"/>
  <c r="B4723" i="23"/>
  <c r="C4723" i="23"/>
  <c r="D4723" i="23"/>
  <c r="E4723" i="23"/>
  <c r="F4723" i="23"/>
  <c r="G4723" i="23"/>
  <c r="B4724" i="23"/>
  <c r="C4724" i="23"/>
  <c r="D4724" i="23"/>
  <c r="E4724" i="23"/>
  <c r="G4724" i="23" s="1"/>
  <c r="F4724" i="23"/>
  <c r="B4725" i="23"/>
  <c r="C4725" i="23"/>
  <c r="D4725" i="23"/>
  <c r="E4725" i="23"/>
  <c r="F4725" i="23"/>
  <c r="G4725" i="23"/>
  <c r="B4726" i="23"/>
  <c r="C4726" i="23"/>
  <c r="D4726" i="23"/>
  <c r="E4726" i="23"/>
  <c r="G4726" i="23" s="1"/>
  <c r="F4726" i="23"/>
  <c r="B4727" i="23"/>
  <c r="C4727" i="23"/>
  <c r="D4727" i="23"/>
  <c r="E4727" i="23"/>
  <c r="F4727" i="23"/>
  <c r="G4727" i="23"/>
  <c r="B4728" i="23"/>
  <c r="C4728" i="23"/>
  <c r="D4728" i="23"/>
  <c r="E4728" i="23"/>
  <c r="G4728" i="23" s="1"/>
  <c r="F4728" i="23"/>
  <c r="B4729" i="23"/>
  <c r="C4729" i="23"/>
  <c r="D4729" i="23"/>
  <c r="E4729" i="23"/>
  <c r="G4729" i="23" s="1"/>
  <c r="F4729" i="23"/>
  <c r="B4730" i="23"/>
  <c r="C4730" i="23"/>
  <c r="D4730" i="23"/>
  <c r="E4730" i="23"/>
  <c r="G4730" i="23" s="1"/>
  <c r="F4730" i="23"/>
  <c r="B4731" i="23"/>
  <c r="C4731" i="23"/>
  <c r="D4731" i="23"/>
  <c r="E4731" i="23"/>
  <c r="G4731" i="23" s="1"/>
  <c r="F4731" i="23"/>
  <c r="B4732" i="23"/>
  <c r="C4732" i="23"/>
  <c r="D4732" i="23"/>
  <c r="E4732" i="23"/>
  <c r="G4732" i="23" s="1"/>
  <c r="F4732" i="23"/>
  <c r="B4733" i="23"/>
  <c r="C4733" i="23"/>
  <c r="D4733" i="23"/>
  <c r="E4733" i="23"/>
  <c r="G4733" i="23" s="1"/>
  <c r="F4733" i="23"/>
  <c r="B4734" i="23"/>
  <c r="C4734" i="23"/>
  <c r="D4734" i="23"/>
  <c r="E4734" i="23"/>
  <c r="G4734" i="23" s="1"/>
  <c r="F4734" i="23"/>
  <c r="B4735" i="23"/>
  <c r="C4735" i="23"/>
  <c r="D4735" i="23"/>
  <c r="E4735" i="23"/>
  <c r="G4735" i="23" s="1"/>
  <c r="F4735" i="23"/>
  <c r="B4736" i="23"/>
  <c r="C4736" i="23"/>
  <c r="D4736" i="23"/>
  <c r="E4736" i="23"/>
  <c r="G4736" i="23" s="1"/>
  <c r="F4736" i="23"/>
  <c r="B4737" i="23"/>
  <c r="C4737" i="23"/>
  <c r="D4737" i="23"/>
  <c r="E4737" i="23"/>
  <c r="F4737" i="23"/>
  <c r="G4737" i="23"/>
  <c r="B4738" i="23"/>
  <c r="C4738" i="23"/>
  <c r="D4738" i="23"/>
  <c r="E4738" i="23"/>
  <c r="G4738" i="23" s="1"/>
  <c r="F4738" i="23"/>
  <c r="B4739" i="23"/>
  <c r="C4739" i="23"/>
  <c r="D4739" i="23"/>
  <c r="E4739" i="23"/>
  <c r="F4739" i="23"/>
  <c r="G4739" i="23"/>
  <c r="B4740" i="23"/>
  <c r="C4740" i="23"/>
  <c r="D4740" i="23"/>
  <c r="E4740" i="23"/>
  <c r="G4740" i="23" s="1"/>
  <c r="F4740" i="23"/>
  <c r="B4741" i="23"/>
  <c r="C4741" i="23"/>
  <c r="D4741" i="23"/>
  <c r="E4741" i="23"/>
  <c r="F4741" i="23"/>
  <c r="G4741" i="23"/>
  <c r="B4742" i="23"/>
  <c r="C4742" i="23"/>
  <c r="D4742" i="23"/>
  <c r="E4742" i="23"/>
  <c r="G4742" i="23" s="1"/>
  <c r="F4742" i="23"/>
  <c r="B4743" i="23"/>
  <c r="C4743" i="23"/>
  <c r="D4743" i="23"/>
  <c r="E4743" i="23"/>
  <c r="F4743" i="23"/>
  <c r="G4743" i="23"/>
  <c r="B4744" i="23"/>
  <c r="C4744" i="23"/>
  <c r="D4744" i="23"/>
  <c r="E4744" i="23"/>
  <c r="G4744" i="23" s="1"/>
  <c r="F4744" i="23"/>
  <c r="B4745" i="23"/>
  <c r="C4745" i="23"/>
  <c r="D4745" i="23"/>
  <c r="E4745" i="23"/>
  <c r="G4745" i="23" s="1"/>
  <c r="F4745" i="23"/>
  <c r="B4746" i="23"/>
  <c r="C4746" i="23"/>
  <c r="D4746" i="23"/>
  <c r="E4746" i="23"/>
  <c r="G4746" i="23" s="1"/>
  <c r="F4746" i="23"/>
  <c r="B4747" i="23"/>
  <c r="C4747" i="23"/>
  <c r="D4747" i="23"/>
  <c r="E4747" i="23"/>
  <c r="G4747" i="23" s="1"/>
  <c r="F4747" i="23"/>
  <c r="B4748" i="23"/>
  <c r="C4748" i="23"/>
  <c r="D4748" i="23"/>
  <c r="E4748" i="23"/>
  <c r="G4748" i="23" s="1"/>
  <c r="F4748" i="23"/>
  <c r="B4749" i="23"/>
  <c r="C4749" i="23"/>
  <c r="D4749" i="23"/>
  <c r="E4749" i="23"/>
  <c r="G4749" i="23" s="1"/>
  <c r="F4749" i="23"/>
  <c r="B4750" i="23"/>
  <c r="C4750" i="23"/>
  <c r="D4750" i="23"/>
  <c r="E4750" i="23"/>
  <c r="G4750" i="23" s="1"/>
  <c r="F4750" i="23"/>
  <c r="B4751" i="23"/>
  <c r="C4751" i="23"/>
  <c r="D4751" i="23"/>
  <c r="E4751" i="23"/>
  <c r="G4751" i="23" s="1"/>
  <c r="F4751" i="23"/>
  <c r="B4752" i="23"/>
  <c r="C4752" i="23"/>
  <c r="D4752" i="23"/>
  <c r="E4752" i="23"/>
  <c r="G4752" i="23" s="1"/>
  <c r="F4752" i="23"/>
  <c r="B4753" i="23"/>
  <c r="C4753" i="23"/>
  <c r="D4753" i="23"/>
  <c r="E4753" i="23"/>
  <c r="F4753" i="23"/>
  <c r="G4753" i="23"/>
  <c r="B4754" i="23"/>
  <c r="C4754" i="23"/>
  <c r="D4754" i="23"/>
  <c r="E4754" i="23"/>
  <c r="G4754" i="23" s="1"/>
  <c r="F4754" i="23"/>
  <c r="B4755" i="23"/>
  <c r="C4755" i="23"/>
  <c r="D4755" i="23"/>
  <c r="E4755" i="23"/>
  <c r="F4755" i="23"/>
  <c r="G4755" i="23"/>
  <c r="B4756" i="23"/>
  <c r="C4756" i="23"/>
  <c r="D4756" i="23"/>
  <c r="E4756" i="23"/>
  <c r="G4756" i="23" s="1"/>
  <c r="F4756" i="23"/>
  <c r="B4757" i="23"/>
  <c r="C4757" i="23"/>
  <c r="D4757" i="23"/>
  <c r="E4757" i="23"/>
  <c r="F4757" i="23"/>
  <c r="G4757" i="23"/>
  <c r="B4758" i="23"/>
  <c r="C4758" i="23"/>
  <c r="D4758" i="23"/>
  <c r="E4758" i="23"/>
  <c r="G4758" i="23" s="1"/>
  <c r="F4758" i="23"/>
  <c r="B4759" i="23"/>
  <c r="C4759" i="23"/>
  <c r="D4759" i="23"/>
  <c r="E4759" i="23"/>
  <c r="F4759" i="23"/>
  <c r="G4759" i="23"/>
  <c r="B4760" i="23"/>
  <c r="C4760" i="23"/>
  <c r="D4760" i="23"/>
  <c r="E4760" i="23"/>
  <c r="G4760" i="23" s="1"/>
  <c r="F4760" i="23"/>
  <c r="B4761" i="23"/>
  <c r="C4761" i="23"/>
  <c r="D4761" i="23"/>
  <c r="E4761" i="23"/>
  <c r="G4761" i="23" s="1"/>
  <c r="F4761" i="23"/>
  <c r="B4762" i="23"/>
  <c r="C4762" i="23"/>
  <c r="D4762" i="23"/>
  <c r="E4762" i="23"/>
  <c r="G4762" i="23" s="1"/>
  <c r="F4762" i="23"/>
  <c r="B4763" i="23"/>
  <c r="C4763" i="23"/>
  <c r="D4763" i="23"/>
  <c r="E4763" i="23"/>
  <c r="G4763" i="23" s="1"/>
  <c r="F4763" i="23"/>
  <c r="B4764" i="23"/>
  <c r="C4764" i="23"/>
  <c r="D4764" i="23"/>
  <c r="E4764" i="23"/>
  <c r="G4764" i="23" s="1"/>
  <c r="F4764" i="23"/>
  <c r="B4765" i="23"/>
  <c r="C4765" i="23"/>
  <c r="D4765" i="23"/>
  <c r="E4765" i="23"/>
  <c r="G4765" i="23" s="1"/>
  <c r="F4765" i="23"/>
  <c r="B4766" i="23"/>
  <c r="C4766" i="23"/>
  <c r="D4766" i="23"/>
  <c r="E4766" i="23"/>
  <c r="G4766" i="23" s="1"/>
  <c r="F4766" i="23"/>
  <c r="B4767" i="23"/>
  <c r="C4767" i="23"/>
  <c r="D4767" i="23"/>
  <c r="E4767" i="23"/>
  <c r="G4767" i="23" s="1"/>
  <c r="F4767" i="23"/>
  <c r="B4768" i="23"/>
  <c r="C4768" i="23"/>
  <c r="D4768" i="23"/>
  <c r="E4768" i="23"/>
  <c r="G4768" i="23" s="1"/>
  <c r="F4768" i="23"/>
  <c r="B4769" i="23"/>
  <c r="C4769" i="23"/>
  <c r="D4769" i="23"/>
  <c r="E4769" i="23"/>
  <c r="F4769" i="23"/>
  <c r="G4769" i="23"/>
  <c r="B4770" i="23"/>
  <c r="C4770" i="23"/>
  <c r="D4770" i="23"/>
  <c r="E4770" i="23"/>
  <c r="G4770" i="23" s="1"/>
  <c r="F4770" i="23"/>
  <c r="B4771" i="23"/>
  <c r="C4771" i="23"/>
  <c r="D4771" i="23"/>
  <c r="E4771" i="23"/>
  <c r="F4771" i="23"/>
  <c r="G4771" i="23"/>
  <c r="B4772" i="23"/>
  <c r="C4772" i="23"/>
  <c r="D4772" i="23"/>
  <c r="E4772" i="23"/>
  <c r="G4772" i="23" s="1"/>
  <c r="F4772" i="23"/>
  <c r="B4773" i="23"/>
  <c r="C4773" i="23"/>
  <c r="D4773" i="23"/>
  <c r="E4773" i="23"/>
  <c r="F4773" i="23"/>
  <c r="G4773" i="23"/>
  <c r="B4774" i="23"/>
  <c r="C4774" i="23"/>
  <c r="D4774" i="23"/>
  <c r="E4774" i="23"/>
  <c r="G4774" i="23" s="1"/>
  <c r="F4774" i="23"/>
  <c r="B4775" i="23"/>
  <c r="C4775" i="23"/>
  <c r="D4775" i="23"/>
  <c r="E4775" i="23"/>
  <c r="F4775" i="23"/>
  <c r="G4775" i="23"/>
  <c r="B4776" i="23"/>
  <c r="C4776" i="23"/>
  <c r="D4776" i="23"/>
  <c r="E4776" i="23"/>
  <c r="G4776" i="23" s="1"/>
  <c r="F4776" i="23"/>
  <c r="B4777" i="23"/>
  <c r="C4777" i="23"/>
  <c r="D4777" i="23"/>
  <c r="E4777" i="23"/>
  <c r="G4777" i="23" s="1"/>
  <c r="F4777" i="23"/>
  <c r="B4778" i="23"/>
  <c r="C4778" i="23"/>
  <c r="D4778" i="23"/>
  <c r="E4778" i="23"/>
  <c r="G4778" i="23" s="1"/>
  <c r="F4778" i="23"/>
  <c r="B4779" i="23"/>
  <c r="C4779" i="23"/>
  <c r="D4779" i="23"/>
  <c r="E4779" i="23"/>
  <c r="G4779" i="23" s="1"/>
  <c r="F4779" i="23"/>
  <c r="B4780" i="23"/>
  <c r="C4780" i="23"/>
  <c r="D4780" i="23"/>
  <c r="E4780" i="23"/>
  <c r="G4780" i="23" s="1"/>
  <c r="F4780" i="23"/>
  <c r="B4781" i="23"/>
  <c r="C4781" i="23"/>
  <c r="D4781" i="23"/>
  <c r="E4781" i="23"/>
  <c r="G4781" i="23" s="1"/>
  <c r="F4781" i="23"/>
  <c r="B4782" i="23"/>
  <c r="C4782" i="23"/>
  <c r="D4782" i="23"/>
  <c r="E4782" i="23"/>
  <c r="G4782" i="23" s="1"/>
  <c r="F4782" i="23"/>
  <c r="B4783" i="23"/>
  <c r="C4783" i="23"/>
  <c r="D4783" i="23"/>
  <c r="E4783" i="23"/>
  <c r="G4783" i="23" s="1"/>
  <c r="F4783" i="23"/>
  <c r="B4784" i="23"/>
  <c r="C4784" i="23"/>
  <c r="D4784" i="23"/>
  <c r="E4784" i="23"/>
  <c r="G4784" i="23" s="1"/>
  <c r="F4784" i="23"/>
  <c r="B4785" i="23"/>
  <c r="C4785" i="23"/>
  <c r="D4785" i="23"/>
  <c r="E4785" i="23"/>
  <c r="F4785" i="23"/>
  <c r="G4785" i="23"/>
  <c r="B4786" i="23"/>
  <c r="C4786" i="23"/>
  <c r="D4786" i="23"/>
  <c r="E4786" i="23"/>
  <c r="G4786" i="23" s="1"/>
  <c r="F4786" i="23"/>
  <c r="B4787" i="23"/>
  <c r="C4787" i="23"/>
  <c r="D4787" i="23"/>
  <c r="E4787" i="23"/>
  <c r="F4787" i="23"/>
  <c r="G4787" i="23"/>
  <c r="B4788" i="23"/>
  <c r="C4788" i="23"/>
  <c r="D4788" i="23"/>
  <c r="E4788" i="23"/>
  <c r="G4788" i="23" s="1"/>
  <c r="F4788" i="23"/>
  <c r="B4789" i="23"/>
  <c r="C4789" i="23"/>
  <c r="D4789" i="23"/>
  <c r="E4789" i="23"/>
  <c r="F4789" i="23"/>
  <c r="G4789" i="23"/>
  <c r="B4790" i="23"/>
  <c r="C4790" i="23"/>
  <c r="D4790" i="23"/>
  <c r="E4790" i="23"/>
  <c r="G4790" i="23" s="1"/>
  <c r="F4790" i="23"/>
  <c r="B4791" i="23"/>
  <c r="C4791" i="23"/>
  <c r="D4791" i="23"/>
  <c r="E4791" i="23"/>
  <c r="F4791" i="23"/>
  <c r="G4791" i="23"/>
  <c r="B4792" i="23"/>
  <c r="C4792" i="23"/>
  <c r="D4792" i="23"/>
  <c r="E4792" i="23"/>
  <c r="G4792" i="23" s="1"/>
  <c r="F4792" i="23"/>
  <c r="B4793" i="23"/>
  <c r="C4793" i="23"/>
  <c r="D4793" i="23"/>
  <c r="E4793" i="23"/>
  <c r="G4793" i="23" s="1"/>
  <c r="F4793" i="23"/>
  <c r="B4794" i="23"/>
  <c r="C4794" i="23"/>
  <c r="D4794" i="23"/>
  <c r="E4794" i="23"/>
  <c r="G4794" i="23" s="1"/>
  <c r="F4794" i="23"/>
  <c r="B4795" i="23"/>
  <c r="C4795" i="23"/>
  <c r="D4795" i="23"/>
  <c r="E4795" i="23"/>
  <c r="G4795" i="23" s="1"/>
  <c r="F4795" i="23"/>
  <c r="B4796" i="23"/>
  <c r="C4796" i="23"/>
  <c r="D4796" i="23"/>
  <c r="E4796" i="23"/>
  <c r="G4796" i="23" s="1"/>
  <c r="F4796" i="23"/>
  <c r="B4797" i="23"/>
  <c r="C4797" i="23"/>
  <c r="D4797" i="23"/>
  <c r="E4797" i="23"/>
  <c r="G4797" i="23" s="1"/>
  <c r="F4797" i="23"/>
  <c r="B4798" i="23"/>
  <c r="C4798" i="23"/>
  <c r="D4798" i="23"/>
  <c r="E4798" i="23"/>
  <c r="G4798" i="23" s="1"/>
  <c r="F4798" i="23"/>
  <c r="B4799" i="23"/>
  <c r="C4799" i="23"/>
  <c r="D4799" i="23"/>
  <c r="E4799" i="23"/>
  <c r="G4799" i="23" s="1"/>
  <c r="F4799" i="23"/>
  <c r="B4800" i="23"/>
  <c r="C4800" i="23"/>
  <c r="D4800" i="23"/>
  <c r="E4800" i="23"/>
  <c r="G4800" i="23" s="1"/>
  <c r="F4800" i="23"/>
  <c r="B4801" i="23"/>
  <c r="C4801" i="23"/>
  <c r="D4801" i="23"/>
  <c r="E4801" i="23"/>
  <c r="F4801" i="23"/>
  <c r="G4801" i="23"/>
  <c r="B4802" i="23"/>
  <c r="C4802" i="23"/>
  <c r="D4802" i="23"/>
  <c r="E4802" i="23"/>
  <c r="G4802" i="23" s="1"/>
  <c r="F4802" i="23"/>
  <c r="B4803" i="23"/>
  <c r="C4803" i="23"/>
  <c r="D4803" i="23"/>
  <c r="E4803" i="23"/>
  <c r="F4803" i="23"/>
  <c r="G4803" i="23"/>
  <c r="B4804" i="23"/>
  <c r="C4804" i="23"/>
  <c r="D4804" i="23"/>
  <c r="E4804" i="23"/>
  <c r="G4804" i="23" s="1"/>
  <c r="F4804" i="23"/>
  <c r="B4805" i="23"/>
  <c r="C4805" i="23"/>
  <c r="D4805" i="23"/>
  <c r="E4805" i="23"/>
  <c r="F4805" i="23"/>
  <c r="G4805" i="23"/>
  <c r="B4806" i="23"/>
  <c r="C4806" i="23"/>
  <c r="D4806" i="23"/>
  <c r="E4806" i="23"/>
  <c r="G4806" i="23" s="1"/>
  <c r="F4806" i="23"/>
  <c r="B4807" i="23"/>
  <c r="C4807" i="23"/>
  <c r="D4807" i="23"/>
  <c r="E4807" i="23"/>
  <c r="F4807" i="23"/>
  <c r="G4807" i="23"/>
  <c r="B4808" i="23"/>
  <c r="C4808" i="23"/>
  <c r="D4808" i="23"/>
  <c r="E4808" i="23"/>
  <c r="G4808" i="23" s="1"/>
  <c r="F4808" i="23"/>
  <c r="B4809" i="23"/>
  <c r="C4809" i="23"/>
  <c r="D4809" i="23"/>
  <c r="E4809" i="23"/>
  <c r="G4809" i="23" s="1"/>
  <c r="F4809" i="23"/>
  <c r="B4810" i="23"/>
  <c r="C4810" i="23"/>
  <c r="D4810" i="23"/>
  <c r="E4810" i="23"/>
  <c r="G4810" i="23" s="1"/>
  <c r="F4810" i="23"/>
  <c r="B4811" i="23"/>
  <c r="C4811" i="23"/>
  <c r="D4811" i="23"/>
  <c r="E4811" i="23"/>
  <c r="G4811" i="23" s="1"/>
  <c r="F4811" i="23"/>
  <c r="B4812" i="23"/>
  <c r="C4812" i="23"/>
  <c r="D4812" i="23"/>
  <c r="E4812" i="23"/>
  <c r="G4812" i="23" s="1"/>
  <c r="F4812" i="23"/>
  <c r="B4813" i="23"/>
  <c r="C4813" i="23"/>
  <c r="D4813" i="23"/>
  <c r="E4813" i="23"/>
  <c r="G4813" i="23" s="1"/>
  <c r="F4813" i="23"/>
  <c r="B4814" i="23"/>
  <c r="C4814" i="23"/>
  <c r="D4814" i="23"/>
  <c r="E4814" i="23"/>
  <c r="G4814" i="23" s="1"/>
  <c r="F4814" i="23"/>
  <c r="B4815" i="23"/>
  <c r="C4815" i="23"/>
  <c r="D4815" i="23"/>
  <c r="E4815" i="23"/>
  <c r="G4815" i="23" s="1"/>
  <c r="F4815" i="23"/>
  <c r="B4816" i="23"/>
  <c r="C4816" i="23"/>
  <c r="D4816" i="23"/>
  <c r="E4816" i="23"/>
  <c r="G4816" i="23" s="1"/>
  <c r="F4816" i="23"/>
  <c r="B4817" i="23"/>
  <c r="C4817" i="23"/>
  <c r="D4817" i="23"/>
  <c r="E4817" i="23"/>
  <c r="G4817" i="23" s="1"/>
  <c r="F4817" i="23"/>
  <c r="B4818" i="23"/>
  <c r="C4818" i="23"/>
  <c r="D4818" i="23"/>
  <c r="E4818" i="23"/>
  <c r="G4818" i="23" s="1"/>
  <c r="F4818" i="23"/>
  <c r="B4819" i="23"/>
  <c r="C4819" i="23"/>
  <c r="D4819" i="23"/>
  <c r="E4819" i="23"/>
  <c r="G4819" i="23" s="1"/>
  <c r="F4819" i="23"/>
  <c r="B4820" i="23"/>
  <c r="C4820" i="23"/>
  <c r="D4820" i="23"/>
  <c r="E4820" i="23"/>
  <c r="F4820" i="23"/>
  <c r="G4820" i="23"/>
  <c r="B4821" i="23"/>
  <c r="C4821" i="23"/>
  <c r="D4821" i="23"/>
  <c r="E4821" i="23"/>
  <c r="G4821" i="23" s="1"/>
  <c r="F4821" i="23"/>
  <c r="B4822" i="23"/>
  <c r="C4822" i="23"/>
  <c r="D4822" i="23"/>
  <c r="E4822" i="23"/>
  <c r="F4822" i="23"/>
  <c r="G4822" i="23"/>
  <c r="B4823" i="23"/>
  <c r="C4823" i="23"/>
  <c r="D4823" i="23"/>
  <c r="E4823" i="23"/>
  <c r="G4823" i="23" s="1"/>
  <c r="F4823" i="23"/>
  <c r="B4824" i="23"/>
  <c r="C4824" i="23"/>
  <c r="D4824" i="23"/>
  <c r="E4824" i="23"/>
  <c r="F4824" i="23"/>
  <c r="G4824" i="23"/>
  <c r="B4825" i="23"/>
  <c r="C4825" i="23"/>
  <c r="D4825" i="23"/>
  <c r="E4825" i="23"/>
  <c r="G4825" i="23" s="1"/>
  <c r="F4825" i="23"/>
  <c r="B4826" i="23"/>
  <c r="C4826" i="23"/>
  <c r="D4826" i="23"/>
  <c r="E4826" i="23"/>
  <c r="F4826" i="23"/>
  <c r="G4826" i="23"/>
  <c r="B4827" i="23"/>
  <c r="C4827" i="23"/>
  <c r="D4827" i="23"/>
  <c r="E4827" i="23"/>
  <c r="G4827" i="23" s="1"/>
  <c r="F4827" i="23"/>
  <c r="B4828" i="23"/>
  <c r="C4828" i="23"/>
  <c r="D4828" i="23"/>
  <c r="E4828" i="23"/>
  <c r="G4828" i="23" s="1"/>
  <c r="F4828" i="23"/>
  <c r="B4829" i="23"/>
  <c r="C4829" i="23"/>
  <c r="D4829" i="23"/>
  <c r="E4829" i="23"/>
  <c r="G4829" i="23" s="1"/>
  <c r="F4829" i="23"/>
  <c r="B4830" i="23"/>
  <c r="C4830" i="23"/>
  <c r="D4830" i="23"/>
  <c r="E4830" i="23"/>
  <c r="G4830" i="23" s="1"/>
  <c r="F4830" i="23"/>
  <c r="B4831" i="23"/>
  <c r="C4831" i="23"/>
  <c r="D4831" i="23"/>
  <c r="E4831" i="23"/>
  <c r="G4831" i="23" s="1"/>
  <c r="F4831" i="23"/>
  <c r="B4832" i="23"/>
  <c r="C4832" i="23"/>
  <c r="D4832" i="23"/>
  <c r="E4832" i="23"/>
  <c r="G4832" i="23" s="1"/>
  <c r="F4832" i="23"/>
  <c r="B4833" i="23"/>
  <c r="C4833" i="23"/>
  <c r="D4833" i="23"/>
  <c r="E4833" i="23"/>
  <c r="G4833" i="23" s="1"/>
  <c r="F4833" i="23"/>
  <c r="B4834" i="23"/>
  <c r="C4834" i="23"/>
  <c r="D4834" i="23"/>
  <c r="E4834" i="23"/>
  <c r="G4834" i="23" s="1"/>
  <c r="F4834" i="23"/>
  <c r="B4835" i="23"/>
  <c r="C4835" i="23"/>
  <c r="D4835" i="23"/>
  <c r="E4835" i="23"/>
  <c r="G4835" i="23" s="1"/>
  <c r="F4835" i="23"/>
  <c r="B4836" i="23"/>
  <c r="C4836" i="23"/>
  <c r="D4836" i="23"/>
  <c r="E4836" i="23"/>
  <c r="F4836" i="23"/>
  <c r="G4836" i="23"/>
  <c r="B4837" i="23"/>
  <c r="C4837" i="23"/>
  <c r="D4837" i="23"/>
  <c r="E4837" i="23"/>
  <c r="G4837" i="23" s="1"/>
  <c r="F4837" i="23"/>
  <c r="B4838" i="23"/>
  <c r="C4838" i="23"/>
  <c r="D4838" i="23"/>
  <c r="E4838" i="23"/>
  <c r="F4838" i="23"/>
  <c r="G4838" i="23"/>
  <c r="B4839" i="23"/>
  <c r="C4839" i="23"/>
  <c r="D4839" i="23"/>
  <c r="E4839" i="23"/>
  <c r="G4839" i="23" s="1"/>
  <c r="F4839" i="23"/>
  <c r="B4840" i="23"/>
  <c r="C4840" i="23"/>
  <c r="D4840" i="23"/>
  <c r="E4840" i="23"/>
  <c r="F4840" i="23"/>
  <c r="G4840" i="23"/>
  <c r="B4841" i="23"/>
  <c r="C4841" i="23"/>
  <c r="D4841" i="23"/>
  <c r="E4841" i="23"/>
  <c r="G4841" i="23" s="1"/>
  <c r="F4841" i="23"/>
  <c r="B4842" i="23"/>
  <c r="C4842" i="23"/>
  <c r="D4842" i="23"/>
  <c r="E4842" i="23"/>
  <c r="F4842" i="23"/>
  <c r="G4842" i="23"/>
  <c r="B4843" i="23"/>
  <c r="C4843" i="23"/>
  <c r="D4843" i="23"/>
  <c r="E4843" i="23"/>
  <c r="G4843" i="23" s="1"/>
  <c r="F4843" i="23"/>
  <c r="B4844" i="23"/>
  <c r="C4844" i="23"/>
  <c r="D4844" i="23"/>
  <c r="E4844" i="23"/>
  <c r="G4844" i="23" s="1"/>
  <c r="F4844" i="23"/>
  <c r="B4845" i="23"/>
  <c r="C4845" i="23"/>
  <c r="D4845" i="23"/>
  <c r="E4845" i="23"/>
  <c r="G4845" i="23" s="1"/>
  <c r="F4845" i="23"/>
  <c r="B4846" i="23"/>
  <c r="C4846" i="23"/>
  <c r="D4846" i="23"/>
  <c r="E4846" i="23"/>
  <c r="G4846" i="23" s="1"/>
  <c r="F4846" i="23"/>
  <c r="B4847" i="23"/>
  <c r="C4847" i="23"/>
  <c r="D4847" i="23"/>
  <c r="E4847" i="23"/>
  <c r="G4847" i="23" s="1"/>
  <c r="F4847" i="23"/>
  <c r="B4848" i="23"/>
  <c r="C4848" i="23"/>
  <c r="D4848" i="23"/>
  <c r="E4848" i="23"/>
  <c r="G4848" i="23" s="1"/>
  <c r="F4848" i="23"/>
  <c r="B4849" i="23"/>
  <c r="C4849" i="23"/>
  <c r="D4849" i="23"/>
  <c r="E4849" i="23"/>
  <c r="G4849" i="23" s="1"/>
  <c r="F4849" i="23"/>
  <c r="B4850" i="23"/>
  <c r="C4850" i="23"/>
  <c r="D4850" i="23"/>
  <c r="E4850" i="23"/>
  <c r="G4850" i="23" s="1"/>
  <c r="F4850" i="23"/>
  <c r="B4851" i="23"/>
  <c r="C4851" i="23"/>
  <c r="D4851" i="23"/>
  <c r="E4851" i="23"/>
  <c r="G4851" i="23" s="1"/>
  <c r="F4851" i="23"/>
  <c r="B4852" i="23"/>
  <c r="C4852" i="23"/>
  <c r="D4852" i="23"/>
  <c r="E4852" i="23"/>
  <c r="F4852" i="23"/>
  <c r="G4852" i="23"/>
  <c r="B4853" i="23"/>
  <c r="C4853" i="23"/>
  <c r="D4853" i="23"/>
  <c r="E4853" i="23"/>
  <c r="G4853" i="23" s="1"/>
  <c r="F4853" i="23"/>
  <c r="B4854" i="23"/>
  <c r="C4854" i="23"/>
  <c r="D4854" i="23"/>
  <c r="E4854" i="23"/>
  <c r="F4854" i="23"/>
  <c r="G4854" i="23"/>
  <c r="B4855" i="23"/>
  <c r="C4855" i="23"/>
  <c r="D4855" i="23"/>
  <c r="E4855" i="23"/>
  <c r="G4855" i="23" s="1"/>
  <c r="F4855" i="23"/>
  <c r="B4856" i="23"/>
  <c r="C4856" i="23"/>
  <c r="D4856" i="23"/>
  <c r="E4856" i="23"/>
  <c r="F4856" i="23"/>
  <c r="G4856" i="23"/>
  <c r="B4857" i="23"/>
  <c r="C4857" i="23"/>
  <c r="D4857" i="23"/>
  <c r="E4857" i="23"/>
  <c r="G4857" i="23" s="1"/>
  <c r="F4857" i="23"/>
  <c r="B4858" i="23"/>
  <c r="C4858" i="23"/>
  <c r="D4858" i="23"/>
  <c r="E4858" i="23"/>
  <c r="F4858" i="23"/>
  <c r="G4858" i="23"/>
  <c r="B4859" i="23"/>
  <c r="C4859" i="23"/>
  <c r="D4859" i="23"/>
  <c r="E4859" i="23"/>
  <c r="G4859" i="23" s="1"/>
  <c r="F4859" i="23"/>
  <c r="B4860" i="23"/>
  <c r="C4860" i="23"/>
  <c r="D4860" i="23"/>
  <c r="E4860" i="23"/>
  <c r="G4860" i="23" s="1"/>
  <c r="F4860" i="23"/>
  <c r="B4861" i="23"/>
  <c r="C4861" i="23"/>
  <c r="D4861" i="23"/>
  <c r="E4861" i="23"/>
  <c r="G4861" i="23" s="1"/>
  <c r="F4861" i="23"/>
  <c r="B4862" i="23"/>
  <c r="C4862" i="23"/>
  <c r="D4862" i="23"/>
  <c r="E4862" i="23"/>
  <c r="G4862" i="23" s="1"/>
  <c r="F4862" i="23"/>
  <c r="B4863" i="23"/>
  <c r="C4863" i="23"/>
  <c r="D4863" i="23"/>
  <c r="E4863" i="23"/>
  <c r="G4863" i="23" s="1"/>
  <c r="F4863" i="23"/>
  <c r="B4864" i="23"/>
  <c r="C4864" i="23"/>
  <c r="D4864" i="23"/>
  <c r="E4864" i="23"/>
  <c r="G4864" i="23" s="1"/>
  <c r="F4864" i="23"/>
  <c r="B4865" i="23"/>
  <c r="C4865" i="23"/>
  <c r="D4865" i="23"/>
  <c r="E4865" i="23"/>
  <c r="G4865" i="23" s="1"/>
  <c r="F4865" i="23"/>
  <c r="B4866" i="23"/>
  <c r="C4866" i="23"/>
  <c r="D4866" i="23"/>
  <c r="E4866" i="23"/>
  <c r="G4866" i="23" s="1"/>
  <c r="F4866" i="23"/>
  <c r="B4867" i="23"/>
  <c r="C4867" i="23"/>
  <c r="D4867" i="23"/>
  <c r="E4867" i="23"/>
  <c r="G4867" i="23" s="1"/>
  <c r="F4867" i="23"/>
  <c r="B4868" i="23"/>
  <c r="C4868" i="23"/>
  <c r="D4868" i="23"/>
  <c r="E4868" i="23"/>
  <c r="F4868" i="23"/>
  <c r="G4868" i="23"/>
  <c r="B4869" i="23"/>
  <c r="C4869" i="23"/>
  <c r="D4869" i="23"/>
  <c r="E4869" i="23"/>
  <c r="G4869" i="23" s="1"/>
  <c r="F4869" i="23"/>
  <c r="B4870" i="23"/>
  <c r="C4870" i="23"/>
  <c r="D4870" i="23"/>
  <c r="E4870" i="23"/>
  <c r="F4870" i="23"/>
  <c r="G4870" i="23"/>
  <c r="B4871" i="23"/>
  <c r="C4871" i="23"/>
  <c r="D4871" i="23"/>
  <c r="E4871" i="23"/>
  <c r="G4871" i="23" s="1"/>
  <c r="F4871" i="23"/>
  <c r="B4872" i="23"/>
  <c r="C4872" i="23"/>
  <c r="D4872" i="23"/>
  <c r="E4872" i="23"/>
  <c r="F4872" i="23"/>
  <c r="G4872" i="23"/>
  <c r="B4873" i="23"/>
  <c r="C4873" i="23"/>
  <c r="D4873" i="23"/>
  <c r="E4873" i="23"/>
  <c r="G4873" i="23" s="1"/>
  <c r="F4873" i="23"/>
  <c r="B4874" i="23"/>
  <c r="C4874" i="23"/>
  <c r="D4874" i="23"/>
  <c r="E4874" i="23"/>
  <c r="F4874" i="23"/>
  <c r="G4874" i="23"/>
  <c r="B4875" i="23"/>
  <c r="C4875" i="23"/>
  <c r="D4875" i="23"/>
  <c r="E4875" i="23"/>
  <c r="G4875" i="23" s="1"/>
  <c r="F4875" i="23"/>
  <c r="B4876" i="23"/>
  <c r="C4876" i="23"/>
  <c r="D4876" i="23"/>
  <c r="E4876" i="23"/>
  <c r="G4876" i="23" s="1"/>
  <c r="F4876" i="23"/>
  <c r="B4877" i="23"/>
  <c r="C4877" i="23"/>
  <c r="D4877" i="23"/>
  <c r="E4877" i="23"/>
  <c r="G4877" i="23" s="1"/>
  <c r="F4877" i="23"/>
  <c r="B4878" i="23"/>
  <c r="C4878" i="23"/>
  <c r="D4878" i="23"/>
  <c r="E4878" i="23"/>
  <c r="G4878" i="23" s="1"/>
  <c r="F4878" i="23"/>
  <c r="B4879" i="23"/>
  <c r="C4879" i="23"/>
  <c r="D4879" i="23"/>
  <c r="E4879" i="23"/>
  <c r="G4879" i="23" s="1"/>
  <c r="F4879" i="23"/>
  <c r="B4880" i="23"/>
  <c r="C4880" i="23"/>
  <c r="D4880" i="23"/>
  <c r="E4880" i="23"/>
  <c r="G4880" i="23" s="1"/>
  <c r="F4880" i="23"/>
  <c r="B4881" i="23"/>
  <c r="C4881" i="23"/>
  <c r="D4881" i="23"/>
  <c r="E4881" i="23"/>
  <c r="G4881" i="23" s="1"/>
  <c r="F4881" i="23"/>
  <c r="B4882" i="23"/>
  <c r="C4882" i="23"/>
  <c r="D4882" i="23"/>
  <c r="E4882" i="23"/>
  <c r="G4882" i="23" s="1"/>
  <c r="F4882" i="23"/>
  <c r="B4883" i="23"/>
  <c r="C4883" i="23"/>
  <c r="D4883" i="23"/>
  <c r="E4883" i="23"/>
  <c r="G4883" i="23" s="1"/>
  <c r="F4883" i="23"/>
  <c r="B4884" i="23"/>
  <c r="C4884" i="23"/>
  <c r="D4884" i="23"/>
  <c r="E4884" i="23"/>
  <c r="F4884" i="23"/>
  <c r="G4884" i="23"/>
  <c r="B4885" i="23"/>
  <c r="C4885" i="23"/>
  <c r="D4885" i="23"/>
  <c r="E4885" i="23"/>
  <c r="G4885" i="23" s="1"/>
  <c r="F4885" i="23"/>
  <c r="B4886" i="23"/>
  <c r="C4886" i="23"/>
  <c r="D4886" i="23"/>
  <c r="E4886" i="23"/>
  <c r="F4886" i="23"/>
  <c r="G4886" i="23"/>
  <c r="B4887" i="23"/>
  <c r="C4887" i="23"/>
  <c r="D4887" i="23"/>
  <c r="E4887" i="23"/>
  <c r="G4887" i="23" s="1"/>
  <c r="F4887" i="23"/>
  <c r="B4888" i="23"/>
  <c r="C4888" i="23"/>
  <c r="D4888" i="23"/>
  <c r="E4888" i="23"/>
  <c r="F4888" i="23"/>
  <c r="G4888" i="23"/>
  <c r="B4889" i="23"/>
  <c r="C4889" i="23"/>
  <c r="D4889" i="23"/>
  <c r="E4889" i="23"/>
  <c r="G4889" i="23" s="1"/>
  <c r="F4889" i="23"/>
  <c r="B4890" i="23"/>
  <c r="C4890" i="23"/>
  <c r="D4890" i="23"/>
  <c r="E4890" i="23"/>
  <c r="F4890" i="23"/>
  <c r="G4890" i="23"/>
  <c r="B4891" i="23"/>
  <c r="C4891" i="23"/>
  <c r="D4891" i="23"/>
  <c r="E4891" i="23"/>
  <c r="G4891" i="23" s="1"/>
  <c r="F4891" i="23"/>
  <c r="B4892" i="23"/>
  <c r="C4892" i="23"/>
  <c r="D4892" i="23"/>
  <c r="E4892" i="23"/>
  <c r="G4892" i="23" s="1"/>
  <c r="F4892" i="23"/>
  <c r="B4893" i="23"/>
  <c r="C4893" i="23"/>
  <c r="D4893" i="23"/>
  <c r="E4893" i="23"/>
  <c r="G4893" i="23" s="1"/>
  <c r="F4893" i="23"/>
  <c r="B4894" i="23"/>
  <c r="C4894" i="23"/>
  <c r="D4894" i="23"/>
  <c r="E4894" i="23"/>
  <c r="G4894" i="23" s="1"/>
  <c r="F4894" i="23"/>
  <c r="B4895" i="23"/>
  <c r="C4895" i="23"/>
  <c r="D4895" i="23"/>
  <c r="E4895" i="23"/>
  <c r="G4895" i="23" s="1"/>
  <c r="F4895" i="23"/>
  <c r="B4896" i="23"/>
  <c r="C4896" i="23"/>
  <c r="D4896" i="23"/>
  <c r="E4896" i="23"/>
  <c r="G4896" i="23" s="1"/>
  <c r="F4896" i="23"/>
  <c r="B4897" i="23"/>
  <c r="C4897" i="23"/>
  <c r="D4897" i="23"/>
  <c r="E4897" i="23"/>
  <c r="G4897" i="23" s="1"/>
  <c r="F4897" i="23"/>
  <c r="B4898" i="23"/>
  <c r="C4898" i="23"/>
  <c r="D4898" i="23"/>
  <c r="E4898" i="23"/>
  <c r="G4898" i="23" s="1"/>
  <c r="F4898" i="23"/>
  <c r="B4899" i="23"/>
  <c r="C4899" i="23"/>
  <c r="D4899" i="23"/>
  <c r="E4899" i="23"/>
  <c r="G4899" i="23" s="1"/>
  <c r="F4899" i="23"/>
  <c r="B4900" i="23"/>
  <c r="C4900" i="23"/>
  <c r="D4900" i="23"/>
  <c r="E4900" i="23"/>
  <c r="F4900" i="23"/>
  <c r="G4900" i="23"/>
  <c r="B4901" i="23"/>
  <c r="C4901" i="23"/>
  <c r="D4901" i="23"/>
  <c r="E4901" i="23"/>
  <c r="G4901" i="23" s="1"/>
  <c r="F4901" i="23"/>
  <c r="B4902" i="23"/>
  <c r="C4902" i="23"/>
  <c r="D4902" i="23"/>
  <c r="E4902" i="23"/>
  <c r="F4902" i="23"/>
  <c r="G4902" i="23"/>
  <c r="B4903" i="23"/>
  <c r="C4903" i="23"/>
  <c r="D4903" i="23"/>
  <c r="E4903" i="23"/>
  <c r="G4903" i="23" s="1"/>
  <c r="F4903" i="23"/>
  <c r="B4904" i="23"/>
  <c r="C4904" i="23"/>
  <c r="D4904" i="23"/>
  <c r="E4904" i="23"/>
  <c r="F4904" i="23"/>
  <c r="G4904" i="23"/>
  <c r="B4905" i="23"/>
  <c r="C4905" i="23"/>
  <c r="D4905" i="23"/>
  <c r="E4905" i="23"/>
  <c r="G4905" i="23" s="1"/>
  <c r="F4905" i="23"/>
  <c r="B4906" i="23"/>
  <c r="C4906" i="23"/>
  <c r="D4906" i="23"/>
  <c r="E4906" i="23"/>
  <c r="F4906" i="23"/>
  <c r="G4906" i="23"/>
  <c r="B4907" i="23"/>
  <c r="C4907" i="23"/>
  <c r="D4907" i="23"/>
  <c r="E4907" i="23"/>
  <c r="G4907" i="23" s="1"/>
  <c r="F4907" i="23"/>
  <c r="B4908" i="23"/>
  <c r="C4908" i="23"/>
  <c r="D4908" i="23"/>
  <c r="E4908" i="23"/>
  <c r="G4908" i="23" s="1"/>
  <c r="F4908" i="23"/>
  <c r="B4909" i="23"/>
  <c r="C4909" i="23"/>
  <c r="D4909" i="23"/>
  <c r="E4909" i="23"/>
  <c r="G4909" i="23" s="1"/>
  <c r="F4909" i="23"/>
  <c r="B4910" i="23"/>
  <c r="C4910" i="23"/>
  <c r="D4910" i="23"/>
  <c r="E4910" i="23"/>
  <c r="G4910" i="23" s="1"/>
  <c r="F4910" i="23"/>
  <c r="B4911" i="23"/>
  <c r="C4911" i="23"/>
  <c r="D4911" i="23"/>
  <c r="E4911" i="23"/>
  <c r="G4911" i="23" s="1"/>
  <c r="F4911" i="23"/>
  <c r="B4912" i="23"/>
  <c r="C4912" i="23"/>
  <c r="D4912" i="23"/>
  <c r="E4912" i="23"/>
  <c r="G4912" i="23" s="1"/>
  <c r="F4912" i="23"/>
  <c r="B4913" i="23"/>
  <c r="C4913" i="23"/>
  <c r="D4913" i="23"/>
  <c r="E4913" i="23"/>
  <c r="G4913" i="23" s="1"/>
  <c r="F4913" i="23"/>
  <c r="B4914" i="23"/>
  <c r="C4914" i="23"/>
  <c r="D4914" i="23"/>
  <c r="E4914" i="23"/>
  <c r="G4914" i="23" s="1"/>
  <c r="F4914" i="23"/>
  <c r="B4915" i="23"/>
  <c r="C4915" i="23"/>
  <c r="D4915" i="23"/>
  <c r="E4915" i="23"/>
  <c r="G4915" i="23" s="1"/>
  <c r="F4915" i="23"/>
  <c r="B4916" i="23"/>
  <c r="C4916" i="23"/>
  <c r="D4916" i="23"/>
  <c r="E4916" i="23"/>
  <c r="F4916" i="23"/>
  <c r="G4916" i="23"/>
  <c r="B4917" i="23"/>
  <c r="C4917" i="23"/>
  <c r="D4917" i="23"/>
  <c r="E4917" i="23"/>
  <c r="G4917" i="23" s="1"/>
  <c r="F4917" i="23"/>
  <c r="B4918" i="23"/>
  <c r="C4918" i="23"/>
  <c r="D4918" i="23"/>
  <c r="E4918" i="23"/>
  <c r="F4918" i="23"/>
  <c r="G4918" i="23"/>
  <c r="B4919" i="23"/>
  <c r="C4919" i="23"/>
  <c r="D4919" i="23"/>
  <c r="E4919" i="23"/>
  <c r="G4919" i="23" s="1"/>
  <c r="F4919" i="23"/>
  <c r="B4920" i="23"/>
  <c r="C4920" i="23"/>
  <c r="D4920" i="23"/>
  <c r="E4920" i="23"/>
  <c r="F4920" i="23"/>
  <c r="G4920" i="23"/>
  <c r="B4921" i="23"/>
  <c r="C4921" i="23"/>
  <c r="D4921" i="23"/>
  <c r="E4921" i="23"/>
  <c r="G4921" i="23" s="1"/>
  <c r="F4921" i="23"/>
  <c r="B4922" i="23"/>
  <c r="C4922" i="23"/>
  <c r="D4922" i="23"/>
  <c r="E4922" i="23"/>
  <c r="F4922" i="23"/>
  <c r="G4922" i="23"/>
  <c r="B4923" i="23"/>
  <c r="C4923" i="23"/>
  <c r="D4923" i="23"/>
  <c r="E4923" i="23"/>
  <c r="G4923" i="23" s="1"/>
  <c r="F4923" i="23"/>
  <c r="B4924" i="23"/>
  <c r="C4924" i="23"/>
  <c r="D4924" i="23"/>
  <c r="E4924" i="23"/>
  <c r="G4924" i="23" s="1"/>
  <c r="F4924" i="23"/>
  <c r="B4925" i="23"/>
  <c r="C4925" i="23"/>
  <c r="D4925" i="23"/>
  <c r="E4925" i="23"/>
  <c r="G4925" i="23" s="1"/>
  <c r="F4925" i="23"/>
  <c r="B4926" i="23"/>
  <c r="C4926" i="23"/>
  <c r="D4926" i="23"/>
  <c r="E4926" i="23"/>
  <c r="G4926" i="23" s="1"/>
  <c r="F4926" i="23"/>
  <c r="B4927" i="23"/>
  <c r="C4927" i="23"/>
  <c r="D4927" i="23"/>
  <c r="E4927" i="23"/>
  <c r="G4927" i="23" s="1"/>
  <c r="F4927" i="23"/>
  <c r="B4928" i="23"/>
  <c r="C4928" i="23"/>
  <c r="D4928" i="23"/>
  <c r="E4928" i="23"/>
  <c r="G4928" i="23" s="1"/>
  <c r="F4928" i="23"/>
  <c r="B4929" i="23"/>
  <c r="C4929" i="23"/>
  <c r="D4929" i="23"/>
  <c r="E4929" i="23"/>
  <c r="G4929" i="23" s="1"/>
  <c r="F4929" i="23"/>
  <c r="B4930" i="23"/>
  <c r="C4930" i="23"/>
  <c r="D4930" i="23"/>
  <c r="E4930" i="23"/>
  <c r="G4930" i="23" s="1"/>
  <c r="F4930" i="23"/>
  <c r="B4931" i="23"/>
  <c r="C4931" i="23"/>
  <c r="D4931" i="23"/>
  <c r="E4931" i="23"/>
  <c r="G4931" i="23" s="1"/>
  <c r="F4931" i="23"/>
  <c r="B4932" i="23"/>
  <c r="C4932" i="23"/>
  <c r="D4932" i="23"/>
  <c r="E4932" i="23"/>
  <c r="F4932" i="23"/>
  <c r="G4932" i="23"/>
  <c r="B4933" i="23"/>
  <c r="C4933" i="23"/>
  <c r="D4933" i="23"/>
  <c r="E4933" i="23"/>
  <c r="G4933" i="23" s="1"/>
  <c r="F4933" i="23"/>
  <c r="B4934" i="23"/>
  <c r="C4934" i="23"/>
  <c r="D4934" i="23"/>
  <c r="E4934" i="23"/>
  <c r="F4934" i="23"/>
  <c r="G4934" i="23"/>
  <c r="B4935" i="23"/>
  <c r="C4935" i="23"/>
  <c r="D4935" i="23"/>
  <c r="E4935" i="23"/>
  <c r="G4935" i="23" s="1"/>
  <c r="F4935" i="23"/>
  <c r="B4936" i="23"/>
  <c r="C4936" i="23"/>
  <c r="D4936" i="23"/>
  <c r="E4936" i="23"/>
  <c r="F4936" i="23"/>
  <c r="G4936" i="23"/>
  <c r="B4937" i="23"/>
  <c r="C4937" i="23"/>
  <c r="D4937" i="23"/>
  <c r="E4937" i="23"/>
  <c r="G4937" i="23" s="1"/>
  <c r="F4937" i="23"/>
  <c r="B4938" i="23"/>
  <c r="C4938" i="23"/>
  <c r="D4938" i="23"/>
  <c r="E4938" i="23"/>
  <c r="F4938" i="23"/>
  <c r="G4938" i="23"/>
  <c r="B4939" i="23"/>
  <c r="C4939" i="23"/>
  <c r="D4939" i="23"/>
  <c r="E4939" i="23"/>
  <c r="G4939" i="23" s="1"/>
  <c r="F4939" i="23"/>
  <c r="B4940" i="23"/>
  <c r="C4940" i="23"/>
  <c r="D4940" i="23"/>
  <c r="E4940" i="23"/>
  <c r="G4940" i="23" s="1"/>
  <c r="F4940" i="23"/>
  <c r="B4941" i="23"/>
  <c r="C4941" i="23"/>
  <c r="D4941" i="23"/>
  <c r="E4941" i="23"/>
  <c r="G4941" i="23" s="1"/>
  <c r="F4941" i="23"/>
  <c r="B4942" i="23"/>
  <c r="C4942" i="23"/>
  <c r="D4942" i="23"/>
  <c r="E4942" i="23"/>
  <c r="G4942" i="23" s="1"/>
  <c r="F4942" i="23"/>
  <c r="B4943" i="23"/>
  <c r="C4943" i="23"/>
  <c r="D4943" i="23"/>
  <c r="E4943" i="23"/>
  <c r="G4943" i="23" s="1"/>
  <c r="F4943" i="23"/>
  <c r="B4944" i="23"/>
  <c r="C4944" i="23"/>
  <c r="D4944" i="23"/>
  <c r="E4944" i="23"/>
  <c r="G4944" i="23" s="1"/>
  <c r="F4944" i="23"/>
  <c r="B4945" i="23"/>
  <c r="C4945" i="23"/>
  <c r="D4945" i="23"/>
  <c r="E4945" i="23"/>
  <c r="G4945" i="23" s="1"/>
  <c r="F4945" i="23"/>
  <c r="B4946" i="23"/>
  <c r="C4946" i="23"/>
  <c r="D4946" i="23"/>
  <c r="E4946" i="23"/>
  <c r="G4946" i="23" s="1"/>
  <c r="F4946" i="23"/>
  <c r="B4947" i="23"/>
  <c r="C4947" i="23"/>
  <c r="D4947" i="23"/>
  <c r="E4947" i="23"/>
  <c r="G4947" i="23" s="1"/>
  <c r="F4947" i="23"/>
  <c r="B4948" i="23"/>
  <c r="C4948" i="23"/>
  <c r="D4948" i="23"/>
  <c r="E4948" i="23"/>
  <c r="F4948" i="23"/>
  <c r="G4948" i="23"/>
  <c r="B4949" i="23"/>
  <c r="C4949" i="23"/>
  <c r="D4949" i="23"/>
  <c r="E4949" i="23"/>
  <c r="G4949" i="23" s="1"/>
  <c r="F4949" i="23"/>
  <c r="B4950" i="23"/>
  <c r="C4950" i="23"/>
  <c r="D4950" i="23"/>
  <c r="E4950" i="23"/>
  <c r="F4950" i="23"/>
  <c r="G4950" i="23"/>
  <c r="B4951" i="23"/>
  <c r="C4951" i="23"/>
  <c r="D4951" i="23"/>
  <c r="E4951" i="23"/>
  <c r="G4951" i="23" s="1"/>
  <c r="F4951" i="23"/>
  <c r="B4952" i="23"/>
  <c r="C4952" i="23"/>
  <c r="D4952" i="23"/>
  <c r="E4952" i="23"/>
  <c r="F4952" i="23"/>
  <c r="G4952" i="23"/>
  <c r="B4953" i="23"/>
  <c r="C4953" i="23"/>
  <c r="D4953" i="23"/>
  <c r="E4953" i="23"/>
  <c r="G4953" i="23" s="1"/>
  <c r="F4953" i="23"/>
  <c r="B4954" i="23"/>
  <c r="C4954" i="23"/>
  <c r="D4954" i="23"/>
  <c r="E4954" i="23"/>
  <c r="F4954" i="23"/>
  <c r="G4954" i="23"/>
  <c r="B4955" i="23"/>
  <c r="C4955" i="23"/>
  <c r="D4955" i="23"/>
  <c r="E4955" i="23"/>
  <c r="G4955" i="23" s="1"/>
  <c r="F4955" i="23"/>
  <c r="B4956" i="23"/>
  <c r="C4956" i="23"/>
  <c r="D4956" i="23"/>
  <c r="E4956" i="23"/>
  <c r="G4956" i="23" s="1"/>
  <c r="F4956" i="23"/>
  <c r="B4957" i="23"/>
  <c r="C4957" i="23"/>
  <c r="D4957" i="23"/>
  <c r="E4957" i="23"/>
  <c r="G4957" i="23" s="1"/>
  <c r="F4957" i="23"/>
  <c r="B4958" i="23"/>
  <c r="C4958" i="23"/>
  <c r="D4958" i="23"/>
  <c r="E4958" i="23"/>
  <c r="G4958" i="23" s="1"/>
  <c r="F4958" i="23"/>
  <c r="B4959" i="23"/>
  <c r="C4959" i="23"/>
  <c r="D4959" i="23"/>
  <c r="E4959" i="23"/>
  <c r="G4959" i="23" s="1"/>
  <c r="F4959" i="23"/>
  <c r="B4960" i="23"/>
  <c r="C4960" i="23"/>
  <c r="D4960" i="23"/>
  <c r="E4960" i="23"/>
  <c r="G4960" i="23" s="1"/>
  <c r="F4960" i="23"/>
  <c r="B4961" i="23"/>
  <c r="C4961" i="23"/>
  <c r="D4961" i="23"/>
  <c r="E4961" i="23"/>
  <c r="G4961" i="23" s="1"/>
  <c r="F4961" i="23"/>
  <c r="B4962" i="23"/>
  <c r="C4962" i="23"/>
  <c r="D4962" i="23"/>
  <c r="E4962" i="23"/>
  <c r="G4962" i="23" s="1"/>
  <c r="F4962" i="23"/>
  <c r="B4963" i="23"/>
  <c r="C4963" i="23"/>
  <c r="D4963" i="23"/>
  <c r="E4963" i="23"/>
  <c r="G4963" i="23" s="1"/>
  <c r="F4963" i="23"/>
  <c r="B4964" i="23"/>
  <c r="C4964" i="23"/>
  <c r="D4964" i="23"/>
  <c r="E4964" i="23"/>
  <c r="F4964" i="23"/>
  <c r="G4964" i="23"/>
  <c r="B4965" i="23"/>
  <c r="C4965" i="23"/>
  <c r="D4965" i="23"/>
  <c r="E4965" i="23"/>
  <c r="G4965" i="23" s="1"/>
  <c r="F4965" i="23"/>
  <c r="B4966" i="23"/>
  <c r="C4966" i="23"/>
  <c r="D4966" i="23"/>
  <c r="E4966" i="23"/>
  <c r="F4966" i="23"/>
  <c r="G4966" i="23"/>
  <c r="B4967" i="23"/>
  <c r="C4967" i="23"/>
  <c r="D4967" i="23"/>
  <c r="E4967" i="23"/>
  <c r="G4967" i="23" s="1"/>
  <c r="F4967" i="23"/>
  <c r="B4968" i="23"/>
  <c r="C4968" i="23"/>
  <c r="D4968" i="23"/>
  <c r="E4968" i="23"/>
  <c r="F4968" i="23"/>
  <c r="G4968" i="23"/>
  <c r="B4969" i="23"/>
  <c r="C4969" i="23"/>
  <c r="D4969" i="23"/>
  <c r="E4969" i="23"/>
  <c r="G4969" i="23" s="1"/>
  <c r="F4969" i="23"/>
  <c r="B4970" i="23"/>
  <c r="C4970" i="23"/>
  <c r="D4970" i="23"/>
  <c r="E4970" i="23"/>
  <c r="F4970" i="23"/>
  <c r="G4970" i="23"/>
  <c r="B4971" i="23"/>
  <c r="C4971" i="23"/>
  <c r="D4971" i="23"/>
  <c r="E4971" i="23"/>
  <c r="G4971" i="23" s="1"/>
  <c r="F4971" i="23"/>
  <c r="B4972" i="23"/>
  <c r="C4972" i="23"/>
  <c r="D4972" i="23"/>
  <c r="E4972" i="23"/>
  <c r="G4972" i="23" s="1"/>
  <c r="F4972" i="23"/>
  <c r="B4973" i="23"/>
  <c r="C4973" i="23"/>
  <c r="D4973" i="23"/>
  <c r="E4973" i="23"/>
  <c r="G4973" i="23" s="1"/>
  <c r="F4973" i="23"/>
  <c r="B4974" i="23"/>
  <c r="C4974" i="23"/>
  <c r="D4974" i="23"/>
  <c r="E4974" i="23"/>
  <c r="G4974" i="23" s="1"/>
  <c r="F4974" i="23"/>
  <c r="B4975" i="23"/>
  <c r="C4975" i="23"/>
  <c r="D4975" i="23"/>
  <c r="E4975" i="23"/>
  <c r="G4975" i="23" s="1"/>
  <c r="F4975" i="23"/>
  <c r="B4976" i="23"/>
  <c r="C4976" i="23"/>
  <c r="D4976" i="23"/>
  <c r="E4976" i="23"/>
  <c r="G4976" i="23" s="1"/>
  <c r="F4976" i="23"/>
  <c r="B4977" i="23"/>
  <c r="C4977" i="23"/>
  <c r="D4977" i="23"/>
  <c r="E4977" i="23"/>
  <c r="G4977" i="23" s="1"/>
  <c r="F4977" i="23"/>
  <c r="B4978" i="23"/>
  <c r="C4978" i="23"/>
  <c r="D4978" i="23"/>
  <c r="E4978" i="23"/>
  <c r="G4978" i="23" s="1"/>
  <c r="F4978" i="23"/>
  <c r="B4979" i="23"/>
  <c r="C4979" i="23"/>
  <c r="D4979" i="23"/>
  <c r="E4979" i="23"/>
  <c r="G4979" i="23" s="1"/>
  <c r="F4979" i="23"/>
  <c r="B4980" i="23"/>
  <c r="C4980" i="23"/>
  <c r="D4980" i="23"/>
  <c r="E4980" i="23"/>
  <c r="F4980" i="23"/>
  <c r="G4980" i="23"/>
  <c r="B4981" i="23"/>
  <c r="C4981" i="23"/>
  <c r="D4981" i="23"/>
  <c r="E4981" i="23"/>
  <c r="G4981" i="23" s="1"/>
  <c r="F4981" i="23"/>
  <c r="B4982" i="23"/>
  <c r="C4982" i="23"/>
  <c r="D4982" i="23"/>
  <c r="E4982" i="23"/>
  <c r="F4982" i="23"/>
  <c r="G4982" i="23"/>
  <c r="B4983" i="23"/>
  <c r="C4983" i="23"/>
  <c r="D4983" i="23"/>
  <c r="E4983" i="23"/>
  <c r="G4983" i="23" s="1"/>
  <c r="F4983" i="23"/>
  <c r="B4984" i="23"/>
  <c r="C4984" i="23"/>
  <c r="D4984" i="23"/>
  <c r="E4984" i="23"/>
  <c r="F4984" i="23"/>
  <c r="G4984" i="23"/>
  <c r="B4985" i="23"/>
  <c r="C4985" i="23"/>
  <c r="D4985" i="23"/>
  <c r="E4985" i="23"/>
  <c r="G4985" i="23" s="1"/>
  <c r="F4985" i="23"/>
  <c r="B4986" i="23"/>
  <c r="C4986" i="23"/>
  <c r="D4986" i="23"/>
  <c r="E4986" i="23"/>
  <c r="F4986" i="23"/>
  <c r="G4986" i="23"/>
  <c r="B4987" i="23"/>
  <c r="C4987" i="23"/>
  <c r="D4987" i="23"/>
  <c r="E4987" i="23"/>
  <c r="G4987" i="23" s="1"/>
  <c r="F4987" i="23"/>
  <c r="B4988" i="23"/>
  <c r="C4988" i="23"/>
  <c r="D4988" i="23"/>
  <c r="E4988" i="23"/>
  <c r="G4988" i="23" s="1"/>
  <c r="F4988" i="23"/>
  <c r="B4989" i="23"/>
  <c r="C4989" i="23"/>
  <c r="D4989" i="23"/>
  <c r="E4989" i="23"/>
  <c r="G4989" i="23" s="1"/>
  <c r="F4989" i="23"/>
  <c r="B4990" i="23"/>
  <c r="C4990" i="23"/>
  <c r="D4990" i="23"/>
  <c r="E4990" i="23"/>
  <c r="F4990" i="23"/>
  <c r="G4990" i="23"/>
  <c r="B4991" i="23"/>
  <c r="C4991" i="23"/>
  <c r="D4991" i="23"/>
  <c r="E4991" i="23"/>
  <c r="G4991" i="23" s="1"/>
  <c r="F4991" i="23"/>
  <c r="B4992" i="23"/>
  <c r="C4992" i="23"/>
  <c r="D4992" i="23"/>
  <c r="E4992" i="23"/>
  <c r="G4992" i="23" s="1"/>
  <c r="F4992" i="23"/>
  <c r="B4993" i="23"/>
  <c r="C4993" i="23"/>
  <c r="D4993" i="23"/>
  <c r="E4993" i="23"/>
  <c r="G4993" i="23" s="1"/>
  <c r="F4993" i="23"/>
  <c r="B4994" i="23"/>
  <c r="C4994" i="23"/>
  <c r="D4994" i="23"/>
  <c r="E4994" i="23"/>
  <c r="G4994" i="23" s="1"/>
  <c r="F4994" i="23"/>
  <c r="B4995" i="23"/>
  <c r="C4995" i="23"/>
  <c r="D4995" i="23"/>
  <c r="E4995" i="23"/>
  <c r="G4995" i="23" s="1"/>
  <c r="F4995" i="23"/>
  <c r="B4996" i="23"/>
  <c r="C4996" i="23"/>
  <c r="D4996" i="23"/>
  <c r="E4996" i="23"/>
  <c r="F4996" i="23"/>
  <c r="G4996" i="23"/>
  <c r="B4997" i="23"/>
  <c r="C4997" i="23"/>
  <c r="D4997" i="23"/>
  <c r="E4997" i="23"/>
  <c r="G4997" i="23" s="1"/>
  <c r="F4997" i="23"/>
  <c r="B4998" i="23"/>
  <c r="C4998" i="23"/>
  <c r="D4998" i="23"/>
  <c r="E4998" i="23"/>
  <c r="F4998" i="23"/>
  <c r="G4998" i="23"/>
  <c r="B4999" i="23"/>
  <c r="C4999" i="23"/>
  <c r="D4999" i="23"/>
  <c r="E4999" i="23"/>
  <c r="G4999" i="23" s="1"/>
  <c r="F4999" i="23"/>
  <c r="B5000" i="23"/>
  <c r="C5000" i="23"/>
  <c r="D5000" i="23"/>
  <c r="E5000" i="23"/>
  <c r="F5000" i="23"/>
  <c r="G5000" i="23"/>
  <c r="B5001" i="23"/>
  <c r="C5001" i="23"/>
  <c r="D5001" i="23"/>
  <c r="E5001" i="23"/>
  <c r="G5001" i="23" s="1"/>
  <c r="F5001" i="23"/>
  <c r="B5002" i="23"/>
  <c r="C5002" i="23"/>
  <c r="D5002" i="23"/>
  <c r="E5002" i="23"/>
  <c r="F5002" i="23"/>
  <c r="G5002" i="23"/>
  <c r="B5003" i="23"/>
  <c r="C5003" i="23"/>
  <c r="D5003" i="23"/>
  <c r="E5003" i="23"/>
  <c r="G5003" i="23" s="1"/>
  <c r="F5003" i="23"/>
  <c r="B5004" i="23"/>
  <c r="C5004" i="23"/>
  <c r="D5004" i="23"/>
  <c r="E5004" i="23"/>
  <c r="F5004" i="23"/>
  <c r="G5004" i="23"/>
  <c r="B5005" i="23"/>
  <c r="C5005" i="23"/>
  <c r="D5005" i="23"/>
  <c r="E5005" i="23"/>
  <c r="G5005" i="23" s="1"/>
  <c r="F5005" i="23"/>
  <c r="B5006" i="23"/>
  <c r="C5006" i="23"/>
  <c r="D5006" i="23"/>
  <c r="E5006" i="23"/>
  <c r="F5006" i="23"/>
  <c r="G5006" i="23"/>
  <c r="B5007" i="23"/>
  <c r="C5007" i="23"/>
  <c r="D5007" i="23"/>
  <c r="E5007" i="23"/>
  <c r="G5007" i="23" s="1"/>
  <c r="F5007" i="23"/>
  <c r="B5008" i="23"/>
  <c r="C5008" i="23"/>
  <c r="D5008" i="23"/>
  <c r="E5008" i="23"/>
  <c r="G5008" i="23" s="1"/>
  <c r="F5008" i="23"/>
  <c r="B5009" i="23"/>
  <c r="C5009" i="23"/>
  <c r="D5009" i="23"/>
  <c r="E5009" i="23"/>
  <c r="G5009" i="23" s="1"/>
  <c r="F5009" i="23"/>
  <c r="B5010" i="23"/>
  <c r="C5010" i="23"/>
  <c r="D5010" i="23"/>
  <c r="E5010" i="23"/>
  <c r="G5010" i="23" s="1"/>
  <c r="F5010" i="23"/>
  <c r="B5011" i="23"/>
  <c r="C5011" i="23"/>
  <c r="D5011" i="23"/>
  <c r="E5011" i="23"/>
  <c r="G5011" i="23" s="1"/>
  <c r="F5011" i="23"/>
  <c r="B5012" i="23"/>
  <c r="C5012" i="23"/>
  <c r="D5012" i="23"/>
  <c r="E5012" i="23"/>
  <c r="F5012" i="23"/>
  <c r="G5012" i="23"/>
  <c r="B5013" i="23"/>
  <c r="C5013" i="23"/>
  <c r="D5013" i="23"/>
  <c r="E5013" i="23"/>
  <c r="G5013" i="23" s="1"/>
  <c r="F5013" i="23"/>
  <c r="B5014" i="23"/>
  <c r="C5014" i="23"/>
  <c r="D5014" i="23"/>
  <c r="E5014" i="23"/>
  <c r="F5014" i="23"/>
  <c r="G5014" i="23"/>
  <c r="B5015" i="23"/>
  <c r="C5015" i="23"/>
  <c r="D5015" i="23"/>
  <c r="E5015" i="23"/>
  <c r="G5015" i="23" s="1"/>
  <c r="F5015" i="23"/>
  <c r="B5016" i="23"/>
  <c r="C5016" i="23"/>
  <c r="D5016" i="23"/>
  <c r="E5016" i="23"/>
  <c r="F5016" i="23"/>
  <c r="G5016" i="23"/>
  <c r="B5017" i="23"/>
  <c r="C5017" i="23"/>
  <c r="D5017" i="23"/>
  <c r="E5017" i="23"/>
  <c r="G5017" i="23" s="1"/>
  <c r="F5017" i="23"/>
  <c r="B5018" i="23"/>
  <c r="C5018" i="23"/>
  <c r="D5018" i="23"/>
  <c r="E5018" i="23"/>
  <c r="G5018" i="23" s="1"/>
  <c r="F5018" i="23"/>
  <c r="B5019" i="23"/>
  <c r="C5019" i="23"/>
  <c r="D5019" i="23"/>
  <c r="E5019" i="23"/>
  <c r="G5019" i="23" s="1"/>
  <c r="F5019" i="23"/>
  <c r="B5020" i="23"/>
  <c r="C5020" i="23"/>
  <c r="D5020" i="23"/>
  <c r="E5020" i="23"/>
  <c r="F5020" i="23"/>
  <c r="G5020" i="23"/>
  <c r="B5021" i="23"/>
  <c r="C5021" i="23"/>
  <c r="D5021" i="23"/>
  <c r="E5021" i="23"/>
  <c r="G5021" i="23" s="1"/>
  <c r="F5021" i="23"/>
  <c r="B5022" i="23"/>
  <c r="C5022" i="23"/>
  <c r="D5022" i="23"/>
  <c r="E5022" i="23"/>
  <c r="F5022" i="23"/>
  <c r="G5022" i="23"/>
  <c r="B5023" i="23"/>
  <c r="C5023" i="23"/>
  <c r="D5023" i="23"/>
  <c r="E5023" i="23"/>
  <c r="G5023" i="23" s="1"/>
  <c r="F5023" i="23"/>
  <c r="B5024" i="23"/>
  <c r="C5024" i="23"/>
  <c r="D5024" i="23"/>
  <c r="E5024" i="23"/>
  <c r="G5024" i="23" s="1"/>
  <c r="F5024" i="23"/>
  <c r="B5025" i="23"/>
  <c r="C5025" i="23"/>
  <c r="D5025" i="23"/>
  <c r="E5025" i="23"/>
  <c r="G5025" i="23" s="1"/>
  <c r="F5025" i="23"/>
  <c r="B5026" i="23"/>
  <c r="C5026" i="23"/>
  <c r="D5026" i="23"/>
  <c r="E5026" i="23"/>
  <c r="G5026" i="23" s="1"/>
  <c r="F5026" i="23"/>
  <c r="B5027" i="23"/>
  <c r="C5027" i="23"/>
  <c r="D5027" i="23"/>
  <c r="E5027" i="23"/>
  <c r="G5027" i="23" s="1"/>
  <c r="F5027" i="23"/>
  <c r="B5028" i="23"/>
  <c r="C5028" i="23"/>
  <c r="D5028" i="23"/>
  <c r="E5028" i="23"/>
  <c r="F5028" i="23"/>
  <c r="G5028" i="23"/>
  <c r="B5029" i="23"/>
  <c r="C5029" i="23"/>
  <c r="D5029" i="23"/>
  <c r="E5029" i="23"/>
  <c r="G5029" i="23" s="1"/>
  <c r="F5029" i="23"/>
  <c r="B5030" i="23"/>
  <c r="C5030" i="23"/>
  <c r="D5030" i="23"/>
  <c r="E5030" i="23"/>
  <c r="F5030" i="23"/>
  <c r="G5030" i="23"/>
  <c r="B5031" i="23"/>
  <c r="C5031" i="23"/>
  <c r="D5031" i="23"/>
  <c r="E5031" i="23"/>
  <c r="G5031" i="23" s="1"/>
  <c r="F5031" i="23"/>
  <c r="B5032" i="23"/>
  <c r="C5032" i="23"/>
  <c r="D5032" i="23"/>
  <c r="E5032" i="23"/>
  <c r="F5032" i="23"/>
  <c r="G5032" i="23"/>
  <c r="B5033" i="23"/>
  <c r="C5033" i="23"/>
  <c r="D5033" i="23"/>
  <c r="E5033" i="23"/>
  <c r="G5033" i="23" s="1"/>
  <c r="F5033" i="23"/>
  <c r="B5034" i="23"/>
  <c r="C5034" i="23"/>
  <c r="D5034" i="23"/>
  <c r="E5034" i="23"/>
  <c r="G5034" i="23" s="1"/>
  <c r="F5034" i="23"/>
  <c r="B5035" i="23"/>
  <c r="C5035" i="23"/>
  <c r="D5035" i="23"/>
  <c r="E5035" i="23"/>
  <c r="G5035" i="23" s="1"/>
  <c r="F5035" i="23"/>
  <c r="B5036" i="23"/>
  <c r="C5036" i="23"/>
  <c r="D5036" i="23"/>
  <c r="E5036" i="23"/>
  <c r="G5036" i="23" s="1"/>
  <c r="F5036" i="23"/>
  <c r="B5037" i="23"/>
  <c r="C5037" i="23"/>
  <c r="D5037" i="23"/>
  <c r="E5037" i="23"/>
  <c r="G5037" i="23" s="1"/>
  <c r="F5037" i="23"/>
  <c r="B5038" i="23"/>
  <c r="C5038" i="23"/>
  <c r="D5038" i="23"/>
  <c r="E5038" i="23"/>
  <c r="F5038" i="23"/>
  <c r="G5038" i="23"/>
  <c r="B5039" i="23"/>
  <c r="C5039" i="23"/>
  <c r="D5039" i="23"/>
  <c r="E5039" i="23"/>
  <c r="G5039" i="23" s="1"/>
  <c r="F5039" i="23"/>
  <c r="B5040" i="23"/>
  <c r="C5040" i="23"/>
  <c r="D5040" i="23"/>
  <c r="E5040" i="23"/>
  <c r="G5040" i="23" s="1"/>
  <c r="F5040" i="23"/>
  <c r="B5041" i="23"/>
  <c r="C5041" i="23"/>
  <c r="D5041" i="23"/>
  <c r="E5041" i="23"/>
  <c r="G5041" i="23" s="1"/>
  <c r="F5041" i="23"/>
  <c r="B5042" i="23"/>
  <c r="C5042" i="23"/>
  <c r="D5042" i="23"/>
  <c r="E5042" i="23"/>
  <c r="G5042" i="23" s="1"/>
  <c r="F5042" i="23"/>
  <c r="B5043" i="23"/>
  <c r="C5043" i="23"/>
  <c r="D5043" i="23"/>
  <c r="E5043" i="23"/>
  <c r="G5043" i="23" s="1"/>
  <c r="F5043" i="23"/>
  <c r="B5044" i="23"/>
  <c r="C5044" i="23"/>
  <c r="D5044" i="23"/>
  <c r="E5044" i="23"/>
  <c r="F5044" i="23"/>
  <c r="G5044" i="23"/>
  <c r="B5045" i="23"/>
  <c r="C5045" i="23"/>
  <c r="D5045" i="23"/>
  <c r="E5045" i="23"/>
  <c r="G5045" i="23" s="1"/>
  <c r="F5045" i="23"/>
  <c r="B5046" i="23"/>
  <c r="C5046" i="23"/>
  <c r="D5046" i="23"/>
  <c r="E5046" i="23"/>
  <c r="F5046" i="23"/>
  <c r="G5046" i="23"/>
  <c r="B5047" i="23"/>
  <c r="C5047" i="23"/>
  <c r="D5047" i="23"/>
  <c r="E5047" i="23"/>
  <c r="G5047" i="23" s="1"/>
  <c r="F5047" i="23"/>
  <c r="B5048" i="23"/>
  <c r="C5048" i="23"/>
  <c r="D5048" i="23"/>
  <c r="E5048" i="23"/>
  <c r="F5048" i="23"/>
  <c r="G5048" i="23"/>
  <c r="B5049" i="23"/>
  <c r="C5049" i="23"/>
  <c r="D5049" i="23"/>
  <c r="E5049" i="23"/>
  <c r="G5049" i="23" s="1"/>
  <c r="F5049" i="23"/>
  <c r="B5050" i="23"/>
  <c r="C5050" i="23"/>
  <c r="D5050" i="23"/>
  <c r="E5050" i="23"/>
  <c r="G5050" i="23" s="1"/>
  <c r="F5050" i="23"/>
  <c r="B5051" i="23"/>
  <c r="C5051" i="23"/>
  <c r="D5051" i="23"/>
  <c r="E5051" i="23"/>
  <c r="G5051" i="23" s="1"/>
  <c r="F5051" i="23"/>
  <c r="B5052" i="23"/>
  <c r="C5052" i="23"/>
  <c r="D5052" i="23"/>
  <c r="E5052" i="23"/>
  <c r="G5052" i="23" s="1"/>
  <c r="F5052" i="23"/>
  <c r="B5053" i="23"/>
  <c r="C5053" i="23"/>
  <c r="D5053" i="23"/>
  <c r="E5053" i="23"/>
  <c r="G5053" i="23" s="1"/>
  <c r="F5053" i="23"/>
  <c r="B5054" i="23"/>
  <c r="C5054" i="23"/>
  <c r="D5054" i="23"/>
  <c r="E5054" i="23"/>
  <c r="F5054" i="23"/>
  <c r="G5054" i="23"/>
  <c r="B5055" i="23"/>
  <c r="C5055" i="23"/>
  <c r="D5055" i="23"/>
  <c r="E5055" i="23"/>
  <c r="G5055" i="23" s="1"/>
  <c r="F5055" i="23"/>
  <c r="B5056" i="23"/>
  <c r="C5056" i="23"/>
  <c r="D5056" i="23"/>
  <c r="E5056" i="23"/>
  <c r="G5056" i="23" s="1"/>
  <c r="F5056" i="23"/>
  <c r="B5057" i="23"/>
  <c r="C5057" i="23"/>
  <c r="D5057" i="23"/>
  <c r="E5057" i="23"/>
  <c r="G5057" i="23" s="1"/>
  <c r="F5057" i="23"/>
  <c r="B5058" i="23"/>
  <c r="C5058" i="23"/>
  <c r="D5058" i="23"/>
  <c r="E5058" i="23"/>
  <c r="G5058" i="23" s="1"/>
  <c r="F5058" i="23"/>
  <c r="B5059" i="23"/>
  <c r="C5059" i="23"/>
  <c r="D5059" i="23"/>
  <c r="E5059" i="23"/>
  <c r="G5059" i="23" s="1"/>
  <c r="F5059" i="23"/>
  <c r="B5060" i="23"/>
  <c r="C5060" i="23"/>
  <c r="D5060" i="23"/>
  <c r="E5060" i="23"/>
  <c r="F5060" i="23"/>
  <c r="G5060" i="23"/>
  <c r="B5061" i="23"/>
  <c r="C5061" i="23"/>
  <c r="D5061" i="23"/>
  <c r="E5061" i="23"/>
  <c r="G5061" i="23" s="1"/>
  <c r="F5061" i="23"/>
  <c r="B5062" i="23"/>
  <c r="C5062" i="23"/>
  <c r="D5062" i="23"/>
  <c r="E5062" i="23"/>
  <c r="F5062" i="23"/>
  <c r="G5062" i="23"/>
  <c r="B5063" i="23"/>
  <c r="C5063" i="23"/>
  <c r="D5063" i="23"/>
  <c r="E5063" i="23"/>
  <c r="G5063" i="23" s="1"/>
  <c r="F5063" i="23"/>
  <c r="B5064" i="23"/>
  <c r="C5064" i="23"/>
  <c r="D5064" i="23"/>
  <c r="E5064" i="23"/>
  <c r="F5064" i="23"/>
  <c r="G5064" i="23"/>
  <c r="B5065" i="23"/>
  <c r="C5065" i="23"/>
  <c r="D5065" i="23"/>
  <c r="E5065" i="23"/>
  <c r="G5065" i="23" s="1"/>
  <c r="F5065" i="23"/>
  <c r="B5066" i="23"/>
  <c r="C5066" i="23"/>
  <c r="D5066" i="23"/>
  <c r="E5066" i="23"/>
  <c r="G5066" i="23" s="1"/>
  <c r="F5066" i="23"/>
  <c r="B5067" i="23"/>
  <c r="C5067" i="23"/>
  <c r="D5067" i="23"/>
  <c r="E5067" i="23"/>
  <c r="G5067" i="23" s="1"/>
  <c r="F5067" i="23"/>
  <c r="B5068" i="23"/>
  <c r="C5068" i="23"/>
  <c r="D5068" i="23"/>
  <c r="E5068" i="23"/>
  <c r="G5068" i="23" s="1"/>
  <c r="F5068" i="23"/>
  <c r="B5069" i="23"/>
  <c r="C5069" i="23"/>
  <c r="D5069" i="23"/>
  <c r="E5069" i="23"/>
  <c r="G5069" i="23" s="1"/>
  <c r="F5069" i="23"/>
  <c r="B5070" i="23"/>
  <c r="C5070" i="23"/>
  <c r="D5070" i="23"/>
  <c r="E5070" i="23"/>
  <c r="F5070" i="23"/>
  <c r="G5070" i="23"/>
  <c r="B5071" i="23"/>
  <c r="C5071" i="23"/>
  <c r="D5071" i="23"/>
  <c r="E5071" i="23"/>
  <c r="G5071" i="23" s="1"/>
  <c r="F5071" i="23"/>
  <c r="B5072" i="23"/>
  <c r="C5072" i="23"/>
  <c r="D5072" i="23"/>
  <c r="E5072" i="23"/>
  <c r="G5072" i="23" s="1"/>
  <c r="F5072" i="23"/>
  <c r="B5073" i="23"/>
  <c r="C5073" i="23"/>
  <c r="D5073" i="23"/>
  <c r="E5073" i="23"/>
  <c r="G5073" i="23" s="1"/>
  <c r="F5073" i="23"/>
  <c r="B5074" i="23"/>
  <c r="C5074" i="23"/>
  <c r="D5074" i="23"/>
  <c r="E5074" i="23"/>
  <c r="G5074" i="23" s="1"/>
  <c r="F5074" i="23"/>
  <c r="B5075" i="23"/>
  <c r="C5075" i="23"/>
  <c r="D5075" i="23"/>
  <c r="E5075" i="23"/>
  <c r="G5075" i="23" s="1"/>
  <c r="F5075" i="23"/>
  <c r="B5076" i="23"/>
  <c r="C5076" i="23"/>
  <c r="D5076" i="23"/>
  <c r="E5076" i="23"/>
  <c r="F5076" i="23"/>
  <c r="G5076" i="23"/>
  <c r="B5077" i="23"/>
  <c r="C5077" i="23"/>
  <c r="D5077" i="23"/>
  <c r="E5077" i="23"/>
  <c r="G5077" i="23" s="1"/>
  <c r="F5077" i="23"/>
  <c r="B5078" i="23"/>
  <c r="C5078" i="23"/>
  <c r="D5078" i="23"/>
  <c r="E5078" i="23"/>
  <c r="F5078" i="23"/>
  <c r="G5078" i="23"/>
  <c r="B5079" i="23"/>
  <c r="C5079" i="23"/>
  <c r="D5079" i="23"/>
  <c r="E5079" i="23"/>
  <c r="G5079" i="23" s="1"/>
  <c r="F5079" i="23"/>
  <c r="B5080" i="23"/>
  <c r="C5080" i="23"/>
  <c r="D5080" i="23"/>
  <c r="E5080" i="23"/>
  <c r="F5080" i="23"/>
  <c r="G5080" i="23"/>
  <c r="B5081" i="23"/>
  <c r="C5081" i="23"/>
  <c r="D5081" i="23"/>
  <c r="E5081" i="23"/>
  <c r="G5081" i="23" s="1"/>
  <c r="F5081" i="23"/>
  <c r="B5082" i="23"/>
  <c r="C5082" i="23"/>
  <c r="D5082" i="23"/>
  <c r="E5082" i="23"/>
  <c r="G5082" i="23" s="1"/>
  <c r="F5082" i="23"/>
  <c r="B5083" i="23"/>
  <c r="C5083" i="23"/>
  <c r="D5083" i="23"/>
  <c r="E5083" i="23"/>
  <c r="G5083" i="23" s="1"/>
  <c r="F5083" i="23"/>
  <c r="B5084" i="23"/>
  <c r="C5084" i="23"/>
  <c r="D5084" i="23"/>
  <c r="E5084" i="23"/>
  <c r="G5084" i="23" s="1"/>
  <c r="F5084" i="23"/>
  <c r="B5085" i="23"/>
  <c r="C5085" i="23"/>
  <c r="D5085" i="23"/>
  <c r="E5085" i="23"/>
  <c r="G5085" i="23" s="1"/>
  <c r="F5085" i="23"/>
  <c r="B5086" i="23"/>
  <c r="C5086" i="23"/>
  <c r="D5086" i="23"/>
  <c r="E5086" i="23"/>
  <c r="F5086" i="23"/>
  <c r="G5086" i="23"/>
  <c r="B5087" i="23"/>
  <c r="C5087" i="23"/>
  <c r="D5087" i="23"/>
  <c r="E5087" i="23"/>
  <c r="G5087" i="23" s="1"/>
  <c r="F5087" i="23"/>
  <c r="B5088" i="23"/>
  <c r="C5088" i="23"/>
  <c r="D5088" i="23"/>
  <c r="E5088" i="23"/>
  <c r="F5088" i="23"/>
  <c r="G5088" i="23"/>
  <c r="B5089" i="23"/>
  <c r="C5089" i="23"/>
  <c r="D5089" i="23"/>
  <c r="E5089" i="23"/>
  <c r="G5089" i="23" s="1"/>
  <c r="F5089" i="23"/>
  <c r="B5090" i="23"/>
  <c r="C5090" i="23"/>
  <c r="D5090" i="23"/>
  <c r="E5090" i="23"/>
  <c r="G5090" i="23" s="1"/>
  <c r="F5090" i="23"/>
  <c r="B5091" i="23"/>
  <c r="C5091" i="23"/>
  <c r="D5091" i="23"/>
  <c r="E5091" i="23"/>
  <c r="G5091" i="23" s="1"/>
  <c r="F5091" i="23"/>
  <c r="B5092" i="23"/>
  <c r="C5092" i="23"/>
  <c r="D5092" i="23"/>
  <c r="E5092" i="23"/>
  <c r="F5092" i="23"/>
  <c r="G5092" i="23"/>
  <c r="B5093" i="23"/>
  <c r="C5093" i="23"/>
  <c r="D5093" i="23"/>
  <c r="E5093" i="23"/>
  <c r="G5093" i="23" s="1"/>
  <c r="F5093" i="23"/>
  <c r="B5094" i="23"/>
  <c r="C5094" i="23"/>
  <c r="D5094" i="23"/>
  <c r="E5094" i="23"/>
  <c r="F5094" i="23"/>
  <c r="G5094" i="23"/>
  <c r="B5095" i="23"/>
  <c r="C5095" i="23"/>
  <c r="D5095" i="23"/>
  <c r="E5095" i="23"/>
  <c r="G5095" i="23" s="1"/>
  <c r="F5095" i="23"/>
  <c r="B5096" i="23"/>
  <c r="C5096" i="23"/>
  <c r="D5096" i="23"/>
  <c r="E5096" i="23"/>
  <c r="F5096" i="23"/>
  <c r="G5096" i="23"/>
  <c r="B5097" i="23"/>
  <c r="C5097" i="23"/>
  <c r="D5097" i="23"/>
  <c r="E5097" i="23"/>
  <c r="G5097" i="23" s="1"/>
  <c r="F5097" i="23"/>
  <c r="B5098" i="23"/>
  <c r="C5098" i="23"/>
  <c r="D5098" i="23"/>
  <c r="E5098" i="23"/>
  <c r="G5098" i="23" s="1"/>
  <c r="F5098" i="23"/>
  <c r="B5099" i="23"/>
  <c r="C5099" i="23"/>
  <c r="D5099" i="23"/>
  <c r="E5099" i="23"/>
  <c r="G5099" i="23" s="1"/>
  <c r="F5099" i="23"/>
  <c r="B5100" i="23"/>
  <c r="C5100" i="23"/>
  <c r="D5100" i="23"/>
  <c r="E5100" i="23"/>
  <c r="G5100" i="23" s="1"/>
  <c r="F5100" i="23"/>
  <c r="B5101" i="23"/>
  <c r="C5101" i="23"/>
  <c r="D5101" i="23"/>
  <c r="E5101" i="23"/>
  <c r="G5101" i="23" s="1"/>
  <c r="F5101" i="23"/>
  <c r="B5102" i="23"/>
  <c r="C5102" i="23"/>
  <c r="D5102" i="23"/>
  <c r="E5102" i="23"/>
  <c r="F5102" i="23"/>
  <c r="G5102" i="23"/>
  <c r="B5103" i="23"/>
  <c r="C5103" i="23"/>
  <c r="D5103" i="23"/>
  <c r="E5103" i="23"/>
  <c r="G5103" i="23" s="1"/>
  <c r="F5103" i="23"/>
  <c r="B5104" i="23"/>
  <c r="C5104" i="23"/>
  <c r="D5104" i="23"/>
  <c r="E5104" i="23"/>
  <c r="F5104" i="23"/>
  <c r="G5104" i="23"/>
  <c r="B5105" i="23"/>
  <c r="C5105" i="23"/>
  <c r="D5105" i="23"/>
  <c r="E5105" i="23"/>
  <c r="G5105" i="23" s="1"/>
  <c r="F5105" i="23"/>
  <c r="B5106" i="23"/>
  <c r="C5106" i="23"/>
  <c r="D5106" i="23"/>
  <c r="E5106" i="23"/>
  <c r="G5106" i="23" s="1"/>
  <c r="F5106" i="23"/>
  <c r="B5107" i="23"/>
  <c r="C5107" i="23"/>
  <c r="D5107" i="23"/>
  <c r="E5107" i="23"/>
  <c r="G5107" i="23" s="1"/>
  <c r="F5107" i="23"/>
  <c r="B5108" i="23"/>
  <c r="C5108" i="23"/>
  <c r="D5108" i="23"/>
  <c r="E5108" i="23"/>
  <c r="F5108" i="23"/>
  <c r="G5108" i="23"/>
  <c r="B5109" i="23"/>
  <c r="C5109" i="23"/>
  <c r="D5109" i="23"/>
  <c r="E5109" i="23"/>
  <c r="G5109" i="23" s="1"/>
  <c r="F5109" i="23"/>
  <c r="B5110" i="23"/>
  <c r="C5110" i="23"/>
  <c r="D5110" i="23"/>
  <c r="E5110" i="23"/>
  <c r="F5110" i="23"/>
  <c r="G5110" i="23"/>
  <c r="B5111" i="23"/>
  <c r="C5111" i="23"/>
  <c r="D5111" i="23"/>
  <c r="E5111" i="23"/>
  <c r="G5111" i="23" s="1"/>
  <c r="F5111" i="23"/>
  <c r="B5112" i="23"/>
  <c r="C5112" i="23"/>
  <c r="D5112" i="23"/>
  <c r="E5112" i="23"/>
  <c r="F5112" i="23"/>
  <c r="G5112" i="23"/>
  <c r="B5113" i="23"/>
  <c r="C5113" i="23"/>
  <c r="D5113" i="23"/>
  <c r="E5113" i="23"/>
  <c r="G5113" i="23" s="1"/>
  <c r="F5113" i="23"/>
  <c r="B5114" i="23"/>
  <c r="C5114" i="23"/>
  <c r="D5114" i="23"/>
  <c r="E5114" i="23"/>
  <c r="G5114" i="23" s="1"/>
  <c r="F5114" i="23"/>
  <c r="B5115" i="23"/>
  <c r="C5115" i="23"/>
  <c r="D5115" i="23"/>
  <c r="E5115" i="23"/>
  <c r="G5115" i="23" s="1"/>
  <c r="F5115" i="23"/>
  <c r="B5116" i="23"/>
  <c r="C5116" i="23"/>
  <c r="D5116" i="23"/>
  <c r="E5116" i="23"/>
  <c r="G5116" i="23" s="1"/>
  <c r="F5116" i="23"/>
  <c r="B5117" i="23"/>
  <c r="C5117" i="23"/>
  <c r="D5117" i="23"/>
  <c r="E5117" i="23"/>
  <c r="G5117" i="23" s="1"/>
  <c r="F5117" i="23"/>
  <c r="B5118" i="23"/>
  <c r="C5118" i="23"/>
  <c r="D5118" i="23"/>
  <c r="E5118" i="23"/>
  <c r="F5118" i="23"/>
  <c r="G5118" i="23"/>
  <c r="B5119" i="23"/>
  <c r="C5119" i="23"/>
  <c r="D5119" i="23"/>
  <c r="E5119" i="23"/>
  <c r="G5119" i="23" s="1"/>
  <c r="F5119" i="23"/>
  <c r="B5120" i="23"/>
  <c r="C5120" i="23"/>
  <c r="D5120" i="23"/>
  <c r="E5120" i="23"/>
  <c r="F5120" i="23"/>
  <c r="G5120" i="23"/>
  <c r="B5121" i="23"/>
  <c r="C5121" i="23"/>
  <c r="D5121" i="23"/>
  <c r="E5121" i="23"/>
  <c r="G5121" i="23" s="1"/>
  <c r="F5121" i="23"/>
  <c r="B5122" i="23"/>
  <c r="C5122" i="23"/>
  <c r="D5122" i="23"/>
  <c r="E5122" i="23"/>
  <c r="G5122" i="23" s="1"/>
  <c r="F5122" i="23"/>
  <c r="B5123" i="23"/>
  <c r="C5123" i="23"/>
  <c r="D5123" i="23"/>
  <c r="E5123" i="23"/>
  <c r="G5123" i="23" s="1"/>
  <c r="F5123" i="23"/>
  <c r="B5124" i="23"/>
  <c r="C5124" i="23"/>
  <c r="D5124" i="23"/>
  <c r="E5124" i="23"/>
  <c r="F5124" i="23"/>
  <c r="G5124" i="23"/>
  <c r="B5125" i="23"/>
  <c r="C5125" i="23"/>
  <c r="D5125" i="23"/>
  <c r="E5125" i="23"/>
  <c r="G5125" i="23" s="1"/>
  <c r="F5125" i="23"/>
  <c r="B5126" i="23"/>
  <c r="C5126" i="23"/>
  <c r="D5126" i="23"/>
  <c r="E5126" i="23"/>
  <c r="F5126" i="23"/>
  <c r="G5126" i="23"/>
  <c r="B5127" i="23"/>
  <c r="C5127" i="23"/>
  <c r="D5127" i="23"/>
  <c r="E5127" i="23"/>
  <c r="G5127" i="23" s="1"/>
  <c r="F5127" i="23"/>
  <c r="B5128" i="23"/>
  <c r="C5128" i="23"/>
  <c r="D5128" i="23"/>
  <c r="E5128" i="23"/>
  <c r="F5128" i="23"/>
  <c r="G5128" i="23"/>
  <c r="B5129" i="23"/>
  <c r="C5129" i="23"/>
  <c r="D5129" i="23"/>
  <c r="E5129" i="23"/>
  <c r="G5129" i="23" s="1"/>
  <c r="F5129" i="23"/>
  <c r="B5130" i="23"/>
  <c r="C5130" i="23"/>
  <c r="D5130" i="23"/>
  <c r="E5130" i="23"/>
  <c r="G5130" i="23" s="1"/>
  <c r="F5130" i="23"/>
  <c r="B5131" i="23"/>
  <c r="C5131" i="23"/>
  <c r="D5131" i="23"/>
  <c r="E5131" i="23"/>
  <c r="G5131" i="23" s="1"/>
  <c r="F5131" i="23"/>
  <c r="B5132" i="23"/>
  <c r="C5132" i="23"/>
  <c r="D5132" i="23"/>
  <c r="E5132" i="23"/>
  <c r="G5132" i="23" s="1"/>
  <c r="F5132" i="23"/>
  <c r="B5133" i="23"/>
  <c r="C5133" i="23"/>
  <c r="D5133" i="23"/>
  <c r="E5133" i="23"/>
  <c r="G5133" i="23" s="1"/>
  <c r="F5133" i="23"/>
  <c r="B5134" i="23"/>
  <c r="C5134" i="23"/>
  <c r="D5134" i="23"/>
  <c r="E5134" i="23"/>
  <c r="F5134" i="23"/>
  <c r="G5134" i="23"/>
  <c r="B5135" i="23"/>
  <c r="C5135" i="23"/>
  <c r="D5135" i="23"/>
  <c r="E5135" i="23"/>
  <c r="G5135" i="23" s="1"/>
  <c r="F5135" i="23"/>
  <c r="B5136" i="23"/>
  <c r="C5136" i="23"/>
  <c r="D5136" i="23"/>
  <c r="E5136" i="23"/>
  <c r="G5136" i="23" s="1"/>
  <c r="F5136" i="23"/>
  <c r="B5137" i="23"/>
  <c r="C5137" i="23"/>
  <c r="D5137" i="23"/>
  <c r="E5137" i="23"/>
  <c r="G5137" i="23" s="1"/>
  <c r="F5137" i="23"/>
  <c r="B5138" i="23"/>
  <c r="C5138" i="23"/>
  <c r="D5138" i="23"/>
  <c r="E5138" i="23"/>
  <c r="G5138" i="23" s="1"/>
  <c r="F5138" i="23"/>
  <c r="B5139" i="23"/>
  <c r="C5139" i="23"/>
  <c r="D5139" i="23"/>
  <c r="E5139" i="23"/>
  <c r="G5139" i="23" s="1"/>
  <c r="F5139" i="23"/>
  <c r="B5140" i="23"/>
  <c r="C5140" i="23"/>
  <c r="D5140" i="23"/>
  <c r="E5140" i="23"/>
  <c r="F5140" i="23"/>
  <c r="G5140" i="23"/>
  <c r="B5141" i="23"/>
  <c r="C5141" i="23"/>
  <c r="D5141" i="23"/>
  <c r="E5141" i="23"/>
  <c r="G5141" i="23" s="1"/>
  <c r="F5141" i="23"/>
  <c r="B5142" i="23"/>
  <c r="C5142" i="23"/>
  <c r="D5142" i="23"/>
  <c r="E5142" i="23"/>
  <c r="F5142" i="23"/>
  <c r="G5142" i="23"/>
  <c r="B5143" i="23"/>
  <c r="C5143" i="23"/>
  <c r="D5143" i="23"/>
  <c r="E5143" i="23"/>
  <c r="G5143" i="23" s="1"/>
  <c r="F5143" i="23"/>
  <c r="B5144" i="23"/>
  <c r="C5144" i="23"/>
  <c r="D5144" i="23"/>
  <c r="E5144" i="23"/>
  <c r="F5144" i="23"/>
  <c r="G5144" i="23"/>
  <c r="B5145" i="23"/>
  <c r="C5145" i="23"/>
  <c r="D5145" i="23"/>
  <c r="E5145" i="23"/>
  <c r="G5145" i="23" s="1"/>
  <c r="F5145" i="23"/>
  <c r="B5146" i="23"/>
  <c r="C5146" i="23"/>
  <c r="D5146" i="23"/>
  <c r="E5146" i="23"/>
  <c r="G5146" i="23" s="1"/>
  <c r="F5146" i="23"/>
  <c r="B5147" i="23"/>
  <c r="C5147" i="23"/>
  <c r="D5147" i="23"/>
  <c r="E5147" i="23"/>
  <c r="G5147" i="23" s="1"/>
  <c r="F5147" i="23"/>
  <c r="B5148" i="23"/>
  <c r="C5148" i="23"/>
  <c r="D5148" i="23"/>
  <c r="E5148" i="23"/>
  <c r="G5148" i="23" s="1"/>
  <c r="F5148" i="23"/>
  <c r="B5149" i="23"/>
  <c r="C5149" i="23"/>
  <c r="D5149" i="23"/>
  <c r="E5149" i="23"/>
  <c r="G5149" i="23" s="1"/>
  <c r="F5149" i="23"/>
  <c r="B5150" i="23"/>
  <c r="C5150" i="23"/>
  <c r="D5150" i="23"/>
  <c r="E5150" i="23"/>
  <c r="F5150" i="23"/>
  <c r="G5150" i="23"/>
  <c r="B5151" i="23"/>
  <c r="C5151" i="23"/>
  <c r="D5151" i="23"/>
  <c r="E5151" i="23"/>
  <c r="G5151" i="23" s="1"/>
  <c r="F5151" i="23"/>
  <c r="B5152" i="23"/>
  <c r="C5152" i="23"/>
  <c r="D5152" i="23"/>
  <c r="E5152" i="23"/>
  <c r="G5152" i="23" s="1"/>
  <c r="F5152" i="23"/>
  <c r="B5153" i="23"/>
  <c r="C5153" i="23"/>
  <c r="D5153" i="23"/>
  <c r="E5153" i="23"/>
  <c r="G5153" i="23" s="1"/>
  <c r="F5153" i="23"/>
  <c r="B5154" i="23"/>
  <c r="C5154" i="23"/>
  <c r="D5154" i="23"/>
  <c r="E5154" i="23"/>
  <c r="G5154" i="23" s="1"/>
  <c r="F5154" i="23"/>
  <c r="B5155" i="23"/>
  <c r="C5155" i="23"/>
  <c r="D5155" i="23"/>
  <c r="E5155" i="23"/>
  <c r="G5155" i="23" s="1"/>
  <c r="F5155" i="23"/>
  <c r="B5156" i="23"/>
  <c r="C5156" i="23"/>
  <c r="D5156" i="23"/>
  <c r="E5156" i="23"/>
  <c r="F5156" i="23"/>
  <c r="G5156" i="23"/>
  <c r="B5157" i="23"/>
  <c r="C5157" i="23"/>
  <c r="D5157" i="23"/>
  <c r="E5157" i="23"/>
  <c r="G5157" i="23" s="1"/>
  <c r="F5157" i="23"/>
  <c r="B5158" i="23"/>
  <c r="C5158" i="23"/>
  <c r="D5158" i="23"/>
  <c r="E5158" i="23"/>
  <c r="F5158" i="23"/>
  <c r="G5158" i="23"/>
  <c r="B5159" i="23"/>
  <c r="C5159" i="23"/>
  <c r="D5159" i="23"/>
  <c r="E5159" i="23"/>
  <c r="G5159" i="23" s="1"/>
  <c r="F5159" i="23"/>
  <c r="B5160" i="23"/>
  <c r="C5160" i="23"/>
  <c r="D5160" i="23"/>
  <c r="E5160" i="23"/>
  <c r="F5160" i="23"/>
  <c r="G5160" i="23"/>
  <c r="B5161" i="23"/>
  <c r="C5161" i="23"/>
  <c r="D5161" i="23"/>
  <c r="E5161" i="23"/>
  <c r="G5161" i="23" s="1"/>
  <c r="F5161" i="23"/>
  <c r="B5162" i="23"/>
  <c r="C5162" i="23"/>
  <c r="D5162" i="23"/>
  <c r="E5162" i="23"/>
  <c r="G5162" i="23" s="1"/>
  <c r="F5162" i="23"/>
  <c r="B5163" i="23"/>
  <c r="C5163" i="23"/>
  <c r="D5163" i="23"/>
  <c r="E5163" i="23"/>
  <c r="G5163" i="23" s="1"/>
  <c r="F5163" i="23"/>
  <c r="B5164" i="23"/>
  <c r="C5164" i="23"/>
  <c r="D5164" i="23"/>
  <c r="E5164" i="23"/>
  <c r="G5164" i="23" s="1"/>
  <c r="F5164" i="23"/>
  <c r="B5165" i="23"/>
  <c r="C5165" i="23"/>
  <c r="D5165" i="23"/>
  <c r="E5165" i="23"/>
  <c r="G5165" i="23" s="1"/>
  <c r="F5165" i="23"/>
  <c r="B5166" i="23"/>
  <c r="C5166" i="23"/>
  <c r="D5166" i="23"/>
  <c r="E5166" i="23"/>
  <c r="F5166" i="23"/>
  <c r="G5166" i="23"/>
  <c r="B5167" i="23"/>
  <c r="C5167" i="23"/>
  <c r="D5167" i="23"/>
  <c r="E5167" i="23"/>
  <c r="G5167" i="23" s="1"/>
  <c r="F5167" i="23"/>
  <c r="B5168" i="23"/>
  <c r="C5168" i="23"/>
  <c r="D5168" i="23"/>
  <c r="E5168" i="23"/>
  <c r="G5168" i="23" s="1"/>
  <c r="F5168" i="23"/>
  <c r="B5169" i="23"/>
  <c r="C5169" i="23"/>
  <c r="D5169" i="23"/>
  <c r="E5169" i="23"/>
  <c r="G5169" i="23" s="1"/>
  <c r="F5169" i="23"/>
  <c r="B5170" i="23"/>
  <c r="C5170" i="23"/>
  <c r="D5170" i="23"/>
  <c r="E5170" i="23"/>
  <c r="G5170" i="23" s="1"/>
  <c r="F5170" i="23"/>
  <c r="B5171" i="23"/>
  <c r="C5171" i="23"/>
  <c r="D5171" i="23"/>
  <c r="E5171" i="23"/>
  <c r="G5171" i="23" s="1"/>
  <c r="F5171" i="23"/>
  <c r="B5172" i="23"/>
  <c r="C5172" i="23"/>
  <c r="D5172" i="23"/>
  <c r="E5172" i="23"/>
  <c r="F5172" i="23"/>
  <c r="G5172" i="23"/>
  <c r="B5173" i="23"/>
  <c r="C5173" i="23"/>
  <c r="D5173" i="23"/>
  <c r="E5173" i="23"/>
  <c r="G5173" i="23" s="1"/>
  <c r="F5173" i="23"/>
  <c r="B5174" i="23"/>
  <c r="C5174" i="23"/>
  <c r="D5174" i="23"/>
  <c r="E5174" i="23"/>
  <c r="F5174" i="23"/>
  <c r="G5174" i="23"/>
  <c r="B5175" i="23"/>
  <c r="C5175" i="23"/>
  <c r="D5175" i="23"/>
  <c r="E5175" i="23"/>
  <c r="G5175" i="23" s="1"/>
  <c r="F5175" i="23"/>
  <c r="B5176" i="23"/>
  <c r="C5176" i="23"/>
  <c r="D5176" i="23"/>
  <c r="E5176" i="23"/>
  <c r="F5176" i="23"/>
  <c r="G5176" i="23"/>
  <c r="B5177" i="23"/>
  <c r="C5177" i="23"/>
  <c r="D5177" i="23"/>
  <c r="E5177" i="23"/>
  <c r="G5177" i="23" s="1"/>
  <c r="F5177" i="23"/>
  <c r="B5178" i="23"/>
  <c r="C5178" i="23"/>
  <c r="D5178" i="23"/>
  <c r="E5178" i="23"/>
  <c r="G5178" i="23" s="1"/>
  <c r="F5178" i="23"/>
  <c r="B5179" i="23"/>
  <c r="C5179" i="23"/>
  <c r="D5179" i="23"/>
  <c r="E5179" i="23"/>
  <c r="G5179" i="23" s="1"/>
  <c r="F5179" i="23"/>
  <c r="B5180" i="23"/>
  <c r="C5180" i="23"/>
  <c r="D5180" i="23"/>
  <c r="E5180" i="23"/>
  <c r="G5180" i="23" s="1"/>
  <c r="F5180" i="23"/>
  <c r="B5181" i="23"/>
  <c r="C5181" i="23"/>
  <c r="D5181" i="23"/>
  <c r="E5181" i="23"/>
  <c r="G5181" i="23" s="1"/>
  <c r="F5181" i="23"/>
  <c r="B5182" i="23"/>
  <c r="C5182" i="23"/>
  <c r="D5182" i="23"/>
  <c r="E5182" i="23"/>
  <c r="F5182" i="23"/>
  <c r="G5182" i="23"/>
  <c r="B5183" i="23"/>
  <c r="C5183" i="23"/>
  <c r="D5183" i="23"/>
  <c r="E5183" i="23"/>
  <c r="G5183" i="23" s="1"/>
  <c r="F5183" i="23"/>
  <c r="B5184" i="23"/>
  <c r="C5184" i="23"/>
  <c r="D5184" i="23"/>
  <c r="E5184" i="23"/>
  <c r="G5184" i="23" s="1"/>
  <c r="F5184" i="23"/>
  <c r="B5185" i="23"/>
  <c r="C5185" i="23"/>
  <c r="D5185" i="23"/>
  <c r="E5185" i="23"/>
  <c r="G5185" i="23" s="1"/>
  <c r="F5185" i="23"/>
  <c r="B5186" i="23"/>
  <c r="C5186" i="23"/>
  <c r="D5186" i="23"/>
  <c r="E5186" i="23"/>
  <c r="G5186" i="23" s="1"/>
  <c r="F5186" i="23"/>
  <c r="B5187" i="23"/>
  <c r="C5187" i="23"/>
  <c r="D5187" i="23"/>
  <c r="E5187" i="23"/>
  <c r="G5187" i="23" s="1"/>
  <c r="F5187" i="23"/>
  <c r="B5188" i="23"/>
  <c r="C5188" i="23"/>
  <c r="D5188" i="23"/>
  <c r="E5188" i="23"/>
  <c r="F5188" i="23"/>
  <c r="G5188" i="23"/>
  <c r="B5189" i="23"/>
  <c r="C5189" i="23"/>
  <c r="D5189" i="23"/>
  <c r="E5189" i="23"/>
  <c r="G5189" i="23" s="1"/>
  <c r="F5189" i="23"/>
  <c r="B5190" i="23"/>
  <c r="C5190" i="23"/>
  <c r="D5190" i="23"/>
  <c r="E5190" i="23"/>
  <c r="F5190" i="23"/>
  <c r="G5190" i="23"/>
  <c r="B5191" i="23"/>
  <c r="C5191" i="23"/>
  <c r="D5191" i="23"/>
  <c r="E5191" i="23"/>
  <c r="G5191" i="23" s="1"/>
  <c r="F5191" i="23"/>
  <c r="B5192" i="23"/>
  <c r="C5192" i="23"/>
  <c r="D5192" i="23"/>
  <c r="E5192" i="23"/>
  <c r="F5192" i="23"/>
  <c r="G5192" i="23"/>
  <c r="B5193" i="23"/>
  <c r="C5193" i="23"/>
  <c r="D5193" i="23"/>
  <c r="E5193" i="23"/>
  <c r="G5193" i="23" s="1"/>
  <c r="F5193" i="23"/>
  <c r="B5194" i="23"/>
  <c r="C5194" i="23"/>
  <c r="D5194" i="23"/>
  <c r="E5194" i="23"/>
  <c r="G5194" i="23" s="1"/>
  <c r="F5194" i="23"/>
  <c r="B5195" i="23"/>
  <c r="C5195" i="23"/>
  <c r="D5195" i="23"/>
  <c r="E5195" i="23"/>
  <c r="G5195" i="23" s="1"/>
  <c r="F5195" i="23"/>
  <c r="B5196" i="23"/>
  <c r="C5196" i="23"/>
  <c r="D5196" i="23"/>
  <c r="E5196" i="23"/>
  <c r="G5196" i="23" s="1"/>
  <c r="F5196" i="23"/>
  <c r="B5197" i="23"/>
  <c r="C5197" i="23"/>
  <c r="D5197" i="23"/>
  <c r="E5197" i="23"/>
  <c r="G5197" i="23" s="1"/>
  <c r="F5197" i="23"/>
  <c r="B5198" i="23"/>
  <c r="C5198" i="23"/>
  <c r="D5198" i="23"/>
  <c r="E5198" i="23"/>
  <c r="F5198" i="23"/>
  <c r="G5198" i="23"/>
  <c r="B5199" i="23"/>
  <c r="C5199" i="23"/>
  <c r="D5199" i="23"/>
  <c r="E5199" i="23"/>
  <c r="G5199" i="23" s="1"/>
  <c r="F5199" i="23"/>
  <c r="B5200" i="23"/>
  <c r="C5200" i="23"/>
  <c r="D5200" i="23"/>
  <c r="E5200" i="23"/>
  <c r="G5200" i="23" s="1"/>
  <c r="F5200" i="23"/>
  <c r="B5201" i="23"/>
  <c r="C5201" i="23"/>
  <c r="D5201" i="23"/>
  <c r="E5201" i="23"/>
  <c r="G5201" i="23" s="1"/>
  <c r="F5201" i="23"/>
  <c r="B5202" i="23"/>
  <c r="C5202" i="23"/>
  <c r="D5202" i="23"/>
  <c r="E5202" i="23"/>
  <c r="G5202" i="23" s="1"/>
  <c r="F5202" i="23"/>
  <c r="B5203" i="23"/>
  <c r="C5203" i="23"/>
  <c r="D5203" i="23"/>
  <c r="E5203" i="23"/>
  <c r="G5203" i="23" s="1"/>
  <c r="F5203" i="23"/>
  <c r="B5204" i="23"/>
  <c r="C5204" i="23"/>
  <c r="D5204" i="23"/>
  <c r="E5204" i="23"/>
  <c r="F5204" i="23"/>
  <c r="G5204" i="23"/>
  <c r="B5205" i="23"/>
  <c r="C5205" i="23"/>
  <c r="D5205" i="23"/>
  <c r="E5205" i="23"/>
  <c r="G5205" i="23" s="1"/>
  <c r="F5205" i="23"/>
  <c r="B5206" i="23"/>
  <c r="C5206" i="23"/>
  <c r="D5206" i="23"/>
  <c r="E5206" i="23"/>
  <c r="F5206" i="23"/>
  <c r="G5206" i="23"/>
  <c r="B5207" i="23"/>
  <c r="C5207" i="23"/>
  <c r="D5207" i="23"/>
  <c r="E5207" i="23"/>
  <c r="G5207" i="23" s="1"/>
  <c r="F5207" i="23"/>
  <c r="B5208" i="23"/>
  <c r="C5208" i="23"/>
  <c r="D5208" i="23"/>
  <c r="E5208" i="23"/>
  <c r="F5208" i="23"/>
  <c r="G5208" i="23"/>
  <c r="B5209" i="23"/>
  <c r="C5209" i="23"/>
  <c r="D5209" i="23"/>
  <c r="E5209" i="23"/>
  <c r="G5209" i="23" s="1"/>
  <c r="F5209" i="23"/>
  <c r="B5210" i="23"/>
  <c r="C5210" i="23"/>
  <c r="D5210" i="23"/>
  <c r="E5210" i="23"/>
  <c r="G5210" i="23" s="1"/>
  <c r="F5210" i="23"/>
  <c r="B5211" i="23"/>
  <c r="C5211" i="23"/>
  <c r="D5211" i="23"/>
  <c r="E5211" i="23"/>
  <c r="G5211" i="23" s="1"/>
  <c r="F5211" i="23"/>
  <c r="B5212" i="23"/>
  <c r="C5212" i="23"/>
  <c r="D5212" i="23"/>
  <c r="E5212" i="23"/>
  <c r="G5212" i="23" s="1"/>
  <c r="F5212" i="23"/>
  <c r="B5213" i="23"/>
  <c r="C5213" i="23"/>
  <c r="D5213" i="23"/>
  <c r="E5213" i="23"/>
  <c r="G5213" i="23" s="1"/>
  <c r="F5213" i="23"/>
  <c r="B5214" i="23"/>
  <c r="C5214" i="23"/>
  <c r="D5214" i="23"/>
  <c r="E5214" i="23"/>
  <c r="F5214" i="23"/>
  <c r="G5214" i="23"/>
  <c r="B5215" i="23"/>
  <c r="C5215" i="23"/>
  <c r="D5215" i="23"/>
  <c r="E5215" i="23"/>
  <c r="G5215" i="23" s="1"/>
  <c r="F5215" i="23"/>
  <c r="B5216" i="23"/>
  <c r="C5216" i="23"/>
  <c r="D5216" i="23"/>
  <c r="E5216" i="23"/>
  <c r="G5216" i="23" s="1"/>
  <c r="F5216" i="23"/>
  <c r="B5217" i="23"/>
  <c r="C5217" i="23"/>
  <c r="D5217" i="23"/>
  <c r="E5217" i="23"/>
  <c r="G5217" i="23" s="1"/>
  <c r="F5217" i="23"/>
  <c r="B5218" i="23"/>
  <c r="C5218" i="23"/>
  <c r="D5218" i="23"/>
  <c r="E5218" i="23"/>
  <c r="G5218" i="23" s="1"/>
  <c r="F5218" i="23"/>
  <c r="B5219" i="23"/>
  <c r="C5219" i="23"/>
  <c r="D5219" i="23"/>
  <c r="E5219" i="23"/>
  <c r="G5219" i="23" s="1"/>
  <c r="F5219" i="23"/>
  <c r="B5220" i="23"/>
  <c r="C5220" i="23"/>
  <c r="D5220" i="23"/>
  <c r="E5220" i="23"/>
  <c r="F5220" i="23"/>
  <c r="G5220" i="23"/>
  <c r="B5221" i="23"/>
  <c r="C5221" i="23"/>
  <c r="D5221" i="23"/>
  <c r="E5221" i="23"/>
  <c r="G5221" i="23" s="1"/>
  <c r="F5221" i="23"/>
  <c r="B5222" i="23"/>
  <c r="C5222" i="23"/>
  <c r="D5222" i="23"/>
  <c r="E5222" i="23"/>
  <c r="F5222" i="23"/>
  <c r="G5222" i="23"/>
  <c r="B5223" i="23"/>
  <c r="C5223" i="23"/>
  <c r="D5223" i="23"/>
  <c r="E5223" i="23"/>
  <c r="G5223" i="23" s="1"/>
  <c r="F5223" i="23"/>
  <c r="B5224" i="23"/>
  <c r="C5224" i="23"/>
  <c r="D5224" i="23"/>
  <c r="E5224" i="23"/>
  <c r="F5224" i="23"/>
  <c r="G5224" i="23"/>
  <c r="B5225" i="23"/>
  <c r="C5225" i="23"/>
  <c r="D5225" i="23"/>
  <c r="E5225" i="23"/>
  <c r="G5225" i="23" s="1"/>
  <c r="F5225" i="23"/>
  <c r="B5226" i="23"/>
  <c r="C5226" i="23"/>
  <c r="D5226" i="23"/>
  <c r="E5226" i="23"/>
  <c r="G5226" i="23" s="1"/>
  <c r="F5226" i="23"/>
  <c r="B5227" i="23"/>
  <c r="C5227" i="23"/>
  <c r="D5227" i="23"/>
  <c r="E5227" i="23"/>
  <c r="G5227" i="23" s="1"/>
  <c r="F5227" i="23"/>
  <c r="B5228" i="23"/>
  <c r="C5228" i="23"/>
  <c r="D5228" i="23"/>
  <c r="E5228" i="23"/>
  <c r="G5228" i="23" s="1"/>
  <c r="F5228" i="23"/>
  <c r="B5229" i="23"/>
  <c r="C5229" i="23"/>
  <c r="D5229" i="23"/>
  <c r="E5229" i="23"/>
  <c r="G5229" i="23" s="1"/>
  <c r="F5229" i="23"/>
  <c r="B5230" i="23"/>
  <c r="C5230" i="23"/>
  <c r="D5230" i="23"/>
  <c r="E5230" i="23"/>
  <c r="G5230" i="23" s="1"/>
  <c r="F5230" i="23"/>
  <c r="B5231" i="23"/>
  <c r="C5231" i="23"/>
  <c r="D5231" i="23"/>
  <c r="E5231" i="23"/>
  <c r="G5231" i="23" s="1"/>
  <c r="F5231" i="23"/>
  <c r="B5232" i="23"/>
  <c r="C5232" i="23"/>
  <c r="D5232" i="23"/>
  <c r="E5232" i="23"/>
  <c r="F5232" i="23"/>
  <c r="G5232" i="23"/>
  <c r="B5233" i="23"/>
  <c r="C5233" i="23"/>
  <c r="D5233" i="23"/>
  <c r="E5233" i="23"/>
  <c r="G5233" i="23" s="1"/>
  <c r="F5233" i="23"/>
  <c r="B5234" i="23"/>
  <c r="C5234" i="23"/>
  <c r="D5234" i="23"/>
  <c r="E5234" i="23"/>
  <c r="F5234" i="23"/>
  <c r="G5234" i="23"/>
  <c r="B5235" i="23"/>
  <c r="C5235" i="23"/>
  <c r="D5235" i="23"/>
  <c r="E5235" i="23"/>
  <c r="G5235" i="23" s="1"/>
  <c r="F5235" i="23"/>
  <c r="B5236" i="23"/>
  <c r="C5236" i="23"/>
  <c r="D5236" i="23"/>
  <c r="E5236" i="23"/>
  <c r="F5236" i="23"/>
  <c r="G5236" i="23"/>
  <c r="B5237" i="23"/>
  <c r="C5237" i="23"/>
  <c r="D5237" i="23"/>
  <c r="E5237" i="23"/>
  <c r="G5237" i="23" s="1"/>
  <c r="F5237" i="23"/>
  <c r="B5238" i="23"/>
  <c r="C5238" i="23"/>
  <c r="D5238" i="23"/>
  <c r="E5238" i="23"/>
  <c r="F5238" i="23"/>
  <c r="G5238" i="23"/>
  <c r="B5239" i="23"/>
  <c r="C5239" i="23"/>
  <c r="D5239" i="23"/>
  <c r="E5239" i="23"/>
  <c r="G5239" i="23" s="1"/>
  <c r="F5239" i="23"/>
  <c r="B5240" i="23"/>
  <c r="C5240" i="23"/>
  <c r="D5240" i="23"/>
  <c r="E5240" i="23"/>
  <c r="F5240" i="23"/>
  <c r="G5240" i="23"/>
  <c r="B5241" i="23"/>
  <c r="C5241" i="23"/>
  <c r="D5241" i="23"/>
  <c r="E5241" i="23"/>
  <c r="G5241" i="23" s="1"/>
  <c r="F5241" i="23"/>
  <c r="B5242" i="23"/>
  <c r="C5242" i="23"/>
  <c r="D5242" i="23"/>
  <c r="E5242" i="23"/>
  <c r="G5242" i="23" s="1"/>
  <c r="F5242" i="23"/>
  <c r="B5243" i="23"/>
  <c r="C5243" i="23"/>
  <c r="D5243" i="23"/>
  <c r="E5243" i="23"/>
  <c r="G5243" i="23" s="1"/>
  <c r="F5243" i="23"/>
  <c r="B5244" i="23"/>
  <c r="C5244" i="23"/>
  <c r="D5244" i="23"/>
  <c r="E5244" i="23"/>
  <c r="G5244" i="23" s="1"/>
  <c r="F5244" i="23"/>
  <c r="B5245" i="23"/>
  <c r="C5245" i="23"/>
  <c r="D5245" i="23"/>
  <c r="E5245" i="23"/>
  <c r="G5245" i="23" s="1"/>
  <c r="F5245" i="23"/>
  <c r="B5246" i="23"/>
  <c r="C5246" i="23"/>
  <c r="D5246" i="23"/>
  <c r="E5246" i="23"/>
  <c r="F5246" i="23"/>
  <c r="G5246" i="23"/>
  <c r="B5247" i="23"/>
  <c r="C5247" i="23"/>
  <c r="D5247" i="23"/>
  <c r="E5247" i="23"/>
  <c r="G5247" i="23" s="1"/>
  <c r="F5247" i="23"/>
  <c r="B5248" i="23"/>
  <c r="C5248" i="23"/>
  <c r="D5248" i="23"/>
  <c r="E5248" i="23"/>
  <c r="F5248" i="23"/>
  <c r="G5248" i="23"/>
  <c r="B5249" i="23"/>
  <c r="C5249" i="23"/>
  <c r="D5249" i="23"/>
  <c r="E5249" i="23"/>
  <c r="G5249" i="23" s="1"/>
  <c r="F5249" i="23"/>
  <c r="B5250" i="23"/>
  <c r="C5250" i="23"/>
  <c r="D5250" i="23"/>
  <c r="E5250" i="23"/>
  <c r="G5250" i="23" s="1"/>
  <c r="F5250" i="23"/>
  <c r="B5251" i="23"/>
  <c r="C5251" i="23"/>
  <c r="D5251" i="23"/>
  <c r="E5251" i="23"/>
  <c r="G5251" i="23" s="1"/>
  <c r="F5251" i="23"/>
  <c r="B5252" i="23"/>
  <c r="C5252" i="23"/>
  <c r="D5252" i="23"/>
  <c r="E5252" i="23"/>
  <c r="G5252" i="23" s="1"/>
  <c r="F5252" i="23"/>
  <c r="B5253" i="23"/>
  <c r="C5253" i="23"/>
  <c r="D5253" i="23"/>
  <c r="E5253" i="23"/>
  <c r="G5253" i="23" s="1"/>
  <c r="F5253" i="23"/>
  <c r="B5254" i="23"/>
  <c r="C5254" i="23"/>
  <c r="D5254" i="23"/>
  <c r="E5254" i="23"/>
  <c r="F5254" i="23"/>
  <c r="G5254" i="23"/>
  <c r="B5255" i="23"/>
  <c r="C5255" i="23"/>
  <c r="D5255" i="23"/>
  <c r="E5255" i="23"/>
  <c r="G5255" i="23" s="1"/>
  <c r="F5255" i="23"/>
  <c r="B5256" i="23"/>
  <c r="C5256" i="23"/>
  <c r="D5256" i="23"/>
  <c r="E5256" i="23"/>
  <c r="F5256" i="23"/>
  <c r="G5256" i="23"/>
  <c r="B5257" i="23"/>
  <c r="C5257" i="23"/>
  <c r="D5257" i="23"/>
  <c r="E5257" i="23"/>
  <c r="G5257" i="23" s="1"/>
  <c r="F5257" i="23"/>
  <c r="B5258" i="23"/>
  <c r="C5258" i="23"/>
  <c r="D5258" i="23"/>
  <c r="E5258" i="23"/>
  <c r="G5258" i="23" s="1"/>
  <c r="F5258" i="23"/>
  <c r="B5259" i="23"/>
  <c r="C5259" i="23"/>
  <c r="D5259" i="23"/>
  <c r="E5259" i="23"/>
  <c r="G5259" i="23" s="1"/>
  <c r="F5259" i="23"/>
  <c r="B5260" i="23"/>
  <c r="C5260" i="23"/>
  <c r="D5260" i="23"/>
  <c r="E5260" i="23"/>
  <c r="G5260" i="23" s="1"/>
  <c r="F5260" i="23"/>
  <c r="B5261" i="23"/>
  <c r="C5261" i="23"/>
  <c r="D5261" i="23"/>
  <c r="E5261" i="23"/>
  <c r="G5261" i="23" s="1"/>
  <c r="F5261" i="23"/>
  <c r="B5262" i="23"/>
  <c r="C5262" i="23"/>
  <c r="D5262" i="23"/>
  <c r="E5262" i="23"/>
  <c r="G5262" i="23" s="1"/>
  <c r="F5262" i="23"/>
  <c r="B5263" i="23"/>
  <c r="C5263" i="23"/>
  <c r="D5263" i="23"/>
  <c r="E5263" i="23"/>
  <c r="G5263" i="23" s="1"/>
  <c r="F5263" i="23"/>
  <c r="B5264" i="23"/>
  <c r="C5264" i="23"/>
  <c r="D5264" i="23"/>
  <c r="E5264" i="23"/>
  <c r="G5264" i="23" s="1"/>
  <c r="F5264" i="23"/>
  <c r="B5265" i="23"/>
  <c r="C5265" i="23"/>
  <c r="D5265" i="23"/>
  <c r="E5265" i="23"/>
  <c r="G5265" i="23" s="1"/>
  <c r="F5265" i="23"/>
  <c r="B5266" i="23"/>
  <c r="C5266" i="23"/>
  <c r="D5266" i="23"/>
  <c r="E5266" i="23"/>
  <c r="F5266" i="23"/>
  <c r="G5266" i="23"/>
  <c r="B5267" i="23"/>
  <c r="C5267" i="23"/>
  <c r="D5267" i="23"/>
  <c r="E5267" i="23"/>
  <c r="G5267" i="23" s="1"/>
  <c r="F5267" i="23"/>
  <c r="B5268" i="23"/>
  <c r="C5268" i="23"/>
  <c r="D5268" i="23"/>
  <c r="E5268" i="23"/>
  <c r="G5268" i="23" s="1"/>
  <c r="F5268" i="23"/>
  <c r="B5269" i="23"/>
  <c r="C5269" i="23"/>
  <c r="D5269" i="23"/>
  <c r="E5269" i="23"/>
  <c r="G5269" i="23" s="1"/>
  <c r="F5269" i="23"/>
  <c r="B5270" i="23"/>
  <c r="C5270" i="23"/>
  <c r="D5270" i="23"/>
  <c r="E5270" i="23"/>
  <c r="F5270" i="23"/>
  <c r="G5270" i="23"/>
  <c r="B5271" i="23"/>
  <c r="C5271" i="23"/>
  <c r="D5271" i="23"/>
  <c r="E5271" i="23"/>
  <c r="G5271" i="23" s="1"/>
  <c r="F5271" i="23"/>
  <c r="B5272" i="23"/>
  <c r="C5272" i="23"/>
  <c r="D5272" i="23"/>
  <c r="E5272" i="23"/>
  <c r="F5272" i="23"/>
  <c r="G5272" i="23"/>
  <c r="B5273" i="23"/>
  <c r="C5273" i="23"/>
  <c r="D5273" i="23"/>
  <c r="E5273" i="23"/>
  <c r="G5273" i="23" s="1"/>
  <c r="F5273" i="23"/>
  <c r="B5274" i="23"/>
  <c r="C5274" i="23"/>
  <c r="D5274" i="23"/>
  <c r="E5274" i="23"/>
  <c r="G5274" i="23" s="1"/>
  <c r="F5274" i="23"/>
  <c r="B5275" i="23"/>
  <c r="C5275" i="23"/>
  <c r="D5275" i="23"/>
  <c r="E5275" i="23"/>
  <c r="G5275" i="23" s="1"/>
  <c r="F5275" i="23"/>
  <c r="B5276" i="23"/>
  <c r="C5276" i="23"/>
  <c r="D5276" i="23"/>
  <c r="E5276" i="23"/>
  <c r="G5276" i="23" s="1"/>
  <c r="F5276" i="23"/>
  <c r="B5277" i="23"/>
  <c r="C5277" i="23"/>
  <c r="D5277" i="23"/>
  <c r="E5277" i="23"/>
  <c r="G5277" i="23" s="1"/>
  <c r="F5277" i="23"/>
  <c r="B5278" i="23"/>
  <c r="C5278" i="23"/>
  <c r="D5278" i="23"/>
  <c r="E5278" i="23"/>
  <c r="F5278" i="23"/>
  <c r="G5278" i="23"/>
  <c r="B5279" i="23"/>
  <c r="C5279" i="23"/>
  <c r="D5279" i="23"/>
  <c r="E5279" i="23"/>
  <c r="G5279" i="23" s="1"/>
  <c r="F5279" i="23"/>
  <c r="B5280" i="23"/>
  <c r="C5280" i="23"/>
  <c r="D5280" i="23"/>
  <c r="E5280" i="23"/>
  <c r="F5280" i="23"/>
  <c r="G5280" i="23"/>
  <c r="B5281" i="23"/>
  <c r="C5281" i="23"/>
  <c r="D5281" i="23"/>
  <c r="E5281" i="23"/>
  <c r="G5281" i="23" s="1"/>
  <c r="F5281" i="23"/>
  <c r="B5282" i="23"/>
  <c r="C5282" i="23"/>
  <c r="D5282" i="23"/>
  <c r="E5282" i="23"/>
  <c r="F5282" i="23"/>
  <c r="G5282" i="23"/>
  <c r="B5283" i="23"/>
  <c r="C5283" i="23"/>
  <c r="D5283" i="23"/>
  <c r="E5283" i="23"/>
  <c r="G5283" i="23" s="1"/>
  <c r="F5283" i="23"/>
  <c r="B5284" i="23"/>
  <c r="C5284" i="23"/>
  <c r="D5284" i="23"/>
  <c r="E5284" i="23"/>
  <c r="G5284" i="23" s="1"/>
  <c r="F5284" i="23"/>
  <c r="B5285" i="23"/>
  <c r="C5285" i="23"/>
  <c r="D5285" i="23"/>
  <c r="E5285" i="23"/>
  <c r="G5285" i="23" s="1"/>
  <c r="F5285" i="23"/>
  <c r="B5286" i="23"/>
  <c r="C5286" i="23"/>
  <c r="D5286" i="23"/>
  <c r="E5286" i="23"/>
  <c r="F5286" i="23"/>
  <c r="G5286" i="23"/>
  <c r="B5287" i="23"/>
  <c r="C5287" i="23"/>
  <c r="D5287" i="23"/>
  <c r="E5287" i="23"/>
  <c r="G5287" i="23" s="1"/>
  <c r="F5287" i="23"/>
  <c r="B5288" i="23"/>
  <c r="C5288" i="23"/>
  <c r="D5288" i="23"/>
  <c r="E5288" i="23"/>
  <c r="F5288" i="23"/>
  <c r="G5288" i="23"/>
  <c r="B5289" i="23"/>
  <c r="C5289" i="23"/>
  <c r="D5289" i="23"/>
  <c r="E5289" i="23"/>
  <c r="G5289" i="23" s="1"/>
  <c r="F5289" i="23"/>
  <c r="B5290" i="23"/>
  <c r="C5290" i="23"/>
  <c r="D5290" i="23"/>
  <c r="E5290" i="23"/>
  <c r="G5290" i="23" s="1"/>
  <c r="F5290" i="23"/>
  <c r="B5291" i="23"/>
  <c r="C5291" i="23"/>
  <c r="D5291" i="23"/>
  <c r="E5291" i="23"/>
  <c r="G5291" i="23" s="1"/>
  <c r="F5291" i="23"/>
  <c r="B5292" i="23"/>
  <c r="C5292" i="23"/>
  <c r="D5292" i="23"/>
  <c r="E5292" i="23"/>
  <c r="F5292" i="23"/>
  <c r="G5292" i="23"/>
  <c r="B5293" i="23"/>
  <c r="C5293" i="23"/>
  <c r="D5293" i="23"/>
  <c r="E5293" i="23"/>
  <c r="G5293" i="23" s="1"/>
  <c r="F5293" i="23"/>
  <c r="B5294" i="23"/>
  <c r="C5294" i="23"/>
  <c r="D5294" i="23"/>
  <c r="E5294" i="23"/>
  <c r="F5294" i="23"/>
  <c r="G5294" i="23"/>
  <c r="B5295" i="23"/>
  <c r="C5295" i="23"/>
  <c r="D5295" i="23"/>
  <c r="E5295" i="23"/>
  <c r="G5295" i="23" s="1"/>
  <c r="F5295" i="23"/>
  <c r="B5296" i="23"/>
  <c r="C5296" i="23"/>
  <c r="D5296" i="23"/>
  <c r="E5296" i="23"/>
  <c r="G5296" i="23" s="1"/>
  <c r="F5296" i="23"/>
  <c r="B5297" i="23"/>
  <c r="C5297" i="23"/>
  <c r="D5297" i="23"/>
  <c r="E5297" i="23"/>
  <c r="G5297" i="23" s="1"/>
  <c r="F5297" i="23"/>
  <c r="B5298" i="23"/>
  <c r="C5298" i="23"/>
  <c r="D5298" i="23"/>
  <c r="E5298" i="23"/>
  <c r="G5298" i="23" s="1"/>
  <c r="F5298" i="23"/>
  <c r="B5299" i="23"/>
  <c r="C5299" i="23"/>
  <c r="D5299" i="23"/>
  <c r="E5299" i="23"/>
  <c r="G5299" i="23" s="1"/>
  <c r="F5299" i="23"/>
  <c r="B5300" i="23"/>
  <c r="C5300" i="23"/>
  <c r="D5300" i="23"/>
  <c r="E5300" i="23"/>
  <c r="F5300" i="23"/>
  <c r="G5300" i="23"/>
  <c r="B5301" i="23"/>
  <c r="C5301" i="23"/>
  <c r="D5301" i="23"/>
  <c r="E5301" i="23"/>
  <c r="G5301" i="23" s="1"/>
  <c r="F5301" i="23"/>
  <c r="B5302" i="23"/>
  <c r="C5302" i="23"/>
  <c r="D5302" i="23"/>
  <c r="E5302" i="23"/>
  <c r="F5302" i="23"/>
  <c r="G5302" i="23"/>
  <c r="B5303" i="23"/>
  <c r="C5303" i="23"/>
  <c r="D5303" i="23"/>
  <c r="E5303" i="23"/>
  <c r="G5303" i="23" s="1"/>
  <c r="F5303" i="23"/>
  <c r="B5304" i="23"/>
  <c r="C5304" i="23"/>
  <c r="D5304" i="23"/>
  <c r="E5304" i="23"/>
  <c r="F5304" i="23"/>
  <c r="G5304" i="23"/>
  <c r="B5305" i="23"/>
  <c r="C5305" i="23"/>
  <c r="D5305" i="23"/>
  <c r="E5305" i="23"/>
  <c r="G5305" i="23" s="1"/>
  <c r="F5305" i="23"/>
  <c r="B5306" i="23"/>
  <c r="C5306" i="23"/>
  <c r="D5306" i="23"/>
  <c r="E5306" i="23"/>
  <c r="G5306" i="23" s="1"/>
  <c r="F5306" i="23"/>
  <c r="B5307" i="23"/>
  <c r="C5307" i="23"/>
  <c r="D5307" i="23"/>
  <c r="E5307" i="23"/>
  <c r="G5307" i="23" s="1"/>
  <c r="F5307" i="23"/>
  <c r="B5308" i="23"/>
  <c r="C5308" i="23"/>
  <c r="D5308" i="23"/>
  <c r="E5308" i="23"/>
  <c r="F5308" i="23"/>
  <c r="G5308" i="23"/>
  <c r="B5309" i="23"/>
  <c r="C5309" i="23"/>
  <c r="D5309" i="23"/>
  <c r="E5309" i="23"/>
  <c r="G5309" i="23" s="1"/>
  <c r="F5309" i="23"/>
  <c r="B5310" i="23"/>
  <c r="C5310" i="23"/>
  <c r="D5310" i="23"/>
  <c r="E5310" i="23"/>
  <c r="F5310" i="23"/>
  <c r="G5310" i="23"/>
  <c r="B5311" i="23"/>
  <c r="C5311" i="23"/>
  <c r="D5311" i="23"/>
  <c r="E5311" i="23"/>
  <c r="G5311" i="23" s="1"/>
  <c r="F5311" i="23"/>
  <c r="B5312" i="23"/>
  <c r="C5312" i="23"/>
  <c r="D5312" i="23"/>
  <c r="E5312" i="23"/>
  <c r="G5312" i="23" s="1"/>
  <c r="F5312" i="23"/>
  <c r="B5313" i="23"/>
  <c r="C5313" i="23"/>
  <c r="D5313" i="23"/>
  <c r="E5313" i="23"/>
  <c r="G5313" i="23" s="1"/>
  <c r="F5313" i="23"/>
  <c r="B5314" i="23"/>
  <c r="C5314" i="23"/>
  <c r="D5314" i="23"/>
  <c r="E5314" i="23"/>
  <c r="G5314" i="23" s="1"/>
  <c r="F5314" i="23"/>
  <c r="B5315" i="23"/>
  <c r="C5315" i="23"/>
  <c r="D5315" i="23"/>
  <c r="E5315" i="23"/>
  <c r="G5315" i="23" s="1"/>
  <c r="F5315" i="23"/>
  <c r="B5316" i="23"/>
  <c r="C5316" i="23"/>
  <c r="D5316" i="23"/>
  <c r="E5316" i="23"/>
  <c r="F5316" i="23"/>
  <c r="G5316" i="23"/>
  <c r="B5317" i="23"/>
  <c r="C5317" i="23"/>
  <c r="D5317" i="23"/>
  <c r="E5317" i="23"/>
  <c r="G5317" i="23" s="1"/>
  <c r="F5317" i="23"/>
  <c r="B5318" i="23"/>
  <c r="C5318" i="23"/>
  <c r="D5318" i="23"/>
  <c r="E5318" i="23"/>
  <c r="F5318" i="23"/>
  <c r="G5318" i="23"/>
  <c r="B5319" i="23"/>
  <c r="C5319" i="23"/>
  <c r="D5319" i="23"/>
  <c r="E5319" i="23"/>
  <c r="G5319" i="23" s="1"/>
  <c r="F5319" i="23"/>
  <c r="B5320" i="23"/>
  <c r="C5320" i="23"/>
  <c r="D5320" i="23"/>
  <c r="E5320" i="23"/>
  <c r="F5320" i="23"/>
  <c r="G5320" i="23"/>
  <c r="B5321" i="23"/>
  <c r="C5321" i="23"/>
  <c r="D5321" i="23"/>
  <c r="E5321" i="23"/>
  <c r="G5321" i="23" s="1"/>
  <c r="F5321" i="23"/>
  <c r="B5322" i="23"/>
  <c r="C5322" i="23"/>
  <c r="D5322" i="23"/>
  <c r="E5322" i="23"/>
  <c r="G5322" i="23" s="1"/>
  <c r="F5322" i="23"/>
  <c r="B5323" i="23"/>
  <c r="C5323" i="23"/>
  <c r="D5323" i="23"/>
  <c r="E5323" i="23"/>
  <c r="G5323" i="23" s="1"/>
  <c r="F5323" i="23"/>
  <c r="B5324" i="23"/>
  <c r="C5324" i="23"/>
  <c r="D5324" i="23"/>
  <c r="E5324" i="23"/>
  <c r="F5324" i="23"/>
  <c r="G5324" i="23"/>
  <c r="B5325" i="23"/>
  <c r="C5325" i="23"/>
  <c r="D5325" i="23"/>
  <c r="E5325" i="23"/>
  <c r="G5325" i="23" s="1"/>
  <c r="F5325" i="23"/>
  <c r="B5326" i="23"/>
  <c r="C5326" i="23"/>
  <c r="D5326" i="23"/>
  <c r="E5326" i="23"/>
  <c r="F5326" i="23"/>
  <c r="G5326" i="23"/>
  <c r="B5327" i="23"/>
  <c r="C5327" i="23"/>
  <c r="D5327" i="23"/>
  <c r="E5327" i="23"/>
  <c r="G5327" i="23" s="1"/>
  <c r="F5327" i="23"/>
  <c r="B5328" i="23"/>
  <c r="C5328" i="23"/>
  <c r="D5328" i="23"/>
  <c r="E5328" i="23"/>
  <c r="G5328" i="23" s="1"/>
  <c r="F5328" i="23"/>
  <c r="B5329" i="23"/>
  <c r="C5329" i="23"/>
  <c r="D5329" i="23"/>
  <c r="E5329" i="23"/>
  <c r="G5329" i="23" s="1"/>
  <c r="F5329" i="23"/>
  <c r="B5330" i="23"/>
  <c r="C5330" i="23"/>
  <c r="D5330" i="23"/>
  <c r="E5330" i="23"/>
  <c r="G5330" i="23" s="1"/>
  <c r="F5330" i="23"/>
  <c r="B5331" i="23"/>
  <c r="C5331" i="23"/>
  <c r="D5331" i="23"/>
  <c r="E5331" i="23"/>
  <c r="G5331" i="23" s="1"/>
  <c r="F5331" i="23"/>
  <c r="B5332" i="23"/>
  <c r="C5332" i="23"/>
  <c r="D5332" i="23"/>
  <c r="E5332" i="23"/>
  <c r="F5332" i="23"/>
  <c r="G5332" i="23"/>
  <c r="B5333" i="23"/>
  <c r="C5333" i="23"/>
  <c r="D5333" i="23"/>
  <c r="E5333" i="23"/>
  <c r="G5333" i="23" s="1"/>
  <c r="F5333" i="23"/>
  <c r="B5334" i="23"/>
  <c r="C5334" i="23"/>
  <c r="D5334" i="23"/>
  <c r="E5334" i="23"/>
  <c r="F5334" i="23"/>
  <c r="G5334" i="23"/>
  <c r="B5335" i="23"/>
  <c r="C5335" i="23"/>
  <c r="D5335" i="23"/>
  <c r="E5335" i="23"/>
  <c r="G5335" i="23" s="1"/>
  <c r="F5335" i="23"/>
  <c r="B5336" i="23"/>
  <c r="C5336" i="23"/>
  <c r="D5336" i="23"/>
  <c r="E5336" i="23"/>
  <c r="F5336" i="23"/>
  <c r="G5336" i="23"/>
  <c r="B5337" i="23"/>
  <c r="C5337" i="23"/>
  <c r="D5337" i="23"/>
  <c r="E5337" i="23"/>
  <c r="G5337" i="23" s="1"/>
  <c r="F5337" i="23"/>
  <c r="B5338" i="23"/>
  <c r="C5338" i="23"/>
  <c r="D5338" i="23"/>
  <c r="E5338" i="23"/>
  <c r="G5338" i="23" s="1"/>
  <c r="F5338" i="23"/>
  <c r="B5339" i="23"/>
  <c r="C5339" i="23"/>
  <c r="D5339" i="23"/>
  <c r="E5339" i="23"/>
  <c r="G5339" i="23" s="1"/>
  <c r="F5339" i="23"/>
  <c r="B5340" i="23"/>
  <c r="C5340" i="23"/>
  <c r="D5340" i="23"/>
  <c r="E5340" i="23"/>
  <c r="F5340" i="23"/>
  <c r="G5340" i="23"/>
  <c r="B5341" i="23"/>
  <c r="C5341" i="23"/>
  <c r="D5341" i="23"/>
  <c r="E5341" i="23"/>
  <c r="G5341" i="23" s="1"/>
  <c r="F5341" i="23"/>
  <c r="B5342" i="23"/>
  <c r="C5342" i="23"/>
  <c r="D5342" i="23"/>
  <c r="E5342" i="23"/>
  <c r="F5342" i="23"/>
  <c r="G5342" i="23"/>
  <c r="B5343" i="23"/>
  <c r="C5343" i="23"/>
  <c r="D5343" i="23"/>
  <c r="E5343" i="23"/>
  <c r="G5343" i="23" s="1"/>
  <c r="F5343" i="23"/>
  <c r="B5344" i="23"/>
  <c r="C5344" i="23"/>
  <c r="D5344" i="23"/>
  <c r="E5344" i="23"/>
  <c r="G5344" i="23" s="1"/>
  <c r="F5344" i="23"/>
  <c r="B5345" i="23"/>
  <c r="C5345" i="23"/>
  <c r="D5345" i="23"/>
  <c r="E5345" i="23"/>
  <c r="G5345" i="23" s="1"/>
  <c r="F5345" i="23"/>
  <c r="B5346" i="23"/>
  <c r="C5346" i="23"/>
  <c r="D5346" i="23"/>
  <c r="E5346" i="23"/>
  <c r="G5346" i="23" s="1"/>
  <c r="F5346" i="23"/>
  <c r="B5347" i="23"/>
  <c r="C5347" i="23"/>
  <c r="D5347" i="23"/>
  <c r="E5347" i="23"/>
  <c r="G5347" i="23" s="1"/>
  <c r="F5347" i="23"/>
  <c r="B5348" i="23"/>
  <c r="C5348" i="23"/>
  <c r="D5348" i="23"/>
  <c r="E5348" i="23"/>
  <c r="F5348" i="23"/>
  <c r="G5348" i="23"/>
  <c r="B5349" i="23"/>
  <c r="C5349" i="23"/>
  <c r="D5349" i="23"/>
  <c r="E5349" i="23"/>
  <c r="G5349" i="23" s="1"/>
  <c r="F5349" i="23"/>
  <c r="B5350" i="23"/>
  <c r="C5350" i="23"/>
  <c r="D5350" i="23"/>
  <c r="E5350" i="23"/>
  <c r="F5350" i="23"/>
  <c r="G5350" i="23"/>
  <c r="B5351" i="23"/>
  <c r="C5351" i="23"/>
  <c r="D5351" i="23"/>
  <c r="E5351" i="23"/>
  <c r="G5351" i="23" s="1"/>
  <c r="F5351" i="23"/>
  <c r="B5352" i="23"/>
  <c r="C5352" i="23"/>
  <c r="D5352" i="23"/>
  <c r="E5352" i="23"/>
  <c r="F5352" i="23"/>
  <c r="G5352" i="23"/>
  <c r="B5353" i="23"/>
  <c r="C5353" i="23"/>
  <c r="D5353" i="23"/>
  <c r="E5353" i="23"/>
  <c r="G5353" i="23" s="1"/>
  <c r="F5353" i="23"/>
  <c r="B5354" i="23"/>
  <c r="C5354" i="23"/>
  <c r="D5354" i="23"/>
  <c r="E5354" i="23"/>
  <c r="G5354" i="23" s="1"/>
  <c r="F5354" i="23"/>
  <c r="B5355" i="23"/>
  <c r="C5355" i="23"/>
  <c r="D5355" i="23"/>
  <c r="E5355" i="23"/>
  <c r="G5355" i="23" s="1"/>
  <c r="F5355" i="23"/>
  <c r="B5356" i="23"/>
  <c r="C5356" i="23"/>
  <c r="D5356" i="23"/>
  <c r="E5356" i="23"/>
  <c r="F5356" i="23"/>
  <c r="G5356" i="23"/>
  <c r="B5357" i="23"/>
  <c r="C5357" i="23"/>
  <c r="D5357" i="23"/>
  <c r="E5357" i="23"/>
  <c r="G5357" i="23" s="1"/>
  <c r="F5357" i="23"/>
  <c r="B5358" i="23"/>
  <c r="C5358" i="23"/>
  <c r="D5358" i="23"/>
  <c r="E5358" i="23"/>
  <c r="F5358" i="23"/>
  <c r="G5358" i="23"/>
  <c r="B5359" i="23"/>
  <c r="C5359" i="23"/>
  <c r="D5359" i="23"/>
  <c r="E5359" i="23"/>
  <c r="G5359" i="23" s="1"/>
  <c r="F5359" i="23"/>
  <c r="B5360" i="23"/>
  <c r="C5360" i="23"/>
  <c r="D5360" i="23"/>
  <c r="E5360" i="23"/>
  <c r="G5360" i="23" s="1"/>
  <c r="F5360" i="23"/>
  <c r="B5361" i="23"/>
  <c r="C5361" i="23"/>
  <c r="D5361" i="23"/>
  <c r="E5361" i="23"/>
  <c r="G5361" i="23" s="1"/>
  <c r="F5361" i="23"/>
  <c r="B5362" i="23"/>
  <c r="C5362" i="23"/>
  <c r="D5362" i="23"/>
  <c r="E5362" i="23"/>
  <c r="G5362" i="23" s="1"/>
  <c r="F5362" i="23"/>
  <c r="B5363" i="23"/>
  <c r="C5363" i="23"/>
  <c r="D5363" i="23"/>
  <c r="E5363" i="23"/>
  <c r="G5363" i="23" s="1"/>
  <c r="F5363" i="23"/>
  <c r="B5364" i="23"/>
  <c r="C5364" i="23"/>
  <c r="D5364" i="23"/>
  <c r="E5364" i="23"/>
  <c r="F5364" i="23"/>
  <c r="G5364" i="23"/>
  <c r="B5365" i="23"/>
  <c r="C5365" i="23"/>
  <c r="D5365" i="23"/>
  <c r="E5365" i="23"/>
  <c r="G5365" i="23" s="1"/>
  <c r="F5365" i="23"/>
  <c r="B5366" i="23"/>
  <c r="C5366" i="23"/>
  <c r="D5366" i="23"/>
  <c r="E5366" i="23"/>
  <c r="F5366" i="23"/>
  <c r="G5366" i="23"/>
  <c r="B5367" i="23"/>
  <c r="C5367" i="23"/>
  <c r="D5367" i="23"/>
  <c r="E5367" i="23"/>
  <c r="G5367" i="23" s="1"/>
  <c r="F5367" i="23"/>
  <c r="B5368" i="23"/>
  <c r="C5368" i="23"/>
  <c r="D5368" i="23"/>
  <c r="E5368" i="23"/>
  <c r="F5368" i="23"/>
  <c r="G5368" i="23"/>
  <c r="B5369" i="23"/>
  <c r="C5369" i="23"/>
  <c r="D5369" i="23"/>
  <c r="E5369" i="23"/>
  <c r="G5369" i="23" s="1"/>
  <c r="F5369" i="23"/>
  <c r="B5370" i="23"/>
  <c r="C5370" i="23"/>
  <c r="D5370" i="23"/>
  <c r="E5370" i="23"/>
  <c r="G5370" i="23" s="1"/>
  <c r="F5370" i="23"/>
  <c r="B5371" i="23"/>
  <c r="C5371" i="23"/>
  <c r="D5371" i="23"/>
  <c r="E5371" i="23"/>
  <c r="G5371" i="23" s="1"/>
  <c r="F5371" i="23"/>
  <c r="B5372" i="23"/>
  <c r="C5372" i="23"/>
  <c r="D5372" i="23"/>
  <c r="E5372" i="23"/>
  <c r="F5372" i="23"/>
  <c r="G5372" i="23"/>
  <c r="B5373" i="23"/>
  <c r="C5373" i="23"/>
  <c r="D5373" i="23"/>
  <c r="E5373" i="23"/>
  <c r="G5373" i="23" s="1"/>
  <c r="F5373" i="23"/>
  <c r="B5374" i="23"/>
  <c r="C5374" i="23"/>
  <c r="D5374" i="23"/>
  <c r="E5374" i="23"/>
  <c r="F5374" i="23"/>
  <c r="G5374" i="23"/>
  <c r="B5375" i="23"/>
  <c r="C5375" i="23"/>
  <c r="D5375" i="23"/>
  <c r="E5375" i="23"/>
  <c r="G5375" i="23" s="1"/>
  <c r="F5375" i="23"/>
  <c r="B5376" i="23"/>
  <c r="C5376" i="23"/>
  <c r="D5376" i="23"/>
  <c r="E5376" i="23"/>
  <c r="G5376" i="23" s="1"/>
  <c r="F5376" i="23"/>
  <c r="B5377" i="23"/>
  <c r="C5377" i="23"/>
  <c r="D5377" i="23"/>
  <c r="E5377" i="23"/>
  <c r="G5377" i="23" s="1"/>
  <c r="F5377" i="23"/>
  <c r="B5378" i="23"/>
  <c r="C5378" i="23"/>
  <c r="D5378" i="23"/>
  <c r="E5378" i="23"/>
  <c r="G5378" i="23" s="1"/>
  <c r="F5378" i="23"/>
  <c r="B5379" i="23"/>
  <c r="C5379" i="23"/>
  <c r="D5379" i="23"/>
  <c r="E5379" i="23"/>
  <c r="G5379" i="23" s="1"/>
  <c r="F5379" i="23"/>
  <c r="B5380" i="23"/>
  <c r="C5380" i="23"/>
  <c r="D5380" i="23"/>
  <c r="E5380" i="23"/>
  <c r="F5380" i="23"/>
  <c r="G5380" i="23"/>
  <c r="B5381" i="23"/>
  <c r="C5381" i="23"/>
  <c r="D5381" i="23"/>
  <c r="E5381" i="23"/>
  <c r="G5381" i="23" s="1"/>
  <c r="F5381" i="23"/>
  <c r="B5382" i="23"/>
  <c r="C5382" i="23"/>
  <c r="D5382" i="23"/>
  <c r="E5382" i="23"/>
  <c r="F5382" i="23"/>
  <c r="G5382" i="23"/>
  <c r="B5383" i="23"/>
  <c r="C5383" i="23"/>
  <c r="D5383" i="23"/>
  <c r="E5383" i="23"/>
  <c r="G5383" i="23" s="1"/>
  <c r="F5383" i="23"/>
  <c r="B5384" i="23"/>
  <c r="C5384" i="23"/>
  <c r="D5384" i="23"/>
  <c r="E5384" i="23"/>
  <c r="F5384" i="23"/>
  <c r="G5384" i="23"/>
  <c r="B5385" i="23"/>
  <c r="C5385" i="23"/>
  <c r="D5385" i="23"/>
  <c r="E5385" i="23"/>
  <c r="G5385" i="23" s="1"/>
  <c r="F5385" i="23"/>
  <c r="B5386" i="23"/>
  <c r="C5386" i="23"/>
  <c r="D5386" i="23"/>
  <c r="E5386" i="23"/>
  <c r="G5386" i="23" s="1"/>
  <c r="F5386" i="23"/>
  <c r="B5387" i="23"/>
  <c r="C5387" i="23"/>
  <c r="D5387" i="23"/>
  <c r="E5387" i="23"/>
  <c r="G5387" i="23" s="1"/>
  <c r="F5387" i="23"/>
  <c r="B5388" i="23"/>
  <c r="C5388" i="23"/>
  <c r="D5388" i="23"/>
  <c r="E5388" i="23"/>
  <c r="F5388" i="23"/>
  <c r="G5388" i="23"/>
  <c r="B5389" i="23"/>
  <c r="C5389" i="23"/>
  <c r="D5389" i="23"/>
  <c r="E5389" i="23"/>
  <c r="G5389" i="23" s="1"/>
  <c r="F5389" i="23"/>
  <c r="B5390" i="23"/>
  <c r="C5390" i="23"/>
  <c r="D5390" i="23"/>
  <c r="E5390" i="23"/>
  <c r="F5390" i="23"/>
  <c r="G5390" i="23"/>
  <c r="B5391" i="23"/>
  <c r="C5391" i="23"/>
  <c r="D5391" i="23"/>
  <c r="E5391" i="23"/>
  <c r="G5391" i="23" s="1"/>
  <c r="F5391" i="23"/>
  <c r="B5392" i="23"/>
  <c r="C5392" i="23"/>
  <c r="D5392" i="23"/>
  <c r="E5392" i="23"/>
  <c r="G5392" i="23" s="1"/>
  <c r="F5392" i="23"/>
  <c r="B5393" i="23"/>
  <c r="C5393" i="23"/>
  <c r="D5393" i="23"/>
  <c r="E5393" i="23"/>
  <c r="G5393" i="23" s="1"/>
  <c r="F5393" i="23"/>
  <c r="B5394" i="23"/>
  <c r="C5394" i="23"/>
  <c r="D5394" i="23"/>
  <c r="E5394" i="23"/>
  <c r="G5394" i="23" s="1"/>
  <c r="F5394" i="23"/>
  <c r="B5395" i="23"/>
  <c r="C5395" i="23"/>
  <c r="D5395" i="23"/>
  <c r="E5395" i="23"/>
  <c r="G5395" i="23" s="1"/>
  <c r="F5395" i="23"/>
  <c r="B5396" i="23"/>
  <c r="C5396" i="23"/>
  <c r="D5396" i="23"/>
  <c r="E5396" i="23"/>
  <c r="F5396" i="23"/>
  <c r="G5396" i="23"/>
  <c r="B5397" i="23"/>
  <c r="C5397" i="23"/>
  <c r="D5397" i="23"/>
  <c r="E5397" i="23"/>
  <c r="G5397" i="23" s="1"/>
  <c r="F5397" i="23"/>
  <c r="B5398" i="23"/>
  <c r="C5398" i="23"/>
  <c r="D5398" i="23"/>
  <c r="E5398" i="23"/>
  <c r="F5398" i="23"/>
  <c r="G5398" i="23"/>
  <c r="B5399" i="23"/>
  <c r="C5399" i="23"/>
  <c r="D5399" i="23"/>
  <c r="E5399" i="23"/>
  <c r="G5399" i="23" s="1"/>
  <c r="F5399" i="23"/>
  <c r="B5400" i="23"/>
  <c r="C5400" i="23"/>
  <c r="D5400" i="23"/>
  <c r="E5400" i="23"/>
  <c r="F5400" i="23"/>
  <c r="G5400" i="23"/>
  <c r="B5401" i="23"/>
  <c r="C5401" i="23"/>
  <c r="D5401" i="23"/>
  <c r="E5401" i="23"/>
  <c r="G5401" i="23" s="1"/>
  <c r="F5401" i="23"/>
  <c r="B5402" i="23"/>
  <c r="C5402" i="23"/>
  <c r="D5402" i="23"/>
  <c r="E5402" i="23"/>
  <c r="G5402" i="23" s="1"/>
  <c r="F5402" i="23"/>
  <c r="B5403" i="23"/>
  <c r="C5403" i="23"/>
  <c r="D5403" i="23"/>
  <c r="E5403" i="23"/>
  <c r="G5403" i="23" s="1"/>
  <c r="F5403" i="23"/>
  <c r="B5404" i="23"/>
  <c r="C5404" i="23"/>
  <c r="D5404" i="23"/>
  <c r="E5404" i="23"/>
  <c r="F5404" i="23"/>
  <c r="G5404" i="23"/>
  <c r="B5405" i="23"/>
  <c r="C5405" i="23"/>
  <c r="D5405" i="23"/>
  <c r="E5405" i="23"/>
  <c r="G5405" i="23" s="1"/>
  <c r="F5405" i="23"/>
  <c r="B5406" i="23"/>
  <c r="C5406" i="23"/>
  <c r="D5406" i="23"/>
  <c r="E5406" i="23"/>
  <c r="F5406" i="23"/>
  <c r="G5406" i="23"/>
  <c r="B5407" i="23"/>
  <c r="C5407" i="23"/>
  <c r="D5407" i="23"/>
  <c r="E5407" i="23"/>
  <c r="G5407" i="23" s="1"/>
  <c r="F5407" i="23"/>
  <c r="B5408" i="23"/>
  <c r="C5408" i="23"/>
  <c r="D5408" i="23"/>
  <c r="E5408" i="23"/>
  <c r="G5408" i="23" s="1"/>
  <c r="F5408" i="23"/>
  <c r="B5409" i="23"/>
  <c r="C5409" i="23"/>
  <c r="D5409" i="23"/>
  <c r="E5409" i="23"/>
  <c r="G5409" i="23" s="1"/>
  <c r="F5409" i="23"/>
  <c r="B5410" i="23"/>
  <c r="C5410" i="23"/>
  <c r="D5410" i="23"/>
  <c r="E5410" i="23"/>
  <c r="G5410" i="23" s="1"/>
  <c r="F5410" i="23"/>
  <c r="B5411" i="23"/>
  <c r="C5411" i="23"/>
  <c r="D5411" i="23"/>
  <c r="E5411" i="23"/>
  <c r="G5411" i="23" s="1"/>
  <c r="F5411" i="23"/>
  <c r="B5412" i="23"/>
  <c r="C5412" i="23"/>
  <c r="D5412" i="23"/>
  <c r="E5412" i="23"/>
  <c r="F5412" i="23"/>
  <c r="G5412" i="23"/>
  <c r="B5413" i="23"/>
  <c r="C5413" i="23"/>
  <c r="D5413" i="23"/>
  <c r="E5413" i="23"/>
  <c r="G5413" i="23" s="1"/>
  <c r="F5413" i="23"/>
  <c r="B5414" i="23"/>
  <c r="C5414" i="23"/>
  <c r="D5414" i="23"/>
  <c r="E5414" i="23"/>
  <c r="F5414" i="23"/>
  <c r="G5414" i="23"/>
  <c r="B5415" i="23"/>
  <c r="C5415" i="23"/>
  <c r="D5415" i="23"/>
  <c r="E5415" i="23"/>
  <c r="G5415" i="23" s="1"/>
  <c r="F5415" i="23"/>
  <c r="B5416" i="23"/>
  <c r="C5416" i="23"/>
  <c r="D5416" i="23"/>
  <c r="E5416" i="23"/>
  <c r="F5416" i="23"/>
  <c r="G5416" i="23"/>
  <c r="B5417" i="23"/>
  <c r="C5417" i="23"/>
  <c r="D5417" i="23"/>
  <c r="E5417" i="23"/>
  <c r="G5417" i="23" s="1"/>
  <c r="F5417" i="23"/>
  <c r="B5418" i="23"/>
  <c r="C5418" i="23"/>
  <c r="D5418" i="23"/>
  <c r="E5418" i="23"/>
  <c r="G5418" i="23" s="1"/>
  <c r="F5418" i="23"/>
  <c r="B5419" i="23"/>
  <c r="C5419" i="23"/>
  <c r="D5419" i="23"/>
  <c r="E5419" i="23"/>
  <c r="G5419" i="23" s="1"/>
  <c r="F5419" i="23"/>
  <c r="B5420" i="23"/>
  <c r="C5420" i="23"/>
  <c r="D5420" i="23"/>
  <c r="E5420" i="23"/>
  <c r="F5420" i="23"/>
  <c r="G5420" i="23"/>
  <c r="B5421" i="23"/>
  <c r="C5421" i="23"/>
  <c r="D5421" i="23"/>
  <c r="E5421" i="23"/>
  <c r="G5421" i="23" s="1"/>
  <c r="F5421" i="23"/>
  <c r="B5422" i="23"/>
  <c r="C5422" i="23"/>
  <c r="D5422" i="23"/>
  <c r="E5422" i="23"/>
  <c r="F5422" i="23"/>
  <c r="G5422" i="23"/>
  <c r="B5423" i="23"/>
  <c r="C5423" i="23"/>
  <c r="D5423" i="23"/>
  <c r="E5423" i="23"/>
  <c r="G5423" i="23" s="1"/>
  <c r="F5423" i="23"/>
  <c r="B5424" i="23"/>
  <c r="C5424" i="23"/>
  <c r="D5424" i="23"/>
  <c r="E5424" i="23"/>
  <c r="G5424" i="23" s="1"/>
  <c r="F5424" i="23"/>
  <c r="B5425" i="23"/>
  <c r="C5425" i="23"/>
  <c r="D5425" i="23"/>
  <c r="E5425" i="23"/>
  <c r="G5425" i="23" s="1"/>
  <c r="F5425" i="23"/>
  <c r="B5426" i="23"/>
  <c r="C5426" i="23"/>
  <c r="D5426" i="23"/>
  <c r="E5426" i="23"/>
  <c r="G5426" i="23" s="1"/>
  <c r="F5426" i="23"/>
  <c r="B5427" i="23"/>
  <c r="C5427" i="23"/>
  <c r="D5427" i="23"/>
  <c r="E5427" i="23"/>
  <c r="G5427" i="23" s="1"/>
  <c r="F5427" i="23"/>
  <c r="B5428" i="23"/>
  <c r="C5428" i="23"/>
  <c r="D5428" i="23"/>
  <c r="E5428" i="23"/>
  <c r="F5428" i="23"/>
  <c r="G5428" i="23"/>
  <c r="B5429" i="23"/>
  <c r="C5429" i="23"/>
  <c r="D5429" i="23"/>
  <c r="E5429" i="23"/>
  <c r="G5429" i="23" s="1"/>
  <c r="F5429" i="23"/>
  <c r="B5430" i="23"/>
  <c r="C5430" i="23"/>
  <c r="D5430" i="23"/>
  <c r="E5430" i="23"/>
  <c r="F5430" i="23"/>
  <c r="G5430" i="23"/>
  <c r="B5431" i="23"/>
  <c r="C5431" i="23"/>
  <c r="D5431" i="23"/>
  <c r="E5431" i="23"/>
  <c r="G5431" i="23" s="1"/>
  <c r="F5431" i="23"/>
  <c r="B5432" i="23"/>
  <c r="C5432" i="23"/>
  <c r="D5432" i="23"/>
  <c r="E5432" i="23"/>
  <c r="F5432" i="23"/>
  <c r="G5432" i="23"/>
  <c r="B5433" i="23"/>
  <c r="C5433" i="23"/>
  <c r="D5433" i="23"/>
  <c r="E5433" i="23"/>
  <c r="G5433" i="23" s="1"/>
  <c r="F5433" i="23"/>
  <c r="B5434" i="23"/>
  <c r="C5434" i="23"/>
  <c r="D5434" i="23"/>
  <c r="E5434" i="23"/>
  <c r="G5434" i="23" s="1"/>
  <c r="F5434" i="23"/>
  <c r="B5435" i="23"/>
  <c r="C5435" i="23"/>
  <c r="D5435" i="23"/>
  <c r="E5435" i="23"/>
  <c r="G5435" i="23" s="1"/>
  <c r="F5435" i="23"/>
  <c r="B5436" i="23"/>
  <c r="C5436" i="23"/>
  <c r="D5436" i="23"/>
  <c r="E5436" i="23"/>
  <c r="F5436" i="23"/>
  <c r="G5436" i="23"/>
  <c r="B5437" i="23"/>
  <c r="C5437" i="23"/>
  <c r="D5437" i="23"/>
  <c r="E5437" i="23"/>
  <c r="G5437" i="23" s="1"/>
  <c r="F5437" i="23"/>
  <c r="B5438" i="23"/>
  <c r="C5438" i="23"/>
  <c r="D5438" i="23"/>
  <c r="E5438" i="23"/>
  <c r="F5438" i="23"/>
  <c r="G5438" i="23"/>
  <c r="B5439" i="23"/>
  <c r="C5439" i="23"/>
  <c r="D5439" i="23"/>
  <c r="E5439" i="23"/>
  <c r="G5439" i="23" s="1"/>
  <c r="F5439" i="23"/>
  <c r="B5440" i="23"/>
  <c r="C5440" i="23"/>
  <c r="D5440" i="23"/>
  <c r="E5440" i="23"/>
  <c r="G5440" i="23" s="1"/>
  <c r="F5440" i="23"/>
  <c r="B5441" i="23"/>
  <c r="C5441" i="23"/>
  <c r="D5441" i="23"/>
  <c r="E5441" i="23"/>
  <c r="G5441" i="23" s="1"/>
  <c r="F5441" i="23"/>
  <c r="B5442" i="23"/>
  <c r="C5442" i="23"/>
  <c r="D5442" i="23"/>
  <c r="E5442" i="23"/>
  <c r="G5442" i="23" s="1"/>
  <c r="F5442" i="23"/>
  <c r="B5443" i="23"/>
  <c r="C5443" i="23"/>
  <c r="D5443" i="23"/>
  <c r="E5443" i="23"/>
  <c r="G5443" i="23" s="1"/>
  <c r="F5443" i="23"/>
  <c r="B5444" i="23"/>
  <c r="C5444" i="23"/>
  <c r="D5444" i="23"/>
  <c r="E5444" i="23"/>
  <c r="F5444" i="23"/>
  <c r="G5444" i="23"/>
  <c r="B5445" i="23"/>
  <c r="C5445" i="23"/>
  <c r="D5445" i="23"/>
  <c r="E5445" i="23"/>
  <c r="G5445" i="23" s="1"/>
  <c r="F5445" i="23"/>
  <c r="B5446" i="23"/>
  <c r="C5446" i="23"/>
  <c r="D5446" i="23"/>
  <c r="E5446" i="23"/>
  <c r="F5446" i="23"/>
  <c r="G5446" i="23"/>
  <c r="B5447" i="23"/>
  <c r="C5447" i="23"/>
  <c r="D5447" i="23"/>
  <c r="E5447" i="23"/>
  <c r="G5447" i="23" s="1"/>
  <c r="F5447" i="23"/>
  <c r="B5448" i="23"/>
  <c r="C5448" i="23"/>
  <c r="D5448" i="23"/>
  <c r="E5448" i="23"/>
  <c r="F5448" i="23"/>
  <c r="G5448" i="23"/>
  <c r="B5449" i="23"/>
  <c r="C5449" i="23"/>
  <c r="D5449" i="23"/>
  <c r="E5449" i="23"/>
  <c r="G5449" i="23" s="1"/>
  <c r="F5449" i="23"/>
  <c r="B5450" i="23"/>
  <c r="C5450" i="23"/>
  <c r="D5450" i="23"/>
  <c r="E5450" i="23"/>
  <c r="G5450" i="23" s="1"/>
  <c r="F5450" i="23"/>
  <c r="B5451" i="23"/>
  <c r="C5451" i="23"/>
  <c r="D5451" i="23"/>
  <c r="E5451" i="23"/>
  <c r="G5451" i="23" s="1"/>
  <c r="F5451" i="23"/>
  <c r="B5452" i="23"/>
  <c r="C5452" i="23"/>
  <c r="D5452" i="23"/>
  <c r="E5452" i="23"/>
  <c r="F5452" i="23"/>
  <c r="G5452" i="23"/>
  <c r="B5453" i="23"/>
  <c r="C5453" i="23"/>
  <c r="D5453" i="23"/>
  <c r="E5453" i="23"/>
  <c r="G5453" i="23" s="1"/>
  <c r="F5453" i="23"/>
  <c r="B5454" i="23"/>
  <c r="C5454" i="23"/>
  <c r="D5454" i="23"/>
  <c r="E5454" i="23"/>
  <c r="F5454" i="23"/>
  <c r="G5454" i="23"/>
  <c r="B5455" i="23"/>
  <c r="C5455" i="23"/>
  <c r="D5455" i="23"/>
  <c r="E5455" i="23"/>
  <c r="G5455" i="23" s="1"/>
  <c r="F5455" i="23"/>
  <c r="B5456" i="23"/>
  <c r="C5456" i="23"/>
  <c r="D5456" i="23"/>
  <c r="E5456" i="23"/>
  <c r="G5456" i="23" s="1"/>
  <c r="F5456" i="23"/>
  <c r="B5457" i="23"/>
  <c r="C5457" i="23"/>
  <c r="D5457" i="23"/>
  <c r="E5457" i="23"/>
  <c r="G5457" i="23" s="1"/>
  <c r="F5457" i="23"/>
  <c r="B5458" i="23"/>
  <c r="C5458" i="23"/>
  <c r="D5458" i="23"/>
  <c r="E5458" i="23"/>
  <c r="G5458" i="23" s="1"/>
  <c r="F5458" i="23"/>
  <c r="B5459" i="23"/>
  <c r="C5459" i="23"/>
  <c r="D5459" i="23"/>
  <c r="E5459" i="23"/>
  <c r="G5459" i="23" s="1"/>
  <c r="F5459" i="23"/>
  <c r="B5460" i="23"/>
  <c r="C5460" i="23"/>
  <c r="D5460" i="23"/>
  <c r="E5460" i="23"/>
  <c r="G5460" i="23" s="1"/>
  <c r="F5460" i="23"/>
  <c r="B5461" i="23"/>
  <c r="C5461" i="23"/>
  <c r="D5461" i="23"/>
  <c r="E5461" i="23"/>
  <c r="G5461" i="23" s="1"/>
  <c r="F5461" i="23"/>
  <c r="B5462" i="23"/>
  <c r="C5462" i="23"/>
  <c r="D5462" i="23"/>
  <c r="E5462" i="23"/>
  <c r="F5462" i="23"/>
  <c r="G5462" i="23"/>
  <c r="B5463" i="23"/>
  <c r="C5463" i="23"/>
  <c r="D5463" i="23"/>
  <c r="E5463" i="23"/>
  <c r="G5463" i="23" s="1"/>
  <c r="F5463" i="23"/>
  <c r="B5464" i="23"/>
  <c r="C5464" i="23"/>
  <c r="D5464" i="23"/>
  <c r="E5464" i="23"/>
  <c r="F5464" i="23"/>
  <c r="G5464" i="23"/>
  <c r="B5465" i="23"/>
  <c r="C5465" i="23"/>
  <c r="D5465" i="23"/>
  <c r="E5465" i="23"/>
  <c r="G5465" i="23" s="1"/>
  <c r="F5465" i="23"/>
  <c r="B5466" i="23"/>
  <c r="C5466" i="23"/>
  <c r="D5466" i="23"/>
  <c r="E5466" i="23"/>
  <c r="G5466" i="23" s="1"/>
  <c r="F5466" i="23"/>
  <c r="B5467" i="23"/>
  <c r="C5467" i="23"/>
  <c r="D5467" i="23"/>
  <c r="E5467" i="23"/>
  <c r="G5467" i="23" s="1"/>
  <c r="F5467" i="23"/>
  <c r="B5468" i="23"/>
  <c r="C5468" i="23"/>
  <c r="D5468" i="23"/>
  <c r="E5468" i="23"/>
  <c r="F5468" i="23"/>
  <c r="G5468" i="23"/>
  <c r="B5469" i="23"/>
  <c r="C5469" i="23"/>
  <c r="D5469" i="23"/>
  <c r="E5469" i="23"/>
  <c r="G5469" i="23" s="1"/>
  <c r="F5469" i="23"/>
  <c r="B5470" i="23"/>
  <c r="C5470" i="23"/>
  <c r="D5470" i="23"/>
  <c r="E5470" i="23"/>
  <c r="F5470" i="23"/>
  <c r="G5470" i="23"/>
  <c r="B5471" i="23"/>
  <c r="C5471" i="23"/>
  <c r="D5471" i="23"/>
  <c r="E5471" i="23"/>
  <c r="G5471" i="23" s="1"/>
  <c r="F5471" i="23"/>
  <c r="B5472" i="23"/>
  <c r="C5472" i="23"/>
  <c r="D5472" i="23"/>
  <c r="E5472" i="23"/>
  <c r="G5472" i="23" s="1"/>
  <c r="F5472" i="23"/>
  <c r="B5473" i="23"/>
  <c r="C5473" i="23"/>
  <c r="D5473" i="23"/>
  <c r="E5473" i="23"/>
  <c r="G5473" i="23" s="1"/>
  <c r="F5473" i="23"/>
  <c r="B5474" i="23"/>
  <c r="C5474" i="23"/>
  <c r="D5474" i="23"/>
  <c r="E5474" i="23"/>
  <c r="G5474" i="23" s="1"/>
  <c r="F5474" i="23"/>
  <c r="B5475" i="23"/>
  <c r="C5475" i="23"/>
  <c r="D5475" i="23"/>
  <c r="E5475" i="23"/>
  <c r="G5475" i="23" s="1"/>
  <c r="F5475" i="23"/>
  <c r="B5476" i="23"/>
  <c r="C5476" i="23"/>
  <c r="D5476" i="23"/>
  <c r="E5476" i="23"/>
  <c r="G5476" i="23" s="1"/>
  <c r="F5476" i="23"/>
  <c r="B5477" i="23"/>
  <c r="C5477" i="23"/>
  <c r="D5477" i="23"/>
  <c r="E5477" i="23"/>
  <c r="G5477" i="23" s="1"/>
  <c r="F5477" i="23"/>
  <c r="B5478" i="23"/>
  <c r="C5478" i="23"/>
  <c r="D5478" i="23"/>
  <c r="E5478" i="23"/>
  <c r="F5478" i="23"/>
  <c r="G5478" i="23"/>
  <c r="B5479" i="23"/>
  <c r="C5479" i="23"/>
  <c r="D5479" i="23"/>
  <c r="E5479" i="23"/>
  <c r="G5479" i="23" s="1"/>
  <c r="F5479" i="23"/>
  <c r="B5480" i="23"/>
  <c r="C5480" i="23"/>
  <c r="D5480" i="23"/>
  <c r="E5480" i="23"/>
  <c r="F5480" i="23"/>
  <c r="G5480" i="23"/>
  <c r="B5481" i="23"/>
  <c r="C5481" i="23"/>
  <c r="D5481" i="23"/>
  <c r="E5481" i="23"/>
  <c r="G5481" i="23" s="1"/>
  <c r="F5481" i="23"/>
  <c r="B5482" i="23"/>
  <c r="C5482" i="23"/>
  <c r="D5482" i="23"/>
  <c r="E5482" i="23"/>
  <c r="G5482" i="23" s="1"/>
  <c r="F5482" i="23"/>
  <c r="B5483" i="23"/>
  <c r="C5483" i="23"/>
  <c r="D5483" i="23"/>
  <c r="E5483" i="23"/>
  <c r="G5483" i="23" s="1"/>
  <c r="F5483" i="23"/>
  <c r="B5484" i="23"/>
  <c r="C5484" i="23"/>
  <c r="D5484" i="23"/>
  <c r="E5484" i="23"/>
  <c r="F5484" i="23"/>
  <c r="G5484" i="23"/>
  <c r="B5485" i="23"/>
  <c r="C5485" i="23"/>
  <c r="D5485" i="23"/>
  <c r="E5485" i="23"/>
  <c r="G5485" i="23" s="1"/>
  <c r="F5485" i="23"/>
  <c r="B5486" i="23"/>
  <c r="C5486" i="23"/>
  <c r="D5486" i="23"/>
  <c r="E5486" i="23"/>
  <c r="F5486" i="23"/>
  <c r="G5486" i="23"/>
  <c r="B5487" i="23"/>
  <c r="C5487" i="23"/>
  <c r="D5487" i="23"/>
  <c r="E5487" i="23"/>
  <c r="G5487" i="23" s="1"/>
  <c r="F5487" i="23"/>
  <c r="B5488" i="23"/>
  <c r="C5488" i="23"/>
  <c r="D5488" i="23"/>
  <c r="E5488" i="23"/>
  <c r="G5488" i="23" s="1"/>
  <c r="F5488" i="23"/>
  <c r="B5489" i="23"/>
  <c r="C5489" i="23"/>
  <c r="D5489" i="23"/>
  <c r="E5489" i="23"/>
  <c r="G5489" i="23" s="1"/>
  <c r="F5489" i="23"/>
  <c r="B5490" i="23"/>
  <c r="C5490" i="23"/>
  <c r="D5490" i="23"/>
  <c r="E5490" i="23"/>
  <c r="G5490" i="23" s="1"/>
  <c r="F5490" i="23"/>
  <c r="B5491" i="23"/>
  <c r="C5491" i="23"/>
  <c r="D5491" i="23"/>
  <c r="E5491" i="23"/>
  <c r="G5491" i="23" s="1"/>
  <c r="F5491" i="23"/>
  <c r="B5492" i="23"/>
  <c r="C5492" i="23"/>
  <c r="D5492" i="23"/>
  <c r="E5492" i="23"/>
  <c r="G5492" i="23" s="1"/>
  <c r="F5492" i="23"/>
  <c r="B5493" i="23"/>
  <c r="C5493" i="23"/>
  <c r="D5493" i="23"/>
  <c r="E5493" i="23"/>
  <c r="G5493" i="23" s="1"/>
  <c r="F5493" i="23"/>
  <c r="B5494" i="23"/>
  <c r="C5494" i="23"/>
  <c r="D5494" i="23"/>
  <c r="E5494" i="23"/>
  <c r="F5494" i="23"/>
  <c r="G5494" i="23"/>
  <c r="B5495" i="23"/>
  <c r="C5495" i="23"/>
  <c r="D5495" i="23"/>
  <c r="E5495" i="23"/>
  <c r="G5495" i="23" s="1"/>
  <c r="F5495" i="23"/>
  <c r="B5496" i="23"/>
  <c r="C5496" i="23"/>
  <c r="D5496" i="23"/>
  <c r="E5496" i="23"/>
  <c r="G5496" i="23" s="1"/>
  <c r="F5496" i="23"/>
  <c r="B5497" i="23"/>
  <c r="C5497" i="23"/>
  <c r="D5497" i="23"/>
  <c r="E5497" i="23"/>
  <c r="F5497" i="23"/>
  <c r="G5497" i="23"/>
  <c r="B5498" i="23"/>
  <c r="C5498" i="23"/>
  <c r="D5498" i="23"/>
  <c r="E5498" i="23"/>
  <c r="G5498" i="23" s="1"/>
  <c r="F5498" i="23"/>
  <c r="B5499" i="23"/>
  <c r="C5499" i="23"/>
  <c r="D5499" i="23"/>
  <c r="E5499" i="23"/>
  <c r="F5499" i="23"/>
  <c r="G5499" i="23"/>
  <c r="B5500" i="23"/>
  <c r="C5500" i="23"/>
  <c r="D5500" i="23"/>
  <c r="E5500" i="23"/>
  <c r="G5500" i="23" s="1"/>
  <c r="F5500" i="23"/>
  <c r="B5501" i="23"/>
  <c r="C5501" i="23"/>
  <c r="D5501" i="23"/>
  <c r="E5501" i="23"/>
  <c r="G5501" i="23" s="1"/>
  <c r="F5501" i="23"/>
  <c r="B5502" i="23"/>
  <c r="C5502" i="23"/>
  <c r="D5502" i="23"/>
  <c r="E5502" i="23"/>
  <c r="G5502" i="23" s="1"/>
  <c r="F5502" i="23"/>
  <c r="B5503" i="23"/>
  <c r="C5503" i="23"/>
  <c r="D5503" i="23"/>
  <c r="E5503" i="23"/>
  <c r="F5503" i="23"/>
  <c r="G5503" i="23"/>
  <c r="B5504" i="23"/>
  <c r="C5504" i="23"/>
  <c r="D5504" i="23"/>
  <c r="E5504" i="23"/>
  <c r="G5504" i="23" s="1"/>
  <c r="F5504" i="23"/>
  <c r="B5505" i="23"/>
  <c r="C5505" i="23"/>
  <c r="D5505" i="23"/>
  <c r="E5505" i="23"/>
  <c r="F5505" i="23"/>
  <c r="G5505" i="23"/>
  <c r="B5506" i="23"/>
  <c r="C5506" i="23"/>
  <c r="D5506" i="23"/>
  <c r="E5506" i="23"/>
  <c r="G5506" i="23" s="1"/>
  <c r="F5506" i="23"/>
  <c r="B5507" i="23"/>
  <c r="C5507" i="23"/>
  <c r="D5507" i="23"/>
  <c r="E5507" i="23"/>
  <c r="G5507" i="23" s="1"/>
  <c r="F5507" i="23"/>
  <c r="B5508" i="23"/>
  <c r="C5508" i="23"/>
  <c r="D5508" i="23"/>
  <c r="E5508" i="23"/>
  <c r="G5508" i="23" s="1"/>
  <c r="F5508" i="23"/>
  <c r="B5509" i="23"/>
  <c r="C5509" i="23"/>
  <c r="D5509" i="23"/>
  <c r="E5509" i="23"/>
  <c r="G5509" i="23" s="1"/>
  <c r="F5509" i="23"/>
  <c r="B5510" i="23"/>
  <c r="C5510" i="23"/>
  <c r="D5510" i="23"/>
  <c r="E5510" i="23"/>
  <c r="G5510" i="23" s="1"/>
  <c r="F5510" i="23"/>
  <c r="B5511" i="23"/>
  <c r="C5511" i="23"/>
  <c r="D5511" i="23"/>
  <c r="E5511" i="23"/>
  <c r="G5511" i="23" s="1"/>
  <c r="F5511" i="23"/>
  <c r="B5512" i="23"/>
  <c r="C5512" i="23"/>
  <c r="D5512" i="23"/>
  <c r="E5512" i="23"/>
  <c r="G5512" i="23" s="1"/>
  <c r="F5512" i="23"/>
  <c r="B5513" i="23"/>
  <c r="C5513" i="23"/>
  <c r="D5513" i="23"/>
  <c r="E5513" i="23"/>
  <c r="F5513" i="23"/>
  <c r="G5513" i="23"/>
  <c r="B5514" i="23"/>
  <c r="C5514" i="23"/>
  <c r="D5514" i="23"/>
  <c r="E5514" i="23"/>
  <c r="G5514" i="23" s="1"/>
  <c r="F5514" i="23"/>
  <c r="B5515" i="23"/>
  <c r="C5515" i="23"/>
  <c r="D5515" i="23"/>
  <c r="E5515" i="23"/>
  <c r="F5515" i="23"/>
  <c r="G5515" i="23"/>
  <c r="B5516" i="23"/>
  <c r="C5516" i="23"/>
  <c r="D5516" i="23"/>
  <c r="E5516" i="23"/>
  <c r="G5516" i="23" s="1"/>
  <c r="F5516" i="23"/>
  <c r="B5517" i="23"/>
  <c r="C5517" i="23"/>
  <c r="D5517" i="23"/>
  <c r="E5517" i="23"/>
  <c r="G5517" i="23" s="1"/>
  <c r="F5517" i="23"/>
  <c r="B5518" i="23"/>
  <c r="C5518" i="23"/>
  <c r="D5518" i="23"/>
  <c r="E5518" i="23"/>
  <c r="G5518" i="23" s="1"/>
  <c r="F5518" i="23"/>
  <c r="B5519" i="23"/>
  <c r="C5519" i="23"/>
  <c r="D5519" i="23"/>
  <c r="E5519" i="23"/>
  <c r="F5519" i="23"/>
  <c r="G5519" i="23"/>
  <c r="B5520" i="23"/>
  <c r="C5520" i="23"/>
  <c r="D5520" i="23"/>
  <c r="E5520" i="23"/>
  <c r="G5520" i="23" s="1"/>
  <c r="F5520" i="23"/>
  <c r="B5521" i="23"/>
  <c r="C5521" i="23"/>
  <c r="D5521" i="23"/>
  <c r="E5521" i="23"/>
  <c r="F5521" i="23"/>
  <c r="G5521" i="23"/>
  <c r="B5522" i="23"/>
  <c r="C5522" i="23"/>
  <c r="D5522" i="23"/>
  <c r="E5522" i="23"/>
  <c r="G5522" i="23" s="1"/>
  <c r="F5522" i="23"/>
  <c r="B5523" i="23"/>
  <c r="C5523" i="23"/>
  <c r="D5523" i="23"/>
  <c r="E5523" i="23"/>
  <c r="G5523" i="23" s="1"/>
  <c r="F5523" i="23"/>
  <c r="B5524" i="23"/>
  <c r="C5524" i="23"/>
  <c r="D5524" i="23"/>
  <c r="E5524" i="23"/>
  <c r="G5524" i="23" s="1"/>
  <c r="F5524" i="23"/>
  <c r="B5525" i="23"/>
  <c r="C5525" i="23"/>
  <c r="D5525" i="23"/>
  <c r="E5525" i="23"/>
  <c r="G5525" i="23" s="1"/>
  <c r="F5525" i="23"/>
  <c r="B5526" i="23"/>
  <c r="C5526" i="23"/>
  <c r="D5526" i="23"/>
  <c r="E5526" i="23"/>
  <c r="G5526" i="23" s="1"/>
  <c r="F5526" i="23"/>
  <c r="B5527" i="23"/>
  <c r="C5527" i="23"/>
  <c r="D5527" i="23"/>
  <c r="E5527" i="23"/>
  <c r="G5527" i="23" s="1"/>
  <c r="F5527" i="23"/>
  <c r="B5528" i="23"/>
  <c r="C5528" i="23"/>
  <c r="D5528" i="23"/>
  <c r="E5528" i="23"/>
  <c r="G5528" i="23" s="1"/>
  <c r="F5528" i="23"/>
  <c r="B5529" i="23"/>
  <c r="C5529" i="23"/>
  <c r="D5529" i="23"/>
  <c r="E5529" i="23"/>
  <c r="F5529" i="23"/>
  <c r="G5529" i="23"/>
  <c r="B5530" i="23"/>
  <c r="C5530" i="23"/>
  <c r="D5530" i="23"/>
  <c r="E5530" i="23"/>
  <c r="G5530" i="23" s="1"/>
  <c r="F5530" i="23"/>
  <c r="B5531" i="23"/>
  <c r="C5531" i="23"/>
  <c r="D5531" i="23"/>
  <c r="E5531" i="23"/>
  <c r="F5531" i="23"/>
  <c r="G5531" i="23"/>
  <c r="B5532" i="23"/>
  <c r="C5532" i="23"/>
  <c r="D5532" i="23"/>
  <c r="E5532" i="23"/>
  <c r="G5532" i="23" s="1"/>
  <c r="F5532" i="23"/>
  <c r="B5533" i="23"/>
  <c r="C5533" i="23"/>
  <c r="D5533" i="23"/>
  <c r="E5533" i="23"/>
  <c r="G5533" i="23" s="1"/>
  <c r="F5533" i="23"/>
  <c r="B5534" i="23"/>
  <c r="C5534" i="23"/>
  <c r="D5534" i="23"/>
  <c r="E5534" i="23"/>
  <c r="G5534" i="23" s="1"/>
  <c r="F5534" i="23"/>
  <c r="B5535" i="23"/>
  <c r="C5535" i="23"/>
  <c r="D5535" i="23"/>
  <c r="E5535" i="23"/>
  <c r="F5535" i="23"/>
  <c r="G5535" i="23"/>
  <c r="B5536" i="23"/>
  <c r="C5536" i="23"/>
  <c r="D5536" i="23"/>
  <c r="E5536" i="23"/>
  <c r="G5536" i="23" s="1"/>
  <c r="F5536" i="23"/>
  <c r="B5537" i="23"/>
  <c r="C5537" i="23"/>
  <c r="D5537" i="23"/>
  <c r="E5537" i="23"/>
  <c r="F5537" i="23"/>
  <c r="G5537" i="23"/>
  <c r="B5538" i="23"/>
  <c r="C5538" i="23"/>
  <c r="D5538" i="23"/>
  <c r="E5538" i="23"/>
  <c r="G5538" i="23" s="1"/>
  <c r="F5538" i="23"/>
  <c r="B5539" i="23"/>
  <c r="C5539" i="23"/>
  <c r="D5539" i="23"/>
  <c r="E5539" i="23"/>
  <c r="G5539" i="23" s="1"/>
  <c r="F5539" i="23"/>
  <c r="B5540" i="23"/>
  <c r="C5540" i="23"/>
  <c r="D5540" i="23"/>
  <c r="E5540" i="23"/>
  <c r="G5540" i="23" s="1"/>
  <c r="F5540" i="23"/>
  <c r="B5541" i="23"/>
  <c r="C5541" i="23"/>
  <c r="D5541" i="23"/>
  <c r="E5541" i="23"/>
  <c r="G5541" i="23" s="1"/>
  <c r="F5541" i="23"/>
  <c r="B5542" i="23"/>
  <c r="C5542" i="23"/>
  <c r="D5542" i="23"/>
  <c r="E5542" i="23"/>
  <c r="G5542" i="23" s="1"/>
  <c r="F5542" i="23"/>
  <c r="B5543" i="23"/>
  <c r="C5543" i="23"/>
  <c r="D5543" i="23"/>
  <c r="E5543" i="23"/>
  <c r="F5543" i="23"/>
  <c r="G5543" i="23"/>
  <c r="B5544" i="23"/>
  <c r="C5544" i="23"/>
  <c r="D5544" i="23"/>
  <c r="E5544" i="23"/>
  <c r="G5544" i="23" s="1"/>
  <c r="F5544" i="23"/>
  <c r="B5545" i="23"/>
  <c r="C5545" i="23"/>
  <c r="D5545" i="23"/>
  <c r="E5545" i="23"/>
  <c r="F5545" i="23"/>
  <c r="G5545" i="23"/>
  <c r="B5546" i="23"/>
  <c r="C5546" i="23"/>
  <c r="D5546" i="23"/>
  <c r="E5546" i="23"/>
  <c r="G5546" i="23" s="1"/>
  <c r="F5546" i="23"/>
  <c r="B5547" i="23"/>
  <c r="C5547" i="23"/>
  <c r="D5547" i="23"/>
  <c r="E5547" i="23"/>
  <c r="F5547" i="23"/>
  <c r="G5547" i="23"/>
  <c r="B5548" i="23"/>
  <c r="C5548" i="23"/>
  <c r="D5548" i="23"/>
  <c r="E5548" i="23"/>
  <c r="G5548" i="23" s="1"/>
  <c r="F5548" i="23"/>
  <c r="B5549" i="23"/>
  <c r="C5549" i="23"/>
  <c r="D5549" i="23"/>
  <c r="E5549" i="23"/>
  <c r="G5549" i="23" s="1"/>
  <c r="F5549" i="23"/>
  <c r="B5550" i="23"/>
  <c r="C5550" i="23"/>
  <c r="D5550" i="23"/>
  <c r="E5550" i="23"/>
  <c r="G5550" i="23" s="1"/>
  <c r="F5550" i="23"/>
  <c r="B5551" i="23"/>
  <c r="C5551" i="23"/>
  <c r="D5551" i="23"/>
  <c r="E5551" i="23"/>
  <c r="F5551" i="23"/>
  <c r="G5551" i="23"/>
  <c r="B5552" i="23"/>
  <c r="C5552" i="23"/>
  <c r="D5552" i="23"/>
  <c r="E5552" i="23"/>
  <c r="G5552" i="23" s="1"/>
  <c r="F5552" i="23"/>
  <c r="B5553" i="23"/>
  <c r="C5553" i="23"/>
  <c r="D5553" i="23"/>
  <c r="E5553" i="23"/>
  <c r="F5553" i="23"/>
  <c r="G5553" i="23"/>
  <c r="B5554" i="23"/>
  <c r="C5554" i="23"/>
  <c r="D5554" i="23"/>
  <c r="E5554" i="23"/>
  <c r="G5554" i="23" s="1"/>
  <c r="F5554" i="23"/>
  <c r="B5555" i="23"/>
  <c r="C5555" i="23"/>
  <c r="D5555" i="23"/>
  <c r="E5555" i="23"/>
  <c r="G5555" i="23" s="1"/>
  <c r="F5555" i="23"/>
  <c r="B5556" i="23"/>
  <c r="C5556" i="23"/>
  <c r="D5556" i="23"/>
  <c r="E5556" i="23"/>
  <c r="G5556" i="23" s="1"/>
  <c r="F5556" i="23"/>
  <c r="B5557" i="23"/>
  <c r="C5557" i="23"/>
  <c r="D5557" i="23"/>
  <c r="E5557" i="23"/>
  <c r="G5557" i="23" s="1"/>
  <c r="F5557" i="23"/>
  <c r="B5558" i="23"/>
  <c r="C5558" i="23"/>
  <c r="D5558" i="23"/>
  <c r="E5558" i="23"/>
  <c r="G5558" i="23" s="1"/>
  <c r="F5558" i="23"/>
  <c r="B5559" i="23"/>
  <c r="C5559" i="23"/>
  <c r="D5559" i="23"/>
  <c r="E5559" i="23"/>
  <c r="F5559" i="23"/>
  <c r="G5559" i="23"/>
  <c r="B5560" i="23"/>
  <c r="C5560" i="23"/>
  <c r="D5560" i="23"/>
  <c r="E5560" i="23"/>
  <c r="G5560" i="23" s="1"/>
  <c r="F5560" i="23"/>
  <c r="B5561" i="23"/>
  <c r="C5561" i="23"/>
  <c r="D5561" i="23"/>
  <c r="E5561" i="23"/>
  <c r="F5561" i="23"/>
  <c r="G5561" i="23"/>
  <c r="B5562" i="23"/>
  <c r="C5562" i="23"/>
  <c r="D5562" i="23"/>
  <c r="E5562" i="23"/>
  <c r="G5562" i="23" s="1"/>
  <c r="F5562" i="23"/>
  <c r="B5563" i="23"/>
  <c r="C5563" i="23"/>
  <c r="D5563" i="23"/>
  <c r="E5563" i="23"/>
  <c r="F5563" i="23"/>
  <c r="G5563" i="23"/>
  <c r="B5564" i="23"/>
  <c r="C5564" i="23"/>
  <c r="D5564" i="23"/>
  <c r="E5564" i="23"/>
  <c r="G5564" i="23" s="1"/>
  <c r="F5564" i="23"/>
  <c r="B5565" i="23"/>
  <c r="C5565" i="23"/>
  <c r="D5565" i="23"/>
  <c r="E5565" i="23"/>
  <c r="G5565" i="23" s="1"/>
  <c r="F5565" i="23"/>
  <c r="B5566" i="23"/>
  <c r="C5566" i="23"/>
  <c r="D5566" i="23"/>
  <c r="E5566" i="23"/>
  <c r="G5566" i="23" s="1"/>
  <c r="F5566" i="23"/>
  <c r="B5567" i="23"/>
  <c r="C5567" i="23"/>
  <c r="D5567" i="23"/>
  <c r="E5567" i="23"/>
  <c r="F5567" i="23"/>
  <c r="G5567" i="23"/>
  <c r="B5568" i="23"/>
  <c r="C5568" i="23"/>
  <c r="D5568" i="23"/>
  <c r="E5568" i="23"/>
  <c r="G5568" i="23" s="1"/>
  <c r="F5568" i="23"/>
  <c r="B5569" i="23"/>
  <c r="C5569" i="23"/>
  <c r="D5569" i="23"/>
  <c r="E5569" i="23"/>
  <c r="F5569" i="23"/>
  <c r="G5569" i="23"/>
  <c r="B5570" i="23"/>
  <c r="C5570" i="23"/>
  <c r="D5570" i="23"/>
  <c r="E5570" i="23"/>
  <c r="G5570" i="23" s="1"/>
  <c r="F5570" i="23"/>
  <c r="B5571" i="23"/>
  <c r="C5571" i="23"/>
  <c r="D5571" i="23"/>
  <c r="E5571" i="23"/>
  <c r="G5571" i="23" s="1"/>
  <c r="F5571" i="23"/>
  <c r="B5572" i="23"/>
  <c r="C5572" i="23"/>
  <c r="D5572" i="23"/>
  <c r="E5572" i="23"/>
  <c r="G5572" i="23" s="1"/>
  <c r="F5572" i="23"/>
  <c r="B5573" i="23"/>
  <c r="C5573" i="23"/>
  <c r="D5573" i="23"/>
  <c r="E5573" i="23"/>
  <c r="G5573" i="23" s="1"/>
  <c r="F5573" i="23"/>
  <c r="B5574" i="23"/>
  <c r="C5574" i="23"/>
  <c r="D5574" i="23"/>
  <c r="E5574" i="23"/>
  <c r="G5574" i="23" s="1"/>
  <c r="F5574" i="23"/>
  <c r="B5575" i="23"/>
  <c r="C5575" i="23"/>
  <c r="D5575" i="23"/>
  <c r="E5575" i="23"/>
  <c r="G5575" i="23" s="1"/>
  <c r="F5575" i="23"/>
  <c r="B5576" i="23"/>
  <c r="C5576" i="23"/>
  <c r="D5576" i="23"/>
  <c r="E5576" i="23"/>
  <c r="G5576" i="23" s="1"/>
  <c r="F5576" i="23"/>
  <c r="B5577" i="23"/>
  <c r="C5577" i="23"/>
  <c r="D5577" i="23"/>
  <c r="E5577" i="23"/>
  <c r="F5577" i="23"/>
  <c r="G5577" i="23"/>
  <c r="B5578" i="23"/>
  <c r="C5578" i="23"/>
  <c r="D5578" i="23"/>
  <c r="E5578" i="23"/>
  <c r="G5578" i="23" s="1"/>
  <c r="F5578" i="23"/>
  <c r="B5579" i="23"/>
  <c r="C5579" i="23"/>
  <c r="D5579" i="23"/>
  <c r="E5579" i="23"/>
  <c r="F5579" i="23"/>
  <c r="G5579" i="23"/>
  <c r="B5580" i="23"/>
  <c r="C5580" i="23"/>
  <c r="D5580" i="23"/>
  <c r="E5580" i="23"/>
  <c r="G5580" i="23" s="1"/>
  <c r="F5580" i="23"/>
  <c r="B5581" i="23"/>
  <c r="C5581" i="23"/>
  <c r="D5581" i="23"/>
  <c r="E5581" i="23"/>
  <c r="G5581" i="23" s="1"/>
  <c r="F5581" i="23"/>
  <c r="B5582" i="23"/>
  <c r="C5582" i="23"/>
  <c r="D5582" i="23"/>
  <c r="E5582" i="23"/>
  <c r="G5582" i="23" s="1"/>
  <c r="F5582" i="23"/>
  <c r="B5583" i="23"/>
  <c r="C5583" i="23"/>
  <c r="D5583" i="23"/>
  <c r="E5583" i="23"/>
  <c r="F5583" i="23"/>
  <c r="G5583" i="23"/>
  <c r="B5584" i="23"/>
  <c r="C5584" i="23"/>
  <c r="D5584" i="23"/>
  <c r="E5584" i="23"/>
  <c r="G5584" i="23" s="1"/>
  <c r="F5584" i="23"/>
  <c r="B5585" i="23"/>
  <c r="C5585" i="23"/>
  <c r="D5585" i="23"/>
  <c r="E5585" i="23"/>
  <c r="F5585" i="23"/>
  <c r="G5585" i="23"/>
  <c r="B5586" i="23"/>
  <c r="C5586" i="23"/>
  <c r="D5586" i="23"/>
  <c r="E5586" i="23"/>
  <c r="G5586" i="23" s="1"/>
  <c r="F5586" i="23"/>
  <c r="B5587" i="23"/>
  <c r="C5587" i="23"/>
  <c r="D5587" i="23"/>
  <c r="E5587" i="23"/>
  <c r="G5587" i="23" s="1"/>
  <c r="F5587" i="23"/>
  <c r="B5588" i="23"/>
  <c r="C5588" i="23"/>
  <c r="D5588" i="23"/>
  <c r="E5588" i="23"/>
  <c r="G5588" i="23" s="1"/>
  <c r="F5588" i="23"/>
  <c r="B5589" i="23"/>
  <c r="C5589" i="23"/>
  <c r="D5589" i="23"/>
  <c r="E5589" i="23"/>
  <c r="G5589" i="23" s="1"/>
  <c r="F5589" i="23"/>
  <c r="B5590" i="23"/>
  <c r="C5590" i="23"/>
  <c r="D5590" i="23"/>
  <c r="E5590" i="23"/>
  <c r="G5590" i="23" s="1"/>
  <c r="F5590" i="23"/>
  <c r="B5591" i="23"/>
  <c r="C5591" i="23"/>
  <c r="D5591" i="23"/>
  <c r="E5591" i="23"/>
  <c r="G5591" i="23" s="1"/>
  <c r="F5591" i="23"/>
  <c r="B5592" i="23"/>
  <c r="C5592" i="23"/>
  <c r="D5592" i="23"/>
  <c r="E5592" i="23"/>
  <c r="G5592" i="23" s="1"/>
  <c r="F5592" i="23"/>
  <c r="B5593" i="23"/>
  <c r="C5593" i="23"/>
  <c r="D5593" i="23"/>
  <c r="E5593" i="23"/>
  <c r="F5593" i="23"/>
  <c r="G5593" i="23"/>
  <c r="B5594" i="23"/>
  <c r="C5594" i="23"/>
  <c r="D5594" i="23"/>
  <c r="E5594" i="23"/>
  <c r="G5594" i="23" s="1"/>
  <c r="F5594" i="23"/>
  <c r="B5595" i="23"/>
  <c r="C5595" i="23"/>
  <c r="D5595" i="23"/>
  <c r="E5595" i="23"/>
  <c r="F5595" i="23"/>
  <c r="G5595" i="23"/>
  <c r="B5596" i="23"/>
  <c r="C5596" i="23"/>
  <c r="D5596" i="23"/>
  <c r="E5596" i="23"/>
  <c r="G5596" i="23" s="1"/>
  <c r="F5596" i="23"/>
  <c r="B5597" i="23"/>
  <c r="C5597" i="23"/>
  <c r="D5597" i="23"/>
  <c r="E5597" i="23"/>
  <c r="G5597" i="23" s="1"/>
  <c r="F5597" i="23"/>
  <c r="B5598" i="23"/>
  <c r="C5598" i="23"/>
  <c r="D5598" i="23"/>
  <c r="E5598" i="23"/>
  <c r="G5598" i="23" s="1"/>
  <c r="F5598" i="23"/>
  <c r="B5599" i="23"/>
  <c r="C5599" i="23"/>
  <c r="D5599" i="23"/>
  <c r="E5599" i="23"/>
  <c r="F5599" i="23"/>
  <c r="G5599" i="23"/>
  <c r="B5600" i="23"/>
  <c r="C5600" i="23"/>
  <c r="D5600" i="23"/>
  <c r="E5600" i="23"/>
  <c r="G5600" i="23" s="1"/>
  <c r="F5600" i="23"/>
  <c r="B5601" i="23"/>
  <c r="C5601" i="23"/>
  <c r="D5601" i="23"/>
  <c r="E5601" i="23"/>
  <c r="F5601" i="23"/>
  <c r="G5601" i="23"/>
  <c r="B5602" i="23"/>
  <c r="C5602" i="23"/>
  <c r="D5602" i="23"/>
  <c r="E5602" i="23"/>
  <c r="G5602" i="23" s="1"/>
  <c r="F5602" i="23"/>
  <c r="B5603" i="23"/>
  <c r="C5603" i="23"/>
  <c r="D5603" i="23"/>
  <c r="E5603" i="23"/>
  <c r="G5603" i="23" s="1"/>
  <c r="F5603" i="23"/>
  <c r="B5604" i="23"/>
  <c r="C5604" i="23"/>
  <c r="D5604" i="23"/>
  <c r="E5604" i="23"/>
  <c r="G5604" i="23" s="1"/>
  <c r="F5604" i="23"/>
  <c r="B5605" i="23"/>
  <c r="C5605" i="23"/>
  <c r="D5605" i="23"/>
  <c r="E5605" i="23"/>
  <c r="G5605" i="23" s="1"/>
  <c r="F5605" i="23"/>
  <c r="B5606" i="23"/>
  <c r="C5606" i="23"/>
  <c r="D5606" i="23"/>
  <c r="E5606" i="23"/>
  <c r="G5606" i="23" s="1"/>
  <c r="F5606" i="23"/>
  <c r="B5607" i="23"/>
  <c r="C5607" i="23"/>
  <c r="D5607" i="23"/>
  <c r="E5607" i="23"/>
  <c r="G5607" i="23" s="1"/>
  <c r="F5607" i="23"/>
  <c r="B5608" i="23"/>
  <c r="C5608" i="23"/>
  <c r="D5608" i="23"/>
  <c r="E5608" i="23"/>
  <c r="G5608" i="23" s="1"/>
  <c r="F5608" i="23"/>
  <c r="B5609" i="23"/>
  <c r="C5609" i="23"/>
  <c r="D5609" i="23"/>
  <c r="E5609" i="23"/>
  <c r="F5609" i="23"/>
  <c r="G5609" i="23"/>
  <c r="B5610" i="23"/>
  <c r="C5610" i="23"/>
  <c r="D5610" i="23"/>
  <c r="E5610" i="23"/>
  <c r="G5610" i="23" s="1"/>
  <c r="F5610" i="23"/>
  <c r="B5611" i="23"/>
  <c r="C5611" i="23"/>
  <c r="D5611" i="23"/>
  <c r="E5611" i="23"/>
  <c r="F5611" i="23"/>
  <c r="G5611" i="23"/>
  <c r="B5612" i="23"/>
  <c r="C5612" i="23"/>
  <c r="D5612" i="23"/>
  <c r="E5612" i="23"/>
  <c r="G5612" i="23" s="1"/>
  <c r="F5612" i="23"/>
  <c r="B5613" i="23"/>
  <c r="C5613" i="23"/>
  <c r="D5613" i="23"/>
  <c r="E5613" i="23"/>
  <c r="G5613" i="23" s="1"/>
  <c r="F5613" i="23"/>
  <c r="B5614" i="23"/>
  <c r="C5614" i="23"/>
  <c r="D5614" i="23"/>
  <c r="E5614" i="23"/>
  <c r="G5614" i="23" s="1"/>
  <c r="F5614" i="23"/>
  <c r="B5615" i="23"/>
  <c r="C5615" i="23"/>
  <c r="D5615" i="23"/>
  <c r="E5615" i="23"/>
  <c r="F5615" i="23"/>
  <c r="G5615" i="23"/>
  <c r="B5616" i="23"/>
  <c r="C5616" i="23"/>
  <c r="D5616" i="23"/>
  <c r="E5616" i="23"/>
  <c r="G5616" i="23" s="1"/>
  <c r="F5616" i="23"/>
  <c r="B5617" i="23"/>
  <c r="C5617" i="23"/>
  <c r="D5617" i="23"/>
  <c r="E5617" i="23"/>
  <c r="F5617" i="23"/>
  <c r="G5617" i="23"/>
  <c r="B5618" i="23"/>
  <c r="C5618" i="23"/>
  <c r="D5618" i="23"/>
  <c r="E5618" i="23"/>
  <c r="G5618" i="23" s="1"/>
  <c r="F5618" i="23"/>
  <c r="B5619" i="23"/>
  <c r="C5619" i="23"/>
  <c r="D5619" i="23"/>
  <c r="E5619" i="23"/>
  <c r="G5619" i="23" s="1"/>
  <c r="F5619" i="23"/>
  <c r="B5620" i="23"/>
  <c r="C5620" i="23"/>
  <c r="D5620" i="23"/>
  <c r="E5620" i="23"/>
  <c r="G5620" i="23" s="1"/>
  <c r="F5620" i="23"/>
  <c r="B5621" i="23"/>
  <c r="C5621" i="23"/>
  <c r="D5621" i="23"/>
  <c r="E5621" i="23"/>
  <c r="G5621" i="23" s="1"/>
  <c r="F5621" i="23"/>
  <c r="B5622" i="23"/>
  <c r="C5622" i="23"/>
  <c r="D5622" i="23"/>
  <c r="E5622" i="23"/>
  <c r="G5622" i="23" s="1"/>
  <c r="F5622" i="23"/>
  <c r="B5623" i="23"/>
  <c r="C5623" i="23"/>
  <c r="D5623" i="23"/>
  <c r="E5623" i="23"/>
  <c r="G5623" i="23" s="1"/>
  <c r="F5623" i="23"/>
  <c r="B5624" i="23"/>
  <c r="C5624" i="23"/>
  <c r="D5624" i="23"/>
  <c r="E5624" i="23"/>
  <c r="G5624" i="23" s="1"/>
  <c r="F5624" i="23"/>
  <c r="B5625" i="23"/>
  <c r="C5625" i="23"/>
  <c r="D5625" i="23"/>
  <c r="E5625" i="23"/>
  <c r="F5625" i="23"/>
  <c r="G5625" i="23"/>
  <c r="B5626" i="23"/>
  <c r="C5626" i="23"/>
  <c r="D5626" i="23"/>
  <c r="E5626" i="23"/>
  <c r="G5626" i="23" s="1"/>
  <c r="F5626" i="23"/>
  <c r="B5627" i="23"/>
  <c r="C5627" i="23"/>
  <c r="D5627" i="23"/>
  <c r="E5627" i="23"/>
  <c r="F5627" i="23"/>
  <c r="G5627" i="23"/>
  <c r="B5628" i="23"/>
  <c r="C5628" i="23"/>
  <c r="D5628" i="23"/>
  <c r="E5628" i="23"/>
  <c r="G5628" i="23" s="1"/>
  <c r="F5628" i="23"/>
  <c r="B5629" i="23"/>
  <c r="C5629" i="23"/>
  <c r="D5629" i="23"/>
  <c r="E5629" i="23"/>
  <c r="G5629" i="23" s="1"/>
  <c r="F5629" i="23"/>
  <c r="B5630" i="23"/>
  <c r="C5630" i="23"/>
  <c r="D5630" i="23"/>
  <c r="E5630" i="23"/>
  <c r="G5630" i="23" s="1"/>
  <c r="F5630" i="23"/>
  <c r="B5631" i="23"/>
  <c r="C5631" i="23"/>
  <c r="D5631" i="23"/>
  <c r="E5631" i="23"/>
  <c r="F5631" i="23"/>
  <c r="G5631" i="23"/>
  <c r="B5632" i="23"/>
  <c r="C5632" i="23"/>
  <c r="D5632" i="23"/>
  <c r="E5632" i="23"/>
  <c r="G5632" i="23" s="1"/>
  <c r="F5632" i="23"/>
  <c r="B5633" i="23"/>
  <c r="C5633" i="23"/>
  <c r="D5633" i="23"/>
  <c r="E5633" i="23"/>
  <c r="F5633" i="23"/>
  <c r="G5633" i="23"/>
  <c r="B5634" i="23"/>
  <c r="C5634" i="23"/>
  <c r="D5634" i="23"/>
  <c r="E5634" i="23"/>
  <c r="G5634" i="23" s="1"/>
  <c r="F5634" i="23"/>
  <c r="B5635" i="23"/>
  <c r="C5635" i="23"/>
  <c r="D5635" i="23"/>
  <c r="E5635" i="23"/>
  <c r="G5635" i="23" s="1"/>
  <c r="F5635" i="23"/>
  <c r="B5636" i="23"/>
  <c r="C5636" i="23"/>
  <c r="D5636" i="23"/>
  <c r="E5636" i="23"/>
  <c r="G5636" i="23" s="1"/>
  <c r="F5636" i="23"/>
  <c r="B5637" i="23"/>
  <c r="C5637" i="23"/>
  <c r="D5637" i="23"/>
  <c r="E5637" i="23"/>
  <c r="G5637" i="23" s="1"/>
  <c r="F5637" i="23"/>
  <c r="B5638" i="23"/>
  <c r="C5638" i="23"/>
  <c r="D5638" i="23"/>
  <c r="E5638" i="23"/>
  <c r="G5638" i="23" s="1"/>
  <c r="F5638" i="23"/>
  <c r="B5639" i="23"/>
  <c r="C5639" i="23"/>
  <c r="D5639" i="23"/>
  <c r="E5639" i="23"/>
  <c r="G5639" i="23" s="1"/>
  <c r="F5639" i="23"/>
  <c r="B5640" i="23"/>
  <c r="C5640" i="23"/>
  <c r="D5640" i="23"/>
  <c r="E5640" i="23"/>
  <c r="G5640" i="23" s="1"/>
  <c r="F5640" i="23"/>
  <c r="B5641" i="23"/>
  <c r="C5641" i="23"/>
  <c r="D5641" i="23"/>
  <c r="E5641" i="23"/>
  <c r="F5641" i="23"/>
  <c r="G5641" i="23"/>
  <c r="B5642" i="23"/>
  <c r="C5642" i="23"/>
  <c r="D5642" i="23"/>
  <c r="E5642" i="23"/>
  <c r="G5642" i="23" s="1"/>
  <c r="F5642" i="23"/>
  <c r="B5643" i="23"/>
  <c r="C5643" i="23"/>
  <c r="D5643" i="23"/>
  <c r="E5643" i="23"/>
  <c r="F5643" i="23"/>
  <c r="G5643" i="23"/>
  <c r="B5644" i="23"/>
  <c r="C5644" i="23"/>
  <c r="D5644" i="23"/>
  <c r="E5644" i="23"/>
  <c r="G5644" i="23" s="1"/>
  <c r="F5644" i="23"/>
  <c r="B5645" i="23"/>
  <c r="C5645" i="23"/>
  <c r="D5645" i="23"/>
  <c r="E5645" i="23"/>
  <c r="G5645" i="23" s="1"/>
  <c r="F5645" i="23"/>
  <c r="B5646" i="23"/>
  <c r="C5646" i="23"/>
  <c r="D5646" i="23"/>
  <c r="E5646" i="23"/>
  <c r="G5646" i="23" s="1"/>
  <c r="F5646" i="23"/>
  <c r="B5647" i="23"/>
  <c r="C5647" i="23"/>
  <c r="D5647" i="23"/>
  <c r="E5647" i="23"/>
  <c r="F5647" i="23"/>
  <c r="G5647" i="23"/>
  <c r="B5648" i="23"/>
  <c r="C5648" i="23"/>
  <c r="D5648" i="23"/>
  <c r="E5648" i="23"/>
  <c r="G5648" i="23" s="1"/>
  <c r="F5648" i="23"/>
  <c r="B5649" i="23"/>
  <c r="C5649" i="23"/>
  <c r="D5649" i="23"/>
  <c r="E5649" i="23"/>
  <c r="F5649" i="23"/>
  <c r="G5649" i="23"/>
  <c r="B5650" i="23"/>
  <c r="C5650" i="23"/>
  <c r="D5650" i="23"/>
  <c r="E5650" i="23"/>
  <c r="G5650" i="23" s="1"/>
  <c r="F5650" i="23"/>
  <c r="B5651" i="23"/>
  <c r="C5651" i="23"/>
  <c r="D5651" i="23"/>
  <c r="E5651" i="23"/>
  <c r="G5651" i="23" s="1"/>
  <c r="F5651" i="23"/>
  <c r="B5652" i="23"/>
  <c r="C5652" i="23"/>
  <c r="D5652" i="23"/>
  <c r="E5652" i="23"/>
  <c r="G5652" i="23" s="1"/>
  <c r="F5652" i="23"/>
  <c r="B5653" i="23"/>
  <c r="C5653" i="23"/>
  <c r="D5653" i="23"/>
  <c r="E5653" i="23"/>
  <c r="G5653" i="23" s="1"/>
  <c r="F5653" i="23"/>
  <c r="B5654" i="23"/>
  <c r="C5654" i="23"/>
  <c r="D5654" i="23"/>
  <c r="E5654" i="23"/>
  <c r="G5654" i="23" s="1"/>
  <c r="F5654" i="23"/>
  <c r="B5655" i="23"/>
  <c r="C5655" i="23"/>
  <c r="D5655" i="23"/>
  <c r="E5655" i="23"/>
  <c r="G5655" i="23" s="1"/>
  <c r="F5655" i="23"/>
  <c r="B5656" i="23"/>
  <c r="C5656" i="23"/>
  <c r="D5656" i="23"/>
  <c r="E5656" i="23"/>
  <c r="G5656" i="23" s="1"/>
  <c r="F5656" i="23"/>
  <c r="B5657" i="23"/>
  <c r="C5657" i="23"/>
  <c r="D5657" i="23"/>
  <c r="E5657" i="23"/>
  <c r="F5657" i="23"/>
  <c r="G5657" i="23"/>
  <c r="B5658" i="23"/>
  <c r="C5658" i="23"/>
  <c r="D5658" i="23"/>
  <c r="E5658" i="23"/>
  <c r="G5658" i="23" s="1"/>
  <c r="F5658" i="23"/>
  <c r="B5659" i="23"/>
  <c r="C5659" i="23"/>
  <c r="D5659" i="23"/>
  <c r="E5659" i="23"/>
  <c r="F5659" i="23"/>
  <c r="G5659" i="23"/>
  <c r="B5660" i="23"/>
  <c r="C5660" i="23"/>
  <c r="D5660" i="23"/>
  <c r="E5660" i="23"/>
  <c r="G5660" i="23" s="1"/>
  <c r="F5660" i="23"/>
  <c r="B5661" i="23"/>
  <c r="C5661" i="23"/>
  <c r="D5661" i="23"/>
  <c r="E5661" i="23"/>
  <c r="G5661" i="23" s="1"/>
  <c r="F5661" i="23"/>
  <c r="B5662" i="23"/>
  <c r="C5662" i="23"/>
  <c r="D5662" i="23"/>
  <c r="E5662" i="23"/>
  <c r="G5662" i="23" s="1"/>
  <c r="F5662" i="23"/>
  <c r="B5663" i="23"/>
  <c r="C5663" i="23"/>
  <c r="D5663" i="23"/>
  <c r="E5663" i="23"/>
  <c r="F5663" i="23"/>
  <c r="G5663" i="23"/>
  <c r="B5664" i="23"/>
  <c r="C5664" i="23"/>
  <c r="D5664" i="23"/>
  <c r="E5664" i="23"/>
  <c r="G5664" i="23" s="1"/>
  <c r="F5664" i="23"/>
  <c r="B5665" i="23"/>
  <c r="C5665" i="23"/>
  <c r="D5665" i="23"/>
  <c r="E5665" i="23"/>
  <c r="F5665" i="23"/>
  <c r="G5665" i="23"/>
  <c r="B5666" i="23"/>
  <c r="C5666" i="23"/>
  <c r="D5666" i="23"/>
  <c r="E5666" i="23"/>
  <c r="G5666" i="23" s="1"/>
  <c r="F5666" i="23"/>
  <c r="B5667" i="23"/>
  <c r="C5667" i="23"/>
  <c r="D5667" i="23"/>
  <c r="E5667" i="23"/>
  <c r="G5667" i="23" s="1"/>
  <c r="F5667" i="23"/>
  <c r="B5668" i="23"/>
  <c r="C5668" i="23"/>
  <c r="D5668" i="23"/>
  <c r="E5668" i="23"/>
  <c r="G5668" i="23" s="1"/>
  <c r="F5668" i="23"/>
  <c r="B5669" i="23"/>
  <c r="C5669" i="23"/>
  <c r="D5669" i="23"/>
  <c r="E5669" i="23"/>
  <c r="G5669" i="23" s="1"/>
  <c r="F5669" i="23"/>
  <c r="B5670" i="23"/>
  <c r="C5670" i="23"/>
  <c r="D5670" i="23"/>
  <c r="E5670" i="23"/>
  <c r="G5670" i="23" s="1"/>
  <c r="F5670" i="23"/>
  <c r="B5671" i="23"/>
  <c r="C5671" i="23"/>
  <c r="D5671" i="23"/>
  <c r="E5671" i="23"/>
  <c r="G5671" i="23" s="1"/>
  <c r="F5671" i="23"/>
  <c r="B5672" i="23"/>
  <c r="C5672" i="23"/>
  <c r="D5672" i="23"/>
  <c r="E5672" i="23"/>
  <c r="G5672" i="23" s="1"/>
  <c r="F5672" i="23"/>
  <c r="B5673" i="23"/>
  <c r="C5673" i="23"/>
  <c r="D5673" i="23"/>
  <c r="E5673" i="23"/>
  <c r="F5673" i="23"/>
  <c r="G5673" i="23"/>
  <c r="B5674" i="23"/>
  <c r="C5674" i="23"/>
  <c r="D5674" i="23"/>
  <c r="E5674" i="23"/>
  <c r="G5674" i="23" s="1"/>
  <c r="F5674" i="23"/>
  <c r="B5675" i="23"/>
  <c r="C5675" i="23"/>
  <c r="D5675" i="23"/>
  <c r="E5675" i="23"/>
  <c r="F5675" i="23"/>
  <c r="G5675" i="23"/>
  <c r="B5676" i="23"/>
  <c r="C5676" i="23"/>
  <c r="D5676" i="23"/>
  <c r="E5676" i="23"/>
  <c r="G5676" i="23" s="1"/>
  <c r="F5676" i="23"/>
  <c r="B5677" i="23"/>
  <c r="C5677" i="23"/>
  <c r="D5677" i="23"/>
  <c r="E5677" i="23"/>
  <c r="G5677" i="23" s="1"/>
  <c r="F5677" i="23"/>
  <c r="B5678" i="23"/>
  <c r="C5678" i="23"/>
  <c r="D5678" i="23"/>
  <c r="E5678" i="23"/>
  <c r="G5678" i="23" s="1"/>
  <c r="F5678" i="23"/>
  <c r="B5679" i="23"/>
  <c r="C5679" i="23"/>
  <c r="D5679" i="23"/>
  <c r="E5679" i="23"/>
  <c r="F5679" i="23"/>
  <c r="G5679" i="23"/>
  <c r="B5680" i="23"/>
  <c r="C5680" i="23"/>
  <c r="D5680" i="23"/>
  <c r="E5680" i="23"/>
  <c r="G5680" i="23" s="1"/>
  <c r="F5680" i="23"/>
  <c r="B5681" i="23"/>
  <c r="C5681" i="23"/>
  <c r="D5681" i="23"/>
  <c r="E5681" i="23"/>
  <c r="F5681" i="23"/>
  <c r="G5681" i="23"/>
  <c r="B5682" i="23"/>
  <c r="C5682" i="23"/>
  <c r="D5682" i="23"/>
  <c r="E5682" i="23"/>
  <c r="G5682" i="23" s="1"/>
  <c r="F5682" i="23"/>
  <c r="B5683" i="23"/>
  <c r="C5683" i="23"/>
  <c r="D5683" i="23"/>
  <c r="E5683" i="23"/>
  <c r="G5683" i="23" s="1"/>
  <c r="F5683" i="23"/>
  <c r="B5684" i="23"/>
  <c r="C5684" i="23"/>
  <c r="D5684" i="23"/>
  <c r="E5684" i="23"/>
  <c r="G5684" i="23" s="1"/>
  <c r="F5684" i="23"/>
  <c r="B5685" i="23"/>
  <c r="C5685" i="23"/>
  <c r="D5685" i="23"/>
  <c r="E5685" i="23"/>
  <c r="G5685" i="23" s="1"/>
  <c r="F5685" i="23"/>
  <c r="B5686" i="23"/>
  <c r="C5686" i="23"/>
  <c r="D5686" i="23"/>
  <c r="E5686" i="23"/>
  <c r="G5686" i="23" s="1"/>
  <c r="F5686" i="23"/>
  <c r="B5687" i="23"/>
  <c r="C5687" i="23"/>
  <c r="D5687" i="23"/>
  <c r="E5687" i="23"/>
  <c r="G5687" i="23" s="1"/>
  <c r="F5687" i="23"/>
  <c r="B5688" i="23"/>
  <c r="C5688" i="23"/>
  <c r="D5688" i="23"/>
  <c r="E5688" i="23"/>
  <c r="G5688" i="23" s="1"/>
  <c r="F5688" i="23"/>
  <c r="B5689" i="23"/>
  <c r="C5689" i="23"/>
  <c r="D5689" i="23"/>
  <c r="E5689" i="23"/>
  <c r="F5689" i="23"/>
  <c r="G5689" i="23"/>
  <c r="B5690" i="23"/>
  <c r="C5690" i="23"/>
  <c r="D5690" i="23"/>
  <c r="E5690" i="23"/>
  <c r="G5690" i="23" s="1"/>
  <c r="F5690" i="23"/>
  <c r="B5691" i="23"/>
  <c r="C5691" i="23"/>
  <c r="D5691" i="23"/>
  <c r="E5691" i="23"/>
  <c r="F5691" i="23"/>
  <c r="G5691" i="23"/>
  <c r="B5692" i="23"/>
  <c r="C5692" i="23"/>
  <c r="D5692" i="23"/>
  <c r="E5692" i="23"/>
  <c r="G5692" i="23" s="1"/>
  <c r="F5692" i="23"/>
  <c r="B5693" i="23"/>
  <c r="C5693" i="23"/>
  <c r="D5693" i="23"/>
  <c r="E5693" i="23"/>
  <c r="G5693" i="23" s="1"/>
  <c r="F5693" i="23"/>
  <c r="B5694" i="23"/>
  <c r="C5694" i="23"/>
  <c r="D5694" i="23"/>
  <c r="E5694" i="23"/>
  <c r="G5694" i="23" s="1"/>
  <c r="F5694" i="23"/>
  <c r="B5695" i="23"/>
  <c r="C5695" i="23"/>
  <c r="D5695" i="23"/>
  <c r="E5695" i="23"/>
  <c r="F5695" i="23"/>
  <c r="G5695" i="23"/>
  <c r="B5696" i="23"/>
  <c r="C5696" i="23"/>
  <c r="D5696" i="23"/>
  <c r="E5696" i="23"/>
  <c r="G5696" i="23" s="1"/>
  <c r="F5696" i="23"/>
  <c r="B5697" i="23"/>
  <c r="C5697" i="23"/>
  <c r="D5697" i="23"/>
  <c r="E5697" i="23"/>
  <c r="F5697" i="23"/>
  <c r="G5697" i="23"/>
  <c r="B5698" i="23"/>
  <c r="C5698" i="23"/>
  <c r="D5698" i="23"/>
  <c r="E5698" i="23"/>
  <c r="G5698" i="23" s="1"/>
  <c r="F5698" i="23"/>
  <c r="B5699" i="23"/>
  <c r="C5699" i="23"/>
  <c r="D5699" i="23"/>
  <c r="E5699" i="23"/>
  <c r="G5699" i="23" s="1"/>
  <c r="F5699" i="23"/>
  <c r="B5700" i="23"/>
  <c r="C5700" i="23"/>
  <c r="D5700" i="23"/>
  <c r="E5700" i="23"/>
  <c r="G5700" i="23" s="1"/>
  <c r="F5700" i="23"/>
  <c r="B5701" i="23"/>
  <c r="C5701" i="23"/>
  <c r="D5701" i="23"/>
  <c r="E5701" i="23"/>
  <c r="G5701" i="23" s="1"/>
  <c r="F5701" i="23"/>
  <c r="B5702" i="23"/>
  <c r="C5702" i="23"/>
  <c r="D5702" i="23"/>
  <c r="E5702" i="23"/>
  <c r="G5702" i="23" s="1"/>
  <c r="F5702" i="23"/>
  <c r="B5703" i="23"/>
  <c r="C5703" i="23"/>
  <c r="D5703" i="23"/>
  <c r="E5703" i="23"/>
  <c r="G5703" i="23" s="1"/>
  <c r="F5703" i="23"/>
  <c r="B5704" i="23"/>
  <c r="C5704" i="23"/>
  <c r="D5704" i="23"/>
  <c r="E5704" i="23"/>
  <c r="G5704" i="23" s="1"/>
  <c r="F5704" i="23"/>
  <c r="B5705" i="23"/>
  <c r="C5705" i="23"/>
  <c r="D5705" i="23"/>
  <c r="E5705" i="23"/>
  <c r="F5705" i="23"/>
  <c r="G5705" i="23"/>
  <c r="B5706" i="23"/>
  <c r="C5706" i="23"/>
  <c r="D5706" i="23"/>
  <c r="E5706" i="23"/>
  <c r="G5706" i="23" s="1"/>
  <c r="F5706" i="23"/>
  <c r="B5707" i="23"/>
  <c r="C5707" i="23"/>
  <c r="D5707" i="23"/>
  <c r="E5707" i="23"/>
  <c r="F5707" i="23"/>
  <c r="G5707" i="23"/>
  <c r="B5708" i="23"/>
  <c r="C5708" i="23"/>
  <c r="D5708" i="23"/>
  <c r="E5708" i="23"/>
  <c r="G5708" i="23" s="1"/>
  <c r="F5708" i="23"/>
  <c r="B5709" i="23"/>
  <c r="C5709" i="23"/>
  <c r="D5709" i="23"/>
  <c r="E5709" i="23"/>
  <c r="G5709" i="23" s="1"/>
  <c r="F5709" i="23"/>
  <c r="B5710" i="23"/>
  <c r="C5710" i="23"/>
  <c r="D5710" i="23"/>
  <c r="E5710" i="23"/>
  <c r="G5710" i="23" s="1"/>
  <c r="F5710" i="23"/>
  <c r="B5711" i="23"/>
  <c r="C5711" i="23"/>
  <c r="D5711" i="23"/>
  <c r="E5711" i="23"/>
  <c r="F5711" i="23"/>
  <c r="G5711" i="23"/>
  <c r="B5712" i="23"/>
  <c r="C5712" i="23"/>
  <c r="D5712" i="23"/>
  <c r="E5712" i="23"/>
  <c r="G5712" i="23" s="1"/>
  <c r="F5712" i="23"/>
  <c r="B5713" i="23"/>
  <c r="C5713" i="23"/>
  <c r="D5713" i="23"/>
  <c r="E5713" i="23"/>
  <c r="F5713" i="23"/>
  <c r="G5713" i="23"/>
  <c r="B5714" i="23"/>
  <c r="C5714" i="23"/>
  <c r="D5714" i="23"/>
  <c r="E5714" i="23"/>
  <c r="G5714" i="23" s="1"/>
  <c r="F5714" i="23"/>
  <c r="B5715" i="23"/>
  <c r="C5715" i="23"/>
  <c r="D5715" i="23"/>
  <c r="E5715" i="23"/>
  <c r="G5715" i="23" s="1"/>
  <c r="F5715" i="23"/>
  <c r="B5716" i="23"/>
  <c r="C5716" i="23"/>
  <c r="D5716" i="23"/>
  <c r="E5716" i="23"/>
  <c r="G5716" i="23" s="1"/>
  <c r="F5716" i="23"/>
  <c r="B5717" i="23"/>
  <c r="C5717" i="23"/>
  <c r="D5717" i="23"/>
  <c r="E5717" i="23"/>
  <c r="G5717" i="23" s="1"/>
  <c r="F5717" i="23"/>
  <c r="B5718" i="23"/>
  <c r="C5718" i="23"/>
  <c r="D5718" i="23"/>
  <c r="E5718" i="23"/>
  <c r="G5718" i="23" s="1"/>
  <c r="F5718" i="23"/>
  <c r="B5719" i="23"/>
  <c r="C5719" i="23"/>
  <c r="D5719" i="23"/>
  <c r="E5719" i="23"/>
  <c r="G5719" i="23" s="1"/>
  <c r="F5719" i="23"/>
  <c r="B5720" i="23"/>
  <c r="C5720" i="23"/>
  <c r="D5720" i="23"/>
  <c r="E5720" i="23"/>
  <c r="G5720" i="23" s="1"/>
  <c r="F5720" i="23"/>
  <c r="B5721" i="23"/>
  <c r="C5721" i="23"/>
  <c r="D5721" i="23"/>
  <c r="E5721" i="23"/>
  <c r="F5721" i="23"/>
  <c r="G5721" i="23"/>
  <c r="B5722" i="23"/>
  <c r="C5722" i="23"/>
  <c r="D5722" i="23"/>
  <c r="E5722" i="23"/>
  <c r="G5722" i="23" s="1"/>
  <c r="F5722" i="23"/>
  <c r="B5723" i="23"/>
  <c r="C5723" i="23"/>
  <c r="D5723" i="23"/>
  <c r="E5723" i="23"/>
  <c r="F5723" i="23"/>
  <c r="G5723" i="23"/>
  <c r="B5724" i="23"/>
  <c r="C5724" i="23"/>
  <c r="D5724" i="23"/>
  <c r="E5724" i="23"/>
  <c r="G5724" i="23" s="1"/>
  <c r="F5724" i="23"/>
  <c r="B5725" i="23"/>
  <c r="C5725" i="23"/>
  <c r="D5725" i="23"/>
  <c r="E5725" i="23"/>
  <c r="G5725" i="23" s="1"/>
  <c r="F5725" i="23"/>
  <c r="B5726" i="23"/>
  <c r="C5726" i="23"/>
  <c r="D5726" i="23"/>
  <c r="E5726" i="23"/>
  <c r="G5726" i="23" s="1"/>
  <c r="F5726" i="23"/>
  <c r="B5727" i="23"/>
  <c r="C5727" i="23"/>
  <c r="D5727" i="23"/>
  <c r="E5727" i="23"/>
  <c r="F5727" i="23"/>
  <c r="G5727" i="23"/>
  <c r="B5728" i="23"/>
  <c r="C5728" i="23"/>
  <c r="D5728" i="23"/>
  <c r="E5728" i="23"/>
  <c r="G5728" i="23" s="1"/>
  <c r="F5728" i="23"/>
  <c r="B5729" i="23"/>
  <c r="C5729" i="23"/>
  <c r="D5729" i="23"/>
  <c r="E5729" i="23"/>
  <c r="F5729" i="23"/>
  <c r="G5729" i="23"/>
  <c r="B5730" i="23"/>
  <c r="C5730" i="23"/>
  <c r="D5730" i="23"/>
  <c r="E5730" i="23"/>
  <c r="G5730" i="23" s="1"/>
  <c r="F5730" i="23"/>
  <c r="B5731" i="23"/>
  <c r="C5731" i="23"/>
  <c r="D5731" i="23"/>
  <c r="E5731" i="23"/>
  <c r="G5731" i="23" s="1"/>
  <c r="F5731" i="23"/>
  <c r="B5732" i="23"/>
  <c r="C5732" i="23"/>
  <c r="D5732" i="23"/>
  <c r="E5732" i="23"/>
  <c r="G5732" i="23" s="1"/>
  <c r="F5732" i="23"/>
  <c r="B5733" i="23"/>
  <c r="C5733" i="23"/>
  <c r="D5733" i="23"/>
  <c r="E5733" i="23"/>
  <c r="G5733" i="23" s="1"/>
  <c r="F5733" i="23"/>
  <c r="B5734" i="23"/>
  <c r="C5734" i="23"/>
  <c r="D5734" i="23"/>
  <c r="E5734" i="23"/>
  <c r="G5734" i="23" s="1"/>
  <c r="F5734" i="23"/>
  <c r="B5735" i="23"/>
  <c r="C5735" i="23"/>
  <c r="D5735" i="23"/>
  <c r="E5735" i="23"/>
  <c r="G5735" i="23" s="1"/>
  <c r="F5735" i="23"/>
  <c r="B5736" i="23"/>
  <c r="C5736" i="23"/>
  <c r="D5736" i="23"/>
  <c r="E5736" i="23"/>
  <c r="G5736" i="23" s="1"/>
  <c r="F5736" i="23"/>
  <c r="B5737" i="23"/>
  <c r="C5737" i="23"/>
  <c r="D5737" i="23"/>
  <c r="E5737" i="23"/>
  <c r="F5737" i="23"/>
  <c r="G5737" i="23"/>
  <c r="B5738" i="23"/>
  <c r="C5738" i="23"/>
  <c r="D5738" i="23"/>
  <c r="E5738" i="23"/>
  <c r="G5738" i="23" s="1"/>
  <c r="F5738" i="23"/>
  <c r="B5739" i="23"/>
  <c r="C5739" i="23"/>
  <c r="D5739" i="23"/>
  <c r="E5739" i="23"/>
  <c r="F5739" i="23"/>
  <c r="G5739" i="23"/>
  <c r="B5740" i="23"/>
  <c r="C5740" i="23"/>
  <c r="D5740" i="23"/>
  <c r="E5740" i="23"/>
  <c r="G5740" i="23" s="1"/>
  <c r="F5740" i="23"/>
  <c r="B5741" i="23"/>
  <c r="C5741" i="23"/>
  <c r="D5741" i="23"/>
  <c r="E5741" i="23"/>
  <c r="G5741" i="23" s="1"/>
  <c r="F5741" i="23"/>
  <c r="B5742" i="23"/>
  <c r="C5742" i="23"/>
  <c r="D5742" i="23"/>
  <c r="E5742" i="23"/>
  <c r="G5742" i="23" s="1"/>
  <c r="F5742" i="23"/>
  <c r="B5743" i="23"/>
  <c r="C5743" i="23"/>
  <c r="D5743" i="23"/>
  <c r="E5743" i="23"/>
  <c r="F5743" i="23"/>
  <c r="G5743" i="23"/>
  <c r="B5744" i="23"/>
  <c r="C5744" i="23"/>
  <c r="D5744" i="23"/>
  <c r="E5744" i="23"/>
  <c r="G5744" i="23" s="1"/>
  <c r="F5744" i="23"/>
  <c r="B5745" i="23"/>
  <c r="C5745" i="23"/>
  <c r="D5745" i="23"/>
  <c r="E5745" i="23"/>
  <c r="F5745" i="23"/>
  <c r="G5745" i="23"/>
  <c r="B5746" i="23"/>
  <c r="C5746" i="23"/>
  <c r="D5746" i="23"/>
  <c r="E5746" i="23"/>
  <c r="G5746" i="23" s="1"/>
  <c r="F5746" i="23"/>
  <c r="B5747" i="23"/>
  <c r="C5747" i="23"/>
  <c r="D5747" i="23"/>
  <c r="E5747" i="23"/>
  <c r="G5747" i="23" s="1"/>
  <c r="F5747" i="23"/>
  <c r="B5748" i="23"/>
  <c r="C5748" i="23"/>
  <c r="D5748" i="23"/>
  <c r="E5748" i="23"/>
  <c r="G5748" i="23" s="1"/>
  <c r="F5748" i="23"/>
  <c r="B5749" i="23"/>
  <c r="C5749" i="23"/>
  <c r="D5749" i="23"/>
  <c r="E5749" i="23"/>
  <c r="G5749" i="23" s="1"/>
  <c r="F5749" i="23"/>
  <c r="B5750" i="23"/>
  <c r="C5750" i="23"/>
  <c r="D5750" i="23"/>
  <c r="E5750" i="23"/>
  <c r="G5750" i="23" s="1"/>
  <c r="F5750" i="23"/>
  <c r="B5751" i="23"/>
  <c r="C5751" i="23"/>
  <c r="D5751" i="23"/>
  <c r="E5751" i="23"/>
  <c r="G5751" i="23" s="1"/>
  <c r="F5751" i="23"/>
  <c r="B5752" i="23"/>
  <c r="C5752" i="23"/>
  <c r="D5752" i="23"/>
  <c r="E5752" i="23"/>
  <c r="G5752" i="23" s="1"/>
  <c r="F5752" i="23"/>
  <c r="B5753" i="23"/>
  <c r="C5753" i="23"/>
  <c r="D5753" i="23"/>
  <c r="E5753" i="23"/>
  <c r="F5753" i="23"/>
  <c r="G5753" i="23"/>
  <c r="B5754" i="23"/>
  <c r="C5754" i="23"/>
  <c r="D5754" i="23"/>
  <c r="E5754" i="23"/>
  <c r="G5754" i="23" s="1"/>
  <c r="F5754" i="23"/>
  <c r="B5755" i="23"/>
  <c r="C5755" i="23"/>
  <c r="D5755" i="23"/>
  <c r="E5755" i="23"/>
  <c r="F5755" i="23"/>
  <c r="G5755" i="23"/>
  <c r="B5756" i="23"/>
  <c r="C5756" i="23"/>
  <c r="D5756" i="23"/>
  <c r="E5756" i="23"/>
  <c r="G5756" i="23" s="1"/>
  <c r="F5756" i="23"/>
  <c r="B5757" i="23"/>
  <c r="C5757" i="23"/>
  <c r="D5757" i="23"/>
  <c r="E5757" i="23"/>
  <c r="G5757" i="23" s="1"/>
  <c r="F5757" i="23"/>
  <c r="B5758" i="23"/>
  <c r="C5758" i="23"/>
  <c r="D5758" i="23"/>
  <c r="E5758" i="23"/>
  <c r="G5758" i="23" s="1"/>
  <c r="F5758" i="23"/>
  <c r="B5759" i="23"/>
  <c r="C5759" i="23"/>
  <c r="D5759" i="23"/>
  <c r="E5759" i="23"/>
  <c r="F5759" i="23"/>
  <c r="G5759" i="23"/>
  <c r="B5760" i="23"/>
  <c r="C5760" i="23"/>
  <c r="D5760" i="23"/>
  <c r="E5760" i="23"/>
  <c r="G5760" i="23" s="1"/>
  <c r="F5760" i="23"/>
  <c r="B5761" i="23"/>
  <c r="C5761" i="23"/>
  <c r="D5761" i="23"/>
  <c r="E5761" i="23"/>
  <c r="F5761" i="23"/>
  <c r="G5761" i="23"/>
  <c r="B5762" i="23"/>
  <c r="C5762" i="23"/>
  <c r="D5762" i="23"/>
  <c r="E5762" i="23"/>
  <c r="G5762" i="23" s="1"/>
  <c r="F5762" i="23"/>
  <c r="B5763" i="23"/>
  <c r="C5763" i="23"/>
  <c r="D5763" i="23"/>
  <c r="E5763" i="23"/>
  <c r="G5763" i="23" s="1"/>
  <c r="F5763" i="23"/>
  <c r="B5764" i="23"/>
  <c r="C5764" i="23"/>
  <c r="D5764" i="23"/>
  <c r="E5764" i="23"/>
  <c r="G5764" i="23" s="1"/>
  <c r="F5764" i="23"/>
  <c r="B5765" i="23"/>
  <c r="C5765" i="23"/>
  <c r="D5765" i="23"/>
  <c r="E5765" i="23"/>
  <c r="G5765" i="23" s="1"/>
  <c r="F5765" i="23"/>
  <c r="B5766" i="23"/>
  <c r="C5766" i="23"/>
  <c r="D5766" i="23"/>
  <c r="E5766" i="23"/>
  <c r="G5766" i="23" s="1"/>
  <c r="F5766" i="23"/>
  <c r="B5767" i="23"/>
  <c r="C5767" i="23"/>
  <c r="D5767" i="23"/>
  <c r="E5767" i="23"/>
  <c r="G5767" i="23" s="1"/>
  <c r="F5767" i="23"/>
  <c r="B5768" i="23"/>
  <c r="C5768" i="23"/>
  <c r="D5768" i="23"/>
  <c r="E5768" i="23"/>
  <c r="G5768" i="23" s="1"/>
  <c r="F5768" i="23"/>
  <c r="B5769" i="23"/>
  <c r="C5769" i="23"/>
  <c r="D5769" i="23"/>
  <c r="E5769" i="23"/>
  <c r="F5769" i="23"/>
  <c r="G5769" i="23"/>
  <c r="B5770" i="23"/>
  <c r="C5770" i="23"/>
  <c r="D5770" i="23"/>
  <c r="E5770" i="23"/>
  <c r="G5770" i="23" s="1"/>
  <c r="F5770" i="23"/>
  <c r="B5771" i="23"/>
  <c r="C5771" i="23"/>
  <c r="D5771" i="23"/>
  <c r="E5771" i="23"/>
  <c r="F5771" i="23"/>
  <c r="G5771" i="23"/>
  <c r="B5772" i="23"/>
  <c r="C5772" i="23"/>
  <c r="D5772" i="23"/>
  <c r="E5772" i="23"/>
  <c r="G5772" i="23" s="1"/>
  <c r="F5772" i="23"/>
  <c r="B5773" i="23"/>
  <c r="C5773" i="23"/>
  <c r="D5773" i="23"/>
  <c r="E5773" i="23"/>
  <c r="G5773" i="23" s="1"/>
  <c r="F5773" i="23"/>
  <c r="B5774" i="23"/>
  <c r="C5774" i="23"/>
  <c r="D5774" i="23"/>
  <c r="E5774" i="23"/>
  <c r="G5774" i="23" s="1"/>
  <c r="F5774" i="23"/>
  <c r="B5775" i="23"/>
  <c r="C5775" i="23"/>
  <c r="D5775" i="23"/>
  <c r="E5775" i="23"/>
  <c r="F5775" i="23"/>
  <c r="G5775" i="23"/>
  <c r="B5776" i="23"/>
  <c r="C5776" i="23"/>
  <c r="D5776" i="23"/>
  <c r="E5776" i="23"/>
  <c r="G5776" i="23" s="1"/>
  <c r="F5776" i="23"/>
  <c r="B5777" i="23"/>
  <c r="C5777" i="23"/>
  <c r="D5777" i="23"/>
  <c r="E5777" i="23"/>
  <c r="F5777" i="23"/>
  <c r="G5777" i="23"/>
  <c r="B5778" i="23"/>
  <c r="C5778" i="23"/>
  <c r="D5778" i="23"/>
  <c r="E5778" i="23"/>
  <c r="G5778" i="23" s="1"/>
  <c r="F5778" i="23"/>
  <c r="B5779" i="23"/>
  <c r="C5779" i="23"/>
  <c r="D5779" i="23"/>
  <c r="E5779" i="23"/>
  <c r="G5779" i="23" s="1"/>
  <c r="F5779" i="23"/>
  <c r="B5780" i="23"/>
  <c r="C5780" i="23"/>
  <c r="D5780" i="23"/>
  <c r="E5780" i="23"/>
  <c r="G5780" i="23" s="1"/>
  <c r="F5780" i="23"/>
  <c r="B5781" i="23"/>
  <c r="C5781" i="23"/>
  <c r="D5781" i="23"/>
  <c r="E5781" i="23"/>
  <c r="G5781" i="23" s="1"/>
  <c r="F5781" i="23"/>
  <c r="B5782" i="23"/>
  <c r="C5782" i="23"/>
  <c r="D5782" i="23"/>
  <c r="E5782" i="23"/>
  <c r="G5782" i="23" s="1"/>
  <c r="F5782" i="23"/>
  <c r="B5783" i="23"/>
  <c r="C5783" i="23"/>
  <c r="D5783" i="23"/>
  <c r="E5783" i="23"/>
  <c r="G5783" i="23" s="1"/>
  <c r="F5783" i="23"/>
  <c r="B5784" i="23"/>
  <c r="C5784" i="23"/>
  <c r="D5784" i="23"/>
  <c r="E5784" i="23"/>
  <c r="G5784" i="23" s="1"/>
  <c r="F5784" i="23"/>
  <c r="B5785" i="23"/>
  <c r="C5785" i="23"/>
  <c r="D5785" i="23"/>
  <c r="E5785" i="23"/>
  <c r="F5785" i="23"/>
  <c r="G5785" i="23"/>
  <c r="B5786" i="23"/>
  <c r="C5786" i="23"/>
  <c r="D5786" i="23"/>
  <c r="E5786" i="23"/>
  <c r="G5786" i="23" s="1"/>
  <c r="F5786" i="23"/>
  <c r="B5787" i="23"/>
  <c r="C5787" i="23"/>
  <c r="D5787" i="23"/>
  <c r="E5787" i="23"/>
  <c r="F5787" i="23"/>
  <c r="G5787" i="23"/>
  <c r="B5788" i="23"/>
  <c r="C5788" i="23"/>
  <c r="D5788" i="23"/>
  <c r="E5788" i="23"/>
  <c r="G5788" i="23" s="1"/>
  <c r="F5788" i="23"/>
  <c r="B5789" i="23"/>
  <c r="C5789" i="23"/>
  <c r="D5789" i="23"/>
  <c r="E5789" i="23"/>
  <c r="G5789" i="23" s="1"/>
  <c r="F5789" i="23"/>
  <c r="B5790" i="23"/>
  <c r="C5790" i="23"/>
  <c r="D5790" i="23"/>
  <c r="E5790" i="23"/>
  <c r="G5790" i="23" s="1"/>
  <c r="F5790" i="23"/>
  <c r="B5791" i="23"/>
  <c r="C5791" i="23"/>
  <c r="D5791" i="23"/>
  <c r="E5791" i="23"/>
  <c r="F5791" i="23"/>
  <c r="G5791" i="23"/>
  <c r="B5792" i="23"/>
  <c r="C5792" i="23"/>
  <c r="D5792" i="23"/>
  <c r="E5792" i="23"/>
  <c r="G5792" i="23" s="1"/>
  <c r="F5792" i="23"/>
  <c r="B5793" i="23"/>
  <c r="C5793" i="23"/>
  <c r="D5793" i="23"/>
  <c r="E5793" i="23"/>
  <c r="F5793" i="23"/>
  <c r="G5793" i="23"/>
  <c r="B5794" i="23"/>
  <c r="C5794" i="23"/>
  <c r="D5794" i="23"/>
  <c r="E5794" i="23"/>
  <c r="G5794" i="23" s="1"/>
  <c r="F5794" i="23"/>
  <c r="B5795" i="23"/>
  <c r="C5795" i="23"/>
  <c r="D5795" i="23"/>
  <c r="E5795" i="23"/>
  <c r="G5795" i="23" s="1"/>
  <c r="F5795" i="23"/>
  <c r="B5796" i="23"/>
  <c r="C5796" i="23"/>
  <c r="D5796" i="23"/>
  <c r="E5796" i="23"/>
  <c r="G5796" i="23" s="1"/>
  <c r="F5796" i="23"/>
  <c r="B5797" i="23"/>
  <c r="C5797" i="23"/>
  <c r="D5797" i="23"/>
  <c r="E5797" i="23"/>
  <c r="G5797" i="23" s="1"/>
  <c r="F5797" i="23"/>
  <c r="B5798" i="23"/>
  <c r="C5798" i="23"/>
  <c r="D5798" i="23"/>
  <c r="E5798" i="23"/>
  <c r="G5798" i="23" s="1"/>
  <c r="F5798" i="23"/>
  <c r="B5799" i="23"/>
  <c r="C5799" i="23"/>
  <c r="D5799" i="23"/>
  <c r="E5799" i="23"/>
  <c r="G5799" i="23" s="1"/>
  <c r="F5799" i="23"/>
  <c r="B5800" i="23"/>
  <c r="C5800" i="23"/>
  <c r="D5800" i="23"/>
  <c r="E5800" i="23"/>
  <c r="G5800" i="23" s="1"/>
  <c r="F5800" i="23"/>
  <c r="B5801" i="23"/>
  <c r="C5801" i="23"/>
  <c r="D5801" i="23"/>
  <c r="E5801" i="23"/>
  <c r="F5801" i="23"/>
  <c r="G5801" i="23"/>
  <c r="B5802" i="23"/>
  <c r="C5802" i="23"/>
  <c r="D5802" i="23"/>
  <c r="E5802" i="23"/>
  <c r="G5802" i="23" s="1"/>
  <c r="F5802" i="23"/>
  <c r="B5803" i="23"/>
  <c r="C5803" i="23"/>
  <c r="D5803" i="23"/>
  <c r="E5803" i="23"/>
  <c r="F5803" i="23"/>
  <c r="G5803" i="23"/>
  <c r="B5804" i="23"/>
  <c r="C5804" i="23"/>
  <c r="D5804" i="23"/>
  <c r="E5804" i="23"/>
  <c r="G5804" i="23" s="1"/>
  <c r="F5804" i="23"/>
  <c r="B5805" i="23"/>
  <c r="C5805" i="23"/>
  <c r="D5805" i="23"/>
  <c r="E5805" i="23"/>
  <c r="G5805" i="23" s="1"/>
  <c r="F5805" i="23"/>
  <c r="B5806" i="23"/>
  <c r="C5806" i="23"/>
  <c r="D5806" i="23"/>
  <c r="E5806" i="23"/>
  <c r="G5806" i="23" s="1"/>
  <c r="F5806" i="23"/>
  <c r="B5807" i="23"/>
  <c r="C5807" i="23"/>
  <c r="D5807" i="23"/>
  <c r="E5807" i="23"/>
  <c r="F5807" i="23"/>
  <c r="G5807" i="23"/>
  <c r="B5808" i="23"/>
  <c r="C5808" i="23"/>
  <c r="D5808" i="23"/>
  <c r="E5808" i="23"/>
  <c r="G5808" i="23" s="1"/>
  <c r="F5808" i="23"/>
  <c r="B5809" i="23"/>
  <c r="C5809" i="23"/>
  <c r="D5809" i="23"/>
  <c r="E5809" i="23"/>
  <c r="F5809" i="23"/>
  <c r="G5809" i="23"/>
  <c r="B5810" i="23"/>
  <c r="C5810" i="23"/>
  <c r="D5810" i="23"/>
  <c r="E5810" i="23"/>
  <c r="G5810" i="23" s="1"/>
  <c r="F5810" i="23"/>
  <c r="B5811" i="23"/>
  <c r="C5811" i="23"/>
  <c r="D5811" i="23"/>
  <c r="E5811" i="23"/>
  <c r="G5811" i="23" s="1"/>
  <c r="F5811" i="23"/>
  <c r="B5812" i="23"/>
  <c r="C5812" i="23"/>
  <c r="D5812" i="23"/>
  <c r="E5812" i="23"/>
  <c r="G5812" i="23" s="1"/>
  <c r="F5812" i="23"/>
  <c r="B5813" i="23"/>
  <c r="C5813" i="23"/>
  <c r="D5813" i="23"/>
  <c r="E5813" i="23"/>
  <c r="G5813" i="23" s="1"/>
  <c r="F5813" i="23"/>
  <c r="B5814" i="23"/>
  <c r="C5814" i="23"/>
  <c r="D5814" i="23"/>
  <c r="E5814" i="23"/>
  <c r="G5814" i="23" s="1"/>
  <c r="F5814" i="23"/>
  <c r="B5815" i="23"/>
  <c r="C5815" i="23"/>
  <c r="D5815" i="23"/>
  <c r="E5815" i="23"/>
  <c r="G5815" i="23" s="1"/>
  <c r="F5815" i="23"/>
  <c r="B5816" i="23"/>
  <c r="C5816" i="23"/>
  <c r="D5816" i="23"/>
  <c r="E5816" i="23"/>
  <c r="G5816" i="23" s="1"/>
  <c r="F5816" i="23"/>
  <c r="B5817" i="23"/>
  <c r="C5817" i="23"/>
  <c r="D5817" i="23"/>
  <c r="E5817" i="23"/>
  <c r="F5817" i="23"/>
  <c r="G5817" i="23"/>
  <c r="B5818" i="23"/>
  <c r="C5818" i="23"/>
  <c r="D5818" i="23"/>
  <c r="E5818" i="23"/>
  <c r="G5818" i="23" s="1"/>
  <c r="F5818" i="23"/>
  <c r="B5819" i="23"/>
  <c r="C5819" i="23"/>
  <c r="D5819" i="23"/>
  <c r="E5819" i="23"/>
  <c r="F5819" i="23"/>
  <c r="G5819" i="23"/>
  <c r="B5820" i="23"/>
  <c r="C5820" i="23"/>
  <c r="D5820" i="23"/>
  <c r="E5820" i="23"/>
  <c r="G5820" i="23" s="1"/>
  <c r="F5820" i="23"/>
  <c r="B5821" i="23"/>
  <c r="C5821" i="23"/>
  <c r="D5821" i="23"/>
  <c r="E5821" i="23"/>
  <c r="G5821" i="23" s="1"/>
  <c r="F5821" i="23"/>
  <c r="B5822" i="23"/>
  <c r="C5822" i="23"/>
  <c r="D5822" i="23"/>
  <c r="E5822" i="23"/>
  <c r="G5822" i="23" s="1"/>
  <c r="F5822" i="23"/>
  <c r="B5823" i="23"/>
  <c r="C5823" i="23"/>
  <c r="D5823" i="23"/>
  <c r="E5823" i="23"/>
  <c r="F5823" i="23"/>
  <c r="G5823" i="23"/>
  <c r="B5824" i="23"/>
  <c r="C5824" i="23"/>
  <c r="D5824" i="23"/>
  <c r="E5824" i="23"/>
  <c r="G5824" i="23" s="1"/>
  <c r="F5824" i="23"/>
  <c r="B5825" i="23"/>
  <c r="C5825" i="23"/>
  <c r="D5825" i="23"/>
  <c r="E5825" i="23"/>
  <c r="F5825" i="23"/>
  <c r="G5825" i="23"/>
  <c r="B5826" i="23"/>
  <c r="C5826" i="23"/>
  <c r="D5826" i="23"/>
  <c r="E5826" i="23"/>
  <c r="G5826" i="23" s="1"/>
  <c r="F5826" i="23"/>
  <c r="B5827" i="23"/>
  <c r="C5827" i="23"/>
  <c r="D5827" i="23"/>
  <c r="E5827" i="23"/>
  <c r="G5827" i="23" s="1"/>
  <c r="F5827" i="23"/>
  <c r="B5828" i="23"/>
  <c r="C5828" i="23"/>
  <c r="D5828" i="23"/>
  <c r="E5828" i="23"/>
  <c r="G5828" i="23" s="1"/>
  <c r="F5828" i="23"/>
  <c r="B5829" i="23"/>
  <c r="C5829" i="23"/>
  <c r="D5829" i="23"/>
  <c r="E5829" i="23"/>
  <c r="G5829" i="23" s="1"/>
  <c r="F5829" i="23"/>
  <c r="B5830" i="23"/>
  <c r="C5830" i="23"/>
  <c r="D5830" i="23"/>
  <c r="E5830" i="23"/>
  <c r="G5830" i="23" s="1"/>
  <c r="F5830" i="23"/>
  <c r="B5831" i="23"/>
  <c r="C5831" i="23"/>
  <c r="D5831" i="23"/>
  <c r="E5831" i="23"/>
  <c r="G5831" i="23" s="1"/>
  <c r="F5831" i="23"/>
  <c r="B5832" i="23"/>
  <c r="C5832" i="23"/>
  <c r="D5832" i="23"/>
  <c r="E5832" i="23"/>
  <c r="G5832" i="23" s="1"/>
  <c r="F5832" i="23"/>
  <c r="B5833" i="23"/>
  <c r="C5833" i="23"/>
  <c r="D5833" i="23"/>
  <c r="E5833" i="23"/>
  <c r="F5833" i="23"/>
  <c r="G5833" i="23"/>
  <c r="B5834" i="23"/>
  <c r="C5834" i="23"/>
  <c r="D5834" i="23"/>
  <c r="E5834" i="23"/>
  <c r="G5834" i="23" s="1"/>
  <c r="F5834" i="23"/>
  <c r="B5835" i="23"/>
  <c r="C5835" i="23"/>
  <c r="D5835" i="23"/>
  <c r="E5835" i="23"/>
  <c r="F5835" i="23"/>
  <c r="G5835" i="23"/>
  <c r="B5836" i="23"/>
  <c r="C5836" i="23"/>
  <c r="D5836" i="23"/>
  <c r="E5836" i="23"/>
  <c r="G5836" i="23" s="1"/>
  <c r="F5836" i="23"/>
  <c r="B5837" i="23"/>
  <c r="C5837" i="23"/>
  <c r="D5837" i="23"/>
  <c r="E5837" i="23"/>
  <c r="G5837" i="23" s="1"/>
  <c r="F5837" i="23"/>
  <c r="B5838" i="23"/>
  <c r="C5838" i="23"/>
  <c r="D5838" i="23"/>
  <c r="E5838" i="23"/>
  <c r="G5838" i="23" s="1"/>
  <c r="F5838" i="23"/>
  <c r="B5839" i="23"/>
  <c r="C5839" i="23"/>
  <c r="D5839" i="23"/>
  <c r="E5839" i="23"/>
  <c r="F5839" i="23"/>
  <c r="G5839" i="23"/>
  <c r="B5840" i="23"/>
  <c r="C5840" i="23"/>
  <c r="D5840" i="23"/>
  <c r="E5840" i="23"/>
  <c r="G5840" i="23" s="1"/>
  <c r="F5840" i="23"/>
  <c r="B5841" i="23"/>
  <c r="C5841" i="23"/>
  <c r="D5841" i="23"/>
  <c r="E5841" i="23"/>
  <c r="F5841" i="23"/>
  <c r="G5841" i="23"/>
  <c r="B5842" i="23"/>
  <c r="C5842" i="23"/>
  <c r="D5842" i="23"/>
  <c r="E5842" i="23"/>
  <c r="G5842" i="23" s="1"/>
  <c r="F5842" i="23"/>
  <c r="B5843" i="23"/>
  <c r="C5843" i="23"/>
  <c r="D5843" i="23"/>
  <c r="E5843" i="23"/>
  <c r="G5843" i="23" s="1"/>
  <c r="F5843" i="23"/>
  <c r="B5844" i="23"/>
  <c r="C5844" i="23"/>
  <c r="D5844" i="23"/>
  <c r="E5844" i="23"/>
  <c r="G5844" i="23" s="1"/>
  <c r="F5844" i="23"/>
  <c r="B5845" i="23"/>
  <c r="C5845" i="23"/>
  <c r="D5845" i="23"/>
  <c r="E5845" i="23"/>
  <c r="G5845" i="23" s="1"/>
  <c r="F5845" i="23"/>
  <c r="B5846" i="23"/>
  <c r="C5846" i="23"/>
  <c r="D5846" i="23"/>
  <c r="E5846" i="23"/>
  <c r="G5846" i="23" s="1"/>
  <c r="F5846" i="23"/>
  <c r="B5847" i="23"/>
  <c r="C5847" i="23"/>
  <c r="D5847" i="23"/>
  <c r="E5847" i="23"/>
  <c r="G5847" i="23" s="1"/>
  <c r="F5847" i="23"/>
  <c r="B5848" i="23"/>
  <c r="C5848" i="23"/>
  <c r="D5848" i="23"/>
  <c r="E5848" i="23"/>
  <c r="G5848" i="23" s="1"/>
  <c r="F5848" i="23"/>
  <c r="B5849" i="23"/>
  <c r="C5849" i="23"/>
  <c r="D5849" i="23"/>
  <c r="E5849" i="23"/>
  <c r="F5849" i="23"/>
  <c r="G5849" i="23"/>
  <c r="B5850" i="23"/>
  <c r="C5850" i="23"/>
  <c r="D5850" i="23"/>
  <c r="E5850" i="23"/>
  <c r="G5850" i="23" s="1"/>
  <c r="F5850" i="23"/>
  <c r="B5851" i="23"/>
  <c r="C5851" i="23"/>
  <c r="D5851" i="23"/>
  <c r="E5851" i="23"/>
  <c r="F5851" i="23"/>
  <c r="G5851" i="23"/>
  <c r="B5852" i="23"/>
  <c r="C5852" i="23"/>
  <c r="D5852" i="23"/>
  <c r="E5852" i="23"/>
  <c r="G5852" i="23" s="1"/>
  <c r="F5852" i="23"/>
  <c r="B5853" i="23"/>
  <c r="C5853" i="23"/>
  <c r="D5853" i="23"/>
  <c r="E5853" i="23"/>
  <c r="G5853" i="23" s="1"/>
  <c r="F5853" i="23"/>
  <c r="B5854" i="23"/>
  <c r="C5854" i="23"/>
  <c r="D5854" i="23"/>
  <c r="E5854" i="23"/>
  <c r="G5854" i="23" s="1"/>
  <c r="F5854" i="23"/>
  <c r="B5855" i="23"/>
  <c r="C5855" i="23"/>
  <c r="D5855" i="23"/>
  <c r="E5855" i="23"/>
  <c r="F5855" i="23"/>
  <c r="G5855" i="23"/>
  <c r="B5856" i="23"/>
  <c r="C5856" i="23"/>
  <c r="D5856" i="23"/>
  <c r="E5856" i="23"/>
  <c r="G5856" i="23" s="1"/>
  <c r="F5856" i="23"/>
  <c r="B5857" i="23"/>
  <c r="C5857" i="23"/>
  <c r="D5857" i="23"/>
  <c r="E5857" i="23"/>
  <c r="F5857" i="23"/>
  <c r="G5857" i="23"/>
  <c r="B5858" i="23"/>
  <c r="C5858" i="23"/>
  <c r="D5858" i="23"/>
  <c r="E5858" i="23"/>
  <c r="G5858" i="23" s="1"/>
  <c r="F5858" i="23"/>
  <c r="B5859" i="23"/>
  <c r="C5859" i="23"/>
  <c r="D5859" i="23"/>
  <c r="E5859" i="23"/>
  <c r="G5859" i="23" s="1"/>
  <c r="F5859" i="23"/>
  <c r="B5860" i="23"/>
  <c r="C5860" i="23"/>
  <c r="D5860" i="23"/>
  <c r="E5860" i="23"/>
  <c r="G5860" i="23" s="1"/>
  <c r="F5860" i="23"/>
  <c r="B5861" i="23"/>
  <c r="C5861" i="23"/>
  <c r="D5861" i="23"/>
  <c r="E5861" i="23"/>
  <c r="G5861" i="23" s="1"/>
  <c r="F5861" i="23"/>
  <c r="B5862" i="23"/>
  <c r="C5862" i="23"/>
  <c r="D5862" i="23"/>
  <c r="E5862" i="23"/>
  <c r="G5862" i="23" s="1"/>
  <c r="F5862" i="23"/>
  <c r="B5863" i="23"/>
  <c r="C5863" i="23"/>
  <c r="D5863" i="23"/>
  <c r="E5863" i="23"/>
  <c r="G5863" i="23" s="1"/>
  <c r="F5863" i="23"/>
  <c r="B5864" i="23"/>
  <c r="C5864" i="23"/>
  <c r="D5864" i="23"/>
  <c r="E5864" i="23"/>
  <c r="G5864" i="23" s="1"/>
  <c r="F5864" i="23"/>
  <c r="B5865" i="23"/>
  <c r="C5865" i="23"/>
  <c r="D5865" i="23"/>
  <c r="E5865" i="23"/>
  <c r="F5865" i="23"/>
  <c r="G5865" i="23"/>
  <c r="B5866" i="23"/>
  <c r="C5866" i="23"/>
  <c r="D5866" i="23"/>
  <c r="E5866" i="23"/>
  <c r="G5866" i="23" s="1"/>
  <c r="F5866" i="23"/>
  <c r="B5867" i="23"/>
  <c r="C5867" i="23"/>
  <c r="D5867" i="23"/>
  <c r="E5867" i="23"/>
  <c r="F5867" i="23"/>
  <c r="G5867" i="23"/>
  <c r="B5868" i="23"/>
  <c r="C5868" i="23"/>
  <c r="D5868" i="23"/>
  <c r="E5868" i="23"/>
  <c r="G5868" i="23" s="1"/>
  <c r="F5868" i="23"/>
  <c r="B5869" i="23"/>
  <c r="C5869" i="23"/>
  <c r="D5869" i="23"/>
  <c r="E5869" i="23"/>
  <c r="G5869" i="23" s="1"/>
  <c r="F5869" i="23"/>
  <c r="B5870" i="23"/>
  <c r="C5870" i="23"/>
  <c r="D5870" i="23"/>
  <c r="E5870" i="23"/>
  <c r="G5870" i="23" s="1"/>
  <c r="F5870" i="23"/>
  <c r="B5871" i="23"/>
  <c r="C5871" i="23"/>
  <c r="D5871" i="23"/>
  <c r="E5871" i="23"/>
  <c r="F5871" i="23"/>
  <c r="G5871" i="23"/>
  <c r="B5872" i="23"/>
  <c r="C5872" i="23"/>
  <c r="D5872" i="23"/>
  <c r="E5872" i="23"/>
  <c r="G5872" i="23" s="1"/>
  <c r="F5872" i="23"/>
  <c r="B5873" i="23"/>
  <c r="C5873" i="23"/>
  <c r="D5873" i="23"/>
  <c r="E5873" i="23"/>
  <c r="F5873" i="23"/>
  <c r="G5873" i="23"/>
  <c r="B5874" i="23"/>
  <c r="C5874" i="23"/>
  <c r="D5874" i="23"/>
  <c r="E5874" i="23"/>
  <c r="G5874" i="23" s="1"/>
  <c r="F5874" i="23"/>
  <c r="B5875" i="23"/>
  <c r="C5875" i="23"/>
  <c r="D5875" i="23"/>
  <c r="E5875" i="23"/>
  <c r="G5875" i="23" s="1"/>
  <c r="F5875" i="23"/>
  <c r="B5876" i="23"/>
  <c r="C5876" i="23"/>
  <c r="D5876" i="23"/>
  <c r="E5876" i="23"/>
  <c r="G5876" i="23" s="1"/>
  <c r="F5876" i="23"/>
  <c r="B5877" i="23"/>
  <c r="C5877" i="23"/>
  <c r="D5877" i="23"/>
  <c r="E5877" i="23"/>
  <c r="G5877" i="23" s="1"/>
  <c r="F5877" i="23"/>
  <c r="B5878" i="23"/>
  <c r="C5878" i="23"/>
  <c r="D5878" i="23"/>
  <c r="E5878" i="23"/>
  <c r="G5878" i="23" s="1"/>
  <c r="F5878" i="23"/>
  <c r="B5879" i="23"/>
  <c r="C5879" i="23"/>
  <c r="D5879" i="23"/>
  <c r="E5879" i="23"/>
  <c r="G5879" i="23" s="1"/>
  <c r="F5879" i="23"/>
  <c r="B5880" i="23"/>
  <c r="C5880" i="23"/>
  <c r="D5880" i="23"/>
  <c r="E5880" i="23"/>
  <c r="G5880" i="23" s="1"/>
  <c r="F5880" i="23"/>
  <c r="B5881" i="23"/>
  <c r="C5881" i="23"/>
  <c r="D5881" i="23"/>
  <c r="E5881" i="23"/>
  <c r="F5881" i="23"/>
  <c r="G5881" i="23"/>
  <c r="B5882" i="23"/>
  <c r="C5882" i="23"/>
  <c r="D5882" i="23"/>
  <c r="E5882" i="23"/>
  <c r="G5882" i="23" s="1"/>
  <c r="F5882" i="23"/>
  <c r="B5883" i="23"/>
  <c r="C5883" i="23"/>
  <c r="D5883" i="23"/>
  <c r="E5883" i="23"/>
  <c r="F5883" i="23"/>
  <c r="G5883" i="23"/>
  <c r="B5884" i="23"/>
  <c r="C5884" i="23"/>
  <c r="D5884" i="23"/>
  <c r="E5884" i="23"/>
  <c r="G5884" i="23" s="1"/>
  <c r="F5884" i="23"/>
  <c r="B5885" i="23"/>
  <c r="C5885" i="23"/>
  <c r="D5885" i="23"/>
  <c r="E5885" i="23"/>
  <c r="G5885" i="23" s="1"/>
  <c r="F5885" i="23"/>
  <c r="B5886" i="23"/>
  <c r="C5886" i="23"/>
  <c r="D5886" i="23"/>
  <c r="E5886" i="23"/>
  <c r="G5886" i="23" s="1"/>
  <c r="F5886" i="23"/>
  <c r="B5887" i="23"/>
  <c r="C5887" i="23"/>
  <c r="D5887" i="23"/>
  <c r="E5887" i="23"/>
  <c r="F5887" i="23"/>
  <c r="G5887" i="23"/>
  <c r="B5888" i="23"/>
  <c r="C5888" i="23"/>
  <c r="D5888" i="23"/>
  <c r="E5888" i="23"/>
  <c r="G5888" i="23" s="1"/>
  <c r="F5888" i="23"/>
  <c r="B5889" i="23"/>
  <c r="C5889" i="23"/>
  <c r="D5889" i="23"/>
  <c r="E5889" i="23"/>
  <c r="F5889" i="23"/>
  <c r="G5889" i="23"/>
  <c r="B5890" i="23"/>
  <c r="C5890" i="23"/>
  <c r="D5890" i="23"/>
  <c r="E5890" i="23"/>
  <c r="G5890" i="23" s="1"/>
  <c r="F5890" i="23"/>
  <c r="B5891" i="23"/>
  <c r="C5891" i="23"/>
  <c r="D5891" i="23"/>
  <c r="E5891" i="23"/>
  <c r="G5891" i="23" s="1"/>
  <c r="F5891" i="23"/>
  <c r="B5892" i="23"/>
  <c r="C5892" i="23"/>
  <c r="D5892" i="23"/>
  <c r="E5892" i="23"/>
  <c r="G5892" i="23" s="1"/>
  <c r="F5892" i="23"/>
  <c r="B5893" i="23"/>
  <c r="C5893" i="23"/>
  <c r="D5893" i="23"/>
  <c r="E5893" i="23"/>
  <c r="G5893" i="23" s="1"/>
  <c r="F5893" i="23"/>
  <c r="B5894" i="23"/>
  <c r="C5894" i="23"/>
  <c r="D5894" i="23"/>
  <c r="E5894" i="23"/>
  <c r="G5894" i="23" s="1"/>
  <c r="F5894" i="23"/>
  <c r="B5895" i="23"/>
  <c r="C5895" i="23"/>
  <c r="D5895" i="23"/>
  <c r="E5895" i="23"/>
  <c r="G5895" i="23" s="1"/>
  <c r="F5895" i="23"/>
  <c r="B5896" i="23"/>
  <c r="C5896" i="23"/>
  <c r="D5896" i="23"/>
  <c r="E5896" i="23"/>
  <c r="G5896" i="23" s="1"/>
  <c r="F5896" i="23"/>
  <c r="B5897" i="23"/>
  <c r="C5897" i="23"/>
  <c r="D5897" i="23"/>
  <c r="E5897" i="23"/>
  <c r="F5897" i="23"/>
  <c r="G5897" i="23"/>
  <c r="B5898" i="23"/>
  <c r="C5898" i="23"/>
  <c r="D5898" i="23"/>
  <c r="E5898" i="23"/>
  <c r="G5898" i="23" s="1"/>
  <c r="F5898" i="23"/>
  <c r="B5899" i="23"/>
  <c r="C5899" i="23"/>
  <c r="D5899" i="23"/>
  <c r="E5899" i="23"/>
  <c r="F5899" i="23"/>
  <c r="G5899" i="23"/>
  <c r="B5900" i="23"/>
  <c r="C5900" i="23"/>
  <c r="D5900" i="23"/>
  <c r="E5900" i="23"/>
  <c r="G5900" i="23" s="1"/>
  <c r="F5900" i="23"/>
  <c r="B5901" i="23"/>
  <c r="C5901" i="23"/>
  <c r="D5901" i="23"/>
  <c r="E5901" i="23"/>
  <c r="G5901" i="23" s="1"/>
  <c r="F5901" i="23"/>
  <c r="B5902" i="23"/>
  <c r="C5902" i="23"/>
  <c r="D5902" i="23"/>
  <c r="E5902" i="23"/>
  <c r="G5902" i="23" s="1"/>
  <c r="F5902" i="23"/>
  <c r="B5903" i="23"/>
  <c r="C5903" i="23"/>
  <c r="D5903" i="23"/>
  <c r="E5903" i="23"/>
  <c r="F5903" i="23"/>
  <c r="G5903" i="23"/>
  <c r="B5904" i="23"/>
  <c r="C5904" i="23"/>
  <c r="D5904" i="23"/>
  <c r="E5904" i="23"/>
  <c r="G5904" i="23" s="1"/>
  <c r="F5904" i="23"/>
  <c r="B5905" i="23"/>
  <c r="C5905" i="23"/>
  <c r="D5905" i="23"/>
  <c r="E5905" i="23"/>
  <c r="F5905" i="23"/>
  <c r="G5905" i="23"/>
  <c r="B5906" i="23"/>
  <c r="C5906" i="23"/>
  <c r="D5906" i="23"/>
  <c r="E5906" i="23"/>
  <c r="G5906" i="23" s="1"/>
  <c r="F5906" i="23"/>
  <c r="B5907" i="23"/>
  <c r="C5907" i="23"/>
  <c r="D5907" i="23"/>
  <c r="E5907" i="23"/>
  <c r="G5907" i="23" s="1"/>
  <c r="F5907" i="23"/>
  <c r="B5908" i="23"/>
  <c r="C5908" i="23"/>
  <c r="D5908" i="23"/>
  <c r="E5908" i="23"/>
  <c r="G5908" i="23" s="1"/>
  <c r="F5908" i="23"/>
  <c r="B5909" i="23"/>
  <c r="C5909" i="23"/>
  <c r="D5909" i="23"/>
  <c r="E5909" i="23"/>
  <c r="G5909" i="23" s="1"/>
  <c r="F5909" i="23"/>
  <c r="B5910" i="23"/>
  <c r="C5910" i="23"/>
  <c r="D5910" i="23"/>
  <c r="E5910" i="23"/>
  <c r="G5910" i="23" s="1"/>
  <c r="F5910" i="23"/>
  <c r="B5911" i="23"/>
  <c r="C5911" i="23"/>
  <c r="D5911" i="23"/>
  <c r="E5911" i="23"/>
  <c r="G5911" i="23" s="1"/>
  <c r="F5911" i="23"/>
  <c r="B5912" i="23"/>
  <c r="C5912" i="23"/>
  <c r="D5912" i="23"/>
  <c r="E5912" i="23"/>
  <c r="G5912" i="23" s="1"/>
  <c r="F5912" i="23"/>
  <c r="B5913" i="23"/>
  <c r="C5913" i="23"/>
  <c r="D5913" i="23"/>
  <c r="E5913" i="23"/>
  <c r="F5913" i="23"/>
  <c r="G5913" i="23"/>
  <c r="B5914" i="23"/>
  <c r="C5914" i="23"/>
  <c r="D5914" i="23"/>
  <c r="E5914" i="23"/>
  <c r="G5914" i="23" s="1"/>
  <c r="F5914" i="23"/>
  <c r="B5915" i="23"/>
  <c r="C5915" i="23"/>
  <c r="D5915" i="23"/>
  <c r="E5915" i="23"/>
  <c r="F5915" i="23"/>
  <c r="G5915" i="23"/>
  <c r="B5916" i="23"/>
  <c r="C5916" i="23"/>
  <c r="D5916" i="23"/>
  <c r="E5916" i="23"/>
  <c r="G5916" i="23" s="1"/>
  <c r="F5916" i="23"/>
  <c r="B5917" i="23"/>
  <c r="C5917" i="23"/>
  <c r="D5917" i="23"/>
  <c r="E5917" i="23"/>
  <c r="G5917" i="23" s="1"/>
  <c r="F5917" i="23"/>
  <c r="B5918" i="23"/>
  <c r="C5918" i="23"/>
  <c r="D5918" i="23"/>
  <c r="E5918" i="23"/>
  <c r="G5918" i="23" s="1"/>
  <c r="F5918" i="23"/>
  <c r="B5919" i="23"/>
  <c r="C5919" i="23"/>
  <c r="D5919" i="23"/>
  <c r="E5919" i="23"/>
  <c r="F5919" i="23"/>
  <c r="G5919" i="23"/>
  <c r="B5920" i="23"/>
  <c r="C5920" i="23"/>
  <c r="D5920" i="23"/>
  <c r="E5920" i="23"/>
  <c r="G5920" i="23" s="1"/>
  <c r="F5920" i="23"/>
  <c r="B5921" i="23"/>
  <c r="C5921" i="23"/>
  <c r="D5921" i="23"/>
  <c r="E5921" i="23"/>
  <c r="F5921" i="23"/>
  <c r="G5921" i="23"/>
  <c r="B5922" i="23"/>
  <c r="C5922" i="23"/>
  <c r="D5922" i="23"/>
  <c r="E5922" i="23"/>
  <c r="G5922" i="23" s="1"/>
  <c r="F5922" i="23"/>
  <c r="B5923" i="23"/>
  <c r="C5923" i="23"/>
  <c r="D5923" i="23"/>
  <c r="E5923" i="23"/>
  <c r="G5923" i="23" s="1"/>
  <c r="F5923" i="23"/>
  <c r="B5924" i="23"/>
  <c r="C5924" i="23"/>
  <c r="D5924" i="23"/>
  <c r="E5924" i="23"/>
  <c r="G5924" i="23" s="1"/>
  <c r="F5924" i="23"/>
  <c r="B5925" i="23"/>
  <c r="C5925" i="23"/>
  <c r="D5925" i="23"/>
  <c r="E5925" i="23"/>
  <c r="G5925" i="23" s="1"/>
  <c r="F5925" i="23"/>
  <c r="B5926" i="23"/>
  <c r="C5926" i="23"/>
  <c r="D5926" i="23"/>
  <c r="E5926" i="23"/>
  <c r="G5926" i="23" s="1"/>
  <c r="F5926" i="23"/>
  <c r="B5927" i="23"/>
  <c r="C5927" i="23"/>
  <c r="D5927" i="23"/>
  <c r="E5927" i="23"/>
  <c r="G5927" i="23" s="1"/>
  <c r="F5927" i="23"/>
  <c r="B5928" i="23"/>
  <c r="C5928" i="23"/>
  <c r="D5928" i="23"/>
  <c r="E5928" i="23"/>
  <c r="G5928" i="23" s="1"/>
  <c r="F5928" i="23"/>
  <c r="B5929" i="23"/>
  <c r="C5929" i="23"/>
  <c r="D5929" i="23"/>
  <c r="E5929" i="23"/>
  <c r="F5929" i="23"/>
  <c r="G5929" i="23"/>
  <c r="B5930" i="23"/>
  <c r="C5930" i="23"/>
  <c r="D5930" i="23"/>
  <c r="E5930" i="23"/>
  <c r="G5930" i="23" s="1"/>
  <c r="F5930" i="23"/>
  <c r="B5931" i="23"/>
  <c r="C5931" i="23"/>
  <c r="D5931" i="23"/>
  <c r="E5931" i="23"/>
  <c r="F5931" i="23"/>
  <c r="G5931" i="23"/>
  <c r="B5932" i="23"/>
  <c r="C5932" i="23"/>
  <c r="D5932" i="23"/>
  <c r="E5932" i="23"/>
  <c r="G5932" i="23" s="1"/>
  <c r="F5932" i="23"/>
  <c r="B5933" i="23"/>
  <c r="C5933" i="23"/>
  <c r="D5933" i="23"/>
  <c r="E5933" i="23"/>
  <c r="G5933" i="23" s="1"/>
  <c r="F5933" i="23"/>
  <c r="B5934" i="23"/>
  <c r="C5934" i="23"/>
  <c r="D5934" i="23"/>
  <c r="E5934" i="23"/>
  <c r="G5934" i="23" s="1"/>
  <c r="F5934" i="23"/>
  <c r="B5935" i="23"/>
  <c r="C5935" i="23"/>
  <c r="D5935" i="23"/>
  <c r="E5935" i="23"/>
  <c r="F5935" i="23"/>
  <c r="G5935" i="23"/>
  <c r="B5936" i="23"/>
  <c r="C5936" i="23"/>
  <c r="D5936" i="23"/>
  <c r="E5936" i="23"/>
  <c r="G5936" i="23" s="1"/>
  <c r="F5936" i="23"/>
  <c r="B5937" i="23"/>
  <c r="C5937" i="23"/>
  <c r="D5937" i="23"/>
  <c r="E5937" i="23"/>
  <c r="F5937" i="23"/>
  <c r="G5937" i="23"/>
  <c r="B5938" i="23"/>
  <c r="C5938" i="23"/>
  <c r="D5938" i="23"/>
  <c r="E5938" i="23"/>
  <c r="G5938" i="23" s="1"/>
  <c r="F5938" i="23"/>
  <c r="B5939" i="23"/>
  <c r="C5939" i="23"/>
  <c r="D5939" i="23"/>
  <c r="E5939" i="23"/>
  <c r="G5939" i="23" s="1"/>
  <c r="F5939" i="23"/>
  <c r="B5940" i="23"/>
  <c r="C5940" i="23"/>
  <c r="D5940" i="23"/>
  <c r="E5940" i="23"/>
  <c r="G5940" i="23" s="1"/>
  <c r="F5940" i="23"/>
  <c r="B5941" i="23"/>
  <c r="C5941" i="23"/>
  <c r="D5941" i="23"/>
  <c r="E5941" i="23"/>
  <c r="G5941" i="23" s="1"/>
  <c r="F5941" i="23"/>
  <c r="B5942" i="23"/>
  <c r="C5942" i="23"/>
  <c r="D5942" i="23"/>
  <c r="E5942" i="23"/>
  <c r="G5942" i="23" s="1"/>
  <c r="F5942" i="23"/>
  <c r="B5943" i="23"/>
  <c r="C5943" i="23"/>
  <c r="D5943" i="23"/>
  <c r="E5943" i="23"/>
  <c r="G5943" i="23" s="1"/>
  <c r="F5943" i="23"/>
  <c r="B5944" i="23"/>
  <c r="C5944" i="23"/>
  <c r="D5944" i="23"/>
  <c r="E5944" i="23"/>
  <c r="G5944" i="23" s="1"/>
  <c r="F5944" i="23"/>
  <c r="B5945" i="23"/>
  <c r="C5945" i="23"/>
  <c r="D5945" i="23"/>
  <c r="E5945" i="23"/>
  <c r="F5945" i="23"/>
  <c r="G5945" i="23"/>
  <c r="B5946" i="23"/>
  <c r="C5946" i="23"/>
  <c r="D5946" i="23"/>
  <c r="E5946" i="23"/>
  <c r="G5946" i="23" s="1"/>
  <c r="F5946" i="23"/>
  <c r="B5947" i="23"/>
  <c r="C5947" i="23"/>
  <c r="D5947" i="23"/>
  <c r="E5947" i="23"/>
  <c r="F5947" i="23"/>
  <c r="G5947" i="23"/>
  <c r="B5948" i="23"/>
  <c r="C5948" i="23"/>
  <c r="D5948" i="23"/>
  <c r="E5948" i="23"/>
  <c r="G5948" i="23" s="1"/>
  <c r="F5948" i="23"/>
  <c r="B5949" i="23"/>
  <c r="C5949" i="23"/>
  <c r="D5949" i="23"/>
  <c r="E5949" i="23"/>
  <c r="G5949" i="23" s="1"/>
  <c r="F5949" i="23"/>
  <c r="B5950" i="23"/>
  <c r="C5950" i="23"/>
  <c r="D5950" i="23"/>
  <c r="E5950" i="23"/>
  <c r="G5950" i="23" s="1"/>
  <c r="F5950" i="23"/>
  <c r="B5951" i="23"/>
  <c r="C5951" i="23"/>
  <c r="D5951" i="23"/>
  <c r="E5951" i="23"/>
  <c r="F5951" i="23"/>
  <c r="G5951" i="23"/>
  <c r="B5952" i="23"/>
  <c r="C5952" i="23"/>
  <c r="D5952" i="23"/>
  <c r="E5952" i="23"/>
  <c r="G5952" i="23" s="1"/>
  <c r="F5952" i="23"/>
  <c r="B5953" i="23"/>
  <c r="C5953" i="23"/>
  <c r="D5953" i="23"/>
  <c r="E5953" i="23"/>
  <c r="F5953" i="23"/>
  <c r="G5953" i="23"/>
  <c r="B5954" i="23"/>
  <c r="C5954" i="23"/>
  <c r="D5954" i="23"/>
  <c r="E5954" i="23"/>
  <c r="G5954" i="23" s="1"/>
  <c r="F5954" i="23"/>
  <c r="B5955" i="23"/>
  <c r="C5955" i="23"/>
  <c r="D5955" i="23"/>
  <c r="E5955" i="23"/>
  <c r="G5955" i="23" s="1"/>
  <c r="F5955" i="23"/>
  <c r="B5956" i="23"/>
  <c r="C5956" i="23"/>
  <c r="D5956" i="23"/>
  <c r="E5956" i="23"/>
  <c r="G5956" i="23" s="1"/>
  <c r="F5956" i="23"/>
  <c r="B5957" i="23"/>
  <c r="C5957" i="23"/>
  <c r="D5957" i="23"/>
  <c r="E5957" i="23"/>
  <c r="G5957" i="23" s="1"/>
  <c r="F5957" i="23"/>
  <c r="B5958" i="23"/>
  <c r="C5958" i="23"/>
  <c r="D5958" i="23"/>
  <c r="E5958" i="23"/>
  <c r="G5958" i="23" s="1"/>
  <c r="F5958" i="23"/>
  <c r="B5959" i="23"/>
  <c r="C5959" i="23"/>
  <c r="D5959" i="23"/>
  <c r="E5959" i="23"/>
  <c r="G5959" i="23" s="1"/>
  <c r="F5959" i="23"/>
  <c r="B5960" i="23"/>
  <c r="C5960" i="23"/>
  <c r="D5960" i="23"/>
  <c r="E5960" i="23"/>
  <c r="G5960" i="23" s="1"/>
  <c r="F5960" i="23"/>
  <c r="B5961" i="23"/>
  <c r="C5961" i="23"/>
  <c r="D5961" i="23"/>
  <c r="E5961" i="23"/>
  <c r="F5961" i="23"/>
  <c r="G5961" i="23"/>
  <c r="B5962" i="23"/>
  <c r="C5962" i="23"/>
  <c r="D5962" i="23"/>
  <c r="E5962" i="23"/>
  <c r="G5962" i="23" s="1"/>
  <c r="F5962" i="23"/>
  <c r="B5963" i="23"/>
  <c r="C5963" i="23"/>
  <c r="D5963" i="23"/>
  <c r="E5963" i="23"/>
  <c r="F5963" i="23"/>
  <c r="G5963" i="23"/>
  <c r="B5964" i="23"/>
  <c r="C5964" i="23"/>
  <c r="D5964" i="23"/>
  <c r="E5964" i="23"/>
  <c r="G5964" i="23" s="1"/>
  <c r="F5964" i="23"/>
  <c r="B5965" i="23"/>
  <c r="C5965" i="23"/>
  <c r="D5965" i="23"/>
  <c r="E5965" i="23"/>
  <c r="G5965" i="23" s="1"/>
  <c r="F5965" i="23"/>
  <c r="B5966" i="23"/>
  <c r="C5966" i="23"/>
  <c r="D5966" i="23"/>
  <c r="E5966" i="23"/>
  <c r="G5966" i="23" s="1"/>
  <c r="F5966" i="23"/>
  <c r="B5967" i="23"/>
  <c r="C5967" i="23"/>
  <c r="D5967" i="23"/>
  <c r="E5967" i="23"/>
  <c r="F5967" i="23"/>
  <c r="G5967" i="23"/>
  <c r="B5968" i="23"/>
  <c r="C5968" i="23"/>
  <c r="D5968" i="23"/>
  <c r="E5968" i="23"/>
  <c r="G5968" i="23" s="1"/>
  <c r="F5968" i="23"/>
  <c r="B5969" i="23"/>
  <c r="C5969" i="23"/>
  <c r="D5969" i="23"/>
  <c r="E5969" i="23"/>
  <c r="F5969" i="23"/>
  <c r="G5969" i="23"/>
  <c r="B5970" i="23"/>
  <c r="C5970" i="23"/>
  <c r="D5970" i="23"/>
  <c r="E5970" i="23"/>
  <c r="G5970" i="23" s="1"/>
  <c r="F5970" i="23"/>
  <c r="B5971" i="23"/>
  <c r="C5971" i="23"/>
  <c r="D5971" i="23"/>
  <c r="E5971" i="23"/>
  <c r="G5971" i="23" s="1"/>
  <c r="F5971" i="23"/>
  <c r="B5972" i="23"/>
  <c r="C5972" i="23"/>
  <c r="D5972" i="23"/>
  <c r="E5972" i="23"/>
  <c r="G5972" i="23" s="1"/>
  <c r="F5972" i="23"/>
  <c r="B5973" i="23"/>
  <c r="C5973" i="23"/>
  <c r="D5973" i="23"/>
  <c r="E5973" i="23"/>
  <c r="G5973" i="23" s="1"/>
  <c r="F5973" i="23"/>
  <c r="B5974" i="23"/>
  <c r="C5974" i="23"/>
  <c r="D5974" i="23"/>
  <c r="E5974" i="23"/>
  <c r="G5974" i="23" s="1"/>
  <c r="F5974" i="23"/>
  <c r="B5975" i="23"/>
  <c r="C5975" i="23"/>
  <c r="D5975" i="23"/>
  <c r="E5975" i="23"/>
  <c r="G5975" i="23" s="1"/>
  <c r="F5975" i="23"/>
  <c r="B5976" i="23"/>
  <c r="C5976" i="23"/>
  <c r="D5976" i="23"/>
  <c r="E5976" i="23"/>
  <c r="G5976" i="23" s="1"/>
  <c r="F5976" i="23"/>
  <c r="B5977" i="23"/>
  <c r="C5977" i="23"/>
  <c r="D5977" i="23"/>
  <c r="E5977" i="23"/>
  <c r="F5977" i="23"/>
  <c r="G5977" i="23"/>
  <c r="B5978" i="23"/>
  <c r="C5978" i="23"/>
  <c r="D5978" i="23"/>
  <c r="E5978" i="23"/>
  <c r="G5978" i="23" s="1"/>
  <c r="F5978" i="23"/>
  <c r="B5979" i="23"/>
  <c r="C5979" i="23"/>
  <c r="D5979" i="23"/>
  <c r="E5979" i="23"/>
  <c r="F5979" i="23"/>
  <c r="G5979" i="23"/>
  <c r="B5980" i="23"/>
  <c r="C5980" i="23"/>
  <c r="D5980" i="23"/>
  <c r="E5980" i="23"/>
  <c r="G5980" i="23" s="1"/>
  <c r="F5980" i="23"/>
  <c r="B5981" i="23"/>
  <c r="C5981" i="23"/>
  <c r="D5981" i="23"/>
  <c r="E5981" i="23"/>
  <c r="G5981" i="23" s="1"/>
  <c r="F5981" i="23"/>
  <c r="B5982" i="23"/>
  <c r="C5982" i="23"/>
  <c r="D5982" i="23"/>
  <c r="E5982" i="23"/>
  <c r="G5982" i="23" s="1"/>
  <c r="F5982" i="23"/>
  <c r="B5983" i="23"/>
  <c r="C5983" i="23"/>
  <c r="D5983" i="23"/>
  <c r="E5983" i="23"/>
  <c r="F5983" i="23"/>
  <c r="G5983" i="23"/>
  <c r="B5984" i="23"/>
  <c r="C5984" i="23"/>
  <c r="D5984" i="23"/>
  <c r="E5984" i="23"/>
  <c r="G5984" i="23" s="1"/>
  <c r="F5984" i="23"/>
  <c r="B5985" i="23"/>
  <c r="C5985" i="23"/>
  <c r="D5985" i="23"/>
  <c r="E5985" i="23"/>
  <c r="F5985" i="23"/>
  <c r="G5985" i="23"/>
  <c r="B5986" i="23"/>
  <c r="C5986" i="23"/>
  <c r="D5986" i="23"/>
  <c r="E5986" i="23"/>
  <c r="G5986" i="23" s="1"/>
  <c r="F5986" i="23"/>
  <c r="B5987" i="23"/>
  <c r="C5987" i="23"/>
  <c r="D5987" i="23"/>
  <c r="E5987" i="23"/>
  <c r="G5987" i="23" s="1"/>
  <c r="F5987" i="23"/>
  <c r="B5988" i="23"/>
  <c r="C5988" i="23"/>
  <c r="D5988" i="23"/>
  <c r="E5988" i="23"/>
  <c r="G5988" i="23" s="1"/>
  <c r="F5988" i="23"/>
  <c r="B5989" i="23"/>
  <c r="C5989" i="23"/>
  <c r="D5989" i="23"/>
  <c r="E5989" i="23"/>
  <c r="G5989" i="23" s="1"/>
  <c r="F5989" i="23"/>
  <c r="B5990" i="23"/>
  <c r="C5990" i="23"/>
  <c r="D5990" i="23"/>
  <c r="E5990" i="23"/>
  <c r="G5990" i="23" s="1"/>
  <c r="F5990" i="23"/>
  <c r="B5991" i="23"/>
  <c r="C5991" i="23"/>
  <c r="D5991" i="23"/>
  <c r="E5991" i="23"/>
  <c r="G5991" i="23" s="1"/>
  <c r="F5991" i="23"/>
  <c r="B5992" i="23"/>
  <c r="C5992" i="23"/>
  <c r="D5992" i="23"/>
  <c r="E5992" i="23"/>
  <c r="G5992" i="23" s="1"/>
  <c r="F5992" i="23"/>
  <c r="B5993" i="23"/>
  <c r="C5993" i="23"/>
  <c r="D5993" i="23"/>
  <c r="E5993" i="23"/>
  <c r="F5993" i="23"/>
  <c r="G5993" i="23"/>
  <c r="B5994" i="23"/>
  <c r="C5994" i="23"/>
  <c r="D5994" i="23"/>
  <c r="E5994" i="23"/>
  <c r="G5994" i="23" s="1"/>
  <c r="F5994" i="23"/>
  <c r="B5995" i="23"/>
  <c r="C5995" i="23"/>
  <c r="D5995" i="23"/>
  <c r="E5995" i="23"/>
  <c r="F5995" i="23"/>
  <c r="G5995" i="23"/>
  <c r="B5996" i="23"/>
  <c r="C5996" i="23"/>
  <c r="D5996" i="23"/>
  <c r="E5996" i="23"/>
  <c r="G5996" i="23" s="1"/>
  <c r="F5996" i="23"/>
  <c r="B5997" i="23"/>
  <c r="C5997" i="23"/>
  <c r="D5997" i="23"/>
  <c r="E5997" i="23"/>
  <c r="G5997" i="23" s="1"/>
  <c r="F5997" i="23"/>
  <c r="B5998" i="23"/>
  <c r="C5998" i="23"/>
  <c r="D5998" i="23"/>
  <c r="E5998" i="23"/>
  <c r="G5998" i="23" s="1"/>
  <c r="F5998" i="23"/>
  <c r="B5999" i="23"/>
  <c r="C5999" i="23"/>
  <c r="D5999" i="23"/>
  <c r="E5999" i="23"/>
  <c r="F5999" i="23"/>
  <c r="G5999" i="23"/>
  <c r="B6000" i="23"/>
  <c r="C6000" i="23"/>
  <c r="D6000" i="23"/>
  <c r="E6000" i="23"/>
  <c r="G6000" i="23" s="1"/>
  <c r="F6000" i="23"/>
  <c r="B6001" i="23"/>
  <c r="C6001" i="23"/>
  <c r="D6001" i="23"/>
  <c r="E6001" i="23"/>
  <c r="F6001" i="23"/>
  <c r="G6001" i="23"/>
  <c r="B6002" i="23"/>
  <c r="C6002" i="23"/>
  <c r="D6002" i="23"/>
  <c r="E6002" i="23"/>
  <c r="G6002" i="23" s="1"/>
  <c r="F6002" i="23"/>
  <c r="B6003" i="23"/>
  <c r="C6003" i="23"/>
  <c r="D6003" i="23"/>
  <c r="E6003" i="23"/>
  <c r="G6003" i="23" s="1"/>
  <c r="F6003" i="23"/>
  <c r="B6004" i="23"/>
  <c r="C6004" i="23"/>
  <c r="D6004" i="23"/>
  <c r="E6004" i="23"/>
  <c r="G6004" i="23" s="1"/>
  <c r="F6004" i="23"/>
  <c r="B6005" i="23"/>
  <c r="C6005" i="23"/>
  <c r="D6005" i="23"/>
  <c r="E6005" i="23"/>
  <c r="G6005" i="23" s="1"/>
  <c r="F6005" i="23"/>
  <c r="B6006" i="23"/>
  <c r="C6006" i="23"/>
  <c r="D6006" i="23"/>
  <c r="E6006" i="23"/>
  <c r="G6006" i="23" s="1"/>
  <c r="F6006" i="23"/>
  <c r="B6007" i="23"/>
  <c r="C6007" i="23"/>
  <c r="D6007" i="23"/>
  <c r="E6007" i="23"/>
  <c r="G6007" i="23" s="1"/>
  <c r="F6007" i="23"/>
  <c r="B6008" i="23"/>
  <c r="C6008" i="23"/>
  <c r="D6008" i="23"/>
  <c r="E6008" i="23"/>
  <c r="G6008" i="23" s="1"/>
  <c r="F6008" i="23"/>
  <c r="B6009" i="23"/>
  <c r="C6009" i="23"/>
  <c r="D6009" i="23"/>
  <c r="E6009" i="23"/>
  <c r="F6009" i="23"/>
  <c r="G6009" i="23"/>
  <c r="B6010" i="23"/>
  <c r="C6010" i="23"/>
  <c r="D6010" i="23"/>
  <c r="E6010" i="23"/>
  <c r="G6010" i="23" s="1"/>
  <c r="F6010" i="23"/>
  <c r="B6011" i="23"/>
  <c r="C6011" i="23"/>
  <c r="D6011" i="23"/>
  <c r="E6011" i="23"/>
  <c r="F6011" i="23"/>
  <c r="G6011" i="23"/>
  <c r="B6012" i="23"/>
  <c r="C6012" i="23"/>
  <c r="D6012" i="23"/>
  <c r="E6012" i="23"/>
  <c r="G6012" i="23" s="1"/>
  <c r="F6012" i="23"/>
  <c r="B6013" i="23"/>
  <c r="C6013" i="23"/>
  <c r="D6013" i="23"/>
  <c r="E6013" i="23"/>
  <c r="G6013" i="23" s="1"/>
  <c r="F6013" i="23"/>
  <c r="B6014" i="23"/>
  <c r="C6014" i="23"/>
  <c r="D6014" i="23"/>
  <c r="E6014" i="23"/>
  <c r="G6014" i="23" s="1"/>
  <c r="F6014" i="23"/>
  <c r="B6015" i="23"/>
  <c r="C6015" i="23"/>
  <c r="D6015" i="23"/>
  <c r="E6015" i="23"/>
  <c r="F6015" i="23"/>
  <c r="G6015" i="23"/>
  <c r="B6016" i="23"/>
  <c r="C6016" i="23"/>
  <c r="D6016" i="23"/>
  <c r="E6016" i="23"/>
  <c r="G6016" i="23" s="1"/>
  <c r="F6016" i="23"/>
  <c r="B6017" i="23"/>
  <c r="C6017" i="23"/>
  <c r="D6017" i="23"/>
  <c r="E6017" i="23"/>
  <c r="F6017" i="23"/>
  <c r="G6017" i="23"/>
  <c r="B6018" i="23"/>
  <c r="C6018" i="23"/>
  <c r="D6018" i="23"/>
  <c r="E6018" i="23"/>
  <c r="G6018" i="23" s="1"/>
  <c r="F6018" i="23"/>
  <c r="B6019" i="23"/>
  <c r="C6019" i="23"/>
  <c r="D6019" i="23"/>
  <c r="E6019" i="23"/>
  <c r="G6019" i="23" s="1"/>
  <c r="F6019" i="23"/>
  <c r="B6020" i="23"/>
  <c r="C6020" i="23"/>
  <c r="D6020" i="23"/>
  <c r="E6020" i="23"/>
  <c r="G6020" i="23" s="1"/>
  <c r="F6020" i="23"/>
  <c r="B6021" i="23"/>
  <c r="C6021" i="23"/>
  <c r="D6021" i="23"/>
  <c r="E6021" i="23"/>
  <c r="G6021" i="23" s="1"/>
  <c r="F6021" i="23"/>
  <c r="B6022" i="23"/>
  <c r="C6022" i="23"/>
  <c r="D6022" i="23"/>
  <c r="E6022" i="23"/>
  <c r="G6022" i="23" s="1"/>
  <c r="F6022" i="23"/>
  <c r="B6023" i="23"/>
  <c r="C6023" i="23"/>
  <c r="D6023" i="23"/>
  <c r="E6023" i="23"/>
  <c r="G6023" i="23" s="1"/>
  <c r="F6023" i="23"/>
  <c r="B6024" i="23"/>
  <c r="C6024" i="23"/>
  <c r="D6024" i="23"/>
  <c r="E6024" i="23"/>
  <c r="G6024" i="23" s="1"/>
  <c r="F6024" i="23"/>
  <c r="B6025" i="23"/>
  <c r="C6025" i="23"/>
  <c r="D6025" i="23"/>
  <c r="E6025" i="23"/>
  <c r="F6025" i="23"/>
  <c r="G6025" i="23"/>
  <c r="B6026" i="23"/>
  <c r="C6026" i="23"/>
  <c r="D6026" i="23"/>
  <c r="E6026" i="23"/>
  <c r="G6026" i="23" s="1"/>
  <c r="F6026" i="23"/>
  <c r="B6027" i="23"/>
  <c r="C6027" i="23"/>
  <c r="D6027" i="23"/>
  <c r="E6027" i="23"/>
  <c r="F6027" i="23"/>
  <c r="G6027" i="23"/>
  <c r="B6028" i="23"/>
  <c r="C6028" i="23"/>
  <c r="D6028" i="23"/>
  <c r="E6028" i="23"/>
  <c r="G6028" i="23" s="1"/>
  <c r="F6028" i="23"/>
  <c r="B6029" i="23"/>
  <c r="C6029" i="23"/>
  <c r="D6029" i="23"/>
  <c r="E6029" i="23"/>
  <c r="G6029" i="23" s="1"/>
  <c r="F6029" i="23"/>
  <c r="B6030" i="23"/>
  <c r="C6030" i="23"/>
  <c r="D6030" i="23"/>
  <c r="E6030" i="23"/>
  <c r="G6030" i="23" s="1"/>
  <c r="F6030" i="23"/>
  <c r="B6031" i="23"/>
  <c r="C6031" i="23"/>
  <c r="D6031" i="23"/>
  <c r="E6031" i="23"/>
  <c r="F6031" i="23"/>
  <c r="G6031" i="23"/>
  <c r="B6032" i="23"/>
  <c r="C6032" i="23"/>
  <c r="D6032" i="23"/>
  <c r="E6032" i="23"/>
  <c r="G6032" i="23" s="1"/>
  <c r="F6032" i="23"/>
  <c r="B6033" i="23"/>
  <c r="C6033" i="23"/>
  <c r="D6033" i="23"/>
  <c r="E6033" i="23"/>
  <c r="F6033" i="23"/>
  <c r="G6033" i="23"/>
  <c r="B6034" i="23"/>
  <c r="C6034" i="23"/>
  <c r="D6034" i="23"/>
  <c r="E6034" i="23"/>
  <c r="G6034" i="23" s="1"/>
  <c r="F6034" i="23"/>
  <c r="B6035" i="23"/>
  <c r="C6035" i="23"/>
  <c r="D6035" i="23"/>
  <c r="E6035" i="23"/>
  <c r="G6035" i="23" s="1"/>
  <c r="F6035" i="23"/>
  <c r="B6036" i="23"/>
  <c r="C6036" i="23"/>
  <c r="D6036" i="23"/>
  <c r="E6036" i="23"/>
  <c r="G6036" i="23" s="1"/>
  <c r="F6036" i="23"/>
  <c r="B6037" i="23"/>
  <c r="C6037" i="23"/>
  <c r="D6037" i="23"/>
  <c r="E6037" i="23"/>
  <c r="G6037" i="23" s="1"/>
  <c r="F6037" i="23"/>
  <c r="B6038" i="23"/>
  <c r="C6038" i="23"/>
  <c r="D6038" i="23"/>
  <c r="E6038" i="23"/>
  <c r="G6038" i="23" s="1"/>
  <c r="F6038" i="23"/>
  <c r="B6039" i="23"/>
  <c r="C6039" i="23"/>
  <c r="D6039" i="23"/>
  <c r="E6039" i="23"/>
  <c r="G6039" i="23" s="1"/>
  <c r="F6039" i="23"/>
  <c r="B6040" i="23"/>
  <c r="C6040" i="23"/>
  <c r="D6040" i="23"/>
  <c r="E6040" i="23"/>
  <c r="G6040" i="23" s="1"/>
  <c r="F6040" i="23"/>
  <c r="B6041" i="23"/>
  <c r="C6041" i="23"/>
  <c r="D6041" i="23"/>
  <c r="E6041" i="23"/>
  <c r="F6041" i="23"/>
  <c r="G6041" i="23"/>
  <c r="B6042" i="23"/>
  <c r="C6042" i="23"/>
  <c r="D6042" i="23"/>
  <c r="E6042" i="23"/>
  <c r="G6042" i="23" s="1"/>
  <c r="F6042" i="23"/>
  <c r="B6043" i="23"/>
  <c r="C6043" i="23"/>
  <c r="D6043" i="23"/>
  <c r="E6043" i="23"/>
  <c r="F6043" i="23"/>
  <c r="G6043" i="23"/>
  <c r="B6044" i="23"/>
  <c r="C6044" i="23"/>
  <c r="D6044" i="23"/>
  <c r="E6044" i="23"/>
  <c r="G6044" i="23" s="1"/>
  <c r="F6044" i="23"/>
  <c r="B6045" i="23"/>
  <c r="C6045" i="23"/>
  <c r="D6045" i="23"/>
  <c r="E6045" i="23"/>
  <c r="G6045" i="23" s="1"/>
  <c r="F6045" i="23"/>
  <c r="B6046" i="23"/>
  <c r="C6046" i="23"/>
  <c r="D6046" i="23"/>
  <c r="E6046" i="23"/>
  <c r="G6046" i="23" s="1"/>
  <c r="F6046" i="23"/>
  <c r="B6047" i="23"/>
  <c r="C6047" i="23"/>
  <c r="D6047" i="23"/>
  <c r="E6047" i="23"/>
  <c r="F6047" i="23"/>
  <c r="G6047" i="23"/>
  <c r="B6048" i="23"/>
  <c r="C6048" i="23"/>
  <c r="D6048" i="23"/>
  <c r="E6048" i="23"/>
  <c r="G6048" i="23" s="1"/>
  <c r="F6048" i="23"/>
  <c r="B6049" i="23"/>
  <c r="C6049" i="23"/>
  <c r="D6049" i="23"/>
  <c r="E6049" i="23"/>
  <c r="F6049" i="23"/>
  <c r="G6049" i="23"/>
  <c r="B6050" i="23"/>
  <c r="C6050" i="23"/>
  <c r="D6050" i="23"/>
  <c r="E6050" i="23"/>
  <c r="G6050" i="23" s="1"/>
  <c r="F6050" i="23"/>
  <c r="B6051" i="23"/>
  <c r="C6051" i="23"/>
  <c r="D6051" i="23"/>
  <c r="E6051" i="23"/>
  <c r="G6051" i="23" s="1"/>
  <c r="F6051" i="23"/>
  <c r="B6052" i="23"/>
  <c r="C6052" i="23"/>
  <c r="D6052" i="23"/>
  <c r="E6052" i="23"/>
  <c r="G6052" i="23" s="1"/>
  <c r="F6052" i="23"/>
  <c r="B6053" i="23"/>
  <c r="C6053" i="23"/>
  <c r="D6053" i="23"/>
  <c r="E6053" i="23"/>
  <c r="G6053" i="23" s="1"/>
  <c r="F6053" i="23"/>
  <c r="B6054" i="23"/>
  <c r="C6054" i="23"/>
  <c r="D6054" i="23"/>
  <c r="E6054" i="23"/>
  <c r="G6054" i="23" s="1"/>
  <c r="F6054" i="23"/>
  <c r="B6055" i="23"/>
  <c r="C6055" i="23"/>
  <c r="D6055" i="23"/>
  <c r="E6055" i="23"/>
  <c r="G6055" i="23" s="1"/>
  <c r="F6055" i="23"/>
  <c r="B6056" i="23"/>
  <c r="C6056" i="23"/>
  <c r="D6056" i="23"/>
  <c r="E6056" i="23"/>
  <c r="G6056" i="23" s="1"/>
  <c r="F6056" i="23"/>
  <c r="B6057" i="23"/>
  <c r="C6057" i="23"/>
  <c r="D6057" i="23"/>
  <c r="E6057" i="23"/>
  <c r="F6057" i="23"/>
  <c r="G6057" i="23"/>
  <c r="B6058" i="23"/>
  <c r="C6058" i="23"/>
  <c r="D6058" i="23"/>
  <c r="E6058" i="23"/>
  <c r="G6058" i="23" s="1"/>
  <c r="F6058" i="23"/>
  <c r="B6059" i="23"/>
  <c r="C6059" i="23"/>
  <c r="D6059" i="23"/>
  <c r="E6059" i="23"/>
  <c r="F6059" i="23"/>
  <c r="G6059" i="23"/>
  <c r="B6060" i="23"/>
  <c r="C6060" i="23"/>
  <c r="D6060" i="23"/>
  <c r="E6060" i="23"/>
  <c r="G6060" i="23" s="1"/>
  <c r="F6060" i="23"/>
  <c r="B6061" i="23"/>
  <c r="C6061" i="23"/>
  <c r="D6061" i="23"/>
  <c r="E6061" i="23"/>
  <c r="G6061" i="23" s="1"/>
  <c r="F6061" i="23"/>
  <c r="B6062" i="23"/>
  <c r="C6062" i="23"/>
  <c r="D6062" i="23"/>
  <c r="E6062" i="23"/>
  <c r="G6062" i="23" s="1"/>
  <c r="F6062" i="23"/>
  <c r="B6063" i="23"/>
  <c r="C6063" i="23"/>
  <c r="D6063" i="23"/>
  <c r="E6063" i="23"/>
  <c r="F6063" i="23"/>
  <c r="G6063" i="23"/>
  <c r="B6064" i="23"/>
  <c r="C6064" i="23"/>
  <c r="D6064" i="23"/>
  <c r="E6064" i="23"/>
  <c r="G6064" i="23" s="1"/>
  <c r="F6064" i="23"/>
  <c r="B6065" i="23"/>
  <c r="C6065" i="23"/>
  <c r="D6065" i="23"/>
  <c r="E6065" i="23"/>
  <c r="F6065" i="23"/>
  <c r="G6065" i="23"/>
  <c r="B6066" i="23"/>
  <c r="C6066" i="23"/>
  <c r="D6066" i="23"/>
  <c r="E6066" i="23"/>
  <c r="G6066" i="23" s="1"/>
  <c r="F6066" i="23"/>
  <c r="B6067" i="23"/>
  <c r="C6067" i="23"/>
  <c r="D6067" i="23"/>
  <c r="E6067" i="23"/>
  <c r="G6067" i="23" s="1"/>
  <c r="F6067" i="23"/>
  <c r="B6068" i="23"/>
  <c r="C6068" i="23"/>
  <c r="D6068" i="23"/>
  <c r="E6068" i="23"/>
  <c r="G6068" i="23" s="1"/>
  <c r="F6068" i="23"/>
  <c r="B6069" i="23"/>
  <c r="C6069" i="23"/>
  <c r="D6069" i="23"/>
  <c r="E6069" i="23"/>
  <c r="G6069" i="23" s="1"/>
  <c r="F6069" i="23"/>
  <c r="B6070" i="23"/>
  <c r="C6070" i="23"/>
  <c r="D6070" i="23"/>
  <c r="E6070" i="23"/>
  <c r="G6070" i="23" s="1"/>
  <c r="F6070" i="23"/>
  <c r="B6071" i="23"/>
  <c r="C6071" i="23"/>
  <c r="D6071" i="23"/>
  <c r="E6071" i="23"/>
  <c r="G6071" i="23" s="1"/>
  <c r="F6071" i="23"/>
  <c r="B6072" i="23"/>
  <c r="C6072" i="23"/>
  <c r="D6072" i="23"/>
  <c r="E6072" i="23"/>
  <c r="G6072" i="23" s="1"/>
  <c r="F6072" i="23"/>
  <c r="B6073" i="23"/>
  <c r="C6073" i="23"/>
  <c r="D6073" i="23"/>
  <c r="E6073" i="23"/>
  <c r="F6073" i="23"/>
  <c r="G6073" i="23"/>
  <c r="B6074" i="23"/>
  <c r="C6074" i="23"/>
  <c r="D6074" i="23"/>
  <c r="E6074" i="23"/>
  <c r="G6074" i="23" s="1"/>
  <c r="F6074" i="23"/>
  <c r="B6075" i="23"/>
  <c r="C6075" i="23"/>
  <c r="D6075" i="23"/>
  <c r="E6075" i="23"/>
  <c r="F6075" i="23"/>
  <c r="G6075" i="23"/>
  <c r="B6076" i="23"/>
  <c r="C6076" i="23"/>
  <c r="D6076" i="23"/>
  <c r="E6076" i="23"/>
  <c r="G6076" i="23" s="1"/>
  <c r="F6076" i="23"/>
  <c r="B6077" i="23"/>
  <c r="C6077" i="23"/>
  <c r="D6077" i="23"/>
  <c r="E6077" i="23"/>
  <c r="G6077" i="23" s="1"/>
  <c r="F6077" i="23"/>
  <c r="B6078" i="23"/>
  <c r="C6078" i="23"/>
  <c r="D6078" i="23"/>
  <c r="E6078" i="23"/>
  <c r="G6078" i="23" s="1"/>
  <c r="F6078" i="23"/>
  <c r="B6079" i="23"/>
  <c r="C6079" i="23"/>
  <c r="D6079" i="23"/>
  <c r="E6079" i="23"/>
  <c r="F6079" i="23"/>
  <c r="G6079" i="23"/>
  <c r="B6080" i="23"/>
  <c r="C6080" i="23"/>
  <c r="D6080" i="23"/>
  <c r="E6080" i="23"/>
  <c r="G6080" i="23" s="1"/>
  <c r="F6080" i="23"/>
  <c r="B6081" i="23"/>
  <c r="C6081" i="23"/>
  <c r="D6081" i="23"/>
  <c r="E6081" i="23"/>
  <c r="F6081" i="23"/>
  <c r="G6081" i="23"/>
  <c r="B6082" i="23"/>
  <c r="C6082" i="23"/>
  <c r="D6082" i="23"/>
  <c r="E6082" i="23"/>
  <c r="G6082" i="23" s="1"/>
  <c r="F6082" i="23"/>
  <c r="B6083" i="23"/>
  <c r="C6083" i="23"/>
  <c r="D6083" i="23"/>
  <c r="E6083" i="23"/>
  <c r="G6083" i="23" s="1"/>
  <c r="F6083" i="23"/>
  <c r="B6084" i="23"/>
  <c r="C6084" i="23"/>
  <c r="D6084" i="23"/>
  <c r="E6084" i="23"/>
  <c r="G6084" i="23" s="1"/>
  <c r="F6084" i="23"/>
  <c r="B6085" i="23"/>
  <c r="C6085" i="23"/>
  <c r="D6085" i="23"/>
  <c r="E6085" i="23"/>
  <c r="G6085" i="23" s="1"/>
  <c r="F6085" i="23"/>
  <c r="B6086" i="23"/>
  <c r="C6086" i="23"/>
  <c r="D6086" i="23"/>
  <c r="E6086" i="23"/>
  <c r="G6086" i="23" s="1"/>
  <c r="F6086" i="23"/>
  <c r="B6087" i="23"/>
  <c r="C6087" i="23"/>
  <c r="D6087" i="23"/>
  <c r="E6087" i="23"/>
  <c r="G6087" i="23" s="1"/>
  <c r="F6087" i="23"/>
  <c r="B6088" i="23"/>
  <c r="C6088" i="23"/>
  <c r="D6088" i="23"/>
  <c r="E6088" i="23"/>
  <c r="G6088" i="23" s="1"/>
  <c r="F6088" i="23"/>
  <c r="B6089" i="23"/>
  <c r="C6089" i="23"/>
  <c r="D6089" i="23"/>
  <c r="E6089" i="23"/>
  <c r="F6089" i="23"/>
  <c r="G6089" i="23"/>
  <c r="B6090" i="23"/>
  <c r="C6090" i="23"/>
  <c r="D6090" i="23"/>
  <c r="E6090" i="23"/>
  <c r="G6090" i="23" s="1"/>
  <c r="F6090" i="23"/>
  <c r="B6091" i="23"/>
  <c r="C6091" i="23"/>
  <c r="D6091" i="23"/>
  <c r="E6091" i="23"/>
  <c r="F6091" i="23"/>
  <c r="G6091" i="23"/>
  <c r="B6092" i="23"/>
  <c r="C6092" i="23"/>
  <c r="D6092" i="23"/>
  <c r="E6092" i="23"/>
  <c r="G6092" i="23" s="1"/>
  <c r="F6092" i="23"/>
  <c r="B6093" i="23"/>
  <c r="C6093" i="23"/>
  <c r="D6093" i="23"/>
  <c r="E6093" i="23"/>
  <c r="G6093" i="23" s="1"/>
  <c r="F6093" i="23"/>
  <c r="B6094" i="23"/>
  <c r="C6094" i="23"/>
  <c r="D6094" i="23"/>
  <c r="E6094" i="23"/>
  <c r="G6094" i="23" s="1"/>
  <c r="F6094" i="23"/>
  <c r="B6095" i="23"/>
  <c r="C6095" i="23"/>
  <c r="D6095" i="23"/>
  <c r="E6095" i="23"/>
  <c r="F6095" i="23"/>
  <c r="G6095" i="23"/>
  <c r="B6096" i="23"/>
  <c r="C6096" i="23"/>
  <c r="D6096" i="23"/>
  <c r="E6096" i="23"/>
  <c r="G6096" i="23" s="1"/>
  <c r="F6096" i="23"/>
  <c r="B6097" i="23"/>
  <c r="C6097" i="23"/>
  <c r="D6097" i="23"/>
  <c r="E6097" i="23"/>
  <c r="F6097" i="23"/>
  <c r="G6097" i="23"/>
  <c r="B6098" i="23"/>
  <c r="C6098" i="23"/>
  <c r="D6098" i="23"/>
  <c r="E6098" i="23"/>
  <c r="G6098" i="23" s="1"/>
  <c r="F6098" i="23"/>
  <c r="B6099" i="23"/>
  <c r="C6099" i="23"/>
  <c r="D6099" i="23"/>
  <c r="E6099" i="23"/>
  <c r="G6099" i="23" s="1"/>
  <c r="F6099" i="23"/>
  <c r="B6100" i="23"/>
  <c r="C6100" i="23"/>
  <c r="D6100" i="23"/>
  <c r="E6100" i="23"/>
  <c r="G6100" i="23" s="1"/>
  <c r="F6100" i="23"/>
  <c r="B6101" i="23"/>
  <c r="C6101" i="23"/>
  <c r="D6101" i="23"/>
  <c r="E6101" i="23"/>
  <c r="G6101" i="23" s="1"/>
  <c r="F6101" i="23"/>
  <c r="B6102" i="23"/>
  <c r="C6102" i="23"/>
  <c r="D6102" i="23"/>
  <c r="E6102" i="23"/>
  <c r="G6102" i="23" s="1"/>
  <c r="F6102" i="23"/>
  <c r="B6103" i="23"/>
  <c r="C6103" i="23"/>
  <c r="D6103" i="23"/>
  <c r="E6103" i="23"/>
  <c r="G6103" i="23" s="1"/>
  <c r="F6103" i="23"/>
  <c r="B6104" i="23"/>
  <c r="C6104" i="23"/>
  <c r="D6104" i="23"/>
  <c r="E6104" i="23"/>
  <c r="G6104" i="23" s="1"/>
  <c r="F6104" i="23"/>
  <c r="B6105" i="23"/>
  <c r="C6105" i="23"/>
  <c r="D6105" i="23"/>
  <c r="E6105" i="23"/>
  <c r="F6105" i="23"/>
  <c r="G6105" i="23"/>
  <c r="B6106" i="23"/>
  <c r="C6106" i="23"/>
  <c r="D6106" i="23"/>
  <c r="E6106" i="23"/>
  <c r="G6106" i="23" s="1"/>
  <c r="F6106" i="23"/>
  <c r="B6107" i="23"/>
  <c r="C6107" i="23"/>
  <c r="D6107" i="23"/>
  <c r="E6107" i="23"/>
  <c r="F6107" i="23"/>
  <c r="G6107" i="23"/>
  <c r="B6108" i="23"/>
  <c r="C6108" i="23"/>
  <c r="D6108" i="23"/>
  <c r="E6108" i="23"/>
  <c r="G6108" i="23" s="1"/>
  <c r="F6108" i="23"/>
  <c r="B6109" i="23"/>
  <c r="C6109" i="23"/>
  <c r="D6109" i="23"/>
  <c r="E6109" i="23"/>
  <c r="G6109" i="23" s="1"/>
  <c r="F6109" i="23"/>
  <c r="B6110" i="23"/>
  <c r="C6110" i="23"/>
  <c r="D6110" i="23"/>
  <c r="E6110" i="23"/>
  <c r="G6110" i="23" s="1"/>
  <c r="F6110" i="23"/>
  <c r="B6111" i="23"/>
  <c r="C6111" i="23"/>
  <c r="D6111" i="23"/>
  <c r="E6111" i="23"/>
  <c r="F6111" i="23"/>
  <c r="G6111" i="23"/>
  <c r="B6112" i="23"/>
  <c r="C6112" i="23"/>
  <c r="D6112" i="23"/>
  <c r="E6112" i="23"/>
  <c r="G6112" i="23" s="1"/>
  <c r="F6112" i="23"/>
  <c r="B6113" i="23"/>
  <c r="C6113" i="23"/>
  <c r="D6113" i="23"/>
  <c r="E6113" i="23"/>
  <c r="F6113" i="23"/>
  <c r="G6113" i="23"/>
  <c r="B6114" i="23"/>
  <c r="C6114" i="23"/>
  <c r="D6114" i="23"/>
  <c r="E6114" i="23"/>
  <c r="G6114" i="23" s="1"/>
  <c r="F6114" i="23"/>
  <c r="B6115" i="23"/>
  <c r="C6115" i="23"/>
  <c r="D6115" i="23"/>
  <c r="E6115" i="23"/>
  <c r="G6115" i="23" s="1"/>
  <c r="F6115" i="23"/>
  <c r="B6116" i="23"/>
  <c r="C6116" i="23"/>
  <c r="D6116" i="23"/>
  <c r="E6116" i="23"/>
  <c r="G6116" i="23" s="1"/>
  <c r="F6116" i="23"/>
  <c r="B6117" i="23"/>
  <c r="C6117" i="23"/>
  <c r="D6117" i="23"/>
  <c r="E6117" i="23"/>
  <c r="G6117" i="23" s="1"/>
  <c r="F6117" i="23"/>
  <c r="B6118" i="23"/>
  <c r="C6118" i="23"/>
  <c r="D6118" i="23"/>
  <c r="E6118" i="23"/>
  <c r="G6118" i="23" s="1"/>
  <c r="F6118" i="23"/>
  <c r="B6119" i="23"/>
  <c r="C6119" i="23"/>
  <c r="D6119" i="23"/>
  <c r="E6119" i="23"/>
  <c r="G6119" i="23" s="1"/>
  <c r="F6119" i="23"/>
  <c r="B6120" i="23"/>
  <c r="C6120" i="23"/>
  <c r="D6120" i="23"/>
  <c r="E6120" i="23"/>
  <c r="G6120" i="23" s="1"/>
  <c r="F6120" i="23"/>
  <c r="B6121" i="23"/>
  <c r="C6121" i="23"/>
  <c r="D6121" i="23"/>
  <c r="E6121" i="23"/>
  <c r="F6121" i="23"/>
  <c r="G6121" i="23"/>
  <c r="B6122" i="23"/>
  <c r="C6122" i="23"/>
  <c r="D6122" i="23"/>
  <c r="E6122" i="23"/>
  <c r="G6122" i="23" s="1"/>
  <c r="F6122" i="23"/>
  <c r="B6123" i="23"/>
  <c r="C6123" i="23"/>
  <c r="D6123" i="23"/>
  <c r="E6123" i="23"/>
  <c r="F6123" i="23"/>
  <c r="G6123" i="23"/>
  <c r="B6124" i="23"/>
  <c r="C6124" i="23"/>
  <c r="D6124" i="23"/>
  <c r="E6124" i="23"/>
  <c r="G6124" i="23" s="1"/>
  <c r="F6124" i="23"/>
  <c r="B6125" i="23"/>
  <c r="C6125" i="23"/>
  <c r="D6125" i="23"/>
  <c r="E6125" i="23"/>
  <c r="G6125" i="23" s="1"/>
  <c r="F6125" i="23"/>
  <c r="B6126" i="23"/>
  <c r="C6126" i="23"/>
  <c r="D6126" i="23"/>
  <c r="E6126" i="23"/>
  <c r="G6126" i="23" s="1"/>
  <c r="F6126" i="23"/>
  <c r="B6127" i="23"/>
  <c r="C6127" i="23"/>
  <c r="D6127" i="23"/>
  <c r="E6127" i="23"/>
  <c r="F6127" i="23"/>
  <c r="G6127" i="23"/>
  <c r="B6128" i="23"/>
  <c r="C6128" i="23"/>
  <c r="D6128" i="23"/>
  <c r="E6128" i="23"/>
  <c r="G6128" i="23" s="1"/>
  <c r="F6128" i="23"/>
  <c r="B6129" i="23"/>
  <c r="C6129" i="23"/>
  <c r="D6129" i="23"/>
  <c r="E6129" i="23"/>
  <c r="F6129" i="23"/>
  <c r="G6129" i="23"/>
  <c r="B6130" i="23"/>
  <c r="C6130" i="23"/>
  <c r="D6130" i="23"/>
  <c r="E6130" i="23"/>
  <c r="G6130" i="23" s="1"/>
  <c r="F6130" i="23"/>
  <c r="B6131" i="23"/>
  <c r="C6131" i="23"/>
  <c r="D6131" i="23"/>
  <c r="E6131" i="23"/>
  <c r="G6131" i="23" s="1"/>
  <c r="F6131" i="23"/>
  <c r="B6132" i="23"/>
  <c r="C6132" i="23"/>
  <c r="D6132" i="23"/>
  <c r="E6132" i="23"/>
  <c r="G6132" i="23" s="1"/>
  <c r="F6132" i="23"/>
  <c r="B6133" i="23"/>
  <c r="C6133" i="23"/>
  <c r="D6133" i="23"/>
  <c r="E6133" i="23"/>
  <c r="G6133" i="23" s="1"/>
  <c r="F6133" i="23"/>
  <c r="B6134" i="23"/>
  <c r="C6134" i="23"/>
  <c r="D6134" i="23"/>
  <c r="E6134" i="23"/>
  <c r="G6134" i="23" s="1"/>
  <c r="F6134" i="23"/>
  <c r="B6135" i="23"/>
  <c r="C6135" i="23"/>
  <c r="D6135" i="23"/>
  <c r="E6135" i="23"/>
  <c r="G6135" i="23" s="1"/>
  <c r="F6135" i="23"/>
  <c r="B6136" i="23"/>
  <c r="C6136" i="23"/>
  <c r="D6136" i="23"/>
  <c r="E6136" i="23"/>
  <c r="G6136" i="23" s="1"/>
  <c r="F6136" i="23"/>
  <c r="B6137" i="23"/>
  <c r="C6137" i="23"/>
  <c r="D6137" i="23"/>
  <c r="E6137" i="23"/>
  <c r="F6137" i="23"/>
  <c r="G6137" i="23"/>
  <c r="B6138" i="23"/>
  <c r="C6138" i="23"/>
  <c r="D6138" i="23"/>
  <c r="E6138" i="23"/>
  <c r="G6138" i="23" s="1"/>
  <c r="F6138" i="23"/>
  <c r="B6139" i="23"/>
  <c r="C6139" i="23"/>
  <c r="D6139" i="23"/>
  <c r="E6139" i="23"/>
  <c r="F6139" i="23"/>
  <c r="G6139" i="23"/>
  <c r="B6140" i="23"/>
  <c r="C6140" i="23"/>
  <c r="D6140" i="23"/>
  <c r="E6140" i="23"/>
  <c r="G6140" i="23" s="1"/>
  <c r="F6140" i="23"/>
  <c r="B6141" i="23"/>
  <c r="C6141" i="23"/>
  <c r="D6141" i="23"/>
  <c r="E6141" i="23"/>
  <c r="G6141" i="23" s="1"/>
  <c r="F6141" i="23"/>
  <c r="B6142" i="23"/>
  <c r="C6142" i="23"/>
  <c r="D6142" i="23"/>
  <c r="E6142" i="23"/>
  <c r="G6142" i="23" s="1"/>
  <c r="F6142" i="23"/>
  <c r="B6143" i="23"/>
  <c r="C6143" i="23"/>
  <c r="D6143" i="23"/>
  <c r="E6143" i="23"/>
  <c r="F6143" i="23"/>
  <c r="G6143" i="23"/>
  <c r="B6144" i="23"/>
  <c r="C6144" i="23"/>
  <c r="D6144" i="23"/>
  <c r="E6144" i="23"/>
  <c r="G6144" i="23" s="1"/>
  <c r="F6144" i="23"/>
  <c r="B6145" i="23"/>
  <c r="C6145" i="23"/>
  <c r="D6145" i="23"/>
  <c r="E6145" i="23"/>
  <c r="F6145" i="23"/>
  <c r="G6145" i="23"/>
  <c r="B6146" i="23"/>
  <c r="C6146" i="23"/>
  <c r="D6146" i="23"/>
  <c r="E6146" i="23"/>
  <c r="G6146" i="23" s="1"/>
  <c r="F6146" i="23"/>
  <c r="B6147" i="23"/>
  <c r="C6147" i="23"/>
  <c r="D6147" i="23"/>
  <c r="E6147" i="23"/>
  <c r="G6147" i="23" s="1"/>
  <c r="F6147" i="23"/>
  <c r="B6148" i="23"/>
  <c r="C6148" i="23"/>
  <c r="D6148" i="23"/>
  <c r="E6148" i="23"/>
  <c r="G6148" i="23" s="1"/>
  <c r="F6148" i="23"/>
  <c r="B6149" i="23"/>
  <c r="C6149" i="23"/>
  <c r="D6149" i="23"/>
  <c r="E6149" i="23"/>
  <c r="G6149" i="23" s="1"/>
  <c r="F6149" i="23"/>
  <c r="B6150" i="23"/>
  <c r="C6150" i="23"/>
  <c r="D6150" i="23"/>
  <c r="E6150" i="23"/>
  <c r="G6150" i="23" s="1"/>
  <c r="F6150" i="23"/>
  <c r="B6151" i="23"/>
  <c r="C6151" i="23"/>
  <c r="D6151" i="23"/>
  <c r="E6151" i="23"/>
  <c r="G6151" i="23" s="1"/>
  <c r="F6151" i="23"/>
  <c r="B6152" i="23"/>
  <c r="C6152" i="23"/>
  <c r="D6152" i="23"/>
  <c r="E6152" i="23"/>
  <c r="G6152" i="23" s="1"/>
  <c r="F6152" i="23"/>
  <c r="B6153" i="23"/>
  <c r="C6153" i="23"/>
  <c r="D6153" i="23"/>
  <c r="E6153" i="23"/>
  <c r="F6153" i="23"/>
  <c r="G6153" i="23"/>
  <c r="B6154" i="23"/>
  <c r="C6154" i="23"/>
  <c r="D6154" i="23"/>
  <c r="E6154" i="23"/>
  <c r="G6154" i="23" s="1"/>
  <c r="F6154" i="23"/>
  <c r="B6155" i="23"/>
  <c r="C6155" i="23"/>
  <c r="D6155" i="23"/>
  <c r="E6155" i="23"/>
  <c r="F6155" i="23"/>
  <c r="G6155" i="23"/>
  <c r="B6156" i="23"/>
  <c r="C6156" i="23"/>
  <c r="D6156" i="23"/>
  <c r="E6156" i="23"/>
  <c r="G6156" i="23" s="1"/>
  <c r="F6156" i="23"/>
  <c r="B6157" i="23"/>
  <c r="C6157" i="23"/>
  <c r="D6157" i="23"/>
  <c r="E6157" i="23"/>
  <c r="G6157" i="23" s="1"/>
  <c r="F6157" i="23"/>
  <c r="B6158" i="23"/>
  <c r="C6158" i="23"/>
  <c r="D6158" i="23"/>
  <c r="E6158" i="23"/>
  <c r="G6158" i="23" s="1"/>
  <c r="F6158" i="23"/>
  <c r="B6159" i="23"/>
  <c r="C6159" i="23"/>
  <c r="D6159" i="23"/>
  <c r="E6159" i="23"/>
  <c r="F6159" i="23"/>
  <c r="G6159" i="23"/>
  <c r="B6160" i="23"/>
  <c r="C6160" i="23"/>
  <c r="D6160" i="23"/>
  <c r="E6160" i="23"/>
  <c r="G6160" i="23" s="1"/>
  <c r="F6160" i="23"/>
  <c r="B6161" i="23"/>
  <c r="C6161" i="23"/>
  <c r="D6161" i="23"/>
  <c r="E6161" i="23"/>
  <c r="F6161" i="23"/>
  <c r="G6161" i="23"/>
  <c r="B6162" i="23"/>
  <c r="C6162" i="23"/>
  <c r="D6162" i="23"/>
  <c r="E6162" i="23"/>
  <c r="G6162" i="23" s="1"/>
  <c r="F6162" i="23"/>
  <c r="B6163" i="23"/>
  <c r="C6163" i="23"/>
  <c r="D6163" i="23"/>
  <c r="E6163" i="23"/>
  <c r="G6163" i="23" s="1"/>
  <c r="F6163" i="23"/>
  <c r="B6164" i="23"/>
  <c r="C6164" i="23"/>
  <c r="D6164" i="23"/>
  <c r="E6164" i="23"/>
  <c r="G6164" i="23" s="1"/>
  <c r="F6164" i="23"/>
  <c r="B6165" i="23"/>
  <c r="C6165" i="23"/>
  <c r="D6165" i="23"/>
  <c r="E6165" i="23"/>
  <c r="G6165" i="23" s="1"/>
  <c r="F6165" i="23"/>
  <c r="B6166" i="23"/>
  <c r="C6166" i="23"/>
  <c r="D6166" i="23"/>
  <c r="E6166" i="23"/>
  <c r="G6166" i="23" s="1"/>
  <c r="F6166" i="23"/>
  <c r="B6167" i="23"/>
  <c r="C6167" i="23"/>
  <c r="D6167" i="23"/>
  <c r="E6167" i="23"/>
  <c r="G6167" i="23" s="1"/>
  <c r="F6167" i="23"/>
  <c r="B6168" i="23"/>
  <c r="C6168" i="23"/>
  <c r="D6168" i="23"/>
  <c r="E6168" i="23"/>
  <c r="G6168" i="23" s="1"/>
  <c r="F6168" i="23"/>
  <c r="B6169" i="23"/>
  <c r="C6169" i="23"/>
  <c r="D6169" i="23"/>
  <c r="E6169" i="23"/>
  <c r="F6169" i="23"/>
  <c r="G6169" i="23"/>
  <c r="B6170" i="23"/>
  <c r="C6170" i="23"/>
  <c r="D6170" i="23"/>
  <c r="E6170" i="23"/>
  <c r="G6170" i="23" s="1"/>
  <c r="F6170" i="23"/>
  <c r="B6171" i="23"/>
  <c r="C6171" i="23"/>
  <c r="D6171" i="23"/>
  <c r="E6171" i="23"/>
  <c r="F6171" i="23"/>
  <c r="G6171" i="23"/>
  <c r="B6172" i="23"/>
  <c r="C6172" i="23"/>
  <c r="D6172" i="23"/>
  <c r="E6172" i="23"/>
  <c r="G6172" i="23" s="1"/>
  <c r="F6172" i="23"/>
  <c r="B6173" i="23"/>
  <c r="C6173" i="23"/>
  <c r="D6173" i="23"/>
  <c r="E6173" i="23"/>
  <c r="G6173" i="23" s="1"/>
  <c r="F6173" i="23"/>
  <c r="B6174" i="23"/>
  <c r="C6174" i="23"/>
  <c r="D6174" i="23"/>
  <c r="E6174" i="23"/>
  <c r="G6174" i="23" s="1"/>
  <c r="F6174" i="23"/>
  <c r="B6175" i="23"/>
  <c r="C6175" i="23"/>
  <c r="D6175" i="23"/>
  <c r="E6175" i="23"/>
  <c r="F6175" i="23"/>
  <c r="G6175" i="23"/>
  <c r="B6176" i="23"/>
  <c r="C6176" i="23"/>
  <c r="D6176" i="23"/>
  <c r="E6176" i="23"/>
  <c r="G6176" i="23" s="1"/>
  <c r="F6176" i="23"/>
  <c r="B6177" i="23"/>
  <c r="C6177" i="23"/>
  <c r="D6177" i="23"/>
  <c r="E6177" i="23"/>
  <c r="F6177" i="23"/>
  <c r="G6177" i="23"/>
  <c r="B6178" i="23"/>
  <c r="C6178" i="23"/>
  <c r="D6178" i="23"/>
  <c r="E6178" i="23"/>
  <c r="G6178" i="23" s="1"/>
  <c r="F6178" i="23"/>
  <c r="B6179" i="23"/>
  <c r="C6179" i="23"/>
  <c r="D6179" i="23"/>
  <c r="E6179" i="23"/>
  <c r="G6179" i="23" s="1"/>
  <c r="F6179" i="23"/>
  <c r="B6180" i="23"/>
  <c r="C6180" i="23"/>
  <c r="D6180" i="23"/>
  <c r="E6180" i="23"/>
  <c r="G6180" i="23" s="1"/>
  <c r="F6180" i="23"/>
  <c r="B6181" i="23"/>
  <c r="C6181" i="23"/>
  <c r="D6181" i="23"/>
  <c r="E6181" i="23"/>
  <c r="G6181" i="23" s="1"/>
  <c r="F6181" i="23"/>
  <c r="B6182" i="23"/>
  <c r="C6182" i="23"/>
  <c r="D6182" i="23"/>
  <c r="E6182" i="23"/>
  <c r="G6182" i="23" s="1"/>
  <c r="F6182" i="23"/>
  <c r="B6183" i="23"/>
  <c r="C6183" i="23"/>
  <c r="D6183" i="23"/>
  <c r="E6183" i="23"/>
  <c r="G6183" i="23" s="1"/>
  <c r="F6183" i="23"/>
  <c r="B6184" i="23"/>
  <c r="C6184" i="23"/>
  <c r="D6184" i="23"/>
  <c r="E6184" i="23"/>
  <c r="G6184" i="23" s="1"/>
  <c r="F6184" i="23"/>
  <c r="B6185" i="23"/>
  <c r="C6185" i="23"/>
  <c r="D6185" i="23"/>
  <c r="E6185" i="23"/>
  <c r="F6185" i="23"/>
  <c r="G6185" i="23"/>
  <c r="B6186" i="23"/>
  <c r="C6186" i="23"/>
  <c r="D6186" i="23"/>
  <c r="E6186" i="23"/>
  <c r="G6186" i="23" s="1"/>
  <c r="F6186" i="23"/>
  <c r="B6187" i="23"/>
  <c r="C6187" i="23"/>
  <c r="D6187" i="23"/>
  <c r="E6187" i="23"/>
  <c r="F6187" i="23"/>
  <c r="G6187" i="23"/>
  <c r="B6188" i="23"/>
  <c r="C6188" i="23"/>
  <c r="D6188" i="23"/>
  <c r="E6188" i="23"/>
  <c r="G6188" i="23" s="1"/>
  <c r="F6188" i="23"/>
  <c r="B6189" i="23"/>
  <c r="C6189" i="23"/>
  <c r="D6189" i="23"/>
  <c r="E6189" i="23"/>
  <c r="G6189" i="23" s="1"/>
  <c r="F6189" i="23"/>
  <c r="B6190" i="23"/>
  <c r="C6190" i="23"/>
  <c r="D6190" i="23"/>
  <c r="E6190" i="23"/>
  <c r="G6190" i="23" s="1"/>
  <c r="F6190" i="23"/>
  <c r="B6191" i="23"/>
  <c r="C6191" i="23"/>
  <c r="D6191" i="23"/>
  <c r="E6191" i="23"/>
  <c r="F6191" i="23"/>
  <c r="G6191" i="23"/>
  <c r="B6192" i="23"/>
  <c r="C6192" i="23"/>
  <c r="D6192" i="23"/>
  <c r="E6192" i="23"/>
  <c r="G6192" i="23" s="1"/>
  <c r="F6192" i="23"/>
  <c r="B6193" i="23"/>
  <c r="C6193" i="23"/>
  <c r="D6193" i="23"/>
  <c r="E6193" i="23"/>
  <c r="F6193" i="23"/>
  <c r="G6193" i="23"/>
  <c r="B6194" i="23"/>
  <c r="C6194" i="23"/>
  <c r="D6194" i="23"/>
  <c r="E6194" i="23"/>
  <c r="G6194" i="23" s="1"/>
  <c r="F6194" i="23"/>
  <c r="B6195" i="23"/>
  <c r="C6195" i="23"/>
  <c r="D6195" i="23"/>
  <c r="E6195" i="23"/>
  <c r="G6195" i="23" s="1"/>
  <c r="F6195" i="23"/>
  <c r="B6196" i="23"/>
  <c r="C6196" i="23"/>
  <c r="D6196" i="23"/>
  <c r="E6196" i="23"/>
  <c r="G6196" i="23" s="1"/>
  <c r="F6196" i="23"/>
  <c r="B6197" i="23"/>
  <c r="C6197" i="23"/>
  <c r="D6197" i="23"/>
  <c r="E6197" i="23"/>
  <c r="G6197" i="23" s="1"/>
  <c r="F6197" i="23"/>
  <c r="B6198" i="23"/>
  <c r="C6198" i="23"/>
  <c r="D6198" i="23"/>
  <c r="E6198" i="23"/>
  <c r="G6198" i="23" s="1"/>
  <c r="F6198" i="23"/>
  <c r="B6199" i="23"/>
  <c r="C6199" i="23"/>
  <c r="D6199" i="23"/>
  <c r="E6199" i="23"/>
  <c r="G6199" i="23" s="1"/>
  <c r="F6199" i="23"/>
  <c r="B6200" i="23"/>
  <c r="C6200" i="23"/>
  <c r="D6200" i="23"/>
  <c r="E6200" i="23"/>
  <c r="G6200" i="23" s="1"/>
  <c r="F6200" i="23"/>
  <c r="B6201" i="23"/>
  <c r="C6201" i="23"/>
  <c r="D6201" i="23"/>
  <c r="E6201" i="23"/>
  <c r="F6201" i="23"/>
  <c r="G6201" i="23"/>
  <c r="B6202" i="23"/>
  <c r="C6202" i="23"/>
  <c r="D6202" i="23"/>
  <c r="E6202" i="23"/>
  <c r="G6202" i="23" s="1"/>
  <c r="F6202" i="23"/>
  <c r="B6203" i="23"/>
  <c r="C6203" i="23"/>
  <c r="D6203" i="23"/>
  <c r="E6203" i="23"/>
  <c r="F6203" i="23"/>
  <c r="G6203" i="23"/>
  <c r="B6204" i="23"/>
  <c r="C6204" i="23"/>
  <c r="D6204" i="23"/>
  <c r="E6204" i="23"/>
  <c r="G6204" i="23" s="1"/>
  <c r="F6204" i="23"/>
  <c r="B6205" i="23"/>
  <c r="C6205" i="23"/>
  <c r="D6205" i="23"/>
  <c r="E6205" i="23"/>
  <c r="G6205" i="23" s="1"/>
  <c r="F6205" i="23"/>
  <c r="B6206" i="23"/>
  <c r="C6206" i="23"/>
  <c r="D6206" i="23"/>
  <c r="E6206" i="23"/>
  <c r="G6206" i="23" s="1"/>
  <c r="F6206" i="23"/>
  <c r="B6207" i="23"/>
  <c r="C6207" i="23"/>
  <c r="D6207" i="23"/>
  <c r="E6207" i="23"/>
  <c r="F6207" i="23"/>
  <c r="G6207" i="23"/>
  <c r="B6208" i="23"/>
  <c r="C6208" i="23"/>
  <c r="D6208" i="23"/>
  <c r="E6208" i="23"/>
  <c r="G6208" i="23" s="1"/>
  <c r="F6208" i="23"/>
  <c r="B6209" i="23"/>
  <c r="C6209" i="23"/>
  <c r="D6209" i="23"/>
  <c r="E6209" i="23"/>
  <c r="F6209" i="23"/>
  <c r="G6209" i="23"/>
  <c r="B6210" i="23"/>
  <c r="C6210" i="23"/>
  <c r="D6210" i="23"/>
  <c r="E6210" i="23"/>
  <c r="G6210" i="23" s="1"/>
  <c r="F6210" i="23"/>
  <c r="B6211" i="23"/>
  <c r="C6211" i="23"/>
  <c r="D6211" i="23"/>
  <c r="E6211" i="23"/>
  <c r="G6211" i="23" s="1"/>
  <c r="F6211" i="23"/>
  <c r="B6212" i="23"/>
  <c r="C6212" i="23"/>
  <c r="D6212" i="23"/>
  <c r="E6212" i="23"/>
  <c r="G6212" i="23" s="1"/>
  <c r="F6212" i="23"/>
  <c r="B6213" i="23"/>
  <c r="C6213" i="23"/>
  <c r="D6213" i="23"/>
  <c r="E6213" i="23"/>
  <c r="G6213" i="23" s="1"/>
  <c r="F6213" i="23"/>
  <c r="B6214" i="23"/>
  <c r="C6214" i="23"/>
  <c r="D6214" i="23"/>
  <c r="E6214" i="23"/>
  <c r="G6214" i="23" s="1"/>
  <c r="F6214" i="23"/>
  <c r="B6215" i="23"/>
  <c r="C6215" i="23"/>
  <c r="D6215" i="23"/>
  <c r="E6215" i="23"/>
  <c r="G6215" i="23" s="1"/>
  <c r="F6215" i="23"/>
  <c r="B6216" i="23"/>
  <c r="C6216" i="23"/>
  <c r="D6216" i="23"/>
  <c r="E6216" i="23"/>
  <c r="G6216" i="23" s="1"/>
  <c r="F6216" i="23"/>
  <c r="B6217" i="23"/>
  <c r="C6217" i="23"/>
  <c r="D6217" i="23"/>
  <c r="E6217" i="23"/>
  <c r="F6217" i="23"/>
  <c r="G6217" i="23"/>
  <c r="B6218" i="23"/>
  <c r="C6218" i="23"/>
  <c r="D6218" i="23"/>
  <c r="E6218" i="23"/>
  <c r="G6218" i="23" s="1"/>
  <c r="F6218" i="23"/>
  <c r="B6219" i="23"/>
  <c r="C6219" i="23"/>
  <c r="D6219" i="23"/>
  <c r="E6219" i="23"/>
  <c r="F6219" i="23"/>
  <c r="G6219" i="23"/>
  <c r="B6220" i="23"/>
  <c r="C6220" i="23"/>
  <c r="D6220" i="23"/>
  <c r="E6220" i="23"/>
  <c r="G6220" i="23" s="1"/>
  <c r="F6220" i="23"/>
  <c r="B6221" i="23"/>
  <c r="C6221" i="23"/>
  <c r="D6221" i="23"/>
  <c r="E6221" i="23"/>
  <c r="G6221" i="23" s="1"/>
  <c r="F6221" i="23"/>
  <c r="B6222" i="23"/>
  <c r="C6222" i="23"/>
  <c r="D6222" i="23"/>
  <c r="E6222" i="23"/>
  <c r="G6222" i="23" s="1"/>
  <c r="F6222" i="23"/>
  <c r="B6223" i="23"/>
  <c r="C6223" i="23"/>
  <c r="D6223" i="23"/>
  <c r="E6223" i="23"/>
  <c r="F6223" i="23"/>
  <c r="G6223" i="23"/>
  <c r="B6224" i="23"/>
  <c r="C6224" i="23"/>
  <c r="D6224" i="23"/>
  <c r="E6224" i="23"/>
  <c r="G6224" i="23" s="1"/>
  <c r="F6224" i="23"/>
  <c r="B6225" i="23"/>
  <c r="C6225" i="23"/>
  <c r="D6225" i="23"/>
  <c r="E6225" i="23"/>
  <c r="F6225" i="23"/>
  <c r="G6225" i="23"/>
  <c r="B6226" i="23"/>
  <c r="C6226" i="23"/>
  <c r="D6226" i="23"/>
  <c r="E6226" i="23"/>
  <c r="G6226" i="23" s="1"/>
  <c r="F6226" i="23"/>
  <c r="B6227" i="23"/>
  <c r="C6227" i="23"/>
  <c r="D6227" i="23"/>
  <c r="E6227" i="23"/>
  <c r="G6227" i="23" s="1"/>
  <c r="F6227" i="23"/>
  <c r="B6228" i="23"/>
  <c r="C6228" i="23"/>
  <c r="D6228" i="23"/>
  <c r="E6228" i="23"/>
  <c r="G6228" i="23" s="1"/>
  <c r="F6228" i="23"/>
  <c r="B6229" i="23"/>
  <c r="C6229" i="23"/>
  <c r="D6229" i="23"/>
  <c r="E6229" i="23"/>
  <c r="G6229" i="23" s="1"/>
  <c r="F6229" i="23"/>
  <c r="B6230" i="23"/>
  <c r="C6230" i="23"/>
  <c r="D6230" i="23"/>
  <c r="E6230" i="23"/>
  <c r="G6230" i="23" s="1"/>
  <c r="F6230" i="23"/>
  <c r="B6231" i="23"/>
  <c r="C6231" i="23"/>
  <c r="D6231" i="23"/>
  <c r="E6231" i="23"/>
  <c r="G6231" i="23" s="1"/>
  <c r="F6231" i="23"/>
  <c r="B6232" i="23"/>
  <c r="C6232" i="23"/>
  <c r="D6232" i="23"/>
  <c r="E6232" i="23"/>
  <c r="G6232" i="23" s="1"/>
  <c r="F6232" i="23"/>
  <c r="B6233" i="23"/>
  <c r="C6233" i="23"/>
  <c r="D6233" i="23"/>
  <c r="E6233" i="23"/>
  <c r="F6233" i="23"/>
  <c r="G6233" i="23"/>
  <c r="B6234" i="23"/>
  <c r="C6234" i="23"/>
  <c r="D6234" i="23"/>
  <c r="E6234" i="23"/>
  <c r="G6234" i="23" s="1"/>
  <c r="F6234" i="23"/>
  <c r="B6235" i="23"/>
  <c r="C6235" i="23"/>
  <c r="D6235" i="23"/>
  <c r="E6235" i="23"/>
  <c r="F6235" i="23"/>
  <c r="G6235" i="23"/>
  <c r="B6236" i="23"/>
  <c r="C6236" i="23"/>
  <c r="D6236" i="23"/>
  <c r="E6236" i="23"/>
  <c r="G6236" i="23" s="1"/>
  <c r="F6236" i="23"/>
  <c r="B6237" i="23"/>
  <c r="C6237" i="23"/>
  <c r="D6237" i="23"/>
  <c r="E6237" i="23"/>
  <c r="G6237" i="23" s="1"/>
  <c r="F6237" i="23"/>
  <c r="B6238" i="23"/>
  <c r="C6238" i="23"/>
  <c r="D6238" i="23"/>
  <c r="E6238" i="23"/>
  <c r="G6238" i="23" s="1"/>
  <c r="F6238" i="23"/>
  <c r="B6239" i="23"/>
  <c r="C6239" i="23"/>
  <c r="D6239" i="23"/>
  <c r="E6239" i="23"/>
  <c r="F6239" i="23"/>
  <c r="G6239" i="23"/>
  <c r="B6240" i="23"/>
  <c r="C6240" i="23"/>
  <c r="D6240" i="23"/>
  <c r="E6240" i="23"/>
  <c r="G6240" i="23" s="1"/>
  <c r="F6240" i="23"/>
  <c r="B6241" i="23"/>
  <c r="C6241" i="23"/>
  <c r="D6241" i="23"/>
  <c r="E6241" i="23"/>
  <c r="F6241" i="23"/>
  <c r="G6241" i="23"/>
  <c r="B6242" i="23"/>
  <c r="C6242" i="23"/>
  <c r="D6242" i="23"/>
  <c r="E6242" i="23"/>
  <c r="G6242" i="23" s="1"/>
  <c r="F6242" i="23"/>
  <c r="B6243" i="23"/>
  <c r="C6243" i="23"/>
  <c r="D6243" i="23"/>
  <c r="E6243" i="23"/>
  <c r="G6243" i="23" s="1"/>
  <c r="F6243" i="23"/>
  <c r="B6244" i="23"/>
  <c r="C6244" i="23"/>
  <c r="D6244" i="23"/>
  <c r="E6244" i="23"/>
  <c r="G6244" i="23" s="1"/>
  <c r="F6244" i="23"/>
  <c r="B6245" i="23"/>
  <c r="C6245" i="23"/>
  <c r="D6245" i="23"/>
  <c r="E6245" i="23"/>
  <c r="G6245" i="23" s="1"/>
  <c r="F6245" i="23"/>
  <c r="B6246" i="23"/>
  <c r="C6246" i="23"/>
  <c r="D6246" i="23"/>
  <c r="E6246" i="23"/>
  <c r="G6246" i="23" s="1"/>
  <c r="F6246" i="23"/>
  <c r="B6247" i="23"/>
  <c r="C6247" i="23"/>
  <c r="D6247" i="23"/>
  <c r="E6247" i="23"/>
  <c r="G6247" i="23" s="1"/>
  <c r="F6247" i="23"/>
  <c r="B6248" i="23"/>
  <c r="C6248" i="23"/>
  <c r="D6248" i="23"/>
  <c r="E6248" i="23"/>
  <c r="G6248" i="23" s="1"/>
  <c r="F6248" i="23"/>
  <c r="B6249" i="23"/>
  <c r="C6249" i="23"/>
  <c r="D6249" i="23"/>
  <c r="E6249" i="23"/>
  <c r="F6249" i="23"/>
  <c r="G6249" i="23"/>
  <c r="B6250" i="23"/>
  <c r="C6250" i="23"/>
  <c r="D6250" i="23"/>
  <c r="E6250" i="23"/>
  <c r="G6250" i="23" s="1"/>
  <c r="F6250" i="23"/>
  <c r="B6251" i="23"/>
  <c r="C6251" i="23"/>
  <c r="D6251" i="23"/>
  <c r="E6251" i="23"/>
  <c r="F6251" i="23"/>
  <c r="G6251" i="23"/>
  <c r="B6252" i="23"/>
  <c r="C6252" i="23"/>
  <c r="D6252" i="23"/>
  <c r="E6252" i="23"/>
  <c r="G6252" i="23" s="1"/>
  <c r="F6252" i="23"/>
  <c r="B6253" i="23"/>
  <c r="C6253" i="23"/>
  <c r="D6253" i="23"/>
  <c r="E6253" i="23"/>
  <c r="G6253" i="23" s="1"/>
  <c r="F6253" i="23"/>
  <c r="B6254" i="23"/>
  <c r="C6254" i="23"/>
  <c r="D6254" i="23"/>
  <c r="E6254" i="23"/>
  <c r="G6254" i="23" s="1"/>
  <c r="F6254" i="23"/>
  <c r="B6255" i="23"/>
  <c r="C6255" i="23"/>
  <c r="D6255" i="23"/>
  <c r="E6255" i="23"/>
  <c r="F6255" i="23"/>
  <c r="G6255" i="23"/>
  <c r="B6256" i="23"/>
  <c r="C6256" i="23"/>
  <c r="D6256" i="23"/>
  <c r="E6256" i="23"/>
  <c r="G6256" i="23" s="1"/>
  <c r="F6256" i="23"/>
  <c r="B6257" i="23"/>
  <c r="C6257" i="23"/>
  <c r="D6257" i="23"/>
  <c r="E6257" i="23"/>
  <c r="F6257" i="23"/>
  <c r="G6257" i="23"/>
  <c r="B6258" i="23"/>
  <c r="C6258" i="23"/>
  <c r="D6258" i="23"/>
  <c r="E6258" i="23"/>
  <c r="G6258" i="23" s="1"/>
  <c r="F6258" i="23"/>
  <c r="B6259" i="23"/>
  <c r="C6259" i="23"/>
  <c r="D6259" i="23"/>
  <c r="E6259" i="23"/>
  <c r="G6259" i="23" s="1"/>
  <c r="F6259" i="23"/>
  <c r="B6260" i="23"/>
  <c r="C6260" i="23"/>
  <c r="D6260" i="23"/>
  <c r="E6260" i="23"/>
  <c r="G6260" i="23" s="1"/>
  <c r="F6260" i="23"/>
  <c r="B6261" i="23"/>
  <c r="C6261" i="23"/>
  <c r="D6261" i="23"/>
  <c r="E6261" i="23"/>
  <c r="G6261" i="23" s="1"/>
  <c r="F6261" i="23"/>
  <c r="B6262" i="23"/>
  <c r="C6262" i="23"/>
  <c r="D6262" i="23"/>
  <c r="E6262" i="23"/>
  <c r="G6262" i="23" s="1"/>
  <c r="F6262" i="23"/>
  <c r="B6263" i="23"/>
  <c r="C6263" i="23"/>
  <c r="D6263" i="23"/>
  <c r="E6263" i="23"/>
  <c r="G6263" i="23" s="1"/>
  <c r="F6263" i="23"/>
  <c r="B6264" i="23"/>
  <c r="C6264" i="23"/>
  <c r="D6264" i="23"/>
  <c r="E6264" i="23"/>
  <c r="G6264" i="23" s="1"/>
  <c r="F6264" i="23"/>
  <c r="B6265" i="23"/>
  <c r="C6265" i="23"/>
  <c r="D6265" i="23"/>
  <c r="E6265" i="23"/>
  <c r="F6265" i="23"/>
  <c r="G6265" i="23"/>
  <c r="B6266" i="23"/>
  <c r="C6266" i="23"/>
  <c r="D6266" i="23"/>
  <c r="E6266" i="23"/>
  <c r="G6266" i="23" s="1"/>
  <c r="F6266" i="23"/>
  <c r="B6267" i="23"/>
  <c r="C6267" i="23"/>
  <c r="D6267" i="23"/>
  <c r="E6267" i="23"/>
  <c r="F6267" i="23"/>
  <c r="G6267" i="23"/>
  <c r="B6268" i="23"/>
  <c r="C6268" i="23"/>
  <c r="D6268" i="23"/>
  <c r="E6268" i="23"/>
  <c r="G6268" i="23" s="1"/>
  <c r="F6268" i="23"/>
  <c r="B6269" i="23"/>
  <c r="C6269" i="23"/>
  <c r="D6269" i="23"/>
  <c r="E6269" i="23"/>
  <c r="G6269" i="23" s="1"/>
  <c r="F6269" i="23"/>
  <c r="B6270" i="23"/>
  <c r="C6270" i="23"/>
  <c r="D6270" i="23"/>
  <c r="E6270" i="23"/>
  <c r="G6270" i="23" s="1"/>
  <c r="F6270" i="23"/>
  <c r="B6271" i="23"/>
  <c r="C6271" i="23"/>
  <c r="D6271" i="23"/>
  <c r="E6271" i="23"/>
  <c r="F6271" i="23"/>
  <c r="G6271" i="23"/>
  <c r="B6272" i="23"/>
  <c r="C6272" i="23"/>
  <c r="D6272" i="23"/>
  <c r="E6272" i="23"/>
  <c r="G6272" i="23" s="1"/>
  <c r="F6272" i="23"/>
  <c r="B6273" i="23"/>
  <c r="C6273" i="23"/>
  <c r="D6273" i="23"/>
  <c r="E6273" i="23"/>
  <c r="F6273" i="23"/>
  <c r="G6273" i="23"/>
  <c r="B6274" i="23"/>
  <c r="C6274" i="23"/>
  <c r="D6274" i="23"/>
  <c r="E6274" i="23"/>
  <c r="G6274" i="23" s="1"/>
  <c r="F6274" i="23"/>
  <c r="B6275" i="23"/>
  <c r="C6275" i="23"/>
  <c r="D6275" i="23"/>
  <c r="E6275" i="23"/>
  <c r="G6275" i="23" s="1"/>
  <c r="F6275" i="23"/>
  <c r="B6276" i="23"/>
  <c r="C6276" i="23"/>
  <c r="D6276" i="23"/>
  <c r="E6276" i="23"/>
  <c r="G6276" i="23" s="1"/>
  <c r="F6276" i="23"/>
  <c r="B6277" i="23"/>
  <c r="C6277" i="23"/>
  <c r="D6277" i="23"/>
  <c r="E6277" i="23"/>
  <c r="G6277" i="23" s="1"/>
  <c r="F6277" i="23"/>
  <c r="B6278" i="23"/>
  <c r="C6278" i="23"/>
  <c r="D6278" i="23"/>
  <c r="E6278" i="23"/>
  <c r="G6278" i="23" s="1"/>
  <c r="F6278" i="23"/>
  <c r="B6279" i="23"/>
  <c r="C6279" i="23"/>
  <c r="D6279" i="23"/>
  <c r="E6279" i="23"/>
  <c r="G6279" i="23" s="1"/>
  <c r="F6279" i="23"/>
  <c r="B6280" i="23"/>
  <c r="C6280" i="23"/>
  <c r="D6280" i="23"/>
  <c r="E6280" i="23"/>
  <c r="G6280" i="23" s="1"/>
  <c r="F6280" i="23"/>
  <c r="B6281" i="23"/>
  <c r="C6281" i="23"/>
  <c r="D6281" i="23"/>
  <c r="E6281" i="23"/>
  <c r="F6281" i="23"/>
  <c r="G6281" i="23"/>
  <c r="B6282" i="23"/>
  <c r="C6282" i="23"/>
  <c r="D6282" i="23"/>
  <c r="E6282" i="23"/>
  <c r="G6282" i="23" s="1"/>
  <c r="F6282" i="23"/>
  <c r="B6283" i="23"/>
  <c r="C6283" i="23"/>
  <c r="D6283" i="23"/>
  <c r="E6283" i="23"/>
  <c r="F6283" i="23"/>
  <c r="G6283" i="23"/>
  <c r="B6284" i="23"/>
  <c r="C6284" i="23"/>
  <c r="D6284" i="23"/>
  <c r="E6284" i="23"/>
  <c r="G6284" i="23" s="1"/>
  <c r="F6284" i="23"/>
  <c r="B6285" i="23"/>
  <c r="C6285" i="23"/>
  <c r="D6285" i="23"/>
  <c r="E6285" i="23"/>
  <c r="G6285" i="23" s="1"/>
  <c r="F6285" i="23"/>
  <c r="B6286" i="23"/>
  <c r="C6286" i="23"/>
  <c r="D6286" i="23"/>
  <c r="E6286" i="23"/>
  <c r="G6286" i="23" s="1"/>
  <c r="F6286" i="23"/>
  <c r="B6287" i="23"/>
  <c r="C6287" i="23"/>
  <c r="D6287" i="23"/>
  <c r="E6287" i="23"/>
  <c r="F6287" i="23"/>
  <c r="G6287" i="23"/>
  <c r="B6288" i="23"/>
  <c r="C6288" i="23"/>
  <c r="D6288" i="23"/>
  <c r="E6288" i="23"/>
  <c r="G6288" i="23" s="1"/>
  <c r="F6288" i="23"/>
  <c r="B6289" i="23"/>
  <c r="C6289" i="23"/>
  <c r="D6289" i="23"/>
  <c r="E6289" i="23"/>
  <c r="F6289" i="23"/>
  <c r="G6289" i="23"/>
  <c r="B6290" i="23"/>
  <c r="C6290" i="23"/>
  <c r="D6290" i="23"/>
  <c r="E6290" i="23"/>
  <c r="G6290" i="23" s="1"/>
  <c r="F6290" i="23"/>
  <c r="B6291" i="23"/>
  <c r="C6291" i="23"/>
  <c r="D6291" i="23"/>
  <c r="E6291" i="23"/>
  <c r="G6291" i="23" s="1"/>
  <c r="F6291" i="23"/>
  <c r="B6292" i="23"/>
  <c r="C6292" i="23"/>
  <c r="D6292" i="23"/>
  <c r="E6292" i="23"/>
  <c r="G6292" i="23" s="1"/>
  <c r="F6292" i="23"/>
  <c r="B6293" i="23"/>
  <c r="C6293" i="23"/>
  <c r="D6293" i="23"/>
  <c r="E6293" i="23"/>
  <c r="G6293" i="23" s="1"/>
  <c r="F6293" i="23"/>
  <c r="B6294" i="23"/>
  <c r="C6294" i="23"/>
  <c r="D6294" i="23"/>
  <c r="E6294" i="23"/>
  <c r="G6294" i="23" s="1"/>
  <c r="F6294" i="23"/>
  <c r="B6295" i="23"/>
  <c r="C6295" i="23"/>
  <c r="D6295" i="23"/>
  <c r="E6295" i="23"/>
  <c r="G6295" i="23" s="1"/>
  <c r="F6295" i="23"/>
  <c r="B6296" i="23"/>
  <c r="C6296" i="23"/>
  <c r="D6296" i="23"/>
  <c r="E6296" i="23"/>
  <c r="G6296" i="23" s="1"/>
  <c r="F6296" i="23"/>
  <c r="B6297" i="23"/>
  <c r="C6297" i="23"/>
  <c r="D6297" i="23"/>
  <c r="E6297" i="23"/>
  <c r="F6297" i="23"/>
  <c r="G6297" i="23"/>
  <c r="B6298" i="23"/>
  <c r="C6298" i="23"/>
  <c r="D6298" i="23"/>
  <c r="E6298" i="23"/>
  <c r="G6298" i="23" s="1"/>
  <c r="F6298" i="23"/>
  <c r="B6299" i="23"/>
  <c r="C6299" i="23"/>
  <c r="D6299" i="23"/>
  <c r="E6299" i="23"/>
  <c r="F6299" i="23"/>
  <c r="G6299" i="23"/>
  <c r="B6300" i="23"/>
  <c r="C6300" i="23"/>
  <c r="D6300" i="23"/>
  <c r="E6300" i="23"/>
  <c r="G6300" i="23" s="1"/>
  <c r="F6300" i="23"/>
  <c r="B6301" i="23"/>
  <c r="C6301" i="23"/>
  <c r="D6301" i="23"/>
  <c r="E6301" i="23"/>
  <c r="G6301" i="23" s="1"/>
  <c r="F6301" i="23"/>
  <c r="B6302" i="23"/>
  <c r="C6302" i="23"/>
  <c r="D6302" i="23"/>
  <c r="E6302" i="23"/>
  <c r="G6302" i="23" s="1"/>
  <c r="F6302" i="23"/>
  <c r="B6303" i="23"/>
  <c r="C6303" i="23"/>
  <c r="D6303" i="23"/>
  <c r="E6303" i="23"/>
  <c r="F6303" i="23"/>
  <c r="G6303" i="23"/>
  <c r="B6304" i="23"/>
  <c r="C6304" i="23"/>
  <c r="D6304" i="23"/>
  <c r="E6304" i="23"/>
  <c r="G6304" i="23" s="1"/>
  <c r="F6304" i="23"/>
  <c r="B6305" i="23"/>
  <c r="C6305" i="23"/>
  <c r="D6305" i="23"/>
  <c r="E6305" i="23"/>
  <c r="F6305" i="23"/>
  <c r="G6305" i="23"/>
  <c r="B6306" i="23"/>
  <c r="C6306" i="23"/>
  <c r="D6306" i="23"/>
  <c r="E6306" i="23"/>
  <c r="G6306" i="23" s="1"/>
  <c r="F6306" i="23"/>
  <c r="B6307" i="23"/>
  <c r="C6307" i="23"/>
  <c r="D6307" i="23"/>
  <c r="E6307" i="23"/>
  <c r="G6307" i="23" s="1"/>
  <c r="F6307" i="23"/>
  <c r="B6308" i="23"/>
  <c r="C6308" i="23"/>
  <c r="D6308" i="23"/>
  <c r="E6308" i="23"/>
  <c r="G6308" i="23" s="1"/>
  <c r="F6308" i="23"/>
  <c r="B6309" i="23"/>
  <c r="C6309" i="23"/>
  <c r="D6309" i="23"/>
  <c r="E6309" i="23"/>
  <c r="G6309" i="23" s="1"/>
  <c r="F6309" i="23"/>
  <c r="B6310" i="23"/>
  <c r="C6310" i="23"/>
  <c r="D6310" i="23"/>
  <c r="E6310" i="23"/>
  <c r="G6310" i="23" s="1"/>
  <c r="F6310" i="23"/>
  <c r="B6311" i="23"/>
  <c r="C6311" i="23"/>
  <c r="D6311" i="23"/>
  <c r="E6311" i="23"/>
  <c r="G6311" i="23" s="1"/>
  <c r="F6311" i="23"/>
  <c r="B6312" i="23"/>
  <c r="C6312" i="23"/>
  <c r="D6312" i="23"/>
  <c r="E6312" i="23"/>
  <c r="G6312" i="23" s="1"/>
  <c r="F6312" i="23"/>
  <c r="B6313" i="23"/>
  <c r="C6313" i="23"/>
  <c r="D6313" i="23"/>
  <c r="E6313" i="23"/>
  <c r="F6313" i="23"/>
  <c r="G6313" i="23"/>
  <c r="B6314" i="23"/>
  <c r="C6314" i="23"/>
  <c r="D6314" i="23"/>
  <c r="E6314" i="23"/>
  <c r="G6314" i="23" s="1"/>
  <c r="F6314" i="23"/>
  <c r="B6315" i="23"/>
  <c r="C6315" i="23"/>
  <c r="D6315" i="23"/>
  <c r="E6315" i="23"/>
  <c r="F6315" i="23"/>
  <c r="G6315" i="23"/>
  <c r="B6316" i="23"/>
  <c r="C6316" i="23"/>
  <c r="D6316" i="23"/>
  <c r="E6316" i="23"/>
  <c r="G6316" i="23" s="1"/>
  <c r="F6316" i="23"/>
  <c r="B6317" i="23"/>
  <c r="C6317" i="23"/>
  <c r="D6317" i="23"/>
  <c r="E6317" i="23"/>
  <c r="G6317" i="23" s="1"/>
  <c r="F6317" i="23"/>
  <c r="B6318" i="23"/>
  <c r="C6318" i="23"/>
  <c r="D6318" i="23"/>
  <c r="E6318" i="23"/>
  <c r="G6318" i="23" s="1"/>
  <c r="F6318" i="23"/>
  <c r="B6319" i="23"/>
  <c r="C6319" i="23"/>
  <c r="D6319" i="23"/>
  <c r="E6319" i="23"/>
  <c r="F6319" i="23"/>
  <c r="G6319" i="23"/>
  <c r="B6320" i="23"/>
  <c r="C6320" i="23"/>
  <c r="D6320" i="23"/>
  <c r="E6320" i="23"/>
  <c r="G6320" i="23" s="1"/>
  <c r="F6320" i="23"/>
  <c r="B6321" i="23"/>
  <c r="C6321" i="23"/>
  <c r="D6321" i="23"/>
  <c r="E6321" i="23"/>
  <c r="F6321" i="23"/>
  <c r="G6321" i="23"/>
  <c r="B6322" i="23"/>
  <c r="C6322" i="23"/>
  <c r="D6322" i="23"/>
  <c r="E6322" i="23"/>
  <c r="G6322" i="23" s="1"/>
  <c r="F6322" i="23"/>
  <c r="B6323" i="23"/>
  <c r="C6323" i="23"/>
  <c r="D6323" i="23"/>
  <c r="E6323" i="23"/>
  <c r="G6323" i="23" s="1"/>
  <c r="F6323" i="23"/>
  <c r="B6324" i="23"/>
  <c r="C6324" i="23"/>
  <c r="D6324" i="23"/>
  <c r="E6324" i="23"/>
  <c r="G6324" i="23" s="1"/>
  <c r="F6324" i="23"/>
  <c r="B6325" i="23"/>
  <c r="C6325" i="23"/>
  <c r="D6325" i="23"/>
  <c r="E6325" i="23"/>
  <c r="G6325" i="23" s="1"/>
  <c r="F6325" i="23"/>
  <c r="B6326" i="23"/>
  <c r="C6326" i="23"/>
  <c r="D6326" i="23"/>
  <c r="E6326" i="23"/>
  <c r="G6326" i="23" s="1"/>
  <c r="F6326" i="23"/>
  <c r="B6327" i="23"/>
  <c r="C6327" i="23"/>
  <c r="D6327" i="23"/>
  <c r="E6327" i="23"/>
  <c r="G6327" i="23" s="1"/>
  <c r="F6327" i="23"/>
  <c r="B6328" i="23"/>
  <c r="C6328" i="23"/>
  <c r="D6328" i="23"/>
  <c r="E6328" i="23"/>
  <c r="G6328" i="23" s="1"/>
  <c r="F6328" i="23"/>
  <c r="B6329" i="23"/>
  <c r="C6329" i="23"/>
  <c r="D6329" i="23"/>
  <c r="E6329" i="23"/>
  <c r="F6329" i="23"/>
  <c r="G6329" i="23"/>
  <c r="B6330" i="23"/>
  <c r="C6330" i="23"/>
  <c r="D6330" i="23"/>
  <c r="E6330" i="23"/>
  <c r="G6330" i="23" s="1"/>
  <c r="F6330" i="23"/>
  <c r="B6331" i="23"/>
  <c r="C6331" i="23"/>
  <c r="D6331" i="23"/>
  <c r="E6331" i="23"/>
  <c r="F6331" i="23"/>
  <c r="G6331" i="23"/>
  <c r="B6332" i="23"/>
  <c r="C6332" i="23"/>
  <c r="D6332" i="23"/>
  <c r="E6332" i="23"/>
  <c r="G6332" i="23" s="1"/>
  <c r="F6332" i="23"/>
  <c r="B6333" i="23"/>
  <c r="C6333" i="23"/>
  <c r="D6333" i="23"/>
  <c r="E6333" i="23"/>
  <c r="G6333" i="23" s="1"/>
  <c r="F6333" i="23"/>
  <c r="B6334" i="23"/>
  <c r="C6334" i="23"/>
  <c r="D6334" i="23"/>
  <c r="E6334" i="23"/>
  <c r="G6334" i="23" s="1"/>
  <c r="F6334" i="23"/>
  <c r="B6335" i="23"/>
  <c r="C6335" i="23"/>
  <c r="D6335" i="23"/>
  <c r="E6335" i="23"/>
  <c r="F6335" i="23"/>
  <c r="G6335" i="23"/>
  <c r="B6336" i="23"/>
  <c r="C6336" i="23"/>
  <c r="D6336" i="23"/>
  <c r="E6336" i="23"/>
  <c r="G6336" i="23" s="1"/>
  <c r="F6336" i="23"/>
  <c r="B6337" i="23"/>
  <c r="C6337" i="23"/>
  <c r="D6337" i="23"/>
  <c r="E6337" i="23"/>
  <c r="F6337" i="23"/>
  <c r="G6337" i="23"/>
  <c r="B6338" i="23"/>
  <c r="C6338" i="23"/>
  <c r="D6338" i="23"/>
  <c r="E6338" i="23"/>
  <c r="G6338" i="23" s="1"/>
  <c r="F6338" i="23"/>
  <c r="B6339" i="23"/>
  <c r="C6339" i="23"/>
  <c r="D6339" i="23"/>
  <c r="E6339" i="23"/>
  <c r="G6339" i="23" s="1"/>
  <c r="F6339" i="23"/>
  <c r="B6340" i="23"/>
  <c r="C6340" i="23"/>
  <c r="D6340" i="23"/>
  <c r="E6340" i="23"/>
  <c r="G6340" i="23" s="1"/>
  <c r="F6340" i="23"/>
  <c r="B6341" i="23"/>
  <c r="C6341" i="23"/>
  <c r="D6341" i="23"/>
  <c r="E6341" i="23"/>
  <c r="G6341" i="23" s="1"/>
  <c r="F6341" i="23"/>
  <c r="B6342" i="23"/>
  <c r="C6342" i="23"/>
  <c r="D6342" i="23"/>
  <c r="E6342" i="23"/>
  <c r="G6342" i="23" s="1"/>
  <c r="F6342" i="23"/>
  <c r="B6343" i="23"/>
  <c r="C6343" i="23"/>
  <c r="D6343" i="23"/>
  <c r="E6343" i="23"/>
  <c r="G6343" i="23" s="1"/>
  <c r="F6343" i="23"/>
  <c r="B6344" i="23"/>
  <c r="C6344" i="23"/>
  <c r="D6344" i="23"/>
  <c r="E6344" i="23"/>
  <c r="G6344" i="23" s="1"/>
  <c r="F6344" i="23"/>
  <c r="B6345" i="23"/>
  <c r="C6345" i="23"/>
  <c r="D6345" i="23"/>
  <c r="E6345" i="23"/>
  <c r="F6345" i="23"/>
  <c r="G6345" i="23"/>
  <c r="B6346" i="23"/>
  <c r="C6346" i="23"/>
  <c r="D6346" i="23"/>
  <c r="E6346" i="23"/>
  <c r="G6346" i="23" s="1"/>
  <c r="F6346" i="23"/>
  <c r="B6347" i="23"/>
  <c r="C6347" i="23"/>
  <c r="D6347" i="23"/>
  <c r="E6347" i="23"/>
  <c r="F6347" i="23"/>
  <c r="G6347" i="23"/>
  <c r="B6348" i="23"/>
  <c r="C6348" i="23"/>
  <c r="D6348" i="23"/>
  <c r="E6348" i="23"/>
  <c r="G6348" i="23" s="1"/>
  <c r="F6348" i="23"/>
  <c r="B6349" i="23"/>
  <c r="C6349" i="23"/>
  <c r="D6349" i="23"/>
  <c r="E6349" i="23"/>
  <c r="G6349" i="23" s="1"/>
  <c r="F6349" i="23"/>
  <c r="B6350" i="23"/>
  <c r="C6350" i="23"/>
  <c r="D6350" i="23"/>
  <c r="E6350" i="23"/>
  <c r="G6350" i="23" s="1"/>
  <c r="F6350" i="23"/>
  <c r="B6351" i="23"/>
  <c r="C6351" i="23"/>
  <c r="D6351" i="23"/>
  <c r="E6351" i="23"/>
  <c r="F6351" i="23"/>
  <c r="G6351" i="23"/>
  <c r="B6352" i="23"/>
  <c r="C6352" i="23"/>
  <c r="D6352" i="23"/>
  <c r="E6352" i="23"/>
  <c r="G6352" i="23" s="1"/>
  <c r="F6352" i="23"/>
  <c r="B6353" i="23"/>
  <c r="C6353" i="23"/>
  <c r="D6353" i="23"/>
  <c r="E6353" i="23"/>
  <c r="F6353" i="23"/>
  <c r="G6353" i="23"/>
  <c r="B6354" i="23"/>
  <c r="C6354" i="23"/>
  <c r="D6354" i="23"/>
  <c r="E6354" i="23"/>
  <c r="G6354" i="23" s="1"/>
  <c r="F6354" i="23"/>
  <c r="B6355" i="23"/>
  <c r="C6355" i="23"/>
  <c r="D6355" i="23"/>
  <c r="E6355" i="23"/>
  <c r="G6355" i="23" s="1"/>
  <c r="F6355" i="23"/>
  <c r="B6356" i="23"/>
  <c r="C6356" i="23"/>
  <c r="D6356" i="23"/>
  <c r="E6356" i="23"/>
  <c r="G6356" i="23" s="1"/>
  <c r="F6356" i="23"/>
  <c r="B6357" i="23"/>
  <c r="C6357" i="23"/>
  <c r="D6357" i="23"/>
  <c r="E6357" i="23"/>
  <c r="G6357" i="23" s="1"/>
  <c r="F6357" i="23"/>
  <c r="B6358" i="23"/>
  <c r="C6358" i="23"/>
  <c r="D6358" i="23"/>
  <c r="E6358" i="23"/>
  <c r="G6358" i="23" s="1"/>
  <c r="F6358" i="23"/>
  <c r="B6359" i="23"/>
  <c r="C6359" i="23"/>
  <c r="D6359" i="23"/>
  <c r="E6359" i="23"/>
  <c r="G6359" i="23" s="1"/>
  <c r="F6359" i="23"/>
  <c r="B6360" i="23"/>
  <c r="C6360" i="23"/>
  <c r="D6360" i="23"/>
  <c r="E6360" i="23"/>
  <c r="G6360" i="23" s="1"/>
  <c r="F6360" i="23"/>
  <c r="B6361" i="23"/>
  <c r="C6361" i="23"/>
  <c r="D6361" i="23"/>
  <c r="E6361" i="23"/>
  <c r="F6361" i="23"/>
  <c r="G6361" i="23"/>
  <c r="B6362" i="23"/>
  <c r="C6362" i="23"/>
  <c r="D6362" i="23"/>
  <c r="E6362" i="23"/>
  <c r="G6362" i="23" s="1"/>
  <c r="F6362" i="23"/>
  <c r="B6363" i="23"/>
  <c r="C6363" i="23"/>
  <c r="D6363" i="23"/>
  <c r="E6363" i="23"/>
  <c r="F6363" i="23"/>
  <c r="G6363" i="23"/>
  <c r="B6364" i="23"/>
  <c r="C6364" i="23"/>
  <c r="D6364" i="23"/>
  <c r="E6364" i="23"/>
  <c r="G6364" i="23" s="1"/>
  <c r="F6364" i="23"/>
  <c r="B6365" i="23"/>
  <c r="C6365" i="23"/>
  <c r="D6365" i="23"/>
  <c r="E6365" i="23"/>
  <c r="G6365" i="23" s="1"/>
  <c r="F6365" i="23"/>
  <c r="B6366" i="23"/>
  <c r="C6366" i="23"/>
  <c r="D6366" i="23"/>
  <c r="E6366" i="23"/>
  <c r="G6366" i="23" s="1"/>
  <c r="F6366" i="23"/>
  <c r="B6367" i="23"/>
  <c r="C6367" i="23"/>
  <c r="D6367" i="23"/>
  <c r="E6367" i="23"/>
  <c r="F6367" i="23"/>
  <c r="G6367" i="23"/>
  <c r="B6368" i="23"/>
  <c r="C6368" i="23"/>
  <c r="D6368" i="23"/>
  <c r="E6368" i="23"/>
  <c r="G6368" i="23" s="1"/>
  <c r="F6368" i="23"/>
  <c r="B6369" i="23"/>
  <c r="C6369" i="23"/>
  <c r="D6369" i="23"/>
  <c r="E6369" i="23"/>
  <c r="F6369" i="23"/>
  <c r="G6369" i="23"/>
  <c r="B6370" i="23"/>
  <c r="C6370" i="23"/>
  <c r="D6370" i="23"/>
  <c r="E6370" i="23"/>
  <c r="G6370" i="23" s="1"/>
  <c r="F6370" i="23"/>
  <c r="B6371" i="23"/>
  <c r="C6371" i="23"/>
  <c r="D6371" i="23"/>
  <c r="E6371" i="23"/>
  <c r="G6371" i="23" s="1"/>
  <c r="F6371" i="23"/>
  <c r="B6372" i="23"/>
  <c r="C6372" i="23"/>
  <c r="D6372" i="23"/>
  <c r="E6372" i="23"/>
  <c r="G6372" i="23" s="1"/>
  <c r="F6372" i="23"/>
  <c r="B6373" i="23"/>
  <c r="C6373" i="23"/>
  <c r="D6373" i="23"/>
  <c r="E6373" i="23"/>
  <c r="G6373" i="23" s="1"/>
  <c r="F6373" i="23"/>
  <c r="B6374" i="23"/>
  <c r="C6374" i="23"/>
  <c r="D6374" i="23"/>
  <c r="E6374" i="23"/>
  <c r="G6374" i="23" s="1"/>
  <c r="F6374" i="23"/>
  <c r="B6375" i="23"/>
  <c r="C6375" i="23"/>
  <c r="D6375" i="23"/>
  <c r="E6375" i="23"/>
  <c r="G6375" i="23" s="1"/>
  <c r="F6375" i="23"/>
  <c r="B6376" i="23"/>
  <c r="C6376" i="23"/>
  <c r="D6376" i="23"/>
  <c r="E6376" i="23"/>
  <c r="G6376" i="23" s="1"/>
  <c r="F6376" i="23"/>
  <c r="B6377" i="23"/>
  <c r="C6377" i="23"/>
  <c r="D6377" i="23"/>
  <c r="E6377" i="23"/>
  <c r="F6377" i="23"/>
  <c r="G6377" i="23"/>
  <c r="B6378" i="23"/>
  <c r="C6378" i="23"/>
  <c r="D6378" i="23"/>
  <c r="E6378" i="23"/>
  <c r="G6378" i="23" s="1"/>
  <c r="F6378" i="23"/>
  <c r="B6379" i="23"/>
  <c r="C6379" i="23"/>
  <c r="D6379" i="23"/>
  <c r="E6379" i="23"/>
  <c r="F6379" i="23"/>
  <c r="G6379" i="23"/>
  <c r="B6380" i="23"/>
  <c r="C6380" i="23"/>
  <c r="D6380" i="23"/>
  <c r="E6380" i="23"/>
  <c r="G6380" i="23" s="1"/>
  <c r="F6380" i="23"/>
  <c r="B6381" i="23"/>
  <c r="C6381" i="23"/>
  <c r="D6381" i="23"/>
  <c r="E6381" i="23"/>
  <c r="G6381" i="23" s="1"/>
  <c r="F6381" i="23"/>
  <c r="B6382" i="23"/>
  <c r="C6382" i="23"/>
  <c r="D6382" i="23"/>
  <c r="E6382" i="23"/>
  <c r="G6382" i="23" s="1"/>
  <c r="F6382" i="23"/>
  <c r="B6383" i="23"/>
  <c r="C6383" i="23"/>
  <c r="D6383" i="23"/>
  <c r="E6383" i="23"/>
  <c r="F6383" i="23"/>
  <c r="G6383" i="23"/>
  <c r="B6384" i="23"/>
  <c r="C6384" i="23"/>
  <c r="D6384" i="23"/>
  <c r="E6384" i="23"/>
  <c r="G6384" i="23" s="1"/>
  <c r="F6384" i="23"/>
  <c r="B6385" i="23"/>
  <c r="C6385" i="23"/>
  <c r="D6385" i="23"/>
  <c r="E6385" i="23"/>
  <c r="F6385" i="23"/>
  <c r="G6385" i="23"/>
  <c r="B6386" i="23"/>
  <c r="C6386" i="23"/>
  <c r="D6386" i="23"/>
  <c r="E6386" i="23"/>
  <c r="G6386" i="23" s="1"/>
  <c r="F6386" i="23"/>
  <c r="B6387" i="23"/>
  <c r="C6387" i="23"/>
  <c r="D6387" i="23"/>
  <c r="E6387" i="23"/>
  <c r="G6387" i="23" s="1"/>
  <c r="F6387" i="23"/>
  <c r="B6388" i="23"/>
  <c r="C6388" i="23"/>
  <c r="D6388" i="23"/>
  <c r="E6388" i="23"/>
  <c r="G6388" i="23" s="1"/>
  <c r="F6388" i="23"/>
  <c r="B6389" i="23"/>
  <c r="C6389" i="23"/>
  <c r="D6389" i="23"/>
  <c r="E6389" i="23"/>
  <c r="G6389" i="23" s="1"/>
  <c r="F6389" i="23"/>
  <c r="B6390" i="23"/>
  <c r="C6390" i="23"/>
  <c r="D6390" i="23"/>
  <c r="E6390" i="23"/>
  <c r="G6390" i="23" s="1"/>
  <c r="F6390" i="23"/>
  <c r="B6391" i="23"/>
  <c r="C6391" i="23"/>
  <c r="D6391" i="23"/>
  <c r="E6391" i="23"/>
  <c r="G6391" i="23" s="1"/>
  <c r="F6391" i="23"/>
  <c r="B6392" i="23"/>
  <c r="C6392" i="23"/>
  <c r="D6392" i="23"/>
  <c r="E6392" i="23"/>
  <c r="G6392" i="23" s="1"/>
  <c r="F6392" i="23"/>
  <c r="B6393" i="23"/>
  <c r="C6393" i="23"/>
  <c r="D6393" i="23"/>
  <c r="E6393" i="23"/>
  <c r="F6393" i="23"/>
  <c r="G6393" i="23"/>
  <c r="B6394" i="23"/>
  <c r="C6394" i="23"/>
  <c r="D6394" i="23"/>
  <c r="E6394" i="23"/>
  <c r="G6394" i="23" s="1"/>
  <c r="F6394" i="23"/>
  <c r="B6395" i="23"/>
  <c r="C6395" i="23"/>
  <c r="D6395" i="23"/>
  <c r="E6395" i="23"/>
  <c r="F6395" i="23"/>
  <c r="G6395" i="23"/>
  <c r="B6396" i="23"/>
  <c r="C6396" i="23"/>
  <c r="D6396" i="23"/>
  <c r="E6396" i="23"/>
  <c r="G6396" i="23" s="1"/>
  <c r="F6396" i="23"/>
  <c r="B6397" i="23"/>
  <c r="C6397" i="23"/>
  <c r="D6397" i="23"/>
  <c r="E6397" i="23"/>
  <c r="G6397" i="23" s="1"/>
  <c r="F6397" i="23"/>
  <c r="B6398" i="23"/>
  <c r="C6398" i="23"/>
  <c r="D6398" i="23"/>
  <c r="E6398" i="23"/>
  <c r="G6398" i="23" s="1"/>
  <c r="F6398" i="23"/>
  <c r="B6399" i="23"/>
  <c r="C6399" i="23"/>
  <c r="D6399" i="23"/>
  <c r="E6399" i="23"/>
  <c r="F6399" i="23"/>
  <c r="G6399" i="23"/>
  <c r="B6400" i="23"/>
  <c r="C6400" i="23"/>
  <c r="D6400" i="23"/>
  <c r="E6400" i="23"/>
  <c r="G6400" i="23" s="1"/>
  <c r="F6400" i="23"/>
  <c r="B6401" i="23"/>
  <c r="C6401" i="23"/>
  <c r="D6401" i="23"/>
  <c r="E6401" i="23"/>
  <c r="F6401" i="23"/>
  <c r="G6401" i="23"/>
  <c r="B6402" i="23"/>
  <c r="C6402" i="23"/>
  <c r="D6402" i="23"/>
  <c r="E6402" i="23"/>
  <c r="G6402" i="23" s="1"/>
  <c r="F6402" i="23"/>
  <c r="B6403" i="23"/>
  <c r="C6403" i="23"/>
  <c r="D6403" i="23"/>
  <c r="E6403" i="23"/>
  <c r="G6403" i="23" s="1"/>
  <c r="F6403" i="23"/>
  <c r="B6404" i="23"/>
  <c r="C6404" i="23"/>
  <c r="D6404" i="23"/>
  <c r="E6404" i="23"/>
  <c r="G6404" i="23" s="1"/>
  <c r="F6404" i="23"/>
  <c r="B6405" i="23"/>
  <c r="C6405" i="23"/>
  <c r="D6405" i="23"/>
  <c r="E6405" i="23"/>
  <c r="G6405" i="23" s="1"/>
  <c r="F6405" i="23"/>
  <c r="B6406" i="23"/>
  <c r="C6406" i="23"/>
  <c r="D6406" i="23"/>
  <c r="E6406" i="23"/>
  <c r="G6406" i="23" s="1"/>
  <c r="F6406" i="23"/>
  <c r="B6407" i="23"/>
  <c r="C6407" i="23"/>
  <c r="D6407" i="23"/>
  <c r="E6407" i="23"/>
  <c r="G6407" i="23" s="1"/>
  <c r="F6407" i="23"/>
  <c r="B6408" i="23"/>
  <c r="C6408" i="23"/>
  <c r="D6408" i="23"/>
  <c r="E6408" i="23"/>
  <c r="G6408" i="23" s="1"/>
  <c r="F6408" i="23"/>
  <c r="B6409" i="23"/>
  <c r="C6409" i="23"/>
  <c r="D6409" i="23"/>
  <c r="E6409" i="23"/>
  <c r="F6409" i="23"/>
  <c r="G6409" i="23"/>
  <c r="B6410" i="23"/>
  <c r="C6410" i="23"/>
  <c r="D6410" i="23"/>
  <c r="E6410" i="23"/>
  <c r="G6410" i="23" s="1"/>
  <c r="F6410" i="23"/>
  <c r="B6411" i="23"/>
  <c r="C6411" i="23"/>
  <c r="D6411" i="23"/>
  <c r="E6411" i="23"/>
  <c r="F6411" i="23"/>
  <c r="G6411" i="23"/>
  <c r="B6412" i="23"/>
  <c r="C6412" i="23"/>
  <c r="D6412" i="23"/>
  <c r="E6412" i="23"/>
  <c r="G6412" i="23" s="1"/>
  <c r="F6412" i="23"/>
  <c r="B6413" i="23"/>
  <c r="C6413" i="23"/>
  <c r="D6413" i="23"/>
  <c r="E6413" i="23"/>
  <c r="G6413" i="23" s="1"/>
  <c r="F6413" i="23"/>
  <c r="B6414" i="23"/>
  <c r="C6414" i="23"/>
  <c r="D6414" i="23"/>
  <c r="E6414" i="23"/>
  <c r="G6414" i="23" s="1"/>
  <c r="F6414" i="23"/>
  <c r="B6415" i="23"/>
  <c r="C6415" i="23"/>
  <c r="D6415" i="23"/>
  <c r="E6415" i="23"/>
  <c r="F6415" i="23"/>
  <c r="G6415" i="23"/>
  <c r="B6416" i="23"/>
  <c r="C6416" i="23"/>
  <c r="D6416" i="23"/>
  <c r="E6416" i="23"/>
  <c r="G6416" i="23" s="1"/>
  <c r="F6416" i="23"/>
  <c r="B6417" i="23"/>
  <c r="C6417" i="23"/>
  <c r="D6417" i="23"/>
  <c r="E6417" i="23"/>
  <c r="F6417" i="23"/>
  <c r="G6417" i="23"/>
  <c r="B6418" i="23"/>
  <c r="C6418" i="23"/>
  <c r="D6418" i="23"/>
  <c r="E6418" i="23"/>
  <c r="G6418" i="23" s="1"/>
  <c r="F6418" i="23"/>
  <c r="B6419" i="23"/>
  <c r="C6419" i="23"/>
  <c r="D6419" i="23"/>
  <c r="E6419" i="23"/>
  <c r="G6419" i="23" s="1"/>
  <c r="F6419" i="23"/>
  <c r="B6420" i="23"/>
  <c r="C6420" i="23"/>
  <c r="D6420" i="23"/>
  <c r="E6420" i="23"/>
  <c r="G6420" i="23" s="1"/>
  <c r="F6420" i="23"/>
  <c r="B6421" i="23"/>
  <c r="C6421" i="23"/>
  <c r="D6421" i="23"/>
  <c r="E6421" i="23"/>
  <c r="G6421" i="23" s="1"/>
  <c r="F6421" i="23"/>
  <c r="B6422" i="23"/>
  <c r="C6422" i="23"/>
  <c r="D6422" i="23"/>
  <c r="E6422" i="23"/>
  <c r="G6422" i="23" s="1"/>
  <c r="F6422" i="23"/>
  <c r="B6423" i="23"/>
  <c r="C6423" i="23"/>
  <c r="D6423" i="23"/>
  <c r="E6423" i="23"/>
  <c r="G6423" i="23" s="1"/>
  <c r="F6423" i="23"/>
  <c r="B6424" i="23"/>
  <c r="C6424" i="23"/>
  <c r="D6424" i="23"/>
  <c r="E6424" i="23"/>
  <c r="G6424" i="23" s="1"/>
  <c r="F6424" i="23"/>
  <c r="B6425" i="23"/>
  <c r="C6425" i="23"/>
  <c r="D6425" i="23"/>
  <c r="E6425" i="23"/>
  <c r="F6425" i="23"/>
  <c r="G6425" i="23"/>
  <c r="B6426" i="23"/>
  <c r="C6426" i="23"/>
  <c r="D6426" i="23"/>
  <c r="E6426" i="23"/>
  <c r="G6426" i="23" s="1"/>
  <c r="F6426" i="23"/>
  <c r="B6427" i="23"/>
  <c r="C6427" i="23"/>
  <c r="D6427" i="23"/>
  <c r="E6427" i="23"/>
  <c r="F6427" i="23"/>
  <c r="G6427" i="23"/>
  <c r="B6428" i="23"/>
  <c r="C6428" i="23"/>
  <c r="D6428" i="23"/>
  <c r="E6428" i="23"/>
  <c r="G6428" i="23" s="1"/>
  <c r="F6428" i="23"/>
  <c r="B6429" i="23"/>
  <c r="C6429" i="23"/>
  <c r="D6429" i="23"/>
  <c r="E6429" i="23"/>
  <c r="G6429" i="23" s="1"/>
  <c r="F6429" i="23"/>
  <c r="B6430" i="23"/>
  <c r="C6430" i="23"/>
  <c r="D6430" i="23"/>
  <c r="E6430" i="23"/>
  <c r="G6430" i="23" s="1"/>
  <c r="F6430" i="23"/>
  <c r="B6431" i="23"/>
  <c r="C6431" i="23"/>
  <c r="D6431" i="23"/>
  <c r="E6431" i="23"/>
  <c r="F6431" i="23"/>
  <c r="G6431" i="23"/>
  <c r="B6432" i="23"/>
  <c r="C6432" i="23"/>
  <c r="D6432" i="23"/>
  <c r="E6432" i="23"/>
  <c r="G6432" i="23" s="1"/>
  <c r="F6432" i="23"/>
  <c r="B6433" i="23"/>
  <c r="C6433" i="23"/>
  <c r="D6433" i="23"/>
  <c r="E6433" i="23"/>
  <c r="F6433" i="23"/>
  <c r="G6433" i="23"/>
  <c r="B6434" i="23"/>
  <c r="C6434" i="23"/>
  <c r="D6434" i="23"/>
  <c r="E6434" i="23"/>
  <c r="G6434" i="23" s="1"/>
  <c r="F6434" i="23"/>
  <c r="B6435" i="23"/>
  <c r="C6435" i="23"/>
  <c r="D6435" i="23"/>
  <c r="E6435" i="23"/>
  <c r="G6435" i="23" s="1"/>
  <c r="F6435" i="23"/>
  <c r="B6436" i="23"/>
  <c r="C6436" i="23"/>
  <c r="D6436" i="23"/>
  <c r="E6436" i="23"/>
  <c r="G6436" i="23" s="1"/>
  <c r="F6436" i="23"/>
  <c r="B6437" i="23"/>
  <c r="C6437" i="23"/>
  <c r="D6437" i="23"/>
  <c r="E6437" i="23"/>
  <c r="G6437" i="23" s="1"/>
  <c r="F6437" i="23"/>
  <c r="B6438" i="23"/>
  <c r="C6438" i="23"/>
  <c r="D6438" i="23"/>
  <c r="E6438" i="23"/>
  <c r="G6438" i="23" s="1"/>
  <c r="F6438" i="23"/>
  <c r="B6439" i="23"/>
  <c r="C6439" i="23"/>
  <c r="D6439" i="23"/>
  <c r="E6439" i="23"/>
  <c r="G6439" i="23" s="1"/>
  <c r="F6439" i="23"/>
  <c r="B6440" i="23"/>
  <c r="C6440" i="23"/>
  <c r="D6440" i="23"/>
  <c r="E6440" i="23"/>
  <c r="G6440" i="23" s="1"/>
  <c r="F6440" i="23"/>
  <c r="B6441" i="23"/>
  <c r="C6441" i="23"/>
  <c r="D6441" i="23"/>
  <c r="E6441" i="23"/>
  <c r="F6441" i="23"/>
  <c r="G6441" i="23"/>
  <c r="B6442" i="23"/>
  <c r="C6442" i="23"/>
  <c r="D6442" i="23"/>
  <c r="E6442" i="23"/>
  <c r="G6442" i="23" s="1"/>
  <c r="F6442" i="23"/>
  <c r="B6443" i="23"/>
  <c r="C6443" i="23"/>
  <c r="D6443" i="23"/>
  <c r="E6443" i="23"/>
  <c r="F6443" i="23"/>
  <c r="G6443" i="23"/>
  <c r="B6444" i="23"/>
  <c r="C6444" i="23"/>
  <c r="D6444" i="23"/>
  <c r="E6444" i="23"/>
  <c r="G6444" i="23" s="1"/>
  <c r="F6444" i="23"/>
  <c r="B6445" i="23"/>
  <c r="C6445" i="23"/>
  <c r="D6445" i="23"/>
  <c r="E6445" i="23"/>
  <c r="G6445" i="23" s="1"/>
  <c r="F6445" i="23"/>
  <c r="B6446" i="23"/>
  <c r="C6446" i="23"/>
  <c r="D6446" i="23"/>
  <c r="E6446" i="23"/>
  <c r="G6446" i="23" s="1"/>
  <c r="F6446" i="23"/>
  <c r="B6447" i="23"/>
  <c r="C6447" i="23"/>
  <c r="D6447" i="23"/>
  <c r="E6447" i="23"/>
  <c r="F6447" i="23"/>
  <c r="G6447" i="23"/>
  <c r="B6448" i="23"/>
  <c r="C6448" i="23"/>
  <c r="D6448" i="23"/>
  <c r="E6448" i="23"/>
  <c r="G6448" i="23" s="1"/>
  <c r="F6448" i="23"/>
  <c r="B6449" i="23"/>
  <c r="C6449" i="23"/>
  <c r="D6449" i="23"/>
  <c r="E6449" i="23"/>
  <c r="F6449" i="23"/>
  <c r="G6449" i="23"/>
  <c r="B6450" i="23"/>
  <c r="C6450" i="23"/>
  <c r="D6450" i="23"/>
  <c r="E6450" i="23"/>
  <c r="G6450" i="23" s="1"/>
  <c r="F6450" i="23"/>
  <c r="B6451" i="23"/>
  <c r="C6451" i="23"/>
  <c r="D6451" i="23"/>
  <c r="E6451" i="23"/>
  <c r="G6451" i="23" s="1"/>
  <c r="F6451" i="23"/>
  <c r="B6452" i="23"/>
  <c r="C6452" i="23"/>
  <c r="D6452" i="23"/>
  <c r="E6452" i="23"/>
  <c r="G6452" i="23" s="1"/>
  <c r="F6452" i="23"/>
  <c r="B6453" i="23"/>
  <c r="C6453" i="23"/>
  <c r="D6453" i="23"/>
  <c r="E6453" i="23"/>
  <c r="G6453" i="23" s="1"/>
  <c r="F6453" i="23"/>
  <c r="B6454" i="23"/>
  <c r="C6454" i="23"/>
  <c r="D6454" i="23"/>
  <c r="E6454" i="23"/>
  <c r="G6454" i="23" s="1"/>
  <c r="F6454" i="23"/>
  <c r="B6455" i="23"/>
  <c r="C6455" i="23"/>
  <c r="D6455" i="23"/>
  <c r="E6455" i="23"/>
  <c r="G6455" i="23" s="1"/>
  <c r="F6455" i="23"/>
  <c r="B6456" i="23"/>
  <c r="C6456" i="23"/>
  <c r="D6456" i="23"/>
  <c r="E6456" i="23"/>
  <c r="G6456" i="23" s="1"/>
  <c r="F6456" i="23"/>
  <c r="B6457" i="23"/>
  <c r="C6457" i="23"/>
  <c r="D6457" i="23"/>
  <c r="E6457" i="23"/>
  <c r="F6457" i="23"/>
  <c r="G6457" i="23"/>
  <c r="B6458" i="23"/>
  <c r="C6458" i="23"/>
  <c r="D6458" i="23"/>
  <c r="E6458" i="23"/>
  <c r="G6458" i="23" s="1"/>
  <c r="F6458" i="23"/>
  <c r="B6459" i="23"/>
  <c r="C6459" i="23"/>
  <c r="D6459" i="23"/>
  <c r="E6459" i="23"/>
  <c r="F6459" i="23"/>
  <c r="G6459" i="23"/>
  <c r="B6460" i="23"/>
  <c r="C6460" i="23"/>
  <c r="D6460" i="23"/>
  <c r="E6460" i="23"/>
  <c r="G6460" i="23" s="1"/>
  <c r="F6460" i="23"/>
  <c r="B6461" i="23"/>
  <c r="C6461" i="23"/>
  <c r="D6461" i="23"/>
  <c r="E6461" i="23"/>
  <c r="G6461" i="23" s="1"/>
  <c r="F6461" i="23"/>
  <c r="B6462" i="23"/>
  <c r="C6462" i="23"/>
  <c r="D6462" i="23"/>
  <c r="E6462" i="23"/>
  <c r="G6462" i="23" s="1"/>
  <c r="F6462" i="23"/>
  <c r="B6463" i="23"/>
  <c r="C6463" i="23"/>
  <c r="D6463" i="23"/>
  <c r="E6463" i="23"/>
  <c r="F6463" i="23"/>
  <c r="G6463" i="23"/>
  <c r="B6464" i="23"/>
  <c r="C6464" i="23"/>
  <c r="D6464" i="23"/>
  <c r="E6464" i="23"/>
  <c r="G6464" i="23" s="1"/>
  <c r="F6464" i="23"/>
  <c r="B6465" i="23"/>
  <c r="C6465" i="23"/>
  <c r="D6465" i="23"/>
  <c r="E6465" i="23"/>
  <c r="F6465" i="23"/>
  <c r="G6465" i="23"/>
  <c r="B6466" i="23"/>
  <c r="C6466" i="23"/>
  <c r="D6466" i="23"/>
  <c r="E6466" i="23"/>
  <c r="G6466" i="23" s="1"/>
  <c r="F6466" i="23"/>
  <c r="B6467" i="23"/>
  <c r="C6467" i="23"/>
  <c r="D6467" i="23"/>
  <c r="E6467" i="23"/>
  <c r="G6467" i="23" s="1"/>
  <c r="F6467" i="23"/>
  <c r="B6468" i="23"/>
  <c r="C6468" i="23"/>
  <c r="D6468" i="23"/>
  <c r="E6468" i="23"/>
  <c r="G6468" i="23" s="1"/>
  <c r="F6468" i="23"/>
  <c r="B6469" i="23"/>
  <c r="C6469" i="23"/>
  <c r="D6469" i="23"/>
  <c r="E6469" i="23"/>
  <c r="G6469" i="23" s="1"/>
  <c r="F6469" i="23"/>
  <c r="B6470" i="23"/>
  <c r="C6470" i="23"/>
  <c r="D6470" i="23"/>
  <c r="E6470" i="23"/>
  <c r="G6470" i="23" s="1"/>
  <c r="F6470" i="23"/>
  <c r="B6471" i="23"/>
  <c r="C6471" i="23"/>
  <c r="D6471" i="23"/>
  <c r="E6471" i="23"/>
  <c r="G6471" i="23" s="1"/>
  <c r="F6471" i="23"/>
  <c r="B6472" i="23"/>
  <c r="C6472" i="23"/>
  <c r="D6472" i="23"/>
  <c r="E6472" i="23"/>
  <c r="G6472" i="23" s="1"/>
  <c r="F6472" i="23"/>
  <c r="B6473" i="23"/>
  <c r="C6473" i="23"/>
  <c r="D6473" i="23"/>
  <c r="E6473" i="23"/>
  <c r="F6473" i="23"/>
  <c r="G6473" i="23"/>
  <c r="B6474" i="23"/>
  <c r="C6474" i="23"/>
  <c r="D6474" i="23"/>
  <c r="E6474" i="23"/>
  <c r="G6474" i="23" s="1"/>
  <c r="F6474" i="23"/>
  <c r="B6475" i="23"/>
  <c r="C6475" i="23"/>
  <c r="D6475" i="23"/>
  <c r="E6475" i="23"/>
  <c r="F6475" i="23"/>
  <c r="G6475" i="23"/>
  <c r="B6476" i="23"/>
  <c r="C6476" i="23"/>
  <c r="D6476" i="23"/>
  <c r="E6476" i="23"/>
  <c r="G6476" i="23" s="1"/>
  <c r="F6476" i="23"/>
  <c r="B6477" i="23"/>
  <c r="C6477" i="23"/>
  <c r="D6477" i="23"/>
  <c r="E6477" i="23"/>
  <c r="G6477" i="23" s="1"/>
  <c r="F6477" i="23"/>
  <c r="B6478" i="23"/>
  <c r="C6478" i="23"/>
  <c r="D6478" i="23"/>
  <c r="E6478" i="23"/>
  <c r="G6478" i="23" s="1"/>
  <c r="F6478" i="23"/>
  <c r="B6479" i="23"/>
  <c r="C6479" i="23"/>
  <c r="D6479" i="23"/>
  <c r="E6479" i="23"/>
  <c r="F6479" i="23"/>
  <c r="G6479" i="23"/>
  <c r="B6480" i="23"/>
  <c r="C6480" i="23"/>
  <c r="D6480" i="23"/>
  <c r="E6480" i="23"/>
  <c r="G6480" i="23" s="1"/>
  <c r="F6480" i="23"/>
  <c r="B6481" i="23"/>
  <c r="C6481" i="23"/>
  <c r="D6481" i="23"/>
  <c r="E6481" i="23"/>
  <c r="F6481" i="23"/>
  <c r="G6481" i="23"/>
  <c r="B6482" i="23"/>
  <c r="C6482" i="23"/>
  <c r="D6482" i="23"/>
  <c r="E6482" i="23"/>
  <c r="G6482" i="23" s="1"/>
  <c r="F6482" i="23"/>
  <c r="B6483" i="23"/>
  <c r="C6483" i="23"/>
  <c r="D6483" i="23"/>
  <c r="E6483" i="23"/>
  <c r="G6483" i="23" s="1"/>
  <c r="F6483" i="23"/>
  <c r="B6484" i="23"/>
  <c r="C6484" i="23"/>
  <c r="D6484" i="23"/>
  <c r="E6484" i="23"/>
  <c r="G6484" i="23" s="1"/>
  <c r="F6484" i="23"/>
  <c r="B6485" i="23"/>
  <c r="C6485" i="23"/>
  <c r="D6485" i="23"/>
  <c r="E6485" i="23"/>
  <c r="G6485" i="23" s="1"/>
  <c r="F6485" i="23"/>
  <c r="B6486" i="23"/>
  <c r="C6486" i="23"/>
  <c r="D6486" i="23"/>
  <c r="E6486" i="23"/>
  <c r="G6486" i="23" s="1"/>
  <c r="F6486" i="23"/>
  <c r="B6487" i="23"/>
  <c r="C6487" i="23"/>
  <c r="D6487" i="23"/>
  <c r="E6487" i="23"/>
  <c r="G6487" i="23" s="1"/>
  <c r="F6487" i="23"/>
  <c r="B6488" i="23"/>
  <c r="C6488" i="23"/>
  <c r="D6488" i="23"/>
  <c r="E6488" i="23"/>
  <c r="G6488" i="23" s="1"/>
  <c r="F6488" i="23"/>
  <c r="B6489" i="23"/>
  <c r="C6489" i="23"/>
  <c r="D6489" i="23"/>
  <c r="E6489" i="23"/>
  <c r="F6489" i="23"/>
  <c r="G6489" i="23"/>
  <c r="B6490" i="23"/>
  <c r="C6490" i="23"/>
  <c r="D6490" i="23"/>
  <c r="E6490" i="23"/>
  <c r="G6490" i="23" s="1"/>
  <c r="F6490" i="23"/>
  <c r="B6491" i="23"/>
  <c r="C6491" i="23"/>
  <c r="D6491" i="23"/>
  <c r="E6491" i="23"/>
  <c r="F6491" i="23"/>
  <c r="G6491" i="23"/>
  <c r="B6492" i="23"/>
  <c r="C6492" i="23"/>
  <c r="D6492" i="23"/>
  <c r="E6492" i="23"/>
  <c r="G6492" i="23" s="1"/>
  <c r="F6492" i="23"/>
  <c r="B6493" i="23"/>
  <c r="C6493" i="23"/>
  <c r="D6493" i="23"/>
  <c r="E6493" i="23"/>
  <c r="G6493" i="23" s="1"/>
  <c r="F6493" i="23"/>
  <c r="B6494" i="23"/>
  <c r="C6494" i="23"/>
  <c r="D6494" i="23"/>
  <c r="E6494" i="23"/>
  <c r="G6494" i="23" s="1"/>
  <c r="F6494" i="23"/>
  <c r="B6495" i="23"/>
  <c r="C6495" i="23"/>
  <c r="D6495" i="23"/>
  <c r="E6495" i="23"/>
  <c r="F6495" i="23"/>
  <c r="G6495" i="23"/>
  <c r="B6496" i="23"/>
  <c r="C6496" i="23"/>
  <c r="D6496" i="23"/>
  <c r="E6496" i="23"/>
  <c r="G6496" i="23" s="1"/>
  <c r="F6496" i="23"/>
  <c r="B6497" i="23"/>
  <c r="C6497" i="23"/>
  <c r="D6497" i="23"/>
  <c r="E6497" i="23"/>
  <c r="F6497" i="23"/>
  <c r="G6497" i="23"/>
  <c r="B6498" i="23"/>
  <c r="C6498" i="23"/>
  <c r="D6498" i="23"/>
  <c r="E6498" i="23"/>
  <c r="G6498" i="23" s="1"/>
  <c r="F6498" i="23"/>
  <c r="B6499" i="23"/>
  <c r="C6499" i="23"/>
  <c r="D6499" i="23"/>
  <c r="E6499" i="23"/>
  <c r="G6499" i="23" s="1"/>
  <c r="F6499" i="23"/>
  <c r="B6500" i="23"/>
  <c r="C6500" i="23"/>
  <c r="D6500" i="23"/>
  <c r="E6500" i="23"/>
  <c r="G6500" i="23" s="1"/>
  <c r="F6500" i="23"/>
  <c r="B6501" i="23"/>
  <c r="C6501" i="23"/>
  <c r="D6501" i="23"/>
  <c r="E6501" i="23"/>
  <c r="G6501" i="23" s="1"/>
  <c r="F6501" i="23"/>
  <c r="B6502" i="23"/>
  <c r="C6502" i="23"/>
  <c r="D6502" i="23"/>
  <c r="E6502" i="23"/>
  <c r="G6502" i="23" s="1"/>
  <c r="F6502" i="23"/>
  <c r="B6503" i="23"/>
  <c r="C6503" i="23"/>
  <c r="D6503" i="23"/>
  <c r="E6503" i="23"/>
  <c r="G6503" i="23" s="1"/>
  <c r="F6503" i="23"/>
  <c r="B6504" i="23"/>
  <c r="C6504" i="23"/>
  <c r="D6504" i="23"/>
  <c r="E6504" i="23"/>
  <c r="G6504" i="23" s="1"/>
  <c r="F6504" i="23"/>
  <c r="B6505" i="23"/>
  <c r="C6505" i="23"/>
  <c r="D6505" i="23"/>
  <c r="E6505" i="23"/>
  <c r="F6505" i="23"/>
  <c r="G6505" i="23"/>
  <c r="B6506" i="23"/>
  <c r="C6506" i="23"/>
  <c r="D6506" i="23"/>
  <c r="E6506" i="23"/>
  <c r="G6506" i="23" s="1"/>
  <c r="F6506" i="23"/>
  <c r="B6507" i="23"/>
  <c r="C6507" i="23"/>
  <c r="D6507" i="23"/>
  <c r="E6507" i="23"/>
  <c r="F6507" i="23"/>
  <c r="G6507" i="23"/>
  <c r="B6508" i="23"/>
  <c r="C6508" i="23"/>
  <c r="D6508" i="23"/>
  <c r="E6508" i="23"/>
  <c r="G6508" i="23" s="1"/>
  <c r="F6508" i="23"/>
  <c r="B6509" i="23"/>
  <c r="C6509" i="23"/>
  <c r="D6509" i="23"/>
  <c r="E6509" i="23"/>
  <c r="G6509" i="23" s="1"/>
  <c r="F6509" i="23"/>
  <c r="B6510" i="23"/>
  <c r="C6510" i="23"/>
  <c r="D6510" i="23"/>
  <c r="E6510" i="23"/>
  <c r="G6510" i="23" s="1"/>
  <c r="F6510" i="23"/>
  <c r="B6511" i="23"/>
  <c r="C6511" i="23"/>
  <c r="D6511" i="23"/>
  <c r="E6511" i="23"/>
  <c r="F6511" i="23"/>
  <c r="G6511" i="23"/>
  <c r="B6512" i="23"/>
  <c r="C6512" i="23"/>
  <c r="D6512" i="23"/>
  <c r="E6512" i="23"/>
  <c r="G6512" i="23" s="1"/>
  <c r="F6512" i="23"/>
  <c r="B6513" i="23"/>
  <c r="C6513" i="23"/>
  <c r="D6513" i="23"/>
  <c r="E6513" i="23"/>
  <c r="F6513" i="23"/>
  <c r="G6513" i="23"/>
  <c r="B6514" i="23"/>
  <c r="C6514" i="23"/>
  <c r="D6514" i="23"/>
  <c r="E6514" i="23"/>
  <c r="G6514" i="23" s="1"/>
  <c r="F6514" i="23"/>
  <c r="B6515" i="23"/>
  <c r="C6515" i="23"/>
  <c r="D6515" i="23"/>
  <c r="E6515" i="23"/>
  <c r="G6515" i="23" s="1"/>
  <c r="F6515" i="23"/>
  <c r="B6516" i="23"/>
  <c r="C6516" i="23"/>
  <c r="D6516" i="23"/>
  <c r="E6516" i="23"/>
  <c r="G6516" i="23" s="1"/>
  <c r="F6516" i="23"/>
  <c r="B6517" i="23"/>
  <c r="C6517" i="23"/>
  <c r="D6517" i="23"/>
  <c r="E6517" i="23"/>
  <c r="G6517" i="23" s="1"/>
  <c r="F6517" i="23"/>
  <c r="B6518" i="23"/>
  <c r="C6518" i="23"/>
  <c r="D6518" i="23"/>
  <c r="E6518" i="23"/>
  <c r="G6518" i="23" s="1"/>
  <c r="F6518" i="23"/>
  <c r="B6519" i="23"/>
  <c r="C6519" i="23"/>
  <c r="D6519" i="23"/>
  <c r="E6519" i="23"/>
  <c r="G6519" i="23" s="1"/>
  <c r="F6519" i="23"/>
  <c r="B6520" i="23"/>
  <c r="C6520" i="23"/>
  <c r="D6520" i="23"/>
  <c r="E6520" i="23"/>
  <c r="G6520" i="23" s="1"/>
  <c r="F6520" i="23"/>
  <c r="B6521" i="23"/>
  <c r="C6521" i="23"/>
  <c r="D6521" i="23"/>
  <c r="E6521" i="23"/>
  <c r="F6521" i="23"/>
  <c r="G6521" i="23"/>
  <c r="B6522" i="23"/>
  <c r="C6522" i="23"/>
  <c r="D6522" i="23"/>
  <c r="E6522" i="23"/>
  <c r="G6522" i="23" s="1"/>
  <c r="F6522" i="23"/>
  <c r="B6523" i="23"/>
  <c r="C6523" i="23"/>
  <c r="D6523" i="23"/>
  <c r="E6523" i="23"/>
  <c r="F6523" i="23"/>
  <c r="G6523" i="23"/>
  <c r="B6524" i="23"/>
  <c r="C6524" i="23"/>
  <c r="D6524" i="23"/>
  <c r="E6524" i="23"/>
  <c r="G6524" i="23" s="1"/>
  <c r="F6524" i="23"/>
  <c r="B6525" i="23"/>
  <c r="C6525" i="23"/>
  <c r="D6525" i="23"/>
  <c r="E6525" i="23"/>
  <c r="G6525" i="23" s="1"/>
  <c r="F6525" i="23"/>
  <c r="B6526" i="23"/>
  <c r="C6526" i="23"/>
  <c r="D6526" i="23"/>
  <c r="E6526" i="23"/>
  <c r="G6526" i="23" s="1"/>
  <c r="F6526" i="23"/>
  <c r="B6527" i="23"/>
  <c r="C6527" i="23"/>
  <c r="D6527" i="23"/>
  <c r="E6527" i="23"/>
  <c r="F6527" i="23"/>
  <c r="G6527" i="23"/>
  <c r="B6528" i="23"/>
  <c r="C6528" i="23"/>
  <c r="D6528" i="23"/>
  <c r="E6528" i="23"/>
  <c r="G6528" i="23" s="1"/>
  <c r="F6528" i="23"/>
  <c r="B6529" i="23"/>
  <c r="C6529" i="23"/>
  <c r="D6529" i="23"/>
  <c r="E6529" i="23"/>
  <c r="F6529" i="23"/>
  <c r="G6529" i="23"/>
  <c r="B6530" i="23"/>
  <c r="C6530" i="23"/>
  <c r="D6530" i="23"/>
  <c r="E6530" i="23"/>
  <c r="G6530" i="23" s="1"/>
  <c r="F6530" i="23"/>
  <c r="B6531" i="23"/>
  <c r="C6531" i="23"/>
  <c r="D6531" i="23"/>
  <c r="E6531" i="23"/>
  <c r="G6531" i="23" s="1"/>
  <c r="F6531" i="23"/>
  <c r="B6532" i="23"/>
  <c r="C6532" i="23"/>
  <c r="D6532" i="23"/>
  <c r="E6532" i="23"/>
  <c r="G6532" i="23" s="1"/>
  <c r="F6532" i="23"/>
  <c r="B6533" i="23"/>
  <c r="C6533" i="23"/>
  <c r="D6533" i="23"/>
  <c r="E6533" i="23"/>
  <c r="G6533" i="23" s="1"/>
  <c r="F6533" i="23"/>
  <c r="B6534" i="23"/>
  <c r="C6534" i="23"/>
  <c r="D6534" i="23"/>
  <c r="E6534" i="23"/>
  <c r="G6534" i="23" s="1"/>
  <c r="F6534" i="23"/>
  <c r="B6535" i="23"/>
  <c r="C6535" i="23"/>
  <c r="D6535" i="23"/>
  <c r="E6535" i="23"/>
  <c r="G6535" i="23" s="1"/>
  <c r="F6535" i="23"/>
  <c r="B6536" i="23"/>
  <c r="C6536" i="23"/>
  <c r="D6536" i="23"/>
  <c r="E6536" i="23"/>
  <c r="G6536" i="23" s="1"/>
  <c r="F6536" i="23"/>
  <c r="B6537" i="23"/>
  <c r="C6537" i="23"/>
  <c r="D6537" i="23"/>
  <c r="E6537" i="23"/>
  <c r="F6537" i="23"/>
  <c r="G6537" i="23"/>
  <c r="B6538" i="23"/>
  <c r="C6538" i="23"/>
  <c r="D6538" i="23"/>
  <c r="E6538" i="23"/>
  <c r="G6538" i="23" s="1"/>
  <c r="F6538" i="23"/>
  <c r="B6539" i="23"/>
  <c r="C6539" i="23"/>
  <c r="D6539" i="23"/>
  <c r="E6539" i="23"/>
  <c r="F6539" i="23"/>
  <c r="G6539" i="23"/>
  <c r="B6540" i="23"/>
  <c r="C6540" i="23"/>
  <c r="D6540" i="23"/>
  <c r="E6540" i="23"/>
  <c r="G6540" i="23" s="1"/>
  <c r="F6540" i="23"/>
  <c r="B6541" i="23"/>
  <c r="C6541" i="23"/>
  <c r="D6541" i="23"/>
  <c r="E6541" i="23"/>
  <c r="G6541" i="23" s="1"/>
  <c r="F6541" i="23"/>
  <c r="B6542" i="23"/>
  <c r="C6542" i="23"/>
  <c r="D6542" i="23"/>
  <c r="E6542" i="23"/>
  <c r="G6542" i="23" s="1"/>
  <c r="F6542" i="23"/>
  <c r="B6543" i="23"/>
  <c r="C6543" i="23"/>
  <c r="D6543" i="23"/>
  <c r="E6543" i="23"/>
  <c r="F6543" i="23"/>
  <c r="G6543" i="23"/>
  <c r="B6544" i="23"/>
  <c r="C6544" i="23"/>
  <c r="D6544" i="23"/>
  <c r="E6544" i="23"/>
  <c r="G6544" i="23" s="1"/>
  <c r="F6544" i="23"/>
  <c r="B6545" i="23"/>
  <c r="C6545" i="23"/>
  <c r="D6545" i="23"/>
  <c r="E6545" i="23"/>
  <c r="F6545" i="23"/>
  <c r="G6545" i="23"/>
  <c r="B6546" i="23"/>
  <c r="C6546" i="23"/>
  <c r="D6546" i="23"/>
  <c r="E6546" i="23"/>
  <c r="G6546" i="23" s="1"/>
  <c r="F6546" i="23"/>
  <c r="B6547" i="23"/>
  <c r="C6547" i="23"/>
  <c r="D6547" i="23"/>
  <c r="E6547" i="23"/>
  <c r="G6547" i="23" s="1"/>
  <c r="F6547" i="23"/>
  <c r="B6548" i="23"/>
  <c r="C6548" i="23"/>
  <c r="D6548" i="23"/>
  <c r="E6548" i="23"/>
  <c r="G6548" i="23" s="1"/>
  <c r="F6548" i="23"/>
  <c r="B6549" i="23"/>
  <c r="C6549" i="23"/>
  <c r="D6549" i="23"/>
  <c r="E6549" i="23"/>
  <c r="G6549" i="23" s="1"/>
  <c r="F6549" i="23"/>
  <c r="B6550" i="23"/>
  <c r="C6550" i="23"/>
  <c r="D6550" i="23"/>
  <c r="E6550" i="23"/>
  <c r="G6550" i="23" s="1"/>
  <c r="F6550" i="23"/>
  <c r="B6551" i="23"/>
  <c r="C6551" i="23"/>
  <c r="D6551" i="23"/>
  <c r="E6551" i="23"/>
  <c r="G6551" i="23" s="1"/>
  <c r="F6551" i="23"/>
  <c r="B6552" i="23"/>
  <c r="C6552" i="23"/>
  <c r="D6552" i="23"/>
  <c r="E6552" i="23"/>
  <c r="G6552" i="23" s="1"/>
  <c r="F6552" i="23"/>
  <c r="B6553" i="23"/>
  <c r="C6553" i="23"/>
  <c r="D6553" i="23"/>
  <c r="E6553" i="23"/>
  <c r="F6553" i="23"/>
  <c r="G6553" i="23"/>
  <c r="B6554" i="23"/>
  <c r="C6554" i="23"/>
  <c r="D6554" i="23"/>
  <c r="E6554" i="23"/>
  <c r="G6554" i="23" s="1"/>
  <c r="F6554" i="23"/>
  <c r="B6555" i="23"/>
  <c r="C6555" i="23"/>
  <c r="D6555" i="23"/>
  <c r="E6555" i="23"/>
  <c r="F6555" i="23"/>
  <c r="G6555" i="23"/>
  <c r="B6556" i="23"/>
  <c r="C6556" i="23"/>
  <c r="D6556" i="23"/>
  <c r="E6556" i="23"/>
  <c r="G6556" i="23" s="1"/>
  <c r="F6556" i="23"/>
  <c r="B6557" i="23"/>
  <c r="C6557" i="23"/>
  <c r="D6557" i="23"/>
  <c r="E6557" i="23"/>
  <c r="G6557" i="23" s="1"/>
  <c r="F6557" i="23"/>
  <c r="B6558" i="23"/>
  <c r="C6558" i="23"/>
  <c r="D6558" i="23"/>
  <c r="E6558" i="23"/>
  <c r="G6558" i="23" s="1"/>
  <c r="F6558" i="23"/>
  <c r="B6559" i="23"/>
  <c r="C6559" i="23"/>
  <c r="D6559" i="23"/>
  <c r="E6559" i="23"/>
  <c r="F6559" i="23"/>
  <c r="G6559" i="23"/>
  <c r="B6560" i="23"/>
  <c r="C6560" i="23"/>
  <c r="D6560" i="23"/>
  <c r="E6560" i="23"/>
  <c r="G6560" i="23" s="1"/>
  <c r="F6560" i="23"/>
  <c r="B6561" i="23"/>
  <c r="C6561" i="23"/>
  <c r="D6561" i="23"/>
  <c r="E6561" i="23"/>
  <c r="F6561" i="23"/>
  <c r="G6561" i="23"/>
  <c r="B6562" i="23"/>
  <c r="C6562" i="23"/>
  <c r="D6562" i="23"/>
  <c r="E6562" i="23"/>
  <c r="G6562" i="23" s="1"/>
  <c r="F6562" i="23"/>
  <c r="B6563" i="23"/>
  <c r="C6563" i="23"/>
  <c r="D6563" i="23"/>
  <c r="E6563" i="23"/>
  <c r="G6563" i="23" s="1"/>
  <c r="F6563" i="23"/>
  <c r="B6564" i="23"/>
  <c r="C6564" i="23"/>
  <c r="D6564" i="23"/>
  <c r="E6564" i="23"/>
  <c r="G6564" i="23" s="1"/>
  <c r="F6564" i="23"/>
  <c r="B6565" i="23"/>
  <c r="C6565" i="23"/>
  <c r="D6565" i="23"/>
  <c r="E6565" i="23"/>
  <c r="G6565" i="23" s="1"/>
  <c r="F6565" i="23"/>
  <c r="B6566" i="23"/>
  <c r="C6566" i="23"/>
  <c r="D6566" i="23"/>
  <c r="E6566" i="23"/>
  <c r="G6566" i="23" s="1"/>
  <c r="F6566" i="23"/>
  <c r="B6567" i="23"/>
  <c r="C6567" i="23"/>
  <c r="D6567" i="23"/>
  <c r="E6567" i="23"/>
  <c r="G6567" i="23" s="1"/>
  <c r="F6567" i="23"/>
  <c r="B6568" i="23"/>
  <c r="C6568" i="23"/>
  <c r="D6568" i="23"/>
  <c r="E6568" i="23"/>
  <c r="G6568" i="23" s="1"/>
  <c r="F6568" i="23"/>
  <c r="B6569" i="23"/>
  <c r="C6569" i="23"/>
  <c r="D6569" i="23"/>
  <c r="E6569" i="23"/>
  <c r="F6569" i="23"/>
  <c r="G6569" i="23"/>
  <c r="B6570" i="23"/>
  <c r="C6570" i="23"/>
  <c r="D6570" i="23"/>
  <c r="E6570" i="23"/>
  <c r="G6570" i="23" s="1"/>
  <c r="F6570" i="23"/>
  <c r="B6571" i="23"/>
  <c r="C6571" i="23"/>
  <c r="D6571" i="23"/>
  <c r="E6571" i="23"/>
  <c r="F6571" i="23"/>
  <c r="G6571" i="23"/>
  <c r="B6572" i="23"/>
  <c r="C6572" i="23"/>
  <c r="D6572" i="23"/>
  <c r="E6572" i="23"/>
  <c r="G6572" i="23" s="1"/>
  <c r="F6572" i="23"/>
  <c r="B6573" i="23"/>
  <c r="C6573" i="23"/>
  <c r="D6573" i="23"/>
  <c r="E6573" i="23"/>
  <c r="G6573" i="23" s="1"/>
  <c r="F6573" i="23"/>
  <c r="B6574" i="23"/>
  <c r="C6574" i="23"/>
  <c r="D6574" i="23"/>
  <c r="E6574" i="23"/>
  <c r="G6574" i="23" s="1"/>
  <c r="F6574" i="23"/>
  <c r="B6575" i="23"/>
  <c r="C6575" i="23"/>
  <c r="D6575" i="23"/>
  <c r="E6575" i="23"/>
  <c r="F6575" i="23"/>
  <c r="G6575" i="23"/>
  <c r="B6576" i="23"/>
  <c r="C6576" i="23"/>
  <c r="D6576" i="23"/>
  <c r="E6576" i="23"/>
  <c r="G6576" i="23" s="1"/>
  <c r="F6576" i="23"/>
  <c r="B6577" i="23"/>
  <c r="C6577" i="23"/>
  <c r="D6577" i="23"/>
  <c r="E6577" i="23"/>
  <c r="F6577" i="23"/>
  <c r="G6577" i="23"/>
  <c r="B6578" i="23"/>
  <c r="C6578" i="23"/>
  <c r="D6578" i="23"/>
  <c r="E6578" i="23"/>
  <c r="G6578" i="23" s="1"/>
  <c r="F6578" i="23"/>
  <c r="B6579" i="23"/>
  <c r="C6579" i="23"/>
  <c r="D6579" i="23"/>
  <c r="E6579" i="23"/>
  <c r="G6579" i="23" s="1"/>
  <c r="F6579" i="23"/>
  <c r="B6580" i="23"/>
  <c r="C6580" i="23"/>
  <c r="D6580" i="23"/>
  <c r="E6580" i="23"/>
  <c r="G6580" i="23" s="1"/>
  <c r="F6580" i="23"/>
  <c r="B6581" i="23"/>
  <c r="C6581" i="23"/>
  <c r="D6581" i="23"/>
  <c r="E6581" i="23"/>
  <c r="F6581" i="23"/>
  <c r="G6581" i="23"/>
  <c r="B6582" i="23"/>
  <c r="C6582" i="23"/>
  <c r="D6582" i="23"/>
  <c r="E6582" i="23"/>
  <c r="G6582" i="23" s="1"/>
  <c r="F6582" i="23"/>
  <c r="B6583" i="23"/>
  <c r="C6583" i="23"/>
  <c r="D6583" i="23"/>
  <c r="E6583" i="23"/>
  <c r="G6583" i="23" s="1"/>
  <c r="F6583" i="23"/>
  <c r="B6584" i="23"/>
  <c r="C6584" i="23"/>
  <c r="D6584" i="23"/>
  <c r="E6584" i="23"/>
  <c r="G6584" i="23" s="1"/>
  <c r="F6584" i="23"/>
  <c r="B6585" i="23"/>
  <c r="C6585" i="23"/>
  <c r="D6585" i="23"/>
  <c r="E6585" i="23"/>
  <c r="F6585" i="23"/>
  <c r="G6585" i="23"/>
  <c r="B6586" i="23"/>
  <c r="C6586" i="23"/>
  <c r="D6586" i="23"/>
  <c r="E6586" i="23"/>
  <c r="G6586" i="23" s="1"/>
  <c r="F6586" i="23"/>
  <c r="B6587" i="23"/>
  <c r="C6587" i="23"/>
  <c r="D6587" i="23"/>
  <c r="E6587" i="23"/>
  <c r="F6587" i="23"/>
  <c r="G6587" i="23"/>
  <c r="B6588" i="23"/>
  <c r="C6588" i="23"/>
  <c r="D6588" i="23"/>
  <c r="E6588" i="23"/>
  <c r="G6588" i="23" s="1"/>
  <c r="F6588" i="23"/>
  <c r="B6589" i="23"/>
  <c r="C6589" i="23"/>
  <c r="D6589" i="23"/>
  <c r="E6589" i="23"/>
  <c r="G6589" i="23" s="1"/>
  <c r="F6589" i="23"/>
  <c r="B6590" i="23"/>
  <c r="C6590" i="23"/>
  <c r="D6590" i="23"/>
  <c r="E6590" i="23"/>
  <c r="G6590" i="23" s="1"/>
  <c r="F6590" i="23"/>
  <c r="B6591" i="23"/>
  <c r="C6591" i="23"/>
  <c r="D6591" i="23"/>
  <c r="E6591" i="23"/>
  <c r="F6591" i="23"/>
  <c r="G6591" i="23"/>
  <c r="B6592" i="23"/>
  <c r="C6592" i="23"/>
  <c r="D6592" i="23"/>
  <c r="E6592" i="23"/>
  <c r="G6592" i="23" s="1"/>
  <c r="F6592" i="23"/>
  <c r="B6593" i="23"/>
  <c r="C6593" i="23"/>
  <c r="D6593" i="23"/>
  <c r="E6593" i="23"/>
  <c r="F6593" i="23"/>
  <c r="G6593" i="23"/>
  <c r="B6594" i="23"/>
  <c r="C6594" i="23"/>
  <c r="D6594" i="23"/>
  <c r="E6594" i="23"/>
  <c r="G6594" i="23" s="1"/>
  <c r="F6594" i="23"/>
  <c r="B6595" i="23"/>
  <c r="C6595" i="23"/>
  <c r="D6595" i="23"/>
  <c r="E6595" i="23"/>
  <c r="G6595" i="23" s="1"/>
  <c r="F6595" i="23"/>
  <c r="B6596" i="23"/>
  <c r="C6596" i="23"/>
  <c r="D6596" i="23"/>
  <c r="E6596" i="23"/>
  <c r="G6596" i="23" s="1"/>
  <c r="F6596" i="23"/>
  <c r="B6597" i="23"/>
  <c r="C6597" i="23"/>
  <c r="D6597" i="23"/>
  <c r="E6597" i="23"/>
  <c r="G6597" i="23" s="1"/>
  <c r="F6597" i="23"/>
  <c r="B6598" i="23"/>
  <c r="C6598" i="23"/>
  <c r="D6598" i="23"/>
  <c r="E6598" i="23"/>
  <c r="G6598" i="23" s="1"/>
  <c r="F6598" i="23"/>
  <c r="B6599" i="23"/>
  <c r="C6599" i="23"/>
  <c r="D6599" i="23"/>
  <c r="E6599" i="23"/>
  <c r="F6599" i="23"/>
  <c r="G6599" i="23"/>
  <c r="B6600" i="23"/>
  <c r="C6600" i="23"/>
  <c r="D6600" i="23"/>
  <c r="E6600" i="23"/>
  <c r="G6600" i="23" s="1"/>
  <c r="F6600" i="23"/>
  <c r="B6601" i="23"/>
  <c r="C6601" i="23"/>
  <c r="D6601" i="23"/>
  <c r="E6601" i="23"/>
  <c r="F6601" i="23"/>
  <c r="G6601" i="23"/>
  <c r="B6602" i="23"/>
  <c r="C6602" i="23"/>
  <c r="D6602" i="23"/>
  <c r="E6602" i="23"/>
  <c r="G6602" i="23" s="1"/>
  <c r="F6602" i="23"/>
  <c r="B6603" i="23"/>
  <c r="C6603" i="23"/>
  <c r="D6603" i="23"/>
  <c r="E6603" i="23"/>
  <c r="G6603" i="23" s="1"/>
  <c r="F6603" i="23"/>
  <c r="B6604" i="23"/>
  <c r="C6604" i="23"/>
  <c r="D6604" i="23"/>
  <c r="E6604" i="23"/>
  <c r="G6604" i="23" s="1"/>
  <c r="F6604" i="23"/>
  <c r="B6605" i="23"/>
  <c r="C6605" i="23"/>
  <c r="D6605" i="23"/>
  <c r="E6605" i="23"/>
  <c r="G6605" i="23" s="1"/>
  <c r="F6605" i="23"/>
  <c r="B6606" i="23"/>
  <c r="C6606" i="23"/>
  <c r="D6606" i="23"/>
  <c r="E6606" i="23"/>
  <c r="G6606" i="23" s="1"/>
  <c r="F6606" i="23"/>
  <c r="B6607" i="23"/>
  <c r="C6607" i="23"/>
  <c r="D6607" i="23"/>
  <c r="E6607" i="23"/>
  <c r="F6607" i="23"/>
  <c r="G6607" i="23"/>
  <c r="B6608" i="23"/>
  <c r="C6608" i="23"/>
  <c r="D6608" i="23"/>
  <c r="E6608" i="23"/>
  <c r="G6608" i="23" s="1"/>
  <c r="F6608" i="23"/>
  <c r="B6609" i="23"/>
  <c r="C6609" i="23"/>
  <c r="D6609" i="23"/>
  <c r="E6609" i="23"/>
  <c r="G6609" i="23" s="1"/>
  <c r="F6609" i="23"/>
  <c r="B6610" i="23"/>
  <c r="C6610" i="23"/>
  <c r="D6610" i="23"/>
  <c r="E6610" i="23"/>
  <c r="G6610" i="23" s="1"/>
  <c r="F6610" i="23"/>
  <c r="B6611" i="23"/>
  <c r="C6611" i="23"/>
  <c r="D6611" i="23"/>
  <c r="E6611" i="23"/>
  <c r="G6611" i="23" s="1"/>
  <c r="F6611" i="23"/>
  <c r="B6612" i="23"/>
  <c r="C6612" i="23"/>
  <c r="D6612" i="23"/>
  <c r="E6612" i="23"/>
  <c r="G6612" i="23" s="1"/>
  <c r="F6612" i="23"/>
  <c r="B6613" i="23"/>
  <c r="C6613" i="23"/>
  <c r="D6613" i="23"/>
  <c r="E6613" i="23"/>
  <c r="F6613" i="23"/>
  <c r="G6613" i="23"/>
  <c r="B6614" i="23"/>
  <c r="C6614" i="23"/>
  <c r="D6614" i="23"/>
  <c r="E6614" i="23"/>
  <c r="G6614" i="23" s="1"/>
  <c r="F6614" i="23"/>
  <c r="B6615" i="23"/>
  <c r="C6615" i="23"/>
  <c r="D6615" i="23"/>
  <c r="E6615" i="23"/>
  <c r="G6615" i="23" s="1"/>
  <c r="F6615" i="23"/>
  <c r="B6616" i="23"/>
  <c r="C6616" i="23"/>
  <c r="D6616" i="23"/>
  <c r="E6616" i="23"/>
  <c r="G6616" i="23" s="1"/>
  <c r="F6616" i="23"/>
  <c r="B6617" i="23"/>
  <c r="C6617" i="23"/>
  <c r="D6617" i="23"/>
  <c r="E6617" i="23"/>
  <c r="F6617" i="23"/>
  <c r="G6617" i="23"/>
  <c r="B6618" i="23"/>
  <c r="C6618" i="23"/>
  <c r="D6618" i="23"/>
  <c r="E6618" i="23"/>
  <c r="G6618" i="23" s="1"/>
  <c r="F6618" i="23"/>
  <c r="B6619" i="23"/>
  <c r="C6619" i="23"/>
  <c r="D6619" i="23"/>
  <c r="E6619" i="23"/>
  <c r="F6619" i="23"/>
  <c r="G6619" i="23"/>
  <c r="B6620" i="23"/>
  <c r="C6620" i="23"/>
  <c r="D6620" i="23"/>
  <c r="E6620" i="23"/>
  <c r="G6620" i="23" s="1"/>
  <c r="F6620" i="23"/>
  <c r="B6621" i="23"/>
  <c r="C6621" i="23"/>
  <c r="D6621" i="23"/>
  <c r="E6621" i="23"/>
  <c r="G6621" i="23" s="1"/>
  <c r="F6621" i="23"/>
  <c r="B6622" i="23"/>
  <c r="C6622" i="23"/>
  <c r="D6622" i="23"/>
  <c r="E6622" i="23"/>
  <c r="G6622" i="23" s="1"/>
  <c r="F6622" i="23"/>
  <c r="B6623" i="23"/>
  <c r="C6623" i="23"/>
  <c r="D6623" i="23"/>
  <c r="E6623" i="23"/>
  <c r="F6623" i="23"/>
  <c r="G6623" i="23"/>
  <c r="B6624" i="23"/>
  <c r="C6624" i="23"/>
  <c r="D6624" i="23"/>
  <c r="E6624" i="23"/>
  <c r="G6624" i="23" s="1"/>
  <c r="F6624" i="23"/>
  <c r="B6625" i="23"/>
  <c r="C6625" i="23"/>
  <c r="D6625" i="23"/>
  <c r="E6625" i="23"/>
  <c r="F6625" i="23"/>
  <c r="G6625" i="23"/>
  <c r="B6626" i="23"/>
  <c r="C6626" i="23"/>
  <c r="D6626" i="23"/>
  <c r="E6626" i="23"/>
  <c r="G6626" i="23" s="1"/>
  <c r="F6626" i="23"/>
  <c r="B6627" i="23"/>
  <c r="C6627" i="23"/>
  <c r="D6627" i="23"/>
  <c r="E6627" i="23"/>
  <c r="G6627" i="23" s="1"/>
  <c r="F6627" i="23"/>
  <c r="B6628" i="23"/>
  <c r="C6628" i="23"/>
  <c r="D6628" i="23"/>
  <c r="E6628" i="23"/>
  <c r="G6628" i="23" s="1"/>
  <c r="F6628" i="23"/>
  <c r="B6629" i="23"/>
  <c r="C6629" i="23"/>
  <c r="D6629" i="23"/>
  <c r="E6629" i="23"/>
  <c r="F6629" i="23"/>
  <c r="G6629" i="23"/>
  <c r="B6630" i="23"/>
  <c r="C6630" i="23"/>
  <c r="D6630" i="23"/>
  <c r="E6630" i="23"/>
  <c r="G6630" i="23" s="1"/>
  <c r="F6630" i="23"/>
  <c r="B6631" i="23"/>
  <c r="C6631" i="23"/>
  <c r="D6631" i="23"/>
  <c r="E6631" i="23"/>
  <c r="F6631" i="23"/>
  <c r="G6631" i="23"/>
  <c r="B6632" i="23"/>
  <c r="C6632" i="23"/>
  <c r="D6632" i="23"/>
  <c r="E6632" i="23"/>
  <c r="G6632" i="23" s="1"/>
  <c r="F6632" i="23"/>
  <c r="B6633" i="23"/>
  <c r="C6633" i="23"/>
  <c r="D6633" i="23"/>
  <c r="E6633" i="23"/>
  <c r="G6633" i="23" s="1"/>
  <c r="F6633" i="23"/>
  <c r="B6634" i="23"/>
  <c r="C6634" i="23"/>
  <c r="D6634" i="23"/>
  <c r="E6634" i="23"/>
  <c r="G6634" i="23" s="1"/>
  <c r="F6634" i="23"/>
  <c r="B6635" i="23"/>
  <c r="C6635" i="23"/>
  <c r="D6635" i="23"/>
  <c r="E6635" i="23"/>
  <c r="G6635" i="23" s="1"/>
  <c r="F6635" i="23"/>
  <c r="B6636" i="23"/>
  <c r="C6636" i="23"/>
  <c r="D6636" i="23"/>
  <c r="E6636" i="23"/>
  <c r="G6636" i="23" s="1"/>
  <c r="F6636" i="23"/>
  <c r="B6637" i="23"/>
  <c r="C6637" i="23"/>
  <c r="D6637" i="23"/>
  <c r="E6637" i="23"/>
  <c r="G6637" i="23" s="1"/>
  <c r="F6637" i="23"/>
  <c r="B6638" i="23"/>
  <c r="C6638" i="23"/>
  <c r="D6638" i="23"/>
  <c r="E6638" i="23"/>
  <c r="G6638" i="23" s="1"/>
  <c r="F6638" i="23"/>
  <c r="B6639" i="23"/>
  <c r="C6639" i="23"/>
  <c r="D6639" i="23"/>
  <c r="E6639" i="23"/>
  <c r="F6639" i="23"/>
  <c r="G6639" i="23"/>
  <c r="B6640" i="23"/>
  <c r="C6640" i="23"/>
  <c r="D6640" i="23"/>
  <c r="E6640" i="23"/>
  <c r="G6640" i="23" s="1"/>
  <c r="F6640" i="23"/>
  <c r="B6641" i="23"/>
  <c r="C6641" i="23"/>
  <c r="D6641" i="23"/>
  <c r="E6641" i="23"/>
  <c r="F6641" i="23"/>
  <c r="G6641" i="23"/>
  <c r="B6642" i="23"/>
  <c r="C6642" i="23"/>
  <c r="D6642" i="23"/>
  <c r="E6642" i="23"/>
  <c r="G6642" i="23" s="1"/>
  <c r="F6642" i="23"/>
  <c r="B6643" i="23"/>
  <c r="C6643" i="23"/>
  <c r="D6643" i="23"/>
  <c r="E6643" i="23"/>
  <c r="G6643" i="23" s="1"/>
  <c r="F6643" i="23"/>
  <c r="B6644" i="23"/>
  <c r="C6644" i="23"/>
  <c r="D6644" i="23"/>
  <c r="E6644" i="23"/>
  <c r="G6644" i="23" s="1"/>
  <c r="F6644" i="23"/>
  <c r="B6645" i="23"/>
  <c r="C6645" i="23"/>
  <c r="D6645" i="23"/>
  <c r="E6645" i="23"/>
  <c r="F6645" i="23"/>
  <c r="G6645" i="23"/>
  <c r="B6646" i="23"/>
  <c r="C6646" i="23"/>
  <c r="D6646" i="23"/>
  <c r="E6646" i="23"/>
  <c r="G6646" i="23" s="1"/>
  <c r="F6646" i="23"/>
  <c r="B6647" i="23"/>
  <c r="C6647" i="23"/>
  <c r="D6647" i="23"/>
  <c r="E6647" i="23"/>
  <c r="F6647" i="23"/>
  <c r="G6647" i="23"/>
  <c r="B6648" i="23"/>
  <c r="C6648" i="23"/>
  <c r="D6648" i="23"/>
  <c r="E6648" i="23"/>
  <c r="G6648" i="23" s="1"/>
  <c r="F6648" i="23"/>
  <c r="B6649" i="23"/>
  <c r="C6649" i="23"/>
  <c r="D6649" i="23"/>
  <c r="E6649" i="23"/>
  <c r="G6649" i="23" s="1"/>
  <c r="F6649" i="23"/>
  <c r="B6650" i="23"/>
  <c r="C6650" i="23"/>
  <c r="D6650" i="23"/>
  <c r="E6650" i="23"/>
  <c r="G6650" i="23" s="1"/>
  <c r="F6650" i="23"/>
  <c r="B6651" i="23"/>
  <c r="C6651" i="23"/>
  <c r="D6651" i="23"/>
  <c r="E6651" i="23"/>
  <c r="G6651" i="23" s="1"/>
  <c r="F6651" i="23"/>
  <c r="B6652" i="23"/>
  <c r="C6652" i="23"/>
  <c r="D6652" i="23"/>
  <c r="E6652" i="23"/>
  <c r="G6652" i="23" s="1"/>
  <c r="F6652" i="23"/>
  <c r="B6653" i="23"/>
  <c r="C6653" i="23"/>
  <c r="D6653" i="23"/>
  <c r="E6653" i="23"/>
  <c r="G6653" i="23" s="1"/>
  <c r="F6653" i="23"/>
  <c r="B6654" i="23"/>
  <c r="C6654" i="23"/>
  <c r="D6654" i="23"/>
  <c r="E6654" i="23"/>
  <c r="G6654" i="23" s="1"/>
  <c r="F6654" i="23"/>
  <c r="B6655" i="23"/>
  <c r="C6655" i="23"/>
  <c r="D6655" i="23"/>
  <c r="E6655" i="23"/>
  <c r="F6655" i="23"/>
  <c r="G6655" i="23"/>
  <c r="B6656" i="23"/>
  <c r="C6656" i="23"/>
  <c r="D6656" i="23"/>
  <c r="E6656" i="23"/>
  <c r="G6656" i="23" s="1"/>
  <c r="F6656" i="23"/>
  <c r="B6657" i="23"/>
  <c r="C6657" i="23"/>
  <c r="D6657" i="23"/>
  <c r="E6657" i="23"/>
  <c r="F6657" i="23"/>
  <c r="G6657" i="23"/>
  <c r="B6658" i="23"/>
  <c r="C6658" i="23"/>
  <c r="D6658" i="23"/>
  <c r="E6658" i="23"/>
  <c r="G6658" i="23" s="1"/>
  <c r="F6658" i="23"/>
  <c r="B6659" i="23"/>
  <c r="C6659" i="23"/>
  <c r="D6659" i="23"/>
  <c r="E6659" i="23"/>
  <c r="G6659" i="23" s="1"/>
  <c r="F6659" i="23"/>
  <c r="B6660" i="23"/>
  <c r="C6660" i="23"/>
  <c r="D6660" i="23"/>
  <c r="E6660" i="23"/>
  <c r="G6660" i="23" s="1"/>
  <c r="F6660" i="23"/>
  <c r="B6661" i="23"/>
  <c r="C6661" i="23"/>
  <c r="D6661" i="23"/>
  <c r="E6661" i="23"/>
  <c r="F6661" i="23"/>
  <c r="G6661" i="23"/>
  <c r="B6662" i="23"/>
  <c r="C6662" i="23"/>
  <c r="D6662" i="23"/>
  <c r="E6662" i="23"/>
  <c r="G6662" i="23" s="1"/>
  <c r="F6662" i="23"/>
  <c r="B6663" i="23"/>
  <c r="C6663" i="23"/>
  <c r="D6663" i="23"/>
  <c r="E6663" i="23"/>
  <c r="F6663" i="23"/>
  <c r="G6663" i="23"/>
  <c r="B6664" i="23"/>
  <c r="C6664" i="23"/>
  <c r="D6664" i="23"/>
  <c r="E6664" i="23"/>
  <c r="G6664" i="23" s="1"/>
  <c r="F6664" i="23"/>
  <c r="B6665" i="23"/>
  <c r="C6665" i="23"/>
  <c r="D6665" i="23"/>
  <c r="E6665" i="23"/>
  <c r="G6665" i="23" s="1"/>
  <c r="F6665" i="23"/>
  <c r="B6666" i="23"/>
  <c r="C6666" i="23"/>
  <c r="D6666" i="23"/>
  <c r="E6666" i="23"/>
  <c r="G6666" i="23" s="1"/>
  <c r="F6666" i="23"/>
  <c r="B6667" i="23"/>
  <c r="C6667" i="23"/>
  <c r="D6667" i="23"/>
  <c r="E6667" i="23"/>
  <c r="G6667" i="23" s="1"/>
  <c r="F6667" i="23"/>
  <c r="B6668" i="23"/>
  <c r="C6668" i="23"/>
  <c r="D6668" i="23"/>
  <c r="E6668" i="23"/>
  <c r="G6668" i="23" s="1"/>
  <c r="F6668" i="23"/>
  <c r="B6669" i="23"/>
  <c r="C6669" i="23"/>
  <c r="D6669" i="23"/>
  <c r="E6669" i="23"/>
  <c r="G6669" i="23" s="1"/>
  <c r="F6669" i="23"/>
  <c r="B6670" i="23"/>
  <c r="C6670" i="23"/>
  <c r="D6670" i="23"/>
  <c r="E6670" i="23"/>
  <c r="G6670" i="23" s="1"/>
  <c r="F6670" i="23"/>
  <c r="B6671" i="23"/>
  <c r="C6671" i="23"/>
  <c r="D6671" i="23"/>
  <c r="E6671" i="23"/>
  <c r="F6671" i="23"/>
  <c r="G6671" i="23"/>
  <c r="B6672" i="23"/>
  <c r="C6672" i="23"/>
  <c r="D6672" i="23"/>
  <c r="E6672" i="23"/>
  <c r="G6672" i="23" s="1"/>
  <c r="F6672" i="23"/>
  <c r="B6673" i="23"/>
  <c r="C6673" i="23"/>
  <c r="D6673" i="23"/>
  <c r="E6673" i="23"/>
  <c r="F6673" i="23"/>
  <c r="G6673" i="23"/>
  <c r="B6674" i="23"/>
  <c r="C6674" i="23"/>
  <c r="D6674" i="23"/>
  <c r="E6674" i="23"/>
  <c r="G6674" i="23" s="1"/>
  <c r="F6674" i="23"/>
  <c r="B6675" i="23"/>
  <c r="C6675" i="23"/>
  <c r="D6675" i="23"/>
  <c r="E6675" i="23"/>
  <c r="G6675" i="23" s="1"/>
  <c r="F6675" i="23"/>
  <c r="B6676" i="23"/>
  <c r="C6676" i="23"/>
  <c r="D6676" i="23"/>
  <c r="E6676" i="23"/>
  <c r="G6676" i="23" s="1"/>
  <c r="F6676" i="23"/>
  <c r="B6677" i="23"/>
  <c r="C6677" i="23"/>
  <c r="D6677" i="23"/>
  <c r="E6677" i="23"/>
  <c r="F6677" i="23"/>
  <c r="G6677" i="23"/>
  <c r="B6678" i="23"/>
  <c r="C6678" i="23"/>
  <c r="D6678" i="23"/>
  <c r="E6678" i="23"/>
  <c r="G6678" i="23" s="1"/>
  <c r="F6678" i="23"/>
  <c r="B6679" i="23"/>
  <c r="C6679" i="23"/>
  <c r="D6679" i="23"/>
  <c r="E6679" i="23"/>
  <c r="F6679" i="23"/>
  <c r="G6679" i="23"/>
  <c r="B6680" i="23"/>
  <c r="C6680" i="23"/>
  <c r="D6680" i="23"/>
  <c r="E6680" i="23"/>
  <c r="G6680" i="23" s="1"/>
  <c r="F6680" i="23"/>
  <c r="B6681" i="23"/>
  <c r="C6681" i="23"/>
  <c r="D6681" i="23"/>
  <c r="E6681" i="23"/>
  <c r="G6681" i="23" s="1"/>
  <c r="F6681" i="23"/>
  <c r="B6682" i="23"/>
  <c r="C6682" i="23"/>
  <c r="D6682" i="23"/>
  <c r="E6682" i="23"/>
  <c r="G6682" i="23" s="1"/>
  <c r="F6682" i="23"/>
  <c r="B6683" i="23"/>
  <c r="C6683" i="23"/>
  <c r="D6683" i="23"/>
  <c r="E6683" i="23"/>
  <c r="G6683" i="23" s="1"/>
  <c r="F6683" i="23"/>
  <c r="B6684" i="23"/>
  <c r="C6684" i="23"/>
  <c r="D6684" i="23"/>
  <c r="E6684" i="23"/>
  <c r="G6684" i="23" s="1"/>
  <c r="F6684" i="23"/>
  <c r="B6685" i="23"/>
  <c r="C6685" i="23"/>
  <c r="D6685" i="23"/>
  <c r="E6685" i="23"/>
  <c r="G6685" i="23" s="1"/>
  <c r="F6685" i="23"/>
  <c r="B6686" i="23"/>
  <c r="C6686" i="23"/>
  <c r="D6686" i="23"/>
  <c r="E6686" i="23"/>
  <c r="G6686" i="23" s="1"/>
  <c r="F6686" i="23"/>
  <c r="B6687" i="23"/>
  <c r="C6687" i="23"/>
  <c r="D6687" i="23"/>
  <c r="E6687" i="23"/>
  <c r="F6687" i="23"/>
  <c r="G6687" i="23"/>
  <c r="B6688" i="23"/>
  <c r="C6688" i="23"/>
  <c r="D6688" i="23"/>
  <c r="E6688" i="23"/>
  <c r="G6688" i="23" s="1"/>
  <c r="F6688" i="23"/>
  <c r="B6689" i="23"/>
  <c r="C6689" i="23"/>
  <c r="D6689" i="23"/>
  <c r="E6689" i="23"/>
  <c r="F6689" i="23"/>
  <c r="G6689" i="23"/>
  <c r="B6690" i="23"/>
  <c r="C6690" i="23"/>
  <c r="D6690" i="23"/>
  <c r="E6690" i="23"/>
  <c r="G6690" i="23" s="1"/>
  <c r="F6690" i="23"/>
  <c r="B6691" i="23"/>
  <c r="C6691" i="23"/>
  <c r="D6691" i="23"/>
  <c r="E6691" i="23"/>
  <c r="G6691" i="23" s="1"/>
  <c r="F6691" i="23"/>
  <c r="B6692" i="23"/>
  <c r="C6692" i="23"/>
  <c r="D6692" i="23"/>
  <c r="E6692" i="23"/>
  <c r="G6692" i="23" s="1"/>
  <c r="F6692" i="23"/>
  <c r="B6693" i="23"/>
  <c r="C6693" i="23"/>
  <c r="D6693" i="23"/>
  <c r="E6693" i="23"/>
  <c r="F6693" i="23"/>
  <c r="G6693" i="23"/>
  <c r="B6694" i="23"/>
  <c r="C6694" i="23"/>
  <c r="D6694" i="23"/>
  <c r="E6694" i="23"/>
  <c r="G6694" i="23" s="1"/>
  <c r="F6694" i="23"/>
  <c r="B6695" i="23"/>
  <c r="C6695" i="23"/>
  <c r="D6695" i="23"/>
  <c r="E6695" i="23"/>
  <c r="F6695" i="23"/>
  <c r="G6695" i="23"/>
  <c r="B6696" i="23"/>
  <c r="C6696" i="23"/>
  <c r="D6696" i="23"/>
  <c r="E6696" i="23"/>
  <c r="G6696" i="23" s="1"/>
  <c r="F6696" i="23"/>
  <c r="B6697" i="23"/>
  <c r="C6697" i="23"/>
  <c r="D6697" i="23"/>
  <c r="E6697" i="23"/>
  <c r="G6697" i="23" s="1"/>
  <c r="F6697" i="23"/>
  <c r="B6698" i="23"/>
  <c r="C6698" i="23"/>
  <c r="D6698" i="23"/>
  <c r="E6698" i="23"/>
  <c r="G6698" i="23" s="1"/>
  <c r="F6698" i="23"/>
  <c r="B6699" i="23"/>
  <c r="C6699" i="23"/>
  <c r="D6699" i="23"/>
  <c r="E6699" i="23"/>
  <c r="G6699" i="23" s="1"/>
  <c r="F6699" i="23"/>
  <c r="B6700" i="23"/>
  <c r="C6700" i="23"/>
  <c r="D6700" i="23"/>
  <c r="E6700" i="23"/>
  <c r="G6700" i="23" s="1"/>
  <c r="F6700" i="23"/>
  <c r="B6701" i="23"/>
  <c r="C6701" i="23"/>
  <c r="D6701" i="23"/>
  <c r="E6701" i="23"/>
  <c r="G6701" i="23" s="1"/>
  <c r="F6701" i="23"/>
  <c r="B6702" i="23"/>
  <c r="C6702" i="23"/>
  <c r="D6702" i="23"/>
  <c r="E6702" i="23"/>
  <c r="G6702" i="23" s="1"/>
  <c r="F6702" i="23"/>
  <c r="B6703" i="23"/>
  <c r="C6703" i="23"/>
  <c r="D6703" i="23"/>
  <c r="E6703" i="23"/>
  <c r="F6703" i="23"/>
  <c r="G6703" i="23"/>
  <c r="B6704" i="23"/>
  <c r="C6704" i="23"/>
  <c r="D6704" i="23"/>
  <c r="E6704" i="23"/>
  <c r="G6704" i="23" s="1"/>
  <c r="F6704" i="23"/>
  <c r="B6705" i="23"/>
  <c r="C6705" i="23"/>
  <c r="D6705" i="23"/>
  <c r="E6705" i="23"/>
  <c r="F6705" i="23"/>
  <c r="G6705" i="23"/>
  <c r="B6706" i="23"/>
  <c r="C6706" i="23"/>
  <c r="D6706" i="23"/>
  <c r="E6706" i="23"/>
  <c r="G6706" i="23" s="1"/>
  <c r="F6706" i="23"/>
  <c r="B6707" i="23"/>
  <c r="C6707" i="23"/>
  <c r="D6707" i="23"/>
  <c r="E6707" i="23"/>
  <c r="G6707" i="23" s="1"/>
  <c r="F6707" i="23"/>
  <c r="B6708" i="23"/>
  <c r="C6708" i="23"/>
  <c r="D6708" i="23"/>
  <c r="E6708" i="23"/>
  <c r="G6708" i="23" s="1"/>
  <c r="F6708" i="23"/>
  <c r="B6709" i="23"/>
  <c r="C6709" i="23"/>
  <c r="D6709" i="23"/>
  <c r="E6709" i="23"/>
  <c r="F6709" i="23"/>
  <c r="G6709" i="23"/>
  <c r="B6710" i="23"/>
  <c r="C6710" i="23"/>
  <c r="D6710" i="23"/>
  <c r="E6710" i="23"/>
  <c r="G6710" i="23" s="1"/>
  <c r="F6710" i="23"/>
  <c r="B6711" i="23"/>
  <c r="C6711" i="23"/>
  <c r="D6711" i="23"/>
  <c r="E6711" i="23"/>
  <c r="F6711" i="23"/>
  <c r="G6711" i="23"/>
  <c r="B6712" i="23"/>
  <c r="C6712" i="23"/>
  <c r="D6712" i="23"/>
  <c r="E6712" i="23"/>
  <c r="G6712" i="23" s="1"/>
  <c r="F6712" i="23"/>
  <c r="B6713" i="23"/>
  <c r="C6713" i="23"/>
  <c r="D6713" i="23"/>
  <c r="E6713" i="23"/>
  <c r="G6713" i="23" s="1"/>
  <c r="F6713" i="23"/>
  <c r="B6714" i="23"/>
  <c r="C6714" i="23"/>
  <c r="D6714" i="23"/>
  <c r="E6714" i="23"/>
  <c r="G6714" i="23" s="1"/>
  <c r="F6714" i="23"/>
  <c r="B6715" i="23"/>
  <c r="C6715" i="23"/>
  <c r="D6715" i="23"/>
  <c r="E6715" i="23"/>
  <c r="G6715" i="23" s="1"/>
  <c r="F6715" i="23"/>
  <c r="B6716" i="23"/>
  <c r="C6716" i="23"/>
  <c r="D6716" i="23"/>
  <c r="E6716" i="23"/>
  <c r="G6716" i="23" s="1"/>
  <c r="F6716" i="23"/>
  <c r="B6717" i="23"/>
  <c r="C6717" i="23"/>
  <c r="D6717" i="23"/>
  <c r="E6717" i="23"/>
  <c r="G6717" i="23" s="1"/>
  <c r="F6717" i="23"/>
  <c r="B6718" i="23"/>
  <c r="C6718" i="23"/>
  <c r="D6718" i="23"/>
  <c r="E6718" i="23"/>
  <c r="G6718" i="23" s="1"/>
  <c r="F6718" i="23"/>
  <c r="B6719" i="23"/>
  <c r="C6719" i="23"/>
  <c r="D6719" i="23"/>
  <c r="E6719" i="23"/>
  <c r="F6719" i="23"/>
  <c r="G6719" i="23"/>
  <c r="B6720" i="23"/>
  <c r="C6720" i="23"/>
  <c r="D6720" i="23"/>
  <c r="E6720" i="23"/>
  <c r="G6720" i="23" s="1"/>
  <c r="F6720" i="23"/>
  <c r="B6721" i="23"/>
  <c r="C6721" i="23"/>
  <c r="D6721" i="23"/>
  <c r="E6721" i="23"/>
  <c r="F6721" i="23"/>
  <c r="G6721" i="23"/>
  <c r="B6722" i="23"/>
  <c r="C6722" i="23"/>
  <c r="D6722" i="23"/>
  <c r="E6722" i="23"/>
  <c r="G6722" i="23" s="1"/>
  <c r="F6722" i="23"/>
  <c r="B6723" i="23"/>
  <c r="C6723" i="23"/>
  <c r="D6723" i="23"/>
  <c r="E6723" i="23"/>
  <c r="G6723" i="23" s="1"/>
  <c r="F6723" i="23"/>
  <c r="B6724" i="23"/>
  <c r="C6724" i="23"/>
  <c r="D6724" i="23"/>
  <c r="E6724" i="23"/>
  <c r="G6724" i="23" s="1"/>
  <c r="F6724" i="23"/>
  <c r="B6725" i="23"/>
  <c r="C6725" i="23"/>
  <c r="D6725" i="23"/>
  <c r="E6725" i="23"/>
  <c r="F6725" i="23"/>
  <c r="G6725" i="23"/>
  <c r="B6726" i="23"/>
  <c r="C6726" i="23"/>
  <c r="D6726" i="23"/>
  <c r="E6726" i="23"/>
  <c r="G6726" i="23" s="1"/>
  <c r="F6726" i="23"/>
  <c r="B6727" i="23"/>
  <c r="C6727" i="23"/>
  <c r="D6727" i="23"/>
  <c r="E6727" i="23"/>
  <c r="F6727" i="23"/>
  <c r="G6727" i="23"/>
  <c r="B6728" i="23"/>
  <c r="C6728" i="23"/>
  <c r="D6728" i="23"/>
  <c r="E6728" i="23"/>
  <c r="G6728" i="23" s="1"/>
  <c r="F6728" i="23"/>
  <c r="B6729" i="23"/>
  <c r="C6729" i="23"/>
  <c r="D6729" i="23"/>
  <c r="E6729" i="23"/>
  <c r="G6729" i="23" s="1"/>
  <c r="F6729" i="23"/>
  <c r="B6730" i="23"/>
  <c r="C6730" i="23"/>
  <c r="D6730" i="23"/>
  <c r="E6730" i="23"/>
  <c r="G6730" i="23" s="1"/>
  <c r="F6730" i="23"/>
  <c r="B6731" i="23"/>
  <c r="C6731" i="23"/>
  <c r="D6731" i="23"/>
  <c r="E6731" i="23"/>
  <c r="G6731" i="23" s="1"/>
  <c r="F6731" i="23"/>
  <c r="B6732" i="23"/>
  <c r="C6732" i="23"/>
  <c r="D6732" i="23"/>
  <c r="E6732" i="23"/>
  <c r="G6732" i="23" s="1"/>
  <c r="F6732" i="23"/>
  <c r="B6733" i="23"/>
  <c r="C6733" i="23"/>
  <c r="D6733" i="23"/>
  <c r="E6733" i="23"/>
  <c r="G6733" i="23" s="1"/>
  <c r="F6733" i="23"/>
  <c r="B6734" i="23"/>
  <c r="C6734" i="23"/>
  <c r="D6734" i="23"/>
  <c r="E6734" i="23"/>
  <c r="G6734" i="23" s="1"/>
  <c r="F6734" i="23"/>
  <c r="B6735" i="23"/>
  <c r="C6735" i="23"/>
  <c r="D6735" i="23"/>
  <c r="E6735" i="23"/>
  <c r="F6735" i="23"/>
  <c r="G6735" i="23"/>
  <c r="B6736" i="23"/>
  <c r="C6736" i="23"/>
  <c r="D6736" i="23"/>
  <c r="E6736" i="23"/>
  <c r="G6736" i="23" s="1"/>
  <c r="F6736" i="23"/>
  <c r="B6737" i="23"/>
  <c r="C6737" i="23"/>
  <c r="D6737" i="23"/>
  <c r="E6737" i="23"/>
  <c r="F6737" i="23"/>
  <c r="G6737" i="23"/>
  <c r="B6738" i="23"/>
  <c r="C6738" i="23"/>
  <c r="D6738" i="23"/>
  <c r="E6738" i="23"/>
  <c r="G6738" i="23" s="1"/>
  <c r="F6738" i="23"/>
  <c r="B6739" i="23"/>
  <c r="C6739" i="23"/>
  <c r="D6739" i="23"/>
  <c r="E6739" i="23"/>
  <c r="G6739" i="23" s="1"/>
  <c r="F6739" i="23"/>
  <c r="B6740" i="23"/>
  <c r="C6740" i="23"/>
  <c r="D6740" i="23"/>
  <c r="E6740" i="23"/>
  <c r="G6740" i="23" s="1"/>
  <c r="F6740" i="23"/>
  <c r="B6741" i="23"/>
  <c r="C6741" i="23"/>
  <c r="D6741" i="23"/>
  <c r="E6741" i="23"/>
  <c r="F6741" i="23"/>
  <c r="G6741" i="23"/>
  <c r="B6742" i="23"/>
  <c r="C6742" i="23"/>
  <c r="D6742" i="23"/>
  <c r="E6742" i="23"/>
  <c r="G6742" i="23" s="1"/>
  <c r="F6742" i="23"/>
  <c r="B6743" i="23"/>
  <c r="C6743" i="23"/>
  <c r="D6743" i="23"/>
  <c r="E6743" i="23"/>
  <c r="F6743" i="23"/>
  <c r="G6743" i="23"/>
  <c r="B6744" i="23"/>
  <c r="C6744" i="23"/>
  <c r="D6744" i="23"/>
  <c r="E6744" i="23"/>
  <c r="G6744" i="23" s="1"/>
  <c r="F6744" i="23"/>
  <c r="B6745" i="23"/>
  <c r="C6745" i="23"/>
  <c r="D6745" i="23"/>
  <c r="E6745" i="23"/>
  <c r="G6745" i="23" s="1"/>
  <c r="F6745" i="23"/>
  <c r="B6746" i="23"/>
  <c r="C6746" i="23"/>
  <c r="D6746" i="23"/>
  <c r="E6746" i="23"/>
  <c r="G6746" i="23" s="1"/>
  <c r="F6746" i="23"/>
  <c r="B6747" i="23"/>
  <c r="C6747" i="23"/>
  <c r="D6747" i="23"/>
  <c r="E6747" i="23"/>
  <c r="G6747" i="23" s="1"/>
  <c r="F6747" i="23"/>
  <c r="B6748" i="23"/>
  <c r="C6748" i="23"/>
  <c r="D6748" i="23"/>
  <c r="E6748" i="23"/>
  <c r="G6748" i="23" s="1"/>
  <c r="F6748" i="23"/>
  <c r="B6749" i="23"/>
  <c r="C6749" i="23"/>
  <c r="D6749" i="23"/>
  <c r="E6749" i="23"/>
  <c r="G6749" i="23" s="1"/>
  <c r="F6749" i="23"/>
  <c r="B6750" i="23"/>
  <c r="C6750" i="23"/>
  <c r="D6750" i="23"/>
  <c r="E6750" i="23"/>
  <c r="G6750" i="23" s="1"/>
  <c r="F6750" i="23"/>
  <c r="B6751" i="23"/>
  <c r="C6751" i="23"/>
  <c r="D6751" i="23"/>
  <c r="E6751" i="23"/>
  <c r="F6751" i="23"/>
  <c r="G6751" i="23"/>
  <c r="B6752" i="23"/>
  <c r="C6752" i="23"/>
  <c r="D6752" i="23"/>
  <c r="E6752" i="23"/>
  <c r="G6752" i="23" s="1"/>
  <c r="F6752" i="23"/>
  <c r="B6753" i="23"/>
  <c r="C6753" i="23"/>
  <c r="D6753" i="23"/>
  <c r="E6753" i="23"/>
  <c r="F6753" i="23"/>
  <c r="G6753" i="23"/>
  <c r="B6754" i="23"/>
  <c r="C6754" i="23"/>
  <c r="D6754" i="23"/>
  <c r="E6754" i="23"/>
  <c r="G6754" i="23" s="1"/>
  <c r="F6754" i="23"/>
  <c r="B6755" i="23"/>
  <c r="C6755" i="23"/>
  <c r="D6755" i="23"/>
  <c r="E6755" i="23"/>
  <c r="G6755" i="23" s="1"/>
  <c r="F6755" i="23"/>
  <c r="B6756" i="23"/>
  <c r="C6756" i="23"/>
  <c r="D6756" i="23"/>
  <c r="E6756" i="23"/>
  <c r="G6756" i="23" s="1"/>
  <c r="F6756" i="23"/>
  <c r="B6757" i="23"/>
  <c r="C6757" i="23"/>
  <c r="D6757" i="23"/>
  <c r="E6757" i="23"/>
  <c r="F6757" i="23"/>
  <c r="G6757" i="23"/>
  <c r="B6758" i="23"/>
  <c r="C6758" i="23"/>
  <c r="D6758" i="23"/>
  <c r="E6758" i="23"/>
  <c r="G6758" i="23" s="1"/>
  <c r="F6758" i="23"/>
  <c r="B6759" i="23"/>
  <c r="C6759" i="23"/>
  <c r="D6759" i="23"/>
  <c r="E6759" i="23"/>
  <c r="F6759" i="23"/>
  <c r="G6759" i="23"/>
  <c r="B6760" i="23"/>
  <c r="C6760" i="23"/>
  <c r="D6760" i="23"/>
  <c r="E6760" i="23"/>
  <c r="G6760" i="23" s="1"/>
  <c r="F6760" i="23"/>
  <c r="B6761" i="23"/>
  <c r="C6761" i="23"/>
  <c r="D6761" i="23"/>
  <c r="E6761" i="23"/>
  <c r="G6761" i="23" s="1"/>
  <c r="F6761" i="23"/>
  <c r="B6762" i="23"/>
  <c r="C6762" i="23"/>
  <c r="D6762" i="23"/>
  <c r="E6762" i="23"/>
  <c r="G6762" i="23" s="1"/>
  <c r="F6762" i="23"/>
  <c r="B6763" i="23"/>
  <c r="C6763" i="23"/>
  <c r="D6763" i="23"/>
  <c r="E6763" i="23"/>
  <c r="G6763" i="23" s="1"/>
  <c r="F6763" i="23"/>
  <c r="B6764" i="23"/>
  <c r="C6764" i="23"/>
  <c r="D6764" i="23"/>
  <c r="E6764" i="23"/>
  <c r="G6764" i="23" s="1"/>
  <c r="F6764" i="23"/>
  <c r="B6765" i="23"/>
  <c r="C6765" i="23"/>
  <c r="D6765" i="23"/>
  <c r="E6765" i="23"/>
  <c r="G6765" i="23" s="1"/>
  <c r="F6765" i="23"/>
  <c r="B6766" i="23"/>
  <c r="C6766" i="23"/>
  <c r="D6766" i="23"/>
  <c r="E6766" i="23"/>
  <c r="G6766" i="23" s="1"/>
  <c r="F6766" i="23"/>
  <c r="B6767" i="23"/>
  <c r="C6767" i="23"/>
  <c r="D6767" i="23"/>
  <c r="E6767" i="23"/>
  <c r="F6767" i="23"/>
  <c r="G6767" i="23"/>
  <c r="B6768" i="23"/>
  <c r="C6768" i="23"/>
  <c r="D6768" i="23"/>
  <c r="E6768" i="23"/>
  <c r="G6768" i="23" s="1"/>
  <c r="F6768" i="23"/>
  <c r="B6769" i="23"/>
  <c r="C6769" i="23"/>
  <c r="D6769" i="23"/>
  <c r="E6769" i="23"/>
  <c r="F6769" i="23"/>
  <c r="G6769" i="23"/>
  <c r="B6770" i="23"/>
  <c r="C6770" i="23"/>
  <c r="D6770" i="23"/>
  <c r="E6770" i="23"/>
  <c r="G6770" i="23" s="1"/>
  <c r="F6770" i="23"/>
  <c r="B6771" i="23"/>
  <c r="C6771" i="23"/>
  <c r="D6771" i="23"/>
  <c r="E6771" i="23"/>
  <c r="G6771" i="23" s="1"/>
  <c r="F6771" i="23"/>
  <c r="B6772" i="23"/>
  <c r="C6772" i="23"/>
  <c r="D6772" i="23"/>
  <c r="E6772" i="23"/>
  <c r="G6772" i="23" s="1"/>
  <c r="F6772" i="23"/>
  <c r="B6773" i="23"/>
  <c r="C6773" i="23"/>
  <c r="D6773" i="23"/>
  <c r="E6773" i="23"/>
  <c r="F6773" i="23"/>
  <c r="G6773" i="23"/>
  <c r="B6774" i="23"/>
  <c r="C6774" i="23"/>
  <c r="D6774" i="23"/>
  <c r="E6774" i="23"/>
  <c r="G6774" i="23" s="1"/>
  <c r="F6774" i="23"/>
  <c r="B6775" i="23"/>
  <c r="C6775" i="23"/>
  <c r="D6775" i="23"/>
  <c r="E6775" i="23"/>
  <c r="F6775" i="23"/>
  <c r="G6775" i="23"/>
  <c r="B6776" i="23"/>
  <c r="C6776" i="23"/>
  <c r="D6776" i="23"/>
  <c r="E6776" i="23"/>
  <c r="G6776" i="23" s="1"/>
  <c r="F6776" i="23"/>
  <c r="B6777" i="23"/>
  <c r="C6777" i="23"/>
  <c r="D6777" i="23"/>
  <c r="E6777" i="23"/>
  <c r="G6777" i="23" s="1"/>
  <c r="F6777" i="23"/>
  <c r="B6778" i="23"/>
  <c r="C6778" i="23"/>
  <c r="D6778" i="23"/>
  <c r="E6778" i="23"/>
  <c r="G6778" i="23" s="1"/>
  <c r="F6778" i="23"/>
  <c r="B6779" i="23"/>
  <c r="C6779" i="23"/>
  <c r="D6779" i="23"/>
  <c r="E6779" i="23"/>
  <c r="G6779" i="23" s="1"/>
  <c r="F6779" i="23"/>
  <c r="B6780" i="23"/>
  <c r="C6780" i="23"/>
  <c r="D6780" i="23"/>
  <c r="E6780" i="23"/>
  <c r="G6780" i="23" s="1"/>
  <c r="F6780" i="23"/>
  <c r="B6781" i="23"/>
  <c r="C6781" i="23"/>
  <c r="D6781" i="23"/>
  <c r="E6781" i="23"/>
  <c r="G6781" i="23" s="1"/>
  <c r="F6781" i="23"/>
  <c r="B6782" i="23"/>
  <c r="C6782" i="23"/>
  <c r="D6782" i="23"/>
  <c r="E6782" i="23"/>
  <c r="G6782" i="23" s="1"/>
  <c r="F6782" i="23"/>
  <c r="B6783" i="23"/>
  <c r="C6783" i="23"/>
  <c r="D6783" i="23"/>
  <c r="E6783" i="23"/>
  <c r="F6783" i="23"/>
  <c r="G6783" i="23"/>
  <c r="B6784" i="23"/>
  <c r="C6784" i="23"/>
  <c r="D6784" i="23"/>
  <c r="E6784" i="23"/>
  <c r="G6784" i="23" s="1"/>
  <c r="F6784" i="23"/>
  <c r="B6785" i="23"/>
  <c r="C6785" i="23"/>
  <c r="D6785" i="23"/>
  <c r="E6785" i="23"/>
  <c r="F6785" i="23"/>
  <c r="G6785" i="23"/>
  <c r="B6786" i="23"/>
  <c r="C6786" i="23"/>
  <c r="D6786" i="23"/>
  <c r="E6786" i="23"/>
  <c r="G6786" i="23" s="1"/>
  <c r="F6786" i="23"/>
  <c r="B6787" i="23"/>
  <c r="C6787" i="23"/>
  <c r="D6787" i="23"/>
  <c r="E6787" i="23"/>
  <c r="G6787" i="23" s="1"/>
  <c r="F6787" i="23"/>
  <c r="B6788" i="23"/>
  <c r="C6788" i="23"/>
  <c r="D6788" i="23"/>
  <c r="E6788" i="23"/>
  <c r="G6788" i="23" s="1"/>
  <c r="F6788" i="23"/>
  <c r="B6789" i="23"/>
  <c r="C6789" i="23"/>
  <c r="D6789" i="23"/>
  <c r="E6789" i="23"/>
  <c r="F6789" i="23"/>
  <c r="G6789" i="23"/>
  <c r="B6790" i="23"/>
  <c r="C6790" i="23"/>
  <c r="D6790" i="23"/>
  <c r="E6790" i="23"/>
  <c r="G6790" i="23" s="1"/>
  <c r="F6790" i="23"/>
  <c r="B6791" i="23"/>
  <c r="C6791" i="23"/>
  <c r="D6791" i="23"/>
  <c r="E6791" i="23"/>
  <c r="F6791" i="23"/>
  <c r="G6791" i="23"/>
  <c r="B6792" i="23"/>
  <c r="C6792" i="23"/>
  <c r="D6792" i="23"/>
  <c r="E6792" i="23"/>
  <c r="G6792" i="23" s="1"/>
  <c r="F6792" i="23"/>
  <c r="B6793" i="23"/>
  <c r="C6793" i="23"/>
  <c r="D6793" i="23"/>
  <c r="E6793" i="23"/>
  <c r="G6793" i="23" s="1"/>
  <c r="F6793" i="23"/>
  <c r="B6794" i="23"/>
  <c r="C6794" i="23"/>
  <c r="D6794" i="23"/>
  <c r="E6794" i="23"/>
  <c r="G6794" i="23" s="1"/>
  <c r="F6794" i="23"/>
  <c r="B6795" i="23"/>
  <c r="C6795" i="23"/>
  <c r="D6795" i="23"/>
  <c r="E6795" i="23"/>
  <c r="G6795" i="23" s="1"/>
  <c r="F6795" i="23"/>
  <c r="B6796" i="23"/>
  <c r="C6796" i="23"/>
  <c r="D6796" i="23"/>
  <c r="E6796" i="23"/>
  <c r="G6796" i="23" s="1"/>
  <c r="F6796" i="23"/>
  <c r="B6797" i="23"/>
  <c r="C6797" i="23"/>
  <c r="D6797" i="23"/>
  <c r="E6797" i="23"/>
  <c r="G6797" i="23" s="1"/>
  <c r="F6797" i="23"/>
  <c r="B6798" i="23"/>
  <c r="C6798" i="23"/>
  <c r="D6798" i="23"/>
  <c r="E6798" i="23"/>
  <c r="G6798" i="23" s="1"/>
  <c r="F6798" i="23"/>
  <c r="B6799" i="23"/>
  <c r="C6799" i="23"/>
  <c r="D6799" i="23"/>
  <c r="E6799" i="23"/>
  <c r="F6799" i="23"/>
  <c r="G6799" i="23"/>
  <c r="B6800" i="23"/>
  <c r="C6800" i="23"/>
  <c r="D6800" i="23"/>
  <c r="E6800" i="23"/>
  <c r="G6800" i="23" s="1"/>
  <c r="F6800" i="23"/>
  <c r="B6801" i="23"/>
  <c r="C6801" i="23"/>
  <c r="D6801" i="23"/>
  <c r="E6801" i="23"/>
  <c r="F6801" i="23"/>
  <c r="G6801" i="23"/>
  <c r="B6802" i="23"/>
  <c r="C6802" i="23"/>
  <c r="D6802" i="23"/>
  <c r="E6802" i="23"/>
  <c r="G6802" i="23" s="1"/>
  <c r="F6802" i="23"/>
  <c r="B6803" i="23"/>
  <c r="C6803" i="23"/>
  <c r="D6803" i="23"/>
  <c r="E6803" i="23"/>
  <c r="G6803" i="23" s="1"/>
  <c r="F6803" i="23"/>
  <c r="B6804" i="23"/>
  <c r="C6804" i="23"/>
  <c r="D6804" i="23"/>
  <c r="E6804" i="23"/>
  <c r="G6804" i="23" s="1"/>
  <c r="F6804" i="23"/>
  <c r="B6805" i="23"/>
  <c r="C6805" i="23"/>
  <c r="D6805" i="23"/>
  <c r="E6805" i="23"/>
  <c r="F6805" i="23"/>
  <c r="G6805" i="23"/>
  <c r="B6806" i="23"/>
  <c r="C6806" i="23"/>
  <c r="D6806" i="23"/>
  <c r="E6806" i="23"/>
  <c r="G6806" i="23" s="1"/>
  <c r="F6806" i="23"/>
  <c r="B6807" i="23"/>
  <c r="C6807" i="23"/>
  <c r="D6807" i="23"/>
  <c r="E6807" i="23"/>
  <c r="F6807" i="23"/>
  <c r="G6807" i="23"/>
  <c r="B6808" i="23"/>
  <c r="C6808" i="23"/>
  <c r="D6808" i="23"/>
  <c r="E6808" i="23"/>
  <c r="G6808" i="23" s="1"/>
  <c r="F6808" i="23"/>
  <c r="B6809" i="23"/>
  <c r="C6809" i="23"/>
  <c r="D6809" i="23"/>
  <c r="E6809" i="23"/>
  <c r="G6809" i="23" s="1"/>
  <c r="F6809" i="23"/>
  <c r="B6810" i="23"/>
  <c r="C6810" i="23"/>
  <c r="D6810" i="23"/>
  <c r="E6810" i="23"/>
  <c r="G6810" i="23" s="1"/>
  <c r="F6810" i="23"/>
  <c r="B6811" i="23"/>
  <c r="C6811" i="23"/>
  <c r="D6811" i="23"/>
  <c r="E6811" i="23"/>
  <c r="G6811" i="23" s="1"/>
  <c r="F6811" i="23"/>
  <c r="B6812" i="23"/>
  <c r="C6812" i="23"/>
  <c r="D6812" i="23"/>
  <c r="E6812" i="23"/>
  <c r="G6812" i="23" s="1"/>
  <c r="F6812" i="23"/>
  <c r="B6813" i="23"/>
  <c r="C6813" i="23"/>
  <c r="D6813" i="23"/>
  <c r="E6813" i="23"/>
  <c r="G6813" i="23" s="1"/>
  <c r="F6813" i="23"/>
  <c r="B6814" i="23"/>
  <c r="C6814" i="23"/>
  <c r="D6814" i="23"/>
  <c r="E6814" i="23"/>
  <c r="G6814" i="23" s="1"/>
  <c r="F6814" i="23"/>
  <c r="B6815" i="23"/>
  <c r="C6815" i="23"/>
  <c r="D6815" i="23"/>
  <c r="E6815" i="23"/>
  <c r="F6815" i="23"/>
  <c r="G6815" i="23"/>
  <c r="B6816" i="23"/>
  <c r="C6816" i="23"/>
  <c r="D6816" i="23"/>
  <c r="E6816" i="23"/>
  <c r="G6816" i="23" s="1"/>
  <c r="F6816" i="23"/>
  <c r="B6817" i="23"/>
  <c r="C6817" i="23"/>
  <c r="D6817" i="23"/>
  <c r="E6817" i="23"/>
  <c r="F6817" i="23"/>
  <c r="G6817" i="23"/>
  <c r="B6818" i="23"/>
  <c r="C6818" i="23"/>
  <c r="D6818" i="23"/>
  <c r="E6818" i="23"/>
  <c r="G6818" i="23" s="1"/>
  <c r="F6818" i="23"/>
  <c r="B6819" i="23"/>
  <c r="C6819" i="23"/>
  <c r="D6819" i="23"/>
  <c r="E6819" i="23"/>
  <c r="G6819" i="23" s="1"/>
  <c r="F6819" i="23"/>
  <c r="B6820" i="23"/>
  <c r="C6820" i="23"/>
  <c r="D6820" i="23"/>
  <c r="E6820" i="23"/>
  <c r="G6820" i="23" s="1"/>
  <c r="F6820" i="23"/>
  <c r="B6821" i="23"/>
  <c r="C6821" i="23"/>
  <c r="D6821" i="23"/>
  <c r="E6821" i="23"/>
  <c r="F6821" i="23"/>
  <c r="G6821" i="23"/>
  <c r="B6822" i="23"/>
  <c r="C6822" i="23"/>
  <c r="D6822" i="23"/>
  <c r="E6822" i="23"/>
  <c r="G6822" i="23" s="1"/>
  <c r="F6822" i="23"/>
  <c r="B6823" i="23"/>
  <c r="C6823" i="23"/>
  <c r="D6823" i="23"/>
  <c r="E6823" i="23"/>
  <c r="F6823" i="23"/>
  <c r="G6823" i="23"/>
  <c r="B6824" i="23"/>
  <c r="C6824" i="23"/>
  <c r="D6824" i="23"/>
  <c r="E6824" i="23"/>
  <c r="G6824" i="23" s="1"/>
  <c r="F6824" i="23"/>
  <c r="B6825" i="23"/>
  <c r="C6825" i="23"/>
  <c r="D6825" i="23"/>
  <c r="E6825" i="23"/>
  <c r="G6825" i="23" s="1"/>
  <c r="F6825" i="23"/>
  <c r="B6826" i="23"/>
  <c r="C6826" i="23"/>
  <c r="D6826" i="23"/>
  <c r="E6826" i="23"/>
  <c r="G6826" i="23" s="1"/>
  <c r="F6826" i="23"/>
  <c r="B6827" i="23"/>
  <c r="C6827" i="23"/>
  <c r="D6827" i="23"/>
  <c r="E6827" i="23"/>
  <c r="G6827" i="23" s="1"/>
  <c r="F6827" i="23"/>
  <c r="B6828" i="23"/>
  <c r="C6828" i="23"/>
  <c r="D6828" i="23"/>
  <c r="E6828" i="23"/>
  <c r="G6828" i="23" s="1"/>
  <c r="F6828" i="23"/>
  <c r="B6829" i="23"/>
  <c r="C6829" i="23"/>
  <c r="D6829" i="23"/>
  <c r="E6829" i="23"/>
  <c r="G6829" i="23" s="1"/>
  <c r="F6829" i="23"/>
  <c r="B6830" i="23"/>
  <c r="C6830" i="23"/>
  <c r="D6830" i="23"/>
  <c r="E6830" i="23"/>
  <c r="G6830" i="23" s="1"/>
  <c r="F6830" i="23"/>
  <c r="B6831" i="23"/>
  <c r="C6831" i="23"/>
  <c r="D6831" i="23"/>
  <c r="E6831" i="23"/>
  <c r="F6831" i="23"/>
  <c r="G6831" i="23"/>
  <c r="B6832" i="23"/>
  <c r="C6832" i="23"/>
  <c r="D6832" i="23"/>
  <c r="E6832" i="23"/>
  <c r="G6832" i="23" s="1"/>
  <c r="F6832" i="23"/>
  <c r="B6833" i="23"/>
  <c r="C6833" i="23"/>
  <c r="D6833" i="23"/>
  <c r="E6833" i="23"/>
  <c r="F6833" i="23"/>
  <c r="G6833" i="23"/>
  <c r="B6834" i="23"/>
  <c r="C6834" i="23"/>
  <c r="D6834" i="23"/>
  <c r="E6834" i="23"/>
  <c r="G6834" i="23" s="1"/>
  <c r="F6834" i="23"/>
  <c r="B6835" i="23"/>
  <c r="C6835" i="23"/>
  <c r="D6835" i="23"/>
  <c r="E6835" i="23"/>
  <c r="G6835" i="23" s="1"/>
  <c r="F6835" i="23"/>
  <c r="B6836" i="23"/>
  <c r="C6836" i="23"/>
  <c r="D6836" i="23"/>
  <c r="E6836" i="23"/>
  <c r="G6836" i="23" s="1"/>
  <c r="F6836" i="23"/>
  <c r="B6837" i="23"/>
  <c r="C6837" i="23"/>
  <c r="D6837" i="23"/>
  <c r="E6837" i="23"/>
  <c r="F6837" i="23"/>
  <c r="G6837" i="23"/>
  <c r="B6838" i="23"/>
  <c r="C6838" i="23"/>
  <c r="D6838" i="23"/>
  <c r="E6838" i="23"/>
  <c r="G6838" i="23" s="1"/>
  <c r="F6838" i="23"/>
  <c r="B6839" i="23"/>
  <c r="C6839" i="23"/>
  <c r="D6839" i="23"/>
  <c r="E6839" i="23"/>
  <c r="F6839" i="23"/>
  <c r="G6839" i="23"/>
  <c r="B6840" i="23"/>
  <c r="C6840" i="23"/>
  <c r="D6840" i="23"/>
  <c r="E6840" i="23"/>
  <c r="G6840" i="23" s="1"/>
  <c r="F6840" i="23"/>
  <c r="B6841" i="23"/>
  <c r="C6841" i="23"/>
  <c r="D6841" i="23"/>
  <c r="E6841" i="23"/>
  <c r="G6841" i="23" s="1"/>
  <c r="F6841" i="23"/>
  <c r="B6842" i="23"/>
  <c r="C6842" i="23"/>
  <c r="D6842" i="23"/>
  <c r="E6842" i="23"/>
  <c r="G6842" i="23" s="1"/>
  <c r="F6842" i="23"/>
  <c r="B6843" i="23"/>
  <c r="C6843" i="23"/>
  <c r="D6843" i="23"/>
  <c r="E6843" i="23"/>
  <c r="G6843" i="23" s="1"/>
  <c r="F6843" i="23"/>
  <c r="B6844" i="23"/>
  <c r="C6844" i="23"/>
  <c r="D6844" i="23"/>
  <c r="E6844" i="23"/>
  <c r="G6844" i="23" s="1"/>
  <c r="F6844" i="23"/>
  <c r="B6845" i="23"/>
  <c r="C6845" i="23"/>
  <c r="D6845" i="23"/>
  <c r="E6845" i="23"/>
  <c r="G6845" i="23" s="1"/>
  <c r="F6845" i="23"/>
  <c r="B6846" i="23"/>
  <c r="C6846" i="23"/>
  <c r="D6846" i="23"/>
  <c r="E6846" i="23"/>
  <c r="G6846" i="23" s="1"/>
  <c r="F6846" i="23"/>
  <c r="B6847" i="23"/>
  <c r="C6847" i="23"/>
  <c r="D6847" i="23"/>
  <c r="E6847" i="23"/>
  <c r="F6847" i="23"/>
  <c r="G6847" i="23"/>
  <c r="B6848" i="23"/>
  <c r="C6848" i="23"/>
  <c r="D6848" i="23"/>
  <c r="E6848" i="23"/>
  <c r="G6848" i="23" s="1"/>
  <c r="F6848" i="23"/>
  <c r="B6849" i="23"/>
  <c r="C6849" i="23"/>
  <c r="D6849" i="23"/>
  <c r="E6849" i="23"/>
  <c r="F6849" i="23"/>
  <c r="G6849" i="23"/>
  <c r="B6850" i="23"/>
  <c r="C6850" i="23"/>
  <c r="D6850" i="23"/>
  <c r="E6850" i="23"/>
  <c r="G6850" i="23" s="1"/>
  <c r="F6850" i="23"/>
  <c r="B6851" i="23"/>
  <c r="C6851" i="23"/>
  <c r="D6851" i="23"/>
  <c r="E6851" i="23"/>
  <c r="G6851" i="23" s="1"/>
  <c r="F6851" i="23"/>
  <c r="B6852" i="23"/>
  <c r="C6852" i="23"/>
  <c r="D6852" i="23"/>
  <c r="E6852" i="23"/>
  <c r="G6852" i="23" s="1"/>
  <c r="F6852" i="23"/>
  <c r="B6853" i="23"/>
  <c r="C6853" i="23"/>
  <c r="D6853" i="23"/>
  <c r="E6853" i="23"/>
  <c r="F6853" i="23"/>
  <c r="G6853" i="23"/>
  <c r="B6854" i="23"/>
  <c r="C6854" i="23"/>
  <c r="D6854" i="23"/>
  <c r="E6854" i="23"/>
  <c r="G6854" i="23" s="1"/>
  <c r="F6854" i="23"/>
  <c r="B6855" i="23"/>
  <c r="C6855" i="23"/>
  <c r="D6855" i="23"/>
  <c r="E6855" i="23"/>
  <c r="F6855" i="23"/>
  <c r="G6855" i="23"/>
  <c r="B6856" i="23"/>
  <c r="C6856" i="23"/>
  <c r="D6856" i="23"/>
  <c r="E6856" i="23"/>
  <c r="G6856" i="23" s="1"/>
  <c r="F6856" i="23"/>
  <c r="B6857" i="23"/>
  <c r="C6857" i="23"/>
  <c r="D6857" i="23"/>
  <c r="E6857" i="23"/>
  <c r="G6857" i="23" s="1"/>
  <c r="F6857" i="23"/>
  <c r="B6858" i="23"/>
  <c r="C6858" i="23"/>
  <c r="D6858" i="23"/>
  <c r="E6858" i="23"/>
  <c r="G6858" i="23" s="1"/>
  <c r="F6858" i="23"/>
  <c r="B6859" i="23"/>
  <c r="C6859" i="23"/>
  <c r="D6859" i="23"/>
  <c r="E6859" i="23"/>
  <c r="G6859" i="23" s="1"/>
  <c r="F6859" i="23"/>
  <c r="B6860" i="23"/>
  <c r="C6860" i="23"/>
  <c r="D6860" i="23"/>
  <c r="E6860" i="23"/>
  <c r="G6860" i="23" s="1"/>
  <c r="F6860" i="23"/>
  <c r="B6861" i="23"/>
  <c r="C6861" i="23"/>
  <c r="D6861" i="23"/>
  <c r="E6861" i="23"/>
  <c r="G6861" i="23" s="1"/>
  <c r="F6861" i="23"/>
  <c r="B6862" i="23"/>
  <c r="C6862" i="23"/>
  <c r="D6862" i="23"/>
  <c r="E6862" i="23"/>
  <c r="G6862" i="23" s="1"/>
  <c r="F6862" i="23"/>
  <c r="B6863" i="23"/>
  <c r="C6863" i="23"/>
  <c r="D6863" i="23"/>
  <c r="E6863" i="23"/>
  <c r="G6863" i="23" s="1"/>
  <c r="F6863" i="23"/>
  <c r="B6864" i="23"/>
  <c r="C6864" i="23"/>
  <c r="D6864" i="23"/>
  <c r="E6864" i="23"/>
  <c r="G6864" i="23" s="1"/>
  <c r="F6864" i="23"/>
  <c r="B6865" i="23"/>
  <c r="C6865" i="23"/>
  <c r="D6865" i="23"/>
  <c r="E6865" i="23"/>
  <c r="G6865" i="23" s="1"/>
  <c r="F6865" i="23"/>
  <c r="B6866" i="23"/>
  <c r="C6866" i="23"/>
  <c r="D6866" i="23"/>
  <c r="E6866" i="23"/>
  <c r="F6866" i="23"/>
  <c r="G6866" i="23"/>
  <c r="B6867" i="23"/>
  <c r="C6867" i="23"/>
  <c r="D6867" i="23"/>
  <c r="E6867" i="23"/>
  <c r="G6867" i="23" s="1"/>
  <c r="F6867" i="23"/>
  <c r="B6868" i="23"/>
  <c r="C6868" i="23"/>
  <c r="D6868" i="23"/>
  <c r="E6868" i="23"/>
  <c r="F6868" i="23"/>
  <c r="G6868" i="23"/>
  <c r="B6869" i="23"/>
  <c r="C6869" i="23"/>
  <c r="D6869" i="23"/>
  <c r="E6869" i="23"/>
  <c r="G6869" i="23" s="1"/>
  <c r="F6869" i="23"/>
  <c r="B6870" i="23"/>
  <c r="C6870" i="23"/>
  <c r="D6870" i="23"/>
  <c r="E6870" i="23"/>
  <c r="G6870" i="23" s="1"/>
  <c r="F6870" i="23"/>
  <c r="B6871" i="23"/>
  <c r="C6871" i="23"/>
  <c r="D6871" i="23"/>
  <c r="E6871" i="23"/>
  <c r="G6871" i="23" s="1"/>
  <c r="F6871" i="23"/>
  <c r="B6872" i="23"/>
  <c r="C6872" i="23"/>
  <c r="D6872" i="23"/>
  <c r="E6872" i="23"/>
  <c r="F6872" i="23"/>
  <c r="G6872" i="23"/>
  <c r="B6873" i="23"/>
  <c r="C6873" i="23"/>
  <c r="D6873" i="23"/>
  <c r="E6873" i="23"/>
  <c r="G6873" i="23" s="1"/>
  <c r="F6873" i="23"/>
  <c r="B6874" i="23"/>
  <c r="C6874" i="23"/>
  <c r="D6874" i="23"/>
  <c r="E6874" i="23"/>
  <c r="F6874" i="23"/>
  <c r="G6874" i="23"/>
  <c r="B6875" i="23"/>
  <c r="C6875" i="23"/>
  <c r="D6875" i="23"/>
  <c r="E6875" i="23"/>
  <c r="G6875" i="23" s="1"/>
  <c r="F6875" i="23"/>
  <c r="B6876" i="23"/>
  <c r="C6876" i="23"/>
  <c r="D6876" i="23"/>
  <c r="E6876" i="23"/>
  <c r="G6876" i="23" s="1"/>
  <c r="F6876" i="23"/>
  <c r="B6877" i="23"/>
  <c r="C6877" i="23"/>
  <c r="D6877" i="23"/>
  <c r="E6877" i="23"/>
  <c r="G6877" i="23" s="1"/>
  <c r="F6877" i="23"/>
  <c r="B6878" i="23"/>
  <c r="C6878" i="23"/>
  <c r="D6878" i="23"/>
  <c r="E6878" i="23"/>
  <c r="G6878" i="23" s="1"/>
  <c r="F6878" i="23"/>
  <c r="B6879" i="23"/>
  <c r="C6879" i="23"/>
  <c r="D6879" i="23"/>
  <c r="E6879" i="23"/>
  <c r="G6879" i="23" s="1"/>
  <c r="F6879" i="23"/>
  <c r="B6880" i="23"/>
  <c r="C6880" i="23"/>
  <c r="D6880" i="23"/>
  <c r="E6880" i="23"/>
  <c r="G6880" i="23" s="1"/>
  <c r="F6880" i="23"/>
  <c r="B6881" i="23"/>
  <c r="C6881" i="23"/>
  <c r="D6881" i="23"/>
  <c r="E6881" i="23"/>
  <c r="G6881" i="23" s="1"/>
  <c r="F6881" i="23"/>
  <c r="B6882" i="23"/>
  <c r="C6882" i="23"/>
  <c r="D6882" i="23"/>
  <c r="E6882" i="23"/>
  <c r="F6882" i="23"/>
  <c r="G6882" i="23"/>
  <c r="B6883" i="23"/>
  <c r="C6883" i="23"/>
  <c r="D6883" i="23"/>
  <c r="E6883" i="23"/>
  <c r="G6883" i="23" s="1"/>
  <c r="F6883" i="23"/>
  <c r="B6884" i="23"/>
  <c r="C6884" i="23"/>
  <c r="D6884" i="23"/>
  <c r="E6884" i="23"/>
  <c r="F6884" i="23"/>
  <c r="G6884" i="23"/>
  <c r="B6885" i="23"/>
  <c r="C6885" i="23"/>
  <c r="D6885" i="23"/>
  <c r="E6885" i="23"/>
  <c r="G6885" i="23" s="1"/>
  <c r="F6885" i="23"/>
  <c r="B6886" i="23"/>
  <c r="C6886" i="23"/>
  <c r="D6886" i="23"/>
  <c r="E6886" i="23"/>
  <c r="G6886" i="23" s="1"/>
  <c r="F6886" i="23"/>
  <c r="B6887" i="23"/>
  <c r="C6887" i="23"/>
  <c r="D6887" i="23"/>
  <c r="E6887" i="23"/>
  <c r="G6887" i="23" s="1"/>
  <c r="F6887" i="23"/>
  <c r="B6888" i="23"/>
  <c r="C6888" i="23"/>
  <c r="D6888" i="23"/>
  <c r="E6888" i="23"/>
  <c r="F6888" i="23"/>
  <c r="G6888" i="23"/>
  <c r="B6889" i="23"/>
  <c r="C6889" i="23"/>
  <c r="D6889" i="23"/>
  <c r="E6889" i="23"/>
  <c r="G6889" i="23" s="1"/>
  <c r="F6889" i="23"/>
  <c r="B6890" i="23"/>
  <c r="C6890" i="23"/>
  <c r="D6890" i="23"/>
  <c r="E6890" i="23"/>
  <c r="F6890" i="23"/>
  <c r="G6890" i="23"/>
  <c r="B6891" i="23"/>
  <c r="C6891" i="23"/>
  <c r="D6891" i="23"/>
  <c r="E6891" i="23"/>
  <c r="G6891" i="23" s="1"/>
  <c r="F6891" i="23"/>
  <c r="B6892" i="23"/>
  <c r="C6892" i="23"/>
  <c r="D6892" i="23"/>
  <c r="E6892" i="23"/>
  <c r="G6892" i="23" s="1"/>
  <c r="F6892" i="23"/>
  <c r="B6893" i="23"/>
  <c r="C6893" i="23"/>
  <c r="D6893" i="23"/>
  <c r="E6893" i="23"/>
  <c r="G6893" i="23" s="1"/>
  <c r="F6893" i="23"/>
  <c r="B6894" i="23"/>
  <c r="C6894" i="23"/>
  <c r="D6894" i="23"/>
  <c r="E6894" i="23"/>
  <c r="G6894" i="23" s="1"/>
  <c r="F6894" i="23"/>
  <c r="B6895" i="23"/>
  <c r="C6895" i="23"/>
  <c r="D6895" i="23"/>
  <c r="E6895" i="23"/>
  <c r="G6895" i="23" s="1"/>
  <c r="F6895" i="23"/>
  <c r="B6896" i="23"/>
  <c r="C6896" i="23"/>
  <c r="D6896" i="23"/>
  <c r="E6896" i="23"/>
  <c r="G6896" i="23" s="1"/>
  <c r="F6896" i="23"/>
  <c r="B6897" i="23"/>
  <c r="C6897" i="23"/>
  <c r="D6897" i="23"/>
  <c r="E6897" i="23"/>
  <c r="G6897" i="23" s="1"/>
  <c r="F6897" i="23"/>
  <c r="B6898" i="23"/>
  <c r="C6898" i="23"/>
  <c r="D6898" i="23"/>
  <c r="E6898" i="23"/>
  <c r="F6898" i="23"/>
  <c r="G6898" i="23"/>
  <c r="B6899" i="23"/>
  <c r="C6899" i="23"/>
  <c r="D6899" i="23"/>
  <c r="E6899" i="23"/>
  <c r="G6899" i="23" s="1"/>
  <c r="F6899" i="23"/>
  <c r="B6900" i="23"/>
  <c r="C6900" i="23"/>
  <c r="D6900" i="23"/>
  <c r="E6900" i="23"/>
  <c r="F6900" i="23"/>
  <c r="G6900" i="23"/>
  <c r="B6901" i="23"/>
  <c r="C6901" i="23"/>
  <c r="D6901" i="23"/>
  <c r="E6901" i="23"/>
  <c r="G6901" i="23" s="1"/>
  <c r="F6901" i="23"/>
  <c r="B6902" i="23"/>
  <c r="C6902" i="23"/>
  <c r="D6902" i="23"/>
  <c r="E6902" i="23"/>
  <c r="G6902" i="23" s="1"/>
  <c r="F6902" i="23"/>
  <c r="B6903" i="23"/>
  <c r="C6903" i="23"/>
  <c r="D6903" i="23"/>
  <c r="E6903" i="23"/>
  <c r="G6903" i="23" s="1"/>
  <c r="F6903" i="23"/>
  <c r="B6904" i="23"/>
  <c r="C6904" i="23"/>
  <c r="D6904" i="23"/>
  <c r="E6904" i="23"/>
  <c r="F6904" i="23"/>
  <c r="G6904" i="23"/>
  <c r="B6905" i="23"/>
  <c r="C6905" i="23"/>
  <c r="D6905" i="23"/>
  <c r="E6905" i="23"/>
  <c r="G6905" i="23" s="1"/>
  <c r="F6905" i="23"/>
  <c r="B6906" i="23"/>
  <c r="C6906" i="23"/>
  <c r="D6906" i="23"/>
  <c r="E6906" i="23"/>
  <c r="F6906" i="23"/>
  <c r="G6906" i="23"/>
  <c r="B6907" i="23"/>
  <c r="C6907" i="23"/>
  <c r="D6907" i="23"/>
  <c r="E6907" i="23"/>
  <c r="G6907" i="23" s="1"/>
  <c r="F6907" i="23"/>
  <c r="B6908" i="23"/>
  <c r="C6908" i="23"/>
  <c r="D6908" i="23"/>
  <c r="E6908" i="23"/>
  <c r="G6908" i="23" s="1"/>
  <c r="F6908" i="23"/>
  <c r="B6909" i="23"/>
  <c r="C6909" i="23"/>
  <c r="D6909" i="23"/>
  <c r="E6909" i="23"/>
  <c r="G6909" i="23" s="1"/>
  <c r="F6909" i="23"/>
  <c r="B6910" i="23"/>
  <c r="C6910" i="23"/>
  <c r="D6910" i="23"/>
  <c r="E6910" i="23"/>
  <c r="G6910" i="23" s="1"/>
  <c r="F6910" i="23"/>
  <c r="B6911" i="23"/>
  <c r="C6911" i="23"/>
  <c r="D6911" i="23"/>
  <c r="E6911" i="23"/>
  <c r="G6911" i="23" s="1"/>
  <c r="F6911" i="23"/>
  <c r="B6912" i="23"/>
  <c r="C6912" i="23"/>
  <c r="D6912" i="23"/>
  <c r="E6912" i="23"/>
  <c r="G6912" i="23" s="1"/>
  <c r="F6912" i="23"/>
  <c r="B6913" i="23"/>
  <c r="C6913" i="23"/>
  <c r="D6913" i="23"/>
  <c r="E6913" i="23"/>
  <c r="G6913" i="23" s="1"/>
  <c r="F6913" i="23"/>
  <c r="B6914" i="23"/>
  <c r="C6914" i="23"/>
  <c r="D6914" i="23"/>
  <c r="E6914" i="23"/>
  <c r="F6914" i="23"/>
  <c r="G6914" i="23"/>
  <c r="B6915" i="23"/>
  <c r="C6915" i="23"/>
  <c r="D6915" i="23"/>
  <c r="E6915" i="23"/>
  <c r="G6915" i="23" s="1"/>
  <c r="F6915" i="23"/>
  <c r="B6916" i="23"/>
  <c r="C6916" i="23"/>
  <c r="D6916" i="23"/>
  <c r="E6916" i="23"/>
  <c r="F6916" i="23"/>
  <c r="G6916" i="23"/>
  <c r="B6917" i="23"/>
  <c r="C6917" i="23"/>
  <c r="D6917" i="23"/>
  <c r="E6917" i="23"/>
  <c r="G6917" i="23" s="1"/>
  <c r="F6917" i="23"/>
  <c r="B6918" i="23"/>
  <c r="C6918" i="23"/>
  <c r="D6918" i="23"/>
  <c r="E6918" i="23"/>
  <c r="G6918" i="23" s="1"/>
  <c r="F6918" i="23"/>
  <c r="B6919" i="23"/>
  <c r="C6919" i="23"/>
  <c r="D6919" i="23"/>
  <c r="E6919" i="23"/>
  <c r="G6919" i="23" s="1"/>
  <c r="F6919" i="23"/>
  <c r="B6920" i="23"/>
  <c r="C6920" i="23"/>
  <c r="D6920" i="23"/>
  <c r="E6920" i="23"/>
  <c r="F6920" i="23"/>
  <c r="G6920" i="23"/>
  <c r="B6921" i="23"/>
  <c r="C6921" i="23"/>
  <c r="D6921" i="23"/>
  <c r="E6921" i="23"/>
  <c r="G6921" i="23" s="1"/>
  <c r="F6921" i="23"/>
  <c r="B6922" i="23"/>
  <c r="C6922" i="23"/>
  <c r="D6922" i="23"/>
  <c r="E6922" i="23"/>
  <c r="F6922" i="23"/>
  <c r="G6922" i="23"/>
  <c r="B6923" i="23"/>
  <c r="C6923" i="23"/>
  <c r="D6923" i="23"/>
  <c r="E6923" i="23"/>
  <c r="G6923" i="23" s="1"/>
  <c r="F6923" i="23"/>
  <c r="B6924" i="23"/>
  <c r="C6924" i="23"/>
  <c r="D6924" i="23"/>
  <c r="E6924" i="23"/>
  <c r="G6924" i="23" s="1"/>
  <c r="F6924" i="23"/>
  <c r="B6925" i="23"/>
  <c r="C6925" i="23"/>
  <c r="D6925" i="23"/>
  <c r="E6925" i="23"/>
  <c r="G6925" i="23" s="1"/>
  <c r="F6925" i="23"/>
  <c r="B6926" i="23"/>
  <c r="C6926" i="23"/>
  <c r="D6926" i="23"/>
  <c r="E6926" i="23"/>
  <c r="G6926" i="23" s="1"/>
  <c r="F6926" i="23"/>
  <c r="B6927" i="23"/>
  <c r="C6927" i="23"/>
  <c r="D6927" i="23"/>
  <c r="E6927" i="23"/>
  <c r="G6927" i="23" s="1"/>
  <c r="F6927" i="23"/>
  <c r="B6928" i="23"/>
  <c r="C6928" i="23"/>
  <c r="D6928" i="23"/>
  <c r="E6928" i="23"/>
  <c r="G6928" i="23" s="1"/>
  <c r="F6928" i="23"/>
  <c r="B6929" i="23"/>
  <c r="C6929" i="23"/>
  <c r="D6929" i="23"/>
  <c r="E6929" i="23"/>
  <c r="G6929" i="23" s="1"/>
  <c r="F6929" i="23"/>
  <c r="B6930" i="23"/>
  <c r="C6930" i="23"/>
  <c r="D6930" i="23"/>
  <c r="E6930" i="23"/>
  <c r="F6930" i="23"/>
  <c r="G6930" i="23"/>
  <c r="B6931" i="23"/>
  <c r="C6931" i="23"/>
  <c r="D6931" i="23"/>
  <c r="E6931" i="23"/>
  <c r="G6931" i="23" s="1"/>
  <c r="F6931" i="23"/>
  <c r="B6932" i="23"/>
  <c r="C6932" i="23"/>
  <c r="D6932" i="23"/>
  <c r="E6932" i="23"/>
  <c r="F6932" i="23"/>
  <c r="G6932" i="23"/>
  <c r="B6933" i="23"/>
  <c r="C6933" i="23"/>
  <c r="D6933" i="23"/>
  <c r="E6933" i="23"/>
  <c r="G6933" i="23" s="1"/>
  <c r="F6933" i="23"/>
  <c r="B6934" i="23"/>
  <c r="C6934" i="23"/>
  <c r="D6934" i="23"/>
  <c r="E6934" i="23"/>
  <c r="G6934" i="23" s="1"/>
  <c r="F6934" i="23"/>
  <c r="B6935" i="23"/>
  <c r="C6935" i="23"/>
  <c r="D6935" i="23"/>
  <c r="E6935" i="23"/>
  <c r="G6935" i="23" s="1"/>
  <c r="F6935" i="23"/>
  <c r="B6936" i="23"/>
  <c r="C6936" i="23"/>
  <c r="D6936" i="23"/>
  <c r="E6936" i="23"/>
  <c r="F6936" i="23"/>
  <c r="G6936" i="23"/>
  <c r="B6937" i="23"/>
  <c r="C6937" i="23"/>
  <c r="D6937" i="23"/>
  <c r="E6937" i="23"/>
  <c r="G6937" i="23" s="1"/>
  <c r="F6937" i="23"/>
  <c r="B6938" i="23"/>
  <c r="C6938" i="23"/>
  <c r="D6938" i="23"/>
  <c r="E6938" i="23"/>
  <c r="F6938" i="23"/>
  <c r="G6938" i="23"/>
  <c r="B6939" i="23"/>
  <c r="C6939" i="23"/>
  <c r="D6939" i="23"/>
  <c r="E6939" i="23"/>
  <c r="G6939" i="23" s="1"/>
  <c r="F6939" i="23"/>
  <c r="B6940" i="23"/>
  <c r="C6940" i="23"/>
  <c r="D6940" i="23"/>
  <c r="E6940" i="23"/>
  <c r="G6940" i="23" s="1"/>
  <c r="F6940" i="23"/>
  <c r="B6941" i="23"/>
  <c r="C6941" i="23"/>
  <c r="D6941" i="23"/>
  <c r="E6941" i="23"/>
  <c r="G6941" i="23" s="1"/>
  <c r="F6941" i="23"/>
  <c r="B6942" i="23"/>
  <c r="C6942" i="23"/>
  <c r="D6942" i="23"/>
  <c r="E6942" i="23"/>
  <c r="G6942" i="23" s="1"/>
  <c r="F6942" i="23"/>
  <c r="B6943" i="23"/>
  <c r="C6943" i="23"/>
  <c r="D6943" i="23"/>
  <c r="E6943" i="23"/>
  <c r="G6943" i="23" s="1"/>
  <c r="F6943" i="23"/>
  <c r="B6944" i="23"/>
  <c r="C6944" i="23"/>
  <c r="D6944" i="23"/>
  <c r="E6944" i="23"/>
  <c r="G6944" i="23" s="1"/>
  <c r="F6944" i="23"/>
  <c r="B6945" i="23"/>
  <c r="C6945" i="23"/>
  <c r="D6945" i="23"/>
  <c r="E6945" i="23"/>
  <c r="G6945" i="23" s="1"/>
  <c r="F6945" i="23"/>
  <c r="B6946" i="23"/>
  <c r="C6946" i="23"/>
  <c r="D6946" i="23"/>
  <c r="E6946" i="23"/>
  <c r="F6946" i="23"/>
  <c r="G6946" i="23"/>
  <c r="B6947" i="23"/>
  <c r="C6947" i="23"/>
  <c r="D6947" i="23"/>
  <c r="E6947" i="23"/>
  <c r="G6947" i="23" s="1"/>
  <c r="F6947" i="23"/>
  <c r="B6948" i="23"/>
  <c r="C6948" i="23"/>
  <c r="D6948" i="23"/>
  <c r="E6948" i="23"/>
  <c r="F6948" i="23"/>
  <c r="G6948" i="23"/>
  <c r="B6949" i="23"/>
  <c r="C6949" i="23"/>
  <c r="D6949" i="23"/>
  <c r="E6949" i="23"/>
  <c r="G6949" i="23" s="1"/>
  <c r="F6949" i="23"/>
  <c r="B6950" i="23"/>
  <c r="C6950" i="23"/>
  <c r="D6950" i="23"/>
  <c r="E6950" i="23"/>
  <c r="G6950" i="23" s="1"/>
  <c r="F6950" i="23"/>
  <c r="B6951" i="23"/>
  <c r="C6951" i="23"/>
  <c r="D6951" i="23"/>
  <c r="E6951" i="23"/>
  <c r="G6951" i="23" s="1"/>
  <c r="F6951" i="23"/>
  <c r="B6952" i="23"/>
  <c r="C6952" i="23"/>
  <c r="D6952" i="23"/>
  <c r="E6952" i="23"/>
  <c r="F6952" i="23"/>
  <c r="G6952" i="23"/>
  <c r="B6953" i="23"/>
  <c r="C6953" i="23"/>
  <c r="D6953" i="23"/>
  <c r="E6953" i="23"/>
  <c r="G6953" i="23" s="1"/>
  <c r="F6953" i="23"/>
  <c r="B6954" i="23"/>
  <c r="C6954" i="23"/>
  <c r="D6954" i="23"/>
  <c r="E6954" i="23"/>
  <c r="F6954" i="23"/>
  <c r="G6954" i="23"/>
  <c r="B6955" i="23"/>
  <c r="C6955" i="23"/>
  <c r="D6955" i="23"/>
  <c r="E6955" i="23"/>
  <c r="G6955" i="23" s="1"/>
  <c r="F6955" i="23"/>
  <c r="B6956" i="23"/>
  <c r="C6956" i="23"/>
  <c r="D6956" i="23"/>
  <c r="E6956" i="23"/>
  <c r="G6956" i="23" s="1"/>
  <c r="F6956" i="23"/>
  <c r="B6957" i="23"/>
  <c r="C6957" i="23"/>
  <c r="D6957" i="23"/>
  <c r="E6957" i="23"/>
  <c r="G6957" i="23" s="1"/>
  <c r="F6957" i="23"/>
  <c r="B6958" i="23"/>
  <c r="C6958" i="23"/>
  <c r="D6958" i="23"/>
  <c r="E6958" i="23"/>
  <c r="G6958" i="23" s="1"/>
  <c r="F6958" i="23"/>
  <c r="B6959" i="23"/>
  <c r="C6959" i="23"/>
  <c r="D6959" i="23"/>
  <c r="E6959" i="23"/>
  <c r="G6959" i="23" s="1"/>
  <c r="F6959" i="23"/>
  <c r="B6960" i="23"/>
  <c r="C6960" i="23"/>
  <c r="D6960" i="23"/>
  <c r="E6960" i="23"/>
  <c r="G6960" i="23" s="1"/>
  <c r="F6960" i="23"/>
  <c r="B6961" i="23"/>
  <c r="C6961" i="23"/>
  <c r="D6961" i="23"/>
  <c r="E6961" i="23"/>
  <c r="G6961" i="23" s="1"/>
  <c r="F6961" i="23"/>
  <c r="B6962" i="23"/>
  <c r="C6962" i="23"/>
  <c r="D6962" i="23"/>
  <c r="E6962" i="23"/>
  <c r="F6962" i="23"/>
  <c r="G6962" i="23"/>
  <c r="B6963" i="23"/>
  <c r="C6963" i="23"/>
  <c r="D6963" i="23"/>
  <c r="E6963" i="23"/>
  <c r="G6963" i="23" s="1"/>
  <c r="F6963" i="23"/>
  <c r="B6964" i="23"/>
  <c r="C6964" i="23"/>
  <c r="D6964" i="23"/>
  <c r="E6964" i="23"/>
  <c r="F6964" i="23"/>
  <c r="G6964" i="23"/>
  <c r="B6965" i="23"/>
  <c r="C6965" i="23"/>
  <c r="D6965" i="23"/>
  <c r="E6965" i="23"/>
  <c r="G6965" i="23" s="1"/>
  <c r="F6965" i="23"/>
  <c r="B6966" i="23"/>
  <c r="C6966" i="23"/>
  <c r="D6966" i="23"/>
  <c r="E6966" i="23"/>
  <c r="G6966" i="23" s="1"/>
  <c r="F6966" i="23"/>
  <c r="B6967" i="23"/>
  <c r="C6967" i="23"/>
  <c r="D6967" i="23"/>
  <c r="E6967" i="23"/>
  <c r="G6967" i="23" s="1"/>
  <c r="F6967" i="23"/>
  <c r="B6968" i="23"/>
  <c r="C6968" i="23"/>
  <c r="D6968" i="23"/>
  <c r="E6968" i="23"/>
  <c r="F6968" i="23"/>
  <c r="G6968" i="23"/>
  <c r="B6969" i="23"/>
  <c r="C6969" i="23"/>
  <c r="D6969" i="23"/>
  <c r="E6969" i="23"/>
  <c r="G6969" i="23" s="1"/>
  <c r="F6969" i="23"/>
  <c r="B6970" i="23"/>
  <c r="C6970" i="23"/>
  <c r="D6970" i="23"/>
  <c r="E6970" i="23"/>
  <c r="F6970" i="23"/>
  <c r="G6970" i="23"/>
  <c r="B6971" i="23"/>
  <c r="C6971" i="23"/>
  <c r="D6971" i="23"/>
  <c r="E6971" i="23"/>
  <c r="G6971" i="23" s="1"/>
  <c r="F6971" i="23"/>
  <c r="B6972" i="23"/>
  <c r="C6972" i="23"/>
  <c r="D6972" i="23"/>
  <c r="E6972" i="23"/>
  <c r="G6972" i="23" s="1"/>
  <c r="F6972" i="23"/>
  <c r="B6973" i="23"/>
  <c r="C6973" i="23"/>
  <c r="D6973" i="23"/>
  <c r="E6973" i="23"/>
  <c r="G6973" i="23" s="1"/>
  <c r="F6973" i="23"/>
  <c r="B6974" i="23"/>
  <c r="C6974" i="23"/>
  <c r="D6974" i="23"/>
  <c r="E6974" i="23"/>
  <c r="G6974" i="23" s="1"/>
  <c r="F6974" i="23"/>
  <c r="B6975" i="23"/>
  <c r="C6975" i="23"/>
  <c r="D6975" i="23"/>
  <c r="E6975" i="23"/>
  <c r="G6975" i="23" s="1"/>
  <c r="F6975" i="23"/>
  <c r="B6976" i="23"/>
  <c r="C6976" i="23"/>
  <c r="D6976" i="23"/>
  <c r="E6976" i="23"/>
  <c r="G6976" i="23" s="1"/>
  <c r="F6976" i="23"/>
  <c r="B6977" i="23"/>
  <c r="C6977" i="23"/>
  <c r="D6977" i="23"/>
  <c r="E6977" i="23"/>
  <c r="G6977" i="23" s="1"/>
  <c r="F6977" i="23"/>
  <c r="B6978" i="23"/>
  <c r="C6978" i="23"/>
  <c r="D6978" i="23"/>
  <c r="E6978" i="23"/>
  <c r="F6978" i="23"/>
  <c r="G6978" i="23"/>
  <c r="B6979" i="23"/>
  <c r="C6979" i="23"/>
  <c r="D6979" i="23"/>
  <c r="E6979" i="23"/>
  <c r="G6979" i="23" s="1"/>
  <c r="F6979" i="23"/>
  <c r="B6980" i="23"/>
  <c r="C6980" i="23"/>
  <c r="D6980" i="23"/>
  <c r="E6980" i="23"/>
  <c r="F6980" i="23"/>
  <c r="G6980" i="23"/>
  <c r="B6981" i="23"/>
  <c r="C6981" i="23"/>
  <c r="D6981" i="23"/>
  <c r="E6981" i="23"/>
  <c r="G6981" i="23" s="1"/>
  <c r="F6981" i="23"/>
  <c r="B6982" i="23"/>
  <c r="C6982" i="23"/>
  <c r="D6982" i="23"/>
  <c r="E6982" i="23"/>
  <c r="G6982" i="23" s="1"/>
  <c r="F6982" i="23"/>
  <c r="B6983" i="23"/>
  <c r="C6983" i="23"/>
  <c r="D6983" i="23"/>
  <c r="E6983" i="23"/>
  <c r="G6983" i="23" s="1"/>
  <c r="F6983" i="23"/>
  <c r="B6984" i="23"/>
  <c r="C6984" i="23"/>
  <c r="D6984" i="23"/>
  <c r="E6984" i="23"/>
  <c r="F6984" i="23"/>
  <c r="G6984" i="23"/>
  <c r="B6985" i="23"/>
  <c r="C6985" i="23"/>
  <c r="D6985" i="23"/>
  <c r="E6985" i="23"/>
  <c r="G6985" i="23" s="1"/>
  <c r="F6985" i="23"/>
  <c r="B6986" i="23"/>
  <c r="C6986" i="23"/>
  <c r="D6986" i="23"/>
  <c r="E6986" i="23"/>
  <c r="F6986" i="23"/>
  <c r="G6986" i="23"/>
  <c r="B6987" i="23"/>
  <c r="C6987" i="23"/>
  <c r="D6987" i="23"/>
  <c r="E6987" i="23"/>
  <c r="G6987" i="23" s="1"/>
  <c r="F6987" i="23"/>
  <c r="B6988" i="23"/>
  <c r="C6988" i="23"/>
  <c r="D6988" i="23"/>
  <c r="E6988" i="23"/>
  <c r="G6988" i="23" s="1"/>
  <c r="F6988" i="23"/>
  <c r="B6989" i="23"/>
  <c r="C6989" i="23"/>
  <c r="D6989" i="23"/>
  <c r="E6989" i="23"/>
  <c r="G6989" i="23" s="1"/>
  <c r="F6989" i="23"/>
  <c r="B6990" i="23"/>
  <c r="C6990" i="23"/>
  <c r="D6990" i="23"/>
  <c r="E6990" i="23"/>
  <c r="G6990" i="23" s="1"/>
  <c r="F6990" i="23"/>
  <c r="B6991" i="23"/>
  <c r="C6991" i="23"/>
  <c r="D6991" i="23"/>
  <c r="E6991" i="23"/>
  <c r="G6991" i="23" s="1"/>
  <c r="F6991" i="23"/>
  <c r="B6992" i="23"/>
  <c r="C6992" i="23"/>
  <c r="D6992" i="23"/>
  <c r="E6992" i="23"/>
  <c r="G6992" i="23" s="1"/>
  <c r="F6992" i="23"/>
  <c r="B6993" i="23"/>
  <c r="C6993" i="23"/>
  <c r="D6993" i="23"/>
  <c r="E6993" i="23"/>
  <c r="G6993" i="23" s="1"/>
  <c r="F6993" i="23"/>
  <c r="B6994" i="23"/>
  <c r="C6994" i="23"/>
  <c r="D6994" i="23"/>
  <c r="E6994" i="23"/>
  <c r="F6994" i="23"/>
  <c r="G6994" i="23"/>
  <c r="B6995" i="23"/>
  <c r="C6995" i="23"/>
  <c r="D6995" i="23"/>
  <c r="E6995" i="23"/>
  <c r="G6995" i="23" s="1"/>
  <c r="F6995" i="23"/>
  <c r="B6996" i="23"/>
  <c r="C6996" i="23"/>
  <c r="D6996" i="23"/>
  <c r="E6996" i="23"/>
  <c r="F6996" i="23"/>
  <c r="G6996" i="23"/>
  <c r="B6997" i="23"/>
  <c r="C6997" i="23"/>
  <c r="D6997" i="23"/>
  <c r="E6997" i="23"/>
  <c r="G6997" i="23" s="1"/>
  <c r="F6997" i="23"/>
  <c r="B6998" i="23"/>
  <c r="C6998" i="23"/>
  <c r="D6998" i="23"/>
  <c r="E6998" i="23"/>
  <c r="G6998" i="23" s="1"/>
  <c r="F6998" i="23"/>
  <c r="B6999" i="23"/>
  <c r="C6999" i="23"/>
  <c r="D6999" i="23"/>
  <c r="E6999" i="23"/>
  <c r="G6999" i="23" s="1"/>
  <c r="F6999" i="23"/>
  <c r="B7000" i="23"/>
  <c r="C7000" i="23"/>
  <c r="D7000" i="23"/>
  <c r="E7000" i="23"/>
  <c r="F7000" i="23"/>
  <c r="G7000" i="23"/>
  <c r="B7001" i="23"/>
  <c r="C7001" i="23"/>
  <c r="D7001" i="23"/>
  <c r="E7001" i="23"/>
  <c r="G7001" i="23" s="1"/>
  <c r="F7001" i="23"/>
  <c r="B7002" i="23"/>
  <c r="C7002" i="23"/>
  <c r="D7002" i="23"/>
  <c r="E7002" i="23"/>
  <c r="F7002" i="23"/>
  <c r="G7002" i="23"/>
  <c r="B7003" i="23"/>
  <c r="C7003" i="23"/>
  <c r="D7003" i="23"/>
  <c r="E7003" i="23"/>
  <c r="G7003" i="23" s="1"/>
  <c r="F7003" i="23"/>
  <c r="B7004" i="23"/>
  <c r="C7004" i="23"/>
  <c r="D7004" i="23"/>
  <c r="E7004" i="23"/>
  <c r="G7004" i="23" s="1"/>
  <c r="F7004" i="23"/>
  <c r="B7005" i="23"/>
  <c r="C7005" i="23"/>
  <c r="D7005" i="23"/>
  <c r="E7005" i="23"/>
  <c r="G7005" i="23" s="1"/>
  <c r="F7005" i="23"/>
  <c r="B7006" i="23"/>
  <c r="C7006" i="23"/>
  <c r="D7006" i="23"/>
  <c r="E7006" i="23"/>
  <c r="G7006" i="23" s="1"/>
  <c r="F7006" i="23"/>
  <c r="B7007" i="23"/>
  <c r="C7007" i="23"/>
  <c r="D7007" i="23"/>
  <c r="E7007" i="23"/>
  <c r="G7007" i="23" s="1"/>
  <c r="F7007" i="23"/>
  <c r="B7008" i="23"/>
  <c r="C7008" i="23"/>
  <c r="D7008" i="23"/>
  <c r="E7008" i="23"/>
  <c r="G7008" i="23" s="1"/>
  <c r="F7008" i="23"/>
  <c r="B7009" i="23"/>
  <c r="C7009" i="23"/>
  <c r="D7009" i="23"/>
  <c r="E7009" i="23"/>
  <c r="G7009" i="23" s="1"/>
  <c r="F7009" i="23"/>
  <c r="B7010" i="23"/>
  <c r="C7010" i="23"/>
  <c r="D7010" i="23"/>
  <c r="E7010" i="23"/>
  <c r="F7010" i="23"/>
  <c r="G7010" i="23"/>
  <c r="B7011" i="23"/>
  <c r="C7011" i="23"/>
  <c r="D7011" i="23"/>
  <c r="E7011" i="23"/>
  <c r="G7011" i="23" s="1"/>
  <c r="F7011" i="23"/>
  <c r="B7012" i="23"/>
  <c r="C7012" i="23"/>
  <c r="D7012" i="23"/>
  <c r="E7012" i="23"/>
  <c r="F7012" i="23"/>
  <c r="G7012" i="23"/>
  <c r="B7013" i="23"/>
  <c r="C7013" i="23"/>
  <c r="D7013" i="23"/>
  <c r="E7013" i="23"/>
  <c r="G7013" i="23" s="1"/>
  <c r="F7013" i="23"/>
  <c r="B7014" i="23"/>
  <c r="C7014" i="23"/>
  <c r="D7014" i="23"/>
  <c r="E7014" i="23"/>
  <c r="G7014" i="23" s="1"/>
  <c r="F7014" i="23"/>
  <c r="B7015" i="23"/>
  <c r="C7015" i="23"/>
  <c r="D7015" i="23"/>
  <c r="E7015" i="23"/>
  <c r="G7015" i="23" s="1"/>
  <c r="F7015" i="23"/>
  <c r="B7016" i="23"/>
  <c r="C7016" i="23"/>
  <c r="D7016" i="23"/>
  <c r="E7016" i="23"/>
  <c r="F7016" i="23"/>
  <c r="G7016" i="23"/>
  <c r="B7017" i="23"/>
  <c r="C7017" i="23"/>
  <c r="D7017" i="23"/>
  <c r="E7017" i="23"/>
  <c r="G7017" i="23" s="1"/>
  <c r="F7017" i="23"/>
  <c r="B7018" i="23"/>
  <c r="C7018" i="23"/>
  <c r="D7018" i="23"/>
  <c r="E7018" i="23"/>
  <c r="F7018" i="23"/>
  <c r="G7018" i="23"/>
  <c r="B7019" i="23"/>
  <c r="C7019" i="23"/>
  <c r="D7019" i="23"/>
  <c r="E7019" i="23"/>
  <c r="G7019" i="23" s="1"/>
  <c r="F7019" i="23"/>
  <c r="B7020" i="23"/>
  <c r="C7020" i="23"/>
  <c r="D7020" i="23"/>
  <c r="E7020" i="23"/>
  <c r="G7020" i="23" s="1"/>
  <c r="F7020" i="23"/>
  <c r="B7021" i="23"/>
  <c r="C7021" i="23"/>
  <c r="D7021" i="23"/>
  <c r="E7021" i="23"/>
  <c r="G7021" i="23" s="1"/>
  <c r="F7021" i="23"/>
  <c r="B7022" i="23"/>
  <c r="C7022" i="23"/>
  <c r="D7022" i="23"/>
  <c r="E7022" i="23"/>
  <c r="G7022" i="23" s="1"/>
  <c r="F7022" i="23"/>
  <c r="B7023" i="23"/>
  <c r="C7023" i="23"/>
  <c r="D7023" i="23"/>
  <c r="E7023" i="23"/>
  <c r="G7023" i="23" s="1"/>
  <c r="F7023" i="23"/>
  <c r="B7024" i="23"/>
  <c r="C7024" i="23"/>
  <c r="D7024" i="23"/>
  <c r="E7024" i="23"/>
  <c r="G7024" i="23" s="1"/>
  <c r="F7024" i="23"/>
  <c r="B7025" i="23"/>
  <c r="C7025" i="23"/>
  <c r="D7025" i="23"/>
  <c r="E7025" i="23"/>
  <c r="G7025" i="23" s="1"/>
  <c r="F7025" i="23"/>
  <c r="B7026" i="23"/>
  <c r="C7026" i="23"/>
  <c r="D7026" i="23"/>
  <c r="E7026" i="23"/>
  <c r="F7026" i="23"/>
  <c r="G7026" i="23"/>
  <c r="B7027" i="23"/>
  <c r="C7027" i="23"/>
  <c r="D7027" i="23"/>
  <c r="E7027" i="23"/>
  <c r="G7027" i="23" s="1"/>
  <c r="F7027" i="23"/>
  <c r="B7028" i="23"/>
  <c r="C7028" i="23"/>
  <c r="D7028" i="23"/>
  <c r="E7028" i="23"/>
  <c r="F7028" i="23"/>
  <c r="G7028" i="23"/>
  <c r="B7029" i="23"/>
  <c r="C7029" i="23"/>
  <c r="D7029" i="23"/>
  <c r="E7029" i="23"/>
  <c r="G7029" i="23" s="1"/>
  <c r="F7029" i="23"/>
  <c r="B7030" i="23"/>
  <c r="C7030" i="23"/>
  <c r="D7030" i="23"/>
  <c r="E7030" i="23"/>
  <c r="G7030" i="23" s="1"/>
  <c r="F7030" i="23"/>
  <c r="B7031" i="23"/>
  <c r="C7031" i="23"/>
  <c r="D7031" i="23"/>
  <c r="E7031" i="23"/>
  <c r="G7031" i="23" s="1"/>
  <c r="F7031" i="23"/>
  <c r="B7032" i="23"/>
  <c r="C7032" i="23"/>
  <c r="D7032" i="23"/>
  <c r="E7032" i="23"/>
  <c r="F7032" i="23"/>
  <c r="G7032" i="23"/>
  <c r="B7033" i="23"/>
  <c r="C7033" i="23"/>
  <c r="D7033" i="23"/>
  <c r="E7033" i="23"/>
  <c r="G7033" i="23" s="1"/>
  <c r="F7033" i="23"/>
  <c r="B7034" i="23"/>
  <c r="C7034" i="23"/>
  <c r="D7034" i="23"/>
  <c r="E7034" i="23"/>
  <c r="F7034" i="23"/>
  <c r="G7034" i="23"/>
  <c r="B7035" i="23"/>
  <c r="C7035" i="23"/>
  <c r="D7035" i="23"/>
  <c r="E7035" i="23"/>
  <c r="G7035" i="23" s="1"/>
  <c r="F7035" i="23"/>
  <c r="B7036" i="23"/>
  <c r="C7036" i="23"/>
  <c r="D7036" i="23"/>
  <c r="E7036" i="23"/>
  <c r="G7036" i="23" s="1"/>
  <c r="F7036" i="23"/>
  <c r="B7037" i="23"/>
  <c r="C7037" i="23"/>
  <c r="D7037" i="23"/>
  <c r="E7037" i="23"/>
  <c r="G7037" i="23" s="1"/>
  <c r="F7037" i="23"/>
  <c r="B7038" i="23"/>
  <c r="C7038" i="23"/>
  <c r="D7038" i="23"/>
  <c r="E7038" i="23"/>
  <c r="G7038" i="23" s="1"/>
  <c r="F7038" i="23"/>
  <c r="B7039" i="23"/>
  <c r="C7039" i="23"/>
  <c r="D7039" i="23"/>
  <c r="E7039" i="23"/>
  <c r="G7039" i="23" s="1"/>
  <c r="F7039" i="23"/>
  <c r="B7040" i="23"/>
  <c r="C7040" i="23"/>
  <c r="D7040" i="23"/>
  <c r="E7040" i="23"/>
  <c r="G7040" i="23" s="1"/>
  <c r="F7040" i="23"/>
  <c r="B7041" i="23"/>
  <c r="C7041" i="23"/>
  <c r="D7041" i="23"/>
  <c r="E7041" i="23"/>
  <c r="G7041" i="23" s="1"/>
  <c r="F7041" i="23"/>
  <c r="B7042" i="23"/>
  <c r="C7042" i="23"/>
  <c r="D7042" i="23"/>
  <c r="E7042" i="23"/>
  <c r="F7042" i="23"/>
  <c r="G7042" i="23"/>
  <c r="B7043" i="23"/>
  <c r="C7043" i="23"/>
  <c r="D7043" i="23"/>
  <c r="E7043" i="23"/>
  <c r="G7043" i="23" s="1"/>
  <c r="F7043" i="23"/>
  <c r="B7044" i="23"/>
  <c r="C7044" i="23"/>
  <c r="D7044" i="23"/>
  <c r="E7044" i="23"/>
  <c r="F7044" i="23"/>
  <c r="G7044" i="23"/>
  <c r="B7045" i="23"/>
  <c r="C7045" i="23"/>
  <c r="D7045" i="23"/>
  <c r="E7045" i="23"/>
  <c r="G7045" i="23" s="1"/>
  <c r="F7045" i="23"/>
  <c r="B7046" i="23"/>
  <c r="C7046" i="23"/>
  <c r="D7046" i="23"/>
  <c r="E7046" i="23"/>
  <c r="G7046" i="23" s="1"/>
  <c r="F7046" i="23"/>
  <c r="B7047" i="23"/>
  <c r="C7047" i="23"/>
  <c r="D7047" i="23"/>
  <c r="E7047" i="23"/>
  <c r="G7047" i="23" s="1"/>
  <c r="F7047" i="23"/>
  <c r="B7048" i="23"/>
  <c r="C7048" i="23"/>
  <c r="D7048" i="23"/>
  <c r="E7048" i="23"/>
  <c r="F7048" i="23"/>
  <c r="G7048" i="23"/>
  <c r="B7049" i="23"/>
  <c r="C7049" i="23"/>
  <c r="D7049" i="23"/>
  <c r="E7049" i="23"/>
  <c r="G7049" i="23" s="1"/>
  <c r="F7049" i="23"/>
  <c r="B7050" i="23"/>
  <c r="C7050" i="23"/>
  <c r="D7050" i="23"/>
  <c r="E7050" i="23"/>
  <c r="F7050" i="23"/>
  <c r="G7050" i="23"/>
  <c r="B7051" i="23"/>
  <c r="C7051" i="23"/>
  <c r="D7051" i="23"/>
  <c r="E7051" i="23"/>
  <c r="G7051" i="23" s="1"/>
  <c r="F7051" i="23"/>
  <c r="B7052" i="23"/>
  <c r="C7052" i="23"/>
  <c r="D7052" i="23"/>
  <c r="E7052" i="23"/>
  <c r="G7052" i="23" s="1"/>
  <c r="F7052" i="23"/>
  <c r="B7053" i="23"/>
  <c r="C7053" i="23"/>
  <c r="D7053" i="23"/>
  <c r="E7053" i="23"/>
  <c r="G7053" i="23" s="1"/>
  <c r="F7053" i="23"/>
  <c r="B7054" i="23"/>
  <c r="C7054" i="23"/>
  <c r="D7054" i="23"/>
  <c r="E7054" i="23"/>
  <c r="G7054" i="23" s="1"/>
  <c r="F7054" i="23"/>
  <c r="B7055" i="23"/>
  <c r="C7055" i="23"/>
  <c r="D7055" i="23"/>
  <c r="E7055" i="23"/>
  <c r="G7055" i="23" s="1"/>
  <c r="F7055" i="23"/>
  <c r="B7056" i="23"/>
  <c r="C7056" i="23"/>
  <c r="D7056" i="23"/>
  <c r="E7056" i="23"/>
  <c r="G7056" i="23" s="1"/>
  <c r="F7056" i="23"/>
  <c r="B7057" i="23"/>
  <c r="C7057" i="23"/>
  <c r="D7057" i="23"/>
  <c r="E7057" i="23"/>
  <c r="G7057" i="23" s="1"/>
  <c r="F7057" i="23"/>
  <c r="B7058" i="23"/>
  <c r="C7058" i="23"/>
  <c r="D7058" i="23"/>
  <c r="E7058" i="23"/>
  <c r="F7058" i="23"/>
  <c r="G7058" i="23"/>
  <c r="B7059" i="23"/>
  <c r="C7059" i="23"/>
  <c r="D7059" i="23"/>
  <c r="E7059" i="23"/>
  <c r="G7059" i="23" s="1"/>
  <c r="F7059" i="23"/>
  <c r="B7060" i="23"/>
  <c r="C7060" i="23"/>
  <c r="D7060" i="23"/>
  <c r="E7060" i="23"/>
  <c r="F7060" i="23"/>
  <c r="G7060" i="23"/>
  <c r="B7061" i="23"/>
  <c r="C7061" i="23"/>
  <c r="D7061" i="23"/>
  <c r="E7061" i="23"/>
  <c r="G7061" i="23" s="1"/>
  <c r="F7061" i="23"/>
  <c r="B7062" i="23"/>
  <c r="C7062" i="23"/>
  <c r="D7062" i="23"/>
  <c r="E7062" i="23"/>
  <c r="G7062" i="23" s="1"/>
  <c r="F7062" i="23"/>
  <c r="B7063" i="23"/>
  <c r="C7063" i="23"/>
  <c r="D7063" i="23"/>
  <c r="E7063" i="23"/>
  <c r="G7063" i="23" s="1"/>
  <c r="F7063" i="23"/>
  <c r="B7064" i="23"/>
  <c r="C7064" i="23"/>
  <c r="D7064" i="23"/>
  <c r="E7064" i="23"/>
  <c r="F7064" i="23"/>
  <c r="G7064" i="23"/>
  <c r="B7065" i="23"/>
  <c r="C7065" i="23"/>
  <c r="D7065" i="23"/>
  <c r="E7065" i="23"/>
  <c r="G7065" i="23" s="1"/>
  <c r="F7065" i="23"/>
  <c r="B7066" i="23"/>
  <c r="C7066" i="23"/>
  <c r="D7066" i="23"/>
  <c r="E7066" i="23"/>
  <c r="F7066" i="23"/>
  <c r="G7066" i="23"/>
  <c r="B7067" i="23"/>
  <c r="C7067" i="23"/>
  <c r="D7067" i="23"/>
  <c r="E7067" i="23"/>
  <c r="G7067" i="23" s="1"/>
  <c r="F7067" i="23"/>
  <c r="B7068" i="23"/>
  <c r="C7068" i="23"/>
  <c r="D7068" i="23"/>
  <c r="E7068" i="23"/>
  <c r="G7068" i="23" s="1"/>
  <c r="F7068" i="23"/>
  <c r="B7069" i="23"/>
  <c r="C7069" i="23"/>
  <c r="D7069" i="23"/>
  <c r="E7069" i="23"/>
  <c r="G7069" i="23" s="1"/>
  <c r="F7069" i="23"/>
  <c r="B7070" i="23"/>
  <c r="C7070" i="23"/>
  <c r="D7070" i="23"/>
  <c r="E7070" i="23"/>
  <c r="G7070" i="23" s="1"/>
  <c r="F7070" i="23"/>
  <c r="B7071" i="23"/>
  <c r="C7071" i="23"/>
  <c r="D7071" i="23"/>
  <c r="E7071" i="23"/>
  <c r="G7071" i="23" s="1"/>
  <c r="F7071" i="23"/>
  <c r="B7072" i="23"/>
  <c r="C7072" i="23"/>
  <c r="D7072" i="23"/>
  <c r="E7072" i="23"/>
  <c r="G7072" i="23" s="1"/>
  <c r="F7072" i="23"/>
  <c r="B7073" i="23"/>
  <c r="C7073" i="23"/>
  <c r="D7073" i="23"/>
  <c r="E7073" i="23"/>
  <c r="G7073" i="23" s="1"/>
  <c r="F7073" i="23"/>
  <c r="B7074" i="23"/>
  <c r="C7074" i="23"/>
  <c r="D7074" i="23"/>
  <c r="E7074" i="23"/>
  <c r="F7074" i="23"/>
  <c r="G7074" i="23"/>
  <c r="B7075" i="23"/>
  <c r="C7075" i="23"/>
  <c r="D7075" i="23"/>
  <c r="E7075" i="23"/>
  <c r="G7075" i="23" s="1"/>
  <c r="F7075" i="23"/>
  <c r="B7076" i="23"/>
  <c r="C7076" i="23"/>
  <c r="D7076" i="23"/>
  <c r="E7076" i="23"/>
  <c r="F7076" i="23"/>
  <c r="G7076" i="23"/>
  <c r="B7077" i="23"/>
  <c r="C7077" i="23"/>
  <c r="D7077" i="23"/>
  <c r="E7077" i="23"/>
  <c r="G7077" i="23" s="1"/>
  <c r="F7077" i="23"/>
  <c r="B7078" i="23"/>
  <c r="C7078" i="23"/>
  <c r="D7078" i="23"/>
  <c r="E7078" i="23"/>
  <c r="G7078" i="23" s="1"/>
  <c r="F7078" i="23"/>
  <c r="B7079" i="23"/>
  <c r="C7079" i="23"/>
  <c r="D7079" i="23"/>
  <c r="E7079" i="23"/>
  <c r="G7079" i="23" s="1"/>
  <c r="F7079" i="23"/>
  <c r="B7080" i="23"/>
  <c r="C7080" i="23"/>
  <c r="D7080" i="23"/>
  <c r="E7080" i="23"/>
  <c r="F7080" i="23"/>
  <c r="G7080" i="23"/>
  <c r="B7081" i="23"/>
  <c r="C7081" i="23"/>
  <c r="D7081" i="23"/>
  <c r="E7081" i="23"/>
  <c r="G7081" i="23" s="1"/>
  <c r="F7081" i="23"/>
  <c r="B7082" i="23"/>
  <c r="C7082" i="23"/>
  <c r="D7082" i="23"/>
  <c r="E7082" i="23"/>
  <c r="F7082" i="23"/>
  <c r="G7082" i="23"/>
  <c r="B7083" i="23"/>
  <c r="C7083" i="23"/>
  <c r="D7083" i="23"/>
  <c r="E7083" i="23"/>
  <c r="G7083" i="23" s="1"/>
  <c r="F7083" i="23"/>
  <c r="B7084" i="23"/>
  <c r="C7084" i="23"/>
  <c r="D7084" i="23"/>
  <c r="E7084" i="23"/>
  <c r="G7084" i="23" s="1"/>
  <c r="F7084" i="23"/>
  <c r="B7085" i="23"/>
  <c r="C7085" i="23"/>
  <c r="D7085" i="23"/>
  <c r="E7085" i="23"/>
  <c r="G7085" i="23" s="1"/>
  <c r="F7085" i="23"/>
  <c r="B7086" i="23"/>
  <c r="C7086" i="23"/>
  <c r="D7086" i="23"/>
  <c r="E7086" i="23"/>
  <c r="G7086" i="23" s="1"/>
  <c r="F7086" i="23"/>
  <c r="B7087" i="23"/>
  <c r="C7087" i="23"/>
  <c r="D7087" i="23"/>
  <c r="E7087" i="23"/>
  <c r="G7087" i="23" s="1"/>
  <c r="F7087" i="23"/>
  <c r="B7088" i="23"/>
  <c r="C7088" i="23"/>
  <c r="D7088" i="23"/>
  <c r="E7088" i="23"/>
  <c r="G7088" i="23" s="1"/>
  <c r="F7088" i="23"/>
  <c r="B7089" i="23"/>
  <c r="C7089" i="23"/>
  <c r="D7089" i="23"/>
  <c r="E7089" i="23"/>
  <c r="G7089" i="23" s="1"/>
  <c r="F7089" i="23"/>
  <c r="B7090" i="23"/>
  <c r="C7090" i="23"/>
  <c r="D7090" i="23"/>
  <c r="E7090" i="23"/>
  <c r="F7090" i="23"/>
  <c r="G7090" i="23"/>
  <c r="B7091" i="23"/>
  <c r="C7091" i="23"/>
  <c r="D7091" i="23"/>
  <c r="E7091" i="23"/>
  <c r="G7091" i="23" s="1"/>
  <c r="F7091" i="23"/>
  <c r="B7092" i="23"/>
  <c r="C7092" i="23"/>
  <c r="D7092" i="23"/>
  <c r="E7092" i="23"/>
  <c r="F7092" i="23"/>
  <c r="G7092" i="23"/>
  <c r="B7093" i="23"/>
  <c r="C7093" i="23"/>
  <c r="D7093" i="23"/>
  <c r="E7093" i="23"/>
  <c r="G7093" i="23" s="1"/>
  <c r="F7093" i="23"/>
  <c r="B7094" i="23"/>
  <c r="C7094" i="23"/>
  <c r="D7094" i="23"/>
  <c r="E7094" i="23"/>
  <c r="G7094" i="23" s="1"/>
  <c r="F7094" i="23"/>
  <c r="B7095" i="23"/>
  <c r="C7095" i="23"/>
  <c r="D7095" i="23"/>
  <c r="E7095" i="23"/>
  <c r="G7095" i="23" s="1"/>
  <c r="F7095" i="23"/>
  <c r="B7096" i="23"/>
  <c r="C7096" i="23"/>
  <c r="D7096" i="23"/>
  <c r="E7096" i="23"/>
  <c r="F7096" i="23"/>
  <c r="G7096" i="23"/>
  <c r="B7097" i="23"/>
  <c r="C7097" i="23"/>
  <c r="D7097" i="23"/>
  <c r="E7097" i="23"/>
  <c r="G7097" i="23" s="1"/>
  <c r="F7097" i="23"/>
  <c r="B7098" i="23"/>
  <c r="C7098" i="23"/>
  <c r="D7098" i="23"/>
  <c r="E7098" i="23"/>
  <c r="F7098" i="23"/>
  <c r="G7098" i="23"/>
  <c r="B7099" i="23"/>
  <c r="C7099" i="23"/>
  <c r="D7099" i="23"/>
  <c r="E7099" i="23"/>
  <c r="G7099" i="23" s="1"/>
  <c r="F7099" i="23"/>
  <c r="B7100" i="23"/>
  <c r="C7100" i="23"/>
  <c r="D7100" i="23"/>
  <c r="E7100" i="23"/>
  <c r="G7100" i="23" s="1"/>
  <c r="F7100" i="23"/>
  <c r="B7101" i="23"/>
  <c r="C7101" i="23"/>
  <c r="D7101" i="23"/>
  <c r="E7101" i="23"/>
  <c r="G7101" i="23" s="1"/>
  <c r="F7101" i="23"/>
  <c r="B7102" i="23"/>
  <c r="C7102" i="23"/>
  <c r="D7102" i="23"/>
  <c r="E7102" i="23"/>
  <c r="G7102" i="23" s="1"/>
  <c r="F7102" i="23"/>
  <c r="B7103" i="23"/>
  <c r="C7103" i="23"/>
  <c r="D7103" i="23"/>
  <c r="E7103" i="23"/>
  <c r="G7103" i="23" s="1"/>
  <c r="F7103" i="23"/>
  <c r="B7104" i="23"/>
  <c r="C7104" i="23"/>
  <c r="D7104" i="23"/>
  <c r="E7104" i="23"/>
  <c r="G7104" i="23" s="1"/>
  <c r="F7104" i="23"/>
  <c r="B7105" i="23"/>
  <c r="C7105" i="23"/>
  <c r="D7105" i="23"/>
  <c r="E7105" i="23"/>
  <c r="G7105" i="23" s="1"/>
  <c r="F7105" i="23"/>
  <c r="B7106" i="23"/>
  <c r="C7106" i="23"/>
  <c r="D7106" i="23"/>
  <c r="E7106" i="23"/>
  <c r="F7106" i="23"/>
  <c r="G7106" i="23"/>
  <c r="B7107" i="23"/>
  <c r="C7107" i="23"/>
  <c r="D7107" i="23"/>
  <c r="E7107" i="23"/>
  <c r="G7107" i="23" s="1"/>
  <c r="F7107" i="23"/>
  <c r="B7108" i="23"/>
  <c r="C7108" i="23"/>
  <c r="D7108" i="23"/>
  <c r="E7108" i="23"/>
  <c r="F7108" i="23"/>
  <c r="G7108" i="23"/>
  <c r="B7109" i="23"/>
  <c r="C7109" i="23"/>
  <c r="D7109" i="23"/>
  <c r="E7109" i="23"/>
  <c r="G7109" i="23" s="1"/>
  <c r="F7109" i="23"/>
  <c r="B7110" i="23"/>
  <c r="C7110" i="23"/>
  <c r="D7110" i="23"/>
  <c r="E7110" i="23"/>
  <c r="G7110" i="23" s="1"/>
  <c r="F7110" i="23"/>
  <c r="B7111" i="23"/>
  <c r="C7111" i="23"/>
  <c r="D7111" i="23"/>
  <c r="E7111" i="23"/>
  <c r="G7111" i="23" s="1"/>
  <c r="F7111" i="23"/>
  <c r="B7112" i="23"/>
  <c r="C7112" i="23"/>
  <c r="D7112" i="23"/>
  <c r="E7112" i="23"/>
  <c r="F7112" i="23"/>
  <c r="G7112" i="23"/>
  <c r="B7113" i="23"/>
  <c r="C7113" i="23"/>
  <c r="D7113" i="23"/>
  <c r="E7113" i="23"/>
  <c r="G7113" i="23" s="1"/>
  <c r="F7113" i="23"/>
  <c r="B7114" i="23"/>
  <c r="C7114" i="23"/>
  <c r="D7114" i="23"/>
  <c r="E7114" i="23"/>
  <c r="F7114" i="23"/>
  <c r="G7114" i="23"/>
  <c r="B7115" i="23"/>
  <c r="C7115" i="23"/>
  <c r="D7115" i="23"/>
  <c r="E7115" i="23"/>
  <c r="G7115" i="23" s="1"/>
  <c r="F7115" i="23"/>
  <c r="B7116" i="23"/>
  <c r="C7116" i="23"/>
  <c r="D7116" i="23"/>
  <c r="E7116" i="23"/>
  <c r="G7116" i="23" s="1"/>
  <c r="F7116" i="23"/>
  <c r="B7117" i="23"/>
  <c r="C7117" i="23"/>
  <c r="D7117" i="23"/>
  <c r="E7117" i="23"/>
  <c r="G7117" i="23" s="1"/>
  <c r="F7117" i="23"/>
  <c r="B7118" i="23"/>
  <c r="C7118" i="23"/>
  <c r="D7118" i="23"/>
  <c r="E7118" i="23"/>
  <c r="G7118" i="23" s="1"/>
  <c r="F7118" i="23"/>
  <c r="B7119" i="23"/>
  <c r="C7119" i="23"/>
  <c r="D7119" i="23"/>
  <c r="E7119" i="23"/>
  <c r="G7119" i="23" s="1"/>
  <c r="F7119" i="23"/>
  <c r="B7120" i="23"/>
  <c r="C7120" i="23"/>
  <c r="D7120" i="23"/>
  <c r="E7120" i="23"/>
  <c r="G7120" i="23" s="1"/>
  <c r="F7120" i="23"/>
  <c r="B7121" i="23"/>
  <c r="C7121" i="23"/>
  <c r="D7121" i="23"/>
  <c r="E7121" i="23"/>
  <c r="G7121" i="23" s="1"/>
  <c r="F7121" i="23"/>
  <c r="B7122" i="23"/>
  <c r="C7122" i="23"/>
  <c r="D7122" i="23"/>
  <c r="E7122" i="23"/>
  <c r="F7122" i="23"/>
  <c r="G7122" i="23"/>
  <c r="B7123" i="23"/>
  <c r="C7123" i="23"/>
  <c r="D7123" i="23"/>
  <c r="E7123" i="23"/>
  <c r="G7123" i="23" s="1"/>
  <c r="F7123" i="23"/>
  <c r="B7124" i="23"/>
  <c r="C7124" i="23"/>
  <c r="D7124" i="23"/>
  <c r="E7124" i="23"/>
  <c r="F7124" i="23"/>
  <c r="G7124" i="23"/>
  <c r="B7125" i="23"/>
  <c r="C7125" i="23"/>
  <c r="D7125" i="23"/>
  <c r="E7125" i="23"/>
  <c r="G7125" i="23" s="1"/>
  <c r="F7125" i="23"/>
  <c r="B7126" i="23"/>
  <c r="C7126" i="23"/>
  <c r="D7126" i="23"/>
  <c r="E7126" i="23"/>
  <c r="G7126" i="23" s="1"/>
  <c r="F7126" i="23"/>
  <c r="B7127" i="23"/>
  <c r="C7127" i="23"/>
  <c r="D7127" i="23"/>
  <c r="E7127" i="23"/>
  <c r="G7127" i="23" s="1"/>
  <c r="F7127" i="23"/>
  <c r="B7128" i="23"/>
  <c r="C7128" i="23"/>
  <c r="D7128" i="23"/>
  <c r="E7128" i="23"/>
  <c r="F7128" i="23"/>
  <c r="G7128" i="23"/>
  <c r="B7129" i="23"/>
  <c r="C7129" i="23"/>
  <c r="D7129" i="23"/>
  <c r="E7129" i="23"/>
  <c r="G7129" i="23" s="1"/>
  <c r="F7129" i="23"/>
  <c r="B7130" i="23"/>
  <c r="C7130" i="23"/>
  <c r="D7130" i="23"/>
  <c r="E7130" i="23"/>
  <c r="F7130" i="23"/>
  <c r="G7130" i="23"/>
  <c r="B7131" i="23"/>
  <c r="C7131" i="23"/>
  <c r="D7131" i="23"/>
  <c r="E7131" i="23"/>
  <c r="G7131" i="23" s="1"/>
  <c r="F7131" i="23"/>
  <c r="B7132" i="23"/>
  <c r="C7132" i="23"/>
  <c r="D7132" i="23"/>
  <c r="E7132" i="23"/>
  <c r="G7132" i="23" s="1"/>
  <c r="F7132" i="23"/>
  <c r="B7133" i="23"/>
  <c r="C7133" i="23"/>
  <c r="D7133" i="23"/>
  <c r="E7133" i="23"/>
  <c r="G7133" i="23" s="1"/>
  <c r="F7133" i="23"/>
  <c r="B7134" i="23"/>
  <c r="C7134" i="23"/>
  <c r="D7134" i="23"/>
  <c r="E7134" i="23"/>
  <c r="G7134" i="23" s="1"/>
  <c r="F7134" i="23"/>
  <c r="B7135" i="23"/>
  <c r="C7135" i="23"/>
  <c r="D7135" i="23"/>
  <c r="E7135" i="23"/>
  <c r="G7135" i="23" s="1"/>
  <c r="F7135" i="23"/>
  <c r="B7136" i="23"/>
  <c r="C7136" i="23"/>
  <c r="D7136" i="23"/>
  <c r="E7136" i="23"/>
  <c r="G7136" i="23" s="1"/>
  <c r="F7136" i="23"/>
  <c r="B7137" i="23"/>
  <c r="C7137" i="23"/>
  <c r="D7137" i="23"/>
  <c r="E7137" i="23"/>
  <c r="G7137" i="23" s="1"/>
  <c r="F7137" i="23"/>
  <c r="B7138" i="23"/>
  <c r="C7138" i="23"/>
  <c r="D7138" i="23"/>
  <c r="E7138" i="23"/>
  <c r="F7138" i="23"/>
  <c r="G7138" i="23"/>
  <c r="B7139" i="23"/>
  <c r="C7139" i="23"/>
  <c r="D7139" i="23"/>
  <c r="E7139" i="23"/>
  <c r="G7139" i="23" s="1"/>
  <c r="F7139" i="23"/>
  <c r="B7140" i="23"/>
  <c r="C7140" i="23"/>
  <c r="D7140" i="23"/>
  <c r="E7140" i="23"/>
  <c r="F7140" i="23"/>
  <c r="G7140" i="23"/>
  <c r="B7141" i="23"/>
  <c r="C7141" i="23"/>
  <c r="D7141" i="23"/>
  <c r="E7141" i="23"/>
  <c r="G7141" i="23" s="1"/>
  <c r="F7141" i="23"/>
  <c r="B7142" i="23"/>
  <c r="C7142" i="23"/>
  <c r="D7142" i="23"/>
  <c r="E7142" i="23"/>
  <c r="G7142" i="23" s="1"/>
  <c r="F7142" i="23"/>
  <c r="B7143" i="23"/>
  <c r="C7143" i="23"/>
  <c r="D7143" i="23"/>
  <c r="E7143" i="23"/>
  <c r="G7143" i="23" s="1"/>
  <c r="F7143" i="23"/>
  <c r="B7144" i="23"/>
  <c r="C7144" i="23"/>
  <c r="D7144" i="23"/>
  <c r="E7144" i="23"/>
  <c r="F7144" i="23"/>
  <c r="G7144" i="23"/>
  <c r="B7145" i="23"/>
  <c r="C7145" i="23"/>
  <c r="D7145" i="23"/>
  <c r="E7145" i="23"/>
  <c r="G7145" i="23" s="1"/>
  <c r="F7145" i="23"/>
  <c r="B7146" i="23"/>
  <c r="C7146" i="23"/>
  <c r="D7146" i="23"/>
  <c r="E7146" i="23"/>
  <c r="F7146" i="23"/>
  <c r="G7146" i="23"/>
  <c r="B7147" i="23"/>
  <c r="C7147" i="23"/>
  <c r="D7147" i="23"/>
  <c r="E7147" i="23"/>
  <c r="G7147" i="23" s="1"/>
  <c r="F7147" i="23"/>
  <c r="B7148" i="23"/>
  <c r="C7148" i="23"/>
  <c r="D7148" i="23"/>
  <c r="E7148" i="23"/>
  <c r="G7148" i="23" s="1"/>
  <c r="F7148" i="23"/>
  <c r="B7149" i="23"/>
  <c r="C7149" i="23"/>
  <c r="D7149" i="23"/>
  <c r="E7149" i="23"/>
  <c r="G7149" i="23" s="1"/>
  <c r="F7149" i="23"/>
  <c r="B7150" i="23"/>
  <c r="C7150" i="23"/>
  <c r="D7150" i="23"/>
  <c r="E7150" i="23"/>
  <c r="G7150" i="23" s="1"/>
  <c r="F7150" i="23"/>
  <c r="B7151" i="23"/>
  <c r="C7151" i="23"/>
  <c r="D7151" i="23"/>
  <c r="E7151" i="23"/>
  <c r="G7151" i="23" s="1"/>
  <c r="F7151" i="23"/>
  <c r="B7152" i="23"/>
  <c r="C7152" i="23"/>
  <c r="D7152" i="23"/>
  <c r="E7152" i="23"/>
  <c r="G7152" i="23" s="1"/>
  <c r="F7152" i="23"/>
  <c r="B7153" i="23"/>
  <c r="C7153" i="23"/>
  <c r="D7153" i="23"/>
  <c r="E7153" i="23"/>
  <c r="G7153" i="23" s="1"/>
  <c r="F7153" i="23"/>
  <c r="B7154" i="23"/>
  <c r="C7154" i="23"/>
  <c r="D7154" i="23"/>
  <c r="E7154" i="23"/>
  <c r="F7154" i="23"/>
  <c r="G7154" i="23"/>
  <c r="B7155" i="23"/>
  <c r="C7155" i="23"/>
  <c r="D7155" i="23"/>
  <c r="E7155" i="23"/>
  <c r="G7155" i="23" s="1"/>
  <c r="F7155" i="23"/>
  <c r="B7156" i="23"/>
  <c r="C7156" i="23"/>
  <c r="D7156" i="23"/>
  <c r="E7156" i="23"/>
  <c r="F7156" i="23"/>
  <c r="G7156" i="23"/>
  <c r="B7157" i="23"/>
  <c r="C7157" i="23"/>
  <c r="D7157" i="23"/>
  <c r="E7157" i="23"/>
  <c r="G7157" i="23" s="1"/>
  <c r="F7157" i="23"/>
  <c r="B7158" i="23"/>
  <c r="C7158" i="23"/>
  <c r="D7158" i="23"/>
  <c r="E7158" i="23"/>
  <c r="G7158" i="23" s="1"/>
  <c r="F7158" i="23"/>
  <c r="B7159" i="23"/>
  <c r="C7159" i="23"/>
  <c r="D7159" i="23"/>
  <c r="E7159" i="23"/>
  <c r="G7159" i="23" s="1"/>
  <c r="F7159" i="23"/>
  <c r="B7160" i="23"/>
  <c r="C7160" i="23"/>
  <c r="D7160" i="23"/>
  <c r="E7160" i="23"/>
  <c r="F7160" i="23"/>
  <c r="G7160" i="23"/>
  <c r="B7161" i="23"/>
  <c r="C7161" i="23"/>
  <c r="D7161" i="23"/>
  <c r="E7161" i="23"/>
  <c r="G7161" i="23" s="1"/>
  <c r="F7161" i="23"/>
  <c r="B7162" i="23"/>
  <c r="C7162" i="23"/>
  <c r="D7162" i="23"/>
  <c r="E7162" i="23"/>
  <c r="F7162" i="23"/>
  <c r="G7162" i="23"/>
  <c r="B7163" i="23"/>
  <c r="C7163" i="23"/>
  <c r="D7163" i="23"/>
  <c r="E7163" i="23"/>
  <c r="G7163" i="23" s="1"/>
  <c r="F7163" i="23"/>
  <c r="B7164" i="23"/>
  <c r="C7164" i="23"/>
  <c r="D7164" i="23"/>
  <c r="E7164" i="23"/>
  <c r="G7164" i="23" s="1"/>
  <c r="F7164" i="23"/>
  <c r="B7165" i="23"/>
  <c r="C7165" i="23"/>
  <c r="D7165" i="23"/>
  <c r="E7165" i="23"/>
  <c r="G7165" i="23" s="1"/>
  <c r="F7165" i="23"/>
  <c r="B7166" i="23"/>
  <c r="C7166" i="23"/>
  <c r="D7166" i="23"/>
  <c r="E7166" i="23"/>
  <c r="G7166" i="23" s="1"/>
  <c r="F7166" i="23"/>
  <c r="B7167" i="23"/>
  <c r="C7167" i="23"/>
  <c r="D7167" i="23"/>
  <c r="E7167" i="23"/>
  <c r="G7167" i="23" s="1"/>
  <c r="F7167" i="23"/>
  <c r="B7168" i="23"/>
  <c r="C7168" i="23"/>
  <c r="D7168" i="23"/>
  <c r="E7168" i="23"/>
  <c r="G7168" i="23" s="1"/>
  <c r="F7168" i="23"/>
  <c r="B7169" i="23"/>
  <c r="C7169" i="23"/>
  <c r="D7169" i="23"/>
  <c r="E7169" i="23"/>
  <c r="G7169" i="23" s="1"/>
  <c r="F7169" i="23"/>
  <c r="B7170" i="23"/>
  <c r="C7170" i="23"/>
  <c r="D7170" i="23"/>
  <c r="E7170" i="23"/>
  <c r="F7170" i="23"/>
  <c r="G7170" i="23"/>
  <c r="B7171" i="23"/>
  <c r="C7171" i="23"/>
  <c r="D7171" i="23"/>
  <c r="E7171" i="23"/>
  <c r="G7171" i="23" s="1"/>
  <c r="F7171" i="23"/>
  <c r="B7172" i="23"/>
  <c r="C7172" i="23"/>
  <c r="D7172" i="23"/>
  <c r="E7172" i="23"/>
  <c r="F7172" i="23"/>
  <c r="G7172" i="23"/>
  <c r="B7173" i="23"/>
  <c r="C7173" i="23"/>
  <c r="D7173" i="23"/>
  <c r="E7173" i="23"/>
  <c r="G7173" i="23" s="1"/>
  <c r="F7173" i="23"/>
  <c r="B7174" i="23"/>
  <c r="C7174" i="23"/>
  <c r="D7174" i="23"/>
  <c r="E7174" i="23"/>
  <c r="G7174" i="23" s="1"/>
  <c r="F7174" i="23"/>
  <c r="B7175" i="23"/>
  <c r="C7175" i="23"/>
  <c r="D7175" i="23"/>
  <c r="E7175" i="23"/>
  <c r="G7175" i="23" s="1"/>
  <c r="F7175" i="23"/>
  <c r="B7176" i="23"/>
  <c r="C7176" i="23"/>
  <c r="D7176" i="23"/>
  <c r="E7176" i="23"/>
  <c r="F7176" i="23"/>
  <c r="G7176" i="23"/>
  <c r="B7177" i="23"/>
  <c r="C7177" i="23"/>
  <c r="D7177" i="23"/>
  <c r="E7177" i="23"/>
  <c r="G7177" i="23" s="1"/>
  <c r="F7177" i="23"/>
  <c r="B7178" i="23"/>
  <c r="C7178" i="23"/>
  <c r="D7178" i="23"/>
  <c r="E7178" i="23"/>
  <c r="F7178" i="23"/>
  <c r="G7178" i="23"/>
  <c r="B7179" i="23"/>
  <c r="C7179" i="23"/>
  <c r="D7179" i="23"/>
  <c r="E7179" i="23"/>
  <c r="G7179" i="23" s="1"/>
  <c r="F7179" i="23"/>
  <c r="B7180" i="23"/>
  <c r="C7180" i="23"/>
  <c r="D7180" i="23"/>
  <c r="E7180" i="23"/>
  <c r="G7180" i="23" s="1"/>
  <c r="F7180" i="23"/>
  <c r="B7181" i="23"/>
  <c r="C7181" i="23"/>
  <c r="D7181" i="23"/>
  <c r="E7181" i="23"/>
  <c r="G7181" i="23" s="1"/>
  <c r="F7181" i="23"/>
  <c r="B7182" i="23"/>
  <c r="C7182" i="23"/>
  <c r="D7182" i="23"/>
  <c r="E7182" i="23"/>
  <c r="G7182" i="23" s="1"/>
  <c r="F7182" i="23"/>
  <c r="B7183" i="23"/>
  <c r="C7183" i="23"/>
  <c r="D7183" i="23"/>
  <c r="E7183" i="23"/>
  <c r="G7183" i="23" s="1"/>
  <c r="F7183" i="23"/>
  <c r="B7184" i="23"/>
  <c r="C7184" i="23"/>
  <c r="D7184" i="23"/>
  <c r="E7184" i="23"/>
  <c r="G7184" i="23" s="1"/>
  <c r="F7184" i="23"/>
  <c r="B7185" i="23"/>
  <c r="C7185" i="23"/>
  <c r="D7185" i="23"/>
  <c r="E7185" i="23"/>
  <c r="G7185" i="23" s="1"/>
  <c r="F7185" i="23"/>
  <c r="B7186" i="23"/>
  <c r="C7186" i="23"/>
  <c r="D7186" i="23"/>
  <c r="E7186" i="23"/>
  <c r="F7186" i="23"/>
  <c r="G7186" i="23"/>
  <c r="B7187" i="23"/>
  <c r="C7187" i="23"/>
  <c r="D7187" i="23"/>
  <c r="E7187" i="23"/>
  <c r="G7187" i="23" s="1"/>
  <c r="F7187" i="23"/>
  <c r="B7188" i="23"/>
  <c r="C7188" i="23"/>
  <c r="D7188" i="23"/>
  <c r="E7188" i="23"/>
  <c r="F7188" i="23"/>
  <c r="G7188" i="23"/>
  <c r="B7189" i="23"/>
  <c r="C7189" i="23"/>
  <c r="D7189" i="23"/>
  <c r="E7189" i="23"/>
  <c r="G7189" i="23" s="1"/>
  <c r="F7189" i="23"/>
  <c r="B7190" i="23"/>
  <c r="C7190" i="23"/>
  <c r="D7190" i="23"/>
  <c r="E7190" i="23"/>
  <c r="G7190" i="23" s="1"/>
  <c r="F7190" i="23"/>
  <c r="B7191" i="23"/>
  <c r="C7191" i="23"/>
  <c r="D7191" i="23"/>
  <c r="E7191" i="23"/>
  <c r="G7191" i="23" s="1"/>
  <c r="F7191" i="23"/>
  <c r="B7192" i="23"/>
  <c r="C7192" i="23"/>
  <c r="D7192" i="23"/>
  <c r="E7192" i="23"/>
  <c r="F7192" i="23"/>
  <c r="G7192" i="23"/>
  <c r="B7193" i="23"/>
  <c r="C7193" i="23"/>
  <c r="D7193" i="23"/>
  <c r="E7193" i="23"/>
  <c r="G7193" i="23" s="1"/>
  <c r="F7193" i="23"/>
  <c r="B7194" i="23"/>
  <c r="C7194" i="23"/>
  <c r="D7194" i="23"/>
  <c r="E7194" i="23"/>
  <c r="F7194" i="23"/>
  <c r="G7194" i="23"/>
  <c r="B7195" i="23"/>
  <c r="C7195" i="23"/>
  <c r="D7195" i="23"/>
  <c r="E7195" i="23"/>
  <c r="G7195" i="23" s="1"/>
  <c r="F7195" i="23"/>
  <c r="B7196" i="23"/>
  <c r="C7196" i="23"/>
  <c r="D7196" i="23"/>
  <c r="E7196" i="23"/>
  <c r="G7196" i="23" s="1"/>
  <c r="F7196" i="23"/>
  <c r="B7197" i="23"/>
  <c r="C7197" i="23"/>
  <c r="D7197" i="23"/>
  <c r="E7197" i="23"/>
  <c r="G7197" i="23" s="1"/>
  <c r="F7197" i="23"/>
  <c r="B7198" i="23"/>
  <c r="C7198" i="23"/>
  <c r="D7198" i="23"/>
  <c r="E7198" i="23"/>
  <c r="G7198" i="23" s="1"/>
  <c r="F7198" i="23"/>
  <c r="B7199" i="23"/>
  <c r="C7199" i="23"/>
  <c r="D7199" i="23"/>
  <c r="E7199" i="23"/>
  <c r="G7199" i="23" s="1"/>
  <c r="F7199" i="23"/>
  <c r="B7200" i="23"/>
  <c r="C7200" i="23"/>
  <c r="D7200" i="23"/>
  <c r="E7200" i="23"/>
  <c r="G7200" i="23" s="1"/>
  <c r="F7200" i="23"/>
  <c r="B7201" i="23"/>
  <c r="C7201" i="23"/>
  <c r="D7201" i="23"/>
  <c r="E7201" i="23"/>
  <c r="G7201" i="23" s="1"/>
  <c r="F7201" i="23"/>
  <c r="B7202" i="23"/>
  <c r="C7202" i="23"/>
  <c r="D7202" i="23"/>
  <c r="E7202" i="23"/>
  <c r="F7202" i="23"/>
  <c r="G7202" i="23"/>
  <c r="B7203" i="23"/>
  <c r="C7203" i="23"/>
  <c r="D7203" i="23"/>
  <c r="E7203" i="23"/>
  <c r="G7203" i="23" s="1"/>
  <c r="F7203" i="23"/>
  <c r="B7204" i="23"/>
  <c r="C7204" i="23"/>
  <c r="D7204" i="23"/>
  <c r="E7204" i="23"/>
  <c r="F7204" i="23"/>
  <c r="G7204" i="23"/>
  <c r="B7205" i="23"/>
  <c r="C7205" i="23"/>
  <c r="D7205" i="23"/>
  <c r="E7205" i="23"/>
  <c r="G7205" i="23" s="1"/>
  <c r="F7205" i="23"/>
  <c r="B7206" i="23"/>
  <c r="C7206" i="23"/>
  <c r="D7206" i="23"/>
  <c r="E7206" i="23"/>
  <c r="G7206" i="23" s="1"/>
  <c r="F7206" i="23"/>
  <c r="B7207" i="23"/>
  <c r="C7207" i="23"/>
  <c r="D7207" i="23"/>
  <c r="E7207" i="23"/>
  <c r="G7207" i="23" s="1"/>
  <c r="F7207" i="23"/>
  <c r="B7208" i="23"/>
  <c r="C7208" i="23"/>
  <c r="D7208" i="23"/>
  <c r="E7208" i="23"/>
  <c r="F7208" i="23"/>
  <c r="G7208" i="23"/>
  <c r="B7209" i="23"/>
  <c r="C7209" i="23"/>
  <c r="D7209" i="23"/>
  <c r="E7209" i="23"/>
  <c r="G7209" i="23" s="1"/>
  <c r="F7209" i="23"/>
  <c r="B7210" i="23"/>
  <c r="C7210" i="23"/>
  <c r="D7210" i="23"/>
  <c r="E7210" i="23"/>
  <c r="F7210" i="23"/>
  <c r="G7210" i="23"/>
  <c r="B7211" i="23"/>
  <c r="C7211" i="23"/>
  <c r="D7211" i="23"/>
  <c r="E7211" i="23"/>
  <c r="G7211" i="23" s="1"/>
  <c r="F7211" i="23"/>
  <c r="B7212" i="23"/>
  <c r="C7212" i="23"/>
  <c r="D7212" i="23"/>
  <c r="E7212" i="23"/>
  <c r="G7212" i="23" s="1"/>
  <c r="F7212" i="23"/>
  <c r="B7213" i="23"/>
  <c r="C7213" i="23"/>
  <c r="D7213" i="23"/>
  <c r="E7213" i="23"/>
  <c r="G7213" i="23" s="1"/>
  <c r="F7213" i="23"/>
  <c r="B7214" i="23"/>
  <c r="C7214" i="23"/>
  <c r="D7214" i="23"/>
  <c r="E7214" i="23"/>
  <c r="G7214" i="23" s="1"/>
  <c r="F7214" i="23"/>
  <c r="B7215" i="23"/>
  <c r="C7215" i="23"/>
  <c r="D7215" i="23"/>
  <c r="E7215" i="23"/>
  <c r="G7215" i="23" s="1"/>
  <c r="F7215" i="23"/>
  <c r="B7216" i="23"/>
  <c r="C7216" i="23"/>
  <c r="D7216" i="23"/>
  <c r="E7216" i="23"/>
  <c r="G7216" i="23" s="1"/>
  <c r="F7216" i="23"/>
  <c r="B7217" i="23"/>
  <c r="C7217" i="23"/>
  <c r="D7217" i="23"/>
  <c r="E7217" i="23"/>
  <c r="G7217" i="23" s="1"/>
  <c r="F7217" i="23"/>
  <c r="B7218" i="23"/>
  <c r="C7218" i="23"/>
  <c r="D7218" i="23"/>
  <c r="E7218" i="23"/>
  <c r="F7218" i="23"/>
  <c r="G7218" i="23"/>
  <c r="B7219" i="23"/>
  <c r="C7219" i="23"/>
  <c r="D7219" i="23"/>
  <c r="E7219" i="23"/>
  <c r="G7219" i="23" s="1"/>
  <c r="F7219" i="23"/>
  <c r="B7220" i="23"/>
  <c r="C7220" i="23"/>
  <c r="D7220" i="23"/>
  <c r="E7220" i="23"/>
  <c r="F7220" i="23"/>
  <c r="G7220" i="23"/>
  <c r="B7221" i="23"/>
  <c r="C7221" i="23"/>
  <c r="D7221" i="23"/>
  <c r="E7221" i="23"/>
  <c r="G7221" i="23" s="1"/>
  <c r="F7221" i="23"/>
  <c r="B7222" i="23"/>
  <c r="C7222" i="23"/>
  <c r="D7222" i="23"/>
  <c r="E7222" i="23"/>
  <c r="G7222" i="23" s="1"/>
  <c r="F7222" i="23"/>
  <c r="B7223" i="23"/>
  <c r="C7223" i="23"/>
  <c r="D7223" i="23"/>
  <c r="E7223" i="23"/>
  <c r="G7223" i="23" s="1"/>
  <c r="F7223" i="23"/>
  <c r="B7224" i="23"/>
  <c r="C7224" i="23"/>
  <c r="D7224" i="23"/>
  <c r="E7224" i="23"/>
  <c r="F7224" i="23"/>
  <c r="G7224" i="23"/>
  <c r="B7225" i="23"/>
  <c r="C7225" i="23"/>
  <c r="D7225" i="23"/>
  <c r="E7225" i="23"/>
  <c r="G7225" i="23" s="1"/>
  <c r="F7225" i="23"/>
  <c r="B7226" i="23"/>
  <c r="C7226" i="23"/>
  <c r="D7226" i="23"/>
  <c r="E7226" i="23"/>
  <c r="F7226" i="23"/>
  <c r="G7226" i="23"/>
  <c r="B7227" i="23"/>
  <c r="C7227" i="23"/>
  <c r="D7227" i="23"/>
  <c r="E7227" i="23"/>
  <c r="G7227" i="23" s="1"/>
  <c r="F7227" i="23"/>
  <c r="B7228" i="23"/>
  <c r="C7228" i="23"/>
  <c r="D7228" i="23"/>
  <c r="E7228" i="23"/>
  <c r="G7228" i="23" s="1"/>
  <c r="F7228" i="23"/>
  <c r="B7229" i="23"/>
  <c r="C7229" i="23"/>
  <c r="D7229" i="23"/>
  <c r="E7229" i="23"/>
  <c r="G7229" i="23" s="1"/>
  <c r="F7229" i="23"/>
  <c r="B7230" i="23"/>
  <c r="C7230" i="23"/>
  <c r="D7230" i="23"/>
  <c r="E7230" i="23"/>
  <c r="G7230" i="23" s="1"/>
  <c r="F7230" i="23"/>
  <c r="B7231" i="23"/>
  <c r="C7231" i="23"/>
  <c r="D7231" i="23"/>
  <c r="E7231" i="23"/>
  <c r="G7231" i="23" s="1"/>
  <c r="F7231" i="23"/>
  <c r="B7232" i="23"/>
  <c r="C7232" i="23"/>
  <c r="D7232" i="23"/>
  <c r="E7232" i="23"/>
  <c r="G7232" i="23" s="1"/>
  <c r="F7232" i="23"/>
  <c r="B7233" i="23"/>
  <c r="C7233" i="23"/>
  <c r="D7233" i="23"/>
  <c r="E7233" i="23"/>
  <c r="G7233" i="23" s="1"/>
  <c r="F7233" i="23"/>
  <c r="B7234" i="23"/>
  <c r="C7234" i="23"/>
  <c r="D7234" i="23"/>
  <c r="E7234" i="23"/>
  <c r="F7234" i="23"/>
  <c r="G7234" i="23"/>
  <c r="B7235" i="23"/>
  <c r="C7235" i="23"/>
  <c r="D7235" i="23"/>
  <c r="E7235" i="23"/>
  <c r="G7235" i="23" s="1"/>
  <c r="F7235" i="23"/>
  <c r="B7236" i="23"/>
  <c r="C7236" i="23"/>
  <c r="D7236" i="23"/>
  <c r="E7236" i="23"/>
  <c r="F7236" i="23"/>
  <c r="G7236" i="23"/>
  <c r="B7237" i="23"/>
  <c r="C7237" i="23"/>
  <c r="D7237" i="23"/>
  <c r="E7237" i="23"/>
  <c r="G7237" i="23" s="1"/>
  <c r="F7237" i="23"/>
  <c r="B7238" i="23"/>
  <c r="C7238" i="23"/>
  <c r="D7238" i="23"/>
  <c r="E7238" i="23"/>
  <c r="G7238" i="23" s="1"/>
  <c r="F7238" i="23"/>
  <c r="B7239" i="23"/>
  <c r="C7239" i="23"/>
  <c r="D7239" i="23"/>
  <c r="E7239" i="23"/>
  <c r="G7239" i="23" s="1"/>
  <c r="F7239" i="23"/>
  <c r="B7240" i="23"/>
  <c r="C7240" i="23"/>
  <c r="D7240" i="23"/>
  <c r="E7240" i="23"/>
  <c r="F7240" i="23"/>
  <c r="G7240" i="23"/>
  <c r="B7241" i="23"/>
  <c r="C7241" i="23"/>
  <c r="D7241" i="23"/>
  <c r="E7241" i="23"/>
  <c r="G7241" i="23" s="1"/>
  <c r="F7241" i="23"/>
  <c r="B7242" i="23"/>
  <c r="C7242" i="23"/>
  <c r="D7242" i="23"/>
  <c r="E7242" i="23"/>
  <c r="F7242" i="23"/>
  <c r="G7242" i="23"/>
  <c r="B7243" i="23"/>
  <c r="C7243" i="23"/>
  <c r="D7243" i="23"/>
  <c r="E7243" i="23"/>
  <c r="G7243" i="23" s="1"/>
  <c r="F7243" i="23"/>
  <c r="B7244" i="23"/>
  <c r="C7244" i="23"/>
  <c r="D7244" i="23"/>
  <c r="E7244" i="23"/>
  <c r="G7244" i="23" s="1"/>
  <c r="F7244" i="23"/>
  <c r="B7245" i="23"/>
  <c r="C7245" i="23"/>
  <c r="D7245" i="23"/>
  <c r="E7245" i="23"/>
  <c r="G7245" i="23" s="1"/>
  <c r="F7245" i="23"/>
  <c r="B7246" i="23"/>
  <c r="C7246" i="23"/>
  <c r="D7246" i="23"/>
  <c r="E7246" i="23"/>
  <c r="G7246" i="23" s="1"/>
  <c r="F7246" i="23"/>
  <c r="B7247" i="23"/>
  <c r="C7247" i="23"/>
  <c r="D7247" i="23"/>
  <c r="E7247" i="23"/>
  <c r="G7247" i="23" s="1"/>
  <c r="F7247" i="23"/>
  <c r="B7248" i="23"/>
  <c r="C7248" i="23"/>
  <c r="D7248" i="23"/>
  <c r="E7248" i="23"/>
  <c r="G7248" i="23" s="1"/>
  <c r="F7248" i="23"/>
  <c r="B7249" i="23"/>
  <c r="C7249" i="23"/>
  <c r="D7249" i="23"/>
  <c r="E7249" i="23"/>
  <c r="G7249" i="23" s="1"/>
  <c r="F7249" i="23"/>
  <c r="B7250" i="23"/>
  <c r="C7250" i="23"/>
  <c r="D7250" i="23"/>
  <c r="E7250" i="23"/>
  <c r="F7250" i="23"/>
  <c r="G7250" i="23"/>
  <c r="B7251" i="23"/>
  <c r="C7251" i="23"/>
  <c r="D7251" i="23"/>
  <c r="E7251" i="23"/>
  <c r="G7251" i="23" s="1"/>
  <c r="F7251" i="23"/>
  <c r="B7252" i="23"/>
  <c r="C7252" i="23"/>
  <c r="D7252" i="23"/>
  <c r="E7252" i="23"/>
  <c r="F7252" i="23"/>
  <c r="G7252" i="23"/>
  <c r="B7253" i="23"/>
  <c r="C7253" i="23"/>
  <c r="D7253" i="23"/>
  <c r="E7253" i="23"/>
  <c r="G7253" i="23" s="1"/>
  <c r="F7253" i="23"/>
  <c r="B7254" i="23"/>
  <c r="C7254" i="23"/>
  <c r="D7254" i="23"/>
  <c r="E7254" i="23"/>
  <c r="G7254" i="23" s="1"/>
  <c r="F7254" i="23"/>
  <c r="B7255" i="23"/>
  <c r="C7255" i="23"/>
  <c r="D7255" i="23"/>
  <c r="E7255" i="23"/>
  <c r="G7255" i="23" s="1"/>
  <c r="F7255" i="23"/>
  <c r="B7256" i="23"/>
  <c r="C7256" i="23"/>
  <c r="D7256" i="23"/>
  <c r="E7256" i="23"/>
  <c r="F7256" i="23"/>
  <c r="G7256" i="23"/>
  <c r="B7257" i="23"/>
  <c r="C7257" i="23"/>
  <c r="D7257" i="23"/>
  <c r="E7257" i="23"/>
  <c r="G7257" i="23" s="1"/>
  <c r="F7257" i="23"/>
  <c r="B7258" i="23"/>
  <c r="C7258" i="23"/>
  <c r="D7258" i="23"/>
  <c r="E7258" i="23"/>
  <c r="F7258" i="23"/>
  <c r="G7258" i="23"/>
  <c r="B7259" i="23"/>
  <c r="C7259" i="23"/>
  <c r="D7259" i="23"/>
  <c r="E7259" i="23"/>
  <c r="G7259" i="23" s="1"/>
  <c r="F7259" i="23"/>
  <c r="B7260" i="23"/>
  <c r="C7260" i="23"/>
  <c r="D7260" i="23"/>
  <c r="E7260" i="23"/>
  <c r="G7260" i="23" s="1"/>
  <c r="F7260" i="23"/>
  <c r="B7261" i="23"/>
  <c r="C7261" i="23"/>
  <c r="D7261" i="23"/>
  <c r="E7261" i="23"/>
  <c r="G7261" i="23" s="1"/>
  <c r="F7261" i="23"/>
  <c r="B7262" i="23"/>
  <c r="C7262" i="23"/>
  <c r="D7262" i="23"/>
  <c r="E7262" i="23"/>
  <c r="G7262" i="23" s="1"/>
  <c r="F7262" i="23"/>
  <c r="B7263" i="23"/>
  <c r="C7263" i="23"/>
  <c r="D7263" i="23"/>
  <c r="E7263" i="23"/>
  <c r="G7263" i="23" s="1"/>
  <c r="F7263" i="23"/>
  <c r="B7264" i="23"/>
  <c r="C7264" i="23"/>
  <c r="D7264" i="23"/>
  <c r="E7264" i="23"/>
  <c r="G7264" i="23" s="1"/>
  <c r="F7264" i="23"/>
  <c r="B7265" i="23"/>
  <c r="C7265" i="23"/>
  <c r="D7265" i="23"/>
  <c r="E7265" i="23"/>
  <c r="G7265" i="23" s="1"/>
  <c r="F7265" i="23"/>
  <c r="B7266" i="23"/>
  <c r="C7266" i="23"/>
  <c r="D7266" i="23"/>
  <c r="E7266" i="23"/>
  <c r="F7266" i="23"/>
  <c r="G7266" i="23"/>
  <c r="B7267" i="23"/>
  <c r="C7267" i="23"/>
  <c r="D7267" i="23"/>
  <c r="E7267" i="23"/>
  <c r="G7267" i="23" s="1"/>
  <c r="F7267" i="23"/>
  <c r="B7268" i="23"/>
  <c r="C7268" i="23"/>
  <c r="D7268" i="23"/>
  <c r="E7268" i="23"/>
  <c r="F7268" i="23"/>
  <c r="G7268" i="23"/>
  <c r="B7269" i="23"/>
  <c r="C7269" i="23"/>
  <c r="D7269" i="23"/>
  <c r="E7269" i="23"/>
  <c r="G7269" i="23" s="1"/>
  <c r="F7269" i="23"/>
  <c r="B7270" i="23"/>
  <c r="C7270" i="23"/>
  <c r="D7270" i="23"/>
  <c r="E7270" i="23"/>
  <c r="G7270" i="23" s="1"/>
  <c r="F7270" i="23"/>
  <c r="B7271" i="23"/>
  <c r="C7271" i="23"/>
  <c r="D7271" i="23"/>
  <c r="E7271" i="23"/>
  <c r="G7271" i="23" s="1"/>
  <c r="F7271" i="23"/>
  <c r="B7272" i="23"/>
  <c r="C7272" i="23"/>
  <c r="D7272" i="23"/>
  <c r="E7272" i="23"/>
  <c r="F7272" i="23"/>
  <c r="G7272" i="23"/>
  <c r="B7273" i="23"/>
  <c r="C7273" i="23"/>
  <c r="D7273" i="23"/>
  <c r="E7273" i="23"/>
  <c r="G7273" i="23" s="1"/>
  <c r="F7273" i="23"/>
  <c r="B7274" i="23"/>
  <c r="C7274" i="23"/>
  <c r="D7274" i="23"/>
  <c r="E7274" i="23"/>
  <c r="F7274" i="23"/>
  <c r="G7274" i="23"/>
  <c r="B7275" i="23"/>
  <c r="C7275" i="23"/>
  <c r="D7275" i="23"/>
  <c r="E7275" i="23"/>
  <c r="G7275" i="23" s="1"/>
  <c r="F7275" i="23"/>
  <c r="B7276" i="23"/>
  <c r="C7276" i="23"/>
  <c r="D7276" i="23"/>
  <c r="E7276" i="23"/>
  <c r="G7276" i="23" s="1"/>
  <c r="F7276" i="23"/>
  <c r="B7277" i="23"/>
  <c r="C7277" i="23"/>
  <c r="D7277" i="23"/>
  <c r="E7277" i="23"/>
  <c r="G7277" i="23" s="1"/>
  <c r="F7277" i="23"/>
  <c r="B7278" i="23"/>
  <c r="C7278" i="23"/>
  <c r="D7278" i="23"/>
  <c r="E7278" i="23"/>
  <c r="G7278" i="23" s="1"/>
  <c r="F7278" i="23"/>
  <c r="B7279" i="23"/>
  <c r="C7279" i="23"/>
  <c r="D7279" i="23"/>
  <c r="E7279" i="23"/>
  <c r="G7279" i="23" s="1"/>
  <c r="F7279" i="23"/>
  <c r="B7280" i="23"/>
  <c r="C7280" i="23"/>
  <c r="D7280" i="23"/>
  <c r="E7280" i="23"/>
  <c r="G7280" i="23" s="1"/>
  <c r="F7280" i="23"/>
  <c r="B7281" i="23"/>
  <c r="C7281" i="23"/>
  <c r="D7281" i="23"/>
  <c r="E7281" i="23"/>
  <c r="G7281" i="23" s="1"/>
  <c r="F7281" i="23"/>
  <c r="B7282" i="23"/>
  <c r="C7282" i="23"/>
  <c r="D7282" i="23"/>
  <c r="E7282" i="23"/>
  <c r="F7282" i="23"/>
  <c r="G7282" i="23"/>
  <c r="B7283" i="23"/>
  <c r="C7283" i="23"/>
  <c r="D7283" i="23"/>
  <c r="E7283" i="23"/>
  <c r="G7283" i="23" s="1"/>
  <c r="F7283" i="23"/>
  <c r="B7284" i="23"/>
  <c r="C7284" i="23"/>
  <c r="D7284" i="23"/>
  <c r="E7284" i="23"/>
  <c r="F7284" i="23"/>
  <c r="G7284" i="23"/>
  <c r="B7285" i="23"/>
  <c r="C7285" i="23"/>
  <c r="D7285" i="23"/>
  <c r="E7285" i="23"/>
  <c r="G7285" i="23" s="1"/>
  <c r="F7285" i="23"/>
  <c r="B7286" i="23"/>
  <c r="C7286" i="23"/>
  <c r="D7286" i="23"/>
  <c r="E7286" i="23"/>
  <c r="G7286" i="23" s="1"/>
  <c r="F7286" i="23"/>
  <c r="B7287" i="23"/>
  <c r="C7287" i="23"/>
  <c r="D7287" i="23"/>
  <c r="E7287" i="23"/>
  <c r="G7287" i="23" s="1"/>
  <c r="F7287" i="23"/>
  <c r="B7288" i="23"/>
  <c r="C7288" i="23"/>
  <c r="D7288" i="23"/>
  <c r="E7288" i="23"/>
  <c r="F7288" i="23"/>
  <c r="G7288" i="23"/>
  <c r="B7289" i="23"/>
  <c r="C7289" i="23"/>
  <c r="D7289" i="23"/>
  <c r="E7289" i="23"/>
  <c r="G7289" i="23" s="1"/>
  <c r="F7289" i="23"/>
  <c r="B7290" i="23"/>
  <c r="C7290" i="23"/>
  <c r="D7290" i="23"/>
  <c r="E7290" i="23"/>
  <c r="F7290" i="23"/>
  <c r="G7290" i="23"/>
  <c r="B7291" i="23"/>
  <c r="C7291" i="23"/>
  <c r="D7291" i="23"/>
  <c r="E7291" i="23"/>
  <c r="G7291" i="23" s="1"/>
  <c r="F7291" i="23"/>
  <c r="B7292" i="23"/>
  <c r="C7292" i="23"/>
  <c r="D7292" i="23"/>
  <c r="E7292" i="23"/>
  <c r="G7292" i="23" s="1"/>
  <c r="F7292" i="23"/>
  <c r="B7293" i="23"/>
  <c r="C7293" i="23"/>
  <c r="D7293" i="23"/>
  <c r="E7293" i="23"/>
  <c r="G7293" i="23" s="1"/>
  <c r="F7293" i="23"/>
  <c r="B7294" i="23"/>
  <c r="C7294" i="23"/>
  <c r="D7294" i="23"/>
  <c r="E7294" i="23"/>
  <c r="G7294" i="23" s="1"/>
  <c r="F7294" i="23"/>
  <c r="B7295" i="23"/>
  <c r="C7295" i="23"/>
  <c r="D7295" i="23"/>
  <c r="E7295" i="23"/>
  <c r="G7295" i="23" s="1"/>
  <c r="F7295" i="23"/>
  <c r="B7296" i="23"/>
  <c r="C7296" i="23"/>
  <c r="D7296" i="23"/>
  <c r="E7296" i="23"/>
  <c r="G7296" i="23" s="1"/>
  <c r="F7296" i="23"/>
  <c r="B7297" i="23"/>
  <c r="C7297" i="23"/>
  <c r="D7297" i="23"/>
  <c r="E7297" i="23"/>
  <c r="G7297" i="23" s="1"/>
  <c r="F7297" i="23"/>
  <c r="B7298" i="23"/>
  <c r="C7298" i="23"/>
  <c r="D7298" i="23"/>
  <c r="E7298" i="23"/>
  <c r="F7298" i="23"/>
  <c r="G7298" i="23"/>
  <c r="B7299" i="23"/>
  <c r="C7299" i="23"/>
  <c r="D7299" i="23"/>
  <c r="E7299" i="23"/>
  <c r="G7299" i="23" s="1"/>
  <c r="F7299" i="23"/>
  <c r="B7300" i="23"/>
  <c r="C7300" i="23"/>
  <c r="D7300" i="23"/>
  <c r="E7300" i="23"/>
  <c r="F7300" i="23"/>
  <c r="G7300" i="23"/>
  <c r="B7301" i="23"/>
  <c r="C7301" i="23"/>
  <c r="D7301" i="23"/>
  <c r="E7301" i="23"/>
  <c r="G7301" i="23" s="1"/>
  <c r="F7301" i="23"/>
  <c r="B7302" i="23"/>
  <c r="C7302" i="23"/>
  <c r="D7302" i="23"/>
  <c r="E7302" i="23"/>
  <c r="G7302" i="23" s="1"/>
  <c r="F7302" i="23"/>
  <c r="B7303" i="23"/>
  <c r="C7303" i="23"/>
  <c r="D7303" i="23"/>
  <c r="E7303" i="23"/>
  <c r="G7303" i="23" s="1"/>
  <c r="F7303" i="23"/>
  <c r="B7304" i="23"/>
  <c r="C7304" i="23"/>
  <c r="D7304" i="23"/>
  <c r="E7304" i="23"/>
  <c r="F7304" i="23"/>
  <c r="G7304" i="23"/>
  <c r="B7305" i="23"/>
  <c r="C7305" i="23"/>
  <c r="D7305" i="23"/>
  <c r="E7305" i="23"/>
  <c r="G7305" i="23" s="1"/>
  <c r="F7305" i="23"/>
  <c r="B7306" i="23"/>
  <c r="C7306" i="23"/>
  <c r="D7306" i="23"/>
  <c r="E7306" i="23"/>
  <c r="F7306" i="23"/>
  <c r="G7306" i="23"/>
  <c r="B7307" i="23"/>
  <c r="C7307" i="23"/>
  <c r="D7307" i="23"/>
  <c r="E7307" i="23"/>
  <c r="G7307" i="23" s="1"/>
  <c r="F7307" i="23"/>
  <c r="B7308" i="23"/>
  <c r="C7308" i="23"/>
  <c r="D7308" i="23"/>
  <c r="E7308" i="23"/>
  <c r="G7308" i="23" s="1"/>
  <c r="F7308" i="23"/>
  <c r="B7309" i="23"/>
  <c r="C7309" i="23"/>
  <c r="D7309" i="23"/>
  <c r="E7309" i="23"/>
  <c r="G7309" i="23" s="1"/>
  <c r="F7309" i="23"/>
  <c r="B7310" i="23"/>
  <c r="C7310" i="23"/>
  <c r="D7310" i="23"/>
  <c r="E7310" i="23"/>
  <c r="G7310" i="23" s="1"/>
  <c r="F7310" i="23"/>
  <c r="B7311" i="23"/>
  <c r="C7311" i="23"/>
  <c r="D7311" i="23"/>
  <c r="E7311" i="23"/>
  <c r="G7311" i="23" s="1"/>
  <c r="F7311" i="23"/>
  <c r="B7312" i="23"/>
  <c r="C7312" i="23"/>
  <c r="D7312" i="23"/>
  <c r="E7312" i="23"/>
  <c r="G7312" i="23" s="1"/>
  <c r="F7312" i="23"/>
  <c r="B7313" i="23"/>
  <c r="C7313" i="23"/>
  <c r="D7313" i="23"/>
  <c r="E7313" i="23"/>
  <c r="G7313" i="23" s="1"/>
  <c r="F7313" i="23"/>
  <c r="B7314" i="23"/>
  <c r="C7314" i="23"/>
  <c r="D7314" i="23"/>
  <c r="E7314" i="23"/>
  <c r="F7314" i="23"/>
  <c r="G7314" i="23"/>
  <c r="B7315" i="23"/>
  <c r="C7315" i="23"/>
  <c r="D7315" i="23"/>
  <c r="E7315" i="23"/>
  <c r="G7315" i="23" s="1"/>
  <c r="F7315" i="23"/>
  <c r="B7316" i="23"/>
  <c r="C7316" i="23"/>
  <c r="D7316" i="23"/>
  <c r="E7316" i="23"/>
  <c r="F7316" i="23"/>
  <c r="G7316" i="23"/>
  <c r="B7317" i="23"/>
  <c r="C7317" i="23"/>
  <c r="D7317" i="23"/>
  <c r="E7317" i="23"/>
  <c r="G7317" i="23" s="1"/>
  <c r="F7317" i="23"/>
  <c r="B7318" i="23"/>
  <c r="C7318" i="23"/>
  <c r="D7318" i="23"/>
  <c r="E7318" i="23"/>
  <c r="G7318" i="23" s="1"/>
  <c r="F7318" i="23"/>
  <c r="B7319" i="23"/>
  <c r="C7319" i="23"/>
  <c r="D7319" i="23"/>
  <c r="E7319" i="23"/>
  <c r="G7319" i="23" s="1"/>
  <c r="F7319" i="23"/>
  <c r="B7320" i="23"/>
  <c r="C7320" i="23"/>
  <c r="D7320" i="23"/>
  <c r="E7320" i="23"/>
  <c r="F7320" i="23"/>
  <c r="G7320" i="23"/>
  <c r="B7321" i="23"/>
  <c r="C7321" i="23"/>
  <c r="D7321" i="23"/>
  <c r="E7321" i="23"/>
  <c r="G7321" i="23" s="1"/>
  <c r="F7321" i="23"/>
  <c r="B7322" i="23"/>
  <c r="C7322" i="23"/>
  <c r="D7322" i="23"/>
  <c r="E7322" i="23"/>
  <c r="F7322" i="23"/>
  <c r="G7322" i="23"/>
  <c r="B7323" i="23"/>
  <c r="C7323" i="23"/>
  <c r="D7323" i="23"/>
  <c r="E7323" i="23"/>
  <c r="G7323" i="23" s="1"/>
  <c r="F7323" i="23"/>
  <c r="B7324" i="23"/>
  <c r="C7324" i="23"/>
  <c r="D7324" i="23"/>
  <c r="E7324" i="23"/>
  <c r="G7324" i="23" s="1"/>
  <c r="F7324" i="23"/>
  <c r="B7325" i="23"/>
  <c r="C7325" i="23"/>
  <c r="D7325" i="23"/>
  <c r="E7325" i="23"/>
  <c r="G7325" i="23" s="1"/>
  <c r="F7325" i="23"/>
  <c r="B7326" i="23"/>
  <c r="C7326" i="23"/>
  <c r="D7326" i="23"/>
  <c r="E7326" i="23"/>
  <c r="G7326" i="23" s="1"/>
  <c r="F7326" i="23"/>
  <c r="B7327" i="23"/>
  <c r="C7327" i="23"/>
  <c r="D7327" i="23"/>
  <c r="E7327" i="23"/>
  <c r="G7327" i="23" s="1"/>
  <c r="F7327" i="23"/>
  <c r="B7328" i="23"/>
  <c r="C7328" i="23"/>
  <c r="D7328" i="23"/>
  <c r="E7328" i="23"/>
  <c r="G7328" i="23" s="1"/>
  <c r="F7328" i="23"/>
  <c r="B7329" i="23"/>
  <c r="C7329" i="23"/>
  <c r="D7329" i="23"/>
  <c r="E7329" i="23"/>
  <c r="G7329" i="23" s="1"/>
  <c r="F7329" i="23"/>
  <c r="B7330" i="23"/>
  <c r="C7330" i="23"/>
  <c r="D7330" i="23"/>
  <c r="E7330" i="23"/>
  <c r="F7330" i="23"/>
  <c r="G7330" i="23"/>
  <c r="B7331" i="23"/>
  <c r="C7331" i="23"/>
  <c r="D7331" i="23"/>
  <c r="E7331" i="23"/>
  <c r="G7331" i="23" s="1"/>
  <c r="F7331" i="23"/>
  <c r="B7332" i="23"/>
  <c r="C7332" i="23"/>
  <c r="D7332" i="23"/>
  <c r="E7332" i="23"/>
  <c r="F7332" i="23"/>
  <c r="G7332" i="23"/>
  <c r="B7333" i="23"/>
  <c r="C7333" i="23"/>
  <c r="D7333" i="23"/>
  <c r="E7333" i="23"/>
  <c r="G7333" i="23" s="1"/>
  <c r="F7333" i="23"/>
  <c r="B7334" i="23"/>
  <c r="C7334" i="23"/>
  <c r="D7334" i="23"/>
  <c r="E7334" i="23"/>
  <c r="G7334" i="23" s="1"/>
  <c r="F7334" i="23"/>
  <c r="B7335" i="23"/>
  <c r="C7335" i="23"/>
  <c r="D7335" i="23"/>
  <c r="E7335" i="23"/>
  <c r="G7335" i="23" s="1"/>
  <c r="F7335" i="23"/>
  <c r="B7336" i="23"/>
  <c r="C7336" i="23"/>
  <c r="D7336" i="23"/>
  <c r="E7336" i="23"/>
  <c r="F7336" i="23"/>
  <c r="G7336" i="23"/>
  <c r="B7337" i="23"/>
  <c r="C7337" i="23"/>
  <c r="D7337" i="23"/>
  <c r="E7337" i="23"/>
  <c r="G7337" i="23" s="1"/>
  <c r="F7337" i="23"/>
  <c r="B7338" i="23"/>
  <c r="C7338" i="23"/>
  <c r="D7338" i="23"/>
  <c r="E7338" i="23"/>
  <c r="F7338" i="23"/>
  <c r="G7338" i="23"/>
  <c r="B7339" i="23"/>
  <c r="C7339" i="23"/>
  <c r="D7339" i="23"/>
  <c r="E7339" i="23"/>
  <c r="G7339" i="23" s="1"/>
  <c r="F7339" i="23"/>
  <c r="B7340" i="23"/>
  <c r="C7340" i="23"/>
  <c r="D7340" i="23"/>
  <c r="E7340" i="23"/>
  <c r="G7340" i="23" s="1"/>
  <c r="F7340" i="23"/>
  <c r="B7341" i="23"/>
  <c r="C7341" i="23"/>
  <c r="D7341" i="23"/>
  <c r="E7341" i="23"/>
  <c r="G7341" i="23" s="1"/>
  <c r="F7341" i="23"/>
  <c r="B7342" i="23"/>
  <c r="C7342" i="23"/>
  <c r="D7342" i="23"/>
  <c r="E7342" i="23"/>
  <c r="G7342" i="23" s="1"/>
  <c r="F7342" i="23"/>
  <c r="B7343" i="23"/>
  <c r="C7343" i="23"/>
  <c r="D7343" i="23"/>
  <c r="E7343" i="23"/>
  <c r="G7343" i="23" s="1"/>
  <c r="F7343" i="23"/>
  <c r="B7344" i="23"/>
  <c r="C7344" i="23"/>
  <c r="D7344" i="23"/>
  <c r="E7344" i="23"/>
  <c r="G7344" i="23" s="1"/>
  <c r="F7344" i="23"/>
  <c r="B7345" i="23"/>
  <c r="C7345" i="23"/>
  <c r="D7345" i="23"/>
  <c r="E7345" i="23"/>
  <c r="G7345" i="23" s="1"/>
  <c r="F7345" i="23"/>
  <c r="B7346" i="23"/>
  <c r="C7346" i="23"/>
  <c r="D7346" i="23"/>
  <c r="E7346" i="23"/>
  <c r="F7346" i="23"/>
  <c r="G7346" i="23"/>
  <c r="B7347" i="23"/>
  <c r="C7347" i="23"/>
  <c r="D7347" i="23"/>
  <c r="E7347" i="23"/>
  <c r="G7347" i="23" s="1"/>
  <c r="F7347" i="23"/>
  <c r="B7348" i="23"/>
  <c r="C7348" i="23"/>
  <c r="D7348" i="23"/>
  <c r="E7348" i="23"/>
  <c r="F7348" i="23"/>
  <c r="G7348" i="23"/>
  <c r="B7349" i="23"/>
  <c r="C7349" i="23"/>
  <c r="D7349" i="23"/>
  <c r="E7349" i="23"/>
  <c r="G7349" i="23" s="1"/>
  <c r="F7349" i="23"/>
  <c r="B7350" i="23"/>
  <c r="C7350" i="23"/>
  <c r="D7350" i="23"/>
  <c r="E7350" i="23"/>
  <c r="G7350" i="23" s="1"/>
  <c r="F7350" i="23"/>
  <c r="B7351" i="23"/>
  <c r="C7351" i="23"/>
  <c r="D7351" i="23"/>
  <c r="E7351" i="23"/>
  <c r="G7351" i="23" s="1"/>
  <c r="F7351" i="23"/>
  <c r="B7352" i="23"/>
  <c r="C7352" i="23"/>
  <c r="D7352" i="23"/>
  <c r="E7352" i="23"/>
  <c r="F7352" i="23"/>
  <c r="G7352" i="23"/>
  <c r="B7353" i="23"/>
  <c r="C7353" i="23"/>
  <c r="D7353" i="23"/>
  <c r="E7353" i="23"/>
  <c r="G7353" i="23" s="1"/>
  <c r="F7353" i="23"/>
  <c r="B7354" i="23"/>
  <c r="C7354" i="23"/>
  <c r="D7354" i="23"/>
  <c r="E7354" i="23"/>
  <c r="F7354" i="23"/>
  <c r="G7354" i="23"/>
  <c r="B7355" i="23"/>
  <c r="C7355" i="23"/>
  <c r="D7355" i="23"/>
  <c r="E7355" i="23"/>
  <c r="G7355" i="23" s="1"/>
  <c r="F7355" i="23"/>
  <c r="B7356" i="23"/>
  <c r="C7356" i="23"/>
  <c r="D7356" i="23"/>
  <c r="E7356" i="23"/>
  <c r="G7356" i="23" s="1"/>
  <c r="F7356" i="23"/>
  <c r="B7357" i="23"/>
  <c r="C7357" i="23"/>
  <c r="D7357" i="23"/>
  <c r="E7357" i="23"/>
  <c r="G7357" i="23" s="1"/>
  <c r="F7357" i="23"/>
  <c r="B7358" i="23"/>
  <c r="C7358" i="23"/>
  <c r="D7358" i="23"/>
  <c r="E7358" i="23"/>
  <c r="G7358" i="23" s="1"/>
  <c r="F7358" i="23"/>
  <c r="B7359" i="23"/>
  <c r="C7359" i="23"/>
  <c r="D7359" i="23"/>
  <c r="E7359" i="23"/>
  <c r="G7359" i="23" s="1"/>
  <c r="F7359" i="23"/>
  <c r="B7360" i="23"/>
  <c r="C7360" i="23"/>
  <c r="D7360" i="23"/>
  <c r="E7360" i="23"/>
  <c r="G7360" i="23" s="1"/>
  <c r="F7360" i="23"/>
  <c r="B7361" i="23"/>
  <c r="C7361" i="23"/>
  <c r="D7361" i="23"/>
  <c r="E7361" i="23"/>
  <c r="G7361" i="23" s="1"/>
  <c r="F7361" i="23"/>
  <c r="B7362" i="23"/>
  <c r="C7362" i="23"/>
  <c r="D7362" i="23"/>
  <c r="E7362" i="23"/>
  <c r="F7362" i="23"/>
  <c r="G7362" i="23"/>
  <c r="B7363" i="23"/>
  <c r="C7363" i="23"/>
  <c r="D7363" i="23"/>
  <c r="E7363" i="23"/>
  <c r="G7363" i="23" s="1"/>
  <c r="F7363" i="23"/>
  <c r="B7364" i="23"/>
  <c r="C7364" i="23"/>
  <c r="D7364" i="23"/>
  <c r="E7364" i="23"/>
  <c r="F7364" i="23"/>
  <c r="G7364" i="23"/>
  <c r="B7365" i="23"/>
  <c r="C7365" i="23"/>
  <c r="D7365" i="23"/>
  <c r="E7365" i="23"/>
  <c r="G7365" i="23" s="1"/>
  <c r="F7365" i="23"/>
  <c r="B7366" i="23"/>
  <c r="C7366" i="23"/>
  <c r="D7366" i="23"/>
  <c r="E7366" i="23"/>
  <c r="G7366" i="23" s="1"/>
  <c r="F7366" i="23"/>
  <c r="B7367" i="23"/>
  <c r="C7367" i="23"/>
  <c r="D7367" i="23"/>
  <c r="E7367" i="23"/>
  <c r="G7367" i="23" s="1"/>
  <c r="F7367" i="23"/>
  <c r="B7368" i="23"/>
  <c r="C7368" i="23"/>
  <c r="D7368" i="23"/>
  <c r="E7368" i="23"/>
  <c r="F7368" i="23"/>
  <c r="G7368" i="23"/>
  <c r="B7369" i="23"/>
  <c r="C7369" i="23"/>
  <c r="D7369" i="23"/>
  <c r="E7369" i="23"/>
  <c r="G7369" i="23" s="1"/>
  <c r="F7369" i="23"/>
  <c r="B7370" i="23"/>
  <c r="C7370" i="23"/>
  <c r="D7370" i="23"/>
  <c r="E7370" i="23"/>
  <c r="F7370" i="23"/>
  <c r="G7370" i="23"/>
  <c r="B7371" i="23"/>
  <c r="C7371" i="23"/>
  <c r="D7371" i="23"/>
  <c r="E7371" i="23"/>
  <c r="G7371" i="23" s="1"/>
  <c r="F7371" i="23"/>
  <c r="B7372" i="23"/>
  <c r="C7372" i="23"/>
  <c r="D7372" i="23"/>
  <c r="E7372" i="23"/>
  <c r="G7372" i="23" s="1"/>
  <c r="F7372" i="23"/>
  <c r="B7373" i="23"/>
  <c r="C7373" i="23"/>
  <c r="D7373" i="23"/>
  <c r="E7373" i="23"/>
  <c r="G7373" i="23" s="1"/>
  <c r="F7373" i="23"/>
  <c r="B7374" i="23"/>
  <c r="C7374" i="23"/>
  <c r="D7374" i="23"/>
  <c r="E7374" i="23"/>
  <c r="G7374" i="23" s="1"/>
  <c r="F7374" i="23"/>
  <c r="B7375" i="23"/>
  <c r="C7375" i="23"/>
  <c r="D7375" i="23"/>
  <c r="E7375" i="23"/>
  <c r="G7375" i="23" s="1"/>
  <c r="F7375" i="23"/>
  <c r="B7376" i="23"/>
  <c r="C7376" i="23"/>
  <c r="D7376" i="23"/>
  <c r="E7376" i="23"/>
  <c r="G7376" i="23" s="1"/>
  <c r="F7376" i="23"/>
  <c r="B7377" i="23"/>
  <c r="C7377" i="23"/>
  <c r="D7377" i="23"/>
  <c r="E7377" i="23"/>
  <c r="G7377" i="23" s="1"/>
  <c r="F7377" i="23"/>
  <c r="B7378" i="23"/>
  <c r="C7378" i="23"/>
  <c r="D7378" i="23"/>
  <c r="E7378" i="23"/>
  <c r="F7378" i="23"/>
  <c r="G7378" i="23"/>
  <c r="B7379" i="23"/>
  <c r="C7379" i="23"/>
  <c r="D7379" i="23"/>
  <c r="E7379" i="23"/>
  <c r="G7379" i="23" s="1"/>
  <c r="F7379" i="23"/>
  <c r="B7380" i="23"/>
  <c r="C7380" i="23"/>
  <c r="D7380" i="23"/>
  <c r="E7380" i="23"/>
  <c r="F7380" i="23"/>
  <c r="G7380" i="23"/>
  <c r="B7381" i="23"/>
  <c r="C7381" i="23"/>
  <c r="D7381" i="23"/>
  <c r="E7381" i="23"/>
  <c r="G7381" i="23" s="1"/>
  <c r="F7381" i="23"/>
  <c r="B7382" i="23"/>
  <c r="C7382" i="23"/>
  <c r="D7382" i="23"/>
  <c r="E7382" i="23"/>
  <c r="G7382" i="23" s="1"/>
  <c r="F7382" i="23"/>
  <c r="B7383" i="23"/>
  <c r="C7383" i="23"/>
  <c r="D7383" i="23"/>
  <c r="E7383" i="23"/>
  <c r="G7383" i="23" s="1"/>
  <c r="F7383" i="23"/>
  <c r="B7384" i="23"/>
  <c r="C7384" i="23"/>
  <c r="D7384" i="23"/>
  <c r="E7384" i="23"/>
  <c r="F7384" i="23"/>
  <c r="G7384" i="23"/>
  <c r="B7385" i="23"/>
  <c r="C7385" i="23"/>
  <c r="D7385" i="23"/>
  <c r="E7385" i="23"/>
  <c r="G7385" i="23" s="1"/>
  <c r="F7385" i="23"/>
  <c r="B7386" i="23"/>
  <c r="C7386" i="23"/>
  <c r="D7386" i="23"/>
  <c r="E7386" i="23"/>
  <c r="F7386" i="23"/>
  <c r="G7386" i="23"/>
  <c r="B7387" i="23"/>
  <c r="C7387" i="23"/>
  <c r="D7387" i="23"/>
  <c r="E7387" i="23"/>
  <c r="G7387" i="23" s="1"/>
  <c r="F7387" i="23"/>
  <c r="B7388" i="23"/>
  <c r="C7388" i="23"/>
  <c r="D7388" i="23"/>
  <c r="E7388" i="23"/>
  <c r="G7388" i="23" s="1"/>
  <c r="F7388" i="23"/>
  <c r="B7389" i="23"/>
  <c r="C7389" i="23"/>
  <c r="D7389" i="23"/>
  <c r="E7389" i="23"/>
  <c r="G7389" i="23" s="1"/>
  <c r="F7389" i="23"/>
  <c r="B7390" i="23"/>
  <c r="C7390" i="23"/>
  <c r="D7390" i="23"/>
  <c r="E7390" i="23"/>
  <c r="G7390" i="23" s="1"/>
  <c r="F7390" i="23"/>
  <c r="B7391" i="23"/>
  <c r="C7391" i="23"/>
  <c r="D7391" i="23"/>
  <c r="E7391" i="23"/>
  <c r="G7391" i="23" s="1"/>
  <c r="F7391" i="23"/>
  <c r="B7392" i="23"/>
  <c r="C7392" i="23"/>
  <c r="D7392" i="23"/>
  <c r="E7392" i="23"/>
  <c r="G7392" i="23" s="1"/>
  <c r="F7392" i="23"/>
  <c r="B7393" i="23"/>
  <c r="C7393" i="23"/>
  <c r="D7393" i="23"/>
  <c r="E7393" i="23"/>
  <c r="G7393" i="23" s="1"/>
  <c r="F7393" i="23"/>
  <c r="B7394" i="23"/>
  <c r="C7394" i="23"/>
  <c r="D7394" i="23"/>
  <c r="E7394" i="23"/>
  <c r="F7394" i="23"/>
  <c r="G7394" i="23"/>
  <c r="B7395" i="23"/>
  <c r="C7395" i="23"/>
  <c r="D7395" i="23"/>
  <c r="E7395" i="23"/>
  <c r="G7395" i="23" s="1"/>
  <c r="F7395" i="23"/>
  <c r="B7396" i="23"/>
  <c r="C7396" i="23"/>
  <c r="D7396" i="23"/>
  <c r="E7396" i="23"/>
  <c r="F7396" i="23"/>
  <c r="G7396" i="23"/>
  <c r="B7397" i="23"/>
  <c r="C7397" i="23"/>
  <c r="D7397" i="23"/>
  <c r="E7397" i="23"/>
  <c r="G7397" i="23" s="1"/>
  <c r="F7397" i="23"/>
  <c r="B7398" i="23"/>
  <c r="C7398" i="23"/>
  <c r="D7398" i="23"/>
  <c r="E7398" i="23"/>
  <c r="G7398" i="23" s="1"/>
  <c r="F7398" i="23"/>
  <c r="B7399" i="23"/>
  <c r="C7399" i="23"/>
  <c r="D7399" i="23"/>
  <c r="E7399" i="23"/>
  <c r="G7399" i="23" s="1"/>
  <c r="F7399" i="23"/>
  <c r="B7400" i="23"/>
  <c r="C7400" i="23"/>
  <c r="D7400" i="23"/>
  <c r="E7400" i="23"/>
  <c r="F7400" i="23"/>
  <c r="G7400" i="23"/>
  <c r="B7401" i="23"/>
  <c r="C7401" i="23"/>
  <c r="D7401" i="23"/>
  <c r="E7401" i="23"/>
  <c r="G7401" i="23" s="1"/>
  <c r="F7401" i="23"/>
  <c r="B7402" i="23"/>
  <c r="C7402" i="23"/>
  <c r="D7402" i="23"/>
  <c r="E7402" i="23"/>
  <c r="F7402" i="23"/>
  <c r="G7402" i="23"/>
  <c r="B7403" i="23"/>
  <c r="C7403" i="23"/>
  <c r="D7403" i="23"/>
  <c r="E7403" i="23"/>
  <c r="G7403" i="23" s="1"/>
  <c r="F7403" i="23"/>
  <c r="B7404" i="23"/>
  <c r="C7404" i="23"/>
  <c r="D7404" i="23"/>
  <c r="E7404" i="23"/>
  <c r="G7404" i="23" s="1"/>
  <c r="F7404" i="23"/>
  <c r="B7405" i="23"/>
  <c r="C7405" i="23"/>
  <c r="D7405" i="23"/>
  <c r="E7405" i="23"/>
  <c r="G7405" i="23" s="1"/>
  <c r="F7405" i="23"/>
  <c r="B7406" i="23"/>
  <c r="C7406" i="23"/>
  <c r="D7406" i="23"/>
  <c r="E7406" i="23"/>
  <c r="G7406" i="23" s="1"/>
  <c r="F7406" i="23"/>
  <c r="B7407" i="23"/>
  <c r="C7407" i="23"/>
  <c r="D7407" i="23"/>
  <c r="E7407" i="23"/>
  <c r="G7407" i="23" s="1"/>
  <c r="F7407" i="23"/>
  <c r="B7408" i="23"/>
  <c r="C7408" i="23"/>
  <c r="D7408" i="23"/>
  <c r="E7408" i="23"/>
  <c r="G7408" i="23" s="1"/>
  <c r="F7408" i="23"/>
  <c r="B7409" i="23"/>
  <c r="C7409" i="23"/>
  <c r="D7409" i="23"/>
  <c r="E7409" i="23"/>
  <c r="G7409" i="23" s="1"/>
  <c r="F7409" i="23"/>
  <c r="B7410" i="23"/>
  <c r="C7410" i="23"/>
  <c r="D7410" i="23"/>
  <c r="E7410" i="23"/>
  <c r="F7410" i="23"/>
  <c r="G7410" i="23"/>
  <c r="B7411" i="23"/>
  <c r="C7411" i="23"/>
  <c r="D7411" i="23"/>
  <c r="E7411" i="23"/>
  <c r="G7411" i="23" s="1"/>
  <c r="F7411" i="23"/>
  <c r="B7412" i="23"/>
  <c r="C7412" i="23"/>
  <c r="D7412" i="23"/>
  <c r="E7412" i="23"/>
  <c r="F7412" i="23"/>
  <c r="G7412" i="23"/>
  <c r="B7413" i="23"/>
  <c r="C7413" i="23"/>
  <c r="D7413" i="23"/>
  <c r="E7413" i="23"/>
  <c r="G7413" i="23" s="1"/>
  <c r="F7413" i="23"/>
  <c r="B7414" i="23"/>
  <c r="C7414" i="23"/>
  <c r="D7414" i="23"/>
  <c r="E7414" i="23"/>
  <c r="G7414" i="23" s="1"/>
  <c r="F7414" i="23"/>
  <c r="B7415" i="23"/>
  <c r="C7415" i="23"/>
  <c r="D7415" i="23"/>
  <c r="E7415" i="23"/>
  <c r="G7415" i="23" s="1"/>
  <c r="F7415" i="23"/>
  <c r="B7416" i="23"/>
  <c r="C7416" i="23"/>
  <c r="D7416" i="23"/>
  <c r="E7416" i="23"/>
  <c r="F7416" i="23"/>
  <c r="G7416" i="23"/>
  <c r="B7417" i="23"/>
  <c r="C7417" i="23"/>
  <c r="D7417" i="23"/>
  <c r="E7417" i="23"/>
  <c r="G7417" i="23" s="1"/>
  <c r="F7417" i="23"/>
  <c r="B7418" i="23"/>
  <c r="C7418" i="23"/>
  <c r="D7418" i="23"/>
  <c r="E7418" i="23"/>
  <c r="F7418" i="23"/>
  <c r="G7418" i="23"/>
  <c r="B7419" i="23"/>
  <c r="C7419" i="23"/>
  <c r="D7419" i="23"/>
  <c r="E7419" i="23"/>
  <c r="G7419" i="23" s="1"/>
  <c r="F7419" i="23"/>
  <c r="B7420" i="23"/>
  <c r="C7420" i="23"/>
  <c r="D7420" i="23"/>
  <c r="E7420" i="23"/>
  <c r="G7420" i="23" s="1"/>
  <c r="F7420" i="23"/>
  <c r="B7421" i="23"/>
  <c r="C7421" i="23"/>
  <c r="D7421" i="23"/>
  <c r="E7421" i="23"/>
  <c r="G7421" i="23" s="1"/>
  <c r="F7421" i="23"/>
  <c r="B7422" i="23"/>
  <c r="C7422" i="23"/>
  <c r="D7422" i="23"/>
  <c r="E7422" i="23"/>
  <c r="G7422" i="23" s="1"/>
  <c r="F7422" i="23"/>
  <c r="B7423" i="23"/>
  <c r="C7423" i="23"/>
  <c r="D7423" i="23"/>
  <c r="E7423" i="23"/>
  <c r="G7423" i="23" s="1"/>
  <c r="F7423" i="23"/>
  <c r="B7424" i="23"/>
  <c r="C7424" i="23"/>
  <c r="D7424" i="23"/>
  <c r="E7424" i="23"/>
  <c r="G7424" i="23" s="1"/>
  <c r="F7424" i="23"/>
  <c r="B7425" i="23"/>
  <c r="C7425" i="23"/>
  <c r="D7425" i="23"/>
  <c r="E7425" i="23"/>
  <c r="G7425" i="23" s="1"/>
  <c r="F7425" i="23"/>
  <c r="B7426" i="23"/>
  <c r="C7426" i="23"/>
  <c r="D7426" i="23"/>
  <c r="E7426" i="23"/>
  <c r="F7426" i="23"/>
  <c r="G7426" i="23"/>
  <c r="B7427" i="23"/>
  <c r="C7427" i="23"/>
  <c r="D7427" i="23"/>
  <c r="E7427" i="23"/>
  <c r="G7427" i="23" s="1"/>
  <c r="F7427" i="23"/>
  <c r="B7428" i="23"/>
  <c r="C7428" i="23"/>
  <c r="D7428" i="23"/>
  <c r="E7428" i="23"/>
  <c r="F7428" i="23"/>
  <c r="G7428" i="23"/>
  <c r="B7429" i="23"/>
  <c r="C7429" i="23"/>
  <c r="D7429" i="23"/>
  <c r="E7429" i="23"/>
  <c r="G7429" i="23" s="1"/>
  <c r="F7429" i="23"/>
  <c r="B7430" i="23"/>
  <c r="C7430" i="23"/>
  <c r="D7430" i="23"/>
  <c r="E7430" i="23"/>
  <c r="G7430" i="23" s="1"/>
  <c r="F7430" i="23"/>
  <c r="B7431" i="23"/>
  <c r="C7431" i="23"/>
  <c r="D7431" i="23"/>
  <c r="E7431" i="23"/>
  <c r="G7431" i="23" s="1"/>
  <c r="F7431" i="23"/>
  <c r="B7432" i="23"/>
  <c r="C7432" i="23"/>
  <c r="D7432" i="23"/>
  <c r="E7432" i="23"/>
  <c r="F7432" i="23"/>
  <c r="G7432" i="23"/>
  <c r="B7433" i="23"/>
  <c r="C7433" i="23"/>
  <c r="D7433" i="23"/>
  <c r="E7433" i="23"/>
  <c r="G7433" i="23" s="1"/>
  <c r="F7433" i="23"/>
  <c r="B7434" i="23"/>
  <c r="C7434" i="23"/>
  <c r="D7434" i="23"/>
  <c r="E7434" i="23"/>
  <c r="F7434" i="23"/>
  <c r="G7434" i="23"/>
  <c r="B7435" i="23"/>
  <c r="C7435" i="23"/>
  <c r="D7435" i="23"/>
  <c r="E7435" i="23"/>
  <c r="G7435" i="23" s="1"/>
  <c r="F7435" i="23"/>
  <c r="B7436" i="23"/>
  <c r="C7436" i="23"/>
  <c r="D7436" i="23"/>
  <c r="E7436" i="23"/>
  <c r="G7436" i="23" s="1"/>
  <c r="F7436" i="23"/>
  <c r="B7437" i="23"/>
  <c r="C7437" i="23"/>
  <c r="D7437" i="23"/>
  <c r="E7437" i="23"/>
  <c r="G7437" i="23" s="1"/>
  <c r="F7437" i="23"/>
  <c r="B7438" i="23"/>
  <c r="C7438" i="23"/>
  <c r="D7438" i="23"/>
  <c r="E7438" i="23"/>
  <c r="G7438" i="23" s="1"/>
  <c r="F7438" i="23"/>
  <c r="B7439" i="23"/>
  <c r="C7439" i="23"/>
  <c r="D7439" i="23"/>
  <c r="E7439" i="23"/>
  <c r="G7439" i="23" s="1"/>
  <c r="F7439" i="23"/>
  <c r="B7440" i="23"/>
  <c r="C7440" i="23"/>
  <c r="D7440" i="23"/>
  <c r="E7440" i="23"/>
  <c r="G7440" i="23" s="1"/>
  <c r="F7440" i="23"/>
  <c r="B7441" i="23"/>
  <c r="C7441" i="23"/>
  <c r="D7441" i="23"/>
  <c r="E7441" i="23"/>
  <c r="G7441" i="23" s="1"/>
  <c r="F7441" i="23"/>
  <c r="B7442" i="23"/>
  <c r="C7442" i="23"/>
  <c r="D7442" i="23"/>
  <c r="E7442" i="23"/>
  <c r="F7442" i="23"/>
  <c r="G7442" i="23"/>
  <c r="B7443" i="23"/>
  <c r="C7443" i="23"/>
  <c r="D7443" i="23"/>
  <c r="E7443" i="23"/>
  <c r="G7443" i="23" s="1"/>
  <c r="F7443" i="23"/>
  <c r="B7444" i="23"/>
  <c r="C7444" i="23"/>
  <c r="D7444" i="23"/>
  <c r="E7444" i="23"/>
  <c r="F7444" i="23"/>
  <c r="G7444" i="23"/>
  <c r="B7445" i="23"/>
  <c r="C7445" i="23"/>
  <c r="D7445" i="23"/>
  <c r="E7445" i="23"/>
  <c r="G7445" i="23" s="1"/>
  <c r="F7445" i="23"/>
  <c r="B7446" i="23"/>
  <c r="C7446" i="23"/>
  <c r="D7446" i="23"/>
  <c r="E7446" i="23"/>
  <c r="G7446" i="23" s="1"/>
  <c r="F7446" i="23"/>
  <c r="B7447" i="23"/>
  <c r="C7447" i="23"/>
  <c r="D7447" i="23"/>
  <c r="E7447" i="23"/>
  <c r="G7447" i="23" s="1"/>
  <c r="F7447" i="23"/>
  <c r="B7448" i="23"/>
  <c r="C7448" i="23"/>
  <c r="D7448" i="23"/>
  <c r="E7448" i="23"/>
  <c r="F7448" i="23"/>
  <c r="G7448" i="23"/>
  <c r="B7449" i="23"/>
  <c r="C7449" i="23"/>
  <c r="D7449" i="23"/>
  <c r="E7449" i="23"/>
  <c r="G7449" i="23" s="1"/>
  <c r="F7449" i="23"/>
  <c r="B7450" i="23"/>
  <c r="C7450" i="23"/>
  <c r="D7450" i="23"/>
  <c r="E7450" i="23"/>
  <c r="F7450" i="23"/>
  <c r="G7450" i="23"/>
  <c r="B7451" i="23"/>
  <c r="C7451" i="23"/>
  <c r="D7451" i="23"/>
  <c r="E7451" i="23"/>
  <c r="G7451" i="23" s="1"/>
  <c r="F7451" i="23"/>
  <c r="B7452" i="23"/>
  <c r="C7452" i="23"/>
  <c r="D7452" i="23"/>
  <c r="E7452" i="23"/>
  <c r="G7452" i="23" s="1"/>
  <c r="F7452" i="23"/>
  <c r="B7453" i="23"/>
  <c r="C7453" i="23"/>
  <c r="D7453" i="23"/>
  <c r="E7453" i="23"/>
  <c r="G7453" i="23" s="1"/>
  <c r="F7453" i="23"/>
  <c r="B7454" i="23"/>
  <c r="C7454" i="23"/>
  <c r="D7454" i="23"/>
  <c r="E7454" i="23"/>
  <c r="G7454" i="23" s="1"/>
  <c r="F7454" i="23"/>
  <c r="B7455" i="23"/>
  <c r="C7455" i="23"/>
  <c r="D7455" i="23"/>
  <c r="E7455" i="23"/>
  <c r="G7455" i="23" s="1"/>
  <c r="F7455" i="23"/>
  <c r="B7456" i="23"/>
  <c r="C7456" i="23"/>
  <c r="D7456" i="23"/>
  <c r="E7456" i="23"/>
  <c r="G7456" i="23" s="1"/>
  <c r="F7456" i="23"/>
  <c r="B7457" i="23"/>
  <c r="C7457" i="23"/>
  <c r="D7457" i="23"/>
  <c r="E7457" i="23"/>
  <c r="G7457" i="23" s="1"/>
  <c r="F7457" i="23"/>
  <c r="B7458" i="23"/>
  <c r="C7458" i="23"/>
  <c r="D7458" i="23"/>
  <c r="E7458" i="23"/>
  <c r="F7458" i="23"/>
  <c r="G7458" i="23"/>
  <c r="B7459" i="23"/>
  <c r="C7459" i="23"/>
  <c r="D7459" i="23"/>
  <c r="E7459" i="23"/>
  <c r="G7459" i="23" s="1"/>
  <c r="F7459" i="23"/>
  <c r="B7460" i="23"/>
  <c r="C7460" i="23"/>
  <c r="D7460" i="23"/>
  <c r="E7460" i="23"/>
  <c r="F7460" i="23"/>
  <c r="G7460" i="23"/>
  <c r="B7461" i="23"/>
  <c r="C7461" i="23"/>
  <c r="D7461" i="23"/>
  <c r="E7461" i="23"/>
  <c r="G7461" i="23" s="1"/>
  <c r="F7461" i="23"/>
  <c r="B7462" i="23"/>
  <c r="C7462" i="23"/>
  <c r="D7462" i="23"/>
  <c r="E7462" i="23"/>
  <c r="G7462" i="23" s="1"/>
  <c r="F7462" i="23"/>
  <c r="B7463" i="23"/>
  <c r="C7463" i="23"/>
  <c r="D7463" i="23"/>
  <c r="E7463" i="23"/>
  <c r="G7463" i="23" s="1"/>
  <c r="F7463" i="23"/>
  <c r="B7464" i="23"/>
  <c r="C7464" i="23"/>
  <c r="D7464" i="23"/>
  <c r="E7464" i="23"/>
  <c r="F7464" i="23"/>
  <c r="G7464" i="23"/>
  <c r="B7465" i="23"/>
  <c r="C7465" i="23"/>
  <c r="D7465" i="23"/>
  <c r="E7465" i="23"/>
  <c r="G7465" i="23" s="1"/>
  <c r="F7465" i="23"/>
  <c r="B7466" i="23"/>
  <c r="C7466" i="23"/>
  <c r="D7466" i="23"/>
  <c r="E7466" i="23"/>
  <c r="F7466" i="23"/>
  <c r="G7466" i="23"/>
  <c r="B7467" i="23"/>
  <c r="C7467" i="23"/>
  <c r="D7467" i="23"/>
  <c r="E7467" i="23"/>
  <c r="G7467" i="23" s="1"/>
  <c r="F7467" i="23"/>
  <c r="B7468" i="23"/>
  <c r="C7468" i="23"/>
  <c r="D7468" i="23"/>
  <c r="E7468" i="23"/>
  <c r="G7468" i="23" s="1"/>
  <c r="F7468" i="23"/>
  <c r="B7469" i="23"/>
  <c r="C7469" i="23"/>
  <c r="D7469" i="23"/>
  <c r="E7469" i="23"/>
  <c r="G7469" i="23" s="1"/>
  <c r="F7469" i="23"/>
  <c r="B7470" i="23"/>
  <c r="C7470" i="23"/>
  <c r="D7470" i="23"/>
  <c r="E7470" i="23"/>
  <c r="G7470" i="23" s="1"/>
  <c r="F7470" i="23"/>
  <c r="B7471" i="23"/>
  <c r="C7471" i="23"/>
  <c r="D7471" i="23"/>
  <c r="E7471" i="23"/>
  <c r="G7471" i="23" s="1"/>
  <c r="F7471" i="23"/>
  <c r="B7472" i="23"/>
  <c r="C7472" i="23"/>
  <c r="D7472" i="23"/>
  <c r="E7472" i="23"/>
  <c r="G7472" i="23" s="1"/>
  <c r="F7472" i="23"/>
  <c r="B7473" i="23"/>
  <c r="C7473" i="23"/>
  <c r="D7473" i="23"/>
  <c r="E7473" i="23"/>
  <c r="G7473" i="23" s="1"/>
  <c r="F7473" i="23"/>
  <c r="B7474" i="23"/>
  <c r="C7474" i="23"/>
  <c r="D7474" i="23"/>
  <c r="E7474" i="23"/>
  <c r="F7474" i="23"/>
  <c r="G7474" i="23"/>
  <c r="B7475" i="23"/>
  <c r="C7475" i="23"/>
  <c r="D7475" i="23"/>
  <c r="E7475" i="23"/>
  <c r="G7475" i="23" s="1"/>
  <c r="F7475" i="23"/>
  <c r="B7476" i="23"/>
  <c r="C7476" i="23"/>
  <c r="D7476" i="23"/>
  <c r="E7476" i="23"/>
  <c r="F7476" i="23"/>
  <c r="G7476" i="23"/>
  <c r="B7477" i="23"/>
  <c r="C7477" i="23"/>
  <c r="D7477" i="23"/>
  <c r="E7477" i="23"/>
  <c r="G7477" i="23" s="1"/>
  <c r="F7477" i="23"/>
  <c r="B7478" i="23"/>
  <c r="C7478" i="23"/>
  <c r="D7478" i="23"/>
  <c r="E7478" i="23"/>
  <c r="G7478" i="23" s="1"/>
  <c r="F7478" i="23"/>
  <c r="B7479" i="23"/>
  <c r="C7479" i="23"/>
  <c r="D7479" i="23"/>
  <c r="E7479" i="23"/>
  <c r="G7479" i="23" s="1"/>
  <c r="F7479" i="23"/>
  <c r="B7480" i="23"/>
  <c r="C7480" i="23"/>
  <c r="D7480" i="23"/>
  <c r="E7480" i="23"/>
  <c r="F7480" i="23"/>
  <c r="G7480" i="23"/>
  <c r="B7481" i="23"/>
  <c r="C7481" i="23"/>
  <c r="D7481" i="23"/>
  <c r="E7481" i="23"/>
  <c r="G7481" i="23" s="1"/>
  <c r="F7481" i="23"/>
  <c r="B7482" i="23"/>
  <c r="C7482" i="23"/>
  <c r="D7482" i="23"/>
  <c r="E7482" i="23"/>
  <c r="F7482" i="23"/>
  <c r="G7482" i="23"/>
  <c r="B7483" i="23"/>
  <c r="C7483" i="23"/>
  <c r="D7483" i="23"/>
  <c r="E7483" i="23"/>
  <c r="G7483" i="23" s="1"/>
  <c r="F7483" i="23"/>
  <c r="B7484" i="23"/>
  <c r="C7484" i="23"/>
  <c r="D7484" i="23"/>
  <c r="E7484" i="23"/>
  <c r="G7484" i="23" s="1"/>
  <c r="F7484" i="23"/>
  <c r="B7485" i="23"/>
  <c r="C7485" i="23"/>
  <c r="D7485" i="23"/>
  <c r="E7485" i="23"/>
  <c r="G7485" i="23" s="1"/>
  <c r="F7485" i="23"/>
  <c r="B7486" i="23"/>
  <c r="C7486" i="23"/>
  <c r="D7486" i="23"/>
  <c r="E7486" i="23"/>
  <c r="G7486" i="23" s="1"/>
  <c r="F7486" i="23"/>
  <c r="B7487" i="23"/>
  <c r="C7487" i="23"/>
  <c r="D7487" i="23"/>
  <c r="E7487" i="23"/>
  <c r="G7487" i="23" s="1"/>
  <c r="F7487" i="23"/>
  <c r="B7488" i="23"/>
  <c r="C7488" i="23"/>
  <c r="D7488" i="23"/>
  <c r="E7488" i="23"/>
  <c r="G7488" i="23" s="1"/>
  <c r="F7488" i="23"/>
  <c r="B7489" i="23"/>
  <c r="C7489" i="23"/>
  <c r="D7489" i="23"/>
  <c r="E7489" i="23"/>
  <c r="G7489" i="23" s="1"/>
  <c r="F7489" i="23"/>
  <c r="B7490" i="23"/>
  <c r="C7490" i="23"/>
  <c r="D7490" i="23"/>
  <c r="E7490" i="23"/>
  <c r="F7490" i="23"/>
  <c r="G7490" i="23"/>
  <c r="B7491" i="23"/>
  <c r="C7491" i="23"/>
  <c r="D7491" i="23"/>
  <c r="E7491" i="23"/>
  <c r="G7491" i="23" s="1"/>
  <c r="F7491" i="23"/>
  <c r="B7492" i="23"/>
  <c r="C7492" i="23"/>
  <c r="D7492" i="23"/>
  <c r="E7492" i="23"/>
  <c r="F7492" i="23"/>
  <c r="G7492" i="23"/>
  <c r="B7493" i="23"/>
  <c r="C7493" i="23"/>
  <c r="D7493" i="23"/>
  <c r="E7493" i="23"/>
  <c r="G7493" i="23" s="1"/>
  <c r="F7493" i="23"/>
  <c r="B7494" i="23"/>
  <c r="C7494" i="23"/>
  <c r="D7494" i="23"/>
  <c r="E7494" i="23"/>
  <c r="G7494" i="23" s="1"/>
  <c r="F7494" i="23"/>
  <c r="B7495" i="23"/>
  <c r="C7495" i="23"/>
  <c r="D7495" i="23"/>
  <c r="E7495" i="23"/>
  <c r="G7495" i="23" s="1"/>
  <c r="F7495" i="23"/>
  <c r="B7496" i="23"/>
  <c r="C7496" i="23"/>
  <c r="D7496" i="23"/>
  <c r="E7496" i="23"/>
  <c r="F7496" i="23"/>
  <c r="G7496" i="23"/>
  <c r="B7497" i="23"/>
  <c r="C7497" i="23"/>
  <c r="D7497" i="23"/>
  <c r="E7497" i="23"/>
  <c r="G7497" i="23" s="1"/>
  <c r="F7497" i="23"/>
  <c r="B7498" i="23"/>
  <c r="C7498" i="23"/>
  <c r="D7498" i="23"/>
  <c r="E7498" i="23"/>
  <c r="F7498" i="23"/>
  <c r="G7498" i="23"/>
  <c r="B7499" i="23"/>
  <c r="C7499" i="23"/>
  <c r="D7499" i="23"/>
  <c r="E7499" i="23"/>
  <c r="G7499" i="23" s="1"/>
  <c r="F7499" i="23"/>
  <c r="B7500" i="23"/>
  <c r="C7500" i="23"/>
  <c r="D7500" i="23"/>
  <c r="E7500" i="23"/>
  <c r="G7500" i="23" s="1"/>
  <c r="F7500" i="23"/>
  <c r="B7501" i="23"/>
  <c r="C7501" i="23"/>
  <c r="D7501" i="23"/>
  <c r="E7501" i="23"/>
  <c r="G7501" i="23" s="1"/>
  <c r="F7501" i="23"/>
  <c r="B7502" i="23"/>
  <c r="C7502" i="23"/>
  <c r="D7502" i="23"/>
  <c r="E7502" i="23"/>
  <c r="G7502" i="23" s="1"/>
  <c r="F7502" i="23"/>
  <c r="B7503" i="23"/>
  <c r="C7503" i="23"/>
  <c r="D7503" i="23"/>
  <c r="E7503" i="23"/>
  <c r="G7503" i="23" s="1"/>
  <c r="F7503" i="23"/>
  <c r="B7504" i="23"/>
  <c r="C7504" i="23"/>
  <c r="D7504" i="23"/>
  <c r="E7504" i="23"/>
  <c r="G7504" i="23" s="1"/>
  <c r="F7504" i="23"/>
  <c r="B7505" i="23"/>
  <c r="C7505" i="23"/>
  <c r="D7505" i="23"/>
  <c r="E7505" i="23"/>
  <c r="G7505" i="23" s="1"/>
  <c r="F7505" i="23"/>
  <c r="B7506" i="23"/>
  <c r="C7506" i="23"/>
  <c r="D7506" i="23"/>
  <c r="E7506" i="23"/>
  <c r="F7506" i="23"/>
  <c r="G7506" i="23"/>
  <c r="B7507" i="23"/>
  <c r="C7507" i="23"/>
  <c r="D7507" i="23"/>
  <c r="E7507" i="23"/>
  <c r="G7507" i="23" s="1"/>
  <c r="F7507" i="23"/>
  <c r="B7508" i="23"/>
  <c r="C7508" i="23"/>
  <c r="D7508" i="23"/>
  <c r="E7508" i="23"/>
  <c r="F7508" i="23"/>
  <c r="G7508" i="23"/>
  <c r="B7509" i="23"/>
  <c r="C7509" i="23"/>
  <c r="D7509" i="23"/>
  <c r="E7509" i="23"/>
  <c r="G7509" i="23" s="1"/>
  <c r="F7509" i="23"/>
  <c r="B7510" i="23"/>
  <c r="C7510" i="23"/>
  <c r="D7510" i="23"/>
  <c r="E7510" i="23"/>
  <c r="G7510" i="23" s="1"/>
  <c r="F7510" i="23"/>
  <c r="B7511" i="23"/>
  <c r="C7511" i="23"/>
  <c r="D7511" i="23"/>
  <c r="E7511" i="23"/>
  <c r="G7511" i="23" s="1"/>
  <c r="F7511" i="23"/>
  <c r="B7512" i="23"/>
  <c r="C7512" i="23"/>
  <c r="D7512" i="23"/>
  <c r="E7512" i="23"/>
  <c r="F7512" i="23"/>
  <c r="G7512" i="23"/>
  <c r="B7513" i="23"/>
  <c r="C7513" i="23"/>
  <c r="D7513" i="23"/>
  <c r="E7513" i="23"/>
  <c r="G7513" i="23" s="1"/>
  <c r="F7513" i="23"/>
  <c r="B7514" i="23"/>
  <c r="C7514" i="23"/>
  <c r="D7514" i="23"/>
  <c r="E7514" i="23"/>
  <c r="F7514" i="23"/>
  <c r="G7514" i="23"/>
  <c r="B7515" i="23"/>
  <c r="C7515" i="23"/>
  <c r="D7515" i="23"/>
  <c r="E7515" i="23"/>
  <c r="G7515" i="23" s="1"/>
  <c r="F7515" i="23"/>
  <c r="B7516" i="23"/>
  <c r="C7516" i="23"/>
  <c r="D7516" i="23"/>
  <c r="E7516" i="23"/>
  <c r="G7516" i="23" s="1"/>
  <c r="F7516" i="23"/>
  <c r="B7517" i="23"/>
  <c r="C7517" i="23"/>
  <c r="D7517" i="23"/>
  <c r="E7517" i="23"/>
  <c r="G7517" i="23" s="1"/>
  <c r="F7517" i="23"/>
  <c r="B7518" i="23"/>
  <c r="C7518" i="23"/>
  <c r="D7518" i="23"/>
  <c r="E7518" i="23"/>
  <c r="G7518" i="23" s="1"/>
  <c r="F7518" i="23"/>
  <c r="B7519" i="23"/>
  <c r="C7519" i="23"/>
  <c r="D7519" i="23"/>
  <c r="E7519" i="23"/>
  <c r="G7519" i="23" s="1"/>
  <c r="F7519" i="23"/>
  <c r="B7520" i="23"/>
  <c r="C7520" i="23"/>
  <c r="D7520" i="23"/>
  <c r="E7520" i="23"/>
  <c r="G7520" i="23" s="1"/>
  <c r="F7520" i="23"/>
  <c r="B7521" i="23"/>
  <c r="C7521" i="23"/>
  <c r="D7521" i="23"/>
  <c r="E7521" i="23"/>
  <c r="G7521" i="23" s="1"/>
  <c r="F7521" i="23"/>
  <c r="B7522" i="23"/>
  <c r="C7522" i="23"/>
  <c r="D7522" i="23"/>
  <c r="E7522" i="23"/>
  <c r="F7522" i="23"/>
  <c r="G7522" i="23"/>
  <c r="B7523" i="23"/>
  <c r="C7523" i="23"/>
  <c r="D7523" i="23"/>
  <c r="E7523" i="23"/>
  <c r="G7523" i="23" s="1"/>
  <c r="F7523" i="23"/>
  <c r="B7524" i="23"/>
  <c r="C7524" i="23"/>
  <c r="D7524" i="23"/>
  <c r="E7524" i="23"/>
  <c r="F7524" i="23"/>
  <c r="G7524" i="23"/>
  <c r="B7525" i="23"/>
  <c r="C7525" i="23"/>
  <c r="D7525" i="23"/>
  <c r="E7525" i="23"/>
  <c r="G7525" i="23" s="1"/>
  <c r="F7525" i="23"/>
  <c r="B7526" i="23"/>
  <c r="C7526" i="23"/>
  <c r="D7526" i="23"/>
  <c r="E7526" i="23"/>
  <c r="G7526" i="23" s="1"/>
  <c r="F7526" i="23"/>
  <c r="B7527" i="23"/>
  <c r="C7527" i="23"/>
  <c r="D7527" i="23"/>
  <c r="E7527" i="23"/>
  <c r="G7527" i="23" s="1"/>
  <c r="F7527" i="23"/>
  <c r="B7528" i="23"/>
  <c r="C7528" i="23"/>
  <c r="D7528" i="23"/>
  <c r="E7528" i="23"/>
  <c r="F7528" i="23"/>
  <c r="G7528" i="23"/>
  <c r="B7529" i="23"/>
  <c r="C7529" i="23"/>
  <c r="D7529" i="23"/>
  <c r="E7529" i="23"/>
  <c r="G7529" i="23" s="1"/>
  <c r="F7529" i="23"/>
  <c r="B7530" i="23"/>
  <c r="C7530" i="23"/>
  <c r="D7530" i="23"/>
  <c r="E7530" i="23"/>
  <c r="F7530" i="23"/>
  <c r="G7530" i="23"/>
  <c r="B7531" i="23"/>
  <c r="C7531" i="23"/>
  <c r="D7531" i="23"/>
  <c r="E7531" i="23"/>
  <c r="G7531" i="23" s="1"/>
  <c r="F7531" i="23"/>
  <c r="B7532" i="23"/>
  <c r="C7532" i="23"/>
  <c r="D7532" i="23"/>
  <c r="E7532" i="23"/>
  <c r="G7532" i="23" s="1"/>
  <c r="F7532" i="23"/>
  <c r="B7533" i="23"/>
  <c r="C7533" i="23"/>
  <c r="D7533" i="23"/>
  <c r="E7533" i="23"/>
  <c r="G7533" i="23" s="1"/>
  <c r="F7533" i="23"/>
  <c r="B7534" i="23"/>
  <c r="C7534" i="23"/>
  <c r="D7534" i="23"/>
  <c r="E7534" i="23"/>
  <c r="G7534" i="23" s="1"/>
  <c r="F7534" i="23"/>
  <c r="B7535" i="23"/>
  <c r="C7535" i="23"/>
  <c r="D7535" i="23"/>
  <c r="E7535" i="23"/>
  <c r="G7535" i="23" s="1"/>
  <c r="F7535" i="23"/>
  <c r="B7536" i="23"/>
  <c r="C7536" i="23"/>
  <c r="D7536" i="23"/>
  <c r="E7536" i="23"/>
  <c r="G7536" i="23" s="1"/>
  <c r="F7536" i="23"/>
  <c r="B7537" i="23"/>
  <c r="C7537" i="23"/>
  <c r="D7537" i="23"/>
  <c r="E7537" i="23"/>
  <c r="G7537" i="23" s="1"/>
  <c r="F7537" i="23"/>
  <c r="B7538" i="23"/>
  <c r="C7538" i="23"/>
  <c r="D7538" i="23"/>
  <c r="E7538" i="23"/>
  <c r="F7538" i="23"/>
  <c r="G7538" i="23"/>
  <c r="B7539" i="23"/>
  <c r="C7539" i="23"/>
  <c r="D7539" i="23"/>
  <c r="E7539" i="23"/>
  <c r="G7539" i="23" s="1"/>
  <c r="F7539" i="23"/>
  <c r="B7540" i="23"/>
  <c r="C7540" i="23"/>
  <c r="D7540" i="23"/>
  <c r="E7540" i="23"/>
  <c r="F7540" i="23"/>
  <c r="G7540" i="23"/>
  <c r="B7541" i="23"/>
  <c r="C7541" i="23"/>
  <c r="D7541" i="23"/>
  <c r="E7541" i="23"/>
  <c r="G7541" i="23" s="1"/>
  <c r="F7541" i="23"/>
  <c r="B7542" i="23"/>
  <c r="C7542" i="23"/>
  <c r="D7542" i="23"/>
  <c r="E7542" i="23"/>
  <c r="G7542" i="23" s="1"/>
  <c r="F7542" i="23"/>
  <c r="B7543" i="23"/>
  <c r="C7543" i="23"/>
  <c r="D7543" i="23"/>
  <c r="E7543" i="23"/>
  <c r="G7543" i="23" s="1"/>
  <c r="F7543" i="23"/>
  <c r="B7544" i="23"/>
  <c r="C7544" i="23"/>
  <c r="D7544" i="23"/>
  <c r="E7544" i="23"/>
  <c r="F7544" i="23"/>
  <c r="G7544" i="23"/>
  <c r="B7545" i="23"/>
  <c r="C7545" i="23"/>
  <c r="D7545" i="23"/>
  <c r="E7545" i="23"/>
  <c r="G7545" i="23" s="1"/>
  <c r="F7545" i="23"/>
  <c r="B7546" i="23"/>
  <c r="C7546" i="23"/>
  <c r="D7546" i="23"/>
  <c r="E7546" i="23"/>
  <c r="F7546" i="23"/>
  <c r="G7546" i="23"/>
  <c r="B7547" i="23"/>
  <c r="C7547" i="23"/>
  <c r="D7547" i="23"/>
  <c r="E7547" i="23"/>
  <c r="G7547" i="23" s="1"/>
  <c r="F7547" i="23"/>
  <c r="B7548" i="23"/>
  <c r="C7548" i="23"/>
  <c r="D7548" i="23"/>
  <c r="E7548" i="23"/>
  <c r="G7548" i="23" s="1"/>
  <c r="F7548" i="23"/>
  <c r="B7549" i="23"/>
  <c r="C7549" i="23"/>
  <c r="D7549" i="23"/>
  <c r="E7549" i="23"/>
  <c r="G7549" i="23" s="1"/>
  <c r="F7549" i="23"/>
  <c r="B7550" i="23"/>
  <c r="C7550" i="23"/>
  <c r="D7550" i="23"/>
  <c r="E7550" i="23"/>
  <c r="G7550" i="23" s="1"/>
  <c r="F7550" i="23"/>
  <c r="B7551" i="23"/>
  <c r="C7551" i="23"/>
  <c r="D7551" i="23"/>
  <c r="E7551" i="23"/>
  <c r="G7551" i="23" s="1"/>
  <c r="F7551" i="23"/>
  <c r="B7552" i="23"/>
  <c r="C7552" i="23"/>
  <c r="D7552" i="23"/>
  <c r="E7552" i="23"/>
  <c r="G7552" i="23" s="1"/>
  <c r="F7552" i="23"/>
  <c r="B7553" i="23"/>
  <c r="C7553" i="23"/>
  <c r="D7553" i="23"/>
  <c r="E7553" i="23"/>
  <c r="G7553" i="23" s="1"/>
  <c r="F7553" i="23"/>
  <c r="B7554" i="23"/>
  <c r="C7554" i="23"/>
  <c r="D7554" i="23"/>
  <c r="E7554" i="23"/>
  <c r="F7554" i="23"/>
  <c r="G7554" i="23"/>
  <c r="B7555" i="23"/>
  <c r="C7555" i="23"/>
  <c r="D7555" i="23"/>
  <c r="E7555" i="23"/>
  <c r="G7555" i="23" s="1"/>
  <c r="F7555" i="23"/>
  <c r="B7556" i="23"/>
  <c r="C7556" i="23"/>
  <c r="D7556" i="23"/>
  <c r="E7556" i="23"/>
  <c r="F7556" i="23"/>
  <c r="G7556" i="23"/>
  <c r="B7557" i="23"/>
  <c r="C7557" i="23"/>
  <c r="D7557" i="23"/>
  <c r="E7557" i="23"/>
  <c r="G7557" i="23" s="1"/>
  <c r="F7557" i="23"/>
  <c r="B7558" i="23"/>
  <c r="C7558" i="23"/>
  <c r="D7558" i="23"/>
  <c r="E7558" i="23"/>
  <c r="G7558" i="23" s="1"/>
  <c r="F7558" i="23"/>
  <c r="B7559" i="23"/>
  <c r="C7559" i="23"/>
  <c r="D7559" i="23"/>
  <c r="E7559" i="23"/>
  <c r="G7559" i="23" s="1"/>
  <c r="F7559" i="23"/>
  <c r="B7560" i="23"/>
  <c r="C7560" i="23"/>
  <c r="D7560" i="23"/>
  <c r="E7560" i="23"/>
  <c r="F7560" i="23"/>
  <c r="G7560" i="23"/>
  <c r="B7561" i="23"/>
  <c r="C7561" i="23"/>
  <c r="D7561" i="23"/>
  <c r="E7561" i="23"/>
  <c r="G7561" i="23" s="1"/>
  <c r="F7561" i="23"/>
  <c r="B7562" i="23"/>
  <c r="C7562" i="23"/>
  <c r="D7562" i="23"/>
  <c r="E7562" i="23"/>
  <c r="F7562" i="23"/>
  <c r="G7562" i="23"/>
  <c r="B7563" i="23"/>
  <c r="C7563" i="23"/>
  <c r="D7563" i="23"/>
  <c r="E7563" i="23"/>
  <c r="G7563" i="23" s="1"/>
  <c r="F7563" i="23"/>
  <c r="B7564" i="23"/>
  <c r="C7564" i="23"/>
  <c r="D7564" i="23"/>
  <c r="E7564" i="23"/>
  <c r="G7564" i="23" s="1"/>
  <c r="F7564" i="23"/>
  <c r="B7565" i="23"/>
  <c r="C7565" i="23"/>
  <c r="D7565" i="23"/>
  <c r="E7565" i="23"/>
  <c r="G7565" i="23" s="1"/>
  <c r="F7565" i="23"/>
  <c r="B7566" i="23"/>
  <c r="C7566" i="23"/>
  <c r="D7566" i="23"/>
  <c r="E7566" i="23"/>
  <c r="G7566" i="23" s="1"/>
  <c r="F7566" i="23"/>
  <c r="B7567" i="23"/>
  <c r="C7567" i="23"/>
  <c r="D7567" i="23"/>
  <c r="E7567" i="23"/>
  <c r="G7567" i="23" s="1"/>
  <c r="F7567" i="23"/>
  <c r="B7568" i="23"/>
  <c r="C7568" i="23"/>
  <c r="D7568" i="23"/>
  <c r="E7568" i="23"/>
  <c r="G7568" i="23" s="1"/>
  <c r="F7568" i="23"/>
  <c r="B7569" i="23"/>
  <c r="C7569" i="23"/>
  <c r="D7569" i="23"/>
  <c r="E7569" i="23"/>
  <c r="G7569" i="23" s="1"/>
  <c r="F7569" i="23"/>
  <c r="B7570" i="23"/>
  <c r="C7570" i="23"/>
  <c r="D7570" i="23"/>
  <c r="E7570" i="23"/>
  <c r="F7570" i="23"/>
  <c r="G7570" i="23"/>
  <c r="B7571" i="23"/>
  <c r="C7571" i="23"/>
  <c r="D7571" i="23"/>
  <c r="E7571" i="23"/>
  <c r="G7571" i="23" s="1"/>
  <c r="F7571" i="23"/>
  <c r="B7572" i="23"/>
  <c r="C7572" i="23"/>
  <c r="D7572" i="23"/>
  <c r="E7572" i="23"/>
  <c r="F7572" i="23"/>
  <c r="G7572" i="23"/>
  <c r="B7573" i="23"/>
  <c r="C7573" i="23"/>
  <c r="D7573" i="23"/>
  <c r="E7573" i="23"/>
  <c r="G7573" i="23" s="1"/>
  <c r="F7573" i="23"/>
  <c r="B7574" i="23"/>
  <c r="C7574" i="23"/>
  <c r="D7574" i="23"/>
  <c r="E7574" i="23"/>
  <c r="G7574" i="23" s="1"/>
  <c r="F7574" i="23"/>
  <c r="B7575" i="23"/>
  <c r="C7575" i="23"/>
  <c r="D7575" i="23"/>
  <c r="E7575" i="23"/>
  <c r="G7575" i="23" s="1"/>
  <c r="F7575" i="23"/>
  <c r="B7576" i="23"/>
  <c r="C7576" i="23"/>
  <c r="D7576" i="23"/>
  <c r="E7576" i="23"/>
  <c r="F7576" i="23"/>
  <c r="G7576" i="23"/>
  <c r="B7577" i="23"/>
  <c r="C7577" i="23"/>
  <c r="D7577" i="23"/>
  <c r="E7577" i="23"/>
  <c r="G7577" i="23" s="1"/>
  <c r="F7577" i="23"/>
  <c r="B7578" i="23"/>
  <c r="C7578" i="23"/>
  <c r="D7578" i="23"/>
  <c r="E7578" i="23"/>
  <c r="F7578" i="23"/>
  <c r="G7578" i="23"/>
  <c r="B7579" i="23"/>
  <c r="C7579" i="23"/>
  <c r="D7579" i="23"/>
  <c r="E7579" i="23"/>
  <c r="G7579" i="23" s="1"/>
  <c r="F7579" i="23"/>
  <c r="B7580" i="23"/>
  <c r="C7580" i="23"/>
  <c r="D7580" i="23"/>
  <c r="E7580" i="23"/>
  <c r="G7580" i="23" s="1"/>
  <c r="F7580" i="23"/>
  <c r="B7581" i="23"/>
  <c r="C7581" i="23"/>
  <c r="D7581" i="23"/>
  <c r="E7581" i="23"/>
  <c r="G7581" i="23" s="1"/>
  <c r="F7581" i="23"/>
  <c r="B7582" i="23"/>
  <c r="C7582" i="23"/>
  <c r="D7582" i="23"/>
  <c r="E7582" i="23"/>
  <c r="G7582" i="23" s="1"/>
  <c r="F7582" i="23"/>
  <c r="B7583" i="23"/>
  <c r="C7583" i="23"/>
  <c r="D7583" i="23"/>
  <c r="E7583" i="23"/>
  <c r="G7583" i="23" s="1"/>
  <c r="F7583" i="23"/>
  <c r="B7584" i="23"/>
  <c r="C7584" i="23"/>
  <c r="D7584" i="23"/>
  <c r="E7584" i="23"/>
  <c r="G7584" i="23" s="1"/>
  <c r="F7584" i="23"/>
  <c r="B7585" i="23"/>
  <c r="C7585" i="23"/>
  <c r="D7585" i="23"/>
  <c r="E7585" i="23"/>
  <c r="G7585" i="23" s="1"/>
  <c r="F7585" i="23"/>
  <c r="B7586" i="23"/>
  <c r="C7586" i="23"/>
  <c r="D7586" i="23"/>
  <c r="E7586" i="23"/>
  <c r="F7586" i="23"/>
  <c r="G7586" i="23"/>
  <c r="B7587" i="23"/>
  <c r="C7587" i="23"/>
  <c r="D7587" i="23"/>
  <c r="E7587" i="23"/>
  <c r="G7587" i="23" s="1"/>
  <c r="F7587" i="23"/>
  <c r="B7588" i="23"/>
  <c r="C7588" i="23"/>
  <c r="D7588" i="23"/>
  <c r="E7588" i="23"/>
  <c r="F7588" i="23"/>
  <c r="G7588" i="23"/>
  <c r="B7589" i="23"/>
  <c r="C7589" i="23"/>
  <c r="D7589" i="23"/>
  <c r="E7589" i="23"/>
  <c r="G7589" i="23" s="1"/>
  <c r="F7589" i="23"/>
  <c r="B7590" i="23"/>
  <c r="C7590" i="23"/>
  <c r="D7590" i="23"/>
  <c r="E7590" i="23"/>
  <c r="G7590" i="23" s="1"/>
  <c r="F7590" i="23"/>
  <c r="B7591" i="23"/>
  <c r="C7591" i="23"/>
  <c r="D7591" i="23"/>
  <c r="E7591" i="23"/>
  <c r="G7591" i="23" s="1"/>
  <c r="F7591" i="23"/>
  <c r="B7592" i="23"/>
  <c r="C7592" i="23"/>
  <c r="D7592" i="23"/>
  <c r="E7592" i="23"/>
  <c r="F7592" i="23"/>
  <c r="G7592" i="23"/>
  <c r="B7593" i="23"/>
  <c r="C7593" i="23"/>
  <c r="D7593" i="23"/>
  <c r="E7593" i="23"/>
  <c r="G7593" i="23" s="1"/>
  <c r="F7593" i="23"/>
  <c r="B7594" i="23"/>
  <c r="C7594" i="23"/>
  <c r="D7594" i="23"/>
  <c r="E7594" i="23"/>
  <c r="F7594" i="23"/>
  <c r="G7594" i="23"/>
  <c r="B7595" i="23"/>
  <c r="C7595" i="23"/>
  <c r="D7595" i="23"/>
  <c r="E7595" i="23"/>
  <c r="G7595" i="23" s="1"/>
  <c r="F7595" i="23"/>
  <c r="B7596" i="23"/>
  <c r="C7596" i="23"/>
  <c r="D7596" i="23"/>
  <c r="E7596" i="23"/>
  <c r="G7596" i="23" s="1"/>
  <c r="F7596" i="23"/>
  <c r="B7597" i="23"/>
  <c r="C7597" i="23"/>
  <c r="D7597" i="23"/>
  <c r="E7597" i="23"/>
  <c r="G7597" i="23" s="1"/>
  <c r="F7597" i="23"/>
  <c r="B7598" i="23"/>
  <c r="C7598" i="23"/>
  <c r="D7598" i="23"/>
  <c r="E7598" i="23"/>
  <c r="G7598" i="23" s="1"/>
  <c r="F7598" i="23"/>
  <c r="B7599" i="23"/>
  <c r="C7599" i="23"/>
  <c r="D7599" i="23"/>
  <c r="E7599" i="23"/>
  <c r="G7599" i="23" s="1"/>
  <c r="F7599" i="23"/>
  <c r="B7600" i="23"/>
  <c r="C7600" i="23"/>
  <c r="D7600" i="23"/>
  <c r="E7600" i="23"/>
  <c r="G7600" i="23" s="1"/>
  <c r="F7600" i="23"/>
  <c r="B7601" i="23"/>
  <c r="C7601" i="23"/>
  <c r="D7601" i="23"/>
  <c r="E7601" i="23"/>
  <c r="G7601" i="23" s="1"/>
  <c r="F7601" i="23"/>
  <c r="B7602" i="23"/>
  <c r="C7602" i="23"/>
  <c r="D7602" i="23"/>
  <c r="E7602" i="23"/>
  <c r="F7602" i="23"/>
  <c r="G7602" i="23"/>
  <c r="B7603" i="23"/>
  <c r="C7603" i="23"/>
  <c r="D7603" i="23"/>
  <c r="E7603" i="23"/>
  <c r="G7603" i="23" s="1"/>
  <c r="F7603" i="23"/>
  <c r="B7604" i="23"/>
  <c r="C7604" i="23"/>
  <c r="D7604" i="23"/>
  <c r="E7604" i="23"/>
  <c r="F7604" i="23"/>
  <c r="G7604" i="23"/>
  <c r="B7605" i="23"/>
  <c r="C7605" i="23"/>
  <c r="D7605" i="23"/>
  <c r="E7605" i="23"/>
  <c r="G7605" i="23" s="1"/>
  <c r="F7605" i="23"/>
  <c r="B7606" i="23"/>
  <c r="C7606" i="23"/>
  <c r="D7606" i="23"/>
  <c r="E7606" i="23"/>
  <c r="G7606" i="23" s="1"/>
  <c r="F7606" i="23"/>
  <c r="B7607" i="23"/>
  <c r="C7607" i="23"/>
  <c r="D7607" i="23"/>
  <c r="E7607" i="23"/>
  <c r="G7607" i="23" s="1"/>
  <c r="F7607" i="23"/>
  <c r="B7608" i="23"/>
  <c r="C7608" i="23"/>
  <c r="D7608" i="23"/>
  <c r="E7608" i="23"/>
  <c r="F7608" i="23"/>
  <c r="G7608" i="23"/>
  <c r="B7609" i="23"/>
  <c r="C7609" i="23"/>
  <c r="D7609" i="23"/>
  <c r="E7609" i="23"/>
  <c r="G7609" i="23" s="1"/>
  <c r="F7609" i="23"/>
  <c r="B7610" i="23"/>
  <c r="C7610" i="23"/>
  <c r="D7610" i="23"/>
  <c r="E7610" i="23"/>
  <c r="F7610" i="23"/>
  <c r="G7610" i="23"/>
  <c r="B7611" i="23"/>
  <c r="C7611" i="23"/>
  <c r="D7611" i="23"/>
  <c r="E7611" i="23"/>
  <c r="G7611" i="23" s="1"/>
  <c r="F7611" i="23"/>
  <c r="B7612" i="23"/>
  <c r="C7612" i="23"/>
  <c r="D7612" i="23"/>
  <c r="E7612" i="23"/>
  <c r="G7612" i="23" s="1"/>
  <c r="F7612" i="23"/>
  <c r="B7613" i="23"/>
  <c r="C7613" i="23"/>
  <c r="D7613" i="23"/>
  <c r="E7613" i="23"/>
  <c r="G7613" i="23" s="1"/>
  <c r="F7613" i="23"/>
  <c r="B7614" i="23"/>
  <c r="C7614" i="23"/>
  <c r="D7614" i="23"/>
  <c r="E7614" i="23"/>
  <c r="G7614" i="23" s="1"/>
  <c r="F7614" i="23"/>
  <c r="B7615" i="23"/>
  <c r="C7615" i="23"/>
  <c r="D7615" i="23"/>
  <c r="E7615" i="23"/>
  <c r="G7615" i="23" s="1"/>
  <c r="F7615" i="23"/>
  <c r="B7616" i="23"/>
  <c r="C7616" i="23"/>
  <c r="D7616" i="23"/>
  <c r="E7616" i="23"/>
  <c r="G7616" i="23" s="1"/>
  <c r="F7616" i="23"/>
  <c r="B7617" i="23"/>
  <c r="C7617" i="23"/>
  <c r="D7617" i="23"/>
  <c r="E7617" i="23"/>
  <c r="G7617" i="23" s="1"/>
  <c r="F7617" i="23"/>
  <c r="B7618" i="23"/>
  <c r="C7618" i="23"/>
  <c r="D7618" i="23"/>
  <c r="E7618" i="23"/>
  <c r="F7618" i="23"/>
  <c r="G7618" i="23"/>
  <c r="B7619" i="23"/>
  <c r="C7619" i="23"/>
  <c r="D7619" i="23"/>
  <c r="E7619" i="23"/>
  <c r="G7619" i="23" s="1"/>
  <c r="F7619" i="23"/>
  <c r="B7620" i="23"/>
  <c r="C7620" i="23"/>
  <c r="D7620" i="23"/>
  <c r="E7620" i="23"/>
  <c r="F7620" i="23"/>
  <c r="G7620" i="23"/>
  <c r="B7621" i="23"/>
  <c r="C7621" i="23"/>
  <c r="D7621" i="23"/>
  <c r="E7621" i="23"/>
  <c r="G7621" i="23" s="1"/>
  <c r="F7621" i="23"/>
  <c r="B7622" i="23"/>
  <c r="C7622" i="23"/>
  <c r="D7622" i="23"/>
  <c r="E7622" i="23"/>
  <c r="G7622" i="23" s="1"/>
  <c r="F7622" i="23"/>
  <c r="B7623" i="23"/>
  <c r="C7623" i="23"/>
  <c r="D7623" i="23"/>
  <c r="E7623" i="23"/>
  <c r="G7623" i="23" s="1"/>
  <c r="F7623" i="23"/>
  <c r="B7624" i="23"/>
  <c r="C7624" i="23"/>
  <c r="D7624" i="23"/>
  <c r="E7624" i="23"/>
  <c r="F7624" i="23"/>
  <c r="G7624" i="23"/>
  <c r="B7625" i="23"/>
  <c r="C7625" i="23"/>
  <c r="D7625" i="23"/>
  <c r="E7625" i="23"/>
  <c r="G7625" i="23" s="1"/>
  <c r="F7625" i="23"/>
  <c r="B7626" i="23"/>
  <c r="C7626" i="23"/>
  <c r="D7626" i="23"/>
  <c r="E7626" i="23"/>
  <c r="F7626" i="23"/>
  <c r="G7626" i="23"/>
  <c r="B7627" i="23"/>
  <c r="C7627" i="23"/>
  <c r="D7627" i="23"/>
  <c r="E7627" i="23"/>
  <c r="G7627" i="23" s="1"/>
  <c r="F7627" i="23"/>
  <c r="B7628" i="23"/>
  <c r="C7628" i="23"/>
  <c r="D7628" i="23"/>
  <c r="E7628" i="23"/>
  <c r="G7628" i="23" s="1"/>
  <c r="F7628" i="23"/>
  <c r="B7629" i="23"/>
  <c r="C7629" i="23"/>
  <c r="D7629" i="23"/>
  <c r="E7629" i="23"/>
  <c r="G7629" i="23" s="1"/>
  <c r="F7629" i="23"/>
  <c r="B7630" i="23"/>
  <c r="C7630" i="23"/>
  <c r="D7630" i="23"/>
  <c r="E7630" i="23"/>
  <c r="G7630" i="23" s="1"/>
  <c r="F7630" i="23"/>
  <c r="B7631" i="23"/>
  <c r="C7631" i="23"/>
  <c r="D7631" i="23"/>
  <c r="E7631" i="23"/>
  <c r="G7631" i="23" s="1"/>
  <c r="F7631" i="23"/>
  <c r="B7632" i="23"/>
  <c r="C7632" i="23"/>
  <c r="D7632" i="23"/>
  <c r="E7632" i="23"/>
  <c r="G7632" i="23" s="1"/>
  <c r="F7632" i="23"/>
  <c r="B7633" i="23"/>
  <c r="C7633" i="23"/>
  <c r="D7633" i="23"/>
  <c r="E7633" i="23"/>
  <c r="G7633" i="23" s="1"/>
  <c r="F7633" i="23"/>
  <c r="B7634" i="23"/>
  <c r="C7634" i="23"/>
  <c r="D7634" i="23"/>
  <c r="E7634" i="23"/>
  <c r="F7634" i="23"/>
  <c r="G7634" i="23"/>
  <c r="B7635" i="23"/>
  <c r="C7635" i="23"/>
  <c r="D7635" i="23"/>
  <c r="E7635" i="23"/>
  <c r="G7635" i="23" s="1"/>
  <c r="F7635" i="23"/>
  <c r="B7636" i="23"/>
  <c r="C7636" i="23"/>
  <c r="D7636" i="23"/>
  <c r="E7636" i="23"/>
  <c r="F7636" i="23"/>
  <c r="G7636" i="23"/>
  <c r="B7637" i="23"/>
  <c r="C7637" i="23"/>
  <c r="D7637" i="23"/>
  <c r="E7637" i="23"/>
  <c r="G7637" i="23" s="1"/>
  <c r="F7637" i="23"/>
  <c r="B7638" i="23"/>
  <c r="C7638" i="23"/>
  <c r="D7638" i="23"/>
  <c r="E7638" i="23"/>
  <c r="G7638" i="23" s="1"/>
  <c r="F7638" i="23"/>
  <c r="B7639" i="23"/>
  <c r="C7639" i="23"/>
  <c r="D7639" i="23"/>
  <c r="E7639" i="23"/>
  <c r="G7639" i="23" s="1"/>
  <c r="F7639" i="23"/>
  <c r="B7640" i="23"/>
  <c r="C7640" i="23"/>
  <c r="D7640" i="23"/>
  <c r="E7640" i="23"/>
  <c r="F7640" i="23"/>
  <c r="G7640" i="23"/>
  <c r="B7641" i="23"/>
  <c r="C7641" i="23"/>
  <c r="D7641" i="23"/>
  <c r="E7641" i="23"/>
  <c r="G7641" i="23" s="1"/>
  <c r="F7641" i="23"/>
  <c r="B7642" i="23"/>
  <c r="C7642" i="23"/>
  <c r="D7642" i="23"/>
  <c r="E7642" i="23"/>
  <c r="F7642" i="23"/>
  <c r="G7642" i="23"/>
  <c r="B7643" i="23"/>
  <c r="C7643" i="23"/>
  <c r="D7643" i="23"/>
  <c r="E7643" i="23"/>
  <c r="G7643" i="23" s="1"/>
  <c r="F7643" i="23"/>
  <c r="B7644" i="23"/>
  <c r="C7644" i="23"/>
  <c r="D7644" i="23"/>
  <c r="E7644" i="23"/>
  <c r="G7644" i="23" s="1"/>
  <c r="F7644" i="23"/>
  <c r="B7645" i="23"/>
  <c r="C7645" i="23"/>
  <c r="D7645" i="23"/>
  <c r="E7645" i="23"/>
  <c r="G7645" i="23" s="1"/>
  <c r="F7645" i="23"/>
  <c r="B7646" i="23"/>
  <c r="C7646" i="23"/>
  <c r="D7646" i="23"/>
  <c r="E7646" i="23"/>
  <c r="G7646" i="23" s="1"/>
  <c r="F7646" i="23"/>
  <c r="B7647" i="23"/>
  <c r="C7647" i="23"/>
  <c r="D7647" i="23"/>
  <c r="E7647" i="23"/>
  <c r="G7647" i="23" s="1"/>
  <c r="F7647" i="23"/>
  <c r="B7648" i="23"/>
  <c r="C7648" i="23"/>
  <c r="D7648" i="23"/>
  <c r="E7648" i="23"/>
  <c r="G7648" i="23" s="1"/>
  <c r="F7648" i="23"/>
  <c r="B7649" i="23"/>
  <c r="C7649" i="23"/>
  <c r="D7649" i="23"/>
  <c r="E7649" i="23"/>
  <c r="G7649" i="23" s="1"/>
  <c r="F7649" i="23"/>
  <c r="B7650" i="23"/>
  <c r="C7650" i="23"/>
  <c r="D7650" i="23"/>
  <c r="E7650" i="23"/>
  <c r="F7650" i="23"/>
  <c r="G7650" i="23"/>
  <c r="B7651" i="23"/>
  <c r="C7651" i="23"/>
  <c r="D7651" i="23"/>
  <c r="E7651" i="23"/>
  <c r="G7651" i="23" s="1"/>
  <c r="F7651" i="23"/>
  <c r="B7652" i="23"/>
  <c r="C7652" i="23"/>
  <c r="D7652" i="23"/>
  <c r="E7652" i="23"/>
  <c r="F7652" i="23"/>
  <c r="G7652" i="23"/>
  <c r="B7653" i="23"/>
  <c r="C7653" i="23"/>
  <c r="D7653" i="23"/>
  <c r="E7653" i="23"/>
  <c r="G7653" i="23" s="1"/>
  <c r="F7653" i="23"/>
  <c r="B7654" i="23"/>
  <c r="C7654" i="23"/>
  <c r="D7654" i="23"/>
  <c r="E7654" i="23"/>
  <c r="G7654" i="23" s="1"/>
  <c r="F7654" i="23"/>
  <c r="B7655" i="23"/>
  <c r="C7655" i="23"/>
  <c r="D7655" i="23"/>
  <c r="E7655" i="23"/>
  <c r="G7655" i="23" s="1"/>
  <c r="F7655" i="23"/>
  <c r="B7656" i="23"/>
  <c r="C7656" i="23"/>
  <c r="D7656" i="23"/>
  <c r="E7656" i="23"/>
  <c r="F7656" i="23"/>
  <c r="G7656" i="23"/>
  <c r="B7657" i="23"/>
  <c r="C7657" i="23"/>
  <c r="D7657" i="23"/>
  <c r="E7657" i="23"/>
  <c r="G7657" i="23" s="1"/>
  <c r="F7657" i="23"/>
  <c r="B7658" i="23"/>
  <c r="C7658" i="23"/>
  <c r="D7658" i="23"/>
  <c r="E7658" i="23"/>
  <c r="F7658" i="23"/>
  <c r="G7658" i="23"/>
  <c r="B7659" i="23"/>
  <c r="C7659" i="23"/>
  <c r="D7659" i="23"/>
  <c r="E7659" i="23"/>
  <c r="G7659" i="23" s="1"/>
  <c r="F7659" i="23"/>
  <c r="B7660" i="23"/>
  <c r="C7660" i="23"/>
  <c r="D7660" i="23"/>
  <c r="E7660" i="23"/>
  <c r="G7660" i="23" s="1"/>
  <c r="F7660" i="23"/>
  <c r="B7661" i="23"/>
  <c r="C7661" i="23"/>
  <c r="D7661" i="23"/>
  <c r="E7661" i="23"/>
  <c r="G7661" i="23" s="1"/>
  <c r="F7661" i="23"/>
  <c r="B7662" i="23"/>
  <c r="C7662" i="23"/>
  <c r="D7662" i="23"/>
  <c r="E7662" i="23"/>
  <c r="G7662" i="23" s="1"/>
  <c r="F7662" i="23"/>
  <c r="B7663" i="23"/>
  <c r="C7663" i="23"/>
  <c r="D7663" i="23"/>
  <c r="E7663" i="23"/>
  <c r="G7663" i="23" s="1"/>
  <c r="F7663" i="23"/>
  <c r="B7664" i="23"/>
  <c r="C7664" i="23"/>
  <c r="D7664" i="23"/>
  <c r="E7664" i="23"/>
  <c r="G7664" i="23" s="1"/>
  <c r="F7664" i="23"/>
  <c r="B7665" i="23"/>
  <c r="C7665" i="23"/>
  <c r="D7665" i="23"/>
  <c r="E7665" i="23"/>
  <c r="G7665" i="23" s="1"/>
  <c r="F7665" i="23"/>
  <c r="B7666" i="23"/>
  <c r="C7666" i="23"/>
  <c r="D7666" i="23"/>
  <c r="E7666" i="23"/>
  <c r="F7666" i="23"/>
  <c r="G7666" i="23"/>
  <c r="B7667" i="23"/>
  <c r="C7667" i="23"/>
  <c r="D7667" i="23"/>
  <c r="E7667" i="23"/>
  <c r="G7667" i="23" s="1"/>
  <c r="F7667" i="23"/>
  <c r="B7668" i="23"/>
  <c r="C7668" i="23"/>
  <c r="D7668" i="23"/>
  <c r="E7668" i="23"/>
  <c r="F7668" i="23"/>
  <c r="G7668" i="23"/>
  <c r="B7669" i="23"/>
  <c r="C7669" i="23"/>
  <c r="D7669" i="23"/>
  <c r="E7669" i="23"/>
  <c r="G7669" i="23" s="1"/>
  <c r="F7669" i="23"/>
  <c r="B7670" i="23"/>
  <c r="C7670" i="23"/>
  <c r="D7670" i="23"/>
  <c r="E7670" i="23"/>
  <c r="G7670" i="23" s="1"/>
  <c r="F7670" i="23"/>
  <c r="B7671" i="23"/>
  <c r="C7671" i="23"/>
  <c r="D7671" i="23"/>
  <c r="E7671" i="23"/>
  <c r="G7671" i="23" s="1"/>
  <c r="F7671" i="23"/>
  <c r="B7672" i="23"/>
  <c r="C7672" i="23"/>
  <c r="D7672" i="23"/>
  <c r="E7672" i="23"/>
  <c r="F7672" i="23"/>
  <c r="G7672" i="23"/>
  <c r="B7673" i="23"/>
  <c r="C7673" i="23"/>
  <c r="D7673" i="23"/>
  <c r="E7673" i="23"/>
  <c r="G7673" i="23" s="1"/>
  <c r="F7673" i="23"/>
  <c r="B7674" i="23"/>
  <c r="C7674" i="23"/>
  <c r="D7674" i="23"/>
  <c r="E7674" i="23"/>
  <c r="F7674" i="23"/>
  <c r="G7674" i="23"/>
  <c r="B7675" i="23"/>
  <c r="C7675" i="23"/>
  <c r="D7675" i="23"/>
  <c r="E7675" i="23"/>
  <c r="G7675" i="23" s="1"/>
  <c r="F7675" i="23"/>
  <c r="B7676" i="23"/>
  <c r="C7676" i="23"/>
  <c r="D7676" i="23"/>
  <c r="E7676" i="23"/>
  <c r="G7676" i="23" s="1"/>
  <c r="F7676" i="23"/>
  <c r="B7677" i="23"/>
  <c r="C7677" i="23"/>
  <c r="D7677" i="23"/>
  <c r="E7677" i="23"/>
  <c r="G7677" i="23" s="1"/>
  <c r="F7677" i="23"/>
  <c r="B7678" i="23"/>
  <c r="C7678" i="23"/>
  <c r="D7678" i="23"/>
  <c r="E7678" i="23"/>
  <c r="G7678" i="23" s="1"/>
  <c r="F7678" i="23"/>
  <c r="B7679" i="23"/>
  <c r="C7679" i="23"/>
  <c r="D7679" i="23"/>
  <c r="E7679" i="23"/>
  <c r="G7679" i="23" s="1"/>
  <c r="F7679" i="23"/>
  <c r="B7680" i="23"/>
  <c r="C7680" i="23"/>
  <c r="D7680" i="23"/>
  <c r="E7680" i="23"/>
  <c r="G7680" i="23" s="1"/>
  <c r="F7680" i="23"/>
  <c r="B7681" i="23"/>
  <c r="C7681" i="23"/>
  <c r="D7681" i="23"/>
  <c r="E7681" i="23"/>
  <c r="G7681" i="23" s="1"/>
  <c r="F7681" i="23"/>
  <c r="B7682" i="23"/>
  <c r="C7682" i="23"/>
  <c r="D7682" i="23"/>
  <c r="E7682" i="23"/>
  <c r="F7682" i="23"/>
  <c r="G7682" i="23"/>
  <c r="B7683" i="23"/>
  <c r="C7683" i="23"/>
  <c r="D7683" i="23"/>
  <c r="E7683" i="23"/>
  <c r="G7683" i="23" s="1"/>
  <c r="F7683" i="23"/>
  <c r="B7684" i="23"/>
  <c r="C7684" i="23"/>
  <c r="D7684" i="23"/>
  <c r="E7684" i="23"/>
  <c r="F7684" i="23"/>
  <c r="G7684" i="23"/>
  <c r="B7685" i="23"/>
  <c r="C7685" i="23"/>
  <c r="D7685" i="23"/>
  <c r="E7685" i="23"/>
  <c r="G7685" i="23" s="1"/>
  <c r="F7685" i="23"/>
  <c r="B7686" i="23"/>
  <c r="C7686" i="23"/>
  <c r="D7686" i="23"/>
  <c r="E7686" i="23"/>
  <c r="G7686" i="23" s="1"/>
  <c r="F7686" i="23"/>
  <c r="B7687" i="23"/>
  <c r="C7687" i="23"/>
  <c r="D7687" i="23"/>
  <c r="E7687" i="23"/>
  <c r="G7687" i="23" s="1"/>
  <c r="F7687" i="23"/>
  <c r="B7688" i="23"/>
  <c r="C7688" i="23"/>
  <c r="D7688" i="23"/>
  <c r="E7688" i="23"/>
  <c r="F7688" i="23"/>
  <c r="G7688" i="23"/>
  <c r="B7689" i="23"/>
  <c r="C7689" i="23"/>
  <c r="D7689" i="23"/>
  <c r="E7689" i="23"/>
  <c r="G7689" i="23" s="1"/>
  <c r="F7689" i="23"/>
  <c r="B7690" i="23"/>
  <c r="C7690" i="23"/>
  <c r="D7690" i="23"/>
  <c r="E7690" i="23"/>
  <c r="F7690" i="23"/>
  <c r="G7690" i="23"/>
  <c r="B7691" i="23"/>
  <c r="C7691" i="23"/>
  <c r="D7691" i="23"/>
  <c r="E7691" i="23"/>
  <c r="G7691" i="23" s="1"/>
  <c r="F7691" i="23"/>
  <c r="B7692" i="23"/>
  <c r="C7692" i="23"/>
  <c r="D7692" i="23"/>
  <c r="E7692" i="23"/>
  <c r="G7692" i="23" s="1"/>
  <c r="F7692" i="23"/>
  <c r="B7693" i="23"/>
  <c r="C7693" i="23"/>
  <c r="D7693" i="23"/>
  <c r="E7693" i="23"/>
  <c r="G7693" i="23" s="1"/>
  <c r="F7693" i="23"/>
  <c r="B7694" i="23"/>
  <c r="C7694" i="23"/>
  <c r="D7694" i="23"/>
  <c r="E7694" i="23"/>
  <c r="G7694" i="23" s="1"/>
  <c r="F7694" i="23"/>
  <c r="B7695" i="23"/>
  <c r="C7695" i="23"/>
  <c r="D7695" i="23"/>
  <c r="E7695" i="23"/>
  <c r="G7695" i="23" s="1"/>
  <c r="F7695" i="23"/>
  <c r="B7696" i="23"/>
  <c r="C7696" i="23"/>
  <c r="D7696" i="23"/>
  <c r="E7696" i="23"/>
  <c r="G7696" i="23" s="1"/>
  <c r="F7696" i="23"/>
  <c r="B7697" i="23"/>
  <c r="C7697" i="23"/>
  <c r="D7697" i="23"/>
  <c r="E7697" i="23"/>
  <c r="G7697" i="23" s="1"/>
  <c r="F7697" i="23"/>
  <c r="B7698" i="23"/>
  <c r="C7698" i="23"/>
  <c r="D7698" i="23"/>
  <c r="E7698" i="23"/>
  <c r="F7698" i="23"/>
  <c r="G7698" i="23"/>
  <c r="B7699" i="23"/>
  <c r="C7699" i="23"/>
  <c r="D7699" i="23"/>
  <c r="E7699" i="23"/>
  <c r="G7699" i="23" s="1"/>
  <c r="F7699" i="23"/>
  <c r="B7700" i="23"/>
  <c r="C7700" i="23"/>
  <c r="D7700" i="23"/>
  <c r="E7700" i="23"/>
  <c r="F7700" i="23"/>
  <c r="G7700" i="23"/>
  <c r="B7701" i="23"/>
  <c r="C7701" i="23"/>
  <c r="D7701" i="23"/>
  <c r="E7701" i="23"/>
  <c r="G7701" i="23" s="1"/>
  <c r="F7701" i="23"/>
  <c r="B7702" i="23"/>
  <c r="C7702" i="23"/>
  <c r="D7702" i="23"/>
  <c r="E7702" i="23"/>
  <c r="G7702" i="23" s="1"/>
  <c r="F7702" i="23"/>
  <c r="B7703" i="23"/>
  <c r="C7703" i="23"/>
  <c r="D7703" i="23"/>
  <c r="E7703" i="23"/>
  <c r="G7703" i="23" s="1"/>
  <c r="F7703" i="23"/>
  <c r="B7704" i="23"/>
  <c r="C7704" i="23"/>
  <c r="D7704" i="23"/>
  <c r="E7704" i="23"/>
  <c r="F7704" i="23"/>
  <c r="G7704" i="23"/>
  <c r="B7705" i="23"/>
  <c r="C7705" i="23"/>
  <c r="D7705" i="23"/>
  <c r="E7705" i="23"/>
  <c r="G7705" i="23" s="1"/>
  <c r="F7705" i="23"/>
  <c r="B7706" i="23"/>
  <c r="C7706" i="23"/>
  <c r="D7706" i="23"/>
  <c r="E7706" i="23"/>
  <c r="F7706" i="23"/>
  <c r="G7706" i="23"/>
  <c r="B7707" i="23"/>
  <c r="C7707" i="23"/>
  <c r="D7707" i="23"/>
  <c r="E7707" i="23"/>
  <c r="G7707" i="23" s="1"/>
  <c r="F7707" i="23"/>
  <c r="B7708" i="23"/>
  <c r="C7708" i="23"/>
  <c r="D7708" i="23"/>
  <c r="E7708" i="23"/>
  <c r="G7708" i="23" s="1"/>
  <c r="F7708" i="23"/>
  <c r="B7709" i="23"/>
  <c r="C7709" i="23"/>
  <c r="D7709" i="23"/>
  <c r="E7709" i="23"/>
  <c r="G7709" i="23" s="1"/>
  <c r="F7709" i="23"/>
  <c r="B7710" i="23"/>
  <c r="C7710" i="23"/>
  <c r="D7710" i="23"/>
  <c r="E7710" i="23"/>
  <c r="G7710" i="23" s="1"/>
  <c r="F7710" i="23"/>
  <c r="B7711" i="23"/>
  <c r="C7711" i="23"/>
  <c r="D7711" i="23"/>
  <c r="E7711" i="23"/>
  <c r="G7711" i="23" s="1"/>
  <c r="F7711" i="23"/>
  <c r="B7712" i="23"/>
  <c r="C7712" i="23"/>
  <c r="D7712" i="23"/>
  <c r="E7712" i="23"/>
  <c r="G7712" i="23" s="1"/>
  <c r="F7712" i="23"/>
  <c r="B7713" i="23"/>
  <c r="C7713" i="23"/>
  <c r="D7713" i="23"/>
  <c r="E7713" i="23"/>
  <c r="G7713" i="23" s="1"/>
  <c r="F7713" i="23"/>
  <c r="B7714" i="23"/>
  <c r="C7714" i="23"/>
  <c r="D7714" i="23"/>
  <c r="E7714" i="23"/>
  <c r="F7714" i="23"/>
  <c r="G7714" i="23"/>
  <c r="B7715" i="23"/>
  <c r="C7715" i="23"/>
  <c r="D7715" i="23"/>
  <c r="E7715" i="23"/>
  <c r="G7715" i="23" s="1"/>
  <c r="F7715" i="23"/>
  <c r="B7716" i="23"/>
  <c r="C7716" i="23"/>
  <c r="D7716" i="23"/>
  <c r="E7716" i="23"/>
  <c r="F7716" i="23"/>
  <c r="G7716" i="23"/>
  <c r="B7717" i="23"/>
  <c r="C7717" i="23"/>
  <c r="D7717" i="23"/>
  <c r="E7717" i="23"/>
  <c r="G7717" i="23" s="1"/>
  <c r="F7717" i="23"/>
  <c r="B7718" i="23"/>
  <c r="C7718" i="23"/>
  <c r="D7718" i="23"/>
  <c r="E7718" i="23"/>
  <c r="G7718" i="23" s="1"/>
  <c r="F7718" i="23"/>
  <c r="B7719" i="23"/>
  <c r="C7719" i="23"/>
  <c r="D7719" i="23"/>
  <c r="E7719" i="23"/>
  <c r="G7719" i="23" s="1"/>
  <c r="F7719" i="23"/>
  <c r="B7720" i="23"/>
  <c r="C7720" i="23"/>
  <c r="D7720" i="23"/>
  <c r="E7720" i="23"/>
  <c r="F7720" i="23"/>
  <c r="G7720" i="23"/>
  <c r="B7721" i="23"/>
  <c r="C7721" i="23"/>
  <c r="D7721" i="23"/>
  <c r="E7721" i="23"/>
  <c r="G7721" i="23" s="1"/>
  <c r="F7721" i="23"/>
  <c r="B7722" i="23"/>
  <c r="C7722" i="23"/>
  <c r="D7722" i="23"/>
  <c r="E7722" i="23"/>
  <c r="F7722" i="23"/>
  <c r="G7722" i="23"/>
  <c r="B7723" i="23"/>
  <c r="C7723" i="23"/>
  <c r="D7723" i="23"/>
  <c r="E7723" i="23"/>
  <c r="G7723" i="23" s="1"/>
  <c r="F7723" i="23"/>
  <c r="B7724" i="23"/>
  <c r="C7724" i="23"/>
  <c r="D7724" i="23"/>
  <c r="E7724" i="23"/>
  <c r="G7724" i="23" s="1"/>
  <c r="F7724" i="23"/>
  <c r="B7725" i="23"/>
  <c r="C7725" i="23"/>
  <c r="D7725" i="23"/>
  <c r="E7725" i="23"/>
  <c r="G7725" i="23" s="1"/>
  <c r="F7725" i="23"/>
  <c r="B7726" i="23"/>
  <c r="C7726" i="23"/>
  <c r="D7726" i="23"/>
  <c r="E7726" i="23"/>
  <c r="G7726" i="23" s="1"/>
  <c r="F7726" i="23"/>
  <c r="B7727" i="23"/>
  <c r="C7727" i="23"/>
  <c r="D7727" i="23"/>
  <c r="E7727" i="23"/>
  <c r="G7727" i="23" s="1"/>
  <c r="F7727" i="23"/>
  <c r="B7728" i="23"/>
  <c r="C7728" i="23"/>
  <c r="D7728" i="23"/>
  <c r="E7728" i="23"/>
  <c r="G7728" i="23" s="1"/>
  <c r="F7728" i="23"/>
  <c r="B7729" i="23"/>
  <c r="C7729" i="23"/>
  <c r="D7729" i="23"/>
  <c r="E7729" i="23"/>
  <c r="G7729" i="23" s="1"/>
  <c r="F7729" i="23"/>
  <c r="B7730" i="23"/>
  <c r="C7730" i="23"/>
  <c r="D7730" i="23"/>
  <c r="E7730" i="23"/>
  <c r="F7730" i="23"/>
  <c r="G7730" i="23"/>
  <c r="B7731" i="23"/>
  <c r="C7731" i="23"/>
  <c r="D7731" i="23"/>
  <c r="E7731" i="23"/>
  <c r="G7731" i="23" s="1"/>
  <c r="F7731" i="23"/>
  <c r="B7732" i="23"/>
  <c r="C7732" i="23"/>
  <c r="D7732" i="23"/>
  <c r="E7732" i="23"/>
  <c r="F7732" i="23"/>
  <c r="G7732" i="23"/>
  <c r="B7733" i="23"/>
  <c r="C7733" i="23"/>
  <c r="D7733" i="23"/>
  <c r="E7733" i="23"/>
  <c r="G7733" i="23" s="1"/>
  <c r="F7733" i="23"/>
  <c r="B7734" i="23"/>
  <c r="C7734" i="23"/>
  <c r="D7734" i="23"/>
  <c r="E7734" i="23"/>
  <c r="G7734" i="23" s="1"/>
  <c r="F7734" i="23"/>
  <c r="B7735" i="23"/>
  <c r="C7735" i="23"/>
  <c r="D7735" i="23"/>
  <c r="E7735" i="23"/>
  <c r="G7735" i="23" s="1"/>
  <c r="F7735" i="23"/>
  <c r="B7736" i="23"/>
  <c r="C7736" i="23"/>
  <c r="D7736" i="23"/>
  <c r="E7736" i="23"/>
  <c r="F7736" i="23"/>
  <c r="G7736" i="23"/>
  <c r="B7737" i="23"/>
  <c r="C7737" i="23"/>
  <c r="D7737" i="23"/>
  <c r="E7737" i="23"/>
  <c r="G7737" i="23" s="1"/>
  <c r="F7737" i="23"/>
  <c r="B7738" i="23"/>
  <c r="C7738" i="23"/>
  <c r="D7738" i="23"/>
  <c r="E7738" i="23"/>
  <c r="F7738" i="23"/>
  <c r="G7738" i="23"/>
  <c r="B7739" i="23"/>
  <c r="C7739" i="23"/>
  <c r="D7739" i="23"/>
  <c r="E7739" i="23"/>
  <c r="G7739" i="23" s="1"/>
  <c r="F7739" i="23"/>
  <c r="B7740" i="23"/>
  <c r="C7740" i="23"/>
  <c r="D7740" i="23"/>
  <c r="E7740" i="23"/>
  <c r="G7740" i="23" s="1"/>
  <c r="F7740" i="23"/>
  <c r="B7741" i="23"/>
  <c r="C7741" i="23"/>
  <c r="D7741" i="23"/>
  <c r="E7741" i="23"/>
  <c r="G7741" i="23" s="1"/>
  <c r="F7741" i="23"/>
  <c r="B7742" i="23"/>
  <c r="C7742" i="23"/>
  <c r="D7742" i="23"/>
  <c r="E7742" i="23"/>
  <c r="G7742" i="23" s="1"/>
  <c r="F7742" i="23"/>
  <c r="B7743" i="23"/>
  <c r="C7743" i="23"/>
  <c r="D7743" i="23"/>
  <c r="E7743" i="23"/>
  <c r="G7743" i="23" s="1"/>
  <c r="F7743" i="23"/>
  <c r="B7744" i="23"/>
  <c r="C7744" i="23"/>
  <c r="D7744" i="23"/>
  <c r="E7744" i="23"/>
  <c r="G7744" i="23" s="1"/>
  <c r="F7744" i="23"/>
  <c r="B7745" i="23"/>
  <c r="C7745" i="23"/>
  <c r="D7745" i="23"/>
  <c r="E7745" i="23"/>
  <c r="G7745" i="23" s="1"/>
  <c r="F7745" i="23"/>
  <c r="B7746" i="23"/>
  <c r="C7746" i="23"/>
  <c r="D7746" i="23"/>
  <c r="E7746" i="23"/>
  <c r="F7746" i="23"/>
  <c r="G7746" i="23"/>
  <c r="B7747" i="23"/>
  <c r="C7747" i="23"/>
  <c r="D7747" i="23"/>
  <c r="E7747" i="23"/>
  <c r="G7747" i="23" s="1"/>
  <c r="F7747" i="23"/>
  <c r="B7748" i="23"/>
  <c r="C7748" i="23"/>
  <c r="D7748" i="23"/>
  <c r="E7748" i="23"/>
  <c r="F7748" i="23"/>
  <c r="G7748" i="23"/>
  <c r="B7749" i="23"/>
  <c r="C7749" i="23"/>
  <c r="D7749" i="23"/>
  <c r="E7749" i="23"/>
  <c r="G7749" i="23" s="1"/>
  <c r="F7749" i="23"/>
  <c r="B7750" i="23"/>
  <c r="C7750" i="23"/>
  <c r="D7750" i="23"/>
  <c r="E7750" i="23"/>
  <c r="G7750" i="23" s="1"/>
  <c r="F7750" i="23"/>
  <c r="B7751" i="23"/>
  <c r="C7751" i="23"/>
  <c r="D7751" i="23"/>
  <c r="E7751" i="23"/>
  <c r="G7751" i="23" s="1"/>
  <c r="F7751" i="23"/>
  <c r="B7752" i="23"/>
  <c r="C7752" i="23"/>
  <c r="D7752" i="23"/>
  <c r="E7752" i="23"/>
  <c r="F7752" i="23"/>
  <c r="G7752" i="23"/>
  <c r="B7753" i="23"/>
  <c r="C7753" i="23"/>
  <c r="D7753" i="23"/>
  <c r="E7753" i="23"/>
  <c r="G7753" i="23" s="1"/>
  <c r="F7753" i="23"/>
  <c r="B7754" i="23"/>
  <c r="C7754" i="23"/>
  <c r="D7754" i="23"/>
  <c r="E7754" i="23"/>
  <c r="F7754" i="23"/>
  <c r="G7754" i="23"/>
  <c r="B7755" i="23"/>
  <c r="C7755" i="23"/>
  <c r="D7755" i="23"/>
  <c r="E7755" i="23"/>
  <c r="G7755" i="23" s="1"/>
  <c r="F7755" i="23"/>
  <c r="B7756" i="23"/>
  <c r="C7756" i="23"/>
  <c r="D7756" i="23"/>
  <c r="E7756" i="23"/>
  <c r="G7756" i="23" s="1"/>
  <c r="F7756" i="23"/>
  <c r="B7757" i="23"/>
  <c r="C7757" i="23"/>
  <c r="D7757" i="23"/>
  <c r="E7757" i="23"/>
  <c r="G7757" i="23" s="1"/>
  <c r="F7757" i="23"/>
  <c r="B7758" i="23"/>
  <c r="C7758" i="23"/>
  <c r="D7758" i="23"/>
  <c r="E7758" i="23"/>
  <c r="G7758" i="23" s="1"/>
  <c r="F7758" i="23"/>
  <c r="B7759" i="23"/>
  <c r="C7759" i="23"/>
  <c r="D7759" i="23"/>
  <c r="E7759" i="23"/>
  <c r="G7759" i="23" s="1"/>
  <c r="F7759" i="23"/>
  <c r="B7760" i="23"/>
  <c r="C7760" i="23"/>
  <c r="D7760" i="23"/>
  <c r="E7760" i="23"/>
  <c r="G7760" i="23" s="1"/>
  <c r="F7760" i="23"/>
  <c r="B7761" i="23"/>
  <c r="C7761" i="23"/>
  <c r="D7761" i="23"/>
  <c r="E7761" i="23"/>
  <c r="G7761" i="23" s="1"/>
  <c r="F7761" i="23"/>
  <c r="B7762" i="23"/>
  <c r="C7762" i="23"/>
  <c r="D7762" i="23"/>
  <c r="E7762" i="23"/>
  <c r="F7762" i="23"/>
  <c r="G7762" i="23"/>
  <c r="B7763" i="23"/>
  <c r="C7763" i="23"/>
  <c r="D7763" i="23"/>
  <c r="E7763" i="23"/>
  <c r="G7763" i="23" s="1"/>
  <c r="F7763" i="23"/>
  <c r="B7764" i="23"/>
  <c r="C7764" i="23"/>
  <c r="D7764" i="23"/>
  <c r="E7764" i="23"/>
  <c r="F7764" i="23"/>
  <c r="G7764" i="23"/>
  <c r="B7765" i="23"/>
  <c r="C7765" i="23"/>
  <c r="D7765" i="23"/>
  <c r="E7765" i="23"/>
  <c r="G7765" i="23" s="1"/>
  <c r="F7765" i="23"/>
  <c r="B7766" i="23"/>
  <c r="C7766" i="23"/>
  <c r="D7766" i="23"/>
  <c r="E7766" i="23"/>
  <c r="G7766" i="23" s="1"/>
  <c r="F7766" i="23"/>
  <c r="B7767" i="23"/>
  <c r="C7767" i="23"/>
  <c r="D7767" i="23"/>
  <c r="E7767" i="23"/>
  <c r="G7767" i="23" s="1"/>
  <c r="F7767" i="23"/>
  <c r="B7768" i="23"/>
  <c r="C7768" i="23"/>
  <c r="D7768" i="23"/>
  <c r="E7768" i="23"/>
  <c r="F7768" i="23"/>
  <c r="G7768" i="23"/>
  <c r="B7769" i="23"/>
  <c r="C7769" i="23"/>
  <c r="D7769" i="23"/>
  <c r="E7769" i="23"/>
  <c r="G7769" i="23" s="1"/>
  <c r="F7769" i="23"/>
  <c r="B7770" i="23"/>
  <c r="C7770" i="23"/>
  <c r="D7770" i="23"/>
  <c r="E7770" i="23"/>
  <c r="F7770" i="23"/>
  <c r="G7770" i="23"/>
  <c r="B7771" i="23"/>
  <c r="C7771" i="23"/>
  <c r="D7771" i="23"/>
  <c r="E7771" i="23"/>
  <c r="G7771" i="23" s="1"/>
  <c r="F7771" i="23"/>
  <c r="B7772" i="23"/>
  <c r="C7772" i="23"/>
  <c r="D7772" i="23"/>
  <c r="E7772" i="23"/>
  <c r="G7772" i="23" s="1"/>
  <c r="F7772" i="23"/>
  <c r="B7773" i="23"/>
  <c r="C7773" i="23"/>
  <c r="D7773" i="23"/>
  <c r="E7773" i="23"/>
  <c r="G7773" i="23" s="1"/>
  <c r="F7773" i="23"/>
  <c r="B7774" i="23"/>
  <c r="C7774" i="23"/>
  <c r="D7774" i="23"/>
  <c r="E7774" i="23"/>
  <c r="G7774" i="23" s="1"/>
  <c r="F7774" i="23"/>
  <c r="B7775" i="23"/>
  <c r="C7775" i="23"/>
  <c r="D7775" i="23"/>
  <c r="E7775" i="23"/>
  <c r="G7775" i="23" s="1"/>
  <c r="F7775" i="23"/>
  <c r="B7776" i="23"/>
  <c r="C7776" i="23"/>
  <c r="D7776" i="23"/>
  <c r="E7776" i="23"/>
  <c r="G7776" i="23" s="1"/>
  <c r="F7776" i="23"/>
  <c r="B7777" i="23"/>
  <c r="C7777" i="23"/>
  <c r="D7777" i="23"/>
  <c r="E7777" i="23"/>
  <c r="G7777" i="23" s="1"/>
  <c r="F7777" i="23"/>
  <c r="B7778" i="23"/>
  <c r="C7778" i="23"/>
  <c r="D7778" i="23"/>
  <c r="E7778" i="23"/>
  <c r="F7778" i="23"/>
  <c r="G7778" i="23"/>
  <c r="B7779" i="23"/>
  <c r="C7779" i="23"/>
  <c r="D7779" i="23"/>
  <c r="E7779" i="23"/>
  <c r="G7779" i="23" s="1"/>
  <c r="F7779" i="23"/>
  <c r="B7780" i="23"/>
  <c r="C7780" i="23"/>
  <c r="D7780" i="23"/>
  <c r="E7780" i="23"/>
  <c r="F7780" i="23"/>
  <c r="G7780" i="23"/>
  <c r="B7781" i="23"/>
  <c r="C7781" i="23"/>
  <c r="D7781" i="23"/>
  <c r="E7781" i="23"/>
  <c r="G7781" i="23" s="1"/>
  <c r="F7781" i="23"/>
  <c r="B7782" i="23"/>
  <c r="C7782" i="23"/>
  <c r="D7782" i="23"/>
  <c r="E7782" i="23"/>
  <c r="G7782" i="23" s="1"/>
  <c r="F7782" i="23"/>
  <c r="B7783" i="23"/>
  <c r="C7783" i="23"/>
  <c r="D7783" i="23"/>
  <c r="E7783" i="23"/>
  <c r="G7783" i="23" s="1"/>
  <c r="F7783" i="23"/>
  <c r="B7784" i="23"/>
  <c r="C7784" i="23"/>
  <c r="D7784" i="23"/>
  <c r="E7784" i="23"/>
  <c r="F7784" i="23"/>
  <c r="G7784" i="23"/>
  <c r="B7785" i="23"/>
  <c r="C7785" i="23"/>
  <c r="D7785" i="23"/>
  <c r="E7785" i="23"/>
  <c r="G7785" i="23" s="1"/>
  <c r="F7785" i="23"/>
  <c r="B7786" i="23"/>
  <c r="C7786" i="23"/>
  <c r="D7786" i="23"/>
  <c r="E7786" i="23"/>
  <c r="F7786" i="23"/>
  <c r="G7786" i="23"/>
  <c r="B7787" i="23"/>
  <c r="C7787" i="23"/>
  <c r="D7787" i="23"/>
  <c r="E7787" i="23"/>
  <c r="G7787" i="23" s="1"/>
  <c r="F7787" i="23"/>
  <c r="B7788" i="23"/>
  <c r="C7788" i="23"/>
  <c r="D7788" i="23"/>
  <c r="E7788" i="23"/>
  <c r="G7788" i="23" s="1"/>
  <c r="F7788" i="23"/>
  <c r="B7789" i="23"/>
  <c r="C7789" i="23"/>
  <c r="D7789" i="23"/>
  <c r="E7789" i="23"/>
  <c r="G7789" i="23" s="1"/>
  <c r="F7789" i="23"/>
  <c r="B7790" i="23"/>
  <c r="C7790" i="23"/>
  <c r="D7790" i="23"/>
  <c r="E7790" i="23"/>
  <c r="G7790" i="23" s="1"/>
  <c r="F7790" i="23"/>
  <c r="B7791" i="23"/>
  <c r="C7791" i="23"/>
  <c r="D7791" i="23"/>
  <c r="E7791" i="23"/>
  <c r="G7791" i="23" s="1"/>
  <c r="F7791" i="23"/>
  <c r="B7792" i="23"/>
  <c r="C7792" i="23"/>
  <c r="D7792" i="23"/>
  <c r="E7792" i="23"/>
  <c r="G7792" i="23" s="1"/>
  <c r="F7792" i="23"/>
  <c r="B7793" i="23"/>
  <c r="C7793" i="23"/>
  <c r="D7793" i="23"/>
  <c r="E7793" i="23"/>
  <c r="G7793" i="23" s="1"/>
  <c r="F7793" i="23"/>
  <c r="B7794" i="23"/>
  <c r="C7794" i="23"/>
  <c r="D7794" i="23"/>
  <c r="E7794" i="23"/>
  <c r="F7794" i="23"/>
  <c r="G7794" i="23"/>
  <c r="B7795" i="23"/>
  <c r="C7795" i="23"/>
  <c r="D7795" i="23"/>
  <c r="E7795" i="23"/>
  <c r="G7795" i="23" s="1"/>
  <c r="F7795" i="23"/>
  <c r="B7796" i="23"/>
  <c r="C7796" i="23"/>
  <c r="D7796" i="23"/>
  <c r="E7796" i="23"/>
  <c r="F7796" i="23"/>
  <c r="G7796" i="23"/>
  <c r="B7797" i="23"/>
  <c r="C7797" i="23"/>
  <c r="D7797" i="23"/>
  <c r="E7797" i="23"/>
  <c r="G7797" i="23" s="1"/>
  <c r="F7797" i="23"/>
  <c r="B7798" i="23"/>
  <c r="C7798" i="23"/>
  <c r="D7798" i="23"/>
  <c r="E7798" i="23"/>
  <c r="G7798" i="23" s="1"/>
  <c r="F7798" i="23"/>
  <c r="B7799" i="23"/>
  <c r="C7799" i="23"/>
  <c r="D7799" i="23"/>
  <c r="E7799" i="23"/>
  <c r="G7799" i="23" s="1"/>
  <c r="F7799" i="23"/>
  <c r="B7800" i="23"/>
  <c r="C7800" i="23"/>
  <c r="D7800" i="23"/>
  <c r="E7800" i="23"/>
  <c r="F7800" i="23"/>
  <c r="G7800" i="23"/>
  <c r="B7801" i="23"/>
  <c r="C7801" i="23"/>
  <c r="D7801" i="23"/>
  <c r="E7801" i="23"/>
  <c r="G7801" i="23" s="1"/>
  <c r="F7801" i="23"/>
  <c r="B7802" i="23"/>
  <c r="C7802" i="23"/>
  <c r="D7802" i="23"/>
  <c r="E7802" i="23"/>
  <c r="F7802" i="23"/>
  <c r="G7802" i="23"/>
  <c r="B7803" i="23"/>
  <c r="C7803" i="23"/>
  <c r="D7803" i="23"/>
  <c r="E7803" i="23"/>
  <c r="G7803" i="23" s="1"/>
  <c r="F7803" i="23"/>
  <c r="B7804" i="23"/>
  <c r="C7804" i="23"/>
  <c r="D7804" i="23"/>
  <c r="E7804" i="23"/>
  <c r="G7804" i="23" s="1"/>
  <c r="F7804" i="23"/>
  <c r="B7805" i="23"/>
  <c r="C7805" i="23"/>
  <c r="D7805" i="23"/>
  <c r="E7805" i="23"/>
  <c r="G7805" i="23" s="1"/>
  <c r="F7805" i="23"/>
  <c r="B7806" i="23"/>
  <c r="C7806" i="23"/>
  <c r="D7806" i="23"/>
  <c r="E7806" i="23"/>
  <c r="G7806" i="23" s="1"/>
  <c r="F7806" i="23"/>
  <c r="B7807" i="23"/>
  <c r="C7807" i="23"/>
  <c r="D7807" i="23"/>
  <c r="E7807" i="23"/>
  <c r="G7807" i="23" s="1"/>
  <c r="F7807" i="23"/>
  <c r="B7808" i="23"/>
  <c r="C7808" i="23"/>
  <c r="D7808" i="23"/>
  <c r="E7808" i="23"/>
  <c r="G7808" i="23" s="1"/>
  <c r="F7808" i="23"/>
  <c r="B7809" i="23"/>
  <c r="C7809" i="23"/>
  <c r="D7809" i="23"/>
  <c r="E7809" i="23"/>
  <c r="G7809" i="23" s="1"/>
  <c r="F7809" i="23"/>
  <c r="B7810" i="23"/>
  <c r="C7810" i="23"/>
  <c r="D7810" i="23"/>
  <c r="E7810" i="23"/>
  <c r="F7810" i="23"/>
  <c r="G7810" i="23"/>
  <c r="B7811" i="23"/>
  <c r="C7811" i="23"/>
  <c r="D7811" i="23"/>
  <c r="E7811" i="23"/>
  <c r="G7811" i="23" s="1"/>
  <c r="F7811" i="23"/>
  <c r="B7812" i="23"/>
  <c r="C7812" i="23"/>
  <c r="D7812" i="23"/>
  <c r="E7812" i="23"/>
  <c r="F7812" i="23"/>
  <c r="G7812" i="23"/>
  <c r="B7813" i="23"/>
  <c r="C7813" i="23"/>
  <c r="D7813" i="23"/>
  <c r="E7813" i="23"/>
  <c r="G7813" i="23" s="1"/>
  <c r="F7813" i="23"/>
  <c r="B7814" i="23"/>
  <c r="C7814" i="23"/>
  <c r="D7814" i="23"/>
  <c r="E7814" i="23"/>
  <c r="G7814" i="23" s="1"/>
  <c r="F7814" i="23"/>
  <c r="B7815" i="23"/>
  <c r="C7815" i="23"/>
  <c r="D7815" i="23"/>
  <c r="E7815" i="23"/>
  <c r="G7815" i="23" s="1"/>
  <c r="F7815" i="23"/>
  <c r="B7816" i="23"/>
  <c r="C7816" i="23"/>
  <c r="D7816" i="23"/>
  <c r="E7816" i="23"/>
  <c r="F7816" i="23"/>
  <c r="G7816" i="23"/>
  <c r="B7817" i="23"/>
  <c r="C7817" i="23"/>
  <c r="D7817" i="23"/>
  <c r="E7817" i="23"/>
  <c r="G7817" i="23" s="1"/>
  <c r="F7817" i="23"/>
  <c r="B7818" i="23"/>
  <c r="C7818" i="23"/>
  <c r="D7818" i="23"/>
  <c r="E7818" i="23"/>
  <c r="F7818" i="23"/>
  <c r="G7818" i="23"/>
  <c r="B7819" i="23"/>
  <c r="C7819" i="23"/>
  <c r="D7819" i="23"/>
  <c r="E7819" i="23"/>
  <c r="G7819" i="23" s="1"/>
  <c r="F7819" i="23"/>
  <c r="B7820" i="23"/>
  <c r="C7820" i="23"/>
  <c r="D7820" i="23"/>
  <c r="E7820" i="23"/>
  <c r="G7820" i="23" s="1"/>
  <c r="F7820" i="23"/>
  <c r="B7821" i="23"/>
  <c r="C7821" i="23"/>
  <c r="D7821" i="23"/>
  <c r="E7821" i="23"/>
  <c r="G7821" i="23" s="1"/>
  <c r="F7821" i="23"/>
  <c r="B7822" i="23"/>
  <c r="C7822" i="23"/>
  <c r="D7822" i="23"/>
  <c r="E7822" i="23"/>
  <c r="G7822" i="23" s="1"/>
  <c r="F7822" i="23"/>
  <c r="B7823" i="23"/>
  <c r="C7823" i="23"/>
  <c r="D7823" i="23"/>
  <c r="E7823" i="23"/>
  <c r="G7823" i="23" s="1"/>
  <c r="F7823" i="23"/>
  <c r="B7824" i="23"/>
  <c r="C7824" i="23"/>
  <c r="D7824" i="23"/>
  <c r="E7824" i="23"/>
  <c r="G7824" i="23" s="1"/>
  <c r="F7824" i="23"/>
  <c r="B7825" i="23"/>
  <c r="C7825" i="23"/>
  <c r="D7825" i="23"/>
  <c r="E7825" i="23"/>
  <c r="G7825" i="23" s="1"/>
  <c r="F7825" i="23"/>
  <c r="B7826" i="23"/>
  <c r="C7826" i="23"/>
  <c r="D7826" i="23"/>
  <c r="E7826" i="23"/>
  <c r="F7826" i="23"/>
  <c r="G7826" i="23"/>
  <c r="B7827" i="23"/>
  <c r="C7827" i="23"/>
  <c r="D7827" i="23"/>
  <c r="E7827" i="23"/>
  <c r="G7827" i="23" s="1"/>
  <c r="F7827" i="23"/>
  <c r="B7828" i="23"/>
  <c r="C7828" i="23"/>
  <c r="D7828" i="23"/>
  <c r="E7828" i="23"/>
  <c r="F7828" i="23"/>
  <c r="G7828" i="23"/>
  <c r="B7829" i="23"/>
  <c r="C7829" i="23"/>
  <c r="D7829" i="23"/>
  <c r="E7829" i="23"/>
  <c r="G7829" i="23" s="1"/>
  <c r="F7829" i="23"/>
  <c r="B7830" i="23"/>
  <c r="C7830" i="23"/>
  <c r="D7830" i="23"/>
  <c r="E7830" i="23"/>
  <c r="G7830" i="23" s="1"/>
  <c r="F7830" i="23"/>
  <c r="B7831" i="23"/>
  <c r="C7831" i="23"/>
  <c r="D7831" i="23"/>
  <c r="E7831" i="23"/>
  <c r="G7831" i="23" s="1"/>
  <c r="F7831" i="23"/>
  <c r="B7832" i="23"/>
  <c r="C7832" i="23"/>
  <c r="D7832" i="23"/>
  <c r="E7832" i="23"/>
  <c r="F7832" i="23"/>
  <c r="G7832" i="23"/>
  <c r="B7833" i="23"/>
  <c r="C7833" i="23"/>
  <c r="D7833" i="23"/>
  <c r="E7833" i="23"/>
  <c r="G7833" i="23" s="1"/>
  <c r="F7833" i="23"/>
  <c r="B7834" i="23"/>
  <c r="C7834" i="23"/>
  <c r="D7834" i="23"/>
  <c r="E7834" i="23"/>
  <c r="F7834" i="23"/>
  <c r="G7834" i="23"/>
  <c r="B7835" i="23"/>
  <c r="C7835" i="23"/>
  <c r="D7835" i="23"/>
  <c r="E7835" i="23"/>
  <c r="G7835" i="23" s="1"/>
  <c r="F7835" i="23"/>
  <c r="B7836" i="23"/>
  <c r="C7836" i="23"/>
  <c r="D7836" i="23"/>
  <c r="E7836" i="23"/>
  <c r="G7836" i="23" s="1"/>
  <c r="F7836" i="23"/>
  <c r="B7837" i="23"/>
  <c r="C7837" i="23"/>
  <c r="D7837" i="23"/>
  <c r="E7837" i="23"/>
  <c r="G7837" i="23" s="1"/>
  <c r="F7837" i="23"/>
  <c r="B7838" i="23"/>
  <c r="C7838" i="23"/>
  <c r="D7838" i="23"/>
  <c r="E7838" i="23"/>
  <c r="G7838" i="23" s="1"/>
  <c r="F7838" i="23"/>
  <c r="B7839" i="23"/>
  <c r="C7839" i="23"/>
  <c r="D7839" i="23"/>
  <c r="E7839" i="23"/>
  <c r="G7839" i="23" s="1"/>
  <c r="F7839" i="23"/>
  <c r="B7840" i="23"/>
  <c r="C7840" i="23"/>
  <c r="D7840" i="23"/>
  <c r="E7840" i="23"/>
  <c r="G7840" i="23" s="1"/>
  <c r="F7840" i="23"/>
  <c r="B7841" i="23"/>
  <c r="C7841" i="23"/>
  <c r="D7841" i="23"/>
  <c r="E7841" i="23"/>
  <c r="G7841" i="23" s="1"/>
  <c r="F7841" i="23"/>
  <c r="B7842" i="23"/>
  <c r="C7842" i="23"/>
  <c r="D7842" i="23"/>
  <c r="E7842" i="23"/>
  <c r="F7842" i="23"/>
  <c r="G7842" i="23"/>
  <c r="B7843" i="23"/>
  <c r="C7843" i="23"/>
  <c r="D7843" i="23"/>
  <c r="E7843" i="23"/>
  <c r="G7843" i="23" s="1"/>
  <c r="F7843" i="23"/>
  <c r="B7844" i="23"/>
  <c r="C7844" i="23"/>
  <c r="D7844" i="23"/>
  <c r="E7844" i="23"/>
  <c r="F7844" i="23"/>
  <c r="G7844" i="23"/>
  <c r="B7845" i="23"/>
  <c r="C7845" i="23"/>
  <c r="D7845" i="23"/>
  <c r="E7845" i="23"/>
  <c r="G7845" i="23" s="1"/>
  <c r="F7845" i="23"/>
  <c r="B7846" i="23"/>
  <c r="C7846" i="23"/>
  <c r="D7846" i="23"/>
  <c r="E7846" i="23"/>
  <c r="G7846" i="23" s="1"/>
  <c r="F7846" i="23"/>
  <c r="B7847" i="23"/>
  <c r="C7847" i="23"/>
  <c r="D7847" i="23"/>
  <c r="E7847" i="23"/>
  <c r="G7847" i="23" s="1"/>
  <c r="F7847" i="23"/>
  <c r="B7848" i="23"/>
  <c r="C7848" i="23"/>
  <c r="D7848" i="23"/>
  <c r="E7848" i="23"/>
  <c r="F7848" i="23"/>
  <c r="G7848" i="23"/>
  <c r="B7849" i="23"/>
  <c r="C7849" i="23"/>
  <c r="D7849" i="23"/>
  <c r="E7849" i="23"/>
  <c r="G7849" i="23" s="1"/>
  <c r="F7849" i="23"/>
  <c r="B7850" i="23"/>
  <c r="C7850" i="23"/>
  <c r="D7850" i="23"/>
  <c r="E7850" i="23"/>
  <c r="F7850" i="23"/>
  <c r="G7850" i="23"/>
  <c r="B7851" i="23"/>
  <c r="C7851" i="23"/>
  <c r="D7851" i="23"/>
  <c r="E7851" i="23"/>
  <c r="G7851" i="23" s="1"/>
  <c r="F7851" i="23"/>
  <c r="B7852" i="23"/>
  <c r="C7852" i="23"/>
  <c r="D7852" i="23"/>
  <c r="E7852" i="23"/>
  <c r="G7852" i="23" s="1"/>
  <c r="F7852" i="23"/>
  <c r="B7853" i="23"/>
  <c r="C7853" i="23"/>
  <c r="D7853" i="23"/>
  <c r="E7853" i="23"/>
  <c r="G7853" i="23" s="1"/>
  <c r="F7853" i="23"/>
  <c r="B7854" i="23"/>
  <c r="C7854" i="23"/>
  <c r="D7854" i="23"/>
  <c r="E7854" i="23"/>
  <c r="G7854" i="23" s="1"/>
  <c r="F7854" i="23"/>
  <c r="B7855" i="23"/>
  <c r="C7855" i="23"/>
  <c r="D7855" i="23"/>
  <c r="E7855" i="23"/>
  <c r="G7855" i="23" s="1"/>
  <c r="F7855" i="23"/>
  <c r="B7856" i="23"/>
  <c r="C7856" i="23"/>
  <c r="D7856" i="23"/>
  <c r="E7856" i="23"/>
  <c r="G7856" i="23" s="1"/>
  <c r="F7856" i="23"/>
  <c r="B7857" i="23"/>
  <c r="C7857" i="23"/>
  <c r="D7857" i="23"/>
  <c r="E7857" i="23"/>
  <c r="G7857" i="23" s="1"/>
  <c r="F7857" i="23"/>
  <c r="B7858" i="23"/>
  <c r="C7858" i="23"/>
  <c r="D7858" i="23"/>
  <c r="E7858" i="23"/>
  <c r="F7858" i="23"/>
  <c r="G7858" i="23"/>
  <c r="B7859" i="23"/>
  <c r="C7859" i="23"/>
  <c r="D7859" i="23"/>
  <c r="E7859" i="23"/>
  <c r="G7859" i="23" s="1"/>
  <c r="F7859" i="23"/>
  <c r="B7860" i="23"/>
  <c r="C7860" i="23"/>
  <c r="D7860" i="23"/>
  <c r="E7860" i="23"/>
  <c r="F7860" i="23"/>
  <c r="G7860" i="23"/>
  <c r="B7861" i="23"/>
  <c r="C7861" i="23"/>
  <c r="D7861" i="23"/>
  <c r="E7861" i="23"/>
  <c r="G7861" i="23" s="1"/>
  <c r="F7861" i="23"/>
  <c r="B7862" i="23"/>
  <c r="C7862" i="23"/>
  <c r="D7862" i="23"/>
  <c r="E7862" i="23"/>
  <c r="G7862" i="23" s="1"/>
  <c r="F7862" i="23"/>
  <c r="B7863" i="23"/>
  <c r="C7863" i="23"/>
  <c r="D7863" i="23"/>
  <c r="E7863" i="23"/>
  <c r="G7863" i="23" s="1"/>
  <c r="F7863" i="23"/>
  <c r="B7864" i="23"/>
  <c r="C7864" i="23"/>
  <c r="D7864" i="23"/>
  <c r="E7864" i="23"/>
  <c r="F7864" i="23"/>
  <c r="G7864" i="23"/>
  <c r="B7865" i="23"/>
  <c r="C7865" i="23"/>
  <c r="D7865" i="23"/>
  <c r="E7865" i="23"/>
  <c r="G7865" i="23" s="1"/>
  <c r="F7865" i="23"/>
  <c r="B7866" i="23"/>
  <c r="C7866" i="23"/>
  <c r="D7866" i="23"/>
  <c r="E7866" i="23"/>
  <c r="F7866" i="23"/>
  <c r="G7866" i="23"/>
  <c r="B7867" i="23"/>
  <c r="C7867" i="23"/>
  <c r="D7867" i="23"/>
  <c r="E7867" i="23"/>
  <c r="G7867" i="23" s="1"/>
  <c r="F7867" i="23"/>
  <c r="B7868" i="23"/>
  <c r="C7868" i="23"/>
  <c r="D7868" i="23"/>
  <c r="E7868" i="23"/>
  <c r="G7868" i="23" s="1"/>
  <c r="F7868" i="23"/>
  <c r="B7869" i="23"/>
  <c r="C7869" i="23"/>
  <c r="D7869" i="23"/>
  <c r="E7869" i="23"/>
  <c r="G7869" i="23" s="1"/>
  <c r="F7869" i="23"/>
  <c r="B7870" i="23"/>
  <c r="C7870" i="23"/>
  <c r="D7870" i="23"/>
  <c r="E7870" i="23"/>
  <c r="G7870" i="23" s="1"/>
  <c r="F7870" i="23"/>
  <c r="B7871" i="23"/>
  <c r="C7871" i="23"/>
  <c r="D7871" i="23"/>
  <c r="E7871" i="23"/>
  <c r="G7871" i="23" s="1"/>
  <c r="F7871" i="23"/>
  <c r="B7872" i="23"/>
  <c r="C7872" i="23"/>
  <c r="D7872" i="23"/>
  <c r="E7872" i="23"/>
  <c r="G7872" i="23" s="1"/>
  <c r="F7872" i="23"/>
  <c r="B7873" i="23"/>
  <c r="C7873" i="23"/>
  <c r="D7873" i="23"/>
  <c r="E7873" i="23"/>
  <c r="G7873" i="23" s="1"/>
  <c r="F7873" i="23"/>
  <c r="B7874" i="23"/>
  <c r="C7874" i="23"/>
  <c r="D7874" i="23"/>
  <c r="E7874" i="23"/>
  <c r="F7874" i="23"/>
  <c r="G7874" i="23"/>
  <c r="B7875" i="23"/>
  <c r="C7875" i="23"/>
  <c r="D7875" i="23"/>
  <c r="E7875" i="23"/>
  <c r="G7875" i="23" s="1"/>
  <c r="F7875" i="23"/>
  <c r="B7876" i="23"/>
  <c r="C7876" i="23"/>
  <c r="D7876" i="23"/>
  <c r="E7876" i="23"/>
  <c r="F7876" i="23"/>
  <c r="G7876" i="23"/>
  <c r="B7877" i="23"/>
  <c r="C7877" i="23"/>
  <c r="D7877" i="23"/>
  <c r="E7877" i="23"/>
  <c r="G7877" i="23" s="1"/>
  <c r="F7877" i="23"/>
  <c r="B7878" i="23"/>
  <c r="C7878" i="23"/>
  <c r="D7878" i="23"/>
  <c r="E7878" i="23"/>
  <c r="G7878" i="23" s="1"/>
  <c r="F7878" i="23"/>
  <c r="B7879" i="23"/>
  <c r="C7879" i="23"/>
  <c r="D7879" i="23"/>
  <c r="E7879" i="23"/>
  <c r="G7879" i="23" s="1"/>
  <c r="F7879" i="23"/>
  <c r="B7880" i="23"/>
  <c r="C7880" i="23"/>
  <c r="D7880" i="23"/>
  <c r="E7880" i="23"/>
  <c r="F7880" i="23"/>
  <c r="G7880" i="23"/>
  <c r="B7881" i="23"/>
  <c r="C7881" i="23"/>
  <c r="D7881" i="23"/>
  <c r="E7881" i="23"/>
  <c r="G7881" i="23" s="1"/>
  <c r="F7881" i="23"/>
  <c r="B7882" i="23"/>
  <c r="C7882" i="23"/>
  <c r="D7882" i="23"/>
  <c r="E7882" i="23"/>
  <c r="F7882" i="23"/>
  <c r="G7882" i="23"/>
  <c r="B7883" i="23"/>
  <c r="C7883" i="23"/>
  <c r="D7883" i="23"/>
  <c r="E7883" i="23"/>
  <c r="G7883" i="23" s="1"/>
  <c r="F7883" i="23"/>
  <c r="B7884" i="23"/>
  <c r="C7884" i="23"/>
  <c r="D7884" i="23"/>
  <c r="E7884" i="23"/>
  <c r="G7884" i="23" s="1"/>
  <c r="F7884" i="23"/>
  <c r="B7885" i="23"/>
  <c r="C7885" i="23"/>
  <c r="D7885" i="23"/>
  <c r="E7885" i="23"/>
  <c r="G7885" i="23" s="1"/>
  <c r="F7885" i="23"/>
  <c r="B7886" i="23"/>
  <c r="C7886" i="23"/>
  <c r="D7886" i="23"/>
  <c r="E7886" i="23"/>
  <c r="G7886" i="23" s="1"/>
  <c r="F7886" i="23"/>
  <c r="B7887" i="23"/>
  <c r="C7887" i="23"/>
  <c r="D7887" i="23"/>
  <c r="E7887" i="23"/>
  <c r="G7887" i="23" s="1"/>
  <c r="F7887" i="23"/>
  <c r="B7888" i="23"/>
  <c r="C7888" i="23"/>
  <c r="D7888" i="23"/>
  <c r="E7888" i="23"/>
  <c r="G7888" i="23" s="1"/>
  <c r="F7888" i="23"/>
  <c r="B7889" i="23"/>
  <c r="C7889" i="23"/>
  <c r="D7889" i="23"/>
  <c r="E7889" i="23"/>
  <c r="G7889" i="23" s="1"/>
  <c r="F7889" i="23"/>
  <c r="B7890" i="23"/>
  <c r="C7890" i="23"/>
  <c r="D7890" i="23"/>
  <c r="E7890" i="23"/>
  <c r="F7890" i="23"/>
  <c r="G7890" i="23"/>
  <c r="B7891" i="23"/>
  <c r="C7891" i="23"/>
  <c r="D7891" i="23"/>
  <c r="E7891" i="23"/>
  <c r="G7891" i="23" s="1"/>
  <c r="F7891" i="23"/>
  <c r="B7892" i="23"/>
  <c r="C7892" i="23"/>
  <c r="D7892" i="23"/>
  <c r="E7892" i="23"/>
  <c r="F7892" i="23"/>
  <c r="G7892" i="23"/>
  <c r="B7893" i="23"/>
  <c r="C7893" i="23"/>
  <c r="D7893" i="23"/>
  <c r="E7893" i="23"/>
  <c r="G7893" i="23" s="1"/>
  <c r="F7893" i="23"/>
  <c r="B7894" i="23"/>
  <c r="C7894" i="23"/>
  <c r="D7894" i="23"/>
  <c r="E7894" i="23"/>
  <c r="G7894" i="23" s="1"/>
  <c r="F7894" i="23"/>
  <c r="B7895" i="23"/>
  <c r="C7895" i="23"/>
  <c r="D7895" i="23"/>
  <c r="E7895" i="23"/>
  <c r="G7895" i="23" s="1"/>
  <c r="F7895" i="23"/>
  <c r="B7896" i="23"/>
  <c r="C7896" i="23"/>
  <c r="D7896" i="23"/>
  <c r="E7896" i="23"/>
  <c r="F7896" i="23"/>
  <c r="G7896" i="23"/>
  <c r="B7897" i="23"/>
  <c r="C7897" i="23"/>
  <c r="D7897" i="23"/>
  <c r="E7897" i="23"/>
  <c r="G7897" i="23" s="1"/>
  <c r="F7897" i="23"/>
  <c r="B7898" i="23"/>
  <c r="C7898" i="23"/>
  <c r="D7898" i="23"/>
  <c r="E7898" i="23"/>
  <c r="F7898" i="23"/>
  <c r="G7898" i="23"/>
  <c r="B7899" i="23"/>
  <c r="C7899" i="23"/>
  <c r="D7899" i="23"/>
  <c r="E7899" i="23"/>
  <c r="G7899" i="23" s="1"/>
  <c r="F7899" i="23"/>
  <c r="B7900" i="23"/>
  <c r="C7900" i="23"/>
  <c r="D7900" i="23"/>
  <c r="E7900" i="23"/>
  <c r="G7900" i="23" s="1"/>
  <c r="F7900" i="23"/>
  <c r="B7901" i="23"/>
  <c r="C7901" i="23"/>
  <c r="D7901" i="23"/>
  <c r="E7901" i="23"/>
  <c r="G7901" i="23" s="1"/>
  <c r="F7901" i="23"/>
  <c r="B7902" i="23"/>
  <c r="C7902" i="23"/>
  <c r="D7902" i="23"/>
  <c r="E7902" i="23"/>
  <c r="G7902" i="23" s="1"/>
  <c r="F7902" i="23"/>
  <c r="B7903" i="23"/>
  <c r="C7903" i="23"/>
  <c r="D7903" i="23"/>
  <c r="E7903" i="23"/>
  <c r="G7903" i="23" s="1"/>
  <c r="F7903" i="23"/>
  <c r="B7904" i="23"/>
  <c r="C7904" i="23"/>
  <c r="D7904" i="23"/>
  <c r="E7904" i="23"/>
  <c r="G7904" i="23" s="1"/>
  <c r="F7904" i="23"/>
  <c r="B7905" i="23"/>
  <c r="C7905" i="23"/>
  <c r="D7905" i="23"/>
  <c r="E7905" i="23"/>
  <c r="G7905" i="23" s="1"/>
  <c r="F7905" i="23"/>
  <c r="B7906" i="23"/>
  <c r="C7906" i="23"/>
  <c r="D7906" i="23"/>
  <c r="E7906" i="23"/>
  <c r="F7906" i="23"/>
  <c r="G7906" i="23"/>
  <c r="B7907" i="23"/>
  <c r="C7907" i="23"/>
  <c r="D7907" i="23"/>
  <c r="E7907" i="23"/>
  <c r="G7907" i="23" s="1"/>
  <c r="F7907" i="23"/>
  <c r="B7908" i="23"/>
  <c r="C7908" i="23"/>
  <c r="D7908" i="23"/>
  <c r="E7908" i="23"/>
  <c r="F7908" i="23"/>
  <c r="G7908" i="23"/>
  <c r="B7909" i="23"/>
  <c r="C7909" i="23"/>
  <c r="D7909" i="23"/>
  <c r="E7909" i="23"/>
  <c r="G7909" i="23" s="1"/>
  <c r="F7909" i="23"/>
  <c r="B7910" i="23"/>
  <c r="C7910" i="23"/>
  <c r="D7910" i="23"/>
  <c r="E7910" i="23"/>
  <c r="G7910" i="23" s="1"/>
  <c r="F7910" i="23"/>
  <c r="B7911" i="23"/>
  <c r="C7911" i="23"/>
  <c r="D7911" i="23"/>
  <c r="E7911" i="23"/>
  <c r="G7911" i="23" s="1"/>
  <c r="F7911" i="23"/>
  <c r="B7912" i="23"/>
  <c r="C7912" i="23"/>
  <c r="D7912" i="23"/>
  <c r="E7912" i="23"/>
  <c r="F7912" i="23"/>
  <c r="G7912" i="23"/>
  <c r="B7913" i="23"/>
  <c r="C7913" i="23"/>
  <c r="D7913" i="23"/>
  <c r="E7913" i="23"/>
  <c r="G7913" i="23" s="1"/>
  <c r="F7913" i="23"/>
  <c r="B7914" i="23"/>
  <c r="C7914" i="23"/>
  <c r="D7914" i="23"/>
  <c r="E7914" i="23"/>
  <c r="F7914" i="23"/>
  <c r="G7914" i="23"/>
  <c r="B7915" i="23"/>
  <c r="C7915" i="23"/>
  <c r="D7915" i="23"/>
  <c r="E7915" i="23"/>
  <c r="G7915" i="23" s="1"/>
  <c r="F7915" i="23"/>
  <c r="B7916" i="23"/>
  <c r="C7916" i="23"/>
  <c r="D7916" i="23"/>
  <c r="E7916" i="23"/>
  <c r="G7916" i="23" s="1"/>
  <c r="F7916" i="23"/>
  <c r="B7917" i="23"/>
  <c r="C7917" i="23"/>
  <c r="D7917" i="23"/>
  <c r="E7917" i="23"/>
  <c r="G7917" i="23" s="1"/>
  <c r="F7917" i="23"/>
  <c r="B7918" i="23"/>
  <c r="C7918" i="23"/>
  <c r="D7918" i="23"/>
  <c r="E7918" i="23"/>
  <c r="G7918" i="23" s="1"/>
  <c r="F7918" i="23"/>
  <c r="B7919" i="23"/>
  <c r="C7919" i="23"/>
  <c r="D7919" i="23"/>
  <c r="E7919" i="23"/>
  <c r="G7919" i="23" s="1"/>
  <c r="F7919" i="23"/>
  <c r="B7920" i="23"/>
  <c r="C7920" i="23"/>
  <c r="D7920" i="23"/>
  <c r="E7920" i="23"/>
  <c r="G7920" i="23" s="1"/>
  <c r="F7920" i="23"/>
  <c r="B7921" i="23"/>
  <c r="C7921" i="23"/>
  <c r="D7921" i="23"/>
  <c r="E7921" i="23"/>
  <c r="G7921" i="23" s="1"/>
  <c r="F7921" i="23"/>
  <c r="B7922" i="23"/>
  <c r="C7922" i="23"/>
  <c r="D7922" i="23"/>
  <c r="E7922" i="23"/>
  <c r="F7922" i="23"/>
  <c r="G7922" i="23"/>
  <c r="B7923" i="23"/>
  <c r="C7923" i="23"/>
  <c r="D7923" i="23"/>
  <c r="E7923" i="23"/>
  <c r="G7923" i="23" s="1"/>
  <c r="F7923" i="23"/>
  <c r="B7924" i="23"/>
  <c r="C7924" i="23"/>
  <c r="D7924" i="23"/>
  <c r="E7924" i="23"/>
  <c r="F7924" i="23"/>
  <c r="G7924" i="23"/>
  <c r="B7925" i="23"/>
  <c r="C7925" i="23"/>
  <c r="D7925" i="23"/>
  <c r="E7925" i="23"/>
  <c r="G7925" i="23" s="1"/>
  <c r="F7925" i="23"/>
  <c r="B7926" i="23"/>
  <c r="C7926" i="23"/>
  <c r="D7926" i="23"/>
  <c r="E7926" i="23"/>
  <c r="G7926" i="23" s="1"/>
  <c r="F7926" i="23"/>
  <c r="B7927" i="23"/>
  <c r="C7927" i="23"/>
  <c r="D7927" i="23"/>
  <c r="E7927" i="23"/>
  <c r="G7927" i="23" s="1"/>
  <c r="F7927" i="23"/>
  <c r="B7928" i="23"/>
  <c r="C7928" i="23"/>
  <c r="D7928" i="23"/>
  <c r="E7928" i="23"/>
  <c r="F7928" i="23"/>
  <c r="G7928" i="23"/>
  <c r="B7929" i="23"/>
  <c r="C7929" i="23"/>
  <c r="D7929" i="23"/>
  <c r="E7929" i="23"/>
  <c r="G7929" i="23" s="1"/>
  <c r="F7929" i="23"/>
  <c r="B7930" i="23"/>
  <c r="C7930" i="23"/>
  <c r="D7930" i="23"/>
  <c r="E7930" i="23"/>
  <c r="F7930" i="23"/>
  <c r="G7930" i="23"/>
  <c r="B7931" i="23"/>
  <c r="C7931" i="23"/>
  <c r="D7931" i="23"/>
  <c r="E7931" i="23"/>
  <c r="G7931" i="23" s="1"/>
  <c r="F7931" i="23"/>
  <c r="B7932" i="23"/>
  <c r="C7932" i="23"/>
  <c r="D7932" i="23"/>
  <c r="E7932" i="23"/>
  <c r="G7932" i="23" s="1"/>
  <c r="F7932" i="23"/>
  <c r="B7933" i="23"/>
  <c r="C7933" i="23"/>
  <c r="D7933" i="23"/>
  <c r="E7933" i="23"/>
  <c r="G7933" i="23" s="1"/>
  <c r="F7933" i="23"/>
  <c r="B7934" i="23"/>
  <c r="C7934" i="23"/>
  <c r="D7934" i="23"/>
  <c r="E7934" i="23"/>
  <c r="F7934" i="23"/>
  <c r="G7934" i="23"/>
  <c r="B7935" i="23"/>
  <c r="C7935" i="23"/>
  <c r="D7935" i="23"/>
  <c r="E7935" i="23"/>
  <c r="G7935" i="23" s="1"/>
  <c r="F7935" i="23"/>
  <c r="B7936" i="23"/>
  <c r="C7936" i="23"/>
  <c r="D7936" i="23"/>
  <c r="E7936" i="23"/>
  <c r="F7936" i="23"/>
  <c r="G7936" i="23"/>
  <c r="B7937" i="23"/>
  <c r="C7937" i="23"/>
  <c r="D7937" i="23"/>
  <c r="E7937" i="23"/>
  <c r="G7937" i="23" s="1"/>
  <c r="F7937" i="23"/>
  <c r="B7938" i="23"/>
  <c r="C7938" i="23"/>
  <c r="D7938" i="23"/>
  <c r="E7938" i="23"/>
  <c r="G7938" i="23" s="1"/>
  <c r="F7938" i="23"/>
  <c r="B7939" i="23"/>
  <c r="C7939" i="23"/>
  <c r="D7939" i="23"/>
  <c r="E7939" i="23"/>
  <c r="G7939" i="23" s="1"/>
  <c r="F7939" i="23"/>
  <c r="B7940" i="23"/>
  <c r="C7940" i="23"/>
  <c r="D7940" i="23"/>
  <c r="E7940" i="23"/>
  <c r="G7940" i="23" s="1"/>
  <c r="F7940" i="23"/>
  <c r="B7941" i="23"/>
  <c r="C7941" i="23"/>
  <c r="D7941" i="23"/>
  <c r="E7941" i="23"/>
  <c r="G7941" i="23" s="1"/>
  <c r="F7941" i="23"/>
  <c r="B7942" i="23"/>
  <c r="C7942" i="23"/>
  <c r="D7942" i="23"/>
  <c r="E7942" i="23"/>
  <c r="F7942" i="23"/>
  <c r="G7942" i="23"/>
  <c r="B7943" i="23"/>
  <c r="C7943" i="23"/>
  <c r="D7943" i="23"/>
  <c r="E7943" i="23"/>
  <c r="G7943" i="23" s="1"/>
  <c r="F7943" i="23"/>
  <c r="B7944" i="23"/>
  <c r="C7944" i="23"/>
  <c r="D7944" i="23"/>
  <c r="E7944" i="23"/>
  <c r="F7944" i="23"/>
  <c r="G7944" i="23"/>
  <c r="B7945" i="23"/>
  <c r="C7945" i="23"/>
  <c r="D7945" i="23"/>
  <c r="E7945" i="23"/>
  <c r="G7945" i="23" s="1"/>
  <c r="F7945" i="23"/>
  <c r="B7946" i="23"/>
  <c r="C7946" i="23"/>
  <c r="D7946" i="23"/>
  <c r="E7946" i="23"/>
  <c r="G7946" i="23" s="1"/>
  <c r="F7946" i="23"/>
  <c r="B7947" i="23"/>
  <c r="C7947" i="23"/>
  <c r="D7947" i="23"/>
  <c r="E7947" i="23"/>
  <c r="G7947" i="23" s="1"/>
  <c r="F7947" i="23"/>
  <c r="B7948" i="23"/>
  <c r="C7948" i="23"/>
  <c r="D7948" i="23"/>
  <c r="E7948" i="23"/>
  <c r="G7948" i="23" s="1"/>
  <c r="F7948" i="23"/>
  <c r="B7949" i="23"/>
  <c r="C7949" i="23"/>
  <c r="D7949" i="23"/>
  <c r="E7949" i="23"/>
  <c r="G7949" i="23" s="1"/>
  <c r="F7949" i="23"/>
  <c r="B7950" i="23"/>
  <c r="C7950" i="23"/>
  <c r="D7950" i="23"/>
  <c r="E7950" i="23"/>
  <c r="F7950" i="23"/>
  <c r="G7950" i="23"/>
  <c r="B7951" i="23"/>
  <c r="C7951" i="23"/>
  <c r="D7951" i="23"/>
  <c r="E7951" i="23"/>
  <c r="G7951" i="23" s="1"/>
  <c r="F7951" i="23"/>
  <c r="B7952" i="23"/>
  <c r="C7952" i="23"/>
  <c r="D7952" i="23"/>
  <c r="E7952" i="23"/>
  <c r="G7952" i="23" s="1"/>
  <c r="F7952" i="23"/>
  <c r="B7953" i="23"/>
  <c r="C7953" i="23"/>
  <c r="D7953" i="23"/>
  <c r="E7953" i="23"/>
  <c r="G7953" i="23" s="1"/>
  <c r="F7953" i="23"/>
  <c r="B7954" i="23"/>
  <c r="C7954" i="23"/>
  <c r="D7954" i="23"/>
  <c r="E7954" i="23"/>
  <c r="G7954" i="23" s="1"/>
  <c r="F7954" i="23"/>
  <c r="B7955" i="23"/>
  <c r="C7955" i="23"/>
  <c r="D7955" i="23"/>
  <c r="E7955" i="23"/>
  <c r="G7955" i="23" s="1"/>
  <c r="F7955" i="23"/>
  <c r="B7956" i="23"/>
  <c r="C7956" i="23"/>
  <c r="D7956" i="23"/>
  <c r="E7956" i="23"/>
  <c r="F7956" i="23"/>
  <c r="G7956" i="23"/>
  <c r="B7957" i="23"/>
  <c r="C7957" i="23"/>
  <c r="D7957" i="23"/>
  <c r="E7957" i="23"/>
  <c r="G7957" i="23" s="1"/>
  <c r="F7957" i="23"/>
  <c r="B7958" i="23"/>
  <c r="C7958" i="23"/>
  <c r="D7958" i="23"/>
  <c r="E7958" i="23"/>
  <c r="F7958" i="23"/>
  <c r="G7958" i="23"/>
  <c r="B7959" i="23"/>
  <c r="C7959" i="23"/>
  <c r="D7959" i="23"/>
  <c r="E7959" i="23"/>
  <c r="G7959" i="23" s="1"/>
  <c r="F7959" i="23"/>
  <c r="B7960" i="23"/>
  <c r="C7960" i="23"/>
  <c r="D7960" i="23"/>
  <c r="E7960" i="23"/>
  <c r="F7960" i="23"/>
  <c r="G7960" i="23"/>
  <c r="B7961" i="23"/>
  <c r="C7961" i="23"/>
  <c r="D7961" i="23"/>
  <c r="E7961" i="23"/>
  <c r="G7961" i="23" s="1"/>
  <c r="F7961" i="23"/>
  <c r="B7962" i="23"/>
  <c r="C7962" i="23"/>
  <c r="D7962" i="23"/>
  <c r="E7962" i="23"/>
  <c r="G7962" i="23" s="1"/>
  <c r="F7962" i="23"/>
  <c r="B7963" i="23"/>
  <c r="C7963" i="23"/>
  <c r="D7963" i="23"/>
  <c r="E7963" i="23"/>
  <c r="G7963" i="23" s="1"/>
  <c r="F7963" i="23"/>
  <c r="B7964" i="23"/>
  <c r="C7964" i="23"/>
  <c r="D7964" i="23"/>
  <c r="E7964" i="23"/>
  <c r="G7964" i="23" s="1"/>
  <c r="F7964" i="23"/>
  <c r="B7965" i="23"/>
  <c r="C7965" i="23"/>
  <c r="D7965" i="23"/>
  <c r="E7965" i="23"/>
  <c r="G7965" i="23" s="1"/>
  <c r="F7965" i="23"/>
  <c r="B7966" i="23"/>
  <c r="C7966" i="23"/>
  <c r="D7966" i="23"/>
  <c r="E7966" i="23"/>
  <c r="G7966" i="23" s="1"/>
  <c r="F7966" i="23"/>
  <c r="B7967" i="23"/>
  <c r="C7967" i="23"/>
  <c r="D7967" i="23"/>
  <c r="E7967" i="23"/>
  <c r="G7967" i="23" s="1"/>
  <c r="F7967" i="23"/>
  <c r="B7968" i="23"/>
  <c r="C7968" i="23"/>
  <c r="D7968" i="23"/>
  <c r="E7968" i="23"/>
  <c r="G7968" i="23" s="1"/>
  <c r="F7968" i="23"/>
  <c r="B7969" i="23"/>
  <c r="C7969" i="23"/>
  <c r="D7969" i="23"/>
  <c r="E7969" i="23"/>
  <c r="G7969" i="23" s="1"/>
  <c r="F7969" i="23"/>
  <c r="B7970" i="23"/>
  <c r="C7970" i="23"/>
  <c r="D7970" i="23"/>
  <c r="E7970" i="23"/>
  <c r="F7970" i="23"/>
  <c r="G7970" i="23"/>
  <c r="B7971" i="23"/>
  <c r="C7971" i="23"/>
  <c r="D7971" i="23"/>
  <c r="E7971" i="23"/>
  <c r="G7971" i="23" s="1"/>
  <c r="F7971" i="23"/>
  <c r="B7972" i="23"/>
  <c r="C7972" i="23"/>
  <c r="D7972" i="23"/>
  <c r="E7972" i="23"/>
  <c r="F7972" i="23"/>
  <c r="G7972" i="23"/>
  <c r="B7973" i="23"/>
  <c r="C7973" i="23"/>
  <c r="D7973" i="23"/>
  <c r="E7973" i="23"/>
  <c r="G7973" i="23" s="1"/>
  <c r="F7973" i="23"/>
  <c r="B7974" i="23"/>
  <c r="C7974" i="23"/>
  <c r="D7974" i="23"/>
  <c r="E7974" i="23"/>
  <c r="G7974" i="23" s="1"/>
  <c r="F7974" i="23"/>
  <c r="B7975" i="23"/>
  <c r="C7975" i="23"/>
  <c r="D7975" i="23"/>
  <c r="E7975" i="23"/>
  <c r="G7975" i="23" s="1"/>
  <c r="F7975" i="23"/>
  <c r="B7976" i="23"/>
  <c r="C7976" i="23"/>
  <c r="D7976" i="23"/>
  <c r="E7976" i="23"/>
  <c r="G7976" i="23" s="1"/>
  <c r="F7976" i="23"/>
  <c r="B7977" i="23"/>
  <c r="C7977" i="23"/>
  <c r="D7977" i="23"/>
  <c r="E7977" i="23"/>
  <c r="G7977" i="23" s="1"/>
  <c r="F7977" i="23"/>
  <c r="B7978" i="23"/>
  <c r="C7978" i="23"/>
  <c r="D7978" i="23"/>
  <c r="E7978" i="23"/>
  <c r="F7978" i="23"/>
  <c r="G7978" i="23"/>
  <c r="B7979" i="23"/>
  <c r="C7979" i="23"/>
  <c r="D7979" i="23"/>
  <c r="E7979" i="23"/>
  <c r="G7979" i="23" s="1"/>
  <c r="F7979" i="23"/>
  <c r="B7980" i="23"/>
  <c r="C7980" i="23"/>
  <c r="D7980" i="23"/>
  <c r="E7980" i="23"/>
  <c r="F7980" i="23"/>
  <c r="G7980" i="23"/>
  <c r="B7981" i="23"/>
  <c r="C7981" i="23"/>
  <c r="D7981" i="23"/>
  <c r="E7981" i="23"/>
  <c r="G7981" i="23" s="1"/>
  <c r="F7981" i="23"/>
  <c r="B7982" i="23"/>
  <c r="C7982" i="23"/>
  <c r="D7982" i="23"/>
  <c r="E7982" i="23"/>
  <c r="G7982" i="23" s="1"/>
  <c r="F7982" i="23"/>
  <c r="B7983" i="23"/>
  <c r="C7983" i="23"/>
  <c r="D7983" i="23"/>
  <c r="E7983" i="23"/>
  <c r="G7983" i="23" s="1"/>
  <c r="F7983" i="23"/>
  <c r="B7984" i="23"/>
  <c r="C7984" i="23"/>
  <c r="D7984" i="23"/>
  <c r="E7984" i="23"/>
  <c r="G7984" i="23" s="1"/>
  <c r="F7984" i="23"/>
  <c r="B7985" i="23"/>
  <c r="C7985" i="23"/>
  <c r="D7985" i="23"/>
  <c r="E7985" i="23"/>
  <c r="G7985" i="23" s="1"/>
  <c r="F7985" i="23"/>
  <c r="B7986" i="23"/>
  <c r="C7986" i="23"/>
  <c r="D7986" i="23"/>
  <c r="E7986" i="23"/>
  <c r="F7986" i="23"/>
  <c r="G7986" i="23"/>
  <c r="B7987" i="23"/>
  <c r="C7987" i="23"/>
  <c r="D7987" i="23"/>
  <c r="E7987" i="23"/>
  <c r="G7987" i="23" s="1"/>
  <c r="F7987" i="23"/>
  <c r="B7988" i="23"/>
  <c r="C7988" i="23"/>
  <c r="D7988" i="23"/>
  <c r="E7988" i="23"/>
  <c r="F7988" i="23"/>
  <c r="G7988" i="23"/>
  <c r="B7989" i="23"/>
  <c r="C7989" i="23"/>
  <c r="D7989" i="23"/>
  <c r="E7989" i="23"/>
  <c r="G7989" i="23" s="1"/>
  <c r="F7989" i="23"/>
  <c r="B7990" i="23"/>
  <c r="C7990" i="23"/>
  <c r="D7990" i="23"/>
  <c r="E7990" i="23"/>
  <c r="G7990" i="23" s="1"/>
  <c r="F7990" i="23"/>
  <c r="B7991" i="23"/>
  <c r="C7991" i="23"/>
  <c r="D7991" i="23"/>
  <c r="E7991" i="23"/>
  <c r="G7991" i="23" s="1"/>
  <c r="F7991" i="23"/>
  <c r="B7992" i="23"/>
  <c r="C7992" i="23"/>
  <c r="D7992" i="23"/>
  <c r="E7992" i="23"/>
  <c r="G7992" i="23" s="1"/>
  <c r="F7992" i="23"/>
  <c r="B7993" i="23"/>
  <c r="C7993" i="23"/>
  <c r="D7993" i="23"/>
  <c r="E7993" i="23"/>
  <c r="G7993" i="23" s="1"/>
  <c r="F7993" i="23"/>
  <c r="B7994" i="23"/>
  <c r="C7994" i="23"/>
  <c r="D7994" i="23"/>
  <c r="E7994" i="23"/>
  <c r="F7994" i="23"/>
  <c r="G7994" i="23"/>
  <c r="B7995" i="23"/>
  <c r="C7995" i="23"/>
  <c r="D7995" i="23"/>
  <c r="E7995" i="23"/>
  <c r="G7995" i="23" s="1"/>
  <c r="F7995" i="23"/>
  <c r="B7996" i="23"/>
  <c r="C7996" i="23"/>
  <c r="D7996" i="23"/>
  <c r="E7996" i="23"/>
  <c r="F7996" i="23"/>
  <c r="G7996" i="23"/>
  <c r="B7997" i="23"/>
  <c r="C7997" i="23"/>
  <c r="D7997" i="23"/>
  <c r="E7997" i="23"/>
  <c r="G7997" i="23" s="1"/>
  <c r="F7997" i="23"/>
  <c r="B7998" i="23"/>
  <c r="C7998" i="23"/>
  <c r="D7998" i="23"/>
  <c r="E7998" i="23"/>
  <c r="G7998" i="23" s="1"/>
  <c r="F7998" i="23"/>
  <c r="B7999" i="23"/>
  <c r="C7999" i="23"/>
  <c r="D7999" i="23"/>
  <c r="E7999" i="23"/>
  <c r="G7999" i="23" s="1"/>
  <c r="F7999" i="23"/>
  <c r="B8000" i="23"/>
  <c r="C8000" i="23"/>
  <c r="D8000" i="23"/>
  <c r="E8000" i="23"/>
  <c r="G8000" i="23" s="1"/>
  <c r="F8000" i="23"/>
  <c r="B8001" i="23"/>
  <c r="C8001" i="23"/>
  <c r="D8001" i="23"/>
  <c r="E8001" i="23"/>
  <c r="G8001" i="23" s="1"/>
  <c r="F8001" i="23"/>
  <c r="B8002" i="23"/>
  <c r="C8002" i="23"/>
  <c r="D8002" i="23"/>
  <c r="E8002" i="23"/>
  <c r="F8002" i="23"/>
  <c r="G8002" i="23"/>
  <c r="B8003" i="23"/>
  <c r="C8003" i="23"/>
  <c r="D8003" i="23"/>
  <c r="E8003" i="23"/>
  <c r="G8003" i="23" s="1"/>
  <c r="F8003" i="23"/>
  <c r="B8004" i="23"/>
  <c r="C8004" i="23"/>
  <c r="D8004" i="23"/>
  <c r="E8004" i="23"/>
  <c r="F8004" i="23"/>
  <c r="G8004" i="23"/>
  <c r="B8005" i="23"/>
  <c r="C8005" i="23"/>
  <c r="D8005" i="23"/>
  <c r="E8005" i="23"/>
  <c r="G8005" i="23" s="1"/>
  <c r="F8005" i="23"/>
  <c r="B8006" i="23"/>
  <c r="C8006" i="23"/>
  <c r="D8006" i="23"/>
  <c r="E8006" i="23"/>
  <c r="G8006" i="23" s="1"/>
  <c r="F8006" i="23"/>
  <c r="B8007" i="23"/>
  <c r="C8007" i="23"/>
  <c r="D8007" i="23"/>
  <c r="E8007" i="23"/>
  <c r="G8007" i="23" s="1"/>
  <c r="F8007" i="23"/>
  <c r="B8008" i="23"/>
  <c r="C8008" i="23"/>
  <c r="D8008" i="23"/>
  <c r="E8008" i="23"/>
  <c r="G8008" i="23" s="1"/>
  <c r="F8008" i="23"/>
  <c r="B8009" i="23"/>
  <c r="C8009" i="23"/>
  <c r="D8009" i="23"/>
  <c r="E8009" i="23"/>
  <c r="G8009" i="23" s="1"/>
  <c r="F8009" i="23"/>
  <c r="B8010" i="23"/>
  <c r="C8010" i="23"/>
  <c r="D8010" i="23"/>
  <c r="E8010" i="23"/>
  <c r="F8010" i="23"/>
  <c r="G8010" i="23"/>
  <c r="B8011" i="23"/>
  <c r="C8011" i="23"/>
  <c r="D8011" i="23"/>
  <c r="E8011" i="23"/>
  <c r="G8011" i="23" s="1"/>
  <c r="F8011" i="23"/>
  <c r="B8012" i="23"/>
  <c r="C8012" i="23"/>
  <c r="D8012" i="23"/>
  <c r="E8012" i="23"/>
  <c r="F8012" i="23"/>
  <c r="G8012" i="23"/>
  <c r="B8013" i="23"/>
  <c r="C8013" i="23"/>
  <c r="D8013" i="23"/>
  <c r="E8013" i="23"/>
  <c r="G8013" i="23" s="1"/>
  <c r="F8013" i="23"/>
  <c r="B8014" i="23"/>
  <c r="C8014" i="23"/>
  <c r="D8014" i="23"/>
  <c r="E8014" i="23"/>
  <c r="G8014" i="23" s="1"/>
  <c r="F8014" i="23"/>
  <c r="B8015" i="23"/>
  <c r="C8015" i="23"/>
  <c r="D8015" i="23"/>
  <c r="E8015" i="23"/>
  <c r="G8015" i="23" s="1"/>
  <c r="F8015" i="23"/>
  <c r="B8016" i="23"/>
  <c r="C8016" i="23"/>
  <c r="D8016" i="23"/>
  <c r="E8016" i="23"/>
  <c r="G8016" i="23" s="1"/>
  <c r="F8016" i="23"/>
  <c r="B8017" i="23"/>
  <c r="C8017" i="23"/>
  <c r="D8017" i="23"/>
  <c r="E8017" i="23"/>
  <c r="G8017" i="23" s="1"/>
  <c r="F8017" i="23"/>
  <c r="B8018" i="23"/>
  <c r="C8018" i="23"/>
  <c r="D8018" i="23"/>
  <c r="E8018" i="23"/>
  <c r="F8018" i="23"/>
  <c r="G8018" i="23"/>
  <c r="B8019" i="23"/>
  <c r="C8019" i="23"/>
  <c r="D8019" i="23"/>
  <c r="E8019" i="23"/>
  <c r="G8019" i="23" s="1"/>
  <c r="F8019" i="23"/>
  <c r="B8020" i="23"/>
  <c r="C8020" i="23"/>
  <c r="D8020" i="23"/>
  <c r="E8020" i="23"/>
  <c r="F8020" i="23"/>
  <c r="G8020" i="23"/>
  <c r="B8021" i="23"/>
  <c r="C8021" i="23"/>
  <c r="D8021" i="23"/>
  <c r="E8021" i="23"/>
  <c r="G8021" i="23" s="1"/>
  <c r="F8021" i="23"/>
  <c r="B8022" i="23"/>
  <c r="C8022" i="23"/>
  <c r="D8022" i="23"/>
  <c r="E8022" i="23"/>
  <c r="G8022" i="23" s="1"/>
  <c r="F8022" i="23"/>
  <c r="B8023" i="23"/>
  <c r="C8023" i="23"/>
  <c r="D8023" i="23"/>
  <c r="E8023" i="23"/>
  <c r="G8023" i="23" s="1"/>
  <c r="F8023" i="23"/>
  <c r="B8024" i="23"/>
  <c r="C8024" i="23"/>
  <c r="D8024" i="23"/>
  <c r="E8024" i="23"/>
  <c r="G8024" i="23" s="1"/>
  <c r="F8024" i="23"/>
  <c r="B8025" i="23"/>
  <c r="C8025" i="23"/>
  <c r="D8025" i="23"/>
  <c r="E8025" i="23"/>
  <c r="G8025" i="23" s="1"/>
  <c r="F8025" i="23"/>
  <c r="B8026" i="23"/>
  <c r="C8026" i="23"/>
  <c r="D8026" i="23"/>
  <c r="E8026" i="23"/>
  <c r="F8026" i="23"/>
  <c r="G8026" i="23"/>
  <c r="B8027" i="23"/>
  <c r="C8027" i="23"/>
  <c r="D8027" i="23"/>
  <c r="E8027" i="23"/>
  <c r="G8027" i="23" s="1"/>
  <c r="F8027" i="23"/>
  <c r="B8028" i="23"/>
  <c r="C8028" i="23"/>
  <c r="D8028" i="23"/>
  <c r="E8028" i="23"/>
  <c r="F8028" i="23"/>
  <c r="G8028" i="23"/>
  <c r="B8029" i="23"/>
  <c r="C8029" i="23"/>
  <c r="D8029" i="23"/>
  <c r="E8029" i="23"/>
  <c r="G8029" i="23" s="1"/>
  <c r="F8029" i="23"/>
  <c r="B8030" i="23"/>
  <c r="C8030" i="23"/>
  <c r="D8030" i="23"/>
  <c r="E8030" i="23"/>
  <c r="G8030" i="23" s="1"/>
  <c r="F8030" i="23"/>
  <c r="B8031" i="23"/>
  <c r="C8031" i="23"/>
  <c r="D8031" i="23"/>
  <c r="E8031" i="23"/>
  <c r="G8031" i="23" s="1"/>
  <c r="F8031" i="23"/>
  <c r="B8032" i="23"/>
  <c r="C8032" i="23"/>
  <c r="D8032" i="23"/>
  <c r="E8032" i="23"/>
  <c r="G8032" i="23" s="1"/>
  <c r="F8032" i="23"/>
  <c r="B8033" i="23"/>
  <c r="C8033" i="23"/>
  <c r="D8033" i="23"/>
  <c r="E8033" i="23"/>
  <c r="G8033" i="23" s="1"/>
  <c r="F8033" i="23"/>
  <c r="B8034" i="23"/>
  <c r="C8034" i="23"/>
  <c r="D8034" i="23"/>
  <c r="E8034" i="23"/>
  <c r="F8034" i="23"/>
  <c r="G8034" i="23"/>
  <c r="B8035" i="23"/>
  <c r="C8035" i="23"/>
  <c r="D8035" i="23"/>
  <c r="E8035" i="23"/>
  <c r="G8035" i="23" s="1"/>
  <c r="F8035" i="23"/>
  <c r="B8036" i="23"/>
  <c r="C8036" i="23"/>
  <c r="D8036" i="23"/>
  <c r="E8036" i="23"/>
  <c r="F8036" i="23"/>
  <c r="G8036" i="23"/>
  <c r="B8037" i="23"/>
  <c r="C8037" i="23"/>
  <c r="D8037" i="23"/>
  <c r="E8037" i="23"/>
  <c r="G8037" i="23" s="1"/>
  <c r="F8037" i="23"/>
  <c r="B8038" i="23"/>
  <c r="C8038" i="23"/>
  <c r="D8038" i="23"/>
  <c r="E8038" i="23"/>
  <c r="G8038" i="23" s="1"/>
  <c r="F8038" i="23"/>
  <c r="B8039" i="23"/>
  <c r="C8039" i="23"/>
  <c r="D8039" i="23"/>
  <c r="E8039" i="23"/>
  <c r="G8039" i="23" s="1"/>
  <c r="F8039" i="23"/>
  <c r="B8040" i="23"/>
  <c r="C8040" i="23"/>
  <c r="D8040" i="23"/>
  <c r="E8040" i="23"/>
  <c r="G8040" i="23" s="1"/>
  <c r="F8040" i="23"/>
  <c r="B8041" i="23"/>
  <c r="C8041" i="23"/>
  <c r="D8041" i="23"/>
  <c r="E8041" i="23"/>
  <c r="G8041" i="23" s="1"/>
  <c r="F8041" i="23"/>
  <c r="B8042" i="23"/>
  <c r="C8042" i="23"/>
  <c r="D8042" i="23"/>
  <c r="E8042" i="23"/>
  <c r="F8042" i="23"/>
  <c r="G8042" i="23"/>
  <c r="B8043" i="23"/>
  <c r="C8043" i="23"/>
  <c r="D8043" i="23"/>
  <c r="E8043" i="23"/>
  <c r="G8043" i="23" s="1"/>
  <c r="F8043" i="23"/>
  <c r="B8044" i="23"/>
  <c r="C8044" i="23"/>
  <c r="D8044" i="23"/>
  <c r="E8044" i="23"/>
  <c r="F8044" i="23"/>
  <c r="G8044" i="23"/>
  <c r="B8045" i="23"/>
  <c r="C8045" i="23"/>
  <c r="D8045" i="23"/>
  <c r="E8045" i="23"/>
  <c r="G8045" i="23" s="1"/>
  <c r="F8045" i="23"/>
  <c r="B8046" i="23"/>
  <c r="C8046" i="23"/>
  <c r="D8046" i="23"/>
  <c r="E8046" i="23"/>
  <c r="G8046" i="23" s="1"/>
  <c r="F8046" i="23"/>
  <c r="B8047" i="23"/>
  <c r="C8047" i="23"/>
  <c r="D8047" i="23"/>
  <c r="E8047" i="23"/>
  <c r="G8047" i="23" s="1"/>
  <c r="F8047" i="23"/>
  <c r="B8048" i="23"/>
  <c r="C8048" i="23"/>
  <c r="D8048" i="23"/>
  <c r="E8048" i="23"/>
  <c r="G8048" i="23" s="1"/>
  <c r="F8048" i="23"/>
  <c r="B8049" i="23"/>
  <c r="C8049" i="23"/>
  <c r="D8049" i="23"/>
  <c r="E8049" i="23"/>
  <c r="G8049" i="23" s="1"/>
  <c r="F8049" i="23"/>
  <c r="B8050" i="23"/>
  <c r="C8050" i="23"/>
  <c r="D8050" i="23"/>
  <c r="E8050" i="23"/>
  <c r="F8050" i="23"/>
  <c r="G8050" i="23"/>
  <c r="B8051" i="23"/>
  <c r="C8051" i="23"/>
  <c r="D8051" i="23"/>
  <c r="E8051" i="23"/>
  <c r="G8051" i="23" s="1"/>
  <c r="F8051" i="23"/>
  <c r="B8052" i="23"/>
  <c r="C8052" i="23"/>
  <c r="D8052" i="23"/>
  <c r="E8052" i="23"/>
  <c r="F8052" i="23"/>
  <c r="G8052" i="23"/>
  <c r="B8053" i="23"/>
  <c r="C8053" i="23"/>
  <c r="D8053" i="23"/>
  <c r="E8053" i="23"/>
  <c r="G8053" i="23" s="1"/>
  <c r="F8053" i="23"/>
  <c r="B8054" i="23"/>
  <c r="C8054" i="23"/>
  <c r="D8054" i="23"/>
  <c r="E8054" i="23"/>
  <c r="G8054" i="23" s="1"/>
  <c r="F8054" i="23"/>
  <c r="B8055" i="23"/>
  <c r="C8055" i="23"/>
  <c r="D8055" i="23"/>
  <c r="E8055" i="23"/>
  <c r="G8055" i="23" s="1"/>
  <c r="F8055" i="23"/>
  <c r="B8056" i="23"/>
  <c r="C8056" i="23"/>
  <c r="D8056" i="23"/>
  <c r="E8056" i="23"/>
  <c r="G8056" i="23" s="1"/>
  <c r="F8056" i="23"/>
  <c r="B8057" i="23"/>
  <c r="C8057" i="23"/>
  <c r="D8057" i="23"/>
  <c r="E8057" i="23"/>
  <c r="G8057" i="23" s="1"/>
  <c r="F8057" i="23"/>
  <c r="B8058" i="23"/>
  <c r="C8058" i="23"/>
  <c r="D8058" i="23"/>
  <c r="E8058" i="23"/>
  <c r="F8058" i="23"/>
  <c r="G8058" i="23"/>
  <c r="B8059" i="23"/>
  <c r="C8059" i="23"/>
  <c r="D8059" i="23"/>
  <c r="E8059" i="23"/>
  <c r="G8059" i="23" s="1"/>
  <c r="F8059" i="23"/>
  <c r="B8060" i="23"/>
  <c r="C8060" i="23"/>
  <c r="D8060" i="23"/>
  <c r="E8060" i="23"/>
  <c r="F8060" i="23"/>
  <c r="G8060" i="23"/>
  <c r="B8061" i="23"/>
  <c r="C8061" i="23"/>
  <c r="D8061" i="23"/>
  <c r="E8061" i="23"/>
  <c r="G8061" i="23" s="1"/>
  <c r="F8061" i="23"/>
  <c r="B8062" i="23"/>
  <c r="C8062" i="23"/>
  <c r="D8062" i="23"/>
  <c r="E8062" i="23"/>
  <c r="G8062" i="23" s="1"/>
  <c r="F8062" i="23"/>
  <c r="B8063" i="23"/>
  <c r="C8063" i="23"/>
  <c r="D8063" i="23"/>
  <c r="E8063" i="23"/>
  <c r="G8063" i="23" s="1"/>
  <c r="F8063" i="23"/>
  <c r="B8064" i="23"/>
  <c r="C8064" i="23"/>
  <c r="D8064" i="23"/>
  <c r="E8064" i="23"/>
  <c r="G8064" i="23" s="1"/>
  <c r="F8064" i="23"/>
  <c r="B8065" i="23"/>
  <c r="C8065" i="23"/>
  <c r="D8065" i="23"/>
  <c r="E8065" i="23"/>
  <c r="G8065" i="23" s="1"/>
  <c r="F8065" i="23"/>
  <c r="B8066" i="23"/>
  <c r="C8066" i="23"/>
  <c r="D8066" i="23"/>
  <c r="E8066" i="23"/>
  <c r="F8066" i="23"/>
  <c r="G8066" i="23"/>
  <c r="B8067" i="23"/>
  <c r="C8067" i="23"/>
  <c r="D8067" i="23"/>
  <c r="E8067" i="23"/>
  <c r="G8067" i="23" s="1"/>
  <c r="F8067" i="23"/>
  <c r="B8068" i="23"/>
  <c r="C8068" i="23"/>
  <c r="D8068" i="23"/>
  <c r="E8068" i="23"/>
  <c r="F8068" i="23"/>
  <c r="G8068" i="23"/>
  <c r="B8069" i="23"/>
  <c r="C8069" i="23"/>
  <c r="D8069" i="23"/>
  <c r="E8069" i="23"/>
  <c r="G8069" i="23" s="1"/>
  <c r="F8069" i="23"/>
  <c r="B8070" i="23"/>
  <c r="C8070" i="23"/>
  <c r="D8070" i="23"/>
  <c r="E8070" i="23"/>
  <c r="G8070" i="23" s="1"/>
  <c r="F8070" i="23"/>
  <c r="B8071" i="23"/>
  <c r="C8071" i="23"/>
  <c r="D8071" i="23"/>
  <c r="E8071" i="23"/>
  <c r="G8071" i="23" s="1"/>
  <c r="F8071" i="23"/>
  <c r="B8072" i="23"/>
  <c r="C8072" i="23"/>
  <c r="D8072" i="23"/>
  <c r="E8072" i="23"/>
  <c r="G8072" i="23" s="1"/>
  <c r="F8072" i="23"/>
  <c r="B8073" i="23"/>
  <c r="C8073" i="23"/>
  <c r="D8073" i="23"/>
  <c r="E8073" i="23"/>
  <c r="G8073" i="23" s="1"/>
  <c r="F8073" i="23"/>
  <c r="B8074" i="23"/>
  <c r="C8074" i="23"/>
  <c r="D8074" i="23"/>
  <c r="E8074" i="23"/>
  <c r="F8074" i="23"/>
  <c r="G8074" i="23"/>
  <c r="B8075" i="23"/>
  <c r="C8075" i="23"/>
  <c r="D8075" i="23"/>
  <c r="E8075" i="23"/>
  <c r="G8075" i="23" s="1"/>
  <c r="F8075" i="23"/>
  <c r="B8076" i="23"/>
  <c r="C8076" i="23"/>
  <c r="D8076" i="23"/>
  <c r="E8076" i="23"/>
  <c r="F8076" i="23"/>
  <c r="G8076" i="23"/>
  <c r="B8077" i="23"/>
  <c r="C8077" i="23"/>
  <c r="D8077" i="23"/>
  <c r="E8077" i="23"/>
  <c r="G8077" i="23" s="1"/>
  <c r="F8077" i="23"/>
  <c r="B8078" i="23"/>
  <c r="C8078" i="23"/>
  <c r="D8078" i="23"/>
  <c r="E8078" i="23"/>
  <c r="G8078" i="23" s="1"/>
  <c r="F8078" i="23"/>
  <c r="B8079" i="23"/>
  <c r="C8079" i="23"/>
  <c r="D8079" i="23"/>
  <c r="E8079" i="23"/>
  <c r="G8079" i="23" s="1"/>
  <c r="F8079" i="23"/>
  <c r="B8080" i="23"/>
  <c r="C8080" i="23"/>
  <c r="D8080" i="23"/>
  <c r="E8080" i="23"/>
  <c r="G8080" i="23" s="1"/>
  <c r="F8080" i="23"/>
  <c r="B8081" i="23"/>
  <c r="C8081" i="23"/>
  <c r="D8081" i="23"/>
  <c r="E8081" i="23"/>
  <c r="G8081" i="23" s="1"/>
  <c r="F8081" i="23"/>
  <c r="B8082" i="23"/>
  <c r="C8082" i="23"/>
  <c r="D8082" i="23"/>
  <c r="E8082" i="23"/>
  <c r="F8082" i="23"/>
  <c r="G8082" i="23"/>
  <c r="B8083" i="23"/>
  <c r="C8083" i="23"/>
  <c r="D8083" i="23"/>
  <c r="E8083" i="23"/>
  <c r="G8083" i="23" s="1"/>
  <c r="F8083" i="23"/>
  <c r="B8084" i="23"/>
  <c r="C8084" i="23"/>
  <c r="D8084" i="23"/>
  <c r="E8084" i="23"/>
  <c r="F8084" i="23"/>
  <c r="G8084" i="23"/>
  <c r="B8085" i="23"/>
  <c r="C8085" i="23"/>
  <c r="D8085" i="23"/>
  <c r="E8085" i="23"/>
  <c r="G8085" i="23" s="1"/>
  <c r="F8085" i="23"/>
  <c r="B8086" i="23"/>
  <c r="C8086" i="23"/>
  <c r="D8086" i="23"/>
  <c r="E8086" i="23"/>
  <c r="G8086" i="23" s="1"/>
  <c r="F8086" i="23"/>
  <c r="B8087" i="23"/>
  <c r="C8087" i="23"/>
  <c r="D8087" i="23"/>
  <c r="E8087" i="23"/>
  <c r="G8087" i="23" s="1"/>
  <c r="F8087" i="23"/>
  <c r="B8088" i="23"/>
  <c r="C8088" i="23"/>
  <c r="D8088" i="23"/>
  <c r="E8088" i="23"/>
  <c r="G8088" i="23" s="1"/>
  <c r="F8088" i="23"/>
  <c r="B8089" i="23"/>
  <c r="C8089" i="23"/>
  <c r="D8089" i="23"/>
  <c r="E8089" i="23"/>
  <c r="G8089" i="23" s="1"/>
  <c r="F8089" i="23"/>
  <c r="B8090" i="23"/>
  <c r="C8090" i="23"/>
  <c r="D8090" i="23"/>
  <c r="E8090" i="23"/>
  <c r="F8090" i="23"/>
  <c r="G8090" i="23"/>
  <c r="B8091" i="23"/>
  <c r="C8091" i="23"/>
  <c r="D8091" i="23"/>
  <c r="E8091" i="23"/>
  <c r="G8091" i="23" s="1"/>
  <c r="F8091" i="23"/>
  <c r="B8092" i="23"/>
  <c r="C8092" i="23"/>
  <c r="D8092" i="23"/>
  <c r="E8092" i="23"/>
  <c r="F8092" i="23"/>
  <c r="G8092" i="23"/>
  <c r="B8093" i="23"/>
  <c r="C8093" i="23"/>
  <c r="D8093" i="23"/>
  <c r="E8093" i="23"/>
  <c r="G8093" i="23" s="1"/>
  <c r="F8093" i="23"/>
  <c r="B8094" i="23"/>
  <c r="C8094" i="23"/>
  <c r="D8094" i="23"/>
  <c r="E8094" i="23"/>
  <c r="G8094" i="23" s="1"/>
  <c r="F8094" i="23"/>
  <c r="B8095" i="23"/>
  <c r="C8095" i="23"/>
  <c r="D8095" i="23"/>
  <c r="E8095" i="23"/>
  <c r="G8095" i="23" s="1"/>
  <c r="F8095" i="23"/>
  <c r="B8096" i="23"/>
  <c r="C8096" i="23"/>
  <c r="D8096" i="23"/>
  <c r="E8096" i="23"/>
  <c r="G8096" i="23" s="1"/>
  <c r="F8096" i="23"/>
  <c r="B8097" i="23"/>
  <c r="C8097" i="23"/>
  <c r="D8097" i="23"/>
  <c r="E8097" i="23"/>
  <c r="G8097" i="23" s="1"/>
  <c r="F8097" i="23"/>
  <c r="B8098" i="23"/>
  <c r="C8098" i="23"/>
  <c r="D8098" i="23"/>
  <c r="E8098" i="23"/>
  <c r="F8098" i="23"/>
  <c r="G8098" i="23"/>
  <c r="B8099" i="23"/>
  <c r="C8099" i="23"/>
  <c r="D8099" i="23"/>
  <c r="E8099" i="23"/>
  <c r="G8099" i="23" s="1"/>
  <c r="F8099" i="23"/>
  <c r="B8100" i="23"/>
  <c r="C8100" i="23"/>
  <c r="D8100" i="23"/>
  <c r="E8100" i="23"/>
  <c r="F8100" i="23"/>
  <c r="G8100" i="23"/>
  <c r="B8101" i="23"/>
  <c r="C8101" i="23"/>
  <c r="D8101" i="23"/>
  <c r="E8101" i="23"/>
  <c r="G8101" i="23" s="1"/>
  <c r="F8101" i="23"/>
  <c r="B8102" i="23"/>
  <c r="C8102" i="23"/>
  <c r="D8102" i="23"/>
  <c r="E8102" i="23"/>
  <c r="G8102" i="23" s="1"/>
  <c r="F8102" i="23"/>
  <c r="B8103" i="23"/>
  <c r="C8103" i="23"/>
  <c r="D8103" i="23"/>
  <c r="E8103" i="23"/>
  <c r="G8103" i="23" s="1"/>
  <c r="F8103" i="23"/>
  <c r="B8104" i="23"/>
  <c r="C8104" i="23"/>
  <c r="D8104" i="23"/>
  <c r="E8104" i="23"/>
  <c r="G8104" i="23" s="1"/>
  <c r="F8104" i="23"/>
  <c r="B8105" i="23"/>
  <c r="C8105" i="23"/>
  <c r="D8105" i="23"/>
  <c r="E8105" i="23"/>
  <c r="G8105" i="23" s="1"/>
  <c r="F8105" i="23"/>
  <c r="B8106" i="23"/>
  <c r="C8106" i="23"/>
  <c r="D8106" i="23"/>
  <c r="E8106" i="23"/>
  <c r="F8106" i="23"/>
  <c r="G8106" i="23"/>
  <c r="B8107" i="23"/>
  <c r="C8107" i="23"/>
  <c r="D8107" i="23"/>
  <c r="E8107" i="23"/>
  <c r="G8107" i="23" s="1"/>
  <c r="F8107" i="23"/>
  <c r="B8108" i="23"/>
  <c r="C8108" i="23"/>
  <c r="D8108" i="23"/>
  <c r="E8108" i="23"/>
  <c r="F8108" i="23"/>
  <c r="G8108" i="23"/>
  <c r="B8109" i="23"/>
  <c r="C8109" i="23"/>
  <c r="D8109" i="23"/>
  <c r="E8109" i="23"/>
  <c r="G8109" i="23" s="1"/>
  <c r="F8109" i="23"/>
  <c r="B8110" i="23"/>
  <c r="C8110" i="23"/>
  <c r="D8110" i="23"/>
  <c r="E8110" i="23"/>
  <c r="G8110" i="23" s="1"/>
  <c r="F8110" i="23"/>
  <c r="B8111" i="23"/>
  <c r="C8111" i="23"/>
  <c r="D8111" i="23"/>
  <c r="E8111" i="23"/>
  <c r="G8111" i="23" s="1"/>
  <c r="F8111" i="23"/>
  <c r="B8112" i="23"/>
  <c r="C8112" i="23"/>
  <c r="D8112" i="23"/>
  <c r="E8112" i="23"/>
  <c r="G8112" i="23" s="1"/>
  <c r="F8112" i="23"/>
  <c r="B8113" i="23"/>
  <c r="C8113" i="23"/>
  <c r="D8113" i="23"/>
  <c r="E8113" i="23"/>
  <c r="G8113" i="23" s="1"/>
  <c r="F8113" i="23"/>
  <c r="B8114" i="23"/>
  <c r="C8114" i="23"/>
  <c r="D8114" i="23"/>
  <c r="E8114" i="23"/>
  <c r="F8114" i="23"/>
  <c r="G8114" i="23"/>
  <c r="B8115" i="23"/>
  <c r="C8115" i="23"/>
  <c r="D8115" i="23"/>
  <c r="E8115" i="23"/>
  <c r="G8115" i="23" s="1"/>
  <c r="F8115" i="23"/>
  <c r="B8116" i="23"/>
  <c r="C8116" i="23"/>
  <c r="D8116" i="23"/>
  <c r="E8116" i="23"/>
  <c r="F8116" i="23"/>
  <c r="G8116" i="23"/>
  <c r="B8117" i="23"/>
  <c r="C8117" i="23"/>
  <c r="D8117" i="23"/>
  <c r="E8117" i="23"/>
  <c r="G8117" i="23" s="1"/>
  <c r="F8117" i="23"/>
  <c r="B8118" i="23"/>
  <c r="C8118" i="23"/>
  <c r="D8118" i="23"/>
  <c r="E8118" i="23"/>
  <c r="G8118" i="23" s="1"/>
  <c r="F8118" i="23"/>
  <c r="B8119" i="23"/>
  <c r="C8119" i="23"/>
  <c r="D8119" i="23"/>
  <c r="E8119" i="23"/>
  <c r="G8119" i="23" s="1"/>
  <c r="F8119" i="23"/>
  <c r="B8120" i="23"/>
  <c r="C8120" i="23"/>
  <c r="D8120" i="23"/>
  <c r="E8120" i="23"/>
  <c r="G8120" i="23" s="1"/>
  <c r="F8120" i="23"/>
  <c r="B8121" i="23"/>
  <c r="C8121" i="23"/>
  <c r="D8121" i="23"/>
  <c r="E8121" i="23"/>
  <c r="G8121" i="23" s="1"/>
  <c r="F8121" i="23"/>
  <c r="B8122" i="23"/>
  <c r="C8122" i="23"/>
  <c r="D8122" i="23"/>
  <c r="E8122" i="23"/>
  <c r="F8122" i="23"/>
  <c r="G8122" i="23"/>
  <c r="B8123" i="23"/>
  <c r="C8123" i="23"/>
  <c r="D8123" i="23"/>
  <c r="E8123" i="23"/>
  <c r="G8123" i="23" s="1"/>
  <c r="F8123" i="23"/>
  <c r="B8124" i="23"/>
  <c r="C8124" i="23"/>
  <c r="D8124" i="23"/>
  <c r="E8124" i="23"/>
  <c r="F8124" i="23"/>
  <c r="G8124" i="23"/>
  <c r="B8125" i="23"/>
  <c r="C8125" i="23"/>
  <c r="D8125" i="23"/>
  <c r="E8125" i="23"/>
  <c r="G8125" i="23" s="1"/>
  <c r="F8125" i="23"/>
  <c r="B8126" i="23"/>
  <c r="C8126" i="23"/>
  <c r="D8126" i="23"/>
  <c r="E8126" i="23"/>
  <c r="G8126" i="23" s="1"/>
  <c r="F8126" i="23"/>
  <c r="B8127" i="23"/>
  <c r="C8127" i="23"/>
  <c r="D8127" i="23"/>
  <c r="E8127" i="23"/>
  <c r="G8127" i="23" s="1"/>
  <c r="F8127" i="23"/>
  <c r="B8128" i="23"/>
  <c r="C8128" i="23"/>
  <c r="D8128" i="23"/>
  <c r="E8128" i="23"/>
  <c r="G8128" i="23" s="1"/>
  <c r="F8128" i="23"/>
  <c r="B8129" i="23"/>
  <c r="C8129" i="23"/>
  <c r="D8129" i="23"/>
  <c r="E8129" i="23"/>
  <c r="G8129" i="23" s="1"/>
  <c r="F8129" i="23"/>
  <c r="B8130" i="23"/>
  <c r="C8130" i="23"/>
  <c r="D8130" i="23"/>
  <c r="E8130" i="23"/>
  <c r="F8130" i="23"/>
  <c r="G8130" i="23"/>
  <c r="B8131" i="23"/>
  <c r="C8131" i="23"/>
  <c r="D8131" i="23"/>
  <c r="E8131" i="23"/>
  <c r="G8131" i="23" s="1"/>
  <c r="F8131" i="23"/>
  <c r="B8132" i="23"/>
  <c r="C8132" i="23"/>
  <c r="D8132" i="23"/>
  <c r="E8132" i="23"/>
  <c r="F8132" i="23"/>
  <c r="G8132" i="23"/>
  <c r="B8133" i="23"/>
  <c r="C8133" i="23"/>
  <c r="D8133" i="23"/>
  <c r="E8133" i="23"/>
  <c r="G8133" i="23" s="1"/>
  <c r="F8133" i="23"/>
  <c r="B8134" i="23"/>
  <c r="C8134" i="23"/>
  <c r="D8134" i="23"/>
  <c r="E8134" i="23"/>
  <c r="G8134" i="23" s="1"/>
  <c r="F8134" i="23"/>
  <c r="B8135" i="23"/>
  <c r="C8135" i="23"/>
  <c r="D8135" i="23"/>
  <c r="E8135" i="23"/>
  <c r="G8135" i="23" s="1"/>
  <c r="F8135" i="23"/>
  <c r="B8136" i="23"/>
  <c r="C8136" i="23"/>
  <c r="D8136" i="23"/>
  <c r="E8136" i="23"/>
  <c r="G8136" i="23" s="1"/>
  <c r="F8136" i="23"/>
  <c r="B8137" i="23"/>
  <c r="C8137" i="23"/>
  <c r="D8137" i="23"/>
  <c r="E8137" i="23"/>
  <c r="G8137" i="23" s="1"/>
  <c r="F8137" i="23"/>
  <c r="B8138" i="23"/>
  <c r="C8138" i="23"/>
  <c r="D8138" i="23"/>
  <c r="E8138" i="23"/>
  <c r="F8138" i="23"/>
  <c r="G8138" i="23"/>
  <c r="B8139" i="23"/>
  <c r="C8139" i="23"/>
  <c r="D8139" i="23"/>
  <c r="E8139" i="23"/>
  <c r="G8139" i="23" s="1"/>
  <c r="F8139" i="23"/>
  <c r="B8140" i="23"/>
  <c r="C8140" i="23"/>
  <c r="D8140" i="23"/>
  <c r="E8140" i="23"/>
  <c r="F8140" i="23"/>
  <c r="G8140" i="23"/>
  <c r="B8141" i="23"/>
  <c r="C8141" i="23"/>
  <c r="D8141" i="23"/>
  <c r="E8141" i="23"/>
  <c r="G8141" i="23" s="1"/>
  <c r="F8141" i="23"/>
  <c r="B8142" i="23"/>
  <c r="C8142" i="23"/>
  <c r="D8142" i="23"/>
  <c r="E8142" i="23"/>
  <c r="G8142" i="23" s="1"/>
  <c r="F8142" i="23"/>
  <c r="B8143" i="23"/>
  <c r="C8143" i="23"/>
  <c r="D8143" i="23"/>
  <c r="E8143" i="23"/>
  <c r="G8143" i="23" s="1"/>
  <c r="F8143" i="23"/>
  <c r="B8144" i="23"/>
  <c r="C8144" i="23"/>
  <c r="D8144" i="23"/>
  <c r="E8144" i="23"/>
  <c r="G8144" i="23" s="1"/>
  <c r="F8144" i="23"/>
  <c r="B8145" i="23"/>
  <c r="C8145" i="23"/>
  <c r="D8145" i="23"/>
  <c r="E8145" i="23"/>
  <c r="G8145" i="23" s="1"/>
  <c r="F8145" i="23"/>
  <c r="B8146" i="23"/>
  <c r="C8146" i="23"/>
  <c r="D8146" i="23"/>
  <c r="E8146" i="23"/>
  <c r="F8146" i="23"/>
  <c r="G8146" i="23"/>
  <c r="B8147" i="23"/>
  <c r="C8147" i="23"/>
  <c r="D8147" i="23"/>
  <c r="E8147" i="23"/>
  <c r="G8147" i="23" s="1"/>
  <c r="F8147" i="23"/>
  <c r="B8148" i="23"/>
  <c r="C8148" i="23"/>
  <c r="D8148" i="23"/>
  <c r="E8148" i="23"/>
  <c r="F8148" i="23"/>
  <c r="G8148" i="23"/>
  <c r="B8149" i="23"/>
  <c r="C8149" i="23"/>
  <c r="D8149" i="23"/>
  <c r="E8149" i="23"/>
  <c r="G8149" i="23" s="1"/>
  <c r="F8149" i="23"/>
  <c r="B8150" i="23"/>
  <c r="C8150" i="23"/>
  <c r="D8150" i="23"/>
  <c r="E8150" i="23"/>
  <c r="G8150" i="23" s="1"/>
  <c r="F8150" i="23"/>
  <c r="B8151" i="23"/>
  <c r="C8151" i="23"/>
  <c r="D8151" i="23"/>
  <c r="E8151" i="23"/>
  <c r="G8151" i="23" s="1"/>
  <c r="F8151" i="23"/>
  <c r="B8152" i="23"/>
  <c r="C8152" i="23"/>
  <c r="D8152" i="23"/>
  <c r="E8152" i="23"/>
  <c r="G8152" i="23" s="1"/>
  <c r="F8152" i="23"/>
  <c r="B8153" i="23"/>
  <c r="C8153" i="23"/>
  <c r="D8153" i="23"/>
  <c r="E8153" i="23"/>
  <c r="G8153" i="23" s="1"/>
  <c r="F8153" i="23"/>
  <c r="B8154" i="23"/>
  <c r="C8154" i="23"/>
  <c r="D8154" i="23"/>
  <c r="E8154" i="23"/>
  <c r="F8154" i="23"/>
  <c r="G8154" i="23"/>
  <c r="B8155" i="23"/>
  <c r="C8155" i="23"/>
  <c r="D8155" i="23"/>
  <c r="E8155" i="23"/>
  <c r="G8155" i="23" s="1"/>
  <c r="F8155" i="23"/>
  <c r="B8156" i="23"/>
  <c r="C8156" i="23"/>
  <c r="D8156" i="23"/>
  <c r="E8156" i="23"/>
  <c r="F8156" i="23"/>
  <c r="G8156" i="23"/>
  <c r="B8157" i="23"/>
  <c r="C8157" i="23"/>
  <c r="D8157" i="23"/>
  <c r="E8157" i="23"/>
  <c r="G8157" i="23" s="1"/>
  <c r="F8157" i="23"/>
  <c r="B8158" i="23"/>
  <c r="C8158" i="23"/>
  <c r="D8158" i="23"/>
  <c r="E8158" i="23"/>
  <c r="G8158" i="23" s="1"/>
  <c r="F8158" i="23"/>
  <c r="B8159" i="23"/>
  <c r="C8159" i="23"/>
  <c r="D8159" i="23"/>
  <c r="E8159" i="23"/>
  <c r="G8159" i="23" s="1"/>
  <c r="F8159" i="23"/>
  <c r="B8160" i="23"/>
  <c r="C8160" i="23"/>
  <c r="D8160" i="23"/>
  <c r="E8160" i="23"/>
  <c r="G8160" i="23" s="1"/>
  <c r="F8160" i="23"/>
  <c r="B8161" i="23"/>
  <c r="C8161" i="23"/>
  <c r="D8161" i="23"/>
  <c r="E8161" i="23"/>
  <c r="G8161" i="23" s="1"/>
  <c r="F8161" i="23"/>
  <c r="B8162" i="23"/>
  <c r="C8162" i="23"/>
  <c r="D8162" i="23"/>
  <c r="E8162" i="23"/>
  <c r="F8162" i="23"/>
  <c r="G8162" i="23"/>
  <c r="B8163" i="23"/>
  <c r="C8163" i="23"/>
  <c r="D8163" i="23"/>
  <c r="E8163" i="23"/>
  <c r="G8163" i="23" s="1"/>
  <c r="F8163" i="23"/>
  <c r="B8164" i="23"/>
  <c r="C8164" i="23"/>
  <c r="D8164" i="23"/>
  <c r="E8164" i="23"/>
  <c r="F8164" i="23"/>
  <c r="G8164" i="23"/>
  <c r="B8165" i="23"/>
  <c r="C8165" i="23"/>
  <c r="D8165" i="23"/>
  <c r="E8165" i="23"/>
  <c r="G8165" i="23" s="1"/>
  <c r="F8165" i="23"/>
  <c r="B8166" i="23"/>
  <c r="C8166" i="23"/>
  <c r="D8166" i="23"/>
  <c r="E8166" i="23"/>
  <c r="G8166" i="23" s="1"/>
  <c r="F8166" i="23"/>
  <c r="B8167" i="23"/>
  <c r="C8167" i="23"/>
  <c r="D8167" i="23"/>
  <c r="E8167" i="23"/>
  <c r="G8167" i="23" s="1"/>
  <c r="F8167" i="23"/>
  <c r="B8168" i="23"/>
  <c r="C8168" i="23"/>
  <c r="D8168" i="23"/>
  <c r="E8168" i="23"/>
  <c r="G8168" i="23" s="1"/>
  <c r="F8168" i="23"/>
  <c r="B8169" i="23"/>
  <c r="C8169" i="23"/>
  <c r="D8169" i="23"/>
  <c r="E8169" i="23"/>
  <c r="G8169" i="23" s="1"/>
  <c r="F8169" i="23"/>
  <c r="B8170" i="23"/>
  <c r="C8170" i="23"/>
  <c r="D8170" i="23"/>
  <c r="E8170" i="23"/>
  <c r="F8170" i="23"/>
  <c r="G8170" i="23"/>
  <c r="B8171" i="23"/>
  <c r="C8171" i="23"/>
  <c r="D8171" i="23"/>
  <c r="E8171" i="23"/>
  <c r="G8171" i="23" s="1"/>
  <c r="F8171" i="23"/>
  <c r="B8172" i="23"/>
  <c r="C8172" i="23"/>
  <c r="D8172" i="23"/>
  <c r="E8172" i="23"/>
  <c r="F8172" i="23"/>
  <c r="G8172" i="23"/>
  <c r="B8173" i="23"/>
  <c r="C8173" i="23"/>
  <c r="D8173" i="23"/>
  <c r="E8173" i="23"/>
  <c r="G8173" i="23" s="1"/>
  <c r="F8173" i="23"/>
  <c r="B8174" i="23"/>
  <c r="C8174" i="23"/>
  <c r="D8174" i="23"/>
  <c r="E8174" i="23"/>
  <c r="G8174" i="23" s="1"/>
  <c r="F8174" i="23"/>
  <c r="B8175" i="23"/>
  <c r="C8175" i="23"/>
  <c r="D8175" i="23"/>
  <c r="E8175" i="23"/>
  <c r="G8175" i="23" s="1"/>
  <c r="F8175" i="23"/>
  <c r="B8176" i="23"/>
  <c r="C8176" i="23"/>
  <c r="D8176" i="23"/>
  <c r="E8176" i="23"/>
  <c r="G8176" i="23" s="1"/>
  <c r="F8176" i="23"/>
  <c r="B8177" i="23"/>
  <c r="C8177" i="23"/>
  <c r="D8177" i="23"/>
  <c r="E8177" i="23"/>
  <c r="G8177" i="23" s="1"/>
  <c r="F8177" i="23"/>
  <c r="B8178" i="23"/>
  <c r="C8178" i="23"/>
  <c r="D8178" i="23"/>
  <c r="E8178" i="23"/>
  <c r="F8178" i="23"/>
  <c r="G8178" i="23"/>
  <c r="B8179" i="23"/>
  <c r="C8179" i="23"/>
  <c r="D8179" i="23"/>
  <c r="E8179" i="23"/>
  <c r="G8179" i="23" s="1"/>
  <c r="F8179" i="23"/>
  <c r="B8180" i="23"/>
  <c r="C8180" i="23"/>
  <c r="D8180" i="23"/>
  <c r="E8180" i="23"/>
  <c r="F8180" i="23"/>
  <c r="G8180" i="23"/>
  <c r="B8181" i="23"/>
  <c r="C8181" i="23"/>
  <c r="D8181" i="23"/>
  <c r="E8181" i="23"/>
  <c r="G8181" i="23" s="1"/>
  <c r="F8181" i="23"/>
  <c r="B8182" i="23"/>
  <c r="C8182" i="23"/>
  <c r="D8182" i="23"/>
  <c r="E8182" i="23"/>
  <c r="G8182" i="23" s="1"/>
  <c r="F8182" i="23"/>
  <c r="B8183" i="23"/>
  <c r="C8183" i="23"/>
  <c r="D8183" i="23"/>
  <c r="E8183" i="23"/>
  <c r="G8183" i="23" s="1"/>
  <c r="F8183" i="23"/>
  <c r="B8184" i="23"/>
  <c r="C8184" i="23"/>
  <c r="D8184" i="23"/>
  <c r="E8184" i="23"/>
  <c r="G8184" i="23" s="1"/>
  <c r="F8184" i="23"/>
  <c r="B8185" i="23"/>
  <c r="C8185" i="23"/>
  <c r="D8185" i="23"/>
  <c r="E8185" i="23"/>
  <c r="G8185" i="23" s="1"/>
  <c r="F8185" i="23"/>
  <c r="B8186" i="23"/>
  <c r="C8186" i="23"/>
  <c r="D8186" i="23"/>
  <c r="E8186" i="23"/>
  <c r="F8186" i="23"/>
  <c r="G8186" i="23"/>
  <c r="B8187" i="23"/>
  <c r="C8187" i="23"/>
  <c r="D8187" i="23"/>
  <c r="E8187" i="23"/>
  <c r="G8187" i="23" s="1"/>
  <c r="F8187" i="23"/>
  <c r="B8188" i="23"/>
  <c r="C8188" i="23"/>
  <c r="D8188" i="23"/>
  <c r="E8188" i="23"/>
  <c r="F8188" i="23"/>
  <c r="G8188" i="23"/>
  <c r="B8189" i="23"/>
  <c r="C8189" i="23"/>
  <c r="D8189" i="23"/>
  <c r="E8189" i="23"/>
  <c r="G8189" i="23" s="1"/>
  <c r="F8189" i="23"/>
  <c r="B8190" i="23"/>
  <c r="C8190" i="23"/>
  <c r="D8190" i="23"/>
  <c r="E8190" i="23"/>
  <c r="G8190" i="23" s="1"/>
  <c r="F8190" i="23"/>
  <c r="B8191" i="23"/>
  <c r="C8191" i="23"/>
  <c r="D8191" i="23"/>
  <c r="E8191" i="23"/>
  <c r="G8191" i="23" s="1"/>
  <c r="F8191" i="23"/>
  <c r="B8192" i="23"/>
  <c r="C8192" i="23"/>
  <c r="D8192" i="23"/>
  <c r="E8192" i="23"/>
  <c r="G8192" i="23" s="1"/>
  <c r="F8192" i="23"/>
  <c r="B8193" i="23"/>
  <c r="C8193" i="23"/>
  <c r="D8193" i="23"/>
  <c r="E8193" i="23"/>
  <c r="G8193" i="23" s="1"/>
  <c r="F8193" i="23"/>
  <c r="B8194" i="23"/>
  <c r="C8194" i="23"/>
  <c r="D8194" i="23"/>
  <c r="E8194" i="23"/>
  <c r="F8194" i="23"/>
  <c r="G8194" i="23"/>
  <c r="B8195" i="23"/>
  <c r="C8195" i="23"/>
  <c r="D8195" i="23"/>
  <c r="E8195" i="23"/>
  <c r="G8195" i="23" s="1"/>
  <c r="F8195" i="23"/>
  <c r="B8196" i="23"/>
  <c r="C8196" i="23"/>
  <c r="D8196" i="23"/>
  <c r="E8196" i="23"/>
  <c r="F8196" i="23"/>
  <c r="G8196" i="23"/>
  <c r="B8197" i="23"/>
  <c r="C8197" i="23"/>
  <c r="D8197" i="23"/>
  <c r="E8197" i="23"/>
  <c r="G8197" i="23" s="1"/>
  <c r="F8197" i="23"/>
  <c r="B8198" i="23"/>
  <c r="C8198" i="23"/>
  <c r="D8198" i="23"/>
  <c r="E8198" i="23"/>
  <c r="G8198" i="23" s="1"/>
  <c r="F8198" i="23"/>
  <c r="B8199" i="23"/>
  <c r="C8199" i="23"/>
  <c r="D8199" i="23"/>
  <c r="E8199" i="23"/>
  <c r="G8199" i="23" s="1"/>
  <c r="F8199" i="23"/>
  <c r="B8200" i="23"/>
  <c r="C8200" i="23"/>
  <c r="D8200" i="23"/>
  <c r="E8200" i="23"/>
  <c r="G8200" i="23" s="1"/>
  <c r="F8200" i="23"/>
  <c r="B8201" i="23"/>
  <c r="C8201" i="23"/>
  <c r="D8201" i="23"/>
  <c r="E8201" i="23"/>
  <c r="G8201" i="23" s="1"/>
  <c r="F8201" i="23"/>
  <c r="B8202" i="23"/>
  <c r="C8202" i="23"/>
  <c r="D8202" i="23"/>
  <c r="E8202" i="23"/>
  <c r="F8202" i="23"/>
  <c r="G8202" i="23"/>
  <c r="B8203" i="23"/>
  <c r="C8203" i="23"/>
  <c r="D8203" i="23"/>
  <c r="E8203" i="23"/>
  <c r="G8203" i="23" s="1"/>
  <c r="F8203" i="23"/>
  <c r="B8204" i="23"/>
  <c r="C8204" i="23"/>
  <c r="D8204" i="23"/>
  <c r="E8204" i="23"/>
  <c r="F8204" i="23"/>
  <c r="G8204" i="23"/>
  <c r="B8205" i="23"/>
  <c r="C8205" i="23"/>
  <c r="D8205" i="23"/>
  <c r="E8205" i="23"/>
  <c r="G8205" i="23" s="1"/>
  <c r="F8205" i="23"/>
  <c r="B8206" i="23"/>
  <c r="C8206" i="23"/>
  <c r="D8206" i="23"/>
  <c r="E8206" i="23"/>
  <c r="G8206" i="23" s="1"/>
  <c r="F8206" i="23"/>
  <c r="B8207" i="23"/>
  <c r="C8207" i="23"/>
  <c r="D8207" i="23"/>
  <c r="E8207" i="23"/>
  <c r="G8207" i="23" s="1"/>
  <c r="F8207" i="23"/>
  <c r="B8208" i="23"/>
  <c r="C8208" i="23"/>
  <c r="D8208" i="23"/>
  <c r="E8208" i="23"/>
  <c r="G8208" i="23" s="1"/>
  <c r="F8208" i="23"/>
  <c r="B8209" i="23"/>
  <c r="C8209" i="23"/>
  <c r="D8209" i="23"/>
  <c r="E8209" i="23"/>
  <c r="G8209" i="23" s="1"/>
  <c r="F8209" i="23"/>
  <c r="B8210" i="23"/>
  <c r="C8210" i="23"/>
  <c r="D8210" i="23"/>
  <c r="E8210" i="23"/>
  <c r="F8210" i="23"/>
  <c r="G8210" i="23"/>
  <c r="B8211" i="23"/>
  <c r="C8211" i="23"/>
  <c r="D8211" i="23"/>
  <c r="E8211" i="23"/>
  <c r="G8211" i="23" s="1"/>
  <c r="F8211" i="23"/>
  <c r="B8212" i="23"/>
  <c r="C8212" i="23"/>
  <c r="D8212" i="23"/>
  <c r="E8212" i="23"/>
  <c r="F8212" i="23"/>
  <c r="G8212" i="23"/>
  <c r="B8213" i="23"/>
  <c r="C8213" i="23"/>
  <c r="D8213" i="23"/>
  <c r="E8213" i="23"/>
  <c r="G8213" i="23" s="1"/>
  <c r="F8213" i="23"/>
  <c r="B8214" i="23"/>
  <c r="C8214" i="23"/>
  <c r="D8214" i="23"/>
  <c r="E8214" i="23"/>
  <c r="G8214" i="23" s="1"/>
  <c r="F8214" i="23"/>
  <c r="B8215" i="23"/>
  <c r="C8215" i="23"/>
  <c r="D8215" i="23"/>
  <c r="E8215" i="23"/>
  <c r="G8215" i="23" s="1"/>
  <c r="F8215" i="23"/>
  <c r="B8216" i="23"/>
  <c r="C8216" i="23"/>
  <c r="D8216" i="23"/>
  <c r="E8216" i="23"/>
  <c r="G8216" i="23" s="1"/>
  <c r="F8216" i="23"/>
  <c r="B8217" i="23"/>
  <c r="C8217" i="23"/>
  <c r="D8217" i="23"/>
  <c r="E8217" i="23"/>
  <c r="G8217" i="23" s="1"/>
  <c r="F8217" i="23"/>
  <c r="B8218" i="23"/>
  <c r="C8218" i="23"/>
  <c r="D8218" i="23"/>
  <c r="E8218" i="23"/>
  <c r="F8218" i="23"/>
  <c r="G8218" i="23"/>
  <c r="B8219" i="23"/>
  <c r="C8219" i="23"/>
  <c r="D8219" i="23"/>
  <c r="E8219" i="23"/>
  <c r="G8219" i="23" s="1"/>
  <c r="F8219" i="23"/>
  <c r="B8220" i="23"/>
  <c r="C8220" i="23"/>
  <c r="D8220" i="23"/>
  <c r="E8220" i="23"/>
  <c r="F8220" i="23"/>
  <c r="G8220" i="23"/>
  <c r="B8221" i="23"/>
  <c r="C8221" i="23"/>
  <c r="D8221" i="23"/>
  <c r="E8221" i="23"/>
  <c r="G8221" i="23" s="1"/>
  <c r="F8221" i="23"/>
  <c r="B8222" i="23"/>
  <c r="C8222" i="23"/>
  <c r="D8222" i="23"/>
  <c r="E8222" i="23"/>
  <c r="G8222" i="23" s="1"/>
  <c r="F8222" i="23"/>
  <c r="B8223" i="23"/>
  <c r="C8223" i="23"/>
  <c r="D8223" i="23"/>
  <c r="E8223" i="23"/>
  <c r="G8223" i="23" s="1"/>
  <c r="F8223" i="23"/>
  <c r="B8224" i="23"/>
  <c r="C8224" i="23"/>
  <c r="D8224" i="23"/>
  <c r="E8224" i="23"/>
  <c r="G8224" i="23" s="1"/>
  <c r="F8224" i="23"/>
  <c r="B8225" i="23"/>
  <c r="C8225" i="23"/>
  <c r="D8225" i="23"/>
  <c r="E8225" i="23"/>
  <c r="G8225" i="23" s="1"/>
  <c r="F8225" i="23"/>
  <c r="B8226" i="23"/>
  <c r="C8226" i="23"/>
  <c r="D8226" i="23"/>
  <c r="E8226" i="23"/>
  <c r="F8226" i="23"/>
  <c r="G8226" i="23"/>
  <c r="B8227" i="23"/>
  <c r="C8227" i="23"/>
  <c r="D8227" i="23"/>
  <c r="E8227" i="23"/>
  <c r="G8227" i="23" s="1"/>
  <c r="F8227" i="23"/>
  <c r="B8228" i="23"/>
  <c r="C8228" i="23"/>
  <c r="D8228" i="23"/>
  <c r="E8228" i="23"/>
  <c r="F8228" i="23"/>
  <c r="G8228" i="23"/>
  <c r="B8229" i="23"/>
  <c r="C8229" i="23"/>
  <c r="D8229" i="23"/>
  <c r="E8229" i="23"/>
  <c r="G8229" i="23" s="1"/>
  <c r="F8229" i="23"/>
  <c r="B8230" i="23"/>
  <c r="C8230" i="23"/>
  <c r="D8230" i="23"/>
  <c r="E8230" i="23"/>
  <c r="G8230" i="23" s="1"/>
  <c r="F8230" i="23"/>
  <c r="B8231" i="23"/>
  <c r="C8231" i="23"/>
  <c r="D8231" i="23"/>
  <c r="E8231" i="23"/>
  <c r="G8231" i="23" s="1"/>
  <c r="F8231" i="23"/>
  <c r="B8232" i="23"/>
  <c r="C8232" i="23"/>
  <c r="D8232" i="23"/>
  <c r="E8232" i="23"/>
  <c r="G8232" i="23" s="1"/>
  <c r="F8232" i="23"/>
  <c r="B8233" i="23"/>
  <c r="C8233" i="23"/>
  <c r="D8233" i="23"/>
  <c r="E8233" i="23"/>
  <c r="G8233" i="23" s="1"/>
  <c r="F8233" i="23"/>
  <c r="B8234" i="23"/>
  <c r="C8234" i="23"/>
  <c r="D8234" i="23"/>
  <c r="E8234" i="23"/>
  <c r="F8234" i="23"/>
  <c r="G8234" i="23"/>
  <c r="B8235" i="23"/>
  <c r="C8235" i="23"/>
  <c r="D8235" i="23"/>
  <c r="E8235" i="23"/>
  <c r="G8235" i="23" s="1"/>
  <c r="F8235" i="23"/>
  <c r="B8236" i="23"/>
  <c r="C8236" i="23"/>
  <c r="D8236" i="23"/>
  <c r="E8236" i="23"/>
  <c r="F8236" i="23"/>
  <c r="G8236" i="23"/>
  <c r="B8237" i="23"/>
  <c r="C8237" i="23"/>
  <c r="D8237" i="23"/>
  <c r="E8237" i="23"/>
  <c r="G8237" i="23" s="1"/>
  <c r="F8237" i="23"/>
  <c r="B8238" i="23"/>
  <c r="C8238" i="23"/>
  <c r="D8238" i="23"/>
  <c r="E8238" i="23"/>
  <c r="G8238" i="23" s="1"/>
  <c r="F8238" i="23"/>
  <c r="B8239" i="23"/>
  <c r="C8239" i="23"/>
  <c r="D8239" i="23"/>
  <c r="E8239" i="23"/>
  <c r="G8239" i="23" s="1"/>
  <c r="F8239" i="23"/>
  <c r="B8240" i="23"/>
  <c r="C8240" i="23"/>
  <c r="D8240" i="23"/>
  <c r="E8240" i="23"/>
  <c r="G8240" i="23" s="1"/>
  <c r="F8240" i="23"/>
  <c r="B8241" i="23"/>
  <c r="C8241" i="23"/>
  <c r="D8241" i="23"/>
  <c r="E8241" i="23"/>
  <c r="G8241" i="23" s="1"/>
  <c r="F8241" i="23"/>
  <c r="B8242" i="23"/>
  <c r="C8242" i="23"/>
  <c r="D8242" i="23"/>
  <c r="E8242" i="23"/>
  <c r="F8242" i="23"/>
  <c r="G8242" i="23"/>
  <c r="B8243" i="23"/>
  <c r="C8243" i="23"/>
  <c r="D8243" i="23"/>
  <c r="E8243" i="23"/>
  <c r="G8243" i="23" s="1"/>
  <c r="F8243" i="23"/>
  <c r="B8244" i="23"/>
  <c r="C8244" i="23"/>
  <c r="D8244" i="23"/>
  <c r="E8244" i="23"/>
  <c r="F8244" i="23"/>
  <c r="G8244" i="23"/>
  <c r="B8245" i="23"/>
  <c r="C8245" i="23"/>
  <c r="D8245" i="23"/>
  <c r="E8245" i="23"/>
  <c r="G8245" i="23" s="1"/>
  <c r="F8245" i="23"/>
  <c r="B8246" i="23"/>
  <c r="C8246" i="23"/>
  <c r="D8246" i="23"/>
  <c r="E8246" i="23"/>
  <c r="G8246" i="23" s="1"/>
  <c r="F8246" i="23"/>
  <c r="B8247" i="23"/>
  <c r="C8247" i="23"/>
  <c r="D8247" i="23"/>
  <c r="E8247" i="23"/>
  <c r="G8247" i="23" s="1"/>
  <c r="F8247" i="23"/>
  <c r="B8248" i="23"/>
  <c r="C8248" i="23"/>
  <c r="D8248" i="23"/>
  <c r="E8248" i="23"/>
  <c r="G8248" i="23" s="1"/>
  <c r="F8248" i="23"/>
  <c r="B8249" i="23"/>
  <c r="C8249" i="23"/>
  <c r="D8249" i="23"/>
  <c r="E8249" i="23"/>
  <c r="G8249" i="23" s="1"/>
  <c r="F8249" i="23"/>
  <c r="B8250" i="23"/>
  <c r="C8250" i="23"/>
  <c r="D8250" i="23"/>
  <c r="E8250" i="23"/>
  <c r="F8250" i="23"/>
  <c r="G8250" i="23"/>
  <c r="B8251" i="23"/>
  <c r="C8251" i="23"/>
  <c r="D8251" i="23"/>
  <c r="E8251" i="23"/>
  <c r="G8251" i="23" s="1"/>
  <c r="F8251" i="23"/>
  <c r="B8252" i="23"/>
  <c r="C8252" i="23"/>
  <c r="D8252" i="23"/>
  <c r="E8252" i="23"/>
  <c r="F8252" i="23"/>
  <c r="G8252" i="23"/>
  <c r="B8253" i="23"/>
  <c r="C8253" i="23"/>
  <c r="D8253" i="23"/>
  <c r="E8253" i="23"/>
  <c r="G8253" i="23" s="1"/>
  <c r="F8253" i="23"/>
  <c r="B8254" i="23"/>
  <c r="C8254" i="23"/>
  <c r="D8254" i="23"/>
  <c r="E8254" i="23"/>
  <c r="G8254" i="23" s="1"/>
  <c r="F8254" i="23"/>
  <c r="B8255" i="23"/>
  <c r="C8255" i="23"/>
  <c r="D8255" i="23"/>
  <c r="E8255" i="23"/>
  <c r="G8255" i="23" s="1"/>
  <c r="F8255" i="23"/>
  <c r="B8256" i="23"/>
  <c r="C8256" i="23"/>
  <c r="D8256" i="23"/>
  <c r="E8256" i="23"/>
  <c r="G8256" i="23" s="1"/>
  <c r="F8256" i="23"/>
  <c r="B8257" i="23"/>
  <c r="C8257" i="23"/>
  <c r="D8257" i="23"/>
  <c r="E8257" i="23"/>
  <c r="G8257" i="23" s="1"/>
  <c r="F8257" i="23"/>
  <c r="B8258" i="23"/>
  <c r="C8258" i="23"/>
  <c r="D8258" i="23"/>
  <c r="E8258" i="23"/>
  <c r="F8258" i="23"/>
  <c r="G8258" i="23"/>
  <c r="B8259" i="23"/>
  <c r="C8259" i="23"/>
  <c r="D8259" i="23"/>
  <c r="E8259" i="23"/>
  <c r="G8259" i="23" s="1"/>
  <c r="F8259" i="23"/>
  <c r="B8260" i="23"/>
  <c r="C8260" i="23"/>
  <c r="D8260" i="23"/>
  <c r="E8260" i="23"/>
  <c r="F8260" i="23"/>
  <c r="G8260" i="23"/>
  <c r="B8261" i="23"/>
  <c r="C8261" i="23"/>
  <c r="D8261" i="23"/>
  <c r="E8261" i="23"/>
  <c r="G8261" i="23" s="1"/>
  <c r="F8261" i="23"/>
  <c r="B8262" i="23"/>
  <c r="C8262" i="23"/>
  <c r="D8262" i="23"/>
  <c r="E8262" i="23"/>
  <c r="G8262" i="23" s="1"/>
  <c r="F8262" i="23"/>
  <c r="B8263" i="23"/>
  <c r="C8263" i="23"/>
  <c r="D8263" i="23"/>
  <c r="E8263" i="23"/>
  <c r="G8263" i="23" s="1"/>
  <c r="F8263" i="23"/>
  <c r="B8264" i="23"/>
  <c r="C8264" i="23"/>
  <c r="D8264" i="23"/>
  <c r="E8264" i="23"/>
  <c r="G8264" i="23" s="1"/>
  <c r="F8264" i="23"/>
  <c r="B8265" i="23"/>
  <c r="C8265" i="23"/>
  <c r="D8265" i="23"/>
  <c r="E8265" i="23"/>
  <c r="G8265" i="23" s="1"/>
  <c r="F8265" i="23"/>
  <c r="B8266" i="23"/>
  <c r="C8266" i="23"/>
  <c r="D8266" i="23"/>
  <c r="E8266" i="23"/>
  <c r="F8266" i="23"/>
  <c r="G8266" i="23"/>
  <c r="B8267" i="23"/>
  <c r="C8267" i="23"/>
  <c r="D8267" i="23"/>
  <c r="E8267" i="23"/>
  <c r="G8267" i="23" s="1"/>
  <c r="F8267" i="23"/>
  <c r="B8268" i="23"/>
  <c r="C8268" i="23"/>
  <c r="D8268" i="23"/>
  <c r="E8268" i="23"/>
  <c r="F8268" i="23"/>
  <c r="G8268" i="23"/>
  <c r="B8269" i="23"/>
  <c r="C8269" i="23"/>
  <c r="D8269" i="23"/>
  <c r="E8269" i="23"/>
  <c r="G8269" i="23" s="1"/>
  <c r="F8269" i="23"/>
  <c r="B8270" i="23"/>
  <c r="C8270" i="23"/>
  <c r="D8270" i="23"/>
  <c r="E8270" i="23"/>
  <c r="G8270" i="23" s="1"/>
  <c r="F8270" i="23"/>
  <c r="B8271" i="23"/>
  <c r="C8271" i="23"/>
  <c r="D8271" i="23"/>
  <c r="E8271" i="23"/>
  <c r="G8271" i="23" s="1"/>
  <c r="F8271" i="23"/>
  <c r="B8272" i="23"/>
  <c r="C8272" i="23"/>
  <c r="D8272" i="23"/>
  <c r="E8272" i="23"/>
  <c r="G8272" i="23" s="1"/>
  <c r="F8272" i="23"/>
  <c r="B8273" i="23"/>
  <c r="C8273" i="23"/>
  <c r="D8273" i="23"/>
  <c r="E8273" i="23"/>
  <c r="G8273" i="23" s="1"/>
  <c r="F8273" i="23"/>
  <c r="B8274" i="23"/>
  <c r="C8274" i="23"/>
  <c r="D8274" i="23"/>
  <c r="E8274" i="23"/>
  <c r="F8274" i="23"/>
  <c r="G8274" i="23"/>
  <c r="B8275" i="23"/>
  <c r="C8275" i="23"/>
  <c r="D8275" i="23"/>
  <c r="E8275" i="23"/>
  <c r="G8275" i="23" s="1"/>
  <c r="F8275" i="23"/>
  <c r="B8276" i="23"/>
  <c r="C8276" i="23"/>
  <c r="D8276" i="23"/>
  <c r="E8276" i="23"/>
  <c r="F8276" i="23"/>
  <c r="G8276" i="23"/>
  <c r="B8277" i="23"/>
  <c r="C8277" i="23"/>
  <c r="D8277" i="23"/>
  <c r="E8277" i="23"/>
  <c r="G8277" i="23" s="1"/>
  <c r="F8277" i="23"/>
  <c r="B8278" i="23"/>
  <c r="C8278" i="23"/>
  <c r="D8278" i="23"/>
  <c r="E8278" i="23"/>
  <c r="G8278" i="23" s="1"/>
  <c r="F8278" i="23"/>
  <c r="B8279" i="23"/>
  <c r="C8279" i="23"/>
  <c r="D8279" i="23"/>
  <c r="E8279" i="23"/>
  <c r="G8279" i="23" s="1"/>
  <c r="F8279" i="23"/>
  <c r="B8280" i="23"/>
  <c r="C8280" i="23"/>
  <c r="D8280" i="23"/>
  <c r="E8280" i="23"/>
  <c r="G8280" i="23" s="1"/>
  <c r="F8280" i="23"/>
  <c r="B8281" i="23"/>
  <c r="C8281" i="23"/>
  <c r="D8281" i="23"/>
  <c r="E8281" i="23"/>
  <c r="G8281" i="23" s="1"/>
  <c r="F8281" i="23"/>
  <c r="B8282" i="23"/>
  <c r="C8282" i="23"/>
  <c r="D8282" i="23"/>
  <c r="E8282" i="23"/>
  <c r="F8282" i="23"/>
  <c r="G8282" i="23"/>
  <c r="B8283" i="23"/>
  <c r="C8283" i="23"/>
  <c r="D8283" i="23"/>
  <c r="E8283" i="23"/>
  <c r="G8283" i="23" s="1"/>
  <c r="F8283" i="23"/>
  <c r="B8284" i="23"/>
  <c r="C8284" i="23"/>
  <c r="D8284" i="23"/>
  <c r="E8284" i="23"/>
  <c r="F8284" i="23"/>
  <c r="G8284" i="23"/>
  <c r="B8285" i="23"/>
  <c r="C8285" i="23"/>
  <c r="D8285" i="23"/>
  <c r="E8285" i="23"/>
  <c r="G8285" i="23" s="1"/>
  <c r="F8285" i="23"/>
  <c r="B8286" i="23"/>
  <c r="C8286" i="23"/>
  <c r="D8286" i="23"/>
  <c r="E8286" i="23"/>
  <c r="G8286" i="23" s="1"/>
  <c r="F8286" i="23"/>
  <c r="B8287" i="23"/>
  <c r="C8287" i="23"/>
  <c r="D8287" i="23"/>
  <c r="E8287" i="23"/>
  <c r="G8287" i="23" s="1"/>
  <c r="F8287" i="23"/>
  <c r="B8288" i="23"/>
  <c r="C8288" i="23"/>
  <c r="D8288" i="23"/>
  <c r="E8288" i="23"/>
  <c r="G8288" i="23" s="1"/>
  <c r="F8288" i="23"/>
  <c r="B8289" i="23"/>
  <c r="C8289" i="23"/>
  <c r="D8289" i="23"/>
  <c r="E8289" i="23"/>
  <c r="G8289" i="23" s="1"/>
  <c r="F8289" i="23"/>
  <c r="B8290" i="23"/>
  <c r="C8290" i="23"/>
  <c r="D8290" i="23"/>
  <c r="E8290" i="23"/>
  <c r="F8290" i="23"/>
  <c r="G8290" i="23"/>
  <c r="B8291" i="23"/>
  <c r="C8291" i="23"/>
  <c r="D8291" i="23"/>
  <c r="E8291" i="23"/>
  <c r="G8291" i="23" s="1"/>
  <c r="F8291" i="23"/>
  <c r="B8292" i="23"/>
  <c r="C8292" i="23"/>
  <c r="D8292" i="23"/>
  <c r="E8292" i="23"/>
  <c r="F8292" i="23"/>
  <c r="G8292" i="23"/>
  <c r="B8293" i="23"/>
  <c r="C8293" i="23"/>
  <c r="D8293" i="23"/>
  <c r="E8293" i="23"/>
  <c r="G8293" i="23" s="1"/>
  <c r="F8293" i="23"/>
  <c r="B8294" i="23"/>
  <c r="C8294" i="23"/>
  <c r="D8294" i="23"/>
  <c r="E8294" i="23"/>
  <c r="G8294" i="23" s="1"/>
  <c r="F8294" i="23"/>
  <c r="B8295" i="23"/>
  <c r="C8295" i="23"/>
  <c r="D8295" i="23"/>
  <c r="E8295" i="23"/>
  <c r="G8295" i="23" s="1"/>
  <c r="F8295" i="23"/>
  <c r="B8296" i="23"/>
  <c r="C8296" i="23"/>
  <c r="D8296" i="23"/>
  <c r="E8296" i="23"/>
  <c r="G8296" i="23" s="1"/>
  <c r="F8296" i="23"/>
  <c r="B8297" i="23"/>
  <c r="C8297" i="23"/>
  <c r="D8297" i="23"/>
  <c r="E8297" i="23"/>
  <c r="G8297" i="23" s="1"/>
  <c r="F8297" i="23"/>
  <c r="B8298" i="23"/>
  <c r="C8298" i="23"/>
  <c r="D8298" i="23"/>
  <c r="E8298" i="23"/>
  <c r="F8298" i="23"/>
  <c r="G8298" i="23"/>
  <c r="B8299" i="23"/>
  <c r="C8299" i="23"/>
  <c r="D8299" i="23"/>
  <c r="E8299" i="23"/>
  <c r="G8299" i="23" s="1"/>
  <c r="F8299" i="23"/>
  <c r="B8300" i="23"/>
  <c r="C8300" i="23"/>
  <c r="D8300" i="23"/>
  <c r="E8300" i="23"/>
  <c r="F8300" i="23"/>
  <c r="G8300" i="23"/>
  <c r="B8301" i="23"/>
  <c r="C8301" i="23"/>
  <c r="D8301" i="23"/>
  <c r="E8301" i="23"/>
  <c r="G8301" i="23" s="1"/>
  <c r="F8301" i="23"/>
  <c r="B8302" i="23"/>
  <c r="C8302" i="23"/>
  <c r="D8302" i="23"/>
  <c r="E8302" i="23"/>
  <c r="G8302" i="23" s="1"/>
  <c r="F8302" i="23"/>
  <c r="B8303" i="23"/>
  <c r="C8303" i="23"/>
  <c r="D8303" i="23"/>
  <c r="E8303" i="23"/>
  <c r="G8303" i="23" s="1"/>
  <c r="F8303" i="23"/>
  <c r="B8304" i="23"/>
  <c r="C8304" i="23"/>
  <c r="D8304" i="23"/>
  <c r="E8304" i="23"/>
  <c r="G8304" i="23" s="1"/>
  <c r="F8304" i="23"/>
  <c r="B8305" i="23"/>
  <c r="C8305" i="23"/>
  <c r="D8305" i="23"/>
  <c r="E8305" i="23"/>
  <c r="G8305" i="23" s="1"/>
  <c r="F8305" i="23"/>
  <c r="B8306" i="23"/>
  <c r="C8306" i="23"/>
  <c r="D8306" i="23"/>
  <c r="E8306" i="23"/>
  <c r="F8306" i="23"/>
  <c r="G8306" i="23"/>
  <c r="B8307" i="23"/>
  <c r="C8307" i="23"/>
  <c r="D8307" i="23"/>
  <c r="E8307" i="23"/>
  <c r="G8307" i="23" s="1"/>
  <c r="F8307" i="23"/>
  <c r="B8308" i="23"/>
  <c r="C8308" i="23"/>
  <c r="D8308" i="23"/>
  <c r="E8308" i="23"/>
  <c r="F8308" i="23"/>
  <c r="G8308" i="23"/>
  <c r="B8309" i="23"/>
  <c r="C8309" i="23"/>
  <c r="D8309" i="23"/>
  <c r="E8309" i="23"/>
  <c r="G8309" i="23" s="1"/>
  <c r="F8309" i="23"/>
  <c r="B8310" i="23"/>
  <c r="C8310" i="23"/>
  <c r="D8310" i="23"/>
  <c r="E8310" i="23"/>
  <c r="G8310" i="23" s="1"/>
  <c r="F8310" i="23"/>
  <c r="B8311" i="23"/>
  <c r="C8311" i="23"/>
  <c r="D8311" i="23"/>
  <c r="E8311" i="23"/>
  <c r="G8311" i="23" s="1"/>
  <c r="F8311" i="23"/>
  <c r="B8312" i="23"/>
  <c r="C8312" i="23"/>
  <c r="D8312" i="23"/>
  <c r="E8312" i="23"/>
  <c r="G8312" i="23" s="1"/>
  <c r="F8312" i="23"/>
  <c r="B8313" i="23"/>
  <c r="C8313" i="23"/>
  <c r="D8313" i="23"/>
  <c r="E8313" i="23"/>
  <c r="G8313" i="23" s="1"/>
  <c r="F8313" i="23"/>
  <c r="B8314" i="23"/>
  <c r="C8314" i="23"/>
  <c r="D8314" i="23"/>
  <c r="E8314" i="23"/>
  <c r="F8314" i="23"/>
  <c r="G8314" i="23"/>
  <c r="B8315" i="23"/>
  <c r="C8315" i="23"/>
  <c r="D8315" i="23"/>
  <c r="E8315" i="23"/>
  <c r="G8315" i="23" s="1"/>
  <c r="F8315" i="23"/>
  <c r="B8316" i="23"/>
  <c r="C8316" i="23"/>
  <c r="D8316" i="23"/>
  <c r="E8316" i="23"/>
  <c r="F8316" i="23"/>
  <c r="G8316" i="23"/>
  <c r="B8317" i="23"/>
  <c r="C8317" i="23"/>
  <c r="D8317" i="23"/>
  <c r="E8317" i="23"/>
  <c r="G8317" i="23" s="1"/>
  <c r="F8317" i="23"/>
  <c r="B8318" i="23"/>
  <c r="C8318" i="23"/>
  <c r="D8318" i="23"/>
  <c r="E8318" i="23"/>
  <c r="G8318" i="23" s="1"/>
  <c r="F8318" i="23"/>
  <c r="B8319" i="23"/>
  <c r="C8319" i="23"/>
  <c r="D8319" i="23"/>
  <c r="E8319" i="23"/>
  <c r="G8319" i="23" s="1"/>
  <c r="F8319" i="23"/>
  <c r="B8320" i="23"/>
  <c r="C8320" i="23"/>
  <c r="D8320" i="23"/>
  <c r="E8320" i="23"/>
  <c r="G8320" i="23" s="1"/>
  <c r="F8320" i="23"/>
  <c r="B8321" i="23"/>
  <c r="C8321" i="23"/>
  <c r="D8321" i="23"/>
  <c r="E8321" i="23"/>
  <c r="G8321" i="23" s="1"/>
  <c r="F8321" i="23"/>
  <c r="B8322" i="23"/>
  <c r="C8322" i="23"/>
  <c r="D8322" i="23"/>
  <c r="E8322" i="23"/>
  <c r="F8322" i="23"/>
  <c r="G8322" i="23"/>
  <c r="B8323" i="23"/>
  <c r="C8323" i="23"/>
  <c r="D8323" i="23"/>
  <c r="E8323" i="23"/>
  <c r="G8323" i="23" s="1"/>
  <c r="F8323" i="23"/>
  <c r="B8324" i="23"/>
  <c r="C8324" i="23"/>
  <c r="D8324" i="23"/>
  <c r="E8324" i="23"/>
  <c r="F8324" i="23"/>
  <c r="G8324" i="23"/>
  <c r="B8325" i="23"/>
  <c r="C8325" i="23"/>
  <c r="D8325" i="23"/>
  <c r="E8325" i="23"/>
  <c r="G8325" i="23" s="1"/>
  <c r="F8325" i="23"/>
  <c r="B8326" i="23"/>
  <c r="C8326" i="23"/>
  <c r="D8326" i="23"/>
  <c r="E8326" i="23"/>
  <c r="G8326" i="23" s="1"/>
  <c r="F8326" i="23"/>
  <c r="B8327" i="23"/>
  <c r="C8327" i="23"/>
  <c r="D8327" i="23"/>
  <c r="E8327" i="23"/>
  <c r="G8327" i="23" s="1"/>
  <c r="F8327" i="23"/>
  <c r="B8328" i="23"/>
  <c r="C8328" i="23"/>
  <c r="D8328" i="23"/>
  <c r="E8328" i="23"/>
  <c r="G8328" i="23" s="1"/>
  <c r="F8328" i="23"/>
  <c r="B8329" i="23"/>
  <c r="C8329" i="23"/>
  <c r="D8329" i="23"/>
  <c r="E8329" i="23"/>
  <c r="G8329" i="23" s="1"/>
  <c r="F8329" i="23"/>
  <c r="B8330" i="23"/>
  <c r="C8330" i="23"/>
  <c r="D8330" i="23"/>
  <c r="E8330" i="23"/>
  <c r="F8330" i="23"/>
  <c r="G8330" i="23"/>
  <c r="B8331" i="23"/>
  <c r="C8331" i="23"/>
  <c r="D8331" i="23"/>
  <c r="E8331" i="23"/>
  <c r="G8331" i="23" s="1"/>
  <c r="F8331" i="23"/>
  <c r="B8332" i="23"/>
  <c r="C8332" i="23"/>
  <c r="D8332" i="23"/>
  <c r="E8332" i="23"/>
  <c r="F8332" i="23"/>
  <c r="G8332" i="23"/>
  <c r="B8333" i="23"/>
  <c r="C8333" i="23"/>
  <c r="D8333" i="23"/>
  <c r="E8333" i="23"/>
  <c r="G8333" i="23" s="1"/>
  <c r="F8333" i="23"/>
  <c r="B8334" i="23"/>
  <c r="C8334" i="23"/>
  <c r="D8334" i="23"/>
  <c r="E8334" i="23"/>
  <c r="G8334" i="23" s="1"/>
  <c r="F8334" i="23"/>
  <c r="B8335" i="23"/>
  <c r="C8335" i="23"/>
  <c r="D8335" i="23"/>
  <c r="E8335" i="23"/>
  <c r="G8335" i="23" s="1"/>
  <c r="F8335" i="23"/>
  <c r="B8336" i="23"/>
  <c r="C8336" i="23"/>
  <c r="D8336" i="23"/>
  <c r="E8336" i="23"/>
  <c r="G8336" i="23" s="1"/>
  <c r="F8336" i="23"/>
  <c r="B8337" i="23"/>
  <c r="C8337" i="23"/>
  <c r="D8337" i="23"/>
  <c r="E8337" i="23"/>
  <c r="G8337" i="23" s="1"/>
  <c r="F8337" i="23"/>
  <c r="B8338" i="23"/>
  <c r="C8338" i="23"/>
  <c r="D8338" i="23"/>
  <c r="E8338" i="23"/>
  <c r="F8338" i="23"/>
  <c r="G8338" i="23"/>
  <c r="B8339" i="23"/>
  <c r="C8339" i="23"/>
  <c r="D8339" i="23"/>
  <c r="E8339" i="23"/>
  <c r="G8339" i="23" s="1"/>
  <c r="F8339" i="23"/>
  <c r="B8340" i="23"/>
  <c r="C8340" i="23"/>
  <c r="D8340" i="23"/>
  <c r="E8340" i="23"/>
  <c r="F8340" i="23"/>
  <c r="G8340" i="23"/>
  <c r="B8341" i="23"/>
  <c r="C8341" i="23"/>
  <c r="D8341" i="23"/>
  <c r="E8341" i="23"/>
  <c r="G8341" i="23" s="1"/>
  <c r="F8341" i="23"/>
  <c r="B8342" i="23"/>
  <c r="C8342" i="23"/>
  <c r="D8342" i="23"/>
  <c r="E8342" i="23"/>
  <c r="G8342" i="23" s="1"/>
  <c r="F8342" i="23"/>
  <c r="B8343" i="23"/>
  <c r="C8343" i="23"/>
  <c r="D8343" i="23"/>
  <c r="E8343" i="23"/>
  <c r="G8343" i="23" s="1"/>
  <c r="F8343" i="23"/>
  <c r="B8344" i="23"/>
  <c r="C8344" i="23"/>
  <c r="D8344" i="23"/>
  <c r="E8344" i="23"/>
  <c r="G8344" i="23" s="1"/>
  <c r="F8344" i="23"/>
  <c r="B8345" i="23"/>
  <c r="C8345" i="23"/>
  <c r="D8345" i="23"/>
  <c r="E8345" i="23"/>
  <c r="G8345" i="23" s="1"/>
  <c r="F8345" i="23"/>
  <c r="B8346" i="23"/>
  <c r="C8346" i="23"/>
  <c r="D8346" i="23"/>
  <c r="E8346" i="23"/>
  <c r="F8346" i="23"/>
  <c r="G8346" i="23"/>
  <c r="B8347" i="23"/>
  <c r="C8347" i="23"/>
  <c r="D8347" i="23"/>
  <c r="E8347" i="23"/>
  <c r="G8347" i="23" s="1"/>
  <c r="F8347" i="23"/>
  <c r="B8348" i="23"/>
  <c r="C8348" i="23"/>
  <c r="D8348" i="23"/>
  <c r="E8348" i="23"/>
  <c r="F8348" i="23"/>
  <c r="G8348" i="23"/>
  <c r="B8349" i="23"/>
  <c r="C8349" i="23"/>
  <c r="D8349" i="23"/>
  <c r="E8349" i="23"/>
  <c r="G8349" i="23" s="1"/>
  <c r="F8349" i="23"/>
  <c r="B8350" i="23"/>
  <c r="C8350" i="23"/>
  <c r="D8350" i="23"/>
  <c r="E8350" i="23"/>
  <c r="G8350" i="23" s="1"/>
  <c r="F8350" i="23"/>
  <c r="B8351" i="23"/>
  <c r="C8351" i="23"/>
  <c r="D8351" i="23"/>
  <c r="E8351" i="23"/>
  <c r="G8351" i="23" s="1"/>
  <c r="F8351" i="23"/>
  <c r="B8352" i="23"/>
  <c r="C8352" i="23"/>
  <c r="D8352" i="23"/>
  <c r="E8352" i="23"/>
  <c r="G8352" i="23" s="1"/>
  <c r="F8352" i="23"/>
  <c r="B8353" i="23"/>
  <c r="C8353" i="23"/>
  <c r="D8353" i="23"/>
  <c r="E8353" i="23"/>
  <c r="G8353" i="23" s="1"/>
  <c r="F8353" i="23"/>
  <c r="B8354" i="23"/>
  <c r="C8354" i="23"/>
  <c r="D8354" i="23"/>
  <c r="E8354" i="23"/>
  <c r="F8354" i="23"/>
  <c r="G8354" i="23"/>
  <c r="B8355" i="23"/>
  <c r="C8355" i="23"/>
  <c r="D8355" i="23"/>
  <c r="E8355" i="23"/>
  <c r="G8355" i="23" s="1"/>
  <c r="F8355" i="23"/>
  <c r="B8356" i="23"/>
  <c r="C8356" i="23"/>
  <c r="D8356" i="23"/>
  <c r="E8356" i="23"/>
  <c r="F8356" i="23"/>
  <c r="G8356" i="23"/>
  <c r="B8357" i="23"/>
  <c r="C8357" i="23"/>
  <c r="D8357" i="23"/>
  <c r="E8357" i="23"/>
  <c r="G8357" i="23" s="1"/>
  <c r="F8357" i="23"/>
  <c r="B8358" i="23"/>
  <c r="C8358" i="23"/>
  <c r="D8358" i="23"/>
  <c r="E8358" i="23"/>
  <c r="G8358" i="23" s="1"/>
  <c r="F8358" i="23"/>
  <c r="B8359" i="23"/>
  <c r="C8359" i="23"/>
  <c r="D8359" i="23"/>
  <c r="E8359" i="23"/>
  <c r="G8359" i="23" s="1"/>
  <c r="F8359" i="23"/>
  <c r="B8360" i="23"/>
  <c r="C8360" i="23"/>
  <c r="D8360" i="23"/>
  <c r="E8360" i="23"/>
  <c r="G8360" i="23" s="1"/>
  <c r="F8360" i="23"/>
  <c r="B8361" i="23"/>
  <c r="C8361" i="23"/>
  <c r="D8361" i="23"/>
  <c r="E8361" i="23"/>
  <c r="G8361" i="23" s="1"/>
  <c r="F8361" i="23"/>
  <c r="B8362" i="23"/>
  <c r="C8362" i="23"/>
  <c r="D8362" i="23"/>
  <c r="E8362" i="23"/>
  <c r="F8362" i="23"/>
  <c r="G8362" i="23"/>
  <c r="B8363" i="23"/>
  <c r="C8363" i="23"/>
  <c r="D8363" i="23"/>
  <c r="E8363" i="23"/>
  <c r="G8363" i="23" s="1"/>
  <c r="F8363" i="23"/>
  <c r="B8364" i="23"/>
  <c r="C8364" i="23"/>
  <c r="D8364" i="23"/>
  <c r="E8364" i="23"/>
  <c r="F8364" i="23"/>
  <c r="G8364" i="23"/>
  <c r="B8365" i="23"/>
  <c r="C8365" i="23"/>
  <c r="D8365" i="23"/>
  <c r="E8365" i="23"/>
  <c r="G8365" i="23" s="1"/>
  <c r="F8365" i="23"/>
  <c r="B8366" i="23"/>
  <c r="C8366" i="23"/>
  <c r="D8366" i="23"/>
  <c r="E8366" i="23"/>
  <c r="G8366" i="23" s="1"/>
  <c r="F8366" i="23"/>
  <c r="B8367" i="23"/>
  <c r="C8367" i="23"/>
  <c r="D8367" i="23"/>
  <c r="E8367" i="23"/>
  <c r="G8367" i="23" s="1"/>
  <c r="F8367" i="23"/>
  <c r="B8368" i="23"/>
  <c r="C8368" i="23"/>
  <c r="D8368" i="23"/>
  <c r="E8368" i="23"/>
  <c r="G8368" i="23" s="1"/>
  <c r="F8368" i="23"/>
  <c r="B8369" i="23"/>
  <c r="C8369" i="23"/>
  <c r="D8369" i="23"/>
  <c r="E8369" i="23"/>
  <c r="G8369" i="23" s="1"/>
  <c r="F8369" i="23"/>
  <c r="B8370" i="23"/>
  <c r="C8370" i="23"/>
  <c r="D8370" i="23"/>
  <c r="E8370" i="23"/>
  <c r="F8370" i="23"/>
  <c r="G8370" i="23"/>
  <c r="B8371" i="23"/>
  <c r="C8371" i="23"/>
  <c r="D8371" i="23"/>
  <c r="E8371" i="23"/>
  <c r="G8371" i="23" s="1"/>
  <c r="F8371" i="23"/>
  <c r="B8372" i="23"/>
  <c r="C8372" i="23"/>
  <c r="D8372" i="23"/>
  <c r="E8372" i="23"/>
  <c r="F8372" i="23"/>
  <c r="G8372" i="23"/>
  <c r="B8373" i="23"/>
  <c r="C8373" i="23"/>
  <c r="D8373" i="23"/>
  <c r="E8373" i="23"/>
  <c r="G8373" i="23" s="1"/>
  <c r="F8373" i="23"/>
  <c r="B8374" i="23"/>
  <c r="C8374" i="23"/>
  <c r="D8374" i="23"/>
  <c r="E8374" i="23"/>
  <c r="G8374" i="23" s="1"/>
  <c r="F8374" i="23"/>
  <c r="B8375" i="23"/>
  <c r="C8375" i="23"/>
  <c r="D8375" i="23"/>
  <c r="E8375" i="23"/>
  <c r="G8375" i="23" s="1"/>
  <c r="F8375" i="23"/>
  <c r="B8376" i="23"/>
  <c r="C8376" i="23"/>
  <c r="D8376" i="23"/>
  <c r="E8376" i="23"/>
  <c r="G8376" i="23" s="1"/>
  <c r="F8376" i="23"/>
  <c r="B8377" i="23"/>
  <c r="C8377" i="23"/>
  <c r="D8377" i="23"/>
  <c r="E8377" i="23"/>
  <c r="G8377" i="23" s="1"/>
  <c r="F8377" i="23"/>
  <c r="B8378" i="23"/>
  <c r="C8378" i="23"/>
  <c r="D8378" i="23"/>
  <c r="E8378" i="23"/>
  <c r="F8378" i="23"/>
  <c r="G8378" i="23"/>
  <c r="B8379" i="23"/>
  <c r="C8379" i="23"/>
  <c r="D8379" i="23"/>
  <c r="E8379" i="23"/>
  <c r="G8379" i="23" s="1"/>
  <c r="F8379" i="23"/>
  <c r="B8380" i="23"/>
  <c r="C8380" i="23"/>
  <c r="D8380" i="23"/>
  <c r="E8380" i="23"/>
  <c r="F8380" i="23"/>
  <c r="G8380" i="23"/>
  <c r="B8381" i="23"/>
  <c r="C8381" i="23"/>
  <c r="D8381" i="23"/>
  <c r="E8381" i="23"/>
  <c r="G8381" i="23" s="1"/>
  <c r="F8381" i="23"/>
  <c r="B8382" i="23"/>
  <c r="C8382" i="23"/>
  <c r="D8382" i="23"/>
  <c r="E8382" i="23"/>
  <c r="G8382" i="23" s="1"/>
  <c r="F8382" i="23"/>
  <c r="B8383" i="23"/>
  <c r="C8383" i="23"/>
  <c r="D8383" i="23"/>
  <c r="E8383" i="23"/>
  <c r="G8383" i="23" s="1"/>
  <c r="F8383" i="23"/>
  <c r="B8384" i="23"/>
  <c r="C8384" i="23"/>
  <c r="D8384" i="23"/>
  <c r="E8384" i="23"/>
  <c r="G8384" i="23" s="1"/>
  <c r="F8384" i="23"/>
  <c r="B8385" i="23"/>
  <c r="C8385" i="23"/>
  <c r="D8385" i="23"/>
  <c r="E8385" i="23"/>
  <c r="G8385" i="23" s="1"/>
  <c r="F8385" i="23"/>
  <c r="B8386" i="23"/>
  <c r="C8386" i="23"/>
  <c r="D8386" i="23"/>
  <c r="E8386" i="23"/>
  <c r="F8386" i="23"/>
  <c r="G8386" i="23"/>
  <c r="B8387" i="23"/>
  <c r="C8387" i="23"/>
  <c r="D8387" i="23"/>
  <c r="E8387" i="23"/>
  <c r="G8387" i="23" s="1"/>
  <c r="F8387" i="23"/>
  <c r="B8388" i="23"/>
  <c r="C8388" i="23"/>
  <c r="D8388" i="23"/>
  <c r="E8388" i="23"/>
  <c r="F8388" i="23"/>
  <c r="G8388" i="23"/>
  <c r="B8389" i="23"/>
  <c r="C8389" i="23"/>
  <c r="D8389" i="23"/>
  <c r="E8389" i="23"/>
  <c r="G8389" i="23" s="1"/>
  <c r="F8389" i="23"/>
  <c r="B8390" i="23"/>
  <c r="C8390" i="23"/>
  <c r="D8390" i="23"/>
  <c r="E8390" i="23"/>
  <c r="G8390" i="23" s="1"/>
  <c r="F8390" i="23"/>
  <c r="B8391" i="23"/>
  <c r="C8391" i="23"/>
  <c r="D8391" i="23"/>
  <c r="E8391" i="23"/>
  <c r="G8391" i="23" s="1"/>
  <c r="F8391" i="23"/>
  <c r="B8392" i="23"/>
  <c r="C8392" i="23"/>
  <c r="D8392" i="23"/>
  <c r="E8392" i="23"/>
  <c r="G8392" i="23" s="1"/>
  <c r="F8392" i="23"/>
  <c r="B8393" i="23"/>
  <c r="C8393" i="23"/>
  <c r="D8393" i="23"/>
  <c r="E8393" i="23"/>
  <c r="G8393" i="23" s="1"/>
  <c r="F8393" i="23"/>
  <c r="B8394" i="23"/>
  <c r="C8394" i="23"/>
  <c r="D8394" i="23"/>
  <c r="E8394" i="23"/>
  <c r="F8394" i="23"/>
  <c r="G8394" i="23"/>
  <c r="B8395" i="23"/>
  <c r="C8395" i="23"/>
  <c r="D8395" i="23"/>
  <c r="E8395" i="23"/>
  <c r="G8395" i="23" s="1"/>
  <c r="F8395" i="23"/>
  <c r="B8396" i="23"/>
  <c r="C8396" i="23"/>
  <c r="D8396" i="23"/>
  <c r="E8396" i="23"/>
  <c r="F8396" i="23"/>
  <c r="G8396" i="23"/>
  <c r="B8397" i="23"/>
  <c r="C8397" i="23"/>
  <c r="D8397" i="23"/>
  <c r="E8397" i="23"/>
  <c r="G8397" i="23" s="1"/>
  <c r="F8397" i="23"/>
  <c r="B8398" i="23"/>
  <c r="C8398" i="23"/>
  <c r="D8398" i="23"/>
  <c r="E8398" i="23"/>
  <c r="G8398" i="23" s="1"/>
  <c r="F8398" i="23"/>
  <c r="B8399" i="23"/>
  <c r="C8399" i="23"/>
  <c r="D8399" i="23"/>
  <c r="E8399" i="23"/>
  <c r="G8399" i="23" s="1"/>
  <c r="F8399" i="23"/>
  <c r="B8400" i="23"/>
  <c r="C8400" i="23"/>
  <c r="D8400" i="23"/>
  <c r="E8400" i="23"/>
  <c r="G8400" i="23" s="1"/>
  <c r="F8400" i="23"/>
  <c r="B8401" i="23"/>
  <c r="C8401" i="23"/>
  <c r="D8401" i="23"/>
  <c r="E8401" i="23"/>
  <c r="G8401" i="23" s="1"/>
  <c r="F8401" i="23"/>
  <c r="B8402" i="23"/>
  <c r="C8402" i="23"/>
  <c r="D8402" i="23"/>
  <c r="E8402" i="23"/>
  <c r="F8402" i="23"/>
  <c r="G8402" i="23"/>
  <c r="B8403" i="23"/>
  <c r="C8403" i="23"/>
  <c r="D8403" i="23"/>
  <c r="E8403" i="23"/>
  <c r="G8403" i="23" s="1"/>
  <c r="F8403" i="23"/>
  <c r="B8404" i="23"/>
  <c r="C8404" i="23"/>
  <c r="D8404" i="23"/>
  <c r="E8404" i="23"/>
  <c r="F8404" i="23"/>
  <c r="G8404" i="23"/>
  <c r="B8405" i="23"/>
  <c r="C8405" i="23"/>
  <c r="D8405" i="23"/>
  <c r="E8405" i="23"/>
  <c r="G8405" i="23" s="1"/>
  <c r="F8405" i="23"/>
  <c r="B8406" i="23"/>
  <c r="C8406" i="23"/>
  <c r="D8406" i="23"/>
  <c r="E8406" i="23"/>
  <c r="G8406" i="23" s="1"/>
  <c r="F8406" i="23"/>
  <c r="B8407" i="23"/>
  <c r="C8407" i="23"/>
  <c r="D8407" i="23"/>
  <c r="E8407" i="23"/>
  <c r="G8407" i="23" s="1"/>
  <c r="F8407" i="23"/>
  <c r="B8408" i="23"/>
  <c r="C8408" i="23"/>
  <c r="D8408" i="23"/>
  <c r="E8408" i="23"/>
  <c r="G8408" i="23" s="1"/>
  <c r="F8408" i="23"/>
  <c r="B8409" i="23"/>
  <c r="C8409" i="23"/>
  <c r="D8409" i="23"/>
  <c r="E8409" i="23"/>
  <c r="G8409" i="23" s="1"/>
  <c r="F8409" i="23"/>
  <c r="B8410" i="23"/>
  <c r="C8410" i="23"/>
  <c r="D8410" i="23"/>
  <c r="E8410" i="23"/>
  <c r="F8410" i="23"/>
  <c r="G8410" i="23"/>
  <c r="B8411" i="23"/>
  <c r="C8411" i="23"/>
  <c r="D8411" i="23"/>
  <c r="E8411" i="23"/>
  <c r="G8411" i="23" s="1"/>
  <c r="F8411" i="23"/>
  <c r="B8412" i="23"/>
  <c r="C8412" i="23"/>
  <c r="D8412" i="23"/>
  <c r="E8412" i="23"/>
  <c r="F8412" i="23"/>
  <c r="G8412" i="23"/>
  <c r="B8413" i="23"/>
  <c r="C8413" i="23"/>
  <c r="D8413" i="23"/>
  <c r="E8413" i="23"/>
  <c r="G8413" i="23" s="1"/>
  <c r="F8413" i="23"/>
  <c r="B8414" i="23"/>
  <c r="C8414" i="23"/>
  <c r="D8414" i="23"/>
  <c r="E8414" i="23"/>
  <c r="G8414" i="23" s="1"/>
  <c r="F8414" i="23"/>
  <c r="B8415" i="23"/>
  <c r="C8415" i="23"/>
  <c r="D8415" i="23"/>
  <c r="E8415" i="23"/>
  <c r="G8415" i="23" s="1"/>
  <c r="F8415" i="23"/>
  <c r="B8416" i="23"/>
  <c r="C8416" i="23"/>
  <c r="D8416" i="23"/>
  <c r="E8416" i="23"/>
  <c r="G8416" i="23" s="1"/>
  <c r="F8416" i="23"/>
  <c r="B8417" i="23"/>
  <c r="C8417" i="23"/>
  <c r="D8417" i="23"/>
  <c r="E8417" i="23"/>
  <c r="G8417" i="23" s="1"/>
  <c r="F8417" i="23"/>
  <c r="B8418" i="23"/>
  <c r="C8418" i="23"/>
  <c r="D8418" i="23"/>
  <c r="E8418" i="23"/>
  <c r="F8418" i="23"/>
  <c r="G8418" i="23"/>
  <c r="B8419" i="23"/>
  <c r="C8419" i="23"/>
  <c r="D8419" i="23"/>
  <c r="E8419" i="23"/>
  <c r="G8419" i="23" s="1"/>
  <c r="F8419" i="23"/>
  <c r="B8420" i="23"/>
  <c r="C8420" i="23"/>
  <c r="D8420" i="23"/>
  <c r="E8420" i="23"/>
  <c r="F8420" i="23"/>
  <c r="G8420" i="23"/>
  <c r="B8421" i="23"/>
  <c r="C8421" i="23"/>
  <c r="D8421" i="23"/>
  <c r="E8421" i="23"/>
  <c r="G8421" i="23" s="1"/>
  <c r="F8421" i="23"/>
  <c r="B8422" i="23"/>
  <c r="C8422" i="23"/>
  <c r="D8422" i="23"/>
  <c r="E8422" i="23"/>
  <c r="G8422" i="23" s="1"/>
  <c r="F8422" i="23"/>
  <c r="B8423" i="23"/>
  <c r="C8423" i="23"/>
  <c r="D8423" i="23"/>
  <c r="E8423" i="23"/>
  <c r="G8423" i="23" s="1"/>
  <c r="F8423" i="23"/>
  <c r="B8424" i="23"/>
  <c r="C8424" i="23"/>
  <c r="D8424" i="23"/>
  <c r="E8424" i="23"/>
  <c r="G8424" i="23" s="1"/>
  <c r="F8424" i="23"/>
  <c r="B8425" i="23"/>
  <c r="C8425" i="23"/>
  <c r="D8425" i="23"/>
  <c r="E8425" i="23"/>
  <c r="G8425" i="23" s="1"/>
  <c r="F8425" i="23"/>
  <c r="B8426" i="23"/>
  <c r="C8426" i="23"/>
  <c r="D8426" i="23"/>
  <c r="E8426" i="23"/>
  <c r="F8426" i="23"/>
  <c r="G8426" i="23"/>
  <c r="B8427" i="23"/>
  <c r="C8427" i="23"/>
  <c r="D8427" i="23"/>
  <c r="E8427" i="23"/>
  <c r="G8427" i="23" s="1"/>
  <c r="F8427" i="23"/>
  <c r="B8428" i="23"/>
  <c r="C8428" i="23"/>
  <c r="D8428" i="23"/>
  <c r="E8428" i="23"/>
  <c r="F8428" i="23"/>
  <c r="G8428" i="23"/>
  <c r="B8429" i="23"/>
  <c r="C8429" i="23"/>
  <c r="D8429" i="23"/>
  <c r="E8429" i="23"/>
  <c r="G8429" i="23" s="1"/>
  <c r="F8429" i="23"/>
  <c r="B8430" i="23"/>
  <c r="C8430" i="23"/>
  <c r="D8430" i="23"/>
  <c r="E8430" i="23"/>
  <c r="G8430" i="23" s="1"/>
  <c r="F8430" i="23"/>
  <c r="B8431" i="23"/>
  <c r="C8431" i="23"/>
  <c r="D8431" i="23"/>
  <c r="E8431" i="23"/>
  <c r="G8431" i="23" s="1"/>
  <c r="F8431" i="23"/>
  <c r="B8432" i="23"/>
  <c r="C8432" i="23"/>
  <c r="D8432" i="23"/>
  <c r="E8432" i="23"/>
  <c r="G8432" i="23" s="1"/>
  <c r="F8432" i="23"/>
  <c r="B8433" i="23"/>
  <c r="C8433" i="23"/>
  <c r="D8433" i="23"/>
  <c r="E8433" i="23"/>
  <c r="G8433" i="23" s="1"/>
  <c r="F8433" i="23"/>
  <c r="B8434" i="23"/>
  <c r="C8434" i="23"/>
  <c r="D8434" i="23"/>
  <c r="E8434" i="23"/>
  <c r="F8434" i="23"/>
  <c r="G8434" i="23"/>
  <c r="B8435" i="23"/>
  <c r="C8435" i="23"/>
  <c r="D8435" i="23"/>
  <c r="E8435" i="23"/>
  <c r="G8435" i="23" s="1"/>
  <c r="F8435" i="23"/>
  <c r="B8436" i="23"/>
  <c r="C8436" i="23"/>
  <c r="D8436" i="23"/>
  <c r="E8436" i="23"/>
  <c r="F8436" i="23"/>
  <c r="G8436" i="23"/>
  <c r="B8437" i="23"/>
  <c r="C8437" i="23"/>
  <c r="D8437" i="23"/>
  <c r="E8437" i="23"/>
  <c r="G8437" i="23" s="1"/>
  <c r="F8437" i="23"/>
  <c r="B8438" i="23"/>
  <c r="C8438" i="23"/>
  <c r="D8438" i="23"/>
  <c r="E8438" i="23"/>
  <c r="G8438" i="23" s="1"/>
  <c r="F8438" i="23"/>
  <c r="B8439" i="23"/>
  <c r="C8439" i="23"/>
  <c r="D8439" i="23"/>
  <c r="E8439" i="23"/>
  <c r="G8439" i="23" s="1"/>
  <c r="F8439" i="23"/>
  <c r="B8440" i="23"/>
  <c r="C8440" i="23"/>
  <c r="D8440" i="23"/>
  <c r="E8440" i="23"/>
  <c r="G8440" i="23" s="1"/>
  <c r="F8440" i="23"/>
  <c r="B8441" i="23"/>
  <c r="C8441" i="23"/>
  <c r="D8441" i="23"/>
  <c r="E8441" i="23"/>
  <c r="G8441" i="23" s="1"/>
  <c r="F8441" i="23"/>
  <c r="B8442" i="23"/>
  <c r="C8442" i="23"/>
  <c r="D8442" i="23"/>
  <c r="E8442" i="23"/>
  <c r="F8442" i="23"/>
  <c r="G8442" i="23"/>
  <c r="B8443" i="23"/>
  <c r="C8443" i="23"/>
  <c r="D8443" i="23"/>
  <c r="E8443" i="23"/>
  <c r="G8443" i="23" s="1"/>
  <c r="F8443" i="23"/>
  <c r="B8444" i="23"/>
  <c r="C8444" i="23"/>
  <c r="D8444" i="23"/>
  <c r="E8444" i="23"/>
  <c r="F8444" i="23"/>
  <c r="G8444" i="23"/>
  <c r="B8445" i="23"/>
  <c r="C8445" i="23"/>
  <c r="D8445" i="23"/>
  <c r="E8445" i="23"/>
  <c r="G8445" i="23" s="1"/>
  <c r="F8445" i="23"/>
  <c r="B8446" i="23"/>
  <c r="C8446" i="23"/>
  <c r="D8446" i="23"/>
  <c r="E8446" i="23"/>
  <c r="G8446" i="23" s="1"/>
  <c r="F8446" i="23"/>
  <c r="B8447" i="23"/>
  <c r="C8447" i="23"/>
  <c r="D8447" i="23"/>
  <c r="E8447" i="23"/>
  <c r="G8447" i="23" s="1"/>
  <c r="F8447" i="23"/>
  <c r="B8448" i="23"/>
  <c r="C8448" i="23"/>
  <c r="D8448" i="23"/>
  <c r="E8448" i="23"/>
  <c r="G8448" i="23" s="1"/>
  <c r="F8448" i="23"/>
  <c r="B8449" i="23"/>
  <c r="C8449" i="23"/>
  <c r="D8449" i="23"/>
  <c r="E8449" i="23"/>
  <c r="G8449" i="23" s="1"/>
  <c r="F8449" i="23"/>
  <c r="B8450" i="23"/>
  <c r="C8450" i="23"/>
  <c r="D8450" i="23"/>
  <c r="E8450" i="23"/>
  <c r="F8450" i="23"/>
  <c r="G8450" i="23"/>
  <c r="B8451" i="23"/>
  <c r="C8451" i="23"/>
  <c r="D8451" i="23"/>
  <c r="E8451" i="23"/>
  <c r="G8451" i="23" s="1"/>
  <c r="F8451" i="23"/>
  <c r="B8452" i="23"/>
  <c r="C8452" i="23"/>
  <c r="D8452" i="23"/>
  <c r="E8452" i="23"/>
  <c r="F8452" i="23"/>
  <c r="G8452" i="23"/>
  <c r="B8453" i="23"/>
  <c r="C8453" i="23"/>
  <c r="D8453" i="23"/>
  <c r="E8453" i="23"/>
  <c r="G8453" i="23" s="1"/>
  <c r="F8453" i="23"/>
  <c r="B8454" i="23"/>
  <c r="C8454" i="23"/>
  <c r="D8454" i="23"/>
  <c r="E8454" i="23"/>
  <c r="G8454" i="23" s="1"/>
  <c r="F8454" i="23"/>
  <c r="B8455" i="23"/>
  <c r="C8455" i="23"/>
  <c r="D8455" i="23"/>
  <c r="E8455" i="23"/>
  <c r="G8455" i="23" s="1"/>
  <c r="F8455" i="23"/>
  <c r="B8456" i="23"/>
  <c r="C8456" i="23"/>
  <c r="D8456" i="23"/>
  <c r="E8456" i="23"/>
  <c r="G8456" i="23" s="1"/>
  <c r="F8456" i="23"/>
  <c r="B8457" i="23"/>
  <c r="C8457" i="23"/>
  <c r="D8457" i="23"/>
  <c r="E8457" i="23"/>
  <c r="G8457" i="23" s="1"/>
  <c r="F8457" i="23"/>
  <c r="B8458" i="23"/>
  <c r="C8458" i="23"/>
  <c r="D8458" i="23"/>
  <c r="E8458" i="23"/>
  <c r="F8458" i="23"/>
  <c r="G8458" i="23"/>
  <c r="B8459" i="23"/>
  <c r="C8459" i="23"/>
  <c r="D8459" i="23"/>
  <c r="E8459" i="23"/>
  <c r="G8459" i="23" s="1"/>
  <c r="F8459" i="23"/>
  <c r="B8460" i="23"/>
  <c r="C8460" i="23"/>
  <c r="D8460" i="23"/>
  <c r="E8460" i="23"/>
  <c r="F8460" i="23"/>
  <c r="G8460" i="23"/>
  <c r="B8461" i="23"/>
  <c r="C8461" i="23"/>
  <c r="D8461" i="23"/>
  <c r="E8461" i="23"/>
  <c r="G8461" i="23" s="1"/>
  <c r="F8461" i="23"/>
  <c r="B8462" i="23"/>
  <c r="C8462" i="23"/>
  <c r="D8462" i="23"/>
  <c r="E8462" i="23"/>
  <c r="G8462" i="23" s="1"/>
  <c r="F8462" i="23"/>
  <c r="B8463" i="23"/>
  <c r="C8463" i="23"/>
  <c r="D8463" i="23"/>
  <c r="E8463" i="23"/>
  <c r="G8463" i="23" s="1"/>
  <c r="F8463" i="23"/>
  <c r="B8464" i="23"/>
  <c r="C8464" i="23"/>
  <c r="D8464" i="23"/>
  <c r="E8464" i="23"/>
  <c r="G8464" i="23" s="1"/>
  <c r="F8464" i="23"/>
  <c r="B8465" i="23"/>
  <c r="C8465" i="23"/>
  <c r="D8465" i="23"/>
  <c r="E8465" i="23"/>
  <c r="G8465" i="23" s="1"/>
  <c r="F8465" i="23"/>
  <c r="B8466" i="23"/>
  <c r="C8466" i="23"/>
  <c r="D8466" i="23"/>
  <c r="E8466" i="23"/>
  <c r="F8466" i="23"/>
  <c r="G8466" i="23"/>
  <c r="B8467" i="23"/>
  <c r="C8467" i="23"/>
  <c r="D8467" i="23"/>
  <c r="E8467" i="23"/>
  <c r="G8467" i="23" s="1"/>
  <c r="F8467" i="23"/>
  <c r="B8468" i="23"/>
  <c r="C8468" i="23"/>
  <c r="D8468" i="23"/>
  <c r="E8468" i="23"/>
  <c r="F8468" i="23"/>
  <c r="G8468" i="23"/>
  <c r="B8469" i="23"/>
  <c r="C8469" i="23"/>
  <c r="D8469" i="23"/>
  <c r="E8469" i="23"/>
  <c r="G8469" i="23" s="1"/>
  <c r="F8469" i="23"/>
  <c r="B8470" i="23"/>
  <c r="C8470" i="23"/>
  <c r="D8470" i="23"/>
  <c r="E8470" i="23"/>
  <c r="G8470" i="23" s="1"/>
  <c r="F8470" i="23"/>
  <c r="B8471" i="23"/>
  <c r="C8471" i="23"/>
  <c r="D8471" i="23"/>
  <c r="E8471" i="23"/>
  <c r="G8471" i="23" s="1"/>
  <c r="F8471" i="23"/>
  <c r="B8472" i="23"/>
  <c r="C8472" i="23"/>
  <c r="D8472" i="23"/>
  <c r="E8472" i="23"/>
  <c r="G8472" i="23" s="1"/>
  <c r="F8472" i="23"/>
  <c r="B8473" i="23"/>
  <c r="C8473" i="23"/>
  <c r="D8473" i="23"/>
  <c r="E8473" i="23"/>
  <c r="G8473" i="23" s="1"/>
  <c r="F8473" i="23"/>
  <c r="B8474" i="23"/>
  <c r="C8474" i="23"/>
  <c r="D8474" i="23"/>
  <c r="E8474" i="23"/>
  <c r="F8474" i="23"/>
  <c r="G8474" i="23"/>
  <c r="B8475" i="23"/>
  <c r="C8475" i="23"/>
  <c r="D8475" i="23"/>
  <c r="E8475" i="23"/>
  <c r="G8475" i="23" s="1"/>
  <c r="F8475" i="23"/>
  <c r="B8476" i="23"/>
  <c r="C8476" i="23"/>
  <c r="D8476" i="23"/>
  <c r="E8476" i="23"/>
  <c r="F8476" i="23"/>
  <c r="G8476" i="23"/>
  <c r="B8477" i="23"/>
  <c r="C8477" i="23"/>
  <c r="D8477" i="23"/>
  <c r="E8477" i="23"/>
  <c r="G8477" i="23" s="1"/>
  <c r="F8477" i="23"/>
  <c r="B8478" i="23"/>
  <c r="C8478" i="23"/>
  <c r="D8478" i="23"/>
  <c r="E8478" i="23"/>
  <c r="G8478" i="23" s="1"/>
  <c r="F8478" i="23"/>
  <c r="B8479" i="23"/>
  <c r="C8479" i="23"/>
  <c r="D8479" i="23"/>
  <c r="E8479" i="23"/>
  <c r="G8479" i="23" s="1"/>
  <c r="F8479" i="23"/>
  <c r="B8480" i="23"/>
  <c r="C8480" i="23"/>
  <c r="D8480" i="23"/>
  <c r="E8480" i="23"/>
  <c r="G8480" i="23" s="1"/>
  <c r="F8480" i="23"/>
  <c r="B8481" i="23"/>
  <c r="C8481" i="23"/>
  <c r="D8481" i="23"/>
  <c r="E8481" i="23"/>
  <c r="G8481" i="23" s="1"/>
  <c r="F8481" i="23"/>
  <c r="B8482" i="23"/>
  <c r="C8482" i="23"/>
  <c r="D8482" i="23"/>
  <c r="E8482" i="23"/>
  <c r="F8482" i="23"/>
  <c r="G8482" i="23"/>
  <c r="B8483" i="23"/>
  <c r="C8483" i="23"/>
  <c r="D8483" i="23"/>
  <c r="E8483" i="23"/>
  <c r="G8483" i="23" s="1"/>
  <c r="F8483" i="23"/>
  <c r="B8484" i="23"/>
  <c r="C8484" i="23"/>
  <c r="D8484" i="23"/>
  <c r="E8484" i="23"/>
  <c r="F8484" i="23"/>
  <c r="G8484" i="23"/>
  <c r="B8485" i="23"/>
  <c r="C8485" i="23"/>
  <c r="D8485" i="23"/>
  <c r="E8485" i="23"/>
  <c r="G8485" i="23" s="1"/>
  <c r="F8485" i="23"/>
  <c r="B8486" i="23"/>
  <c r="C8486" i="23"/>
  <c r="D8486" i="23"/>
  <c r="E8486" i="23"/>
  <c r="G8486" i="23" s="1"/>
  <c r="F8486" i="23"/>
  <c r="B8487" i="23"/>
  <c r="C8487" i="23"/>
  <c r="D8487" i="23"/>
  <c r="E8487" i="23"/>
  <c r="G8487" i="23" s="1"/>
  <c r="F8487" i="23"/>
  <c r="B8488" i="23"/>
  <c r="C8488" i="23"/>
  <c r="D8488" i="23"/>
  <c r="E8488" i="23"/>
  <c r="G8488" i="23" s="1"/>
  <c r="F8488" i="23"/>
  <c r="B8489" i="23"/>
  <c r="C8489" i="23"/>
  <c r="D8489" i="23"/>
  <c r="E8489" i="23"/>
  <c r="G8489" i="23" s="1"/>
  <c r="F8489" i="23"/>
  <c r="B8490" i="23"/>
  <c r="C8490" i="23"/>
  <c r="D8490" i="23"/>
  <c r="E8490" i="23"/>
  <c r="F8490" i="23"/>
  <c r="G8490" i="23"/>
  <c r="B8491" i="23"/>
  <c r="C8491" i="23"/>
  <c r="D8491" i="23"/>
  <c r="E8491" i="23"/>
  <c r="G8491" i="23" s="1"/>
  <c r="F8491" i="23"/>
  <c r="B8492" i="23"/>
  <c r="C8492" i="23"/>
  <c r="D8492" i="23"/>
  <c r="E8492" i="23"/>
  <c r="F8492" i="23"/>
  <c r="G8492" i="23"/>
  <c r="B8493" i="23"/>
  <c r="C8493" i="23"/>
  <c r="D8493" i="23"/>
  <c r="E8493" i="23"/>
  <c r="G8493" i="23" s="1"/>
  <c r="F8493" i="23"/>
  <c r="B8494" i="23"/>
  <c r="C8494" i="23"/>
  <c r="D8494" i="23"/>
  <c r="E8494" i="23"/>
  <c r="G8494" i="23" s="1"/>
  <c r="F8494" i="23"/>
  <c r="B8495" i="23"/>
  <c r="C8495" i="23"/>
  <c r="D8495" i="23"/>
  <c r="E8495" i="23"/>
  <c r="G8495" i="23" s="1"/>
  <c r="F8495" i="23"/>
  <c r="B8496" i="23"/>
  <c r="C8496" i="23"/>
  <c r="D8496" i="23"/>
  <c r="E8496" i="23"/>
  <c r="G8496" i="23" s="1"/>
  <c r="F8496" i="23"/>
  <c r="B8497" i="23"/>
  <c r="C8497" i="23"/>
  <c r="D8497" i="23"/>
  <c r="E8497" i="23"/>
  <c r="G8497" i="23" s="1"/>
  <c r="F8497" i="23"/>
  <c r="B8498" i="23"/>
  <c r="C8498" i="23"/>
  <c r="D8498" i="23"/>
  <c r="E8498" i="23"/>
  <c r="F8498" i="23"/>
  <c r="G8498" i="23"/>
  <c r="B8499" i="23"/>
  <c r="C8499" i="23"/>
  <c r="D8499" i="23"/>
  <c r="E8499" i="23"/>
  <c r="G8499" i="23" s="1"/>
  <c r="F8499" i="23"/>
  <c r="B8500" i="23"/>
  <c r="C8500" i="23"/>
  <c r="D8500" i="23"/>
  <c r="E8500" i="23"/>
  <c r="F8500" i="23"/>
  <c r="G8500" i="23"/>
  <c r="B8501" i="23"/>
  <c r="C8501" i="23"/>
  <c r="D8501" i="23"/>
  <c r="E8501" i="23"/>
  <c r="G8501" i="23" s="1"/>
  <c r="F8501" i="23"/>
  <c r="B8502" i="23"/>
  <c r="C8502" i="23"/>
  <c r="D8502" i="23"/>
  <c r="E8502" i="23"/>
  <c r="G8502" i="23" s="1"/>
  <c r="F8502" i="23"/>
  <c r="B8503" i="23"/>
  <c r="C8503" i="23"/>
  <c r="D8503" i="23"/>
  <c r="E8503" i="23"/>
  <c r="G8503" i="23" s="1"/>
  <c r="F8503" i="23"/>
  <c r="B8504" i="23"/>
  <c r="C8504" i="23"/>
  <c r="D8504" i="23"/>
  <c r="E8504" i="23"/>
  <c r="G8504" i="23" s="1"/>
  <c r="F8504" i="23"/>
  <c r="B8505" i="23"/>
  <c r="C8505" i="23"/>
  <c r="D8505" i="23"/>
  <c r="E8505" i="23"/>
  <c r="G8505" i="23" s="1"/>
  <c r="F8505" i="23"/>
  <c r="B8506" i="23"/>
  <c r="C8506" i="23"/>
  <c r="D8506" i="23"/>
  <c r="E8506" i="23"/>
  <c r="F8506" i="23"/>
  <c r="G8506" i="23"/>
  <c r="B8507" i="23"/>
  <c r="C8507" i="23"/>
  <c r="D8507" i="23"/>
  <c r="E8507" i="23"/>
  <c r="G8507" i="23" s="1"/>
  <c r="F8507" i="23"/>
  <c r="B8508" i="23"/>
  <c r="C8508" i="23"/>
  <c r="D8508" i="23"/>
  <c r="E8508" i="23"/>
  <c r="F8508" i="23"/>
  <c r="G8508" i="23"/>
  <c r="B8509" i="23"/>
  <c r="C8509" i="23"/>
  <c r="D8509" i="23"/>
  <c r="E8509" i="23"/>
  <c r="G8509" i="23" s="1"/>
  <c r="F8509" i="23"/>
  <c r="B8510" i="23"/>
  <c r="C8510" i="23"/>
  <c r="D8510" i="23"/>
  <c r="E8510" i="23"/>
  <c r="G8510" i="23" s="1"/>
  <c r="F8510" i="23"/>
  <c r="B8511" i="23"/>
  <c r="C8511" i="23"/>
  <c r="D8511" i="23"/>
  <c r="E8511" i="23"/>
  <c r="G8511" i="23" s="1"/>
  <c r="F8511" i="23"/>
  <c r="B8512" i="23"/>
  <c r="C8512" i="23"/>
  <c r="D8512" i="23"/>
  <c r="E8512" i="23"/>
  <c r="G8512" i="23" s="1"/>
  <c r="F8512" i="23"/>
  <c r="B8513" i="23"/>
  <c r="C8513" i="23"/>
  <c r="D8513" i="23"/>
  <c r="E8513" i="23"/>
  <c r="G8513" i="23" s="1"/>
  <c r="F8513" i="23"/>
  <c r="B8514" i="23"/>
  <c r="C8514" i="23"/>
  <c r="D8514" i="23"/>
  <c r="E8514" i="23"/>
  <c r="F8514" i="23"/>
  <c r="G8514" i="23"/>
  <c r="B8515" i="23"/>
  <c r="C8515" i="23"/>
  <c r="D8515" i="23"/>
  <c r="E8515" i="23"/>
  <c r="G8515" i="23" s="1"/>
  <c r="F8515" i="23"/>
  <c r="B8516" i="23"/>
  <c r="C8516" i="23"/>
  <c r="D8516" i="23"/>
  <c r="E8516" i="23"/>
  <c r="F8516" i="23"/>
  <c r="G8516" i="23"/>
  <c r="B8517" i="23"/>
  <c r="C8517" i="23"/>
  <c r="D8517" i="23"/>
  <c r="E8517" i="23"/>
  <c r="G8517" i="23" s="1"/>
  <c r="F8517" i="23"/>
  <c r="B8518" i="23"/>
  <c r="C8518" i="23"/>
  <c r="D8518" i="23"/>
  <c r="E8518" i="23"/>
  <c r="G8518" i="23" s="1"/>
  <c r="F8518" i="23"/>
  <c r="B8519" i="23"/>
  <c r="C8519" i="23"/>
  <c r="D8519" i="23"/>
  <c r="E8519" i="23"/>
  <c r="G8519" i="23" s="1"/>
  <c r="F8519" i="23"/>
  <c r="B8520" i="23"/>
  <c r="C8520" i="23"/>
  <c r="D8520" i="23"/>
  <c r="E8520" i="23"/>
  <c r="G8520" i="23" s="1"/>
  <c r="F8520" i="23"/>
  <c r="B8521" i="23"/>
  <c r="C8521" i="23"/>
  <c r="D8521" i="23"/>
  <c r="E8521" i="23"/>
  <c r="G8521" i="23" s="1"/>
  <c r="F8521" i="23"/>
  <c r="B8522" i="23"/>
  <c r="C8522" i="23"/>
  <c r="D8522" i="23"/>
  <c r="E8522" i="23"/>
  <c r="F8522" i="23"/>
  <c r="G8522" i="23"/>
  <c r="B8523" i="23"/>
  <c r="C8523" i="23"/>
  <c r="D8523" i="23"/>
  <c r="E8523" i="23"/>
  <c r="G8523" i="23" s="1"/>
  <c r="F8523" i="23"/>
  <c r="B8524" i="23"/>
  <c r="C8524" i="23"/>
  <c r="D8524" i="23"/>
  <c r="E8524" i="23"/>
  <c r="F8524" i="23"/>
  <c r="G8524" i="23"/>
  <c r="B8525" i="23"/>
  <c r="C8525" i="23"/>
  <c r="D8525" i="23"/>
  <c r="E8525" i="23"/>
  <c r="G8525" i="23" s="1"/>
  <c r="F8525" i="23"/>
  <c r="B8526" i="23"/>
  <c r="C8526" i="23"/>
  <c r="D8526" i="23"/>
  <c r="E8526" i="23"/>
  <c r="G8526" i="23" s="1"/>
  <c r="F8526" i="23"/>
  <c r="B8527" i="23"/>
  <c r="C8527" i="23"/>
  <c r="D8527" i="23"/>
  <c r="E8527" i="23"/>
  <c r="G8527" i="23" s="1"/>
  <c r="F8527" i="23"/>
  <c r="B8528" i="23"/>
  <c r="C8528" i="23"/>
  <c r="D8528" i="23"/>
  <c r="E8528" i="23"/>
  <c r="G8528" i="23" s="1"/>
  <c r="F8528" i="23"/>
  <c r="B8529" i="23"/>
  <c r="C8529" i="23"/>
  <c r="D8529" i="23"/>
  <c r="E8529" i="23"/>
  <c r="G8529" i="23" s="1"/>
  <c r="F8529" i="23"/>
  <c r="B8530" i="23"/>
  <c r="C8530" i="23"/>
  <c r="D8530" i="23"/>
  <c r="E8530" i="23"/>
  <c r="F8530" i="23"/>
  <c r="G8530" i="23"/>
  <c r="B8531" i="23"/>
  <c r="C8531" i="23"/>
  <c r="D8531" i="23"/>
  <c r="E8531" i="23"/>
  <c r="G8531" i="23" s="1"/>
  <c r="F8531" i="23"/>
  <c r="B8532" i="23"/>
  <c r="C8532" i="23"/>
  <c r="D8532" i="23"/>
  <c r="E8532" i="23"/>
  <c r="F8532" i="23"/>
  <c r="G8532" i="23"/>
  <c r="B8533" i="23"/>
  <c r="C8533" i="23"/>
  <c r="D8533" i="23"/>
  <c r="E8533" i="23"/>
  <c r="G8533" i="23" s="1"/>
  <c r="F8533" i="23"/>
  <c r="B8534" i="23"/>
  <c r="C8534" i="23"/>
  <c r="D8534" i="23"/>
  <c r="E8534" i="23"/>
  <c r="G8534" i="23" s="1"/>
  <c r="F8534" i="23"/>
  <c r="B8535" i="23"/>
  <c r="C8535" i="23"/>
  <c r="D8535" i="23"/>
  <c r="E8535" i="23"/>
  <c r="G8535" i="23" s="1"/>
  <c r="F8535" i="23"/>
  <c r="B8536" i="23"/>
  <c r="C8536" i="23"/>
  <c r="D8536" i="23"/>
  <c r="E8536" i="23"/>
  <c r="G8536" i="23" s="1"/>
  <c r="F8536" i="23"/>
  <c r="B8537" i="23"/>
  <c r="C8537" i="23"/>
  <c r="D8537" i="23"/>
  <c r="E8537" i="23"/>
  <c r="G8537" i="23" s="1"/>
  <c r="F8537" i="23"/>
  <c r="B8538" i="23"/>
  <c r="C8538" i="23"/>
  <c r="D8538" i="23"/>
  <c r="E8538" i="23"/>
  <c r="F8538" i="23"/>
  <c r="G8538" i="23"/>
  <c r="B8539" i="23"/>
  <c r="C8539" i="23"/>
  <c r="D8539" i="23"/>
  <c r="E8539" i="23"/>
  <c r="G8539" i="23" s="1"/>
  <c r="F8539" i="23"/>
  <c r="B8540" i="23"/>
  <c r="C8540" i="23"/>
  <c r="D8540" i="23"/>
  <c r="E8540" i="23"/>
  <c r="F8540" i="23"/>
  <c r="G8540" i="23"/>
  <c r="B8541" i="23"/>
  <c r="C8541" i="23"/>
  <c r="D8541" i="23"/>
  <c r="E8541" i="23"/>
  <c r="G8541" i="23" s="1"/>
  <c r="F8541" i="23"/>
  <c r="B8542" i="23"/>
  <c r="C8542" i="23"/>
  <c r="D8542" i="23"/>
  <c r="E8542" i="23"/>
  <c r="G8542" i="23" s="1"/>
  <c r="F8542" i="23"/>
  <c r="B8543" i="23"/>
  <c r="C8543" i="23"/>
  <c r="D8543" i="23"/>
  <c r="E8543" i="23"/>
  <c r="G8543" i="23" s="1"/>
  <c r="F8543" i="23"/>
  <c r="B8544" i="23"/>
  <c r="C8544" i="23"/>
  <c r="D8544" i="23"/>
  <c r="E8544" i="23"/>
  <c r="G8544" i="23" s="1"/>
  <c r="F8544" i="23"/>
  <c r="B8545" i="23"/>
  <c r="C8545" i="23"/>
  <c r="D8545" i="23"/>
  <c r="E8545" i="23"/>
  <c r="G8545" i="23" s="1"/>
  <c r="F8545" i="23"/>
  <c r="B8546" i="23"/>
  <c r="C8546" i="23"/>
  <c r="D8546" i="23"/>
  <c r="E8546" i="23"/>
  <c r="F8546" i="23"/>
  <c r="G8546" i="23"/>
  <c r="B8547" i="23"/>
  <c r="C8547" i="23"/>
  <c r="D8547" i="23"/>
  <c r="E8547" i="23"/>
  <c r="G8547" i="23" s="1"/>
  <c r="F8547" i="23"/>
  <c r="B8548" i="23"/>
  <c r="C8548" i="23"/>
  <c r="D8548" i="23"/>
  <c r="E8548" i="23"/>
  <c r="F8548" i="23"/>
  <c r="G8548" i="23"/>
  <c r="B8549" i="23"/>
  <c r="C8549" i="23"/>
  <c r="D8549" i="23"/>
  <c r="E8549" i="23"/>
  <c r="G8549" i="23" s="1"/>
  <c r="F8549" i="23"/>
  <c r="B8550" i="23"/>
  <c r="C8550" i="23"/>
  <c r="D8550" i="23"/>
  <c r="E8550" i="23"/>
  <c r="G8550" i="23" s="1"/>
  <c r="F8550" i="23"/>
  <c r="B8551" i="23"/>
  <c r="C8551" i="23"/>
  <c r="D8551" i="23"/>
  <c r="E8551" i="23"/>
  <c r="G8551" i="23" s="1"/>
  <c r="F8551" i="23"/>
  <c r="B8552" i="23"/>
  <c r="C8552" i="23"/>
  <c r="D8552" i="23"/>
  <c r="E8552" i="23"/>
  <c r="G8552" i="23" s="1"/>
  <c r="F8552" i="23"/>
  <c r="B8553" i="23"/>
  <c r="C8553" i="23"/>
  <c r="D8553" i="23"/>
  <c r="E8553" i="23"/>
  <c r="G8553" i="23" s="1"/>
  <c r="F8553" i="23"/>
  <c r="B8554" i="23"/>
  <c r="C8554" i="23"/>
  <c r="D8554" i="23"/>
  <c r="E8554" i="23"/>
  <c r="F8554" i="23"/>
  <c r="G8554" i="23"/>
  <c r="B8555" i="23"/>
  <c r="C8555" i="23"/>
  <c r="D8555" i="23"/>
  <c r="E8555" i="23"/>
  <c r="G8555" i="23" s="1"/>
  <c r="F8555" i="23"/>
  <c r="B8556" i="23"/>
  <c r="C8556" i="23"/>
  <c r="D8556" i="23"/>
  <c r="E8556" i="23"/>
  <c r="F8556" i="23"/>
  <c r="G8556" i="23"/>
  <c r="B8557" i="23"/>
  <c r="C8557" i="23"/>
  <c r="D8557" i="23"/>
  <c r="E8557" i="23"/>
  <c r="G8557" i="23" s="1"/>
  <c r="F8557" i="23"/>
  <c r="B8558" i="23"/>
  <c r="C8558" i="23"/>
  <c r="D8558" i="23"/>
  <c r="E8558" i="23"/>
  <c r="G8558" i="23" s="1"/>
  <c r="F8558" i="23"/>
  <c r="B8559" i="23"/>
  <c r="C8559" i="23"/>
  <c r="D8559" i="23"/>
  <c r="E8559" i="23"/>
  <c r="G8559" i="23" s="1"/>
  <c r="F8559" i="23"/>
  <c r="B8560" i="23"/>
  <c r="C8560" i="23"/>
  <c r="D8560" i="23"/>
  <c r="E8560" i="23"/>
  <c r="G8560" i="23" s="1"/>
  <c r="F8560" i="23"/>
  <c r="B8561" i="23"/>
  <c r="C8561" i="23"/>
  <c r="D8561" i="23"/>
  <c r="E8561" i="23"/>
  <c r="G8561" i="23" s="1"/>
  <c r="F8561" i="23"/>
  <c r="B8562" i="23"/>
  <c r="C8562" i="23"/>
  <c r="D8562" i="23"/>
  <c r="E8562" i="23"/>
  <c r="F8562" i="23"/>
  <c r="G8562" i="23"/>
  <c r="B8563" i="23"/>
  <c r="C8563" i="23"/>
  <c r="D8563" i="23"/>
  <c r="E8563" i="23"/>
  <c r="G8563" i="23" s="1"/>
  <c r="F8563" i="23"/>
  <c r="B8564" i="23"/>
  <c r="C8564" i="23"/>
  <c r="D8564" i="23"/>
  <c r="E8564" i="23"/>
  <c r="F8564" i="23"/>
  <c r="G8564" i="23"/>
  <c r="B8565" i="23"/>
  <c r="C8565" i="23"/>
  <c r="D8565" i="23"/>
  <c r="E8565" i="23"/>
  <c r="G8565" i="23" s="1"/>
  <c r="F8565" i="23"/>
  <c r="B8566" i="23"/>
  <c r="C8566" i="23"/>
  <c r="D8566" i="23"/>
  <c r="E8566" i="23"/>
  <c r="G8566" i="23" s="1"/>
  <c r="F8566" i="23"/>
  <c r="B8567" i="23"/>
  <c r="C8567" i="23"/>
  <c r="D8567" i="23"/>
  <c r="E8567" i="23"/>
  <c r="G8567" i="23" s="1"/>
  <c r="F8567" i="23"/>
  <c r="B8568" i="23"/>
  <c r="C8568" i="23"/>
  <c r="D8568" i="23"/>
  <c r="E8568" i="23"/>
  <c r="G8568" i="23" s="1"/>
  <c r="F8568" i="23"/>
  <c r="B8569" i="23"/>
  <c r="C8569" i="23"/>
  <c r="D8569" i="23"/>
  <c r="E8569" i="23"/>
  <c r="G8569" i="23" s="1"/>
  <c r="F8569" i="23"/>
  <c r="B8570" i="23"/>
  <c r="C8570" i="23"/>
  <c r="D8570" i="23"/>
  <c r="E8570" i="23"/>
  <c r="F8570" i="23"/>
  <c r="G8570" i="23"/>
  <c r="B8571" i="23"/>
  <c r="C8571" i="23"/>
  <c r="D8571" i="23"/>
  <c r="E8571" i="23"/>
  <c r="G8571" i="23" s="1"/>
  <c r="F8571" i="23"/>
  <c r="B8572" i="23"/>
  <c r="C8572" i="23"/>
  <c r="D8572" i="23"/>
  <c r="E8572" i="23"/>
  <c r="F8572" i="23"/>
  <c r="G8572" i="23"/>
  <c r="B8573" i="23"/>
  <c r="C8573" i="23"/>
  <c r="D8573" i="23"/>
  <c r="E8573" i="23"/>
  <c r="G8573" i="23" s="1"/>
  <c r="F8573" i="23"/>
  <c r="B8574" i="23"/>
  <c r="C8574" i="23"/>
  <c r="D8574" i="23"/>
  <c r="E8574" i="23"/>
  <c r="G8574" i="23" s="1"/>
  <c r="F8574" i="23"/>
  <c r="B8575" i="23"/>
  <c r="C8575" i="23"/>
  <c r="D8575" i="23"/>
  <c r="E8575" i="23"/>
  <c r="G8575" i="23" s="1"/>
  <c r="F8575" i="23"/>
  <c r="B8576" i="23"/>
  <c r="C8576" i="23"/>
  <c r="D8576" i="23"/>
  <c r="E8576" i="23"/>
  <c r="G8576" i="23" s="1"/>
  <c r="F8576" i="23"/>
  <c r="B8577" i="23"/>
  <c r="C8577" i="23"/>
  <c r="D8577" i="23"/>
  <c r="E8577" i="23"/>
  <c r="G8577" i="23" s="1"/>
  <c r="F8577" i="23"/>
  <c r="F2" i="23" l="1"/>
  <c r="E2" i="23"/>
  <c r="D2" i="23"/>
  <c r="C2" i="23"/>
  <c r="B2" i="23"/>
  <c r="B5" i="25" l="1"/>
  <c r="C5" i="25"/>
  <c r="D5" i="25"/>
  <c r="E5" i="25"/>
  <c r="F5" i="25"/>
  <c r="B6" i="25"/>
  <c r="C6" i="25"/>
  <c r="D6" i="25"/>
  <c r="E6" i="25"/>
  <c r="F6" i="25"/>
  <c r="B7" i="25"/>
  <c r="C7" i="25"/>
  <c r="D7" i="25"/>
  <c r="E7" i="25"/>
  <c r="F7" i="25"/>
  <c r="B8" i="25"/>
  <c r="C8" i="25"/>
  <c r="D8" i="25"/>
  <c r="E8" i="25"/>
  <c r="F8" i="25"/>
  <c r="B9" i="25"/>
  <c r="C9" i="25"/>
  <c r="D9" i="25"/>
  <c r="E9" i="25"/>
  <c r="F9" i="25"/>
  <c r="B10" i="25"/>
  <c r="C10" i="25"/>
  <c r="D10" i="25"/>
  <c r="E10" i="25"/>
  <c r="F10" i="25"/>
  <c r="B11" i="25"/>
  <c r="C11" i="25"/>
  <c r="D11" i="25"/>
  <c r="E11" i="25"/>
  <c r="F11" i="25"/>
  <c r="B12" i="25"/>
  <c r="C12" i="25"/>
  <c r="D12" i="25"/>
  <c r="E12" i="25"/>
  <c r="F12" i="25"/>
  <c r="B13" i="25"/>
  <c r="C13" i="25"/>
  <c r="D13" i="25"/>
  <c r="E13" i="25"/>
  <c r="F13" i="25"/>
  <c r="B14" i="25"/>
  <c r="C14" i="25"/>
  <c r="D14" i="25"/>
  <c r="E14" i="25"/>
  <c r="F14" i="25"/>
  <c r="B15" i="25"/>
  <c r="C15" i="25"/>
  <c r="D15" i="25"/>
  <c r="E15" i="25"/>
  <c r="F15" i="25"/>
  <c r="B16" i="25"/>
  <c r="C16" i="25"/>
  <c r="D16" i="25"/>
  <c r="E16" i="25"/>
  <c r="F16" i="25"/>
  <c r="B17" i="25"/>
  <c r="C17" i="25"/>
  <c r="D17" i="25"/>
  <c r="E17" i="25"/>
  <c r="F17" i="25"/>
  <c r="B18" i="25"/>
  <c r="C18" i="25"/>
  <c r="D18" i="25"/>
  <c r="E18" i="25"/>
  <c r="F18" i="25"/>
  <c r="B19" i="25"/>
  <c r="C19" i="25"/>
  <c r="D19" i="25"/>
  <c r="E19" i="25"/>
  <c r="F19" i="25"/>
  <c r="B20" i="25"/>
  <c r="C20" i="25"/>
  <c r="D20" i="25"/>
  <c r="E20" i="25"/>
  <c r="F20" i="25"/>
  <c r="B21" i="25"/>
  <c r="C21" i="25"/>
  <c r="D21" i="25"/>
  <c r="E21" i="25"/>
  <c r="F21" i="25"/>
  <c r="B22" i="25"/>
  <c r="C22" i="25"/>
  <c r="D22" i="25"/>
  <c r="E22" i="25"/>
  <c r="F22" i="25"/>
  <c r="B23" i="25"/>
  <c r="C23" i="25"/>
  <c r="D23" i="25"/>
  <c r="E23" i="25"/>
  <c r="F23" i="25"/>
  <c r="B24" i="25"/>
  <c r="C24" i="25"/>
  <c r="D24" i="25"/>
  <c r="E24" i="25"/>
  <c r="F24" i="25"/>
  <c r="B25" i="25"/>
  <c r="C25" i="25"/>
  <c r="D25" i="25"/>
  <c r="E25" i="25"/>
  <c r="F25" i="25"/>
  <c r="B26" i="25"/>
  <c r="C26" i="25"/>
  <c r="D26" i="25"/>
  <c r="E26" i="25"/>
  <c r="F26" i="25"/>
  <c r="B27" i="25"/>
  <c r="C27" i="25"/>
  <c r="D27" i="25"/>
  <c r="E27" i="25"/>
  <c r="F27" i="25"/>
  <c r="B28" i="25"/>
  <c r="C28" i="25"/>
  <c r="D28" i="25"/>
  <c r="E28" i="25"/>
  <c r="F28" i="25"/>
  <c r="B29" i="25"/>
  <c r="C29" i="25"/>
  <c r="D29" i="25"/>
  <c r="E29" i="25"/>
  <c r="F29" i="25"/>
  <c r="B30" i="25"/>
  <c r="C30" i="25"/>
  <c r="D30" i="25"/>
  <c r="E30" i="25"/>
  <c r="F30" i="25"/>
  <c r="B31" i="25"/>
  <c r="C31" i="25"/>
  <c r="D31" i="25"/>
  <c r="E31" i="25"/>
  <c r="F31" i="25"/>
  <c r="B32" i="25"/>
  <c r="C32" i="25"/>
  <c r="D32" i="25"/>
  <c r="E32" i="25"/>
  <c r="F32" i="25"/>
  <c r="B33" i="25"/>
  <c r="C33" i="25"/>
  <c r="D33" i="25"/>
  <c r="E33" i="25"/>
  <c r="F33" i="25"/>
  <c r="B34" i="25"/>
  <c r="C34" i="25"/>
  <c r="D34" i="25"/>
  <c r="E34" i="25"/>
  <c r="F34" i="25"/>
  <c r="B35" i="25"/>
  <c r="C35" i="25"/>
  <c r="D35" i="25"/>
  <c r="E35" i="25"/>
  <c r="F35" i="25"/>
  <c r="B36" i="25"/>
  <c r="C36" i="25"/>
  <c r="D36" i="25"/>
  <c r="E36" i="25"/>
  <c r="F36" i="25"/>
  <c r="B37" i="25"/>
  <c r="C37" i="25"/>
  <c r="D37" i="25"/>
  <c r="E37" i="25"/>
  <c r="F37" i="25"/>
  <c r="B38" i="25"/>
  <c r="C38" i="25"/>
  <c r="D38" i="25"/>
  <c r="E38" i="25"/>
  <c r="F38" i="25"/>
  <c r="B39" i="25"/>
  <c r="C39" i="25"/>
  <c r="D39" i="25"/>
  <c r="E39" i="25"/>
  <c r="F39" i="25"/>
  <c r="B40" i="25"/>
  <c r="C40" i="25"/>
  <c r="D40" i="25"/>
  <c r="E40" i="25"/>
  <c r="F40" i="25"/>
  <c r="B41" i="25"/>
  <c r="C41" i="25"/>
  <c r="D41" i="25"/>
  <c r="E41" i="25"/>
  <c r="F41" i="25"/>
  <c r="B42" i="25"/>
  <c r="C42" i="25"/>
  <c r="D42" i="25"/>
  <c r="E42" i="25"/>
  <c r="F42" i="25"/>
  <c r="B43" i="25"/>
  <c r="C43" i="25"/>
  <c r="D43" i="25"/>
  <c r="E43" i="25"/>
  <c r="F43" i="25"/>
  <c r="B44" i="25"/>
  <c r="C44" i="25"/>
  <c r="D44" i="25"/>
  <c r="E44" i="25"/>
  <c r="F44" i="25"/>
  <c r="B45" i="25"/>
  <c r="C45" i="25"/>
  <c r="D45" i="25"/>
  <c r="E45" i="25"/>
  <c r="F45" i="25"/>
  <c r="B46" i="25"/>
  <c r="C46" i="25"/>
  <c r="D46" i="25"/>
  <c r="E46" i="25"/>
  <c r="F46" i="25"/>
  <c r="B47" i="25"/>
  <c r="C47" i="25"/>
  <c r="D47" i="25"/>
  <c r="E47" i="25"/>
  <c r="F47" i="25"/>
  <c r="B48" i="25"/>
  <c r="C48" i="25"/>
  <c r="D48" i="25"/>
  <c r="E48" i="25"/>
  <c r="F48" i="25"/>
  <c r="B49" i="25"/>
  <c r="C49" i="25"/>
  <c r="D49" i="25"/>
  <c r="E49" i="25"/>
  <c r="F49" i="25"/>
  <c r="B50" i="25"/>
  <c r="C50" i="25"/>
  <c r="D50" i="25"/>
  <c r="E50" i="25"/>
  <c r="F50" i="25"/>
  <c r="B51" i="25"/>
  <c r="C51" i="25"/>
  <c r="D51" i="25"/>
  <c r="E51" i="25"/>
  <c r="F51" i="25"/>
  <c r="B52" i="25"/>
  <c r="C52" i="25"/>
  <c r="D52" i="25"/>
  <c r="E52" i="25"/>
  <c r="F52" i="25"/>
  <c r="B53" i="25"/>
  <c r="C53" i="25"/>
  <c r="D53" i="25"/>
  <c r="E53" i="25"/>
  <c r="F53" i="25"/>
  <c r="B54" i="25"/>
  <c r="C54" i="25"/>
  <c r="D54" i="25"/>
  <c r="E54" i="25"/>
  <c r="F54" i="25"/>
  <c r="B55" i="25"/>
  <c r="C55" i="25"/>
  <c r="D55" i="25"/>
  <c r="E55" i="25"/>
  <c r="F55" i="25"/>
  <c r="B56" i="25"/>
  <c r="C56" i="25"/>
  <c r="D56" i="25"/>
  <c r="E56" i="25"/>
  <c r="F56" i="25"/>
  <c r="B57" i="25"/>
  <c r="C57" i="25"/>
  <c r="D57" i="25"/>
  <c r="E57" i="25"/>
  <c r="F57" i="25"/>
  <c r="B58" i="25"/>
  <c r="C58" i="25"/>
  <c r="D58" i="25"/>
  <c r="E58" i="25"/>
  <c r="F58" i="25"/>
  <c r="B59" i="25"/>
  <c r="C59" i="25"/>
  <c r="D59" i="25"/>
  <c r="E59" i="25"/>
  <c r="F59" i="25"/>
  <c r="B60" i="25"/>
  <c r="C60" i="25"/>
  <c r="D60" i="25"/>
  <c r="E60" i="25"/>
  <c r="F60" i="25"/>
  <c r="B61" i="25"/>
  <c r="C61" i="25"/>
  <c r="D61" i="25"/>
  <c r="E61" i="25"/>
  <c r="F61" i="25"/>
  <c r="B62" i="25"/>
  <c r="C62" i="25"/>
  <c r="D62" i="25"/>
  <c r="E62" i="25"/>
  <c r="F62" i="25"/>
  <c r="B63" i="25"/>
  <c r="C63" i="25"/>
  <c r="D63" i="25"/>
  <c r="E63" i="25"/>
  <c r="F63" i="25"/>
  <c r="B64" i="25"/>
  <c r="C64" i="25"/>
  <c r="D64" i="25"/>
  <c r="E64" i="25"/>
  <c r="F64" i="25"/>
  <c r="B65" i="25"/>
  <c r="C65" i="25"/>
  <c r="D65" i="25"/>
  <c r="E65" i="25"/>
  <c r="F65" i="25"/>
  <c r="B66" i="25"/>
  <c r="C66" i="25"/>
  <c r="D66" i="25"/>
  <c r="E66" i="25"/>
  <c r="F66" i="25"/>
  <c r="B67" i="25"/>
  <c r="C67" i="25"/>
  <c r="D67" i="25"/>
  <c r="E67" i="25"/>
  <c r="F67" i="25"/>
  <c r="B68" i="25"/>
  <c r="C68" i="25"/>
  <c r="D68" i="25"/>
  <c r="E68" i="25"/>
  <c r="F68" i="25"/>
  <c r="B69" i="25"/>
  <c r="C69" i="25"/>
  <c r="D69" i="25"/>
  <c r="E69" i="25"/>
  <c r="F69" i="25"/>
  <c r="B70" i="25"/>
  <c r="C70" i="25"/>
  <c r="D70" i="25"/>
  <c r="E70" i="25"/>
  <c r="F70" i="25"/>
  <c r="B71" i="25"/>
  <c r="C71" i="25"/>
  <c r="D71" i="25"/>
  <c r="E71" i="25"/>
  <c r="F71" i="25"/>
  <c r="B72" i="25"/>
  <c r="C72" i="25"/>
  <c r="D72" i="25"/>
  <c r="E72" i="25"/>
  <c r="F72" i="25"/>
  <c r="B73" i="25"/>
  <c r="C73" i="25"/>
  <c r="D73" i="25"/>
  <c r="E73" i="25"/>
  <c r="F73" i="25"/>
  <c r="B74" i="25"/>
  <c r="C74" i="25"/>
  <c r="D74" i="25"/>
  <c r="E74" i="25"/>
  <c r="F74" i="25"/>
  <c r="B75" i="25"/>
  <c r="C75" i="25"/>
  <c r="D75" i="25"/>
  <c r="E75" i="25"/>
  <c r="F75" i="25"/>
  <c r="B76" i="25"/>
  <c r="C76" i="25"/>
  <c r="D76" i="25"/>
  <c r="E76" i="25"/>
  <c r="F76" i="25"/>
  <c r="B77" i="25"/>
  <c r="C77" i="25"/>
  <c r="D77" i="25"/>
  <c r="E77" i="25"/>
  <c r="F77" i="25"/>
  <c r="B78" i="25"/>
  <c r="C78" i="25"/>
  <c r="D78" i="25"/>
  <c r="E78" i="25"/>
  <c r="F78" i="25"/>
  <c r="B79" i="25"/>
  <c r="C79" i="25"/>
  <c r="D79" i="25"/>
  <c r="E79" i="25"/>
  <c r="F79" i="25"/>
  <c r="B80" i="25"/>
  <c r="C80" i="25"/>
  <c r="D80" i="25"/>
  <c r="E80" i="25"/>
  <c r="F80" i="25"/>
  <c r="B81" i="25"/>
  <c r="C81" i="25"/>
  <c r="D81" i="25"/>
  <c r="E81" i="25"/>
  <c r="F81" i="25"/>
  <c r="B82" i="25"/>
  <c r="C82" i="25"/>
  <c r="D82" i="25"/>
  <c r="E82" i="25"/>
  <c r="F82" i="25"/>
  <c r="B83" i="25"/>
  <c r="C83" i="25"/>
  <c r="D83" i="25"/>
  <c r="E83" i="25"/>
  <c r="F83" i="25"/>
  <c r="B84" i="25"/>
  <c r="C84" i="25"/>
  <c r="D84" i="25"/>
  <c r="E84" i="25"/>
  <c r="F84" i="25"/>
  <c r="B85" i="25"/>
  <c r="C85" i="25"/>
  <c r="D85" i="25"/>
  <c r="E85" i="25"/>
  <c r="F85" i="25"/>
  <c r="B86" i="25"/>
  <c r="C86" i="25"/>
  <c r="D86" i="25"/>
  <c r="E86" i="25"/>
  <c r="F86" i="25"/>
  <c r="B87" i="25"/>
  <c r="C87" i="25"/>
  <c r="D87" i="25"/>
  <c r="E87" i="25"/>
  <c r="F87" i="25"/>
  <c r="B88" i="25"/>
  <c r="C88" i="25"/>
  <c r="D88" i="25"/>
  <c r="E88" i="25"/>
  <c r="F88" i="25"/>
  <c r="B89" i="25"/>
  <c r="C89" i="25"/>
  <c r="D89" i="25"/>
  <c r="E89" i="25"/>
  <c r="F89" i="25"/>
  <c r="B90" i="25"/>
  <c r="C90" i="25"/>
  <c r="D90" i="25"/>
  <c r="E90" i="25"/>
  <c r="F90" i="25"/>
  <c r="B91" i="25"/>
  <c r="C91" i="25"/>
  <c r="D91" i="25"/>
  <c r="E91" i="25"/>
  <c r="F91" i="25"/>
  <c r="B92" i="25"/>
  <c r="C92" i="25"/>
  <c r="D92" i="25"/>
  <c r="E92" i="25"/>
  <c r="F92" i="25"/>
  <c r="B93" i="25"/>
  <c r="C93" i="25"/>
  <c r="D93" i="25"/>
  <c r="E93" i="25"/>
  <c r="F93" i="25"/>
  <c r="B94" i="25"/>
  <c r="C94" i="25"/>
  <c r="D94" i="25"/>
  <c r="E94" i="25"/>
  <c r="F94" i="25"/>
  <c r="B95" i="25"/>
  <c r="C95" i="25"/>
  <c r="D95" i="25"/>
  <c r="E95" i="25"/>
  <c r="F95" i="25"/>
  <c r="B96" i="25"/>
  <c r="C96" i="25"/>
  <c r="D96" i="25"/>
  <c r="E96" i="25"/>
  <c r="F96" i="25"/>
  <c r="B97" i="25"/>
  <c r="C97" i="25"/>
  <c r="D97" i="25"/>
  <c r="E97" i="25"/>
  <c r="F97" i="25"/>
  <c r="B98" i="25"/>
  <c r="C98" i="25"/>
  <c r="D98" i="25"/>
  <c r="E98" i="25"/>
  <c r="F98" i="25"/>
  <c r="B99" i="25"/>
  <c r="C99" i="25"/>
  <c r="D99" i="25"/>
  <c r="E99" i="25"/>
  <c r="F99" i="25"/>
  <c r="B100" i="25"/>
  <c r="C100" i="25"/>
  <c r="D100" i="25"/>
  <c r="E100" i="25"/>
  <c r="F100" i="25"/>
  <c r="B101" i="25"/>
  <c r="C101" i="25"/>
  <c r="D101" i="25"/>
  <c r="E101" i="25"/>
  <c r="F101" i="25"/>
  <c r="B102" i="25"/>
  <c r="C102" i="25"/>
  <c r="D102" i="25"/>
  <c r="E102" i="25"/>
  <c r="F102" i="25"/>
  <c r="B103" i="25"/>
  <c r="C103" i="25"/>
  <c r="D103" i="25"/>
  <c r="E103" i="25"/>
  <c r="F103" i="25"/>
  <c r="B104" i="25"/>
  <c r="C104" i="25"/>
  <c r="D104" i="25"/>
  <c r="E104" i="25"/>
  <c r="F104" i="25"/>
  <c r="B105" i="25"/>
  <c r="C105" i="25"/>
  <c r="D105" i="25"/>
  <c r="E105" i="25"/>
  <c r="F105" i="25"/>
  <c r="B106" i="25"/>
  <c r="C106" i="25"/>
  <c r="D106" i="25"/>
  <c r="E106" i="25"/>
  <c r="F106" i="25"/>
  <c r="B107" i="25"/>
  <c r="C107" i="25"/>
  <c r="D107" i="25"/>
  <c r="E107" i="25"/>
  <c r="F107" i="25"/>
  <c r="B108" i="25"/>
  <c r="C108" i="25"/>
  <c r="D108" i="25"/>
  <c r="E108" i="25"/>
  <c r="F108" i="25"/>
  <c r="B109" i="25"/>
  <c r="C109" i="25"/>
  <c r="D109" i="25"/>
  <c r="E109" i="25"/>
  <c r="F109" i="25"/>
  <c r="B110" i="25"/>
  <c r="C110" i="25"/>
  <c r="D110" i="25"/>
  <c r="E110" i="25"/>
  <c r="F110" i="25"/>
  <c r="B111" i="25"/>
  <c r="C111" i="25"/>
  <c r="D111" i="25"/>
  <c r="E111" i="25"/>
  <c r="F111" i="25"/>
  <c r="B112" i="25"/>
  <c r="C112" i="25"/>
  <c r="D112" i="25"/>
  <c r="E112" i="25"/>
  <c r="F112" i="25"/>
  <c r="B113" i="25"/>
  <c r="C113" i="25"/>
  <c r="D113" i="25"/>
  <c r="E113" i="25"/>
  <c r="F113" i="25"/>
  <c r="B114" i="25"/>
  <c r="C114" i="25"/>
  <c r="D114" i="25"/>
  <c r="E114" i="25"/>
  <c r="F114" i="25"/>
  <c r="B115" i="25"/>
  <c r="C115" i="25"/>
  <c r="D115" i="25"/>
  <c r="E115" i="25"/>
  <c r="F115" i="25"/>
  <c r="B116" i="25"/>
  <c r="C116" i="25"/>
  <c r="D116" i="25"/>
  <c r="E116" i="25"/>
  <c r="F116" i="25"/>
  <c r="B117" i="25"/>
  <c r="C117" i="25"/>
  <c r="D117" i="25"/>
  <c r="E117" i="25"/>
  <c r="F117" i="25"/>
  <c r="B118" i="25"/>
  <c r="C118" i="25"/>
  <c r="D118" i="25"/>
  <c r="E118" i="25"/>
  <c r="F118" i="25"/>
  <c r="B119" i="25"/>
  <c r="C119" i="25"/>
  <c r="D119" i="25"/>
  <c r="E119" i="25"/>
  <c r="F119" i="25"/>
  <c r="B120" i="25"/>
  <c r="C120" i="25"/>
  <c r="D120" i="25"/>
  <c r="E120" i="25"/>
  <c r="F120" i="25"/>
  <c r="B121" i="25"/>
  <c r="C121" i="25"/>
  <c r="D121" i="25"/>
  <c r="E121" i="25"/>
  <c r="F121" i="25"/>
  <c r="B122" i="25"/>
  <c r="C122" i="25"/>
  <c r="D122" i="25"/>
  <c r="E122" i="25"/>
  <c r="F122" i="25"/>
  <c r="B123" i="25"/>
  <c r="C123" i="25"/>
  <c r="D123" i="25"/>
  <c r="E123" i="25"/>
  <c r="F123" i="25"/>
  <c r="B124" i="25"/>
  <c r="C124" i="25"/>
  <c r="D124" i="25"/>
  <c r="E124" i="25"/>
  <c r="F124" i="25"/>
  <c r="B125" i="25"/>
  <c r="C125" i="25"/>
  <c r="D125" i="25"/>
  <c r="E125" i="25"/>
  <c r="F125" i="25"/>
  <c r="B126" i="25"/>
  <c r="C126" i="25"/>
  <c r="D126" i="25"/>
  <c r="E126" i="25"/>
  <c r="F126" i="25"/>
  <c r="B127" i="25"/>
  <c r="C127" i="25"/>
  <c r="D127" i="25"/>
  <c r="E127" i="25"/>
  <c r="F127" i="25"/>
  <c r="B128" i="25"/>
  <c r="C128" i="25"/>
  <c r="D128" i="25"/>
  <c r="E128" i="25"/>
  <c r="F128" i="25"/>
  <c r="B129" i="25"/>
  <c r="C129" i="25"/>
  <c r="D129" i="25"/>
  <c r="E129" i="25"/>
  <c r="F129" i="25"/>
  <c r="B130" i="25"/>
  <c r="C130" i="25"/>
  <c r="D130" i="25"/>
  <c r="E130" i="25"/>
  <c r="F130" i="25"/>
  <c r="B131" i="25"/>
  <c r="C131" i="25"/>
  <c r="D131" i="25"/>
  <c r="E131" i="25"/>
  <c r="F131" i="25"/>
  <c r="B132" i="25"/>
  <c r="C132" i="25"/>
  <c r="D132" i="25"/>
  <c r="E132" i="25"/>
  <c r="F132" i="25"/>
  <c r="B133" i="25"/>
  <c r="C133" i="25"/>
  <c r="D133" i="25"/>
  <c r="E133" i="25"/>
  <c r="F133" i="25"/>
  <c r="B134" i="25"/>
  <c r="C134" i="25"/>
  <c r="D134" i="25"/>
  <c r="E134" i="25"/>
  <c r="F134" i="25"/>
  <c r="B135" i="25"/>
  <c r="C135" i="25"/>
  <c r="D135" i="25"/>
  <c r="E135" i="25"/>
  <c r="F135" i="25"/>
  <c r="B136" i="25"/>
  <c r="C136" i="25"/>
  <c r="D136" i="25"/>
  <c r="E136" i="25"/>
  <c r="F136" i="25"/>
  <c r="B137" i="25"/>
  <c r="C137" i="25"/>
  <c r="D137" i="25"/>
  <c r="E137" i="25"/>
  <c r="F137" i="25"/>
  <c r="B138" i="25"/>
  <c r="C138" i="25"/>
  <c r="D138" i="25"/>
  <c r="E138" i="25"/>
  <c r="F138" i="25"/>
  <c r="B139" i="25"/>
  <c r="C139" i="25"/>
  <c r="D139" i="25"/>
  <c r="E139" i="25"/>
  <c r="F139" i="25"/>
  <c r="B140" i="25"/>
  <c r="C140" i="25"/>
  <c r="D140" i="25"/>
  <c r="E140" i="25"/>
  <c r="F140" i="25"/>
  <c r="B141" i="25"/>
  <c r="C141" i="25"/>
  <c r="D141" i="25"/>
  <c r="E141" i="25"/>
  <c r="F141" i="25"/>
  <c r="B142" i="25"/>
  <c r="C142" i="25"/>
  <c r="D142" i="25"/>
  <c r="E142" i="25"/>
  <c r="F142" i="25"/>
  <c r="B143" i="25"/>
  <c r="C143" i="25"/>
  <c r="D143" i="25"/>
  <c r="E143" i="25"/>
  <c r="F143" i="25"/>
  <c r="F4" i="25"/>
  <c r="E4" i="25"/>
  <c r="D4" i="25"/>
  <c r="C4" i="25"/>
  <c r="B4" i="25"/>
  <c r="A137" i="30"/>
  <c r="B137" i="30"/>
  <c r="C137" i="30"/>
  <c r="D137" i="30"/>
  <c r="E137" i="30"/>
  <c r="F137" i="30"/>
  <c r="G137" i="30"/>
  <c r="A138" i="30"/>
  <c r="B138" i="30"/>
  <c r="C138" i="30"/>
  <c r="D138" i="30"/>
  <c r="E138" i="30"/>
  <c r="F138" i="30"/>
  <c r="G138" i="30"/>
  <c r="A139" i="30"/>
  <c r="B139" i="30"/>
  <c r="C139" i="30"/>
  <c r="D139" i="30"/>
  <c r="E139" i="30"/>
  <c r="F139" i="30"/>
  <c r="G139" i="30"/>
  <c r="A140" i="30"/>
  <c r="B140" i="30"/>
  <c r="C140" i="30"/>
  <c r="D140" i="30"/>
  <c r="E140" i="30"/>
  <c r="F140" i="30"/>
  <c r="G140" i="30"/>
  <c r="A136" i="30"/>
  <c r="A139" i="31"/>
  <c r="A138" i="31"/>
  <c r="Q632" i="40" l="1"/>
  <c r="O632" i="40"/>
  <c r="M632" i="40"/>
  <c r="C632" i="40"/>
  <c r="B632" i="40"/>
  <c r="A632" i="40"/>
  <c r="Q631" i="40"/>
  <c r="O631" i="40"/>
  <c r="B631" i="40" s="1"/>
  <c r="M631" i="40"/>
  <c r="C631" i="40" s="1"/>
  <c r="A631" i="40"/>
  <c r="Q630" i="40"/>
  <c r="O630" i="40"/>
  <c r="M630" i="40"/>
  <c r="C630" i="40"/>
  <c r="B630" i="40"/>
  <c r="A630" i="40"/>
  <c r="Q629" i="40"/>
  <c r="O629" i="40"/>
  <c r="B629" i="40" s="1"/>
  <c r="M629" i="40"/>
  <c r="C629" i="40" s="1"/>
  <c r="A629" i="40"/>
  <c r="Q628" i="40"/>
  <c r="O628" i="40"/>
  <c r="M628" i="40"/>
  <c r="C628" i="40"/>
  <c r="B628" i="40"/>
  <c r="A628" i="40"/>
  <c r="Q627" i="40"/>
  <c r="C627" i="40" s="1"/>
  <c r="O627" i="40"/>
  <c r="B627" i="40" s="1"/>
  <c r="M627" i="40"/>
  <c r="A627" i="40"/>
  <c r="Q626" i="40"/>
  <c r="O626" i="40"/>
  <c r="M626" i="40"/>
  <c r="C626" i="40"/>
  <c r="B626" i="40"/>
  <c r="A626" i="40"/>
  <c r="Q625" i="40"/>
  <c r="C625" i="40" s="1"/>
  <c r="O625" i="40"/>
  <c r="B625" i="40" s="1"/>
  <c r="M625" i="40"/>
  <c r="A625" i="40"/>
  <c r="Q624" i="40"/>
  <c r="O624" i="40"/>
  <c r="M624" i="40"/>
  <c r="C624" i="40"/>
  <c r="B624" i="40"/>
  <c r="A624" i="40"/>
  <c r="Q623" i="40"/>
  <c r="C623" i="40" s="1"/>
  <c r="O623" i="40"/>
  <c r="B623" i="40" s="1"/>
  <c r="M623" i="40"/>
  <c r="A623" i="40"/>
  <c r="Q622" i="40"/>
  <c r="O622" i="40"/>
  <c r="M622" i="40"/>
  <c r="C622" i="40"/>
  <c r="B622" i="40"/>
  <c r="A622" i="40"/>
  <c r="Q621" i="40"/>
  <c r="C621" i="40" s="1"/>
  <c r="O621" i="40"/>
  <c r="B621" i="40" s="1"/>
  <c r="M621" i="40"/>
  <c r="A621" i="40"/>
  <c r="Q620" i="40"/>
  <c r="O620" i="40"/>
  <c r="M620" i="40"/>
  <c r="C620" i="40"/>
  <c r="B620" i="40"/>
  <c r="A620" i="40"/>
  <c r="Q619" i="40"/>
  <c r="C619" i="40" s="1"/>
  <c r="O619" i="40"/>
  <c r="B619" i="40" s="1"/>
  <c r="M619" i="40"/>
  <c r="A619" i="40"/>
  <c r="Q618" i="40"/>
  <c r="O618" i="40"/>
  <c r="M618" i="40"/>
  <c r="C618" i="40"/>
  <c r="B618" i="40"/>
  <c r="A618" i="40"/>
  <c r="Q617" i="40"/>
  <c r="C617" i="40" s="1"/>
  <c r="O617" i="40"/>
  <c r="B617" i="40" s="1"/>
  <c r="M617" i="40"/>
  <c r="A617" i="40"/>
  <c r="Q616" i="40"/>
  <c r="O616" i="40"/>
  <c r="M616" i="40"/>
  <c r="C616" i="40"/>
  <c r="B616" i="40"/>
  <c r="A616" i="40"/>
  <c r="Q615" i="40"/>
  <c r="C615" i="40" s="1"/>
  <c r="O615" i="40"/>
  <c r="B615" i="40" s="1"/>
  <c r="M615" i="40"/>
  <c r="A615" i="40"/>
  <c r="Q614" i="40"/>
  <c r="O614" i="40"/>
  <c r="M614" i="40"/>
  <c r="C614" i="40"/>
  <c r="B614" i="40"/>
  <c r="A614" i="40"/>
  <c r="Q613" i="40"/>
  <c r="C613" i="40" s="1"/>
  <c r="O613" i="40"/>
  <c r="B613" i="40" s="1"/>
  <c r="M613" i="40"/>
  <c r="A613" i="40"/>
  <c r="Q612" i="40"/>
  <c r="O612" i="40"/>
  <c r="M612" i="40"/>
  <c r="C612" i="40"/>
  <c r="B612" i="40"/>
  <c r="A612" i="40"/>
  <c r="Q611" i="40"/>
  <c r="C611" i="40" s="1"/>
  <c r="O611" i="40"/>
  <c r="B611" i="40" s="1"/>
  <c r="M611" i="40"/>
  <c r="A611" i="40"/>
  <c r="Q610" i="40"/>
  <c r="O610" i="40"/>
  <c r="M610" i="40"/>
  <c r="C610" i="40"/>
  <c r="B610" i="40"/>
  <c r="A610" i="40"/>
  <c r="Q609" i="40"/>
  <c r="C609" i="40" s="1"/>
  <c r="O609" i="40"/>
  <c r="B609" i="40" s="1"/>
  <c r="M609" i="40"/>
  <c r="A609" i="40"/>
  <c r="Q608" i="40"/>
  <c r="O608" i="40"/>
  <c r="M608" i="40"/>
  <c r="C608" i="40"/>
  <c r="B608" i="40"/>
  <c r="A608" i="40"/>
  <c r="Q607" i="40"/>
  <c r="C607" i="40" s="1"/>
  <c r="O607" i="40"/>
  <c r="B607" i="40" s="1"/>
  <c r="M607" i="40"/>
  <c r="A607" i="40"/>
  <c r="Q606" i="40"/>
  <c r="O606" i="40"/>
  <c r="M606" i="40"/>
  <c r="C606" i="40"/>
  <c r="B606" i="40"/>
  <c r="A606" i="40"/>
  <c r="Q605" i="40"/>
  <c r="C605" i="40" s="1"/>
  <c r="O605" i="40"/>
  <c r="B605" i="40" s="1"/>
  <c r="M605" i="40"/>
  <c r="A605" i="40"/>
  <c r="Q604" i="40"/>
  <c r="O604" i="40"/>
  <c r="M604" i="40"/>
  <c r="C604" i="40"/>
  <c r="B604" i="40"/>
  <c r="A604" i="40"/>
  <c r="Q603" i="40"/>
  <c r="C603" i="40" s="1"/>
  <c r="O603" i="40"/>
  <c r="B603" i="40" s="1"/>
  <c r="M603" i="40"/>
  <c r="A603" i="40"/>
  <c r="Q602" i="40"/>
  <c r="O602" i="40"/>
  <c r="M602" i="40"/>
  <c r="C602" i="40"/>
  <c r="B602" i="40"/>
  <c r="A602" i="40"/>
  <c r="Q601" i="40"/>
  <c r="C601" i="40" s="1"/>
  <c r="O601" i="40"/>
  <c r="B601" i="40" s="1"/>
  <c r="M601" i="40"/>
  <c r="A601" i="40"/>
  <c r="Q600" i="40"/>
  <c r="O600" i="40"/>
  <c r="M600" i="40"/>
  <c r="C600" i="40"/>
  <c r="B600" i="40"/>
  <c r="A600" i="40"/>
  <c r="Q599" i="40"/>
  <c r="C599" i="40" s="1"/>
  <c r="O599" i="40"/>
  <c r="B599" i="40" s="1"/>
  <c r="M599" i="40"/>
  <c r="A599" i="40"/>
  <c r="Q598" i="40"/>
  <c r="O598" i="40"/>
  <c r="M598" i="40"/>
  <c r="C598" i="40"/>
  <c r="B598" i="40"/>
  <c r="A598" i="40"/>
  <c r="Q597" i="40"/>
  <c r="C597" i="40" s="1"/>
  <c r="O597" i="40"/>
  <c r="B597" i="40" s="1"/>
  <c r="M597" i="40"/>
  <c r="A597" i="40"/>
  <c r="Q596" i="40"/>
  <c r="O596" i="40"/>
  <c r="M596" i="40"/>
  <c r="C596" i="40"/>
  <c r="B596" i="40"/>
  <c r="A596" i="40"/>
  <c r="Q595" i="40"/>
  <c r="C595" i="40" s="1"/>
  <c r="O595" i="40"/>
  <c r="B595" i="40" s="1"/>
  <c r="M595" i="40"/>
  <c r="A595" i="40"/>
  <c r="Q594" i="40"/>
  <c r="O594" i="40"/>
  <c r="M594" i="40"/>
  <c r="C594" i="40"/>
  <c r="B594" i="40"/>
  <c r="A594" i="40"/>
  <c r="Q593" i="40"/>
  <c r="C593" i="40" s="1"/>
  <c r="O593" i="40"/>
  <c r="B593" i="40" s="1"/>
  <c r="M593" i="40"/>
  <c r="A593" i="40"/>
  <c r="Q592" i="40"/>
  <c r="O592" i="40"/>
  <c r="M592" i="40"/>
  <c r="C592" i="40"/>
  <c r="B592" i="40"/>
  <c r="A592" i="40"/>
  <c r="Q591" i="40"/>
  <c r="C591" i="40" s="1"/>
  <c r="O591" i="40"/>
  <c r="B591" i="40" s="1"/>
  <c r="M591" i="40"/>
  <c r="A591" i="40"/>
  <c r="Q590" i="40"/>
  <c r="O590" i="40"/>
  <c r="M590" i="40"/>
  <c r="C590" i="40"/>
  <c r="B590" i="40"/>
  <c r="A590" i="40"/>
  <c r="Q589" i="40"/>
  <c r="C589" i="40" s="1"/>
  <c r="O589" i="40"/>
  <c r="B589" i="40" s="1"/>
  <c r="M589" i="40"/>
  <c r="A589" i="40"/>
  <c r="Q588" i="40"/>
  <c r="O588" i="40"/>
  <c r="M588" i="40"/>
  <c r="C588" i="40"/>
  <c r="B588" i="40"/>
  <c r="A588" i="40"/>
  <c r="Q587" i="40"/>
  <c r="C587" i="40" s="1"/>
  <c r="O587" i="40"/>
  <c r="B587" i="40" s="1"/>
  <c r="M587" i="40"/>
  <c r="A587" i="40"/>
  <c r="Q586" i="40"/>
  <c r="O586" i="40"/>
  <c r="M586" i="40"/>
  <c r="C586" i="40"/>
  <c r="B586" i="40"/>
  <c r="A586" i="40"/>
  <c r="Q585" i="40"/>
  <c r="C585" i="40" s="1"/>
  <c r="O585" i="40"/>
  <c r="B585" i="40" s="1"/>
  <c r="M585" i="40"/>
  <c r="A585" i="40"/>
  <c r="Q584" i="40"/>
  <c r="O584" i="40"/>
  <c r="M584" i="40"/>
  <c r="C584" i="40"/>
  <c r="B584" i="40"/>
  <c r="A584" i="40"/>
  <c r="Q583" i="40"/>
  <c r="C583" i="40" s="1"/>
  <c r="O583" i="40"/>
  <c r="B583" i="40" s="1"/>
  <c r="M583" i="40"/>
  <c r="A583" i="40"/>
  <c r="Q582" i="40"/>
  <c r="O582" i="40"/>
  <c r="M582" i="40"/>
  <c r="C582" i="40"/>
  <c r="B582" i="40"/>
  <c r="A582" i="40"/>
  <c r="Q581" i="40"/>
  <c r="C581" i="40" s="1"/>
  <c r="O581" i="40"/>
  <c r="B581" i="40" s="1"/>
  <c r="M581" i="40"/>
  <c r="A581" i="40"/>
  <c r="Q580" i="40"/>
  <c r="O580" i="40"/>
  <c r="M580" i="40"/>
  <c r="C580" i="40"/>
  <c r="B580" i="40"/>
  <c r="A580" i="40"/>
  <c r="Q579" i="40"/>
  <c r="C579" i="40" s="1"/>
  <c r="O579" i="40"/>
  <c r="B579" i="40" s="1"/>
  <c r="M579" i="40"/>
  <c r="A579" i="40"/>
  <c r="Q578" i="40"/>
  <c r="O578" i="40"/>
  <c r="M578" i="40"/>
  <c r="C578" i="40"/>
  <c r="B578" i="40"/>
  <c r="A578" i="40"/>
  <c r="Q577" i="40"/>
  <c r="C577" i="40" s="1"/>
  <c r="O577" i="40"/>
  <c r="B577" i="40" s="1"/>
  <c r="M577" i="40"/>
  <c r="A577" i="40"/>
  <c r="Q576" i="40"/>
  <c r="O576" i="40"/>
  <c r="M576" i="40"/>
  <c r="C576" i="40"/>
  <c r="B576" i="40"/>
  <c r="A576" i="40"/>
  <c r="Q575" i="40"/>
  <c r="C575" i="40" s="1"/>
  <c r="O575" i="40"/>
  <c r="B575" i="40" s="1"/>
  <c r="M575" i="40"/>
  <c r="A575" i="40"/>
  <c r="Q574" i="40"/>
  <c r="O574" i="40"/>
  <c r="M574" i="40"/>
  <c r="C574" i="40"/>
  <c r="B574" i="40"/>
  <c r="A574" i="40"/>
  <c r="Q573" i="40"/>
  <c r="C573" i="40" s="1"/>
  <c r="O573" i="40"/>
  <c r="B573" i="40" s="1"/>
  <c r="M573" i="40"/>
  <c r="A573" i="40"/>
  <c r="Q572" i="40"/>
  <c r="O572" i="40"/>
  <c r="M572" i="40"/>
  <c r="C572" i="40"/>
  <c r="B572" i="40"/>
  <c r="A572" i="40"/>
  <c r="Q571" i="40"/>
  <c r="C571" i="40" s="1"/>
  <c r="O571" i="40"/>
  <c r="B571" i="40" s="1"/>
  <c r="M571" i="40"/>
  <c r="A571" i="40"/>
  <c r="Q570" i="40"/>
  <c r="O570" i="40"/>
  <c r="M570" i="40"/>
  <c r="C570" i="40"/>
  <c r="B570" i="40"/>
  <c r="A570" i="40"/>
  <c r="Q569" i="40"/>
  <c r="C569" i="40" s="1"/>
  <c r="O569" i="40"/>
  <c r="B569" i="40" s="1"/>
  <c r="M569" i="40"/>
  <c r="A569" i="40"/>
  <c r="Q568" i="40"/>
  <c r="O568" i="40"/>
  <c r="M568" i="40"/>
  <c r="C568" i="40"/>
  <c r="B568" i="40"/>
  <c r="A568" i="40"/>
  <c r="Q567" i="40"/>
  <c r="C567" i="40" s="1"/>
  <c r="O567" i="40"/>
  <c r="B567" i="40" s="1"/>
  <c r="M567" i="40"/>
  <c r="A567" i="40"/>
  <c r="Q566" i="40"/>
  <c r="O566" i="40"/>
  <c r="M566" i="40"/>
  <c r="C566" i="40"/>
  <c r="B566" i="40"/>
  <c r="A566" i="40"/>
  <c r="Q565" i="40"/>
  <c r="O565" i="40"/>
  <c r="B565" i="40" s="1"/>
  <c r="M565" i="40"/>
  <c r="A565" i="40"/>
  <c r="Q564" i="40"/>
  <c r="O564" i="40"/>
  <c r="M564" i="40"/>
  <c r="C564" i="40"/>
  <c r="B564" i="40"/>
  <c r="A564" i="40"/>
  <c r="Q563" i="40"/>
  <c r="C563" i="40" s="1"/>
  <c r="O563" i="40"/>
  <c r="B563" i="40" s="1"/>
  <c r="M563" i="40"/>
  <c r="A563" i="40"/>
  <c r="Q562" i="40"/>
  <c r="O562" i="40"/>
  <c r="M562" i="40"/>
  <c r="C562" i="40"/>
  <c r="B562" i="40"/>
  <c r="A562" i="40"/>
  <c r="Q561" i="40"/>
  <c r="O561" i="40"/>
  <c r="B561" i="40" s="1"/>
  <c r="M561" i="40"/>
  <c r="A561" i="40"/>
  <c r="Q560" i="40"/>
  <c r="O560" i="40"/>
  <c r="M560" i="40"/>
  <c r="C560" i="40"/>
  <c r="B560" i="40"/>
  <c r="A560" i="40"/>
  <c r="Q559" i="40"/>
  <c r="C559" i="40" s="1"/>
  <c r="O559" i="40"/>
  <c r="B559" i="40" s="1"/>
  <c r="M559" i="40"/>
  <c r="A559" i="40"/>
  <c r="Q558" i="40"/>
  <c r="O558" i="40"/>
  <c r="M558" i="40"/>
  <c r="C558" i="40"/>
  <c r="B558" i="40"/>
  <c r="A558" i="40"/>
  <c r="Q557" i="40"/>
  <c r="O557" i="40"/>
  <c r="B557" i="40" s="1"/>
  <c r="M557" i="40"/>
  <c r="A557" i="40"/>
  <c r="Q556" i="40"/>
  <c r="O556" i="40"/>
  <c r="M556" i="40"/>
  <c r="C556" i="40"/>
  <c r="B556" i="40"/>
  <c r="A556" i="40"/>
  <c r="Q555" i="40"/>
  <c r="C555" i="40" s="1"/>
  <c r="O555" i="40"/>
  <c r="B555" i="40" s="1"/>
  <c r="M555" i="40"/>
  <c r="A555" i="40"/>
  <c r="Q554" i="40"/>
  <c r="O554" i="40"/>
  <c r="M554" i="40"/>
  <c r="C554" i="40"/>
  <c r="B554" i="40"/>
  <c r="A554" i="40"/>
  <c r="Q553" i="40"/>
  <c r="O553" i="40"/>
  <c r="B553" i="40" s="1"/>
  <c r="M553" i="40"/>
  <c r="A553" i="40"/>
  <c r="Q552" i="40"/>
  <c r="O552" i="40"/>
  <c r="M552" i="40"/>
  <c r="C552" i="40"/>
  <c r="B552" i="40"/>
  <c r="A552" i="40"/>
  <c r="Q551" i="40"/>
  <c r="C551" i="40" s="1"/>
  <c r="O551" i="40"/>
  <c r="B551" i="40" s="1"/>
  <c r="M551" i="40"/>
  <c r="A551" i="40"/>
  <c r="Q550" i="40"/>
  <c r="O550" i="40"/>
  <c r="M550" i="40"/>
  <c r="C550" i="40"/>
  <c r="B550" i="40"/>
  <c r="A550" i="40"/>
  <c r="Q549" i="40"/>
  <c r="O549" i="40"/>
  <c r="B549" i="40" s="1"/>
  <c r="M549" i="40"/>
  <c r="A549" i="40"/>
  <c r="Q548" i="40"/>
  <c r="O548" i="40"/>
  <c r="M548" i="40"/>
  <c r="C548" i="40"/>
  <c r="B548" i="40"/>
  <c r="A548" i="40"/>
  <c r="Q547" i="40"/>
  <c r="C547" i="40" s="1"/>
  <c r="O547" i="40"/>
  <c r="B547" i="40" s="1"/>
  <c r="M547" i="40"/>
  <c r="A547" i="40"/>
  <c r="Q546" i="40"/>
  <c r="O546" i="40"/>
  <c r="M546" i="40"/>
  <c r="C546" i="40"/>
  <c r="B546" i="40"/>
  <c r="A546" i="40"/>
  <c r="Q545" i="40"/>
  <c r="O545" i="40"/>
  <c r="B545" i="40" s="1"/>
  <c r="M545" i="40"/>
  <c r="A545" i="40"/>
  <c r="Q544" i="40"/>
  <c r="O544" i="40"/>
  <c r="M544" i="40"/>
  <c r="C544" i="40"/>
  <c r="B544" i="40"/>
  <c r="A544" i="40"/>
  <c r="Q543" i="40"/>
  <c r="C543" i="40" s="1"/>
  <c r="O543" i="40"/>
  <c r="B543" i="40" s="1"/>
  <c r="M543" i="40"/>
  <c r="A543" i="40"/>
  <c r="Q542" i="40"/>
  <c r="O542" i="40"/>
  <c r="M542" i="40"/>
  <c r="C542" i="40"/>
  <c r="B542" i="40"/>
  <c r="A542" i="40"/>
  <c r="Q541" i="40"/>
  <c r="O541" i="40"/>
  <c r="B541" i="40" s="1"/>
  <c r="M541" i="40"/>
  <c r="A541" i="40"/>
  <c r="Q540" i="40"/>
  <c r="O540" i="40"/>
  <c r="M540" i="40"/>
  <c r="C540" i="40"/>
  <c r="B540" i="40"/>
  <c r="A540" i="40"/>
  <c r="Q539" i="40"/>
  <c r="C539" i="40" s="1"/>
  <c r="O539" i="40"/>
  <c r="B539" i="40" s="1"/>
  <c r="M539" i="40"/>
  <c r="A539" i="40"/>
  <c r="Q538" i="40"/>
  <c r="O538" i="40"/>
  <c r="M538" i="40"/>
  <c r="C538" i="40"/>
  <c r="B538" i="40"/>
  <c r="A538" i="40"/>
  <c r="Q537" i="40"/>
  <c r="O537" i="40"/>
  <c r="B537" i="40" s="1"/>
  <c r="M537" i="40"/>
  <c r="A537" i="40"/>
  <c r="Q536" i="40"/>
  <c r="O536" i="40"/>
  <c r="M536" i="40"/>
  <c r="C536" i="40"/>
  <c r="B536" i="40"/>
  <c r="A536" i="40"/>
  <c r="Q535" i="40"/>
  <c r="C535" i="40" s="1"/>
  <c r="O535" i="40"/>
  <c r="B535" i="40" s="1"/>
  <c r="M535" i="40"/>
  <c r="A535" i="40"/>
  <c r="Q534" i="40"/>
  <c r="O534" i="40"/>
  <c r="M534" i="40"/>
  <c r="C534" i="40"/>
  <c r="B534" i="40"/>
  <c r="A534" i="40"/>
  <c r="Q533" i="40"/>
  <c r="O533" i="40"/>
  <c r="B533" i="40" s="1"/>
  <c r="M533" i="40"/>
  <c r="A533" i="40"/>
  <c r="Q532" i="40"/>
  <c r="O532" i="40"/>
  <c r="M532" i="40"/>
  <c r="C532" i="40"/>
  <c r="B532" i="40"/>
  <c r="A532" i="40"/>
  <c r="Q531" i="40"/>
  <c r="C531" i="40" s="1"/>
  <c r="O531" i="40"/>
  <c r="B531" i="40" s="1"/>
  <c r="M531" i="40"/>
  <c r="A531" i="40"/>
  <c r="Q530" i="40"/>
  <c r="O530" i="40"/>
  <c r="M530" i="40"/>
  <c r="C530" i="40"/>
  <c r="B530" i="40"/>
  <c r="A530" i="40"/>
  <c r="Q529" i="40"/>
  <c r="O529" i="40"/>
  <c r="B529" i="40" s="1"/>
  <c r="M529" i="40"/>
  <c r="A529" i="40"/>
  <c r="Q528" i="40"/>
  <c r="O528" i="40"/>
  <c r="M528" i="40"/>
  <c r="C528" i="40"/>
  <c r="B528" i="40"/>
  <c r="A528" i="40"/>
  <c r="Q527" i="40"/>
  <c r="C527" i="40" s="1"/>
  <c r="O527" i="40"/>
  <c r="B527" i="40" s="1"/>
  <c r="M527" i="40"/>
  <c r="A527" i="40"/>
  <c r="Q526" i="40"/>
  <c r="O526" i="40"/>
  <c r="M526" i="40"/>
  <c r="C526" i="40"/>
  <c r="B526" i="40"/>
  <c r="A526" i="40"/>
  <c r="Q525" i="40"/>
  <c r="O525" i="40"/>
  <c r="B525" i="40" s="1"/>
  <c r="M525" i="40"/>
  <c r="A525" i="40"/>
  <c r="Q524" i="40"/>
  <c r="O524" i="40"/>
  <c r="M524" i="40"/>
  <c r="C524" i="40"/>
  <c r="B524" i="40"/>
  <c r="A524" i="40"/>
  <c r="Q523" i="40"/>
  <c r="C523" i="40" s="1"/>
  <c r="O523" i="40"/>
  <c r="B523" i="40" s="1"/>
  <c r="M523" i="40"/>
  <c r="A523" i="40"/>
  <c r="Q522" i="40"/>
  <c r="O522" i="40"/>
  <c r="M522" i="40"/>
  <c r="C522" i="40"/>
  <c r="B522" i="40"/>
  <c r="A522" i="40"/>
  <c r="Q521" i="40"/>
  <c r="O521" i="40"/>
  <c r="B521" i="40" s="1"/>
  <c r="M521" i="40"/>
  <c r="A521" i="40"/>
  <c r="Q520" i="40"/>
  <c r="O520" i="40"/>
  <c r="M520" i="40"/>
  <c r="C520" i="40"/>
  <c r="B520" i="40"/>
  <c r="A520" i="40"/>
  <c r="Q519" i="40"/>
  <c r="C519" i="40" s="1"/>
  <c r="O519" i="40"/>
  <c r="B519" i="40" s="1"/>
  <c r="M519" i="40"/>
  <c r="A519" i="40"/>
  <c r="Q518" i="40"/>
  <c r="O518" i="40"/>
  <c r="M518" i="40"/>
  <c r="C518" i="40"/>
  <c r="B518" i="40"/>
  <c r="A518" i="40"/>
  <c r="Q517" i="40"/>
  <c r="O517" i="40"/>
  <c r="B517" i="40" s="1"/>
  <c r="M517" i="40"/>
  <c r="A517" i="40"/>
  <c r="Q516" i="40"/>
  <c r="O516" i="40"/>
  <c r="M516" i="40"/>
  <c r="C516" i="40"/>
  <c r="B516" i="40"/>
  <c r="A516" i="40"/>
  <c r="Q515" i="40"/>
  <c r="C515" i="40" s="1"/>
  <c r="O515" i="40"/>
  <c r="B515" i="40" s="1"/>
  <c r="M515" i="40"/>
  <c r="A515" i="40"/>
  <c r="Q514" i="40"/>
  <c r="O514" i="40"/>
  <c r="M514" i="40"/>
  <c r="C514" i="40"/>
  <c r="B514" i="40"/>
  <c r="A514" i="40"/>
  <c r="Q513" i="40"/>
  <c r="O513" i="40"/>
  <c r="B513" i="40" s="1"/>
  <c r="M513" i="40"/>
  <c r="A513" i="40"/>
  <c r="Q512" i="40"/>
  <c r="O512" i="40"/>
  <c r="M512" i="40"/>
  <c r="C512" i="40"/>
  <c r="B512" i="40"/>
  <c r="A512" i="40"/>
  <c r="Q511" i="40"/>
  <c r="C511" i="40" s="1"/>
  <c r="O511" i="40"/>
  <c r="B511" i="40" s="1"/>
  <c r="M511" i="40"/>
  <c r="A511" i="40"/>
  <c r="Q510" i="40"/>
  <c r="O510" i="40"/>
  <c r="M510" i="40"/>
  <c r="C510" i="40"/>
  <c r="B510" i="40"/>
  <c r="A510" i="40"/>
  <c r="Q501" i="40"/>
  <c r="O501" i="40"/>
  <c r="B501" i="40" s="1"/>
  <c r="M501" i="40"/>
  <c r="A501" i="40"/>
  <c r="Q500" i="40"/>
  <c r="O500" i="40"/>
  <c r="M500" i="40"/>
  <c r="C500" i="40"/>
  <c r="B500" i="40"/>
  <c r="A500" i="40"/>
  <c r="Q499" i="40"/>
  <c r="C499" i="40" s="1"/>
  <c r="O499" i="40"/>
  <c r="B499" i="40" s="1"/>
  <c r="M499" i="40"/>
  <c r="A499" i="40"/>
  <c r="Q498" i="40"/>
  <c r="O498" i="40"/>
  <c r="M498" i="40"/>
  <c r="C498" i="40"/>
  <c r="B498" i="40"/>
  <c r="A498" i="40"/>
  <c r="Q497" i="40"/>
  <c r="O497" i="40"/>
  <c r="B497" i="40" s="1"/>
  <c r="M497" i="40"/>
  <c r="A497" i="40"/>
  <c r="Q496" i="40"/>
  <c r="O496" i="40"/>
  <c r="M496" i="40"/>
  <c r="C496" i="40"/>
  <c r="B496" i="40"/>
  <c r="A496" i="40"/>
  <c r="Q495" i="40"/>
  <c r="C495" i="40" s="1"/>
  <c r="O495" i="40"/>
  <c r="B495" i="40" s="1"/>
  <c r="M495" i="40"/>
  <c r="A495" i="40"/>
  <c r="Q494" i="40"/>
  <c r="O494" i="40"/>
  <c r="M494" i="40"/>
  <c r="C494" i="40"/>
  <c r="B494" i="40"/>
  <c r="A494" i="40"/>
  <c r="Q493" i="40"/>
  <c r="O493" i="40"/>
  <c r="B493" i="40" s="1"/>
  <c r="M493" i="40"/>
  <c r="A493" i="40"/>
  <c r="Q492" i="40"/>
  <c r="O492" i="40"/>
  <c r="M492" i="40"/>
  <c r="C492" i="40"/>
  <c r="B492" i="40"/>
  <c r="A492" i="40"/>
  <c r="Q491" i="40"/>
  <c r="C491" i="40" s="1"/>
  <c r="O491" i="40"/>
  <c r="B491" i="40" s="1"/>
  <c r="M491" i="40"/>
  <c r="A491" i="40"/>
  <c r="Q490" i="40"/>
  <c r="O490" i="40"/>
  <c r="M490" i="40"/>
  <c r="C490" i="40"/>
  <c r="B490" i="40"/>
  <c r="A490" i="40"/>
  <c r="Q489" i="40"/>
  <c r="O489" i="40"/>
  <c r="B489" i="40" s="1"/>
  <c r="M489" i="40"/>
  <c r="A489" i="40"/>
  <c r="Q488" i="40"/>
  <c r="O488" i="40"/>
  <c r="M488" i="40"/>
  <c r="C488" i="40"/>
  <c r="B488" i="40"/>
  <c r="A488" i="40"/>
  <c r="Q487" i="40"/>
  <c r="C487" i="40" s="1"/>
  <c r="O487" i="40"/>
  <c r="B487" i="40" s="1"/>
  <c r="M487" i="40"/>
  <c r="A487" i="40"/>
  <c r="Q486" i="40"/>
  <c r="O486" i="40"/>
  <c r="M486" i="40"/>
  <c r="C486" i="40"/>
  <c r="B486" i="40"/>
  <c r="A486" i="40"/>
  <c r="Q485" i="40"/>
  <c r="O485" i="40"/>
  <c r="B485" i="40" s="1"/>
  <c r="M485" i="40"/>
  <c r="A485" i="40"/>
  <c r="Q484" i="40"/>
  <c r="O484" i="40"/>
  <c r="M484" i="40"/>
  <c r="C484" i="40"/>
  <c r="B484" i="40"/>
  <c r="A484" i="40"/>
  <c r="Q483" i="40"/>
  <c r="C483" i="40" s="1"/>
  <c r="O483" i="40"/>
  <c r="B483" i="40" s="1"/>
  <c r="M483" i="40"/>
  <c r="A483" i="40"/>
  <c r="Q482" i="40"/>
  <c r="O482" i="40"/>
  <c r="M482" i="40"/>
  <c r="C482" i="40"/>
  <c r="B482" i="40"/>
  <c r="A482" i="40"/>
  <c r="Q481" i="40"/>
  <c r="O481" i="40"/>
  <c r="B481" i="40" s="1"/>
  <c r="M481" i="40"/>
  <c r="A481" i="40"/>
  <c r="Q480" i="40"/>
  <c r="O480" i="40"/>
  <c r="M480" i="40"/>
  <c r="C480" i="40"/>
  <c r="B480" i="40"/>
  <c r="A480" i="40"/>
  <c r="Q479" i="40"/>
  <c r="C479" i="40" s="1"/>
  <c r="O479" i="40"/>
  <c r="B479" i="40" s="1"/>
  <c r="M479" i="40"/>
  <c r="A479" i="40"/>
  <c r="Q478" i="40"/>
  <c r="O478" i="40"/>
  <c r="M478" i="40"/>
  <c r="C478" i="40"/>
  <c r="B478" i="40"/>
  <c r="A478" i="40"/>
  <c r="Q477" i="40"/>
  <c r="O477" i="40"/>
  <c r="B477" i="40" s="1"/>
  <c r="M477" i="40"/>
  <c r="A477" i="40"/>
  <c r="Q476" i="40"/>
  <c r="O476" i="40"/>
  <c r="M476" i="40"/>
  <c r="C476" i="40"/>
  <c r="B476" i="40"/>
  <c r="A476" i="40"/>
  <c r="Q475" i="40"/>
  <c r="C475" i="40" s="1"/>
  <c r="O475" i="40"/>
  <c r="B475" i="40" s="1"/>
  <c r="M475" i="40"/>
  <c r="A475" i="40"/>
  <c r="Q474" i="40"/>
  <c r="O474" i="40"/>
  <c r="M474" i="40"/>
  <c r="C474" i="40"/>
  <c r="B474" i="40"/>
  <c r="A474" i="40"/>
  <c r="Q473" i="40"/>
  <c r="O473" i="40"/>
  <c r="B473" i="40" s="1"/>
  <c r="M473" i="40"/>
  <c r="A473" i="40"/>
  <c r="Q472" i="40"/>
  <c r="O472" i="40"/>
  <c r="M472" i="40"/>
  <c r="C472" i="40"/>
  <c r="B472" i="40"/>
  <c r="A472" i="40"/>
  <c r="Q471" i="40"/>
  <c r="C471" i="40" s="1"/>
  <c r="O471" i="40"/>
  <c r="B471" i="40" s="1"/>
  <c r="M471" i="40"/>
  <c r="A471" i="40"/>
  <c r="Q470" i="40"/>
  <c r="O470" i="40"/>
  <c r="M470" i="40"/>
  <c r="C470" i="40"/>
  <c r="B470" i="40"/>
  <c r="A470" i="40"/>
  <c r="Q469" i="40"/>
  <c r="O469" i="40"/>
  <c r="B469" i="40" s="1"/>
  <c r="M469" i="40"/>
  <c r="A469" i="40"/>
  <c r="Q468" i="40"/>
  <c r="O468" i="40"/>
  <c r="M468" i="40"/>
  <c r="C468" i="40"/>
  <c r="B468" i="40"/>
  <c r="A468" i="40"/>
  <c r="Q467" i="40"/>
  <c r="C467" i="40" s="1"/>
  <c r="O467" i="40"/>
  <c r="B467" i="40" s="1"/>
  <c r="M467" i="40"/>
  <c r="A467" i="40"/>
  <c r="Q466" i="40"/>
  <c r="O466" i="40"/>
  <c r="M466" i="40"/>
  <c r="C466" i="40"/>
  <c r="B466" i="40"/>
  <c r="A466" i="40"/>
  <c r="Q465" i="40"/>
  <c r="O465" i="40"/>
  <c r="B465" i="40" s="1"/>
  <c r="M465" i="40"/>
  <c r="A465" i="40"/>
  <c r="Q464" i="40"/>
  <c r="O464" i="40"/>
  <c r="M464" i="40"/>
  <c r="C464" i="40"/>
  <c r="B464" i="40"/>
  <c r="A464" i="40"/>
  <c r="Q463" i="40"/>
  <c r="C463" i="40" s="1"/>
  <c r="O463" i="40"/>
  <c r="B463" i="40" s="1"/>
  <c r="M463" i="40"/>
  <c r="A463" i="40"/>
  <c r="Q462" i="40"/>
  <c r="O462" i="40"/>
  <c r="M462" i="40"/>
  <c r="C462" i="40"/>
  <c r="B462" i="40"/>
  <c r="A462" i="40"/>
  <c r="Q461" i="40"/>
  <c r="O461" i="40"/>
  <c r="B461" i="40" s="1"/>
  <c r="M461" i="40"/>
  <c r="A461" i="40"/>
  <c r="Q460" i="40"/>
  <c r="O460" i="40"/>
  <c r="M460" i="40"/>
  <c r="C460" i="40"/>
  <c r="B460" i="40"/>
  <c r="A460" i="40"/>
  <c r="Q459" i="40"/>
  <c r="C459" i="40" s="1"/>
  <c r="O459" i="40"/>
  <c r="B459" i="40" s="1"/>
  <c r="M459" i="40"/>
  <c r="A459" i="40"/>
  <c r="Q458" i="40"/>
  <c r="O458" i="40"/>
  <c r="M458" i="40"/>
  <c r="C458" i="40"/>
  <c r="B458" i="40"/>
  <c r="A458" i="40"/>
  <c r="Q457" i="40"/>
  <c r="O457" i="40"/>
  <c r="B457" i="40" s="1"/>
  <c r="M457" i="40"/>
  <c r="A457" i="40"/>
  <c r="Q456" i="40"/>
  <c r="O456" i="40"/>
  <c r="M456" i="40"/>
  <c r="C456" i="40"/>
  <c r="B456" i="40"/>
  <c r="A456" i="40"/>
  <c r="Q455" i="40"/>
  <c r="O455" i="40"/>
  <c r="B455" i="40" s="1"/>
  <c r="M455" i="40"/>
  <c r="C455" i="40" s="1"/>
  <c r="A455" i="40"/>
  <c r="Q454" i="40"/>
  <c r="O454" i="40"/>
  <c r="B454" i="40" s="1"/>
  <c r="M454" i="40"/>
  <c r="C454" i="40"/>
  <c r="A454" i="40"/>
  <c r="Q453" i="40"/>
  <c r="O453" i="40"/>
  <c r="B453" i="40" s="1"/>
  <c r="M453" i="40"/>
  <c r="C453" i="40"/>
  <c r="A453" i="40"/>
  <c r="Q452" i="40"/>
  <c r="O452" i="40"/>
  <c r="B452" i="40" s="1"/>
  <c r="M452" i="40"/>
  <c r="C452" i="40"/>
  <c r="A452" i="40"/>
  <c r="Q451" i="40"/>
  <c r="O451" i="40"/>
  <c r="B451" i="40" s="1"/>
  <c r="M451" i="40"/>
  <c r="C451" i="40"/>
  <c r="A451" i="40"/>
  <c r="Q450" i="40"/>
  <c r="O450" i="40"/>
  <c r="B450" i="40" s="1"/>
  <c r="M450" i="40"/>
  <c r="C450" i="40"/>
  <c r="A450" i="40"/>
  <c r="Q449" i="40"/>
  <c r="O449" i="40"/>
  <c r="B449" i="40" s="1"/>
  <c r="M449" i="40"/>
  <c r="C449" i="40"/>
  <c r="A449" i="40"/>
  <c r="Q448" i="40"/>
  <c r="O448" i="40"/>
  <c r="B448" i="40" s="1"/>
  <c r="M448" i="40"/>
  <c r="C448" i="40"/>
  <c r="A448" i="40"/>
  <c r="Q447" i="40"/>
  <c r="O447" i="40"/>
  <c r="B447" i="40" s="1"/>
  <c r="M447" i="40"/>
  <c r="C447" i="40"/>
  <c r="A447" i="40"/>
  <c r="Q446" i="40"/>
  <c r="O446" i="40"/>
  <c r="B446" i="40" s="1"/>
  <c r="M446" i="40"/>
  <c r="C446" i="40"/>
  <c r="A446" i="40"/>
  <c r="Q445" i="40"/>
  <c r="O445" i="40"/>
  <c r="B445" i="40" s="1"/>
  <c r="M445" i="40"/>
  <c r="C445" i="40"/>
  <c r="A445" i="40"/>
  <c r="Q444" i="40"/>
  <c r="O444" i="40"/>
  <c r="B444" i="40" s="1"/>
  <c r="M444" i="40"/>
  <c r="C444" i="40"/>
  <c r="A444" i="40"/>
  <c r="Q443" i="40"/>
  <c r="O443" i="40"/>
  <c r="B443" i="40" s="1"/>
  <c r="M443" i="40"/>
  <c r="C443" i="40"/>
  <c r="A443" i="40"/>
  <c r="Q442" i="40"/>
  <c r="O442" i="40"/>
  <c r="B442" i="40" s="1"/>
  <c r="M442" i="40"/>
  <c r="C442" i="40"/>
  <c r="A442" i="40"/>
  <c r="Q441" i="40"/>
  <c r="O441" i="40"/>
  <c r="B441" i="40" s="1"/>
  <c r="M441" i="40"/>
  <c r="C441" i="40"/>
  <c r="A441" i="40"/>
  <c r="Q440" i="40"/>
  <c r="O440" i="40"/>
  <c r="B440" i="40" s="1"/>
  <c r="M440" i="40"/>
  <c r="C440" i="40"/>
  <c r="A440" i="40"/>
  <c r="Q439" i="40"/>
  <c r="O439" i="40"/>
  <c r="B439" i="40" s="1"/>
  <c r="M439" i="40"/>
  <c r="C439" i="40"/>
  <c r="A439" i="40"/>
  <c r="Q438" i="40"/>
  <c r="O438" i="40"/>
  <c r="B438" i="40" s="1"/>
  <c r="M438" i="40"/>
  <c r="C438" i="40"/>
  <c r="A438" i="40"/>
  <c r="Q437" i="40"/>
  <c r="O437" i="40"/>
  <c r="B437" i="40" s="1"/>
  <c r="M437" i="40"/>
  <c r="C437" i="40"/>
  <c r="A437" i="40"/>
  <c r="Q436" i="40"/>
  <c r="O436" i="40"/>
  <c r="B436" i="40" s="1"/>
  <c r="M436" i="40"/>
  <c r="C436" i="40"/>
  <c r="A436" i="40"/>
  <c r="Q435" i="40"/>
  <c r="O435" i="40"/>
  <c r="B435" i="40" s="1"/>
  <c r="M435" i="40"/>
  <c r="C435" i="40"/>
  <c r="A435" i="40"/>
  <c r="Q434" i="40"/>
  <c r="O434" i="40"/>
  <c r="B434" i="40" s="1"/>
  <c r="M434" i="40"/>
  <c r="C434" i="40"/>
  <c r="A434" i="40"/>
  <c r="Q433" i="40"/>
  <c r="O433" i="40"/>
  <c r="B433" i="40" s="1"/>
  <c r="M433" i="40"/>
  <c r="C433" i="40"/>
  <c r="A433" i="40"/>
  <c r="Q432" i="40"/>
  <c r="O432" i="40"/>
  <c r="B432" i="40" s="1"/>
  <c r="M432" i="40"/>
  <c r="C432" i="40"/>
  <c r="A432" i="40"/>
  <c r="Q431" i="40"/>
  <c r="O431" i="40"/>
  <c r="B431" i="40" s="1"/>
  <c r="M431" i="40"/>
  <c r="C431" i="40"/>
  <c r="A431" i="40"/>
  <c r="Q430" i="40"/>
  <c r="O430" i="40"/>
  <c r="B430" i="40" s="1"/>
  <c r="M430" i="40"/>
  <c r="C430" i="40"/>
  <c r="A430" i="40"/>
  <c r="Q429" i="40"/>
  <c r="O429" i="40"/>
  <c r="B429" i="40" s="1"/>
  <c r="M429" i="40"/>
  <c r="C429" i="40"/>
  <c r="A429" i="40"/>
  <c r="Q428" i="40"/>
  <c r="O428" i="40"/>
  <c r="B428" i="40" s="1"/>
  <c r="M428" i="40"/>
  <c r="C428" i="40"/>
  <c r="A428" i="40"/>
  <c r="Q427" i="40"/>
  <c r="O427" i="40"/>
  <c r="B427" i="40" s="1"/>
  <c r="M427" i="40"/>
  <c r="C427" i="40"/>
  <c r="A427" i="40"/>
  <c r="Q426" i="40"/>
  <c r="O426" i="40"/>
  <c r="B426" i="40" s="1"/>
  <c r="M426" i="40"/>
  <c r="C426" i="40"/>
  <c r="A426" i="40"/>
  <c r="Q425" i="40"/>
  <c r="O425" i="40"/>
  <c r="B425" i="40" s="1"/>
  <c r="M425" i="40"/>
  <c r="C425" i="40"/>
  <c r="A425" i="40"/>
  <c r="Q424" i="40"/>
  <c r="O424" i="40"/>
  <c r="B424" i="40" s="1"/>
  <c r="M424" i="40"/>
  <c r="C424" i="40"/>
  <c r="A424" i="40"/>
  <c r="Q423" i="40"/>
  <c r="O423" i="40"/>
  <c r="B423" i="40" s="1"/>
  <c r="M423" i="40"/>
  <c r="C423" i="40"/>
  <c r="A423" i="40"/>
  <c r="Q422" i="40"/>
  <c r="O422" i="40"/>
  <c r="B422" i="40" s="1"/>
  <c r="M422" i="40"/>
  <c r="C422" i="40"/>
  <c r="A422" i="40"/>
  <c r="Q421" i="40"/>
  <c r="O421" i="40"/>
  <c r="B421" i="40" s="1"/>
  <c r="M421" i="40"/>
  <c r="C421" i="40"/>
  <c r="A421" i="40"/>
  <c r="Q420" i="40"/>
  <c r="O420" i="40"/>
  <c r="B420" i="40" s="1"/>
  <c r="M420" i="40"/>
  <c r="C420" i="40"/>
  <c r="A420" i="40"/>
  <c r="Q419" i="40"/>
  <c r="O419" i="40"/>
  <c r="B419" i="40" s="1"/>
  <c r="M419" i="40"/>
  <c r="C419" i="40"/>
  <c r="A419" i="40"/>
  <c r="Q418" i="40"/>
  <c r="O418" i="40"/>
  <c r="B418" i="40" s="1"/>
  <c r="M418" i="40"/>
  <c r="C418" i="40"/>
  <c r="A418" i="40"/>
  <c r="Q417" i="40"/>
  <c r="O417" i="40"/>
  <c r="B417" i="40" s="1"/>
  <c r="M417" i="40"/>
  <c r="C417" i="40"/>
  <c r="A417" i="40"/>
  <c r="Q416" i="40"/>
  <c r="O416" i="40"/>
  <c r="B416" i="40" s="1"/>
  <c r="M416" i="40"/>
  <c r="C416" i="40"/>
  <c r="A416" i="40"/>
  <c r="Q415" i="40"/>
  <c r="O415" i="40"/>
  <c r="B415" i="40" s="1"/>
  <c r="M415" i="40"/>
  <c r="C415" i="40"/>
  <c r="A415" i="40"/>
  <c r="Q414" i="40"/>
  <c r="O414" i="40"/>
  <c r="B414" i="40" s="1"/>
  <c r="M414" i="40"/>
  <c r="C414" i="40"/>
  <c r="A414" i="40"/>
  <c r="Q413" i="40"/>
  <c r="O413" i="40"/>
  <c r="B413" i="40" s="1"/>
  <c r="M413" i="40"/>
  <c r="C413" i="40"/>
  <c r="A413" i="40"/>
  <c r="Q412" i="40"/>
  <c r="O412" i="40"/>
  <c r="B412" i="40" s="1"/>
  <c r="M412" i="40"/>
  <c r="C412" i="40"/>
  <c r="A412" i="40"/>
  <c r="Q411" i="40"/>
  <c r="O411" i="40"/>
  <c r="B411" i="40" s="1"/>
  <c r="M411" i="40"/>
  <c r="C411" i="40"/>
  <c r="A411" i="40"/>
  <c r="Q410" i="40"/>
  <c r="O410" i="40"/>
  <c r="B410" i="40" s="1"/>
  <c r="M410" i="40"/>
  <c r="C410" i="40"/>
  <c r="A410" i="40"/>
  <c r="Q409" i="40"/>
  <c r="O409" i="40"/>
  <c r="B409" i="40" s="1"/>
  <c r="M409" i="40"/>
  <c r="C409" i="40"/>
  <c r="A409" i="40"/>
  <c r="Q408" i="40"/>
  <c r="O408" i="40"/>
  <c r="B408" i="40" s="1"/>
  <c r="M408" i="40"/>
  <c r="C408" i="40"/>
  <c r="A408" i="40"/>
  <c r="Q407" i="40"/>
  <c r="O407" i="40"/>
  <c r="B407" i="40" s="1"/>
  <c r="M407" i="40"/>
  <c r="C407" i="40"/>
  <c r="A407" i="40"/>
  <c r="Q406" i="40"/>
  <c r="O406" i="40"/>
  <c r="B406" i="40" s="1"/>
  <c r="M406" i="40"/>
  <c r="C406" i="40"/>
  <c r="A406" i="40"/>
  <c r="Q405" i="40"/>
  <c r="O405" i="40"/>
  <c r="B405" i="40" s="1"/>
  <c r="M405" i="40"/>
  <c r="C405" i="40"/>
  <c r="A405" i="40"/>
  <c r="Q404" i="40"/>
  <c r="O404" i="40"/>
  <c r="B404" i="40" s="1"/>
  <c r="M404" i="40"/>
  <c r="C404" i="40"/>
  <c r="A404" i="40"/>
  <c r="Q403" i="40"/>
  <c r="O403" i="40"/>
  <c r="B403" i="40" s="1"/>
  <c r="M403" i="40"/>
  <c r="C403" i="40"/>
  <c r="A403" i="40"/>
  <c r="Q402" i="40"/>
  <c r="O402" i="40"/>
  <c r="B402" i="40" s="1"/>
  <c r="M402" i="40"/>
  <c r="C402" i="40"/>
  <c r="A402" i="40"/>
  <c r="Q401" i="40"/>
  <c r="O401" i="40"/>
  <c r="B401" i="40" s="1"/>
  <c r="M401" i="40"/>
  <c r="C401" i="40"/>
  <c r="A401" i="40"/>
  <c r="Q400" i="40"/>
  <c r="O400" i="40"/>
  <c r="B400" i="40" s="1"/>
  <c r="M400" i="40"/>
  <c r="C400" i="40"/>
  <c r="A400" i="40"/>
  <c r="Q399" i="40"/>
  <c r="O399" i="40"/>
  <c r="B399" i="40" s="1"/>
  <c r="M399" i="40"/>
  <c r="C399" i="40"/>
  <c r="A399" i="40"/>
  <c r="Q398" i="40"/>
  <c r="O398" i="40"/>
  <c r="B398" i="40" s="1"/>
  <c r="M398" i="40"/>
  <c r="C398" i="40"/>
  <c r="A398" i="40"/>
  <c r="Q397" i="40"/>
  <c r="O397" i="40"/>
  <c r="B397" i="40" s="1"/>
  <c r="M397" i="40"/>
  <c r="C397" i="40"/>
  <c r="A397" i="40"/>
  <c r="Q396" i="40"/>
  <c r="O396" i="40"/>
  <c r="B396" i="40" s="1"/>
  <c r="M396" i="40"/>
  <c r="C396" i="40"/>
  <c r="A396" i="40"/>
  <c r="Q395" i="40"/>
  <c r="O395" i="40"/>
  <c r="B395" i="40" s="1"/>
  <c r="M395" i="40"/>
  <c r="C395" i="40"/>
  <c r="A395" i="40"/>
  <c r="Q394" i="40"/>
  <c r="O394" i="40"/>
  <c r="B394" i="40" s="1"/>
  <c r="M394" i="40"/>
  <c r="C394" i="40"/>
  <c r="A394" i="40"/>
  <c r="Q393" i="40"/>
  <c r="O393" i="40"/>
  <c r="B393" i="40" s="1"/>
  <c r="M393" i="40"/>
  <c r="C393" i="40"/>
  <c r="A393" i="40"/>
  <c r="Q392" i="40"/>
  <c r="O392" i="40"/>
  <c r="B392" i="40" s="1"/>
  <c r="M392" i="40"/>
  <c r="C392" i="40"/>
  <c r="A392" i="40"/>
  <c r="Q391" i="40"/>
  <c r="O391" i="40"/>
  <c r="B391" i="40" s="1"/>
  <c r="M391" i="40"/>
  <c r="C391" i="40"/>
  <c r="A391" i="40"/>
  <c r="Q390" i="40"/>
  <c r="O390" i="40"/>
  <c r="B390" i="40" s="1"/>
  <c r="M390" i="40"/>
  <c r="C390" i="40"/>
  <c r="A390" i="40"/>
  <c r="Q389" i="40"/>
  <c r="O389" i="40"/>
  <c r="B389" i="40" s="1"/>
  <c r="M389" i="40"/>
  <c r="C389" i="40"/>
  <c r="A389" i="40"/>
  <c r="Q388" i="40"/>
  <c r="O388" i="40"/>
  <c r="B388" i="40" s="1"/>
  <c r="M388" i="40"/>
  <c r="C388" i="40"/>
  <c r="A388" i="40"/>
  <c r="Q387" i="40"/>
  <c r="O387" i="40"/>
  <c r="B387" i="40" s="1"/>
  <c r="M387" i="40"/>
  <c r="C387" i="40"/>
  <c r="A387" i="40"/>
  <c r="Q386" i="40"/>
  <c r="O386" i="40"/>
  <c r="B386" i="40" s="1"/>
  <c r="M386" i="40"/>
  <c r="C386" i="40"/>
  <c r="A386" i="40"/>
  <c r="Q385" i="40"/>
  <c r="O385" i="40"/>
  <c r="B385" i="40" s="1"/>
  <c r="M385" i="40"/>
  <c r="C385" i="40"/>
  <c r="A385" i="40"/>
  <c r="Q384" i="40"/>
  <c r="O384" i="40"/>
  <c r="B384" i="40" s="1"/>
  <c r="M384" i="40"/>
  <c r="C384" i="40"/>
  <c r="A384" i="40"/>
  <c r="Q383" i="40"/>
  <c r="O383" i="40"/>
  <c r="B383" i="40" s="1"/>
  <c r="M383" i="40"/>
  <c r="C383" i="40"/>
  <c r="A383" i="40"/>
  <c r="Q382" i="40"/>
  <c r="O382" i="40"/>
  <c r="B382" i="40" s="1"/>
  <c r="M382" i="40"/>
  <c r="C382" i="40"/>
  <c r="A382" i="40"/>
  <c r="Q381" i="40"/>
  <c r="O381" i="40"/>
  <c r="B381" i="40" s="1"/>
  <c r="M381" i="40"/>
  <c r="C381" i="40"/>
  <c r="A381" i="40"/>
  <c r="Q380" i="40"/>
  <c r="O380" i="40"/>
  <c r="B380" i="40" s="1"/>
  <c r="M380" i="40"/>
  <c r="C380" i="40"/>
  <c r="A380" i="40"/>
  <c r="Q379" i="40"/>
  <c r="O379" i="40"/>
  <c r="B379" i="40" s="1"/>
  <c r="M379" i="40"/>
  <c r="C379" i="40"/>
  <c r="A379" i="40"/>
  <c r="Q378" i="40"/>
  <c r="O378" i="40"/>
  <c r="B378" i="40" s="1"/>
  <c r="M378" i="40"/>
  <c r="C378" i="40"/>
  <c r="A378" i="40"/>
  <c r="Q377" i="40"/>
  <c r="O377" i="40"/>
  <c r="B377" i="40" s="1"/>
  <c r="M377" i="40"/>
  <c r="C377" i="40"/>
  <c r="A377" i="40"/>
  <c r="Q376" i="40"/>
  <c r="O376" i="40"/>
  <c r="B376" i="40" s="1"/>
  <c r="M376" i="40"/>
  <c r="C376" i="40"/>
  <c r="A376" i="40"/>
  <c r="Q375" i="40"/>
  <c r="O375" i="40"/>
  <c r="B375" i="40" s="1"/>
  <c r="M375" i="40"/>
  <c r="C375" i="40"/>
  <c r="A375" i="40"/>
  <c r="Q374" i="40"/>
  <c r="O374" i="40"/>
  <c r="B374" i="40" s="1"/>
  <c r="M374" i="40"/>
  <c r="C374" i="40"/>
  <c r="A374" i="40"/>
  <c r="Q373" i="40"/>
  <c r="O373" i="40"/>
  <c r="B373" i="40" s="1"/>
  <c r="M373" i="40"/>
  <c r="C373" i="40"/>
  <c r="A373" i="40"/>
  <c r="Q372" i="40"/>
  <c r="O372" i="40"/>
  <c r="B372" i="40" s="1"/>
  <c r="M372" i="40"/>
  <c r="C372" i="40"/>
  <c r="A372" i="40"/>
  <c r="Q371" i="40"/>
  <c r="O371" i="40"/>
  <c r="B371" i="40" s="1"/>
  <c r="M371" i="40"/>
  <c r="C371" i="40"/>
  <c r="A371" i="40"/>
  <c r="Q370" i="40"/>
  <c r="O370" i="40"/>
  <c r="B370" i="40" s="1"/>
  <c r="M370" i="40"/>
  <c r="C370" i="40"/>
  <c r="A370" i="40"/>
  <c r="Q369" i="40"/>
  <c r="O369" i="40"/>
  <c r="B369" i="40" s="1"/>
  <c r="M369" i="40"/>
  <c r="C369" i="40"/>
  <c r="A369" i="40"/>
  <c r="Q368" i="40"/>
  <c r="O368" i="40"/>
  <c r="B368" i="40" s="1"/>
  <c r="M368" i="40"/>
  <c r="C368" i="40"/>
  <c r="A368" i="40"/>
  <c r="Q367" i="40"/>
  <c r="O367" i="40"/>
  <c r="B367" i="40" s="1"/>
  <c r="M367" i="40"/>
  <c r="C367" i="40"/>
  <c r="A367" i="40"/>
  <c r="Q366" i="40"/>
  <c r="O366" i="40"/>
  <c r="B366" i="40" s="1"/>
  <c r="M366" i="40"/>
  <c r="C366" i="40"/>
  <c r="A366" i="40"/>
  <c r="Q365" i="40"/>
  <c r="O365" i="40"/>
  <c r="B365" i="40" s="1"/>
  <c r="M365" i="40"/>
  <c r="C365" i="40"/>
  <c r="A365" i="40"/>
  <c r="Q364" i="40"/>
  <c r="O364" i="40"/>
  <c r="M364" i="40"/>
  <c r="C364" i="40"/>
  <c r="B364" i="40"/>
  <c r="A364" i="40"/>
  <c r="Q363" i="40"/>
  <c r="O363" i="40"/>
  <c r="B363" i="40" s="1"/>
  <c r="M363" i="40"/>
  <c r="C363" i="40" s="1"/>
  <c r="A363" i="40"/>
  <c r="Q362" i="40"/>
  <c r="O362" i="40"/>
  <c r="M362" i="40"/>
  <c r="C362" i="40"/>
  <c r="B362" i="40"/>
  <c r="A362" i="40"/>
  <c r="Q361" i="40"/>
  <c r="O361" i="40"/>
  <c r="B361" i="40" s="1"/>
  <c r="M361" i="40"/>
  <c r="C361" i="40" s="1"/>
  <c r="A361" i="40"/>
  <c r="Q360" i="40"/>
  <c r="C360" i="40" s="1"/>
  <c r="O360" i="40"/>
  <c r="M360" i="40"/>
  <c r="B360" i="40"/>
  <c r="A360" i="40"/>
  <c r="Q359" i="40"/>
  <c r="O359" i="40"/>
  <c r="B359" i="40" s="1"/>
  <c r="M359" i="40"/>
  <c r="C359" i="40" s="1"/>
  <c r="A359" i="40"/>
  <c r="Q358" i="40"/>
  <c r="O358" i="40"/>
  <c r="B358" i="40" s="1"/>
  <c r="M358" i="40"/>
  <c r="C358" i="40"/>
  <c r="A358" i="40"/>
  <c r="Q357" i="40"/>
  <c r="O357" i="40"/>
  <c r="B357" i="40" s="1"/>
  <c r="M357" i="40"/>
  <c r="C357" i="40"/>
  <c r="A357" i="40"/>
  <c r="Q356" i="40"/>
  <c r="O356" i="40"/>
  <c r="M356" i="40"/>
  <c r="C356" i="40"/>
  <c r="B356" i="40"/>
  <c r="A356" i="40"/>
  <c r="Q355" i="40"/>
  <c r="O355" i="40"/>
  <c r="B355" i="40" s="1"/>
  <c r="M355" i="40"/>
  <c r="C355" i="40" s="1"/>
  <c r="A355" i="40"/>
  <c r="Q354" i="40"/>
  <c r="O354" i="40"/>
  <c r="M354" i="40"/>
  <c r="C354" i="40"/>
  <c r="B354" i="40"/>
  <c r="A354" i="40"/>
  <c r="Q353" i="40"/>
  <c r="O353" i="40"/>
  <c r="B353" i="40" s="1"/>
  <c r="M353" i="40"/>
  <c r="C353" i="40" s="1"/>
  <c r="A353" i="40"/>
  <c r="Q352" i="40"/>
  <c r="C352" i="40" s="1"/>
  <c r="O352" i="40"/>
  <c r="M352" i="40"/>
  <c r="B352" i="40"/>
  <c r="A352" i="40"/>
  <c r="Q351" i="40"/>
  <c r="O351" i="40"/>
  <c r="B351" i="40" s="1"/>
  <c r="M351" i="40"/>
  <c r="C351" i="40" s="1"/>
  <c r="A351" i="40"/>
  <c r="Q350" i="40"/>
  <c r="O350" i="40"/>
  <c r="B350" i="40" s="1"/>
  <c r="M350" i="40"/>
  <c r="C350" i="40"/>
  <c r="A350" i="40"/>
  <c r="Q349" i="40"/>
  <c r="O349" i="40"/>
  <c r="B349" i="40" s="1"/>
  <c r="M349" i="40"/>
  <c r="C349" i="40"/>
  <c r="A349" i="40"/>
  <c r="Q348" i="40"/>
  <c r="O348" i="40"/>
  <c r="M348" i="40"/>
  <c r="C348" i="40"/>
  <c r="B348" i="40"/>
  <c r="A348" i="40"/>
  <c r="Q347" i="40"/>
  <c r="O347" i="40"/>
  <c r="B347" i="40" s="1"/>
  <c r="M347" i="40"/>
  <c r="C347" i="40" s="1"/>
  <c r="A347" i="40"/>
  <c r="Q346" i="40"/>
  <c r="O346" i="40"/>
  <c r="M346" i="40"/>
  <c r="C346" i="40"/>
  <c r="B346" i="40"/>
  <c r="A346" i="40"/>
  <c r="Q345" i="40"/>
  <c r="O345" i="40"/>
  <c r="B345" i="40" s="1"/>
  <c r="M345" i="40"/>
  <c r="C345" i="40" s="1"/>
  <c r="A345" i="40"/>
  <c r="Q344" i="40"/>
  <c r="C344" i="40" s="1"/>
  <c r="O344" i="40"/>
  <c r="M344" i="40"/>
  <c r="B344" i="40"/>
  <c r="A344" i="40"/>
  <c r="Q343" i="40"/>
  <c r="O343" i="40"/>
  <c r="B343" i="40" s="1"/>
  <c r="M343" i="40"/>
  <c r="C343" i="40" s="1"/>
  <c r="A343" i="40"/>
  <c r="Q342" i="40"/>
  <c r="O342" i="40"/>
  <c r="B342" i="40" s="1"/>
  <c r="M342" i="40"/>
  <c r="C342" i="40"/>
  <c r="A342" i="40"/>
  <c r="Q341" i="40"/>
  <c r="O341" i="40"/>
  <c r="B341" i="40" s="1"/>
  <c r="M341" i="40"/>
  <c r="C341" i="40"/>
  <c r="A341" i="40"/>
  <c r="Q340" i="40"/>
  <c r="O340" i="40"/>
  <c r="M340" i="40"/>
  <c r="C340" i="40"/>
  <c r="B340" i="40"/>
  <c r="A340" i="40"/>
  <c r="Q339" i="40"/>
  <c r="O339" i="40"/>
  <c r="B339" i="40" s="1"/>
  <c r="M339" i="40"/>
  <c r="C339" i="40" s="1"/>
  <c r="A339" i="40"/>
  <c r="Q338" i="40"/>
  <c r="O338" i="40"/>
  <c r="M338" i="40"/>
  <c r="C338" i="40"/>
  <c r="B338" i="40"/>
  <c r="A338" i="40"/>
  <c r="Q337" i="40"/>
  <c r="O337" i="40"/>
  <c r="B337" i="40" s="1"/>
  <c r="M337" i="40"/>
  <c r="C337" i="40" s="1"/>
  <c r="A337" i="40"/>
  <c r="Q336" i="40"/>
  <c r="C336" i="40" s="1"/>
  <c r="O336" i="40"/>
  <c r="M336" i="40"/>
  <c r="B336" i="40"/>
  <c r="A336" i="40"/>
  <c r="Q335" i="40"/>
  <c r="O335" i="40"/>
  <c r="M335" i="40"/>
  <c r="C335" i="40" s="1"/>
  <c r="B335" i="40"/>
  <c r="A335" i="40"/>
  <c r="Q334" i="40"/>
  <c r="C334" i="40" s="1"/>
  <c r="O334" i="40"/>
  <c r="M334" i="40"/>
  <c r="B334" i="40"/>
  <c r="A334" i="40"/>
  <c r="Q333" i="40"/>
  <c r="O333" i="40"/>
  <c r="M333" i="40"/>
  <c r="C333" i="40" s="1"/>
  <c r="B333" i="40"/>
  <c r="A333" i="40"/>
  <c r="Q332" i="40"/>
  <c r="C332" i="40" s="1"/>
  <c r="O332" i="40"/>
  <c r="M332" i="40"/>
  <c r="B332" i="40"/>
  <c r="A332" i="40"/>
  <c r="Q331" i="40"/>
  <c r="O331" i="40"/>
  <c r="M331" i="40"/>
  <c r="C331" i="40" s="1"/>
  <c r="B331" i="40"/>
  <c r="A331" i="40"/>
  <c r="Q330" i="40"/>
  <c r="C330" i="40" s="1"/>
  <c r="O330" i="40"/>
  <c r="M330" i="40"/>
  <c r="B330" i="40"/>
  <c r="A330" i="40"/>
  <c r="Q329" i="40"/>
  <c r="O329" i="40"/>
  <c r="M329" i="40"/>
  <c r="C329" i="40" s="1"/>
  <c r="B329" i="40"/>
  <c r="A329" i="40"/>
  <c r="Q328" i="40"/>
  <c r="C328" i="40" s="1"/>
  <c r="O328" i="40"/>
  <c r="M328" i="40"/>
  <c r="B328" i="40"/>
  <c r="A328" i="40"/>
  <c r="Q327" i="40"/>
  <c r="O327" i="40"/>
  <c r="M327" i="40"/>
  <c r="C327" i="40" s="1"/>
  <c r="B327" i="40"/>
  <c r="A327" i="40"/>
  <c r="Q326" i="40"/>
  <c r="C326" i="40" s="1"/>
  <c r="O326" i="40"/>
  <c r="M326" i="40"/>
  <c r="B326" i="40"/>
  <c r="A326" i="40"/>
  <c r="Q325" i="40"/>
  <c r="O325" i="40"/>
  <c r="M325" i="40"/>
  <c r="C325" i="40" s="1"/>
  <c r="B325" i="40"/>
  <c r="A325" i="40"/>
  <c r="Q324" i="40"/>
  <c r="C324" i="40" s="1"/>
  <c r="O324" i="40"/>
  <c r="M324" i="40"/>
  <c r="B324" i="40"/>
  <c r="A324" i="40"/>
  <c r="Q323" i="40"/>
  <c r="O323" i="40"/>
  <c r="M323" i="40"/>
  <c r="C323" i="40" s="1"/>
  <c r="B323" i="40"/>
  <c r="A323" i="40"/>
  <c r="Q322" i="40"/>
  <c r="C322" i="40" s="1"/>
  <c r="O322" i="40"/>
  <c r="M322" i="40"/>
  <c r="B322" i="40"/>
  <c r="A322" i="40"/>
  <c r="Q321" i="40"/>
  <c r="O321" i="40"/>
  <c r="M321" i="40"/>
  <c r="B321" i="40"/>
  <c r="A321" i="40"/>
  <c r="Q320" i="40"/>
  <c r="C320" i="40" s="1"/>
  <c r="O320" i="40"/>
  <c r="M320" i="40"/>
  <c r="B320" i="40"/>
  <c r="A320" i="40"/>
  <c r="Q319" i="40"/>
  <c r="O319" i="40"/>
  <c r="M319" i="40"/>
  <c r="B319" i="40"/>
  <c r="A319" i="40"/>
  <c r="Q318" i="40"/>
  <c r="C318" i="40" s="1"/>
  <c r="O318" i="40"/>
  <c r="M318" i="40"/>
  <c r="B318" i="40"/>
  <c r="A318" i="40"/>
  <c r="Q317" i="40"/>
  <c r="O317" i="40"/>
  <c r="M317" i="40"/>
  <c r="B317" i="40"/>
  <c r="A317" i="40"/>
  <c r="Q316" i="40"/>
  <c r="C316" i="40" s="1"/>
  <c r="O316" i="40"/>
  <c r="M316" i="40"/>
  <c r="B316" i="40"/>
  <c r="A316" i="40"/>
  <c r="Q315" i="40"/>
  <c r="O315" i="40"/>
  <c r="M315" i="40"/>
  <c r="B315" i="40"/>
  <c r="A315" i="40"/>
  <c r="Q314" i="40"/>
  <c r="C314" i="40" s="1"/>
  <c r="O314" i="40"/>
  <c r="M314" i="40"/>
  <c r="B314" i="40"/>
  <c r="A314" i="40"/>
  <c r="Q313" i="40"/>
  <c r="O313" i="40"/>
  <c r="M313" i="40"/>
  <c r="B313" i="40"/>
  <c r="A313" i="40"/>
  <c r="Q312" i="40"/>
  <c r="C312" i="40" s="1"/>
  <c r="O312" i="40"/>
  <c r="M312" i="40"/>
  <c r="B312" i="40"/>
  <c r="A312" i="40"/>
  <c r="Q311" i="40"/>
  <c r="O311" i="40"/>
  <c r="M311" i="40"/>
  <c r="B311" i="40"/>
  <c r="A311" i="40"/>
  <c r="Q310" i="40"/>
  <c r="C310" i="40" s="1"/>
  <c r="O310" i="40"/>
  <c r="M310" i="40"/>
  <c r="B310" i="40"/>
  <c r="A310" i="40"/>
  <c r="Q309" i="40"/>
  <c r="O309" i="40"/>
  <c r="M309" i="40"/>
  <c r="B309" i="40"/>
  <c r="A309" i="40"/>
  <c r="Q308" i="40"/>
  <c r="C308" i="40" s="1"/>
  <c r="O308" i="40"/>
  <c r="M308" i="40"/>
  <c r="B308" i="40"/>
  <c r="A308" i="40"/>
  <c r="Q307" i="40"/>
  <c r="O307" i="40"/>
  <c r="M307" i="40"/>
  <c r="B307" i="40"/>
  <c r="A307" i="40"/>
  <c r="Q306" i="40"/>
  <c r="C306" i="40" s="1"/>
  <c r="O306" i="40"/>
  <c r="M306" i="40"/>
  <c r="B306" i="40"/>
  <c r="A306" i="40"/>
  <c r="Q305" i="40"/>
  <c r="C305" i="40" s="1"/>
  <c r="O305" i="40"/>
  <c r="M305" i="40"/>
  <c r="B305" i="40"/>
  <c r="A305" i="40"/>
  <c r="Q304" i="40"/>
  <c r="C304" i="40" s="1"/>
  <c r="O304" i="40"/>
  <c r="M304" i="40"/>
  <c r="B304" i="40"/>
  <c r="A304" i="40"/>
  <c r="Q303" i="40"/>
  <c r="O303" i="40"/>
  <c r="M303" i="40"/>
  <c r="B303" i="40"/>
  <c r="A303" i="40"/>
  <c r="Q302" i="40"/>
  <c r="C302" i="40" s="1"/>
  <c r="O302" i="40"/>
  <c r="M302" i="40"/>
  <c r="B302" i="40"/>
  <c r="A302" i="40"/>
  <c r="Q301" i="40"/>
  <c r="C301" i="40" s="1"/>
  <c r="O301" i="40"/>
  <c r="M301" i="40"/>
  <c r="B301" i="40"/>
  <c r="A301" i="40"/>
  <c r="Q300" i="40"/>
  <c r="C300" i="40" s="1"/>
  <c r="O300" i="40"/>
  <c r="M300" i="40"/>
  <c r="B300" i="40"/>
  <c r="A300" i="40"/>
  <c r="Q299" i="40"/>
  <c r="O299" i="40"/>
  <c r="M299" i="40"/>
  <c r="B299" i="40"/>
  <c r="A299" i="40"/>
  <c r="Q298" i="40"/>
  <c r="C298" i="40" s="1"/>
  <c r="O298" i="40"/>
  <c r="M298" i="40"/>
  <c r="B298" i="40"/>
  <c r="A298" i="40"/>
  <c r="Q297" i="40"/>
  <c r="C297" i="40" s="1"/>
  <c r="O297" i="40"/>
  <c r="M297" i="40"/>
  <c r="B297" i="40"/>
  <c r="A297" i="40"/>
  <c r="Q296" i="40"/>
  <c r="C296" i="40" s="1"/>
  <c r="O296" i="40"/>
  <c r="M296" i="40"/>
  <c r="B296" i="40"/>
  <c r="A296" i="40"/>
  <c r="Q295" i="40"/>
  <c r="O295" i="40"/>
  <c r="M295" i="40"/>
  <c r="B295" i="40"/>
  <c r="A295" i="40"/>
  <c r="Q294" i="40"/>
  <c r="C294" i="40" s="1"/>
  <c r="O294" i="40"/>
  <c r="M294" i="40"/>
  <c r="B294" i="40"/>
  <c r="A294" i="40"/>
  <c r="Q293" i="40"/>
  <c r="C293" i="40" s="1"/>
  <c r="O293" i="40"/>
  <c r="M293" i="40"/>
  <c r="B293" i="40"/>
  <c r="A293" i="40"/>
  <c r="Q292" i="40"/>
  <c r="C292" i="40" s="1"/>
  <c r="O292" i="40"/>
  <c r="M292" i="40"/>
  <c r="B292" i="40"/>
  <c r="A292" i="40"/>
  <c r="Q291" i="40"/>
  <c r="O291" i="40"/>
  <c r="M291" i="40"/>
  <c r="B291" i="40"/>
  <c r="A291" i="40"/>
  <c r="Q290" i="40"/>
  <c r="C290" i="40" s="1"/>
  <c r="O290" i="40"/>
  <c r="M290" i="40"/>
  <c r="B290" i="40"/>
  <c r="A290" i="40"/>
  <c r="Q289" i="40"/>
  <c r="C289" i="40" s="1"/>
  <c r="O289" i="40"/>
  <c r="M289" i="40"/>
  <c r="B289" i="40"/>
  <c r="A289" i="40"/>
  <c r="Q288" i="40"/>
  <c r="C288" i="40" s="1"/>
  <c r="O288" i="40"/>
  <c r="M288" i="40"/>
  <c r="B288" i="40"/>
  <c r="A288" i="40"/>
  <c r="Q287" i="40"/>
  <c r="O287" i="40"/>
  <c r="M287" i="40"/>
  <c r="B287" i="40"/>
  <c r="A287" i="40"/>
  <c r="Q286" i="40"/>
  <c r="C286" i="40" s="1"/>
  <c r="O286" i="40"/>
  <c r="M286" i="40"/>
  <c r="B286" i="40"/>
  <c r="A286" i="40"/>
  <c r="Q285" i="40"/>
  <c r="C285" i="40" s="1"/>
  <c r="O285" i="40"/>
  <c r="M285" i="40"/>
  <c r="B285" i="40"/>
  <c r="A285" i="40"/>
  <c r="Q284" i="40"/>
  <c r="C284" i="40" s="1"/>
  <c r="O284" i="40"/>
  <c r="M284" i="40"/>
  <c r="B284" i="40"/>
  <c r="A284" i="40"/>
  <c r="Q283" i="40"/>
  <c r="O283" i="40"/>
  <c r="M283" i="40"/>
  <c r="B283" i="40"/>
  <c r="A283" i="40"/>
  <c r="Q282" i="40"/>
  <c r="C282" i="40" s="1"/>
  <c r="O282" i="40"/>
  <c r="M282" i="40"/>
  <c r="B282" i="40"/>
  <c r="A282" i="40"/>
  <c r="Q281" i="40"/>
  <c r="C281" i="40" s="1"/>
  <c r="O281" i="40"/>
  <c r="M281" i="40"/>
  <c r="B281" i="40"/>
  <c r="A281" i="40"/>
  <c r="Q280" i="40"/>
  <c r="C280" i="40" s="1"/>
  <c r="O280" i="40"/>
  <c r="M280" i="40"/>
  <c r="B280" i="40"/>
  <c r="A280" i="40"/>
  <c r="Q279" i="40"/>
  <c r="O279" i="40"/>
  <c r="M279" i="40"/>
  <c r="B279" i="40"/>
  <c r="A279" i="40"/>
  <c r="Q278" i="40"/>
  <c r="C278" i="40" s="1"/>
  <c r="O278" i="40"/>
  <c r="M278" i="40"/>
  <c r="B278" i="40"/>
  <c r="A278" i="40"/>
  <c r="Q277" i="40"/>
  <c r="C277" i="40" s="1"/>
  <c r="O277" i="40"/>
  <c r="M277" i="40"/>
  <c r="B277" i="40"/>
  <c r="A277" i="40"/>
  <c r="Q276" i="40"/>
  <c r="C276" i="40" s="1"/>
  <c r="O276" i="40"/>
  <c r="M276" i="40"/>
  <c r="B276" i="40"/>
  <c r="A276" i="40"/>
  <c r="Q275" i="40"/>
  <c r="O275" i="40"/>
  <c r="M275" i="40"/>
  <c r="B275" i="40"/>
  <c r="A275" i="40"/>
  <c r="Q274" i="40"/>
  <c r="C274" i="40" s="1"/>
  <c r="O274" i="40"/>
  <c r="M274" i="40"/>
  <c r="B274" i="40"/>
  <c r="A274" i="40"/>
  <c r="Q273" i="40"/>
  <c r="C273" i="40" s="1"/>
  <c r="O273" i="40"/>
  <c r="M273" i="40"/>
  <c r="B273" i="40"/>
  <c r="A273" i="40"/>
  <c r="Q272" i="40"/>
  <c r="C272" i="40" s="1"/>
  <c r="O272" i="40"/>
  <c r="M272" i="40"/>
  <c r="B272" i="40"/>
  <c r="A272" i="40"/>
  <c r="Q271" i="40"/>
  <c r="O271" i="40"/>
  <c r="M271" i="40"/>
  <c r="B271" i="40"/>
  <c r="A271" i="40"/>
  <c r="Q270" i="40"/>
  <c r="C270" i="40" s="1"/>
  <c r="O270" i="40"/>
  <c r="M270" i="40"/>
  <c r="B270" i="40"/>
  <c r="A270" i="40"/>
  <c r="Q269" i="40"/>
  <c r="C269" i="40" s="1"/>
  <c r="O269" i="40"/>
  <c r="M269" i="40"/>
  <c r="B269" i="40"/>
  <c r="A269" i="40"/>
  <c r="Q268" i="40"/>
  <c r="C268" i="40" s="1"/>
  <c r="O268" i="40"/>
  <c r="M268" i="40"/>
  <c r="B268" i="40"/>
  <c r="A268" i="40"/>
  <c r="Q267" i="40"/>
  <c r="O267" i="40"/>
  <c r="M267" i="40"/>
  <c r="B267" i="40"/>
  <c r="A267" i="40"/>
  <c r="Q266" i="40"/>
  <c r="C266" i="40" s="1"/>
  <c r="O266" i="40"/>
  <c r="M266" i="40"/>
  <c r="B266" i="40"/>
  <c r="A266" i="40"/>
  <c r="Q265" i="40"/>
  <c r="C265" i="40" s="1"/>
  <c r="O265" i="40"/>
  <c r="M265" i="40"/>
  <c r="B265" i="40"/>
  <c r="A265" i="40"/>
  <c r="Q264" i="40"/>
  <c r="C264" i="40" s="1"/>
  <c r="O264" i="40"/>
  <c r="M264" i="40"/>
  <c r="B264" i="40"/>
  <c r="A264" i="40"/>
  <c r="Q263" i="40"/>
  <c r="O263" i="40"/>
  <c r="M263" i="40"/>
  <c r="B263" i="40"/>
  <c r="A263" i="40"/>
  <c r="Q262" i="40"/>
  <c r="C262" i="40" s="1"/>
  <c r="O262" i="40"/>
  <c r="M262" i="40"/>
  <c r="B262" i="40"/>
  <c r="A262" i="40"/>
  <c r="Q261" i="40"/>
  <c r="C261" i="40" s="1"/>
  <c r="O261" i="40"/>
  <c r="M261" i="40"/>
  <c r="B261" i="40"/>
  <c r="A261" i="40"/>
  <c r="Q260" i="40"/>
  <c r="C260" i="40" s="1"/>
  <c r="O260" i="40"/>
  <c r="M260" i="40"/>
  <c r="B260" i="40"/>
  <c r="A260" i="40"/>
  <c r="Q259" i="40"/>
  <c r="O259" i="40"/>
  <c r="M259" i="40"/>
  <c r="B259" i="40"/>
  <c r="A259" i="40"/>
  <c r="Q258" i="40"/>
  <c r="C258" i="40" s="1"/>
  <c r="O258" i="40"/>
  <c r="M258" i="40"/>
  <c r="B258" i="40"/>
  <c r="A258" i="40"/>
  <c r="Q257" i="40"/>
  <c r="C257" i="40" s="1"/>
  <c r="O257" i="40"/>
  <c r="M257" i="40"/>
  <c r="B257" i="40"/>
  <c r="A257" i="40"/>
  <c r="Q256" i="40"/>
  <c r="C256" i="40" s="1"/>
  <c r="O256" i="40"/>
  <c r="M256" i="40"/>
  <c r="B256" i="40"/>
  <c r="A256" i="40"/>
  <c r="Q255" i="40"/>
  <c r="O255" i="40"/>
  <c r="M255" i="40"/>
  <c r="B255" i="40"/>
  <c r="A255" i="40"/>
  <c r="Q254" i="40"/>
  <c r="C254" i="40" s="1"/>
  <c r="O254" i="40"/>
  <c r="M254" i="40"/>
  <c r="B254" i="40"/>
  <c r="A254" i="40"/>
  <c r="Q253" i="40"/>
  <c r="C253" i="40" s="1"/>
  <c r="O253" i="40"/>
  <c r="M253" i="40"/>
  <c r="B253" i="40"/>
  <c r="A253" i="40"/>
  <c r="Q252" i="40"/>
  <c r="O252" i="40"/>
  <c r="M252" i="40"/>
  <c r="B252" i="40"/>
  <c r="A252" i="40"/>
  <c r="Q251" i="40"/>
  <c r="O251" i="40"/>
  <c r="M251" i="40"/>
  <c r="B251" i="40"/>
  <c r="A251" i="40"/>
  <c r="Q250" i="40"/>
  <c r="C250" i="40" s="1"/>
  <c r="O250" i="40"/>
  <c r="M250" i="40"/>
  <c r="B250" i="40"/>
  <c r="A250" i="40"/>
  <c r="Q249" i="40"/>
  <c r="C249" i="40" s="1"/>
  <c r="O249" i="40"/>
  <c r="M249" i="40"/>
  <c r="B249" i="40"/>
  <c r="A249" i="40"/>
  <c r="Q248" i="40"/>
  <c r="O248" i="40"/>
  <c r="M248" i="40"/>
  <c r="B248" i="40"/>
  <c r="A248" i="40"/>
  <c r="Q247" i="40"/>
  <c r="O247" i="40"/>
  <c r="M247" i="40"/>
  <c r="B247" i="40"/>
  <c r="A247" i="40"/>
  <c r="Q246" i="40"/>
  <c r="C246" i="40" s="1"/>
  <c r="O246" i="40"/>
  <c r="M246" i="40"/>
  <c r="B246" i="40"/>
  <c r="A246" i="40"/>
  <c r="Q245" i="40"/>
  <c r="C245" i="40" s="1"/>
  <c r="O245" i="40"/>
  <c r="M245" i="40"/>
  <c r="B245" i="40"/>
  <c r="A245" i="40"/>
  <c r="Q244" i="40"/>
  <c r="O244" i="40"/>
  <c r="M244" i="40"/>
  <c r="B244" i="40"/>
  <c r="A244" i="40"/>
  <c r="Q243" i="40"/>
  <c r="O243" i="40"/>
  <c r="M243" i="40"/>
  <c r="B243" i="40"/>
  <c r="A243" i="40"/>
  <c r="Q242" i="40"/>
  <c r="C242" i="40" s="1"/>
  <c r="O242" i="40"/>
  <c r="M242" i="40"/>
  <c r="B242" i="40"/>
  <c r="A242" i="40"/>
  <c r="Q241" i="40"/>
  <c r="C241" i="40" s="1"/>
  <c r="O241" i="40"/>
  <c r="M241" i="40"/>
  <c r="B241" i="40"/>
  <c r="A241" i="40"/>
  <c r="Q240" i="40"/>
  <c r="O240" i="40"/>
  <c r="M240" i="40"/>
  <c r="B240" i="40"/>
  <c r="A240" i="40"/>
  <c r="Q239" i="40"/>
  <c r="O239" i="40"/>
  <c r="M239" i="40"/>
  <c r="B239" i="40"/>
  <c r="A239" i="40"/>
  <c r="Q238" i="40"/>
  <c r="C238" i="40" s="1"/>
  <c r="O238" i="40"/>
  <c r="M238" i="40"/>
  <c r="B238" i="40"/>
  <c r="A238" i="40"/>
  <c r="Q237" i="40"/>
  <c r="C237" i="40" s="1"/>
  <c r="O237" i="40"/>
  <c r="M237" i="40"/>
  <c r="B237" i="40"/>
  <c r="A237" i="40"/>
  <c r="Q236" i="40"/>
  <c r="O236" i="40"/>
  <c r="M236" i="40"/>
  <c r="B236" i="40"/>
  <c r="A236" i="40"/>
  <c r="Q235" i="40"/>
  <c r="O235" i="40"/>
  <c r="M235" i="40"/>
  <c r="B235" i="40"/>
  <c r="A235" i="40"/>
  <c r="Q234" i="40"/>
  <c r="C234" i="40" s="1"/>
  <c r="O234" i="40"/>
  <c r="M234" i="40"/>
  <c r="B234" i="40"/>
  <c r="A234" i="40"/>
  <c r="Q233" i="40"/>
  <c r="C233" i="40" s="1"/>
  <c r="O233" i="40"/>
  <c r="M233" i="40"/>
  <c r="B233" i="40"/>
  <c r="A233" i="40"/>
  <c r="Q232" i="40"/>
  <c r="O232" i="40"/>
  <c r="M232" i="40"/>
  <c r="B232" i="40"/>
  <c r="A232" i="40"/>
  <c r="Q231" i="40"/>
  <c r="O231" i="40"/>
  <c r="M231" i="40"/>
  <c r="B231" i="40"/>
  <c r="A231" i="40"/>
  <c r="Q230" i="40"/>
  <c r="C230" i="40" s="1"/>
  <c r="O230" i="40"/>
  <c r="M230" i="40"/>
  <c r="B230" i="40"/>
  <c r="A230" i="40"/>
  <c r="Q229" i="40"/>
  <c r="C229" i="40" s="1"/>
  <c r="O229" i="40"/>
  <c r="M229" i="40"/>
  <c r="B229" i="40"/>
  <c r="A229" i="40"/>
  <c r="Q228" i="40"/>
  <c r="O228" i="40"/>
  <c r="M228" i="40"/>
  <c r="B228" i="40"/>
  <c r="A228" i="40"/>
  <c r="Q227" i="40"/>
  <c r="O227" i="40"/>
  <c r="M227" i="40"/>
  <c r="B227" i="40"/>
  <c r="A227" i="40"/>
  <c r="Q226" i="40"/>
  <c r="C226" i="40" s="1"/>
  <c r="O226" i="40"/>
  <c r="M226" i="40"/>
  <c r="B226" i="40"/>
  <c r="A226" i="40"/>
  <c r="Q225" i="40"/>
  <c r="C225" i="40" s="1"/>
  <c r="O225" i="40"/>
  <c r="M225" i="40"/>
  <c r="B225" i="40"/>
  <c r="A225" i="40"/>
  <c r="Q224" i="40"/>
  <c r="O224" i="40"/>
  <c r="M224" i="40"/>
  <c r="B224" i="40"/>
  <c r="A224" i="40"/>
  <c r="Q223" i="40"/>
  <c r="O223" i="40"/>
  <c r="M223" i="40"/>
  <c r="B223" i="40"/>
  <c r="A223" i="40"/>
  <c r="Q222" i="40"/>
  <c r="C222" i="40" s="1"/>
  <c r="O222" i="40"/>
  <c r="M222" i="40"/>
  <c r="B222" i="40"/>
  <c r="A222" i="40"/>
  <c r="Q221" i="40"/>
  <c r="C221" i="40" s="1"/>
  <c r="O221" i="40"/>
  <c r="M221" i="40"/>
  <c r="B221" i="40"/>
  <c r="A221" i="40"/>
  <c r="Q220" i="40"/>
  <c r="O220" i="40"/>
  <c r="M220" i="40"/>
  <c r="B220" i="40"/>
  <c r="A220" i="40"/>
  <c r="Q219" i="40"/>
  <c r="O219" i="40"/>
  <c r="M219" i="40"/>
  <c r="C219" i="40" s="1"/>
  <c r="B219" i="40"/>
  <c r="A219" i="40"/>
  <c r="Q218" i="40"/>
  <c r="C218" i="40" s="1"/>
  <c r="O218" i="40"/>
  <c r="M218" i="40"/>
  <c r="B218" i="40"/>
  <c r="A218" i="40"/>
  <c r="Q217" i="40"/>
  <c r="O217" i="40"/>
  <c r="M217" i="40"/>
  <c r="B217" i="40"/>
  <c r="A217" i="40"/>
  <c r="Q216" i="40"/>
  <c r="C216" i="40" s="1"/>
  <c r="O216" i="40"/>
  <c r="B216" i="40" s="1"/>
  <c r="M216" i="40"/>
  <c r="A216" i="40"/>
  <c r="Q215" i="40"/>
  <c r="O215" i="40"/>
  <c r="M215" i="40"/>
  <c r="C215" i="40"/>
  <c r="B215" i="40"/>
  <c r="A215" i="40"/>
  <c r="Q214" i="40"/>
  <c r="O214" i="40"/>
  <c r="B214" i="40" s="1"/>
  <c r="M214" i="40"/>
  <c r="A214" i="40"/>
  <c r="Q213" i="40"/>
  <c r="C213" i="40" s="1"/>
  <c r="O213" i="40"/>
  <c r="M213" i="40"/>
  <c r="B213" i="40"/>
  <c r="A213" i="40"/>
  <c r="Q212" i="40"/>
  <c r="O212" i="40"/>
  <c r="M212" i="40"/>
  <c r="B212" i="40"/>
  <c r="A212" i="40"/>
  <c r="Q211" i="40"/>
  <c r="O211" i="40"/>
  <c r="M211" i="40"/>
  <c r="C211" i="40" s="1"/>
  <c r="B211" i="40"/>
  <c r="A211" i="40"/>
  <c r="Q210" i="40"/>
  <c r="C210" i="40" s="1"/>
  <c r="O210" i="40"/>
  <c r="M210" i="40"/>
  <c r="B210" i="40"/>
  <c r="A210" i="40"/>
  <c r="Q209" i="40"/>
  <c r="O209" i="40"/>
  <c r="M209" i="40"/>
  <c r="B209" i="40"/>
  <c r="A209" i="40"/>
  <c r="Q208" i="40"/>
  <c r="C208" i="40" s="1"/>
  <c r="O208" i="40"/>
  <c r="B208" i="40" s="1"/>
  <c r="M208" i="40"/>
  <c r="A208" i="40"/>
  <c r="Q207" i="40"/>
  <c r="C207" i="40" s="1"/>
  <c r="O207" i="40"/>
  <c r="M207" i="40"/>
  <c r="B207" i="40"/>
  <c r="A207" i="40"/>
  <c r="Q206" i="40"/>
  <c r="O206" i="40"/>
  <c r="B206" i="40" s="1"/>
  <c r="M206" i="40"/>
  <c r="A206" i="40"/>
  <c r="Q205" i="40"/>
  <c r="C205" i="40" s="1"/>
  <c r="O205" i="40"/>
  <c r="M205" i="40"/>
  <c r="B205" i="40"/>
  <c r="A205" i="40"/>
  <c r="Q204" i="40"/>
  <c r="O204" i="40"/>
  <c r="M204" i="40"/>
  <c r="B204" i="40"/>
  <c r="A204" i="40"/>
  <c r="Q203" i="40"/>
  <c r="O203" i="40"/>
  <c r="M203" i="40"/>
  <c r="B203" i="40"/>
  <c r="A203" i="40"/>
  <c r="Q202" i="40"/>
  <c r="C202" i="40" s="1"/>
  <c r="O202" i="40"/>
  <c r="M202" i="40"/>
  <c r="B202" i="40"/>
  <c r="A202" i="40"/>
  <c r="Q201" i="40"/>
  <c r="O201" i="40"/>
  <c r="M201" i="40"/>
  <c r="C201" i="40" s="1"/>
  <c r="B201" i="40"/>
  <c r="A201" i="40"/>
  <c r="Q200" i="40"/>
  <c r="C200" i="40" s="1"/>
  <c r="O200" i="40"/>
  <c r="B200" i="40" s="1"/>
  <c r="M200" i="40"/>
  <c r="A200" i="40"/>
  <c r="Q199" i="40"/>
  <c r="C199" i="40" s="1"/>
  <c r="O199" i="40"/>
  <c r="M199" i="40"/>
  <c r="B199" i="40"/>
  <c r="A199" i="40"/>
  <c r="Q198" i="40"/>
  <c r="O198" i="40"/>
  <c r="B198" i="40" s="1"/>
  <c r="M198" i="40"/>
  <c r="A198" i="40"/>
  <c r="Q197" i="40"/>
  <c r="C197" i="40" s="1"/>
  <c r="O197" i="40"/>
  <c r="M197" i="40"/>
  <c r="B197" i="40"/>
  <c r="A197" i="40"/>
  <c r="Q196" i="40"/>
  <c r="O196" i="40"/>
  <c r="M196" i="40"/>
  <c r="B196" i="40"/>
  <c r="A196" i="40"/>
  <c r="Q195" i="40"/>
  <c r="O195" i="40"/>
  <c r="M195" i="40"/>
  <c r="B195" i="40"/>
  <c r="A195" i="40"/>
  <c r="Q194" i="40"/>
  <c r="C194" i="40" s="1"/>
  <c r="O194" i="40"/>
  <c r="M194" i="40"/>
  <c r="B194" i="40"/>
  <c r="A194" i="40"/>
  <c r="Q193" i="40"/>
  <c r="O193" i="40"/>
  <c r="M193" i="40"/>
  <c r="C193" i="40" s="1"/>
  <c r="B193" i="40"/>
  <c r="A193" i="40"/>
  <c r="Q192" i="40"/>
  <c r="C192" i="40" s="1"/>
  <c r="O192" i="40"/>
  <c r="B192" i="40" s="1"/>
  <c r="M192" i="40"/>
  <c r="A192" i="40"/>
  <c r="Q191" i="40"/>
  <c r="C191" i="40" s="1"/>
  <c r="O191" i="40"/>
  <c r="M191" i="40"/>
  <c r="B191" i="40"/>
  <c r="A191" i="40"/>
  <c r="Q190" i="40"/>
  <c r="O190" i="40"/>
  <c r="B190" i="40" s="1"/>
  <c r="M190" i="40"/>
  <c r="A190" i="40"/>
  <c r="Q189" i="40"/>
  <c r="C189" i="40" s="1"/>
  <c r="O189" i="40"/>
  <c r="M189" i="40"/>
  <c r="B189" i="40"/>
  <c r="A189" i="40"/>
  <c r="Q188" i="40"/>
  <c r="O188" i="40"/>
  <c r="M188" i="40"/>
  <c r="C188" i="40" s="1"/>
  <c r="B188" i="40"/>
  <c r="A188" i="40"/>
  <c r="Q187" i="40"/>
  <c r="C187" i="40" s="1"/>
  <c r="O187" i="40"/>
  <c r="M187" i="40"/>
  <c r="B187" i="40"/>
  <c r="A187" i="40"/>
  <c r="Q186" i="40"/>
  <c r="O186" i="40"/>
  <c r="M186" i="40"/>
  <c r="B186" i="40"/>
  <c r="A186" i="40"/>
  <c r="Q185" i="40"/>
  <c r="C185" i="40" s="1"/>
  <c r="O185" i="40"/>
  <c r="M185" i="40"/>
  <c r="B185" i="40"/>
  <c r="A185" i="40"/>
  <c r="Q184" i="40"/>
  <c r="O184" i="40"/>
  <c r="M184" i="40"/>
  <c r="C184" i="40" s="1"/>
  <c r="B184" i="40"/>
  <c r="A184" i="40"/>
  <c r="Q183" i="40"/>
  <c r="C183" i="40" s="1"/>
  <c r="O183" i="40"/>
  <c r="M183" i="40"/>
  <c r="B183" i="40"/>
  <c r="A183" i="40"/>
  <c r="Q182" i="40"/>
  <c r="O182" i="40"/>
  <c r="M182" i="40"/>
  <c r="B182" i="40"/>
  <c r="A182" i="40"/>
  <c r="Q181" i="40"/>
  <c r="C181" i="40" s="1"/>
  <c r="O181" i="40"/>
  <c r="M181" i="40"/>
  <c r="B181" i="40"/>
  <c r="A181" i="40"/>
  <c r="Q180" i="40"/>
  <c r="O180" i="40"/>
  <c r="M180" i="40"/>
  <c r="C180" i="40" s="1"/>
  <c r="B180" i="40"/>
  <c r="A180" i="40"/>
  <c r="Q179" i="40"/>
  <c r="C179" i="40" s="1"/>
  <c r="O179" i="40"/>
  <c r="M179" i="40"/>
  <c r="B179" i="40"/>
  <c r="A179" i="40"/>
  <c r="Q178" i="40"/>
  <c r="O178" i="40"/>
  <c r="M178" i="40"/>
  <c r="B178" i="40"/>
  <c r="A178" i="40"/>
  <c r="Q177" i="40"/>
  <c r="C177" i="40" s="1"/>
  <c r="O177" i="40"/>
  <c r="M177" i="40"/>
  <c r="B177" i="40"/>
  <c r="A177" i="40"/>
  <c r="Q176" i="40"/>
  <c r="O176" i="40"/>
  <c r="M176" i="40"/>
  <c r="C176" i="40" s="1"/>
  <c r="B176" i="40"/>
  <c r="A176" i="40"/>
  <c r="Q175" i="40"/>
  <c r="C175" i="40" s="1"/>
  <c r="O175" i="40"/>
  <c r="M175" i="40"/>
  <c r="B175" i="40"/>
  <c r="A175" i="40"/>
  <c r="Q174" i="40"/>
  <c r="O174" i="40"/>
  <c r="M174" i="40"/>
  <c r="B174" i="40"/>
  <c r="A174" i="40"/>
  <c r="Q173" i="40"/>
  <c r="C173" i="40" s="1"/>
  <c r="O173" i="40"/>
  <c r="M173" i="40"/>
  <c r="B173" i="40"/>
  <c r="A173" i="40"/>
  <c r="Q172" i="40"/>
  <c r="O172" i="40"/>
  <c r="M172" i="40"/>
  <c r="C172" i="40" s="1"/>
  <c r="B172" i="40"/>
  <c r="A172" i="40"/>
  <c r="Q171" i="40"/>
  <c r="C171" i="40" s="1"/>
  <c r="O171" i="40"/>
  <c r="M171" i="40"/>
  <c r="B171" i="40"/>
  <c r="A171" i="40"/>
  <c r="Q170" i="40"/>
  <c r="O170" i="40"/>
  <c r="M170" i="40"/>
  <c r="B170" i="40"/>
  <c r="A170" i="40"/>
  <c r="Q169" i="40"/>
  <c r="C169" i="40" s="1"/>
  <c r="O169" i="40"/>
  <c r="M169" i="40"/>
  <c r="B169" i="40"/>
  <c r="A169" i="40"/>
  <c r="Q168" i="40"/>
  <c r="O168" i="40"/>
  <c r="M168" i="40"/>
  <c r="C168" i="40" s="1"/>
  <c r="B168" i="40"/>
  <c r="A168" i="40"/>
  <c r="Q167" i="40"/>
  <c r="C167" i="40" s="1"/>
  <c r="O167" i="40"/>
  <c r="M167" i="40"/>
  <c r="B167" i="40"/>
  <c r="A167" i="40"/>
  <c r="Q166" i="40"/>
  <c r="O166" i="40"/>
  <c r="M166" i="40"/>
  <c r="B166" i="40"/>
  <c r="A166" i="40"/>
  <c r="Q165" i="40"/>
  <c r="C165" i="40" s="1"/>
  <c r="O165" i="40"/>
  <c r="M165" i="40"/>
  <c r="B165" i="40"/>
  <c r="A165" i="40"/>
  <c r="Q164" i="40"/>
  <c r="O164" i="40"/>
  <c r="M164" i="40"/>
  <c r="C164" i="40" s="1"/>
  <c r="B164" i="40"/>
  <c r="A164" i="40"/>
  <c r="Q163" i="40"/>
  <c r="C163" i="40" s="1"/>
  <c r="O163" i="40"/>
  <c r="M163" i="40"/>
  <c r="B163" i="40"/>
  <c r="A163" i="40"/>
  <c r="Q162" i="40"/>
  <c r="C162" i="40" s="1"/>
  <c r="O162" i="40"/>
  <c r="M162" i="40"/>
  <c r="B162" i="40"/>
  <c r="A162" i="40"/>
  <c r="Q161" i="40"/>
  <c r="C161" i="40" s="1"/>
  <c r="O161" i="40"/>
  <c r="M161" i="40"/>
  <c r="B161" i="40"/>
  <c r="A161" i="40"/>
  <c r="Q160" i="40"/>
  <c r="C160" i="40" s="1"/>
  <c r="O160" i="40"/>
  <c r="M160" i="40"/>
  <c r="B160" i="40"/>
  <c r="A160" i="40"/>
  <c r="Q159" i="40"/>
  <c r="C159" i="40" s="1"/>
  <c r="O159" i="40"/>
  <c r="M159" i="40"/>
  <c r="B159" i="40"/>
  <c r="A159" i="40"/>
  <c r="Q158" i="40"/>
  <c r="C158" i="40" s="1"/>
  <c r="O158" i="40"/>
  <c r="M158" i="40"/>
  <c r="B158" i="40"/>
  <c r="A158" i="40"/>
  <c r="Q157" i="40"/>
  <c r="C157" i="40" s="1"/>
  <c r="O157" i="40"/>
  <c r="M157" i="40"/>
  <c r="B157" i="40"/>
  <c r="A157" i="40"/>
  <c r="Q156" i="40"/>
  <c r="C156" i="40" s="1"/>
  <c r="O156" i="40"/>
  <c r="M156" i="40"/>
  <c r="B156" i="40"/>
  <c r="A156" i="40"/>
  <c r="Q155" i="40"/>
  <c r="C155" i="40" s="1"/>
  <c r="O155" i="40"/>
  <c r="M155" i="40"/>
  <c r="B155" i="40"/>
  <c r="A155" i="40"/>
  <c r="Q154" i="40"/>
  <c r="C154" i="40" s="1"/>
  <c r="O154" i="40"/>
  <c r="M154" i="40"/>
  <c r="B154" i="40"/>
  <c r="A154" i="40"/>
  <c r="Q153" i="40"/>
  <c r="C153" i="40" s="1"/>
  <c r="O153" i="40"/>
  <c r="M153" i="40"/>
  <c r="B153" i="40"/>
  <c r="A153" i="40"/>
  <c r="Q152" i="40"/>
  <c r="C152" i="40" s="1"/>
  <c r="O152" i="40"/>
  <c r="M152" i="40"/>
  <c r="B152" i="40"/>
  <c r="A152" i="40"/>
  <c r="Q151" i="40"/>
  <c r="C151" i="40" s="1"/>
  <c r="O151" i="40"/>
  <c r="M151" i="40"/>
  <c r="B151" i="40"/>
  <c r="A151" i="40"/>
  <c r="Q150" i="40"/>
  <c r="C150" i="40" s="1"/>
  <c r="O150" i="40"/>
  <c r="M150" i="40"/>
  <c r="B150" i="40"/>
  <c r="A150" i="40"/>
  <c r="Q149" i="40"/>
  <c r="C149" i="40" s="1"/>
  <c r="O149" i="40"/>
  <c r="M149" i="40"/>
  <c r="B149" i="40"/>
  <c r="A149" i="40"/>
  <c r="Q148" i="40"/>
  <c r="C148" i="40" s="1"/>
  <c r="O148" i="40"/>
  <c r="M148" i="40"/>
  <c r="B148" i="40"/>
  <c r="A148" i="40"/>
  <c r="Q147" i="40"/>
  <c r="C147" i="40" s="1"/>
  <c r="O147" i="40"/>
  <c r="M147" i="40"/>
  <c r="B147" i="40"/>
  <c r="A147" i="40"/>
  <c r="Q146" i="40"/>
  <c r="C146" i="40" s="1"/>
  <c r="O146" i="40"/>
  <c r="M146" i="40"/>
  <c r="B146" i="40"/>
  <c r="A146" i="40"/>
  <c r="Q145" i="40"/>
  <c r="C145" i="40" s="1"/>
  <c r="O145" i="40"/>
  <c r="M145" i="40"/>
  <c r="B145" i="40"/>
  <c r="A145" i="40"/>
  <c r="Q144" i="40"/>
  <c r="C144" i="40" s="1"/>
  <c r="O144" i="40"/>
  <c r="M144" i="40"/>
  <c r="B144" i="40"/>
  <c r="A144" i="40"/>
  <c r="Q143" i="40"/>
  <c r="C143" i="40" s="1"/>
  <c r="O143" i="40"/>
  <c r="M143" i="40"/>
  <c r="B143" i="40"/>
  <c r="A143" i="40"/>
  <c r="Q142" i="40"/>
  <c r="C142" i="40" s="1"/>
  <c r="O142" i="40"/>
  <c r="M142" i="40"/>
  <c r="B142" i="40"/>
  <c r="A142" i="40"/>
  <c r="Q141" i="40"/>
  <c r="C141" i="40" s="1"/>
  <c r="O141" i="40"/>
  <c r="M141" i="40"/>
  <c r="B141" i="40"/>
  <c r="A141" i="40"/>
  <c r="Q140" i="40"/>
  <c r="C140" i="40" s="1"/>
  <c r="O140" i="40"/>
  <c r="M140" i="40"/>
  <c r="B140" i="40"/>
  <c r="A140" i="40"/>
  <c r="Q139" i="40"/>
  <c r="C139" i="40" s="1"/>
  <c r="O139" i="40"/>
  <c r="M139" i="40"/>
  <c r="B139" i="40"/>
  <c r="A139" i="40"/>
  <c r="Q138" i="40"/>
  <c r="C138" i="40" s="1"/>
  <c r="O138" i="40"/>
  <c r="M138" i="40"/>
  <c r="B138" i="40"/>
  <c r="A138" i="40"/>
  <c r="Q137" i="40"/>
  <c r="C137" i="40" s="1"/>
  <c r="O137" i="40"/>
  <c r="M137" i="40"/>
  <c r="B137" i="40"/>
  <c r="A137" i="40"/>
  <c r="Q136" i="40"/>
  <c r="C136" i="40" s="1"/>
  <c r="O136" i="40"/>
  <c r="M136" i="40"/>
  <c r="B136" i="40"/>
  <c r="A136" i="40"/>
  <c r="Q135" i="40"/>
  <c r="C135" i="40" s="1"/>
  <c r="O135" i="40"/>
  <c r="M135" i="40"/>
  <c r="B135" i="40"/>
  <c r="A135" i="40"/>
  <c r="Q134" i="40"/>
  <c r="C134" i="40" s="1"/>
  <c r="O134" i="40"/>
  <c r="M134" i="40"/>
  <c r="B134" i="40"/>
  <c r="A134" i="40"/>
  <c r="Q133" i="40"/>
  <c r="C133" i="40" s="1"/>
  <c r="O133" i="40"/>
  <c r="M133" i="40"/>
  <c r="B133" i="40"/>
  <c r="A133" i="40"/>
  <c r="C203" i="40" l="1"/>
  <c r="C217" i="40"/>
  <c r="C166" i="40"/>
  <c r="C170" i="40"/>
  <c r="C174" i="40"/>
  <c r="C178" i="40"/>
  <c r="C182" i="40"/>
  <c r="C186" i="40"/>
  <c r="C195" i="40"/>
  <c r="C209" i="40"/>
  <c r="C190" i="40"/>
  <c r="C198" i="40"/>
  <c r="C206" i="40"/>
  <c r="C214" i="40"/>
  <c r="C223" i="40"/>
  <c r="C227" i="40"/>
  <c r="C231" i="40"/>
  <c r="C235" i="40"/>
  <c r="C239" i="40"/>
  <c r="C243" i="40"/>
  <c r="C247" i="40"/>
  <c r="C251" i="40"/>
  <c r="C255" i="40"/>
  <c r="C259" i="40"/>
  <c r="C263" i="40"/>
  <c r="C267" i="40"/>
  <c r="C271" i="40"/>
  <c r="C275" i="40"/>
  <c r="C279" i="40"/>
  <c r="C283" i="40"/>
  <c r="C287" i="40"/>
  <c r="C291" i="40"/>
  <c r="C295" i="40"/>
  <c r="C299" i="40"/>
  <c r="C303" i="40"/>
  <c r="C307" i="40"/>
  <c r="C311" i="40"/>
  <c r="C315" i="40"/>
  <c r="C319" i="40"/>
  <c r="C196" i="40"/>
  <c r="C204" i="40"/>
  <c r="C212" i="40"/>
  <c r="C220" i="40"/>
  <c r="C224" i="40"/>
  <c r="C228" i="40"/>
  <c r="C232" i="40"/>
  <c r="C236" i="40"/>
  <c r="C240" i="40"/>
  <c r="C244" i="40"/>
  <c r="C248" i="40"/>
  <c r="C252" i="40"/>
  <c r="C309" i="40"/>
  <c r="C313" i="40"/>
  <c r="C317" i="40"/>
  <c r="C321" i="40"/>
  <c r="C457" i="40"/>
  <c r="C461" i="40"/>
  <c r="C465" i="40"/>
  <c r="C469" i="40"/>
  <c r="C473" i="40"/>
  <c r="C477" i="40"/>
  <c r="C481" i="40"/>
  <c r="C485" i="40"/>
  <c r="C489" i="40"/>
  <c r="C493" i="40"/>
  <c r="C497" i="40"/>
  <c r="C501" i="40"/>
  <c r="C513" i="40"/>
  <c r="C517" i="40"/>
  <c r="C521" i="40"/>
  <c r="C525" i="40"/>
  <c r="C529" i="40"/>
  <c r="C533" i="40"/>
  <c r="C537" i="40"/>
  <c r="C541" i="40"/>
  <c r="C545" i="40"/>
  <c r="C549" i="40"/>
  <c r="C553" i="40"/>
  <c r="C557" i="40"/>
  <c r="C561" i="40"/>
  <c r="C565" i="40"/>
  <c r="B512" i="32" l="1"/>
  <c r="C512" i="32"/>
  <c r="B513" i="32"/>
  <c r="C513" i="32"/>
  <c r="B514" i="32"/>
  <c r="C514" i="32"/>
  <c r="B515" i="32"/>
  <c r="C515" i="32"/>
  <c r="B516" i="32"/>
  <c r="C516" i="32"/>
  <c r="B517" i="32"/>
  <c r="C517" i="32"/>
  <c r="B518" i="32"/>
  <c r="C518" i="32"/>
  <c r="B519" i="32"/>
  <c r="C519" i="32"/>
  <c r="B520" i="32"/>
  <c r="C520" i="32"/>
  <c r="B521" i="32"/>
  <c r="C521" i="32"/>
  <c r="B522" i="32"/>
  <c r="C522" i="32"/>
  <c r="B523" i="32"/>
  <c r="C523" i="32"/>
  <c r="B524" i="32"/>
  <c r="C524" i="32"/>
  <c r="B525" i="32"/>
  <c r="C525" i="32"/>
  <c r="B526" i="32"/>
  <c r="C526" i="32"/>
  <c r="B527" i="32"/>
  <c r="C527" i="32"/>
  <c r="B528" i="32"/>
  <c r="C528" i="32"/>
  <c r="B529" i="32"/>
  <c r="C529" i="32"/>
  <c r="B530" i="32"/>
  <c r="C530" i="32"/>
  <c r="B531" i="32"/>
  <c r="C531" i="32"/>
  <c r="B532" i="32"/>
  <c r="C532" i="32"/>
  <c r="B533" i="32"/>
  <c r="C533" i="32"/>
  <c r="B534" i="32"/>
  <c r="C534" i="32"/>
  <c r="B535" i="32"/>
  <c r="C535" i="32"/>
  <c r="B536" i="32"/>
  <c r="C536" i="32"/>
  <c r="B537" i="32"/>
  <c r="C537" i="32"/>
  <c r="B538" i="32"/>
  <c r="C538" i="32"/>
  <c r="B539" i="32"/>
  <c r="C539" i="32"/>
  <c r="B540" i="32"/>
  <c r="C540" i="32"/>
  <c r="B541" i="32"/>
  <c r="C541" i="32"/>
  <c r="B542" i="32"/>
  <c r="C542" i="32"/>
  <c r="B543" i="32"/>
  <c r="C543" i="32"/>
  <c r="B544" i="32"/>
  <c r="C544" i="32"/>
  <c r="B545" i="32"/>
  <c r="C545" i="32"/>
  <c r="B546" i="32"/>
  <c r="C546" i="32"/>
  <c r="B547" i="32"/>
  <c r="C547" i="32"/>
  <c r="B548" i="32"/>
  <c r="C548" i="32"/>
  <c r="B549" i="32"/>
  <c r="C549" i="32"/>
  <c r="B550" i="32"/>
  <c r="C550" i="32"/>
  <c r="B551" i="32"/>
  <c r="C551" i="32"/>
  <c r="B552" i="32"/>
  <c r="C552" i="32"/>
  <c r="B553" i="32"/>
  <c r="C553" i="32"/>
  <c r="B554" i="32"/>
  <c r="C554" i="32"/>
  <c r="B555" i="32"/>
  <c r="C555" i="32"/>
  <c r="B556" i="32"/>
  <c r="C556" i="32"/>
  <c r="B557" i="32"/>
  <c r="C557" i="32"/>
  <c r="B558" i="32"/>
  <c r="C558" i="32"/>
  <c r="B559" i="32"/>
  <c r="C559" i="32"/>
  <c r="B560" i="32"/>
  <c r="C560" i="32"/>
  <c r="B561" i="32"/>
  <c r="C561" i="32"/>
  <c r="B562" i="32"/>
  <c r="C562" i="32"/>
  <c r="B563" i="32"/>
  <c r="C563" i="32"/>
  <c r="B564" i="32"/>
  <c r="C564" i="32"/>
  <c r="B565" i="32"/>
  <c r="C565" i="32"/>
  <c r="B566" i="32"/>
  <c r="C566" i="32"/>
  <c r="B567" i="32"/>
  <c r="C567" i="32"/>
  <c r="C568" i="32"/>
  <c r="B569" i="32"/>
  <c r="C569" i="32"/>
  <c r="B570" i="32"/>
  <c r="C570" i="32"/>
  <c r="B571" i="32"/>
  <c r="C571" i="32"/>
  <c r="B572" i="32"/>
  <c r="C572" i="32"/>
  <c r="B573" i="32"/>
  <c r="C573" i="32"/>
  <c r="B574" i="32"/>
  <c r="C574" i="32"/>
  <c r="B575" i="32"/>
  <c r="C575" i="32"/>
  <c r="B576" i="32"/>
  <c r="C576" i="32"/>
  <c r="B577" i="32"/>
  <c r="C577" i="32"/>
  <c r="B578" i="32"/>
  <c r="C578" i="32"/>
  <c r="B579" i="32"/>
  <c r="C579" i="32"/>
  <c r="B580" i="32"/>
  <c r="C580" i="32"/>
  <c r="B581" i="32"/>
  <c r="C581" i="32"/>
  <c r="B582" i="32"/>
  <c r="C582" i="32"/>
  <c r="B583" i="32"/>
  <c r="C583" i="32"/>
  <c r="B584" i="32"/>
  <c r="C584" i="32"/>
  <c r="B585" i="32"/>
  <c r="C585" i="32"/>
  <c r="B586" i="32"/>
  <c r="C586" i="32"/>
  <c r="B587" i="32"/>
  <c r="C587" i="32"/>
  <c r="B588" i="32"/>
  <c r="C588" i="32"/>
  <c r="B589" i="32"/>
  <c r="C589" i="32"/>
  <c r="B590" i="32"/>
  <c r="C590" i="32"/>
  <c r="B591" i="32"/>
  <c r="C591" i="32"/>
  <c r="B592" i="32"/>
  <c r="C592" i="32"/>
  <c r="B593" i="32"/>
  <c r="C593" i="32"/>
  <c r="B594" i="32"/>
  <c r="C594" i="32"/>
  <c r="B595" i="32"/>
  <c r="C595" i="32"/>
  <c r="B596" i="32"/>
  <c r="C596" i="32"/>
  <c r="B597" i="32"/>
  <c r="C597" i="32"/>
  <c r="B598" i="32"/>
  <c r="C598" i="32"/>
  <c r="B599" i="32"/>
  <c r="C599" i="32"/>
  <c r="B600" i="32"/>
  <c r="C600" i="32"/>
  <c r="B601" i="32"/>
  <c r="C601" i="32"/>
  <c r="B602" i="32"/>
  <c r="C602" i="32"/>
  <c r="B603" i="32"/>
  <c r="C603" i="32"/>
  <c r="B604" i="32"/>
  <c r="C604" i="32"/>
  <c r="B605" i="32"/>
  <c r="C605" i="32"/>
  <c r="B606" i="32"/>
  <c r="C606" i="32"/>
  <c r="B607" i="32"/>
  <c r="C607" i="32"/>
  <c r="B608" i="32"/>
  <c r="C608" i="32"/>
  <c r="B609" i="32"/>
  <c r="C609" i="32"/>
  <c r="B610" i="32"/>
  <c r="C610" i="32"/>
  <c r="B611" i="32"/>
  <c r="C611" i="32"/>
  <c r="B612" i="32"/>
  <c r="C612" i="32"/>
  <c r="B613" i="32"/>
  <c r="C613" i="32"/>
  <c r="B614" i="32"/>
  <c r="C614" i="32"/>
  <c r="B615" i="32"/>
  <c r="C615" i="32"/>
  <c r="B616" i="32"/>
  <c r="C616" i="32"/>
  <c r="B617" i="32"/>
  <c r="C617" i="32"/>
  <c r="B618" i="32"/>
  <c r="C618" i="32"/>
  <c r="B619" i="32"/>
  <c r="C619" i="32"/>
  <c r="B620" i="32"/>
  <c r="C620" i="32"/>
  <c r="B621" i="32"/>
  <c r="C621" i="32"/>
  <c r="B622" i="32"/>
  <c r="C622" i="32"/>
  <c r="B623" i="32"/>
  <c r="C623" i="32"/>
  <c r="B624" i="32"/>
  <c r="C624" i="32"/>
  <c r="B625" i="32"/>
  <c r="C625" i="32"/>
  <c r="B626" i="32"/>
  <c r="C626" i="32"/>
  <c r="B627" i="32"/>
  <c r="C627" i="32"/>
  <c r="B628" i="32"/>
  <c r="C628" i="32"/>
  <c r="B629" i="32"/>
  <c r="C629" i="32"/>
  <c r="B630" i="32"/>
  <c r="C630" i="32"/>
  <c r="B631" i="32"/>
  <c r="C631" i="32"/>
  <c r="B632" i="32"/>
  <c r="C632" i="32"/>
  <c r="B633" i="32"/>
  <c r="C633" i="32"/>
  <c r="C511" i="32"/>
  <c r="B511" i="32"/>
  <c r="O512" i="32"/>
  <c r="Q512" i="32"/>
  <c r="O513" i="32"/>
  <c r="Q513" i="32"/>
  <c r="O514" i="32"/>
  <c r="Q514" i="32"/>
  <c r="O515" i="32"/>
  <c r="Q515" i="32"/>
  <c r="O516" i="32"/>
  <c r="Q516" i="32"/>
  <c r="O517" i="32"/>
  <c r="Q517" i="32"/>
  <c r="O518" i="32"/>
  <c r="Q518" i="32"/>
  <c r="O519" i="32"/>
  <c r="Q519" i="32"/>
  <c r="O520" i="32"/>
  <c r="Q520" i="32"/>
  <c r="O521" i="32"/>
  <c r="Q521" i="32"/>
  <c r="O522" i="32"/>
  <c r="Q522" i="32"/>
  <c r="O523" i="32"/>
  <c r="Q523" i="32"/>
  <c r="O524" i="32"/>
  <c r="Q524" i="32"/>
  <c r="O525" i="32"/>
  <c r="Q525" i="32"/>
  <c r="O526" i="32"/>
  <c r="Q526" i="32"/>
  <c r="O527" i="32"/>
  <c r="Q527" i="32"/>
  <c r="O528" i="32"/>
  <c r="Q528" i="32"/>
  <c r="O529" i="32"/>
  <c r="Q529" i="32"/>
  <c r="O530" i="32"/>
  <c r="Q530" i="32"/>
  <c r="O531" i="32"/>
  <c r="Q531" i="32"/>
  <c r="O532" i="32"/>
  <c r="Q532" i="32"/>
  <c r="O533" i="32"/>
  <c r="Q533" i="32"/>
  <c r="O534" i="32"/>
  <c r="Q534" i="32"/>
  <c r="O535" i="32"/>
  <c r="Q535" i="32"/>
  <c r="O536" i="32"/>
  <c r="Q536" i="32"/>
  <c r="O537" i="32"/>
  <c r="Q537" i="32"/>
  <c r="O538" i="32"/>
  <c r="Q538" i="32"/>
  <c r="O539" i="32"/>
  <c r="Q539" i="32"/>
  <c r="O540" i="32"/>
  <c r="Q540" i="32"/>
  <c r="O541" i="32"/>
  <c r="Q541" i="32"/>
  <c r="O542" i="32"/>
  <c r="Q542" i="32"/>
  <c r="O543" i="32"/>
  <c r="Q543" i="32"/>
  <c r="O544" i="32"/>
  <c r="Q544" i="32"/>
  <c r="O545" i="32"/>
  <c r="Q545" i="32"/>
  <c r="O546" i="32"/>
  <c r="Q546" i="32"/>
  <c r="O547" i="32"/>
  <c r="Q547" i="32"/>
  <c r="O548" i="32"/>
  <c r="Q548" i="32"/>
  <c r="O549" i="32"/>
  <c r="Q549" i="32"/>
  <c r="O550" i="32"/>
  <c r="Q550" i="32"/>
  <c r="O551" i="32"/>
  <c r="Q551" i="32"/>
  <c r="O552" i="32"/>
  <c r="Q552" i="32"/>
  <c r="O553" i="32"/>
  <c r="Q553" i="32"/>
  <c r="O554" i="32"/>
  <c r="Q554" i="32"/>
  <c r="O555" i="32"/>
  <c r="Q555" i="32"/>
  <c r="O556" i="32"/>
  <c r="Q556" i="32"/>
  <c r="O557" i="32"/>
  <c r="Q557" i="32"/>
  <c r="O558" i="32"/>
  <c r="Q558" i="32"/>
  <c r="O559" i="32"/>
  <c r="Q559" i="32"/>
  <c r="O560" i="32"/>
  <c r="Q560" i="32"/>
  <c r="O561" i="32"/>
  <c r="Q561" i="32"/>
  <c r="O562" i="32"/>
  <c r="Q562" i="32"/>
  <c r="O563" i="32"/>
  <c r="Q563" i="32"/>
  <c r="O564" i="32"/>
  <c r="Q564" i="32"/>
  <c r="O565" i="32"/>
  <c r="Q565" i="32"/>
  <c r="O566" i="32"/>
  <c r="Q566" i="32"/>
  <c r="O567" i="32"/>
  <c r="Q567" i="32"/>
  <c r="O568" i="32"/>
  <c r="B568" i="32" s="1"/>
  <c r="Q568" i="32"/>
  <c r="O569" i="32"/>
  <c r="Q569" i="32"/>
  <c r="O570" i="32"/>
  <c r="Q570" i="32"/>
  <c r="O571" i="32"/>
  <c r="Q571" i="32"/>
  <c r="O572" i="32"/>
  <c r="Q572" i="32"/>
  <c r="O573" i="32"/>
  <c r="Q573" i="32"/>
  <c r="O574" i="32"/>
  <c r="Q574" i="32"/>
  <c r="O575" i="32"/>
  <c r="Q575" i="32"/>
  <c r="O576" i="32"/>
  <c r="Q576" i="32"/>
  <c r="O577" i="32"/>
  <c r="Q577" i="32"/>
  <c r="O578" i="32"/>
  <c r="Q578" i="32"/>
  <c r="O579" i="32"/>
  <c r="Q579" i="32"/>
  <c r="O580" i="32"/>
  <c r="Q580" i="32"/>
  <c r="O581" i="32"/>
  <c r="Q581" i="32"/>
  <c r="O582" i="32"/>
  <c r="Q582" i="32"/>
  <c r="O583" i="32"/>
  <c r="Q583" i="32"/>
  <c r="O584" i="32"/>
  <c r="Q584" i="32"/>
  <c r="O585" i="32"/>
  <c r="Q585" i="32"/>
  <c r="O586" i="32"/>
  <c r="Q586" i="32"/>
  <c r="O587" i="32"/>
  <c r="Q587" i="32"/>
  <c r="O588" i="32"/>
  <c r="Q588" i="32"/>
  <c r="O589" i="32"/>
  <c r="Q589" i="32"/>
  <c r="O590" i="32"/>
  <c r="Q590" i="32"/>
  <c r="O591" i="32"/>
  <c r="Q591" i="32"/>
  <c r="O592" i="32"/>
  <c r="Q592" i="32"/>
  <c r="O593" i="32"/>
  <c r="Q593" i="32"/>
  <c r="O594" i="32"/>
  <c r="Q594" i="32"/>
  <c r="O595" i="32"/>
  <c r="Q595" i="32"/>
  <c r="O596" i="32"/>
  <c r="Q596" i="32"/>
  <c r="O597" i="32"/>
  <c r="Q597" i="32"/>
  <c r="O598" i="32"/>
  <c r="Q598" i="32"/>
  <c r="O599" i="32"/>
  <c r="Q599" i="32"/>
  <c r="O600" i="32"/>
  <c r="Q600" i="32"/>
  <c r="O601" i="32"/>
  <c r="Q601" i="32"/>
  <c r="O602" i="32"/>
  <c r="Q602" i="32"/>
  <c r="O603" i="32"/>
  <c r="Q603" i="32"/>
  <c r="O604" i="32"/>
  <c r="Q604" i="32"/>
  <c r="O605" i="32"/>
  <c r="Q605" i="32"/>
  <c r="O606" i="32"/>
  <c r="Q606" i="32"/>
  <c r="O607" i="32"/>
  <c r="Q607" i="32"/>
  <c r="O608" i="32"/>
  <c r="Q608" i="32"/>
  <c r="O609" i="32"/>
  <c r="Q609" i="32"/>
  <c r="O610" i="32"/>
  <c r="Q610" i="32"/>
  <c r="O611" i="32"/>
  <c r="Q611" i="32"/>
  <c r="O612" i="32"/>
  <c r="Q612" i="32"/>
  <c r="O613" i="32"/>
  <c r="Q613" i="32"/>
  <c r="O614" i="32"/>
  <c r="Q614" i="32"/>
  <c r="O615" i="32"/>
  <c r="Q615" i="32"/>
  <c r="O616" i="32"/>
  <c r="Q616" i="32"/>
  <c r="O617" i="32"/>
  <c r="Q617" i="32"/>
  <c r="O618" i="32"/>
  <c r="Q618" i="32"/>
  <c r="O619" i="32"/>
  <c r="Q619" i="32"/>
  <c r="O620" i="32"/>
  <c r="Q620" i="32"/>
  <c r="O621" i="32"/>
  <c r="Q621" i="32"/>
  <c r="O622" i="32"/>
  <c r="Q622" i="32"/>
  <c r="O623" i="32"/>
  <c r="Q623" i="32"/>
  <c r="O624" i="32"/>
  <c r="Q624" i="32"/>
  <c r="O625" i="32"/>
  <c r="Q625" i="32"/>
  <c r="O626" i="32"/>
  <c r="Q626" i="32"/>
  <c r="O627" i="32"/>
  <c r="Q627" i="32"/>
  <c r="O628" i="32"/>
  <c r="Q628" i="32"/>
  <c r="O629" i="32"/>
  <c r="Q629" i="32"/>
  <c r="O630" i="32"/>
  <c r="Q630" i="32"/>
  <c r="O631" i="32"/>
  <c r="Q631" i="32"/>
  <c r="O632" i="32"/>
  <c r="Q632" i="32"/>
  <c r="O633" i="32"/>
  <c r="Q633" i="32"/>
  <c r="Q511" i="32"/>
  <c r="O511" i="32"/>
  <c r="B135" i="32"/>
  <c r="B136" i="32"/>
  <c r="B137" i="32"/>
  <c r="B138" i="32"/>
  <c r="B139" i="32"/>
  <c r="B140" i="32"/>
  <c r="B141" i="32"/>
  <c r="B142" i="32"/>
  <c r="B143" i="32"/>
  <c r="B144" i="32"/>
  <c r="B145" i="32"/>
  <c r="B146" i="32"/>
  <c r="B147" i="32"/>
  <c r="B148" i="32"/>
  <c r="B149" i="32"/>
  <c r="B150" i="32"/>
  <c r="B151" i="32"/>
  <c r="B152" i="32"/>
  <c r="B153" i="32"/>
  <c r="B154" i="32"/>
  <c r="B155" i="32"/>
  <c r="B156" i="32"/>
  <c r="B157" i="32"/>
  <c r="B158" i="32"/>
  <c r="B159" i="32"/>
  <c r="B160" i="32"/>
  <c r="B161" i="32"/>
  <c r="B162" i="32"/>
  <c r="B163" i="32"/>
  <c r="B164" i="32"/>
  <c r="B165" i="32"/>
  <c r="B166" i="32"/>
  <c r="B167" i="32"/>
  <c r="B168" i="32"/>
  <c r="B169" i="32"/>
  <c r="B170" i="32"/>
  <c r="B171" i="32"/>
  <c r="B172" i="32"/>
  <c r="B173" i="32"/>
  <c r="B174" i="32"/>
  <c r="B175" i="32"/>
  <c r="B176" i="32"/>
  <c r="B177" i="32"/>
  <c r="B178" i="32"/>
  <c r="B179" i="32"/>
  <c r="B180" i="32"/>
  <c r="B181" i="32"/>
  <c r="B182" i="32"/>
  <c r="B183" i="32"/>
  <c r="B184" i="32"/>
  <c r="B185" i="32"/>
  <c r="B186" i="32"/>
  <c r="B187" i="32"/>
  <c r="B188" i="32"/>
  <c r="B189" i="32"/>
  <c r="B190" i="32"/>
  <c r="B192" i="32"/>
  <c r="B193" i="32"/>
  <c r="B194" i="32"/>
  <c r="B195" i="32"/>
  <c r="B196" i="32"/>
  <c r="B197" i="32"/>
  <c r="B198" i="32"/>
  <c r="B199" i="32"/>
  <c r="B200" i="32"/>
  <c r="B201" i="32"/>
  <c r="B202" i="32"/>
  <c r="B203" i="32"/>
  <c r="B204" i="32"/>
  <c r="B205" i="32"/>
  <c r="B206" i="32"/>
  <c r="B207" i="32"/>
  <c r="B208" i="32"/>
  <c r="B209" i="32"/>
  <c r="B210" i="32"/>
  <c r="B211" i="32"/>
  <c r="B212" i="32"/>
  <c r="B213" i="32"/>
  <c r="B214" i="32"/>
  <c r="B215" i="32"/>
  <c r="B216" i="32"/>
  <c r="B217" i="32"/>
  <c r="B218" i="32"/>
  <c r="B219" i="32"/>
  <c r="B220" i="32"/>
  <c r="B221" i="32"/>
  <c r="B222" i="32"/>
  <c r="B223" i="32"/>
  <c r="B224" i="32"/>
  <c r="B225" i="32"/>
  <c r="B226" i="32"/>
  <c r="B227" i="32"/>
  <c r="B228" i="32"/>
  <c r="B229" i="32"/>
  <c r="B230" i="32"/>
  <c r="B231" i="32"/>
  <c r="B232" i="32"/>
  <c r="B233" i="32"/>
  <c r="B234" i="32"/>
  <c r="B235" i="32"/>
  <c r="B236" i="32"/>
  <c r="B237" i="32"/>
  <c r="B238" i="32"/>
  <c r="B239" i="32"/>
  <c r="B240" i="32"/>
  <c r="B241" i="32"/>
  <c r="B242" i="32"/>
  <c r="B243" i="32"/>
  <c r="B244" i="32"/>
  <c r="B245" i="32"/>
  <c r="B246" i="32"/>
  <c r="B247" i="32"/>
  <c r="B248" i="32"/>
  <c r="B249" i="32"/>
  <c r="B250" i="32"/>
  <c r="B251" i="32"/>
  <c r="B252" i="32"/>
  <c r="B253" i="32"/>
  <c r="B254" i="32"/>
  <c r="B255" i="32"/>
  <c r="B256" i="32"/>
  <c r="B257" i="32"/>
  <c r="C257" i="32"/>
  <c r="B258" i="32"/>
  <c r="C258" i="32"/>
  <c r="B259" i="32"/>
  <c r="C259" i="32"/>
  <c r="B260" i="32"/>
  <c r="C260" i="32"/>
  <c r="B261" i="32"/>
  <c r="C261" i="32"/>
  <c r="B262" i="32"/>
  <c r="C262" i="32"/>
  <c r="B263" i="32"/>
  <c r="C263" i="32"/>
  <c r="B264" i="32"/>
  <c r="C264" i="32"/>
  <c r="B265" i="32"/>
  <c r="C265" i="32"/>
  <c r="B266" i="32"/>
  <c r="C266" i="32"/>
  <c r="B267" i="32"/>
  <c r="C267" i="32"/>
  <c r="B268" i="32"/>
  <c r="C268" i="32"/>
  <c r="B269" i="32"/>
  <c r="C269" i="32"/>
  <c r="B270" i="32"/>
  <c r="C270" i="32"/>
  <c r="B271" i="32"/>
  <c r="C271" i="32"/>
  <c r="B272" i="32"/>
  <c r="C272" i="32"/>
  <c r="B273" i="32"/>
  <c r="C273" i="32"/>
  <c r="B274" i="32"/>
  <c r="C274" i="32"/>
  <c r="B275" i="32"/>
  <c r="C275" i="32"/>
  <c r="B276" i="32"/>
  <c r="C276" i="32"/>
  <c r="B277" i="32"/>
  <c r="C277" i="32"/>
  <c r="B278" i="32"/>
  <c r="C278" i="32"/>
  <c r="B279" i="32"/>
  <c r="C279" i="32"/>
  <c r="B280" i="32"/>
  <c r="C280" i="32"/>
  <c r="B281" i="32"/>
  <c r="C281" i="32"/>
  <c r="B282" i="32"/>
  <c r="C282" i="32"/>
  <c r="B283" i="32"/>
  <c r="C283" i="32"/>
  <c r="B284" i="32"/>
  <c r="C284" i="32"/>
  <c r="B285" i="32"/>
  <c r="C285" i="32"/>
  <c r="B286" i="32"/>
  <c r="C286" i="32"/>
  <c r="B287" i="32"/>
  <c r="C287" i="32"/>
  <c r="B288" i="32"/>
  <c r="C288" i="32"/>
  <c r="B289" i="32"/>
  <c r="C289" i="32"/>
  <c r="B290" i="32"/>
  <c r="C290" i="32"/>
  <c r="B291" i="32"/>
  <c r="C291" i="32"/>
  <c r="B292" i="32"/>
  <c r="C292" i="32"/>
  <c r="B293" i="32"/>
  <c r="C293" i="32"/>
  <c r="B294" i="32"/>
  <c r="C294" i="32"/>
  <c r="B295" i="32"/>
  <c r="C295" i="32"/>
  <c r="B296" i="32"/>
  <c r="C296" i="32"/>
  <c r="B297" i="32"/>
  <c r="C297" i="32"/>
  <c r="B298" i="32"/>
  <c r="C298" i="32"/>
  <c r="B299" i="32"/>
  <c r="C299" i="32"/>
  <c r="B300" i="32"/>
  <c r="C300" i="32"/>
  <c r="B301" i="32"/>
  <c r="C301" i="32"/>
  <c r="B302" i="32"/>
  <c r="C302" i="32"/>
  <c r="B303" i="32"/>
  <c r="C303" i="32"/>
  <c r="B304" i="32"/>
  <c r="C304" i="32"/>
  <c r="B305" i="32"/>
  <c r="C305" i="32"/>
  <c r="B306" i="32"/>
  <c r="C306" i="32"/>
  <c r="B307" i="32"/>
  <c r="C307" i="32"/>
  <c r="B308" i="32"/>
  <c r="C308" i="32"/>
  <c r="B309" i="32"/>
  <c r="C309" i="32"/>
  <c r="B310" i="32"/>
  <c r="C310" i="32"/>
  <c r="B311" i="32"/>
  <c r="C311" i="32"/>
  <c r="B312" i="32"/>
  <c r="C312" i="32"/>
  <c r="B313" i="32"/>
  <c r="C313" i="32"/>
  <c r="C314" i="32"/>
  <c r="B315" i="32"/>
  <c r="C315" i="32"/>
  <c r="B316" i="32"/>
  <c r="C316" i="32"/>
  <c r="B317" i="32"/>
  <c r="C317" i="32"/>
  <c r="B318" i="32"/>
  <c r="C318" i="32"/>
  <c r="B319" i="32"/>
  <c r="C319" i="32"/>
  <c r="B320" i="32"/>
  <c r="C320" i="32"/>
  <c r="B321" i="32"/>
  <c r="C321" i="32"/>
  <c r="B322" i="32"/>
  <c r="C322" i="32"/>
  <c r="B323" i="32"/>
  <c r="C323" i="32"/>
  <c r="B324" i="32"/>
  <c r="C324" i="32"/>
  <c r="B325" i="32"/>
  <c r="C325" i="32"/>
  <c r="B326" i="32"/>
  <c r="C326" i="32"/>
  <c r="B327" i="32"/>
  <c r="C327" i="32"/>
  <c r="B328" i="32"/>
  <c r="C328" i="32"/>
  <c r="B329" i="32"/>
  <c r="C329" i="32"/>
  <c r="B330" i="32"/>
  <c r="C330" i="32"/>
  <c r="B331" i="32"/>
  <c r="C331" i="32"/>
  <c r="B332" i="32"/>
  <c r="C332" i="32"/>
  <c r="B333" i="32"/>
  <c r="C333" i="32"/>
  <c r="B334" i="32"/>
  <c r="C334" i="32"/>
  <c r="B335" i="32"/>
  <c r="C335" i="32"/>
  <c r="B336" i="32"/>
  <c r="C336" i="32"/>
  <c r="B337" i="32"/>
  <c r="C337" i="32"/>
  <c r="B338" i="32"/>
  <c r="C338" i="32"/>
  <c r="B339" i="32"/>
  <c r="C339" i="32"/>
  <c r="B340" i="32"/>
  <c r="C340" i="32"/>
  <c r="B341" i="32"/>
  <c r="C341" i="32"/>
  <c r="B342" i="32"/>
  <c r="C342" i="32"/>
  <c r="B343" i="32"/>
  <c r="C343" i="32"/>
  <c r="B344" i="32"/>
  <c r="C344" i="32"/>
  <c r="B345" i="32"/>
  <c r="C345" i="32"/>
  <c r="B346" i="32"/>
  <c r="C346" i="32"/>
  <c r="B347" i="32"/>
  <c r="C347" i="32"/>
  <c r="B348" i="32"/>
  <c r="C348" i="32"/>
  <c r="B349" i="32"/>
  <c r="C349" i="32"/>
  <c r="B350" i="32"/>
  <c r="C350" i="32"/>
  <c r="B351" i="32"/>
  <c r="C351" i="32"/>
  <c r="B352" i="32"/>
  <c r="C352" i="32"/>
  <c r="B353" i="32"/>
  <c r="C353" i="32"/>
  <c r="B354" i="32"/>
  <c r="C354" i="32"/>
  <c r="B355" i="32"/>
  <c r="C355" i="32"/>
  <c r="B356" i="32"/>
  <c r="C356" i="32"/>
  <c r="B357" i="32"/>
  <c r="C357" i="32"/>
  <c r="B358" i="32"/>
  <c r="C358" i="32"/>
  <c r="B359" i="32"/>
  <c r="C359" i="32"/>
  <c r="B360" i="32"/>
  <c r="C360" i="32"/>
  <c r="B361" i="32"/>
  <c r="C361" i="32"/>
  <c r="B362" i="32"/>
  <c r="C362" i="32"/>
  <c r="B363" i="32"/>
  <c r="C363" i="32"/>
  <c r="B364" i="32"/>
  <c r="C364" i="32"/>
  <c r="B365" i="32"/>
  <c r="C365" i="32"/>
  <c r="B366" i="32"/>
  <c r="C366" i="32"/>
  <c r="B367" i="32"/>
  <c r="C367" i="32"/>
  <c r="B368" i="32"/>
  <c r="C368" i="32"/>
  <c r="B369" i="32"/>
  <c r="C369" i="32"/>
  <c r="B370" i="32"/>
  <c r="C370" i="32"/>
  <c r="B371" i="32"/>
  <c r="C371" i="32"/>
  <c r="B372" i="32"/>
  <c r="C372" i="32"/>
  <c r="B373" i="32"/>
  <c r="C373" i="32"/>
  <c r="B374" i="32"/>
  <c r="C374" i="32"/>
  <c r="B375" i="32"/>
  <c r="C375" i="32"/>
  <c r="B376" i="32"/>
  <c r="C376" i="32"/>
  <c r="B377" i="32"/>
  <c r="C377" i="32"/>
  <c r="B378" i="32"/>
  <c r="C378" i="32"/>
  <c r="B379" i="32"/>
  <c r="C379" i="32"/>
  <c r="B380" i="32"/>
  <c r="C380" i="32"/>
  <c r="B381" i="32"/>
  <c r="C381" i="32"/>
  <c r="B382" i="32"/>
  <c r="C382" i="32"/>
  <c r="B383" i="32"/>
  <c r="C383" i="32"/>
  <c r="B384" i="32"/>
  <c r="C384" i="32"/>
  <c r="B385" i="32"/>
  <c r="C385" i="32"/>
  <c r="B386" i="32"/>
  <c r="C386" i="32"/>
  <c r="B387" i="32"/>
  <c r="C387" i="32"/>
  <c r="B388" i="32"/>
  <c r="C388" i="32"/>
  <c r="B389" i="32"/>
  <c r="C389" i="32"/>
  <c r="B390" i="32"/>
  <c r="C390" i="32"/>
  <c r="B391" i="32"/>
  <c r="C391" i="32"/>
  <c r="B392" i="32"/>
  <c r="C392" i="32"/>
  <c r="B393" i="32"/>
  <c r="C393" i="32"/>
  <c r="B394" i="32"/>
  <c r="C394" i="32"/>
  <c r="B395" i="32"/>
  <c r="C395" i="32"/>
  <c r="B396" i="32"/>
  <c r="C396" i="32"/>
  <c r="B397" i="32"/>
  <c r="C397" i="32"/>
  <c r="B398" i="32"/>
  <c r="C398" i="32"/>
  <c r="B399" i="32"/>
  <c r="C399" i="32"/>
  <c r="B400" i="32"/>
  <c r="C400" i="32"/>
  <c r="B401" i="32"/>
  <c r="C401" i="32"/>
  <c r="B402" i="32"/>
  <c r="C402" i="32"/>
  <c r="B403" i="32"/>
  <c r="C403" i="32"/>
  <c r="B404" i="32"/>
  <c r="C404" i="32"/>
  <c r="B405" i="32"/>
  <c r="C405" i="32"/>
  <c r="B406" i="32"/>
  <c r="C406" i="32"/>
  <c r="B407" i="32"/>
  <c r="C407" i="32"/>
  <c r="B408" i="32"/>
  <c r="C408" i="32"/>
  <c r="B409" i="32"/>
  <c r="C409" i="32"/>
  <c r="B410" i="32"/>
  <c r="C410" i="32"/>
  <c r="B411" i="32"/>
  <c r="C411" i="32"/>
  <c r="B412" i="32"/>
  <c r="C412" i="32"/>
  <c r="B413" i="32"/>
  <c r="C413" i="32"/>
  <c r="B414" i="32"/>
  <c r="C414" i="32"/>
  <c r="B415" i="32"/>
  <c r="C415" i="32"/>
  <c r="B416" i="32"/>
  <c r="C416" i="32"/>
  <c r="B417" i="32"/>
  <c r="C417" i="32"/>
  <c r="B418" i="32"/>
  <c r="C418" i="32"/>
  <c r="B419" i="32"/>
  <c r="C419" i="32"/>
  <c r="B420" i="32"/>
  <c r="C420" i="32"/>
  <c r="B421" i="32"/>
  <c r="C421" i="32"/>
  <c r="B422" i="32"/>
  <c r="C422" i="32"/>
  <c r="B423" i="32"/>
  <c r="C423" i="32"/>
  <c r="B424" i="32"/>
  <c r="C424" i="32"/>
  <c r="B425" i="32"/>
  <c r="C425" i="32"/>
  <c r="B426" i="32"/>
  <c r="C426" i="32"/>
  <c r="B427" i="32"/>
  <c r="C427" i="32"/>
  <c r="B428" i="32"/>
  <c r="C428" i="32"/>
  <c r="B429" i="32"/>
  <c r="C429" i="32"/>
  <c r="B430" i="32"/>
  <c r="C430" i="32"/>
  <c r="B431" i="32"/>
  <c r="C431" i="32"/>
  <c r="B432" i="32"/>
  <c r="C432" i="32"/>
  <c r="B433" i="32"/>
  <c r="C433" i="32"/>
  <c r="B434" i="32"/>
  <c r="C434" i="32"/>
  <c r="B435" i="32"/>
  <c r="C435" i="32"/>
  <c r="B436" i="32"/>
  <c r="C436" i="32"/>
  <c r="C437" i="32"/>
  <c r="B438" i="32"/>
  <c r="C438" i="32"/>
  <c r="B439" i="32"/>
  <c r="C439" i="32"/>
  <c r="B440" i="32"/>
  <c r="C440" i="32"/>
  <c r="B441" i="32"/>
  <c r="C441" i="32"/>
  <c r="B442" i="32"/>
  <c r="C442" i="32"/>
  <c r="B443" i="32"/>
  <c r="C443" i="32"/>
  <c r="B444" i="32"/>
  <c r="C444" i="32"/>
  <c r="B445" i="32"/>
  <c r="C445" i="32"/>
  <c r="B446" i="32"/>
  <c r="C446" i="32"/>
  <c r="B447" i="32"/>
  <c r="C447" i="32"/>
  <c r="B448" i="32"/>
  <c r="C448" i="32"/>
  <c r="B449" i="32"/>
  <c r="C449" i="32"/>
  <c r="B450" i="32"/>
  <c r="C450" i="32"/>
  <c r="B451" i="32"/>
  <c r="C451" i="32"/>
  <c r="B452" i="32"/>
  <c r="C452" i="32"/>
  <c r="B453" i="32"/>
  <c r="C453" i="32"/>
  <c r="B454" i="32"/>
  <c r="C454" i="32"/>
  <c r="B455" i="32"/>
  <c r="C455" i="32"/>
  <c r="B456" i="32"/>
  <c r="C456" i="32"/>
  <c r="B457" i="32"/>
  <c r="C457" i="32"/>
  <c r="B458" i="32"/>
  <c r="C458" i="32"/>
  <c r="B459" i="32"/>
  <c r="C459" i="32"/>
  <c r="B460" i="32"/>
  <c r="C460" i="32"/>
  <c r="B461" i="32"/>
  <c r="C461" i="32"/>
  <c r="B462" i="32"/>
  <c r="C462" i="32"/>
  <c r="B463" i="32"/>
  <c r="C463" i="32"/>
  <c r="B464" i="32"/>
  <c r="C464" i="32"/>
  <c r="B465" i="32"/>
  <c r="C465" i="32"/>
  <c r="B466" i="32"/>
  <c r="C466" i="32"/>
  <c r="B467" i="32"/>
  <c r="C467" i="32"/>
  <c r="B468" i="32"/>
  <c r="C468" i="32"/>
  <c r="B469" i="32"/>
  <c r="C469" i="32"/>
  <c r="B470" i="32"/>
  <c r="C470" i="32"/>
  <c r="B471" i="32"/>
  <c r="C471" i="32"/>
  <c r="B472" i="32"/>
  <c r="C472" i="32"/>
  <c r="B473" i="32"/>
  <c r="C473" i="32"/>
  <c r="B474" i="32"/>
  <c r="C474" i="32"/>
  <c r="B475" i="32"/>
  <c r="C475" i="32"/>
  <c r="B476" i="32"/>
  <c r="C476" i="32"/>
  <c r="B477" i="32"/>
  <c r="C477" i="32"/>
  <c r="B478" i="32"/>
  <c r="C478" i="32"/>
  <c r="B479" i="32"/>
  <c r="C479" i="32"/>
  <c r="B480" i="32"/>
  <c r="C480" i="32"/>
  <c r="B481" i="32"/>
  <c r="C481" i="32"/>
  <c r="B482" i="32"/>
  <c r="C482" i="32"/>
  <c r="B483" i="32"/>
  <c r="C483" i="32"/>
  <c r="B484" i="32"/>
  <c r="C484" i="32"/>
  <c r="B485" i="32"/>
  <c r="C485" i="32"/>
  <c r="B486" i="32"/>
  <c r="C486" i="32"/>
  <c r="B487" i="32"/>
  <c r="C487" i="32"/>
  <c r="B488" i="32"/>
  <c r="C488" i="32"/>
  <c r="B489" i="32"/>
  <c r="C489" i="32"/>
  <c r="B490" i="32"/>
  <c r="C490" i="32"/>
  <c r="B491" i="32"/>
  <c r="C491" i="32"/>
  <c r="B492" i="32"/>
  <c r="C492" i="32"/>
  <c r="B493" i="32"/>
  <c r="C493" i="32"/>
  <c r="B494" i="32"/>
  <c r="C494" i="32"/>
  <c r="B495" i="32"/>
  <c r="C495" i="32"/>
  <c r="B496" i="32"/>
  <c r="C496" i="32"/>
  <c r="B497" i="32"/>
  <c r="C497" i="32"/>
  <c r="B498" i="32"/>
  <c r="C498" i="32"/>
  <c r="B499" i="32"/>
  <c r="C499" i="32"/>
  <c r="B500" i="32"/>
  <c r="C500" i="32"/>
  <c r="B501" i="32"/>
  <c r="C501" i="32"/>
  <c r="B502" i="32"/>
  <c r="C502" i="32"/>
  <c r="O381" i="32"/>
  <c r="Q381" i="32"/>
  <c r="O382" i="32"/>
  <c r="Q382" i="32"/>
  <c r="O383" i="32"/>
  <c r="Q383" i="32"/>
  <c r="O384" i="32"/>
  <c r="Q384" i="32"/>
  <c r="O385" i="32"/>
  <c r="Q385" i="32"/>
  <c r="O386" i="32"/>
  <c r="Q386" i="32"/>
  <c r="O387" i="32"/>
  <c r="Q387" i="32"/>
  <c r="O388" i="32"/>
  <c r="Q388" i="32"/>
  <c r="O389" i="32"/>
  <c r="Q389" i="32"/>
  <c r="O390" i="32"/>
  <c r="Q390" i="32"/>
  <c r="O391" i="32"/>
  <c r="Q391" i="32"/>
  <c r="O392" i="32"/>
  <c r="Q392" i="32"/>
  <c r="O393" i="32"/>
  <c r="Q393" i="32"/>
  <c r="O394" i="32"/>
  <c r="Q394" i="32"/>
  <c r="O395" i="32"/>
  <c r="Q395" i="32"/>
  <c r="O396" i="32"/>
  <c r="Q396" i="32"/>
  <c r="O397" i="32"/>
  <c r="Q397" i="32"/>
  <c r="O398" i="32"/>
  <c r="Q398" i="32"/>
  <c r="O399" i="32"/>
  <c r="Q399" i="32"/>
  <c r="O400" i="32"/>
  <c r="Q400" i="32"/>
  <c r="O401" i="32"/>
  <c r="Q401" i="32"/>
  <c r="O402" i="32"/>
  <c r="Q402" i="32"/>
  <c r="O403" i="32"/>
  <c r="Q403" i="32"/>
  <c r="O404" i="32"/>
  <c r="Q404" i="32"/>
  <c r="O405" i="32"/>
  <c r="Q405" i="32"/>
  <c r="O406" i="32"/>
  <c r="Q406" i="32"/>
  <c r="O407" i="32"/>
  <c r="Q407" i="32"/>
  <c r="O408" i="32"/>
  <c r="Q408" i="32"/>
  <c r="O409" i="32"/>
  <c r="Q409" i="32"/>
  <c r="O410" i="32"/>
  <c r="Q410" i="32"/>
  <c r="O411" i="32"/>
  <c r="Q411" i="32"/>
  <c r="O412" i="32"/>
  <c r="Q412" i="32"/>
  <c r="O413" i="32"/>
  <c r="Q413" i="32"/>
  <c r="O414" i="32"/>
  <c r="Q414" i="32"/>
  <c r="O415" i="32"/>
  <c r="Q415" i="32"/>
  <c r="O416" i="32"/>
  <c r="Q416" i="32"/>
  <c r="O417" i="32"/>
  <c r="Q417" i="32"/>
  <c r="O418" i="32"/>
  <c r="Q418" i="32"/>
  <c r="O419" i="32"/>
  <c r="Q419" i="32"/>
  <c r="O420" i="32"/>
  <c r="Q420" i="32"/>
  <c r="O421" i="32"/>
  <c r="Q421" i="32"/>
  <c r="O422" i="32"/>
  <c r="Q422" i="32"/>
  <c r="O423" i="32"/>
  <c r="Q423" i="32"/>
  <c r="O424" i="32"/>
  <c r="Q424" i="32"/>
  <c r="O425" i="32"/>
  <c r="Q425" i="32"/>
  <c r="O426" i="32"/>
  <c r="Q426" i="32"/>
  <c r="O427" i="32"/>
  <c r="Q427" i="32"/>
  <c r="O428" i="32"/>
  <c r="Q428" i="32"/>
  <c r="O429" i="32"/>
  <c r="Q429" i="32"/>
  <c r="O430" i="32"/>
  <c r="Q430" i="32"/>
  <c r="O431" i="32"/>
  <c r="Q431" i="32"/>
  <c r="O432" i="32"/>
  <c r="Q432" i="32"/>
  <c r="O433" i="32"/>
  <c r="Q433" i="32"/>
  <c r="O434" i="32"/>
  <c r="Q434" i="32"/>
  <c r="O435" i="32"/>
  <c r="Q435" i="32"/>
  <c r="O436" i="32"/>
  <c r="Q436" i="32"/>
  <c r="O437" i="32"/>
  <c r="B437" i="32" s="1"/>
  <c r="Q437" i="32"/>
  <c r="O438" i="32"/>
  <c r="Q438" i="32"/>
  <c r="O439" i="32"/>
  <c r="Q439" i="32"/>
  <c r="O440" i="32"/>
  <c r="Q440" i="32"/>
  <c r="O441" i="32"/>
  <c r="Q441" i="32"/>
  <c r="O442" i="32"/>
  <c r="Q442" i="32"/>
  <c r="O443" i="32"/>
  <c r="Q443" i="32"/>
  <c r="O444" i="32"/>
  <c r="Q444" i="32"/>
  <c r="O445" i="32"/>
  <c r="Q445" i="32"/>
  <c r="O446" i="32"/>
  <c r="Q446" i="32"/>
  <c r="O447" i="32"/>
  <c r="Q447" i="32"/>
  <c r="O448" i="32"/>
  <c r="Q448" i="32"/>
  <c r="O449" i="32"/>
  <c r="Q449" i="32"/>
  <c r="O450" i="32"/>
  <c r="Q450" i="32"/>
  <c r="O451" i="32"/>
  <c r="Q451" i="32"/>
  <c r="O452" i="32"/>
  <c r="Q452" i="32"/>
  <c r="O453" i="32"/>
  <c r="Q453" i="32"/>
  <c r="O454" i="32"/>
  <c r="Q454" i="32"/>
  <c r="O455" i="32"/>
  <c r="Q455" i="32"/>
  <c r="O456" i="32"/>
  <c r="Q456" i="32"/>
  <c r="O457" i="32"/>
  <c r="Q457" i="32"/>
  <c r="O458" i="32"/>
  <c r="Q458" i="32"/>
  <c r="O459" i="32"/>
  <c r="Q459" i="32"/>
  <c r="O460" i="32"/>
  <c r="Q460" i="32"/>
  <c r="O461" i="32"/>
  <c r="Q461" i="32"/>
  <c r="O462" i="32"/>
  <c r="Q462" i="32"/>
  <c r="O463" i="32"/>
  <c r="Q463" i="32"/>
  <c r="O464" i="32"/>
  <c r="Q464" i="32"/>
  <c r="O465" i="32"/>
  <c r="Q465" i="32"/>
  <c r="O466" i="32"/>
  <c r="Q466" i="32"/>
  <c r="O467" i="32"/>
  <c r="Q467" i="32"/>
  <c r="O468" i="32"/>
  <c r="Q468" i="32"/>
  <c r="O469" i="32"/>
  <c r="Q469" i="32"/>
  <c r="O470" i="32"/>
  <c r="Q470" i="32"/>
  <c r="O471" i="32"/>
  <c r="Q471" i="32"/>
  <c r="O472" i="32"/>
  <c r="Q472" i="32"/>
  <c r="O473" i="32"/>
  <c r="Q473" i="32"/>
  <c r="O474" i="32"/>
  <c r="Q474" i="32"/>
  <c r="O475" i="32"/>
  <c r="Q475" i="32"/>
  <c r="O476" i="32"/>
  <c r="Q476" i="32"/>
  <c r="O477" i="32"/>
  <c r="Q477" i="32"/>
  <c r="O478" i="32"/>
  <c r="Q478" i="32"/>
  <c r="O479" i="32"/>
  <c r="Q479" i="32"/>
  <c r="O480" i="32"/>
  <c r="Q480" i="32"/>
  <c r="O481" i="32"/>
  <c r="Q481" i="32"/>
  <c r="O482" i="32"/>
  <c r="Q482" i="32"/>
  <c r="O483" i="32"/>
  <c r="Q483" i="32"/>
  <c r="O484" i="32"/>
  <c r="Q484" i="32"/>
  <c r="O485" i="32"/>
  <c r="Q485" i="32"/>
  <c r="O486" i="32"/>
  <c r="Q486" i="32"/>
  <c r="O487" i="32"/>
  <c r="Q487" i="32"/>
  <c r="O488" i="32"/>
  <c r="Q488" i="32"/>
  <c r="O489" i="32"/>
  <c r="Q489" i="32"/>
  <c r="O490" i="32"/>
  <c r="Q490" i="32"/>
  <c r="O491" i="32"/>
  <c r="Q491" i="32"/>
  <c r="O492" i="32"/>
  <c r="Q492" i="32"/>
  <c r="O493" i="32"/>
  <c r="Q493" i="32"/>
  <c r="O494" i="32"/>
  <c r="Q494" i="32"/>
  <c r="O495" i="32"/>
  <c r="Q495" i="32"/>
  <c r="O496" i="32"/>
  <c r="Q496" i="32"/>
  <c r="O497" i="32"/>
  <c r="Q497" i="32"/>
  <c r="O498" i="32"/>
  <c r="Q498" i="32"/>
  <c r="O499" i="32"/>
  <c r="Q499" i="32"/>
  <c r="O500" i="32"/>
  <c r="Q500" i="32"/>
  <c r="O501" i="32"/>
  <c r="Q501" i="32"/>
  <c r="O502" i="32"/>
  <c r="Q502" i="32"/>
  <c r="Q380" i="32"/>
  <c r="O380" i="32"/>
  <c r="O258" i="32"/>
  <c r="Q258" i="32"/>
  <c r="O259" i="32"/>
  <c r="Q259" i="32"/>
  <c r="O260" i="32"/>
  <c r="Q260" i="32"/>
  <c r="O261" i="32"/>
  <c r="Q261" i="32"/>
  <c r="O262" i="32"/>
  <c r="Q262" i="32"/>
  <c r="O263" i="32"/>
  <c r="Q263" i="32"/>
  <c r="O264" i="32"/>
  <c r="Q264" i="32"/>
  <c r="O265" i="32"/>
  <c r="Q265" i="32"/>
  <c r="O266" i="32"/>
  <c r="Q266" i="32"/>
  <c r="O267" i="32"/>
  <c r="Q267" i="32"/>
  <c r="O268" i="32"/>
  <c r="Q268" i="32"/>
  <c r="O269" i="32"/>
  <c r="Q269" i="32"/>
  <c r="O270" i="32"/>
  <c r="Q270" i="32"/>
  <c r="O271" i="32"/>
  <c r="Q271" i="32"/>
  <c r="O272" i="32"/>
  <c r="Q272" i="32"/>
  <c r="O273" i="32"/>
  <c r="Q273" i="32"/>
  <c r="O274" i="32"/>
  <c r="Q274" i="32"/>
  <c r="O275" i="32"/>
  <c r="Q275" i="32"/>
  <c r="O276" i="32"/>
  <c r="Q276" i="32"/>
  <c r="O277" i="32"/>
  <c r="Q277" i="32"/>
  <c r="O278" i="32"/>
  <c r="Q278" i="32"/>
  <c r="O279" i="32"/>
  <c r="Q279" i="32"/>
  <c r="O280" i="32"/>
  <c r="Q280" i="32"/>
  <c r="O281" i="32"/>
  <c r="Q281" i="32"/>
  <c r="O282" i="32"/>
  <c r="Q282" i="32"/>
  <c r="O283" i="32"/>
  <c r="Q283" i="32"/>
  <c r="O284" i="32"/>
  <c r="Q284" i="32"/>
  <c r="O285" i="32"/>
  <c r="Q285" i="32"/>
  <c r="O286" i="32"/>
  <c r="Q286" i="32"/>
  <c r="O287" i="32"/>
  <c r="Q287" i="32"/>
  <c r="O288" i="32"/>
  <c r="Q288" i="32"/>
  <c r="O289" i="32"/>
  <c r="Q289" i="32"/>
  <c r="O290" i="32"/>
  <c r="Q290" i="32"/>
  <c r="O291" i="32"/>
  <c r="Q291" i="32"/>
  <c r="O292" i="32"/>
  <c r="Q292" i="32"/>
  <c r="O293" i="32"/>
  <c r="Q293" i="32"/>
  <c r="O294" i="32"/>
  <c r="Q294" i="32"/>
  <c r="O295" i="32"/>
  <c r="Q295" i="32"/>
  <c r="O296" i="32"/>
  <c r="Q296" i="32"/>
  <c r="O297" i="32"/>
  <c r="Q297" i="32"/>
  <c r="O298" i="32"/>
  <c r="Q298" i="32"/>
  <c r="O299" i="32"/>
  <c r="Q299" i="32"/>
  <c r="O300" i="32"/>
  <c r="Q300" i="32"/>
  <c r="O301" i="32"/>
  <c r="Q301" i="32"/>
  <c r="O302" i="32"/>
  <c r="Q302" i="32"/>
  <c r="O303" i="32"/>
  <c r="Q303" i="32"/>
  <c r="O304" i="32"/>
  <c r="Q304" i="32"/>
  <c r="O305" i="32"/>
  <c r="Q305" i="32"/>
  <c r="O306" i="32"/>
  <c r="Q306" i="32"/>
  <c r="O307" i="32"/>
  <c r="Q307" i="32"/>
  <c r="O308" i="32"/>
  <c r="Q308" i="32"/>
  <c r="O309" i="32"/>
  <c r="Q309" i="32"/>
  <c r="O310" i="32"/>
  <c r="Q310" i="32"/>
  <c r="O311" i="32"/>
  <c r="Q311" i="32"/>
  <c r="O312" i="32"/>
  <c r="Q312" i="32"/>
  <c r="O313" i="32"/>
  <c r="Q313" i="32"/>
  <c r="O314" i="32"/>
  <c r="B314" i="32" s="1"/>
  <c r="Q314" i="32"/>
  <c r="O315" i="32"/>
  <c r="Q315" i="32"/>
  <c r="O316" i="32"/>
  <c r="Q316" i="32"/>
  <c r="O317" i="32"/>
  <c r="Q317" i="32"/>
  <c r="O318" i="32"/>
  <c r="Q318" i="32"/>
  <c r="O319" i="32"/>
  <c r="Q319" i="32"/>
  <c r="O320" i="32"/>
  <c r="Q320" i="32"/>
  <c r="O321" i="32"/>
  <c r="Q321" i="32"/>
  <c r="O322" i="32"/>
  <c r="Q322" i="32"/>
  <c r="O323" i="32"/>
  <c r="Q323" i="32"/>
  <c r="O324" i="32"/>
  <c r="Q324" i="32"/>
  <c r="O325" i="32"/>
  <c r="Q325" i="32"/>
  <c r="O326" i="32"/>
  <c r="Q326" i="32"/>
  <c r="O327" i="32"/>
  <c r="Q327" i="32"/>
  <c r="O328" i="32"/>
  <c r="Q328" i="32"/>
  <c r="O329" i="32"/>
  <c r="Q329" i="32"/>
  <c r="O330" i="32"/>
  <c r="Q330" i="32"/>
  <c r="O331" i="32"/>
  <c r="Q331" i="32"/>
  <c r="O332" i="32"/>
  <c r="Q332" i="32"/>
  <c r="O333" i="32"/>
  <c r="Q333" i="32"/>
  <c r="O334" i="32"/>
  <c r="Q334" i="32"/>
  <c r="O335" i="32"/>
  <c r="Q335" i="32"/>
  <c r="O336" i="32"/>
  <c r="Q336" i="32"/>
  <c r="O337" i="32"/>
  <c r="Q337" i="32"/>
  <c r="O338" i="32"/>
  <c r="Q338" i="32"/>
  <c r="O339" i="32"/>
  <c r="Q339" i="32"/>
  <c r="O340" i="32"/>
  <c r="Q340" i="32"/>
  <c r="O341" i="32"/>
  <c r="Q341" i="32"/>
  <c r="O342" i="32"/>
  <c r="Q342" i="32"/>
  <c r="O343" i="32"/>
  <c r="Q343" i="32"/>
  <c r="O344" i="32"/>
  <c r="Q344" i="32"/>
  <c r="O345" i="32"/>
  <c r="Q345" i="32"/>
  <c r="O346" i="32"/>
  <c r="Q346" i="32"/>
  <c r="O347" i="32"/>
  <c r="Q347" i="32"/>
  <c r="O348" i="32"/>
  <c r="Q348" i="32"/>
  <c r="O349" i="32"/>
  <c r="Q349" i="32"/>
  <c r="O350" i="32"/>
  <c r="Q350" i="32"/>
  <c r="O351" i="32"/>
  <c r="Q351" i="32"/>
  <c r="O352" i="32"/>
  <c r="Q352" i="32"/>
  <c r="O353" i="32"/>
  <c r="Q353" i="32"/>
  <c r="O354" i="32"/>
  <c r="Q354" i="32"/>
  <c r="O355" i="32"/>
  <c r="Q355" i="32"/>
  <c r="O356" i="32"/>
  <c r="Q356" i="32"/>
  <c r="O357" i="32"/>
  <c r="Q357" i="32"/>
  <c r="O358" i="32"/>
  <c r="Q358" i="32"/>
  <c r="O359" i="32"/>
  <c r="Q359" i="32"/>
  <c r="O360" i="32"/>
  <c r="Q360" i="32"/>
  <c r="O361" i="32"/>
  <c r="Q361" i="32"/>
  <c r="O362" i="32"/>
  <c r="Q362" i="32"/>
  <c r="O363" i="32"/>
  <c r="Q363" i="32"/>
  <c r="O364" i="32"/>
  <c r="Q364" i="32"/>
  <c r="O365" i="32"/>
  <c r="Q365" i="32"/>
  <c r="O366" i="32"/>
  <c r="Q366" i="32"/>
  <c r="O367" i="32"/>
  <c r="Q367" i="32"/>
  <c r="O368" i="32"/>
  <c r="Q368" i="32"/>
  <c r="O369" i="32"/>
  <c r="Q369" i="32"/>
  <c r="O370" i="32"/>
  <c r="Q370" i="32"/>
  <c r="O371" i="32"/>
  <c r="Q371" i="32"/>
  <c r="O372" i="32"/>
  <c r="Q372" i="32"/>
  <c r="O373" i="32"/>
  <c r="Q373" i="32"/>
  <c r="O374" i="32"/>
  <c r="Q374" i="32"/>
  <c r="O375" i="32"/>
  <c r="Q375" i="32"/>
  <c r="O376" i="32"/>
  <c r="Q376" i="32"/>
  <c r="O377" i="32"/>
  <c r="Q377" i="32"/>
  <c r="O378" i="32"/>
  <c r="Q378" i="32"/>
  <c r="O379" i="32"/>
  <c r="Q379" i="32"/>
  <c r="Q257" i="32"/>
  <c r="O257" i="32"/>
  <c r="Q135" i="32"/>
  <c r="C135" i="32" s="1"/>
  <c r="Q136" i="32"/>
  <c r="C136" i="32" s="1"/>
  <c r="Q137" i="32"/>
  <c r="C137" i="32" s="1"/>
  <c r="Q138" i="32"/>
  <c r="C138" i="32" s="1"/>
  <c r="Q139" i="32"/>
  <c r="C139" i="32" s="1"/>
  <c r="Q140" i="32"/>
  <c r="C140" i="32" s="1"/>
  <c r="Q141" i="32"/>
  <c r="C141" i="32" s="1"/>
  <c r="Q142" i="32"/>
  <c r="C142" i="32" s="1"/>
  <c r="Q143" i="32"/>
  <c r="C143" i="32" s="1"/>
  <c r="Q144" i="32"/>
  <c r="C144" i="32" s="1"/>
  <c r="Q145" i="32"/>
  <c r="C145" i="32" s="1"/>
  <c r="Q146" i="32"/>
  <c r="C146" i="32" s="1"/>
  <c r="Q147" i="32"/>
  <c r="C147" i="32" s="1"/>
  <c r="Q148" i="32"/>
  <c r="C148" i="32" s="1"/>
  <c r="Q149" i="32"/>
  <c r="C149" i="32" s="1"/>
  <c r="Q150" i="32"/>
  <c r="C150" i="32" s="1"/>
  <c r="Q151" i="32"/>
  <c r="C151" i="32" s="1"/>
  <c r="Q152" i="32"/>
  <c r="C152" i="32" s="1"/>
  <c r="Q153" i="32"/>
  <c r="C153" i="32" s="1"/>
  <c r="Q154" i="32"/>
  <c r="C154" i="32" s="1"/>
  <c r="Q155" i="32"/>
  <c r="C155" i="32" s="1"/>
  <c r="Q156" i="32"/>
  <c r="C156" i="32" s="1"/>
  <c r="Q157" i="32"/>
  <c r="C157" i="32" s="1"/>
  <c r="Q158" i="32"/>
  <c r="C158" i="32" s="1"/>
  <c r="Q159" i="32"/>
  <c r="C159" i="32" s="1"/>
  <c r="Q160" i="32"/>
  <c r="C160" i="32" s="1"/>
  <c r="Q161" i="32"/>
  <c r="C161" i="32" s="1"/>
  <c r="Q162" i="32"/>
  <c r="C162" i="32" s="1"/>
  <c r="Q163" i="32"/>
  <c r="C163" i="32" s="1"/>
  <c r="Q164" i="32"/>
  <c r="C164" i="32" s="1"/>
  <c r="Q165" i="32"/>
  <c r="C165" i="32" s="1"/>
  <c r="Q166" i="32"/>
  <c r="C166" i="32" s="1"/>
  <c r="Q167" i="32"/>
  <c r="C167" i="32" s="1"/>
  <c r="Q168" i="32"/>
  <c r="C168" i="32" s="1"/>
  <c r="Q169" i="32"/>
  <c r="C169" i="32" s="1"/>
  <c r="Q170" i="32"/>
  <c r="C170" i="32" s="1"/>
  <c r="Q171" i="32"/>
  <c r="C171" i="32" s="1"/>
  <c r="Q172" i="32"/>
  <c r="C172" i="32" s="1"/>
  <c r="Q173" i="32"/>
  <c r="C173" i="32" s="1"/>
  <c r="Q174" i="32"/>
  <c r="C174" i="32" s="1"/>
  <c r="Q175" i="32"/>
  <c r="C175" i="32" s="1"/>
  <c r="Q176" i="32"/>
  <c r="C176" i="32" s="1"/>
  <c r="Q177" i="32"/>
  <c r="C177" i="32" s="1"/>
  <c r="Q178" i="32"/>
  <c r="C178" i="32" s="1"/>
  <c r="Q179" i="32"/>
  <c r="C179" i="32" s="1"/>
  <c r="Q180" i="32"/>
  <c r="C180" i="32" s="1"/>
  <c r="Q181" i="32"/>
  <c r="C181" i="32" s="1"/>
  <c r="Q182" i="32"/>
  <c r="C182" i="32" s="1"/>
  <c r="Q183" i="32"/>
  <c r="C183" i="32" s="1"/>
  <c r="Q184" i="32"/>
  <c r="C184" i="32" s="1"/>
  <c r="Q185" i="32"/>
  <c r="C185" i="32" s="1"/>
  <c r="Q186" i="32"/>
  <c r="C186" i="32" s="1"/>
  <c r="Q187" i="32"/>
  <c r="C187" i="32" s="1"/>
  <c r="Q188" i="32"/>
  <c r="C188" i="32" s="1"/>
  <c r="Q189" i="32"/>
  <c r="C189" i="32" s="1"/>
  <c r="Q190" i="32"/>
  <c r="C190" i="32" s="1"/>
  <c r="Q191" i="32"/>
  <c r="C191" i="32" s="1"/>
  <c r="Q192" i="32"/>
  <c r="C192" i="32" s="1"/>
  <c r="Q193" i="32"/>
  <c r="C193" i="32" s="1"/>
  <c r="Q194" i="32"/>
  <c r="C194" i="32" s="1"/>
  <c r="Q195" i="32"/>
  <c r="C195" i="32" s="1"/>
  <c r="Q196" i="32"/>
  <c r="C196" i="32" s="1"/>
  <c r="Q197" i="32"/>
  <c r="C197" i="32" s="1"/>
  <c r="Q198" i="32"/>
  <c r="C198" i="32" s="1"/>
  <c r="Q199" i="32"/>
  <c r="C199" i="32" s="1"/>
  <c r="Q200" i="32"/>
  <c r="C200" i="32" s="1"/>
  <c r="Q201" i="32"/>
  <c r="C201" i="32" s="1"/>
  <c r="Q202" i="32"/>
  <c r="C202" i="32" s="1"/>
  <c r="Q203" i="32"/>
  <c r="C203" i="32" s="1"/>
  <c r="Q204" i="32"/>
  <c r="C204" i="32" s="1"/>
  <c r="Q205" i="32"/>
  <c r="C205" i="32" s="1"/>
  <c r="Q206" i="32"/>
  <c r="C206" i="32" s="1"/>
  <c r="Q207" i="32"/>
  <c r="C207" i="32" s="1"/>
  <c r="Q208" i="32"/>
  <c r="C208" i="32" s="1"/>
  <c r="Q209" i="32"/>
  <c r="C209" i="32" s="1"/>
  <c r="Q210" i="32"/>
  <c r="C210" i="32" s="1"/>
  <c r="Q211" i="32"/>
  <c r="C211" i="32" s="1"/>
  <c r="Q212" i="32"/>
  <c r="C212" i="32" s="1"/>
  <c r="Q213" i="32"/>
  <c r="C213" i="32" s="1"/>
  <c r="Q214" i="32"/>
  <c r="C214" i="32" s="1"/>
  <c r="Q215" i="32"/>
  <c r="C215" i="32" s="1"/>
  <c r="Q216" i="32"/>
  <c r="C216" i="32" s="1"/>
  <c r="Q217" i="32"/>
  <c r="C217" i="32" s="1"/>
  <c r="Q218" i="32"/>
  <c r="C218" i="32" s="1"/>
  <c r="Q219" i="32"/>
  <c r="C219" i="32" s="1"/>
  <c r="Q220" i="32"/>
  <c r="C220" i="32" s="1"/>
  <c r="Q221" i="32"/>
  <c r="C221" i="32" s="1"/>
  <c r="Q222" i="32"/>
  <c r="C222" i="32" s="1"/>
  <c r="Q223" i="32"/>
  <c r="C223" i="32" s="1"/>
  <c r="Q224" i="32"/>
  <c r="C224" i="32" s="1"/>
  <c r="Q225" i="32"/>
  <c r="C225" i="32" s="1"/>
  <c r="Q226" i="32"/>
  <c r="C226" i="32" s="1"/>
  <c r="Q227" i="32"/>
  <c r="C227" i="32" s="1"/>
  <c r="Q228" i="32"/>
  <c r="C228" i="32" s="1"/>
  <c r="Q229" i="32"/>
  <c r="C229" i="32" s="1"/>
  <c r="Q230" i="32"/>
  <c r="C230" i="32" s="1"/>
  <c r="Q231" i="32"/>
  <c r="C231" i="32" s="1"/>
  <c r="Q232" i="32"/>
  <c r="C232" i="32" s="1"/>
  <c r="Q233" i="32"/>
  <c r="C233" i="32" s="1"/>
  <c r="Q234" i="32"/>
  <c r="C234" i="32" s="1"/>
  <c r="Q235" i="32"/>
  <c r="C235" i="32" s="1"/>
  <c r="Q236" i="32"/>
  <c r="C236" i="32" s="1"/>
  <c r="Q237" i="32"/>
  <c r="C237" i="32" s="1"/>
  <c r="Q238" i="32"/>
  <c r="C238" i="32" s="1"/>
  <c r="Q239" i="32"/>
  <c r="C239" i="32" s="1"/>
  <c r="Q240" i="32"/>
  <c r="C240" i="32" s="1"/>
  <c r="Q241" i="32"/>
  <c r="C241" i="32" s="1"/>
  <c r="Q242" i="32"/>
  <c r="C242" i="32" s="1"/>
  <c r="Q243" i="32"/>
  <c r="C243" i="32" s="1"/>
  <c r="Q244" i="32"/>
  <c r="C244" i="32" s="1"/>
  <c r="Q245" i="32"/>
  <c r="C245" i="32" s="1"/>
  <c r="Q246" i="32"/>
  <c r="C246" i="32" s="1"/>
  <c r="Q247" i="32"/>
  <c r="C247" i="32" s="1"/>
  <c r="Q248" i="32"/>
  <c r="C248" i="32" s="1"/>
  <c r="Q249" i="32"/>
  <c r="C249" i="32" s="1"/>
  <c r="Q250" i="32"/>
  <c r="C250" i="32" s="1"/>
  <c r="Q251" i="32"/>
  <c r="C251" i="32" s="1"/>
  <c r="Q252" i="32"/>
  <c r="C252" i="32" s="1"/>
  <c r="Q253" i="32"/>
  <c r="C253" i="32" s="1"/>
  <c r="Q254" i="32"/>
  <c r="C254" i="32" s="1"/>
  <c r="Q255" i="32"/>
  <c r="C255" i="32" s="1"/>
  <c r="Q256" i="32"/>
  <c r="C256" i="32" s="1"/>
  <c r="Q134" i="32"/>
  <c r="C134" i="32" s="1"/>
  <c r="O135" i="32"/>
  <c r="O136" i="32"/>
  <c r="O137" i="32"/>
  <c r="O138" i="32"/>
  <c r="O139" i="32"/>
  <c r="O140" i="32"/>
  <c r="O141" i="32"/>
  <c r="O142" i="32"/>
  <c r="O143" i="32"/>
  <c r="O144" i="32"/>
  <c r="O145" i="32"/>
  <c r="O146" i="32"/>
  <c r="O147" i="32"/>
  <c r="O148" i="32"/>
  <c r="O149" i="32"/>
  <c r="O150" i="32"/>
  <c r="O151" i="32"/>
  <c r="O152" i="32"/>
  <c r="O153" i="32"/>
  <c r="O154" i="32"/>
  <c r="O155" i="32"/>
  <c r="O156" i="32"/>
  <c r="O157" i="32"/>
  <c r="O158" i="32"/>
  <c r="O159" i="32"/>
  <c r="O160" i="32"/>
  <c r="O161" i="32"/>
  <c r="O162" i="32"/>
  <c r="O163" i="32"/>
  <c r="O164" i="32"/>
  <c r="O165" i="32"/>
  <c r="O166" i="32"/>
  <c r="O167" i="32"/>
  <c r="O168" i="32"/>
  <c r="O169" i="32"/>
  <c r="O170" i="32"/>
  <c r="O171" i="32"/>
  <c r="O172" i="32"/>
  <c r="O173" i="32"/>
  <c r="O174" i="32"/>
  <c r="O175" i="32"/>
  <c r="O176" i="32"/>
  <c r="O177" i="32"/>
  <c r="O178" i="32"/>
  <c r="O179" i="32"/>
  <c r="O180" i="32"/>
  <c r="O181" i="32"/>
  <c r="O182" i="32"/>
  <c r="O183" i="32"/>
  <c r="O184" i="32"/>
  <c r="O185" i="32"/>
  <c r="O186" i="32"/>
  <c r="O187" i="32"/>
  <c r="O188" i="32"/>
  <c r="O189" i="32"/>
  <c r="O190" i="32"/>
  <c r="O191" i="32"/>
  <c r="B191" i="32" s="1"/>
  <c r="O192" i="32"/>
  <c r="O193" i="32"/>
  <c r="O194" i="32"/>
  <c r="O195" i="32"/>
  <c r="O196" i="32"/>
  <c r="O197" i="32"/>
  <c r="O198" i="32"/>
  <c r="O199" i="32"/>
  <c r="O200" i="32"/>
  <c r="O201" i="32"/>
  <c r="O202" i="32"/>
  <c r="O203" i="32"/>
  <c r="O204" i="32"/>
  <c r="O205" i="32"/>
  <c r="O206" i="32"/>
  <c r="O207" i="32"/>
  <c r="O208" i="32"/>
  <c r="O209" i="32"/>
  <c r="O210" i="32"/>
  <c r="O211" i="32"/>
  <c r="O212" i="32"/>
  <c r="O213" i="32"/>
  <c r="O214" i="32"/>
  <c r="O215" i="32"/>
  <c r="O216" i="32"/>
  <c r="O217" i="32"/>
  <c r="O218" i="32"/>
  <c r="O219" i="32"/>
  <c r="O220" i="32"/>
  <c r="O221" i="32"/>
  <c r="O222" i="32"/>
  <c r="O223" i="32"/>
  <c r="O224" i="32"/>
  <c r="O225" i="32"/>
  <c r="O226" i="32"/>
  <c r="O227" i="32"/>
  <c r="O228" i="32"/>
  <c r="O229" i="32"/>
  <c r="O230" i="32"/>
  <c r="O231" i="32"/>
  <c r="O232" i="32"/>
  <c r="O233" i="32"/>
  <c r="O234" i="32"/>
  <c r="O235" i="32"/>
  <c r="O236" i="32"/>
  <c r="O237" i="32"/>
  <c r="O238" i="32"/>
  <c r="O239" i="32"/>
  <c r="O240" i="32"/>
  <c r="O241" i="32"/>
  <c r="O242" i="32"/>
  <c r="O243" i="32"/>
  <c r="O244" i="32"/>
  <c r="O245" i="32"/>
  <c r="O246" i="32"/>
  <c r="O247" i="32"/>
  <c r="O248" i="32"/>
  <c r="O249" i="32"/>
  <c r="O250" i="32"/>
  <c r="O251" i="32"/>
  <c r="O252" i="32"/>
  <c r="O253" i="32"/>
  <c r="O254" i="32"/>
  <c r="O255" i="32"/>
  <c r="O256" i="32"/>
  <c r="O134" i="32"/>
  <c r="M633" i="32" l="1"/>
  <c r="A633" i="32"/>
  <c r="M632" i="32"/>
  <c r="A632" i="32"/>
  <c r="M631" i="32"/>
  <c r="A631" i="32"/>
  <c r="M630" i="32"/>
  <c r="A630" i="32"/>
  <c r="M629" i="32"/>
  <c r="A629" i="32"/>
  <c r="M628" i="32"/>
  <c r="A628" i="32"/>
  <c r="M627" i="32"/>
  <c r="A627" i="32"/>
  <c r="M626" i="32"/>
  <c r="A626" i="32"/>
  <c r="M625" i="32"/>
  <c r="A625" i="32"/>
  <c r="M624" i="32"/>
  <c r="A624" i="32"/>
  <c r="M623" i="32"/>
  <c r="A623" i="32"/>
  <c r="M622" i="32"/>
  <c r="A622" i="32"/>
  <c r="M621" i="32"/>
  <c r="A621" i="32"/>
  <c r="M620" i="32"/>
  <c r="A620" i="32"/>
  <c r="M619" i="32"/>
  <c r="A619" i="32"/>
  <c r="M618" i="32"/>
  <c r="A618" i="32"/>
  <c r="M617" i="32"/>
  <c r="A617" i="32"/>
  <c r="M616" i="32"/>
  <c r="A616" i="32"/>
  <c r="M615" i="32"/>
  <c r="A615" i="32"/>
  <c r="M614" i="32"/>
  <c r="A614" i="32"/>
  <c r="M613" i="32"/>
  <c r="A613" i="32"/>
  <c r="M612" i="32"/>
  <c r="A612" i="32"/>
  <c r="M611" i="32"/>
  <c r="A611" i="32"/>
  <c r="M610" i="32"/>
  <c r="A610" i="32"/>
  <c r="M609" i="32"/>
  <c r="A609" i="32"/>
  <c r="M608" i="32"/>
  <c r="A608" i="32"/>
  <c r="M607" i="32"/>
  <c r="A607" i="32"/>
  <c r="M606" i="32"/>
  <c r="A606" i="32"/>
  <c r="M605" i="32"/>
  <c r="A605" i="32"/>
  <c r="M604" i="32"/>
  <c r="A604" i="32"/>
  <c r="M603" i="32"/>
  <c r="A603" i="32"/>
  <c r="M602" i="32"/>
  <c r="A602" i="32"/>
  <c r="M601" i="32"/>
  <c r="A601" i="32"/>
  <c r="M600" i="32"/>
  <c r="A600" i="32"/>
  <c r="M599" i="32"/>
  <c r="A599" i="32"/>
  <c r="M598" i="32"/>
  <c r="A598" i="32"/>
  <c r="M597" i="32"/>
  <c r="A597" i="32"/>
  <c r="M596" i="32"/>
  <c r="A596" i="32"/>
  <c r="M595" i="32"/>
  <c r="A595" i="32"/>
  <c r="M594" i="32"/>
  <c r="A594" i="32"/>
  <c r="M593" i="32"/>
  <c r="A593" i="32"/>
  <c r="M592" i="32"/>
  <c r="A592" i="32"/>
  <c r="M591" i="32"/>
  <c r="A591" i="32"/>
  <c r="M590" i="32"/>
  <c r="A590" i="32"/>
  <c r="M589" i="32"/>
  <c r="A589" i="32"/>
  <c r="M588" i="32"/>
  <c r="A588" i="32"/>
  <c r="M587" i="32"/>
  <c r="A587" i="32"/>
  <c r="M586" i="32"/>
  <c r="A586" i="32"/>
  <c r="M585" i="32"/>
  <c r="A585" i="32"/>
  <c r="M584" i="32"/>
  <c r="A584" i="32"/>
  <c r="M583" i="32"/>
  <c r="A583" i="32"/>
  <c r="M582" i="32"/>
  <c r="A582" i="32"/>
  <c r="M581" i="32"/>
  <c r="A581" i="32"/>
  <c r="M580" i="32"/>
  <c r="A580" i="32"/>
  <c r="M579" i="32"/>
  <c r="A579" i="32"/>
  <c r="M578" i="32"/>
  <c r="A578" i="32"/>
  <c r="M577" i="32"/>
  <c r="A577" i="32"/>
  <c r="M576" i="32"/>
  <c r="A576" i="32"/>
  <c r="M575" i="32"/>
  <c r="A575" i="32"/>
  <c r="M574" i="32"/>
  <c r="A574" i="32"/>
  <c r="M573" i="32"/>
  <c r="A573" i="32"/>
  <c r="M572" i="32"/>
  <c r="A572" i="32"/>
  <c r="M571" i="32"/>
  <c r="A571" i="32"/>
  <c r="M570" i="32"/>
  <c r="A570" i="32"/>
  <c r="M569" i="32"/>
  <c r="A569" i="32"/>
  <c r="M568" i="32"/>
  <c r="A568" i="32"/>
  <c r="M567" i="32"/>
  <c r="A567" i="32"/>
  <c r="M566" i="32"/>
  <c r="A566" i="32"/>
  <c r="M565" i="32"/>
  <c r="A565" i="32"/>
  <c r="M564" i="32"/>
  <c r="A564" i="32"/>
  <c r="M563" i="32"/>
  <c r="A563" i="32"/>
  <c r="M562" i="32"/>
  <c r="A562" i="32"/>
  <c r="M561" i="32"/>
  <c r="A561" i="32"/>
  <c r="M560" i="32"/>
  <c r="A560" i="32"/>
  <c r="M559" i="32"/>
  <c r="A559" i="32"/>
  <c r="M558" i="32"/>
  <c r="A558" i="32"/>
  <c r="M557" i="32"/>
  <c r="A557" i="32"/>
  <c r="M556" i="32"/>
  <c r="A556" i="32"/>
  <c r="M555" i="32"/>
  <c r="A555" i="32"/>
  <c r="M554" i="32"/>
  <c r="A554" i="32"/>
  <c r="M553" i="32"/>
  <c r="A553" i="32"/>
  <c r="M552" i="32"/>
  <c r="A552" i="32"/>
  <c r="M551" i="32"/>
  <c r="A551" i="32"/>
  <c r="M550" i="32"/>
  <c r="A550" i="32"/>
  <c r="M549" i="32"/>
  <c r="A549" i="32"/>
  <c r="M548" i="32"/>
  <c r="A548" i="32"/>
  <c r="M547" i="32"/>
  <c r="A547" i="32"/>
  <c r="M546" i="32"/>
  <c r="A546" i="32"/>
  <c r="M545" i="32"/>
  <c r="A545" i="32"/>
  <c r="M544" i="32"/>
  <c r="A544" i="32"/>
  <c r="M543" i="32"/>
  <c r="A543" i="32"/>
  <c r="M542" i="32"/>
  <c r="A542" i="32"/>
  <c r="M541" i="32"/>
  <c r="A541" i="32"/>
  <c r="M540" i="32"/>
  <c r="A540" i="32"/>
  <c r="M539" i="32"/>
  <c r="A539" i="32"/>
  <c r="M538" i="32"/>
  <c r="A538" i="32"/>
  <c r="M537" i="32"/>
  <c r="A537" i="32"/>
  <c r="M536" i="32"/>
  <c r="A536" i="32"/>
  <c r="M535" i="32"/>
  <c r="A535" i="32"/>
  <c r="M534" i="32"/>
  <c r="A534" i="32"/>
  <c r="M533" i="32"/>
  <c r="A533" i="32"/>
  <c r="M532" i="32"/>
  <c r="A532" i="32"/>
  <c r="M531" i="32"/>
  <c r="A531" i="32"/>
  <c r="M530" i="32"/>
  <c r="A530" i="32"/>
  <c r="M529" i="32"/>
  <c r="A529" i="32"/>
  <c r="M528" i="32"/>
  <c r="A528" i="32"/>
  <c r="M527" i="32"/>
  <c r="A527" i="32"/>
  <c r="M526" i="32"/>
  <c r="A526" i="32"/>
  <c r="M525" i="32"/>
  <c r="A525" i="32"/>
  <c r="M524" i="32"/>
  <c r="A524" i="32"/>
  <c r="M523" i="32"/>
  <c r="A523" i="32"/>
  <c r="M522" i="32"/>
  <c r="A522" i="32"/>
  <c r="M521" i="32"/>
  <c r="A521" i="32"/>
  <c r="M520" i="32"/>
  <c r="A520" i="32"/>
  <c r="M519" i="32"/>
  <c r="A519" i="32"/>
  <c r="M518" i="32"/>
  <c r="A518" i="32"/>
  <c r="M517" i="32"/>
  <c r="A517" i="32"/>
  <c r="M516" i="32"/>
  <c r="A516" i="32"/>
  <c r="M515" i="32"/>
  <c r="A515" i="32"/>
  <c r="M514" i="32"/>
  <c r="A514" i="32"/>
  <c r="M513" i="32"/>
  <c r="A513" i="32"/>
  <c r="M512" i="32"/>
  <c r="A512" i="32"/>
  <c r="M511" i="32"/>
  <c r="A511" i="32"/>
  <c r="A85" i="38" l="1"/>
  <c r="A86" i="38"/>
  <c r="A87" i="38"/>
  <c r="A88" i="38"/>
  <c r="A89" i="38"/>
  <c r="A90" i="38"/>
  <c r="A91" i="38"/>
  <c r="A92" i="38"/>
  <c r="A93" i="38"/>
  <c r="A94" i="38"/>
  <c r="A95" i="38"/>
  <c r="A96" i="38"/>
  <c r="A97" i="38"/>
  <c r="A98" i="38"/>
  <c r="A64" i="38"/>
  <c r="A65" i="38"/>
  <c r="A66" i="38"/>
  <c r="A67" i="38"/>
  <c r="A68" i="38"/>
  <c r="A69" i="38"/>
  <c r="A70" i="38"/>
  <c r="A71" i="38"/>
  <c r="A72" i="38"/>
  <c r="A73" i="38"/>
  <c r="A74" i="38"/>
  <c r="A75" i="38"/>
  <c r="A76" i="38"/>
  <c r="A77" i="38"/>
  <c r="A78" i="38"/>
  <c r="A79" i="38"/>
  <c r="A80" i="38"/>
  <c r="A81" i="38"/>
  <c r="A82" i="38"/>
  <c r="A83" i="38"/>
  <c r="A84" i="38"/>
  <c r="A50" i="38"/>
  <c r="A51" i="38"/>
  <c r="A52" i="38"/>
  <c r="A53" i="38"/>
  <c r="A54" i="38"/>
  <c r="A55" i="38"/>
  <c r="A56" i="38"/>
  <c r="A57" i="38"/>
  <c r="A58" i="38"/>
  <c r="A59" i="38"/>
  <c r="A60" i="38"/>
  <c r="A61" i="38"/>
  <c r="A62" i="38"/>
  <c r="A63" i="38"/>
  <c r="A3" i="38"/>
  <c r="A4" i="38"/>
  <c r="A5" i="38"/>
  <c r="A6" i="38"/>
  <c r="A7" i="38"/>
  <c r="A8" i="38"/>
  <c r="A9" i="38"/>
  <c r="A10" i="38"/>
  <c r="A11" i="38"/>
  <c r="A12" i="38"/>
  <c r="A13" i="38"/>
  <c r="A14" i="38"/>
  <c r="A15" i="38"/>
  <c r="A16" i="38"/>
  <c r="A17" i="38"/>
  <c r="A18" i="38"/>
  <c r="A19" i="38"/>
  <c r="A20" i="38"/>
  <c r="A21" i="38"/>
  <c r="A22" i="38"/>
  <c r="A23" i="38"/>
  <c r="A24" i="38"/>
  <c r="A25" i="38"/>
  <c r="A26" i="38"/>
  <c r="A27" i="38"/>
  <c r="A28" i="38"/>
  <c r="A29" i="38"/>
  <c r="A30" i="38"/>
  <c r="A31" i="38"/>
  <c r="A32" i="38"/>
  <c r="A33" i="38"/>
  <c r="A34" i="38"/>
  <c r="A35" i="38"/>
  <c r="A36" i="38"/>
  <c r="A37" i="38"/>
  <c r="A38" i="38"/>
  <c r="A39" i="38"/>
  <c r="A40" i="38"/>
  <c r="A41" i="38"/>
  <c r="A42" i="38"/>
  <c r="A43" i="38"/>
  <c r="A44" i="38"/>
  <c r="A45" i="38"/>
  <c r="A46" i="38"/>
  <c r="A47" i="38"/>
  <c r="A48" i="38"/>
  <c r="A49" i="38"/>
  <c r="A2" i="38"/>
  <c r="I3" i="27" l="1"/>
  <c r="J3" i="27"/>
  <c r="I4" i="27"/>
  <c r="J4" i="27"/>
  <c r="I5" i="27"/>
  <c r="J5" i="27"/>
  <c r="I6" i="27"/>
  <c r="J6" i="27"/>
  <c r="I7" i="27"/>
  <c r="J7" i="27"/>
  <c r="I8" i="27"/>
  <c r="J8" i="27"/>
  <c r="I9" i="27"/>
  <c r="J9" i="27"/>
  <c r="I10" i="27"/>
  <c r="J10" i="27"/>
  <c r="I11" i="27"/>
  <c r="J11" i="27"/>
  <c r="I12" i="27"/>
  <c r="J12" i="27"/>
  <c r="I13" i="27"/>
  <c r="J13" i="27"/>
  <c r="I14" i="27"/>
  <c r="J14" i="27"/>
  <c r="I15" i="27"/>
  <c r="J15" i="27"/>
  <c r="I16" i="27"/>
  <c r="J16" i="27"/>
  <c r="I17" i="27"/>
  <c r="J17" i="27"/>
  <c r="I18" i="27"/>
  <c r="J18" i="27"/>
  <c r="I19" i="27"/>
  <c r="J19" i="27"/>
  <c r="I20" i="27"/>
  <c r="J20" i="27"/>
  <c r="I21" i="27"/>
  <c r="J21" i="27"/>
  <c r="I22" i="27"/>
  <c r="J22" i="27"/>
  <c r="I23" i="27"/>
  <c r="J23" i="27"/>
  <c r="I24" i="27"/>
  <c r="J24" i="27"/>
  <c r="I25" i="27"/>
  <c r="J25" i="27"/>
  <c r="I26" i="27"/>
  <c r="J26" i="27"/>
  <c r="I27" i="27"/>
  <c r="J27" i="27"/>
  <c r="I28" i="27"/>
  <c r="J28" i="27"/>
  <c r="I29" i="27"/>
  <c r="J29" i="27"/>
  <c r="I30" i="27"/>
  <c r="J30" i="27"/>
  <c r="I31" i="27"/>
  <c r="J31" i="27"/>
  <c r="I32" i="27"/>
  <c r="J32" i="27"/>
  <c r="I33" i="27"/>
  <c r="J33" i="27"/>
  <c r="I34" i="27"/>
  <c r="J34" i="27"/>
  <c r="I35" i="27"/>
  <c r="J35" i="27"/>
  <c r="I36" i="27"/>
  <c r="J36" i="27"/>
  <c r="I37" i="27"/>
  <c r="J37" i="27"/>
  <c r="I38" i="27"/>
  <c r="J38" i="27"/>
  <c r="I39" i="27"/>
  <c r="J39" i="27"/>
  <c r="I40" i="27"/>
  <c r="J40" i="27"/>
  <c r="I41" i="27"/>
  <c r="J41" i="27"/>
  <c r="I42" i="27"/>
  <c r="J42" i="27"/>
  <c r="I43" i="27"/>
  <c r="J43" i="27"/>
  <c r="I44" i="27"/>
  <c r="J44" i="27"/>
  <c r="I45" i="27"/>
  <c r="J45" i="27"/>
  <c r="I46" i="27"/>
  <c r="J46" i="27"/>
  <c r="I47" i="27"/>
  <c r="J47" i="27"/>
  <c r="I48" i="27"/>
  <c r="J48" i="27"/>
  <c r="I49" i="27"/>
  <c r="J49" i="27"/>
  <c r="I50" i="27"/>
  <c r="J50" i="27"/>
  <c r="I51" i="27"/>
  <c r="J51" i="27"/>
  <c r="I52" i="27"/>
  <c r="J52" i="27"/>
  <c r="I53" i="27"/>
  <c r="J53" i="27"/>
  <c r="I54" i="27"/>
  <c r="J54" i="27"/>
  <c r="I55" i="27"/>
  <c r="J55" i="27"/>
  <c r="I56" i="27"/>
  <c r="J56" i="27"/>
  <c r="I57" i="27"/>
  <c r="J57" i="27"/>
  <c r="I58" i="27"/>
  <c r="J58" i="27"/>
  <c r="I59" i="27"/>
  <c r="J59" i="27"/>
  <c r="I60" i="27"/>
  <c r="J60" i="27"/>
  <c r="I61" i="27"/>
  <c r="J61" i="27"/>
  <c r="I62" i="27"/>
  <c r="J62" i="27"/>
  <c r="I63" i="27"/>
  <c r="J63" i="27"/>
  <c r="I64" i="27"/>
  <c r="J64" i="27"/>
  <c r="I65" i="27"/>
  <c r="J65" i="27"/>
  <c r="I66" i="27"/>
  <c r="J66" i="27"/>
  <c r="I67" i="27"/>
  <c r="J67" i="27"/>
  <c r="I68" i="27"/>
  <c r="J68" i="27"/>
  <c r="I69" i="27"/>
  <c r="J69" i="27"/>
  <c r="I70" i="27"/>
  <c r="J70" i="27"/>
  <c r="I71" i="27"/>
  <c r="J71" i="27"/>
  <c r="I72" i="27"/>
  <c r="J72" i="27"/>
  <c r="I73" i="27"/>
  <c r="J73" i="27"/>
  <c r="I74" i="27"/>
  <c r="J74" i="27"/>
  <c r="I75" i="27"/>
  <c r="J75" i="27"/>
  <c r="I76" i="27"/>
  <c r="J76" i="27"/>
  <c r="I77" i="27"/>
  <c r="J77" i="27"/>
  <c r="I78" i="27"/>
  <c r="J78" i="27"/>
  <c r="I79" i="27"/>
  <c r="J79" i="27"/>
  <c r="I80" i="27"/>
  <c r="J80" i="27"/>
  <c r="I81" i="27"/>
  <c r="J81" i="27"/>
  <c r="I82" i="27"/>
  <c r="J82" i="27"/>
  <c r="I83" i="27"/>
  <c r="J83" i="27"/>
  <c r="I84" i="27"/>
  <c r="J84" i="27"/>
  <c r="I85" i="27"/>
  <c r="J85" i="27"/>
  <c r="I86" i="27"/>
  <c r="J86" i="27"/>
  <c r="I87" i="27"/>
  <c r="J87" i="27"/>
  <c r="I88" i="27"/>
  <c r="J88" i="27"/>
  <c r="I89" i="27"/>
  <c r="J89" i="27"/>
  <c r="I90" i="27"/>
  <c r="J90" i="27"/>
  <c r="I91" i="27"/>
  <c r="J91" i="27"/>
  <c r="I92" i="27"/>
  <c r="J92" i="27"/>
  <c r="I93" i="27"/>
  <c r="J93" i="27"/>
  <c r="I94" i="27"/>
  <c r="J94" i="27"/>
  <c r="I95" i="27"/>
  <c r="J95" i="27"/>
  <c r="I96" i="27"/>
  <c r="J96" i="27"/>
  <c r="I97" i="27"/>
  <c r="J97" i="27"/>
  <c r="I98" i="27"/>
  <c r="J98" i="27"/>
  <c r="I99" i="27"/>
  <c r="J99" i="27"/>
  <c r="I100" i="27"/>
  <c r="J100" i="27"/>
  <c r="J2" i="27"/>
  <c r="I2" i="27"/>
  <c r="I1" i="27"/>
  <c r="L5" i="25" l="1"/>
  <c r="L6" i="25"/>
  <c r="L7" i="25"/>
  <c r="L8" i="25"/>
  <c r="L9" i="25"/>
  <c r="L10" i="25"/>
  <c r="L11" i="25"/>
  <c r="L27" i="25"/>
  <c r="L26" i="25"/>
  <c r="L34" i="25"/>
  <c r="L33" i="25"/>
  <c r="L32" i="25"/>
  <c r="L29" i="25"/>
  <c r="L25" i="25"/>
  <c r="L28" i="25"/>
  <c r="L18" i="25"/>
  <c r="L17" i="25"/>
  <c r="L24" i="25"/>
  <c r="L23" i="25"/>
  <c r="L22" i="25"/>
  <c r="L20" i="25"/>
  <c r="L16" i="25"/>
  <c r="L19" i="25"/>
  <c r="L30" i="25"/>
  <c r="L21" i="25"/>
  <c r="L31" i="25"/>
  <c r="L13" i="25"/>
  <c r="L14" i="25"/>
  <c r="L15" i="25"/>
  <c r="L12" i="25"/>
  <c r="L4" i="25"/>
  <c r="A116" i="31" l="1"/>
  <c r="D116" i="31" s="1"/>
  <c r="G116" i="31"/>
  <c r="J116" i="31"/>
  <c r="A117" i="31"/>
  <c r="D117" i="31" s="1"/>
  <c r="G117" i="31"/>
  <c r="J117" i="31"/>
  <c r="A118" i="31"/>
  <c r="D118" i="31" s="1"/>
  <c r="G118" i="31"/>
  <c r="J118" i="31"/>
  <c r="A119" i="31"/>
  <c r="D119" i="31" s="1"/>
  <c r="G119" i="31"/>
  <c r="J119" i="31"/>
  <c r="A120" i="31"/>
  <c r="D120" i="31" s="1"/>
  <c r="G120" i="31"/>
  <c r="J120" i="31"/>
  <c r="A121" i="31"/>
  <c r="D121" i="31" s="1"/>
  <c r="G121" i="31"/>
  <c r="J121" i="31"/>
  <c r="A115" i="31"/>
  <c r="D115" i="31" s="1"/>
  <c r="G115" i="31"/>
  <c r="J115" i="31"/>
  <c r="A119" i="30"/>
  <c r="B119" i="30"/>
  <c r="C119" i="30"/>
  <c r="D119" i="30"/>
  <c r="E119" i="30"/>
  <c r="F119" i="30"/>
  <c r="G119" i="30"/>
  <c r="A134" i="31" l="1"/>
  <c r="D134" i="31" s="1"/>
  <c r="G134" i="31"/>
  <c r="J134" i="31"/>
  <c r="A135" i="31"/>
  <c r="D135" i="31" s="1"/>
  <c r="G135" i="31"/>
  <c r="J135" i="31"/>
  <c r="A136" i="31"/>
  <c r="D136" i="31" s="1"/>
  <c r="G136" i="31"/>
  <c r="J136" i="31"/>
  <c r="A137" i="31"/>
  <c r="D137" i="31" s="1"/>
  <c r="G137" i="31"/>
  <c r="J137" i="31"/>
  <c r="A2" i="30" l="1"/>
  <c r="B2" i="30"/>
  <c r="C2" i="30"/>
  <c r="D2" i="30"/>
  <c r="E2" i="30"/>
  <c r="F2" i="30"/>
  <c r="G2" i="30"/>
  <c r="A3" i="30"/>
  <c r="B3" i="30"/>
  <c r="C3" i="30"/>
  <c r="D3" i="30"/>
  <c r="E3" i="30"/>
  <c r="F3" i="30"/>
  <c r="G3" i="30"/>
  <c r="A4" i="30"/>
  <c r="B4" i="30"/>
  <c r="C4" i="30"/>
  <c r="D4" i="30"/>
  <c r="E4" i="30"/>
  <c r="F4" i="30"/>
  <c r="G4" i="30"/>
  <c r="A5" i="30"/>
  <c r="B5" i="30"/>
  <c r="C5" i="30"/>
  <c r="D5" i="30"/>
  <c r="E5" i="30"/>
  <c r="F5" i="30"/>
  <c r="G5" i="30"/>
  <c r="A6" i="30"/>
  <c r="B6" i="30"/>
  <c r="C6" i="30"/>
  <c r="D6" i="30"/>
  <c r="E6" i="30"/>
  <c r="F6" i="30"/>
  <c r="G6" i="30"/>
  <c r="A7" i="30"/>
  <c r="B7" i="30"/>
  <c r="C7" i="30"/>
  <c r="D7" i="30"/>
  <c r="E7" i="30"/>
  <c r="F7" i="30"/>
  <c r="G7" i="30"/>
  <c r="A8" i="30"/>
  <c r="B8" i="30"/>
  <c r="C8" i="30"/>
  <c r="D8" i="30"/>
  <c r="E8" i="30"/>
  <c r="F8" i="30"/>
  <c r="G8" i="30"/>
  <c r="A9" i="30"/>
  <c r="B9" i="30"/>
  <c r="C9" i="30"/>
  <c r="D9" i="30"/>
  <c r="E9" i="30"/>
  <c r="F9" i="30"/>
  <c r="G9" i="30"/>
  <c r="A10" i="30"/>
  <c r="B10" i="30"/>
  <c r="C10" i="30"/>
  <c r="D10" i="30"/>
  <c r="E10" i="30"/>
  <c r="F10" i="30"/>
  <c r="G10" i="30"/>
  <c r="A11" i="30"/>
  <c r="B11" i="30"/>
  <c r="C11" i="30"/>
  <c r="D11" i="30"/>
  <c r="E11" i="30"/>
  <c r="F11" i="30"/>
  <c r="G11" i="30"/>
  <c r="A12" i="30"/>
  <c r="B12" i="30"/>
  <c r="C12" i="30"/>
  <c r="D12" i="30"/>
  <c r="E12" i="30"/>
  <c r="F12" i="30"/>
  <c r="G12" i="30"/>
  <c r="A13" i="30"/>
  <c r="B13" i="30"/>
  <c r="C13" i="30"/>
  <c r="D13" i="30"/>
  <c r="E13" i="30"/>
  <c r="F13" i="30"/>
  <c r="G13" i="30"/>
  <c r="A14" i="30"/>
  <c r="B14" i="30"/>
  <c r="C14" i="30"/>
  <c r="D14" i="30"/>
  <c r="E14" i="30"/>
  <c r="F14" i="30"/>
  <c r="G14" i="30"/>
  <c r="A15" i="30"/>
  <c r="B15" i="30"/>
  <c r="C15" i="30"/>
  <c r="D15" i="30"/>
  <c r="E15" i="30"/>
  <c r="F15" i="30"/>
  <c r="G15" i="30"/>
  <c r="A16" i="30"/>
  <c r="B16" i="30"/>
  <c r="C16" i="30"/>
  <c r="D16" i="30"/>
  <c r="E16" i="30"/>
  <c r="F16" i="30"/>
  <c r="G16" i="30"/>
  <c r="A17" i="30"/>
  <c r="B17" i="30"/>
  <c r="C17" i="30"/>
  <c r="D17" i="30"/>
  <c r="E17" i="30"/>
  <c r="F17" i="30"/>
  <c r="G17" i="30"/>
  <c r="A18" i="30"/>
  <c r="B18" i="30"/>
  <c r="C18" i="30"/>
  <c r="D18" i="30"/>
  <c r="E18" i="30"/>
  <c r="F18" i="30"/>
  <c r="G18" i="30"/>
  <c r="A19" i="30"/>
  <c r="B19" i="30"/>
  <c r="C19" i="30"/>
  <c r="D19" i="30"/>
  <c r="E19" i="30"/>
  <c r="F19" i="30"/>
  <c r="G19" i="30"/>
  <c r="A20" i="30"/>
  <c r="B20" i="30"/>
  <c r="C20" i="30"/>
  <c r="D20" i="30"/>
  <c r="E20" i="30"/>
  <c r="F20" i="30"/>
  <c r="G20" i="30"/>
  <c r="A21" i="30"/>
  <c r="B21" i="30"/>
  <c r="C21" i="30"/>
  <c r="D21" i="30"/>
  <c r="E21" i="30"/>
  <c r="F21" i="30"/>
  <c r="G21" i="30"/>
  <c r="A22" i="30"/>
  <c r="B22" i="30"/>
  <c r="C22" i="30"/>
  <c r="D22" i="30"/>
  <c r="E22" i="30"/>
  <c r="F22" i="30"/>
  <c r="G22" i="30"/>
  <c r="A23" i="30"/>
  <c r="B23" i="30"/>
  <c r="C23" i="30"/>
  <c r="D23" i="30"/>
  <c r="E23" i="30"/>
  <c r="F23" i="30"/>
  <c r="G23" i="30"/>
  <c r="A24" i="30"/>
  <c r="B24" i="30"/>
  <c r="C24" i="30"/>
  <c r="D24" i="30"/>
  <c r="E24" i="30"/>
  <c r="F24" i="30"/>
  <c r="G24" i="30"/>
  <c r="A25" i="30"/>
  <c r="B25" i="30"/>
  <c r="C25" i="30"/>
  <c r="D25" i="30"/>
  <c r="E25" i="30"/>
  <c r="F25" i="30"/>
  <c r="G25" i="30"/>
  <c r="A26" i="30"/>
  <c r="B26" i="30"/>
  <c r="C26" i="30"/>
  <c r="D26" i="30"/>
  <c r="E26" i="30"/>
  <c r="F26" i="30"/>
  <c r="G26" i="30"/>
  <c r="A27" i="30"/>
  <c r="B27" i="30"/>
  <c r="C27" i="30"/>
  <c r="D27" i="30"/>
  <c r="E27" i="30"/>
  <c r="F27" i="30"/>
  <c r="G27" i="30"/>
  <c r="A28" i="30"/>
  <c r="B28" i="30"/>
  <c r="C28" i="30"/>
  <c r="D28" i="30"/>
  <c r="E28" i="30"/>
  <c r="F28" i="30"/>
  <c r="G28" i="30"/>
  <c r="A29" i="30"/>
  <c r="B29" i="30"/>
  <c r="C29" i="30"/>
  <c r="D29" i="30"/>
  <c r="E29" i="30"/>
  <c r="F29" i="30"/>
  <c r="G29" i="30"/>
  <c r="A30" i="30"/>
  <c r="B30" i="30"/>
  <c r="C30" i="30"/>
  <c r="D30" i="30"/>
  <c r="E30" i="30"/>
  <c r="F30" i="30"/>
  <c r="G30" i="30"/>
  <c r="A31" i="30"/>
  <c r="B31" i="30"/>
  <c r="C31" i="30"/>
  <c r="D31" i="30"/>
  <c r="E31" i="30"/>
  <c r="F31" i="30"/>
  <c r="G31" i="30"/>
  <c r="A32" i="30"/>
  <c r="B32" i="30"/>
  <c r="C32" i="30"/>
  <c r="D32" i="30"/>
  <c r="E32" i="30"/>
  <c r="F32" i="30"/>
  <c r="G32" i="30"/>
  <c r="A33" i="30"/>
  <c r="B33" i="30"/>
  <c r="C33" i="30"/>
  <c r="D33" i="30"/>
  <c r="E33" i="30"/>
  <c r="F33" i="30"/>
  <c r="G33" i="30"/>
  <c r="A34" i="30"/>
  <c r="B34" i="30"/>
  <c r="C34" i="30"/>
  <c r="D34" i="30"/>
  <c r="E34" i="30"/>
  <c r="F34" i="30"/>
  <c r="G34" i="30"/>
  <c r="A35" i="30"/>
  <c r="B35" i="30"/>
  <c r="C35" i="30"/>
  <c r="D35" i="30"/>
  <c r="E35" i="30"/>
  <c r="F35" i="30"/>
  <c r="G35" i="30"/>
  <c r="A36" i="30"/>
  <c r="B36" i="30"/>
  <c r="C36" i="30"/>
  <c r="D36" i="30"/>
  <c r="E36" i="30"/>
  <c r="F36" i="30"/>
  <c r="G36" i="30"/>
  <c r="A37" i="30"/>
  <c r="B37" i="30"/>
  <c r="C37" i="30"/>
  <c r="D37" i="30"/>
  <c r="E37" i="30"/>
  <c r="F37" i="30"/>
  <c r="G37" i="30"/>
  <c r="A38" i="30"/>
  <c r="B38" i="30"/>
  <c r="C38" i="30"/>
  <c r="D38" i="30"/>
  <c r="E38" i="30"/>
  <c r="F38" i="30"/>
  <c r="G38" i="30"/>
  <c r="A39" i="30"/>
  <c r="B39" i="30"/>
  <c r="C39" i="30"/>
  <c r="D39" i="30"/>
  <c r="E39" i="30"/>
  <c r="F39" i="30"/>
  <c r="G39" i="30"/>
  <c r="A40" i="30"/>
  <c r="B40" i="30"/>
  <c r="C40" i="30"/>
  <c r="D40" i="30"/>
  <c r="E40" i="30"/>
  <c r="F40" i="30"/>
  <c r="G40" i="30"/>
  <c r="A41" i="30"/>
  <c r="B41" i="30"/>
  <c r="C41" i="30"/>
  <c r="D41" i="30"/>
  <c r="E41" i="30"/>
  <c r="F41" i="30"/>
  <c r="G41" i="30"/>
  <c r="A42" i="30"/>
  <c r="B42" i="30"/>
  <c r="C42" i="30"/>
  <c r="D42" i="30"/>
  <c r="E42" i="30"/>
  <c r="F42" i="30"/>
  <c r="G42" i="30"/>
  <c r="A43" i="30"/>
  <c r="B43" i="30"/>
  <c r="C43" i="30"/>
  <c r="D43" i="30"/>
  <c r="E43" i="30"/>
  <c r="F43" i="30"/>
  <c r="G43" i="30"/>
  <c r="A44" i="30"/>
  <c r="B44" i="30"/>
  <c r="C44" i="30"/>
  <c r="D44" i="30"/>
  <c r="E44" i="30"/>
  <c r="F44" i="30"/>
  <c r="G44" i="30"/>
  <c r="A45" i="30"/>
  <c r="B45" i="30"/>
  <c r="C45" i="30"/>
  <c r="D45" i="30"/>
  <c r="E45" i="30"/>
  <c r="F45" i="30"/>
  <c r="G45" i="30"/>
  <c r="A46" i="30"/>
  <c r="B46" i="30"/>
  <c r="C46" i="30"/>
  <c r="D46" i="30"/>
  <c r="E46" i="30"/>
  <c r="F46" i="30"/>
  <c r="G46" i="30"/>
  <c r="A47" i="30"/>
  <c r="B47" i="30"/>
  <c r="C47" i="30"/>
  <c r="D47" i="30"/>
  <c r="E47" i="30"/>
  <c r="F47" i="30"/>
  <c r="G47" i="30"/>
  <c r="A48" i="30"/>
  <c r="B48" i="30"/>
  <c r="C48" i="30"/>
  <c r="D48" i="30"/>
  <c r="E48" i="30"/>
  <c r="F48" i="30"/>
  <c r="G48" i="30"/>
  <c r="A49" i="30"/>
  <c r="B49" i="30"/>
  <c r="C49" i="30"/>
  <c r="D49" i="30"/>
  <c r="E49" i="30"/>
  <c r="F49" i="30"/>
  <c r="G49" i="30"/>
  <c r="A50" i="30"/>
  <c r="B50" i="30"/>
  <c r="C50" i="30"/>
  <c r="D50" i="30"/>
  <c r="E50" i="30"/>
  <c r="F50" i="30"/>
  <c r="G50" i="30"/>
  <c r="A51" i="30"/>
  <c r="B51" i="30"/>
  <c r="C51" i="30"/>
  <c r="D51" i="30"/>
  <c r="E51" i="30"/>
  <c r="F51" i="30"/>
  <c r="G51" i="30"/>
  <c r="A52" i="30"/>
  <c r="B52" i="30"/>
  <c r="C52" i="30"/>
  <c r="D52" i="30"/>
  <c r="E52" i="30"/>
  <c r="F52" i="30"/>
  <c r="G52" i="30"/>
  <c r="A53" i="30"/>
  <c r="B53" i="30"/>
  <c r="C53" i="30"/>
  <c r="D53" i="30"/>
  <c r="E53" i="30"/>
  <c r="F53" i="30"/>
  <c r="G53" i="30"/>
  <c r="A54" i="30"/>
  <c r="B54" i="30"/>
  <c r="C54" i="30"/>
  <c r="D54" i="30"/>
  <c r="E54" i="30"/>
  <c r="F54" i="30"/>
  <c r="G54" i="30"/>
  <c r="A55" i="30"/>
  <c r="B55" i="30"/>
  <c r="C55" i="30"/>
  <c r="D55" i="30"/>
  <c r="E55" i="30"/>
  <c r="F55" i="30"/>
  <c r="G55" i="30"/>
  <c r="A56" i="30"/>
  <c r="B56" i="30"/>
  <c r="C56" i="30"/>
  <c r="D56" i="30"/>
  <c r="E56" i="30"/>
  <c r="F56" i="30"/>
  <c r="G56" i="30"/>
  <c r="A57" i="30"/>
  <c r="B57" i="30"/>
  <c r="C57" i="30"/>
  <c r="D57" i="30"/>
  <c r="E57" i="30"/>
  <c r="F57" i="30"/>
  <c r="G57" i="30"/>
  <c r="A58" i="30"/>
  <c r="B58" i="30"/>
  <c r="C58" i="30"/>
  <c r="D58" i="30"/>
  <c r="E58" i="30"/>
  <c r="F58" i="30"/>
  <c r="G58" i="30"/>
  <c r="A59" i="30"/>
  <c r="B59" i="30"/>
  <c r="C59" i="30"/>
  <c r="D59" i="30"/>
  <c r="E59" i="30"/>
  <c r="F59" i="30"/>
  <c r="G59" i="30"/>
  <c r="A60" i="30"/>
  <c r="B60" i="30"/>
  <c r="C60" i="30"/>
  <c r="D60" i="30"/>
  <c r="E60" i="30"/>
  <c r="F60" i="30"/>
  <c r="G60" i="30"/>
  <c r="A61" i="30"/>
  <c r="B61" i="30"/>
  <c r="C61" i="30"/>
  <c r="D61" i="30"/>
  <c r="E61" i="30"/>
  <c r="F61" i="30"/>
  <c r="G61" i="30"/>
  <c r="A62" i="30"/>
  <c r="B62" i="30"/>
  <c r="C62" i="30"/>
  <c r="D62" i="30"/>
  <c r="E62" i="30"/>
  <c r="F62" i="30"/>
  <c r="G62" i="30"/>
  <c r="A63" i="30"/>
  <c r="B63" i="30"/>
  <c r="C63" i="30"/>
  <c r="D63" i="30"/>
  <c r="E63" i="30"/>
  <c r="F63" i="30"/>
  <c r="G63" i="30"/>
  <c r="A64" i="30"/>
  <c r="B64" i="30"/>
  <c r="C64" i="30"/>
  <c r="D64" i="30"/>
  <c r="E64" i="30"/>
  <c r="F64" i="30"/>
  <c r="G64" i="30"/>
  <c r="A65" i="30"/>
  <c r="B65" i="30"/>
  <c r="C65" i="30"/>
  <c r="D65" i="30"/>
  <c r="E65" i="30"/>
  <c r="F65" i="30"/>
  <c r="G65" i="30"/>
  <c r="A66" i="30"/>
  <c r="B66" i="30"/>
  <c r="C66" i="30"/>
  <c r="D66" i="30"/>
  <c r="E66" i="30"/>
  <c r="F66" i="30"/>
  <c r="G66" i="30"/>
  <c r="A67" i="30"/>
  <c r="B67" i="30"/>
  <c r="C67" i="30"/>
  <c r="D67" i="30"/>
  <c r="E67" i="30"/>
  <c r="F67" i="30"/>
  <c r="G67" i="30"/>
  <c r="A68" i="30"/>
  <c r="B68" i="30"/>
  <c r="C68" i="30"/>
  <c r="D68" i="30"/>
  <c r="E68" i="30"/>
  <c r="F68" i="30"/>
  <c r="G68" i="30"/>
  <c r="A69" i="30"/>
  <c r="B69" i="30"/>
  <c r="C69" i="30"/>
  <c r="D69" i="30"/>
  <c r="E69" i="30"/>
  <c r="F69" i="30"/>
  <c r="G69" i="30"/>
  <c r="A70" i="30"/>
  <c r="B70" i="30"/>
  <c r="C70" i="30"/>
  <c r="D70" i="30"/>
  <c r="E70" i="30"/>
  <c r="F70" i="30"/>
  <c r="G70" i="30"/>
  <c r="A71" i="30"/>
  <c r="B71" i="30"/>
  <c r="C71" i="30"/>
  <c r="D71" i="30"/>
  <c r="E71" i="30"/>
  <c r="F71" i="30"/>
  <c r="G71" i="30"/>
  <c r="A72" i="30"/>
  <c r="B72" i="30"/>
  <c r="C72" i="30"/>
  <c r="D72" i="30"/>
  <c r="E72" i="30"/>
  <c r="F72" i="30"/>
  <c r="G72" i="30"/>
  <c r="A73" i="30"/>
  <c r="B73" i="30"/>
  <c r="C73" i="30"/>
  <c r="D73" i="30"/>
  <c r="E73" i="30"/>
  <c r="F73" i="30"/>
  <c r="G73" i="30"/>
  <c r="A74" i="30"/>
  <c r="B74" i="30"/>
  <c r="C74" i="30"/>
  <c r="D74" i="30"/>
  <c r="E74" i="30"/>
  <c r="F74" i="30"/>
  <c r="G74" i="30"/>
  <c r="A75" i="30"/>
  <c r="B75" i="30"/>
  <c r="C75" i="30"/>
  <c r="D75" i="30"/>
  <c r="E75" i="30"/>
  <c r="F75" i="30"/>
  <c r="G75" i="30"/>
  <c r="A76" i="30"/>
  <c r="B76" i="30"/>
  <c r="C76" i="30"/>
  <c r="D76" i="30"/>
  <c r="E76" i="30"/>
  <c r="F76" i="30"/>
  <c r="G76" i="30"/>
  <c r="A77" i="30"/>
  <c r="B77" i="30"/>
  <c r="C77" i="30"/>
  <c r="D77" i="30"/>
  <c r="E77" i="30"/>
  <c r="F77" i="30"/>
  <c r="G77" i="30"/>
  <c r="A78" i="30"/>
  <c r="B78" i="30"/>
  <c r="C78" i="30"/>
  <c r="D78" i="30"/>
  <c r="E78" i="30"/>
  <c r="F78" i="30"/>
  <c r="G78" i="30"/>
  <c r="A79" i="30"/>
  <c r="B79" i="30"/>
  <c r="C79" i="30"/>
  <c r="D79" i="30"/>
  <c r="E79" i="30"/>
  <c r="F79" i="30"/>
  <c r="G79" i="30"/>
  <c r="A80" i="30"/>
  <c r="B80" i="30"/>
  <c r="C80" i="30"/>
  <c r="D80" i="30"/>
  <c r="E80" i="30"/>
  <c r="F80" i="30"/>
  <c r="G80" i="30"/>
  <c r="A81" i="30"/>
  <c r="B81" i="30"/>
  <c r="C81" i="30"/>
  <c r="D81" i="30"/>
  <c r="E81" i="30"/>
  <c r="F81" i="30"/>
  <c r="G81" i="30"/>
  <c r="A82" i="30"/>
  <c r="B82" i="30"/>
  <c r="C82" i="30"/>
  <c r="D82" i="30"/>
  <c r="E82" i="30"/>
  <c r="F82" i="30"/>
  <c r="G82" i="30"/>
  <c r="A83" i="30"/>
  <c r="B83" i="30"/>
  <c r="C83" i="30"/>
  <c r="D83" i="30"/>
  <c r="E83" i="30"/>
  <c r="F83" i="30"/>
  <c r="G83" i="30"/>
  <c r="A84" i="30"/>
  <c r="B84" i="30"/>
  <c r="C84" i="30"/>
  <c r="D84" i="30"/>
  <c r="E84" i="30"/>
  <c r="F84" i="30"/>
  <c r="G84" i="30"/>
  <c r="A85" i="30"/>
  <c r="B85" i="30"/>
  <c r="C85" i="30"/>
  <c r="D85" i="30"/>
  <c r="E85" i="30"/>
  <c r="F85" i="30"/>
  <c r="G85" i="30"/>
  <c r="A86" i="30"/>
  <c r="B86" i="30"/>
  <c r="C86" i="30"/>
  <c r="D86" i="30"/>
  <c r="E86" i="30"/>
  <c r="F86" i="30"/>
  <c r="G86" i="30"/>
  <c r="A87" i="30"/>
  <c r="B87" i="30"/>
  <c r="C87" i="30"/>
  <c r="D87" i="30"/>
  <c r="E87" i="30"/>
  <c r="F87" i="30"/>
  <c r="G87" i="30"/>
  <c r="A88" i="30"/>
  <c r="B88" i="30"/>
  <c r="C88" i="30"/>
  <c r="D88" i="30"/>
  <c r="E88" i="30"/>
  <c r="F88" i="30"/>
  <c r="G88" i="30"/>
  <c r="A89" i="30"/>
  <c r="B89" i="30"/>
  <c r="C89" i="30"/>
  <c r="D89" i="30"/>
  <c r="E89" i="30"/>
  <c r="F89" i="30"/>
  <c r="G89" i="30"/>
  <c r="A90" i="30"/>
  <c r="B90" i="30"/>
  <c r="C90" i="30"/>
  <c r="D90" i="30"/>
  <c r="E90" i="30"/>
  <c r="F90" i="30"/>
  <c r="G90" i="30"/>
  <c r="A91" i="30"/>
  <c r="B91" i="30"/>
  <c r="C91" i="30"/>
  <c r="D91" i="30"/>
  <c r="E91" i="30"/>
  <c r="F91" i="30"/>
  <c r="G91" i="30"/>
  <c r="A92" i="30"/>
  <c r="B92" i="30"/>
  <c r="C92" i="30"/>
  <c r="D92" i="30"/>
  <c r="E92" i="30"/>
  <c r="F92" i="30"/>
  <c r="G92" i="30"/>
  <c r="A93" i="30"/>
  <c r="B93" i="30"/>
  <c r="C93" i="30"/>
  <c r="D93" i="30"/>
  <c r="E93" i="30"/>
  <c r="F93" i="30"/>
  <c r="G93" i="30"/>
  <c r="A94" i="30"/>
  <c r="B94" i="30"/>
  <c r="C94" i="30"/>
  <c r="D94" i="30"/>
  <c r="E94" i="30"/>
  <c r="F94" i="30"/>
  <c r="G94" i="30"/>
  <c r="A95" i="30"/>
  <c r="B95" i="30"/>
  <c r="C95" i="30"/>
  <c r="D95" i="30"/>
  <c r="E95" i="30"/>
  <c r="F95" i="30"/>
  <c r="G95" i="30"/>
  <c r="A96" i="30"/>
  <c r="B96" i="30"/>
  <c r="C96" i="30"/>
  <c r="D96" i="30"/>
  <c r="E96" i="30"/>
  <c r="F96" i="30"/>
  <c r="G96" i="30"/>
  <c r="A97" i="30"/>
  <c r="B97" i="30"/>
  <c r="C97" i="30"/>
  <c r="D97" i="30"/>
  <c r="E97" i="30"/>
  <c r="F97" i="30"/>
  <c r="G97" i="30"/>
  <c r="A98" i="30"/>
  <c r="B98" i="30"/>
  <c r="C98" i="30"/>
  <c r="D98" i="30"/>
  <c r="E98" i="30"/>
  <c r="F98" i="30"/>
  <c r="G98" i="30"/>
  <c r="A99" i="30"/>
  <c r="B99" i="30"/>
  <c r="C99" i="30"/>
  <c r="D99" i="30"/>
  <c r="E99" i="30"/>
  <c r="F99" i="30"/>
  <c r="G99" i="30"/>
  <c r="A100" i="30"/>
  <c r="B100" i="30"/>
  <c r="C100" i="30"/>
  <c r="D100" i="30"/>
  <c r="E100" i="30"/>
  <c r="F100" i="30"/>
  <c r="G100" i="30"/>
  <c r="A101" i="30"/>
  <c r="B101" i="30"/>
  <c r="C101" i="30"/>
  <c r="D101" i="30"/>
  <c r="E101" i="30"/>
  <c r="F101" i="30"/>
  <c r="G101" i="30"/>
  <c r="A102" i="30"/>
  <c r="B102" i="30"/>
  <c r="C102" i="30"/>
  <c r="D102" i="30"/>
  <c r="E102" i="30"/>
  <c r="F102" i="30"/>
  <c r="G102" i="30"/>
  <c r="A103" i="30"/>
  <c r="B103" i="30"/>
  <c r="C103" i="30"/>
  <c r="D103" i="30"/>
  <c r="E103" i="30"/>
  <c r="F103" i="30"/>
  <c r="G103" i="30"/>
  <c r="A104" i="30"/>
  <c r="B104" i="30"/>
  <c r="C104" i="30"/>
  <c r="D104" i="30"/>
  <c r="E104" i="30"/>
  <c r="F104" i="30"/>
  <c r="G104" i="30"/>
  <c r="A105" i="30"/>
  <c r="B105" i="30"/>
  <c r="C105" i="30"/>
  <c r="D105" i="30"/>
  <c r="E105" i="30"/>
  <c r="F105" i="30"/>
  <c r="G105" i="30"/>
  <c r="A106" i="30"/>
  <c r="B106" i="30"/>
  <c r="C106" i="30"/>
  <c r="D106" i="30"/>
  <c r="E106" i="30"/>
  <c r="F106" i="30"/>
  <c r="G106" i="30"/>
  <c r="A107" i="30"/>
  <c r="B107" i="30"/>
  <c r="C107" i="30"/>
  <c r="D107" i="30"/>
  <c r="E107" i="30"/>
  <c r="F107" i="30"/>
  <c r="G107" i="30"/>
  <c r="A108" i="30"/>
  <c r="B108" i="30"/>
  <c r="C108" i="30"/>
  <c r="D108" i="30"/>
  <c r="E108" i="30"/>
  <c r="F108" i="30"/>
  <c r="G108" i="30"/>
  <c r="A109" i="30"/>
  <c r="B109" i="30"/>
  <c r="C109" i="30"/>
  <c r="D109" i="30"/>
  <c r="E109" i="30"/>
  <c r="F109" i="30"/>
  <c r="G109" i="30"/>
  <c r="A110" i="30"/>
  <c r="B110" i="30"/>
  <c r="C110" i="30"/>
  <c r="D110" i="30"/>
  <c r="E110" i="30"/>
  <c r="F110" i="30"/>
  <c r="G110" i="30"/>
  <c r="A111" i="30"/>
  <c r="B111" i="30"/>
  <c r="C111" i="30"/>
  <c r="D111" i="30"/>
  <c r="E111" i="30"/>
  <c r="F111" i="30"/>
  <c r="G111" i="30"/>
  <c r="A112" i="30"/>
  <c r="B112" i="30"/>
  <c r="C112" i="30"/>
  <c r="D112" i="30"/>
  <c r="E112" i="30"/>
  <c r="F112" i="30"/>
  <c r="G112" i="30"/>
  <c r="A113" i="30"/>
  <c r="B113" i="30"/>
  <c r="C113" i="30"/>
  <c r="D113" i="30"/>
  <c r="E113" i="30"/>
  <c r="F113" i="30"/>
  <c r="G113" i="30"/>
  <c r="A114" i="30"/>
  <c r="B114" i="30"/>
  <c r="C114" i="30"/>
  <c r="D114" i="30"/>
  <c r="E114" i="30"/>
  <c r="F114" i="30"/>
  <c r="G114" i="30"/>
  <c r="A115" i="30"/>
  <c r="B115" i="30"/>
  <c r="C115" i="30"/>
  <c r="D115" i="30"/>
  <c r="E115" i="30"/>
  <c r="F115" i="30"/>
  <c r="G115" i="30"/>
  <c r="A116" i="30"/>
  <c r="B116" i="30"/>
  <c r="C116" i="30"/>
  <c r="D116" i="30"/>
  <c r="E116" i="30"/>
  <c r="F116" i="30"/>
  <c r="G116" i="30"/>
  <c r="A117" i="30"/>
  <c r="B117" i="30"/>
  <c r="C117" i="30"/>
  <c r="D117" i="30"/>
  <c r="E117" i="30"/>
  <c r="F117" i="30"/>
  <c r="G117" i="30"/>
  <c r="A118" i="30"/>
  <c r="B118" i="30"/>
  <c r="C118" i="30"/>
  <c r="D118" i="30"/>
  <c r="E118" i="30"/>
  <c r="F118" i="30"/>
  <c r="G118" i="30"/>
  <c r="A120" i="30"/>
  <c r="B120" i="30"/>
  <c r="C120" i="30"/>
  <c r="D120" i="30"/>
  <c r="E120" i="30"/>
  <c r="F120" i="30"/>
  <c r="G120" i="30"/>
  <c r="A121" i="30"/>
  <c r="B121" i="30"/>
  <c r="C121" i="30"/>
  <c r="D121" i="30"/>
  <c r="E121" i="30"/>
  <c r="F121" i="30"/>
  <c r="G121" i="30"/>
  <c r="A122" i="30"/>
  <c r="B122" i="30"/>
  <c r="C122" i="30"/>
  <c r="D122" i="30"/>
  <c r="E122" i="30"/>
  <c r="F122" i="30"/>
  <c r="G122" i="30"/>
  <c r="A123" i="30"/>
  <c r="B123" i="30"/>
  <c r="C123" i="30"/>
  <c r="D123" i="30"/>
  <c r="E123" i="30"/>
  <c r="F123" i="30"/>
  <c r="G123" i="30"/>
  <c r="A124" i="30"/>
  <c r="B124" i="30"/>
  <c r="C124" i="30"/>
  <c r="D124" i="30"/>
  <c r="E124" i="30"/>
  <c r="F124" i="30"/>
  <c r="G124" i="30"/>
  <c r="A125" i="30"/>
  <c r="B125" i="30"/>
  <c r="C125" i="30"/>
  <c r="D125" i="30"/>
  <c r="E125" i="30"/>
  <c r="F125" i="30"/>
  <c r="G125" i="30"/>
  <c r="A126" i="30"/>
  <c r="B126" i="30"/>
  <c r="C126" i="30"/>
  <c r="D126" i="30"/>
  <c r="E126" i="30"/>
  <c r="F126" i="30"/>
  <c r="G126" i="30"/>
  <c r="A127" i="30"/>
  <c r="B127" i="30"/>
  <c r="C127" i="30"/>
  <c r="D127" i="30"/>
  <c r="E127" i="30"/>
  <c r="F127" i="30"/>
  <c r="G127" i="30"/>
  <c r="A128" i="30"/>
  <c r="B128" i="30"/>
  <c r="C128" i="30"/>
  <c r="D128" i="30"/>
  <c r="E128" i="30"/>
  <c r="F128" i="30"/>
  <c r="G128" i="30"/>
  <c r="A129" i="30"/>
  <c r="B129" i="30"/>
  <c r="C129" i="30"/>
  <c r="D129" i="30"/>
  <c r="E129" i="30"/>
  <c r="F129" i="30"/>
  <c r="G129" i="30"/>
  <c r="A130" i="30"/>
  <c r="B130" i="30"/>
  <c r="C130" i="30"/>
  <c r="D130" i="30"/>
  <c r="E130" i="30"/>
  <c r="F130" i="30"/>
  <c r="G130" i="30"/>
  <c r="A131" i="30"/>
  <c r="B131" i="30"/>
  <c r="C131" i="30"/>
  <c r="D131" i="30"/>
  <c r="E131" i="30"/>
  <c r="F131" i="30"/>
  <c r="G131" i="30"/>
  <c r="A132" i="30"/>
  <c r="B132" i="30"/>
  <c r="C132" i="30"/>
  <c r="D132" i="30"/>
  <c r="E132" i="30"/>
  <c r="F132" i="30"/>
  <c r="G132" i="30"/>
  <c r="A133" i="30"/>
  <c r="B133" i="30"/>
  <c r="C133" i="30"/>
  <c r="D133" i="30"/>
  <c r="E133" i="30"/>
  <c r="F133" i="30"/>
  <c r="G133" i="30"/>
  <c r="A134" i="30"/>
  <c r="B134" i="30"/>
  <c r="C134" i="30"/>
  <c r="D134" i="30"/>
  <c r="E134" i="30"/>
  <c r="F134" i="30"/>
  <c r="G134" i="30"/>
  <c r="A135" i="30"/>
  <c r="B135" i="30"/>
  <c r="C135" i="30"/>
  <c r="D135" i="30"/>
  <c r="E135" i="30"/>
  <c r="F135" i="30"/>
  <c r="G135" i="30"/>
  <c r="B136" i="30"/>
  <c r="C136" i="30"/>
  <c r="D136" i="30"/>
  <c r="E136" i="30"/>
  <c r="F136" i="30"/>
  <c r="G136" i="30"/>
  <c r="C3" i="27" l="1"/>
  <c r="D3" i="27"/>
  <c r="C4" i="27"/>
  <c r="D4" i="27"/>
  <c r="C5" i="27"/>
  <c r="D5" i="27"/>
  <c r="C6" i="27"/>
  <c r="D6" i="27"/>
  <c r="C7" i="27"/>
  <c r="D7" i="27"/>
  <c r="C8" i="27"/>
  <c r="D8" i="27"/>
  <c r="C9" i="27"/>
  <c r="D9" i="27"/>
  <c r="C10" i="27"/>
  <c r="D10" i="27"/>
  <c r="C11" i="27"/>
  <c r="D11" i="27"/>
  <c r="C12" i="27"/>
  <c r="D12" i="27"/>
  <c r="C13" i="27"/>
  <c r="D13" i="27"/>
  <c r="C14" i="27"/>
  <c r="D14" i="27"/>
  <c r="C15" i="27"/>
  <c r="D15" i="27"/>
  <c r="C16" i="27"/>
  <c r="D16" i="27"/>
  <c r="C17" i="27"/>
  <c r="D17" i="27"/>
  <c r="C18" i="27"/>
  <c r="D18" i="27"/>
  <c r="C19" i="27"/>
  <c r="D19" i="27"/>
  <c r="C20" i="27"/>
  <c r="D20" i="27"/>
  <c r="C21" i="27"/>
  <c r="D21" i="27"/>
  <c r="C22" i="27"/>
  <c r="D22" i="27"/>
  <c r="C23" i="27"/>
  <c r="D23" i="27"/>
  <c r="C24" i="27"/>
  <c r="D24" i="27"/>
  <c r="C25" i="27"/>
  <c r="D25" i="27"/>
  <c r="C26" i="27"/>
  <c r="D26" i="27"/>
  <c r="C27" i="27"/>
  <c r="D27" i="27"/>
  <c r="C28" i="27"/>
  <c r="D28" i="27"/>
  <c r="C29" i="27"/>
  <c r="D29" i="27"/>
  <c r="C30" i="27"/>
  <c r="D30" i="27"/>
  <c r="C31" i="27"/>
  <c r="D31" i="27"/>
  <c r="C32" i="27"/>
  <c r="D32" i="27"/>
  <c r="C33" i="27"/>
  <c r="D33" i="27"/>
  <c r="C34" i="27"/>
  <c r="D34" i="27"/>
  <c r="C35" i="27"/>
  <c r="D35" i="27"/>
  <c r="C36" i="27"/>
  <c r="D36" i="27"/>
  <c r="C37" i="27"/>
  <c r="D37" i="27"/>
  <c r="C38" i="27"/>
  <c r="D38" i="27"/>
  <c r="C39" i="27"/>
  <c r="D39" i="27"/>
  <c r="C40" i="27"/>
  <c r="D40" i="27"/>
  <c r="C41" i="27"/>
  <c r="D41" i="27"/>
  <c r="C42" i="27"/>
  <c r="D42" i="27"/>
  <c r="C43" i="27"/>
  <c r="D43" i="27"/>
  <c r="C44" i="27"/>
  <c r="D44" i="27"/>
  <c r="C45" i="27"/>
  <c r="D45" i="27"/>
  <c r="C46" i="27"/>
  <c r="D46" i="27"/>
  <c r="C47" i="27"/>
  <c r="D47" i="27"/>
  <c r="C48" i="27"/>
  <c r="D48" i="27"/>
  <c r="C49" i="27"/>
  <c r="D49" i="27"/>
  <c r="C50" i="27"/>
  <c r="D50" i="27"/>
  <c r="C51" i="27"/>
  <c r="D51" i="27"/>
  <c r="C52" i="27"/>
  <c r="D52" i="27"/>
  <c r="C53" i="27"/>
  <c r="D53" i="27"/>
  <c r="C54" i="27"/>
  <c r="D54" i="27"/>
  <c r="C55" i="27"/>
  <c r="D55" i="27"/>
  <c r="C56" i="27"/>
  <c r="D56" i="27"/>
  <c r="C57" i="27"/>
  <c r="D57" i="27"/>
  <c r="C58" i="27"/>
  <c r="D58" i="27"/>
  <c r="C59" i="27"/>
  <c r="D59" i="27"/>
  <c r="C60" i="27"/>
  <c r="D60" i="27"/>
  <c r="C61" i="27"/>
  <c r="D61" i="27"/>
  <c r="C62" i="27"/>
  <c r="D62" i="27"/>
  <c r="C63" i="27"/>
  <c r="D63" i="27"/>
  <c r="C64" i="27"/>
  <c r="D64" i="27"/>
  <c r="C65" i="27"/>
  <c r="D65" i="27"/>
  <c r="C66" i="27"/>
  <c r="D66" i="27"/>
  <c r="C67" i="27"/>
  <c r="D67" i="27"/>
  <c r="C68" i="27"/>
  <c r="D68" i="27"/>
  <c r="C69" i="27"/>
  <c r="D69" i="27"/>
  <c r="C70" i="27"/>
  <c r="D70" i="27"/>
  <c r="C71" i="27"/>
  <c r="D71" i="27"/>
  <c r="C72" i="27"/>
  <c r="D72" i="27"/>
  <c r="C73" i="27"/>
  <c r="D73" i="27"/>
  <c r="C74" i="27"/>
  <c r="D74" i="27"/>
  <c r="C75" i="27"/>
  <c r="D75" i="27"/>
  <c r="C76" i="27"/>
  <c r="D76" i="27"/>
  <c r="C77" i="27"/>
  <c r="D77" i="27"/>
  <c r="C78" i="27"/>
  <c r="D78" i="27"/>
  <c r="C79" i="27"/>
  <c r="D79" i="27"/>
  <c r="C80" i="27"/>
  <c r="D80" i="27"/>
  <c r="C81" i="27"/>
  <c r="D81" i="27"/>
  <c r="C82" i="27"/>
  <c r="D82" i="27"/>
  <c r="C83" i="27"/>
  <c r="D83" i="27"/>
  <c r="C84" i="27"/>
  <c r="D84" i="27"/>
  <c r="C85" i="27"/>
  <c r="D85" i="27"/>
  <c r="C86" i="27"/>
  <c r="D86" i="27"/>
  <c r="C87" i="27"/>
  <c r="D87" i="27"/>
  <c r="C88" i="27"/>
  <c r="D88" i="27"/>
  <c r="C89" i="27"/>
  <c r="D89" i="27"/>
  <c r="C90" i="27"/>
  <c r="D90" i="27"/>
  <c r="C91" i="27"/>
  <c r="D91" i="27"/>
  <c r="C92" i="27"/>
  <c r="D92" i="27"/>
  <c r="C93" i="27"/>
  <c r="D93" i="27"/>
  <c r="C94" i="27"/>
  <c r="D94" i="27"/>
  <c r="C95" i="27"/>
  <c r="D95" i="27"/>
  <c r="C96" i="27"/>
  <c r="D96" i="27"/>
  <c r="C97" i="27"/>
  <c r="D97" i="27"/>
  <c r="C98" i="27"/>
  <c r="D98" i="27"/>
  <c r="C99" i="27"/>
  <c r="D99" i="27"/>
  <c r="C100" i="27"/>
  <c r="D100" i="27"/>
  <c r="I5" i="25"/>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78" i="25"/>
  <c r="I79" i="25"/>
  <c r="I80" i="25"/>
  <c r="I81" i="25"/>
  <c r="I82" i="25"/>
  <c r="I83" i="25"/>
  <c r="I84" i="25"/>
  <c r="I85" i="25"/>
  <c r="I86" i="25"/>
  <c r="I87" i="25"/>
  <c r="I88" i="25"/>
  <c r="I89" i="25"/>
  <c r="I90" i="25"/>
  <c r="I91" i="25"/>
  <c r="I92" i="25"/>
  <c r="I93" i="25"/>
  <c r="I94" i="25"/>
  <c r="M502" i="32" l="1"/>
  <c r="A502" i="32"/>
  <c r="M501" i="32"/>
  <c r="A501" i="32"/>
  <c r="M500" i="32"/>
  <c r="A500" i="32"/>
  <c r="M499" i="32"/>
  <c r="A499" i="32"/>
  <c r="M498" i="32"/>
  <c r="A498" i="32"/>
  <c r="M497" i="32"/>
  <c r="A497" i="32"/>
  <c r="M496" i="32"/>
  <c r="A496" i="32"/>
  <c r="M495" i="32"/>
  <c r="A495" i="32"/>
  <c r="M494" i="32"/>
  <c r="A494" i="32"/>
  <c r="M493" i="32"/>
  <c r="A493" i="32"/>
  <c r="M492" i="32"/>
  <c r="A492" i="32"/>
  <c r="M491" i="32"/>
  <c r="A491" i="32"/>
  <c r="M490" i="32"/>
  <c r="A490" i="32"/>
  <c r="M489" i="32"/>
  <c r="A489" i="32"/>
  <c r="M488" i="32"/>
  <c r="A488" i="32"/>
  <c r="M487" i="32"/>
  <c r="A487" i="32"/>
  <c r="M486" i="32"/>
  <c r="A486" i="32"/>
  <c r="M485" i="32"/>
  <c r="A485" i="32"/>
  <c r="M484" i="32"/>
  <c r="A484" i="32"/>
  <c r="M483" i="32"/>
  <c r="A483" i="32"/>
  <c r="M482" i="32"/>
  <c r="A482" i="32"/>
  <c r="M481" i="32"/>
  <c r="A481" i="32"/>
  <c r="M480" i="32"/>
  <c r="A480" i="32"/>
  <c r="M479" i="32"/>
  <c r="A479" i="32"/>
  <c r="M478" i="32"/>
  <c r="A478" i="32"/>
  <c r="M477" i="32"/>
  <c r="A477" i="32"/>
  <c r="M476" i="32"/>
  <c r="A476" i="32"/>
  <c r="M475" i="32"/>
  <c r="A475" i="32"/>
  <c r="M474" i="32"/>
  <c r="A474" i="32"/>
  <c r="M473" i="32"/>
  <c r="A473" i="32"/>
  <c r="M472" i="32"/>
  <c r="A472" i="32"/>
  <c r="M471" i="32"/>
  <c r="A471" i="32"/>
  <c r="M470" i="32"/>
  <c r="A470" i="32"/>
  <c r="M469" i="32"/>
  <c r="A469" i="32"/>
  <c r="M468" i="32"/>
  <c r="A468" i="32"/>
  <c r="M467" i="32"/>
  <c r="A467" i="32"/>
  <c r="M466" i="32"/>
  <c r="A466" i="32"/>
  <c r="M465" i="32"/>
  <c r="A465" i="32"/>
  <c r="M464" i="32"/>
  <c r="A464" i="32"/>
  <c r="M463" i="32"/>
  <c r="A463" i="32"/>
  <c r="M462" i="32"/>
  <c r="A462" i="32"/>
  <c r="M461" i="32"/>
  <c r="A461" i="32"/>
  <c r="M460" i="32"/>
  <c r="A460" i="32"/>
  <c r="M459" i="32"/>
  <c r="A459" i="32"/>
  <c r="M458" i="32"/>
  <c r="A458" i="32"/>
  <c r="M457" i="32"/>
  <c r="A457" i="32"/>
  <c r="M456" i="32"/>
  <c r="A456" i="32"/>
  <c r="M455" i="32"/>
  <c r="A455" i="32"/>
  <c r="M454" i="32"/>
  <c r="A454" i="32"/>
  <c r="M453" i="32"/>
  <c r="A453" i="32"/>
  <c r="M452" i="32"/>
  <c r="A452" i="32"/>
  <c r="M451" i="32"/>
  <c r="A451" i="32"/>
  <c r="M450" i="32"/>
  <c r="A450" i="32"/>
  <c r="M449" i="32"/>
  <c r="A449" i="32"/>
  <c r="M448" i="32"/>
  <c r="A448" i="32"/>
  <c r="M447" i="32"/>
  <c r="A447" i="32"/>
  <c r="M446" i="32"/>
  <c r="A446" i="32"/>
  <c r="M445" i="32"/>
  <c r="A445" i="32"/>
  <c r="M444" i="32"/>
  <c r="A444" i="32"/>
  <c r="M443" i="32"/>
  <c r="A443" i="32"/>
  <c r="M442" i="32"/>
  <c r="A442" i="32"/>
  <c r="M441" i="32"/>
  <c r="A441" i="32"/>
  <c r="M440" i="32"/>
  <c r="A440" i="32"/>
  <c r="M439" i="32"/>
  <c r="A439" i="32"/>
  <c r="M438" i="32"/>
  <c r="A438" i="32"/>
  <c r="M437" i="32"/>
  <c r="A437" i="32"/>
  <c r="M436" i="32"/>
  <c r="A436" i="32"/>
  <c r="M435" i="32"/>
  <c r="A435" i="32"/>
  <c r="M434" i="32"/>
  <c r="A434" i="32"/>
  <c r="M433" i="32"/>
  <c r="A433" i="32"/>
  <c r="M432" i="32"/>
  <c r="A432" i="32"/>
  <c r="M431" i="32"/>
  <c r="A431" i="32"/>
  <c r="M430" i="32"/>
  <c r="A430" i="32"/>
  <c r="M429" i="32"/>
  <c r="A429" i="32"/>
  <c r="M428" i="32"/>
  <c r="A428" i="32"/>
  <c r="M427" i="32"/>
  <c r="A427" i="32"/>
  <c r="M426" i="32"/>
  <c r="A426" i="32"/>
  <c r="M425" i="32"/>
  <c r="A425" i="32"/>
  <c r="M424" i="32"/>
  <c r="A424" i="32"/>
  <c r="M423" i="32"/>
  <c r="A423" i="32"/>
  <c r="M422" i="32"/>
  <c r="A422" i="32"/>
  <c r="M421" i="32"/>
  <c r="A421" i="32"/>
  <c r="M420" i="32"/>
  <c r="A420" i="32"/>
  <c r="M419" i="32"/>
  <c r="A419" i="32"/>
  <c r="M418" i="32"/>
  <c r="A418" i="32"/>
  <c r="M417" i="32"/>
  <c r="A417" i="32"/>
  <c r="M416" i="32"/>
  <c r="A416" i="32"/>
  <c r="M415" i="32"/>
  <c r="A415" i="32"/>
  <c r="M414" i="32"/>
  <c r="A414" i="32"/>
  <c r="M413" i="32"/>
  <c r="A413" i="32"/>
  <c r="M412" i="32"/>
  <c r="A412" i="32"/>
  <c r="M411" i="32"/>
  <c r="A411" i="32"/>
  <c r="M410" i="32"/>
  <c r="A410" i="32"/>
  <c r="M409" i="32"/>
  <c r="A409" i="32"/>
  <c r="M408" i="32"/>
  <c r="A408" i="32"/>
  <c r="M407" i="32"/>
  <c r="A407" i="32"/>
  <c r="M406" i="32"/>
  <c r="A406" i="32"/>
  <c r="M405" i="32"/>
  <c r="A405" i="32"/>
  <c r="M404" i="32"/>
  <c r="A404" i="32"/>
  <c r="M403" i="32"/>
  <c r="A403" i="32"/>
  <c r="M402" i="32"/>
  <c r="A402" i="32"/>
  <c r="M401" i="32"/>
  <c r="A401" i="32"/>
  <c r="M400" i="32"/>
  <c r="A400" i="32"/>
  <c r="M399" i="32"/>
  <c r="A399" i="32"/>
  <c r="M398" i="32"/>
  <c r="A398" i="32"/>
  <c r="M397" i="32"/>
  <c r="A397" i="32"/>
  <c r="M396" i="32"/>
  <c r="A396" i="32"/>
  <c r="M395" i="32"/>
  <c r="A395" i="32"/>
  <c r="M394" i="32"/>
  <c r="A394" i="32"/>
  <c r="M393" i="32"/>
  <c r="A393" i="32"/>
  <c r="M392" i="32"/>
  <c r="A392" i="32"/>
  <c r="M391" i="32"/>
  <c r="A391" i="32"/>
  <c r="M390" i="32"/>
  <c r="A390" i="32"/>
  <c r="M389" i="32"/>
  <c r="A389" i="32"/>
  <c r="M388" i="32"/>
  <c r="A388" i="32"/>
  <c r="M387" i="32"/>
  <c r="A387" i="32"/>
  <c r="M386" i="32"/>
  <c r="A386" i="32"/>
  <c r="M385" i="32"/>
  <c r="A385" i="32"/>
  <c r="M384" i="32"/>
  <c r="A384" i="32"/>
  <c r="M383" i="32"/>
  <c r="A383" i="32"/>
  <c r="M382" i="32"/>
  <c r="A382" i="32"/>
  <c r="M381" i="32"/>
  <c r="A381" i="32"/>
  <c r="M380" i="32"/>
  <c r="A380" i="32"/>
  <c r="M379" i="32"/>
  <c r="A379" i="32"/>
  <c r="M378" i="32"/>
  <c r="A378" i="32"/>
  <c r="M377" i="32"/>
  <c r="A377" i="32"/>
  <c r="M376" i="32"/>
  <c r="A376" i="32"/>
  <c r="M375" i="32"/>
  <c r="A375" i="32"/>
  <c r="M374" i="32"/>
  <c r="A374" i="32"/>
  <c r="M373" i="32"/>
  <c r="A373" i="32"/>
  <c r="M372" i="32"/>
  <c r="A372" i="32"/>
  <c r="M371" i="32"/>
  <c r="A371" i="32"/>
  <c r="M370" i="32"/>
  <c r="A370" i="32"/>
  <c r="M369" i="32"/>
  <c r="A369" i="32"/>
  <c r="M368" i="32"/>
  <c r="A368" i="32"/>
  <c r="M367" i="32"/>
  <c r="A367" i="32"/>
  <c r="M366" i="32"/>
  <c r="A366" i="32"/>
  <c r="M365" i="32"/>
  <c r="A365" i="32"/>
  <c r="M364" i="32"/>
  <c r="A364" i="32"/>
  <c r="M363" i="32"/>
  <c r="A363" i="32"/>
  <c r="M362" i="32"/>
  <c r="A362" i="32"/>
  <c r="M361" i="32"/>
  <c r="A361" i="32"/>
  <c r="M360" i="32"/>
  <c r="A360" i="32"/>
  <c r="M359" i="32"/>
  <c r="A359" i="32"/>
  <c r="M358" i="32"/>
  <c r="A358" i="32"/>
  <c r="M357" i="32"/>
  <c r="A357" i="32"/>
  <c r="M356" i="32"/>
  <c r="A356" i="32"/>
  <c r="M355" i="32"/>
  <c r="A355" i="32"/>
  <c r="M354" i="32"/>
  <c r="A354" i="32"/>
  <c r="M353" i="32"/>
  <c r="A353" i="32"/>
  <c r="M352" i="32"/>
  <c r="A352" i="32"/>
  <c r="M351" i="32"/>
  <c r="A351" i="32"/>
  <c r="M350" i="32"/>
  <c r="A350" i="32"/>
  <c r="M349" i="32"/>
  <c r="A349" i="32"/>
  <c r="M348" i="32"/>
  <c r="A348" i="32"/>
  <c r="M347" i="32"/>
  <c r="A347" i="32"/>
  <c r="M346" i="32"/>
  <c r="A346" i="32"/>
  <c r="M345" i="32"/>
  <c r="A345" i="32"/>
  <c r="M344" i="32"/>
  <c r="A344" i="32"/>
  <c r="M343" i="32"/>
  <c r="A343" i="32"/>
  <c r="M342" i="32"/>
  <c r="A342" i="32"/>
  <c r="M341" i="32"/>
  <c r="A341" i="32"/>
  <c r="M340" i="32"/>
  <c r="A340" i="32"/>
  <c r="M339" i="32"/>
  <c r="A339" i="32"/>
  <c r="M338" i="32"/>
  <c r="A338" i="32"/>
  <c r="M337" i="32"/>
  <c r="A337" i="32"/>
  <c r="M336" i="32"/>
  <c r="A336" i="32"/>
  <c r="M335" i="32"/>
  <c r="A335" i="32"/>
  <c r="M334" i="32"/>
  <c r="A334" i="32"/>
  <c r="M333" i="32"/>
  <c r="A333" i="32"/>
  <c r="M332" i="32"/>
  <c r="A332" i="32"/>
  <c r="M331" i="32"/>
  <c r="A331" i="32"/>
  <c r="M330" i="32"/>
  <c r="A330" i="32"/>
  <c r="M329" i="32"/>
  <c r="A329" i="32"/>
  <c r="M328" i="32"/>
  <c r="A328" i="32"/>
  <c r="M327" i="32"/>
  <c r="A327" i="32"/>
  <c r="M326" i="32"/>
  <c r="A326" i="32"/>
  <c r="M325" i="32"/>
  <c r="A325" i="32"/>
  <c r="M324" i="32"/>
  <c r="A324" i="32"/>
  <c r="M323" i="32"/>
  <c r="A323" i="32"/>
  <c r="M322" i="32"/>
  <c r="A322" i="32"/>
  <c r="M321" i="32"/>
  <c r="A321" i="32"/>
  <c r="M320" i="32"/>
  <c r="A320" i="32"/>
  <c r="M319" i="32"/>
  <c r="A319" i="32"/>
  <c r="M318" i="32"/>
  <c r="A318" i="32"/>
  <c r="M317" i="32"/>
  <c r="A317" i="32"/>
  <c r="M316" i="32"/>
  <c r="A316" i="32"/>
  <c r="M315" i="32"/>
  <c r="A315" i="32"/>
  <c r="M314" i="32"/>
  <c r="A314" i="32"/>
  <c r="M313" i="32"/>
  <c r="A313" i="32"/>
  <c r="M312" i="32"/>
  <c r="A312" i="32"/>
  <c r="M311" i="32"/>
  <c r="A311" i="32"/>
  <c r="M310" i="32"/>
  <c r="A310" i="32"/>
  <c r="M309" i="32"/>
  <c r="A309" i="32"/>
  <c r="M308" i="32"/>
  <c r="A308" i="32"/>
  <c r="M307" i="32"/>
  <c r="A307" i="32"/>
  <c r="M306" i="32"/>
  <c r="A306" i="32"/>
  <c r="M305" i="32"/>
  <c r="A305" i="32"/>
  <c r="M304" i="32"/>
  <c r="A304" i="32"/>
  <c r="M303" i="32"/>
  <c r="A303" i="32"/>
  <c r="M302" i="32"/>
  <c r="A302" i="32"/>
  <c r="M301" i="32"/>
  <c r="A301" i="32"/>
  <c r="M300" i="32"/>
  <c r="A300" i="32"/>
  <c r="M299" i="32"/>
  <c r="A299" i="32"/>
  <c r="M298" i="32"/>
  <c r="A298" i="32"/>
  <c r="M297" i="32"/>
  <c r="A297" i="32"/>
  <c r="M296" i="32"/>
  <c r="A296" i="32"/>
  <c r="M295" i="32"/>
  <c r="A295" i="32"/>
  <c r="M294" i="32"/>
  <c r="A294" i="32"/>
  <c r="M293" i="32"/>
  <c r="A293" i="32"/>
  <c r="M292" i="32"/>
  <c r="A292" i="32"/>
  <c r="M291" i="32"/>
  <c r="A291" i="32"/>
  <c r="M290" i="32"/>
  <c r="A290" i="32"/>
  <c r="M289" i="32"/>
  <c r="A289" i="32"/>
  <c r="M288" i="32"/>
  <c r="A288" i="32"/>
  <c r="M287" i="32"/>
  <c r="A287" i="32"/>
  <c r="M286" i="32"/>
  <c r="A286" i="32"/>
  <c r="M285" i="32"/>
  <c r="A285" i="32"/>
  <c r="M284" i="32"/>
  <c r="A284" i="32"/>
  <c r="M283" i="32"/>
  <c r="A283" i="32"/>
  <c r="M282" i="32"/>
  <c r="A282" i="32"/>
  <c r="M281" i="32"/>
  <c r="A281" i="32"/>
  <c r="M280" i="32"/>
  <c r="A280" i="32"/>
  <c r="M279" i="32"/>
  <c r="A279" i="32"/>
  <c r="M278" i="32"/>
  <c r="A278" i="32"/>
  <c r="M277" i="32"/>
  <c r="A277" i="32"/>
  <c r="M276" i="32"/>
  <c r="A276" i="32"/>
  <c r="M275" i="32"/>
  <c r="A275" i="32"/>
  <c r="M274" i="32"/>
  <c r="A274" i="32"/>
  <c r="M273" i="32"/>
  <c r="A273" i="32"/>
  <c r="M272" i="32"/>
  <c r="A272" i="32"/>
  <c r="M271" i="32"/>
  <c r="A271" i="32"/>
  <c r="M270" i="32"/>
  <c r="A270" i="32"/>
  <c r="M269" i="32"/>
  <c r="A269" i="32"/>
  <c r="M268" i="32"/>
  <c r="A268" i="32"/>
  <c r="M267" i="32"/>
  <c r="A267" i="32"/>
  <c r="M266" i="32"/>
  <c r="A266" i="32"/>
  <c r="M265" i="32"/>
  <c r="A265" i="32"/>
  <c r="M264" i="32"/>
  <c r="A264" i="32"/>
  <c r="M263" i="32"/>
  <c r="A263" i="32"/>
  <c r="M262" i="32"/>
  <c r="A262" i="32"/>
  <c r="M261" i="32"/>
  <c r="A261" i="32"/>
  <c r="M260" i="32"/>
  <c r="A260" i="32"/>
  <c r="M259" i="32"/>
  <c r="A259" i="32"/>
  <c r="M258" i="32"/>
  <c r="A258" i="32"/>
  <c r="M257" i="32"/>
  <c r="A257"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134" i="32"/>
  <c r="A135" i="32"/>
  <c r="A136" i="32"/>
  <c r="A137" i="32"/>
  <c r="A138" i="32"/>
  <c r="A139" i="32"/>
  <c r="A140" i="32"/>
  <c r="A141" i="32"/>
  <c r="A142" i="32"/>
  <c r="A143" i="32"/>
  <c r="A144" i="32"/>
  <c r="A145" i="32"/>
  <c r="A146" i="32"/>
  <c r="A147" i="32"/>
  <c r="A148" i="32"/>
  <c r="A149" i="32"/>
  <c r="A150" i="32"/>
  <c r="A151" i="32"/>
  <c r="A152" i="32"/>
  <c r="A153" i="32"/>
  <c r="A154" i="32"/>
  <c r="A155" i="32"/>
  <c r="A156" i="32"/>
  <c r="A157" i="32"/>
  <c r="A158" i="32"/>
  <c r="A159" i="32"/>
  <c r="A160" i="32"/>
  <c r="A161" i="32"/>
  <c r="A162" i="32"/>
  <c r="A163" i="32"/>
  <c r="A164" i="32"/>
  <c r="A165" i="32"/>
  <c r="A166" i="32"/>
  <c r="A167" i="32"/>
  <c r="A168" i="32"/>
  <c r="A169" i="32"/>
  <c r="A170" i="32"/>
  <c r="A171" i="32"/>
  <c r="A172" i="32"/>
  <c r="A173" i="32"/>
  <c r="A174" i="32"/>
  <c r="A175" i="32"/>
  <c r="A176" i="32"/>
  <c r="A177" i="32"/>
  <c r="A178" i="32"/>
  <c r="A179" i="32"/>
  <c r="A180" i="32"/>
  <c r="A181" i="32"/>
  <c r="A182" i="32"/>
  <c r="A183" i="32"/>
  <c r="A184" i="32"/>
  <c r="A185" i="32"/>
  <c r="A186" i="32"/>
  <c r="A187" i="32"/>
  <c r="A188" i="32"/>
  <c r="A189" i="32"/>
  <c r="A190" i="32"/>
  <c r="A191" i="32"/>
  <c r="A192" i="32"/>
  <c r="A193" i="32"/>
  <c r="A194" i="32"/>
  <c r="A195" i="32"/>
  <c r="A196" i="32"/>
  <c r="A197" i="32"/>
  <c r="A198" i="32"/>
  <c r="A199" i="32"/>
  <c r="A200" i="32"/>
  <c r="A201" i="32"/>
  <c r="A202" i="32"/>
  <c r="A203" i="32"/>
  <c r="A204" i="32"/>
  <c r="A205" i="32"/>
  <c r="A206" i="32"/>
  <c r="A207" i="32"/>
  <c r="A208" i="32"/>
  <c r="A209" i="32"/>
  <c r="A210" i="32"/>
  <c r="A211" i="32"/>
  <c r="A212" i="32"/>
  <c r="A213" i="32"/>
  <c r="A214" i="32"/>
  <c r="A215" i="32"/>
  <c r="A216" i="32"/>
  <c r="A217" i="32"/>
  <c r="A218" i="32"/>
  <c r="A219" i="32"/>
  <c r="A220" i="32"/>
  <c r="A221" i="32"/>
  <c r="A222" i="32"/>
  <c r="A223" i="32"/>
  <c r="A224" i="32"/>
  <c r="A225" i="32"/>
  <c r="A226" i="32"/>
  <c r="A227" i="32"/>
  <c r="A228" i="32"/>
  <c r="A229" i="32"/>
  <c r="A230" i="32"/>
  <c r="A231" i="32"/>
  <c r="A232" i="32"/>
  <c r="A233" i="32"/>
  <c r="A234" i="32"/>
  <c r="A235" i="32"/>
  <c r="A236" i="32"/>
  <c r="A237" i="32"/>
  <c r="A238" i="32"/>
  <c r="A239" i="32"/>
  <c r="A240" i="32"/>
  <c r="A241" i="32"/>
  <c r="A242" i="32"/>
  <c r="A243" i="32"/>
  <c r="A244" i="32"/>
  <c r="A245" i="32"/>
  <c r="A246" i="32"/>
  <c r="A247" i="32"/>
  <c r="A248" i="32"/>
  <c r="A249" i="32"/>
  <c r="A250" i="32"/>
  <c r="A251" i="32"/>
  <c r="A252" i="32"/>
  <c r="A253" i="32"/>
  <c r="A254" i="32"/>
  <c r="A255" i="32"/>
  <c r="A256" i="32"/>
  <c r="A134" i="32"/>
  <c r="J3" i="31" l="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22" i="31"/>
  <c r="J123" i="31"/>
  <c r="J124" i="31"/>
  <c r="J125" i="31"/>
  <c r="J126" i="31"/>
  <c r="J127" i="31"/>
  <c r="J128" i="31"/>
  <c r="J129" i="31"/>
  <c r="J130" i="31"/>
  <c r="J131" i="31"/>
  <c r="J132" i="31"/>
  <c r="J133" i="31"/>
  <c r="J140" i="31"/>
  <c r="J2" i="31"/>
  <c r="A3" i="31"/>
  <c r="D3" i="31" s="1"/>
  <c r="G3" i="31"/>
  <c r="A4" i="31"/>
  <c r="D4" i="31" s="1"/>
  <c r="G4" i="31"/>
  <c r="A5" i="31"/>
  <c r="D5" i="31" s="1"/>
  <c r="G5" i="31"/>
  <c r="A6" i="31"/>
  <c r="D6" i="31" s="1"/>
  <c r="G6" i="31"/>
  <c r="A7" i="31"/>
  <c r="D7" i="31" s="1"/>
  <c r="G7" i="31"/>
  <c r="A8" i="31"/>
  <c r="D8" i="31" s="1"/>
  <c r="G8" i="31"/>
  <c r="A9" i="31"/>
  <c r="D9" i="31" s="1"/>
  <c r="G9" i="31"/>
  <c r="A10" i="31"/>
  <c r="D10" i="31" s="1"/>
  <c r="G10" i="31"/>
  <c r="A11" i="31"/>
  <c r="D11" i="31" s="1"/>
  <c r="G11" i="31"/>
  <c r="A12" i="31"/>
  <c r="D12" i="31" s="1"/>
  <c r="G12" i="31"/>
  <c r="A13" i="31"/>
  <c r="D13" i="31" s="1"/>
  <c r="G13" i="31"/>
  <c r="A14" i="31"/>
  <c r="D14" i="31" s="1"/>
  <c r="G14" i="31"/>
  <c r="A15" i="31"/>
  <c r="D15" i="31" s="1"/>
  <c r="G15" i="31"/>
  <c r="A16" i="31"/>
  <c r="D16" i="31" s="1"/>
  <c r="G16" i="31"/>
  <c r="A17" i="31"/>
  <c r="D17" i="31" s="1"/>
  <c r="G17" i="31"/>
  <c r="A18" i="31"/>
  <c r="D18" i="31" s="1"/>
  <c r="G18" i="31"/>
  <c r="A19" i="31"/>
  <c r="D19" i="31" s="1"/>
  <c r="G19" i="31"/>
  <c r="A20" i="31"/>
  <c r="D20" i="31" s="1"/>
  <c r="G20" i="31"/>
  <c r="A21" i="31"/>
  <c r="D21" i="31" s="1"/>
  <c r="G21" i="31"/>
  <c r="A22" i="31"/>
  <c r="D22" i="31" s="1"/>
  <c r="G22" i="31"/>
  <c r="A23" i="31"/>
  <c r="D23" i="31" s="1"/>
  <c r="G23" i="31"/>
  <c r="A24" i="31"/>
  <c r="D24" i="31" s="1"/>
  <c r="G24" i="31"/>
  <c r="A25" i="31"/>
  <c r="D25" i="31" s="1"/>
  <c r="G25" i="31"/>
  <c r="A26" i="31"/>
  <c r="D26" i="31" s="1"/>
  <c r="G26" i="31"/>
  <c r="A27" i="31"/>
  <c r="D27" i="31" s="1"/>
  <c r="G27" i="31"/>
  <c r="A28" i="31"/>
  <c r="D28" i="31" s="1"/>
  <c r="G28" i="31"/>
  <c r="A29" i="31"/>
  <c r="D29" i="31" s="1"/>
  <c r="G29" i="31"/>
  <c r="A30" i="31"/>
  <c r="D30" i="31" s="1"/>
  <c r="G30" i="31"/>
  <c r="A31" i="31"/>
  <c r="D31" i="31" s="1"/>
  <c r="G31" i="31"/>
  <c r="A32" i="31"/>
  <c r="D32" i="31" s="1"/>
  <c r="G32" i="31"/>
  <c r="A33" i="31"/>
  <c r="D33" i="31" s="1"/>
  <c r="G33" i="31"/>
  <c r="A34" i="31"/>
  <c r="D34" i="31" s="1"/>
  <c r="G34" i="31"/>
  <c r="A35" i="31"/>
  <c r="D35" i="31" s="1"/>
  <c r="G35" i="31"/>
  <c r="A36" i="31"/>
  <c r="D36" i="31" s="1"/>
  <c r="G36" i="31"/>
  <c r="A37" i="31"/>
  <c r="D37" i="31" s="1"/>
  <c r="G37" i="31"/>
  <c r="A38" i="31"/>
  <c r="D38" i="31" s="1"/>
  <c r="G38" i="31"/>
  <c r="A39" i="31"/>
  <c r="D39" i="31" s="1"/>
  <c r="G39" i="31"/>
  <c r="A40" i="31"/>
  <c r="D40" i="31" s="1"/>
  <c r="G40" i="31"/>
  <c r="A41" i="31"/>
  <c r="D41" i="31" s="1"/>
  <c r="G41" i="31"/>
  <c r="A42" i="31"/>
  <c r="D42" i="31" s="1"/>
  <c r="G42" i="31"/>
  <c r="A43" i="31"/>
  <c r="D43" i="31" s="1"/>
  <c r="G43" i="31"/>
  <c r="A44" i="31"/>
  <c r="D44" i="31" s="1"/>
  <c r="G44" i="31"/>
  <c r="A45" i="31"/>
  <c r="D45" i="31" s="1"/>
  <c r="G45" i="31"/>
  <c r="A46" i="31"/>
  <c r="D46" i="31" s="1"/>
  <c r="G46" i="31"/>
  <c r="A47" i="31"/>
  <c r="D47" i="31" s="1"/>
  <c r="G47" i="31"/>
  <c r="A48" i="31"/>
  <c r="D48" i="31" s="1"/>
  <c r="G48" i="31"/>
  <c r="A49" i="31"/>
  <c r="D49" i="31" s="1"/>
  <c r="G49" i="31"/>
  <c r="A50" i="31"/>
  <c r="D50" i="31" s="1"/>
  <c r="G50" i="31"/>
  <c r="A51" i="31"/>
  <c r="D51" i="31" s="1"/>
  <c r="G51" i="31"/>
  <c r="A52" i="31"/>
  <c r="D52" i="31" s="1"/>
  <c r="G52" i="31"/>
  <c r="A53" i="31"/>
  <c r="D53" i="31" s="1"/>
  <c r="G53" i="31"/>
  <c r="A54" i="31"/>
  <c r="D54" i="31" s="1"/>
  <c r="G54" i="31"/>
  <c r="A55" i="31"/>
  <c r="D55" i="31" s="1"/>
  <c r="G55" i="31"/>
  <c r="A56" i="31"/>
  <c r="D56" i="31" s="1"/>
  <c r="G56" i="31"/>
  <c r="A57" i="31"/>
  <c r="D57" i="31" s="1"/>
  <c r="G57" i="31"/>
  <c r="A58" i="31"/>
  <c r="D58" i="31" s="1"/>
  <c r="G58" i="31"/>
  <c r="A59" i="31"/>
  <c r="D59" i="31" s="1"/>
  <c r="G59" i="31"/>
  <c r="A60" i="31"/>
  <c r="D60" i="31" s="1"/>
  <c r="G60" i="31"/>
  <c r="A61" i="31"/>
  <c r="D61" i="31" s="1"/>
  <c r="G61" i="31"/>
  <c r="A62" i="31"/>
  <c r="D62" i="31" s="1"/>
  <c r="G62" i="31"/>
  <c r="A63" i="31"/>
  <c r="D63" i="31" s="1"/>
  <c r="G63" i="31"/>
  <c r="A64" i="31"/>
  <c r="D64" i="31" s="1"/>
  <c r="G64" i="31"/>
  <c r="A65" i="31"/>
  <c r="D65" i="31" s="1"/>
  <c r="G65" i="31"/>
  <c r="A66" i="31"/>
  <c r="D66" i="31" s="1"/>
  <c r="G66" i="31"/>
  <c r="A67" i="31"/>
  <c r="D67" i="31" s="1"/>
  <c r="G67" i="31"/>
  <c r="A68" i="31"/>
  <c r="D68" i="31" s="1"/>
  <c r="G68" i="31"/>
  <c r="A69" i="31"/>
  <c r="D69" i="31" s="1"/>
  <c r="G69" i="31"/>
  <c r="A70" i="31"/>
  <c r="D70" i="31" s="1"/>
  <c r="G70" i="31"/>
  <c r="A71" i="31"/>
  <c r="D71" i="31" s="1"/>
  <c r="G71" i="31"/>
  <c r="A72" i="31"/>
  <c r="D72" i="31" s="1"/>
  <c r="G72" i="31"/>
  <c r="A73" i="31"/>
  <c r="D73" i="31" s="1"/>
  <c r="G73" i="31"/>
  <c r="A74" i="31"/>
  <c r="D74" i="31" s="1"/>
  <c r="G74" i="31"/>
  <c r="A75" i="31"/>
  <c r="D75" i="31" s="1"/>
  <c r="G75" i="31"/>
  <c r="A76" i="31"/>
  <c r="D76" i="31" s="1"/>
  <c r="G76" i="31"/>
  <c r="A77" i="31"/>
  <c r="D77" i="31" s="1"/>
  <c r="G77" i="31"/>
  <c r="A78" i="31"/>
  <c r="D78" i="31" s="1"/>
  <c r="G78" i="31"/>
  <c r="A79" i="31"/>
  <c r="D79" i="31" s="1"/>
  <c r="G79" i="31"/>
  <c r="A80" i="31"/>
  <c r="D80" i="31" s="1"/>
  <c r="G80" i="31"/>
  <c r="A81" i="31"/>
  <c r="D81" i="31" s="1"/>
  <c r="G81" i="31"/>
  <c r="A82" i="31"/>
  <c r="D82" i="31" s="1"/>
  <c r="G82" i="31"/>
  <c r="A83" i="31"/>
  <c r="D83" i="31" s="1"/>
  <c r="G83" i="31"/>
  <c r="A84" i="31"/>
  <c r="D84" i="31" s="1"/>
  <c r="G84" i="31"/>
  <c r="A85" i="31"/>
  <c r="D85" i="31" s="1"/>
  <c r="G85" i="31"/>
  <c r="A86" i="31"/>
  <c r="D86" i="31" s="1"/>
  <c r="G86" i="31"/>
  <c r="A87" i="31"/>
  <c r="D87" i="31" s="1"/>
  <c r="G87" i="31"/>
  <c r="A88" i="31"/>
  <c r="D88" i="31" s="1"/>
  <c r="G88" i="31"/>
  <c r="A89" i="31"/>
  <c r="D89" i="31" s="1"/>
  <c r="G89" i="31"/>
  <c r="A90" i="31"/>
  <c r="D90" i="31" s="1"/>
  <c r="G90" i="31"/>
  <c r="A91" i="31"/>
  <c r="D91" i="31" s="1"/>
  <c r="G91" i="31"/>
  <c r="A92" i="31"/>
  <c r="D92" i="31" s="1"/>
  <c r="G92" i="31"/>
  <c r="A93" i="31"/>
  <c r="D93" i="31" s="1"/>
  <c r="G93" i="31"/>
  <c r="A94" i="31"/>
  <c r="D94" i="31" s="1"/>
  <c r="G94" i="31"/>
  <c r="A95" i="31"/>
  <c r="D95" i="31" s="1"/>
  <c r="G95" i="31"/>
  <c r="A96" i="31"/>
  <c r="D96" i="31" s="1"/>
  <c r="G96" i="31"/>
  <c r="A97" i="31"/>
  <c r="D97" i="31" s="1"/>
  <c r="G97" i="31"/>
  <c r="A98" i="31"/>
  <c r="D98" i="31" s="1"/>
  <c r="G98" i="31"/>
  <c r="A99" i="31"/>
  <c r="D99" i="31" s="1"/>
  <c r="G99" i="31"/>
  <c r="A100" i="31"/>
  <c r="D100" i="31" s="1"/>
  <c r="G100" i="31"/>
  <c r="A101" i="31"/>
  <c r="D101" i="31" s="1"/>
  <c r="G101" i="31"/>
  <c r="A102" i="31"/>
  <c r="D102" i="31" s="1"/>
  <c r="G102" i="31"/>
  <c r="A103" i="31"/>
  <c r="D103" i="31" s="1"/>
  <c r="G103" i="31"/>
  <c r="A104" i="31"/>
  <c r="D104" i="31" s="1"/>
  <c r="G104" i="31"/>
  <c r="A105" i="31"/>
  <c r="D105" i="31" s="1"/>
  <c r="G105" i="31"/>
  <c r="A106" i="31"/>
  <c r="D106" i="31" s="1"/>
  <c r="G106" i="31"/>
  <c r="A107" i="31"/>
  <c r="D107" i="31" s="1"/>
  <c r="G107" i="31"/>
  <c r="A108" i="31"/>
  <c r="D108" i="31" s="1"/>
  <c r="G108" i="31"/>
  <c r="A109" i="31"/>
  <c r="D109" i="31" s="1"/>
  <c r="G109" i="31"/>
  <c r="A110" i="31"/>
  <c r="D110" i="31" s="1"/>
  <c r="G110" i="31"/>
  <c r="A111" i="31"/>
  <c r="D111" i="31" s="1"/>
  <c r="G111" i="31"/>
  <c r="A112" i="31"/>
  <c r="D112" i="31" s="1"/>
  <c r="G112" i="31"/>
  <c r="A113" i="31"/>
  <c r="D113" i="31" s="1"/>
  <c r="G113" i="31"/>
  <c r="A114" i="31"/>
  <c r="D114" i="31" s="1"/>
  <c r="G114" i="31"/>
  <c r="A122" i="31"/>
  <c r="D122" i="31" s="1"/>
  <c r="G122" i="31"/>
  <c r="A123" i="31"/>
  <c r="D123" i="31" s="1"/>
  <c r="G123" i="31"/>
  <c r="A124" i="31"/>
  <c r="D124" i="31" s="1"/>
  <c r="G124" i="31"/>
  <c r="A125" i="31"/>
  <c r="D125" i="31" s="1"/>
  <c r="G125" i="31"/>
  <c r="A126" i="31"/>
  <c r="D126" i="31" s="1"/>
  <c r="G126" i="31"/>
  <c r="A127" i="31"/>
  <c r="D127" i="31" s="1"/>
  <c r="G127" i="31"/>
  <c r="A128" i="31"/>
  <c r="D128" i="31" s="1"/>
  <c r="G128" i="31"/>
  <c r="A129" i="31"/>
  <c r="D129" i="31" s="1"/>
  <c r="G129" i="31"/>
  <c r="A130" i="31"/>
  <c r="D130" i="31" s="1"/>
  <c r="G130" i="31"/>
  <c r="A131" i="31"/>
  <c r="D131" i="31" s="1"/>
  <c r="G131" i="31"/>
  <c r="A132" i="31"/>
  <c r="D132" i="31" s="1"/>
  <c r="G132" i="31"/>
  <c r="A133" i="31"/>
  <c r="D133" i="31" s="1"/>
  <c r="G133" i="31"/>
  <c r="A140" i="31"/>
  <c r="D140" i="31" s="1"/>
  <c r="G140" i="31"/>
  <c r="G2" i="31"/>
  <c r="A2" i="31"/>
  <c r="D2" i="31" s="1"/>
  <c r="A1" i="30" l="1"/>
  <c r="C1" i="30"/>
  <c r="D1" i="30"/>
  <c r="E1" i="30"/>
  <c r="F1" i="30"/>
  <c r="G1" i="30"/>
  <c r="B1" i="30"/>
  <c r="K5" i="25" l="1"/>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4"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G2" i="23" l="1"/>
  <c r="D2" i="27"/>
  <c r="C2" i="27"/>
  <c r="I4" i="25" l="1"/>
  <c r="G15" i="27" l="1"/>
  <c r="H15" i="27"/>
  <c r="G16" i="27"/>
  <c r="H16" i="27"/>
  <c r="G17" i="27"/>
  <c r="H17" i="27"/>
  <c r="G18" i="27"/>
  <c r="H18" i="27"/>
  <c r="G19" i="27"/>
  <c r="H19" i="27"/>
  <c r="G20" i="27"/>
  <c r="H20" i="27"/>
  <c r="G21" i="27"/>
  <c r="H21" i="27"/>
  <c r="G22" i="27"/>
  <c r="H22" i="27"/>
  <c r="G23" i="27"/>
  <c r="H23" i="27"/>
  <c r="G24" i="27"/>
  <c r="H24" i="27"/>
  <c r="G25" i="27"/>
  <c r="H25" i="27"/>
  <c r="G26" i="27"/>
  <c r="H26" i="27"/>
  <c r="G27" i="27"/>
  <c r="H27" i="27"/>
  <c r="G28" i="27"/>
  <c r="H28" i="27"/>
  <c r="G29" i="27"/>
  <c r="H29" i="27"/>
  <c r="G30" i="27"/>
  <c r="H30" i="27"/>
  <c r="G31" i="27"/>
  <c r="H31" i="27"/>
  <c r="G32" i="27"/>
  <c r="H32" i="27"/>
  <c r="G33" i="27"/>
  <c r="H33" i="27"/>
  <c r="G34" i="27"/>
  <c r="H34" i="27"/>
  <c r="G35" i="27"/>
  <c r="H35" i="27"/>
  <c r="G36" i="27"/>
  <c r="H36" i="27"/>
  <c r="G37" i="27"/>
  <c r="H37" i="27"/>
  <c r="G38" i="27"/>
  <c r="H38" i="27"/>
  <c r="G39" i="27"/>
  <c r="H39" i="27"/>
  <c r="G40" i="27"/>
  <c r="H40" i="27"/>
  <c r="G41" i="27"/>
  <c r="H41" i="27"/>
  <c r="G42" i="27"/>
  <c r="H42" i="27"/>
  <c r="G43" i="27"/>
  <c r="H43" i="27"/>
  <c r="G44" i="27"/>
  <c r="H44" i="27"/>
  <c r="G45" i="27"/>
  <c r="H45" i="27"/>
  <c r="G46" i="27"/>
  <c r="H46" i="27"/>
  <c r="G47" i="27"/>
  <c r="H47" i="27"/>
  <c r="G48" i="27"/>
  <c r="H48" i="27"/>
  <c r="G49" i="27"/>
  <c r="H49" i="27"/>
  <c r="G50" i="27"/>
  <c r="H50" i="27"/>
  <c r="G51" i="27"/>
  <c r="H51" i="27"/>
  <c r="G52" i="27"/>
  <c r="H52" i="27"/>
  <c r="G53" i="27"/>
  <c r="H53" i="27"/>
  <c r="G54" i="27"/>
  <c r="H54" i="27"/>
  <c r="G55" i="27"/>
  <c r="H55" i="27"/>
  <c r="G56" i="27"/>
  <c r="H56" i="27"/>
  <c r="G57" i="27"/>
  <c r="H57" i="27"/>
  <c r="G58" i="27"/>
  <c r="H58" i="27"/>
  <c r="G59" i="27"/>
  <c r="H59" i="27"/>
  <c r="G60" i="27"/>
  <c r="H60" i="27"/>
  <c r="G61" i="27"/>
  <c r="H61" i="27"/>
  <c r="G62" i="27"/>
  <c r="H62" i="27"/>
  <c r="G63" i="27"/>
  <c r="H63" i="27"/>
  <c r="G64" i="27"/>
  <c r="H64" i="27"/>
  <c r="G65" i="27"/>
  <c r="H65" i="27"/>
  <c r="G66" i="27"/>
  <c r="H66" i="27"/>
  <c r="G67" i="27"/>
  <c r="H67" i="27"/>
  <c r="G68" i="27"/>
  <c r="H68" i="27"/>
  <c r="G69" i="27"/>
  <c r="H69" i="27"/>
  <c r="G70" i="27"/>
  <c r="H70" i="27"/>
  <c r="G71" i="27"/>
  <c r="H71" i="27"/>
  <c r="G72" i="27"/>
  <c r="H72" i="27"/>
  <c r="G73" i="27"/>
  <c r="H73" i="27"/>
  <c r="G74" i="27"/>
  <c r="H74" i="27"/>
  <c r="G75" i="27"/>
  <c r="H75" i="27"/>
  <c r="G76" i="27"/>
  <c r="H76" i="27"/>
  <c r="G77" i="27"/>
  <c r="H77" i="27"/>
  <c r="G78" i="27"/>
  <c r="H78" i="27"/>
  <c r="G79" i="27"/>
  <c r="H79" i="27"/>
  <c r="G80" i="27"/>
  <c r="H80" i="27"/>
  <c r="G81" i="27"/>
  <c r="H81" i="27"/>
  <c r="G82" i="27"/>
  <c r="H82" i="27"/>
  <c r="G83" i="27"/>
  <c r="H83" i="27"/>
  <c r="G84" i="27"/>
  <c r="H84" i="27"/>
  <c r="G85" i="27"/>
  <c r="H85" i="27"/>
  <c r="G86" i="27"/>
  <c r="H86" i="27"/>
  <c r="G87" i="27"/>
  <c r="H87" i="27"/>
  <c r="G88" i="27"/>
  <c r="H88" i="27"/>
  <c r="G89" i="27"/>
  <c r="H89" i="27"/>
  <c r="G90" i="27"/>
  <c r="H90" i="27"/>
  <c r="G91" i="27"/>
  <c r="H91" i="27"/>
  <c r="G92" i="27"/>
  <c r="H92" i="27"/>
  <c r="G93" i="27"/>
  <c r="H93" i="27"/>
  <c r="G94" i="27"/>
  <c r="H94" i="27"/>
  <c r="G95" i="27"/>
  <c r="H95" i="27"/>
  <c r="G96" i="27"/>
  <c r="H96" i="27"/>
  <c r="G97" i="27"/>
  <c r="H97" i="27"/>
  <c r="G98" i="27"/>
  <c r="H98" i="27"/>
  <c r="G99" i="27"/>
  <c r="H99" i="27"/>
  <c r="G100" i="27"/>
  <c r="H100" i="27"/>
  <c r="E15" i="27"/>
  <c r="F15" i="27"/>
  <c r="E16" i="27"/>
  <c r="F16" i="27"/>
  <c r="E17" i="27"/>
  <c r="F17" i="27"/>
  <c r="E18" i="27"/>
  <c r="F18" i="27"/>
  <c r="E19" i="27"/>
  <c r="F19" i="27"/>
  <c r="E20" i="27"/>
  <c r="F20" i="27"/>
  <c r="E21" i="27"/>
  <c r="F21" i="27"/>
  <c r="E22" i="27"/>
  <c r="F22" i="27"/>
  <c r="E23" i="27"/>
  <c r="F23" i="27"/>
  <c r="E24" i="27"/>
  <c r="F24" i="27"/>
  <c r="E25" i="27"/>
  <c r="F25" i="27"/>
  <c r="E26" i="27"/>
  <c r="F26" i="27"/>
  <c r="E27" i="27"/>
  <c r="F27" i="27"/>
  <c r="E28" i="27"/>
  <c r="F28" i="27"/>
  <c r="E29" i="27"/>
  <c r="F29" i="27"/>
  <c r="E30" i="27"/>
  <c r="F30" i="27"/>
  <c r="E31" i="27"/>
  <c r="F31" i="27"/>
  <c r="E32" i="27"/>
  <c r="F32" i="27"/>
  <c r="E33" i="27"/>
  <c r="F33" i="27"/>
  <c r="E34" i="27"/>
  <c r="F34" i="27"/>
  <c r="E35" i="27"/>
  <c r="F35" i="27"/>
  <c r="E36" i="27"/>
  <c r="F36" i="27"/>
  <c r="E37" i="27"/>
  <c r="F37" i="27"/>
  <c r="E38" i="27"/>
  <c r="F38" i="27"/>
  <c r="E39" i="27"/>
  <c r="F39" i="27"/>
  <c r="E40" i="27"/>
  <c r="F40" i="27"/>
  <c r="E41" i="27"/>
  <c r="F41" i="27"/>
  <c r="E42" i="27"/>
  <c r="F42" i="27"/>
  <c r="E43" i="27"/>
  <c r="F43" i="27"/>
  <c r="E44" i="27"/>
  <c r="F44" i="27"/>
  <c r="E45" i="27"/>
  <c r="F45" i="27"/>
  <c r="E46" i="27"/>
  <c r="F46" i="27"/>
  <c r="E47" i="27"/>
  <c r="F47" i="27"/>
  <c r="E48" i="27"/>
  <c r="F48" i="27"/>
  <c r="E49" i="27"/>
  <c r="F49" i="27"/>
  <c r="E50" i="27"/>
  <c r="F50" i="27"/>
  <c r="E51" i="27"/>
  <c r="F51" i="27"/>
  <c r="E52" i="27"/>
  <c r="F52" i="27"/>
  <c r="E53" i="27"/>
  <c r="F53" i="27"/>
  <c r="E54" i="27"/>
  <c r="F54" i="27"/>
  <c r="E55" i="27"/>
  <c r="F55" i="27"/>
  <c r="E56" i="27"/>
  <c r="F56" i="27"/>
  <c r="E57" i="27"/>
  <c r="F57" i="27"/>
  <c r="E58" i="27"/>
  <c r="F58" i="27"/>
  <c r="E59" i="27"/>
  <c r="F59" i="27"/>
  <c r="E60" i="27"/>
  <c r="F60" i="27"/>
  <c r="E61" i="27"/>
  <c r="F61" i="27"/>
  <c r="E62" i="27"/>
  <c r="F62" i="27"/>
  <c r="E63" i="27"/>
  <c r="F63" i="27"/>
  <c r="E64" i="27"/>
  <c r="F64" i="27"/>
  <c r="E65" i="27"/>
  <c r="F65" i="27"/>
  <c r="E66" i="27"/>
  <c r="F66" i="27"/>
  <c r="E67" i="27"/>
  <c r="F67" i="27"/>
  <c r="E68" i="27"/>
  <c r="F68" i="27"/>
  <c r="E69" i="27"/>
  <c r="F69" i="27"/>
  <c r="E70" i="27"/>
  <c r="F70" i="27"/>
  <c r="E71" i="27"/>
  <c r="F71" i="27"/>
  <c r="E72" i="27"/>
  <c r="F72" i="27"/>
  <c r="E73" i="27"/>
  <c r="F73" i="27"/>
  <c r="E74" i="27"/>
  <c r="F74" i="27"/>
  <c r="E75" i="27"/>
  <c r="F75" i="27"/>
  <c r="E76" i="27"/>
  <c r="F76" i="27"/>
  <c r="E77" i="27"/>
  <c r="F77" i="27"/>
  <c r="E78" i="27"/>
  <c r="F78" i="27"/>
  <c r="E79" i="27"/>
  <c r="F79" i="27"/>
  <c r="E80" i="27"/>
  <c r="F80" i="27"/>
  <c r="E81" i="27"/>
  <c r="F81" i="27"/>
  <c r="E82" i="27"/>
  <c r="F82" i="27"/>
  <c r="E83" i="27"/>
  <c r="F83" i="27"/>
  <c r="E84" i="27"/>
  <c r="F84" i="27"/>
  <c r="E85" i="27"/>
  <c r="F85" i="27"/>
  <c r="E86" i="27"/>
  <c r="F86" i="27"/>
  <c r="E87" i="27"/>
  <c r="F87" i="27"/>
  <c r="E88" i="27"/>
  <c r="F88" i="27"/>
  <c r="E89" i="27"/>
  <c r="F89" i="27"/>
  <c r="E90" i="27"/>
  <c r="F90" i="27"/>
  <c r="E91" i="27"/>
  <c r="F91" i="27"/>
  <c r="E92" i="27"/>
  <c r="F92" i="27"/>
  <c r="E93" i="27"/>
  <c r="F93" i="27"/>
  <c r="E94" i="27"/>
  <c r="F94" i="27"/>
  <c r="E95" i="27"/>
  <c r="F95" i="27"/>
  <c r="E96" i="27"/>
  <c r="F96" i="27"/>
  <c r="E97" i="27"/>
  <c r="F97" i="27"/>
  <c r="E98" i="27"/>
  <c r="F98" i="27"/>
  <c r="E99" i="27"/>
  <c r="F99" i="27"/>
  <c r="E100" i="27"/>
  <c r="F100" i="27"/>
  <c r="A15" i="27"/>
  <c r="B15" i="27"/>
  <c r="A16" i="27"/>
  <c r="B16" i="27"/>
  <c r="A17" i="27"/>
  <c r="B17" i="27"/>
  <c r="A18" i="27"/>
  <c r="B18" i="27"/>
  <c r="A19" i="27"/>
  <c r="B19" i="27"/>
  <c r="A20" i="27"/>
  <c r="B20" i="27"/>
  <c r="A21" i="27"/>
  <c r="B21" i="27"/>
  <c r="A22" i="27"/>
  <c r="B22" i="27"/>
  <c r="A23" i="27"/>
  <c r="B23" i="27"/>
  <c r="A24" i="27"/>
  <c r="B24" i="27"/>
  <c r="A25" i="27"/>
  <c r="B25" i="27"/>
  <c r="A26" i="27"/>
  <c r="B26" i="27"/>
  <c r="A27" i="27"/>
  <c r="B27" i="27"/>
  <c r="A28" i="27"/>
  <c r="B28" i="27"/>
  <c r="A29" i="27"/>
  <c r="B29" i="27"/>
  <c r="A30" i="27"/>
  <c r="B30" i="27"/>
  <c r="A31" i="27"/>
  <c r="B31" i="27"/>
  <c r="A32" i="27"/>
  <c r="B32" i="27"/>
  <c r="A33" i="27"/>
  <c r="B33" i="27"/>
  <c r="A34" i="27"/>
  <c r="B34" i="27"/>
  <c r="A35" i="27"/>
  <c r="B35" i="27"/>
  <c r="A36" i="27"/>
  <c r="B36" i="27"/>
  <c r="A37" i="27"/>
  <c r="B37" i="27"/>
  <c r="A38" i="27"/>
  <c r="B38" i="27"/>
  <c r="A39" i="27"/>
  <c r="B39" i="27"/>
  <c r="A40" i="27"/>
  <c r="B40" i="27"/>
  <c r="A41" i="27"/>
  <c r="B41" i="27"/>
  <c r="A42" i="27"/>
  <c r="B42" i="27"/>
  <c r="A43" i="27"/>
  <c r="B43" i="27"/>
  <c r="A44" i="27"/>
  <c r="B44" i="27"/>
  <c r="A45" i="27"/>
  <c r="B45" i="27"/>
  <c r="A46" i="27"/>
  <c r="B46" i="27"/>
  <c r="A47" i="27"/>
  <c r="B47" i="27"/>
  <c r="A48" i="27"/>
  <c r="B48" i="27"/>
  <c r="A49" i="27"/>
  <c r="B49" i="27"/>
  <c r="A50" i="27"/>
  <c r="B50" i="27"/>
  <c r="A51" i="27"/>
  <c r="B51" i="27"/>
  <c r="A52" i="27"/>
  <c r="B52" i="27"/>
  <c r="A53" i="27"/>
  <c r="B53" i="27"/>
  <c r="A54" i="27"/>
  <c r="B54" i="27"/>
  <c r="A55" i="27"/>
  <c r="B55" i="27"/>
  <c r="A56" i="27"/>
  <c r="B56" i="27"/>
  <c r="A57" i="27"/>
  <c r="B57" i="27"/>
  <c r="A58" i="27"/>
  <c r="B58" i="27"/>
  <c r="A59" i="27"/>
  <c r="B59" i="27"/>
  <c r="A60" i="27"/>
  <c r="B60" i="27"/>
  <c r="A61" i="27"/>
  <c r="B61" i="27"/>
  <c r="A62" i="27"/>
  <c r="B62" i="27"/>
  <c r="A63" i="27"/>
  <c r="B63" i="27"/>
  <c r="A64" i="27"/>
  <c r="B64" i="27"/>
  <c r="A65" i="27"/>
  <c r="B65" i="27"/>
  <c r="A66" i="27"/>
  <c r="B66" i="27"/>
  <c r="A67" i="27"/>
  <c r="B67" i="27"/>
  <c r="A68" i="27"/>
  <c r="B68" i="27"/>
  <c r="A69" i="27"/>
  <c r="B69" i="27"/>
  <c r="A70" i="27"/>
  <c r="B70" i="27"/>
  <c r="A71" i="27"/>
  <c r="B71" i="27"/>
  <c r="A72" i="27"/>
  <c r="B72" i="27"/>
  <c r="A73" i="27"/>
  <c r="B73" i="27"/>
  <c r="A74" i="27"/>
  <c r="B74" i="27"/>
  <c r="A75" i="27"/>
  <c r="B75" i="27"/>
  <c r="A76" i="27"/>
  <c r="B76" i="27"/>
  <c r="A77" i="27"/>
  <c r="B77" i="27"/>
  <c r="A78" i="27"/>
  <c r="B78" i="27"/>
  <c r="A79" i="27"/>
  <c r="B79" i="27"/>
  <c r="A80" i="27"/>
  <c r="B80" i="27"/>
  <c r="A81" i="27"/>
  <c r="B81" i="27"/>
  <c r="A82" i="27"/>
  <c r="B82" i="27"/>
  <c r="A83" i="27"/>
  <c r="B83" i="27"/>
  <c r="A84" i="27"/>
  <c r="B84" i="27"/>
  <c r="A85" i="27"/>
  <c r="B85" i="27"/>
  <c r="A86" i="27"/>
  <c r="B86" i="27"/>
  <c r="A87" i="27"/>
  <c r="B87" i="27"/>
  <c r="A88" i="27"/>
  <c r="B88" i="27"/>
  <c r="A89" i="27"/>
  <c r="B89" i="27"/>
  <c r="A90" i="27"/>
  <c r="B90" i="27"/>
  <c r="A91" i="27"/>
  <c r="B91" i="27"/>
  <c r="A92" i="27"/>
  <c r="B92" i="27"/>
  <c r="A93" i="27"/>
  <c r="B93" i="27"/>
  <c r="A94" i="27"/>
  <c r="B94" i="27"/>
  <c r="A95" i="27"/>
  <c r="B95" i="27"/>
  <c r="A96" i="27"/>
  <c r="B96" i="27"/>
  <c r="A97" i="27"/>
  <c r="B97" i="27"/>
  <c r="A98" i="27"/>
  <c r="B98" i="27"/>
  <c r="A99" i="27"/>
  <c r="B99" i="27"/>
  <c r="A100" i="27"/>
  <c r="B100" i="27"/>
  <c r="G12" i="27"/>
  <c r="H12" i="27"/>
  <c r="G13" i="27"/>
  <c r="H13" i="27"/>
  <c r="G14" i="27"/>
  <c r="H14" i="27"/>
  <c r="E12" i="27"/>
  <c r="F12" i="27"/>
  <c r="E13" i="27"/>
  <c r="F13" i="27"/>
  <c r="E14" i="27"/>
  <c r="F14" i="27"/>
  <c r="A12" i="27"/>
  <c r="B12" i="27"/>
  <c r="A13" i="27"/>
  <c r="B13" i="27"/>
  <c r="A14" i="27"/>
  <c r="B14" i="27"/>
  <c r="H3" i="27" l="1"/>
  <c r="H4" i="27"/>
  <c r="H5" i="27"/>
  <c r="H6" i="27"/>
  <c r="H7" i="27"/>
  <c r="H8" i="27"/>
  <c r="H9" i="27"/>
  <c r="H10" i="27"/>
  <c r="H11" i="27"/>
  <c r="H2" i="27"/>
  <c r="G3" i="27"/>
  <c r="G4" i="27"/>
  <c r="G5" i="27"/>
  <c r="G6" i="27"/>
  <c r="G7" i="27"/>
  <c r="G8" i="27"/>
  <c r="G9" i="27"/>
  <c r="G10" i="27"/>
  <c r="G11" i="27"/>
  <c r="G2" i="27"/>
  <c r="F3" i="27"/>
  <c r="F4" i="27"/>
  <c r="F5" i="27"/>
  <c r="F6" i="27"/>
  <c r="F7" i="27"/>
  <c r="F8" i="27"/>
  <c r="F9" i="27"/>
  <c r="F10" i="27"/>
  <c r="F11" i="27"/>
  <c r="F2" i="27"/>
  <c r="E3" i="27"/>
  <c r="E4" i="27"/>
  <c r="E5" i="27"/>
  <c r="E6" i="27"/>
  <c r="E7" i="27"/>
  <c r="E8" i="27"/>
  <c r="E9" i="27"/>
  <c r="E10" i="27"/>
  <c r="E11" i="27"/>
  <c r="E2" i="27"/>
  <c r="B3" i="27"/>
  <c r="B4" i="27"/>
  <c r="B5" i="27"/>
  <c r="B6" i="27"/>
  <c r="B7" i="27"/>
  <c r="B8" i="27"/>
  <c r="B9" i="27"/>
  <c r="B10" i="27"/>
  <c r="B11" i="27"/>
  <c r="A3" i="27"/>
  <c r="A4" i="27"/>
  <c r="A5" i="27"/>
  <c r="A6" i="27"/>
  <c r="A7" i="27"/>
  <c r="A8" i="27"/>
  <c r="A9" i="27"/>
  <c r="A10" i="27"/>
  <c r="A11" i="27"/>
  <c r="B2" i="27"/>
  <c r="A2" i="27"/>
  <c r="K4" i="25"/>
  <c r="H4" i="25"/>
  <c r="C1" i="27"/>
  <c r="E1" i="27"/>
  <c r="G1" i="27"/>
  <c r="A1" i="27"/>
</calcChain>
</file>

<file path=xl/sharedStrings.xml><?xml version="1.0" encoding="utf-8"?>
<sst xmlns="http://schemas.openxmlformats.org/spreadsheetml/2006/main" count="68503" uniqueCount="2948">
  <si>
    <t>Datenkatalog zur Erstellung einer  systemorientierten Simulation für den Städtischen Raum vor dem Hintergrund des Demographischen Wandels</t>
  </si>
  <si>
    <t>Hochschule Bochum, Fachbereich Geodäsie, Prof. Dr. Ulrike Klein, M.Sc. Christian Müller</t>
  </si>
  <si>
    <t>Erläuterungen</t>
  </si>
  <si>
    <t>Daten können am besten eingebunden werden, wenn sie als Shapefile vorliegen. Alternativ können auch tabellarische Daten (als Exceldatei, CSV oder Access-Datei) eingebunden werden. Dabei sollte der räumliche Bezug anhand von Spalteneinträgen hergestellt werden können (bspw. durch Adresse, Wohnblocknummer, Stadtteilname, Koordinaten)</t>
  </si>
  <si>
    <t>Phase 1</t>
  </si>
  <si>
    <t>Benötigte Daten, um das Projekt zu starten - Ziele: Beschreibung des Ist-Zustandes, Ermittlung der Raumattraktivität nach Zielgruppen, Identifizierung von Gebieten mit Handlungsbedarf</t>
  </si>
  <si>
    <t>Phase 2</t>
  </si>
  <si>
    <t>Benötigte Daten, um das Projekt auszubauen - Ziele: Modellierung von Ursache-Wirkungs-Zusammenhängen</t>
  </si>
  <si>
    <t>Phase 3</t>
  </si>
  <si>
    <t>Benötigte Daten für die abschliessende Umsetzung - Ziele: Test und Planungsalternativen für verschiedene Entwicklungsszenarien</t>
  </si>
  <si>
    <t>Zielgruppen</t>
  </si>
  <si>
    <t>Senioren, behinderte Menschen, Menschen mit Migrationshintergrund, einkommensschwache/einkommensstarke Haushalte, Familien mit Kindern, junge ledige Erwachsene, Jugendliche</t>
  </si>
  <si>
    <t>generelle Attribute (nach Möglichkeit)</t>
  </si>
  <si>
    <t>Qualität, Barrierearmut, Preisniveau</t>
  </si>
  <si>
    <t>(x)</t>
  </si>
  <si>
    <t>tatsächliche Quellen</t>
  </si>
  <si>
    <t>Verwendungsprojekt</t>
  </si>
  <si>
    <t>besondere Attribute</t>
  </si>
  <si>
    <t>Projektphase</t>
  </si>
  <si>
    <t>mögliche Datenquellen</t>
  </si>
  <si>
    <t>Bochum</t>
  </si>
  <si>
    <t>Quelle</t>
  </si>
  <si>
    <t>Herdecke</t>
  </si>
  <si>
    <t>Herten</t>
  </si>
  <si>
    <t>"Demographischer Wandel"</t>
  </si>
  <si>
    <t>"Starkregen"</t>
  </si>
  <si>
    <t>"Barrierefreiheit"</t>
  </si>
  <si>
    <t xml:space="preserve">Anwendungsfelder </t>
  </si>
  <si>
    <t>Überprojekt "Raumsimulation"</t>
  </si>
  <si>
    <t>Räumliche Auflösung</t>
  </si>
  <si>
    <t>Grenzen</t>
  </si>
  <si>
    <t>Stadtteile</t>
  </si>
  <si>
    <t>x</t>
  </si>
  <si>
    <t>Stadt Bochum</t>
  </si>
  <si>
    <t>Originalgeometrie</t>
  </si>
  <si>
    <t>Baublöcke</t>
  </si>
  <si>
    <t>Statistische Bezirke/Wahlbezirke</t>
  </si>
  <si>
    <t>RVR, Stadt Bochum</t>
  </si>
  <si>
    <t>Postleitzahlenbezirke</t>
  </si>
  <si>
    <t>RVR, microm</t>
  </si>
  <si>
    <t>Ouartiere</t>
  </si>
  <si>
    <t>Basisdaten</t>
  </si>
  <si>
    <t>3D-Stadtmodell</t>
  </si>
  <si>
    <t>Bezirksregierung Köln</t>
  </si>
  <si>
    <t>Bezirksregierung Köln, IT NRW</t>
  </si>
  <si>
    <t>ALKIS</t>
  </si>
  <si>
    <t>Kreis</t>
  </si>
  <si>
    <t>Kreis Recklinghausen</t>
  </si>
  <si>
    <t>ATKIS - BasisDLM</t>
  </si>
  <si>
    <t>Ennepe-Ruhr-Kreis</t>
  </si>
  <si>
    <t>DOM1/DGM1</t>
  </si>
  <si>
    <t>Flächennutzungskartierung</t>
  </si>
  <si>
    <t>RVR</t>
  </si>
  <si>
    <t>Hauskoordinaten</t>
  </si>
  <si>
    <t>Hausumringe</t>
  </si>
  <si>
    <t>Stadtplan</t>
  </si>
  <si>
    <t>Siedlungsstruktur und Wohnen</t>
  </si>
  <si>
    <t>Barrierefreie Wohnungen</t>
  </si>
  <si>
    <t>Adresse</t>
  </si>
  <si>
    <t>Baulasten</t>
  </si>
  <si>
    <t>Denkmalgeschützte Gebäude</t>
  </si>
  <si>
    <t>Gebäudebaujahr</t>
  </si>
  <si>
    <t>Adresse oder Baublock</t>
  </si>
  <si>
    <t>Gebäudeleerstände</t>
  </si>
  <si>
    <t>nach Nutzungsart</t>
  </si>
  <si>
    <t>Gebäudenutzung</t>
  </si>
  <si>
    <t>Einwohnerdaten</t>
  </si>
  <si>
    <t>Alter/Geburtsjahr</t>
  </si>
  <si>
    <t>Zensus</t>
  </si>
  <si>
    <t>microm, (RVR), (Zensus)</t>
  </si>
  <si>
    <t>Haushalte</t>
  </si>
  <si>
    <t>Open Data, RVR, Zensus</t>
  </si>
  <si>
    <t>Zensus, (RVR)</t>
  </si>
  <si>
    <t>Einwohner pro Haushalt</t>
  </si>
  <si>
    <t>Familienstand</t>
  </si>
  <si>
    <t>Geschlecht</t>
  </si>
  <si>
    <t>Staatsangehörigkeit/Migrationshintergrund</t>
  </si>
  <si>
    <t>microm, (Zensus)</t>
  </si>
  <si>
    <t>Bevölkerungsdaten</t>
  </si>
  <si>
    <t>Anzahl Arbeitsloser</t>
  </si>
  <si>
    <t>Anzahl Sozialhilfeempfänger</t>
  </si>
  <si>
    <t>Strasse</t>
  </si>
  <si>
    <t>Anzahl sozialversicherungspflichtiger Beschäftigter</t>
  </si>
  <si>
    <t>Bürgerzufriedenheit</t>
  </si>
  <si>
    <t>nach Zielgruppen</t>
  </si>
  <si>
    <t>Stadtteil oder Strassenabschitt</t>
  </si>
  <si>
    <t>Ein- und Auspendler</t>
  </si>
  <si>
    <t>Stadtteil</t>
  </si>
  <si>
    <t>Mitglieder in Sportvereinen</t>
  </si>
  <si>
    <t>Deutscher Sportbund, Kultusministerium</t>
  </si>
  <si>
    <t>Gemeindegrenze</t>
  </si>
  <si>
    <t>Sozialer Status</t>
  </si>
  <si>
    <t>microm, (RVR)</t>
  </si>
  <si>
    <t>sozialer Wohungsbau</t>
  </si>
  <si>
    <t>Zu- und Fortzüge</t>
  </si>
  <si>
    <t>(RVR)</t>
  </si>
  <si>
    <t>Points Of Interest (POIs)</t>
  </si>
  <si>
    <t>Apotheken</t>
  </si>
  <si>
    <t>Ärzte</t>
  </si>
  <si>
    <t>Alter, Wartezeit, Fachrichtung</t>
  </si>
  <si>
    <t>Statistisches Bundesamt, Krankenversicherung, RVR</t>
  </si>
  <si>
    <t>Aussichtspunkte</t>
  </si>
  <si>
    <t>XErleben/POI-Katalog RVR</t>
  </si>
  <si>
    <t>Asylbewerberheim</t>
  </si>
  <si>
    <t>Bäcker</t>
  </si>
  <si>
    <t>Badestellen</t>
  </si>
  <si>
    <t>Banken</t>
  </si>
  <si>
    <t>Bars/Kneipen</t>
  </si>
  <si>
    <t>Beratungsstellen/Hilfswerke</t>
  </si>
  <si>
    <t>Berufsschulen</t>
  </si>
  <si>
    <t>Bibliotheken</t>
  </si>
  <si>
    <t>Bioläden</t>
  </si>
  <si>
    <t>Buchhandlungen</t>
  </si>
  <si>
    <t>Clubs</t>
  </si>
  <si>
    <t>Drogerien</t>
  </si>
  <si>
    <t>Einkaufszentren</t>
  </si>
  <si>
    <t>Verkaufsfläche</t>
  </si>
  <si>
    <t>Elektronikgeschäfte</t>
  </si>
  <si>
    <t>Familienzentrum</t>
  </si>
  <si>
    <t>XErleben/POI-Katalog RVR/Jugendamt</t>
  </si>
  <si>
    <t>Feuerwehr</t>
  </si>
  <si>
    <t>aktive Mitglieder, Alter</t>
  </si>
  <si>
    <t>Forschungsinstitut</t>
  </si>
  <si>
    <t>Friedhöfe</t>
  </si>
  <si>
    <t>Friseure</t>
  </si>
  <si>
    <t>Gallerie</t>
  </si>
  <si>
    <t>Geldautomaten</t>
  </si>
  <si>
    <t>Gotteshaus</t>
  </si>
  <si>
    <t>Hochschulen</t>
  </si>
  <si>
    <t>XErleben/POI-Katalog RVR/Kulturamt/Schulamt</t>
  </si>
  <si>
    <t>Hydranten</t>
  </si>
  <si>
    <t>Jagd- und Fischereigebiete</t>
  </si>
  <si>
    <t>Jugendfreizeithäuser</t>
  </si>
  <si>
    <t>Katastrophenschutz</t>
  </si>
  <si>
    <t>Kindergärten</t>
  </si>
  <si>
    <t>Kinos</t>
  </si>
  <si>
    <t>Kiosk</t>
  </si>
  <si>
    <t>Kitas</t>
  </si>
  <si>
    <t>Kleidungsgeschäfte</t>
  </si>
  <si>
    <t>Krankenhäuser</t>
  </si>
  <si>
    <t>Museen</t>
  </si>
  <si>
    <t>Parks</t>
  </si>
  <si>
    <t>Pflegeeinrichtungen</t>
  </si>
  <si>
    <t>mobil/stationär, Alter</t>
  </si>
  <si>
    <t>Polizei</t>
  </si>
  <si>
    <t>Post</t>
  </si>
  <si>
    <t>Rathaus</t>
  </si>
  <si>
    <t>Reinigungen</t>
  </si>
  <si>
    <t>Restaurant/Café</t>
  </si>
  <si>
    <t>Schuhgeschäft</t>
  </si>
  <si>
    <t>Schule</t>
  </si>
  <si>
    <t>Schuster/Schlüsseldienst</t>
  </si>
  <si>
    <t>Schwimmbäder</t>
  </si>
  <si>
    <t>Sehenswürdigkeiten</t>
  </si>
  <si>
    <t>Seniorentreff</t>
  </si>
  <si>
    <t>Spielkasino</t>
  </si>
  <si>
    <t>Spielplätze</t>
  </si>
  <si>
    <t>Sportstätten</t>
  </si>
  <si>
    <t>Stätten für Integrationshilfe</t>
  </si>
  <si>
    <t>Studentenwohnheim</t>
  </si>
  <si>
    <t>Supermarkt</t>
  </si>
  <si>
    <t>Tagesmütter</t>
  </si>
  <si>
    <t>Theater</t>
  </si>
  <si>
    <t>Tiergehege</t>
  </si>
  <si>
    <t>Touristeninformation</t>
  </si>
  <si>
    <t>Veranstaltungsort</t>
  </si>
  <si>
    <t>Vereine</t>
  </si>
  <si>
    <t>Volkshochschulen</t>
  </si>
  <si>
    <t>Weihnachtsmärkte</t>
  </si>
  <si>
    <t>Wochenmärkte</t>
  </si>
  <si>
    <t>Verkehrsdaten</t>
  </si>
  <si>
    <t>Ampeln</t>
  </si>
  <si>
    <t>Taktung</t>
  </si>
  <si>
    <t>Dauerbaustellen</t>
  </si>
  <si>
    <t>Strassen NRW</t>
  </si>
  <si>
    <t>Fahrradwegenetz</t>
  </si>
  <si>
    <t>Bahnhöfe</t>
  </si>
  <si>
    <t>regional/Fernbahnhof</t>
  </si>
  <si>
    <t>Flughäfen</t>
  </si>
  <si>
    <t>Fuss- und Wanderwege</t>
  </si>
  <si>
    <t>Kartierung der Barrierearmut</t>
  </si>
  <si>
    <t>KFZ-Besitzer</t>
  </si>
  <si>
    <t>Baublock</t>
  </si>
  <si>
    <t>Kosten für Strassenunterhalt</t>
  </si>
  <si>
    <t>erwartete Kostensteigerung</t>
  </si>
  <si>
    <t>Liniennetz des ÖPNV</t>
  </si>
  <si>
    <t>Fahrzeiten</t>
  </si>
  <si>
    <t>PKW-Parkplätze</t>
  </si>
  <si>
    <t>Strassennetz</t>
  </si>
  <si>
    <t>Geschwindigkeitsbegrenzungen</t>
  </si>
  <si>
    <t>OSM, Strassen NRW</t>
  </si>
  <si>
    <t>OSM, Geofabrik, Strassen NRW</t>
  </si>
  <si>
    <t>Verkehrsdichte</t>
  </si>
  <si>
    <t>je Fortbewegungsmittel</t>
  </si>
  <si>
    <t>Verkehrsunfälle</t>
  </si>
  <si>
    <t>Verkehrszählungen</t>
  </si>
  <si>
    <t>Wirtschaftsdaten</t>
  </si>
  <si>
    <t>Ausbildungsplätze</t>
  </si>
  <si>
    <t>Gemeindefinanzen</t>
  </si>
  <si>
    <t>Gewerbeflächen</t>
  </si>
  <si>
    <t>Sektor, Grösse, Arbeitsplätze, Produktionsvolumen</t>
  </si>
  <si>
    <t>Flurstücke</t>
  </si>
  <si>
    <t>Kaufkraft</t>
  </si>
  <si>
    <t>Mietenspiegel/Bodenrichtwerte</t>
  </si>
  <si>
    <t>Bodenrichtwertzonen</t>
  </si>
  <si>
    <t>Rohstoffe Abbauflächen</t>
  </si>
  <si>
    <t>Geologischer Dienst NRW</t>
  </si>
  <si>
    <t>Rohstoffresourcen</t>
  </si>
  <si>
    <t>Tourismus</t>
  </si>
  <si>
    <t>Übernachtungszahlen</t>
  </si>
  <si>
    <t>IT NRW</t>
  </si>
  <si>
    <t>Wertschöpfungsvolumen</t>
  </si>
  <si>
    <t>Umweltdaten</t>
  </si>
  <si>
    <t>Altlasten</t>
  </si>
  <si>
    <t>Ausgleichsflächen</t>
  </si>
  <si>
    <t>Biodiversitätskartierungen</t>
  </si>
  <si>
    <t>LANUV</t>
  </si>
  <si>
    <t>Daten zum Oberflächenabfluss</t>
  </si>
  <si>
    <t>Emscher Genossenschaft</t>
  </si>
  <si>
    <t>Geologische Daten</t>
  </si>
  <si>
    <t>Gewässer</t>
  </si>
  <si>
    <t>Gewässergüte/Gewässerstrukturgüte</t>
  </si>
  <si>
    <t>HYGON</t>
  </si>
  <si>
    <t>Grundwasserneubildung</t>
  </si>
  <si>
    <t>Grundwasserspiegel</t>
  </si>
  <si>
    <t>Hydrologische Daten</t>
  </si>
  <si>
    <t>Klärschlammausbringungsflächen</t>
  </si>
  <si>
    <t>Lärmbelastung</t>
  </si>
  <si>
    <t>Luftverschmutzung</t>
  </si>
  <si>
    <t>Stickoxide, Feinstaub ...</t>
  </si>
  <si>
    <t>Meterologische Daten</t>
  </si>
  <si>
    <t>HYGON, Emscher Genossenschaft</t>
  </si>
  <si>
    <t>Schutzgebiete/Vorkommen besonderer Arten</t>
  </si>
  <si>
    <t>Versiegelung/Wegebauart</t>
  </si>
  <si>
    <t>Ver- und Entsorgung</t>
  </si>
  <si>
    <t>Abwassernetz</t>
  </si>
  <si>
    <t>Adressen der angeschlossener Einwohner</t>
  </si>
  <si>
    <t>Biogasanlagen</t>
  </si>
  <si>
    <t>Blockheizkraftwerke</t>
  </si>
  <si>
    <t>Breitband</t>
  </si>
  <si>
    <t>Deponien</t>
  </si>
  <si>
    <t>Energieverbrauch</t>
  </si>
  <si>
    <t>Haushalt, Adresse</t>
  </si>
  <si>
    <t>Fernwärmeleitungen</t>
  </si>
  <si>
    <t>Gasleitungen</t>
  </si>
  <si>
    <t>Klärwerke</t>
  </si>
  <si>
    <t>Einleitstellen, Überschreitungen der Grenzwerte, Ertüchtigungsaufforderungen</t>
  </si>
  <si>
    <t>Kraftwärmekopplungsanlagen</t>
  </si>
  <si>
    <t>Leitungslängen</t>
  </si>
  <si>
    <t>Träger, Wasserwirtschaftsamt</t>
  </si>
  <si>
    <t>Müllproduktion</t>
  </si>
  <si>
    <t>Haushalt</t>
  </si>
  <si>
    <t>Photovoltaikanlagen</t>
  </si>
  <si>
    <t>Pumpstationen</t>
  </si>
  <si>
    <t>Recyclinghöfe/Sammelstellen</t>
  </si>
  <si>
    <t>Solaranlagen</t>
  </si>
  <si>
    <t>Wasseranschluss</t>
  </si>
  <si>
    <t>Wasserpreis</t>
  </si>
  <si>
    <t>Wasserverbrauch</t>
  </si>
  <si>
    <t>Wasserverlust in den Leitungen</t>
  </si>
  <si>
    <t>Windkraftanlagen</t>
  </si>
  <si>
    <t>Planung</t>
  </si>
  <si>
    <t>Altenhilfeplan/Altenpflegeplan</t>
  </si>
  <si>
    <t>Sozialamt</t>
  </si>
  <si>
    <t>B- und F-Pläne</t>
  </si>
  <si>
    <t>historische Daten</t>
  </si>
  <si>
    <t>Historische Orthophotos RVR</t>
  </si>
  <si>
    <t>Innenentwicklung</t>
  </si>
  <si>
    <t>Regionalplanung</t>
  </si>
  <si>
    <t>Verfügbarer Wohnraum/Grundstücke</t>
  </si>
  <si>
    <t>Maßnahmen</t>
  </si>
  <si>
    <t>Barriefreier Umbau</t>
  </si>
  <si>
    <t>Energetische Sanierung</t>
  </si>
  <si>
    <t>Klimaanpassung</t>
  </si>
  <si>
    <t>Risiken</t>
  </si>
  <si>
    <t>Bodensenkung</t>
  </si>
  <si>
    <t>Brandlasten</t>
  </si>
  <si>
    <t>Hochwasserrisiko</t>
  </si>
  <si>
    <t>Kriminalitätsraten</t>
  </si>
  <si>
    <t>LKA</t>
  </si>
  <si>
    <t>ObjID</t>
  </si>
  <si>
    <t>ObjAB</t>
  </si>
  <si>
    <t>ObjAG</t>
  </si>
  <si>
    <t>ObjAGN</t>
  </si>
  <si>
    <t>ObjArt</t>
  </si>
  <si>
    <t>ObjArtN</t>
  </si>
  <si>
    <t>KooN</t>
  </si>
  <si>
    <t>KooE</t>
  </si>
  <si>
    <t>Str</t>
  </si>
  <si>
    <t>Hsnr</t>
  </si>
  <si>
    <t>PLZ</t>
  </si>
  <si>
    <t>OrtNm</t>
  </si>
  <si>
    <t>Quali</t>
  </si>
  <si>
    <t>Spezi</t>
  </si>
  <si>
    <t>AusLas</t>
  </si>
  <si>
    <t>AlterB</t>
  </si>
  <si>
    <t>AlterN</t>
  </si>
  <si>
    <t>WrtZeit</t>
  </si>
  <si>
    <t>Flaech</t>
  </si>
  <si>
    <t>Mitgld</t>
  </si>
  <si>
    <t>BarArm</t>
  </si>
  <si>
    <t>Kosten</t>
  </si>
  <si>
    <t>EigSen</t>
  </si>
  <si>
    <t>EigFam</t>
  </si>
  <si>
    <t>EigJug</t>
  </si>
  <si>
    <t>EigAlt</t>
  </si>
  <si>
    <t>EigBeh</t>
  </si>
  <si>
    <t>EigMig</t>
  </si>
  <si>
    <t>Oeff</t>
  </si>
  <si>
    <t>POI</t>
  </si>
  <si>
    <t>Grundversorgung</t>
  </si>
  <si>
    <t>1000_001</t>
  </si>
  <si>
    <t>1000_002</t>
  </si>
  <si>
    <t>Hydrant</t>
  </si>
  <si>
    <t>1000_003</t>
  </si>
  <si>
    <t>1000_004</t>
  </si>
  <si>
    <t>1000_005</t>
  </si>
  <si>
    <t>1000_006</t>
  </si>
  <si>
    <t>RecyclinghofSammelstelle</t>
  </si>
  <si>
    <t>Gesundheit</t>
  </si>
  <si>
    <t>2000_001</t>
  </si>
  <si>
    <t>Apotheke</t>
  </si>
  <si>
    <t>2000_002</t>
  </si>
  <si>
    <t>Arzt</t>
  </si>
  <si>
    <t>2000_003</t>
  </si>
  <si>
    <t>Krankenhaus</t>
  </si>
  <si>
    <t>2000_004</t>
  </si>
  <si>
    <t>Pflegeeinrichtung</t>
  </si>
  <si>
    <t>BildungBetreuung</t>
  </si>
  <si>
    <t>3000_001</t>
  </si>
  <si>
    <t>Berufsschule</t>
  </si>
  <si>
    <t>3000_002</t>
  </si>
  <si>
    <t>3000_003</t>
  </si>
  <si>
    <t>3000_004</t>
  </si>
  <si>
    <t>Hochschule</t>
  </si>
  <si>
    <t>3000_005</t>
  </si>
  <si>
    <t>Kindergarten</t>
  </si>
  <si>
    <t>3000_006</t>
  </si>
  <si>
    <t>Kita</t>
  </si>
  <si>
    <t>3000_007</t>
  </si>
  <si>
    <t>Tagesmutter</t>
  </si>
  <si>
    <t>3000_008</t>
  </si>
  <si>
    <t>Volkshochschule</t>
  </si>
  <si>
    <t>Soziales</t>
  </si>
  <si>
    <t>4000_001</t>
  </si>
  <si>
    <t>4000_002</t>
  </si>
  <si>
    <t>BeratungsstelleHilfswerk</t>
  </si>
  <si>
    <t>4000_003</t>
  </si>
  <si>
    <t>4000_004</t>
  </si>
  <si>
    <t>Jugendfreizeithaus</t>
  </si>
  <si>
    <t>4000_005</t>
  </si>
  <si>
    <t>4000_006</t>
  </si>
  <si>
    <t>Integrationshilfe</t>
  </si>
  <si>
    <t>4000_007</t>
  </si>
  <si>
    <t>4000_008</t>
  </si>
  <si>
    <t>Verein</t>
  </si>
  <si>
    <t>Mobilitaet</t>
  </si>
  <si>
    <t>5000_001</t>
  </si>
  <si>
    <t>Fernbahnhof</t>
  </si>
  <si>
    <t>5000_002</t>
  </si>
  <si>
    <t>Fernbusbahnhof</t>
  </si>
  <si>
    <t>5000_003</t>
  </si>
  <si>
    <t>Flughafen</t>
  </si>
  <si>
    <t>5000_004</t>
  </si>
  <si>
    <t>PKWParkplatz</t>
  </si>
  <si>
    <t>5000_005</t>
  </si>
  <si>
    <t>wichtigeVerkehrsengstelle</t>
  </si>
  <si>
    <t>UnterhaltungSportNaherholung</t>
  </si>
  <si>
    <t>6000_001</t>
  </si>
  <si>
    <t>Aussichtspunkt</t>
  </si>
  <si>
    <t>6000_002</t>
  </si>
  <si>
    <t>6000_003</t>
  </si>
  <si>
    <t>BarKneipe</t>
  </si>
  <si>
    <t>6000_004</t>
  </si>
  <si>
    <t>6000_005</t>
  </si>
  <si>
    <t>Club</t>
  </si>
  <si>
    <t>6000_006</t>
  </si>
  <si>
    <t>Friedhof</t>
  </si>
  <si>
    <t>6000_007</t>
  </si>
  <si>
    <t>6000_008</t>
  </si>
  <si>
    <t>6000_009</t>
  </si>
  <si>
    <t>JagdundFischereigebiet</t>
  </si>
  <si>
    <t>6000_010</t>
  </si>
  <si>
    <t>Kino</t>
  </si>
  <si>
    <t>6000_011</t>
  </si>
  <si>
    <t>Museum</t>
  </si>
  <si>
    <t>6000_012</t>
  </si>
  <si>
    <t>Park</t>
  </si>
  <si>
    <t>6000_013</t>
  </si>
  <si>
    <t>RestaurantCafe</t>
  </si>
  <si>
    <t>6000_014</t>
  </si>
  <si>
    <t>Sehenswuerdigkeit</t>
  </si>
  <si>
    <t>6000_016</t>
  </si>
  <si>
    <t>6000_017</t>
  </si>
  <si>
    <t>Spielplatz</t>
  </si>
  <si>
    <t>6000_018</t>
  </si>
  <si>
    <t>Sportstaette</t>
  </si>
  <si>
    <t>6000_019</t>
  </si>
  <si>
    <t>6000_020</t>
  </si>
  <si>
    <t>6000_021</t>
  </si>
  <si>
    <t>6000_022</t>
  </si>
  <si>
    <t>6000_023</t>
  </si>
  <si>
    <t>Weihnachtsmarkt</t>
  </si>
  <si>
    <t>EinkaufenDienstleistung</t>
  </si>
  <si>
    <t>7000_001</t>
  </si>
  <si>
    <t>Baecker</t>
  </si>
  <si>
    <t>7000_002</t>
  </si>
  <si>
    <t>Bank</t>
  </si>
  <si>
    <t>7000_003</t>
  </si>
  <si>
    <t>7000_004</t>
  </si>
  <si>
    <t>Friseur</t>
  </si>
  <si>
    <t>7000_005</t>
  </si>
  <si>
    <t>Geldautomat</t>
  </si>
  <si>
    <t>7000_006</t>
  </si>
  <si>
    <t>7000_007</t>
  </si>
  <si>
    <t>7000_008</t>
  </si>
  <si>
    <t>Reinigung</t>
  </si>
  <si>
    <t>7000_009</t>
  </si>
  <si>
    <t>SchusterSchluesseldienst</t>
  </si>
  <si>
    <t>7000_010</t>
  </si>
  <si>
    <t>Wochenmarkt</t>
  </si>
  <si>
    <t>Geometrie</t>
  </si>
  <si>
    <t>zwei shapefiles gleicher Struktur: point, polygon</t>
  </si>
  <si>
    <t>Spaltennamen (Abkürzungen)</t>
  </si>
  <si>
    <t>Bedeutung der Spaltennamenabkürzungen</t>
  </si>
  <si>
    <t>Datentyp</t>
  </si>
  <si>
    <t>Objektidentifikationsnummer</t>
  </si>
  <si>
    <t>Short Integer</t>
  </si>
  <si>
    <t>Objektartenbereich</t>
  </si>
  <si>
    <t>String</t>
  </si>
  <si>
    <t>Objektartengruppe</t>
  </si>
  <si>
    <t>Name der Objektartengruppe</t>
  </si>
  <si>
    <t>Objektart</t>
  </si>
  <si>
    <t>Name der Objektart</t>
  </si>
  <si>
    <t>Koordinaten (Northing)</t>
  </si>
  <si>
    <t>Double</t>
  </si>
  <si>
    <t>Koordinaten (Easting)</t>
  </si>
  <si>
    <t>Straße</t>
  </si>
  <si>
    <t>Hausnummer</t>
  </si>
  <si>
    <t>Postleitzahl</t>
  </si>
  <si>
    <t>Ortsname</t>
  </si>
  <si>
    <t>nach Möglichkeit: Abschätzung der Nutzungsqualität auf einer Skala von 0 bis 2 (0 = sehr schlechte Qualität, 1 = mittlere Qualität, 2 = sehr hohe Qualität); wird auch aus den folgenden Attributen abgeschätzt</t>
  </si>
  <si>
    <t>nach Möglichkeit: Spezialisierung der Einrichtung (bspw. bei Ärzten)</t>
  </si>
  <si>
    <t>nach Möglichkeit: Auslastung auf einer Skala von 0 bis 5</t>
  </si>
  <si>
    <t>nach Möglichkeit: Alter des Betreibers</t>
  </si>
  <si>
    <t>nach Möglichkeit: Durchschnittsalter der Nutzer</t>
  </si>
  <si>
    <t>nach Möglichkeit: Durchschnittliche Wartezeit (bspw. bei Ärtzen)</t>
  </si>
  <si>
    <t>nach Möglichkeit: Fläche der Einrichtung (bspw. Verkaufsfläche bei Supermärkten)</t>
  </si>
  <si>
    <t>nach Möglichkeit: Anzahl der aktiven Mitglieder (bspw. Vereine)</t>
  </si>
  <si>
    <t>nach Möglichkeit: Barrierearmut auf einer Skala von 0 bis 2 (0 = nicht barrierefrei zugänglich, 1 = teilweise barrierefrei zugänglich, 2 = sehr barrierearm)</t>
  </si>
  <si>
    <t>nach Möglichkeit: Preisniveau auf einer Skala von 0 bis 2 (0 = kostenlos, 1 = preisgünstig (für Einkommensschwache Haushalte), 2 = gehoben)</t>
  </si>
  <si>
    <t>nach Möglichkeit: Eignung für die Gruppe "Senioren (&gt; 65)" auf einer Skala von 0 bis 2 (0 = keine Eignung, 1 = mittlere Eignung, 2 = sehr gute Eignung); wird auch aus den übrigen Attributen abgeschätzt</t>
  </si>
  <si>
    <t>nach Möglichkeit: Eignung für die Gruppe "Familien" auf einer Skala von 0 bis 2 (0 = keine Eignung, 1 = mittlere Eignung, 2 = sehr gute Eignung); wird auch aus den übrigen Attributen abgeschätzt</t>
  </si>
  <si>
    <t>nach Möglichkeit: Eignung für die Gruppe "Junge Erwachsene (14-35)" auf einer Skala von 0 bis 2 (0 = keine Eignung, 1 = mittlere Eignung, 2 = sehr gute Eignung); wird auch aus den übrigen Attributen abgeschätzt</t>
  </si>
  <si>
    <t>nach Möglichkeit: Eignung für die Gruppe "Reife Erwachsene (35-64)" auf einer Skala von 0 bis 2 (0 = keine Eignung, 1 = mittlere Eignung, 2 = sehr gute Eignung); wird auch aus den übrigen Attributen abgeschätzt</t>
  </si>
  <si>
    <t>nach Möglichkeit: Eignung für die Gruppe "Behinderte Menschen" auf einer Skala von 0 bis 2 (0 = keine Eignung, 1 = mittlere Eignung, 2 = sehr gute Eignung); wird auch aus den übrigen Attributen abgeschätzt</t>
  </si>
  <si>
    <t>nach Möglichkeit: Eignung für die Gruppe "Menschen mit Migrationshintergrund" auf einer Skala von 0 bis 2 (0 = keine Eignung, 1 = mittlere Eignung, 2 = sehr gute Eignung); wird auch aus den übrigen Attributen abgeschätzt</t>
  </si>
  <si>
    <t>Öffentliche Einrichtung (1 = ja, 0 = nein)</t>
  </si>
  <si>
    <t>Quelldatei oder Angabe zur Datenquelle</t>
  </si>
  <si>
    <t>Versorgung</t>
  </si>
  <si>
    <t>Massnahmen</t>
  </si>
  <si>
    <t>Verkehr</t>
  </si>
  <si>
    <t>Wirtschaft</t>
  </si>
  <si>
    <t>Zusatz</t>
  </si>
  <si>
    <t>GebJahr</t>
  </si>
  <si>
    <t>GebNutz</t>
  </si>
  <si>
    <t>GrdTief</t>
  </si>
  <si>
    <t>NArbLos</t>
  </si>
  <si>
    <t>Nhaush</t>
  </si>
  <si>
    <t>Nmig</t>
  </si>
  <si>
    <t>NSoziHi</t>
  </si>
  <si>
    <t>NSoBesch</t>
  </si>
  <si>
    <t>Zufried</t>
  </si>
  <si>
    <t>NEinpend</t>
  </si>
  <si>
    <t>NAuspend</t>
  </si>
  <si>
    <t>EinwHaus</t>
  </si>
  <si>
    <t>FamSt</t>
  </si>
  <si>
    <t>Gesch_F</t>
  </si>
  <si>
    <t>Gesch_M</t>
  </si>
  <si>
    <t>SozGRP</t>
  </si>
  <si>
    <t>MitglSprt</t>
  </si>
  <si>
    <t>sozSt</t>
  </si>
  <si>
    <t>sozWohbau</t>
  </si>
  <si>
    <t>Zuzug</t>
  </si>
  <si>
    <t>FortZug</t>
  </si>
  <si>
    <t>BrBndQ</t>
  </si>
  <si>
    <t>EneVer</t>
  </si>
  <si>
    <t>MuellP</t>
  </si>
  <si>
    <t>WssPr</t>
  </si>
  <si>
    <t>WssVerb</t>
  </si>
  <si>
    <t>BarUmb</t>
  </si>
  <si>
    <t>EnrSan</t>
  </si>
  <si>
    <t>KliAnp</t>
  </si>
  <si>
    <t>DenkM</t>
  </si>
  <si>
    <t>BauLas</t>
  </si>
  <si>
    <t>BdSen</t>
  </si>
  <si>
    <t>BrandL</t>
  </si>
  <si>
    <t>HWssrR</t>
  </si>
  <si>
    <t>KrimR</t>
  </si>
  <si>
    <t>KFZB</t>
  </si>
  <si>
    <t>Nausb</t>
  </si>
  <si>
    <t>GemFinz</t>
  </si>
  <si>
    <t>GewFl</t>
  </si>
  <si>
    <t>Kfkraft</t>
  </si>
  <si>
    <t>MitSpg</t>
  </si>
  <si>
    <t>BdRwrt</t>
  </si>
  <si>
    <t>ResAb</t>
  </si>
  <si>
    <t>Rlag</t>
  </si>
  <si>
    <t>Tursm</t>
  </si>
  <si>
    <t>BGP</t>
  </si>
  <si>
    <t>PlanungsEinheiten</t>
  </si>
  <si>
    <t>8000_001</t>
  </si>
  <si>
    <t>8000_002</t>
  </si>
  <si>
    <t>StatistischeBezirkWahlbezirk</t>
  </si>
  <si>
    <t>8000_003</t>
  </si>
  <si>
    <t>Quartier</t>
  </si>
  <si>
    <t>8000_004</t>
  </si>
  <si>
    <t>8000_005</t>
  </si>
  <si>
    <t>9999_999</t>
  </si>
  <si>
    <t>Raster</t>
  </si>
  <si>
    <t>Polygon</t>
  </si>
  <si>
    <t>Hausnummerzusatz</t>
  </si>
  <si>
    <t>Adress-ID (StraßeHausnummerZusatz_PLZOrt)</t>
  </si>
  <si>
    <t>Barrierearmut auf einer Skala von 0 bis 2 (0 = nicht barrierefrei zugänglich, 1 = teilweise barrierefrei zugänglich, 2 = sehr barrierearm)</t>
  </si>
  <si>
    <t>Grundstückstiefenverhältnis (Breite/Tiefe)</t>
  </si>
  <si>
    <t>Durchschnittsalter der Nutzer</t>
  </si>
  <si>
    <t>Mindestalter der Nutzer</t>
  </si>
  <si>
    <t>Maximalalter der Nutzer</t>
  </si>
  <si>
    <t>Anzahl Haushalte</t>
  </si>
  <si>
    <t>Anzahl Personen mit Migrationshintergrund</t>
  </si>
  <si>
    <t>Bürgerzufriedenheit auf einer Skala von 0 bis 2 (0 = sehr unzufrieden, 1 = mittlere Zufriedenheit, 2 = sehr zufrieden)</t>
  </si>
  <si>
    <t>Einpendler</t>
  </si>
  <si>
    <t>Auspendler</t>
  </si>
  <si>
    <t>Familienstand ("ledig", "verheiratet", "geschieden", "verwittwet")</t>
  </si>
  <si>
    <t>Anzahl Frauen</t>
  </si>
  <si>
    <t>Anzahl Männer</t>
  </si>
  <si>
    <t>Soziale Gruppe</t>
  </si>
  <si>
    <t>aktive Mitglieder in Sportvereinen</t>
  </si>
  <si>
    <t>Zuzüge</t>
  </si>
  <si>
    <t>Fortzüge</t>
  </si>
  <si>
    <t>Qualität des Breitbandanschlusses auf einer Skala von 0 bis 3 (0 = kein Anschluss, 1 = min. 50 % Anschluss &gt; 2 kBit/s, 2 = min. 50 % &gt; 16 kBit/s, 3 = min. 50 % &gt; 50 kBit/s)</t>
  </si>
  <si>
    <t>Anzahl der Ausbildungsplätze</t>
  </si>
  <si>
    <t>Gemeindefinanzen (freie Haushaltsmittel)</t>
  </si>
  <si>
    <t>Gewerbefläche nach Sektor (1 = Primärproduktion, 2 = industrieller Sektor, 3 = Dienstleistungssektor, 4 = Informationssektor)</t>
  </si>
  <si>
    <t>Bodenrichtwert</t>
  </si>
  <si>
    <t>Rohstoffe Abbaufläche (1 = ja, 0 = nein)</t>
  </si>
  <si>
    <t>Rohstoffresourcen (Art der Rohstoffe)</t>
  </si>
  <si>
    <t>Bestärkender Wirkung für den Tourismus auf einer Skale von 0 bis 2 (0 = keine Wirkung, 1 = schwache positive Wirkung , 2 = stark positive Wirkung)</t>
  </si>
  <si>
    <t>Jahr in dem eine Umbaumassname zur Steigerung der Barrierearmut durchgeführt wurde</t>
  </si>
  <si>
    <t>Jahr in dem eine Baumassnahme zur energetischen Sanierung durchgeführt wurde</t>
  </si>
  <si>
    <t>Jahr in dem eine Baumassnahme zur Anpassung an den Klimawandel durchgeführt wurde</t>
  </si>
  <si>
    <t>Denkmalschutz (1 = ja, 0 = nein)</t>
  </si>
  <si>
    <t>Art der Baulast</t>
  </si>
  <si>
    <t>Durchschnittliche jährliche Bodensenkung in cm</t>
  </si>
  <si>
    <t>Brandlast in kWh/m²</t>
  </si>
  <si>
    <t>Anzahl der KFZ-Besitzer</t>
  </si>
  <si>
    <t>Takt</t>
  </si>
  <si>
    <t>BarArt</t>
  </si>
  <si>
    <t>BarGrav</t>
  </si>
  <si>
    <t>UnthKost</t>
  </si>
  <si>
    <t>MaxSp</t>
  </si>
  <si>
    <t>MeanSp</t>
  </si>
  <si>
    <t>FahrZt</t>
  </si>
  <si>
    <t>UnfDich</t>
  </si>
  <si>
    <t>LeitEff</t>
  </si>
  <si>
    <t>Netzwerke</t>
  </si>
  <si>
    <t>Netzwerkanlagen</t>
  </si>
  <si>
    <t>1200_001</t>
  </si>
  <si>
    <t>Ampel</t>
  </si>
  <si>
    <t>1200_002</t>
  </si>
  <si>
    <t>1200_003</t>
  </si>
  <si>
    <t>Barrieren</t>
  </si>
  <si>
    <t>1100_001</t>
  </si>
  <si>
    <t>1100_002</t>
  </si>
  <si>
    <t>FussWanderwege</t>
  </si>
  <si>
    <t>1100_003</t>
  </si>
  <si>
    <t>LiniennetzOePNV</t>
  </si>
  <si>
    <t>1100_004</t>
  </si>
  <si>
    <t>1100_005</t>
  </si>
  <si>
    <t>Leitung</t>
  </si>
  <si>
    <t>Taktung (bei Ampeln)</t>
  </si>
  <si>
    <t>Art von Barrieren</t>
  </si>
  <si>
    <t>Ausmass der Einschränkung durch Barrieren auf einer Skala von 0 bis 2 (0 = leichte Einschränkung, 1 = starke Einschränkung, 2 = nicht passierbar)</t>
  </si>
  <si>
    <t>Abschätzung der Nutzungsqualität auf einer Skala von 0 bis 2 (0 = sehr schlechte Qualität, 1 = mittlere Qualität, 2 = sehr hohe Qualität)</t>
  </si>
  <si>
    <t>Geschwindigkeitsbegrenzung</t>
  </si>
  <si>
    <t>Durchschnittliche Fahrtgeschwindigkeit</t>
  </si>
  <si>
    <t>Durchschnittliche Fahrzeit zwischen zwei Wegenetzpunkten</t>
  </si>
  <si>
    <t>Auslastung auf einer Skala von 0 bis 5</t>
  </si>
  <si>
    <t>Unfalldichte</t>
  </si>
  <si>
    <t>Leitungseffizienz (1/Verlust in den Leitungen)</t>
  </si>
  <si>
    <t>BioDiv</t>
  </si>
  <si>
    <t>ObAbfl</t>
  </si>
  <si>
    <t>GwStrG</t>
  </si>
  <si>
    <t>GwG</t>
  </si>
  <si>
    <t>GrdNBld</t>
  </si>
  <si>
    <t>LrmBel</t>
  </si>
  <si>
    <t>LftVers</t>
  </si>
  <si>
    <t>BdArt</t>
  </si>
  <si>
    <t>Versieg</t>
  </si>
  <si>
    <t>AngEnw</t>
  </si>
  <si>
    <t>Prod</t>
  </si>
  <si>
    <t>AltLas</t>
  </si>
  <si>
    <t>Biotop</t>
  </si>
  <si>
    <t>Geotop</t>
  </si>
  <si>
    <t>GrWsSp</t>
  </si>
  <si>
    <t>Nied</t>
  </si>
  <si>
    <t>Verd</t>
  </si>
  <si>
    <t>Windr</t>
  </si>
  <si>
    <t>Winds</t>
  </si>
  <si>
    <t>SonnE</t>
  </si>
  <si>
    <t>kfw</t>
  </si>
  <si>
    <t>besArt</t>
  </si>
  <si>
    <t>UmweltVersorgung</t>
  </si>
  <si>
    <t>Raster_UmweltVersorgung</t>
  </si>
  <si>
    <t>6000_024</t>
  </si>
  <si>
    <t>Ausgleichsflaeche</t>
  </si>
  <si>
    <t>Schutzgebiet</t>
  </si>
  <si>
    <t>IndustrieAnlage</t>
  </si>
  <si>
    <t>Biogasanlage</t>
  </si>
  <si>
    <t>Blockheizkraftwerk</t>
  </si>
  <si>
    <t>Deponie</t>
  </si>
  <si>
    <t>Klaerschlammausbringung</t>
  </si>
  <si>
    <t>1300_005</t>
  </si>
  <si>
    <t>Klaerwerk</t>
  </si>
  <si>
    <t>Kraftwaermekopplungsanlagen</t>
  </si>
  <si>
    <t>Solaranlage</t>
  </si>
  <si>
    <t>Pumpstation</t>
  </si>
  <si>
    <t>Windkraftanlage</t>
  </si>
  <si>
    <t>Gewaesser</t>
  </si>
  <si>
    <t>1400_001</t>
  </si>
  <si>
    <t>Fliessgewaesser</t>
  </si>
  <si>
    <t>1400_002</t>
  </si>
  <si>
    <t>StehendeGewaesser</t>
  </si>
  <si>
    <t>Abschätzung der Qualität auf einer Skala von 0 bis 2 (0 = sehr schlechte Qualität, 1 = mittlere Qualität, 2 = sehr hohe Qualität)</t>
  </si>
  <si>
    <t>Spezialisierung der Elemente (bspw. bei Schutzgebieten)</t>
  </si>
  <si>
    <t>Biodiversitätsindex</t>
  </si>
  <si>
    <t>Oberflächenabfluss</t>
  </si>
  <si>
    <t>Gewässerstrukturgüte</t>
  </si>
  <si>
    <t>Lärmbelastung auf einer Skala von 0 bis 2 (0 = keine Belastung, 1 = leichte Belastung, 2 = starke Belastung)</t>
  </si>
  <si>
    <t>Luftverschmutzung auf einer Skala von 0 bis 2 (0 = keine Belastung, 1 = leichte Belastung, 2 = starke Belastung)</t>
  </si>
  <si>
    <t>Art der oberflächennahen Deckschicht</t>
  </si>
  <si>
    <t>Grad der Versiegelung auf einer Skala von 0 bis 2 (0 = keine Versiegelung, 1 = leichte Versiegelung, 2 = starke Versiegelung)</t>
  </si>
  <si>
    <t>Anzahl der angeschlossenen Einwohner</t>
  </si>
  <si>
    <t>Produktionsvolumen (bspw. bei Solaranlagen)</t>
  </si>
  <si>
    <t>Altlastenart</t>
  </si>
  <si>
    <t>Biotopbezeichnung</t>
  </si>
  <si>
    <t>Geotopbezeichnung</t>
  </si>
  <si>
    <t>Niederschlag</t>
  </si>
  <si>
    <t>Verdunstung</t>
  </si>
  <si>
    <t>Windstärke</t>
  </si>
  <si>
    <t>Sonneneinstrahlung</t>
  </si>
  <si>
    <t>hydraulische Leitfähigkeit</t>
  </si>
  <si>
    <t>Vorkommen besonderer Arten auf einer Skala von 0 bis 2 (0 = keine, 1 = wenige, 2 = viele)</t>
  </si>
  <si>
    <t>file_in</t>
  </si>
  <si>
    <t>Adresse.shp</t>
  </si>
  <si>
    <t>Ampel.shp</t>
  </si>
  <si>
    <t>Apotheke.shp</t>
  </si>
  <si>
    <t>Arzt.shp</t>
  </si>
  <si>
    <t>Asylbewerberheim.shp</t>
  </si>
  <si>
    <t>Ausgleichsflaeche.shp</t>
  </si>
  <si>
    <t>Aussichtspunkt.shp</t>
  </si>
  <si>
    <t>Baecker.shp</t>
  </si>
  <si>
    <t>Bank.shp</t>
  </si>
  <si>
    <t>BarKneipe.shp</t>
  </si>
  <si>
    <t>Barrieren.shp</t>
  </si>
  <si>
    <t>Baublock.shp</t>
  </si>
  <si>
    <t>BeratungsstelleHilfswerk.shp</t>
  </si>
  <si>
    <t>Berufsschule.shp</t>
  </si>
  <si>
    <t>Biogasanlage.shp</t>
  </si>
  <si>
    <t>Club.shp</t>
  </si>
  <si>
    <t>Dauerbaustellen.shp</t>
  </si>
  <si>
    <t>Deponie.shp</t>
  </si>
  <si>
    <t>Fahrradwegenetz.shp</t>
  </si>
  <si>
    <t>Familienzentrum.shp</t>
  </si>
  <si>
    <t>Fernbahnhof.shp</t>
  </si>
  <si>
    <t>Fernbusbahnhof.shp</t>
  </si>
  <si>
    <t>Feuerwehr.shp</t>
  </si>
  <si>
    <t>Fliessgewaesser.shp</t>
  </si>
  <si>
    <t>Flughafen.shp</t>
  </si>
  <si>
    <t>Forschungsinstitut.shp</t>
  </si>
  <si>
    <t>Friedhof.shp</t>
  </si>
  <si>
    <t>Friseur.shp</t>
  </si>
  <si>
    <t>FussWanderwege.shp</t>
  </si>
  <si>
    <t>Geldautomat.shp</t>
  </si>
  <si>
    <t>Gotteshaus.shp</t>
  </si>
  <si>
    <t>Hochschule.shp</t>
  </si>
  <si>
    <t>Feld_in</t>
  </si>
  <si>
    <t>Hydrant.shp</t>
  </si>
  <si>
    <t>Integrationshilfe.shp</t>
  </si>
  <si>
    <t>nurGeometrie</t>
  </si>
  <si>
    <t>JagdundFischereigebiet.shp</t>
  </si>
  <si>
    <t>Jugendfreizeithaus.shp</t>
  </si>
  <si>
    <t>Katastrophenschutz.shp</t>
  </si>
  <si>
    <t>Kindergarten.shp</t>
  </si>
  <si>
    <t>Kino.shp</t>
  </si>
  <si>
    <t>Kiosk.shp</t>
  </si>
  <si>
    <t>Kita.shp</t>
  </si>
  <si>
    <t>Klaerschlammausbringung.shp</t>
  </si>
  <si>
    <t>Klaerwerk.shp</t>
  </si>
  <si>
    <t>Kraftwaermekopplungsanlagen.shp</t>
  </si>
  <si>
    <t>Krankenhaus.shp</t>
  </si>
  <si>
    <t>LiniennetzOePNV.shp</t>
  </si>
  <si>
    <t>Museum.shp</t>
  </si>
  <si>
    <t>Park.shp</t>
  </si>
  <si>
    <t>Pflegeeinrichtung.shp</t>
  </si>
  <si>
    <t>PKWParkplatz.shp</t>
  </si>
  <si>
    <t>Polizei.shp</t>
  </si>
  <si>
    <t>Post.shp</t>
  </si>
  <si>
    <t>Pumpstation.shp</t>
  </si>
  <si>
    <t>Quartier.shp</t>
  </si>
  <si>
    <t>Rathaus.shp</t>
  </si>
  <si>
    <t>RecyclinghofSammelstelle.shp</t>
  </si>
  <si>
    <t>Reinigung.shp</t>
  </si>
  <si>
    <t>RestaurantCafe.shp</t>
  </si>
  <si>
    <t>SchusterSchluesseldienst.shp</t>
  </si>
  <si>
    <t>Schutzgebiet.shp</t>
  </si>
  <si>
    <t>Sehenswuerdigkeit.shp</t>
  </si>
  <si>
    <t>Seniorentreff.shp</t>
  </si>
  <si>
    <t>Solaranlage.shp</t>
  </si>
  <si>
    <t>Spielplatz.shp</t>
  </si>
  <si>
    <t>Sportstaette.shp</t>
  </si>
  <si>
    <t>Stadtteil.shp</t>
  </si>
  <si>
    <t>StatistischeBezirkWahlbezirk.shp</t>
  </si>
  <si>
    <t>StehendeGewaesser.shp</t>
  </si>
  <si>
    <t>Strassennetz.shp</t>
  </si>
  <si>
    <t>Studentenwohnheim.shp</t>
  </si>
  <si>
    <t>Tagesmutter.shp</t>
  </si>
  <si>
    <t>Theater.shp</t>
  </si>
  <si>
    <t>Tiergehege.shp</t>
  </si>
  <si>
    <t>Touristeninformation.shp</t>
  </si>
  <si>
    <t>Verein.shp</t>
  </si>
  <si>
    <t>Volkshochschule.shp</t>
  </si>
  <si>
    <t>Weihnachtsmarkt.shp</t>
  </si>
  <si>
    <t>wichtigeVerkehrsengstelle.shp</t>
  </si>
  <si>
    <t>Windkraftanlage.shp</t>
  </si>
  <si>
    <t>Wochenmarkt.shp</t>
  </si>
  <si>
    <t>Prioritaeten</t>
  </si>
  <si>
    <t>Objektartengruppe_N</t>
  </si>
  <si>
    <t>Objektart_N</t>
  </si>
  <si>
    <t>Geometry</t>
  </si>
  <si>
    <t>Point</t>
  </si>
  <si>
    <t>Line</t>
  </si>
  <si>
    <t>POI_type</t>
  </si>
  <si>
    <t>PlanungsEinheiten_type</t>
  </si>
  <si>
    <t>Netzwerke_type</t>
  </si>
  <si>
    <t>UmweltVersorgung_type</t>
  </si>
  <si>
    <t>Dateiname_out</t>
  </si>
  <si>
    <t>Feld_out</t>
  </si>
  <si>
    <t>Wert_out</t>
  </si>
  <si>
    <t>Prioritaet</t>
  </si>
  <si>
    <t>ATKIS</t>
  </si>
  <si>
    <t>AX_Gebaeude_polygon.shp</t>
  </si>
  <si>
    <t>GFK</t>
  </si>
  <si>
    <t>OSM</t>
  </si>
  <si>
    <t>roads.shp</t>
  </si>
  <si>
    <t>maxspeed</t>
  </si>
  <si>
    <t>ATKIS/ALKIS</t>
  </si>
  <si>
    <t>FKT</t>
  </si>
  <si>
    <t>WGF</t>
  </si>
  <si>
    <t>ART</t>
  </si>
  <si>
    <t>ADF</t>
  </si>
  <si>
    <t>ZON</t>
  </si>
  <si>
    <t>BWF</t>
  </si>
  <si>
    <t>Stadtplanwerke</t>
  </si>
  <si>
    <t>FTYPE</t>
  </si>
  <si>
    <t>LEVELNR</t>
  </si>
  <si>
    <t>AX_EinrichtungInOeffentlichenBereichen.shp</t>
  </si>
  <si>
    <t>MKG</t>
  </si>
  <si>
    <t>HFK</t>
  </si>
  <si>
    <t>FNK</t>
  </si>
  <si>
    <t>code2013</t>
  </si>
  <si>
    <t>KLARTEXT</t>
  </si>
  <si>
    <t>POI_RVR</t>
  </si>
  <si>
    <t>COLL_ID</t>
  </si>
  <si>
    <t>OldID</t>
  </si>
  <si>
    <t>Alte Identifikationsnummer, die ursprünglich in der Datenquelle verwendet wurde</t>
  </si>
  <si>
    <t>Out_ID1</t>
  </si>
  <si>
    <t>Stadt Herdecke</t>
  </si>
  <si>
    <t>verfügbar, jedoch stark lückenhaft oder in niedriger Auflösung</t>
  </si>
  <si>
    <t>COLL_NAME</t>
  </si>
  <si>
    <t>highway</t>
  </si>
  <si>
    <t>Einbahn</t>
  </si>
  <si>
    <t>Tunnel</t>
  </si>
  <si>
    <t>Bruecke</t>
  </si>
  <si>
    <t>Einbahnstraße (nein = 0, ja = 1, ja in entgegengesetzte Richtung = -1)</t>
  </si>
  <si>
    <t>Tunnel (ja = 1, nein = 0)</t>
  </si>
  <si>
    <t>Brücke (ja = 1, nein = 0)</t>
  </si>
  <si>
    <t>oneway</t>
  </si>
  <si>
    <t>bridge</t>
  </si>
  <si>
    <t>motorway</t>
  </si>
  <si>
    <t>trunk</t>
  </si>
  <si>
    <t>primary</t>
  </si>
  <si>
    <t>secondary</t>
  </si>
  <si>
    <t>tertiary</t>
  </si>
  <si>
    <t>unclassified</t>
  </si>
  <si>
    <t>residential</t>
  </si>
  <si>
    <t>motorway_link</t>
  </si>
  <si>
    <t>trunk_link</t>
  </si>
  <si>
    <t>primary_link</t>
  </si>
  <si>
    <t>secondary_link</t>
  </si>
  <si>
    <t>tertiary_link</t>
  </si>
  <si>
    <t>living_street</t>
  </si>
  <si>
    <t>road</t>
  </si>
  <si>
    <t>service</t>
  </si>
  <si>
    <t>pedestrian</t>
  </si>
  <si>
    <t>track</t>
  </si>
  <si>
    <t>footway</t>
  </si>
  <si>
    <t>bridleway</t>
  </si>
  <si>
    <t>steps</t>
  </si>
  <si>
    <t>path</t>
  </si>
  <si>
    <t>cycleway</t>
  </si>
  <si>
    <t>lane</t>
  </si>
  <si>
    <t>opposite</t>
  </si>
  <si>
    <t>opposite_lane</t>
  </si>
  <si>
    <t>opposite_track</t>
  </si>
  <si>
    <t>share_busway</t>
  </si>
  <si>
    <t>shared_lane</t>
  </si>
  <si>
    <t>busway</t>
  </si>
  <si>
    <t>bus_stop</t>
  </si>
  <si>
    <t>5000_006</t>
  </si>
  <si>
    <t>5000_007</t>
  </si>
  <si>
    <t>Bushaltestelle</t>
  </si>
  <si>
    <t>UBahnTramHaltestelle</t>
  </si>
  <si>
    <t>UBahnTramHaltestelle.shp</t>
  </si>
  <si>
    <t>stop_position</t>
  </si>
  <si>
    <t>platform</t>
  </si>
  <si>
    <t>stop_area</t>
  </si>
  <si>
    <t>route</t>
  </si>
  <si>
    <t>bus</t>
  </si>
  <si>
    <t>bus_guideway</t>
  </si>
  <si>
    <t>railway</t>
  </si>
  <si>
    <t>light_rail</t>
  </si>
  <si>
    <t>tram</t>
  </si>
  <si>
    <t>tram_stop</t>
  </si>
  <si>
    <t>subway</t>
  </si>
  <si>
    <t>subway_entrance</t>
  </si>
  <si>
    <t>FFeuerwehr</t>
  </si>
  <si>
    <t>…</t>
  </si>
  <si>
    <t>fußläufige Distanz zur nächsten Feuerwehr</t>
  </si>
  <si>
    <t>fußläufige Distanz zur nächsten …</t>
  </si>
  <si>
    <t>grid_ID</t>
  </si>
  <si>
    <t>eindeutige Zuordnungsnummer für Gitterzelle</t>
  </si>
  <si>
    <t>Landnutzung</t>
  </si>
  <si>
    <t>SchwimmbadBadestelle</t>
  </si>
  <si>
    <t>SchwimmbadBadestelle.shp</t>
  </si>
  <si>
    <t>Schule.shp</t>
  </si>
  <si>
    <t>Stadtbezirke.shp</t>
  </si>
  <si>
    <t>NAME</t>
  </si>
  <si>
    <t>Name</t>
  </si>
  <si>
    <t>Stadtteil/Quartier/etc. Name</t>
  </si>
  <si>
    <t>Statistische_Bezirke.shp</t>
  </si>
  <si>
    <t>BJA</t>
  </si>
  <si>
    <t>AX_Flugverkehr.shp</t>
  </si>
  <si>
    <t>AX_Strasse.shp</t>
  </si>
  <si>
    <t>SundRegionalBahnhof</t>
  </si>
  <si>
    <t>SundRegionalBahnhof.shp</t>
  </si>
  <si>
    <t>6000_025</t>
  </si>
  <si>
    <t>HotelHostel.shp</t>
  </si>
  <si>
    <t>HotelHostel</t>
  </si>
  <si>
    <t>7000_011</t>
  </si>
  <si>
    <t>Lebensmittelgeschaeft</t>
  </si>
  <si>
    <t>Lebensmittelgeschaeft.shp</t>
  </si>
  <si>
    <t>EinkaufszentrumSonstigeShopping</t>
  </si>
  <si>
    <t>EinkaufszentrumSonstigeShopping.shp</t>
  </si>
  <si>
    <t>7000_012</t>
  </si>
  <si>
    <t>7000_013</t>
  </si>
  <si>
    <t>Anwalt</t>
  </si>
  <si>
    <t>Finanzberater</t>
  </si>
  <si>
    <t>7000_014</t>
  </si>
  <si>
    <t>Tierarzt</t>
  </si>
  <si>
    <t>Anwalt.shp</t>
  </si>
  <si>
    <t>Finanzberater.shp</t>
  </si>
  <si>
    <t>Tierarzt.shp</t>
  </si>
  <si>
    <t>EigeneErhebung</t>
  </si>
  <si>
    <t>Ort</t>
  </si>
  <si>
    <t>Art</t>
  </si>
  <si>
    <t>aeroway</t>
  </si>
  <si>
    <t>terminal</t>
  </si>
  <si>
    <t>amenity</t>
  </si>
  <si>
    <t>bar</t>
  </si>
  <si>
    <t>biergarten</t>
  </si>
  <si>
    <t>cafe</t>
  </si>
  <si>
    <t>1000_007</t>
  </si>
  <si>
    <t>OeffentlicheTrinkwasserstelle</t>
  </si>
  <si>
    <t>OeffentlicheTrinkwasserstelle.shp</t>
  </si>
  <si>
    <t>drinking_water</t>
  </si>
  <si>
    <t>fast_food</t>
  </si>
  <si>
    <t>food_court</t>
  </si>
  <si>
    <t>ice_cream</t>
  </si>
  <si>
    <t>pub</t>
  </si>
  <si>
    <t>restaurant</t>
  </si>
  <si>
    <t>college</t>
  </si>
  <si>
    <t>kindergarten</t>
  </si>
  <si>
    <t>library</t>
  </si>
  <si>
    <t>school</t>
  </si>
  <si>
    <t>university</t>
  </si>
  <si>
    <t>5000_008</t>
  </si>
  <si>
    <t>5000_009</t>
  </si>
  <si>
    <t>5000_010</t>
  </si>
  <si>
    <t>5000_011</t>
  </si>
  <si>
    <t>Fahrradparkplatz</t>
  </si>
  <si>
    <t>FahrradLeihstation</t>
  </si>
  <si>
    <t>CarSharingStation</t>
  </si>
  <si>
    <t>FahrradLeihstation.shp</t>
  </si>
  <si>
    <t>Fahrradparkplatz.shp</t>
  </si>
  <si>
    <t>CarSharingStation.shp</t>
  </si>
  <si>
    <t>bicycle_parking</t>
  </si>
  <si>
    <t>bicycle_rental</t>
  </si>
  <si>
    <t>car_sharing</t>
  </si>
  <si>
    <t>5000_012</t>
  </si>
  <si>
    <t>Elektroladestation</t>
  </si>
  <si>
    <t>5000_013</t>
  </si>
  <si>
    <t>Tankstelle</t>
  </si>
  <si>
    <t>Tankstelle.shp</t>
  </si>
  <si>
    <t>Elektroladestation.shp</t>
  </si>
  <si>
    <t>charging_station</t>
  </si>
  <si>
    <t>fairy_terminal</t>
  </si>
  <si>
    <t>fuel</t>
  </si>
  <si>
    <t>parking</t>
  </si>
  <si>
    <t>parking_entrance</t>
  </si>
  <si>
    <t>parking_space</t>
  </si>
  <si>
    <t>5000_014</t>
  </si>
  <si>
    <t>Taxistand</t>
  </si>
  <si>
    <t>Taxistand.shp</t>
  </si>
  <si>
    <t>taxi</t>
  </si>
  <si>
    <t>atm</t>
  </si>
  <si>
    <t>bank</t>
  </si>
  <si>
    <t>clinic</t>
  </si>
  <si>
    <t>dentist</t>
  </si>
  <si>
    <t>doctors</t>
  </si>
  <si>
    <t>hospital</t>
  </si>
  <si>
    <t>nursing_home</t>
  </si>
  <si>
    <t>pharmacy</t>
  </si>
  <si>
    <t>social_facility</t>
  </si>
  <si>
    <t>veterinary</t>
  </si>
  <si>
    <t>arts_center</t>
  </si>
  <si>
    <t>7000_015</t>
  </si>
  <si>
    <t>Rotlicht</t>
  </si>
  <si>
    <t>Rotlicht.shp</t>
  </si>
  <si>
    <t>brothel</t>
  </si>
  <si>
    <t>7000_016</t>
  </si>
  <si>
    <t>Gluecksspiel</t>
  </si>
  <si>
    <t>Gluecksspiel.shp</t>
  </si>
  <si>
    <t>casino</t>
  </si>
  <si>
    <t>cinema</t>
  </si>
  <si>
    <t>community_center</t>
  </si>
  <si>
    <t>gambling</t>
  </si>
  <si>
    <t>nightclub</t>
  </si>
  <si>
    <t>social_centre</t>
  </si>
  <si>
    <t>stripclub</t>
  </si>
  <si>
    <t>swingerclub</t>
  </si>
  <si>
    <t>theatre</t>
  </si>
  <si>
    <t>crypt</t>
  </si>
  <si>
    <t>dojo</t>
  </si>
  <si>
    <t>fire_station</t>
  </si>
  <si>
    <t>grave_yard</t>
  </si>
  <si>
    <t>gym</t>
  </si>
  <si>
    <t>marketplace</t>
  </si>
  <si>
    <t>place_of_worship</t>
  </si>
  <si>
    <t>police</t>
  </si>
  <si>
    <t>post_office</t>
  </si>
  <si>
    <t>rescue_station</t>
  </si>
  <si>
    <t>7000_017</t>
  </si>
  <si>
    <t>OeffentlicheToiletten</t>
  </si>
  <si>
    <t>OeffentlicheToiletten.shp</t>
  </si>
  <si>
    <t>toiletes</t>
  </si>
  <si>
    <t>townhall</t>
  </si>
  <si>
    <t>watering_place</t>
  </si>
  <si>
    <t>water_point</t>
  </si>
  <si>
    <t>emergency</t>
  </si>
  <si>
    <t>ambulance_station</t>
  </si>
  <si>
    <t>fire_hydrant</t>
  </si>
  <si>
    <t>lifeguard_base</t>
  </si>
  <si>
    <t>lifeguard_tower</t>
  </si>
  <si>
    <t>lifeguard_plattform</t>
  </si>
  <si>
    <t>lifeguard_place</t>
  </si>
  <si>
    <t>ses_sation</t>
  </si>
  <si>
    <t>Hausnr</t>
  </si>
  <si>
    <t>OwnSurvey_aerzte.shp</t>
  </si>
  <si>
    <t>OwnSurvey_apotheken.shp</t>
  </si>
  <si>
    <t>OwnSurvey_baecker.shp</t>
  </si>
  <si>
    <t>OwnSurvey_banken.shp</t>
  </si>
  <si>
    <t>OwnSurvey_bibliotheken.shp</t>
  </si>
  <si>
    <t>OwnSurvey_buchhandlungen.shp</t>
  </si>
  <si>
    <t>OwnSurvey_drogerien.shp</t>
  </si>
  <si>
    <t>OwnSurvey_einkaufszentren.shp</t>
  </si>
  <si>
    <t>OwnSurvey_elektronikgeschaefte.shp</t>
  </si>
  <si>
    <t>OwnSurvey_freibaeder_plus_hallenbaeder.shp</t>
  </si>
  <si>
    <t>OwnSurvey_friseure.shp</t>
  </si>
  <si>
    <t>OwnSurvey_kiosk.shp</t>
  </si>
  <si>
    <t>OwnSurvey_kirchen.shp</t>
  </si>
  <si>
    <t>OwnSurvey_Kleidung.shp</t>
  </si>
  <si>
    <t>OwnSurvey_krankenhaeuser.shp</t>
  </si>
  <si>
    <t>OwnSurvey_museen.shp</t>
  </si>
  <si>
    <t>OwnSurvey_plegeeinrichtungen.shp</t>
  </si>
  <si>
    <t>OwnSurvey_post.shp</t>
  </si>
  <si>
    <t>OwnSurvey_rathaus.shp</t>
  </si>
  <si>
    <t>OwnSurvey_reinigung.shp</t>
  </si>
  <si>
    <t>OwnSurvey_restaurants_cafes.shp</t>
  </si>
  <si>
    <t>OwnSurvey_schuhe.shp</t>
  </si>
  <si>
    <t>OwnSurvey_schusterUndSchluesseldienste.shp</t>
  </si>
  <si>
    <t>OwnSurvey_sportstaetten.shp</t>
  </si>
  <si>
    <t>OwnSurvey_stadtteilzentren_seniorentreff.shp</t>
  </si>
  <si>
    <t>OwnSurvey_supermarkt.shp</t>
  </si>
  <si>
    <t>OwnSurvey_theater.shp</t>
  </si>
  <si>
    <t>OwnSurvey_vereine.shp</t>
  </si>
  <si>
    <t>OwnSurvey_volkshochschulen.shp</t>
  </si>
  <si>
    <t>OwnSurvey_wochenmaerkte.shp</t>
  </si>
  <si>
    <t>OwnSurvey_Buecher.shp</t>
  </si>
  <si>
    <t>OwnSurvey_integrationshilfe.shp</t>
  </si>
  <si>
    <t>OwnSurvey_familienzentrum.shp</t>
  </si>
  <si>
    <t>OwnSurvey_recycling.shp</t>
  </si>
  <si>
    <t>OwnSurvey_casino.shp</t>
  </si>
  <si>
    <t>OwnSurvey_touristeninformation.shp</t>
  </si>
  <si>
    <t>OwnSurvey_veranstaltungsort.shp</t>
  </si>
  <si>
    <t>OwnSurvey_weihnachtsmarkt.shp</t>
  </si>
  <si>
    <t>AdrID</t>
  </si>
  <si>
    <t>Hausnur</t>
  </si>
  <si>
    <t>OSMData_osm_pt_emergency.shp</t>
  </si>
  <si>
    <t>OSMData_osm_pt_amenity.shp</t>
  </si>
  <si>
    <t>OSMData_osm_pt_aeroway.shp</t>
  </si>
  <si>
    <t>OSMData_osm_pt_railway.shp</t>
  </si>
  <si>
    <t>OSMData_osm_pt_route.shp</t>
  </si>
  <si>
    <t>OSMData_osm_ln_railway.shp</t>
  </si>
  <si>
    <t>OSMData_osm_ot_railway.shp</t>
  </si>
  <si>
    <t>OSMData_osm_ln_route.shp</t>
  </si>
  <si>
    <t>OSMData_osm_ln_busway.shp</t>
  </si>
  <si>
    <t>OSMData_osm_ln_cycleway.shp</t>
  </si>
  <si>
    <t>OSMData_osm_ln_highway.shp</t>
  </si>
  <si>
    <t>OSMData_osm_pt_highway.shp</t>
  </si>
  <si>
    <t>osm_tunnel</t>
  </si>
  <si>
    <t>osm_public</t>
  </si>
  <si>
    <t>NSenMob</t>
  </si>
  <si>
    <t>NKitaK</t>
  </si>
  <si>
    <t>NGrundS</t>
  </si>
  <si>
    <t>NJugend</t>
  </si>
  <si>
    <t>Anzahl Kinder im Kitaalter (0 - 3)</t>
  </si>
  <si>
    <t>Anzahl Kinder im Kindergartenalter (4 - 6)</t>
  </si>
  <si>
    <t>NKindgK</t>
  </si>
  <si>
    <t>Anzahl Kinder im Grundschulalter (7 - 11)</t>
  </si>
  <si>
    <t>Anzahl Jugendlicher (12 - 18)</t>
  </si>
  <si>
    <t>NErwJ</t>
  </si>
  <si>
    <t>Anzahl junge Erwachsene (19 - 35)</t>
  </si>
  <si>
    <t>NErwA</t>
  </si>
  <si>
    <t>Anzahl ältere Erwachsene (36 - 64)</t>
  </si>
  <si>
    <t>Anzahl Senioren (über 65) und Mobilitätseingeschränkte</t>
  </si>
  <si>
    <t>sen</t>
  </si>
  <si>
    <t>NEinzel</t>
  </si>
  <si>
    <t>Anzahl alleine (unverheiratet, geschieden, verwitwet)</t>
  </si>
  <si>
    <t>weiblich</t>
  </si>
  <si>
    <t>maenn</t>
  </si>
  <si>
    <t>allein</t>
  </si>
  <si>
    <t>Bushaltestelle.shp</t>
  </si>
  <si>
    <t>BibliothekBuchhandlung</t>
  </si>
  <si>
    <t>BibliothekBuchhandlung.shp</t>
  </si>
  <si>
    <t>Alt_0_3</t>
  </si>
  <si>
    <t>Alt_3_6</t>
  </si>
  <si>
    <t>Alt_6_10</t>
  </si>
  <si>
    <t>Alt_10_18</t>
  </si>
  <si>
    <t>Alt_18_30</t>
  </si>
  <si>
    <t>Alt_30_65</t>
  </si>
  <si>
    <t>8000_006</t>
  </si>
  <si>
    <t>Untersuchungsgebiet</t>
  </si>
  <si>
    <t>Untersuchungsgebiet.shp</t>
  </si>
  <si>
    <t>7000_018</t>
  </si>
  <si>
    <t>Videothek</t>
  </si>
  <si>
    <t>Videothek.shp</t>
  </si>
  <si>
    <t>8000_007</t>
  </si>
  <si>
    <t>Richtwertzone</t>
  </si>
  <si>
    <t>Richtwertzone.shp</t>
  </si>
  <si>
    <t>8000_008</t>
  </si>
  <si>
    <t>Stadt</t>
  </si>
  <si>
    <t>Plz</t>
  </si>
  <si>
    <t>Kreiswahlb</t>
  </si>
  <si>
    <t>Bezeichnun</t>
  </si>
  <si>
    <t>Lm_hauptbe</t>
  </si>
  <si>
    <t>Aussichtspunkte_POI_DB_RVR.shp</t>
  </si>
  <si>
    <t>Hoch_utm</t>
  </si>
  <si>
    <t>Rechts_utm</t>
  </si>
  <si>
    <t>Adr_str</t>
  </si>
  <si>
    <t>Adr_hnr</t>
  </si>
  <si>
    <t>Adr_ort</t>
  </si>
  <si>
    <t>Adr_plz</t>
  </si>
  <si>
    <t>Name_1</t>
  </si>
  <si>
    <t>Baden_POI_DB_RVR.shp</t>
  </si>
  <si>
    <t>Beratung_POI_DB_RVR.shp</t>
  </si>
  <si>
    <t>Mediatheken_POI_DB_RVR.shp</t>
  </si>
  <si>
    <t>Einkaufszentren_POI_DB_RVR.shp</t>
  </si>
  <si>
    <t>Rettungswesen_POI_DB_RVR.shp</t>
  </si>
  <si>
    <t>Forschungsinstitute_POI_DB_RVR.shp</t>
  </si>
  <si>
    <t>Hochschulen_POI_DB_RVR.shp</t>
  </si>
  <si>
    <t>Kino_POI_DB_RVR.shp</t>
  </si>
  <si>
    <t>Museen_POI_DB_RVR.shp</t>
  </si>
  <si>
    <t>Polizei_POI_DB_RVR.shp</t>
  </si>
  <si>
    <t>Post_POI_DB_RVR.shp</t>
  </si>
  <si>
    <t>Rathaus_POI_DB_RVR.shp</t>
  </si>
  <si>
    <t>Sehenswuerdigkeiten_POI_DB_RVR.shp</t>
  </si>
  <si>
    <t>Senoirentreff_POI_DB_RVR.shp</t>
  </si>
  <si>
    <t>Spielplaetze_POI_DB_RVR.shp</t>
  </si>
  <si>
    <t>Theater_POI_DB_RVR.shp</t>
  </si>
  <si>
    <t>Tiergehege_POI_DB_RVR.shp</t>
  </si>
  <si>
    <t>Weihnachtsmaerkte_POI_DB_RVR.shp</t>
  </si>
  <si>
    <t>Postleitza</t>
  </si>
  <si>
    <t>Schulform</t>
  </si>
  <si>
    <t>Hochwert_e</t>
  </si>
  <si>
    <t>Rechtswert</t>
  </si>
  <si>
    <t>Hoch</t>
  </si>
  <si>
    <t>Rechts</t>
  </si>
  <si>
    <t>Cafe_point.shp</t>
  </si>
  <si>
    <t>Landessportbund</t>
  </si>
  <si>
    <t>Gemeinden_Sport_Mitglieder.shp</t>
  </si>
  <si>
    <t>GEMEINDE</t>
  </si>
  <si>
    <t>Ampelanlagen.shp</t>
  </si>
  <si>
    <t>Lat</t>
  </si>
  <si>
    <t>Long</t>
  </si>
  <si>
    <t>Standort</t>
  </si>
  <si>
    <t>Freizeitnetz Kreis RE_polyline.shp</t>
  </si>
  <si>
    <t>Tour 1_polyline.shp</t>
  </si>
  <si>
    <t>Tour 2_polyline.shp</t>
  </si>
  <si>
    <t>Tour 3_polyline.shp</t>
  </si>
  <si>
    <t>Tour 4_polyline.shp</t>
  </si>
  <si>
    <t>Tour 5_polyline.shp</t>
  </si>
  <si>
    <t>Tour 6_polyline.shp</t>
  </si>
  <si>
    <t>100 Schlösser Route_polyline.shp</t>
  </si>
  <si>
    <t>DEK Route im Kreis_polyline.shp</t>
  </si>
  <si>
    <t>Emscher Park Radweg_komplett_polyline.shp</t>
  </si>
  <si>
    <t>Emscherweg_polyline.shp</t>
  </si>
  <si>
    <t>roemer_lippe_route_polyline.shp</t>
  </si>
  <si>
    <t>Rundkurs Ruhrgebiet_komplett_polyline.shp</t>
  </si>
  <si>
    <t>R 27_polyline.shp</t>
  </si>
  <si>
    <t>R 29_polyline.shp</t>
  </si>
  <si>
    <t>R 31_polyline.shp</t>
  </si>
  <si>
    <t>Bahnhoefe_point.shp</t>
  </si>
  <si>
    <t>Fernverkehrsbahnhöfe NRW_point.shp</t>
  </si>
  <si>
    <t>Internationale Verkehrsflughaefen in Deutschland.shp</t>
  </si>
  <si>
    <t>Regionalflughaefen in Deutschland.shp</t>
  </si>
  <si>
    <t>Haltestellen-Keis RE_point.shp</t>
  </si>
  <si>
    <t>Haltestellen-Keis RE_font_point.shp</t>
  </si>
  <si>
    <t>wanderwege_l_polyline.shp</t>
  </si>
  <si>
    <t>Parkplaetze.shp</t>
  </si>
  <si>
    <t>klassifiziertes Strassennetz_l_polyline.shp</t>
  </si>
  <si>
    <t>KaufkraftGeom_region.shp</t>
  </si>
  <si>
    <t>KkindexEin</t>
  </si>
  <si>
    <t>Richtwertzonen 2016_ETRS_GLOPU_region.shp</t>
  </si>
  <si>
    <t>BRW</t>
  </si>
  <si>
    <t>Tourismus_Daten_region.shp</t>
  </si>
  <si>
    <t>Uebernach2</t>
  </si>
  <si>
    <t>Ausgleichsflaechen_region.shp</t>
  </si>
  <si>
    <t>Vogelschutzgebiete_region.shp</t>
  </si>
  <si>
    <t>Flora_Fauna_Habitat_Gebiete_region.shp</t>
  </si>
  <si>
    <t>Klaerwerke.shp</t>
  </si>
  <si>
    <t>Recyclinghoefe.shp</t>
  </si>
  <si>
    <t>b_planuebersicht_f_region.shp</t>
  </si>
  <si>
    <t>fnp_gesamt_f_region.shp</t>
  </si>
  <si>
    <t>Bodenbewegungsgebiete-UTM_region.shp</t>
  </si>
  <si>
    <t>8000_009</t>
  </si>
  <si>
    <t>Postleitzahlgebiet</t>
  </si>
  <si>
    <t>Postleitzahlgebiet.shp</t>
  </si>
  <si>
    <t>Bauleitplanung</t>
  </si>
  <si>
    <t>Bauleitplanung.shp</t>
  </si>
  <si>
    <t>Kommune</t>
  </si>
  <si>
    <t>8000_010</t>
  </si>
  <si>
    <t>Kommune.shp</t>
  </si>
  <si>
    <t>Stadtgebiet.shp</t>
  </si>
  <si>
    <t>StrassenNRW</t>
  </si>
  <si>
    <t>str_a_RE_polyline.shp</t>
  </si>
  <si>
    <t>str_b_RE_polyline.shp</t>
  </si>
  <si>
    <t>str_K_RE_polyline.shp</t>
  </si>
  <si>
    <t>str_L_RE_polyline.shp</t>
  </si>
  <si>
    <t>Landnutzung.shp</t>
  </si>
  <si>
    <t>AccDens</t>
  </si>
  <si>
    <t>G_Ges</t>
  </si>
  <si>
    <t>StudyArea.shp</t>
  </si>
  <si>
    <t>OldID_str</t>
  </si>
  <si>
    <t>Apotheken.shp</t>
  </si>
  <si>
    <t>Buecher.shp</t>
  </si>
  <si>
    <t>BahnhofHaltepunkte.shp</t>
  </si>
  <si>
    <t>Friehof.shp</t>
  </si>
  <si>
    <t>KinderJugendfreizeithaus.shp</t>
  </si>
  <si>
    <t>Alter</t>
  </si>
  <si>
    <t>ParkGruenanlagen.shp</t>
  </si>
  <si>
    <t>Pflegeeinrichtungen.shp</t>
  </si>
  <si>
    <t>PKWParkplaetze.shp</t>
  </si>
  <si>
    <t>Briefkasten.shp</t>
  </si>
  <si>
    <t>Recycling.shp</t>
  </si>
  <si>
    <t>Schulen.shp</t>
  </si>
  <si>
    <t>Schwimmbad.shp</t>
  </si>
  <si>
    <t>Sportstaetten.shp</t>
  </si>
  <si>
    <t>Veranstaltungsorte.shp</t>
  </si>
  <si>
    <t>Vereine.shp</t>
  </si>
  <si>
    <t>VHS.shp</t>
  </si>
  <si>
    <t>Verwaltung.shp</t>
  </si>
  <si>
    <t>andereEinrichtungen.shp</t>
  </si>
  <si>
    <t>Einkaufen.shp</t>
  </si>
  <si>
    <t>Gewerbe</t>
  </si>
  <si>
    <t>Schwimmen.shp</t>
  </si>
  <si>
    <t>7000_019</t>
  </si>
  <si>
    <t>Fahrschule</t>
  </si>
  <si>
    <t>Fahrschule.shp</t>
  </si>
  <si>
    <t>6000_026</t>
  </si>
  <si>
    <t>Wellness</t>
  </si>
  <si>
    <t>Wellness.shp</t>
  </si>
  <si>
    <t>7000_020</t>
  </si>
  <si>
    <t>NagelstudioKosmetik</t>
  </si>
  <si>
    <t>NagelstudioKosmetik.shp</t>
  </si>
  <si>
    <t>7000_021</t>
  </si>
  <si>
    <t>HandwerkVerschiedene</t>
  </si>
  <si>
    <t>HandwerkVerschiedene.shp</t>
  </si>
  <si>
    <t>7000_022</t>
  </si>
  <si>
    <t>Autohandel</t>
  </si>
  <si>
    <t>Autohandel.shp</t>
  </si>
  <si>
    <t>Galerie.shp</t>
  </si>
  <si>
    <t>OwnSurvey_Galerie.shp</t>
  </si>
  <si>
    <t>Galerie</t>
  </si>
  <si>
    <t>Veranstaltungsort.shp</t>
  </si>
  <si>
    <t>Bezirksregierung</t>
  </si>
  <si>
    <t>Hausumringe.shp</t>
  </si>
  <si>
    <t>Einwohnermelderamt</t>
  </si>
  <si>
    <t>male</t>
  </si>
  <si>
    <t>female</t>
  </si>
  <si>
    <t>migBack</t>
  </si>
  <si>
    <t>pop</t>
  </si>
  <si>
    <t>alone</t>
  </si>
  <si>
    <t>meanAge</t>
  </si>
  <si>
    <t>maxAge</t>
  </si>
  <si>
    <t>minAge</t>
  </si>
  <si>
    <t>8000_011</t>
  </si>
  <si>
    <t>Adresskoordinate</t>
  </si>
  <si>
    <t>Adresskoordinate.shp</t>
  </si>
  <si>
    <t>Hauskoordinaten.shp</t>
  </si>
  <si>
    <t>Blumen.shp</t>
  </si>
  <si>
    <t>Handwerk.shp</t>
  </si>
  <si>
    <t>NagelKosmetik.shp</t>
  </si>
  <si>
    <t>7000_023</t>
  </si>
  <si>
    <t>Bestattung</t>
  </si>
  <si>
    <t>Bestattung.shp</t>
  </si>
  <si>
    <t>7000_024</t>
  </si>
  <si>
    <t>OptikerHoergeraete</t>
  </si>
  <si>
    <t>OptikerHoergeraete.shp</t>
  </si>
  <si>
    <t>7000_025</t>
  </si>
  <si>
    <t>Schneider</t>
  </si>
  <si>
    <t>Schneider.shp</t>
  </si>
  <si>
    <t>ZielKind</t>
  </si>
  <si>
    <t>ZielStud</t>
  </si>
  <si>
    <t>Anzahl der Zielgruppe Kinder (unter 12 Jahre)</t>
  </si>
  <si>
    <t>Anzahl der Zielgruppe Auszubildende und Studenten</t>
  </si>
  <si>
    <t>tar_child</t>
  </si>
  <si>
    <t>tar_young</t>
  </si>
  <si>
    <t>tar_senio</t>
  </si>
  <si>
    <t>Bestatter.shp</t>
  </si>
  <si>
    <t>NEinw</t>
  </si>
  <si>
    <t>Anzahl Einwohner</t>
  </si>
  <si>
    <t>AltN_AV</t>
  </si>
  <si>
    <t>AltN_MN</t>
  </si>
  <si>
    <t>AltN_MX</t>
  </si>
  <si>
    <t>OSMData_transport.shp</t>
  </si>
  <si>
    <t>OSMData_railways.shp</t>
  </si>
  <si>
    <t>OSMData_buildings.shp</t>
  </si>
  <si>
    <t>OSMData_places.shp</t>
  </si>
  <si>
    <t>OSMData_pois.shp</t>
  </si>
  <si>
    <t>OSMData_traffic.shp</t>
  </si>
  <si>
    <t>OSMData_roads.shp</t>
  </si>
  <si>
    <t>tunnel</t>
  </si>
  <si>
    <t>osm_bridge</t>
  </si>
  <si>
    <t>OSMData_lines.shp</t>
  </si>
  <si>
    <t>OSMData_points.shp</t>
  </si>
  <si>
    <t>Person.shp</t>
  </si>
  <si>
    <t>Person</t>
  </si>
  <si>
    <t>8000_012</t>
  </si>
  <si>
    <t>8000_999</t>
  </si>
  <si>
    <t>PlanungsEinheiten_Gitter</t>
  </si>
  <si>
    <t>7000_999</t>
  </si>
  <si>
    <t>POI_Gitter</t>
  </si>
  <si>
    <t>9000_001</t>
  </si>
  <si>
    <t>9000_002</t>
  </si>
  <si>
    <t>9000_003</t>
  </si>
  <si>
    <t>9000_004</t>
  </si>
  <si>
    <t>9000_005</t>
  </si>
  <si>
    <t>9000_006</t>
  </si>
  <si>
    <t>9000_007</t>
  </si>
  <si>
    <t>9000_008</t>
  </si>
  <si>
    <t>9000_999</t>
  </si>
  <si>
    <t>Netzwerke_Gitter</t>
  </si>
  <si>
    <t>1100_006</t>
  </si>
  <si>
    <t>1100_007</t>
  </si>
  <si>
    <t>1100_008</t>
  </si>
  <si>
    <t>1100_009</t>
  </si>
  <si>
    <t>1100_010</t>
  </si>
  <si>
    <t>1100_011</t>
  </si>
  <si>
    <t>1100_012</t>
  </si>
  <si>
    <t>UmweltVersorgung_Gitter</t>
  </si>
  <si>
    <t>1100_999</t>
  </si>
  <si>
    <t>AX_Bahnverkehr.shp</t>
  </si>
  <si>
    <t>AX_Bahnverkehrsanlage.shp</t>
  </si>
  <si>
    <t>AX_BauwerkImGewaesserbereich.shp</t>
  </si>
  <si>
    <t>AX_BauwerkImVerkehrsbereich.shp</t>
  </si>
  <si>
    <t>AX_BauwerkOderAnlageFuerIndustrieUndGewerbe.shp</t>
  </si>
  <si>
    <t>AX_BauwerkOderAnlageFuerSportFreizeitUndErholung.shp</t>
  </si>
  <si>
    <t>AX_Bergbaubetrieb.shp</t>
  </si>
  <si>
    <t>AX_Boeschungsflaeche.shp</t>
  </si>
  <si>
    <t>AX_Duene.shp</t>
  </si>
  <si>
    <t>AX_EinrichtungenFuerDenSchiffsverkehr.shp</t>
  </si>
  <si>
    <t>AX_FelsenFelsblockFelsnadel.shp</t>
  </si>
  <si>
    <t>AX_FlaecheBesondererFunktionalerPraegung.shp</t>
  </si>
  <si>
    <t>AX_FlaecheGemischterNutzung.shp</t>
  </si>
  <si>
    <t>AX_FlaecheZurZeitUnbestimmbar.shp</t>
  </si>
  <si>
    <t>AX_Fliessgewaesser.shp</t>
  </si>
  <si>
    <t>AX_Flugverkehrsanlage.shp</t>
  </si>
  <si>
    <t>AX_Friedhof.shp</t>
  </si>
  <si>
    <t>AX_Gehoelz.shp</t>
  </si>
  <si>
    <t>AX_Gewaessermerkmal.shp</t>
  </si>
  <si>
    <t>AX_Hafen.shp</t>
  </si>
  <si>
    <t>AX_Hafenbecken.shp</t>
  </si>
  <si>
    <t>AX_Halde.shp</t>
  </si>
  <si>
    <t>AX_Heide.shp</t>
  </si>
  <si>
    <t>AX_HistorischesBauwerkOderHistorischeEinrichtung.shp</t>
  </si>
  <si>
    <t>AX_IndustrieUndGewerbeflaeche.shp</t>
  </si>
  <si>
    <t>AX_Landwirtschaft.shp</t>
  </si>
  <si>
    <t>AX_Meer.shp</t>
  </si>
  <si>
    <t>AX_Moor.shp</t>
  </si>
  <si>
    <t>AX_Platz.shp</t>
  </si>
  <si>
    <t>AX_Polder.shp</t>
  </si>
  <si>
    <t>AX_Schiffsverkehr.shp</t>
  </si>
  <si>
    <t>AX_Schleuse.shp</t>
  </si>
  <si>
    <t>AX_SportFreizeitUndErholungsflaeche.shp</t>
  </si>
  <si>
    <t>AX_StehendesGewaesser.shp</t>
  </si>
  <si>
    <t>AX_Strassenverkehr.shp</t>
  </si>
  <si>
    <t>AX_Strassenverkehrsanlage.shp</t>
  </si>
  <si>
    <t>AX_Sumpf.shp</t>
  </si>
  <si>
    <t>AX_TagebauGrubeSteinbruch.shp</t>
  </si>
  <si>
    <t>AX_Testgelaende.shp</t>
  </si>
  <si>
    <t>AX_Transportanlage.shp</t>
  </si>
  <si>
    <t>AX_Turm.shp</t>
  </si>
  <si>
    <t>AX_UnlandVegetationsloseFlaeche.shp</t>
  </si>
  <si>
    <t>AX_Vegetationsmerkmal.shp</t>
  </si>
  <si>
    <t>AX_Wald.shp</t>
  </si>
  <si>
    <t>AX_Wohnbauflaeche.shp</t>
  </si>
  <si>
    <t>BEB</t>
  </si>
  <si>
    <t>VEG</t>
  </si>
  <si>
    <t>PRO</t>
  </si>
  <si>
    <t>BWS</t>
  </si>
  <si>
    <t>XErleben</t>
  </si>
  <si>
    <t>Kindertagesstätten.shp</t>
  </si>
  <si>
    <t>Kindertagesstaetten.shp</t>
  </si>
  <si>
    <t>Senioreneinrichtungen.shp</t>
  </si>
  <si>
    <t>Spielplaetze.shp</t>
  </si>
  <si>
    <t>Spielplätze.shp</t>
  </si>
  <si>
    <t>alleEinwohnerGeocodiert.shp</t>
  </si>
  <si>
    <t>rootList</t>
  </si>
  <si>
    <t>subList1</t>
  </si>
  <si>
    <t>subList2</t>
  </si>
  <si>
    <t>rootListEnglish</t>
  </si>
  <si>
    <t>rootListDeutsch</t>
  </si>
  <si>
    <t>subList1Deutsch</t>
  </si>
  <si>
    <t>subList1English</t>
  </si>
  <si>
    <t>subList2Deutsch</t>
  </si>
  <si>
    <t>subList2English</t>
  </si>
  <si>
    <t>Planungseinheiten</t>
  </si>
  <si>
    <t>Umwelt und Versorgung</t>
  </si>
  <si>
    <t>Points of interest</t>
  </si>
  <si>
    <t>Planning entities</t>
  </si>
  <si>
    <t>Networks</t>
  </si>
  <si>
    <t>Environment and services</t>
  </si>
  <si>
    <t>Basic services</t>
  </si>
  <si>
    <t>Healthcare</t>
  </si>
  <si>
    <t>Bildung/Betreuung</t>
  </si>
  <si>
    <t>Mobilität</t>
  </si>
  <si>
    <t>Unterhaltung/Sport/Naherholung</t>
  </si>
  <si>
    <t>Einkaufen/Dienstleistung</t>
  </si>
  <si>
    <t>Statistischer Bezirk/Wahlbezirk</t>
  </si>
  <si>
    <t>Fuß-/Wanderwege</t>
  </si>
  <si>
    <t>Liniennetz ÖPNV</t>
  </si>
  <si>
    <t>Straßennetz</t>
  </si>
  <si>
    <t>Gitter: Planungseinheiten</t>
  </si>
  <si>
    <t>Gitter: Netzwerke</t>
  </si>
  <si>
    <t>Klärschlammausbringung</t>
  </si>
  <si>
    <t>Klärwerk</t>
  </si>
  <si>
    <t>Fließgewässer</t>
  </si>
  <si>
    <t>Stehendes Gewässer</t>
  </si>
  <si>
    <t>Gitter: Umwelt/Versorgung</t>
  </si>
  <si>
    <t>Education</t>
  </si>
  <si>
    <t>Social services</t>
  </si>
  <si>
    <t>Mobility</t>
  </si>
  <si>
    <t>Entertainment/Recreation/Sports</t>
  </si>
  <si>
    <t>Shopping/Ohter services</t>
  </si>
  <si>
    <t>Study area</t>
  </si>
  <si>
    <t>Municipality</t>
  </si>
  <si>
    <t>ZIP code region</t>
  </si>
  <si>
    <t>City district</t>
  </si>
  <si>
    <t>Statistical/Vote district</t>
  </si>
  <si>
    <t>Ground value zone</t>
  </si>
  <si>
    <t>City quartet</t>
  </si>
  <si>
    <t>Land use planning</t>
  </si>
  <si>
    <t>Building block</t>
  </si>
  <si>
    <t>Address</t>
  </si>
  <si>
    <t>Address coordinate</t>
  </si>
  <si>
    <t>Grid: Planning entities</t>
  </si>
  <si>
    <t>Stop light</t>
  </si>
  <si>
    <t>Construction site</t>
  </si>
  <si>
    <t>Barrier</t>
  </si>
  <si>
    <t>Bicycle network</t>
  </si>
  <si>
    <t>Pedestrian network</t>
  </si>
  <si>
    <t>Public transportation network</t>
  </si>
  <si>
    <t>Streets network</t>
  </si>
  <si>
    <t>Technical line</t>
  </si>
  <si>
    <t>Grid: Networks</t>
  </si>
  <si>
    <t>Biogas plant</t>
  </si>
  <si>
    <t>Communal heating plant</t>
  </si>
  <si>
    <t>Landfill</t>
  </si>
  <si>
    <t>Sludge disposal</t>
  </si>
  <si>
    <t>Waste water treatment plant</t>
  </si>
  <si>
    <t>Kraft-Wärme-Kopplungsanlagen</t>
  </si>
  <si>
    <t>Cogeneration system</t>
  </si>
  <si>
    <t>Solar energy</t>
  </si>
  <si>
    <t>Pumping station</t>
  </si>
  <si>
    <t>Wind turbine</t>
  </si>
  <si>
    <t>Rivers and streams</t>
  </si>
  <si>
    <t>Lakes and ponds</t>
  </si>
  <si>
    <t>Landuse</t>
  </si>
  <si>
    <t>Grid: Environment/Basic services</t>
  </si>
  <si>
    <t/>
  </si>
  <si>
    <t>Recyclinghof/Sammelstelle</t>
  </si>
  <si>
    <t>Öffentliche Trinkwasserstelle</t>
  </si>
  <si>
    <t>Beratungsstelle/Hilfswerk</t>
  </si>
  <si>
    <t>PKW-Parkplatz</t>
  </si>
  <si>
    <t>wichtige Verkehrsengstelle</t>
  </si>
  <si>
    <t>U-Bahn/Tram-Haltestelle</t>
  </si>
  <si>
    <t>Fahrradleihstation</t>
  </si>
  <si>
    <t>Car Sharing Station</t>
  </si>
  <si>
    <t>S-/Regional-Bahnhof</t>
  </si>
  <si>
    <t>Bar/Kneipe</t>
  </si>
  <si>
    <t>Bibliothek/Buchhandlung</t>
  </si>
  <si>
    <t>Jagd-/Fischereigebiet</t>
  </si>
  <si>
    <t>Schwimmbad/Badestelle</t>
  </si>
  <si>
    <t>Sehenswürdigkeit</t>
  </si>
  <si>
    <t>Sportstätte</t>
  </si>
  <si>
    <t>Ausgleichsfläche</t>
  </si>
  <si>
    <t>Hotel/Hostel</t>
  </si>
  <si>
    <t>Einkaufszentrum/Sonstiges Shopping</t>
  </si>
  <si>
    <t>Lebensmittelgeschäft</t>
  </si>
  <si>
    <t>Glücksspiel</t>
  </si>
  <si>
    <t>Öffentliche Toiletten</t>
  </si>
  <si>
    <t>Handwerk</t>
  </si>
  <si>
    <t>Optiker/Hörgeräte</t>
  </si>
  <si>
    <t>Gitter: Punkte von Interesse</t>
  </si>
  <si>
    <t>Fire station</t>
  </si>
  <si>
    <t>Disaster control</t>
  </si>
  <si>
    <t>Police station</t>
  </si>
  <si>
    <t>Recylcing site</t>
  </si>
  <si>
    <t>Public drinking water</t>
  </si>
  <si>
    <t>City hall</t>
  </si>
  <si>
    <t>Pharmacy</t>
  </si>
  <si>
    <t>Medical doctor</t>
  </si>
  <si>
    <t>Hospital</t>
  </si>
  <si>
    <t>Healthcare center</t>
  </si>
  <si>
    <t>Vocational school</t>
  </si>
  <si>
    <t>Research facility</t>
  </si>
  <si>
    <t>School</t>
  </si>
  <si>
    <t>University</t>
  </si>
  <si>
    <t>Daycare center</t>
  </si>
  <si>
    <t>Daycare parent</t>
  </si>
  <si>
    <t>Adult education center</t>
  </si>
  <si>
    <t>Refugee shelter</t>
  </si>
  <si>
    <t>Social advice center</t>
  </si>
  <si>
    <t>Family center</t>
  </si>
  <si>
    <t>Youth center</t>
  </si>
  <si>
    <t>Senior citizen center</t>
  </si>
  <si>
    <t>Integration advice center</t>
  </si>
  <si>
    <t>Students dormitory</t>
  </si>
  <si>
    <t>Association</t>
  </si>
  <si>
    <t>Train station</t>
  </si>
  <si>
    <t>Bus station</t>
  </si>
  <si>
    <t>Airpot</t>
  </si>
  <si>
    <t>Parking lot</t>
  </si>
  <si>
    <t>Important traffic bottleneck</t>
  </si>
  <si>
    <t>Bus stop</t>
  </si>
  <si>
    <t>Subway/Tram stop</t>
  </si>
  <si>
    <t>Bicycle parking</t>
  </si>
  <si>
    <t>Bicycle renting</t>
  </si>
  <si>
    <t>Car shring station</t>
  </si>
  <si>
    <t>Regional train station</t>
  </si>
  <si>
    <t>Electric mobility recharge station</t>
  </si>
  <si>
    <t>Gas station</t>
  </si>
  <si>
    <t>Cab station</t>
  </si>
  <si>
    <t>View point</t>
  </si>
  <si>
    <t>Bar/Pub</t>
  </si>
  <si>
    <t>Library/Book store</t>
  </si>
  <si>
    <t>Cementery</t>
  </si>
  <si>
    <t>Gallery</t>
  </si>
  <si>
    <t>Church/Religious facility</t>
  </si>
  <si>
    <t>Hunting/Fishing zone</t>
  </si>
  <si>
    <t>Cinema</t>
  </si>
  <si>
    <t>Swiming pool/site</t>
  </si>
  <si>
    <t>Sight</t>
  </si>
  <si>
    <t>Playground</t>
  </si>
  <si>
    <t>Sports</t>
  </si>
  <si>
    <t>Animal park</t>
  </si>
  <si>
    <t>Tourist information</t>
  </si>
  <si>
    <t>Event location</t>
  </si>
  <si>
    <t>Christmas market</t>
  </si>
  <si>
    <t>Ecological substitution area</t>
  </si>
  <si>
    <t>Protected natural area</t>
  </si>
  <si>
    <t>Bakery</t>
  </si>
  <si>
    <t>Mall/Shopping</t>
  </si>
  <si>
    <t>Hairdresser</t>
  </si>
  <si>
    <t>ATM</t>
  </si>
  <si>
    <t>Post office</t>
  </si>
  <si>
    <t>Cleaning service</t>
  </si>
  <si>
    <t>Shoemaker/Locksmith</t>
  </si>
  <si>
    <t>Weeky market</t>
  </si>
  <si>
    <t>Grocery stores</t>
  </si>
  <si>
    <t>Lawyer</t>
  </si>
  <si>
    <t>Financial consultant</t>
  </si>
  <si>
    <t>Vetinarian</t>
  </si>
  <si>
    <t>Red light</t>
  </si>
  <si>
    <t>Gambling</t>
  </si>
  <si>
    <t>Public toilete</t>
  </si>
  <si>
    <t>Video store</t>
  </si>
  <si>
    <t>Driving school</t>
  </si>
  <si>
    <t>Nagelstudio/Kosmetik</t>
  </si>
  <si>
    <t>Nail bar/cosmetics</t>
  </si>
  <si>
    <t>Handcraft</t>
  </si>
  <si>
    <t>Car dealer</t>
  </si>
  <si>
    <t>Motician</t>
  </si>
  <si>
    <t>Optics/Hearing devices</t>
  </si>
  <si>
    <t>Tailor</t>
  </si>
  <si>
    <t>Grid: Points of Interest</t>
  </si>
  <si>
    <t>col</t>
  </si>
  <si>
    <t>grey</t>
  </si>
  <si>
    <t>red</t>
  </si>
  <si>
    <t>blue</t>
  </si>
  <si>
    <t>coral</t>
  </si>
  <si>
    <t>yellow</t>
  </si>
  <si>
    <t>pink</t>
  </si>
  <si>
    <t>green</t>
  </si>
  <si>
    <t>orange</t>
  </si>
  <si>
    <t>white</t>
  </si>
  <si>
    <t>brown</t>
  </si>
  <si>
    <t>darkblue</t>
  </si>
  <si>
    <t>darkyellow</t>
  </si>
  <si>
    <t>varName</t>
  </si>
  <si>
    <t>Deutsch</t>
  </si>
  <si>
    <t>English</t>
  </si>
  <si>
    <t>oGeom</t>
  </si>
  <si>
    <t>Ortsnamen</t>
  </si>
  <si>
    <t>Place names</t>
  </si>
  <si>
    <t>Qualität</t>
  </si>
  <si>
    <t>Quality</t>
  </si>
  <si>
    <t>Spezialisierung</t>
  </si>
  <si>
    <t>Specilisation</t>
  </si>
  <si>
    <t>Auslastung</t>
  </si>
  <si>
    <t>Usage rate</t>
  </si>
  <si>
    <t>Alter des Betreibers</t>
  </si>
  <si>
    <t>Age of the owner</t>
  </si>
  <si>
    <t>Alter der Nutzer</t>
  </si>
  <si>
    <t>Age of the users</t>
  </si>
  <si>
    <t>Wartezeit</t>
  </si>
  <si>
    <t>Waiting time</t>
  </si>
  <si>
    <t>Area size</t>
  </si>
  <si>
    <t>Flächengröße</t>
  </si>
  <si>
    <t>Mitglieder</t>
  </si>
  <si>
    <t>Members</t>
  </si>
  <si>
    <t>Barrierearmut</t>
  </si>
  <si>
    <t>Barrier free</t>
  </si>
  <si>
    <t>Costs</t>
  </si>
  <si>
    <t>Eignung für Senioren</t>
  </si>
  <si>
    <t>Fits needs of senior citizens</t>
  </si>
  <si>
    <t>Eignung für Familien</t>
  </si>
  <si>
    <t>Fits needs of families</t>
  </si>
  <si>
    <t>Eignung für Jugendliche</t>
  </si>
  <si>
    <t>Fits needs for youngsters</t>
  </si>
  <si>
    <t>Eignung für Erwachsene</t>
  </si>
  <si>
    <t>Fits needs of grown ups</t>
  </si>
  <si>
    <t>Fits needs of handicaped people</t>
  </si>
  <si>
    <t>Eignung für behinderte Menschen</t>
  </si>
  <si>
    <t>Eigenung für Menschen mit Migrationshintergrund</t>
  </si>
  <si>
    <t>Fits needs of people with migratory background</t>
  </si>
  <si>
    <t>in öffentlicher Hand</t>
  </si>
  <si>
    <t>Public ownership</t>
  </si>
  <si>
    <t>Datenquelle</t>
  </si>
  <si>
    <t>Data source</t>
  </si>
  <si>
    <t>Building construction year</t>
  </si>
  <si>
    <t>Use of Building</t>
  </si>
  <si>
    <t>Durchschnittsalter</t>
  </si>
  <si>
    <t>Mean age</t>
  </si>
  <si>
    <t>Mindestalter</t>
  </si>
  <si>
    <t>Minimum age</t>
  </si>
  <si>
    <t>Höchstalter</t>
  </si>
  <si>
    <t>Maximum age</t>
  </si>
  <si>
    <t>Number unemployed citizens</t>
  </si>
  <si>
    <t>Number in target group children</t>
  </si>
  <si>
    <t>Number in target group students</t>
  </si>
  <si>
    <t>Zufriedenheit</t>
  </si>
  <si>
    <t>Satisfaction</t>
  </si>
  <si>
    <t>Citizens per household</t>
  </si>
  <si>
    <t>Familienstatus</t>
  </si>
  <si>
    <t>Maritial status</t>
  </si>
  <si>
    <t>Social group</t>
  </si>
  <si>
    <t>Social status</t>
  </si>
  <si>
    <t>Sozialer Wohnungsbau</t>
  </si>
  <si>
    <t>Social housing</t>
  </si>
  <si>
    <t>Qualität des Breitbandanschlusses</t>
  </si>
  <si>
    <t>Quality of highspeed internet</t>
  </si>
  <si>
    <t>Energy usage</t>
  </si>
  <si>
    <t>Waste production</t>
  </si>
  <si>
    <t>Price for tap water</t>
  </si>
  <si>
    <t>Water usage</t>
  </si>
  <si>
    <t>Municipal finances</t>
  </si>
  <si>
    <t>Gewerbefläche</t>
  </si>
  <si>
    <t>Industrial area</t>
  </si>
  <si>
    <t>Buying power</t>
  </si>
  <si>
    <t>Rent index</t>
  </si>
  <si>
    <t>Ground value</t>
  </si>
  <si>
    <t>Rohstoffabbaufläche</t>
  </si>
  <si>
    <t>Natural resources</t>
  </si>
  <si>
    <t>Mining site for natural resources</t>
  </si>
  <si>
    <t>Touristische Wirksamkeit</t>
  </si>
  <si>
    <t>Tourist effectiveness</t>
  </si>
  <si>
    <t>Gross product</t>
  </si>
  <si>
    <t>Jahr einer Umbaumaßnahme für Barrierefreiheit</t>
  </si>
  <si>
    <t>Year of renovation for less barriers</t>
  </si>
  <si>
    <t>Jahr einer energetischen Sanierung</t>
  </si>
  <si>
    <t>Year of renovation for energy savings</t>
  </si>
  <si>
    <t>Jahr einer Maßnahme zum Klimaschutz</t>
  </si>
  <si>
    <t>Year of intvention for climatic adaptation/mitigiation</t>
  </si>
  <si>
    <t>Denkmalschutz</t>
  </si>
  <si>
    <t>Protection of historic sites</t>
  </si>
  <si>
    <t>Baulast</t>
  </si>
  <si>
    <t>Construction obligation</t>
  </si>
  <si>
    <t>Ground submergence</t>
  </si>
  <si>
    <t>Brandlast</t>
  </si>
  <si>
    <t>Fire load</t>
  </si>
  <si>
    <t>Hochwasser-/Starkregenrisiko</t>
  </si>
  <si>
    <t>Flooding/heavy rain risk</t>
  </si>
  <si>
    <t>Kriminalitätsrate</t>
  </si>
  <si>
    <t>Crime rate</t>
  </si>
  <si>
    <t>Phases</t>
  </si>
  <si>
    <t>Barriereart</t>
  </si>
  <si>
    <t>Sort of barrier</t>
  </si>
  <si>
    <t>Einschränkungsausmaß</t>
  </si>
  <si>
    <t>Degree of restriction</t>
  </si>
  <si>
    <t>Unterhaltungskosten</t>
  </si>
  <si>
    <t>Costs for maintainance</t>
  </si>
  <si>
    <t>Höchstgeschwindigkeit</t>
  </si>
  <si>
    <t>Maximum velocity</t>
  </si>
  <si>
    <t>Durchschnittsgeschwindigkeit</t>
  </si>
  <si>
    <t>Mean velocity</t>
  </si>
  <si>
    <t>Fahrtzeit</t>
  </si>
  <si>
    <t>Travel time</t>
  </si>
  <si>
    <t>Einbahnstraße</t>
  </si>
  <si>
    <t>Oneway</t>
  </si>
  <si>
    <t>Brücke</t>
  </si>
  <si>
    <t>Bridge</t>
  </si>
  <si>
    <t>Traffic accident rate</t>
  </si>
  <si>
    <t>Verkehrsunfalldichte</t>
  </si>
  <si>
    <t>Leitungseffizienz</t>
  </si>
  <si>
    <t>Conductance efficiency</t>
  </si>
  <si>
    <t>Biodiversity index</t>
  </si>
  <si>
    <t>Surface runoff</t>
  </si>
  <si>
    <t>Structual quality of water bodies</t>
  </si>
  <si>
    <t>Gewässergüte</t>
  </si>
  <si>
    <t>Water quality</t>
  </si>
  <si>
    <t>Ground water refill rate</t>
  </si>
  <si>
    <t>Noice polution</t>
  </si>
  <si>
    <t>Air polution</t>
  </si>
  <si>
    <t>Bodenbedeckung</t>
  </si>
  <si>
    <t>Surface material</t>
  </si>
  <si>
    <t>Versiegelung</t>
  </si>
  <si>
    <t>Soil sealing</t>
  </si>
  <si>
    <t>Produktionsvolumen</t>
  </si>
  <si>
    <t>Production volume</t>
  </si>
  <si>
    <t>Sort of polution legacy</t>
  </si>
  <si>
    <t>Biotop name</t>
  </si>
  <si>
    <t>Geotop name</t>
  </si>
  <si>
    <t>Geotopenbezeichnung</t>
  </si>
  <si>
    <t>Ground water table</t>
  </si>
  <si>
    <t>Precipitation</t>
  </si>
  <si>
    <t>Evaporation</t>
  </si>
  <si>
    <t>Vorherrschende Windrichtung</t>
  </si>
  <si>
    <t>Predominant wind direction</t>
  </si>
  <si>
    <t>Wind velocity</t>
  </si>
  <si>
    <t>Solar radiation</t>
  </si>
  <si>
    <t>Hydraulische Leitfähigkeit</t>
  </si>
  <si>
    <t>Hydraulic conductance</t>
  </si>
  <si>
    <t>Vorkommen besonderer Arten</t>
  </si>
  <si>
    <t>Presence of rare species</t>
  </si>
  <si>
    <t>Punkte von Interesse</t>
  </si>
  <si>
    <t>EinwohnerDatenBaublock.shp</t>
  </si>
  <si>
    <t>A_0_3</t>
  </si>
  <si>
    <t>A_3_6</t>
  </si>
  <si>
    <t>A_6_10</t>
  </si>
  <si>
    <t>A_10_18</t>
  </si>
  <si>
    <t>A_18_30</t>
  </si>
  <si>
    <t>A_30_65</t>
  </si>
  <si>
    <t>wblch</t>
  </si>
  <si>
    <t>allen</t>
  </si>
  <si>
    <t>Lage/Geometrie</t>
  </si>
  <si>
    <t>Location/geometry</t>
  </si>
  <si>
    <t>cyan</t>
  </si>
  <si>
    <t>AnalysenErgebnisse</t>
  </si>
  <si>
    <t>Analysen und Ergebnisse</t>
  </si>
  <si>
    <t>Analyses and Results</t>
  </si>
  <si>
    <t>Raumattraktivitaet</t>
  </si>
  <si>
    <t>Raumattraktivität</t>
  </si>
  <si>
    <t>Spatial attractiveness</t>
  </si>
  <si>
    <t>uKind</t>
  </si>
  <si>
    <t>uJugend</t>
  </si>
  <si>
    <t>uStudent</t>
  </si>
  <si>
    <t>uSingle</t>
  </si>
  <si>
    <t>uSenior</t>
  </si>
  <si>
    <t>uMigra</t>
  </si>
  <si>
    <t>uFrau</t>
  </si>
  <si>
    <t>uMann</t>
  </si>
  <si>
    <t>wohl</t>
  </si>
  <si>
    <t>unwohl</t>
  </si>
  <si>
    <t>wohlUn</t>
  </si>
  <si>
    <t>Erreichbarkeit_zuFuss</t>
  </si>
  <si>
    <t>Erreichbarkeit (zu Fuß)</t>
  </si>
  <si>
    <t>Accessibility (walking)</t>
  </si>
  <si>
    <t>F</t>
  </si>
  <si>
    <t>P</t>
  </si>
  <si>
    <t>B</t>
  </si>
  <si>
    <t>zur nächsten</t>
  </si>
  <si>
    <t>zum nächsten</t>
  </si>
  <si>
    <t>wichtigen Verkehrsengstelle</t>
  </si>
  <si>
    <t>öffentlichen Trinkwasserstelle</t>
  </si>
  <si>
    <t>Dauerbaustelle</t>
  </si>
  <si>
    <t>Barriere</t>
  </si>
  <si>
    <t>Fuß-/Wanderweg</t>
  </si>
  <si>
    <t>stehenden Gewässer</t>
  </si>
  <si>
    <t>to the next</t>
  </si>
  <si>
    <t>Erreichbarkeit_mitFahrrad</t>
  </si>
  <si>
    <t>Accessibility (bicycle)</t>
  </si>
  <si>
    <t>AnalysenErgebnisse/Raumattraktivitaet.shp</t>
  </si>
  <si>
    <t>AnalysenErgebnisse/Erreichbarkeit_zuFuss.shp</t>
  </si>
  <si>
    <t>AnalysenErgebnisse/Erreichbarkeit_mitFahrrad.shp</t>
  </si>
  <si>
    <t>Erreichbarkeit_mitPKW</t>
  </si>
  <si>
    <t>Accessibility (car)</t>
  </si>
  <si>
    <t>AnalysenErgebnisse/Erreichbarkeit_mitPKW.shp</t>
  </si>
  <si>
    <t>Erreichbarkeit (Fahrrad)</t>
  </si>
  <si>
    <t>Erreichbarkeit (Auto)</t>
  </si>
  <si>
    <t>Wohlfuehlpunkte</t>
  </si>
  <si>
    <t>Wohlfühlpunkte</t>
  </si>
  <si>
    <t>Feel well points</t>
  </si>
  <si>
    <t>stadtteile.shp</t>
  </si>
  <si>
    <t>BEZ</t>
  </si>
  <si>
    <t>Anzahl</t>
  </si>
  <si>
    <t>Leerst</t>
  </si>
  <si>
    <t>Leerstand</t>
  </si>
  <si>
    <t>Nledig</t>
  </si>
  <si>
    <t>Ngschied</t>
  </si>
  <si>
    <t>Nverheir</t>
  </si>
  <si>
    <t>Nverwit</t>
  </si>
  <si>
    <t>Anzahl Lediger</t>
  </si>
  <si>
    <t>Anzahl Verheirateter</t>
  </si>
  <si>
    <t>Anzahl Verwittweter</t>
  </si>
  <si>
    <t>Anzahl Geschiedener</t>
  </si>
  <si>
    <t>Ledig</t>
  </si>
  <si>
    <t>Weiblich</t>
  </si>
  <si>
    <t>Maennlich</t>
  </si>
  <si>
    <t>sozBesch</t>
  </si>
  <si>
    <t>gGebJahr</t>
  </si>
  <si>
    <t>Einw_ges</t>
  </si>
  <si>
    <t>leerst</t>
  </si>
  <si>
    <t>A0_3</t>
  </si>
  <si>
    <t>A4_6</t>
  </si>
  <si>
    <t>A7_11</t>
  </si>
  <si>
    <t>A12_18</t>
  </si>
  <si>
    <t>A19_35</t>
  </si>
  <si>
    <t>A36_64</t>
  </si>
  <si>
    <t>Aab_65</t>
  </si>
  <si>
    <t>Zgr_Kind</t>
  </si>
  <si>
    <t>Verhei</t>
  </si>
  <si>
    <t>Verwit</t>
  </si>
  <si>
    <t>Geschied</t>
  </si>
  <si>
    <t>MIG_KURZ</t>
  </si>
  <si>
    <t>stadtgebiet.shp</t>
  </si>
  <si>
    <t>nMitglGem</t>
  </si>
  <si>
    <t>Auspend</t>
  </si>
  <si>
    <t>Erwblos</t>
  </si>
  <si>
    <t>Sozialer Status auf einer Skala von 1 bis 7 (1 = ohne Berufsabschluss, 2 = Lehre, 3 = Fachschulabschluss, 4 = Fachakademie, 5 = Fachhochschule, 6 = Hochschule, 7 = Promotion)</t>
  </si>
  <si>
    <t>Soziale Schicht (0 = Unterschicht, 1 = Mittelschicht, 2 = Oberschicht)</t>
  </si>
  <si>
    <t>SozSchich</t>
  </si>
  <si>
    <t>Student</t>
  </si>
  <si>
    <t>Trinkwasserleitung</t>
  </si>
  <si>
    <t>Trinkwasserleitung.shp</t>
  </si>
  <si>
    <t>Abwasserleitung</t>
  </si>
  <si>
    <t>9000_009</t>
  </si>
  <si>
    <t>9000_010</t>
  </si>
  <si>
    <t>Gasleitung</t>
  </si>
  <si>
    <t>9000_011</t>
  </si>
  <si>
    <t>Fernwaemeleitung</t>
  </si>
  <si>
    <t>9000_012</t>
  </si>
  <si>
    <t>Stromleitung</t>
  </si>
  <si>
    <t>9000_013</t>
  </si>
  <si>
    <t>Breitbandleitung</t>
  </si>
  <si>
    <t>Abwasserleitung.shp</t>
  </si>
  <si>
    <t>Gasleitung.shp</t>
  </si>
  <si>
    <t>Fernwaemeleitung.shp</t>
  </si>
  <si>
    <t>Stromleitung.shp</t>
  </si>
  <si>
    <t>Breitbandleitung.shp</t>
  </si>
  <si>
    <t>Abwassernetz.shp</t>
  </si>
  <si>
    <t>Gis Wasser-Strangteile Leitung.shp</t>
  </si>
  <si>
    <t>Grundversorger</t>
  </si>
  <si>
    <t>Gis Wasser-Hausanschluss Linie.shp</t>
  </si>
  <si>
    <t>Gis Wasser-Hausanschluss Linie 2.shp</t>
  </si>
  <si>
    <t>wasserabg</t>
  </si>
  <si>
    <t>HU_HUExport_NW.shp</t>
  </si>
  <si>
    <t>HU_HUExport_NW_addInf.shp</t>
  </si>
  <si>
    <t>Aerzte.shp</t>
  </si>
  <si>
    <t>Banken.shp</t>
  </si>
  <si>
    <t>Bibliotheken.shp</t>
  </si>
  <si>
    <t>Buchhandlungen.shp</t>
  </si>
  <si>
    <t>drogerien.shp</t>
  </si>
  <si>
    <t>Einkaufszentren.shp</t>
  </si>
  <si>
    <t>elektronikgeschaefte.shp</t>
  </si>
  <si>
    <t>freibaeder_plus_hallenbaeder.shp</t>
  </si>
  <si>
    <t>Friseure.shp</t>
  </si>
  <si>
    <t>kiosk.shp</t>
  </si>
  <si>
    <t>kirchen.shp</t>
  </si>
  <si>
    <t>kleidung.shp</t>
  </si>
  <si>
    <t>krankenhaeuser.shp</t>
  </si>
  <si>
    <t>OwnSurvey_Krankenhaus.shp</t>
  </si>
  <si>
    <t>museen.shp</t>
  </si>
  <si>
    <t>post.shp</t>
  </si>
  <si>
    <t>pflegeeinrichtungen.shp</t>
  </si>
  <si>
    <t>rathaus.shp</t>
  </si>
  <si>
    <t>reinigung.shp</t>
  </si>
  <si>
    <t>restaurant_cafe.shp</t>
  </si>
  <si>
    <t>schuhe.shp</t>
  </si>
  <si>
    <t>schuster_schluesseldienst.shp</t>
  </si>
  <si>
    <t>sportstaetten.shp</t>
  </si>
  <si>
    <t>stadtteilzentren_seniorentreff.shp</t>
  </si>
  <si>
    <t>seniorentreff.shp</t>
  </si>
  <si>
    <t>OwnSurvery_seniorentreff.shp</t>
  </si>
  <si>
    <t>supermarkt.shp</t>
  </si>
  <si>
    <t>theater.shp</t>
  </si>
  <si>
    <t>vereine.shp</t>
  </si>
  <si>
    <t>volkshochschulen.shp</t>
  </si>
  <si>
    <t>vhs.shp</t>
  </si>
  <si>
    <t>OwnSurvey_vhs.shp</t>
  </si>
  <si>
    <t>wochenmarkt.shp</t>
  </si>
  <si>
    <t>OwnSurvey_Feuerwehr.shp</t>
  </si>
  <si>
    <t>OwnSurvey_getraenkehandel.shp</t>
  </si>
  <si>
    <t>getraenkehandel.shp</t>
  </si>
  <si>
    <t>OwnSurvey_kita.shp</t>
  </si>
  <si>
    <t>kita.shp</t>
  </si>
  <si>
    <t>OwnSurvey_kindergarten.shp</t>
  </si>
  <si>
    <t>kindergarten.shp</t>
  </si>
  <si>
    <t>recycling.shp</t>
  </si>
  <si>
    <t>OwnSurvey_Spielcasino.shp</t>
  </si>
  <si>
    <t>Spielcasino.shp</t>
  </si>
  <si>
    <t>OwnSurvey_Touristeninformation.shp</t>
  </si>
  <si>
    <t>weihnachtsmarkt.shp</t>
  </si>
  <si>
    <t>sozSchich</t>
  </si>
  <si>
    <t>NSozSch1</t>
  </si>
  <si>
    <t>NSozSch2</t>
  </si>
  <si>
    <t>NSozSch3</t>
  </si>
  <si>
    <t>Anzahl Menschen aus der Unterschicht</t>
  </si>
  <si>
    <t>Anzahl Menschen aus der Mittelschicht</t>
  </si>
  <si>
    <t>Anzahl Menschen aus der Oberschicht</t>
  </si>
  <si>
    <t>Lagwrt</t>
  </si>
  <si>
    <t>Lagewert</t>
  </si>
  <si>
    <t>LGWGES</t>
  </si>
  <si>
    <t>BJ</t>
  </si>
  <si>
    <t>BEHING</t>
  </si>
  <si>
    <t>Richtwertzonen 2015_ETRS_GLOPU_region.shp</t>
  </si>
  <si>
    <t>Lagewert_G</t>
  </si>
  <si>
    <t>StrmVbr</t>
  </si>
  <si>
    <t>GasVbr</t>
  </si>
  <si>
    <t>FernwVbr</t>
  </si>
  <si>
    <t>Stromverbrauch (in kWh)</t>
  </si>
  <si>
    <t>Gasverbrauch (in kWh)</t>
  </si>
  <si>
    <t>Fernwärmeverbrauch (in kWh)</t>
  </si>
  <si>
    <t>enerKost</t>
  </si>
  <si>
    <t>EnerKost</t>
  </si>
  <si>
    <t>Energiekosten (in €/m²)</t>
  </si>
  <si>
    <t>zuzug</t>
  </si>
  <si>
    <t>Quartiere.shp</t>
  </si>
  <si>
    <t>str_k_RE_polyline.shp</t>
  </si>
  <si>
    <t>DTV KFZ aller Tage (Mo - So)</t>
  </si>
  <si>
    <t>counted</t>
  </si>
  <si>
    <t>Apotheken_Kreis_Re.shp</t>
  </si>
  <si>
    <t>Stra▀e</t>
  </si>
  <si>
    <t>Ausgleichsflaechen.shp</t>
  </si>
  <si>
    <t>Baecker_Kreis_Re.shp</t>
  </si>
  <si>
    <t>ADR_PLZ</t>
  </si>
  <si>
    <t>ADR_ORT</t>
  </si>
  <si>
    <t>ADR_STR</t>
  </si>
  <si>
    <t>ADR_HNR</t>
  </si>
  <si>
    <t>ALIAS</t>
  </si>
  <si>
    <t>Berufskolleg_Kreis_Re.shp</t>
  </si>
  <si>
    <t>POSTLEITZA</t>
  </si>
  <si>
    <t>ORT</t>
  </si>
  <si>
    <t>STRA▀E</t>
  </si>
  <si>
    <t>HSNR</t>
  </si>
  <si>
    <t>STATUS</t>
  </si>
  <si>
    <t>Haltestell</t>
  </si>
  <si>
    <t>Fahrradnetz_alle.shp</t>
  </si>
  <si>
    <t>StrassenNRW_alle_addInf.shp</t>
  </si>
  <si>
    <t>Fernverkehrsbahnhoefe NRW_point.shp</t>
  </si>
  <si>
    <t>Rettung</t>
  </si>
  <si>
    <t>Stadtkreisverwaltung</t>
  </si>
  <si>
    <t>Kirchen_Kreis_Re.shp</t>
  </si>
  <si>
    <t>Kiosk_Kreis_Re.shp</t>
  </si>
  <si>
    <t>Krankenhaeuser_Kreis_Re.shp</t>
  </si>
  <si>
    <t>Gaststaette_Kreis_Re.shp</t>
  </si>
  <si>
    <t>Cafes_point.shp</t>
  </si>
  <si>
    <t>Schule_Kreis_Re.shp</t>
  </si>
  <si>
    <t>KENNUNG</t>
  </si>
  <si>
    <t>1100_013</t>
  </si>
  <si>
    <t>Schutzgebietsflaeche</t>
  </si>
  <si>
    <t>Schutzgebietsflaeche.shp</t>
  </si>
  <si>
    <t>1100_014</t>
  </si>
  <si>
    <t>Gruenflaeche</t>
  </si>
  <si>
    <t>Gruenflaeche.shp</t>
  </si>
  <si>
    <t>Kirchen</t>
  </si>
  <si>
    <t>Stadtteile_Kreis_Re.shp</t>
  </si>
  <si>
    <t>Ew_311204</t>
  </si>
  <si>
    <t>Ew_aus04</t>
  </si>
  <si>
    <t>J_18_35</t>
  </si>
  <si>
    <t>J_36_64</t>
  </si>
  <si>
    <t>J_65_120</t>
  </si>
  <si>
    <t>Stadtteile_Kreis_Re_addInf.shp</t>
  </si>
  <si>
    <t>kitak</t>
  </si>
  <si>
    <t>kindgk</t>
  </si>
  <si>
    <t>Kreiswahlbezirke_Kreis_Re.shp</t>
  </si>
  <si>
    <t>Landtagswahlbezirke_Kreis_Re.shp</t>
  </si>
  <si>
    <t>1100_015</t>
  </si>
  <si>
    <t>Wildgehegeflaeche</t>
  </si>
  <si>
    <t>Wildgehegeflaeche.shp</t>
  </si>
  <si>
    <t>0RVRPointsXeHERTEN.shp</t>
  </si>
  <si>
    <t>coll_alias</t>
  </si>
  <si>
    <t>Aussichtst├╝rme</t>
  </si>
  <si>
    <t>Aussichtstürme</t>
  </si>
  <si>
    <t>Aussichtstuerme</t>
  </si>
  <si>
    <t>adr_plz</t>
  </si>
  <si>
    <t>adr_ort</t>
  </si>
  <si>
    <t>adr_str</t>
  </si>
  <si>
    <t>adr_hnr</t>
  </si>
  <si>
    <t>Freizeitb├ñder</t>
  </si>
  <si>
    <t>Freizeitbäder</t>
  </si>
  <si>
    <t>Freizeitbaeder</t>
  </si>
  <si>
    <t>Freib├ñder</t>
  </si>
  <si>
    <t>Freibäder</t>
  </si>
  <si>
    <t>Freibaeder</t>
  </si>
  <si>
    <t>Solarien</t>
  </si>
  <si>
    <t>Sauna</t>
  </si>
  <si>
    <t>Hallenb├ñder</t>
  </si>
  <si>
    <t>Hallenbäder</t>
  </si>
  <si>
    <t>Hallenbaeder</t>
  </si>
  <si>
    <t>Schl├Âsser</t>
  </si>
  <si>
    <t>Schlösser</t>
  </si>
  <si>
    <t>Schloesser</t>
  </si>
  <si>
    <t>Sonstige historische Bauwerke</t>
  </si>
  <si>
    <t>Stadt- und Kreisverwaltungen</t>
  </si>
  <si>
    <t>Rettungswachen</t>
  </si>
  <si>
    <t>Bauernhofcafes</t>
  </si>
  <si>
    <t>coll_name</t>
  </si>
  <si>
    <t>Krankenh├ñuser Allgemein</t>
  </si>
  <si>
    <t>Krankenhäuser Allgemein</t>
  </si>
  <si>
    <t>Krankenhaeuser Allgemein</t>
  </si>
  <si>
    <t>Psychiatrie</t>
  </si>
  <si>
    <t>Programmkinos</t>
  </si>
  <si>
    <t>Multiplex-Kinos</t>
  </si>
  <si>
    <t>Multiplex.Kinos</t>
  </si>
  <si>
    <t>MultiplexKinos</t>
  </si>
  <si>
    <t>Krankenh├ñuser_Allgemein</t>
  </si>
  <si>
    <t>Krankenhäuser_Allgemein</t>
  </si>
  <si>
    <t>Krankenhaeuser_Allgemein</t>
  </si>
  <si>
    <t>Krankenh├ñuserAllgemein</t>
  </si>
  <si>
    <t>KrankenhäuserAllgemein</t>
  </si>
  <si>
    <t>KrankenhaeuserAllgemein</t>
  </si>
  <si>
    <t>Stadt-undKreisverwaltungen</t>
  </si>
  <si>
    <t>Stadt-_und_Kreisverwaltungen</t>
  </si>
  <si>
    <t>Stadt. und Kreisverwaltungen</t>
  </si>
  <si>
    <t>Stadt._und_Kreisverwaltungen</t>
  </si>
  <si>
    <t>Sonstige_historische_Bauwerke</t>
  </si>
  <si>
    <t>SonstigehistorischeBauwerke</t>
  </si>
  <si>
    <t>Heimatkundliche Museen</t>
  </si>
  <si>
    <t>Heimatkundliche_Museen</t>
  </si>
  <si>
    <t>HeimatkundlicheMuseen</t>
  </si>
  <si>
    <t>Botanische Museen</t>
  </si>
  <si>
    <t>Botanische_Museen</t>
  </si>
  <si>
    <t>BotanischeMuseen</t>
  </si>
  <si>
    <t>Bergbaumuseen</t>
  </si>
  <si>
    <t>Gr├╝ng├╝rtel und Gr├╝nz├╝ge</t>
  </si>
  <si>
    <t>Grüngürtel und Grünzüge</t>
  </si>
  <si>
    <t>Gr├╝ng├╝rtel_und_Gr├╝nz├╝ge</t>
  </si>
  <si>
    <t>Grüngürtel_und_Grünzüge</t>
  </si>
  <si>
    <t>Gruenguertel_und_Gruenzuege</t>
  </si>
  <si>
    <t>Gruenguertel und Gruenzuege</t>
  </si>
  <si>
    <t>Gr├╝ng├╝rtelundGr├╝nz├╝ge</t>
  </si>
  <si>
    <t>GrüngürtelundGrünzüge</t>
  </si>
  <si>
    <t>GruenguertelundGruenzuege</t>
  </si>
  <si>
    <t>Seen</t>
  </si>
  <si>
    <t>Friedh├Âfe allgemein</t>
  </si>
  <si>
    <t>Friedhöfe allgemein</t>
  </si>
  <si>
    <t>Friedhoefe allgemein</t>
  </si>
  <si>
    <t>Friedh├Âfe_allgemein</t>
  </si>
  <si>
    <t>Friedhöfe_allgemein</t>
  </si>
  <si>
    <t>Friedhoefe_allgemein</t>
  </si>
  <si>
    <t>Friedh├Âfeallgemein</t>
  </si>
  <si>
    <t>Friedhöfeallgemein</t>
  </si>
  <si>
    <t>Friedhoefeallgemein</t>
  </si>
  <si>
    <t>Recyclingh├Âfe</t>
  </si>
  <si>
    <t>Recyclinghöfe</t>
  </si>
  <si>
    <t>Recyclinghoefe</t>
  </si>
  <si>
    <t>F├Ârderschulen</t>
  </si>
  <si>
    <t>Förderschulen</t>
  </si>
  <si>
    <t>Foerderschulen</t>
  </si>
  <si>
    <t>Ganztagsschulen</t>
  </si>
  <si>
    <t>Grundschulen</t>
  </si>
  <si>
    <t>Realschulen</t>
  </si>
  <si>
    <t>Gesamtschulen</t>
  </si>
  <si>
    <t>Hauptschulen</t>
  </si>
  <si>
    <t>Sekundarschulen</t>
  </si>
  <si>
    <t>Gymnasien</t>
  </si>
  <si>
    <t>Touristeninformationen</t>
  </si>
  <si>
    <t>Direktvermarkter</t>
  </si>
  <si>
    <t>Hofverkauf</t>
  </si>
  <si>
    <t>Historische Ortsansichten</t>
  </si>
  <si>
    <t>Historische_Ortsansichten</t>
  </si>
  <si>
    <t>HistorischeOrtsansichten</t>
  </si>
  <si>
    <t>Radtouren</t>
  </si>
  <si>
    <t>Pflegedienste</t>
  </si>
  <si>
    <t>Kinder- und Jugend-Treffs</t>
  </si>
  <si>
    <t>Kinder-_und_Jugend-Treffs</t>
  </si>
  <si>
    <t>Kinder. und Jugend.Treffs</t>
  </si>
  <si>
    <t>Kinder._und_Jugend.Treffs</t>
  </si>
  <si>
    <t>Kinder und JugendTreffs</t>
  </si>
  <si>
    <t>Kinder_und_JugendTreffs</t>
  </si>
  <si>
    <t>Kinder-undJugend-Treffs</t>
  </si>
  <si>
    <t>Kinder.undJugend.Treffs</t>
  </si>
  <si>
    <t>KinderundJugendTreffs</t>
  </si>
  <si>
    <t>Kindertagesst├ñtten freie Wohlfahrtsverb├ñnde</t>
  </si>
  <si>
    <t>Kindertagesstätten freie Wohlfahrtsverbände</t>
  </si>
  <si>
    <t>Kindertagesstaetten freie Wohlfahrtsverbaende</t>
  </si>
  <si>
    <t>Kindertagesst├ñtten_freie_Wohlfahrtsverb├ñnde</t>
  </si>
  <si>
    <t>Kindertagesstätten_freie_Wohlfahrtsverbände</t>
  </si>
  <si>
    <t>Kindertagesstaetten_freie_Wohlfahrtsverbaende</t>
  </si>
  <si>
    <t>Kindertagesst├ñttenfreieWohlfahrtsverb├ñnde</t>
  </si>
  <si>
    <t>KindertagesstättenfreieWohlfahrtsverbände</t>
  </si>
  <si>
    <t>KindertagesstaettenfreieWohlfahrtsverbaende</t>
  </si>
  <si>
    <t>Kath. Kindertagesst├ñtten</t>
  </si>
  <si>
    <t>Kath. Kindertagesstätten</t>
  </si>
  <si>
    <t>Kath. Kindertagesstaetten</t>
  </si>
  <si>
    <t>Kath._Kindertagesst├ñtten</t>
  </si>
  <si>
    <t>Kath._Kindertagesstätten</t>
  </si>
  <si>
    <t>Kath._Kindertagesstaetten</t>
  </si>
  <si>
    <t>Kath.Kindertagesst├ñtten</t>
  </si>
  <si>
    <t>Kommunale Kindertagesst├ñtten</t>
  </si>
  <si>
    <t>Kommunale Kindertagesstätten</t>
  </si>
  <si>
    <t>Kommunale Kindertagesstaetten</t>
  </si>
  <si>
    <t>Kommunale_Kindertagesst├ñtten</t>
  </si>
  <si>
    <t>Kommunale_Kindertagesstätten</t>
  </si>
  <si>
    <t>Kommunale_Kindertagesstaetten</t>
  </si>
  <si>
    <t>KommunaleKindertagesst├ñtten</t>
  </si>
  <si>
    <t>KommunaleKindertagesstätten</t>
  </si>
  <si>
    <t>KommunaleKindertagesstaetten</t>
  </si>
  <si>
    <t>Ev. Kindertagesst├ñtten</t>
  </si>
  <si>
    <t>Ev. Kindertagesstätten</t>
  </si>
  <si>
    <t>Ev. Kindertagesstaetten</t>
  </si>
  <si>
    <t>Ev._Kindertagesst├ñtten</t>
  </si>
  <si>
    <t>Ev._Kindertagesstätten</t>
  </si>
  <si>
    <t>Ev._Kindertagesstaetten</t>
  </si>
  <si>
    <t>Ev.Kindertagesst├ñtten</t>
  </si>
  <si>
    <t>Ev.Kindertagesstätten</t>
  </si>
  <si>
    <t>Ev.Kindertagesstaetten</t>
  </si>
  <si>
    <t>Private Kindertagesst├ñtten</t>
  </si>
  <si>
    <t>Private Kindertagesstätten</t>
  </si>
  <si>
    <t>Private Kindertagesstaetten</t>
  </si>
  <si>
    <t>Private_Kindertagesst├ñtten</t>
  </si>
  <si>
    <t>Private_Kindertagesstätten</t>
  </si>
  <si>
    <t>PrivateKindertagesstaetten</t>
  </si>
  <si>
    <t>PrivateKindertagesst├ñtten</t>
  </si>
  <si>
    <t>PrivateKindertagesstätten</t>
  </si>
  <si>
    <t>Kinder und Jugendliche</t>
  </si>
  <si>
    <t>Kinder_und_Jugendliche</t>
  </si>
  <si>
    <t>KinderundJugendliche</t>
  </si>
  <si>
    <t>Sonstige Selbsthilfegruppen</t>
  </si>
  <si>
    <t>Sonstige_Selbsthilfegruppen</t>
  </si>
  <si>
    <t>SonstigeSelbsthilfegruppen</t>
  </si>
  <si>
    <t>B├╝rgerh├ñuser</t>
  </si>
  <si>
    <t>Bürgerhäuser</t>
  </si>
  <si>
    <t>Buergerhaeuser</t>
  </si>
  <si>
    <t>Seniorentreffs</t>
  </si>
  <si>
    <t>Familienzentren</t>
  </si>
  <si>
    <t>Familien- und Erziehungberatung</t>
  </si>
  <si>
    <t>Familien-_und_Erziehungberatung</t>
  </si>
  <si>
    <t>Familien-undErziehungberatung</t>
  </si>
  <si>
    <t>Familien. und Erziehungberatung</t>
  </si>
  <si>
    <t>Familien._und_Erziehungberatung</t>
  </si>
  <si>
    <t>Familien.undErziehungberatung</t>
  </si>
  <si>
    <t>Familien und Erziehungberatung</t>
  </si>
  <si>
    <t>Familien_und_Erziehungberatung</t>
  </si>
  <si>
    <t>FamilienundErziehungberatung</t>
  </si>
  <si>
    <t>Sonstige Beratungsstellen</t>
  </si>
  <si>
    <t>Sonstige_Beratungsstellen</t>
  </si>
  <si>
    <t>SonstigeBeratungsstellen</t>
  </si>
  <si>
    <t>Schwangerschaftsberatung</t>
  </si>
  <si>
    <t>Beratung zu sexueller Gewalt</t>
  </si>
  <si>
    <t>Beratung_zu_sexueller_Gewalt</t>
  </si>
  <si>
    <t>BeratungzusexuellerGewalt</t>
  </si>
  <si>
    <t>Beratung f├╝r Migration und Integration</t>
  </si>
  <si>
    <t>Beratung für Migration und Integration</t>
  </si>
  <si>
    <t>Beratung fuer Migration und Integration</t>
  </si>
  <si>
    <t>Beratung_f├╝r_Migration_und_Integration</t>
  </si>
  <si>
    <t>Beratung_für_Migration_und_Integration</t>
  </si>
  <si>
    <t>Beratung_fuer_Migration_und_Integration</t>
  </si>
  <si>
    <t>Beratungf├╝rMigrationundIntegration</t>
  </si>
  <si>
    <t>BeratungfürMigrationundIntegration</t>
  </si>
  <si>
    <t>BeratungfuerMigrationundIntegration</t>
  </si>
  <si>
    <t>Selbsthilfegruppen Gesundheit</t>
  </si>
  <si>
    <t>Selbsthilfegruppen_Gesundheit</t>
  </si>
  <si>
    <t>SelbsthilfegruppenGesundheit</t>
  </si>
  <si>
    <t>Beratungsstellen Arbeit</t>
  </si>
  <si>
    <t>Beratungsstellen_Arbeit</t>
  </si>
  <si>
    <t>BeratungsstellenArbeit</t>
  </si>
  <si>
    <t>Leichtathletikanlagen</t>
  </si>
  <si>
    <t>Aschepl├ñtze</t>
  </si>
  <si>
    <t>Ascheplätze</t>
  </si>
  <si>
    <t>Ascheplaetze</t>
  </si>
  <si>
    <t>Tennispl├ñtze</t>
  </si>
  <si>
    <t>Tennisplätze</t>
  </si>
  <si>
    <t>Tennisplaetze</t>
  </si>
  <si>
    <t>Sport-und Turnhallen</t>
  </si>
  <si>
    <t>Sport-und_Turnhallen</t>
  </si>
  <si>
    <t>Sport-undTurnhallen</t>
  </si>
  <si>
    <t>Sport.und Turnhallen</t>
  </si>
  <si>
    <t>Sport.und_Turnhallen</t>
  </si>
  <si>
    <t>Sport.undTurnhallen</t>
  </si>
  <si>
    <t>Sportund Turnhallen</t>
  </si>
  <si>
    <t>Sportund_Turnhallen</t>
  </si>
  <si>
    <t>SportundTurnhallen</t>
  </si>
  <si>
    <t>Rasenpl├ñtze</t>
  </si>
  <si>
    <t>Rasenplaetze</t>
  </si>
  <si>
    <t>Rasenplätze</t>
  </si>
  <si>
    <t>Kraftsportr├ñume</t>
  </si>
  <si>
    <t>Kraftsporträume</t>
  </si>
  <si>
    <t>Kraftsportraeume</t>
  </si>
  <si>
    <t>Schulsportanlagen</t>
  </si>
  <si>
    <t>Golf</t>
  </si>
  <si>
    <t>Mountainbike</t>
  </si>
  <si>
    <t>Sportschie├ƒen</t>
  </si>
  <si>
    <t>Sportschiessen</t>
  </si>
  <si>
    <t>Sportschießen</t>
  </si>
  <si>
    <t>Gymnastikr├ñume</t>
  </si>
  <si>
    <t>Gymnastikräume</t>
  </si>
  <si>
    <t>Gymnastikraeume</t>
  </si>
  <si>
    <t>Historische Zechen</t>
  </si>
  <si>
    <t>Historische_Zechen</t>
  </si>
  <si>
    <t>HistorischeZechen</t>
  </si>
  <si>
    <t>Postfilialen</t>
  </si>
  <si>
    <t>Veranstaltungsst├ñtten</t>
  </si>
  <si>
    <t>Veranstaltungsstätten</t>
  </si>
  <si>
    <t>Veranstaltungsstaetten</t>
  </si>
  <si>
    <t>Kraftwerke</t>
  </si>
  <si>
    <t>KraftwerkFabrik</t>
  </si>
  <si>
    <t>KraftwerkFabrik.shp</t>
  </si>
  <si>
    <t>Abfall</t>
  </si>
  <si>
    <t>Parkanlagen und G├ñrten</t>
  </si>
  <si>
    <t>Parkanlagen und Gärten</t>
  </si>
  <si>
    <t>Parkanlagen und Gaerten</t>
  </si>
  <si>
    <t>Parkanlagen_und_G├ñrten</t>
  </si>
  <si>
    <t>Parkanlagen_und_Gärten</t>
  </si>
  <si>
    <t>Parkanlagen_und_Gaerten</t>
  </si>
  <si>
    <t>ParkanlagenundG├ñrten</t>
  </si>
  <si>
    <t>ParkanlagenundGärten</t>
  </si>
  <si>
    <t>ParkanlagenundGaerten</t>
  </si>
  <si>
    <t>Bolzpl├ñtze</t>
  </si>
  <si>
    <t>Bolzplätze</t>
  </si>
  <si>
    <t>Bolzplaetze</t>
  </si>
  <si>
    <t>OSMData_osm_ln_man_made.shp</t>
  </si>
  <si>
    <t>man_made</t>
  </si>
  <si>
    <t>works</t>
  </si>
  <si>
    <t>obelisk</t>
  </si>
  <si>
    <t>pumping_station</t>
  </si>
  <si>
    <t>wastewater_plant</t>
  </si>
  <si>
    <t>man_made.shp</t>
  </si>
  <si>
    <t>OSMData_man_made.shp</t>
  </si>
  <si>
    <t>RVRPointsXeBehoerde.shp</t>
  </si>
  <si>
    <t>O_CODE</t>
  </si>
  <si>
    <t>RVRPointsVerEntsorgung.shp</t>
  </si>
  <si>
    <t>RVRPointsXeGesundheit.shp</t>
  </si>
  <si>
    <t>RVRPointsXeSozialEinrichtung.shp</t>
  </si>
  <si>
    <t>O_FKT</t>
  </si>
  <si>
    <t>RVRPointsXeWeiterbildung.shp</t>
  </si>
  <si>
    <t>RVRPointsXeWissenschaft.shp</t>
  </si>
  <si>
    <t>RVRPointsXeSchuleAllgemein.shp</t>
  </si>
  <si>
    <t>RVRPointsXeOevHaltestelle.shp</t>
  </si>
  <si>
    <t>RVRPointsXeFlughafen.shp</t>
  </si>
  <si>
    <t>RVRPointsXeAutoverkehr.shp</t>
  </si>
  <si>
    <t>RVRPointsXeAussichtspunkt.shp</t>
  </si>
  <si>
    <t>RVRPointsXeGastronomie.shp</t>
  </si>
  <si>
    <t>RVRPointsXeMediathek.shp</t>
  </si>
  <si>
    <t>RVRPointsXeNachtleben.shp</t>
  </si>
  <si>
    <t>RVRPointsXeReligioeses.shp</t>
  </si>
  <si>
    <t>RVRPointsXeKultureinrichtung.shp</t>
  </si>
  <si>
    <t>RVRPointsXeGotteshaus.shp</t>
  </si>
  <si>
    <t>RVRPointsXeSport.shp</t>
  </si>
  <si>
    <t>RVRPointsXeKultur.shp</t>
  </si>
  <si>
    <t>RVRPointsXeMuseum.shp</t>
  </si>
  <si>
    <t>RVRPointsXeNaturLandschaft.shp</t>
  </si>
  <si>
    <t>RVRPointsXeBaden.shp</t>
  </si>
  <si>
    <t>RVRPointsXeBauwerk.shp</t>
  </si>
  <si>
    <t>RVRPointsXeTechnBauwerk.shp</t>
  </si>
  <si>
    <t>RVRPointsXeLandmarke.shp</t>
  </si>
  <si>
    <t>RVRPointsXeDenkmal.shp</t>
  </si>
  <si>
    <t>RVRPointsXeErholung.shp</t>
  </si>
  <si>
    <t>RVRPointsXeTheaterMusik.shp</t>
  </si>
  <si>
    <t>RVRPointsXeTierwelt.shp</t>
  </si>
  <si>
    <t>RVRPointsXeServicestelle.shp</t>
  </si>
  <si>
    <t>RVRPointsXeVeranstaltungsort.shp</t>
  </si>
  <si>
    <t>RVRPointsXeShopping.shp</t>
  </si>
  <si>
    <t>RVRPointsXeVeranstaltung.shp</t>
  </si>
  <si>
    <t>0RVRPointsXe.shp</t>
  </si>
  <si>
    <t>Stadt.undKreisverwaltungen</t>
  </si>
  <si>
    <t>Stadt und Kreisverwaltungen</t>
  </si>
  <si>
    <t>Stadt_und_Kreisverwaltungen</t>
  </si>
  <si>
    <t>StadtundKreisverwaltungen</t>
  </si>
  <si>
    <t>Krankenhõuser Allgemein</t>
  </si>
  <si>
    <t>Krankenhõuser_Allgemein</t>
  </si>
  <si>
    <t>KrankenhõuserAllgemein</t>
  </si>
  <si>
    <t>RVRPointsXeKino.shp</t>
  </si>
  <si>
    <t>RVRPointsXeRadverkehr.shp</t>
  </si>
  <si>
    <t>RVRPointsXeSammelstelle.shp</t>
  </si>
  <si>
    <t>RVRPointsXeSiedlung.shp</t>
  </si>
  <si>
    <t>RVRPointsXeSonstFreizeitweg.shp</t>
  </si>
  <si>
    <t>RVRPointsXeSozialeinrichtung.shp</t>
  </si>
  <si>
    <t>RVRPointsXeUnternehmen.shp</t>
  </si>
  <si>
    <t>RVRPointsXeVerEntsorgungsbetrieb.shp</t>
  </si>
  <si>
    <t>xRVRPointsXeErholung.shp</t>
  </si>
  <si>
    <t>XE_Aussichtspunkt.shp</t>
  </si>
  <si>
    <t>XE_Baden.shp</t>
  </si>
  <si>
    <t>XE_Bauwerk.shp</t>
  </si>
  <si>
    <t>XE_Behoerde.shp</t>
  </si>
  <si>
    <t>XE_Gastronomie.shp</t>
  </si>
  <si>
    <t>XE_Gesundheit.shp</t>
  </si>
  <si>
    <t>XE_Gotteshaus.shp</t>
  </si>
  <si>
    <t>XE_Kino.shp</t>
  </si>
  <si>
    <t>XE_Mediathek.shp</t>
  </si>
  <si>
    <t>XE_Museum.shp</t>
  </si>
  <si>
    <t>XE_NaturLandschaft.shp</t>
  </si>
  <si>
    <t>XE_Radverkehr.shp</t>
  </si>
  <si>
    <t>XE_Religioeses.shp</t>
  </si>
  <si>
    <t>XE_Sammelstelle.shp</t>
  </si>
  <si>
    <t>XE_SchuleAllgemein.shp</t>
  </si>
  <si>
    <t>XE_Servicestelle.shp</t>
  </si>
  <si>
    <t>XE_Shopping.shp</t>
  </si>
  <si>
    <t>XE_Siedlung.shp</t>
  </si>
  <si>
    <t>XE_SonstFreizeitweg.shp</t>
  </si>
  <si>
    <t>0XE_HERTEN.shp</t>
  </si>
  <si>
    <t>XE_Sozialeinrichtung.shp</t>
  </si>
  <si>
    <t>XE_Sport.shp</t>
  </si>
  <si>
    <t>XE_TechnBauwerk.shp</t>
  </si>
  <si>
    <t>XE_Unternehmen.shp</t>
  </si>
  <si>
    <t>XE_Veranstaltungsort.shp</t>
  </si>
  <si>
    <t>XE_VerEntsorgungsbetrieb.shp</t>
  </si>
  <si>
    <t>XE_Weiterbildung.shp</t>
  </si>
  <si>
    <t>XE_Erholung.shp</t>
  </si>
  <si>
    <t>PointsXe.shp</t>
  </si>
  <si>
    <t>XE_Tankstelle.shp</t>
  </si>
  <si>
    <t>XE_Barrierefreiheit.shp</t>
  </si>
  <si>
    <t>Land</t>
  </si>
  <si>
    <t>BRW_2016_Polygon.shp</t>
  </si>
  <si>
    <t>NUTA</t>
  </si>
  <si>
    <t>GrdTiefV</t>
  </si>
  <si>
    <t>GrdBreit</t>
  </si>
  <si>
    <t>Grundstückstiefe</t>
  </si>
  <si>
    <t>Grundstücksbreite</t>
  </si>
  <si>
    <t>GschZahl</t>
  </si>
  <si>
    <t>Geschosszahl</t>
  </si>
  <si>
    <t>AckZahl</t>
  </si>
  <si>
    <t>Bodenart</t>
  </si>
  <si>
    <t>Ackerzahl</t>
  </si>
  <si>
    <t>Realty ground area width</t>
  </si>
  <si>
    <t>Realty ground area ratio (width/depth)</t>
  </si>
  <si>
    <t>Realty ground area depth</t>
  </si>
  <si>
    <t>GENA</t>
  </si>
  <si>
    <t>GEZ</t>
  </si>
  <si>
    <t>GTIE</t>
  </si>
  <si>
    <t>GBREI</t>
  </si>
  <si>
    <t>BOD</t>
  </si>
  <si>
    <t>ACZA</t>
  </si>
  <si>
    <t>GrnLZahl</t>
  </si>
  <si>
    <t>Grünlandzahl</t>
  </si>
  <si>
    <t>Soil character</t>
  </si>
  <si>
    <t>Average field quality</t>
  </si>
  <si>
    <t>Average green land quality</t>
  </si>
  <si>
    <t>GRZA</t>
  </si>
  <si>
    <t>IRW_2016_Polygon.shp</t>
  </si>
  <si>
    <t>WHNLA</t>
  </si>
  <si>
    <t>IMRW</t>
  </si>
  <si>
    <t>Mietspiegel/Immobilienrichtwert</t>
  </si>
  <si>
    <t>NSGdf.shp</t>
  </si>
  <si>
    <t>NTPdf.shp</t>
  </si>
  <si>
    <t>VSGdf.shp</t>
  </si>
  <si>
    <t>FFHdf.shp</t>
  </si>
  <si>
    <t>1100_016</t>
  </si>
  <si>
    <t>Allee</t>
  </si>
  <si>
    <t>Allee.shp</t>
  </si>
  <si>
    <t>Schutzgebietsfläche</t>
  </si>
  <si>
    <t>Protected natural area as area</t>
  </si>
  <si>
    <t>Grünfläche</t>
  </si>
  <si>
    <t>Green space as area</t>
  </si>
  <si>
    <t>Wildgehegefläche</t>
  </si>
  <si>
    <t>Animal shelter as area</t>
  </si>
  <si>
    <t>Green avenues</t>
  </si>
  <si>
    <t>ALdl.shp</t>
  </si>
  <si>
    <t>GB_Schutzdf.shp</t>
  </si>
  <si>
    <t>VBdf.shp</t>
  </si>
  <si>
    <t>RAMdf.shp</t>
  </si>
  <si>
    <t>NPdf.shp</t>
  </si>
  <si>
    <t>GSNdf.shp</t>
  </si>
  <si>
    <t>Schutz_FSB.shp</t>
  </si>
  <si>
    <t>Schutz_GSG.shp</t>
  </si>
  <si>
    <t>Schutz_NWZ.shp</t>
  </si>
  <si>
    <t>Schutz_V.shp</t>
  </si>
  <si>
    <t>WGdf.shp</t>
  </si>
  <si>
    <t>LSGdf.shp</t>
  </si>
  <si>
    <t>ABSCHNITTEAESTE_line.shp</t>
  </si>
  <si>
    <t>9000_014</t>
  </si>
  <si>
    <t>Unfall</t>
  </si>
  <si>
    <t>Unfall.shp</t>
  </si>
  <si>
    <t>Drinking water pipeline</t>
  </si>
  <si>
    <t>Sewage pipeline</t>
  </si>
  <si>
    <t>Gas pipeline</t>
  </si>
  <si>
    <t>District heating pipeline</t>
  </si>
  <si>
    <t>Electricity pipeline</t>
  </si>
  <si>
    <t>Internet pipeline</t>
  </si>
  <si>
    <t>Accident</t>
  </si>
  <si>
    <t>UNFAELLE_point.shp</t>
  </si>
  <si>
    <t>DTVKFZA</t>
  </si>
  <si>
    <t>Einw_gesam</t>
  </si>
  <si>
    <t>wassrbg</t>
  </si>
  <si>
    <t>str_a_RE_polyline_addInf.shp</t>
  </si>
  <si>
    <t>str_b_RE_polyline_addInf.shp</t>
  </si>
  <si>
    <t>str_k_RE_polyline_addInf.shp</t>
  </si>
  <si>
    <t>str_L_RE_polyline_addInf.shp</t>
  </si>
  <si>
    <t>str_K_RE_polyline_addInf.shp</t>
  </si>
  <si>
    <t>StrassenNRW_alle.shp</t>
  </si>
  <si>
    <t>Wohlfuehlpunkt</t>
  </si>
  <si>
    <t>Wohlfuehlpunkt.shp</t>
  </si>
  <si>
    <t>wKind</t>
  </si>
  <si>
    <t>wJugend</t>
  </si>
  <si>
    <t>wStudent</t>
  </si>
  <si>
    <t>wSingle</t>
  </si>
  <si>
    <t>wSenior</t>
  </si>
  <si>
    <t>wMigra</t>
  </si>
  <si>
    <t>wFrau</t>
  </si>
  <si>
    <t>wMann</t>
  </si>
  <si>
    <t>Grund1</t>
  </si>
  <si>
    <t>Grund2</t>
  </si>
  <si>
    <t>Grund3</t>
  </si>
  <si>
    <t>Bemerkung</t>
  </si>
  <si>
    <t>Anzahl Wohlfühlpunkte der Zielgruppe 'Kind'</t>
  </si>
  <si>
    <t>Anzahl Wohlfühlpunkte der Zielgruppe 'Frau'</t>
  </si>
  <si>
    <t>Anzahl Wohlfühlpunkte der Zielgruppe 'Mann'</t>
  </si>
  <si>
    <t>Anzahl Wohlfühlpunkte der Zielgruppe 'Jugendliche'</t>
  </si>
  <si>
    <t>Anzahl Wohlfühlpunkte der Zielgruppe 'Single oder kinderloses Paar'</t>
  </si>
  <si>
    <t>Anzahl Wohlfühlpunkte der Zielgruppe 'Student oder Auszubildende'</t>
  </si>
  <si>
    <t>Anzahl Wohlfühlpunkte der Zielgruppe 'Senioren oder mobilitätseingeschränkte Bürger'</t>
  </si>
  <si>
    <t>Anzahl Wohlfühlpunkte der Zielgruppe 'Migrationshintergrund'</t>
  </si>
  <si>
    <t>Anzahl Unwohlfühlpunkte der Zielgruppe 'Kind'</t>
  </si>
  <si>
    <t>Anzahl Unwohlfühlpunkte der Zielgruppe 'Jugendliche'</t>
  </si>
  <si>
    <t>Anzahl Unwohlfühlpunkte der Zielgruppe 'Student oder Auszubildende'</t>
  </si>
  <si>
    <t>Anzahl Unwohlfühlpunkte der Zielgruppe 'Single oder kinderloses Paar'</t>
  </si>
  <si>
    <t>Anzahl Unwohlfühlpunkte der Zielgruppe 'Senioren oder mobilitätseingeschränkte Bürger'</t>
  </si>
  <si>
    <t>Anzahl Unwohlfühlpunkte der Zielgruppe 'Migrationshintergrund'</t>
  </si>
  <si>
    <t>Anzahl Unwohlfühlpunkte der Zielgruppe 'Frau'</t>
  </si>
  <si>
    <t>Anzahl Unwohlfühlpunkte der Zielgruppe 'Mann'</t>
  </si>
  <si>
    <t>Anzahl Wohlfühlpunkte</t>
  </si>
  <si>
    <t>Anzahl Unwohlfühlpunkte</t>
  </si>
  <si>
    <t>Anzahl Wohlfühlpunkte minus Anzahl Unwohlfühlpunkte</t>
  </si>
  <si>
    <t>Begründung 1 für (Un-)Wohlfühlpunkt</t>
  </si>
  <si>
    <t>Begründung 2 für (Un-)Wohlfühlpunkt</t>
  </si>
  <si>
    <t>Begründung 3 für (Un-)Wohlfühlpunkt</t>
  </si>
  <si>
    <t>HierFuehleIchMichWohlUnWohl.shp</t>
  </si>
  <si>
    <t>Kindergaerten2015_Kreis_Re.shp</t>
  </si>
  <si>
    <t>AX_Bahnverkehr_F.shp</t>
  </si>
  <si>
    <t>AX_Bahnverkehrsanlage_F.shp</t>
  </si>
  <si>
    <t>AX_BauwerkImGewaesserbereich_F.shp</t>
  </si>
  <si>
    <t>AX_BauwerkImVerkehrsbereich_F.shp</t>
  </si>
  <si>
    <t>AX_BauwerkOderAnlageFuerIndustrieUndGewerbe_F.shp</t>
  </si>
  <si>
    <t>AX_BauwerkOderAnlageFuerSportFreizeitUndErholung_F.shp</t>
  </si>
  <si>
    <t>AX_Bergbaubetrieb_F.shp</t>
  </si>
  <si>
    <t>AX_Boeschungsflaeche_F.shp</t>
  </si>
  <si>
    <t>AX_Duene_F.shp</t>
  </si>
  <si>
    <t>AX_EinrichtungenFuerDenSchiffsverkehr_F.shp</t>
  </si>
  <si>
    <t>AX_FelsenFelsblockFelsnadel_F.shp</t>
  </si>
  <si>
    <t>AX_FlaecheBesondererFunktionalerPraegung_F.shp</t>
  </si>
  <si>
    <t>AX_FlaecheGemischterNutzung_F.shp</t>
  </si>
  <si>
    <t>AX_FlaecheZurZeitUnbestimmbar_F.shp</t>
  </si>
  <si>
    <t>AX_Fliessgewaesser_F.shp</t>
  </si>
  <si>
    <t>AX_Flugverkehr_F.shp</t>
  </si>
  <si>
    <t>AX_Flugverkehrsanlage_F.shp</t>
  </si>
  <si>
    <t>AX_Friedhof_F.shp</t>
  </si>
  <si>
    <t>AX_Gehoelz_F.shp</t>
  </si>
  <si>
    <t>AX_Gewaessermerkmal_F.shp</t>
  </si>
  <si>
    <t>AX_Hafen_F.shp</t>
  </si>
  <si>
    <t>AX_Hafenbecken_F.shp</t>
  </si>
  <si>
    <t>AX_Halde_F.shp</t>
  </si>
  <si>
    <t>AX_Heide_F.shp</t>
  </si>
  <si>
    <t>AX_HistorischesBauwerkOderHistorischeEinrichtung_F.shp</t>
  </si>
  <si>
    <t>AX_IndustrieUndGewerbeflaeche_F.shp</t>
  </si>
  <si>
    <t>AX_Landwirtschaft_F.shp</t>
  </si>
  <si>
    <t>AX_Meer_F.shp</t>
  </si>
  <si>
    <t>AX_Moor_F.shp</t>
  </si>
  <si>
    <t>AX_Platz_F.shp</t>
  </si>
  <si>
    <t>AX_Polder_F.shp</t>
  </si>
  <si>
    <t>AX_Schiffsverkehr_F.shp</t>
  </si>
  <si>
    <t>AX_Schleuse_F.shp</t>
  </si>
  <si>
    <t>AX_SportFreizeitUndErholungsflaeche_F.shp</t>
  </si>
  <si>
    <t>AX_StehendesGewaesser_F.shp</t>
  </si>
  <si>
    <t>AX_Strassenverkehr_F.shp</t>
  </si>
  <si>
    <t>AX_Strassenverkehrsanlage_F.shp</t>
  </si>
  <si>
    <t>AX_Sumpf_F.shp</t>
  </si>
  <si>
    <t>AX_TagebauGrubeSteinbruch_F.shp</t>
  </si>
  <si>
    <t>AX_Testgelaende_F.shp</t>
  </si>
  <si>
    <t>AX_Transportanlage_F.shp</t>
  </si>
  <si>
    <t>AX_Turm_F.shp</t>
  </si>
  <si>
    <t>AX_UnlandVegetationsloseFlaeche_F.shp</t>
  </si>
  <si>
    <t>AX_Vegetationsmerkmal_F.shp</t>
  </si>
  <si>
    <t>AX_Wald_F.shp</t>
  </si>
  <si>
    <t>AX_Wohnbauflaeche_F.shp</t>
  </si>
  <si>
    <t>AX_SchutzgebietNachWasserrecht_F.shp</t>
  </si>
  <si>
    <t>AX_NaturUmweltOderBodenschutzrecht_F.shp</t>
  </si>
  <si>
    <t>AX_SchutzgebietNachNaturUmweltOderBodenschutzrecht_F.shp</t>
  </si>
  <si>
    <t>AX_Schutzzone_F.shp</t>
  </si>
  <si>
    <t>AX_Gebaeude.shp</t>
  </si>
  <si>
    <t>AX_SchutzgebietNachWasserrecht.shp</t>
  </si>
  <si>
    <t>AX_NaturUmweltOderBodenschutzrecht.shp</t>
  </si>
  <si>
    <t>AX_SchutzgebietNachNaturUmweltOderBodenschutzrecht.shp</t>
  </si>
  <si>
    <t>AX_Schutzzone.shp</t>
  </si>
  <si>
    <t>nahv_gr_line.shp</t>
  </si>
  <si>
    <t>bahn_gr_line.shp</t>
  </si>
  <si>
    <t>bau_gr_poly.shp</t>
  </si>
  <si>
    <t>sign_gr_point.shp</t>
  </si>
  <si>
    <t>fla_gr_poly.shp</t>
  </si>
  <si>
    <t>grz_gr_line.shp</t>
  </si>
  <si>
    <t>grz_ag_point.shp</t>
  </si>
  <si>
    <t>gew_gr_poly.shp</t>
  </si>
  <si>
    <t>str_gr_line.shp</t>
  </si>
  <si>
    <t>AX_TURM.shp</t>
  </si>
  <si>
    <t>AX_Baublock.shp</t>
  </si>
  <si>
    <t>AX_WegPfadSteig.shp</t>
  </si>
  <si>
    <t>AX_Weg.shp</t>
  </si>
  <si>
    <t>AX_Leitung.shp</t>
  </si>
  <si>
    <t>gew_gr_line.shp</t>
  </si>
  <si>
    <t>str_gr_poly.shp</t>
  </si>
  <si>
    <t>ele_ag_line.shp</t>
  </si>
  <si>
    <t>ele_gr_line.shp</t>
  </si>
  <si>
    <t>FNK_FH_BOCHUM.shp</t>
  </si>
  <si>
    <t>POI_Export_Bochum.shp</t>
  </si>
  <si>
    <t>REGIONALPLAN.shp</t>
  </si>
  <si>
    <t>AX_Gebauede.shp</t>
  </si>
  <si>
    <t>Schankwirtschaft_Kreis_Re.shp</t>
  </si>
  <si>
    <t>AX_Gebaeude_F.shp</t>
  </si>
  <si>
    <t>AX_EinrichtungInOeffentlichenBereichen_F.shp</t>
  </si>
  <si>
    <t>AX_Strasse_F.shp</t>
  </si>
  <si>
    <t>AX_TURM_F.shp</t>
  </si>
  <si>
    <t>AX_Baublock_F.shp</t>
  </si>
  <si>
    <t>AX_WegPfadSteig_F.shp</t>
  </si>
  <si>
    <t>AX_Weg_F.shp</t>
  </si>
  <si>
    <t>AX_Leitung_F.shp</t>
  </si>
  <si>
    <t>AX_Bahnverkehr_polygon.shp</t>
  </si>
  <si>
    <t>AX_Bahnverkehrsanlage_polygon.shp</t>
  </si>
  <si>
    <t>AX_BauwerkImGewaesserbereich_polygon.shp</t>
  </si>
  <si>
    <t>AX_BauwerkImVerkehrsbereich_polygon.shp</t>
  </si>
  <si>
    <t>AX_BauwerkOderAnlageFuerIndustrieUndGewerbe_polygon.shp</t>
  </si>
  <si>
    <t>AX_BauwerkOderAnlageFuerSportFreizeitUndErholung_polygon.shp</t>
  </si>
  <si>
    <t>AX_Bergbaubetrieb_polygon.shp</t>
  </si>
  <si>
    <t>AX_Boeschungsflaeche_polygon.shp</t>
  </si>
  <si>
    <t>AX_Duene_polygon.shp</t>
  </si>
  <si>
    <t>AX_EinrichtungenFuerDenSchiffsverkehr_polygon.shp</t>
  </si>
  <si>
    <t>AX_polygon.shpelsenFelsblockFelsnadel_polygon.shp</t>
  </si>
  <si>
    <t>AX_polygon.shplaecheBesondererFunktionalerPraegung_polygon.shp</t>
  </si>
  <si>
    <t>AX_polygon.shplaecheGemischterNutzung_polygon.shp</t>
  </si>
  <si>
    <t>AX_polygon.shplaecheZurZeitUnbestimmbar_polygon.shp</t>
  </si>
  <si>
    <t>AX_polygon.shpliessgewaesser_polygon.shp</t>
  </si>
  <si>
    <t>AX_polygon.shplugverkehr_polygon.shp</t>
  </si>
  <si>
    <t>AX_polygon.shplugverkehrsanlage_polygon.shp</t>
  </si>
  <si>
    <t>AX_polygon.shpriedhof_polygon.shp</t>
  </si>
  <si>
    <t>AX_Gehoelz_polygon.shp</t>
  </si>
  <si>
    <t>AX_Gewaessermerkmal_polygon.shp</t>
  </si>
  <si>
    <t>AX_Hafen_polygon.shp</t>
  </si>
  <si>
    <t>AX_Hafenbecken_polygon.shp</t>
  </si>
  <si>
    <t>AX_Halde_polygon.shp</t>
  </si>
  <si>
    <t>AX_Heide_polygon.shp</t>
  </si>
  <si>
    <t>AX_HistorischesBauwerkOderHistorischeEinrichtung_polygon.shp</t>
  </si>
  <si>
    <t>AX_IndustrieUndGewerbeflaeche_polygon.shp</t>
  </si>
  <si>
    <t>AX_Landwirtschaft_polygon.shp</t>
  </si>
  <si>
    <t>AX_Meer_polygon.shp</t>
  </si>
  <si>
    <t>AX_Moor_polygon.shp</t>
  </si>
  <si>
    <t>AX_Platz_polygon.shp</t>
  </si>
  <si>
    <t>AX_Polder_polygon.shp</t>
  </si>
  <si>
    <t>AX_Schiffsverkehr_polygon.shp</t>
  </si>
  <si>
    <t>AX_Schleuse_polygon.shp</t>
  </si>
  <si>
    <t>AX_SportFreizeitUndErholungsflaeche_polygon.shp</t>
  </si>
  <si>
    <t>AX_StehendesGewaesser_polygon.shp</t>
  </si>
  <si>
    <t>AX_Strassenverkehr_polygon.shp</t>
  </si>
  <si>
    <t>AX_Strassenverkehrsanlage_polygon.shp</t>
  </si>
  <si>
    <t>AX_Sumpf_polygon.shp</t>
  </si>
  <si>
    <t>AX_TagebauGrubeSteinbruch_polygon.shp</t>
  </si>
  <si>
    <t>AX_Testgelaende_polygon.shp</t>
  </si>
  <si>
    <t>AX_Transportanlage_polygon.shp</t>
  </si>
  <si>
    <t>AX_Turm_polygon.shp</t>
  </si>
  <si>
    <t>AX_UnlandVegetationsloseFlaeche_polygon.shp</t>
  </si>
  <si>
    <t>AX_Vegetationsmerkmal_polygon.shp</t>
  </si>
  <si>
    <t>AX_Wald_polygon.shp</t>
  </si>
  <si>
    <t>AX_Wohnbauflaeche_polygon.shp</t>
  </si>
  <si>
    <t>AX_SchutzgebietNachWasserrecht_polygon.shp</t>
  </si>
  <si>
    <t>AX_NaturUmweltOderBodenschutzrecht_polygon.shp</t>
  </si>
  <si>
    <t>AX_SchutzgebietNachNaturUmweltOderBodenschutzrecht_polygon.shp</t>
  </si>
  <si>
    <t>AX_Schutzzone_polygon.shp</t>
  </si>
  <si>
    <t>AX_EinrichtungInOeffentlichenBereichen_polygon.shp</t>
  </si>
  <si>
    <t>AX_Strasse_polygon.shp</t>
  </si>
  <si>
    <t>AX_TURM_polygon.shp</t>
  </si>
  <si>
    <t>AX_Baublock_polygon.shp</t>
  </si>
  <si>
    <t>AX_WegPfadSteig_polygon.shp</t>
  </si>
  <si>
    <t>AX_Weg_polygon.shp</t>
  </si>
  <si>
    <t>AX_Leitung_polygon.shp</t>
  </si>
  <si>
    <t>OSMData_multipolygons.shp</t>
  </si>
  <si>
    <t>landuse</t>
  </si>
  <si>
    <t>allotments</t>
  </si>
  <si>
    <t>basin</t>
  </si>
  <si>
    <t>brownfield</t>
  </si>
  <si>
    <t>cemetery</t>
  </si>
  <si>
    <t>commercial</t>
  </si>
  <si>
    <t>construction</t>
  </si>
  <si>
    <t>conservation</t>
  </si>
  <si>
    <t>depot</t>
  </si>
  <si>
    <t>farmland</t>
  </si>
  <si>
    <t>farmyard</t>
  </si>
  <si>
    <t>forest</t>
  </si>
  <si>
    <t>garages</t>
  </si>
  <si>
    <t>grass</t>
  </si>
  <si>
    <t>greenfield</t>
  </si>
  <si>
    <t>greenhouse_horticulture</t>
  </si>
  <si>
    <t>industrial</t>
  </si>
  <si>
    <t>landfill</t>
  </si>
  <si>
    <t>meadow</t>
  </si>
  <si>
    <t>military</t>
  </si>
  <si>
    <t>orchard</t>
  </si>
  <si>
    <t>pasture</t>
  </si>
  <si>
    <t>peat_cutting</t>
  </si>
  <si>
    <t>plant_nursery</t>
  </si>
  <si>
    <t>port</t>
  </si>
  <si>
    <t>quarry</t>
  </si>
  <si>
    <t>recreation_ground</t>
  </si>
  <si>
    <t>reservoir</t>
  </si>
  <si>
    <t>retail</t>
  </si>
  <si>
    <t>salt_pond</t>
  </si>
  <si>
    <t>village_green</t>
  </si>
  <si>
    <t>vineyard</t>
  </si>
  <si>
    <t>AnalysenErgebnisse_type</t>
  </si>
  <si>
    <t>name</t>
  </si>
  <si>
    <t>attribute</t>
  </si>
  <si>
    <t>mean</t>
  </si>
  <si>
    <t>sum</t>
  </si>
  <si>
    <t>Roemer-Route_polyline.shp</t>
  </si>
  <si>
    <t>Hauskoordinaten_addInf.shp</t>
  </si>
  <si>
    <t>stadtgebiet_addInf.shp</t>
  </si>
  <si>
    <t>Stadtgebiet_addInf.shp</t>
  </si>
  <si>
    <t>stadtteile_addInf.shp</t>
  </si>
  <si>
    <t>Luftliniendistanzen</t>
  </si>
  <si>
    <t>Distances as the crow flies</t>
  </si>
  <si>
    <t>AnalysenErgebnisse/LuftlinienDistanzen.shp</t>
  </si>
  <si>
    <t>deutsch</t>
  </si>
  <si>
    <t>english</t>
  </si>
  <si>
    <t>map</t>
  </si>
  <si>
    <t>Karte</t>
  </si>
  <si>
    <t>Map</t>
  </si>
  <si>
    <t>loadDataHeader</t>
  </si>
  <si>
    <t>Daten laden</t>
  </si>
  <si>
    <t>Load data</t>
  </si>
  <si>
    <t>provDat</t>
  </si>
  <si>
    <t>Datenordner wählen</t>
  </si>
  <si>
    <t>Select data folder</t>
  </si>
  <si>
    <t>modDatName</t>
  </si>
  <si>
    <t>Name des Ordners eingeben, in dem Simulationsdaten gespeichert werden</t>
  </si>
  <si>
    <t>Type name of the folder to which simulation data will be saved</t>
  </si>
  <si>
    <t>topicSel</t>
  </si>
  <si>
    <t>Themenbereich auswählen</t>
  </si>
  <si>
    <t>Select topic</t>
  </si>
  <si>
    <t>analysisResFolder</t>
  </si>
  <si>
    <t>networkFolder</t>
  </si>
  <si>
    <t>planingEntitiesFolder</t>
  </si>
  <si>
    <t>poisFolder</t>
  </si>
  <si>
    <t>Punkte von Intresse</t>
  </si>
  <si>
    <t>Points of Interest</t>
  </si>
  <si>
    <t>environFolder</t>
  </si>
  <si>
    <t>Environment and basic services</t>
  </si>
  <si>
    <t>lyrSel</t>
  </si>
  <si>
    <t>selModFolder</t>
  </si>
  <si>
    <t>Simulationsdatenordner angeben</t>
  </si>
  <si>
    <t>selModFolderExpl</t>
  </si>
  <si>
    <t>Die Daten sollten für die Simulation aufbereitet in diesem Ordner vorliegen.</t>
  </si>
  <si>
    <t>Data should allready be prepared and ready to use in the simulation.</t>
  </si>
  <si>
    <t>okMes</t>
  </si>
  <si>
    <t>Fertig</t>
  </si>
  <si>
    <t>Ok</t>
  </si>
  <si>
    <t>mapLyr</t>
  </si>
  <si>
    <t>Kartenlayer</t>
  </si>
  <si>
    <t>Map layers</t>
  </si>
  <si>
    <t>U-Bahn-/Tram-Haltestelle</t>
  </si>
  <si>
    <t>Fahrrad-Leihstation</t>
  </si>
  <si>
    <t>Car-Sharing-Station</t>
  </si>
  <si>
    <t>Einkaufszentrum/Shopping</t>
  </si>
  <si>
    <t>Zusammenfassung: Points of Interest</t>
  </si>
  <si>
    <t>Statistische Bezirke/Wahlbezirk</t>
  </si>
  <si>
    <t>Zusammenfassung: Planunungseinheiten</t>
  </si>
  <si>
    <t>Zusammenfassung: Netzwerke</t>
  </si>
  <si>
    <t>Kraftwerk/Fabrik</t>
  </si>
  <si>
    <t>Stehende Gewässer</t>
  </si>
  <si>
    <t>predefProvPath</t>
  </si>
  <si>
    <t>Vorbereitete Daten für eine Modellstadt nutzten</t>
  </si>
  <si>
    <t>Use prepared data for a model city</t>
  </si>
  <si>
    <t>selPrepModExpl</t>
  </si>
  <si>
    <t>Für diese Modellstädte liegen bereits aufbereitete Daten vor</t>
  </si>
  <si>
    <t>Prepared data is already prepared and ready to use for these model cities</t>
  </si>
  <si>
    <t>Choice1</t>
  </si>
  <si>
    <t>Entweder…</t>
  </si>
  <si>
    <t>You may…</t>
  </si>
  <si>
    <t>Choice2</t>
  </si>
  <si>
    <t>…oder…</t>
  </si>
  <si>
    <t>selectedModFolder</t>
  </si>
  <si>
    <t>showAsp</t>
  </si>
  <si>
    <t>Aspekt darstellen…</t>
  </si>
  <si>
    <t>Show issue…</t>
  </si>
  <si>
    <t>loading</t>
  </si>
  <si>
    <t>Lade…</t>
  </si>
  <si>
    <t>Loading…</t>
  </si>
  <si>
    <t>topic</t>
  </si>
  <si>
    <t>Themenfeld</t>
  </si>
  <si>
    <t>Topic</t>
  </si>
  <si>
    <t>noVal</t>
  </si>
  <si>
    <t>kein Wert</t>
  </si>
  <si>
    <t>no value</t>
  </si>
  <si>
    <t>selLanguage</t>
  </si>
  <si>
    <t>change to English</t>
  </si>
  <si>
    <t>nach Deutsch wechseln</t>
  </si>
  <si>
    <t>rules</t>
  </si>
  <si>
    <t>Regeln</t>
  </si>
  <si>
    <t>Rules</t>
  </si>
  <si>
    <t>depen</t>
  </si>
  <si>
    <t>rule</t>
  </si>
  <si>
    <t>Regel</t>
  </si>
  <si>
    <t>Rule</t>
  </si>
  <si>
    <t>yVarName</t>
  </si>
  <si>
    <t>Beeinflusste Größe</t>
  </si>
  <si>
    <t>Dependent parameter</t>
  </si>
  <si>
    <t>xVarName</t>
  </si>
  <si>
    <t>Beeinflussende Größen</t>
  </si>
  <si>
    <t>Independent parameters</t>
  </si>
  <si>
    <t>derW</t>
  </si>
  <si>
    <t>Aus Daten berechnen</t>
  </si>
  <si>
    <t>Derive from data</t>
  </si>
  <si>
    <t>Gruenfläche</t>
  </si>
  <si>
    <t>Fernwämeleitung</t>
  </si>
  <si>
    <t>Themenauswahl</t>
  </si>
  <si>
    <t>Topic selection</t>
  </si>
  <si>
    <t>d</t>
  </si>
  <si>
    <t>Stadtteile_Kreis.shp</t>
  </si>
  <si>
    <t>PLZ_Bereiche_D_Kreis.shp</t>
  </si>
  <si>
    <t>Kreiswahlbezirke_Kreis.shp</t>
  </si>
  <si>
    <t>Landtagswahlbezirke_Kreis.shp</t>
  </si>
  <si>
    <t>Apotheken_Kreis.shp</t>
  </si>
  <si>
    <t>Baecker_Kreis.shp</t>
  </si>
  <si>
    <t>Schankwirtschaft_Kreis.shp</t>
  </si>
  <si>
    <t>Schule_Kreis.shp</t>
  </si>
  <si>
    <t>Berufskolleg_Kreis.shp</t>
  </si>
  <si>
    <t>Kindergärten2015_Kreis.shp</t>
  </si>
  <si>
    <t>Kiosk_Kreis.shp</t>
  </si>
  <si>
    <t>Kirchen_Kreis.shp</t>
  </si>
  <si>
    <t>Krankenhaeuser_Kreis.shp</t>
  </si>
  <si>
    <t>Gaststaette_Kreis.shp</t>
  </si>
  <si>
    <t>Supermaerkte_Kreis.shp</t>
  </si>
  <si>
    <t>Wochenmaerkte_Kreis.shp</t>
  </si>
  <si>
    <t>Einwohnermeldeamt</t>
  </si>
  <si>
    <t>trherten</t>
  </si>
  <si>
    <t>wie Herten</t>
  </si>
  <si>
    <t>like Herten</t>
  </si>
  <si>
    <t>trherdecke</t>
  </si>
  <si>
    <t>wie Herdecke</t>
  </si>
  <si>
    <t>like Herdecke</t>
  </si>
  <si>
    <t>trbochum</t>
  </si>
  <si>
    <t>wie Bochum</t>
  </si>
  <si>
    <t>like Bochum</t>
  </si>
  <si>
    <t>totLabel</t>
  </si>
  <si>
    <t>total number in planning entity</t>
  </si>
  <si>
    <t>relPerson</t>
  </si>
  <si>
    <t>ges. in Planungseinheit</t>
  </si>
  <si>
    <t>der Einwohner in P.E.</t>
  </si>
  <si>
    <t>of citizens in p.e.</t>
  </si>
  <si>
    <t>AnalysenErgebnisse/PlanungseinheitenAggregiert_total.shp</t>
  </si>
  <si>
    <t>AnalysenErgebnisse/PlanungseinheitenAggregiert_absolut.shp</t>
  </si>
  <si>
    <t>AnalysenErgebnisse/PlanungseinheitenAggregiert_relativ.shp</t>
  </si>
  <si>
    <t>Anzahl bzw. Anteil der Arbeitslosen</t>
  </si>
  <si>
    <t>Anzahl bzw. Anteil der Haushaulte</t>
  </si>
  <si>
    <t>Anzahl bzw. Anteil der Menschen mit Migrationshintergrund</t>
  </si>
  <si>
    <t>Anzahl bzw. Anteil der Sozialhilfeempfänger</t>
  </si>
  <si>
    <t>Anzahl bzw. Anteil der sozialversicherungspflichtig Beschäftigten</t>
  </si>
  <si>
    <t>Anzahl bzw. Anteil Senioren/Mobilitätseingeschränkte Bürger</t>
  </si>
  <si>
    <t>Anzahl bzw. Anteil Kinder im Kitaalter</t>
  </si>
  <si>
    <t>Anzahl bzw. Anteil Kinder im Kindergartenalter</t>
  </si>
  <si>
    <t>Anzahl bzw. Anteil Kinder im Grundschulalter</t>
  </si>
  <si>
    <t>Anzahl bzw. Anteil Jugendliche</t>
  </si>
  <si>
    <t>Anzahl bzw. Anteil junger Erwachsener</t>
  </si>
  <si>
    <t>Anzahl bzw. Anteil reifer Erwachsener</t>
  </si>
  <si>
    <t>Anzahl bzw. Anteil Alleinstehender</t>
  </si>
  <si>
    <t>Anzahl bzw. Anteil in Zielgruppe Kinder</t>
  </si>
  <si>
    <t>Anzahl bzw. Anteil in Zielgrupppe Studenten</t>
  </si>
  <si>
    <t>Anzahl bzw. Anteil Einpendler</t>
  </si>
  <si>
    <t>Anzahl bzw. Anteil Auspendler</t>
  </si>
  <si>
    <t>Anzahl bzw. Anteil Frauen</t>
  </si>
  <si>
    <t>Anzahl bzw. Anteil Männer</t>
  </si>
  <si>
    <t>Anzahl bzw. Anteil der Ausbildungsplätze</t>
  </si>
  <si>
    <t>Anzahl bzw. Anteil der KFZ-Besitzer</t>
  </si>
  <si>
    <t>Anzahl bzw. Anteil angeschlossener Einwohner</t>
  </si>
  <si>
    <t>Number or proportion of households</t>
  </si>
  <si>
    <t>Number or proportion of citizens with migratory background</t>
  </si>
  <si>
    <t>Number or proportion of people receiving social aid</t>
  </si>
  <si>
    <t>Number or proportion of employed citizens with tax payments</t>
  </si>
  <si>
    <t>Number or proportion of senior citizens/mobility handicaped citizens</t>
  </si>
  <si>
    <t>Number or proportion of children in daycare age</t>
  </si>
  <si>
    <t>Number or proportion of children in kindergarten age</t>
  </si>
  <si>
    <t>Number or proportion of children in primary school age</t>
  </si>
  <si>
    <t>Number or proportion of youngsters</t>
  </si>
  <si>
    <t>Number or proportion of young adults</t>
  </si>
  <si>
    <t>Number or proportion of grown up adults</t>
  </si>
  <si>
    <t>Number or proportion of singles</t>
  </si>
  <si>
    <t>Number or proportion of inwards commuters</t>
  </si>
  <si>
    <t>Number or proportion of outwards commuters</t>
  </si>
  <si>
    <t>Number or proportion of women</t>
  </si>
  <si>
    <t>Number or proportion of men</t>
  </si>
  <si>
    <t>Number or proportion of members in sports clubs</t>
  </si>
  <si>
    <t>Number or proportion of apprenticeship places</t>
  </si>
  <si>
    <t>Number or proportion of car owners</t>
  </si>
  <si>
    <t>Number or proportion of connected citizens</t>
  </si>
  <si>
    <t>Mitglieder im Sportverein (Anzahl bzw. Anteil)</t>
  </si>
  <si>
    <t>Zuzug (Anzahl bzw. Anteil)</t>
  </si>
  <si>
    <t>Fortzug (Anzahl bzw. Anteil)</t>
  </si>
  <si>
    <t>Moving out (numer or proportion)</t>
  </si>
  <si>
    <t>Moving in (number or proportion)</t>
  </si>
  <si>
    <t>Einwohneranzahl</t>
  </si>
  <si>
    <t>Number of citizens</t>
  </si>
  <si>
    <t>menAg</t>
  </si>
  <si>
    <t>femal</t>
  </si>
  <si>
    <t>mgBck</t>
  </si>
  <si>
    <t>maxAg</t>
  </si>
  <si>
    <t>minAg</t>
  </si>
  <si>
    <t>tr_ch</t>
  </si>
  <si>
    <t>tr_yn</t>
  </si>
  <si>
    <t>tr_sn</t>
  </si>
  <si>
    <t>FAMST</t>
  </si>
  <si>
    <t>Wohl</t>
  </si>
  <si>
    <t>Unwohl</t>
  </si>
  <si>
    <t>mgrtB</t>
  </si>
  <si>
    <t>ppltn</t>
  </si>
  <si>
    <t>age</t>
  </si>
  <si>
    <t>Planning values (absolute - estimated)</t>
  </si>
  <si>
    <t>Planning values (relativ)</t>
  </si>
  <si>
    <t>Planungsgrößen (relativ)</t>
  </si>
  <si>
    <t>Planungsgrößen (absolut - geschätzt)</t>
  </si>
  <si>
    <t>Planungsgrößen (total)</t>
  </si>
  <si>
    <t>Planning values (total - Originaldaten)</t>
  </si>
  <si>
    <t>fußläufig</t>
  </si>
  <si>
    <t>per Rad</t>
  </si>
  <si>
    <t>by bike</t>
  </si>
  <si>
    <t>mit PKW</t>
  </si>
  <si>
    <t>by car</t>
  </si>
  <si>
    <t>Luftlinie</t>
  </si>
  <si>
    <t>As the crow flies</t>
  </si>
  <si>
    <t>AnalysenErgebnisse/1200_AnalysenErgebnisse/1200_001_Wohlfuehlpunkt.shp</t>
  </si>
  <si>
    <t>OwnSurvey_bahnhof.shp</t>
  </si>
  <si>
    <t>Anzahl der Unwohlfühlpunkte für Zielgruppe - Kinder</t>
  </si>
  <si>
    <t>Anzahl der Unwohlfühlpunkte für Zielgruppe - Jugendliche</t>
  </si>
  <si>
    <t>Anzahl der Unwohlfühlpunkte für Zielgruppe - Studenten/Auszubildende</t>
  </si>
  <si>
    <t>Anzahl der Unwohlfühlpunkte für Zielgruppe - Singles oder kinderloses Paare</t>
  </si>
  <si>
    <t>Anzahl der Unwohlfühlpunkte für Zielgruppe - Senioren/Mobilitätseingeschränkte</t>
  </si>
  <si>
    <t>Anzahl der Unwohlfühlpunkte für Zielgruppe - Migrationshintergrund</t>
  </si>
  <si>
    <t>Anzahl der Unwohlfühlpunkte für Zielgruppe - Frauen</t>
  </si>
  <si>
    <t>Anzahl der Unwohlfühlpunkte für Zielgruppe - Männer</t>
  </si>
  <si>
    <t>Number of not feel well points for target group children</t>
  </si>
  <si>
    <t>Number of not feel well points for target group youngsters</t>
  </si>
  <si>
    <t>Number of not feel well points for target group students</t>
  </si>
  <si>
    <t>Number of not feel well points for target group singles or childless couples</t>
  </si>
  <si>
    <t>Number of not feel well points for target group senior citizens and mobility impaired citizens</t>
  </si>
  <si>
    <t>Number of not feel well points for target group migratory background</t>
  </si>
  <si>
    <t>Number of not feel well points for target group women</t>
  </si>
  <si>
    <t>Number of not feel well points for target group men</t>
  </si>
  <si>
    <t>Number of feel good points for target group children</t>
  </si>
  <si>
    <t>Number of feel good points for target group youngsters</t>
  </si>
  <si>
    <t>Number of feel good points for target group students</t>
  </si>
  <si>
    <t>Number of feel good points for target group singles or childless couples</t>
  </si>
  <si>
    <t>Number of feel good points for target group senior citizens and mobility impaired citizens</t>
  </si>
  <si>
    <t>Number of feel good points for target group migratory background</t>
  </si>
  <si>
    <t>Number of feel good points for target group women</t>
  </si>
  <si>
    <t>Number of feel good points for target group men</t>
  </si>
  <si>
    <t>Anzahl der Wohlfühlpunkte für Zielgruppe - Kinder</t>
  </si>
  <si>
    <t>Anzahl der Wohlfühlpunkte für Zielgruppe - Jugendliche</t>
  </si>
  <si>
    <t>Anzahl der Wohlfühlpunkte für Zielgruppe - Studenten/Auszubildende</t>
  </si>
  <si>
    <t>Anzahl der Wohlfühlpunkte für Zielgruppe - Singles oder kinderloses Paare</t>
  </si>
  <si>
    <t>Anzahl der Wohlfühlpunkte für Zielgruppe - Senioren/Mobilitätseingeschränkte</t>
  </si>
  <si>
    <t>Anzahl der Wohlfühlpunkte für Zielgruppe - Migrationshintergrund</t>
  </si>
  <si>
    <t>Anzahl der Wohlfühlpunkte für Zielgruppe - Frauen</t>
  </si>
  <si>
    <t>Anzahl der Wohlfühlpunkte für Zielgruppe - Männer</t>
  </si>
  <si>
    <t>LuftlinienDistanzen</t>
  </si>
  <si>
    <t>PlanungseinheitenAggregiert_total</t>
  </si>
  <si>
    <t>PlanungseinheitenAggregiert_absolut</t>
  </si>
  <si>
    <t>PlanungseinheitenAggregiert_relativ</t>
  </si>
  <si>
    <t>Unwohlfühlpunkte</t>
  </si>
  <si>
    <t xml:space="preserve">Feel good point </t>
  </si>
  <si>
    <t>Do not feel well point</t>
  </si>
  <si>
    <t>addRule</t>
  </si>
  <si>
    <t>Regel hinzufügen</t>
  </si>
  <si>
    <t>add rule</t>
  </si>
  <si>
    <t>rmvRule</t>
  </si>
  <si>
    <t>letzte Regel entfernen</t>
  </si>
  <si>
    <t>remove last rule</t>
  </si>
  <si>
    <t>rmvSlider</t>
  </si>
  <si>
    <t>letzte beinflussende Größe entfernen</t>
  </si>
  <si>
    <t>remove last influential meassure</t>
  </si>
  <si>
    <t>plsChoose</t>
  </si>
  <si>
    <t>Bitte wählen…</t>
  </si>
  <si>
    <t>Please choose…</t>
  </si>
  <si>
    <t>trherdeckeinnen</t>
  </si>
  <si>
    <t>wie Herdecke (Innenstadt)</t>
  </si>
  <si>
    <t>like Herdecke (city center)</t>
  </si>
  <si>
    <t>useInRule_1</t>
  </si>
  <si>
    <t>addText</t>
  </si>
  <si>
    <t>Hinzufügen…</t>
  </si>
  <si>
    <t>Add…</t>
  </si>
  <si>
    <t>gamepoints</t>
  </si>
  <si>
    <t>Punktestand</t>
  </si>
  <si>
    <t>Points</t>
  </si>
  <si>
    <t>gameactionpoints</t>
  </si>
  <si>
    <t>Aktionspunkte</t>
  </si>
  <si>
    <t>Action points</t>
  </si>
  <si>
    <t>timestep</t>
  </si>
  <si>
    <t>Zeitschritt</t>
  </si>
  <si>
    <t>Time step</t>
  </si>
  <si>
    <t>startGame</t>
  </si>
  <si>
    <t>Spiel starten</t>
  </si>
  <si>
    <t>endGame</t>
  </si>
  <si>
    <t>Spiel beenden</t>
  </si>
  <si>
    <t>End game</t>
  </si>
  <si>
    <t>Start game</t>
  </si>
  <si>
    <t>nextround</t>
  </si>
  <si>
    <t>Nächste Runde</t>
  </si>
  <si>
    <t>Next round</t>
  </si>
  <si>
    <t>createFacility</t>
  </si>
  <si>
    <t>Einrichtung eröffnen</t>
  </si>
  <si>
    <t>Create new facility</t>
  </si>
  <si>
    <t>creatableFacility</t>
  </si>
  <si>
    <t>calcAccess</t>
  </si>
  <si>
    <t>calcEucDist</t>
  </si>
  <si>
    <t>actionPointCost</t>
  </si>
  <si>
    <t>dismiss</t>
  </si>
  <si>
    <t>Verwerfen</t>
  </si>
  <si>
    <t>Dismiss</t>
  </si>
  <si>
    <t>noSufAP_title</t>
  </si>
  <si>
    <t>Nicht genügend Aktionspunkte vorhanden</t>
  </si>
  <si>
    <t>Not sufficient action point available</t>
  </si>
  <si>
    <t>noSufAP</t>
  </si>
  <si>
    <t>There are not sufficient action points available for this action to be carried out. The contention of the citizens contrain the allowance for planning. Try to increase the spatial attractiveness for as many citizens as possible. This will increase your points which will allow for more planning measures to be carried out. Try again in the next round!</t>
  </si>
  <si>
    <t>Die Aktionspunkte reichen für diese Aktion nicht aus. Die Zufriedenheit der Bürger schränkt den planerischen Spielraum ein. Versuche die Raumattraktivität für möglichst viele Bürger_innen zu erhöhen, um deren Zufriedenheit zu steigern. Dadurch erhöht sich der Punktestand, was mehr planerische Maßnahmen zulässt. Versuche es in der nächsten Runde erneut!</t>
  </si>
  <si>
    <t>close</t>
  </si>
  <si>
    <t>Schließen</t>
  </si>
  <si>
    <t>spatialImplicit</t>
  </si>
  <si>
    <t>Räumlich implizite Zusammenhänge</t>
  </si>
  <si>
    <t>Spatially implicit relations</t>
  </si>
  <si>
    <t>settings</t>
  </si>
  <si>
    <t>Einstellungen</t>
  </si>
  <si>
    <t>Settings</t>
  </si>
  <si>
    <t>basemap</t>
  </si>
  <si>
    <t>Hintergrundkarte</t>
  </si>
  <si>
    <t>Basemap</t>
  </si>
  <si>
    <t>gameOver</t>
  </si>
  <si>
    <t>GAME OVER! Die Aktionspunkte sind vollständig aufgebraucht. Es gibt keinen planerischen Spielraum mehr. Die Zufriedenheit der Bürger schränkt den planerischen Spielraum ein. Versuche die Raumattraktivität für möglichst viele Bürger_innen zu erhöhen, um deren Zufriedenheit zu steigern. Dadurch erhöht sich der Punktestand, was mehr planerische Maßnahmen zulässt. Versuche es im nächsten Spiel erneut!</t>
  </si>
  <si>
    <t>GAME OVER! There are no action points left. There are no planning measures that can be conducted. The contention of the citizens contrain the allowance for planning. Try to increase the spatial attractiveness for as many citizens as possible. This will increase your points which will allow for more planning measures to be carried out. Try again in the next game!</t>
  </si>
  <si>
    <t>gameOver_title</t>
  </si>
  <si>
    <t>Game over!</t>
  </si>
  <si>
    <t>VERKEHRSWERTE_line.shp</t>
  </si>
  <si>
    <t>1100_017</t>
  </si>
  <si>
    <t>1100_018</t>
  </si>
  <si>
    <t>Laermbelastung</t>
  </si>
  <si>
    <t>Noise</t>
  </si>
  <si>
    <t>Airborne pollutant</t>
  </si>
  <si>
    <t>Luftschadstoffe</t>
  </si>
  <si>
    <t>POI_Gitter.shp</t>
  </si>
  <si>
    <t>PlanungsEinheiten_Gitter.shp</t>
  </si>
  <si>
    <t>Netzwerke_Gitter.shp</t>
  </si>
  <si>
    <t>Laermbelastung.shp</t>
  </si>
  <si>
    <t>Luftschadstoffe.shp</t>
  </si>
  <si>
    <t>UmweltVersorgung_Gitter.shp</t>
  </si>
  <si>
    <t>DBA</t>
  </si>
  <si>
    <t>FLG_ISOF_DEN.shp</t>
  </si>
  <si>
    <t>STR_ISOF_DEN.shp</t>
  </si>
  <si>
    <t>LDEN</t>
  </si>
  <si>
    <t>SCS_FPG.shp</t>
  </si>
  <si>
    <t>NetzwerkeAggregiert</t>
  </si>
  <si>
    <t>AnalysenErgebnisse/NetzwerkeAggregiert.shp</t>
  </si>
  <si>
    <t>UmweltAggregiert</t>
  </si>
  <si>
    <t>Environmental data</t>
  </si>
  <si>
    <t>AnalysenErgebnisse/UmweltAggregiert.shp</t>
  </si>
  <si>
    <t>Power plant/factory</t>
  </si>
  <si>
    <t>KraftWaermeKopplungsanlagen</t>
  </si>
  <si>
    <t>Green area</t>
  </si>
  <si>
    <t>Wild life area</t>
  </si>
  <si>
    <t>Electrical power line</t>
  </si>
  <si>
    <t>Internet line</t>
  </si>
  <si>
    <t>…or…</t>
  </si>
  <si>
    <t>Specify a simulation data folder</t>
  </si>
  <si>
    <t>Netzwerkdaten</t>
  </si>
  <si>
    <t>Network data</t>
  </si>
  <si>
    <t>Räumlich explizite Zusammenhänge</t>
  </si>
  <si>
    <t>Spatially explicit relations</t>
  </si>
  <si>
    <t>walking</t>
  </si>
  <si>
    <t>Twitter</t>
  </si>
  <si>
    <t>TwitterData_spatial.shp</t>
  </si>
  <si>
    <t>ratio_10</t>
  </si>
  <si>
    <t>pos2</t>
  </si>
  <si>
    <t>neg2</t>
  </si>
  <si>
    <t>TwitterData_spatial_combined.shp</t>
  </si>
  <si>
    <t>posMinNeg</t>
  </si>
  <si>
    <t>Air pollution</t>
  </si>
  <si>
    <t>Sort of pollution legacy</t>
  </si>
  <si>
    <t>Noise pollution</t>
  </si>
  <si>
    <t>Folgender ausgewählter Datenordner enthält vorbereitete Daten</t>
  </si>
  <si>
    <t>The following selected directory contains prepared data</t>
  </si>
  <si>
    <t>regressionError</t>
  </si>
  <si>
    <t>Die Berechnung der Einflüsse aus der Datengrundlage hat leider nicht geklappt. Wahrscheinlich liegt das daran, dass eine sehr große Datenmenge den armen Computer überansprucht. Versuche die Anzahl der beeinflussenden Größen zu reduzieren. Am unteren Bildschirmrand befindet sich eine Schaltfläche, mit der man beeinflussende Größen entfernen kann.</t>
  </si>
  <si>
    <t>The calculation of influences based on the provided data did unfortunately not work. Probably the reason for this is that huge data volumes overstrain the pitiful computer. Try to reduce the number of influencing parameters. At the bottom of the page you'll find a button which can be used to remove influencing parameters.</t>
  </si>
  <si>
    <t>regressionErrorTitel</t>
  </si>
  <si>
    <t>Der Computer kann nicht mehr : (</t>
  </si>
  <si>
    <t>The computer can't go any longer : (</t>
  </si>
  <si>
    <t>scores</t>
  </si>
  <si>
    <t>Spielstand</t>
  </si>
  <si>
    <t>Game Score</t>
  </si>
  <si>
    <t>local</t>
  </si>
  <si>
    <t>lokal</t>
  </si>
  <si>
    <t>Bev.</t>
  </si>
  <si>
    <t>pop.</t>
  </si>
  <si>
    <t>Vacant building/flat/store</t>
  </si>
  <si>
    <t>shortNames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</si>
</sst>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0000000"/>
  </numFmts>
  <fonts count="5"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b/>
      <sz val="16"/>
      <color theme="1"/>
      <name val="Calibri"/>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bottom style="thin">
        <color indexed="64"/>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medium">
        <color indexed="64"/>
      </left>
      <right style="medium">
        <color indexed="64"/>
      </right>
      <top style="medium">
        <color indexed="64"/>
      </top>
      <bottom/>
      <diagonal/>
    </border>
  </borders>
  <cellStyleXfs count="1">
    <xf numFmtId="0" fontId="0" fillId="0" borderId="0"/>
  </cellStyleXfs>
  <cellXfs count="166">
    <xf numFmtId="0" fontId="0" fillId="0" borderId="0" xfId="0"/>
    <xf numFmtId="0" fontId="1" fillId="0" borderId="0" xfId="0" applyFont="1"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14" fontId="0" fillId="0" borderId="0" xfId="0" applyNumberFormat="1" applyBorder="1" applyAlignment="1">
      <alignment vertical="center"/>
    </xf>
    <xf numFmtId="0" fontId="0" fillId="0" borderId="1" xfId="0" applyBorder="1" applyAlignment="1">
      <alignment horizontal="center" vertical="center"/>
    </xf>
    <xf numFmtId="0" fontId="0" fillId="0" borderId="1" xfId="0" applyFont="1" applyBorder="1" applyAlignment="1">
      <alignment horizontal="center" vertical="center"/>
    </xf>
    <xf numFmtId="0" fontId="0" fillId="4" borderId="1" xfId="0" applyFill="1" applyBorder="1" applyAlignment="1">
      <alignment horizontal="center" vertical="center"/>
    </xf>
    <xf numFmtId="0" fontId="1" fillId="0" borderId="1" xfId="0" applyFont="1" applyBorder="1" applyAlignment="1">
      <alignment horizontal="center" vertical="center"/>
    </xf>
    <xf numFmtId="0" fontId="0" fillId="0" borderId="3" xfId="0" applyBorder="1" applyAlignment="1">
      <alignment horizontal="center" vertical="center"/>
    </xf>
    <xf numFmtId="0" fontId="0" fillId="0" borderId="3" xfId="0" applyFont="1" applyBorder="1" applyAlignment="1">
      <alignment horizontal="center" vertical="center"/>
    </xf>
    <xf numFmtId="0" fontId="0" fillId="4" borderId="3" xfId="0" applyFill="1" applyBorder="1" applyAlignment="1">
      <alignment horizontal="center" vertical="center"/>
    </xf>
    <xf numFmtId="0" fontId="1" fillId="0" borderId="3" xfId="0" applyFont="1" applyBorder="1" applyAlignment="1">
      <alignment horizontal="center" vertical="center"/>
    </xf>
    <xf numFmtId="0" fontId="0" fillId="0" borderId="4" xfId="0" applyFont="1" applyBorder="1" applyAlignment="1">
      <alignment horizontal="center" vertical="center"/>
    </xf>
    <xf numFmtId="0" fontId="0" fillId="0" borderId="6" xfId="0" applyFont="1" applyBorder="1" applyAlignment="1">
      <alignment horizontal="center" vertical="center"/>
    </xf>
    <xf numFmtId="0" fontId="0" fillId="0" borderId="8" xfId="0" applyBorder="1" applyAlignment="1">
      <alignment horizontal="center" vertical="center"/>
    </xf>
    <xf numFmtId="0" fontId="0" fillId="0" borderId="8" xfId="0" applyFont="1" applyBorder="1" applyAlignment="1">
      <alignment horizontal="center" vertical="center"/>
    </xf>
    <xf numFmtId="0" fontId="0" fillId="4" borderId="8" xfId="0" applyFill="1" applyBorder="1" applyAlignment="1">
      <alignment horizontal="center" vertical="center"/>
    </xf>
    <xf numFmtId="0" fontId="1" fillId="0" borderId="8" xfId="0" applyFont="1" applyBorder="1" applyAlignment="1">
      <alignment horizontal="center" vertical="center"/>
    </xf>
    <xf numFmtId="0" fontId="0" fillId="0" borderId="9"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3" borderId="2" xfId="0" applyFill="1" applyBorder="1" applyAlignment="1">
      <alignment horizontal="center" vertical="center"/>
    </xf>
    <xf numFmtId="0" fontId="0" fillId="2" borderId="4" xfId="0" applyFill="1" applyBorder="1" applyAlignment="1">
      <alignment horizontal="center" vertical="center"/>
    </xf>
    <xf numFmtId="0" fontId="0" fillId="3" borderId="5" xfId="0" applyFill="1" applyBorder="1" applyAlignment="1">
      <alignment horizontal="center" vertical="center"/>
    </xf>
    <xf numFmtId="0" fontId="0" fillId="2" borderId="6" xfId="0" applyFill="1" applyBorder="1" applyAlignment="1">
      <alignment horizontal="center" vertical="center"/>
    </xf>
    <xf numFmtId="0" fontId="0" fillId="3" borderId="7" xfId="0" applyFill="1" applyBorder="1" applyAlignment="1">
      <alignment horizontal="center" vertical="center"/>
    </xf>
    <xf numFmtId="0" fontId="0" fillId="2" borderId="9" xfId="0" applyFill="1" applyBorder="1" applyAlignment="1">
      <alignment horizontal="center" vertical="center"/>
    </xf>
    <xf numFmtId="0" fontId="0" fillId="0" borderId="12" xfId="0" applyFont="1" applyBorder="1" applyAlignment="1">
      <alignment horizontal="center" vertical="center"/>
    </xf>
    <xf numFmtId="0" fontId="1" fillId="0" borderId="0" xfId="0" applyFont="1"/>
    <xf numFmtId="0" fontId="1" fillId="0" borderId="0" xfId="0" quotePrefix="1" applyFont="1"/>
    <xf numFmtId="0" fontId="0" fillId="0" borderId="0" xfId="0" applyAlignment="1">
      <alignment horizontal="left"/>
    </xf>
    <xf numFmtId="0" fontId="2" fillId="0" borderId="18" xfId="0" applyFont="1" applyBorder="1" applyAlignment="1">
      <alignment horizontal="center" vertical="center"/>
    </xf>
    <xf numFmtId="0" fontId="0" fillId="0" borderId="0" xfId="0" applyFont="1" applyBorder="1" applyAlignment="1">
      <alignment horizontal="center" vertical="center"/>
    </xf>
    <xf numFmtId="0" fontId="1" fillId="0" borderId="0" xfId="0" applyFont="1" applyFill="1" applyBorder="1" applyAlignment="1">
      <alignment horizontal="center" vertical="center"/>
    </xf>
    <xf numFmtId="0" fontId="1" fillId="0" borderId="0" xfId="0" applyFont="1" applyBorder="1" applyAlignment="1">
      <alignment horizontal="center" vertical="center"/>
    </xf>
    <xf numFmtId="0" fontId="0" fillId="0" borderId="0" xfId="0" applyFont="1" applyBorder="1" applyAlignment="1">
      <alignment vertical="center"/>
    </xf>
    <xf numFmtId="0" fontId="0" fillId="0" borderId="0" xfId="0" applyFill="1" applyBorder="1" applyAlignment="1">
      <alignment horizontal="center" vertical="center"/>
    </xf>
    <xf numFmtId="0" fontId="0" fillId="0" borderId="0" xfId="0" applyBorder="1"/>
    <xf numFmtId="0" fontId="1" fillId="0" borderId="0" xfId="0" applyFont="1" applyBorder="1"/>
    <xf numFmtId="0" fontId="0" fillId="0" borderId="0" xfId="0" applyBorder="1" applyAlignment="1">
      <alignment horizontal="center"/>
    </xf>
    <xf numFmtId="0" fontId="0" fillId="0" borderId="0" xfId="0" applyFont="1" applyFill="1" applyBorder="1" applyAlignment="1">
      <alignment vertical="center"/>
    </xf>
    <xf numFmtId="0" fontId="1" fillId="0" borderId="0" xfId="0" applyFont="1" applyBorder="1" applyAlignment="1">
      <alignment horizontal="left" vertical="center"/>
    </xf>
    <xf numFmtId="0" fontId="1" fillId="0" borderId="0" xfId="0" applyFont="1" applyAlignment="1">
      <alignment horizontal="left"/>
    </xf>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Border="1" applyAlignment="1">
      <alignment horizontal="left" vertical="center"/>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ont="1"/>
    <xf numFmtId="0" fontId="1" fillId="0" borderId="0" xfId="0" quotePrefix="1" applyFont="1" applyBorder="1" applyAlignment="1">
      <alignment horizontal="center" vertical="center"/>
    </xf>
    <xf numFmtId="0" fontId="0" fillId="0" borderId="0" xfId="0" applyFill="1" applyBorder="1" applyAlignment="1">
      <alignment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0" fillId="0" borderId="15" xfId="0" applyFont="1" applyBorder="1" applyAlignment="1">
      <alignment horizontal="center" vertical="center"/>
    </xf>
    <xf numFmtId="0" fontId="0" fillId="3" borderId="22" xfId="0" applyFill="1" applyBorder="1" applyAlignment="1">
      <alignment horizontal="center" vertical="center"/>
    </xf>
    <xf numFmtId="0" fontId="0" fillId="4" borderId="26" xfId="0" applyFill="1" applyBorder="1" applyAlignment="1">
      <alignment horizontal="center" vertical="center"/>
    </xf>
    <xf numFmtId="0" fontId="0" fillId="2" borderId="23" xfId="0" applyFill="1" applyBorder="1" applyAlignment="1">
      <alignment horizontal="center" vertical="center"/>
    </xf>
    <xf numFmtId="0" fontId="0" fillId="3" borderId="1" xfId="0" applyFill="1" applyBorder="1" applyAlignment="1">
      <alignment horizontal="center" vertical="center"/>
    </xf>
    <xf numFmtId="0" fontId="0" fillId="2" borderId="1" xfId="0" applyFill="1" applyBorder="1" applyAlignment="1">
      <alignment horizontal="center" vertical="center"/>
    </xf>
    <xf numFmtId="0" fontId="0" fillId="3" borderId="3" xfId="0" applyFill="1" applyBorder="1" applyAlignment="1">
      <alignment horizontal="center" vertical="center"/>
    </xf>
    <xf numFmtId="0" fontId="0" fillId="2" borderId="3" xfId="0" applyFill="1" applyBorder="1" applyAlignment="1">
      <alignment horizontal="center" vertical="center"/>
    </xf>
    <xf numFmtId="0" fontId="0" fillId="3" borderId="8" xfId="0" applyFill="1" applyBorder="1" applyAlignment="1">
      <alignment horizontal="center" vertical="center"/>
    </xf>
    <xf numFmtId="0" fontId="0" fillId="2" borderId="8" xfId="0" applyFill="1" applyBorder="1" applyAlignment="1">
      <alignment horizontal="center" vertical="center"/>
    </xf>
    <xf numFmtId="0" fontId="0" fillId="0" borderId="26" xfId="0" applyBorder="1" applyAlignment="1">
      <alignment horizontal="center" vertical="center"/>
    </xf>
    <xf numFmtId="0" fontId="0" fillId="0" borderId="23" xfId="0" applyFont="1" applyBorder="1" applyAlignment="1">
      <alignment horizontal="center" vertical="center"/>
    </xf>
    <xf numFmtId="0" fontId="0" fillId="0" borderId="27" xfId="0" applyFont="1" applyBorder="1" applyAlignment="1">
      <alignment horizontal="center" vertical="center"/>
    </xf>
    <xf numFmtId="0" fontId="0" fillId="0" borderId="28" xfId="0" applyFont="1" applyBorder="1" applyAlignment="1">
      <alignment horizontal="center" vertical="center"/>
    </xf>
    <xf numFmtId="0" fontId="0" fillId="0" borderId="29" xfId="0" applyFont="1" applyBorder="1" applyAlignment="1">
      <alignment horizontal="center" vertical="center"/>
    </xf>
    <xf numFmtId="0" fontId="0" fillId="0" borderId="11" xfId="0" applyFont="1" applyBorder="1" applyAlignment="1">
      <alignment horizontal="center" vertical="center"/>
    </xf>
    <xf numFmtId="0" fontId="0" fillId="0" borderId="20" xfId="0" applyFont="1" applyBorder="1" applyAlignment="1">
      <alignment horizontal="center" vertical="center"/>
    </xf>
    <xf numFmtId="0" fontId="1" fillId="0" borderId="11" xfId="0" applyFont="1" applyBorder="1" applyAlignment="1">
      <alignment horizontal="center" vertical="center"/>
    </xf>
    <xf numFmtId="0" fontId="0" fillId="0" borderId="30" xfId="0" applyFont="1" applyBorder="1" applyAlignment="1">
      <alignment horizontal="center" vertical="center"/>
    </xf>
    <xf numFmtId="0" fontId="0" fillId="0" borderId="16" xfId="0" applyFont="1" applyBorder="1" applyAlignment="1">
      <alignment horizontal="center" vertical="center"/>
    </xf>
    <xf numFmtId="0" fontId="0" fillId="3" borderId="26" xfId="0" applyFill="1" applyBorder="1" applyAlignment="1">
      <alignment horizontal="center" vertical="center"/>
    </xf>
    <xf numFmtId="0" fontId="0" fillId="2" borderId="26" xfId="0" applyFill="1" applyBorder="1" applyAlignment="1">
      <alignment horizontal="center" vertical="center"/>
    </xf>
    <xf numFmtId="0" fontId="1" fillId="0" borderId="0" xfId="0" applyFont="1" applyBorder="1" applyAlignment="1">
      <alignment horizont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3" xfId="0" applyBorder="1" applyAlignment="1">
      <alignment horizontal="center" vertical="center"/>
    </xf>
    <xf numFmtId="0" fontId="2" fillId="0" borderId="0" xfId="0" applyFont="1" applyBorder="1" applyAlignment="1">
      <alignment horizontal="center"/>
    </xf>
    <xf numFmtId="0" fontId="0" fillId="0" borderId="0" xfId="0" applyAlignment="1">
      <alignment horizontal="center" vertical="center"/>
    </xf>
    <xf numFmtId="0" fontId="0" fillId="0" borderId="34" xfId="0" applyBorder="1" applyAlignment="1">
      <alignment horizontal="center" vertical="center"/>
    </xf>
    <xf numFmtId="0" fontId="0" fillId="0" borderId="0" xfId="0" applyFont="1" applyBorder="1" applyAlignment="1">
      <alignment horizontal="center"/>
    </xf>
    <xf numFmtId="0" fontId="3" fillId="0" borderId="0" xfId="0" applyFont="1" applyBorder="1" applyAlignment="1">
      <alignment horizontal="center"/>
    </xf>
    <xf numFmtId="0" fontId="1" fillId="0" borderId="36" xfId="0" applyFont="1" applyBorder="1" applyAlignment="1">
      <alignment horizontal="center" vertical="center"/>
    </xf>
    <xf numFmtId="0" fontId="2" fillId="0" borderId="39" xfId="0" applyFont="1" applyBorder="1" applyAlignment="1">
      <alignment horizontal="center"/>
    </xf>
    <xf numFmtId="0" fontId="0" fillId="0" borderId="39" xfId="0" applyFill="1" applyBorder="1" applyAlignment="1">
      <alignment horizontal="center" vertical="center"/>
    </xf>
    <xf numFmtId="0" fontId="2" fillId="0" borderId="38" xfId="0" applyFont="1" applyBorder="1" applyAlignment="1">
      <alignment horizontal="center"/>
    </xf>
    <xf numFmtId="0" fontId="0" fillId="0" borderId="38" xfId="0" applyBorder="1"/>
    <xf numFmtId="0" fontId="0" fillId="0" borderId="40" xfId="0" applyBorder="1"/>
    <xf numFmtId="0" fontId="0" fillId="0" borderId="41" xfId="0" applyBorder="1"/>
    <xf numFmtId="0" fontId="1" fillId="0" borderId="0" xfId="0" applyFont="1" applyAlignment="1">
      <alignment horizontal="center"/>
    </xf>
    <xf numFmtId="0" fontId="0" fillId="0" borderId="38" xfId="0" applyFont="1" applyBorder="1" applyAlignment="1">
      <alignment horizontal="center" vertical="center"/>
    </xf>
    <xf numFmtId="0" fontId="0" fillId="0" borderId="39" xfId="0" applyFont="1" applyBorder="1" applyAlignment="1">
      <alignment horizontal="center" vertical="center"/>
    </xf>
    <xf numFmtId="0" fontId="2" fillId="0" borderId="0" xfId="0" applyFont="1" applyBorder="1" applyAlignment="1">
      <alignment horizontal="center" vertical="center"/>
    </xf>
    <xf numFmtId="0" fontId="1" fillId="0" borderId="37" xfId="0" applyFont="1" applyBorder="1" applyAlignment="1">
      <alignment horizontal="center" vertical="center"/>
    </xf>
    <xf numFmtId="0" fontId="0" fillId="0" borderId="43" xfId="0" applyBorder="1"/>
    <xf numFmtId="0" fontId="0" fillId="0" borderId="44" xfId="0" applyBorder="1"/>
    <xf numFmtId="0" fontId="0" fillId="5" borderId="1" xfId="0" applyFill="1" applyBorder="1" applyAlignment="1">
      <alignment horizontal="center" vertical="center"/>
    </xf>
    <xf numFmtId="0" fontId="0" fillId="0" borderId="1" xfId="0" applyFont="1" applyFill="1" applyBorder="1" applyAlignment="1">
      <alignment horizontal="center" vertical="center"/>
    </xf>
    <xf numFmtId="0" fontId="1" fillId="0" borderId="45" xfId="0" applyFont="1" applyFill="1" applyBorder="1" applyAlignment="1">
      <alignment horizontal="center" vertical="center"/>
    </xf>
    <xf numFmtId="0" fontId="0" fillId="0" borderId="46" xfId="0" applyBorder="1" applyAlignment="1">
      <alignment horizontal="center" vertical="center"/>
    </xf>
    <xf numFmtId="0" fontId="1" fillId="0" borderId="35" xfId="0" applyFont="1" applyBorder="1" applyAlignment="1">
      <alignment horizontal="center"/>
    </xf>
    <xf numFmtId="0" fontId="1" fillId="0" borderId="37" xfId="0" applyFont="1" applyBorder="1" applyAlignment="1">
      <alignment horizontal="center"/>
    </xf>
    <xf numFmtId="0" fontId="0" fillId="0" borderId="0" xfId="0" applyFill="1" applyBorder="1" applyAlignment="1">
      <alignment horizontal="center"/>
    </xf>
    <xf numFmtId="0" fontId="4" fillId="0" borderId="0" xfId="0" applyFont="1" applyBorder="1" applyAlignment="1">
      <alignment vertical="center"/>
    </xf>
    <xf numFmtId="0" fontId="1" fillId="0" borderId="0" xfId="0" applyFont="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0" borderId="10" xfId="0" applyBorder="1" applyAlignment="1">
      <alignment horizontal="center" vertical="center"/>
    </xf>
    <xf numFmtId="0" fontId="1" fillId="0" borderId="0" xfId="0" applyFont="1" applyBorder="1" applyAlignment="1">
      <alignment horizontal="center" vertical="center"/>
    </xf>
    <xf numFmtId="0" fontId="1" fillId="0" borderId="0" xfId="0" applyFont="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horizontal="center" vertical="center"/>
    </xf>
    <xf numFmtId="0" fontId="1" fillId="0" borderId="0" xfId="0" applyFont="1" applyFill="1" applyBorder="1" applyAlignment="1">
      <alignment vertical="center"/>
    </xf>
    <xf numFmtId="0" fontId="1" fillId="0" borderId="0" xfId="0" applyFont="1" applyBorder="1" applyAlignment="1">
      <alignment horizontal="center" vertical="center"/>
    </xf>
    <xf numFmtId="0" fontId="0" fillId="0" borderId="47" xfId="0" applyBorder="1"/>
    <xf numFmtId="0" fontId="0" fillId="0" borderId="39" xfId="0" applyBorder="1" applyAlignment="1">
      <alignment horizontal="center"/>
    </xf>
    <xf numFmtId="0" fontId="1" fillId="0" borderId="35" xfId="0" applyFont="1" applyBorder="1" applyAlignment="1">
      <alignment horizontal="center" vertical="center"/>
    </xf>
    <xf numFmtId="0" fontId="0" fillId="0" borderId="38" xfId="0" applyBorder="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horizontal="center" vertical="center"/>
    </xf>
    <xf numFmtId="0" fontId="0" fillId="0" borderId="38" xfId="0" applyBorder="1" applyAlignment="1">
      <alignment horizontal="center"/>
    </xf>
    <xf numFmtId="0" fontId="1" fillId="0" borderId="47" xfId="0" applyFont="1" applyBorder="1" applyAlignment="1">
      <alignment horizontal="center" vertical="center"/>
    </xf>
    <xf numFmtId="0" fontId="0" fillId="0" borderId="43" xfId="0" applyBorder="1" applyAlignment="1">
      <alignment horizontal="center"/>
    </xf>
    <xf numFmtId="0" fontId="0" fillId="0" borderId="43" xfId="0" applyFill="1" applyBorder="1" applyAlignment="1">
      <alignment horizontal="center" vertical="center"/>
    </xf>
    <xf numFmtId="0" fontId="0" fillId="0" borderId="43" xfId="0" applyBorder="1" applyAlignment="1">
      <alignment horizontal="center" vertical="center"/>
    </xf>
    <xf numFmtId="0" fontId="1" fillId="0" borderId="0" xfId="0" applyFont="1" applyBorder="1" applyAlignment="1">
      <alignment horizontal="center" vertical="center"/>
    </xf>
    <xf numFmtId="164" fontId="0" fillId="0" borderId="0" xfId="0" applyNumberFormat="1"/>
    <xf numFmtId="0" fontId="1" fillId="0" borderId="0" xfId="0" applyFont="1" applyBorder="1" applyAlignment="1">
      <alignment horizontal="center" vertical="center"/>
    </xf>
    <xf numFmtId="0" fontId="0" fillId="0" borderId="0" xfId="0" applyFont="1" applyFill="1" applyBorder="1" applyAlignment="1">
      <alignment horizontal="center"/>
    </xf>
    <xf numFmtId="0" fontId="0" fillId="0" borderId="0" xfId="0" applyAlignment="1">
      <alignment horizontal="center"/>
    </xf>
    <xf numFmtId="1" fontId="1" fillId="0" borderId="0" xfId="0" applyNumberFormat="1" applyFont="1"/>
    <xf numFmtId="0" fontId="1" fillId="0" borderId="36" xfId="0" applyFont="1" applyBorder="1" applyAlignment="1">
      <alignment horizontal="center"/>
    </xf>
    <xf numFmtId="0" fontId="0" fillId="0" borderId="42" xfId="0" applyFont="1" applyBorder="1" applyAlignment="1">
      <alignment horizontal="center" vertical="center"/>
    </xf>
    <xf numFmtId="0" fontId="0" fillId="0" borderId="0" xfId="0" applyAlignment="1">
      <alignment wrapText="1"/>
    </xf>
    <xf numFmtId="0" fontId="0" fillId="0" borderId="31" xfId="0" applyBorder="1" applyAlignment="1">
      <alignment horizontal="center" vertical="center"/>
    </xf>
    <xf numFmtId="0" fontId="0" fillId="0" borderId="21" xfId="0" applyBorder="1" applyAlignment="1">
      <alignment horizontal="center" vertical="center"/>
    </xf>
    <xf numFmtId="0" fontId="0" fillId="0" borderId="32"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1" fillId="0" borderId="0" xfId="0" applyFont="1" applyBorder="1" applyAlignment="1">
      <alignment horizontal="center" vertical="center"/>
    </xf>
    <xf numFmtId="0" fontId="0" fillId="0" borderId="22" xfId="0" applyBorder="1" applyAlignment="1">
      <alignment horizontal="center" vertical="center"/>
    </xf>
    <xf numFmtId="0" fontId="0" fillId="0" borderId="10" xfId="0" applyBorder="1" applyAlignment="1">
      <alignment horizontal="center" vertical="center"/>
    </xf>
  </cellXfs>
  <cellStyles count="1">
    <cellStyle name="Standard" xfId="0" builtinId="0"/>
  </cellStyles>
  <dxfs count="13689">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ill>
        <patternFill>
          <bgColor theme="5" tint="0.59996337778862885"/>
        </patternFill>
      </fill>
    </dxf>
    <dxf>
      <fill>
        <patternFill>
          <bgColor theme="9" tint="0.59996337778862885"/>
        </patternFill>
      </fill>
    </dxf>
    <dxf>
      <fill>
        <patternFill>
          <bgColor theme="6" tint="0.59996337778862885"/>
        </patternFill>
      </fill>
    </dxf>
    <dxf>
      <fill>
        <patternFill>
          <bgColor theme="5" tint="0.59996337778862885"/>
        </patternFill>
      </fill>
    </dxf>
    <dxf>
      <fill>
        <patternFill>
          <bgColor theme="9" tint="0.59996337778862885"/>
        </patternFill>
      </fill>
    </dxf>
    <dxf>
      <fill>
        <patternFill>
          <bgColor theme="6" tint="0.5999633777886288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5"/>
  <sheetViews>
    <sheetView workbookViewId="0">
      <selection activeCell="B25" sqref="B25"/>
    </sheetView>
  </sheetViews>
  <sheetFormatPr baseColWidth="10" defaultColWidth="9.1796875" defaultRowHeight="14.5" x14ac:dyDescent="0.35"/>
  <cols>
    <col min="1" max="1" width="48.26953125" style="2" bestFit="1" customWidth="1"/>
    <col min="2" max="2" width="63.54296875" style="2" bestFit="1" customWidth="1"/>
    <col min="3" max="3" width="73.1796875" style="2" bestFit="1" customWidth="1"/>
    <col min="4" max="4" width="27" style="2" customWidth="1"/>
    <col min="5" max="5" width="43" style="2" bestFit="1" customWidth="1"/>
    <col min="6" max="6" width="8.1796875" style="2" bestFit="1" customWidth="1"/>
    <col min="7" max="7" width="28.1796875" style="2" bestFit="1" customWidth="1"/>
    <col min="8" max="8" width="9.453125" style="2" bestFit="1" customWidth="1"/>
    <col min="9" max="9" width="18" style="2" bestFit="1" customWidth="1"/>
    <col min="10" max="10" width="7.1796875" style="2" bestFit="1" customWidth="1"/>
    <col min="11" max="11" width="19.81640625" style="2" bestFit="1" customWidth="1"/>
    <col min="12" max="12" width="26.54296875" style="2" bestFit="1" customWidth="1"/>
    <col min="13" max="13" width="12.54296875" style="2" bestFit="1" customWidth="1"/>
    <col min="14" max="14" width="17" style="2" bestFit="1" customWidth="1"/>
    <col min="15" max="15" width="28.1796875" style="2" bestFit="1" customWidth="1"/>
    <col min="16" max="16" width="29.26953125" style="2" bestFit="1" customWidth="1"/>
    <col min="17" max="17" width="28" style="2" bestFit="1" customWidth="1"/>
    <col min="18" max="18" width="45.81640625" style="2" bestFit="1" customWidth="1"/>
    <col min="19" max="16384" width="9.1796875" style="2"/>
  </cols>
  <sheetData>
    <row r="1" spans="1:16384" ht="21" x14ac:dyDescent="0.35">
      <c r="A1" s="124" t="s">
        <v>0</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c r="CO1" s="124"/>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c r="EA1" s="124"/>
      <c r="EB1" s="124"/>
      <c r="EC1" s="124"/>
      <c r="ED1" s="124"/>
      <c r="EE1" s="124"/>
      <c r="EF1" s="124"/>
      <c r="EG1" s="124"/>
      <c r="EH1" s="124"/>
      <c r="EI1" s="124"/>
      <c r="EJ1" s="124"/>
      <c r="EK1" s="124"/>
      <c r="EL1" s="124"/>
      <c r="EM1" s="124"/>
      <c r="EN1" s="124"/>
      <c r="EO1" s="124"/>
      <c r="EP1" s="124"/>
      <c r="EQ1" s="124"/>
      <c r="ER1" s="124"/>
      <c r="ES1" s="124"/>
      <c r="ET1" s="124"/>
      <c r="EU1" s="124"/>
      <c r="EV1" s="124"/>
      <c r="EW1" s="124"/>
      <c r="EX1" s="124"/>
      <c r="EY1" s="124"/>
      <c r="EZ1" s="124"/>
      <c r="FA1" s="124"/>
      <c r="FB1" s="124"/>
      <c r="FC1" s="124"/>
      <c r="FD1" s="124"/>
      <c r="FE1" s="124"/>
      <c r="FF1" s="124"/>
      <c r="FG1" s="124"/>
      <c r="FH1" s="124"/>
      <c r="FI1" s="124"/>
      <c r="FJ1" s="124"/>
      <c r="FK1" s="124"/>
      <c r="FL1" s="124"/>
      <c r="FM1" s="124"/>
      <c r="FN1" s="124"/>
      <c r="FO1" s="124"/>
      <c r="FP1" s="124"/>
      <c r="FQ1" s="124"/>
      <c r="FR1" s="124"/>
      <c r="FS1" s="124"/>
      <c r="FT1" s="124"/>
      <c r="FU1" s="124"/>
      <c r="FV1" s="124"/>
      <c r="FW1" s="124"/>
      <c r="FX1" s="124"/>
      <c r="FY1" s="124"/>
      <c r="FZ1" s="124"/>
      <c r="GA1" s="124"/>
      <c r="GB1" s="124"/>
      <c r="GC1" s="124"/>
      <c r="GD1" s="124"/>
      <c r="GE1" s="124"/>
      <c r="GF1" s="124"/>
      <c r="GG1" s="124"/>
      <c r="GH1" s="124"/>
      <c r="GI1" s="124"/>
      <c r="GJ1" s="124"/>
      <c r="GK1" s="124"/>
      <c r="GL1" s="124"/>
      <c r="GM1" s="124"/>
      <c r="GN1" s="124"/>
      <c r="GO1" s="124"/>
      <c r="GP1" s="124"/>
      <c r="GQ1" s="124"/>
      <c r="GR1" s="124"/>
      <c r="GS1" s="124"/>
      <c r="GT1" s="124"/>
      <c r="GU1" s="124"/>
      <c r="GV1" s="124"/>
      <c r="GW1" s="124"/>
      <c r="GX1" s="124"/>
      <c r="GY1" s="124"/>
      <c r="GZ1" s="124"/>
      <c r="HA1" s="124"/>
      <c r="HB1" s="124"/>
      <c r="HC1" s="124"/>
      <c r="HD1" s="124"/>
      <c r="HE1" s="124"/>
      <c r="HF1" s="124"/>
      <c r="HG1" s="124"/>
      <c r="HH1" s="124"/>
      <c r="HI1" s="124"/>
      <c r="HJ1" s="124"/>
      <c r="HK1" s="124"/>
      <c r="HL1" s="124"/>
      <c r="HM1" s="124"/>
      <c r="HN1" s="124"/>
      <c r="HO1" s="124"/>
      <c r="HP1" s="124"/>
      <c r="HQ1" s="124"/>
      <c r="HR1" s="124"/>
      <c r="HS1" s="124"/>
      <c r="HT1" s="124"/>
      <c r="HU1" s="124"/>
      <c r="HV1" s="124"/>
      <c r="HW1" s="124"/>
      <c r="HX1" s="124"/>
      <c r="HY1" s="124"/>
      <c r="HZ1" s="124"/>
      <c r="IA1" s="124"/>
      <c r="IB1" s="124"/>
      <c r="IC1" s="124"/>
      <c r="ID1" s="124"/>
      <c r="IE1" s="124"/>
      <c r="IF1" s="124"/>
      <c r="IG1" s="124"/>
      <c r="IH1" s="124"/>
      <c r="II1" s="124"/>
      <c r="IJ1" s="124"/>
      <c r="IK1" s="124"/>
      <c r="IL1" s="124"/>
      <c r="IM1" s="124"/>
      <c r="IN1" s="124"/>
      <c r="IO1" s="124"/>
      <c r="IP1" s="124"/>
      <c r="IQ1" s="124"/>
      <c r="IR1" s="124"/>
      <c r="IS1" s="124"/>
      <c r="IT1" s="124"/>
      <c r="IU1" s="124"/>
      <c r="IV1" s="124"/>
      <c r="IW1" s="124"/>
      <c r="IX1" s="124"/>
      <c r="IY1" s="124"/>
      <c r="IZ1" s="124"/>
      <c r="JA1" s="124"/>
      <c r="JB1" s="124"/>
      <c r="JC1" s="124"/>
      <c r="JD1" s="124"/>
      <c r="JE1" s="124"/>
      <c r="JF1" s="124"/>
      <c r="JG1" s="124"/>
      <c r="JH1" s="124"/>
      <c r="JI1" s="124"/>
      <c r="JJ1" s="124"/>
      <c r="JK1" s="124"/>
      <c r="JL1" s="124"/>
      <c r="JM1" s="124"/>
      <c r="JN1" s="124"/>
      <c r="JO1" s="124"/>
      <c r="JP1" s="124"/>
      <c r="JQ1" s="124"/>
      <c r="JR1" s="124"/>
      <c r="JS1" s="124"/>
      <c r="JT1" s="124"/>
      <c r="JU1" s="124"/>
      <c r="JV1" s="124"/>
      <c r="JW1" s="124"/>
      <c r="JX1" s="124"/>
      <c r="JY1" s="124"/>
      <c r="JZ1" s="124"/>
      <c r="KA1" s="124"/>
      <c r="KB1" s="124"/>
      <c r="KC1" s="124"/>
      <c r="KD1" s="124"/>
      <c r="KE1" s="124"/>
      <c r="KF1" s="124"/>
      <c r="KG1" s="124"/>
      <c r="KH1" s="124"/>
      <c r="KI1" s="124"/>
      <c r="KJ1" s="124"/>
      <c r="KK1" s="124"/>
      <c r="KL1" s="124"/>
      <c r="KM1" s="124"/>
      <c r="KN1" s="124"/>
      <c r="KO1" s="124"/>
      <c r="KP1" s="124"/>
      <c r="KQ1" s="124"/>
      <c r="KR1" s="124"/>
      <c r="KS1" s="124"/>
      <c r="KT1" s="124"/>
      <c r="KU1" s="124"/>
      <c r="KV1" s="124"/>
      <c r="KW1" s="124"/>
      <c r="KX1" s="124"/>
      <c r="KY1" s="124"/>
      <c r="KZ1" s="124"/>
      <c r="LA1" s="124"/>
      <c r="LB1" s="124"/>
      <c r="LC1" s="124"/>
      <c r="LD1" s="124"/>
      <c r="LE1" s="124"/>
      <c r="LF1" s="124"/>
      <c r="LG1" s="124"/>
      <c r="LH1" s="124"/>
      <c r="LI1" s="124"/>
      <c r="LJ1" s="124"/>
      <c r="LK1" s="124"/>
      <c r="LL1" s="124"/>
      <c r="LM1" s="124"/>
      <c r="LN1" s="124"/>
      <c r="LO1" s="124"/>
      <c r="LP1" s="124"/>
      <c r="LQ1" s="124"/>
      <c r="LR1" s="124"/>
      <c r="LS1" s="124"/>
      <c r="LT1" s="124"/>
      <c r="LU1" s="124"/>
      <c r="LV1" s="124"/>
      <c r="LW1" s="124"/>
      <c r="LX1" s="124"/>
      <c r="LY1" s="124"/>
      <c r="LZ1" s="124"/>
      <c r="MA1" s="124"/>
      <c r="MB1" s="124"/>
      <c r="MC1" s="124"/>
      <c r="MD1" s="124"/>
      <c r="ME1" s="124"/>
      <c r="MF1" s="124"/>
      <c r="MG1" s="124"/>
      <c r="MH1" s="124"/>
      <c r="MI1" s="124"/>
      <c r="MJ1" s="124"/>
      <c r="MK1" s="124"/>
      <c r="ML1" s="124"/>
      <c r="MM1" s="124"/>
      <c r="MN1" s="124"/>
      <c r="MO1" s="124"/>
      <c r="MP1" s="124"/>
      <c r="MQ1" s="124"/>
      <c r="MR1" s="124"/>
      <c r="MS1" s="124"/>
      <c r="MT1" s="124"/>
      <c r="MU1" s="124"/>
      <c r="MV1" s="124"/>
      <c r="MW1" s="124"/>
      <c r="MX1" s="124"/>
      <c r="MY1" s="124"/>
      <c r="MZ1" s="124"/>
      <c r="NA1" s="124"/>
      <c r="NB1" s="124"/>
      <c r="NC1" s="124"/>
      <c r="ND1" s="124"/>
      <c r="NE1" s="124"/>
      <c r="NF1" s="124"/>
      <c r="NG1" s="124"/>
      <c r="NH1" s="124"/>
      <c r="NI1" s="124"/>
      <c r="NJ1" s="124"/>
      <c r="NK1" s="124"/>
      <c r="NL1" s="124"/>
      <c r="NM1" s="124"/>
      <c r="NN1" s="124"/>
      <c r="NO1" s="124"/>
      <c r="NP1" s="124"/>
      <c r="NQ1" s="124"/>
      <c r="NR1" s="124"/>
      <c r="NS1" s="124"/>
      <c r="NT1" s="124"/>
      <c r="NU1" s="124"/>
      <c r="NV1" s="124"/>
      <c r="NW1" s="124"/>
      <c r="NX1" s="124"/>
      <c r="NY1" s="124"/>
      <c r="NZ1" s="124"/>
      <c r="OA1" s="124"/>
      <c r="OB1" s="124"/>
      <c r="OC1" s="124"/>
      <c r="OD1" s="124"/>
      <c r="OE1" s="124"/>
      <c r="OF1" s="124"/>
      <c r="OG1" s="124"/>
      <c r="OH1" s="124"/>
      <c r="OI1" s="124"/>
      <c r="OJ1" s="124"/>
      <c r="OK1" s="124"/>
      <c r="OL1" s="124"/>
      <c r="OM1" s="124"/>
      <c r="ON1" s="124"/>
      <c r="OO1" s="124"/>
      <c r="OP1" s="124"/>
      <c r="OQ1" s="124"/>
      <c r="OR1" s="124"/>
      <c r="OS1" s="124"/>
      <c r="OT1" s="124"/>
      <c r="OU1" s="124"/>
      <c r="OV1" s="124"/>
      <c r="OW1" s="124"/>
      <c r="OX1" s="124"/>
      <c r="OY1" s="124"/>
      <c r="OZ1" s="124"/>
      <c r="PA1" s="124"/>
      <c r="PB1" s="124"/>
      <c r="PC1" s="124"/>
      <c r="PD1" s="124"/>
      <c r="PE1" s="124"/>
      <c r="PF1" s="124"/>
      <c r="PG1" s="124"/>
      <c r="PH1" s="124"/>
      <c r="PI1" s="124"/>
      <c r="PJ1" s="124"/>
      <c r="PK1" s="124"/>
      <c r="PL1" s="124"/>
      <c r="PM1" s="124"/>
      <c r="PN1" s="124"/>
      <c r="PO1" s="124"/>
      <c r="PP1" s="124"/>
      <c r="PQ1" s="124"/>
      <c r="PR1" s="124"/>
      <c r="PS1" s="124"/>
      <c r="PT1" s="124"/>
      <c r="PU1" s="124"/>
      <c r="PV1" s="124"/>
      <c r="PW1" s="124"/>
      <c r="PX1" s="124"/>
      <c r="PY1" s="124"/>
      <c r="PZ1" s="124"/>
      <c r="QA1" s="124"/>
      <c r="QB1" s="124"/>
      <c r="QC1" s="124"/>
      <c r="QD1" s="124"/>
      <c r="QE1" s="124"/>
      <c r="QF1" s="124"/>
      <c r="QG1" s="124"/>
      <c r="QH1" s="124"/>
      <c r="QI1" s="124"/>
      <c r="QJ1" s="124"/>
      <c r="QK1" s="124"/>
      <c r="QL1" s="124"/>
      <c r="QM1" s="124"/>
      <c r="QN1" s="124"/>
      <c r="QO1" s="124"/>
      <c r="QP1" s="124"/>
      <c r="QQ1" s="124"/>
      <c r="QR1" s="124"/>
      <c r="QS1" s="124"/>
      <c r="QT1" s="124"/>
      <c r="QU1" s="124"/>
      <c r="QV1" s="124"/>
      <c r="QW1" s="124"/>
      <c r="QX1" s="124"/>
      <c r="QY1" s="124"/>
      <c r="QZ1" s="124"/>
      <c r="RA1" s="124"/>
      <c r="RB1" s="124"/>
      <c r="RC1" s="124"/>
      <c r="RD1" s="124"/>
      <c r="RE1" s="124"/>
      <c r="RF1" s="124"/>
      <c r="RG1" s="124"/>
      <c r="RH1" s="124"/>
      <c r="RI1" s="124"/>
      <c r="RJ1" s="124"/>
      <c r="RK1" s="124"/>
      <c r="RL1" s="124"/>
      <c r="RM1" s="124"/>
      <c r="RN1" s="124"/>
      <c r="RO1" s="124"/>
      <c r="RP1" s="124"/>
      <c r="RQ1" s="124"/>
      <c r="RR1" s="124"/>
      <c r="RS1" s="124"/>
      <c r="RT1" s="124"/>
      <c r="RU1" s="124"/>
      <c r="RV1" s="124"/>
      <c r="RW1" s="124"/>
      <c r="RX1" s="124"/>
      <c r="RY1" s="124"/>
      <c r="RZ1" s="124"/>
      <c r="SA1" s="124"/>
      <c r="SB1" s="124"/>
      <c r="SC1" s="124"/>
      <c r="SD1" s="124"/>
      <c r="SE1" s="124"/>
      <c r="SF1" s="124"/>
      <c r="SG1" s="124"/>
      <c r="SH1" s="124"/>
      <c r="SI1" s="124"/>
      <c r="SJ1" s="124"/>
      <c r="SK1" s="124"/>
      <c r="SL1" s="124"/>
      <c r="SM1" s="124"/>
      <c r="SN1" s="124"/>
      <c r="SO1" s="124"/>
      <c r="SP1" s="124"/>
      <c r="SQ1" s="124"/>
      <c r="SR1" s="124"/>
      <c r="SS1" s="124"/>
      <c r="ST1" s="124"/>
      <c r="SU1" s="124"/>
      <c r="SV1" s="124"/>
      <c r="SW1" s="124"/>
      <c r="SX1" s="124"/>
      <c r="SY1" s="124"/>
      <c r="SZ1" s="124"/>
      <c r="TA1" s="124"/>
      <c r="TB1" s="124"/>
      <c r="TC1" s="124"/>
      <c r="TD1" s="124"/>
      <c r="TE1" s="124"/>
      <c r="TF1" s="124"/>
      <c r="TG1" s="124"/>
      <c r="TH1" s="124"/>
      <c r="TI1" s="124"/>
      <c r="TJ1" s="124"/>
      <c r="TK1" s="124"/>
      <c r="TL1" s="124"/>
      <c r="TM1" s="124"/>
      <c r="TN1" s="124"/>
      <c r="TO1" s="124"/>
      <c r="TP1" s="124"/>
      <c r="TQ1" s="124"/>
      <c r="TR1" s="124"/>
      <c r="TS1" s="124"/>
      <c r="TT1" s="124"/>
      <c r="TU1" s="124"/>
      <c r="TV1" s="124"/>
      <c r="TW1" s="124"/>
      <c r="TX1" s="124"/>
      <c r="TY1" s="124"/>
      <c r="TZ1" s="124"/>
      <c r="UA1" s="124"/>
      <c r="UB1" s="124"/>
      <c r="UC1" s="124"/>
      <c r="UD1" s="124"/>
      <c r="UE1" s="124"/>
      <c r="UF1" s="124"/>
      <c r="UG1" s="124"/>
      <c r="UH1" s="124"/>
      <c r="UI1" s="124"/>
      <c r="UJ1" s="124"/>
      <c r="UK1" s="124"/>
      <c r="UL1" s="124"/>
      <c r="UM1" s="124"/>
      <c r="UN1" s="124"/>
      <c r="UO1" s="124"/>
      <c r="UP1" s="124"/>
      <c r="UQ1" s="124"/>
      <c r="UR1" s="124"/>
      <c r="US1" s="124"/>
      <c r="UT1" s="124"/>
      <c r="UU1" s="124"/>
      <c r="UV1" s="124"/>
      <c r="UW1" s="124"/>
      <c r="UX1" s="124"/>
      <c r="UY1" s="124"/>
      <c r="UZ1" s="124"/>
      <c r="VA1" s="124"/>
      <c r="VB1" s="124"/>
      <c r="VC1" s="124"/>
      <c r="VD1" s="124"/>
      <c r="VE1" s="124"/>
      <c r="VF1" s="124"/>
      <c r="VG1" s="124"/>
      <c r="VH1" s="124"/>
      <c r="VI1" s="124"/>
      <c r="VJ1" s="124"/>
      <c r="VK1" s="124"/>
      <c r="VL1" s="124"/>
      <c r="VM1" s="124"/>
      <c r="VN1" s="124"/>
      <c r="VO1" s="124"/>
      <c r="VP1" s="124"/>
      <c r="VQ1" s="124"/>
      <c r="VR1" s="124"/>
      <c r="VS1" s="124"/>
      <c r="VT1" s="124"/>
      <c r="VU1" s="124"/>
      <c r="VV1" s="124"/>
      <c r="VW1" s="124"/>
      <c r="VX1" s="124"/>
      <c r="VY1" s="124"/>
      <c r="VZ1" s="124"/>
      <c r="WA1" s="124"/>
      <c r="WB1" s="124"/>
      <c r="WC1" s="124"/>
      <c r="WD1" s="124"/>
      <c r="WE1" s="124"/>
      <c r="WF1" s="124"/>
      <c r="WG1" s="124"/>
      <c r="WH1" s="124"/>
      <c r="WI1" s="124"/>
      <c r="WJ1" s="124"/>
      <c r="WK1" s="124"/>
      <c r="WL1" s="124"/>
      <c r="WM1" s="124"/>
      <c r="WN1" s="124"/>
      <c r="WO1" s="124"/>
      <c r="WP1" s="124"/>
      <c r="WQ1" s="124"/>
      <c r="WR1" s="124"/>
      <c r="WS1" s="124"/>
      <c r="WT1" s="124"/>
      <c r="WU1" s="124"/>
      <c r="WV1" s="124"/>
      <c r="WW1" s="124"/>
      <c r="WX1" s="124"/>
      <c r="WY1" s="124"/>
      <c r="WZ1" s="124"/>
      <c r="XA1" s="124"/>
      <c r="XB1" s="124"/>
      <c r="XC1" s="124"/>
      <c r="XD1" s="124"/>
      <c r="XE1" s="124"/>
      <c r="XF1" s="124"/>
      <c r="XG1" s="124"/>
      <c r="XH1" s="124"/>
      <c r="XI1" s="124"/>
      <c r="XJ1" s="124"/>
      <c r="XK1" s="124"/>
      <c r="XL1" s="124"/>
      <c r="XM1" s="124"/>
      <c r="XN1" s="124"/>
      <c r="XO1" s="124"/>
      <c r="XP1" s="124"/>
      <c r="XQ1" s="124"/>
      <c r="XR1" s="124"/>
      <c r="XS1" s="124"/>
      <c r="XT1" s="124"/>
      <c r="XU1" s="124"/>
      <c r="XV1" s="124"/>
      <c r="XW1" s="124"/>
      <c r="XX1" s="124"/>
      <c r="XY1" s="124"/>
      <c r="XZ1" s="124"/>
      <c r="YA1" s="124"/>
      <c r="YB1" s="124"/>
      <c r="YC1" s="124"/>
      <c r="YD1" s="124"/>
      <c r="YE1" s="124"/>
      <c r="YF1" s="124"/>
      <c r="YG1" s="124"/>
      <c r="YH1" s="124"/>
      <c r="YI1" s="124"/>
      <c r="YJ1" s="124"/>
      <c r="YK1" s="124"/>
      <c r="YL1" s="124"/>
      <c r="YM1" s="124"/>
      <c r="YN1" s="124"/>
      <c r="YO1" s="124"/>
      <c r="YP1" s="124"/>
      <c r="YQ1" s="124"/>
      <c r="YR1" s="124"/>
      <c r="YS1" s="124"/>
      <c r="YT1" s="124"/>
      <c r="YU1" s="124"/>
      <c r="YV1" s="124"/>
      <c r="YW1" s="124"/>
      <c r="YX1" s="124"/>
      <c r="YY1" s="124"/>
      <c r="YZ1" s="124"/>
      <c r="ZA1" s="124"/>
      <c r="ZB1" s="124"/>
      <c r="ZC1" s="124"/>
      <c r="ZD1" s="124"/>
      <c r="ZE1" s="124"/>
      <c r="ZF1" s="124"/>
      <c r="ZG1" s="124"/>
      <c r="ZH1" s="124"/>
      <c r="ZI1" s="124"/>
      <c r="ZJ1" s="124"/>
      <c r="ZK1" s="124"/>
      <c r="ZL1" s="124"/>
      <c r="ZM1" s="124"/>
      <c r="ZN1" s="124"/>
      <c r="ZO1" s="124"/>
      <c r="ZP1" s="124"/>
      <c r="ZQ1" s="124"/>
      <c r="ZR1" s="124"/>
      <c r="ZS1" s="124"/>
      <c r="ZT1" s="124"/>
      <c r="ZU1" s="124"/>
      <c r="ZV1" s="124"/>
      <c r="ZW1" s="124"/>
      <c r="ZX1" s="124"/>
      <c r="ZY1" s="124"/>
      <c r="ZZ1" s="124"/>
      <c r="AAA1" s="124"/>
      <c r="AAB1" s="124"/>
      <c r="AAC1" s="124"/>
      <c r="AAD1" s="124"/>
      <c r="AAE1" s="124"/>
      <c r="AAF1" s="124"/>
      <c r="AAG1" s="124"/>
      <c r="AAH1" s="124"/>
      <c r="AAI1" s="124"/>
      <c r="AAJ1" s="124"/>
      <c r="AAK1" s="124"/>
      <c r="AAL1" s="124"/>
      <c r="AAM1" s="124"/>
      <c r="AAN1" s="124"/>
      <c r="AAO1" s="124"/>
      <c r="AAP1" s="124"/>
      <c r="AAQ1" s="124"/>
      <c r="AAR1" s="124"/>
      <c r="AAS1" s="124"/>
      <c r="AAT1" s="124"/>
      <c r="AAU1" s="124"/>
      <c r="AAV1" s="124"/>
      <c r="AAW1" s="124"/>
      <c r="AAX1" s="124"/>
      <c r="AAY1" s="124"/>
      <c r="AAZ1" s="124"/>
      <c r="ABA1" s="124"/>
      <c r="ABB1" s="124"/>
      <c r="ABC1" s="124"/>
      <c r="ABD1" s="124"/>
      <c r="ABE1" s="124"/>
      <c r="ABF1" s="124"/>
      <c r="ABG1" s="124"/>
      <c r="ABH1" s="124"/>
      <c r="ABI1" s="124"/>
      <c r="ABJ1" s="124"/>
      <c r="ABK1" s="124"/>
      <c r="ABL1" s="124"/>
      <c r="ABM1" s="124"/>
      <c r="ABN1" s="124"/>
      <c r="ABO1" s="124"/>
      <c r="ABP1" s="124"/>
      <c r="ABQ1" s="124"/>
      <c r="ABR1" s="124"/>
      <c r="ABS1" s="124"/>
      <c r="ABT1" s="124"/>
      <c r="ABU1" s="124"/>
      <c r="ABV1" s="124"/>
      <c r="ABW1" s="124"/>
      <c r="ABX1" s="124"/>
      <c r="ABY1" s="124"/>
      <c r="ABZ1" s="124"/>
      <c r="ACA1" s="124"/>
      <c r="ACB1" s="124"/>
      <c r="ACC1" s="124"/>
      <c r="ACD1" s="124"/>
      <c r="ACE1" s="124"/>
      <c r="ACF1" s="124"/>
      <c r="ACG1" s="124"/>
      <c r="ACH1" s="124"/>
      <c r="ACI1" s="124"/>
      <c r="ACJ1" s="124"/>
      <c r="ACK1" s="124"/>
      <c r="ACL1" s="124"/>
      <c r="ACM1" s="124"/>
      <c r="ACN1" s="124"/>
      <c r="ACO1" s="124"/>
      <c r="ACP1" s="124"/>
      <c r="ACQ1" s="124"/>
      <c r="ACR1" s="124"/>
      <c r="ACS1" s="124"/>
      <c r="ACT1" s="124"/>
      <c r="ACU1" s="124"/>
      <c r="ACV1" s="124"/>
      <c r="ACW1" s="124"/>
      <c r="ACX1" s="124"/>
      <c r="ACY1" s="124"/>
      <c r="ACZ1" s="124"/>
      <c r="ADA1" s="124"/>
      <c r="ADB1" s="124"/>
      <c r="ADC1" s="124"/>
      <c r="ADD1" s="124"/>
      <c r="ADE1" s="124"/>
      <c r="ADF1" s="124"/>
      <c r="ADG1" s="124"/>
      <c r="ADH1" s="124"/>
      <c r="ADI1" s="124"/>
      <c r="ADJ1" s="124"/>
      <c r="ADK1" s="124"/>
      <c r="ADL1" s="124"/>
      <c r="ADM1" s="124"/>
      <c r="ADN1" s="124"/>
      <c r="ADO1" s="124"/>
      <c r="ADP1" s="124"/>
      <c r="ADQ1" s="124"/>
      <c r="ADR1" s="124"/>
      <c r="ADS1" s="124"/>
      <c r="ADT1" s="124"/>
      <c r="ADU1" s="124"/>
      <c r="ADV1" s="124"/>
      <c r="ADW1" s="124"/>
      <c r="ADX1" s="124"/>
      <c r="ADY1" s="124"/>
      <c r="ADZ1" s="124"/>
      <c r="AEA1" s="124"/>
      <c r="AEB1" s="124"/>
      <c r="AEC1" s="124"/>
      <c r="AED1" s="124"/>
      <c r="AEE1" s="124"/>
      <c r="AEF1" s="124"/>
      <c r="AEG1" s="124"/>
      <c r="AEH1" s="124"/>
      <c r="AEI1" s="124"/>
      <c r="AEJ1" s="124"/>
      <c r="AEK1" s="124"/>
      <c r="AEL1" s="124"/>
      <c r="AEM1" s="124"/>
      <c r="AEN1" s="124"/>
      <c r="AEO1" s="124"/>
      <c r="AEP1" s="124"/>
      <c r="AEQ1" s="124"/>
      <c r="AER1" s="124"/>
      <c r="AES1" s="124"/>
      <c r="AET1" s="124"/>
      <c r="AEU1" s="124"/>
      <c r="AEV1" s="124"/>
      <c r="AEW1" s="124"/>
      <c r="AEX1" s="124"/>
      <c r="AEY1" s="124"/>
      <c r="AEZ1" s="124"/>
      <c r="AFA1" s="124"/>
      <c r="AFB1" s="124"/>
      <c r="AFC1" s="124"/>
      <c r="AFD1" s="124"/>
      <c r="AFE1" s="124"/>
      <c r="AFF1" s="124"/>
      <c r="AFG1" s="124"/>
      <c r="AFH1" s="124"/>
      <c r="AFI1" s="124"/>
      <c r="AFJ1" s="124"/>
      <c r="AFK1" s="124"/>
      <c r="AFL1" s="124"/>
      <c r="AFM1" s="124"/>
      <c r="AFN1" s="124"/>
      <c r="AFO1" s="124"/>
      <c r="AFP1" s="124"/>
      <c r="AFQ1" s="124"/>
      <c r="AFR1" s="124"/>
      <c r="AFS1" s="124"/>
      <c r="AFT1" s="124"/>
      <c r="AFU1" s="124"/>
      <c r="AFV1" s="124"/>
      <c r="AFW1" s="124"/>
      <c r="AFX1" s="124"/>
      <c r="AFY1" s="124"/>
      <c r="AFZ1" s="124"/>
      <c r="AGA1" s="124"/>
      <c r="AGB1" s="124"/>
      <c r="AGC1" s="124"/>
      <c r="AGD1" s="124"/>
      <c r="AGE1" s="124"/>
      <c r="AGF1" s="124"/>
      <c r="AGG1" s="124"/>
      <c r="AGH1" s="124"/>
      <c r="AGI1" s="124"/>
      <c r="AGJ1" s="124"/>
      <c r="AGK1" s="124"/>
      <c r="AGL1" s="124"/>
      <c r="AGM1" s="124"/>
      <c r="AGN1" s="124"/>
      <c r="AGO1" s="124"/>
      <c r="AGP1" s="124"/>
      <c r="AGQ1" s="124"/>
      <c r="AGR1" s="124"/>
      <c r="AGS1" s="124"/>
      <c r="AGT1" s="124"/>
      <c r="AGU1" s="124"/>
      <c r="AGV1" s="124"/>
      <c r="AGW1" s="124"/>
      <c r="AGX1" s="124"/>
      <c r="AGY1" s="124"/>
      <c r="AGZ1" s="124"/>
      <c r="AHA1" s="124"/>
      <c r="AHB1" s="124"/>
      <c r="AHC1" s="124"/>
      <c r="AHD1" s="124"/>
      <c r="AHE1" s="124"/>
      <c r="AHF1" s="124"/>
      <c r="AHG1" s="124"/>
      <c r="AHH1" s="124"/>
      <c r="AHI1" s="124"/>
      <c r="AHJ1" s="124"/>
      <c r="AHK1" s="124"/>
      <c r="AHL1" s="124"/>
      <c r="AHM1" s="124"/>
      <c r="AHN1" s="124"/>
      <c r="AHO1" s="124"/>
      <c r="AHP1" s="124"/>
      <c r="AHQ1" s="124"/>
      <c r="AHR1" s="124"/>
      <c r="AHS1" s="124"/>
      <c r="AHT1" s="124"/>
      <c r="AHU1" s="124"/>
      <c r="AHV1" s="124"/>
      <c r="AHW1" s="124"/>
      <c r="AHX1" s="124"/>
      <c r="AHY1" s="124"/>
      <c r="AHZ1" s="124"/>
      <c r="AIA1" s="124"/>
      <c r="AIB1" s="124"/>
      <c r="AIC1" s="124"/>
      <c r="AID1" s="124"/>
      <c r="AIE1" s="124"/>
      <c r="AIF1" s="124"/>
      <c r="AIG1" s="124"/>
      <c r="AIH1" s="124"/>
      <c r="AII1" s="124"/>
      <c r="AIJ1" s="124"/>
      <c r="AIK1" s="124"/>
      <c r="AIL1" s="124"/>
      <c r="AIM1" s="124"/>
      <c r="AIN1" s="124"/>
      <c r="AIO1" s="124"/>
      <c r="AIP1" s="124"/>
      <c r="AIQ1" s="124"/>
      <c r="AIR1" s="124"/>
      <c r="AIS1" s="124"/>
      <c r="AIT1" s="124"/>
      <c r="AIU1" s="124"/>
      <c r="AIV1" s="124"/>
      <c r="AIW1" s="124"/>
      <c r="AIX1" s="124"/>
      <c r="AIY1" s="124"/>
      <c r="AIZ1" s="124"/>
      <c r="AJA1" s="124"/>
      <c r="AJB1" s="124"/>
      <c r="AJC1" s="124"/>
      <c r="AJD1" s="124"/>
      <c r="AJE1" s="124"/>
      <c r="AJF1" s="124"/>
      <c r="AJG1" s="124"/>
      <c r="AJH1" s="124"/>
      <c r="AJI1" s="124"/>
      <c r="AJJ1" s="124"/>
      <c r="AJK1" s="124"/>
      <c r="AJL1" s="124"/>
      <c r="AJM1" s="124"/>
      <c r="AJN1" s="124"/>
      <c r="AJO1" s="124"/>
      <c r="AJP1" s="124"/>
      <c r="AJQ1" s="124"/>
      <c r="AJR1" s="124"/>
      <c r="AJS1" s="124"/>
      <c r="AJT1" s="124"/>
      <c r="AJU1" s="124"/>
      <c r="AJV1" s="124"/>
      <c r="AJW1" s="124"/>
      <c r="AJX1" s="124"/>
      <c r="AJY1" s="124"/>
      <c r="AJZ1" s="124"/>
      <c r="AKA1" s="124"/>
      <c r="AKB1" s="124"/>
      <c r="AKC1" s="124"/>
      <c r="AKD1" s="124"/>
      <c r="AKE1" s="124"/>
      <c r="AKF1" s="124"/>
      <c r="AKG1" s="124"/>
      <c r="AKH1" s="124"/>
      <c r="AKI1" s="124"/>
      <c r="AKJ1" s="124"/>
      <c r="AKK1" s="124"/>
      <c r="AKL1" s="124"/>
      <c r="AKM1" s="124"/>
      <c r="AKN1" s="124"/>
      <c r="AKO1" s="124"/>
      <c r="AKP1" s="124"/>
      <c r="AKQ1" s="124"/>
      <c r="AKR1" s="124"/>
      <c r="AKS1" s="124"/>
      <c r="AKT1" s="124"/>
      <c r="AKU1" s="124"/>
      <c r="AKV1" s="124"/>
      <c r="AKW1" s="124"/>
      <c r="AKX1" s="124"/>
      <c r="AKY1" s="124"/>
      <c r="AKZ1" s="124"/>
      <c r="ALA1" s="124"/>
      <c r="ALB1" s="124"/>
      <c r="ALC1" s="124"/>
      <c r="ALD1" s="124"/>
      <c r="ALE1" s="124"/>
      <c r="ALF1" s="124"/>
      <c r="ALG1" s="124"/>
      <c r="ALH1" s="124"/>
      <c r="ALI1" s="124"/>
      <c r="ALJ1" s="124"/>
      <c r="ALK1" s="124"/>
      <c r="ALL1" s="124"/>
      <c r="ALM1" s="124"/>
      <c r="ALN1" s="124"/>
      <c r="ALO1" s="124"/>
      <c r="ALP1" s="124"/>
      <c r="ALQ1" s="124"/>
      <c r="ALR1" s="124"/>
      <c r="ALS1" s="124"/>
      <c r="ALT1" s="124"/>
      <c r="ALU1" s="124"/>
      <c r="ALV1" s="124"/>
      <c r="ALW1" s="124"/>
      <c r="ALX1" s="124"/>
      <c r="ALY1" s="124"/>
      <c r="ALZ1" s="124"/>
      <c r="AMA1" s="124"/>
      <c r="AMB1" s="124"/>
      <c r="AMC1" s="124"/>
      <c r="AMD1" s="124"/>
      <c r="AME1" s="124"/>
      <c r="AMF1" s="124"/>
      <c r="AMG1" s="124"/>
      <c r="AMH1" s="124"/>
      <c r="AMI1" s="124"/>
      <c r="AMJ1" s="124"/>
      <c r="AMK1" s="124"/>
      <c r="AML1" s="124"/>
      <c r="AMM1" s="124"/>
      <c r="AMN1" s="124"/>
      <c r="AMO1" s="124"/>
      <c r="AMP1" s="124"/>
      <c r="AMQ1" s="124"/>
      <c r="AMR1" s="124"/>
      <c r="AMS1" s="124"/>
      <c r="AMT1" s="124"/>
      <c r="AMU1" s="124"/>
      <c r="AMV1" s="124"/>
      <c r="AMW1" s="124"/>
      <c r="AMX1" s="124"/>
      <c r="AMY1" s="124"/>
      <c r="AMZ1" s="124"/>
      <c r="ANA1" s="124"/>
      <c r="ANB1" s="124"/>
      <c r="ANC1" s="124"/>
      <c r="AND1" s="124"/>
      <c r="ANE1" s="124"/>
      <c r="ANF1" s="124"/>
      <c r="ANG1" s="124"/>
      <c r="ANH1" s="124"/>
      <c r="ANI1" s="124"/>
      <c r="ANJ1" s="124"/>
      <c r="ANK1" s="124"/>
      <c r="ANL1" s="124"/>
      <c r="ANM1" s="124"/>
      <c r="ANN1" s="124"/>
      <c r="ANO1" s="124"/>
      <c r="ANP1" s="124"/>
      <c r="ANQ1" s="124"/>
      <c r="ANR1" s="124"/>
      <c r="ANS1" s="124"/>
      <c r="ANT1" s="124"/>
      <c r="ANU1" s="124"/>
      <c r="ANV1" s="124"/>
      <c r="ANW1" s="124"/>
      <c r="ANX1" s="124"/>
      <c r="ANY1" s="124"/>
      <c r="ANZ1" s="124"/>
      <c r="AOA1" s="124"/>
      <c r="AOB1" s="124"/>
      <c r="AOC1" s="124"/>
      <c r="AOD1" s="124"/>
      <c r="AOE1" s="124"/>
      <c r="AOF1" s="124"/>
      <c r="AOG1" s="124"/>
      <c r="AOH1" s="124"/>
      <c r="AOI1" s="124"/>
      <c r="AOJ1" s="124"/>
      <c r="AOK1" s="124"/>
      <c r="AOL1" s="124"/>
      <c r="AOM1" s="124"/>
      <c r="AON1" s="124"/>
      <c r="AOO1" s="124"/>
      <c r="AOP1" s="124"/>
      <c r="AOQ1" s="124"/>
      <c r="AOR1" s="124"/>
      <c r="AOS1" s="124"/>
      <c r="AOT1" s="124"/>
      <c r="AOU1" s="124"/>
      <c r="AOV1" s="124"/>
      <c r="AOW1" s="124"/>
      <c r="AOX1" s="124"/>
      <c r="AOY1" s="124"/>
      <c r="AOZ1" s="124"/>
      <c r="APA1" s="124"/>
      <c r="APB1" s="124"/>
      <c r="APC1" s="124"/>
      <c r="APD1" s="124"/>
      <c r="APE1" s="124"/>
      <c r="APF1" s="124"/>
      <c r="APG1" s="124"/>
      <c r="APH1" s="124"/>
      <c r="API1" s="124"/>
      <c r="APJ1" s="124"/>
      <c r="APK1" s="124"/>
      <c r="APL1" s="124"/>
      <c r="APM1" s="124"/>
      <c r="APN1" s="124"/>
      <c r="APO1" s="124"/>
      <c r="APP1" s="124"/>
      <c r="APQ1" s="124"/>
      <c r="APR1" s="124"/>
      <c r="APS1" s="124"/>
      <c r="APT1" s="124"/>
      <c r="APU1" s="124"/>
      <c r="APV1" s="124"/>
      <c r="APW1" s="124"/>
      <c r="APX1" s="124"/>
      <c r="APY1" s="124"/>
      <c r="APZ1" s="124"/>
      <c r="AQA1" s="124"/>
      <c r="AQB1" s="124"/>
      <c r="AQC1" s="124"/>
      <c r="AQD1" s="124"/>
      <c r="AQE1" s="124"/>
      <c r="AQF1" s="124"/>
      <c r="AQG1" s="124"/>
      <c r="AQH1" s="124"/>
      <c r="AQI1" s="124"/>
      <c r="AQJ1" s="124"/>
      <c r="AQK1" s="124"/>
      <c r="AQL1" s="124"/>
      <c r="AQM1" s="124"/>
      <c r="AQN1" s="124"/>
      <c r="AQO1" s="124"/>
      <c r="AQP1" s="124"/>
      <c r="AQQ1" s="124"/>
      <c r="AQR1" s="124"/>
      <c r="AQS1" s="124"/>
      <c r="AQT1" s="124"/>
      <c r="AQU1" s="124"/>
      <c r="AQV1" s="124"/>
      <c r="AQW1" s="124"/>
      <c r="AQX1" s="124"/>
      <c r="AQY1" s="124"/>
      <c r="AQZ1" s="124"/>
      <c r="ARA1" s="124"/>
      <c r="ARB1" s="124"/>
      <c r="ARC1" s="124"/>
      <c r="ARD1" s="124"/>
      <c r="ARE1" s="124"/>
      <c r="ARF1" s="124"/>
      <c r="ARG1" s="124"/>
      <c r="ARH1" s="124"/>
      <c r="ARI1" s="124"/>
      <c r="ARJ1" s="124"/>
      <c r="ARK1" s="124"/>
      <c r="ARL1" s="124"/>
      <c r="ARM1" s="124"/>
      <c r="ARN1" s="124"/>
      <c r="ARO1" s="124"/>
      <c r="ARP1" s="124"/>
      <c r="ARQ1" s="124"/>
      <c r="ARR1" s="124"/>
      <c r="ARS1" s="124"/>
      <c r="ART1" s="124"/>
      <c r="ARU1" s="124"/>
      <c r="ARV1" s="124"/>
      <c r="ARW1" s="124"/>
      <c r="ARX1" s="124"/>
      <c r="ARY1" s="124"/>
      <c r="ARZ1" s="124"/>
      <c r="ASA1" s="124"/>
      <c r="ASB1" s="124"/>
      <c r="ASC1" s="124"/>
      <c r="ASD1" s="124"/>
      <c r="ASE1" s="124"/>
      <c r="ASF1" s="124"/>
      <c r="ASG1" s="124"/>
      <c r="ASH1" s="124"/>
      <c r="ASI1" s="124"/>
      <c r="ASJ1" s="124"/>
      <c r="ASK1" s="124"/>
      <c r="ASL1" s="124"/>
      <c r="ASM1" s="124"/>
      <c r="ASN1" s="124"/>
      <c r="ASO1" s="124"/>
      <c r="ASP1" s="124"/>
      <c r="ASQ1" s="124"/>
      <c r="ASR1" s="124"/>
      <c r="ASS1" s="124"/>
      <c r="AST1" s="124"/>
      <c r="ASU1" s="124"/>
      <c r="ASV1" s="124"/>
      <c r="ASW1" s="124"/>
      <c r="ASX1" s="124"/>
      <c r="ASY1" s="124"/>
      <c r="ASZ1" s="124"/>
      <c r="ATA1" s="124"/>
      <c r="ATB1" s="124"/>
      <c r="ATC1" s="124"/>
      <c r="ATD1" s="124"/>
      <c r="ATE1" s="124"/>
      <c r="ATF1" s="124"/>
      <c r="ATG1" s="124"/>
      <c r="ATH1" s="124"/>
      <c r="ATI1" s="124"/>
      <c r="ATJ1" s="124"/>
      <c r="ATK1" s="124"/>
      <c r="ATL1" s="124"/>
      <c r="ATM1" s="124"/>
      <c r="ATN1" s="124"/>
      <c r="ATO1" s="124"/>
      <c r="ATP1" s="124"/>
      <c r="ATQ1" s="124"/>
      <c r="ATR1" s="124"/>
      <c r="ATS1" s="124"/>
      <c r="ATT1" s="124"/>
      <c r="ATU1" s="124"/>
      <c r="ATV1" s="124"/>
      <c r="ATW1" s="124"/>
      <c r="ATX1" s="124"/>
      <c r="ATY1" s="124"/>
      <c r="ATZ1" s="124"/>
      <c r="AUA1" s="124"/>
      <c r="AUB1" s="124"/>
      <c r="AUC1" s="124"/>
      <c r="AUD1" s="124"/>
      <c r="AUE1" s="124"/>
      <c r="AUF1" s="124"/>
      <c r="AUG1" s="124"/>
      <c r="AUH1" s="124"/>
      <c r="AUI1" s="124"/>
      <c r="AUJ1" s="124"/>
      <c r="AUK1" s="124"/>
      <c r="AUL1" s="124"/>
      <c r="AUM1" s="124"/>
      <c r="AUN1" s="124"/>
      <c r="AUO1" s="124"/>
      <c r="AUP1" s="124"/>
      <c r="AUQ1" s="124"/>
      <c r="AUR1" s="124"/>
      <c r="AUS1" s="124"/>
      <c r="AUT1" s="124"/>
      <c r="AUU1" s="124"/>
      <c r="AUV1" s="124"/>
      <c r="AUW1" s="124"/>
      <c r="AUX1" s="124"/>
      <c r="AUY1" s="124"/>
      <c r="AUZ1" s="124"/>
      <c r="AVA1" s="124"/>
      <c r="AVB1" s="124"/>
      <c r="AVC1" s="124"/>
      <c r="AVD1" s="124"/>
      <c r="AVE1" s="124"/>
      <c r="AVF1" s="124"/>
      <c r="AVG1" s="124"/>
      <c r="AVH1" s="124"/>
      <c r="AVI1" s="124"/>
      <c r="AVJ1" s="124"/>
      <c r="AVK1" s="124"/>
      <c r="AVL1" s="124"/>
      <c r="AVM1" s="124"/>
      <c r="AVN1" s="124"/>
      <c r="AVO1" s="124"/>
      <c r="AVP1" s="124"/>
      <c r="AVQ1" s="124"/>
      <c r="AVR1" s="124"/>
      <c r="AVS1" s="124"/>
      <c r="AVT1" s="124"/>
      <c r="AVU1" s="124"/>
      <c r="AVV1" s="124"/>
      <c r="AVW1" s="124"/>
      <c r="AVX1" s="124"/>
      <c r="AVY1" s="124"/>
      <c r="AVZ1" s="124"/>
      <c r="AWA1" s="124"/>
      <c r="AWB1" s="124"/>
      <c r="AWC1" s="124"/>
      <c r="AWD1" s="124"/>
      <c r="AWE1" s="124"/>
      <c r="AWF1" s="124"/>
      <c r="AWG1" s="124"/>
      <c r="AWH1" s="124"/>
      <c r="AWI1" s="124"/>
      <c r="AWJ1" s="124"/>
      <c r="AWK1" s="124"/>
      <c r="AWL1" s="124"/>
      <c r="AWM1" s="124"/>
      <c r="AWN1" s="124"/>
      <c r="AWO1" s="124"/>
      <c r="AWP1" s="124"/>
      <c r="AWQ1" s="124"/>
      <c r="AWR1" s="124"/>
      <c r="AWS1" s="124"/>
      <c r="AWT1" s="124"/>
      <c r="AWU1" s="124"/>
      <c r="AWV1" s="124"/>
      <c r="AWW1" s="124"/>
      <c r="AWX1" s="124"/>
      <c r="AWY1" s="124"/>
      <c r="AWZ1" s="124"/>
      <c r="AXA1" s="124"/>
      <c r="AXB1" s="124"/>
      <c r="AXC1" s="124"/>
      <c r="AXD1" s="124"/>
      <c r="AXE1" s="124"/>
      <c r="AXF1" s="124"/>
      <c r="AXG1" s="124"/>
      <c r="AXH1" s="124"/>
      <c r="AXI1" s="124"/>
      <c r="AXJ1" s="124"/>
      <c r="AXK1" s="124"/>
      <c r="AXL1" s="124"/>
      <c r="AXM1" s="124"/>
      <c r="AXN1" s="124"/>
      <c r="AXO1" s="124"/>
      <c r="AXP1" s="124"/>
      <c r="AXQ1" s="124"/>
      <c r="AXR1" s="124"/>
      <c r="AXS1" s="124"/>
      <c r="AXT1" s="124"/>
      <c r="AXU1" s="124"/>
      <c r="AXV1" s="124"/>
      <c r="AXW1" s="124"/>
      <c r="AXX1" s="124"/>
      <c r="AXY1" s="124"/>
      <c r="AXZ1" s="124"/>
      <c r="AYA1" s="124"/>
      <c r="AYB1" s="124"/>
      <c r="AYC1" s="124"/>
      <c r="AYD1" s="124"/>
      <c r="AYE1" s="124"/>
      <c r="AYF1" s="124"/>
      <c r="AYG1" s="124"/>
      <c r="AYH1" s="124"/>
      <c r="AYI1" s="124"/>
      <c r="AYJ1" s="124"/>
      <c r="AYK1" s="124"/>
      <c r="AYL1" s="124"/>
      <c r="AYM1" s="124"/>
      <c r="AYN1" s="124"/>
      <c r="AYO1" s="124"/>
      <c r="AYP1" s="124"/>
      <c r="AYQ1" s="124"/>
      <c r="AYR1" s="124"/>
      <c r="AYS1" s="124"/>
      <c r="AYT1" s="124"/>
      <c r="AYU1" s="124"/>
      <c r="AYV1" s="124"/>
      <c r="AYW1" s="124"/>
      <c r="AYX1" s="124"/>
      <c r="AYY1" s="124"/>
      <c r="AYZ1" s="124"/>
      <c r="AZA1" s="124"/>
      <c r="AZB1" s="124"/>
      <c r="AZC1" s="124"/>
      <c r="AZD1" s="124"/>
      <c r="AZE1" s="124"/>
      <c r="AZF1" s="124"/>
      <c r="AZG1" s="124"/>
      <c r="AZH1" s="124"/>
      <c r="AZI1" s="124"/>
      <c r="AZJ1" s="124"/>
      <c r="AZK1" s="124"/>
      <c r="AZL1" s="124"/>
      <c r="AZM1" s="124"/>
      <c r="AZN1" s="124"/>
      <c r="AZO1" s="124"/>
      <c r="AZP1" s="124"/>
      <c r="AZQ1" s="124"/>
      <c r="AZR1" s="124"/>
      <c r="AZS1" s="124"/>
      <c r="AZT1" s="124"/>
      <c r="AZU1" s="124"/>
      <c r="AZV1" s="124"/>
      <c r="AZW1" s="124"/>
      <c r="AZX1" s="124"/>
      <c r="AZY1" s="124"/>
      <c r="AZZ1" s="124"/>
      <c r="BAA1" s="124"/>
      <c r="BAB1" s="124"/>
      <c r="BAC1" s="124"/>
      <c r="BAD1" s="124"/>
      <c r="BAE1" s="124"/>
      <c r="BAF1" s="124"/>
      <c r="BAG1" s="124"/>
      <c r="BAH1" s="124"/>
      <c r="BAI1" s="124"/>
      <c r="BAJ1" s="124"/>
      <c r="BAK1" s="124"/>
      <c r="BAL1" s="124"/>
      <c r="BAM1" s="124"/>
      <c r="BAN1" s="124"/>
      <c r="BAO1" s="124"/>
      <c r="BAP1" s="124"/>
      <c r="BAQ1" s="124"/>
      <c r="BAR1" s="124"/>
      <c r="BAS1" s="124"/>
      <c r="BAT1" s="124"/>
      <c r="BAU1" s="124"/>
      <c r="BAV1" s="124"/>
      <c r="BAW1" s="124"/>
      <c r="BAX1" s="124"/>
      <c r="BAY1" s="124"/>
      <c r="BAZ1" s="124"/>
      <c r="BBA1" s="124"/>
      <c r="BBB1" s="124"/>
      <c r="BBC1" s="124"/>
      <c r="BBD1" s="124"/>
      <c r="BBE1" s="124"/>
      <c r="BBF1" s="124"/>
      <c r="BBG1" s="124"/>
      <c r="BBH1" s="124"/>
      <c r="BBI1" s="124"/>
      <c r="BBJ1" s="124"/>
      <c r="BBK1" s="124"/>
      <c r="BBL1" s="124"/>
      <c r="BBM1" s="124"/>
      <c r="BBN1" s="124"/>
      <c r="BBO1" s="124"/>
      <c r="BBP1" s="124"/>
      <c r="BBQ1" s="124"/>
      <c r="BBR1" s="124"/>
      <c r="BBS1" s="124"/>
      <c r="BBT1" s="124"/>
      <c r="BBU1" s="124"/>
      <c r="BBV1" s="124"/>
      <c r="BBW1" s="124"/>
      <c r="BBX1" s="124"/>
      <c r="BBY1" s="124"/>
      <c r="BBZ1" s="124"/>
      <c r="BCA1" s="124"/>
      <c r="BCB1" s="124"/>
      <c r="BCC1" s="124"/>
      <c r="BCD1" s="124"/>
      <c r="BCE1" s="124"/>
      <c r="BCF1" s="124"/>
      <c r="BCG1" s="124"/>
      <c r="BCH1" s="124"/>
      <c r="BCI1" s="124"/>
      <c r="BCJ1" s="124"/>
      <c r="BCK1" s="124"/>
      <c r="BCL1" s="124"/>
      <c r="BCM1" s="124"/>
      <c r="BCN1" s="124"/>
      <c r="BCO1" s="124"/>
      <c r="BCP1" s="124"/>
      <c r="BCQ1" s="124"/>
      <c r="BCR1" s="124"/>
      <c r="BCS1" s="124"/>
      <c r="BCT1" s="124"/>
      <c r="BCU1" s="124"/>
      <c r="BCV1" s="124"/>
      <c r="BCW1" s="124"/>
      <c r="BCX1" s="124"/>
      <c r="BCY1" s="124"/>
      <c r="BCZ1" s="124"/>
      <c r="BDA1" s="124"/>
      <c r="BDB1" s="124"/>
      <c r="BDC1" s="124"/>
      <c r="BDD1" s="124"/>
      <c r="BDE1" s="124"/>
      <c r="BDF1" s="124"/>
      <c r="BDG1" s="124"/>
      <c r="BDH1" s="124"/>
      <c r="BDI1" s="124"/>
      <c r="BDJ1" s="124"/>
      <c r="BDK1" s="124"/>
      <c r="BDL1" s="124"/>
      <c r="BDM1" s="124"/>
      <c r="BDN1" s="124"/>
      <c r="BDO1" s="124"/>
      <c r="BDP1" s="124"/>
      <c r="BDQ1" s="124"/>
      <c r="BDR1" s="124"/>
      <c r="BDS1" s="124"/>
      <c r="BDT1" s="124"/>
      <c r="BDU1" s="124"/>
      <c r="BDV1" s="124"/>
      <c r="BDW1" s="124"/>
      <c r="BDX1" s="124"/>
      <c r="BDY1" s="124"/>
      <c r="BDZ1" s="124"/>
      <c r="BEA1" s="124"/>
      <c r="BEB1" s="124"/>
      <c r="BEC1" s="124"/>
      <c r="BED1" s="124"/>
      <c r="BEE1" s="124"/>
      <c r="BEF1" s="124"/>
      <c r="BEG1" s="124"/>
      <c r="BEH1" s="124"/>
      <c r="BEI1" s="124"/>
      <c r="BEJ1" s="124"/>
      <c r="BEK1" s="124"/>
      <c r="BEL1" s="124"/>
      <c r="BEM1" s="124"/>
      <c r="BEN1" s="124"/>
      <c r="BEO1" s="124"/>
      <c r="BEP1" s="124"/>
      <c r="BEQ1" s="124"/>
      <c r="BER1" s="124"/>
      <c r="BES1" s="124"/>
      <c r="BET1" s="124"/>
      <c r="BEU1" s="124"/>
      <c r="BEV1" s="124"/>
      <c r="BEW1" s="124"/>
      <c r="BEX1" s="124"/>
      <c r="BEY1" s="124"/>
      <c r="BEZ1" s="124"/>
      <c r="BFA1" s="124"/>
      <c r="BFB1" s="124"/>
      <c r="BFC1" s="124"/>
      <c r="BFD1" s="124"/>
      <c r="BFE1" s="124"/>
      <c r="BFF1" s="124"/>
      <c r="BFG1" s="124"/>
      <c r="BFH1" s="124"/>
      <c r="BFI1" s="124"/>
      <c r="BFJ1" s="124"/>
      <c r="BFK1" s="124"/>
      <c r="BFL1" s="124"/>
      <c r="BFM1" s="124"/>
      <c r="BFN1" s="124"/>
      <c r="BFO1" s="124"/>
      <c r="BFP1" s="124"/>
      <c r="BFQ1" s="124"/>
      <c r="BFR1" s="124"/>
      <c r="BFS1" s="124"/>
      <c r="BFT1" s="124"/>
      <c r="BFU1" s="124"/>
      <c r="BFV1" s="124"/>
      <c r="BFW1" s="124"/>
      <c r="BFX1" s="124"/>
      <c r="BFY1" s="124"/>
      <c r="BFZ1" s="124"/>
      <c r="BGA1" s="124"/>
      <c r="BGB1" s="124"/>
      <c r="BGC1" s="124"/>
      <c r="BGD1" s="124"/>
      <c r="BGE1" s="124"/>
      <c r="BGF1" s="124"/>
      <c r="BGG1" s="124"/>
      <c r="BGH1" s="124"/>
      <c r="BGI1" s="124"/>
      <c r="BGJ1" s="124"/>
      <c r="BGK1" s="124"/>
      <c r="BGL1" s="124"/>
      <c r="BGM1" s="124"/>
      <c r="BGN1" s="124"/>
      <c r="BGO1" s="124"/>
      <c r="BGP1" s="124"/>
      <c r="BGQ1" s="124"/>
      <c r="BGR1" s="124"/>
      <c r="BGS1" s="124"/>
      <c r="BGT1" s="124"/>
      <c r="BGU1" s="124"/>
      <c r="BGV1" s="124"/>
      <c r="BGW1" s="124"/>
      <c r="BGX1" s="124"/>
      <c r="BGY1" s="124"/>
      <c r="BGZ1" s="124"/>
      <c r="BHA1" s="124"/>
      <c r="BHB1" s="124"/>
      <c r="BHC1" s="124"/>
      <c r="BHD1" s="124"/>
      <c r="BHE1" s="124"/>
      <c r="BHF1" s="124"/>
      <c r="BHG1" s="124"/>
      <c r="BHH1" s="124"/>
      <c r="BHI1" s="124"/>
      <c r="BHJ1" s="124"/>
      <c r="BHK1" s="124"/>
      <c r="BHL1" s="124"/>
      <c r="BHM1" s="124"/>
      <c r="BHN1" s="124"/>
      <c r="BHO1" s="124"/>
      <c r="BHP1" s="124"/>
      <c r="BHQ1" s="124"/>
      <c r="BHR1" s="124"/>
      <c r="BHS1" s="124"/>
      <c r="BHT1" s="124"/>
      <c r="BHU1" s="124"/>
      <c r="BHV1" s="124"/>
      <c r="BHW1" s="124"/>
      <c r="BHX1" s="124"/>
      <c r="BHY1" s="124"/>
      <c r="BHZ1" s="124"/>
      <c r="BIA1" s="124"/>
      <c r="BIB1" s="124"/>
      <c r="BIC1" s="124"/>
      <c r="BID1" s="124"/>
      <c r="BIE1" s="124"/>
      <c r="BIF1" s="124"/>
      <c r="BIG1" s="124"/>
      <c r="BIH1" s="124"/>
      <c r="BII1" s="124"/>
      <c r="BIJ1" s="124"/>
      <c r="BIK1" s="124"/>
      <c r="BIL1" s="124"/>
      <c r="BIM1" s="124"/>
      <c r="BIN1" s="124"/>
      <c r="BIO1" s="124"/>
      <c r="BIP1" s="124"/>
      <c r="BIQ1" s="124"/>
      <c r="BIR1" s="124"/>
      <c r="BIS1" s="124"/>
      <c r="BIT1" s="124"/>
      <c r="BIU1" s="124"/>
      <c r="BIV1" s="124"/>
      <c r="BIW1" s="124"/>
      <c r="BIX1" s="124"/>
      <c r="BIY1" s="124"/>
      <c r="BIZ1" s="124"/>
      <c r="BJA1" s="124"/>
      <c r="BJB1" s="124"/>
      <c r="BJC1" s="124"/>
      <c r="BJD1" s="124"/>
      <c r="BJE1" s="124"/>
      <c r="BJF1" s="124"/>
      <c r="BJG1" s="124"/>
      <c r="BJH1" s="124"/>
      <c r="BJI1" s="124"/>
      <c r="BJJ1" s="124"/>
      <c r="BJK1" s="124"/>
      <c r="BJL1" s="124"/>
      <c r="BJM1" s="124"/>
      <c r="BJN1" s="124"/>
      <c r="BJO1" s="124"/>
      <c r="BJP1" s="124"/>
      <c r="BJQ1" s="124"/>
      <c r="BJR1" s="124"/>
      <c r="BJS1" s="124"/>
      <c r="BJT1" s="124"/>
      <c r="BJU1" s="124"/>
      <c r="BJV1" s="124"/>
      <c r="BJW1" s="124"/>
      <c r="BJX1" s="124"/>
      <c r="BJY1" s="124"/>
      <c r="BJZ1" s="124"/>
      <c r="BKA1" s="124"/>
      <c r="BKB1" s="124"/>
      <c r="BKC1" s="124"/>
      <c r="BKD1" s="124"/>
      <c r="BKE1" s="124"/>
      <c r="BKF1" s="124"/>
      <c r="BKG1" s="124"/>
      <c r="BKH1" s="124"/>
      <c r="BKI1" s="124"/>
      <c r="BKJ1" s="124"/>
      <c r="BKK1" s="124"/>
      <c r="BKL1" s="124"/>
      <c r="BKM1" s="124"/>
      <c r="BKN1" s="124"/>
      <c r="BKO1" s="124"/>
      <c r="BKP1" s="124"/>
      <c r="BKQ1" s="124"/>
      <c r="BKR1" s="124"/>
      <c r="BKS1" s="124"/>
      <c r="BKT1" s="124"/>
      <c r="BKU1" s="124"/>
      <c r="BKV1" s="124"/>
      <c r="BKW1" s="124"/>
      <c r="BKX1" s="124"/>
      <c r="BKY1" s="124"/>
      <c r="BKZ1" s="124"/>
      <c r="BLA1" s="124"/>
      <c r="BLB1" s="124"/>
      <c r="BLC1" s="124"/>
      <c r="BLD1" s="124"/>
      <c r="BLE1" s="124"/>
      <c r="BLF1" s="124"/>
      <c r="BLG1" s="124"/>
      <c r="BLH1" s="124"/>
      <c r="BLI1" s="124"/>
      <c r="BLJ1" s="124"/>
      <c r="BLK1" s="124"/>
      <c r="BLL1" s="124"/>
      <c r="BLM1" s="124"/>
      <c r="BLN1" s="124"/>
      <c r="BLO1" s="124"/>
      <c r="BLP1" s="124"/>
      <c r="BLQ1" s="124"/>
      <c r="BLR1" s="124"/>
      <c r="BLS1" s="124"/>
      <c r="BLT1" s="124"/>
      <c r="BLU1" s="124"/>
      <c r="BLV1" s="124"/>
      <c r="BLW1" s="124"/>
      <c r="BLX1" s="124"/>
      <c r="BLY1" s="124"/>
      <c r="BLZ1" s="124"/>
      <c r="BMA1" s="124"/>
      <c r="BMB1" s="124"/>
      <c r="BMC1" s="124"/>
      <c r="BMD1" s="124"/>
      <c r="BME1" s="124"/>
      <c r="BMF1" s="124"/>
      <c r="BMG1" s="124"/>
      <c r="BMH1" s="124"/>
      <c r="BMI1" s="124"/>
      <c r="BMJ1" s="124"/>
      <c r="BMK1" s="124"/>
      <c r="BML1" s="124"/>
      <c r="BMM1" s="124"/>
      <c r="BMN1" s="124"/>
      <c r="BMO1" s="124"/>
      <c r="BMP1" s="124"/>
      <c r="BMQ1" s="124"/>
      <c r="BMR1" s="124"/>
      <c r="BMS1" s="124"/>
      <c r="BMT1" s="124"/>
      <c r="BMU1" s="124"/>
      <c r="BMV1" s="124"/>
      <c r="BMW1" s="124"/>
      <c r="BMX1" s="124"/>
      <c r="BMY1" s="124"/>
      <c r="BMZ1" s="124"/>
      <c r="BNA1" s="124"/>
      <c r="BNB1" s="124"/>
      <c r="BNC1" s="124"/>
      <c r="BND1" s="124"/>
      <c r="BNE1" s="124"/>
      <c r="BNF1" s="124"/>
      <c r="BNG1" s="124"/>
      <c r="BNH1" s="124"/>
      <c r="BNI1" s="124"/>
      <c r="BNJ1" s="124"/>
      <c r="BNK1" s="124"/>
      <c r="BNL1" s="124"/>
      <c r="BNM1" s="124"/>
      <c r="BNN1" s="124"/>
      <c r="BNO1" s="124"/>
      <c r="BNP1" s="124"/>
      <c r="BNQ1" s="124"/>
      <c r="BNR1" s="124"/>
      <c r="BNS1" s="124"/>
      <c r="BNT1" s="124"/>
      <c r="BNU1" s="124"/>
      <c r="BNV1" s="124"/>
      <c r="BNW1" s="124"/>
      <c r="BNX1" s="124"/>
      <c r="BNY1" s="124"/>
      <c r="BNZ1" s="124"/>
      <c r="BOA1" s="124"/>
      <c r="BOB1" s="124"/>
      <c r="BOC1" s="124"/>
      <c r="BOD1" s="124"/>
      <c r="BOE1" s="124"/>
      <c r="BOF1" s="124"/>
      <c r="BOG1" s="124"/>
      <c r="BOH1" s="124"/>
      <c r="BOI1" s="124"/>
      <c r="BOJ1" s="124"/>
      <c r="BOK1" s="124"/>
      <c r="BOL1" s="124"/>
      <c r="BOM1" s="124"/>
      <c r="BON1" s="124"/>
      <c r="BOO1" s="124"/>
      <c r="BOP1" s="124"/>
      <c r="BOQ1" s="124"/>
      <c r="BOR1" s="124"/>
      <c r="BOS1" s="124"/>
      <c r="BOT1" s="124"/>
      <c r="BOU1" s="124"/>
      <c r="BOV1" s="124"/>
      <c r="BOW1" s="124"/>
      <c r="BOX1" s="124"/>
      <c r="BOY1" s="124"/>
      <c r="BOZ1" s="124"/>
      <c r="BPA1" s="124"/>
      <c r="BPB1" s="124"/>
      <c r="BPC1" s="124"/>
      <c r="BPD1" s="124"/>
      <c r="BPE1" s="124"/>
      <c r="BPF1" s="124"/>
      <c r="BPG1" s="124"/>
      <c r="BPH1" s="124"/>
      <c r="BPI1" s="124"/>
      <c r="BPJ1" s="124"/>
      <c r="BPK1" s="124"/>
      <c r="BPL1" s="124"/>
      <c r="BPM1" s="124"/>
      <c r="BPN1" s="124"/>
      <c r="BPO1" s="124"/>
      <c r="BPP1" s="124"/>
      <c r="BPQ1" s="124"/>
      <c r="BPR1" s="124"/>
      <c r="BPS1" s="124"/>
      <c r="BPT1" s="124"/>
      <c r="BPU1" s="124"/>
      <c r="BPV1" s="124"/>
      <c r="BPW1" s="124"/>
      <c r="BPX1" s="124"/>
      <c r="BPY1" s="124"/>
      <c r="BPZ1" s="124"/>
      <c r="BQA1" s="124"/>
      <c r="BQB1" s="124"/>
      <c r="BQC1" s="124"/>
      <c r="BQD1" s="124"/>
      <c r="BQE1" s="124"/>
      <c r="BQF1" s="124"/>
      <c r="BQG1" s="124"/>
      <c r="BQH1" s="124"/>
      <c r="BQI1" s="124"/>
      <c r="BQJ1" s="124"/>
      <c r="BQK1" s="124"/>
      <c r="BQL1" s="124"/>
      <c r="BQM1" s="124"/>
      <c r="BQN1" s="124"/>
      <c r="BQO1" s="124"/>
      <c r="BQP1" s="124"/>
      <c r="BQQ1" s="124"/>
      <c r="BQR1" s="124"/>
      <c r="BQS1" s="124"/>
      <c r="BQT1" s="124"/>
      <c r="BQU1" s="124"/>
      <c r="BQV1" s="124"/>
      <c r="BQW1" s="124"/>
      <c r="BQX1" s="124"/>
      <c r="BQY1" s="124"/>
      <c r="BQZ1" s="124"/>
      <c r="BRA1" s="124"/>
      <c r="BRB1" s="124"/>
      <c r="BRC1" s="124"/>
      <c r="BRD1" s="124"/>
      <c r="BRE1" s="124"/>
      <c r="BRF1" s="124"/>
      <c r="BRG1" s="124"/>
      <c r="BRH1" s="124"/>
      <c r="BRI1" s="124"/>
      <c r="BRJ1" s="124"/>
      <c r="BRK1" s="124"/>
      <c r="BRL1" s="124"/>
      <c r="BRM1" s="124"/>
      <c r="BRN1" s="124"/>
      <c r="BRO1" s="124"/>
      <c r="BRP1" s="124"/>
      <c r="BRQ1" s="124"/>
      <c r="BRR1" s="124"/>
      <c r="BRS1" s="124"/>
      <c r="BRT1" s="124"/>
      <c r="BRU1" s="124"/>
      <c r="BRV1" s="124"/>
      <c r="BRW1" s="124"/>
      <c r="BRX1" s="124"/>
      <c r="BRY1" s="124"/>
      <c r="BRZ1" s="124"/>
      <c r="BSA1" s="124"/>
      <c r="BSB1" s="124"/>
      <c r="BSC1" s="124"/>
      <c r="BSD1" s="124"/>
      <c r="BSE1" s="124"/>
      <c r="BSF1" s="124"/>
      <c r="BSG1" s="124"/>
      <c r="BSH1" s="124"/>
      <c r="BSI1" s="124"/>
      <c r="BSJ1" s="124"/>
      <c r="BSK1" s="124"/>
      <c r="BSL1" s="124"/>
      <c r="BSM1" s="124"/>
      <c r="BSN1" s="124"/>
      <c r="BSO1" s="124"/>
      <c r="BSP1" s="124"/>
      <c r="BSQ1" s="124"/>
      <c r="BSR1" s="124"/>
      <c r="BSS1" s="124"/>
      <c r="BST1" s="124"/>
      <c r="BSU1" s="124"/>
      <c r="BSV1" s="124"/>
      <c r="BSW1" s="124"/>
      <c r="BSX1" s="124"/>
      <c r="BSY1" s="124"/>
      <c r="BSZ1" s="124"/>
      <c r="BTA1" s="124"/>
      <c r="BTB1" s="124"/>
      <c r="BTC1" s="124"/>
      <c r="BTD1" s="124"/>
      <c r="BTE1" s="124"/>
      <c r="BTF1" s="124"/>
      <c r="BTG1" s="124"/>
      <c r="BTH1" s="124"/>
      <c r="BTI1" s="124"/>
      <c r="BTJ1" s="124"/>
      <c r="BTK1" s="124"/>
      <c r="BTL1" s="124"/>
      <c r="BTM1" s="124"/>
      <c r="BTN1" s="124"/>
      <c r="BTO1" s="124"/>
      <c r="BTP1" s="124"/>
      <c r="BTQ1" s="124"/>
      <c r="BTR1" s="124"/>
      <c r="BTS1" s="124"/>
      <c r="BTT1" s="124"/>
      <c r="BTU1" s="124"/>
      <c r="BTV1" s="124"/>
      <c r="BTW1" s="124"/>
      <c r="BTX1" s="124"/>
      <c r="BTY1" s="124"/>
      <c r="BTZ1" s="124"/>
      <c r="BUA1" s="124"/>
      <c r="BUB1" s="124"/>
      <c r="BUC1" s="124"/>
      <c r="BUD1" s="124"/>
      <c r="BUE1" s="124"/>
      <c r="BUF1" s="124"/>
      <c r="BUG1" s="124"/>
      <c r="BUH1" s="124"/>
      <c r="BUI1" s="124"/>
      <c r="BUJ1" s="124"/>
      <c r="BUK1" s="124"/>
      <c r="BUL1" s="124"/>
      <c r="BUM1" s="124"/>
      <c r="BUN1" s="124"/>
      <c r="BUO1" s="124"/>
      <c r="BUP1" s="124"/>
      <c r="BUQ1" s="124"/>
      <c r="BUR1" s="124"/>
      <c r="BUS1" s="124"/>
      <c r="BUT1" s="124"/>
      <c r="BUU1" s="124"/>
      <c r="BUV1" s="124"/>
      <c r="BUW1" s="124"/>
      <c r="BUX1" s="124"/>
      <c r="BUY1" s="124"/>
      <c r="BUZ1" s="124"/>
      <c r="BVA1" s="124"/>
      <c r="BVB1" s="124"/>
      <c r="BVC1" s="124"/>
      <c r="BVD1" s="124"/>
      <c r="BVE1" s="124"/>
      <c r="BVF1" s="124"/>
      <c r="BVG1" s="124"/>
      <c r="BVH1" s="124"/>
      <c r="BVI1" s="124"/>
      <c r="BVJ1" s="124"/>
      <c r="BVK1" s="124"/>
      <c r="BVL1" s="124"/>
      <c r="BVM1" s="124"/>
      <c r="BVN1" s="124"/>
      <c r="BVO1" s="124"/>
      <c r="BVP1" s="124"/>
      <c r="BVQ1" s="124"/>
      <c r="BVR1" s="124"/>
      <c r="BVS1" s="124"/>
      <c r="BVT1" s="124"/>
      <c r="BVU1" s="124"/>
      <c r="BVV1" s="124"/>
      <c r="BVW1" s="124"/>
      <c r="BVX1" s="124"/>
      <c r="BVY1" s="124"/>
      <c r="BVZ1" s="124"/>
      <c r="BWA1" s="124"/>
      <c r="BWB1" s="124"/>
      <c r="BWC1" s="124"/>
      <c r="BWD1" s="124"/>
      <c r="BWE1" s="124"/>
      <c r="BWF1" s="124"/>
      <c r="BWG1" s="124"/>
      <c r="BWH1" s="124"/>
      <c r="BWI1" s="124"/>
      <c r="BWJ1" s="124"/>
      <c r="BWK1" s="124"/>
      <c r="BWL1" s="124"/>
      <c r="BWM1" s="124"/>
      <c r="BWN1" s="124"/>
      <c r="BWO1" s="124"/>
      <c r="BWP1" s="124"/>
      <c r="BWQ1" s="124"/>
      <c r="BWR1" s="124"/>
      <c r="BWS1" s="124"/>
      <c r="BWT1" s="124"/>
      <c r="BWU1" s="124"/>
      <c r="BWV1" s="124"/>
      <c r="BWW1" s="124"/>
      <c r="BWX1" s="124"/>
      <c r="BWY1" s="124"/>
      <c r="BWZ1" s="124"/>
      <c r="BXA1" s="124"/>
      <c r="BXB1" s="124"/>
      <c r="BXC1" s="124"/>
      <c r="BXD1" s="124"/>
      <c r="BXE1" s="124"/>
      <c r="BXF1" s="124"/>
      <c r="BXG1" s="124"/>
      <c r="BXH1" s="124"/>
      <c r="BXI1" s="124"/>
      <c r="BXJ1" s="124"/>
      <c r="BXK1" s="124"/>
      <c r="BXL1" s="124"/>
      <c r="BXM1" s="124"/>
      <c r="BXN1" s="124"/>
      <c r="BXO1" s="124"/>
      <c r="BXP1" s="124"/>
      <c r="BXQ1" s="124"/>
      <c r="BXR1" s="124"/>
      <c r="BXS1" s="124"/>
      <c r="BXT1" s="124"/>
      <c r="BXU1" s="124"/>
      <c r="BXV1" s="124"/>
      <c r="BXW1" s="124"/>
      <c r="BXX1" s="124"/>
      <c r="BXY1" s="124"/>
      <c r="BXZ1" s="124"/>
      <c r="BYA1" s="124"/>
      <c r="BYB1" s="124"/>
      <c r="BYC1" s="124"/>
      <c r="BYD1" s="124"/>
      <c r="BYE1" s="124"/>
      <c r="BYF1" s="124"/>
      <c r="BYG1" s="124"/>
      <c r="BYH1" s="124"/>
      <c r="BYI1" s="124"/>
      <c r="BYJ1" s="124"/>
      <c r="BYK1" s="124"/>
      <c r="BYL1" s="124"/>
      <c r="BYM1" s="124"/>
      <c r="BYN1" s="124"/>
      <c r="BYO1" s="124"/>
      <c r="BYP1" s="124"/>
      <c r="BYQ1" s="124"/>
      <c r="BYR1" s="124"/>
      <c r="BYS1" s="124"/>
      <c r="BYT1" s="124"/>
      <c r="BYU1" s="124"/>
      <c r="BYV1" s="124"/>
      <c r="BYW1" s="124"/>
      <c r="BYX1" s="124"/>
      <c r="BYY1" s="124"/>
      <c r="BYZ1" s="124"/>
      <c r="BZA1" s="124"/>
      <c r="BZB1" s="124"/>
      <c r="BZC1" s="124"/>
      <c r="BZD1" s="124"/>
      <c r="BZE1" s="124"/>
      <c r="BZF1" s="124"/>
      <c r="BZG1" s="124"/>
      <c r="BZH1" s="124"/>
      <c r="BZI1" s="124"/>
      <c r="BZJ1" s="124"/>
      <c r="BZK1" s="124"/>
      <c r="BZL1" s="124"/>
      <c r="BZM1" s="124"/>
      <c r="BZN1" s="124"/>
      <c r="BZO1" s="124"/>
      <c r="BZP1" s="124"/>
      <c r="BZQ1" s="124"/>
      <c r="BZR1" s="124"/>
      <c r="BZS1" s="124"/>
      <c r="BZT1" s="124"/>
      <c r="BZU1" s="124"/>
      <c r="BZV1" s="124"/>
      <c r="BZW1" s="124"/>
      <c r="BZX1" s="124"/>
      <c r="BZY1" s="124"/>
      <c r="BZZ1" s="124"/>
      <c r="CAA1" s="124"/>
      <c r="CAB1" s="124"/>
      <c r="CAC1" s="124"/>
      <c r="CAD1" s="124"/>
      <c r="CAE1" s="124"/>
      <c r="CAF1" s="124"/>
      <c r="CAG1" s="124"/>
      <c r="CAH1" s="124"/>
      <c r="CAI1" s="124"/>
      <c r="CAJ1" s="124"/>
      <c r="CAK1" s="124"/>
      <c r="CAL1" s="124"/>
      <c r="CAM1" s="124"/>
      <c r="CAN1" s="124"/>
      <c r="CAO1" s="124"/>
      <c r="CAP1" s="124"/>
      <c r="CAQ1" s="124"/>
      <c r="CAR1" s="124"/>
      <c r="CAS1" s="124"/>
      <c r="CAT1" s="124"/>
      <c r="CAU1" s="124"/>
      <c r="CAV1" s="124"/>
      <c r="CAW1" s="124"/>
      <c r="CAX1" s="124"/>
      <c r="CAY1" s="124"/>
      <c r="CAZ1" s="124"/>
      <c r="CBA1" s="124"/>
      <c r="CBB1" s="124"/>
      <c r="CBC1" s="124"/>
      <c r="CBD1" s="124"/>
      <c r="CBE1" s="124"/>
      <c r="CBF1" s="124"/>
      <c r="CBG1" s="124"/>
      <c r="CBH1" s="124"/>
      <c r="CBI1" s="124"/>
      <c r="CBJ1" s="124"/>
      <c r="CBK1" s="124"/>
      <c r="CBL1" s="124"/>
      <c r="CBM1" s="124"/>
      <c r="CBN1" s="124"/>
      <c r="CBO1" s="124"/>
      <c r="CBP1" s="124"/>
      <c r="CBQ1" s="124"/>
      <c r="CBR1" s="124"/>
      <c r="CBS1" s="124"/>
      <c r="CBT1" s="124"/>
      <c r="CBU1" s="124"/>
      <c r="CBV1" s="124"/>
      <c r="CBW1" s="124"/>
      <c r="CBX1" s="124"/>
      <c r="CBY1" s="124"/>
      <c r="CBZ1" s="124"/>
      <c r="CCA1" s="124"/>
      <c r="CCB1" s="124"/>
      <c r="CCC1" s="124"/>
      <c r="CCD1" s="124"/>
      <c r="CCE1" s="124"/>
      <c r="CCF1" s="124"/>
      <c r="CCG1" s="124"/>
      <c r="CCH1" s="124"/>
      <c r="CCI1" s="124"/>
      <c r="CCJ1" s="124"/>
      <c r="CCK1" s="124"/>
      <c r="CCL1" s="124"/>
      <c r="CCM1" s="124"/>
      <c r="CCN1" s="124"/>
      <c r="CCO1" s="124"/>
      <c r="CCP1" s="124"/>
      <c r="CCQ1" s="124"/>
      <c r="CCR1" s="124"/>
      <c r="CCS1" s="124"/>
      <c r="CCT1" s="124"/>
      <c r="CCU1" s="124"/>
      <c r="CCV1" s="124"/>
      <c r="CCW1" s="124"/>
      <c r="CCX1" s="124"/>
      <c r="CCY1" s="124"/>
      <c r="CCZ1" s="124"/>
      <c r="CDA1" s="124"/>
      <c r="CDB1" s="124"/>
      <c r="CDC1" s="124"/>
      <c r="CDD1" s="124"/>
      <c r="CDE1" s="124"/>
      <c r="CDF1" s="124"/>
      <c r="CDG1" s="124"/>
      <c r="CDH1" s="124"/>
      <c r="CDI1" s="124"/>
      <c r="CDJ1" s="124"/>
      <c r="CDK1" s="124"/>
      <c r="CDL1" s="124"/>
      <c r="CDM1" s="124"/>
      <c r="CDN1" s="124"/>
      <c r="CDO1" s="124"/>
      <c r="CDP1" s="124"/>
      <c r="CDQ1" s="124"/>
      <c r="CDR1" s="124"/>
      <c r="CDS1" s="124"/>
      <c r="CDT1" s="124"/>
      <c r="CDU1" s="124"/>
      <c r="CDV1" s="124"/>
      <c r="CDW1" s="124"/>
      <c r="CDX1" s="124"/>
      <c r="CDY1" s="124"/>
      <c r="CDZ1" s="124"/>
      <c r="CEA1" s="124"/>
      <c r="CEB1" s="124"/>
      <c r="CEC1" s="124"/>
      <c r="CED1" s="124"/>
      <c r="CEE1" s="124"/>
      <c r="CEF1" s="124"/>
      <c r="CEG1" s="124"/>
      <c r="CEH1" s="124"/>
      <c r="CEI1" s="124"/>
      <c r="CEJ1" s="124"/>
      <c r="CEK1" s="124"/>
      <c r="CEL1" s="124"/>
      <c r="CEM1" s="124"/>
      <c r="CEN1" s="124"/>
      <c r="CEO1" s="124"/>
      <c r="CEP1" s="124"/>
      <c r="CEQ1" s="124"/>
      <c r="CER1" s="124"/>
      <c r="CES1" s="124"/>
      <c r="CET1" s="124"/>
      <c r="CEU1" s="124"/>
      <c r="CEV1" s="124"/>
      <c r="CEW1" s="124"/>
      <c r="CEX1" s="124"/>
      <c r="CEY1" s="124"/>
      <c r="CEZ1" s="124"/>
      <c r="CFA1" s="124"/>
      <c r="CFB1" s="124"/>
      <c r="CFC1" s="124"/>
      <c r="CFD1" s="124"/>
      <c r="CFE1" s="124"/>
      <c r="CFF1" s="124"/>
      <c r="CFG1" s="124"/>
      <c r="CFH1" s="124"/>
      <c r="CFI1" s="124"/>
      <c r="CFJ1" s="124"/>
      <c r="CFK1" s="124"/>
      <c r="CFL1" s="124"/>
      <c r="CFM1" s="124"/>
      <c r="CFN1" s="124"/>
      <c r="CFO1" s="124"/>
      <c r="CFP1" s="124"/>
      <c r="CFQ1" s="124"/>
      <c r="CFR1" s="124"/>
      <c r="CFS1" s="124"/>
      <c r="CFT1" s="124"/>
      <c r="CFU1" s="124"/>
      <c r="CFV1" s="124"/>
      <c r="CFW1" s="124"/>
      <c r="CFX1" s="124"/>
      <c r="CFY1" s="124"/>
      <c r="CFZ1" s="124"/>
      <c r="CGA1" s="124"/>
      <c r="CGB1" s="124"/>
      <c r="CGC1" s="124"/>
      <c r="CGD1" s="124"/>
      <c r="CGE1" s="124"/>
      <c r="CGF1" s="124"/>
      <c r="CGG1" s="124"/>
      <c r="CGH1" s="124"/>
      <c r="CGI1" s="124"/>
      <c r="CGJ1" s="124"/>
      <c r="CGK1" s="124"/>
      <c r="CGL1" s="124"/>
      <c r="CGM1" s="124"/>
      <c r="CGN1" s="124"/>
      <c r="CGO1" s="124"/>
      <c r="CGP1" s="124"/>
      <c r="CGQ1" s="124"/>
      <c r="CGR1" s="124"/>
      <c r="CGS1" s="124"/>
      <c r="CGT1" s="124"/>
      <c r="CGU1" s="124"/>
      <c r="CGV1" s="124"/>
      <c r="CGW1" s="124"/>
      <c r="CGX1" s="124"/>
      <c r="CGY1" s="124"/>
      <c r="CGZ1" s="124"/>
      <c r="CHA1" s="124"/>
      <c r="CHB1" s="124"/>
      <c r="CHC1" s="124"/>
      <c r="CHD1" s="124"/>
      <c r="CHE1" s="124"/>
      <c r="CHF1" s="124"/>
      <c r="CHG1" s="124"/>
      <c r="CHH1" s="124"/>
      <c r="CHI1" s="124"/>
      <c r="CHJ1" s="124"/>
      <c r="CHK1" s="124"/>
      <c r="CHL1" s="124"/>
      <c r="CHM1" s="124"/>
      <c r="CHN1" s="124"/>
      <c r="CHO1" s="124"/>
      <c r="CHP1" s="124"/>
      <c r="CHQ1" s="124"/>
      <c r="CHR1" s="124"/>
      <c r="CHS1" s="124"/>
      <c r="CHT1" s="124"/>
      <c r="CHU1" s="124"/>
      <c r="CHV1" s="124"/>
      <c r="CHW1" s="124"/>
      <c r="CHX1" s="124"/>
      <c r="CHY1" s="124"/>
      <c r="CHZ1" s="124"/>
      <c r="CIA1" s="124"/>
      <c r="CIB1" s="124"/>
      <c r="CIC1" s="124"/>
      <c r="CID1" s="124"/>
      <c r="CIE1" s="124"/>
      <c r="CIF1" s="124"/>
      <c r="CIG1" s="124"/>
      <c r="CIH1" s="124"/>
      <c r="CII1" s="124"/>
      <c r="CIJ1" s="124"/>
      <c r="CIK1" s="124"/>
      <c r="CIL1" s="124"/>
      <c r="CIM1" s="124"/>
      <c r="CIN1" s="124"/>
      <c r="CIO1" s="124"/>
      <c r="CIP1" s="124"/>
      <c r="CIQ1" s="124"/>
      <c r="CIR1" s="124"/>
      <c r="CIS1" s="124"/>
      <c r="CIT1" s="124"/>
      <c r="CIU1" s="124"/>
      <c r="CIV1" s="124"/>
      <c r="CIW1" s="124"/>
      <c r="CIX1" s="124"/>
      <c r="CIY1" s="124"/>
      <c r="CIZ1" s="124"/>
      <c r="CJA1" s="124"/>
      <c r="CJB1" s="124"/>
      <c r="CJC1" s="124"/>
      <c r="CJD1" s="124"/>
      <c r="CJE1" s="124"/>
      <c r="CJF1" s="124"/>
      <c r="CJG1" s="124"/>
      <c r="CJH1" s="124"/>
      <c r="CJI1" s="124"/>
      <c r="CJJ1" s="124"/>
      <c r="CJK1" s="124"/>
      <c r="CJL1" s="124"/>
      <c r="CJM1" s="124"/>
      <c r="CJN1" s="124"/>
      <c r="CJO1" s="124"/>
      <c r="CJP1" s="124"/>
      <c r="CJQ1" s="124"/>
      <c r="CJR1" s="124"/>
      <c r="CJS1" s="124"/>
      <c r="CJT1" s="124"/>
      <c r="CJU1" s="124"/>
      <c r="CJV1" s="124"/>
      <c r="CJW1" s="124"/>
      <c r="CJX1" s="124"/>
      <c r="CJY1" s="124"/>
      <c r="CJZ1" s="124"/>
      <c r="CKA1" s="124"/>
      <c r="CKB1" s="124"/>
      <c r="CKC1" s="124"/>
      <c r="CKD1" s="124"/>
      <c r="CKE1" s="124"/>
      <c r="CKF1" s="124"/>
      <c r="CKG1" s="124"/>
      <c r="CKH1" s="124"/>
      <c r="CKI1" s="124"/>
      <c r="CKJ1" s="124"/>
      <c r="CKK1" s="124"/>
      <c r="CKL1" s="124"/>
      <c r="CKM1" s="124"/>
      <c r="CKN1" s="124"/>
      <c r="CKO1" s="124"/>
      <c r="CKP1" s="124"/>
      <c r="CKQ1" s="124"/>
      <c r="CKR1" s="124"/>
      <c r="CKS1" s="124"/>
      <c r="CKT1" s="124"/>
      <c r="CKU1" s="124"/>
      <c r="CKV1" s="124"/>
      <c r="CKW1" s="124"/>
      <c r="CKX1" s="124"/>
      <c r="CKY1" s="124"/>
      <c r="CKZ1" s="124"/>
      <c r="CLA1" s="124"/>
      <c r="CLB1" s="124"/>
      <c r="CLC1" s="124"/>
      <c r="CLD1" s="124"/>
      <c r="CLE1" s="124"/>
      <c r="CLF1" s="124"/>
      <c r="CLG1" s="124"/>
      <c r="CLH1" s="124"/>
      <c r="CLI1" s="124"/>
      <c r="CLJ1" s="124"/>
      <c r="CLK1" s="124"/>
      <c r="CLL1" s="124"/>
      <c r="CLM1" s="124"/>
      <c r="CLN1" s="124"/>
      <c r="CLO1" s="124"/>
      <c r="CLP1" s="124"/>
      <c r="CLQ1" s="124"/>
      <c r="CLR1" s="124"/>
      <c r="CLS1" s="124"/>
      <c r="CLT1" s="124"/>
      <c r="CLU1" s="124"/>
      <c r="CLV1" s="124"/>
      <c r="CLW1" s="124"/>
      <c r="CLX1" s="124"/>
      <c r="CLY1" s="124"/>
      <c r="CLZ1" s="124"/>
      <c r="CMA1" s="124"/>
      <c r="CMB1" s="124"/>
      <c r="CMC1" s="124"/>
      <c r="CMD1" s="124"/>
      <c r="CME1" s="124"/>
      <c r="CMF1" s="124"/>
      <c r="CMG1" s="124"/>
      <c r="CMH1" s="124"/>
      <c r="CMI1" s="124"/>
      <c r="CMJ1" s="124"/>
      <c r="CMK1" s="124"/>
      <c r="CML1" s="124"/>
      <c r="CMM1" s="124"/>
      <c r="CMN1" s="124"/>
      <c r="CMO1" s="124"/>
      <c r="CMP1" s="124"/>
      <c r="CMQ1" s="124"/>
      <c r="CMR1" s="124"/>
      <c r="CMS1" s="124"/>
      <c r="CMT1" s="124"/>
      <c r="CMU1" s="124"/>
      <c r="CMV1" s="124"/>
      <c r="CMW1" s="124"/>
      <c r="CMX1" s="124"/>
      <c r="CMY1" s="124"/>
      <c r="CMZ1" s="124"/>
      <c r="CNA1" s="124"/>
      <c r="CNB1" s="124"/>
      <c r="CNC1" s="124"/>
      <c r="CND1" s="124"/>
      <c r="CNE1" s="124"/>
      <c r="CNF1" s="124"/>
      <c r="CNG1" s="124"/>
      <c r="CNH1" s="124"/>
      <c r="CNI1" s="124"/>
      <c r="CNJ1" s="124"/>
      <c r="CNK1" s="124"/>
      <c r="CNL1" s="124"/>
      <c r="CNM1" s="124"/>
      <c r="CNN1" s="124"/>
      <c r="CNO1" s="124"/>
      <c r="CNP1" s="124"/>
      <c r="CNQ1" s="124"/>
      <c r="CNR1" s="124"/>
      <c r="CNS1" s="124"/>
      <c r="CNT1" s="124"/>
      <c r="CNU1" s="124"/>
      <c r="CNV1" s="124"/>
      <c r="CNW1" s="124"/>
      <c r="CNX1" s="124"/>
      <c r="CNY1" s="124"/>
      <c r="CNZ1" s="124"/>
      <c r="COA1" s="124"/>
      <c r="COB1" s="124"/>
      <c r="COC1" s="124"/>
      <c r="COD1" s="124"/>
      <c r="COE1" s="124"/>
      <c r="COF1" s="124"/>
      <c r="COG1" s="124"/>
      <c r="COH1" s="124"/>
      <c r="COI1" s="124"/>
      <c r="COJ1" s="124"/>
      <c r="COK1" s="124"/>
      <c r="COL1" s="124"/>
      <c r="COM1" s="124"/>
      <c r="CON1" s="124"/>
      <c r="COO1" s="124"/>
      <c r="COP1" s="124"/>
      <c r="COQ1" s="124"/>
      <c r="COR1" s="124"/>
      <c r="COS1" s="124"/>
      <c r="COT1" s="124"/>
      <c r="COU1" s="124"/>
      <c r="COV1" s="124"/>
      <c r="COW1" s="124"/>
      <c r="COX1" s="124"/>
      <c r="COY1" s="124"/>
      <c r="COZ1" s="124"/>
      <c r="CPA1" s="124"/>
      <c r="CPB1" s="124"/>
      <c r="CPC1" s="124"/>
      <c r="CPD1" s="124"/>
      <c r="CPE1" s="124"/>
      <c r="CPF1" s="124"/>
      <c r="CPG1" s="124"/>
      <c r="CPH1" s="124"/>
      <c r="CPI1" s="124"/>
      <c r="CPJ1" s="124"/>
      <c r="CPK1" s="124"/>
      <c r="CPL1" s="124"/>
      <c r="CPM1" s="124"/>
      <c r="CPN1" s="124"/>
      <c r="CPO1" s="124"/>
      <c r="CPP1" s="124"/>
      <c r="CPQ1" s="124"/>
      <c r="CPR1" s="124"/>
      <c r="CPS1" s="124"/>
      <c r="CPT1" s="124"/>
      <c r="CPU1" s="124"/>
      <c r="CPV1" s="124"/>
      <c r="CPW1" s="124"/>
      <c r="CPX1" s="124"/>
      <c r="CPY1" s="124"/>
      <c r="CPZ1" s="124"/>
      <c r="CQA1" s="124"/>
      <c r="CQB1" s="124"/>
      <c r="CQC1" s="124"/>
      <c r="CQD1" s="124"/>
      <c r="CQE1" s="124"/>
      <c r="CQF1" s="124"/>
      <c r="CQG1" s="124"/>
      <c r="CQH1" s="124"/>
      <c r="CQI1" s="124"/>
      <c r="CQJ1" s="124"/>
      <c r="CQK1" s="124"/>
      <c r="CQL1" s="124"/>
      <c r="CQM1" s="124"/>
      <c r="CQN1" s="124"/>
      <c r="CQO1" s="124"/>
      <c r="CQP1" s="124"/>
      <c r="CQQ1" s="124"/>
      <c r="CQR1" s="124"/>
      <c r="CQS1" s="124"/>
      <c r="CQT1" s="124"/>
      <c r="CQU1" s="124"/>
      <c r="CQV1" s="124"/>
      <c r="CQW1" s="124"/>
      <c r="CQX1" s="124"/>
      <c r="CQY1" s="124"/>
      <c r="CQZ1" s="124"/>
      <c r="CRA1" s="124"/>
      <c r="CRB1" s="124"/>
      <c r="CRC1" s="124"/>
      <c r="CRD1" s="124"/>
      <c r="CRE1" s="124"/>
      <c r="CRF1" s="124"/>
      <c r="CRG1" s="124"/>
      <c r="CRH1" s="124"/>
      <c r="CRI1" s="124"/>
      <c r="CRJ1" s="124"/>
      <c r="CRK1" s="124"/>
      <c r="CRL1" s="124"/>
      <c r="CRM1" s="124"/>
      <c r="CRN1" s="124"/>
      <c r="CRO1" s="124"/>
      <c r="CRP1" s="124"/>
      <c r="CRQ1" s="124"/>
      <c r="CRR1" s="124"/>
      <c r="CRS1" s="124"/>
      <c r="CRT1" s="124"/>
      <c r="CRU1" s="124"/>
      <c r="CRV1" s="124"/>
      <c r="CRW1" s="124"/>
      <c r="CRX1" s="124"/>
      <c r="CRY1" s="124"/>
      <c r="CRZ1" s="124"/>
      <c r="CSA1" s="124"/>
      <c r="CSB1" s="124"/>
      <c r="CSC1" s="124"/>
      <c r="CSD1" s="124"/>
      <c r="CSE1" s="124"/>
      <c r="CSF1" s="124"/>
      <c r="CSG1" s="124"/>
      <c r="CSH1" s="124"/>
      <c r="CSI1" s="124"/>
      <c r="CSJ1" s="124"/>
      <c r="CSK1" s="124"/>
      <c r="CSL1" s="124"/>
      <c r="CSM1" s="124"/>
      <c r="CSN1" s="124"/>
      <c r="CSO1" s="124"/>
      <c r="CSP1" s="124"/>
      <c r="CSQ1" s="124"/>
      <c r="CSR1" s="124"/>
      <c r="CSS1" s="124"/>
      <c r="CST1" s="124"/>
      <c r="CSU1" s="124"/>
      <c r="CSV1" s="124"/>
      <c r="CSW1" s="124"/>
      <c r="CSX1" s="124"/>
      <c r="CSY1" s="124"/>
      <c r="CSZ1" s="124"/>
      <c r="CTA1" s="124"/>
      <c r="CTB1" s="124"/>
      <c r="CTC1" s="124"/>
      <c r="CTD1" s="124"/>
      <c r="CTE1" s="124"/>
      <c r="CTF1" s="124"/>
      <c r="CTG1" s="124"/>
      <c r="CTH1" s="124"/>
      <c r="CTI1" s="124"/>
      <c r="CTJ1" s="124"/>
      <c r="CTK1" s="124"/>
      <c r="CTL1" s="124"/>
      <c r="CTM1" s="124"/>
      <c r="CTN1" s="124"/>
      <c r="CTO1" s="124"/>
      <c r="CTP1" s="124"/>
      <c r="CTQ1" s="124"/>
      <c r="CTR1" s="124"/>
      <c r="CTS1" s="124"/>
      <c r="CTT1" s="124"/>
      <c r="CTU1" s="124"/>
      <c r="CTV1" s="124"/>
      <c r="CTW1" s="124"/>
      <c r="CTX1" s="124"/>
      <c r="CTY1" s="124"/>
      <c r="CTZ1" s="124"/>
      <c r="CUA1" s="124"/>
      <c r="CUB1" s="124"/>
      <c r="CUC1" s="124"/>
      <c r="CUD1" s="124"/>
      <c r="CUE1" s="124"/>
      <c r="CUF1" s="124"/>
      <c r="CUG1" s="124"/>
      <c r="CUH1" s="124"/>
      <c r="CUI1" s="124"/>
      <c r="CUJ1" s="124"/>
      <c r="CUK1" s="124"/>
      <c r="CUL1" s="124"/>
      <c r="CUM1" s="124"/>
      <c r="CUN1" s="124"/>
      <c r="CUO1" s="124"/>
      <c r="CUP1" s="124"/>
      <c r="CUQ1" s="124"/>
      <c r="CUR1" s="124"/>
      <c r="CUS1" s="124"/>
      <c r="CUT1" s="124"/>
      <c r="CUU1" s="124"/>
      <c r="CUV1" s="124"/>
      <c r="CUW1" s="124"/>
      <c r="CUX1" s="124"/>
      <c r="CUY1" s="124"/>
      <c r="CUZ1" s="124"/>
      <c r="CVA1" s="124"/>
      <c r="CVB1" s="124"/>
      <c r="CVC1" s="124"/>
      <c r="CVD1" s="124"/>
      <c r="CVE1" s="124"/>
      <c r="CVF1" s="124"/>
      <c r="CVG1" s="124"/>
      <c r="CVH1" s="124"/>
      <c r="CVI1" s="124"/>
      <c r="CVJ1" s="124"/>
      <c r="CVK1" s="124"/>
      <c r="CVL1" s="124"/>
      <c r="CVM1" s="124"/>
      <c r="CVN1" s="124"/>
      <c r="CVO1" s="124"/>
      <c r="CVP1" s="124"/>
      <c r="CVQ1" s="124"/>
      <c r="CVR1" s="124"/>
      <c r="CVS1" s="124"/>
      <c r="CVT1" s="124"/>
      <c r="CVU1" s="124"/>
      <c r="CVV1" s="124"/>
      <c r="CVW1" s="124"/>
      <c r="CVX1" s="124"/>
      <c r="CVY1" s="124"/>
      <c r="CVZ1" s="124"/>
      <c r="CWA1" s="124"/>
      <c r="CWB1" s="124"/>
      <c r="CWC1" s="124"/>
      <c r="CWD1" s="124"/>
      <c r="CWE1" s="124"/>
      <c r="CWF1" s="124"/>
      <c r="CWG1" s="124"/>
      <c r="CWH1" s="124"/>
      <c r="CWI1" s="124"/>
      <c r="CWJ1" s="124"/>
      <c r="CWK1" s="124"/>
      <c r="CWL1" s="124"/>
      <c r="CWM1" s="124"/>
      <c r="CWN1" s="124"/>
      <c r="CWO1" s="124"/>
      <c r="CWP1" s="124"/>
      <c r="CWQ1" s="124"/>
      <c r="CWR1" s="124"/>
      <c r="CWS1" s="124"/>
      <c r="CWT1" s="124"/>
      <c r="CWU1" s="124"/>
      <c r="CWV1" s="124"/>
      <c r="CWW1" s="124"/>
      <c r="CWX1" s="124"/>
      <c r="CWY1" s="124"/>
      <c r="CWZ1" s="124"/>
      <c r="CXA1" s="124"/>
      <c r="CXB1" s="124"/>
      <c r="CXC1" s="124"/>
      <c r="CXD1" s="124"/>
      <c r="CXE1" s="124"/>
      <c r="CXF1" s="124"/>
      <c r="CXG1" s="124"/>
      <c r="CXH1" s="124"/>
      <c r="CXI1" s="124"/>
      <c r="CXJ1" s="124"/>
      <c r="CXK1" s="124"/>
      <c r="CXL1" s="124"/>
      <c r="CXM1" s="124"/>
      <c r="CXN1" s="124"/>
      <c r="CXO1" s="124"/>
      <c r="CXP1" s="124"/>
      <c r="CXQ1" s="124"/>
      <c r="CXR1" s="124"/>
      <c r="CXS1" s="124"/>
      <c r="CXT1" s="124"/>
      <c r="CXU1" s="124"/>
      <c r="CXV1" s="124"/>
      <c r="CXW1" s="124"/>
      <c r="CXX1" s="124"/>
      <c r="CXY1" s="124"/>
      <c r="CXZ1" s="124"/>
      <c r="CYA1" s="124"/>
      <c r="CYB1" s="124"/>
      <c r="CYC1" s="124"/>
      <c r="CYD1" s="124"/>
      <c r="CYE1" s="124"/>
      <c r="CYF1" s="124"/>
      <c r="CYG1" s="124"/>
      <c r="CYH1" s="124"/>
      <c r="CYI1" s="124"/>
      <c r="CYJ1" s="124"/>
      <c r="CYK1" s="124"/>
      <c r="CYL1" s="124"/>
      <c r="CYM1" s="124"/>
      <c r="CYN1" s="124"/>
      <c r="CYO1" s="124"/>
      <c r="CYP1" s="124"/>
      <c r="CYQ1" s="124"/>
      <c r="CYR1" s="124"/>
      <c r="CYS1" s="124"/>
      <c r="CYT1" s="124"/>
      <c r="CYU1" s="124"/>
      <c r="CYV1" s="124"/>
      <c r="CYW1" s="124"/>
      <c r="CYX1" s="124"/>
      <c r="CYY1" s="124"/>
      <c r="CYZ1" s="124"/>
      <c r="CZA1" s="124"/>
      <c r="CZB1" s="124"/>
      <c r="CZC1" s="124"/>
      <c r="CZD1" s="124"/>
      <c r="CZE1" s="124"/>
      <c r="CZF1" s="124"/>
      <c r="CZG1" s="124"/>
      <c r="CZH1" s="124"/>
      <c r="CZI1" s="124"/>
      <c r="CZJ1" s="124"/>
      <c r="CZK1" s="124"/>
      <c r="CZL1" s="124"/>
      <c r="CZM1" s="124"/>
      <c r="CZN1" s="124"/>
      <c r="CZO1" s="124"/>
      <c r="CZP1" s="124"/>
      <c r="CZQ1" s="124"/>
      <c r="CZR1" s="124"/>
      <c r="CZS1" s="124"/>
      <c r="CZT1" s="124"/>
      <c r="CZU1" s="124"/>
      <c r="CZV1" s="124"/>
      <c r="CZW1" s="124"/>
      <c r="CZX1" s="124"/>
      <c r="CZY1" s="124"/>
      <c r="CZZ1" s="124"/>
      <c r="DAA1" s="124"/>
      <c r="DAB1" s="124"/>
      <c r="DAC1" s="124"/>
      <c r="DAD1" s="124"/>
      <c r="DAE1" s="124"/>
      <c r="DAF1" s="124"/>
      <c r="DAG1" s="124"/>
      <c r="DAH1" s="124"/>
      <c r="DAI1" s="124"/>
      <c r="DAJ1" s="124"/>
      <c r="DAK1" s="124"/>
      <c r="DAL1" s="124"/>
      <c r="DAM1" s="124"/>
      <c r="DAN1" s="124"/>
      <c r="DAO1" s="124"/>
      <c r="DAP1" s="124"/>
      <c r="DAQ1" s="124"/>
      <c r="DAR1" s="124"/>
      <c r="DAS1" s="124"/>
      <c r="DAT1" s="124"/>
      <c r="DAU1" s="124"/>
      <c r="DAV1" s="124"/>
      <c r="DAW1" s="124"/>
      <c r="DAX1" s="124"/>
      <c r="DAY1" s="124"/>
      <c r="DAZ1" s="124"/>
      <c r="DBA1" s="124"/>
      <c r="DBB1" s="124"/>
      <c r="DBC1" s="124"/>
      <c r="DBD1" s="124"/>
      <c r="DBE1" s="124"/>
      <c r="DBF1" s="124"/>
      <c r="DBG1" s="124"/>
      <c r="DBH1" s="124"/>
      <c r="DBI1" s="124"/>
      <c r="DBJ1" s="124"/>
      <c r="DBK1" s="124"/>
      <c r="DBL1" s="124"/>
      <c r="DBM1" s="124"/>
      <c r="DBN1" s="124"/>
      <c r="DBO1" s="124"/>
      <c r="DBP1" s="124"/>
      <c r="DBQ1" s="124"/>
      <c r="DBR1" s="124"/>
      <c r="DBS1" s="124"/>
      <c r="DBT1" s="124"/>
      <c r="DBU1" s="124"/>
      <c r="DBV1" s="124"/>
      <c r="DBW1" s="124"/>
      <c r="DBX1" s="124"/>
      <c r="DBY1" s="124"/>
      <c r="DBZ1" s="124"/>
      <c r="DCA1" s="124"/>
      <c r="DCB1" s="124"/>
      <c r="DCC1" s="124"/>
      <c r="DCD1" s="124"/>
      <c r="DCE1" s="124"/>
      <c r="DCF1" s="124"/>
      <c r="DCG1" s="124"/>
      <c r="DCH1" s="124"/>
      <c r="DCI1" s="124"/>
      <c r="DCJ1" s="124"/>
      <c r="DCK1" s="124"/>
      <c r="DCL1" s="124"/>
      <c r="DCM1" s="124"/>
      <c r="DCN1" s="124"/>
      <c r="DCO1" s="124"/>
      <c r="DCP1" s="124"/>
      <c r="DCQ1" s="124"/>
      <c r="DCR1" s="124"/>
      <c r="DCS1" s="124"/>
      <c r="DCT1" s="124"/>
      <c r="DCU1" s="124"/>
      <c r="DCV1" s="124"/>
      <c r="DCW1" s="124"/>
      <c r="DCX1" s="124"/>
      <c r="DCY1" s="124"/>
      <c r="DCZ1" s="124"/>
      <c r="DDA1" s="124"/>
      <c r="DDB1" s="124"/>
      <c r="DDC1" s="124"/>
      <c r="DDD1" s="124"/>
      <c r="DDE1" s="124"/>
      <c r="DDF1" s="124"/>
      <c r="DDG1" s="124"/>
      <c r="DDH1" s="124"/>
      <c r="DDI1" s="124"/>
      <c r="DDJ1" s="124"/>
      <c r="DDK1" s="124"/>
      <c r="DDL1" s="124"/>
      <c r="DDM1" s="124"/>
      <c r="DDN1" s="124"/>
      <c r="DDO1" s="124"/>
      <c r="DDP1" s="124"/>
      <c r="DDQ1" s="124"/>
      <c r="DDR1" s="124"/>
      <c r="DDS1" s="124"/>
      <c r="DDT1" s="124"/>
      <c r="DDU1" s="124"/>
      <c r="DDV1" s="124"/>
      <c r="DDW1" s="124"/>
      <c r="DDX1" s="124"/>
      <c r="DDY1" s="124"/>
      <c r="DDZ1" s="124"/>
      <c r="DEA1" s="124"/>
      <c r="DEB1" s="124"/>
      <c r="DEC1" s="124"/>
      <c r="DED1" s="124"/>
      <c r="DEE1" s="124"/>
      <c r="DEF1" s="124"/>
      <c r="DEG1" s="124"/>
      <c r="DEH1" s="124"/>
      <c r="DEI1" s="124"/>
      <c r="DEJ1" s="124"/>
      <c r="DEK1" s="124"/>
      <c r="DEL1" s="124"/>
      <c r="DEM1" s="124"/>
      <c r="DEN1" s="124"/>
      <c r="DEO1" s="124"/>
      <c r="DEP1" s="124"/>
      <c r="DEQ1" s="124"/>
      <c r="DER1" s="124"/>
      <c r="DES1" s="124"/>
      <c r="DET1" s="124"/>
      <c r="DEU1" s="124"/>
      <c r="DEV1" s="124"/>
      <c r="DEW1" s="124"/>
      <c r="DEX1" s="124"/>
      <c r="DEY1" s="124"/>
      <c r="DEZ1" s="124"/>
      <c r="DFA1" s="124"/>
      <c r="DFB1" s="124"/>
      <c r="DFC1" s="124"/>
      <c r="DFD1" s="124"/>
      <c r="DFE1" s="124"/>
      <c r="DFF1" s="124"/>
      <c r="DFG1" s="124"/>
      <c r="DFH1" s="124"/>
      <c r="DFI1" s="124"/>
      <c r="DFJ1" s="124"/>
      <c r="DFK1" s="124"/>
      <c r="DFL1" s="124"/>
      <c r="DFM1" s="124"/>
      <c r="DFN1" s="124"/>
      <c r="DFO1" s="124"/>
      <c r="DFP1" s="124"/>
      <c r="DFQ1" s="124"/>
      <c r="DFR1" s="124"/>
      <c r="DFS1" s="124"/>
      <c r="DFT1" s="124"/>
      <c r="DFU1" s="124"/>
      <c r="DFV1" s="124"/>
      <c r="DFW1" s="124"/>
      <c r="DFX1" s="124"/>
      <c r="DFY1" s="124"/>
      <c r="DFZ1" s="124"/>
      <c r="DGA1" s="124"/>
      <c r="DGB1" s="124"/>
      <c r="DGC1" s="124"/>
      <c r="DGD1" s="124"/>
      <c r="DGE1" s="124"/>
      <c r="DGF1" s="124"/>
      <c r="DGG1" s="124"/>
      <c r="DGH1" s="124"/>
      <c r="DGI1" s="124"/>
      <c r="DGJ1" s="124"/>
      <c r="DGK1" s="124"/>
      <c r="DGL1" s="124"/>
      <c r="DGM1" s="124"/>
      <c r="DGN1" s="124"/>
      <c r="DGO1" s="124"/>
      <c r="DGP1" s="124"/>
      <c r="DGQ1" s="124"/>
      <c r="DGR1" s="124"/>
      <c r="DGS1" s="124"/>
      <c r="DGT1" s="124"/>
      <c r="DGU1" s="124"/>
      <c r="DGV1" s="124"/>
      <c r="DGW1" s="124"/>
      <c r="DGX1" s="124"/>
      <c r="DGY1" s="124"/>
      <c r="DGZ1" s="124"/>
      <c r="DHA1" s="124"/>
      <c r="DHB1" s="124"/>
      <c r="DHC1" s="124"/>
      <c r="DHD1" s="124"/>
      <c r="DHE1" s="124"/>
      <c r="DHF1" s="124"/>
      <c r="DHG1" s="124"/>
      <c r="DHH1" s="124"/>
      <c r="DHI1" s="124"/>
      <c r="DHJ1" s="124"/>
      <c r="DHK1" s="124"/>
      <c r="DHL1" s="124"/>
      <c r="DHM1" s="124"/>
      <c r="DHN1" s="124"/>
      <c r="DHO1" s="124"/>
      <c r="DHP1" s="124"/>
      <c r="DHQ1" s="124"/>
      <c r="DHR1" s="124"/>
      <c r="DHS1" s="124"/>
      <c r="DHT1" s="124"/>
      <c r="DHU1" s="124"/>
      <c r="DHV1" s="124"/>
      <c r="DHW1" s="124"/>
      <c r="DHX1" s="124"/>
      <c r="DHY1" s="124"/>
      <c r="DHZ1" s="124"/>
      <c r="DIA1" s="124"/>
      <c r="DIB1" s="124"/>
      <c r="DIC1" s="124"/>
      <c r="DID1" s="124"/>
      <c r="DIE1" s="124"/>
      <c r="DIF1" s="124"/>
      <c r="DIG1" s="124"/>
      <c r="DIH1" s="124"/>
      <c r="DII1" s="124"/>
      <c r="DIJ1" s="124"/>
      <c r="DIK1" s="124"/>
      <c r="DIL1" s="124"/>
      <c r="DIM1" s="124"/>
      <c r="DIN1" s="124"/>
      <c r="DIO1" s="124"/>
      <c r="DIP1" s="124"/>
      <c r="DIQ1" s="124"/>
      <c r="DIR1" s="124"/>
      <c r="DIS1" s="124"/>
      <c r="DIT1" s="124"/>
      <c r="DIU1" s="124"/>
      <c r="DIV1" s="124"/>
      <c r="DIW1" s="124"/>
      <c r="DIX1" s="124"/>
      <c r="DIY1" s="124"/>
      <c r="DIZ1" s="124"/>
      <c r="DJA1" s="124"/>
      <c r="DJB1" s="124"/>
      <c r="DJC1" s="124"/>
      <c r="DJD1" s="124"/>
      <c r="DJE1" s="124"/>
      <c r="DJF1" s="124"/>
      <c r="DJG1" s="124"/>
      <c r="DJH1" s="124"/>
      <c r="DJI1" s="124"/>
      <c r="DJJ1" s="124"/>
      <c r="DJK1" s="124"/>
      <c r="DJL1" s="124"/>
      <c r="DJM1" s="124"/>
      <c r="DJN1" s="124"/>
      <c r="DJO1" s="124"/>
      <c r="DJP1" s="124"/>
      <c r="DJQ1" s="124"/>
      <c r="DJR1" s="124"/>
      <c r="DJS1" s="124"/>
      <c r="DJT1" s="124"/>
      <c r="DJU1" s="124"/>
      <c r="DJV1" s="124"/>
      <c r="DJW1" s="124"/>
      <c r="DJX1" s="124"/>
      <c r="DJY1" s="124"/>
      <c r="DJZ1" s="124"/>
      <c r="DKA1" s="124"/>
      <c r="DKB1" s="124"/>
      <c r="DKC1" s="124"/>
      <c r="DKD1" s="124"/>
      <c r="DKE1" s="124"/>
      <c r="DKF1" s="124"/>
      <c r="DKG1" s="124"/>
      <c r="DKH1" s="124"/>
      <c r="DKI1" s="124"/>
      <c r="DKJ1" s="124"/>
      <c r="DKK1" s="124"/>
      <c r="DKL1" s="124"/>
      <c r="DKM1" s="124"/>
      <c r="DKN1" s="124"/>
      <c r="DKO1" s="124"/>
      <c r="DKP1" s="124"/>
      <c r="DKQ1" s="124"/>
      <c r="DKR1" s="124"/>
      <c r="DKS1" s="124"/>
      <c r="DKT1" s="124"/>
      <c r="DKU1" s="124"/>
      <c r="DKV1" s="124"/>
      <c r="DKW1" s="124"/>
      <c r="DKX1" s="124"/>
      <c r="DKY1" s="124"/>
      <c r="DKZ1" s="124"/>
      <c r="DLA1" s="124"/>
      <c r="DLB1" s="124"/>
      <c r="DLC1" s="124"/>
      <c r="DLD1" s="124"/>
      <c r="DLE1" s="124"/>
      <c r="DLF1" s="124"/>
      <c r="DLG1" s="124"/>
      <c r="DLH1" s="124"/>
      <c r="DLI1" s="124"/>
      <c r="DLJ1" s="124"/>
      <c r="DLK1" s="124"/>
      <c r="DLL1" s="124"/>
      <c r="DLM1" s="124"/>
      <c r="DLN1" s="124"/>
      <c r="DLO1" s="124"/>
      <c r="DLP1" s="124"/>
      <c r="DLQ1" s="124"/>
      <c r="DLR1" s="124"/>
      <c r="DLS1" s="124"/>
      <c r="DLT1" s="124"/>
      <c r="DLU1" s="124"/>
      <c r="DLV1" s="124"/>
      <c r="DLW1" s="124"/>
      <c r="DLX1" s="124"/>
      <c r="DLY1" s="124"/>
      <c r="DLZ1" s="124"/>
      <c r="DMA1" s="124"/>
      <c r="DMB1" s="124"/>
      <c r="DMC1" s="124"/>
      <c r="DMD1" s="124"/>
      <c r="DME1" s="124"/>
      <c r="DMF1" s="124"/>
      <c r="DMG1" s="124"/>
      <c r="DMH1" s="124"/>
      <c r="DMI1" s="124"/>
      <c r="DMJ1" s="124"/>
      <c r="DMK1" s="124"/>
      <c r="DML1" s="124"/>
      <c r="DMM1" s="124"/>
      <c r="DMN1" s="124"/>
      <c r="DMO1" s="124"/>
      <c r="DMP1" s="124"/>
      <c r="DMQ1" s="124"/>
      <c r="DMR1" s="124"/>
      <c r="DMS1" s="124"/>
      <c r="DMT1" s="124"/>
      <c r="DMU1" s="124"/>
      <c r="DMV1" s="124"/>
      <c r="DMW1" s="124"/>
      <c r="DMX1" s="124"/>
      <c r="DMY1" s="124"/>
      <c r="DMZ1" s="124"/>
      <c r="DNA1" s="124"/>
      <c r="DNB1" s="124"/>
      <c r="DNC1" s="124"/>
      <c r="DND1" s="124"/>
      <c r="DNE1" s="124"/>
      <c r="DNF1" s="124"/>
      <c r="DNG1" s="124"/>
      <c r="DNH1" s="124"/>
      <c r="DNI1" s="124"/>
      <c r="DNJ1" s="124"/>
      <c r="DNK1" s="124"/>
      <c r="DNL1" s="124"/>
      <c r="DNM1" s="124"/>
      <c r="DNN1" s="124"/>
      <c r="DNO1" s="124"/>
      <c r="DNP1" s="124"/>
      <c r="DNQ1" s="124"/>
      <c r="DNR1" s="124"/>
      <c r="DNS1" s="124"/>
      <c r="DNT1" s="124"/>
      <c r="DNU1" s="124"/>
      <c r="DNV1" s="124"/>
      <c r="DNW1" s="124"/>
      <c r="DNX1" s="124"/>
      <c r="DNY1" s="124"/>
      <c r="DNZ1" s="124"/>
      <c r="DOA1" s="124"/>
      <c r="DOB1" s="124"/>
      <c r="DOC1" s="124"/>
      <c r="DOD1" s="124"/>
      <c r="DOE1" s="124"/>
      <c r="DOF1" s="124"/>
      <c r="DOG1" s="124"/>
      <c r="DOH1" s="124"/>
      <c r="DOI1" s="124"/>
      <c r="DOJ1" s="124"/>
      <c r="DOK1" s="124"/>
      <c r="DOL1" s="124"/>
      <c r="DOM1" s="124"/>
      <c r="DON1" s="124"/>
      <c r="DOO1" s="124"/>
      <c r="DOP1" s="124"/>
      <c r="DOQ1" s="124"/>
      <c r="DOR1" s="124"/>
      <c r="DOS1" s="124"/>
      <c r="DOT1" s="124"/>
      <c r="DOU1" s="124"/>
      <c r="DOV1" s="124"/>
      <c r="DOW1" s="124"/>
      <c r="DOX1" s="124"/>
      <c r="DOY1" s="124"/>
      <c r="DOZ1" s="124"/>
      <c r="DPA1" s="124"/>
      <c r="DPB1" s="124"/>
      <c r="DPC1" s="124"/>
      <c r="DPD1" s="124"/>
      <c r="DPE1" s="124"/>
      <c r="DPF1" s="124"/>
      <c r="DPG1" s="124"/>
      <c r="DPH1" s="124"/>
      <c r="DPI1" s="124"/>
      <c r="DPJ1" s="124"/>
      <c r="DPK1" s="124"/>
      <c r="DPL1" s="124"/>
      <c r="DPM1" s="124"/>
      <c r="DPN1" s="124"/>
      <c r="DPO1" s="124"/>
      <c r="DPP1" s="124"/>
      <c r="DPQ1" s="124"/>
      <c r="DPR1" s="124"/>
      <c r="DPS1" s="124"/>
      <c r="DPT1" s="124"/>
      <c r="DPU1" s="124"/>
      <c r="DPV1" s="124"/>
      <c r="DPW1" s="124"/>
      <c r="DPX1" s="124"/>
      <c r="DPY1" s="124"/>
      <c r="DPZ1" s="124"/>
      <c r="DQA1" s="124"/>
      <c r="DQB1" s="124"/>
      <c r="DQC1" s="124"/>
      <c r="DQD1" s="124"/>
      <c r="DQE1" s="124"/>
      <c r="DQF1" s="124"/>
      <c r="DQG1" s="124"/>
      <c r="DQH1" s="124"/>
      <c r="DQI1" s="124"/>
      <c r="DQJ1" s="124"/>
      <c r="DQK1" s="124"/>
      <c r="DQL1" s="124"/>
      <c r="DQM1" s="124"/>
      <c r="DQN1" s="124"/>
      <c r="DQO1" s="124"/>
      <c r="DQP1" s="124"/>
      <c r="DQQ1" s="124"/>
      <c r="DQR1" s="124"/>
      <c r="DQS1" s="124"/>
      <c r="DQT1" s="124"/>
      <c r="DQU1" s="124"/>
      <c r="DQV1" s="124"/>
      <c r="DQW1" s="124"/>
      <c r="DQX1" s="124"/>
      <c r="DQY1" s="124"/>
      <c r="DQZ1" s="124"/>
      <c r="DRA1" s="124"/>
      <c r="DRB1" s="124"/>
      <c r="DRC1" s="124"/>
      <c r="DRD1" s="124"/>
      <c r="DRE1" s="124"/>
      <c r="DRF1" s="124"/>
      <c r="DRG1" s="124"/>
      <c r="DRH1" s="124"/>
      <c r="DRI1" s="124"/>
      <c r="DRJ1" s="124"/>
      <c r="DRK1" s="124"/>
      <c r="DRL1" s="124"/>
      <c r="DRM1" s="124"/>
      <c r="DRN1" s="124"/>
      <c r="DRO1" s="124"/>
      <c r="DRP1" s="124"/>
      <c r="DRQ1" s="124"/>
      <c r="DRR1" s="124"/>
      <c r="DRS1" s="124"/>
      <c r="DRT1" s="124"/>
      <c r="DRU1" s="124"/>
      <c r="DRV1" s="124"/>
      <c r="DRW1" s="124"/>
      <c r="DRX1" s="124"/>
      <c r="DRY1" s="124"/>
      <c r="DRZ1" s="124"/>
      <c r="DSA1" s="124"/>
      <c r="DSB1" s="124"/>
      <c r="DSC1" s="124"/>
      <c r="DSD1" s="124"/>
      <c r="DSE1" s="124"/>
      <c r="DSF1" s="124"/>
      <c r="DSG1" s="124"/>
      <c r="DSH1" s="124"/>
      <c r="DSI1" s="124"/>
      <c r="DSJ1" s="124"/>
      <c r="DSK1" s="124"/>
      <c r="DSL1" s="124"/>
      <c r="DSM1" s="124"/>
      <c r="DSN1" s="124"/>
      <c r="DSO1" s="124"/>
      <c r="DSP1" s="124"/>
      <c r="DSQ1" s="124"/>
      <c r="DSR1" s="124"/>
      <c r="DSS1" s="124"/>
      <c r="DST1" s="124"/>
      <c r="DSU1" s="124"/>
      <c r="DSV1" s="124"/>
      <c r="DSW1" s="124"/>
      <c r="DSX1" s="124"/>
      <c r="DSY1" s="124"/>
      <c r="DSZ1" s="124"/>
      <c r="DTA1" s="124"/>
      <c r="DTB1" s="124"/>
      <c r="DTC1" s="124"/>
      <c r="DTD1" s="124"/>
      <c r="DTE1" s="124"/>
      <c r="DTF1" s="124"/>
      <c r="DTG1" s="124"/>
      <c r="DTH1" s="124"/>
      <c r="DTI1" s="124"/>
      <c r="DTJ1" s="124"/>
      <c r="DTK1" s="124"/>
      <c r="DTL1" s="124"/>
      <c r="DTM1" s="124"/>
      <c r="DTN1" s="124"/>
      <c r="DTO1" s="124"/>
      <c r="DTP1" s="124"/>
      <c r="DTQ1" s="124"/>
      <c r="DTR1" s="124"/>
      <c r="DTS1" s="124"/>
      <c r="DTT1" s="124"/>
      <c r="DTU1" s="124"/>
      <c r="DTV1" s="124"/>
      <c r="DTW1" s="124"/>
      <c r="DTX1" s="124"/>
      <c r="DTY1" s="124"/>
      <c r="DTZ1" s="124"/>
      <c r="DUA1" s="124"/>
      <c r="DUB1" s="124"/>
      <c r="DUC1" s="124"/>
      <c r="DUD1" s="124"/>
      <c r="DUE1" s="124"/>
      <c r="DUF1" s="124"/>
      <c r="DUG1" s="124"/>
      <c r="DUH1" s="124"/>
      <c r="DUI1" s="124"/>
      <c r="DUJ1" s="124"/>
      <c r="DUK1" s="124"/>
      <c r="DUL1" s="124"/>
      <c r="DUM1" s="124"/>
      <c r="DUN1" s="124"/>
      <c r="DUO1" s="124"/>
      <c r="DUP1" s="124"/>
      <c r="DUQ1" s="124"/>
      <c r="DUR1" s="124"/>
      <c r="DUS1" s="124"/>
      <c r="DUT1" s="124"/>
      <c r="DUU1" s="124"/>
      <c r="DUV1" s="124"/>
      <c r="DUW1" s="124"/>
      <c r="DUX1" s="124"/>
      <c r="DUY1" s="124"/>
      <c r="DUZ1" s="124"/>
      <c r="DVA1" s="124"/>
      <c r="DVB1" s="124"/>
      <c r="DVC1" s="124"/>
      <c r="DVD1" s="124"/>
      <c r="DVE1" s="124"/>
      <c r="DVF1" s="124"/>
      <c r="DVG1" s="124"/>
      <c r="DVH1" s="124"/>
      <c r="DVI1" s="124"/>
      <c r="DVJ1" s="124"/>
      <c r="DVK1" s="124"/>
      <c r="DVL1" s="124"/>
      <c r="DVM1" s="124"/>
      <c r="DVN1" s="124"/>
      <c r="DVO1" s="124"/>
      <c r="DVP1" s="124"/>
      <c r="DVQ1" s="124"/>
      <c r="DVR1" s="124"/>
      <c r="DVS1" s="124"/>
      <c r="DVT1" s="124"/>
      <c r="DVU1" s="124"/>
      <c r="DVV1" s="124"/>
      <c r="DVW1" s="124"/>
      <c r="DVX1" s="124"/>
      <c r="DVY1" s="124"/>
      <c r="DVZ1" s="124"/>
      <c r="DWA1" s="124"/>
      <c r="DWB1" s="124"/>
      <c r="DWC1" s="124"/>
      <c r="DWD1" s="124"/>
      <c r="DWE1" s="124"/>
      <c r="DWF1" s="124"/>
      <c r="DWG1" s="124"/>
      <c r="DWH1" s="124"/>
      <c r="DWI1" s="124"/>
      <c r="DWJ1" s="124"/>
      <c r="DWK1" s="124"/>
      <c r="DWL1" s="124"/>
      <c r="DWM1" s="124"/>
      <c r="DWN1" s="124"/>
      <c r="DWO1" s="124"/>
      <c r="DWP1" s="124"/>
      <c r="DWQ1" s="124"/>
      <c r="DWR1" s="124"/>
      <c r="DWS1" s="124"/>
      <c r="DWT1" s="124"/>
      <c r="DWU1" s="124"/>
      <c r="DWV1" s="124"/>
      <c r="DWW1" s="124"/>
      <c r="DWX1" s="124"/>
      <c r="DWY1" s="124"/>
      <c r="DWZ1" s="124"/>
      <c r="DXA1" s="124"/>
      <c r="DXB1" s="124"/>
      <c r="DXC1" s="124"/>
      <c r="DXD1" s="124"/>
      <c r="DXE1" s="124"/>
      <c r="DXF1" s="124"/>
      <c r="DXG1" s="124"/>
      <c r="DXH1" s="124"/>
      <c r="DXI1" s="124"/>
      <c r="DXJ1" s="124"/>
      <c r="DXK1" s="124"/>
      <c r="DXL1" s="124"/>
      <c r="DXM1" s="124"/>
      <c r="DXN1" s="124"/>
      <c r="DXO1" s="124"/>
      <c r="DXP1" s="124"/>
      <c r="DXQ1" s="124"/>
      <c r="DXR1" s="124"/>
      <c r="DXS1" s="124"/>
      <c r="DXT1" s="124"/>
      <c r="DXU1" s="124"/>
      <c r="DXV1" s="124"/>
      <c r="DXW1" s="124"/>
      <c r="DXX1" s="124"/>
      <c r="DXY1" s="124"/>
      <c r="DXZ1" s="124"/>
      <c r="DYA1" s="124"/>
      <c r="DYB1" s="124"/>
      <c r="DYC1" s="124"/>
      <c r="DYD1" s="124"/>
      <c r="DYE1" s="124"/>
      <c r="DYF1" s="124"/>
      <c r="DYG1" s="124"/>
      <c r="DYH1" s="124"/>
      <c r="DYI1" s="124"/>
      <c r="DYJ1" s="124"/>
      <c r="DYK1" s="124"/>
      <c r="DYL1" s="124"/>
      <c r="DYM1" s="124"/>
      <c r="DYN1" s="124"/>
      <c r="DYO1" s="124"/>
      <c r="DYP1" s="124"/>
      <c r="DYQ1" s="124"/>
      <c r="DYR1" s="124"/>
      <c r="DYS1" s="124"/>
      <c r="DYT1" s="124"/>
      <c r="DYU1" s="124"/>
      <c r="DYV1" s="124"/>
      <c r="DYW1" s="124"/>
      <c r="DYX1" s="124"/>
      <c r="DYY1" s="124"/>
      <c r="DYZ1" s="124"/>
      <c r="DZA1" s="124"/>
      <c r="DZB1" s="124"/>
      <c r="DZC1" s="124"/>
      <c r="DZD1" s="124"/>
      <c r="DZE1" s="124"/>
      <c r="DZF1" s="124"/>
      <c r="DZG1" s="124"/>
      <c r="DZH1" s="124"/>
      <c r="DZI1" s="124"/>
      <c r="DZJ1" s="124"/>
      <c r="DZK1" s="124"/>
      <c r="DZL1" s="124"/>
      <c r="DZM1" s="124"/>
      <c r="DZN1" s="124"/>
      <c r="DZO1" s="124"/>
      <c r="DZP1" s="124"/>
      <c r="DZQ1" s="124"/>
      <c r="DZR1" s="124"/>
      <c r="DZS1" s="124"/>
      <c r="DZT1" s="124"/>
      <c r="DZU1" s="124"/>
      <c r="DZV1" s="124"/>
      <c r="DZW1" s="124"/>
      <c r="DZX1" s="124"/>
      <c r="DZY1" s="124"/>
      <c r="DZZ1" s="124"/>
      <c r="EAA1" s="124"/>
      <c r="EAB1" s="124"/>
      <c r="EAC1" s="124"/>
      <c r="EAD1" s="124"/>
      <c r="EAE1" s="124"/>
      <c r="EAF1" s="124"/>
      <c r="EAG1" s="124"/>
      <c r="EAH1" s="124"/>
      <c r="EAI1" s="124"/>
      <c r="EAJ1" s="124"/>
      <c r="EAK1" s="124"/>
      <c r="EAL1" s="124"/>
      <c r="EAM1" s="124"/>
      <c r="EAN1" s="124"/>
      <c r="EAO1" s="124"/>
      <c r="EAP1" s="124"/>
      <c r="EAQ1" s="124"/>
      <c r="EAR1" s="124"/>
      <c r="EAS1" s="124"/>
      <c r="EAT1" s="124"/>
      <c r="EAU1" s="124"/>
      <c r="EAV1" s="124"/>
      <c r="EAW1" s="124"/>
      <c r="EAX1" s="124"/>
      <c r="EAY1" s="124"/>
      <c r="EAZ1" s="124"/>
      <c r="EBA1" s="124"/>
      <c r="EBB1" s="124"/>
      <c r="EBC1" s="124"/>
      <c r="EBD1" s="124"/>
      <c r="EBE1" s="124"/>
      <c r="EBF1" s="124"/>
      <c r="EBG1" s="124"/>
      <c r="EBH1" s="124"/>
      <c r="EBI1" s="124"/>
      <c r="EBJ1" s="124"/>
      <c r="EBK1" s="124"/>
      <c r="EBL1" s="124"/>
      <c r="EBM1" s="124"/>
      <c r="EBN1" s="124"/>
      <c r="EBO1" s="124"/>
      <c r="EBP1" s="124"/>
      <c r="EBQ1" s="124"/>
      <c r="EBR1" s="124"/>
      <c r="EBS1" s="124"/>
      <c r="EBT1" s="124"/>
      <c r="EBU1" s="124"/>
      <c r="EBV1" s="124"/>
      <c r="EBW1" s="124"/>
      <c r="EBX1" s="124"/>
      <c r="EBY1" s="124"/>
      <c r="EBZ1" s="124"/>
      <c r="ECA1" s="124"/>
      <c r="ECB1" s="124"/>
      <c r="ECC1" s="124"/>
      <c r="ECD1" s="124"/>
      <c r="ECE1" s="124"/>
      <c r="ECF1" s="124"/>
      <c r="ECG1" s="124"/>
      <c r="ECH1" s="124"/>
      <c r="ECI1" s="124"/>
      <c r="ECJ1" s="124"/>
      <c r="ECK1" s="124"/>
      <c r="ECL1" s="124"/>
      <c r="ECM1" s="124"/>
      <c r="ECN1" s="124"/>
      <c r="ECO1" s="124"/>
      <c r="ECP1" s="124"/>
      <c r="ECQ1" s="124"/>
      <c r="ECR1" s="124"/>
      <c r="ECS1" s="124"/>
      <c r="ECT1" s="124"/>
      <c r="ECU1" s="124"/>
      <c r="ECV1" s="124"/>
      <c r="ECW1" s="124"/>
      <c r="ECX1" s="124"/>
      <c r="ECY1" s="124"/>
      <c r="ECZ1" s="124"/>
      <c r="EDA1" s="124"/>
      <c r="EDB1" s="124"/>
      <c r="EDC1" s="124"/>
      <c r="EDD1" s="124"/>
      <c r="EDE1" s="124"/>
      <c r="EDF1" s="124"/>
      <c r="EDG1" s="124"/>
      <c r="EDH1" s="124"/>
      <c r="EDI1" s="124"/>
      <c r="EDJ1" s="124"/>
      <c r="EDK1" s="124"/>
      <c r="EDL1" s="124"/>
      <c r="EDM1" s="124"/>
      <c r="EDN1" s="124"/>
      <c r="EDO1" s="124"/>
      <c r="EDP1" s="124"/>
      <c r="EDQ1" s="124"/>
      <c r="EDR1" s="124"/>
      <c r="EDS1" s="124"/>
      <c r="EDT1" s="124"/>
      <c r="EDU1" s="124"/>
      <c r="EDV1" s="124"/>
      <c r="EDW1" s="124"/>
      <c r="EDX1" s="124"/>
      <c r="EDY1" s="124"/>
      <c r="EDZ1" s="124"/>
      <c r="EEA1" s="124"/>
      <c r="EEB1" s="124"/>
      <c r="EEC1" s="124"/>
      <c r="EED1" s="124"/>
      <c r="EEE1" s="124"/>
      <c r="EEF1" s="124"/>
      <c r="EEG1" s="124"/>
      <c r="EEH1" s="124"/>
      <c r="EEI1" s="124"/>
      <c r="EEJ1" s="124"/>
      <c r="EEK1" s="124"/>
      <c r="EEL1" s="124"/>
      <c r="EEM1" s="124"/>
      <c r="EEN1" s="124"/>
      <c r="EEO1" s="124"/>
      <c r="EEP1" s="124"/>
      <c r="EEQ1" s="124"/>
      <c r="EER1" s="124"/>
      <c r="EES1" s="124"/>
      <c r="EET1" s="124"/>
      <c r="EEU1" s="124"/>
      <c r="EEV1" s="124"/>
      <c r="EEW1" s="124"/>
      <c r="EEX1" s="124"/>
      <c r="EEY1" s="124"/>
      <c r="EEZ1" s="124"/>
      <c r="EFA1" s="124"/>
      <c r="EFB1" s="124"/>
      <c r="EFC1" s="124"/>
      <c r="EFD1" s="124"/>
      <c r="EFE1" s="124"/>
      <c r="EFF1" s="124"/>
      <c r="EFG1" s="124"/>
      <c r="EFH1" s="124"/>
      <c r="EFI1" s="124"/>
      <c r="EFJ1" s="124"/>
      <c r="EFK1" s="124"/>
      <c r="EFL1" s="124"/>
      <c r="EFM1" s="124"/>
      <c r="EFN1" s="124"/>
      <c r="EFO1" s="124"/>
      <c r="EFP1" s="124"/>
      <c r="EFQ1" s="124"/>
      <c r="EFR1" s="124"/>
      <c r="EFS1" s="124"/>
      <c r="EFT1" s="124"/>
      <c r="EFU1" s="124"/>
      <c r="EFV1" s="124"/>
      <c r="EFW1" s="124"/>
      <c r="EFX1" s="124"/>
      <c r="EFY1" s="124"/>
      <c r="EFZ1" s="124"/>
      <c r="EGA1" s="124"/>
      <c r="EGB1" s="124"/>
      <c r="EGC1" s="124"/>
      <c r="EGD1" s="124"/>
      <c r="EGE1" s="124"/>
      <c r="EGF1" s="124"/>
      <c r="EGG1" s="124"/>
      <c r="EGH1" s="124"/>
      <c r="EGI1" s="124"/>
      <c r="EGJ1" s="124"/>
      <c r="EGK1" s="124"/>
      <c r="EGL1" s="124"/>
      <c r="EGM1" s="124"/>
      <c r="EGN1" s="124"/>
      <c r="EGO1" s="124"/>
      <c r="EGP1" s="124"/>
      <c r="EGQ1" s="124"/>
      <c r="EGR1" s="124"/>
      <c r="EGS1" s="124"/>
      <c r="EGT1" s="124"/>
      <c r="EGU1" s="124"/>
      <c r="EGV1" s="124"/>
      <c r="EGW1" s="124"/>
      <c r="EGX1" s="124"/>
      <c r="EGY1" s="124"/>
      <c r="EGZ1" s="124"/>
      <c r="EHA1" s="124"/>
      <c r="EHB1" s="124"/>
      <c r="EHC1" s="124"/>
      <c r="EHD1" s="124"/>
      <c r="EHE1" s="124"/>
      <c r="EHF1" s="124"/>
      <c r="EHG1" s="124"/>
      <c r="EHH1" s="124"/>
      <c r="EHI1" s="124"/>
      <c r="EHJ1" s="124"/>
      <c r="EHK1" s="124"/>
      <c r="EHL1" s="124"/>
      <c r="EHM1" s="124"/>
      <c r="EHN1" s="124"/>
      <c r="EHO1" s="124"/>
      <c r="EHP1" s="124"/>
      <c r="EHQ1" s="124"/>
      <c r="EHR1" s="124"/>
      <c r="EHS1" s="124"/>
      <c r="EHT1" s="124"/>
      <c r="EHU1" s="124"/>
      <c r="EHV1" s="124"/>
      <c r="EHW1" s="124"/>
      <c r="EHX1" s="124"/>
      <c r="EHY1" s="124"/>
      <c r="EHZ1" s="124"/>
      <c r="EIA1" s="124"/>
      <c r="EIB1" s="124"/>
      <c r="EIC1" s="124"/>
      <c r="EID1" s="124"/>
      <c r="EIE1" s="124"/>
      <c r="EIF1" s="124"/>
      <c r="EIG1" s="124"/>
      <c r="EIH1" s="124"/>
      <c r="EII1" s="124"/>
      <c r="EIJ1" s="124"/>
      <c r="EIK1" s="124"/>
      <c r="EIL1" s="124"/>
      <c r="EIM1" s="124"/>
      <c r="EIN1" s="124"/>
      <c r="EIO1" s="124"/>
      <c r="EIP1" s="124"/>
      <c r="EIQ1" s="124"/>
      <c r="EIR1" s="124"/>
      <c r="EIS1" s="124"/>
      <c r="EIT1" s="124"/>
      <c r="EIU1" s="124"/>
      <c r="EIV1" s="124"/>
      <c r="EIW1" s="124"/>
      <c r="EIX1" s="124"/>
      <c r="EIY1" s="124"/>
      <c r="EIZ1" s="124"/>
      <c r="EJA1" s="124"/>
      <c r="EJB1" s="124"/>
      <c r="EJC1" s="124"/>
      <c r="EJD1" s="124"/>
      <c r="EJE1" s="124"/>
      <c r="EJF1" s="124"/>
      <c r="EJG1" s="124"/>
      <c r="EJH1" s="124"/>
      <c r="EJI1" s="124"/>
      <c r="EJJ1" s="124"/>
      <c r="EJK1" s="124"/>
      <c r="EJL1" s="124"/>
      <c r="EJM1" s="124"/>
      <c r="EJN1" s="124"/>
      <c r="EJO1" s="124"/>
      <c r="EJP1" s="124"/>
      <c r="EJQ1" s="124"/>
      <c r="EJR1" s="124"/>
      <c r="EJS1" s="124"/>
      <c r="EJT1" s="124"/>
      <c r="EJU1" s="124"/>
      <c r="EJV1" s="124"/>
      <c r="EJW1" s="124"/>
      <c r="EJX1" s="124"/>
      <c r="EJY1" s="124"/>
      <c r="EJZ1" s="124"/>
      <c r="EKA1" s="124"/>
      <c r="EKB1" s="124"/>
      <c r="EKC1" s="124"/>
      <c r="EKD1" s="124"/>
      <c r="EKE1" s="124"/>
      <c r="EKF1" s="124"/>
      <c r="EKG1" s="124"/>
      <c r="EKH1" s="124"/>
      <c r="EKI1" s="124"/>
      <c r="EKJ1" s="124"/>
      <c r="EKK1" s="124"/>
      <c r="EKL1" s="124"/>
      <c r="EKM1" s="124"/>
      <c r="EKN1" s="124"/>
      <c r="EKO1" s="124"/>
      <c r="EKP1" s="124"/>
      <c r="EKQ1" s="124"/>
      <c r="EKR1" s="124"/>
      <c r="EKS1" s="124"/>
      <c r="EKT1" s="124"/>
      <c r="EKU1" s="124"/>
      <c r="EKV1" s="124"/>
      <c r="EKW1" s="124"/>
      <c r="EKX1" s="124"/>
      <c r="EKY1" s="124"/>
      <c r="EKZ1" s="124"/>
      <c r="ELA1" s="124"/>
      <c r="ELB1" s="124"/>
      <c r="ELC1" s="124"/>
      <c r="ELD1" s="124"/>
      <c r="ELE1" s="124"/>
      <c r="ELF1" s="124"/>
      <c r="ELG1" s="124"/>
      <c r="ELH1" s="124"/>
      <c r="ELI1" s="124"/>
      <c r="ELJ1" s="124"/>
      <c r="ELK1" s="124"/>
      <c r="ELL1" s="124"/>
      <c r="ELM1" s="124"/>
      <c r="ELN1" s="124"/>
      <c r="ELO1" s="124"/>
      <c r="ELP1" s="124"/>
      <c r="ELQ1" s="124"/>
      <c r="ELR1" s="124"/>
      <c r="ELS1" s="124"/>
      <c r="ELT1" s="124"/>
      <c r="ELU1" s="124"/>
      <c r="ELV1" s="124"/>
      <c r="ELW1" s="124"/>
      <c r="ELX1" s="124"/>
      <c r="ELY1" s="124"/>
      <c r="ELZ1" s="124"/>
      <c r="EMA1" s="124"/>
      <c r="EMB1" s="124"/>
      <c r="EMC1" s="124"/>
      <c r="EMD1" s="124"/>
      <c r="EME1" s="124"/>
      <c r="EMF1" s="124"/>
      <c r="EMG1" s="124"/>
      <c r="EMH1" s="124"/>
      <c r="EMI1" s="124"/>
      <c r="EMJ1" s="124"/>
      <c r="EMK1" s="124"/>
      <c r="EML1" s="124"/>
      <c r="EMM1" s="124"/>
      <c r="EMN1" s="124"/>
      <c r="EMO1" s="124"/>
      <c r="EMP1" s="124"/>
      <c r="EMQ1" s="124"/>
      <c r="EMR1" s="124"/>
      <c r="EMS1" s="124"/>
      <c r="EMT1" s="124"/>
      <c r="EMU1" s="124"/>
      <c r="EMV1" s="124"/>
      <c r="EMW1" s="124"/>
      <c r="EMX1" s="124"/>
      <c r="EMY1" s="124"/>
      <c r="EMZ1" s="124"/>
      <c r="ENA1" s="124"/>
      <c r="ENB1" s="124"/>
      <c r="ENC1" s="124"/>
      <c r="END1" s="124"/>
      <c r="ENE1" s="124"/>
      <c r="ENF1" s="124"/>
      <c r="ENG1" s="124"/>
      <c r="ENH1" s="124"/>
      <c r="ENI1" s="124"/>
      <c r="ENJ1" s="124"/>
      <c r="ENK1" s="124"/>
      <c r="ENL1" s="124"/>
      <c r="ENM1" s="124"/>
      <c r="ENN1" s="124"/>
      <c r="ENO1" s="124"/>
      <c r="ENP1" s="124"/>
      <c r="ENQ1" s="124"/>
      <c r="ENR1" s="124"/>
      <c r="ENS1" s="124"/>
      <c r="ENT1" s="124"/>
      <c r="ENU1" s="124"/>
      <c r="ENV1" s="124"/>
      <c r="ENW1" s="124"/>
      <c r="ENX1" s="124"/>
      <c r="ENY1" s="124"/>
      <c r="ENZ1" s="124"/>
      <c r="EOA1" s="124"/>
      <c r="EOB1" s="124"/>
      <c r="EOC1" s="124"/>
      <c r="EOD1" s="124"/>
      <c r="EOE1" s="124"/>
      <c r="EOF1" s="124"/>
      <c r="EOG1" s="124"/>
      <c r="EOH1" s="124"/>
      <c r="EOI1" s="124"/>
      <c r="EOJ1" s="124"/>
      <c r="EOK1" s="124"/>
      <c r="EOL1" s="124"/>
      <c r="EOM1" s="124"/>
      <c r="EON1" s="124"/>
      <c r="EOO1" s="124"/>
      <c r="EOP1" s="124"/>
      <c r="EOQ1" s="124"/>
      <c r="EOR1" s="124"/>
      <c r="EOS1" s="124"/>
      <c r="EOT1" s="124"/>
      <c r="EOU1" s="124"/>
      <c r="EOV1" s="124"/>
      <c r="EOW1" s="124"/>
      <c r="EOX1" s="124"/>
      <c r="EOY1" s="124"/>
      <c r="EOZ1" s="124"/>
      <c r="EPA1" s="124"/>
      <c r="EPB1" s="124"/>
      <c r="EPC1" s="124"/>
      <c r="EPD1" s="124"/>
      <c r="EPE1" s="124"/>
      <c r="EPF1" s="124"/>
      <c r="EPG1" s="124"/>
      <c r="EPH1" s="124"/>
      <c r="EPI1" s="124"/>
      <c r="EPJ1" s="124"/>
      <c r="EPK1" s="124"/>
      <c r="EPL1" s="124"/>
      <c r="EPM1" s="124"/>
      <c r="EPN1" s="124"/>
      <c r="EPO1" s="124"/>
      <c r="EPP1" s="124"/>
      <c r="EPQ1" s="124"/>
      <c r="EPR1" s="124"/>
      <c r="EPS1" s="124"/>
      <c r="EPT1" s="124"/>
      <c r="EPU1" s="124"/>
      <c r="EPV1" s="124"/>
      <c r="EPW1" s="124"/>
      <c r="EPX1" s="124"/>
      <c r="EPY1" s="124"/>
      <c r="EPZ1" s="124"/>
      <c r="EQA1" s="124"/>
      <c r="EQB1" s="124"/>
      <c r="EQC1" s="124"/>
      <c r="EQD1" s="124"/>
      <c r="EQE1" s="124"/>
      <c r="EQF1" s="124"/>
      <c r="EQG1" s="124"/>
      <c r="EQH1" s="124"/>
      <c r="EQI1" s="124"/>
      <c r="EQJ1" s="124"/>
      <c r="EQK1" s="124"/>
      <c r="EQL1" s="124"/>
      <c r="EQM1" s="124"/>
      <c r="EQN1" s="124"/>
      <c r="EQO1" s="124"/>
      <c r="EQP1" s="124"/>
      <c r="EQQ1" s="124"/>
      <c r="EQR1" s="124"/>
      <c r="EQS1" s="124"/>
      <c r="EQT1" s="124"/>
      <c r="EQU1" s="124"/>
      <c r="EQV1" s="124"/>
      <c r="EQW1" s="124"/>
      <c r="EQX1" s="124"/>
      <c r="EQY1" s="124"/>
      <c r="EQZ1" s="124"/>
      <c r="ERA1" s="124"/>
      <c r="ERB1" s="124"/>
      <c r="ERC1" s="124"/>
      <c r="ERD1" s="124"/>
      <c r="ERE1" s="124"/>
      <c r="ERF1" s="124"/>
      <c r="ERG1" s="124"/>
      <c r="ERH1" s="124"/>
      <c r="ERI1" s="124"/>
      <c r="ERJ1" s="124"/>
      <c r="ERK1" s="124"/>
      <c r="ERL1" s="124"/>
      <c r="ERM1" s="124"/>
      <c r="ERN1" s="124"/>
      <c r="ERO1" s="124"/>
      <c r="ERP1" s="124"/>
      <c r="ERQ1" s="124"/>
      <c r="ERR1" s="124"/>
      <c r="ERS1" s="124"/>
      <c r="ERT1" s="124"/>
      <c r="ERU1" s="124"/>
      <c r="ERV1" s="124"/>
      <c r="ERW1" s="124"/>
      <c r="ERX1" s="124"/>
      <c r="ERY1" s="124"/>
      <c r="ERZ1" s="124"/>
      <c r="ESA1" s="124"/>
      <c r="ESB1" s="124"/>
      <c r="ESC1" s="124"/>
      <c r="ESD1" s="124"/>
      <c r="ESE1" s="124"/>
      <c r="ESF1" s="124"/>
      <c r="ESG1" s="124"/>
      <c r="ESH1" s="124"/>
      <c r="ESI1" s="124"/>
      <c r="ESJ1" s="124"/>
      <c r="ESK1" s="124"/>
      <c r="ESL1" s="124"/>
      <c r="ESM1" s="124"/>
      <c r="ESN1" s="124"/>
      <c r="ESO1" s="124"/>
      <c r="ESP1" s="124"/>
      <c r="ESQ1" s="124"/>
      <c r="ESR1" s="124"/>
      <c r="ESS1" s="124"/>
      <c r="EST1" s="124"/>
      <c r="ESU1" s="124"/>
      <c r="ESV1" s="124"/>
      <c r="ESW1" s="124"/>
      <c r="ESX1" s="124"/>
      <c r="ESY1" s="124"/>
      <c r="ESZ1" s="124"/>
      <c r="ETA1" s="124"/>
      <c r="ETB1" s="124"/>
      <c r="ETC1" s="124"/>
      <c r="ETD1" s="124"/>
      <c r="ETE1" s="124"/>
      <c r="ETF1" s="124"/>
      <c r="ETG1" s="124"/>
      <c r="ETH1" s="124"/>
      <c r="ETI1" s="124"/>
      <c r="ETJ1" s="124"/>
      <c r="ETK1" s="124"/>
      <c r="ETL1" s="124"/>
      <c r="ETM1" s="124"/>
      <c r="ETN1" s="124"/>
      <c r="ETO1" s="124"/>
      <c r="ETP1" s="124"/>
      <c r="ETQ1" s="124"/>
      <c r="ETR1" s="124"/>
      <c r="ETS1" s="124"/>
      <c r="ETT1" s="124"/>
      <c r="ETU1" s="124"/>
      <c r="ETV1" s="124"/>
      <c r="ETW1" s="124"/>
      <c r="ETX1" s="124"/>
      <c r="ETY1" s="124"/>
      <c r="ETZ1" s="124"/>
      <c r="EUA1" s="124"/>
      <c r="EUB1" s="124"/>
      <c r="EUC1" s="124"/>
      <c r="EUD1" s="124"/>
      <c r="EUE1" s="124"/>
      <c r="EUF1" s="124"/>
      <c r="EUG1" s="124"/>
      <c r="EUH1" s="124"/>
      <c r="EUI1" s="124"/>
      <c r="EUJ1" s="124"/>
      <c r="EUK1" s="124"/>
      <c r="EUL1" s="124"/>
      <c r="EUM1" s="124"/>
      <c r="EUN1" s="124"/>
      <c r="EUO1" s="124"/>
      <c r="EUP1" s="124"/>
      <c r="EUQ1" s="124"/>
      <c r="EUR1" s="124"/>
      <c r="EUS1" s="124"/>
      <c r="EUT1" s="124"/>
      <c r="EUU1" s="124"/>
      <c r="EUV1" s="124"/>
      <c r="EUW1" s="124"/>
      <c r="EUX1" s="124"/>
      <c r="EUY1" s="124"/>
      <c r="EUZ1" s="124"/>
      <c r="EVA1" s="124"/>
      <c r="EVB1" s="124"/>
      <c r="EVC1" s="124"/>
      <c r="EVD1" s="124"/>
      <c r="EVE1" s="124"/>
      <c r="EVF1" s="124"/>
      <c r="EVG1" s="124"/>
      <c r="EVH1" s="124"/>
      <c r="EVI1" s="124"/>
      <c r="EVJ1" s="124"/>
      <c r="EVK1" s="124"/>
      <c r="EVL1" s="124"/>
      <c r="EVM1" s="124"/>
      <c r="EVN1" s="124"/>
      <c r="EVO1" s="124"/>
      <c r="EVP1" s="124"/>
      <c r="EVQ1" s="124"/>
      <c r="EVR1" s="124"/>
      <c r="EVS1" s="124"/>
      <c r="EVT1" s="124"/>
      <c r="EVU1" s="124"/>
      <c r="EVV1" s="124"/>
      <c r="EVW1" s="124"/>
      <c r="EVX1" s="124"/>
      <c r="EVY1" s="124"/>
      <c r="EVZ1" s="124"/>
      <c r="EWA1" s="124"/>
      <c r="EWB1" s="124"/>
      <c r="EWC1" s="124"/>
      <c r="EWD1" s="124"/>
      <c r="EWE1" s="124"/>
      <c r="EWF1" s="124"/>
      <c r="EWG1" s="124"/>
      <c r="EWH1" s="124"/>
      <c r="EWI1" s="124"/>
      <c r="EWJ1" s="124"/>
      <c r="EWK1" s="124"/>
      <c r="EWL1" s="124"/>
      <c r="EWM1" s="124"/>
      <c r="EWN1" s="124"/>
      <c r="EWO1" s="124"/>
      <c r="EWP1" s="124"/>
      <c r="EWQ1" s="124"/>
      <c r="EWR1" s="124"/>
      <c r="EWS1" s="124"/>
      <c r="EWT1" s="124"/>
      <c r="EWU1" s="124"/>
      <c r="EWV1" s="124"/>
      <c r="EWW1" s="124"/>
      <c r="EWX1" s="124"/>
      <c r="EWY1" s="124"/>
      <c r="EWZ1" s="124"/>
      <c r="EXA1" s="124"/>
      <c r="EXB1" s="124"/>
      <c r="EXC1" s="124"/>
      <c r="EXD1" s="124"/>
      <c r="EXE1" s="124"/>
      <c r="EXF1" s="124"/>
      <c r="EXG1" s="124"/>
      <c r="EXH1" s="124"/>
      <c r="EXI1" s="124"/>
      <c r="EXJ1" s="124"/>
      <c r="EXK1" s="124"/>
      <c r="EXL1" s="124"/>
      <c r="EXM1" s="124"/>
      <c r="EXN1" s="124"/>
      <c r="EXO1" s="124"/>
      <c r="EXP1" s="124"/>
      <c r="EXQ1" s="124"/>
      <c r="EXR1" s="124"/>
      <c r="EXS1" s="124"/>
      <c r="EXT1" s="124"/>
      <c r="EXU1" s="124"/>
      <c r="EXV1" s="124"/>
      <c r="EXW1" s="124"/>
      <c r="EXX1" s="124"/>
      <c r="EXY1" s="124"/>
      <c r="EXZ1" s="124"/>
      <c r="EYA1" s="124"/>
      <c r="EYB1" s="124"/>
      <c r="EYC1" s="124"/>
      <c r="EYD1" s="124"/>
      <c r="EYE1" s="124"/>
      <c r="EYF1" s="124"/>
      <c r="EYG1" s="124"/>
      <c r="EYH1" s="124"/>
      <c r="EYI1" s="124"/>
      <c r="EYJ1" s="124"/>
      <c r="EYK1" s="124"/>
      <c r="EYL1" s="124"/>
      <c r="EYM1" s="124"/>
      <c r="EYN1" s="124"/>
      <c r="EYO1" s="124"/>
      <c r="EYP1" s="124"/>
      <c r="EYQ1" s="124"/>
      <c r="EYR1" s="124"/>
      <c r="EYS1" s="124"/>
      <c r="EYT1" s="124"/>
      <c r="EYU1" s="124"/>
      <c r="EYV1" s="124"/>
      <c r="EYW1" s="124"/>
      <c r="EYX1" s="124"/>
      <c r="EYY1" s="124"/>
      <c r="EYZ1" s="124"/>
      <c r="EZA1" s="124"/>
      <c r="EZB1" s="124"/>
      <c r="EZC1" s="124"/>
      <c r="EZD1" s="124"/>
      <c r="EZE1" s="124"/>
      <c r="EZF1" s="124"/>
      <c r="EZG1" s="124"/>
      <c r="EZH1" s="124"/>
      <c r="EZI1" s="124"/>
      <c r="EZJ1" s="124"/>
      <c r="EZK1" s="124"/>
      <c r="EZL1" s="124"/>
      <c r="EZM1" s="124"/>
      <c r="EZN1" s="124"/>
      <c r="EZO1" s="124"/>
      <c r="EZP1" s="124"/>
      <c r="EZQ1" s="124"/>
      <c r="EZR1" s="124"/>
      <c r="EZS1" s="124"/>
      <c r="EZT1" s="124"/>
      <c r="EZU1" s="124"/>
      <c r="EZV1" s="124"/>
      <c r="EZW1" s="124"/>
      <c r="EZX1" s="124"/>
      <c r="EZY1" s="124"/>
      <c r="EZZ1" s="124"/>
      <c r="FAA1" s="124"/>
      <c r="FAB1" s="124"/>
      <c r="FAC1" s="124"/>
      <c r="FAD1" s="124"/>
      <c r="FAE1" s="124"/>
      <c r="FAF1" s="124"/>
      <c r="FAG1" s="124"/>
      <c r="FAH1" s="124"/>
      <c r="FAI1" s="124"/>
      <c r="FAJ1" s="124"/>
      <c r="FAK1" s="124"/>
      <c r="FAL1" s="124"/>
      <c r="FAM1" s="124"/>
      <c r="FAN1" s="124"/>
      <c r="FAO1" s="124"/>
      <c r="FAP1" s="124"/>
      <c r="FAQ1" s="124"/>
      <c r="FAR1" s="124"/>
      <c r="FAS1" s="124"/>
      <c r="FAT1" s="124"/>
      <c r="FAU1" s="124"/>
      <c r="FAV1" s="124"/>
      <c r="FAW1" s="124"/>
      <c r="FAX1" s="124"/>
      <c r="FAY1" s="124"/>
      <c r="FAZ1" s="124"/>
      <c r="FBA1" s="124"/>
      <c r="FBB1" s="124"/>
      <c r="FBC1" s="124"/>
      <c r="FBD1" s="124"/>
      <c r="FBE1" s="124"/>
      <c r="FBF1" s="124"/>
      <c r="FBG1" s="124"/>
      <c r="FBH1" s="124"/>
      <c r="FBI1" s="124"/>
      <c r="FBJ1" s="124"/>
      <c r="FBK1" s="124"/>
      <c r="FBL1" s="124"/>
      <c r="FBM1" s="124"/>
      <c r="FBN1" s="124"/>
      <c r="FBO1" s="124"/>
      <c r="FBP1" s="124"/>
      <c r="FBQ1" s="124"/>
      <c r="FBR1" s="124"/>
      <c r="FBS1" s="124"/>
      <c r="FBT1" s="124"/>
      <c r="FBU1" s="124"/>
      <c r="FBV1" s="124"/>
      <c r="FBW1" s="124"/>
      <c r="FBX1" s="124"/>
      <c r="FBY1" s="124"/>
      <c r="FBZ1" s="124"/>
      <c r="FCA1" s="124"/>
      <c r="FCB1" s="124"/>
      <c r="FCC1" s="124"/>
      <c r="FCD1" s="124"/>
      <c r="FCE1" s="124"/>
      <c r="FCF1" s="124"/>
      <c r="FCG1" s="124"/>
      <c r="FCH1" s="124"/>
      <c r="FCI1" s="124"/>
      <c r="FCJ1" s="124"/>
      <c r="FCK1" s="124"/>
      <c r="FCL1" s="124"/>
      <c r="FCM1" s="124"/>
      <c r="FCN1" s="124"/>
      <c r="FCO1" s="124"/>
      <c r="FCP1" s="124"/>
      <c r="FCQ1" s="124"/>
      <c r="FCR1" s="124"/>
      <c r="FCS1" s="124"/>
      <c r="FCT1" s="124"/>
      <c r="FCU1" s="124"/>
      <c r="FCV1" s="124"/>
      <c r="FCW1" s="124"/>
      <c r="FCX1" s="124"/>
      <c r="FCY1" s="124"/>
      <c r="FCZ1" s="124"/>
      <c r="FDA1" s="124"/>
      <c r="FDB1" s="124"/>
      <c r="FDC1" s="124"/>
      <c r="FDD1" s="124"/>
      <c r="FDE1" s="124"/>
      <c r="FDF1" s="124"/>
      <c r="FDG1" s="124"/>
      <c r="FDH1" s="124"/>
      <c r="FDI1" s="124"/>
      <c r="FDJ1" s="124"/>
      <c r="FDK1" s="124"/>
      <c r="FDL1" s="124"/>
      <c r="FDM1" s="124"/>
      <c r="FDN1" s="124"/>
      <c r="FDO1" s="124"/>
      <c r="FDP1" s="124"/>
      <c r="FDQ1" s="124"/>
      <c r="FDR1" s="124"/>
      <c r="FDS1" s="124"/>
      <c r="FDT1" s="124"/>
      <c r="FDU1" s="124"/>
      <c r="FDV1" s="124"/>
      <c r="FDW1" s="124"/>
      <c r="FDX1" s="124"/>
      <c r="FDY1" s="124"/>
      <c r="FDZ1" s="124"/>
      <c r="FEA1" s="124"/>
      <c r="FEB1" s="124"/>
      <c r="FEC1" s="124"/>
      <c r="FED1" s="124"/>
      <c r="FEE1" s="124"/>
      <c r="FEF1" s="124"/>
      <c r="FEG1" s="124"/>
      <c r="FEH1" s="124"/>
      <c r="FEI1" s="124"/>
      <c r="FEJ1" s="124"/>
      <c r="FEK1" s="124"/>
      <c r="FEL1" s="124"/>
      <c r="FEM1" s="124"/>
      <c r="FEN1" s="124"/>
      <c r="FEO1" s="124"/>
      <c r="FEP1" s="124"/>
      <c r="FEQ1" s="124"/>
      <c r="FER1" s="124"/>
      <c r="FES1" s="124"/>
      <c r="FET1" s="124"/>
      <c r="FEU1" s="124"/>
      <c r="FEV1" s="124"/>
      <c r="FEW1" s="124"/>
      <c r="FEX1" s="124"/>
      <c r="FEY1" s="124"/>
      <c r="FEZ1" s="124"/>
      <c r="FFA1" s="124"/>
      <c r="FFB1" s="124"/>
      <c r="FFC1" s="124"/>
      <c r="FFD1" s="124"/>
      <c r="FFE1" s="124"/>
      <c r="FFF1" s="124"/>
      <c r="FFG1" s="124"/>
      <c r="FFH1" s="124"/>
      <c r="FFI1" s="124"/>
      <c r="FFJ1" s="124"/>
      <c r="FFK1" s="124"/>
      <c r="FFL1" s="124"/>
      <c r="FFM1" s="124"/>
      <c r="FFN1" s="124"/>
      <c r="FFO1" s="124"/>
      <c r="FFP1" s="124"/>
      <c r="FFQ1" s="124"/>
      <c r="FFR1" s="124"/>
      <c r="FFS1" s="124"/>
      <c r="FFT1" s="124"/>
      <c r="FFU1" s="124"/>
      <c r="FFV1" s="124"/>
      <c r="FFW1" s="124"/>
      <c r="FFX1" s="124"/>
      <c r="FFY1" s="124"/>
      <c r="FFZ1" s="124"/>
      <c r="FGA1" s="124"/>
      <c r="FGB1" s="124"/>
      <c r="FGC1" s="124"/>
      <c r="FGD1" s="124"/>
      <c r="FGE1" s="124"/>
      <c r="FGF1" s="124"/>
      <c r="FGG1" s="124"/>
      <c r="FGH1" s="124"/>
      <c r="FGI1" s="124"/>
      <c r="FGJ1" s="124"/>
      <c r="FGK1" s="124"/>
      <c r="FGL1" s="124"/>
      <c r="FGM1" s="124"/>
      <c r="FGN1" s="124"/>
      <c r="FGO1" s="124"/>
      <c r="FGP1" s="124"/>
      <c r="FGQ1" s="124"/>
      <c r="FGR1" s="124"/>
      <c r="FGS1" s="124"/>
      <c r="FGT1" s="124"/>
      <c r="FGU1" s="124"/>
      <c r="FGV1" s="124"/>
      <c r="FGW1" s="124"/>
      <c r="FGX1" s="124"/>
      <c r="FGY1" s="124"/>
      <c r="FGZ1" s="124"/>
      <c r="FHA1" s="124"/>
      <c r="FHB1" s="124"/>
      <c r="FHC1" s="124"/>
      <c r="FHD1" s="124"/>
      <c r="FHE1" s="124"/>
      <c r="FHF1" s="124"/>
      <c r="FHG1" s="124"/>
      <c r="FHH1" s="124"/>
      <c r="FHI1" s="124"/>
      <c r="FHJ1" s="124"/>
      <c r="FHK1" s="124"/>
      <c r="FHL1" s="124"/>
      <c r="FHM1" s="124"/>
      <c r="FHN1" s="124"/>
      <c r="FHO1" s="124"/>
      <c r="FHP1" s="124"/>
      <c r="FHQ1" s="124"/>
      <c r="FHR1" s="124"/>
      <c r="FHS1" s="124"/>
      <c r="FHT1" s="124"/>
      <c r="FHU1" s="124"/>
      <c r="FHV1" s="124"/>
      <c r="FHW1" s="124"/>
      <c r="FHX1" s="124"/>
      <c r="FHY1" s="124"/>
      <c r="FHZ1" s="124"/>
      <c r="FIA1" s="124"/>
      <c r="FIB1" s="124"/>
      <c r="FIC1" s="124"/>
      <c r="FID1" s="124"/>
      <c r="FIE1" s="124"/>
      <c r="FIF1" s="124"/>
      <c r="FIG1" s="124"/>
      <c r="FIH1" s="124"/>
      <c r="FII1" s="124"/>
      <c r="FIJ1" s="124"/>
      <c r="FIK1" s="124"/>
      <c r="FIL1" s="124"/>
      <c r="FIM1" s="124"/>
      <c r="FIN1" s="124"/>
      <c r="FIO1" s="124"/>
      <c r="FIP1" s="124"/>
      <c r="FIQ1" s="124"/>
      <c r="FIR1" s="124"/>
      <c r="FIS1" s="124"/>
      <c r="FIT1" s="124"/>
      <c r="FIU1" s="124"/>
      <c r="FIV1" s="124"/>
      <c r="FIW1" s="124"/>
      <c r="FIX1" s="124"/>
      <c r="FIY1" s="124"/>
      <c r="FIZ1" s="124"/>
      <c r="FJA1" s="124"/>
      <c r="FJB1" s="124"/>
      <c r="FJC1" s="124"/>
      <c r="FJD1" s="124"/>
      <c r="FJE1" s="124"/>
      <c r="FJF1" s="124"/>
      <c r="FJG1" s="124"/>
      <c r="FJH1" s="124"/>
      <c r="FJI1" s="124"/>
      <c r="FJJ1" s="124"/>
      <c r="FJK1" s="124"/>
      <c r="FJL1" s="124"/>
      <c r="FJM1" s="124"/>
      <c r="FJN1" s="124"/>
      <c r="FJO1" s="124"/>
      <c r="FJP1" s="124"/>
      <c r="FJQ1" s="124"/>
      <c r="FJR1" s="124"/>
      <c r="FJS1" s="124"/>
      <c r="FJT1" s="124"/>
      <c r="FJU1" s="124"/>
      <c r="FJV1" s="124"/>
      <c r="FJW1" s="124"/>
      <c r="FJX1" s="124"/>
      <c r="FJY1" s="124"/>
      <c r="FJZ1" s="124"/>
      <c r="FKA1" s="124"/>
      <c r="FKB1" s="124"/>
      <c r="FKC1" s="124"/>
      <c r="FKD1" s="124"/>
      <c r="FKE1" s="124"/>
      <c r="FKF1" s="124"/>
      <c r="FKG1" s="124"/>
      <c r="FKH1" s="124"/>
      <c r="FKI1" s="124"/>
      <c r="FKJ1" s="124"/>
      <c r="FKK1" s="124"/>
      <c r="FKL1" s="124"/>
      <c r="FKM1" s="124"/>
      <c r="FKN1" s="124"/>
      <c r="FKO1" s="124"/>
      <c r="FKP1" s="124"/>
      <c r="FKQ1" s="124"/>
      <c r="FKR1" s="124"/>
      <c r="FKS1" s="124"/>
      <c r="FKT1" s="124"/>
      <c r="FKU1" s="124"/>
      <c r="FKV1" s="124"/>
      <c r="FKW1" s="124"/>
      <c r="FKX1" s="124"/>
      <c r="FKY1" s="124"/>
      <c r="FKZ1" s="124"/>
      <c r="FLA1" s="124"/>
      <c r="FLB1" s="124"/>
      <c r="FLC1" s="124"/>
      <c r="FLD1" s="124"/>
      <c r="FLE1" s="124"/>
      <c r="FLF1" s="124"/>
      <c r="FLG1" s="124"/>
      <c r="FLH1" s="124"/>
      <c r="FLI1" s="124"/>
      <c r="FLJ1" s="124"/>
      <c r="FLK1" s="124"/>
      <c r="FLL1" s="124"/>
      <c r="FLM1" s="124"/>
      <c r="FLN1" s="124"/>
      <c r="FLO1" s="124"/>
      <c r="FLP1" s="124"/>
      <c r="FLQ1" s="124"/>
      <c r="FLR1" s="124"/>
      <c r="FLS1" s="124"/>
      <c r="FLT1" s="124"/>
      <c r="FLU1" s="124"/>
      <c r="FLV1" s="124"/>
      <c r="FLW1" s="124"/>
      <c r="FLX1" s="124"/>
      <c r="FLY1" s="124"/>
      <c r="FLZ1" s="124"/>
      <c r="FMA1" s="124"/>
      <c r="FMB1" s="124"/>
      <c r="FMC1" s="124"/>
      <c r="FMD1" s="124"/>
      <c r="FME1" s="124"/>
      <c r="FMF1" s="124"/>
      <c r="FMG1" s="124"/>
      <c r="FMH1" s="124"/>
      <c r="FMI1" s="124"/>
      <c r="FMJ1" s="124"/>
      <c r="FMK1" s="124"/>
      <c r="FML1" s="124"/>
      <c r="FMM1" s="124"/>
      <c r="FMN1" s="124"/>
      <c r="FMO1" s="124"/>
      <c r="FMP1" s="124"/>
      <c r="FMQ1" s="124"/>
      <c r="FMR1" s="124"/>
      <c r="FMS1" s="124"/>
      <c r="FMT1" s="124"/>
      <c r="FMU1" s="124"/>
      <c r="FMV1" s="124"/>
      <c r="FMW1" s="124"/>
      <c r="FMX1" s="124"/>
      <c r="FMY1" s="124"/>
      <c r="FMZ1" s="124"/>
      <c r="FNA1" s="124"/>
      <c r="FNB1" s="124"/>
      <c r="FNC1" s="124"/>
      <c r="FND1" s="124"/>
      <c r="FNE1" s="124"/>
      <c r="FNF1" s="124"/>
      <c r="FNG1" s="124"/>
      <c r="FNH1" s="124"/>
      <c r="FNI1" s="124"/>
      <c r="FNJ1" s="124"/>
      <c r="FNK1" s="124"/>
      <c r="FNL1" s="124"/>
      <c r="FNM1" s="124"/>
      <c r="FNN1" s="124"/>
      <c r="FNO1" s="124"/>
      <c r="FNP1" s="124"/>
      <c r="FNQ1" s="124"/>
      <c r="FNR1" s="124"/>
      <c r="FNS1" s="124"/>
      <c r="FNT1" s="124"/>
      <c r="FNU1" s="124"/>
      <c r="FNV1" s="124"/>
      <c r="FNW1" s="124"/>
      <c r="FNX1" s="124"/>
      <c r="FNY1" s="124"/>
      <c r="FNZ1" s="124"/>
      <c r="FOA1" s="124"/>
      <c r="FOB1" s="124"/>
      <c r="FOC1" s="124"/>
      <c r="FOD1" s="124"/>
      <c r="FOE1" s="124"/>
      <c r="FOF1" s="124"/>
      <c r="FOG1" s="124"/>
      <c r="FOH1" s="124"/>
      <c r="FOI1" s="124"/>
      <c r="FOJ1" s="124"/>
      <c r="FOK1" s="124"/>
      <c r="FOL1" s="124"/>
      <c r="FOM1" s="124"/>
      <c r="FON1" s="124"/>
      <c r="FOO1" s="124"/>
      <c r="FOP1" s="124"/>
      <c r="FOQ1" s="124"/>
      <c r="FOR1" s="124"/>
      <c r="FOS1" s="124"/>
      <c r="FOT1" s="124"/>
      <c r="FOU1" s="124"/>
      <c r="FOV1" s="124"/>
      <c r="FOW1" s="124"/>
      <c r="FOX1" s="124"/>
      <c r="FOY1" s="124"/>
      <c r="FOZ1" s="124"/>
      <c r="FPA1" s="124"/>
      <c r="FPB1" s="124"/>
      <c r="FPC1" s="124"/>
      <c r="FPD1" s="124"/>
      <c r="FPE1" s="124"/>
      <c r="FPF1" s="124"/>
      <c r="FPG1" s="124"/>
      <c r="FPH1" s="124"/>
      <c r="FPI1" s="124"/>
      <c r="FPJ1" s="124"/>
      <c r="FPK1" s="124"/>
      <c r="FPL1" s="124"/>
      <c r="FPM1" s="124"/>
      <c r="FPN1" s="124"/>
      <c r="FPO1" s="124"/>
      <c r="FPP1" s="124"/>
      <c r="FPQ1" s="124"/>
      <c r="FPR1" s="124"/>
      <c r="FPS1" s="124"/>
      <c r="FPT1" s="124"/>
      <c r="FPU1" s="124"/>
      <c r="FPV1" s="124"/>
      <c r="FPW1" s="124"/>
      <c r="FPX1" s="124"/>
      <c r="FPY1" s="124"/>
      <c r="FPZ1" s="124"/>
      <c r="FQA1" s="124"/>
      <c r="FQB1" s="124"/>
      <c r="FQC1" s="124"/>
      <c r="FQD1" s="124"/>
      <c r="FQE1" s="124"/>
      <c r="FQF1" s="124"/>
      <c r="FQG1" s="124"/>
      <c r="FQH1" s="124"/>
      <c r="FQI1" s="124"/>
      <c r="FQJ1" s="124"/>
      <c r="FQK1" s="124"/>
      <c r="FQL1" s="124"/>
      <c r="FQM1" s="124"/>
      <c r="FQN1" s="124"/>
      <c r="FQO1" s="124"/>
      <c r="FQP1" s="124"/>
      <c r="FQQ1" s="124"/>
      <c r="FQR1" s="124"/>
      <c r="FQS1" s="124"/>
      <c r="FQT1" s="124"/>
      <c r="FQU1" s="124"/>
      <c r="FQV1" s="124"/>
      <c r="FQW1" s="124"/>
      <c r="FQX1" s="124"/>
      <c r="FQY1" s="124"/>
      <c r="FQZ1" s="124"/>
      <c r="FRA1" s="124"/>
      <c r="FRB1" s="124"/>
      <c r="FRC1" s="124"/>
      <c r="FRD1" s="124"/>
      <c r="FRE1" s="124"/>
      <c r="FRF1" s="124"/>
      <c r="FRG1" s="124"/>
      <c r="FRH1" s="124"/>
      <c r="FRI1" s="124"/>
      <c r="FRJ1" s="124"/>
      <c r="FRK1" s="124"/>
      <c r="FRL1" s="124"/>
      <c r="FRM1" s="124"/>
      <c r="FRN1" s="124"/>
      <c r="FRO1" s="124"/>
      <c r="FRP1" s="124"/>
      <c r="FRQ1" s="124"/>
      <c r="FRR1" s="124"/>
      <c r="FRS1" s="124"/>
      <c r="FRT1" s="124"/>
      <c r="FRU1" s="124"/>
      <c r="FRV1" s="124"/>
      <c r="FRW1" s="124"/>
      <c r="FRX1" s="124"/>
      <c r="FRY1" s="124"/>
      <c r="FRZ1" s="124"/>
      <c r="FSA1" s="124"/>
      <c r="FSB1" s="124"/>
      <c r="FSC1" s="124"/>
      <c r="FSD1" s="124"/>
      <c r="FSE1" s="124"/>
      <c r="FSF1" s="124"/>
      <c r="FSG1" s="124"/>
      <c r="FSH1" s="124"/>
      <c r="FSI1" s="124"/>
      <c r="FSJ1" s="124"/>
      <c r="FSK1" s="124"/>
      <c r="FSL1" s="124"/>
      <c r="FSM1" s="124"/>
      <c r="FSN1" s="124"/>
      <c r="FSO1" s="124"/>
      <c r="FSP1" s="124"/>
      <c r="FSQ1" s="124"/>
      <c r="FSR1" s="124"/>
      <c r="FSS1" s="124"/>
      <c r="FST1" s="124"/>
      <c r="FSU1" s="124"/>
      <c r="FSV1" s="124"/>
      <c r="FSW1" s="124"/>
      <c r="FSX1" s="124"/>
      <c r="FSY1" s="124"/>
      <c r="FSZ1" s="124"/>
      <c r="FTA1" s="124"/>
      <c r="FTB1" s="124"/>
      <c r="FTC1" s="124"/>
      <c r="FTD1" s="124"/>
      <c r="FTE1" s="124"/>
      <c r="FTF1" s="124"/>
      <c r="FTG1" s="124"/>
      <c r="FTH1" s="124"/>
      <c r="FTI1" s="124"/>
      <c r="FTJ1" s="124"/>
      <c r="FTK1" s="124"/>
      <c r="FTL1" s="124"/>
      <c r="FTM1" s="124"/>
      <c r="FTN1" s="124"/>
      <c r="FTO1" s="124"/>
      <c r="FTP1" s="124"/>
      <c r="FTQ1" s="124"/>
      <c r="FTR1" s="124"/>
      <c r="FTS1" s="124"/>
      <c r="FTT1" s="124"/>
      <c r="FTU1" s="124"/>
      <c r="FTV1" s="124"/>
      <c r="FTW1" s="124"/>
      <c r="FTX1" s="124"/>
      <c r="FTY1" s="124"/>
      <c r="FTZ1" s="124"/>
      <c r="FUA1" s="124"/>
      <c r="FUB1" s="124"/>
      <c r="FUC1" s="124"/>
      <c r="FUD1" s="124"/>
      <c r="FUE1" s="124"/>
      <c r="FUF1" s="124"/>
      <c r="FUG1" s="124"/>
      <c r="FUH1" s="124"/>
      <c r="FUI1" s="124"/>
      <c r="FUJ1" s="124"/>
      <c r="FUK1" s="124"/>
      <c r="FUL1" s="124"/>
      <c r="FUM1" s="124"/>
      <c r="FUN1" s="124"/>
      <c r="FUO1" s="124"/>
      <c r="FUP1" s="124"/>
      <c r="FUQ1" s="124"/>
      <c r="FUR1" s="124"/>
      <c r="FUS1" s="124"/>
      <c r="FUT1" s="124"/>
      <c r="FUU1" s="124"/>
      <c r="FUV1" s="124"/>
      <c r="FUW1" s="124"/>
      <c r="FUX1" s="124"/>
      <c r="FUY1" s="124"/>
      <c r="FUZ1" s="124"/>
      <c r="FVA1" s="124"/>
      <c r="FVB1" s="124"/>
      <c r="FVC1" s="124"/>
      <c r="FVD1" s="124"/>
      <c r="FVE1" s="124"/>
      <c r="FVF1" s="124"/>
      <c r="FVG1" s="124"/>
      <c r="FVH1" s="124"/>
      <c r="FVI1" s="124"/>
      <c r="FVJ1" s="124"/>
      <c r="FVK1" s="124"/>
      <c r="FVL1" s="124"/>
      <c r="FVM1" s="124"/>
      <c r="FVN1" s="124"/>
      <c r="FVO1" s="124"/>
      <c r="FVP1" s="124"/>
      <c r="FVQ1" s="124"/>
      <c r="FVR1" s="124"/>
      <c r="FVS1" s="124"/>
      <c r="FVT1" s="124"/>
      <c r="FVU1" s="124"/>
      <c r="FVV1" s="124"/>
      <c r="FVW1" s="124"/>
      <c r="FVX1" s="124"/>
      <c r="FVY1" s="124"/>
      <c r="FVZ1" s="124"/>
      <c r="FWA1" s="124"/>
      <c r="FWB1" s="124"/>
      <c r="FWC1" s="124"/>
      <c r="FWD1" s="124"/>
      <c r="FWE1" s="124"/>
      <c r="FWF1" s="124"/>
      <c r="FWG1" s="124"/>
      <c r="FWH1" s="124"/>
      <c r="FWI1" s="124"/>
      <c r="FWJ1" s="124"/>
      <c r="FWK1" s="124"/>
      <c r="FWL1" s="124"/>
      <c r="FWM1" s="124"/>
      <c r="FWN1" s="124"/>
      <c r="FWO1" s="124"/>
      <c r="FWP1" s="124"/>
      <c r="FWQ1" s="124"/>
      <c r="FWR1" s="124"/>
      <c r="FWS1" s="124"/>
      <c r="FWT1" s="124"/>
      <c r="FWU1" s="124"/>
      <c r="FWV1" s="124"/>
      <c r="FWW1" s="124"/>
      <c r="FWX1" s="124"/>
      <c r="FWY1" s="124"/>
      <c r="FWZ1" s="124"/>
      <c r="FXA1" s="124"/>
      <c r="FXB1" s="124"/>
      <c r="FXC1" s="124"/>
      <c r="FXD1" s="124"/>
      <c r="FXE1" s="124"/>
      <c r="FXF1" s="124"/>
      <c r="FXG1" s="124"/>
      <c r="FXH1" s="124"/>
      <c r="FXI1" s="124"/>
      <c r="FXJ1" s="124"/>
      <c r="FXK1" s="124"/>
      <c r="FXL1" s="124"/>
      <c r="FXM1" s="124"/>
      <c r="FXN1" s="124"/>
      <c r="FXO1" s="124"/>
      <c r="FXP1" s="124"/>
      <c r="FXQ1" s="124"/>
      <c r="FXR1" s="124"/>
      <c r="FXS1" s="124"/>
      <c r="FXT1" s="124"/>
      <c r="FXU1" s="124"/>
      <c r="FXV1" s="124"/>
      <c r="FXW1" s="124"/>
      <c r="FXX1" s="124"/>
      <c r="FXY1" s="124"/>
      <c r="FXZ1" s="124"/>
      <c r="FYA1" s="124"/>
      <c r="FYB1" s="124"/>
      <c r="FYC1" s="124"/>
      <c r="FYD1" s="124"/>
      <c r="FYE1" s="124"/>
      <c r="FYF1" s="124"/>
      <c r="FYG1" s="124"/>
      <c r="FYH1" s="124"/>
      <c r="FYI1" s="124"/>
      <c r="FYJ1" s="124"/>
      <c r="FYK1" s="124"/>
      <c r="FYL1" s="124"/>
      <c r="FYM1" s="124"/>
      <c r="FYN1" s="124"/>
      <c r="FYO1" s="124"/>
      <c r="FYP1" s="124"/>
      <c r="FYQ1" s="124"/>
      <c r="FYR1" s="124"/>
      <c r="FYS1" s="124"/>
      <c r="FYT1" s="124"/>
      <c r="FYU1" s="124"/>
      <c r="FYV1" s="124"/>
      <c r="FYW1" s="124"/>
      <c r="FYX1" s="124"/>
      <c r="FYY1" s="124"/>
      <c r="FYZ1" s="124"/>
      <c r="FZA1" s="124"/>
      <c r="FZB1" s="124"/>
      <c r="FZC1" s="124"/>
      <c r="FZD1" s="124"/>
      <c r="FZE1" s="124"/>
      <c r="FZF1" s="124"/>
      <c r="FZG1" s="124"/>
      <c r="FZH1" s="124"/>
      <c r="FZI1" s="124"/>
      <c r="FZJ1" s="124"/>
      <c r="FZK1" s="124"/>
      <c r="FZL1" s="124"/>
      <c r="FZM1" s="124"/>
      <c r="FZN1" s="124"/>
      <c r="FZO1" s="124"/>
      <c r="FZP1" s="124"/>
      <c r="FZQ1" s="124"/>
      <c r="FZR1" s="124"/>
      <c r="FZS1" s="124"/>
      <c r="FZT1" s="124"/>
      <c r="FZU1" s="124"/>
      <c r="FZV1" s="124"/>
      <c r="FZW1" s="124"/>
      <c r="FZX1" s="124"/>
      <c r="FZY1" s="124"/>
      <c r="FZZ1" s="124"/>
      <c r="GAA1" s="124"/>
      <c r="GAB1" s="124"/>
      <c r="GAC1" s="124"/>
      <c r="GAD1" s="124"/>
      <c r="GAE1" s="124"/>
      <c r="GAF1" s="124"/>
      <c r="GAG1" s="124"/>
      <c r="GAH1" s="124"/>
      <c r="GAI1" s="124"/>
      <c r="GAJ1" s="124"/>
      <c r="GAK1" s="124"/>
      <c r="GAL1" s="124"/>
      <c r="GAM1" s="124"/>
      <c r="GAN1" s="124"/>
      <c r="GAO1" s="124"/>
      <c r="GAP1" s="124"/>
      <c r="GAQ1" s="124"/>
      <c r="GAR1" s="124"/>
      <c r="GAS1" s="124"/>
      <c r="GAT1" s="124"/>
      <c r="GAU1" s="124"/>
      <c r="GAV1" s="124"/>
      <c r="GAW1" s="124"/>
      <c r="GAX1" s="124"/>
      <c r="GAY1" s="124"/>
      <c r="GAZ1" s="124"/>
      <c r="GBA1" s="124"/>
      <c r="GBB1" s="124"/>
      <c r="GBC1" s="124"/>
      <c r="GBD1" s="124"/>
      <c r="GBE1" s="124"/>
      <c r="GBF1" s="124"/>
      <c r="GBG1" s="124"/>
      <c r="GBH1" s="124"/>
      <c r="GBI1" s="124"/>
      <c r="GBJ1" s="124"/>
      <c r="GBK1" s="124"/>
      <c r="GBL1" s="124"/>
      <c r="GBM1" s="124"/>
      <c r="GBN1" s="124"/>
      <c r="GBO1" s="124"/>
      <c r="GBP1" s="124"/>
      <c r="GBQ1" s="124"/>
      <c r="GBR1" s="124"/>
      <c r="GBS1" s="124"/>
      <c r="GBT1" s="124"/>
      <c r="GBU1" s="124"/>
      <c r="GBV1" s="124"/>
      <c r="GBW1" s="124"/>
      <c r="GBX1" s="124"/>
      <c r="GBY1" s="124"/>
      <c r="GBZ1" s="124"/>
      <c r="GCA1" s="124"/>
      <c r="GCB1" s="124"/>
      <c r="GCC1" s="124"/>
      <c r="GCD1" s="124"/>
      <c r="GCE1" s="124"/>
      <c r="GCF1" s="124"/>
      <c r="GCG1" s="124"/>
      <c r="GCH1" s="124"/>
      <c r="GCI1" s="124"/>
      <c r="GCJ1" s="124"/>
      <c r="GCK1" s="124"/>
      <c r="GCL1" s="124"/>
      <c r="GCM1" s="124"/>
      <c r="GCN1" s="124"/>
      <c r="GCO1" s="124"/>
      <c r="GCP1" s="124"/>
      <c r="GCQ1" s="124"/>
      <c r="GCR1" s="124"/>
      <c r="GCS1" s="124"/>
      <c r="GCT1" s="124"/>
      <c r="GCU1" s="124"/>
      <c r="GCV1" s="124"/>
      <c r="GCW1" s="124"/>
      <c r="GCX1" s="124"/>
      <c r="GCY1" s="124"/>
      <c r="GCZ1" s="124"/>
      <c r="GDA1" s="124"/>
      <c r="GDB1" s="124"/>
      <c r="GDC1" s="124"/>
      <c r="GDD1" s="124"/>
      <c r="GDE1" s="124"/>
      <c r="GDF1" s="124"/>
      <c r="GDG1" s="124"/>
      <c r="GDH1" s="124"/>
      <c r="GDI1" s="124"/>
      <c r="GDJ1" s="124"/>
      <c r="GDK1" s="124"/>
      <c r="GDL1" s="124"/>
      <c r="GDM1" s="124"/>
      <c r="GDN1" s="124"/>
      <c r="GDO1" s="124"/>
      <c r="GDP1" s="124"/>
      <c r="GDQ1" s="124"/>
      <c r="GDR1" s="124"/>
      <c r="GDS1" s="124"/>
      <c r="GDT1" s="124"/>
      <c r="GDU1" s="124"/>
      <c r="GDV1" s="124"/>
      <c r="GDW1" s="124"/>
      <c r="GDX1" s="124"/>
      <c r="GDY1" s="124"/>
      <c r="GDZ1" s="124"/>
      <c r="GEA1" s="124"/>
      <c r="GEB1" s="124"/>
      <c r="GEC1" s="124"/>
      <c r="GED1" s="124"/>
      <c r="GEE1" s="124"/>
      <c r="GEF1" s="124"/>
      <c r="GEG1" s="124"/>
      <c r="GEH1" s="124"/>
      <c r="GEI1" s="124"/>
      <c r="GEJ1" s="124"/>
      <c r="GEK1" s="124"/>
      <c r="GEL1" s="124"/>
      <c r="GEM1" s="124"/>
      <c r="GEN1" s="124"/>
      <c r="GEO1" s="124"/>
      <c r="GEP1" s="124"/>
      <c r="GEQ1" s="124"/>
      <c r="GER1" s="124"/>
      <c r="GES1" s="124"/>
      <c r="GET1" s="124"/>
      <c r="GEU1" s="124"/>
      <c r="GEV1" s="124"/>
      <c r="GEW1" s="124"/>
      <c r="GEX1" s="124"/>
      <c r="GEY1" s="124"/>
      <c r="GEZ1" s="124"/>
      <c r="GFA1" s="124"/>
      <c r="GFB1" s="124"/>
      <c r="GFC1" s="124"/>
      <c r="GFD1" s="124"/>
      <c r="GFE1" s="124"/>
      <c r="GFF1" s="124"/>
      <c r="GFG1" s="124"/>
      <c r="GFH1" s="124"/>
      <c r="GFI1" s="124"/>
      <c r="GFJ1" s="124"/>
      <c r="GFK1" s="124"/>
      <c r="GFL1" s="124"/>
      <c r="GFM1" s="124"/>
      <c r="GFN1" s="124"/>
      <c r="GFO1" s="124"/>
      <c r="GFP1" s="124"/>
      <c r="GFQ1" s="124"/>
      <c r="GFR1" s="124"/>
      <c r="GFS1" s="124"/>
      <c r="GFT1" s="124"/>
      <c r="GFU1" s="124"/>
      <c r="GFV1" s="124"/>
      <c r="GFW1" s="124"/>
      <c r="GFX1" s="124"/>
      <c r="GFY1" s="124"/>
      <c r="GFZ1" s="124"/>
      <c r="GGA1" s="124"/>
      <c r="GGB1" s="124"/>
      <c r="GGC1" s="124"/>
      <c r="GGD1" s="124"/>
      <c r="GGE1" s="124"/>
      <c r="GGF1" s="124"/>
      <c r="GGG1" s="124"/>
      <c r="GGH1" s="124"/>
      <c r="GGI1" s="124"/>
      <c r="GGJ1" s="124"/>
      <c r="GGK1" s="124"/>
      <c r="GGL1" s="124"/>
      <c r="GGM1" s="124"/>
      <c r="GGN1" s="124"/>
      <c r="GGO1" s="124"/>
      <c r="GGP1" s="124"/>
      <c r="GGQ1" s="124"/>
      <c r="GGR1" s="124"/>
      <c r="GGS1" s="124"/>
      <c r="GGT1" s="124"/>
      <c r="GGU1" s="124"/>
      <c r="GGV1" s="124"/>
      <c r="GGW1" s="124"/>
      <c r="GGX1" s="124"/>
      <c r="GGY1" s="124"/>
      <c r="GGZ1" s="124"/>
      <c r="GHA1" s="124"/>
      <c r="GHB1" s="124"/>
      <c r="GHC1" s="124"/>
      <c r="GHD1" s="124"/>
      <c r="GHE1" s="124"/>
      <c r="GHF1" s="124"/>
      <c r="GHG1" s="124"/>
      <c r="GHH1" s="124"/>
      <c r="GHI1" s="124"/>
      <c r="GHJ1" s="124"/>
      <c r="GHK1" s="124"/>
      <c r="GHL1" s="124"/>
      <c r="GHM1" s="124"/>
      <c r="GHN1" s="124"/>
      <c r="GHO1" s="124"/>
      <c r="GHP1" s="124"/>
      <c r="GHQ1" s="124"/>
      <c r="GHR1" s="124"/>
      <c r="GHS1" s="124"/>
      <c r="GHT1" s="124"/>
      <c r="GHU1" s="124"/>
      <c r="GHV1" s="124"/>
      <c r="GHW1" s="124"/>
      <c r="GHX1" s="124"/>
      <c r="GHY1" s="124"/>
      <c r="GHZ1" s="124"/>
      <c r="GIA1" s="124"/>
      <c r="GIB1" s="124"/>
      <c r="GIC1" s="124"/>
      <c r="GID1" s="124"/>
      <c r="GIE1" s="124"/>
      <c r="GIF1" s="124"/>
      <c r="GIG1" s="124"/>
      <c r="GIH1" s="124"/>
      <c r="GII1" s="124"/>
      <c r="GIJ1" s="124"/>
      <c r="GIK1" s="124"/>
      <c r="GIL1" s="124"/>
      <c r="GIM1" s="124"/>
      <c r="GIN1" s="124"/>
      <c r="GIO1" s="124"/>
      <c r="GIP1" s="124"/>
      <c r="GIQ1" s="124"/>
      <c r="GIR1" s="124"/>
      <c r="GIS1" s="124"/>
      <c r="GIT1" s="124"/>
      <c r="GIU1" s="124"/>
      <c r="GIV1" s="124"/>
      <c r="GIW1" s="124"/>
      <c r="GIX1" s="124"/>
      <c r="GIY1" s="124"/>
      <c r="GIZ1" s="124"/>
      <c r="GJA1" s="124"/>
      <c r="GJB1" s="124"/>
      <c r="GJC1" s="124"/>
      <c r="GJD1" s="124"/>
      <c r="GJE1" s="124"/>
      <c r="GJF1" s="124"/>
      <c r="GJG1" s="124"/>
      <c r="GJH1" s="124"/>
      <c r="GJI1" s="124"/>
      <c r="GJJ1" s="124"/>
      <c r="GJK1" s="124"/>
      <c r="GJL1" s="124"/>
      <c r="GJM1" s="124"/>
      <c r="GJN1" s="124"/>
      <c r="GJO1" s="124"/>
      <c r="GJP1" s="124"/>
      <c r="GJQ1" s="124"/>
      <c r="GJR1" s="124"/>
      <c r="GJS1" s="124"/>
      <c r="GJT1" s="124"/>
      <c r="GJU1" s="124"/>
      <c r="GJV1" s="124"/>
      <c r="GJW1" s="124"/>
      <c r="GJX1" s="124"/>
      <c r="GJY1" s="124"/>
      <c r="GJZ1" s="124"/>
      <c r="GKA1" s="124"/>
      <c r="GKB1" s="124"/>
      <c r="GKC1" s="124"/>
      <c r="GKD1" s="124"/>
      <c r="GKE1" s="124"/>
      <c r="GKF1" s="124"/>
      <c r="GKG1" s="124"/>
      <c r="GKH1" s="124"/>
      <c r="GKI1" s="124"/>
      <c r="GKJ1" s="124"/>
      <c r="GKK1" s="124"/>
      <c r="GKL1" s="124"/>
      <c r="GKM1" s="124"/>
      <c r="GKN1" s="124"/>
      <c r="GKO1" s="124"/>
      <c r="GKP1" s="124"/>
      <c r="GKQ1" s="124"/>
      <c r="GKR1" s="124"/>
      <c r="GKS1" s="124"/>
      <c r="GKT1" s="124"/>
      <c r="GKU1" s="124"/>
      <c r="GKV1" s="124"/>
      <c r="GKW1" s="124"/>
      <c r="GKX1" s="124"/>
      <c r="GKY1" s="124"/>
      <c r="GKZ1" s="124"/>
      <c r="GLA1" s="124"/>
      <c r="GLB1" s="124"/>
      <c r="GLC1" s="124"/>
      <c r="GLD1" s="124"/>
      <c r="GLE1" s="124"/>
      <c r="GLF1" s="124"/>
      <c r="GLG1" s="124"/>
      <c r="GLH1" s="124"/>
      <c r="GLI1" s="124"/>
      <c r="GLJ1" s="124"/>
      <c r="GLK1" s="124"/>
      <c r="GLL1" s="124"/>
      <c r="GLM1" s="124"/>
      <c r="GLN1" s="124"/>
      <c r="GLO1" s="124"/>
      <c r="GLP1" s="124"/>
      <c r="GLQ1" s="124"/>
      <c r="GLR1" s="124"/>
      <c r="GLS1" s="124"/>
      <c r="GLT1" s="124"/>
      <c r="GLU1" s="124"/>
      <c r="GLV1" s="124"/>
      <c r="GLW1" s="124"/>
      <c r="GLX1" s="124"/>
      <c r="GLY1" s="124"/>
      <c r="GLZ1" s="124"/>
      <c r="GMA1" s="124"/>
      <c r="GMB1" s="124"/>
      <c r="GMC1" s="124"/>
      <c r="GMD1" s="124"/>
      <c r="GME1" s="124"/>
      <c r="GMF1" s="124"/>
      <c r="GMG1" s="124"/>
      <c r="GMH1" s="124"/>
      <c r="GMI1" s="124"/>
      <c r="GMJ1" s="124"/>
      <c r="GMK1" s="124"/>
      <c r="GML1" s="124"/>
      <c r="GMM1" s="124"/>
      <c r="GMN1" s="124"/>
      <c r="GMO1" s="124"/>
      <c r="GMP1" s="124"/>
      <c r="GMQ1" s="124"/>
      <c r="GMR1" s="124"/>
      <c r="GMS1" s="124"/>
      <c r="GMT1" s="124"/>
      <c r="GMU1" s="124"/>
      <c r="GMV1" s="124"/>
      <c r="GMW1" s="124"/>
      <c r="GMX1" s="124"/>
      <c r="GMY1" s="124"/>
      <c r="GMZ1" s="124"/>
      <c r="GNA1" s="124"/>
      <c r="GNB1" s="124"/>
      <c r="GNC1" s="124"/>
      <c r="GND1" s="124"/>
      <c r="GNE1" s="124"/>
      <c r="GNF1" s="124"/>
      <c r="GNG1" s="124"/>
      <c r="GNH1" s="124"/>
      <c r="GNI1" s="124"/>
      <c r="GNJ1" s="124"/>
      <c r="GNK1" s="124"/>
      <c r="GNL1" s="124"/>
      <c r="GNM1" s="124"/>
      <c r="GNN1" s="124"/>
      <c r="GNO1" s="124"/>
      <c r="GNP1" s="124"/>
      <c r="GNQ1" s="124"/>
      <c r="GNR1" s="124"/>
      <c r="GNS1" s="124"/>
      <c r="GNT1" s="124"/>
      <c r="GNU1" s="124"/>
      <c r="GNV1" s="124"/>
      <c r="GNW1" s="124"/>
      <c r="GNX1" s="124"/>
      <c r="GNY1" s="124"/>
      <c r="GNZ1" s="124"/>
      <c r="GOA1" s="124"/>
      <c r="GOB1" s="124"/>
      <c r="GOC1" s="124"/>
      <c r="GOD1" s="124"/>
      <c r="GOE1" s="124"/>
      <c r="GOF1" s="124"/>
      <c r="GOG1" s="124"/>
      <c r="GOH1" s="124"/>
      <c r="GOI1" s="124"/>
      <c r="GOJ1" s="124"/>
      <c r="GOK1" s="124"/>
      <c r="GOL1" s="124"/>
      <c r="GOM1" s="124"/>
      <c r="GON1" s="124"/>
      <c r="GOO1" s="124"/>
      <c r="GOP1" s="124"/>
      <c r="GOQ1" s="124"/>
      <c r="GOR1" s="124"/>
      <c r="GOS1" s="124"/>
      <c r="GOT1" s="124"/>
      <c r="GOU1" s="124"/>
      <c r="GOV1" s="124"/>
      <c r="GOW1" s="124"/>
      <c r="GOX1" s="124"/>
      <c r="GOY1" s="124"/>
      <c r="GOZ1" s="124"/>
      <c r="GPA1" s="124"/>
      <c r="GPB1" s="124"/>
      <c r="GPC1" s="124"/>
      <c r="GPD1" s="124"/>
      <c r="GPE1" s="124"/>
      <c r="GPF1" s="124"/>
      <c r="GPG1" s="124"/>
      <c r="GPH1" s="124"/>
      <c r="GPI1" s="124"/>
      <c r="GPJ1" s="124"/>
      <c r="GPK1" s="124"/>
      <c r="GPL1" s="124"/>
      <c r="GPM1" s="124"/>
      <c r="GPN1" s="124"/>
      <c r="GPO1" s="124"/>
      <c r="GPP1" s="124"/>
      <c r="GPQ1" s="124"/>
      <c r="GPR1" s="124"/>
      <c r="GPS1" s="124"/>
      <c r="GPT1" s="124"/>
      <c r="GPU1" s="124"/>
      <c r="GPV1" s="124"/>
      <c r="GPW1" s="124"/>
      <c r="GPX1" s="124"/>
      <c r="GPY1" s="124"/>
      <c r="GPZ1" s="124"/>
      <c r="GQA1" s="124"/>
      <c r="GQB1" s="124"/>
      <c r="GQC1" s="124"/>
      <c r="GQD1" s="124"/>
      <c r="GQE1" s="124"/>
      <c r="GQF1" s="124"/>
      <c r="GQG1" s="124"/>
      <c r="GQH1" s="124"/>
      <c r="GQI1" s="124"/>
      <c r="GQJ1" s="124"/>
      <c r="GQK1" s="124"/>
      <c r="GQL1" s="124"/>
      <c r="GQM1" s="124"/>
      <c r="GQN1" s="124"/>
      <c r="GQO1" s="124"/>
      <c r="GQP1" s="124"/>
      <c r="GQQ1" s="124"/>
      <c r="GQR1" s="124"/>
      <c r="GQS1" s="124"/>
      <c r="GQT1" s="124"/>
      <c r="GQU1" s="124"/>
      <c r="GQV1" s="124"/>
      <c r="GQW1" s="124"/>
      <c r="GQX1" s="124"/>
      <c r="GQY1" s="124"/>
      <c r="GQZ1" s="124"/>
      <c r="GRA1" s="124"/>
      <c r="GRB1" s="124"/>
      <c r="GRC1" s="124"/>
      <c r="GRD1" s="124"/>
      <c r="GRE1" s="124"/>
      <c r="GRF1" s="124"/>
      <c r="GRG1" s="124"/>
      <c r="GRH1" s="124"/>
      <c r="GRI1" s="124"/>
      <c r="GRJ1" s="124"/>
      <c r="GRK1" s="124"/>
      <c r="GRL1" s="124"/>
      <c r="GRM1" s="124"/>
      <c r="GRN1" s="124"/>
      <c r="GRO1" s="124"/>
      <c r="GRP1" s="124"/>
      <c r="GRQ1" s="124"/>
      <c r="GRR1" s="124"/>
      <c r="GRS1" s="124"/>
      <c r="GRT1" s="124"/>
      <c r="GRU1" s="124"/>
      <c r="GRV1" s="124"/>
      <c r="GRW1" s="124"/>
      <c r="GRX1" s="124"/>
      <c r="GRY1" s="124"/>
      <c r="GRZ1" s="124"/>
      <c r="GSA1" s="124"/>
      <c r="GSB1" s="124"/>
      <c r="GSC1" s="124"/>
      <c r="GSD1" s="124"/>
      <c r="GSE1" s="124"/>
      <c r="GSF1" s="124"/>
      <c r="GSG1" s="124"/>
      <c r="GSH1" s="124"/>
      <c r="GSI1" s="124"/>
      <c r="GSJ1" s="124"/>
      <c r="GSK1" s="124"/>
      <c r="GSL1" s="124"/>
      <c r="GSM1" s="124"/>
      <c r="GSN1" s="124"/>
      <c r="GSO1" s="124"/>
      <c r="GSP1" s="124"/>
      <c r="GSQ1" s="124"/>
      <c r="GSR1" s="124"/>
      <c r="GSS1" s="124"/>
      <c r="GST1" s="124"/>
      <c r="GSU1" s="124"/>
      <c r="GSV1" s="124"/>
      <c r="GSW1" s="124"/>
      <c r="GSX1" s="124"/>
      <c r="GSY1" s="124"/>
      <c r="GSZ1" s="124"/>
      <c r="GTA1" s="124"/>
      <c r="GTB1" s="124"/>
      <c r="GTC1" s="124"/>
      <c r="GTD1" s="124"/>
      <c r="GTE1" s="124"/>
      <c r="GTF1" s="124"/>
      <c r="GTG1" s="124"/>
      <c r="GTH1" s="124"/>
      <c r="GTI1" s="124"/>
      <c r="GTJ1" s="124"/>
      <c r="GTK1" s="124"/>
      <c r="GTL1" s="124"/>
      <c r="GTM1" s="124"/>
      <c r="GTN1" s="124"/>
      <c r="GTO1" s="124"/>
      <c r="GTP1" s="124"/>
      <c r="GTQ1" s="124"/>
      <c r="GTR1" s="124"/>
      <c r="GTS1" s="124"/>
      <c r="GTT1" s="124"/>
      <c r="GTU1" s="124"/>
      <c r="GTV1" s="124"/>
      <c r="GTW1" s="124"/>
      <c r="GTX1" s="124"/>
      <c r="GTY1" s="124"/>
      <c r="GTZ1" s="124"/>
      <c r="GUA1" s="124"/>
      <c r="GUB1" s="124"/>
      <c r="GUC1" s="124"/>
      <c r="GUD1" s="124"/>
      <c r="GUE1" s="124"/>
      <c r="GUF1" s="124"/>
      <c r="GUG1" s="124"/>
      <c r="GUH1" s="124"/>
      <c r="GUI1" s="124"/>
      <c r="GUJ1" s="124"/>
      <c r="GUK1" s="124"/>
      <c r="GUL1" s="124"/>
      <c r="GUM1" s="124"/>
      <c r="GUN1" s="124"/>
      <c r="GUO1" s="124"/>
      <c r="GUP1" s="124"/>
      <c r="GUQ1" s="124"/>
      <c r="GUR1" s="124"/>
      <c r="GUS1" s="124"/>
      <c r="GUT1" s="124"/>
      <c r="GUU1" s="124"/>
      <c r="GUV1" s="124"/>
      <c r="GUW1" s="124"/>
      <c r="GUX1" s="124"/>
      <c r="GUY1" s="124"/>
      <c r="GUZ1" s="124"/>
      <c r="GVA1" s="124"/>
      <c r="GVB1" s="124"/>
      <c r="GVC1" s="124"/>
      <c r="GVD1" s="124"/>
      <c r="GVE1" s="124"/>
      <c r="GVF1" s="124"/>
      <c r="GVG1" s="124"/>
      <c r="GVH1" s="124"/>
      <c r="GVI1" s="124"/>
      <c r="GVJ1" s="124"/>
      <c r="GVK1" s="124"/>
      <c r="GVL1" s="124"/>
      <c r="GVM1" s="124"/>
      <c r="GVN1" s="124"/>
      <c r="GVO1" s="124"/>
      <c r="GVP1" s="124"/>
      <c r="GVQ1" s="124"/>
      <c r="GVR1" s="124"/>
      <c r="GVS1" s="124"/>
      <c r="GVT1" s="124"/>
      <c r="GVU1" s="124"/>
      <c r="GVV1" s="124"/>
      <c r="GVW1" s="124"/>
      <c r="GVX1" s="124"/>
      <c r="GVY1" s="124"/>
      <c r="GVZ1" s="124"/>
      <c r="GWA1" s="124"/>
      <c r="GWB1" s="124"/>
      <c r="GWC1" s="124"/>
      <c r="GWD1" s="124"/>
      <c r="GWE1" s="124"/>
      <c r="GWF1" s="124"/>
      <c r="GWG1" s="124"/>
      <c r="GWH1" s="124"/>
      <c r="GWI1" s="124"/>
      <c r="GWJ1" s="124"/>
      <c r="GWK1" s="124"/>
      <c r="GWL1" s="124"/>
      <c r="GWM1" s="124"/>
      <c r="GWN1" s="124"/>
      <c r="GWO1" s="124"/>
      <c r="GWP1" s="124"/>
      <c r="GWQ1" s="124"/>
      <c r="GWR1" s="124"/>
      <c r="GWS1" s="124"/>
      <c r="GWT1" s="124"/>
      <c r="GWU1" s="124"/>
      <c r="GWV1" s="124"/>
      <c r="GWW1" s="124"/>
      <c r="GWX1" s="124"/>
      <c r="GWY1" s="124"/>
      <c r="GWZ1" s="124"/>
      <c r="GXA1" s="124"/>
      <c r="GXB1" s="124"/>
      <c r="GXC1" s="124"/>
      <c r="GXD1" s="124"/>
      <c r="GXE1" s="124"/>
      <c r="GXF1" s="124"/>
      <c r="GXG1" s="124"/>
      <c r="GXH1" s="124"/>
      <c r="GXI1" s="124"/>
      <c r="GXJ1" s="124"/>
      <c r="GXK1" s="124"/>
      <c r="GXL1" s="124"/>
      <c r="GXM1" s="124"/>
      <c r="GXN1" s="124"/>
      <c r="GXO1" s="124"/>
      <c r="GXP1" s="124"/>
      <c r="GXQ1" s="124"/>
      <c r="GXR1" s="124"/>
      <c r="GXS1" s="124"/>
      <c r="GXT1" s="124"/>
      <c r="GXU1" s="124"/>
      <c r="GXV1" s="124"/>
      <c r="GXW1" s="124"/>
      <c r="GXX1" s="124"/>
      <c r="GXY1" s="124"/>
      <c r="GXZ1" s="124"/>
      <c r="GYA1" s="124"/>
      <c r="GYB1" s="124"/>
      <c r="GYC1" s="124"/>
      <c r="GYD1" s="124"/>
      <c r="GYE1" s="124"/>
      <c r="GYF1" s="124"/>
      <c r="GYG1" s="124"/>
      <c r="GYH1" s="124"/>
      <c r="GYI1" s="124"/>
      <c r="GYJ1" s="124"/>
      <c r="GYK1" s="124"/>
      <c r="GYL1" s="124"/>
      <c r="GYM1" s="124"/>
      <c r="GYN1" s="124"/>
      <c r="GYO1" s="124"/>
      <c r="GYP1" s="124"/>
      <c r="GYQ1" s="124"/>
      <c r="GYR1" s="124"/>
      <c r="GYS1" s="124"/>
      <c r="GYT1" s="124"/>
      <c r="GYU1" s="124"/>
      <c r="GYV1" s="124"/>
      <c r="GYW1" s="124"/>
      <c r="GYX1" s="124"/>
      <c r="GYY1" s="124"/>
      <c r="GYZ1" s="124"/>
      <c r="GZA1" s="124"/>
      <c r="GZB1" s="124"/>
      <c r="GZC1" s="124"/>
      <c r="GZD1" s="124"/>
      <c r="GZE1" s="124"/>
      <c r="GZF1" s="124"/>
      <c r="GZG1" s="124"/>
      <c r="GZH1" s="124"/>
      <c r="GZI1" s="124"/>
      <c r="GZJ1" s="124"/>
      <c r="GZK1" s="124"/>
      <c r="GZL1" s="124"/>
      <c r="GZM1" s="124"/>
      <c r="GZN1" s="124"/>
      <c r="GZO1" s="124"/>
      <c r="GZP1" s="124"/>
      <c r="GZQ1" s="124"/>
      <c r="GZR1" s="124"/>
      <c r="GZS1" s="124"/>
      <c r="GZT1" s="124"/>
      <c r="GZU1" s="124"/>
      <c r="GZV1" s="124"/>
      <c r="GZW1" s="124"/>
      <c r="GZX1" s="124"/>
      <c r="GZY1" s="124"/>
      <c r="GZZ1" s="124"/>
      <c r="HAA1" s="124"/>
      <c r="HAB1" s="124"/>
      <c r="HAC1" s="124"/>
      <c r="HAD1" s="124"/>
      <c r="HAE1" s="124"/>
      <c r="HAF1" s="124"/>
      <c r="HAG1" s="124"/>
      <c r="HAH1" s="124"/>
      <c r="HAI1" s="124"/>
      <c r="HAJ1" s="124"/>
      <c r="HAK1" s="124"/>
      <c r="HAL1" s="124"/>
      <c r="HAM1" s="124"/>
      <c r="HAN1" s="124"/>
      <c r="HAO1" s="124"/>
      <c r="HAP1" s="124"/>
      <c r="HAQ1" s="124"/>
      <c r="HAR1" s="124"/>
      <c r="HAS1" s="124"/>
      <c r="HAT1" s="124"/>
      <c r="HAU1" s="124"/>
      <c r="HAV1" s="124"/>
      <c r="HAW1" s="124"/>
      <c r="HAX1" s="124"/>
      <c r="HAY1" s="124"/>
      <c r="HAZ1" s="124"/>
      <c r="HBA1" s="124"/>
      <c r="HBB1" s="124"/>
      <c r="HBC1" s="124"/>
      <c r="HBD1" s="124"/>
      <c r="HBE1" s="124"/>
      <c r="HBF1" s="124"/>
      <c r="HBG1" s="124"/>
      <c r="HBH1" s="124"/>
      <c r="HBI1" s="124"/>
      <c r="HBJ1" s="124"/>
      <c r="HBK1" s="124"/>
      <c r="HBL1" s="124"/>
      <c r="HBM1" s="124"/>
      <c r="HBN1" s="124"/>
      <c r="HBO1" s="124"/>
      <c r="HBP1" s="124"/>
      <c r="HBQ1" s="124"/>
      <c r="HBR1" s="124"/>
      <c r="HBS1" s="124"/>
      <c r="HBT1" s="124"/>
      <c r="HBU1" s="124"/>
      <c r="HBV1" s="124"/>
      <c r="HBW1" s="124"/>
      <c r="HBX1" s="124"/>
      <c r="HBY1" s="124"/>
      <c r="HBZ1" s="124"/>
      <c r="HCA1" s="124"/>
      <c r="HCB1" s="124"/>
      <c r="HCC1" s="124"/>
      <c r="HCD1" s="124"/>
      <c r="HCE1" s="124"/>
      <c r="HCF1" s="124"/>
      <c r="HCG1" s="124"/>
      <c r="HCH1" s="124"/>
      <c r="HCI1" s="124"/>
      <c r="HCJ1" s="124"/>
      <c r="HCK1" s="124"/>
      <c r="HCL1" s="124"/>
      <c r="HCM1" s="124"/>
      <c r="HCN1" s="124"/>
      <c r="HCO1" s="124"/>
      <c r="HCP1" s="124"/>
      <c r="HCQ1" s="124"/>
      <c r="HCR1" s="124"/>
      <c r="HCS1" s="124"/>
      <c r="HCT1" s="124"/>
      <c r="HCU1" s="124"/>
      <c r="HCV1" s="124"/>
      <c r="HCW1" s="124"/>
      <c r="HCX1" s="124"/>
      <c r="HCY1" s="124"/>
      <c r="HCZ1" s="124"/>
      <c r="HDA1" s="124"/>
      <c r="HDB1" s="124"/>
      <c r="HDC1" s="124"/>
      <c r="HDD1" s="124"/>
      <c r="HDE1" s="124"/>
      <c r="HDF1" s="124"/>
      <c r="HDG1" s="124"/>
      <c r="HDH1" s="124"/>
      <c r="HDI1" s="124"/>
      <c r="HDJ1" s="124"/>
      <c r="HDK1" s="124"/>
      <c r="HDL1" s="124"/>
      <c r="HDM1" s="124"/>
      <c r="HDN1" s="124"/>
      <c r="HDO1" s="124"/>
      <c r="HDP1" s="124"/>
      <c r="HDQ1" s="124"/>
      <c r="HDR1" s="124"/>
      <c r="HDS1" s="124"/>
      <c r="HDT1" s="124"/>
      <c r="HDU1" s="124"/>
      <c r="HDV1" s="124"/>
      <c r="HDW1" s="124"/>
      <c r="HDX1" s="124"/>
      <c r="HDY1" s="124"/>
      <c r="HDZ1" s="124"/>
      <c r="HEA1" s="124"/>
      <c r="HEB1" s="124"/>
      <c r="HEC1" s="124"/>
      <c r="HED1" s="124"/>
      <c r="HEE1" s="124"/>
      <c r="HEF1" s="124"/>
      <c r="HEG1" s="124"/>
      <c r="HEH1" s="124"/>
      <c r="HEI1" s="124"/>
      <c r="HEJ1" s="124"/>
      <c r="HEK1" s="124"/>
      <c r="HEL1" s="124"/>
      <c r="HEM1" s="124"/>
      <c r="HEN1" s="124"/>
      <c r="HEO1" s="124"/>
      <c r="HEP1" s="124"/>
      <c r="HEQ1" s="124"/>
      <c r="HER1" s="124"/>
      <c r="HES1" s="124"/>
      <c r="HET1" s="124"/>
      <c r="HEU1" s="124"/>
      <c r="HEV1" s="124"/>
      <c r="HEW1" s="124"/>
      <c r="HEX1" s="124"/>
      <c r="HEY1" s="124"/>
      <c r="HEZ1" s="124"/>
      <c r="HFA1" s="124"/>
      <c r="HFB1" s="124"/>
      <c r="HFC1" s="124"/>
      <c r="HFD1" s="124"/>
      <c r="HFE1" s="124"/>
      <c r="HFF1" s="124"/>
      <c r="HFG1" s="124"/>
      <c r="HFH1" s="124"/>
      <c r="HFI1" s="124"/>
      <c r="HFJ1" s="124"/>
      <c r="HFK1" s="124"/>
      <c r="HFL1" s="124"/>
      <c r="HFM1" s="124"/>
      <c r="HFN1" s="124"/>
      <c r="HFO1" s="124"/>
      <c r="HFP1" s="124"/>
      <c r="HFQ1" s="124"/>
      <c r="HFR1" s="124"/>
      <c r="HFS1" s="124"/>
      <c r="HFT1" s="124"/>
      <c r="HFU1" s="124"/>
      <c r="HFV1" s="124"/>
      <c r="HFW1" s="124"/>
      <c r="HFX1" s="124"/>
      <c r="HFY1" s="124"/>
      <c r="HFZ1" s="124"/>
      <c r="HGA1" s="124"/>
      <c r="HGB1" s="124"/>
      <c r="HGC1" s="124"/>
      <c r="HGD1" s="124"/>
      <c r="HGE1" s="124"/>
      <c r="HGF1" s="124"/>
      <c r="HGG1" s="124"/>
      <c r="HGH1" s="124"/>
      <c r="HGI1" s="124"/>
      <c r="HGJ1" s="124"/>
      <c r="HGK1" s="124"/>
      <c r="HGL1" s="124"/>
      <c r="HGM1" s="124"/>
      <c r="HGN1" s="124"/>
      <c r="HGO1" s="124"/>
      <c r="HGP1" s="124"/>
      <c r="HGQ1" s="124"/>
      <c r="HGR1" s="124"/>
      <c r="HGS1" s="124"/>
      <c r="HGT1" s="124"/>
      <c r="HGU1" s="124"/>
      <c r="HGV1" s="124"/>
      <c r="HGW1" s="124"/>
      <c r="HGX1" s="124"/>
      <c r="HGY1" s="124"/>
      <c r="HGZ1" s="124"/>
      <c r="HHA1" s="124"/>
      <c r="HHB1" s="124"/>
      <c r="HHC1" s="124"/>
      <c r="HHD1" s="124"/>
      <c r="HHE1" s="124"/>
      <c r="HHF1" s="124"/>
      <c r="HHG1" s="124"/>
      <c r="HHH1" s="124"/>
      <c r="HHI1" s="124"/>
      <c r="HHJ1" s="124"/>
      <c r="HHK1" s="124"/>
      <c r="HHL1" s="124"/>
      <c r="HHM1" s="124"/>
      <c r="HHN1" s="124"/>
      <c r="HHO1" s="124"/>
      <c r="HHP1" s="124"/>
      <c r="HHQ1" s="124"/>
      <c r="HHR1" s="124"/>
      <c r="HHS1" s="124"/>
      <c r="HHT1" s="124"/>
      <c r="HHU1" s="124"/>
      <c r="HHV1" s="124"/>
      <c r="HHW1" s="124"/>
      <c r="HHX1" s="124"/>
      <c r="HHY1" s="124"/>
      <c r="HHZ1" s="124"/>
      <c r="HIA1" s="124"/>
      <c r="HIB1" s="124"/>
      <c r="HIC1" s="124"/>
      <c r="HID1" s="124"/>
      <c r="HIE1" s="124"/>
      <c r="HIF1" s="124"/>
      <c r="HIG1" s="124"/>
      <c r="HIH1" s="124"/>
      <c r="HII1" s="124"/>
      <c r="HIJ1" s="124"/>
      <c r="HIK1" s="124"/>
      <c r="HIL1" s="124"/>
      <c r="HIM1" s="124"/>
      <c r="HIN1" s="124"/>
      <c r="HIO1" s="124"/>
      <c r="HIP1" s="124"/>
      <c r="HIQ1" s="124"/>
      <c r="HIR1" s="124"/>
      <c r="HIS1" s="124"/>
      <c r="HIT1" s="124"/>
      <c r="HIU1" s="124"/>
      <c r="HIV1" s="124"/>
      <c r="HIW1" s="124"/>
      <c r="HIX1" s="124"/>
      <c r="HIY1" s="124"/>
      <c r="HIZ1" s="124"/>
      <c r="HJA1" s="124"/>
      <c r="HJB1" s="124"/>
      <c r="HJC1" s="124"/>
      <c r="HJD1" s="124"/>
      <c r="HJE1" s="124"/>
      <c r="HJF1" s="124"/>
      <c r="HJG1" s="124"/>
      <c r="HJH1" s="124"/>
      <c r="HJI1" s="124"/>
      <c r="HJJ1" s="124"/>
      <c r="HJK1" s="124"/>
      <c r="HJL1" s="124"/>
      <c r="HJM1" s="124"/>
      <c r="HJN1" s="124"/>
      <c r="HJO1" s="124"/>
      <c r="HJP1" s="124"/>
      <c r="HJQ1" s="124"/>
      <c r="HJR1" s="124"/>
      <c r="HJS1" s="124"/>
      <c r="HJT1" s="124"/>
      <c r="HJU1" s="124"/>
      <c r="HJV1" s="124"/>
      <c r="HJW1" s="124"/>
      <c r="HJX1" s="124"/>
      <c r="HJY1" s="124"/>
      <c r="HJZ1" s="124"/>
      <c r="HKA1" s="124"/>
      <c r="HKB1" s="124"/>
      <c r="HKC1" s="124"/>
      <c r="HKD1" s="124"/>
      <c r="HKE1" s="124"/>
      <c r="HKF1" s="124"/>
      <c r="HKG1" s="124"/>
      <c r="HKH1" s="124"/>
      <c r="HKI1" s="124"/>
      <c r="HKJ1" s="124"/>
      <c r="HKK1" s="124"/>
      <c r="HKL1" s="124"/>
      <c r="HKM1" s="124"/>
      <c r="HKN1" s="124"/>
      <c r="HKO1" s="124"/>
      <c r="HKP1" s="124"/>
      <c r="HKQ1" s="124"/>
      <c r="HKR1" s="124"/>
      <c r="HKS1" s="124"/>
      <c r="HKT1" s="124"/>
      <c r="HKU1" s="124"/>
      <c r="HKV1" s="124"/>
      <c r="HKW1" s="124"/>
      <c r="HKX1" s="124"/>
      <c r="HKY1" s="124"/>
      <c r="HKZ1" s="124"/>
      <c r="HLA1" s="124"/>
      <c r="HLB1" s="124"/>
      <c r="HLC1" s="124"/>
      <c r="HLD1" s="124"/>
      <c r="HLE1" s="124"/>
      <c r="HLF1" s="124"/>
      <c r="HLG1" s="124"/>
      <c r="HLH1" s="124"/>
      <c r="HLI1" s="124"/>
      <c r="HLJ1" s="124"/>
      <c r="HLK1" s="124"/>
      <c r="HLL1" s="124"/>
      <c r="HLM1" s="124"/>
      <c r="HLN1" s="124"/>
      <c r="HLO1" s="124"/>
      <c r="HLP1" s="124"/>
      <c r="HLQ1" s="124"/>
      <c r="HLR1" s="124"/>
      <c r="HLS1" s="124"/>
      <c r="HLT1" s="124"/>
      <c r="HLU1" s="124"/>
      <c r="HLV1" s="124"/>
      <c r="HLW1" s="124"/>
      <c r="HLX1" s="124"/>
      <c r="HLY1" s="124"/>
      <c r="HLZ1" s="124"/>
      <c r="HMA1" s="124"/>
      <c r="HMB1" s="124"/>
      <c r="HMC1" s="124"/>
      <c r="HMD1" s="124"/>
      <c r="HME1" s="124"/>
      <c r="HMF1" s="124"/>
      <c r="HMG1" s="124"/>
      <c r="HMH1" s="124"/>
      <c r="HMI1" s="124"/>
      <c r="HMJ1" s="124"/>
      <c r="HMK1" s="124"/>
      <c r="HML1" s="124"/>
      <c r="HMM1" s="124"/>
      <c r="HMN1" s="124"/>
      <c r="HMO1" s="124"/>
      <c r="HMP1" s="124"/>
      <c r="HMQ1" s="124"/>
      <c r="HMR1" s="124"/>
      <c r="HMS1" s="124"/>
      <c r="HMT1" s="124"/>
      <c r="HMU1" s="124"/>
      <c r="HMV1" s="124"/>
      <c r="HMW1" s="124"/>
      <c r="HMX1" s="124"/>
      <c r="HMY1" s="124"/>
      <c r="HMZ1" s="124"/>
      <c r="HNA1" s="124"/>
      <c r="HNB1" s="124"/>
      <c r="HNC1" s="124"/>
      <c r="HND1" s="124"/>
      <c r="HNE1" s="124"/>
      <c r="HNF1" s="124"/>
      <c r="HNG1" s="124"/>
      <c r="HNH1" s="124"/>
      <c r="HNI1" s="124"/>
      <c r="HNJ1" s="124"/>
      <c r="HNK1" s="124"/>
      <c r="HNL1" s="124"/>
      <c r="HNM1" s="124"/>
      <c r="HNN1" s="124"/>
      <c r="HNO1" s="124"/>
      <c r="HNP1" s="124"/>
      <c r="HNQ1" s="124"/>
      <c r="HNR1" s="124"/>
      <c r="HNS1" s="124"/>
      <c r="HNT1" s="124"/>
      <c r="HNU1" s="124"/>
      <c r="HNV1" s="124"/>
      <c r="HNW1" s="124"/>
      <c r="HNX1" s="124"/>
      <c r="HNY1" s="124"/>
      <c r="HNZ1" s="124"/>
      <c r="HOA1" s="124"/>
      <c r="HOB1" s="124"/>
      <c r="HOC1" s="124"/>
      <c r="HOD1" s="124"/>
      <c r="HOE1" s="124"/>
      <c r="HOF1" s="124"/>
      <c r="HOG1" s="124"/>
      <c r="HOH1" s="124"/>
      <c r="HOI1" s="124"/>
      <c r="HOJ1" s="124"/>
      <c r="HOK1" s="124"/>
      <c r="HOL1" s="124"/>
      <c r="HOM1" s="124"/>
      <c r="HON1" s="124"/>
      <c r="HOO1" s="124"/>
      <c r="HOP1" s="124"/>
      <c r="HOQ1" s="124"/>
      <c r="HOR1" s="124"/>
      <c r="HOS1" s="124"/>
      <c r="HOT1" s="124"/>
      <c r="HOU1" s="124"/>
      <c r="HOV1" s="124"/>
      <c r="HOW1" s="124"/>
      <c r="HOX1" s="124"/>
      <c r="HOY1" s="124"/>
      <c r="HOZ1" s="124"/>
      <c r="HPA1" s="124"/>
      <c r="HPB1" s="124"/>
      <c r="HPC1" s="124"/>
      <c r="HPD1" s="124"/>
      <c r="HPE1" s="124"/>
      <c r="HPF1" s="124"/>
      <c r="HPG1" s="124"/>
      <c r="HPH1" s="124"/>
      <c r="HPI1" s="124"/>
      <c r="HPJ1" s="124"/>
      <c r="HPK1" s="124"/>
      <c r="HPL1" s="124"/>
      <c r="HPM1" s="124"/>
      <c r="HPN1" s="124"/>
      <c r="HPO1" s="124"/>
      <c r="HPP1" s="124"/>
      <c r="HPQ1" s="124"/>
      <c r="HPR1" s="124"/>
      <c r="HPS1" s="124"/>
      <c r="HPT1" s="124"/>
      <c r="HPU1" s="124"/>
      <c r="HPV1" s="124"/>
      <c r="HPW1" s="124"/>
      <c r="HPX1" s="124"/>
      <c r="HPY1" s="124"/>
      <c r="HPZ1" s="124"/>
      <c r="HQA1" s="124"/>
      <c r="HQB1" s="124"/>
      <c r="HQC1" s="124"/>
      <c r="HQD1" s="124"/>
      <c r="HQE1" s="124"/>
      <c r="HQF1" s="124"/>
      <c r="HQG1" s="124"/>
      <c r="HQH1" s="124"/>
      <c r="HQI1" s="124"/>
      <c r="HQJ1" s="124"/>
      <c r="HQK1" s="124"/>
      <c r="HQL1" s="124"/>
      <c r="HQM1" s="124"/>
      <c r="HQN1" s="124"/>
      <c r="HQO1" s="124"/>
      <c r="HQP1" s="124"/>
      <c r="HQQ1" s="124"/>
      <c r="HQR1" s="124"/>
      <c r="HQS1" s="124"/>
      <c r="HQT1" s="124"/>
      <c r="HQU1" s="124"/>
      <c r="HQV1" s="124"/>
      <c r="HQW1" s="124"/>
      <c r="HQX1" s="124"/>
      <c r="HQY1" s="124"/>
      <c r="HQZ1" s="124"/>
      <c r="HRA1" s="124"/>
      <c r="HRB1" s="124"/>
      <c r="HRC1" s="124"/>
      <c r="HRD1" s="124"/>
      <c r="HRE1" s="124"/>
      <c r="HRF1" s="124"/>
      <c r="HRG1" s="124"/>
      <c r="HRH1" s="124"/>
      <c r="HRI1" s="124"/>
      <c r="HRJ1" s="124"/>
      <c r="HRK1" s="124"/>
      <c r="HRL1" s="124"/>
      <c r="HRM1" s="124"/>
      <c r="HRN1" s="124"/>
      <c r="HRO1" s="124"/>
      <c r="HRP1" s="124"/>
      <c r="HRQ1" s="124"/>
      <c r="HRR1" s="124"/>
      <c r="HRS1" s="124"/>
      <c r="HRT1" s="124"/>
      <c r="HRU1" s="124"/>
      <c r="HRV1" s="124"/>
      <c r="HRW1" s="124"/>
      <c r="HRX1" s="124"/>
      <c r="HRY1" s="124"/>
      <c r="HRZ1" s="124"/>
      <c r="HSA1" s="124"/>
      <c r="HSB1" s="124"/>
      <c r="HSC1" s="124"/>
      <c r="HSD1" s="124"/>
      <c r="HSE1" s="124"/>
      <c r="HSF1" s="124"/>
      <c r="HSG1" s="124"/>
      <c r="HSH1" s="124"/>
      <c r="HSI1" s="124"/>
      <c r="HSJ1" s="124"/>
      <c r="HSK1" s="124"/>
      <c r="HSL1" s="124"/>
      <c r="HSM1" s="124"/>
      <c r="HSN1" s="124"/>
      <c r="HSO1" s="124"/>
      <c r="HSP1" s="124"/>
      <c r="HSQ1" s="124"/>
      <c r="HSR1" s="124"/>
      <c r="HSS1" s="124"/>
      <c r="HST1" s="124"/>
      <c r="HSU1" s="124"/>
      <c r="HSV1" s="124"/>
      <c r="HSW1" s="124"/>
      <c r="HSX1" s="124"/>
      <c r="HSY1" s="124"/>
      <c r="HSZ1" s="124"/>
      <c r="HTA1" s="124"/>
      <c r="HTB1" s="124"/>
      <c r="HTC1" s="124"/>
      <c r="HTD1" s="124"/>
      <c r="HTE1" s="124"/>
      <c r="HTF1" s="124"/>
      <c r="HTG1" s="124"/>
      <c r="HTH1" s="124"/>
      <c r="HTI1" s="124"/>
      <c r="HTJ1" s="124"/>
      <c r="HTK1" s="124"/>
      <c r="HTL1" s="124"/>
      <c r="HTM1" s="124"/>
      <c r="HTN1" s="124"/>
      <c r="HTO1" s="124"/>
      <c r="HTP1" s="124"/>
      <c r="HTQ1" s="124"/>
      <c r="HTR1" s="124"/>
      <c r="HTS1" s="124"/>
      <c r="HTT1" s="124"/>
      <c r="HTU1" s="124"/>
      <c r="HTV1" s="124"/>
      <c r="HTW1" s="124"/>
      <c r="HTX1" s="124"/>
      <c r="HTY1" s="124"/>
      <c r="HTZ1" s="124"/>
      <c r="HUA1" s="124"/>
      <c r="HUB1" s="124"/>
      <c r="HUC1" s="124"/>
      <c r="HUD1" s="124"/>
      <c r="HUE1" s="124"/>
      <c r="HUF1" s="124"/>
      <c r="HUG1" s="124"/>
      <c r="HUH1" s="124"/>
      <c r="HUI1" s="124"/>
      <c r="HUJ1" s="124"/>
      <c r="HUK1" s="124"/>
      <c r="HUL1" s="124"/>
      <c r="HUM1" s="124"/>
      <c r="HUN1" s="124"/>
      <c r="HUO1" s="124"/>
      <c r="HUP1" s="124"/>
      <c r="HUQ1" s="124"/>
      <c r="HUR1" s="124"/>
      <c r="HUS1" s="124"/>
      <c r="HUT1" s="124"/>
      <c r="HUU1" s="124"/>
      <c r="HUV1" s="124"/>
      <c r="HUW1" s="124"/>
      <c r="HUX1" s="124"/>
      <c r="HUY1" s="124"/>
      <c r="HUZ1" s="124"/>
      <c r="HVA1" s="124"/>
      <c r="HVB1" s="124"/>
      <c r="HVC1" s="124"/>
      <c r="HVD1" s="124"/>
      <c r="HVE1" s="124"/>
      <c r="HVF1" s="124"/>
      <c r="HVG1" s="124"/>
      <c r="HVH1" s="124"/>
      <c r="HVI1" s="124"/>
      <c r="HVJ1" s="124"/>
      <c r="HVK1" s="124"/>
      <c r="HVL1" s="124"/>
      <c r="HVM1" s="124"/>
      <c r="HVN1" s="124"/>
      <c r="HVO1" s="124"/>
      <c r="HVP1" s="124"/>
      <c r="HVQ1" s="124"/>
      <c r="HVR1" s="124"/>
      <c r="HVS1" s="124"/>
      <c r="HVT1" s="124"/>
      <c r="HVU1" s="124"/>
      <c r="HVV1" s="124"/>
      <c r="HVW1" s="124"/>
      <c r="HVX1" s="124"/>
      <c r="HVY1" s="124"/>
      <c r="HVZ1" s="124"/>
      <c r="HWA1" s="124"/>
      <c r="HWB1" s="124"/>
      <c r="HWC1" s="124"/>
      <c r="HWD1" s="124"/>
      <c r="HWE1" s="124"/>
      <c r="HWF1" s="124"/>
      <c r="HWG1" s="124"/>
      <c r="HWH1" s="124"/>
      <c r="HWI1" s="124"/>
      <c r="HWJ1" s="124"/>
      <c r="HWK1" s="124"/>
      <c r="HWL1" s="124"/>
      <c r="HWM1" s="124"/>
      <c r="HWN1" s="124"/>
      <c r="HWO1" s="124"/>
      <c r="HWP1" s="124"/>
      <c r="HWQ1" s="124"/>
      <c r="HWR1" s="124"/>
      <c r="HWS1" s="124"/>
      <c r="HWT1" s="124"/>
      <c r="HWU1" s="124"/>
      <c r="HWV1" s="124"/>
      <c r="HWW1" s="124"/>
      <c r="HWX1" s="124"/>
      <c r="HWY1" s="124"/>
      <c r="HWZ1" s="124"/>
      <c r="HXA1" s="124"/>
      <c r="HXB1" s="124"/>
      <c r="HXC1" s="124"/>
      <c r="HXD1" s="124"/>
      <c r="HXE1" s="124"/>
      <c r="HXF1" s="124"/>
      <c r="HXG1" s="124"/>
      <c r="HXH1" s="124"/>
      <c r="HXI1" s="124"/>
      <c r="HXJ1" s="124"/>
      <c r="HXK1" s="124"/>
      <c r="HXL1" s="124"/>
      <c r="HXM1" s="124"/>
      <c r="HXN1" s="124"/>
      <c r="HXO1" s="124"/>
      <c r="HXP1" s="124"/>
      <c r="HXQ1" s="124"/>
      <c r="HXR1" s="124"/>
      <c r="HXS1" s="124"/>
      <c r="HXT1" s="124"/>
      <c r="HXU1" s="124"/>
      <c r="HXV1" s="124"/>
      <c r="HXW1" s="124"/>
      <c r="HXX1" s="124"/>
      <c r="HXY1" s="124"/>
      <c r="HXZ1" s="124"/>
      <c r="HYA1" s="124"/>
      <c r="HYB1" s="124"/>
      <c r="HYC1" s="124"/>
      <c r="HYD1" s="124"/>
      <c r="HYE1" s="124"/>
      <c r="HYF1" s="124"/>
      <c r="HYG1" s="124"/>
      <c r="HYH1" s="124"/>
      <c r="HYI1" s="124"/>
      <c r="HYJ1" s="124"/>
      <c r="HYK1" s="124"/>
      <c r="HYL1" s="124"/>
      <c r="HYM1" s="124"/>
      <c r="HYN1" s="124"/>
      <c r="HYO1" s="124"/>
      <c r="HYP1" s="124"/>
      <c r="HYQ1" s="124"/>
      <c r="HYR1" s="124"/>
      <c r="HYS1" s="124"/>
      <c r="HYT1" s="124"/>
      <c r="HYU1" s="124"/>
      <c r="HYV1" s="124"/>
      <c r="HYW1" s="124"/>
      <c r="HYX1" s="124"/>
      <c r="HYY1" s="124"/>
      <c r="HYZ1" s="124"/>
      <c r="HZA1" s="124"/>
      <c r="HZB1" s="124"/>
      <c r="HZC1" s="124"/>
      <c r="HZD1" s="124"/>
      <c r="HZE1" s="124"/>
      <c r="HZF1" s="124"/>
      <c r="HZG1" s="124"/>
      <c r="HZH1" s="124"/>
      <c r="HZI1" s="124"/>
      <c r="HZJ1" s="124"/>
      <c r="HZK1" s="124"/>
      <c r="HZL1" s="124"/>
      <c r="HZM1" s="124"/>
      <c r="HZN1" s="124"/>
      <c r="HZO1" s="124"/>
      <c r="HZP1" s="124"/>
      <c r="HZQ1" s="124"/>
      <c r="HZR1" s="124"/>
      <c r="HZS1" s="124"/>
      <c r="HZT1" s="124"/>
      <c r="HZU1" s="124"/>
      <c r="HZV1" s="124"/>
      <c r="HZW1" s="124"/>
      <c r="HZX1" s="124"/>
      <c r="HZY1" s="124"/>
      <c r="HZZ1" s="124"/>
      <c r="IAA1" s="124"/>
      <c r="IAB1" s="124"/>
      <c r="IAC1" s="124"/>
      <c r="IAD1" s="124"/>
      <c r="IAE1" s="124"/>
      <c r="IAF1" s="124"/>
      <c r="IAG1" s="124"/>
      <c r="IAH1" s="124"/>
      <c r="IAI1" s="124"/>
      <c r="IAJ1" s="124"/>
      <c r="IAK1" s="124"/>
      <c r="IAL1" s="124"/>
      <c r="IAM1" s="124"/>
      <c r="IAN1" s="124"/>
      <c r="IAO1" s="124"/>
      <c r="IAP1" s="124"/>
      <c r="IAQ1" s="124"/>
      <c r="IAR1" s="124"/>
      <c r="IAS1" s="124"/>
      <c r="IAT1" s="124"/>
      <c r="IAU1" s="124"/>
      <c r="IAV1" s="124"/>
      <c r="IAW1" s="124"/>
      <c r="IAX1" s="124"/>
      <c r="IAY1" s="124"/>
      <c r="IAZ1" s="124"/>
      <c r="IBA1" s="124"/>
      <c r="IBB1" s="124"/>
      <c r="IBC1" s="124"/>
      <c r="IBD1" s="124"/>
      <c r="IBE1" s="124"/>
      <c r="IBF1" s="124"/>
      <c r="IBG1" s="124"/>
      <c r="IBH1" s="124"/>
      <c r="IBI1" s="124"/>
      <c r="IBJ1" s="124"/>
      <c r="IBK1" s="124"/>
      <c r="IBL1" s="124"/>
      <c r="IBM1" s="124"/>
      <c r="IBN1" s="124"/>
      <c r="IBO1" s="124"/>
      <c r="IBP1" s="124"/>
      <c r="IBQ1" s="124"/>
      <c r="IBR1" s="124"/>
      <c r="IBS1" s="124"/>
      <c r="IBT1" s="124"/>
      <c r="IBU1" s="124"/>
      <c r="IBV1" s="124"/>
      <c r="IBW1" s="124"/>
      <c r="IBX1" s="124"/>
      <c r="IBY1" s="124"/>
      <c r="IBZ1" s="124"/>
      <c r="ICA1" s="124"/>
      <c r="ICB1" s="124"/>
      <c r="ICC1" s="124"/>
      <c r="ICD1" s="124"/>
      <c r="ICE1" s="124"/>
      <c r="ICF1" s="124"/>
      <c r="ICG1" s="124"/>
      <c r="ICH1" s="124"/>
      <c r="ICI1" s="124"/>
      <c r="ICJ1" s="124"/>
      <c r="ICK1" s="124"/>
      <c r="ICL1" s="124"/>
      <c r="ICM1" s="124"/>
      <c r="ICN1" s="124"/>
      <c r="ICO1" s="124"/>
      <c r="ICP1" s="124"/>
      <c r="ICQ1" s="124"/>
      <c r="ICR1" s="124"/>
      <c r="ICS1" s="124"/>
      <c r="ICT1" s="124"/>
      <c r="ICU1" s="124"/>
      <c r="ICV1" s="124"/>
      <c r="ICW1" s="124"/>
      <c r="ICX1" s="124"/>
      <c r="ICY1" s="124"/>
      <c r="ICZ1" s="124"/>
      <c r="IDA1" s="124"/>
      <c r="IDB1" s="124"/>
      <c r="IDC1" s="124"/>
      <c r="IDD1" s="124"/>
      <c r="IDE1" s="124"/>
      <c r="IDF1" s="124"/>
      <c r="IDG1" s="124"/>
      <c r="IDH1" s="124"/>
      <c r="IDI1" s="124"/>
      <c r="IDJ1" s="124"/>
      <c r="IDK1" s="124"/>
      <c r="IDL1" s="124"/>
      <c r="IDM1" s="124"/>
      <c r="IDN1" s="124"/>
      <c r="IDO1" s="124"/>
      <c r="IDP1" s="124"/>
      <c r="IDQ1" s="124"/>
      <c r="IDR1" s="124"/>
      <c r="IDS1" s="124"/>
      <c r="IDT1" s="124"/>
      <c r="IDU1" s="124"/>
      <c r="IDV1" s="124"/>
      <c r="IDW1" s="124"/>
      <c r="IDX1" s="124"/>
      <c r="IDY1" s="124"/>
      <c r="IDZ1" s="124"/>
      <c r="IEA1" s="124"/>
      <c r="IEB1" s="124"/>
      <c r="IEC1" s="124"/>
      <c r="IED1" s="124"/>
      <c r="IEE1" s="124"/>
      <c r="IEF1" s="124"/>
      <c r="IEG1" s="124"/>
      <c r="IEH1" s="124"/>
      <c r="IEI1" s="124"/>
      <c r="IEJ1" s="124"/>
      <c r="IEK1" s="124"/>
      <c r="IEL1" s="124"/>
      <c r="IEM1" s="124"/>
      <c r="IEN1" s="124"/>
      <c r="IEO1" s="124"/>
      <c r="IEP1" s="124"/>
      <c r="IEQ1" s="124"/>
      <c r="IER1" s="124"/>
      <c r="IES1" s="124"/>
      <c r="IET1" s="124"/>
      <c r="IEU1" s="124"/>
      <c r="IEV1" s="124"/>
      <c r="IEW1" s="124"/>
      <c r="IEX1" s="124"/>
      <c r="IEY1" s="124"/>
      <c r="IEZ1" s="124"/>
      <c r="IFA1" s="124"/>
      <c r="IFB1" s="124"/>
      <c r="IFC1" s="124"/>
      <c r="IFD1" s="124"/>
      <c r="IFE1" s="124"/>
      <c r="IFF1" s="124"/>
      <c r="IFG1" s="124"/>
      <c r="IFH1" s="124"/>
      <c r="IFI1" s="124"/>
      <c r="IFJ1" s="124"/>
      <c r="IFK1" s="124"/>
      <c r="IFL1" s="124"/>
      <c r="IFM1" s="124"/>
      <c r="IFN1" s="124"/>
      <c r="IFO1" s="124"/>
      <c r="IFP1" s="124"/>
      <c r="IFQ1" s="124"/>
      <c r="IFR1" s="124"/>
      <c r="IFS1" s="124"/>
      <c r="IFT1" s="124"/>
      <c r="IFU1" s="124"/>
      <c r="IFV1" s="124"/>
      <c r="IFW1" s="124"/>
      <c r="IFX1" s="124"/>
      <c r="IFY1" s="124"/>
      <c r="IFZ1" s="124"/>
      <c r="IGA1" s="124"/>
      <c r="IGB1" s="124"/>
      <c r="IGC1" s="124"/>
      <c r="IGD1" s="124"/>
      <c r="IGE1" s="124"/>
      <c r="IGF1" s="124"/>
      <c r="IGG1" s="124"/>
      <c r="IGH1" s="124"/>
      <c r="IGI1" s="124"/>
      <c r="IGJ1" s="124"/>
      <c r="IGK1" s="124"/>
      <c r="IGL1" s="124"/>
      <c r="IGM1" s="124"/>
      <c r="IGN1" s="124"/>
      <c r="IGO1" s="124"/>
      <c r="IGP1" s="124"/>
      <c r="IGQ1" s="124"/>
      <c r="IGR1" s="124"/>
      <c r="IGS1" s="124"/>
      <c r="IGT1" s="124"/>
      <c r="IGU1" s="124"/>
      <c r="IGV1" s="124"/>
      <c r="IGW1" s="124"/>
      <c r="IGX1" s="124"/>
      <c r="IGY1" s="124"/>
      <c r="IGZ1" s="124"/>
      <c r="IHA1" s="124"/>
      <c r="IHB1" s="124"/>
      <c r="IHC1" s="124"/>
      <c r="IHD1" s="124"/>
      <c r="IHE1" s="124"/>
      <c r="IHF1" s="124"/>
      <c r="IHG1" s="124"/>
      <c r="IHH1" s="124"/>
      <c r="IHI1" s="124"/>
      <c r="IHJ1" s="124"/>
      <c r="IHK1" s="124"/>
      <c r="IHL1" s="124"/>
      <c r="IHM1" s="124"/>
      <c r="IHN1" s="124"/>
      <c r="IHO1" s="124"/>
      <c r="IHP1" s="124"/>
      <c r="IHQ1" s="124"/>
      <c r="IHR1" s="124"/>
      <c r="IHS1" s="124"/>
      <c r="IHT1" s="124"/>
      <c r="IHU1" s="124"/>
      <c r="IHV1" s="124"/>
      <c r="IHW1" s="124"/>
      <c r="IHX1" s="124"/>
      <c r="IHY1" s="124"/>
      <c r="IHZ1" s="124"/>
      <c r="IIA1" s="124"/>
      <c r="IIB1" s="124"/>
      <c r="IIC1" s="124"/>
      <c r="IID1" s="124"/>
      <c r="IIE1" s="124"/>
      <c r="IIF1" s="124"/>
      <c r="IIG1" s="124"/>
      <c r="IIH1" s="124"/>
      <c r="III1" s="124"/>
      <c r="IIJ1" s="124"/>
      <c r="IIK1" s="124"/>
      <c r="IIL1" s="124"/>
      <c r="IIM1" s="124"/>
      <c r="IIN1" s="124"/>
      <c r="IIO1" s="124"/>
      <c r="IIP1" s="124"/>
      <c r="IIQ1" s="124"/>
      <c r="IIR1" s="124"/>
      <c r="IIS1" s="124"/>
      <c r="IIT1" s="124"/>
      <c r="IIU1" s="124"/>
      <c r="IIV1" s="124"/>
      <c r="IIW1" s="124"/>
      <c r="IIX1" s="124"/>
      <c r="IIY1" s="124"/>
      <c r="IIZ1" s="124"/>
      <c r="IJA1" s="124"/>
      <c r="IJB1" s="124"/>
      <c r="IJC1" s="124"/>
      <c r="IJD1" s="124"/>
      <c r="IJE1" s="124"/>
      <c r="IJF1" s="124"/>
      <c r="IJG1" s="124"/>
      <c r="IJH1" s="124"/>
      <c r="IJI1" s="124"/>
      <c r="IJJ1" s="124"/>
      <c r="IJK1" s="124"/>
      <c r="IJL1" s="124"/>
      <c r="IJM1" s="124"/>
      <c r="IJN1" s="124"/>
      <c r="IJO1" s="124"/>
      <c r="IJP1" s="124"/>
      <c r="IJQ1" s="124"/>
      <c r="IJR1" s="124"/>
      <c r="IJS1" s="124"/>
      <c r="IJT1" s="124"/>
      <c r="IJU1" s="124"/>
      <c r="IJV1" s="124"/>
      <c r="IJW1" s="124"/>
      <c r="IJX1" s="124"/>
      <c r="IJY1" s="124"/>
      <c r="IJZ1" s="124"/>
      <c r="IKA1" s="124"/>
      <c r="IKB1" s="124"/>
      <c r="IKC1" s="124"/>
      <c r="IKD1" s="124"/>
      <c r="IKE1" s="124"/>
      <c r="IKF1" s="124"/>
      <c r="IKG1" s="124"/>
      <c r="IKH1" s="124"/>
      <c r="IKI1" s="124"/>
      <c r="IKJ1" s="124"/>
      <c r="IKK1" s="124"/>
      <c r="IKL1" s="124"/>
      <c r="IKM1" s="124"/>
      <c r="IKN1" s="124"/>
      <c r="IKO1" s="124"/>
      <c r="IKP1" s="124"/>
      <c r="IKQ1" s="124"/>
      <c r="IKR1" s="124"/>
      <c r="IKS1" s="124"/>
      <c r="IKT1" s="124"/>
      <c r="IKU1" s="124"/>
      <c r="IKV1" s="124"/>
      <c r="IKW1" s="124"/>
      <c r="IKX1" s="124"/>
      <c r="IKY1" s="124"/>
      <c r="IKZ1" s="124"/>
      <c r="ILA1" s="124"/>
      <c r="ILB1" s="124"/>
      <c r="ILC1" s="124"/>
      <c r="ILD1" s="124"/>
      <c r="ILE1" s="124"/>
      <c r="ILF1" s="124"/>
      <c r="ILG1" s="124"/>
      <c r="ILH1" s="124"/>
      <c r="ILI1" s="124"/>
      <c r="ILJ1" s="124"/>
      <c r="ILK1" s="124"/>
      <c r="ILL1" s="124"/>
      <c r="ILM1" s="124"/>
      <c r="ILN1" s="124"/>
      <c r="ILO1" s="124"/>
      <c r="ILP1" s="124"/>
      <c r="ILQ1" s="124"/>
      <c r="ILR1" s="124"/>
      <c r="ILS1" s="124"/>
      <c r="ILT1" s="124"/>
      <c r="ILU1" s="124"/>
      <c r="ILV1" s="124"/>
      <c r="ILW1" s="124"/>
      <c r="ILX1" s="124"/>
      <c r="ILY1" s="124"/>
      <c r="ILZ1" s="124"/>
      <c r="IMA1" s="124"/>
      <c r="IMB1" s="124"/>
      <c r="IMC1" s="124"/>
      <c r="IMD1" s="124"/>
      <c r="IME1" s="124"/>
      <c r="IMF1" s="124"/>
      <c r="IMG1" s="124"/>
      <c r="IMH1" s="124"/>
      <c r="IMI1" s="124"/>
      <c r="IMJ1" s="124"/>
      <c r="IMK1" s="124"/>
      <c r="IML1" s="124"/>
      <c r="IMM1" s="124"/>
      <c r="IMN1" s="124"/>
      <c r="IMO1" s="124"/>
      <c r="IMP1" s="124"/>
      <c r="IMQ1" s="124"/>
      <c r="IMR1" s="124"/>
      <c r="IMS1" s="124"/>
      <c r="IMT1" s="124"/>
      <c r="IMU1" s="124"/>
      <c r="IMV1" s="124"/>
      <c r="IMW1" s="124"/>
      <c r="IMX1" s="124"/>
      <c r="IMY1" s="124"/>
      <c r="IMZ1" s="124"/>
      <c r="INA1" s="124"/>
      <c r="INB1" s="124"/>
      <c r="INC1" s="124"/>
      <c r="IND1" s="124"/>
      <c r="INE1" s="124"/>
      <c r="INF1" s="124"/>
      <c r="ING1" s="124"/>
      <c r="INH1" s="124"/>
      <c r="INI1" s="124"/>
      <c r="INJ1" s="124"/>
      <c r="INK1" s="124"/>
      <c r="INL1" s="124"/>
      <c r="INM1" s="124"/>
      <c r="INN1" s="124"/>
      <c r="INO1" s="124"/>
      <c r="INP1" s="124"/>
      <c r="INQ1" s="124"/>
      <c r="INR1" s="124"/>
      <c r="INS1" s="124"/>
      <c r="INT1" s="124"/>
      <c r="INU1" s="124"/>
      <c r="INV1" s="124"/>
      <c r="INW1" s="124"/>
      <c r="INX1" s="124"/>
      <c r="INY1" s="124"/>
      <c r="INZ1" s="124"/>
      <c r="IOA1" s="124"/>
      <c r="IOB1" s="124"/>
      <c r="IOC1" s="124"/>
      <c r="IOD1" s="124"/>
      <c r="IOE1" s="124"/>
      <c r="IOF1" s="124"/>
      <c r="IOG1" s="124"/>
      <c r="IOH1" s="124"/>
      <c r="IOI1" s="124"/>
      <c r="IOJ1" s="124"/>
      <c r="IOK1" s="124"/>
      <c r="IOL1" s="124"/>
      <c r="IOM1" s="124"/>
      <c r="ION1" s="124"/>
      <c r="IOO1" s="124"/>
      <c r="IOP1" s="124"/>
      <c r="IOQ1" s="124"/>
      <c r="IOR1" s="124"/>
      <c r="IOS1" s="124"/>
      <c r="IOT1" s="124"/>
      <c r="IOU1" s="124"/>
      <c r="IOV1" s="124"/>
      <c r="IOW1" s="124"/>
      <c r="IOX1" s="124"/>
      <c r="IOY1" s="124"/>
      <c r="IOZ1" s="124"/>
      <c r="IPA1" s="124"/>
      <c r="IPB1" s="124"/>
      <c r="IPC1" s="124"/>
      <c r="IPD1" s="124"/>
      <c r="IPE1" s="124"/>
      <c r="IPF1" s="124"/>
      <c r="IPG1" s="124"/>
      <c r="IPH1" s="124"/>
      <c r="IPI1" s="124"/>
      <c r="IPJ1" s="124"/>
      <c r="IPK1" s="124"/>
      <c r="IPL1" s="124"/>
      <c r="IPM1" s="124"/>
      <c r="IPN1" s="124"/>
      <c r="IPO1" s="124"/>
      <c r="IPP1" s="124"/>
      <c r="IPQ1" s="124"/>
      <c r="IPR1" s="124"/>
      <c r="IPS1" s="124"/>
      <c r="IPT1" s="124"/>
      <c r="IPU1" s="124"/>
      <c r="IPV1" s="124"/>
      <c r="IPW1" s="124"/>
      <c r="IPX1" s="124"/>
      <c r="IPY1" s="124"/>
      <c r="IPZ1" s="124"/>
      <c r="IQA1" s="124"/>
      <c r="IQB1" s="124"/>
      <c r="IQC1" s="124"/>
      <c r="IQD1" s="124"/>
      <c r="IQE1" s="124"/>
      <c r="IQF1" s="124"/>
      <c r="IQG1" s="124"/>
      <c r="IQH1" s="124"/>
      <c r="IQI1" s="124"/>
      <c r="IQJ1" s="124"/>
      <c r="IQK1" s="124"/>
      <c r="IQL1" s="124"/>
      <c r="IQM1" s="124"/>
      <c r="IQN1" s="124"/>
      <c r="IQO1" s="124"/>
      <c r="IQP1" s="124"/>
      <c r="IQQ1" s="124"/>
      <c r="IQR1" s="124"/>
      <c r="IQS1" s="124"/>
      <c r="IQT1" s="124"/>
      <c r="IQU1" s="124"/>
      <c r="IQV1" s="124"/>
      <c r="IQW1" s="124"/>
      <c r="IQX1" s="124"/>
      <c r="IQY1" s="124"/>
      <c r="IQZ1" s="124"/>
      <c r="IRA1" s="124"/>
      <c r="IRB1" s="124"/>
      <c r="IRC1" s="124"/>
      <c r="IRD1" s="124"/>
      <c r="IRE1" s="124"/>
      <c r="IRF1" s="124"/>
      <c r="IRG1" s="124"/>
      <c r="IRH1" s="124"/>
      <c r="IRI1" s="124"/>
      <c r="IRJ1" s="124"/>
      <c r="IRK1" s="124"/>
      <c r="IRL1" s="124"/>
      <c r="IRM1" s="124"/>
      <c r="IRN1" s="124"/>
      <c r="IRO1" s="124"/>
      <c r="IRP1" s="124"/>
      <c r="IRQ1" s="124"/>
      <c r="IRR1" s="124"/>
      <c r="IRS1" s="124"/>
      <c r="IRT1" s="124"/>
      <c r="IRU1" s="124"/>
      <c r="IRV1" s="124"/>
      <c r="IRW1" s="124"/>
      <c r="IRX1" s="124"/>
      <c r="IRY1" s="124"/>
      <c r="IRZ1" s="124"/>
      <c r="ISA1" s="124"/>
      <c r="ISB1" s="124"/>
      <c r="ISC1" s="124"/>
      <c r="ISD1" s="124"/>
      <c r="ISE1" s="124"/>
      <c r="ISF1" s="124"/>
      <c r="ISG1" s="124"/>
      <c r="ISH1" s="124"/>
      <c r="ISI1" s="124"/>
      <c r="ISJ1" s="124"/>
      <c r="ISK1" s="124"/>
      <c r="ISL1" s="124"/>
      <c r="ISM1" s="124"/>
      <c r="ISN1" s="124"/>
      <c r="ISO1" s="124"/>
      <c r="ISP1" s="124"/>
      <c r="ISQ1" s="124"/>
      <c r="ISR1" s="124"/>
      <c r="ISS1" s="124"/>
      <c r="IST1" s="124"/>
      <c r="ISU1" s="124"/>
      <c r="ISV1" s="124"/>
      <c r="ISW1" s="124"/>
      <c r="ISX1" s="124"/>
      <c r="ISY1" s="124"/>
      <c r="ISZ1" s="124"/>
      <c r="ITA1" s="124"/>
      <c r="ITB1" s="124"/>
      <c r="ITC1" s="124"/>
      <c r="ITD1" s="124"/>
      <c r="ITE1" s="124"/>
      <c r="ITF1" s="124"/>
      <c r="ITG1" s="124"/>
      <c r="ITH1" s="124"/>
      <c r="ITI1" s="124"/>
      <c r="ITJ1" s="124"/>
      <c r="ITK1" s="124"/>
      <c r="ITL1" s="124"/>
      <c r="ITM1" s="124"/>
      <c r="ITN1" s="124"/>
      <c r="ITO1" s="124"/>
      <c r="ITP1" s="124"/>
      <c r="ITQ1" s="124"/>
      <c r="ITR1" s="124"/>
      <c r="ITS1" s="124"/>
      <c r="ITT1" s="124"/>
      <c r="ITU1" s="124"/>
      <c r="ITV1" s="124"/>
      <c r="ITW1" s="124"/>
      <c r="ITX1" s="124"/>
      <c r="ITY1" s="124"/>
      <c r="ITZ1" s="124"/>
      <c r="IUA1" s="124"/>
      <c r="IUB1" s="124"/>
      <c r="IUC1" s="124"/>
      <c r="IUD1" s="124"/>
      <c r="IUE1" s="124"/>
      <c r="IUF1" s="124"/>
      <c r="IUG1" s="124"/>
      <c r="IUH1" s="124"/>
      <c r="IUI1" s="124"/>
      <c r="IUJ1" s="124"/>
      <c r="IUK1" s="124"/>
      <c r="IUL1" s="124"/>
      <c r="IUM1" s="124"/>
      <c r="IUN1" s="124"/>
      <c r="IUO1" s="124"/>
      <c r="IUP1" s="124"/>
      <c r="IUQ1" s="124"/>
      <c r="IUR1" s="124"/>
      <c r="IUS1" s="124"/>
      <c r="IUT1" s="124"/>
      <c r="IUU1" s="124"/>
      <c r="IUV1" s="124"/>
      <c r="IUW1" s="124"/>
      <c r="IUX1" s="124"/>
      <c r="IUY1" s="124"/>
      <c r="IUZ1" s="124"/>
      <c r="IVA1" s="124"/>
      <c r="IVB1" s="124"/>
      <c r="IVC1" s="124"/>
      <c r="IVD1" s="124"/>
      <c r="IVE1" s="124"/>
      <c r="IVF1" s="124"/>
      <c r="IVG1" s="124"/>
      <c r="IVH1" s="124"/>
      <c r="IVI1" s="124"/>
      <c r="IVJ1" s="124"/>
      <c r="IVK1" s="124"/>
      <c r="IVL1" s="124"/>
      <c r="IVM1" s="124"/>
      <c r="IVN1" s="124"/>
      <c r="IVO1" s="124"/>
      <c r="IVP1" s="124"/>
      <c r="IVQ1" s="124"/>
      <c r="IVR1" s="124"/>
      <c r="IVS1" s="124"/>
      <c r="IVT1" s="124"/>
      <c r="IVU1" s="124"/>
      <c r="IVV1" s="124"/>
      <c r="IVW1" s="124"/>
      <c r="IVX1" s="124"/>
      <c r="IVY1" s="124"/>
      <c r="IVZ1" s="124"/>
      <c r="IWA1" s="124"/>
      <c r="IWB1" s="124"/>
      <c r="IWC1" s="124"/>
      <c r="IWD1" s="124"/>
      <c r="IWE1" s="124"/>
      <c r="IWF1" s="124"/>
      <c r="IWG1" s="124"/>
      <c r="IWH1" s="124"/>
      <c r="IWI1" s="124"/>
      <c r="IWJ1" s="124"/>
      <c r="IWK1" s="124"/>
      <c r="IWL1" s="124"/>
      <c r="IWM1" s="124"/>
      <c r="IWN1" s="124"/>
      <c r="IWO1" s="124"/>
      <c r="IWP1" s="124"/>
      <c r="IWQ1" s="124"/>
      <c r="IWR1" s="124"/>
      <c r="IWS1" s="124"/>
      <c r="IWT1" s="124"/>
      <c r="IWU1" s="124"/>
      <c r="IWV1" s="124"/>
      <c r="IWW1" s="124"/>
      <c r="IWX1" s="124"/>
      <c r="IWY1" s="124"/>
      <c r="IWZ1" s="124"/>
      <c r="IXA1" s="124"/>
      <c r="IXB1" s="124"/>
      <c r="IXC1" s="124"/>
      <c r="IXD1" s="124"/>
      <c r="IXE1" s="124"/>
      <c r="IXF1" s="124"/>
      <c r="IXG1" s="124"/>
      <c r="IXH1" s="124"/>
      <c r="IXI1" s="124"/>
      <c r="IXJ1" s="124"/>
      <c r="IXK1" s="124"/>
      <c r="IXL1" s="124"/>
      <c r="IXM1" s="124"/>
      <c r="IXN1" s="124"/>
      <c r="IXO1" s="124"/>
      <c r="IXP1" s="124"/>
      <c r="IXQ1" s="124"/>
      <c r="IXR1" s="124"/>
      <c r="IXS1" s="124"/>
      <c r="IXT1" s="124"/>
      <c r="IXU1" s="124"/>
      <c r="IXV1" s="124"/>
      <c r="IXW1" s="124"/>
      <c r="IXX1" s="124"/>
      <c r="IXY1" s="124"/>
      <c r="IXZ1" s="124"/>
      <c r="IYA1" s="124"/>
      <c r="IYB1" s="124"/>
      <c r="IYC1" s="124"/>
      <c r="IYD1" s="124"/>
      <c r="IYE1" s="124"/>
      <c r="IYF1" s="124"/>
      <c r="IYG1" s="124"/>
      <c r="IYH1" s="124"/>
      <c r="IYI1" s="124"/>
      <c r="IYJ1" s="124"/>
      <c r="IYK1" s="124"/>
      <c r="IYL1" s="124"/>
      <c r="IYM1" s="124"/>
      <c r="IYN1" s="124"/>
      <c r="IYO1" s="124"/>
      <c r="IYP1" s="124"/>
      <c r="IYQ1" s="124"/>
      <c r="IYR1" s="124"/>
      <c r="IYS1" s="124"/>
      <c r="IYT1" s="124"/>
      <c r="IYU1" s="124"/>
      <c r="IYV1" s="124"/>
      <c r="IYW1" s="124"/>
      <c r="IYX1" s="124"/>
      <c r="IYY1" s="124"/>
      <c r="IYZ1" s="124"/>
      <c r="IZA1" s="124"/>
      <c r="IZB1" s="124"/>
      <c r="IZC1" s="124"/>
      <c r="IZD1" s="124"/>
      <c r="IZE1" s="124"/>
      <c r="IZF1" s="124"/>
      <c r="IZG1" s="124"/>
      <c r="IZH1" s="124"/>
      <c r="IZI1" s="124"/>
      <c r="IZJ1" s="124"/>
      <c r="IZK1" s="124"/>
      <c r="IZL1" s="124"/>
      <c r="IZM1" s="124"/>
      <c r="IZN1" s="124"/>
      <c r="IZO1" s="124"/>
      <c r="IZP1" s="124"/>
      <c r="IZQ1" s="124"/>
      <c r="IZR1" s="124"/>
      <c r="IZS1" s="124"/>
      <c r="IZT1" s="124"/>
      <c r="IZU1" s="124"/>
      <c r="IZV1" s="124"/>
      <c r="IZW1" s="124"/>
      <c r="IZX1" s="124"/>
      <c r="IZY1" s="124"/>
      <c r="IZZ1" s="124"/>
      <c r="JAA1" s="124"/>
      <c r="JAB1" s="124"/>
      <c r="JAC1" s="124"/>
      <c r="JAD1" s="124"/>
      <c r="JAE1" s="124"/>
      <c r="JAF1" s="124"/>
      <c r="JAG1" s="124"/>
      <c r="JAH1" s="124"/>
      <c r="JAI1" s="124"/>
      <c r="JAJ1" s="124"/>
      <c r="JAK1" s="124"/>
      <c r="JAL1" s="124"/>
      <c r="JAM1" s="124"/>
      <c r="JAN1" s="124"/>
      <c r="JAO1" s="124"/>
      <c r="JAP1" s="124"/>
      <c r="JAQ1" s="124"/>
      <c r="JAR1" s="124"/>
      <c r="JAS1" s="124"/>
      <c r="JAT1" s="124"/>
      <c r="JAU1" s="124"/>
      <c r="JAV1" s="124"/>
      <c r="JAW1" s="124"/>
      <c r="JAX1" s="124"/>
      <c r="JAY1" s="124"/>
      <c r="JAZ1" s="124"/>
      <c r="JBA1" s="124"/>
      <c r="JBB1" s="124"/>
      <c r="JBC1" s="124"/>
      <c r="JBD1" s="124"/>
      <c r="JBE1" s="124"/>
      <c r="JBF1" s="124"/>
      <c r="JBG1" s="124"/>
      <c r="JBH1" s="124"/>
      <c r="JBI1" s="124"/>
      <c r="JBJ1" s="124"/>
      <c r="JBK1" s="124"/>
      <c r="JBL1" s="124"/>
      <c r="JBM1" s="124"/>
      <c r="JBN1" s="124"/>
      <c r="JBO1" s="124"/>
      <c r="JBP1" s="124"/>
      <c r="JBQ1" s="124"/>
      <c r="JBR1" s="124"/>
      <c r="JBS1" s="124"/>
      <c r="JBT1" s="124"/>
      <c r="JBU1" s="124"/>
      <c r="JBV1" s="124"/>
      <c r="JBW1" s="124"/>
      <c r="JBX1" s="124"/>
      <c r="JBY1" s="124"/>
      <c r="JBZ1" s="124"/>
      <c r="JCA1" s="124"/>
      <c r="JCB1" s="124"/>
      <c r="JCC1" s="124"/>
      <c r="JCD1" s="124"/>
      <c r="JCE1" s="124"/>
      <c r="JCF1" s="124"/>
      <c r="JCG1" s="124"/>
      <c r="JCH1" s="124"/>
      <c r="JCI1" s="124"/>
      <c r="JCJ1" s="124"/>
      <c r="JCK1" s="124"/>
      <c r="JCL1" s="124"/>
      <c r="JCM1" s="124"/>
      <c r="JCN1" s="124"/>
      <c r="JCO1" s="124"/>
      <c r="JCP1" s="124"/>
      <c r="JCQ1" s="124"/>
      <c r="JCR1" s="124"/>
      <c r="JCS1" s="124"/>
      <c r="JCT1" s="124"/>
      <c r="JCU1" s="124"/>
      <c r="JCV1" s="124"/>
      <c r="JCW1" s="124"/>
      <c r="JCX1" s="124"/>
      <c r="JCY1" s="124"/>
      <c r="JCZ1" s="124"/>
      <c r="JDA1" s="124"/>
      <c r="JDB1" s="124"/>
      <c r="JDC1" s="124"/>
      <c r="JDD1" s="124"/>
      <c r="JDE1" s="124"/>
      <c r="JDF1" s="124"/>
      <c r="JDG1" s="124"/>
      <c r="JDH1" s="124"/>
      <c r="JDI1" s="124"/>
      <c r="JDJ1" s="124"/>
      <c r="JDK1" s="124"/>
      <c r="JDL1" s="124"/>
      <c r="JDM1" s="124"/>
      <c r="JDN1" s="124"/>
      <c r="JDO1" s="124"/>
      <c r="JDP1" s="124"/>
      <c r="JDQ1" s="124"/>
      <c r="JDR1" s="124"/>
      <c r="JDS1" s="124"/>
      <c r="JDT1" s="124"/>
      <c r="JDU1" s="124"/>
      <c r="JDV1" s="124"/>
      <c r="JDW1" s="124"/>
      <c r="JDX1" s="124"/>
      <c r="JDY1" s="124"/>
      <c r="JDZ1" s="124"/>
      <c r="JEA1" s="124"/>
      <c r="JEB1" s="124"/>
      <c r="JEC1" s="124"/>
      <c r="JED1" s="124"/>
      <c r="JEE1" s="124"/>
      <c r="JEF1" s="124"/>
      <c r="JEG1" s="124"/>
      <c r="JEH1" s="124"/>
      <c r="JEI1" s="124"/>
      <c r="JEJ1" s="124"/>
      <c r="JEK1" s="124"/>
      <c r="JEL1" s="124"/>
      <c r="JEM1" s="124"/>
      <c r="JEN1" s="124"/>
      <c r="JEO1" s="124"/>
      <c r="JEP1" s="124"/>
      <c r="JEQ1" s="124"/>
      <c r="JER1" s="124"/>
      <c r="JES1" s="124"/>
      <c r="JET1" s="124"/>
      <c r="JEU1" s="124"/>
      <c r="JEV1" s="124"/>
      <c r="JEW1" s="124"/>
      <c r="JEX1" s="124"/>
      <c r="JEY1" s="124"/>
      <c r="JEZ1" s="124"/>
      <c r="JFA1" s="124"/>
      <c r="JFB1" s="124"/>
      <c r="JFC1" s="124"/>
      <c r="JFD1" s="124"/>
      <c r="JFE1" s="124"/>
      <c r="JFF1" s="124"/>
      <c r="JFG1" s="124"/>
      <c r="JFH1" s="124"/>
      <c r="JFI1" s="124"/>
      <c r="JFJ1" s="124"/>
      <c r="JFK1" s="124"/>
      <c r="JFL1" s="124"/>
      <c r="JFM1" s="124"/>
      <c r="JFN1" s="124"/>
      <c r="JFO1" s="124"/>
      <c r="JFP1" s="124"/>
      <c r="JFQ1" s="124"/>
      <c r="JFR1" s="124"/>
      <c r="JFS1" s="124"/>
      <c r="JFT1" s="124"/>
      <c r="JFU1" s="124"/>
      <c r="JFV1" s="124"/>
      <c r="JFW1" s="124"/>
      <c r="JFX1" s="124"/>
      <c r="JFY1" s="124"/>
      <c r="JFZ1" s="124"/>
      <c r="JGA1" s="124"/>
      <c r="JGB1" s="124"/>
      <c r="JGC1" s="124"/>
      <c r="JGD1" s="124"/>
      <c r="JGE1" s="124"/>
      <c r="JGF1" s="124"/>
      <c r="JGG1" s="124"/>
      <c r="JGH1" s="124"/>
      <c r="JGI1" s="124"/>
      <c r="JGJ1" s="124"/>
      <c r="JGK1" s="124"/>
      <c r="JGL1" s="124"/>
      <c r="JGM1" s="124"/>
      <c r="JGN1" s="124"/>
      <c r="JGO1" s="124"/>
      <c r="JGP1" s="124"/>
      <c r="JGQ1" s="124"/>
      <c r="JGR1" s="124"/>
      <c r="JGS1" s="124"/>
      <c r="JGT1" s="124"/>
      <c r="JGU1" s="124"/>
      <c r="JGV1" s="124"/>
      <c r="JGW1" s="124"/>
      <c r="JGX1" s="124"/>
      <c r="JGY1" s="124"/>
      <c r="JGZ1" s="124"/>
      <c r="JHA1" s="124"/>
      <c r="JHB1" s="124"/>
      <c r="JHC1" s="124"/>
      <c r="JHD1" s="124"/>
      <c r="JHE1" s="124"/>
      <c r="JHF1" s="124"/>
      <c r="JHG1" s="124"/>
      <c r="JHH1" s="124"/>
      <c r="JHI1" s="124"/>
      <c r="JHJ1" s="124"/>
      <c r="JHK1" s="124"/>
      <c r="JHL1" s="124"/>
      <c r="JHM1" s="124"/>
      <c r="JHN1" s="124"/>
      <c r="JHO1" s="124"/>
      <c r="JHP1" s="124"/>
      <c r="JHQ1" s="124"/>
      <c r="JHR1" s="124"/>
      <c r="JHS1" s="124"/>
      <c r="JHT1" s="124"/>
      <c r="JHU1" s="124"/>
      <c r="JHV1" s="124"/>
      <c r="JHW1" s="124"/>
      <c r="JHX1" s="124"/>
      <c r="JHY1" s="124"/>
      <c r="JHZ1" s="124"/>
      <c r="JIA1" s="124"/>
      <c r="JIB1" s="124"/>
      <c r="JIC1" s="124"/>
      <c r="JID1" s="124"/>
      <c r="JIE1" s="124"/>
      <c r="JIF1" s="124"/>
      <c r="JIG1" s="124"/>
      <c r="JIH1" s="124"/>
      <c r="JII1" s="124"/>
      <c r="JIJ1" s="124"/>
      <c r="JIK1" s="124"/>
      <c r="JIL1" s="124"/>
      <c r="JIM1" s="124"/>
      <c r="JIN1" s="124"/>
      <c r="JIO1" s="124"/>
      <c r="JIP1" s="124"/>
      <c r="JIQ1" s="124"/>
      <c r="JIR1" s="124"/>
      <c r="JIS1" s="124"/>
      <c r="JIT1" s="124"/>
      <c r="JIU1" s="124"/>
      <c r="JIV1" s="124"/>
      <c r="JIW1" s="124"/>
      <c r="JIX1" s="124"/>
      <c r="JIY1" s="124"/>
      <c r="JIZ1" s="124"/>
      <c r="JJA1" s="124"/>
      <c r="JJB1" s="124"/>
      <c r="JJC1" s="124"/>
      <c r="JJD1" s="124"/>
      <c r="JJE1" s="124"/>
      <c r="JJF1" s="124"/>
      <c r="JJG1" s="124"/>
      <c r="JJH1" s="124"/>
      <c r="JJI1" s="124"/>
      <c r="JJJ1" s="124"/>
      <c r="JJK1" s="124"/>
      <c r="JJL1" s="124"/>
      <c r="JJM1" s="124"/>
      <c r="JJN1" s="124"/>
      <c r="JJO1" s="124"/>
      <c r="JJP1" s="124"/>
      <c r="JJQ1" s="124"/>
      <c r="JJR1" s="124"/>
      <c r="JJS1" s="124"/>
      <c r="JJT1" s="124"/>
      <c r="JJU1" s="124"/>
      <c r="JJV1" s="124"/>
      <c r="JJW1" s="124"/>
      <c r="JJX1" s="124"/>
      <c r="JJY1" s="124"/>
      <c r="JJZ1" s="124"/>
      <c r="JKA1" s="124"/>
      <c r="JKB1" s="124"/>
      <c r="JKC1" s="124"/>
      <c r="JKD1" s="124"/>
      <c r="JKE1" s="124"/>
      <c r="JKF1" s="124"/>
      <c r="JKG1" s="124"/>
      <c r="JKH1" s="124"/>
      <c r="JKI1" s="124"/>
      <c r="JKJ1" s="124"/>
      <c r="JKK1" s="124"/>
      <c r="JKL1" s="124"/>
      <c r="JKM1" s="124"/>
      <c r="JKN1" s="124"/>
      <c r="JKO1" s="124"/>
      <c r="JKP1" s="124"/>
      <c r="JKQ1" s="124"/>
      <c r="JKR1" s="124"/>
      <c r="JKS1" s="124"/>
      <c r="JKT1" s="124"/>
      <c r="JKU1" s="124"/>
      <c r="JKV1" s="124"/>
      <c r="JKW1" s="124"/>
      <c r="JKX1" s="124"/>
      <c r="JKY1" s="124"/>
      <c r="JKZ1" s="124"/>
      <c r="JLA1" s="124"/>
      <c r="JLB1" s="124"/>
      <c r="JLC1" s="124"/>
      <c r="JLD1" s="124"/>
      <c r="JLE1" s="124"/>
      <c r="JLF1" s="124"/>
      <c r="JLG1" s="124"/>
      <c r="JLH1" s="124"/>
      <c r="JLI1" s="124"/>
      <c r="JLJ1" s="124"/>
      <c r="JLK1" s="124"/>
      <c r="JLL1" s="124"/>
      <c r="JLM1" s="124"/>
      <c r="JLN1" s="124"/>
      <c r="JLO1" s="124"/>
      <c r="JLP1" s="124"/>
      <c r="JLQ1" s="124"/>
      <c r="JLR1" s="124"/>
      <c r="JLS1" s="124"/>
      <c r="JLT1" s="124"/>
      <c r="JLU1" s="124"/>
      <c r="JLV1" s="124"/>
      <c r="JLW1" s="124"/>
      <c r="JLX1" s="124"/>
      <c r="JLY1" s="124"/>
      <c r="JLZ1" s="124"/>
      <c r="JMA1" s="124"/>
      <c r="JMB1" s="124"/>
      <c r="JMC1" s="124"/>
      <c r="JMD1" s="124"/>
      <c r="JME1" s="124"/>
      <c r="JMF1" s="124"/>
      <c r="JMG1" s="124"/>
      <c r="JMH1" s="124"/>
      <c r="JMI1" s="124"/>
      <c r="JMJ1" s="124"/>
      <c r="JMK1" s="124"/>
      <c r="JML1" s="124"/>
      <c r="JMM1" s="124"/>
      <c r="JMN1" s="124"/>
      <c r="JMO1" s="124"/>
      <c r="JMP1" s="124"/>
      <c r="JMQ1" s="124"/>
      <c r="JMR1" s="124"/>
      <c r="JMS1" s="124"/>
      <c r="JMT1" s="124"/>
      <c r="JMU1" s="124"/>
      <c r="JMV1" s="124"/>
      <c r="JMW1" s="124"/>
      <c r="JMX1" s="124"/>
      <c r="JMY1" s="124"/>
      <c r="JMZ1" s="124"/>
      <c r="JNA1" s="124"/>
      <c r="JNB1" s="124"/>
      <c r="JNC1" s="124"/>
      <c r="JND1" s="124"/>
      <c r="JNE1" s="124"/>
      <c r="JNF1" s="124"/>
      <c r="JNG1" s="124"/>
      <c r="JNH1" s="124"/>
      <c r="JNI1" s="124"/>
      <c r="JNJ1" s="124"/>
      <c r="JNK1" s="124"/>
      <c r="JNL1" s="124"/>
      <c r="JNM1" s="124"/>
      <c r="JNN1" s="124"/>
      <c r="JNO1" s="124"/>
      <c r="JNP1" s="124"/>
      <c r="JNQ1" s="124"/>
      <c r="JNR1" s="124"/>
      <c r="JNS1" s="124"/>
      <c r="JNT1" s="124"/>
      <c r="JNU1" s="124"/>
      <c r="JNV1" s="124"/>
      <c r="JNW1" s="124"/>
      <c r="JNX1" s="124"/>
      <c r="JNY1" s="124"/>
      <c r="JNZ1" s="124"/>
      <c r="JOA1" s="124"/>
      <c r="JOB1" s="124"/>
      <c r="JOC1" s="124"/>
      <c r="JOD1" s="124"/>
      <c r="JOE1" s="124"/>
      <c r="JOF1" s="124"/>
      <c r="JOG1" s="124"/>
      <c r="JOH1" s="124"/>
      <c r="JOI1" s="124"/>
      <c r="JOJ1" s="124"/>
      <c r="JOK1" s="124"/>
      <c r="JOL1" s="124"/>
      <c r="JOM1" s="124"/>
      <c r="JON1" s="124"/>
      <c r="JOO1" s="124"/>
      <c r="JOP1" s="124"/>
      <c r="JOQ1" s="124"/>
      <c r="JOR1" s="124"/>
      <c r="JOS1" s="124"/>
      <c r="JOT1" s="124"/>
      <c r="JOU1" s="124"/>
      <c r="JOV1" s="124"/>
      <c r="JOW1" s="124"/>
      <c r="JOX1" s="124"/>
      <c r="JOY1" s="124"/>
      <c r="JOZ1" s="124"/>
      <c r="JPA1" s="124"/>
      <c r="JPB1" s="124"/>
      <c r="JPC1" s="124"/>
      <c r="JPD1" s="124"/>
      <c r="JPE1" s="124"/>
      <c r="JPF1" s="124"/>
      <c r="JPG1" s="124"/>
      <c r="JPH1" s="124"/>
      <c r="JPI1" s="124"/>
      <c r="JPJ1" s="124"/>
      <c r="JPK1" s="124"/>
      <c r="JPL1" s="124"/>
      <c r="JPM1" s="124"/>
      <c r="JPN1" s="124"/>
      <c r="JPO1" s="124"/>
      <c r="JPP1" s="124"/>
      <c r="JPQ1" s="124"/>
      <c r="JPR1" s="124"/>
      <c r="JPS1" s="124"/>
      <c r="JPT1" s="124"/>
      <c r="JPU1" s="124"/>
      <c r="JPV1" s="124"/>
      <c r="JPW1" s="124"/>
      <c r="JPX1" s="124"/>
      <c r="JPY1" s="124"/>
      <c r="JPZ1" s="124"/>
      <c r="JQA1" s="124"/>
      <c r="JQB1" s="124"/>
      <c r="JQC1" s="124"/>
      <c r="JQD1" s="124"/>
      <c r="JQE1" s="124"/>
      <c r="JQF1" s="124"/>
      <c r="JQG1" s="124"/>
      <c r="JQH1" s="124"/>
      <c r="JQI1" s="124"/>
      <c r="JQJ1" s="124"/>
      <c r="JQK1" s="124"/>
      <c r="JQL1" s="124"/>
      <c r="JQM1" s="124"/>
      <c r="JQN1" s="124"/>
      <c r="JQO1" s="124"/>
      <c r="JQP1" s="124"/>
      <c r="JQQ1" s="124"/>
      <c r="JQR1" s="124"/>
      <c r="JQS1" s="124"/>
      <c r="JQT1" s="124"/>
      <c r="JQU1" s="124"/>
      <c r="JQV1" s="124"/>
      <c r="JQW1" s="124"/>
      <c r="JQX1" s="124"/>
      <c r="JQY1" s="124"/>
      <c r="JQZ1" s="124"/>
      <c r="JRA1" s="124"/>
      <c r="JRB1" s="124"/>
      <c r="JRC1" s="124"/>
      <c r="JRD1" s="124"/>
      <c r="JRE1" s="124"/>
      <c r="JRF1" s="124"/>
      <c r="JRG1" s="124"/>
      <c r="JRH1" s="124"/>
      <c r="JRI1" s="124"/>
      <c r="JRJ1" s="124"/>
      <c r="JRK1" s="124"/>
      <c r="JRL1" s="124"/>
      <c r="JRM1" s="124"/>
      <c r="JRN1" s="124"/>
      <c r="JRO1" s="124"/>
      <c r="JRP1" s="124"/>
      <c r="JRQ1" s="124"/>
      <c r="JRR1" s="124"/>
      <c r="JRS1" s="124"/>
      <c r="JRT1" s="124"/>
      <c r="JRU1" s="124"/>
      <c r="JRV1" s="124"/>
      <c r="JRW1" s="124"/>
      <c r="JRX1" s="124"/>
      <c r="JRY1" s="124"/>
      <c r="JRZ1" s="124"/>
      <c r="JSA1" s="124"/>
      <c r="JSB1" s="124"/>
      <c r="JSC1" s="124"/>
      <c r="JSD1" s="124"/>
      <c r="JSE1" s="124"/>
      <c r="JSF1" s="124"/>
      <c r="JSG1" s="124"/>
      <c r="JSH1" s="124"/>
      <c r="JSI1" s="124"/>
      <c r="JSJ1" s="124"/>
      <c r="JSK1" s="124"/>
      <c r="JSL1" s="124"/>
      <c r="JSM1" s="124"/>
      <c r="JSN1" s="124"/>
      <c r="JSO1" s="124"/>
      <c r="JSP1" s="124"/>
      <c r="JSQ1" s="124"/>
      <c r="JSR1" s="124"/>
      <c r="JSS1" s="124"/>
      <c r="JST1" s="124"/>
      <c r="JSU1" s="124"/>
      <c r="JSV1" s="124"/>
      <c r="JSW1" s="124"/>
      <c r="JSX1" s="124"/>
      <c r="JSY1" s="124"/>
      <c r="JSZ1" s="124"/>
      <c r="JTA1" s="124"/>
      <c r="JTB1" s="124"/>
      <c r="JTC1" s="124"/>
      <c r="JTD1" s="124"/>
      <c r="JTE1" s="124"/>
      <c r="JTF1" s="124"/>
      <c r="JTG1" s="124"/>
      <c r="JTH1" s="124"/>
      <c r="JTI1" s="124"/>
      <c r="JTJ1" s="124"/>
      <c r="JTK1" s="124"/>
      <c r="JTL1" s="124"/>
      <c r="JTM1" s="124"/>
      <c r="JTN1" s="124"/>
      <c r="JTO1" s="124"/>
      <c r="JTP1" s="124"/>
      <c r="JTQ1" s="124"/>
      <c r="JTR1" s="124"/>
      <c r="JTS1" s="124"/>
      <c r="JTT1" s="124"/>
      <c r="JTU1" s="124"/>
      <c r="JTV1" s="124"/>
      <c r="JTW1" s="124"/>
      <c r="JTX1" s="124"/>
      <c r="JTY1" s="124"/>
      <c r="JTZ1" s="124"/>
      <c r="JUA1" s="124"/>
      <c r="JUB1" s="124"/>
      <c r="JUC1" s="124"/>
      <c r="JUD1" s="124"/>
      <c r="JUE1" s="124"/>
      <c r="JUF1" s="124"/>
      <c r="JUG1" s="124"/>
      <c r="JUH1" s="124"/>
      <c r="JUI1" s="124"/>
      <c r="JUJ1" s="124"/>
      <c r="JUK1" s="124"/>
      <c r="JUL1" s="124"/>
      <c r="JUM1" s="124"/>
      <c r="JUN1" s="124"/>
      <c r="JUO1" s="124"/>
      <c r="JUP1" s="124"/>
      <c r="JUQ1" s="124"/>
      <c r="JUR1" s="124"/>
      <c r="JUS1" s="124"/>
      <c r="JUT1" s="124"/>
      <c r="JUU1" s="124"/>
      <c r="JUV1" s="124"/>
      <c r="JUW1" s="124"/>
      <c r="JUX1" s="124"/>
      <c r="JUY1" s="124"/>
      <c r="JUZ1" s="124"/>
      <c r="JVA1" s="124"/>
      <c r="JVB1" s="124"/>
      <c r="JVC1" s="124"/>
      <c r="JVD1" s="124"/>
      <c r="JVE1" s="124"/>
      <c r="JVF1" s="124"/>
      <c r="JVG1" s="124"/>
      <c r="JVH1" s="124"/>
      <c r="JVI1" s="124"/>
      <c r="JVJ1" s="124"/>
      <c r="JVK1" s="124"/>
      <c r="JVL1" s="124"/>
      <c r="JVM1" s="124"/>
      <c r="JVN1" s="124"/>
      <c r="JVO1" s="124"/>
      <c r="JVP1" s="124"/>
      <c r="JVQ1" s="124"/>
      <c r="JVR1" s="124"/>
      <c r="JVS1" s="124"/>
      <c r="JVT1" s="124"/>
      <c r="JVU1" s="124"/>
      <c r="JVV1" s="124"/>
      <c r="JVW1" s="124"/>
      <c r="JVX1" s="124"/>
      <c r="JVY1" s="124"/>
      <c r="JVZ1" s="124"/>
      <c r="JWA1" s="124"/>
      <c r="JWB1" s="124"/>
      <c r="JWC1" s="124"/>
      <c r="JWD1" s="124"/>
      <c r="JWE1" s="124"/>
      <c r="JWF1" s="124"/>
      <c r="JWG1" s="124"/>
      <c r="JWH1" s="124"/>
      <c r="JWI1" s="124"/>
      <c r="JWJ1" s="124"/>
      <c r="JWK1" s="124"/>
      <c r="JWL1" s="124"/>
      <c r="JWM1" s="124"/>
      <c r="JWN1" s="124"/>
      <c r="JWO1" s="124"/>
      <c r="JWP1" s="124"/>
      <c r="JWQ1" s="124"/>
      <c r="JWR1" s="124"/>
      <c r="JWS1" s="124"/>
      <c r="JWT1" s="124"/>
      <c r="JWU1" s="124"/>
      <c r="JWV1" s="124"/>
      <c r="JWW1" s="124"/>
      <c r="JWX1" s="124"/>
      <c r="JWY1" s="124"/>
      <c r="JWZ1" s="124"/>
      <c r="JXA1" s="124"/>
      <c r="JXB1" s="124"/>
      <c r="JXC1" s="124"/>
      <c r="JXD1" s="124"/>
      <c r="JXE1" s="124"/>
      <c r="JXF1" s="124"/>
      <c r="JXG1" s="124"/>
      <c r="JXH1" s="124"/>
      <c r="JXI1" s="124"/>
      <c r="JXJ1" s="124"/>
      <c r="JXK1" s="124"/>
      <c r="JXL1" s="124"/>
      <c r="JXM1" s="124"/>
      <c r="JXN1" s="124"/>
      <c r="JXO1" s="124"/>
      <c r="JXP1" s="124"/>
      <c r="JXQ1" s="124"/>
      <c r="JXR1" s="124"/>
      <c r="JXS1" s="124"/>
      <c r="JXT1" s="124"/>
      <c r="JXU1" s="124"/>
      <c r="JXV1" s="124"/>
      <c r="JXW1" s="124"/>
      <c r="JXX1" s="124"/>
      <c r="JXY1" s="124"/>
      <c r="JXZ1" s="124"/>
      <c r="JYA1" s="124"/>
      <c r="JYB1" s="124"/>
      <c r="JYC1" s="124"/>
      <c r="JYD1" s="124"/>
      <c r="JYE1" s="124"/>
      <c r="JYF1" s="124"/>
      <c r="JYG1" s="124"/>
      <c r="JYH1" s="124"/>
      <c r="JYI1" s="124"/>
      <c r="JYJ1" s="124"/>
      <c r="JYK1" s="124"/>
      <c r="JYL1" s="124"/>
      <c r="JYM1" s="124"/>
      <c r="JYN1" s="124"/>
      <c r="JYO1" s="124"/>
      <c r="JYP1" s="124"/>
      <c r="JYQ1" s="124"/>
      <c r="JYR1" s="124"/>
      <c r="JYS1" s="124"/>
      <c r="JYT1" s="124"/>
      <c r="JYU1" s="124"/>
      <c r="JYV1" s="124"/>
      <c r="JYW1" s="124"/>
      <c r="JYX1" s="124"/>
      <c r="JYY1" s="124"/>
      <c r="JYZ1" s="124"/>
      <c r="JZA1" s="124"/>
      <c r="JZB1" s="124"/>
      <c r="JZC1" s="124"/>
      <c r="JZD1" s="124"/>
      <c r="JZE1" s="124"/>
      <c r="JZF1" s="124"/>
      <c r="JZG1" s="124"/>
      <c r="JZH1" s="124"/>
      <c r="JZI1" s="124"/>
      <c r="JZJ1" s="124"/>
      <c r="JZK1" s="124"/>
      <c r="JZL1" s="124"/>
      <c r="JZM1" s="124"/>
      <c r="JZN1" s="124"/>
      <c r="JZO1" s="124"/>
      <c r="JZP1" s="124"/>
      <c r="JZQ1" s="124"/>
      <c r="JZR1" s="124"/>
      <c r="JZS1" s="124"/>
      <c r="JZT1" s="124"/>
      <c r="JZU1" s="124"/>
      <c r="JZV1" s="124"/>
      <c r="JZW1" s="124"/>
      <c r="JZX1" s="124"/>
      <c r="JZY1" s="124"/>
      <c r="JZZ1" s="124"/>
      <c r="KAA1" s="124"/>
      <c r="KAB1" s="124"/>
      <c r="KAC1" s="124"/>
      <c r="KAD1" s="124"/>
      <c r="KAE1" s="124"/>
      <c r="KAF1" s="124"/>
      <c r="KAG1" s="124"/>
      <c r="KAH1" s="124"/>
      <c r="KAI1" s="124"/>
      <c r="KAJ1" s="124"/>
      <c r="KAK1" s="124"/>
      <c r="KAL1" s="124"/>
      <c r="KAM1" s="124"/>
      <c r="KAN1" s="124"/>
      <c r="KAO1" s="124"/>
      <c r="KAP1" s="124"/>
      <c r="KAQ1" s="124"/>
      <c r="KAR1" s="124"/>
      <c r="KAS1" s="124"/>
      <c r="KAT1" s="124"/>
      <c r="KAU1" s="124"/>
      <c r="KAV1" s="124"/>
      <c r="KAW1" s="124"/>
      <c r="KAX1" s="124"/>
      <c r="KAY1" s="124"/>
      <c r="KAZ1" s="124"/>
      <c r="KBA1" s="124"/>
      <c r="KBB1" s="124"/>
      <c r="KBC1" s="124"/>
      <c r="KBD1" s="124"/>
      <c r="KBE1" s="124"/>
      <c r="KBF1" s="124"/>
      <c r="KBG1" s="124"/>
      <c r="KBH1" s="124"/>
      <c r="KBI1" s="124"/>
      <c r="KBJ1" s="124"/>
      <c r="KBK1" s="124"/>
      <c r="KBL1" s="124"/>
      <c r="KBM1" s="124"/>
      <c r="KBN1" s="124"/>
      <c r="KBO1" s="124"/>
      <c r="KBP1" s="124"/>
      <c r="KBQ1" s="124"/>
      <c r="KBR1" s="124"/>
      <c r="KBS1" s="124"/>
      <c r="KBT1" s="124"/>
      <c r="KBU1" s="124"/>
      <c r="KBV1" s="124"/>
      <c r="KBW1" s="124"/>
      <c r="KBX1" s="124"/>
      <c r="KBY1" s="124"/>
      <c r="KBZ1" s="124"/>
      <c r="KCA1" s="124"/>
      <c r="KCB1" s="124"/>
      <c r="KCC1" s="124"/>
      <c r="KCD1" s="124"/>
      <c r="KCE1" s="124"/>
      <c r="KCF1" s="124"/>
      <c r="KCG1" s="124"/>
      <c r="KCH1" s="124"/>
      <c r="KCI1" s="124"/>
      <c r="KCJ1" s="124"/>
      <c r="KCK1" s="124"/>
      <c r="KCL1" s="124"/>
      <c r="KCM1" s="124"/>
      <c r="KCN1" s="124"/>
      <c r="KCO1" s="124"/>
      <c r="KCP1" s="124"/>
      <c r="KCQ1" s="124"/>
      <c r="KCR1" s="124"/>
      <c r="KCS1" s="124"/>
      <c r="KCT1" s="124"/>
      <c r="KCU1" s="124"/>
      <c r="KCV1" s="124"/>
      <c r="KCW1" s="124"/>
      <c r="KCX1" s="124"/>
      <c r="KCY1" s="124"/>
      <c r="KCZ1" s="124"/>
      <c r="KDA1" s="124"/>
      <c r="KDB1" s="124"/>
      <c r="KDC1" s="124"/>
      <c r="KDD1" s="124"/>
      <c r="KDE1" s="124"/>
      <c r="KDF1" s="124"/>
      <c r="KDG1" s="124"/>
      <c r="KDH1" s="124"/>
      <c r="KDI1" s="124"/>
      <c r="KDJ1" s="124"/>
      <c r="KDK1" s="124"/>
      <c r="KDL1" s="124"/>
      <c r="KDM1" s="124"/>
      <c r="KDN1" s="124"/>
      <c r="KDO1" s="124"/>
      <c r="KDP1" s="124"/>
      <c r="KDQ1" s="124"/>
      <c r="KDR1" s="124"/>
      <c r="KDS1" s="124"/>
      <c r="KDT1" s="124"/>
      <c r="KDU1" s="124"/>
      <c r="KDV1" s="124"/>
      <c r="KDW1" s="124"/>
      <c r="KDX1" s="124"/>
      <c r="KDY1" s="124"/>
      <c r="KDZ1" s="124"/>
      <c r="KEA1" s="124"/>
      <c r="KEB1" s="124"/>
      <c r="KEC1" s="124"/>
      <c r="KED1" s="124"/>
      <c r="KEE1" s="124"/>
      <c r="KEF1" s="124"/>
      <c r="KEG1" s="124"/>
      <c r="KEH1" s="124"/>
      <c r="KEI1" s="124"/>
      <c r="KEJ1" s="124"/>
      <c r="KEK1" s="124"/>
      <c r="KEL1" s="124"/>
      <c r="KEM1" s="124"/>
      <c r="KEN1" s="124"/>
      <c r="KEO1" s="124"/>
      <c r="KEP1" s="124"/>
      <c r="KEQ1" s="124"/>
      <c r="KER1" s="124"/>
      <c r="KES1" s="124"/>
      <c r="KET1" s="124"/>
      <c r="KEU1" s="124"/>
      <c r="KEV1" s="124"/>
      <c r="KEW1" s="124"/>
      <c r="KEX1" s="124"/>
      <c r="KEY1" s="124"/>
      <c r="KEZ1" s="124"/>
      <c r="KFA1" s="124"/>
      <c r="KFB1" s="124"/>
      <c r="KFC1" s="124"/>
      <c r="KFD1" s="124"/>
      <c r="KFE1" s="124"/>
      <c r="KFF1" s="124"/>
      <c r="KFG1" s="124"/>
      <c r="KFH1" s="124"/>
      <c r="KFI1" s="124"/>
      <c r="KFJ1" s="124"/>
      <c r="KFK1" s="124"/>
      <c r="KFL1" s="124"/>
      <c r="KFM1" s="124"/>
      <c r="KFN1" s="124"/>
      <c r="KFO1" s="124"/>
      <c r="KFP1" s="124"/>
      <c r="KFQ1" s="124"/>
      <c r="KFR1" s="124"/>
      <c r="KFS1" s="124"/>
      <c r="KFT1" s="124"/>
      <c r="KFU1" s="124"/>
      <c r="KFV1" s="124"/>
      <c r="KFW1" s="124"/>
      <c r="KFX1" s="124"/>
      <c r="KFY1" s="124"/>
      <c r="KFZ1" s="124"/>
      <c r="KGA1" s="124"/>
      <c r="KGB1" s="124"/>
      <c r="KGC1" s="124"/>
      <c r="KGD1" s="124"/>
      <c r="KGE1" s="124"/>
      <c r="KGF1" s="124"/>
      <c r="KGG1" s="124"/>
      <c r="KGH1" s="124"/>
      <c r="KGI1" s="124"/>
      <c r="KGJ1" s="124"/>
      <c r="KGK1" s="124"/>
      <c r="KGL1" s="124"/>
      <c r="KGM1" s="124"/>
      <c r="KGN1" s="124"/>
      <c r="KGO1" s="124"/>
      <c r="KGP1" s="124"/>
      <c r="KGQ1" s="124"/>
      <c r="KGR1" s="124"/>
      <c r="KGS1" s="124"/>
      <c r="KGT1" s="124"/>
      <c r="KGU1" s="124"/>
      <c r="KGV1" s="124"/>
      <c r="KGW1" s="124"/>
      <c r="KGX1" s="124"/>
      <c r="KGY1" s="124"/>
      <c r="KGZ1" s="124"/>
      <c r="KHA1" s="124"/>
      <c r="KHB1" s="124"/>
      <c r="KHC1" s="124"/>
      <c r="KHD1" s="124"/>
      <c r="KHE1" s="124"/>
      <c r="KHF1" s="124"/>
      <c r="KHG1" s="124"/>
      <c r="KHH1" s="124"/>
      <c r="KHI1" s="124"/>
      <c r="KHJ1" s="124"/>
      <c r="KHK1" s="124"/>
      <c r="KHL1" s="124"/>
      <c r="KHM1" s="124"/>
      <c r="KHN1" s="124"/>
      <c r="KHO1" s="124"/>
      <c r="KHP1" s="124"/>
      <c r="KHQ1" s="124"/>
      <c r="KHR1" s="124"/>
      <c r="KHS1" s="124"/>
      <c r="KHT1" s="124"/>
      <c r="KHU1" s="124"/>
      <c r="KHV1" s="124"/>
      <c r="KHW1" s="124"/>
      <c r="KHX1" s="124"/>
      <c r="KHY1" s="124"/>
      <c r="KHZ1" s="124"/>
      <c r="KIA1" s="124"/>
      <c r="KIB1" s="124"/>
      <c r="KIC1" s="124"/>
      <c r="KID1" s="124"/>
      <c r="KIE1" s="124"/>
      <c r="KIF1" s="124"/>
      <c r="KIG1" s="124"/>
      <c r="KIH1" s="124"/>
      <c r="KII1" s="124"/>
      <c r="KIJ1" s="124"/>
      <c r="KIK1" s="124"/>
      <c r="KIL1" s="124"/>
      <c r="KIM1" s="124"/>
      <c r="KIN1" s="124"/>
      <c r="KIO1" s="124"/>
      <c r="KIP1" s="124"/>
      <c r="KIQ1" s="124"/>
      <c r="KIR1" s="124"/>
      <c r="KIS1" s="124"/>
      <c r="KIT1" s="124"/>
      <c r="KIU1" s="124"/>
      <c r="KIV1" s="124"/>
      <c r="KIW1" s="124"/>
      <c r="KIX1" s="124"/>
      <c r="KIY1" s="124"/>
      <c r="KIZ1" s="124"/>
      <c r="KJA1" s="124"/>
      <c r="KJB1" s="124"/>
      <c r="KJC1" s="124"/>
      <c r="KJD1" s="124"/>
      <c r="KJE1" s="124"/>
      <c r="KJF1" s="124"/>
      <c r="KJG1" s="124"/>
      <c r="KJH1" s="124"/>
      <c r="KJI1" s="124"/>
      <c r="KJJ1" s="124"/>
      <c r="KJK1" s="124"/>
      <c r="KJL1" s="124"/>
      <c r="KJM1" s="124"/>
      <c r="KJN1" s="124"/>
      <c r="KJO1" s="124"/>
      <c r="KJP1" s="124"/>
      <c r="KJQ1" s="124"/>
      <c r="KJR1" s="124"/>
      <c r="KJS1" s="124"/>
      <c r="KJT1" s="124"/>
      <c r="KJU1" s="124"/>
      <c r="KJV1" s="124"/>
      <c r="KJW1" s="124"/>
      <c r="KJX1" s="124"/>
      <c r="KJY1" s="124"/>
      <c r="KJZ1" s="124"/>
      <c r="KKA1" s="124"/>
      <c r="KKB1" s="124"/>
      <c r="KKC1" s="124"/>
      <c r="KKD1" s="124"/>
      <c r="KKE1" s="124"/>
      <c r="KKF1" s="124"/>
      <c r="KKG1" s="124"/>
      <c r="KKH1" s="124"/>
      <c r="KKI1" s="124"/>
      <c r="KKJ1" s="124"/>
      <c r="KKK1" s="124"/>
      <c r="KKL1" s="124"/>
      <c r="KKM1" s="124"/>
      <c r="KKN1" s="124"/>
      <c r="KKO1" s="124"/>
      <c r="KKP1" s="124"/>
      <c r="KKQ1" s="124"/>
      <c r="KKR1" s="124"/>
      <c r="KKS1" s="124"/>
      <c r="KKT1" s="124"/>
      <c r="KKU1" s="124"/>
      <c r="KKV1" s="124"/>
      <c r="KKW1" s="124"/>
      <c r="KKX1" s="124"/>
      <c r="KKY1" s="124"/>
      <c r="KKZ1" s="124"/>
      <c r="KLA1" s="124"/>
      <c r="KLB1" s="124"/>
      <c r="KLC1" s="124"/>
      <c r="KLD1" s="124"/>
      <c r="KLE1" s="124"/>
      <c r="KLF1" s="124"/>
      <c r="KLG1" s="124"/>
      <c r="KLH1" s="124"/>
      <c r="KLI1" s="124"/>
      <c r="KLJ1" s="124"/>
      <c r="KLK1" s="124"/>
      <c r="KLL1" s="124"/>
      <c r="KLM1" s="124"/>
      <c r="KLN1" s="124"/>
      <c r="KLO1" s="124"/>
      <c r="KLP1" s="124"/>
      <c r="KLQ1" s="124"/>
      <c r="KLR1" s="124"/>
      <c r="KLS1" s="124"/>
      <c r="KLT1" s="124"/>
      <c r="KLU1" s="124"/>
      <c r="KLV1" s="124"/>
      <c r="KLW1" s="124"/>
      <c r="KLX1" s="124"/>
      <c r="KLY1" s="124"/>
      <c r="KLZ1" s="124"/>
      <c r="KMA1" s="124"/>
      <c r="KMB1" s="124"/>
      <c r="KMC1" s="124"/>
      <c r="KMD1" s="124"/>
      <c r="KME1" s="124"/>
      <c r="KMF1" s="124"/>
      <c r="KMG1" s="124"/>
      <c r="KMH1" s="124"/>
      <c r="KMI1" s="124"/>
      <c r="KMJ1" s="124"/>
      <c r="KMK1" s="124"/>
      <c r="KML1" s="124"/>
      <c r="KMM1" s="124"/>
      <c r="KMN1" s="124"/>
      <c r="KMO1" s="124"/>
      <c r="KMP1" s="124"/>
      <c r="KMQ1" s="124"/>
      <c r="KMR1" s="124"/>
      <c r="KMS1" s="124"/>
      <c r="KMT1" s="124"/>
      <c r="KMU1" s="124"/>
      <c r="KMV1" s="124"/>
      <c r="KMW1" s="124"/>
      <c r="KMX1" s="124"/>
      <c r="KMY1" s="124"/>
      <c r="KMZ1" s="124"/>
      <c r="KNA1" s="124"/>
      <c r="KNB1" s="124"/>
      <c r="KNC1" s="124"/>
      <c r="KND1" s="124"/>
      <c r="KNE1" s="124"/>
      <c r="KNF1" s="124"/>
      <c r="KNG1" s="124"/>
      <c r="KNH1" s="124"/>
      <c r="KNI1" s="124"/>
      <c r="KNJ1" s="124"/>
      <c r="KNK1" s="124"/>
      <c r="KNL1" s="124"/>
      <c r="KNM1" s="124"/>
      <c r="KNN1" s="124"/>
      <c r="KNO1" s="124"/>
      <c r="KNP1" s="124"/>
      <c r="KNQ1" s="124"/>
      <c r="KNR1" s="124"/>
      <c r="KNS1" s="124"/>
      <c r="KNT1" s="124"/>
      <c r="KNU1" s="124"/>
      <c r="KNV1" s="124"/>
      <c r="KNW1" s="124"/>
      <c r="KNX1" s="124"/>
      <c r="KNY1" s="124"/>
      <c r="KNZ1" s="124"/>
      <c r="KOA1" s="124"/>
      <c r="KOB1" s="124"/>
      <c r="KOC1" s="124"/>
      <c r="KOD1" s="124"/>
      <c r="KOE1" s="124"/>
      <c r="KOF1" s="124"/>
      <c r="KOG1" s="124"/>
      <c r="KOH1" s="124"/>
      <c r="KOI1" s="124"/>
      <c r="KOJ1" s="124"/>
      <c r="KOK1" s="124"/>
      <c r="KOL1" s="124"/>
      <c r="KOM1" s="124"/>
      <c r="KON1" s="124"/>
      <c r="KOO1" s="124"/>
      <c r="KOP1" s="124"/>
      <c r="KOQ1" s="124"/>
      <c r="KOR1" s="124"/>
      <c r="KOS1" s="124"/>
      <c r="KOT1" s="124"/>
      <c r="KOU1" s="124"/>
      <c r="KOV1" s="124"/>
      <c r="KOW1" s="124"/>
      <c r="KOX1" s="124"/>
      <c r="KOY1" s="124"/>
      <c r="KOZ1" s="124"/>
      <c r="KPA1" s="124"/>
      <c r="KPB1" s="124"/>
      <c r="KPC1" s="124"/>
      <c r="KPD1" s="124"/>
      <c r="KPE1" s="124"/>
      <c r="KPF1" s="124"/>
      <c r="KPG1" s="124"/>
      <c r="KPH1" s="124"/>
      <c r="KPI1" s="124"/>
      <c r="KPJ1" s="124"/>
      <c r="KPK1" s="124"/>
      <c r="KPL1" s="124"/>
      <c r="KPM1" s="124"/>
      <c r="KPN1" s="124"/>
      <c r="KPO1" s="124"/>
      <c r="KPP1" s="124"/>
      <c r="KPQ1" s="124"/>
      <c r="KPR1" s="124"/>
      <c r="KPS1" s="124"/>
      <c r="KPT1" s="124"/>
      <c r="KPU1" s="124"/>
      <c r="KPV1" s="124"/>
      <c r="KPW1" s="124"/>
      <c r="KPX1" s="124"/>
      <c r="KPY1" s="124"/>
      <c r="KPZ1" s="124"/>
      <c r="KQA1" s="124"/>
      <c r="KQB1" s="124"/>
      <c r="KQC1" s="124"/>
      <c r="KQD1" s="124"/>
      <c r="KQE1" s="124"/>
      <c r="KQF1" s="124"/>
      <c r="KQG1" s="124"/>
      <c r="KQH1" s="124"/>
      <c r="KQI1" s="124"/>
      <c r="KQJ1" s="124"/>
      <c r="KQK1" s="124"/>
      <c r="KQL1" s="124"/>
      <c r="KQM1" s="124"/>
      <c r="KQN1" s="124"/>
      <c r="KQO1" s="124"/>
      <c r="KQP1" s="124"/>
      <c r="KQQ1" s="124"/>
      <c r="KQR1" s="124"/>
      <c r="KQS1" s="124"/>
      <c r="KQT1" s="124"/>
      <c r="KQU1" s="124"/>
      <c r="KQV1" s="124"/>
      <c r="KQW1" s="124"/>
      <c r="KQX1" s="124"/>
      <c r="KQY1" s="124"/>
      <c r="KQZ1" s="124"/>
      <c r="KRA1" s="124"/>
      <c r="KRB1" s="124"/>
      <c r="KRC1" s="124"/>
      <c r="KRD1" s="124"/>
      <c r="KRE1" s="124"/>
      <c r="KRF1" s="124"/>
      <c r="KRG1" s="124"/>
      <c r="KRH1" s="124"/>
      <c r="KRI1" s="124"/>
      <c r="KRJ1" s="124"/>
      <c r="KRK1" s="124"/>
      <c r="KRL1" s="124"/>
      <c r="KRM1" s="124"/>
      <c r="KRN1" s="124"/>
      <c r="KRO1" s="124"/>
      <c r="KRP1" s="124"/>
      <c r="KRQ1" s="124"/>
      <c r="KRR1" s="124"/>
      <c r="KRS1" s="124"/>
      <c r="KRT1" s="124"/>
      <c r="KRU1" s="124"/>
      <c r="KRV1" s="124"/>
      <c r="KRW1" s="124"/>
      <c r="KRX1" s="124"/>
      <c r="KRY1" s="124"/>
      <c r="KRZ1" s="124"/>
      <c r="KSA1" s="124"/>
      <c r="KSB1" s="124"/>
      <c r="KSC1" s="124"/>
      <c r="KSD1" s="124"/>
      <c r="KSE1" s="124"/>
      <c r="KSF1" s="124"/>
      <c r="KSG1" s="124"/>
      <c r="KSH1" s="124"/>
      <c r="KSI1" s="124"/>
      <c r="KSJ1" s="124"/>
      <c r="KSK1" s="124"/>
      <c r="KSL1" s="124"/>
      <c r="KSM1" s="124"/>
      <c r="KSN1" s="124"/>
      <c r="KSO1" s="124"/>
      <c r="KSP1" s="124"/>
      <c r="KSQ1" s="124"/>
      <c r="KSR1" s="124"/>
      <c r="KSS1" s="124"/>
      <c r="KST1" s="124"/>
      <c r="KSU1" s="124"/>
      <c r="KSV1" s="124"/>
      <c r="KSW1" s="124"/>
      <c r="KSX1" s="124"/>
      <c r="KSY1" s="124"/>
      <c r="KSZ1" s="124"/>
      <c r="KTA1" s="124"/>
      <c r="KTB1" s="124"/>
      <c r="KTC1" s="124"/>
      <c r="KTD1" s="124"/>
      <c r="KTE1" s="124"/>
      <c r="KTF1" s="124"/>
      <c r="KTG1" s="124"/>
      <c r="KTH1" s="124"/>
      <c r="KTI1" s="124"/>
      <c r="KTJ1" s="124"/>
      <c r="KTK1" s="124"/>
      <c r="KTL1" s="124"/>
      <c r="KTM1" s="124"/>
      <c r="KTN1" s="124"/>
      <c r="KTO1" s="124"/>
      <c r="KTP1" s="124"/>
      <c r="KTQ1" s="124"/>
      <c r="KTR1" s="124"/>
      <c r="KTS1" s="124"/>
      <c r="KTT1" s="124"/>
      <c r="KTU1" s="124"/>
      <c r="KTV1" s="124"/>
      <c r="KTW1" s="124"/>
      <c r="KTX1" s="124"/>
      <c r="KTY1" s="124"/>
      <c r="KTZ1" s="124"/>
      <c r="KUA1" s="124"/>
      <c r="KUB1" s="124"/>
      <c r="KUC1" s="124"/>
      <c r="KUD1" s="124"/>
      <c r="KUE1" s="124"/>
      <c r="KUF1" s="124"/>
      <c r="KUG1" s="124"/>
      <c r="KUH1" s="124"/>
      <c r="KUI1" s="124"/>
      <c r="KUJ1" s="124"/>
      <c r="KUK1" s="124"/>
      <c r="KUL1" s="124"/>
      <c r="KUM1" s="124"/>
      <c r="KUN1" s="124"/>
      <c r="KUO1" s="124"/>
      <c r="KUP1" s="124"/>
      <c r="KUQ1" s="124"/>
      <c r="KUR1" s="124"/>
      <c r="KUS1" s="124"/>
      <c r="KUT1" s="124"/>
      <c r="KUU1" s="124"/>
      <c r="KUV1" s="124"/>
      <c r="KUW1" s="124"/>
      <c r="KUX1" s="124"/>
      <c r="KUY1" s="124"/>
      <c r="KUZ1" s="124"/>
      <c r="KVA1" s="124"/>
      <c r="KVB1" s="124"/>
      <c r="KVC1" s="124"/>
      <c r="KVD1" s="124"/>
      <c r="KVE1" s="124"/>
      <c r="KVF1" s="124"/>
      <c r="KVG1" s="124"/>
      <c r="KVH1" s="124"/>
      <c r="KVI1" s="124"/>
      <c r="KVJ1" s="124"/>
      <c r="KVK1" s="124"/>
      <c r="KVL1" s="124"/>
      <c r="KVM1" s="124"/>
      <c r="KVN1" s="124"/>
      <c r="KVO1" s="124"/>
      <c r="KVP1" s="124"/>
      <c r="KVQ1" s="124"/>
      <c r="KVR1" s="124"/>
      <c r="KVS1" s="124"/>
      <c r="KVT1" s="124"/>
      <c r="KVU1" s="124"/>
      <c r="KVV1" s="124"/>
      <c r="KVW1" s="124"/>
      <c r="KVX1" s="124"/>
      <c r="KVY1" s="124"/>
      <c r="KVZ1" s="124"/>
      <c r="KWA1" s="124"/>
      <c r="KWB1" s="124"/>
      <c r="KWC1" s="124"/>
      <c r="KWD1" s="124"/>
      <c r="KWE1" s="124"/>
      <c r="KWF1" s="124"/>
      <c r="KWG1" s="124"/>
      <c r="KWH1" s="124"/>
      <c r="KWI1" s="124"/>
      <c r="KWJ1" s="124"/>
      <c r="KWK1" s="124"/>
      <c r="KWL1" s="124"/>
      <c r="KWM1" s="124"/>
      <c r="KWN1" s="124"/>
      <c r="KWO1" s="124"/>
      <c r="KWP1" s="124"/>
      <c r="KWQ1" s="124"/>
      <c r="KWR1" s="124"/>
      <c r="KWS1" s="124"/>
      <c r="KWT1" s="124"/>
      <c r="KWU1" s="124"/>
      <c r="KWV1" s="124"/>
      <c r="KWW1" s="124"/>
      <c r="KWX1" s="124"/>
      <c r="KWY1" s="124"/>
      <c r="KWZ1" s="124"/>
      <c r="KXA1" s="124"/>
      <c r="KXB1" s="124"/>
      <c r="KXC1" s="124"/>
      <c r="KXD1" s="124"/>
      <c r="KXE1" s="124"/>
      <c r="KXF1" s="124"/>
      <c r="KXG1" s="124"/>
      <c r="KXH1" s="124"/>
      <c r="KXI1" s="124"/>
      <c r="KXJ1" s="124"/>
      <c r="KXK1" s="124"/>
      <c r="KXL1" s="124"/>
      <c r="KXM1" s="124"/>
      <c r="KXN1" s="124"/>
      <c r="KXO1" s="124"/>
      <c r="KXP1" s="124"/>
      <c r="KXQ1" s="124"/>
      <c r="KXR1" s="124"/>
      <c r="KXS1" s="124"/>
      <c r="KXT1" s="124"/>
      <c r="KXU1" s="124"/>
      <c r="KXV1" s="124"/>
      <c r="KXW1" s="124"/>
      <c r="KXX1" s="124"/>
      <c r="KXY1" s="124"/>
      <c r="KXZ1" s="124"/>
      <c r="KYA1" s="124"/>
      <c r="KYB1" s="124"/>
      <c r="KYC1" s="124"/>
      <c r="KYD1" s="124"/>
      <c r="KYE1" s="124"/>
      <c r="KYF1" s="124"/>
      <c r="KYG1" s="124"/>
      <c r="KYH1" s="124"/>
      <c r="KYI1" s="124"/>
      <c r="KYJ1" s="124"/>
      <c r="KYK1" s="124"/>
      <c r="KYL1" s="124"/>
      <c r="KYM1" s="124"/>
      <c r="KYN1" s="124"/>
      <c r="KYO1" s="124"/>
      <c r="KYP1" s="124"/>
      <c r="KYQ1" s="124"/>
      <c r="KYR1" s="124"/>
      <c r="KYS1" s="124"/>
      <c r="KYT1" s="124"/>
      <c r="KYU1" s="124"/>
      <c r="KYV1" s="124"/>
      <c r="KYW1" s="124"/>
      <c r="KYX1" s="124"/>
      <c r="KYY1" s="124"/>
      <c r="KYZ1" s="124"/>
      <c r="KZA1" s="124"/>
      <c r="KZB1" s="124"/>
      <c r="KZC1" s="124"/>
      <c r="KZD1" s="124"/>
      <c r="KZE1" s="124"/>
      <c r="KZF1" s="124"/>
      <c r="KZG1" s="124"/>
      <c r="KZH1" s="124"/>
      <c r="KZI1" s="124"/>
      <c r="KZJ1" s="124"/>
      <c r="KZK1" s="124"/>
      <c r="KZL1" s="124"/>
      <c r="KZM1" s="124"/>
      <c r="KZN1" s="124"/>
      <c r="KZO1" s="124"/>
      <c r="KZP1" s="124"/>
      <c r="KZQ1" s="124"/>
      <c r="KZR1" s="124"/>
      <c r="KZS1" s="124"/>
      <c r="KZT1" s="124"/>
      <c r="KZU1" s="124"/>
      <c r="KZV1" s="124"/>
      <c r="KZW1" s="124"/>
      <c r="KZX1" s="124"/>
      <c r="KZY1" s="124"/>
      <c r="KZZ1" s="124"/>
      <c r="LAA1" s="124"/>
      <c r="LAB1" s="124"/>
      <c r="LAC1" s="124"/>
      <c r="LAD1" s="124"/>
      <c r="LAE1" s="124"/>
      <c r="LAF1" s="124"/>
      <c r="LAG1" s="124"/>
      <c r="LAH1" s="124"/>
      <c r="LAI1" s="124"/>
      <c r="LAJ1" s="124"/>
      <c r="LAK1" s="124"/>
      <c r="LAL1" s="124"/>
      <c r="LAM1" s="124"/>
      <c r="LAN1" s="124"/>
      <c r="LAO1" s="124"/>
      <c r="LAP1" s="124"/>
      <c r="LAQ1" s="124"/>
      <c r="LAR1" s="124"/>
      <c r="LAS1" s="124"/>
      <c r="LAT1" s="124"/>
      <c r="LAU1" s="124"/>
      <c r="LAV1" s="124"/>
      <c r="LAW1" s="124"/>
      <c r="LAX1" s="124"/>
      <c r="LAY1" s="124"/>
      <c r="LAZ1" s="124"/>
      <c r="LBA1" s="124"/>
      <c r="LBB1" s="124"/>
      <c r="LBC1" s="124"/>
      <c r="LBD1" s="124"/>
      <c r="LBE1" s="124"/>
      <c r="LBF1" s="124"/>
      <c r="LBG1" s="124"/>
      <c r="LBH1" s="124"/>
      <c r="LBI1" s="124"/>
      <c r="LBJ1" s="124"/>
      <c r="LBK1" s="124"/>
      <c r="LBL1" s="124"/>
      <c r="LBM1" s="124"/>
      <c r="LBN1" s="124"/>
      <c r="LBO1" s="124"/>
      <c r="LBP1" s="124"/>
      <c r="LBQ1" s="124"/>
      <c r="LBR1" s="124"/>
      <c r="LBS1" s="124"/>
      <c r="LBT1" s="124"/>
      <c r="LBU1" s="124"/>
      <c r="LBV1" s="124"/>
      <c r="LBW1" s="124"/>
      <c r="LBX1" s="124"/>
      <c r="LBY1" s="124"/>
      <c r="LBZ1" s="124"/>
      <c r="LCA1" s="124"/>
      <c r="LCB1" s="124"/>
      <c r="LCC1" s="124"/>
      <c r="LCD1" s="124"/>
      <c r="LCE1" s="124"/>
      <c r="LCF1" s="124"/>
      <c r="LCG1" s="124"/>
      <c r="LCH1" s="124"/>
      <c r="LCI1" s="124"/>
      <c r="LCJ1" s="124"/>
      <c r="LCK1" s="124"/>
      <c r="LCL1" s="124"/>
      <c r="LCM1" s="124"/>
      <c r="LCN1" s="124"/>
      <c r="LCO1" s="124"/>
      <c r="LCP1" s="124"/>
      <c r="LCQ1" s="124"/>
      <c r="LCR1" s="124"/>
      <c r="LCS1" s="124"/>
      <c r="LCT1" s="124"/>
      <c r="LCU1" s="124"/>
      <c r="LCV1" s="124"/>
      <c r="LCW1" s="124"/>
      <c r="LCX1" s="124"/>
      <c r="LCY1" s="124"/>
      <c r="LCZ1" s="124"/>
      <c r="LDA1" s="124"/>
      <c r="LDB1" s="124"/>
      <c r="LDC1" s="124"/>
      <c r="LDD1" s="124"/>
      <c r="LDE1" s="124"/>
      <c r="LDF1" s="124"/>
      <c r="LDG1" s="124"/>
      <c r="LDH1" s="124"/>
      <c r="LDI1" s="124"/>
      <c r="LDJ1" s="124"/>
      <c r="LDK1" s="124"/>
      <c r="LDL1" s="124"/>
      <c r="LDM1" s="124"/>
      <c r="LDN1" s="124"/>
      <c r="LDO1" s="124"/>
      <c r="LDP1" s="124"/>
      <c r="LDQ1" s="124"/>
      <c r="LDR1" s="124"/>
      <c r="LDS1" s="124"/>
      <c r="LDT1" s="124"/>
      <c r="LDU1" s="124"/>
      <c r="LDV1" s="124"/>
      <c r="LDW1" s="124"/>
      <c r="LDX1" s="124"/>
      <c r="LDY1" s="124"/>
      <c r="LDZ1" s="124"/>
      <c r="LEA1" s="124"/>
      <c r="LEB1" s="124"/>
      <c r="LEC1" s="124"/>
      <c r="LED1" s="124"/>
      <c r="LEE1" s="124"/>
      <c r="LEF1" s="124"/>
      <c r="LEG1" s="124"/>
      <c r="LEH1" s="124"/>
      <c r="LEI1" s="124"/>
      <c r="LEJ1" s="124"/>
      <c r="LEK1" s="124"/>
      <c r="LEL1" s="124"/>
      <c r="LEM1" s="124"/>
      <c r="LEN1" s="124"/>
      <c r="LEO1" s="124"/>
      <c r="LEP1" s="124"/>
      <c r="LEQ1" s="124"/>
      <c r="LER1" s="124"/>
      <c r="LES1" s="124"/>
      <c r="LET1" s="124"/>
      <c r="LEU1" s="124"/>
      <c r="LEV1" s="124"/>
      <c r="LEW1" s="124"/>
      <c r="LEX1" s="124"/>
      <c r="LEY1" s="124"/>
      <c r="LEZ1" s="124"/>
      <c r="LFA1" s="124"/>
      <c r="LFB1" s="124"/>
      <c r="LFC1" s="124"/>
      <c r="LFD1" s="124"/>
      <c r="LFE1" s="124"/>
      <c r="LFF1" s="124"/>
      <c r="LFG1" s="124"/>
      <c r="LFH1" s="124"/>
      <c r="LFI1" s="124"/>
      <c r="LFJ1" s="124"/>
      <c r="LFK1" s="124"/>
      <c r="LFL1" s="124"/>
      <c r="LFM1" s="124"/>
      <c r="LFN1" s="124"/>
      <c r="LFO1" s="124"/>
      <c r="LFP1" s="124"/>
      <c r="LFQ1" s="124"/>
      <c r="LFR1" s="124"/>
      <c r="LFS1" s="124"/>
      <c r="LFT1" s="124"/>
      <c r="LFU1" s="124"/>
      <c r="LFV1" s="124"/>
      <c r="LFW1" s="124"/>
      <c r="LFX1" s="124"/>
      <c r="LFY1" s="124"/>
      <c r="LFZ1" s="124"/>
      <c r="LGA1" s="124"/>
      <c r="LGB1" s="124"/>
      <c r="LGC1" s="124"/>
      <c r="LGD1" s="124"/>
      <c r="LGE1" s="124"/>
      <c r="LGF1" s="124"/>
      <c r="LGG1" s="124"/>
      <c r="LGH1" s="124"/>
      <c r="LGI1" s="124"/>
      <c r="LGJ1" s="124"/>
      <c r="LGK1" s="124"/>
      <c r="LGL1" s="124"/>
      <c r="LGM1" s="124"/>
      <c r="LGN1" s="124"/>
      <c r="LGO1" s="124"/>
      <c r="LGP1" s="124"/>
      <c r="LGQ1" s="124"/>
      <c r="LGR1" s="124"/>
      <c r="LGS1" s="124"/>
      <c r="LGT1" s="124"/>
      <c r="LGU1" s="124"/>
      <c r="LGV1" s="124"/>
      <c r="LGW1" s="124"/>
      <c r="LGX1" s="124"/>
      <c r="LGY1" s="124"/>
      <c r="LGZ1" s="124"/>
      <c r="LHA1" s="124"/>
      <c r="LHB1" s="124"/>
      <c r="LHC1" s="124"/>
      <c r="LHD1" s="124"/>
      <c r="LHE1" s="124"/>
      <c r="LHF1" s="124"/>
      <c r="LHG1" s="124"/>
      <c r="LHH1" s="124"/>
      <c r="LHI1" s="124"/>
      <c r="LHJ1" s="124"/>
      <c r="LHK1" s="124"/>
      <c r="LHL1" s="124"/>
      <c r="LHM1" s="124"/>
      <c r="LHN1" s="124"/>
      <c r="LHO1" s="124"/>
      <c r="LHP1" s="124"/>
      <c r="LHQ1" s="124"/>
      <c r="LHR1" s="124"/>
      <c r="LHS1" s="124"/>
      <c r="LHT1" s="124"/>
      <c r="LHU1" s="124"/>
      <c r="LHV1" s="124"/>
      <c r="LHW1" s="124"/>
      <c r="LHX1" s="124"/>
      <c r="LHY1" s="124"/>
      <c r="LHZ1" s="124"/>
      <c r="LIA1" s="124"/>
      <c r="LIB1" s="124"/>
      <c r="LIC1" s="124"/>
      <c r="LID1" s="124"/>
      <c r="LIE1" s="124"/>
      <c r="LIF1" s="124"/>
      <c r="LIG1" s="124"/>
      <c r="LIH1" s="124"/>
      <c r="LII1" s="124"/>
      <c r="LIJ1" s="124"/>
      <c r="LIK1" s="124"/>
      <c r="LIL1" s="124"/>
      <c r="LIM1" s="124"/>
      <c r="LIN1" s="124"/>
      <c r="LIO1" s="124"/>
      <c r="LIP1" s="124"/>
      <c r="LIQ1" s="124"/>
      <c r="LIR1" s="124"/>
      <c r="LIS1" s="124"/>
      <c r="LIT1" s="124"/>
      <c r="LIU1" s="124"/>
      <c r="LIV1" s="124"/>
      <c r="LIW1" s="124"/>
      <c r="LIX1" s="124"/>
      <c r="LIY1" s="124"/>
      <c r="LIZ1" s="124"/>
      <c r="LJA1" s="124"/>
      <c r="LJB1" s="124"/>
      <c r="LJC1" s="124"/>
      <c r="LJD1" s="124"/>
      <c r="LJE1" s="124"/>
      <c r="LJF1" s="124"/>
      <c r="LJG1" s="124"/>
      <c r="LJH1" s="124"/>
      <c r="LJI1" s="124"/>
      <c r="LJJ1" s="124"/>
      <c r="LJK1" s="124"/>
      <c r="LJL1" s="124"/>
      <c r="LJM1" s="124"/>
      <c r="LJN1" s="124"/>
      <c r="LJO1" s="124"/>
      <c r="LJP1" s="124"/>
      <c r="LJQ1" s="124"/>
      <c r="LJR1" s="124"/>
      <c r="LJS1" s="124"/>
      <c r="LJT1" s="124"/>
      <c r="LJU1" s="124"/>
      <c r="LJV1" s="124"/>
      <c r="LJW1" s="124"/>
      <c r="LJX1" s="124"/>
      <c r="LJY1" s="124"/>
      <c r="LJZ1" s="124"/>
      <c r="LKA1" s="124"/>
      <c r="LKB1" s="124"/>
      <c r="LKC1" s="124"/>
      <c r="LKD1" s="124"/>
      <c r="LKE1" s="124"/>
      <c r="LKF1" s="124"/>
      <c r="LKG1" s="124"/>
      <c r="LKH1" s="124"/>
      <c r="LKI1" s="124"/>
      <c r="LKJ1" s="124"/>
      <c r="LKK1" s="124"/>
      <c r="LKL1" s="124"/>
      <c r="LKM1" s="124"/>
      <c r="LKN1" s="124"/>
      <c r="LKO1" s="124"/>
      <c r="LKP1" s="124"/>
      <c r="LKQ1" s="124"/>
      <c r="LKR1" s="124"/>
      <c r="LKS1" s="124"/>
      <c r="LKT1" s="124"/>
      <c r="LKU1" s="124"/>
      <c r="LKV1" s="124"/>
      <c r="LKW1" s="124"/>
      <c r="LKX1" s="124"/>
      <c r="LKY1" s="124"/>
      <c r="LKZ1" s="124"/>
      <c r="LLA1" s="124"/>
      <c r="LLB1" s="124"/>
      <c r="LLC1" s="124"/>
      <c r="LLD1" s="124"/>
      <c r="LLE1" s="124"/>
      <c r="LLF1" s="124"/>
      <c r="LLG1" s="124"/>
      <c r="LLH1" s="124"/>
      <c r="LLI1" s="124"/>
      <c r="LLJ1" s="124"/>
      <c r="LLK1" s="124"/>
      <c r="LLL1" s="124"/>
      <c r="LLM1" s="124"/>
      <c r="LLN1" s="124"/>
      <c r="LLO1" s="124"/>
      <c r="LLP1" s="124"/>
      <c r="LLQ1" s="124"/>
      <c r="LLR1" s="124"/>
      <c r="LLS1" s="124"/>
      <c r="LLT1" s="124"/>
      <c r="LLU1" s="124"/>
      <c r="LLV1" s="124"/>
      <c r="LLW1" s="124"/>
      <c r="LLX1" s="124"/>
      <c r="LLY1" s="124"/>
      <c r="LLZ1" s="124"/>
      <c r="LMA1" s="124"/>
      <c r="LMB1" s="124"/>
      <c r="LMC1" s="124"/>
      <c r="LMD1" s="124"/>
      <c r="LME1" s="124"/>
      <c r="LMF1" s="124"/>
      <c r="LMG1" s="124"/>
      <c r="LMH1" s="124"/>
      <c r="LMI1" s="124"/>
      <c r="LMJ1" s="124"/>
      <c r="LMK1" s="124"/>
      <c r="LML1" s="124"/>
      <c r="LMM1" s="124"/>
      <c r="LMN1" s="124"/>
      <c r="LMO1" s="124"/>
      <c r="LMP1" s="124"/>
      <c r="LMQ1" s="124"/>
      <c r="LMR1" s="124"/>
      <c r="LMS1" s="124"/>
      <c r="LMT1" s="124"/>
      <c r="LMU1" s="124"/>
      <c r="LMV1" s="124"/>
      <c r="LMW1" s="124"/>
      <c r="LMX1" s="124"/>
      <c r="LMY1" s="124"/>
      <c r="LMZ1" s="124"/>
      <c r="LNA1" s="124"/>
      <c r="LNB1" s="124"/>
      <c r="LNC1" s="124"/>
      <c r="LND1" s="124"/>
      <c r="LNE1" s="124"/>
      <c r="LNF1" s="124"/>
      <c r="LNG1" s="124"/>
      <c r="LNH1" s="124"/>
      <c r="LNI1" s="124"/>
      <c r="LNJ1" s="124"/>
      <c r="LNK1" s="124"/>
      <c r="LNL1" s="124"/>
      <c r="LNM1" s="124"/>
      <c r="LNN1" s="124"/>
      <c r="LNO1" s="124"/>
      <c r="LNP1" s="124"/>
      <c r="LNQ1" s="124"/>
      <c r="LNR1" s="124"/>
      <c r="LNS1" s="124"/>
      <c r="LNT1" s="124"/>
      <c r="LNU1" s="124"/>
      <c r="LNV1" s="124"/>
      <c r="LNW1" s="124"/>
      <c r="LNX1" s="124"/>
      <c r="LNY1" s="124"/>
      <c r="LNZ1" s="124"/>
      <c r="LOA1" s="124"/>
      <c r="LOB1" s="124"/>
      <c r="LOC1" s="124"/>
      <c r="LOD1" s="124"/>
      <c r="LOE1" s="124"/>
      <c r="LOF1" s="124"/>
      <c r="LOG1" s="124"/>
      <c r="LOH1" s="124"/>
      <c r="LOI1" s="124"/>
      <c r="LOJ1" s="124"/>
      <c r="LOK1" s="124"/>
      <c r="LOL1" s="124"/>
      <c r="LOM1" s="124"/>
      <c r="LON1" s="124"/>
      <c r="LOO1" s="124"/>
      <c r="LOP1" s="124"/>
      <c r="LOQ1" s="124"/>
      <c r="LOR1" s="124"/>
      <c r="LOS1" s="124"/>
      <c r="LOT1" s="124"/>
      <c r="LOU1" s="124"/>
      <c r="LOV1" s="124"/>
      <c r="LOW1" s="124"/>
      <c r="LOX1" s="124"/>
      <c r="LOY1" s="124"/>
      <c r="LOZ1" s="124"/>
      <c r="LPA1" s="124"/>
      <c r="LPB1" s="124"/>
      <c r="LPC1" s="124"/>
      <c r="LPD1" s="124"/>
      <c r="LPE1" s="124"/>
      <c r="LPF1" s="124"/>
      <c r="LPG1" s="124"/>
      <c r="LPH1" s="124"/>
      <c r="LPI1" s="124"/>
      <c r="LPJ1" s="124"/>
      <c r="LPK1" s="124"/>
      <c r="LPL1" s="124"/>
      <c r="LPM1" s="124"/>
      <c r="LPN1" s="124"/>
      <c r="LPO1" s="124"/>
      <c r="LPP1" s="124"/>
      <c r="LPQ1" s="124"/>
      <c r="LPR1" s="124"/>
      <c r="LPS1" s="124"/>
      <c r="LPT1" s="124"/>
      <c r="LPU1" s="124"/>
      <c r="LPV1" s="124"/>
      <c r="LPW1" s="124"/>
      <c r="LPX1" s="124"/>
      <c r="LPY1" s="124"/>
      <c r="LPZ1" s="124"/>
      <c r="LQA1" s="124"/>
      <c r="LQB1" s="124"/>
      <c r="LQC1" s="124"/>
      <c r="LQD1" s="124"/>
      <c r="LQE1" s="124"/>
      <c r="LQF1" s="124"/>
      <c r="LQG1" s="124"/>
      <c r="LQH1" s="124"/>
      <c r="LQI1" s="124"/>
      <c r="LQJ1" s="124"/>
      <c r="LQK1" s="124"/>
      <c r="LQL1" s="124"/>
      <c r="LQM1" s="124"/>
      <c r="LQN1" s="124"/>
      <c r="LQO1" s="124"/>
      <c r="LQP1" s="124"/>
      <c r="LQQ1" s="124"/>
      <c r="LQR1" s="124"/>
      <c r="LQS1" s="124"/>
      <c r="LQT1" s="124"/>
      <c r="LQU1" s="124"/>
      <c r="LQV1" s="124"/>
      <c r="LQW1" s="124"/>
      <c r="LQX1" s="124"/>
      <c r="LQY1" s="124"/>
      <c r="LQZ1" s="124"/>
      <c r="LRA1" s="124"/>
      <c r="LRB1" s="124"/>
      <c r="LRC1" s="124"/>
      <c r="LRD1" s="124"/>
      <c r="LRE1" s="124"/>
      <c r="LRF1" s="124"/>
      <c r="LRG1" s="124"/>
      <c r="LRH1" s="124"/>
      <c r="LRI1" s="124"/>
      <c r="LRJ1" s="124"/>
      <c r="LRK1" s="124"/>
      <c r="LRL1" s="124"/>
      <c r="LRM1" s="124"/>
      <c r="LRN1" s="124"/>
      <c r="LRO1" s="124"/>
      <c r="LRP1" s="124"/>
      <c r="LRQ1" s="124"/>
      <c r="LRR1" s="124"/>
      <c r="LRS1" s="124"/>
      <c r="LRT1" s="124"/>
      <c r="LRU1" s="124"/>
      <c r="LRV1" s="124"/>
      <c r="LRW1" s="124"/>
      <c r="LRX1" s="124"/>
      <c r="LRY1" s="124"/>
      <c r="LRZ1" s="124"/>
      <c r="LSA1" s="124"/>
      <c r="LSB1" s="124"/>
      <c r="LSC1" s="124"/>
      <c r="LSD1" s="124"/>
      <c r="LSE1" s="124"/>
      <c r="LSF1" s="124"/>
      <c r="LSG1" s="124"/>
      <c r="LSH1" s="124"/>
      <c r="LSI1" s="124"/>
      <c r="LSJ1" s="124"/>
      <c r="LSK1" s="124"/>
      <c r="LSL1" s="124"/>
      <c r="LSM1" s="124"/>
      <c r="LSN1" s="124"/>
      <c r="LSO1" s="124"/>
      <c r="LSP1" s="124"/>
      <c r="LSQ1" s="124"/>
      <c r="LSR1" s="124"/>
      <c r="LSS1" s="124"/>
      <c r="LST1" s="124"/>
      <c r="LSU1" s="124"/>
      <c r="LSV1" s="124"/>
      <c r="LSW1" s="124"/>
      <c r="LSX1" s="124"/>
      <c r="LSY1" s="124"/>
      <c r="LSZ1" s="124"/>
      <c r="LTA1" s="124"/>
      <c r="LTB1" s="124"/>
      <c r="LTC1" s="124"/>
      <c r="LTD1" s="124"/>
      <c r="LTE1" s="124"/>
      <c r="LTF1" s="124"/>
      <c r="LTG1" s="124"/>
      <c r="LTH1" s="124"/>
      <c r="LTI1" s="124"/>
      <c r="LTJ1" s="124"/>
      <c r="LTK1" s="124"/>
      <c r="LTL1" s="124"/>
      <c r="LTM1" s="124"/>
      <c r="LTN1" s="124"/>
      <c r="LTO1" s="124"/>
      <c r="LTP1" s="124"/>
      <c r="LTQ1" s="124"/>
      <c r="LTR1" s="124"/>
      <c r="LTS1" s="124"/>
      <c r="LTT1" s="124"/>
      <c r="LTU1" s="124"/>
      <c r="LTV1" s="124"/>
      <c r="LTW1" s="124"/>
      <c r="LTX1" s="124"/>
      <c r="LTY1" s="124"/>
      <c r="LTZ1" s="124"/>
      <c r="LUA1" s="124"/>
      <c r="LUB1" s="124"/>
      <c r="LUC1" s="124"/>
      <c r="LUD1" s="124"/>
      <c r="LUE1" s="124"/>
      <c r="LUF1" s="124"/>
      <c r="LUG1" s="124"/>
      <c r="LUH1" s="124"/>
      <c r="LUI1" s="124"/>
      <c r="LUJ1" s="124"/>
      <c r="LUK1" s="124"/>
      <c r="LUL1" s="124"/>
      <c r="LUM1" s="124"/>
      <c r="LUN1" s="124"/>
      <c r="LUO1" s="124"/>
      <c r="LUP1" s="124"/>
      <c r="LUQ1" s="124"/>
      <c r="LUR1" s="124"/>
      <c r="LUS1" s="124"/>
      <c r="LUT1" s="124"/>
      <c r="LUU1" s="124"/>
      <c r="LUV1" s="124"/>
      <c r="LUW1" s="124"/>
      <c r="LUX1" s="124"/>
      <c r="LUY1" s="124"/>
      <c r="LUZ1" s="124"/>
      <c r="LVA1" s="124"/>
      <c r="LVB1" s="124"/>
      <c r="LVC1" s="124"/>
      <c r="LVD1" s="124"/>
      <c r="LVE1" s="124"/>
      <c r="LVF1" s="124"/>
      <c r="LVG1" s="124"/>
      <c r="LVH1" s="124"/>
      <c r="LVI1" s="124"/>
      <c r="LVJ1" s="124"/>
      <c r="LVK1" s="124"/>
      <c r="LVL1" s="124"/>
      <c r="LVM1" s="124"/>
      <c r="LVN1" s="124"/>
      <c r="LVO1" s="124"/>
      <c r="LVP1" s="124"/>
      <c r="LVQ1" s="124"/>
      <c r="LVR1" s="124"/>
      <c r="LVS1" s="124"/>
      <c r="LVT1" s="124"/>
      <c r="LVU1" s="124"/>
      <c r="LVV1" s="124"/>
      <c r="LVW1" s="124"/>
      <c r="LVX1" s="124"/>
      <c r="LVY1" s="124"/>
      <c r="LVZ1" s="124"/>
      <c r="LWA1" s="124"/>
      <c r="LWB1" s="124"/>
      <c r="LWC1" s="124"/>
      <c r="LWD1" s="124"/>
      <c r="LWE1" s="124"/>
      <c r="LWF1" s="124"/>
      <c r="LWG1" s="124"/>
      <c r="LWH1" s="124"/>
      <c r="LWI1" s="124"/>
      <c r="LWJ1" s="124"/>
      <c r="LWK1" s="124"/>
      <c r="LWL1" s="124"/>
      <c r="LWM1" s="124"/>
      <c r="LWN1" s="124"/>
      <c r="LWO1" s="124"/>
      <c r="LWP1" s="124"/>
      <c r="LWQ1" s="124"/>
      <c r="LWR1" s="124"/>
      <c r="LWS1" s="124"/>
      <c r="LWT1" s="124"/>
      <c r="LWU1" s="124"/>
      <c r="LWV1" s="124"/>
      <c r="LWW1" s="124"/>
      <c r="LWX1" s="124"/>
      <c r="LWY1" s="124"/>
      <c r="LWZ1" s="124"/>
      <c r="LXA1" s="124"/>
      <c r="LXB1" s="124"/>
      <c r="LXC1" s="124"/>
      <c r="LXD1" s="124"/>
      <c r="LXE1" s="124"/>
      <c r="LXF1" s="124"/>
      <c r="LXG1" s="124"/>
      <c r="LXH1" s="124"/>
      <c r="LXI1" s="124"/>
      <c r="LXJ1" s="124"/>
      <c r="LXK1" s="124"/>
      <c r="LXL1" s="124"/>
      <c r="LXM1" s="124"/>
      <c r="LXN1" s="124"/>
      <c r="LXO1" s="124"/>
      <c r="LXP1" s="124"/>
      <c r="LXQ1" s="124"/>
      <c r="LXR1" s="124"/>
      <c r="LXS1" s="124"/>
      <c r="LXT1" s="124"/>
      <c r="LXU1" s="124"/>
      <c r="LXV1" s="124"/>
      <c r="LXW1" s="124"/>
      <c r="LXX1" s="124"/>
      <c r="LXY1" s="124"/>
      <c r="LXZ1" s="124"/>
      <c r="LYA1" s="124"/>
      <c r="LYB1" s="124"/>
      <c r="LYC1" s="124"/>
      <c r="LYD1" s="124"/>
      <c r="LYE1" s="124"/>
      <c r="LYF1" s="124"/>
      <c r="LYG1" s="124"/>
      <c r="LYH1" s="124"/>
      <c r="LYI1" s="124"/>
      <c r="LYJ1" s="124"/>
      <c r="LYK1" s="124"/>
      <c r="LYL1" s="124"/>
      <c r="LYM1" s="124"/>
      <c r="LYN1" s="124"/>
      <c r="LYO1" s="124"/>
      <c r="LYP1" s="124"/>
      <c r="LYQ1" s="124"/>
      <c r="LYR1" s="124"/>
      <c r="LYS1" s="124"/>
      <c r="LYT1" s="124"/>
      <c r="LYU1" s="124"/>
      <c r="LYV1" s="124"/>
      <c r="LYW1" s="124"/>
      <c r="LYX1" s="124"/>
      <c r="LYY1" s="124"/>
      <c r="LYZ1" s="124"/>
      <c r="LZA1" s="124"/>
      <c r="LZB1" s="124"/>
      <c r="LZC1" s="124"/>
      <c r="LZD1" s="124"/>
      <c r="LZE1" s="124"/>
      <c r="LZF1" s="124"/>
      <c r="LZG1" s="124"/>
      <c r="LZH1" s="124"/>
      <c r="LZI1" s="124"/>
      <c r="LZJ1" s="124"/>
      <c r="LZK1" s="124"/>
      <c r="LZL1" s="124"/>
      <c r="LZM1" s="124"/>
      <c r="LZN1" s="124"/>
      <c r="LZO1" s="124"/>
      <c r="LZP1" s="124"/>
      <c r="LZQ1" s="124"/>
      <c r="LZR1" s="124"/>
      <c r="LZS1" s="124"/>
      <c r="LZT1" s="124"/>
      <c r="LZU1" s="124"/>
      <c r="LZV1" s="124"/>
      <c r="LZW1" s="124"/>
      <c r="LZX1" s="124"/>
      <c r="LZY1" s="124"/>
      <c r="LZZ1" s="124"/>
      <c r="MAA1" s="124"/>
      <c r="MAB1" s="124"/>
      <c r="MAC1" s="124"/>
      <c r="MAD1" s="124"/>
      <c r="MAE1" s="124"/>
      <c r="MAF1" s="124"/>
      <c r="MAG1" s="124"/>
      <c r="MAH1" s="124"/>
      <c r="MAI1" s="124"/>
      <c r="MAJ1" s="124"/>
      <c r="MAK1" s="124"/>
      <c r="MAL1" s="124"/>
      <c r="MAM1" s="124"/>
      <c r="MAN1" s="124"/>
      <c r="MAO1" s="124"/>
      <c r="MAP1" s="124"/>
      <c r="MAQ1" s="124"/>
      <c r="MAR1" s="124"/>
      <c r="MAS1" s="124"/>
      <c r="MAT1" s="124"/>
      <c r="MAU1" s="124"/>
      <c r="MAV1" s="124"/>
      <c r="MAW1" s="124"/>
      <c r="MAX1" s="124"/>
      <c r="MAY1" s="124"/>
      <c r="MAZ1" s="124"/>
      <c r="MBA1" s="124"/>
      <c r="MBB1" s="124"/>
      <c r="MBC1" s="124"/>
      <c r="MBD1" s="124"/>
      <c r="MBE1" s="124"/>
      <c r="MBF1" s="124"/>
      <c r="MBG1" s="124"/>
      <c r="MBH1" s="124"/>
      <c r="MBI1" s="124"/>
      <c r="MBJ1" s="124"/>
      <c r="MBK1" s="124"/>
      <c r="MBL1" s="124"/>
      <c r="MBM1" s="124"/>
      <c r="MBN1" s="124"/>
      <c r="MBO1" s="124"/>
      <c r="MBP1" s="124"/>
      <c r="MBQ1" s="124"/>
      <c r="MBR1" s="124"/>
      <c r="MBS1" s="124"/>
      <c r="MBT1" s="124"/>
      <c r="MBU1" s="124"/>
      <c r="MBV1" s="124"/>
      <c r="MBW1" s="124"/>
      <c r="MBX1" s="124"/>
      <c r="MBY1" s="124"/>
      <c r="MBZ1" s="124"/>
      <c r="MCA1" s="124"/>
      <c r="MCB1" s="124"/>
      <c r="MCC1" s="124"/>
      <c r="MCD1" s="124"/>
      <c r="MCE1" s="124"/>
      <c r="MCF1" s="124"/>
      <c r="MCG1" s="124"/>
      <c r="MCH1" s="124"/>
      <c r="MCI1" s="124"/>
      <c r="MCJ1" s="124"/>
      <c r="MCK1" s="124"/>
      <c r="MCL1" s="124"/>
      <c r="MCM1" s="124"/>
      <c r="MCN1" s="124"/>
      <c r="MCO1" s="124"/>
      <c r="MCP1" s="124"/>
      <c r="MCQ1" s="124"/>
      <c r="MCR1" s="124"/>
      <c r="MCS1" s="124"/>
      <c r="MCT1" s="124"/>
      <c r="MCU1" s="124"/>
      <c r="MCV1" s="124"/>
      <c r="MCW1" s="124"/>
      <c r="MCX1" s="124"/>
      <c r="MCY1" s="124"/>
      <c r="MCZ1" s="124"/>
      <c r="MDA1" s="124"/>
      <c r="MDB1" s="124"/>
      <c r="MDC1" s="124"/>
      <c r="MDD1" s="124"/>
      <c r="MDE1" s="124"/>
      <c r="MDF1" s="124"/>
      <c r="MDG1" s="124"/>
      <c r="MDH1" s="124"/>
      <c r="MDI1" s="124"/>
      <c r="MDJ1" s="124"/>
      <c r="MDK1" s="124"/>
      <c r="MDL1" s="124"/>
      <c r="MDM1" s="124"/>
      <c r="MDN1" s="124"/>
      <c r="MDO1" s="124"/>
      <c r="MDP1" s="124"/>
      <c r="MDQ1" s="124"/>
      <c r="MDR1" s="124"/>
      <c r="MDS1" s="124"/>
      <c r="MDT1" s="124"/>
      <c r="MDU1" s="124"/>
      <c r="MDV1" s="124"/>
      <c r="MDW1" s="124"/>
      <c r="MDX1" s="124"/>
      <c r="MDY1" s="124"/>
      <c r="MDZ1" s="124"/>
      <c r="MEA1" s="124"/>
      <c r="MEB1" s="124"/>
      <c r="MEC1" s="124"/>
      <c r="MED1" s="124"/>
      <c r="MEE1" s="124"/>
      <c r="MEF1" s="124"/>
      <c r="MEG1" s="124"/>
      <c r="MEH1" s="124"/>
      <c r="MEI1" s="124"/>
      <c r="MEJ1" s="124"/>
      <c r="MEK1" s="124"/>
      <c r="MEL1" s="124"/>
      <c r="MEM1" s="124"/>
      <c r="MEN1" s="124"/>
      <c r="MEO1" s="124"/>
      <c r="MEP1" s="124"/>
      <c r="MEQ1" s="124"/>
      <c r="MER1" s="124"/>
      <c r="MES1" s="124"/>
      <c r="MET1" s="124"/>
      <c r="MEU1" s="124"/>
      <c r="MEV1" s="124"/>
      <c r="MEW1" s="124"/>
      <c r="MEX1" s="124"/>
      <c r="MEY1" s="124"/>
      <c r="MEZ1" s="124"/>
      <c r="MFA1" s="124"/>
      <c r="MFB1" s="124"/>
      <c r="MFC1" s="124"/>
      <c r="MFD1" s="124"/>
      <c r="MFE1" s="124"/>
      <c r="MFF1" s="124"/>
      <c r="MFG1" s="124"/>
      <c r="MFH1" s="124"/>
      <c r="MFI1" s="124"/>
      <c r="MFJ1" s="124"/>
      <c r="MFK1" s="124"/>
      <c r="MFL1" s="124"/>
      <c r="MFM1" s="124"/>
      <c r="MFN1" s="124"/>
      <c r="MFO1" s="124"/>
      <c r="MFP1" s="124"/>
      <c r="MFQ1" s="124"/>
      <c r="MFR1" s="124"/>
      <c r="MFS1" s="124"/>
      <c r="MFT1" s="124"/>
      <c r="MFU1" s="124"/>
      <c r="MFV1" s="124"/>
      <c r="MFW1" s="124"/>
      <c r="MFX1" s="124"/>
      <c r="MFY1" s="124"/>
      <c r="MFZ1" s="124"/>
      <c r="MGA1" s="124"/>
      <c r="MGB1" s="124"/>
      <c r="MGC1" s="124"/>
      <c r="MGD1" s="124"/>
      <c r="MGE1" s="124"/>
      <c r="MGF1" s="124"/>
      <c r="MGG1" s="124"/>
      <c r="MGH1" s="124"/>
      <c r="MGI1" s="124"/>
      <c r="MGJ1" s="124"/>
      <c r="MGK1" s="124"/>
      <c r="MGL1" s="124"/>
      <c r="MGM1" s="124"/>
      <c r="MGN1" s="124"/>
      <c r="MGO1" s="124"/>
      <c r="MGP1" s="124"/>
      <c r="MGQ1" s="124"/>
      <c r="MGR1" s="124"/>
      <c r="MGS1" s="124"/>
      <c r="MGT1" s="124"/>
      <c r="MGU1" s="124"/>
      <c r="MGV1" s="124"/>
      <c r="MGW1" s="124"/>
      <c r="MGX1" s="124"/>
      <c r="MGY1" s="124"/>
      <c r="MGZ1" s="124"/>
      <c r="MHA1" s="124"/>
      <c r="MHB1" s="124"/>
      <c r="MHC1" s="124"/>
      <c r="MHD1" s="124"/>
      <c r="MHE1" s="124"/>
      <c r="MHF1" s="124"/>
      <c r="MHG1" s="124"/>
      <c r="MHH1" s="124"/>
      <c r="MHI1" s="124"/>
      <c r="MHJ1" s="124"/>
      <c r="MHK1" s="124"/>
      <c r="MHL1" s="124"/>
      <c r="MHM1" s="124"/>
      <c r="MHN1" s="124"/>
      <c r="MHO1" s="124"/>
      <c r="MHP1" s="124"/>
      <c r="MHQ1" s="124"/>
      <c r="MHR1" s="124"/>
      <c r="MHS1" s="124"/>
      <c r="MHT1" s="124"/>
      <c r="MHU1" s="124"/>
      <c r="MHV1" s="124"/>
      <c r="MHW1" s="124"/>
      <c r="MHX1" s="124"/>
      <c r="MHY1" s="124"/>
      <c r="MHZ1" s="124"/>
      <c r="MIA1" s="124"/>
      <c r="MIB1" s="124"/>
      <c r="MIC1" s="124"/>
      <c r="MID1" s="124"/>
      <c r="MIE1" s="124"/>
      <c r="MIF1" s="124"/>
      <c r="MIG1" s="124"/>
      <c r="MIH1" s="124"/>
      <c r="MII1" s="124"/>
      <c r="MIJ1" s="124"/>
      <c r="MIK1" s="124"/>
      <c r="MIL1" s="124"/>
      <c r="MIM1" s="124"/>
      <c r="MIN1" s="124"/>
      <c r="MIO1" s="124"/>
      <c r="MIP1" s="124"/>
      <c r="MIQ1" s="124"/>
      <c r="MIR1" s="124"/>
      <c r="MIS1" s="124"/>
      <c r="MIT1" s="124"/>
      <c r="MIU1" s="124"/>
      <c r="MIV1" s="124"/>
      <c r="MIW1" s="124"/>
      <c r="MIX1" s="124"/>
      <c r="MIY1" s="124"/>
      <c r="MIZ1" s="124"/>
      <c r="MJA1" s="124"/>
      <c r="MJB1" s="124"/>
      <c r="MJC1" s="124"/>
      <c r="MJD1" s="124"/>
      <c r="MJE1" s="124"/>
      <c r="MJF1" s="124"/>
      <c r="MJG1" s="124"/>
      <c r="MJH1" s="124"/>
      <c r="MJI1" s="124"/>
      <c r="MJJ1" s="124"/>
      <c r="MJK1" s="124"/>
      <c r="MJL1" s="124"/>
      <c r="MJM1" s="124"/>
      <c r="MJN1" s="124"/>
      <c r="MJO1" s="124"/>
      <c r="MJP1" s="124"/>
      <c r="MJQ1" s="124"/>
      <c r="MJR1" s="124"/>
      <c r="MJS1" s="124"/>
      <c r="MJT1" s="124"/>
      <c r="MJU1" s="124"/>
      <c r="MJV1" s="124"/>
      <c r="MJW1" s="124"/>
      <c r="MJX1" s="124"/>
      <c r="MJY1" s="124"/>
      <c r="MJZ1" s="124"/>
      <c r="MKA1" s="124"/>
      <c r="MKB1" s="124"/>
      <c r="MKC1" s="124"/>
      <c r="MKD1" s="124"/>
      <c r="MKE1" s="124"/>
      <c r="MKF1" s="124"/>
      <c r="MKG1" s="124"/>
      <c r="MKH1" s="124"/>
      <c r="MKI1" s="124"/>
      <c r="MKJ1" s="124"/>
      <c r="MKK1" s="124"/>
      <c r="MKL1" s="124"/>
      <c r="MKM1" s="124"/>
      <c r="MKN1" s="124"/>
      <c r="MKO1" s="124"/>
      <c r="MKP1" s="124"/>
      <c r="MKQ1" s="124"/>
      <c r="MKR1" s="124"/>
      <c r="MKS1" s="124"/>
      <c r="MKT1" s="124"/>
      <c r="MKU1" s="124"/>
      <c r="MKV1" s="124"/>
      <c r="MKW1" s="124"/>
      <c r="MKX1" s="124"/>
      <c r="MKY1" s="124"/>
      <c r="MKZ1" s="124"/>
      <c r="MLA1" s="124"/>
      <c r="MLB1" s="124"/>
      <c r="MLC1" s="124"/>
      <c r="MLD1" s="124"/>
      <c r="MLE1" s="124"/>
      <c r="MLF1" s="124"/>
      <c r="MLG1" s="124"/>
      <c r="MLH1" s="124"/>
      <c r="MLI1" s="124"/>
      <c r="MLJ1" s="124"/>
      <c r="MLK1" s="124"/>
      <c r="MLL1" s="124"/>
      <c r="MLM1" s="124"/>
      <c r="MLN1" s="124"/>
      <c r="MLO1" s="124"/>
      <c r="MLP1" s="124"/>
      <c r="MLQ1" s="124"/>
      <c r="MLR1" s="124"/>
      <c r="MLS1" s="124"/>
      <c r="MLT1" s="124"/>
      <c r="MLU1" s="124"/>
      <c r="MLV1" s="124"/>
      <c r="MLW1" s="124"/>
      <c r="MLX1" s="124"/>
      <c r="MLY1" s="124"/>
      <c r="MLZ1" s="124"/>
      <c r="MMA1" s="124"/>
      <c r="MMB1" s="124"/>
      <c r="MMC1" s="124"/>
      <c r="MMD1" s="124"/>
      <c r="MME1" s="124"/>
      <c r="MMF1" s="124"/>
      <c r="MMG1" s="124"/>
      <c r="MMH1" s="124"/>
      <c r="MMI1" s="124"/>
      <c r="MMJ1" s="124"/>
      <c r="MMK1" s="124"/>
      <c r="MML1" s="124"/>
      <c r="MMM1" s="124"/>
      <c r="MMN1" s="124"/>
      <c r="MMO1" s="124"/>
      <c r="MMP1" s="124"/>
      <c r="MMQ1" s="124"/>
      <c r="MMR1" s="124"/>
      <c r="MMS1" s="124"/>
      <c r="MMT1" s="124"/>
      <c r="MMU1" s="124"/>
      <c r="MMV1" s="124"/>
      <c r="MMW1" s="124"/>
      <c r="MMX1" s="124"/>
      <c r="MMY1" s="124"/>
      <c r="MMZ1" s="124"/>
      <c r="MNA1" s="124"/>
      <c r="MNB1" s="124"/>
      <c r="MNC1" s="124"/>
      <c r="MND1" s="124"/>
      <c r="MNE1" s="124"/>
      <c r="MNF1" s="124"/>
      <c r="MNG1" s="124"/>
      <c r="MNH1" s="124"/>
      <c r="MNI1" s="124"/>
      <c r="MNJ1" s="124"/>
      <c r="MNK1" s="124"/>
      <c r="MNL1" s="124"/>
      <c r="MNM1" s="124"/>
      <c r="MNN1" s="124"/>
      <c r="MNO1" s="124"/>
      <c r="MNP1" s="124"/>
      <c r="MNQ1" s="124"/>
      <c r="MNR1" s="124"/>
      <c r="MNS1" s="124"/>
      <c r="MNT1" s="124"/>
      <c r="MNU1" s="124"/>
      <c r="MNV1" s="124"/>
      <c r="MNW1" s="124"/>
      <c r="MNX1" s="124"/>
      <c r="MNY1" s="124"/>
      <c r="MNZ1" s="124"/>
      <c r="MOA1" s="124"/>
      <c r="MOB1" s="124"/>
      <c r="MOC1" s="124"/>
      <c r="MOD1" s="124"/>
      <c r="MOE1" s="124"/>
      <c r="MOF1" s="124"/>
      <c r="MOG1" s="124"/>
      <c r="MOH1" s="124"/>
      <c r="MOI1" s="124"/>
      <c r="MOJ1" s="124"/>
      <c r="MOK1" s="124"/>
      <c r="MOL1" s="124"/>
      <c r="MOM1" s="124"/>
      <c r="MON1" s="124"/>
      <c r="MOO1" s="124"/>
      <c r="MOP1" s="124"/>
      <c r="MOQ1" s="124"/>
      <c r="MOR1" s="124"/>
      <c r="MOS1" s="124"/>
      <c r="MOT1" s="124"/>
      <c r="MOU1" s="124"/>
      <c r="MOV1" s="124"/>
      <c r="MOW1" s="124"/>
      <c r="MOX1" s="124"/>
      <c r="MOY1" s="124"/>
      <c r="MOZ1" s="124"/>
      <c r="MPA1" s="124"/>
      <c r="MPB1" s="124"/>
      <c r="MPC1" s="124"/>
      <c r="MPD1" s="124"/>
      <c r="MPE1" s="124"/>
      <c r="MPF1" s="124"/>
      <c r="MPG1" s="124"/>
      <c r="MPH1" s="124"/>
      <c r="MPI1" s="124"/>
      <c r="MPJ1" s="124"/>
      <c r="MPK1" s="124"/>
      <c r="MPL1" s="124"/>
      <c r="MPM1" s="124"/>
      <c r="MPN1" s="124"/>
      <c r="MPO1" s="124"/>
      <c r="MPP1" s="124"/>
      <c r="MPQ1" s="124"/>
      <c r="MPR1" s="124"/>
      <c r="MPS1" s="124"/>
      <c r="MPT1" s="124"/>
      <c r="MPU1" s="124"/>
      <c r="MPV1" s="124"/>
      <c r="MPW1" s="124"/>
      <c r="MPX1" s="124"/>
      <c r="MPY1" s="124"/>
      <c r="MPZ1" s="124"/>
      <c r="MQA1" s="124"/>
      <c r="MQB1" s="124"/>
      <c r="MQC1" s="124"/>
      <c r="MQD1" s="124"/>
      <c r="MQE1" s="124"/>
      <c r="MQF1" s="124"/>
      <c r="MQG1" s="124"/>
      <c r="MQH1" s="124"/>
      <c r="MQI1" s="124"/>
      <c r="MQJ1" s="124"/>
      <c r="MQK1" s="124"/>
      <c r="MQL1" s="124"/>
      <c r="MQM1" s="124"/>
      <c r="MQN1" s="124"/>
      <c r="MQO1" s="124"/>
      <c r="MQP1" s="124"/>
      <c r="MQQ1" s="124"/>
      <c r="MQR1" s="124"/>
      <c r="MQS1" s="124"/>
      <c r="MQT1" s="124"/>
      <c r="MQU1" s="124"/>
      <c r="MQV1" s="124"/>
      <c r="MQW1" s="124"/>
      <c r="MQX1" s="124"/>
      <c r="MQY1" s="124"/>
      <c r="MQZ1" s="124"/>
      <c r="MRA1" s="124"/>
      <c r="MRB1" s="124"/>
      <c r="MRC1" s="124"/>
      <c r="MRD1" s="124"/>
      <c r="MRE1" s="124"/>
      <c r="MRF1" s="124"/>
      <c r="MRG1" s="124"/>
      <c r="MRH1" s="124"/>
      <c r="MRI1" s="124"/>
      <c r="MRJ1" s="124"/>
      <c r="MRK1" s="124"/>
      <c r="MRL1" s="124"/>
      <c r="MRM1" s="124"/>
      <c r="MRN1" s="124"/>
      <c r="MRO1" s="124"/>
      <c r="MRP1" s="124"/>
      <c r="MRQ1" s="124"/>
      <c r="MRR1" s="124"/>
      <c r="MRS1" s="124"/>
      <c r="MRT1" s="124"/>
      <c r="MRU1" s="124"/>
      <c r="MRV1" s="124"/>
      <c r="MRW1" s="124"/>
      <c r="MRX1" s="124"/>
      <c r="MRY1" s="124"/>
      <c r="MRZ1" s="124"/>
      <c r="MSA1" s="124"/>
      <c r="MSB1" s="124"/>
      <c r="MSC1" s="124"/>
      <c r="MSD1" s="124"/>
      <c r="MSE1" s="124"/>
      <c r="MSF1" s="124"/>
      <c r="MSG1" s="124"/>
      <c r="MSH1" s="124"/>
      <c r="MSI1" s="124"/>
      <c r="MSJ1" s="124"/>
      <c r="MSK1" s="124"/>
      <c r="MSL1" s="124"/>
      <c r="MSM1" s="124"/>
      <c r="MSN1" s="124"/>
      <c r="MSO1" s="124"/>
      <c r="MSP1" s="124"/>
      <c r="MSQ1" s="124"/>
      <c r="MSR1" s="124"/>
      <c r="MSS1" s="124"/>
      <c r="MST1" s="124"/>
      <c r="MSU1" s="124"/>
      <c r="MSV1" s="124"/>
      <c r="MSW1" s="124"/>
      <c r="MSX1" s="124"/>
      <c r="MSY1" s="124"/>
      <c r="MSZ1" s="124"/>
      <c r="MTA1" s="124"/>
      <c r="MTB1" s="124"/>
      <c r="MTC1" s="124"/>
      <c r="MTD1" s="124"/>
      <c r="MTE1" s="124"/>
      <c r="MTF1" s="124"/>
      <c r="MTG1" s="124"/>
      <c r="MTH1" s="124"/>
      <c r="MTI1" s="124"/>
      <c r="MTJ1" s="124"/>
      <c r="MTK1" s="124"/>
      <c r="MTL1" s="124"/>
      <c r="MTM1" s="124"/>
      <c r="MTN1" s="124"/>
      <c r="MTO1" s="124"/>
      <c r="MTP1" s="124"/>
      <c r="MTQ1" s="124"/>
      <c r="MTR1" s="124"/>
      <c r="MTS1" s="124"/>
      <c r="MTT1" s="124"/>
      <c r="MTU1" s="124"/>
      <c r="MTV1" s="124"/>
      <c r="MTW1" s="124"/>
      <c r="MTX1" s="124"/>
      <c r="MTY1" s="124"/>
      <c r="MTZ1" s="124"/>
      <c r="MUA1" s="124"/>
      <c r="MUB1" s="124"/>
      <c r="MUC1" s="124"/>
      <c r="MUD1" s="124"/>
      <c r="MUE1" s="124"/>
      <c r="MUF1" s="124"/>
      <c r="MUG1" s="124"/>
      <c r="MUH1" s="124"/>
      <c r="MUI1" s="124"/>
      <c r="MUJ1" s="124"/>
      <c r="MUK1" s="124"/>
      <c r="MUL1" s="124"/>
      <c r="MUM1" s="124"/>
      <c r="MUN1" s="124"/>
      <c r="MUO1" s="124"/>
      <c r="MUP1" s="124"/>
      <c r="MUQ1" s="124"/>
      <c r="MUR1" s="124"/>
      <c r="MUS1" s="124"/>
      <c r="MUT1" s="124"/>
      <c r="MUU1" s="124"/>
      <c r="MUV1" s="124"/>
      <c r="MUW1" s="124"/>
      <c r="MUX1" s="124"/>
      <c r="MUY1" s="124"/>
      <c r="MUZ1" s="124"/>
      <c r="MVA1" s="124"/>
      <c r="MVB1" s="124"/>
      <c r="MVC1" s="124"/>
      <c r="MVD1" s="124"/>
      <c r="MVE1" s="124"/>
      <c r="MVF1" s="124"/>
      <c r="MVG1" s="124"/>
      <c r="MVH1" s="124"/>
      <c r="MVI1" s="124"/>
      <c r="MVJ1" s="124"/>
      <c r="MVK1" s="124"/>
      <c r="MVL1" s="124"/>
      <c r="MVM1" s="124"/>
      <c r="MVN1" s="124"/>
      <c r="MVO1" s="124"/>
      <c r="MVP1" s="124"/>
      <c r="MVQ1" s="124"/>
      <c r="MVR1" s="124"/>
      <c r="MVS1" s="124"/>
      <c r="MVT1" s="124"/>
      <c r="MVU1" s="124"/>
      <c r="MVV1" s="124"/>
      <c r="MVW1" s="124"/>
      <c r="MVX1" s="124"/>
      <c r="MVY1" s="124"/>
      <c r="MVZ1" s="124"/>
      <c r="MWA1" s="124"/>
      <c r="MWB1" s="124"/>
      <c r="MWC1" s="124"/>
      <c r="MWD1" s="124"/>
      <c r="MWE1" s="124"/>
      <c r="MWF1" s="124"/>
      <c r="MWG1" s="124"/>
      <c r="MWH1" s="124"/>
      <c r="MWI1" s="124"/>
      <c r="MWJ1" s="124"/>
      <c r="MWK1" s="124"/>
      <c r="MWL1" s="124"/>
      <c r="MWM1" s="124"/>
      <c r="MWN1" s="124"/>
      <c r="MWO1" s="124"/>
      <c r="MWP1" s="124"/>
      <c r="MWQ1" s="124"/>
      <c r="MWR1" s="124"/>
      <c r="MWS1" s="124"/>
      <c r="MWT1" s="124"/>
      <c r="MWU1" s="124"/>
      <c r="MWV1" s="124"/>
      <c r="MWW1" s="124"/>
      <c r="MWX1" s="124"/>
      <c r="MWY1" s="124"/>
      <c r="MWZ1" s="124"/>
      <c r="MXA1" s="124"/>
      <c r="MXB1" s="124"/>
      <c r="MXC1" s="124"/>
      <c r="MXD1" s="124"/>
      <c r="MXE1" s="124"/>
      <c r="MXF1" s="124"/>
      <c r="MXG1" s="124"/>
      <c r="MXH1" s="124"/>
      <c r="MXI1" s="124"/>
      <c r="MXJ1" s="124"/>
      <c r="MXK1" s="124"/>
      <c r="MXL1" s="124"/>
      <c r="MXM1" s="124"/>
      <c r="MXN1" s="124"/>
      <c r="MXO1" s="124"/>
      <c r="MXP1" s="124"/>
      <c r="MXQ1" s="124"/>
      <c r="MXR1" s="124"/>
      <c r="MXS1" s="124"/>
      <c r="MXT1" s="124"/>
      <c r="MXU1" s="124"/>
      <c r="MXV1" s="124"/>
      <c r="MXW1" s="124"/>
      <c r="MXX1" s="124"/>
      <c r="MXY1" s="124"/>
      <c r="MXZ1" s="124"/>
      <c r="MYA1" s="124"/>
      <c r="MYB1" s="124"/>
      <c r="MYC1" s="124"/>
      <c r="MYD1" s="124"/>
      <c r="MYE1" s="124"/>
      <c r="MYF1" s="124"/>
      <c r="MYG1" s="124"/>
      <c r="MYH1" s="124"/>
      <c r="MYI1" s="124"/>
      <c r="MYJ1" s="124"/>
      <c r="MYK1" s="124"/>
      <c r="MYL1" s="124"/>
      <c r="MYM1" s="124"/>
      <c r="MYN1" s="124"/>
      <c r="MYO1" s="124"/>
      <c r="MYP1" s="124"/>
      <c r="MYQ1" s="124"/>
      <c r="MYR1" s="124"/>
      <c r="MYS1" s="124"/>
      <c r="MYT1" s="124"/>
      <c r="MYU1" s="124"/>
      <c r="MYV1" s="124"/>
      <c r="MYW1" s="124"/>
      <c r="MYX1" s="124"/>
      <c r="MYY1" s="124"/>
      <c r="MYZ1" s="124"/>
      <c r="MZA1" s="124"/>
      <c r="MZB1" s="124"/>
      <c r="MZC1" s="124"/>
      <c r="MZD1" s="124"/>
      <c r="MZE1" s="124"/>
      <c r="MZF1" s="124"/>
      <c r="MZG1" s="124"/>
      <c r="MZH1" s="124"/>
      <c r="MZI1" s="124"/>
      <c r="MZJ1" s="124"/>
      <c r="MZK1" s="124"/>
      <c r="MZL1" s="124"/>
      <c r="MZM1" s="124"/>
      <c r="MZN1" s="124"/>
      <c r="MZO1" s="124"/>
      <c r="MZP1" s="124"/>
      <c r="MZQ1" s="124"/>
      <c r="MZR1" s="124"/>
      <c r="MZS1" s="124"/>
      <c r="MZT1" s="124"/>
      <c r="MZU1" s="124"/>
      <c r="MZV1" s="124"/>
      <c r="MZW1" s="124"/>
      <c r="MZX1" s="124"/>
      <c r="MZY1" s="124"/>
      <c r="MZZ1" s="124"/>
      <c r="NAA1" s="124"/>
      <c r="NAB1" s="124"/>
      <c r="NAC1" s="124"/>
      <c r="NAD1" s="124"/>
      <c r="NAE1" s="124"/>
      <c r="NAF1" s="124"/>
      <c r="NAG1" s="124"/>
      <c r="NAH1" s="124"/>
      <c r="NAI1" s="124"/>
      <c r="NAJ1" s="124"/>
      <c r="NAK1" s="124"/>
      <c r="NAL1" s="124"/>
      <c r="NAM1" s="124"/>
      <c r="NAN1" s="124"/>
      <c r="NAO1" s="124"/>
      <c r="NAP1" s="124"/>
      <c r="NAQ1" s="124"/>
      <c r="NAR1" s="124"/>
      <c r="NAS1" s="124"/>
      <c r="NAT1" s="124"/>
      <c r="NAU1" s="124"/>
      <c r="NAV1" s="124"/>
      <c r="NAW1" s="124"/>
      <c r="NAX1" s="124"/>
      <c r="NAY1" s="124"/>
      <c r="NAZ1" s="124"/>
      <c r="NBA1" s="124"/>
      <c r="NBB1" s="124"/>
      <c r="NBC1" s="124"/>
      <c r="NBD1" s="124"/>
      <c r="NBE1" s="124"/>
      <c r="NBF1" s="124"/>
      <c r="NBG1" s="124"/>
      <c r="NBH1" s="124"/>
      <c r="NBI1" s="124"/>
      <c r="NBJ1" s="124"/>
      <c r="NBK1" s="124"/>
      <c r="NBL1" s="124"/>
      <c r="NBM1" s="124"/>
      <c r="NBN1" s="124"/>
      <c r="NBO1" s="124"/>
      <c r="NBP1" s="124"/>
      <c r="NBQ1" s="124"/>
      <c r="NBR1" s="124"/>
      <c r="NBS1" s="124"/>
      <c r="NBT1" s="124"/>
      <c r="NBU1" s="124"/>
      <c r="NBV1" s="124"/>
      <c r="NBW1" s="124"/>
      <c r="NBX1" s="124"/>
      <c r="NBY1" s="124"/>
      <c r="NBZ1" s="124"/>
      <c r="NCA1" s="124"/>
      <c r="NCB1" s="124"/>
      <c r="NCC1" s="124"/>
      <c r="NCD1" s="124"/>
      <c r="NCE1" s="124"/>
      <c r="NCF1" s="124"/>
      <c r="NCG1" s="124"/>
      <c r="NCH1" s="124"/>
      <c r="NCI1" s="124"/>
      <c r="NCJ1" s="124"/>
      <c r="NCK1" s="124"/>
      <c r="NCL1" s="124"/>
      <c r="NCM1" s="124"/>
      <c r="NCN1" s="124"/>
      <c r="NCO1" s="124"/>
      <c r="NCP1" s="124"/>
      <c r="NCQ1" s="124"/>
      <c r="NCR1" s="124"/>
      <c r="NCS1" s="124"/>
      <c r="NCT1" s="124"/>
      <c r="NCU1" s="124"/>
      <c r="NCV1" s="124"/>
      <c r="NCW1" s="124"/>
      <c r="NCX1" s="124"/>
      <c r="NCY1" s="124"/>
      <c r="NCZ1" s="124"/>
      <c r="NDA1" s="124"/>
      <c r="NDB1" s="124"/>
      <c r="NDC1" s="124"/>
      <c r="NDD1" s="124"/>
      <c r="NDE1" s="124"/>
      <c r="NDF1" s="124"/>
      <c r="NDG1" s="124"/>
      <c r="NDH1" s="124"/>
      <c r="NDI1" s="124"/>
      <c r="NDJ1" s="124"/>
      <c r="NDK1" s="124"/>
      <c r="NDL1" s="124"/>
      <c r="NDM1" s="124"/>
      <c r="NDN1" s="124"/>
      <c r="NDO1" s="124"/>
      <c r="NDP1" s="124"/>
      <c r="NDQ1" s="124"/>
      <c r="NDR1" s="124"/>
      <c r="NDS1" s="124"/>
      <c r="NDT1" s="124"/>
      <c r="NDU1" s="124"/>
      <c r="NDV1" s="124"/>
      <c r="NDW1" s="124"/>
      <c r="NDX1" s="124"/>
      <c r="NDY1" s="124"/>
      <c r="NDZ1" s="124"/>
      <c r="NEA1" s="124"/>
      <c r="NEB1" s="124"/>
      <c r="NEC1" s="124"/>
      <c r="NED1" s="124"/>
      <c r="NEE1" s="124"/>
      <c r="NEF1" s="124"/>
      <c r="NEG1" s="124"/>
      <c r="NEH1" s="124"/>
      <c r="NEI1" s="124"/>
      <c r="NEJ1" s="124"/>
      <c r="NEK1" s="124"/>
      <c r="NEL1" s="124"/>
      <c r="NEM1" s="124"/>
      <c r="NEN1" s="124"/>
      <c r="NEO1" s="124"/>
      <c r="NEP1" s="124"/>
      <c r="NEQ1" s="124"/>
      <c r="NER1" s="124"/>
      <c r="NES1" s="124"/>
      <c r="NET1" s="124"/>
      <c r="NEU1" s="124"/>
      <c r="NEV1" s="124"/>
      <c r="NEW1" s="124"/>
      <c r="NEX1" s="124"/>
      <c r="NEY1" s="124"/>
      <c r="NEZ1" s="124"/>
      <c r="NFA1" s="124"/>
      <c r="NFB1" s="124"/>
      <c r="NFC1" s="124"/>
      <c r="NFD1" s="124"/>
      <c r="NFE1" s="124"/>
      <c r="NFF1" s="124"/>
      <c r="NFG1" s="124"/>
      <c r="NFH1" s="124"/>
      <c r="NFI1" s="124"/>
      <c r="NFJ1" s="124"/>
      <c r="NFK1" s="124"/>
      <c r="NFL1" s="124"/>
      <c r="NFM1" s="124"/>
      <c r="NFN1" s="124"/>
      <c r="NFO1" s="124"/>
      <c r="NFP1" s="124"/>
      <c r="NFQ1" s="124"/>
      <c r="NFR1" s="124"/>
      <c r="NFS1" s="124"/>
      <c r="NFT1" s="124"/>
      <c r="NFU1" s="124"/>
      <c r="NFV1" s="124"/>
      <c r="NFW1" s="124"/>
      <c r="NFX1" s="124"/>
      <c r="NFY1" s="124"/>
      <c r="NFZ1" s="124"/>
      <c r="NGA1" s="124"/>
      <c r="NGB1" s="124"/>
      <c r="NGC1" s="124"/>
      <c r="NGD1" s="124"/>
      <c r="NGE1" s="124"/>
      <c r="NGF1" s="124"/>
      <c r="NGG1" s="124"/>
      <c r="NGH1" s="124"/>
      <c r="NGI1" s="124"/>
      <c r="NGJ1" s="124"/>
      <c r="NGK1" s="124"/>
      <c r="NGL1" s="124"/>
      <c r="NGM1" s="124"/>
      <c r="NGN1" s="124"/>
      <c r="NGO1" s="124"/>
      <c r="NGP1" s="124"/>
      <c r="NGQ1" s="124"/>
      <c r="NGR1" s="124"/>
      <c r="NGS1" s="124"/>
      <c r="NGT1" s="124"/>
      <c r="NGU1" s="124"/>
      <c r="NGV1" s="124"/>
      <c r="NGW1" s="124"/>
      <c r="NGX1" s="124"/>
      <c r="NGY1" s="124"/>
      <c r="NGZ1" s="124"/>
      <c r="NHA1" s="124"/>
      <c r="NHB1" s="124"/>
      <c r="NHC1" s="124"/>
      <c r="NHD1" s="124"/>
      <c r="NHE1" s="124"/>
      <c r="NHF1" s="124"/>
      <c r="NHG1" s="124"/>
      <c r="NHH1" s="124"/>
      <c r="NHI1" s="124"/>
      <c r="NHJ1" s="124"/>
      <c r="NHK1" s="124"/>
      <c r="NHL1" s="124"/>
      <c r="NHM1" s="124"/>
      <c r="NHN1" s="124"/>
      <c r="NHO1" s="124"/>
      <c r="NHP1" s="124"/>
      <c r="NHQ1" s="124"/>
      <c r="NHR1" s="124"/>
      <c r="NHS1" s="124"/>
      <c r="NHT1" s="124"/>
      <c r="NHU1" s="124"/>
      <c r="NHV1" s="124"/>
      <c r="NHW1" s="124"/>
      <c r="NHX1" s="124"/>
      <c r="NHY1" s="124"/>
      <c r="NHZ1" s="124"/>
      <c r="NIA1" s="124"/>
      <c r="NIB1" s="124"/>
      <c r="NIC1" s="124"/>
      <c r="NID1" s="124"/>
      <c r="NIE1" s="124"/>
      <c r="NIF1" s="124"/>
      <c r="NIG1" s="124"/>
      <c r="NIH1" s="124"/>
      <c r="NII1" s="124"/>
      <c r="NIJ1" s="124"/>
      <c r="NIK1" s="124"/>
      <c r="NIL1" s="124"/>
      <c r="NIM1" s="124"/>
      <c r="NIN1" s="124"/>
      <c r="NIO1" s="124"/>
      <c r="NIP1" s="124"/>
      <c r="NIQ1" s="124"/>
      <c r="NIR1" s="124"/>
      <c r="NIS1" s="124"/>
      <c r="NIT1" s="124"/>
      <c r="NIU1" s="124"/>
      <c r="NIV1" s="124"/>
      <c r="NIW1" s="124"/>
      <c r="NIX1" s="124"/>
      <c r="NIY1" s="124"/>
      <c r="NIZ1" s="124"/>
      <c r="NJA1" s="124"/>
      <c r="NJB1" s="124"/>
      <c r="NJC1" s="124"/>
      <c r="NJD1" s="124"/>
      <c r="NJE1" s="124"/>
      <c r="NJF1" s="124"/>
      <c r="NJG1" s="124"/>
      <c r="NJH1" s="124"/>
      <c r="NJI1" s="124"/>
      <c r="NJJ1" s="124"/>
      <c r="NJK1" s="124"/>
      <c r="NJL1" s="124"/>
      <c r="NJM1" s="124"/>
      <c r="NJN1" s="124"/>
      <c r="NJO1" s="124"/>
      <c r="NJP1" s="124"/>
      <c r="NJQ1" s="124"/>
      <c r="NJR1" s="124"/>
      <c r="NJS1" s="124"/>
      <c r="NJT1" s="124"/>
      <c r="NJU1" s="124"/>
      <c r="NJV1" s="124"/>
      <c r="NJW1" s="124"/>
      <c r="NJX1" s="124"/>
      <c r="NJY1" s="124"/>
      <c r="NJZ1" s="124"/>
      <c r="NKA1" s="124"/>
      <c r="NKB1" s="124"/>
      <c r="NKC1" s="124"/>
      <c r="NKD1" s="124"/>
      <c r="NKE1" s="124"/>
      <c r="NKF1" s="124"/>
      <c r="NKG1" s="124"/>
      <c r="NKH1" s="124"/>
      <c r="NKI1" s="124"/>
      <c r="NKJ1" s="124"/>
      <c r="NKK1" s="124"/>
      <c r="NKL1" s="124"/>
      <c r="NKM1" s="124"/>
      <c r="NKN1" s="124"/>
      <c r="NKO1" s="124"/>
      <c r="NKP1" s="124"/>
      <c r="NKQ1" s="124"/>
      <c r="NKR1" s="124"/>
      <c r="NKS1" s="124"/>
      <c r="NKT1" s="124"/>
      <c r="NKU1" s="124"/>
      <c r="NKV1" s="124"/>
      <c r="NKW1" s="124"/>
      <c r="NKX1" s="124"/>
      <c r="NKY1" s="124"/>
      <c r="NKZ1" s="124"/>
      <c r="NLA1" s="124"/>
      <c r="NLB1" s="124"/>
      <c r="NLC1" s="124"/>
      <c r="NLD1" s="124"/>
      <c r="NLE1" s="124"/>
      <c r="NLF1" s="124"/>
      <c r="NLG1" s="124"/>
      <c r="NLH1" s="124"/>
      <c r="NLI1" s="124"/>
      <c r="NLJ1" s="124"/>
      <c r="NLK1" s="124"/>
      <c r="NLL1" s="124"/>
      <c r="NLM1" s="124"/>
      <c r="NLN1" s="124"/>
      <c r="NLO1" s="124"/>
      <c r="NLP1" s="124"/>
      <c r="NLQ1" s="124"/>
      <c r="NLR1" s="124"/>
      <c r="NLS1" s="124"/>
      <c r="NLT1" s="124"/>
      <c r="NLU1" s="124"/>
      <c r="NLV1" s="124"/>
      <c r="NLW1" s="124"/>
      <c r="NLX1" s="124"/>
      <c r="NLY1" s="124"/>
      <c r="NLZ1" s="124"/>
      <c r="NMA1" s="124"/>
      <c r="NMB1" s="124"/>
      <c r="NMC1" s="124"/>
      <c r="NMD1" s="124"/>
      <c r="NME1" s="124"/>
      <c r="NMF1" s="124"/>
      <c r="NMG1" s="124"/>
      <c r="NMH1" s="124"/>
      <c r="NMI1" s="124"/>
      <c r="NMJ1" s="124"/>
      <c r="NMK1" s="124"/>
      <c r="NML1" s="124"/>
      <c r="NMM1" s="124"/>
      <c r="NMN1" s="124"/>
      <c r="NMO1" s="124"/>
      <c r="NMP1" s="124"/>
      <c r="NMQ1" s="124"/>
      <c r="NMR1" s="124"/>
      <c r="NMS1" s="124"/>
      <c r="NMT1" s="124"/>
      <c r="NMU1" s="124"/>
      <c r="NMV1" s="124"/>
      <c r="NMW1" s="124"/>
      <c r="NMX1" s="124"/>
      <c r="NMY1" s="124"/>
      <c r="NMZ1" s="124"/>
      <c r="NNA1" s="124"/>
      <c r="NNB1" s="124"/>
      <c r="NNC1" s="124"/>
      <c r="NND1" s="124"/>
      <c r="NNE1" s="124"/>
      <c r="NNF1" s="124"/>
      <c r="NNG1" s="124"/>
      <c r="NNH1" s="124"/>
      <c r="NNI1" s="124"/>
      <c r="NNJ1" s="124"/>
      <c r="NNK1" s="124"/>
      <c r="NNL1" s="124"/>
      <c r="NNM1" s="124"/>
      <c r="NNN1" s="124"/>
      <c r="NNO1" s="124"/>
      <c r="NNP1" s="124"/>
      <c r="NNQ1" s="124"/>
      <c r="NNR1" s="124"/>
      <c r="NNS1" s="124"/>
      <c r="NNT1" s="124"/>
      <c r="NNU1" s="124"/>
      <c r="NNV1" s="124"/>
      <c r="NNW1" s="124"/>
      <c r="NNX1" s="124"/>
      <c r="NNY1" s="124"/>
      <c r="NNZ1" s="124"/>
      <c r="NOA1" s="124"/>
      <c r="NOB1" s="124"/>
      <c r="NOC1" s="124"/>
      <c r="NOD1" s="124"/>
      <c r="NOE1" s="124"/>
      <c r="NOF1" s="124"/>
      <c r="NOG1" s="124"/>
      <c r="NOH1" s="124"/>
      <c r="NOI1" s="124"/>
      <c r="NOJ1" s="124"/>
      <c r="NOK1" s="124"/>
      <c r="NOL1" s="124"/>
      <c r="NOM1" s="124"/>
      <c r="NON1" s="124"/>
      <c r="NOO1" s="124"/>
      <c r="NOP1" s="124"/>
      <c r="NOQ1" s="124"/>
      <c r="NOR1" s="124"/>
      <c r="NOS1" s="124"/>
      <c r="NOT1" s="124"/>
      <c r="NOU1" s="124"/>
      <c r="NOV1" s="124"/>
      <c r="NOW1" s="124"/>
      <c r="NOX1" s="124"/>
      <c r="NOY1" s="124"/>
      <c r="NOZ1" s="124"/>
      <c r="NPA1" s="124"/>
      <c r="NPB1" s="124"/>
      <c r="NPC1" s="124"/>
      <c r="NPD1" s="124"/>
      <c r="NPE1" s="124"/>
      <c r="NPF1" s="124"/>
      <c r="NPG1" s="124"/>
      <c r="NPH1" s="124"/>
      <c r="NPI1" s="124"/>
      <c r="NPJ1" s="124"/>
      <c r="NPK1" s="124"/>
      <c r="NPL1" s="124"/>
      <c r="NPM1" s="124"/>
      <c r="NPN1" s="124"/>
      <c r="NPO1" s="124"/>
      <c r="NPP1" s="124"/>
      <c r="NPQ1" s="124"/>
      <c r="NPR1" s="124"/>
      <c r="NPS1" s="124"/>
      <c r="NPT1" s="124"/>
      <c r="NPU1" s="124"/>
      <c r="NPV1" s="124"/>
      <c r="NPW1" s="124"/>
      <c r="NPX1" s="124"/>
      <c r="NPY1" s="124"/>
      <c r="NPZ1" s="124"/>
      <c r="NQA1" s="124"/>
      <c r="NQB1" s="124"/>
      <c r="NQC1" s="124"/>
      <c r="NQD1" s="124"/>
      <c r="NQE1" s="124"/>
      <c r="NQF1" s="124"/>
      <c r="NQG1" s="124"/>
      <c r="NQH1" s="124"/>
      <c r="NQI1" s="124"/>
      <c r="NQJ1" s="124"/>
      <c r="NQK1" s="124"/>
      <c r="NQL1" s="124"/>
      <c r="NQM1" s="124"/>
      <c r="NQN1" s="124"/>
      <c r="NQO1" s="124"/>
      <c r="NQP1" s="124"/>
      <c r="NQQ1" s="124"/>
      <c r="NQR1" s="124"/>
      <c r="NQS1" s="124"/>
      <c r="NQT1" s="124"/>
      <c r="NQU1" s="124"/>
      <c r="NQV1" s="124"/>
      <c r="NQW1" s="124"/>
      <c r="NQX1" s="124"/>
      <c r="NQY1" s="124"/>
      <c r="NQZ1" s="124"/>
      <c r="NRA1" s="124"/>
      <c r="NRB1" s="124"/>
      <c r="NRC1" s="124"/>
      <c r="NRD1" s="124"/>
      <c r="NRE1" s="124"/>
      <c r="NRF1" s="124"/>
      <c r="NRG1" s="124"/>
      <c r="NRH1" s="124"/>
      <c r="NRI1" s="124"/>
      <c r="NRJ1" s="124"/>
      <c r="NRK1" s="124"/>
      <c r="NRL1" s="124"/>
      <c r="NRM1" s="124"/>
      <c r="NRN1" s="124"/>
      <c r="NRO1" s="124"/>
      <c r="NRP1" s="124"/>
      <c r="NRQ1" s="124"/>
      <c r="NRR1" s="124"/>
      <c r="NRS1" s="124"/>
      <c r="NRT1" s="124"/>
      <c r="NRU1" s="124"/>
      <c r="NRV1" s="124"/>
      <c r="NRW1" s="124"/>
      <c r="NRX1" s="124"/>
      <c r="NRY1" s="124"/>
      <c r="NRZ1" s="124"/>
      <c r="NSA1" s="124"/>
      <c r="NSB1" s="124"/>
      <c r="NSC1" s="124"/>
      <c r="NSD1" s="124"/>
      <c r="NSE1" s="124"/>
      <c r="NSF1" s="124"/>
      <c r="NSG1" s="124"/>
      <c r="NSH1" s="124"/>
      <c r="NSI1" s="124"/>
      <c r="NSJ1" s="124"/>
      <c r="NSK1" s="124"/>
      <c r="NSL1" s="124"/>
      <c r="NSM1" s="124"/>
      <c r="NSN1" s="124"/>
      <c r="NSO1" s="124"/>
      <c r="NSP1" s="124"/>
      <c r="NSQ1" s="124"/>
      <c r="NSR1" s="124"/>
      <c r="NSS1" s="124"/>
      <c r="NST1" s="124"/>
      <c r="NSU1" s="124"/>
      <c r="NSV1" s="124"/>
      <c r="NSW1" s="124"/>
      <c r="NSX1" s="124"/>
      <c r="NSY1" s="124"/>
      <c r="NSZ1" s="124"/>
      <c r="NTA1" s="124"/>
      <c r="NTB1" s="124"/>
      <c r="NTC1" s="124"/>
      <c r="NTD1" s="124"/>
      <c r="NTE1" s="124"/>
      <c r="NTF1" s="124"/>
      <c r="NTG1" s="124"/>
      <c r="NTH1" s="124"/>
      <c r="NTI1" s="124"/>
      <c r="NTJ1" s="124"/>
      <c r="NTK1" s="124"/>
      <c r="NTL1" s="124"/>
      <c r="NTM1" s="124"/>
      <c r="NTN1" s="124"/>
      <c r="NTO1" s="124"/>
      <c r="NTP1" s="124"/>
      <c r="NTQ1" s="124"/>
      <c r="NTR1" s="124"/>
      <c r="NTS1" s="124"/>
      <c r="NTT1" s="124"/>
      <c r="NTU1" s="124"/>
      <c r="NTV1" s="124"/>
      <c r="NTW1" s="124"/>
      <c r="NTX1" s="124"/>
      <c r="NTY1" s="124"/>
      <c r="NTZ1" s="124"/>
      <c r="NUA1" s="124"/>
      <c r="NUB1" s="124"/>
      <c r="NUC1" s="124"/>
      <c r="NUD1" s="124"/>
      <c r="NUE1" s="124"/>
      <c r="NUF1" s="124"/>
      <c r="NUG1" s="124"/>
      <c r="NUH1" s="124"/>
      <c r="NUI1" s="124"/>
      <c r="NUJ1" s="124"/>
      <c r="NUK1" s="124"/>
      <c r="NUL1" s="124"/>
      <c r="NUM1" s="124"/>
      <c r="NUN1" s="124"/>
      <c r="NUO1" s="124"/>
      <c r="NUP1" s="124"/>
      <c r="NUQ1" s="124"/>
      <c r="NUR1" s="124"/>
      <c r="NUS1" s="124"/>
      <c r="NUT1" s="124"/>
      <c r="NUU1" s="124"/>
      <c r="NUV1" s="124"/>
      <c r="NUW1" s="124"/>
      <c r="NUX1" s="124"/>
      <c r="NUY1" s="124"/>
      <c r="NUZ1" s="124"/>
      <c r="NVA1" s="124"/>
      <c r="NVB1" s="124"/>
      <c r="NVC1" s="124"/>
      <c r="NVD1" s="124"/>
      <c r="NVE1" s="124"/>
      <c r="NVF1" s="124"/>
      <c r="NVG1" s="124"/>
      <c r="NVH1" s="124"/>
      <c r="NVI1" s="124"/>
      <c r="NVJ1" s="124"/>
      <c r="NVK1" s="124"/>
      <c r="NVL1" s="124"/>
      <c r="NVM1" s="124"/>
      <c r="NVN1" s="124"/>
      <c r="NVO1" s="124"/>
      <c r="NVP1" s="124"/>
      <c r="NVQ1" s="124"/>
      <c r="NVR1" s="124"/>
      <c r="NVS1" s="124"/>
      <c r="NVT1" s="124"/>
      <c r="NVU1" s="124"/>
      <c r="NVV1" s="124"/>
      <c r="NVW1" s="124"/>
      <c r="NVX1" s="124"/>
      <c r="NVY1" s="124"/>
      <c r="NVZ1" s="124"/>
      <c r="NWA1" s="124"/>
      <c r="NWB1" s="124"/>
      <c r="NWC1" s="124"/>
      <c r="NWD1" s="124"/>
      <c r="NWE1" s="124"/>
      <c r="NWF1" s="124"/>
      <c r="NWG1" s="124"/>
      <c r="NWH1" s="124"/>
      <c r="NWI1" s="124"/>
      <c r="NWJ1" s="124"/>
      <c r="NWK1" s="124"/>
      <c r="NWL1" s="124"/>
      <c r="NWM1" s="124"/>
      <c r="NWN1" s="124"/>
      <c r="NWO1" s="124"/>
      <c r="NWP1" s="124"/>
      <c r="NWQ1" s="124"/>
      <c r="NWR1" s="124"/>
      <c r="NWS1" s="124"/>
      <c r="NWT1" s="124"/>
      <c r="NWU1" s="124"/>
      <c r="NWV1" s="124"/>
      <c r="NWW1" s="124"/>
      <c r="NWX1" s="124"/>
      <c r="NWY1" s="124"/>
      <c r="NWZ1" s="124"/>
      <c r="NXA1" s="124"/>
      <c r="NXB1" s="124"/>
      <c r="NXC1" s="124"/>
      <c r="NXD1" s="124"/>
      <c r="NXE1" s="124"/>
      <c r="NXF1" s="124"/>
      <c r="NXG1" s="124"/>
      <c r="NXH1" s="124"/>
      <c r="NXI1" s="124"/>
      <c r="NXJ1" s="124"/>
      <c r="NXK1" s="124"/>
      <c r="NXL1" s="124"/>
      <c r="NXM1" s="124"/>
      <c r="NXN1" s="124"/>
      <c r="NXO1" s="124"/>
      <c r="NXP1" s="124"/>
      <c r="NXQ1" s="124"/>
      <c r="NXR1" s="124"/>
      <c r="NXS1" s="124"/>
      <c r="NXT1" s="124"/>
      <c r="NXU1" s="124"/>
      <c r="NXV1" s="124"/>
      <c r="NXW1" s="124"/>
      <c r="NXX1" s="124"/>
      <c r="NXY1" s="124"/>
      <c r="NXZ1" s="124"/>
      <c r="NYA1" s="124"/>
      <c r="NYB1" s="124"/>
      <c r="NYC1" s="124"/>
      <c r="NYD1" s="124"/>
      <c r="NYE1" s="124"/>
      <c r="NYF1" s="124"/>
      <c r="NYG1" s="124"/>
      <c r="NYH1" s="124"/>
      <c r="NYI1" s="124"/>
      <c r="NYJ1" s="124"/>
      <c r="NYK1" s="124"/>
      <c r="NYL1" s="124"/>
      <c r="NYM1" s="124"/>
      <c r="NYN1" s="124"/>
      <c r="NYO1" s="124"/>
      <c r="NYP1" s="124"/>
      <c r="NYQ1" s="124"/>
      <c r="NYR1" s="124"/>
      <c r="NYS1" s="124"/>
      <c r="NYT1" s="124"/>
      <c r="NYU1" s="124"/>
      <c r="NYV1" s="124"/>
      <c r="NYW1" s="124"/>
      <c r="NYX1" s="124"/>
      <c r="NYY1" s="124"/>
      <c r="NYZ1" s="124"/>
      <c r="NZA1" s="124"/>
      <c r="NZB1" s="124"/>
      <c r="NZC1" s="124"/>
      <c r="NZD1" s="124"/>
      <c r="NZE1" s="124"/>
      <c r="NZF1" s="124"/>
      <c r="NZG1" s="124"/>
      <c r="NZH1" s="124"/>
      <c r="NZI1" s="124"/>
      <c r="NZJ1" s="124"/>
      <c r="NZK1" s="124"/>
      <c r="NZL1" s="124"/>
      <c r="NZM1" s="124"/>
      <c r="NZN1" s="124"/>
      <c r="NZO1" s="124"/>
      <c r="NZP1" s="124"/>
      <c r="NZQ1" s="124"/>
      <c r="NZR1" s="124"/>
      <c r="NZS1" s="124"/>
      <c r="NZT1" s="124"/>
      <c r="NZU1" s="124"/>
      <c r="NZV1" s="124"/>
      <c r="NZW1" s="124"/>
      <c r="NZX1" s="124"/>
      <c r="NZY1" s="124"/>
      <c r="NZZ1" s="124"/>
      <c r="OAA1" s="124"/>
      <c r="OAB1" s="124"/>
      <c r="OAC1" s="124"/>
      <c r="OAD1" s="124"/>
      <c r="OAE1" s="124"/>
      <c r="OAF1" s="124"/>
      <c r="OAG1" s="124"/>
      <c r="OAH1" s="124"/>
      <c r="OAI1" s="124"/>
      <c r="OAJ1" s="124"/>
      <c r="OAK1" s="124"/>
      <c r="OAL1" s="124"/>
      <c r="OAM1" s="124"/>
      <c r="OAN1" s="124"/>
      <c r="OAO1" s="124"/>
      <c r="OAP1" s="124"/>
      <c r="OAQ1" s="124"/>
      <c r="OAR1" s="124"/>
      <c r="OAS1" s="124"/>
      <c r="OAT1" s="124"/>
      <c r="OAU1" s="124"/>
      <c r="OAV1" s="124"/>
      <c r="OAW1" s="124"/>
      <c r="OAX1" s="124"/>
      <c r="OAY1" s="124"/>
      <c r="OAZ1" s="124"/>
      <c r="OBA1" s="124"/>
      <c r="OBB1" s="124"/>
      <c r="OBC1" s="124"/>
      <c r="OBD1" s="124"/>
      <c r="OBE1" s="124"/>
      <c r="OBF1" s="124"/>
      <c r="OBG1" s="124"/>
      <c r="OBH1" s="124"/>
      <c r="OBI1" s="124"/>
      <c r="OBJ1" s="124"/>
      <c r="OBK1" s="124"/>
      <c r="OBL1" s="124"/>
      <c r="OBM1" s="124"/>
      <c r="OBN1" s="124"/>
      <c r="OBO1" s="124"/>
      <c r="OBP1" s="124"/>
      <c r="OBQ1" s="124"/>
      <c r="OBR1" s="124"/>
      <c r="OBS1" s="124"/>
      <c r="OBT1" s="124"/>
      <c r="OBU1" s="124"/>
      <c r="OBV1" s="124"/>
      <c r="OBW1" s="124"/>
      <c r="OBX1" s="124"/>
      <c r="OBY1" s="124"/>
      <c r="OBZ1" s="124"/>
      <c r="OCA1" s="124"/>
      <c r="OCB1" s="124"/>
      <c r="OCC1" s="124"/>
      <c r="OCD1" s="124"/>
      <c r="OCE1" s="124"/>
      <c r="OCF1" s="124"/>
      <c r="OCG1" s="124"/>
      <c r="OCH1" s="124"/>
      <c r="OCI1" s="124"/>
      <c r="OCJ1" s="124"/>
      <c r="OCK1" s="124"/>
      <c r="OCL1" s="124"/>
      <c r="OCM1" s="124"/>
      <c r="OCN1" s="124"/>
      <c r="OCO1" s="124"/>
      <c r="OCP1" s="124"/>
      <c r="OCQ1" s="124"/>
      <c r="OCR1" s="124"/>
      <c r="OCS1" s="124"/>
      <c r="OCT1" s="124"/>
      <c r="OCU1" s="124"/>
      <c r="OCV1" s="124"/>
      <c r="OCW1" s="124"/>
      <c r="OCX1" s="124"/>
      <c r="OCY1" s="124"/>
      <c r="OCZ1" s="124"/>
      <c r="ODA1" s="124"/>
      <c r="ODB1" s="124"/>
      <c r="ODC1" s="124"/>
      <c r="ODD1" s="124"/>
      <c r="ODE1" s="124"/>
      <c r="ODF1" s="124"/>
      <c r="ODG1" s="124"/>
      <c r="ODH1" s="124"/>
      <c r="ODI1" s="124"/>
      <c r="ODJ1" s="124"/>
      <c r="ODK1" s="124"/>
      <c r="ODL1" s="124"/>
      <c r="ODM1" s="124"/>
      <c r="ODN1" s="124"/>
      <c r="ODO1" s="124"/>
      <c r="ODP1" s="124"/>
      <c r="ODQ1" s="124"/>
      <c r="ODR1" s="124"/>
      <c r="ODS1" s="124"/>
      <c r="ODT1" s="124"/>
      <c r="ODU1" s="124"/>
      <c r="ODV1" s="124"/>
      <c r="ODW1" s="124"/>
      <c r="ODX1" s="124"/>
      <c r="ODY1" s="124"/>
      <c r="ODZ1" s="124"/>
      <c r="OEA1" s="124"/>
      <c r="OEB1" s="124"/>
      <c r="OEC1" s="124"/>
      <c r="OED1" s="124"/>
      <c r="OEE1" s="124"/>
      <c r="OEF1" s="124"/>
      <c r="OEG1" s="124"/>
      <c r="OEH1" s="124"/>
      <c r="OEI1" s="124"/>
      <c r="OEJ1" s="124"/>
      <c r="OEK1" s="124"/>
      <c r="OEL1" s="124"/>
      <c r="OEM1" s="124"/>
      <c r="OEN1" s="124"/>
      <c r="OEO1" s="124"/>
      <c r="OEP1" s="124"/>
      <c r="OEQ1" s="124"/>
      <c r="OER1" s="124"/>
      <c r="OES1" s="124"/>
      <c r="OET1" s="124"/>
      <c r="OEU1" s="124"/>
      <c r="OEV1" s="124"/>
      <c r="OEW1" s="124"/>
      <c r="OEX1" s="124"/>
      <c r="OEY1" s="124"/>
      <c r="OEZ1" s="124"/>
      <c r="OFA1" s="124"/>
      <c r="OFB1" s="124"/>
      <c r="OFC1" s="124"/>
      <c r="OFD1" s="124"/>
      <c r="OFE1" s="124"/>
      <c r="OFF1" s="124"/>
      <c r="OFG1" s="124"/>
      <c r="OFH1" s="124"/>
      <c r="OFI1" s="124"/>
      <c r="OFJ1" s="124"/>
      <c r="OFK1" s="124"/>
      <c r="OFL1" s="124"/>
      <c r="OFM1" s="124"/>
      <c r="OFN1" s="124"/>
      <c r="OFO1" s="124"/>
      <c r="OFP1" s="124"/>
      <c r="OFQ1" s="124"/>
      <c r="OFR1" s="124"/>
      <c r="OFS1" s="124"/>
      <c r="OFT1" s="124"/>
      <c r="OFU1" s="124"/>
      <c r="OFV1" s="124"/>
      <c r="OFW1" s="124"/>
      <c r="OFX1" s="124"/>
      <c r="OFY1" s="124"/>
      <c r="OFZ1" s="124"/>
      <c r="OGA1" s="124"/>
      <c r="OGB1" s="124"/>
      <c r="OGC1" s="124"/>
      <c r="OGD1" s="124"/>
      <c r="OGE1" s="124"/>
      <c r="OGF1" s="124"/>
      <c r="OGG1" s="124"/>
      <c r="OGH1" s="124"/>
      <c r="OGI1" s="124"/>
      <c r="OGJ1" s="124"/>
      <c r="OGK1" s="124"/>
      <c r="OGL1" s="124"/>
      <c r="OGM1" s="124"/>
      <c r="OGN1" s="124"/>
      <c r="OGO1" s="124"/>
      <c r="OGP1" s="124"/>
      <c r="OGQ1" s="124"/>
      <c r="OGR1" s="124"/>
      <c r="OGS1" s="124"/>
      <c r="OGT1" s="124"/>
      <c r="OGU1" s="124"/>
      <c r="OGV1" s="124"/>
      <c r="OGW1" s="124"/>
      <c r="OGX1" s="124"/>
      <c r="OGY1" s="124"/>
      <c r="OGZ1" s="124"/>
      <c r="OHA1" s="124"/>
      <c r="OHB1" s="124"/>
      <c r="OHC1" s="124"/>
      <c r="OHD1" s="124"/>
      <c r="OHE1" s="124"/>
      <c r="OHF1" s="124"/>
      <c r="OHG1" s="124"/>
      <c r="OHH1" s="124"/>
      <c r="OHI1" s="124"/>
      <c r="OHJ1" s="124"/>
      <c r="OHK1" s="124"/>
      <c r="OHL1" s="124"/>
      <c r="OHM1" s="124"/>
      <c r="OHN1" s="124"/>
      <c r="OHO1" s="124"/>
      <c r="OHP1" s="124"/>
      <c r="OHQ1" s="124"/>
      <c r="OHR1" s="124"/>
      <c r="OHS1" s="124"/>
      <c r="OHT1" s="124"/>
      <c r="OHU1" s="124"/>
      <c r="OHV1" s="124"/>
      <c r="OHW1" s="124"/>
      <c r="OHX1" s="124"/>
      <c r="OHY1" s="124"/>
      <c r="OHZ1" s="124"/>
      <c r="OIA1" s="124"/>
      <c r="OIB1" s="124"/>
      <c r="OIC1" s="124"/>
      <c r="OID1" s="124"/>
      <c r="OIE1" s="124"/>
      <c r="OIF1" s="124"/>
      <c r="OIG1" s="124"/>
      <c r="OIH1" s="124"/>
      <c r="OII1" s="124"/>
      <c r="OIJ1" s="124"/>
      <c r="OIK1" s="124"/>
      <c r="OIL1" s="124"/>
      <c r="OIM1" s="124"/>
      <c r="OIN1" s="124"/>
      <c r="OIO1" s="124"/>
      <c r="OIP1" s="124"/>
      <c r="OIQ1" s="124"/>
      <c r="OIR1" s="124"/>
      <c r="OIS1" s="124"/>
      <c r="OIT1" s="124"/>
      <c r="OIU1" s="124"/>
      <c r="OIV1" s="124"/>
      <c r="OIW1" s="124"/>
      <c r="OIX1" s="124"/>
      <c r="OIY1" s="124"/>
      <c r="OIZ1" s="124"/>
      <c r="OJA1" s="124"/>
      <c r="OJB1" s="124"/>
      <c r="OJC1" s="124"/>
      <c r="OJD1" s="124"/>
      <c r="OJE1" s="124"/>
      <c r="OJF1" s="124"/>
      <c r="OJG1" s="124"/>
      <c r="OJH1" s="124"/>
      <c r="OJI1" s="124"/>
      <c r="OJJ1" s="124"/>
      <c r="OJK1" s="124"/>
      <c r="OJL1" s="124"/>
      <c r="OJM1" s="124"/>
      <c r="OJN1" s="124"/>
      <c r="OJO1" s="124"/>
      <c r="OJP1" s="124"/>
      <c r="OJQ1" s="124"/>
      <c r="OJR1" s="124"/>
      <c r="OJS1" s="124"/>
      <c r="OJT1" s="124"/>
      <c r="OJU1" s="124"/>
      <c r="OJV1" s="124"/>
      <c r="OJW1" s="124"/>
      <c r="OJX1" s="124"/>
      <c r="OJY1" s="124"/>
      <c r="OJZ1" s="124"/>
      <c r="OKA1" s="124"/>
      <c r="OKB1" s="124"/>
      <c r="OKC1" s="124"/>
      <c r="OKD1" s="124"/>
      <c r="OKE1" s="124"/>
      <c r="OKF1" s="124"/>
      <c r="OKG1" s="124"/>
      <c r="OKH1" s="124"/>
      <c r="OKI1" s="124"/>
      <c r="OKJ1" s="124"/>
      <c r="OKK1" s="124"/>
      <c r="OKL1" s="124"/>
      <c r="OKM1" s="124"/>
      <c r="OKN1" s="124"/>
      <c r="OKO1" s="124"/>
      <c r="OKP1" s="124"/>
      <c r="OKQ1" s="124"/>
      <c r="OKR1" s="124"/>
      <c r="OKS1" s="124"/>
      <c r="OKT1" s="124"/>
      <c r="OKU1" s="124"/>
      <c r="OKV1" s="124"/>
      <c r="OKW1" s="124"/>
      <c r="OKX1" s="124"/>
      <c r="OKY1" s="124"/>
      <c r="OKZ1" s="124"/>
      <c r="OLA1" s="124"/>
      <c r="OLB1" s="124"/>
      <c r="OLC1" s="124"/>
      <c r="OLD1" s="124"/>
      <c r="OLE1" s="124"/>
      <c r="OLF1" s="124"/>
      <c r="OLG1" s="124"/>
      <c r="OLH1" s="124"/>
      <c r="OLI1" s="124"/>
      <c r="OLJ1" s="124"/>
      <c r="OLK1" s="124"/>
      <c r="OLL1" s="124"/>
      <c r="OLM1" s="124"/>
      <c r="OLN1" s="124"/>
      <c r="OLO1" s="124"/>
      <c r="OLP1" s="124"/>
      <c r="OLQ1" s="124"/>
      <c r="OLR1" s="124"/>
      <c r="OLS1" s="124"/>
      <c r="OLT1" s="124"/>
      <c r="OLU1" s="124"/>
      <c r="OLV1" s="124"/>
      <c r="OLW1" s="124"/>
      <c r="OLX1" s="124"/>
      <c r="OLY1" s="124"/>
      <c r="OLZ1" s="124"/>
      <c r="OMA1" s="124"/>
      <c r="OMB1" s="124"/>
      <c r="OMC1" s="124"/>
      <c r="OMD1" s="124"/>
      <c r="OME1" s="124"/>
      <c r="OMF1" s="124"/>
      <c r="OMG1" s="124"/>
      <c r="OMH1" s="124"/>
      <c r="OMI1" s="124"/>
      <c r="OMJ1" s="124"/>
      <c r="OMK1" s="124"/>
      <c r="OML1" s="124"/>
      <c r="OMM1" s="124"/>
      <c r="OMN1" s="124"/>
      <c r="OMO1" s="124"/>
      <c r="OMP1" s="124"/>
      <c r="OMQ1" s="124"/>
      <c r="OMR1" s="124"/>
      <c r="OMS1" s="124"/>
      <c r="OMT1" s="124"/>
      <c r="OMU1" s="124"/>
      <c r="OMV1" s="124"/>
      <c r="OMW1" s="124"/>
      <c r="OMX1" s="124"/>
      <c r="OMY1" s="124"/>
      <c r="OMZ1" s="124"/>
      <c r="ONA1" s="124"/>
      <c r="ONB1" s="124"/>
      <c r="ONC1" s="124"/>
      <c r="OND1" s="124"/>
      <c r="ONE1" s="124"/>
      <c r="ONF1" s="124"/>
      <c r="ONG1" s="124"/>
      <c r="ONH1" s="124"/>
      <c r="ONI1" s="124"/>
      <c r="ONJ1" s="124"/>
      <c r="ONK1" s="124"/>
      <c r="ONL1" s="124"/>
      <c r="ONM1" s="124"/>
      <c r="ONN1" s="124"/>
      <c r="ONO1" s="124"/>
      <c r="ONP1" s="124"/>
      <c r="ONQ1" s="124"/>
      <c r="ONR1" s="124"/>
      <c r="ONS1" s="124"/>
      <c r="ONT1" s="124"/>
      <c r="ONU1" s="124"/>
      <c r="ONV1" s="124"/>
      <c r="ONW1" s="124"/>
      <c r="ONX1" s="124"/>
      <c r="ONY1" s="124"/>
      <c r="ONZ1" s="124"/>
      <c r="OOA1" s="124"/>
      <c r="OOB1" s="124"/>
      <c r="OOC1" s="124"/>
      <c r="OOD1" s="124"/>
      <c r="OOE1" s="124"/>
      <c r="OOF1" s="124"/>
      <c r="OOG1" s="124"/>
      <c r="OOH1" s="124"/>
      <c r="OOI1" s="124"/>
      <c r="OOJ1" s="124"/>
      <c r="OOK1" s="124"/>
      <c r="OOL1" s="124"/>
      <c r="OOM1" s="124"/>
      <c r="OON1" s="124"/>
      <c r="OOO1" s="124"/>
      <c r="OOP1" s="124"/>
      <c r="OOQ1" s="124"/>
      <c r="OOR1" s="124"/>
      <c r="OOS1" s="124"/>
      <c r="OOT1" s="124"/>
      <c r="OOU1" s="124"/>
      <c r="OOV1" s="124"/>
      <c r="OOW1" s="124"/>
      <c r="OOX1" s="124"/>
      <c r="OOY1" s="124"/>
      <c r="OOZ1" s="124"/>
      <c r="OPA1" s="124"/>
      <c r="OPB1" s="124"/>
      <c r="OPC1" s="124"/>
      <c r="OPD1" s="124"/>
      <c r="OPE1" s="124"/>
      <c r="OPF1" s="124"/>
      <c r="OPG1" s="124"/>
      <c r="OPH1" s="124"/>
      <c r="OPI1" s="124"/>
      <c r="OPJ1" s="124"/>
      <c r="OPK1" s="124"/>
      <c r="OPL1" s="124"/>
      <c r="OPM1" s="124"/>
      <c r="OPN1" s="124"/>
      <c r="OPO1" s="124"/>
      <c r="OPP1" s="124"/>
      <c r="OPQ1" s="124"/>
      <c r="OPR1" s="124"/>
      <c r="OPS1" s="124"/>
      <c r="OPT1" s="124"/>
      <c r="OPU1" s="124"/>
      <c r="OPV1" s="124"/>
      <c r="OPW1" s="124"/>
      <c r="OPX1" s="124"/>
      <c r="OPY1" s="124"/>
      <c r="OPZ1" s="124"/>
      <c r="OQA1" s="124"/>
      <c r="OQB1" s="124"/>
      <c r="OQC1" s="124"/>
      <c r="OQD1" s="124"/>
      <c r="OQE1" s="124"/>
      <c r="OQF1" s="124"/>
      <c r="OQG1" s="124"/>
      <c r="OQH1" s="124"/>
      <c r="OQI1" s="124"/>
      <c r="OQJ1" s="124"/>
      <c r="OQK1" s="124"/>
      <c r="OQL1" s="124"/>
      <c r="OQM1" s="124"/>
      <c r="OQN1" s="124"/>
      <c r="OQO1" s="124"/>
      <c r="OQP1" s="124"/>
      <c r="OQQ1" s="124"/>
      <c r="OQR1" s="124"/>
      <c r="OQS1" s="124"/>
      <c r="OQT1" s="124"/>
      <c r="OQU1" s="124"/>
      <c r="OQV1" s="124"/>
      <c r="OQW1" s="124"/>
      <c r="OQX1" s="124"/>
      <c r="OQY1" s="124"/>
      <c r="OQZ1" s="124"/>
      <c r="ORA1" s="124"/>
      <c r="ORB1" s="124"/>
      <c r="ORC1" s="124"/>
      <c r="ORD1" s="124"/>
      <c r="ORE1" s="124"/>
      <c r="ORF1" s="124"/>
      <c r="ORG1" s="124"/>
      <c r="ORH1" s="124"/>
      <c r="ORI1" s="124"/>
      <c r="ORJ1" s="124"/>
      <c r="ORK1" s="124"/>
      <c r="ORL1" s="124"/>
      <c r="ORM1" s="124"/>
      <c r="ORN1" s="124"/>
      <c r="ORO1" s="124"/>
      <c r="ORP1" s="124"/>
      <c r="ORQ1" s="124"/>
      <c r="ORR1" s="124"/>
      <c r="ORS1" s="124"/>
      <c r="ORT1" s="124"/>
      <c r="ORU1" s="124"/>
      <c r="ORV1" s="124"/>
      <c r="ORW1" s="124"/>
      <c r="ORX1" s="124"/>
      <c r="ORY1" s="124"/>
      <c r="ORZ1" s="124"/>
      <c r="OSA1" s="124"/>
      <c r="OSB1" s="124"/>
      <c r="OSC1" s="124"/>
      <c r="OSD1" s="124"/>
      <c r="OSE1" s="124"/>
      <c r="OSF1" s="124"/>
      <c r="OSG1" s="124"/>
      <c r="OSH1" s="124"/>
      <c r="OSI1" s="124"/>
      <c r="OSJ1" s="124"/>
      <c r="OSK1" s="124"/>
      <c r="OSL1" s="124"/>
      <c r="OSM1" s="124"/>
      <c r="OSN1" s="124"/>
      <c r="OSO1" s="124"/>
      <c r="OSP1" s="124"/>
      <c r="OSQ1" s="124"/>
      <c r="OSR1" s="124"/>
      <c r="OSS1" s="124"/>
      <c r="OST1" s="124"/>
      <c r="OSU1" s="124"/>
      <c r="OSV1" s="124"/>
      <c r="OSW1" s="124"/>
      <c r="OSX1" s="124"/>
      <c r="OSY1" s="124"/>
      <c r="OSZ1" s="124"/>
      <c r="OTA1" s="124"/>
      <c r="OTB1" s="124"/>
      <c r="OTC1" s="124"/>
      <c r="OTD1" s="124"/>
      <c r="OTE1" s="124"/>
      <c r="OTF1" s="124"/>
      <c r="OTG1" s="124"/>
      <c r="OTH1" s="124"/>
      <c r="OTI1" s="124"/>
      <c r="OTJ1" s="124"/>
      <c r="OTK1" s="124"/>
      <c r="OTL1" s="124"/>
      <c r="OTM1" s="124"/>
      <c r="OTN1" s="124"/>
      <c r="OTO1" s="124"/>
      <c r="OTP1" s="124"/>
      <c r="OTQ1" s="124"/>
      <c r="OTR1" s="124"/>
      <c r="OTS1" s="124"/>
      <c r="OTT1" s="124"/>
      <c r="OTU1" s="124"/>
      <c r="OTV1" s="124"/>
      <c r="OTW1" s="124"/>
      <c r="OTX1" s="124"/>
      <c r="OTY1" s="124"/>
      <c r="OTZ1" s="124"/>
      <c r="OUA1" s="124"/>
      <c r="OUB1" s="124"/>
      <c r="OUC1" s="124"/>
      <c r="OUD1" s="124"/>
      <c r="OUE1" s="124"/>
      <c r="OUF1" s="124"/>
      <c r="OUG1" s="124"/>
      <c r="OUH1" s="124"/>
      <c r="OUI1" s="124"/>
      <c r="OUJ1" s="124"/>
      <c r="OUK1" s="124"/>
      <c r="OUL1" s="124"/>
      <c r="OUM1" s="124"/>
      <c r="OUN1" s="124"/>
      <c r="OUO1" s="124"/>
      <c r="OUP1" s="124"/>
      <c r="OUQ1" s="124"/>
      <c r="OUR1" s="124"/>
      <c r="OUS1" s="124"/>
      <c r="OUT1" s="124"/>
      <c r="OUU1" s="124"/>
      <c r="OUV1" s="124"/>
      <c r="OUW1" s="124"/>
      <c r="OUX1" s="124"/>
      <c r="OUY1" s="124"/>
      <c r="OUZ1" s="124"/>
      <c r="OVA1" s="124"/>
      <c r="OVB1" s="124"/>
      <c r="OVC1" s="124"/>
      <c r="OVD1" s="124"/>
      <c r="OVE1" s="124"/>
      <c r="OVF1" s="124"/>
      <c r="OVG1" s="124"/>
      <c r="OVH1" s="124"/>
      <c r="OVI1" s="124"/>
      <c r="OVJ1" s="124"/>
      <c r="OVK1" s="124"/>
      <c r="OVL1" s="124"/>
      <c r="OVM1" s="124"/>
      <c r="OVN1" s="124"/>
      <c r="OVO1" s="124"/>
      <c r="OVP1" s="124"/>
      <c r="OVQ1" s="124"/>
      <c r="OVR1" s="124"/>
      <c r="OVS1" s="124"/>
      <c r="OVT1" s="124"/>
      <c r="OVU1" s="124"/>
      <c r="OVV1" s="124"/>
      <c r="OVW1" s="124"/>
      <c r="OVX1" s="124"/>
      <c r="OVY1" s="124"/>
      <c r="OVZ1" s="124"/>
      <c r="OWA1" s="124"/>
      <c r="OWB1" s="124"/>
      <c r="OWC1" s="124"/>
      <c r="OWD1" s="124"/>
      <c r="OWE1" s="124"/>
      <c r="OWF1" s="124"/>
      <c r="OWG1" s="124"/>
      <c r="OWH1" s="124"/>
      <c r="OWI1" s="124"/>
      <c r="OWJ1" s="124"/>
      <c r="OWK1" s="124"/>
      <c r="OWL1" s="124"/>
      <c r="OWM1" s="124"/>
      <c r="OWN1" s="124"/>
      <c r="OWO1" s="124"/>
      <c r="OWP1" s="124"/>
      <c r="OWQ1" s="124"/>
      <c r="OWR1" s="124"/>
      <c r="OWS1" s="124"/>
      <c r="OWT1" s="124"/>
      <c r="OWU1" s="124"/>
      <c r="OWV1" s="124"/>
      <c r="OWW1" s="124"/>
      <c r="OWX1" s="124"/>
      <c r="OWY1" s="124"/>
      <c r="OWZ1" s="124"/>
      <c r="OXA1" s="124"/>
      <c r="OXB1" s="124"/>
      <c r="OXC1" s="124"/>
      <c r="OXD1" s="124"/>
      <c r="OXE1" s="124"/>
      <c r="OXF1" s="124"/>
      <c r="OXG1" s="124"/>
      <c r="OXH1" s="124"/>
      <c r="OXI1" s="124"/>
      <c r="OXJ1" s="124"/>
      <c r="OXK1" s="124"/>
      <c r="OXL1" s="124"/>
      <c r="OXM1" s="124"/>
      <c r="OXN1" s="124"/>
      <c r="OXO1" s="124"/>
      <c r="OXP1" s="124"/>
      <c r="OXQ1" s="124"/>
      <c r="OXR1" s="124"/>
      <c r="OXS1" s="124"/>
      <c r="OXT1" s="124"/>
      <c r="OXU1" s="124"/>
      <c r="OXV1" s="124"/>
      <c r="OXW1" s="124"/>
      <c r="OXX1" s="124"/>
      <c r="OXY1" s="124"/>
      <c r="OXZ1" s="124"/>
      <c r="OYA1" s="124"/>
      <c r="OYB1" s="124"/>
      <c r="OYC1" s="124"/>
      <c r="OYD1" s="124"/>
      <c r="OYE1" s="124"/>
      <c r="OYF1" s="124"/>
      <c r="OYG1" s="124"/>
      <c r="OYH1" s="124"/>
      <c r="OYI1" s="124"/>
      <c r="OYJ1" s="124"/>
      <c r="OYK1" s="124"/>
      <c r="OYL1" s="124"/>
      <c r="OYM1" s="124"/>
      <c r="OYN1" s="124"/>
      <c r="OYO1" s="124"/>
      <c r="OYP1" s="124"/>
      <c r="OYQ1" s="124"/>
      <c r="OYR1" s="124"/>
      <c r="OYS1" s="124"/>
      <c r="OYT1" s="124"/>
      <c r="OYU1" s="124"/>
      <c r="OYV1" s="124"/>
      <c r="OYW1" s="124"/>
      <c r="OYX1" s="124"/>
      <c r="OYY1" s="124"/>
      <c r="OYZ1" s="124"/>
      <c r="OZA1" s="124"/>
      <c r="OZB1" s="124"/>
      <c r="OZC1" s="124"/>
      <c r="OZD1" s="124"/>
      <c r="OZE1" s="124"/>
      <c r="OZF1" s="124"/>
      <c r="OZG1" s="124"/>
      <c r="OZH1" s="124"/>
      <c r="OZI1" s="124"/>
      <c r="OZJ1" s="124"/>
      <c r="OZK1" s="124"/>
      <c r="OZL1" s="124"/>
      <c r="OZM1" s="124"/>
      <c r="OZN1" s="124"/>
      <c r="OZO1" s="124"/>
      <c r="OZP1" s="124"/>
      <c r="OZQ1" s="124"/>
      <c r="OZR1" s="124"/>
      <c r="OZS1" s="124"/>
      <c r="OZT1" s="124"/>
      <c r="OZU1" s="124"/>
      <c r="OZV1" s="124"/>
      <c r="OZW1" s="124"/>
      <c r="OZX1" s="124"/>
      <c r="OZY1" s="124"/>
      <c r="OZZ1" s="124"/>
      <c r="PAA1" s="124"/>
      <c r="PAB1" s="124"/>
      <c r="PAC1" s="124"/>
      <c r="PAD1" s="124"/>
      <c r="PAE1" s="124"/>
      <c r="PAF1" s="124"/>
      <c r="PAG1" s="124"/>
      <c r="PAH1" s="124"/>
      <c r="PAI1" s="124"/>
      <c r="PAJ1" s="124"/>
      <c r="PAK1" s="124"/>
      <c r="PAL1" s="124"/>
      <c r="PAM1" s="124"/>
      <c r="PAN1" s="124"/>
      <c r="PAO1" s="124"/>
      <c r="PAP1" s="124"/>
      <c r="PAQ1" s="124"/>
      <c r="PAR1" s="124"/>
      <c r="PAS1" s="124"/>
      <c r="PAT1" s="124"/>
      <c r="PAU1" s="124"/>
      <c r="PAV1" s="124"/>
      <c r="PAW1" s="124"/>
      <c r="PAX1" s="124"/>
      <c r="PAY1" s="124"/>
      <c r="PAZ1" s="124"/>
      <c r="PBA1" s="124"/>
      <c r="PBB1" s="124"/>
      <c r="PBC1" s="124"/>
      <c r="PBD1" s="124"/>
      <c r="PBE1" s="124"/>
      <c r="PBF1" s="124"/>
      <c r="PBG1" s="124"/>
      <c r="PBH1" s="124"/>
      <c r="PBI1" s="124"/>
      <c r="PBJ1" s="124"/>
      <c r="PBK1" s="124"/>
      <c r="PBL1" s="124"/>
      <c r="PBM1" s="124"/>
      <c r="PBN1" s="124"/>
      <c r="PBO1" s="124"/>
      <c r="PBP1" s="124"/>
      <c r="PBQ1" s="124"/>
      <c r="PBR1" s="124"/>
      <c r="PBS1" s="124"/>
      <c r="PBT1" s="124"/>
      <c r="PBU1" s="124"/>
      <c r="PBV1" s="124"/>
      <c r="PBW1" s="124"/>
      <c r="PBX1" s="124"/>
      <c r="PBY1" s="124"/>
      <c r="PBZ1" s="124"/>
      <c r="PCA1" s="124"/>
      <c r="PCB1" s="124"/>
      <c r="PCC1" s="124"/>
      <c r="PCD1" s="124"/>
      <c r="PCE1" s="124"/>
      <c r="PCF1" s="124"/>
      <c r="PCG1" s="124"/>
      <c r="PCH1" s="124"/>
      <c r="PCI1" s="124"/>
      <c r="PCJ1" s="124"/>
      <c r="PCK1" s="124"/>
      <c r="PCL1" s="124"/>
      <c r="PCM1" s="124"/>
      <c r="PCN1" s="124"/>
      <c r="PCO1" s="124"/>
      <c r="PCP1" s="124"/>
      <c r="PCQ1" s="124"/>
      <c r="PCR1" s="124"/>
      <c r="PCS1" s="124"/>
      <c r="PCT1" s="124"/>
      <c r="PCU1" s="124"/>
      <c r="PCV1" s="124"/>
      <c r="PCW1" s="124"/>
      <c r="PCX1" s="124"/>
      <c r="PCY1" s="124"/>
      <c r="PCZ1" s="124"/>
      <c r="PDA1" s="124"/>
      <c r="PDB1" s="124"/>
      <c r="PDC1" s="124"/>
      <c r="PDD1" s="124"/>
      <c r="PDE1" s="124"/>
      <c r="PDF1" s="124"/>
      <c r="PDG1" s="124"/>
      <c r="PDH1" s="124"/>
      <c r="PDI1" s="124"/>
      <c r="PDJ1" s="124"/>
      <c r="PDK1" s="124"/>
      <c r="PDL1" s="124"/>
      <c r="PDM1" s="124"/>
      <c r="PDN1" s="124"/>
      <c r="PDO1" s="124"/>
      <c r="PDP1" s="124"/>
      <c r="PDQ1" s="124"/>
      <c r="PDR1" s="124"/>
      <c r="PDS1" s="124"/>
      <c r="PDT1" s="124"/>
      <c r="PDU1" s="124"/>
      <c r="PDV1" s="124"/>
      <c r="PDW1" s="124"/>
      <c r="PDX1" s="124"/>
      <c r="PDY1" s="124"/>
      <c r="PDZ1" s="124"/>
      <c r="PEA1" s="124"/>
      <c r="PEB1" s="124"/>
      <c r="PEC1" s="124"/>
      <c r="PED1" s="124"/>
      <c r="PEE1" s="124"/>
      <c r="PEF1" s="124"/>
      <c r="PEG1" s="124"/>
      <c r="PEH1" s="124"/>
      <c r="PEI1" s="124"/>
      <c r="PEJ1" s="124"/>
      <c r="PEK1" s="124"/>
      <c r="PEL1" s="124"/>
      <c r="PEM1" s="124"/>
      <c r="PEN1" s="124"/>
      <c r="PEO1" s="124"/>
      <c r="PEP1" s="124"/>
      <c r="PEQ1" s="124"/>
      <c r="PER1" s="124"/>
      <c r="PES1" s="124"/>
      <c r="PET1" s="124"/>
      <c r="PEU1" s="124"/>
      <c r="PEV1" s="124"/>
      <c r="PEW1" s="124"/>
      <c r="PEX1" s="124"/>
      <c r="PEY1" s="124"/>
      <c r="PEZ1" s="124"/>
      <c r="PFA1" s="124"/>
      <c r="PFB1" s="124"/>
      <c r="PFC1" s="124"/>
      <c r="PFD1" s="124"/>
      <c r="PFE1" s="124"/>
      <c r="PFF1" s="124"/>
      <c r="PFG1" s="124"/>
      <c r="PFH1" s="124"/>
      <c r="PFI1" s="124"/>
      <c r="PFJ1" s="124"/>
      <c r="PFK1" s="124"/>
      <c r="PFL1" s="124"/>
      <c r="PFM1" s="124"/>
      <c r="PFN1" s="124"/>
      <c r="PFO1" s="124"/>
      <c r="PFP1" s="124"/>
      <c r="PFQ1" s="124"/>
      <c r="PFR1" s="124"/>
      <c r="PFS1" s="124"/>
      <c r="PFT1" s="124"/>
      <c r="PFU1" s="124"/>
      <c r="PFV1" s="124"/>
      <c r="PFW1" s="124"/>
      <c r="PFX1" s="124"/>
      <c r="PFY1" s="124"/>
      <c r="PFZ1" s="124"/>
      <c r="PGA1" s="124"/>
      <c r="PGB1" s="124"/>
      <c r="PGC1" s="124"/>
      <c r="PGD1" s="124"/>
      <c r="PGE1" s="124"/>
      <c r="PGF1" s="124"/>
      <c r="PGG1" s="124"/>
      <c r="PGH1" s="124"/>
      <c r="PGI1" s="124"/>
      <c r="PGJ1" s="124"/>
      <c r="PGK1" s="124"/>
      <c r="PGL1" s="124"/>
      <c r="PGM1" s="124"/>
      <c r="PGN1" s="124"/>
      <c r="PGO1" s="124"/>
      <c r="PGP1" s="124"/>
      <c r="PGQ1" s="124"/>
      <c r="PGR1" s="124"/>
      <c r="PGS1" s="124"/>
      <c r="PGT1" s="124"/>
      <c r="PGU1" s="124"/>
      <c r="PGV1" s="124"/>
      <c r="PGW1" s="124"/>
      <c r="PGX1" s="124"/>
      <c r="PGY1" s="124"/>
      <c r="PGZ1" s="124"/>
      <c r="PHA1" s="124"/>
      <c r="PHB1" s="124"/>
      <c r="PHC1" s="124"/>
      <c r="PHD1" s="124"/>
      <c r="PHE1" s="124"/>
      <c r="PHF1" s="124"/>
      <c r="PHG1" s="124"/>
      <c r="PHH1" s="124"/>
      <c r="PHI1" s="124"/>
      <c r="PHJ1" s="124"/>
      <c r="PHK1" s="124"/>
      <c r="PHL1" s="124"/>
      <c r="PHM1" s="124"/>
      <c r="PHN1" s="124"/>
      <c r="PHO1" s="124"/>
      <c r="PHP1" s="124"/>
      <c r="PHQ1" s="124"/>
      <c r="PHR1" s="124"/>
      <c r="PHS1" s="124"/>
      <c r="PHT1" s="124"/>
      <c r="PHU1" s="124"/>
      <c r="PHV1" s="124"/>
      <c r="PHW1" s="124"/>
      <c r="PHX1" s="124"/>
      <c r="PHY1" s="124"/>
      <c r="PHZ1" s="124"/>
      <c r="PIA1" s="124"/>
      <c r="PIB1" s="124"/>
      <c r="PIC1" s="124"/>
      <c r="PID1" s="124"/>
      <c r="PIE1" s="124"/>
      <c r="PIF1" s="124"/>
      <c r="PIG1" s="124"/>
      <c r="PIH1" s="124"/>
      <c r="PII1" s="124"/>
      <c r="PIJ1" s="124"/>
      <c r="PIK1" s="124"/>
      <c r="PIL1" s="124"/>
      <c r="PIM1" s="124"/>
      <c r="PIN1" s="124"/>
      <c r="PIO1" s="124"/>
      <c r="PIP1" s="124"/>
      <c r="PIQ1" s="124"/>
      <c r="PIR1" s="124"/>
      <c r="PIS1" s="124"/>
      <c r="PIT1" s="124"/>
      <c r="PIU1" s="124"/>
      <c r="PIV1" s="124"/>
      <c r="PIW1" s="124"/>
      <c r="PIX1" s="124"/>
      <c r="PIY1" s="124"/>
      <c r="PIZ1" s="124"/>
      <c r="PJA1" s="124"/>
      <c r="PJB1" s="124"/>
      <c r="PJC1" s="124"/>
      <c r="PJD1" s="124"/>
      <c r="PJE1" s="124"/>
      <c r="PJF1" s="124"/>
      <c r="PJG1" s="124"/>
      <c r="PJH1" s="124"/>
      <c r="PJI1" s="124"/>
      <c r="PJJ1" s="124"/>
      <c r="PJK1" s="124"/>
      <c r="PJL1" s="124"/>
      <c r="PJM1" s="124"/>
      <c r="PJN1" s="124"/>
      <c r="PJO1" s="124"/>
      <c r="PJP1" s="124"/>
      <c r="PJQ1" s="124"/>
      <c r="PJR1" s="124"/>
      <c r="PJS1" s="124"/>
      <c r="PJT1" s="124"/>
      <c r="PJU1" s="124"/>
      <c r="PJV1" s="124"/>
      <c r="PJW1" s="124"/>
      <c r="PJX1" s="124"/>
      <c r="PJY1" s="124"/>
      <c r="PJZ1" s="124"/>
      <c r="PKA1" s="124"/>
      <c r="PKB1" s="124"/>
      <c r="PKC1" s="124"/>
      <c r="PKD1" s="124"/>
      <c r="PKE1" s="124"/>
      <c r="PKF1" s="124"/>
      <c r="PKG1" s="124"/>
      <c r="PKH1" s="124"/>
      <c r="PKI1" s="124"/>
      <c r="PKJ1" s="124"/>
      <c r="PKK1" s="124"/>
      <c r="PKL1" s="124"/>
      <c r="PKM1" s="124"/>
      <c r="PKN1" s="124"/>
      <c r="PKO1" s="124"/>
      <c r="PKP1" s="124"/>
      <c r="PKQ1" s="124"/>
      <c r="PKR1" s="124"/>
      <c r="PKS1" s="124"/>
      <c r="PKT1" s="124"/>
      <c r="PKU1" s="124"/>
      <c r="PKV1" s="124"/>
      <c r="PKW1" s="124"/>
      <c r="PKX1" s="124"/>
      <c r="PKY1" s="124"/>
      <c r="PKZ1" s="124"/>
      <c r="PLA1" s="124"/>
      <c r="PLB1" s="124"/>
      <c r="PLC1" s="124"/>
      <c r="PLD1" s="124"/>
      <c r="PLE1" s="124"/>
      <c r="PLF1" s="124"/>
      <c r="PLG1" s="124"/>
      <c r="PLH1" s="124"/>
      <c r="PLI1" s="124"/>
      <c r="PLJ1" s="124"/>
      <c r="PLK1" s="124"/>
      <c r="PLL1" s="124"/>
      <c r="PLM1" s="124"/>
      <c r="PLN1" s="124"/>
      <c r="PLO1" s="124"/>
      <c r="PLP1" s="124"/>
      <c r="PLQ1" s="124"/>
      <c r="PLR1" s="124"/>
      <c r="PLS1" s="124"/>
      <c r="PLT1" s="124"/>
      <c r="PLU1" s="124"/>
      <c r="PLV1" s="124"/>
      <c r="PLW1" s="124"/>
      <c r="PLX1" s="124"/>
      <c r="PLY1" s="124"/>
      <c r="PLZ1" s="124"/>
      <c r="PMA1" s="124"/>
      <c r="PMB1" s="124"/>
      <c r="PMC1" s="124"/>
      <c r="PMD1" s="124"/>
      <c r="PME1" s="124"/>
      <c r="PMF1" s="124"/>
      <c r="PMG1" s="124"/>
      <c r="PMH1" s="124"/>
      <c r="PMI1" s="124"/>
      <c r="PMJ1" s="124"/>
      <c r="PMK1" s="124"/>
      <c r="PML1" s="124"/>
      <c r="PMM1" s="124"/>
      <c r="PMN1" s="124"/>
      <c r="PMO1" s="124"/>
      <c r="PMP1" s="124"/>
      <c r="PMQ1" s="124"/>
      <c r="PMR1" s="124"/>
      <c r="PMS1" s="124"/>
      <c r="PMT1" s="124"/>
      <c r="PMU1" s="124"/>
      <c r="PMV1" s="124"/>
      <c r="PMW1" s="124"/>
      <c r="PMX1" s="124"/>
      <c r="PMY1" s="124"/>
      <c r="PMZ1" s="124"/>
      <c r="PNA1" s="124"/>
      <c r="PNB1" s="124"/>
      <c r="PNC1" s="124"/>
      <c r="PND1" s="124"/>
      <c r="PNE1" s="124"/>
      <c r="PNF1" s="124"/>
      <c r="PNG1" s="124"/>
      <c r="PNH1" s="124"/>
      <c r="PNI1" s="124"/>
      <c r="PNJ1" s="124"/>
      <c r="PNK1" s="124"/>
      <c r="PNL1" s="124"/>
      <c r="PNM1" s="124"/>
      <c r="PNN1" s="124"/>
      <c r="PNO1" s="124"/>
      <c r="PNP1" s="124"/>
      <c r="PNQ1" s="124"/>
      <c r="PNR1" s="124"/>
      <c r="PNS1" s="124"/>
      <c r="PNT1" s="124"/>
      <c r="PNU1" s="124"/>
      <c r="PNV1" s="124"/>
      <c r="PNW1" s="124"/>
      <c r="PNX1" s="124"/>
      <c r="PNY1" s="124"/>
      <c r="PNZ1" s="124"/>
      <c r="POA1" s="124"/>
      <c r="POB1" s="124"/>
      <c r="POC1" s="124"/>
      <c r="POD1" s="124"/>
      <c r="POE1" s="124"/>
      <c r="POF1" s="124"/>
      <c r="POG1" s="124"/>
      <c r="POH1" s="124"/>
      <c r="POI1" s="124"/>
      <c r="POJ1" s="124"/>
      <c r="POK1" s="124"/>
      <c r="POL1" s="124"/>
      <c r="POM1" s="124"/>
      <c r="PON1" s="124"/>
      <c r="POO1" s="124"/>
      <c r="POP1" s="124"/>
      <c r="POQ1" s="124"/>
      <c r="POR1" s="124"/>
      <c r="POS1" s="124"/>
      <c r="POT1" s="124"/>
      <c r="POU1" s="124"/>
      <c r="POV1" s="124"/>
      <c r="POW1" s="124"/>
      <c r="POX1" s="124"/>
      <c r="POY1" s="124"/>
      <c r="POZ1" s="124"/>
      <c r="PPA1" s="124"/>
      <c r="PPB1" s="124"/>
      <c r="PPC1" s="124"/>
      <c r="PPD1" s="124"/>
      <c r="PPE1" s="124"/>
      <c r="PPF1" s="124"/>
      <c r="PPG1" s="124"/>
      <c r="PPH1" s="124"/>
      <c r="PPI1" s="124"/>
      <c r="PPJ1" s="124"/>
      <c r="PPK1" s="124"/>
      <c r="PPL1" s="124"/>
      <c r="PPM1" s="124"/>
      <c r="PPN1" s="124"/>
      <c r="PPO1" s="124"/>
      <c r="PPP1" s="124"/>
      <c r="PPQ1" s="124"/>
      <c r="PPR1" s="124"/>
      <c r="PPS1" s="124"/>
      <c r="PPT1" s="124"/>
      <c r="PPU1" s="124"/>
      <c r="PPV1" s="124"/>
      <c r="PPW1" s="124"/>
      <c r="PPX1" s="124"/>
      <c r="PPY1" s="124"/>
      <c r="PPZ1" s="124"/>
      <c r="PQA1" s="124"/>
      <c r="PQB1" s="124"/>
      <c r="PQC1" s="124"/>
      <c r="PQD1" s="124"/>
      <c r="PQE1" s="124"/>
      <c r="PQF1" s="124"/>
      <c r="PQG1" s="124"/>
      <c r="PQH1" s="124"/>
      <c r="PQI1" s="124"/>
      <c r="PQJ1" s="124"/>
      <c r="PQK1" s="124"/>
      <c r="PQL1" s="124"/>
      <c r="PQM1" s="124"/>
      <c r="PQN1" s="124"/>
      <c r="PQO1" s="124"/>
      <c r="PQP1" s="124"/>
      <c r="PQQ1" s="124"/>
      <c r="PQR1" s="124"/>
      <c r="PQS1" s="124"/>
      <c r="PQT1" s="124"/>
      <c r="PQU1" s="124"/>
      <c r="PQV1" s="124"/>
      <c r="PQW1" s="124"/>
      <c r="PQX1" s="124"/>
      <c r="PQY1" s="124"/>
      <c r="PQZ1" s="124"/>
      <c r="PRA1" s="124"/>
      <c r="PRB1" s="124"/>
      <c r="PRC1" s="124"/>
      <c r="PRD1" s="124"/>
      <c r="PRE1" s="124"/>
      <c r="PRF1" s="124"/>
      <c r="PRG1" s="124"/>
      <c r="PRH1" s="124"/>
      <c r="PRI1" s="124"/>
      <c r="PRJ1" s="124"/>
      <c r="PRK1" s="124"/>
      <c r="PRL1" s="124"/>
      <c r="PRM1" s="124"/>
      <c r="PRN1" s="124"/>
      <c r="PRO1" s="124"/>
      <c r="PRP1" s="124"/>
      <c r="PRQ1" s="124"/>
      <c r="PRR1" s="124"/>
      <c r="PRS1" s="124"/>
      <c r="PRT1" s="124"/>
      <c r="PRU1" s="124"/>
      <c r="PRV1" s="124"/>
      <c r="PRW1" s="124"/>
      <c r="PRX1" s="124"/>
      <c r="PRY1" s="124"/>
      <c r="PRZ1" s="124"/>
      <c r="PSA1" s="124"/>
      <c r="PSB1" s="124"/>
      <c r="PSC1" s="124"/>
      <c r="PSD1" s="124"/>
      <c r="PSE1" s="124"/>
      <c r="PSF1" s="124"/>
      <c r="PSG1" s="124"/>
      <c r="PSH1" s="124"/>
      <c r="PSI1" s="124"/>
      <c r="PSJ1" s="124"/>
      <c r="PSK1" s="124"/>
      <c r="PSL1" s="124"/>
      <c r="PSM1" s="124"/>
      <c r="PSN1" s="124"/>
      <c r="PSO1" s="124"/>
      <c r="PSP1" s="124"/>
      <c r="PSQ1" s="124"/>
      <c r="PSR1" s="124"/>
      <c r="PSS1" s="124"/>
      <c r="PST1" s="124"/>
      <c r="PSU1" s="124"/>
      <c r="PSV1" s="124"/>
      <c r="PSW1" s="124"/>
      <c r="PSX1" s="124"/>
      <c r="PSY1" s="124"/>
      <c r="PSZ1" s="124"/>
      <c r="PTA1" s="124"/>
      <c r="PTB1" s="124"/>
      <c r="PTC1" s="124"/>
      <c r="PTD1" s="124"/>
      <c r="PTE1" s="124"/>
      <c r="PTF1" s="124"/>
      <c r="PTG1" s="124"/>
      <c r="PTH1" s="124"/>
      <c r="PTI1" s="124"/>
      <c r="PTJ1" s="124"/>
      <c r="PTK1" s="124"/>
      <c r="PTL1" s="124"/>
      <c r="PTM1" s="124"/>
      <c r="PTN1" s="124"/>
      <c r="PTO1" s="124"/>
      <c r="PTP1" s="124"/>
      <c r="PTQ1" s="124"/>
      <c r="PTR1" s="124"/>
      <c r="PTS1" s="124"/>
      <c r="PTT1" s="124"/>
      <c r="PTU1" s="124"/>
      <c r="PTV1" s="124"/>
      <c r="PTW1" s="124"/>
      <c r="PTX1" s="124"/>
      <c r="PTY1" s="124"/>
      <c r="PTZ1" s="124"/>
      <c r="PUA1" s="124"/>
      <c r="PUB1" s="124"/>
      <c r="PUC1" s="124"/>
      <c r="PUD1" s="124"/>
      <c r="PUE1" s="124"/>
      <c r="PUF1" s="124"/>
      <c r="PUG1" s="124"/>
      <c r="PUH1" s="124"/>
      <c r="PUI1" s="124"/>
      <c r="PUJ1" s="124"/>
      <c r="PUK1" s="124"/>
      <c r="PUL1" s="124"/>
      <c r="PUM1" s="124"/>
      <c r="PUN1" s="124"/>
      <c r="PUO1" s="124"/>
      <c r="PUP1" s="124"/>
      <c r="PUQ1" s="124"/>
      <c r="PUR1" s="124"/>
      <c r="PUS1" s="124"/>
      <c r="PUT1" s="124"/>
      <c r="PUU1" s="124"/>
      <c r="PUV1" s="124"/>
      <c r="PUW1" s="124"/>
      <c r="PUX1" s="124"/>
      <c r="PUY1" s="124"/>
      <c r="PUZ1" s="124"/>
      <c r="PVA1" s="124"/>
      <c r="PVB1" s="124"/>
      <c r="PVC1" s="124"/>
      <c r="PVD1" s="124"/>
      <c r="PVE1" s="124"/>
      <c r="PVF1" s="124"/>
      <c r="PVG1" s="124"/>
      <c r="PVH1" s="124"/>
      <c r="PVI1" s="124"/>
      <c r="PVJ1" s="124"/>
      <c r="PVK1" s="124"/>
      <c r="PVL1" s="124"/>
      <c r="PVM1" s="124"/>
      <c r="PVN1" s="124"/>
      <c r="PVO1" s="124"/>
      <c r="PVP1" s="124"/>
      <c r="PVQ1" s="124"/>
      <c r="PVR1" s="124"/>
      <c r="PVS1" s="124"/>
      <c r="PVT1" s="124"/>
      <c r="PVU1" s="124"/>
      <c r="PVV1" s="124"/>
      <c r="PVW1" s="124"/>
      <c r="PVX1" s="124"/>
      <c r="PVY1" s="124"/>
      <c r="PVZ1" s="124"/>
      <c r="PWA1" s="124"/>
      <c r="PWB1" s="124"/>
      <c r="PWC1" s="124"/>
      <c r="PWD1" s="124"/>
      <c r="PWE1" s="124"/>
      <c r="PWF1" s="124"/>
      <c r="PWG1" s="124"/>
      <c r="PWH1" s="124"/>
      <c r="PWI1" s="124"/>
      <c r="PWJ1" s="124"/>
      <c r="PWK1" s="124"/>
      <c r="PWL1" s="124"/>
      <c r="PWM1" s="124"/>
      <c r="PWN1" s="124"/>
      <c r="PWO1" s="124"/>
      <c r="PWP1" s="124"/>
      <c r="PWQ1" s="124"/>
      <c r="PWR1" s="124"/>
      <c r="PWS1" s="124"/>
      <c r="PWT1" s="124"/>
      <c r="PWU1" s="124"/>
      <c r="PWV1" s="124"/>
      <c r="PWW1" s="124"/>
      <c r="PWX1" s="124"/>
      <c r="PWY1" s="124"/>
      <c r="PWZ1" s="124"/>
      <c r="PXA1" s="124"/>
      <c r="PXB1" s="124"/>
      <c r="PXC1" s="124"/>
      <c r="PXD1" s="124"/>
      <c r="PXE1" s="124"/>
      <c r="PXF1" s="124"/>
      <c r="PXG1" s="124"/>
      <c r="PXH1" s="124"/>
      <c r="PXI1" s="124"/>
      <c r="PXJ1" s="124"/>
      <c r="PXK1" s="124"/>
      <c r="PXL1" s="124"/>
      <c r="PXM1" s="124"/>
      <c r="PXN1" s="124"/>
      <c r="PXO1" s="124"/>
      <c r="PXP1" s="124"/>
      <c r="PXQ1" s="124"/>
      <c r="PXR1" s="124"/>
      <c r="PXS1" s="124"/>
      <c r="PXT1" s="124"/>
      <c r="PXU1" s="124"/>
      <c r="PXV1" s="124"/>
      <c r="PXW1" s="124"/>
      <c r="PXX1" s="124"/>
      <c r="PXY1" s="124"/>
      <c r="PXZ1" s="124"/>
      <c r="PYA1" s="124"/>
      <c r="PYB1" s="124"/>
      <c r="PYC1" s="124"/>
      <c r="PYD1" s="124"/>
      <c r="PYE1" s="124"/>
      <c r="PYF1" s="124"/>
      <c r="PYG1" s="124"/>
      <c r="PYH1" s="124"/>
      <c r="PYI1" s="124"/>
      <c r="PYJ1" s="124"/>
      <c r="PYK1" s="124"/>
      <c r="PYL1" s="124"/>
      <c r="PYM1" s="124"/>
      <c r="PYN1" s="124"/>
      <c r="PYO1" s="124"/>
      <c r="PYP1" s="124"/>
      <c r="PYQ1" s="124"/>
      <c r="PYR1" s="124"/>
      <c r="PYS1" s="124"/>
      <c r="PYT1" s="124"/>
      <c r="PYU1" s="124"/>
      <c r="PYV1" s="124"/>
      <c r="PYW1" s="124"/>
      <c r="PYX1" s="124"/>
      <c r="PYY1" s="124"/>
      <c r="PYZ1" s="124"/>
      <c r="PZA1" s="124"/>
      <c r="PZB1" s="124"/>
      <c r="PZC1" s="124"/>
      <c r="PZD1" s="124"/>
      <c r="PZE1" s="124"/>
      <c r="PZF1" s="124"/>
      <c r="PZG1" s="124"/>
      <c r="PZH1" s="124"/>
      <c r="PZI1" s="124"/>
      <c r="PZJ1" s="124"/>
      <c r="PZK1" s="124"/>
      <c r="PZL1" s="124"/>
      <c r="PZM1" s="124"/>
      <c r="PZN1" s="124"/>
      <c r="PZO1" s="124"/>
      <c r="PZP1" s="124"/>
      <c r="PZQ1" s="124"/>
      <c r="PZR1" s="124"/>
      <c r="PZS1" s="124"/>
      <c r="PZT1" s="124"/>
      <c r="PZU1" s="124"/>
      <c r="PZV1" s="124"/>
      <c r="PZW1" s="124"/>
      <c r="PZX1" s="124"/>
      <c r="PZY1" s="124"/>
      <c r="PZZ1" s="124"/>
      <c r="QAA1" s="124"/>
      <c r="QAB1" s="124"/>
      <c r="QAC1" s="124"/>
      <c r="QAD1" s="124"/>
      <c r="QAE1" s="124"/>
      <c r="QAF1" s="124"/>
      <c r="QAG1" s="124"/>
      <c r="QAH1" s="124"/>
      <c r="QAI1" s="124"/>
      <c r="QAJ1" s="124"/>
      <c r="QAK1" s="124"/>
      <c r="QAL1" s="124"/>
      <c r="QAM1" s="124"/>
      <c r="QAN1" s="124"/>
      <c r="QAO1" s="124"/>
      <c r="QAP1" s="124"/>
      <c r="QAQ1" s="124"/>
      <c r="QAR1" s="124"/>
      <c r="QAS1" s="124"/>
      <c r="QAT1" s="124"/>
      <c r="QAU1" s="124"/>
      <c r="QAV1" s="124"/>
      <c r="QAW1" s="124"/>
      <c r="QAX1" s="124"/>
      <c r="QAY1" s="124"/>
      <c r="QAZ1" s="124"/>
      <c r="QBA1" s="124"/>
      <c r="QBB1" s="124"/>
      <c r="QBC1" s="124"/>
      <c r="QBD1" s="124"/>
      <c r="QBE1" s="124"/>
      <c r="QBF1" s="124"/>
      <c r="QBG1" s="124"/>
      <c r="QBH1" s="124"/>
      <c r="QBI1" s="124"/>
      <c r="QBJ1" s="124"/>
      <c r="QBK1" s="124"/>
      <c r="QBL1" s="124"/>
      <c r="QBM1" s="124"/>
      <c r="QBN1" s="124"/>
      <c r="QBO1" s="124"/>
      <c r="QBP1" s="124"/>
      <c r="QBQ1" s="124"/>
      <c r="QBR1" s="124"/>
      <c r="QBS1" s="124"/>
      <c r="QBT1" s="124"/>
      <c r="QBU1" s="124"/>
      <c r="QBV1" s="124"/>
      <c r="QBW1" s="124"/>
      <c r="QBX1" s="124"/>
      <c r="QBY1" s="124"/>
      <c r="QBZ1" s="124"/>
      <c r="QCA1" s="124"/>
      <c r="QCB1" s="124"/>
      <c r="QCC1" s="124"/>
      <c r="QCD1" s="124"/>
      <c r="QCE1" s="124"/>
      <c r="QCF1" s="124"/>
      <c r="QCG1" s="124"/>
      <c r="QCH1" s="124"/>
      <c r="QCI1" s="124"/>
      <c r="QCJ1" s="124"/>
      <c r="QCK1" s="124"/>
      <c r="QCL1" s="124"/>
      <c r="QCM1" s="124"/>
      <c r="QCN1" s="124"/>
      <c r="QCO1" s="124"/>
      <c r="QCP1" s="124"/>
      <c r="QCQ1" s="124"/>
      <c r="QCR1" s="124"/>
      <c r="QCS1" s="124"/>
      <c r="QCT1" s="124"/>
      <c r="QCU1" s="124"/>
      <c r="QCV1" s="124"/>
      <c r="QCW1" s="124"/>
      <c r="QCX1" s="124"/>
      <c r="QCY1" s="124"/>
      <c r="QCZ1" s="124"/>
      <c r="QDA1" s="124"/>
      <c r="QDB1" s="124"/>
      <c r="QDC1" s="124"/>
      <c r="QDD1" s="124"/>
      <c r="QDE1" s="124"/>
      <c r="QDF1" s="124"/>
      <c r="QDG1" s="124"/>
      <c r="QDH1" s="124"/>
      <c r="QDI1" s="124"/>
      <c r="QDJ1" s="124"/>
      <c r="QDK1" s="124"/>
      <c r="QDL1" s="124"/>
      <c r="QDM1" s="124"/>
      <c r="QDN1" s="124"/>
      <c r="QDO1" s="124"/>
      <c r="QDP1" s="124"/>
      <c r="QDQ1" s="124"/>
      <c r="QDR1" s="124"/>
      <c r="QDS1" s="124"/>
      <c r="QDT1" s="124"/>
      <c r="QDU1" s="124"/>
      <c r="QDV1" s="124"/>
      <c r="QDW1" s="124"/>
      <c r="QDX1" s="124"/>
      <c r="QDY1" s="124"/>
      <c r="QDZ1" s="124"/>
      <c r="QEA1" s="124"/>
      <c r="QEB1" s="124"/>
      <c r="QEC1" s="124"/>
      <c r="QED1" s="124"/>
      <c r="QEE1" s="124"/>
      <c r="QEF1" s="124"/>
      <c r="QEG1" s="124"/>
      <c r="QEH1" s="124"/>
      <c r="QEI1" s="124"/>
      <c r="QEJ1" s="124"/>
      <c r="QEK1" s="124"/>
      <c r="QEL1" s="124"/>
      <c r="QEM1" s="124"/>
      <c r="QEN1" s="124"/>
      <c r="QEO1" s="124"/>
      <c r="QEP1" s="124"/>
      <c r="QEQ1" s="124"/>
      <c r="QER1" s="124"/>
      <c r="QES1" s="124"/>
      <c r="QET1" s="124"/>
      <c r="QEU1" s="124"/>
      <c r="QEV1" s="124"/>
      <c r="QEW1" s="124"/>
      <c r="QEX1" s="124"/>
      <c r="QEY1" s="124"/>
      <c r="QEZ1" s="124"/>
      <c r="QFA1" s="124"/>
      <c r="QFB1" s="124"/>
      <c r="QFC1" s="124"/>
      <c r="QFD1" s="124"/>
      <c r="QFE1" s="124"/>
      <c r="QFF1" s="124"/>
      <c r="QFG1" s="124"/>
      <c r="QFH1" s="124"/>
      <c r="QFI1" s="124"/>
      <c r="QFJ1" s="124"/>
      <c r="QFK1" s="124"/>
      <c r="QFL1" s="124"/>
      <c r="QFM1" s="124"/>
      <c r="QFN1" s="124"/>
      <c r="QFO1" s="124"/>
      <c r="QFP1" s="124"/>
      <c r="QFQ1" s="124"/>
      <c r="QFR1" s="124"/>
      <c r="QFS1" s="124"/>
      <c r="QFT1" s="124"/>
      <c r="QFU1" s="124"/>
      <c r="QFV1" s="124"/>
      <c r="QFW1" s="124"/>
      <c r="QFX1" s="124"/>
      <c r="QFY1" s="124"/>
      <c r="QFZ1" s="124"/>
      <c r="QGA1" s="124"/>
      <c r="QGB1" s="124"/>
      <c r="QGC1" s="124"/>
      <c r="QGD1" s="124"/>
      <c r="QGE1" s="124"/>
      <c r="QGF1" s="124"/>
      <c r="QGG1" s="124"/>
      <c r="QGH1" s="124"/>
      <c r="QGI1" s="124"/>
      <c r="QGJ1" s="124"/>
      <c r="QGK1" s="124"/>
      <c r="QGL1" s="124"/>
      <c r="QGM1" s="124"/>
      <c r="QGN1" s="124"/>
      <c r="QGO1" s="124"/>
      <c r="QGP1" s="124"/>
      <c r="QGQ1" s="124"/>
      <c r="QGR1" s="124"/>
      <c r="QGS1" s="124"/>
      <c r="QGT1" s="124"/>
      <c r="QGU1" s="124"/>
      <c r="QGV1" s="124"/>
      <c r="QGW1" s="124"/>
      <c r="QGX1" s="124"/>
      <c r="QGY1" s="124"/>
      <c r="QGZ1" s="124"/>
      <c r="QHA1" s="124"/>
      <c r="QHB1" s="124"/>
      <c r="QHC1" s="124"/>
      <c r="QHD1" s="124"/>
      <c r="QHE1" s="124"/>
      <c r="QHF1" s="124"/>
      <c r="QHG1" s="124"/>
      <c r="QHH1" s="124"/>
      <c r="QHI1" s="124"/>
      <c r="QHJ1" s="124"/>
      <c r="QHK1" s="124"/>
      <c r="QHL1" s="124"/>
      <c r="QHM1" s="124"/>
      <c r="QHN1" s="124"/>
      <c r="QHO1" s="124"/>
      <c r="QHP1" s="124"/>
      <c r="QHQ1" s="124"/>
      <c r="QHR1" s="124"/>
      <c r="QHS1" s="124"/>
      <c r="QHT1" s="124"/>
      <c r="QHU1" s="124"/>
      <c r="QHV1" s="124"/>
      <c r="QHW1" s="124"/>
      <c r="QHX1" s="124"/>
      <c r="QHY1" s="124"/>
      <c r="QHZ1" s="124"/>
      <c r="QIA1" s="124"/>
      <c r="QIB1" s="124"/>
      <c r="QIC1" s="124"/>
      <c r="QID1" s="124"/>
      <c r="QIE1" s="124"/>
      <c r="QIF1" s="124"/>
      <c r="QIG1" s="124"/>
      <c r="QIH1" s="124"/>
      <c r="QII1" s="124"/>
      <c r="QIJ1" s="124"/>
      <c r="QIK1" s="124"/>
      <c r="QIL1" s="124"/>
      <c r="QIM1" s="124"/>
      <c r="QIN1" s="124"/>
      <c r="QIO1" s="124"/>
      <c r="QIP1" s="124"/>
      <c r="QIQ1" s="124"/>
      <c r="QIR1" s="124"/>
      <c r="QIS1" s="124"/>
      <c r="QIT1" s="124"/>
      <c r="QIU1" s="124"/>
      <c r="QIV1" s="124"/>
      <c r="QIW1" s="124"/>
      <c r="QIX1" s="124"/>
      <c r="QIY1" s="124"/>
      <c r="QIZ1" s="124"/>
      <c r="QJA1" s="124"/>
      <c r="QJB1" s="124"/>
      <c r="QJC1" s="124"/>
      <c r="QJD1" s="124"/>
      <c r="QJE1" s="124"/>
      <c r="QJF1" s="124"/>
      <c r="QJG1" s="124"/>
      <c r="QJH1" s="124"/>
      <c r="QJI1" s="124"/>
      <c r="QJJ1" s="124"/>
      <c r="QJK1" s="124"/>
      <c r="QJL1" s="124"/>
      <c r="QJM1" s="124"/>
      <c r="QJN1" s="124"/>
      <c r="QJO1" s="124"/>
      <c r="QJP1" s="124"/>
      <c r="QJQ1" s="124"/>
      <c r="QJR1" s="124"/>
      <c r="QJS1" s="124"/>
      <c r="QJT1" s="124"/>
      <c r="QJU1" s="124"/>
      <c r="QJV1" s="124"/>
      <c r="QJW1" s="124"/>
      <c r="QJX1" s="124"/>
      <c r="QJY1" s="124"/>
      <c r="QJZ1" s="124"/>
      <c r="QKA1" s="124"/>
      <c r="QKB1" s="124"/>
      <c r="QKC1" s="124"/>
      <c r="QKD1" s="124"/>
      <c r="QKE1" s="124"/>
      <c r="QKF1" s="124"/>
      <c r="QKG1" s="124"/>
      <c r="QKH1" s="124"/>
      <c r="QKI1" s="124"/>
      <c r="QKJ1" s="124"/>
      <c r="QKK1" s="124"/>
      <c r="QKL1" s="124"/>
      <c r="QKM1" s="124"/>
      <c r="QKN1" s="124"/>
      <c r="QKO1" s="124"/>
      <c r="QKP1" s="124"/>
      <c r="QKQ1" s="124"/>
      <c r="QKR1" s="124"/>
      <c r="QKS1" s="124"/>
      <c r="QKT1" s="124"/>
      <c r="QKU1" s="124"/>
      <c r="QKV1" s="124"/>
      <c r="QKW1" s="124"/>
      <c r="QKX1" s="124"/>
      <c r="QKY1" s="124"/>
      <c r="QKZ1" s="124"/>
      <c r="QLA1" s="124"/>
      <c r="QLB1" s="124"/>
      <c r="QLC1" s="124"/>
      <c r="QLD1" s="124"/>
      <c r="QLE1" s="124"/>
      <c r="QLF1" s="124"/>
      <c r="QLG1" s="124"/>
      <c r="QLH1" s="124"/>
      <c r="QLI1" s="124"/>
      <c r="QLJ1" s="124"/>
      <c r="QLK1" s="124"/>
      <c r="QLL1" s="124"/>
      <c r="QLM1" s="124"/>
      <c r="QLN1" s="124"/>
      <c r="QLO1" s="124"/>
      <c r="QLP1" s="124"/>
      <c r="QLQ1" s="124"/>
      <c r="QLR1" s="124"/>
      <c r="QLS1" s="124"/>
      <c r="QLT1" s="124"/>
      <c r="QLU1" s="124"/>
      <c r="QLV1" s="124"/>
      <c r="QLW1" s="124"/>
      <c r="QLX1" s="124"/>
      <c r="QLY1" s="124"/>
      <c r="QLZ1" s="124"/>
      <c r="QMA1" s="124"/>
      <c r="QMB1" s="124"/>
      <c r="QMC1" s="124"/>
      <c r="QMD1" s="124"/>
      <c r="QME1" s="124"/>
      <c r="QMF1" s="124"/>
      <c r="QMG1" s="124"/>
      <c r="QMH1" s="124"/>
      <c r="QMI1" s="124"/>
      <c r="QMJ1" s="124"/>
      <c r="QMK1" s="124"/>
      <c r="QML1" s="124"/>
      <c r="QMM1" s="124"/>
      <c r="QMN1" s="124"/>
      <c r="QMO1" s="124"/>
      <c r="QMP1" s="124"/>
      <c r="QMQ1" s="124"/>
      <c r="QMR1" s="124"/>
      <c r="QMS1" s="124"/>
      <c r="QMT1" s="124"/>
      <c r="QMU1" s="124"/>
      <c r="QMV1" s="124"/>
      <c r="QMW1" s="124"/>
      <c r="QMX1" s="124"/>
      <c r="QMY1" s="124"/>
      <c r="QMZ1" s="124"/>
      <c r="QNA1" s="124"/>
      <c r="QNB1" s="124"/>
      <c r="QNC1" s="124"/>
      <c r="QND1" s="124"/>
      <c r="QNE1" s="124"/>
      <c r="QNF1" s="124"/>
      <c r="QNG1" s="124"/>
      <c r="QNH1" s="124"/>
      <c r="QNI1" s="124"/>
      <c r="QNJ1" s="124"/>
      <c r="QNK1" s="124"/>
      <c r="QNL1" s="124"/>
      <c r="QNM1" s="124"/>
      <c r="QNN1" s="124"/>
      <c r="QNO1" s="124"/>
      <c r="QNP1" s="124"/>
      <c r="QNQ1" s="124"/>
      <c r="QNR1" s="124"/>
      <c r="QNS1" s="124"/>
      <c r="QNT1" s="124"/>
      <c r="QNU1" s="124"/>
      <c r="QNV1" s="124"/>
      <c r="QNW1" s="124"/>
      <c r="QNX1" s="124"/>
      <c r="QNY1" s="124"/>
      <c r="QNZ1" s="124"/>
      <c r="QOA1" s="124"/>
      <c r="QOB1" s="124"/>
      <c r="QOC1" s="124"/>
      <c r="QOD1" s="124"/>
      <c r="QOE1" s="124"/>
      <c r="QOF1" s="124"/>
      <c r="QOG1" s="124"/>
      <c r="QOH1" s="124"/>
      <c r="QOI1" s="124"/>
      <c r="QOJ1" s="124"/>
      <c r="QOK1" s="124"/>
      <c r="QOL1" s="124"/>
      <c r="QOM1" s="124"/>
      <c r="QON1" s="124"/>
      <c r="QOO1" s="124"/>
      <c r="QOP1" s="124"/>
      <c r="QOQ1" s="124"/>
      <c r="QOR1" s="124"/>
      <c r="QOS1" s="124"/>
      <c r="QOT1" s="124"/>
      <c r="QOU1" s="124"/>
      <c r="QOV1" s="124"/>
      <c r="QOW1" s="124"/>
      <c r="QOX1" s="124"/>
      <c r="QOY1" s="124"/>
      <c r="QOZ1" s="124"/>
      <c r="QPA1" s="124"/>
      <c r="QPB1" s="124"/>
      <c r="QPC1" s="124"/>
      <c r="QPD1" s="124"/>
      <c r="QPE1" s="124"/>
      <c r="QPF1" s="124"/>
      <c r="QPG1" s="124"/>
      <c r="QPH1" s="124"/>
      <c r="QPI1" s="124"/>
      <c r="QPJ1" s="124"/>
      <c r="QPK1" s="124"/>
      <c r="QPL1" s="124"/>
      <c r="QPM1" s="124"/>
      <c r="QPN1" s="124"/>
      <c r="QPO1" s="124"/>
      <c r="QPP1" s="124"/>
      <c r="QPQ1" s="124"/>
      <c r="QPR1" s="124"/>
      <c r="QPS1" s="124"/>
      <c r="QPT1" s="124"/>
      <c r="QPU1" s="124"/>
      <c r="QPV1" s="124"/>
      <c r="QPW1" s="124"/>
      <c r="QPX1" s="124"/>
      <c r="QPY1" s="124"/>
      <c r="QPZ1" s="124"/>
      <c r="QQA1" s="124"/>
      <c r="QQB1" s="124"/>
      <c r="QQC1" s="124"/>
      <c r="QQD1" s="124"/>
      <c r="QQE1" s="124"/>
      <c r="QQF1" s="124"/>
      <c r="QQG1" s="124"/>
      <c r="QQH1" s="124"/>
      <c r="QQI1" s="124"/>
      <c r="QQJ1" s="124"/>
      <c r="QQK1" s="124"/>
      <c r="QQL1" s="124"/>
      <c r="QQM1" s="124"/>
      <c r="QQN1" s="124"/>
      <c r="QQO1" s="124"/>
      <c r="QQP1" s="124"/>
      <c r="QQQ1" s="124"/>
      <c r="QQR1" s="124"/>
      <c r="QQS1" s="124"/>
      <c r="QQT1" s="124"/>
      <c r="QQU1" s="124"/>
      <c r="QQV1" s="124"/>
      <c r="QQW1" s="124"/>
      <c r="QQX1" s="124"/>
      <c r="QQY1" s="124"/>
      <c r="QQZ1" s="124"/>
      <c r="QRA1" s="124"/>
      <c r="QRB1" s="124"/>
      <c r="QRC1" s="124"/>
      <c r="QRD1" s="124"/>
      <c r="QRE1" s="124"/>
      <c r="QRF1" s="124"/>
      <c r="QRG1" s="124"/>
      <c r="QRH1" s="124"/>
      <c r="QRI1" s="124"/>
      <c r="QRJ1" s="124"/>
      <c r="QRK1" s="124"/>
      <c r="QRL1" s="124"/>
      <c r="QRM1" s="124"/>
      <c r="QRN1" s="124"/>
      <c r="QRO1" s="124"/>
      <c r="QRP1" s="124"/>
      <c r="QRQ1" s="124"/>
      <c r="QRR1" s="124"/>
      <c r="QRS1" s="124"/>
      <c r="QRT1" s="124"/>
      <c r="QRU1" s="124"/>
      <c r="QRV1" s="124"/>
      <c r="QRW1" s="124"/>
      <c r="QRX1" s="124"/>
      <c r="QRY1" s="124"/>
      <c r="QRZ1" s="124"/>
      <c r="QSA1" s="124"/>
      <c r="QSB1" s="124"/>
      <c r="QSC1" s="124"/>
      <c r="QSD1" s="124"/>
      <c r="QSE1" s="124"/>
      <c r="QSF1" s="124"/>
      <c r="QSG1" s="124"/>
      <c r="QSH1" s="124"/>
      <c r="QSI1" s="124"/>
      <c r="QSJ1" s="124"/>
      <c r="QSK1" s="124"/>
      <c r="QSL1" s="124"/>
      <c r="QSM1" s="124"/>
      <c r="QSN1" s="124"/>
      <c r="QSO1" s="124"/>
      <c r="QSP1" s="124"/>
      <c r="QSQ1" s="124"/>
      <c r="QSR1" s="124"/>
      <c r="QSS1" s="124"/>
      <c r="QST1" s="124"/>
      <c r="QSU1" s="124"/>
      <c r="QSV1" s="124"/>
      <c r="QSW1" s="124"/>
      <c r="QSX1" s="124"/>
      <c r="QSY1" s="124"/>
      <c r="QSZ1" s="124"/>
      <c r="QTA1" s="124"/>
      <c r="QTB1" s="124"/>
      <c r="QTC1" s="124"/>
      <c r="QTD1" s="124"/>
      <c r="QTE1" s="124"/>
      <c r="QTF1" s="124"/>
      <c r="QTG1" s="124"/>
      <c r="QTH1" s="124"/>
      <c r="QTI1" s="124"/>
      <c r="QTJ1" s="124"/>
      <c r="QTK1" s="124"/>
      <c r="QTL1" s="124"/>
      <c r="QTM1" s="124"/>
      <c r="QTN1" s="124"/>
      <c r="QTO1" s="124"/>
      <c r="QTP1" s="124"/>
      <c r="QTQ1" s="124"/>
      <c r="QTR1" s="124"/>
      <c r="QTS1" s="124"/>
      <c r="QTT1" s="124"/>
      <c r="QTU1" s="124"/>
      <c r="QTV1" s="124"/>
      <c r="QTW1" s="124"/>
      <c r="QTX1" s="124"/>
      <c r="QTY1" s="124"/>
      <c r="QTZ1" s="124"/>
      <c r="QUA1" s="124"/>
      <c r="QUB1" s="124"/>
      <c r="QUC1" s="124"/>
      <c r="QUD1" s="124"/>
      <c r="QUE1" s="124"/>
      <c r="QUF1" s="124"/>
      <c r="QUG1" s="124"/>
      <c r="QUH1" s="124"/>
      <c r="QUI1" s="124"/>
      <c r="QUJ1" s="124"/>
      <c r="QUK1" s="124"/>
      <c r="QUL1" s="124"/>
      <c r="QUM1" s="124"/>
      <c r="QUN1" s="124"/>
      <c r="QUO1" s="124"/>
      <c r="QUP1" s="124"/>
      <c r="QUQ1" s="124"/>
      <c r="QUR1" s="124"/>
      <c r="QUS1" s="124"/>
      <c r="QUT1" s="124"/>
      <c r="QUU1" s="124"/>
      <c r="QUV1" s="124"/>
      <c r="QUW1" s="124"/>
      <c r="QUX1" s="124"/>
      <c r="QUY1" s="124"/>
      <c r="QUZ1" s="124"/>
      <c r="QVA1" s="124"/>
      <c r="QVB1" s="124"/>
      <c r="QVC1" s="124"/>
      <c r="QVD1" s="124"/>
      <c r="QVE1" s="124"/>
      <c r="QVF1" s="124"/>
      <c r="QVG1" s="124"/>
      <c r="QVH1" s="124"/>
      <c r="QVI1" s="124"/>
      <c r="QVJ1" s="124"/>
      <c r="QVK1" s="124"/>
      <c r="QVL1" s="124"/>
      <c r="QVM1" s="124"/>
      <c r="QVN1" s="124"/>
      <c r="QVO1" s="124"/>
      <c r="QVP1" s="124"/>
      <c r="QVQ1" s="124"/>
      <c r="QVR1" s="124"/>
      <c r="QVS1" s="124"/>
      <c r="QVT1" s="124"/>
      <c r="QVU1" s="124"/>
      <c r="QVV1" s="124"/>
      <c r="QVW1" s="124"/>
      <c r="QVX1" s="124"/>
      <c r="QVY1" s="124"/>
      <c r="QVZ1" s="124"/>
      <c r="QWA1" s="124"/>
      <c r="QWB1" s="124"/>
      <c r="QWC1" s="124"/>
      <c r="QWD1" s="124"/>
      <c r="QWE1" s="124"/>
      <c r="QWF1" s="124"/>
      <c r="QWG1" s="124"/>
      <c r="QWH1" s="124"/>
      <c r="QWI1" s="124"/>
      <c r="QWJ1" s="124"/>
      <c r="QWK1" s="124"/>
      <c r="QWL1" s="124"/>
      <c r="QWM1" s="124"/>
      <c r="QWN1" s="124"/>
      <c r="QWO1" s="124"/>
      <c r="QWP1" s="124"/>
      <c r="QWQ1" s="124"/>
      <c r="QWR1" s="124"/>
      <c r="QWS1" s="124"/>
      <c r="QWT1" s="124"/>
      <c r="QWU1" s="124"/>
      <c r="QWV1" s="124"/>
      <c r="QWW1" s="124"/>
      <c r="QWX1" s="124"/>
      <c r="QWY1" s="124"/>
      <c r="QWZ1" s="124"/>
      <c r="QXA1" s="124"/>
      <c r="QXB1" s="124"/>
      <c r="QXC1" s="124"/>
      <c r="QXD1" s="124"/>
      <c r="QXE1" s="124"/>
      <c r="QXF1" s="124"/>
      <c r="QXG1" s="124"/>
      <c r="QXH1" s="124"/>
      <c r="QXI1" s="124"/>
      <c r="QXJ1" s="124"/>
      <c r="QXK1" s="124"/>
      <c r="QXL1" s="124"/>
      <c r="QXM1" s="124"/>
      <c r="QXN1" s="124"/>
      <c r="QXO1" s="124"/>
      <c r="QXP1" s="124"/>
      <c r="QXQ1" s="124"/>
      <c r="QXR1" s="124"/>
      <c r="QXS1" s="124"/>
      <c r="QXT1" s="124"/>
      <c r="QXU1" s="124"/>
      <c r="QXV1" s="124"/>
      <c r="QXW1" s="124"/>
      <c r="QXX1" s="124"/>
      <c r="QXY1" s="124"/>
      <c r="QXZ1" s="124"/>
      <c r="QYA1" s="124"/>
      <c r="QYB1" s="124"/>
      <c r="QYC1" s="124"/>
      <c r="QYD1" s="124"/>
      <c r="QYE1" s="124"/>
      <c r="QYF1" s="124"/>
      <c r="QYG1" s="124"/>
      <c r="QYH1" s="124"/>
      <c r="QYI1" s="124"/>
      <c r="QYJ1" s="124"/>
      <c r="QYK1" s="124"/>
      <c r="QYL1" s="124"/>
      <c r="QYM1" s="124"/>
      <c r="QYN1" s="124"/>
      <c r="QYO1" s="124"/>
      <c r="QYP1" s="124"/>
      <c r="QYQ1" s="124"/>
      <c r="QYR1" s="124"/>
      <c r="QYS1" s="124"/>
      <c r="QYT1" s="124"/>
      <c r="QYU1" s="124"/>
      <c r="QYV1" s="124"/>
      <c r="QYW1" s="124"/>
      <c r="QYX1" s="124"/>
      <c r="QYY1" s="124"/>
      <c r="QYZ1" s="124"/>
      <c r="QZA1" s="124"/>
      <c r="QZB1" s="124"/>
      <c r="QZC1" s="124"/>
      <c r="QZD1" s="124"/>
      <c r="QZE1" s="124"/>
      <c r="QZF1" s="124"/>
      <c r="QZG1" s="124"/>
      <c r="QZH1" s="124"/>
      <c r="QZI1" s="124"/>
      <c r="QZJ1" s="124"/>
      <c r="QZK1" s="124"/>
      <c r="QZL1" s="124"/>
      <c r="QZM1" s="124"/>
      <c r="QZN1" s="124"/>
      <c r="QZO1" s="124"/>
      <c r="QZP1" s="124"/>
      <c r="QZQ1" s="124"/>
      <c r="QZR1" s="124"/>
      <c r="QZS1" s="124"/>
      <c r="QZT1" s="124"/>
      <c r="QZU1" s="124"/>
      <c r="QZV1" s="124"/>
      <c r="QZW1" s="124"/>
      <c r="QZX1" s="124"/>
      <c r="QZY1" s="124"/>
      <c r="QZZ1" s="124"/>
      <c r="RAA1" s="124"/>
      <c r="RAB1" s="124"/>
      <c r="RAC1" s="124"/>
      <c r="RAD1" s="124"/>
      <c r="RAE1" s="124"/>
      <c r="RAF1" s="124"/>
      <c r="RAG1" s="124"/>
      <c r="RAH1" s="124"/>
      <c r="RAI1" s="124"/>
      <c r="RAJ1" s="124"/>
      <c r="RAK1" s="124"/>
      <c r="RAL1" s="124"/>
      <c r="RAM1" s="124"/>
      <c r="RAN1" s="124"/>
      <c r="RAO1" s="124"/>
      <c r="RAP1" s="124"/>
      <c r="RAQ1" s="124"/>
      <c r="RAR1" s="124"/>
      <c r="RAS1" s="124"/>
      <c r="RAT1" s="124"/>
      <c r="RAU1" s="124"/>
      <c r="RAV1" s="124"/>
      <c r="RAW1" s="124"/>
      <c r="RAX1" s="124"/>
      <c r="RAY1" s="124"/>
      <c r="RAZ1" s="124"/>
      <c r="RBA1" s="124"/>
      <c r="RBB1" s="124"/>
      <c r="RBC1" s="124"/>
      <c r="RBD1" s="124"/>
      <c r="RBE1" s="124"/>
      <c r="RBF1" s="124"/>
      <c r="RBG1" s="124"/>
      <c r="RBH1" s="124"/>
      <c r="RBI1" s="124"/>
      <c r="RBJ1" s="124"/>
      <c r="RBK1" s="124"/>
      <c r="RBL1" s="124"/>
      <c r="RBM1" s="124"/>
      <c r="RBN1" s="124"/>
      <c r="RBO1" s="124"/>
      <c r="RBP1" s="124"/>
      <c r="RBQ1" s="124"/>
      <c r="RBR1" s="124"/>
      <c r="RBS1" s="124"/>
      <c r="RBT1" s="124"/>
      <c r="RBU1" s="124"/>
      <c r="RBV1" s="124"/>
      <c r="RBW1" s="124"/>
      <c r="RBX1" s="124"/>
      <c r="RBY1" s="124"/>
      <c r="RBZ1" s="124"/>
      <c r="RCA1" s="124"/>
      <c r="RCB1" s="124"/>
      <c r="RCC1" s="124"/>
      <c r="RCD1" s="124"/>
      <c r="RCE1" s="124"/>
      <c r="RCF1" s="124"/>
      <c r="RCG1" s="124"/>
      <c r="RCH1" s="124"/>
      <c r="RCI1" s="124"/>
      <c r="RCJ1" s="124"/>
      <c r="RCK1" s="124"/>
      <c r="RCL1" s="124"/>
      <c r="RCM1" s="124"/>
      <c r="RCN1" s="124"/>
      <c r="RCO1" s="124"/>
      <c r="RCP1" s="124"/>
      <c r="RCQ1" s="124"/>
      <c r="RCR1" s="124"/>
      <c r="RCS1" s="124"/>
      <c r="RCT1" s="124"/>
      <c r="RCU1" s="124"/>
      <c r="RCV1" s="124"/>
      <c r="RCW1" s="124"/>
      <c r="RCX1" s="124"/>
      <c r="RCY1" s="124"/>
      <c r="RCZ1" s="124"/>
      <c r="RDA1" s="124"/>
      <c r="RDB1" s="124"/>
      <c r="RDC1" s="124"/>
      <c r="RDD1" s="124"/>
      <c r="RDE1" s="124"/>
      <c r="RDF1" s="124"/>
      <c r="RDG1" s="124"/>
      <c r="RDH1" s="124"/>
      <c r="RDI1" s="124"/>
      <c r="RDJ1" s="124"/>
      <c r="RDK1" s="124"/>
      <c r="RDL1" s="124"/>
      <c r="RDM1" s="124"/>
      <c r="RDN1" s="124"/>
      <c r="RDO1" s="124"/>
      <c r="RDP1" s="124"/>
      <c r="RDQ1" s="124"/>
      <c r="RDR1" s="124"/>
      <c r="RDS1" s="124"/>
      <c r="RDT1" s="124"/>
      <c r="RDU1" s="124"/>
      <c r="RDV1" s="124"/>
      <c r="RDW1" s="124"/>
      <c r="RDX1" s="124"/>
      <c r="RDY1" s="124"/>
      <c r="RDZ1" s="124"/>
      <c r="REA1" s="124"/>
      <c r="REB1" s="124"/>
      <c r="REC1" s="124"/>
      <c r="RED1" s="124"/>
      <c r="REE1" s="124"/>
      <c r="REF1" s="124"/>
      <c r="REG1" s="124"/>
      <c r="REH1" s="124"/>
      <c r="REI1" s="124"/>
      <c r="REJ1" s="124"/>
      <c r="REK1" s="124"/>
      <c r="REL1" s="124"/>
      <c r="REM1" s="124"/>
      <c r="REN1" s="124"/>
      <c r="REO1" s="124"/>
      <c r="REP1" s="124"/>
      <c r="REQ1" s="124"/>
      <c r="RER1" s="124"/>
      <c r="RES1" s="124"/>
      <c r="RET1" s="124"/>
      <c r="REU1" s="124"/>
      <c r="REV1" s="124"/>
      <c r="REW1" s="124"/>
      <c r="REX1" s="124"/>
      <c r="REY1" s="124"/>
      <c r="REZ1" s="124"/>
      <c r="RFA1" s="124"/>
      <c r="RFB1" s="124"/>
      <c r="RFC1" s="124"/>
      <c r="RFD1" s="124"/>
      <c r="RFE1" s="124"/>
      <c r="RFF1" s="124"/>
      <c r="RFG1" s="124"/>
      <c r="RFH1" s="124"/>
      <c r="RFI1" s="124"/>
      <c r="RFJ1" s="124"/>
      <c r="RFK1" s="124"/>
      <c r="RFL1" s="124"/>
      <c r="RFM1" s="124"/>
      <c r="RFN1" s="124"/>
      <c r="RFO1" s="124"/>
      <c r="RFP1" s="124"/>
      <c r="RFQ1" s="124"/>
      <c r="RFR1" s="124"/>
      <c r="RFS1" s="124"/>
      <c r="RFT1" s="124"/>
      <c r="RFU1" s="124"/>
      <c r="RFV1" s="124"/>
      <c r="RFW1" s="124"/>
      <c r="RFX1" s="124"/>
      <c r="RFY1" s="124"/>
      <c r="RFZ1" s="124"/>
      <c r="RGA1" s="124"/>
      <c r="RGB1" s="124"/>
      <c r="RGC1" s="124"/>
      <c r="RGD1" s="124"/>
      <c r="RGE1" s="124"/>
      <c r="RGF1" s="124"/>
      <c r="RGG1" s="124"/>
      <c r="RGH1" s="124"/>
      <c r="RGI1" s="124"/>
      <c r="RGJ1" s="124"/>
      <c r="RGK1" s="124"/>
      <c r="RGL1" s="124"/>
      <c r="RGM1" s="124"/>
      <c r="RGN1" s="124"/>
      <c r="RGO1" s="124"/>
      <c r="RGP1" s="124"/>
      <c r="RGQ1" s="124"/>
      <c r="RGR1" s="124"/>
      <c r="RGS1" s="124"/>
      <c r="RGT1" s="124"/>
      <c r="RGU1" s="124"/>
      <c r="RGV1" s="124"/>
      <c r="RGW1" s="124"/>
      <c r="RGX1" s="124"/>
      <c r="RGY1" s="124"/>
      <c r="RGZ1" s="124"/>
      <c r="RHA1" s="124"/>
      <c r="RHB1" s="124"/>
      <c r="RHC1" s="124"/>
      <c r="RHD1" s="124"/>
      <c r="RHE1" s="124"/>
      <c r="RHF1" s="124"/>
      <c r="RHG1" s="124"/>
      <c r="RHH1" s="124"/>
      <c r="RHI1" s="124"/>
      <c r="RHJ1" s="124"/>
      <c r="RHK1" s="124"/>
      <c r="RHL1" s="124"/>
      <c r="RHM1" s="124"/>
      <c r="RHN1" s="124"/>
      <c r="RHO1" s="124"/>
      <c r="RHP1" s="124"/>
      <c r="RHQ1" s="124"/>
      <c r="RHR1" s="124"/>
      <c r="RHS1" s="124"/>
      <c r="RHT1" s="124"/>
      <c r="RHU1" s="124"/>
      <c r="RHV1" s="124"/>
      <c r="RHW1" s="124"/>
      <c r="RHX1" s="124"/>
      <c r="RHY1" s="124"/>
      <c r="RHZ1" s="124"/>
      <c r="RIA1" s="124"/>
      <c r="RIB1" s="124"/>
      <c r="RIC1" s="124"/>
      <c r="RID1" s="124"/>
      <c r="RIE1" s="124"/>
      <c r="RIF1" s="124"/>
      <c r="RIG1" s="124"/>
      <c r="RIH1" s="124"/>
      <c r="RII1" s="124"/>
      <c r="RIJ1" s="124"/>
      <c r="RIK1" s="124"/>
      <c r="RIL1" s="124"/>
      <c r="RIM1" s="124"/>
      <c r="RIN1" s="124"/>
      <c r="RIO1" s="124"/>
      <c r="RIP1" s="124"/>
      <c r="RIQ1" s="124"/>
      <c r="RIR1" s="124"/>
      <c r="RIS1" s="124"/>
      <c r="RIT1" s="124"/>
      <c r="RIU1" s="124"/>
      <c r="RIV1" s="124"/>
      <c r="RIW1" s="124"/>
      <c r="RIX1" s="124"/>
      <c r="RIY1" s="124"/>
      <c r="RIZ1" s="124"/>
      <c r="RJA1" s="124"/>
      <c r="RJB1" s="124"/>
      <c r="RJC1" s="124"/>
      <c r="RJD1" s="124"/>
      <c r="RJE1" s="124"/>
      <c r="RJF1" s="124"/>
      <c r="RJG1" s="124"/>
      <c r="RJH1" s="124"/>
      <c r="RJI1" s="124"/>
      <c r="RJJ1" s="124"/>
      <c r="RJK1" s="124"/>
      <c r="RJL1" s="124"/>
      <c r="RJM1" s="124"/>
      <c r="RJN1" s="124"/>
      <c r="RJO1" s="124"/>
      <c r="RJP1" s="124"/>
      <c r="RJQ1" s="124"/>
      <c r="RJR1" s="124"/>
      <c r="RJS1" s="124"/>
      <c r="RJT1" s="124"/>
      <c r="RJU1" s="124"/>
      <c r="RJV1" s="124"/>
      <c r="RJW1" s="124"/>
      <c r="RJX1" s="124"/>
      <c r="RJY1" s="124"/>
      <c r="RJZ1" s="124"/>
      <c r="RKA1" s="124"/>
      <c r="RKB1" s="124"/>
      <c r="RKC1" s="124"/>
      <c r="RKD1" s="124"/>
      <c r="RKE1" s="124"/>
      <c r="RKF1" s="124"/>
      <c r="RKG1" s="124"/>
      <c r="RKH1" s="124"/>
      <c r="RKI1" s="124"/>
      <c r="RKJ1" s="124"/>
      <c r="RKK1" s="124"/>
      <c r="RKL1" s="124"/>
      <c r="RKM1" s="124"/>
      <c r="RKN1" s="124"/>
      <c r="RKO1" s="124"/>
      <c r="RKP1" s="124"/>
      <c r="RKQ1" s="124"/>
      <c r="RKR1" s="124"/>
      <c r="RKS1" s="124"/>
      <c r="RKT1" s="124"/>
      <c r="RKU1" s="124"/>
      <c r="RKV1" s="124"/>
      <c r="RKW1" s="124"/>
      <c r="RKX1" s="124"/>
      <c r="RKY1" s="124"/>
      <c r="RKZ1" s="124"/>
      <c r="RLA1" s="124"/>
      <c r="RLB1" s="124"/>
      <c r="RLC1" s="124"/>
      <c r="RLD1" s="124"/>
      <c r="RLE1" s="124"/>
      <c r="RLF1" s="124"/>
      <c r="RLG1" s="124"/>
      <c r="RLH1" s="124"/>
      <c r="RLI1" s="124"/>
      <c r="RLJ1" s="124"/>
      <c r="RLK1" s="124"/>
      <c r="RLL1" s="124"/>
      <c r="RLM1" s="124"/>
      <c r="RLN1" s="124"/>
      <c r="RLO1" s="124"/>
      <c r="RLP1" s="124"/>
      <c r="RLQ1" s="124"/>
      <c r="RLR1" s="124"/>
      <c r="RLS1" s="124"/>
      <c r="RLT1" s="124"/>
      <c r="RLU1" s="124"/>
      <c r="RLV1" s="124"/>
      <c r="RLW1" s="124"/>
      <c r="RLX1" s="124"/>
      <c r="RLY1" s="124"/>
      <c r="RLZ1" s="124"/>
      <c r="RMA1" s="124"/>
      <c r="RMB1" s="124"/>
      <c r="RMC1" s="124"/>
      <c r="RMD1" s="124"/>
      <c r="RME1" s="124"/>
      <c r="RMF1" s="124"/>
      <c r="RMG1" s="124"/>
      <c r="RMH1" s="124"/>
      <c r="RMI1" s="124"/>
      <c r="RMJ1" s="124"/>
      <c r="RMK1" s="124"/>
      <c r="RML1" s="124"/>
      <c r="RMM1" s="124"/>
      <c r="RMN1" s="124"/>
      <c r="RMO1" s="124"/>
      <c r="RMP1" s="124"/>
      <c r="RMQ1" s="124"/>
      <c r="RMR1" s="124"/>
      <c r="RMS1" s="124"/>
      <c r="RMT1" s="124"/>
      <c r="RMU1" s="124"/>
      <c r="RMV1" s="124"/>
      <c r="RMW1" s="124"/>
      <c r="RMX1" s="124"/>
      <c r="RMY1" s="124"/>
      <c r="RMZ1" s="124"/>
      <c r="RNA1" s="124"/>
      <c r="RNB1" s="124"/>
      <c r="RNC1" s="124"/>
      <c r="RND1" s="124"/>
      <c r="RNE1" s="124"/>
      <c r="RNF1" s="124"/>
      <c r="RNG1" s="124"/>
      <c r="RNH1" s="124"/>
      <c r="RNI1" s="124"/>
      <c r="RNJ1" s="124"/>
      <c r="RNK1" s="124"/>
      <c r="RNL1" s="124"/>
      <c r="RNM1" s="124"/>
      <c r="RNN1" s="124"/>
      <c r="RNO1" s="124"/>
      <c r="RNP1" s="124"/>
      <c r="RNQ1" s="124"/>
      <c r="RNR1" s="124"/>
      <c r="RNS1" s="124"/>
      <c r="RNT1" s="124"/>
      <c r="RNU1" s="124"/>
      <c r="RNV1" s="124"/>
      <c r="RNW1" s="124"/>
      <c r="RNX1" s="124"/>
      <c r="RNY1" s="124"/>
      <c r="RNZ1" s="124"/>
      <c r="ROA1" s="124"/>
      <c r="ROB1" s="124"/>
      <c r="ROC1" s="124"/>
      <c r="ROD1" s="124"/>
      <c r="ROE1" s="124"/>
      <c r="ROF1" s="124"/>
      <c r="ROG1" s="124"/>
      <c r="ROH1" s="124"/>
      <c r="ROI1" s="124"/>
      <c r="ROJ1" s="124"/>
      <c r="ROK1" s="124"/>
      <c r="ROL1" s="124"/>
      <c r="ROM1" s="124"/>
      <c r="RON1" s="124"/>
      <c r="ROO1" s="124"/>
      <c r="ROP1" s="124"/>
      <c r="ROQ1" s="124"/>
      <c r="ROR1" s="124"/>
      <c r="ROS1" s="124"/>
      <c r="ROT1" s="124"/>
      <c r="ROU1" s="124"/>
      <c r="ROV1" s="124"/>
      <c r="ROW1" s="124"/>
      <c r="ROX1" s="124"/>
      <c r="ROY1" s="124"/>
      <c r="ROZ1" s="124"/>
      <c r="RPA1" s="124"/>
      <c r="RPB1" s="124"/>
      <c r="RPC1" s="124"/>
      <c r="RPD1" s="124"/>
      <c r="RPE1" s="124"/>
      <c r="RPF1" s="124"/>
      <c r="RPG1" s="124"/>
      <c r="RPH1" s="124"/>
      <c r="RPI1" s="124"/>
      <c r="RPJ1" s="124"/>
      <c r="RPK1" s="124"/>
      <c r="RPL1" s="124"/>
      <c r="RPM1" s="124"/>
      <c r="RPN1" s="124"/>
      <c r="RPO1" s="124"/>
      <c r="RPP1" s="124"/>
      <c r="RPQ1" s="124"/>
      <c r="RPR1" s="124"/>
      <c r="RPS1" s="124"/>
      <c r="RPT1" s="124"/>
      <c r="RPU1" s="124"/>
      <c r="RPV1" s="124"/>
      <c r="RPW1" s="124"/>
      <c r="RPX1" s="124"/>
      <c r="RPY1" s="124"/>
      <c r="RPZ1" s="124"/>
      <c r="RQA1" s="124"/>
      <c r="RQB1" s="124"/>
      <c r="RQC1" s="124"/>
      <c r="RQD1" s="124"/>
      <c r="RQE1" s="124"/>
      <c r="RQF1" s="124"/>
      <c r="RQG1" s="124"/>
      <c r="RQH1" s="124"/>
      <c r="RQI1" s="124"/>
      <c r="RQJ1" s="124"/>
      <c r="RQK1" s="124"/>
      <c r="RQL1" s="124"/>
      <c r="RQM1" s="124"/>
      <c r="RQN1" s="124"/>
      <c r="RQO1" s="124"/>
      <c r="RQP1" s="124"/>
      <c r="RQQ1" s="124"/>
      <c r="RQR1" s="124"/>
      <c r="RQS1" s="124"/>
      <c r="RQT1" s="124"/>
      <c r="RQU1" s="124"/>
      <c r="RQV1" s="124"/>
      <c r="RQW1" s="124"/>
      <c r="RQX1" s="124"/>
      <c r="RQY1" s="124"/>
      <c r="RQZ1" s="124"/>
      <c r="RRA1" s="124"/>
      <c r="RRB1" s="124"/>
      <c r="RRC1" s="124"/>
      <c r="RRD1" s="124"/>
      <c r="RRE1" s="124"/>
      <c r="RRF1" s="124"/>
      <c r="RRG1" s="124"/>
      <c r="RRH1" s="124"/>
      <c r="RRI1" s="124"/>
      <c r="RRJ1" s="124"/>
      <c r="RRK1" s="124"/>
      <c r="RRL1" s="124"/>
      <c r="RRM1" s="124"/>
      <c r="RRN1" s="124"/>
      <c r="RRO1" s="124"/>
      <c r="RRP1" s="124"/>
      <c r="RRQ1" s="124"/>
      <c r="RRR1" s="124"/>
      <c r="RRS1" s="124"/>
      <c r="RRT1" s="124"/>
      <c r="RRU1" s="124"/>
      <c r="RRV1" s="124"/>
      <c r="RRW1" s="124"/>
      <c r="RRX1" s="124"/>
      <c r="RRY1" s="124"/>
      <c r="RRZ1" s="124"/>
      <c r="RSA1" s="124"/>
      <c r="RSB1" s="124"/>
      <c r="RSC1" s="124"/>
      <c r="RSD1" s="124"/>
      <c r="RSE1" s="124"/>
      <c r="RSF1" s="124"/>
      <c r="RSG1" s="124"/>
      <c r="RSH1" s="124"/>
      <c r="RSI1" s="124"/>
      <c r="RSJ1" s="124"/>
      <c r="RSK1" s="124"/>
      <c r="RSL1" s="124"/>
      <c r="RSM1" s="124"/>
      <c r="RSN1" s="124"/>
      <c r="RSO1" s="124"/>
      <c r="RSP1" s="124"/>
      <c r="RSQ1" s="124"/>
      <c r="RSR1" s="124"/>
      <c r="RSS1" s="124"/>
      <c r="RST1" s="124"/>
      <c r="RSU1" s="124"/>
      <c r="RSV1" s="124"/>
      <c r="RSW1" s="124"/>
      <c r="RSX1" s="124"/>
      <c r="RSY1" s="124"/>
      <c r="RSZ1" s="124"/>
      <c r="RTA1" s="124"/>
      <c r="RTB1" s="124"/>
      <c r="RTC1" s="124"/>
      <c r="RTD1" s="124"/>
      <c r="RTE1" s="124"/>
      <c r="RTF1" s="124"/>
      <c r="RTG1" s="124"/>
      <c r="RTH1" s="124"/>
      <c r="RTI1" s="124"/>
      <c r="RTJ1" s="124"/>
      <c r="RTK1" s="124"/>
      <c r="RTL1" s="124"/>
      <c r="RTM1" s="124"/>
      <c r="RTN1" s="124"/>
      <c r="RTO1" s="124"/>
      <c r="RTP1" s="124"/>
      <c r="RTQ1" s="124"/>
      <c r="RTR1" s="124"/>
      <c r="RTS1" s="124"/>
      <c r="RTT1" s="124"/>
      <c r="RTU1" s="124"/>
      <c r="RTV1" s="124"/>
      <c r="RTW1" s="124"/>
      <c r="RTX1" s="124"/>
      <c r="RTY1" s="124"/>
      <c r="RTZ1" s="124"/>
      <c r="RUA1" s="124"/>
      <c r="RUB1" s="124"/>
      <c r="RUC1" s="124"/>
      <c r="RUD1" s="124"/>
      <c r="RUE1" s="124"/>
      <c r="RUF1" s="124"/>
      <c r="RUG1" s="124"/>
      <c r="RUH1" s="124"/>
      <c r="RUI1" s="124"/>
      <c r="RUJ1" s="124"/>
      <c r="RUK1" s="124"/>
      <c r="RUL1" s="124"/>
      <c r="RUM1" s="124"/>
      <c r="RUN1" s="124"/>
      <c r="RUO1" s="124"/>
      <c r="RUP1" s="124"/>
      <c r="RUQ1" s="124"/>
      <c r="RUR1" s="124"/>
      <c r="RUS1" s="124"/>
      <c r="RUT1" s="124"/>
      <c r="RUU1" s="124"/>
      <c r="RUV1" s="124"/>
      <c r="RUW1" s="124"/>
      <c r="RUX1" s="124"/>
      <c r="RUY1" s="124"/>
      <c r="RUZ1" s="124"/>
      <c r="RVA1" s="124"/>
      <c r="RVB1" s="124"/>
      <c r="RVC1" s="124"/>
      <c r="RVD1" s="124"/>
      <c r="RVE1" s="124"/>
      <c r="RVF1" s="124"/>
      <c r="RVG1" s="124"/>
      <c r="RVH1" s="124"/>
      <c r="RVI1" s="124"/>
      <c r="RVJ1" s="124"/>
      <c r="RVK1" s="124"/>
      <c r="RVL1" s="124"/>
      <c r="RVM1" s="124"/>
      <c r="RVN1" s="124"/>
      <c r="RVO1" s="124"/>
      <c r="RVP1" s="124"/>
      <c r="RVQ1" s="124"/>
      <c r="RVR1" s="124"/>
      <c r="RVS1" s="124"/>
      <c r="RVT1" s="124"/>
      <c r="RVU1" s="124"/>
      <c r="RVV1" s="124"/>
      <c r="RVW1" s="124"/>
      <c r="RVX1" s="124"/>
      <c r="RVY1" s="124"/>
      <c r="RVZ1" s="124"/>
      <c r="RWA1" s="124"/>
      <c r="RWB1" s="124"/>
      <c r="RWC1" s="124"/>
      <c r="RWD1" s="124"/>
      <c r="RWE1" s="124"/>
      <c r="RWF1" s="124"/>
      <c r="RWG1" s="124"/>
      <c r="RWH1" s="124"/>
      <c r="RWI1" s="124"/>
      <c r="RWJ1" s="124"/>
      <c r="RWK1" s="124"/>
      <c r="RWL1" s="124"/>
      <c r="RWM1" s="124"/>
      <c r="RWN1" s="124"/>
      <c r="RWO1" s="124"/>
      <c r="RWP1" s="124"/>
      <c r="RWQ1" s="124"/>
      <c r="RWR1" s="124"/>
      <c r="RWS1" s="124"/>
      <c r="RWT1" s="124"/>
      <c r="RWU1" s="124"/>
      <c r="RWV1" s="124"/>
      <c r="RWW1" s="124"/>
      <c r="RWX1" s="124"/>
      <c r="RWY1" s="124"/>
      <c r="RWZ1" s="124"/>
      <c r="RXA1" s="124"/>
      <c r="RXB1" s="124"/>
      <c r="RXC1" s="124"/>
      <c r="RXD1" s="124"/>
      <c r="RXE1" s="124"/>
      <c r="RXF1" s="124"/>
      <c r="RXG1" s="124"/>
      <c r="RXH1" s="124"/>
      <c r="RXI1" s="124"/>
      <c r="RXJ1" s="124"/>
      <c r="RXK1" s="124"/>
      <c r="RXL1" s="124"/>
      <c r="RXM1" s="124"/>
      <c r="RXN1" s="124"/>
      <c r="RXO1" s="124"/>
      <c r="RXP1" s="124"/>
      <c r="RXQ1" s="124"/>
      <c r="RXR1" s="124"/>
      <c r="RXS1" s="124"/>
      <c r="RXT1" s="124"/>
      <c r="RXU1" s="124"/>
      <c r="RXV1" s="124"/>
      <c r="RXW1" s="124"/>
      <c r="RXX1" s="124"/>
      <c r="RXY1" s="124"/>
      <c r="RXZ1" s="124"/>
      <c r="RYA1" s="124"/>
      <c r="RYB1" s="124"/>
      <c r="RYC1" s="124"/>
      <c r="RYD1" s="124"/>
      <c r="RYE1" s="124"/>
      <c r="RYF1" s="124"/>
      <c r="RYG1" s="124"/>
      <c r="RYH1" s="124"/>
      <c r="RYI1" s="124"/>
      <c r="RYJ1" s="124"/>
      <c r="RYK1" s="124"/>
      <c r="RYL1" s="124"/>
      <c r="RYM1" s="124"/>
      <c r="RYN1" s="124"/>
      <c r="RYO1" s="124"/>
      <c r="RYP1" s="124"/>
      <c r="RYQ1" s="124"/>
      <c r="RYR1" s="124"/>
      <c r="RYS1" s="124"/>
      <c r="RYT1" s="124"/>
      <c r="RYU1" s="124"/>
      <c r="RYV1" s="124"/>
      <c r="RYW1" s="124"/>
      <c r="RYX1" s="124"/>
      <c r="RYY1" s="124"/>
      <c r="RYZ1" s="124"/>
      <c r="RZA1" s="124"/>
      <c r="RZB1" s="124"/>
      <c r="RZC1" s="124"/>
      <c r="RZD1" s="124"/>
      <c r="RZE1" s="124"/>
      <c r="RZF1" s="124"/>
      <c r="RZG1" s="124"/>
      <c r="RZH1" s="124"/>
      <c r="RZI1" s="124"/>
      <c r="RZJ1" s="124"/>
      <c r="RZK1" s="124"/>
      <c r="RZL1" s="124"/>
      <c r="RZM1" s="124"/>
      <c r="RZN1" s="124"/>
      <c r="RZO1" s="124"/>
      <c r="RZP1" s="124"/>
      <c r="RZQ1" s="124"/>
      <c r="RZR1" s="124"/>
      <c r="RZS1" s="124"/>
      <c r="RZT1" s="124"/>
      <c r="RZU1" s="124"/>
      <c r="RZV1" s="124"/>
      <c r="RZW1" s="124"/>
      <c r="RZX1" s="124"/>
      <c r="RZY1" s="124"/>
      <c r="RZZ1" s="124"/>
      <c r="SAA1" s="124"/>
      <c r="SAB1" s="124"/>
      <c r="SAC1" s="124"/>
      <c r="SAD1" s="124"/>
      <c r="SAE1" s="124"/>
      <c r="SAF1" s="124"/>
      <c r="SAG1" s="124"/>
      <c r="SAH1" s="124"/>
      <c r="SAI1" s="124"/>
      <c r="SAJ1" s="124"/>
      <c r="SAK1" s="124"/>
      <c r="SAL1" s="124"/>
      <c r="SAM1" s="124"/>
      <c r="SAN1" s="124"/>
      <c r="SAO1" s="124"/>
      <c r="SAP1" s="124"/>
      <c r="SAQ1" s="124"/>
      <c r="SAR1" s="124"/>
      <c r="SAS1" s="124"/>
      <c r="SAT1" s="124"/>
      <c r="SAU1" s="124"/>
      <c r="SAV1" s="124"/>
      <c r="SAW1" s="124"/>
      <c r="SAX1" s="124"/>
      <c r="SAY1" s="124"/>
      <c r="SAZ1" s="124"/>
      <c r="SBA1" s="124"/>
      <c r="SBB1" s="124"/>
      <c r="SBC1" s="124"/>
      <c r="SBD1" s="124"/>
      <c r="SBE1" s="124"/>
      <c r="SBF1" s="124"/>
      <c r="SBG1" s="124"/>
      <c r="SBH1" s="124"/>
      <c r="SBI1" s="124"/>
      <c r="SBJ1" s="124"/>
      <c r="SBK1" s="124"/>
      <c r="SBL1" s="124"/>
      <c r="SBM1" s="124"/>
      <c r="SBN1" s="124"/>
      <c r="SBO1" s="124"/>
      <c r="SBP1" s="124"/>
      <c r="SBQ1" s="124"/>
      <c r="SBR1" s="124"/>
      <c r="SBS1" s="124"/>
      <c r="SBT1" s="124"/>
      <c r="SBU1" s="124"/>
      <c r="SBV1" s="124"/>
      <c r="SBW1" s="124"/>
      <c r="SBX1" s="124"/>
      <c r="SBY1" s="124"/>
      <c r="SBZ1" s="124"/>
      <c r="SCA1" s="124"/>
      <c r="SCB1" s="124"/>
      <c r="SCC1" s="124"/>
      <c r="SCD1" s="124"/>
      <c r="SCE1" s="124"/>
      <c r="SCF1" s="124"/>
      <c r="SCG1" s="124"/>
      <c r="SCH1" s="124"/>
      <c r="SCI1" s="124"/>
      <c r="SCJ1" s="124"/>
      <c r="SCK1" s="124"/>
      <c r="SCL1" s="124"/>
      <c r="SCM1" s="124"/>
      <c r="SCN1" s="124"/>
      <c r="SCO1" s="124"/>
      <c r="SCP1" s="124"/>
      <c r="SCQ1" s="124"/>
      <c r="SCR1" s="124"/>
      <c r="SCS1" s="124"/>
      <c r="SCT1" s="124"/>
      <c r="SCU1" s="124"/>
      <c r="SCV1" s="124"/>
      <c r="SCW1" s="124"/>
      <c r="SCX1" s="124"/>
      <c r="SCY1" s="124"/>
      <c r="SCZ1" s="124"/>
      <c r="SDA1" s="124"/>
      <c r="SDB1" s="124"/>
      <c r="SDC1" s="124"/>
      <c r="SDD1" s="124"/>
      <c r="SDE1" s="124"/>
      <c r="SDF1" s="124"/>
      <c r="SDG1" s="124"/>
      <c r="SDH1" s="124"/>
      <c r="SDI1" s="124"/>
      <c r="SDJ1" s="124"/>
      <c r="SDK1" s="124"/>
      <c r="SDL1" s="124"/>
      <c r="SDM1" s="124"/>
      <c r="SDN1" s="124"/>
      <c r="SDO1" s="124"/>
      <c r="SDP1" s="124"/>
      <c r="SDQ1" s="124"/>
      <c r="SDR1" s="124"/>
      <c r="SDS1" s="124"/>
      <c r="SDT1" s="124"/>
      <c r="SDU1" s="124"/>
      <c r="SDV1" s="124"/>
      <c r="SDW1" s="124"/>
      <c r="SDX1" s="124"/>
      <c r="SDY1" s="124"/>
      <c r="SDZ1" s="124"/>
      <c r="SEA1" s="124"/>
      <c r="SEB1" s="124"/>
      <c r="SEC1" s="124"/>
      <c r="SED1" s="124"/>
      <c r="SEE1" s="124"/>
      <c r="SEF1" s="124"/>
      <c r="SEG1" s="124"/>
      <c r="SEH1" s="124"/>
      <c r="SEI1" s="124"/>
      <c r="SEJ1" s="124"/>
      <c r="SEK1" s="124"/>
      <c r="SEL1" s="124"/>
      <c r="SEM1" s="124"/>
      <c r="SEN1" s="124"/>
      <c r="SEO1" s="124"/>
      <c r="SEP1" s="124"/>
      <c r="SEQ1" s="124"/>
      <c r="SER1" s="124"/>
      <c r="SES1" s="124"/>
      <c r="SET1" s="124"/>
      <c r="SEU1" s="124"/>
      <c r="SEV1" s="124"/>
      <c r="SEW1" s="124"/>
      <c r="SEX1" s="124"/>
      <c r="SEY1" s="124"/>
      <c r="SEZ1" s="124"/>
      <c r="SFA1" s="124"/>
      <c r="SFB1" s="124"/>
      <c r="SFC1" s="124"/>
      <c r="SFD1" s="124"/>
      <c r="SFE1" s="124"/>
      <c r="SFF1" s="124"/>
      <c r="SFG1" s="124"/>
      <c r="SFH1" s="124"/>
      <c r="SFI1" s="124"/>
      <c r="SFJ1" s="124"/>
      <c r="SFK1" s="124"/>
      <c r="SFL1" s="124"/>
      <c r="SFM1" s="124"/>
      <c r="SFN1" s="124"/>
      <c r="SFO1" s="124"/>
      <c r="SFP1" s="124"/>
      <c r="SFQ1" s="124"/>
      <c r="SFR1" s="124"/>
      <c r="SFS1" s="124"/>
      <c r="SFT1" s="124"/>
      <c r="SFU1" s="124"/>
      <c r="SFV1" s="124"/>
      <c r="SFW1" s="124"/>
      <c r="SFX1" s="124"/>
      <c r="SFY1" s="124"/>
      <c r="SFZ1" s="124"/>
      <c r="SGA1" s="124"/>
      <c r="SGB1" s="124"/>
      <c r="SGC1" s="124"/>
      <c r="SGD1" s="124"/>
      <c r="SGE1" s="124"/>
      <c r="SGF1" s="124"/>
      <c r="SGG1" s="124"/>
      <c r="SGH1" s="124"/>
      <c r="SGI1" s="124"/>
      <c r="SGJ1" s="124"/>
      <c r="SGK1" s="124"/>
      <c r="SGL1" s="124"/>
      <c r="SGM1" s="124"/>
      <c r="SGN1" s="124"/>
      <c r="SGO1" s="124"/>
      <c r="SGP1" s="124"/>
      <c r="SGQ1" s="124"/>
      <c r="SGR1" s="124"/>
      <c r="SGS1" s="124"/>
      <c r="SGT1" s="124"/>
      <c r="SGU1" s="124"/>
      <c r="SGV1" s="124"/>
      <c r="SGW1" s="124"/>
      <c r="SGX1" s="124"/>
      <c r="SGY1" s="124"/>
      <c r="SGZ1" s="124"/>
      <c r="SHA1" s="124"/>
      <c r="SHB1" s="124"/>
      <c r="SHC1" s="124"/>
      <c r="SHD1" s="124"/>
      <c r="SHE1" s="124"/>
      <c r="SHF1" s="124"/>
      <c r="SHG1" s="124"/>
      <c r="SHH1" s="124"/>
      <c r="SHI1" s="124"/>
      <c r="SHJ1" s="124"/>
      <c r="SHK1" s="124"/>
      <c r="SHL1" s="124"/>
      <c r="SHM1" s="124"/>
      <c r="SHN1" s="124"/>
      <c r="SHO1" s="124"/>
      <c r="SHP1" s="124"/>
      <c r="SHQ1" s="124"/>
      <c r="SHR1" s="124"/>
      <c r="SHS1" s="124"/>
      <c r="SHT1" s="124"/>
      <c r="SHU1" s="124"/>
      <c r="SHV1" s="124"/>
      <c r="SHW1" s="124"/>
      <c r="SHX1" s="124"/>
      <c r="SHY1" s="124"/>
      <c r="SHZ1" s="124"/>
      <c r="SIA1" s="124"/>
      <c r="SIB1" s="124"/>
      <c r="SIC1" s="124"/>
      <c r="SID1" s="124"/>
      <c r="SIE1" s="124"/>
      <c r="SIF1" s="124"/>
      <c r="SIG1" s="124"/>
      <c r="SIH1" s="124"/>
      <c r="SII1" s="124"/>
      <c r="SIJ1" s="124"/>
      <c r="SIK1" s="124"/>
      <c r="SIL1" s="124"/>
      <c r="SIM1" s="124"/>
      <c r="SIN1" s="124"/>
      <c r="SIO1" s="124"/>
      <c r="SIP1" s="124"/>
      <c r="SIQ1" s="124"/>
      <c r="SIR1" s="124"/>
      <c r="SIS1" s="124"/>
      <c r="SIT1" s="124"/>
      <c r="SIU1" s="124"/>
      <c r="SIV1" s="124"/>
      <c r="SIW1" s="124"/>
      <c r="SIX1" s="124"/>
      <c r="SIY1" s="124"/>
      <c r="SIZ1" s="124"/>
      <c r="SJA1" s="124"/>
      <c r="SJB1" s="124"/>
      <c r="SJC1" s="124"/>
      <c r="SJD1" s="124"/>
      <c r="SJE1" s="124"/>
      <c r="SJF1" s="124"/>
      <c r="SJG1" s="124"/>
      <c r="SJH1" s="124"/>
      <c r="SJI1" s="124"/>
      <c r="SJJ1" s="124"/>
      <c r="SJK1" s="124"/>
      <c r="SJL1" s="124"/>
      <c r="SJM1" s="124"/>
      <c r="SJN1" s="124"/>
      <c r="SJO1" s="124"/>
      <c r="SJP1" s="124"/>
      <c r="SJQ1" s="124"/>
      <c r="SJR1" s="124"/>
      <c r="SJS1" s="124"/>
      <c r="SJT1" s="124"/>
      <c r="SJU1" s="124"/>
      <c r="SJV1" s="124"/>
      <c r="SJW1" s="124"/>
      <c r="SJX1" s="124"/>
      <c r="SJY1" s="124"/>
      <c r="SJZ1" s="124"/>
      <c r="SKA1" s="124"/>
      <c r="SKB1" s="124"/>
      <c r="SKC1" s="124"/>
      <c r="SKD1" s="124"/>
      <c r="SKE1" s="124"/>
      <c r="SKF1" s="124"/>
      <c r="SKG1" s="124"/>
      <c r="SKH1" s="124"/>
      <c r="SKI1" s="124"/>
      <c r="SKJ1" s="124"/>
      <c r="SKK1" s="124"/>
      <c r="SKL1" s="124"/>
      <c r="SKM1" s="124"/>
      <c r="SKN1" s="124"/>
      <c r="SKO1" s="124"/>
      <c r="SKP1" s="124"/>
      <c r="SKQ1" s="124"/>
      <c r="SKR1" s="124"/>
      <c r="SKS1" s="124"/>
      <c r="SKT1" s="124"/>
      <c r="SKU1" s="124"/>
      <c r="SKV1" s="124"/>
      <c r="SKW1" s="124"/>
      <c r="SKX1" s="124"/>
      <c r="SKY1" s="124"/>
      <c r="SKZ1" s="124"/>
      <c r="SLA1" s="124"/>
      <c r="SLB1" s="124"/>
      <c r="SLC1" s="124"/>
      <c r="SLD1" s="124"/>
      <c r="SLE1" s="124"/>
      <c r="SLF1" s="124"/>
      <c r="SLG1" s="124"/>
      <c r="SLH1" s="124"/>
      <c r="SLI1" s="124"/>
      <c r="SLJ1" s="124"/>
      <c r="SLK1" s="124"/>
      <c r="SLL1" s="124"/>
      <c r="SLM1" s="124"/>
      <c r="SLN1" s="124"/>
      <c r="SLO1" s="124"/>
      <c r="SLP1" s="124"/>
      <c r="SLQ1" s="124"/>
      <c r="SLR1" s="124"/>
      <c r="SLS1" s="124"/>
      <c r="SLT1" s="124"/>
      <c r="SLU1" s="124"/>
      <c r="SLV1" s="124"/>
      <c r="SLW1" s="124"/>
      <c r="SLX1" s="124"/>
      <c r="SLY1" s="124"/>
      <c r="SLZ1" s="124"/>
      <c r="SMA1" s="124"/>
      <c r="SMB1" s="124"/>
      <c r="SMC1" s="124"/>
      <c r="SMD1" s="124"/>
      <c r="SME1" s="124"/>
      <c r="SMF1" s="124"/>
      <c r="SMG1" s="124"/>
      <c r="SMH1" s="124"/>
      <c r="SMI1" s="124"/>
      <c r="SMJ1" s="124"/>
      <c r="SMK1" s="124"/>
      <c r="SML1" s="124"/>
      <c r="SMM1" s="124"/>
      <c r="SMN1" s="124"/>
      <c r="SMO1" s="124"/>
      <c r="SMP1" s="124"/>
      <c r="SMQ1" s="124"/>
      <c r="SMR1" s="124"/>
      <c r="SMS1" s="124"/>
      <c r="SMT1" s="124"/>
      <c r="SMU1" s="124"/>
      <c r="SMV1" s="124"/>
      <c r="SMW1" s="124"/>
      <c r="SMX1" s="124"/>
      <c r="SMY1" s="124"/>
      <c r="SMZ1" s="124"/>
      <c r="SNA1" s="124"/>
      <c r="SNB1" s="124"/>
      <c r="SNC1" s="124"/>
      <c r="SND1" s="124"/>
      <c r="SNE1" s="124"/>
      <c r="SNF1" s="124"/>
      <c r="SNG1" s="124"/>
      <c r="SNH1" s="124"/>
      <c r="SNI1" s="124"/>
      <c r="SNJ1" s="124"/>
      <c r="SNK1" s="124"/>
      <c r="SNL1" s="124"/>
      <c r="SNM1" s="124"/>
      <c r="SNN1" s="124"/>
      <c r="SNO1" s="124"/>
      <c r="SNP1" s="124"/>
      <c r="SNQ1" s="124"/>
      <c r="SNR1" s="124"/>
      <c r="SNS1" s="124"/>
      <c r="SNT1" s="124"/>
      <c r="SNU1" s="124"/>
      <c r="SNV1" s="124"/>
      <c r="SNW1" s="124"/>
      <c r="SNX1" s="124"/>
      <c r="SNY1" s="124"/>
      <c r="SNZ1" s="124"/>
      <c r="SOA1" s="124"/>
      <c r="SOB1" s="124"/>
      <c r="SOC1" s="124"/>
      <c r="SOD1" s="124"/>
      <c r="SOE1" s="124"/>
      <c r="SOF1" s="124"/>
      <c r="SOG1" s="124"/>
      <c r="SOH1" s="124"/>
      <c r="SOI1" s="124"/>
      <c r="SOJ1" s="124"/>
      <c r="SOK1" s="124"/>
      <c r="SOL1" s="124"/>
      <c r="SOM1" s="124"/>
      <c r="SON1" s="124"/>
      <c r="SOO1" s="124"/>
      <c r="SOP1" s="124"/>
      <c r="SOQ1" s="124"/>
      <c r="SOR1" s="124"/>
      <c r="SOS1" s="124"/>
      <c r="SOT1" s="124"/>
      <c r="SOU1" s="124"/>
      <c r="SOV1" s="124"/>
      <c r="SOW1" s="124"/>
      <c r="SOX1" s="124"/>
      <c r="SOY1" s="124"/>
      <c r="SOZ1" s="124"/>
      <c r="SPA1" s="124"/>
      <c r="SPB1" s="124"/>
      <c r="SPC1" s="124"/>
      <c r="SPD1" s="124"/>
      <c r="SPE1" s="124"/>
      <c r="SPF1" s="124"/>
      <c r="SPG1" s="124"/>
      <c r="SPH1" s="124"/>
      <c r="SPI1" s="124"/>
      <c r="SPJ1" s="124"/>
      <c r="SPK1" s="124"/>
      <c r="SPL1" s="124"/>
      <c r="SPM1" s="124"/>
      <c r="SPN1" s="124"/>
      <c r="SPO1" s="124"/>
      <c r="SPP1" s="124"/>
      <c r="SPQ1" s="124"/>
      <c r="SPR1" s="124"/>
      <c r="SPS1" s="124"/>
      <c r="SPT1" s="124"/>
      <c r="SPU1" s="124"/>
      <c r="SPV1" s="124"/>
      <c r="SPW1" s="124"/>
      <c r="SPX1" s="124"/>
      <c r="SPY1" s="124"/>
      <c r="SPZ1" s="124"/>
      <c r="SQA1" s="124"/>
      <c r="SQB1" s="124"/>
      <c r="SQC1" s="124"/>
      <c r="SQD1" s="124"/>
      <c r="SQE1" s="124"/>
      <c r="SQF1" s="124"/>
      <c r="SQG1" s="124"/>
      <c r="SQH1" s="124"/>
      <c r="SQI1" s="124"/>
      <c r="SQJ1" s="124"/>
      <c r="SQK1" s="124"/>
      <c r="SQL1" s="124"/>
      <c r="SQM1" s="124"/>
      <c r="SQN1" s="124"/>
      <c r="SQO1" s="124"/>
      <c r="SQP1" s="124"/>
      <c r="SQQ1" s="124"/>
      <c r="SQR1" s="124"/>
      <c r="SQS1" s="124"/>
      <c r="SQT1" s="124"/>
      <c r="SQU1" s="124"/>
      <c r="SQV1" s="124"/>
      <c r="SQW1" s="124"/>
      <c r="SQX1" s="124"/>
      <c r="SQY1" s="124"/>
      <c r="SQZ1" s="124"/>
      <c r="SRA1" s="124"/>
      <c r="SRB1" s="124"/>
      <c r="SRC1" s="124"/>
      <c r="SRD1" s="124"/>
      <c r="SRE1" s="124"/>
      <c r="SRF1" s="124"/>
      <c r="SRG1" s="124"/>
      <c r="SRH1" s="124"/>
      <c r="SRI1" s="124"/>
      <c r="SRJ1" s="124"/>
      <c r="SRK1" s="124"/>
      <c r="SRL1" s="124"/>
      <c r="SRM1" s="124"/>
      <c r="SRN1" s="124"/>
      <c r="SRO1" s="124"/>
      <c r="SRP1" s="124"/>
      <c r="SRQ1" s="124"/>
      <c r="SRR1" s="124"/>
      <c r="SRS1" s="124"/>
      <c r="SRT1" s="124"/>
      <c r="SRU1" s="124"/>
      <c r="SRV1" s="124"/>
      <c r="SRW1" s="124"/>
      <c r="SRX1" s="124"/>
      <c r="SRY1" s="124"/>
      <c r="SRZ1" s="124"/>
      <c r="SSA1" s="124"/>
      <c r="SSB1" s="124"/>
      <c r="SSC1" s="124"/>
      <c r="SSD1" s="124"/>
      <c r="SSE1" s="124"/>
      <c r="SSF1" s="124"/>
      <c r="SSG1" s="124"/>
      <c r="SSH1" s="124"/>
      <c r="SSI1" s="124"/>
      <c r="SSJ1" s="124"/>
      <c r="SSK1" s="124"/>
      <c r="SSL1" s="124"/>
      <c r="SSM1" s="124"/>
      <c r="SSN1" s="124"/>
      <c r="SSO1" s="124"/>
      <c r="SSP1" s="124"/>
      <c r="SSQ1" s="124"/>
      <c r="SSR1" s="124"/>
      <c r="SSS1" s="124"/>
      <c r="SST1" s="124"/>
      <c r="SSU1" s="124"/>
      <c r="SSV1" s="124"/>
      <c r="SSW1" s="124"/>
      <c r="SSX1" s="124"/>
      <c r="SSY1" s="124"/>
      <c r="SSZ1" s="124"/>
      <c r="STA1" s="124"/>
      <c r="STB1" s="124"/>
      <c r="STC1" s="124"/>
      <c r="STD1" s="124"/>
      <c r="STE1" s="124"/>
      <c r="STF1" s="124"/>
      <c r="STG1" s="124"/>
      <c r="STH1" s="124"/>
      <c r="STI1" s="124"/>
      <c r="STJ1" s="124"/>
      <c r="STK1" s="124"/>
      <c r="STL1" s="124"/>
      <c r="STM1" s="124"/>
      <c r="STN1" s="124"/>
      <c r="STO1" s="124"/>
      <c r="STP1" s="124"/>
      <c r="STQ1" s="124"/>
      <c r="STR1" s="124"/>
      <c r="STS1" s="124"/>
      <c r="STT1" s="124"/>
      <c r="STU1" s="124"/>
      <c r="STV1" s="124"/>
      <c r="STW1" s="124"/>
      <c r="STX1" s="124"/>
      <c r="STY1" s="124"/>
      <c r="STZ1" s="124"/>
      <c r="SUA1" s="124"/>
      <c r="SUB1" s="124"/>
      <c r="SUC1" s="124"/>
      <c r="SUD1" s="124"/>
      <c r="SUE1" s="124"/>
      <c r="SUF1" s="124"/>
      <c r="SUG1" s="124"/>
      <c r="SUH1" s="124"/>
      <c r="SUI1" s="124"/>
      <c r="SUJ1" s="124"/>
      <c r="SUK1" s="124"/>
      <c r="SUL1" s="124"/>
      <c r="SUM1" s="124"/>
      <c r="SUN1" s="124"/>
      <c r="SUO1" s="124"/>
      <c r="SUP1" s="124"/>
      <c r="SUQ1" s="124"/>
      <c r="SUR1" s="124"/>
      <c r="SUS1" s="124"/>
      <c r="SUT1" s="124"/>
      <c r="SUU1" s="124"/>
      <c r="SUV1" s="124"/>
      <c r="SUW1" s="124"/>
      <c r="SUX1" s="124"/>
      <c r="SUY1" s="124"/>
      <c r="SUZ1" s="124"/>
      <c r="SVA1" s="124"/>
      <c r="SVB1" s="124"/>
      <c r="SVC1" s="124"/>
      <c r="SVD1" s="124"/>
      <c r="SVE1" s="124"/>
      <c r="SVF1" s="124"/>
      <c r="SVG1" s="124"/>
      <c r="SVH1" s="124"/>
      <c r="SVI1" s="124"/>
      <c r="SVJ1" s="124"/>
      <c r="SVK1" s="124"/>
      <c r="SVL1" s="124"/>
      <c r="SVM1" s="124"/>
      <c r="SVN1" s="124"/>
      <c r="SVO1" s="124"/>
      <c r="SVP1" s="124"/>
      <c r="SVQ1" s="124"/>
      <c r="SVR1" s="124"/>
      <c r="SVS1" s="124"/>
      <c r="SVT1" s="124"/>
      <c r="SVU1" s="124"/>
      <c r="SVV1" s="124"/>
      <c r="SVW1" s="124"/>
      <c r="SVX1" s="124"/>
      <c r="SVY1" s="124"/>
      <c r="SVZ1" s="124"/>
      <c r="SWA1" s="124"/>
      <c r="SWB1" s="124"/>
      <c r="SWC1" s="124"/>
      <c r="SWD1" s="124"/>
      <c r="SWE1" s="124"/>
      <c r="SWF1" s="124"/>
      <c r="SWG1" s="124"/>
      <c r="SWH1" s="124"/>
      <c r="SWI1" s="124"/>
      <c r="SWJ1" s="124"/>
      <c r="SWK1" s="124"/>
      <c r="SWL1" s="124"/>
      <c r="SWM1" s="124"/>
      <c r="SWN1" s="124"/>
      <c r="SWO1" s="124"/>
      <c r="SWP1" s="124"/>
      <c r="SWQ1" s="124"/>
      <c r="SWR1" s="124"/>
      <c r="SWS1" s="124"/>
      <c r="SWT1" s="124"/>
      <c r="SWU1" s="124"/>
      <c r="SWV1" s="124"/>
      <c r="SWW1" s="124"/>
      <c r="SWX1" s="124"/>
      <c r="SWY1" s="124"/>
      <c r="SWZ1" s="124"/>
      <c r="SXA1" s="124"/>
      <c r="SXB1" s="124"/>
      <c r="SXC1" s="124"/>
      <c r="SXD1" s="124"/>
      <c r="SXE1" s="124"/>
      <c r="SXF1" s="124"/>
      <c r="SXG1" s="124"/>
      <c r="SXH1" s="124"/>
      <c r="SXI1" s="124"/>
      <c r="SXJ1" s="124"/>
      <c r="SXK1" s="124"/>
      <c r="SXL1" s="124"/>
      <c r="SXM1" s="124"/>
      <c r="SXN1" s="124"/>
      <c r="SXO1" s="124"/>
      <c r="SXP1" s="124"/>
      <c r="SXQ1" s="124"/>
      <c r="SXR1" s="124"/>
      <c r="SXS1" s="124"/>
      <c r="SXT1" s="124"/>
      <c r="SXU1" s="124"/>
      <c r="SXV1" s="124"/>
      <c r="SXW1" s="124"/>
      <c r="SXX1" s="124"/>
      <c r="SXY1" s="124"/>
      <c r="SXZ1" s="124"/>
      <c r="SYA1" s="124"/>
      <c r="SYB1" s="124"/>
      <c r="SYC1" s="124"/>
      <c r="SYD1" s="124"/>
      <c r="SYE1" s="124"/>
      <c r="SYF1" s="124"/>
      <c r="SYG1" s="124"/>
      <c r="SYH1" s="124"/>
      <c r="SYI1" s="124"/>
      <c r="SYJ1" s="124"/>
      <c r="SYK1" s="124"/>
      <c r="SYL1" s="124"/>
      <c r="SYM1" s="124"/>
      <c r="SYN1" s="124"/>
      <c r="SYO1" s="124"/>
      <c r="SYP1" s="124"/>
      <c r="SYQ1" s="124"/>
      <c r="SYR1" s="124"/>
      <c r="SYS1" s="124"/>
      <c r="SYT1" s="124"/>
      <c r="SYU1" s="124"/>
      <c r="SYV1" s="124"/>
      <c r="SYW1" s="124"/>
      <c r="SYX1" s="124"/>
      <c r="SYY1" s="124"/>
      <c r="SYZ1" s="124"/>
      <c r="SZA1" s="124"/>
      <c r="SZB1" s="124"/>
      <c r="SZC1" s="124"/>
      <c r="SZD1" s="124"/>
      <c r="SZE1" s="124"/>
      <c r="SZF1" s="124"/>
      <c r="SZG1" s="124"/>
      <c r="SZH1" s="124"/>
      <c r="SZI1" s="124"/>
      <c r="SZJ1" s="124"/>
      <c r="SZK1" s="124"/>
      <c r="SZL1" s="124"/>
      <c r="SZM1" s="124"/>
      <c r="SZN1" s="124"/>
      <c r="SZO1" s="124"/>
      <c r="SZP1" s="124"/>
      <c r="SZQ1" s="124"/>
      <c r="SZR1" s="124"/>
      <c r="SZS1" s="124"/>
      <c r="SZT1" s="124"/>
      <c r="SZU1" s="124"/>
      <c r="SZV1" s="124"/>
      <c r="SZW1" s="124"/>
      <c r="SZX1" s="124"/>
      <c r="SZY1" s="124"/>
      <c r="SZZ1" s="124"/>
      <c r="TAA1" s="124"/>
      <c r="TAB1" s="124"/>
      <c r="TAC1" s="124"/>
      <c r="TAD1" s="124"/>
      <c r="TAE1" s="124"/>
      <c r="TAF1" s="124"/>
      <c r="TAG1" s="124"/>
      <c r="TAH1" s="124"/>
      <c r="TAI1" s="124"/>
      <c r="TAJ1" s="124"/>
      <c r="TAK1" s="124"/>
      <c r="TAL1" s="124"/>
      <c r="TAM1" s="124"/>
      <c r="TAN1" s="124"/>
      <c r="TAO1" s="124"/>
      <c r="TAP1" s="124"/>
      <c r="TAQ1" s="124"/>
      <c r="TAR1" s="124"/>
      <c r="TAS1" s="124"/>
      <c r="TAT1" s="124"/>
      <c r="TAU1" s="124"/>
      <c r="TAV1" s="124"/>
      <c r="TAW1" s="124"/>
      <c r="TAX1" s="124"/>
      <c r="TAY1" s="124"/>
      <c r="TAZ1" s="124"/>
      <c r="TBA1" s="124"/>
      <c r="TBB1" s="124"/>
      <c r="TBC1" s="124"/>
      <c r="TBD1" s="124"/>
      <c r="TBE1" s="124"/>
      <c r="TBF1" s="124"/>
      <c r="TBG1" s="124"/>
      <c r="TBH1" s="124"/>
      <c r="TBI1" s="124"/>
      <c r="TBJ1" s="124"/>
      <c r="TBK1" s="124"/>
      <c r="TBL1" s="124"/>
      <c r="TBM1" s="124"/>
      <c r="TBN1" s="124"/>
      <c r="TBO1" s="124"/>
      <c r="TBP1" s="124"/>
      <c r="TBQ1" s="124"/>
      <c r="TBR1" s="124"/>
      <c r="TBS1" s="124"/>
      <c r="TBT1" s="124"/>
      <c r="TBU1" s="124"/>
      <c r="TBV1" s="124"/>
      <c r="TBW1" s="124"/>
      <c r="TBX1" s="124"/>
      <c r="TBY1" s="124"/>
      <c r="TBZ1" s="124"/>
      <c r="TCA1" s="124"/>
      <c r="TCB1" s="124"/>
      <c r="TCC1" s="124"/>
      <c r="TCD1" s="124"/>
      <c r="TCE1" s="124"/>
      <c r="TCF1" s="124"/>
      <c r="TCG1" s="124"/>
      <c r="TCH1" s="124"/>
      <c r="TCI1" s="124"/>
      <c r="TCJ1" s="124"/>
      <c r="TCK1" s="124"/>
      <c r="TCL1" s="124"/>
      <c r="TCM1" s="124"/>
      <c r="TCN1" s="124"/>
      <c r="TCO1" s="124"/>
      <c r="TCP1" s="124"/>
      <c r="TCQ1" s="124"/>
      <c r="TCR1" s="124"/>
      <c r="TCS1" s="124"/>
      <c r="TCT1" s="124"/>
      <c r="TCU1" s="124"/>
      <c r="TCV1" s="124"/>
      <c r="TCW1" s="124"/>
      <c r="TCX1" s="124"/>
      <c r="TCY1" s="124"/>
      <c r="TCZ1" s="124"/>
      <c r="TDA1" s="124"/>
      <c r="TDB1" s="124"/>
      <c r="TDC1" s="124"/>
      <c r="TDD1" s="124"/>
      <c r="TDE1" s="124"/>
      <c r="TDF1" s="124"/>
      <c r="TDG1" s="124"/>
      <c r="TDH1" s="124"/>
      <c r="TDI1" s="124"/>
      <c r="TDJ1" s="124"/>
      <c r="TDK1" s="124"/>
      <c r="TDL1" s="124"/>
      <c r="TDM1" s="124"/>
      <c r="TDN1" s="124"/>
      <c r="TDO1" s="124"/>
      <c r="TDP1" s="124"/>
      <c r="TDQ1" s="124"/>
      <c r="TDR1" s="124"/>
      <c r="TDS1" s="124"/>
      <c r="TDT1" s="124"/>
      <c r="TDU1" s="124"/>
      <c r="TDV1" s="124"/>
      <c r="TDW1" s="124"/>
      <c r="TDX1" s="124"/>
      <c r="TDY1" s="124"/>
      <c r="TDZ1" s="124"/>
      <c r="TEA1" s="124"/>
      <c r="TEB1" s="124"/>
      <c r="TEC1" s="124"/>
      <c r="TED1" s="124"/>
      <c r="TEE1" s="124"/>
      <c r="TEF1" s="124"/>
      <c r="TEG1" s="124"/>
      <c r="TEH1" s="124"/>
      <c r="TEI1" s="124"/>
      <c r="TEJ1" s="124"/>
      <c r="TEK1" s="124"/>
      <c r="TEL1" s="124"/>
      <c r="TEM1" s="124"/>
      <c r="TEN1" s="124"/>
      <c r="TEO1" s="124"/>
      <c r="TEP1" s="124"/>
      <c r="TEQ1" s="124"/>
      <c r="TER1" s="124"/>
      <c r="TES1" s="124"/>
      <c r="TET1" s="124"/>
      <c r="TEU1" s="124"/>
      <c r="TEV1" s="124"/>
      <c r="TEW1" s="124"/>
      <c r="TEX1" s="124"/>
      <c r="TEY1" s="124"/>
      <c r="TEZ1" s="124"/>
      <c r="TFA1" s="124"/>
      <c r="TFB1" s="124"/>
      <c r="TFC1" s="124"/>
      <c r="TFD1" s="124"/>
      <c r="TFE1" s="124"/>
      <c r="TFF1" s="124"/>
      <c r="TFG1" s="124"/>
      <c r="TFH1" s="124"/>
      <c r="TFI1" s="124"/>
      <c r="TFJ1" s="124"/>
      <c r="TFK1" s="124"/>
      <c r="TFL1" s="124"/>
      <c r="TFM1" s="124"/>
      <c r="TFN1" s="124"/>
      <c r="TFO1" s="124"/>
      <c r="TFP1" s="124"/>
      <c r="TFQ1" s="124"/>
      <c r="TFR1" s="124"/>
      <c r="TFS1" s="124"/>
      <c r="TFT1" s="124"/>
      <c r="TFU1" s="124"/>
      <c r="TFV1" s="124"/>
      <c r="TFW1" s="124"/>
      <c r="TFX1" s="124"/>
      <c r="TFY1" s="124"/>
      <c r="TFZ1" s="124"/>
      <c r="TGA1" s="124"/>
      <c r="TGB1" s="124"/>
      <c r="TGC1" s="124"/>
      <c r="TGD1" s="124"/>
      <c r="TGE1" s="124"/>
      <c r="TGF1" s="124"/>
      <c r="TGG1" s="124"/>
      <c r="TGH1" s="124"/>
      <c r="TGI1" s="124"/>
      <c r="TGJ1" s="124"/>
      <c r="TGK1" s="124"/>
      <c r="TGL1" s="124"/>
      <c r="TGM1" s="124"/>
      <c r="TGN1" s="124"/>
      <c r="TGO1" s="124"/>
      <c r="TGP1" s="124"/>
      <c r="TGQ1" s="124"/>
      <c r="TGR1" s="124"/>
      <c r="TGS1" s="124"/>
      <c r="TGT1" s="124"/>
      <c r="TGU1" s="124"/>
      <c r="TGV1" s="124"/>
      <c r="TGW1" s="124"/>
      <c r="TGX1" s="124"/>
      <c r="TGY1" s="124"/>
      <c r="TGZ1" s="124"/>
      <c r="THA1" s="124"/>
      <c r="THB1" s="124"/>
      <c r="THC1" s="124"/>
      <c r="THD1" s="124"/>
      <c r="THE1" s="124"/>
      <c r="THF1" s="124"/>
      <c r="THG1" s="124"/>
      <c r="THH1" s="124"/>
      <c r="THI1" s="124"/>
      <c r="THJ1" s="124"/>
      <c r="THK1" s="124"/>
      <c r="THL1" s="124"/>
      <c r="THM1" s="124"/>
      <c r="THN1" s="124"/>
      <c r="THO1" s="124"/>
      <c r="THP1" s="124"/>
      <c r="THQ1" s="124"/>
      <c r="THR1" s="124"/>
      <c r="THS1" s="124"/>
      <c r="THT1" s="124"/>
      <c r="THU1" s="124"/>
      <c r="THV1" s="124"/>
      <c r="THW1" s="124"/>
      <c r="THX1" s="124"/>
      <c r="THY1" s="124"/>
      <c r="THZ1" s="124"/>
      <c r="TIA1" s="124"/>
      <c r="TIB1" s="124"/>
      <c r="TIC1" s="124"/>
      <c r="TID1" s="124"/>
      <c r="TIE1" s="124"/>
      <c r="TIF1" s="124"/>
      <c r="TIG1" s="124"/>
      <c r="TIH1" s="124"/>
      <c r="TII1" s="124"/>
      <c r="TIJ1" s="124"/>
      <c r="TIK1" s="124"/>
      <c r="TIL1" s="124"/>
      <c r="TIM1" s="124"/>
      <c r="TIN1" s="124"/>
      <c r="TIO1" s="124"/>
      <c r="TIP1" s="124"/>
      <c r="TIQ1" s="124"/>
      <c r="TIR1" s="124"/>
      <c r="TIS1" s="124"/>
      <c r="TIT1" s="124"/>
      <c r="TIU1" s="124"/>
      <c r="TIV1" s="124"/>
      <c r="TIW1" s="124"/>
      <c r="TIX1" s="124"/>
      <c r="TIY1" s="124"/>
      <c r="TIZ1" s="124"/>
      <c r="TJA1" s="124"/>
      <c r="TJB1" s="124"/>
      <c r="TJC1" s="124"/>
      <c r="TJD1" s="124"/>
      <c r="TJE1" s="124"/>
      <c r="TJF1" s="124"/>
      <c r="TJG1" s="124"/>
      <c r="TJH1" s="124"/>
      <c r="TJI1" s="124"/>
      <c r="TJJ1" s="124"/>
      <c r="TJK1" s="124"/>
      <c r="TJL1" s="124"/>
      <c r="TJM1" s="124"/>
      <c r="TJN1" s="124"/>
      <c r="TJO1" s="124"/>
      <c r="TJP1" s="124"/>
      <c r="TJQ1" s="124"/>
      <c r="TJR1" s="124"/>
      <c r="TJS1" s="124"/>
      <c r="TJT1" s="124"/>
      <c r="TJU1" s="124"/>
      <c r="TJV1" s="124"/>
      <c r="TJW1" s="124"/>
      <c r="TJX1" s="124"/>
      <c r="TJY1" s="124"/>
      <c r="TJZ1" s="124"/>
      <c r="TKA1" s="124"/>
      <c r="TKB1" s="124"/>
      <c r="TKC1" s="124"/>
      <c r="TKD1" s="124"/>
      <c r="TKE1" s="124"/>
      <c r="TKF1" s="124"/>
      <c r="TKG1" s="124"/>
      <c r="TKH1" s="124"/>
      <c r="TKI1" s="124"/>
      <c r="TKJ1" s="124"/>
      <c r="TKK1" s="124"/>
      <c r="TKL1" s="124"/>
      <c r="TKM1" s="124"/>
      <c r="TKN1" s="124"/>
      <c r="TKO1" s="124"/>
      <c r="TKP1" s="124"/>
      <c r="TKQ1" s="124"/>
      <c r="TKR1" s="124"/>
      <c r="TKS1" s="124"/>
      <c r="TKT1" s="124"/>
      <c r="TKU1" s="124"/>
      <c r="TKV1" s="124"/>
      <c r="TKW1" s="124"/>
      <c r="TKX1" s="124"/>
      <c r="TKY1" s="124"/>
      <c r="TKZ1" s="124"/>
      <c r="TLA1" s="124"/>
      <c r="TLB1" s="124"/>
      <c r="TLC1" s="124"/>
      <c r="TLD1" s="124"/>
      <c r="TLE1" s="124"/>
      <c r="TLF1" s="124"/>
      <c r="TLG1" s="124"/>
      <c r="TLH1" s="124"/>
      <c r="TLI1" s="124"/>
      <c r="TLJ1" s="124"/>
      <c r="TLK1" s="124"/>
      <c r="TLL1" s="124"/>
      <c r="TLM1" s="124"/>
      <c r="TLN1" s="124"/>
      <c r="TLO1" s="124"/>
      <c r="TLP1" s="124"/>
      <c r="TLQ1" s="124"/>
      <c r="TLR1" s="124"/>
      <c r="TLS1" s="124"/>
      <c r="TLT1" s="124"/>
      <c r="TLU1" s="124"/>
      <c r="TLV1" s="124"/>
      <c r="TLW1" s="124"/>
      <c r="TLX1" s="124"/>
      <c r="TLY1" s="124"/>
      <c r="TLZ1" s="124"/>
      <c r="TMA1" s="124"/>
      <c r="TMB1" s="124"/>
      <c r="TMC1" s="124"/>
      <c r="TMD1" s="124"/>
      <c r="TME1" s="124"/>
      <c r="TMF1" s="124"/>
      <c r="TMG1" s="124"/>
      <c r="TMH1" s="124"/>
      <c r="TMI1" s="124"/>
      <c r="TMJ1" s="124"/>
      <c r="TMK1" s="124"/>
      <c r="TML1" s="124"/>
      <c r="TMM1" s="124"/>
      <c r="TMN1" s="124"/>
      <c r="TMO1" s="124"/>
      <c r="TMP1" s="124"/>
      <c r="TMQ1" s="124"/>
      <c r="TMR1" s="124"/>
      <c r="TMS1" s="124"/>
      <c r="TMT1" s="124"/>
      <c r="TMU1" s="124"/>
      <c r="TMV1" s="124"/>
      <c r="TMW1" s="124"/>
      <c r="TMX1" s="124"/>
      <c r="TMY1" s="124"/>
      <c r="TMZ1" s="124"/>
      <c r="TNA1" s="124"/>
      <c r="TNB1" s="124"/>
      <c r="TNC1" s="124"/>
      <c r="TND1" s="124"/>
      <c r="TNE1" s="124"/>
      <c r="TNF1" s="124"/>
      <c r="TNG1" s="124"/>
      <c r="TNH1" s="124"/>
      <c r="TNI1" s="124"/>
      <c r="TNJ1" s="124"/>
      <c r="TNK1" s="124"/>
      <c r="TNL1" s="124"/>
      <c r="TNM1" s="124"/>
      <c r="TNN1" s="124"/>
      <c r="TNO1" s="124"/>
      <c r="TNP1" s="124"/>
      <c r="TNQ1" s="124"/>
      <c r="TNR1" s="124"/>
      <c r="TNS1" s="124"/>
      <c r="TNT1" s="124"/>
      <c r="TNU1" s="124"/>
      <c r="TNV1" s="124"/>
      <c r="TNW1" s="124"/>
      <c r="TNX1" s="124"/>
      <c r="TNY1" s="124"/>
      <c r="TNZ1" s="124"/>
      <c r="TOA1" s="124"/>
      <c r="TOB1" s="124"/>
      <c r="TOC1" s="124"/>
      <c r="TOD1" s="124"/>
      <c r="TOE1" s="124"/>
      <c r="TOF1" s="124"/>
      <c r="TOG1" s="124"/>
      <c r="TOH1" s="124"/>
      <c r="TOI1" s="124"/>
      <c r="TOJ1" s="124"/>
      <c r="TOK1" s="124"/>
      <c r="TOL1" s="124"/>
      <c r="TOM1" s="124"/>
      <c r="TON1" s="124"/>
      <c r="TOO1" s="124"/>
      <c r="TOP1" s="124"/>
      <c r="TOQ1" s="124"/>
      <c r="TOR1" s="124"/>
      <c r="TOS1" s="124"/>
      <c r="TOT1" s="124"/>
      <c r="TOU1" s="124"/>
      <c r="TOV1" s="124"/>
      <c r="TOW1" s="124"/>
      <c r="TOX1" s="124"/>
      <c r="TOY1" s="124"/>
      <c r="TOZ1" s="124"/>
      <c r="TPA1" s="124"/>
      <c r="TPB1" s="124"/>
      <c r="TPC1" s="124"/>
      <c r="TPD1" s="124"/>
      <c r="TPE1" s="124"/>
      <c r="TPF1" s="124"/>
      <c r="TPG1" s="124"/>
      <c r="TPH1" s="124"/>
      <c r="TPI1" s="124"/>
      <c r="TPJ1" s="124"/>
      <c r="TPK1" s="124"/>
      <c r="TPL1" s="124"/>
      <c r="TPM1" s="124"/>
      <c r="TPN1" s="124"/>
      <c r="TPO1" s="124"/>
      <c r="TPP1" s="124"/>
      <c r="TPQ1" s="124"/>
      <c r="TPR1" s="124"/>
      <c r="TPS1" s="124"/>
      <c r="TPT1" s="124"/>
      <c r="TPU1" s="124"/>
      <c r="TPV1" s="124"/>
      <c r="TPW1" s="124"/>
      <c r="TPX1" s="124"/>
      <c r="TPY1" s="124"/>
      <c r="TPZ1" s="124"/>
      <c r="TQA1" s="124"/>
      <c r="TQB1" s="124"/>
      <c r="TQC1" s="124"/>
      <c r="TQD1" s="124"/>
      <c r="TQE1" s="124"/>
      <c r="TQF1" s="124"/>
      <c r="TQG1" s="124"/>
      <c r="TQH1" s="124"/>
      <c r="TQI1" s="124"/>
      <c r="TQJ1" s="124"/>
      <c r="TQK1" s="124"/>
      <c r="TQL1" s="124"/>
      <c r="TQM1" s="124"/>
      <c r="TQN1" s="124"/>
      <c r="TQO1" s="124"/>
      <c r="TQP1" s="124"/>
      <c r="TQQ1" s="124"/>
      <c r="TQR1" s="124"/>
      <c r="TQS1" s="124"/>
      <c r="TQT1" s="124"/>
      <c r="TQU1" s="124"/>
      <c r="TQV1" s="124"/>
      <c r="TQW1" s="124"/>
      <c r="TQX1" s="124"/>
      <c r="TQY1" s="124"/>
      <c r="TQZ1" s="124"/>
      <c r="TRA1" s="124"/>
      <c r="TRB1" s="124"/>
      <c r="TRC1" s="124"/>
      <c r="TRD1" s="124"/>
      <c r="TRE1" s="124"/>
      <c r="TRF1" s="124"/>
      <c r="TRG1" s="124"/>
      <c r="TRH1" s="124"/>
      <c r="TRI1" s="124"/>
      <c r="TRJ1" s="124"/>
      <c r="TRK1" s="124"/>
      <c r="TRL1" s="124"/>
      <c r="TRM1" s="124"/>
      <c r="TRN1" s="124"/>
      <c r="TRO1" s="124"/>
      <c r="TRP1" s="124"/>
      <c r="TRQ1" s="124"/>
      <c r="TRR1" s="124"/>
      <c r="TRS1" s="124"/>
      <c r="TRT1" s="124"/>
      <c r="TRU1" s="124"/>
      <c r="TRV1" s="124"/>
      <c r="TRW1" s="124"/>
      <c r="TRX1" s="124"/>
      <c r="TRY1" s="124"/>
      <c r="TRZ1" s="124"/>
      <c r="TSA1" s="124"/>
      <c r="TSB1" s="124"/>
      <c r="TSC1" s="124"/>
      <c r="TSD1" s="124"/>
      <c r="TSE1" s="124"/>
      <c r="TSF1" s="124"/>
      <c r="TSG1" s="124"/>
      <c r="TSH1" s="124"/>
      <c r="TSI1" s="124"/>
      <c r="TSJ1" s="124"/>
      <c r="TSK1" s="124"/>
      <c r="TSL1" s="124"/>
      <c r="TSM1" s="124"/>
      <c r="TSN1" s="124"/>
      <c r="TSO1" s="124"/>
      <c r="TSP1" s="124"/>
      <c r="TSQ1" s="124"/>
      <c r="TSR1" s="124"/>
      <c r="TSS1" s="124"/>
      <c r="TST1" s="124"/>
      <c r="TSU1" s="124"/>
      <c r="TSV1" s="124"/>
      <c r="TSW1" s="124"/>
      <c r="TSX1" s="124"/>
      <c r="TSY1" s="124"/>
      <c r="TSZ1" s="124"/>
      <c r="TTA1" s="124"/>
      <c r="TTB1" s="124"/>
      <c r="TTC1" s="124"/>
      <c r="TTD1" s="124"/>
      <c r="TTE1" s="124"/>
      <c r="TTF1" s="124"/>
      <c r="TTG1" s="124"/>
      <c r="TTH1" s="124"/>
      <c r="TTI1" s="124"/>
      <c r="TTJ1" s="124"/>
      <c r="TTK1" s="124"/>
      <c r="TTL1" s="124"/>
      <c r="TTM1" s="124"/>
      <c r="TTN1" s="124"/>
      <c r="TTO1" s="124"/>
      <c r="TTP1" s="124"/>
      <c r="TTQ1" s="124"/>
      <c r="TTR1" s="124"/>
      <c r="TTS1" s="124"/>
      <c r="TTT1" s="124"/>
      <c r="TTU1" s="124"/>
      <c r="TTV1" s="124"/>
      <c r="TTW1" s="124"/>
      <c r="TTX1" s="124"/>
      <c r="TTY1" s="124"/>
      <c r="TTZ1" s="124"/>
      <c r="TUA1" s="124"/>
      <c r="TUB1" s="124"/>
      <c r="TUC1" s="124"/>
      <c r="TUD1" s="124"/>
      <c r="TUE1" s="124"/>
      <c r="TUF1" s="124"/>
      <c r="TUG1" s="124"/>
      <c r="TUH1" s="124"/>
      <c r="TUI1" s="124"/>
      <c r="TUJ1" s="124"/>
      <c r="TUK1" s="124"/>
      <c r="TUL1" s="124"/>
      <c r="TUM1" s="124"/>
      <c r="TUN1" s="124"/>
      <c r="TUO1" s="124"/>
      <c r="TUP1" s="124"/>
      <c r="TUQ1" s="124"/>
      <c r="TUR1" s="124"/>
      <c r="TUS1" s="124"/>
      <c r="TUT1" s="124"/>
      <c r="TUU1" s="124"/>
      <c r="TUV1" s="124"/>
      <c r="TUW1" s="124"/>
      <c r="TUX1" s="124"/>
      <c r="TUY1" s="124"/>
      <c r="TUZ1" s="124"/>
      <c r="TVA1" s="124"/>
      <c r="TVB1" s="124"/>
      <c r="TVC1" s="124"/>
      <c r="TVD1" s="124"/>
      <c r="TVE1" s="124"/>
      <c r="TVF1" s="124"/>
      <c r="TVG1" s="124"/>
      <c r="TVH1" s="124"/>
      <c r="TVI1" s="124"/>
      <c r="TVJ1" s="124"/>
      <c r="TVK1" s="124"/>
      <c r="TVL1" s="124"/>
      <c r="TVM1" s="124"/>
      <c r="TVN1" s="124"/>
      <c r="TVO1" s="124"/>
      <c r="TVP1" s="124"/>
      <c r="TVQ1" s="124"/>
      <c r="TVR1" s="124"/>
      <c r="TVS1" s="124"/>
      <c r="TVT1" s="124"/>
      <c r="TVU1" s="124"/>
      <c r="TVV1" s="124"/>
      <c r="TVW1" s="124"/>
      <c r="TVX1" s="124"/>
      <c r="TVY1" s="124"/>
      <c r="TVZ1" s="124"/>
      <c r="TWA1" s="124"/>
      <c r="TWB1" s="124"/>
      <c r="TWC1" s="124"/>
      <c r="TWD1" s="124"/>
      <c r="TWE1" s="124"/>
      <c r="TWF1" s="124"/>
      <c r="TWG1" s="124"/>
      <c r="TWH1" s="124"/>
      <c r="TWI1" s="124"/>
      <c r="TWJ1" s="124"/>
      <c r="TWK1" s="124"/>
      <c r="TWL1" s="124"/>
      <c r="TWM1" s="124"/>
      <c r="TWN1" s="124"/>
      <c r="TWO1" s="124"/>
      <c r="TWP1" s="124"/>
      <c r="TWQ1" s="124"/>
      <c r="TWR1" s="124"/>
      <c r="TWS1" s="124"/>
      <c r="TWT1" s="124"/>
      <c r="TWU1" s="124"/>
      <c r="TWV1" s="124"/>
      <c r="TWW1" s="124"/>
      <c r="TWX1" s="124"/>
      <c r="TWY1" s="124"/>
      <c r="TWZ1" s="124"/>
      <c r="TXA1" s="124"/>
      <c r="TXB1" s="124"/>
      <c r="TXC1" s="124"/>
      <c r="TXD1" s="124"/>
      <c r="TXE1" s="124"/>
      <c r="TXF1" s="124"/>
      <c r="TXG1" s="124"/>
      <c r="TXH1" s="124"/>
      <c r="TXI1" s="124"/>
      <c r="TXJ1" s="124"/>
      <c r="TXK1" s="124"/>
      <c r="TXL1" s="124"/>
      <c r="TXM1" s="124"/>
      <c r="TXN1" s="124"/>
      <c r="TXO1" s="124"/>
      <c r="TXP1" s="124"/>
      <c r="TXQ1" s="124"/>
      <c r="TXR1" s="124"/>
      <c r="TXS1" s="124"/>
      <c r="TXT1" s="124"/>
      <c r="TXU1" s="124"/>
      <c r="TXV1" s="124"/>
      <c r="TXW1" s="124"/>
      <c r="TXX1" s="124"/>
      <c r="TXY1" s="124"/>
      <c r="TXZ1" s="124"/>
      <c r="TYA1" s="124"/>
      <c r="TYB1" s="124"/>
      <c r="TYC1" s="124"/>
      <c r="TYD1" s="124"/>
      <c r="TYE1" s="124"/>
      <c r="TYF1" s="124"/>
      <c r="TYG1" s="124"/>
      <c r="TYH1" s="124"/>
      <c r="TYI1" s="124"/>
      <c r="TYJ1" s="124"/>
      <c r="TYK1" s="124"/>
      <c r="TYL1" s="124"/>
      <c r="TYM1" s="124"/>
      <c r="TYN1" s="124"/>
      <c r="TYO1" s="124"/>
      <c r="TYP1" s="124"/>
      <c r="TYQ1" s="124"/>
      <c r="TYR1" s="124"/>
      <c r="TYS1" s="124"/>
      <c r="TYT1" s="124"/>
      <c r="TYU1" s="124"/>
      <c r="TYV1" s="124"/>
      <c r="TYW1" s="124"/>
      <c r="TYX1" s="124"/>
      <c r="TYY1" s="124"/>
      <c r="TYZ1" s="124"/>
      <c r="TZA1" s="124"/>
      <c r="TZB1" s="124"/>
      <c r="TZC1" s="124"/>
      <c r="TZD1" s="124"/>
      <c r="TZE1" s="124"/>
      <c r="TZF1" s="124"/>
      <c r="TZG1" s="124"/>
      <c r="TZH1" s="124"/>
      <c r="TZI1" s="124"/>
      <c r="TZJ1" s="124"/>
      <c r="TZK1" s="124"/>
      <c r="TZL1" s="124"/>
      <c r="TZM1" s="124"/>
      <c r="TZN1" s="124"/>
      <c r="TZO1" s="124"/>
      <c r="TZP1" s="124"/>
      <c r="TZQ1" s="124"/>
      <c r="TZR1" s="124"/>
      <c r="TZS1" s="124"/>
      <c r="TZT1" s="124"/>
      <c r="TZU1" s="124"/>
      <c r="TZV1" s="124"/>
      <c r="TZW1" s="124"/>
      <c r="TZX1" s="124"/>
      <c r="TZY1" s="124"/>
      <c r="TZZ1" s="124"/>
      <c r="UAA1" s="124"/>
      <c r="UAB1" s="124"/>
      <c r="UAC1" s="124"/>
      <c r="UAD1" s="124"/>
      <c r="UAE1" s="124"/>
      <c r="UAF1" s="124"/>
      <c r="UAG1" s="124"/>
      <c r="UAH1" s="124"/>
      <c r="UAI1" s="124"/>
      <c r="UAJ1" s="124"/>
      <c r="UAK1" s="124"/>
      <c r="UAL1" s="124"/>
      <c r="UAM1" s="124"/>
      <c r="UAN1" s="124"/>
      <c r="UAO1" s="124"/>
      <c r="UAP1" s="124"/>
      <c r="UAQ1" s="124"/>
      <c r="UAR1" s="124"/>
      <c r="UAS1" s="124"/>
      <c r="UAT1" s="124"/>
      <c r="UAU1" s="124"/>
      <c r="UAV1" s="124"/>
      <c r="UAW1" s="124"/>
      <c r="UAX1" s="124"/>
      <c r="UAY1" s="124"/>
      <c r="UAZ1" s="124"/>
      <c r="UBA1" s="124"/>
      <c r="UBB1" s="124"/>
      <c r="UBC1" s="124"/>
      <c r="UBD1" s="124"/>
      <c r="UBE1" s="124"/>
      <c r="UBF1" s="124"/>
      <c r="UBG1" s="124"/>
      <c r="UBH1" s="124"/>
      <c r="UBI1" s="124"/>
      <c r="UBJ1" s="124"/>
      <c r="UBK1" s="124"/>
      <c r="UBL1" s="124"/>
      <c r="UBM1" s="124"/>
      <c r="UBN1" s="124"/>
      <c r="UBO1" s="124"/>
      <c r="UBP1" s="124"/>
      <c r="UBQ1" s="124"/>
      <c r="UBR1" s="124"/>
      <c r="UBS1" s="124"/>
      <c r="UBT1" s="124"/>
      <c r="UBU1" s="124"/>
      <c r="UBV1" s="124"/>
      <c r="UBW1" s="124"/>
      <c r="UBX1" s="124"/>
      <c r="UBY1" s="124"/>
      <c r="UBZ1" s="124"/>
      <c r="UCA1" s="124"/>
      <c r="UCB1" s="124"/>
      <c r="UCC1" s="124"/>
      <c r="UCD1" s="124"/>
      <c r="UCE1" s="124"/>
      <c r="UCF1" s="124"/>
      <c r="UCG1" s="124"/>
      <c r="UCH1" s="124"/>
      <c r="UCI1" s="124"/>
      <c r="UCJ1" s="124"/>
      <c r="UCK1" s="124"/>
      <c r="UCL1" s="124"/>
      <c r="UCM1" s="124"/>
      <c r="UCN1" s="124"/>
      <c r="UCO1" s="124"/>
      <c r="UCP1" s="124"/>
      <c r="UCQ1" s="124"/>
      <c r="UCR1" s="124"/>
      <c r="UCS1" s="124"/>
      <c r="UCT1" s="124"/>
      <c r="UCU1" s="124"/>
      <c r="UCV1" s="124"/>
      <c r="UCW1" s="124"/>
      <c r="UCX1" s="124"/>
      <c r="UCY1" s="124"/>
      <c r="UCZ1" s="124"/>
      <c r="UDA1" s="124"/>
      <c r="UDB1" s="124"/>
      <c r="UDC1" s="124"/>
      <c r="UDD1" s="124"/>
      <c r="UDE1" s="124"/>
      <c r="UDF1" s="124"/>
      <c r="UDG1" s="124"/>
      <c r="UDH1" s="124"/>
      <c r="UDI1" s="124"/>
      <c r="UDJ1" s="124"/>
      <c r="UDK1" s="124"/>
      <c r="UDL1" s="124"/>
      <c r="UDM1" s="124"/>
      <c r="UDN1" s="124"/>
      <c r="UDO1" s="124"/>
      <c r="UDP1" s="124"/>
      <c r="UDQ1" s="124"/>
      <c r="UDR1" s="124"/>
      <c r="UDS1" s="124"/>
      <c r="UDT1" s="124"/>
      <c r="UDU1" s="124"/>
      <c r="UDV1" s="124"/>
      <c r="UDW1" s="124"/>
      <c r="UDX1" s="124"/>
      <c r="UDY1" s="124"/>
      <c r="UDZ1" s="124"/>
      <c r="UEA1" s="124"/>
      <c r="UEB1" s="124"/>
      <c r="UEC1" s="124"/>
      <c r="UED1" s="124"/>
      <c r="UEE1" s="124"/>
      <c r="UEF1" s="124"/>
      <c r="UEG1" s="124"/>
      <c r="UEH1" s="124"/>
      <c r="UEI1" s="124"/>
      <c r="UEJ1" s="124"/>
      <c r="UEK1" s="124"/>
      <c r="UEL1" s="124"/>
      <c r="UEM1" s="124"/>
      <c r="UEN1" s="124"/>
      <c r="UEO1" s="124"/>
      <c r="UEP1" s="124"/>
      <c r="UEQ1" s="124"/>
      <c r="UER1" s="124"/>
      <c r="UES1" s="124"/>
      <c r="UET1" s="124"/>
      <c r="UEU1" s="124"/>
      <c r="UEV1" s="124"/>
      <c r="UEW1" s="124"/>
      <c r="UEX1" s="124"/>
      <c r="UEY1" s="124"/>
      <c r="UEZ1" s="124"/>
      <c r="UFA1" s="124"/>
      <c r="UFB1" s="124"/>
      <c r="UFC1" s="124"/>
      <c r="UFD1" s="124"/>
      <c r="UFE1" s="124"/>
      <c r="UFF1" s="124"/>
      <c r="UFG1" s="124"/>
      <c r="UFH1" s="124"/>
      <c r="UFI1" s="124"/>
      <c r="UFJ1" s="124"/>
      <c r="UFK1" s="124"/>
      <c r="UFL1" s="124"/>
      <c r="UFM1" s="124"/>
      <c r="UFN1" s="124"/>
      <c r="UFO1" s="124"/>
      <c r="UFP1" s="124"/>
      <c r="UFQ1" s="124"/>
      <c r="UFR1" s="124"/>
      <c r="UFS1" s="124"/>
      <c r="UFT1" s="124"/>
      <c r="UFU1" s="124"/>
      <c r="UFV1" s="124"/>
      <c r="UFW1" s="124"/>
      <c r="UFX1" s="124"/>
      <c r="UFY1" s="124"/>
      <c r="UFZ1" s="124"/>
      <c r="UGA1" s="124"/>
      <c r="UGB1" s="124"/>
      <c r="UGC1" s="124"/>
      <c r="UGD1" s="124"/>
      <c r="UGE1" s="124"/>
      <c r="UGF1" s="124"/>
      <c r="UGG1" s="124"/>
      <c r="UGH1" s="124"/>
      <c r="UGI1" s="124"/>
      <c r="UGJ1" s="124"/>
      <c r="UGK1" s="124"/>
      <c r="UGL1" s="124"/>
      <c r="UGM1" s="124"/>
      <c r="UGN1" s="124"/>
      <c r="UGO1" s="124"/>
      <c r="UGP1" s="124"/>
      <c r="UGQ1" s="124"/>
      <c r="UGR1" s="124"/>
      <c r="UGS1" s="124"/>
      <c r="UGT1" s="124"/>
      <c r="UGU1" s="124"/>
      <c r="UGV1" s="124"/>
      <c r="UGW1" s="124"/>
      <c r="UGX1" s="124"/>
      <c r="UGY1" s="124"/>
      <c r="UGZ1" s="124"/>
      <c r="UHA1" s="124"/>
      <c r="UHB1" s="124"/>
      <c r="UHC1" s="124"/>
      <c r="UHD1" s="124"/>
      <c r="UHE1" s="124"/>
      <c r="UHF1" s="124"/>
      <c r="UHG1" s="124"/>
      <c r="UHH1" s="124"/>
      <c r="UHI1" s="124"/>
      <c r="UHJ1" s="124"/>
      <c r="UHK1" s="124"/>
      <c r="UHL1" s="124"/>
      <c r="UHM1" s="124"/>
      <c r="UHN1" s="124"/>
      <c r="UHO1" s="124"/>
      <c r="UHP1" s="124"/>
      <c r="UHQ1" s="124"/>
      <c r="UHR1" s="124"/>
      <c r="UHS1" s="124"/>
      <c r="UHT1" s="124"/>
      <c r="UHU1" s="124"/>
      <c r="UHV1" s="124"/>
      <c r="UHW1" s="124"/>
      <c r="UHX1" s="124"/>
      <c r="UHY1" s="124"/>
      <c r="UHZ1" s="124"/>
      <c r="UIA1" s="124"/>
      <c r="UIB1" s="124"/>
      <c r="UIC1" s="124"/>
      <c r="UID1" s="124"/>
      <c r="UIE1" s="124"/>
      <c r="UIF1" s="124"/>
      <c r="UIG1" s="124"/>
      <c r="UIH1" s="124"/>
      <c r="UII1" s="124"/>
      <c r="UIJ1" s="124"/>
      <c r="UIK1" s="124"/>
      <c r="UIL1" s="124"/>
      <c r="UIM1" s="124"/>
      <c r="UIN1" s="124"/>
      <c r="UIO1" s="124"/>
      <c r="UIP1" s="124"/>
      <c r="UIQ1" s="124"/>
      <c r="UIR1" s="124"/>
      <c r="UIS1" s="124"/>
      <c r="UIT1" s="124"/>
      <c r="UIU1" s="124"/>
      <c r="UIV1" s="124"/>
      <c r="UIW1" s="124"/>
      <c r="UIX1" s="124"/>
      <c r="UIY1" s="124"/>
      <c r="UIZ1" s="124"/>
      <c r="UJA1" s="124"/>
      <c r="UJB1" s="124"/>
      <c r="UJC1" s="124"/>
      <c r="UJD1" s="124"/>
      <c r="UJE1" s="124"/>
      <c r="UJF1" s="124"/>
      <c r="UJG1" s="124"/>
      <c r="UJH1" s="124"/>
      <c r="UJI1" s="124"/>
      <c r="UJJ1" s="124"/>
      <c r="UJK1" s="124"/>
      <c r="UJL1" s="124"/>
      <c r="UJM1" s="124"/>
      <c r="UJN1" s="124"/>
      <c r="UJO1" s="124"/>
      <c r="UJP1" s="124"/>
      <c r="UJQ1" s="124"/>
      <c r="UJR1" s="124"/>
      <c r="UJS1" s="124"/>
      <c r="UJT1" s="124"/>
      <c r="UJU1" s="124"/>
      <c r="UJV1" s="124"/>
      <c r="UJW1" s="124"/>
      <c r="UJX1" s="124"/>
      <c r="UJY1" s="124"/>
      <c r="UJZ1" s="124"/>
      <c r="UKA1" s="124"/>
      <c r="UKB1" s="124"/>
      <c r="UKC1" s="124"/>
      <c r="UKD1" s="124"/>
      <c r="UKE1" s="124"/>
      <c r="UKF1" s="124"/>
      <c r="UKG1" s="124"/>
      <c r="UKH1" s="124"/>
      <c r="UKI1" s="124"/>
      <c r="UKJ1" s="124"/>
      <c r="UKK1" s="124"/>
      <c r="UKL1" s="124"/>
      <c r="UKM1" s="124"/>
      <c r="UKN1" s="124"/>
      <c r="UKO1" s="124"/>
      <c r="UKP1" s="124"/>
      <c r="UKQ1" s="124"/>
      <c r="UKR1" s="124"/>
      <c r="UKS1" s="124"/>
      <c r="UKT1" s="124"/>
      <c r="UKU1" s="124"/>
      <c r="UKV1" s="124"/>
      <c r="UKW1" s="124"/>
      <c r="UKX1" s="124"/>
      <c r="UKY1" s="124"/>
      <c r="UKZ1" s="124"/>
      <c r="ULA1" s="124"/>
      <c r="ULB1" s="124"/>
      <c r="ULC1" s="124"/>
      <c r="ULD1" s="124"/>
      <c r="ULE1" s="124"/>
      <c r="ULF1" s="124"/>
      <c r="ULG1" s="124"/>
      <c r="ULH1" s="124"/>
      <c r="ULI1" s="124"/>
      <c r="ULJ1" s="124"/>
      <c r="ULK1" s="124"/>
      <c r="ULL1" s="124"/>
      <c r="ULM1" s="124"/>
      <c r="ULN1" s="124"/>
      <c r="ULO1" s="124"/>
      <c r="ULP1" s="124"/>
      <c r="ULQ1" s="124"/>
      <c r="ULR1" s="124"/>
      <c r="ULS1" s="124"/>
      <c r="ULT1" s="124"/>
      <c r="ULU1" s="124"/>
      <c r="ULV1" s="124"/>
      <c r="ULW1" s="124"/>
      <c r="ULX1" s="124"/>
      <c r="ULY1" s="124"/>
      <c r="ULZ1" s="124"/>
      <c r="UMA1" s="124"/>
      <c r="UMB1" s="124"/>
      <c r="UMC1" s="124"/>
      <c r="UMD1" s="124"/>
      <c r="UME1" s="124"/>
      <c r="UMF1" s="124"/>
      <c r="UMG1" s="124"/>
      <c r="UMH1" s="124"/>
      <c r="UMI1" s="124"/>
      <c r="UMJ1" s="124"/>
      <c r="UMK1" s="124"/>
      <c r="UML1" s="124"/>
      <c r="UMM1" s="124"/>
      <c r="UMN1" s="124"/>
      <c r="UMO1" s="124"/>
      <c r="UMP1" s="124"/>
      <c r="UMQ1" s="124"/>
      <c r="UMR1" s="124"/>
      <c r="UMS1" s="124"/>
      <c r="UMT1" s="124"/>
      <c r="UMU1" s="124"/>
      <c r="UMV1" s="124"/>
      <c r="UMW1" s="124"/>
      <c r="UMX1" s="124"/>
      <c r="UMY1" s="124"/>
      <c r="UMZ1" s="124"/>
      <c r="UNA1" s="124"/>
      <c r="UNB1" s="124"/>
      <c r="UNC1" s="124"/>
      <c r="UND1" s="124"/>
      <c r="UNE1" s="124"/>
      <c r="UNF1" s="124"/>
      <c r="UNG1" s="124"/>
      <c r="UNH1" s="124"/>
      <c r="UNI1" s="124"/>
      <c r="UNJ1" s="124"/>
      <c r="UNK1" s="124"/>
      <c r="UNL1" s="124"/>
      <c r="UNM1" s="124"/>
      <c r="UNN1" s="124"/>
      <c r="UNO1" s="124"/>
      <c r="UNP1" s="124"/>
      <c r="UNQ1" s="124"/>
      <c r="UNR1" s="124"/>
      <c r="UNS1" s="124"/>
      <c r="UNT1" s="124"/>
      <c r="UNU1" s="124"/>
      <c r="UNV1" s="124"/>
      <c r="UNW1" s="124"/>
      <c r="UNX1" s="124"/>
      <c r="UNY1" s="124"/>
      <c r="UNZ1" s="124"/>
      <c r="UOA1" s="124"/>
      <c r="UOB1" s="124"/>
      <c r="UOC1" s="124"/>
      <c r="UOD1" s="124"/>
      <c r="UOE1" s="124"/>
      <c r="UOF1" s="124"/>
      <c r="UOG1" s="124"/>
      <c r="UOH1" s="124"/>
      <c r="UOI1" s="124"/>
      <c r="UOJ1" s="124"/>
      <c r="UOK1" s="124"/>
      <c r="UOL1" s="124"/>
      <c r="UOM1" s="124"/>
      <c r="UON1" s="124"/>
      <c r="UOO1" s="124"/>
      <c r="UOP1" s="124"/>
      <c r="UOQ1" s="124"/>
      <c r="UOR1" s="124"/>
      <c r="UOS1" s="124"/>
      <c r="UOT1" s="124"/>
      <c r="UOU1" s="124"/>
      <c r="UOV1" s="124"/>
      <c r="UOW1" s="124"/>
      <c r="UOX1" s="124"/>
      <c r="UOY1" s="124"/>
      <c r="UOZ1" s="124"/>
      <c r="UPA1" s="124"/>
      <c r="UPB1" s="124"/>
      <c r="UPC1" s="124"/>
      <c r="UPD1" s="124"/>
      <c r="UPE1" s="124"/>
      <c r="UPF1" s="124"/>
      <c r="UPG1" s="124"/>
      <c r="UPH1" s="124"/>
      <c r="UPI1" s="124"/>
      <c r="UPJ1" s="124"/>
      <c r="UPK1" s="124"/>
      <c r="UPL1" s="124"/>
      <c r="UPM1" s="124"/>
      <c r="UPN1" s="124"/>
      <c r="UPO1" s="124"/>
      <c r="UPP1" s="124"/>
      <c r="UPQ1" s="124"/>
      <c r="UPR1" s="124"/>
      <c r="UPS1" s="124"/>
      <c r="UPT1" s="124"/>
      <c r="UPU1" s="124"/>
      <c r="UPV1" s="124"/>
      <c r="UPW1" s="124"/>
      <c r="UPX1" s="124"/>
      <c r="UPY1" s="124"/>
      <c r="UPZ1" s="124"/>
      <c r="UQA1" s="124"/>
      <c r="UQB1" s="124"/>
      <c r="UQC1" s="124"/>
      <c r="UQD1" s="124"/>
      <c r="UQE1" s="124"/>
      <c r="UQF1" s="124"/>
      <c r="UQG1" s="124"/>
      <c r="UQH1" s="124"/>
      <c r="UQI1" s="124"/>
      <c r="UQJ1" s="124"/>
      <c r="UQK1" s="124"/>
      <c r="UQL1" s="124"/>
      <c r="UQM1" s="124"/>
      <c r="UQN1" s="124"/>
      <c r="UQO1" s="124"/>
      <c r="UQP1" s="124"/>
      <c r="UQQ1" s="124"/>
      <c r="UQR1" s="124"/>
      <c r="UQS1" s="124"/>
      <c r="UQT1" s="124"/>
      <c r="UQU1" s="124"/>
      <c r="UQV1" s="124"/>
      <c r="UQW1" s="124"/>
      <c r="UQX1" s="124"/>
      <c r="UQY1" s="124"/>
      <c r="UQZ1" s="124"/>
      <c r="URA1" s="124"/>
      <c r="URB1" s="124"/>
      <c r="URC1" s="124"/>
      <c r="URD1" s="124"/>
      <c r="URE1" s="124"/>
      <c r="URF1" s="124"/>
      <c r="URG1" s="124"/>
      <c r="URH1" s="124"/>
      <c r="URI1" s="124"/>
      <c r="URJ1" s="124"/>
      <c r="URK1" s="124"/>
      <c r="URL1" s="124"/>
      <c r="URM1" s="124"/>
      <c r="URN1" s="124"/>
      <c r="URO1" s="124"/>
      <c r="URP1" s="124"/>
      <c r="URQ1" s="124"/>
      <c r="URR1" s="124"/>
      <c r="URS1" s="124"/>
      <c r="URT1" s="124"/>
      <c r="URU1" s="124"/>
      <c r="URV1" s="124"/>
      <c r="URW1" s="124"/>
      <c r="URX1" s="124"/>
      <c r="URY1" s="124"/>
      <c r="URZ1" s="124"/>
      <c r="USA1" s="124"/>
      <c r="USB1" s="124"/>
      <c r="USC1" s="124"/>
      <c r="USD1" s="124"/>
      <c r="USE1" s="124"/>
      <c r="USF1" s="124"/>
      <c r="USG1" s="124"/>
      <c r="USH1" s="124"/>
      <c r="USI1" s="124"/>
      <c r="USJ1" s="124"/>
      <c r="USK1" s="124"/>
      <c r="USL1" s="124"/>
      <c r="USM1" s="124"/>
      <c r="USN1" s="124"/>
      <c r="USO1" s="124"/>
      <c r="USP1" s="124"/>
      <c r="USQ1" s="124"/>
      <c r="USR1" s="124"/>
      <c r="USS1" s="124"/>
      <c r="UST1" s="124"/>
      <c r="USU1" s="124"/>
      <c r="USV1" s="124"/>
      <c r="USW1" s="124"/>
      <c r="USX1" s="124"/>
      <c r="USY1" s="124"/>
      <c r="USZ1" s="124"/>
      <c r="UTA1" s="124"/>
      <c r="UTB1" s="124"/>
      <c r="UTC1" s="124"/>
      <c r="UTD1" s="124"/>
      <c r="UTE1" s="124"/>
      <c r="UTF1" s="124"/>
      <c r="UTG1" s="124"/>
      <c r="UTH1" s="124"/>
      <c r="UTI1" s="124"/>
      <c r="UTJ1" s="124"/>
      <c r="UTK1" s="124"/>
      <c r="UTL1" s="124"/>
      <c r="UTM1" s="124"/>
      <c r="UTN1" s="124"/>
      <c r="UTO1" s="124"/>
      <c r="UTP1" s="124"/>
      <c r="UTQ1" s="124"/>
      <c r="UTR1" s="124"/>
      <c r="UTS1" s="124"/>
      <c r="UTT1" s="124"/>
      <c r="UTU1" s="124"/>
      <c r="UTV1" s="124"/>
      <c r="UTW1" s="124"/>
      <c r="UTX1" s="124"/>
      <c r="UTY1" s="124"/>
      <c r="UTZ1" s="124"/>
      <c r="UUA1" s="124"/>
      <c r="UUB1" s="124"/>
      <c r="UUC1" s="124"/>
      <c r="UUD1" s="124"/>
      <c r="UUE1" s="124"/>
      <c r="UUF1" s="124"/>
      <c r="UUG1" s="124"/>
      <c r="UUH1" s="124"/>
      <c r="UUI1" s="124"/>
      <c r="UUJ1" s="124"/>
      <c r="UUK1" s="124"/>
      <c r="UUL1" s="124"/>
      <c r="UUM1" s="124"/>
      <c r="UUN1" s="124"/>
      <c r="UUO1" s="124"/>
      <c r="UUP1" s="124"/>
      <c r="UUQ1" s="124"/>
      <c r="UUR1" s="124"/>
      <c r="UUS1" s="124"/>
      <c r="UUT1" s="124"/>
      <c r="UUU1" s="124"/>
      <c r="UUV1" s="124"/>
      <c r="UUW1" s="124"/>
      <c r="UUX1" s="124"/>
      <c r="UUY1" s="124"/>
      <c r="UUZ1" s="124"/>
      <c r="UVA1" s="124"/>
      <c r="UVB1" s="124"/>
      <c r="UVC1" s="124"/>
      <c r="UVD1" s="124"/>
      <c r="UVE1" s="124"/>
      <c r="UVF1" s="124"/>
      <c r="UVG1" s="124"/>
      <c r="UVH1" s="124"/>
      <c r="UVI1" s="124"/>
      <c r="UVJ1" s="124"/>
      <c r="UVK1" s="124"/>
      <c r="UVL1" s="124"/>
      <c r="UVM1" s="124"/>
      <c r="UVN1" s="124"/>
      <c r="UVO1" s="124"/>
      <c r="UVP1" s="124"/>
      <c r="UVQ1" s="124"/>
      <c r="UVR1" s="124"/>
      <c r="UVS1" s="124"/>
      <c r="UVT1" s="124"/>
      <c r="UVU1" s="124"/>
      <c r="UVV1" s="124"/>
      <c r="UVW1" s="124"/>
      <c r="UVX1" s="124"/>
      <c r="UVY1" s="124"/>
      <c r="UVZ1" s="124"/>
      <c r="UWA1" s="124"/>
      <c r="UWB1" s="124"/>
      <c r="UWC1" s="124"/>
      <c r="UWD1" s="124"/>
      <c r="UWE1" s="124"/>
      <c r="UWF1" s="124"/>
      <c r="UWG1" s="124"/>
      <c r="UWH1" s="124"/>
      <c r="UWI1" s="124"/>
      <c r="UWJ1" s="124"/>
      <c r="UWK1" s="124"/>
      <c r="UWL1" s="124"/>
      <c r="UWM1" s="124"/>
      <c r="UWN1" s="124"/>
      <c r="UWO1" s="124"/>
      <c r="UWP1" s="124"/>
      <c r="UWQ1" s="124"/>
      <c r="UWR1" s="124"/>
      <c r="UWS1" s="124"/>
      <c r="UWT1" s="124"/>
      <c r="UWU1" s="124"/>
      <c r="UWV1" s="124"/>
      <c r="UWW1" s="124"/>
      <c r="UWX1" s="124"/>
      <c r="UWY1" s="124"/>
      <c r="UWZ1" s="124"/>
      <c r="UXA1" s="124"/>
      <c r="UXB1" s="124"/>
      <c r="UXC1" s="124"/>
      <c r="UXD1" s="124"/>
      <c r="UXE1" s="124"/>
      <c r="UXF1" s="124"/>
      <c r="UXG1" s="124"/>
      <c r="UXH1" s="124"/>
      <c r="UXI1" s="124"/>
      <c r="UXJ1" s="124"/>
      <c r="UXK1" s="124"/>
      <c r="UXL1" s="124"/>
      <c r="UXM1" s="124"/>
      <c r="UXN1" s="124"/>
      <c r="UXO1" s="124"/>
      <c r="UXP1" s="124"/>
      <c r="UXQ1" s="124"/>
      <c r="UXR1" s="124"/>
      <c r="UXS1" s="124"/>
      <c r="UXT1" s="124"/>
      <c r="UXU1" s="124"/>
      <c r="UXV1" s="124"/>
      <c r="UXW1" s="124"/>
      <c r="UXX1" s="124"/>
      <c r="UXY1" s="124"/>
      <c r="UXZ1" s="124"/>
      <c r="UYA1" s="124"/>
      <c r="UYB1" s="124"/>
      <c r="UYC1" s="124"/>
      <c r="UYD1" s="124"/>
      <c r="UYE1" s="124"/>
      <c r="UYF1" s="124"/>
      <c r="UYG1" s="124"/>
      <c r="UYH1" s="124"/>
      <c r="UYI1" s="124"/>
      <c r="UYJ1" s="124"/>
      <c r="UYK1" s="124"/>
      <c r="UYL1" s="124"/>
      <c r="UYM1" s="124"/>
      <c r="UYN1" s="124"/>
      <c r="UYO1" s="124"/>
      <c r="UYP1" s="124"/>
      <c r="UYQ1" s="124"/>
      <c r="UYR1" s="124"/>
      <c r="UYS1" s="124"/>
      <c r="UYT1" s="124"/>
      <c r="UYU1" s="124"/>
      <c r="UYV1" s="124"/>
      <c r="UYW1" s="124"/>
      <c r="UYX1" s="124"/>
      <c r="UYY1" s="124"/>
      <c r="UYZ1" s="124"/>
      <c r="UZA1" s="124"/>
      <c r="UZB1" s="124"/>
      <c r="UZC1" s="124"/>
      <c r="UZD1" s="124"/>
      <c r="UZE1" s="124"/>
      <c r="UZF1" s="124"/>
      <c r="UZG1" s="124"/>
      <c r="UZH1" s="124"/>
      <c r="UZI1" s="124"/>
      <c r="UZJ1" s="124"/>
      <c r="UZK1" s="124"/>
      <c r="UZL1" s="124"/>
      <c r="UZM1" s="124"/>
      <c r="UZN1" s="124"/>
      <c r="UZO1" s="124"/>
      <c r="UZP1" s="124"/>
      <c r="UZQ1" s="124"/>
      <c r="UZR1" s="124"/>
      <c r="UZS1" s="124"/>
      <c r="UZT1" s="124"/>
      <c r="UZU1" s="124"/>
      <c r="UZV1" s="124"/>
      <c r="UZW1" s="124"/>
      <c r="UZX1" s="124"/>
      <c r="UZY1" s="124"/>
      <c r="UZZ1" s="124"/>
      <c r="VAA1" s="124"/>
      <c r="VAB1" s="124"/>
      <c r="VAC1" s="124"/>
      <c r="VAD1" s="124"/>
      <c r="VAE1" s="124"/>
      <c r="VAF1" s="124"/>
      <c r="VAG1" s="124"/>
      <c r="VAH1" s="124"/>
      <c r="VAI1" s="124"/>
      <c r="VAJ1" s="124"/>
      <c r="VAK1" s="124"/>
      <c r="VAL1" s="124"/>
      <c r="VAM1" s="124"/>
      <c r="VAN1" s="124"/>
      <c r="VAO1" s="124"/>
      <c r="VAP1" s="124"/>
      <c r="VAQ1" s="124"/>
      <c r="VAR1" s="124"/>
      <c r="VAS1" s="124"/>
      <c r="VAT1" s="124"/>
      <c r="VAU1" s="124"/>
      <c r="VAV1" s="124"/>
      <c r="VAW1" s="124"/>
      <c r="VAX1" s="124"/>
      <c r="VAY1" s="124"/>
      <c r="VAZ1" s="124"/>
      <c r="VBA1" s="124"/>
      <c r="VBB1" s="124"/>
      <c r="VBC1" s="124"/>
      <c r="VBD1" s="124"/>
      <c r="VBE1" s="124"/>
      <c r="VBF1" s="124"/>
      <c r="VBG1" s="124"/>
      <c r="VBH1" s="124"/>
      <c r="VBI1" s="124"/>
      <c r="VBJ1" s="124"/>
      <c r="VBK1" s="124"/>
      <c r="VBL1" s="124"/>
      <c r="VBM1" s="124"/>
      <c r="VBN1" s="124"/>
      <c r="VBO1" s="124"/>
      <c r="VBP1" s="124"/>
      <c r="VBQ1" s="124"/>
      <c r="VBR1" s="124"/>
      <c r="VBS1" s="124"/>
      <c r="VBT1" s="124"/>
      <c r="VBU1" s="124"/>
      <c r="VBV1" s="124"/>
      <c r="VBW1" s="124"/>
      <c r="VBX1" s="124"/>
      <c r="VBY1" s="124"/>
      <c r="VBZ1" s="124"/>
      <c r="VCA1" s="124"/>
      <c r="VCB1" s="124"/>
      <c r="VCC1" s="124"/>
      <c r="VCD1" s="124"/>
      <c r="VCE1" s="124"/>
      <c r="VCF1" s="124"/>
      <c r="VCG1" s="124"/>
      <c r="VCH1" s="124"/>
      <c r="VCI1" s="124"/>
      <c r="VCJ1" s="124"/>
      <c r="VCK1" s="124"/>
      <c r="VCL1" s="124"/>
      <c r="VCM1" s="124"/>
      <c r="VCN1" s="124"/>
      <c r="VCO1" s="124"/>
      <c r="VCP1" s="124"/>
      <c r="VCQ1" s="124"/>
      <c r="VCR1" s="124"/>
      <c r="VCS1" s="124"/>
      <c r="VCT1" s="124"/>
      <c r="VCU1" s="124"/>
      <c r="VCV1" s="124"/>
      <c r="VCW1" s="124"/>
      <c r="VCX1" s="124"/>
      <c r="VCY1" s="124"/>
      <c r="VCZ1" s="124"/>
      <c r="VDA1" s="124"/>
      <c r="VDB1" s="124"/>
      <c r="VDC1" s="124"/>
      <c r="VDD1" s="124"/>
      <c r="VDE1" s="124"/>
      <c r="VDF1" s="124"/>
      <c r="VDG1" s="124"/>
      <c r="VDH1" s="124"/>
      <c r="VDI1" s="124"/>
      <c r="VDJ1" s="124"/>
      <c r="VDK1" s="124"/>
      <c r="VDL1" s="124"/>
      <c r="VDM1" s="124"/>
      <c r="VDN1" s="124"/>
      <c r="VDO1" s="124"/>
      <c r="VDP1" s="124"/>
      <c r="VDQ1" s="124"/>
      <c r="VDR1" s="124"/>
      <c r="VDS1" s="124"/>
      <c r="VDT1" s="124"/>
      <c r="VDU1" s="124"/>
      <c r="VDV1" s="124"/>
      <c r="VDW1" s="124"/>
      <c r="VDX1" s="124"/>
      <c r="VDY1" s="124"/>
      <c r="VDZ1" s="124"/>
      <c r="VEA1" s="124"/>
      <c r="VEB1" s="124"/>
      <c r="VEC1" s="124"/>
      <c r="VED1" s="124"/>
      <c r="VEE1" s="124"/>
      <c r="VEF1" s="124"/>
      <c r="VEG1" s="124"/>
      <c r="VEH1" s="124"/>
      <c r="VEI1" s="124"/>
      <c r="VEJ1" s="124"/>
      <c r="VEK1" s="124"/>
      <c r="VEL1" s="124"/>
      <c r="VEM1" s="124"/>
      <c r="VEN1" s="124"/>
      <c r="VEO1" s="124"/>
      <c r="VEP1" s="124"/>
      <c r="VEQ1" s="124"/>
      <c r="VER1" s="124"/>
      <c r="VES1" s="124"/>
      <c r="VET1" s="124"/>
      <c r="VEU1" s="124"/>
      <c r="VEV1" s="124"/>
      <c r="VEW1" s="124"/>
      <c r="VEX1" s="124"/>
      <c r="VEY1" s="124"/>
      <c r="VEZ1" s="124"/>
      <c r="VFA1" s="124"/>
      <c r="VFB1" s="124"/>
      <c r="VFC1" s="124"/>
      <c r="VFD1" s="124"/>
      <c r="VFE1" s="124"/>
      <c r="VFF1" s="124"/>
      <c r="VFG1" s="124"/>
      <c r="VFH1" s="124"/>
      <c r="VFI1" s="124"/>
      <c r="VFJ1" s="124"/>
      <c r="VFK1" s="124"/>
      <c r="VFL1" s="124"/>
      <c r="VFM1" s="124"/>
      <c r="VFN1" s="124"/>
      <c r="VFO1" s="124"/>
      <c r="VFP1" s="124"/>
      <c r="VFQ1" s="124"/>
      <c r="VFR1" s="124"/>
      <c r="VFS1" s="124"/>
      <c r="VFT1" s="124"/>
      <c r="VFU1" s="124"/>
      <c r="VFV1" s="124"/>
      <c r="VFW1" s="124"/>
      <c r="VFX1" s="124"/>
      <c r="VFY1" s="124"/>
      <c r="VFZ1" s="124"/>
      <c r="VGA1" s="124"/>
      <c r="VGB1" s="124"/>
      <c r="VGC1" s="124"/>
      <c r="VGD1" s="124"/>
      <c r="VGE1" s="124"/>
      <c r="VGF1" s="124"/>
      <c r="VGG1" s="124"/>
      <c r="VGH1" s="124"/>
      <c r="VGI1" s="124"/>
      <c r="VGJ1" s="124"/>
      <c r="VGK1" s="124"/>
      <c r="VGL1" s="124"/>
      <c r="VGM1" s="124"/>
      <c r="VGN1" s="124"/>
      <c r="VGO1" s="124"/>
      <c r="VGP1" s="124"/>
      <c r="VGQ1" s="124"/>
      <c r="VGR1" s="124"/>
      <c r="VGS1" s="124"/>
      <c r="VGT1" s="124"/>
      <c r="VGU1" s="124"/>
      <c r="VGV1" s="124"/>
      <c r="VGW1" s="124"/>
      <c r="VGX1" s="124"/>
      <c r="VGY1" s="124"/>
      <c r="VGZ1" s="124"/>
      <c r="VHA1" s="124"/>
      <c r="VHB1" s="124"/>
      <c r="VHC1" s="124"/>
      <c r="VHD1" s="124"/>
      <c r="VHE1" s="124"/>
      <c r="VHF1" s="124"/>
      <c r="VHG1" s="124"/>
      <c r="VHH1" s="124"/>
      <c r="VHI1" s="124"/>
      <c r="VHJ1" s="124"/>
      <c r="VHK1" s="124"/>
      <c r="VHL1" s="124"/>
      <c r="VHM1" s="124"/>
      <c r="VHN1" s="124"/>
      <c r="VHO1" s="124"/>
      <c r="VHP1" s="124"/>
      <c r="VHQ1" s="124"/>
      <c r="VHR1" s="124"/>
      <c r="VHS1" s="124"/>
      <c r="VHT1" s="124"/>
      <c r="VHU1" s="124"/>
      <c r="VHV1" s="124"/>
      <c r="VHW1" s="124"/>
      <c r="VHX1" s="124"/>
      <c r="VHY1" s="124"/>
      <c r="VHZ1" s="124"/>
      <c r="VIA1" s="124"/>
      <c r="VIB1" s="124"/>
      <c r="VIC1" s="124"/>
      <c r="VID1" s="124"/>
      <c r="VIE1" s="124"/>
      <c r="VIF1" s="124"/>
      <c r="VIG1" s="124"/>
      <c r="VIH1" s="124"/>
      <c r="VII1" s="124"/>
      <c r="VIJ1" s="124"/>
      <c r="VIK1" s="124"/>
      <c r="VIL1" s="124"/>
      <c r="VIM1" s="124"/>
      <c r="VIN1" s="124"/>
      <c r="VIO1" s="124"/>
      <c r="VIP1" s="124"/>
      <c r="VIQ1" s="124"/>
      <c r="VIR1" s="124"/>
      <c r="VIS1" s="124"/>
      <c r="VIT1" s="124"/>
      <c r="VIU1" s="124"/>
      <c r="VIV1" s="124"/>
      <c r="VIW1" s="124"/>
      <c r="VIX1" s="124"/>
      <c r="VIY1" s="124"/>
      <c r="VIZ1" s="124"/>
      <c r="VJA1" s="124"/>
      <c r="VJB1" s="124"/>
      <c r="VJC1" s="124"/>
      <c r="VJD1" s="124"/>
      <c r="VJE1" s="124"/>
      <c r="VJF1" s="124"/>
      <c r="VJG1" s="124"/>
      <c r="VJH1" s="124"/>
      <c r="VJI1" s="124"/>
      <c r="VJJ1" s="124"/>
      <c r="VJK1" s="124"/>
      <c r="VJL1" s="124"/>
      <c r="VJM1" s="124"/>
      <c r="VJN1" s="124"/>
      <c r="VJO1" s="124"/>
      <c r="VJP1" s="124"/>
      <c r="VJQ1" s="124"/>
      <c r="VJR1" s="124"/>
      <c r="VJS1" s="124"/>
      <c r="VJT1" s="124"/>
      <c r="VJU1" s="124"/>
      <c r="VJV1" s="124"/>
      <c r="VJW1" s="124"/>
      <c r="VJX1" s="124"/>
      <c r="VJY1" s="124"/>
      <c r="VJZ1" s="124"/>
      <c r="VKA1" s="124"/>
      <c r="VKB1" s="124"/>
      <c r="VKC1" s="124"/>
      <c r="VKD1" s="124"/>
      <c r="VKE1" s="124"/>
      <c r="VKF1" s="124"/>
      <c r="VKG1" s="124"/>
      <c r="VKH1" s="124"/>
      <c r="VKI1" s="124"/>
      <c r="VKJ1" s="124"/>
      <c r="VKK1" s="124"/>
      <c r="VKL1" s="124"/>
      <c r="VKM1" s="124"/>
      <c r="VKN1" s="124"/>
      <c r="VKO1" s="124"/>
      <c r="VKP1" s="124"/>
      <c r="VKQ1" s="124"/>
      <c r="VKR1" s="124"/>
      <c r="VKS1" s="124"/>
      <c r="VKT1" s="124"/>
      <c r="VKU1" s="124"/>
      <c r="VKV1" s="124"/>
      <c r="VKW1" s="124"/>
      <c r="VKX1" s="124"/>
      <c r="VKY1" s="124"/>
      <c r="VKZ1" s="124"/>
      <c r="VLA1" s="124"/>
      <c r="VLB1" s="124"/>
      <c r="VLC1" s="124"/>
      <c r="VLD1" s="124"/>
      <c r="VLE1" s="124"/>
      <c r="VLF1" s="124"/>
      <c r="VLG1" s="124"/>
      <c r="VLH1" s="124"/>
      <c r="VLI1" s="124"/>
      <c r="VLJ1" s="124"/>
      <c r="VLK1" s="124"/>
      <c r="VLL1" s="124"/>
      <c r="VLM1" s="124"/>
      <c r="VLN1" s="124"/>
      <c r="VLO1" s="124"/>
      <c r="VLP1" s="124"/>
      <c r="VLQ1" s="124"/>
      <c r="VLR1" s="124"/>
      <c r="VLS1" s="124"/>
      <c r="VLT1" s="124"/>
      <c r="VLU1" s="124"/>
      <c r="VLV1" s="124"/>
      <c r="VLW1" s="124"/>
      <c r="VLX1" s="124"/>
      <c r="VLY1" s="124"/>
      <c r="VLZ1" s="124"/>
      <c r="VMA1" s="124"/>
      <c r="VMB1" s="124"/>
      <c r="VMC1" s="124"/>
      <c r="VMD1" s="124"/>
      <c r="VME1" s="124"/>
      <c r="VMF1" s="124"/>
      <c r="VMG1" s="124"/>
      <c r="VMH1" s="124"/>
      <c r="VMI1" s="124"/>
      <c r="VMJ1" s="124"/>
      <c r="VMK1" s="124"/>
      <c r="VML1" s="124"/>
      <c r="VMM1" s="124"/>
      <c r="VMN1" s="124"/>
      <c r="VMO1" s="124"/>
      <c r="VMP1" s="124"/>
      <c r="VMQ1" s="124"/>
      <c r="VMR1" s="124"/>
      <c r="VMS1" s="124"/>
      <c r="VMT1" s="124"/>
      <c r="VMU1" s="124"/>
      <c r="VMV1" s="124"/>
      <c r="VMW1" s="124"/>
      <c r="VMX1" s="124"/>
      <c r="VMY1" s="124"/>
      <c r="VMZ1" s="124"/>
      <c r="VNA1" s="124"/>
      <c r="VNB1" s="124"/>
      <c r="VNC1" s="124"/>
      <c r="VND1" s="124"/>
      <c r="VNE1" s="124"/>
      <c r="VNF1" s="124"/>
      <c r="VNG1" s="124"/>
      <c r="VNH1" s="124"/>
      <c r="VNI1" s="124"/>
      <c r="VNJ1" s="124"/>
      <c r="VNK1" s="124"/>
      <c r="VNL1" s="124"/>
      <c r="VNM1" s="124"/>
      <c r="VNN1" s="124"/>
      <c r="VNO1" s="124"/>
      <c r="VNP1" s="124"/>
      <c r="VNQ1" s="124"/>
      <c r="VNR1" s="124"/>
      <c r="VNS1" s="124"/>
      <c r="VNT1" s="124"/>
      <c r="VNU1" s="124"/>
      <c r="VNV1" s="124"/>
      <c r="VNW1" s="124"/>
      <c r="VNX1" s="124"/>
      <c r="VNY1" s="124"/>
      <c r="VNZ1" s="124"/>
      <c r="VOA1" s="124"/>
      <c r="VOB1" s="124"/>
      <c r="VOC1" s="124"/>
      <c r="VOD1" s="124"/>
      <c r="VOE1" s="124"/>
      <c r="VOF1" s="124"/>
      <c r="VOG1" s="124"/>
      <c r="VOH1" s="124"/>
      <c r="VOI1" s="124"/>
      <c r="VOJ1" s="124"/>
      <c r="VOK1" s="124"/>
      <c r="VOL1" s="124"/>
      <c r="VOM1" s="124"/>
      <c r="VON1" s="124"/>
      <c r="VOO1" s="124"/>
      <c r="VOP1" s="124"/>
      <c r="VOQ1" s="124"/>
      <c r="VOR1" s="124"/>
      <c r="VOS1" s="124"/>
      <c r="VOT1" s="124"/>
      <c r="VOU1" s="124"/>
      <c r="VOV1" s="124"/>
      <c r="VOW1" s="124"/>
      <c r="VOX1" s="124"/>
      <c r="VOY1" s="124"/>
      <c r="VOZ1" s="124"/>
      <c r="VPA1" s="124"/>
      <c r="VPB1" s="124"/>
      <c r="VPC1" s="124"/>
      <c r="VPD1" s="124"/>
      <c r="VPE1" s="124"/>
      <c r="VPF1" s="124"/>
      <c r="VPG1" s="124"/>
      <c r="VPH1" s="124"/>
      <c r="VPI1" s="124"/>
      <c r="VPJ1" s="124"/>
      <c r="VPK1" s="124"/>
      <c r="VPL1" s="124"/>
      <c r="VPM1" s="124"/>
      <c r="VPN1" s="124"/>
      <c r="VPO1" s="124"/>
      <c r="VPP1" s="124"/>
      <c r="VPQ1" s="124"/>
      <c r="VPR1" s="124"/>
      <c r="VPS1" s="124"/>
      <c r="VPT1" s="124"/>
      <c r="VPU1" s="124"/>
      <c r="VPV1" s="124"/>
      <c r="VPW1" s="124"/>
      <c r="VPX1" s="124"/>
      <c r="VPY1" s="124"/>
      <c r="VPZ1" s="124"/>
      <c r="VQA1" s="124"/>
      <c r="VQB1" s="124"/>
      <c r="VQC1" s="124"/>
      <c r="VQD1" s="124"/>
      <c r="VQE1" s="124"/>
      <c r="VQF1" s="124"/>
      <c r="VQG1" s="124"/>
      <c r="VQH1" s="124"/>
      <c r="VQI1" s="124"/>
      <c r="VQJ1" s="124"/>
      <c r="VQK1" s="124"/>
      <c r="VQL1" s="124"/>
      <c r="VQM1" s="124"/>
      <c r="VQN1" s="124"/>
      <c r="VQO1" s="124"/>
      <c r="VQP1" s="124"/>
      <c r="VQQ1" s="124"/>
      <c r="VQR1" s="124"/>
      <c r="VQS1" s="124"/>
      <c r="VQT1" s="124"/>
      <c r="VQU1" s="124"/>
      <c r="VQV1" s="124"/>
      <c r="VQW1" s="124"/>
      <c r="VQX1" s="124"/>
      <c r="VQY1" s="124"/>
      <c r="VQZ1" s="124"/>
      <c r="VRA1" s="124"/>
      <c r="VRB1" s="124"/>
      <c r="VRC1" s="124"/>
      <c r="VRD1" s="124"/>
      <c r="VRE1" s="124"/>
      <c r="VRF1" s="124"/>
      <c r="VRG1" s="124"/>
      <c r="VRH1" s="124"/>
      <c r="VRI1" s="124"/>
      <c r="VRJ1" s="124"/>
      <c r="VRK1" s="124"/>
      <c r="VRL1" s="124"/>
      <c r="VRM1" s="124"/>
      <c r="VRN1" s="124"/>
      <c r="VRO1" s="124"/>
      <c r="VRP1" s="124"/>
      <c r="VRQ1" s="124"/>
      <c r="VRR1" s="124"/>
      <c r="VRS1" s="124"/>
      <c r="VRT1" s="124"/>
      <c r="VRU1" s="124"/>
      <c r="VRV1" s="124"/>
      <c r="VRW1" s="124"/>
      <c r="VRX1" s="124"/>
      <c r="VRY1" s="124"/>
      <c r="VRZ1" s="124"/>
      <c r="VSA1" s="124"/>
      <c r="VSB1" s="124"/>
      <c r="VSC1" s="124"/>
      <c r="VSD1" s="124"/>
      <c r="VSE1" s="124"/>
      <c r="VSF1" s="124"/>
      <c r="VSG1" s="124"/>
      <c r="VSH1" s="124"/>
      <c r="VSI1" s="124"/>
      <c r="VSJ1" s="124"/>
      <c r="VSK1" s="124"/>
      <c r="VSL1" s="124"/>
      <c r="VSM1" s="124"/>
      <c r="VSN1" s="124"/>
      <c r="VSO1" s="124"/>
      <c r="VSP1" s="124"/>
      <c r="VSQ1" s="124"/>
      <c r="VSR1" s="124"/>
      <c r="VSS1" s="124"/>
      <c r="VST1" s="124"/>
      <c r="VSU1" s="124"/>
      <c r="VSV1" s="124"/>
      <c r="VSW1" s="124"/>
      <c r="VSX1" s="124"/>
      <c r="VSY1" s="124"/>
      <c r="VSZ1" s="124"/>
      <c r="VTA1" s="124"/>
      <c r="VTB1" s="124"/>
      <c r="VTC1" s="124"/>
      <c r="VTD1" s="124"/>
      <c r="VTE1" s="124"/>
      <c r="VTF1" s="124"/>
      <c r="VTG1" s="124"/>
      <c r="VTH1" s="124"/>
      <c r="VTI1" s="124"/>
      <c r="VTJ1" s="124"/>
      <c r="VTK1" s="124"/>
      <c r="VTL1" s="124"/>
      <c r="VTM1" s="124"/>
      <c r="VTN1" s="124"/>
      <c r="VTO1" s="124"/>
      <c r="VTP1" s="124"/>
      <c r="VTQ1" s="124"/>
      <c r="VTR1" s="124"/>
      <c r="VTS1" s="124"/>
      <c r="VTT1" s="124"/>
      <c r="VTU1" s="124"/>
      <c r="VTV1" s="124"/>
      <c r="VTW1" s="124"/>
      <c r="VTX1" s="124"/>
      <c r="VTY1" s="124"/>
      <c r="VTZ1" s="124"/>
      <c r="VUA1" s="124"/>
      <c r="VUB1" s="124"/>
      <c r="VUC1" s="124"/>
      <c r="VUD1" s="124"/>
      <c r="VUE1" s="124"/>
      <c r="VUF1" s="124"/>
      <c r="VUG1" s="124"/>
      <c r="VUH1" s="124"/>
      <c r="VUI1" s="124"/>
      <c r="VUJ1" s="124"/>
      <c r="VUK1" s="124"/>
      <c r="VUL1" s="124"/>
      <c r="VUM1" s="124"/>
      <c r="VUN1" s="124"/>
      <c r="VUO1" s="124"/>
      <c r="VUP1" s="124"/>
      <c r="VUQ1" s="124"/>
      <c r="VUR1" s="124"/>
      <c r="VUS1" s="124"/>
      <c r="VUT1" s="124"/>
      <c r="VUU1" s="124"/>
      <c r="VUV1" s="124"/>
      <c r="VUW1" s="124"/>
      <c r="VUX1" s="124"/>
      <c r="VUY1" s="124"/>
      <c r="VUZ1" s="124"/>
      <c r="VVA1" s="124"/>
      <c r="VVB1" s="124"/>
      <c r="VVC1" s="124"/>
      <c r="VVD1" s="124"/>
      <c r="VVE1" s="124"/>
      <c r="VVF1" s="124"/>
      <c r="VVG1" s="124"/>
      <c r="VVH1" s="124"/>
      <c r="VVI1" s="124"/>
      <c r="VVJ1" s="124"/>
      <c r="VVK1" s="124"/>
      <c r="VVL1" s="124"/>
      <c r="VVM1" s="124"/>
      <c r="VVN1" s="124"/>
      <c r="VVO1" s="124"/>
      <c r="VVP1" s="124"/>
      <c r="VVQ1" s="124"/>
      <c r="VVR1" s="124"/>
      <c r="VVS1" s="124"/>
      <c r="VVT1" s="124"/>
      <c r="VVU1" s="124"/>
      <c r="VVV1" s="124"/>
      <c r="VVW1" s="124"/>
      <c r="VVX1" s="124"/>
      <c r="VVY1" s="124"/>
      <c r="VVZ1" s="124"/>
      <c r="VWA1" s="124"/>
      <c r="VWB1" s="124"/>
      <c r="VWC1" s="124"/>
      <c r="VWD1" s="124"/>
      <c r="VWE1" s="124"/>
      <c r="VWF1" s="124"/>
      <c r="VWG1" s="124"/>
      <c r="VWH1" s="124"/>
      <c r="VWI1" s="124"/>
      <c r="VWJ1" s="124"/>
      <c r="VWK1" s="124"/>
      <c r="VWL1" s="124"/>
      <c r="VWM1" s="124"/>
      <c r="VWN1" s="124"/>
      <c r="VWO1" s="124"/>
      <c r="VWP1" s="124"/>
      <c r="VWQ1" s="124"/>
      <c r="VWR1" s="124"/>
      <c r="VWS1" s="124"/>
      <c r="VWT1" s="124"/>
      <c r="VWU1" s="124"/>
      <c r="VWV1" s="124"/>
      <c r="VWW1" s="124"/>
      <c r="VWX1" s="124"/>
      <c r="VWY1" s="124"/>
      <c r="VWZ1" s="124"/>
      <c r="VXA1" s="124"/>
      <c r="VXB1" s="124"/>
      <c r="VXC1" s="124"/>
      <c r="VXD1" s="124"/>
      <c r="VXE1" s="124"/>
      <c r="VXF1" s="124"/>
      <c r="VXG1" s="124"/>
      <c r="VXH1" s="124"/>
      <c r="VXI1" s="124"/>
      <c r="VXJ1" s="124"/>
      <c r="VXK1" s="124"/>
      <c r="VXL1" s="124"/>
      <c r="VXM1" s="124"/>
      <c r="VXN1" s="124"/>
      <c r="VXO1" s="124"/>
      <c r="VXP1" s="124"/>
      <c r="VXQ1" s="124"/>
      <c r="VXR1" s="124"/>
      <c r="VXS1" s="124"/>
      <c r="VXT1" s="124"/>
      <c r="VXU1" s="124"/>
      <c r="VXV1" s="124"/>
      <c r="VXW1" s="124"/>
      <c r="VXX1" s="124"/>
      <c r="VXY1" s="124"/>
      <c r="VXZ1" s="124"/>
      <c r="VYA1" s="124"/>
      <c r="VYB1" s="124"/>
      <c r="VYC1" s="124"/>
      <c r="VYD1" s="124"/>
      <c r="VYE1" s="124"/>
      <c r="VYF1" s="124"/>
      <c r="VYG1" s="124"/>
      <c r="VYH1" s="124"/>
      <c r="VYI1" s="124"/>
      <c r="VYJ1" s="124"/>
      <c r="VYK1" s="124"/>
      <c r="VYL1" s="124"/>
      <c r="VYM1" s="124"/>
      <c r="VYN1" s="124"/>
      <c r="VYO1" s="124"/>
      <c r="VYP1" s="124"/>
      <c r="VYQ1" s="124"/>
      <c r="VYR1" s="124"/>
      <c r="VYS1" s="124"/>
      <c r="VYT1" s="124"/>
      <c r="VYU1" s="124"/>
      <c r="VYV1" s="124"/>
      <c r="VYW1" s="124"/>
      <c r="VYX1" s="124"/>
      <c r="VYY1" s="124"/>
      <c r="VYZ1" s="124"/>
      <c r="VZA1" s="124"/>
      <c r="VZB1" s="124"/>
      <c r="VZC1" s="124"/>
      <c r="VZD1" s="124"/>
      <c r="VZE1" s="124"/>
      <c r="VZF1" s="124"/>
      <c r="VZG1" s="124"/>
      <c r="VZH1" s="124"/>
      <c r="VZI1" s="124"/>
      <c r="VZJ1" s="124"/>
      <c r="VZK1" s="124"/>
      <c r="VZL1" s="124"/>
      <c r="VZM1" s="124"/>
      <c r="VZN1" s="124"/>
      <c r="VZO1" s="124"/>
      <c r="VZP1" s="124"/>
      <c r="VZQ1" s="124"/>
      <c r="VZR1" s="124"/>
      <c r="VZS1" s="124"/>
      <c r="VZT1" s="124"/>
      <c r="VZU1" s="124"/>
      <c r="VZV1" s="124"/>
      <c r="VZW1" s="124"/>
      <c r="VZX1" s="124"/>
      <c r="VZY1" s="124"/>
      <c r="VZZ1" s="124"/>
      <c r="WAA1" s="124"/>
      <c r="WAB1" s="124"/>
      <c r="WAC1" s="124"/>
      <c r="WAD1" s="124"/>
      <c r="WAE1" s="124"/>
      <c r="WAF1" s="124"/>
      <c r="WAG1" s="124"/>
      <c r="WAH1" s="124"/>
      <c r="WAI1" s="124"/>
      <c r="WAJ1" s="124"/>
      <c r="WAK1" s="124"/>
      <c r="WAL1" s="124"/>
      <c r="WAM1" s="124"/>
      <c r="WAN1" s="124"/>
      <c r="WAO1" s="124"/>
      <c r="WAP1" s="124"/>
      <c r="WAQ1" s="124"/>
      <c r="WAR1" s="124"/>
      <c r="WAS1" s="124"/>
      <c r="WAT1" s="124"/>
      <c r="WAU1" s="124"/>
      <c r="WAV1" s="124"/>
      <c r="WAW1" s="124"/>
      <c r="WAX1" s="124"/>
      <c r="WAY1" s="124"/>
      <c r="WAZ1" s="124"/>
      <c r="WBA1" s="124"/>
      <c r="WBB1" s="124"/>
      <c r="WBC1" s="124"/>
      <c r="WBD1" s="124"/>
      <c r="WBE1" s="124"/>
      <c r="WBF1" s="124"/>
      <c r="WBG1" s="124"/>
      <c r="WBH1" s="124"/>
      <c r="WBI1" s="124"/>
      <c r="WBJ1" s="124"/>
      <c r="WBK1" s="124"/>
      <c r="WBL1" s="124"/>
      <c r="WBM1" s="124"/>
      <c r="WBN1" s="124"/>
      <c r="WBO1" s="124"/>
      <c r="WBP1" s="124"/>
      <c r="WBQ1" s="124"/>
      <c r="WBR1" s="124"/>
      <c r="WBS1" s="124"/>
      <c r="WBT1" s="124"/>
      <c r="WBU1" s="124"/>
      <c r="WBV1" s="124"/>
      <c r="WBW1" s="124"/>
      <c r="WBX1" s="124"/>
      <c r="WBY1" s="124"/>
      <c r="WBZ1" s="124"/>
      <c r="WCA1" s="124"/>
      <c r="WCB1" s="124"/>
      <c r="WCC1" s="124"/>
      <c r="WCD1" s="124"/>
      <c r="WCE1" s="124"/>
      <c r="WCF1" s="124"/>
      <c r="WCG1" s="124"/>
      <c r="WCH1" s="124"/>
      <c r="WCI1" s="124"/>
      <c r="WCJ1" s="124"/>
      <c r="WCK1" s="124"/>
      <c r="WCL1" s="124"/>
      <c r="WCM1" s="124"/>
      <c r="WCN1" s="124"/>
      <c r="WCO1" s="124"/>
      <c r="WCP1" s="124"/>
      <c r="WCQ1" s="124"/>
      <c r="WCR1" s="124"/>
      <c r="WCS1" s="124"/>
      <c r="WCT1" s="124"/>
      <c r="WCU1" s="124"/>
      <c r="WCV1" s="124"/>
      <c r="WCW1" s="124"/>
      <c r="WCX1" s="124"/>
      <c r="WCY1" s="124"/>
      <c r="WCZ1" s="124"/>
      <c r="WDA1" s="124"/>
      <c r="WDB1" s="124"/>
      <c r="WDC1" s="124"/>
      <c r="WDD1" s="124"/>
      <c r="WDE1" s="124"/>
      <c r="WDF1" s="124"/>
      <c r="WDG1" s="124"/>
      <c r="WDH1" s="124"/>
      <c r="WDI1" s="124"/>
      <c r="WDJ1" s="124"/>
      <c r="WDK1" s="124"/>
      <c r="WDL1" s="124"/>
      <c r="WDM1" s="124"/>
      <c r="WDN1" s="124"/>
      <c r="WDO1" s="124"/>
      <c r="WDP1" s="124"/>
      <c r="WDQ1" s="124"/>
      <c r="WDR1" s="124"/>
      <c r="WDS1" s="124"/>
      <c r="WDT1" s="124"/>
      <c r="WDU1" s="124"/>
      <c r="WDV1" s="124"/>
      <c r="WDW1" s="124"/>
      <c r="WDX1" s="124"/>
      <c r="WDY1" s="124"/>
      <c r="WDZ1" s="124"/>
      <c r="WEA1" s="124"/>
      <c r="WEB1" s="124"/>
      <c r="WEC1" s="124"/>
      <c r="WED1" s="124"/>
      <c r="WEE1" s="124"/>
      <c r="WEF1" s="124"/>
      <c r="WEG1" s="124"/>
      <c r="WEH1" s="124"/>
      <c r="WEI1" s="124"/>
      <c r="WEJ1" s="124"/>
      <c r="WEK1" s="124"/>
      <c r="WEL1" s="124"/>
      <c r="WEM1" s="124"/>
      <c r="WEN1" s="124"/>
      <c r="WEO1" s="124"/>
      <c r="WEP1" s="124"/>
      <c r="WEQ1" s="124"/>
      <c r="WER1" s="124"/>
      <c r="WES1" s="124"/>
      <c r="WET1" s="124"/>
      <c r="WEU1" s="124"/>
      <c r="WEV1" s="124"/>
      <c r="WEW1" s="124"/>
      <c r="WEX1" s="124"/>
      <c r="WEY1" s="124"/>
      <c r="WEZ1" s="124"/>
      <c r="WFA1" s="124"/>
      <c r="WFB1" s="124"/>
      <c r="WFC1" s="124"/>
      <c r="WFD1" s="124"/>
      <c r="WFE1" s="124"/>
      <c r="WFF1" s="124"/>
      <c r="WFG1" s="124"/>
      <c r="WFH1" s="124"/>
      <c r="WFI1" s="124"/>
      <c r="WFJ1" s="124"/>
      <c r="WFK1" s="124"/>
      <c r="WFL1" s="124"/>
      <c r="WFM1" s="124"/>
      <c r="WFN1" s="124"/>
      <c r="WFO1" s="124"/>
      <c r="WFP1" s="124"/>
      <c r="WFQ1" s="124"/>
      <c r="WFR1" s="124"/>
      <c r="WFS1" s="124"/>
      <c r="WFT1" s="124"/>
      <c r="WFU1" s="124"/>
      <c r="WFV1" s="124"/>
      <c r="WFW1" s="124"/>
      <c r="WFX1" s="124"/>
      <c r="WFY1" s="124"/>
      <c r="WFZ1" s="124"/>
      <c r="WGA1" s="124"/>
      <c r="WGB1" s="124"/>
      <c r="WGC1" s="124"/>
      <c r="WGD1" s="124"/>
      <c r="WGE1" s="124"/>
      <c r="WGF1" s="124"/>
      <c r="WGG1" s="124"/>
      <c r="WGH1" s="124"/>
      <c r="WGI1" s="124"/>
      <c r="WGJ1" s="124"/>
      <c r="WGK1" s="124"/>
      <c r="WGL1" s="124"/>
      <c r="WGM1" s="124"/>
      <c r="WGN1" s="124"/>
      <c r="WGO1" s="124"/>
      <c r="WGP1" s="124"/>
      <c r="WGQ1" s="124"/>
      <c r="WGR1" s="124"/>
      <c r="WGS1" s="124"/>
      <c r="WGT1" s="124"/>
      <c r="WGU1" s="124"/>
      <c r="WGV1" s="124"/>
      <c r="WGW1" s="124"/>
      <c r="WGX1" s="124"/>
      <c r="WGY1" s="124"/>
      <c r="WGZ1" s="124"/>
      <c r="WHA1" s="124"/>
      <c r="WHB1" s="124"/>
      <c r="WHC1" s="124"/>
      <c r="WHD1" s="124"/>
      <c r="WHE1" s="124"/>
      <c r="WHF1" s="124"/>
      <c r="WHG1" s="124"/>
      <c r="WHH1" s="124"/>
      <c r="WHI1" s="124"/>
      <c r="WHJ1" s="124"/>
      <c r="WHK1" s="124"/>
      <c r="WHL1" s="124"/>
      <c r="WHM1" s="124"/>
      <c r="WHN1" s="124"/>
      <c r="WHO1" s="124"/>
      <c r="WHP1" s="124"/>
      <c r="WHQ1" s="124"/>
      <c r="WHR1" s="124"/>
      <c r="WHS1" s="124"/>
      <c r="WHT1" s="124"/>
      <c r="WHU1" s="124"/>
      <c r="WHV1" s="124"/>
      <c r="WHW1" s="124"/>
      <c r="WHX1" s="124"/>
      <c r="WHY1" s="124"/>
      <c r="WHZ1" s="124"/>
      <c r="WIA1" s="124"/>
      <c r="WIB1" s="124"/>
      <c r="WIC1" s="124"/>
      <c r="WID1" s="124"/>
      <c r="WIE1" s="124"/>
      <c r="WIF1" s="124"/>
      <c r="WIG1" s="124"/>
      <c r="WIH1" s="124"/>
      <c r="WII1" s="124"/>
      <c r="WIJ1" s="124"/>
      <c r="WIK1" s="124"/>
      <c r="WIL1" s="124"/>
      <c r="WIM1" s="124"/>
      <c r="WIN1" s="124"/>
      <c r="WIO1" s="124"/>
      <c r="WIP1" s="124"/>
      <c r="WIQ1" s="124"/>
      <c r="WIR1" s="124"/>
      <c r="WIS1" s="124"/>
      <c r="WIT1" s="124"/>
      <c r="WIU1" s="124"/>
      <c r="WIV1" s="124"/>
      <c r="WIW1" s="124"/>
      <c r="WIX1" s="124"/>
      <c r="WIY1" s="124"/>
      <c r="WIZ1" s="124"/>
      <c r="WJA1" s="124"/>
      <c r="WJB1" s="124"/>
      <c r="WJC1" s="124"/>
      <c r="WJD1" s="124"/>
      <c r="WJE1" s="124"/>
      <c r="WJF1" s="124"/>
      <c r="WJG1" s="124"/>
      <c r="WJH1" s="124"/>
      <c r="WJI1" s="124"/>
      <c r="WJJ1" s="124"/>
      <c r="WJK1" s="124"/>
      <c r="WJL1" s="124"/>
      <c r="WJM1" s="124"/>
      <c r="WJN1" s="124"/>
      <c r="WJO1" s="124"/>
      <c r="WJP1" s="124"/>
      <c r="WJQ1" s="124"/>
      <c r="WJR1" s="124"/>
      <c r="WJS1" s="124"/>
      <c r="WJT1" s="124"/>
      <c r="WJU1" s="124"/>
      <c r="WJV1" s="124"/>
      <c r="WJW1" s="124"/>
      <c r="WJX1" s="124"/>
      <c r="WJY1" s="124"/>
      <c r="WJZ1" s="124"/>
      <c r="WKA1" s="124"/>
      <c r="WKB1" s="124"/>
      <c r="WKC1" s="124"/>
      <c r="WKD1" s="124"/>
      <c r="WKE1" s="124"/>
      <c r="WKF1" s="124"/>
      <c r="WKG1" s="124"/>
      <c r="WKH1" s="124"/>
      <c r="WKI1" s="124"/>
      <c r="WKJ1" s="124"/>
      <c r="WKK1" s="124"/>
      <c r="WKL1" s="124"/>
      <c r="WKM1" s="124"/>
      <c r="WKN1" s="124"/>
      <c r="WKO1" s="124"/>
      <c r="WKP1" s="124"/>
      <c r="WKQ1" s="124"/>
      <c r="WKR1" s="124"/>
      <c r="WKS1" s="124"/>
      <c r="WKT1" s="124"/>
      <c r="WKU1" s="124"/>
      <c r="WKV1" s="124"/>
      <c r="WKW1" s="124"/>
      <c r="WKX1" s="124"/>
      <c r="WKY1" s="124"/>
      <c r="WKZ1" s="124"/>
      <c r="WLA1" s="124"/>
      <c r="WLB1" s="124"/>
      <c r="WLC1" s="124"/>
      <c r="WLD1" s="124"/>
      <c r="WLE1" s="124"/>
      <c r="WLF1" s="124"/>
      <c r="WLG1" s="124"/>
      <c r="WLH1" s="124"/>
      <c r="WLI1" s="124"/>
      <c r="WLJ1" s="124"/>
      <c r="WLK1" s="124"/>
      <c r="WLL1" s="124"/>
      <c r="WLM1" s="124"/>
      <c r="WLN1" s="124"/>
      <c r="WLO1" s="124"/>
      <c r="WLP1" s="124"/>
      <c r="WLQ1" s="124"/>
      <c r="WLR1" s="124"/>
      <c r="WLS1" s="124"/>
      <c r="WLT1" s="124"/>
      <c r="WLU1" s="124"/>
      <c r="WLV1" s="124"/>
      <c r="WLW1" s="124"/>
      <c r="WLX1" s="124"/>
      <c r="WLY1" s="124"/>
      <c r="WLZ1" s="124"/>
      <c r="WMA1" s="124"/>
      <c r="WMB1" s="124"/>
      <c r="WMC1" s="124"/>
      <c r="WMD1" s="124"/>
      <c r="WME1" s="124"/>
      <c r="WMF1" s="124"/>
      <c r="WMG1" s="124"/>
      <c r="WMH1" s="124"/>
      <c r="WMI1" s="124"/>
      <c r="WMJ1" s="124"/>
      <c r="WMK1" s="124"/>
      <c r="WML1" s="124"/>
      <c r="WMM1" s="124"/>
      <c r="WMN1" s="124"/>
      <c r="WMO1" s="124"/>
      <c r="WMP1" s="124"/>
      <c r="WMQ1" s="124"/>
      <c r="WMR1" s="124"/>
      <c r="WMS1" s="124"/>
      <c r="WMT1" s="124"/>
      <c r="WMU1" s="124"/>
      <c r="WMV1" s="124"/>
      <c r="WMW1" s="124"/>
      <c r="WMX1" s="124"/>
      <c r="WMY1" s="124"/>
      <c r="WMZ1" s="124"/>
      <c r="WNA1" s="124"/>
      <c r="WNB1" s="124"/>
      <c r="WNC1" s="124"/>
      <c r="WND1" s="124"/>
      <c r="WNE1" s="124"/>
      <c r="WNF1" s="124"/>
      <c r="WNG1" s="124"/>
      <c r="WNH1" s="124"/>
      <c r="WNI1" s="124"/>
      <c r="WNJ1" s="124"/>
      <c r="WNK1" s="124"/>
      <c r="WNL1" s="124"/>
      <c r="WNM1" s="124"/>
      <c r="WNN1" s="124"/>
      <c r="WNO1" s="124"/>
      <c r="WNP1" s="124"/>
      <c r="WNQ1" s="124"/>
      <c r="WNR1" s="124"/>
      <c r="WNS1" s="124"/>
      <c r="WNT1" s="124"/>
      <c r="WNU1" s="124"/>
      <c r="WNV1" s="124"/>
      <c r="WNW1" s="124"/>
      <c r="WNX1" s="124"/>
      <c r="WNY1" s="124"/>
      <c r="WNZ1" s="124"/>
      <c r="WOA1" s="124"/>
      <c r="WOB1" s="124"/>
      <c r="WOC1" s="124"/>
      <c r="WOD1" s="124"/>
      <c r="WOE1" s="124"/>
      <c r="WOF1" s="124"/>
      <c r="WOG1" s="124"/>
      <c r="WOH1" s="124"/>
      <c r="WOI1" s="124"/>
      <c r="WOJ1" s="124"/>
      <c r="WOK1" s="124"/>
      <c r="WOL1" s="124"/>
      <c r="WOM1" s="124"/>
      <c r="WON1" s="124"/>
      <c r="WOO1" s="124"/>
      <c r="WOP1" s="124"/>
      <c r="WOQ1" s="124"/>
      <c r="WOR1" s="124"/>
      <c r="WOS1" s="124"/>
      <c r="WOT1" s="124"/>
      <c r="WOU1" s="124"/>
      <c r="WOV1" s="124"/>
      <c r="WOW1" s="124"/>
      <c r="WOX1" s="124"/>
      <c r="WOY1" s="124"/>
      <c r="WOZ1" s="124"/>
      <c r="WPA1" s="124"/>
      <c r="WPB1" s="124"/>
      <c r="WPC1" s="124"/>
      <c r="WPD1" s="124"/>
      <c r="WPE1" s="124"/>
      <c r="WPF1" s="124"/>
      <c r="WPG1" s="124"/>
      <c r="WPH1" s="124"/>
      <c r="WPI1" s="124"/>
      <c r="WPJ1" s="124"/>
      <c r="WPK1" s="124"/>
      <c r="WPL1" s="124"/>
      <c r="WPM1" s="124"/>
      <c r="WPN1" s="124"/>
      <c r="WPO1" s="124"/>
      <c r="WPP1" s="124"/>
      <c r="WPQ1" s="124"/>
      <c r="WPR1" s="124"/>
      <c r="WPS1" s="124"/>
      <c r="WPT1" s="124"/>
      <c r="WPU1" s="124"/>
      <c r="WPV1" s="124"/>
      <c r="WPW1" s="124"/>
      <c r="WPX1" s="124"/>
      <c r="WPY1" s="124"/>
      <c r="WPZ1" s="124"/>
      <c r="WQA1" s="124"/>
      <c r="WQB1" s="124"/>
      <c r="WQC1" s="124"/>
      <c r="WQD1" s="124"/>
      <c r="WQE1" s="124"/>
      <c r="WQF1" s="124"/>
      <c r="WQG1" s="124"/>
      <c r="WQH1" s="124"/>
      <c r="WQI1" s="124"/>
      <c r="WQJ1" s="124"/>
      <c r="WQK1" s="124"/>
      <c r="WQL1" s="124"/>
      <c r="WQM1" s="124"/>
      <c r="WQN1" s="124"/>
      <c r="WQO1" s="124"/>
      <c r="WQP1" s="124"/>
      <c r="WQQ1" s="124"/>
      <c r="WQR1" s="124"/>
      <c r="WQS1" s="124"/>
      <c r="WQT1" s="124"/>
      <c r="WQU1" s="124"/>
      <c r="WQV1" s="124"/>
      <c r="WQW1" s="124"/>
      <c r="WQX1" s="124"/>
      <c r="WQY1" s="124"/>
      <c r="WQZ1" s="124"/>
      <c r="WRA1" s="124"/>
      <c r="WRB1" s="124"/>
      <c r="WRC1" s="124"/>
      <c r="WRD1" s="124"/>
      <c r="WRE1" s="124"/>
      <c r="WRF1" s="124"/>
      <c r="WRG1" s="124"/>
      <c r="WRH1" s="124"/>
      <c r="WRI1" s="124"/>
      <c r="WRJ1" s="124"/>
      <c r="WRK1" s="124"/>
      <c r="WRL1" s="124"/>
      <c r="WRM1" s="124"/>
      <c r="WRN1" s="124"/>
      <c r="WRO1" s="124"/>
      <c r="WRP1" s="124"/>
      <c r="WRQ1" s="124"/>
      <c r="WRR1" s="124"/>
      <c r="WRS1" s="124"/>
      <c r="WRT1" s="124"/>
      <c r="WRU1" s="124"/>
      <c r="WRV1" s="124"/>
      <c r="WRW1" s="124"/>
      <c r="WRX1" s="124"/>
      <c r="WRY1" s="124"/>
      <c r="WRZ1" s="124"/>
      <c r="WSA1" s="124"/>
      <c r="WSB1" s="124"/>
      <c r="WSC1" s="124"/>
      <c r="WSD1" s="124"/>
      <c r="WSE1" s="124"/>
      <c r="WSF1" s="124"/>
      <c r="WSG1" s="124"/>
      <c r="WSH1" s="124"/>
      <c r="WSI1" s="124"/>
      <c r="WSJ1" s="124"/>
      <c r="WSK1" s="124"/>
      <c r="WSL1" s="124"/>
      <c r="WSM1" s="124"/>
      <c r="WSN1" s="124"/>
      <c r="WSO1" s="124"/>
      <c r="WSP1" s="124"/>
      <c r="WSQ1" s="124"/>
      <c r="WSR1" s="124"/>
      <c r="WSS1" s="124"/>
      <c r="WST1" s="124"/>
      <c r="WSU1" s="124"/>
      <c r="WSV1" s="124"/>
      <c r="WSW1" s="124"/>
      <c r="WSX1" s="124"/>
      <c r="WSY1" s="124"/>
      <c r="WSZ1" s="124"/>
      <c r="WTA1" s="124"/>
      <c r="WTB1" s="124"/>
      <c r="WTC1" s="124"/>
      <c r="WTD1" s="124"/>
      <c r="WTE1" s="124"/>
      <c r="WTF1" s="124"/>
      <c r="WTG1" s="124"/>
      <c r="WTH1" s="124"/>
      <c r="WTI1" s="124"/>
      <c r="WTJ1" s="124"/>
      <c r="WTK1" s="124"/>
      <c r="WTL1" s="124"/>
      <c r="WTM1" s="124"/>
      <c r="WTN1" s="124"/>
      <c r="WTO1" s="124"/>
      <c r="WTP1" s="124"/>
      <c r="WTQ1" s="124"/>
      <c r="WTR1" s="124"/>
      <c r="WTS1" s="124"/>
      <c r="WTT1" s="124"/>
      <c r="WTU1" s="124"/>
      <c r="WTV1" s="124"/>
      <c r="WTW1" s="124"/>
      <c r="WTX1" s="124"/>
      <c r="WTY1" s="124"/>
      <c r="WTZ1" s="124"/>
      <c r="WUA1" s="124"/>
      <c r="WUB1" s="124"/>
      <c r="WUC1" s="124"/>
      <c r="WUD1" s="124"/>
      <c r="WUE1" s="124"/>
      <c r="WUF1" s="124"/>
      <c r="WUG1" s="124"/>
      <c r="WUH1" s="124"/>
      <c r="WUI1" s="124"/>
      <c r="WUJ1" s="124"/>
      <c r="WUK1" s="124"/>
      <c r="WUL1" s="124"/>
      <c r="WUM1" s="124"/>
      <c r="WUN1" s="124"/>
      <c r="WUO1" s="124"/>
      <c r="WUP1" s="124"/>
      <c r="WUQ1" s="124"/>
      <c r="WUR1" s="124"/>
      <c r="WUS1" s="124"/>
      <c r="WUT1" s="124"/>
      <c r="WUU1" s="124"/>
      <c r="WUV1" s="124"/>
      <c r="WUW1" s="124"/>
      <c r="WUX1" s="124"/>
      <c r="WUY1" s="124"/>
      <c r="WUZ1" s="124"/>
      <c r="WVA1" s="124"/>
      <c r="WVB1" s="124"/>
      <c r="WVC1" s="124"/>
      <c r="WVD1" s="124"/>
      <c r="WVE1" s="124"/>
      <c r="WVF1" s="124"/>
      <c r="WVG1" s="124"/>
      <c r="WVH1" s="124"/>
      <c r="WVI1" s="124"/>
      <c r="WVJ1" s="124"/>
      <c r="WVK1" s="124"/>
      <c r="WVL1" s="124"/>
      <c r="WVM1" s="124"/>
      <c r="WVN1" s="124"/>
      <c r="WVO1" s="124"/>
      <c r="WVP1" s="124"/>
      <c r="WVQ1" s="124"/>
      <c r="WVR1" s="124"/>
      <c r="WVS1" s="124"/>
      <c r="WVT1" s="124"/>
      <c r="WVU1" s="124"/>
      <c r="WVV1" s="124"/>
      <c r="WVW1" s="124"/>
      <c r="WVX1" s="124"/>
      <c r="WVY1" s="124"/>
      <c r="WVZ1" s="124"/>
      <c r="WWA1" s="124"/>
      <c r="WWB1" s="124"/>
      <c r="WWC1" s="124"/>
      <c r="WWD1" s="124"/>
      <c r="WWE1" s="124"/>
      <c r="WWF1" s="124"/>
      <c r="WWG1" s="124"/>
      <c r="WWH1" s="124"/>
      <c r="WWI1" s="124"/>
      <c r="WWJ1" s="124"/>
      <c r="WWK1" s="124"/>
      <c r="WWL1" s="124"/>
      <c r="WWM1" s="124"/>
      <c r="WWN1" s="124"/>
      <c r="WWO1" s="124"/>
      <c r="WWP1" s="124"/>
      <c r="WWQ1" s="124"/>
      <c r="WWR1" s="124"/>
      <c r="WWS1" s="124"/>
      <c r="WWT1" s="124"/>
      <c r="WWU1" s="124"/>
      <c r="WWV1" s="124"/>
      <c r="WWW1" s="124"/>
      <c r="WWX1" s="124"/>
      <c r="WWY1" s="124"/>
      <c r="WWZ1" s="124"/>
      <c r="WXA1" s="124"/>
      <c r="WXB1" s="124"/>
      <c r="WXC1" s="124"/>
      <c r="WXD1" s="124"/>
      <c r="WXE1" s="124"/>
      <c r="WXF1" s="124"/>
      <c r="WXG1" s="124"/>
      <c r="WXH1" s="124"/>
      <c r="WXI1" s="124"/>
      <c r="WXJ1" s="124"/>
      <c r="WXK1" s="124"/>
      <c r="WXL1" s="124"/>
      <c r="WXM1" s="124"/>
      <c r="WXN1" s="124"/>
      <c r="WXO1" s="124"/>
      <c r="WXP1" s="124"/>
      <c r="WXQ1" s="124"/>
      <c r="WXR1" s="124"/>
      <c r="WXS1" s="124"/>
      <c r="WXT1" s="124"/>
      <c r="WXU1" s="124"/>
      <c r="WXV1" s="124"/>
      <c r="WXW1" s="124"/>
      <c r="WXX1" s="124"/>
      <c r="WXY1" s="124"/>
      <c r="WXZ1" s="124"/>
      <c r="WYA1" s="124"/>
      <c r="WYB1" s="124"/>
      <c r="WYC1" s="124"/>
      <c r="WYD1" s="124"/>
      <c r="WYE1" s="124"/>
      <c r="WYF1" s="124"/>
      <c r="WYG1" s="124"/>
      <c r="WYH1" s="124"/>
      <c r="WYI1" s="124"/>
      <c r="WYJ1" s="124"/>
      <c r="WYK1" s="124"/>
      <c r="WYL1" s="124"/>
      <c r="WYM1" s="124"/>
      <c r="WYN1" s="124"/>
      <c r="WYO1" s="124"/>
      <c r="WYP1" s="124"/>
      <c r="WYQ1" s="124"/>
      <c r="WYR1" s="124"/>
      <c r="WYS1" s="124"/>
      <c r="WYT1" s="124"/>
      <c r="WYU1" s="124"/>
      <c r="WYV1" s="124"/>
      <c r="WYW1" s="124"/>
      <c r="WYX1" s="124"/>
      <c r="WYY1" s="124"/>
      <c r="WYZ1" s="124"/>
      <c r="WZA1" s="124"/>
      <c r="WZB1" s="124"/>
      <c r="WZC1" s="124"/>
      <c r="WZD1" s="124"/>
      <c r="WZE1" s="124"/>
      <c r="WZF1" s="124"/>
      <c r="WZG1" s="124"/>
      <c r="WZH1" s="124"/>
      <c r="WZI1" s="124"/>
      <c r="WZJ1" s="124"/>
      <c r="WZK1" s="124"/>
      <c r="WZL1" s="124"/>
      <c r="WZM1" s="124"/>
      <c r="WZN1" s="124"/>
      <c r="WZO1" s="124"/>
      <c r="WZP1" s="124"/>
      <c r="WZQ1" s="124"/>
      <c r="WZR1" s="124"/>
      <c r="WZS1" s="124"/>
      <c r="WZT1" s="124"/>
      <c r="WZU1" s="124"/>
      <c r="WZV1" s="124"/>
      <c r="WZW1" s="124"/>
      <c r="WZX1" s="124"/>
      <c r="WZY1" s="124"/>
      <c r="WZZ1" s="124"/>
      <c r="XAA1" s="124"/>
      <c r="XAB1" s="124"/>
      <c r="XAC1" s="124"/>
      <c r="XAD1" s="124"/>
      <c r="XAE1" s="124"/>
      <c r="XAF1" s="124"/>
      <c r="XAG1" s="124"/>
      <c r="XAH1" s="124"/>
      <c r="XAI1" s="124"/>
      <c r="XAJ1" s="124"/>
      <c r="XAK1" s="124"/>
      <c r="XAL1" s="124"/>
      <c r="XAM1" s="124"/>
      <c r="XAN1" s="124"/>
      <c r="XAO1" s="124"/>
      <c r="XAP1" s="124"/>
      <c r="XAQ1" s="124"/>
      <c r="XAR1" s="124"/>
      <c r="XAS1" s="124"/>
      <c r="XAT1" s="124"/>
      <c r="XAU1" s="124"/>
      <c r="XAV1" s="124"/>
      <c r="XAW1" s="124"/>
      <c r="XAX1" s="124"/>
      <c r="XAY1" s="124"/>
      <c r="XAZ1" s="124"/>
      <c r="XBA1" s="124"/>
      <c r="XBB1" s="124"/>
      <c r="XBC1" s="124"/>
      <c r="XBD1" s="124"/>
      <c r="XBE1" s="124"/>
      <c r="XBF1" s="124"/>
      <c r="XBG1" s="124"/>
      <c r="XBH1" s="124"/>
      <c r="XBI1" s="124"/>
      <c r="XBJ1" s="124"/>
      <c r="XBK1" s="124"/>
      <c r="XBL1" s="124"/>
      <c r="XBM1" s="124"/>
      <c r="XBN1" s="124"/>
      <c r="XBO1" s="124"/>
      <c r="XBP1" s="124"/>
      <c r="XBQ1" s="124"/>
      <c r="XBR1" s="124"/>
      <c r="XBS1" s="124"/>
      <c r="XBT1" s="124"/>
      <c r="XBU1" s="124"/>
      <c r="XBV1" s="124"/>
      <c r="XBW1" s="124"/>
      <c r="XBX1" s="124"/>
      <c r="XBY1" s="124"/>
      <c r="XBZ1" s="124"/>
      <c r="XCA1" s="124"/>
      <c r="XCB1" s="124"/>
      <c r="XCC1" s="124"/>
      <c r="XCD1" s="124"/>
      <c r="XCE1" s="124"/>
      <c r="XCF1" s="124"/>
      <c r="XCG1" s="124"/>
      <c r="XCH1" s="124"/>
      <c r="XCI1" s="124"/>
      <c r="XCJ1" s="124"/>
      <c r="XCK1" s="124"/>
      <c r="XCL1" s="124"/>
      <c r="XCM1" s="124"/>
      <c r="XCN1" s="124"/>
      <c r="XCO1" s="124"/>
      <c r="XCP1" s="124"/>
      <c r="XCQ1" s="124"/>
      <c r="XCR1" s="124"/>
      <c r="XCS1" s="124"/>
      <c r="XCT1" s="124"/>
      <c r="XCU1" s="124"/>
      <c r="XCV1" s="124"/>
      <c r="XCW1" s="124"/>
      <c r="XCX1" s="124"/>
      <c r="XCY1" s="124"/>
      <c r="XCZ1" s="124"/>
      <c r="XDA1" s="124"/>
      <c r="XDB1" s="124"/>
      <c r="XDC1" s="124"/>
      <c r="XDD1" s="124"/>
      <c r="XDE1" s="124"/>
      <c r="XDF1" s="124"/>
      <c r="XDG1" s="124"/>
      <c r="XDH1" s="124"/>
      <c r="XDI1" s="124"/>
      <c r="XDJ1" s="124"/>
      <c r="XDK1" s="124"/>
      <c r="XDL1" s="124"/>
      <c r="XDM1" s="124"/>
      <c r="XDN1" s="124"/>
      <c r="XDO1" s="124"/>
      <c r="XDP1" s="124"/>
      <c r="XDQ1" s="124"/>
      <c r="XDR1" s="124"/>
      <c r="XDS1" s="124"/>
      <c r="XDT1" s="124"/>
      <c r="XDU1" s="124"/>
      <c r="XDV1" s="124"/>
      <c r="XDW1" s="124"/>
      <c r="XDX1" s="124"/>
      <c r="XDY1" s="124"/>
      <c r="XDZ1" s="124"/>
      <c r="XEA1" s="124"/>
      <c r="XEB1" s="124"/>
      <c r="XEC1" s="124"/>
      <c r="XED1" s="124"/>
      <c r="XEE1" s="124"/>
      <c r="XEF1" s="124"/>
      <c r="XEG1" s="124"/>
      <c r="XEH1" s="124"/>
      <c r="XEI1" s="124"/>
      <c r="XEJ1" s="124"/>
      <c r="XEK1" s="124"/>
      <c r="XEL1" s="124"/>
      <c r="XEM1" s="124"/>
      <c r="XEN1" s="124"/>
      <c r="XEO1" s="124"/>
      <c r="XEP1" s="124"/>
      <c r="XEQ1" s="124"/>
      <c r="XER1" s="124"/>
      <c r="XES1" s="124"/>
      <c r="XET1" s="124"/>
      <c r="XEU1" s="124"/>
      <c r="XEV1" s="124"/>
      <c r="XEW1" s="124"/>
      <c r="XEX1" s="124"/>
      <c r="XEY1" s="124"/>
      <c r="XEZ1" s="124"/>
      <c r="XFA1" s="124"/>
      <c r="XFB1" s="124"/>
      <c r="XFC1" s="124"/>
      <c r="XFD1" s="124"/>
    </row>
    <row r="2" spans="1:16384" ht="21" x14ac:dyDescent="0.35">
      <c r="A2" s="124" t="s">
        <v>1</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c r="CI2" s="124"/>
      <c r="CJ2" s="124"/>
      <c r="CK2" s="124"/>
      <c r="CL2" s="124"/>
      <c r="CM2" s="124"/>
      <c r="CN2" s="124"/>
      <c r="CO2" s="124"/>
      <c r="CP2" s="124"/>
      <c r="CQ2" s="124"/>
      <c r="CR2" s="124"/>
      <c r="CS2" s="124"/>
      <c r="CT2" s="124"/>
      <c r="CU2" s="124"/>
      <c r="CV2" s="124"/>
      <c r="CW2" s="124"/>
      <c r="CX2" s="124"/>
      <c r="CY2" s="124"/>
      <c r="CZ2" s="124"/>
      <c r="DA2" s="124"/>
      <c r="DB2" s="124"/>
      <c r="DC2" s="124"/>
      <c r="DD2" s="124"/>
      <c r="DE2" s="124"/>
      <c r="DF2" s="124"/>
      <c r="DG2" s="124"/>
      <c r="DH2" s="124"/>
      <c r="DI2" s="124"/>
      <c r="DJ2" s="124"/>
      <c r="DK2" s="124"/>
      <c r="DL2" s="124"/>
      <c r="DM2" s="124"/>
      <c r="DN2" s="124"/>
      <c r="DO2" s="124"/>
      <c r="DP2" s="124"/>
      <c r="DQ2" s="124"/>
      <c r="DR2" s="124"/>
      <c r="DS2" s="124"/>
      <c r="DT2" s="124"/>
      <c r="DU2" s="124"/>
      <c r="DV2" s="124"/>
      <c r="DW2" s="124"/>
      <c r="DX2" s="124"/>
      <c r="DY2" s="124"/>
      <c r="DZ2" s="124"/>
      <c r="EA2" s="124"/>
      <c r="EB2" s="124"/>
      <c r="EC2" s="124"/>
      <c r="ED2" s="124"/>
      <c r="EE2" s="124"/>
      <c r="EF2" s="124"/>
      <c r="EG2" s="124"/>
      <c r="EH2" s="124"/>
      <c r="EI2" s="124"/>
      <c r="EJ2" s="124"/>
      <c r="EK2" s="124"/>
      <c r="EL2" s="124"/>
      <c r="EM2" s="124"/>
      <c r="EN2" s="124"/>
      <c r="EO2" s="124"/>
      <c r="EP2" s="124"/>
      <c r="EQ2" s="124"/>
      <c r="ER2" s="124"/>
      <c r="ES2" s="124"/>
      <c r="ET2" s="124"/>
      <c r="EU2" s="124"/>
      <c r="EV2" s="124"/>
      <c r="EW2" s="124"/>
      <c r="EX2" s="124"/>
      <c r="EY2" s="124"/>
      <c r="EZ2" s="124"/>
      <c r="FA2" s="124"/>
      <c r="FB2" s="124"/>
      <c r="FC2" s="124"/>
      <c r="FD2" s="124"/>
      <c r="FE2" s="124"/>
      <c r="FF2" s="124"/>
      <c r="FG2" s="124"/>
      <c r="FH2" s="124"/>
      <c r="FI2" s="124"/>
      <c r="FJ2" s="124"/>
      <c r="FK2" s="124"/>
      <c r="FL2" s="124"/>
      <c r="FM2" s="124"/>
      <c r="FN2" s="124"/>
      <c r="FO2" s="124"/>
      <c r="FP2" s="124"/>
      <c r="FQ2" s="124"/>
      <c r="FR2" s="124"/>
      <c r="FS2" s="124"/>
      <c r="FT2" s="124"/>
      <c r="FU2" s="124"/>
      <c r="FV2" s="124"/>
      <c r="FW2" s="124"/>
      <c r="FX2" s="124"/>
      <c r="FY2" s="124"/>
      <c r="FZ2" s="124"/>
      <c r="GA2" s="124"/>
      <c r="GB2" s="124"/>
      <c r="GC2" s="124"/>
      <c r="GD2" s="124"/>
      <c r="GE2" s="124"/>
      <c r="GF2" s="124"/>
      <c r="GG2" s="124"/>
      <c r="GH2" s="124"/>
      <c r="GI2" s="124"/>
      <c r="GJ2" s="124"/>
      <c r="GK2" s="124"/>
      <c r="GL2" s="124"/>
      <c r="GM2" s="124"/>
      <c r="GN2" s="124"/>
      <c r="GO2" s="124"/>
      <c r="GP2" s="124"/>
      <c r="GQ2" s="124"/>
      <c r="GR2" s="124"/>
      <c r="GS2" s="124"/>
      <c r="GT2" s="124"/>
      <c r="GU2" s="124"/>
      <c r="GV2" s="124"/>
      <c r="GW2" s="124"/>
      <c r="GX2" s="124"/>
      <c r="GY2" s="124"/>
      <c r="GZ2" s="124"/>
      <c r="HA2" s="124"/>
      <c r="HB2" s="124"/>
      <c r="HC2" s="124"/>
      <c r="HD2" s="124"/>
      <c r="HE2" s="124"/>
      <c r="HF2" s="124"/>
      <c r="HG2" s="124"/>
      <c r="HH2" s="124"/>
      <c r="HI2" s="124"/>
      <c r="HJ2" s="124"/>
      <c r="HK2" s="124"/>
      <c r="HL2" s="124"/>
      <c r="HM2" s="124"/>
      <c r="HN2" s="124"/>
      <c r="HO2" s="124"/>
      <c r="HP2" s="124"/>
      <c r="HQ2" s="124"/>
      <c r="HR2" s="124"/>
      <c r="HS2" s="124"/>
      <c r="HT2" s="124"/>
      <c r="HU2" s="124"/>
      <c r="HV2" s="124"/>
      <c r="HW2" s="124"/>
      <c r="HX2" s="124"/>
      <c r="HY2" s="124"/>
      <c r="HZ2" s="124"/>
      <c r="IA2" s="124"/>
      <c r="IB2" s="124"/>
      <c r="IC2" s="124"/>
      <c r="ID2" s="124"/>
      <c r="IE2" s="124"/>
      <c r="IF2" s="124"/>
      <c r="IG2" s="124"/>
      <c r="IH2" s="124"/>
      <c r="II2" s="124"/>
      <c r="IJ2" s="124"/>
      <c r="IK2" s="124"/>
      <c r="IL2" s="124"/>
      <c r="IM2" s="124"/>
      <c r="IN2" s="124"/>
      <c r="IO2" s="124"/>
      <c r="IP2" s="124"/>
      <c r="IQ2" s="124"/>
      <c r="IR2" s="124"/>
      <c r="IS2" s="124"/>
      <c r="IT2" s="124"/>
      <c r="IU2" s="124"/>
      <c r="IV2" s="124"/>
      <c r="IW2" s="124"/>
      <c r="IX2" s="124"/>
      <c r="IY2" s="124"/>
      <c r="IZ2" s="124"/>
      <c r="JA2" s="124"/>
      <c r="JB2" s="124"/>
      <c r="JC2" s="124"/>
      <c r="JD2" s="124"/>
      <c r="JE2" s="124"/>
      <c r="JF2" s="124"/>
      <c r="JG2" s="124"/>
      <c r="JH2" s="124"/>
      <c r="JI2" s="124"/>
      <c r="JJ2" s="124"/>
      <c r="JK2" s="124"/>
      <c r="JL2" s="124"/>
      <c r="JM2" s="124"/>
      <c r="JN2" s="124"/>
      <c r="JO2" s="124"/>
      <c r="JP2" s="124"/>
      <c r="JQ2" s="124"/>
      <c r="JR2" s="124"/>
      <c r="JS2" s="124"/>
      <c r="JT2" s="124"/>
      <c r="JU2" s="124"/>
      <c r="JV2" s="124"/>
      <c r="JW2" s="124"/>
      <c r="JX2" s="124"/>
      <c r="JY2" s="124"/>
      <c r="JZ2" s="124"/>
      <c r="KA2" s="124"/>
      <c r="KB2" s="124"/>
      <c r="KC2" s="124"/>
      <c r="KD2" s="124"/>
      <c r="KE2" s="124"/>
      <c r="KF2" s="124"/>
      <c r="KG2" s="124"/>
      <c r="KH2" s="124"/>
      <c r="KI2" s="124"/>
      <c r="KJ2" s="124"/>
      <c r="KK2" s="124"/>
      <c r="KL2" s="124"/>
      <c r="KM2" s="124"/>
      <c r="KN2" s="124"/>
      <c r="KO2" s="124"/>
      <c r="KP2" s="124"/>
      <c r="KQ2" s="124"/>
      <c r="KR2" s="124"/>
      <c r="KS2" s="124"/>
      <c r="KT2" s="124"/>
      <c r="KU2" s="124"/>
      <c r="KV2" s="124"/>
      <c r="KW2" s="124"/>
      <c r="KX2" s="124"/>
      <c r="KY2" s="124"/>
      <c r="KZ2" s="124"/>
      <c r="LA2" s="124"/>
      <c r="LB2" s="124"/>
      <c r="LC2" s="124"/>
      <c r="LD2" s="124"/>
      <c r="LE2" s="124"/>
      <c r="LF2" s="124"/>
      <c r="LG2" s="124"/>
      <c r="LH2" s="124"/>
      <c r="LI2" s="124"/>
      <c r="LJ2" s="124"/>
      <c r="LK2" s="124"/>
      <c r="LL2" s="124"/>
      <c r="LM2" s="124"/>
      <c r="LN2" s="124"/>
      <c r="LO2" s="124"/>
      <c r="LP2" s="124"/>
      <c r="LQ2" s="124"/>
      <c r="LR2" s="124"/>
      <c r="LS2" s="124"/>
      <c r="LT2" s="124"/>
      <c r="LU2" s="124"/>
      <c r="LV2" s="124"/>
      <c r="LW2" s="124"/>
      <c r="LX2" s="124"/>
      <c r="LY2" s="124"/>
      <c r="LZ2" s="124"/>
      <c r="MA2" s="124"/>
      <c r="MB2" s="124"/>
      <c r="MC2" s="124"/>
      <c r="MD2" s="124"/>
      <c r="ME2" s="124"/>
      <c r="MF2" s="124"/>
      <c r="MG2" s="124"/>
      <c r="MH2" s="124"/>
      <c r="MI2" s="124"/>
      <c r="MJ2" s="124"/>
      <c r="MK2" s="124"/>
      <c r="ML2" s="124"/>
      <c r="MM2" s="124"/>
      <c r="MN2" s="124"/>
      <c r="MO2" s="124"/>
      <c r="MP2" s="124"/>
      <c r="MQ2" s="124"/>
      <c r="MR2" s="124"/>
      <c r="MS2" s="124"/>
      <c r="MT2" s="124"/>
      <c r="MU2" s="124"/>
      <c r="MV2" s="124"/>
      <c r="MW2" s="124"/>
      <c r="MX2" s="124"/>
      <c r="MY2" s="124"/>
      <c r="MZ2" s="124"/>
      <c r="NA2" s="124"/>
      <c r="NB2" s="124"/>
      <c r="NC2" s="124"/>
      <c r="ND2" s="124"/>
      <c r="NE2" s="124"/>
      <c r="NF2" s="124"/>
      <c r="NG2" s="124"/>
      <c r="NH2" s="124"/>
      <c r="NI2" s="124"/>
      <c r="NJ2" s="124"/>
      <c r="NK2" s="124"/>
      <c r="NL2" s="124"/>
      <c r="NM2" s="124"/>
      <c r="NN2" s="124"/>
      <c r="NO2" s="124"/>
      <c r="NP2" s="124"/>
      <c r="NQ2" s="124"/>
      <c r="NR2" s="124"/>
      <c r="NS2" s="124"/>
      <c r="NT2" s="124"/>
      <c r="NU2" s="124"/>
      <c r="NV2" s="124"/>
      <c r="NW2" s="124"/>
      <c r="NX2" s="124"/>
      <c r="NY2" s="124"/>
      <c r="NZ2" s="124"/>
      <c r="OA2" s="124"/>
      <c r="OB2" s="124"/>
      <c r="OC2" s="124"/>
      <c r="OD2" s="124"/>
      <c r="OE2" s="124"/>
      <c r="OF2" s="124"/>
      <c r="OG2" s="124"/>
      <c r="OH2" s="124"/>
      <c r="OI2" s="124"/>
      <c r="OJ2" s="124"/>
      <c r="OK2" s="124"/>
      <c r="OL2" s="124"/>
      <c r="OM2" s="124"/>
      <c r="ON2" s="124"/>
      <c r="OO2" s="124"/>
      <c r="OP2" s="124"/>
      <c r="OQ2" s="124"/>
      <c r="OR2" s="124"/>
      <c r="OS2" s="124"/>
      <c r="OT2" s="124"/>
      <c r="OU2" s="124"/>
      <c r="OV2" s="124"/>
      <c r="OW2" s="124"/>
      <c r="OX2" s="124"/>
      <c r="OY2" s="124"/>
      <c r="OZ2" s="124"/>
      <c r="PA2" s="124"/>
      <c r="PB2" s="124"/>
      <c r="PC2" s="124"/>
      <c r="PD2" s="124"/>
      <c r="PE2" s="124"/>
      <c r="PF2" s="124"/>
      <c r="PG2" s="124"/>
      <c r="PH2" s="124"/>
      <c r="PI2" s="124"/>
      <c r="PJ2" s="124"/>
      <c r="PK2" s="124"/>
      <c r="PL2" s="124"/>
      <c r="PM2" s="124"/>
      <c r="PN2" s="124"/>
      <c r="PO2" s="124"/>
      <c r="PP2" s="124"/>
      <c r="PQ2" s="124"/>
      <c r="PR2" s="124"/>
      <c r="PS2" s="124"/>
      <c r="PT2" s="124"/>
      <c r="PU2" s="124"/>
      <c r="PV2" s="124"/>
      <c r="PW2" s="124"/>
      <c r="PX2" s="124"/>
      <c r="PY2" s="124"/>
      <c r="PZ2" s="124"/>
      <c r="QA2" s="124"/>
      <c r="QB2" s="124"/>
      <c r="QC2" s="124"/>
      <c r="QD2" s="124"/>
      <c r="QE2" s="124"/>
      <c r="QF2" s="124"/>
      <c r="QG2" s="124"/>
      <c r="QH2" s="124"/>
      <c r="QI2" s="124"/>
      <c r="QJ2" s="124"/>
      <c r="QK2" s="124"/>
      <c r="QL2" s="124"/>
      <c r="QM2" s="124"/>
      <c r="QN2" s="124"/>
      <c r="QO2" s="124"/>
      <c r="QP2" s="124"/>
      <c r="QQ2" s="124"/>
      <c r="QR2" s="124"/>
      <c r="QS2" s="124"/>
      <c r="QT2" s="124"/>
      <c r="QU2" s="124"/>
      <c r="QV2" s="124"/>
      <c r="QW2" s="124"/>
      <c r="QX2" s="124"/>
      <c r="QY2" s="124"/>
      <c r="QZ2" s="124"/>
      <c r="RA2" s="124"/>
      <c r="RB2" s="124"/>
      <c r="RC2" s="124"/>
      <c r="RD2" s="124"/>
      <c r="RE2" s="124"/>
      <c r="RF2" s="124"/>
      <c r="RG2" s="124"/>
      <c r="RH2" s="124"/>
      <c r="RI2" s="124"/>
      <c r="RJ2" s="124"/>
      <c r="RK2" s="124"/>
      <c r="RL2" s="124"/>
      <c r="RM2" s="124"/>
      <c r="RN2" s="124"/>
      <c r="RO2" s="124"/>
      <c r="RP2" s="124"/>
      <c r="RQ2" s="124"/>
      <c r="RR2" s="124"/>
      <c r="RS2" s="124"/>
      <c r="RT2" s="124"/>
      <c r="RU2" s="124"/>
      <c r="RV2" s="124"/>
      <c r="RW2" s="124"/>
      <c r="RX2" s="124"/>
      <c r="RY2" s="124"/>
      <c r="RZ2" s="124"/>
      <c r="SA2" s="124"/>
      <c r="SB2" s="124"/>
      <c r="SC2" s="124"/>
      <c r="SD2" s="124"/>
      <c r="SE2" s="124"/>
      <c r="SF2" s="124"/>
      <c r="SG2" s="124"/>
      <c r="SH2" s="124"/>
      <c r="SI2" s="124"/>
      <c r="SJ2" s="124"/>
      <c r="SK2" s="124"/>
      <c r="SL2" s="124"/>
      <c r="SM2" s="124"/>
      <c r="SN2" s="124"/>
      <c r="SO2" s="124"/>
      <c r="SP2" s="124"/>
      <c r="SQ2" s="124"/>
      <c r="SR2" s="124"/>
      <c r="SS2" s="124"/>
      <c r="ST2" s="124"/>
      <c r="SU2" s="124"/>
      <c r="SV2" s="124"/>
      <c r="SW2" s="124"/>
      <c r="SX2" s="124"/>
      <c r="SY2" s="124"/>
      <c r="SZ2" s="124"/>
      <c r="TA2" s="124"/>
      <c r="TB2" s="124"/>
      <c r="TC2" s="124"/>
      <c r="TD2" s="124"/>
      <c r="TE2" s="124"/>
      <c r="TF2" s="124"/>
      <c r="TG2" s="124"/>
      <c r="TH2" s="124"/>
      <c r="TI2" s="124"/>
      <c r="TJ2" s="124"/>
      <c r="TK2" s="124"/>
      <c r="TL2" s="124"/>
      <c r="TM2" s="124"/>
      <c r="TN2" s="124"/>
      <c r="TO2" s="124"/>
      <c r="TP2" s="124"/>
      <c r="TQ2" s="124"/>
      <c r="TR2" s="124"/>
      <c r="TS2" s="124"/>
      <c r="TT2" s="124"/>
      <c r="TU2" s="124"/>
      <c r="TV2" s="124"/>
      <c r="TW2" s="124"/>
      <c r="TX2" s="124"/>
      <c r="TY2" s="124"/>
      <c r="TZ2" s="124"/>
      <c r="UA2" s="124"/>
      <c r="UB2" s="124"/>
      <c r="UC2" s="124"/>
      <c r="UD2" s="124"/>
      <c r="UE2" s="124"/>
      <c r="UF2" s="124"/>
      <c r="UG2" s="124"/>
      <c r="UH2" s="124"/>
      <c r="UI2" s="124"/>
      <c r="UJ2" s="124"/>
      <c r="UK2" s="124"/>
      <c r="UL2" s="124"/>
      <c r="UM2" s="124"/>
      <c r="UN2" s="124"/>
      <c r="UO2" s="124"/>
      <c r="UP2" s="124"/>
      <c r="UQ2" s="124"/>
      <c r="UR2" s="124"/>
      <c r="US2" s="124"/>
      <c r="UT2" s="124"/>
      <c r="UU2" s="124"/>
      <c r="UV2" s="124"/>
      <c r="UW2" s="124"/>
      <c r="UX2" s="124"/>
      <c r="UY2" s="124"/>
      <c r="UZ2" s="124"/>
      <c r="VA2" s="124"/>
      <c r="VB2" s="124"/>
      <c r="VC2" s="124"/>
      <c r="VD2" s="124"/>
      <c r="VE2" s="124"/>
      <c r="VF2" s="124"/>
      <c r="VG2" s="124"/>
      <c r="VH2" s="124"/>
      <c r="VI2" s="124"/>
      <c r="VJ2" s="124"/>
      <c r="VK2" s="124"/>
      <c r="VL2" s="124"/>
      <c r="VM2" s="124"/>
      <c r="VN2" s="124"/>
      <c r="VO2" s="124"/>
      <c r="VP2" s="124"/>
      <c r="VQ2" s="124"/>
      <c r="VR2" s="124"/>
      <c r="VS2" s="124"/>
      <c r="VT2" s="124"/>
      <c r="VU2" s="124"/>
      <c r="VV2" s="124"/>
      <c r="VW2" s="124"/>
      <c r="VX2" s="124"/>
      <c r="VY2" s="124"/>
      <c r="VZ2" s="124"/>
      <c r="WA2" s="124"/>
      <c r="WB2" s="124"/>
      <c r="WC2" s="124"/>
      <c r="WD2" s="124"/>
      <c r="WE2" s="124"/>
      <c r="WF2" s="124"/>
      <c r="WG2" s="124"/>
      <c r="WH2" s="124"/>
      <c r="WI2" s="124"/>
      <c r="WJ2" s="124"/>
      <c r="WK2" s="124"/>
      <c r="WL2" s="124"/>
      <c r="WM2" s="124"/>
      <c r="WN2" s="124"/>
      <c r="WO2" s="124"/>
      <c r="WP2" s="124"/>
      <c r="WQ2" s="124"/>
      <c r="WR2" s="124"/>
      <c r="WS2" s="124"/>
      <c r="WT2" s="124"/>
      <c r="WU2" s="124"/>
      <c r="WV2" s="124"/>
      <c r="WW2" s="124"/>
      <c r="WX2" s="124"/>
      <c r="WY2" s="124"/>
      <c r="WZ2" s="124"/>
      <c r="XA2" s="124"/>
      <c r="XB2" s="124"/>
      <c r="XC2" s="124"/>
      <c r="XD2" s="124"/>
      <c r="XE2" s="124"/>
      <c r="XF2" s="124"/>
      <c r="XG2" s="124"/>
      <c r="XH2" s="124"/>
      <c r="XI2" s="124"/>
      <c r="XJ2" s="124"/>
      <c r="XK2" s="124"/>
      <c r="XL2" s="124"/>
      <c r="XM2" s="124"/>
      <c r="XN2" s="124"/>
      <c r="XO2" s="124"/>
      <c r="XP2" s="124"/>
      <c r="XQ2" s="124"/>
      <c r="XR2" s="124"/>
      <c r="XS2" s="124"/>
      <c r="XT2" s="124"/>
      <c r="XU2" s="124"/>
      <c r="XV2" s="124"/>
      <c r="XW2" s="124"/>
      <c r="XX2" s="124"/>
      <c r="XY2" s="124"/>
      <c r="XZ2" s="124"/>
      <c r="YA2" s="124"/>
      <c r="YB2" s="124"/>
      <c r="YC2" s="124"/>
      <c r="YD2" s="124"/>
      <c r="YE2" s="124"/>
      <c r="YF2" s="124"/>
      <c r="YG2" s="124"/>
      <c r="YH2" s="124"/>
      <c r="YI2" s="124"/>
      <c r="YJ2" s="124"/>
      <c r="YK2" s="124"/>
      <c r="YL2" s="124"/>
      <c r="YM2" s="124"/>
      <c r="YN2" s="124"/>
      <c r="YO2" s="124"/>
      <c r="YP2" s="124"/>
      <c r="YQ2" s="124"/>
      <c r="YR2" s="124"/>
      <c r="YS2" s="124"/>
      <c r="YT2" s="124"/>
      <c r="YU2" s="124"/>
      <c r="YV2" s="124"/>
      <c r="YW2" s="124"/>
      <c r="YX2" s="124"/>
      <c r="YY2" s="124"/>
      <c r="YZ2" s="124"/>
      <c r="ZA2" s="124"/>
      <c r="ZB2" s="124"/>
      <c r="ZC2" s="124"/>
      <c r="ZD2" s="124"/>
      <c r="ZE2" s="124"/>
      <c r="ZF2" s="124"/>
      <c r="ZG2" s="124"/>
      <c r="ZH2" s="124"/>
      <c r="ZI2" s="124"/>
      <c r="ZJ2" s="124"/>
      <c r="ZK2" s="124"/>
      <c r="ZL2" s="124"/>
      <c r="ZM2" s="124"/>
      <c r="ZN2" s="124"/>
      <c r="ZO2" s="124"/>
      <c r="ZP2" s="124"/>
      <c r="ZQ2" s="124"/>
      <c r="ZR2" s="124"/>
      <c r="ZS2" s="124"/>
      <c r="ZT2" s="124"/>
      <c r="ZU2" s="124"/>
      <c r="ZV2" s="124"/>
      <c r="ZW2" s="124"/>
      <c r="ZX2" s="124"/>
      <c r="ZY2" s="124"/>
      <c r="ZZ2" s="124"/>
      <c r="AAA2" s="124"/>
      <c r="AAB2" s="124"/>
      <c r="AAC2" s="124"/>
      <c r="AAD2" s="124"/>
      <c r="AAE2" s="124"/>
      <c r="AAF2" s="124"/>
      <c r="AAG2" s="124"/>
      <c r="AAH2" s="124"/>
      <c r="AAI2" s="124"/>
      <c r="AAJ2" s="124"/>
      <c r="AAK2" s="124"/>
      <c r="AAL2" s="124"/>
      <c r="AAM2" s="124"/>
      <c r="AAN2" s="124"/>
      <c r="AAO2" s="124"/>
      <c r="AAP2" s="124"/>
      <c r="AAQ2" s="124"/>
      <c r="AAR2" s="124"/>
      <c r="AAS2" s="124"/>
      <c r="AAT2" s="124"/>
      <c r="AAU2" s="124"/>
      <c r="AAV2" s="124"/>
      <c r="AAW2" s="124"/>
      <c r="AAX2" s="124"/>
      <c r="AAY2" s="124"/>
      <c r="AAZ2" s="124"/>
      <c r="ABA2" s="124"/>
      <c r="ABB2" s="124"/>
      <c r="ABC2" s="124"/>
      <c r="ABD2" s="124"/>
      <c r="ABE2" s="124"/>
      <c r="ABF2" s="124"/>
      <c r="ABG2" s="124"/>
      <c r="ABH2" s="124"/>
      <c r="ABI2" s="124"/>
      <c r="ABJ2" s="124"/>
      <c r="ABK2" s="124"/>
      <c r="ABL2" s="124"/>
      <c r="ABM2" s="124"/>
      <c r="ABN2" s="124"/>
      <c r="ABO2" s="124"/>
      <c r="ABP2" s="124"/>
      <c r="ABQ2" s="124"/>
      <c r="ABR2" s="124"/>
      <c r="ABS2" s="124"/>
      <c r="ABT2" s="124"/>
      <c r="ABU2" s="124"/>
      <c r="ABV2" s="124"/>
      <c r="ABW2" s="124"/>
      <c r="ABX2" s="124"/>
      <c r="ABY2" s="124"/>
      <c r="ABZ2" s="124"/>
      <c r="ACA2" s="124"/>
      <c r="ACB2" s="124"/>
      <c r="ACC2" s="124"/>
      <c r="ACD2" s="124"/>
      <c r="ACE2" s="124"/>
      <c r="ACF2" s="124"/>
      <c r="ACG2" s="124"/>
      <c r="ACH2" s="124"/>
      <c r="ACI2" s="124"/>
      <c r="ACJ2" s="124"/>
      <c r="ACK2" s="124"/>
      <c r="ACL2" s="124"/>
      <c r="ACM2" s="124"/>
      <c r="ACN2" s="124"/>
      <c r="ACO2" s="124"/>
      <c r="ACP2" s="124"/>
      <c r="ACQ2" s="124"/>
      <c r="ACR2" s="124"/>
      <c r="ACS2" s="124"/>
      <c r="ACT2" s="124"/>
      <c r="ACU2" s="124"/>
      <c r="ACV2" s="124"/>
      <c r="ACW2" s="124"/>
      <c r="ACX2" s="124"/>
      <c r="ACY2" s="124"/>
      <c r="ACZ2" s="124"/>
      <c r="ADA2" s="124"/>
      <c r="ADB2" s="124"/>
      <c r="ADC2" s="124"/>
      <c r="ADD2" s="124"/>
      <c r="ADE2" s="124"/>
      <c r="ADF2" s="124"/>
      <c r="ADG2" s="124"/>
      <c r="ADH2" s="124"/>
      <c r="ADI2" s="124"/>
      <c r="ADJ2" s="124"/>
      <c r="ADK2" s="124"/>
      <c r="ADL2" s="124"/>
      <c r="ADM2" s="124"/>
      <c r="ADN2" s="124"/>
      <c r="ADO2" s="124"/>
      <c r="ADP2" s="124"/>
      <c r="ADQ2" s="124"/>
      <c r="ADR2" s="124"/>
      <c r="ADS2" s="124"/>
      <c r="ADT2" s="124"/>
      <c r="ADU2" s="124"/>
      <c r="ADV2" s="124"/>
      <c r="ADW2" s="124"/>
      <c r="ADX2" s="124"/>
      <c r="ADY2" s="124"/>
      <c r="ADZ2" s="124"/>
      <c r="AEA2" s="124"/>
      <c r="AEB2" s="124"/>
      <c r="AEC2" s="124"/>
      <c r="AED2" s="124"/>
      <c r="AEE2" s="124"/>
      <c r="AEF2" s="124"/>
      <c r="AEG2" s="124"/>
      <c r="AEH2" s="124"/>
      <c r="AEI2" s="124"/>
      <c r="AEJ2" s="124"/>
      <c r="AEK2" s="124"/>
      <c r="AEL2" s="124"/>
      <c r="AEM2" s="124"/>
      <c r="AEN2" s="124"/>
      <c r="AEO2" s="124"/>
      <c r="AEP2" s="124"/>
      <c r="AEQ2" s="124"/>
      <c r="AER2" s="124"/>
      <c r="AES2" s="124"/>
      <c r="AET2" s="124"/>
      <c r="AEU2" s="124"/>
      <c r="AEV2" s="124"/>
      <c r="AEW2" s="124"/>
      <c r="AEX2" s="124"/>
      <c r="AEY2" s="124"/>
      <c r="AEZ2" s="124"/>
      <c r="AFA2" s="124"/>
      <c r="AFB2" s="124"/>
      <c r="AFC2" s="124"/>
      <c r="AFD2" s="124"/>
      <c r="AFE2" s="124"/>
      <c r="AFF2" s="124"/>
      <c r="AFG2" s="124"/>
      <c r="AFH2" s="124"/>
      <c r="AFI2" s="124"/>
      <c r="AFJ2" s="124"/>
      <c r="AFK2" s="124"/>
      <c r="AFL2" s="124"/>
      <c r="AFM2" s="124"/>
      <c r="AFN2" s="124"/>
      <c r="AFO2" s="124"/>
      <c r="AFP2" s="124"/>
      <c r="AFQ2" s="124"/>
      <c r="AFR2" s="124"/>
      <c r="AFS2" s="124"/>
      <c r="AFT2" s="124"/>
      <c r="AFU2" s="124"/>
      <c r="AFV2" s="124"/>
      <c r="AFW2" s="124"/>
      <c r="AFX2" s="124"/>
      <c r="AFY2" s="124"/>
      <c r="AFZ2" s="124"/>
      <c r="AGA2" s="124"/>
      <c r="AGB2" s="124"/>
      <c r="AGC2" s="124"/>
      <c r="AGD2" s="124"/>
      <c r="AGE2" s="124"/>
      <c r="AGF2" s="124"/>
      <c r="AGG2" s="124"/>
      <c r="AGH2" s="124"/>
      <c r="AGI2" s="124"/>
      <c r="AGJ2" s="124"/>
      <c r="AGK2" s="124"/>
      <c r="AGL2" s="124"/>
      <c r="AGM2" s="124"/>
      <c r="AGN2" s="124"/>
      <c r="AGO2" s="124"/>
      <c r="AGP2" s="124"/>
      <c r="AGQ2" s="124"/>
      <c r="AGR2" s="124"/>
      <c r="AGS2" s="124"/>
      <c r="AGT2" s="124"/>
      <c r="AGU2" s="124"/>
      <c r="AGV2" s="124"/>
      <c r="AGW2" s="124"/>
      <c r="AGX2" s="124"/>
      <c r="AGY2" s="124"/>
      <c r="AGZ2" s="124"/>
      <c r="AHA2" s="124"/>
      <c r="AHB2" s="124"/>
      <c r="AHC2" s="124"/>
      <c r="AHD2" s="124"/>
      <c r="AHE2" s="124"/>
      <c r="AHF2" s="124"/>
      <c r="AHG2" s="124"/>
      <c r="AHH2" s="124"/>
      <c r="AHI2" s="124"/>
      <c r="AHJ2" s="124"/>
      <c r="AHK2" s="124"/>
      <c r="AHL2" s="124"/>
      <c r="AHM2" s="124"/>
      <c r="AHN2" s="124"/>
      <c r="AHO2" s="124"/>
      <c r="AHP2" s="124"/>
      <c r="AHQ2" s="124"/>
      <c r="AHR2" s="124"/>
      <c r="AHS2" s="124"/>
      <c r="AHT2" s="124"/>
      <c r="AHU2" s="124"/>
      <c r="AHV2" s="124"/>
      <c r="AHW2" s="124"/>
      <c r="AHX2" s="124"/>
      <c r="AHY2" s="124"/>
      <c r="AHZ2" s="124"/>
      <c r="AIA2" s="124"/>
      <c r="AIB2" s="124"/>
      <c r="AIC2" s="124"/>
      <c r="AID2" s="124"/>
      <c r="AIE2" s="124"/>
      <c r="AIF2" s="124"/>
      <c r="AIG2" s="124"/>
      <c r="AIH2" s="124"/>
      <c r="AII2" s="124"/>
      <c r="AIJ2" s="124"/>
      <c r="AIK2" s="124"/>
      <c r="AIL2" s="124"/>
      <c r="AIM2" s="124"/>
      <c r="AIN2" s="124"/>
      <c r="AIO2" s="124"/>
      <c r="AIP2" s="124"/>
      <c r="AIQ2" s="124"/>
      <c r="AIR2" s="124"/>
      <c r="AIS2" s="124"/>
      <c r="AIT2" s="124"/>
      <c r="AIU2" s="124"/>
      <c r="AIV2" s="124"/>
      <c r="AIW2" s="124"/>
      <c r="AIX2" s="124"/>
      <c r="AIY2" s="124"/>
      <c r="AIZ2" s="124"/>
      <c r="AJA2" s="124"/>
      <c r="AJB2" s="124"/>
      <c r="AJC2" s="124"/>
      <c r="AJD2" s="124"/>
      <c r="AJE2" s="124"/>
      <c r="AJF2" s="124"/>
      <c r="AJG2" s="124"/>
      <c r="AJH2" s="124"/>
      <c r="AJI2" s="124"/>
      <c r="AJJ2" s="124"/>
      <c r="AJK2" s="124"/>
      <c r="AJL2" s="124"/>
      <c r="AJM2" s="124"/>
      <c r="AJN2" s="124"/>
      <c r="AJO2" s="124"/>
      <c r="AJP2" s="124"/>
      <c r="AJQ2" s="124"/>
      <c r="AJR2" s="124"/>
      <c r="AJS2" s="124"/>
      <c r="AJT2" s="124"/>
      <c r="AJU2" s="124"/>
      <c r="AJV2" s="124"/>
      <c r="AJW2" s="124"/>
      <c r="AJX2" s="124"/>
      <c r="AJY2" s="124"/>
      <c r="AJZ2" s="124"/>
      <c r="AKA2" s="124"/>
      <c r="AKB2" s="124"/>
      <c r="AKC2" s="124"/>
      <c r="AKD2" s="124"/>
      <c r="AKE2" s="124"/>
      <c r="AKF2" s="124"/>
      <c r="AKG2" s="124"/>
      <c r="AKH2" s="124"/>
      <c r="AKI2" s="124"/>
      <c r="AKJ2" s="124"/>
      <c r="AKK2" s="124"/>
      <c r="AKL2" s="124"/>
      <c r="AKM2" s="124"/>
      <c r="AKN2" s="124"/>
      <c r="AKO2" s="124"/>
      <c r="AKP2" s="124"/>
      <c r="AKQ2" s="124"/>
      <c r="AKR2" s="124"/>
      <c r="AKS2" s="124"/>
      <c r="AKT2" s="124"/>
      <c r="AKU2" s="124"/>
      <c r="AKV2" s="124"/>
      <c r="AKW2" s="124"/>
      <c r="AKX2" s="124"/>
      <c r="AKY2" s="124"/>
      <c r="AKZ2" s="124"/>
      <c r="ALA2" s="124"/>
      <c r="ALB2" s="124"/>
      <c r="ALC2" s="124"/>
      <c r="ALD2" s="124"/>
      <c r="ALE2" s="124"/>
      <c r="ALF2" s="124"/>
      <c r="ALG2" s="124"/>
      <c r="ALH2" s="124"/>
      <c r="ALI2" s="124"/>
      <c r="ALJ2" s="124"/>
      <c r="ALK2" s="124"/>
      <c r="ALL2" s="124"/>
      <c r="ALM2" s="124"/>
      <c r="ALN2" s="124"/>
      <c r="ALO2" s="124"/>
      <c r="ALP2" s="124"/>
      <c r="ALQ2" s="124"/>
      <c r="ALR2" s="124"/>
      <c r="ALS2" s="124"/>
      <c r="ALT2" s="124"/>
      <c r="ALU2" s="124"/>
      <c r="ALV2" s="124"/>
      <c r="ALW2" s="124"/>
      <c r="ALX2" s="124"/>
      <c r="ALY2" s="124"/>
      <c r="ALZ2" s="124"/>
      <c r="AMA2" s="124"/>
      <c r="AMB2" s="124"/>
      <c r="AMC2" s="124"/>
      <c r="AMD2" s="124"/>
      <c r="AME2" s="124"/>
      <c r="AMF2" s="124"/>
      <c r="AMG2" s="124"/>
      <c r="AMH2" s="124"/>
      <c r="AMI2" s="124"/>
      <c r="AMJ2" s="124"/>
      <c r="AMK2" s="124"/>
      <c r="AML2" s="124"/>
      <c r="AMM2" s="124"/>
      <c r="AMN2" s="124"/>
      <c r="AMO2" s="124"/>
      <c r="AMP2" s="124"/>
      <c r="AMQ2" s="124"/>
      <c r="AMR2" s="124"/>
      <c r="AMS2" s="124"/>
      <c r="AMT2" s="124"/>
      <c r="AMU2" s="124"/>
      <c r="AMV2" s="124"/>
      <c r="AMW2" s="124"/>
      <c r="AMX2" s="124"/>
      <c r="AMY2" s="124"/>
      <c r="AMZ2" s="124"/>
      <c r="ANA2" s="124"/>
      <c r="ANB2" s="124"/>
      <c r="ANC2" s="124"/>
      <c r="AND2" s="124"/>
      <c r="ANE2" s="124"/>
      <c r="ANF2" s="124"/>
      <c r="ANG2" s="124"/>
      <c r="ANH2" s="124"/>
      <c r="ANI2" s="124"/>
      <c r="ANJ2" s="124"/>
      <c r="ANK2" s="124"/>
      <c r="ANL2" s="124"/>
      <c r="ANM2" s="124"/>
      <c r="ANN2" s="124"/>
      <c r="ANO2" s="124"/>
      <c r="ANP2" s="124"/>
      <c r="ANQ2" s="124"/>
      <c r="ANR2" s="124"/>
      <c r="ANS2" s="124"/>
      <c r="ANT2" s="124"/>
      <c r="ANU2" s="124"/>
      <c r="ANV2" s="124"/>
      <c r="ANW2" s="124"/>
      <c r="ANX2" s="124"/>
      <c r="ANY2" s="124"/>
      <c r="ANZ2" s="124"/>
      <c r="AOA2" s="124"/>
      <c r="AOB2" s="124"/>
      <c r="AOC2" s="124"/>
      <c r="AOD2" s="124"/>
      <c r="AOE2" s="124"/>
      <c r="AOF2" s="124"/>
      <c r="AOG2" s="124"/>
      <c r="AOH2" s="124"/>
      <c r="AOI2" s="124"/>
      <c r="AOJ2" s="124"/>
      <c r="AOK2" s="124"/>
      <c r="AOL2" s="124"/>
      <c r="AOM2" s="124"/>
      <c r="AON2" s="124"/>
      <c r="AOO2" s="124"/>
      <c r="AOP2" s="124"/>
      <c r="AOQ2" s="124"/>
      <c r="AOR2" s="124"/>
      <c r="AOS2" s="124"/>
      <c r="AOT2" s="124"/>
      <c r="AOU2" s="124"/>
      <c r="AOV2" s="124"/>
      <c r="AOW2" s="124"/>
      <c r="AOX2" s="124"/>
      <c r="AOY2" s="124"/>
      <c r="AOZ2" s="124"/>
      <c r="APA2" s="124"/>
      <c r="APB2" s="124"/>
      <c r="APC2" s="124"/>
      <c r="APD2" s="124"/>
      <c r="APE2" s="124"/>
      <c r="APF2" s="124"/>
      <c r="APG2" s="124"/>
      <c r="APH2" s="124"/>
      <c r="API2" s="124"/>
      <c r="APJ2" s="124"/>
      <c r="APK2" s="124"/>
      <c r="APL2" s="124"/>
      <c r="APM2" s="124"/>
      <c r="APN2" s="124"/>
      <c r="APO2" s="124"/>
      <c r="APP2" s="124"/>
      <c r="APQ2" s="124"/>
      <c r="APR2" s="124"/>
      <c r="APS2" s="124"/>
      <c r="APT2" s="124"/>
      <c r="APU2" s="124"/>
      <c r="APV2" s="124"/>
      <c r="APW2" s="124"/>
      <c r="APX2" s="124"/>
      <c r="APY2" s="124"/>
      <c r="APZ2" s="124"/>
      <c r="AQA2" s="124"/>
      <c r="AQB2" s="124"/>
      <c r="AQC2" s="124"/>
      <c r="AQD2" s="124"/>
      <c r="AQE2" s="124"/>
      <c r="AQF2" s="124"/>
      <c r="AQG2" s="124"/>
      <c r="AQH2" s="124"/>
      <c r="AQI2" s="124"/>
      <c r="AQJ2" s="124"/>
      <c r="AQK2" s="124"/>
      <c r="AQL2" s="124"/>
      <c r="AQM2" s="124"/>
      <c r="AQN2" s="124"/>
      <c r="AQO2" s="124"/>
      <c r="AQP2" s="124"/>
      <c r="AQQ2" s="124"/>
      <c r="AQR2" s="124"/>
      <c r="AQS2" s="124"/>
      <c r="AQT2" s="124"/>
      <c r="AQU2" s="124"/>
      <c r="AQV2" s="124"/>
      <c r="AQW2" s="124"/>
      <c r="AQX2" s="124"/>
      <c r="AQY2" s="124"/>
      <c r="AQZ2" s="124"/>
      <c r="ARA2" s="124"/>
      <c r="ARB2" s="124"/>
      <c r="ARC2" s="124"/>
      <c r="ARD2" s="124"/>
      <c r="ARE2" s="124"/>
      <c r="ARF2" s="124"/>
      <c r="ARG2" s="124"/>
      <c r="ARH2" s="124"/>
      <c r="ARI2" s="124"/>
      <c r="ARJ2" s="124"/>
      <c r="ARK2" s="124"/>
      <c r="ARL2" s="124"/>
      <c r="ARM2" s="124"/>
      <c r="ARN2" s="124"/>
      <c r="ARO2" s="124"/>
      <c r="ARP2" s="124"/>
      <c r="ARQ2" s="124"/>
      <c r="ARR2" s="124"/>
      <c r="ARS2" s="124"/>
      <c r="ART2" s="124"/>
      <c r="ARU2" s="124"/>
      <c r="ARV2" s="124"/>
      <c r="ARW2" s="124"/>
      <c r="ARX2" s="124"/>
      <c r="ARY2" s="124"/>
      <c r="ARZ2" s="124"/>
      <c r="ASA2" s="124"/>
      <c r="ASB2" s="124"/>
      <c r="ASC2" s="124"/>
      <c r="ASD2" s="124"/>
      <c r="ASE2" s="124"/>
      <c r="ASF2" s="124"/>
      <c r="ASG2" s="124"/>
      <c r="ASH2" s="124"/>
      <c r="ASI2" s="124"/>
      <c r="ASJ2" s="124"/>
      <c r="ASK2" s="124"/>
      <c r="ASL2" s="124"/>
      <c r="ASM2" s="124"/>
      <c r="ASN2" s="124"/>
      <c r="ASO2" s="124"/>
      <c r="ASP2" s="124"/>
      <c r="ASQ2" s="124"/>
      <c r="ASR2" s="124"/>
      <c r="ASS2" s="124"/>
      <c r="AST2" s="124"/>
      <c r="ASU2" s="124"/>
      <c r="ASV2" s="124"/>
      <c r="ASW2" s="124"/>
      <c r="ASX2" s="124"/>
      <c r="ASY2" s="124"/>
      <c r="ASZ2" s="124"/>
      <c r="ATA2" s="124"/>
      <c r="ATB2" s="124"/>
      <c r="ATC2" s="124"/>
      <c r="ATD2" s="124"/>
      <c r="ATE2" s="124"/>
      <c r="ATF2" s="124"/>
      <c r="ATG2" s="124"/>
      <c r="ATH2" s="124"/>
      <c r="ATI2" s="124"/>
      <c r="ATJ2" s="124"/>
      <c r="ATK2" s="124"/>
      <c r="ATL2" s="124"/>
      <c r="ATM2" s="124"/>
      <c r="ATN2" s="124"/>
      <c r="ATO2" s="124"/>
      <c r="ATP2" s="124"/>
      <c r="ATQ2" s="124"/>
      <c r="ATR2" s="124"/>
      <c r="ATS2" s="124"/>
      <c r="ATT2" s="124"/>
      <c r="ATU2" s="124"/>
      <c r="ATV2" s="124"/>
      <c r="ATW2" s="124"/>
      <c r="ATX2" s="124"/>
      <c r="ATY2" s="124"/>
      <c r="ATZ2" s="124"/>
      <c r="AUA2" s="124"/>
      <c r="AUB2" s="124"/>
      <c r="AUC2" s="124"/>
      <c r="AUD2" s="124"/>
      <c r="AUE2" s="124"/>
      <c r="AUF2" s="124"/>
      <c r="AUG2" s="124"/>
      <c r="AUH2" s="124"/>
      <c r="AUI2" s="124"/>
      <c r="AUJ2" s="124"/>
      <c r="AUK2" s="124"/>
      <c r="AUL2" s="124"/>
      <c r="AUM2" s="124"/>
      <c r="AUN2" s="124"/>
      <c r="AUO2" s="124"/>
      <c r="AUP2" s="124"/>
      <c r="AUQ2" s="124"/>
      <c r="AUR2" s="124"/>
      <c r="AUS2" s="124"/>
      <c r="AUT2" s="124"/>
      <c r="AUU2" s="124"/>
      <c r="AUV2" s="124"/>
      <c r="AUW2" s="124"/>
      <c r="AUX2" s="124"/>
      <c r="AUY2" s="124"/>
      <c r="AUZ2" s="124"/>
      <c r="AVA2" s="124"/>
      <c r="AVB2" s="124"/>
      <c r="AVC2" s="124"/>
      <c r="AVD2" s="124"/>
      <c r="AVE2" s="124"/>
      <c r="AVF2" s="124"/>
      <c r="AVG2" s="124"/>
      <c r="AVH2" s="124"/>
      <c r="AVI2" s="124"/>
      <c r="AVJ2" s="124"/>
      <c r="AVK2" s="124"/>
      <c r="AVL2" s="124"/>
      <c r="AVM2" s="124"/>
      <c r="AVN2" s="124"/>
      <c r="AVO2" s="124"/>
      <c r="AVP2" s="124"/>
      <c r="AVQ2" s="124"/>
      <c r="AVR2" s="124"/>
      <c r="AVS2" s="124"/>
      <c r="AVT2" s="124"/>
      <c r="AVU2" s="124"/>
      <c r="AVV2" s="124"/>
      <c r="AVW2" s="124"/>
      <c r="AVX2" s="124"/>
      <c r="AVY2" s="124"/>
      <c r="AVZ2" s="124"/>
      <c r="AWA2" s="124"/>
      <c r="AWB2" s="124"/>
      <c r="AWC2" s="124"/>
      <c r="AWD2" s="124"/>
      <c r="AWE2" s="124"/>
      <c r="AWF2" s="124"/>
      <c r="AWG2" s="124"/>
      <c r="AWH2" s="124"/>
      <c r="AWI2" s="124"/>
      <c r="AWJ2" s="124"/>
      <c r="AWK2" s="124"/>
      <c r="AWL2" s="124"/>
      <c r="AWM2" s="124"/>
      <c r="AWN2" s="124"/>
      <c r="AWO2" s="124"/>
      <c r="AWP2" s="124"/>
      <c r="AWQ2" s="124"/>
      <c r="AWR2" s="124"/>
      <c r="AWS2" s="124"/>
      <c r="AWT2" s="124"/>
      <c r="AWU2" s="124"/>
      <c r="AWV2" s="124"/>
      <c r="AWW2" s="124"/>
      <c r="AWX2" s="124"/>
      <c r="AWY2" s="124"/>
      <c r="AWZ2" s="124"/>
      <c r="AXA2" s="124"/>
      <c r="AXB2" s="124"/>
      <c r="AXC2" s="124"/>
      <c r="AXD2" s="124"/>
      <c r="AXE2" s="124"/>
      <c r="AXF2" s="124"/>
      <c r="AXG2" s="124"/>
      <c r="AXH2" s="124"/>
      <c r="AXI2" s="124"/>
      <c r="AXJ2" s="124"/>
      <c r="AXK2" s="124"/>
      <c r="AXL2" s="124"/>
      <c r="AXM2" s="124"/>
      <c r="AXN2" s="124"/>
      <c r="AXO2" s="124"/>
      <c r="AXP2" s="124"/>
      <c r="AXQ2" s="124"/>
      <c r="AXR2" s="124"/>
      <c r="AXS2" s="124"/>
      <c r="AXT2" s="124"/>
      <c r="AXU2" s="124"/>
      <c r="AXV2" s="124"/>
      <c r="AXW2" s="124"/>
      <c r="AXX2" s="124"/>
      <c r="AXY2" s="124"/>
      <c r="AXZ2" s="124"/>
      <c r="AYA2" s="124"/>
      <c r="AYB2" s="124"/>
      <c r="AYC2" s="124"/>
      <c r="AYD2" s="124"/>
      <c r="AYE2" s="124"/>
      <c r="AYF2" s="124"/>
      <c r="AYG2" s="124"/>
      <c r="AYH2" s="124"/>
      <c r="AYI2" s="124"/>
      <c r="AYJ2" s="124"/>
      <c r="AYK2" s="124"/>
      <c r="AYL2" s="124"/>
      <c r="AYM2" s="124"/>
      <c r="AYN2" s="124"/>
      <c r="AYO2" s="124"/>
      <c r="AYP2" s="124"/>
      <c r="AYQ2" s="124"/>
      <c r="AYR2" s="124"/>
      <c r="AYS2" s="124"/>
      <c r="AYT2" s="124"/>
      <c r="AYU2" s="124"/>
      <c r="AYV2" s="124"/>
      <c r="AYW2" s="124"/>
      <c r="AYX2" s="124"/>
      <c r="AYY2" s="124"/>
      <c r="AYZ2" s="124"/>
      <c r="AZA2" s="124"/>
      <c r="AZB2" s="124"/>
      <c r="AZC2" s="124"/>
      <c r="AZD2" s="124"/>
      <c r="AZE2" s="124"/>
      <c r="AZF2" s="124"/>
      <c r="AZG2" s="124"/>
      <c r="AZH2" s="124"/>
      <c r="AZI2" s="124"/>
      <c r="AZJ2" s="124"/>
      <c r="AZK2" s="124"/>
      <c r="AZL2" s="124"/>
      <c r="AZM2" s="124"/>
      <c r="AZN2" s="124"/>
      <c r="AZO2" s="124"/>
      <c r="AZP2" s="124"/>
      <c r="AZQ2" s="124"/>
      <c r="AZR2" s="124"/>
      <c r="AZS2" s="124"/>
      <c r="AZT2" s="124"/>
      <c r="AZU2" s="124"/>
      <c r="AZV2" s="124"/>
      <c r="AZW2" s="124"/>
      <c r="AZX2" s="124"/>
      <c r="AZY2" s="124"/>
      <c r="AZZ2" s="124"/>
      <c r="BAA2" s="124"/>
      <c r="BAB2" s="124"/>
      <c r="BAC2" s="124"/>
      <c r="BAD2" s="124"/>
      <c r="BAE2" s="124"/>
      <c r="BAF2" s="124"/>
      <c r="BAG2" s="124"/>
      <c r="BAH2" s="124"/>
      <c r="BAI2" s="124"/>
      <c r="BAJ2" s="124"/>
      <c r="BAK2" s="124"/>
      <c r="BAL2" s="124"/>
      <c r="BAM2" s="124"/>
      <c r="BAN2" s="124"/>
      <c r="BAO2" s="124"/>
      <c r="BAP2" s="124"/>
      <c r="BAQ2" s="124"/>
      <c r="BAR2" s="124"/>
      <c r="BAS2" s="124"/>
      <c r="BAT2" s="124"/>
      <c r="BAU2" s="124"/>
      <c r="BAV2" s="124"/>
      <c r="BAW2" s="124"/>
      <c r="BAX2" s="124"/>
      <c r="BAY2" s="124"/>
      <c r="BAZ2" s="124"/>
      <c r="BBA2" s="124"/>
      <c r="BBB2" s="124"/>
      <c r="BBC2" s="124"/>
      <c r="BBD2" s="124"/>
      <c r="BBE2" s="124"/>
      <c r="BBF2" s="124"/>
      <c r="BBG2" s="124"/>
      <c r="BBH2" s="124"/>
      <c r="BBI2" s="124"/>
      <c r="BBJ2" s="124"/>
      <c r="BBK2" s="124"/>
      <c r="BBL2" s="124"/>
      <c r="BBM2" s="124"/>
      <c r="BBN2" s="124"/>
      <c r="BBO2" s="124"/>
      <c r="BBP2" s="124"/>
      <c r="BBQ2" s="124"/>
      <c r="BBR2" s="124"/>
      <c r="BBS2" s="124"/>
      <c r="BBT2" s="124"/>
      <c r="BBU2" s="124"/>
      <c r="BBV2" s="124"/>
      <c r="BBW2" s="124"/>
      <c r="BBX2" s="124"/>
      <c r="BBY2" s="124"/>
      <c r="BBZ2" s="124"/>
      <c r="BCA2" s="124"/>
      <c r="BCB2" s="124"/>
      <c r="BCC2" s="124"/>
      <c r="BCD2" s="124"/>
      <c r="BCE2" s="124"/>
      <c r="BCF2" s="124"/>
      <c r="BCG2" s="124"/>
      <c r="BCH2" s="124"/>
      <c r="BCI2" s="124"/>
      <c r="BCJ2" s="124"/>
      <c r="BCK2" s="124"/>
      <c r="BCL2" s="124"/>
      <c r="BCM2" s="124"/>
      <c r="BCN2" s="124"/>
      <c r="BCO2" s="124"/>
      <c r="BCP2" s="124"/>
      <c r="BCQ2" s="124"/>
      <c r="BCR2" s="124"/>
      <c r="BCS2" s="124"/>
      <c r="BCT2" s="124"/>
      <c r="BCU2" s="124"/>
      <c r="BCV2" s="124"/>
      <c r="BCW2" s="124"/>
      <c r="BCX2" s="124"/>
      <c r="BCY2" s="124"/>
      <c r="BCZ2" s="124"/>
      <c r="BDA2" s="124"/>
      <c r="BDB2" s="124"/>
      <c r="BDC2" s="124"/>
      <c r="BDD2" s="124"/>
      <c r="BDE2" s="124"/>
      <c r="BDF2" s="124"/>
      <c r="BDG2" s="124"/>
      <c r="BDH2" s="124"/>
      <c r="BDI2" s="124"/>
      <c r="BDJ2" s="124"/>
      <c r="BDK2" s="124"/>
      <c r="BDL2" s="124"/>
      <c r="BDM2" s="124"/>
      <c r="BDN2" s="124"/>
      <c r="BDO2" s="124"/>
      <c r="BDP2" s="124"/>
      <c r="BDQ2" s="124"/>
      <c r="BDR2" s="124"/>
      <c r="BDS2" s="124"/>
      <c r="BDT2" s="124"/>
      <c r="BDU2" s="124"/>
      <c r="BDV2" s="124"/>
      <c r="BDW2" s="124"/>
      <c r="BDX2" s="124"/>
      <c r="BDY2" s="124"/>
      <c r="BDZ2" s="124"/>
      <c r="BEA2" s="124"/>
      <c r="BEB2" s="124"/>
      <c r="BEC2" s="124"/>
      <c r="BED2" s="124"/>
      <c r="BEE2" s="124"/>
      <c r="BEF2" s="124"/>
      <c r="BEG2" s="124"/>
      <c r="BEH2" s="124"/>
      <c r="BEI2" s="124"/>
      <c r="BEJ2" s="124"/>
      <c r="BEK2" s="124"/>
      <c r="BEL2" s="124"/>
      <c r="BEM2" s="124"/>
      <c r="BEN2" s="124"/>
      <c r="BEO2" s="124"/>
      <c r="BEP2" s="124"/>
      <c r="BEQ2" s="124"/>
      <c r="BER2" s="124"/>
      <c r="BES2" s="124"/>
      <c r="BET2" s="124"/>
      <c r="BEU2" s="124"/>
      <c r="BEV2" s="124"/>
      <c r="BEW2" s="124"/>
      <c r="BEX2" s="124"/>
      <c r="BEY2" s="124"/>
      <c r="BEZ2" s="124"/>
      <c r="BFA2" s="124"/>
      <c r="BFB2" s="124"/>
      <c r="BFC2" s="124"/>
      <c r="BFD2" s="124"/>
      <c r="BFE2" s="124"/>
      <c r="BFF2" s="124"/>
      <c r="BFG2" s="124"/>
      <c r="BFH2" s="124"/>
      <c r="BFI2" s="124"/>
      <c r="BFJ2" s="124"/>
      <c r="BFK2" s="124"/>
      <c r="BFL2" s="124"/>
      <c r="BFM2" s="124"/>
      <c r="BFN2" s="124"/>
      <c r="BFO2" s="124"/>
      <c r="BFP2" s="124"/>
      <c r="BFQ2" s="124"/>
      <c r="BFR2" s="124"/>
      <c r="BFS2" s="124"/>
      <c r="BFT2" s="124"/>
      <c r="BFU2" s="124"/>
      <c r="BFV2" s="124"/>
      <c r="BFW2" s="124"/>
      <c r="BFX2" s="124"/>
      <c r="BFY2" s="124"/>
      <c r="BFZ2" s="124"/>
      <c r="BGA2" s="124"/>
      <c r="BGB2" s="124"/>
      <c r="BGC2" s="124"/>
      <c r="BGD2" s="124"/>
      <c r="BGE2" s="124"/>
      <c r="BGF2" s="124"/>
      <c r="BGG2" s="124"/>
      <c r="BGH2" s="124"/>
      <c r="BGI2" s="124"/>
      <c r="BGJ2" s="124"/>
      <c r="BGK2" s="124"/>
      <c r="BGL2" s="124"/>
      <c r="BGM2" s="124"/>
      <c r="BGN2" s="124"/>
      <c r="BGO2" s="124"/>
      <c r="BGP2" s="124"/>
      <c r="BGQ2" s="124"/>
      <c r="BGR2" s="124"/>
      <c r="BGS2" s="124"/>
      <c r="BGT2" s="124"/>
      <c r="BGU2" s="124"/>
      <c r="BGV2" s="124"/>
      <c r="BGW2" s="124"/>
      <c r="BGX2" s="124"/>
      <c r="BGY2" s="124"/>
      <c r="BGZ2" s="124"/>
      <c r="BHA2" s="124"/>
      <c r="BHB2" s="124"/>
      <c r="BHC2" s="124"/>
      <c r="BHD2" s="124"/>
      <c r="BHE2" s="124"/>
      <c r="BHF2" s="124"/>
      <c r="BHG2" s="124"/>
      <c r="BHH2" s="124"/>
      <c r="BHI2" s="124"/>
      <c r="BHJ2" s="124"/>
      <c r="BHK2" s="124"/>
      <c r="BHL2" s="124"/>
      <c r="BHM2" s="124"/>
      <c r="BHN2" s="124"/>
      <c r="BHO2" s="124"/>
      <c r="BHP2" s="124"/>
      <c r="BHQ2" s="124"/>
      <c r="BHR2" s="124"/>
      <c r="BHS2" s="124"/>
      <c r="BHT2" s="124"/>
      <c r="BHU2" s="124"/>
      <c r="BHV2" s="124"/>
      <c r="BHW2" s="124"/>
      <c r="BHX2" s="124"/>
      <c r="BHY2" s="124"/>
      <c r="BHZ2" s="124"/>
      <c r="BIA2" s="124"/>
      <c r="BIB2" s="124"/>
      <c r="BIC2" s="124"/>
      <c r="BID2" s="124"/>
      <c r="BIE2" s="124"/>
      <c r="BIF2" s="124"/>
      <c r="BIG2" s="124"/>
      <c r="BIH2" s="124"/>
      <c r="BII2" s="124"/>
      <c r="BIJ2" s="124"/>
      <c r="BIK2" s="124"/>
      <c r="BIL2" s="124"/>
      <c r="BIM2" s="124"/>
      <c r="BIN2" s="124"/>
      <c r="BIO2" s="124"/>
      <c r="BIP2" s="124"/>
      <c r="BIQ2" s="124"/>
      <c r="BIR2" s="124"/>
      <c r="BIS2" s="124"/>
      <c r="BIT2" s="124"/>
      <c r="BIU2" s="124"/>
      <c r="BIV2" s="124"/>
      <c r="BIW2" s="124"/>
      <c r="BIX2" s="124"/>
      <c r="BIY2" s="124"/>
      <c r="BIZ2" s="124"/>
      <c r="BJA2" s="124"/>
      <c r="BJB2" s="124"/>
      <c r="BJC2" s="124"/>
      <c r="BJD2" s="124"/>
      <c r="BJE2" s="124"/>
      <c r="BJF2" s="124"/>
      <c r="BJG2" s="124"/>
      <c r="BJH2" s="124"/>
      <c r="BJI2" s="124"/>
      <c r="BJJ2" s="124"/>
      <c r="BJK2" s="124"/>
      <c r="BJL2" s="124"/>
      <c r="BJM2" s="124"/>
      <c r="BJN2" s="124"/>
      <c r="BJO2" s="124"/>
      <c r="BJP2" s="124"/>
      <c r="BJQ2" s="124"/>
      <c r="BJR2" s="124"/>
      <c r="BJS2" s="124"/>
      <c r="BJT2" s="124"/>
      <c r="BJU2" s="124"/>
      <c r="BJV2" s="124"/>
      <c r="BJW2" s="124"/>
      <c r="BJX2" s="124"/>
      <c r="BJY2" s="124"/>
      <c r="BJZ2" s="124"/>
      <c r="BKA2" s="124"/>
      <c r="BKB2" s="124"/>
      <c r="BKC2" s="124"/>
      <c r="BKD2" s="124"/>
      <c r="BKE2" s="124"/>
      <c r="BKF2" s="124"/>
      <c r="BKG2" s="124"/>
      <c r="BKH2" s="124"/>
      <c r="BKI2" s="124"/>
      <c r="BKJ2" s="124"/>
      <c r="BKK2" s="124"/>
      <c r="BKL2" s="124"/>
      <c r="BKM2" s="124"/>
      <c r="BKN2" s="124"/>
      <c r="BKO2" s="124"/>
      <c r="BKP2" s="124"/>
      <c r="BKQ2" s="124"/>
      <c r="BKR2" s="124"/>
      <c r="BKS2" s="124"/>
      <c r="BKT2" s="124"/>
      <c r="BKU2" s="124"/>
      <c r="BKV2" s="124"/>
      <c r="BKW2" s="124"/>
      <c r="BKX2" s="124"/>
      <c r="BKY2" s="124"/>
      <c r="BKZ2" s="124"/>
      <c r="BLA2" s="124"/>
      <c r="BLB2" s="124"/>
      <c r="BLC2" s="124"/>
      <c r="BLD2" s="124"/>
      <c r="BLE2" s="124"/>
      <c r="BLF2" s="124"/>
      <c r="BLG2" s="124"/>
      <c r="BLH2" s="124"/>
      <c r="BLI2" s="124"/>
      <c r="BLJ2" s="124"/>
      <c r="BLK2" s="124"/>
      <c r="BLL2" s="124"/>
      <c r="BLM2" s="124"/>
      <c r="BLN2" s="124"/>
      <c r="BLO2" s="124"/>
      <c r="BLP2" s="124"/>
      <c r="BLQ2" s="124"/>
      <c r="BLR2" s="124"/>
      <c r="BLS2" s="124"/>
      <c r="BLT2" s="124"/>
      <c r="BLU2" s="124"/>
      <c r="BLV2" s="124"/>
      <c r="BLW2" s="124"/>
      <c r="BLX2" s="124"/>
      <c r="BLY2" s="124"/>
      <c r="BLZ2" s="124"/>
      <c r="BMA2" s="124"/>
      <c r="BMB2" s="124"/>
      <c r="BMC2" s="124"/>
      <c r="BMD2" s="124"/>
      <c r="BME2" s="124"/>
      <c r="BMF2" s="124"/>
      <c r="BMG2" s="124"/>
      <c r="BMH2" s="124"/>
      <c r="BMI2" s="124"/>
      <c r="BMJ2" s="124"/>
      <c r="BMK2" s="124"/>
      <c r="BML2" s="124"/>
      <c r="BMM2" s="124"/>
      <c r="BMN2" s="124"/>
      <c r="BMO2" s="124"/>
      <c r="BMP2" s="124"/>
      <c r="BMQ2" s="124"/>
      <c r="BMR2" s="124"/>
      <c r="BMS2" s="124"/>
      <c r="BMT2" s="124"/>
      <c r="BMU2" s="124"/>
      <c r="BMV2" s="124"/>
      <c r="BMW2" s="124"/>
      <c r="BMX2" s="124"/>
      <c r="BMY2" s="124"/>
      <c r="BMZ2" s="124"/>
      <c r="BNA2" s="124"/>
      <c r="BNB2" s="124"/>
      <c r="BNC2" s="124"/>
      <c r="BND2" s="124"/>
      <c r="BNE2" s="124"/>
      <c r="BNF2" s="124"/>
      <c r="BNG2" s="124"/>
      <c r="BNH2" s="124"/>
      <c r="BNI2" s="124"/>
      <c r="BNJ2" s="124"/>
      <c r="BNK2" s="124"/>
      <c r="BNL2" s="124"/>
      <c r="BNM2" s="124"/>
      <c r="BNN2" s="124"/>
      <c r="BNO2" s="124"/>
      <c r="BNP2" s="124"/>
      <c r="BNQ2" s="124"/>
      <c r="BNR2" s="124"/>
      <c r="BNS2" s="124"/>
      <c r="BNT2" s="124"/>
      <c r="BNU2" s="124"/>
      <c r="BNV2" s="124"/>
      <c r="BNW2" s="124"/>
      <c r="BNX2" s="124"/>
      <c r="BNY2" s="124"/>
      <c r="BNZ2" s="124"/>
      <c r="BOA2" s="124"/>
      <c r="BOB2" s="124"/>
      <c r="BOC2" s="124"/>
      <c r="BOD2" s="124"/>
      <c r="BOE2" s="124"/>
      <c r="BOF2" s="124"/>
      <c r="BOG2" s="124"/>
      <c r="BOH2" s="124"/>
      <c r="BOI2" s="124"/>
      <c r="BOJ2" s="124"/>
      <c r="BOK2" s="124"/>
      <c r="BOL2" s="124"/>
      <c r="BOM2" s="124"/>
      <c r="BON2" s="124"/>
      <c r="BOO2" s="124"/>
      <c r="BOP2" s="124"/>
      <c r="BOQ2" s="124"/>
      <c r="BOR2" s="124"/>
      <c r="BOS2" s="124"/>
      <c r="BOT2" s="124"/>
      <c r="BOU2" s="124"/>
      <c r="BOV2" s="124"/>
      <c r="BOW2" s="124"/>
      <c r="BOX2" s="124"/>
      <c r="BOY2" s="124"/>
      <c r="BOZ2" s="124"/>
      <c r="BPA2" s="124"/>
      <c r="BPB2" s="124"/>
      <c r="BPC2" s="124"/>
      <c r="BPD2" s="124"/>
      <c r="BPE2" s="124"/>
      <c r="BPF2" s="124"/>
      <c r="BPG2" s="124"/>
      <c r="BPH2" s="124"/>
      <c r="BPI2" s="124"/>
      <c r="BPJ2" s="124"/>
      <c r="BPK2" s="124"/>
      <c r="BPL2" s="124"/>
      <c r="BPM2" s="124"/>
      <c r="BPN2" s="124"/>
      <c r="BPO2" s="124"/>
      <c r="BPP2" s="124"/>
      <c r="BPQ2" s="124"/>
      <c r="BPR2" s="124"/>
      <c r="BPS2" s="124"/>
      <c r="BPT2" s="124"/>
      <c r="BPU2" s="124"/>
      <c r="BPV2" s="124"/>
      <c r="BPW2" s="124"/>
      <c r="BPX2" s="124"/>
      <c r="BPY2" s="124"/>
      <c r="BPZ2" s="124"/>
      <c r="BQA2" s="124"/>
      <c r="BQB2" s="124"/>
      <c r="BQC2" s="124"/>
      <c r="BQD2" s="124"/>
      <c r="BQE2" s="124"/>
      <c r="BQF2" s="124"/>
      <c r="BQG2" s="124"/>
      <c r="BQH2" s="124"/>
      <c r="BQI2" s="124"/>
      <c r="BQJ2" s="124"/>
      <c r="BQK2" s="124"/>
      <c r="BQL2" s="124"/>
      <c r="BQM2" s="124"/>
      <c r="BQN2" s="124"/>
      <c r="BQO2" s="124"/>
      <c r="BQP2" s="124"/>
      <c r="BQQ2" s="124"/>
      <c r="BQR2" s="124"/>
      <c r="BQS2" s="124"/>
      <c r="BQT2" s="124"/>
      <c r="BQU2" s="124"/>
      <c r="BQV2" s="124"/>
      <c r="BQW2" s="124"/>
      <c r="BQX2" s="124"/>
      <c r="BQY2" s="124"/>
      <c r="BQZ2" s="124"/>
      <c r="BRA2" s="124"/>
      <c r="BRB2" s="124"/>
      <c r="BRC2" s="124"/>
      <c r="BRD2" s="124"/>
      <c r="BRE2" s="124"/>
      <c r="BRF2" s="124"/>
      <c r="BRG2" s="124"/>
      <c r="BRH2" s="124"/>
      <c r="BRI2" s="124"/>
      <c r="BRJ2" s="124"/>
      <c r="BRK2" s="124"/>
      <c r="BRL2" s="124"/>
      <c r="BRM2" s="124"/>
      <c r="BRN2" s="124"/>
      <c r="BRO2" s="124"/>
      <c r="BRP2" s="124"/>
      <c r="BRQ2" s="124"/>
      <c r="BRR2" s="124"/>
      <c r="BRS2" s="124"/>
      <c r="BRT2" s="124"/>
      <c r="BRU2" s="124"/>
      <c r="BRV2" s="124"/>
      <c r="BRW2" s="124"/>
      <c r="BRX2" s="124"/>
      <c r="BRY2" s="124"/>
      <c r="BRZ2" s="124"/>
      <c r="BSA2" s="124"/>
      <c r="BSB2" s="124"/>
      <c r="BSC2" s="124"/>
      <c r="BSD2" s="124"/>
      <c r="BSE2" s="124"/>
      <c r="BSF2" s="124"/>
      <c r="BSG2" s="124"/>
      <c r="BSH2" s="124"/>
      <c r="BSI2" s="124"/>
      <c r="BSJ2" s="124"/>
      <c r="BSK2" s="124"/>
      <c r="BSL2" s="124"/>
      <c r="BSM2" s="124"/>
      <c r="BSN2" s="124"/>
      <c r="BSO2" s="124"/>
      <c r="BSP2" s="124"/>
      <c r="BSQ2" s="124"/>
      <c r="BSR2" s="124"/>
      <c r="BSS2" s="124"/>
      <c r="BST2" s="124"/>
      <c r="BSU2" s="124"/>
      <c r="BSV2" s="124"/>
      <c r="BSW2" s="124"/>
      <c r="BSX2" s="124"/>
      <c r="BSY2" s="124"/>
      <c r="BSZ2" s="124"/>
      <c r="BTA2" s="124"/>
      <c r="BTB2" s="124"/>
      <c r="BTC2" s="124"/>
      <c r="BTD2" s="124"/>
      <c r="BTE2" s="124"/>
      <c r="BTF2" s="124"/>
      <c r="BTG2" s="124"/>
      <c r="BTH2" s="124"/>
      <c r="BTI2" s="124"/>
      <c r="BTJ2" s="124"/>
      <c r="BTK2" s="124"/>
      <c r="BTL2" s="124"/>
      <c r="BTM2" s="124"/>
      <c r="BTN2" s="124"/>
      <c r="BTO2" s="124"/>
      <c r="BTP2" s="124"/>
      <c r="BTQ2" s="124"/>
      <c r="BTR2" s="124"/>
      <c r="BTS2" s="124"/>
      <c r="BTT2" s="124"/>
      <c r="BTU2" s="124"/>
      <c r="BTV2" s="124"/>
      <c r="BTW2" s="124"/>
      <c r="BTX2" s="124"/>
      <c r="BTY2" s="124"/>
      <c r="BTZ2" s="124"/>
      <c r="BUA2" s="124"/>
      <c r="BUB2" s="124"/>
      <c r="BUC2" s="124"/>
      <c r="BUD2" s="124"/>
      <c r="BUE2" s="124"/>
      <c r="BUF2" s="124"/>
      <c r="BUG2" s="124"/>
      <c r="BUH2" s="124"/>
      <c r="BUI2" s="124"/>
      <c r="BUJ2" s="124"/>
      <c r="BUK2" s="124"/>
      <c r="BUL2" s="124"/>
      <c r="BUM2" s="124"/>
      <c r="BUN2" s="124"/>
      <c r="BUO2" s="124"/>
      <c r="BUP2" s="124"/>
      <c r="BUQ2" s="124"/>
      <c r="BUR2" s="124"/>
      <c r="BUS2" s="124"/>
      <c r="BUT2" s="124"/>
      <c r="BUU2" s="124"/>
      <c r="BUV2" s="124"/>
      <c r="BUW2" s="124"/>
      <c r="BUX2" s="124"/>
      <c r="BUY2" s="124"/>
      <c r="BUZ2" s="124"/>
      <c r="BVA2" s="124"/>
      <c r="BVB2" s="124"/>
      <c r="BVC2" s="124"/>
      <c r="BVD2" s="124"/>
      <c r="BVE2" s="124"/>
      <c r="BVF2" s="124"/>
      <c r="BVG2" s="124"/>
      <c r="BVH2" s="124"/>
      <c r="BVI2" s="124"/>
      <c r="BVJ2" s="124"/>
      <c r="BVK2" s="124"/>
      <c r="BVL2" s="124"/>
      <c r="BVM2" s="124"/>
      <c r="BVN2" s="124"/>
      <c r="BVO2" s="124"/>
      <c r="BVP2" s="124"/>
      <c r="BVQ2" s="124"/>
      <c r="BVR2" s="124"/>
      <c r="BVS2" s="124"/>
      <c r="BVT2" s="124"/>
      <c r="BVU2" s="124"/>
      <c r="BVV2" s="124"/>
      <c r="BVW2" s="124"/>
      <c r="BVX2" s="124"/>
      <c r="BVY2" s="124"/>
      <c r="BVZ2" s="124"/>
      <c r="BWA2" s="124"/>
      <c r="BWB2" s="124"/>
      <c r="BWC2" s="124"/>
      <c r="BWD2" s="124"/>
      <c r="BWE2" s="124"/>
      <c r="BWF2" s="124"/>
      <c r="BWG2" s="124"/>
      <c r="BWH2" s="124"/>
      <c r="BWI2" s="124"/>
      <c r="BWJ2" s="124"/>
      <c r="BWK2" s="124"/>
      <c r="BWL2" s="124"/>
      <c r="BWM2" s="124"/>
      <c r="BWN2" s="124"/>
      <c r="BWO2" s="124"/>
      <c r="BWP2" s="124"/>
      <c r="BWQ2" s="124"/>
      <c r="BWR2" s="124"/>
      <c r="BWS2" s="124"/>
      <c r="BWT2" s="124"/>
      <c r="BWU2" s="124"/>
      <c r="BWV2" s="124"/>
      <c r="BWW2" s="124"/>
      <c r="BWX2" s="124"/>
      <c r="BWY2" s="124"/>
      <c r="BWZ2" s="124"/>
      <c r="BXA2" s="124"/>
      <c r="BXB2" s="124"/>
      <c r="BXC2" s="124"/>
      <c r="BXD2" s="124"/>
      <c r="BXE2" s="124"/>
      <c r="BXF2" s="124"/>
      <c r="BXG2" s="124"/>
      <c r="BXH2" s="124"/>
      <c r="BXI2" s="124"/>
      <c r="BXJ2" s="124"/>
      <c r="BXK2" s="124"/>
      <c r="BXL2" s="124"/>
      <c r="BXM2" s="124"/>
      <c r="BXN2" s="124"/>
      <c r="BXO2" s="124"/>
      <c r="BXP2" s="124"/>
      <c r="BXQ2" s="124"/>
      <c r="BXR2" s="124"/>
      <c r="BXS2" s="124"/>
      <c r="BXT2" s="124"/>
      <c r="BXU2" s="124"/>
      <c r="BXV2" s="124"/>
      <c r="BXW2" s="124"/>
      <c r="BXX2" s="124"/>
      <c r="BXY2" s="124"/>
      <c r="BXZ2" s="124"/>
      <c r="BYA2" s="124"/>
      <c r="BYB2" s="124"/>
      <c r="BYC2" s="124"/>
      <c r="BYD2" s="124"/>
      <c r="BYE2" s="124"/>
      <c r="BYF2" s="124"/>
      <c r="BYG2" s="124"/>
      <c r="BYH2" s="124"/>
      <c r="BYI2" s="124"/>
      <c r="BYJ2" s="124"/>
      <c r="BYK2" s="124"/>
      <c r="BYL2" s="124"/>
      <c r="BYM2" s="124"/>
      <c r="BYN2" s="124"/>
      <c r="BYO2" s="124"/>
      <c r="BYP2" s="124"/>
      <c r="BYQ2" s="124"/>
      <c r="BYR2" s="124"/>
      <c r="BYS2" s="124"/>
      <c r="BYT2" s="124"/>
      <c r="BYU2" s="124"/>
      <c r="BYV2" s="124"/>
      <c r="BYW2" s="124"/>
      <c r="BYX2" s="124"/>
      <c r="BYY2" s="124"/>
      <c r="BYZ2" s="124"/>
      <c r="BZA2" s="124"/>
      <c r="BZB2" s="124"/>
      <c r="BZC2" s="124"/>
      <c r="BZD2" s="124"/>
      <c r="BZE2" s="124"/>
      <c r="BZF2" s="124"/>
      <c r="BZG2" s="124"/>
      <c r="BZH2" s="124"/>
      <c r="BZI2" s="124"/>
      <c r="BZJ2" s="124"/>
      <c r="BZK2" s="124"/>
      <c r="BZL2" s="124"/>
      <c r="BZM2" s="124"/>
      <c r="BZN2" s="124"/>
      <c r="BZO2" s="124"/>
      <c r="BZP2" s="124"/>
      <c r="BZQ2" s="124"/>
      <c r="BZR2" s="124"/>
      <c r="BZS2" s="124"/>
      <c r="BZT2" s="124"/>
      <c r="BZU2" s="124"/>
      <c r="BZV2" s="124"/>
      <c r="BZW2" s="124"/>
      <c r="BZX2" s="124"/>
      <c r="BZY2" s="124"/>
      <c r="BZZ2" s="124"/>
      <c r="CAA2" s="124"/>
      <c r="CAB2" s="124"/>
      <c r="CAC2" s="124"/>
      <c r="CAD2" s="124"/>
      <c r="CAE2" s="124"/>
      <c r="CAF2" s="124"/>
      <c r="CAG2" s="124"/>
      <c r="CAH2" s="124"/>
      <c r="CAI2" s="124"/>
      <c r="CAJ2" s="124"/>
      <c r="CAK2" s="124"/>
      <c r="CAL2" s="124"/>
      <c r="CAM2" s="124"/>
      <c r="CAN2" s="124"/>
      <c r="CAO2" s="124"/>
      <c r="CAP2" s="124"/>
      <c r="CAQ2" s="124"/>
      <c r="CAR2" s="124"/>
      <c r="CAS2" s="124"/>
      <c r="CAT2" s="124"/>
      <c r="CAU2" s="124"/>
      <c r="CAV2" s="124"/>
      <c r="CAW2" s="124"/>
      <c r="CAX2" s="124"/>
      <c r="CAY2" s="124"/>
      <c r="CAZ2" s="124"/>
      <c r="CBA2" s="124"/>
      <c r="CBB2" s="124"/>
      <c r="CBC2" s="124"/>
      <c r="CBD2" s="124"/>
      <c r="CBE2" s="124"/>
      <c r="CBF2" s="124"/>
      <c r="CBG2" s="124"/>
      <c r="CBH2" s="124"/>
      <c r="CBI2" s="124"/>
      <c r="CBJ2" s="124"/>
      <c r="CBK2" s="124"/>
      <c r="CBL2" s="124"/>
      <c r="CBM2" s="124"/>
      <c r="CBN2" s="124"/>
      <c r="CBO2" s="124"/>
      <c r="CBP2" s="124"/>
      <c r="CBQ2" s="124"/>
      <c r="CBR2" s="124"/>
      <c r="CBS2" s="124"/>
      <c r="CBT2" s="124"/>
      <c r="CBU2" s="124"/>
      <c r="CBV2" s="124"/>
      <c r="CBW2" s="124"/>
      <c r="CBX2" s="124"/>
      <c r="CBY2" s="124"/>
      <c r="CBZ2" s="124"/>
      <c r="CCA2" s="124"/>
      <c r="CCB2" s="124"/>
      <c r="CCC2" s="124"/>
      <c r="CCD2" s="124"/>
      <c r="CCE2" s="124"/>
      <c r="CCF2" s="124"/>
      <c r="CCG2" s="124"/>
      <c r="CCH2" s="124"/>
      <c r="CCI2" s="124"/>
      <c r="CCJ2" s="124"/>
      <c r="CCK2" s="124"/>
      <c r="CCL2" s="124"/>
      <c r="CCM2" s="124"/>
      <c r="CCN2" s="124"/>
      <c r="CCO2" s="124"/>
      <c r="CCP2" s="124"/>
      <c r="CCQ2" s="124"/>
      <c r="CCR2" s="124"/>
      <c r="CCS2" s="124"/>
      <c r="CCT2" s="124"/>
      <c r="CCU2" s="124"/>
      <c r="CCV2" s="124"/>
      <c r="CCW2" s="124"/>
      <c r="CCX2" s="124"/>
      <c r="CCY2" s="124"/>
      <c r="CCZ2" s="124"/>
      <c r="CDA2" s="124"/>
      <c r="CDB2" s="124"/>
      <c r="CDC2" s="124"/>
      <c r="CDD2" s="124"/>
      <c r="CDE2" s="124"/>
      <c r="CDF2" s="124"/>
      <c r="CDG2" s="124"/>
      <c r="CDH2" s="124"/>
      <c r="CDI2" s="124"/>
      <c r="CDJ2" s="124"/>
      <c r="CDK2" s="124"/>
      <c r="CDL2" s="124"/>
      <c r="CDM2" s="124"/>
      <c r="CDN2" s="124"/>
      <c r="CDO2" s="124"/>
      <c r="CDP2" s="124"/>
      <c r="CDQ2" s="124"/>
      <c r="CDR2" s="124"/>
      <c r="CDS2" s="124"/>
      <c r="CDT2" s="124"/>
      <c r="CDU2" s="124"/>
      <c r="CDV2" s="124"/>
      <c r="CDW2" s="124"/>
      <c r="CDX2" s="124"/>
      <c r="CDY2" s="124"/>
      <c r="CDZ2" s="124"/>
      <c r="CEA2" s="124"/>
      <c r="CEB2" s="124"/>
      <c r="CEC2" s="124"/>
      <c r="CED2" s="124"/>
      <c r="CEE2" s="124"/>
      <c r="CEF2" s="124"/>
      <c r="CEG2" s="124"/>
      <c r="CEH2" s="124"/>
      <c r="CEI2" s="124"/>
      <c r="CEJ2" s="124"/>
      <c r="CEK2" s="124"/>
      <c r="CEL2" s="124"/>
      <c r="CEM2" s="124"/>
      <c r="CEN2" s="124"/>
      <c r="CEO2" s="124"/>
      <c r="CEP2" s="124"/>
      <c r="CEQ2" s="124"/>
      <c r="CER2" s="124"/>
      <c r="CES2" s="124"/>
      <c r="CET2" s="124"/>
      <c r="CEU2" s="124"/>
      <c r="CEV2" s="124"/>
      <c r="CEW2" s="124"/>
      <c r="CEX2" s="124"/>
      <c r="CEY2" s="124"/>
      <c r="CEZ2" s="124"/>
      <c r="CFA2" s="124"/>
      <c r="CFB2" s="124"/>
      <c r="CFC2" s="124"/>
      <c r="CFD2" s="124"/>
      <c r="CFE2" s="124"/>
      <c r="CFF2" s="124"/>
      <c r="CFG2" s="124"/>
      <c r="CFH2" s="124"/>
      <c r="CFI2" s="124"/>
      <c r="CFJ2" s="124"/>
      <c r="CFK2" s="124"/>
      <c r="CFL2" s="124"/>
      <c r="CFM2" s="124"/>
      <c r="CFN2" s="124"/>
      <c r="CFO2" s="124"/>
      <c r="CFP2" s="124"/>
      <c r="CFQ2" s="124"/>
      <c r="CFR2" s="124"/>
      <c r="CFS2" s="124"/>
      <c r="CFT2" s="124"/>
      <c r="CFU2" s="124"/>
      <c r="CFV2" s="124"/>
      <c r="CFW2" s="124"/>
      <c r="CFX2" s="124"/>
      <c r="CFY2" s="124"/>
      <c r="CFZ2" s="124"/>
      <c r="CGA2" s="124"/>
      <c r="CGB2" s="124"/>
      <c r="CGC2" s="124"/>
      <c r="CGD2" s="124"/>
      <c r="CGE2" s="124"/>
      <c r="CGF2" s="124"/>
      <c r="CGG2" s="124"/>
      <c r="CGH2" s="124"/>
      <c r="CGI2" s="124"/>
      <c r="CGJ2" s="124"/>
      <c r="CGK2" s="124"/>
      <c r="CGL2" s="124"/>
      <c r="CGM2" s="124"/>
      <c r="CGN2" s="124"/>
      <c r="CGO2" s="124"/>
      <c r="CGP2" s="124"/>
      <c r="CGQ2" s="124"/>
      <c r="CGR2" s="124"/>
      <c r="CGS2" s="124"/>
      <c r="CGT2" s="124"/>
      <c r="CGU2" s="124"/>
      <c r="CGV2" s="124"/>
      <c r="CGW2" s="124"/>
      <c r="CGX2" s="124"/>
      <c r="CGY2" s="124"/>
      <c r="CGZ2" s="124"/>
      <c r="CHA2" s="124"/>
      <c r="CHB2" s="124"/>
      <c r="CHC2" s="124"/>
      <c r="CHD2" s="124"/>
      <c r="CHE2" s="124"/>
      <c r="CHF2" s="124"/>
      <c r="CHG2" s="124"/>
      <c r="CHH2" s="124"/>
      <c r="CHI2" s="124"/>
      <c r="CHJ2" s="124"/>
      <c r="CHK2" s="124"/>
      <c r="CHL2" s="124"/>
      <c r="CHM2" s="124"/>
      <c r="CHN2" s="124"/>
      <c r="CHO2" s="124"/>
      <c r="CHP2" s="124"/>
      <c r="CHQ2" s="124"/>
      <c r="CHR2" s="124"/>
      <c r="CHS2" s="124"/>
      <c r="CHT2" s="124"/>
      <c r="CHU2" s="124"/>
      <c r="CHV2" s="124"/>
      <c r="CHW2" s="124"/>
      <c r="CHX2" s="124"/>
      <c r="CHY2" s="124"/>
      <c r="CHZ2" s="124"/>
      <c r="CIA2" s="124"/>
      <c r="CIB2" s="124"/>
      <c r="CIC2" s="124"/>
      <c r="CID2" s="124"/>
      <c r="CIE2" s="124"/>
      <c r="CIF2" s="124"/>
      <c r="CIG2" s="124"/>
      <c r="CIH2" s="124"/>
      <c r="CII2" s="124"/>
      <c r="CIJ2" s="124"/>
      <c r="CIK2" s="124"/>
      <c r="CIL2" s="124"/>
      <c r="CIM2" s="124"/>
      <c r="CIN2" s="124"/>
      <c r="CIO2" s="124"/>
      <c r="CIP2" s="124"/>
      <c r="CIQ2" s="124"/>
      <c r="CIR2" s="124"/>
      <c r="CIS2" s="124"/>
      <c r="CIT2" s="124"/>
      <c r="CIU2" s="124"/>
      <c r="CIV2" s="124"/>
      <c r="CIW2" s="124"/>
      <c r="CIX2" s="124"/>
      <c r="CIY2" s="124"/>
      <c r="CIZ2" s="124"/>
      <c r="CJA2" s="124"/>
      <c r="CJB2" s="124"/>
      <c r="CJC2" s="124"/>
      <c r="CJD2" s="124"/>
      <c r="CJE2" s="124"/>
      <c r="CJF2" s="124"/>
      <c r="CJG2" s="124"/>
      <c r="CJH2" s="124"/>
      <c r="CJI2" s="124"/>
      <c r="CJJ2" s="124"/>
      <c r="CJK2" s="124"/>
      <c r="CJL2" s="124"/>
      <c r="CJM2" s="124"/>
      <c r="CJN2" s="124"/>
      <c r="CJO2" s="124"/>
      <c r="CJP2" s="124"/>
      <c r="CJQ2" s="124"/>
      <c r="CJR2" s="124"/>
      <c r="CJS2" s="124"/>
      <c r="CJT2" s="124"/>
      <c r="CJU2" s="124"/>
      <c r="CJV2" s="124"/>
      <c r="CJW2" s="124"/>
      <c r="CJX2" s="124"/>
      <c r="CJY2" s="124"/>
      <c r="CJZ2" s="124"/>
      <c r="CKA2" s="124"/>
      <c r="CKB2" s="124"/>
      <c r="CKC2" s="124"/>
      <c r="CKD2" s="124"/>
      <c r="CKE2" s="124"/>
      <c r="CKF2" s="124"/>
      <c r="CKG2" s="124"/>
      <c r="CKH2" s="124"/>
      <c r="CKI2" s="124"/>
      <c r="CKJ2" s="124"/>
      <c r="CKK2" s="124"/>
      <c r="CKL2" s="124"/>
      <c r="CKM2" s="124"/>
      <c r="CKN2" s="124"/>
      <c r="CKO2" s="124"/>
      <c r="CKP2" s="124"/>
      <c r="CKQ2" s="124"/>
      <c r="CKR2" s="124"/>
      <c r="CKS2" s="124"/>
      <c r="CKT2" s="124"/>
      <c r="CKU2" s="124"/>
      <c r="CKV2" s="124"/>
      <c r="CKW2" s="124"/>
      <c r="CKX2" s="124"/>
      <c r="CKY2" s="124"/>
      <c r="CKZ2" s="124"/>
      <c r="CLA2" s="124"/>
      <c r="CLB2" s="124"/>
      <c r="CLC2" s="124"/>
      <c r="CLD2" s="124"/>
      <c r="CLE2" s="124"/>
      <c r="CLF2" s="124"/>
      <c r="CLG2" s="124"/>
      <c r="CLH2" s="124"/>
      <c r="CLI2" s="124"/>
      <c r="CLJ2" s="124"/>
      <c r="CLK2" s="124"/>
      <c r="CLL2" s="124"/>
      <c r="CLM2" s="124"/>
      <c r="CLN2" s="124"/>
      <c r="CLO2" s="124"/>
      <c r="CLP2" s="124"/>
      <c r="CLQ2" s="124"/>
      <c r="CLR2" s="124"/>
      <c r="CLS2" s="124"/>
      <c r="CLT2" s="124"/>
      <c r="CLU2" s="124"/>
      <c r="CLV2" s="124"/>
      <c r="CLW2" s="124"/>
      <c r="CLX2" s="124"/>
      <c r="CLY2" s="124"/>
      <c r="CLZ2" s="124"/>
      <c r="CMA2" s="124"/>
      <c r="CMB2" s="124"/>
      <c r="CMC2" s="124"/>
      <c r="CMD2" s="124"/>
      <c r="CME2" s="124"/>
      <c r="CMF2" s="124"/>
      <c r="CMG2" s="124"/>
      <c r="CMH2" s="124"/>
      <c r="CMI2" s="124"/>
      <c r="CMJ2" s="124"/>
      <c r="CMK2" s="124"/>
      <c r="CML2" s="124"/>
      <c r="CMM2" s="124"/>
      <c r="CMN2" s="124"/>
      <c r="CMO2" s="124"/>
      <c r="CMP2" s="124"/>
      <c r="CMQ2" s="124"/>
      <c r="CMR2" s="124"/>
      <c r="CMS2" s="124"/>
      <c r="CMT2" s="124"/>
      <c r="CMU2" s="124"/>
      <c r="CMV2" s="124"/>
      <c r="CMW2" s="124"/>
      <c r="CMX2" s="124"/>
      <c r="CMY2" s="124"/>
      <c r="CMZ2" s="124"/>
      <c r="CNA2" s="124"/>
      <c r="CNB2" s="124"/>
      <c r="CNC2" s="124"/>
      <c r="CND2" s="124"/>
      <c r="CNE2" s="124"/>
      <c r="CNF2" s="124"/>
      <c r="CNG2" s="124"/>
      <c r="CNH2" s="124"/>
      <c r="CNI2" s="124"/>
      <c r="CNJ2" s="124"/>
      <c r="CNK2" s="124"/>
      <c r="CNL2" s="124"/>
      <c r="CNM2" s="124"/>
      <c r="CNN2" s="124"/>
      <c r="CNO2" s="124"/>
      <c r="CNP2" s="124"/>
      <c r="CNQ2" s="124"/>
      <c r="CNR2" s="124"/>
      <c r="CNS2" s="124"/>
      <c r="CNT2" s="124"/>
      <c r="CNU2" s="124"/>
      <c r="CNV2" s="124"/>
      <c r="CNW2" s="124"/>
      <c r="CNX2" s="124"/>
      <c r="CNY2" s="124"/>
      <c r="CNZ2" s="124"/>
      <c r="COA2" s="124"/>
      <c r="COB2" s="124"/>
      <c r="COC2" s="124"/>
      <c r="COD2" s="124"/>
      <c r="COE2" s="124"/>
      <c r="COF2" s="124"/>
      <c r="COG2" s="124"/>
      <c r="COH2" s="124"/>
      <c r="COI2" s="124"/>
      <c r="COJ2" s="124"/>
      <c r="COK2" s="124"/>
      <c r="COL2" s="124"/>
      <c r="COM2" s="124"/>
      <c r="CON2" s="124"/>
      <c r="COO2" s="124"/>
      <c r="COP2" s="124"/>
      <c r="COQ2" s="124"/>
      <c r="COR2" s="124"/>
      <c r="COS2" s="124"/>
      <c r="COT2" s="124"/>
      <c r="COU2" s="124"/>
      <c r="COV2" s="124"/>
      <c r="COW2" s="124"/>
      <c r="COX2" s="124"/>
      <c r="COY2" s="124"/>
      <c r="COZ2" s="124"/>
      <c r="CPA2" s="124"/>
      <c r="CPB2" s="124"/>
      <c r="CPC2" s="124"/>
      <c r="CPD2" s="124"/>
      <c r="CPE2" s="124"/>
      <c r="CPF2" s="124"/>
      <c r="CPG2" s="124"/>
      <c r="CPH2" s="124"/>
      <c r="CPI2" s="124"/>
      <c r="CPJ2" s="124"/>
      <c r="CPK2" s="124"/>
      <c r="CPL2" s="124"/>
      <c r="CPM2" s="124"/>
      <c r="CPN2" s="124"/>
      <c r="CPO2" s="124"/>
      <c r="CPP2" s="124"/>
      <c r="CPQ2" s="124"/>
      <c r="CPR2" s="124"/>
      <c r="CPS2" s="124"/>
      <c r="CPT2" s="124"/>
      <c r="CPU2" s="124"/>
      <c r="CPV2" s="124"/>
      <c r="CPW2" s="124"/>
      <c r="CPX2" s="124"/>
      <c r="CPY2" s="124"/>
      <c r="CPZ2" s="124"/>
      <c r="CQA2" s="124"/>
      <c r="CQB2" s="124"/>
      <c r="CQC2" s="124"/>
      <c r="CQD2" s="124"/>
      <c r="CQE2" s="124"/>
      <c r="CQF2" s="124"/>
      <c r="CQG2" s="124"/>
      <c r="CQH2" s="124"/>
      <c r="CQI2" s="124"/>
      <c r="CQJ2" s="124"/>
      <c r="CQK2" s="124"/>
      <c r="CQL2" s="124"/>
      <c r="CQM2" s="124"/>
      <c r="CQN2" s="124"/>
      <c r="CQO2" s="124"/>
      <c r="CQP2" s="124"/>
      <c r="CQQ2" s="124"/>
      <c r="CQR2" s="124"/>
      <c r="CQS2" s="124"/>
      <c r="CQT2" s="124"/>
      <c r="CQU2" s="124"/>
      <c r="CQV2" s="124"/>
      <c r="CQW2" s="124"/>
      <c r="CQX2" s="124"/>
      <c r="CQY2" s="124"/>
      <c r="CQZ2" s="124"/>
      <c r="CRA2" s="124"/>
      <c r="CRB2" s="124"/>
      <c r="CRC2" s="124"/>
      <c r="CRD2" s="124"/>
      <c r="CRE2" s="124"/>
      <c r="CRF2" s="124"/>
      <c r="CRG2" s="124"/>
      <c r="CRH2" s="124"/>
      <c r="CRI2" s="124"/>
      <c r="CRJ2" s="124"/>
      <c r="CRK2" s="124"/>
      <c r="CRL2" s="124"/>
      <c r="CRM2" s="124"/>
      <c r="CRN2" s="124"/>
      <c r="CRO2" s="124"/>
      <c r="CRP2" s="124"/>
      <c r="CRQ2" s="124"/>
      <c r="CRR2" s="124"/>
      <c r="CRS2" s="124"/>
      <c r="CRT2" s="124"/>
      <c r="CRU2" s="124"/>
      <c r="CRV2" s="124"/>
      <c r="CRW2" s="124"/>
      <c r="CRX2" s="124"/>
      <c r="CRY2" s="124"/>
      <c r="CRZ2" s="124"/>
      <c r="CSA2" s="124"/>
      <c r="CSB2" s="124"/>
      <c r="CSC2" s="124"/>
      <c r="CSD2" s="124"/>
      <c r="CSE2" s="124"/>
      <c r="CSF2" s="124"/>
      <c r="CSG2" s="124"/>
      <c r="CSH2" s="124"/>
      <c r="CSI2" s="124"/>
      <c r="CSJ2" s="124"/>
      <c r="CSK2" s="124"/>
      <c r="CSL2" s="124"/>
      <c r="CSM2" s="124"/>
      <c r="CSN2" s="124"/>
      <c r="CSO2" s="124"/>
      <c r="CSP2" s="124"/>
      <c r="CSQ2" s="124"/>
      <c r="CSR2" s="124"/>
      <c r="CSS2" s="124"/>
      <c r="CST2" s="124"/>
      <c r="CSU2" s="124"/>
      <c r="CSV2" s="124"/>
      <c r="CSW2" s="124"/>
      <c r="CSX2" s="124"/>
      <c r="CSY2" s="124"/>
      <c r="CSZ2" s="124"/>
      <c r="CTA2" s="124"/>
      <c r="CTB2" s="124"/>
      <c r="CTC2" s="124"/>
      <c r="CTD2" s="124"/>
      <c r="CTE2" s="124"/>
      <c r="CTF2" s="124"/>
      <c r="CTG2" s="124"/>
      <c r="CTH2" s="124"/>
      <c r="CTI2" s="124"/>
      <c r="CTJ2" s="124"/>
      <c r="CTK2" s="124"/>
      <c r="CTL2" s="124"/>
      <c r="CTM2" s="124"/>
      <c r="CTN2" s="124"/>
      <c r="CTO2" s="124"/>
      <c r="CTP2" s="124"/>
      <c r="CTQ2" s="124"/>
      <c r="CTR2" s="124"/>
      <c r="CTS2" s="124"/>
      <c r="CTT2" s="124"/>
      <c r="CTU2" s="124"/>
      <c r="CTV2" s="124"/>
      <c r="CTW2" s="124"/>
      <c r="CTX2" s="124"/>
      <c r="CTY2" s="124"/>
      <c r="CTZ2" s="124"/>
      <c r="CUA2" s="124"/>
      <c r="CUB2" s="124"/>
      <c r="CUC2" s="124"/>
      <c r="CUD2" s="124"/>
      <c r="CUE2" s="124"/>
      <c r="CUF2" s="124"/>
      <c r="CUG2" s="124"/>
      <c r="CUH2" s="124"/>
      <c r="CUI2" s="124"/>
      <c r="CUJ2" s="124"/>
      <c r="CUK2" s="124"/>
      <c r="CUL2" s="124"/>
      <c r="CUM2" s="124"/>
      <c r="CUN2" s="124"/>
      <c r="CUO2" s="124"/>
      <c r="CUP2" s="124"/>
      <c r="CUQ2" s="124"/>
      <c r="CUR2" s="124"/>
      <c r="CUS2" s="124"/>
      <c r="CUT2" s="124"/>
      <c r="CUU2" s="124"/>
      <c r="CUV2" s="124"/>
      <c r="CUW2" s="124"/>
      <c r="CUX2" s="124"/>
      <c r="CUY2" s="124"/>
      <c r="CUZ2" s="124"/>
      <c r="CVA2" s="124"/>
      <c r="CVB2" s="124"/>
      <c r="CVC2" s="124"/>
      <c r="CVD2" s="124"/>
      <c r="CVE2" s="124"/>
      <c r="CVF2" s="124"/>
      <c r="CVG2" s="124"/>
      <c r="CVH2" s="124"/>
      <c r="CVI2" s="124"/>
      <c r="CVJ2" s="124"/>
      <c r="CVK2" s="124"/>
      <c r="CVL2" s="124"/>
      <c r="CVM2" s="124"/>
      <c r="CVN2" s="124"/>
      <c r="CVO2" s="124"/>
      <c r="CVP2" s="124"/>
      <c r="CVQ2" s="124"/>
      <c r="CVR2" s="124"/>
      <c r="CVS2" s="124"/>
      <c r="CVT2" s="124"/>
      <c r="CVU2" s="124"/>
      <c r="CVV2" s="124"/>
      <c r="CVW2" s="124"/>
      <c r="CVX2" s="124"/>
      <c r="CVY2" s="124"/>
      <c r="CVZ2" s="124"/>
      <c r="CWA2" s="124"/>
      <c r="CWB2" s="124"/>
      <c r="CWC2" s="124"/>
      <c r="CWD2" s="124"/>
      <c r="CWE2" s="124"/>
      <c r="CWF2" s="124"/>
      <c r="CWG2" s="124"/>
      <c r="CWH2" s="124"/>
      <c r="CWI2" s="124"/>
      <c r="CWJ2" s="124"/>
      <c r="CWK2" s="124"/>
      <c r="CWL2" s="124"/>
      <c r="CWM2" s="124"/>
      <c r="CWN2" s="124"/>
      <c r="CWO2" s="124"/>
      <c r="CWP2" s="124"/>
      <c r="CWQ2" s="124"/>
      <c r="CWR2" s="124"/>
      <c r="CWS2" s="124"/>
      <c r="CWT2" s="124"/>
      <c r="CWU2" s="124"/>
      <c r="CWV2" s="124"/>
      <c r="CWW2" s="124"/>
      <c r="CWX2" s="124"/>
      <c r="CWY2" s="124"/>
      <c r="CWZ2" s="124"/>
      <c r="CXA2" s="124"/>
      <c r="CXB2" s="124"/>
      <c r="CXC2" s="124"/>
      <c r="CXD2" s="124"/>
      <c r="CXE2" s="124"/>
      <c r="CXF2" s="124"/>
      <c r="CXG2" s="124"/>
      <c r="CXH2" s="124"/>
      <c r="CXI2" s="124"/>
      <c r="CXJ2" s="124"/>
      <c r="CXK2" s="124"/>
      <c r="CXL2" s="124"/>
      <c r="CXM2" s="124"/>
      <c r="CXN2" s="124"/>
      <c r="CXO2" s="124"/>
      <c r="CXP2" s="124"/>
      <c r="CXQ2" s="124"/>
      <c r="CXR2" s="124"/>
      <c r="CXS2" s="124"/>
      <c r="CXT2" s="124"/>
      <c r="CXU2" s="124"/>
      <c r="CXV2" s="124"/>
      <c r="CXW2" s="124"/>
      <c r="CXX2" s="124"/>
      <c r="CXY2" s="124"/>
      <c r="CXZ2" s="124"/>
      <c r="CYA2" s="124"/>
      <c r="CYB2" s="124"/>
      <c r="CYC2" s="124"/>
      <c r="CYD2" s="124"/>
      <c r="CYE2" s="124"/>
      <c r="CYF2" s="124"/>
      <c r="CYG2" s="124"/>
      <c r="CYH2" s="124"/>
      <c r="CYI2" s="124"/>
      <c r="CYJ2" s="124"/>
      <c r="CYK2" s="124"/>
      <c r="CYL2" s="124"/>
      <c r="CYM2" s="124"/>
      <c r="CYN2" s="124"/>
      <c r="CYO2" s="124"/>
      <c r="CYP2" s="124"/>
      <c r="CYQ2" s="124"/>
      <c r="CYR2" s="124"/>
      <c r="CYS2" s="124"/>
      <c r="CYT2" s="124"/>
      <c r="CYU2" s="124"/>
      <c r="CYV2" s="124"/>
      <c r="CYW2" s="124"/>
      <c r="CYX2" s="124"/>
      <c r="CYY2" s="124"/>
      <c r="CYZ2" s="124"/>
      <c r="CZA2" s="124"/>
      <c r="CZB2" s="124"/>
      <c r="CZC2" s="124"/>
      <c r="CZD2" s="124"/>
      <c r="CZE2" s="124"/>
      <c r="CZF2" s="124"/>
      <c r="CZG2" s="124"/>
      <c r="CZH2" s="124"/>
      <c r="CZI2" s="124"/>
      <c r="CZJ2" s="124"/>
      <c r="CZK2" s="124"/>
      <c r="CZL2" s="124"/>
      <c r="CZM2" s="124"/>
      <c r="CZN2" s="124"/>
      <c r="CZO2" s="124"/>
      <c r="CZP2" s="124"/>
      <c r="CZQ2" s="124"/>
      <c r="CZR2" s="124"/>
      <c r="CZS2" s="124"/>
      <c r="CZT2" s="124"/>
      <c r="CZU2" s="124"/>
      <c r="CZV2" s="124"/>
      <c r="CZW2" s="124"/>
      <c r="CZX2" s="124"/>
      <c r="CZY2" s="124"/>
      <c r="CZZ2" s="124"/>
      <c r="DAA2" s="124"/>
      <c r="DAB2" s="124"/>
      <c r="DAC2" s="124"/>
      <c r="DAD2" s="124"/>
      <c r="DAE2" s="124"/>
      <c r="DAF2" s="124"/>
      <c r="DAG2" s="124"/>
      <c r="DAH2" s="124"/>
      <c r="DAI2" s="124"/>
      <c r="DAJ2" s="124"/>
      <c r="DAK2" s="124"/>
      <c r="DAL2" s="124"/>
      <c r="DAM2" s="124"/>
      <c r="DAN2" s="124"/>
      <c r="DAO2" s="124"/>
      <c r="DAP2" s="124"/>
      <c r="DAQ2" s="124"/>
      <c r="DAR2" s="124"/>
      <c r="DAS2" s="124"/>
      <c r="DAT2" s="124"/>
      <c r="DAU2" s="124"/>
      <c r="DAV2" s="124"/>
      <c r="DAW2" s="124"/>
      <c r="DAX2" s="124"/>
      <c r="DAY2" s="124"/>
      <c r="DAZ2" s="124"/>
      <c r="DBA2" s="124"/>
      <c r="DBB2" s="124"/>
      <c r="DBC2" s="124"/>
      <c r="DBD2" s="124"/>
      <c r="DBE2" s="124"/>
      <c r="DBF2" s="124"/>
      <c r="DBG2" s="124"/>
      <c r="DBH2" s="124"/>
      <c r="DBI2" s="124"/>
      <c r="DBJ2" s="124"/>
      <c r="DBK2" s="124"/>
      <c r="DBL2" s="124"/>
      <c r="DBM2" s="124"/>
      <c r="DBN2" s="124"/>
      <c r="DBO2" s="124"/>
      <c r="DBP2" s="124"/>
      <c r="DBQ2" s="124"/>
      <c r="DBR2" s="124"/>
      <c r="DBS2" s="124"/>
      <c r="DBT2" s="124"/>
      <c r="DBU2" s="124"/>
      <c r="DBV2" s="124"/>
      <c r="DBW2" s="124"/>
      <c r="DBX2" s="124"/>
      <c r="DBY2" s="124"/>
      <c r="DBZ2" s="124"/>
      <c r="DCA2" s="124"/>
      <c r="DCB2" s="124"/>
      <c r="DCC2" s="124"/>
      <c r="DCD2" s="124"/>
      <c r="DCE2" s="124"/>
      <c r="DCF2" s="124"/>
      <c r="DCG2" s="124"/>
      <c r="DCH2" s="124"/>
      <c r="DCI2" s="124"/>
      <c r="DCJ2" s="124"/>
      <c r="DCK2" s="124"/>
      <c r="DCL2" s="124"/>
      <c r="DCM2" s="124"/>
      <c r="DCN2" s="124"/>
      <c r="DCO2" s="124"/>
      <c r="DCP2" s="124"/>
      <c r="DCQ2" s="124"/>
      <c r="DCR2" s="124"/>
      <c r="DCS2" s="124"/>
      <c r="DCT2" s="124"/>
      <c r="DCU2" s="124"/>
      <c r="DCV2" s="124"/>
      <c r="DCW2" s="124"/>
      <c r="DCX2" s="124"/>
      <c r="DCY2" s="124"/>
      <c r="DCZ2" s="124"/>
      <c r="DDA2" s="124"/>
      <c r="DDB2" s="124"/>
      <c r="DDC2" s="124"/>
      <c r="DDD2" s="124"/>
      <c r="DDE2" s="124"/>
      <c r="DDF2" s="124"/>
      <c r="DDG2" s="124"/>
      <c r="DDH2" s="124"/>
      <c r="DDI2" s="124"/>
      <c r="DDJ2" s="124"/>
      <c r="DDK2" s="124"/>
      <c r="DDL2" s="124"/>
      <c r="DDM2" s="124"/>
      <c r="DDN2" s="124"/>
      <c r="DDO2" s="124"/>
      <c r="DDP2" s="124"/>
      <c r="DDQ2" s="124"/>
      <c r="DDR2" s="124"/>
      <c r="DDS2" s="124"/>
      <c r="DDT2" s="124"/>
      <c r="DDU2" s="124"/>
      <c r="DDV2" s="124"/>
      <c r="DDW2" s="124"/>
      <c r="DDX2" s="124"/>
      <c r="DDY2" s="124"/>
      <c r="DDZ2" s="124"/>
      <c r="DEA2" s="124"/>
      <c r="DEB2" s="124"/>
      <c r="DEC2" s="124"/>
      <c r="DED2" s="124"/>
      <c r="DEE2" s="124"/>
      <c r="DEF2" s="124"/>
      <c r="DEG2" s="124"/>
      <c r="DEH2" s="124"/>
      <c r="DEI2" s="124"/>
      <c r="DEJ2" s="124"/>
      <c r="DEK2" s="124"/>
      <c r="DEL2" s="124"/>
      <c r="DEM2" s="124"/>
      <c r="DEN2" s="124"/>
      <c r="DEO2" s="124"/>
      <c r="DEP2" s="124"/>
      <c r="DEQ2" s="124"/>
      <c r="DER2" s="124"/>
      <c r="DES2" s="124"/>
      <c r="DET2" s="124"/>
      <c r="DEU2" s="124"/>
      <c r="DEV2" s="124"/>
      <c r="DEW2" s="124"/>
      <c r="DEX2" s="124"/>
      <c r="DEY2" s="124"/>
      <c r="DEZ2" s="124"/>
      <c r="DFA2" s="124"/>
      <c r="DFB2" s="124"/>
      <c r="DFC2" s="124"/>
      <c r="DFD2" s="124"/>
      <c r="DFE2" s="124"/>
      <c r="DFF2" s="124"/>
      <c r="DFG2" s="124"/>
      <c r="DFH2" s="124"/>
      <c r="DFI2" s="124"/>
      <c r="DFJ2" s="124"/>
      <c r="DFK2" s="124"/>
      <c r="DFL2" s="124"/>
      <c r="DFM2" s="124"/>
      <c r="DFN2" s="124"/>
      <c r="DFO2" s="124"/>
      <c r="DFP2" s="124"/>
      <c r="DFQ2" s="124"/>
      <c r="DFR2" s="124"/>
      <c r="DFS2" s="124"/>
      <c r="DFT2" s="124"/>
      <c r="DFU2" s="124"/>
      <c r="DFV2" s="124"/>
      <c r="DFW2" s="124"/>
      <c r="DFX2" s="124"/>
      <c r="DFY2" s="124"/>
      <c r="DFZ2" s="124"/>
      <c r="DGA2" s="124"/>
      <c r="DGB2" s="124"/>
      <c r="DGC2" s="124"/>
      <c r="DGD2" s="124"/>
      <c r="DGE2" s="124"/>
      <c r="DGF2" s="124"/>
      <c r="DGG2" s="124"/>
      <c r="DGH2" s="124"/>
      <c r="DGI2" s="124"/>
      <c r="DGJ2" s="124"/>
      <c r="DGK2" s="124"/>
      <c r="DGL2" s="124"/>
      <c r="DGM2" s="124"/>
      <c r="DGN2" s="124"/>
      <c r="DGO2" s="124"/>
      <c r="DGP2" s="124"/>
      <c r="DGQ2" s="124"/>
      <c r="DGR2" s="124"/>
      <c r="DGS2" s="124"/>
      <c r="DGT2" s="124"/>
      <c r="DGU2" s="124"/>
      <c r="DGV2" s="124"/>
      <c r="DGW2" s="124"/>
      <c r="DGX2" s="124"/>
      <c r="DGY2" s="124"/>
      <c r="DGZ2" s="124"/>
      <c r="DHA2" s="124"/>
      <c r="DHB2" s="124"/>
      <c r="DHC2" s="124"/>
      <c r="DHD2" s="124"/>
      <c r="DHE2" s="124"/>
      <c r="DHF2" s="124"/>
      <c r="DHG2" s="124"/>
      <c r="DHH2" s="124"/>
      <c r="DHI2" s="124"/>
      <c r="DHJ2" s="124"/>
      <c r="DHK2" s="124"/>
      <c r="DHL2" s="124"/>
      <c r="DHM2" s="124"/>
      <c r="DHN2" s="124"/>
      <c r="DHO2" s="124"/>
      <c r="DHP2" s="124"/>
      <c r="DHQ2" s="124"/>
      <c r="DHR2" s="124"/>
      <c r="DHS2" s="124"/>
      <c r="DHT2" s="124"/>
      <c r="DHU2" s="124"/>
      <c r="DHV2" s="124"/>
      <c r="DHW2" s="124"/>
      <c r="DHX2" s="124"/>
      <c r="DHY2" s="124"/>
      <c r="DHZ2" s="124"/>
      <c r="DIA2" s="124"/>
      <c r="DIB2" s="124"/>
      <c r="DIC2" s="124"/>
      <c r="DID2" s="124"/>
      <c r="DIE2" s="124"/>
      <c r="DIF2" s="124"/>
      <c r="DIG2" s="124"/>
      <c r="DIH2" s="124"/>
      <c r="DII2" s="124"/>
      <c r="DIJ2" s="124"/>
      <c r="DIK2" s="124"/>
      <c r="DIL2" s="124"/>
      <c r="DIM2" s="124"/>
      <c r="DIN2" s="124"/>
      <c r="DIO2" s="124"/>
      <c r="DIP2" s="124"/>
      <c r="DIQ2" s="124"/>
      <c r="DIR2" s="124"/>
      <c r="DIS2" s="124"/>
      <c r="DIT2" s="124"/>
      <c r="DIU2" s="124"/>
      <c r="DIV2" s="124"/>
      <c r="DIW2" s="124"/>
      <c r="DIX2" s="124"/>
      <c r="DIY2" s="124"/>
      <c r="DIZ2" s="124"/>
      <c r="DJA2" s="124"/>
      <c r="DJB2" s="124"/>
      <c r="DJC2" s="124"/>
      <c r="DJD2" s="124"/>
      <c r="DJE2" s="124"/>
      <c r="DJF2" s="124"/>
      <c r="DJG2" s="124"/>
      <c r="DJH2" s="124"/>
      <c r="DJI2" s="124"/>
      <c r="DJJ2" s="124"/>
      <c r="DJK2" s="124"/>
      <c r="DJL2" s="124"/>
      <c r="DJM2" s="124"/>
      <c r="DJN2" s="124"/>
      <c r="DJO2" s="124"/>
      <c r="DJP2" s="124"/>
      <c r="DJQ2" s="124"/>
      <c r="DJR2" s="124"/>
      <c r="DJS2" s="124"/>
      <c r="DJT2" s="124"/>
      <c r="DJU2" s="124"/>
      <c r="DJV2" s="124"/>
      <c r="DJW2" s="124"/>
      <c r="DJX2" s="124"/>
      <c r="DJY2" s="124"/>
      <c r="DJZ2" s="124"/>
      <c r="DKA2" s="124"/>
      <c r="DKB2" s="124"/>
      <c r="DKC2" s="124"/>
      <c r="DKD2" s="124"/>
      <c r="DKE2" s="124"/>
      <c r="DKF2" s="124"/>
      <c r="DKG2" s="124"/>
      <c r="DKH2" s="124"/>
      <c r="DKI2" s="124"/>
      <c r="DKJ2" s="124"/>
      <c r="DKK2" s="124"/>
      <c r="DKL2" s="124"/>
      <c r="DKM2" s="124"/>
      <c r="DKN2" s="124"/>
      <c r="DKO2" s="124"/>
      <c r="DKP2" s="124"/>
      <c r="DKQ2" s="124"/>
      <c r="DKR2" s="124"/>
      <c r="DKS2" s="124"/>
      <c r="DKT2" s="124"/>
      <c r="DKU2" s="124"/>
      <c r="DKV2" s="124"/>
      <c r="DKW2" s="124"/>
      <c r="DKX2" s="124"/>
      <c r="DKY2" s="124"/>
      <c r="DKZ2" s="124"/>
      <c r="DLA2" s="124"/>
      <c r="DLB2" s="124"/>
      <c r="DLC2" s="124"/>
      <c r="DLD2" s="124"/>
      <c r="DLE2" s="124"/>
      <c r="DLF2" s="124"/>
      <c r="DLG2" s="124"/>
      <c r="DLH2" s="124"/>
      <c r="DLI2" s="124"/>
      <c r="DLJ2" s="124"/>
      <c r="DLK2" s="124"/>
      <c r="DLL2" s="124"/>
      <c r="DLM2" s="124"/>
      <c r="DLN2" s="124"/>
      <c r="DLO2" s="124"/>
      <c r="DLP2" s="124"/>
      <c r="DLQ2" s="124"/>
      <c r="DLR2" s="124"/>
      <c r="DLS2" s="124"/>
      <c r="DLT2" s="124"/>
      <c r="DLU2" s="124"/>
      <c r="DLV2" s="124"/>
      <c r="DLW2" s="124"/>
      <c r="DLX2" s="124"/>
      <c r="DLY2" s="124"/>
      <c r="DLZ2" s="124"/>
      <c r="DMA2" s="124"/>
      <c r="DMB2" s="124"/>
      <c r="DMC2" s="124"/>
      <c r="DMD2" s="124"/>
      <c r="DME2" s="124"/>
      <c r="DMF2" s="124"/>
      <c r="DMG2" s="124"/>
      <c r="DMH2" s="124"/>
      <c r="DMI2" s="124"/>
      <c r="DMJ2" s="124"/>
      <c r="DMK2" s="124"/>
      <c r="DML2" s="124"/>
      <c r="DMM2" s="124"/>
      <c r="DMN2" s="124"/>
      <c r="DMO2" s="124"/>
      <c r="DMP2" s="124"/>
      <c r="DMQ2" s="124"/>
      <c r="DMR2" s="124"/>
      <c r="DMS2" s="124"/>
      <c r="DMT2" s="124"/>
      <c r="DMU2" s="124"/>
      <c r="DMV2" s="124"/>
      <c r="DMW2" s="124"/>
      <c r="DMX2" s="124"/>
      <c r="DMY2" s="124"/>
      <c r="DMZ2" s="124"/>
      <c r="DNA2" s="124"/>
      <c r="DNB2" s="124"/>
      <c r="DNC2" s="124"/>
      <c r="DND2" s="124"/>
      <c r="DNE2" s="124"/>
      <c r="DNF2" s="124"/>
      <c r="DNG2" s="124"/>
      <c r="DNH2" s="124"/>
      <c r="DNI2" s="124"/>
      <c r="DNJ2" s="124"/>
      <c r="DNK2" s="124"/>
      <c r="DNL2" s="124"/>
      <c r="DNM2" s="124"/>
      <c r="DNN2" s="124"/>
      <c r="DNO2" s="124"/>
      <c r="DNP2" s="124"/>
      <c r="DNQ2" s="124"/>
      <c r="DNR2" s="124"/>
      <c r="DNS2" s="124"/>
      <c r="DNT2" s="124"/>
      <c r="DNU2" s="124"/>
      <c r="DNV2" s="124"/>
      <c r="DNW2" s="124"/>
      <c r="DNX2" s="124"/>
      <c r="DNY2" s="124"/>
      <c r="DNZ2" s="124"/>
      <c r="DOA2" s="124"/>
      <c r="DOB2" s="124"/>
      <c r="DOC2" s="124"/>
      <c r="DOD2" s="124"/>
      <c r="DOE2" s="124"/>
      <c r="DOF2" s="124"/>
      <c r="DOG2" s="124"/>
      <c r="DOH2" s="124"/>
      <c r="DOI2" s="124"/>
      <c r="DOJ2" s="124"/>
      <c r="DOK2" s="124"/>
      <c r="DOL2" s="124"/>
      <c r="DOM2" s="124"/>
      <c r="DON2" s="124"/>
      <c r="DOO2" s="124"/>
      <c r="DOP2" s="124"/>
      <c r="DOQ2" s="124"/>
      <c r="DOR2" s="124"/>
      <c r="DOS2" s="124"/>
      <c r="DOT2" s="124"/>
      <c r="DOU2" s="124"/>
      <c r="DOV2" s="124"/>
      <c r="DOW2" s="124"/>
      <c r="DOX2" s="124"/>
      <c r="DOY2" s="124"/>
      <c r="DOZ2" s="124"/>
      <c r="DPA2" s="124"/>
      <c r="DPB2" s="124"/>
      <c r="DPC2" s="124"/>
      <c r="DPD2" s="124"/>
      <c r="DPE2" s="124"/>
      <c r="DPF2" s="124"/>
      <c r="DPG2" s="124"/>
      <c r="DPH2" s="124"/>
      <c r="DPI2" s="124"/>
      <c r="DPJ2" s="124"/>
      <c r="DPK2" s="124"/>
      <c r="DPL2" s="124"/>
      <c r="DPM2" s="124"/>
      <c r="DPN2" s="124"/>
      <c r="DPO2" s="124"/>
      <c r="DPP2" s="124"/>
      <c r="DPQ2" s="124"/>
      <c r="DPR2" s="124"/>
      <c r="DPS2" s="124"/>
      <c r="DPT2" s="124"/>
      <c r="DPU2" s="124"/>
      <c r="DPV2" s="124"/>
      <c r="DPW2" s="124"/>
      <c r="DPX2" s="124"/>
      <c r="DPY2" s="124"/>
      <c r="DPZ2" s="124"/>
      <c r="DQA2" s="124"/>
      <c r="DQB2" s="124"/>
      <c r="DQC2" s="124"/>
      <c r="DQD2" s="124"/>
      <c r="DQE2" s="124"/>
      <c r="DQF2" s="124"/>
      <c r="DQG2" s="124"/>
      <c r="DQH2" s="124"/>
      <c r="DQI2" s="124"/>
      <c r="DQJ2" s="124"/>
      <c r="DQK2" s="124"/>
      <c r="DQL2" s="124"/>
      <c r="DQM2" s="124"/>
      <c r="DQN2" s="124"/>
      <c r="DQO2" s="124"/>
      <c r="DQP2" s="124"/>
      <c r="DQQ2" s="124"/>
      <c r="DQR2" s="124"/>
      <c r="DQS2" s="124"/>
      <c r="DQT2" s="124"/>
      <c r="DQU2" s="124"/>
      <c r="DQV2" s="124"/>
      <c r="DQW2" s="124"/>
      <c r="DQX2" s="124"/>
      <c r="DQY2" s="124"/>
      <c r="DQZ2" s="124"/>
      <c r="DRA2" s="124"/>
      <c r="DRB2" s="124"/>
      <c r="DRC2" s="124"/>
      <c r="DRD2" s="124"/>
      <c r="DRE2" s="124"/>
      <c r="DRF2" s="124"/>
      <c r="DRG2" s="124"/>
      <c r="DRH2" s="124"/>
      <c r="DRI2" s="124"/>
      <c r="DRJ2" s="124"/>
      <c r="DRK2" s="124"/>
      <c r="DRL2" s="124"/>
      <c r="DRM2" s="124"/>
      <c r="DRN2" s="124"/>
      <c r="DRO2" s="124"/>
      <c r="DRP2" s="124"/>
      <c r="DRQ2" s="124"/>
      <c r="DRR2" s="124"/>
      <c r="DRS2" s="124"/>
      <c r="DRT2" s="124"/>
      <c r="DRU2" s="124"/>
      <c r="DRV2" s="124"/>
      <c r="DRW2" s="124"/>
      <c r="DRX2" s="124"/>
      <c r="DRY2" s="124"/>
      <c r="DRZ2" s="124"/>
      <c r="DSA2" s="124"/>
      <c r="DSB2" s="124"/>
      <c r="DSC2" s="124"/>
      <c r="DSD2" s="124"/>
      <c r="DSE2" s="124"/>
      <c r="DSF2" s="124"/>
      <c r="DSG2" s="124"/>
      <c r="DSH2" s="124"/>
      <c r="DSI2" s="124"/>
      <c r="DSJ2" s="124"/>
      <c r="DSK2" s="124"/>
      <c r="DSL2" s="124"/>
      <c r="DSM2" s="124"/>
      <c r="DSN2" s="124"/>
      <c r="DSO2" s="124"/>
      <c r="DSP2" s="124"/>
      <c r="DSQ2" s="124"/>
      <c r="DSR2" s="124"/>
      <c r="DSS2" s="124"/>
      <c r="DST2" s="124"/>
      <c r="DSU2" s="124"/>
      <c r="DSV2" s="124"/>
      <c r="DSW2" s="124"/>
      <c r="DSX2" s="124"/>
      <c r="DSY2" s="124"/>
      <c r="DSZ2" s="124"/>
      <c r="DTA2" s="124"/>
      <c r="DTB2" s="124"/>
      <c r="DTC2" s="124"/>
      <c r="DTD2" s="124"/>
      <c r="DTE2" s="124"/>
      <c r="DTF2" s="124"/>
      <c r="DTG2" s="124"/>
      <c r="DTH2" s="124"/>
      <c r="DTI2" s="124"/>
      <c r="DTJ2" s="124"/>
      <c r="DTK2" s="124"/>
      <c r="DTL2" s="124"/>
      <c r="DTM2" s="124"/>
      <c r="DTN2" s="124"/>
      <c r="DTO2" s="124"/>
      <c r="DTP2" s="124"/>
      <c r="DTQ2" s="124"/>
      <c r="DTR2" s="124"/>
      <c r="DTS2" s="124"/>
      <c r="DTT2" s="124"/>
      <c r="DTU2" s="124"/>
      <c r="DTV2" s="124"/>
      <c r="DTW2" s="124"/>
      <c r="DTX2" s="124"/>
      <c r="DTY2" s="124"/>
      <c r="DTZ2" s="124"/>
      <c r="DUA2" s="124"/>
      <c r="DUB2" s="124"/>
      <c r="DUC2" s="124"/>
      <c r="DUD2" s="124"/>
      <c r="DUE2" s="124"/>
      <c r="DUF2" s="124"/>
      <c r="DUG2" s="124"/>
      <c r="DUH2" s="124"/>
      <c r="DUI2" s="124"/>
      <c r="DUJ2" s="124"/>
      <c r="DUK2" s="124"/>
      <c r="DUL2" s="124"/>
      <c r="DUM2" s="124"/>
      <c r="DUN2" s="124"/>
      <c r="DUO2" s="124"/>
      <c r="DUP2" s="124"/>
      <c r="DUQ2" s="124"/>
      <c r="DUR2" s="124"/>
      <c r="DUS2" s="124"/>
      <c r="DUT2" s="124"/>
      <c r="DUU2" s="124"/>
      <c r="DUV2" s="124"/>
      <c r="DUW2" s="124"/>
      <c r="DUX2" s="124"/>
      <c r="DUY2" s="124"/>
      <c r="DUZ2" s="124"/>
      <c r="DVA2" s="124"/>
      <c r="DVB2" s="124"/>
      <c r="DVC2" s="124"/>
      <c r="DVD2" s="124"/>
      <c r="DVE2" s="124"/>
      <c r="DVF2" s="124"/>
      <c r="DVG2" s="124"/>
      <c r="DVH2" s="124"/>
      <c r="DVI2" s="124"/>
      <c r="DVJ2" s="124"/>
      <c r="DVK2" s="124"/>
      <c r="DVL2" s="124"/>
      <c r="DVM2" s="124"/>
      <c r="DVN2" s="124"/>
      <c r="DVO2" s="124"/>
      <c r="DVP2" s="124"/>
      <c r="DVQ2" s="124"/>
      <c r="DVR2" s="124"/>
      <c r="DVS2" s="124"/>
      <c r="DVT2" s="124"/>
      <c r="DVU2" s="124"/>
      <c r="DVV2" s="124"/>
      <c r="DVW2" s="124"/>
      <c r="DVX2" s="124"/>
      <c r="DVY2" s="124"/>
      <c r="DVZ2" s="124"/>
      <c r="DWA2" s="124"/>
      <c r="DWB2" s="124"/>
      <c r="DWC2" s="124"/>
      <c r="DWD2" s="124"/>
      <c r="DWE2" s="124"/>
      <c r="DWF2" s="124"/>
      <c r="DWG2" s="124"/>
      <c r="DWH2" s="124"/>
      <c r="DWI2" s="124"/>
      <c r="DWJ2" s="124"/>
      <c r="DWK2" s="124"/>
      <c r="DWL2" s="124"/>
      <c r="DWM2" s="124"/>
      <c r="DWN2" s="124"/>
      <c r="DWO2" s="124"/>
      <c r="DWP2" s="124"/>
      <c r="DWQ2" s="124"/>
      <c r="DWR2" s="124"/>
      <c r="DWS2" s="124"/>
      <c r="DWT2" s="124"/>
      <c r="DWU2" s="124"/>
      <c r="DWV2" s="124"/>
      <c r="DWW2" s="124"/>
      <c r="DWX2" s="124"/>
      <c r="DWY2" s="124"/>
      <c r="DWZ2" s="124"/>
      <c r="DXA2" s="124"/>
      <c r="DXB2" s="124"/>
      <c r="DXC2" s="124"/>
      <c r="DXD2" s="124"/>
      <c r="DXE2" s="124"/>
      <c r="DXF2" s="124"/>
      <c r="DXG2" s="124"/>
      <c r="DXH2" s="124"/>
      <c r="DXI2" s="124"/>
      <c r="DXJ2" s="124"/>
      <c r="DXK2" s="124"/>
      <c r="DXL2" s="124"/>
      <c r="DXM2" s="124"/>
      <c r="DXN2" s="124"/>
      <c r="DXO2" s="124"/>
      <c r="DXP2" s="124"/>
      <c r="DXQ2" s="124"/>
      <c r="DXR2" s="124"/>
      <c r="DXS2" s="124"/>
      <c r="DXT2" s="124"/>
      <c r="DXU2" s="124"/>
      <c r="DXV2" s="124"/>
      <c r="DXW2" s="124"/>
      <c r="DXX2" s="124"/>
      <c r="DXY2" s="124"/>
      <c r="DXZ2" s="124"/>
      <c r="DYA2" s="124"/>
      <c r="DYB2" s="124"/>
      <c r="DYC2" s="124"/>
      <c r="DYD2" s="124"/>
      <c r="DYE2" s="124"/>
      <c r="DYF2" s="124"/>
      <c r="DYG2" s="124"/>
      <c r="DYH2" s="124"/>
      <c r="DYI2" s="124"/>
      <c r="DYJ2" s="124"/>
      <c r="DYK2" s="124"/>
      <c r="DYL2" s="124"/>
      <c r="DYM2" s="124"/>
      <c r="DYN2" s="124"/>
      <c r="DYO2" s="124"/>
      <c r="DYP2" s="124"/>
      <c r="DYQ2" s="124"/>
      <c r="DYR2" s="124"/>
      <c r="DYS2" s="124"/>
      <c r="DYT2" s="124"/>
      <c r="DYU2" s="124"/>
      <c r="DYV2" s="124"/>
      <c r="DYW2" s="124"/>
      <c r="DYX2" s="124"/>
      <c r="DYY2" s="124"/>
      <c r="DYZ2" s="124"/>
      <c r="DZA2" s="124"/>
      <c r="DZB2" s="124"/>
      <c r="DZC2" s="124"/>
      <c r="DZD2" s="124"/>
      <c r="DZE2" s="124"/>
      <c r="DZF2" s="124"/>
      <c r="DZG2" s="124"/>
      <c r="DZH2" s="124"/>
      <c r="DZI2" s="124"/>
      <c r="DZJ2" s="124"/>
      <c r="DZK2" s="124"/>
      <c r="DZL2" s="124"/>
      <c r="DZM2" s="124"/>
      <c r="DZN2" s="124"/>
      <c r="DZO2" s="124"/>
      <c r="DZP2" s="124"/>
      <c r="DZQ2" s="124"/>
      <c r="DZR2" s="124"/>
      <c r="DZS2" s="124"/>
      <c r="DZT2" s="124"/>
      <c r="DZU2" s="124"/>
      <c r="DZV2" s="124"/>
      <c r="DZW2" s="124"/>
      <c r="DZX2" s="124"/>
      <c r="DZY2" s="124"/>
      <c r="DZZ2" s="124"/>
      <c r="EAA2" s="124"/>
      <c r="EAB2" s="124"/>
      <c r="EAC2" s="124"/>
      <c r="EAD2" s="124"/>
      <c r="EAE2" s="124"/>
      <c r="EAF2" s="124"/>
      <c r="EAG2" s="124"/>
      <c r="EAH2" s="124"/>
      <c r="EAI2" s="124"/>
      <c r="EAJ2" s="124"/>
      <c r="EAK2" s="124"/>
      <c r="EAL2" s="124"/>
      <c r="EAM2" s="124"/>
      <c r="EAN2" s="124"/>
      <c r="EAO2" s="124"/>
      <c r="EAP2" s="124"/>
      <c r="EAQ2" s="124"/>
      <c r="EAR2" s="124"/>
      <c r="EAS2" s="124"/>
      <c r="EAT2" s="124"/>
      <c r="EAU2" s="124"/>
      <c r="EAV2" s="124"/>
      <c r="EAW2" s="124"/>
      <c r="EAX2" s="124"/>
      <c r="EAY2" s="124"/>
      <c r="EAZ2" s="124"/>
      <c r="EBA2" s="124"/>
      <c r="EBB2" s="124"/>
      <c r="EBC2" s="124"/>
      <c r="EBD2" s="124"/>
      <c r="EBE2" s="124"/>
      <c r="EBF2" s="124"/>
      <c r="EBG2" s="124"/>
      <c r="EBH2" s="124"/>
      <c r="EBI2" s="124"/>
      <c r="EBJ2" s="124"/>
      <c r="EBK2" s="124"/>
      <c r="EBL2" s="124"/>
      <c r="EBM2" s="124"/>
      <c r="EBN2" s="124"/>
      <c r="EBO2" s="124"/>
      <c r="EBP2" s="124"/>
      <c r="EBQ2" s="124"/>
      <c r="EBR2" s="124"/>
      <c r="EBS2" s="124"/>
      <c r="EBT2" s="124"/>
      <c r="EBU2" s="124"/>
      <c r="EBV2" s="124"/>
      <c r="EBW2" s="124"/>
      <c r="EBX2" s="124"/>
      <c r="EBY2" s="124"/>
      <c r="EBZ2" s="124"/>
      <c r="ECA2" s="124"/>
      <c r="ECB2" s="124"/>
      <c r="ECC2" s="124"/>
      <c r="ECD2" s="124"/>
      <c r="ECE2" s="124"/>
      <c r="ECF2" s="124"/>
      <c r="ECG2" s="124"/>
      <c r="ECH2" s="124"/>
      <c r="ECI2" s="124"/>
      <c r="ECJ2" s="124"/>
      <c r="ECK2" s="124"/>
      <c r="ECL2" s="124"/>
      <c r="ECM2" s="124"/>
      <c r="ECN2" s="124"/>
      <c r="ECO2" s="124"/>
      <c r="ECP2" s="124"/>
      <c r="ECQ2" s="124"/>
      <c r="ECR2" s="124"/>
      <c r="ECS2" s="124"/>
      <c r="ECT2" s="124"/>
      <c r="ECU2" s="124"/>
      <c r="ECV2" s="124"/>
      <c r="ECW2" s="124"/>
      <c r="ECX2" s="124"/>
      <c r="ECY2" s="124"/>
      <c r="ECZ2" s="124"/>
      <c r="EDA2" s="124"/>
      <c r="EDB2" s="124"/>
      <c r="EDC2" s="124"/>
      <c r="EDD2" s="124"/>
      <c r="EDE2" s="124"/>
      <c r="EDF2" s="124"/>
      <c r="EDG2" s="124"/>
      <c r="EDH2" s="124"/>
      <c r="EDI2" s="124"/>
      <c r="EDJ2" s="124"/>
      <c r="EDK2" s="124"/>
      <c r="EDL2" s="124"/>
      <c r="EDM2" s="124"/>
      <c r="EDN2" s="124"/>
      <c r="EDO2" s="124"/>
      <c r="EDP2" s="124"/>
      <c r="EDQ2" s="124"/>
      <c r="EDR2" s="124"/>
      <c r="EDS2" s="124"/>
      <c r="EDT2" s="124"/>
      <c r="EDU2" s="124"/>
      <c r="EDV2" s="124"/>
      <c r="EDW2" s="124"/>
      <c r="EDX2" s="124"/>
      <c r="EDY2" s="124"/>
      <c r="EDZ2" s="124"/>
      <c r="EEA2" s="124"/>
      <c r="EEB2" s="124"/>
      <c r="EEC2" s="124"/>
      <c r="EED2" s="124"/>
      <c r="EEE2" s="124"/>
      <c r="EEF2" s="124"/>
      <c r="EEG2" s="124"/>
      <c r="EEH2" s="124"/>
      <c r="EEI2" s="124"/>
      <c r="EEJ2" s="124"/>
      <c r="EEK2" s="124"/>
      <c r="EEL2" s="124"/>
      <c r="EEM2" s="124"/>
      <c r="EEN2" s="124"/>
      <c r="EEO2" s="124"/>
      <c r="EEP2" s="124"/>
      <c r="EEQ2" s="124"/>
      <c r="EER2" s="124"/>
      <c r="EES2" s="124"/>
      <c r="EET2" s="124"/>
      <c r="EEU2" s="124"/>
      <c r="EEV2" s="124"/>
      <c r="EEW2" s="124"/>
      <c r="EEX2" s="124"/>
      <c r="EEY2" s="124"/>
      <c r="EEZ2" s="124"/>
      <c r="EFA2" s="124"/>
      <c r="EFB2" s="124"/>
      <c r="EFC2" s="124"/>
      <c r="EFD2" s="124"/>
      <c r="EFE2" s="124"/>
      <c r="EFF2" s="124"/>
      <c r="EFG2" s="124"/>
      <c r="EFH2" s="124"/>
      <c r="EFI2" s="124"/>
      <c r="EFJ2" s="124"/>
      <c r="EFK2" s="124"/>
      <c r="EFL2" s="124"/>
      <c r="EFM2" s="124"/>
      <c r="EFN2" s="124"/>
      <c r="EFO2" s="124"/>
      <c r="EFP2" s="124"/>
      <c r="EFQ2" s="124"/>
      <c r="EFR2" s="124"/>
      <c r="EFS2" s="124"/>
      <c r="EFT2" s="124"/>
      <c r="EFU2" s="124"/>
      <c r="EFV2" s="124"/>
      <c r="EFW2" s="124"/>
      <c r="EFX2" s="124"/>
      <c r="EFY2" s="124"/>
      <c r="EFZ2" s="124"/>
      <c r="EGA2" s="124"/>
      <c r="EGB2" s="124"/>
      <c r="EGC2" s="124"/>
      <c r="EGD2" s="124"/>
      <c r="EGE2" s="124"/>
      <c r="EGF2" s="124"/>
      <c r="EGG2" s="124"/>
      <c r="EGH2" s="124"/>
      <c r="EGI2" s="124"/>
      <c r="EGJ2" s="124"/>
      <c r="EGK2" s="124"/>
      <c r="EGL2" s="124"/>
      <c r="EGM2" s="124"/>
      <c r="EGN2" s="124"/>
      <c r="EGO2" s="124"/>
      <c r="EGP2" s="124"/>
      <c r="EGQ2" s="124"/>
      <c r="EGR2" s="124"/>
      <c r="EGS2" s="124"/>
      <c r="EGT2" s="124"/>
      <c r="EGU2" s="124"/>
      <c r="EGV2" s="124"/>
      <c r="EGW2" s="124"/>
      <c r="EGX2" s="124"/>
      <c r="EGY2" s="124"/>
      <c r="EGZ2" s="124"/>
      <c r="EHA2" s="124"/>
      <c r="EHB2" s="124"/>
      <c r="EHC2" s="124"/>
      <c r="EHD2" s="124"/>
      <c r="EHE2" s="124"/>
      <c r="EHF2" s="124"/>
      <c r="EHG2" s="124"/>
      <c r="EHH2" s="124"/>
      <c r="EHI2" s="124"/>
      <c r="EHJ2" s="124"/>
      <c r="EHK2" s="124"/>
      <c r="EHL2" s="124"/>
      <c r="EHM2" s="124"/>
      <c r="EHN2" s="124"/>
      <c r="EHO2" s="124"/>
      <c r="EHP2" s="124"/>
      <c r="EHQ2" s="124"/>
      <c r="EHR2" s="124"/>
      <c r="EHS2" s="124"/>
      <c r="EHT2" s="124"/>
      <c r="EHU2" s="124"/>
      <c r="EHV2" s="124"/>
      <c r="EHW2" s="124"/>
      <c r="EHX2" s="124"/>
      <c r="EHY2" s="124"/>
      <c r="EHZ2" s="124"/>
      <c r="EIA2" s="124"/>
      <c r="EIB2" s="124"/>
      <c r="EIC2" s="124"/>
      <c r="EID2" s="124"/>
      <c r="EIE2" s="124"/>
      <c r="EIF2" s="124"/>
      <c r="EIG2" s="124"/>
      <c r="EIH2" s="124"/>
      <c r="EII2" s="124"/>
      <c r="EIJ2" s="124"/>
      <c r="EIK2" s="124"/>
      <c r="EIL2" s="124"/>
      <c r="EIM2" s="124"/>
      <c r="EIN2" s="124"/>
      <c r="EIO2" s="124"/>
      <c r="EIP2" s="124"/>
      <c r="EIQ2" s="124"/>
      <c r="EIR2" s="124"/>
      <c r="EIS2" s="124"/>
      <c r="EIT2" s="124"/>
      <c r="EIU2" s="124"/>
      <c r="EIV2" s="124"/>
      <c r="EIW2" s="124"/>
      <c r="EIX2" s="124"/>
      <c r="EIY2" s="124"/>
      <c r="EIZ2" s="124"/>
      <c r="EJA2" s="124"/>
      <c r="EJB2" s="124"/>
      <c r="EJC2" s="124"/>
      <c r="EJD2" s="124"/>
      <c r="EJE2" s="124"/>
      <c r="EJF2" s="124"/>
      <c r="EJG2" s="124"/>
      <c r="EJH2" s="124"/>
      <c r="EJI2" s="124"/>
      <c r="EJJ2" s="124"/>
      <c r="EJK2" s="124"/>
      <c r="EJL2" s="124"/>
      <c r="EJM2" s="124"/>
      <c r="EJN2" s="124"/>
      <c r="EJO2" s="124"/>
      <c r="EJP2" s="124"/>
      <c r="EJQ2" s="124"/>
      <c r="EJR2" s="124"/>
      <c r="EJS2" s="124"/>
      <c r="EJT2" s="124"/>
      <c r="EJU2" s="124"/>
      <c r="EJV2" s="124"/>
      <c r="EJW2" s="124"/>
      <c r="EJX2" s="124"/>
      <c r="EJY2" s="124"/>
      <c r="EJZ2" s="124"/>
      <c r="EKA2" s="124"/>
      <c r="EKB2" s="124"/>
      <c r="EKC2" s="124"/>
      <c r="EKD2" s="124"/>
      <c r="EKE2" s="124"/>
      <c r="EKF2" s="124"/>
      <c r="EKG2" s="124"/>
      <c r="EKH2" s="124"/>
      <c r="EKI2" s="124"/>
      <c r="EKJ2" s="124"/>
      <c r="EKK2" s="124"/>
      <c r="EKL2" s="124"/>
      <c r="EKM2" s="124"/>
      <c r="EKN2" s="124"/>
      <c r="EKO2" s="124"/>
      <c r="EKP2" s="124"/>
      <c r="EKQ2" s="124"/>
      <c r="EKR2" s="124"/>
      <c r="EKS2" s="124"/>
      <c r="EKT2" s="124"/>
      <c r="EKU2" s="124"/>
      <c r="EKV2" s="124"/>
      <c r="EKW2" s="124"/>
      <c r="EKX2" s="124"/>
      <c r="EKY2" s="124"/>
      <c r="EKZ2" s="124"/>
      <c r="ELA2" s="124"/>
      <c r="ELB2" s="124"/>
      <c r="ELC2" s="124"/>
      <c r="ELD2" s="124"/>
      <c r="ELE2" s="124"/>
      <c r="ELF2" s="124"/>
      <c r="ELG2" s="124"/>
      <c r="ELH2" s="124"/>
      <c r="ELI2" s="124"/>
      <c r="ELJ2" s="124"/>
      <c r="ELK2" s="124"/>
      <c r="ELL2" s="124"/>
      <c r="ELM2" s="124"/>
      <c r="ELN2" s="124"/>
      <c r="ELO2" s="124"/>
      <c r="ELP2" s="124"/>
      <c r="ELQ2" s="124"/>
      <c r="ELR2" s="124"/>
      <c r="ELS2" s="124"/>
      <c r="ELT2" s="124"/>
      <c r="ELU2" s="124"/>
      <c r="ELV2" s="124"/>
      <c r="ELW2" s="124"/>
      <c r="ELX2" s="124"/>
      <c r="ELY2" s="124"/>
      <c r="ELZ2" s="124"/>
      <c r="EMA2" s="124"/>
      <c r="EMB2" s="124"/>
      <c r="EMC2" s="124"/>
      <c r="EMD2" s="124"/>
      <c r="EME2" s="124"/>
      <c r="EMF2" s="124"/>
      <c r="EMG2" s="124"/>
      <c r="EMH2" s="124"/>
      <c r="EMI2" s="124"/>
      <c r="EMJ2" s="124"/>
      <c r="EMK2" s="124"/>
      <c r="EML2" s="124"/>
      <c r="EMM2" s="124"/>
      <c r="EMN2" s="124"/>
      <c r="EMO2" s="124"/>
      <c r="EMP2" s="124"/>
      <c r="EMQ2" s="124"/>
      <c r="EMR2" s="124"/>
      <c r="EMS2" s="124"/>
      <c r="EMT2" s="124"/>
      <c r="EMU2" s="124"/>
      <c r="EMV2" s="124"/>
      <c r="EMW2" s="124"/>
      <c r="EMX2" s="124"/>
      <c r="EMY2" s="124"/>
      <c r="EMZ2" s="124"/>
      <c r="ENA2" s="124"/>
      <c r="ENB2" s="124"/>
      <c r="ENC2" s="124"/>
      <c r="END2" s="124"/>
      <c r="ENE2" s="124"/>
      <c r="ENF2" s="124"/>
      <c r="ENG2" s="124"/>
      <c r="ENH2" s="124"/>
      <c r="ENI2" s="124"/>
      <c r="ENJ2" s="124"/>
      <c r="ENK2" s="124"/>
      <c r="ENL2" s="124"/>
      <c r="ENM2" s="124"/>
      <c r="ENN2" s="124"/>
      <c r="ENO2" s="124"/>
      <c r="ENP2" s="124"/>
      <c r="ENQ2" s="124"/>
      <c r="ENR2" s="124"/>
      <c r="ENS2" s="124"/>
      <c r="ENT2" s="124"/>
      <c r="ENU2" s="124"/>
      <c r="ENV2" s="124"/>
      <c r="ENW2" s="124"/>
      <c r="ENX2" s="124"/>
      <c r="ENY2" s="124"/>
      <c r="ENZ2" s="124"/>
      <c r="EOA2" s="124"/>
      <c r="EOB2" s="124"/>
      <c r="EOC2" s="124"/>
      <c r="EOD2" s="124"/>
      <c r="EOE2" s="124"/>
      <c r="EOF2" s="124"/>
      <c r="EOG2" s="124"/>
      <c r="EOH2" s="124"/>
      <c r="EOI2" s="124"/>
      <c r="EOJ2" s="124"/>
      <c r="EOK2" s="124"/>
      <c r="EOL2" s="124"/>
      <c r="EOM2" s="124"/>
      <c r="EON2" s="124"/>
      <c r="EOO2" s="124"/>
      <c r="EOP2" s="124"/>
      <c r="EOQ2" s="124"/>
      <c r="EOR2" s="124"/>
      <c r="EOS2" s="124"/>
      <c r="EOT2" s="124"/>
      <c r="EOU2" s="124"/>
      <c r="EOV2" s="124"/>
      <c r="EOW2" s="124"/>
      <c r="EOX2" s="124"/>
      <c r="EOY2" s="124"/>
      <c r="EOZ2" s="124"/>
      <c r="EPA2" s="124"/>
      <c r="EPB2" s="124"/>
      <c r="EPC2" s="124"/>
      <c r="EPD2" s="124"/>
      <c r="EPE2" s="124"/>
      <c r="EPF2" s="124"/>
      <c r="EPG2" s="124"/>
      <c r="EPH2" s="124"/>
      <c r="EPI2" s="124"/>
      <c r="EPJ2" s="124"/>
      <c r="EPK2" s="124"/>
      <c r="EPL2" s="124"/>
      <c r="EPM2" s="124"/>
      <c r="EPN2" s="124"/>
      <c r="EPO2" s="124"/>
      <c r="EPP2" s="124"/>
      <c r="EPQ2" s="124"/>
      <c r="EPR2" s="124"/>
      <c r="EPS2" s="124"/>
      <c r="EPT2" s="124"/>
      <c r="EPU2" s="124"/>
      <c r="EPV2" s="124"/>
      <c r="EPW2" s="124"/>
      <c r="EPX2" s="124"/>
      <c r="EPY2" s="124"/>
      <c r="EPZ2" s="124"/>
      <c r="EQA2" s="124"/>
      <c r="EQB2" s="124"/>
      <c r="EQC2" s="124"/>
      <c r="EQD2" s="124"/>
      <c r="EQE2" s="124"/>
      <c r="EQF2" s="124"/>
      <c r="EQG2" s="124"/>
      <c r="EQH2" s="124"/>
      <c r="EQI2" s="124"/>
      <c r="EQJ2" s="124"/>
      <c r="EQK2" s="124"/>
      <c r="EQL2" s="124"/>
      <c r="EQM2" s="124"/>
      <c r="EQN2" s="124"/>
      <c r="EQO2" s="124"/>
      <c r="EQP2" s="124"/>
      <c r="EQQ2" s="124"/>
      <c r="EQR2" s="124"/>
      <c r="EQS2" s="124"/>
      <c r="EQT2" s="124"/>
      <c r="EQU2" s="124"/>
      <c r="EQV2" s="124"/>
      <c r="EQW2" s="124"/>
      <c r="EQX2" s="124"/>
      <c r="EQY2" s="124"/>
      <c r="EQZ2" s="124"/>
      <c r="ERA2" s="124"/>
      <c r="ERB2" s="124"/>
      <c r="ERC2" s="124"/>
      <c r="ERD2" s="124"/>
      <c r="ERE2" s="124"/>
      <c r="ERF2" s="124"/>
      <c r="ERG2" s="124"/>
      <c r="ERH2" s="124"/>
      <c r="ERI2" s="124"/>
      <c r="ERJ2" s="124"/>
      <c r="ERK2" s="124"/>
      <c r="ERL2" s="124"/>
      <c r="ERM2" s="124"/>
      <c r="ERN2" s="124"/>
      <c r="ERO2" s="124"/>
      <c r="ERP2" s="124"/>
      <c r="ERQ2" s="124"/>
      <c r="ERR2" s="124"/>
      <c r="ERS2" s="124"/>
      <c r="ERT2" s="124"/>
      <c r="ERU2" s="124"/>
      <c r="ERV2" s="124"/>
      <c r="ERW2" s="124"/>
      <c r="ERX2" s="124"/>
      <c r="ERY2" s="124"/>
      <c r="ERZ2" s="124"/>
      <c r="ESA2" s="124"/>
      <c r="ESB2" s="124"/>
      <c r="ESC2" s="124"/>
      <c r="ESD2" s="124"/>
      <c r="ESE2" s="124"/>
      <c r="ESF2" s="124"/>
      <c r="ESG2" s="124"/>
      <c r="ESH2" s="124"/>
      <c r="ESI2" s="124"/>
      <c r="ESJ2" s="124"/>
      <c r="ESK2" s="124"/>
      <c r="ESL2" s="124"/>
      <c r="ESM2" s="124"/>
      <c r="ESN2" s="124"/>
      <c r="ESO2" s="124"/>
      <c r="ESP2" s="124"/>
      <c r="ESQ2" s="124"/>
      <c r="ESR2" s="124"/>
      <c r="ESS2" s="124"/>
      <c r="EST2" s="124"/>
      <c r="ESU2" s="124"/>
      <c r="ESV2" s="124"/>
      <c r="ESW2" s="124"/>
      <c r="ESX2" s="124"/>
      <c r="ESY2" s="124"/>
      <c r="ESZ2" s="124"/>
      <c r="ETA2" s="124"/>
      <c r="ETB2" s="124"/>
      <c r="ETC2" s="124"/>
      <c r="ETD2" s="124"/>
      <c r="ETE2" s="124"/>
      <c r="ETF2" s="124"/>
      <c r="ETG2" s="124"/>
      <c r="ETH2" s="124"/>
      <c r="ETI2" s="124"/>
      <c r="ETJ2" s="124"/>
      <c r="ETK2" s="124"/>
      <c r="ETL2" s="124"/>
      <c r="ETM2" s="124"/>
      <c r="ETN2" s="124"/>
      <c r="ETO2" s="124"/>
      <c r="ETP2" s="124"/>
      <c r="ETQ2" s="124"/>
      <c r="ETR2" s="124"/>
      <c r="ETS2" s="124"/>
      <c r="ETT2" s="124"/>
      <c r="ETU2" s="124"/>
      <c r="ETV2" s="124"/>
      <c r="ETW2" s="124"/>
      <c r="ETX2" s="124"/>
      <c r="ETY2" s="124"/>
      <c r="ETZ2" s="124"/>
      <c r="EUA2" s="124"/>
      <c r="EUB2" s="124"/>
      <c r="EUC2" s="124"/>
      <c r="EUD2" s="124"/>
      <c r="EUE2" s="124"/>
      <c r="EUF2" s="124"/>
      <c r="EUG2" s="124"/>
      <c r="EUH2" s="124"/>
      <c r="EUI2" s="124"/>
      <c r="EUJ2" s="124"/>
      <c r="EUK2" s="124"/>
      <c r="EUL2" s="124"/>
      <c r="EUM2" s="124"/>
      <c r="EUN2" s="124"/>
      <c r="EUO2" s="124"/>
      <c r="EUP2" s="124"/>
      <c r="EUQ2" s="124"/>
      <c r="EUR2" s="124"/>
      <c r="EUS2" s="124"/>
      <c r="EUT2" s="124"/>
      <c r="EUU2" s="124"/>
      <c r="EUV2" s="124"/>
      <c r="EUW2" s="124"/>
      <c r="EUX2" s="124"/>
      <c r="EUY2" s="124"/>
      <c r="EUZ2" s="124"/>
      <c r="EVA2" s="124"/>
      <c r="EVB2" s="124"/>
      <c r="EVC2" s="124"/>
      <c r="EVD2" s="124"/>
      <c r="EVE2" s="124"/>
      <c r="EVF2" s="124"/>
      <c r="EVG2" s="124"/>
      <c r="EVH2" s="124"/>
      <c r="EVI2" s="124"/>
      <c r="EVJ2" s="124"/>
      <c r="EVK2" s="124"/>
      <c r="EVL2" s="124"/>
      <c r="EVM2" s="124"/>
      <c r="EVN2" s="124"/>
      <c r="EVO2" s="124"/>
      <c r="EVP2" s="124"/>
      <c r="EVQ2" s="124"/>
      <c r="EVR2" s="124"/>
      <c r="EVS2" s="124"/>
      <c r="EVT2" s="124"/>
      <c r="EVU2" s="124"/>
      <c r="EVV2" s="124"/>
      <c r="EVW2" s="124"/>
      <c r="EVX2" s="124"/>
      <c r="EVY2" s="124"/>
      <c r="EVZ2" s="124"/>
      <c r="EWA2" s="124"/>
      <c r="EWB2" s="124"/>
      <c r="EWC2" s="124"/>
      <c r="EWD2" s="124"/>
      <c r="EWE2" s="124"/>
      <c r="EWF2" s="124"/>
      <c r="EWG2" s="124"/>
      <c r="EWH2" s="124"/>
      <c r="EWI2" s="124"/>
      <c r="EWJ2" s="124"/>
      <c r="EWK2" s="124"/>
      <c r="EWL2" s="124"/>
      <c r="EWM2" s="124"/>
      <c r="EWN2" s="124"/>
      <c r="EWO2" s="124"/>
      <c r="EWP2" s="124"/>
      <c r="EWQ2" s="124"/>
      <c r="EWR2" s="124"/>
      <c r="EWS2" s="124"/>
      <c r="EWT2" s="124"/>
      <c r="EWU2" s="124"/>
      <c r="EWV2" s="124"/>
      <c r="EWW2" s="124"/>
      <c r="EWX2" s="124"/>
      <c r="EWY2" s="124"/>
      <c r="EWZ2" s="124"/>
      <c r="EXA2" s="124"/>
      <c r="EXB2" s="124"/>
      <c r="EXC2" s="124"/>
      <c r="EXD2" s="124"/>
      <c r="EXE2" s="124"/>
      <c r="EXF2" s="124"/>
      <c r="EXG2" s="124"/>
      <c r="EXH2" s="124"/>
      <c r="EXI2" s="124"/>
      <c r="EXJ2" s="124"/>
      <c r="EXK2" s="124"/>
      <c r="EXL2" s="124"/>
      <c r="EXM2" s="124"/>
      <c r="EXN2" s="124"/>
      <c r="EXO2" s="124"/>
      <c r="EXP2" s="124"/>
      <c r="EXQ2" s="124"/>
      <c r="EXR2" s="124"/>
      <c r="EXS2" s="124"/>
      <c r="EXT2" s="124"/>
      <c r="EXU2" s="124"/>
      <c r="EXV2" s="124"/>
      <c r="EXW2" s="124"/>
      <c r="EXX2" s="124"/>
      <c r="EXY2" s="124"/>
      <c r="EXZ2" s="124"/>
      <c r="EYA2" s="124"/>
      <c r="EYB2" s="124"/>
      <c r="EYC2" s="124"/>
      <c r="EYD2" s="124"/>
      <c r="EYE2" s="124"/>
      <c r="EYF2" s="124"/>
      <c r="EYG2" s="124"/>
      <c r="EYH2" s="124"/>
      <c r="EYI2" s="124"/>
      <c r="EYJ2" s="124"/>
      <c r="EYK2" s="124"/>
      <c r="EYL2" s="124"/>
      <c r="EYM2" s="124"/>
      <c r="EYN2" s="124"/>
      <c r="EYO2" s="124"/>
      <c r="EYP2" s="124"/>
      <c r="EYQ2" s="124"/>
      <c r="EYR2" s="124"/>
      <c r="EYS2" s="124"/>
      <c r="EYT2" s="124"/>
      <c r="EYU2" s="124"/>
      <c r="EYV2" s="124"/>
      <c r="EYW2" s="124"/>
      <c r="EYX2" s="124"/>
      <c r="EYY2" s="124"/>
      <c r="EYZ2" s="124"/>
      <c r="EZA2" s="124"/>
      <c r="EZB2" s="124"/>
      <c r="EZC2" s="124"/>
      <c r="EZD2" s="124"/>
      <c r="EZE2" s="124"/>
      <c r="EZF2" s="124"/>
      <c r="EZG2" s="124"/>
      <c r="EZH2" s="124"/>
      <c r="EZI2" s="124"/>
      <c r="EZJ2" s="124"/>
      <c r="EZK2" s="124"/>
      <c r="EZL2" s="124"/>
      <c r="EZM2" s="124"/>
      <c r="EZN2" s="124"/>
      <c r="EZO2" s="124"/>
      <c r="EZP2" s="124"/>
      <c r="EZQ2" s="124"/>
      <c r="EZR2" s="124"/>
      <c r="EZS2" s="124"/>
      <c r="EZT2" s="124"/>
      <c r="EZU2" s="124"/>
      <c r="EZV2" s="124"/>
      <c r="EZW2" s="124"/>
      <c r="EZX2" s="124"/>
      <c r="EZY2" s="124"/>
      <c r="EZZ2" s="124"/>
      <c r="FAA2" s="124"/>
      <c r="FAB2" s="124"/>
      <c r="FAC2" s="124"/>
      <c r="FAD2" s="124"/>
      <c r="FAE2" s="124"/>
      <c r="FAF2" s="124"/>
      <c r="FAG2" s="124"/>
      <c r="FAH2" s="124"/>
      <c r="FAI2" s="124"/>
      <c r="FAJ2" s="124"/>
      <c r="FAK2" s="124"/>
      <c r="FAL2" s="124"/>
      <c r="FAM2" s="124"/>
      <c r="FAN2" s="124"/>
      <c r="FAO2" s="124"/>
      <c r="FAP2" s="124"/>
      <c r="FAQ2" s="124"/>
      <c r="FAR2" s="124"/>
      <c r="FAS2" s="124"/>
      <c r="FAT2" s="124"/>
      <c r="FAU2" s="124"/>
      <c r="FAV2" s="124"/>
      <c r="FAW2" s="124"/>
      <c r="FAX2" s="124"/>
      <c r="FAY2" s="124"/>
      <c r="FAZ2" s="124"/>
      <c r="FBA2" s="124"/>
      <c r="FBB2" s="124"/>
      <c r="FBC2" s="124"/>
      <c r="FBD2" s="124"/>
      <c r="FBE2" s="124"/>
      <c r="FBF2" s="124"/>
      <c r="FBG2" s="124"/>
      <c r="FBH2" s="124"/>
      <c r="FBI2" s="124"/>
      <c r="FBJ2" s="124"/>
      <c r="FBK2" s="124"/>
      <c r="FBL2" s="124"/>
      <c r="FBM2" s="124"/>
      <c r="FBN2" s="124"/>
      <c r="FBO2" s="124"/>
      <c r="FBP2" s="124"/>
      <c r="FBQ2" s="124"/>
      <c r="FBR2" s="124"/>
      <c r="FBS2" s="124"/>
      <c r="FBT2" s="124"/>
      <c r="FBU2" s="124"/>
      <c r="FBV2" s="124"/>
      <c r="FBW2" s="124"/>
      <c r="FBX2" s="124"/>
      <c r="FBY2" s="124"/>
      <c r="FBZ2" s="124"/>
      <c r="FCA2" s="124"/>
      <c r="FCB2" s="124"/>
      <c r="FCC2" s="124"/>
      <c r="FCD2" s="124"/>
      <c r="FCE2" s="124"/>
      <c r="FCF2" s="124"/>
      <c r="FCG2" s="124"/>
      <c r="FCH2" s="124"/>
      <c r="FCI2" s="124"/>
      <c r="FCJ2" s="124"/>
      <c r="FCK2" s="124"/>
      <c r="FCL2" s="124"/>
      <c r="FCM2" s="124"/>
      <c r="FCN2" s="124"/>
      <c r="FCO2" s="124"/>
      <c r="FCP2" s="124"/>
      <c r="FCQ2" s="124"/>
      <c r="FCR2" s="124"/>
      <c r="FCS2" s="124"/>
      <c r="FCT2" s="124"/>
      <c r="FCU2" s="124"/>
      <c r="FCV2" s="124"/>
      <c r="FCW2" s="124"/>
      <c r="FCX2" s="124"/>
      <c r="FCY2" s="124"/>
      <c r="FCZ2" s="124"/>
      <c r="FDA2" s="124"/>
      <c r="FDB2" s="124"/>
      <c r="FDC2" s="124"/>
      <c r="FDD2" s="124"/>
      <c r="FDE2" s="124"/>
      <c r="FDF2" s="124"/>
      <c r="FDG2" s="124"/>
      <c r="FDH2" s="124"/>
      <c r="FDI2" s="124"/>
      <c r="FDJ2" s="124"/>
      <c r="FDK2" s="124"/>
      <c r="FDL2" s="124"/>
      <c r="FDM2" s="124"/>
      <c r="FDN2" s="124"/>
      <c r="FDO2" s="124"/>
      <c r="FDP2" s="124"/>
      <c r="FDQ2" s="124"/>
      <c r="FDR2" s="124"/>
      <c r="FDS2" s="124"/>
      <c r="FDT2" s="124"/>
      <c r="FDU2" s="124"/>
      <c r="FDV2" s="124"/>
      <c r="FDW2" s="124"/>
      <c r="FDX2" s="124"/>
      <c r="FDY2" s="124"/>
      <c r="FDZ2" s="124"/>
      <c r="FEA2" s="124"/>
      <c r="FEB2" s="124"/>
      <c r="FEC2" s="124"/>
      <c r="FED2" s="124"/>
      <c r="FEE2" s="124"/>
      <c r="FEF2" s="124"/>
      <c r="FEG2" s="124"/>
      <c r="FEH2" s="124"/>
      <c r="FEI2" s="124"/>
      <c r="FEJ2" s="124"/>
      <c r="FEK2" s="124"/>
      <c r="FEL2" s="124"/>
      <c r="FEM2" s="124"/>
      <c r="FEN2" s="124"/>
      <c r="FEO2" s="124"/>
      <c r="FEP2" s="124"/>
      <c r="FEQ2" s="124"/>
      <c r="FER2" s="124"/>
      <c r="FES2" s="124"/>
      <c r="FET2" s="124"/>
      <c r="FEU2" s="124"/>
      <c r="FEV2" s="124"/>
      <c r="FEW2" s="124"/>
      <c r="FEX2" s="124"/>
      <c r="FEY2" s="124"/>
      <c r="FEZ2" s="124"/>
      <c r="FFA2" s="124"/>
      <c r="FFB2" s="124"/>
      <c r="FFC2" s="124"/>
      <c r="FFD2" s="124"/>
      <c r="FFE2" s="124"/>
      <c r="FFF2" s="124"/>
      <c r="FFG2" s="124"/>
      <c r="FFH2" s="124"/>
      <c r="FFI2" s="124"/>
      <c r="FFJ2" s="124"/>
      <c r="FFK2" s="124"/>
      <c r="FFL2" s="124"/>
      <c r="FFM2" s="124"/>
      <c r="FFN2" s="124"/>
      <c r="FFO2" s="124"/>
      <c r="FFP2" s="124"/>
      <c r="FFQ2" s="124"/>
      <c r="FFR2" s="124"/>
      <c r="FFS2" s="124"/>
      <c r="FFT2" s="124"/>
      <c r="FFU2" s="124"/>
      <c r="FFV2" s="124"/>
      <c r="FFW2" s="124"/>
      <c r="FFX2" s="124"/>
      <c r="FFY2" s="124"/>
      <c r="FFZ2" s="124"/>
      <c r="FGA2" s="124"/>
      <c r="FGB2" s="124"/>
      <c r="FGC2" s="124"/>
      <c r="FGD2" s="124"/>
      <c r="FGE2" s="124"/>
      <c r="FGF2" s="124"/>
      <c r="FGG2" s="124"/>
      <c r="FGH2" s="124"/>
      <c r="FGI2" s="124"/>
      <c r="FGJ2" s="124"/>
      <c r="FGK2" s="124"/>
      <c r="FGL2" s="124"/>
      <c r="FGM2" s="124"/>
      <c r="FGN2" s="124"/>
      <c r="FGO2" s="124"/>
      <c r="FGP2" s="124"/>
      <c r="FGQ2" s="124"/>
      <c r="FGR2" s="124"/>
      <c r="FGS2" s="124"/>
      <c r="FGT2" s="124"/>
      <c r="FGU2" s="124"/>
      <c r="FGV2" s="124"/>
      <c r="FGW2" s="124"/>
      <c r="FGX2" s="124"/>
      <c r="FGY2" s="124"/>
      <c r="FGZ2" s="124"/>
      <c r="FHA2" s="124"/>
      <c r="FHB2" s="124"/>
      <c r="FHC2" s="124"/>
      <c r="FHD2" s="124"/>
      <c r="FHE2" s="124"/>
      <c r="FHF2" s="124"/>
      <c r="FHG2" s="124"/>
      <c r="FHH2" s="124"/>
      <c r="FHI2" s="124"/>
      <c r="FHJ2" s="124"/>
      <c r="FHK2" s="124"/>
      <c r="FHL2" s="124"/>
      <c r="FHM2" s="124"/>
      <c r="FHN2" s="124"/>
      <c r="FHO2" s="124"/>
      <c r="FHP2" s="124"/>
      <c r="FHQ2" s="124"/>
      <c r="FHR2" s="124"/>
      <c r="FHS2" s="124"/>
      <c r="FHT2" s="124"/>
      <c r="FHU2" s="124"/>
      <c r="FHV2" s="124"/>
      <c r="FHW2" s="124"/>
      <c r="FHX2" s="124"/>
      <c r="FHY2" s="124"/>
      <c r="FHZ2" s="124"/>
      <c r="FIA2" s="124"/>
      <c r="FIB2" s="124"/>
      <c r="FIC2" s="124"/>
      <c r="FID2" s="124"/>
      <c r="FIE2" s="124"/>
      <c r="FIF2" s="124"/>
      <c r="FIG2" s="124"/>
      <c r="FIH2" s="124"/>
      <c r="FII2" s="124"/>
      <c r="FIJ2" s="124"/>
      <c r="FIK2" s="124"/>
      <c r="FIL2" s="124"/>
      <c r="FIM2" s="124"/>
      <c r="FIN2" s="124"/>
      <c r="FIO2" s="124"/>
      <c r="FIP2" s="124"/>
      <c r="FIQ2" s="124"/>
      <c r="FIR2" s="124"/>
      <c r="FIS2" s="124"/>
      <c r="FIT2" s="124"/>
      <c r="FIU2" s="124"/>
      <c r="FIV2" s="124"/>
      <c r="FIW2" s="124"/>
      <c r="FIX2" s="124"/>
      <c r="FIY2" s="124"/>
      <c r="FIZ2" s="124"/>
      <c r="FJA2" s="124"/>
      <c r="FJB2" s="124"/>
      <c r="FJC2" s="124"/>
      <c r="FJD2" s="124"/>
      <c r="FJE2" s="124"/>
      <c r="FJF2" s="124"/>
      <c r="FJG2" s="124"/>
      <c r="FJH2" s="124"/>
      <c r="FJI2" s="124"/>
      <c r="FJJ2" s="124"/>
      <c r="FJK2" s="124"/>
      <c r="FJL2" s="124"/>
      <c r="FJM2" s="124"/>
      <c r="FJN2" s="124"/>
      <c r="FJO2" s="124"/>
      <c r="FJP2" s="124"/>
      <c r="FJQ2" s="124"/>
      <c r="FJR2" s="124"/>
      <c r="FJS2" s="124"/>
      <c r="FJT2" s="124"/>
      <c r="FJU2" s="124"/>
      <c r="FJV2" s="124"/>
      <c r="FJW2" s="124"/>
      <c r="FJX2" s="124"/>
      <c r="FJY2" s="124"/>
      <c r="FJZ2" s="124"/>
      <c r="FKA2" s="124"/>
      <c r="FKB2" s="124"/>
      <c r="FKC2" s="124"/>
      <c r="FKD2" s="124"/>
      <c r="FKE2" s="124"/>
      <c r="FKF2" s="124"/>
      <c r="FKG2" s="124"/>
      <c r="FKH2" s="124"/>
      <c r="FKI2" s="124"/>
      <c r="FKJ2" s="124"/>
      <c r="FKK2" s="124"/>
      <c r="FKL2" s="124"/>
      <c r="FKM2" s="124"/>
      <c r="FKN2" s="124"/>
      <c r="FKO2" s="124"/>
      <c r="FKP2" s="124"/>
      <c r="FKQ2" s="124"/>
      <c r="FKR2" s="124"/>
      <c r="FKS2" s="124"/>
      <c r="FKT2" s="124"/>
      <c r="FKU2" s="124"/>
      <c r="FKV2" s="124"/>
      <c r="FKW2" s="124"/>
      <c r="FKX2" s="124"/>
      <c r="FKY2" s="124"/>
      <c r="FKZ2" s="124"/>
      <c r="FLA2" s="124"/>
      <c r="FLB2" s="124"/>
      <c r="FLC2" s="124"/>
      <c r="FLD2" s="124"/>
      <c r="FLE2" s="124"/>
      <c r="FLF2" s="124"/>
      <c r="FLG2" s="124"/>
      <c r="FLH2" s="124"/>
      <c r="FLI2" s="124"/>
      <c r="FLJ2" s="124"/>
      <c r="FLK2" s="124"/>
      <c r="FLL2" s="124"/>
      <c r="FLM2" s="124"/>
      <c r="FLN2" s="124"/>
      <c r="FLO2" s="124"/>
      <c r="FLP2" s="124"/>
      <c r="FLQ2" s="124"/>
      <c r="FLR2" s="124"/>
      <c r="FLS2" s="124"/>
      <c r="FLT2" s="124"/>
      <c r="FLU2" s="124"/>
      <c r="FLV2" s="124"/>
      <c r="FLW2" s="124"/>
      <c r="FLX2" s="124"/>
      <c r="FLY2" s="124"/>
      <c r="FLZ2" s="124"/>
      <c r="FMA2" s="124"/>
      <c r="FMB2" s="124"/>
      <c r="FMC2" s="124"/>
      <c r="FMD2" s="124"/>
      <c r="FME2" s="124"/>
      <c r="FMF2" s="124"/>
      <c r="FMG2" s="124"/>
      <c r="FMH2" s="124"/>
      <c r="FMI2" s="124"/>
      <c r="FMJ2" s="124"/>
      <c r="FMK2" s="124"/>
      <c r="FML2" s="124"/>
      <c r="FMM2" s="124"/>
      <c r="FMN2" s="124"/>
      <c r="FMO2" s="124"/>
      <c r="FMP2" s="124"/>
      <c r="FMQ2" s="124"/>
      <c r="FMR2" s="124"/>
      <c r="FMS2" s="124"/>
      <c r="FMT2" s="124"/>
      <c r="FMU2" s="124"/>
      <c r="FMV2" s="124"/>
      <c r="FMW2" s="124"/>
      <c r="FMX2" s="124"/>
      <c r="FMY2" s="124"/>
      <c r="FMZ2" s="124"/>
      <c r="FNA2" s="124"/>
      <c r="FNB2" s="124"/>
      <c r="FNC2" s="124"/>
      <c r="FND2" s="124"/>
      <c r="FNE2" s="124"/>
      <c r="FNF2" s="124"/>
      <c r="FNG2" s="124"/>
      <c r="FNH2" s="124"/>
      <c r="FNI2" s="124"/>
      <c r="FNJ2" s="124"/>
      <c r="FNK2" s="124"/>
      <c r="FNL2" s="124"/>
      <c r="FNM2" s="124"/>
      <c r="FNN2" s="124"/>
      <c r="FNO2" s="124"/>
      <c r="FNP2" s="124"/>
      <c r="FNQ2" s="124"/>
      <c r="FNR2" s="124"/>
      <c r="FNS2" s="124"/>
      <c r="FNT2" s="124"/>
      <c r="FNU2" s="124"/>
      <c r="FNV2" s="124"/>
      <c r="FNW2" s="124"/>
      <c r="FNX2" s="124"/>
      <c r="FNY2" s="124"/>
      <c r="FNZ2" s="124"/>
      <c r="FOA2" s="124"/>
      <c r="FOB2" s="124"/>
      <c r="FOC2" s="124"/>
      <c r="FOD2" s="124"/>
      <c r="FOE2" s="124"/>
      <c r="FOF2" s="124"/>
      <c r="FOG2" s="124"/>
      <c r="FOH2" s="124"/>
      <c r="FOI2" s="124"/>
      <c r="FOJ2" s="124"/>
      <c r="FOK2" s="124"/>
      <c r="FOL2" s="124"/>
      <c r="FOM2" s="124"/>
      <c r="FON2" s="124"/>
      <c r="FOO2" s="124"/>
      <c r="FOP2" s="124"/>
      <c r="FOQ2" s="124"/>
      <c r="FOR2" s="124"/>
      <c r="FOS2" s="124"/>
      <c r="FOT2" s="124"/>
      <c r="FOU2" s="124"/>
      <c r="FOV2" s="124"/>
      <c r="FOW2" s="124"/>
      <c r="FOX2" s="124"/>
      <c r="FOY2" s="124"/>
      <c r="FOZ2" s="124"/>
      <c r="FPA2" s="124"/>
      <c r="FPB2" s="124"/>
      <c r="FPC2" s="124"/>
      <c r="FPD2" s="124"/>
      <c r="FPE2" s="124"/>
      <c r="FPF2" s="124"/>
      <c r="FPG2" s="124"/>
      <c r="FPH2" s="124"/>
      <c r="FPI2" s="124"/>
      <c r="FPJ2" s="124"/>
      <c r="FPK2" s="124"/>
      <c r="FPL2" s="124"/>
      <c r="FPM2" s="124"/>
      <c r="FPN2" s="124"/>
      <c r="FPO2" s="124"/>
      <c r="FPP2" s="124"/>
      <c r="FPQ2" s="124"/>
      <c r="FPR2" s="124"/>
      <c r="FPS2" s="124"/>
      <c r="FPT2" s="124"/>
      <c r="FPU2" s="124"/>
      <c r="FPV2" s="124"/>
      <c r="FPW2" s="124"/>
      <c r="FPX2" s="124"/>
      <c r="FPY2" s="124"/>
      <c r="FPZ2" s="124"/>
      <c r="FQA2" s="124"/>
      <c r="FQB2" s="124"/>
      <c r="FQC2" s="124"/>
      <c r="FQD2" s="124"/>
      <c r="FQE2" s="124"/>
      <c r="FQF2" s="124"/>
      <c r="FQG2" s="124"/>
      <c r="FQH2" s="124"/>
      <c r="FQI2" s="124"/>
      <c r="FQJ2" s="124"/>
      <c r="FQK2" s="124"/>
      <c r="FQL2" s="124"/>
      <c r="FQM2" s="124"/>
      <c r="FQN2" s="124"/>
      <c r="FQO2" s="124"/>
      <c r="FQP2" s="124"/>
      <c r="FQQ2" s="124"/>
      <c r="FQR2" s="124"/>
      <c r="FQS2" s="124"/>
      <c r="FQT2" s="124"/>
      <c r="FQU2" s="124"/>
      <c r="FQV2" s="124"/>
      <c r="FQW2" s="124"/>
      <c r="FQX2" s="124"/>
      <c r="FQY2" s="124"/>
      <c r="FQZ2" s="124"/>
      <c r="FRA2" s="124"/>
      <c r="FRB2" s="124"/>
      <c r="FRC2" s="124"/>
      <c r="FRD2" s="124"/>
      <c r="FRE2" s="124"/>
      <c r="FRF2" s="124"/>
      <c r="FRG2" s="124"/>
      <c r="FRH2" s="124"/>
      <c r="FRI2" s="124"/>
      <c r="FRJ2" s="124"/>
      <c r="FRK2" s="124"/>
      <c r="FRL2" s="124"/>
      <c r="FRM2" s="124"/>
      <c r="FRN2" s="124"/>
      <c r="FRO2" s="124"/>
      <c r="FRP2" s="124"/>
      <c r="FRQ2" s="124"/>
      <c r="FRR2" s="124"/>
      <c r="FRS2" s="124"/>
      <c r="FRT2" s="124"/>
      <c r="FRU2" s="124"/>
      <c r="FRV2" s="124"/>
      <c r="FRW2" s="124"/>
      <c r="FRX2" s="124"/>
      <c r="FRY2" s="124"/>
      <c r="FRZ2" s="124"/>
      <c r="FSA2" s="124"/>
      <c r="FSB2" s="124"/>
      <c r="FSC2" s="124"/>
      <c r="FSD2" s="124"/>
      <c r="FSE2" s="124"/>
      <c r="FSF2" s="124"/>
      <c r="FSG2" s="124"/>
      <c r="FSH2" s="124"/>
      <c r="FSI2" s="124"/>
      <c r="FSJ2" s="124"/>
      <c r="FSK2" s="124"/>
      <c r="FSL2" s="124"/>
      <c r="FSM2" s="124"/>
      <c r="FSN2" s="124"/>
      <c r="FSO2" s="124"/>
      <c r="FSP2" s="124"/>
      <c r="FSQ2" s="124"/>
      <c r="FSR2" s="124"/>
      <c r="FSS2" s="124"/>
      <c r="FST2" s="124"/>
      <c r="FSU2" s="124"/>
      <c r="FSV2" s="124"/>
      <c r="FSW2" s="124"/>
      <c r="FSX2" s="124"/>
      <c r="FSY2" s="124"/>
      <c r="FSZ2" s="124"/>
      <c r="FTA2" s="124"/>
      <c r="FTB2" s="124"/>
      <c r="FTC2" s="124"/>
      <c r="FTD2" s="124"/>
      <c r="FTE2" s="124"/>
      <c r="FTF2" s="124"/>
      <c r="FTG2" s="124"/>
      <c r="FTH2" s="124"/>
      <c r="FTI2" s="124"/>
      <c r="FTJ2" s="124"/>
      <c r="FTK2" s="124"/>
      <c r="FTL2" s="124"/>
      <c r="FTM2" s="124"/>
      <c r="FTN2" s="124"/>
      <c r="FTO2" s="124"/>
      <c r="FTP2" s="124"/>
      <c r="FTQ2" s="124"/>
      <c r="FTR2" s="124"/>
      <c r="FTS2" s="124"/>
      <c r="FTT2" s="124"/>
      <c r="FTU2" s="124"/>
      <c r="FTV2" s="124"/>
      <c r="FTW2" s="124"/>
      <c r="FTX2" s="124"/>
      <c r="FTY2" s="124"/>
      <c r="FTZ2" s="124"/>
      <c r="FUA2" s="124"/>
      <c r="FUB2" s="124"/>
      <c r="FUC2" s="124"/>
      <c r="FUD2" s="124"/>
      <c r="FUE2" s="124"/>
      <c r="FUF2" s="124"/>
      <c r="FUG2" s="124"/>
      <c r="FUH2" s="124"/>
      <c r="FUI2" s="124"/>
      <c r="FUJ2" s="124"/>
      <c r="FUK2" s="124"/>
      <c r="FUL2" s="124"/>
      <c r="FUM2" s="124"/>
      <c r="FUN2" s="124"/>
      <c r="FUO2" s="124"/>
      <c r="FUP2" s="124"/>
      <c r="FUQ2" s="124"/>
      <c r="FUR2" s="124"/>
      <c r="FUS2" s="124"/>
      <c r="FUT2" s="124"/>
      <c r="FUU2" s="124"/>
      <c r="FUV2" s="124"/>
      <c r="FUW2" s="124"/>
      <c r="FUX2" s="124"/>
      <c r="FUY2" s="124"/>
      <c r="FUZ2" s="124"/>
      <c r="FVA2" s="124"/>
      <c r="FVB2" s="124"/>
      <c r="FVC2" s="124"/>
      <c r="FVD2" s="124"/>
      <c r="FVE2" s="124"/>
      <c r="FVF2" s="124"/>
      <c r="FVG2" s="124"/>
      <c r="FVH2" s="124"/>
      <c r="FVI2" s="124"/>
      <c r="FVJ2" s="124"/>
      <c r="FVK2" s="124"/>
      <c r="FVL2" s="124"/>
      <c r="FVM2" s="124"/>
      <c r="FVN2" s="124"/>
      <c r="FVO2" s="124"/>
      <c r="FVP2" s="124"/>
      <c r="FVQ2" s="124"/>
      <c r="FVR2" s="124"/>
      <c r="FVS2" s="124"/>
      <c r="FVT2" s="124"/>
      <c r="FVU2" s="124"/>
      <c r="FVV2" s="124"/>
      <c r="FVW2" s="124"/>
      <c r="FVX2" s="124"/>
      <c r="FVY2" s="124"/>
      <c r="FVZ2" s="124"/>
      <c r="FWA2" s="124"/>
      <c r="FWB2" s="124"/>
      <c r="FWC2" s="124"/>
      <c r="FWD2" s="124"/>
      <c r="FWE2" s="124"/>
      <c r="FWF2" s="124"/>
      <c r="FWG2" s="124"/>
      <c r="FWH2" s="124"/>
      <c r="FWI2" s="124"/>
      <c r="FWJ2" s="124"/>
      <c r="FWK2" s="124"/>
      <c r="FWL2" s="124"/>
      <c r="FWM2" s="124"/>
      <c r="FWN2" s="124"/>
      <c r="FWO2" s="124"/>
      <c r="FWP2" s="124"/>
      <c r="FWQ2" s="124"/>
      <c r="FWR2" s="124"/>
      <c r="FWS2" s="124"/>
      <c r="FWT2" s="124"/>
      <c r="FWU2" s="124"/>
      <c r="FWV2" s="124"/>
      <c r="FWW2" s="124"/>
      <c r="FWX2" s="124"/>
      <c r="FWY2" s="124"/>
      <c r="FWZ2" s="124"/>
      <c r="FXA2" s="124"/>
      <c r="FXB2" s="124"/>
      <c r="FXC2" s="124"/>
      <c r="FXD2" s="124"/>
      <c r="FXE2" s="124"/>
      <c r="FXF2" s="124"/>
      <c r="FXG2" s="124"/>
      <c r="FXH2" s="124"/>
      <c r="FXI2" s="124"/>
      <c r="FXJ2" s="124"/>
      <c r="FXK2" s="124"/>
      <c r="FXL2" s="124"/>
      <c r="FXM2" s="124"/>
      <c r="FXN2" s="124"/>
      <c r="FXO2" s="124"/>
      <c r="FXP2" s="124"/>
      <c r="FXQ2" s="124"/>
      <c r="FXR2" s="124"/>
      <c r="FXS2" s="124"/>
      <c r="FXT2" s="124"/>
      <c r="FXU2" s="124"/>
      <c r="FXV2" s="124"/>
      <c r="FXW2" s="124"/>
      <c r="FXX2" s="124"/>
      <c r="FXY2" s="124"/>
      <c r="FXZ2" s="124"/>
      <c r="FYA2" s="124"/>
      <c r="FYB2" s="124"/>
      <c r="FYC2" s="124"/>
      <c r="FYD2" s="124"/>
      <c r="FYE2" s="124"/>
      <c r="FYF2" s="124"/>
      <c r="FYG2" s="124"/>
      <c r="FYH2" s="124"/>
      <c r="FYI2" s="124"/>
      <c r="FYJ2" s="124"/>
      <c r="FYK2" s="124"/>
      <c r="FYL2" s="124"/>
      <c r="FYM2" s="124"/>
      <c r="FYN2" s="124"/>
      <c r="FYO2" s="124"/>
      <c r="FYP2" s="124"/>
      <c r="FYQ2" s="124"/>
      <c r="FYR2" s="124"/>
      <c r="FYS2" s="124"/>
      <c r="FYT2" s="124"/>
      <c r="FYU2" s="124"/>
      <c r="FYV2" s="124"/>
      <c r="FYW2" s="124"/>
      <c r="FYX2" s="124"/>
      <c r="FYY2" s="124"/>
      <c r="FYZ2" s="124"/>
      <c r="FZA2" s="124"/>
      <c r="FZB2" s="124"/>
      <c r="FZC2" s="124"/>
      <c r="FZD2" s="124"/>
      <c r="FZE2" s="124"/>
      <c r="FZF2" s="124"/>
      <c r="FZG2" s="124"/>
      <c r="FZH2" s="124"/>
      <c r="FZI2" s="124"/>
      <c r="FZJ2" s="124"/>
      <c r="FZK2" s="124"/>
      <c r="FZL2" s="124"/>
      <c r="FZM2" s="124"/>
      <c r="FZN2" s="124"/>
      <c r="FZO2" s="124"/>
      <c r="FZP2" s="124"/>
      <c r="FZQ2" s="124"/>
      <c r="FZR2" s="124"/>
      <c r="FZS2" s="124"/>
      <c r="FZT2" s="124"/>
      <c r="FZU2" s="124"/>
      <c r="FZV2" s="124"/>
      <c r="FZW2" s="124"/>
      <c r="FZX2" s="124"/>
      <c r="FZY2" s="124"/>
      <c r="FZZ2" s="124"/>
      <c r="GAA2" s="124"/>
      <c r="GAB2" s="124"/>
      <c r="GAC2" s="124"/>
      <c r="GAD2" s="124"/>
      <c r="GAE2" s="124"/>
      <c r="GAF2" s="124"/>
      <c r="GAG2" s="124"/>
      <c r="GAH2" s="124"/>
      <c r="GAI2" s="124"/>
      <c r="GAJ2" s="124"/>
      <c r="GAK2" s="124"/>
      <c r="GAL2" s="124"/>
      <c r="GAM2" s="124"/>
      <c r="GAN2" s="124"/>
      <c r="GAO2" s="124"/>
      <c r="GAP2" s="124"/>
      <c r="GAQ2" s="124"/>
      <c r="GAR2" s="124"/>
      <c r="GAS2" s="124"/>
      <c r="GAT2" s="124"/>
      <c r="GAU2" s="124"/>
      <c r="GAV2" s="124"/>
      <c r="GAW2" s="124"/>
      <c r="GAX2" s="124"/>
      <c r="GAY2" s="124"/>
      <c r="GAZ2" s="124"/>
      <c r="GBA2" s="124"/>
      <c r="GBB2" s="124"/>
      <c r="GBC2" s="124"/>
      <c r="GBD2" s="124"/>
      <c r="GBE2" s="124"/>
      <c r="GBF2" s="124"/>
      <c r="GBG2" s="124"/>
      <c r="GBH2" s="124"/>
      <c r="GBI2" s="124"/>
      <c r="GBJ2" s="124"/>
      <c r="GBK2" s="124"/>
      <c r="GBL2" s="124"/>
      <c r="GBM2" s="124"/>
      <c r="GBN2" s="124"/>
      <c r="GBO2" s="124"/>
      <c r="GBP2" s="124"/>
      <c r="GBQ2" s="124"/>
      <c r="GBR2" s="124"/>
      <c r="GBS2" s="124"/>
      <c r="GBT2" s="124"/>
      <c r="GBU2" s="124"/>
      <c r="GBV2" s="124"/>
      <c r="GBW2" s="124"/>
      <c r="GBX2" s="124"/>
      <c r="GBY2" s="124"/>
      <c r="GBZ2" s="124"/>
      <c r="GCA2" s="124"/>
      <c r="GCB2" s="124"/>
      <c r="GCC2" s="124"/>
      <c r="GCD2" s="124"/>
      <c r="GCE2" s="124"/>
      <c r="GCF2" s="124"/>
      <c r="GCG2" s="124"/>
      <c r="GCH2" s="124"/>
      <c r="GCI2" s="124"/>
      <c r="GCJ2" s="124"/>
      <c r="GCK2" s="124"/>
      <c r="GCL2" s="124"/>
      <c r="GCM2" s="124"/>
      <c r="GCN2" s="124"/>
      <c r="GCO2" s="124"/>
      <c r="GCP2" s="124"/>
      <c r="GCQ2" s="124"/>
      <c r="GCR2" s="124"/>
      <c r="GCS2" s="124"/>
      <c r="GCT2" s="124"/>
      <c r="GCU2" s="124"/>
      <c r="GCV2" s="124"/>
      <c r="GCW2" s="124"/>
      <c r="GCX2" s="124"/>
      <c r="GCY2" s="124"/>
      <c r="GCZ2" s="124"/>
      <c r="GDA2" s="124"/>
      <c r="GDB2" s="124"/>
      <c r="GDC2" s="124"/>
      <c r="GDD2" s="124"/>
      <c r="GDE2" s="124"/>
      <c r="GDF2" s="124"/>
      <c r="GDG2" s="124"/>
      <c r="GDH2" s="124"/>
      <c r="GDI2" s="124"/>
      <c r="GDJ2" s="124"/>
      <c r="GDK2" s="124"/>
      <c r="GDL2" s="124"/>
      <c r="GDM2" s="124"/>
      <c r="GDN2" s="124"/>
      <c r="GDO2" s="124"/>
      <c r="GDP2" s="124"/>
      <c r="GDQ2" s="124"/>
      <c r="GDR2" s="124"/>
      <c r="GDS2" s="124"/>
      <c r="GDT2" s="124"/>
      <c r="GDU2" s="124"/>
      <c r="GDV2" s="124"/>
      <c r="GDW2" s="124"/>
      <c r="GDX2" s="124"/>
      <c r="GDY2" s="124"/>
      <c r="GDZ2" s="124"/>
      <c r="GEA2" s="124"/>
      <c r="GEB2" s="124"/>
      <c r="GEC2" s="124"/>
      <c r="GED2" s="124"/>
      <c r="GEE2" s="124"/>
      <c r="GEF2" s="124"/>
      <c r="GEG2" s="124"/>
      <c r="GEH2" s="124"/>
      <c r="GEI2" s="124"/>
      <c r="GEJ2" s="124"/>
      <c r="GEK2" s="124"/>
      <c r="GEL2" s="124"/>
      <c r="GEM2" s="124"/>
      <c r="GEN2" s="124"/>
      <c r="GEO2" s="124"/>
      <c r="GEP2" s="124"/>
      <c r="GEQ2" s="124"/>
      <c r="GER2" s="124"/>
      <c r="GES2" s="124"/>
      <c r="GET2" s="124"/>
      <c r="GEU2" s="124"/>
      <c r="GEV2" s="124"/>
      <c r="GEW2" s="124"/>
      <c r="GEX2" s="124"/>
      <c r="GEY2" s="124"/>
      <c r="GEZ2" s="124"/>
      <c r="GFA2" s="124"/>
      <c r="GFB2" s="124"/>
      <c r="GFC2" s="124"/>
      <c r="GFD2" s="124"/>
      <c r="GFE2" s="124"/>
      <c r="GFF2" s="124"/>
      <c r="GFG2" s="124"/>
      <c r="GFH2" s="124"/>
      <c r="GFI2" s="124"/>
      <c r="GFJ2" s="124"/>
      <c r="GFK2" s="124"/>
      <c r="GFL2" s="124"/>
      <c r="GFM2" s="124"/>
      <c r="GFN2" s="124"/>
      <c r="GFO2" s="124"/>
      <c r="GFP2" s="124"/>
      <c r="GFQ2" s="124"/>
      <c r="GFR2" s="124"/>
      <c r="GFS2" s="124"/>
      <c r="GFT2" s="124"/>
      <c r="GFU2" s="124"/>
      <c r="GFV2" s="124"/>
      <c r="GFW2" s="124"/>
      <c r="GFX2" s="124"/>
      <c r="GFY2" s="124"/>
      <c r="GFZ2" s="124"/>
      <c r="GGA2" s="124"/>
      <c r="GGB2" s="124"/>
      <c r="GGC2" s="124"/>
      <c r="GGD2" s="124"/>
      <c r="GGE2" s="124"/>
      <c r="GGF2" s="124"/>
      <c r="GGG2" s="124"/>
      <c r="GGH2" s="124"/>
      <c r="GGI2" s="124"/>
      <c r="GGJ2" s="124"/>
      <c r="GGK2" s="124"/>
      <c r="GGL2" s="124"/>
      <c r="GGM2" s="124"/>
      <c r="GGN2" s="124"/>
      <c r="GGO2" s="124"/>
      <c r="GGP2" s="124"/>
      <c r="GGQ2" s="124"/>
      <c r="GGR2" s="124"/>
      <c r="GGS2" s="124"/>
      <c r="GGT2" s="124"/>
      <c r="GGU2" s="124"/>
      <c r="GGV2" s="124"/>
      <c r="GGW2" s="124"/>
      <c r="GGX2" s="124"/>
      <c r="GGY2" s="124"/>
      <c r="GGZ2" s="124"/>
      <c r="GHA2" s="124"/>
      <c r="GHB2" s="124"/>
      <c r="GHC2" s="124"/>
      <c r="GHD2" s="124"/>
      <c r="GHE2" s="124"/>
      <c r="GHF2" s="124"/>
      <c r="GHG2" s="124"/>
      <c r="GHH2" s="124"/>
      <c r="GHI2" s="124"/>
      <c r="GHJ2" s="124"/>
      <c r="GHK2" s="124"/>
      <c r="GHL2" s="124"/>
      <c r="GHM2" s="124"/>
      <c r="GHN2" s="124"/>
      <c r="GHO2" s="124"/>
      <c r="GHP2" s="124"/>
      <c r="GHQ2" s="124"/>
      <c r="GHR2" s="124"/>
      <c r="GHS2" s="124"/>
      <c r="GHT2" s="124"/>
      <c r="GHU2" s="124"/>
      <c r="GHV2" s="124"/>
      <c r="GHW2" s="124"/>
      <c r="GHX2" s="124"/>
      <c r="GHY2" s="124"/>
      <c r="GHZ2" s="124"/>
      <c r="GIA2" s="124"/>
      <c r="GIB2" s="124"/>
      <c r="GIC2" s="124"/>
      <c r="GID2" s="124"/>
      <c r="GIE2" s="124"/>
      <c r="GIF2" s="124"/>
      <c r="GIG2" s="124"/>
      <c r="GIH2" s="124"/>
      <c r="GII2" s="124"/>
      <c r="GIJ2" s="124"/>
      <c r="GIK2" s="124"/>
      <c r="GIL2" s="124"/>
      <c r="GIM2" s="124"/>
      <c r="GIN2" s="124"/>
      <c r="GIO2" s="124"/>
      <c r="GIP2" s="124"/>
      <c r="GIQ2" s="124"/>
      <c r="GIR2" s="124"/>
      <c r="GIS2" s="124"/>
      <c r="GIT2" s="124"/>
      <c r="GIU2" s="124"/>
      <c r="GIV2" s="124"/>
      <c r="GIW2" s="124"/>
      <c r="GIX2" s="124"/>
      <c r="GIY2" s="124"/>
      <c r="GIZ2" s="124"/>
      <c r="GJA2" s="124"/>
      <c r="GJB2" s="124"/>
      <c r="GJC2" s="124"/>
      <c r="GJD2" s="124"/>
      <c r="GJE2" s="124"/>
      <c r="GJF2" s="124"/>
      <c r="GJG2" s="124"/>
      <c r="GJH2" s="124"/>
      <c r="GJI2" s="124"/>
      <c r="GJJ2" s="124"/>
      <c r="GJK2" s="124"/>
      <c r="GJL2" s="124"/>
      <c r="GJM2" s="124"/>
      <c r="GJN2" s="124"/>
      <c r="GJO2" s="124"/>
      <c r="GJP2" s="124"/>
      <c r="GJQ2" s="124"/>
      <c r="GJR2" s="124"/>
      <c r="GJS2" s="124"/>
      <c r="GJT2" s="124"/>
      <c r="GJU2" s="124"/>
      <c r="GJV2" s="124"/>
      <c r="GJW2" s="124"/>
      <c r="GJX2" s="124"/>
      <c r="GJY2" s="124"/>
      <c r="GJZ2" s="124"/>
      <c r="GKA2" s="124"/>
      <c r="GKB2" s="124"/>
      <c r="GKC2" s="124"/>
      <c r="GKD2" s="124"/>
      <c r="GKE2" s="124"/>
      <c r="GKF2" s="124"/>
      <c r="GKG2" s="124"/>
      <c r="GKH2" s="124"/>
      <c r="GKI2" s="124"/>
      <c r="GKJ2" s="124"/>
      <c r="GKK2" s="124"/>
      <c r="GKL2" s="124"/>
      <c r="GKM2" s="124"/>
      <c r="GKN2" s="124"/>
      <c r="GKO2" s="124"/>
      <c r="GKP2" s="124"/>
      <c r="GKQ2" s="124"/>
      <c r="GKR2" s="124"/>
      <c r="GKS2" s="124"/>
      <c r="GKT2" s="124"/>
      <c r="GKU2" s="124"/>
      <c r="GKV2" s="124"/>
      <c r="GKW2" s="124"/>
      <c r="GKX2" s="124"/>
      <c r="GKY2" s="124"/>
      <c r="GKZ2" s="124"/>
      <c r="GLA2" s="124"/>
      <c r="GLB2" s="124"/>
      <c r="GLC2" s="124"/>
      <c r="GLD2" s="124"/>
      <c r="GLE2" s="124"/>
      <c r="GLF2" s="124"/>
      <c r="GLG2" s="124"/>
      <c r="GLH2" s="124"/>
      <c r="GLI2" s="124"/>
      <c r="GLJ2" s="124"/>
      <c r="GLK2" s="124"/>
      <c r="GLL2" s="124"/>
      <c r="GLM2" s="124"/>
      <c r="GLN2" s="124"/>
      <c r="GLO2" s="124"/>
      <c r="GLP2" s="124"/>
      <c r="GLQ2" s="124"/>
      <c r="GLR2" s="124"/>
      <c r="GLS2" s="124"/>
      <c r="GLT2" s="124"/>
      <c r="GLU2" s="124"/>
      <c r="GLV2" s="124"/>
      <c r="GLW2" s="124"/>
      <c r="GLX2" s="124"/>
      <c r="GLY2" s="124"/>
      <c r="GLZ2" s="124"/>
      <c r="GMA2" s="124"/>
      <c r="GMB2" s="124"/>
      <c r="GMC2" s="124"/>
      <c r="GMD2" s="124"/>
      <c r="GME2" s="124"/>
      <c r="GMF2" s="124"/>
      <c r="GMG2" s="124"/>
      <c r="GMH2" s="124"/>
      <c r="GMI2" s="124"/>
      <c r="GMJ2" s="124"/>
      <c r="GMK2" s="124"/>
      <c r="GML2" s="124"/>
      <c r="GMM2" s="124"/>
      <c r="GMN2" s="124"/>
      <c r="GMO2" s="124"/>
      <c r="GMP2" s="124"/>
      <c r="GMQ2" s="124"/>
      <c r="GMR2" s="124"/>
      <c r="GMS2" s="124"/>
      <c r="GMT2" s="124"/>
      <c r="GMU2" s="124"/>
      <c r="GMV2" s="124"/>
      <c r="GMW2" s="124"/>
      <c r="GMX2" s="124"/>
      <c r="GMY2" s="124"/>
      <c r="GMZ2" s="124"/>
      <c r="GNA2" s="124"/>
      <c r="GNB2" s="124"/>
      <c r="GNC2" s="124"/>
      <c r="GND2" s="124"/>
      <c r="GNE2" s="124"/>
      <c r="GNF2" s="124"/>
      <c r="GNG2" s="124"/>
      <c r="GNH2" s="124"/>
      <c r="GNI2" s="124"/>
      <c r="GNJ2" s="124"/>
      <c r="GNK2" s="124"/>
      <c r="GNL2" s="124"/>
      <c r="GNM2" s="124"/>
      <c r="GNN2" s="124"/>
      <c r="GNO2" s="124"/>
      <c r="GNP2" s="124"/>
      <c r="GNQ2" s="124"/>
      <c r="GNR2" s="124"/>
      <c r="GNS2" s="124"/>
      <c r="GNT2" s="124"/>
      <c r="GNU2" s="124"/>
      <c r="GNV2" s="124"/>
      <c r="GNW2" s="124"/>
      <c r="GNX2" s="124"/>
      <c r="GNY2" s="124"/>
      <c r="GNZ2" s="124"/>
      <c r="GOA2" s="124"/>
      <c r="GOB2" s="124"/>
      <c r="GOC2" s="124"/>
      <c r="GOD2" s="124"/>
      <c r="GOE2" s="124"/>
      <c r="GOF2" s="124"/>
      <c r="GOG2" s="124"/>
      <c r="GOH2" s="124"/>
      <c r="GOI2" s="124"/>
      <c r="GOJ2" s="124"/>
      <c r="GOK2" s="124"/>
      <c r="GOL2" s="124"/>
      <c r="GOM2" s="124"/>
      <c r="GON2" s="124"/>
      <c r="GOO2" s="124"/>
      <c r="GOP2" s="124"/>
      <c r="GOQ2" s="124"/>
      <c r="GOR2" s="124"/>
      <c r="GOS2" s="124"/>
      <c r="GOT2" s="124"/>
      <c r="GOU2" s="124"/>
      <c r="GOV2" s="124"/>
      <c r="GOW2" s="124"/>
      <c r="GOX2" s="124"/>
      <c r="GOY2" s="124"/>
      <c r="GOZ2" s="124"/>
      <c r="GPA2" s="124"/>
      <c r="GPB2" s="124"/>
      <c r="GPC2" s="124"/>
      <c r="GPD2" s="124"/>
      <c r="GPE2" s="124"/>
      <c r="GPF2" s="124"/>
      <c r="GPG2" s="124"/>
      <c r="GPH2" s="124"/>
      <c r="GPI2" s="124"/>
      <c r="GPJ2" s="124"/>
      <c r="GPK2" s="124"/>
      <c r="GPL2" s="124"/>
      <c r="GPM2" s="124"/>
      <c r="GPN2" s="124"/>
      <c r="GPO2" s="124"/>
      <c r="GPP2" s="124"/>
      <c r="GPQ2" s="124"/>
      <c r="GPR2" s="124"/>
      <c r="GPS2" s="124"/>
      <c r="GPT2" s="124"/>
      <c r="GPU2" s="124"/>
      <c r="GPV2" s="124"/>
      <c r="GPW2" s="124"/>
      <c r="GPX2" s="124"/>
      <c r="GPY2" s="124"/>
      <c r="GPZ2" s="124"/>
      <c r="GQA2" s="124"/>
      <c r="GQB2" s="124"/>
      <c r="GQC2" s="124"/>
      <c r="GQD2" s="124"/>
      <c r="GQE2" s="124"/>
      <c r="GQF2" s="124"/>
      <c r="GQG2" s="124"/>
      <c r="GQH2" s="124"/>
      <c r="GQI2" s="124"/>
      <c r="GQJ2" s="124"/>
      <c r="GQK2" s="124"/>
      <c r="GQL2" s="124"/>
      <c r="GQM2" s="124"/>
      <c r="GQN2" s="124"/>
      <c r="GQO2" s="124"/>
      <c r="GQP2" s="124"/>
      <c r="GQQ2" s="124"/>
      <c r="GQR2" s="124"/>
      <c r="GQS2" s="124"/>
      <c r="GQT2" s="124"/>
      <c r="GQU2" s="124"/>
      <c r="GQV2" s="124"/>
      <c r="GQW2" s="124"/>
      <c r="GQX2" s="124"/>
      <c r="GQY2" s="124"/>
      <c r="GQZ2" s="124"/>
      <c r="GRA2" s="124"/>
      <c r="GRB2" s="124"/>
      <c r="GRC2" s="124"/>
      <c r="GRD2" s="124"/>
      <c r="GRE2" s="124"/>
      <c r="GRF2" s="124"/>
      <c r="GRG2" s="124"/>
      <c r="GRH2" s="124"/>
      <c r="GRI2" s="124"/>
      <c r="GRJ2" s="124"/>
      <c r="GRK2" s="124"/>
      <c r="GRL2" s="124"/>
      <c r="GRM2" s="124"/>
      <c r="GRN2" s="124"/>
      <c r="GRO2" s="124"/>
      <c r="GRP2" s="124"/>
      <c r="GRQ2" s="124"/>
      <c r="GRR2" s="124"/>
      <c r="GRS2" s="124"/>
      <c r="GRT2" s="124"/>
      <c r="GRU2" s="124"/>
      <c r="GRV2" s="124"/>
      <c r="GRW2" s="124"/>
      <c r="GRX2" s="124"/>
      <c r="GRY2" s="124"/>
      <c r="GRZ2" s="124"/>
      <c r="GSA2" s="124"/>
      <c r="GSB2" s="124"/>
      <c r="GSC2" s="124"/>
      <c r="GSD2" s="124"/>
      <c r="GSE2" s="124"/>
      <c r="GSF2" s="124"/>
      <c r="GSG2" s="124"/>
      <c r="GSH2" s="124"/>
      <c r="GSI2" s="124"/>
      <c r="GSJ2" s="124"/>
      <c r="GSK2" s="124"/>
      <c r="GSL2" s="124"/>
      <c r="GSM2" s="124"/>
      <c r="GSN2" s="124"/>
      <c r="GSO2" s="124"/>
      <c r="GSP2" s="124"/>
      <c r="GSQ2" s="124"/>
      <c r="GSR2" s="124"/>
      <c r="GSS2" s="124"/>
      <c r="GST2" s="124"/>
      <c r="GSU2" s="124"/>
      <c r="GSV2" s="124"/>
      <c r="GSW2" s="124"/>
      <c r="GSX2" s="124"/>
      <c r="GSY2" s="124"/>
      <c r="GSZ2" s="124"/>
      <c r="GTA2" s="124"/>
      <c r="GTB2" s="124"/>
      <c r="GTC2" s="124"/>
      <c r="GTD2" s="124"/>
      <c r="GTE2" s="124"/>
      <c r="GTF2" s="124"/>
      <c r="GTG2" s="124"/>
      <c r="GTH2" s="124"/>
      <c r="GTI2" s="124"/>
      <c r="GTJ2" s="124"/>
      <c r="GTK2" s="124"/>
      <c r="GTL2" s="124"/>
      <c r="GTM2" s="124"/>
      <c r="GTN2" s="124"/>
      <c r="GTO2" s="124"/>
      <c r="GTP2" s="124"/>
      <c r="GTQ2" s="124"/>
      <c r="GTR2" s="124"/>
      <c r="GTS2" s="124"/>
      <c r="GTT2" s="124"/>
      <c r="GTU2" s="124"/>
      <c r="GTV2" s="124"/>
      <c r="GTW2" s="124"/>
      <c r="GTX2" s="124"/>
      <c r="GTY2" s="124"/>
      <c r="GTZ2" s="124"/>
      <c r="GUA2" s="124"/>
      <c r="GUB2" s="124"/>
      <c r="GUC2" s="124"/>
      <c r="GUD2" s="124"/>
      <c r="GUE2" s="124"/>
      <c r="GUF2" s="124"/>
      <c r="GUG2" s="124"/>
      <c r="GUH2" s="124"/>
      <c r="GUI2" s="124"/>
      <c r="GUJ2" s="124"/>
      <c r="GUK2" s="124"/>
      <c r="GUL2" s="124"/>
      <c r="GUM2" s="124"/>
      <c r="GUN2" s="124"/>
      <c r="GUO2" s="124"/>
      <c r="GUP2" s="124"/>
      <c r="GUQ2" s="124"/>
      <c r="GUR2" s="124"/>
      <c r="GUS2" s="124"/>
      <c r="GUT2" s="124"/>
      <c r="GUU2" s="124"/>
      <c r="GUV2" s="124"/>
      <c r="GUW2" s="124"/>
      <c r="GUX2" s="124"/>
      <c r="GUY2" s="124"/>
      <c r="GUZ2" s="124"/>
      <c r="GVA2" s="124"/>
      <c r="GVB2" s="124"/>
      <c r="GVC2" s="124"/>
      <c r="GVD2" s="124"/>
      <c r="GVE2" s="124"/>
      <c r="GVF2" s="124"/>
      <c r="GVG2" s="124"/>
      <c r="GVH2" s="124"/>
      <c r="GVI2" s="124"/>
      <c r="GVJ2" s="124"/>
      <c r="GVK2" s="124"/>
      <c r="GVL2" s="124"/>
      <c r="GVM2" s="124"/>
      <c r="GVN2" s="124"/>
      <c r="GVO2" s="124"/>
      <c r="GVP2" s="124"/>
      <c r="GVQ2" s="124"/>
      <c r="GVR2" s="124"/>
      <c r="GVS2" s="124"/>
      <c r="GVT2" s="124"/>
      <c r="GVU2" s="124"/>
      <c r="GVV2" s="124"/>
      <c r="GVW2" s="124"/>
      <c r="GVX2" s="124"/>
      <c r="GVY2" s="124"/>
      <c r="GVZ2" s="124"/>
      <c r="GWA2" s="124"/>
      <c r="GWB2" s="124"/>
      <c r="GWC2" s="124"/>
      <c r="GWD2" s="124"/>
      <c r="GWE2" s="124"/>
      <c r="GWF2" s="124"/>
      <c r="GWG2" s="124"/>
      <c r="GWH2" s="124"/>
      <c r="GWI2" s="124"/>
      <c r="GWJ2" s="124"/>
      <c r="GWK2" s="124"/>
      <c r="GWL2" s="124"/>
      <c r="GWM2" s="124"/>
      <c r="GWN2" s="124"/>
      <c r="GWO2" s="124"/>
      <c r="GWP2" s="124"/>
      <c r="GWQ2" s="124"/>
      <c r="GWR2" s="124"/>
      <c r="GWS2" s="124"/>
      <c r="GWT2" s="124"/>
      <c r="GWU2" s="124"/>
      <c r="GWV2" s="124"/>
      <c r="GWW2" s="124"/>
      <c r="GWX2" s="124"/>
      <c r="GWY2" s="124"/>
      <c r="GWZ2" s="124"/>
      <c r="GXA2" s="124"/>
      <c r="GXB2" s="124"/>
      <c r="GXC2" s="124"/>
      <c r="GXD2" s="124"/>
      <c r="GXE2" s="124"/>
      <c r="GXF2" s="124"/>
      <c r="GXG2" s="124"/>
      <c r="GXH2" s="124"/>
      <c r="GXI2" s="124"/>
      <c r="GXJ2" s="124"/>
      <c r="GXK2" s="124"/>
      <c r="GXL2" s="124"/>
      <c r="GXM2" s="124"/>
      <c r="GXN2" s="124"/>
      <c r="GXO2" s="124"/>
      <c r="GXP2" s="124"/>
      <c r="GXQ2" s="124"/>
      <c r="GXR2" s="124"/>
      <c r="GXS2" s="124"/>
      <c r="GXT2" s="124"/>
      <c r="GXU2" s="124"/>
      <c r="GXV2" s="124"/>
      <c r="GXW2" s="124"/>
      <c r="GXX2" s="124"/>
      <c r="GXY2" s="124"/>
      <c r="GXZ2" s="124"/>
      <c r="GYA2" s="124"/>
      <c r="GYB2" s="124"/>
      <c r="GYC2" s="124"/>
      <c r="GYD2" s="124"/>
      <c r="GYE2" s="124"/>
      <c r="GYF2" s="124"/>
      <c r="GYG2" s="124"/>
      <c r="GYH2" s="124"/>
      <c r="GYI2" s="124"/>
      <c r="GYJ2" s="124"/>
      <c r="GYK2" s="124"/>
      <c r="GYL2" s="124"/>
      <c r="GYM2" s="124"/>
      <c r="GYN2" s="124"/>
      <c r="GYO2" s="124"/>
      <c r="GYP2" s="124"/>
      <c r="GYQ2" s="124"/>
      <c r="GYR2" s="124"/>
      <c r="GYS2" s="124"/>
      <c r="GYT2" s="124"/>
      <c r="GYU2" s="124"/>
      <c r="GYV2" s="124"/>
      <c r="GYW2" s="124"/>
      <c r="GYX2" s="124"/>
      <c r="GYY2" s="124"/>
      <c r="GYZ2" s="124"/>
      <c r="GZA2" s="124"/>
      <c r="GZB2" s="124"/>
      <c r="GZC2" s="124"/>
      <c r="GZD2" s="124"/>
      <c r="GZE2" s="124"/>
      <c r="GZF2" s="124"/>
      <c r="GZG2" s="124"/>
      <c r="GZH2" s="124"/>
      <c r="GZI2" s="124"/>
      <c r="GZJ2" s="124"/>
      <c r="GZK2" s="124"/>
      <c r="GZL2" s="124"/>
      <c r="GZM2" s="124"/>
      <c r="GZN2" s="124"/>
      <c r="GZO2" s="124"/>
      <c r="GZP2" s="124"/>
      <c r="GZQ2" s="124"/>
      <c r="GZR2" s="124"/>
      <c r="GZS2" s="124"/>
      <c r="GZT2" s="124"/>
      <c r="GZU2" s="124"/>
      <c r="GZV2" s="124"/>
      <c r="GZW2" s="124"/>
      <c r="GZX2" s="124"/>
      <c r="GZY2" s="124"/>
      <c r="GZZ2" s="124"/>
      <c r="HAA2" s="124"/>
      <c r="HAB2" s="124"/>
      <c r="HAC2" s="124"/>
      <c r="HAD2" s="124"/>
      <c r="HAE2" s="124"/>
      <c r="HAF2" s="124"/>
      <c r="HAG2" s="124"/>
      <c r="HAH2" s="124"/>
      <c r="HAI2" s="124"/>
      <c r="HAJ2" s="124"/>
      <c r="HAK2" s="124"/>
      <c r="HAL2" s="124"/>
      <c r="HAM2" s="124"/>
      <c r="HAN2" s="124"/>
      <c r="HAO2" s="124"/>
      <c r="HAP2" s="124"/>
      <c r="HAQ2" s="124"/>
      <c r="HAR2" s="124"/>
      <c r="HAS2" s="124"/>
      <c r="HAT2" s="124"/>
      <c r="HAU2" s="124"/>
      <c r="HAV2" s="124"/>
      <c r="HAW2" s="124"/>
      <c r="HAX2" s="124"/>
      <c r="HAY2" s="124"/>
      <c r="HAZ2" s="124"/>
      <c r="HBA2" s="124"/>
      <c r="HBB2" s="124"/>
      <c r="HBC2" s="124"/>
      <c r="HBD2" s="124"/>
      <c r="HBE2" s="124"/>
      <c r="HBF2" s="124"/>
      <c r="HBG2" s="124"/>
      <c r="HBH2" s="124"/>
      <c r="HBI2" s="124"/>
      <c r="HBJ2" s="124"/>
      <c r="HBK2" s="124"/>
      <c r="HBL2" s="124"/>
      <c r="HBM2" s="124"/>
      <c r="HBN2" s="124"/>
      <c r="HBO2" s="124"/>
      <c r="HBP2" s="124"/>
      <c r="HBQ2" s="124"/>
      <c r="HBR2" s="124"/>
      <c r="HBS2" s="124"/>
      <c r="HBT2" s="124"/>
      <c r="HBU2" s="124"/>
      <c r="HBV2" s="124"/>
      <c r="HBW2" s="124"/>
      <c r="HBX2" s="124"/>
      <c r="HBY2" s="124"/>
      <c r="HBZ2" s="124"/>
      <c r="HCA2" s="124"/>
      <c r="HCB2" s="124"/>
      <c r="HCC2" s="124"/>
      <c r="HCD2" s="124"/>
      <c r="HCE2" s="124"/>
      <c r="HCF2" s="124"/>
      <c r="HCG2" s="124"/>
      <c r="HCH2" s="124"/>
      <c r="HCI2" s="124"/>
      <c r="HCJ2" s="124"/>
      <c r="HCK2" s="124"/>
      <c r="HCL2" s="124"/>
      <c r="HCM2" s="124"/>
      <c r="HCN2" s="124"/>
      <c r="HCO2" s="124"/>
      <c r="HCP2" s="124"/>
      <c r="HCQ2" s="124"/>
      <c r="HCR2" s="124"/>
      <c r="HCS2" s="124"/>
      <c r="HCT2" s="124"/>
      <c r="HCU2" s="124"/>
      <c r="HCV2" s="124"/>
      <c r="HCW2" s="124"/>
      <c r="HCX2" s="124"/>
      <c r="HCY2" s="124"/>
      <c r="HCZ2" s="124"/>
      <c r="HDA2" s="124"/>
      <c r="HDB2" s="124"/>
      <c r="HDC2" s="124"/>
      <c r="HDD2" s="124"/>
      <c r="HDE2" s="124"/>
      <c r="HDF2" s="124"/>
      <c r="HDG2" s="124"/>
      <c r="HDH2" s="124"/>
      <c r="HDI2" s="124"/>
      <c r="HDJ2" s="124"/>
      <c r="HDK2" s="124"/>
      <c r="HDL2" s="124"/>
      <c r="HDM2" s="124"/>
      <c r="HDN2" s="124"/>
      <c r="HDO2" s="124"/>
      <c r="HDP2" s="124"/>
      <c r="HDQ2" s="124"/>
      <c r="HDR2" s="124"/>
      <c r="HDS2" s="124"/>
      <c r="HDT2" s="124"/>
      <c r="HDU2" s="124"/>
      <c r="HDV2" s="124"/>
      <c r="HDW2" s="124"/>
      <c r="HDX2" s="124"/>
      <c r="HDY2" s="124"/>
      <c r="HDZ2" s="124"/>
      <c r="HEA2" s="124"/>
      <c r="HEB2" s="124"/>
      <c r="HEC2" s="124"/>
      <c r="HED2" s="124"/>
      <c r="HEE2" s="124"/>
      <c r="HEF2" s="124"/>
      <c r="HEG2" s="124"/>
      <c r="HEH2" s="124"/>
      <c r="HEI2" s="124"/>
      <c r="HEJ2" s="124"/>
      <c r="HEK2" s="124"/>
      <c r="HEL2" s="124"/>
      <c r="HEM2" s="124"/>
      <c r="HEN2" s="124"/>
      <c r="HEO2" s="124"/>
      <c r="HEP2" s="124"/>
      <c r="HEQ2" s="124"/>
      <c r="HER2" s="124"/>
      <c r="HES2" s="124"/>
      <c r="HET2" s="124"/>
      <c r="HEU2" s="124"/>
      <c r="HEV2" s="124"/>
      <c r="HEW2" s="124"/>
      <c r="HEX2" s="124"/>
      <c r="HEY2" s="124"/>
      <c r="HEZ2" s="124"/>
      <c r="HFA2" s="124"/>
      <c r="HFB2" s="124"/>
      <c r="HFC2" s="124"/>
      <c r="HFD2" s="124"/>
      <c r="HFE2" s="124"/>
      <c r="HFF2" s="124"/>
      <c r="HFG2" s="124"/>
      <c r="HFH2" s="124"/>
      <c r="HFI2" s="124"/>
      <c r="HFJ2" s="124"/>
      <c r="HFK2" s="124"/>
      <c r="HFL2" s="124"/>
      <c r="HFM2" s="124"/>
      <c r="HFN2" s="124"/>
      <c r="HFO2" s="124"/>
      <c r="HFP2" s="124"/>
      <c r="HFQ2" s="124"/>
      <c r="HFR2" s="124"/>
      <c r="HFS2" s="124"/>
      <c r="HFT2" s="124"/>
      <c r="HFU2" s="124"/>
      <c r="HFV2" s="124"/>
      <c r="HFW2" s="124"/>
      <c r="HFX2" s="124"/>
      <c r="HFY2" s="124"/>
      <c r="HFZ2" s="124"/>
      <c r="HGA2" s="124"/>
      <c r="HGB2" s="124"/>
      <c r="HGC2" s="124"/>
      <c r="HGD2" s="124"/>
      <c r="HGE2" s="124"/>
      <c r="HGF2" s="124"/>
      <c r="HGG2" s="124"/>
      <c r="HGH2" s="124"/>
      <c r="HGI2" s="124"/>
      <c r="HGJ2" s="124"/>
      <c r="HGK2" s="124"/>
      <c r="HGL2" s="124"/>
      <c r="HGM2" s="124"/>
      <c r="HGN2" s="124"/>
      <c r="HGO2" s="124"/>
      <c r="HGP2" s="124"/>
      <c r="HGQ2" s="124"/>
      <c r="HGR2" s="124"/>
      <c r="HGS2" s="124"/>
      <c r="HGT2" s="124"/>
      <c r="HGU2" s="124"/>
      <c r="HGV2" s="124"/>
      <c r="HGW2" s="124"/>
      <c r="HGX2" s="124"/>
      <c r="HGY2" s="124"/>
      <c r="HGZ2" s="124"/>
      <c r="HHA2" s="124"/>
      <c r="HHB2" s="124"/>
      <c r="HHC2" s="124"/>
      <c r="HHD2" s="124"/>
      <c r="HHE2" s="124"/>
      <c r="HHF2" s="124"/>
      <c r="HHG2" s="124"/>
      <c r="HHH2" s="124"/>
      <c r="HHI2" s="124"/>
      <c r="HHJ2" s="124"/>
      <c r="HHK2" s="124"/>
      <c r="HHL2" s="124"/>
      <c r="HHM2" s="124"/>
      <c r="HHN2" s="124"/>
      <c r="HHO2" s="124"/>
      <c r="HHP2" s="124"/>
      <c r="HHQ2" s="124"/>
      <c r="HHR2" s="124"/>
      <c r="HHS2" s="124"/>
      <c r="HHT2" s="124"/>
      <c r="HHU2" s="124"/>
      <c r="HHV2" s="124"/>
      <c r="HHW2" s="124"/>
      <c r="HHX2" s="124"/>
      <c r="HHY2" s="124"/>
      <c r="HHZ2" s="124"/>
      <c r="HIA2" s="124"/>
      <c r="HIB2" s="124"/>
      <c r="HIC2" s="124"/>
      <c r="HID2" s="124"/>
      <c r="HIE2" s="124"/>
      <c r="HIF2" s="124"/>
      <c r="HIG2" s="124"/>
      <c r="HIH2" s="124"/>
      <c r="HII2" s="124"/>
      <c r="HIJ2" s="124"/>
      <c r="HIK2" s="124"/>
      <c r="HIL2" s="124"/>
      <c r="HIM2" s="124"/>
      <c r="HIN2" s="124"/>
      <c r="HIO2" s="124"/>
      <c r="HIP2" s="124"/>
      <c r="HIQ2" s="124"/>
      <c r="HIR2" s="124"/>
      <c r="HIS2" s="124"/>
      <c r="HIT2" s="124"/>
      <c r="HIU2" s="124"/>
      <c r="HIV2" s="124"/>
      <c r="HIW2" s="124"/>
      <c r="HIX2" s="124"/>
      <c r="HIY2" s="124"/>
      <c r="HIZ2" s="124"/>
      <c r="HJA2" s="124"/>
      <c r="HJB2" s="124"/>
      <c r="HJC2" s="124"/>
      <c r="HJD2" s="124"/>
      <c r="HJE2" s="124"/>
      <c r="HJF2" s="124"/>
      <c r="HJG2" s="124"/>
      <c r="HJH2" s="124"/>
      <c r="HJI2" s="124"/>
      <c r="HJJ2" s="124"/>
      <c r="HJK2" s="124"/>
      <c r="HJL2" s="124"/>
      <c r="HJM2" s="124"/>
      <c r="HJN2" s="124"/>
      <c r="HJO2" s="124"/>
      <c r="HJP2" s="124"/>
      <c r="HJQ2" s="124"/>
      <c r="HJR2" s="124"/>
      <c r="HJS2" s="124"/>
      <c r="HJT2" s="124"/>
      <c r="HJU2" s="124"/>
      <c r="HJV2" s="124"/>
      <c r="HJW2" s="124"/>
      <c r="HJX2" s="124"/>
      <c r="HJY2" s="124"/>
      <c r="HJZ2" s="124"/>
      <c r="HKA2" s="124"/>
      <c r="HKB2" s="124"/>
      <c r="HKC2" s="124"/>
      <c r="HKD2" s="124"/>
      <c r="HKE2" s="124"/>
      <c r="HKF2" s="124"/>
      <c r="HKG2" s="124"/>
      <c r="HKH2" s="124"/>
      <c r="HKI2" s="124"/>
      <c r="HKJ2" s="124"/>
      <c r="HKK2" s="124"/>
      <c r="HKL2" s="124"/>
      <c r="HKM2" s="124"/>
      <c r="HKN2" s="124"/>
      <c r="HKO2" s="124"/>
      <c r="HKP2" s="124"/>
      <c r="HKQ2" s="124"/>
      <c r="HKR2" s="124"/>
      <c r="HKS2" s="124"/>
      <c r="HKT2" s="124"/>
      <c r="HKU2" s="124"/>
      <c r="HKV2" s="124"/>
      <c r="HKW2" s="124"/>
      <c r="HKX2" s="124"/>
      <c r="HKY2" s="124"/>
      <c r="HKZ2" s="124"/>
      <c r="HLA2" s="124"/>
      <c r="HLB2" s="124"/>
      <c r="HLC2" s="124"/>
      <c r="HLD2" s="124"/>
      <c r="HLE2" s="124"/>
      <c r="HLF2" s="124"/>
      <c r="HLG2" s="124"/>
      <c r="HLH2" s="124"/>
      <c r="HLI2" s="124"/>
      <c r="HLJ2" s="124"/>
      <c r="HLK2" s="124"/>
      <c r="HLL2" s="124"/>
      <c r="HLM2" s="124"/>
      <c r="HLN2" s="124"/>
      <c r="HLO2" s="124"/>
      <c r="HLP2" s="124"/>
      <c r="HLQ2" s="124"/>
      <c r="HLR2" s="124"/>
      <c r="HLS2" s="124"/>
      <c r="HLT2" s="124"/>
      <c r="HLU2" s="124"/>
      <c r="HLV2" s="124"/>
      <c r="HLW2" s="124"/>
      <c r="HLX2" s="124"/>
      <c r="HLY2" s="124"/>
      <c r="HLZ2" s="124"/>
      <c r="HMA2" s="124"/>
      <c r="HMB2" s="124"/>
      <c r="HMC2" s="124"/>
      <c r="HMD2" s="124"/>
      <c r="HME2" s="124"/>
      <c r="HMF2" s="124"/>
      <c r="HMG2" s="124"/>
      <c r="HMH2" s="124"/>
      <c r="HMI2" s="124"/>
      <c r="HMJ2" s="124"/>
      <c r="HMK2" s="124"/>
      <c r="HML2" s="124"/>
      <c r="HMM2" s="124"/>
      <c r="HMN2" s="124"/>
      <c r="HMO2" s="124"/>
      <c r="HMP2" s="124"/>
      <c r="HMQ2" s="124"/>
      <c r="HMR2" s="124"/>
      <c r="HMS2" s="124"/>
      <c r="HMT2" s="124"/>
      <c r="HMU2" s="124"/>
      <c r="HMV2" s="124"/>
      <c r="HMW2" s="124"/>
      <c r="HMX2" s="124"/>
      <c r="HMY2" s="124"/>
      <c r="HMZ2" s="124"/>
      <c r="HNA2" s="124"/>
      <c r="HNB2" s="124"/>
      <c r="HNC2" s="124"/>
      <c r="HND2" s="124"/>
      <c r="HNE2" s="124"/>
      <c r="HNF2" s="124"/>
      <c r="HNG2" s="124"/>
      <c r="HNH2" s="124"/>
      <c r="HNI2" s="124"/>
      <c r="HNJ2" s="124"/>
      <c r="HNK2" s="124"/>
      <c r="HNL2" s="124"/>
      <c r="HNM2" s="124"/>
      <c r="HNN2" s="124"/>
      <c r="HNO2" s="124"/>
      <c r="HNP2" s="124"/>
      <c r="HNQ2" s="124"/>
      <c r="HNR2" s="124"/>
      <c r="HNS2" s="124"/>
      <c r="HNT2" s="124"/>
      <c r="HNU2" s="124"/>
      <c r="HNV2" s="124"/>
      <c r="HNW2" s="124"/>
      <c r="HNX2" s="124"/>
      <c r="HNY2" s="124"/>
      <c r="HNZ2" s="124"/>
      <c r="HOA2" s="124"/>
      <c r="HOB2" s="124"/>
      <c r="HOC2" s="124"/>
      <c r="HOD2" s="124"/>
      <c r="HOE2" s="124"/>
      <c r="HOF2" s="124"/>
      <c r="HOG2" s="124"/>
      <c r="HOH2" s="124"/>
      <c r="HOI2" s="124"/>
      <c r="HOJ2" s="124"/>
      <c r="HOK2" s="124"/>
      <c r="HOL2" s="124"/>
      <c r="HOM2" s="124"/>
      <c r="HON2" s="124"/>
      <c r="HOO2" s="124"/>
      <c r="HOP2" s="124"/>
      <c r="HOQ2" s="124"/>
      <c r="HOR2" s="124"/>
      <c r="HOS2" s="124"/>
      <c r="HOT2" s="124"/>
      <c r="HOU2" s="124"/>
      <c r="HOV2" s="124"/>
      <c r="HOW2" s="124"/>
      <c r="HOX2" s="124"/>
      <c r="HOY2" s="124"/>
      <c r="HOZ2" s="124"/>
      <c r="HPA2" s="124"/>
      <c r="HPB2" s="124"/>
      <c r="HPC2" s="124"/>
      <c r="HPD2" s="124"/>
      <c r="HPE2" s="124"/>
      <c r="HPF2" s="124"/>
      <c r="HPG2" s="124"/>
      <c r="HPH2" s="124"/>
      <c r="HPI2" s="124"/>
      <c r="HPJ2" s="124"/>
      <c r="HPK2" s="124"/>
      <c r="HPL2" s="124"/>
      <c r="HPM2" s="124"/>
      <c r="HPN2" s="124"/>
      <c r="HPO2" s="124"/>
      <c r="HPP2" s="124"/>
      <c r="HPQ2" s="124"/>
      <c r="HPR2" s="124"/>
      <c r="HPS2" s="124"/>
      <c r="HPT2" s="124"/>
      <c r="HPU2" s="124"/>
      <c r="HPV2" s="124"/>
      <c r="HPW2" s="124"/>
      <c r="HPX2" s="124"/>
      <c r="HPY2" s="124"/>
      <c r="HPZ2" s="124"/>
      <c r="HQA2" s="124"/>
      <c r="HQB2" s="124"/>
      <c r="HQC2" s="124"/>
      <c r="HQD2" s="124"/>
      <c r="HQE2" s="124"/>
      <c r="HQF2" s="124"/>
      <c r="HQG2" s="124"/>
      <c r="HQH2" s="124"/>
      <c r="HQI2" s="124"/>
      <c r="HQJ2" s="124"/>
      <c r="HQK2" s="124"/>
      <c r="HQL2" s="124"/>
      <c r="HQM2" s="124"/>
      <c r="HQN2" s="124"/>
      <c r="HQO2" s="124"/>
      <c r="HQP2" s="124"/>
      <c r="HQQ2" s="124"/>
      <c r="HQR2" s="124"/>
      <c r="HQS2" s="124"/>
      <c r="HQT2" s="124"/>
      <c r="HQU2" s="124"/>
      <c r="HQV2" s="124"/>
      <c r="HQW2" s="124"/>
      <c r="HQX2" s="124"/>
      <c r="HQY2" s="124"/>
      <c r="HQZ2" s="124"/>
      <c r="HRA2" s="124"/>
      <c r="HRB2" s="124"/>
      <c r="HRC2" s="124"/>
      <c r="HRD2" s="124"/>
      <c r="HRE2" s="124"/>
      <c r="HRF2" s="124"/>
      <c r="HRG2" s="124"/>
      <c r="HRH2" s="124"/>
      <c r="HRI2" s="124"/>
      <c r="HRJ2" s="124"/>
      <c r="HRK2" s="124"/>
      <c r="HRL2" s="124"/>
      <c r="HRM2" s="124"/>
      <c r="HRN2" s="124"/>
      <c r="HRO2" s="124"/>
      <c r="HRP2" s="124"/>
      <c r="HRQ2" s="124"/>
      <c r="HRR2" s="124"/>
      <c r="HRS2" s="124"/>
      <c r="HRT2" s="124"/>
      <c r="HRU2" s="124"/>
      <c r="HRV2" s="124"/>
      <c r="HRW2" s="124"/>
      <c r="HRX2" s="124"/>
      <c r="HRY2" s="124"/>
      <c r="HRZ2" s="124"/>
      <c r="HSA2" s="124"/>
      <c r="HSB2" s="124"/>
      <c r="HSC2" s="124"/>
      <c r="HSD2" s="124"/>
      <c r="HSE2" s="124"/>
      <c r="HSF2" s="124"/>
      <c r="HSG2" s="124"/>
      <c r="HSH2" s="124"/>
      <c r="HSI2" s="124"/>
      <c r="HSJ2" s="124"/>
      <c r="HSK2" s="124"/>
      <c r="HSL2" s="124"/>
      <c r="HSM2" s="124"/>
      <c r="HSN2" s="124"/>
      <c r="HSO2" s="124"/>
      <c r="HSP2" s="124"/>
      <c r="HSQ2" s="124"/>
      <c r="HSR2" s="124"/>
      <c r="HSS2" s="124"/>
      <c r="HST2" s="124"/>
      <c r="HSU2" s="124"/>
      <c r="HSV2" s="124"/>
      <c r="HSW2" s="124"/>
      <c r="HSX2" s="124"/>
      <c r="HSY2" s="124"/>
      <c r="HSZ2" s="124"/>
      <c r="HTA2" s="124"/>
      <c r="HTB2" s="124"/>
      <c r="HTC2" s="124"/>
      <c r="HTD2" s="124"/>
      <c r="HTE2" s="124"/>
      <c r="HTF2" s="124"/>
      <c r="HTG2" s="124"/>
      <c r="HTH2" s="124"/>
      <c r="HTI2" s="124"/>
      <c r="HTJ2" s="124"/>
      <c r="HTK2" s="124"/>
      <c r="HTL2" s="124"/>
      <c r="HTM2" s="124"/>
      <c r="HTN2" s="124"/>
      <c r="HTO2" s="124"/>
      <c r="HTP2" s="124"/>
      <c r="HTQ2" s="124"/>
      <c r="HTR2" s="124"/>
      <c r="HTS2" s="124"/>
      <c r="HTT2" s="124"/>
      <c r="HTU2" s="124"/>
      <c r="HTV2" s="124"/>
      <c r="HTW2" s="124"/>
      <c r="HTX2" s="124"/>
      <c r="HTY2" s="124"/>
      <c r="HTZ2" s="124"/>
      <c r="HUA2" s="124"/>
      <c r="HUB2" s="124"/>
      <c r="HUC2" s="124"/>
      <c r="HUD2" s="124"/>
      <c r="HUE2" s="124"/>
      <c r="HUF2" s="124"/>
      <c r="HUG2" s="124"/>
      <c r="HUH2" s="124"/>
      <c r="HUI2" s="124"/>
      <c r="HUJ2" s="124"/>
      <c r="HUK2" s="124"/>
      <c r="HUL2" s="124"/>
      <c r="HUM2" s="124"/>
      <c r="HUN2" s="124"/>
      <c r="HUO2" s="124"/>
      <c r="HUP2" s="124"/>
      <c r="HUQ2" s="124"/>
      <c r="HUR2" s="124"/>
      <c r="HUS2" s="124"/>
      <c r="HUT2" s="124"/>
      <c r="HUU2" s="124"/>
      <c r="HUV2" s="124"/>
      <c r="HUW2" s="124"/>
      <c r="HUX2" s="124"/>
      <c r="HUY2" s="124"/>
      <c r="HUZ2" s="124"/>
      <c r="HVA2" s="124"/>
      <c r="HVB2" s="124"/>
      <c r="HVC2" s="124"/>
      <c r="HVD2" s="124"/>
      <c r="HVE2" s="124"/>
      <c r="HVF2" s="124"/>
      <c r="HVG2" s="124"/>
      <c r="HVH2" s="124"/>
      <c r="HVI2" s="124"/>
      <c r="HVJ2" s="124"/>
      <c r="HVK2" s="124"/>
      <c r="HVL2" s="124"/>
      <c r="HVM2" s="124"/>
      <c r="HVN2" s="124"/>
      <c r="HVO2" s="124"/>
      <c r="HVP2" s="124"/>
      <c r="HVQ2" s="124"/>
      <c r="HVR2" s="124"/>
      <c r="HVS2" s="124"/>
      <c r="HVT2" s="124"/>
      <c r="HVU2" s="124"/>
      <c r="HVV2" s="124"/>
      <c r="HVW2" s="124"/>
      <c r="HVX2" s="124"/>
      <c r="HVY2" s="124"/>
      <c r="HVZ2" s="124"/>
      <c r="HWA2" s="124"/>
      <c r="HWB2" s="124"/>
      <c r="HWC2" s="124"/>
      <c r="HWD2" s="124"/>
      <c r="HWE2" s="124"/>
      <c r="HWF2" s="124"/>
      <c r="HWG2" s="124"/>
      <c r="HWH2" s="124"/>
      <c r="HWI2" s="124"/>
      <c r="HWJ2" s="124"/>
      <c r="HWK2" s="124"/>
      <c r="HWL2" s="124"/>
      <c r="HWM2" s="124"/>
      <c r="HWN2" s="124"/>
      <c r="HWO2" s="124"/>
      <c r="HWP2" s="124"/>
      <c r="HWQ2" s="124"/>
      <c r="HWR2" s="124"/>
      <c r="HWS2" s="124"/>
      <c r="HWT2" s="124"/>
      <c r="HWU2" s="124"/>
      <c r="HWV2" s="124"/>
      <c r="HWW2" s="124"/>
      <c r="HWX2" s="124"/>
      <c r="HWY2" s="124"/>
      <c r="HWZ2" s="124"/>
      <c r="HXA2" s="124"/>
      <c r="HXB2" s="124"/>
      <c r="HXC2" s="124"/>
      <c r="HXD2" s="124"/>
      <c r="HXE2" s="124"/>
      <c r="HXF2" s="124"/>
      <c r="HXG2" s="124"/>
      <c r="HXH2" s="124"/>
      <c r="HXI2" s="124"/>
      <c r="HXJ2" s="124"/>
      <c r="HXK2" s="124"/>
      <c r="HXL2" s="124"/>
      <c r="HXM2" s="124"/>
      <c r="HXN2" s="124"/>
      <c r="HXO2" s="124"/>
      <c r="HXP2" s="124"/>
      <c r="HXQ2" s="124"/>
      <c r="HXR2" s="124"/>
      <c r="HXS2" s="124"/>
      <c r="HXT2" s="124"/>
      <c r="HXU2" s="124"/>
      <c r="HXV2" s="124"/>
      <c r="HXW2" s="124"/>
      <c r="HXX2" s="124"/>
      <c r="HXY2" s="124"/>
      <c r="HXZ2" s="124"/>
      <c r="HYA2" s="124"/>
      <c r="HYB2" s="124"/>
      <c r="HYC2" s="124"/>
      <c r="HYD2" s="124"/>
      <c r="HYE2" s="124"/>
      <c r="HYF2" s="124"/>
      <c r="HYG2" s="124"/>
      <c r="HYH2" s="124"/>
      <c r="HYI2" s="124"/>
      <c r="HYJ2" s="124"/>
      <c r="HYK2" s="124"/>
      <c r="HYL2" s="124"/>
      <c r="HYM2" s="124"/>
      <c r="HYN2" s="124"/>
      <c r="HYO2" s="124"/>
      <c r="HYP2" s="124"/>
      <c r="HYQ2" s="124"/>
      <c r="HYR2" s="124"/>
      <c r="HYS2" s="124"/>
      <c r="HYT2" s="124"/>
      <c r="HYU2" s="124"/>
      <c r="HYV2" s="124"/>
      <c r="HYW2" s="124"/>
      <c r="HYX2" s="124"/>
      <c r="HYY2" s="124"/>
      <c r="HYZ2" s="124"/>
      <c r="HZA2" s="124"/>
      <c r="HZB2" s="124"/>
      <c r="HZC2" s="124"/>
      <c r="HZD2" s="124"/>
      <c r="HZE2" s="124"/>
      <c r="HZF2" s="124"/>
      <c r="HZG2" s="124"/>
      <c r="HZH2" s="124"/>
      <c r="HZI2" s="124"/>
      <c r="HZJ2" s="124"/>
      <c r="HZK2" s="124"/>
      <c r="HZL2" s="124"/>
      <c r="HZM2" s="124"/>
      <c r="HZN2" s="124"/>
      <c r="HZO2" s="124"/>
      <c r="HZP2" s="124"/>
      <c r="HZQ2" s="124"/>
      <c r="HZR2" s="124"/>
      <c r="HZS2" s="124"/>
      <c r="HZT2" s="124"/>
      <c r="HZU2" s="124"/>
      <c r="HZV2" s="124"/>
      <c r="HZW2" s="124"/>
      <c r="HZX2" s="124"/>
      <c r="HZY2" s="124"/>
      <c r="HZZ2" s="124"/>
      <c r="IAA2" s="124"/>
      <c r="IAB2" s="124"/>
      <c r="IAC2" s="124"/>
      <c r="IAD2" s="124"/>
      <c r="IAE2" s="124"/>
      <c r="IAF2" s="124"/>
      <c r="IAG2" s="124"/>
      <c r="IAH2" s="124"/>
      <c r="IAI2" s="124"/>
      <c r="IAJ2" s="124"/>
      <c r="IAK2" s="124"/>
      <c r="IAL2" s="124"/>
      <c r="IAM2" s="124"/>
      <c r="IAN2" s="124"/>
      <c r="IAO2" s="124"/>
      <c r="IAP2" s="124"/>
      <c r="IAQ2" s="124"/>
      <c r="IAR2" s="124"/>
      <c r="IAS2" s="124"/>
      <c r="IAT2" s="124"/>
      <c r="IAU2" s="124"/>
      <c r="IAV2" s="124"/>
      <c r="IAW2" s="124"/>
      <c r="IAX2" s="124"/>
      <c r="IAY2" s="124"/>
      <c r="IAZ2" s="124"/>
      <c r="IBA2" s="124"/>
      <c r="IBB2" s="124"/>
      <c r="IBC2" s="124"/>
      <c r="IBD2" s="124"/>
      <c r="IBE2" s="124"/>
      <c r="IBF2" s="124"/>
      <c r="IBG2" s="124"/>
      <c r="IBH2" s="124"/>
      <c r="IBI2" s="124"/>
      <c r="IBJ2" s="124"/>
      <c r="IBK2" s="124"/>
      <c r="IBL2" s="124"/>
      <c r="IBM2" s="124"/>
      <c r="IBN2" s="124"/>
      <c r="IBO2" s="124"/>
      <c r="IBP2" s="124"/>
      <c r="IBQ2" s="124"/>
      <c r="IBR2" s="124"/>
      <c r="IBS2" s="124"/>
      <c r="IBT2" s="124"/>
      <c r="IBU2" s="124"/>
      <c r="IBV2" s="124"/>
      <c r="IBW2" s="124"/>
      <c r="IBX2" s="124"/>
      <c r="IBY2" s="124"/>
      <c r="IBZ2" s="124"/>
      <c r="ICA2" s="124"/>
      <c r="ICB2" s="124"/>
      <c r="ICC2" s="124"/>
      <c r="ICD2" s="124"/>
      <c r="ICE2" s="124"/>
      <c r="ICF2" s="124"/>
      <c r="ICG2" s="124"/>
      <c r="ICH2" s="124"/>
      <c r="ICI2" s="124"/>
      <c r="ICJ2" s="124"/>
      <c r="ICK2" s="124"/>
      <c r="ICL2" s="124"/>
      <c r="ICM2" s="124"/>
      <c r="ICN2" s="124"/>
      <c r="ICO2" s="124"/>
      <c r="ICP2" s="124"/>
      <c r="ICQ2" s="124"/>
      <c r="ICR2" s="124"/>
      <c r="ICS2" s="124"/>
      <c r="ICT2" s="124"/>
      <c r="ICU2" s="124"/>
      <c r="ICV2" s="124"/>
      <c r="ICW2" s="124"/>
      <c r="ICX2" s="124"/>
      <c r="ICY2" s="124"/>
      <c r="ICZ2" s="124"/>
      <c r="IDA2" s="124"/>
      <c r="IDB2" s="124"/>
      <c r="IDC2" s="124"/>
      <c r="IDD2" s="124"/>
      <c r="IDE2" s="124"/>
      <c r="IDF2" s="124"/>
      <c r="IDG2" s="124"/>
      <c r="IDH2" s="124"/>
      <c r="IDI2" s="124"/>
      <c r="IDJ2" s="124"/>
      <c r="IDK2" s="124"/>
      <c r="IDL2" s="124"/>
      <c r="IDM2" s="124"/>
      <c r="IDN2" s="124"/>
      <c r="IDO2" s="124"/>
      <c r="IDP2" s="124"/>
      <c r="IDQ2" s="124"/>
      <c r="IDR2" s="124"/>
      <c r="IDS2" s="124"/>
      <c r="IDT2" s="124"/>
      <c r="IDU2" s="124"/>
      <c r="IDV2" s="124"/>
      <c r="IDW2" s="124"/>
      <c r="IDX2" s="124"/>
      <c r="IDY2" s="124"/>
      <c r="IDZ2" s="124"/>
      <c r="IEA2" s="124"/>
      <c r="IEB2" s="124"/>
      <c r="IEC2" s="124"/>
      <c r="IED2" s="124"/>
      <c r="IEE2" s="124"/>
      <c r="IEF2" s="124"/>
      <c r="IEG2" s="124"/>
      <c r="IEH2" s="124"/>
      <c r="IEI2" s="124"/>
      <c r="IEJ2" s="124"/>
      <c r="IEK2" s="124"/>
      <c r="IEL2" s="124"/>
      <c r="IEM2" s="124"/>
      <c r="IEN2" s="124"/>
      <c r="IEO2" s="124"/>
      <c r="IEP2" s="124"/>
      <c r="IEQ2" s="124"/>
      <c r="IER2" s="124"/>
      <c r="IES2" s="124"/>
      <c r="IET2" s="124"/>
      <c r="IEU2" s="124"/>
      <c r="IEV2" s="124"/>
      <c r="IEW2" s="124"/>
      <c r="IEX2" s="124"/>
      <c r="IEY2" s="124"/>
      <c r="IEZ2" s="124"/>
      <c r="IFA2" s="124"/>
      <c r="IFB2" s="124"/>
      <c r="IFC2" s="124"/>
      <c r="IFD2" s="124"/>
      <c r="IFE2" s="124"/>
      <c r="IFF2" s="124"/>
      <c r="IFG2" s="124"/>
      <c r="IFH2" s="124"/>
      <c r="IFI2" s="124"/>
      <c r="IFJ2" s="124"/>
      <c r="IFK2" s="124"/>
      <c r="IFL2" s="124"/>
      <c r="IFM2" s="124"/>
      <c r="IFN2" s="124"/>
      <c r="IFO2" s="124"/>
      <c r="IFP2" s="124"/>
      <c r="IFQ2" s="124"/>
      <c r="IFR2" s="124"/>
      <c r="IFS2" s="124"/>
      <c r="IFT2" s="124"/>
      <c r="IFU2" s="124"/>
      <c r="IFV2" s="124"/>
      <c r="IFW2" s="124"/>
      <c r="IFX2" s="124"/>
      <c r="IFY2" s="124"/>
      <c r="IFZ2" s="124"/>
      <c r="IGA2" s="124"/>
      <c r="IGB2" s="124"/>
      <c r="IGC2" s="124"/>
      <c r="IGD2" s="124"/>
      <c r="IGE2" s="124"/>
      <c r="IGF2" s="124"/>
      <c r="IGG2" s="124"/>
      <c r="IGH2" s="124"/>
      <c r="IGI2" s="124"/>
      <c r="IGJ2" s="124"/>
      <c r="IGK2" s="124"/>
      <c r="IGL2" s="124"/>
      <c r="IGM2" s="124"/>
      <c r="IGN2" s="124"/>
      <c r="IGO2" s="124"/>
      <c r="IGP2" s="124"/>
      <c r="IGQ2" s="124"/>
      <c r="IGR2" s="124"/>
      <c r="IGS2" s="124"/>
      <c r="IGT2" s="124"/>
      <c r="IGU2" s="124"/>
      <c r="IGV2" s="124"/>
      <c r="IGW2" s="124"/>
      <c r="IGX2" s="124"/>
      <c r="IGY2" s="124"/>
      <c r="IGZ2" s="124"/>
      <c r="IHA2" s="124"/>
      <c r="IHB2" s="124"/>
      <c r="IHC2" s="124"/>
      <c r="IHD2" s="124"/>
      <c r="IHE2" s="124"/>
      <c r="IHF2" s="124"/>
      <c r="IHG2" s="124"/>
      <c r="IHH2" s="124"/>
      <c r="IHI2" s="124"/>
      <c r="IHJ2" s="124"/>
      <c r="IHK2" s="124"/>
      <c r="IHL2" s="124"/>
      <c r="IHM2" s="124"/>
      <c r="IHN2" s="124"/>
      <c r="IHO2" s="124"/>
      <c r="IHP2" s="124"/>
      <c r="IHQ2" s="124"/>
      <c r="IHR2" s="124"/>
      <c r="IHS2" s="124"/>
      <c r="IHT2" s="124"/>
      <c r="IHU2" s="124"/>
      <c r="IHV2" s="124"/>
      <c r="IHW2" s="124"/>
      <c r="IHX2" s="124"/>
      <c r="IHY2" s="124"/>
      <c r="IHZ2" s="124"/>
      <c r="IIA2" s="124"/>
      <c r="IIB2" s="124"/>
      <c r="IIC2" s="124"/>
      <c r="IID2" s="124"/>
      <c r="IIE2" s="124"/>
      <c r="IIF2" s="124"/>
      <c r="IIG2" s="124"/>
      <c r="IIH2" s="124"/>
      <c r="III2" s="124"/>
      <c r="IIJ2" s="124"/>
      <c r="IIK2" s="124"/>
      <c r="IIL2" s="124"/>
      <c r="IIM2" s="124"/>
      <c r="IIN2" s="124"/>
      <c r="IIO2" s="124"/>
      <c r="IIP2" s="124"/>
      <c r="IIQ2" s="124"/>
      <c r="IIR2" s="124"/>
      <c r="IIS2" s="124"/>
      <c r="IIT2" s="124"/>
      <c r="IIU2" s="124"/>
      <c r="IIV2" s="124"/>
      <c r="IIW2" s="124"/>
      <c r="IIX2" s="124"/>
      <c r="IIY2" s="124"/>
      <c r="IIZ2" s="124"/>
      <c r="IJA2" s="124"/>
      <c r="IJB2" s="124"/>
      <c r="IJC2" s="124"/>
      <c r="IJD2" s="124"/>
      <c r="IJE2" s="124"/>
      <c r="IJF2" s="124"/>
      <c r="IJG2" s="124"/>
      <c r="IJH2" s="124"/>
      <c r="IJI2" s="124"/>
      <c r="IJJ2" s="124"/>
      <c r="IJK2" s="124"/>
      <c r="IJL2" s="124"/>
      <c r="IJM2" s="124"/>
      <c r="IJN2" s="124"/>
      <c r="IJO2" s="124"/>
      <c r="IJP2" s="124"/>
      <c r="IJQ2" s="124"/>
      <c r="IJR2" s="124"/>
      <c r="IJS2" s="124"/>
      <c r="IJT2" s="124"/>
      <c r="IJU2" s="124"/>
      <c r="IJV2" s="124"/>
      <c r="IJW2" s="124"/>
      <c r="IJX2" s="124"/>
      <c r="IJY2" s="124"/>
      <c r="IJZ2" s="124"/>
      <c r="IKA2" s="124"/>
      <c r="IKB2" s="124"/>
      <c r="IKC2" s="124"/>
      <c r="IKD2" s="124"/>
      <c r="IKE2" s="124"/>
      <c r="IKF2" s="124"/>
      <c r="IKG2" s="124"/>
      <c r="IKH2" s="124"/>
      <c r="IKI2" s="124"/>
      <c r="IKJ2" s="124"/>
      <c r="IKK2" s="124"/>
      <c r="IKL2" s="124"/>
      <c r="IKM2" s="124"/>
      <c r="IKN2" s="124"/>
      <c r="IKO2" s="124"/>
      <c r="IKP2" s="124"/>
      <c r="IKQ2" s="124"/>
      <c r="IKR2" s="124"/>
      <c r="IKS2" s="124"/>
      <c r="IKT2" s="124"/>
      <c r="IKU2" s="124"/>
      <c r="IKV2" s="124"/>
      <c r="IKW2" s="124"/>
      <c r="IKX2" s="124"/>
      <c r="IKY2" s="124"/>
      <c r="IKZ2" s="124"/>
      <c r="ILA2" s="124"/>
      <c r="ILB2" s="124"/>
      <c r="ILC2" s="124"/>
      <c r="ILD2" s="124"/>
      <c r="ILE2" s="124"/>
      <c r="ILF2" s="124"/>
      <c r="ILG2" s="124"/>
      <c r="ILH2" s="124"/>
      <c r="ILI2" s="124"/>
      <c r="ILJ2" s="124"/>
      <c r="ILK2" s="124"/>
      <c r="ILL2" s="124"/>
      <c r="ILM2" s="124"/>
      <c r="ILN2" s="124"/>
      <c r="ILO2" s="124"/>
      <c r="ILP2" s="124"/>
      <c r="ILQ2" s="124"/>
      <c r="ILR2" s="124"/>
      <c r="ILS2" s="124"/>
      <c r="ILT2" s="124"/>
      <c r="ILU2" s="124"/>
      <c r="ILV2" s="124"/>
      <c r="ILW2" s="124"/>
      <c r="ILX2" s="124"/>
      <c r="ILY2" s="124"/>
      <c r="ILZ2" s="124"/>
      <c r="IMA2" s="124"/>
      <c r="IMB2" s="124"/>
      <c r="IMC2" s="124"/>
      <c r="IMD2" s="124"/>
      <c r="IME2" s="124"/>
      <c r="IMF2" s="124"/>
      <c r="IMG2" s="124"/>
      <c r="IMH2" s="124"/>
      <c r="IMI2" s="124"/>
      <c r="IMJ2" s="124"/>
      <c r="IMK2" s="124"/>
      <c r="IML2" s="124"/>
      <c r="IMM2" s="124"/>
      <c r="IMN2" s="124"/>
      <c r="IMO2" s="124"/>
      <c r="IMP2" s="124"/>
      <c r="IMQ2" s="124"/>
      <c r="IMR2" s="124"/>
      <c r="IMS2" s="124"/>
      <c r="IMT2" s="124"/>
      <c r="IMU2" s="124"/>
      <c r="IMV2" s="124"/>
      <c r="IMW2" s="124"/>
      <c r="IMX2" s="124"/>
      <c r="IMY2" s="124"/>
      <c r="IMZ2" s="124"/>
      <c r="INA2" s="124"/>
      <c r="INB2" s="124"/>
      <c r="INC2" s="124"/>
      <c r="IND2" s="124"/>
      <c r="INE2" s="124"/>
      <c r="INF2" s="124"/>
      <c r="ING2" s="124"/>
      <c r="INH2" s="124"/>
      <c r="INI2" s="124"/>
      <c r="INJ2" s="124"/>
      <c r="INK2" s="124"/>
      <c r="INL2" s="124"/>
      <c r="INM2" s="124"/>
      <c r="INN2" s="124"/>
      <c r="INO2" s="124"/>
      <c r="INP2" s="124"/>
      <c r="INQ2" s="124"/>
      <c r="INR2" s="124"/>
      <c r="INS2" s="124"/>
      <c r="INT2" s="124"/>
      <c r="INU2" s="124"/>
      <c r="INV2" s="124"/>
      <c r="INW2" s="124"/>
      <c r="INX2" s="124"/>
      <c r="INY2" s="124"/>
      <c r="INZ2" s="124"/>
      <c r="IOA2" s="124"/>
      <c r="IOB2" s="124"/>
      <c r="IOC2" s="124"/>
      <c r="IOD2" s="124"/>
      <c r="IOE2" s="124"/>
      <c r="IOF2" s="124"/>
      <c r="IOG2" s="124"/>
      <c r="IOH2" s="124"/>
      <c r="IOI2" s="124"/>
      <c r="IOJ2" s="124"/>
      <c r="IOK2" s="124"/>
      <c r="IOL2" s="124"/>
      <c r="IOM2" s="124"/>
      <c r="ION2" s="124"/>
      <c r="IOO2" s="124"/>
      <c r="IOP2" s="124"/>
      <c r="IOQ2" s="124"/>
      <c r="IOR2" s="124"/>
      <c r="IOS2" s="124"/>
      <c r="IOT2" s="124"/>
      <c r="IOU2" s="124"/>
      <c r="IOV2" s="124"/>
      <c r="IOW2" s="124"/>
      <c r="IOX2" s="124"/>
      <c r="IOY2" s="124"/>
      <c r="IOZ2" s="124"/>
      <c r="IPA2" s="124"/>
      <c r="IPB2" s="124"/>
      <c r="IPC2" s="124"/>
      <c r="IPD2" s="124"/>
      <c r="IPE2" s="124"/>
      <c r="IPF2" s="124"/>
      <c r="IPG2" s="124"/>
      <c r="IPH2" s="124"/>
      <c r="IPI2" s="124"/>
      <c r="IPJ2" s="124"/>
      <c r="IPK2" s="124"/>
      <c r="IPL2" s="124"/>
      <c r="IPM2" s="124"/>
      <c r="IPN2" s="124"/>
      <c r="IPO2" s="124"/>
      <c r="IPP2" s="124"/>
      <c r="IPQ2" s="124"/>
      <c r="IPR2" s="124"/>
      <c r="IPS2" s="124"/>
      <c r="IPT2" s="124"/>
      <c r="IPU2" s="124"/>
      <c r="IPV2" s="124"/>
      <c r="IPW2" s="124"/>
      <c r="IPX2" s="124"/>
      <c r="IPY2" s="124"/>
      <c r="IPZ2" s="124"/>
      <c r="IQA2" s="124"/>
      <c r="IQB2" s="124"/>
      <c r="IQC2" s="124"/>
      <c r="IQD2" s="124"/>
      <c r="IQE2" s="124"/>
      <c r="IQF2" s="124"/>
      <c r="IQG2" s="124"/>
      <c r="IQH2" s="124"/>
      <c r="IQI2" s="124"/>
      <c r="IQJ2" s="124"/>
      <c r="IQK2" s="124"/>
      <c r="IQL2" s="124"/>
      <c r="IQM2" s="124"/>
      <c r="IQN2" s="124"/>
      <c r="IQO2" s="124"/>
      <c r="IQP2" s="124"/>
      <c r="IQQ2" s="124"/>
      <c r="IQR2" s="124"/>
      <c r="IQS2" s="124"/>
      <c r="IQT2" s="124"/>
      <c r="IQU2" s="124"/>
      <c r="IQV2" s="124"/>
      <c r="IQW2" s="124"/>
      <c r="IQX2" s="124"/>
      <c r="IQY2" s="124"/>
      <c r="IQZ2" s="124"/>
      <c r="IRA2" s="124"/>
      <c r="IRB2" s="124"/>
      <c r="IRC2" s="124"/>
      <c r="IRD2" s="124"/>
      <c r="IRE2" s="124"/>
      <c r="IRF2" s="124"/>
      <c r="IRG2" s="124"/>
      <c r="IRH2" s="124"/>
      <c r="IRI2" s="124"/>
      <c r="IRJ2" s="124"/>
      <c r="IRK2" s="124"/>
      <c r="IRL2" s="124"/>
      <c r="IRM2" s="124"/>
      <c r="IRN2" s="124"/>
      <c r="IRO2" s="124"/>
      <c r="IRP2" s="124"/>
      <c r="IRQ2" s="124"/>
      <c r="IRR2" s="124"/>
      <c r="IRS2" s="124"/>
      <c r="IRT2" s="124"/>
      <c r="IRU2" s="124"/>
      <c r="IRV2" s="124"/>
      <c r="IRW2" s="124"/>
      <c r="IRX2" s="124"/>
      <c r="IRY2" s="124"/>
      <c r="IRZ2" s="124"/>
      <c r="ISA2" s="124"/>
      <c r="ISB2" s="124"/>
      <c r="ISC2" s="124"/>
      <c r="ISD2" s="124"/>
      <c r="ISE2" s="124"/>
      <c r="ISF2" s="124"/>
      <c r="ISG2" s="124"/>
      <c r="ISH2" s="124"/>
      <c r="ISI2" s="124"/>
      <c r="ISJ2" s="124"/>
      <c r="ISK2" s="124"/>
      <c r="ISL2" s="124"/>
      <c r="ISM2" s="124"/>
      <c r="ISN2" s="124"/>
      <c r="ISO2" s="124"/>
      <c r="ISP2" s="124"/>
      <c r="ISQ2" s="124"/>
      <c r="ISR2" s="124"/>
      <c r="ISS2" s="124"/>
      <c r="IST2" s="124"/>
      <c r="ISU2" s="124"/>
      <c r="ISV2" s="124"/>
      <c r="ISW2" s="124"/>
      <c r="ISX2" s="124"/>
      <c r="ISY2" s="124"/>
      <c r="ISZ2" s="124"/>
      <c r="ITA2" s="124"/>
      <c r="ITB2" s="124"/>
      <c r="ITC2" s="124"/>
      <c r="ITD2" s="124"/>
      <c r="ITE2" s="124"/>
      <c r="ITF2" s="124"/>
      <c r="ITG2" s="124"/>
      <c r="ITH2" s="124"/>
      <c r="ITI2" s="124"/>
      <c r="ITJ2" s="124"/>
      <c r="ITK2" s="124"/>
      <c r="ITL2" s="124"/>
      <c r="ITM2" s="124"/>
      <c r="ITN2" s="124"/>
      <c r="ITO2" s="124"/>
      <c r="ITP2" s="124"/>
      <c r="ITQ2" s="124"/>
      <c r="ITR2" s="124"/>
      <c r="ITS2" s="124"/>
      <c r="ITT2" s="124"/>
      <c r="ITU2" s="124"/>
      <c r="ITV2" s="124"/>
      <c r="ITW2" s="124"/>
      <c r="ITX2" s="124"/>
      <c r="ITY2" s="124"/>
      <c r="ITZ2" s="124"/>
      <c r="IUA2" s="124"/>
      <c r="IUB2" s="124"/>
      <c r="IUC2" s="124"/>
      <c r="IUD2" s="124"/>
      <c r="IUE2" s="124"/>
      <c r="IUF2" s="124"/>
      <c r="IUG2" s="124"/>
      <c r="IUH2" s="124"/>
      <c r="IUI2" s="124"/>
      <c r="IUJ2" s="124"/>
      <c r="IUK2" s="124"/>
      <c r="IUL2" s="124"/>
      <c r="IUM2" s="124"/>
      <c r="IUN2" s="124"/>
      <c r="IUO2" s="124"/>
      <c r="IUP2" s="124"/>
      <c r="IUQ2" s="124"/>
      <c r="IUR2" s="124"/>
      <c r="IUS2" s="124"/>
      <c r="IUT2" s="124"/>
      <c r="IUU2" s="124"/>
      <c r="IUV2" s="124"/>
      <c r="IUW2" s="124"/>
      <c r="IUX2" s="124"/>
      <c r="IUY2" s="124"/>
      <c r="IUZ2" s="124"/>
      <c r="IVA2" s="124"/>
      <c r="IVB2" s="124"/>
      <c r="IVC2" s="124"/>
      <c r="IVD2" s="124"/>
      <c r="IVE2" s="124"/>
      <c r="IVF2" s="124"/>
      <c r="IVG2" s="124"/>
      <c r="IVH2" s="124"/>
      <c r="IVI2" s="124"/>
      <c r="IVJ2" s="124"/>
      <c r="IVK2" s="124"/>
      <c r="IVL2" s="124"/>
      <c r="IVM2" s="124"/>
      <c r="IVN2" s="124"/>
      <c r="IVO2" s="124"/>
      <c r="IVP2" s="124"/>
      <c r="IVQ2" s="124"/>
      <c r="IVR2" s="124"/>
      <c r="IVS2" s="124"/>
      <c r="IVT2" s="124"/>
      <c r="IVU2" s="124"/>
      <c r="IVV2" s="124"/>
      <c r="IVW2" s="124"/>
      <c r="IVX2" s="124"/>
      <c r="IVY2" s="124"/>
      <c r="IVZ2" s="124"/>
      <c r="IWA2" s="124"/>
      <c r="IWB2" s="124"/>
      <c r="IWC2" s="124"/>
      <c r="IWD2" s="124"/>
      <c r="IWE2" s="124"/>
      <c r="IWF2" s="124"/>
      <c r="IWG2" s="124"/>
      <c r="IWH2" s="124"/>
      <c r="IWI2" s="124"/>
      <c r="IWJ2" s="124"/>
      <c r="IWK2" s="124"/>
      <c r="IWL2" s="124"/>
      <c r="IWM2" s="124"/>
      <c r="IWN2" s="124"/>
      <c r="IWO2" s="124"/>
      <c r="IWP2" s="124"/>
      <c r="IWQ2" s="124"/>
      <c r="IWR2" s="124"/>
      <c r="IWS2" s="124"/>
      <c r="IWT2" s="124"/>
      <c r="IWU2" s="124"/>
      <c r="IWV2" s="124"/>
      <c r="IWW2" s="124"/>
      <c r="IWX2" s="124"/>
      <c r="IWY2" s="124"/>
      <c r="IWZ2" s="124"/>
      <c r="IXA2" s="124"/>
      <c r="IXB2" s="124"/>
      <c r="IXC2" s="124"/>
      <c r="IXD2" s="124"/>
      <c r="IXE2" s="124"/>
      <c r="IXF2" s="124"/>
      <c r="IXG2" s="124"/>
      <c r="IXH2" s="124"/>
      <c r="IXI2" s="124"/>
      <c r="IXJ2" s="124"/>
      <c r="IXK2" s="124"/>
      <c r="IXL2" s="124"/>
      <c r="IXM2" s="124"/>
      <c r="IXN2" s="124"/>
      <c r="IXO2" s="124"/>
      <c r="IXP2" s="124"/>
      <c r="IXQ2" s="124"/>
      <c r="IXR2" s="124"/>
      <c r="IXS2" s="124"/>
      <c r="IXT2" s="124"/>
      <c r="IXU2" s="124"/>
      <c r="IXV2" s="124"/>
      <c r="IXW2" s="124"/>
      <c r="IXX2" s="124"/>
      <c r="IXY2" s="124"/>
      <c r="IXZ2" s="124"/>
      <c r="IYA2" s="124"/>
      <c r="IYB2" s="124"/>
      <c r="IYC2" s="124"/>
      <c r="IYD2" s="124"/>
      <c r="IYE2" s="124"/>
      <c r="IYF2" s="124"/>
      <c r="IYG2" s="124"/>
      <c r="IYH2" s="124"/>
      <c r="IYI2" s="124"/>
      <c r="IYJ2" s="124"/>
      <c r="IYK2" s="124"/>
      <c r="IYL2" s="124"/>
      <c r="IYM2" s="124"/>
      <c r="IYN2" s="124"/>
      <c r="IYO2" s="124"/>
      <c r="IYP2" s="124"/>
      <c r="IYQ2" s="124"/>
      <c r="IYR2" s="124"/>
      <c r="IYS2" s="124"/>
      <c r="IYT2" s="124"/>
      <c r="IYU2" s="124"/>
      <c r="IYV2" s="124"/>
      <c r="IYW2" s="124"/>
      <c r="IYX2" s="124"/>
      <c r="IYY2" s="124"/>
      <c r="IYZ2" s="124"/>
      <c r="IZA2" s="124"/>
      <c r="IZB2" s="124"/>
      <c r="IZC2" s="124"/>
      <c r="IZD2" s="124"/>
      <c r="IZE2" s="124"/>
      <c r="IZF2" s="124"/>
      <c r="IZG2" s="124"/>
      <c r="IZH2" s="124"/>
      <c r="IZI2" s="124"/>
      <c r="IZJ2" s="124"/>
      <c r="IZK2" s="124"/>
      <c r="IZL2" s="124"/>
      <c r="IZM2" s="124"/>
      <c r="IZN2" s="124"/>
      <c r="IZO2" s="124"/>
      <c r="IZP2" s="124"/>
      <c r="IZQ2" s="124"/>
      <c r="IZR2" s="124"/>
      <c r="IZS2" s="124"/>
      <c r="IZT2" s="124"/>
      <c r="IZU2" s="124"/>
      <c r="IZV2" s="124"/>
      <c r="IZW2" s="124"/>
      <c r="IZX2" s="124"/>
      <c r="IZY2" s="124"/>
      <c r="IZZ2" s="124"/>
      <c r="JAA2" s="124"/>
      <c r="JAB2" s="124"/>
      <c r="JAC2" s="124"/>
      <c r="JAD2" s="124"/>
      <c r="JAE2" s="124"/>
      <c r="JAF2" s="124"/>
      <c r="JAG2" s="124"/>
      <c r="JAH2" s="124"/>
      <c r="JAI2" s="124"/>
      <c r="JAJ2" s="124"/>
      <c r="JAK2" s="124"/>
      <c r="JAL2" s="124"/>
      <c r="JAM2" s="124"/>
      <c r="JAN2" s="124"/>
      <c r="JAO2" s="124"/>
      <c r="JAP2" s="124"/>
      <c r="JAQ2" s="124"/>
      <c r="JAR2" s="124"/>
      <c r="JAS2" s="124"/>
      <c r="JAT2" s="124"/>
      <c r="JAU2" s="124"/>
      <c r="JAV2" s="124"/>
      <c r="JAW2" s="124"/>
      <c r="JAX2" s="124"/>
      <c r="JAY2" s="124"/>
      <c r="JAZ2" s="124"/>
      <c r="JBA2" s="124"/>
      <c r="JBB2" s="124"/>
      <c r="JBC2" s="124"/>
      <c r="JBD2" s="124"/>
      <c r="JBE2" s="124"/>
      <c r="JBF2" s="124"/>
      <c r="JBG2" s="124"/>
      <c r="JBH2" s="124"/>
      <c r="JBI2" s="124"/>
      <c r="JBJ2" s="124"/>
      <c r="JBK2" s="124"/>
      <c r="JBL2" s="124"/>
      <c r="JBM2" s="124"/>
      <c r="JBN2" s="124"/>
      <c r="JBO2" s="124"/>
      <c r="JBP2" s="124"/>
      <c r="JBQ2" s="124"/>
      <c r="JBR2" s="124"/>
      <c r="JBS2" s="124"/>
      <c r="JBT2" s="124"/>
      <c r="JBU2" s="124"/>
      <c r="JBV2" s="124"/>
      <c r="JBW2" s="124"/>
      <c r="JBX2" s="124"/>
      <c r="JBY2" s="124"/>
      <c r="JBZ2" s="124"/>
      <c r="JCA2" s="124"/>
      <c r="JCB2" s="124"/>
      <c r="JCC2" s="124"/>
      <c r="JCD2" s="124"/>
      <c r="JCE2" s="124"/>
      <c r="JCF2" s="124"/>
      <c r="JCG2" s="124"/>
      <c r="JCH2" s="124"/>
      <c r="JCI2" s="124"/>
      <c r="JCJ2" s="124"/>
      <c r="JCK2" s="124"/>
      <c r="JCL2" s="124"/>
      <c r="JCM2" s="124"/>
      <c r="JCN2" s="124"/>
      <c r="JCO2" s="124"/>
      <c r="JCP2" s="124"/>
      <c r="JCQ2" s="124"/>
      <c r="JCR2" s="124"/>
      <c r="JCS2" s="124"/>
      <c r="JCT2" s="124"/>
      <c r="JCU2" s="124"/>
      <c r="JCV2" s="124"/>
      <c r="JCW2" s="124"/>
      <c r="JCX2" s="124"/>
      <c r="JCY2" s="124"/>
      <c r="JCZ2" s="124"/>
      <c r="JDA2" s="124"/>
      <c r="JDB2" s="124"/>
      <c r="JDC2" s="124"/>
      <c r="JDD2" s="124"/>
      <c r="JDE2" s="124"/>
      <c r="JDF2" s="124"/>
      <c r="JDG2" s="124"/>
      <c r="JDH2" s="124"/>
      <c r="JDI2" s="124"/>
      <c r="JDJ2" s="124"/>
      <c r="JDK2" s="124"/>
      <c r="JDL2" s="124"/>
      <c r="JDM2" s="124"/>
      <c r="JDN2" s="124"/>
      <c r="JDO2" s="124"/>
      <c r="JDP2" s="124"/>
      <c r="JDQ2" s="124"/>
      <c r="JDR2" s="124"/>
      <c r="JDS2" s="124"/>
      <c r="JDT2" s="124"/>
      <c r="JDU2" s="124"/>
      <c r="JDV2" s="124"/>
      <c r="JDW2" s="124"/>
      <c r="JDX2" s="124"/>
      <c r="JDY2" s="124"/>
      <c r="JDZ2" s="124"/>
      <c r="JEA2" s="124"/>
      <c r="JEB2" s="124"/>
      <c r="JEC2" s="124"/>
      <c r="JED2" s="124"/>
      <c r="JEE2" s="124"/>
      <c r="JEF2" s="124"/>
      <c r="JEG2" s="124"/>
      <c r="JEH2" s="124"/>
      <c r="JEI2" s="124"/>
      <c r="JEJ2" s="124"/>
      <c r="JEK2" s="124"/>
      <c r="JEL2" s="124"/>
      <c r="JEM2" s="124"/>
      <c r="JEN2" s="124"/>
      <c r="JEO2" s="124"/>
      <c r="JEP2" s="124"/>
      <c r="JEQ2" s="124"/>
      <c r="JER2" s="124"/>
      <c r="JES2" s="124"/>
      <c r="JET2" s="124"/>
      <c r="JEU2" s="124"/>
      <c r="JEV2" s="124"/>
      <c r="JEW2" s="124"/>
      <c r="JEX2" s="124"/>
      <c r="JEY2" s="124"/>
      <c r="JEZ2" s="124"/>
      <c r="JFA2" s="124"/>
      <c r="JFB2" s="124"/>
      <c r="JFC2" s="124"/>
      <c r="JFD2" s="124"/>
      <c r="JFE2" s="124"/>
      <c r="JFF2" s="124"/>
      <c r="JFG2" s="124"/>
      <c r="JFH2" s="124"/>
      <c r="JFI2" s="124"/>
      <c r="JFJ2" s="124"/>
      <c r="JFK2" s="124"/>
      <c r="JFL2" s="124"/>
      <c r="JFM2" s="124"/>
      <c r="JFN2" s="124"/>
      <c r="JFO2" s="124"/>
      <c r="JFP2" s="124"/>
      <c r="JFQ2" s="124"/>
      <c r="JFR2" s="124"/>
      <c r="JFS2" s="124"/>
      <c r="JFT2" s="124"/>
      <c r="JFU2" s="124"/>
      <c r="JFV2" s="124"/>
      <c r="JFW2" s="124"/>
      <c r="JFX2" s="124"/>
      <c r="JFY2" s="124"/>
      <c r="JFZ2" s="124"/>
      <c r="JGA2" s="124"/>
      <c r="JGB2" s="124"/>
      <c r="JGC2" s="124"/>
      <c r="JGD2" s="124"/>
      <c r="JGE2" s="124"/>
      <c r="JGF2" s="124"/>
      <c r="JGG2" s="124"/>
      <c r="JGH2" s="124"/>
      <c r="JGI2" s="124"/>
      <c r="JGJ2" s="124"/>
      <c r="JGK2" s="124"/>
      <c r="JGL2" s="124"/>
      <c r="JGM2" s="124"/>
      <c r="JGN2" s="124"/>
      <c r="JGO2" s="124"/>
      <c r="JGP2" s="124"/>
      <c r="JGQ2" s="124"/>
      <c r="JGR2" s="124"/>
      <c r="JGS2" s="124"/>
      <c r="JGT2" s="124"/>
      <c r="JGU2" s="124"/>
      <c r="JGV2" s="124"/>
      <c r="JGW2" s="124"/>
      <c r="JGX2" s="124"/>
      <c r="JGY2" s="124"/>
      <c r="JGZ2" s="124"/>
      <c r="JHA2" s="124"/>
      <c r="JHB2" s="124"/>
      <c r="JHC2" s="124"/>
      <c r="JHD2" s="124"/>
      <c r="JHE2" s="124"/>
      <c r="JHF2" s="124"/>
      <c r="JHG2" s="124"/>
      <c r="JHH2" s="124"/>
      <c r="JHI2" s="124"/>
      <c r="JHJ2" s="124"/>
      <c r="JHK2" s="124"/>
      <c r="JHL2" s="124"/>
      <c r="JHM2" s="124"/>
      <c r="JHN2" s="124"/>
      <c r="JHO2" s="124"/>
      <c r="JHP2" s="124"/>
      <c r="JHQ2" s="124"/>
      <c r="JHR2" s="124"/>
      <c r="JHS2" s="124"/>
      <c r="JHT2" s="124"/>
      <c r="JHU2" s="124"/>
      <c r="JHV2" s="124"/>
      <c r="JHW2" s="124"/>
      <c r="JHX2" s="124"/>
      <c r="JHY2" s="124"/>
      <c r="JHZ2" s="124"/>
      <c r="JIA2" s="124"/>
      <c r="JIB2" s="124"/>
      <c r="JIC2" s="124"/>
      <c r="JID2" s="124"/>
      <c r="JIE2" s="124"/>
      <c r="JIF2" s="124"/>
      <c r="JIG2" s="124"/>
      <c r="JIH2" s="124"/>
      <c r="JII2" s="124"/>
      <c r="JIJ2" s="124"/>
      <c r="JIK2" s="124"/>
      <c r="JIL2" s="124"/>
      <c r="JIM2" s="124"/>
      <c r="JIN2" s="124"/>
      <c r="JIO2" s="124"/>
      <c r="JIP2" s="124"/>
      <c r="JIQ2" s="124"/>
      <c r="JIR2" s="124"/>
      <c r="JIS2" s="124"/>
      <c r="JIT2" s="124"/>
      <c r="JIU2" s="124"/>
      <c r="JIV2" s="124"/>
      <c r="JIW2" s="124"/>
      <c r="JIX2" s="124"/>
      <c r="JIY2" s="124"/>
      <c r="JIZ2" s="124"/>
      <c r="JJA2" s="124"/>
      <c r="JJB2" s="124"/>
      <c r="JJC2" s="124"/>
      <c r="JJD2" s="124"/>
      <c r="JJE2" s="124"/>
      <c r="JJF2" s="124"/>
      <c r="JJG2" s="124"/>
      <c r="JJH2" s="124"/>
      <c r="JJI2" s="124"/>
      <c r="JJJ2" s="124"/>
      <c r="JJK2" s="124"/>
      <c r="JJL2" s="124"/>
      <c r="JJM2" s="124"/>
      <c r="JJN2" s="124"/>
      <c r="JJO2" s="124"/>
      <c r="JJP2" s="124"/>
      <c r="JJQ2" s="124"/>
      <c r="JJR2" s="124"/>
      <c r="JJS2" s="124"/>
      <c r="JJT2" s="124"/>
      <c r="JJU2" s="124"/>
      <c r="JJV2" s="124"/>
      <c r="JJW2" s="124"/>
      <c r="JJX2" s="124"/>
      <c r="JJY2" s="124"/>
      <c r="JJZ2" s="124"/>
      <c r="JKA2" s="124"/>
      <c r="JKB2" s="124"/>
      <c r="JKC2" s="124"/>
      <c r="JKD2" s="124"/>
      <c r="JKE2" s="124"/>
      <c r="JKF2" s="124"/>
      <c r="JKG2" s="124"/>
      <c r="JKH2" s="124"/>
      <c r="JKI2" s="124"/>
      <c r="JKJ2" s="124"/>
      <c r="JKK2" s="124"/>
      <c r="JKL2" s="124"/>
      <c r="JKM2" s="124"/>
      <c r="JKN2" s="124"/>
      <c r="JKO2" s="124"/>
      <c r="JKP2" s="124"/>
      <c r="JKQ2" s="124"/>
      <c r="JKR2" s="124"/>
      <c r="JKS2" s="124"/>
      <c r="JKT2" s="124"/>
      <c r="JKU2" s="124"/>
      <c r="JKV2" s="124"/>
      <c r="JKW2" s="124"/>
      <c r="JKX2" s="124"/>
      <c r="JKY2" s="124"/>
      <c r="JKZ2" s="124"/>
      <c r="JLA2" s="124"/>
      <c r="JLB2" s="124"/>
      <c r="JLC2" s="124"/>
      <c r="JLD2" s="124"/>
      <c r="JLE2" s="124"/>
      <c r="JLF2" s="124"/>
      <c r="JLG2" s="124"/>
      <c r="JLH2" s="124"/>
      <c r="JLI2" s="124"/>
      <c r="JLJ2" s="124"/>
      <c r="JLK2" s="124"/>
      <c r="JLL2" s="124"/>
      <c r="JLM2" s="124"/>
      <c r="JLN2" s="124"/>
      <c r="JLO2" s="124"/>
      <c r="JLP2" s="124"/>
      <c r="JLQ2" s="124"/>
      <c r="JLR2" s="124"/>
      <c r="JLS2" s="124"/>
      <c r="JLT2" s="124"/>
      <c r="JLU2" s="124"/>
      <c r="JLV2" s="124"/>
      <c r="JLW2" s="124"/>
      <c r="JLX2" s="124"/>
      <c r="JLY2" s="124"/>
      <c r="JLZ2" s="124"/>
      <c r="JMA2" s="124"/>
      <c r="JMB2" s="124"/>
      <c r="JMC2" s="124"/>
      <c r="JMD2" s="124"/>
      <c r="JME2" s="124"/>
      <c r="JMF2" s="124"/>
      <c r="JMG2" s="124"/>
      <c r="JMH2" s="124"/>
      <c r="JMI2" s="124"/>
      <c r="JMJ2" s="124"/>
      <c r="JMK2" s="124"/>
      <c r="JML2" s="124"/>
      <c r="JMM2" s="124"/>
      <c r="JMN2" s="124"/>
      <c r="JMO2" s="124"/>
      <c r="JMP2" s="124"/>
      <c r="JMQ2" s="124"/>
      <c r="JMR2" s="124"/>
      <c r="JMS2" s="124"/>
      <c r="JMT2" s="124"/>
      <c r="JMU2" s="124"/>
      <c r="JMV2" s="124"/>
      <c r="JMW2" s="124"/>
      <c r="JMX2" s="124"/>
      <c r="JMY2" s="124"/>
      <c r="JMZ2" s="124"/>
      <c r="JNA2" s="124"/>
      <c r="JNB2" s="124"/>
      <c r="JNC2" s="124"/>
      <c r="JND2" s="124"/>
      <c r="JNE2" s="124"/>
      <c r="JNF2" s="124"/>
      <c r="JNG2" s="124"/>
      <c r="JNH2" s="124"/>
      <c r="JNI2" s="124"/>
      <c r="JNJ2" s="124"/>
      <c r="JNK2" s="124"/>
      <c r="JNL2" s="124"/>
      <c r="JNM2" s="124"/>
      <c r="JNN2" s="124"/>
      <c r="JNO2" s="124"/>
      <c r="JNP2" s="124"/>
      <c r="JNQ2" s="124"/>
      <c r="JNR2" s="124"/>
      <c r="JNS2" s="124"/>
      <c r="JNT2" s="124"/>
      <c r="JNU2" s="124"/>
      <c r="JNV2" s="124"/>
      <c r="JNW2" s="124"/>
      <c r="JNX2" s="124"/>
      <c r="JNY2" s="124"/>
      <c r="JNZ2" s="124"/>
      <c r="JOA2" s="124"/>
      <c r="JOB2" s="124"/>
      <c r="JOC2" s="124"/>
      <c r="JOD2" s="124"/>
      <c r="JOE2" s="124"/>
      <c r="JOF2" s="124"/>
      <c r="JOG2" s="124"/>
      <c r="JOH2" s="124"/>
      <c r="JOI2" s="124"/>
      <c r="JOJ2" s="124"/>
      <c r="JOK2" s="124"/>
      <c r="JOL2" s="124"/>
      <c r="JOM2" s="124"/>
      <c r="JON2" s="124"/>
      <c r="JOO2" s="124"/>
      <c r="JOP2" s="124"/>
      <c r="JOQ2" s="124"/>
      <c r="JOR2" s="124"/>
      <c r="JOS2" s="124"/>
      <c r="JOT2" s="124"/>
      <c r="JOU2" s="124"/>
      <c r="JOV2" s="124"/>
      <c r="JOW2" s="124"/>
      <c r="JOX2" s="124"/>
      <c r="JOY2" s="124"/>
      <c r="JOZ2" s="124"/>
      <c r="JPA2" s="124"/>
      <c r="JPB2" s="124"/>
      <c r="JPC2" s="124"/>
      <c r="JPD2" s="124"/>
      <c r="JPE2" s="124"/>
      <c r="JPF2" s="124"/>
      <c r="JPG2" s="124"/>
      <c r="JPH2" s="124"/>
      <c r="JPI2" s="124"/>
      <c r="JPJ2" s="124"/>
      <c r="JPK2" s="124"/>
      <c r="JPL2" s="124"/>
      <c r="JPM2" s="124"/>
      <c r="JPN2" s="124"/>
      <c r="JPO2" s="124"/>
      <c r="JPP2" s="124"/>
      <c r="JPQ2" s="124"/>
      <c r="JPR2" s="124"/>
      <c r="JPS2" s="124"/>
      <c r="JPT2" s="124"/>
      <c r="JPU2" s="124"/>
      <c r="JPV2" s="124"/>
      <c r="JPW2" s="124"/>
      <c r="JPX2" s="124"/>
      <c r="JPY2" s="124"/>
      <c r="JPZ2" s="124"/>
      <c r="JQA2" s="124"/>
      <c r="JQB2" s="124"/>
      <c r="JQC2" s="124"/>
      <c r="JQD2" s="124"/>
      <c r="JQE2" s="124"/>
      <c r="JQF2" s="124"/>
      <c r="JQG2" s="124"/>
      <c r="JQH2" s="124"/>
      <c r="JQI2" s="124"/>
      <c r="JQJ2" s="124"/>
      <c r="JQK2" s="124"/>
      <c r="JQL2" s="124"/>
      <c r="JQM2" s="124"/>
      <c r="JQN2" s="124"/>
      <c r="JQO2" s="124"/>
      <c r="JQP2" s="124"/>
      <c r="JQQ2" s="124"/>
      <c r="JQR2" s="124"/>
      <c r="JQS2" s="124"/>
      <c r="JQT2" s="124"/>
      <c r="JQU2" s="124"/>
      <c r="JQV2" s="124"/>
      <c r="JQW2" s="124"/>
      <c r="JQX2" s="124"/>
      <c r="JQY2" s="124"/>
      <c r="JQZ2" s="124"/>
      <c r="JRA2" s="124"/>
      <c r="JRB2" s="124"/>
      <c r="JRC2" s="124"/>
      <c r="JRD2" s="124"/>
      <c r="JRE2" s="124"/>
      <c r="JRF2" s="124"/>
      <c r="JRG2" s="124"/>
      <c r="JRH2" s="124"/>
      <c r="JRI2" s="124"/>
      <c r="JRJ2" s="124"/>
      <c r="JRK2" s="124"/>
      <c r="JRL2" s="124"/>
      <c r="JRM2" s="124"/>
      <c r="JRN2" s="124"/>
      <c r="JRO2" s="124"/>
      <c r="JRP2" s="124"/>
      <c r="JRQ2" s="124"/>
      <c r="JRR2" s="124"/>
      <c r="JRS2" s="124"/>
      <c r="JRT2" s="124"/>
      <c r="JRU2" s="124"/>
      <c r="JRV2" s="124"/>
      <c r="JRW2" s="124"/>
      <c r="JRX2" s="124"/>
      <c r="JRY2" s="124"/>
      <c r="JRZ2" s="124"/>
      <c r="JSA2" s="124"/>
      <c r="JSB2" s="124"/>
      <c r="JSC2" s="124"/>
      <c r="JSD2" s="124"/>
      <c r="JSE2" s="124"/>
      <c r="JSF2" s="124"/>
      <c r="JSG2" s="124"/>
      <c r="JSH2" s="124"/>
      <c r="JSI2" s="124"/>
      <c r="JSJ2" s="124"/>
      <c r="JSK2" s="124"/>
      <c r="JSL2" s="124"/>
      <c r="JSM2" s="124"/>
      <c r="JSN2" s="124"/>
      <c r="JSO2" s="124"/>
      <c r="JSP2" s="124"/>
      <c r="JSQ2" s="124"/>
      <c r="JSR2" s="124"/>
      <c r="JSS2" s="124"/>
      <c r="JST2" s="124"/>
      <c r="JSU2" s="124"/>
      <c r="JSV2" s="124"/>
      <c r="JSW2" s="124"/>
      <c r="JSX2" s="124"/>
      <c r="JSY2" s="124"/>
      <c r="JSZ2" s="124"/>
      <c r="JTA2" s="124"/>
      <c r="JTB2" s="124"/>
      <c r="JTC2" s="124"/>
      <c r="JTD2" s="124"/>
      <c r="JTE2" s="124"/>
      <c r="JTF2" s="124"/>
      <c r="JTG2" s="124"/>
      <c r="JTH2" s="124"/>
      <c r="JTI2" s="124"/>
      <c r="JTJ2" s="124"/>
      <c r="JTK2" s="124"/>
      <c r="JTL2" s="124"/>
      <c r="JTM2" s="124"/>
      <c r="JTN2" s="124"/>
      <c r="JTO2" s="124"/>
      <c r="JTP2" s="124"/>
      <c r="JTQ2" s="124"/>
      <c r="JTR2" s="124"/>
      <c r="JTS2" s="124"/>
      <c r="JTT2" s="124"/>
      <c r="JTU2" s="124"/>
      <c r="JTV2" s="124"/>
      <c r="JTW2" s="124"/>
      <c r="JTX2" s="124"/>
      <c r="JTY2" s="124"/>
      <c r="JTZ2" s="124"/>
      <c r="JUA2" s="124"/>
      <c r="JUB2" s="124"/>
      <c r="JUC2" s="124"/>
      <c r="JUD2" s="124"/>
      <c r="JUE2" s="124"/>
      <c r="JUF2" s="124"/>
      <c r="JUG2" s="124"/>
      <c r="JUH2" s="124"/>
      <c r="JUI2" s="124"/>
      <c r="JUJ2" s="124"/>
      <c r="JUK2" s="124"/>
      <c r="JUL2" s="124"/>
      <c r="JUM2" s="124"/>
      <c r="JUN2" s="124"/>
      <c r="JUO2" s="124"/>
      <c r="JUP2" s="124"/>
      <c r="JUQ2" s="124"/>
      <c r="JUR2" s="124"/>
      <c r="JUS2" s="124"/>
      <c r="JUT2" s="124"/>
      <c r="JUU2" s="124"/>
      <c r="JUV2" s="124"/>
      <c r="JUW2" s="124"/>
      <c r="JUX2" s="124"/>
      <c r="JUY2" s="124"/>
      <c r="JUZ2" s="124"/>
      <c r="JVA2" s="124"/>
      <c r="JVB2" s="124"/>
      <c r="JVC2" s="124"/>
      <c r="JVD2" s="124"/>
      <c r="JVE2" s="124"/>
      <c r="JVF2" s="124"/>
      <c r="JVG2" s="124"/>
      <c r="JVH2" s="124"/>
      <c r="JVI2" s="124"/>
      <c r="JVJ2" s="124"/>
      <c r="JVK2" s="124"/>
      <c r="JVL2" s="124"/>
      <c r="JVM2" s="124"/>
      <c r="JVN2" s="124"/>
      <c r="JVO2" s="124"/>
      <c r="JVP2" s="124"/>
      <c r="JVQ2" s="124"/>
      <c r="JVR2" s="124"/>
      <c r="JVS2" s="124"/>
      <c r="JVT2" s="124"/>
      <c r="JVU2" s="124"/>
      <c r="JVV2" s="124"/>
      <c r="JVW2" s="124"/>
      <c r="JVX2" s="124"/>
      <c r="JVY2" s="124"/>
      <c r="JVZ2" s="124"/>
      <c r="JWA2" s="124"/>
      <c r="JWB2" s="124"/>
      <c r="JWC2" s="124"/>
      <c r="JWD2" s="124"/>
      <c r="JWE2" s="124"/>
      <c r="JWF2" s="124"/>
      <c r="JWG2" s="124"/>
      <c r="JWH2" s="124"/>
      <c r="JWI2" s="124"/>
      <c r="JWJ2" s="124"/>
      <c r="JWK2" s="124"/>
      <c r="JWL2" s="124"/>
      <c r="JWM2" s="124"/>
      <c r="JWN2" s="124"/>
      <c r="JWO2" s="124"/>
      <c r="JWP2" s="124"/>
      <c r="JWQ2" s="124"/>
      <c r="JWR2" s="124"/>
      <c r="JWS2" s="124"/>
      <c r="JWT2" s="124"/>
      <c r="JWU2" s="124"/>
      <c r="JWV2" s="124"/>
      <c r="JWW2" s="124"/>
      <c r="JWX2" s="124"/>
      <c r="JWY2" s="124"/>
      <c r="JWZ2" s="124"/>
      <c r="JXA2" s="124"/>
      <c r="JXB2" s="124"/>
      <c r="JXC2" s="124"/>
      <c r="JXD2" s="124"/>
      <c r="JXE2" s="124"/>
      <c r="JXF2" s="124"/>
      <c r="JXG2" s="124"/>
      <c r="JXH2" s="124"/>
      <c r="JXI2" s="124"/>
      <c r="JXJ2" s="124"/>
      <c r="JXK2" s="124"/>
      <c r="JXL2" s="124"/>
      <c r="JXM2" s="124"/>
      <c r="JXN2" s="124"/>
      <c r="JXO2" s="124"/>
      <c r="JXP2" s="124"/>
      <c r="JXQ2" s="124"/>
      <c r="JXR2" s="124"/>
      <c r="JXS2" s="124"/>
      <c r="JXT2" s="124"/>
      <c r="JXU2" s="124"/>
      <c r="JXV2" s="124"/>
      <c r="JXW2" s="124"/>
      <c r="JXX2" s="124"/>
      <c r="JXY2" s="124"/>
      <c r="JXZ2" s="124"/>
      <c r="JYA2" s="124"/>
      <c r="JYB2" s="124"/>
      <c r="JYC2" s="124"/>
      <c r="JYD2" s="124"/>
      <c r="JYE2" s="124"/>
      <c r="JYF2" s="124"/>
      <c r="JYG2" s="124"/>
      <c r="JYH2" s="124"/>
      <c r="JYI2" s="124"/>
      <c r="JYJ2" s="124"/>
      <c r="JYK2" s="124"/>
      <c r="JYL2" s="124"/>
      <c r="JYM2" s="124"/>
      <c r="JYN2" s="124"/>
      <c r="JYO2" s="124"/>
      <c r="JYP2" s="124"/>
      <c r="JYQ2" s="124"/>
      <c r="JYR2" s="124"/>
      <c r="JYS2" s="124"/>
      <c r="JYT2" s="124"/>
      <c r="JYU2" s="124"/>
      <c r="JYV2" s="124"/>
      <c r="JYW2" s="124"/>
      <c r="JYX2" s="124"/>
      <c r="JYY2" s="124"/>
      <c r="JYZ2" s="124"/>
      <c r="JZA2" s="124"/>
      <c r="JZB2" s="124"/>
      <c r="JZC2" s="124"/>
      <c r="JZD2" s="124"/>
      <c r="JZE2" s="124"/>
      <c r="JZF2" s="124"/>
      <c r="JZG2" s="124"/>
      <c r="JZH2" s="124"/>
      <c r="JZI2" s="124"/>
      <c r="JZJ2" s="124"/>
      <c r="JZK2" s="124"/>
      <c r="JZL2" s="124"/>
      <c r="JZM2" s="124"/>
      <c r="JZN2" s="124"/>
      <c r="JZO2" s="124"/>
      <c r="JZP2" s="124"/>
      <c r="JZQ2" s="124"/>
      <c r="JZR2" s="124"/>
      <c r="JZS2" s="124"/>
      <c r="JZT2" s="124"/>
      <c r="JZU2" s="124"/>
      <c r="JZV2" s="124"/>
      <c r="JZW2" s="124"/>
      <c r="JZX2" s="124"/>
      <c r="JZY2" s="124"/>
      <c r="JZZ2" s="124"/>
      <c r="KAA2" s="124"/>
      <c r="KAB2" s="124"/>
      <c r="KAC2" s="124"/>
      <c r="KAD2" s="124"/>
      <c r="KAE2" s="124"/>
      <c r="KAF2" s="124"/>
      <c r="KAG2" s="124"/>
      <c r="KAH2" s="124"/>
      <c r="KAI2" s="124"/>
      <c r="KAJ2" s="124"/>
      <c r="KAK2" s="124"/>
      <c r="KAL2" s="124"/>
      <c r="KAM2" s="124"/>
      <c r="KAN2" s="124"/>
      <c r="KAO2" s="124"/>
      <c r="KAP2" s="124"/>
      <c r="KAQ2" s="124"/>
      <c r="KAR2" s="124"/>
      <c r="KAS2" s="124"/>
      <c r="KAT2" s="124"/>
      <c r="KAU2" s="124"/>
      <c r="KAV2" s="124"/>
      <c r="KAW2" s="124"/>
      <c r="KAX2" s="124"/>
      <c r="KAY2" s="124"/>
      <c r="KAZ2" s="124"/>
      <c r="KBA2" s="124"/>
      <c r="KBB2" s="124"/>
      <c r="KBC2" s="124"/>
      <c r="KBD2" s="124"/>
      <c r="KBE2" s="124"/>
      <c r="KBF2" s="124"/>
      <c r="KBG2" s="124"/>
      <c r="KBH2" s="124"/>
      <c r="KBI2" s="124"/>
      <c r="KBJ2" s="124"/>
      <c r="KBK2" s="124"/>
      <c r="KBL2" s="124"/>
      <c r="KBM2" s="124"/>
      <c r="KBN2" s="124"/>
      <c r="KBO2" s="124"/>
      <c r="KBP2" s="124"/>
      <c r="KBQ2" s="124"/>
      <c r="KBR2" s="124"/>
      <c r="KBS2" s="124"/>
      <c r="KBT2" s="124"/>
      <c r="KBU2" s="124"/>
      <c r="KBV2" s="124"/>
      <c r="KBW2" s="124"/>
      <c r="KBX2" s="124"/>
      <c r="KBY2" s="124"/>
      <c r="KBZ2" s="124"/>
      <c r="KCA2" s="124"/>
      <c r="KCB2" s="124"/>
      <c r="KCC2" s="124"/>
      <c r="KCD2" s="124"/>
      <c r="KCE2" s="124"/>
      <c r="KCF2" s="124"/>
      <c r="KCG2" s="124"/>
      <c r="KCH2" s="124"/>
      <c r="KCI2" s="124"/>
      <c r="KCJ2" s="124"/>
      <c r="KCK2" s="124"/>
      <c r="KCL2" s="124"/>
      <c r="KCM2" s="124"/>
      <c r="KCN2" s="124"/>
      <c r="KCO2" s="124"/>
      <c r="KCP2" s="124"/>
      <c r="KCQ2" s="124"/>
      <c r="KCR2" s="124"/>
      <c r="KCS2" s="124"/>
      <c r="KCT2" s="124"/>
      <c r="KCU2" s="124"/>
      <c r="KCV2" s="124"/>
      <c r="KCW2" s="124"/>
      <c r="KCX2" s="124"/>
      <c r="KCY2" s="124"/>
      <c r="KCZ2" s="124"/>
      <c r="KDA2" s="124"/>
      <c r="KDB2" s="124"/>
      <c r="KDC2" s="124"/>
      <c r="KDD2" s="124"/>
      <c r="KDE2" s="124"/>
      <c r="KDF2" s="124"/>
      <c r="KDG2" s="124"/>
      <c r="KDH2" s="124"/>
      <c r="KDI2" s="124"/>
      <c r="KDJ2" s="124"/>
      <c r="KDK2" s="124"/>
      <c r="KDL2" s="124"/>
      <c r="KDM2" s="124"/>
      <c r="KDN2" s="124"/>
      <c r="KDO2" s="124"/>
      <c r="KDP2" s="124"/>
      <c r="KDQ2" s="124"/>
      <c r="KDR2" s="124"/>
      <c r="KDS2" s="124"/>
      <c r="KDT2" s="124"/>
      <c r="KDU2" s="124"/>
      <c r="KDV2" s="124"/>
      <c r="KDW2" s="124"/>
      <c r="KDX2" s="124"/>
      <c r="KDY2" s="124"/>
      <c r="KDZ2" s="124"/>
      <c r="KEA2" s="124"/>
      <c r="KEB2" s="124"/>
      <c r="KEC2" s="124"/>
      <c r="KED2" s="124"/>
      <c r="KEE2" s="124"/>
      <c r="KEF2" s="124"/>
      <c r="KEG2" s="124"/>
      <c r="KEH2" s="124"/>
      <c r="KEI2" s="124"/>
      <c r="KEJ2" s="124"/>
      <c r="KEK2" s="124"/>
      <c r="KEL2" s="124"/>
      <c r="KEM2" s="124"/>
      <c r="KEN2" s="124"/>
      <c r="KEO2" s="124"/>
      <c r="KEP2" s="124"/>
      <c r="KEQ2" s="124"/>
      <c r="KER2" s="124"/>
      <c r="KES2" s="124"/>
      <c r="KET2" s="124"/>
      <c r="KEU2" s="124"/>
      <c r="KEV2" s="124"/>
      <c r="KEW2" s="124"/>
      <c r="KEX2" s="124"/>
      <c r="KEY2" s="124"/>
      <c r="KEZ2" s="124"/>
      <c r="KFA2" s="124"/>
      <c r="KFB2" s="124"/>
      <c r="KFC2" s="124"/>
      <c r="KFD2" s="124"/>
      <c r="KFE2" s="124"/>
      <c r="KFF2" s="124"/>
      <c r="KFG2" s="124"/>
      <c r="KFH2" s="124"/>
      <c r="KFI2" s="124"/>
      <c r="KFJ2" s="124"/>
      <c r="KFK2" s="124"/>
      <c r="KFL2" s="124"/>
      <c r="KFM2" s="124"/>
      <c r="KFN2" s="124"/>
      <c r="KFO2" s="124"/>
      <c r="KFP2" s="124"/>
      <c r="KFQ2" s="124"/>
      <c r="KFR2" s="124"/>
      <c r="KFS2" s="124"/>
      <c r="KFT2" s="124"/>
      <c r="KFU2" s="124"/>
      <c r="KFV2" s="124"/>
      <c r="KFW2" s="124"/>
      <c r="KFX2" s="124"/>
      <c r="KFY2" s="124"/>
      <c r="KFZ2" s="124"/>
      <c r="KGA2" s="124"/>
      <c r="KGB2" s="124"/>
      <c r="KGC2" s="124"/>
      <c r="KGD2" s="124"/>
      <c r="KGE2" s="124"/>
      <c r="KGF2" s="124"/>
      <c r="KGG2" s="124"/>
      <c r="KGH2" s="124"/>
      <c r="KGI2" s="124"/>
      <c r="KGJ2" s="124"/>
      <c r="KGK2" s="124"/>
      <c r="KGL2" s="124"/>
      <c r="KGM2" s="124"/>
      <c r="KGN2" s="124"/>
      <c r="KGO2" s="124"/>
      <c r="KGP2" s="124"/>
      <c r="KGQ2" s="124"/>
      <c r="KGR2" s="124"/>
      <c r="KGS2" s="124"/>
      <c r="KGT2" s="124"/>
      <c r="KGU2" s="124"/>
      <c r="KGV2" s="124"/>
      <c r="KGW2" s="124"/>
      <c r="KGX2" s="124"/>
      <c r="KGY2" s="124"/>
      <c r="KGZ2" s="124"/>
      <c r="KHA2" s="124"/>
      <c r="KHB2" s="124"/>
      <c r="KHC2" s="124"/>
      <c r="KHD2" s="124"/>
      <c r="KHE2" s="124"/>
      <c r="KHF2" s="124"/>
      <c r="KHG2" s="124"/>
      <c r="KHH2" s="124"/>
      <c r="KHI2" s="124"/>
      <c r="KHJ2" s="124"/>
      <c r="KHK2" s="124"/>
      <c r="KHL2" s="124"/>
      <c r="KHM2" s="124"/>
      <c r="KHN2" s="124"/>
      <c r="KHO2" s="124"/>
      <c r="KHP2" s="124"/>
      <c r="KHQ2" s="124"/>
      <c r="KHR2" s="124"/>
      <c r="KHS2" s="124"/>
      <c r="KHT2" s="124"/>
      <c r="KHU2" s="124"/>
      <c r="KHV2" s="124"/>
      <c r="KHW2" s="124"/>
      <c r="KHX2" s="124"/>
      <c r="KHY2" s="124"/>
      <c r="KHZ2" s="124"/>
      <c r="KIA2" s="124"/>
      <c r="KIB2" s="124"/>
      <c r="KIC2" s="124"/>
      <c r="KID2" s="124"/>
      <c r="KIE2" s="124"/>
      <c r="KIF2" s="124"/>
      <c r="KIG2" s="124"/>
      <c r="KIH2" s="124"/>
      <c r="KII2" s="124"/>
      <c r="KIJ2" s="124"/>
      <c r="KIK2" s="124"/>
      <c r="KIL2" s="124"/>
      <c r="KIM2" s="124"/>
      <c r="KIN2" s="124"/>
      <c r="KIO2" s="124"/>
      <c r="KIP2" s="124"/>
      <c r="KIQ2" s="124"/>
      <c r="KIR2" s="124"/>
      <c r="KIS2" s="124"/>
      <c r="KIT2" s="124"/>
      <c r="KIU2" s="124"/>
      <c r="KIV2" s="124"/>
      <c r="KIW2" s="124"/>
      <c r="KIX2" s="124"/>
      <c r="KIY2" s="124"/>
      <c r="KIZ2" s="124"/>
      <c r="KJA2" s="124"/>
      <c r="KJB2" s="124"/>
      <c r="KJC2" s="124"/>
      <c r="KJD2" s="124"/>
      <c r="KJE2" s="124"/>
      <c r="KJF2" s="124"/>
      <c r="KJG2" s="124"/>
      <c r="KJH2" s="124"/>
      <c r="KJI2" s="124"/>
      <c r="KJJ2" s="124"/>
      <c r="KJK2" s="124"/>
      <c r="KJL2" s="124"/>
      <c r="KJM2" s="124"/>
      <c r="KJN2" s="124"/>
      <c r="KJO2" s="124"/>
      <c r="KJP2" s="124"/>
      <c r="KJQ2" s="124"/>
      <c r="KJR2" s="124"/>
      <c r="KJS2" s="124"/>
      <c r="KJT2" s="124"/>
      <c r="KJU2" s="124"/>
      <c r="KJV2" s="124"/>
      <c r="KJW2" s="124"/>
      <c r="KJX2" s="124"/>
      <c r="KJY2" s="124"/>
      <c r="KJZ2" s="124"/>
      <c r="KKA2" s="124"/>
      <c r="KKB2" s="124"/>
      <c r="KKC2" s="124"/>
      <c r="KKD2" s="124"/>
      <c r="KKE2" s="124"/>
      <c r="KKF2" s="124"/>
      <c r="KKG2" s="124"/>
      <c r="KKH2" s="124"/>
      <c r="KKI2" s="124"/>
      <c r="KKJ2" s="124"/>
      <c r="KKK2" s="124"/>
      <c r="KKL2" s="124"/>
      <c r="KKM2" s="124"/>
      <c r="KKN2" s="124"/>
      <c r="KKO2" s="124"/>
      <c r="KKP2" s="124"/>
      <c r="KKQ2" s="124"/>
      <c r="KKR2" s="124"/>
      <c r="KKS2" s="124"/>
      <c r="KKT2" s="124"/>
      <c r="KKU2" s="124"/>
      <c r="KKV2" s="124"/>
      <c r="KKW2" s="124"/>
      <c r="KKX2" s="124"/>
      <c r="KKY2" s="124"/>
      <c r="KKZ2" s="124"/>
      <c r="KLA2" s="124"/>
      <c r="KLB2" s="124"/>
      <c r="KLC2" s="124"/>
      <c r="KLD2" s="124"/>
      <c r="KLE2" s="124"/>
      <c r="KLF2" s="124"/>
      <c r="KLG2" s="124"/>
      <c r="KLH2" s="124"/>
      <c r="KLI2" s="124"/>
      <c r="KLJ2" s="124"/>
      <c r="KLK2" s="124"/>
      <c r="KLL2" s="124"/>
      <c r="KLM2" s="124"/>
      <c r="KLN2" s="124"/>
      <c r="KLO2" s="124"/>
      <c r="KLP2" s="124"/>
      <c r="KLQ2" s="124"/>
      <c r="KLR2" s="124"/>
      <c r="KLS2" s="124"/>
      <c r="KLT2" s="124"/>
      <c r="KLU2" s="124"/>
      <c r="KLV2" s="124"/>
      <c r="KLW2" s="124"/>
      <c r="KLX2" s="124"/>
      <c r="KLY2" s="124"/>
      <c r="KLZ2" s="124"/>
      <c r="KMA2" s="124"/>
      <c r="KMB2" s="124"/>
      <c r="KMC2" s="124"/>
      <c r="KMD2" s="124"/>
      <c r="KME2" s="124"/>
      <c r="KMF2" s="124"/>
      <c r="KMG2" s="124"/>
      <c r="KMH2" s="124"/>
      <c r="KMI2" s="124"/>
      <c r="KMJ2" s="124"/>
      <c r="KMK2" s="124"/>
      <c r="KML2" s="124"/>
      <c r="KMM2" s="124"/>
      <c r="KMN2" s="124"/>
      <c r="KMO2" s="124"/>
      <c r="KMP2" s="124"/>
      <c r="KMQ2" s="124"/>
      <c r="KMR2" s="124"/>
      <c r="KMS2" s="124"/>
      <c r="KMT2" s="124"/>
      <c r="KMU2" s="124"/>
      <c r="KMV2" s="124"/>
      <c r="KMW2" s="124"/>
      <c r="KMX2" s="124"/>
      <c r="KMY2" s="124"/>
      <c r="KMZ2" s="124"/>
      <c r="KNA2" s="124"/>
      <c r="KNB2" s="124"/>
      <c r="KNC2" s="124"/>
      <c r="KND2" s="124"/>
      <c r="KNE2" s="124"/>
      <c r="KNF2" s="124"/>
      <c r="KNG2" s="124"/>
      <c r="KNH2" s="124"/>
      <c r="KNI2" s="124"/>
      <c r="KNJ2" s="124"/>
      <c r="KNK2" s="124"/>
      <c r="KNL2" s="124"/>
      <c r="KNM2" s="124"/>
      <c r="KNN2" s="124"/>
      <c r="KNO2" s="124"/>
      <c r="KNP2" s="124"/>
      <c r="KNQ2" s="124"/>
      <c r="KNR2" s="124"/>
      <c r="KNS2" s="124"/>
      <c r="KNT2" s="124"/>
      <c r="KNU2" s="124"/>
      <c r="KNV2" s="124"/>
      <c r="KNW2" s="124"/>
      <c r="KNX2" s="124"/>
      <c r="KNY2" s="124"/>
      <c r="KNZ2" s="124"/>
      <c r="KOA2" s="124"/>
      <c r="KOB2" s="124"/>
      <c r="KOC2" s="124"/>
      <c r="KOD2" s="124"/>
      <c r="KOE2" s="124"/>
      <c r="KOF2" s="124"/>
      <c r="KOG2" s="124"/>
      <c r="KOH2" s="124"/>
      <c r="KOI2" s="124"/>
      <c r="KOJ2" s="124"/>
      <c r="KOK2" s="124"/>
      <c r="KOL2" s="124"/>
      <c r="KOM2" s="124"/>
      <c r="KON2" s="124"/>
      <c r="KOO2" s="124"/>
      <c r="KOP2" s="124"/>
      <c r="KOQ2" s="124"/>
      <c r="KOR2" s="124"/>
      <c r="KOS2" s="124"/>
      <c r="KOT2" s="124"/>
      <c r="KOU2" s="124"/>
      <c r="KOV2" s="124"/>
      <c r="KOW2" s="124"/>
      <c r="KOX2" s="124"/>
      <c r="KOY2" s="124"/>
      <c r="KOZ2" s="124"/>
      <c r="KPA2" s="124"/>
      <c r="KPB2" s="124"/>
      <c r="KPC2" s="124"/>
      <c r="KPD2" s="124"/>
      <c r="KPE2" s="124"/>
      <c r="KPF2" s="124"/>
      <c r="KPG2" s="124"/>
      <c r="KPH2" s="124"/>
      <c r="KPI2" s="124"/>
      <c r="KPJ2" s="124"/>
      <c r="KPK2" s="124"/>
      <c r="KPL2" s="124"/>
      <c r="KPM2" s="124"/>
      <c r="KPN2" s="124"/>
      <c r="KPO2" s="124"/>
      <c r="KPP2" s="124"/>
      <c r="KPQ2" s="124"/>
      <c r="KPR2" s="124"/>
      <c r="KPS2" s="124"/>
      <c r="KPT2" s="124"/>
      <c r="KPU2" s="124"/>
      <c r="KPV2" s="124"/>
      <c r="KPW2" s="124"/>
      <c r="KPX2" s="124"/>
      <c r="KPY2" s="124"/>
      <c r="KPZ2" s="124"/>
      <c r="KQA2" s="124"/>
      <c r="KQB2" s="124"/>
      <c r="KQC2" s="124"/>
      <c r="KQD2" s="124"/>
      <c r="KQE2" s="124"/>
      <c r="KQF2" s="124"/>
      <c r="KQG2" s="124"/>
      <c r="KQH2" s="124"/>
      <c r="KQI2" s="124"/>
      <c r="KQJ2" s="124"/>
      <c r="KQK2" s="124"/>
      <c r="KQL2" s="124"/>
      <c r="KQM2" s="124"/>
      <c r="KQN2" s="124"/>
      <c r="KQO2" s="124"/>
      <c r="KQP2" s="124"/>
      <c r="KQQ2" s="124"/>
      <c r="KQR2" s="124"/>
      <c r="KQS2" s="124"/>
      <c r="KQT2" s="124"/>
      <c r="KQU2" s="124"/>
      <c r="KQV2" s="124"/>
      <c r="KQW2" s="124"/>
      <c r="KQX2" s="124"/>
      <c r="KQY2" s="124"/>
      <c r="KQZ2" s="124"/>
      <c r="KRA2" s="124"/>
      <c r="KRB2" s="124"/>
      <c r="KRC2" s="124"/>
      <c r="KRD2" s="124"/>
      <c r="KRE2" s="124"/>
      <c r="KRF2" s="124"/>
      <c r="KRG2" s="124"/>
      <c r="KRH2" s="124"/>
      <c r="KRI2" s="124"/>
      <c r="KRJ2" s="124"/>
      <c r="KRK2" s="124"/>
      <c r="KRL2" s="124"/>
      <c r="KRM2" s="124"/>
      <c r="KRN2" s="124"/>
      <c r="KRO2" s="124"/>
      <c r="KRP2" s="124"/>
      <c r="KRQ2" s="124"/>
      <c r="KRR2" s="124"/>
      <c r="KRS2" s="124"/>
      <c r="KRT2" s="124"/>
      <c r="KRU2" s="124"/>
      <c r="KRV2" s="124"/>
      <c r="KRW2" s="124"/>
      <c r="KRX2" s="124"/>
      <c r="KRY2" s="124"/>
      <c r="KRZ2" s="124"/>
      <c r="KSA2" s="124"/>
      <c r="KSB2" s="124"/>
      <c r="KSC2" s="124"/>
      <c r="KSD2" s="124"/>
      <c r="KSE2" s="124"/>
      <c r="KSF2" s="124"/>
      <c r="KSG2" s="124"/>
      <c r="KSH2" s="124"/>
      <c r="KSI2" s="124"/>
      <c r="KSJ2" s="124"/>
      <c r="KSK2" s="124"/>
      <c r="KSL2" s="124"/>
      <c r="KSM2" s="124"/>
      <c r="KSN2" s="124"/>
      <c r="KSO2" s="124"/>
      <c r="KSP2" s="124"/>
      <c r="KSQ2" s="124"/>
      <c r="KSR2" s="124"/>
      <c r="KSS2" s="124"/>
      <c r="KST2" s="124"/>
      <c r="KSU2" s="124"/>
      <c r="KSV2" s="124"/>
      <c r="KSW2" s="124"/>
      <c r="KSX2" s="124"/>
      <c r="KSY2" s="124"/>
      <c r="KSZ2" s="124"/>
      <c r="KTA2" s="124"/>
      <c r="KTB2" s="124"/>
      <c r="KTC2" s="124"/>
      <c r="KTD2" s="124"/>
      <c r="KTE2" s="124"/>
      <c r="KTF2" s="124"/>
      <c r="KTG2" s="124"/>
      <c r="KTH2" s="124"/>
      <c r="KTI2" s="124"/>
      <c r="KTJ2" s="124"/>
      <c r="KTK2" s="124"/>
      <c r="KTL2" s="124"/>
      <c r="KTM2" s="124"/>
      <c r="KTN2" s="124"/>
      <c r="KTO2" s="124"/>
      <c r="KTP2" s="124"/>
      <c r="KTQ2" s="124"/>
      <c r="KTR2" s="124"/>
      <c r="KTS2" s="124"/>
      <c r="KTT2" s="124"/>
      <c r="KTU2" s="124"/>
      <c r="KTV2" s="124"/>
      <c r="KTW2" s="124"/>
      <c r="KTX2" s="124"/>
      <c r="KTY2" s="124"/>
      <c r="KTZ2" s="124"/>
      <c r="KUA2" s="124"/>
      <c r="KUB2" s="124"/>
      <c r="KUC2" s="124"/>
      <c r="KUD2" s="124"/>
      <c r="KUE2" s="124"/>
      <c r="KUF2" s="124"/>
      <c r="KUG2" s="124"/>
      <c r="KUH2" s="124"/>
      <c r="KUI2" s="124"/>
      <c r="KUJ2" s="124"/>
      <c r="KUK2" s="124"/>
      <c r="KUL2" s="124"/>
      <c r="KUM2" s="124"/>
      <c r="KUN2" s="124"/>
      <c r="KUO2" s="124"/>
      <c r="KUP2" s="124"/>
      <c r="KUQ2" s="124"/>
      <c r="KUR2" s="124"/>
      <c r="KUS2" s="124"/>
      <c r="KUT2" s="124"/>
      <c r="KUU2" s="124"/>
      <c r="KUV2" s="124"/>
      <c r="KUW2" s="124"/>
      <c r="KUX2" s="124"/>
      <c r="KUY2" s="124"/>
      <c r="KUZ2" s="124"/>
      <c r="KVA2" s="124"/>
      <c r="KVB2" s="124"/>
      <c r="KVC2" s="124"/>
      <c r="KVD2" s="124"/>
      <c r="KVE2" s="124"/>
      <c r="KVF2" s="124"/>
      <c r="KVG2" s="124"/>
      <c r="KVH2" s="124"/>
      <c r="KVI2" s="124"/>
      <c r="KVJ2" s="124"/>
      <c r="KVK2" s="124"/>
      <c r="KVL2" s="124"/>
      <c r="KVM2" s="124"/>
      <c r="KVN2" s="124"/>
      <c r="KVO2" s="124"/>
      <c r="KVP2" s="124"/>
      <c r="KVQ2" s="124"/>
      <c r="KVR2" s="124"/>
      <c r="KVS2" s="124"/>
      <c r="KVT2" s="124"/>
      <c r="KVU2" s="124"/>
      <c r="KVV2" s="124"/>
      <c r="KVW2" s="124"/>
      <c r="KVX2" s="124"/>
      <c r="KVY2" s="124"/>
      <c r="KVZ2" s="124"/>
      <c r="KWA2" s="124"/>
      <c r="KWB2" s="124"/>
      <c r="KWC2" s="124"/>
      <c r="KWD2" s="124"/>
      <c r="KWE2" s="124"/>
      <c r="KWF2" s="124"/>
      <c r="KWG2" s="124"/>
      <c r="KWH2" s="124"/>
      <c r="KWI2" s="124"/>
      <c r="KWJ2" s="124"/>
      <c r="KWK2" s="124"/>
      <c r="KWL2" s="124"/>
      <c r="KWM2" s="124"/>
      <c r="KWN2" s="124"/>
      <c r="KWO2" s="124"/>
      <c r="KWP2" s="124"/>
      <c r="KWQ2" s="124"/>
      <c r="KWR2" s="124"/>
      <c r="KWS2" s="124"/>
      <c r="KWT2" s="124"/>
      <c r="KWU2" s="124"/>
      <c r="KWV2" s="124"/>
      <c r="KWW2" s="124"/>
      <c r="KWX2" s="124"/>
      <c r="KWY2" s="124"/>
      <c r="KWZ2" s="124"/>
      <c r="KXA2" s="124"/>
      <c r="KXB2" s="124"/>
      <c r="KXC2" s="124"/>
      <c r="KXD2" s="124"/>
      <c r="KXE2" s="124"/>
      <c r="KXF2" s="124"/>
      <c r="KXG2" s="124"/>
      <c r="KXH2" s="124"/>
      <c r="KXI2" s="124"/>
      <c r="KXJ2" s="124"/>
      <c r="KXK2" s="124"/>
      <c r="KXL2" s="124"/>
      <c r="KXM2" s="124"/>
      <c r="KXN2" s="124"/>
      <c r="KXO2" s="124"/>
      <c r="KXP2" s="124"/>
      <c r="KXQ2" s="124"/>
      <c r="KXR2" s="124"/>
      <c r="KXS2" s="124"/>
      <c r="KXT2" s="124"/>
      <c r="KXU2" s="124"/>
      <c r="KXV2" s="124"/>
      <c r="KXW2" s="124"/>
      <c r="KXX2" s="124"/>
      <c r="KXY2" s="124"/>
      <c r="KXZ2" s="124"/>
      <c r="KYA2" s="124"/>
      <c r="KYB2" s="124"/>
      <c r="KYC2" s="124"/>
      <c r="KYD2" s="124"/>
      <c r="KYE2" s="124"/>
      <c r="KYF2" s="124"/>
      <c r="KYG2" s="124"/>
      <c r="KYH2" s="124"/>
      <c r="KYI2" s="124"/>
      <c r="KYJ2" s="124"/>
      <c r="KYK2" s="124"/>
      <c r="KYL2" s="124"/>
      <c r="KYM2" s="124"/>
      <c r="KYN2" s="124"/>
      <c r="KYO2" s="124"/>
      <c r="KYP2" s="124"/>
      <c r="KYQ2" s="124"/>
      <c r="KYR2" s="124"/>
      <c r="KYS2" s="124"/>
      <c r="KYT2" s="124"/>
      <c r="KYU2" s="124"/>
      <c r="KYV2" s="124"/>
      <c r="KYW2" s="124"/>
      <c r="KYX2" s="124"/>
      <c r="KYY2" s="124"/>
      <c r="KYZ2" s="124"/>
      <c r="KZA2" s="124"/>
      <c r="KZB2" s="124"/>
      <c r="KZC2" s="124"/>
      <c r="KZD2" s="124"/>
      <c r="KZE2" s="124"/>
      <c r="KZF2" s="124"/>
      <c r="KZG2" s="124"/>
      <c r="KZH2" s="124"/>
      <c r="KZI2" s="124"/>
      <c r="KZJ2" s="124"/>
      <c r="KZK2" s="124"/>
      <c r="KZL2" s="124"/>
      <c r="KZM2" s="124"/>
      <c r="KZN2" s="124"/>
      <c r="KZO2" s="124"/>
      <c r="KZP2" s="124"/>
      <c r="KZQ2" s="124"/>
      <c r="KZR2" s="124"/>
      <c r="KZS2" s="124"/>
      <c r="KZT2" s="124"/>
      <c r="KZU2" s="124"/>
      <c r="KZV2" s="124"/>
      <c r="KZW2" s="124"/>
      <c r="KZX2" s="124"/>
      <c r="KZY2" s="124"/>
      <c r="KZZ2" s="124"/>
      <c r="LAA2" s="124"/>
      <c r="LAB2" s="124"/>
      <c r="LAC2" s="124"/>
      <c r="LAD2" s="124"/>
      <c r="LAE2" s="124"/>
      <c r="LAF2" s="124"/>
      <c r="LAG2" s="124"/>
      <c r="LAH2" s="124"/>
      <c r="LAI2" s="124"/>
      <c r="LAJ2" s="124"/>
      <c r="LAK2" s="124"/>
      <c r="LAL2" s="124"/>
      <c r="LAM2" s="124"/>
      <c r="LAN2" s="124"/>
      <c r="LAO2" s="124"/>
      <c r="LAP2" s="124"/>
      <c r="LAQ2" s="124"/>
      <c r="LAR2" s="124"/>
      <c r="LAS2" s="124"/>
      <c r="LAT2" s="124"/>
      <c r="LAU2" s="124"/>
      <c r="LAV2" s="124"/>
      <c r="LAW2" s="124"/>
      <c r="LAX2" s="124"/>
      <c r="LAY2" s="124"/>
      <c r="LAZ2" s="124"/>
      <c r="LBA2" s="124"/>
      <c r="LBB2" s="124"/>
      <c r="LBC2" s="124"/>
      <c r="LBD2" s="124"/>
      <c r="LBE2" s="124"/>
      <c r="LBF2" s="124"/>
      <c r="LBG2" s="124"/>
      <c r="LBH2" s="124"/>
      <c r="LBI2" s="124"/>
      <c r="LBJ2" s="124"/>
      <c r="LBK2" s="124"/>
      <c r="LBL2" s="124"/>
      <c r="LBM2" s="124"/>
      <c r="LBN2" s="124"/>
      <c r="LBO2" s="124"/>
      <c r="LBP2" s="124"/>
      <c r="LBQ2" s="124"/>
      <c r="LBR2" s="124"/>
      <c r="LBS2" s="124"/>
      <c r="LBT2" s="124"/>
      <c r="LBU2" s="124"/>
      <c r="LBV2" s="124"/>
      <c r="LBW2" s="124"/>
      <c r="LBX2" s="124"/>
      <c r="LBY2" s="124"/>
      <c r="LBZ2" s="124"/>
      <c r="LCA2" s="124"/>
      <c r="LCB2" s="124"/>
      <c r="LCC2" s="124"/>
      <c r="LCD2" s="124"/>
      <c r="LCE2" s="124"/>
      <c r="LCF2" s="124"/>
      <c r="LCG2" s="124"/>
      <c r="LCH2" s="124"/>
      <c r="LCI2" s="124"/>
      <c r="LCJ2" s="124"/>
      <c r="LCK2" s="124"/>
      <c r="LCL2" s="124"/>
      <c r="LCM2" s="124"/>
      <c r="LCN2" s="124"/>
      <c r="LCO2" s="124"/>
      <c r="LCP2" s="124"/>
      <c r="LCQ2" s="124"/>
      <c r="LCR2" s="124"/>
      <c r="LCS2" s="124"/>
      <c r="LCT2" s="124"/>
      <c r="LCU2" s="124"/>
      <c r="LCV2" s="124"/>
      <c r="LCW2" s="124"/>
      <c r="LCX2" s="124"/>
      <c r="LCY2" s="124"/>
      <c r="LCZ2" s="124"/>
      <c r="LDA2" s="124"/>
      <c r="LDB2" s="124"/>
      <c r="LDC2" s="124"/>
      <c r="LDD2" s="124"/>
      <c r="LDE2" s="124"/>
      <c r="LDF2" s="124"/>
      <c r="LDG2" s="124"/>
      <c r="LDH2" s="124"/>
      <c r="LDI2" s="124"/>
      <c r="LDJ2" s="124"/>
      <c r="LDK2" s="124"/>
      <c r="LDL2" s="124"/>
      <c r="LDM2" s="124"/>
      <c r="LDN2" s="124"/>
      <c r="LDO2" s="124"/>
      <c r="LDP2" s="124"/>
      <c r="LDQ2" s="124"/>
      <c r="LDR2" s="124"/>
      <c r="LDS2" s="124"/>
      <c r="LDT2" s="124"/>
      <c r="LDU2" s="124"/>
      <c r="LDV2" s="124"/>
      <c r="LDW2" s="124"/>
      <c r="LDX2" s="124"/>
      <c r="LDY2" s="124"/>
      <c r="LDZ2" s="124"/>
      <c r="LEA2" s="124"/>
      <c r="LEB2" s="124"/>
      <c r="LEC2" s="124"/>
      <c r="LED2" s="124"/>
      <c r="LEE2" s="124"/>
      <c r="LEF2" s="124"/>
      <c r="LEG2" s="124"/>
      <c r="LEH2" s="124"/>
      <c r="LEI2" s="124"/>
      <c r="LEJ2" s="124"/>
      <c r="LEK2" s="124"/>
      <c r="LEL2" s="124"/>
      <c r="LEM2" s="124"/>
      <c r="LEN2" s="124"/>
      <c r="LEO2" s="124"/>
      <c r="LEP2" s="124"/>
      <c r="LEQ2" s="124"/>
      <c r="LER2" s="124"/>
      <c r="LES2" s="124"/>
      <c r="LET2" s="124"/>
      <c r="LEU2" s="124"/>
      <c r="LEV2" s="124"/>
      <c r="LEW2" s="124"/>
      <c r="LEX2" s="124"/>
      <c r="LEY2" s="124"/>
      <c r="LEZ2" s="124"/>
      <c r="LFA2" s="124"/>
      <c r="LFB2" s="124"/>
      <c r="LFC2" s="124"/>
      <c r="LFD2" s="124"/>
      <c r="LFE2" s="124"/>
      <c r="LFF2" s="124"/>
      <c r="LFG2" s="124"/>
      <c r="LFH2" s="124"/>
      <c r="LFI2" s="124"/>
      <c r="LFJ2" s="124"/>
      <c r="LFK2" s="124"/>
      <c r="LFL2" s="124"/>
      <c r="LFM2" s="124"/>
      <c r="LFN2" s="124"/>
      <c r="LFO2" s="124"/>
      <c r="LFP2" s="124"/>
      <c r="LFQ2" s="124"/>
      <c r="LFR2" s="124"/>
      <c r="LFS2" s="124"/>
      <c r="LFT2" s="124"/>
      <c r="LFU2" s="124"/>
      <c r="LFV2" s="124"/>
      <c r="LFW2" s="124"/>
      <c r="LFX2" s="124"/>
      <c r="LFY2" s="124"/>
      <c r="LFZ2" s="124"/>
      <c r="LGA2" s="124"/>
      <c r="LGB2" s="124"/>
      <c r="LGC2" s="124"/>
      <c r="LGD2" s="124"/>
      <c r="LGE2" s="124"/>
      <c r="LGF2" s="124"/>
      <c r="LGG2" s="124"/>
      <c r="LGH2" s="124"/>
      <c r="LGI2" s="124"/>
      <c r="LGJ2" s="124"/>
      <c r="LGK2" s="124"/>
      <c r="LGL2" s="124"/>
      <c r="LGM2" s="124"/>
      <c r="LGN2" s="124"/>
      <c r="LGO2" s="124"/>
      <c r="LGP2" s="124"/>
      <c r="LGQ2" s="124"/>
      <c r="LGR2" s="124"/>
      <c r="LGS2" s="124"/>
      <c r="LGT2" s="124"/>
      <c r="LGU2" s="124"/>
      <c r="LGV2" s="124"/>
      <c r="LGW2" s="124"/>
      <c r="LGX2" s="124"/>
      <c r="LGY2" s="124"/>
      <c r="LGZ2" s="124"/>
      <c r="LHA2" s="124"/>
      <c r="LHB2" s="124"/>
      <c r="LHC2" s="124"/>
      <c r="LHD2" s="124"/>
      <c r="LHE2" s="124"/>
      <c r="LHF2" s="124"/>
      <c r="LHG2" s="124"/>
      <c r="LHH2" s="124"/>
      <c r="LHI2" s="124"/>
      <c r="LHJ2" s="124"/>
      <c r="LHK2" s="124"/>
      <c r="LHL2" s="124"/>
      <c r="LHM2" s="124"/>
      <c r="LHN2" s="124"/>
      <c r="LHO2" s="124"/>
      <c r="LHP2" s="124"/>
      <c r="LHQ2" s="124"/>
      <c r="LHR2" s="124"/>
      <c r="LHS2" s="124"/>
      <c r="LHT2" s="124"/>
      <c r="LHU2" s="124"/>
      <c r="LHV2" s="124"/>
      <c r="LHW2" s="124"/>
      <c r="LHX2" s="124"/>
      <c r="LHY2" s="124"/>
      <c r="LHZ2" s="124"/>
      <c r="LIA2" s="124"/>
      <c r="LIB2" s="124"/>
      <c r="LIC2" s="124"/>
      <c r="LID2" s="124"/>
      <c r="LIE2" s="124"/>
      <c r="LIF2" s="124"/>
      <c r="LIG2" s="124"/>
      <c r="LIH2" s="124"/>
      <c r="LII2" s="124"/>
      <c r="LIJ2" s="124"/>
      <c r="LIK2" s="124"/>
      <c r="LIL2" s="124"/>
      <c r="LIM2" s="124"/>
      <c r="LIN2" s="124"/>
      <c r="LIO2" s="124"/>
      <c r="LIP2" s="124"/>
      <c r="LIQ2" s="124"/>
      <c r="LIR2" s="124"/>
      <c r="LIS2" s="124"/>
      <c r="LIT2" s="124"/>
      <c r="LIU2" s="124"/>
      <c r="LIV2" s="124"/>
      <c r="LIW2" s="124"/>
      <c r="LIX2" s="124"/>
      <c r="LIY2" s="124"/>
      <c r="LIZ2" s="124"/>
      <c r="LJA2" s="124"/>
      <c r="LJB2" s="124"/>
      <c r="LJC2" s="124"/>
      <c r="LJD2" s="124"/>
      <c r="LJE2" s="124"/>
      <c r="LJF2" s="124"/>
      <c r="LJG2" s="124"/>
      <c r="LJH2" s="124"/>
      <c r="LJI2" s="124"/>
      <c r="LJJ2" s="124"/>
      <c r="LJK2" s="124"/>
      <c r="LJL2" s="124"/>
      <c r="LJM2" s="124"/>
      <c r="LJN2" s="124"/>
      <c r="LJO2" s="124"/>
      <c r="LJP2" s="124"/>
      <c r="LJQ2" s="124"/>
      <c r="LJR2" s="124"/>
      <c r="LJS2" s="124"/>
      <c r="LJT2" s="124"/>
      <c r="LJU2" s="124"/>
      <c r="LJV2" s="124"/>
      <c r="LJW2" s="124"/>
      <c r="LJX2" s="124"/>
      <c r="LJY2" s="124"/>
      <c r="LJZ2" s="124"/>
      <c r="LKA2" s="124"/>
      <c r="LKB2" s="124"/>
      <c r="LKC2" s="124"/>
      <c r="LKD2" s="124"/>
      <c r="LKE2" s="124"/>
      <c r="LKF2" s="124"/>
      <c r="LKG2" s="124"/>
      <c r="LKH2" s="124"/>
      <c r="LKI2" s="124"/>
      <c r="LKJ2" s="124"/>
      <c r="LKK2" s="124"/>
      <c r="LKL2" s="124"/>
      <c r="LKM2" s="124"/>
      <c r="LKN2" s="124"/>
      <c r="LKO2" s="124"/>
      <c r="LKP2" s="124"/>
      <c r="LKQ2" s="124"/>
      <c r="LKR2" s="124"/>
      <c r="LKS2" s="124"/>
      <c r="LKT2" s="124"/>
      <c r="LKU2" s="124"/>
      <c r="LKV2" s="124"/>
      <c r="LKW2" s="124"/>
      <c r="LKX2" s="124"/>
      <c r="LKY2" s="124"/>
      <c r="LKZ2" s="124"/>
      <c r="LLA2" s="124"/>
      <c r="LLB2" s="124"/>
      <c r="LLC2" s="124"/>
      <c r="LLD2" s="124"/>
      <c r="LLE2" s="124"/>
      <c r="LLF2" s="124"/>
      <c r="LLG2" s="124"/>
      <c r="LLH2" s="124"/>
      <c r="LLI2" s="124"/>
      <c r="LLJ2" s="124"/>
      <c r="LLK2" s="124"/>
      <c r="LLL2" s="124"/>
      <c r="LLM2" s="124"/>
      <c r="LLN2" s="124"/>
      <c r="LLO2" s="124"/>
      <c r="LLP2" s="124"/>
      <c r="LLQ2" s="124"/>
      <c r="LLR2" s="124"/>
      <c r="LLS2" s="124"/>
      <c r="LLT2" s="124"/>
      <c r="LLU2" s="124"/>
      <c r="LLV2" s="124"/>
      <c r="LLW2" s="124"/>
      <c r="LLX2" s="124"/>
      <c r="LLY2" s="124"/>
      <c r="LLZ2" s="124"/>
      <c r="LMA2" s="124"/>
      <c r="LMB2" s="124"/>
      <c r="LMC2" s="124"/>
      <c r="LMD2" s="124"/>
      <c r="LME2" s="124"/>
      <c r="LMF2" s="124"/>
      <c r="LMG2" s="124"/>
      <c r="LMH2" s="124"/>
      <c r="LMI2" s="124"/>
      <c r="LMJ2" s="124"/>
      <c r="LMK2" s="124"/>
      <c r="LML2" s="124"/>
      <c r="LMM2" s="124"/>
      <c r="LMN2" s="124"/>
      <c r="LMO2" s="124"/>
      <c r="LMP2" s="124"/>
      <c r="LMQ2" s="124"/>
      <c r="LMR2" s="124"/>
      <c r="LMS2" s="124"/>
      <c r="LMT2" s="124"/>
      <c r="LMU2" s="124"/>
      <c r="LMV2" s="124"/>
      <c r="LMW2" s="124"/>
      <c r="LMX2" s="124"/>
      <c r="LMY2" s="124"/>
      <c r="LMZ2" s="124"/>
      <c r="LNA2" s="124"/>
      <c r="LNB2" s="124"/>
      <c r="LNC2" s="124"/>
      <c r="LND2" s="124"/>
      <c r="LNE2" s="124"/>
      <c r="LNF2" s="124"/>
      <c r="LNG2" s="124"/>
      <c r="LNH2" s="124"/>
      <c r="LNI2" s="124"/>
      <c r="LNJ2" s="124"/>
      <c r="LNK2" s="124"/>
      <c r="LNL2" s="124"/>
      <c r="LNM2" s="124"/>
      <c r="LNN2" s="124"/>
      <c r="LNO2" s="124"/>
      <c r="LNP2" s="124"/>
      <c r="LNQ2" s="124"/>
      <c r="LNR2" s="124"/>
      <c r="LNS2" s="124"/>
      <c r="LNT2" s="124"/>
      <c r="LNU2" s="124"/>
      <c r="LNV2" s="124"/>
      <c r="LNW2" s="124"/>
      <c r="LNX2" s="124"/>
      <c r="LNY2" s="124"/>
      <c r="LNZ2" s="124"/>
      <c r="LOA2" s="124"/>
      <c r="LOB2" s="124"/>
      <c r="LOC2" s="124"/>
      <c r="LOD2" s="124"/>
      <c r="LOE2" s="124"/>
      <c r="LOF2" s="124"/>
      <c r="LOG2" s="124"/>
      <c r="LOH2" s="124"/>
      <c r="LOI2" s="124"/>
      <c r="LOJ2" s="124"/>
      <c r="LOK2" s="124"/>
      <c r="LOL2" s="124"/>
      <c r="LOM2" s="124"/>
      <c r="LON2" s="124"/>
      <c r="LOO2" s="124"/>
      <c r="LOP2" s="124"/>
      <c r="LOQ2" s="124"/>
      <c r="LOR2" s="124"/>
      <c r="LOS2" s="124"/>
      <c r="LOT2" s="124"/>
      <c r="LOU2" s="124"/>
      <c r="LOV2" s="124"/>
      <c r="LOW2" s="124"/>
      <c r="LOX2" s="124"/>
      <c r="LOY2" s="124"/>
      <c r="LOZ2" s="124"/>
      <c r="LPA2" s="124"/>
      <c r="LPB2" s="124"/>
      <c r="LPC2" s="124"/>
      <c r="LPD2" s="124"/>
      <c r="LPE2" s="124"/>
      <c r="LPF2" s="124"/>
      <c r="LPG2" s="124"/>
      <c r="LPH2" s="124"/>
      <c r="LPI2" s="124"/>
      <c r="LPJ2" s="124"/>
      <c r="LPK2" s="124"/>
      <c r="LPL2" s="124"/>
      <c r="LPM2" s="124"/>
      <c r="LPN2" s="124"/>
      <c r="LPO2" s="124"/>
      <c r="LPP2" s="124"/>
      <c r="LPQ2" s="124"/>
      <c r="LPR2" s="124"/>
      <c r="LPS2" s="124"/>
      <c r="LPT2" s="124"/>
      <c r="LPU2" s="124"/>
      <c r="LPV2" s="124"/>
      <c r="LPW2" s="124"/>
      <c r="LPX2" s="124"/>
      <c r="LPY2" s="124"/>
      <c r="LPZ2" s="124"/>
      <c r="LQA2" s="124"/>
      <c r="LQB2" s="124"/>
      <c r="LQC2" s="124"/>
      <c r="LQD2" s="124"/>
      <c r="LQE2" s="124"/>
      <c r="LQF2" s="124"/>
      <c r="LQG2" s="124"/>
      <c r="LQH2" s="124"/>
      <c r="LQI2" s="124"/>
      <c r="LQJ2" s="124"/>
      <c r="LQK2" s="124"/>
      <c r="LQL2" s="124"/>
      <c r="LQM2" s="124"/>
      <c r="LQN2" s="124"/>
      <c r="LQO2" s="124"/>
      <c r="LQP2" s="124"/>
      <c r="LQQ2" s="124"/>
      <c r="LQR2" s="124"/>
      <c r="LQS2" s="124"/>
      <c r="LQT2" s="124"/>
      <c r="LQU2" s="124"/>
      <c r="LQV2" s="124"/>
      <c r="LQW2" s="124"/>
      <c r="LQX2" s="124"/>
      <c r="LQY2" s="124"/>
      <c r="LQZ2" s="124"/>
      <c r="LRA2" s="124"/>
      <c r="LRB2" s="124"/>
      <c r="LRC2" s="124"/>
      <c r="LRD2" s="124"/>
      <c r="LRE2" s="124"/>
      <c r="LRF2" s="124"/>
      <c r="LRG2" s="124"/>
      <c r="LRH2" s="124"/>
      <c r="LRI2" s="124"/>
      <c r="LRJ2" s="124"/>
      <c r="LRK2" s="124"/>
      <c r="LRL2" s="124"/>
      <c r="LRM2" s="124"/>
      <c r="LRN2" s="124"/>
      <c r="LRO2" s="124"/>
      <c r="LRP2" s="124"/>
      <c r="LRQ2" s="124"/>
      <c r="LRR2" s="124"/>
      <c r="LRS2" s="124"/>
      <c r="LRT2" s="124"/>
      <c r="LRU2" s="124"/>
      <c r="LRV2" s="124"/>
      <c r="LRW2" s="124"/>
      <c r="LRX2" s="124"/>
      <c r="LRY2" s="124"/>
      <c r="LRZ2" s="124"/>
      <c r="LSA2" s="124"/>
      <c r="LSB2" s="124"/>
      <c r="LSC2" s="124"/>
      <c r="LSD2" s="124"/>
      <c r="LSE2" s="124"/>
      <c r="LSF2" s="124"/>
      <c r="LSG2" s="124"/>
      <c r="LSH2" s="124"/>
      <c r="LSI2" s="124"/>
      <c r="LSJ2" s="124"/>
      <c r="LSK2" s="124"/>
      <c r="LSL2" s="124"/>
      <c r="LSM2" s="124"/>
      <c r="LSN2" s="124"/>
      <c r="LSO2" s="124"/>
      <c r="LSP2" s="124"/>
      <c r="LSQ2" s="124"/>
      <c r="LSR2" s="124"/>
      <c r="LSS2" s="124"/>
      <c r="LST2" s="124"/>
      <c r="LSU2" s="124"/>
      <c r="LSV2" s="124"/>
      <c r="LSW2" s="124"/>
      <c r="LSX2" s="124"/>
      <c r="LSY2" s="124"/>
      <c r="LSZ2" s="124"/>
      <c r="LTA2" s="124"/>
      <c r="LTB2" s="124"/>
      <c r="LTC2" s="124"/>
      <c r="LTD2" s="124"/>
      <c r="LTE2" s="124"/>
      <c r="LTF2" s="124"/>
      <c r="LTG2" s="124"/>
      <c r="LTH2" s="124"/>
      <c r="LTI2" s="124"/>
      <c r="LTJ2" s="124"/>
      <c r="LTK2" s="124"/>
      <c r="LTL2" s="124"/>
      <c r="LTM2" s="124"/>
      <c r="LTN2" s="124"/>
      <c r="LTO2" s="124"/>
      <c r="LTP2" s="124"/>
      <c r="LTQ2" s="124"/>
      <c r="LTR2" s="124"/>
      <c r="LTS2" s="124"/>
      <c r="LTT2" s="124"/>
      <c r="LTU2" s="124"/>
      <c r="LTV2" s="124"/>
      <c r="LTW2" s="124"/>
      <c r="LTX2" s="124"/>
      <c r="LTY2" s="124"/>
      <c r="LTZ2" s="124"/>
      <c r="LUA2" s="124"/>
      <c r="LUB2" s="124"/>
      <c r="LUC2" s="124"/>
      <c r="LUD2" s="124"/>
      <c r="LUE2" s="124"/>
      <c r="LUF2" s="124"/>
      <c r="LUG2" s="124"/>
      <c r="LUH2" s="124"/>
      <c r="LUI2" s="124"/>
      <c r="LUJ2" s="124"/>
      <c r="LUK2" s="124"/>
      <c r="LUL2" s="124"/>
      <c r="LUM2" s="124"/>
      <c r="LUN2" s="124"/>
      <c r="LUO2" s="124"/>
      <c r="LUP2" s="124"/>
      <c r="LUQ2" s="124"/>
      <c r="LUR2" s="124"/>
      <c r="LUS2" s="124"/>
      <c r="LUT2" s="124"/>
      <c r="LUU2" s="124"/>
      <c r="LUV2" s="124"/>
      <c r="LUW2" s="124"/>
      <c r="LUX2" s="124"/>
      <c r="LUY2" s="124"/>
      <c r="LUZ2" s="124"/>
      <c r="LVA2" s="124"/>
      <c r="LVB2" s="124"/>
      <c r="LVC2" s="124"/>
      <c r="LVD2" s="124"/>
      <c r="LVE2" s="124"/>
      <c r="LVF2" s="124"/>
      <c r="LVG2" s="124"/>
      <c r="LVH2" s="124"/>
      <c r="LVI2" s="124"/>
      <c r="LVJ2" s="124"/>
      <c r="LVK2" s="124"/>
      <c r="LVL2" s="124"/>
      <c r="LVM2" s="124"/>
      <c r="LVN2" s="124"/>
      <c r="LVO2" s="124"/>
      <c r="LVP2" s="124"/>
      <c r="LVQ2" s="124"/>
      <c r="LVR2" s="124"/>
      <c r="LVS2" s="124"/>
      <c r="LVT2" s="124"/>
      <c r="LVU2" s="124"/>
      <c r="LVV2" s="124"/>
      <c r="LVW2" s="124"/>
      <c r="LVX2" s="124"/>
      <c r="LVY2" s="124"/>
      <c r="LVZ2" s="124"/>
      <c r="LWA2" s="124"/>
      <c r="LWB2" s="124"/>
      <c r="LWC2" s="124"/>
      <c r="LWD2" s="124"/>
      <c r="LWE2" s="124"/>
      <c r="LWF2" s="124"/>
      <c r="LWG2" s="124"/>
      <c r="LWH2" s="124"/>
      <c r="LWI2" s="124"/>
      <c r="LWJ2" s="124"/>
      <c r="LWK2" s="124"/>
      <c r="LWL2" s="124"/>
      <c r="LWM2" s="124"/>
      <c r="LWN2" s="124"/>
      <c r="LWO2" s="124"/>
      <c r="LWP2" s="124"/>
      <c r="LWQ2" s="124"/>
      <c r="LWR2" s="124"/>
      <c r="LWS2" s="124"/>
      <c r="LWT2" s="124"/>
      <c r="LWU2" s="124"/>
      <c r="LWV2" s="124"/>
      <c r="LWW2" s="124"/>
      <c r="LWX2" s="124"/>
      <c r="LWY2" s="124"/>
      <c r="LWZ2" s="124"/>
      <c r="LXA2" s="124"/>
      <c r="LXB2" s="124"/>
      <c r="LXC2" s="124"/>
      <c r="LXD2" s="124"/>
      <c r="LXE2" s="124"/>
      <c r="LXF2" s="124"/>
      <c r="LXG2" s="124"/>
      <c r="LXH2" s="124"/>
      <c r="LXI2" s="124"/>
      <c r="LXJ2" s="124"/>
      <c r="LXK2" s="124"/>
      <c r="LXL2" s="124"/>
      <c r="LXM2" s="124"/>
      <c r="LXN2" s="124"/>
      <c r="LXO2" s="124"/>
      <c r="LXP2" s="124"/>
      <c r="LXQ2" s="124"/>
      <c r="LXR2" s="124"/>
      <c r="LXS2" s="124"/>
      <c r="LXT2" s="124"/>
      <c r="LXU2" s="124"/>
      <c r="LXV2" s="124"/>
      <c r="LXW2" s="124"/>
      <c r="LXX2" s="124"/>
      <c r="LXY2" s="124"/>
      <c r="LXZ2" s="124"/>
      <c r="LYA2" s="124"/>
      <c r="LYB2" s="124"/>
      <c r="LYC2" s="124"/>
      <c r="LYD2" s="124"/>
      <c r="LYE2" s="124"/>
      <c r="LYF2" s="124"/>
      <c r="LYG2" s="124"/>
      <c r="LYH2" s="124"/>
      <c r="LYI2" s="124"/>
      <c r="LYJ2" s="124"/>
      <c r="LYK2" s="124"/>
      <c r="LYL2" s="124"/>
      <c r="LYM2" s="124"/>
      <c r="LYN2" s="124"/>
      <c r="LYO2" s="124"/>
      <c r="LYP2" s="124"/>
      <c r="LYQ2" s="124"/>
      <c r="LYR2" s="124"/>
      <c r="LYS2" s="124"/>
      <c r="LYT2" s="124"/>
      <c r="LYU2" s="124"/>
      <c r="LYV2" s="124"/>
      <c r="LYW2" s="124"/>
      <c r="LYX2" s="124"/>
      <c r="LYY2" s="124"/>
      <c r="LYZ2" s="124"/>
      <c r="LZA2" s="124"/>
      <c r="LZB2" s="124"/>
      <c r="LZC2" s="124"/>
      <c r="LZD2" s="124"/>
      <c r="LZE2" s="124"/>
      <c r="LZF2" s="124"/>
      <c r="LZG2" s="124"/>
      <c r="LZH2" s="124"/>
      <c r="LZI2" s="124"/>
      <c r="LZJ2" s="124"/>
      <c r="LZK2" s="124"/>
      <c r="LZL2" s="124"/>
      <c r="LZM2" s="124"/>
      <c r="LZN2" s="124"/>
      <c r="LZO2" s="124"/>
      <c r="LZP2" s="124"/>
      <c r="LZQ2" s="124"/>
      <c r="LZR2" s="124"/>
      <c r="LZS2" s="124"/>
      <c r="LZT2" s="124"/>
      <c r="LZU2" s="124"/>
      <c r="LZV2" s="124"/>
      <c r="LZW2" s="124"/>
      <c r="LZX2" s="124"/>
      <c r="LZY2" s="124"/>
      <c r="LZZ2" s="124"/>
      <c r="MAA2" s="124"/>
      <c r="MAB2" s="124"/>
      <c r="MAC2" s="124"/>
      <c r="MAD2" s="124"/>
      <c r="MAE2" s="124"/>
      <c r="MAF2" s="124"/>
      <c r="MAG2" s="124"/>
      <c r="MAH2" s="124"/>
      <c r="MAI2" s="124"/>
      <c r="MAJ2" s="124"/>
      <c r="MAK2" s="124"/>
      <c r="MAL2" s="124"/>
      <c r="MAM2" s="124"/>
      <c r="MAN2" s="124"/>
      <c r="MAO2" s="124"/>
      <c r="MAP2" s="124"/>
      <c r="MAQ2" s="124"/>
      <c r="MAR2" s="124"/>
      <c r="MAS2" s="124"/>
      <c r="MAT2" s="124"/>
      <c r="MAU2" s="124"/>
      <c r="MAV2" s="124"/>
      <c r="MAW2" s="124"/>
      <c r="MAX2" s="124"/>
      <c r="MAY2" s="124"/>
      <c r="MAZ2" s="124"/>
      <c r="MBA2" s="124"/>
      <c r="MBB2" s="124"/>
      <c r="MBC2" s="124"/>
      <c r="MBD2" s="124"/>
      <c r="MBE2" s="124"/>
      <c r="MBF2" s="124"/>
      <c r="MBG2" s="124"/>
      <c r="MBH2" s="124"/>
      <c r="MBI2" s="124"/>
      <c r="MBJ2" s="124"/>
      <c r="MBK2" s="124"/>
      <c r="MBL2" s="124"/>
      <c r="MBM2" s="124"/>
      <c r="MBN2" s="124"/>
      <c r="MBO2" s="124"/>
      <c r="MBP2" s="124"/>
      <c r="MBQ2" s="124"/>
      <c r="MBR2" s="124"/>
      <c r="MBS2" s="124"/>
      <c r="MBT2" s="124"/>
      <c r="MBU2" s="124"/>
      <c r="MBV2" s="124"/>
      <c r="MBW2" s="124"/>
      <c r="MBX2" s="124"/>
      <c r="MBY2" s="124"/>
      <c r="MBZ2" s="124"/>
      <c r="MCA2" s="124"/>
      <c r="MCB2" s="124"/>
      <c r="MCC2" s="124"/>
      <c r="MCD2" s="124"/>
      <c r="MCE2" s="124"/>
      <c r="MCF2" s="124"/>
      <c r="MCG2" s="124"/>
      <c r="MCH2" s="124"/>
      <c r="MCI2" s="124"/>
      <c r="MCJ2" s="124"/>
      <c r="MCK2" s="124"/>
      <c r="MCL2" s="124"/>
      <c r="MCM2" s="124"/>
      <c r="MCN2" s="124"/>
      <c r="MCO2" s="124"/>
      <c r="MCP2" s="124"/>
      <c r="MCQ2" s="124"/>
      <c r="MCR2" s="124"/>
      <c r="MCS2" s="124"/>
      <c r="MCT2" s="124"/>
      <c r="MCU2" s="124"/>
      <c r="MCV2" s="124"/>
      <c r="MCW2" s="124"/>
      <c r="MCX2" s="124"/>
      <c r="MCY2" s="124"/>
      <c r="MCZ2" s="124"/>
      <c r="MDA2" s="124"/>
      <c r="MDB2" s="124"/>
      <c r="MDC2" s="124"/>
      <c r="MDD2" s="124"/>
      <c r="MDE2" s="124"/>
      <c r="MDF2" s="124"/>
      <c r="MDG2" s="124"/>
      <c r="MDH2" s="124"/>
      <c r="MDI2" s="124"/>
      <c r="MDJ2" s="124"/>
      <c r="MDK2" s="124"/>
      <c r="MDL2" s="124"/>
      <c r="MDM2" s="124"/>
      <c r="MDN2" s="124"/>
      <c r="MDO2" s="124"/>
      <c r="MDP2" s="124"/>
      <c r="MDQ2" s="124"/>
      <c r="MDR2" s="124"/>
      <c r="MDS2" s="124"/>
      <c r="MDT2" s="124"/>
      <c r="MDU2" s="124"/>
      <c r="MDV2" s="124"/>
      <c r="MDW2" s="124"/>
      <c r="MDX2" s="124"/>
      <c r="MDY2" s="124"/>
      <c r="MDZ2" s="124"/>
      <c r="MEA2" s="124"/>
      <c r="MEB2" s="124"/>
      <c r="MEC2" s="124"/>
      <c r="MED2" s="124"/>
      <c r="MEE2" s="124"/>
      <c r="MEF2" s="124"/>
      <c r="MEG2" s="124"/>
      <c r="MEH2" s="124"/>
      <c r="MEI2" s="124"/>
      <c r="MEJ2" s="124"/>
      <c r="MEK2" s="124"/>
      <c r="MEL2" s="124"/>
      <c r="MEM2" s="124"/>
      <c r="MEN2" s="124"/>
      <c r="MEO2" s="124"/>
      <c r="MEP2" s="124"/>
      <c r="MEQ2" s="124"/>
      <c r="MER2" s="124"/>
      <c r="MES2" s="124"/>
      <c r="MET2" s="124"/>
      <c r="MEU2" s="124"/>
      <c r="MEV2" s="124"/>
      <c r="MEW2" s="124"/>
      <c r="MEX2" s="124"/>
      <c r="MEY2" s="124"/>
      <c r="MEZ2" s="124"/>
      <c r="MFA2" s="124"/>
      <c r="MFB2" s="124"/>
      <c r="MFC2" s="124"/>
      <c r="MFD2" s="124"/>
      <c r="MFE2" s="124"/>
      <c r="MFF2" s="124"/>
      <c r="MFG2" s="124"/>
      <c r="MFH2" s="124"/>
      <c r="MFI2" s="124"/>
      <c r="MFJ2" s="124"/>
      <c r="MFK2" s="124"/>
      <c r="MFL2" s="124"/>
      <c r="MFM2" s="124"/>
      <c r="MFN2" s="124"/>
      <c r="MFO2" s="124"/>
      <c r="MFP2" s="124"/>
      <c r="MFQ2" s="124"/>
      <c r="MFR2" s="124"/>
      <c r="MFS2" s="124"/>
      <c r="MFT2" s="124"/>
      <c r="MFU2" s="124"/>
      <c r="MFV2" s="124"/>
      <c r="MFW2" s="124"/>
      <c r="MFX2" s="124"/>
      <c r="MFY2" s="124"/>
      <c r="MFZ2" s="124"/>
      <c r="MGA2" s="124"/>
      <c r="MGB2" s="124"/>
      <c r="MGC2" s="124"/>
      <c r="MGD2" s="124"/>
      <c r="MGE2" s="124"/>
      <c r="MGF2" s="124"/>
      <c r="MGG2" s="124"/>
      <c r="MGH2" s="124"/>
      <c r="MGI2" s="124"/>
      <c r="MGJ2" s="124"/>
      <c r="MGK2" s="124"/>
      <c r="MGL2" s="124"/>
      <c r="MGM2" s="124"/>
      <c r="MGN2" s="124"/>
      <c r="MGO2" s="124"/>
      <c r="MGP2" s="124"/>
      <c r="MGQ2" s="124"/>
      <c r="MGR2" s="124"/>
      <c r="MGS2" s="124"/>
      <c r="MGT2" s="124"/>
      <c r="MGU2" s="124"/>
      <c r="MGV2" s="124"/>
      <c r="MGW2" s="124"/>
      <c r="MGX2" s="124"/>
      <c r="MGY2" s="124"/>
      <c r="MGZ2" s="124"/>
      <c r="MHA2" s="124"/>
      <c r="MHB2" s="124"/>
      <c r="MHC2" s="124"/>
      <c r="MHD2" s="124"/>
      <c r="MHE2" s="124"/>
      <c r="MHF2" s="124"/>
      <c r="MHG2" s="124"/>
      <c r="MHH2" s="124"/>
      <c r="MHI2" s="124"/>
      <c r="MHJ2" s="124"/>
      <c r="MHK2" s="124"/>
      <c r="MHL2" s="124"/>
      <c r="MHM2" s="124"/>
      <c r="MHN2" s="124"/>
      <c r="MHO2" s="124"/>
      <c r="MHP2" s="124"/>
      <c r="MHQ2" s="124"/>
      <c r="MHR2" s="124"/>
      <c r="MHS2" s="124"/>
      <c r="MHT2" s="124"/>
      <c r="MHU2" s="124"/>
      <c r="MHV2" s="124"/>
      <c r="MHW2" s="124"/>
      <c r="MHX2" s="124"/>
      <c r="MHY2" s="124"/>
      <c r="MHZ2" s="124"/>
      <c r="MIA2" s="124"/>
      <c r="MIB2" s="124"/>
      <c r="MIC2" s="124"/>
      <c r="MID2" s="124"/>
      <c r="MIE2" s="124"/>
      <c r="MIF2" s="124"/>
      <c r="MIG2" s="124"/>
      <c r="MIH2" s="124"/>
      <c r="MII2" s="124"/>
      <c r="MIJ2" s="124"/>
      <c r="MIK2" s="124"/>
      <c r="MIL2" s="124"/>
      <c r="MIM2" s="124"/>
      <c r="MIN2" s="124"/>
      <c r="MIO2" s="124"/>
      <c r="MIP2" s="124"/>
      <c r="MIQ2" s="124"/>
      <c r="MIR2" s="124"/>
      <c r="MIS2" s="124"/>
      <c r="MIT2" s="124"/>
      <c r="MIU2" s="124"/>
      <c r="MIV2" s="124"/>
      <c r="MIW2" s="124"/>
      <c r="MIX2" s="124"/>
      <c r="MIY2" s="124"/>
      <c r="MIZ2" s="124"/>
      <c r="MJA2" s="124"/>
      <c r="MJB2" s="124"/>
      <c r="MJC2" s="124"/>
      <c r="MJD2" s="124"/>
      <c r="MJE2" s="124"/>
      <c r="MJF2" s="124"/>
      <c r="MJG2" s="124"/>
      <c r="MJH2" s="124"/>
      <c r="MJI2" s="124"/>
      <c r="MJJ2" s="124"/>
      <c r="MJK2" s="124"/>
      <c r="MJL2" s="124"/>
      <c r="MJM2" s="124"/>
      <c r="MJN2" s="124"/>
      <c r="MJO2" s="124"/>
      <c r="MJP2" s="124"/>
      <c r="MJQ2" s="124"/>
      <c r="MJR2" s="124"/>
      <c r="MJS2" s="124"/>
      <c r="MJT2" s="124"/>
      <c r="MJU2" s="124"/>
      <c r="MJV2" s="124"/>
      <c r="MJW2" s="124"/>
      <c r="MJX2" s="124"/>
      <c r="MJY2" s="124"/>
      <c r="MJZ2" s="124"/>
      <c r="MKA2" s="124"/>
      <c r="MKB2" s="124"/>
      <c r="MKC2" s="124"/>
      <c r="MKD2" s="124"/>
      <c r="MKE2" s="124"/>
      <c r="MKF2" s="124"/>
      <c r="MKG2" s="124"/>
      <c r="MKH2" s="124"/>
      <c r="MKI2" s="124"/>
      <c r="MKJ2" s="124"/>
      <c r="MKK2" s="124"/>
      <c r="MKL2" s="124"/>
      <c r="MKM2" s="124"/>
      <c r="MKN2" s="124"/>
      <c r="MKO2" s="124"/>
      <c r="MKP2" s="124"/>
      <c r="MKQ2" s="124"/>
      <c r="MKR2" s="124"/>
      <c r="MKS2" s="124"/>
      <c r="MKT2" s="124"/>
      <c r="MKU2" s="124"/>
      <c r="MKV2" s="124"/>
      <c r="MKW2" s="124"/>
      <c r="MKX2" s="124"/>
      <c r="MKY2" s="124"/>
      <c r="MKZ2" s="124"/>
      <c r="MLA2" s="124"/>
      <c r="MLB2" s="124"/>
      <c r="MLC2" s="124"/>
      <c r="MLD2" s="124"/>
      <c r="MLE2" s="124"/>
      <c r="MLF2" s="124"/>
      <c r="MLG2" s="124"/>
      <c r="MLH2" s="124"/>
      <c r="MLI2" s="124"/>
      <c r="MLJ2" s="124"/>
      <c r="MLK2" s="124"/>
      <c r="MLL2" s="124"/>
      <c r="MLM2" s="124"/>
      <c r="MLN2" s="124"/>
      <c r="MLO2" s="124"/>
      <c r="MLP2" s="124"/>
      <c r="MLQ2" s="124"/>
      <c r="MLR2" s="124"/>
      <c r="MLS2" s="124"/>
      <c r="MLT2" s="124"/>
      <c r="MLU2" s="124"/>
      <c r="MLV2" s="124"/>
      <c r="MLW2" s="124"/>
      <c r="MLX2" s="124"/>
      <c r="MLY2" s="124"/>
      <c r="MLZ2" s="124"/>
      <c r="MMA2" s="124"/>
      <c r="MMB2" s="124"/>
      <c r="MMC2" s="124"/>
      <c r="MMD2" s="124"/>
      <c r="MME2" s="124"/>
      <c r="MMF2" s="124"/>
      <c r="MMG2" s="124"/>
      <c r="MMH2" s="124"/>
      <c r="MMI2" s="124"/>
      <c r="MMJ2" s="124"/>
      <c r="MMK2" s="124"/>
      <c r="MML2" s="124"/>
      <c r="MMM2" s="124"/>
      <c r="MMN2" s="124"/>
      <c r="MMO2" s="124"/>
      <c r="MMP2" s="124"/>
      <c r="MMQ2" s="124"/>
      <c r="MMR2" s="124"/>
      <c r="MMS2" s="124"/>
      <c r="MMT2" s="124"/>
      <c r="MMU2" s="124"/>
      <c r="MMV2" s="124"/>
      <c r="MMW2" s="124"/>
      <c r="MMX2" s="124"/>
      <c r="MMY2" s="124"/>
      <c r="MMZ2" s="124"/>
      <c r="MNA2" s="124"/>
      <c r="MNB2" s="124"/>
      <c r="MNC2" s="124"/>
      <c r="MND2" s="124"/>
      <c r="MNE2" s="124"/>
      <c r="MNF2" s="124"/>
      <c r="MNG2" s="124"/>
      <c r="MNH2" s="124"/>
      <c r="MNI2" s="124"/>
      <c r="MNJ2" s="124"/>
      <c r="MNK2" s="124"/>
      <c r="MNL2" s="124"/>
      <c r="MNM2" s="124"/>
      <c r="MNN2" s="124"/>
      <c r="MNO2" s="124"/>
      <c r="MNP2" s="124"/>
      <c r="MNQ2" s="124"/>
      <c r="MNR2" s="124"/>
      <c r="MNS2" s="124"/>
      <c r="MNT2" s="124"/>
      <c r="MNU2" s="124"/>
      <c r="MNV2" s="124"/>
      <c r="MNW2" s="124"/>
      <c r="MNX2" s="124"/>
      <c r="MNY2" s="124"/>
      <c r="MNZ2" s="124"/>
      <c r="MOA2" s="124"/>
      <c r="MOB2" s="124"/>
      <c r="MOC2" s="124"/>
      <c r="MOD2" s="124"/>
      <c r="MOE2" s="124"/>
      <c r="MOF2" s="124"/>
      <c r="MOG2" s="124"/>
      <c r="MOH2" s="124"/>
      <c r="MOI2" s="124"/>
      <c r="MOJ2" s="124"/>
      <c r="MOK2" s="124"/>
      <c r="MOL2" s="124"/>
      <c r="MOM2" s="124"/>
      <c r="MON2" s="124"/>
      <c r="MOO2" s="124"/>
      <c r="MOP2" s="124"/>
      <c r="MOQ2" s="124"/>
      <c r="MOR2" s="124"/>
      <c r="MOS2" s="124"/>
      <c r="MOT2" s="124"/>
      <c r="MOU2" s="124"/>
      <c r="MOV2" s="124"/>
      <c r="MOW2" s="124"/>
      <c r="MOX2" s="124"/>
      <c r="MOY2" s="124"/>
      <c r="MOZ2" s="124"/>
      <c r="MPA2" s="124"/>
      <c r="MPB2" s="124"/>
      <c r="MPC2" s="124"/>
      <c r="MPD2" s="124"/>
      <c r="MPE2" s="124"/>
      <c r="MPF2" s="124"/>
      <c r="MPG2" s="124"/>
      <c r="MPH2" s="124"/>
      <c r="MPI2" s="124"/>
      <c r="MPJ2" s="124"/>
      <c r="MPK2" s="124"/>
      <c r="MPL2" s="124"/>
      <c r="MPM2" s="124"/>
      <c r="MPN2" s="124"/>
      <c r="MPO2" s="124"/>
      <c r="MPP2" s="124"/>
      <c r="MPQ2" s="124"/>
      <c r="MPR2" s="124"/>
      <c r="MPS2" s="124"/>
      <c r="MPT2" s="124"/>
      <c r="MPU2" s="124"/>
      <c r="MPV2" s="124"/>
      <c r="MPW2" s="124"/>
      <c r="MPX2" s="124"/>
      <c r="MPY2" s="124"/>
      <c r="MPZ2" s="124"/>
      <c r="MQA2" s="124"/>
      <c r="MQB2" s="124"/>
      <c r="MQC2" s="124"/>
      <c r="MQD2" s="124"/>
      <c r="MQE2" s="124"/>
      <c r="MQF2" s="124"/>
      <c r="MQG2" s="124"/>
      <c r="MQH2" s="124"/>
      <c r="MQI2" s="124"/>
      <c r="MQJ2" s="124"/>
      <c r="MQK2" s="124"/>
      <c r="MQL2" s="124"/>
      <c r="MQM2" s="124"/>
      <c r="MQN2" s="124"/>
      <c r="MQO2" s="124"/>
      <c r="MQP2" s="124"/>
      <c r="MQQ2" s="124"/>
      <c r="MQR2" s="124"/>
      <c r="MQS2" s="124"/>
      <c r="MQT2" s="124"/>
      <c r="MQU2" s="124"/>
      <c r="MQV2" s="124"/>
      <c r="MQW2" s="124"/>
      <c r="MQX2" s="124"/>
      <c r="MQY2" s="124"/>
      <c r="MQZ2" s="124"/>
      <c r="MRA2" s="124"/>
      <c r="MRB2" s="124"/>
      <c r="MRC2" s="124"/>
      <c r="MRD2" s="124"/>
      <c r="MRE2" s="124"/>
      <c r="MRF2" s="124"/>
      <c r="MRG2" s="124"/>
      <c r="MRH2" s="124"/>
      <c r="MRI2" s="124"/>
      <c r="MRJ2" s="124"/>
      <c r="MRK2" s="124"/>
      <c r="MRL2" s="124"/>
      <c r="MRM2" s="124"/>
      <c r="MRN2" s="124"/>
      <c r="MRO2" s="124"/>
      <c r="MRP2" s="124"/>
      <c r="MRQ2" s="124"/>
      <c r="MRR2" s="124"/>
      <c r="MRS2" s="124"/>
      <c r="MRT2" s="124"/>
      <c r="MRU2" s="124"/>
      <c r="MRV2" s="124"/>
      <c r="MRW2" s="124"/>
      <c r="MRX2" s="124"/>
      <c r="MRY2" s="124"/>
      <c r="MRZ2" s="124"/>
      <c r="MSA2" s="124"/>
      <c r="MSB2" s="124"/>
      <c r="MSC2" s="124"/>
      <c r="MSD2" s="124"/>
      <c r="MSE2" s="124"/>
      <c r="MSF2" s="124"/>
      <c r="MSG2" s="124"/>
      <c r="MSH2" s="124"/>
      <c r="MSI2" s="124"/>
      <c r="MSJ2" s="124"/>
      <c r="MSK2" s="124"/>
      <c r="MSL2" s="124"/>
      <c r="MSM2" s="124"/>
      <c r="MSN2" s="124"/>
      <c r="MSO2" s="124"/>
      <c r="MSP2" s="124"/>
      <c r="MSQ2" s="124"/>
      <c r="MSR2" s="124"/>
      <c r="MSS2" s="124"/>
      <c r="MST2" s="124"/>
      <c r="MSU2" s="124"/>
      <c r="MSV2" s="124"/>
      <c r="MSW2" s="124"/>
      <c r="MSX2" s="124"/>
      <c r="MSY2" s="124"/>
      <c r="MSZ2" s="124"/>
      <c r="MTA2" s="124"/>
      <c r="MTB2" s="124"/>
      <c r="MTC2" s="124"/>
      <c r="MTD2" s="124"/>
      <c r="MTE2" s="124"/>
      <c r="MTF2" s="124"/>
      <c r="MTG2" s="124"/>
      <c r="MTH2" s="124"/>
      <c r="MTI2" s="124"/>
      <c r="MTJ2" s="124"/>
      <c r="MTK2" s="124"/>
      <c r="MTL2" s="124"/>
      <c r="MTM2" s="124"/>
      <c r="MTN2" s="124"/>
      <c r="MTO2" s="124"/>
      <c r="MTP2" s="124"/>
      <c r="MTQ2" s="124"/>
      <c r="MTR2" s="124"/>
      <c r="MTS2" s="124"/>
      <c r="MTT2" s="124"/>
      <c r="MTU2" s="124"/>
      <c r="MTV2" s="124"/>
      <c r="MTW2" s="124"/>
      <c r="MTX2" s="124"/>
      <c r="MTY2" s="124"/>
      <c r="MTZ2" s="124"/>
      <c r="MUA2" s="124"/>
      <c r="MUB2" s="124"/>
      <c r="MUC2" s="124"/>
      <c r="MUD2" s="124"/>
      <c r="MUE2" s="124"/>
      <c r="MUF2" s="124"/>
      <c r="MUG2" s="124"/>
      <c r="MUH2" s="124"/>
      <c r="MUI2" s="124"/>
      <c r="MUJ2" s="124"/>
      <c r="MUK2" s="124"/>
      <c r="MUL2" s="124"/>
      <c r="MUM2" s="124"/>
      <c r="MUN2" s="124"/>
      <c r="MUO2" s="124"/>
      <c r="MUP2" s="124"/>
      <c r="MUQ2" s="124"/>
      <c r="MUR2" s="124"/>
      <c r="MUS2" s="124"/>
      <c r="MUT2" s="124"/>
      <c r="MUU2" s="124"/>
      <c r="MUV2" s="124"/>
      <c r="MUW2" s="124"/>
      <c r="MUX2" s="124"/>
      <c r="MUY2" s="124"/>
      <c r="MUZ2" s="124"/>
      <c r="MVA2" s="124"/>
      <c r="MVB2" s="124"/>
      <c r="MVC2" s="124"/>
      <c r="MVD2" s="124"/>
      <c r="MVE2" s="124"/>
      <c r="MVF2" s="124"/>
      <c r="MVG2" s="124"/>
      <c r="MVH2" s="124"/>
      <c r="MVI2" s="124"/>
      <c r="MVJ2" s="124"/>
      <c r="MVK2" s="124"/>
      <c r="MVL2" s="124"/>
      <c r="MVM2" s="124"/>
      <c r="MVN2" s="124"/>
      <c r="MVO2" s="124"/>
      <c r="MVP2" s="124"/>
      <c r="MVQ2" s="124"/>
      <c r="MVR2" s="124"/>
      <c r="MVS2" s="124"/>
      <c r="MVT2" s="124"/>
      <c r="MVU2" s="124"/>
      <c r="MVV2" s="124"/>
      <c r="MVW2" s="124"/>
      <c r="MVX2" s="124"/>
      <c r="MVY2" s="124"/>
      <c r="MVZ2" s="124"/>
      <c r="MWA2" s="124"/>
      <c r="MWB2" s="124"/>
      <c r="MWC2" s="124"/>
      <c r="MWD2" s="124"/>
      <c r="MWE2" s="124"/>
      <c r="MWF2" s="124"/>
      <c r="MWG2" s="124"/>
      <c r="MWH2" s="124"/>
      <c r="MWI2" s="124"/>
      <c r="MWJ2" s="124"/>
      <c r="MWK2" s="124"/>
      <c r="MWL2" s="124"/>
      <c r="MWM2" s="124"/>
      <c r="MWN2" s="124"/>
      <c r="MWO2" s="124"/>
      <c r="MWP2" s="124"/>
      <c r="MWQ2" s="124"/>
      <c r="MWR2" s="124"/>
      <c r="MWS2" s="124"/>
      <c r="MWT2" s="124"/>
      <c r="MWU2" s="124"/>
      <c r="MWV2" s="124"/>
      <c r="MWW2" s="124"/>
      <c r="MWX2" s="124"/>
      <c r="MWY2" s="124"/>
      <c r="MWZ2" s="124"/>
      <c r="MXA2" s="124"/>
      <c r="MXB2" s="124"/>
      <c r="MXC2" s="124"/>
      <c r="MXD2" s="124"/>
      <c r="MXE2" s="124"/>
      <c r="MXF2" s="124"/>
      <c r="MXG2" s="124"/>
      <c r="MXH2" s="124"/>
      <c r="MXI2" s="124"/>
      <c r="MXJ2" s="124"/>
      <c r="MXK2" s="124"/>
      <c r="MXL2" s="124"/>
      <c r="MXM2" s="124"/>
      <c r="MXN2" s="124"/>
      <c r="MXO2" s="124"/>
      <c r="MXP2" s="124"/>
      <c r="MXQ2" s="124"/>
      <c r="MXR2" s="124"/>
      <c r="MXS2" s="124"/>
      <c r="MXT2" s="124"/>
      <c r="MXU2" s="124"/>
      <c r="MXV2" s="124"/>
      <c r="MXW2" s="124"/>
      <c r="MXX2" s="124"/>
      <c r="MXY2" s="124"/>
      <c r="MXZ2" s="124"/>
      <c r="MYA2" s="124"/>
      <c r="MYB2" s="124"/>
      <c r="MYC2" s="124"/>
      <c r="MYD2" s="124"/>
      <c r="MYE2" s="124"/>
      <c r="MYF2" s="124"/>
      <c r="MYG2" s="124"/>
      <c r="MYH2" s="124"/>
      <c r="MYI2" s="124"/>
      <c r="MYJ2" s="124"/>
      <c r="MYK2" s="124"/>
      <c r="MYL2" s="124"/>
      <c r="MYM2" s="124"/>
      <c r="MYN2" s="124"/>
      <c r="MYO2" s="124"/>
      <c r="MYP2" s="124"/>
      <c r="MYQ2" s="124"/>
      <c r="MYR2" s="124"/>
      <c r="MYS2" s="124"/>
      <c r="MYT2" s="124"/>
      <c r="MYU2" s="124"/>
      <c r="MYV2" s="124"/>
      <c r="MYW2" s="124"/>
      <c r="MYX2" s="124"/>
      <c r="MYY2" s="124"/>
      <c r="MYZ2" s="124"/>
      <c r="MZA2" s="124"/>
      <c r="MZB2" s="124"/>
      <c r="MZC2" s="124"/>
      <c r="MZD2" s="124"/>
      <c r="MZE2" s="124"/>
      <c r="MZF2" s="124"/>
      <c r="MZG2" s="124"/>
      <c r="MZH2" s="124"/>
      <c r="MZI2" s="124"/>
      <c r="MZJ2" s="124"/>
      <c r="MZK2" s="124"/>
      <c r="MZL2" s="124"/>
      <c r="MZM2" s="124"/>
      <c r="MZN2" s="124"/>
      <c r="MZO2" s="124"/>
      <c r="MZP2" s="124"/>
      <c r="MZQ2" s="124"/>
      <c r="MZR2" s="124"/>
      <c r="MZS2" s="124"/>
      <c r="MZT2" s="124"/>
      <c r="MZU2" s="124"/>
      <c r="MZV2" s="124"/>
      <c r="MZW2" s="124"/>
      <c r="MZX2" s="124"/>
      <c r="MZY2" s="124"/>
      <c r="MZZ2" s="124"/>
      <c r="NAA2" s="124"/>
      <c r="NAB2" s="124"/>
      <c r="NAC2" s="124"/>
      <c r="NAD2" s="124"/>
      <c r="NAE2" s="124"/>
      <c r="NAF2" s="124"/>
      <c r="NAG2" s="124"/>
      <c r="NAH2" s="124"/>
      <c r="NAI2" s="124"/>
      <c r="NAJ2" s="124"/>
      <c r="NAK2" s="124"/>
      <c r="NAL2" s="124"/>
      <c r="NAM2" s="124"/>
      <c r="NAN2" s="124"/>
      <c r="NAO2" s="124"/>
      <c r="NAP2" s="124"/>
      <c r="NAQ2" s="124"/>
      <c r="NAR2" s="124"/>
      <c r="NAS2" s="124"/>
      <c r="NAT2" s="124"/>
      <c r="NAU2" s="124"/>
      <c r="NAV2" s="124"/>
      <c r="NAW2" s="124"/>
      <c r="NAX2" s="124"/>
      <c r="NAY2" s="124"/>
      <c r="NAZ2" s="124"/>
      <c r="NBA2" s="124"/>
      <c r="NBB2" s="124"/>
      <c r="NBC2" s="124"/>
      <c r="NBD2" s="124"/>
      <c r="NBE2" s="124"/>
      <c r="NBF2" s="124"/>
      <c r="NBG2" s="124"/>
      <c r="NBH2" s="124"/>
      <c r="NBI2" s="124"/>
      <c r="NBJ2" s="124"/>
      <c r="NBK2" s="124"/>
      <c r="NBL2" s="124"/>
      <c r="NBM2" s="124"/>
      <c r="NBN2" s="124"/>
      <c r="NBO2" s="124"/>
      <c r="NBP2" s="124"/>
      <c r="NBQ2" s="124"/>
      <c r="NBR2" s="124"/>
      <c r="NBS2" s="124"/>
      <c r="NBT2" s="124"/>
      <c r="NBU2" s="124"/>
      <c r="NBV2" s="124"/>
      <c r="NBW2" s="124"/>
      <c r="NBX2" s="124"/>
      <c r="NBY2" s="124"/>
      <c r="NBZ2" s="124"/>
      <c r="NCA2" s="124"/>
      <c r="NCB2" s="124"/>
      <c r="NCC2" s="124"/>
      <c r="NCD2" s="124"/>
      <c r="NCE2" s="124"/>
      <c r="NCF2" s="124"/>
      <c r="NCG2" s="124"/>
      <c r="NCH2" s="124"/>
      <c r="NCI2" s="124"/>
      <c r="NCJ2" s="124"/>
      <c r="NCK2" s="124"/>
      <c r="NCL2" s="124"/>
      <c r="NCM2" s="124"/>
      <c r="NCN2" s="124"/>
      <c r="NCO2" s="124"/>
      <c r="NCP2" s="124"/>
      <c r="NCQ2" s="124"/>
      <c r="NCR2" s="124"/>
      <c r="NCS2" s="124"/>
      <c r="NCT2" s="124"/>
      <c r="NCU2" s="124"/>
      <c r="NCV2" s="124"/>
      <c r="NCW2" s="124"/>
      <c r="NCX2" s="124"/>
      <c r="NCY2" s="124"/>
      <c r="NCZ2" s="124"/>
      <c r="NDA2" s="124"/>
      <c r="NDB2" s="124"/>
      <c r="NDC2" s="124"/>
      <c r="NDD2" s="124"/>
      <c r="NDE2" s="124"/>
      <c r="NDF2" s="124"/>
      <c r="NDG2" s="124"/>
      <c r="NDH2" s="124"/>
      <c r="NDI2" s="124"/>
      <c r="NDJ2" s="124"/>
      <c r="NDK2" s="124"/>
      <c r="NDL2" s="124"/>
      <c r="NDM2" s="124"/>
      <c r="NDN2" s="124"/>
      <c r="NDO2" s="124"/>
      <c r="NDP2" s="124"/>
      <c r="NDQ2" s="124"/>
      <c r="NDR2" s="124"/>
      <c r="NDS2" s="124"/>
      <c r="NDT2" s="124"/>
      <c r="NDU2" s="124"/>
      <c r="NDV2" s="124"/>
      <c r="NDW2" s="124"/>
      <c r="NDX2" s="124"/>
      <c r="NDY2" s="124"/>
      <c r="NDZ2" s="124"/>
      <c r="NEA2" s="124"/>
      <c r="NEB2" s="124"/>
      <c r="NEC2" s="124"/>
      <c r="NED2" s="124"/>
      <c r="NEE2" s="124"/>
      <c r="NEF2" s="124"/>
      <c r="NEG2" s="124"/>
      <c r="NEH2" s="124"/>
      <c r="NEI2" s="124"/>
      <c r="NEJ2" s="124"/>
      <c r="NEK2" s="124"/>
      <c r="NEL2" s="124"/>
      <c r="NEM2" s="124"/>
      <c r="NEN2" s="124"/>
      <c r="NEO2" s="124"/>
      <c r="NEP2" s="124"/>
      <c r="NEQ2" s="124"/>
      <c r="NER2" s="124"/>
      <c r="NES2" s="124"/>
      <c r="NET2" s="124"/>
      <c r="NEU2" s="124"/>
      <c r="NEV2" s="124"/>
      <c r="NEW2" s="124"/>
      <c r="NEX2" s="124"/>
      <c r="NEY2" s="124"/>
      <c r="NEZ2" s="124"/>
      <c r="NFA2" s="124"/>
      <c r="NFB2" s="124"/>
      <c r="NFC2" s="124"/>
      <c r="NFD2" s="124"/>
      <c r="NFE2" s="124"/>
      <c r="NFF2" s="124"/>
      <c r="NFG2" s="124"/>
      <c r="NFH2" s="124"/>
      <c r="NFI2" s="124"/>
      <c r="NFJ2" s="124"/>
      <c r="NFK2" s="124"/>
      <c r="NFL2" s="124"/>
      <c r="NFM2" s="124"/>
      <c r="NFN2" s="124"/>
      <c r="NFO2" s="124"/>
      <c r="NFP2" s="124"/>
      <c r="NFQ2" s="124"/>
      <c r="NFR2" s="124"/>
      <c r="NFS2" s="124"/>
      <c r="NFT2" s="124"/>
      <c r="NFU2" s="124"/>
      <c r="NFV2" s="124"/>
      <c r="NFW2" s="124"/>
      <c r="NFX2" s="124"/>
      <c r="NFY2" s="124"/>
      <c r="NFZ2" s="124"/>
      <c r="NGA2" s="124"/>
      <c r="NGB2" s="124"/>
      <c r="NGC2" s="124"/>
      <c r="NGD2" s="124"/>
      <c r="NGE2" s="124"/>
      <c r="NGF2" s="124"/>
      <c r="NGG2" s="124"/>
      <c r="NGH2" s="124"/>
      <c r="NGI2" s="124"/>
      <c r="NGJ2" s="124"/>
      <c r="NGK2" s="124"/>
      <c r="NGL2" s="124"/>
      <c r="NGM2" s="124"/>
      <c r="NGN2" s="124"/>
      <c r="NGO2" s="124"/>
      <c r="NGP2" s="124"/>
      <c r="NGQ2" s="124"/>
      <c r="NGR2" s="124"/>
      <c r="NGS2" s="124"/>
      <c r="NGT2" s="124"/>
      <c r="NGU2" s="124"/>
      <c r="NGV2" s="124"/>
      <c r="NGW2" s="124"/>
      <c r="NGX2" s="124"/>
      <c r="NGY2" s="124"/>
      <c r="NGZ2" s="124"/>
      <c r="NHA2" s="124"/>
      <c r="NHB2" s="124"/>
      <c r="NHC2" s="124"/>
      <c r="NHD2" s="124"/>
      <c r="NHE2" s="124"/>
      <c r="NHF2" s="124"/>
      <c r="NHG2" s="124"/>
      <c r="NHH2" s="124"/>
      <c r="NHI2" s="124"/>
      <c r="NHJ2" s="124"/>
      <c r="NHK2" s="124"/>
      <c r="NHL2" s="124"/>
      <c r="NHM2" s="124"/>
      <c r="NHN2" s="124"/>
      <c r="NHO2" s="124"/>
      <c r="NHP2" s="124"/>
      <c r="NHQ2" s="124"/>
      <c r="NHR2" s="124"/>
      <c r="NHS2" s="124"/>
      <c r="NHT2" s="124"/>
      <c r="NHU2" s="124"/>
      <c r="NHV2" s="124"/>
      <c r="NHW2" s="124"/>
      <c r="NHX2" s="124"/>
      <c r="NHY2" s="124"/>
      <c r="NHZ2" s="124"/>
      <c r="NIA2" s="124"/>
      <c r="NIB2" s="124"/>
      <c r="NIC2" s="124"/>
      <c r="NID2" s="124"/>
      <c r="NIE2" s="124"/>
      <c r="NIF2" s="124"/>
      <c r="NIG2" s="124"/>
      <c r="NIH2" s="124"/>
      <c r="NII2" s="124"/>
      <c r="NIJ2" s="124"/>
      <c r="NIK2" s="124"/>
      <c r="NIL2" s="124"/>
      <c r="NIM2" s="124"/>
      <c r="NIN2" s="124"/>
      <c r="NIO2" s="124"/>
      <c r="NIP2" s="124"/>
      <c r="NIQ2" s="124"/>
      <c r="NIR2" s="124"/>
      <c r="NIS2" s="124"/>
      <c r="NIT2" s="124"/>
      <c r="NIU2" s="124"/>
      <c r="NIV2" s="124"/>
      <c r="NIW2" s="124"/>
      <c r="NIX2" s="124"/>
      <c r="NIY2" s="124"/>
      <c r="NIZ2" s="124"/>
      <c r="NJA2" s="124"/>
      <c r="NJB2" s="124"/>
      <c r="NJC2" s="124"/>
      <c r="NJD2" s="124"/>
      <c r="NJE2" s="124"/>
      <c r="NJF2" s="124"/>
      <c r="NJG2" s="124"/>
      <c r="NJH2" s="124"/>
      <c r="NJI2" s="124"/>
      <c r="NJJ2" s="124"/>
      <c r="NJK2" s="124"/>
      <c r="NJL2" s="124"/>
      <c r="NJM2" s="124"/>
      <c r="NJN2" s="124"/>
      <c r="NJO2" s="124"/>
      <c r="NJP2" s="124"/>
      <c r="NJQ2" s="124"/>
      <c r="NJR2" s="124"/>
      <c r="NJS2" s="124"/>
      <c r="NJT2" s="124"/>
      <c r="NJU2" s="124"/>
      <c r="NJV2" s="124"/>
      <c r="NJW2" s="124"/>
      <c r="NJX2" s="124"/>
      <c r="NJY2" s="124"/>
      <c r="NJZ2" s="124"/>
      <c r="NKA2" s="124"/>
      <c r="NKB2" s="124"/>
      <c r="NKC2" s="124"/>
      <c r="NKD2" s="124"/>
      <c r="NKE2" s="124"/>
      <c r="NKF2" s="124"/>
      <c r="NKG2" s="124"/>
      <c r="NKH2" s="124"/>
      <c r="NKI2" s="124"/>
      <c r="NKJ2" s="124"/>
      <c r="NKK2" s="124"/>
      <c r="NKL2" s="124"/>
      <c r="NKM2" s="124"/>
      <c r="NKN2" s="124"/>
      <c r="NKO2" s="124"/>
      <c r="NKP2" s="124"/>
      <c r="NKQ2" s="124"/>
      <c r="NKR2" s="124"/>
      <c r="NKS2" s="124"/>
      <c r="NKT2" s="124"/>
      <c r="NKU2" s="124"/>
      <c r="NKV2" s="124"/>
      <c r="NKW2" s="124"/>
      <c r="NKX2" s="124"/>
      <c r="NKY2" s="124"/>
      <c r="NKZ2" s="124"/>
      <c r="NLA2" s="124"/>
      <c r="NLB2" s="124"/>
      <c r="NLC2" s="124"/>
      <c r="NLD2" s="124"/>
      <c r="NLE2" s="124"/>
      <c r="NLF2" s="124"/>
      <c r="NLG2" s="124"/>
      <c r="NLH2" s="124"/>
      <c r="NLI2" s="124"/>
      <c r="NLJ2" s="124"/>
      <c r="NLK2" s="124"/>
      <c r="NLL2" s="124"/>
      <c r="NLM2" s="124"/>
      <c r="NLN2" s="124"/>
      <c r="NLO2" s="124"/>
      <c r="NLP2" s="124"/>
      <c r="NLQ2" s="124"/>
      <c r="NLR2" s="124"/>
      <c r="NLS2" s="124"/>
      <c r="NLT2" s="124"/>
      <c r="NLU2" s="124"/>
      <c r="NLV2" s="124"/>
      <c r="NLW2" s="124"/>
      <c r="NLX2" s="124"/>
      <c r="NLY2" s="124"/>
      <c r="NLZ2" s="124"/>
      <c r="NMA2" s="124"/>
      <c r="NMB2" s="124"/>
      <c r="NMC2" s="124"/>
      <c r="NMD2" s="124"/>
      <c r="NME2" s="124"/>
      <c r="NMF2" s="124"/>
      <c r="NMG2" s="124"/>
      <c r="NMH2" s="124"/>
      <c r="NMI2" s="124"/>
      <c r="NMJ2" s="124"/>
      <c r="NMK2" s="124"/>
      <c r="NML2" s="124"/>
      <c r="NMM2" s="124"/>
      <c r="NMN2" s="124"/>
      <c r="NMO2" s="124"/>
      <c r="NMP2" s="124"/>
      <c r="NMQ2" s="124"/>
      <c r="NMR2" s="124"/>
      <c r="NMS2" s="124"/>
      <c r="NMT2" s="124"/>
      <c r="NMU2" s="124"/>
      <c r="NMV2" s="124"/>
      <c r="NMW2" s="124"/>
      <c r="NMX2" s="124"/>
      <c r="NMY2" s="124"/>
      <c r="NMZ2" s="124"/>
      <c r="NNA2" s="124"/>
      <c r="NNB2" s="124"/>
      <c r="NNC2" s="124"/>
      <c r="NND2" s="124"/>
      <c r="NNE2" s="124"/>
      <c r="NNF2" s="124"/>
      <c r="NNG2" s="124"/>
      <c r="NNH2" s="124"/>
      <c r="NNI2" s="124"/>
      <c r="NNJ2" s="124"/>
      <c r="NNK2" s="124"/>
      <c r="NNL2" s="124"/>
      <c r="NNM2" s="124"/>
      <c r="NNN2" s="124"/>
      <c r="NNO2" s="124"/>
      <c r="NNP2" s="124"/>
      <c r="NNQ2" s="124"/>
      <c r="NNR2" s="124"/>
      <c r="NNS2" s="124"/>
      <c r="NNT2" s="124"/>
      <c r="NNU2" s="124"/>
      <c r="NNV2" s="124"/>
      <c r="NNW2" s="124"/>
      <c r="NNX2" s="124"/>
      <c r="NNY2" s="124"/>
      <c r="NNZ2" s="124"/>
      <c r="NOA2" s="124"/>
      <c r="NOB2" s="124"/>
      <c r="NOC2" s="124"/>
      <c r="NOD2" s="124"/>
      <c r="NOE2" s="124"/>
      <c r="NOF2" s="124"/>
      <c r="NOG2" s="124"/>
      <c r="NOH2" s="124"/>
      <c r="NOI2" s="124"/>
      <c r="NOJ2" s="124"/>
      <c r="NOK2" s="124"/>
      <c r="NOL2" s="124"/>
      <c r="NOM2" s="124"/>
      <c r="NON2" s="124"/>
      <c r="NOO2" s="124"/>
      <c r="NOP2" s="124"/>
      <c r="NOQ2" s="124"/>
      <c r="NOR2" s="124"/>
      <c r="NOS2" s="124"/>
      <c r="NOT2" s="124"/>
      <c r="NOU2" s="124"/>
      <c r="NOV2" s="124"/>
      <c r="NOW2" s="124"/>
      <c r="NOX2" s="124"/>
      <c r="NOY2" s="124"/>
      <c r="NOZ2" s="124"/>
      <c r="NPA2" s="124"/>
      <c r="NPB2" s="124"/>
      <c r="NPC2" s="124"/>
      <c r="NPD2" s="124"/>
      <c r="NPE2" s="124"/>
      <c r="NPF2" s="124"/>
      <c r="NPG2" s="124"/>
      <c r="NPH2" s="124"/>
      <c r="NPI2" s="124"/>
      <c r="NPJ2" s="124"/>
      <c r="NPK2" s="124"/>
      <c r="NPL2" s="124"/>
      <c r="NPM2" s="124"/>
      <c r="NPN2" s="124"/>
      <c r="NPO2" s="124"/>
      <c r="NPP2" s="124"/>
      <c r="NPQ2" s="124"/>
      <c r="NPR2" s="124"/>
      <c r="NPS2" s="124"/>
      <c r="NPT2" s="124"/>
      <c r="NPU2" s="124"/>
      <c r="NPV2" s="124"/>
      <c r="NPW2" s="124"/>
      <c r="NPX2" s="124"/>
      <c r="NPY2" s="124"/>
      <c r="NPZ2" s="124"/>
      <c r="NQA2" s="124"/>
      <c r="NQB2" s="124"/>
      <c r="NQC2" s="124"/>
      <c r="NQD2" s="124"/>
      <c r="NQE2" s="124"/>
      <c r="NQF2" s="124"/>
      <c r="NQG2" s="124"/>
      <c r="NQH2" s="124"/>
      <c r="NQI2" s="124"/>
      <c r="NQJ2" s="124"/>
      <c r="NQK2" s="124"/>
      <c r="NQL2" s="124"/>
      <c r="NQM2" s="124"/>
      <c r="NQN2" s="124"/>
      <c r="NQO2" s="124"/>
      <c r="NQP2" s="124"/>
      <c r="NQQ2" s="124"/>
      <c r="NQR2" s="124"/>
      <c r="NQS2" s="124"/>
      <c r="NQT2" s="124"/>
      <c r="NQU2" s="124"/>
      <c r="NQV2" s="124"/>
      <c r="NQW2" s="124"/>
      <c r="NQX2" s="124"/>
      <c r="NQY2" s="124"/>
      <c r="NQZ2" s="124"/>
      <c r="NRA2" s="124"/>
      <c r="NRB2" s="124"/>
      <c r="NRC2" s="124"/>
      <c r="NRD2" s="124"/>
      <c r="NRE2" s="124"/>
      <c r="NRF2" s="124"/>
      <c r="NRG2" s="124"/>
      <c r="NRH2" s="124"/>
      <c r="NRI2" s="124"/>
      <c r="NRJ2" s="124"/>
      <c r="NRK2" s="124"/>
      <c r="NRL2" s="124"/>
      <c r="NRM2" s="124"/>
      <c r="NRN2" s="124"/>
      <c r="NRO2" s="124"/>
      <c r="NRP2" s="124"/>
      <c r="NRQ2" s="124"/>
      <c r="NRR2" s="124"/>
      <c r="NRS2" s="124"/>
      <c r="NRT2" s="124"/>
      <c r="NRU2" s="124"/>
      <c r="NRV2" s="124"/>
      <c r="NRW2" s="124"/>
      <c r="NRX2" s="124"/>
      <c r="NRY2" s="124"/>
      <c r="NRZ2" s="124"/>
      <c r="NSA2" s="124"/>
      <c r="NSB2" s="124"/>
      <c r="NSC2" s="124"/>
      <c r="NSD2" s="124"/>
      <c r="NSE2" s="124"/>
      <c r="NSF2" s="124"/>
      <c r="NSG2" s="124"/>
      <c r="NSH2" s="124"/>
      <c r="NSI2" s="124"/>
      <c r="NSJ2" s="124"/>
      <c r="NSK2" s="124"/>
      <c r="NSL2" s="124"/>
      <c r="NSM2" s="124"/>
      <c r="NSN2" s="124"/>
      <c r="NSO2" s="124"/>
      <c r="NSP2" s="124"/>
      <c r="NSQ2" s="124"/>
      <c r="NSR2" s="124"/>
      <c r="NSS2" s="124"/>
      <c r="NST2" s="124"/>
      <c r="NSU2" s="124"/>
      <c r="NSV2" s="124"/>
      <c r="NSW2" s="124"/>
      <c r="NSX2" s="124"/>
      <c r="NSY2" s="124"/>
      <c r="NSZ2" s="124"/>
      <c r="NTA2" s="124"/>
      <c r="NTB2" s="124"/>
      <c r="NTC2" s="124"/>
      <c r="NTD2" s="124"/>
      <c r="NTE2" s="124"/>
      <c r="NTF2" s="124"/>
      <c r="NTG2" s="124"/>
      <c r="NTH2" s="124"/>
      <c r="NTI2" s="124"/>
      <c r="NTJ2" s="124"/>
      <c r="NTK2" s="124"/>
      <c r="NTL2" s="124"/>
      <c r="NTM2" s="124"/>
      <c r="NTN2" s="124"/>
      <c r="NTO2" s="124"/>
      <c r="NTP2" s="124"/>
      <c r="NTQ2" s="124"/>
      <c r="NTR2" s="124"/>
      <c r="NTS2" s="124"/>
      <c r="NTT2" s="124"/>
      <c r="NTU2" s="124"/>
      <c r="NTV2" s="124"/>
      <c r="NTW2" s="124"/>
      <c r="NTX2" s="124"/>
      <c r="NTY2" s="124"/>
      <c r="NTZ2" s="124"/>
      <c r="NUA2" s="124"/>
      <c r="NUB2" s="124"/>
      <c r="NUC2" s="124"/>
      <c r="NUD2" s="124"/>
      <c r="NUE2" s="124"/>
      <c r="NUF2" s="124"/>
      <c r="NUG2" s="124"/>
      <c r="NUH2" s="124"/>
      <c r="NUI2" s="124"/>
      <c r="NUJ2" s="124"/>
      <c r="NUK2" s="124"/>
      <c r="NUL2" s="124"/>
      <c r="NUM2" s="124"/>
      <c r="NUN2" s="124"/>
      <c r="NUO2" s="124"/>
      <c r="NUP2" s="124"/>
      <c r="NUQ2" s="124"/>
      <c r="NUR2" s="124"/>
      <c r="NUS2" s="124"/>
      <c r="NUT2" s="124"/>
      <c r="NUU2" s="124"/>
      <c r="NUV2" s="124"/>
      <c r="NUW2" s="124"/>
      <c r="NUX2" s="124"/>
      <c r="NUY2" s="124"/>
      <c r="NUZ2" s="124"/>
      <c r="NVA2" s="124"/>
      <c r="NVB2" s="124"/>
      <c r="NVC2" s="124"/>
      <c r="NVD2" s="124"/>
      <c r="NVE2" s="124"/>
      <c r="NVF2" s="124"/>
      <c r="NVG2" s="124"/>
      <c r="NVH2" s="124"/>
      <c r="NVI2" s="124"/>
      <c r="NVJ2" s="124"/>
      <c r="NVK2" s="124"/>
      <c r="NVL2" s="124"/>
      <c r="NVM2" s="124"/>
      <c r="NVN2" s="124"/>
      <c r="NVO2" s="124"/>
      <c r="NVP2" s="124"/>
      <c r="NVQ2" s="124"/>
      <c r="NVR2" s="124"/>
      <c r="NVS2" s="124"/>
      <c r="NVT2" s="124"/>
      <c r="NVU2" s="124"/>
      <c r="NVV2" s="124"/>
      <c r="NVW2" s="124"/>
      <c r="NVX2" s="124"/>
      <c r="NVY2" s="124"/>
      <c r="NVZ2" s="124"/>
      <c r="NWA2" s="124"/>
      <c r="NWB2" s="124"/>
      <c r="NWC2" s="124"/>
      <c r="NWD2" s="124"/>
      <c r="NWE2" s="124"/>
      <c r="NWF2" s="124"/>
      <c r="NWG2" s="124"/>
      <c r="NWH2" s="124"/>
      <c r="NWI2" s="124"/>
      <c r="NWJ2" s="124"/>
      <c r="NWK2" s="124"/>
      <c r="NWL2" s="124"/>
      <c r="NWM2" s="124"/>
      <c r="NWN2" s="124"/>
      <c r="NWO2" s="124"/>
      <c r="NWP2" s="124"/>
      <c r="NWQ2" s="124"/>
      <c r="NWR2" s="124"/>
      <c r="NWS2" s="124"/>
      <c r="NWT2" s="124"/>
      <c r="NWU2" s="124"/>
      <c r="NWV2" s="124"/>
      <c r="NWW2" s="124"/>
      <c r="NWX2" s="124"/>
      <c r="NWY2" s="124"/>
      <c r="NWZ2" s="124"/>
      <c r="NXA2" s="124"/>
      <c r="NXB2" s="124"/>
      <c r="NXC2" s="124"/>
      <c r="NXD2" s="124"/>
      <c r="NXE2" s="124"/>
      <c r="NXF2" s="124"/>
      <c r="NXG2" s="124"/>
      <c r="NXH2" s="124"/>
      <c r="NXI2" s="124"/>
      <c r="NXJ2" s="124"/>
      <c r="NXK2" s="124"/>
      <c r="NXL2" s="124"/>
      <c r="NXM2" s="124"/>
      <c r="NXN2" s="124"/>
      <c r="NXO2" s="124"/>
      <c r="NXP2" s="124"/>
      <c r="NXQ2" s="124"/>
      <c r="NXR2" s="124"/>
      <c r="NXS2" s="124"/>
      <c r="NXT2" s="124"/>
      <c r="NXU2" s="124"/>
      <c r="NXV2" s="124"/>
      <c r="NXW2" s="124"/>
      <c r="NXX2" s="124"/>
      <c r="NXY2" s="124"/>
      <c r="NXZ2" s="124"/>
      <c r="NYA2" s="124"/>
      <c r="NYB2" s="124"/>
      <c r="NYC2" s="124"/>
      <c r="NYD2" s="124"/>
      <c r="NYE2" s="124"/>
      <c r="NYF2" s="124"/>
      <c r="NYG2" s="124"/>
      <c r="NYH2" s="124"/>
      <c r="NYI2" s="124"/>
      <c r="NYJ2" s="124"/>
      <c r="NYK2" s="124"/>
      <c r="NYL2" s="124"/>
      <c r="NYM2" s="124"/>
      <c r="NYN2" s="124"/>
      <c r="NYO2" s="124"/>
      <c r="NYP2" s="124"/>
      <c r="NYQ2" s="124"/>
      <c r="NYR2" s="124"/>
      <c r="NYS2" s="124"/>
      <c r="NYT2" s="124"/>
      <c r="NYU2" s="124"/>
      <c r="NYV2" s="124"/>
      <c r="NYW2" s="124"/>
      <c r="NYX2" s="124"/>
      <c r="NYY2" s="124"/>
      <c r="NYZ2" s="124"/>
      <c r="NZA2" s="124"/>
      <c r="NZB2" s="124"/>
      <c r="NZC2" s="124"/>
      <c r="NZD2" s="124"/>
      <c r="NZE2" s="124"/>
      <c r="NZF2" s="124"/>
      <c r="NZG2" s="124"/>
      <c r="NZH2" s="124"/>
      <c r="NZI2" s="124"/>
      <c r="NZJ2" s="124"/>
      <c r="NZK2" s="124"/>
      <c r="NZL2" s="124"/>
      <c r="NZM2" s="124"/>
      <c r="NZN2" s="124"/>
      <c r="NZO2" s="124"/>
      <c r="NZP2" s="124"/>
      <c r="NZQ2" s="124"/>
      <c r="NZR2" s="124"/>
      <c r="NZS2" s="124"/>
      <c r="NZT2" s="124"/>
      <c r="NZU2" s="124"/>
      <c r="NZV2" s="124"/>
      <c r="NZW2" s="124"/>
      <c r="NZX2" s="124"/>
      <c r="NZY2" s="124"/>
      <c r="NZZ2" s="124"/>
      <c r="OAA2" s="124"/>
      <c r="OAB2" s="124"/>
      <c r="OAC2" s="124"/>
      <c r="OAD2" s="124"/>
      <c r="OAE2" s="124"/>
      <c r="OAF2" s="124"/>
      <c r="OAG2" s="124"/>
      <c r="OAH2" s="124"/>
      <c r="OAI2" s="124"/>
      <c r="OAJ2" s="124"/>
      <c r="OAK2" s="124"/>
      <c r="OAL2" s="124"/>
      <c r="OAM2" s="124"/>
      <c r="OAN2" s="124"/>
      <c r="OAO2" s="124"/>
      <c r="OAP2" s="124"/>
      <c r="OAQ2" s="124"/>
      <c r="OAR2" s="124"/>
      <c r="OAS2" s="124"/>
      <c r="OAT2" s="124"/>
      <c r="OAU2" s="124"/>
      <c r="OAV2" s="124"/>
      <c r="OAW2" s="124"/>
      <c r="OAX2" s="124"/>
      <c r="OAY2" s="124"/>
      <c r="OAZ2" s="124"/>
      <c r="OBA2" s="124"/>
      <c r="OBB2" s="124"/>
      <c r="OBC2" s="124"/>
      <c r="OBD2" s="124"/>
      <c r="OBE2" s="124"/>
      <c r="OBF2" s="124"/>
      <c r="OBG2" s="124"/>
      <c r="OBH2" s="124"/>
      <c r="OBI2" s="124"/>
      <c r="OBJ2" s="124"/>
      <c r="OBK2" s="124"/>
      <c r="OBL2" s="124"/>
      <c r="OBM2" s="124"/>
      <c r="OBN2" s="124"/>
      <c r="OBO2" s="124"/>
      <c r="OBP2" s="124"/>
      <c r="OBQ2" s="124"/>
      <c r="OBR2" s="124"/>
      <c r="OBS2" s="124"/>
      <c r="OBT2" s="124"/>
      <c r="OBU2" s="124"/>
      <c r="OBV2" s="124"/>
      <c r="OBW2" s="124"/>
      <c r="OBX2" s="124"/>
      <c r="OBY2" s="124"/>
      <c r="OBZ2" s="124"/>
      <c r="OCA2" s="124"/>
      <c r="OCB2" s="124"/>
      <c r="OCC2" s="124"/>
      <c r="OCD2" s="124"/>
      <c r="OCE2" s="124"/>
      <c r="OCF2" s="124"/>
      <c r="OCG2" s="124"/>
      <c r="OCH2" s="124"/>
      <c r="OCI2" s="124"/>
      <c r="OCJ2" s="124"/>
      <c r="OCK2" s="124"/>
      <c r="OCL2" s="124"/>
      <c r="OCM2" s="124"/>
      <c r="OCN2" s="124"/>
      <c r="OCO2" s="124"/>
      <c r="OCP2" s="124"/>
      <c r="OCQ2" s="124"/>
      <c r="OCR2" s="124"/>
      <c r="OCS2" s="124"/>
      <c r="OCT2" s="124"/>
      <c r="OCU2" s="124"/>
      <c r="OCV2" s="124"/>
      <c r="OCW2" s="124"/>
      <c r="OCX2" s="124"/>
      <c r="OCY2" s="124"/>
      <c r="OCZ2" s="124"/>
      <c r="ODA2" s="124"/>
      <c r="ODB2" s="124"/>
      <c r="ODC2" s="124"/>
      <c r="ODD2" s="124"/>
      <c r="ODE2" s="124"/>
      <c r="ODF2" s="124"/>
      <c r="ODG2" s="124"/>
      <c r="ODH2" s="124"/>
      <c r="ODI2" s="124"/>
      <c r="ODJ2" s="124"/>
      <c r="ODK2" s="124"/>
      <c r="ODL2" s="124"/>
      <c r="ODM2" s="124"/>
      <c r="ODN2" s="124"/>
      <c r="ODO2" s="124"/>
      <c r="ODP2" s="124"/>
      <c r="ODQ2" s="124"/>
      <c r="ODR2" s="124"/>
      <c r="ODS2" s="124"/>
      <c r="ODT2" s="124"/>
      <c r="ODU2" s="124"/>
      <c r="ODV2" s="124"/>
      <c r="ODW2" s="124"/>
      <c r="ODX2" s="124"/>
      <c r="ODY2" s="124"/>
      <c r="ODZ2" s="124"/>
      <c r="OEA2" s="124"/>
      <c r="OEB2" s="124"/>
      <c r="OEC2" s="124"/>
      <c r="OED2" s="124"/>
      <c r="OEE2" s="124"/>
      <c r="OEF2" s="124"/>
      <c r="OEG2" s="124"/>
      <c r="OEH2" s="124"/>
      <c r="OEI2" s="124"/>
      <c r="OEJ2" s="124"/>
      <c r="OEK2" s="124"/>
      <c r="OEL2" s="124"/>
      <c r="OEM2" s="124"/>
      <c r="OEN2" s="124"/>
      <c r="OEO2" s="124"/>
      <c r="OEP2" s="124"/>
      <c r="OEQ2" s="124"/>
      <c r="OER2" s="124"/>
      <c r="OES2" s="124"/>
      <c r="OET2" s="124"/>
      <c r="OEU2" s="124"/>
      <c r="OEV2" s="124"/>
      <c r="OEW2" s="124"/>
      <c r="OEX2" s="124"/>
      <c r="OEY2" s="124"/>
      <c r="OEZ2" s="124"/>
      <c r="OFA2" s="124"/>
      <c r="OFB2" s="124"/>
      <c r="OFC2" s="124"/>
      <c r="OFD2" s="124"/>
      <c r="OFE2" s="124"/>
      <c r="OFF2" s="124"/>
      <c r="OFG2" s="124"/>
      <c r="OFH2" s="124"/>
      <c r="OFI2" s="124"/>
      <c r="OFJ2" s="124"/>
      <c r="OFK2" s="124"/>
      <c r="OFL2" s="124"/>
      <c r="OFM2" s="124"/>
      <c r="OFN2" s="124"/>
      <c r="OFO2" s="124"/>
      <c r="OFP2" s="124"/>
      <c r="OFQ2" s="124"/>
      <c r="OFR2" s="124"/>
      <c r="OFS2" s="124"/>
      <c r="OFT2" s="124"/>
      <c r="OFU2" s="124"/>
      <c r="OFV2" s="124"/>
      <c r="OFW2" s="124"/>
      <c r="OFX2" s="124"/>
      <c r="OFY2" s="124"/>
      <c r="OFZ2" s="124"/>
      <c r="OGA2" s="124"/>
      <c r="OGB2" s="124"/>
      <c r="OGC2" s="124"/>
      <c r="OGD2" s="124"/>
      <c r="OGE2" s="124"/>
      <c r="OGF2" s="124"/>
      <c r="OGG2" s="124"/>
      <c r="OGH2" s="124"/>
      <c r="OGI2" s="124"/>
      <c r="OGJ2" s="124"/>
      <c r="OGK2" s="124"/>
      <c r="OGL2" s="124"/>
      <c r="OGM2" s="124"/>
      <c r="OGN2" s="124"/>
      <c r="OGO2" s="124"/>
      <c r="OGP2" s="124"/>
      <c r="OGQ2" s="124"/>
      <c r="OGR2" s="124"/>
      <c r="OGS2" s="124"/>
      <c r="OGT2" s="124"/>
      <c r="OGU2" s="124"/>
      <c r="OGV2" s="124"/>
      <c r="OGW2" s="124"/>
      <c r="OGX2" s="124"/>
      <c r="OGY2" s="124"/>
      <c r="OGZ2" s="124"/>
      <c r="OHA2" s="124"/>
      <c r="OHB2" s="124"/>
      <c r="OHC2" s="124"/>
      <c r="OHD2" s="124"/>
      <c r="OHE2" s="124"/>
      <c r="OHF2" s="124"/>
      <c r="OHG2" s="124"/>
      <c r="OHH2" s="124"/>
      <c r="OHI2" s="124"/>
      <c r="OHJ2" s="124"/>
      <c r="OHK2" s="124"/>
      <c r="OHL2" s="124"/>
      <c r="OHM2" s="124"/>
      <c r="OHN2" s="124"/>
      <c r="OHO2" s="124"/>
      <c r="OHP2" s="124"/>
      <c r="OHQ2" s="124"/>
      <c r="OHR2" s="124"/>
      <c r="OHS2" s="124"/>
      <c r="OHT2" s="124"/>
      <c r="OHU2" s="124"/>
      <c r="OHV2" s="124"/>
      <c r="OHW2" s="124"/>
      <c r="OHX2" s="124"/>
      <c r="OHY2" s="124"/>
      <c r="OHZ2" s="124"/>
      <c r="OIA2" s="124"/>
      <c r="OIB2" s="124"/>
      <c r="OIC2" s="124"/>
      <c r="OID2" s="124"/>
      <c r="OIE2" s="124"/>
      <c r="OIF2" s="124"/>
      <c r="OIG2" s="124"/>
      <c r="OIH2" s="124"/>
      <c r="OII2" s="124"/>
      <c r="OIJ2" s="124"/>
      <c r="OIK2" s="124"/>
      <c r="OIL2" s="124"/>
      <c r="OIM2" s="124"/>
      <c r="OIN2" s="124"/>
      <c r="OIO2" s="124"/>
      <c r="OIP2" s="124"/>
      <c r="OIQ2" s="124"/>
      <c r="OIR2" s="124"/>
      <c r="OIS2" s="124"/>
      <c r="OIT2" s="124"/>
      <c r="OIU2" s="124"/>
      <c r="OIV2" s="124"/>
      <c r="OIW2" s="124"/>
      <c r="OIX2" s="124"/>
      <c r="OIY2" s="124"/>
      <c r="OIZ2" s="124"/>
      <c r="OJA2" s="124"/>
      <c r="OJB2" s="124"/>
      <c r="OJC2" s="124"/>
      <c r="OJD2" s="124"/>
      <c r="OJE2" s="124"/>
      <c r="OJF2" s="124"/>
      <c r="OJG2" s="124"/>
      <c r="OJH2" s="124"/>
      <c r="OJI2" s="124"/>
      <c r="OJJ2" s="124"/>
      <c r="OJK2" s="124"/>
      <c r="OJL2" s="124"/>
      <c r="OJM2" s="124"/>
      <c r="OJN2" s="124"/>
      <c r="OJO2" s="124"/>
      <c r="OJP2" s="124"/>
      <c r="OJQ2" s="124"/>
      <c r="OJR2" s="124"/>
      <c r="OJS2" s="124"/>
      <c r="OJT2" s="124"/>
      <c r="OJU2" s="124"/>
      <c r="OJV2" s="124"/>
      <c r="OJW2" s="124"/>
      <c r="OJX2" s="124"/>
      <c r="OJY2" s="124"/>
      <c r="OJZ2" s="124"/>
      <c r="OKA2" s="124"/>
      <c r="OKB2" s="124"/>
      <c r="OKC2" s="124"/>
      <c r="OKD2" s="124"/>
      <c r="OKE2" s="124"/>
      <c r="OKF2" s="124"/>
      <c r="OKG2" s="124"/>
      <c r="OKH2" s="124"/>
      <c r="OKI2" s="124"/>
      <c r="OKJ2" s="124"/>
      <c r="OKK2" s="124"/>
      <c r="OKL2" s="124"/>
      <c r="OKM2" s="124"/>
      <c r="OKN2" s="124"/>
      <c r="OKO2" s="124"/>
      <c r="OKP2" s="124"/>
      <c r="OKQ2" s="124"/>
      <c r="OKR2" s="124"/>
      <c r="OKS2" s="124"/>
      <c r="OKT2" s="124"/>
      <c r="OKU2" s="124"/>
      <c r="OKV2" s="124"/>
      <c r="OKW2" s="124"/>
      <c r="OKX2" s="124"/>
      <c r="OKY2" s="124"/>
      <c r="OKZ2" s="124"/>
      <c r="OLA2" s="124"/>
      <c r="OLB2" s="124"/>
      <c r="OLC2" s="124"/>
      <c r="OLD2" s="124"/>
      <c r="OLE2" s="124"/>
      <c r="OLF2" s="124"/>
      <c r="OLG2" s="124"/>
      <c r="OLH2" s="124"/>
      <c r="OLI2" s="124"/>
      <c r="OLJ2" s="124"/>
      <c r="OLK2" s="124"/>
      <c r="OLL2" s="124"/>
      <c r="OLM2" s="124"/>
      <c r="OLN2" s="124"/>
      <c r="OLO2" s="124"/>
      <c r="OLP2" s="124"/>
      <c r="OLQ2" s="124"/>
      <c r="OLR2" s="124"/>
      <c r="OLS2" s="124"/>
      <c r="OLT2" s="124"/>
      <c r="OLU2" s="124"/>
      <c r="OLV2" s="124"/>
      <c r="OLW2" s="124"/>
      <c r="OLX2" s="124"/>
      <c r="OLY2" s="124"/>
      <c r="OLZ2" s="124"/>
      <c r="OMA2" s="124"/>
      <c r="OMB2" s="124"/>
      <c r="OMC2" s="124"/>
      <c r="OMD2" s="124"/>
      <c r="OME2" s="124"/>
      <c r="OMF2" s="124"/>
      <c r="OMG2" s="124"/>
      <c r="OMH2" s="124"/>
      <c r="OMI2" s="124"/>
      <c r="OMJ2" s="124"/>
      <c r="OMK2" s="124"/>
      <c r="OML2" s="124"/>
      <c r="OMM2" s="124"/>
      <c r="OMN2" s="124"/>
      <c r="OMO2" s="124"/>
      <c r="OMP2" s="124"/>
      <c r="OMQ2" s="124"/>
      <c r="OMR2" s="124"/>
      <c r="OMS2" s="124"/>
      <c r="OMT2" s="124"/>
      <c r="OMU2" s="124"/>
      <c r="OMV2" s="124"/>
      <c r="OMW2" s="124"/>
      <c r="OMX2" s="124"/>
      <c r="OMY2" s="124"/>
      <c r="OMZ2" s="124"/>
      <c r="ONA2" s="124"/>
      <c r="ONB2" s="124"/>
      <c r="ONC2" s="124"/>
      <c r="OND2" s="124"/>
      <c r="ONE2" s="124"/>
      <c r="ONF2" s="124"/>
      <c r="ONG2" s="124"/>
      <c r="ONH2" s="124"/>
      <c r="ONI2" s="124"/>
      <c r="ONJ2" s="124"/>
      <c r="ONK2" s="124"/>
      <c r="ONL2" s="124"/>
      <c r="ONM2" s="124"/>
      <c r="ONN2" s="124"/>
      <c r="ONO2" s="124"/>
      <c r="ONP2" s="124"/>
      <c r="ONQ2" s="124"/>
      <c r="ONR2" s="124"/>
      <c r="ONS2" s="124"/>
      <c r="ONT2" s="124"/>
      <c r="ONU2" s="124"/>
      <c r="ONV2" s="124"/>
      <c r="ONW2" s="124"/>
      <c r="ONX2" s="124"/>
      <c r="ONY2" s="124"/>
      <c r="ONZ2" s="124"/>
      <c r="OOA2" s="124"/>
      <c r="OOB2" s="124"/>
      <c r="OOC2" s="124"/>
      <c r="OOD2" s="124"/>
      <c r="OOE2" s="124"/>
      <c r="OOF2" s="124"/>
      <c r="OOG2" s="124"/>
      <c r="OOH2" s="124"/>
      <c r="OOI2" s="124"/>
      <c r="OOJ2" s="124"/>
      <c r="OOK2" s="124"/>
      <c r="OOL2" s="124"/>
      <c r="OOM2" s="124"/>
      <c r="OON2" s="124"/>
      <c r="OOO2" s="124"/>
      <c r="OOP2" s="124"/>
      <c r="OOQ2" s="124"/>
      <c r="OOR2" s="124"/>
      <c r="OOS2" s="124"/>
      <c r="OOT2" s="124"/>
      <c r="OOU2" s="124"/>
      <c r="OOV2" s="124"/>
      <c r="OOW2" s="124"/>
      <c r="OOX2" s="124"/>
      <c r="OOY2" s="124"/>
      <c r="OOZ2" s="124"/>
      <c r="OPA2" s="124"/>
      <c r="OPB2" s="124"/>
      <c r="OPC2" s="124"/>
      <c r="OPD2" s="124"/>
      <c r="OPE2" s="124"/>
      <c r="OPF2" s="124"/>
      <c r="OPG2" s="124"/>
      <c r="OPH2" s="124"/>
      <c r="OPI2" s="124"/>
      <c r="OPJ2" s="124"/>
      <c r="OPK2" s="124"/>
      <c r="OPL2" s="124"/>
      <c r="OPM2" s="124"/>
      <c r="OPN2" s="124"/>
      <c r="OPO2" s="124"/>
      <c r="OPP2" s="124"/>
      <c r="OPQ2" s="124"/>
      <c r="OPR2" s="124"/>
      <c r="OPS2" s="124"/>
      <c r="OPT2" s="124"/>
      <c r="OPU2" s="124"/>
      <c r="OPV2" s="124"/>
      <c r="OPW2" s="124"/>
      <c r="OPX2" s="124"/>
      <c r="OPY2" s="124"/>
      <c r="OPZ2" s="124"/>
      <c r="OQA2" s="124"/>
      <c r="OQB2" s="124"/>
      <c r="OQC2" s="124"/>
      <c r="OQD2" s="124"/>
      <c r="OQE2" s="124"/>
      <c r="OQF2" s="124"/>
      <c r="OQG2" s="124"/>
      <c r="OQH2" s="124"/>
      <c r="OQI2" s="124"/>
      <c r="OQJ2" s="124"/>
      <c r="OQK2" s="124"/>
      <c r="OQL2" s="124"/>
      <c r="OQM2" s="124"/>
      <c r="OQN2" s="124"/>
      <c r="OQO2" s="124"/>
      <c r="OQP2" s="124"/>
      <c r="OQQ2" s="124"/>
      <c r="OQR2" s="124"/>
      <c r="OQS2" s="124"/>
      <c r="OQT2" s="124"/>
      <c r="OQU2" s="124"/>
      <c r="OQV2" s="124"/>
      <c r="OQW2" s="124"/>
      <c r="OQX2" s="124"/>
      <c r="OQY2" s="124"/>
      <c r="OQZ2" s="124"/>
      <c r="ORA2" s="124"/>
      <c r="ORB2" s="124"/>
      <c r="ORC2" s="124"/>
      <c r="ORD2" s="124"/>
      <c r="ORE2" s="124"/>
      <c r="ORF2" s="124"/>
      <c r="ORG2" s="124"/>
      <c r="ORH2" s="124"/>
      <c r="ORI2" s="124"/>
      <c r="ORJ2" s="124"/>
      <c r="ORK2" s="124"/>
      <c r="ORL2" s="124"/>
      <c r="ORM2" s="124"/>
      <c r="ORN2" s="124"/>
      <c r="ORO2" s="124"/>
      <c r="ORP2" s="124"/>
      <c r="ORQ2" s="124"/>
      <c r="ORR2" s="124"/>
      <c r="ORS2" s="124"/>
      <c r="ORT2" s="124"/>
      <c r="ORU2" s="124"/>
      <c r="ORV2" s="124"/>
      <c r="ORW2" s="124"/>
      <c r="ORX2" s="124"/>
      <c r="ORY2" s="124"/>
      <c r="ORZ2" s="124"/>
      <c r="OSA2" s="124"/>
      <c r="OSB2" s="124"/>
      <c r="OSC2" s="124"/>
      <c r="OSD2" s="124"/>
      <c r="OSE2" s="124"/>
      <c r="OSF2" s="124"/>
      <c r="OSG2" s="124"/>
      <c r="OSH2" s="124"/>
      <c r="OSI2" s="124"/>
      <c r="OSJ2" s="124"/>
      <c r="OSK2" s="124"/>
      <c r="OSL2" s="124"/>
      <c r="OSM2" s="124"/>
      <c r="OSN2" s="124"/>
      <c r="OSO2" s="124"/>
      <c r="OSP2" s="124"/>
      <c r="OSQ2" s="124"/>
      <c r="OSR2" s="124"/>
      <c r="OSS2" s="124"/>
      <c r="OST2" s="124"/>
      <c r="OSU2" s="124"/>
      <c r="OSV2" s="124"/>
      <c r="OSW2" s="124"/>
      <c r="OSX2" s="124"/>
      <c r="OSY2" s="124"/>
      <c r="OSZ2" s="124"/>
      <c r="OTA2" s="124"/>
      <c r="OTB2" s="124"/>
      <c r="OTC2" s="124"/>
      <c r="OTD2" s="124"/>
      <c r="OTE2" s="124"/>
      <c r="OTF2" s="124"/>
      <c r="OTG2" s="124"/>
      <c r="OTH2" s="124"/>
      <c r="OTI2" s="124"/>
      <c r="OTJ2" s="124"/>
      <c r="OTK2" s="124"/>
      <c r="OTL2" s="124"/>
      <c r="OTM2" s="124"/>
      <c r="OTN2" s="124"/>
      <c r="OTO2" s="124"/>
      <c r="OTP2" s="124"/>
      <c r="OTQ2" s="124"/>
      <c r="OTR2" s="124"/>
      <c r="OTS2" s="124"/>
      <c r="OTT2" s="124"/>
      <c r="OTU2" s="124"/>
      <c r="OTV2" s="124"/>
      <c r="OTW2" s="124"/>
      <c r="OTX2" s="124"/>
      <c r="OTY2" s="124"/>
      <c r="OTZ2" s="124"/>
      <c r="OUA2" s="124"/>
      <c r="OUB2" s="124"/>
      <c r="OUC2" s="124"/>
      <c r="OUD2" s="124"/>
      <c r="OUE2" s="124"/>
      <c r="OUF2" s="124"/>
      <c r="OUG2" s="124"/>
      <c r="OUH2" s="124"/>
      <c r="OUI2" s="124"/>
      <c r="OUJ2" s="124"/>
      <c r="OUK2" s="124"/>
      <c r="OUL2" s="124"/>
      <c r="OUM2" s="124"/>
      <c r="OUN2" s="124"/>
      <c r="OUO2" s="124"/>
      <c r="OUP2" s="124"/>
      <c r="OUQ2" s="124"/>
      <c r="OUR2" s="124"/>
      <c r="OUS2" s="124"/>
      <c r="OUT2" s="124"/>
      <c r="OUU2" s="124"/>
      <c r="OUV2" s="124"/>
      <c r="OUW2" s="124"/>
      <c r="OUX2" s="124"/>
      <c r="OUY2" s="124"/>
      <c r="OUZ2" s="124"/>
      <c r="OVA2" s="124"/>
      <c r="OVB2" s="124"/>
      <c r="OVC2" s="124"/>
      <c r="OVD2" s="124"/>
      <c r="OVE2" s="124"/>
      <c r="OVF2" s="124"/>
      <c r="OVG2" s="124"/>
      <c r="OVH2" s="124"/>
      <c r="OVI2" s="124"/>
      <c r="OVJ2" s="124"/>
      <c r="OVK2" s="124"/>
      <c r="OVL2" s="124"/>
      <c r="OVM2" s="124"/>
      <c r="OVN2" s="124"/>
      <c r="OVO2" s="124"/>
      <c r="OVP2" s="124"/>
      <c r="OVQ2" s="124"/>
      <c r="OVR2" s="124"/>
      <c r="OVS2" s="124"/>
      <c r="OVT2" s="124"/>
      <c r="OVU2" s="124"/>
      <c r="OVV2" s="124"/>
      <c r="OVW2" s="124"/>
      <c r="OVX2" s="124"/>
      <c r="OVY2" s="124"/>
      <c r="OVZ2" s="124"/>
      <c r="OWA2" s="124"/>
      <c r="OWB2" s="124"/>
      <c r="OWC2" s="124"/>
      <c r="OWD2" s="124"/>
      <c r="OWE2" s="124"/>
      <c r="OWF2" s="124"/>
      <c r="OWG2" s="124"/>
      <c r="OWH2" s="124"/>
      <c r="OWI2" s="124"/>
      <c r="OWJ2" s="124"/>
      <c r="OWK2" s="124"/>
      <c r="OWL2" s="124"/>
      <c r="OWM2" s="124"/>
      <c r="OWN2" s="124"/>
      <c r="OWO2" s="124"/>
      <c r="OWP2" s="124"/>
      <c r="OWQ2" s="124"/>
      <c r="OWR2" s="124"/>
      <c r="OWS2" s="124"/>
      <c r="OWT2" s="124"/>
      <c r="OWU2" s="124"/>
      <c r="OWV2" s="124"/>
      <c r="OWW2" s="124"/>
      <c r="OWX2" s="124"/>
      <c r="OWY2" s="124"/>
      <c r="OWZ2" s="124"/>
      <c r="OXA2" s="124"/>
      <c r="OXB2" s="124"/>
      <c r="OXC2" s="124"/>
      <c r="OXD2" s="124"/>
      <c r="OXE2" s="124"/>
      <c r="OXF2" s="124"/>
      <c r="OXG2" s="124"/>
      <c r="OXH2" s="124"/>
      <c r="OXI2" s="124"/>
      <c r="OXJ2" s="124"/>
      <c r="OXK2" s="124"/>
      <c r="OXL2" s="124"/>
      <c r="OXM2" s="124"/>
      <c r="OXN2" s="124"/>
      <c r="OXO2" s="124"/>
      <c r="OXP2" s="124"/>
      <c r="OXQ2" s="124"/>
      <c r="OXR2" s="124"/>
      <c r="OXS2" s="124"/>
      <c r="OXT2" s="124"/>
      <c r="OXU2" s="124"/>
      <c r="OXV2" s="124"/>
      <c r="OXW2" s="124"/>
      <c r="OXX2" s="124"/>
      <c r="OXY2" s="124"/>
      <c r="OXZ2" s="124"/>
      <c r="OYA2" s="124"/>
      <c r="OYB2" s="124"/>
      <c r="OYC2" s="124"/>
      <c r="OYD2" s="124"/>
      <c r="OYE2" s="124"/>
      <c r="OYF2" s="124"/>
      <c r="OYG2" s="124"/>
      <c r="OYH2" s="124"/>
      <c r="OYI2" s="124"/>
      <c r="OYJ2" s="124"/>
      <c r="OYK2" s="124"/>
      <c r="OYL2" s="124"/>
      <c r="OYM2" s="124"/>
      <c r="OYN2" s="124"/>
      <c r="OYO2" s="124"/>
      <c r="OYP2" s="124"/>
      <c r="OYQ2" s="124"/>
      <c r="OYR2" s="124"/>
      <c r="OYS2" s="124"/>
      <c r="OYT2" s="124"/>
      <c r="OYU2" s="124"/>
      <c r="OYV2" s="124"/>
      <c r="OYW2" s="124"/>
      <c r="OYX2" s="124"/>
      <c r="OYY2" s="124"/>
      <c r="OYZ2" s="124"/>
      <c r="OZA2" s="124"/>
      <c r="OZB2" s="124"/>
      <c r="OZC2" s="124"/>
      <c r="OZD2" s="124"/>
      <c r="OZE2" s="124"/>
      <c r="OZF2" s="124"/>
      <c r="OZG2" s="124"/>
      <c r="OZH2" s="124"/>
      <c r="OZI2" s="124"/>
      <c r="OZJ2" s="124"/>
      <c r="OZK2" s="124"/>
      <c r="OZL2" s="124"/>
      <c r="OZM2" s="124"/>
      <c r="OZN2" s="124"/>
      <c r="OZO2" s="124"/>
      <c r="OZP2" s="124"/>
      <c r="OZQ2" s="124"/>
      <c r="OZR2" s="124"/>
      <c r="OZS2" s="124"/>
      <c r="OZT2" s="124"/>
      <c r="OZU2" s="124"/>
      <c r="OZV2" s="124"/>
      <c r="OZW2" s="124"/>
      <c r="OZX2" s="124"/>
      <c r="OZY2" s="124"/>
      <c r="OZZ2" s="124"/>
      <c r="PAA2" s="124"/>
      <c r="PAB2" s="124"/>
      <c r="PAC2" s="124"/>
      <c r="PAD2" s="124"/>
      <c r="PAE2" s="124"/>
      <c r="PAF2" s="124"/>
      <c r="PAG2" s="124"/>
      <c r="PAH2" s="124"/>
      <c r="PAI2" s="124"/>
      <c r="PAJ2" s="124"/>
      <c r="PAK2" s="124"/>
      <c r="PAL2" s="124"/>
      <c r="PAM2" s="124"/>
      <c r="PAN2" s="124"/>
      <c r="PAO2" s="124"/>
      <c r="PAP2" s="124"/>
      <c r="PAQ2" s="124"/>
      <c r="PAR2" s="124"/>
      <c r="PAS2" s="124"/>
      <c r="PAT2" s="124"/>
      <c r="PAU2" s="124"/>
      <c r="PAV2" s="124"/>
      <c r="PAW2" s="124"/>
      <c r="PAX2" s="124"/>
      <c r="PAY2" s="124"/>
      <c r="PAZ2" s="124"/>
      <c r="PBA2" s="124"/>
      <c r="PBB2" s="124"/>
      <c r="PBC2" s="124"/>
      <c r="PBD2" s="124"/>
      <c r="PBE2" s="124"/>
      <c r="PBF2" s="124"/>
      <c r="PBG2" s="124"/>
      <c r="PBH2" s="124"/>
      <c r="PBI2" s="124"/>
      <c r="PBJ2" s="124"/>
      <c r="PBK2" s="124"/>
      <c r="PBL2" s="124"/>
      <c r="PBM2" s="124"/>
      <c r="PBN2" s="124"/>
      <c r="PBO2" s="124"/>
      <c r="PBP2" s="124"/>
      <c r="PBQ2" s="124"/>
      <c r="PBR2" s="124"/>
      <c r="PBS2" s="124"/>
      <c r="PBT2" s="124"/>
      <c r="PBU2" s="124"/>
      <c r="PBV2" s="124"/>
      <c r="PBW2" s="124"/>
      <c r="PBX2" s="124"/>
      <c r="PBY2" s="124"/>
      <c r="PBZ2" s="124"/>
      <c r="PCA2" s="124"/>
      <c r="PCB2" s="124"/>
      <c r="PCC2" s="124"/>
      <c r="PCD2" s="124"/>
      <c r="PCE2" s="124"/>
      <c r="PCF2" s="124"/>
      <c r="PCG2" s="124"/>
      <c r="PCH2" s="124"/>
      <c r="PCI2" s="124"/>
      <c r="PCJ2" s="124"/>
      <c r="PCK2" s="124"/>
      <c r="PCL2" s="124"/>
      <c r="PCM2" s="124"/>
      <c r="PCN2" s="124"/>
      <c r="PCO2" s="124"/>
      <c r="PCP2" s="124"/>
      <c r="PCQ2" s="124"/>
      <c r="PCR2" s="124"/>
      <c r="PCS2" s="124"/>
      <c r="PCT2" s="124"/>
      <c r="PCU2" s="124"/>
      <c r="PCV2" s="124"/>
      <c r="PCW2" s="124"/>
      <c r="PCX2" s="124"/>
      <c r="PCY2" s="124"/>
      <c r="PCZ2" s="124"/>
      <c r="PDA2" s="124"/>
      <c r="PDB2" s="124"/>
      <c r="PDC2" s="124"/>
      <c r="PDD2" s="124"/>
      <c r="PDE2" s="124"/>
      <c r="PDF2" s="124"/>
      <c r="PDG2" s="124"/>
      <c r="PDH2" s="124"/>
      <c r="PDI2" s="124"/>
      <c r="PDJ2" s="124"/>
      <c r="PDK2" s="124"/>
      <c r="PDL2" s="124"/>
      <c r="PDM2" s="124"/>
      <c r="PDN2" s="124"/>
      <c r="PDO2" s="124"/>
      <c r="PDP2" s="124"/>
      <c r="PDQ2" s="124"/>
      <c r="PDR2" s="124"/>
      <c r="PDS2" s="124"/>
      <c r="PDT2" s="124"/>
      <c r="PDU2" s="124"/>
      <c r="PDV2" s="124"/>
      <c r="PDW2" s="124"/>
      <c r="PDX2" s="124"/>
      <c r="PDY2" s="124"/>
      <c r="PDZ2" s="124"/>
      <c r="PEA2" s="124"/>
      <c r="PEB2" s="124"/>
      <c r="PEC2" s="124"/>
      <c r="PED2" s="124"/>
      <c r="PEE2" s="124"/>
      <c r="PEF2" s="124"/>
      <c r="PEG2" s="124"/>
      <c r="PEH2" s="124"/>
      <c r="PEI2" s="124"/>
      <c r="PEJ2" s="124"/>
      <c r="PEK2" s="124"/>
      <c r="PEL2" s="124"/>
      <c r="PEM2" s="124"/>
      <c r="PEN2" s="124"/>
      <c r="PEO2" s="124"/>
      <c r="PEP2" s="124"/>
      <c r="PEQ2" s="124"/>
      <c r="PER2" s="124"/>
      <c r="PES2" s="124"/>
      <c r="PET2" s="124"/>
      <c r="PEU2" s="124"/>
      <c r="PEV2" s="124"/>
      <c r="PEW2" s="124"/>
      <c r="PEX2" s="124"/>
      <c r="PEY2" s="124"/>
      <c r="PEZ2" s="124"/>
      <c r="PFA2" s="124"/>
      <c r="PFB2" s="124"/>
      <c r="PFC2" s="124"/>
      <c r="PFD2" s="124"/>
      <c r="PFE2" s="124"/>
      <c r="PFF2" s="124"/>
      <c r="PFG2" s="124"/>
      <c r="PFH2" s="124"/>
      <c r="PFI2" s="124"/>
      <c r="PFJ2" s="124"/>
      <c r="PFK2" s="124"/>
      <c r="PFL2" s="124"/>
      <c r="PFM2" s="124"/>
      <c r="PFN2" s="124"/>
      <c r="PFO2" s="124"/>
      <c r="PFP2" s="124"/>
      <c r="PFQ2" s="124"/>
      <c r="PFR2" s="124"/>
      <c r="PFS2" s="124"/>
      <c r="PFT2" s="124"/>
      <c r="PFU2" s="124"/>
      <c r="PFV2" s="124"/>
      <c r="PFW2" s="124"/>
      <c r="PFX2" s="124"/>
      <c r="PFY2" s="124"/>
      <c r="PFZ2" s="124"/>
      <c r="PGA2" s="124"/>
      <c r="PGB2" s="124"/>
      <c r="PGC2" s="124"/>
      <c r="PGD2" s="124"/>
      <c r="PGE2" s="124"/>
      <c r="PGF2" s="124"/>
      <c r="PGG2" s="124"/>
      <c r="PGH2" s="124"/>
      <c r="PGI2" s="124"/>
      <c r="PGJ2" s="124"/>
      <c r="PGK2" s="124"/>
      <c r="PGL2" s="124"/>
      <c r="PGM2" s="124"/>
      <c r="PGN2" s="124"/>
      <c r="PGO2" s="124"/>
      <c r="PGP2" s="124"/>
      <c r="PGQ2" s="124"/>
      <c r="PGR2" s="124"/>
      <c r="PGS2" s="124"/>
      <c r="PGT2" s="124"/>
      <c r="PGU2" s="124"/>
      <c r="PGV2" s="124"/>
      <c r="PGW2" s="124"/>
      <c r="PGX2" s="124"/>
      <c r="PGY2" s="124"/>
      <c r="PGZ2" s="124"/>
      <c r="PHA2" s="124"/>
      <c r="PHB2" s="124"/>
      <c r="PHC2" s="124"/>
      <c r="PHD2" s="124"/>
      <c r="PHE2" s="124"/>
      <c r="PHF2" s="124"/>
      <c r="PHG2" s="124"/>
      <c r="PHH2" s="124"/>
      <c r="PHI2" s="124"/>
      <c r="PHJ2" s="124"/>
      <c r="PHK2" s="124"/>
      <c r="PHL2" s="124"/>
      <c r="PHM2" s="124"/>
      <c r="PHN2" s="124"/>
      <c r="PHO2" s="124"/>
      <c r="PHP2" s="124"/>
      <c r="PHQ2" s="124"/>
      <c r="PHR2" s="124"/>
      <c r="PHS2" s="124"/>
      <c r="PHT2" s="124"/>
      <c r="PHU2" s="124"/>
      <c r="PHV2" s="124"/>
      <c r="PHW2" s="124"/>
      <c r="PHX2" s="124"/>
      <c r="PHY2" s="124"/>
      <c r="PHZ2" s="124"/>
      <c r="PIA2" s="124"/>
      <c r="PIB2" s="124"/>
      <c r="PIC2" s="124"/>
      <c r="PID2" s="124"/>
      <c r="PIE2" s="124"/>
      <c r="PIF2" s="124"/>
      <c r="PIG2" s="124"/>
      <c r="PIH2" s="124"/>
      <c r="PII2" s="124"/>
      <c r="PIJ2" s="124"/>
      <c r="PIK2" s="124"/>
      <c r="PIL2" s="124"/>
      <c r="PIM2" s="124"/>
      <c r="PIN2" s="124"/>
      <c r="PIO2" s="124"/>
      <c r="PIP2" s="124"/>
      <c r="PIQ2" s="124"/>
      <c r="PIR2" s="124"/>
      <c r="PIS2" s="124"/>
      <c r="PIT2" s="124"/>
      <c r="PIU2" s="124"/>
      <c r="PIV2" s="124"/>
      <c r="PIW2" s="124"/>
      <c r="PIX2" s="124"/>
      <c r="PIY2" s="124"/>
      <c r="PIZ2" s="124"/>
      <c r="PJA2" s="124"/>
      <c r="PJB2" s="124"/>
      <c r="PJC2" s="124"/>
      <c r="PJD2" s="124"/>
      <c r="PJE2" s="124"/>
      <c r="PJF2" s="124"/>
      <c r="PJG2" s="124"/>
      <c r="PJH2" s="124"/>
      <c r="PJI2" s="124"/>
      <c r="PJJ2" s="124"/>
      <c r="PJK2" s="124"/>
      <c r="PJL2" s="124"/>
      <c r="PJM2" s="124"/>
      <c r="PJN2" s="124"/>
      <c r="PJO2" s="124"/>
      <c r="PJP2" s="124"/>
      <c r="PJQ2" s="124"/>
      <c r="PJR2" s="124"/>
      <c r="PJS2" s="124"/>
      <c r="PJT2" s="124"/>
      <c r="PJU2" s="124"/>
      <c r="PJV2" s="124"/>
      <c r="PJW2" s="124"/>
      <c r="PJX2" s="124"/>
      <c r="PJY2" s="124"/>
      <c r="PJZ2" s="124"/>
      <c r="PKA2" s="124"/>
      <c r="PKB2" s="124"/>
      <c r="PKC2" s="124"/>
      <c r="PKD2" s="124"/>
      <c r="PKE2" s="124"/>
      <c r="PKF2" s="124"/>
      <c r="PKG2" s="124"/>
      <c r="PKH2" s="124"/>
      <c r="PKI2" s="124"/>
      <c r="PKJ2" s="124"/>
      <c r="PKK2" s="124"/>
      <c r="PKL2" s="124"/>
      <c r="PKM2" s="124"/>
      <c r="PKN2" s="124"/>
      <c r="PKO2" s="124"/>
      <c r="PKP2" s="124"/>
      <c r="PKQ2" s="124"/>
      <c r="PKR2" s="124"/>
      <c r="PKS2" s="124"/>
      <c r="PKT2" s="124"/>
      <c r="PKU2" s="124"/>
      <c r="PKV2" s="124"/>
      <c r="PKW2" s="124"/>
      <c r="PKX2" s="124"/>
      <c r="PKY2" s="124"/>
      <c r="PKZ2" s="124"/>
      <c r="PLA2" s="124"/>
      <c r="PLB2" s="124"/>
      <c r="PLC2" s="124"/>
      <c r="PLD2" s="124"/>
      <c r="PLE2" s="124"/>
      <c r="PLF2" s="124"/>
      <c r="PLG2" s="124"/>
      <c r="PLH2" s="124"/>
      <c r="PLI2" s="124"/>
      <c r="PLJ2" s="124"/>
      <c r="PLK2" s="124"/>
      <c r="PLL2" s="124"/>
      <c r="PLM2" s="124"/>
      <c r="PLN2" s="124"/>
      <c r="PLO2" s="124"/>
      <c r="PLP2" s="124"/>
      <c r="PLQ2" s="124"/>
      <c r="PLR2" s="124"/>
      <c r="PLS2" s="124"/>
      <c r="PLT2" s="124"/>
      <c r="PLU2" s="124"/>
      <c r="PLV2" s="124"/>
      <c r="PLW2" s="124"/>
      <c r="PLX2" s="124"/>
      <c r="PLY2" s="124"/>
      <c r="PLZ2" s="124"/>
      <c r="PMA2" s="124"/>
      <c r="PMB2" s="124"/>
      <c r="PMC2" s="124"/>
      <c r="PMD2" s="124"/>
      <c r="PME2" s="124"/>
      <c r="PMF2" s="124"/>
      <c r="PMG2" s="124"/>
      <c r="PMH2" s="124"/>
      <c r="PMI2" s="124"/>
      <c r="PMJ2" s="124"/>
      <c r="PMK2" s="124"/>
      <c r="PML2" s="124"/>
      <c r="PMM2" s="124"/>
      <c r="PMN2" s="124"/>
      <c r="PMO2" s="124"/>
      <c r="PMP2" s="124"/>
      <c r="PMQ2" s="124"/>
      <c r="PMR2" s="124"/>
      <c r="PMS2" s="124"/>
      <c r="PMT2" s="124"/>
      <c r="PMU2" s="124"/>
      <c r="PMV2" s="124"/>
      <c r="PMW2" s="124"/>
      <c r="PMX2" s="124"/>
      <c r="PMY2" s="124"/>
      <c r="PMZ2" s="124"/>
      <c r="PNA2" s="124"/>
      <c r="PNB2" s="124"/>
      <c r="PNC2" s="124"/>
      <c r="PND2" s="124"/>
      <c r="PNE2" s="124"/>
      <c r="PNF2" s="124"/>
      <c r="PNG2" s="124"/>
      <c r="PNH2" s="124"/>
      <c r="PNI2" s="124"/>
      <c r="PNJ2" s="124"/>
      <c r="PNK2" s="124"/>
      <c r="PNL2" s="124"/>
      <c r="PNM2" s="124"/>
      <c r="PNN2" s="124"/>
      <c r="PNO2" s="124"/>
      <c r="PNP2" s="124"/>
      <c r="PNQ2" s="124"/>
      <c r="PNR2" s="124"/>
      <c r="PNS2" s="124"/>
      <c r="PNT2" s="124"/>
      <c r="PNU2" s="124"/>
      <c r="PNV2" s="124"/>
      <c r="PNW2" s="124"/>
      <c r="PNX2" s="124"/>
      <c r="PNY2" s="124"/>
      <c r="PNZ2" s="124"/>
      <c r="POA2" s="124"/>
      <c r="POB2" s="124"/>
      <c r="POC2" s="124"/>
      <c r="POD2" s="124"/>
      <c r="POE2" s="124"/>
      <c r="POF2" s="124"/>
      <c r="POG2" s="124"/>
      <c r="POH2" s="124"/>
      <c r="POI2" s="124"/>
      <c r="POJ2" s="124"/>
      <c r="POK2" s="124"/>
      <c r="POL2" s="124"/>
      <c r="POM2" s="124"/>
      <c r="PON2" s="124"/>
      <c r="POO2" s="124"/>
      <c r="POP2" s="124"/>
      <c r="POQ2" s="124"/>
      <c r="POR2" s="124"/>
      <c r="POS2" s="124"/>
      <c r="POT2" s="124"/>
      <c r="POU2" s="124"/>
      <c r="POV2" s="124"/>
      <c r="POW2" s="124"/>
      <c r="POX2" s="124"/>
      <c r="POY2" s="124"/>
      <c r="POZ2" s="124"/>
      <c r="PPA2" s="124"/>
      <c r="PPB2" s="124"/>
      <c r="PPC2" s="124"/>
      <c r="PPD2" s="124"/>
      <c r="PPE2" s="124"/>
      <c r="PPF2" s="124"/>
      <c r="PPG2" s="124"/>
      <c r="PPH2" s="124"/>
      <c r="PPI2" s="124"/>
      <c r="PPJ2" s="124"/>
      <c r="PPK2" s="124"/>
      <c r="PPL2" s="124"/>
      <c r="PPM2" s="124"/>
      <c r="PPN2" s="124"/>
      <c r="PPO2" s="124"/>
      <c r="PPP2" s="124"/>
      <c r="PPQ2" s="124"/>
      <c r="PPR2" s="124"/>
      <c r="PPS2" s="124"/>
      <c r="PPT2" s="124"/>
      <c r="PPU2" s="124"/>
      <c r="PPV2" s="124"/>
      <c r="PPW2" s="124"/>
      <c r="PPX2" s="124"/>
      <c r="PPY2" s="124"/>
      <c r="PPZ2" s="124"/>
      <c r="PQA2" s="124"/>
      <c r="PQB2" s="124"/>
      <c r="PQC2" s="124"/>
      <c r="PQD2" s="124"/>
      <c r="PQE2" s="124"/>
      <c r="PQF2" s="124"/>
      <c r="PQG2" s="124"/>
      <c r="PQH2" s="124"/>
      <c r="PQI2" s="124"/>
      <c r="PQJ2" s="124"/>
      <c r="PQK2" s="124"/>
      <c r="PQL2" s="124"/>
      <c r="PQM2" s="124"/>
      <c r="PQN2" s="124"/>
      <c r="PQO2" s="124"/>
      <c r="PQP2" s="124"/>
      <c r="PQQ2" s="124"/>
      <c r="PQR2" s="124"/>
      <c r="PQS2" s="124"/>
      <c r="PQT2" s="124"/>
      <c r="PQU2" s="124"/>
      <c r="PQV2" s="124"/>
      <c r="PQW2" s="124"/>
      <c r="PQX2" s="124"/>
      <c r="PQY2" s="124"/>
      <c r="PQZ2" s="124"/>
      <c r="PRA2" s="124"/>
      <c r="PRB2" s="124"/>
      <c r="PRC2" s="124"/>
      <c r="PRD2" s="124"/>
      <c r="PRE2" s="124"/>
      <c r="PRF2" s="124"/>
      <c r="PRG2" s="124"/>
      <c r="PRH2" s="124"/>
      <c r="PRI2" s="124"/>
      <c r="PRJ2" s="124"/>
      <c r="PRK2" s="124"/>
      <c r="PRL2" s="124"/>
      <c r="PRM2" s="124"/>
      <c r="PRN2" s="124"/>
      <c r="PRO2" s="124"/>
      <c r="PRP2" s="124"/>
      <c r="PRQ2" s="124"/>
      <c r="PRR2" s="124"/>
      <c r="PRS2" s="124"/>
      <c r="PRT2" s="124"/>
      <c r="PRU2" s="124"/>
      <c r="PRV2" s="124"/>
      <c r="PRW2" s="124"/>
      <c r="PRX2" s="124"/>
      <c r="PRY2" s="124"/>
      <c r="PRZ2" s="124"/>
      <c r="PSA2" s="124"/>
      <c r="PSB2" s="124"/>
      <c r="PSC2" s="124"/>
      <c r="PSD2" s="124"/>
      <c r="PSE2" s="124"/>
      <c r="PSF2" s="124"/>
      <c r="PSG2" s="124"/>
      <c r="PSH2" s="124"/>
      <c r="PSI2" s="124"/>
      <c r="PSJ2" s="124"/>
      <c r="PSK2" s="124"/>
      <c r="PSL2" s="124"/>
      <c r="PSM2" s="124"/>
      <c r="PSN2" s="124"/>
      <c r="PSO2" s="124"/>
      <c r="PSP2" s="124"/>
      <c r="PSQ2" s="124"/>
      <c r="PSR2" s="124"/>
      <c r="PSS2" s="124"/>
      <c r="PST2" s="124"/>
      <c r="PSU2" s="124"/>
      <c r="PSV2" s="124"/>
      <c r="PSW2" s="124"/>
      <c r="PSX2" s="124"/>
      <c r="PSY2" s="124"/>
      <c r="PSZ2" s="124"/>
      <c r="PTA2" s="124"/>
      <c r="PTB2" s="124"/>
      <c r="PTC2" s="124"/>
      <c r="PTD2" s="124"/>
      <c r="PTE2" s="124"/>
      <c r="PTF2" s="124"/>
      <c r="PTG2" s="124"/>
      <c r="PTH2" s="124"/>
      <c r="PTI2" s="124"/>
      <c r="PTJ2" s="124"/>
      <c r="PTK2" s="124"/>
      <c r="PTL2" s="124"/>
      <c r="PTM2" s="124"/>
      <c r="PTN2" s="124"/>
      <c r="PTO2" s="124"/>
      <c r="PTP2" s="124"/>
      <c r="PTQ2" s="124"/>
      <c r="PTR2" s="124"/>
      <c r="PTS2" s="124"/>
      <c r="PTT2" s="124"/>
      <c r="PTU2" s="124"/>
      <c r="PTV2" s="124"/>
      <c r="PTW2" s="124"/>
      <c r="PTX2" s="124"/>
      <c r="PTY2" s="124"/>
      <c r="PTZ2" s="124"/>
      <c r="PUA2" s="124"/>
      <c r="PUB2" s="124"/>
      <c r="PUC2" s="124"/>
      <c r="PUD2" s="124"/>
      <c r="PUE2" s="124"/>
      <c r="PUF2" s="124"/>
      <c r="PUG2" s="124"/>
      <c r="PUH2" s="124"/>
      <c r="PUI2" s="124"/>
      <c r="PUJ2" s="124"/>
      <c r="PUK2" s="124"/>
      <c r="PUL2" s="124"/>
      <c r="PUM2" s="124"/>
      <c r="PUN2" s="124"/>
      <c r="PUO2" s="124"/>
      <c r="PUP2" s="124"/>
      <c r="PUQ2" s="124"/>
      <c r="PUR2" s="124"/>
      <c r="PUS2" s="124"/>
      <c r="PUT2" s="124"/>
      <c r="PUU2" s="124"/>
      <c r="PUV2" s="124"/>
      <c r="PUW2" s="124"/>
      <c r="PUX2" s="124"/>
      <c r="PUY2" s="124"/>
      <c r="PUZ2" s="124"/>
      <c r="PVA2" s="124"/>
      <c r="PVB2" s="124"/>
      <c r="PVC2" s="124"/>
      <c r="PVD2" s="124"/>
      <c r="PVE2" s="124"/>
      <c r="PVF2" s="124"/>
      <c r="PVG2" s="124"/>
      <c r="PVH2" s="124"/>
      <c r="PVI2" s="124"/>
      <c r="PVJ2" s="124"/>
      <c r="PVK2" s="124"/>
      <c r="PVL2" s="124"/>
      <c r="PVM2" s="124"/>
      <c r="PVN2" s="124"/>
      <c r="PVO2" s="124"/>
      <c r="PVP2" s="124"/>
      <c r="PVQ2" s="124"/>
      <c r="PVR2" s="124"/>
      <c r="PVS2" s="124"/>
      <c r="PVT2" s="124"/>
      <c r="PVU2" s="124"/>
      <c r="PVV2" s="124"/>
      <c r="PVW2" s="124"/>
      <c r="PVX2" s="124"/>
      <c r="PVY2" s="124"/>
      <c r="PVZ2" s="124"/>
      <c r="PWA2" s="124"/>
      <c r="PWB2" s="124"/>
      <c r="PWC2" s="124"/>
      <c r="PWD2" s="124"/>
      <c r="PWE2" s="124"/>
      <c r="PWF2" s="124"/>
      <c r="PWG2" s="124"/>
      <c r="PWH2" s="124"/>
      <c r="PWI2" s="124"/>
      <c r="PWJ2" s="124"/>
      <c r="PWK2" s="124"/>
      <c r="PWL2" s="124"/>
      <c r="PWM2" s="124"/>
      <c r="PWN2" s="124"/>
      <c r="PWO2" s="124"/>
      <c r="PWP2" s="124"/>
      <c r="PWQ2" s="124"/>
      <c r="PWR2" s="124"/>
      <c r="PWS2" s="124"/>
      <c r="PWT2" s="124"/>
      <c r="PWU2" s="124"/>
      <c r="PWV2" s="124"/>
      <c r="PWW2" s="124"/>
      <c r="PWX2" s="124"/>
      <c r="PWY2" s="124"/>
      <c r="PWZ2" s="124"/>
      <c r="PXA2" s="124"/>
      <c r="PXB2" s="124"/>
      <c r="PXC2" s="124"/>
      <c r="PXD2" s="124"/>
      <c r="PXE2" s="124"/>
      <c r="PXF2" s="124"/>
      <c r="PXG2" s="124"/>
      <c r="PXH2" s="124"/>
      <c r="PXI2" s="124"/>
      <c r="PXJ2" s="124"/>
      <c r="PXK2" s="124"/>
      <c r="PXL2" s="124"/>
      <c r="PXM2" s="124"/>
      <c r="PXN2" s="124"/>
      <c r="PXO2" s="124"/>
      <c r="PXP2" s="124"/>
      <c r="PXQ2" s="124"/>
      <c r="PXR2" s="124"/>
      <c r="PXS2" s="124"/>
      <c r="PXT2" s="124"/>
      <c r="PXU2" s="124"/>
      <c r="PXV2" s="124"/>
      <c r="PXW2" s="124"/>
      <c r="PXX2" s="124"/>
      <c r="PXY2" s="124"/>
      <c r="PXZ2" s="124"/>
      <c r="PYA2" s="124"/>
      <c r="PYB2" s="124"/>
      <c r="PYC2" s="124"/>
      <c r="PYD2" s="124"/>
      <c r="PYE2" s="124"/>
      <c r="PYF2" s="124"/>
      <c r="PYG2" s="124"/>
      <c r="PYH2" s="124"/>
      <c r="PYI2" s="124"/>
      <c r="PYJ2" s="124"/>
      <c r="PYK2" s="124"/>
      <c r="PYL2" s="124"/>
      <c r="PYM2" s="124"/>
      <c r="PYN2" s="124"/>
      <c r="PYO2" s="124"/>
      <c r="PYP2" s="124"/>
      <c r="PYQ2" s="124"/>
      <c r="PYR2" s="124"/>
      <c r="PYS2" s="124"/>
      <c r="PYT2" s="124"/>
      <c r="PYU2" s="124"/>
      <c r="PYV2" s="124"/>
      <c r="PYW2" s="124"/>
      <c r="PYX2" s="124"/>
      <c r="PYY2" s="124"/>
      <c r="PYZ2" s="124"/>
      <c r="PZA2" s="124"/>
      <c r="PZB2" s="124"/>
      <c r="PZC2" s="124"/>
      <c r="PZD2" s="124"/>
      <c r="PZE2" s="124"/>
      <c r="PZF2" s="124"/>
      <c r="PZG2" s="124"/>
      <c r="PZH2" s="124"/>
      <c r="PZI2" s="124"/>
      <c r="PZJ2" s="124"/>
      <c r="PZK2" s="124"/>
      <c r="PZL2" s="124"/>
      <c r="PZM2" s="124"/>
      <c r="PZN2" s="124"/>
      <c r="PZO2" s="124"/>
      <c r="PZP2" s="124"/>
      <c r="PZQ2" s="124"/>
      <c r="PZR2" s="124"/>
      <c r="PZS2" s="124"/>
      <c r="PZT2" s="124"/>
      <c r="PZU2" s="124"/>
      <c r="PZV2" s="124"/>
      <c r="PZW2" s="124"/>
      <c r="PZX2" s="124"/>
      <c r="PZY2" s="124"/>
      <c r="PZZ2" s="124"/>
      <c r="QAA2" s="124"/>
      <c r="QAB2" s="124"/>
      <c r="QAC2" s="124"/>
      <c r="QAD2" s="124"/>
      <c r="QAE2" s="124"/>
      <c r="QAF2" s="124"/>
      <c r="QAG2" s="124"/>
      <c r="QAH2" s="124"/>
      <c r="QAI2" s="124"/>
      <c r="QAJ2" s="124"/>
      <c r="QAK2" s="124"/>
      <c r="QAL2" s="124"/>
      <c r="QAM2" s="124"/>
      <c r="QAN2" s="124"/>
      <c r="QAO2" s="124"/>
      <c r="QAP2" s="124"/>
      <c r="QAQ2" s="124"/>
      <c r="QAR2" s="124"/>
      <c r="QAS2" s="124"/>
      <c r="QAT2" s="124"/>
      <c r="QAU2" s="124"/>
      <c r="QAV2" s="124"/>
      <c r="QAW2" s="124"/>
      <c r="QAX2" s="124"/>
      <c r="QAY2" s="124"/>
      <c r="QAZ2" s="124"/>
      <c r="QBA2" s="124"/>
      <c r="QBB2" s="124"/>
      <c r="QBC2" s="124"/>
      <c r="QBD2" s="124"/>
      <c r="QBE2" s="124"/>
      <c r="QBF2" s="124"/>
      <c r="QBG2" s="124"/>
      <c r="QBH2" s="124"/>
      <c r="QBI2" s="124"/>
      <c r="QBJ2" s="124"/>
      <c r="QBK2" s="124"/>
      <c r="QBL2" s="124"/>
      <c r="QBM2" s="124"/>
      <c r="QBN2" s="124"/>
      <c r="QBO2" s="124"/>
      <c r="QBP2" s="124"/>
      <c r="QBQ2" s="124"/>
      <c r="QBR2" s="124"/>
      <c r="QBS2" s="124"/>
      <c r="QBT2" s="124"/>
      <c r="QBU2" s="124"/>
      <c r="QBV2" s="124"/>
      <c r="QBW2" s="124"/>
      <c r="QBX2" s="124"/>
      <c r="QBY2" s="124"/>
      <c r="QBZ2" s="124"/>
      <c r="QCA2" s="124"/>
      <c r="QCB2" s="124"/>
      <c r="QCC2" s="124"/>
      <c r="QCD2" s="124"/>
      <c r="QCE2" s="124"/>
      <c r="QCF2" s="124"/>
      <c r="QCG2" s="124"/>
      <c r="QCH2" s="124"/>
      <c r="QCI2" s="124"/>
      <c r="QCJ2" s="124"/>
      <c r="QCK2" s="124"/>
      <c r="QCL2" s="124"/>
      <c r="QCM2" s="124"/>
      <c r="QCN2" s="124"/>
      <c r="QCO2" s="124"/>
      <c r="QCP2" s="124"/>
      <c r="QCQ2" s="124"/>
      <c r="QCR2" s="124"/>
      <c r="QCS2" s="124"/>
      <c r="QCT2" s="124"/>
      <c r="QCU2" s="124"/>
      <c r="QCV2" s="124"/>
      <c r="QCW2" s="124"/>
      <c r="QCX2" s="124"/>
      <c r="QCY2" s="124"/>
      <c r="QCZ2" s="124"/>
      <c r="QDA2" s="124"/>
      <c r="QDB2" s="124"/>
      <c r="QDC2" s="124"/>
      <c r="QDD2" s="124"/>
      <c r="QDE2" s="124"/>
      <c r="QDF2" s="124"/>
      <c r="QDG2" s="124"/>
      <c r="QDH2" s="124"/>
      <c r="QDI2" s="124"/>
      <c r="QDJ2" s="124"/>
      <c r="QDK2" s="124"/>
      <c r="QDL2" s="124"/>
      <c r="QDM2" s="124"/>
      <c r="QDN2" s="124"/>
      <c r="QDO2" s="124"/>
      <c r="QDP2" s="124"/>
      <c r="QDQ2" s="124"/>
      <c r="QDR2" s="124"/>
      <c r="QDS2" s="124"/>
      <c r="QDT2" s="124"/>
      <c r="QDU2" s="124"/>
      <c r="QDV2" s="124"/>
      <c r="QDW2" s="124"/>
      <c r="QDX2" s="124"/>
      <c r="QDY2" s="124"/>
      <c r="QDZ2" s="124"/>
      <c r="QEA2" s="124"/>
      <c r="QEB2" s="124"/>
      <c r="QEC2" s="124"/>
      <c r="QED2" s="124"/>
      <c r="QEE2" s="124"/>
      <c r="QEF2" s="124"/>
      <c r="QEG2" s="124"/>
      <c r="QEH2" s="124"/>
      <c r="QEI2" s="124"/>
      <c r="QEJ2" s="124"/>
      <c r="QEK2" s="124"/>
      <c r="QEL2" s="124"/>
      <c r="QEM2" s="124"/>
      <c r="QEN2" s="124"/>
      <c r="QEO2" s="124"/>
      <c r="QEP2" s="124"/>
      <c r="QEQ2" s="124"/>
      <c r="QER2" s="124"/>
      <c r="QES2" s="124"/>
      <c r="QET2" s="124"/>
      <c r="QEU2" s="124"/>
      <c r="QEV2" s="124"/>
      <c r="QEW2" s="124"/>
      <c r="QEX2" s="124"/>
      <c r="QEY2" s="124"/>
      <c r="QEZ2" s="124"/>
      <c r="QFA2" s="124"/>
      <c r="QFB2" s="124"/>
      <c r="QFC2" s="124"/>
      <c r="QFD2" s="124"/>
      <c r="QFE2" s="124"/>
      <c r="QFF2" s="124"/>
      <c r="QFG2" s="124"/>
      <c r="QFH2" s="124"/>
      <c r="QFI2" s="124"/>
      <c r="QFJ2" s="124"/>
      <c r="QFK2" s="124"/>
      <c r="QFL2" s="124"/>
      <c r="QFM2" s="124"/>
      <c r="QFN2" s="124"/>
      <c r="QFO2" s="124"/>
      <c r="QFP2" s="124"/>
      <c r="QFQ2" s="124"/>
      <c r="QFR2" s="124"/>
      <c r="QFS2" s="124"/>
      <c r="QFT2" s="124"/>
      <c r="QFU2" s="124"/>
      <c r="QFV2" s="124"/>
      <c r="QFW2" s="124"/>
      <c r="QFX2" s="124"/>
      <c r="QFY2" s="124"/>
      <c r="QFZ2" s="124"/>
      <c r="QGA2" s="124"/>
      <c r="QGB2" s="124"/>
      <c r="QGC2" s="124"/>
      <c r="QGD2" s="124"/>
      <c r="QGE2" s="124"/>
      <c r="QGF2" s="124"/>
      <c r="QGG2" s="124"/>
      <c r="QGH2" s="124"/>
      <c r="QGI2" s="124"/>
      <c r="QGJ2" s="124"/>
      <c r="QGK2" s="124"/>
      <c r="QGL2" s="124"/>
      <c r="QGM2" s="124"/>
      <c r="QGN2" s="124"/>
      <c r="QGO2" s="124"/>
      <c r="QGP2" s="124"/>
      <c r="QGQ2" s="124"/>
      <c r="QGR2" s="124"/>
      <c r="QGS2" s="124"/>
      <c r="QGT2" s="124"/>
      <c r="QGU2" s="124"/>
      <c r="QGV2" s="124"/>
      <c r="QGW2" s="124"/>
      <c r="QGX2" s="124"/>
      <c r="QGY2" s="124"/>
      <c r="QGZ2" s="124"/>
      <c r="QHA2" s="124"/>
      <c r="QHB2" s="124"/>
      <c r="QHC2" s="124"/>
      <c r="QHD2" s="124"/>
      <c r="QHE2" s="124"/>
      <c r="QHF2" s="124"/>
      <c r="QHG2" s="124"/>
      <c r="QHH2" s="124"/>
      <c r="QHI2" s="124"/>
      <c r="QHJ2" s="124"/>
      <c r="QHK2" s="124"/>
      <c r="QHL2" s="124"/>
      <c r="QHM2" s="124"/>
      <c r="QHN2" s="124"/>
      <c r="QHO2" s="124"/>
      <c r="QHP2" s="124"/>
      <c r="QHQ2" s="124"/>
      <c r="QHR2" s="124"/>
      <c r="QHS2" s="124"/>
      <c r="QHT2" s="124"/>
      <c r="QHU2" s="124"/>
      <c r="QHV2" s="124"/>
      <c r="QHW2" s="124"/>
      <c r="QHX2" s="124"/>
      <c r="QHY2" s="124"/>
      <c r="QHZ2" s="124"/>
      <c r="QIA2" s="124"/>
      <c r="QIB2" s="124"/>
      <c r="QIC2" s="124"/>
      <c r="QID2" s="124"/>
      <c r="QIE2" s="124"/>
      <c r="QIF2" s="124"/>
      <c r="QIG2" s="124"/>
      <c r="QIH2" s="124"/>
      <c r="QII2" s="124"/>
      <c r="QIJ2" s="124"/>
      <c r="QIK2" s="124"/>
      <c r="QIL2" s="124"/>
      <c r="QIM2" s="124"/>
      <c r="QIN2" s="124"/>
      <c r="QIO2" s="124"/>
      <c r="QIP2" s="124"/>
      <c r="QIQ2" s="124"/>
      <c r="QIR2" s="124"/>
      <c r="QIS2" s="124"/>
      <c r="QIT2" s="124"/>
      <c r="QIU2" s="124"/>
      <c r="QIV2" s="124"/>
      <c r="QIW2" s="124"/>
      <c r="QIX2" s="124"/>
      <c r="QIY2" s="124"/>
      <c r="QIZ2" s="124"/>
      <c r="QJA2" s="124"/>
      <c r="QJB2" s="124"/>
      <c r="QJC2" s="124"/>
      <c r="QJD2" s="124"/>
      <c r="QJE2" s="124"/>
      <c r="QJF2" s="124"/>
      <c r="QJG2" s="124"/>
      <c r="QJH2" s="124"/>
      <c r="QJI2" s="124"/>
      <c r="QJJ2" s="124"/>
      <c r="QJK2" s="124"/>
      <c r="QJL2" s="124"/>
      <c r="QJM2" s="124"/>
      <c r="QJN2" s="124"/>
      <c r="QJO2" s="124"/>
      <c r="QJP2" s="124"/>
      <c r="QJQ2" s="124"/>
      <c r="QJR2" s="124"/>
      <c r="QJS2" s="124"/>
      <c r="QJT2" s="124"/>
      <c r="QJU2" s="124"/>
      <c r="QJV2" s="124"/>
      <c r="QJW2" s="124"/>
      <c r="QJX2" s="124"/>
      <c r="QJY2" s="124"/>
      <c r="QJZ2" s="124"/>
      <c r="QKA2" s="124"/>
      <c r="QKB2" s="124"/>
      <c r="QKC2" s="124"/>
      <c r="QKD2" s="124"/>
      <c r="QKE2" s="124"/>
      <c r="QKF2" s="124"/>
      <c r="QKG2" s="124"/>
      <c r="QKH2" s="124"/>
      <c r="QKI2" s="124"/>
      <c r="QKJ2" s="124"/>
      <c r="QKK2" s="124"/>
      <c r="QKL2" s="124"/>
      <c r="QKM2" s="124"/>
      <c r="QKN2" s="124"/>
      <c r="QKO2" s="124"/>
      <c r="QKP2" s="124"/>
      <c r="QKQ2" s="124"/>
      <c r="QKR2" s="124"/>
      <c r="QKS2" s="124"/>
      <c r="QKT2" s="124"/>
      <c r="QKU2" s="124"/>
      <c r="QKV2" s="124"/>
      <c r="QKW2" s="124"/>
      <c r="QKX2" s="124"/>
      <c r="QKY2" s="124"/>
      <c r="QKZ2" s="124"/>
      <c r="QLA2" s="124"/>
      <c r="QLB2" s="124"/>
      <c r="QLC2" s="124"/>
      <c r="QLD2" s="124"/>
      <c r="QLE2" s="124"/>
      <c r="QLF2" s="124"/>
      <c r="QLG2" s="124"/>
      <c r="QLH2" s="124"/>
      <c r="QLI2" s="124"/>
      <c r="QLJ2" s="124"/>
      <c r="QLK2" s="124"/>
      <c r="QLL2" s="124"/>
      <c r="QLM2" s="124"/>
      <c r="QLN2" s="124"/>
      <c r="QLO2" s="124"/>
      <c r="QLP2" s="124"/>
      <c r="QLQ2" s="124"/>
      <c r="QLR2" s="124"/>
      <c r="QLS2" s="124"/>
      <c r="QLT2" s="124"/>
      <c r="QLU2" s="124"/>
      <c r="QLV2" s="124"/>
      <c r="QLW2" s="124"/>
      <c r="QLX2" s="124"/>
      <c r="QLY2" s="124"/>
      <c r="QLZ2" s="124"/>
      <c r="QMA2" s="124"/>
      <c r="QMB2" s="124"/>
      <c r="QMC2" s="124"/>
      <c r="QMD2" s="124"/>
      <c r="QME2" s="124"/>
      <c r="QMF2" s="124"/>
      <c r="QMG2" s="124"/>
      <c r="QMH2" s="124"/>
      <c r="QMI2" s="124"/>
      <c r="QMJ2" s="124"/>
      <c r="QMK2" s="124"/>
      <c r="QML2" s="124"/>
      <c r="QMM2" s="124"/>
      <c r="QMN2" s="124"/>
      <c r="QMO2" s="124"/>
      <c r="QMP2" s="124"/>
      <c r="QMQ2" s="124"/>
      <c r="QMR2" s="124"/>
      <c r="QMS2" s="124"/>
      <c r="QMT2" s="124"/>
      <c r="QMU2" s="124"/>
      <c r="QMV2" s="124"/>
      <c r="QMW2" s="124"/>
      <c r="QMX2" s="124"/>
      <c r="QMY2" s="124"/>
      <c r="QMZ2" s="124"/>
      <c r="QNA2" s="124"/>
      <c r="QNB2" s="124"/>
      <c r="QNC2" s="124"/>
      <c r="QND2" s="124"/>
      <c r="QNE2" s="124"/>
      <c r="QNF2" s="124"/>
      <c r="QNG2" s="124"/>
      <c r="QNH2" s="124"/>
      <c r="QNI2" s="124"/>
      <c r="QNJ2" s="124"/>
      <c r="QNK2" s="124"/>
      <c r="QNL2" s="124"/>
      <c r="QNM2" s="124"/>
      <c r="QNN2" s="124"/>
      <c r="QNO2" s="124"/>
      <c r="QNP2" s="124"/>
      <c r="QNQ2" s="124"/>
      <c r="QNR2" s="124"/>
      <c r="QNS2" s="124"/>
      <c r="QNT2" s="124"/>
      <c r="QNU2" s="124"/>
      <c r="QNV2" s="124"/>
      <c r="QNW2" s="124"/>
      <c r="QNX2" s="124"/>
      <c r="QNY2" s="124"/>
      <c r="QNZ2" s="124"/>
      <c r="QOA2" s="124"/>
      <c r="QOB2" s="124"/>
      <c r="QOC2" s="124"/>
      <c r="QOD2" s="124"/>
      <c r="QOE2" s="124"/>
      <c r="QOF2" s="124"/>
      <c r="QOG2" s="124"/>
      <c r="QOH2" s="124"/>
      <c r="QOI2" s="124"/>
      <c r="QOJ2" s="124"/>
      <c r="QOK2" s="124"/>
      <c r="QOL2" s="124"/>
      <c r="QOM2" s="124"/>
      <c r="QON2" s="124"/>
      <c r="QOO2" s="124"/>
      <c r="QOP2" s="124"/>
      <c r="QOQ2" s="124"/>
      <c r="QOR2" s="124"/>
      <c r="QOS2" s="124"/>
      <c r="QOT2" s="124"/>
      <c r="QOU2" s="124"/>
      <c r="QOV2" s="124"/>
      <c r="QOW2" s="124"/>
      <c r="QOX2" s="124"/>
      <c r="QOY2" s="124"/>
      <c r="QOZ2" s="124"/>
      <c r="QPA2" s="124"/>
      <c r="QPB2" s="124"/>
      <c r="QPC2" s="124"/>
      <c r="QPD2" s="124"/>
      <c r="QPE2" s="124"/>
      <c r="QPF2" s="124"/>
      <c r="QPG2" s="124"/>
      <c r="QPH2" s="124"/>
      <c r="QPI2" s="124"/>
      <c r="QPJ2" s="124"/>
      <c r="QPK2" s="124"/>
      <c r="QPL2" s="124"/>
      <c r="QPM2" s="124"/>
      <c r="QPN2" s="124"/>
      <c r="QPO2" s="124"/>
      <c r="QPP2" s="124"/>
      <c r="QPQ2" s="124"/>
      <c r="QPR2" s="124"/>
      <c r="QPS2" s="124"/>
      <c r="QPT2" s="124"/>
      <c r="QPU2" s="124"/>
      <c r="QPV2" s="124"/>
      <c r="QPW2" s="124"/>
      <c r="QPX2" s="124"/>
      <c r="QPY2" s="124"/>
      <c r="QPZ2" s="124"/>
      <c r="QQA2" s="124"/>
      <c r="QQB2" s="124"/>
      <c r="QQC2" s="124"/>
      <c r="QQD2" s="124"/>
      <c r="QQE2" s="124"/>
      <c r="QQF2" s="124"/>
      <c r="QQG2" s="124"/>
      <c r="QQH2" s="124"/>
      <c r="QQI2" s="124"/>
      <c r="QQJ2" s="124"/>
      <c r="QQK2" s="124"/>
      <c r="QQL2" s="124"/>
      <c r="QQM2" s="124"/>
      <c r="QQN2" s="124"/>
      <c r="QQO2" s="124"/>
      <c r="QQP2" s="124"/>
      <c r="QQQ2" s="124"/>
      <c r="QQR2" s="124"/>
      <c r="QQS2" s="124"/>
      <c r="QQT2" s="124"/>
      <c r="QQU2" s="124"/>
      <c r="QQV2" s="124"/>
      <c r="QQW2" s="124"/>
      <c r="QQX2" s="124"/>
      <c r="QQY2" s="124"/>
      <c r="QQZ2" s="124"/>
      <c r="QRA2" s="124"/>
      <c r="QRB2" s="124"/>
      <c r="QRC2" s="124"/>
      <c r="QRD2" s="124"/>
      <c r="QRE2" s="124"/>
      <c r="QRF2" s="124"/>
      <c r="QRG2" s="124"/>
      <c r="QRH2" s="124"/>
      <c r="QRI2" s="124"/>
      <c r="QRJ2" s="124"/>
      <c r="QRK2" s="124"/>
      <c r="QRL2" s="124"/>
      <c r="QRM2" s="124"/>
      <c r="QRN2" s="124"/>
      <c r="QRO2" s="124"/>
      <c r="QRP2" s="124"/>
      <c r="QRQ2" s="124"/>
      <c r="QRR2" s="124"/>
      <c r="QRS2" s="124"/>
      <c r="QRT2" s="124"/>
      <c r="QRU2" s="124"/>
      <c r="QRV2" s="124"/>
      <c r="QRW2" s="124"/>
      <c r="QRX2" s="124"/>
      <c r="QRY2" s="124"/>
      <c r="QRZ2" s="124"/>
      <c r="QSA2" s="124"/>
      <c r="QSB2" s="124"/>
      <c r="QSC2" s="124"/>
      <c r="QSD2" s="124"/>
      <c r="QSE2" s="124"/>
      <c r="QSF2" s="124"/>
      <c r="QSG2" s="124"/>
      <c r="QSH2" s="124"/>
      <c r="QSI2" s="124"/>
      <c r="QSJ2" s="124"/>
      <c r="QSK2" s="124"/>
      <c r="QSL2" s="124"/>
      <c r="QSM2" s="124"/>
      <c r="QSN2" s="124"/>
      <c r="QSO2" s="124"/>
      <c r="QSP2" s="124"/>
      <c r="QSQ2" s="124"/>
      <c r="QSR2" s="124"/>
      <c r="QSS2" s="124"/>
      <c r="QST2" s="124"/>
      <c r="QSU2" s="124"/>
      <c r="QSV2" s="124"/>
      <c r="QSW2" s="124"/>
      <c r="QSX2" s="124"/>
      <c r="QSY2" s="124"/>
      <c r="QSZ2" s="124"/>
      <c r="QTA2" s="124"/>
      <c r="QTB2" s="124"/>
      <c r="QTC2" s="124"/>
      <c r="QTD2" s="124"/>
      <c r="QTE2" s="124"/>
      <c r="QTF2" s="124"/>
      <c r="QTG2" s="124"/>
      <c r="QTH2" s="124"/>
      <c r="QTI2" s="124"/>
      <c r="QTJ2" s="124"/>
      <c r="QTK2" s="124"/>
      <c r="QTL2" s="124"/>
      <c r="QTM2" s="124"/>
      <c r="QTN2" s="124"/>
      <c r="QTO2" s="124"/>
      <c r="QTP2" s="124"/>
      <c r="QTQ2" s="124"/>
      <c r="QTR2" s="124"/>
      <c r="QTS2" s="124"/>
      <c r="QTT2" s="124"/>
      <c r="QTU2" s="124"/>
      <c r="QTV2" s="124"/>
      <c r="QTW2" s="124"/>
      <c r="QTX2" s="124"/>
      <c r="QTY2" s="124"/>
      <c r="QTZ2" s="124"/>
      <c r="QUA2" s="124"/>
      <c r="QUB2" s="124"/>
      <c r="QUC2" s="124"/>
      <c r="QUD2" s="124"/>
      <c r="QUE2" s="124"/>
      <c r="QUF2" s="124"/>
      <c r="QUG2" s="124"/>
      <c r="QUH2" s="124"/>
      <c r="QUI2" s="124"/>
      <c r="QUJ2" s="124"/>
      <c r="QUK2" s="124"/>
      <c r="QUL2" s="124"/>
      <c r="QUM2" s="124"/>
      <c r="QUN2" s="124"/>
      <c r="QUO2" s="124"/>
      <c r="QUP2" s="124"/>
      <c r="QUQ2" s="124"/>
      <c r="QUR2" s="124"/>
      <c r="QUS2" s="124"/>
      <c r="QUT2" s="124"/>
      <c r="QUU2" s="124"/>
      <c r="QUV2" s="124"/>
      <c r="QUW2" s="124"/>
      <c r="QUX2" s="124"/>
      <c r="QUY2" s="124"/>
      <c r="QUZ2" s="124"/>
      <c r="QVA2" s="124"/>
      <c r="QVB2" s="124"/>
      <c r="QVC2" s="124"/>
      <c r="QVD2" s="124"/>
      <c r="QVE2" s="124"/>
      <c r="QVF2" s="124"/>
      <c r="QVG2" s="124"/>
      <c r="QVH2" s="124"/>
      <c r="QVI2" s="124"/>
      <c r="QVJ2" s="124"/>
      <c r="QVK2" s="124"/>
      <c r="QVL2" s="124"/>
      <c r="QVM2" s="124"/>
      <c r="QVN2" s="124"/>
      <c r="QVO2" s="124"/>
      <c r="QVP2" s="124"/>
      <c r="QVQ2" s="124"/>
      <c r="QVR2" s="124"/>
      <c r="QVS2" s="124"/>
      <c r="QVT2" s="124"/>
      <c r="QVU2" s="124"/>
      <c r="QVV2" s="124"/>
      <c r="QVW2" s="124"/>
      <c r="QVX2" s="124"/>
      <c r="QVY2" s="124"/>
      <c r="QVZ2" s="124"/>
      <c r="QWA2" s="124"/>
      <c r="QWB2" s="124"/>
      <c r="QWC2" s="124"/>
      <c r="QWD2" s="124"/>
      <c r="QWE2" s="124"/>
      <c r="QWF2" s="124"/>
      <c r="QWG2" s="124"/>
      <c r="QWH2" s="124"/>
      <c r="QWI2" s="124"/>
      <c r="QWJ2" s="124"/>
      <c r="QWK2" s="124"/>
      <c r="QWL2" s="124"/>
      <c r="QWM2" s="124"/>
      <c r="QWN2" s="124"/>
      <c r="QWO2" s="124"/>
      <c r="QWP2" s="124"/>
      <c r="QWQ2" s="124"/>
      <c r="QWR2" s="124"/>
      <c r="QWS2" s="124"/>
      <c r="QWT2" s="124"/>
      <c r="QWU2" s="124"/>
      <c r="QWV2" s="124"/>
      <c r="QWW2" s="124"/>
      <c r="QWX2" s="124"/>
      <c r="QWY2" s="124"/>
      <c r="QWZ2" s="124"/>
      <c r="QXA2" s="124"/>
      <c r="QXB2" s="124"/>
      <c r="QXC2" s="124"/>
      <c r="QXD2" s="124"/>
      <c r="QXE2" s="124"/>
      <c r="QXF2" s="124"/>
      <c r="QXG2" s="124"/>
      <c r="QXH2" s="124"/>
      <c r="QXI2" s="124"/>
      <c r="QXJ2" s="124"/>
      <c r="QXK2" s="124"/>
      <c r="QXL2" s="124"/>
      <c r="QXM2" s="124"/>
      <c r="QXN2" s="124"/>
      <c r="QXO2" s="124"/>
      <c r="QXP2" s="124"/>
      <c r="QXQ2" s="124"/>
      <c r="QXR2" s="124"/>
      <c r="QXS2" s="124"/>
      <c r="QXT2" s="124"/>
      <c r="QXU2" s="124"/>
      <c r="QXV2" s="124"/>
      <c r="QXW2" s="124"/>
      <c r="QXX2" s="124"/>
      <c r="QXY2" s="124"/>
      <c r="QXZ2" s="124"/>
      <c r="QYA2" s="124"/>
      <c r="QYB2" s="124"/>
      <c r="QYC2" s="124"/>
      <c r="QYD2" s="124"/>
      <c r="QYE2" s="124"/>
      <c r="QYF2" s="124"/>
      <c r="QYG2" s="124"/>
      <c r="QYH2" s="124"/>
      <c r="QYI2" s="124"/>
      <c r="QYJ2" s="124"/>
      <c r="QYK2" s="124"/>
      <c r="QYL2" s="124"/>
      <c r="QYM2" s="124"/>
      <c r="QYN2" s="124"/>
      <c r="QYO2" s="124"/>
      <c r="QYP2" s="124"/>
      <c r="QYQ2" s="124"/>
      <c r="QYR2" s="124"/>
      <c r="QYS2" s="124"/>
      <c r="QYT2" s="124"/>
      <c r="QYU2" s="124"/>
      <c r="QYV2" s="124"/>
      <c r="QYW2" s="124"/>
      <c r="QYX2" s="124"/>
      <c r="QYY2" s="124"/>
      <c r="QYZ2" s="124"/>
      <c r="QZA2" s="124"/>
      <c r="QZB2" s="124"/>
      <c r="QZC2" s="124"/>
      <c r="QZD2" s="124"/>
      <c r="QZE2" s="124"/>
      <c r="QZF2" s="124"/>
      <c r="QZG2" s="124"/>
      <c r="QZH2" s="124"/>
      <c r="QZI2" s="124"/>
      <c r="QZJ2" s="124"/>
      <c r="QZK2" s="124"/>
      <c r="QZL2" s="124"/>
      <c r="QZM2" s="124"/>
      <c r="QZN2" s="124"/>
      <c r="QZO2" s="124"/>
      <c r="QZP2" s="124"/>
      <c r="QZQ2" s="124"/>
      <c r="QZR2" s="124"/>
      <c r="QZS2" s="124"/>
      <c r="QZT2" s="124"/>
      <c r="QZU2" s="124"/>
      <c r="QZV2" s="124"/>
      <c r="QZW2" s="124"/>
      <c r="QZX2" s="124"/>
      <c r="QZY2" s="124"/>
      <c r="QZZ2" s="124"/>
      <c r="RAA2" s="124"/>
      <c r="RAB2" s="124"/>
      <c r="RAC2" s="124"/>
      <c r="RAD2" s="124"/>
      <c r="RAE2" s="124"/>
      <c r="RAF2" s="124"/>
      <c r="RAG2" s="124"/>
      <c r="RAH2" s="124"/>
      <c r="RAI2" s="124"/>
      <c r="RAJ2" s="124"/>
      <c r="RAK2" s="124"/>
      <c r="RAL2" s="124"/>
      <c r="RAM2" s="124"/>
      <c r="RAN2" s="124"/>
      <c r="RAO2" s="124"/>
      <c r="RAP2" s="124"/>
      <c r="RAQ2" s="124"/>
      <c r="RAR2" s="124"/>
      <c r="RAS2" s="124"/>
      <c r="RAT2" s="124"/>
      <c r="RAU2" s="124"/>
      <c r="RAV2" s="124"/>
      <c r="RAW2" s="124"/>
      <c r="RAX2" s="124"/>
      <c r="RAY2" s="124"/>
      <c r="RAZ2" s="124"/>
      <c r="RBA2" s="124"/>
      <c r="RBB2" s="124"/>
      <c r="RBC2" s="124"/>
      <c r="RBD2" s="124"/>
      <c r="RBE2" s="124"/>
      <c r="RBF2" s="124"/>
      <c r="RBG2" s="124"/>
      <c r="RBH2" s="124"/>
      <c r="RBI2" s="124"/>
      <c r="RBJ2" s="124"/>
      <c r="RBK2" s="124"/>
      <c r="RBL2" s="124"/>
      <c r="RBM2" s="124"/>
      <c r="RBN2" s="124"/>
      <c r="RBO2" s="124"/>
      <c r="RBP2" s="124"/>
      <c r="RBQ2" s="124"/>
      <c r="RBR2" s="124"/>
      <c r="RBS2" s="124"/>
      <c r="RBT2" s="124"/>
      <c r="RBU2" s="124"/>
      <c r="RBV2" s="124"/>
      <c r="RBW2" s="124"/>
      <c r="RBX2" s="124"/>
      <c r="RBY2" s="124"/>
      <c r="RBZ2" s="124"/>
      <c r="RCA2" s="124"/>
      <c r="RCB2" s="124"/>
      <c r="RCC2" s="124"/>
      <c r="RCD2" s="124"/>
      <c r="RCE2" s="124"/>
      <c r="RCF2" s="124"/>
      <c r="RCG2" s="124"/>
      <c r="RCH2" s="124"/>
      <c r="RCI2" s="124"/>
      <c r="RCJ2" s="124"/>
      <c r="RCK2" s="124"/>
      <c r="RCL2" s="124"/>
      <c r="RCM2" s="124"/>
      <c r="RCN2" s="124"/>
      <c r="RCO2" s="124"/>
      <c r="RCP2" s="124"/>
      <c r="RCQ2" s="124"/>
      <c r="RCR2" s="124"/>
      <c r="RCS2" s="124"/>
      <c r="RCT2" s="124"/>
      <c r="RCU2" s="124"/>
      <c r="RCV2" s="124"/>
      <c r="RCW2" s="124"/>
      <c r="RCX2" s="124"/>
      <c r="RCY2" s="124"/>
      <c r="RCZ2" s="124"/>
      <c r="RDA2" s="124"/>
      <c r="RDB2" s="124"/>
      <c r="RDC2" s="124"/>
      <c r="RDD2" s="124"/>
      <c r="RDE2" s="124"/>
      <c r="RDF2" s="124"/>
      <c r="RDG2" s="124"/>
      <c r="RDH2" s="124"/>
      <c r="RDI2" s="124"/>
      <c r="RDJ2" s="124"/>
      <c r="RDK2" s="124"/>
      <c r="RDL2" s="124"/>
      <c r="RDM2" s="124"/>
      <c r="RDN2" s="124"/>
      <c r="RDO2" s="124"/>
      <c r="RDP2" s="124"/>
      <c r="RDQ2" s="124"/>
      <c r="RDR2" s="124"/>
      <c r="RDS2" s="124"/>
      <c r="RDT2" s="124"/>
      <c r="RDU2" s="124"/>
      <c r="RDV2" s="124"/>
      <c r="RDW2" s="124"/>
      <c r="RDX2" s="124"/>
      <c r="RDY2" s="124"/>
      <c r="RDZ2" s="124"/>
      <c r="REA2" s="124"/>
      <c r="REB2" s="124"/>
      <c r="REC2" s="124"/>
      <c r="RED2" s="124"/>
      <c r="REE2" s="124"/>
      <c r="REF2" s="124"/>
      <c r="REG2" s="124"/>
      <c r="REH2" s="124"/>
      <c r="REI2" s="124"/>
      <c r="REJ2" s="124"/>
      <c r="REK2" s="124"/>
      <c r="REL2" s="124"/>
      <c r="REM2" s="124"/>
      <c r="REN2" s="124"/>
      <c r="REO2" s="124"/>
      <c r="REP2" s="124"/>
      <c r="REQ2" s="124"/>
      <c r="RER2" s="124"/>
      <c r="RES2" s="124"/>
      <c r="RET2" s="124"/>
      <c r="REU2" s="124"/>
      <c r="REV2" s="124"/>
      <c r="REW2" s="124"/>
      <c r="REX2" s="124"/>
      <c r="REY2" s="124"/>
      <c r="REZ2" s="124"/>
      <c r="RFA2" s="124"/>
      <c r="RFB2" s="124"/>
      <c r="RFC2" s="124"/>
      <c r="RFD2" s="124"/>
      <c r="RFE2" s="124"/>
      <c r="RFF2" s="124"/>
      <c r="RFG2" s="124"/>
      <c r="RFH2" s="124"/>
      <c r="RFI2" s="124"/>
      <c r="RFJ2" s="124"/>
      <c r="RFK2" s="124"/>
      <c r="RFL2" s="124"/>
      <c r="RFM2" s="124"/>
      <c r="RFN2" s="124"/>
      <c r="RFO2" s="124"/>
      <c r="RFP2" s="124"/>
      <c r="RFQ2" s="124"/>
      <c r="RFR2" s="124"/>
      <c r="RFS2" s="124"/>
      <c r="RFT2" s="124"/>
      <c r="RFU2" s="124"/>
      <c r="RFV2" s="124"/>
      <c r="RFW2" s="124"/>
      <c r="RFX2" s="124"/>
      <c r="RFY2" s="124"/>
      <c r="RFZ2" s="124"/>
      <c r="RGA2" s="124"/>
      <c r="RGB2" s="124"/>
      <c r="RGC2" s="124"/>
      <c r="RGD2" s="124"/>
      <c r="RGE2" s="124"/>
      <c r="RGF2" s="124"/>
      <c r="RGG2" s="124"/>
      <c r="RGH2" s="124"/>
      <c r="RGI2" s="124"/>
      <c r="RGJ2" s="124"/>
      <c r="RGK2" s="124"/>
      <c r="RGL2" s="124"/>
      <c r="RGM2" s="124"/>
      <c r="RGN2" s="124"/>
      <c r="RGO2" s="124"/>
      <c r="RGP2" s="124"/>
      <c r="RGQ2" s="124"/>
      <c r="RGR2" s="124"/>
      <c r="RGS2" s="124"/>
      <c r="RGT2" s="124"/>
      <c r="RGU2" s="124"/>
      <c r="RGV2" s="124"/>
      <c r="RGW2" s="124"/>
      <c r="RGX2" s="124"/>
      <c r="RGY2" s="124"/>
      <c r="RGZ2" s="124"/>
      <c r="RHA2" s="124"/>
      <c r="RHB2" s="124"/>
      <c r="RHC2" s="124"/>
      <c r="RHD2" s="124"/>
      <c r="RHE2" s="124"/>
      <c r="RHF2" s="124"/>
      <c r="RHG2" s="124"/>
      <c r="RHH2" s="124"/>
      <c r="RHI2" s="124"/>
      <c r="RHJ2" s="124"/>
      <c r="RHK2" s="124"/>
      <c r="RHL2" s="124"/>
      <c r="RHM2" s="124"/>
      <c r="RHN2" s="124"/>
      <c r="RHO2" s="124"/>
      <c r="RHP2" s="124"/>
      <c r="RHQ2" s="124"/>
      <c r="RHR2" s="124"/>
      <c r="RHS2" s="124"/>
      <c r="RHT2" s="124"/>
      <c r="RHU2" s="124"/>
      <c r="RHV2" s="124"/>
      <c r="RHW2" s="124"/>
      <c r="RHX2" s="124"/>
      <c r="RHY2" s="124"/>
      <c r="RHZ2" s="124"/>
      <c r="RIA2" s="124"/>
      <c r="RIB2" s="124"/>
      <c r="RIC2" s="124"/>
      <c r="RID2" s="124"/>
      <c r="RIE2" s="124"/>
      <c r="RIF2" s="124"/>
      <c r="RIG2" s="124"/>
      <c r="RIH2" s="124"/>
      <c r="RII2" s="124"/>
      <c r="RIJ2" s="124"/>
      <c r="RIK2" s="124"/>
      <c r="RIL2" s="124"/>
      <c r="RIM2" s="124"/>
      <c r="RIN2" s="124"/>
      <c r="RIO2" s="124"/>
      <c r="RIP2" s="124"/>
      <c r="RIQ2" s="124"/>
      <c r="RIR2" s="124"/>
      <c r="RIS2" s="124"/>
      <c r="RIT2" s="124"/>
      <c r="RIU2" s="124"/>
      <c r="RIV2" s="124"/>
      <c r="RIW2" s="124"/>
      <c r="RIX2" s="124"/>
      <c r="RIY2" s="124"/>
      <c r="RIZ2" s="124"/>
      <c r="RJA2" s="124"/>
      <c r="RJB2" s="124"/>
      <c r="RJC2" s="124"/>
      <c r="RJD2" s="124"/>
      <c r="RJE2" s="124"/>
      <c r="RJF2" s="124"/>
      <c r="RJG2" s="124"/>
      <c r="RJH2" s="124"/>
      <c r="RJI2" s="124"/>
      <c r="RJJ2" s="124"/>
      <c r="RJK2" s="124"/>
      <c r="RJL2" s="124"/>
      <c r="RJM2" s="124"/>
      <c r="RJN2" s="124"/>
      <c r="RJO2" s="124"/>
      <c r="RJP2" s="124"/>
      <c r="RJQ2" s="124"/>
      <c r="RJR2" s="124"/>
      <c r="RJS2" s="124"/>
      <c r="RJT2" s="124"/>
      <c r="RJU2" s="124"/>
      <c r="RJV2" s="124"/>
      <c r="RJW2" s="124"/>
      <c r="RJX2" s="124"/>
      <c r="RJY2" s="124"/>
      <c r="RJZ2" s="124"/>
      <c r="RKA2" s="124"/>
      <c r="RKB2" s="124"/>
      <c r="RKC2" s="124"/>
      <c r="RKD2" s="124"/>
      <c r="RKE2" s="124"/>
      <c r="RKF2" s="124"/>
      <c r="RKG2" s="124"/>
      <c r="RKH2" s="124"/>
      <c r="RKI2" s="124"/>
      <c r="RKJ2" s="124"/>
      <c r="RKK2" s="124"/>
      <c r="RKL2" s="124"/>
      <c r="RKM2" s="124"/>
      <c r="RKN2" s="124"/>
      <c r="RKO2" s="124"/>
      <c r="RKP2" s="124"/>
      <c r="RKQ2" s="124"/>
      <c r="RKR2" s="124"/>
      <c r="RKS2" s="124"/>
      <c r="RKT2" s="124"/>
      <c r="RKU2" s="124"/>
      <c r="RKV2" s="124"/>
      <c r="RKW2" s="124"/>
      <c r="RKX2" s="124"/>
      <c r="RKY2" s="124"/>
      <c r="RKZ2" s="124"/>
      <c r="RLA2" s="124"/>
      <c r="RLB2" s="124"/>
      <c r="RLC2" s="124"/>
      <c r="RLD2" s="124"/>
      <c r="RLE2" s="124"/>
      <c r="RLF2" s="124"/>
      <c r="RLG2" s="124"/>
      <c r="RLH2" s="124"/>
      <c r="RLI2" s="124"/>
      <c r="RLJ2" s="124"/>
      <c r="RLK2" s="124"/>
      <c r="RLL2" s="124"/>
      <c r="RLM2" s="124"/>
      <c r="RLN2" s="124"/>
      <c r="RLO2" s="124"/>
      <c r="RLP2" s="124"/>
      <c r="RLQ2" s="124"/>
      <c r="RLR2" s="124"/>
      <c r="RLS2" s="124"/>
      <c r="RLT2" s="124"/>
      <c r="RLU2" s="124"/>
      <c r="RLV2" s="124"/>
      <c r="RLW2" s="124"/>
      <c r="RLX2" s="124"/>
      <c r="RLY2" s="124"/>
      <c r="RLZ2" s="124"/>
      <c r="RMA2" s="124"/>
      <c r="RMB2" s="124"/>
      <c r="RMC2" s="124"/>
      <c r="RMD2" s="124"/>
      <c r="RME2" s="124"/>
      <c r="RMF2" s="124"/>
      <c r="RMG2" s="124"/>
      <c r="RMH2" s="124"/>
      <c r="RMI2" s="124"/>
      <c r="RMJ2" s="124"/>
      <c r="RMK2" s="124"/>
      <c r="RML2" s="124"/>
      <c r="RMM2" s="124"/>
      <c r="RMN2" s="124"/>
      <c r="RMO2" s="124"/>
      <c r="RMP2" s="124"/>
      <c r="RMQ2" s="124"/>
      <c r="RMR2" s="124"/>
      <c r="RMS2" s="124"/>
      <c r="RMT2" s="124"/>
      <c r="RMU2" s="124"/>
      <c r="RMV2" s="124"/>
      <c r="RMW2" s="124"/>
      <c r="RMX2" s="124"/>
      <c r="RMY2" s="124"/>
      <c r="RMZ2" s="124"/>
      <c r="RNA2" s="124"/>
      <c r="RNB2" s="124"/>
      <c r="RNC2" s="124"/>
      <c r="RND2" s="124"/>
      <c r="RNE2" s="124"/>
      <c r="RNF2" s="124"/>
      <c r="RNG2" s="124"/>
      <c r="RNH2" s="124"/>
      <c r="RNI2" s="124"/>
      <c r="RNJ2" s="124"/>
      <c r="RNK2" s="124"/>
      <c r="RNL2" s="124"/>
      <c r="RNM2" s="124"/>
      <c r="RNN2" s="124"/>
      <c r="RNO2" s="124"/>
      <c r="RNP2" s="124"/>
      <c r="RNQ2" s="124"/>
      <c r="RNR2" s="124"/>
      <c r="RNS2" s="124"/>
      <c r="RNT2" s="124"/>
      <c r="RNU2" s="124"/>
      <c r="RNV2" s="124"/>
      <c r="RNW2" s="124"/>
      <c r="RNX2" s="124"/>
      <c r="RNY2" s="124"/>
      <c r="RNZ2" s="124"/>
      <c r="ROA2" s="124"/>
      <c r="ROB2" s="124"/>
      <c r="ROC2" s="124"/>
      <c r="ROD2" s="124"/>
      <c r="ROE2" s="124"/>
      <c r="ROF2" s="124"/>
      <c r="ROG2" s="124"/>
      <c r="ROH2" s="124"/>
      <c r="ROI2" s="124"/>
      <c r="ROJ2" s="124"/>
      <c r="ROK2" s="124"/>
      <c r="ROL2" s="124"/>
      <c r="ROM2" s="124"/>
      <c r="RON2" s="124"/>
      <c r="ROO2" s="124"/>
      <c r="ROP2" s="124"/>
      <c r="ROQ2" s="124"/>
      <c r="ROR2" s="124"/>
      <c r="ROS2" s="124"/>
      <c r="ROT2" s="124"/>
      <c r="ROU2" s="124"/>
      <c r="ROV2" s="124"/>
      <c r="ROW2" s="124"/>
      <c r="ROX2" s="124"/>
      <c r="ROY2" s="124"/>
      <c r="ROZ2" s="124"/>
      <c r="RPA2" s="124"/>
      <c r="RPB2" s="124"/>
      <c r="RPC2" s="124"/>
      <c r="RPD2" s="124"/>
      <c r="RPE2" s="124"/>
      <c r="RPF2" s="124"/>
      <c r="RPG2" s="124"/>
      <c r="RPH2" s="124"/>
      <c r="RPI2" s="124"/>
      <c r="RPJ2" s="124"/>
      <c r="RPK2" s="124"/>
      <c r="RPL2" s="124"/>
      <c r="RPM2" s="124"/>
      <c r="RPN2" s="124"/>
      <c r="RPO2" s="124"/>
      <c r="RPP2" s="124"/>
      <c r="RPQ2" s="124"/>
      <c r="RPR2" s="124"/>
      <c r="RPS2" s="124"/>
      <c r="RPT2" s="124"/>
      <c r="RPU2" s="124"/>
      <c r="RPV2" s="124"/>
      <c r="RPW2" s="124"/>
      <c r="RPX2" s="124"/>
      <c r="RPY2" s="124"/>
      <c r="RPZ2" s="124"/>
      <c r="RQA2" s="124"/>
      <c r="RQB2" s="124"/>
      <c r="RQC2" s="124"/>
      <c r="RQD2" s="124"/>
      <c r="RQE2" s="124"/>
      <c r="RQF2" s="124"/>
      <c r="RQG2" s="124"/>
      <c r="RQH2" s="124"/>
      <c r="RQI2" s="124"/>
      <c r="RQJ2" s="124"/>
      <c r="RQK2" s="124"/>
      <c r="RQL2" s="124"/>
      <c r="RQM2" s="124"/>
      <c r="RQN2" s="124"/>
      <c r="RQO2" s="124"/>
      <c r="RQP2" s="124"/>
      <c r="RQQ2" s="124"/>
      <c r="RQR2" s="124"/>
      <c r="RQS2" s="124"/>
      <c r="RQT2" s="124"/>
      <c r="RQU2" s="124"/>
      <c r="RQV2" s="124"/>
      <c r="RQW2" s="124"/>
      <c r="RQX2" s="124"/>
      <c r="RQY2" s="124"/>
      <c r="RQZ2" s="124"/>
      <c r="RRA2" s="124"/>
      <c r="RRB2" s="124"/>
      <c r="RRC2" s="124"/>
      <c r="RRD2" s="124"/>
      <c r="RRE2" s="124"/>
      <c r="RRF2" s="124"/>
      <c r="RRG2" s="124"/>
      <c r="RRH2" s="124"/>
      <c r="RRI2" s="124"/>
      <c r="RRJ2" s="124"/>
      <c r="RRK2" s="124"/>
      <c r="RRL2" s="124"/>
      <c r="RRM2" s="124"/>
      <c r="RRN2" s="124"/>
      <c r="RRO2" s="124"/>
      <c r="RRP2" s="124"/>
      <c r="RRQ2" s="124"/>
      <c r="RRR2" s="124"/>
      <c r="RRS2" s="124"/>
      <c r="RRT2" s="124"/>
      <c r="RRU2" s="124"/>
      <c r="RRV2" s="124"/>
      <c r="RRW2" s="124"/>
      <c r="RRX2" s="124"/>
      <c r="RRY2" s="124"/>
      <c r="RRZ2" s="124"/>
      <c r="RSA2" s="124"/>
      <c r="RSB2" s="124"/>
      <c r="RSC2" s="124"/>
      <c r="RSD2" s="124"/>
      <c r="RSE2" s="124"/>
      <c r="RSF2" s="124"/>
      <c r="RSG2" s="124"/>
      <c r="RSH2" s="124"/>
      <c r="RSI2" s="124"/>
      <c r="RSJ2" s="124"/>
      <c r="RSK2" s="124"/>
      <c r="RSL2" s="124"/>
      <c r="RSM2" s="124"/>
      <c r="RSN2" s="124"/>
      <c r="RSO2" s="124"/>
      <c r="RSP2" s="124"/>
      <c r="RSQ2" s="124"/>
      <c r="RSR2" s="124"/>
      <c r="RSS2" s="124"/>
      <c r="RST2" s="124"/>
      <c r="RSU2" s="124"/>
      <c r="RSV2" s="124"/>
      <c r="RSW2" s="124"/>
      <c r="RSX2" s="124"/>
      <c r="RSY2" s="124"/>
      <c r="RSZ2" s="124"/>
      <c r="RTA2" s="124"/>
      <c r="RTB2" s="124"/>
      <c r="RTC2" s="124"/>
      <c r="RTD2" s="124"/>
      <c r="RTE2" s="124"/>
      <c r="RTF2" s="124"/>
      <c r="RTG2" s="124"/>
      <c r="RTH2" s="124"/>
      <c r="RTI2" s="124"/>
      <c r="RTJ2" s="124"/>
      <c r="RTK2" s="124"/>
      <c r="RTL2" s="124"/>
      <c r="RTM2" s="124"/>
      <c r="RTN2" s="124"/>
      <c r="RTO2" s="124"/>
      <c r="RTP2" s="124"/>
      <c r="RTQ2" s="124"/>
      <c r="RTR2" s="124"/>
      <c r="RTS2" s="124"/>
      <c r="RTT2" s="124"/>
      <c r="RTU2" s="124"/>
      <c r="RTV2" s="124"/>
      <c r="RTW2" s="124"/>
      <c r="RTX2" s="124"/>
      <c r="RTY2" s="124"/>
      <c r="RTZ2" s="124"/>
      <c r="RUA2" s="124"/>
      <c r="RUB2" s="124"/>
      <c r="RUC2" s="124"/>
      <c r="RUD2" s="124"/>
      <c r="RUE2" s="124"/>
      <c r="RUF2" s="124"/>
      <c r="RUG2" s="124"/>
      <c r="RUH2" s="124"/>
      <c r="RUI2" s="124"/>
      <c r="RUJ2" s="124"/>
      <c r="RUK2" s="124"/>
      <c r="RUL2" s="124"/>
      <c r="RUM2" s="124"/>
      <c r="RUN2" s="124"/>
      <c r="RUO2" s="124"/>
      <c r="RUP2" s="124"/>
      <c r="RUQ2" s="124"/>
      <c r="RUR2" s="124"/>
      <c r="RUS2" s="124"/>
      <c r="RUT2" s="124"/>
      <c r="RUU2" s="124"/>
      <c r="RUV2" s="124"/>
      <c r="RUW2" s="124"/>
      <c r="RUX2" s="124"/>
      <c r="RUY2" s="124"/>
      <c r="RUZ2" s="124"/>
      <c r="RVA2" s="124"/>
      <c r="RVB2" s="124"/>
      <c r="RVC2" s="124"/>
      <c r="RVD2" s="124"/>
      <c r="RVE2" s="124"/>
      <c r="RVF2" s="124"/>
      <c r="RVG2" s="124"/>
      <c r="RVH2" s="124"/>
      <c r="RVI2" s="124"/>
      <c r="RVJ2" s="124"/>
      <c r="RVK2" s="124"/>
      <c r="RVL2" s="124"/>
      <c r="RVM2" s="124"/>
      <c r="RVN2" s="124"/>
      <c r="RVO2" s="124"/>
      <c r="RVP2" s="124"/>
      <c r="RVQ2" s="124"/>
      <c r="RVR2" s="124"/>
      <c r="RVS2" s="124"/>
      <c r="RVT2" s="124"/>
      <c r="RVU2" s="124"/>
      <c r="RVV2" s="124"/>
      <c r="RVW2" s="124"/>
      <c r="RVX2" s="124"/>
      <c r="RVY2" s="124"/>
      <c r="RVZ2" s="124"/>
      <c r="RWA2" s="124"/>
      <c r="RWB2" s="124"/>
      <c r="RWC2" s="124"/>
      <c r="RWD2" s="124"/>
      <c r="RWE2" s="124"/>
      <c r="RWF2" s="124"/>
      <c r="RWG2" s="124"/>
      <c r="RWH2" s="124"/>
      <c r="RWI2" s="124"/>
      <c r="RWJ2" s="124"/>
      <c r="RWK2" s="124"/>
      <c r="RWL2" s="124"/>
      <c r="RWM2" s="124"/>
      <c r="RWN2" s="124"/>
      <c r="RWO2" s="124"/>
      <c r="RWP2" s="124"/>
      <c r="RWQ2" s="124"/>
      <c r="RWR2" s="124"/>
      <c r="RWS2" s="124"/>
      <c r="RWT2" s="124"/>
      <c r="RWU2" s="124"/>
      <c r="RWV2" s="124"/>
      <c r="RWW2" s="124"/>
      <c r="RWX2" s="124"/>
      <c r="RWY2" s="124"/>
      <c r="RWZ2" s="124"/>
      <c r="RXA2" s="124"/>
      <c r="RXB2" s="124"/>
      <c r="RXC2" s="124"/>
      <c r="RXD2" s="124"/>
      <c r="RXE2" s="124"/>
      <c r="RXF2" s="124"/>
      <c r="RXG2" s="124"/>
      <c r="RXH2" s="124"/>
      <c r="RXI2" s="124"/>
      <c r="RXJ2" s="124"/>
      <c r="RXK2" s="124"/>
      <c r="RXL2" s="124"/>
      <c r="RXM2" s="124"/>
      <c r="RXN2" s="124"/>
      <c r="RXO2" s="124"/>
      <c r="RXP2" s="124"/>
      <c r="RXQ2" s="124"/>
      <c r="RXR2" s="124"/>
      <c r="RXS2" s="124"/>
      <c r="RXT2" s="124"/>
      <c r="RXU2" s="124"/>
      <c r="RXV2" s="124"/>
      <c r="RXW2" s="124"/>
      <c r="RXX2" s="124"/>
      <c r="RXY2" s="124"/>
      <c r="RXZ2" s="124"/>
      <c r="RYA2" s="124"/>
      <c r="RYB2" s="124"/>
      <c r="RYC2" s="124"/>
      <c r="RYD2" s="124"/>
      <c r="RYE2" s="124"/>
      <c r="RYF2" s="124"/>
      <c r="RYG2" s="124"/>
      <c r="RYH2" s="124"/>
      <c r="RYI2" s="124"/>
      <c r="RYJ2" s="124"/>
      <c r="RYK2" s="124"/>
      <c r="RYL2" s="124"/>
      <c r="RYM2" s="124"/>
      <c r="RYN2" s="124"/>
      <c r="RYO2" s="124"/>
      <c r="RYP2" s="124"/>
      <c r="RYQ2" s="124"/>
      <c r="RYR2" s="124"/>
      <c r="RYS2" s="124"/>
      <c r="RYT2" s="124"/>
      <c r="RYU2" s="124"/>
      <c r="RYV2" s="124"/>
      <c r="RYW2" s="124"/>
      <c r="RYX2" s="124"/>
      <c r="RYY2" s="124"/>
      <c r="RYZ2" s="124"/>
      <c r="RZA2" s="124"/>
      <c r="RZB2" s="124"/>
      <c r="RZC2" s="124"/>
      <c r="RZD2" s="124"/>
      <c r="RZE2" s="124"/>
      <c r="RZF2" s="124"/>
      <c r="RZG2" s="124"/>
      <c r="RZH2" s="124"/>
      <c r="RZI2" s="124"/>
      <c r="RZJ2" s="124"/>
      <c r="RZK2" s="124"/>
      <c r="RZL2" s="124"/>
      <c r="RZM2" s="124"/>
      <c r="RZN2" s="124"/>
      <c r="RZO2" s="124"/>
      <c r="RZP2" s="124"/>
      <c r="RZQ2" s="124"/>
      <c r="RZR2" s="124"/>
      <c r="RZS2" s="124"/>
      <c r="RZT2" s="124"/>
      <c r="RZU2" s="124"/>
      <c r="RZV2" s="124"/>
      <c r="RZW2" s="124"/>
      <c r="RZX2" s="124"/>
      <c r="RZY2" s="124"/>
      <c r="RZZ2" s="124"/>
      <c r="SAA2" s="124"/>
      <c r="SAB2" s="124"/>
      <c r="SAC2" s="124"/>
      <c r="SAD2" s="124"/>
      <c r="SAE2" s="124"/>
      <c r="SAF2" s="124"/>
      <c r="SAG2" s="124"/>
      <c r="SAH2" s="124"/>
      <c r="SAI2" s="124"/>
      <c r="SAJ2" s="124"/>
      <c r="SAK2" s="124"/>
      <c r="SAL2" s="124"/>
      <c r="SAM2" s="124"/>
      <c r="SAN2" s="124"/>
      <c r="SAO2" s="124"/>
      <c r="SAP2" s="124"/>
      <c r="SAQ2" s="124"/>
      <c r="SAR2" s="124"/>
      <c r="SAS2" s="124"/>
      <c r="SAT2" s="124"/>
      <c r="SAU2" s="124"/>
      <c r="SAV2" s="124"/>
      <c r="SAW2" s="124"/>
      <c r="SAX2" s="124"/>
      <c r="SAY2" s="124"/>
      <c r="SAZ2" s="124"/>
      <c r="SBA2" s="124"/>
      <c r="SBB2" s="124"/>
      <c r="SBC2" s="124"/>
      <c r="SBD2" s="124"/>
      <c r="SBE2" s="124"/>
      <c r="SBF2" s="124"/>
      <c r="SBG2" s="124"/>
      <c r="SBH2" s="124"/>
      <c r="SBI2" s="124"/>
      <c r="SBJ2" s="124"/>
      <c r="SBK2" s="124"/>
      <c r="SBL2" s="124"/>
      <c r="SBM2" s="124"/>
      <c r="SBN2" s="124"/>
      <c r="SBO2" s="124"/>
      <c r="SBP2" s="124"/>
      <c r="SBQ2" s="124"/>
      <c r="SBR2" s="124"/>
      <c r="SBS2" s="124"/>
      <c r="SBT2" s="124"/>
      <c r="SBU2" s="124"/>
      <c r="SBV2" s="124"/>
      <c r="SBW2" s="124"/>
      <c r="SBX2" s="124"/>
      <c r="SBY2" s="124"/>
      <c r="SBZ2" s="124"/>
      <c r="SCA2" s="124"/>
      <c r="SCB2" s="124"/>
      <c r="SCC2" s="124"/>
      <c r="SCD2" s="124"/>
      <c r="SCE2" s="124"/>
      <c r="SCF2" s="124"/>
      <c r="SCG2" s="124"/>
      <c r="SCH2" s="124"/>
      <c r="SCI2" s="124"/>
      <c r="SCJ2" s="124"/>
      <c r="SCK2" s="124"/>
      <c r="SCL2" s="124"/>
      <c r="SCM2" s="124"/>
      <c r="SCN2" s="124"/>
      <c r="SCO2" s="124"/>
      <c r="SCP2" s="124"/>
      <c r="SCQ2" s="124"/>
      <c r="SCR2" s="124"/>
      <c r="SCS2" s="124"/>
      <c r="SCT2" s="124"/>
      <c r="SCU2" s="124"/>
      <c r="SCV2" s="124"/>
      <c r="SCW2" s="124"/>
      <c r="SCX2" s="124"/>
      <c r="SCY2" s="124"/>
      <c r="SCZ2" s="124"/>
      <c r="SDA2" s="124"/>
      <c r="SDB2" s="124"/>
      <c r="SDC2" s="124"/>
      <c r="SDD2" s="124"/>
      <c r="SDE2" s="124"/>
      <c r="SDF2" s="124"/>
      <c r="SDG2" s="124"/>
      <c r="SDH2" s="124"/>
      <c r="SDI2" s="124"/>
      <c r="SDJ2" s="124"/>
      <c r="SDK2" s="124"/>
      <c r="SDL2" s="124"/>
      <c r="SDM2" s="124"/>
      <c r="SDN2" s="124"/>
      <c r="SDO2" s="124"/>
      <c r="SDP2" s="124"/>
      <c r="SDQ2" s="124"/>
      <c r="SDR2" s="124"/>
      <c r="SDS2" s="124"/>
      <c r="SDT2" s="124"/>
      <c r="SDU2" s="124"/>
      <c r="SDV2" s="124"/>
      <c r="SDW2" s="124"/>
      <c r="SDX2" s="124"/>
      <c r="SDY2" s="124"/>
      <c r="SDZ2" s="124"/>
      <c r="SEA2" s="124"/>
      <c r="SEB2" s="124"/>
      <c r="SEC2" s="124"/>
      <c r="SED2" s="124"/>
      <c r="SEE2" s="124"/>
      <c r="SEF2" s="124"/>
      <c r="SEG2" s="124"/>
      <c r="SEH2" s="124"/>
      <c r="SEI2" s="124"/>
      <c r="SEJ2" s="124"/>
      <c r="SEK2" s="124"/>
      <c r="SEL2" s="124"/>
      <c r="SEM2" s="124"/>
      <c r="SEN2" s="124"/>
      <c r="SEO2" s="124"/>
      <c r="SEP2" s="124"/>
      <c r="SEQ2" s="124"/>
      <c r="SER2" s="124"/>
      <c r="SES2" s="124"/>
      <c r="SET2" s="124"/>
      <c r="SEU2" s="124"/>
      <c r="SEV2" s="124"/>
      <c r="SEW2" s="124"/>
      <c r="SEX2" s="124"/>
      <c r="SEY2" s="124"/>
      <c r="SEZ2" s="124"/>
      <c r="SFA2" s="124"/>
      <c r="SFB2" s="124"/>
      <c r="SFC2" s="124"/>
      <c r="SFD2" s="124"/>
      <c r="SFE2" s="124"/>
      <c r="SFF2" s="124"/>
      <c r="SFG2" s="124"/>
      <c r="SFH2" s="124"/>
      <c r="SFI2" s="124"/>
      <c r="SFJ2" s="124"/>
      <c r="SFK2" s="124"/>
      <c r="SFL2" s="124"/>
      <c r="SFM2" s="124"/>
      <c r="SFN2" s="124"/>
      <c r="SFO2" s="124"/>
      <c r="SFP2" s="124"/>
      <c r="SFQ2" s="124"/>
      <c r="SFR2" s="124"/>
      <c r="SFS2" s="124"/>
      <c r="SFT2" s="124"/>
      <c r="SFU2" s="124"/>
      <c r="SFV2" s="124"/>
      <c r="SFW2" s="124"/>
      <c r="SFX2" s="124"/>
      <c r="SFY2" s="124"/>
      <c r="SFZ2" s="124"/>
      <c r="SGA2" s="124"/>
      <c r="SGB2" s="124"/>
      <c r="SGC2" s="124"/>
      <c r="SGD2" s="124"/>
      <c r="SGE2" s="124"/>
      <c r="SGF2" s="124"/>
      <c r="SGG2" s="124"/>
      <c r="SGH2" s="124"/>
      <c r="SGI2" s="124"/>
      <c r="SGJ2" s="124"/>
      <c r="SGK2" s="124"/>
      <c r="SGL2" s="124"/>
      <c r="SGM2" s="124"/>
      <c r="SGN2" s="124"/>
      <c r="SGO2" s="124"/>
      <c r="SGP2" s="124"/>
      <c r="SGQ2" s="124"/>
      <c r="SGR2" s="124"/>
      <c r="SGS2" s="124"/>
      <c r="SGT2" s="124"/>
      <c r="SGU2" s="124"/>
      <c r="SGV2" s="124"/>
      <c r="SGW2" s="124"/>
      <c r="SGX2" s="124"/>
      <c r="SGY2" s="124"/>
      <c r="SGZ2" s="124"/>
      <c r="SHA2" s="124"/>
      <c r="SHB2" s="124"/>
      <c r="SHC2" s="124"/>
      <c r="SHD2" s="124"/>
      <c r="SHE2" s="124"/>
      <c r="SHF2" s="124"/>
      <c r="SHG2" s="124"/>
      <c r="SHH2" s="124"/>
      <c r="SHI2" s="124"/>
      <c r="SHJ2" s="124"/>
      <c r="SHK2" s="124"/>
      <c r="SHL2" s="124"/>
      <c r="SHM2" s="124"/>
      <c r="SHN2" s="124"/>
      <c r="SHO2" s="124"/>
      <c r="SHP2" s="124"/>
      <c r="SHQ2" s="124"/>
      <c r="SHR2" s="124"/>
      <c r="SHS2" s="124"/>
      <c r="SHT2" s="124"/>
      <c r="SHU2" s="124"/>
      <c r="SHV2" s="124"/>
      <c r="SHW2" s="124"/>
      <c r="SHX2" s="124"/>
      <c r="SHY2" s="124"/>
      <c r="SHZ2" s="124"/>
      <c r="SIA2" s="124"/>
      <c r="SIB2" s="124"/>
      <c r="SIC2" s="124"/>
      <c r="SID2" s="124"/>
      <c r="SIE2" s="124"/>
      <c r="SIF2" s="124"/>
      <c r="SIG2" s="124"/>
      <c r="SIH2" s="124"/>
      <c r="SII2" s="124"/>
      <c r="SIJ2" s="124"/>
      <c r="SIK2" s="124"/>
      <c r="SIL2" s="124"/>
      <c r="SIM2" s="124"/>
      <c r="SIN2" s="124"/>
      <c r="SIO2" s="124"/>
      <c r="SIP2" s="124"/>
      <c r="SIQ2" s="124"/>
      <c r="SIR2" s="124"/>
      <c r="SIS2" s="124"/>
      <c r="SIT2" s="124"/>
      <c r="SIU2" s="124"/>
      <c r="SIV2" s="124"/>
      <c r="SIW2" s="124"/>
      <c r="SIX2" s="124"/>
      <c r="SIY2" s="124"/>
      <c r="SIZ2" s="124"/>
      <c r="SJA2" s="124"/>
      <c r="SJB2" s="124"/>
      <c r="SJC2" s="124"/>
      <c r="SJD2" s="124"/>
      <c r="SJE2" s="124"/>
      <c r="SJF2" s="124"/>
      <c r="SJG2" s="124"/>
      <c r="SJH2" s="124"/>
      <c r="SJI2" s="124"/>
      <c r="SJJ2" s="124"/>
      <c r="SJK2" s="124"/>
      <c r="SJL2" s="124"/>
      <c r="SJM2" s="124"/>
      <c r="SJN2" s="124"/>
      <c r="SJO2" s="124"/>
      <c r="SJP2" s="124"/>
      <c r="SJQ2" s="124"/>
      <c r="SJR2" s="124"/>
      <c r="SJS2" s="124"/>
      <c r="SJT2" s="124"/>
      <c r="SJU2" s="124"/>
      <c r="SJV2" s="124"/>
      <c r="SJW2" s="124"/>
      <c r="SJX2" s="124"/>
      <c r="SJY2" s="124"/>
      <c r="SJZ2" s="124"/>
      <c r="SKA2" s="124"/>
      <c r="SKB2" s="124"/>
      <c r="SKC2" s="124"/>
      <c r="SKD2" s="124"/>
      <c r="SKE2" s="124"/>
      <c r="SKF2" s="124"/>
      <c r="SKG2" s="124"/>
      <c r="SKH2" s="124"/>
      <c r="SKI2" s="124"/>
      <c r="SKJ2" s="124"/>
      <c r="SKK2" s="124"/>
      <c r="SKL2" s="124"/>
      <c r="SKM2" s="124"/>
      <c r="SKN2" s="124"/>
      <c r="SKO2" s="124"/>
      <c r="SKP2" s="124"/>
      <c r="SKQ2" s="124"/>
      <c r="SKR2" s="124"/>
      <c r="SKS2" s="124"/>
      <c r="SKT2" s="124"/>
      <c r="SKU2" s="124"/>
      <c r="SKV2" s="124"/>
      <c r="SKW2" s="124"/>
      <c r="SKX2" s="124"/>
      <c r="SKY2" s="124"/>
      <c r="SKZ2" s="124"/>
      <c r="SLA2" s="124"/>
      <c r="SLB2" s="124"/>
      <c r="SLC2" s="124"/>
      <c r="SLD2" s="124"/>
      <c r="SLE2" s="124"/>
      <c r="SLF2" s="124"/>
      <c r="SLG2" s="124"/>
      <c r="SLH2" s="124"/>
      <c r="SLI2" s="124"/>
      <c r="SLJ2" s="124"/>
      <c r="SLK2" s="124"/>
      <c r="SLL2" s="124"/>
      <c r="SLM2" s="124"/>
      <c r="SLN2" s="124"/>
      <c r="SLO2" s="124"/>
      <c r="SLP2" s="124"/>
      <c r="SLQ2" s="124"/>
      <c r="SLR2" s="124"/>
      <c r="SLS2" s="124"/>
      <c r="SLT2" s="124"/>
      <c r="SLU2" s="124"/>
      <c r="SLV2" s="124"/>
      <c r="SLW2" s="124"/>
      <c r="SLX2" s="124"/>
      <c r="SLY2" s="124"/>
      <c r="SLZ2" s="124"/>
      <c r="SMA2" s="124"/>
      <c r="SMB2" s="124"/>
      <c r="SMC2" s="124"/>
      <c r="SMD2" s="124"/>
      <c r="SME2" s="124"/>
      <c r="SMF2" s="124"/>
      <c r="SMG2" s="124"/>
      <c r="SMH2" s="124"/>
      <c r="SMI2" s="124"/>
      <c r="SMJ2" s="124"/>
      <c r="SMK2" s="124"/>
      <c r="SML2" s="124"/>
      <c r="SMM2" s="124"/>
      <c r="SMN2" s="124"/>
      <c r="SMO2" s="124"/>
      <c r="SMP2" s="124"/>
      <c r="SMQ2" s="124"/>
      <c r="SMR2" s="124"/>
      <c r="SMS2" s="124"/>
      <c r="SMT2" s="124"/>
      <c r="SMU2" s="124"/>
      <c r="SMV2" s="124"/>
      <c r="SMW2" s="124"/>
      <c r="SMX2" s="124"/>
      <c r="SMY2" s="124"/>
      <c r="SMZ2" s="124"/>
      <c r="SNA2" s="124"/>
      <c r="SNB2" s="124"/>
      <c r="SNC2" s="124"/>
      <c r="SND2" s="124"/>
      <c r="SNE2" s="124"/>
      <c r="SNF2" s="124"/>
      <c r="SNG2" s="124"/>
      <c r="SNH2" s="124"/>
      <c r="SNI2" s="124"/>
      <c r="SNJ2" s="124"/>
      <c r="SNK2" s="124"/>
      <c r="SNL2" s="124"/>
      <c r="SNM2" s="124"/>
      <c r="SNN2" s="124"/>
      <c r="SNO2" s="124"/>
      <c r="SNP2" s="124"/>
      <c r="SNQ2" s="124"/>
      <c r="SNR2" s="124"/>
      <c r="SNS2" s="124"/>
      <c r="SNT2" s="124"/>
      <c r="SNU2" s="124"/>
      <c r="SNV2" s="124"/>
      <c r="SNW2" s="124"/>
      <c r="SNX2" s="124"/>
      <c r="SNY2" s="124"/>
      <c r="SNZ2" s="124"/>
      <c r="SOA2" s="124"/>
      <c r="SOB2" s="124"/>
      <c r="SOC2" s="124"/>
      <c r="SOD2" s="124"/>
      <c r="SOE2" s="124"/>
      <c r="SOF2" s="124"/>
      <c r="SOG2" s="124"/>
      <c r="SOH2" s="124"/>
      <c r="SOI2" s="124"/>
      <c r="SOJ2" s="124"/>
      <c r="SOK2" s="124"/>
      <c r="SOL2" s="124"/>
      <c r="SOM2" s="124"/>
      <c r="SON2" s="124"/>
      <c r="SOO2" s="124"/>
      <c r="SOP2" s="124"/>
      <c r="SOQ2" s="124"/>
      <c r="SOR2" s="124"/>
      <c r="SOS2" s="124"/>
      <c r="SOT2" s="124"/>
      <c r="SOU2" s="124"/>
      <c r="SOV2" s="124"/>
      <c r="SOW2" s="124"/>
      <c r="SOX2" s="124"/>
      <c r="SOY2" s="124"/>
      <c r="SOZ2" s="124"/>
      <c r="SPA2" s="124"/>
      <c r="SPB2" s="124"/>
      <c r="SPC2" s="124"/>
      <c r="SPD2" s="124"/>
      <c r="SPE2" s="124"/>
      <c r="SPF2" s="124"/>
      <c r="SPG2" s="124"/>
      <c r="SPH2" s="124"/>
      <c r="SPI2" s="124"/>
      <c r="SPJ2" s="124"/>
      <c r="SPK2" s="124"/>
      <c r="SPL2" s="124"/>
      <c r="SPM2" s="124"/>
      <c r="SPN2" s="124"/>
      <c r="SPO2" s="124"/>
      <c r="SPP2" s="124"/>
      <c r="SPQ2" s="124"/>
      <c r="SPR2" s="124"/>
      <c r="SPS2" s="124"/>
      <c r="SPT2" s="124"/>
      <c r="SPU2" s="124"/>
      <c r="SPV2" s="124"/>
      <c r="SPW2" s="124"/>
      <c r="SPX2" s="124"/>
      <c r="SPY2" s="124"/>
      <c r="SPZ2" s="124"/>
      <c r="SQA2" s="124"/>
      <c r="SQB2" s="124"/>
      <c r="SQC2" s="124"/>
      <c r="SQD2" s="124"/>
      <c r="SQE2" s="124"/>
      <c r="SQF2" s="124"/>
      <c r="SQG2" s="124"/>
      <c r="SQH2" s="124"/>
      <c r="SQI2" s="124"/>
      <c r="SQJ2" s="124"/>
      <c r="SQK2" s="124"/>
      <c r="SQL2" s="124"/>
      <c r="SQM2" s="124"/>
      <c r="SQN2" s="124"/>
      <c r="SQO2" s="124"/>
      <c r="SQP2" s="124"/>
      <c r="SQQ2" s="124"/>
      <c r="SQR2" s="124"/>
      <c r="SQS2" s="124"/>
      <c r="SQT2" s="124"/>
      <c r="SQU2" s="124"/>
      <c r="SQV2" s="124"/>
      <c r="SQW2" s="124"/>
      <c r="SQX2" s="124"/>
      <c r="SQY2" s="124"/>
      <c r="SQZ2" s="124"/>
      <c r="SRA2" s="124"/>
      <c r="SRB2" s="124"/>
      <c r="SRC2" s="124"/>
      <c r="SRD2" s="124"/>
      <c r="SRE2" s="124"/>
      <c r="SRF2" s="124"/>
      <c r="SRG2" s="124"/>
      <c r="SRH2" s="124"/>
      <c r="SRI2" s="124"/>
      <c r="SRJ2" s="124"/>
      <c r="SRK2" s="124"/>
      <c r="SRL2" s="124"/>
      <c r="SRM2" s="124"/>
      <c r="SRN2" s="124"/>
      <c r="SRO2" s="124"/>
      <c r="SRP2" s="124"/>
      <c r="SRQ2" s="124"/>
      <c r="SRR2" s="124"/>
      <c r="SRS2" s="124"/>
      <c r="SRT2" s="124"/>
      <c r="SRU2" s="124"/>
      <c r="SRV2" s="124"/>
      <c r="SRW2" s="124"/>
      <c r="SRX2" s="124"/>
      <c r="SRY2" s="124"/>
      <c r="SRZ2" s="124"/>
      <c r="SSA2" s="124"/>
      <c r="SSB2" s="124"/>
      <c r="SSC2" s="124"/>
      <c r="SSD2" s="124"/>
      <c r="SSE2" s="124"/>
      <c r="SSF2" s="124"/>
      <c r="SSG2" s="124"/>
      <c r="SSH2" s="124"/>
      <c r="SSI2" s="124"/>
      <c r="SSJ2" s="124"/>
      <c r="SSK2" s="124"/>
      <c r="SSL2" s="124"/>
      <c r="SSM2" s="124"/>
      <c r="SSN2" s="124"/>
      <c r="SSO2" s="124"/>
      <c r="SSP2" s="124"/>
      <c r="SSQ2" s="124"/>
      <c r="SSR2" s="124"/>
      <c r="SSS2" s="124"/>
      <c r="SST2" s="124"/>
      <c r="SSU2" s="124"/>
      <c r="SSV2" s="124"/>
      <c r="SSW2" s="124"/>
      <c r="SSX2" s="124"/>
      <c r="SSY2" s="124"/>
      <c r="SSZ2" s="124"/>
      <c r="STA2" s="124"/>
      <c r="STB2" s="124"/>
      <c r="STC2" s="124"/>
      <c r="STD2" s="124"/>
      <c r="STE2" s="124"/>
      <c r="STF2" s="124"/>
      <c r="STG2" s="124"/>
      <c r="STH2" s="124"/>
      <c r="STI2" s="124"/>
      <c r="STJ2" s="124"/>
      <c r="STK2" s="124"/>
      <c r="STL2" s="124"/>
      <c r="STM2" s="124"/>
      <c r="STN2" s="124"/>
      <c r="STO2" s="124"/>
      <c r="STP2" s="124"/>
      <c r="STQ2" s="124"/>
      <c r="STR2" s="124"/>
      <c r="STS2" s="124"/>
      <c r="STT2" s="124"/>
      <c r="STU2" s="124"/>
      <c r="STV2" s="124"/>
      <c r="STW2" s="124"/>
      <c r="STX2" s="124"/>
      <c r="STY2" s="124"/>
      <c r="STZ2" s="124"/>
      <c r="SUA2" s="124"/>
      <c r="SUB2" s="124"/>
      <c r="SUC2" s="124"/>
      <c r="SUD2" s="124"/>
      <c r="SUE2" s="124"/>
      <c r="SUF2" s="124"/>
      <c r="SUG2" s="124"/>
      <c r="SUH2" s="124"/>
      <c r="SUI2" s="124"/>
      <c r="SUJ2" s="124"/>
      <c r="SUK2" s="124"/>
      <c r="SUL2" s="124"/>
      <c r="SUM2" s="124"/>
      <c r="SUN2" s="124"/>
      <c r="SUO2" s="124"/>
      <c r="SUP2" s="124"/>
      <c r="SUQ2" s="124"/>
      <c r="SUR2" s="124"/>
      <c r="SUS2" s="124"/>
      <c r="SUT2" s="124"/>
      <c r="SUU2" s="124"/>
      <c r="SUV2" s="124"/>
      <c r="SUW2" s="124"/>
      <c r="SUX2" s="124"/>
      <c r="SUY2" s="124"/>
      <c r="SUZ2" s="124"/>
      <c r="SVA2" s="124"/>
      <c r="SVB2" s="124"/>
      <c r="SVC2" s="124"/>
      <c r="SVD2" s="124"/>
      <c r="SVE2" s="124"/>
      <c r="SVF2" s="124"/>
      <c r="SVG2" s="124"/>
      <c r="SVH2" s="124"/>
      <c r="SVI2" s="124"/>
      <c r="SVJ2" s="124"/>
      <c r="SVK2" s="124"/>
      <c r="SVL2" s="124"/>
      <c r="SVM2" s="124"/>
      <c r="SVN2" s="124"/>
      <c r="SVO2" s="124"/>
      <c r="SVP2" s="124"/>
      <c r="SVQ2" s="124"/>
      <c r="SVR2" s="124"/>
      <c r="SVS2" s="124"/>
      <c r="SVT2" s="124"/>
      <c r="SVU2" s="124"/>
      <c r="SVV2" s="124"/>
      <c r="SVW2" s="124"/>
      <c r="SVX2" s="124"/>
      <c r="SVY2" s="124"/>
      <c r="SVZ2" s="124"/>
      <c r="SWA2" s="124"/>
      <c r="SWB2" s="124"/>
      <c r="SWC2" s="124"/>
      <c r="SWD2" s="124"/>
      <c r="SWE2" s="124"/>
      <c r="SWF2" s="124"/>
      <c r="SWG2" s="124"/>
      <c r="SWH2" s="124"/>
      <c r="SWI2" s="124"/>
      <c r="SWJ2" s="124"/>
      <c r="SWK2" s="124"/>
      <c r="SWL2" s="124"/>
      <c r="SWM2" s="124"/>
      <c r="SWN2" s="124"/>
      <c r="SWO2" s="124"/>
      <c r="SWP2" s="124"/>
      <c r="SWQ2" s="124"/>
      <c r="SWR2" s="124"/>
      <c r="SWS2" s="124"/>
      <c r="SWT2" s="124"/>
      <c r="SWU2" s="124"/>
      <c r="SWV2" s="124"/>
      <c r="SWW2" s="124"/>
      <c r="SWX2" s="124"/>
      <c r="SWY2" s="124"/>
      <c r="SWZ2" s="124"/>
      <c r="SXA2" s="124"/>
      <c r="SXB2" s="124"/>
      <c r="SXC2" s="124"/>
      <c r="SXD2" s="124"/>
      <c r="SXE2" s="124"/>
      <c r="SXF2" s="124"/>
      <c r="SXG2" s="124"/>
      <c r="SXH2" s="124"/>
      <c r="SXI2" s="124"/>
      <c r="SXJ2" s="124"/>
      <c r="SXK2" s="124"/>
      <c r="SXL2" s="124"/>
      <c r="SXM2" s="124"/>
      <c r="SXN2" s="124"/>
      <c r="SXO2" s="124"/>
      <c r="SXP2" s="124"/>
      <c r="SXQ2" s="124"/>
      <c r="SXR2" s="124"/>
      <c r="SXS2" s="124"/>
      <c r="SXT2" s="124"/>
      <c r="SXU2" s="124"/>
      <c r="SXV2" s="124"/>
      <c r="SXW2" s="124"/>
      <c r="SXX2" s="124"/>
      <c r="SXY2" s="124"/>
      <c r="SXZ2" s="124"/>
      <c r="SYA2" s="124"/>
      <c r="SYB2" s="124"/>
      <c r="SYC2" s="124"/>
      <c r="SYD2" s="124"/>
      <c r="SYE2" s="124"/>
      <c r="SYF2" s="124"/>
      <c r="SYG2" s="124"/>
      <c r="SYH2" s="124"/>
      <c r="SYI2" s="124"/>
      <c r="SYJ2" s="124"/>
      <c r="SYK2" s="124"/>
      <c r="SYL2" s="124"/>
      <c r="SYM2" s="124"/>
      <c r="SYN2" s="124"/>
      <c r="SYO2" s="124"/>
      <c r="SYP2" s="124"/>
      <c r="SYQ2" s="124"/>
      <c r="SYR2" s="124"/>
      <c r="SYS2" s="124"/>
      <c r="SYT2" s="124"/>
      <c r="SYU2" s="124"/>
      <c r="SYV2" s="124"/>
      <c r="SYW2" s="124"/>
      <c r="SYX2" s="124"/>
      <c r="SYY2" s="124"/>
      <c r="SYZ2" s="124"/>
      <c r="SZA2" s="124"/>
      <c r="SZB2" s="124"/>
      <c r="SZC2" s="124"/>
      <c r="SZD2" s="124"/>
      <c r="SZE2" s="124"/>
      <c r="SZF2" s="124"/>
      <c r="SZG2" s="124"/>
      <c r="SZH2" s="124"/>
      <c r="SZI2" s="124"/>
      <c r="SZJ2" s="124"/>
      <c r="SZK2" s="124"/>
      <c r="SZL2" s="124"/>
      <c r="SZM2" s="124"/>
      <c r="SZN2" s="124"/>
      <c r="SZO2" s="124"/>
      <c r="SZP2" s="124"/>
      <c r="SZQ2" s="124"/>
      <c r="SZR2" s="124"/>
      <c r="SZS2" s="124"/>
      <c r="SZT2" s="124"/>
      <c r="SZU2" s="124"/>
      <c r="SZV2" s="124"/>
      <c r="SZW2" s="124"/>
      <c r="SZX2" s="124"/>
      <c r="SZY2" s="124"/>
      <c r="SZZ2" s="124"/>
      <c r="TAA2" s="124"/>
      <c r="TAB2" s="124"/>
      <c r="TAC2" s="124"/>
      <c r="TAD2" s="124"/>
      <c r="TAE2" s="124"/>
      <c r="TAF2" s="124"/>
      <c r="TAG2" s="124"/>
      <c r="TAH2" s="124"/>
      <c r="TAI2" s="124"/>
      <c r="TAJ2" s="124"/>
      <c r="TAK2" s="124"/>
      <c r="TAL2" s="124"/>
      <c r="TAM2" s="124"/>
      <c r="TAN2" s="124"/>
      <c r="TAO2" s="124"/>
      <c r="TAP2" s="124"/>
      <c r="TAQ2" s="124"/>
      <c r="TAR2" s="124"/>
      <c r="TAS2" s="124"/>
      <c r="TAT2" s="124"/>
      <c r="TAU2" s="124"/>
      <c r="TAV2" s="124"/>
      <c r="TAW2" s="124"/>
      <c r="TAX2" s="124"/>
      <c r="TAY2" s="124"/>
      <c r="TAZ2" s="124"/>
      <c r="TBA2" s="124"/>
      <c r="TBB2" s="124"/>
      <c r="TBC2" s="124"/>
      <c r="TBD2" s="124"/>
      <c r="TBE2" s="124"/>
      <c r="TBF2" s="124"/>
      <c r="TBG2" s="124"/>
      <c r="TBH2" s="124"/>
      <c r="TBI2" s="124"/>
      <c r="TBJ2" s="124"/>
      <c r="TBK2" s="124"/>
      <c r="TBL2" s="124"/>
      <c r="TBM2" s="124"/>
      <c r="TBN2" s="124"/>
      <c r="TBO2" s="124"/>
      <c r="TBP2" s="124"/>
      <c r="TBQ2" s="124"/>
      <c r="TBR2" s="124"/>
      <c r="TBS2" s="124"/>
      <c r="TBT2" s="124"/>
      <c r="TBU2" s="124"/>
      <c r="TBV2" s="124"/>
      <c r="TBW2" s="124"/>
      <c r="TBX2" s="124"/>
      <c r="TBY2" s="124"/>
      <c r="TBZ2" s="124"/>
      <c r="TCA2" s="124"/>
      <c r="TCB2" s="124"/>
      <c r="TCC2" s="124"/>
      <c r="TCD2" s="124"/>
      <c r="TCE2" s="124"/>
      <c r="TCF2" s="124"/>
      <c r="TCG2" s="124"/>
      <c r="TCH2" s="124"/>
      <c r="TCI2" s="124"/>
      <c r="TCJ2" s="124"/>
      <c r="TCK2" s="124"/>
      <c r="TCL2" s="124"/>
      <c r="TCM2" s="124"/>
      <c r="TCN2" s="124"/>
      <c r="TCO2" s="124"/>
      <c r="TCP2" s="124"/>
      <c r="TCQ2" s="124"/>
      <c r="TCR2" s="124"/>
      <c r="TCS2" s="124"/>
      <c r="TCT2" s="124"/>
      <c r="TCU2" s="124"/>
      <c r="TCV2" s="124"/>
      <c r="TCW2" s="124"/>
      <c r="TCX2" s="124"/>
      <c r="TCY2" s="124"/>
      <c r="TCZ2" s="124"/>
      <c r="TDA2" s="124"/>
      <c r="TDB2" s="124"/>
      <c r="TDC2" s="124"/>
      <c r="TDD2" s="124"/>
      <c r="TDE2" s="124"/>
      <c r="TDF2" s="124"/>
      <c r="TDG2" s="124"/>
      <c r="TDH2" s="124"/>
      <c r="TDI2" s="124"/>
      <c r="TDJ2" s="124"/>
      <c r="TDK2" s="124"/>
      <c r="TDL2" s="124"/>
      <c r="TDM2" s="124"/>
      <c r="TDN2" s="124"/>
      <c r="TDO2" s="124"/>
      <c r="TDP2" s="124"/>
      <c r="TDQ2" s="124"/>
      <c r="TDR2" s="124"/>
      <c r="TDS2" s="124"/>
      <c r="TDT2" s="124"/>
      <c r="TDU2" s="124"/>
      <c r="TDV2" s="124"/>
      <c r="TDW2" s="124"/>
      <c r="TDX2" s="124"/>
      <c r="TDY2" s="124"/>
      <c r="TDZ2" s="124"/>
      <c r="TEA2" s="124"/>
      <c r="TEB2" s="124"/>
      <c r="TEC2" s="124"/>
      <c r="TED2" s="124"/>
      <c r="TEE2" s="124"/>
      <c r="TEF2" s="124"/>
      <c r="TEG2" s="124"/>
      <c r="TEH2" s="124"/>
      <c r="TEI2" s="124"/>
      <c r="TEJ2" s="124"/>
      <c r="TEK2" s="124"/>
      <c r="TEL2" s="124"/>
      <c r="TEM2" s="124"/>
      <c r="TEN2" s="124"/>
      <c r="TEO2" s="124"/>
      <c r="TEP2" s="124"/>
      <c r="TEQ2" s="124"/>
      <c r="TER2" s="124"/>
      <c r="TES2" s="124"/>
      <c r="TET2" s="124"/>
      <c r="TEU2" s="124"/>
      <c r="TEV2" s="124"/>
      <c r="TEW2" s="124"/>
      <c r="TEX2" s="124"/>
      <c r="TEY2" s="124"/>
      <c r="TEZ2" s="124"/>
      <c r="TFA2" s="124"/>
      <c r="TFB2" s="124"/>
      <c r="TFC2" s="124"/>
      <c r="TFD2" s="124"/>
      <c r="TFE2" s="124"/>
      <c r="TFF2" s="124"/>
      <c r="TFG2" s="124"/>
      <c r="TFH2" s="124"/>
      <c r="TFI2" s="124"/>
      <c r="TFJ2" s="124"/>
      <c r="TFK2" s="124"/>
      <c r="TFL2" s="124"/>
      <c r="TFM2" s="124"/>
      <c r="TFN2" s="124"/>
      <c r="TFO2" s="124"/>
      <c r="TFP2" s="124"/>
      <c r="TFQ2" s="124"/>
      <c r="TFR2" s="124"/>
      <c r="TFS2" s="124"/>
      <c r="TFT2" s="124"/>
      <c r="TFU2" s="124"/>
      <c r="TFV2" s="124"/>
      <c r="TFW2" s="124"/>
      <c r="TFX2" s="124"/>
      <c r="TFY2" s="124"/>
      <c r="TFZ2" s="124"/>
      <c r="TGA2" s="124"/>
      <c r="TGB2" s="124"/>
      <c r="TGC2" s="124"/>
      <c r="TGD2" s="124"/>
      <c r="TGE2" s="124"/>
      <c r="TGF2" s="124"/>
      <c r="TGG2" s="124"/>
      <c r="TGH2" s="124"/>
      <c r="TGI2" s="124"/>
      <c r="TGJ2" s="124"/>
      <c r="TGK2" s="124"/>
      <c r="TGL2" s="124"/>
      <c r="TGM2" s="124"/>
      <c r="TGN2" s="124"/>
      <c r="TGO2" s="124"/>
      <c r="TGP2" s="124"/>
      <c r="TGQ2" s="124"/>
      <c r="TGR2" s="124"/>
      <c r="TGS2" s="124"/>
      <c r="TGT2" s="124"/>
      <c r="TGU2" s="124"/>
      <c r="TGV2" s="124"/>
      <c r="TGW2" s="124"/>
      <c r="TGX2" s="124"/>
      <c r="TGY2" s="124"/>
      <c r="TGZ2" s="124"/>
      <c r="THA2" s="124"/>
      <c r="THB2" s="124"/>
      <c r="THC2" s="124"/>
      <c r="THD2" s="124"/>
      <c r="THE2" s="124"/>
      <c r="THF2" s="124"/>
      <c r="THG2" s="124"/>
      <c r="THH2" s="124"/>
      <c r="THI2" s="124"/>
      <c r="THJ2" s="124"/>
      <c r="THK2" s="124"/>
      <c r="THL2" s="124"/>
      <c r="THM2" s="124"/>
      <c r="THN2" s="124"/>
      <c r="THO2" s="124"/>
      <c r="THP2" s="124"/>
      <c r="THQ2" s="124"/>
      <c r="THR2" s="124"/>
      <c r="THS2" s="124"/>
      <c r="THT2" s="124"/>
      <c r="THU2" s="124"/>
      <c r="THV2" s="124"/>
      <c r="THW2" s="124"/>
      <c r="THX2" s="124"/>
      <c r="THY2" s="124"/>
      <c r="THZ2" s="124"/>
      <c r="TIA2" s="124"/>
      <c r="TIB2" s="124"/>
      <c r="TIC2" s="124"/>
      <c r="TID2" s="124"/>
      <c r="TIE2" s="124"/>
      <c r="TIF2" s="124"/>
      <c r="TIG2" s="124"/>
      <c r="TIH2" s="124"/>
      <c r="TII2" s="124"/>
      <c r="TIJ2" s="124"/>
      <c r="TIK2" s="124"/>
      <c r="TIL2" s="124"/>
      <c r="TIM2" s="124"/>
      <c r="TIN2" s="124"/>
      <c r="TIO2" s="124"/>
      <c r="TIP2" s="124"/>
      <c r="TIQ2" s="124"/>
      <c r="TIR2" s="124"/>
      <c r="TIS2" s="124"/>
      <c r="TIT2" s="124"/>
      <c r="TIU2" s="124"/>
      <c r="TIV2" s="124"/>
      <c r="TIW2" s="124"/>
      <c r="TIX2" s="124"/>
      <c r="TIY2" s="124"/>
      <c r="TIZ2" s="124"/>
      <c r="TJA2" s="124"/>
      <c r="TJB2" s="124"/>
      <c r="TJC2" s="124"/>
      <c r="TJD2" s="124"/>
      <c r="TJE2" s="124"/>
      <c r="TJF2" s="124"/>
      <c r="TJG2" s="124"/>
      <c r="TJH2" s="124"/>
      <c r="TJI2" s="124"/>
      <c r="TJJ2" s="124"/>
      <c r="TJK2" s="124"/>
      <c r="TJL2" s="124"/>
      <c r="TJM2" s="124"/>
      <c r="TJN2" s="124"/>
      <c r="TJO2" s="124"/>
      <c r="TJP2" s="124"/>
      <c r="TJQ2" s="124"/>
      <c r="TJR2" s="124"/>
      <c r="TJS2" s="124"/>
      <c r="TJT2" s="124"/>
      <c r="TJU2" s="124"/>
      <c r="TJV2" s="124"/>
      <c r="TJW2" s="124"/>
      <c r="TJX2" s="124"/>
      <c r="TJY2" s="124"/>
      <c r="TJZ2" s="124"/>
      <c r="TKA2" s="124"/>
      <c r="TKB2" s="124"/>
      <c r="TKC2" s="124"/>
      <c r="TKD2" s="124"/>
      <c r="TKE2" s="124"/>
      <c r="TKF2" s="124"/>
      <c r="TKG2" s="124"/>
      <c r="TKH2" s="124"/>
      <c r="TKI2" s="124"/>
      <c r="TKJ2" s="124"/>
      <c r="TKK2" s="124"/>
      <c r="TKL2" s="124"/>
      <c r="TKM2" s="124"/>
      <c r="TKN2" s="124"/>
      <c r="TKO2" s="124"/>
      <c r="TKP2" s="124"/>
      <c r="TKQ2" s="124"/>
      <c r="TKR2" s="124"/>
      <c r="TKS2" s="124"/>
      <c r="TKT2" s="124"/>
      <c r="TKU2" s="124"/>
      <c r="TKV2" s="124"/>
      <c r="TKW2" s="124"/>
      <c r="TKX2" s="124"/>
      <c r="TKY2" s="124"/>
      <c r="TKZ2" s="124"/>
      <c r="TLA2" s="124"/>
      <c r="TLB2" s="124"/>
      <c r="TLC2" s="124"/>
      <c r="TLD2" s="124"/>
      <c r="TLE2" s="124"/>
      <c r="TLF2" s="124"/>
      <c r="TLG2" s="124"/>
      <c r="TLH2" s="124"/>
      <c r="TLI2" s="124"/>
      <c r="TLJ2" s="124"/>
      <c r="TLK2" s="124"/>
      <c r="TLL2" s="124"/>
      <c r="TLM2" s="124"/>
      <c r="TLN2" s="124"/>
      <c r="TLO2" s="124"/>
      <c r="TLP2" s="124"/>
      <c r="TLQ2" s="124"/>
      <c r="TLR2" s="124"/>
      <c r="TLS2" s="124"/>
      <c r="TLT2" s="124"/>
      <c r="TLU2" s="124"/>
      <c r="TLV2" s="124"/>
      <c r="TLW2" s="124"/>
      <c r="TLX2" s="124"/>
      <c r="TLY2" s="124"/>
      <c r="TLZ2" s="124"/>
      <c r="TMA2" s="124"/>
      <c r="TMB2" s="124"/>
      <c r="TMC2" s="124"/>
      <c r="TMD2" s="124"/>
      <c r="TME2" s="124"/>
      <c r="TMF2" s="124"/>
      <c r="TMG2" s="124"/>
      <c r="TMH2" s="124"/>
      <c r="TMI2" s="124"/>
      <c r="TMJ2" s="124"/>
      <c r="TMK2" s="124"/>
      <c r="TML2" s="124"/>
      <c r="TMM2" s="124"/>
      <c r="TMN2" s="124"/>
      <c r="TMO2" s="124"/>
      <c r="TMP2" s="124"/>
      <c r="TMQ2" s="124"/>
      <c r="TMR2" s="124"/>
      <c r="TMS2" s="124"/>
      <c r="TMT2" s="124"/>
      <c r="TMU2" s="124"/>
      <c r="TMV2" s="124"/>
      <c r="TMW2" s="124"/>
      <c r="TMX2" s="124"/>
      <c r="TMY2" s="124"/>
      <c r="TMZ2" s="124"/>
      <c r="TNA2" s="124"/>
      <c r="TNB2" s="124"/>
      <c r="TNC2" s="124"/>
      <c r="TND2" s="124"/>
      <c r="TNE2" s="124"/>
      <c r="TNF2" s="124"/>
      <c r="TNG2" s="124"/>
      <c r="TNH2" s="124"/>
      <c r="TNI2" s="124"/>
      <c r="TNJ2" s="124"/>
      <c r="TNK2" s="124"/>
      <c r="TNL2" s="124"/>
      <c r="TNM2" s="124"/>
      <c r="TNN2" s="124"/>
      <c r="TNO2" s="124"/>
      <c r="TNP2" s="124"/>
      <c r="TNQ2" s="124"/>
      <c r="TNR2" s="124"/>
      <c r="TNS2" s="124"/>
      <c r="TNT2" s="124"/>
      <c r="TNU2" s="124"/>
      <c r="TNV2" s="124"/>
      <c r="TNW2" s="124"/>
      <c r="TNX2" s="124"/>
      <c r="TNY2" s="124"/>
      <c r="TNZ2" s="124"/>
      <c r="TOA2" s="124"/>
      <c r="TOB2" s="124"/>
      <c r="TOC2" s="124"/>
      <c r="TOD2" s="124"/>
      <c r="TOE2" s="124"/>
      <c r="TOF2" s="124"/>
      <c r="TOG2" s="124"/>
      <c r="TOH2" s="124"/>
      <c r="TOI2" s="124"/>
      <c r="TOJ2" s="124"/>
      <c r="TOK2" s="124"/>
      <c r="TOL2" s="124"/>
      <c r="TOM2" s="124"/>
      <c r="TON2" s="124"/>
      <c r="TOO2" s="124"/>
      <c r="TOP2" s="124"/>
      <c r="TOQ2" s="124"/>
      <c r="TOR2" s="124"/>
      <c r="TOS2" s="124"/>
      <c r="TOT2" s="124"/>
      <c r="TOU2" s="124"/>
      <c r="TOV2" s="124"/>
      <c r="TOW2" s="124"/>
      <c r="TOX2" s="124"/>
      <c r="TOY2" s="124"/>
      <c r="TOZ2" s="124"/>
      <c r="TPA2" s="124"/>
      <c r="TPB2" s="124"/>
      <c r="TPC2" s="124"/>
      <c r="TPD2" s="124"/>
      <c r="TPE2" s="124"/>
      <c r="TPF2" s="124"/>
      <c r="TPG2" s="124"/>
      <c r="TPH2" s="124"/>
      <c r="TPI2" s="124"/>
      <c r="TPJ2" s="124"/>
      <c r="TPK2" s="124"/>
      <c r="TPL2" s="124"/>
      <c r="TPM2" s="124"/>
      <c r="TPN2" s="124"/>
      <c r="TPO2" s="124"/>
      <c r="TPP2" s="124"/>
      <c r="TPQ2" s="124"/>
      <c r="TPR2" s="124"/>
      <c r="TPS2" s="124"/>
      <c r="TPT2" s="124"/>
      <c r="TPU2" s="124"/>
      <c r="TPV2" s="124"/>
      <c r="TPW2" s="124"/>
      <c r="TPX2" s="124"/>
      <c r="TPY2" s="124"/>
      <c r="TPZ2" s="124"/>
      <c r="TQA2" s="124"/>
      <c r="TQB2" s="124"/>
      <c r="TQC2" s="124"/>
      <c r="TQD2" s="124"/>
      <c r="TQE2" s="124"/>
      <c r="TQF2" s="124"/>
      <c r="TQG2" s="124"/>
      <c r="TQH2" s="124"/>
      <c r="TQI2" s="124"/>
      <c r="TQJ2" s="124"/>
      <c r="TQK2" s="124"/>
      <c r="TQL2" s="124"/>
      <c r="TQM2" s="124"/>
      <c r="TQN2" s="124"/>
      <c r="TQO2" s="124"/>
      <c r="TQP2" s="124"/>
      <c r="TQQ2" s="124"/>
      <c r="TQR2" s="124"/>
      <c r="TQS2" s="124"/>
      <c r="TQT2" s="124"/>
      <c r="TQU2" s="124"/>
      <c r="TQV2" s="124"/>
      <c r="TQW2" s="124"/>
      <c r="TQX2" s="124"/>
      <c r="TQY2" s="124"/>
      <c r="TQZ2" s="124"/>
      <c r="TRA2" s="124"/>
      <c r="TRB2" s="124"/>
      <c r="TRC2" s="124"/>
      <c r="TRD2" s="124"/>
      <c r="TRE2" s="124"/>
      <c r="TRF2" s="124"/>
      <c r="TRG2" s="124"/>
      <c r="TRH2" s="124"/>
      <c r="TRI2" s="124"/>
      <c r="TRJ2" s="124"/>
      <c r="TRK2" s="124"/>
      <c r="TRL2" s="124"/>
      <c r="TRM2" s="124"/>
      <c r="TRN2" s="124"/>
      <c r="TRO2" s="124"/>
      <c r="TRP2" s="124"/>
      <c r="TRQ2" s="124"/>
      <c r="TRR2" s="124"/>
      <c r="TRS2" s="124"/>
      <c r="TRT2" s="124"/>
      <c r="TRU2" s="124"/>
      <c r="TRV2" s="124"/>
      <c r="TRW2" s="124"/>
      <c r="TRX2" s="124"/>
      <c r="TRY2" s="124"/>
      <c r="TRZ2" s="124"/>
      <c r="TSA2" s="124"/>
      <c r="TSB2" s="124"/>
      <c r="TSC2" s="124"/>
      <c r="TSD2" s="124"/>
      <c r="TSE2" s="124"/>
      <c r="TSF2" s="124"/>
      <c r="TSG2" s="124"/>
      <c r="TSH2" s="124"/>
      <c r="TSI2" s="124"/>
      <c r="TSJ2" s="124"/>
      <c r="TSK2" s="124"/>
      <c r="TSL2" s="124"/>
      <c r="TSM2" s="124"/>
      <c r="TSN2" s="124"/>
      <c r="TSO2" s="124"/>
      <c r="TSP2" s="124"/>
      <c r="TSQ2" s="124"/>
      <c r="TSR2" s="124"/>
      <c r="TSS2" s="124"/>
      <c r="TST2" s="124"/>
      <c r="TSU2" s="124"/>
      <c r="TSV2" s="124"/>
      <c r="TSW2" s="124"/>
      <c r="TSX2" s="124"/>
      <c r="TSY2" s="124"/>
      <c r="TSZ2" s="124"/>
      <c r="TTA2" s="124"/>
      <c r="TTB2" s="124"/>
      <c r="TTC2" s="124"/>
      <c r="TTD2" s="124"/>
      <c r="TTE2" s="124"/>
      <c r="TTF2" s="124"/>
      <c r="TTG2" s="124"/>
      <c r="TTH2" s="124"/>
      <c r="TTI2" s="124"/>
      <c r="TTJ2" s="124"/>
      <c r="TTK2" s="124"/>
      <c r="TTL2" s="124"/>
      <c r="TTM2" s="124"/>
      <c r="TTN2" s="124"/>
      <c r="TTO2" s="124"/>
      <c r="TTP2" s="124"/>
      <c r="TTQ2" s="124"/>
      <c r="TTR2" s="124"/>
      <c r="TTS2" s="124"/>
      <c r="TTT2" s="124"/>
      <c r="TTU2" s="124"/>
      <c r="TTV2" s="124"/>
      <c r="TTW2" s="124"/>
      <c r="TTX2" s="124"/>
      <c r="TTY2" s="124"/>
      <c r="TTZ2" s="124"/>
      <c r="TUA2" s="124"/>
      <c r="TUB2" s="124"/>
      <c r="TUC2" s="124"/>
      <c r="TUD2" s="124"/>
      <c r="TUE2" s="124"/>
      <c r="TUF2" s="124"/>
      <c r="TUG2" s="124"/>
      <c r="TUH2" s="124"/>
      <c r="TUI2" s="124"/>
      <c r="TUJ2" s="124"/>
      <c r="TUK2" s="124"/>
      <c r="TUL2" s="124"/>
      <c r="TUM2" s="124"/>
      <c r="TUN2" s="124"/>
      <c r="TUO2" s="124"/>
      <c r="TUP2" s="124"/>
      <c r="TUQ2" s="124"/>
      <c r="TUR2" s="124"/>
      <c r="TUS2" s="124"/>
      <c r="TUT2" s="124"/>
      <c r="TUU2" s="124"/>
      <c r="TUV2" s="124"/>
      <c r="TUW2" s="124"/>
      <c r="TUX2" s="124"/>
      <c r="TUY2" s="124"/>
      <c r="TUZ2" s="124"/>
      <c r="TVA2" s="124"/>
      <c r="TVB2" s="124"/>
      <c r="TVC2" s="124"/>
      <c r="TVD2" s="124"/>
      <c r="TVE2" s="124"/>
      <c r="TVF2" s="124"/>
      <c r="TVG2" s="124"/>
      <c r="TVH2" s="124"/>
      <c r="TVI2" s="124"/>
      <c r="TVJ2" s="124"/>
      <c r="TVK2" s="124"/>
      <c r="TVL2" s="124"/>
      <c r="TVM2" s="124"/>
      <c r="TVN2" s="124"/>
      <c r="TVO2" s="124"/>
      <c r="TVP2" s="124"/>
      <c r="TVQ2" s="124"/>
      <c r="TVR2" s="124"/>
      <c r="TVS2" s="124"/>
      <c r="TVT2" s="124"/>
      <c r="TVU2" s="124"/>
      <c r="TVV2" s="124"/>
      <c r="TVW2" s="124"/>
      <c r="TVX2" s="124"/>
      <c r="TVY2" s="124"/>
      <c r="TVZ2" s="124"/>
      <c r="TWA2" s="124"/>
      <c r="TWB2" s="124"/>
      <c r="TWC2" s="124"/>
      <c r="TWD2" s="124"/>
      <c r="TWE2" s="124"/>
      <c r="TWF2" s="124"/>
      <c r="TWG2" s="124"/>
      <c r="TWH2" s="124"/>
      <c r="TWI2" s="124"/>
      <c r="TWJ2" s="124"/>
      <c r="TWK2" s="124"/>
      <c r="TWL2" s="124"/>
      <c r="TWM2" s="124"/>
      <c r="TWN2" s="124"/>
      <c r="TWO2" s="124"/>
      <c r="TWP2" s="124"/>
      <c r="TWQ2" s="124"/>
      <c r="TWR2" s="124"/>
      <c r="TWS2" s="124"/>
      <c r="TWT2" s="124"/>
      <c r="TWU2" s="124"/>
      <c r="TWV2" s="124"/>
      <c r="TWW2" s="124"/>
      <c r="TWX2" s="124"/>
      <c r="TWY2" s="124"/>
      <c r="TWZ2" s="124"/>
      <c r="TXA2" s="124"/>
      <c r="TXB2" s="124"/>
      <c r="TXC2" s="124"/>
      <c r="TXD2" s="124"/>
      <c r="TXE2" s="124"/>
      <c r="TXF2" s="124"/>
      <c r="TXG2" s="124"/>
      <c r="TXH2" s="124"/>
      <c r="TXI2" s="124"/>
      <c r="TXJ2" s="124"/>
      <c r="TXK2" s="124"/>
      <c r="TXL2" s="124"/>
      <c r="TXM2" s="124"/>
      <c r="TXN2" s="124"/>
      <c r="TXO2" s="124"/>
      <c r="TXP2" s="124"/>
      <c r="TXQ2" s="124"/>
      <c r="TXR2" s="124"/>
      <c r="TXS2" s="124"/>
      <c r="TXT2" s="124"/>
      <c r="TXU2" s="124"/>
      <c r="TXV2" s="124"/>
      <c r="TXW2" s="124"/>
      <c r="TXX2" s="124"/>
      <c r="TXY2" s="124"/>
      <c r="TXZ2" s="124"/>
      <c r="TYA2" s="124"/>
      <c r="TYB2" s="124"/>
      <c r="TYC2" s="124"/>
      <c r="TYD2" s="124"/>
      <c r="TYE2" s="124"/>
      <c r="TYF2" s="124"/>
      <c r="TYG2" s="124"/>
      <c r="TYH2" s="124"/>
      <c r="TYI2" s="124"/>
      <c r="TYJ2" s="124"/>
      <c r="TYK2" s="124"/>
      <c r="TYL2" s="124"/>
      <c r="TYM2" s="124"/>
      <c r="TYN2" s="124"/>
      <c r="TYO2" s="124"/>
      <c r="TYP2" s="124"/>
      <c r="TYQ2" s="124"/>
      <c r="TYR2" s="124"/>
      <c r="TYS2" s="124"/>
      <c r="TYT2" s="124"/>
      <c r="TYU2" s="124"/>
      <c r="TYV2" s="124"/>
      <c r="TYW2" s="124"/>
      <c r="TYX2" s="124"/>
      <c r="TYY2" s="124"/>
      <c r="TYZ2" s="124"/>
      <c r="TZA2" s="124"/>
      <c r="TZB2" s="124"/>
      <c r="TZC2" s="124"/>
      <c r="TZD2" s="124"/>
      <c r="TZE2" s="124"/>
      <c r="TZF2" s="124"/>
      <c r="TZG2" s="124"/>
      <c r="TZH2" s="124"/>
      <c r="TZI2" s="124"/>
      <c r="TZJ2" s="124"/>
      <c r="TZK2" s="124"/>
      <c r="TZL2" s="124"/>
      <c r="TZM2" s="124"/>
      <c r="TZN2" s="124"/>
      <c r="TZO2" s="124"/>
      <c r="TZP2" s="124"/>
      <c r="TZQ2" s="124"/>
      <c r="TZR2" s="124"/>
      <c r="TZS2" s="124"/>
      <c r="TZT2" s="124"/>
      <c r="TZU2" s="124"/>
      <c r="TZV2" s="124"/>
      <c r="TZW2" s="124"/>
      <c r="TZX2" s="124"/>
      <c r="TZY2" s="124"/>
      <c r="TZZ2" s="124"/>
      <c r="UAA2" s="124"/>
      <c r="UAB2" s="124"/>
      <c r="UAC2" s="124"/>
      <c r="UAD2" s="124"/>
      <c r="UAE2" s="124"/>
      <c r="UAF2" s="124"/>
      <c r="UAG2" s="124"/>
      <c r="UAH2" s="124"/>
      <c r="UAI2" s="124"/>
      <c r="UAJ2" s="124"/>
      <c r="UAK2" s="124"/>
      <c r="UAL2" s="124"/>
      <c r="UAM2" s="124"/>
      <c r="UAN2" s="124"/>
      <c r="UAO2" s="124"/>
      <c r="UAP2" s="124"/>
      <c r="UAQ2" s="124"/>
      <c r="UAR2" s="124"/>
      <c r="UAS2" s="124"/>
      <c r="UAT2" s="124"/>
      <c r="UAU2" s="124"/>
      <c r="UAV2" s="124"/>
      <c r="UAW2" s="124"/>
      <c r="UAX2" s="124"/>
      <c r="UAY2" s="124"/>
      <c r="UAZ2" s="124"/>
      <c r="UBA2" s="124"/>
      <c r="UBB2" s="124"/>
      <c r="UBC2" s="124"/>
      <c r="UBD2" s="124"/>
      <c r="UBE2" s="124"/>
      <c r="UBF2" s="124"/>
      <c r="UBG2" s="124"/>
      <c r="UBH2" s="124"/>
      <c r="UBI2" s="124"/>
      <c r="UBJ2" s="124"/>
      <c r="UBK2" s="124"/>
      <c r="UBL2" s="124"/>
      <c r="UBM2" s="124"/>
      <c r="UBN2" s="124"/>
      <c r="UBO2" s="124"/>
      <c r="UBP2" s="124"/>
      <c r="UBQ2" s="124"/>
      <c r="UBR2" s="124"/>
      <c r="UBS2" s="124"/>
      <c r="UBT2" s="124"/>
      <c r="UBU2" s="124"/>
      <c r="UBV2" s="124"/>
      <c r="UBW2" s="124"/>
      <c r="UBX2" s="124"/>
      <c r="UBY2" s="124"/>
      <c r="UBZ2" s="124"/>
      <c r="UCA2" s="124"/>
      <c r="UCB2" s="124"/>
      <c r="UCC2" s="124"/>
      <c r="UCD2" s="124"/>
      <c r="UCE2" s="124"/>
      <c r="UCF2" s="124"/>
      <c r="UCG2" s="124"/>
      <c r="UCH2" s="124"/>
      <c r="UCI2" s="124"/>
      <c r="UCJ2" s="124"/>
      <c r="UCK2" s="124"/>
      <c r="UCL2" s="124"/>
      <c r="UCM2" s="124"/>
      <c r="UCN2" s="124"/>
      <c r="UCO2" s="124"/>
      <c r="UCP2" s="124"/>
      <c r="UCQ2" s="124"/>
      <c r="UCR2" s="124"/>
      <c r="UCS2" s="124"/>
      <c r="UCT2" s="124"/>
      <c r="UCU2" s="124"/>
      <c r="UCV2" s="124"/>
      <c r="UCW2" s="124"/>
      <c r="UCX2" s="124"/>
      <c r="UCY2" s="124"/>
      <c r="UCZ2" s="124"/>
      <c r="UDA2" s="124"/>
      <c r="UDB2" s="124"/>
      <c r="UDC2" s="124"/>
      <c r="UDD2" s="124"/>
      <c r="UDE2" s="124"/>
      <c r="UDF2" s="124"/>
      <c r="UDG2" s="124"/>
      <c r="UDH2" s="124"/>
      <c r="UDI2" s="124"/>
      <c r="UDJ2" s="124"/>
      <c r="UDK2" s="124"/>
      <c r="UDL2" s="124"/>
      <c r="UDM2" s="124"/>
      <c r="UDN2" s="124"/>
      <c r="UDO2" s="124"/>
      <c r="UDP2" s="124"/>
      <c r="UDQ2" s="124"/>
      <c r="UDR2" s="124"/>
      <c r="UDS2" s="124"/>
      <c r="UDT2" s="124"/>
      <c r="UDU2" s="124"/>
      <c r="UDV2" s="124"/>
      <c r="UDW2" s="124"/>
      <c r="UDX2" s="124"/>
      <c r="UDY2" s="124"/>
      <c r="UDZ2" s="124"/>
      <c r="UEA2" s="124"/>
      <c r="UEB2" s="124"/>
      <c r="UEC2" s="124"/>
      <c r="UED2" s="124"/>
      <c r="UEE2" s="124"/>
      <c r="UEF2" s="124"/>
      <c r="UEG2" s="124"/>
      <c r="UEH2" s="124"/>
      <c r="UEI2" s="124"/>
      <c r="UEJ2" s="124"/>
      <c r="UEK2" s="124"/>
      <c r="UEL2" s="124"/>
      <c r="UEM2" s="124"/>
      <c r="UEN2" s="124"/>
      <c r="UEO2" s="124"/>
      <c r="UEP2" s="124"/>
      <c r="UEQ2" s="124"/>
      <c r="UER2" s="124"/>
      <c r="UES2" s="124"/>
      <c r="UET2" s="124"/>
      <c r="UEU2" s="124"/>
      <c r="UEV2" s="124"/>
      <c r="UEW2" s="124"/>
      <c r="UEX2" s="124"/>
      <c r="UEY2" s="124"/>
      <c r="UEZ2" s="124"/>
      <c r="UFA2" s="124"/>
      <c r="UFB2" s="124"/>
      <c r="UFC2" s="124"/>
      <c r="UFD2" s="124"/>
      <c r="UFE2" s="124"/>
      <c r="UFF2" s="124"/>
      <c r="UFG2" s="124"/>
      <c r="UFH2" s="124"/>
      <c r="UFI2" s="124"/>
      <c r="UFJ2" s="124"/>
      <c r="UFK2" s="124"/>
      <c r="UFL2" s="124"/>
      <c r="UFM2" s="124"/>
      <c r="UFN2" s="124"/>
      <c r="UFO2" s="124"/>
      <c r="UFP2" s="124"/>
      <c r="UFQ2" s="124"/>
      <c r="UFR2" s="124"/>
      <c r="UFS2" s="124"/>
      <c r="UFT2" s="124"/>
      <c r="UFU2" s="124"/>
      <c r="UFV2" s="124"/>
      <c r="UFW2" s="124"/>
      <c r="UFX2" s="124"/>
      <c r="UFY2" s="124"/>
      <c r="UFZ2" s="124"/>
      <c r="UGA2" s="124"/>
      <c r="UGB2" s="124"/>
      <c r="UGC2" s="124"/>
      <c r="UGD2" s="124"/>
      <c r="UGE2" s="124"/>
      <c r="UGF2" s="124"/>
      <c r="UGG2" s="124"/>
      <c r="UGH2" s="124"/>
      <c r="UGI2" s="124"/>
      <c r="UGJ2" s="124"/>
      <c r="UGK2" s="124"/>
      <c r="UGL2" s="124"/>
      <c r="UGM2" s="124"/>
      <c r="UGN2" s="124"/>
      <c r="UGO2" s="124"/>
      <c r="UGP2" s="124"/>
      <c r="UGQ2" s="124"/>
      <c r="UGR2" s="124"/>
      <c r="UGS2" s="124"/>
      <c r="UGT2" s="124"/>
      <c r="UGU2" s="124"/>
      <c r="UGV2" s="124"/>
      <c r="UGW2" s="124"/>
      <c r="UGX2" s="124"/>
      <c r="UGY2" s="124"/>
      <c r="UGZ2" s="124"/>
      <c r="UHA2" s="124"/>
      <c r="UHB2" s="124"/>
      <c r="UHC2" s="124"/>
      <c r="UHD2" s="124"/>
      <c r="UHE2" s="124"/>
      <c r="UHF2" s="124"/>
      <c r="UHG2" s="124"/>
      <c r="UHH2" s="124"/>
      <c r="UHI2" s="124"/>
      <c r="UHJ2" s="124"/>
      <c r="UHK2" s="124"/>
      <c r="UHL2" s="124"/>
      <c r="UHM2" s="124"/>
      <c r="UHN2" s="124"/>
      <c r="UHO2" s="124"/>
      <c r="UHP2" s="124"/>
      <c r="UHQ2" s="124"/>
      <c r="UHR2" s="124"/>
      <c r="UHS2" s="124"/>
      <c r="UHT2" s="124"/>
      <c r="UHU2" s="124"/>
      <c r="UHV2" s="124"/>
      <c r="UHW2" s="124"/>
      <c r="UHX2" s="124"/>
      <c r="UHY2" s="124"/>
      <c r="UHZ2" s="124"/>
      <c r="UIA2" s="124"/>
      <c r="UIB2" s="124"/>
      <c r="UIC2" s="124"/>
      <c r="UID2" s="124"/>
      <c r="UIE2" s="124"/>
      <c r="UIF2" s="124"/>
      <c r="UIG2" s="124"/>
      <c r="UIH2" s="124"/>
      <c r="UII2" s="124"/>
      <c r="UIJ2" s="124"/>
      <c r="UIK2" s="124"/>
      <c r="UIL2" s="124"/>
      <c r="UIM2" s="124"/>
      <c r="UIN2" s="124"/>
      <c r="UIO2" s="124"/>
      <c r="UIP2" s="124"/>
      <c r="UIQ2" s="124"/>
      <c r="UIR2" s="124"/>
      <c r="UIS2" s="124"/>
      <c r="UIT2" s="124"/>
      <c r="UIU2" s="124"/>
      <c r="UIV2" s="124"/>
      <c r="UIW2" s="124"/>
      <c r="UIX2" s="124"/>
      <c r="UIY2" s="124"/>
      <c r="UIZ2" s="124"/>
      <c r="UJA2" s="124"/>
      <c r="UJB2" s="124"/>
      <c r="UJC2" s="124"/>
      <c r="UJD2" s="124"/>
      <c r="UJE2" s="124"/>
      <c r="UJF2" s="124"/>
      <c r="UJG2" s="124"/>
      <c r="UJH2" s="124"/>
      <c r="UJI2" s="124"/>
      <c r="UJJ2" s="124"/>
      <c r="UJK2" s="124"/>
      <c r="UJL2" s="124"/>
      <c r="UJM2" s="124"/>
      <c r="UJN2" s="124"/>
      <c r="UJO2" s="124"/>
      <c r="UJP2" s="124"/>
      <c r="UJQ2" s="124"/>
      <c r="UJR2" s="124"/>
      <c r="UJS2" s="124"/>
      <c r="UJT2" s="124"/>
      <c r="UJU2" s="124"/>
      <c r="UJV2" s="124"/>
      <c r="UJW2" s="124"/>
      <c r="UJX2" s="124"/>
      <c r="UJY2" s="124"/>
      <c r="UJZ2" s="124"/>
      <c r="UKA2" s="124"/>
      <c r="UKB2" s="124"/>
      <c r="UKC2" s="124"/>
      <c r="UKD2" s="124"/>
      <c r="UKE2" s="124"/>
      <c r="UKF2" s="124"/>
      <c r="UKG2" s="124"/>
      <c r="UKH2" s="124"/>
      <c r="UKI2" s="124"/>
      <c r="UKJ2" s="124"/>
      <c r="UKK2" s="124"/>
      <c r="UKL2" s="124"/>
      <c r="UKM2" s="124"/>
      <c r="UKN2" s="124"/>
      <c r="UKO2" s="124"/>
      <c r="UKP2" s="124"/>
      <c r="UKQ2" s="124"/>
      <c r="UKR2" s="124"/>
      <c r="UKS2" s="124"/>
      <c r="UKT2" s="124"/>
      <c r="UKU2" s="124"/>
      <c r="UKV2" s="124"/>
      <c r="UKW2" s="124"/>
      <c r="UKX2" s="124"/>
      <c r="UKY2" s="124"/>
      <c r="UKZ2" s="124"/>
      <c r="ULA2" s="124"/>
      <c r="ULB2" s="124"/>
      <c r="ULC2" s="124"/>
      <c r="ULD2" s="124"/>
      <c r="ULE2" s="124"/>
      <c r="ULF2" s="124"/>
      <c r="ULG2" s="124"/>
      <c r="ULH2" s="124"/>
      <c r="ULI2" s="124"/>
      <c r="ULJ2" s="124"/>
      <c r="ULK2" s="124"/>
      <c r="ULL2" s="124"/>
      <c r="ULM2" s="124"/>
      <c r="ULN2" s="124"/>
      <c r="ULO2" s="124"/>
      <c r="ULP2" s="124"/>
      <c r="ULQ2" s="124"/>
      <c r="ULR2" s="124"/>
      <c r="ULS2" s="124"/>
      <c r="ULT2" s="124"/>
      <c r="ULU2" s="124"/>
      <c r="ULV2" s="124"/>
      <c r="ULW2" s="124"/>
      <c r="ULX2" s="124"/>
      <c r="ULY2" s="124"/>
      <c r="ULZ2" s="124"/>
      <c r="UMA2" s="124"/>
      <c r="UMB2" s="124"/>
      <c r="UMC2" s="124"/>
      <c r="UMD2" s="124"/>
      <c r="UME2" s="124"/>
      <c r="UMF2" s="124"/>
      <c r="UMG2" s="124"/>
      <c r="UMH2" s="124"/>
      <c r="UMI2" s="124"/>
      <c r="UMJ2" s="124"/>
      <c r="UMK2" s="124"/>
      <c r="UML2" s="124"/>
      <c r="UMM2" s="124"/>
      <c r="UMN2" s="124"/>
      <c r="UMO2" s="124"/>
      <c r="UMP2" s="124"/>
      <c r="UMQ2" s="124"/>
      <c r="UMR2" s="124"/>
      <c r="UMS2" s="124"/>
      <c r="UMT2" s="124"/>
      <c r="UMU2" s="124"/>
      <c r="UMV2" s="124"/>
      <c r="UMW2" s="124"/>
      <c r="UMX2" s="124"/>
      <c r="UMY2" s="124"/>
      <c r="UMZ2" s="124"/>
      <c r="UNA2" s="124"/>
      <c r="UNB2" s="124"/>
      <c r="UNC2" s="124"/>
      <c r="UND2" s="124"/>
      <c r="UNE2" s="124"/>
      <c r="UNF2" s="124"/>
      <c r="UNG2" s="124"/>
      <c r="UNH2" s="124"/>
      <c r="UNI2" s="124"/>
      <c r="UNJ2" s="124"/>
      <c r="UNK2" s="124"/>
      <c r="UNL2" s="124"/>
      <c r="UNM2" s="124"/>
      <c r="UNN2" s="124"/>
      <c r="UNO2" s="124"/>
      <c r="UNP2" s="124"/>
      <c r="UNQ2" s="124"/>
      <c r="UNR2" s="124"/>
      <c r="UNS2" s="124"/>
      <c r="UNT2" s="124"/>
      <c r="UNU2" s="124"/>
      <c r="UNV2" s="124"/>
      <c r="UNW2" s="124"/>
      <c r="UNX2" s="124"/>
      <c r="UNY2" s="124"/>
      <c r="UNZ2" s="124"/>
      <c r="UOA2" s="124"/>
      <c r="UOB2" s="124"/>
      <c r="UOC2" s="124"/>
      <c r="UOD2" s="124"/>
      <c r="UOE2" s="124"/>
      <c r="UOF2" s="124"/>
      <c r="UOG2" s="124"/>
      <c r="UOH2" s="124"/>
      <c r="UOI2" s="124"/>
      <c r="UOJ2" s="124"/>
      <c r="UOK2" s="124"/>
      <c r="UOL2" s="124"/>
      <c r="UOM2" s="124"/>
      <c r="UON2" s="124"/>
      <c r="UOO2" s="124"/>
      <c r="UOP2" s="124"/>
      <c r="UOQ2" s="124"/>
      <c r="UOR2" s="124"/>
      <c r="UOS2" s="124"/>
      <c r="UOT2" s="124"/>
      <c r="UOU2" s="124"/>
      <c r="UOV2" s="124"/>
      <c r="UOW2" s="124"/>
      <c r="UOX2" s="124"/>
      <c r="UOY2" s="124"/>
      <c r="UOZ2" s="124"/>
      <c r="UPA2" s="124"/>
      <c r="UPB2" s="124"/>
      <c r="UPC2" s="124"/>
      <c r="UPD2" s="124"/>
      <c r="UPE2" s="124"/>
      <c r="UPF2" s="124"/>
      <c r="UPG2" s="124"/>
      <c r="UPH2" s="124"/>
      <c r="UPI2" s="124"/>
      <c r="UPJ2" s="124"/>
      <c r="UPK2" s="124"/>
      <c r="UPL2" s="124"/>
      <c r="UPM2" s="124"/>
      <c r="UPN2" s="124"/>
      <c r="UPO2" s="124"/>
      <c r="UPP2" s="124"/>
      <c r="UPQ2" s="124"/>
      <c r="UPR2" s="124"/>
      <c r="UPS2" s="124"/>
      <c r="UPT2" s="124"/>
      <c r="UPU2" s="124"/>
      <c r="UPV2" s="124"/>
      <c r="UPW2" s="124"/>
      <c r="UPX2" s="124"/>
      <c r="UPY2" s="124"/>
      <c r="UPZ2" s="124"/>
      <c r="UQA2" s="124"/>
      <c r="UQB2" s="124"/>
      <c r="UQC2" s="124"/>
      <c r="UQD2" s="124"/>
      <c r="UQE2" s="124"/>
      <c r="UQF2" s="124"/>
      <c r="UQG2" s="124"/>
      <c r="UQH2" s="124"/>
      <c r="UQI2" s="124"/>
      <c r="UQJ2" s="124"/>
      <c r="UQK2" s="124"/>
      <c r="UQL2" s="124"/>
      <c r="UQM2" s="124"/>
      <c r="UQN2" s="124"/>
      <c r="UQO2" s="124"/>
      <c r="UQP2" s="124"/>
      <c r="UQQ2" s="124"/>
      <c r="UQR2" s="124"/>
      <c r="UQS2" s="124"/>
      <c r="UQT2" s="124"/>
      <c r="UQU2" s="124"/>
      <c r="UQV2" s="124"/>
      <c r="UQW2" s="124"/>
      <c r="UQX2" s="124"/>
      <c r="UQY2" s="124"/>
      <c r="UQZ2" s="124"/>
      <c r="URA2" s="124"/>
      <c r="URB2" s="124"/>
      <c r="URC2" s="124"/>
      <c r="URD2" s="124"/>
      <c r="URE2" s="124"/>
      <c r="URF2" s="124"/>
      <c r="URG2" s="124"/>
      <c r="URH2" s="124"/>
      <c r="URI2" s="124"/>
      <c r="URJ2" s="124"/>
      <c r="URK2" s="124"/>
      <c r="URL2" s="124"/>
      <c r="URM2" s="124"/>
      <c r="URN2" s="124"/>
      <c r="URO2" s="124"/>
      <c r="URP2" s="124"/>
      <c r="URQ2" s="124"/>
      <c r="URR2" s="124"/>
      <c r="URS2" s="124"/>
      <c r="URT2" s="124"/>
      <c r="URU2" s="124"/>
      <c r="URV2" s="124"/>
      <c r="URW2" s="124"/>
      <c r="URX2" s="124"/>
      <c r="URY2" s="124"/>
      <c r="URZ2" s="124"/>
      <c r="USA2" s="124"/>
      <c r="USB2" s="124"/>
      <c r="USC2" s="124"/>
      <c r="USD2" s="124"/>
      <c r="USE2" s="124"/>
      <c r="USF2" s="124"/>
      <c r="USG2" s="124"/>
      <c r="USH2" s="124"/>
      <c r="USI2" s="124"/>
      <c r="USJ2" s="124"/>
      <c r="USK2" s="124"/>
      <c r="USL2" s="124"/>
      <c r="USM2" s="124"/>
      <c r="USN2" s="124"/>
      <c r="USO2" s="124"/>
      <c r="USP2" s="124"/>
      <c r="USQ2" s="124"/>
      <c r="USR2" s="124"/>
      <c r="USS2" s="124"/>
      <c r="UST2" s="124"/>
      <c r="USU2" s="124"/>
      <c r="USV2" s="124"/>
      <c r="USW2" s="124"/>
      <c r="USX2" s="124"/>
      <c r="USY2" s="124"/>
      <c r="USZ2" s="124"/>
      <c r="UTA2" s="124"/>
      <c r="UTB2" s="124"/>
      <c r="UTC2" s="124"/>
      <c r="UTD2" s="124"/>
      <c r="UTE2" s="124"/>
      <c r="UTF2" s="124"/>
      <c r="UTG2" s="124"/>
      <c r="UTH2" s="124"/>
      <c r="UTI2" s="124"/>
      <c r="UTJ2" s="124"/>
      <c r="UTK2" s="124"/>
      <c r="UTL2" s="124"/>
      <c r="UTM2" s="124"/>
      <c r="UTN2" s="124"/>
      <c r="UTO2" s="124"/>
      <c r="UTP2" s="124"/>
      <c r="UTQ2" s="124"/>
      <c r="UTR2" s="124"/>
      <c r="UTS2" s="124"/>
      <c r="UTT2" s="124"/>
      <c r="UTU2" s="124"/>
      <c r="UTV2" s="124"/>
      <c r="UTW2" s="124"/>
      <c r="UTX2" s="124"/>
      <c r="UTY2" s="124"/>
      <c r="UTZ2" s="124"/>
      <c r="UUA2" s="124"/>
      <c r="UUB2" s="124"/>
      <c r="UUC2" s="124"/>
      <c r="UUD2" s="124"/>
      <c r="UUE2" s="124"/>
      <c r="UUF2" s="124"/>
      <c r="UUG2" s="124"/>
      <c r="UUH2" s="124"/>
      <c r="UUI2" s="124"/>
      <c r="UUJ2" s="124"/>
      <c r="UUK2" s="124"/>
      <c r="UUL2" s="124"/>
      <c r="UUM2" s="124"/>
      <c r="UUN2" s="124"/>
      <c r="UUO2" s="124"/>
      <c r="UUP2" s="124"/>
      <c r="UUQ2" s="124"/>
      <c r="UUR2" s="124"/>
      <c r="UUS2" s="124"/>
      <c r="UUT2" s="124"/>
      <c r="UUU2" s="124"/>
      <c r="UUV2" s="124"/>
      <c r="UUW2" s="124"/>
      <c r="UUX2" s="124"/>
      <c r="UUY2" s="124"/>
      <c r="UUZ2" s="124"/>
      <c r="UVA2" s="124"/>
      <c r="UVB2" s="124"/>
      <c r="UVC2" s="124"/>
      <c r="UVD2" s="124"/>
      <c r="UVE2" s="124"/>
      <c r="UVF2" s="124"/>
      <c r="UVG2" s="124"/>
      <c r="UVH2" s="124"/>
      <c r="UVI2" s="124"/>
      <c r="UVJ2" s="124"/>
      <c r="UVK2" s="124"/>
      <c r="UVL2" s="124"/>
      <c r="UVM2" s="124"/>
      <c r="UVN2" s="124"/>
      <c r="UVO2" s="124"/>
      <c r="UVP2" s="124"/>
      <c r="UVQ2" s="124"/>
      <c r="UVR2" s="124"/>
      <c r="UVS2" s="124"/>
      <c r="UVT2" s="124"/>
      <c r="UVU2" s="124"/>
      <c r="UVV2" s="124"/>
      <c r="UVW2" s="124"/>
      <c r="UVX2" s="124"/>
      <c r="UVY2" s="124"/>
      <c r="UVZ2" s="124"/>
      <c r="UWA2" s="124"/>
      <c r="UWB2" s="124"/>
      <c r="UWC2" s="124"/>
      <c r="UWD2" s="124"/>
      <c r="UWE2" s="124"/>
      <c r="UWF2" s="124"/>
      <c r="UWG2" s="124"/>
      <c r="UWH2" s="124"/>
      <c r="UWI2" s="124"/>
      <c r="UWJ2" s="124"/>
      <c r="UWK2" s="124"/>
      <c r="UWL2" s="124"/>
      <c r="UWM2" s="124"/>
      <c r="UWN2" s="124"/>
      <c r="UWO2" s="124"/>
      <c r="UWP2" s="124"/>
      <c r="UWQ2" s="124"/>
      <c r="UWR2" s="124"/>
      <c r="UWS2" s="124"/>
      <c r="UWT2" s="124"/>
      <c r="UWU2" s="124"/>
      <c r="UWV2" s="124"/>
      <c r="UWW2" s="124"/>
      <c r="UWX2" s="124"/>
      <c r="UWY2" s="124"/>
      <c r="UWZ2" s="124"/>
      <c r="UXA2" s="124"/>
      <c r="UXB2" s="124"/>
      <c r="UXC2" s="124"/>
      <c r="UXD2" s="124"/>
      <c r="UXE2" s="124"/>
      <c r="UXF2" s="124"/>
      <c r="UXG2" s="124"/>
      <c r="UXH2" s="124"/>
      <c r="UXI2" s="124"/>
      <c r="UXJ2" s="124"/>
      <c r="UXK2" s="124"/>
      <c r="UXL2" s="124"/>
      <c r="UXM2" s="124"/>
      <c r="UXN2" s="124"/>
      <c r="UXO2" s="124"/>
      <c r="UXP2" s="124"/>
      <c r="UXQ2" s="124"/>
      <c r="UXR2" s="124"/>
      <c r="UXS2" s="124"/>
      <c r="UXT2" s="124"/>
      <c r="UXU2" s="124"/>
      <c r="UXV2" s="124"/>
      <c r="UXW2" s="124"/>
      <c r="UXX2" s="124"/>
      <c r="UXY2" s="124"/>
      <c r="UXZ2" s="124"/>
      <c r="UYA2" s="124"/>
      <c r="UYB2" s="124"/>
      <c r="UYC2" s="124"/>
      <c r="UYD2" s="124"/>
      <c r="UYE2" s="124"/>
      <c r="UYF2" s="124"/>
      <c r="UYG2" s="124"/>
      <c r="UYH2" s="124"/>
      <c r="UYI2" s="124"/>
      <c r="UYJ2" s="124"/>
      <c r="UYK2" s="124"/>
      <c r="UYL2" s="124"/>
      <c r="UYM2" s="124"/>
      <c r="UYN2" s="124"/>
      <c r="UYO2" s="124"/>
      <c r="UYP2" s="124"/>
      <c r="UYQ2" s="124"/>
      <c r="UYR2" s="124"/>
      <c r="UYS2" s="124"/>
      <c r="UYT2" s="124"/>
      <c r="UYU2" s="124"/>
      <c r="UYV2" s="124"/>
      <c r="UYW2" s="124"/>
      <c r="UYX2" s="124"/>
      <c r="UYY2" s="124"/>
      <c r="UYZ2" s="124"/>
      <c r="UZA2" s="124"/>
      <c r="UZB2" s="124"/>
      <c r="UZC2" s="124"/>
      <c r="UZD2" s="124"/>
      <c r="UZE2" s="124"/>
      <c r="UZF2" s="124"/>
      <c r="UZG2" s="124"/>
      <c r="UZH2" s="124"/>
      <c r="UZI2" s="124"/>
      <c r="UZJ2" s="124"/>
      <c r="UZK2" s="124"/>
      <c r="UZL2" s="124"/>
      <c r="UZM2" s="124"/>
      <c r="UZN2" s="124"/>
      <c r="UZO2" s="124"/>
      <c r="UZP2" s="124"/>
      <c r="UZQ2" s="124"/>
      <c r="UZR2" s="124"/>
      <c r="UZS2" s="124"/>
      <c r="UZT2" s="124"/>
      <c r="UZU2" s="124"/>
      <c r="UZV2" s="124"/>
      <c r="UZW2" s="124"/>
      <c r="UZX2" s="124"/>
      <c r="UZY2" s="124"/>
      <c r="UZZ2" s="124"/>
      <c r="VAA2" s="124"/>
      <c r="VAB2" s="124"/>
      <c r="VAC2" s="124"/>
      <c r="VAD2" s="124"/>
      <c r="VAE2" s="124"/>
      <c r="VAF2" s="124"/>
      <c r="VAG2" s="124"/>
      <c r="VAH2" s="124"/>
      <c r="VAI2" s="124"/>
      <c r="VAJ2" s="124"/>
      <c r="VAK2" s="124"/>
      <c r="VAL2" s="124"/>
      <c r="VAM2" s="124"/>
      <c r="VAN2" s="124"/>
      <c r="VAO2" s="124"/>
      <c r="VAP2" s="124"/>
      <c r="VAQ2" s="124"/>
      <c r="VAR2" s="124"/>
      <c r="VAS2" s="124"/>
      <c r="VAT2" s="124"/>
      <c r="VAU2" s="124"/>
      <c r="VAV2" s="124"/>
      <c r="VAW2" s="124"/>
      <c r="VAX2" s="124"/>
      <c r="VAY2" s="124"/>
      <c r="VAZ2" s="124"/>
      <c r="VBA2" s="124"/>
      <c r="VBB2" s="124"/>
      <c r="VBC2" s="124"/>
      <c r="VBD2" s="124"/>
      <c r="VBE2" s="124"/>
      <c r="VBF2" s="124"/>
      <c r="VBG2" s="124"/>
      <c r="VBH2" s="124"/>
      <c r="VBI2" s="124"/>
      <c r="VBJ2" s="124"/>
      <c r="VBK2" s="124"/>
      <c r="VBL2" s="124"/>
      <c r="VBM2" s="124"/>
      <c r="VBN2" s="124"/>
      <c r="VBO2" s="124"/>
      <c r="VBP2" s="124"/>
      <c r="VBQ2" s="124"/>
      <c r="VBR2" s="124"/>
      <c r="VBS2" s="124"/>
      <c r="VBT2" s="124"/>
      <c r="VBU2" s="124"/>
      <c r="VBV2" s="124"/>
      <c r="VBW2" s="124"/>
      <c r="VBX2" s="124"/>
      <c r="VBY2" s="124"/>
      <c r="VBZ2" s="124"/>
      <c r="VCA2" s="124"/>
      <c r="VCB2" s="124"/>
      <c r="VCC2" s="124"/>
      <c r="VCD2" s="124"/>
      <c r="VCE2" s="124"/>
      <c r="VCF2" s="124"/>
      <c r="VCG2" s="124"/>
      <c r="VCH2" s="124"/>
      <c r="VCI2" s="124"/>
      <c r="VCJ2" s="124"/>
      <c r="VCK2" s="124"/>
      <c r="VCL2" s="124"/>
      <c r="VCM2" s="124"/>
      <c r="VCN2" s="124"/>
      <c r="VCO2" s="124"/>
      <c r="VCP2" s="124"/>
      <c r="VCQ2" s="124"/>
      <c r="VCR2" s="124"/>
      <c r="VCS2" s="124"/>
      <c r="VCT2" s="124"/>
      <c r="VCU2" s="124"/>
      <c r="VCV2" s="124"/>
      <c r="VCW2" s="124"/>
      <c r="VCX2" s="124"/>
      <c r="VCY2" s="124"/>
      <c r="VCZ2" s="124"/>
      <c r="VDA2" s="124"/>
      <c r="VDB2" s="124"/>
      <c r="VDC2" s="124"/>
      <c r="VDD2" s="124"/>
      <c r="VDE2" s="124"/>
      <c r="VDF2" s="124"/>
      <c r="VDG2" s="124"/>
      <c r="VDH2" s="124"/>
      <c r="VDI2" s="124"/>
      <c r="VDJ2" s="124"/>
      <c r="VDK2" s="124"/>
      <c r="VDL2" s="124"/>
      <c r="VDM2" s="124"/>
      <c r="VDN2" s="124"/>
      <c r="VDO2" s="124"/>
      <c r="VDP2" s="124"/>
      <c r="VDQ2" s="124"/>
      <c r="VDR2" s="124"/>
      <c r="VDS2" s="124"/>
      <c r="VDT2" s="124"/>
      <c r="VDU2" s="124"/>
      <c r="VDV2" s="124"/>
      <c r="VDW2" s="124"/>
      <c r="VDX2" s="124"/>
      <c r="VDY2" s="124"/>
      <c r="VDZ2" s="124"/>
      <c r="VEA2" s="124"/>
      <c r="VEB2" s="124"/>
      <c r="VEC2" s="124"/>
      <c r="VED2" s="124"/>
      <c r="VEE2" s="124"/>
      <c r="VEF2" s="124"/>
      <c r="VEG2" s="124"/>
      <c r="VEH2" s="124"/>
      <c r="VEI2" s="124"/>
      <c r="VEJ2" s="124"/>
      <c r="VEK2" s="124"/>
      <c r="VEL2" s="124"/>
      <c r="VEM2" s="124"/>
      <c r="VEN2" s="124"/>
      <c r="VEO2" s="124"/>
      <c r="VEP2" s="124"/>
      <c r="VEQ2" s="124"/>
      <c r="VER2" s="124"/>
      <c r="VES2" s="124"/>
      <c r="VET2" s="124"/>
      <c r="VEU2" s="124"/>
      <c r="VEV2" s="124"/>
      <c r="VEW2" s="124"/>
      <c r="VEX2" s="124"/>
      <c r="VEY2" s="124"/>
      <c r="VEZ2" s="124"/>
      <c r="VFA2" s="124"/>
      <c r="VFB2" s="124"/>
      <c r="VFC2" s="124"/>
      <c r="VFD2" s="124"/>
      <c r="VFE2" s="124"/>
      <c r="VFF2" s="124"/>
      <c r="VFG2" s="124"/>
      <c r="VFH2" s="124"/>
      <c r="VFI2" s="124"/>
      <c r="VFJ2" s="124"/>
      <c r="VFK2" s="124"/>
      <c r="VFL2" s="124"/>
      <c r="VFM2" s="124"/>
      <c r="VFN2" s="124"/>
      <c r="VFO2" s="124"/>
      <c r="VFP2" s="124"/>
      <c r="VFQ2" s="124"/>
      <c r="VFR2" s="124"/>
      <c r="VFS2" s="124"/>
      <c r="VFT2" s="124"/>
      <c r="VFU2" s="124"/>
      <c r="VFV2" s="124"/>
      <c r="VFW2" s="124"/>
      <c r="VFX2" s="124"/>
      <c r="VFY2" s="124"/>
      <c r="VFZ2" s="124"/>
      <c r="VGA2" s="124"/>
      <c r="VGB2" s="124"/>
      <c r="VGC2" s="124"/>
      <c r="VGD2" s="124"/>
      <c r="VGE2" s="124"/>
      <c r="VGF2" s="124"/>
      <c r="VGG2" s="124"/>
      <c r="VGH2" s="124"/>
      <c r="VGI2" s="124"/>
      <c r="VGJ2" s="124"/>
      <c r="VGK2" s="124"/>
      <c r="VGL2" s="124"/>
      <c r="VGM2" s="124"/>
      <c r="VGN2" s="124"/>
      <c r="VGO2" s="124"/>
      <c r="VGP2" s="124"/>
      <c r="VGQ2" s="124"/>
      <c r="VGR2" s="124"/>
      <c r="VGS2" s="124"/>
      <c r="VGT2" s="124"/>
      <c r="VGU2" s="124"/>
      <c r="VGV2" s="124"/>
      <c r="VGW2" s="124"/>
      <c r="VGX2" s="124"/>
      <c r="VGY2" s="124"/>
      <c r="VGZ2" s="124"/>
      <c r="VHA2" s="124"/>
      <c r="VHB2" s="124"/>
      <c r="VHC2" s="124"/>
      <c r="VHD2" s="124"/>
      <c r="VHE2" s="124"/>
      <c r="VHF2" s="124"/>
      <c r="VHG2" s="124"/>
      <c r="VHH2" s="124"/>
      <c r="VHI2" s="124"/>
      <c r="VHJ2" s="124"/>
      <c r="VHK2" s="124"/>
      <c r="VHL2" s="124"/>
      <c r="VHM2" s="124"/>
      <c r="VHN2" s="124"/>
      <c r="VHO2" s="124"/>
      <c r="VHP2" s="124"/>
      <c r="VHQ2" s="124"/>
      <c r="VHR2" s="124"/>
      <c r="VHS2" s="124"/>
      <c r="VHT2" s="124"/>
      <c r="VHU2" s="124"/>
      <c r="VHV2" s="124"/>
      <c r="VHW2" s="124"/>
      <c r="VHX2" s="124"/>
      <c r="VHY2" s="124"/>
      <c r="VHZ2" s="124"/>
      <c r="VIA2" s="124"/>
      <c r="VIB2" s="124"/>
      <c r="VIC2" s="124"/>
      <c r="VID2" s="124"/>
      <c r="VIE2" s="124"/>
      <c r="VIF2" s="124"/>
      <c r="VIG2" s="124"/>
      <c r="VIH2" s="124"/>
      <c r="VII2" s="124"/>
      <c r="VIJ2" s="124"/>
      <c r="VIK2" s="124"/>
      <c r="VIL2" s="124"/>
      <c r="VIM2" s="124"/>
      <c r="VIN2" s="124"/>
      <c r="VIO2" s="124"/>
      <c r="VIP2" s="124"/>
      <c r="VIQ2" s="124"/>
      <c r="VIR2" s="124"/>
      <c r="VIS2" s="124"/>
      <c r="VIT2" s="124"/>
      <c r="VIU2" s="124"/>
      <c r="VIV2" s="124"/>
      <c r="VIW2" s="124"/>
      <c r="VIX2" s="124"/>
      <c r="VIY2" s="124"/>
      <c r="VIZ2" s="124"/>
      <c r="VJA2" s="124"/>
      <c r="VJB2" s="124"/>
      <c r="VJC2" s="124"/>
      <c r="VJD2" s="124"/>
      <c r="VJE2" s="124"/>
      <c r="VJF2" s="124"/>
      <c r="VJG2" s="124"/>
      <c r="VJH2" s="124"/>
      <c r="VJI2" s="124"/>
      <c r="VJJ2" s="124"/>
      <c r="VJK2" s="124"/>
      <c r="VJL2" s="124"/>
      <c r="VJM2" s="124"/>
      <c r="VJN2" s="124"/>
      <c r="VJO2" s="124"/>
      <c r="VJP2" s="124"/>
      <c r="VJQ2" s="124"/>
      <c r="VJR2" s="124"/>
      <c r="VJS2" s="124"/>
      <c r="VJT2" s="124"/>
      <c r="VJU2" s="124"/>
      <c r="VJV2" s="124"/>
      <c r="VJW2" s="124"/>
      <c r="VJX2" s="124"/>
      <c r="VJY2" s="124"/>
      <c r="VJZ2" s="124"/>
      <c r="VKA2" s="124"/>
      <c r="VKB2" s="124"/>
      <c r="VKC2" s="124"/>
      <c r="VKD2" s="124"/>
      <c r="VKE2" s="124"/>
      <c r="VKF2" s="124"/>
      <c r="VKG2" s="124"/>
      <c r="VKH2" s="124"/>
      <c r="VKI2" s="124"/>
      <c r="VKJ2" s="124"/>
      <c r="VKK2" s="124"/>
      <c r="VKL2" s="124"/>
      <c r="VKM2" s="124"/>
      <c r="VKN2" s="124"/>
      <c r="VKO2" s="124"/>
      <c r="VKP2" s="124"/>
      <c r="VKQ2" s="124"/>
      <c r="VKR2" s="124"/>
      <c r="VKS2" s="124"/>
      <c r="VKT2" s="124"/>
      <c r="VKU2" s="124"/>
      <c r="VKV2" s="124"/>
      <c r="VKW2" s="124"/>
      <c r="VKX2" s="124"/>
      <c r="VKY2" s="124"/>
      <c r="VKZ2" s="124"/>
      <c r="VLA2" s="124"/>
      <c r="VLB2" s="124"/>
      <c r="VLC2" s="124"/>
      <c r="VLD2" s="124"/>
      <c r="VLE2" s="124"/>
      <c r="VLF2" s="124"/>
      <c r="VLG2" s="124"/>
      <c r="VLH2" s="124"/>
      <c r="VLI2" s="124"/>
      <c r="VLJ2" s="124"/>
      <c r="VLK2" s="124"/>
      <c r="VLL2" s="124"/>
      <c r="VLM2" s="124"/>
      <c r="VLN2" s="124"/>
      <c r="VLO2" s="124"/>
      <c r="VLP2" s="124"/>
      <c r="VLQ2" s="124"/>
      <c r="VLR2" s="124"/>
      <c r="VLS2" s="124"/>
      <c r="VLT2" s="124"/>
      <c r="VLU2" s="124"/>
      <c r="VLV2" s="124"/>
      <c r="VLW2" s="124"/>
      <c r="VLX2" s="124"/>
      <c r="VLY2" s="124"/>
      <c r="VLZ2" s="124"/>
      <c r="VMA2" s="124"/>
      <c r="VMB2" s="124"/>
      <c r="VMC2" s="124"/>
      <c r="VMD2" s="124"/>
      <c r="VME2" s="124"/>
      <c r="VMF2" s="124"/>
      <c r="VMG2" s="124"/>
      <c r="VMH2" s="124"/>
      <c r="VMI2" s="124"/>
      <c r="VMJ2" s="124"/>
      <c r="VMK2" s="124"/>
      <c r="VML2" s="124"/>
      <c r="VMM2" s="124"/>
      <c r="VMN2" s="124"/>
      <c r="VMO2" s="124"/>
      <c r="VMP2" s="124"/>
      <c r="VMQ2" s="124"/>
      <c r="VMR2" s="124"/>
      <c r="VMS2" s="124"/>
      <c r="VMT2" s="124"/>
      <c r="VMU2" s="124"/>
      <c r="VMV2" s="124"/>
      <c r="VMW2" s="124"/>
      <c r="VMX2" s="124"/>
      <c r="VMY2" s="124"/>
      <c r="VMZ2" s="124"/>
      <c r="VNA2" s="124"/>
      <c r="VNB2" s="124"/>
      <c r="VNC2" s="124"/>
      <c r="VND2" s="124"/>
      <c r="VNE2" s="124"/>
      <c r="VNF2" s="124"/>
      <c r="VNG2" s="124"/>
      <c r="VNH2" s="124"/>
      <c r="VNI2" s="124"/>
      <c r="VNJ2" s="124"/>
      <c r="VNK2" s="124"/>
      <c r="VNL2" s="124"/>
      <c r="VNM2" s="124"/>
      <c r="VNN2" s="124"/>
      <c r="VNO2" s="124"/>
      <c r="VNP2" s="124"/>
      <c r="VNQ2" s="124"/>
      <c r="VNR2" s="124"/>
      <c r="VNS2" s="124"/>
      <c r="VNT2" s="124"/>
      <c r="VNU2" s="124"/>
      <c r="VNV2" s="124"/>
      <c r="VNW2" s="124"/>
      <c r="VNX2" s="124"/>
      <c r="VNY2" s="124"/>
      <c r="VNZ2" s="124"/>
      <c r="VOA2" s="124"/>
      <c r="VOB2" s="124"/>
      <c r="VOC2" s="124"/>
      <c r="VOD2" s="124"/>
      <c r="VOE2" s="124"/>
      <c r="VOF2" s="124"/>
      <c r="VOG2" s="124"/>
      <c r="VOH2" s="124"/>
      <c r="VOI2" s="124"/>
      <c r="VOJ2" s="124"/>
      <c r="VOK2" s="124"/>
      <c r="VOL2" s="124"/>
      <c r="VOM2" s="124"/>
      <c r="VON2" s="124"/>
      <c r="VOO2" s="124"/>
      <c r="VOP2" s="124"/>
      <c r="VOQ2" s="124"/>
      <c r="VOR2" s="124"/>
      <c r="VOS2" s="124"/>
      <c r="VOT2" s="124"/>
      <c r="VOU2" s="124"/>
      <c r="VOV2" s="124"/>
      <c r="VOW2" s="124"/>
      <c r="VOX2" s="124"/>
      <c r="VOY2" s="124"/>
      <c r="VOZ2" s="124"/>
      <c r="VPA2" s="124"/>
      <c r="VPB2" s="124"/>
      <c r="VPC2" s="124"/>
      <c r="VPD2" s="124"/>
      <c r="VPE2" s="124"/>
      <c r="VPF2" s="124"/>
      <c r="VPG2" s="124"/>
      <c r="VPH2" s="124"/>
      <c r="VPI2" s="124"/>
      <c r="VPJ2" s="124"/>
      <c r="VPK2" s="124"/>
      <c r="VPL2" s="124"/>
      <c r="VPM2" s="124"/>
      <c r="VPN2" s="124"/>
      <c r="VPO2" s="124"/>
      <c r="VPP2" s="124"/>
      <c r="VPQ2" s="124"/>
      <c r="VPR2" s="124"/>
      <c r="VPS2" s="124"/>
      <c r="VPT2" s="124"/>
      <c r="VPU2" s="124"/>
      <c r="VPV2" s="124"/>
      <c r="VPW2" s="124"/>
      <c r="VPX2" s="124"/>
      <c r="VPY2" s="124"/>
      <c r="VPZ2" s="124"/>
      <c r="VQA2" s="124"/>
      <c r="VQB2" s="124"/>
      <c r="VQC2" s="124"/>
      <c r="VQD2" s="124"/>
      <c r="VQE2" s="124"/>
      <c r="VQF2" s="124"/>
      <c r="VQG2" s="124"/>
      <c r="VQH2" s="124"/>
      <c r="VQI2" s="124"/>
      <c r="VQJ2" s="124"/>
      <c r="VQK2" s="124"/>
      <c r="VQL2" s="124"/>
      <c r="VQM2" s="124"/>
      <c r="VQN2" s="124"/>
      <c r="VQO2" s="124"/>
      <c r="VQP2" s="124"/>
      <c r="VQQ2" s="124"/>
      <c r="VQR2" s="124"/>
      <c r="VQS2" s="124"/>
      <c r="VQT2" s="124"/>
      <c r="VQU2" s="124"/>
      <c r="VQV2" s="124"/>
      <c r="VQW2" s="124"/>
      <c r="VQX2" s="124"/>
      <c r="VQY2" s="124"/>
      <c r="VQZ2" s="124"/>
      <c r="VRA2" s="124"/>
      <c r="VRB2" s="124"/>
      <c r="VRC2" s="124"/>
      <c r="VRD2" s="124"/>
      <c r="VRE2" s="124"/>
      <c r="VRF2" s="124"/>
      <c r="VRG2" s="124"/>
      <c r="VRH2" s="124"/>
      <c r="VRI2" s="124"/>
      <c r="VRJ2" s="124"/>
      <c r="VRK2" s="124"/>
      <c r="VRL2" s="124"/>
      <c r="VRM2" s="124"/>
      <c r="VRN2" s="124"/>
      <c r="VRO2" s="124"/>
      <c r="VRP2" s="124"/>
      <c r="VRQ2" s="124"/>
      <c r="VRR2" s="124"/>
      <c r="VRS2" s="124"/>
      <c r="VRT2" s="124"/>
      <c r="VRU2" s="124"/>
      <c r="VRV2" s="124"/>
      <c r="VRW2" s="124"/>
      <c r="VRX2" s="124"/>
      <c r="VRY2" s="124"/>
      <c r="VRZ2" s="124"/>
      <c r="VSA2" s="124"/>
      <c r="VSB2" s="124"/>
      <c r="VSC2" s="124"/>
      <c r="VSD2" s="124"/>
      <c r="VSE2" s="124"/>
      <c r="VSF2" s="124"/>
      <c r="VSG2" s="124"/>
      <c r="VSH2" s="124"/>
      <c r="VSI2" s="124"/>
      <c r="VSJ2" s="124"/>
      <c r="VSK2" s="124"/>
      <c r="VSL2" s="124"/>
      <c r="VSM2" s="124"/>
      <c r="VSN2" s="124"/>
      <c r="VSO2" s="124"/>
      <c r="VSP2" s="124"/>
      <c r="VSQ2" s="124"/>
      <c r="VSR2" s="124"/>
      <c r="VSS2" s="124"/>
      <c r="VST2" s="124"/>
      <c r="VSU2" s="124"/>
      <c r="VSV2" s="124"/>
      <c r="VSW2" s="124"/>
      <c r="VSX2" s="124"/>
      <c r="VSY2" s="124"/>
      <c r="VSZ2" s="124"/>
      <c r="VTA2" s="124"/>
      <c r="VTB2" s="124"/>
      <c r="VTC2" s="124"/>
      <c r="VTD2" s="124"/>
      <c r="VTE2" s="124"/>
      <c r="VTF2" s="124"/>
      <c r="VTG2" s="124"/>
      <c r="VTH2" s="124"/>
      <c r="VTI2" s="124"/>
      <c r="VTJ2" s="124"/>
      <c r="VTK2" s="124"/>
      <c r="VTL2" s="124"/>
      <c r="VTM2" s="124"/>
      <c r="VTN2" s="124"/>
      <c r="VTO2" s="124"/>
      <c r="VTP2" s="124"/>
      <c r="VTQ2" s="124"/>
      <c r="VTR2" s="124"/>
      <c r="VTS2" s="124"/>
      <c r="VTT2" s="124"/>
      <c r="VTU2" s="124"/>
      <c r="VTV2" s="124"/>
      <c r="VTW2" s="124"/>
      <c r="VTX2" s="124"/>
      <c r="VTY2" s="124"/>
      <c r="VTZ2" s="124"/>
      <c r="VUA2" s="124"/>
      <c r="VUB2" s="124"/>
      <c r="VUC2" s="124"/>
      <c r="VUD2" s="124"/>
      <c r="VUE2" s="124"/>
      <c r="VUF2" s="124"/>
      <c r="VUG2" s="124"/>
      <c r="VUH2" s="124"/>
      <c r="VUI2" s="124"/>
      <c r="VUJ2" s="124"/>
      <c r="VUK2" s="124"/>
      <c r="VUL2" s="124"/>
      <c r="VUM2" s="124"/>
      <c r="VUN2" s="124"/>
      <c r="VUO2" s="124"/>
      <c r="VUP2" s="124"/>
      <c r="VUQ2" s="124"/>
      <c r="VUR2" s="124"/>
      <c r="VUS2" s="124"/>
      <c r="VUT2" s="124"/>
      <c r="VUU2" s="124"/>
      <c r="VUV2" s="124"/>
      <c r="VUW2" s="124"/>
      <c r="VUX2" s="124"/>
      <c r="VUY2" s="124"/>
      <c r="VUZ2" s="124"/>
      <c r="VVA2" s="124"/>
      <c r="VVB2" s="124"/>
      <c r="VVC2" s="124"/>
      <c r="VVD2" s="124"/>
      <c r="VVE2" s="124"/>
      <c r="VVF2" s="124"/>
      <c r="VVG2" s="124"/>
      <c r="VVH2" s="124"/>
      <c r="VVI2" s="124"/>
      <c r="VVJ2" s="124"/>
      <c r="VVK2" s="124"/>
      <c r="VVL2" s="124"/>
      <c r="VVM2" s="124"/>
      <c r="VVN2" s="124"/>
      <c r="VVO2" s="124"/>
      <c r="VVP2" s="124"/>
      <c r="VVQ2" s="124"/>
      <c r="VVR2" s="124"/>
      <c r="VVS2" s="124"/>
      <c r="VVT2" s="124"/>
      <c r="VVU2" s="124"/>
      <c r="VVV2" s="124"/>
      <c r="VVW2" s="124"/>
      <c r="VVX2" s="124"/>
      <c r="VVY2" s="124"/>
      <c r="VVZ2" s="124"/>
      <c r="VWA2" s="124"/>
      <c r="VWB2" s="124"/>
      <c r="VWC2" s="124"/>
      <c r="VWD2" s="124"/>
      <c r="VWE2" s="124"/>
      <c r="VWF2" s="124"/>
      <c r="VWG2" s="124"/>
      <c r="VWH2" s="124"/>
      <c r="VWI2" s="124"/>
      <c r="VWJ2" s="124"/>
      <c r="VWK2" s="124"/>
      <c r="VWL2" s="124"/>
      <c r="VWM2" s="124"/>
      <c r="VWN2" s="124"/>
      <c r="VWO2" s="124"/>
      <c r="VWP2" s="124"/>
      <c r="VWQ2" s="124"/>
      <c r="VWR2" s="124"/>
      <c r="VWS2" s="124"/>
      <c r="VWT2" s="124"/>
      <c r="VWU2" s="124"/>
      <c r="VWV2" s="124"/>
      <c r="VWW2" s="124"/>
      <c r="VWX2" s="124"/>
      <c r="VWY2" s="124"/>
      <c r="VWZ2" s="124"/>
      <c r="VXA2" s="124"/>
      <c r="VXB2" s="124"/>
      <c r="VXC2" s="124"/>
      <c r="VXD2" s="124"/>
      <c r="VXE2" s="124"/>
      <c r="VXF2" s="124"/>
      <c r="VXG2" s="124"/>
      <c r="VXH2" s="124"/>
      <c r="VXI2" s="124"/>
      <c r="VXJ2" s="124"/>
      <c r="VXK2" s="124"/>
      <c r="VXL2" s="124"/>
      <c r="VXM2" s="124"/>
      <c r="VXN2" s="124"/>
      <c r="VXO2" s="124"/>
      <c r="VXP2" s="124"/>
      <c r="VXQ2" s="124"/>
      <c r="VXR2" s="124"/>
      <c r="VXS2" s="124"/>
      <c r="VXT2" s="124"/>
      <c r="VXU2" s="124"/>
      <c r="VXV2" s="124"/>
      <c r="VXW2" s="124"/>
      <c r="VXX2" s="124"/>
      <c r="VXY2" s="124"/>
      <c r="VXZ2" s="124"/>
      <c r="VYA2" s="124"/>
      <c r="VYB2" s="124"/>
      <c r="VYC2" s="124"/>
      <c r="VYD2" s="124"/>
      <c r="VYE2" s="124"/>
      <c r="VYF2" s="124"/>
      <c r="VYG2" s="124"/>
      <c r="VYH2" s="124"/>
      <c r="VYI2" s="124"/>
      <c r="VYJ2" s="124"/>
      <c r="VYK2" s="124"/>
      <c r="VYL2" s="124"/>
      <c r="VYM2" s="124"/>
      <c r="VYN2" s="124"/>
      <c r="VYO2" s="124"/>
      <c r="VYP2" s="124"/>
      <c r="VYQ2" s="124"/>
      <c r="VYR2" s="124"/>
      <c r="VYS2" s="124"/>
      <c r="VYT2" s="124"/>
      <c r="VYU2" s="124"/>
      <c r="VYV2" s="124"/>
      <c r="VYW2" s="124"/>
      <c r="VYX2" s="124"/>
      <c r="VYY2" s="124"/>
      <c r="VYZ2" s="124"/>
      <c r="VZA2" s="124"/>
      <c r="VZB2" s="124"/>
      <c r="VZC2" s="124"/>
      <c r="VZD2" s="124"/>
      <c r="VZE2" s="124"/>
      <c r="VZF2" s="124"/>
      <c r="VZG2" s="124"/>
      <c r="VZH2" s="124"/>
      <c r="VZI2" s="124"/>
      <c r="VZJ2" s="124"/>
      <c r="VZK2" s="124"/>
      <c r="VZL2" s="124"/>
      <c r="VZM2" s="124"/>
      <c r="VZN2" s="124"/>
      <c r="VZO2" s="124"/>
      <c r="VZP2" s="124"/>
      <c r="VZQ2" s="124"/>
      <c r="VZR2" s="124"/>
      <c r="VZS2" s="124"/>
      <c r="VZT2" s="124"/>
      <c r="VZU2" s="124"/>
      <c r="VZV2" s="124"/>
      <c r="VZW2" s="124"/>
      <c r="VZX2" s="124"/>
      <c r="VZY2" s="124"/>
      <c r="VZZ2" s="124"/>
      <c r="WAA2" s="124"/>
      <c r="WAB2" s="124"/>
      <c r="WAC2" s="124"/>
      <c r="WAD2" s="124"/>
      <c r="WAE2" s="124"/>
      <c r="WAF2" s="124"/>
      <c r="WAG2" s="124"/>
      <c r="WAH2" s="124"/>
      <c r="WAI2" s="124"/>
      <c r="WAJ2" s="124"/>
      <c r="WAK2" s="124"/>
      <c r="WAL2" s="124"/>
      <c r="WAM2" s="124"/>
      <c r="WAN2" s="124"/>
      <c r="WAO2" s="124"/>
      <c r="WAP2" s="124"/>
      <c r="WAQ2" s="124"/>
      <c r="WAR2" s="124"/>
      <c r="WAS2" s="124"/>
      <c r="WAT2" s="124"/>
      <c r="WAU2" s="124"/>
      <c r="WAV2" s="124"/>
      <c r="WAW2" s="124"/>
      <c r="WAX2" s="124"/>
      <c r="WAY2" s="124"/>
      <c r="WAZ2" s="124"/>
      <c r="WBA2" s="124"/>
      <c r="WBB2" s="124"/>
      <c r="WBC2" s="124"/>
      <c r="WBD2" s="124"/>
      <c r="WBE2" s="124"/>
      <c r="WBF2" s="124"/>
      <c r="WBG2" s="124"/>
      <c r="WBH2" s="124"/>
      <c r="WBI2" s="124"/>
      <c r="WBJ2" s="124"/>
      <c r="WBK2" s="124"/>
      <c r="WBL2" s="124"/>
      <c r="WBM2" s="124"/>
      <c r="WBN2" s="124"/>
      <c r="WBO2" s="124"/>
      <c r="WBP2" s="124"/>
      <c r="WBQ2" s="124"/>
      <c r="WBR2" s="124"/>
      <c r="WBS2" s="124"/>
      <c r="WBT2" s="124"/>
      <c r="WBU2" s="124"/>
      <c r="WBV2" s="124"/>
      <c r="WBW2" s="124"/>
      <c r="WBX2" s="124"/>
      <c r="WBY2" s="124"/>
      <c r="WBZ2" s="124"/>
      <c r="WCA2" s="124"/>
      <c r="WCB2" s="124"/>
      <c r="WCC2" s="124"/>
      <c r="WCD2" s="124"/>
      <c r="WCE2" s="124"/>
      <c r="WCF2" s="124"/>
      <c r="WCG2" s="124"/>
      <c r="WCH2" s="124"/>
      <c r="WCI2" s="124"/>
      <c r="WCJ2" s="124"/>
      <c r="WCK2" s="124"/>
      <c r="WCL2" s="124"/>
      <c r="WCM2" s="124"/>
      <c r="WCN2" s="124"/>
      <c r="WCO2" s="124"/>
      <c r="WCP2" s="124"/>
      <c r="WCQ2" s="124"/>
      <c r="WCR2" s="124"/>
      <c r="WCS2" s="124"/>
      <c r="WCT2" s="124"/>
      <c r="WCU2" s="124"/>
      <c r="WCV2" s="124"/>
      <c r="WCW2" s="124"/>
      <c r="WCX2" s="124"/>
      <c r="WCY2" s="124"/>
      <c r="WCZ2" s="124"/>
      <c r="WDA2" s="124"/>
      <c r="WDB2" s="124"/>
      <c r="WDC2" s="124"/>
      <c r="WDD2" s="124"/>
      <c r="WDE2" s="124"/>
      <c r="WDF2" s="124"/>
      <c r="WDG2" s="124"/>
      <c r="WDH2" s="124"/>
      <c r="WDI2" s="124"/>
      <c r="WDJ2" s="124"/>
      <c r="WDK2" s="124"/>
      <c r="WDL2" s="124"/>
      <c r="WDM2" s="124"/>
      <c r="WDN2" s="124"/>
      <c r="WDO2" s="124"/>
      <c r="WDP2" s="124"/>
      <c r="WDQ2" s="124"/>
      <c r="WDR2" s="124"/>
      <c r="WDS2" s="124"/>
      <c r="WDT2" s="124"/>
      <c r="WDU2" s="124"/>
      <c r="WDV2" s="124"/>
      <c r="WDW2" s="124"/>
      <c r="WDX2" s="124"/>
      <c r="WDY2" s="124"/>
      <c r="WDZ2" s="124"/>
      <c r="WEA2" s="124"/>
      <c r="WEB2" s="124"/>
      <c r="WEC2" s="124"/>
      <c r="WED2" s="124"/>
      <c r="WEE2" s="124"/>
      <c r="WEF2" s="124"/>
      <c r="WEG2" s="124"/>
      <c r="WEH2" s="124"/>
      <c r="WEI2" s="124"/>
      <c r="WEJ2" s="124"/>
      <c r="WEK2" s="124"/>
      <c r="WEL2" s="124"/>
      <c r="WEM2" s="124"/>
      <c r="WEN2" s="124"/>
      <c r="WEO2" s="124"/>
      <c r="WEP2" s="124"/>
      <c r="WEQ2" s="124"/>
      <c r="WER2" s="124"/>
      <c r="WES2" s="124"/>
      <c r="WET2" s="124"/>
      <c r="WEU2" s="124"/>
      <c r="WEV2" s="124"/>
      <c r="WEW2" s="124"/>
      <c r="WEX2" s="124"/>
      <c r="WEY2" s="124"/>
      <c r="WEZ2" s="124"/>
      <c r="WFA2" s="124"/>
      <c r="WFB2" s="124"/>
      <c r="WFC2" s="124"/>
      <c r="WFD2" s="124"/>
      <c r="WFE2" s="124"/>
      <c r="WFF2" s="124"/>
      <c r="WFG2" s="124"/>
      <c r="WFH2" s="124"/>
      <c r="WFI2" s="124"/>
      <c r="WFJ2" s="124"/>
      <c r="WFK2" s="124"/>
      <c r="WFL2" s="124"/>
      <c r="WFM2" s="124"/>
      <c r="WFN2" s="124"/>
      <c r="WFO2" s="124"/>
      <c r="WFP2" s="124"/>
      <c r="WFQ2" s="124"/>
      <c r="WFR2" s="124"/>
      <c r="WFS2" s="124"/>
      <c r="WFT2" s="124"/>
      <c r="WFU2" s="124"/>
      <c r="WFV2" s="124"/>
      <c r="WFW2" s="124"/>
      <c r="WFX2" s="124"/>
      <c r="WFY2" s="124"/>
      <c r="WFZ2" s="124"/>
      <c r="WGA2" s="124"/>
      <c r="WGB2" s="124"/>
      <c r="WGC2" s="124"/>
      <c r="WGD2" s="124"/>
      <c r="WGE2" s="124"/>
      <c r="WGF2" s="124"/>
      <c r="WGG2" s="124"/>
      <c r="WGH2" s="124"/>
      <c r="WGI2" s="124"/>
      <c r="WGJ2" s="124"/>
      <c r="WGK2" s="124"/>
      <c r="WGL2" s="124"/>
      <c r="WGM2" s="124"/>
      <c r="WGN2" s="124"/>
      <c r="WGO2" s="124"/>
      <c r="WGP2" s="124"/>
      <c r="WGQ2" s="124"/>
      <c r="WGR2" s="124"/>
      <c r="WGS2" s="124"/>
      <c r="WGT2" s="124"/>
      <c r="WGU2" s="124"/>
      <c r="WGV2" s="124"/>
      <c r="WGW2" s="124"/>
      <c r="WGX2" s="124"/>
      <c r="WGY2" s="124"/>
      <c r="WGZ2" s="124"/>
      <c r="WHA2" s="124"/>
      <c r="WHB2" s="124"/>
      <c r="WHC2" s="124"/>
      <c r="WHD2" s="124"/>
      <c r="WHE2" s="124"/>
      <c r="WHF2" s="124"/>
      <c r="WHG2" s="124"/>
      <c r="WHH2" s="124"/>
      <c r="WHI2" s="124"/>
      <c r="WHJ2" s="124"/>
      <c r="WHK2" s="124"/>
      <c r="WHL2" s="124"/>
      <c r="WHM2" s="124"/>
      <c r="WHN2" s="124"/>
      <c r="WHO2" s="124"/>
      <c r="WHP2" s="124"/>
      <c r="WHQ2" s="124"/>
      <c r="WHR2" s="124"/>
      <c r="WHS2" s="124"/>
      <c r="WHT2" s="124"/>
      <c r="WHU2" s="124"/>
      <c r="WHV2" s="124"/>
      <c r="WHW2" s="124"/>
      <c r="WHX2" s="124"/>
      <c r="WHY2" s="124"/>
      <c r="WHZ2" s="124"/>
      <c r="WIA2" s="124"/>
      <c r="WIB2" s="124"/>
      <c r="WIC2" s="124"/>
      <c r="WID2" s="124"/>
      <c r="WIE2" s="124"/>
      <c r="WIF2" s="124"/>
      <c r="WIG2" s="124"/>
      <c r="WIH2" s="124"/>
      <c r="WII2" s="124"/>
      <c r="WIJ2" s="124"/>
      <c r="WIK2" s="124"/>
      <c r="WIL2" s="124"/>
      <c r="WIM2" s="124"/>
      <c r="WIN2" s="124"/>
      <c r="WIO2" s="124"/>
      <c r="WIP2" s="124"/>
      <c r="WIQ2" s="124"/>
      <c r="WIR2" s="124"/>
      <c r="WIS2" s="124"/>
      <c r="WIT2" s="124"/>
      <c r="WIU2" s="124"/>
      <c r="WIV2" s="124"/>
      <c r="WIW2" s="124"/>
      <c r="WIX2" s="124"/>
      <c r="WIY2" s="124"/>
      <c r="WIZ2" s="124"/>
      <c r="WJA2" s="124"/>
      <c r="WJB2" s="124"/>
      <c r="WJC2" s="124"/>
      <c r="WJD2" s="124"/>
      <c r="WJE2" s="124"/>
      <c r="WJF2" s="124"/>
      <c r="WJG2" s="124"/>
      <c r="WJH2" s="124"/>
      <c r="WJI2" s="124"/>
      <c r="WJJ2" s="124"/>
      <c r="WJK2" s="124"/>
      <c r="WJL2" s="124"/>
      <c r="WJM2" s="124"/>
      <c r="WJN2" s="124"/>
      <c r="WJO2" s="124"/>
      <c r="WJP2" s="124"/>
      <c r="WJQ2" s="124"/>
      <c r="WJR2" s="124"/>
      <c r="WJS2" s="124"/>
      <c r="WJT2" s="124"/>
      <c r="WJU2" s="124"/>
      <c r="WJV2" s="124"/>
      <c r="WJW2" s="124"/>
      <c r="WJX2" s="124"/>
      <c r="WJY2" s="124"/>
      <c r="WJZ2" s="124"/>
      <c r="WKA2" s="124"/>
      <c r="WKB2" s="124"/>
      <c r="WKC2" s="124"/>
      <c r="WKD2" s="124"/>
      <c r="WKE2" s="124"/>
      <c r="WKF2" s="124"/>
      <c r="WKG2" s="124"/>
      <c r="WKH2" s="124"/>
      <c r="WKI2" s="124"/>
      <c r="WKJ2" s="124"/>
      <c r="WKK2" s="124"/>
      <c r="WKL2" s="124"/>
      <c r="WKM2" s="124"/>
      <c r="WKN2" s="124"/>
      <c r="WKO2" s="124"/>
      <c r="WKP2" s="124"/>
      <c r="WKQ2" s="124"/>
      <c r="WKR2" s="124"/>
      <c r="WKS2" s="124"/>
      <c r="WKT2" s="124"/>
      <c r="WKU2" s="124"/>
      <c r="WKV2" s="124"/>
      <c r="WKW2" s="124"/>
      <c r="WKX2" s="124"/>
      <c r="WKY2" s="124"/>
      <c r="WKZ2" s="124"/>
      <c r="WLA2" s="124"/>
      <c r="WLB2" s="124"/>
      <c r="WLC2" s="124"/>
      <c r="WLD2" s="124"/>
      <c r="WLE2" s="124"/>
      <c r="WLF2" s="124"/>
      <c r="WLG2" s="124"/>
      <c r="WLH2" s="124"/>
      <c r="WLI2" s="124"/>
      <c r="WLJ2" s="124"/>
      <c r="WLK2" s="124"/>
      <c r="WLL2" s="124"/>
      <c r="WLM2" s="124"/>
      <c r="WLN2" s="124"/>
      <c r="WLO2" s="124"/>
      <c r="WLP2" s="124"/>
      <c r="WLQ2" s="124"/>
      <c r="WLR2" s="124"/>
      <c r="WLS2" s="124"/>
      <c r="WLT2" s="124"/>
      <c r="WLU2" s="124"/>
      <c r="WLV2" s="124"/>
      <c r="WLW2" s="124"/>
      <c r="WLX2" s="124"/>
      <c r="WLY2" s="124"/>
      <c r="WLZ2" s="124"/>
      <c r="WMA2" s="124"/>
      <c r="WMB2" s="124"/>
      <c r="WMC2" s="124"/>
      <c r="WMD2" s="124"/>
      <c r="WME2" s="124"/>
      <c r="WMF2" s="124"/>
      <c r="WMG2" s="124"/>
      <c r="WMH2" s="124"/>
      <c r="WMI2" s="124"/>
      <c r="WMJ2" s="124"/>
      <c r="WMK2" s="124"/>
      <c r="WML2" s="124"/>
      <c r="WMM2" s="124"/>
      <c r="WMN2" s="124"/>
      <c r="WMO2" s="124"/>
      <c r="WMP2" s="124"/>
      <c r="WMQ2" s="124"/>
      <c r="WMR2" s="124"/>
      <c r="WMS2" s="124"/>
      <c r="WMT2" s="124"/>
      <c r="WMU2" s="124"/>
      <c r="WMV2" s="124"/>
      <c r="WMW2" s="124"/>
      <c r="WMX2" s="124"/>
      <c r="WMY2" s="124"/>
      <c r="WMZ2" s="124"/>
      <c r="WNA2" s="124"/>
      <c r="WNB2" s="124"/>
      <c r="WNC2" s="124"/>
      <c r="WND2" s="124"/>
      <c r="WNE2" s="124"/>
      <c r="WNF2" s="124"/>
      <c r="WNG2" s="124"/>
      <c r="WNH2" s="124"/>
      <c r="WNI2" s="124"/>
      <c r="WNJ2" s="124"/>
      <c r="WNK2" s="124"/>
      <c r="WNL2" s="124"/>
      <c r="WNM2" s="124"/>
      <c r="WNN2" s="124"/>
      <c r="WNO2" s="124"/>
      <c r="WNP2" s="124"/>
      <c r="WNQ2" s="124"/>
      <c r="WNR2" s="124"/>
      <c r="WNS2" s="124"/>
      <c r="WNT2" s="124"/>
      <c r="WNU2" s="124"/>
      <c r="WNV2" s="124"/>
      <c r="WNW2" s="124"/>
      <c r="WNX2" s="124"/>
      <c r="WNY2" s="124"/>
      <c r="WNZ2" s="124"/>
      <c r="WOA2" s="124"/>
      <c r="WOB2" s="124"/>
      <c r="WOC2" s="124"/>
      <c r="WOD2" s="124"/>
      <c r="WOE2" s="124"/>
      <c r="WOF2" s="124"/>
      <c r="WOG2" s="124"/>
      <c r="WOH2" s="124"/>
      <c r="WOI2" s="124"/>
      <c r="WOJ2" s="124"/>
      <c r="WOK2" s="124"/>
      <c r="WOL2" s="124"/>
      <c r="WOM2" s="124"/>
      <c r="WON2" s="124"/>
      <c r="WOO2" s="124"/>
      <c r="WOP2" s="124"/>
      <c r="WOQ2" s="124"/>
      <c r="WOR2" s="124"/>
      <c r="WOS2" s="124"/>
      <c r="WOT2" s="124"/>
      <c r="WOU2" s="124"/>
      <c r="WOV2" s="124"/>
      <c r="WOW2" s="124"/>
      <c r="WOX2" s="124"/>
      <c r="WOY2" s="124"/>
      <c r="WOZ2" s="124"/>
      <c r="WPA2" s="124"/>
      <c r="WPB2" s="124"/>
      <c r="WPC2" s="124"/>
      <c r="WPD2" s="124"/>
      <c r="WPE2" s="124"/>
      <c r="WPF2" s="124"/>
      <c r="WPG2" s="124"/>
      <c r="WPH2" s="124"/>
      <c r="WPI2" s="124"/>
      <c r="WPJ2" s="124"/>
      <c r="WPK2" s="124"/>
      <c r="WPL2" s="124"/>
      <c r="WPM2" s="124"/>
      <c r="WPN2" s="124"/>
      <c r="WPO2" s="124"/>
      <c r="WPP2" s="124"/>
      <c r="WPQ2" s="124"/>
      <c r="WPR2" s="124"/>
      <c r="WPS2" s="124"/>
      <c r="WPT2" s="124"/>
      <c r="WPU2" s="124"/>
      <c r="WPV2" s="124"/>
      <c r="WPW2" s="124"/>
      <c r="WPX2" s="124"/>
      <c r="WPY2" s="124"/>
      <c r="WPZ2" s="124"/>
      <c r="WQA2" s="124"/>
      <c r="WQB2" s="124"/>
      <c r="WQC2" s="124"/>
      <c r="WQD2" s="124"/>
      <c r="WQE2" s="124"/>
      <c r="WQF2" s="124"/>
      <c r="WQG2" s="124"/>
      <c r="WQH2" s="124"/>
      <c r="WQI2" s="124"/>
      <c r="WQJ2" s="124"/>
      <c r="WQK2" s="124"/>
      <c r="WQL2" s="124"/>
      <c r="WQM2" s="124"/>
      <c r="WQN2" s="124"/>
      <c r="WQO2" s="124"/>
      <c r="WQP2" s="124"/>
      <c r="WQQ2" s="124"/>
      <c r="WQR2" s="124"/>
      <c r="WQS2" s="124"/>
      <c r="WQT2" s="124"/>
      <c r="WQU2" s="124"/>
      <c r="WQV2" s="124"/>
      <c r="WQW2" s="124"/>
      <c r="WQX2" s="124"/>
      <c r="WQY2" s="124"/>
      <c r="WQZ2" s="124"/>
      <c r="WRA2" s="124"/>
      <c r="WRB2" s="124"/>
      <c r="WRC2" s="124"/>
      <c r="WRD2" s="124"/>
      <c r="WRE2" s="124"/>
      <c r="WRF2" s="124"/>
      <c r="WRG2" s="124"/>
      <c r="WRH2" s="124"/>
      <c r="WRI2" s="124"/>
      <c r="WRJ2" s="124"/>
      <c r="WRK2" s="124"/>
      <c r="WRL2" s="124"/>
      <c r="WRM2" s="124"/>
      <c r="WRN2" s="124"/>
      <c r="WRO2" s="124"/>
      <c r="WRP2" s="124"/>
      <c r="WRQ2" s="124"/>
      <c r="WRR2" s="124"/>
      <c r="WRS2" s="124"/>
      <c r="WRT2" s="124"/>
      <c r="WRU2" s="124"/>
      <c r="WRV2" s="124"/>
      <c r="WRW2" s="124"/>
      <c r="WRX2" s="124"/>
      <c r="WRY2" s="124"/>
      <c r="WRZ2" s="124"/>
      <c r="WSA2" s="124"/>
      <c r="WSB2" s="124"/>
      <c r="WSC2" s="124"/>
      <c r="WSD2" s="124"/>
      <c r="WSE2" s="124"/>
      <c r="WSF2" s="124"/>
      <c r="WSG2" s="124"/>
      <c r="WSH2" s="124"/>
      <c r="WSI2" s="124"/>
      <c r="WSJ2" s="124"/>
      <c r="WSK2" s="124"/>
      <c r="WSL2" s="124"/>
      <c r="WSM2" s="124"/>
      <c r="WSN2" s="124"/>
      <c r="WSO2" s="124"/>
      <c r="WSP2" s="124"/>
      <c r="WSQ2" s="124"/>
      <c r="WSR2" s="124"/>
      <c r="WSS2" s="124"/>
      <c r="WST2" s="124"/>
      <c r="WSU2" s="124"/>
      <c r="WSV2" s="124"/>
      <c r="WSW2" s="124"/>
      <c r="WSX2" s="124"/>
      <c r="WSY2" s="124"/>
      <c r="WSZ2" s="124"/>
      <c r="WTA2" s="124"/>
      <c r="WTB2" s="124"/>
      <c r="WTC2" s="124"/>
      <c r="WTD2" s="124"/>
      <c r="WTE2" s="124"/>
      <c r="WTF2" s="124"/>
      <c r="WTG2" s="124"/>
      <c r="WTH2" s="124"/>
      <c r="WTI2" s="124"/>
      <c r="WTJ2" s="124"/>
      <c r="WTK2" s="124"/>
      <c r="WTL2" s="124"/>
      <c r="WTM2" s="124"/>
      <c r="WTN2" s="124"/>
      <c r="WTO2" s="124"/>
      <c r="WTP2" s="124"/>
      <c r="WTQ2" s="124"/>
      <c r="WTR2" s="124"/>
      <c r="WTS2" s="124"/>
      <c r="WTT2" s="124"/>
      <c r="WTU2" s="124"/>
      <c r="WTV2" s="124"/>
      <c r="WTW2" s="124"/>
      <c r="WTX2" s="124"/>
      <c r="WTY2" s="124"/>
      <c r="WTZ2" s="124"/>
      <c r="WUA2" s="124"/>
      <c r="WUB2" s="124"/>
      <c r="WUC2" s="124"/>
      <c r="WUD2" s="124"/>
      <c r="WUE2" s="124"/>
      <c r="WUF2" s="124"/>
      <c r="WUG2" s="124"/>
      <c r="WUH2" s="124"/>
      <c r="WUI2" s="124"/>
      <c r="WUJ2" s="124"/>
      <c r="WUK2" s="124"/>
      <c r="WUL2" s="124"/>
      <c r="WUM2" s="124"/>
      <c r="WUN2" s="124"/>
      <c r="WUO2" s="124"/>
      <c r="WUP2" s="124"/>
      <c r="WUQ2" s="124"/>
      <c r="WUR2" s="124"/>
      <c r="WUS2" s="124"/>
      <c r="WUT2" s="124"/>
      <c r="WUU2" s="124"/>
      <c r="WUV2" s="124"/>
      <c r="WUW2" s="124"/>
      <c r="WUX2" s="124"/>
      <c r="WUY2" s="124"/>
      <c r="WUZ2" s="124"/>
      <c r="WVA2" s="124"/>
      <c r="WVB2" s="124"/>
      <c r="WVC2" s="124"/>
      <c r="WVD2" s="124"/>
      <c r="WVE2" s="124"/>
      <c r="WVF2" s="124"/>
      <c r="WVG2" s="124"/>
      <c r="WVH2" s="124"/>
      <c r="WVI2" s="124"/>
      <c r="WVJ2" s="124"/>
      <c r="WVK2" s="124"/>
      <c r="WVL2" s="124"/>
      <c r="WVM2" s="124"/>
      <c r="WVN2" s="124"/>
      <c r="WVO2" s="124"/>
      <c r="WVP2" s="124"/>
      <c r="WVQ2" s="124"/>
      <c r="WVR2" s="124"/>
      <c r="WVS2" s="124"/>
      <c r="WVT2" s="124"/>
      <c r="WVU2" s="124"/>
      <c r="WVV2" s="124"/>
      <c r="WVW2" s="124"/>
      <c r="WVX2" s="124"/>
      <c r="WVY2" s="124"/>
      <c r="WVZ2" s="124"/>
      <c r="WWA2" s="124"/>
      <c r="WWB2" s="124"/>
      <c r="WWC2" s="124"/>
      <c r="WWD2" s="124"/>
      <c r="WWE2" s="124"/>
      <c r="WWF2" s="124"/>
      <c r="WWG2" s="124"/>
      <c r="WWH2" s="124"/>
      <c r="WWI2" s="124"/>
      <c r="WWJ2" s="124"/>
      <c r="WWK2" s="124"/>
      <c r="WWL2" s="124"/>
      <c r="WWM2" s="124"/>
      <c r="WWN2" s="124"/>
      <c r="WWO2" s="124"/>
      <c r="WWP2" s="124"/>
      <c r="WWQ2" s="124"/>
      <c r="WWR2" s="124"/>
      <c r="WWS2" s="124"/>
      <c r="WWT2" s="124"/>
      <c r="WWU2" s="124"/>
      <c r="WWV2" s="124"/>
      <c r="WWW2" s="124"/>
      <c r="WWX2" s="124"/>
      <c r="WWY2" s="124"/>
      <c r="WWZ2" s="124"/>
      <c r="WXA2" s="124"/>
      <c r="WXB2" s="124"/>
      <c r="WXC2" s="124"/>
      <c r="WXD2" s="124"/>
      <c r="WXE2" s="124"/>
      <c r="WXF2" s="124"/>
      <c r="WXG2" s="124"/>
      <c r="WXH2" s="124"/>
      <c r="WXI2" s="124"/>
      <c r="WXJ2" s="124"/>
      <c r="WXK2" s="124"/>
      <c r="WXL2" s="124"/>
      <c r="WXM2" s="124"/>
      <c r="WXN2" s="124"/>
      <c r="WXO2" s="124"/>
      <c r="WXP2" s="124"/>
      <c r="WXQ2" s="124"/>
      <c r="WXR2" s="124"/>
      <c r="WXS2" s="124"/>
      <c r="WXT2" s="124"/>
      <c r="WXU2" s="124"/>
      <c r="WXV2" s="124"/>
      <c r="WXW2" s="124"/>
      <c r="WXX2" s="124"/>
      <c r="WXY2" s="124"/>
      <c r="WXZ2" s="124"/>
      <c r="WYA2" s="124"/>
      <c r="WYB2" s="124"/>
      <c r="WYC2" s="124"/>
      <c r="WYD2" s="124"/>
      <c r="WYE2" s="124"/>
      <c r="WYF2" s="124"/>
      <c r="WYG2" s="124"/>
      <c r="WYH2" s="124"/>
      <c r="WYI2" s="124"/>
      <c r="WYJ2" s="124"/>
      <c r="WYK2" s="124"/>
      <c r="WYL2" s="124"/>
      <c r="WYM2" s="124"/>
      <c r="WYN2" s="124"/>
      <c r="WYO2" s="124"/>
      <c r="WYP2" s="124"/>
      <c r="WYQ2" s="124"/>
      <c r="WYR2" s="124"/>
      <c r="WYS2" s="124"/>
      <c r="WYT2" s="124"/>
      <c r="WYU2" s="124"/>
      <c r="WYV2" s="124"/>
      <c r="WYW2" s="124"/>
      <c r="WYX2" s="124"/>
      <c r="WYY2" s="124"/>
      <c r="WYZ2" s="124"/>
      <c r="WZA2" s="124"/>
      <c r="WZB2" s="124"/>
      <c r="WZC2" s="124"/>
      <c r="WZD2" s="124"/>
      <c r="WZE2" s="124"/>
      <c r="WZF2" s="124"/>
      <c r="WZG2" s="124"/>
      <c r="WZH2" s="124"/>
      <c r="WZI2" s="124"/>
      <c r="WZJ2" s="124"/>
      <c r="WZK2" s="124"/>
      <c r="WZL2" s="124"/>
      <c r="WZM2" s="124"/>
      <c r="WZN2" s="124"/>
      <c r="WZO2" s="124"/>
      <c r="WZP2" s="124"/>
      <c r="WZQ2" s="124"/>
      <c r="WZR2" s="124"/>
      <c r="WZS2" s="124"/>
      <c r="WZT2" s="124"/>
      <c r="WZU2" s="124"/>
      <c r="WZV2" s="124"/>
      <c r="WZW2" s="124"/>
      <c r="WZX2" s="124"/>
      <c r="WZY2" s="124"/>
      <c r="WZZ2" s="124"/>
      <c r="XAA2" s="124"/>
      <c r="XAB2" s="124"/>
      <c r="XAC2" s="124"/>
      <c r="XAD2" s="124"/>
      <c r="XAE2" s="124"/>
      <c r="XAF2" s="124"/>
      <c r="XAG2" s="124"/>
      <c r="XAH2" s="124"/>
      <c r="XAI2" s="124"/>
      <c r="XAJ2" s="124"/>
      <c r="XAK2" s="124"/>
      <c r="XAL2" s="124"/>
      <c r="XAM2" s="124"/>
      <c r="XAN2" s="124"/>
      <c r="XAO2" s="124"/>
      <c r="XAP2" s="124"/>
      <c r="XAQ2" s="124"/>
      <c r="XAR2" s="124"/>
      <c r="XAS2" s="124"/>
      <c r="XAT2" s="124"/>
      <c r="XAU2" s="124"/>
      <c r="XAV2" s="124"/>
      <c r="XAW2" s="124"/>
      <c r="XAX2" s="124"/>
      <c r="XAY2" s="124"/>
      <c r="XAZ2" s="124"/>
      <c r="XBA2" s="124"/>
      <c r="XBB2" s="124"/>
      <c r="XBC2" s="124"/>
      <c r="XBD2" s="124"/>
      <c r="XBE2" s="124"/>
      <c r="XBF2" s="124"/>
      <c r="XBG2" s="124"/>
      <c r="XBH2" s="124"/>
      <c r="XBI2" s="124"/>
      <c r="XBJ2" s="124"/>
      <c r="XBK2" s="124"/>
      <c r="XBL2" s="124"/>
      <c r="XBM2" s="124"/>
      <c r="XBN2" s="124"/>
      <c r="XBO2" s="124"/>
      <c r="XBP2" s="124"/>
      <c r="XBQ2" s="124"/>
      <c r="XBR2" s="124"/>
      <c r="XBS2" s="124"/>
      <c r="XBT2" s="124"/>
      <c r="XBU2" s="124"/>
      <c r="XBV2" s="124"/>
      <c r="XBW2" s="124"/>
      <c r="XBX2" s="124"/>
      <c r="XBY2" s="124"/>
      <c r="XBZ2" s="124"/>
      <c r="XCA2" s="124"/>
      <c r="XCB2" s="124"/>
      <c r="XCC2" s="124"/>
      <c r="XCD2" s="124"/>
      <c r="XCE2" s="124"/>
      <c r="XCF2" s="124"/>
      <c r="XCG2" s="124"/>
      <c r="XCH2" s="124"/>
      <c r="XCI2" s="124"/>
      <c r="XCJ2" s="124"/>
      <c r="XCK2" s="124"/>
      <c r="XCL2" s="124"/>
      <c r="XCM2" s="124"/>
      <c r="XCN2" s="124"/>
      <c r="XCO2" s="124"/>
      <c r="XCP2" s="124"/>
      <c r="XCQ2" s="124"/>
      <c r="XCR2" s="124"/>
      <c r="XCS2" s="124"/>
      <c r="XCT2" s="124"/>
      <c r="XCU2" s="124"/>
      <c r="XCV2" s="124"/>
      <c r="XCW2" s="124"/>
      <c r="XCX2" s="124"/>
      <c r="XCY2" s="124"/>
      <c r="XCZ2" s="124"/>
      <c r="XDA2" s="124"/>
      <c r="XDB2" s="124"/>
      <c r="XDC2" s="124"/>
      <c r="XDD2" s="124"/>
      <c r="XDE2" s="124"/>
      <c r="XDF2" s="124"/>
      <c r="XDG2" s="124"/>
      <c r="XDH2" s="124"/>
      <c r="XDI2" s="124"/>
      <c r="XDJ2" s="124"/>
      <c r="XDK2" s="124"/>
      <c r="XDL2" s="124"/>
      <c r="XDM2" s="124"/>
      <c r="XDN2" s="124"/>
      <c r="XDO2" s="124"/>
      <c r="XDP2" s="124"/>
      <c r="XDQ2" s="124"/>
      <c r="XDR2" s="124"/>
      <c r="XDS2" s="124"/>
      <c r="XDT2" s="124"/>
      <c r="XDU2" s="124"/>
      <c r="XDV2" s="124"/>
      <c r="XDW2" s="124"/>
      <c r="XDX2" s="124"/>
      <c r="XDY2" s="124"/>
      <c r="XDZ2" s="124"/>
      <c r="XEA2" s="124"/>
      <c r="XEB2" s="124"/>
      <c r="XEC2" s="124"/>
      <c r="XED2" s="124"/>
      <c r="XEE2" s="124"/>
      <c r="XEF2" s="124"/>
      <c r="XEG2" s="124"/>
      <c r="XEH2" s="124"/>
      <c r="XEI2" s="124"/>
      <c r="XEJ2" s="124"/>
      <c r="XEK2" s="124"/>
      <c r="XEL2" s="124"/>
      <c r="XEM2" s="124"/>
      <c r="XEN2" s="124"/>
      <c r="XEO2" s="124"/>
      <c r="XEP2" s="124"/>
      <c r="XEQ2" s="124"/>
      <c r="XER2" s="124"/>
      <c r="XES2" s="124"/>
      <c r="XET2" s="124"/>
      <c r="XEU2" s="124"/>
      <c r="XEV2" s="124"/>
      <c r="XEW2" s="124"/>
      <c r="XEX2" s="124"/>
      <c r="XEY2" s="124"/>
      <c r="XEZ2" s="124"/>
      <c r="XFA2" s="124"/>
      <c r="XFB2" s="124"/>
      <c r="XFC2" s="124"/>
      <c r="XFD2" s="124"/>
    </row>
    <row r="3" spans="1:16384" x14ac:dyDescent="0.35">
      <c r="A3" s="4"/>
    </row>
    <row r="4" spans="1:16384" x14ac:dyDescent="0.35">
      <c r="A4" s="125" t="s">
        <v>2</v>
      </c>
      <c r="B4" s="3"/>
      <c r="C4" s="3"/>
      <c r="D4" s="3"/>
      <c r="E4" s="3"/>
      <c r="F4" s="3"/>
      <c r="G4" s="3"/>
      <c r="H4" s="3"/>
      <c r="I4" s="3"/>
      <c r="J4" s="3"/>
      <c r="K4" s="3"/>
      <c r="L4" s="3"/>
      <c r="M4" s="3"/>
      <c r="N4" s="3"/>
      <c r="O4" s="3"/>
      <c r="P4" s="3"/>
      <c r="Q4" s="3"/>
      <c r="R4" s="3"/>
    </row>
    <row r="5" spans="1:16384" x14ac:dyDescent="0.35">
      <c r="A5" s="56" t="s">
        <v>3</v>
      </c>
      <c r="B5" s="3"/>
      <c r="C5" s="3"/>
      <c r="D5" s="3"/>
      <c r="E5" s="3"/>
      <c r="F5" s="3"/>
      <c r="G5" s="3"/>
      <c r="H5" s="3"/>
      <c r="I5" s="3"/>
      <c r="J5" s="3"/>
      <c r="K5" s="3"/>
      <c r="L5" s="3"/>
      <c r="M5" s="3"/>
      <c r="N5" s="3"/>
      <c r="O5" s="3"/>
      <c r="P5" s="3"/>
      <c r="Q5" s="3"/>
      <c r="R5" s="3"/>
    </row>
    <row r="6" spans="1:16384" x14ac:dyDescent="0.35">
      <c r="A6" s="47" t="s">
        <v>4</v>
      </c>
      <c r="B6" s="60" t="s">
        <v>5</v>
      </c>
      <c r="C6" s="3"/>
      <c r="D6" s="3"/>
      <c r="E6" s="3"/>
      <c r="F6" s="3"/>
      <c r="G6" s="3"/>
      <c r="H6" s="3"/>
      <c r="I6" s="3"/>
      <c r="J6" s="3"/>
      <c r="K6" s="3"/>
      <c r="L6" s="3"/>
      <c r="M6" s="3"/>
      <c r="N6" s="3"/>
      <c r="O6" s="3"/>
      <c r="P6" s="3"/>
      <c r="Q6" s="3"/>
      <c r="R6" s="3"/>
    </row>
    <row r="7" spans="1:16384" x14ac:dyDescent="0.35">
      <c r="A7" s="47" t="s">
        <v>6</v>
      </c>
      <c r="B7" s="60" t="s">
        <v>7</v>
      </c>
      <c r="C7" s="3"/>
      <c r="D7" s="3"/>
      <c r="E7" s="3"/>
      <c r="F7" s="3"/>
      <c r="G7" s="3"/>
      <c r="H7" s="3"/>
      <c r="I7" s="3"/>
      <c r="J7" s="3"/>
      <c r="K7" s="3"/>
      <c r="L7" s="3"/>
      <c r="M7" s="3"/>
      <c r="N7" s="3"/>
      <c r="O7" s="3"/>
      <c r="P7" s="3"/>
      <c r="Q7" s="3"/>
      <c r="R7" s="3"/>
    </row>
    <row r="8" spans="1:16384" x14ac:dyDescent="0.35">
      <c r="A8" s="47" t="s">
        <v>8</v>
      </c>
      <c r="B8" s="60" t="s">
        <v>9</v>
      </c>
      <c r="C8" s="3"/>
      <c r="D8" s="3"/>
      <c r="E8" s="3"/>
      <c r="F8" s="3"/>
      <c r="G8" s="3"/>
      <c r="H8" s="3"/>
      <c r="I8" s="3"/>
      <c r="J8" s="3"/>
      <c r="K8" s="3"/>
      <c r="L8" s="3"/>
      <c r="M8" s="3"/>
      <c r="N8" s="3"/>
      <c r="O8" s="3"/>
      <c r="P8" s="3"/>
      <c r="Q8" s="3"/>
      <c r="R8" s="3"/>
    </row>
    <row r="9" spans="1:16384" x14ac:dyDescent="0.35">
      <c r="A9" s="47" t="s">
        <v>10</v>
      </c>
      <c r="B9" s="60" t="s">
        <v>11</v>
      </c>
      <c r="C9" s="3"/>
      <c r="D9" s="3"/>
      <c r="E9" s="3"/>
      <c r="F9" s="3"/>
      <c r="G9" s="3"/>
      <c r="H9" s="3"/>
      <c r="I9" s="3"/>
      <c r="J9" s="3"/>
      <c r="K9" s="3"/>
      <c r="L9" s="3"/>
      <c r="M9" s="3"/>
      <c r="N9" s="3"/>
      <c r="O9" s="3"/>
      <c r="P9" s="3"/>
      <c r="Q9" s="3"/>
      <c r="R9" s="3"/>
    </row>
    <row r="10" spans="1:16384" x14ac:dyDescent="0.35">
      <c r="A10" s="3" t="s">
        <v>12</v>
      </c>
      <c r="B10" s="60" t="s">
        <v>13</v>
      </c>
      <c r="C10" s="3"/>
      <c r="D10" s="3"/>
      <c r="E10" s="3"/>
      <c r="F10" s="3"/>
      <c r="G10" s="3"/>
      <c r="H10" s="3"/>
      <c r="I10" s="3"/>
      <c r="J10" s="3"/>
      <c r="K10" s="3"/>
      <c r="L10" s="3"/>
      <c r="M10" s="3"/>
      <c r="N10" s="3"/>
      <c r="O10" s="3"/>
      <c r="P10" s="3"/>
      <c r="Q10" s="3"/>
      <c r="R10" s="3"/>
    </row>
    <row r="11" spans="1:16384" x14ac:dyDescent="0.35">
      <c r="A11" s="3" t="s">
        <v>14</v>
      </c>
      <c r="B11" s="60" t="s">
        <v>778</v>
      </c>
      <c r="C11" s="3"/>
      <c r="D11" s="3"/>
      <c r="E11" s="3"/>
      <c r="F11" s="163" t="s">
        <v>15</v>
      </c>
      <c r="G11" s="163"/>
      <c r="H11" s="163"/>
      <c r="I11" s="163"/>
      <c r="J11" s="163"/>
      <c r="K11" s="163"/>
      <c r="L11" s="163" t="s">
        <v>16</v>
      </c>
      <c r="M11" s="163"/>
      <c r="N11" s="163"/>
      <c r="O11" s="163"/>
      <c r="P11" s="163"/>
      <c r="Q11" s="125"/>
      <c r="R11" s="3"/>
    </row>
    <row r="12" spans="1:16384" ht="15" thickBot="1" x14ac:dyDescent="0.4">
      <c r="A12" s="3"/>
      <c r="B12" s="3"/>
      <c r="C12" s="125" t="s">
        <v>17</v>
      </c>
      <c r="D12" s="125" t="s">
        <v>18</v>
      </c>
      <c r="E12" s="125" t="s">
        <v>19</v>
      </c>
      <c r="F12" s="125" t="s">
        <v>20</v>
      </c>
      <c r="G12" s="125" t="s">
        <v>21</v>
      </c>
      <c r="H12" s="125" t="s">
        <v>22</v>
      </c>
      <c r="I12" s="125" t="s">
        <v>21</v>
      </c>
      <c r="J12" s="125" t="s">
        <v>23</v>
      </c>
      <c r="K12" s="125" t="s">
        <v>21</v>
      </c>
      <c r="L12" s="125" t="s">
        <v>24</v>
      </c>
      <c r="M12" s="125" t="s">
        <v>25</v>
      </c>
      <c r="N12" s="125" t="s">
        <v>26</v>
      </c>
      <c r="O12" s="125" t="s">
        <v>27</v>
      </c>
      <c r="P12" s="125" t="s">
        <v>28</v>
      </c>
      <c r="Q12" s="125" t="s">
        <v>29</v>
      </c>
    </row>
    <row r="13" spans="1:16384" x14ac:dyDescent="0.35">
      <c r="A13" s="157" t="s">
        <v>30</v>
      </c>
      <c r="B13" s="32" t="s">
        <v>31</v>
      </c>
      <c r="C13" s="128"/>
      <c r="D13" s="10" t="s">
        <v>4</v>
      </c>
      <c r="E13" s="29"/>
      <c r="F13" s="36" t="s">
        <v>32</v>
      </c>
      <c r="G13" s="77" t="s">
        <v>33</v>
      </c>
      <c r="H13" s="11"/>
      <c r="I13" s="11"/>
      <c r="J13" s="78"/>
      <c r="K13" s="37"/>
      <c r="L13" s="69" t="s">
        <v>32</v>
      </c>
      <c r="M13" s="10" t="s">
        <v>32</v>
      </c>
      <c r="N13" s="10" t="s">
        <v>32</v>
      </c>
      <c r="O13" s="12"/>
      <c r="P13" s="29" t="s">
        <v>32</v>
      </c>
      <c r="Q13" s="83" t="s">
        <v>34</v>
      </c>
    </row>
    <row r="14" spans="1:16384" x14ac:dyDescent="0.35">
      <c r="A14" s="158"/>
      <c r="B14" s="33" t="s">
        <v>35</v>
      </c>
      <c r="C14" s="126"/>
      <c r="D14" s="6" t="s">
        <v>4</v>
      </c>
      <c r="E14" s="30"/>
      <c r="F14" s="38"/>
      <c r="G14" s="75"/>
      <c r="H14" s="7"/>
      <c r="I14" s="7"/>
      <c r="J14" s="76"/>
      <c r="K14" s="39"/>
      <c r="L14" s="70" t="s">
        <v>32</v>
      </c>
      <c r="M14" s="6" t="s">
        <v>32</v>
      </c>
      <c r="N14" s="6" t="s">
        <v>32</v>
      </c>
      <c r="O14" s="8"/>
      <c r="P14" s="30" t="s">
        <v>32</v>
      </c>
      <c r="Q14" s="84" t="s">
        <v>34</v>
      </c>
    </row>
    <row r="15" spans="1:16384" x14ac:dyDescent="0.35">
      <c r="A15" s="158"/>
      <c r="B15" s="33" t="s">
        <v>36</v>
      </c>
      <c r="C15" s="126"/>
      <c r="D15" s="6" t="s">
        <v>4</v>
      </c>
      <c r="E15" s="30"/>
      <c r="F15" s="38" t="s">
        <v>32</v>
      </c>
      <c r="G15" s="75" t="s">
        <v>37</v>
      </c>
      <c r="H15" s="7"/>
      <c r="I15" s="7"/>
      <c r="J15" s="76"/>
      <c r="K15" s="39"/>
      <c r="L15" s="70" t="s">
        <v>32</v>
      </c>
      <c r="M15" s="6"/>
      <c r="N15" s="6" t="s">
        <v>32</v>
      </c>
      <c r="O15" s="8"/>
      <c r="P15" s="30" t="s">
        <v>32</v>
      </c>
      <c r="Q15" s="84" t="s">
        <v>34</v>
      </c>
    </row>
    <row r="16" spans="1:16384" x14ac:dyDescent="0.35">
      <c r="A16" s="158"/>
      <c r="B16" s="34" t="s">
        <v>38</v>
      </c>
      <c r="C16" s="129"/>
      <c r="D16" s="6" t="s">
        <v>4</v>
      </c>
      <c r="E16" s="87"/>
      <c r="F16" s="38" t="s">
        <v>32</v>
      </c>
      <c r="G16" s="75" t="s">
        <v>39</v>
      </c>
      <c r="H16" s="7"/>
      <c r="I16" s="7"/>
      <c r="J16" s="76"/>
      <c r="K16" s="39"/>
      <c r="L16" s="90" t="s">
        <v>32</v>
      </c>
      <c r="M16" s="86"/>
      <c r="N16" s="86" t="s">
        <v>32</v>
      </c>
      <c r="O16" s="88"/>
      <c r="P16" s="87" t="s">
        <v>32</v>
      </c>
      <c r="Q16" s="89" t="s">
        <v>34</v>
      </c>
    </row>
    <row r="17" spans="1:17" ht="15" thickBot="1" x14ac:dyDescent="0.4">
      <c r="A17" s="159"/>
      <c r="B17" s="35" t="s">
        <v>40</v>
      </c>
      <c r="C17" s="127"/>
      <c r="D17" s="16" t="s">
        <v>4</v>
      </c>
      <c r="E17" s="31"/>
      <c r="F17" s="40"/>
      <c r="G17" s="79"/>
      <c r="H17" s="17"/>
      <c r="I17" s="17"/>
      <c r="J17" s="80"/>
      <c r="K17" s="41"/>
      <c r="L17" s="71" t="s">
        <v>32</v>
      </c>
      <c r="M17" s="16"/>
      <c r="N17" s="16" t="s">
        <v>32</v>
      </c>
      <c r="O17" s="18"/>
      <c r="P17" s="31" t="s">
        <v>32</v>
      </c>
      <c r="Q17" s="85" t="s">
        <v>34</v>
      </c>
    </row>
    <row r="18" spans="1:17" x14ac:dyDescent="0.35">
      <c r="A18" s="164" t="s">
        <v>41</v>
      </c>
      <c r="B18" s="66" t="s">
        <v>42</v>
      </c>
      <c r="C18" s="67"/>
      <c r="D18" s="68" t="s">
        <v>8</v>
      </c>
      <c r="E18" s="68" t="s">
        <v>43</v>
      </c>
      <c r="F18" s="36" t="s">
        <v>32</v>
      </c>
      <c r="G18" s="77" t="s">
        <v>44</v>
      </c>
      <c r="H18" s="11"/>
      <c r="I18" s="11"/>
      <c r="J18" s="78"/>
      <c r="K18" s="37"/>
      <c r="L18" s="67" t="s">
        <v>32</v>
      </c>
      <c r="M18" s="81" t="s">
        <v>32</v>
      </c>
      <c r="N18" s="81" t="s">
        <v>32</v>
      </c>
      <c r="O18" s="81"/>
      <c r="P18" s="82" t="s">
        <v>32</v>
      </c>
      <c r="Q18" s="94" t="s">
        <v>34</v>
      </c>
    </row>
    <row r="19" spans="1:17" x14ac:dyDescent="0.35">
      <c r="A19" s="161"/>
      <c r="B19" s="21" t="s">
        <v>45</v>
      </c>
      <c r="C19" s="26"/>
      <c r="D19" s="33" t="s">
        <v>4</v>
      </c>
      <c r="E19" s="33" t="s">
        <v>46</v>
      </c>
      <c r="F19" s="38" t="s">
        <v>32</v>
      </c>
      <c r="G19" s="75" t="s">
        <v>33</v>
      </c>
      <c r="H19" s="7"/>
      <c r="I19" s="7"/>
      <c r="J19" s="76" t="s">
        <v>32</v>
      </c>
      <c r="K19" s="39" t="s">
        <v>47</v>
      </c>
      <c r="L19" s="26" t="s">
        <v>32</v>
      </c>
      <c r="M19" s="5" t="s">
        <v>32</v>
      </c>
      <c r="N19" s="5" t="s">
        <v>32</v>
      </c>
      <c r="O19" s="5"/>
      <c r="P19" s="14" t="s">
        <v>32</v>
      </c>
      <c r="Q19" s="95" t="s">
        <v>34</v>
      </c>
    </row>
    <row r="20" spans="1:17" x14ac:dyDescent="0.35">
      <c r="A20" s="161"/>
      <c r="B20" s="21" t="s">
        <v>48</v>
      </c>
      <c r="C20" s="26"/>
      <c r="D20" s="33" t="s">
        <v>4</v>
      </c>
      <c r="E20" s="33" t="s">
        <v>43</v>
      </c>
      <c r="F20" s="38" t="s">
        <v>32</v>
      </c>
      <c r="G20" s="75" t="s">
        <v>44</v>
      </c>
      <c r="H20" s="7" t="s">
        <v>32</v>
      </c>
      <c r="I20" s="7" t="s">
        <v>49</v>
      </c>
      <c r="J20" s="76"/>
      <c r="K20" s="39"/>
      <c r="L20" s="26" t="s">
        <v>32</v>
      </c>
      <c r="M20" s="5" t="s">
        <v>32</v>
      </c>
      <c r="N20" s="5" t="s">
        <v>32</v>
      </c>
      <c r="O20" s="5"/>
      <c r="P20" s="14" t="s">
        <v>32</v>
      </c>
      <c r="Q20" s="95" t="s">
        <v>34</v>
      </c>
    </row>
    <row r="21" spans="1:17" x14ac:dyDescent="0.35">
      <c r="A21" s="161"/>
      <c r="B21" s="21" t="s">
        <v>50</v>
      </c>
      <c r="C21" s="26"/>
      <c r="D21" s="33" t="s">
        <v>4</v>
      </c>
      <c r="E21" s="33" t="s">
        <v>43</v>
      </c>
      <c r="F21" s="38" t="s">
        <v>32</v>
      </c>
      <c r="G21" s="75" t="s">
        <v>44</v>
      </c>
      <c r="H21" s="7" t="s">
        <v>32</v>
      </c>
      <c r="I21" s="7" t="s">
        <v>49</v>
      </c>
      <c r="J21" s="76"/>
      <c r="K21" s="39"/>
      <c r="L21" s="26" t="s">
        <v>32</v>
      </c>
      <c r="M21" s="5" t="s">
        <v>32</v>
      </c>
      <c r="N21" s="5" t="s">
        <v>32</v>
      </c>
      <c r="O21" s="5"/>
      <c r="P21" s="14" t="s">
        <v>32</v>
      </c>
      <c r="Q21" s="95" t="s">
        <v>34</v>
      </c>
    </row>
    <row r="22" spans="1:17" x14ac:dyDescent="0.35">
      <c r="A22" s="161"/>
      <c r="B22" s="21" t="s">
        <v>51</v>
      </c>
      <c r="C22" s="26"/>
      <c r="D22" s="33" t="s">
        <v>4</v>
      </c>
      <c r="E22" s="33" t="s">
        <v>52</v>
      </c>
      <c r="F22" s="38" t="s">
        <v>32</v>
      </c>
      <c r="G22" s="75" t="s">
        <v>52</v>
      </c>
      <c r="H22" s="7"/>
      <c r="I22" s="7"/>
      <c r="J22" s="76"/>
      <c r="K22" s="39"/>
      <c r="L22" s="26" t="s">
        <v>32</v>
      </c>
      <c r="M22" s="5" t="s">
        <v>32</v>
      </c>
      <c r="N22" s="5" t="s">
        <v>32</v>
      </c>
      <c r="O22" s="5"/>
      <c r="P22" s="14" t="s">
        <v>32</v>
      </c>
      <c r="Q22" s="95" t="s">
        <v>34</v>
      </c>
    </row>
    <row r="23" spans="1:17" x14ac:dyDescent="0.35">
      <c r="A23" s="161"/>
      <c r="B23" s="21" t="s">
        <v>53</v>
      </c>
      <c r="C23" s="26"/>
      <c r="D23" s="33" t="s">
        <v>4</v>
      </c>
      <c r="E23" s="33"/>
      <c r="F23" s="38" t="s">
        <v>32</v>
      </c>
      <c r="G23" s="75" t="s">
        <v>44</v>
      </c>
      <c r="H23" s="7" t="s">
        <v>32</v>
      </c>
      <c r="I23" s="7" t="s">
        <v>49</v>
      </c>
      <c r="J23" s="76"/>
      <c r="K23" s="39"/>
      <c r="L23" s="26" t="s">
        <v>32</v>
      </c>
      <c r="M23" s="5" t="s">
        <v>32</v>
      </c>
      <c r="N23" s="5" t="s">
        <v>32</v>
      </c>
      <c r="O23" s="5"/>
      <c r="P23" s="14" t="s">
        <v>32</v>
      </c>
      <c r="Q23" s="95" t="s">
        <v>34</v>
      </c>
    </row>
    <row r="24" spans="1:17" x14ac:dyDescent="0.35">
      <c r="A24" s="161"/>
      <c r="B24" s="21" t="s">
        <v>54</v>
      </c>
      <c r="C24" s="26"/>
      <c r="D24" s="33" t="s">
        <v>4</v>
      </c>
      <c r="E24" s="33" t="s">
        <v>52</v>
      </c>
      <c r="F24" s="38"/>
      <c r="G24" s="75"/>
      <c r="H24" s="7" t="s">
        <v>32</v>
      </c>
      <c r="I24" s="7" t="s">
        <v>49</v>
      </c>
      <c r="J24" s="76"/>
      <c r="K24" s="39"/>
      <c r="L24" s="26" t="s">
        <v>32</v>
      </c>
      <c r="M24" s="5" t="s">
        <v>32</v>
      </c>
      <c r="N24" s="5" t="s">
        <v>32</v>
      </c>
      <c r="O24" s="5"/>
      <c r="P24" s="14" t="s">
        <v>32</v>
      </c>
      <c r="Q24" s="95" t="s">
        <v>34</v>
      </c>
    </row>
    <row r="25" spans="1:17" ht="15" thickBot="1" x14ac:dyDescent="0.4">
      <c r="A25" s="162"/>
      <c r="B25" s="24" t="s">
        <v>55</v>
      </c>
      <c r="C25" s="28"/>
      <c r="D25" s="34" t="s">
        <v>4</v>
      </c>
      <c r="E25" s="34" t="s">
        <v>52</v>
      </c>
      <c r="F25" s="40" t="s">
        <v>32</v>
      </c>
      <c r="G25" s="79" t="s">
        <v>52</v>
      </c>
      <c r="H25" s="17"/>
      <c r="I25" s="17"/>
      <c r="J25" s="80"/>
      <c r="K25" s="41"/>
      <c r="L25" s="28" t="s">
        <v>32</v>
      </c>
      <c r="M25" s="23" t="s">
        <v>32</v>
      </c>
      <c r="N25" s="23" t="s">
        <v>32</v>
      </c>
      <c r="O25" s="23"/>
      <c r="P25" s="42" t="s">
        <v>32</v>
      </c>
      <c r="Q25" s="96" t="s">
        <v>34</v>
      </c>
    </row>
    <row r="26" spans="1:17" x14ac:dyDescent="0.35">
      <c r="A26" s="160" t="s">
        <v>56</v>
      </c>
      <c r="B26" s="20" t="s">
        <v>57</v>
      </c>
      <c r="C26" s="25"/>
      <c r="D26" s="32" t="s">
        <v>6</v>
      </c>
      <c r="E26" s="32"/>
      <c r="F26" s="36"/>
      <c r="G26" s="77"/>
      <c r="H26" s="11"/>
      <c r="I26" s="11"/>
      <c r="J26" s="78"/>
      <c r="K26" s="37"/>
      <c r="L26" s="25" t="s">
        <v>32</v>
      </c>
      <c r="M26" s="9"/>
      <c r="N26" s="9" t="s">
        <v>32</v>
      </c>
      <c r="O26" s="9"/>
      <c r="P26" s="13" t="s">
        <v>32</v>
      </c>
      <c r="Q26" s="94" t="s">
        <v>58</v>
      </c>
    </row>
    <row r="27" spans="1:17" x14ac:dyDescent="0.35">
      <c r="A27" s="164"/>
      <c r="B27" s="66" t="s">
        <v>59</v>
      </c>
      <c r="C27" s="67"/>
      <c r="D27" s="68" t="s">
        <v>6</v>
      </c>
      <c r="E27" s="68"/>
      <c r="F27" s="72"/>
      <c r="G27" s="91"/>
      <c r="H27" s="73"/>
      <c r="I27" s="73"/>
      <c r="J27" s="92"/>
      <c r="K27" s="74"/>
      <c r="L27" s="67" t="s">
        <v>32</v>
      </c>
      <c r="M27" s="81"/>
      <c r="N27" s="81" t="s">
        <v>32</v>
      </c>
      <c r="O27" s="81"/>
      <c r="P27" s="82" t="s">
        <v>32</v>
      </c>
      <c r="Q27" s="97" t="s">
        <v>58</v>
      </c>
    </row>
    <row r="28" spans="1:17" x14ac:dyDescent="0.35">
      <c r="A28" s="164"/>
      <c r="B28" s="66" t="s">
        <v>60</v>
      </c>
      <c r="C28" s="67"/>
      <c r="D28" s="68" t="s">
        <v>6</v>
      </c>
      <c r="E28" s="68"/>
      <c r="F28" s="72"/>
      <c r="G28" s="91"/>
      <c r="H28" s="73"/>
      <c r="I28" s="73"/>
      <c r="J28" s="92"/>
      <c r="K28" s="74"/>
      <c r="L28" s="67" t="s">
        <v>32</v>
      </c>
      <c r="M28" s="81"/>
      <c r="N28" s="81" t="s">
        <v>32</v>
      </c>
      <c r="O28" s="81"/>
      <c r="P28" s="82" t="s">
        <v>32</v>
      </c>
      <c r="Q28" s="97" t="s">
        <v>58</v>
      </c>
    </row>
    <row r="29" spans="1:17" x14ac:dyDescent="0.35">
      <c r="A29" s="161"/>
      <c r="B29" s="21" t="s">
        <v>61</v>
      </c>
      <c r="C29" s="26"/>
      <c r="D29" s="33" t="s">
        <v>8</v>
      </c>
      <c r="E29" s="33"/>
      <c r="F29" s="38"/>
      <c r="G29" s="75"/>
      <c r="H29" s="7"/>
      <c r="I29" s="7"/>
      <c r="J29" s="76"/>
      <c r="K29" s="39"/>
      <c r="L29" s="26" t="s">
        <v>32</v>
      </c>
      <c r="M29" s="5"/>
      <c r="N29" s="5" t="s">
        <v>32</v>
      </c>
      <c r="O29" s="5"/>
      <c r="P29" s="14" t="s">
        <v>32</v>
      </c>
      <c r="Q29" s="95" t="s">
        <v>62</v>
      </c>
    </row>
    <row r="30" spans="1:17" x14ac:dyDescent="0.35">
      <c r="A30" s="165"/>
      <c r="B30" s="21" t="s">
        <v>63</v>
      </c>
      <c r="C30" s="26" t="s">
        <v>64</v>
      </c>
      <c r="D30" s="33" t="s">
        <v>6</v>
      </c>
      <c r="E30" s="33"/>
      <c r="F30" s="38"/>
      <c r="G30" s="75"/>
      <c r="H30" s="7"/>
      <c r="I30" s="7"/>
      <c r="J30" s="76"/>
      <c r="K30" s="39"/>
      <c r="L30" s="26" t="s">
        <v>32</v>
      </c>
      <c r="M30" s="5"/>
      <c r="N30" s="5"/>
      <c r="O30" s="5"/>
      <c r="P30" s="14" t="s">
        <v>32</v>
      </c>
      <c r="Q30" s="95" t="s">
        <v>58</v>
      </c>
    </row>
    <row r="31" spans="1:17" ht="15" thickBot="1" x14ac:dyDescent="0.4">
      <c r="A31" s="162"/>
      <c r="B31" s="22" t="s">
        <v>65</v>
      </c>
      <c r="C31" s="27"/>
      <c r="D31" s="35" t="s">
        <v>8</v>
      </c>
      <c r="E31" s="35"/>
      <c r="F31" s="40"/>
      <c r="G31" s="79"/>
      <c r="H31" s="17"/>
      <c r="I31" s="17"/>
      <c r="J31" s="80"/>
      <c r="K31" s="41"/>
      <c r="L31" s="27" t="s">
        <v>32</v>
      </c>
      <c r="M31" s="15"/>
      <c r="N31" s="15" t="s">
        <v>32</v>
      </c>
      <c r="O31" s="15"/>
      <c r="P31" s="19" t="s">
        <v>32</v>
      </c>
      <c r="Q31" s="96" t="s">
        <v>58</v>
      </c>
    </row>
    <row r="32" spans="1:17" x14ac:dyDescent="0.35">
      <c r="A32" s="157" t="s">
        <v>66</v>
      </c>
      <c r="B32" s="20" t="s">
        <v>67</v>
      </c>
      <c r="C32" s="25"/>
      <c r="D32" s="32" t="s">
        <v>4</v>
      </c>
      <c r="E32" s="32" t="s">
        <v>68</v>
      </c>
      <c r="F32" s="36" t="s">
        <v>32</v>
      </c>
      <c r="G32" s="77" t="s">
        <v>69</v>
      </c>
      <c r="H32" s="11" t="s">
        <v>32</v>
      </c>
      <c r="I32" s="11" t="s">
        <v>777</v>
      </c>
      <c r="J32" s="78" t="s">
        <v>32</v>
      </c>
      <c r="K32" s="37" t="s">
        <v>68</v>
      </c>
      <c r="L32" s="25" t="s">
        <v>32</v>
      </c>
      <c r="M32" s="9"/>
      <c r="N32" s="9"/>
      <c r="O32" s="9"/>
      <c r="P32" s="13" t="s">
        <v>32</v>
      </c>
      <c r="Q32" s="94" t="s">
        <v>62</v>
      </c>
    </row>
    <row r="33" spans="1:17" x14ac:dyDescent="0.35">
      <c r="A33" s="158"/>
      <c r="B33" s="21" t="s">
        <v>70</v>
      </c>
      <c r="C33" s="26"/>
      <c r="D33" s="33" t="s">
        <v>4</v>
      </c>
      <c r="E33" s="33" t="s">
        <v>71</v>
      </c>
      <c r="F33" s="38" t="s">
        <v>32</v>
      </c>
      <c r="G33" s="75" t="s">
        <v>72</v>
      </c>
      <c r="H33" s="7" t="s">
        <v>32</v>
      </c>
      <c r="I33" s="7" t="s">
        <v>777</v>
      </c>
      <c r="J33" s="76" t="s">
        <v>32</v>
      </c>
      <c r="K33" s="39" t="s">
        <v>68</v>
      </c>
      <c r="L33" s="26"/>
      <c r="M33" s="5"/>
      <c r="N33" s="5"/>
      <c r="O33" s="5"/>
      <c r="P33" s="14" t="s">
        <v>32</v>
      </c>
      <c r="Q33" s="95" t="s">
        <v>62</v>
      </c>
    </row>
    <row r="34" spans="1:17" x14ac:dyDescent="0.35">
      <c r="A34" s="158"/>
      <c r="B34" s="21" t="s">
        <v>73</v>
      </c>
      <c r="C34" s="26"/>
      <c r="D34" s="33" t="s">
        <v>4</v>
      </c>
      <c r="E34" s="33" t="s">
        <v>68</v>
      </c>
      <c r="F34" s="38" t="s">
        <v>32</v>
      </c>
      <c r="G34" s="75" t="s">
        <v>68</v>
      </c>
      <c r="H34" s="7" t="s">
        <v>32</v>
      </c>
      <c r="I34" s="7" t="s">
        <v>777</v>
      </c>
      <c r="J34" s="76" t="s">
        <v>32</v>
      </c>
      <c r="K34" s="39" t="s">
        <v>68</v>
      </c>
      <c r="L34" s="26" t="s">
        <v>32</v>
      </c>
      <c r="M34" s="5"/>
      <c r="N34" s="5"/>
      <c r="O34" s="5"/>
      <c r="P34" s="14" t="s">
        <v>32</v>
      </c>
      <c r="Q34" s="95" t="s">
        <v>62</v>
      </c>
    </row>
    <row r="35" spans="1:17" x14ac:dyDescent="0.35">
      <c r="A35" s="158"/>
      <c r="B35" s="21" t="s">
        <v>74</v>
      </c>
      <c r="C35" s="26"/>
      <c r="D35" s="33" t="s">
        <v>4</v>
      </c>
      <c r="E35" s="33" t="s">
        <v>68</v>
      </c>
      <c r="F35" s="38" t="s">
        <v>32</v>
      </c>
      <c r="G35" s="75" t="s">
        <v>68</v>
      </c>
      <c r="H35" s="7" t="s">
        <v>32</v>
      </c>
      <c r="I35" s="7" t="s">
        <v>777</v>
      </c>
      <c r="J35" s="76" t="s">
        <v>32</v>
      </c>
      <c r="K35" s="39" t="s">
        <v>68</v>
      </c>
      <c r="L35" s="26" t="s">
        <v>32</v>
      </c>
      <c r="M35" s="5"/>
      <c r="N35" s="5"/>
      <c r="O35" s="5"/>
      <c r="P35" s="14" t="s">
        <v>32</v>
      </c>
      <c r="Q35" s="95" t="s">
        <v>62</v>
      </c>
    </row>
    <row r="36" spans="1:17" x14ac:dyDescent="0.35">
      <c r="A36" s="158"/>
      <c r="B36" s="21" t="s">
        <v>75</v>
      </c>
      <c r="C36" s="26"/>
      <c r="D36" s="33" t="s">
        <v>4</v>
      </c>
      <c r="E36" s="33" t="s">
        <v>68</v>
      </c>
      <c r="F36" s="38" t="s">
        <v>32</v>
      </c>
      <c r="G36" s="75" t="s">
        <v>68</v>
      </c>
      <c r="H36" s="7" t="s">
        <v>32</v>
      </c>
      <c r="I36" s="7" t="s">
        <v>777</v>
      </c>
      <c r="J36" s="76" t="s">
        <v>32</v>
      </c>
      <c r="K36" s="39" t="s">
        <v>68</v>
      </c>
      <c r="L36" s="26" t="s">
        <v>32</v>
      </c>
      <c r="M36" s="5"/>
      <c r="N36" s="5"/>
      <c r="O36" s="5"/>
      <c r="P36" s="14" t="s">
        <v>32</v>
      </c>
      <c r="Q36" s="95" t="s">
        <v>62</v>
      </c>
    </row>
    <row r="37" spans="1:17" ht="15" thickBot="1" x14ac:dyDescent="0.4">
      <c r="A37" s="159"/>
      <c r="B37" s="22" t="s">
        <v>76</v>
      </c>
      <c r="C37" s="27"/>
      <c r="D37" s="35" t="s">
        <v>4</v>
      </c>
      <c r="E37" s="35" t="s">
        <v>68</v>
      </c>
      <c r="F37" s="40" t="s">
        <v>32</v>
      </c>
      <c r="G37" s="79" t="s">
        <v>77</v>
      </c>
      <c r="H37" s="17" t="s">
        <v>32</v>
      </c>
      <c r="I37" s="17" t="s">
        <v>777</v>
      </c>
      <c r="J37" s="80" t="s">
        <v>32</v>
      </c>
      <c r="K37" s="41" t="s">
        <v>68</v>
      </c>
      <c r="L37" s="27"/>
      <c r="M37" s="15"/>
      <c r="N37" s="15"/>
      <c r="O37" s="15"/>
      <c r="P37" s="19" t="s">
        <v>32</v>
      </c>
      <c r="Q37" s="96" t="s">
        <v>62</v>
      </c>
    </row>
    <row r="38" spans="1:17" x14ac:dyDescent="0.35">
      <c r="A38" s="157" t="s">
        <v>78</v>
      </c>
      <c r="B38" s="20" t="s">
        <v>79</v>
      </c>
      <c r="C38" s="25"/>
      <c r="D38" s="32" t="s">
        <v>4</v>
      </c>
      <c r="E38" s="32" t="s">
        <v>68</v>
      </c>
      <c r="F38" s="36" t="s">
        <v>32</v>
      </c>
      <c r="G38" s="77" t="s">
        <v>72</v>
      </c>
      <c r="H38" s="11" t="s">
        <v>14</v>
      </c>
      <c r="I38" s="11" t="s">
        <v>68</v>
      </c>
      <c r="J38" s="78" t="s">
        <v>32</v>
      </c>
      <c r="K38" s="37" t="s">
        <v>68</v>
      </c>
      <c r="L38" s="25" t="s">
        <v>32</v>
      </c>
      <c r="M38" s="9"/>
      <c r="N38" s="9"/>
      <c r="O38" s="9"/>
      <c r="P38" s="13" t="s">
        <v>32</v>
      </c>
      <c r="Q38" s="94" t="s">
        <v>62</v>
      </c>
    </row>
    <row r="39" spans="1:17" x14ac:dyDescent="0.35">
      <c r="A39" s="158"/>
      <c r="B39" s="21" t="s">
        <v>80</v>
      </c>
      <c r="C39" s="26"/>
      <c r="D39" s="33" t="s">
        <v>4</v>
      </c>
      <c r="E39" s="33"/>
      <c r="F39" s="38"/>
      <c r="G39" s="75"/>
      <c r="H39" s="7"/>
      <c r="I39" s="7"/>
      <c r="J39" s="76"/>
      <c r="K39" s="39"/>
      <c r="L39" s="26"/>
      <c r="M39" s="5"/>
      <c r="N39" s="5"/>
      <c r="O39" s="5"/>
      <c r="P39" s="14" t="s">
        <v>32</v>
      </c>
      <c r="Q39" s="95" t="s">
        <v>81</v>
      </c>
    </row>
    <row r="40" spans="1:17" x14ac:dyDescent="0.35">
      <c r="A40" s="158"/>
      <c r="B40" s="21" t="s">
        <v>82</v>
      </c>
      <c r="C40" s="26"/>
      <c r="D40" s="33" t="s">
        <v>4</v>
      </c>
      <c r="E40" s="33" t="s">
        <v>68</v>
      </c>
      <c r="F40" s="38" t="s">
        <v>32</v>
      </c>
      <c r="G40" s="75" t="s">
        <v>72</v>
      </c>
      <c r="H40" s="7" t="s">
        <v>14</v>
      </c>
      <c r="I40" s="7" t="s">
        <v>68</v>
      </c>
      <c r="J40" s="76" t="s">
        <v>32</v>
      </c>
      <c r="K40" s="39" t="s">
        <v>68</v>
      </c>
      <c r="L40" s="26"/>
      <c r="M40" s="5"/>
      <c r="N40" s="5"/>
      <c r="O40" s="5"/>
      <c r="P40" s="14" t="s">
        <v>32</v>
      </c>
      <c r="Q40" s="95" t="s">
        <v>62</v>
      </c>
    </row>
    <row r="41" spans="1:17" x14ac:dyDescent="0.35">
      <c r="A41" s="158"/>
      <c r="B41" s="21" t="s">
        <v>83</v>
      </c>
      <c r="C41" s="26" t="s">
        <v>84</v>
      </c>
      <c r="D41" s="33" t="s">
        <v>4</v>
      </c>
      <c r="E41" s="33"/>
      <c r="F41" s="38"/>
      <c r="G41" s="75"/>
      <c r="H41" s="7"/>
      <c r="I41" s="7"/>
      <c r="J41" s="76"/>
      <c r="K41" s="39"/>
      <c r="L41" s="26" t="s">
        <v>32</v>
      </c>
      <c r="M41" s="5"/>
      <c r="N41" s="5" t="s">
        <v>32</v>
      </c>
      <c r="O41" s="5"/>
      <c r="P41" s="14" t="s">
        <v>32</v>
      </c>
      <c r="Q41" s="95" t="s">
        <v>85</v>
      </c>
    </row>
    <row r="42" spans="1:17" x14ac:dyDescent="0.35">
      <c r="A42" s="158"/>
      <c r="B42" s="21" t="s">
        <v>86</v>
      </c>
      <c r="C42" s="26"/>
      <c r="D42" s="33" t="s">
        <v>4</v>
      </c>
      <c r="E42" s="33"/>
      <c r="F42" s="38"/>
      <c r="G42" s="75"/>
      <c r="H42" s="7"/>
      <c r="I42" s="7"/>
      <c r="J42" s="76"/>
      <c r="K42" s="39"/>
      <c r="L42" s="26" t="s">
        <v>32</v>
      </c>
      <c r="M42" s="5"/>
      <c r="N42" s="5"/>
      <c r="O42" s="5"/>
      <c r="P42" s="14" t="s">
        <v>32</v>
      </c>
      <c r="Q42" s="95" t="s">
        <v>87</v>
      </c>
    </row>
    <row r="43" spans="1:17" x14ac:dyDescent="0.35">
      <c r="A43" s="158"/>
      <c r="B43" s="21" t="s">
        <v>88</v>
      </c>
      <c r="C43" s="26"/>
      <c r="D43" s="33" t="s">
        <v>8</v>
      </c>
      <c r="E43" s="33" t="s">
        <v>89</v>
      </c>
      <c r="F43" s="38"/>
      <c r="G43" s="75"/>
      <c r="H43" s="7"/>
      <c r="I43" s="7"/>
      <c r="J43" s="76"/>
      <c r="K43" s="39"/>
      <c r="L43" s="26"/>
      <c r="M43" s="5"/>
      <c r="N43" s="5"/>
      <c r="O43" s="5"/>
      <c r="P43" s="14" t="s">
        <v>32</v>
      </c>
      <c r="Q43" s="95" t="s">
        <v>90</v>
      </c>
    </row>
    <row r="44" spans="1:17" x14ac:dyDescent="0.35">
      <c r="A44" s="158"/>
      <c r="B44" s="21" t="s">
        <v>91</v>
      </c>
      <c r="C44" s="26"/>
      <c r="D44" s="33" t="s">
        <v>6</v>
      </c>
      <c r="E44" s="33"/>
      <c r="F44" s="38" t="s">
        <v>32</v>
      </c>
      <c r="G44" s="75" t="s">
        <v>92</v>
      </c>
      <c r="H44" s="7"/>
      <c r="I44" s="7"/>
      <c r="J44" s="76"/>
      <c r="K44" s="39"/>
      <c r="L44" s="26" t="s">
        <v>32</v>
      </c>
      <c r="M44" s="5"/>
      <c r="N44" s="5"/>
      <c r="O44" s="5"/>
      <c r="P44" s="14" t="s">
        <v>32</v>
      </c>
      <c r="Q44" s="95" t="s">
        <v>62</v>
      </c>
    </row>
    <row r="45" spans="1:17" x14ac:dyDescent="0.35">
      <c r="A45" s="158"/>
      <c r="B45" s="21" t="s">
        <v>93</v>
      </c>
      <c r="C45" s="26"/>
      <c r="D45" s="33" t="s">
        <v>6</v>
      </c>
      <c r="E45" s="33"/>
      <c r="F45" s="38"/>
      <c r="G45" s="75"/>
      <c r="H45" s="7"/>
      <c r="I45" s="7"/>
      <c r="J45" s="76"/>
      <c r="K45" s="39"/>
      <c r="L45" s="26" t="s">
        <v>32</v>
      </c>
      <c r="M45" s="5"/>
      <c r="N45" s="5"/>
      <c r="O45" s="5"/>
      <c r="P45" s="14" t="s">
        <v>32</v>
      </c>
      <c r="Q45" s="95" t="s">
        <v>62</v>
      </c>
    </row>
    <row r="46" spans="1:17" ht="15" thickBot="1" x14ac:dyDescent="0.4">
      <c r="A46" s="159"/>
      <c r="B46" s="22" t="s">
        <v>94</v>
      </c>
      <c r="C46" s="27" t="s">
        <v>84</v>
      </c>
      <c r="D46" s="35" t="s">
        <v>4</v>
      </c>
      <c r="E46" s="35"/>
      <c r="F46" s="40" t="s">
        <v>14</v>
      </c>
      <c r="G46" s="79" t="s">
        <v>95</v>
      </c>
      <c r="H46" s="17"/>
      <c r="I46" s="17"/>
      <c r="J46" s="80"/>
      <c r="K46" s="41"/>
      <c r="L46" s="27" t="s">
        <v>32</v>
      </c>
      <c r="M46" s="15"/>
      <c r="N46" s="15"/>
      <c r="O46" s="15"/>
      <c r="P46" s="19" t="s">
        <v>32</v>
      </c>
      <c r="Q46" s="96" t="s">
        <v>62</v>
      </c>
    </row>
    <row r="47" spans="1:17" x14ac:dyDescent="0.35">
      <c r="A47" s="160" t="s">
        <v>96</v>
      </c>
      <c r="B47" s="20" t="s">
        <v>97</v>
      </c>
      <c r="C47" s="25"/>
      <c r="D47" s="32" t="s">
        <v>4</v>
      </c>
      <c r="E47" s="32"/>
      <c r="F47" s="36" t="s">
        <v>32</v>
      </c>
      <c r="G47" s="77"/>
      <c r="H47" s="11"/>
      <c r="I47" s="11"/>
      <c r="J47" s="78"/>
      <c r="K47" s="37"/>
      <c r="L47" s="25" t="s">
        <v>32</v>
      </c>
      <c r="M47" s="9"/>
      <c r="N47" s="9"/>
      <c r="O47" s="9"/>
      <c r="P47" s="13" t="s">
        <v>32</v>
      </c>
      <c r="Q47" s="94" t="s">
        <v>58</v>
      </c>
    </row>
    <row r="48" spans="1:17" x14ac:dyDescent="0.35">
      <c r="A48" s="161"/>
      <c r="B48" s="21" t="s">
        <v>98</v>
      </c>
      <c r="C48" s="26" t="s">
        <v>99</v>
      </c>
      <c r="D48" s="33" t="s">
        <v>4</v>
      </c>
      <c r="E48" s="30" t="s">
        <v>100</v>
      </c>
      <c r="F48" s="38" t="s">
        <v>14</v>
      </c>
      <c r="G48" s="75" t="s">
        <v>52</v>
      </c>
      <c r="H48" s="7" t="s">
        <v>14</v>
      </c>
      <c r="I48" s="7" t="s">
        <v>52</v>
      </c>
      <c r="J48" s="76" t="s">
        <v>14</v>
      </c>
      <c r="K48" s="39" t="s">
        <v>52</v>
      </c>
      <c r="L48" s="26" t="s">
        <v>32</v>
      </c>
      <c r="M48" s="5" t="s">
        <v>32</v>
      </c>
      <c r="N48" s="5" t="s">
        <v>32</v>
      </c>
      <c r="O48" s="5"/>
      <c r="P48" s="14" t="s">
        <v>32</v>
      </c>
      <c r="Q48" s="95" t="s">
        <v>58</v>
      </c>
    </row>
    <row r="49" spans="1:17" x14ac:dyDescent="0.35">
      <c r="A49" s="161"/>
      <c r="B49" s="21" t="s">
        <v>101</v>
      </c>
      <c r="C49" s="26"/>
      <c r="D49" s="33" t="s">
        <v>4</v>
      </c>
      <c r="E49" s="46" t="s">
        <v>102</v>
      </c>
      <c r="F49" s="38" t="s">
        <v>14</v>
      </c>
      <c r="G49" s="75" t="s">
        <v>52</v>
      </c>
      <c r="H49" s="7" t="s">
        <v>14</v>
      </c>
      <c r="I49" s="7" t="s">
        <v>52</v>
      </c>
      <c r="J49" s="76" t="s">
        <v>14</v>
      </c>
      <c r="K49" s="39" t="s">
        <v>52</v>
      </c>
      <c r="L49" s="26"/>
      <c r="M49" s="5"/>
      <c r="N49" s="5"/>
      <c r="O49" s="5"/>
      <c r="P49" s="14" t="s">
        <v>32</v>
      </c>
      <c r="Q49" s="95" t="s">
        <v>58</v>
      </c>
    </row>
    <row r="50" spans="1:17" x14ac:dyDescent="0.35">
      <c r="A50" s="161"/>
      <c r="B50" s="21" t="s">
        <v>103</v>
      </c>
      <c r="C50" s="26"/>
      <c r="D50" s="33" t="s">
        <v>4</v>
      </c>
      <c r="E50" s="46"/>
      <c r="F50" s="38"/>
      <c r="G50" s="75"/>
      <c r="H50" s="7"/>
      <c r="I50" s="7"/>
      <c r="J50" s="76"/>
      <c r="K50" s="39"/>
      <c r="L50" s="26" t="s">
        <v>32</v>
      </c>
      <c r="M50" s="5"/>
      <c r="N50" s="5"/>
      <c r="O50" s="5"/>
      <c r="P50" s="14" t="s">
        <v>32</v>
      </c>
      <c r="Q50" s="95" t="s">
        <v>58</v>
      </c>
    </row>
    <row r="51" spans="1:17" x14ac:dyDescent="0.35">
      <c r="A51" s="161"/>
      <c r="B51" s="21" t="s">
        <v>104</v>
      </c>
      <c r="C51" s="26"/>
      <c r="D51" s="33" t="s">
        <v>4</v>
      </c>
      <c r="E51" s="46" t="s">
        <v>102</v>
      </c>
      <c r="F51" s="38" t="s">
        <v>14</v>
      </c>
      <c r="G51" s="75" t="s">
        <v>52</v>
      </c>
      <c r="H51" s="7" t="s">
        <v>14</v>
      </c>
      <c r="I51" s="7" t="s">
        <v>52</v>
      </c>
      <c r="J51" s="76" t="s">
        <v>14</v>
      </c>
      <c r="K51" s="39" t="s">
        <v>52</v>
      </c>
      <c r="L51" s="26" t="s">
        <v>32</v>
      </c>
      <c r="M51" s="5"/>
      <c r="N51" s="5" t="s">
        <v>32</v>
      </c>
      <c r="O51" s="5"/>
      <c r="P51" s="14" t="s">
        <v>32</v>
      </c>
      <c r="Q51" s="95" t="s">
        <v>58</v>
      </c>
    </row>
    <row r="52" spans="1:17" x14ac:dyDescent="0.35">
      <c r="A52" s="161"/>
      <c r="B52" s="21" t="s">
        <v>105</v>
      </c>
      <c r="C52" s="26"/>
      <c r="D52" s="33" t="s">
        <v>4</v>
      </c>
      <c r="E52" s="46"/>
      <c r="F52" s="38"/>
      <c r="G52" s="75"/>
      <c r="H52" s="7"/>
      <c r="I52" s="7"/>
      <c r="J52" s="76"/>
      <c r="K52" s="39"/>
      <c r="L52" s="26" t="s">
        <v>32</v>
      </c>
      <c r="M52" s="5"/>
      <c r="N52" s="5"/>
      <c r="O52" s="5"/>
      <c r="P52" s="14" t="s">
        <v>32</v>
      </c>
      <c r="Q52" s="95" t="s">
        <v>58</v>
      </c>
    </row>
    <row r="53" spans="1:17" x14ac:dyDescent="0.35">
      <c r="A53" s="161"/>
      <c r="B53" s="21" t="s">
        <v>106</v>
      </c>
      <c r="C53" s="26"/>
      <c r="D53" s="33" t="s">
        <v>4</v>
      </c>
      <c r="E53" s="46" t="s">
        <v>102</v>
      </c>
      <c r="F53" s="38" t="s">
        <v>14</v>
      </c>
      <c r="G53" s="75" t="s">
        <v>52</v>
      </c>
      <c r="H53" s="7" t="s">
        <v>14</v>
      </c>
      <c r="I53" s="7" t="s">
        <v>52</v>
      </c>
      <c r="J53" s="76" t="s">
        <v>14</v>
      </c>
      <c r="K53" s="39" t="s">
        <v>52</v>
      </c>
      <c r="L53" s="26" t="s">
        <v>32</v>
      </c>
      <c r="M53" s="5"/>
      <c r="N53" s="5" t="s">
        <v>32</v>
      </c>
      <c r="O53" s="5"/>
      <c r="P53" s="14" t="s">
        <v>32</v>
      </c>
      <c r="Q53" s="95" t="s">
        <v>58</v>
      </c>
    </row>
    <row r="54" spans="1:17" x14ac:dyDescent="0.35">
      <c r="A54" s="161"/>
      <c r="B54" s="21" t="s">
        <v>107</v>
      </c>
      <c r="C54" s="26"/>
      <c r="D54" s="33" t="s">
        <v>4</v>
      </c>
      <c r="E54" s="46" t="s">
        <v>102</v>
      </c>
      <c r="F54" s="38" t="s">
        <v>14</v>
      </c>
      <c r="G54" s="75" t="s">
        <v>52</v>
      </c>
      <c r="H54" s="7" t="s">
        <v>14</v>
      </c>
      <c r="I54" s="7" t="s">
        <v>52</v>
      </c>
      <c r="J54" s="76" t="s">
        <v>14</v>
      </c>
      <c r="K54" s="39" t="s">
        <v>52</v>
      </c>
      <c r="L54" s="26" t="s">
        <v>32</v>
      </c>
      <c r="M54" s="5"/>
      <c r="N54" s="5" t="s">
        <v>32</v>
      </c>
      <c r="O54" s="5"/>
      <c r="P54" s="14" t="s">
        <v>32</v>
      </c>
      <c r="Q54" s="95" t="s">
        <v>58</v>
      </c>
    </row>
    <row r="55" spans="1:17" x14ac:dyDescent="0.35">
      <c r="A55" s="161"/>
      <c r="B55" s="21" t="s">
        <v>108</v>
      </c>
      <c r="C55" s="26"/>
      <c r="D55" s="33" t="s">
        <v>4</v>
      </c>
      <c r="E55" s="46" t="s">
        <v>102</v>
      </c>
      <c r="F55" s="38" t="s">
        <v>14</v>
      </c>
      <c r="G55" s="75" t="s">
        <v>52</v>
      </c>
      <c r="H55" s="7" t="s">
        <v>14</v>
      </c>
      <c r="I55" s="7" t="s">
        <v>52</v>
      </c>
      <c r="J55" s="76" t="s">
        <v>14</v>
      </c>
      <c r="K55" s="39" t="s">
        <v>52</v>
      </c>
      <c r="L55" s="26" t="s">
        <v>32</v>
      </c>
      <c r="M55" s="5"/>
      <c r="N55" s="5" t="s">
        <v>32</v>
      </c>
      <c r="O55" s="5"/>
      <c r="P55" s="14" t="s">
        <v>32</v>
      </c>
      <c r="Q55" s="95" t="s">
        <v>58</v>
      </c>
    </row>
    <row r="56" spans="1:17" x14ac:dyDescent="0.35">
      <c r="A56" s="161"/>
      <c r="B56" s="21" t="s">
        <v>109</v>
      </c>
      <c r="C56" s="26"/>
      <c r="D56" s="33" t="s">
        <v>4</v>
      </c>
      <c r="E56" s="46" t="s">
        <v>102</v>
      </c>
      <c r="F56" s="38" t="s">
        <v>14</v>
      </c>
      <c r="G56" s="75" t="s">
        <v>52</v>
      </c>
      <c r="H56" s="7" t="s">
        <v>14</v>
      </c>
      <c r="I56" s="7" t="s">
        <v>52</v>
      </c>
      <c r="J56" s="76" t="s">
        <v>14</v>
      </c>
      <c r="K56" s="39" t="s">
        <v>52</v>
      </c>
      <c r="L56" s="26" t="s">
        <v>32</v>
      </c>
      <c r="M56" s="5"/>
      <c r="N56" s="5" t="s">
        <v>32</v>
      </c>
      <c r="O56" s="5"/>
      <c r="P56" s="14" t="s">
        <v>32</v>
      </c>
      <c r="Q56" s="95" t="s">
        <v>58</v>
      </c>
    </row>
    <row r="57" spans="1:17" x14ac:dyDescent="0.35">
      <c r="A57" s="161"/>
      <c r="B57" s="21" t="s">
        <v>110</v>
      </c>
      <c r="C57" s="26"/>
      <c r="D57" s="33" t="s">
        <v>4</v>
      </c>
      <c r="E57" s="46" t="s">
        <v>102</v>
      </c>
      <c r="F57" s="38" t="s">
        <v>14</v>
      </c>
      <c r="G57" s="75" t="s">
        <v>52</v>
      </c>
      <c r="H57" s="7" t="s">
        <v>14</v>
      </c>
      <c r="I57" s="7" t="s">
        <v>52</v>
      </c>
      <c r="J57" s="76" t="s">
        <v>14</v>
      </c>
      <c r="K57" s="39" t="s">
        <v>52</v>
      </c>
      <c r="L57" s="26" t="s">
        <v>32</v>
      </c>
      <c r="M57" s="5"/>
      <c r="N57" s="5" t="s">
        <v>32</v>
      </c>
      <c r="O57" s="5"/>
      <c r="P57" s="14" t="s">
        <v>32</v>
      </c>
      <c r="Q57" s="95" t="s">
        <v>58</v>
      </c>
    </row>
    <row r="58" spans="1:17" x14ac:dyDescent="0.35">
      <c r="A58" s="161"/>
      <c r="B58" s="21" t="s">
        <v>111</v>
      </c>
      <c r="C58" s="26"/>
      <c r="D58" s="33" t="s">
        <v>4</v>
      </c>
      <c r="E58" s="33"/>
      <c r="F58" s="38"/>
      <c r="G58" s="75"/>
      <c r="H58" s="7"/>
      <c r="I58" s="7"/>
      <c r="J58" s="76"/>
      <c r="K58" s="39"/>
      <c r="L58" s="26" t="s">
        <v>32</v>
      </c>
      <c r="M58" s="5"/>
      <c r="N58" s="5" t="s">
        <v>32</v>
      </c>
      <c r="O58" s="5"/>
      <c r="P58" s="14" t="s">
        <v>32</v>
      </c>
      <c r="Q58" s="95" t="s">
        <v>58</v>
      </c>
    </row>
    <row r="59" spans="1:17" x14ac:dyDescent="0.35">
      <c r="A59" s="161"/>
      <c r="B59" s="21" t="s">
        <v>112</v>
      </c>
      <c r="C59" s="26"/>
      <c r="D59" s="33" t="s">
        <v>4</v>
      </c>
      <c r="E59" s="33"/>
      <c r="F59" s="38" t="s">
        <v>14</v>
      </c>
      <c r="G59" s="75"/>
      <c r="H59" s="7"/>
      <c r="I59" s="7"/>
      <c r="J59" s="76"/>
      <c r="K59" s="39"/>
      <c r="L59" s="26" t="s">
        <v>32</v>
      </c>
      <c r="M59" s="5"/>
      <c r="N59" s="5" t="s">
        <v>32</v>
      </c>
      <c r="O59" s="5"/>
      <c r="P59" s="14" t="s">
        <v>32</v>
      </c>
      <c r="Q59" s="95" t="s">
        <v>58</v>
      </c>
    </row>
    <row r="60" spans="1:17" x14ac:dyDescent="0.35">
      <c r="A60" s="161"/>
      <c r="B60" s="21" t="s">
        <v>113</v>
      </c>
      <c r="C60" s="26"/>
      <c r="D60" s="33" t="s">
        <v>4</v>
      </c>
      <c r="E60" s="46" t="s">
        <v>102</v>
      </c>
      <c r="F60" s="38" t="s">
        <v>14</v>
      </c>
      <c r="G60" s="75" t="s">
        <v>52</v>
      </c>
      <c r="H60" s="7" t="s">
        <v>14</v>
      </c>
      <c r="I60" s="7" t="s">
        <v>52</v>
      </c>
      <c r="J60" s="76" t="s">
        <v>14</v>
      </c>
      <c r="K60" s="39" t="s">
        <v>52</v>
      </c>
      <c r="L60" s="26" t="s">
        <v>32</v>
      </c>
      <c r="M60" s="5"/>
      <c r="N60" s="5" t="s">
        <v>32</v>
      </c>
      <c r="O60" s="5"/>
      <c r="P60" s="14" t="s">
        <v>32</v>
      </c>
      <c r="Q60" s="95" t="s">
        <v>58</v>
      </c>
    </row>
    <row r="61" spans="1:17" x14ac:dyDescent="0.35">
      <c r="A61" s="161"/>
      <c r="B61" s="21" t="s">
        <v>114</v>
      </c>
      <c r="C61" s="26"/>
      <c r="D61" s="33" t="s">
        <v>4</v>
      </c>
      <c r="E61" s="33"/>
      <c r="F61" s="38" t="s">
        <v>14</v>
      </c>
      <c r="G61" s="75"/>
      <c r="H61" s="7"/>
      <c r="I61" s="7"/>
      <c r="J61" s="76"/>
      <c r="K61" s="39"/>
      <c r="L61" s="26" t="s">
        <v>32</v>
      </c>
      <c r="M61" s="5"/>
      <c r="N61" s="5" t="s">
        <v>32</v>
      </c>
      <c r="O61" s="5"/>
      <c r="P61" s="14" t="s">
        <v>32</v>
      </c>
      <c r="Q61" s="95" t="s">
        <v>58</v>
      </c>
    </row>
    <row r="62" spans="1:17" x14ac:dyDescent="0.35">
      <c r="A62" s="161"/>
      <c r="B62" s="21" t="s">
        <v>115</v>
      </c>
      <c r="C62" s="26" t="s">
        <v>116</v>
      </c>
      <c r="D62" s="33" t="s">
        <v>4</v>
      </c>
      <c r="E62" s="46" t="s">
        <v>102</v>
      </c>
      <c r="F62" s="38" t="s">
        <v>14</v>
      </c>
      <c r="G62" s="75" t="s">
        <v>52</v>
      </c>
      <c r="H62" s="7" t="s">
        <v>14</v>
      </c>
      <c r="I62" s="7" t="s">
        <v>52</v>
      </c>
      <c r="J62" s="76" t="s">
        <v>14</v>
      </c>
      <c r="K62" s="39" t="s">
        <v>52</v>
      </c>
      <c r="L62" s="26" t="s">
        <v>32</v>
      </c>
      <c r="M62" s="5"/>
      <c r="N62" s="5" t="s">
        <v>32</v>
      </c>
      <c r="O62" s="5"/>
      <c r="P62" s="14" t="s">
        <v>32</v>
      </c>
      <c r="Q62" s="95" t="s">
        <v>58</v>
      </c>
    </row>
    <row r="63" spans="1:17" x14ac:dyDescent="0.35">
      <c r="A63" s="161"/>
      <c r="B63" s="21" t="s">
        <v>117</v>
      </c>
      <c r="C63" s="26" t="s">
        <v>116</v>
      </c>
      <c r="D63" s="33" t="s">
        <v>4</v>
      </c>
      <c r="E63" s="46" t="s">
        <v>102</v>
      </c>
      <c r="F63" s="38" t="s">
        <v>14</v>
      </c>
      <c r="G63" s="75" t="s">
        <v>52</v>
      </c>
      <c r="H63" s="7" t="s">
        <v>14</v>
      </c>
      <c r="I63" s="7" t="s">
        <v>52</v>
      </c>
      <c r="J63" s="76" t="s">
        <v>14</v>
      </c>
      <c r="K63" s="39" t="s">
        <v>52</v>
      </c>
      <c r="L63" s="26" t="s">
        <v>32</v>
      </c>
      <c r="M63" s="5"/>
      <c r="N63" s="5" t="s">
        <v>32</v>
      </c>
      <c r="O63" s="5"/>
      <c r="P63" s="14" t="s">
        <v>32</v>
      </c>
      <c r="Q63" s="95" t="s">
        <v>58</v>
      </c>
    </row>
    <row r="64" spans="1:17" x14ac:dyDescent="0.35">
      <c r="A64" s="161"/>
      <c r="B64" s="21" t="s">
        <v>118</v>
      </c>
      <c r="C64" s="26"/>
      <c r="D64" s="33" t="s">
        <v>4</v>
      </c>
      <c r="E64" s="46" t="s">
        <v>119</v>
      </c>
      <c r="F64" s="38" t="s">
        <v>14</v>
      </c>
      <c r="G64" s="75" t="s">
        <v>52</v>
      </c>
      <c r="H64" s="7" t="s">
        <v>14</v>
      </c>
      <c r="I64" s="7" t="s">
        <v>52</v>
      </c>
      <c r="J64" s="76" t="s">
        <v>14</v>
      </c>
      <c r="K64" s="39" t="s">
        <v>52</v>
      </c>
      <c r="L64" s="26"/>
      <c r="M64" s="5"/>
      <c r="N64" s="5" t="s">
        <v>32</v>
      </c>
      <c r="O64" s="5"/>
      <c r="P64" s="14" t="s">
        <v>32</v>
      </c>
      <c r="Q64" s="95" t="s">
        <v>58</v>
      </c>
    </row>
    <row r="65" spans="1:17" x14ac:dyDescent="0.35">
      <c r="A65" s="161"/>
      <c r="B65" s="21" t="s">
        <v>120</v>
      </c>
      <c r="C65" s="26" t="s">
        <v>121</v>
      </c>
      <c r="D65" s="33" t="s">
        <v>4</v>
      </c>
      <c r="E65" s="46" t="s">
        <v>102</v>
      </c>
      <c r="F65" s="38" t="s">
        <v>14</v>
      </c>
      <c r="G65" s="75" t="s">
        <v>52</v>
      </c>
      <c r="H65" s="7" t="s">
        <v>14</v>
      </c>
      <c r="I65" s="7" t="s">
        <v>52</v>
      </c>
      <c r="J65" s="76" t="s">
        <v>14</v>
      </c>
      <c r="K65" s="39" t="s">
        <v>52</v>
      </c>
      <c r="L65" s="26" t="s">
        <v>32</v>
      </c>
      <c r="M65" s="5"/>
      <c r="N65" s="5"/>
      <c r="O65" s="5"/>
      <c r="P65" s="14" t="s">
        <v>32</v>
      </c>
      <c r="Q65" s="95" t="s">
        <v>58</v>
      </c>
    </row>
    <row r="66" spans="1:17" x14ac:dyDescent="0.35">
      <c r="A66" s="161"/>
      <c r="B66" s="21" t="s">
        <v>122</v>
      </c>
      <c r="C66" s="26"/>
      <c r="D66" s="33" t="s">
        <v>4</v>
      </c>
      <c r="E66" s="46"/>
      <c r="F66" s="38"/>
      <c r="G66" s="75"/>
      <c r="H66" s="7"/>
      <c r="I66" s="7"/>
      <c r="J66" s="76"/>
      <c r="K66" s="39"/>
      <c r="L66" s="26"/>
      <c r="M66" s="5"/>
      <c r="N66" s="5"/>
      <c r="O66" s="5"/>
      <c r="P66" s="14" t="s">
        <v>32</v>
      </c>
      <c r="Q66" s="95" t="s">
        <v>58</v>
      </c>
    </row>
    <row r="67" spans="1:17" x14ac:dyDescent="0.35">
      <c r="A67" s="161"/>
      <c r="B67" s="21" t="s">
        <v>123</v>
      </c>
      <c r="C67" s="26"/>
      <c r="D67" s="33" t="s">
        <v>4</v>
      </c>
      <c r="E67" s="46" t="s">
        <v>102</v>
      </c>
      <c r="F67" s="38" t="s">
        <v>14</v>
      </c>
      <c r="G67" s="75" t="s">
        <v>52</v>
      </c>
      <c r="H67" s="7" t="s">
        <v>14</v>
      </c>
      <c r="I67" s="7" t="s">
        <v>52</v>
      </c>
      <c r="J67" s="76" t="s">
        <v>14</v>
      </c>
      <c r="K67" s="39" t="s">
        <v>52</v>
      </c>
      <c r="L67" s="26" t="s">
        <v>32</v>
      </c>
      <c r="M67" s="5"/>
      <c r="N67" s="5" t="s">
        <v>32</v>
      </c>
      <c r="O67" s="5"/>
      <c r="P67" s="14" t="s">
        <v>32</v>
      </c>
      <c r="Q67" s="95" t="s">
        <v>58</v>
      </c>
    </row>
    <row r="68" spans="1:17" x14ac:dyDescent="0.35">
      <c r="A68" s="161"/>
      <c r="B68" s="21" t="s">
        <v>124</v>
      </c>
      <c r="C68" s="26"/>
      <c r="D68" s="33" t="s">
        <v>4</v>
      </c>
      <c r="E68" s="33"/>
      <c r="F68" s="38" t="s">
        <v>14</v>
      </c>
      <c r="G68" s="75"/>
      <c r="H68" s="7"/>
      <c r="I68" s="7"/>
      <c r="J68" s="76"/>
      <c r="K68" s="39"/>
      <c r="L68" s="26" t="s">
        <v>32</v>
      </c>
      <c r="M68" s="5"/>
      <c r="N68" s="5" t="s">
        <v>32</v>
      </c>
      <c r="O68" s="5"/>
      <c r="P68" s="14" t="s">
        <v>32</v>
      </c>
      <c r="Q68" s="95" t="s">
        <v>58</v>
      </c>
    </row>
    <row r="69" spans="1:17" x14ac:dyDescent="0.35">
      <c r="A69" s="161"/>
      <c r="B69" s="21" t="s">
        <v>125</v>
      </c>
      <c r="C69" s="26"/>
      <c r="D69" s="33" t="s">
        <v>4</v>
      </c>
      <c r="E69" s="46" t="s">
        <v>102</v>
      </c>
      <c r="F69" s="38" t="s">
        <v>14</v>
      </c>
      <c r="G69" s="75" t="s">
        <v>52</v>
      </c>
      <c r="H69" s="7" t="s">
        <v>14</v>
      </c>
      <c r="I69" s="7" t="s">
        <v>52</v>
      </c>
      <c r="J69" s="76" t="s">
        <v>14</v>
      </c>
      <c r="K69" s="39" t="s">
        <v>52</v>
      </c>
      <c r="L69" s="26" t="s">
        <v>32</v>
      </c>
      <c r="M69" s="5"/>
      <c r="N69" s="5" t="s">
        <v>32</v>
      </c>
      <c r="O69" s="5"/>
      <c r="P69" s="14" t="s">
        <v>32</v>
      </c>
      <c r="Q69" s="95" t="s">
        <v>58</v>
      </c>
    </row>
    <row r="70" spans="1:17" x14ac:dyDescent="0.35">
      <c r="A70" s="161"/>
      <c r="B70" s="21" t="s">
        <v>126</v>
      </c>
      <c r="C70" s="26"/>
      <c r="D70" s="33" t="s">
        <v>4</v>
      </c>
      <c r="E70" s="46"/>
      <c r="F70" s="38"/>
      <c r="G70" s="75"/>
      <c r="H70" s="7"/>
      <c r="I70" s="7"/>
      <c r="J70" s="76"/>
      <c r="K70" s="39"/>
      <c r="L70" s="26" t="s">
        <v>32</v>
      </c>
      <c r="M70" s="5"/>
      <c r="N70" s="5"/>
      <c r="O70" s="5"/>
      <c r="P70" s="14" t="s">
        <v>32</v>
      </c>
      <c r="Q70" s="95" t="s">
        <v>58</v>
      </c>
    </row>
    <row r="71" spans="1:17" x14ac:dyDescent="0.35">
      <c r="A71" s="161"/>
      <c r="B71" s="21" t="s">
        <v>127</v>
      </c>
      <c r="C71" s="26"/>
      <c r="D71" s="33" t="s">
        <v>4</v>
      </c>
      <c r="E71" s="46" t="s">
        <v>102</v>
      </c>
      <c r="F71" s="38" t="s">
        <v>14</v>
      </c>
      <c r="G71" s="75" t="s">
        <v>52</v>
      </c>
      <c r="H71" s="7" t="s">
        <v>14</v>
      </c>
      <c r="I71" s="7" t="s">
        <v>52</v>
      </c>
      <c r="J71" s="76" t="s">
        <v>14</v>
      </c>
      <c r="K71" s="39" t="s">
        <v>52</v>
      </c>
      <c r="L71" s="26" t="s">
        <v>32</v>
      </c>
      <c r="M71" s="5"/>
      <c r="N71" s="5" t="s">
        <v>32</v>
      </c>
      <c r="O71" s="5"/>
      <c r="P71" s="14" t="s">
        <v>32</v>
      </c>
      <c r="Q71" s="95" t="s">
        <v>58</v>
      </c>
    </row>
    <row r="72" spans="1:17" x14ac:dyDescent="0.35">
      <c r="A72" s="161"/>
      <c r="B72" s="21" t="s">
        <v>128</v>
      </c>
      <c r="C72" s="26"/>
      <c r="D72" s="33" t="s">
        <v>4</v>
      </c>
      <c r="E72" s="46" t="s">
        <v>129</v>
      </c>
      <c r="F72" s="38" t="s">
        <v>14</v>
      </c>
      <c r="G72" s="75" t="s">
        <v>52</v>
      </c>
      <c r="H72" s="7" t="s">
        <v>14</v>
      </c>
      <c r="I72" s="7" t="s">
        <v>52</v>
      </c>
      <c r="J72" s="76" t="s">
        <v>14</v>
      </c>
      <c r="K72" s="39" t="s">
        <v>52</v>
      </c>
      <c r="L72" s="26" t="s">
        <v>32</v>
      </c>
      <c r="M72" s="5"/>
      <c r="N72" s="5" t="s">
        <v>32</v>
      </c>
      <c r="O72" s="5"/>
      <c r="P72" s="14" t="s">
        <v>32</v>
      </c>
      <c r="Q72" s="95" t="s">
        <v>58</v>
      </c>
    </row>
    <row r="73" spans="1:17" x14ac:dyDescent="0.35">
      <c r="A73" s="161"/>
      <c r="B73" s="21" t="s">
        <v>130</v>
      </c>
      <c r="C73" s="26"/>
      <c r="D73" s="33" t="s">
        <v>4</v>
      </c>
      <c r="E73" s="46"/>
      <c r="F73" s="38"/>
      <c r="G73" s="75"/>
      <c r="H73" s="7"/>
      <c r="I73" s="7"/>
      <c r="J73" s="76"/>
      <c r="K73" s="39"/>
      <c r="L73" s="26" t="s">
        <v>32</v>
      </c>
      <c r="M73" s="5"/>
      <c r="N73" s="5" t="s">
        <v>32</v>
      </c>
      <c r="O73" s="5"/>
      <c r="P73" s="14" t="s">
        <v>32</v>
      </c>
      <c r="Q73" s="95" t="s">
        <v>34</v>
      </c>
    </row>
    <row r="74" spans="1:17" x14ac:dyDescent="0.35">
      <c r="A74" s="161"/>
      <c r="B74" s="21" t="s">
        <v>131</v>
      </c>
      <c r="C74" s="26"/>
      <c r="D74" s="33" t="s">
        <v>4</v>
      </c>
      <c r="E74" s="46"/>
      <c r="F74" s="38"/>
      <c r="G74" s="75"/>
      <c r="H74" s="7"/>
      <c r="I74" s="7"/>
      <c r="J74" s="76"/>
      <c r="K74" s="39"/>
      <c r="L74" s="26" t="s">
        <v>32</v>
      </c>
      <c r="M74" s="5"/>
      <c r="N74" s="5"/>
      <c r="O74" s="5"/>
      <c r="P74" s="14" t="s">
        <v>32</v>
      </c>
      <c r="Q74" s="95" t="s">
        <v>34</v>
      </c>
    </row>
    <row r="75" spans="1:17" x14ac:dyDescent="0.35">
      <c r="A75" s="161"/>
      <c r="B75" s="21" t="s">
        <v>132</v>
      </c>
      <c r="C75" s="26"/>
      <c r="D75" s="33" t="s">
        <v>4</v>
      </c>
      <c r="E75" s="46" t="s">
        <v>102</v>
      </c>
      <c r="F75" s="38" t="s">
        <v>14</v>
      </c>
      <c r="G75" s="75" t="s">
        <v>52</v>
      </c>
      <c r="H75" s="7" t="s">
        <v>14</v>
      </c>
      <c r="I75" s="7" t="s">
        <v>52</v>
      </c>
      <c r="J75" s="76" t="s">
        <v>14</v>
      </c>
      <c r="K75" s="39" t="s">
        <v>52</v>
      </c>
      <c r="L75" s="26"/>
      <c r="M75" s="5"/>
      <c r="N75" s="5" t="s">
        <v>32</v>
      </c>
      <c r="O75" s="5"/>
      <c r="P75" s="14" t="s">
        <v>32</v>
      </c>
      <c r="Q75" s="95" t="s">
        <v>58</v>
      </c>
    </row>
    <row r="76" spans="1:17" x14ac:dyDescent="0.35">
      <c r="A76" s="161"/>
      <c r="B76" s="21" t="s">
        <v>133</v>
      </c>
      <c r="C76" s="26" t="s">
        <v>121</v>
      </c>
      <c r="D76" s="33" t="s">
        <v>4</v>
      </c>
      <c r="E76" s="46"/>
      <c r="F76" s="38"/>
      <c r="G76" s="75"/>
      <c r="H76" s="7"/>
      <c r="I76" s="7"/>
      <c r="J76" s="76"/>
      <c r="K76" s="39"/>
      <c r="L76" s="26" t="s">
        <v>32</v>
      </c>
      <c r="M76" s="5"/>
      <c r="N76" s="5"/>
      <c r="O76" s="5"/>
      <c r="P76" s="14" t="s">
        <v>32</v>
      </c>
      <c r="Q76" s="95" t="s">
        <v>58</v>
      </c>
    </row>
    <row r="77" spans="1:17" x14ac:dyDescent="0.35">
      <c r="A77" s="161"/>
      <c r="B77" s="21" t="s">
        <v>134</v>
      </c>
      <c r="C77" s="26"/>
      <c r="D77" s="33" t="s">
        <v>4</v>
      </c>
      <c r="E77" s="33"/>
      <c r="F77" s="38"/>
      <c r="G77" s="75"/>
      <c r="H77" s="7"/>
      <c r="I77" s="7"/>
      <c r="J77" s="76"/>
      <c r="K77" s="39"/>
      <c r="L77" s="26" t="s">
        <v>32</v>
      </c>
      <c r="M77" s="5"/>
      <c r="N77" s="5" t="s">
        <v>32</v>
      </c>
      <c r="O77" s="5"/>
      <c r="P77" s="14" t="s">
        <v>32</v>
      </c>
      <c r="Q77" s="95" t="s">
        <v>58</v>
      </c>
    </row>
    <row r="78" spans="1:17" x14ac:dyDescent="0.35">
      <c r="A78" s="161"/>
      <c r="B78" s="21" t="s">
        <v>135</v>
      </c>
      <c r="C78" s="26"/>
      <c r="D78" s="33" t="s">
        <v>4</v>
      </c>
      <c r="E78" s="46" t="s">
        <v>102</v>
      </c>
      <c r="F78" s="38" t="s">
        <v>14</v>
      </c>
      <c r="G78" s="75" t="s">
        <v>52</v>
      </c>
      <c r="H78" s="7" t="s">
        <v>14</v>
      </c>
      <c r="I78" s="7" t="s">
        <v>52</v>
      </c>
      <c r="J78" s="76" t="s">
        <v>14</v>
      </c>
      <c r="K78" s="39" t="s">
        <v>52</v>
      </c>
      <c r="L78" s="26" t="s">
        <v>32</v>
      </c>
      <c r="M78" s="5"/>
      <c r="N78" s="5" t="s">
        <v>32</v>
      </c>
      <c r="O78" s="5"/>
      <c r="P78" s="14" t="s">
        <v>32</v>
      </c>
      <c r="Q78" s="95" t="s">
        <v>58</v>
      </c>
    </row>
    <row r="79" spans="1:17" x14ac:dyDescent="0.35">
      <c r="A79" s="161"/>
      <c r="B79" s="21" t="s">
        <v>136</v>
      </c>
      <c r="C79" s="26"/>
      <c r="D79" s="33" t="s">
        <v>4</v>
      </c>
      <c r="E79" s="46" t="s">
        <v>102</v>
      </c>
      <c r="F79" s="38" t="s">
        <v>14</v>
      </c>
      <c r="G79" s="75" t="s">
        <v>52</v>
      </c>
      <c r="H79" s="7" t="s">
        <v>14</v>
      </c>
      <c r="I79" s="7" t="s">
        <v>52</v>
      </c>
      <c r="J79" s="76" t="s">
        <v>14</v>
      </c>
      <c r="K79" s="39" t="s">
        <v>52</v>
      </c>
      <c r="L79" s="26" t="s">
        <v>32</v>
      </c>
      <c r="M79" s="5"/>
      <c r="N79" s="5" t="s">
        <v>32</v>
      </c>
      <c r="O79" s="5"/>
      <c r="P79" s="14" t="s">
        <v>32</v>
      </c>
      <c r="Q79" s="95" t="s">
        <v>58</v>
      </c>
    </row>
    <row r="80" spans="1:17" x14ac:dyDescent="0.35">
      <c r="A80" s="161"/>
      <c r="B80" s="21" t="s">
        <v>137</v>
      </c>
      <c r="C80" s="26"/>
      <c r="D80" s="33" t="s">
        <v>4</v>
      </c>
      <c r="E80" s="46" t="s">
        <v>102</v>
      </c>
      <c r="F80" s="38" t="s">
        <v>14</v>
      </c>
      <c r="G80" s="75" t="s">
        <v>52</v>
      </c>
      <c r="H80" s="7" t="s">
        <v>14</v>
      </c>
      <c r="I80" s="7" t="s">
        <v>52</v>
      </c>
      <c r="J80" s="76" t="s">
        <v>14</v>
      </c>
      <c r="K80" s="39" t="s">
        <v>52</v>
      </c>
      <c r="L80" s="26" t="s">
        <v>32</v>
      </c>
      <c r="M80" s="5"/>
      <c r="N80" s="5" t="s">
        <v>32</v>
      </c>
      <c r="O80" s="5"/>
      <c r="P80" s="14" t="s">
        <v>32</v>
      </c>
      <c r="Q80" s="95" t="s">
        <v>58</v>
      </c>
    </row>
    <row r="81" spans="1:17" x14ac:dyDescent="0.35">
      <c r="A81" s="161"/>
      <c r="B81" s="21" t="s">
        <v>138</v>
      </c>
      <c r="C81" s="26" t="s">
        <v>116</v>
      </c>
      <c r="D81" s="33" t="s">
        <v>4</v>
      </c>
      <c r="E81" s="46" t="s">
        <v>102</v>
      </c>
      <c r="F81" s="38" t="s">
        <v>14</v>
      </c>
      <c r="G81" s="75" t="s">
        <v>52</v>
      </c>
      <c r="H81" s="7" t="s">
        <v>14</v>
      </c>
      <c r="I81" s="7" t="s">
        <v>52</v>
      </c>
      <c r="J81" s="76" t="s">
        <v>14</v>
      </c>
      <c r="K81" s="39" t="s">
        <v>52</v>
      </c>
      <c r="L81" s="26" t="s">
        <v>32</v>
      </c>
      <c r="M81" s="5"/>
      <c r="N81" s="5" t="s">
        <v>32</v>
      </c>
      <c r="O81" s="5"/>
      <c r="P81" s="14" t="s">
        <v>32</v>
      </c>
      <c r="Q81" s="95" t="s">
        <v>58</v>
      </c>
    </row>
    <row r="82" spans="1:17" x14ac:dyDescent="0.35">
      <c r="A82" s="161"/>
      <c r="B82" s="21" t="s">
        <v>139</v>
      </c>
      <c r="C82" s="26"/>
      <c r="D82" s="33" t="s">
        <v>4</v>
      </c>
      <c r="E82" s="46" t="s">
        <v>102</v>
      </c>
      <c r="F82" s="38" t="s">
        <v>14</v>
      </c>
      <c r="G82" s="75" t="s">
        <v>52</v>
      </c>
      <c r="H82" s="7" t="s">
        <v>14</v>
      </c>
      <c r="I82" s="7" t="s">
        <v>52</v>
      </c>
      <c r="J82" s="76" t="s">
        <v>14</v>
      </c>
      <c r="K82" s="39" t="s">
        <v>52</v>
      </c>
      <c r="L82" s="26" t="s">
        <v>32</v>
      </c>
      <c r="M82" s="5"/>
      <c r="N82" s="5" t="s">
        <v>32</v>
      </c>
      <c r="O82" s="5"/>
      <c r="P82" s="14" t="s">
        <v>32</v>
      </c>
      <c r="Q82" s="95" t="s">
        <v>58</v>
      </c>
    </row>
    <row r="83" spans="1:17" x14ac:dyDescent="0.35">
      <c r="A83" s="161"/>
      <c r="B83" s="21" t="s">
        <v>140</v>
      </c>
      <c r="C83" s="26"/>
      <c r="D83" s="33" t="s">
        <v>4</v>
      </c>
      <c r="E83" s="46" t="s">
        <v>102</v>
      </c>
      <c r="F83" s="38" t="s">
        <v>14</v>
      </c>
      <c r="G83" s="75" t="s">
        <v>52</v>
      </c>
      <c r="H83" s="7" t="s">
        <v>14</v>
      </c>
      <c r="I83" s="7" t="s">
        <v>52</v>
      </c>
      <c r="J83" s="76" t="s">
        <v>14</v>
      </c>
      <c r="K83" s="39" t="s">
        <v>52</v>
      </c>
      <c r="L83" s="26" t="s">
        <v>32</v>
      </c>
      <c r="M83" s="5"/>
      <c r="N83" s="5" t="s">
        <v>32</v>
      </c>
      <c r="O83" s="5"/>
      <c r="P83" s="14" t="s">
        <v>32</v>
      </c>
      <c r="Q83" s="95" t="s">
        <v>58</v>
      </c>
    </row>
    <row r="84" spans="1:17" x14ac:dyDescent="0.35">
      <c r="A84" s="161"/>
      <c r="B84" s="21" t="s">
        <v>141</v>
      </c>
      <c r="C84" s="26"/>
      <c r="D84" s="33" t="s">
        <v>4</v>
      </c>
      <c r="E84" s="46" t="s">
        <v>102</v>
      </c>
      <c r="F84" s="38" t="s">
        <v>14</v>
      </c>
      <c r="G84" s="75" t="s">
        <v>52</v>
      </c>
      <c r="H84" s="7" t="s">
        <v>14</v>
      </c>
      <c r="I84" s="7" t="s">
        <v>52</v>
      </c>
      <c r="J84" s="76" t="s">
        <v>14</v>
      </c>
      <c r="K84" s="39" t="s">
        <v>52</v>
      </c>
      <c r="L84" s="26" t="s">
        <v>32</v>
      </c>
      <c r="M84" s="5"/>
      <c r="N84" s="5" t="s">
        <v>32</v>
      </c>
      <c r="O84" s="5"/>
      <c r="P84" s="14" t="s">
        <v>32</v>
      </c>
      <c r="Q84" s="95" t="s">
        <v>58</v>
      </c>
    </row>
    <row r="85" spans="1:17" x14ac:dyDescent="0.35">
      <c r="A85" s="161"/>
      <c r="B85" s="21" t="s">
        <v>142</v>
      </c>
      <c r="C85" s="26" t="s">
        <v>143</v>
      </c>
      <c r="D85" s="33" t="s">
        <v>4</v>
      </c>
      <c r="E85" s="33"/>
      <c r="F85" s="38"/>
      <c r="G85" s="75"/>
      <c r="H85" s="7"/>
      <c r="I85" s="7"/>
      <c r="J85" s="76"/>
      <c r="K85" s="39"/>
      <c r="L85" s="26" t="s">
        <v>32</v>
      </c>
      <c r="M85" s="5"/>
      <c r="N85" s="5" t="s">
        <v>32</v>
      </c>
      <c r="O85" s="5"/>
      <c r="P85" s="14" t="s">
        <v>32</v>
      </c>
      <c r="Q85" s="95" t="s">
        <v>58</v>
      </c>
    </row>
    <row r="86" spans="1:17" x14ac:dyDescent="0.35">
      <c r="A86" s="161"/>
      <c r="B86" s="21" t="s">
        <v>144</v>
      </c>
      <c r="C86" s="26"/>
      <c r="D86" s="33" t="s">
        <v>4</v>
      </c>
      <c r="E86" s="46" t="s">
        <v>102</v>
      </c>
      <c r="F86" s="38" t="s">
        <v>14</v>
      </c>
      <c r="G86" s="75" t="s">
        <v>52</v>
      </c>
      <c r="H86" s="7" t="s">
        <v>14</v>
      </c>
      <c r="I86" s="7" t="s">
        <v>52</v>
      </c>
      <c r="J86" s="76" t="s">
        <v>14</v>
      </c>
      <c r="K86" s="39" t="s">
        <v>52</v>
      </c>
      <c r="L86" s="26" t="s">
        <v>32</v>
      </c>
      <c r="M86" s="5"/>
      <c r="N86" s="5"/>
      <c r="O86" s="5"/>
      <c r="P86" s="14" t="s">
        <v>32</v>
      </c>
      <c r="Q86" s="95" t="s">
        <v>58</v>
      </c>
    </row>
    <row r="87" spans="1:17" x14ac:dyDescent="0.35">
      <c r="A87" s="161"/>
      <c r="B87" s="21" t="s">
        <v>145</v>
      </c>
      <c r="C87" s="26"/>
      <c r="D87" s="33" t="s">
        <v>4</v>
      </c>
      <c r="E87" s="46" t="s">
        <v>102</v>
      </c>
      <c r="F87" s="38" t="s">
        <v>14</v>
      </c>
      <c r="G87" s="75" t="s">
        <v>52</v>
      </c>
      <c r="H87" s="7" t="s">
        <v>14</v>
      </c>
      <c r="I87" s="7" t="s">
        <v>52</v>
      </c>
      <c r="J87" s="76" t="s">
        <v>14</v>
      </c>
      <c r="K87" s="39" t="s">
        <v>52</v>
      </c>
      <c r="L87" s="26" t="s">
        <v>32</v>
      </c>
      <c r="M87" s="5"/>
      <c r="N87" s="5" t="s">
        <v>32</v>
      </c>
      <c r="O87" s="5"/>
      <c r="P87" s="14" t="s">
        <v>32</v>
      </c>
      <c r="Q87" s="95" t="s">
        <v>58</v>
      </c>
    </row>
    <row r="88" spans="1:17" x14ac:dyDescent="0.35">
      <c r="A88" s="161"/>
      <c r="B88" s="21" t="s">
        <v>146</v>
      </c>
      <c r="C88" s="26"/>
      <c r="D88" s="33" t="s">
        <v>4</v>
      </c>
      <c r="E88" s="46" t="s">
        <v>102</v>
      </c>
      <c r="F88" s="38" t="s">
        <v>14</v>
      </c>
      <c r="G88" s="75" t="s">
        <v>52</v>
      </c>
      <c r="H88" s="7" t="s">
        <v>14</v>
      </c>
      <c r="I88" s="7" t="s">
        <v>52</v>
      </c>
      <c r="J88" s="76" t="s">
        <v>14</v>
      </c>
      <c r="K88" s="39" t="s">
        <v>52</v>
      </c>
      <c r="L88" s="26" t="s">
        <v>32</v>
      </c>
      <c r="M88" s="5"/>
      <c r="N88" s="5" t="s">
        <v>32</v>
      </c>
      <c r="O88" s="5"/>
      <c r="P88" s="14" t="s">
        <v>32</v>
      </c>
      <c r="Q88" s="95" t="s">
        <v>58</v>
      </c>
    </row>
    <row r="89" spans="1:17" x14ac:dyDescent="0.35">
      <c r="A89" s="161"/>
      <c r="B89" s="21" t="s">
        <v>147</v>
      </c>
      <c r="C89" s="26"/>
      <c r="D89" s="33" t="s">
        <v>4</v>
      </c>
      <c r="E89" s="33"/>
      <c r="F89" s="38" t="s">
        <v>14</v>
      </c>
      <c r="G89" s="75"/>
      <c r="H89" s="7"/>
      <c r="I89" s="7"/>
      <c r="J89" s="76"/>
      <c r="K89" s="39"/>
      <c r="L89" s="26" t="s">
        <v>32</v>
      </c>
      <c r="M89" s="5"/>
      <c r="N89" s="5" t="s">
        <v>32</v>
      </c>
      <c r="O89" s="5"/>
      <c r="P89" s="14" t="s">
        <v>32</v>
      </c>
      <c r="Q89" s="95" t="s">
        <v>58</v>
      </c>
    </row>
    <row r="90" spans="1:17" x14ac:dyDescent="0.35">
      <c r="A90" s="161"/>
      <c r="B90" s="21" t="s">
        <v>148</v>
      </c>
      <c r="C90" s="26"/>
      <c r="D90" s="33" t="s">
        <v>4</v>
      </c>
      <c r="E90" s="33"/>
      <c r="F90" s="38" t="s">
        <v>14</v>
      </c>
      <c r="G90" s="75"/>
      <c r="H90" s="7"/>
      <c r="I90" s="7"/>
      <c r="J90" s="76"/>
      <c r="K90" s="39"/>
      <c r="L90" s="26" t="s">
        <v>32</v>
      </c>
      <c r="M90" s="5"/>
      <c r="N90" s="5" t="s">
        <v>32</v>
      </c>
      <c r="O90" s="5"/>
      <c r="P90" s="14" t="s">
        <v>32</v>
      </c>
      <c r="Q90" s="95" t="s">
        <v>58</v>
      </c>
    </row>
    <row r="91" spans="1:17" x14ac:dyDescent="0.35">
      <c r="A91" s="161"/>
      <c r="B91" s="21" t="s">
        <v>149</v>
      </c>
      <c r="C91" s="26" t="s">
        <v>116</v>
      </c>
      <c r="D91" s="33" t="s">
        <v>4</v>
      </c>
      <c r="E91" s="33"/>
      <c r="F91" s="38" t="s">
        <v>14</v>
      </c>
      <c r="G91" s="75"/>
      <c r="H91" s="7"/>
      <c r="I91" s="7"/>
      <c r="J91" s="76"/>
      <c r="K91" s="39"/>
      <c r="L91" s="26" t="s">
        <v>32</v>
      </c>
      <c r="M91" s="5"/>
      <c r="N91" s="5" t="s">
        <v>32</v>
      </c>
      <c r="O91" s="5"/>
      <c r="P91" s="14" t="s">
        <v>32</v>
      </c>
      <c r="Q91" s="95" t="s">
        <v>58</v>
      </c>
    </row>
    <row r="92" spans="1:17" x14ac:dyDescent="0.35">
      <c r="A92" s="161"/>
      <c r="B92" s="21" t="s">
        <v>150</v>
      </c>
      <c r="C92" s="26"/>
      <c r="D92" s="33" t="s">
        <v>4</v>
      </c>
      <c r="E92" s="46" t="s">
        <v>129</v>
      </c>
      <c r="F92" s="38" t="s">
        <v>14</v>
      </c>
      <c r="G92" s="75" t="s">
        <v>52</v>
      </c>
      <c r="H92" s="7" t="s">
        <v>14</v>
      </c>
      <c r="I92" s="7" t="s">
        <v>52</v>
      </c>
      <c r="J92" s="76" t="s">
        <v>14</v>
      </c>
      <c r="K92" s="39" t="s">
        <v>52</v>
      </c>
      <c r="L92" s="26" t="s">
        <v>32</v>
      </c>
      <c r="M92" s="5"/>
      <c r="N92" s="5" t="s">
        <v>32</v>
      </c>
      <c r="O92" s="5"/>
      <c r="P92" s="14" t="s">
        <v>32</v>
      </c>
      <c r="Q92" s="95" t="s">
        <v>58</v>
      </c>
    </row>
    <row r="93" spans="1:17" x14ac:dyDescent="0.35">
      <c r="A93" s="161"/>
      <c r="B93" s="21" t="s">
        <v>151</v>
      </c>
      <c r="C93" s="26"/>
      <c r="D93" s="33" t="s">
        <v>4</v>
      </c>
      <c r="E93" s="33"/>
      <c r="F93" s="38" t="s">
        <v>14</v>
      </c>
      <c r="G93" s="75"/>
      <c r="H93" s="7"/>
      <c r="I93" s="7"/>
      <c r="J93" s="76"/>
      <c r="K93" s="39"/>
      <c r="L93" s="26" t="s">
        <v>32</v>
      </c>
      <c r="M93" s="5"/>
      <c r="N93" s="5" t="s">
        <v>32</v>
      </c>
      <c r="O93" s="5"/>
      <c r="P93" s="14" t="s">
        <v>32</v>
      </c>
      <c r="Q93" s="95" t="s">
        <v>58</v>
      </c>
    </row>
    <row r="94" spans="1:17" x14ac:dyDescent="0.35">
      <c r="A94" s="161"/>
      <c r="B94" s="21" t="s">
        <v>152</v>
      </c>
      <c r="C94" s="26"/>
      <c r="D94" s="33" t="s">
        <v>4</v>
      </c>
      <c r="E94" s="46" t="s">
        <v>102</v>
      </c>
      <c r="F94" s="38" t="s">
        <v>14</v>
      </c>
      <c r="G94" s="75" t="s">
        <v>52</v>
      </c>
      <c r="H94" s="7" t="s">
        <v>14</v>
      </c>
      <c r="I94" s="7" t="s">
        <v>52</v>
      </c>
      <c r="J94" s="76" t="s">
        <v>14</v>
      </c>
      <c r="K94" s="39" t="s">
        <v>52</v>
      </c>
      <c r="L94" s="26" t="s">
        <v>32</v>
      </c>
      <c r="M94" s="5"/>
      <c r="N94" s="5" t="s">
        <v>32</v>
      </c>
      <c r="O94" s="5"/>
      <c r="P94" s="14" t="s">
        <v>32</v>
      </c>
      <c r="Q94" s="95" t="s">
        <v>58</v>
      </c>
    </row>
    <row r="95" spans="1:17" x14ac:dyDescent="0.35">
      <c r="A95" s="161"/>
      <c r="B95" s="21" t="s">
        <v>153</v>
      </c>
      <c r="C95" s="26"/>
      <c r="D95" s="33" t="s">
        <v>4</v>
      </c>
      <c r="E95" s="46" t="s">
        <v>102</v>
      </c>
      <c r="F95" s="38" t="s">
        <v>14</v>
      </c>
      <c r="G95" s="75" t="s">
        <v>52</v>
      </c>
      <c r="H95" s="7" t="s">
        <v>14</v>
      </c>
      <c r="I95" s="7" t="s">
        <v>52</v>
      </c>
      <c r="J95" s="76" t="s">
        <v>14</v>
      </c>
      <c r="K95" s="39" t="s">
        <v>52</v>
      </c>
      <c r="L95" s="26" t="s">
        <v>32</v>
      </c>
      <c r="M95" s="5"/>
      <c r="N95" s="5" t="s">
        <v>32</v>
      </c>
      <c r="O95" s="5"/>
      <c r="P95" s="14" t="s">
        <v>32</v>
      </c>
      <c r="Q95" s="95" t="s">
        <v>58</v>
      </c>
    </row>
    <row r="96" spans="1:17" x14ac:dyDescent="0.35">
      <c r="A96" s="161"/>
      <c r="B96" s="21" t="s">
        <v>154</v>
      </c>
      <c r="C96" s="26"/>
      <c r="D96" s="33" t="s">
        <v>4</v>
      </c>
      <c r="E96" s="46" t="s">
        <v>102</v>
      </c>
      <c r="F96" s="38" t="s">
        <v>14</v>
      </c>
      <c r="G96" s="75" t="s">
        <v>52</v>
      </c>
      <c r="H96" s="7" t="s">
        <v>14</v>
      </c>
      <c r="I96" s="7" t="s">
        <v>52</v>
      </c>
      <c r="J96" s="76" t="s">
        <v>14</v>
      </c>
      <c r="K96" s="39" t="s">
        <v>52</v>
      </c>
      <c r="L96" s="26" t="s">
        <v>32</v>
      </c>
      <c r="M96" s="5"/>
      <c r="N96" s="5" t="s">
        <v>32</v>
      </c>
      <c r="O96" s="5"/>
      <c r="P96" s="14" t="s">
        <v>32</v>
      </c>
      <c r="Q96" s="95" t="s">
        <v>58</v>
      </c>
    </row>
    <row r="97" spans="1:17" x14ac:dyDescent="0.35">
      <c r="A97" s="161"/>
      <c r="B97" s="21" t="s">
        <v>155</v>
      </c>
      <c r="C97" s="26"/>
      <c r="D97" s="33" t="s">
        <v>4</v>
      </c>
      <c r="E97" s="46"/>
      <c r="F97" s="38"/>
      <c r="G97" s="75"/>
      <c r="H97" s="7"/>
      <c r="I97" s="7"/>
      <c r="J97" s="76"/>
      <c r="K97" s="39"/>
      <c r="L97" s="26" t="s">
        <v>32</v>
      </c>
      <c r="M97" s="5"/>
      <c r="N97" s="5" t="s">
        <v>32</v>
      </c>
      <c r="O97" s="5"/>
      <c r="P97" s="14" t="s">
        <v>32</v>
      </c>
      <c r="Q97" s="95" t="s">
        <v>58</v>
      </c>
    </row>
    <row r="98" spans="1:17" x14ac:dyDescent="0.35">
      <c r="A98" s="161"/>
      <c r="B98" s="21" t="s">
        <v>156</v>
      </c>
      <c r="C98" s="26"/>
      <c r="D98" s="33" t="s">
        <v>4</v>
      </c>
      <c r="E98" s="33"/>
      <c r="F98" s="38"/>
      <c r="G98" s="75"/>
      <c r="H98" s="7"/>
      <c r="I98" s="7"/>
      <c r="J98" s="76"/>
      <c r="K98" s="39"/>
      <c r="L98" s="26" t="s">
        <v>32</v>
      </c>
      <c r="M98" s="5"/>
      <c r="N98" s="5" t="s">
        <v>32</v>
      </c>
      <c r="O98" s="5"/>
      <c r="P98" s="14" t="s">
        <v>32</v>
      </c>
      <c r="Q98" s="95" t="s">
        <v>58</v>
      </c>
    </row>
    <row r="99" spans="1:17" x14ac:dyDescent="0.35">
      <c r="A99" s="161"/>
      <c r="B99" s="21" t="s">
        <v>157</v>
      </c>
      <c r="C99" s="26"/>
      <c r="D99" s="33" t="s">
        <v>4</v>
      </c>
      <c r="E99" s="46" t="s">
        <v>102</v>
      </c>
      <c r="F99" s="38" t="s">
        <v>14</v>
      </c>
      <c r="G99" s="75" t="s">
        <v>52</v>
      </c>
      <c r="H99" s="7" t="s">
        <v>14</v>
      </c>
      <c r="I99" s="7" t="s">
        <v>52</v>
      </c>
      <c r="J99" s="76" t="s">
        <v>14</v>
      </c>
      <c r="K99" s="39" t="s">
        <v>52</v>
      </c>
      <c r="L99" s="26" t="s">
        <v>32</v>
      </c>
      <c r="M99" s="5"/>
      <c r="N99" s="5" t="s">
        <v>32</v>
      </c>
      <c r="O99" s="5"/>
      <c r="P99" s="14" t="s">
        <v>32</v>
      </c>
      <c r="Q99" s="95" t="s">
        <v>58</v>
      </c>
    </row>
    <row r="100" spans="1:17" x14ac:dyDescent="0.35">
      <c r="A100" s="161"/>
      <c r="B100" s="21" t="s">
        <v>158</v>
      </c>
      <c r="C100" s="26"/>
      <c r="D100" s="33" t="s">
        <v>4</v>
      </c>
      <c r="E100" s="46" t="s">
        <v>102</v>
      </c>
      <c r="F100" s="38" t="s">
        <v>14</v>
      </c>
      <c r="G100" s="75" t="s">
        <v>52</v>
      </c>
      <c r="H100" s="7" t="s">
        <v>14</v>
      </c>
      <c r="I100" s="7" t="s">
        <v>52</v>
      </c>
      <c r="J100" s="76" t="s">
        <v>14</v>
      </c>
      <c r="K100" s="39" t="s">
        <v>52</v>
      </c>
      <c r="L100" s="26" t="s">
        <v>32</v>
      </c>
      <c r="M100" s="5"/>
      <c r="N100" s="5" t="s">
        <v>32</v>
      </c>
      <c r="O100" s="5"/>
      <c r="P100" s="14" t="s">
        <v>32</v>
      </c>
      <c r="Q100" s="95" t="s">
        <v>58</v>
      </c>
    </row>
    <row r="101" spans="1:17" x14ac:dyDescent="0.35">
      <c r="A101" s="161"/>
      <c r="B101" s="21" t="s">
        <v>159</v>
      </c>
      <c r="C101" s="26"/>
      <c r="D101" s="33" t="s">
        <v>4</v>
      </c>
      <c r="E101" s="46"/>
      <c r="F101" s="38"/>
      <c r="G101" s="75"/>
      <c r="H101" s="7"/>
      <c r="I101" s="7"/>
      <c r="J101" s="76"/>
      <c r="K101" s="39"/>
      <c r="L101" s="26" t="s">
        <v>32</v>
      </c>
      <c r="M101" s="5"/>
      <c r="N101" s="5" t="s">
        <v>32</v>
      </c>
      <c r="O101" s="5"/>
      <c r="P101" s="14" t="s">
        <v>32</v>
      </c>
      <c r="Q101" s="95" t="s">
        <v>58</v>
      </c>
    </row>
    <row r="102" spans="1:17" x14ac:dyDescent="0.35">
      <c r="A102" s="161"/>
      <c r="B102" s="21" t="s">
        <v>160</v>
      </c>
      <c r="C102" s="26" t="s">
        <v>116</v>
      </c>
      <c r="D102" s="33" t="s">
        <v>4</v>
      </c>
      <c r="E102" s="33"/>
      <c r="F102" s="38" t="s">
        <v>14</v>
      </c>
      <c r="G102" s="75"/>
      <c r="H102" s="7"/>
      <c r="I102" s="7"/>
      <c r="J102" s="76"/>
      <c r="K102" s="39"/>
      <c r="L102" s="26" t="s">
        <v>32</v>
      </c>
      <c r="M102" s="5"/>
      <c r="N102" s="5" t="s">
        <v>32</v>
      </c>
      <c r="O102" s="5"/>
      <c r="P102" s="14" t="s">
        <v>32</v>
      </c>
      <c r="Q102" s="95" t="s">
        <v>58</v>
      </c>
    </row>
    <row r="103" spans="1:17" x14ac:dyDescent="0.35">
      <c r="A103" s="161"/>
      <c r="B103" s="21" t="s">
        <v>161</v>
      </c>
      <c r="C103" s="26"/>
      <c r="D103" s="33" t="s">
        <v>4</v>
      </c>
      <c r="E103" s="46"/>
      <c r="F103" s="38"/>
      <c r="G103" s="75"/>
      <c r="H103" s="7"/>
      <c r="I103" s="7"/>
      <c r="J103" s="76"/>
      <c r="K103" s="39"/>
      <c r="L103" s="26"/>
      <c r="M103" s="5"/>
      <c r="N103" s="5"/>
      <c r="O103" s="5"/>
      <c r="P103" s="14" t="s">
        <v>32</v>
      </c>
      <c r="Q103" s="95" t="s">
        <v>58</v>
      </c>
    </row>
    <row r="104" spans="1:17" x14ac:dyDescent="0.35">
      <c r="A104" s="161"/>
      <c r="B104" s="21" t="s">
        <v>162</v>
      </c>
      <c r="C104" s="26"/>
      <c r="D104" s="33" t="s">
        <v>4</v>
      </c>
      <c r="E104" s="46" t="s">
        <v>102</v>
      </c>
      <c r="F104" s="38" t="s">
        <v>14</v>
      </c>
      <c r="G104" s="75" t="s">
        <v>52</v>
      </c>
      <c r="H104" s="7" t="s">
        <v>14</v>
      </c>
      <c r="I104" s="7" t="s">
        <v>52</v>
      </c>
      <c r="J104" s="76" t="s">
        <v>14</v>
      </c>
      <c r="K104" s="39" t="s">
        <v>52</v>
      </c>
      <c r="L104" s="26" t="s">
        <v>32</v>
      </c>
      <c r="M104" s="5"/>
      <c r="N104" s="5" t="s">
        <v>32</v>
      </c>
      <c r="O104" s="5"/>
      <c r="P104" s="14" t="s">
        <v>32</v>
      </c>
      <c r="Q104" s="95" t="s">
        <v>58</v>
      </c>
    </row>
    <row r="105" spans="1:17" x14ac:dyDescent="0.35">
      <c r="A105" s="161"/>
      <c r="B105" s="21" t="s">
        <v>163</v>
      </c>
      <c r="C105" s="26"/>
      <c r="D105" s="33" t="s">
        <v>4</v>
      </c>
      <c r="E105" s="46" t="s">
        <v>102</v>
      </c>
      <c r="F105" s="38" t="s">
        <v>14</v>
      </c>
      <c r="G105" s="75" t="s">
        <v>52</v>
      </c>
      <c r="H105" s="7" t="s">
        <v>14</v>
      </c>
      <c r="I105" s="7" t="s">
        <v>52</v>
      </c>
      <c r="J105" s="76" t="s">
        <v>14</v>
      </c>
      <c r="K105" s="39" t="s">
        <v>52</v>
      </c>
      <c r="L105" s="26" t="s">
        <v>32</v>
      </c>
      <c r="M105" s="5"/>
      <c r="N105" s="5" t="s">
        <v>32</v>
      </c>
      <c r="O105" s="5"/>
      <c r="P105" s="14" t="s">
        <v>32</v>
      </c>
      <c r="Q105" s="95" t="s">
        <v>58</v>
      </c>
    </row>
    <row r="106" spans="1:17" x14ac:dyDescent="0.35">
      <c r="A106" s="161"/>
      <c r="B106" s="21" t="s">
        <v>164</v>
      </c>
      <c r="C106" s="26"/>
      <c r="D106" s="33" t="s">
        <v>4</v>
      </c>
      <c r="E106" s="46"/>
      <c r="F106" s="38"/>
      <c r="G106" s="75"/>
      <c r="H106" s="7"/>
      <c r="I106" s="7"/>
      <c r="J106" s="76"/>
      <c r="K106" s="39"/>
      <c r="L106" s="26"/>
      <c r="M106" s="5"/>
      <c r="N106" s="5"/>
      <c r="O106" s="5"/>
      <c r="P106" s="14" t="s">
        <v>32</v>
      </c>
      <c r="Q106" s="95" t="s">
        <v>58</v>
      </c>
    </row>
    <row r="107" spans="1:17" x14ac:dyDescent="0.35">
      <c r="A107" s="161"/>
      <c r="B107" s="21" t="s">
        <v>165</v>
      </c>
      <c r="C107" s="26"/>
      <c r="D107" s="33" t="s">
        <v>4</v>
      </c>
      <c r="E107" s="46" t="s">
        <v>102</v>
      </c>
      <c r="F107" s="38" t="s">
        <v>14</v>
      </c>
      <c r="G107" s="75" t="s">
        <v>52</v>
      </c>
      <c r="H107" s="7" t="s">
        <v>14</v>
      </c>
      <c r="I107" s="7" t="s">
        <v>52</v>
      </c>
      <c r="J107" s="76" t="s">
        <v>14</v>
      </c>
      <c r="K107" s="39" t="s">
        <v>52</v>
      </c>
      <c r="L107" s="26" t="s">
        <v>32</v>
      </c>
      <c r="M107" s="5"/>
      <c r="N107" s="5" t="s">
        <v>32</v>
      </c>
      <c r="O107" s="5"/>
      <c r="P107" s="14" t="s">
        <v>32</v>
      </c>
      <c r="Q107" s="95" t="s">
        <v>58</v>
      </c>
    </row>
    <row r="108" spans="1:17" x14ac:dyDescent="0.35">
      <c r="A108" s="161"/>
      <c r="B108" s="21" t="s">
        <v>166</v>
      </c>
      <c r="C108" s="26"/>
      <c r="D108" s="33" t="s">
        <v>4</v>
      </c>
      <c r="E108" s="46" t="s">
        <v>102</v>
      </c>
      <c r="F108" s="38" t="s">
        <v>14</v>
      </c>
      <c r="G108" s="75" t="s">
        <v>52</v>
      </c>
      <c r="H108" s="7" t="s">
        <v>14</v>
      </c>
      <c r="I108" s="7" t="s">
        <v>52</v>
      </c>
      <c r="J108" s="76" t="s">
        <v>14</v>
      </c>
      <c r="K108" s="39" t="s">
        <v>52</v>
      </c>
      <c r="L108" s="26" t="s">
        <v>32</v>
      </c>
      <c r="M108" s="5"/>
      <c r="N108" s="5" t="s">
        <v>32</v>
      </c>
      <c r="O108" s="5"/>
      <c r="P108" s="14" t="s">
        <v>32</v>
      </c>
      <c r="Q108" s="95" t="s">
        <v>58</v>
      </c>
    </row>
    <row r="109" spans="1:17" x14ac:dyDescent="0.35">
      <c r="A109" s="161"/>
      <c r="B109" s="21" t="s">
        <v>167</v>
      </c>
      <c r="C109" s="26"/>
      <c r="D109" s="33" t="s">
        <v>4</v>
      </c>
      <c r="E109" s="46" t="s">
        <v>129</v>
      </c>
      <c r="F109" s="38" t="s">
        <v>14</v>
      </c>
      <c r="G109" s="75" t="s">
        <v>52</v>
      </c>
      <c r="H109" s="7" t="s">
        <v>14</v>
      </c>
      <c r="I109" s="7" t="s">
        <v>52</v>
      </c>
      <c r="J109" s="76" t="s">
        <v>14</v>
      </c>
      <c r="K109" s="39" t="s">
        <v>52</v>
      </c>
      <c r="L109" s="26" t="s">
        <v>32</v>
      </c>
      <c r="M109" s="5"/>
      <c r="N109" s="5" t="s">
        <v>32</v>
      </c>
      <c r="O109" s="5"/>
      <c r="P109" s="14" t="s">
        <v>32</v>
      </c>
      <c r="Q109" s="95" t="s">
        <v>58</v>
      </c>
    </row>
    <row r="110" spans="1:17" x14ac:dyDescent="0.35">
      <c r="A110" s="161"/>
      <c r="B110" s="21" t="s">
        <v>168</v>
      </c>
      <c r="C110" s="26"/>
      <c r="D110" s="33" t="s">
        <v>4</v>
      </c>
      <c r="E110" s="46" t="s">
        <v>102</v>
      </c>
      <c r="F110" s="38" t="s">
        <v>14</v>
      </c>
      <c r="G110" s="75" t="s">
        <v>52</v>
      </c>
      <c r="H110" s="7" t="s">
        <v>14</v>
      </c>
      <c r="I110" s="7" t="s">
        <v>52</v>
      </c>
      <c r="J110" s="76" t="s">
        <v>14</v>
      </c>
      <c r="K110" s="39" t="s">
        <v>52</v>
      </c>
      <c r="L110" s="26" t="s">
        <v>32</v>
      </c>
      <c r="M110" s="5"/>
      <c r="N110" s="5" t="s">
        <v>32</v>
      </c>
      <c r="O110" s="5"/>
      <c r="P110" s="14" t="s">
        <v>32</v>
      </c>
      <c r="Q110" s="95" t="s">
        <v>58</v>
      </c>
    </row>
    <row r="111" spans="1:17" ht="15" thickBot="1" x14ac:dyDescent="0.4">
      <c r="A111" s="162"/>
      <c r="B111" s="22" t="s">
        <v>169</v>
      </c>
      <c r="C111" s="27"/>
      <c r="D111" s="35" t="s">
        <v>4</v>
      </c>
      <c r="E111" s="35"/>
      <c r="F111" s="40" t="s">
        <v>14</v>
      </c>
      <c r="G111" s="79" t="s">
        <v>52</v>
      </c>
      <c r="H111" s="17" t="s">
        <v>14</v>
      </c>
      <c r="I111" s="17" t="s">
        <v>52</v>
      </c>
      <c r="J111" s="80" t="s">
        <v>14</v>
      </c>
      <c r="K111" s="41" t="s">
        <v>52</v>
      </c>
      <c r="L111" s="27" t="s">
        <v>32</v>
      </c>
      <c r="M111" s="15"/>
      <c r="N111" s="15" t="s">
        <v>32</v>
      </c>
      <c r="O111" s="15"/>
      <c r="P111" s="19" t="s">
        <v>32</v>
      </c>
      <c r="Q111" s="96" t="s">
        <v>58</v>
      </c>
    </row>
    <row r="112" spans="1:17" x14ac:dyDescent="0.35">
      <c r="A112" s="160" t="s">
        <v>170</v>
      </c>
      <c r="B112" s="20" t="s">
        <v>171</v>
      </c>
      <c r="C112" s="25" t="s">
        <v>172</v>
      </c>
      <c r="D112" s="32" t="s">
        <v>8</v>
      </c>
      <c r="E112" s="32"/>
      <c r="F112" s="36"/>
      <c r="G112" s="77"/>
      <c r="H112" s="11"/>
      <c r="I112" s="11"/>
      <c r="J112" s="78"/>
      <c r="K112" s="37"/>
      <c r="L112" s="25" t="s">
        <v>32</v>
      </c>
      <c r="M112" s="9"/>
      <c r="N112" s="9" t="s">
        <v>32</v>
      </c>
      <c r="O112" s="9"/>
      <c r="P112" s="13" t="s">
        <v>32</v>
      </c>
      <c r="Q112" s="94" t="s">
        <v>34</v>
      </c>
    </row>
    <row r="113" spans="1:17" x14ac:dyDescent="0.35">
      <c r="A113" s="161"/>
      <c r="B113" s="21" t="s">
        <v>173</v>
      </c>
      <c r="C113" s="26"/>
      <c r="D113" s="33" t="s">
        <v>8</v>
      </c>
      <c r="E113" s="33" t="s">
        <v>174</v>
      </c>
      <c r="F113" s="38"/>
      <c r="G113" s="75"/>
      <c r="H113" s="7"/>
      <c r="I113" s="7"/>
      <c r="J113" s="76"/>
      <c r="K113" s="39"/>
      <c r="L113" s="26" t="s">
        <v>32</v>
      </c>
      <c r="M113" s="5"/>
      <c r="N113" s="5" t="s">
        <v>32</v>
      </c>
      <c r="O113" s="5"/>
      <c r="P113" s="14" t="s">
        <v>32</v>
      </c>
      <c r="Q113" s="95" t="s">
        <v>34</v>
      </c>
    </row>
    <row r="114" spans="1:17" x14ac:dyDescent="0.35">
      <c r="A114" s="161"/>
      <c r="B114" s="21" t="s">
        <v>175</v>
      </c>
      <c r="C114" s="26"/>
      <c r="D114" s="33" t="s">
        <v>6</v>
      </c>
      <c r="E114" s="33"/>
      <c r="F114" s="38"/>
      <c r="G114" s="75"/>
      <c r="H114" s="7"/>
      <c r="I114" s="7"/>
      <c r="J114" s="76"/>
      <c r="K114" s="39"/>
      <c r="L114" s="26" t="s">
        <v>32</v>
      </c>
      <c r="M114" s="5"/>
      <c r="N114" s="5" t="s">
        <v>32</v>
      </c>
      <c r="O114" s="5"/>
      <c r="P114" s="14" t="s">
        <v>32</v>
      </c>
      <c r="Q114" s="95" t="s">
        <v>34</v>
      </c>
    </row>
    <row r="115" spans="1:17" x14ac:dyDescent="0.35">
      <c r="A115" s="161"/>
      <c r="B115" s="21" t="s">
        <v>176</v>
      </c>
      <c r="C115" s="26" t="s">
        <v>177</v>
      </c>
      <c r="D115" s="33" t="s">
        <v>6</v>
      </c>
      <c r="E115" s="33" t="s">
        <v>52</v>
      </c>
      <c r="F115" s="38"/>
      <c r="G115" s="75"/>
      <c r="H115" s="7"/>
      <c r="I115" s="7"/>
      <c r="J115" s="76"/>
      <c r="K115" s="39"/>
      <c r="L115" s="26" t="s">
        <v>32</v>
      </c>
      <c r="M115" s="5"/>
      <c r="N115" s="5" t="s">
        <v>32</v>
      </c>
      <c r="O115" s="5"/>
      <c r="P115" s="14" t="s">
        <v>32</v>
      </c>
      <c r="Q115" s="95" t="s">
        <v>34</v>
      </c>
    </row>
    <row r="116" spans="1:17" x14ac:dyDescent="0.35">
      <c r="A116" s="161"/>
      <c r="B116" s="21" t="s">
        <v>178</v>
      </c>
      <c r="C116" s="26"/>
      <c r="D116" s="33" t="s">
        <v>6</v>
      </c>
      <c r="E116" s="33" t="s">
        <v>52</v>
      </c>
      <c r="F116" s="38"/>
      <c r="G116" s="75"/>
      <c r="H116" s="7"/>
      <c r="I116" s="7"/>
      <c r="J116" s="76"/>
      <c r="K116" s="39"/>
      <c r="L116" s="26"/>
      <c r="M116" s="5" t="s">
        <v>32</v>
      </c>
      <c r="N116" s="5" t="s">
        <v>32</v>
      </c>
      <c r="O116" s="5"/>
      <c r="P116" s="14" t="s">
        <v>32</v>
      </c>
      <c r="Q116" s="95" t="s">
        <v>34</v>
      </c>
    </row>
    <row r="117" spans="1:17" x14ac:dyDescent="0.35">
      <c r="A117" s="161"/>
      <c r="B117" s="21" t="s">
        <v>179</v>
      </c>
      <c r="C117" s="26"/>
      <c r="D117" s="33" t="s">
        <v>6</v>
      </c>
      <c r="E117" s="33"/>
      <c r="F117" s="38"/>
      <c r="G117" s="75"/>
      <c r="H117" s="7"/>
      <c r="I117" s="7"/>
      <c r="J117" s="76"/>
      <c r="K117" s="39"/>
      <c r="L117" s="26" t="s">
        <v>32</v>
      </c>
      <c r="M117" s="5"/>
      <c r="N117" s="5" t="s">
        <v>32</v>
      </c>
      <c r="O117" s="5"/>
      <c r="P117" s="14" t="s">
        <v>32</v>
      </c>
      <c r="Q117" s="95" t="s">
        <v>34</v>
      </c>
    </row>
    <row r="118" spans="1:17" x14ac:dyDescent="0.35">
      <c r="A118" s="161"/>
      <c r="B118" s="21" t="s">
        <v>180</v>
      </c>
      <c r="C118" s="26"/>
      <c r="D118" s="33" t="s">
        <v>6</v>
      </c>
      <c r="E118" s="33"/>
      <c r="F118" s="38"/>
      <c r="G118" s="75"/>
      <c r="H118" s="7"/>
      <c r="I118" s="7"/>
      <c r="J118" s="76"/>
      <c r="K118" s="39"/>
      <c r="L118" s="26" t="s">
        <v>32</v>
      </c>
      <c r="M118" s="5"/>
      <c r="N118" s="5" t="s">
        <v>32</v>
      </c>
      <c r="O118" s="5"/>
      <c r="P118" s="14" t="s">
        <v>32</v>
      </c>
      <c r="Q118" s="95" t="s">
        <v>34</v>
      </c>
    </row>
    <row r="119" spans="1:17" x14ac:dyDescent="0.35">
      <c r="A119" s="161"/>
      <c r="B119" s="21" t="s">
        <v>181</v>
      </c>
      <c r="C119" s="26"/>
      <c r="D119" s="33" t="s">
        <v>6</v>
      </c>
      <c r="E119" s="33"/>
      <c r="F119" s="38"/>
      <c r="G119" s="75"/>
      <c r="H119" s="7"/>
      <c r="I119" s="7"/>
      <c r="J119" s="76"/>
      <c r="K119" s="39"/>
      <c r="L119" s="26" t="s">
        <v>32</v>
      </c>
      <c r="M119" s="5"/>
      <c r="N119" s="5"/>
      <c r="O119" s="5"/>
      <c r="P119" s="14" t="s">
        <v>32</v>
      </c>
      <c r="Q119" s="95" t="s">
        <v>182</v>
      </c>
    </row>
    <row r="120" spans="1:17" x14ac:dyDescent="0.35">
      <c r="A120" s="161"/>
      <c r="B120" s="21" t="s">
        <v>183</v>
      </c>
      <c r="C120" s="26" t="s">
        <v>184</v>
      </c>
      <c r="D120" s="33" t="s">
        <v>8</v>
      </c>
      <c r="E120" s="33"/>
      <c r="F120" s="38"/>
      <c r="G120" s="75"/>
      <c r="H120" s="7"/>
      <c r="I120" s="7"/>
      <c r="J120" s="76"/>
      <c r="K120" s="39"/>
      <c r="L120" s="26" t="s">
        <v>32</v>
      </c>
      <c r="M120" s="5" t="s">
        <v>32</v>
      </c>
      <c r="N120" s="5" t="s">
        <v>32</v>
      </c>
      <c r="O120" s="5"/>
      <c r="P120" s="14" t="s">
        <v>32</v>
      </c>
      <c r="Q120" s="95" t="s">
        <v>81</v>
      </c>
    </row>
    <row r="121" spans="1:17" x14ac:dyDescent="0.35">
      <c r="A121" s="161"/>
      <c r="B121" s="21" t="s">
        <v>185</v>
      </c>
      <c r="C121" s="26" t="s">
        <v>186</v>
      </c>
      <c r="D121" s="33" t="s">
        <v>6</v>
      </c>
      <c r="E121" s="33" t="s">
        <v>52</v>
      </c>
      <c r="F121" s="38" t="s">
        <v>32</v>
      </c>
      <c r="G121" s="75"/>
      <c r="H121" s="7"/>
      <c r="I121" s="7"/>
      <c r="J121" s="76"/>
      <c r="K121" s="39"/>
      <c r="L121" s="26" t="s">
        <v>32</v>
      </c>
      <c r="M121" s="5"/>
      <c r="N121" s="5" t="s">
        <v>32</v>
      </c>
      <c r="O121" s="5"/>
      <c r="P121" s="14" t="s">
        <v>32</v>
      </c>
      <c r="Q121" s="95" t="s">
        <v>34</v>
      </c>
    </row>
    <row r="122" spans="1:17" x14ac:dyDescent="0.35">
      <c r="A122" s="161"/>
      <c r="B122" s="21" t="s">
        <v>187</v>
      </c>
      <c r="C122" s="26"/>
      <c r="D122" s="33" t="s">
        <v>6</v>
      </c>
      <c r="E122" s="33" t="s">
        <v>52</v>
      </c>
      <c r="F122" s="38" t="s">
        <v>32</v>
      </c>
      <c r="G122" s="75"/>
      <c r="H122" s="7"/>
      <c r="I122" s="7"/>
      <c r="J122" s="76"/>
      <c r="K122" s="39"/>
      <c r="L122" s="26"/>
      <c r="M122" s="5" t="s">
        <v>32</v>
      </c>
      <c r="N122" s="5" t="s">
        <v>32</v>
      </c>
      <c r="O122" s="5"/>
      <c r="P122" s="14" t="s">
        <v>32</v>
      </c>
      <c r="Q122" s="95" t="s">
        <v>34</v>
      </c>
    </row>
    <row r="123" spans="1:17" x14ac:dyDescent="0.35">
      <c r="A123" s="161"/>
      <c r="B123" s="21" t="s">
        <v>188</v>
      </c>
      <c r="C123" s="26" t="s">
        <v>189</v>
      </c>
      <c r="D123" s="33" t="s">
        <v>4</v>
      </c>
      <c r="E123" s="33" t="s">
        <v>190</v>
      </c>
      <c r="F123" s="38" t="s">
        <v>32</v>
      </c>
      <c r="G123" s="75" t="s">
        <v>191</v>
      </c>
      <c r="H123" s="7" t="s">
        <v>32</v>
      </c>
      <c r="I123" s="7" t="s">
        <v>190</v>
      </c>
      <c r="J123" s="76" t="s">
        <v>32</v>
      </c>
      <c r="K123" s="39" t="s">
        <v>190</v>
      </c>
      <c r="L123" s="26" t="s">
        <v>32</v>
      </c>
      <c r="M123" s="5" t="s">
        <v>32</v>
      </c>
      <c r="N123" s="5" t="s">
        <v>32</v>
      </c>
      <c r="O123" s="5"/>
      <c r="P123" s="14" t="s">
        <v>32</v>
      </c>
      <c r="Q123" s="95" t="s">
        <v>34</v>
      </c>
    </row>
    <row r="124" spans="1:17" x14ac:dyDescent="0.35">
      <c r="A124" s="161"/>
      <c r="B124" s="21" t="s">
        <v>192</v>
      </c>
      <c r="C124" s="26" t="s">
        <v>193</v>
      </c>
      <c r="D124" s="33" t="s">
        <v>8</v>
      </c>
      <c r="E124" s="33" t="s">
        <v>174</v>
      </c>
      <c r="F124" s="38" t="s">
        <v>14</v>
      </c>
      <c r="G124" s="75" t="s">
        <v>174</v>
      </c>
      <c r="H124" s="7" t="s">
        <v>14</v>
      </c>
      <c r="I124" s="7" t="s">
        <v>174</v>
      </c>
      <c r="J124" s="76" t="s">
        <v>14</v>
      </c>
      <c r="K124" s="39" t="s">
        <v>174</v>
      </c>
      <c r="L124" s="26" t="s">
        <v>32</v>
      </c>
      <c r="M124" s="5"/>
      <c r="N124" s="5" t="s">
        <v>32</v>
      </c>
      <c r="O124" s="5"/>
      <c r="P124" s="14" t="s">
        <v>32</v>
      </c>
      <c r="Q124" s="95" t="s">
        <v>34</v>
      </c>
    </row>
    <row r="125" spans="1:17" x14ac:dyDescent="0.35">
      <c r="A125" s="161"/>
      <c r="B125" s="21" t="s">
        <v>194</v>
      </c>
      <c r="C125" s="26"/>
      <c r="D125" s="33" t="s">
        <v>8</v>
      </c>
      <c r="E125" s="33" t="s">
        <v>174</v>
      </c>
      <c r="F125" s="38" t="s">
        <v>32</v>
      </c>
      <c r="G125" s="75" t="s">
        <v>174</v>
      </c>
      <c r="H125" s="7" t="s">
        <v>32</v>
      </c>
      <c r="I125" s="7" t="s">
        <v>174</v>
      </c>
      <c r="J125" s="76" t="s">
        <v>32</v>
      </c>
      <c r="K125" s="39" t="s">
        <v>174</v>
      </c>
      <c r="L125" s="26" t="s">
        <v>32</v>
      </c>
      <c r="M125" s="5"/>
      <c r="N125" s="5" t="s">
        <v>32</v>
      </c>
      <c r="O125" s="5"/>
      <c r="P125" s="14" t="s">
        <v>32</v>
      </c>
      <c r="Q125" s="95" t="s">
        <v>34</v>
      </c>
    </row>
    <row r="126" spans="1:17" ht="15" thickBot="1" x14ac:dyDescent="0.4">
      <c r="A126" s="162"/>
      <c r="B126" s="22" t="s">
        <v>195</v>
      </c>
      <c r="C126" s="27"/>
      <c r="D126" s="35" t="s">
        <v>8</v>
      </c>
      <c r="E126" s="35" t="s">
        <v>174</v>
      </c>
      <c r="F126" s="40" t="s">
        <v>32</v>
      </c>
      <c r="G126" s="79" t="s">
        <v>174</v>
      </c>
      <c r="H126" s="17" t="s">
        <v>32</v>
      </c>
      <c r="I126" s="17" t="s">
        <v>174</v>
      </c>
      <c r="J126" s="80" t="s">
        <v>32</v>
      </c>
      <c r="K126" s="41" t="s">
        <v>174</v>
      </c>
      <c r="L126" s="27" t="s">
        <v>32</v>
      </c>
      <c r="M126" s="15"/>
      <c r="N126" s="15" t="s">
        <v>32</v>
      </c>
      <c r="O126" s="15"/>
      <c r="P126" s="19" t="s">
        <v>32</v>
      </c>
      <c r="Q126" s="96" t="s">
        <v>81</v>
      </c>
    </row>
    <row r="127" spans="1:17" x14ac:dyDescent="0.35">
      <c r="A127" s="160" t="s">
        <v>196</v>
      </c>
      <c r="B127" s="20" t="s">
        <v>197</v>
      </c>
      <c r="C127" s="25"/>
      <c r="D127" s="32" t="s">
        <v>8</v>
      </c>
      <c r="E127" s="32"/>
      <c r="F127" s="36"/>
      <c r="G127" s="77"/>
      <c r="H127" s="11"/>
      <c r="I127" s="11"/>
      <c r="J127" s="78"/>
      <c r="K127" s="37"/>
      <c r="L127" s="25"/>
      <c r="M127" s="9"/>
      <c r="N127" s="9"/>
      <c r="O127" s="9"/>
      <c r="P127" s="13" t="s">
        <v>32</v>
      </c>
      <c r="Q127" s="94" t="s">
        <v>58</v>
      </c>
    </row>
    <row r="128" spans="1:17" x14ac:dyDescent="0.35">
      <c r="A128" s="161"/>
      <c r="B128" s="21" t="s">
        <v>198</v>
      </c>
      <c r="C128" s="26"/>
      <c r="D128" s="33" t="s">
        <v>8</v>
      </c>
      <c r="E128" s="33"/>
      <c r="F128" s="38"/>
      <c r="G128" s="75"/>
      <c r="H128" s="7"/>
      <c r="I128" s="7"/>
      <c r="J128" s="76"/>
      <c r="K128" s="39"/>
      <c r="L128" s="26" t="s">
        <v>32</v>
      </c>
      <c r="M128" s="5" t="s">
        <v>32</v>
      </c>
      <c r="N128" s="5" t="s">
        <v>32</v>
      </c>
      <c r="O128" s="5"/>
      <c r="P128" s="14" t="s">
        <v>32</v>
      </c>
      <c r="Q128" s="95" t="s">
        <v>90</v>
      </c>
    </row>
    <row r="129" spans="1:17" x14ac:dyDescent="0.35">
      <c r="A129" s="161"/>
      <c r="B129" s="21" t="s">
        <v>199</v>
      </c>
      <c r="C129" s="26" t="s">
        <v>200</v>
      </c>
      <c r="D129" s="33" t="s">
        <v>8</v>
      </c>
      <c r="E129" s="33" t="s">
        <v>52</v>
      </c>
      <c r="F129" s="38"/>
      <c r="G129" s="75"/>
      <c r="H129" s="7"/>
      <c r="I129" s="7"/>
      <c r="J129" s="76"/>
      <c r="K129" s="39"/>
      <c r="L129" s="26"/>
      <c r="M129" s="5" t="s">
        <v>32</v>
      </c>
      <c r="N129" s="5"/>
      <c r="O129" s="5"/>
      <c r="P129" s="14" t="s">
        <v>32</v>
      </c>
      <c r="Q129" s="95" t="s">
        <v>201</v>
      </c>
    </row>
    <row r="130" spans="1:17" x14ac:dyDescent="0.35">
      <c r="A130" s="161"/>
      <c r="B130" s="21" t="s">
        <v>202</v>
      </c>
      <c r="C130" s="26"/>
      <c r="D130" s="33" t="s">
        <v>8</v>
      </c>
      <c r="E130" s="33"/>
      <c r="F130" s="38" t="s">
        <v>32</v>
      </c>
      <c r="G130" s="75" t="s">
        <v>92</v>
      </c>
      <c r="H130" s="7"/>
      <c r="I130" s="7"/>
      <c r="J130" s="76"/>
      <c r="K130" s="39"/>
      <c r="L130" s="26"/>
      <c r="M130" s="5"/>
      <c r="N130" s="5"/>
      <c r="O130" s="5"/>
      <c r="P130" s="14" t="s">
        <v>32</v>
      </c>
      <c r="Q130" s="95" t="s">
        <v>90</v>
      </c>
    </row>
    <row r="131" spans="1:17" x14ac:dyDescent="0.35">
      <c r="A131" s="161"/>
      <c r="B131" s="21" t="s">
        <v>203</v>
      </c>
      <c r="C131" s="26"/>
      <c r="D131" s="33" t="s">
        <v>6</v>
      </c>
      <c r="E131" s="33"/>
      <c r="F131" s="38"/>
      <c r="G131" s="75"/>
      <c r="H131" s="7"/>
      <c r="I131" s="7"/>
      <c r="J131" s="76"/>
      <c r="K131" s="39"/>
      <c r="L131" s="26" t="s">
        <v>32</v>
      </c>
      <c r="M131" s="5"/>
      <c r="N131" s="5"/>
      <c r="O131" s="5"/>
      <c r="P131" s="14" t="s">
        <v>32</v>
      </c>
      <c r="Q131" s="95" t="s">
        <v>204</v>
      </c>
    </row>
    <row r="132" spans="1:17" x14ac:dyDescent="0.35">
      <c r="A132" s="161"/>
      <c r="B132" s="21" t="s">
        <v>205</v>
      </c>
      <c r="C132" s="26"/>
      <c r="D132" s="33" t="s">
        <v>8</v>
      </c>
      <c r="E132" s="33" t="s">
        <v>206</v>
      </c>
      <c r="F132" s="38"/>
      <c r="G132" s="75"/>
      <c r="H132" s="7"/>
      <c r="I132" s="7"/>
      <c r="J132" s="76"/>
      <c r="K132" s="39"/>
      <c r="L132" s="26" t="s">
        <v>32</v>
      </c>
      <c r="M132" s="5" t="s">
        <v>32</v>
      </c>
      <c r="N132" s="5"/>
      <c r="O132" s="5"/>
      <c r="P132" s="14" t="s">
        <v>32</v>
      </c>
      <c r="Q132" s="95" t="s">
        <v>34</v>
      </c>
    </row>
    <row r="133" spans="1:17" x14ac:dyDescent="0.35">
      <c r="A133" s="161"/>
      <c r="B133" s="21" t="s">
        <v>207</v>
      </c>
      <c r="C133" s="26"/>
      <c r="D133" s="33" t="s">
        <v>8</v>
      </c>
      <c r="E133" s="33" t="s">
        <v>206</v>
      </c>
      <c r="F133" s="38"/>
      <c r="G133" s="75"/>
      <c r="H133" s="7"/>
      <c r="I133" s="7"/>
      <c r="J133" s="76"/>
      <c r="K133" s="39"/>
      <c r="L133" s="26"/>
      <c r="M133" s="5" t="s">
        <v>32</v>
      </c>
      <c r="N133" s="5"/>
      <c r="O133" s="5"/>
      <c r="P133" s="14" t="s">
        <v>32</v>
      </c>
      <c r="Q133" s="95" t="s">
        <v>34</v>
      </c>
    </row>
    <row r="134" spans="1:17" x14ac:dyDescent="0.35">
      <c r="A134" s="161"/>
      <c r="B134" s="21" t="s">
        <v>208</v>
      </c>
      <c r="C134" s="26" t="s">
        <v>209</v>
      </c>
      <c r="D134" s="33" t="s">
        <v>8</v>
      </c>
      <c r="E134" s="33" t="s">
        <v>210</v>
      </c>
      <c r="F134" s="38"/>
      <c r="G134" s="75"/>
      <c r="H134" s="7"/>
      <c r="I134" s="7"/>
      <c r="J134" s="76"/>
      <c r="K134" s="39"/>
      <c r="L134" s="26" t="s">
        <v>32</v>
      </c>
      <c r="M134" s="5"/>
      <c r="N134" s="5"/>
      <c r="O134" s="5"/>
      <c r="P134" s="14" t="s">
        <v>32</v>
      </c>
      <c r="Q134" s="95" t="s">
        <v>90</v>
      </c>
    </row>
    <row r="135" spans="1:17" ht="15" thickBot="1" x14ac:dyDescent="0.4">
      <c r="A135" s="162"/>
      <c r="B135" s="22" t="s">
        <v>211</v>
      </c>
      <c r="C135" s="27"/>
      <c r="D135" s="35" t="s">
        <v>8</v>
      </c>
      <c r="E135" s="35"/>
      <c r="F135" s="40" t="s">
        <v>14</v>
      </c>
      <c r="G135" s="79" t="s">
        <v>52</v>
      </c>
      <c r="H135" s="17"/>
      <c r="I135" s="17"/>
      <c r="J135" s="80"/>
      <c r="K135" s="41"/>
      <c r="L135" s="27"/>
      <c r="M135" s="15"/>
      <c r="N135" s="15"/>
      <c r="O135" s="15"/>
      <c r="P135" s="19" t="s">
        <v>32</v>
      </c>
      <c r="Q135" s="96" t="s">
        <v>90</v>
      </c>
    </row>
    <row r="136" spans="1:17" x14ac:dyDescent="0.35">
      <c r="A136" s="160" t="s">
        <v>212</v>
      </c>
      <c r="B136" s="20" t="s">
        <v>213</v>
      </c>
      <c r="C136" s="25"/>
      <c r="D136" s="32" t="s">
        <v>8</v>
      </c>
      <c r="E136" s="32"/>
      <c r="F136" s="36"/>
      <c r="G136" s="77"/>
      <c r="H136" s="11"/>
      <c r="I136" s="11"/>
      <c r="J136" s="78"/>
      <c r="K136" s="37"/>
      <c r="L136" s="25"/>
      <c r="M136" s="9"/>
      <c r="N136" s="9"/>
      <c r="O136" s="9"/>
      <c r="P136" s="13" t="s">
        <v>32</v>
      </c>
      <c r="Q136" s="94" t="s">
        <v>34</v>
      </c>
    </row>
    <row r="137" spans="1:17" x14ac:dyDescent="0.35">
      <c r="A137" s="161"/>
      <c r="B137" s="21" t="s">
        <v>214</v>
      </c>
      <c r="C137" s="26"/>
      <c r="D137" s="33" t="s">
        <v>8</v>
      </c>
      <c r="E137" s="33"/>
      <c r="F137" s="38"/>
      <c r="G137" s="75"/>
      <c r="H137" s="7"/>
      <c r="I137" s="7"/>
      <c r="J137" s="76"/>
      <c r="K137" s="39"/>
      <c r="L137" s="26" t="s">
        <v>32</v>
      </c>
      <c r="M137" s="5" t="s">
        <v>32</v>
      </c>
      <c r="N137" s="5"/>
      <c r="O137" s="5"/>
      <c r="P137" s="14" t="s">
        <v>32</v>
      </c>
      <c r="Q137" s="95" t="s">
        <v>34</v>
      </c>
    </row>
    <row r="138" spans="1:17" x14ac:dyDescent="0.35">
      <c r="A138" s="161"/>
      <c r="B138" s="21" t="s">
        <v>215</v>
      </c>
      <c r="C138" s="26"/>
      <c r="D138" s="33" t="s">
        <v>8</v>
      </c>
      <c r="E138" s="33" t="s">
        <v>216</v>
      </c>
      <c r="F138" s="38"/>
      <c r="G138" s="75"/>
      <c r="H138" s="7"/>
      <c r="I138" s="7"/>
      <c r="J138" s="76"/>
      <c r="K138" s="39"/>
      <c r="L138" s="26" t="s">
        <v>32</v>
      </c>
      <c r="M138" s="5"/>
      <c r="N138" s="5"/>
      <c r="O138" s="5"/>
      <c r="P138" s="14" t="s">
        <v>32</v>
      </c>
      <c r="Q138" s="95" t="s">
        <v>34</v>
      </c>
    </row>
    <row r="139" spans="1:17" x14ac:dyDescent="0.35">
      <c r="A139" s="161"/>
      <c r="B139" s="21" t="s">
        <v>217</v>
      </c>
      <c r="C139" s="26"/>
      <c r="D139" s="33" t="s">
        <v>8</v>
      </c>
      <c r="E139" s="33" t="s">
        <v>218</v>
      </c>
      <c r="F139" s="38"/>
      <c r="G139" s="75"/>
      <c r="H139" s="7"/>
      <c r="I139" s="7"/>
      <c r="J139" s="76"/>
      <c r="K139" s="39"/>
      <c r="L139" s="26"/>
      <c r="M139" s="5" t="s">
        <v>32</v>
      </c>
      <c r="N139" s="5"/>
      <c r="O139" s="5"/>
      <c r="P139" s="14" t="s">
        <v>32</v>
      </c>
      <c r="Q139" s="95" t="s">
        <v>34</v>
      </c>
    </row>
    <row r="140" spans="1:17" x14ac:dyDescent="0.35">
      <c r="A140" s="161"/>
      <c r="B140" s="21" t="s">
        <v>219</v>
      </c>
      <c r="C140" s="26"/>
      <c r="D140" s="33" t="s">
        <v>8</v>
      </c>
      <c r="E140" s="33" t="s">
        <v>206</v>
      </c>
      <c r="F140" s="38"/>
      <c r="G140" s="75"/>
      <c r="H140" s="7"/>
      <c r="I140" s="7"/>
      <c r="J140" s="76"/>
      <c r="K140" s="39"/>
      <c r="L140" s="26"/>
      <c r="M140" s="5" t="s">
        <v>32</v>
      </c>
      <c r="N140" s="5"/>
      <c r="O140" s="5"/>
      <c r="P140" s="14" t="s">
        <v>32</v>
      </c>
      <c r="Q140" s="95" t="s">
        <v>34</v>
      </c>
    </row>
    <row r="141" spans="1:17" x14ac:dyDescent="0.35">
      <c r="A141" s="161"/>
      <c r="B141" s="21" t="s">
        <v>220</v>
      </c>
      <c r="C141" s="26"/>
      <c r="D141" s="33" t="s">
        <v>6</v>
      </c>
      <c r="E141" s="33" t="s">
        <v>216</v>
      </c>
      <c r="F141" s="38"/>
      <c r="G141" s="75"/>
      <c r="H141" s="7"/>
      <c r="I141" s="7"/>
      <c r="J141" s="76"/>
      <c r="K141" s="39"/>
      <c r="L141" s="26" t="s">
        <v>32</v>
      </c>
      <c r="M141" s="5" t="s">
        <v>32</v>
      </c>
      <c r="N141" s="5"/>
      <c r="O141" s="5"/>
      <c r="P141" s="14" t="s">
        <v>32</v>
      </c>
      <c r="Q141" s="95" t="s">
        <v>34</v>
      </c>
    </row>
    <row r="142" spans="1:17" x14ac:dyDescent="0.35">
      <c r="A142" s="161"/>
      <c r="B142" s="21" t="s">
        <v>221</v>
      </c>
      <c r="C142" s="26"/>
      <c r="D142" s="33" t="s">
        <v>8</v>
      </c>
      <c r="E142" s="33" t="s">
        <v>222</v>
      </c>
      <c r="F142" s="38"/>
      <c r="G142" s="75"/>
      <c r="H142" s="7"/>
      <c r="I142" s="7"/>
      <c r="J142" s="76"/>
      <c r="K142" s="39"/>
      <c r="L142" s="26" t="s">
        <v>32</v>
      </c>
      <c r="M142" s="5" t="s">
        <v>32</v>
      </c>
      <c r="N142" s="5"/>
      <c r="O142" s="5"/>
      <c r="P142" s="14" t="s">
        <v>32</v>
      </c>
      <c r="Q142" s="95" t="s">
        <v>34</v>
      </c>
    </row>
    <row r="143" spans="1:17" x14ac:dyDescent="0.35">
      <c r="A143" s="161"/>
      <c r="B143" s="21" t="s">
        <v>223</v>
      </c>
      <c r="C143" s="26"/>
      <c r="D143" s="33" t="s">
        <v>8</v>
      </c>
      <c r="E143" s="33" t="s">
        <v>218</v>
      </c>
      <c r="F143" s="38"/>
      <c r="G143" s="75"/>
      <c r="H143" s="7"/>
      <c r="I143" s="7"/>
      <c r="J143" s="76"/>
      <c r="K143" s="39"/>
      <c r="L143" s="26"/>
      <c r="M143" s="5"/>
      <c r="N143" s="5"/>
      <c r="O143" s="5"/>
      <c r="P143" s="14" t="s">
        <v>32</v>
      </c>
      <c r="Q143" s="95" t="s">
        <v>34</v>
      </c>
    </row>
    <row r="144" spans="1:17" x14ac:dyDescent="0.35">
      <c r="A144" s="161"/>
      <c r="B144" s="21" t="s">
        <v>224</v>
      </c>
      <c r="C144" s="26"/>
      <c r="D144" s="33" t="s">
        <v>8</v>
      </c>
      <c r="E144" s="33" t="s">
        <v>222</v>
      </c>
      <c r="F144" s="38"/>
      <c r="G144" s="75"/>
      <c r="H144" s="7"/>
      <c r="I144" s="7"/>
      <c r="J144" s="76"/>
      <c r="K144" s="39"/>
      <c r="L144" s="26"/>
      <c r="M144" s="5" t="s">
        <v>32</v>
      </c>
      <c r="N144" s="5"/>
      <c r="O144" s="5"/>
      <c r="P144" s="14" t="s">
        <v>32</v>
      </c>
      <c r="Q144" s="95" t="s">
        <v>34</v>
      </c>
    </row>
    <row r="145" spans="1:17" x14ac:dyDescent="0.35">
      <c r="A145" s="161"/>
      <c r="B145" s="21" t="s">
        <v>225</v>
      </c>
      <c r="C145" s="26"/>
      <c r="D145" s="33" t="s">
        <v>8</v>
      </c>
      <c r="E145" s="33" t="s">
        <v>206</v>
      </c>
      <c r="F145" s="38"/>
      <c r="G145" s="75"/>
      <c r="H145" s="7"/>
      <c r="I145" s="7"/>
      <c r="J145" s="76"/>
      <c r="K145" s="39"/>
      <c r="L145" s="26"/>
      <c r="M145" s="5" t="s">
        <v>32</v>
      </c>
      <c r="N145" s="5"/>
      <c r="O145" s="5"/>
      <c r="P145" s="14" t="s">
        <v>32</v>
      </c>
      <c r="Q145" s="95" t="s">
        <v>34</v>
      </c>
    </row>
    <row r="146" spans="1:17" x14ac:dyDescent="0.35">
      <c r="A146" s="161"/>
      <c r="B146" s="21" t="s">
        <v>226</v>
      </c>
      <c r="C146" s="26"/>
      <c r="D146" s="33" t="s">
        <v>8</v>
      </c>
      <c r="E146" s="33"/>
      <c r="F146" s="38"/>
      <c r="G146" s="75"/>
      <c r="H146" s="7"/>
      <c r="I146" s="7"/>
      <c r="J146" s="76"/>
      <c r="K146" s="39"/>
      <c r="L146" s="26"/>
      <c r="M146" s="5" t="s">
        <v>32</v>
      </c>
      <c r="N146" s="5"/>
      <c r="O146" s="5"/>
      <c r="P146" s="14" t="s">
        <v>32</v>
      </c>
      <c r="Q146" s="95" t="s">
        <v>34</v>
      </c>
    </row>
    <row r="147" spans="1:17" x14ac:dyDescent="0.35">
      <c r="A147" s="161"/>
      <c r="B147" s="21" t="s">
        <v>227</v>
      </c>
      <c r="C147" s="26"/>
      <c r="D147" s="33" t="s">
        <v>8</v>
      </c>
      <c r="E147" s="33" t="s">
        <v>216</v>
      </c>
      <c r="F147" s="38"/>
      <c r="G147" s="75"/>
      <c r="H147" s="7"/>
      <c r="I147" s="7"/>
      <c r="J147" s="76"/>
      <c r="K147" s="39"/>
      <c r="L147" s="26" t="s">
        <v>32</v>
      </c>
      <c r="M147" s="5"/>
      <c r="N147" s="5"/>
      <c r="O147" s="5"/>
      <c r="P147" s="14" t="s">
        <v>32</v>
      </c>
      <c r="Q147" s="95" t="s">
        <v>34</v>
      </c>
    </row>
    <row r="148" spans="1:17" x14ac:dyDescent="0.35">
      <c r="A148" s="161"/>
      <c r="B148" s="21" t="s">
        <v>228</v>
      </c>
      <c r="C148" s="26" t="s">
        <v>229</v>
      </c>
      <c r="D148" s="33" t="s">
        <v>8</v>
      </c>
      <c r="E148" s="33" t="s">
        <v>216</v>
      </c>
      <c r="F148" s="38"/>
      <c r="G148" s="75"/>
      <c r="H148" s="7"/>
      <c r="I148" s="7"/>
      <c r="J148" s="76"/>
      <c r="K148" s="39"/>
      <c r="L148" s="26" t="s">
        <v>32</v>
      </c>
      <c r="M148" s="5"/>
      <c r="N148" s="5"/>
      <c r="O148" s="5"/>
      <c r="P148" s="14" t="s">
        <v>32</v>
      </c>
      <c r="Q148" s="95" t="s">
        <v>34</v>
      </c>
    </row>
    <row r="149" spans="1:17" x14ac:dyDescent="0.35">
      <c r="A149" s="161"/>
      <c r="B149" s="21" t="s">
        <v>230</v>
      </c>
      <c r="C149" s="26"/>
      <c r="D149" s="33" t="s">
        <v>8</v>
      </c>
      <c r="E149" s="33" t="s">
        <v>231</v>
      </c>
      <c r="F149" s="38"/>
      <c r="G149" s="75"/>
      <c r="H149" s="7"/>
      <c r="I149" s="7"/>
      <c r="J149" s="76"/>
      <c r="K149" s="39"/>
      <c r="L149" s="26"/>
      <c r="M149" s="5" t="s">
        <v>32</v>
      </c>
      <c r="N149" s="5"/>
      <c r="O149" s="5"/>
      <c r="P149" s="14" t="s">
        <v>32</v>
      </c>
      <c r="Q149" s="95" t="s">
        <v>34</v>
      </c>
    </row>
    <row r="150" spans="1:17" x14ac:dyDescent="0.35">
      <c r="A150" s="161"/>
      <c r="B150" s="21" t="s">
        <v>232</v>
      </c>
      <c r="C150" s="26"/>
      <c r="D150" s="33" t="s">
        <v>6</v>
      </c>
      <c r="E150" s="33" t="s">
        <v>216</v>
      </c>
      <c r="F150" s="38"/>
      <c r="G150" s="75"/>
      <c r="H150" s="7"/>
      <c r="I150" s="7"/>
      <c r="J150" s="76"/>
      <c r="K150" s="39"/>
      <c r="L150" s="26" t="s">
        <v>32</v>
      </c>
      <c r="M150" s="5" t="s">
        <v>32</v>
      </c>
      <c r="N150" s="5"/>
      <c r="O150" s="5"/>
      <c r="P150" s="14" t="s">
        <v>32</v>
      </c>
      <c r="Q150" s="95" t="s">
        <v>34</v>
      </c>
    </row>
    <row r="151" spans="1:17" ht="15" thickBot="1" x14ac:dyDescent="0.4">
      <c r="A151" s="162"/>
      <c r="B151" s="22" t="s">
        <v>233</v>
      </c>
      <c r="C151" s="27"/>
      <c r="D151" s="35" t="s">
        <v>8</v>
      </c>
      <c r="E151" s="35"/>
      <c r="F151" s="40"/>
      <c r="G151" s="79"/>
      <c r="H151" s="17"/>
      <c r="I151" s="17"/>
      <c r="J151" s="80"/>
      <c r="K151" s="41"/>
      <c r="L151" s="27"/>
      <c r="M151" s="15" t="s">
        <v>32</v>
      </c>
      <c r="N151" s="15" t="s">
        <v>32</v>
      </c>
      <c r="O151" s="15" t="s">
        <v>32</v>
      </c>
      <c r="P151" s="19" t="s">
        <v>32</v>
      </c>
      <c r="Q151" s="96" t="s">
        <v>34</v>
      </c>
    </row>
    <row r="152" spans="1:17" x14ac:dyDescent="0.35">
      <c r="A152" s="160" t="s">
        <v>234</v>
      </c>
      <c r="B152" s="20" t="s">
        <v>235</v>
      </c>
      <c r="C152" s="25" t="s">
        <v>236</v>
      </c>
      <c r="D152" s="32" t="s">
        <v>8</v>
      </c>
      <c r="E152" s="32"/>
      <c r="F152" s="36"/>
      <c r="G152" s="77"/>
      <c r="H152" s="11"/>
      <c r="I152" s="11"/>
      <c r="J152" s="78"/>
      <c r="K152" s="37"/>
      <c r="L152" s="25" t="s">
        <v>32</v>
      </c>
      <c r="M152" s="9"/>
      <c r="N152" s="9"/>
      <c r="O152" s="9"/>
      <c r="P152" s="13" t="s">
        <v>32</v>
      </c>
      <c r="Q152" s="94" t="s">
        <v>34</v>
      </c>
    </row>
    <row r="153" spans="1:17" x14ac:dyDescent="0.35">
      <c r="A153" s="161"/>
      <c r="B153" s="21" t="s">
        <v>237</v>
      </c>
      <c r="C153" s="26"/>
      <c r="D153" s="33" t="s">
        <v>8</v>
      </c>
      <c r="E153" s="33"/>
      <c r="F153" s="38"/>
      <c r="G153" s="75"/>
      <c r="H153" s="7"/>
      <c r="I153" s="7"/>
      <c r="J153" s="76"/>
      <c r="K153" s="39"/>
      <c r="L153" s="26"/>
      <c r="M153" s="5"/>
      <c r="N153" s="5"/>
      <c r="O153" s="5"/>
      <c r="P153" s="14" t="s">
        <v>32</v>
      </c>
      <c r="Q153" s="95" t="s">
        <v>34</v>
      </c>
    </row>
    <row r="154" spans="1:17" x14ac:dyDescent="0.35">
      <c r="A154" s="161"/>
      <c r="B154" s="21" t="s">
        <v>238</v>
      </c>
      <c r="C154" s="26"/>
      <c r="D154" s="33" t="s">
        <v>8</v>
      </c>
      <c r="E154" s="33"/>
      <c r="F154" s="38"/>
      <c r="G154" s="75"/>
      <c r="H154" s="7"/>
      <c r="I154" s="7"/>
      <c r="J154" s="76"/>
      <c r="K154" s="39"/>
      <c r="L154" s="26"/>
      <c r="M154" s="5"/>
      <c r="N154" s="5"/>
      <c r="O154" s="5"/>
      <c r="P154" s="14" t="s">
        <v>32</v>
      </c>
      <c r="Q154" s="95" t="s">
        <v>34</v>
      </c>
    </row>
    <row r="155" spans="1:17" x14ac:dyDescent="0.35">
      <c r="A155" s="161"/>
      <c r="B155" s="21" t="s">
        <v>239</v>
      </c>
      <c r="C155" s="26"/>
      <c r="D155" s="33" t="s">
        <v>8</v>
      </c>
      <c r="E155" s="33"/>
      <c r="F155" s="38"/>
      <c r="G155" s="75"/>
      <c r="H155" s="7"/>
      <c r="I155" s="7"/>
      <c r="J155" s="76"/>
      <c r="K155" s="39"/>
      <c r="L155" s="26" t="s">
        <v>32</v>
      </c>
      <c r="M155" s="5"/>
      <c r="N155" s="5" t="s">
        <v>32</v>
      </c>
      <c r="O155" s="5"/>
      <c r="P155" s="14" t="s">
        <v>32</v>
      </c>
      <c r="Q155" s="95" t="s">
        <v>34</v>
      </c>
    </row>
    <row r="156" spans="1:17" x14ac:dyDescent="0.35">
      <c r="A156" s="161"/>
      <c r="B156" s="21" t="s">
        <v>240</v>
      </c>
      <c r="C156" s="26"/>
      <c r="D156" s="33" t="s">
        <v>8</v>
      </c>
      <c r="E156" s="33" t="s">
        <v>102</v>
      </c>
      <c r="F156" s="38"/>
      <c r="G156" s="75"/>
      <c r="H156" s="7"/>
      <c r="I156" s="7"/>
      <c r="J156" s="76"/>
      <c r="K156" s="39"/>
      <c r="L156" s="26" t="s">
        <v>32</v>
      </c>
      <c r="M156" s="5" t="s">
        <v>32</v>
      </c>
      <c r="N156" s="5"/>
      <c r="O156" s="5"/>
      <c r="P156" s="14" t="s">
        <v>32</v>
      </c>
      <c r="Q156" s="95" t="s">
        <v>34</v>
      </c>
    </row>
    <row r="157" spans="1:17" x14ac:dyDescent="0.35">
      <c r="A157" s="161"/>
      <c r="B157" s="21" t="s">
        <v>241</v>
      </c>
      <c r="C157" s="26"/>
      <c r="D157" s="33" t="s">
        <v>8</v>
      </c>
      <c r="E157" s="33"/>
      <c r="F157" s="38"/>
      <c r="G157" s="75"/>
      <c r="H157" s="7"/>
      <c r="I157" s="7"/>
      <c r="J157" s="76"/>
      <c r="K157" s="39"/>
      <c r="L157" s="26"/>
      <c r="M157" s="5"/>
      <c r="N157" s="5"/>
      <c r="O157" s="5"/>
      <c r="P157" s="14" t="s">
        <v>32</v>
      </c>
      <c r="Q157" s="95" t="s">
        <v>242</v>
      </c>
    </row>
    <row r="158" spans="1:17" x14ac:dyDescent="0.35">
      <c r="A158" s="161"/>
      <c r="B158" s="21" t="s">
        <v>243</v>
      </c>
      <c r="C158" s="26"/>
      <c r="D158" s="33" t="s">
        <v>8</v>
      </c>
      <c r="E158" s="33"/>
      <c r="F158" s="38"/>
      <c r="G158" s="75"/>
      <c r="H158" s="7"/>
      <c r="I158" s="7"/>
      <c r="J158" s="76"/>
      <c r="K158" s="39"/>
      <c r="L158" s="26"/>
      <c r="M158" s="5"/>
      <c r="N158" s="5"/>
      <c r="O158" s="5"/>
      <c r="P158" s="14" t="s">
        <v>32</v>
      </c>
      <c r="Q158" s="95" t="s">
        <v>34</v>
      </c>
    </row>
    <row r="159" spans="1:17" x14ac:dyDescent="0.35">
      <c r="A159" s="161"/>
      <c r="B159" s="21" t="s">
        <v>244</v>
      </c>
      <c r="C159" s="26"/>
      <c r="D159" s="33" t="s">
        <v>8</v>
      </c>
      <c r="E159" s="33"/>
      <c r="F159" s="38"/>
      <c r="G159" s="75"/>
      <c r="H159" s="7"/>
      <c r="I159" s="7"/>
      <c r="J159" s="76"/>
      <c r="K159" s="39"/>
      <c r="L159" s="26"/>
      <c r="M159" s="5"/>
      <c r="N159" s="5"/>
      <c r="O159" s="5"/>
      <c r="P159" s="14" t="s">
        <v>32</v>
      </c>
      <c r="Q159" s="95" t="s">
        <v>34</v>
      </c>
    </row>
    <row r="160" spans="1:17" x14ac:dyDescent="0.35">
      <c r="A160" s="161"/>
      <c r="B160" s="21" t="s">
        <v>245</v>
      </c>
      <c r="C160" s="26" t="s">
        <v>246</v>
      </c>
      <c r="D160" s="33" t="s">
        <v>8</v>
      </c>
      <c r="E160" s="33"/>
      <c r="F160" s="38"/>
      <c r="G160" s="75"/>
      <c r="H160" s="7"/>
      <c r="I160" s="7"/>
      <c r="J160" s="76"/>
      <c r="K160" s="39"/>
      <c r="L160" s="26" t="s">
        <v>32</v>
      </c>
      <c r="M160" s="5" t="s">
        <v>32</v>
      </c>
      <c r="N160" s="5"/>
      <c r="O160" s="5"/>
      <c r="P160" s="14" t="s">
        <v>32</v>
      </c>
      <c r="Q160" s="95" t="s">
        <v>58</v>
      </c>
    </row>
    <row r="161" spans="1:17" x14ac:dyDescent="0.35">
      <c r="A161" s="161"/>
      <c r="B161" s="21" t="s">
        <v>247</v>
      </c>
      <c r="C161" s="26"/>
      <c r="D161" s="33" t="s">
        <v>8</v>
      </c>
      <c r="E161" s="33"/>
      <c r="F161" s="38"/>
      <c r="G161" s="75"/>
      <c r="H161" s="7"/>
      <c r="I161" s="7"/>
      <c r="J161" s="76"/>
      <c r="K161" s="39"/>
      <c r="L161" s="26"/>
      <c r="M161" s="5"/>
      <c r="N161" s="5"/>
      <c r="O161" s="5"/>
      <c r="P161" s="14" t="s">
        <v>32</v>
      </c>
      <c r="Q161" s="95" t="s">
        <v>34</v>
      </c>
    </row>
    <row r="162" spans="1:17" x14ac:dyDescent="0.35">
      <c r="A162" s="161"/>
      <c r="B162" s="21" t="s">
        <v>248</v>
      </c>
      <c r="C162" s="26"/>
      <c r="D162" s="33" t="s">
        <v>8</v>
      </c>
      <c r="E162" s="33" t="s">
        <v>249</v>
      </c>
      <c r="F162" s="38"/>
      <c r="G162" s="75"/>
      <c r="H162" s="7"/>
      <c r="I162" s="7"/>
      <c r="J162" s="76"/>
      <c r="K162" s="39"/>
      <c r="L162" s="26"/>
      <c r="M162" s="5"/>
      <c r="N162" s="5"/>
      <c r="O162" s="5"/>
      <c r="P162" s="14" t="s">
        <v>32</v>
      </c>
      <c r="Q162" s="95" t="s">
        <v>90</v>
      </c>
    </row>
    <row r="163" spans="1:17" x14ac:dyDescent="0.35">
      <c r="A163" s="161"/>
      <c r="B163" s="21" t="s">
        <v>250</v>
      </c>
      <c r="C163" s="26"/>
      <c r="D163" s="33" t="s">
        <v>8</v>
      </c>
      <c r="E163" s="33"/>
      <c r="F163" s="38"/>
      <c r="G163" s="75"/>
      <c r="H163" s="7"/>
      <c r="I163" s="7"/>
      <c r="J163" s="76"/>
      <c r="K163" s="39"/>
      <c r="L163" s="26"/>
      <c r="M163" s="5"/>
      <c r="N163" s="5"/>
      <c r="O163" s="5"/>
      <c r="P163" s="14" t="s">
        <v>32</v>
      </c>
      <c r="Q163" s="95" t="s">
        <v>251</v>
      </c>
    </row>
    <row r="164" spans="1:17" x14ac:dyDescent="0.35">
      <c r="A164" s="161"/>
      <c r="B164" s="21" t="s">
        <v>252</v>
      </c>
      <c r="C164" s="26"/>
      <c r="D164" s="33" t="s">
        <v>8</v>
      </c>
      <c r="E164" s="33"/>
      <c r="F164" s="38"/>
      <c r="G164" s="75"/>
      <c r="H164" s="7"/>
      <c r="I164" s="7"/>
      <c r="J164" s="76"/>
      <c r="K164" s="39"/>
      <c r="L164" s="26"/>
      <c r="M164" s="5"/>
      <c r="N164" s="5"/>
      <c r="O164" s="5"/>
      <c r="P164" s="14" t="s">
        <v>32</v>
      </c>
      <c r="Q164" s="95" t="s">
        <v>34</v>
      </c>
    </row>
    <row r="165" spans="1:17" x14ac:dyDescent="0.35">
      <c r="A165" s="161"/>
      <c r="B165" s="21" t="s">
        <v>253</v>
      </c>
      <c r="C165" s="26"/>
      <c r="D165" s="33" t="s">
        <v>8</v>
      </c>
      <c r="E165" s="33" t="s">
        <v>249</v>
      </c>
      <c r="F165" s="38"/>
      <c r="G165" s="75"/>
      <c r="H165" s="7"/>
      <c r="I165" s="7"/>
      <c r="J165" s="76"/>
      <c r="K165" s="39"/>
      <c r="L165" s="26"/>
      <c r="M165" s="5" t="s">
        <v>32</v>
      </c>
      <c r="N165" s="5"/>
      <c r="O165" s="5"/>
      <c r="P165" s="14" t="s">
        <v>32</v>
      </c>
      <c r="Q165" s="95" t="s">
        <v>34</v>
      </c>
    </row>
    <row r="166" spans="1:17" x14ac:dyDescent="0.35">
      <c r="A166" s="161"/>
      <c r="B166" s="21" t="s">
        <v>254</v>
      </c>
      <c r="C166" s="26"/>
      <c r="D166" s="33" t="s">
        <v>8</v>
      </c>
      <c r="E166" s="33" t="s">
        <v>52</v>
      </c>
      <c r="F166" s="38"/>
      <c r="G166" s="75"/>
      <c r="H166" s="7"/>
      <c r="I166" s="7"/>
      <c r="J166" s="76"/>
      <c r="K166" s="39"/>
      <c r="L166" s="26" t="s">
        <v>32</v>
      </c>
      <c r="M166" s="5"/>
      <c r="N166" s="5"/>
      <c r="O166" s="5"/>
      <c r="P166" s="14" t="s">
        <v>32</v>
      </c>
      <c r="Q166" s="95" t="s">
        <v>58</v>
      </c>
    </row>
    <row r="167" spans="1:17" x14ac:dyDescent="0.35">
      <c r="A167" s="161"/>
      <c r="B167" s="21" t="s">
        <v>255</v>
      </c>
      <c r="C167" s="26"/>
      <c r="D167" s="33" t="s">
        <v>8</v>
      </c>
      <c r="E167" s="33"/>
      <c r="F167" s="38"/>
      <c r="G167" s="75"/>
      <c r="H167" s="7"/>
      <c r="I167" s="7"/>
      <c r="J167" s="76"/>
      <c r="K167" s="39"/>
      <c r="L167" s="26"/>
      <c r="M167" s="5"/>
      <c r="N167" s="5"/>
      <c r="O167" s="5"/>
      <c r="P167" s="14" t="s">
        <v>32</v>
      </c>
      <c r="Q167" s="95" t="s">
        <v>34</v>
      </c>
    </row>
    <row r="168" spans="1:17" x14ac:dyDescent="0.35">
      <c r="A168" s="161"/>
      <c r="B168" s="21" t="s">
        <v>256</v>
      </c>
      <c r="C168" s="26" t="s">
        <v>236</v>
      </c>
      <c r="D168" s="33" t="s">
        <v>8</v>
      </c>
      <c r="E168" s="33" t="s">
        <v>249</v>
      </c>
      <c r="F168" s="38"/>
      <c r="G168" s="75"/>
      <c r="H168" s="7"/>
      <c r="I168" s="7"/>
      <c r="J168" s="76"/>
      <c r="K168" s="39"/>
      <c r="L168" s="26"/>
      <c r="M168" s="5"/>
      <c r="N168" s="5"/>
      <c r="O168" s="5"/>
      <c r="P168" s="14" t="s">
        <v>32</v>
      </c>
      <c r="Q168" s="95" t="s">
        <v>34</v>
      </c>
    </row>
    <row r="169" spans="1:17" x14ac:dyDescent="0.35">
      <c r="A169" s="161"/>
      <c r="B169" s="21" t="s">
        <v>257</v>
      </c>
      <c r="C169" s="26"/>
      <c r="D169" s="33" t="s">
        <v>8</v>
      </c>
      <c r="E169" s="33" t="s">
        <v>249</v>
      </c>
      <c r="F169" s="38"/>
      <c r="G169" s="75"/>
      <c r="H169" s="7"/>
      <c r="I169" s="7"/>
      <c r="J169" s="76"/>
      <c r="K169" s="39"/>
      <c r="L169" s="26" t="s">
        <v>32</v>
      </c>
      <c r="M169" s="5"/>
      <c r="N169" s="5"/>
      <c r="O169" s="5"/>
      <c r="P169" s="14" t="s">
        <v>32</v>
      </c>
      <c r="Q169" s="95" t="s">
        <v>90</v>
      </c>
    </row>
    <row r="170" spans="1:17" x14ac:dyDescent="0.35">
      <c r="A170" s="161"/>
      <c r="B170" s="21" t="s">
        <v>258</v>
      </c>
      <c r="C170" s="26"/>
      <c r="D170" s="33" t="s">
        <v>8</v>
      </c>
      <c r="E170" s="33" t="s">
        <v>249</v>
      </c>
      <c r="F170" s="38"/>
      <c r="G170" s="75"/>
      <c r="H170" s="7"/>
      <c r="I170" s="7"/>
      <c r="J170" s="76"/>
      <c r="K170" s="39"/>
      <c r="L170" s="26" t="s">
        <v>32</v>
      </c>
      <c r="M170" s="5" t="s">
        <v>32</v>
      </c>
      <c r="N170" s="5"/>
      <c r="O170" s="5"/>
      <c r="P170" s="14" t="s">
        <v>32</v>
      </c>
      <c r="Q170" s="95" t="s">
        <v>242</v>
      </c>
    </row>
    <row r="171" spans="1:17" x14ac:dyDescent="0.35">
      <c r="A171" s="161"/>
      <c r="B171" s="21" t="s">
        <v>259</v>
      </c>
      <c r="C171" s="26"/>
      <c r="D171" s="33" t="s">
        <v>8</v>
      </c>
      <c r="E171" s="33" t="s">
        <v>249</v>
      </c>
      <c r="F171" s="38"/>
      <c r="G171" s="75"/>
      <c r="H171" s="7"/>
      <c r="I171" s="7"/>
      <c r="J171" s="76"/>
      <c r="K171" s="39"/>
      <c r="L171" s="26"/>
      <c r="M171" s="5" t="s">
        <v>32</v>
      </c>
      <c r="N171" s="5"/>
      <c r="O171" s="5"/>
      <c r="P171" s="14" t="s">
        <v>32</v>
      </c>
      <c r="Q171" s="95" t="s">
        <v>90</v>
      </c>
    </row>
    <row r="172" spans="1:17" ht="15" thickBot="1" x14ac:dyDescent="0.4">
      <c r="A172" s="162"/>
      <c r="B172" s="22" t="s">
        <v>260</v>
      </c>
      <c r="C172" s="27"/>
      <c r="D172" s="35" t="s">
        <v>8</v>
      </c>
      <c r="E172" s="35"/>
      <c r="F172" s="40"/>
      <c r="G172" s="79"/>
      <c r="H172" s="17"/>
      <c r="I172" s="17"/>
      <c r="J172" s="80"/>
      <c r="K172" s="41"/>
      <c r="L172" s="27" t="s">
        <v>32</v>
      </c>
      <c r="M172" s="15"/>
      <c r="N172" s="15"/>
      <c r="O172" s="15"/>
      <c r="P172" s="19" t="s">
        <v>32</v>
      </c>
      <c r="Q172" s="96" t="s">
        <v>34</v>
      </c>
    </row>
    <row r="173" spans="1:17" x14ac:dyDescent="0.35">
      <c r="A173" s="160" t="s">
        <v>261</v>
      </c>
      <c r="B173" s="20" t="s">
        <v>262</v>
      </c>
      <c r="C173" s="25"/>
      <c r="D173" s="32" t="s">
        <v>6</v>
      </c>
      <c r="E173" s="32" t="s">
        <v>263</v>
      </c>
      <c r="F173" s="36"/>
      <c r="G173" s="77"/>
      <c r="H173" s="11"/>
      <c r="I173" s="11"/>
      <c r="J173" s="78"/>
      <c r="K173" s="37"/>
      <c r="L173" s="25" t="s">
        <v>32</v>
      </c>
      <c r="M173" s="9"/>
      <c r="N173" s="9"/>
      <c r="O173" s="9"/>
      <c r="P173" s="13" t="s">
        <v>32</v>
      </c>
      <c r="Q173" s="94" t="s">
        <v>34</v>
      </c>
    </row>
    <row r="174" spans="1:17" x14ac:dyDescent="0.35">
      <c r="A174" s="161"/>
      <c r="B174" s="21" t="s">
        <v>264</v>
      </c>
      <c r="C174" s="26"/>
      <c r="D174" s="33" t="s">
        <v>6</v>
      </c>
      <c r="E174" s="33"/>
      <c r="F174" s="38"/>
      <c r="G174" s="75"/>
      <c r="H174" s="7"/>
      <c r="I174" s="7"/>
      <c r="J174" s="76"/>
      <c r="K174" s="39"/>
      <c r="L174" s="26"/>
      <c r="M174" s="5" t="s">
        <v>32</v>
      </c>
      <c r="N174" s="5"/>
      <c r="O174" s="5"/>
      <c r="P174" s="14" t="s">
        <v>32</v>
      </c>
      <c r="Q174" s="95" t="s">
        <v>34</v>
      </c>
    </row>
    <row r="175" spans="1:17" x14ac:dyDescent="0.35">
      <c r="A175" s="161"/>
      <c r="B175" s="21" t="s">
        <v>265</v>
      </c>
      <c r="C175" s="26"/>
      <c r="D175" s="33" t="s">
        <v>8</v>
      </c>
      <c r="E175" s="33" t="s">
        <v>266</v>
      </c>
      <c r="F175" s="38" t="s">
        <v>14</v>
      </c>
      <c r="G175" s="75" t="s">
        <v>52</v>
      </c>
      <c r="H175" s="7" t="s">
        <v>14</v>
      </c>
      <c r="I175" s="7" t="s">
        <v>52</v>
      </c>
      <c r="J175" s="76" t="s">
        <v>14</v>
      </c>
      <c r="K175" s="39" t="s">
        <v>52</v>
      </c>
      <c r="L175" s="26" t="s">
        <v>32</v>
      </c>
      <c r="M175" s="5" t="s">
        <v>32</v>
      </c>
      <c r="N175" s="5"/>
      <c r="O175" s="5"/>
      <c r="P175" s="14" t="s">
        <v>32</v>
      </c>
      <c r="Q175" s="95" t="s">
        <v>34</v>
      </c>
    </row>
    <row r="176" spans="1:17" x14ac:dyDescent="0.35">
      <c r="A176" s="161"/>
      <c r="B176" s="21" t="s">
        <v>267</v>
      </c>
      <c r="C176" s="26"/>
      <c r="D176" s="33" t="s">
        <v>6</v>
      </c>
      <c r="E176" s="33"/>
      <c r="F176" s="38"/>
      <c r="G176" s="75"/>
      <c r="H176" s="7"/>
      <c r="I176" s="7"/>
      <c r="J176" s="76"/>
      <c r="K176" s="39"/>
      <c r="L176" s="26" t="s">
        <v>32</v>
      </c>
      <c r="M176" s="5" t="s">
        <v>32</v>
      </c>
      <c r="N176" s="5" t="s">
        <v>32</v>
      </c>
      <c r="O176" s="5"/>
      <c r="P176" s="14" t="s">
        <v>32</v>
      </c>
      <c r="Q176" s="95" t="s">
        <v>34</v>
      </c>
    </row>
    <row r="177" spans="1:17" x14ac:dyDescent="0.35">
      <c r="A177" s="161"/>
      <c r="B177" s="21" t="s">
        <v>268</v>
      </c>
      <c r="C177" s="26"/>
      <c r="D177" s="33" t="s">
        <v>6</v>
      </c>
      <c r="E177" s="33"/>
      <c r="F177" s="38"/>
      <c r="G177" s="75"/>
      <c r="H177" s="7"/>
      <c r="I177" s="7"/>
      <c r="J177" s="76"/>
      <c r="K177" s="39"/>
      <c r="L177" s="26" t="s">
        <v>32</v>
      </c>
      <c r="M177" s="5" t="s">
        <v>32</v>
      </c>
      <c r="N177" s="5" t="s">
        <v>32</v>
      </c>
      <c r="O177" s="5"/>
      <c r="P177" s="14" t="s">
        <v>32</v>
      </c>
      <c r="Q177" s="95" t="s">
        <v>34</v>
      </c>
    </row>
    <row r="178" spans="1:17" ht="15" thickBot="1" x14ac:dyDescent="0.4">
      <c r="A178" s="162"/>
      <c r="B178" s="22" t="s">
        <v>269</v>
      </c>
      <c r="C178" s="27" t="s">
        <v>64</v>
      </c>
      <c r="D178" s="35" t="s">
        <v>6</v>
      </c>
      <c r="E178" s="35"/>
      <c r="F178" s="40"/>
      <c r="G178" s="79"/>
      <c r="H178" s="17"/>
      <c r="I178" s="17"/>
      <c r="J178" s="80"/>
      <c r="K178" s="41"/>
      <c r="L178" s="27" t="s">
        <v>32</v>
      </c>
      <c r="M178" s="15"/>
      <c r="N178" s="15"/>
      <c r="O178" s="15"/>
      <c r="P178" s="19" t="s">
        <v>32</v>
      </c>
      <c r="Q178" s="96" t="s">
        <v>58</v>
      </c>
    </row>
    <row r="179" spans="1:17" x14ac:dyDescent="0.35">
      <c r="A179" s="160" t="s">
        <v>270</v>
      </c>
      <c r="B179" s="20" t="s">
        <v>271</v>
      </c>
      <c r="C179" s="25"/>
      <c r="D179" s="32" t="s">
        <v>6</v>
      </c>
      <c r="E179" s="32"/>
      <c r="F179" s="36"/>
      <c r="G179" s="77"/>
      <c r="H179" s="11"/>
      <c r="I179" s="11"/>
      <c r="J179" s="78"/>
      <c r="K179" s="37"/>
      <c r="L179" s="25" t="s">
        <v>32</v>
      </c>
      <c r="M179" s="9"/>
      <c r="N179" s="9" t="s">
        <v>32</v>
      </c>
      <c r="O179" s="9"/>
      <c r="P179" s="13" t="s">
        <v>32</v>
      </c>
      <c r="Q179" s="94" t="s">
        <v>58</v>
      </c>
    </row>
    <row r="180" spans="1:17" x14ac:dyDescent="0.35">
      <c r="A180" s="161"/>
      <c r="B180" s="21" t="s">
        <v>272</v>
      </c>
      <c r="C180" s="26"/>
      <c r="D180" s="33" t="s">
        <v>8</v>
      </c>
      <c r="E180" s="33"/>
      <c r="F180" s="38"/>
      <c r="G180" s="75"/>
      <c r="H180" s="7"/>
      <c r="I180" s="7"/>
      <c r="J180" s="76"/>
      <c r="K180" s="39"/>
      <c r="L180" s="26" t="s">
        <v>32</v>
      </c>
      <c r="M180" s="5"/>
      <c r="N180" s="5"/>
      <c r="O180" s="5"/>
      <c r="P180" s="14" t="s">
        <v>32</v>
      </c>
      <c r="Q180" s="95" t="s">
        <v>58</v>
      </c>
    </row>
    <row r="181" spans="1:17" ht="15" thickBot="1" x14ac:dyDescent="0.4">
      <c r="A181" s="162"/>
      <c r="B181" s="22" t="s">
        <v>273</v>
      </c>
      <c r="C181" s="27"/>
      <c r="D181" s="35" t="s">
        <v>6</v>
      </c>
      <c r="E181" s="35"/>
      <c r="F181" s="40"/>
      <c r="G181" s="79"/>
      <c r="H181" s="17"/>
      <c r="I181" s="17"/>
      <c r="J181" s="80"/>
      <c r="K181" s="41"/>
      <c r="L181" s="27" t="s">
        <v>32</v>
      </c>
      <c r="M181" s="15" t="s">
        <v>32</v>
      </c>
      <c r="N181" s="15" t="s">
        <v>32</v>
      </c>
      <c r="O181" s="15"/>
      <c r="P181" s="19" t="s">
        <v>32</v>
      </c>
      <c r="Q181" s="96" t="s">
        <v>58</v>
      </c>
    </row>
    <row r="182" spans="1:17" x14ac:dyDescent="0.35">
      <c r="A182" s="160" t="s">
        <v>274</v>
      </c>
      <c r="B182" s="20" t="s">
        <v>275</v>
      </c>
      <c r="C182" s="25"/>
      <c r="D182" s="32" t="s">
        <v>8</v>
      </c>
      <c r="E182" s="32" t="s">
        <v>206</v>
      </c>
      <c r="F182" s="36"/>
      <c r="G182" s="77"/>
      <c r="H182" s="11"/>
      <c r="I182" s="11"/>
      <c r="J182" s="78"/>
      <c r="K182" s="37"/>
      <c r="L182" s="25" t="s">
        <v>32</v>
      </c>
      <c r="M182" s="9" t="s">
        <v>32</v>
      </c>
      <c r="N182" s="9" t="s">
        <v>32</v>
      </c>
      <c r="O182" s="9"/>
      <c r="P182" s="13" t="s">
        <v>32</v>
      </c>
      <c r="Q182" s="94" t="s">
        <v>34</v>
      </c>
    </row>
    <row r="183" spans="1:17" x14ac:dyDescent="0.35">
      <c r="A183" s="161"/>
      <c r="B183" s="21" t="s">
        <v>276</v>
      </c>
      <c r="C183" s="26"/>
      <c r="D183" s="33" t="s">
        <v>8</v>
      </c>
      <c r="E183" s="33"/>
      <c r="F183" s="38"/>
      <c r="G183" s="75"/>
      <c r="H183" s="7"/>
      <c r="I183" s="7"/>
      <c r="J183" s="76"/>
      <c r="K183" s="39"/>
      <c r="L183" s="26" t="s">
        <v>32</v>
      </c>
      <c r="M183" s="5"/>
      <c r="N183" s="5"/>
      <c r="O183" s="5"/>
      <c r="P183" s="14" t="s">
        <v>32</v>
      </c>
      <c r="Q183" s="95" t="s">
        <v>58</v>
      </c>
    </row>
    <row r="184" spans="1:17" x14ac:dyDescent="0.35">
      <c r="A184" s="161"/>
      <c r="B184" s="21" t="s">
        <v>277</v>
      </c>
      <c r="C184" s="26"/>
      <c r="D184" s="33" t="s">
        <v>8</v>
      </c>
      <c r="E184" s="33" t="s">
        <v>216</v>
      </c>
      <c r="F184" s="38"/>
      <c r="G184" s="75"/>
      <c r="H184" s="7"/>
      <c r="I184" s="7"/>
      <c r="J184" s="76"/>
      <c r="K184" s="39"/>
      <c r="L184" s="26" t="s">
        <v>32</v>
      </c>
      <c r="M184" s="5" t="s">
        <v>32</v>
      </c>
      <c r="N184" s="5"/>
      <c r="O184" s="5"/>
      <c r="P184" s="14" t="s">
        <v>32</v>
      </c>
      <c r="Q184" s="95" t="s">
        <v>34</v>
      </c>
    </row>
    <row r="185" spans="1:17" ht="15" thickBot="1" x14ac:dyDescent="0.4">
      <c r="A185" s="162"/>
      <c r="B185" s="22" t="s">
        <v>278</v>
      </c>
      <c r="C185" s="27"/>
      <c r="D185" s="35" t="s">
        <v>4</v>
      </c>
      <c r="E185" s="35" t="s">
        <v>279</v>
      </c>
      <c r="F185" s="40"/>
      <c r="G185" s="79"/>
      <c r="H185" s="17"/>
      <c r="I185" s="17"/>
      <c r="J185" s="80"/>
      <c r="K185" s="41"/>
      <c r="L185" s="27" t="s">
        <v>32</v>
      </c>
      <c r="M185" s="15"/>
      <c r="N185" s="15"/>
      <c r="O185" s="15"/>
      <c r="P185" s="19" t="s">
        <v>32</v>
      </c>
      <c r="Q185" s="96" t="s">
        <v>87</v>
      </c>
    </row>
  </sheetData>
  <sortState ref="B19:M34">
    <sortCondition ref="B19"/>
  </sortState>
  <mergeCells count="15">
    <mergeCell ref="L11:P11"/>
    <mergeCell ref="A18:A25"/>
    <mergeCell ref="A26:A31"/>
    <mergeCell ref="A13:A17"/>
    <mergeCell ref="F11:K11"/>
    <mergeCell ref="A32:A37"/>
    <mergeCell ref="A38:A46"/>
    <mergeCell ref="A47:A111"/>
    <mergeCell ref="A112:A126"/>
    <mergeCell ref="A182:A185"/>
    <mergeCell ref="A127:A135"/>
    <mergeCell ref="A136:A151"/>
    <mergeCell ref="A152:A172"/>
    <mergeCell ref="A173:A178"/>
    <mergeCell ref="A179:A181"/>
  </mergeCells>
  <conditionalFormatting sqref="D93:D185 D13:D91">
    <cfRule type="cellIs" dxfId="13688" priority="4" operator="equal">
      <formula>"Phase 3"</formula>
    </cfRule>
    <cfRule type="cellIs" dxfId="13687" priority="5" operator="equal">
      <formula>"Phase 2"</formula>
    </cfRule>
    <cfRule type="cellIs" dxfId="13686" priority="6" operator="equal">
      <formula>"Phase 1"</formula>
    </cfRule>
  </conditionalFormatting>
  <conditionalFormatting sqref="D92">
    <cfRule type="cellIs" dxfId="13685" priority="1" operator="equal">
      <formula>"Phase 3"</formula>
    </cfRule>
    <cfRule type="cellIs" dxfId="13684" priority="2" operator="equal">
      <formula>"Phase 2"</formula>
    </cfRule>
    <cfRule type="cellIs" dxfId="13683" priority="3" operator="equal">
      <formula>"Phase 1"</formula>
    </cfRule>
  </conditionalFormatting>
  <pageMargins left="0.7" right="0.7" top="0.78740157499999996" bottom="0.78740157499999996"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7"/>
  <sheetViews>
    <sheetView topLeftCell="E1" workbookViewId="0">
      <selection activeCell="E11" sqref="E11"/>
    </sheetView>
  </sheetViews>
  <sheetFormatPr baseColWidth="10" defaultColWidth="9.1796875" defaultRowHeight="14.5" x14ac:dyDescent="0.35"/>
  <cols>
    <col min="1" max="1" width="6" style="2" bestFit="1" customWidth="1"/>
    <col min="2" max="2" width="20.1796875" style="2" bestFit="1" customWidth="1"/>
    <col min="3" max="3" width="6.81640625" style="2" bestFit="1" customWidth="1"/>
    <col min="4" max="4" width="35.26953125" style="2" bestFit="1" customWidth="1"/>
    <col min="5" max="6" width="29.453125" style="2" customWidth="1"/>
    <col min="7" max="7" width="5.81640625" style="2" bestFit="1" customWidth="1"/>
    <col min="8" max="8" width="5.453125" style="2" bestFit="1" customWidth="1"/>
    <col min="9" max="9" width="3.453125" style="3" bestFit="1" customWidth="1"/>
    <col min="10" max="10" width="5" style="3" bestFit="1" customWidth="1"/>
    <col min="11" max="11" width="6.54296875" style="3" bestFit="1" customWidth="1"/>
    <col min="12" max="12" width="4" style="3" bestFit="1" customWidth="1"/>
    <col min="13" max="13" width="7" style="3" bestFit="1" customWidth="1"/>
    <col min="14" max="14" width="7" style="3" customWidth="1"/>
    <col min="15" max="16" width="6.26953125" style="2" bestFit="1" customWidth="1"/>
    <col min="17" max="17" width="7.54296875" style="2" bestFit="1" customWidth="1"/>
    <col min="18" max="18" width="7.1796875" style="2" bestFit="1" customWidth="1"/>
    <col min="19" max="19" width="7.453125" style="2" bestFit="1" customWidth="1"/>
    <col min="20" max="20" width="8.453125" style="2" bestFit="1" customWidth="1"/>
    <col min="21" max="21" width="7.26953125" style="2" bestFit="1" customWidth="1"/>
    <col min="22" max="22" width="7.453125" style="2" bestFit="1" customWidth="1"/>
    <col min="23" max="23" width="8.1796875" style="2" bestFit="1" customWidth="1"/>
    <col min="24" max="24" width="7.7265625" style="2" bestFit="1" customWidth="1"/>
    <col min="25" max="25" width="7.453125" style="2" bestFit="1" customWidth="1"/>
    <col min="26" max="26" width="7.81640625" style="2" bestFit="1" customWidth="1"/>
    <col min="27" max="27" width="7" style="2" bestFit="1" customWidth="1"/>
    <col min="28" max="28" width="6.7265625" style="2" bestFit="1" customWidth="1"/>
    <col min="29" max="30" width="7.54296875" style="2" bestFit="1" customWidth="1"/>
    <col min="31" max="31" width="5" style="2" bestFit="1" customWidth="1"/>
    <col min="32" max="32" width="7" style="2" bestFit="1" customWidth="1"/>
    <col min="33" max="16384" width="9.1796875" style="2"/>
  </cols>
  <sheetData>
    <row r="1" spans="1:33" x14ac:dyDescent="0.35">
      <c r="A1" s="142" t="s">
        <v>280</v>
      </c>
      <c r="B1" s="142" t="s">
        <v>281</v>
      </c>
      <c r="C1" s="142" t="s">
        <v>282</v>
      </c>
      <c r="D1" s="142" t="s">
        <v>283</v>
      </c>
      <c r="E1" s="142" t="s">
        <v>284</v>
      </c>
      <c r="F1" s="142" t="s">
        <v>285</v>
      </c>
      <c r="G1" s="56" t="s">
        <v>286</v>
      </c>
      <c r="H1" s="56" t="s">
        <v>287</v>
      </c>
      <c r="I1" s="142" t="s">
        <v>288</v>
      </c>
      <c r="J1" s="142" t="s">
        <v>289</v>
      </c>
      <c r="K1" s="142" t="s">
        <v>463</v>
      </c>
      <c r="L1" s="142" t="s">
        <v>290</v>
      </c>
      <c r="M1" s="142" t="s">
        <v>291</v>
      </c>
      <c r="N1" s="142" t="s">
        <v>1016</v>
      </c>
      <c r="O1" s="142" t="s">
        <v>292</v>
      </c>
      <c r="P1" s="142" t="s">
        <v>293</v>
      </c>
      <c r="Q1" s="142" t="s">
        <v>294</v>
      </c>
      <c r="R1" s="142" t="s">
        <v>295</v>
      </c>
      <c r="S1" s="142" t="s">
        <v>296</v>
      </c>
      <c r="T1" s="142" t="s">
        <v>297</v>
      </c>
      <c r="U1" s="142" t="s">
        <v>298</v>
      </c>
      <c r="V1" s="142" t="s">
        <v>299</v>
      </c>
      <c r="W1" s="142" t="s">
        <v>300</v>
      </c>
      <c r="X1" s="142" t="s">
        <v>301</v>
      </c>
      <c r="Y1" s="64" t="s">
        <v>302</v>
      </c>
      <c r="Z1" s="64" t="s">
        <v>303</v>
      </c>
      <c r="AA1" s="64" t="s">
        <v>304</v>
      </c>
      <c r="AB1" s="64" t="s">
        <v>305</v>
      </c>
      <c r="AC1" s="64" t="s">
        <v>306</v>
      </c>
      <c r="AD1" s="64" t="s">
        <v>307</v>
      </c>
      <c r="AE1" s="64" t="s">
        <v>308</v>
      </c>
      <c r="AF1" s="142" t="s">
        <v>21</v>
      </c>
      <c r="AG1" s="142" t="s">
        <v>774</v>
      </c>
    </row>
    <row r="2" spans="1:33" x14ac:dyDescent="0.35">
      <c r="B2" s="3" t="s">
        <v>309</v>
      </c>
      <c r="C2" s="54">
        <v>1000</v>
      </c>
      <c r="D2" s="54" t="s">
        <v>310</v>
      </c>
      <c r="E2" s="54" t="s">
        <v>311</v>
      </c>
      <c r="F2" s="3" t="s">
        <v>120</v>
      </c>
      <c r="G2" s="3"/>
      <c r="H2" s="3"/>
      <c r="O2" s="3"/>
      <c r="P2" s="3"/>
      <c r="Q2" s="3"/>
      <c r="R2" s="3"/>
      <c r="S2" s="3"/>
      <c r="T2" s="3"/>
      <c r="U2" s="3"/>
      <c r="V2" s="3"/>
      <c r="W2" s="3"/>
      <c r="X2" s="3"/>
      <c r="Y2" s="3"/>
      <c r="Z2" s="3"/>
      <c r="AA2" s="3"/>
      <c r="AB2" s="3"/>
      <c r="AC2" s="3"/>
      <c r="AD2" s="3"/>
      <c r="AE2" s="3"/>
      <c r="AF2" s="3"/>
    </row>
    <row r="3" spans="1:33" x14ac:dyDescent="0.35">
      <c r="B3" s="3" t="s">
        <v>309</v>
      </c>
      <c r="C3" s="54">
        <v>1000</v>
      </c>
      <c r="D3" s="54" t="s">
        <v>310</v>
      </c>
      <c r="E3" s="54" t="s">
        <v>312</v>
      </c>
      <c r="F3" s="3" t="s">
        <v>313</v>
      </c>
      <c r="G3" s="3"/>
      <c r="H3" s="3"/>
      <c r="O3" s="3"/>
      <c r="P3" s="3"/>
      <c r="Q3" s="3"/>
      <c r="R3" s="3"/>
      <c r="S3" s="3"/>
      <c r="T3" s="3"/>
      <c r="U3" s="3"/>
      <c r="V3" s="3"/>
      <c r="W3" s="3"/>
      <c r="X3" s="3"/>
      <c r="Y3" s="3"/>
      <c r="Z3" s="3"/>
      <c r="AA3" s="3"/>
      <c r="AB3" s="3"/>
      <c r="AC3" s="3"/>
      <c r="AD3" s="3"/>
      <c r="AE3" s="3"/>
      <c r="AF3" s="3"/>
    </row>
    <row r="4" spans="1:33" x14ac:dyDescent="0.35">
      <c r="B4" s="3" t="s">
        <v>309</v>
      </c>
      <c r="C4" s="54">
        <v>1000</v>
      </c>
      <c r="D4" s="54" t="s">
        <v>310</v>
      </c>
      <c r="E4" s="54" t="s">
        <v>314</v>
      </c>
      <c r="F4" s="3" t="s">
        <v>133</v>
      </c>
      <c r="G4" s="3"/>
      <c r="H4" s="3"/>
      <c r="O4" s="3"/>
      <c r="P4" s="3"/>
      <c r="Q4" s="3"/>
      <c r="R4" s="3"/>
      <c r="S4" s="3"/>
      <c r="T4" s="3"/>
      <c r="U4" s="3"/>
      <c r="V4" s="3"/>
      <c r="W4" s="3"/>
      <c r="X4" s="3"/>
      <c r="Y4" s="3"/>
      <c r="Z4" s="3"/>
      <c r="AA4" s="3"/>
      <c r="AB4" s="3"/>
      <c r="AC4" s="3"/>
      <c r="AD4" s="3"/>
      <c r="AE4" s="3"/>
      <c r="AF4" s="3"/>
    </row>
    <row r="5" spans="1:33" x14ac:dyDescent="0.35">
      <c r="B5" s="3" t="s">
        <v>309</v>
      </c>
      <c r="C5" s="54">
        <v>1000</v>
      </c>
      <c r="D5" s="54" t="s">
        <v>310</v>
      </c>
      <c r="E5" s="54" t="s">
        <v>315</v>
      </c>
      <c r="F5" s="3" t="s">
        <v>144</v>
      </c>
      <c r="G5" s="3"/>
      <c r="H5" s="3"/>
      <c r="O5" s="3"/>
      <c r="P5" s="3"/>
      <c r="Q5" s="3"/>
      <c r="R5" s="3"/>
      <c r="S5" s="3"/>
      <c r="T5" s="3"/>
      <c r="U5" s="3"/>
      <c r="V5" s="3"/>
      <c r="W5" s="3"/>
      <c r="X5" s="3"/>
      <c r="Y5" s="3"/>
      <c r="Z5" s="3"/>
      <c r="AA5" s="3"/>
      <c r="AB5" s="3"/>
      <c r="AC5" s="3"/>
      <c r="AD5" s="3"/>
      <c r="AE5" s="3"/>
      <c r="AF5" s="3"/>
    </row>
    <row r="6" spans="1:33" x14ac:dyDescent="0.35">
      <c r="B6" s="3" t="s">
        <v>309</v>
      </c>
      <c r="C6" s="54">
        <v>1000</v>
      </c>
      <c r="D6" s="54" t="s">
        <v>310</v>
      </c>
      <c r="E6" s="54" t="s">
        <v>316</v>
      </c>
      <c r="F6" s="3" t="s">
        <v>146</v>
      </c>
      <c r="G6" s="3"/>
      <c r="H6" s="3"/>
      <c r="O6" s="3"/>
      <c r="P6" s="3"/>
      <c r="Q6" s="3"/>
      <c r="R6" s="3"/>
      <c r="S6" s="3"/>
      <c r="T6" s="3"/>
      <c r="U6" s="3"/>
      <c r="V6" s="3"/>
      <c r="W6" s="3"/>
      <c r="X6" s="3"/>
      <c r="Y6" s="3"/>
      <c r="Z6" s="3"/>
      <c r="AA6" s="3"/>
      <c r="AB6" s="3"/>
      <c r="AC6" s="3"/>
      <c r="AD6" s="3"/>
      <c r="AE6" s="3"/>
      <c r="AF6" s="3"/>
    </row>
    <row r="7" spans="1:33" x14ac:dyDescent="0.35">
      <c r="B7" s="3" t="s">
        <v>309</v>
      </c>
      <c r="C7" s="54">
        <v>1000</v>
      </c>
      <c r="D7" s="54" t="s">
        <v>310</v>
      </c>
      <c r="E7" s="54" t="s">
        <v>317</v>
      </c>
      <c r="F7" s="3" t="s">
        <v>318</v>
      </c>
      <c r="G7" s="3"/>
      <c r="H7" s="3"/>
      <c r="O7" s="3"/>
      <c r="P7" s="3"/>
      <c r="Q7" s="3"/>
      <c r="R7" s="3"/>
      <c r="S7" s="3"/>
      <c r="T7" s="3"/>
      <c r="U7" s="3"/>
      <c r="V7" s="3"/>
      <c r="X7" s="3"/>
      <c r="Y7" s="3"/>
      <c r="Z7" s="3"/>
      <c r="AA7" s="3"/>
      <c r="AB7" s="3"/>
      <c r="AC7" s="3"/>
      <c r="AD7" s="3"/>
      <c r="AE7" s="3"/>
      <c r="AF7" s="3"/>
    </row>
    <row r="8" spans="1:33" x14ac:dyDescent="0.35">
      <c r="B8" s="3" t="s">
        <v>309</v>
      </c>
      <c r="C8" s="3">
        <v>2000</v>
      </c>
      <c r="D8" s="3" t="s">
        <v>319</v>
      </c>
      <c r="E8" s="3" t="s">
        <v>320</v>
      </c>
      <c r="F8" s="3" t="s">
        <v>321</v>
      </c>
      <c r="G8" s="3"/>
      <c r="H8" s="3"/>
      <c r="O8" s="3"/>
      <c r="P8" s="3"/>
      <c r="Q8" s="3"/>
      <c r="R8" s="3"/>
      <c r="S8" s="3"/>
      <c r="T8" s="3"/>
      <c r="U8" s="3"/>
      <c r="V8" s="3"/>
      <c r="W8" s="3"/>
      <c r="X8" s="3"/>
      <c r="Y8" s="3"/>
      <c r="Z8" s="3"/>
      <c r="AA8" s="3"/>
      <c r="AB8" s="3"/>
      <c r="AC8" s="3"/>
      <c r="AD8" s="3"/>
      <c r="AE8" s="3"/>
      <c r="AF8" s="3"/>
    </row>
    <row r="9" spans="1:33" x14ac:dyDescent="0.35">
      <c r="B9" s="3" t="s">
        <v>309</v>
      </c>
      <c r="C9" s="3">
        <v>2000</v>
      </c>
      <c r="D9" s="3" t="s">
        <v>319</v>
      </c>
      <c r="E9" s="3" t="s">
        <v>322</v>
      </c>
      <c r="F9" s="3" t="s">
        <v>323</v>
      </c>
      <c r="G9" s="3"/>
      <c r="H9" s="3"/>
      <c r="O9" s="3"/>
      <c r="P9" s="3"/>
      <c r="Q9" s="3"/>
      <c r="R9" s="3"/>
      <c r="S9" s="3"/>
      <c r="T9" s="3"/>
      <c r="U9" s="3"/>
      <c r="V9" s="3"/>
      <c r="W9" s="3"/>
      <c r="X9" s="3"/>
      <c r="Y9" s="3"/>
      <c r="Z9" s="3"/>
      <c r="AA9" s="3"/>
      <c r="AB9" s="3"/>
      <c r="AC9" s="3"/>
      <c r="AD9" s="3"/>
      <c r="AE9" s="3"/>
      <c r="AF9" s="3"/>
    </row>
    <row r="10" spans="1:33" x14ac:dyDescent="0.35">
      <c r="B10" s="3" t="s">
        <v>309</v>
      </c>
      <c r="C10" s="3">
        <v>2000</v>
      </c>
      <c r="D10" s="3" t="s">
        <v>319</v>
      </c>
      <c r="E10" s="3" t="s">
        <v>324</v>
      </c>
      <c r="F10" s="3" t="s">
        <v>325</v>
      </c>
      <c r="G10" s="3"/>
      <c r="H10" s="3"/>
      <c r="O10" s="3"/>
      <c r="P10" s="3"/>
      <c r="Q10" s="3"/>
      <c r="R10" s="3"/>
      <c r="S10" s="3"/>
      <c r="T10" s="3"/>
      <c r="U10" s="3"/>
      <c r="W10" s="3"/>
      <c r="X10" s="3"/>
      <c r="Y10" s="3"/>
      <c r="Z10" s="3"/>
      <c r="AA10" s="3"/>
      <c r="AB10" s="3"/>
      <c r="AC10" s="3"/>
      <c r="AD10" s="3"/>
      <c r="AE10" s="3"/>
      <c r="AF10" s="3"/>
    </row>
    <row r="11" spans="1:33" x14ac:dyDescent="0.35">
      <c r="B11" s="3" t="s">
        <v>309</v>
      </c>
      <c r="C11" s="3">
        <v>2000</v>
      </c>
      <c r="D11" s="3" t="s">
        <v>319</v>
      </c>
      <c r="E11" s="3" t="s">
        <v>837</v>
      </c>
      <c r="F11" s="3" t="s">
        <v>837</v>
      </c>
      <c r="G11" s="3"/>
      <c r="H11" s="3"/>
      <c r="O11" s="3"/>
      <c r="P11" s="3"/>
      <c r="Q11" s="3"/>
      <c r="R11" s="3"/>
      <c r="S11" s="3"/>
      <c r="T11" s="3"/>
      <c r="U11" s="3"/>
      <c r="W11" s="3"/>
      <c r="X11" s="3"/>
      <c r="Y11" s="3"/>
      <c r="Z11" s="3"/>
      <c r="AA11" s="3"/>
      <c r="AB11" s="3"/>
      <c r="AC11" s="3"/>
      <c r="AD11" s="3"/>
      <c r="AE11" s="3"/>
      <c r="AF11" s="3"/>
    </row>
    <row r="12" spans="1:33" x14ac:dyDescent="0.35">
      <c r="B12" s="3" t="s">
        <v>309</v>
      </c>
      <c r="C12" s="3">
        <v>3000</v>
      </c>
      <c r="D12" s="3" t="s">
        <v>328</v>
      </c>
      <c r="E12" s="3"/>
      <c r="F12" s="3"/>
      <c r="G12" s="3"/>
      <c r="H12" s="3"/>
      <c r="O12" s="3"/>
      <c r="P12" s="3"/>
      <c r="Q12" s="3"/>
      <c r="R12" s="3"/>
      <c r="S12" s="3"/>
      <c r="T12" s="3"/>
      <c r="U12" s="3"/>
      <c r="W12" s="3"/>
      <c r="X12" s="3"/>
      <c r="Y12" s="3"/>
      <c r="Z12" s="3"/>
      <c r="AA12" s="3"/>
      <c r="AB12" s="3"/>
      <c r="AC12" s="3"/>
      <c r="AD12" s="3"/>
      <c r="AE12" s="3"/>
      <c r="AF12" s="3"/>
    </row>
    <row r="13" spans="1:33" x14ac:dyDescent="0.35">
      <c r="B13" s="3" t="s">
        <v>309</v>
      </c>
      <c r="C13" s="3">
        <v>3000</v>
      </c>
      <c r="D13" s="3" t="s">
        <v>328</v>
      </c>
      <c r="E13" s="3"/>
      <c r="F13" s="3"/>
      <c r="G13" s="3"/>
      <c r="H13" s="3"/>
      <c r="O13" s="3"/>
      <c r="P13" s="3"/>
      <c r="Q13" s="3"/>
      <c r="R13" s="3"/>
      <c r="S13" s="3"/>
      <c r="T13" s="3"/>
      <c r="U13" s="3"/>
      <c r="W13" s="3"/>
      <c r="X13" s="3"/>
      <c r="Y13" s="3"/>
      <c r="Z13" s="3"/>
      <c r="AA13" s="3"/>
      <c r="AB13" s="3"/>
      <c r="AC13" s="3"/>
      <c r="AD13" s="3"/>
      <c r="AE13" s="3"/>
      <c r="AF13" s="3"/>
    </row>
    <row r="14" spans="1:33" x14ac:dyDescent="0.35">
      <c r="B14" s="3" t="s">
        <v>309</v>
      </c>
      <c r="C14" s="3">
        <v>3000</v>
      </c>
      <c r="D14" s="3" t="s">
        <v>328</v>
      </c>
      <c r="E14" s="3"/>
      <c r="F14" s="3"/>
      <c r="G14" s="3"/>
      <c r="H14" s="3"/>
      <c r="O14" s="3"/>
      <c r="P14" s="3"/>
      <c r="Q14" s="3"/>
      <c r="R14" s="3"/>
      <c r="S14" s="3"/>
      <c r="T14" s="3"/>
      <c r="U14" s="3"/>
      <c r="W14" s="3"/>
      <c r="X14" s="3"/>
      <c r="Y14" s="3"/>
      <c r="Z14" s="3"/>
      <c r="AA14" s="3"/>
      <c r="AB14" s="3"/>
      <c r="AC14" s="3"/>
      <c r="AD14" s="3"/>
      <c r="AE14" s="3"/>
      <c r="AF14" s="3"/>
    </row>
    <row r="15" spans="1:33" x14ac:dyDescent="0.35">
      <c r="B15" s="3" t="s">
        <v>309</v>
      </c>
      <c r="C15" s="3">
        <v>3000</v>
      </c>
      <c r="D15" s="3" t="s">
        <v>328</v>
      </c>
      <c r="E15" s="3"/>
      <c r="F15" s="3"/>
      <c r="G15" s="3"/>
      <c r="H15" s="3"/>
      <c r="O15" s="3"/>
      <c r="P15" s="3"/>
      <c r="Q15" s="3"/>
      <c r="R15" s="3"/>
      <c r="S15" s="3"/>
      <c r="T15" s="3"/>
      <c r="U15" s="3"/>
      <c r="W15" s="3"/>
      <c r="X15" s="3"/>
      <c r="Y15" s="3"/>
      <c r="Z15" s="3"/>
      <c r="AA15" s="3"/>
      <c r="AB15" s="3"/>
      <c r="AC15" s="3"/>
      <c r="AD15" s="3"/>
      <c r="AE15" s="3"/>
      <c r="AF15" s="3"/>
    </row>
    <row r="16" spans="1:33" x14ac:dyDescent="0.35">
      <c r="B16" s="3" t="s">
        <v>309</v>
      </c>
      <c r="C16" s="3">
        <v>3000</v>
      </c>
      <c r="D16" s="3" t="s">
        <v>328</v>
      </c>
      <c r="E16" s="3"/>
      <c r="F16" s="3"/>
      <c r="G16" s="3"/>
      <c r="H16" s="3"/>
      <c r="O16" s="3"/>
      <c r="P16" s="3"/>
      <c r="Q16" s="3"/>
      <c r="R16" s="3"/>
      <c r="S16" s="3"/>
      <c r="T16" s="3"/>
      <c r="U16" s="3"/>
      <c r="W16" s="3"/>
      <c r="X16" s="3"/>
      <c r="Y16" s="3"/>
      <c r="Z16" s="3"/>
      <c r="AA16" s="3"/>
      <c r="AB16" s="3"/>
      <c r="AC16" s="3"/>
      <c r="AD16" s="3"/>
      <c r="AE16" s="3"/>
      <c r="AF16" s="3"/>
    </row>
    <row r="17" spans="2:32" x14ac:dyDescent="0.35">
      <c r="B17" s="3" t="s">
        <v>309</v>
      </c>
      <c r="C17" s="3">
        <v>3000</v>
      </c>
      <c r="D17" s="3" t="s">
        <v>328</v>
      </c>
      <c r="E17" s="3"/>
      <c r="F17" s="3"/>
      <c r="G17" s="3"/>
      <c r="H17" s="3"/>
      <c r="O17" s="3"/>
      <c r="P17" s="3"/>
      <c r="Q17" s="3"/>
      <c r="R17" s="3"/>
      <c r="S17" s="3"/>
      <c r="T17" s="3"/>
      <c r="U17" s="3"/>
      <c r="W17" s="3"/>
      <c r="X17" s="3"/>
      <c r="Y17" s="3"/>
      <c r="Z17" s="3"/>
      <c r="AA17" s="3"/>
      <c r="AB17" s="3"/>
      <c r="AC17" s="3"/>
      <c r="AD17" s="3"/>
      <c r="AE17" s="3"/>
      <c r="AF17" s="3"/>
    </row>
    <row r="18" spans="2:32" x14ac:dyDescent="0.35">
      <c r="B18" s="3" t="s">
        <v>309</v>
      </c>
      <c r="C18" s="3">
        <v>3000</v>
      </c>
      <c r="D18" s="3" t="s">
        <v>328</v>
      </c>
      <c r="E18" s="3"/>
      <c r="F18" s="3"/>
      <c r="G18" s="3"/>
      <c r="H18" s="3"/>
      <c r="O18" s="3"/>
      <c r="P18" s="3"/>
      <c r="Q18" s="3"/>
      <c r="R18" s="3"/>
      <c r="S18" s="3"/>
      <c r="T18" s="3"/>
      <c r="U18" s="3"/>
      <c r="W18" s="3"/>
      <c r="X18" s="3"/>
      <c r="Y18" s="3"/>
      <c r="Z18" s="3"/>
      <c r="AA18" s="3"/>
      <c r="AB18" s="3"/>
      <c r="AC18" s="3"/>
      <c r="AD18" s="3"/>
      <c r="AE18" s="3"/>
      <c r="AF18" s="3"/>
    </row>
    <row r="19" spans="2:32" x14ac:dyDescent="0.35">
      <c r="B19" s="3" t="s">
        <v>309</v>
      </c>
      <c r="C19" s="3">
        <v>3000</v>
      </c>
      <c r="D19" s="3" t="s">
        <v>328</v>
      </c>
      <c r="E19" s="3"/>
      <c r="F19" s="3"/>
      <c r="G19" s="3"/>
      <c r="H19" s="3"/>
      <c r="O19" s="3"/>
      <c r="P19" s="3"/>
      <c r="Q19" s="3"/>
      <c r="R19" s="3"/>
      <c r="S19" s="3"/>
      <c r="T19" s="3"/>
      <c r="U19" s="3"/>
      <c r="W19" s="3"/>
      <c r="X19" s="3"/>
      <c r="Y19" s="3"/>
      <c r="Z19" s="3"/>
      <c r="AA19" s="3"/>
      <c r="AB19" s="3"/>
      <c r="AC19" s="3"/>
      <c r="AD19" s="3"/>
      <c r="AE19" s="3"/>
      <c r="AF19" s="3"/>
    </row>
    <row r="20" spans="2:32" x14ac:dyDescent="0.35">
      <c r="B20" s="3" t="s">
        <v>309</v>
      </c>
      <c r="C20" s="3">
        <v>4000</v>
      </c>
      <c r="D20" s="3" t="s">
        <v>343</v>
      </c>
      <c r="E20" s="3"/>
      <c r="F20" s="3"/>
      <c r="G20" s="3"/>
      <c r="H20" s="3"/>
      <c r="O20" s="3"/>
      <c r="P20" s="3"/>
      <c r="Q20" s="3"/>
      <c r="R20" s="3"/>
      <c r="S20" s="3"/>
      <c r="T20" s="3"/>
      <c r="U20" s="3"/>
      <c r="X20" s="3"/>
      <c r="Y20" s="3"/>
      <c r="Z20" s="3"/>
      <c r="AA20" s="3"/>
      <c r="AB20" s="3"/>
      <c r="AC20" s="3"/>
      <c r="AD20" s="3"/>
      <c r="AE20" s="3"/>
      <c r="AF20" s="3"/>
    </row>
    <row r="21" spans="2:32" x14ac:dyDescent="0.35">
      <c r="B21" s="3" t="s">
        <v>309</v>
      </c>
      <c r="C21" s="3">
        <v>4000</v>
      </c>
      <c r="D21" s="3" t="s">
        <v>343</v>
      </c>
      <c r="E21" s="3"/>
      <c r="F21" s="3"/>
      <c r="G21" s="3"/>
      <c r="H21" s="3"/>
      <c r="O21" s="3"/>
      <c r="P21" s="3"/>
      <c r="Q21" s="3"/>
      <c r="R21" s="3"/>
      <c r="S21" s="3"/>
      <c r="T21" s="3"/>
      <c r="U21" s="3"/>
      <c r="W21" s="3"/>
      <c r="X21" s="3"/>
      <c r="Y21" s="3"/>
      <c r="Z21" s="3"/>
      <c r="AA21" s="3"/>
      <c r="AB21" s="3"/>
      <c r="AC21" s="3"/>
      <c r="AD21" s="3"/>
      <c r="AE21" s="3"/>
      <c r="AF21" s="3"/>
    </row>
    <row r="22" spans="2:32" x14ac:dyDescent="0.35">
      <c r="B22" s="3" t="s">
        <v>309</v>
      </c>
      <c r="C22" s="3">
        <v>4000</v>
      </c>
      <c r="D22" s="3" t="s">
        <v>343</v>
      </c>
      <c r="E22" s="3"/>
      <c r="F22" s="3"/>
      <c r="G22" s="3"/>
      <c r="H22" s="3"/>
      <c r="O22" s="3"/>
      <c r="P22" s="3"/>
      <c r="Q22" s="3"/>
      <c r="R22" s="3"/>
      <c r="S22" s="3"/>
      <c r="T22" s="3"/>
      <c r="U22" s="3"/>
      <c r="W22" s="3"/>
      <c r="X22" s="3"/>
      <c r="Y22" s="3"/>
      <c r="Z22" s="3"/>
      <c r="AA22" s="3"/>
      <c r="AB22" s="3"/>
      <c r="AC22" s="3"/>
      <c r="AD22" s="3"/>
      <c r="AE22" s="3"/>
      <c r="AF22" s="3"/>
    </row>
    <row r="23" spans="2:32" x14ac:dyDescent="0.35">
      <c r="B23" s="3" t="s">
        <v>309</v>
      </c>
      <c r="C23" s="3">
        <v>4000</v>
      </c>
      <c r="D23" s="3" t="s">
        <v>343</v>
      </c>
      <c r="E23" s="3"/>
      <c r="F23" s="3"/>
      <c r="G23" s="3"/>
      <c r="H23" s="3"/>
      <c r="O23" s="3"/>
      <c r="P23" s="3"/>
      <c r="Q23" s="3"/>
      <c r="R23" s="3"/>
      <c r="S23" s="3"/>
      <c r="T23" s="3"/>
      <c r="U23" s="3"/>
      <c r="W23" s="3"/>
      <c r="X23" s="3"/>
      <c r="Y23" s="3"/>
      <c r="Z23" s="3"/>
      <c r="AA23" s="3"/>
      <c r="AB23" s="3"/>
      <c r="AC23" s="3"/>
      <c r="AD23" s="3"/>
      <c r="AE23" s="3"/>
      <c r="AF23" s="3"/>
    </row>
    <row r="24" spans="2:32" x14ac:dyDescent="0.35">
      <c r="B24" s="3" t="s">
        <v>309</v>
      </c>
      <c r="C24" s="3">
        <v>4000</v>
      </c>
      <c r="D24" s="3" t="s">
        <v>343</v>
      </c>
      <c r="E24" s="3"/>
      <c r="F24" s="3"/>
      <c r="G24" s="3"/>
      <c r="H24" s="3"/>
      <c r="O24" s="3"/>
      <c r="P24" s="3"/>
      <c r="Q24" s="3"/>
      <c r="R24" s="3"/>
      <c r="S24" s="3"/>
      <c r="T24" s="3"/>
      <c r="U24" s="3"/>
      <c r="W24" s="3"/>
      <c r="X24" s="3"/>
      <c r="Y24" s="3"/>
      <c r="Z24" s="3"/>
      <c r="AA24" s="3"/>
      <c r="AB24" s="3"/>
      <c r="AC24" s="3"/>
      <c r="AD24" s="3"/>
      <c r="AE24" s="3"/>
      <c r="AF24" s="3"/>
    </row>
    <row r="25" spans="2:32" x14ac:dyDescent="0.35">
      <c r="B25" s="3" t="s">
        <v>309</v>
      </c>
      <c r="C25" s="3">
        <v>4000</v>
      </c>
      <c r="D25" s="3" t="s">
        <v>343</v>
      </c>
      <c r="E25" s="3"/>
      <c r="F25" s="3"/>
      <c r="G25" s="3"/>
      <c r="H25" s="3"/>
      <c r="O25" s="3"/>
      <c r="P25" s="3"/>
      <c r="Q25" s="3"/>
      <c r="R25" s="3"/>
      <c r="S25" s="3"/>
      <c r="T25" s="3"/>
      <c r="U25" s="3"/>
      <c r="W25" s="3"/>
      <c r="X25" s="3"/>
      <c r="Y25" s="3"/>
      <c r="Z25" s="3"/>
      <c r="AA25" s="3"/>
      <c r="AB25" s="3"/>
      <c r="AC25" s="3"/>
      <c r="AD25" s="3"/>
      <c r="AE25" s="3"/>
      <c r="AF25" s="3"/>
    </row>
    <row r="26" spans="2:32" x14ac:dyDescent="0.35">
      <c r="B26" s="3" t="s">
        <v>309</v>
      </c>
      <c r="C26" s="3">
        <v>4000</v>
      </c>
      <c r="D26" s="3" t="s">
        <v>343</v>
      </c>
      <c r="E26" s="3"/>
      <c r="F26" s="3"/>
      <c r="G26" s="3"/>
      <c r="H26" s="3"/>
      <c r="O26" s="3"/>
      <c r="P26" s="3"/>
      <c r="Q26" s="3"/>
      <c r="R26" s="3"/>
      <c r="S26" s="3"/>
      <c r="T26" s="3"/>
      <c r="U26" s="3"/>
      <c r="W26" s="3"/>
      <c r="X26" s="3"/>
      <c r="Y26" s="3"/>
      <c r="Z26" s="3"/>
      <c r="AA26" s="3"/>
      <c r="AB26" s="3"/>
      <c r="AC26" s="3"/>
      <c r="AD26" s="3"/>
      <c r="AE26" s="3"/>
      <c r="AF26" s="3"/>
    </row>
    <row r="27" spans="2:32" x14ac:dyDescent="0.35">
      <c r="B27" s="3" t="s">
        <v>309</v>
      </c>
      <c r="C27" s="3">
        <v>4000</v>
      </c>
      <c r="D27" s="3" t="s">
        <v>343</v>
      </c>
      <c r="E27" s="3"/>
      <c r="F27" s="3"/>
      <c r="G27" s="3"/>
      <c r="H27" s="3"/>
      <c r="O27" s="3"/>
      <c r="P27" s="3"/>
      <c r="Q27" s="3"/>
      <c r="R27" s="3"/>
      <c r="S27" s="3"/>
      <c r="T27" s="3"/>
      <c r="U27" s="3"/>
      <c r="W27" s="3"/>
      <c r="X27" s="3"/>
      <c r="Y27" s="3"/>
      <c r="Z27" s="3"/>
      <c r="AA27" s="3"/>
      <c r="AB27" s="3"/>
      <c r="AC27" s="3"/>
      <c r="AD27" s="3"/>
      <c r="AE27" s="3"/>
      <c r="AF27" s="3"/>
    </row>
    <row r="28" spans="2:32" x14ac:dyDescent="0.35">
      <c r="B28" s="3" t="s">
        <v>309</v>
      </c>
      <c r="C28" s="3">
        <v>5000</v>
      </c>
      <c r="D28" s="3" t="s">
        <v>356</v>
      </c>
      <c r="E28" s="3"/>
      <c r="F28" s="3"/>
      <c r="G28" s="3"/>
      <c r="H28" s="3"/>
      <c r="O28" s="3"/>
      <c r="P28" s="3"/>
      <c r="Q28" s="3"/>
      <c r="R28" s="3"/>
      <c r="S28" s="3"/>
      <c r="T28" s="3"/>
      <c r="U28" s="3"/>
      <c r="W28" s="3"/>
      <c r="X28" s="3"/>
      <c r="Y28" s="3"/>
      <c r="Z28" s="3"/>
      <c r="AA28" s="3"/>
      <c r="AB28" s="3"/>
      <c r="AC28" s="3"/>
      <c r="AD28" s="3"/>
      <c r="AE28" s="3"/>
      <c r="AF28" s="3"/>
    </row>
    <row r="29" spans="2:32" x14ac:dyDescent="0.35">
      <c r="B29" s="3" t="s">
        <v>309</v>
      </c>
      <c r="C29" s="3">
        <v>5000</v>
      </c>
      <c r="D29" s="3" t="s">
        <v>356</v>
      </c>
      <c r="E29" s="3"/>
      <c r="F29" s="3"/>
      <c r="G29" s="3"/>
      <c r="H29" s="3"/>
      <c r="O29" s="3"/>
      <c r="P29" s="3"/>
      <c r="Q29" s="3"/>
      <c r="R29" s="3"/>
      <c r="S29" s="3"/>
      <c r="T29" s="3"/>
      <c r="U29" s="3"/>
      <c r="W29" s="3"/>
      <c r="X29" s="3"/>
      <c r="Y29" s="3"/>
      <c r="Z29" s="3"/>
      <c r="AA29" s="3"/>
      <c r="AB29" s="3"/>
      <c r="AC29" s="3"/>
      <c r="AD29" s="3"/>
      <c r="AE29" s="3"/>
      <c r="AF29" s="3"/>
    </row>
    <row r="30" spans="2:32" x14ac:dyDescent="0.35">
      <c r="B30" s="3" t="s">
        <v>309</v>
      </c>
      <c r="C30" s="3">
        <v>5000</v>
      </c>
      <c r="D30" s="3" t="s">
        <v>356</v>
      </c>
      <c r="E30" s="3"/>
      <c r="F30" s="3"/>
      <c r="G30" s="3"/>
      <c r="H30" s="3"/>
      <c r="O30" s="3"/>
      <c r="P30" s="3"/>
      <c r="Q30" s="3"/>
      <c r="R30" s="3"/>
      <c r="S30" s="3"/>
      <c r="T30" s="3"/>
      <c r="U30" s="3"/>
      <c r="W30" s="3"/>
      <c r="X30" s="3"/>
      <c r="Y30" s="3"/>
      <c r="Z30" s="3"/>
      <c r="AA30" s="3"/>
      <c r="AB30" s="3"/>
      <c r="AC30" s="3"/>
      <c r="AD30" s="3"/>
      <c r="AE30" s="3"/>
      <c r="AF30" s="3"/>
    </row>
    <row r="31" spans="2:32" x14ac:dyDescent="0.35">
      <c r="B31" s="3" t="s">
        <v>309</v>
      </c>
      <c r="C31" s="3">
        <v>5000</v>
      </c>
      <c r="D31" s="3" t="s">
        <v>356</v>
      </c>
      <c r="E31" s="3"/>
      <c r="F31" s="3"/>
      <c r="G31" s="3"/>
      <c r="H31" s="3"/>
      <c r="O31" s="3"/>
      <c r="P31" s="3"/>
      <c r="Q31" s="3"/>
      <c r="R31" s="3"/>
      <c r="S31" s="3"/>
      <c r="T31" s="3"/>
      <c r="U31" s="3"/>
      <c r="W31" s="3"/>
      <c r="X31" s="3"/>
      <c r="Y31" s="3"/>
      <c r="Z31" s="3"/>
      <c r="AA31" s="3"/>
      <c r="AB31" s="3"/>
      <c r="AC31" s="3"/>
      <c r="AD31" s="3"/>
      <c r="AE31" s="3"/>
      <c r="AF31" s="3"/>
    </row>
    <row r="32" spans="2:32" x14ac:dyDescent="0.35">
      <c r="B32" s="3" t="s">
        <v>309</v>
      </c>
      <c r="C32" s="3">
        <v>5000</v>
      </c>
      <c r="D32" s="3" t="s">
        <v>356</v>
      </c>
      <c r="E32" s="3"/>
      <c r="F32" s="3"/>
      <c r="G32" s="3"/>
      <c r="H32" s="3"/>
      <c r="O32" s="3"/>
      <c r="P32" s="3"/>
      <c r="Q32" s="3"/>
      <c r="R32" s="3"/>
      <c r="S32" s="3"/>
      <c r="T32" s="3"/>
      <c r="U32" s="3"/>
      <c r="W32" s="3"/>
      <c r="X32" s="3"/>
      <c r="Y32" s="3"/>
      <c r="Z32" s="3"/>
      <c r="AA32" s="3"/>
      <c r="AB32" s="3"/>
      <c r="AC32" s="3"/>
      <c r="AD32" s="3"/>
      <c r="AE32" s="3"/>
      <c r="AF32" s="3"/>
    </row>
    <row r="33" spans="2:32" x14ac:dyDescent="0.35">
      <c r="B33" s="3" t="s">
        <v>309</v>
      </c>
      <c r="C33" s="3">
        <v>6000</v>
      </c>
      <c r="D33" s="3" t="s">
        <v>356</v>
      </c>
      <c r="E33" s="3"/>
      <c r="F33" s="3"/>
      <c r="G33" s="3"/>
      <c r="H33" s="3"/>
      <c r="O33" s="3"/>
      <c r="P33" s="3"/>
      <c r="Q33" s="3"/>
      <c r="R33" s="3"/>
      <c r="S33" s="3"/>
      <c r="T33" s="3"/>
      <c r="U33" s="3"/>
      <c r="W33" s="3"/>
      <c r="X33" s="3"/>
      <c r="Y33" s="3"/>
      <c r="Z33" s="3"/>
      <c r="AA33" s="3"/>
      <c r="AB33" s="3"/>
      <c r="AC33" s="3"/>
      <c r="AD33" s="3"/>
      <c r="AE33" s="3"/>
      <c r="AF33" s="3"/>
    </row>
    <row r="34" spans="2:32" x14ac:dyDescent="0.35">
      <c r="B34" s="3" t="s">
        <v>309</v>
      </c>
      <c r="C34" s="3">
        <v>6000</v>
      </c>
      <c r="D34" s="3" t="s">
        <v>356</v>
      </c>
      <c r="E34" s="3"/>
      <c r="F34" s="51"/>
      <c r="G34" s="3"/>
      <c r="H34" s="3"/>
      <c r="O34" s="3"/>
      <c r="P34" s="3"/>
      <c r="Q34" s="3"/>
      <c r="R34" s="3"/>
      <c r="S34" s="3"/>
      <c r="T34" s="3"/>
      <c r="U34" s="3"/>
      <c r="W34" s="3"/>
      <c r="X34" s="3"/>
      <c r="Y34" s="3"/>
      <c r="Z34" s="3"/>
      <c r="AA34" s="3"/>
      <c r="AB34" s="3"/>
      <c r="AC34" s="3"/>
      <c r="AD34" s="3"/>
      <c r="AE34" s="3"/>
      <c r="AF34" s="3"/>
    </row>
    <row r="35" spans="2:32" x14ac:dyDescent="0.35">
      <c r="B35" s="3" t="s">
        <v>309</v>
      </c>
      <c r="C35" s="3">
        <v>6000</v>
      </c>
      <c r="D35" s="3" t="s">
        <v>367</v>
      </c>
      <c r="E35" s="3"/>
      <c r="F35" s="3"/>
      <c r="G35" s="3"/>
      <c r="H35" s="3"/>
      <c r="O35" s="3"/>
      <c r="P35" s="3"/>
      <c r="Q35" s="3"/>
      <c r="R35" s="3"/>
      <c r="S35" s="3"/>
      <c r="T35" s="3"/>
      <c r="U35" s="3"/>
      <c r="W35" s="3"/>
      <c r="X35" s="3"/>
      <c r="Y35" s="3"/>
      <c r="Z35" s="3"/>
      <c r="AA35" s="3"/>
      <c r="AB35" s="3"/>
      <c r="AC35" s="3"/>
      <c r="AD35" s="3"/>
      <c r="AE35" s="3"/>
      <c r="AF35" s="3"/>
    </row>
    <row r="36" spans="2:32" x14ac:dyDescent="0.35">
      <c r="B36" s="3" t="s">
        <v>309</v>
      </c>
      <c r="C36" s="3">
        <v>6000</v>
      </c>
      <c r="D36" s="3" t="s">
        <v>367</v>
      </c>
      <c r="E36" s="3"/>
      <c r="F36" s="3"/>
      <c r="G36" s="3"/>
      <c r="H36" s="3"/>
      <c r="O36" s="3"/>
      <c r="P36" s="3"/>
      <c r="Q36" s="3"/>
      <c r="R36" s="3"/>
      <c r="S36" s="3"/>
      <c r="T36" s="3"/>
      <c r="U36" s="3"/>
      <c r="W36" s="3"/>
      <c r="X36" s="3"/>
      <c r="Y36" s="3"/>
      <c r="Z36" s="3"/>
      <c r="AA36" s="3"/>
      <c r="AB36" s="3"/>
      <c r="AC36" s="3"/>
      <c r="AD36" s="3"/>
      <c r="AE36" s="3"/>
      <c r="AF36" s="3"/>
    </row>
    <row r="37" spans="2:32" x14ac:dyDescent="0.35">
      <c r="B37" s="3" t="s">
        <v>309</v>
      </c>
      <c r="C37" s="3">
        <v>6000</v>
      </c>
      <c r="D37" s="3" t="s">
        <v>367</v>
      </c>
      <c r="E37" s="3"/>
      <c r="F37" s="3"/>
      <c r="G37" s="3"/>
      <c r="H37" s="3"/>
      <c r="O37" s="3"/>
      <c r="P37" s="3"/>
      <c r="Q37" s="3"/>
      <c r="R37" s="3"/>
      <c r="S37" s="3"/>
      <c r="T37" s="3"/>
      <c r="U37" s="3"/>
      <c r="X37" s="3"/>
      <c r="Y37" s="3"/>
      <c r="Z37" s="3"/>
      <c r="AA37" s="3"/>
      <c r="AB37" s="3"/>
      <c r="AC37" s="3"/>
      <c r="AD37" s="3"/>
      <c r="AE37" s="3"/>
      <c r="AF37" s="3"/>
    </row>
    <row r="38" spans="2:32" x14ac:dyDescent="0.35">
      <c r="B38" s="3" t="s">
        <v>309</v>
      </c>
      <c r="C38" s="3">
        <v>6000</v>
      </c>
      <c r="D38" s="3" t="s">
        <v>367</v>
      </c>
      <c r="E38" s="3"/>
      <c r="F38" s="3"/>
      <c r="G38" s="3"/>
      <c r="H38" s="3"/>
      <c r="O38" s="3"/>
      <c r="P38" s="3"/>
      <c r="Q38" s="3"/>
      <c r="R38" s="3"/>
      <c r="S38" s="3"/>
      <c r="T38" s="3"/>
      <c r="U38" s="3"/>
      <c r="W38" s="3"/>
      <c r="X38" s="3"/>
      <c r="Y38" s="3"/>
      <c r="Z38" s="3"/>
      <c r="AA38" s="3"/>
      <c r="AB38" s="3"/>
      <c r="AC38" s="3"/>
      <c r="AD38" s="3"/>
      <c r="AE38" s="3"/>
      <c r="AF38" s="3"/>
    </row>
    <row r="39" spans="2:32" x14ac:dyDescent="0.35">
      <c r="B39" s="3" t="s">
        <v>309</v>
      </c>
      <c r="C39" s="3">
        <v>6000</v>
      </c>
      <c r="D39" s="3" t="s">
        <v>367</v>
      </c>
      <c r="E39" s="3"/>
      <c r="F39" s="3"/>
      <c r="G39" s="3"/>
      <c r="H39" s="3"/>
      <c r="O39" s="3"/>
      <c r="P39" s="3"/>
      <c r="Q39" s="3"/>
      <c r="R39" s="3"/>
      <c r="S39" s="3"/>
      <c r="T39" s="3"/>
      <c r="U39" s="3"/>
      <c r="W39" s="3"/>
      <c r="X39" s="3"/>
      <c r="Y39" s="3"/>
      <c r="Z39" s="3"/>
      <c r="AA39" s="3"/>
      <c r="AB39" s="3"/>
      <c r="AC39" s="3"/>
      <c r="AD39" s="3"/>
      <c r="AE39" s="3"/>
      <c r="AF39" s="3"/>
    </row>
    <row r="40" spans="2:32" x14ac:dyDescent="0.35">
      <c r="B40" s="3" t="s">
        <v>309</v>
      </c>
      <c r="C40" s="3">
        <v>6000</v>
      </c>
      <c r="D40" s="3" t="s">
        <v>367</v>
      </c>
      <c r="E40" s="3"/>
      <c r="F40" s="3"/>
      <c r="G40" s="3"/>
      <c r="H40" s="3"/>
      <c r="O40" s="3"/>
      <c r="P40" s="3"/>
      <c r="Q40" s="3"/>
      <c r="R40" s="3"/>
      <c r="S40" s="3"/>
      <c r="T40" s="3"/>
      <c r="U40" s="3"/>
      <c r="W40" s="3"/>
      <c r="X40" s="3"/>
      <c r="Y40" s="3"/>
      <c r="Z40" s="3"/>
      <c r="AA40" s="3"/>
      <c r="AB40" s="3"/>
      <c r="AC40" s="3"/>
      <c r="AD40" s="3"/>
      <c r="AE40" s="3"/>
      <c r="AF40" s="3"/>
    </row>
    <row r="41" spans="2:32" x14ac:dyDescent="0.35">
      <c r="B41" s="3" t="s">
        <v>309</v>
      </c>
      <c r="C41" s="3">
        <v>6000</v>
      </c>
      <c r="D41" s="3" t="s">
        <v>367</v>
      </c>
      <c r="E41" s="3"/>
      <c r="F41" s="3"/>
      <c r="G41" s="3"/>
      <c r="H41" s="3"/>
      <c r="O41" s="3"/>
      <c r="P41" s="3"/>
      <c r="Q41" s="3"/>
      <c r="R41" s="3"/>
      <c r="S41" s="3"/>
      <c r="T41" s="3"/>
      <c r="U41" s="3"/>
      <c r="W41" s="3"/>
      <c r="X41" s="3"/>
      <c r="Y41" s="3"/>
      <c r="Z41" s="3"/>
      <c r="AA41" s="3"/>
      <c r="AB41" s="3"/>
      <c r="AC41" s="3"/>
      <c r="AD41" s="3"/>
      <c r="AE41" s="3"/>
      <c r="AF41" s="3"/>
    </row>
    <row r="42" spans="2:32" x14ac:dyDescent="0.35">
      <c r="B42" s="3" t="s">
        <v>309</v>
      </c>
      <c r="C42" s="3">
        <v>6000</v>
      </c>
      <c r="D42" s="3" t="s">
        <v>367</v>
      </c>
      <c r="E42" s="3"/>
      <c r="F42" s="3"/>
      <c r="G42" s="3"/>
      <c r="H42" s="3"/>
      <c r="O42" s="3"/>
      <c r="P42" s="3"/>
      <c r="Q42" s="3"/>
      <c r="R42" s="3"/>
      <c r="S42" s="3"/>
      <c r="T42" s="3"/>
      <c r="U42" s="3"/>
      <c r="W42" s="3"/>
      <c r="X42" s="3"/>
      <c r="Y42" s="3"/>
      <c r="Z42" s="3"/>
      <c r="AA42" s="3"/>
      <c r="AB42" s="3"/>
      <c r="AC42" s="3"/>
      <c r="AD42" s="3"/>
      <c r="AE42" s="3"/>
      <c r="AF42" s="3"/>
    </row>
    <row r="43" spans="2:32" x14ac:dyDescent="0.35">
      <c r="B43" s="3" t="s">
        <v>309</v>
      </c>
      <c r="C43" s="3">
        <v>6000</v>
      </c>
      <c r="D43" s="3" t="s">
        <v>367</v>
      </c>
      <c r="E43" s="3"/>
      <c r="F43" s="3"/>
      <c r="G43" s="3"/>
      <c r="H43" s="3"/>
      <c r="O43" s="3"/>
      <c r="P43" s="3"/>
      <c r="Q43" s="3"/>
      <c r="R43" s="3"/>
      <c r="S43" s="3"/>
      <c r="T43" s="3"/>
      <c r="U43" s="3"/>
      <c r="W43" s="3"/>
      <c r="X43" s="3"/>
      <c r="Y43" s="3"/>
      <c r="Z43" s="3"/>
      <c r="AA43" s="3"/>
      <c r="AB43" s="3"/>
      <c r="AC43" s="3"/>
      <c r="AD43" s="3"/>
      <c r="AE43" s="3"/>
      <c r="AF43" s="3"/>
    </row>
    <row r="44" spans="2:32" x14ac:dyDescent="0.35">
      <c r="B44" s="3" t="s">
        <v>309</v>
      </c>
      <c r="C44" s="3">
        <v>6000</v>
      </c>
      <c r="D44" s="3" t="s">
        <v>367</v>
      </c>
      <c r="E44" s="3"/>
      <c r="F44" s="3"/>
      <c r="G44" s="3"/>
      <c r="H44" s="3"/>
      <c r="O44" s="3"/>
      <c r="P44" s="3"/>
      <c r="Q44" s="3"/>
      <c r="R44" s="3"/>
      <c r="S44" s="3"/>
      <c r="T44" s="3"/>
      <c r="U44" s="3"/>
      <c r="W44" s="3"/>
      <c r="X44" s="3"/>
      <c r="Y44" s="3"/>
      <c r="Z44" s="3"/>
      <c r="AA44" s="3"/>
      <c r="AB44" s="3"/>
      <c r="AC44" s="3"/>
      <c r="AD44" s="3"/>
      <c r="AE44" s="3"/>
      <c r="AF44" s="3"/>
    </row>
    <row r="45" spans="2:32" x14ac:dyDescent="0.35">
      <c r="B45" s="3" t="s">
        <v>309</v>
      </c>
      <c r="C45" s="3">
        <v>6000</v>
      </c>
      <c r="D45" s="3" t="s">
        <v>367</v>
      </c>
      <c r="E45" s="3"/>
      <c r="F45" s="3"/>
      <c r="G45" s="3"/>
      <c r="H45" s="3"/>
      <c r="O45" s="3"/>
      <c r="P45" s="3"/>
      <c r="Q45" s="3"/>
      <c r="R45" s="3"/>
      <c r="S45" s="3"/>
      <c r="T45" s="3"/>
      <c r="U45" s="3"/>
      <c r="W45" s="3"/>
      <c r="X45" s="3"/>
      <c r="Y45" s="3"/>
      <c r="Z45" s="3"/>
      <c r="AA45" s="3"/>
      <c r="AB45" s="3"/>
      <c r="AC45" s="3"/>
      <c r="AD45" s="3"/>
      <c r="AE45" s="3"/>
      <c r="AF45" s="3"/>
    </row>
    <row r="46" spans="2:32" x14ac:dyDescent="0.35">
      <c r="B46" s="3" t="s">
        <v>309</v>
      </c>
      <c r="C46" s="3">
        <v>6000</v>
      </c>
      <c r="D46" s="3" t="s">
        <v>367</v>
      </c>
      <c r="E46" s="3"/>
      <c r="F46" s="3"/>
      <c r="G46" s="3"/>
      <c r="H46" s="3"/>
      <c r="O46" s="3"/>
      <c r="P46" s="3"/>
      <c r="Q46" s="3"/>
      <c r="R46" s="3"/>
      <c r="S46" s="3"/>
      <c r="T46" s="3"/>
      <c r="U46" s="3"/>
      <c r="W46" s="3"/>
      <c r="X46" s="3"/>
      <c r="Y46" s="3"/>
      <c r="Z46" s="3"/>
      <c r="AA46" s="3"/>
      <c r="AB46" s="3"/>
      <c r="AC46" s="3"/>
      <c r="AD46" s="3"/>
      <c r="AE46" s="3"/>
      <c r="AF46" s="3"/>
    </row>
    <row r="47" spans="2:32" x14ac:dyDescent="0.35">
      <c r="B47" s="3" t="s">
        <v>309</v>
      </c>
      <c r="C47" s="3">
        <v>6000</v>
      </c>
      <c r="D47" s="3" t="s">
        <v>367</v>
      </c>
      <c r="E47" s="3"/>
      <c r="F47" s="3"/>
      <c r="G47" s="3"/>
      <c r="H47" s="3"/>
      <c r="O47" s="3"/>
      <c r="P47" s="3"/>
      <c r="Q47" s="3"/>
      <c r="R47" s="3"/>
      <c r="S47" s="3"/>
      <c r="T47" s="3"/>
      <c r="U47" s="3"/>
      <c r="W47" s="3"/>
      <c r="X47" s="3"/>
      <c r="Y47" s="3"/>
      <c r="Z47" s="3"/>
      <c r="AA47" s="3"/>
      <c r="AB47" s="3"/>
      <c r="AC47" s="3"/>
      <c r="AD47" s="3"/>
      <c r="AE47" s="3"/>
      <c r="AF47" s="3"/>
    </row>
    <row r="48" spans="2:32" x14ac:dyDescent="0.35">
      <c r="B48" s="3" t="s">
        <v>309</v>
      </c>
      <c r="C48" s="3">
        <v>6000</v>
      </c>
      <c r="D48" s="3" t="s">
        <v>367</v>
      </c>
      <c r="E48" s="3"/>
      <c r="F48" s="3"/>
      <c r="G48" s="3"/>
      <c r="H48" s="3"/>
      <c r="O48" s="3"/>
      <c r="P48" s="3"/>
      <c r="Q48" s="3"/>
      <c r="R48" s="3"/>
      <c r="S48" s="3"/>
      <c r="T48" s="3"/>
      <c r="U48" s="3"/>
      <c r="W48" s="3"/>
      <c r="X48" s="3"/>
      <c r="Y48" s="3"/>
      <c r="Z48" s="3"/>
      <c r="AA48" s="3"/>
      <c r="AB48" s="3"/>
      <c r="AC48" s="3"/>
      <c r="AD48" s="3"/>
      <c r="AE48" s="3"/>
      <c r="AF48" s="3"/>
    </row>
    <row r="49" spans="2:32" x14ac:dyDescent="0.35">
      <c r="B49" s="3" t="s">
        <v>309</v>
      </c>
      <c r="C49" s="3">
        <v>6000</v>
      </c>
      <c r="D49" s="3" t="s">
        <v>367</v>
      </c>
      <c r="E49" s="3"/>
      <c r="F49" s="3"/>
      <c r="G49" s="3"/>
      <c r="H49" s="3"/>
      <c r="O49" s="3"/>
      <c r="P49" s="3"/>
      <c r="Q49" s="3"/>
      <c r="R49" s="3"/>
      <c r="S49" s="3"/>
      <c r="T49" s="3"/>
      <c r="U49" s="3"/>
      <c r="W49" s="3"/>
      <c r="X49" s="3"/>
      <c r="Y49" s="3"/>
      <c r="Z49" s="3"/>
      <c r="AA49" s="3"/>
      <c r="AB49" s="3"/>
      <c r="AC49" s="3"/>
      <c r="AD49" s="3"/>
      <c r="AE49" s="3"/>
      <c r="AF49" s="3"/>
    </row>
    <row r="50" spans="2:32" x14ac:dyDescent="0.35">
      <c r="B50" s="3" t="s">
        <v>309</v>
      </c>
      <c r="C50" s="3">
        <v>6000</v>
      </c>
      <c r="D50" s="3" t="s">
        <v>367</v>
      </c>
      <c r="E50" s="3"/>
      <c r="F50" s="3"/>
      <c r="G50" s="3"/>
      <c r="H50" s="3"/>
      <c r="O50" s="3"/>
      <c r="P50" s="3"/>
      <c r="Q50" s="3"/>
      <c r="R50" s="3"/>
      <c r="S50" s="3"/>
      <c r="T50" s="3"/>
      <c r="U50" s="3"/>
      <c r="W50" s="3"/>
      <c r="X50" s="3"/>
      <c r="Y50" s="3"/>
      <c r="Z50" s="3"/>
      <c r="AA50" s="3"/>
      <c r="AB50" s="3"/>
      <c r="AC50" s="3"/>
      <c r="AD50" s="3"/>
      <c r="AE50" s="3"/>
      <c r="AF50" s="3"/>
    </row>
    <row r="51" spans="2:32" x14ac:dyDescent="0.35">
      <c r="B51" s="3" t="s">
        <v>309</v>
      </c>
      <c r="C51" s="3">
        <v>6000</v>
      </c>
      <c r="D51" s="3" t="s">
        <v>367</v>
      </c>
      <c r="E51" s="3"/>
      <c r="F51" s="3"/>
      <c r="G51" s="3"/>
      <c r="H51" s="3"/>
      <c r="O51" s="3"/>
      <c r="P51" s="3"/>
      <c r="Q51" s="3"/>
      <c r="R51" s="3"/>
      <c r="S51" s="3"/>
      <c r="T51" s="3"/>
      <c r="U51" s="3"/>
      <c r="W51" s="3"/>
      <c r="X51" s="3"/>
      <c r="Y51" s="3"/>
      <c r="Z51" s="3"/>
      <c r="AA51" s="3"/>
      <c r="AB51" s="3"/>
      <c r="AC51" s="3"/>
      <c r="AD51" s="3"/>
      <c r="AE51" s="3"/>
      <c r="AF51" s="3"/>
    </row>
    <row r="52" spans="2:32" x14ac:dyDescent="0.35">
      <c r="B52" s="3" t="s">
        <v>309</v>
      </c>
      <c r="C52" s="3">
        <v>6000</v>
      </c>
      <c r="D52" s="3" t="s">
        <v>367</v>
      </c>
      <c r="E52" s="3"/>
      <c r="F52" s="3"/>
      <c r="G52" s="3"/>
      <c r="H52" s="3"/>
      <c r="O52" s="3"/>
      <c r="P52" s="3"/>
      <c r="Q52" s="3"/>
      <c r="R52" s="3"/>
      <c r="S52" s="3"/>
      <c r="T52" s="3"/>
      <c r="U52" s="3"/>
      <c r="W52" s="3"/>
      <c r="X52" s="3"/>
      <c r="Y52" s="3"/>
      <c r="Z52" s="3"/>
      <c r="AA52" s="3"/>
      <c r="AB52" s="3"/>
      <c r="AC52" s="3"/>
      <c r="AD52" s="3"/>
      <c r="AE52" s="3"/>
      <c r="AF52" s="3"/>
    </row>
    <row r="53" spans="2:32" x14ac:dyDescent="0.35">
      <c r="B53" s="3" t="s">
        <v>309</v>
      </c>
      <c r="C53" s="3">
        <v>6000</v>
      </c>
      <c r="D53" s="3" t="s">
        <v>367</v>
      </c>
      <c r="E53" s="3"/>
      <c r="F53" s="3"/>
      <c r="G53" s="3"/>
      <c r="H53" s="3"/>
      <c r="O53" s="3"/>
      <c r="P53" s="3"/>
      <c r="Q53" s="3"/>
      <c r="R53" s="3"/>
      <c r="S53" s="3"/>
      <c r="T53" s="3"/>
      <c r="U53" s="3"/>
      <c r="W53" s="3"/>
      <c r="X53" s="3"/>
      <c r="Y53" s="3"/>
      <c r="Z53" s="3"/>
      <c r="AA53" s="3"/>
      <c r="AB53" s="3"/>
      <c r="AC53" s="3"/>
      <c r="AD53" s="3"/>
      <c r="AE53" s="3"/>
      <c r="AF53" s="3"/>
    </row>
    <row r="54" spans="2:32" x14ac:dyDescent="0.35">
      <c r="B54" s="3" t="s">
        <v>309</v>
      </c>
      <c r="C54" s="3">
        <v>6000</v>
      </c>
      <c r="D54" s="3" t="s">
        <v>367</v>
      </c>
      <c r="E54" s="3"/>
      <c r="F54" s="3"/>
      <c r="G54" s="3"/>
      <c r="H54" s="3"/>
      <c r="O54" s="3"/>
      <c r="P54" s="3"/>
      <c r="Q54" s="3"/>
      <c r="R54" s="3"/>
      <c r="S54" s="3"/>
      <c r="T54" s="3"/>
      <c r="U54" s="3"/>
      <c r="W54" s="3"/>
      <c r="X54" s="3"/>
      <c r="Y54" s="3"/>
      <c r="Z54" s="3"/>
      <c r="AA54" s="3"/>
      <c r="AB54" s="3"/>
      <c r="AC54" s="3"/>
      <c r="AD54" s="3"/>
      <c r="AE54" s="3"/>
      <c r="AF54" s="3"/>
    </row>
    <row r="55" spans="2:32" x14ac:dyDescent="0.35">
      <c r="B55" s="3" t="s">
        <v>309</v>
      </c>
      <c r="C55" s="3">
        <v>6000</v>
      </c>
      <c r="D55" s="3" t="s">
        <v>367</v>
      </c>
      <c r="E55" s="3"/>
      <c r="F55" s="3"/>
      <c r="G55" s="3"/>
      <c r="H55" s="3"/>
      <c r="O55" s="3"/>
      <c r="P55" s="3"/>
      <c r="Q55" s="3"/>
      <c r="R55" s="3"/>
      <c r="S55" s="3"/>
      <c r="T55" s="3"/>
      <c r="U55" s="3"/>
      <c r="W55" s="3"/>
      <c r="X55" s="3"/>
      <c r="Y55" s="3"/>
      <c r="Z55" s="3"/>
      <c r="AA55" s="3"/>
      <c r="AB55" s="3"/>
      <c r="AC55" s="3"/>
      <c r="AD55" s="3"/>
      <c r="AE55" s="3"/>
      <c r="AF55" s="3"/>
    </row>
    <row r="56" spans="2:32" x14ac:dyDescent="0.35">
      <c r="B56" s="3" t="s">
        <v>309</v>
      </c>
      <c r="C56" s="3">
        <v>7000</v>
      </c>
      <c r="D56" s="3" t="s">
        <v>367</v>
      </c>
      <c r="E56" s="3"/>
      <c r="F56" s="3"/>
      <c r="G56" s="3"/>
      <c r="H56" s="3"/>
      <c r="O56" s="3"/>
      <c r="P56" s="3"/>
      <c r="Q56" s="3"/>
      <c r="R56" s="3"/>
      <c r="S56" s="3"/>
      <c r="T56" s="3"/>
      <c r="U56" s="3"/>
      <c r="W56" s="3"/>
      <c r="X56" s="3"/>
      <c r="Y56" s="3"/>
      <c r="Z56" s="3"/>
      <c r="AA56" s="3"/>
      <c r="AB56" s="3"/>
      <c r="AC56" s="3"/>
      <c r="AD56" s="3"/>
      <c r="AE56" s="3"/>
      <c r="AF56" s="3"/>
    </row>
    <row r="57" spans="2:32" x14ac:dyDescent="0.35">
      <c r="B57" s="3" t="s">
        <v>309</v>
      </c>
      <c r="C57" s="3">
        <v>7000</v>
      </c>
      <c r="D57" s="3" t="s">
        <v>367</v>
      </c>
      <c r="E57" s="3"/>
      <c r="F57" s="3"/>
      <c r="G57" s="3"/>
      <c r="H57" s="3"/>
      <c r="O57" s="3"/>
      <c r="P57" s="3"/>
      <c r="Q57" s="3"/>
      <c r="R57" s="3"/>
      <c r="S57" s="3"/>
      <c r="T57" s="3"/>
      <c r="U57" s="3"/>
      <c r="W57" s="3"/>
      <c r="X57" s="3"/>
      <c r="Y57" s="3"/>
      <c r="Z57" s="3"/>
      <c r="AA57" s="3"/>
      <c r="AB57" s="3"/>
      <c r="AC57" s="3"/>
      <c r="AD57" s="3"/>
      <c r="AE57" s="3"/>
      <c r="AF57" s="3"/>
    </row>
    <row r="58" spans="2:32" x14ac:dyDescent="0.35">
      <c r="B58" s="3" t="s">
        <v>309</v>
      </c>
      <c r="C58" s="3">
        <v>7000</v>
      </c>
      <c r="D58" s="3" t="s">
        <v>403</v>
      </c>
      <c r="E58" s="3"/>
      <c r="F58" s="3"/>
      <c r="G58" s="3"/>
      <c r="H58" s="3"/>
      <c r="O58" s="3"/>
      <c r="P58" s="3"/>
      <c r="Q58" s="3"/>
      <c r="R58" s="3"/>
      <c r="S58" s="3"/>
      <c r="T58" s="3"/>
      <c r="U58" s="3"/>
      <c r="W58" s="3"/>
      <c r="X58" s="3"/>
      <c r="Y58" s="3"/>
      <c r="Z58" s="3"/>
      <c r="AA58" s="3"/>
      <c r="AB58" s="3"/>
      <c r="AC58" s="3"/>
      <c r="AD58" s="3"/>
      <c r="AE58" s="3"/>
      <c r="AF58" s="3"/>
    </row>
    <row r="59" spans="2:32" x14ac:dyDescent="0.35">
      <c r="B59" s="3" t="s">
        <v>309</v>
      </c>
      <c r="C59" s="3">
        <v>7000</v>
      </c>
      <c r="D59" s="3" t="s">
        <v>403</v>
      </c>
      <c r="E59" s="3"/>
      <c r="F59" s="3"/>
      <c r="G59" s="3"/>
      <c r="H59" s="3"/>
      <c r="O59" s="3"/>
      <c r="P59" s="3"/>
      <c r="Q59" s="3"/>
      <c r="R59" s="3"/>
      <c r="S59" s="3"/>
      <c r="T59" s="3"/>
      <c r="U59" s="3"/>
      <c r="W59" s="3"/>
      <c r="X59" s="3"/>
      <c r="Y59" s="3"/>
      <c r="Z59" s="3"/>
      <c r="AA59" s="3"/>
      <c r="AB59" s="3"/>
      <c r="AC59" s="3"/>
      <c r="AD59" s="3"/>
      <c r="AE59" s="3"/>
      <c r="AF59" s="3"/>
    </row>
    <row r="60" spans="2:32" x14ac:dyDescent="0.35">
      <c r="B60" s="3" t="s">
        <v>309</v>
      </c>
      <c r="C60" s="3">
        <v>7000</v>
      </c>
      <c r="D60" s="3" t="s">
        <v>403</v>
      </c>
      <c r="E60" s="3"/>
      <c r="F60" s="3"/>
      <c r="G60" s="3"/>
      <c r="H60" s="3"/>
      <c r="O60" s="3"/>
      <c r="P60" s="3"/>
      <c r="Q60" s="3"/>
      <c r="R60" s="3"/>
      <c r="S60" s="3"/>
      <c r="T60" s="3"/>
      <c r="U60" s="3"/>
      <c r="W60" s="3"/>
      <c r="X60" s="3"/>
      <c r="Y60" s="3"/>
      <c r="Z60" s="3"/>
      <c r="AA60" s="3"/>
      <c r="AB60" s="3"/>
      <c r="AC60" s="3"/>
      <c r="AD60" s="3"/>
      <c r="AE60" s="3"/>
      <c r="AF60" s="3"/>
    </row>
    <row r="61" spans="2:32" x14ac:dyDescent="0.35">
      <c r="B61" s="3" t="s">
        <v>309</v>
      </c>
      <c r="C61" s="3">
        <v>7000</v>
      </c>
      <c r="D61" s="3" t="s">
        <v>403</v>
      </c>
      <c r="E61" s="3"/>
      <c r="F61" s="3"/>
      <c r="G61" s="3"/>
      <c r="H61" s="3"/>
      <c r="O61" s="3"/>
      <c r="P61" s="3"/>
      <c r="Q61" s="3"/>
      <c r="R61" s="3"/>
      <c r="S61" s="3"/>
      <c r="T61" s="3"/>
      <c r="U61" s="3"/>
      <c r="W61" s="3"/>
      <c r="X61" s="3"/>
      <c r="Y61" s="3"/>
      <c r="Z61" s="3"/>
      <c r="AA61" s="3"/>
      <c r="AB61" s="3"/>
      <c r="AC61" s="3"/>
      <c r="AD61" s="3"/>
      <c r="AE61" s="3"/>
      <c r="AF61" s="3"/>
    </row>
    <row r="62" spans="2:32" x14ac:dyDescent="0.35">
      <c r="B62" s="3" t="s">
        <v>309</v>
      </c>
      <c r="C62" s="3">
        <v>7000</v>
      </c>
      <c r="D62" s="3" t="s">
        <v>403</v>
      </c>
      <c r="E62" s="3"/>
      <c r="F62" s="3"/>
      <c r="G62" s="3"/>
      <c r="H62" s="3"/>
      <c r="O62" s="3"/>
      <c r="P62" s="3"/>
      <c r="Q62" s="3"/>
      <c r="R62" s="3"/>
      <c r="S62" s="3"/>
      <c r="T62" s="3"/>
      <c r="U62" s="3"/>
      <c r="W62" s="3"/>
      <c r="X62" s="3"/>
      <c r="Y62" s="3"/>
      <c r="Z62" s="3"/>
      <c r="AA62" s="3"/>
      <c r="AB62" s="3"/>
      <c r="AC62" s="3"/>
      <c r="AD62" s="3"/>
      <c r="AE62" s="3"/>
      <c r="AF62" s="3"/>
    </row>
    <row r="63" spans="2:32" x14ac:dyDescent="0.35">
      <c r="B63" s="3" t="s">
        <v>309</v>
      </c>
      <c r="C63" s="3">
        <v>7000</v>
      </c>
      <c r="D63" s="3" t="s">
        <v>403</v>
      </c>
      <c r="E63" s="3"/>
      <c r="F63" s="3"/>
      <c r="G63" s="3"/>
      <c r="H63" s="3"/>
      <c r="O63" s="3"/>
      <c r="P63" s="3"/>
      <c r="Q63" s="3"/>
      <c r="R63" s="3"/>
      <c r="S63" s="3"/>
      <c r="T63" s="3"/>
      <c r="U63" s="3"/>
      <c r="W63" s="3"/>
      <c r="X63" s="3"/>
      <c r="Y63" s="3"/>
      <c r="Z63" s="3"/>
      <c r="AA63" s="3"/>
      <c r="AB63" s="3"/>
      <c r="AC63" s="3"/>
      <c r="AD63" s="3"/>
      <c r="AE63" s="3"/>
      <c r="AF63" s="3"/>
    </row>
    <row r="64" spans="2:32" x14ac:dyDescent="0.35">
      <c r="B64" s="3" t="s">
        <v>309</v>
      </c>
      <c r="C64" s="3">
        <v>7000</v>
      </c>
      <c r="D64" s="3" t="s">
        <v>403</v>
      </c>
      <c r="E64" s="3"/>
      <c r="F64" s="3"/>
      <c r="G64" s="3"/>
      <c r="H64" s="3"/>
      <c r="O64" s="3"/>
      <c r="P64" s="3"/>
      <c r="Q64" s="3"/>
      <c r="R64" s="3"/>
      <c r="S64" s="3"/>
      <c r="T64" s="3"/>
      <c r="U64" s="3"/>
      <c r="X64" s="3"/>
      <c r="Y64" s="3"/>
      <c r="Z64" s="3"/>
      <c r="AA64" s="3"/>
      <c r="AB64" s="3"/>
      <c r="AC64" s="3"/>
      <c r="AD64" s="3"/>
      <c r="AE64" s="3"/>
      <c r="AF64" s="3"/>
    </row>
    <row r="65" spans="2:32" x14ac:dyDescent="0.35">
      <c r="B65" s="3" t="s">
        <v>309</v>
      </c>
      <c r="C65" s="3">
        <v>7000</v>
      </c>
      <c r="D65" s="3" t="s">
        <v>403</v>
      </c>
      <c r="E65" s="3"/>
      <c r="F65" s="3"/>
      <c r="G65" s="3"/>
      <c r="H65" s="3"/>
      <c r="O65" s="3"/>
      <c r="P65" s="3"/>
      <c r="Q65" s="3"/>
      <c r="R65" s="3"/>
      <c r="S65" s="3"/>
      <c r="T65" s="3"/>
      <c r="U65" s="3"/>
      <c r="W65" s="3"/>
      <c r="X65" s="3"/>
      <c r="Y65" s="3"/>
      <c r="Z65" s="3"/>
      <c r="AA65" s="3"/>
      <c r="AB65" s="3"/>
      <c r="AC65" s="3"/>
      <c r="AD65" s="3"/>
      <c r="AE65" s="3"/>
      <c r="AF65" s="3"/>
    </row>
    <row r="66" spans="2:32" x14ac:dyDescent="0.35">
      <c r="D66" s="3" t="s">
        <v>403</v>
      </c>
      <c r="E66" s="3"/>
      <c r="F66" s="3"/>
    </row>
    <row r="67" spans="2:32" x14ac:dyDescent="0.35">
      <c r="D67" s="3" t="s">
        <v>403</v>
      </c>
      <c r="E67" s="3"/>
      <c r="F67" s="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topLeftCell="A7" workbookViewId="0">
      <selection activeCell="B34" sqref="B34"/>
    </sheetView>
  </sheetViews>
  <sheetFormatPr baseColWidth="10" defaultColWidth="11.453125" defaultRowHeight="14.5" x14ac:dyDescent="0.35"/>
  <cols>
    <col min="1" max="1" width="27.81640625" bestFit="1" customWidth="1"/>
    <col min="2" max="2" width="200.54296875" bestFit="1" customWidth="1"/>
    <col min="3" max="3" width="12.54296875" bestFit="1" customWidth="1"/>
  </cols>
  <sheetData>
    <row r="1" spans="1:3" x14ac:dyDescent="0.35">
      <c r="A1" s="43" t="s">
        <v>421</v>
      </c>
      <c r="B1" s="43" t="s">
        <v>422</v>
      </c>
    </row>
    <row r="3" spans="1:3" x14ac:dyDescent="0.35">
      <c r="A3" s="1" t="s">
        <v>423</v>
      </c>
      <c r="B3" s="1" t="s">
        <v>424</v>
      </c>
      <c r="C3" s="1" t="s">
        <v>425</v>
      </c>
    </row>
    <row r="4" spans="1:3" x14ac:dyDescent="0.35">
      <c r="A4" s="1" t="s">
        <v>280</v>
      </c>
      <c r="B4" s="50" t="s">
        <v>426</v>
      </c>
      <c r="C4" s="50" t="s">
        <v>427</v>
      </c>
    </row>
    <row r="5" spans="1:3" x14ac:dyDescent="0.35">
      <c r="A5" s="1" t="s">
        <v>281</v>
      </c>
      <c r="B5" s="50" t="s">
        <v>428</v>
      </c>
      <c r="C5" s="50" t="s">
        <v>429</v>
      </c>
    </row>
    <row r="6" spans="1:3" x14ac:dyDescent="0.35">
      <c r="A6" s="1" t="s">
        <v>282</v>
      </c>
      <c r="B6" s="2" t="s">
        <v>430</v>
      </c>
      <c r="C6" s="2" t="s">
        <v>427</v>
      </c>
    </row>
    <row r="7" spans="1:3" x14ac:dyDescent="0.35">
      <c r="A7" s="56" t="s">
        <v>283</v>
      </c>
      <c r="B7" s="2" t="s">
        <v>431</v>
      </c>
      <c r="C7" s="2" t="s">
        <v>429</v>
      </c>
    </row>
    <row r="8" spans="1:3" x14ac:dyDescent="0.35">
      <c r="A8" s="1" t="s">
        <v>284</v>
      </c>
      <c r="B8" s="2" t="s">
        <v>432</v>
      </c>
      <c r="C8" s="2" t="s">
        <v>427</v>
      </c>
    </row>
    <row r="9" spans="1:3" x14ac:dyDescent="0.35">
      <c r="A9" s="1" t="s">
        <v>285</v>
      </c>
      <c r="B9" s="2" t="s">
        <v>433</v>
      </c>
      <c r="C9" s="2" t="s">
        <v>429</v>
      </c>
    </row>
    <row r="10" spans="1:3" x14ac:dyDescent="0.35">
      <c r="A10" s="56" t="s">
        <v>286</v>
      </c>
      <c r="B10" s="58" t="s">
        <v>434</v>
      </c>
      <c r="C10" s="50" t="s">
        <v>435</v>
      </c>
    </row>
    <row r="11" spans="1:3" x14ac:dyDescent="0.35">
      <c r="A11" s="56" t="s">
        <v>287</v>
      </c>
      <c r="B11" s="58" t="s">
        <v>436</v>
      </c>
      <c r="C11" s="50" t="s">
        <v>435</v>
      </c>
    </row>
    <row r="12" spans="1:3" x14ac:dyDescent="0.35">
      <c r="A12" s="56" t="s">
        <v>288</v>
      </c>
      <c r="B12" s="58" t="s">
        <v>437</v>
      </c>
      <c r="C12" s="50" t="s">
        <v>429</v>
      </c>
    </row>
    <row r="13" spans="1:3" x14ac:dyDescent="0.35">
      <c r="A13" s="56" t="s">
        <v>289</v>
      </c>
      <c r="B13" s="58" t="s">
        <v>438</v>
      </c>
      <c r="C13" s="50" t="s">
        <v>429</v>
      </c>
    </row>
    <row r="14" spans="1:3" x14ac:dyDescent="0.35">
      <c r="A14" s="61" t="s">
        <v>463</v>
      </c>
      <c r="B14" s="59" t="s">
        <v>521</v>
      </c>
      <c r="C14" s="55" t="s">
        <v>429</v>
      </c>
    </row>
    <row r="15" spans="1:3" x14ac:dyDescent="0.35">
      <c r="A15" s="56" t="s">
        <v>290</v>
      </c>
      <c r="B15" s="58" t="s">
        <v>439</v>
      </c>
      <c r="C15" s="50" t="s">
        <v>427</v>
      </c>
    </row>
    <row r="16" spans="1:3" x14ac:dyDescent="0.35">
      <c r="A16" s="56" t="s">
        <v>291</v>
      </c>
      <c r="B16" s="58" t="s">
        <v>440</v>
      </c>
      <c r="C16" s="50" t="s">
        <v>429</v>
      </c>
    </row>
    <row r="17" spans="1:3" x14ac:dyDescent="0.35">
      <c r="A17" s="56" t="s">
        <v>1016</v>
      </c>
      <c r="B17" s="58" t="s">
        <v>522</v>
      </c>
      <c r="C17" s="50" t="s">
        <v>429</v>
      </c>
    </row>
    <row r="18" spans="1:3" x14ac:dyDescent="0.35">
      <c r="A18" s="43" t="s">
        <v>292</v>
      </c>
      <c r="B18" t="s">
        <v>441</v>
      </c>
      <c r="C18" s="45" t="s">
        <v>427</v>
      </c>
    </row>
    <row r="19" spans="1:3" x14ac:dyDescent="0.35">
      <c r="A19" s="43" t="s">
        <v>293</v>
      </c>
      <c r="B19" t="s">
        <v>442</v>
      </c>
      <c r="C19" s="45" t="s">
        <v>429</v>
      </c>
    </row>
    <row r="20" spans="1:3" x14ac:dyDescent="0.35">
      <c r="A20" s="43" t="s">
        <v>294</v>
      </c>
      <c r="B20" t="s">
        <v>443</v>
      </c>
      <c r="C20" s="45" t="s">
        <v>427</v>
      </c>
    </row>
    <row r="21" spans="1:3" x14ac:dyDescent="0.35">
      <c r="A21" s="43" t="s">
        <v>295</v>
      </c>
      <c r="B21" t="s">
        <v>444</v>
      </c>
      <c r="C21" s="45" t="s">
        <v>427</v>
      </c>
    </row>
    <row r="22" spans="1:3" x14ac:dyDescent="0.35">
      <c r="A22" s="43" t="s">
        <v>296</v>
      </c>
      <c r="B22" t="s">
        <v>445</v>
      </c>
      <c r="C22" s="45" t="s">
        <v>427</v>
      </c>
    </row>
    <row r="23" spans="1:3" x14ac:dyDescent="0.35">
      <c r="A23" s="43" t="s">
        <v>297</v>
      </c>
      <c r="B23" t="s">
        <v>446</v>
      </c>
      <c r="C23" s="45" t="s">
        <v>435</v>
      </c>
    </row>
    <row r="24" spans="1:3" x14ac:dyDescent="0.35">
      <c r="A24" s="43" t="s">
        <v>298</v>
      </c>
      <c r="B24" t="s">
        <v>447</v>
      </c>
      <c r="C24" s="45" t="s">
        <v>435</v>
      </c>
    </row>
    <row r="25" spans="1:3" x14ac:dyDescent="0.35">
      <c r="A25" s="43" t="s">
        <v>299</v>
      </c>
      <c r="B25" t="s">
        <v>448</v>
      </c>
      <c r="C25" s="45" t="s">
        <v>427</v>
      </c>
    </row>
    <row r="26" spans="1:3" x14ac:dyDescent="0.35">
      <c r="A26" s="43" t="s">
        <v>300</v>
      </c>
      <c r="B26" t="s">
        <v>449</v>
      </c>
      <c r="C26" s="45" t="s">
        <v>427</v>
      </c>
    </row>
    <row r="27" spans="1:3" x14ac:dyDescent="0.35">
      <c r="A27" s="43" t="s">
        <v>301</v>
      </c>
      <c r="B27" t="s">
        <v>450</v>
      </c>
      <c r="C27" s="45" t="s">
        <v>427</v>
      </c>
    </row>
    <row r="28" spans="1:3" x14ac:dyDescent="0.35">
      <c r="A28" s="44" t="s">
        <v>302</v>
      </c>
      <c r="B28" t="s">
        <v>451</v>
      </c>
      <c r="C28" s="45" t="s">
        <v>427</v>
      </c>
    </row>
    <row r="29" spans="1:3" x14ac:dyDescent="0.35">
      <c r="A29" s="44" t="s">
        <v>303</v>
      </c>
      <c r="B29" t="s">
        <v>452</v>
      </c>
      <c r="C29" s="45" t="s">
        <v>427</v>
      </c>
    </row>
    <row r="30" spans="1:3" x14ac:dyDescent="0.35">
      <c r="A30" s="44" t="s">
        <v>304</v>
      </c>
      <c r="B30" t="s">
        <v>453</v>
      </c>
      <c r="C30" s="45" t="s">
        <v>427</v>
      </c>
    </row>
    <row r="31" spans="1:3" x14ac:dyDescent="0.35">
      <c r="A31" s="44" t="s">
        <v>305</v>
      </c>
      <c r="B31" t="s">
        <v>454</v>
      </c>
      <c r="C31" s="45" t="s">
        <v>427</v>
      </c>
    </row>
    <row r="32" spans="1:3" x14ac:dyDescent="0.35">
      <c r="A32" s="44" t="s">
        <v>306</v>
      </c>
      <c r="B32" t="s">
        <v>455</v>
      </c>
      <c r="C32" s="45" t="s">
        <v>427</v>
      </c>
    </row>
    <row r="33" spans="1:3" x14ac:dyDescent="0.35">
      <c r="A33" s="44" t="s">
        <v>307</v>
      </c>
      <c r="B33" t="s">
        <v>456</v>
      </c>
      <c r="C33" s="45" t="s">
        <v>427</v>
      </c>
    </row>
    <row r="34" spans="1:3" x14ac:dyDescent="0.35">
      <c r="A34" s="44" t="s">
        <v>308</v>
      </c>
      <c r="B34" t="s">
        <v>457</v>
      </c>
      <c r="C34" s="45" t="s">
        <v>427</v>
      </c>
    </row>
    <row r="35" spans="1:3" x14ac:dyDescent="0.35">
      <c r="A35" s="43" t="s">
        <v>21</v>
      </c>
      <c r="B35" t="s">
        <v>458</v>
      </c>
      <c r="C35" s="45" t="s">
        <v>429</v>
      </c>
    </row>
    <row r="36" spans="1:3" x14ac:dyDescent="0.35">
      <c r="A36" s="56" t="s">
        <v>774</v>
      </c>
      <c r="B36" t="s">
        <v>775</v>
      </c>
      <c r="C36" s="45" t="s">
        <v>429</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
  <sheetViews>
    <sheetView topLeftCell="AK1" workbookViewId="0">
      <selection activeCell="AT2" sqref="AT2"/>
    </sheetView>
  </sheetViews>
  <sheetFormatPr baseColWidth="10" defaultColWidth="9.1796875" defaultRowHeight="14.5" x14ac:dyDescent="0.35"/>
  <cols>
    <col min="1" max="1" width="6" style="3" bestFit="1" customWidth="1"/>
    <col min="2" max="2" width="28.26953125" style="3" bestFit="1" customWidth="1"/>
    <col min="3" max="3" width="6.81640625" style="3" bestFit="1" customWidth="1"/>
    <col min="4" max="4" width="24.54296875" style="3" bestFit="1" customWidth="1"/>
    <col min="5" max="5" width="9.54296875" style="3" bestFit="1" customWidth="1"/>
    <col min="6" max="6" width="27" style="3" bestFit="1" customWidth="1"/>
    <col min="7" max="7" width="5.81640625" style="3" bestFit="1" customWidth="1"/>
    <col min="8" max="8" width="5.453125" style="3" bestFit="1" customWidth="1"/>
    <col min="9" max="9" width="3.453125" style="3" bestFit="1" customWidth="1"/>
    <col min="10" max="10" width="5" style="3" bestFit="1" customWidth="1"/>
    <col min="11" max="11" width="6.54296875" style="3" bestFit="1" customWidth="1"/>
    <col min="12" max="12" width="4" style="3" bestFit="1" customWidth="1"/>
    <col min="13" max="13" width="7" style="3" bestFit="1" customWidth="1"/>
    <col min="14" max="14" width="7.54296875" style="3" bestFit="1" customWidth="1"/>
    <col min="15" max="15" width="6.26953125" style="3" bestFit="1" customWidth="1"/>
    <col min="16" max="16" width="7.54296875" style="3" bestFit="1" customWidth="1"/>
    <col min="17" max="17" width="8.26953125" style="3" bestFit="1" customWidth="1"/>
    <col min="18" max="18" width="8.81640625" style="3" bestFit="1" customWidth="1"/>
    <col min="19" max="19" width="6.453125" style="3" bestFit="1" customWidth="1"/>
    <col min="20" max="20" width="8.1796875" style="3" bestFit="1" customWidth="1"/>
    <col min="21" max="21" width="8.1796875" style="3" customWidth="1"/>
    <col min="22" max="22" width="10.453125" style="3" bestFit="1" customWidth="1"/>
    <col min="23" max="23" width="11.1796875" style="3" bestFit="1" customWidth="1"/>
    <col min="24" max="24" width="10.81640625" style="3" bestFit="1" customWidth="1"/>
    <col min="25" max="25" width="8.453125" style="3" bestFit="1" customWidth="1"/>
    <col min="26" max="26" width="7.7265625" style="3" bestFit="1" customWidth="1"/>
    <col min="27" max="27" width="5.7265625" style="3" bestFit="1" customWidth="1"/>
    <col min="28" max="28" width="7.81640625" style="3" bestFit="1" customWidth="1"/>
    <col min="29" max="29" width="9.7265625" style="3" bestFit="1" customWidth="1"/>
    <col min="30" max="37" width="9.7265625" style="3" customWidth="1"/>
    <col min="38" max="38" width="7.453125" style="3" bestFit="1" customWidth="1"/>
    <col min="39" max="39" width="9.7265625" style="3" bestFit="1" customWidth="1"/>
    <col min="40" max="40" width="10.26953125" style="3" bestFit="1" customWidth="1"/>
    <col min="41" max="41" width="9.54296875" style="3" bestFit="1" customWidth="1"/>
    <col min="42" max="42" width="6.453125" style="3" bestFit="1" customWidth="1"/>
    <col min="43" max="43" width="8.453125" style="3" bestFit="1" customWidth="1"/>
    <col min="44" max="44" width="9.26953125" style="3" bestFit="1" customWidth="1"/>
    <col min="45" max="45" width="9.54296875" style="3" bestFit="1" customWidth="1"/>
    <col min="46" max="46" width="9.26953125" style="3" bestFit="1" customWidth="1"/>
    <col min="47" max="47" width="5.54296875" style="3" bestFit="1" customWidth="1"/>
    <col min="48" max="48" width="11.453125" style="3" bestFit="1" customWidth="1"/>
    <col min="49" max="49" width="6.1796875" style="3" bestFit="1" customWidth="1"/>
    <col min="50" max="51" width="7.7265625" style="3" bestFit="1" customWidth="1"/>
    <col min="52" max="53" width="7.453125" style="3" bestFit="1" customWidth="1"/>
    <col min="54" max="54" width="6.54296875" style="3" bestFit="1" customWidth="1"/>
    <col min="55" max="55" width="9" style="3" bestFit="1" customWidth="1"/>
    <col min="56" max="56" width="8.1796875" style="3" bestFit="1" customWidth="1"/>
    <col min="57" max="57" width="7" style="3" bestFit="1" customWidth="1"/>
    <col min="58" max="58" width="6.81640625" style="3" bestFit="1" customWidth="1"/>
    <col min="59" max="59" width="7.453125" style="3" bestFit="1" customWidth="1"/>
    <col min="60" max="60" width="7" style="3" bestFit="1" customWidth="1"/>
    <col min="61" max="61" width="6.54296875" style="3" bestFit="1" customWidth="1"/>
    <col min="62" max="62" width="7" style="3" bestFit="1" customWidth="1"/>
    <col min="63" max="63" width="7.81640625" style="3" bestFit="1" customWidth="1"/>
    <col min="64" max="64" width="6.26953125" style="3" bestFit="1" customWidth="1"/>
    <col min="65" max="65" width="8.1796875" style="3" bestFit="1" customWidth="1"/>
    <col min="66" max="66" width="5" style="3" bestFit="1" customWidth="1"/>
    <col min="67" max="67" width="7" style="3" bestFit="1" customWidth="1"/>
    <col min="68" max="16384" width="9.1796875" style="3"/>
  </cols>
  <sheetData>
    <row r="1" spans="1:78" x14ac:dyDescent="0.35">
      <c r="P1" s="163" t="s">
        <v>66</v>
      </c>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t="s">
        <v>459</v>
      </c>
      <c r="AZ1" s="163"/>
      <c r="BA1" s="163"/>
      <c r="BB1" s="163"/>
      <c r="BC1" s="163"/>
      <c r="BD1" s="163" t="s">
        <v>460</v>
      </c>
      <c r="BE1" s="163"/>
      <c r="BF1" s="163"/>
      <c r="BG1" s="163"/>
      <c r="BH1" s="163"/>
      <c r="BI1" s="163" t="s">
        <v>274</v>
      </c>
      <c r="BJ1" s="163"/>
      <c r="BK1" s="163"/>
      <c r="BL1" s="163"/>
      <c r="BM1" s="125" t="s">
        <v>461</v>
      </c>
      <c r="BN1" s="163" t="s">
        <v>462</v>
      </c>
      <c r="BO1" s="163"/>
      <c r="BP1" s="163"/>
      <c r="BQ1" s="163"/>
      <c r="BR1" s="163"/>
      <c r="BS1" s="163"/>
      <c r="BT1" s="163"/>
      <c r="BU1" s="163"/>
      <c r="BV1" s="163"/>
      <c r="BW1" s="163"/>
    </row>
    <row r="2" spans="1:78" s="49" customFormat="1" x14ac:dyDescent="0.35">
      <c r="A2" s="125" t="s">
        <v>280</v>
      </c>
      <c r="B2" s="125" t="s">
        <v>281</v>
      </c>
      <c r="C2" s="125" t="s">
        <v>282</v>
      </c>
      <c r="D2" s="125" t="s">
        <v>283</v>
      </c>
      <c r="E2" s="125" t="s">
        <v>284</v>
      </c>
      <c r="F2" s="125" t="s">
        <v>285</v>
      </c>
      <c r="G2" s="125" t="s">
        <v>286</v>
      </c>
      <c r="H2" s="125" t="s">
        <v>287</v>
      </c>
      <c r="I2" s="125" t="s">
        <v>288</v>
      </c>
      <c r="J2" s="125" t="s">
        <v>289</v>
      </c>
      <c r="K2" s="56" t="s">
        <v>463</v>
      </c>
      <c r="L2" s="125" t="s">
        <v>290</v>
      </c>
      <c r="M2" s="125" t="s">
        <v>291</v>
      </c>
      <c r="N2" s="141" t="s">
        <v>1016</v>
      </c>
      <c r="O2" s="56" t="s">
        <v>848</v>
      </c>
      <c r="P2" s="53" t="s">
        <v>300</v>
      </c>
      <c r="Q2" s="125" t="s">
        <v>464</v>
      </c>
      <c r="R2" s="125" t="s">
        <v>465</v>
      </c>
      <c r="S2" s="150" t="s">
        <v>1747</v>
      </c>
      <c r="T2" s="125" t="s">
        <v>466</v>
      </c>
      <c r="U2" s="148" t="s">
        <v>1250</v>
      </c>
      <c r="V2" s="56" t="s">
        <v>1252</v>
      </c>
      <c r="W2" s="56" t="s">
        <v>1253</v>
      </c>
      <c r="X2" s="56" t="s">
        <v>1254</v>
      </c>
      <c r="Y2" s="125" t="s">
        <v>467</v>
      </c>
      <c r="Z2" s="125" t="s">
        <v>468</v>
      </c>
      <c r="AA2" s="125" t="s">
        <v>469</v>
      </c>
      <c r="AB2" s="125" t="s">
        <v>470</v>
      </c>
      <c r="AC2" s="125" t="s">
        <v>471</v>
      </c>
      <c r="AD2" s="56" t="s">
        <v>1032</v>
      </c>
      <c r="AE2" s="56" t="s">
        <v>1033</v>
      </c>
      <c r="AF2" s="61" t="s">
        <v>1038</v>
      </c>
      <c r="AG2" s="56" t="s">
        <v>1034</v>
      </c>
      <c r="AH2" s="56" t="s">
        <v>1035</v>
      </c>
      <c r="AI2" s="56" t="s">
        <v>1041</v>
      </c>
      <c r="AJ2" s="56" t="s">
        <v>1043</v>
      </c>
      <c r="AK2" s="56" t="s">
        <v>1047</v>
      </c>
      <c r="AL2" s="125" t="s">
        <v>472</v>
      </c>
      <c r="AM2" s="125" t="s">
        <v>473</v>
      </c>
      <c r="AN2" s="125" t="s">
        <v>474</v>
      </c>
      <c r="AO2" s="125" t="s">
        <v>475</v>
      </c>
      <c r="AP2" s="125" t="s">
        <v>476</v>
      </c>
      <c r="AQ2" s="56" t="s">
        <v>477</v>
      </c>
      <c r="AR2" s="56" t="s">
        <v>478</v>
      </c>
      <c r="AS2" s="56" t="s">
        <v>1782</v>
      </c>
      <c r="AT2" s="125" t="s">
        <v>480</v>
      </c>
      <c r="AU2" s="125" t="s">
        <v>481</v>
      </c>
      <c r="AV2" s="125" t="s">
        <v>482</v>
      </c>
      <c r="AW2" s="125" t="s">
        <v>483</v>
      </c>
      <c r="AX2" s="48" t="s">
        <v>484</v>
      </c>
      <c r="AY2" s="48" t="s">
        <v>485</v>
      </c>
      <c r="AZ2" s="48" t="s">
        <v>486</v>
      </c>
      <c r="BA2" s="48" t="s">
        <v>487</v>
      </c>
      <c r="BB2" s="48" t="s">
        <v>488</v>
      </c>
      <c r="BC2" s="48" t="s">
        <v>489</v>
      </c>
      <c r="BD2" s="125" t="s">
        <v>490</v>
      </c>
      <c r="BE2" s="125" t="s">
        <v>491</v>
      </c>
      <c r="BF2" s="125" t="s">
        <v>492</v>
      </c>
      <c r="BG2" s="125" t="s">
        <v>493</v>
      </c>
      <c r="BH2" s="125" t="s">
        <v>494</v>
      </c>
      <c r="BI2" s="125" t="s">
        <v>495</v>
      </c>
      <c r="BJ2" s="125" t="s">
        <v>496</v>
      </c>
      <c r="BK2" s="125" t="s">
        <v>497</v>
      </c>
      <c r="BL2" s="125" t="s">
        <v>498</v>
      </c>
      <c r="BM2" s="125" t="s">
        <v>499</v>
      </c>
      <c r="BN2" s="125" t="s">
        <v>500</v>
      </c>
      <c r="BO2" s="125" t="s">
        <v>501</v>
      </c>
      <c r="BP2" s="125" t="s">
        <v>502</v>
      </c>
      <c r="BQ2" s="125" t="s">
        <v>503</v>
      </c>
      <c r="BR2" s="125" t="s">
        <v>504</v>
      </c>
      <c r="BS2" s="125" t="s">
        <v>505</v>
      </c>
      <c r="BT2" s="125" t="s">
        <v>506</v>
      </c>
      <c r="BU2" s="125" t="s">
        <v>507</v>
      </c>
      <c r="BV2" s="125" t="s">
        <v>508</v>
      </c>
      <c r="BW2" s="125" t="s">
        <v>509</v>
      </c>
      <c r="BX2" s="125" t="s">
        <v>308</v>
      </c>
      <c r="BY2" s="93" t="s">
        <v>21</v>
      </c>
      <c r="BZ2" s="130" t="s">
        <v>774</v>
      </c>
    </row>
    <row r="3" spans="1:78" x14ac:dyDescent="0.35">
      <c r="B3" s="3" t="s">
        <v>510</v>
      </c>
      <c r="C3" s="3">
        <v>8000</v>
      </c>
      <c r="D3" s="3" t="s">
        <v>510</v>
      </c>
      <c r="E3" s="3" t="s">
        <v>511</v>
      </c>
      <c r="F3" s="3" t="s">
        <v>87</v>
      </c>
    </row>
    <row r="4" spans="1:78" x14ac:dyDescent="0.35">
      <c r="B4" s="3" t="s">
        <v>510</v>
      </c>
      <c r="C4" s="3">
        <v>8000</v>
      </c>
      <c r="D4" s="3" t="s">
        <v>510</v>
      </c>
      <c r="E4" s="3" t="s">
        <v>512</v>
      </c>
      <c r="F4" s="3" t="s">
        <v>513</v>
      </c>
    </row>
    <row r="5" spans="1:78" x14ac:dyDescent="0.35">
      <c r="B5" s="3" t="s">
        <v>837</v>
      </c>
      <c r="C5" s="3" t="s">
        <v>837</v>
      </c>
      <c r="D5" s="3" t="s">
        <v>837</v>
      </c>
      <c r="E5" s="3" t="s">
        <v>837</v>
      </c>
      <c r="F5" s="3" t="s">
        <v>837</v>
      </c>
    </row>
    <row r="7" spans="1:78" x14ac:dyDescent="0.35">
      <c r="A7" s="51"/>
      <c r="F7" s="51"/>
    </row>
    <row r="9" spans="1:78" x14ac:dyDescent="0.35">
      <c r="C9" s="98"/>
      <c r="D9" s="98"/>
      <c r="E9" s="98"/>
      <c r="F9" s="98"/>
    </row>
  </sheetData>
  <mergeCells count="5">
    <mergeCell ref="P1:AX1"/>
    <mergeCell ref="BI1:BL1"/>
    <mergeCell ref="AY1:BC1"/>
    <mergeCell ref="BD1:BH1"/>
    <mergeCell ref="BN1:BW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topLeftCell="C4" workbookViewId="0">
      <selection activeCell="A22" sqref="A22:B22"/>
    </sheetView>
  </sheetViews>
  <sheetFormatPr baseColWidth="10" defaultColWidth="9.1796875" defaultRowHeight="14.5" x14ac:dyDescent="0.35"/>
  <cols>
    <col min="1" max="1" width="27.81640625" bestFit="1" customWidth="1"/>
    <col min="2" max="2" width="149" bestFit="1" customWidth="1"/>
    <col min="3" max="3" width="12.54296875" style="63" bestFit="1" customWidth="1"/>
  </cols>
  <sheetData>
    <row r="1" spans="1:3" x14ac:dyDescent="0.35">
      <c r="A1" s="43" t="s">
        <v>421</v>
      </c>
      <c r="B1" s="43" t="s">
        <v>520</v>
      </c>
    </row>
    <row r="3" spans="1:3" x14ac:dyDescent="0.35">
      <c r="A3" s="1" t="s">
        <v>423</v>
      </c>
      <c r="B3" s="1" t="s">
        <v>424</v>
      </c>
      <c r="C3" s="1" t="s">
        <v>425</v>
      </c>
    </row>
    <row r="4" spans="1:3" x14ac:dyDescent="0.35">
      <c r="A4" s="1" t="s">
        <v>280</v>
      </c>
      <c r="B4" s="50" t="s">
        <v>426</v>
      </c>
      <c r="C4" s="50" t="s">
        <v>435</v>
      </c>
    </row>
    <row r="5" spans="1:3" x14ac:dyDescent="0.35">
      <c r="A5" s="1" t="s">
        <v>281</v>
      </c>
      <c r="B5" s="50" t="s">
        <v>428</v>
      </c>
      <c r="C5" s="50" t="s">
        <v>429</v>
      </c>
    </row>
    <row r="6" spans="1:3" x14ac:dyDescent="0.35">
      <c r="A6" s="1" t="s">
        <v>282</v>
      </c>
      <c r="B6" s="2" t="s">
        <v>430</v>
      </c>
      <c r="C6" s="50" t="s">
        <v>435</v>
      </c>
    </row>
    <row r="7" spans="1:3" x14ac:dyDescent="0.35">
      <c r="A7" s="56" t="s">
        <v>283</v>
      </c>
      <c r="B7" s="2" t="s">
        <v>431</v>
      </c>
      <c r="C7" s="2" t="s">
        <v>429</v>
      </c>
    </row>
    <row r="8" spans="1:3" x14ac:dyDescent="0.35">
      <c r="A8" s="1" t="s">
        <v>284</v>
      </c>
      <c r="B8" s="2" t="s">
        <v>432</v>
      </c>
      <c r="C8" s="50" t="s">
        <v>435</v>
      </c>
    </row>
    <row r="9" spans="1:3" x14ac:dyDescent="0.35">
      <c r="A9" s="1" t="s">
        <v>285</v>
      </c>
      <c r="B9" s="2" t="s">
        <v>433</v>
      </c>
      <c r="C9" s="2" t="s">
        <v>429</v>
      </c>
    </row>
    <row r="10" spans="1:3" x14ac:dyDescent="0.35">
      <c r="A10" s="56" t="s">
        <v>286</v>
      </c>
      <c r="B10" s="58" t="s">
        <v>434</v>
      </c>
      <c r="C10" s="50" t="s">
        <v>435</v>
      </c>
    </row>
    <row r="11" spans="1:3" x14ac:dyDescent="0.35">
      <c r="A11" s="56" t="s">
        <v>287</v>
      </c>
      <c r="B11" s="58" t="s">
        <v>436</v>
      </c>
      <c r="C11" s="50" t="s">
        <v>435</v>
      </c>
    </row>
    <row r="12" spans="1:3" x14ac:dyDescent="0.35">
      <c r="A12" s="56" t="s">
        <v>288</v>
      </c>
      <c r="B12" s="58" t="s">
        <v>437</v>
      </c>
      <c r="C12" s="50" t="s">
        <v>429</v>
      </c>
    </row>
    <row r="13" spans="1:3" x14ac:dyDescent="0.35">
      <c r="A13" s="56" t="s">
        <v>289</v>
      </c>
      <c r="B13" s="58" t="s">
        <v>438</v>
      </c>
      <c r="C13" s="50" t="s">
        <v>429</v>
      </c>
    </row>
    <row r="14" spans="1:3" x14ac:dyDescent="0.35">
      <c r="A14" s="56" t="s">
        <v>463</v>
      </c>
      <c r="B14" s="58" t="s">
        <v>521</v>
      </c>
      <c r="C14" s="50" t="s">
        <v>429</v>
      </c>
    </row>
    <row r="15" spans="1:3" x14ac:dyDescent="0.35">
      <c r="A15" s="56" t="s">
        <v>290</v>
      </c>
      <c r="B15" s="58" t="s">
        <v>439</v>
      </c>
      <c r="C15" s="50" t="s">
        <v>435</v>
      </c>
    </row>
    <row r="16" spans="1:3" x14ac:dyDescent="0.35">
      <c r="A16" s="56" t="s">
        <v>1016</v>
      </c>
      <c r="B16" s="58" t="s">
        <v>522</v>
      </c>
      <c r="C16" s="50" t="s">
        <v>429</v>
      </c>
    </row>
    <row r="17" spans="1:3" x14ac:dyDescent="0.35">
      <c r="A17" s="56" t="s">
        <v>291</v>
      </c>
      <c r="B17" s="58" t="s">
        <v>440</v>
      </c>
      <c r="C17" s="50" t="s">
        <v>429</v>
      </c>
    </row>
    <row r="18" spans="1:3" x14ac:dyDescent="0.35">
      <c r="A18" s="56" t="s">
        <v>848</v>
      </c>
      <c r="B18" s="58" t="s">
        <v>849</v>
      </c>
      <c r="C18" s="50" t="s">
        <v>429</v>
      </c>
    </row>
    <row r="19" spans="1:3" x14ac:dyDescent="0.35">
      <c r="A19" s="57" t="s">
        <v>300</v>
      </c>
      <c r="B19" s="45" t="s">
        <v>523</v>
      </c>
      <c r="C19" s="50" t="s">
        <v>435</v>
      </c>
    </row>
    <row r="20" spans="1:3" x14ac:dyDescent="0.35">
      <c r="A20" s="56" t="s">
        <v>464</v>
      </c>
      <c r="B20" s="58" t="s">
        <v>61</v>
      </c>
      <c r="C20" s="50" t="s">
        <v>435</v>
      </c>
    </row>
    <row r="21" spans="1:3" x14ac:dyDescent="0.35">
      <c r="A21" s="56" t="s">
        <v>465</v>
      </c>
      <c r="B21" s="59" t="s">
        <v>65</v>
      </c>
      <c r="C21" s="55" t="s">
        <v>429</v>
      </c>
    </row>
    <row r="22" spans="1:3" x14ac:dyDescent="0.35">
      <c r="A22" s="56" t="s">
        <v>1747</v>
      </c>
      <c r="B22" s="59" t="s">
        <v>1748</v>
      </c>
      <c r="C22" s="55" t="s">
        <v>435</v>
      </c>
    </row>
    <row r="23" spans="1:3" x14ac:dyDescent="0.35">
      <c r="A23" s="61" t="s">
        <v>2271</v>
      </c>
      <c r="B23" s="59" t="s">
        <v>2272</v>
      </c>
      <c r="C23" s="55" t="s">
        <v>435</v>
      </c>
    </row>
    <row r="24" spans="1:3" x14ac:dyDescent="0.35">
      <c r="A24" s="61" t="s">
        <v>466</v>
      </c>
      <c r="B24" s="59" t="s">
        <v>2269</v>
      </c>
      <c r="C24" s="55" t="s">
        <v>435</v>
      </c>
    </row>
    <row r="25" spans="1:3" x14ac:dyDescent="0.35">
      <c r="A25" s="61" t="s">
        <v>2268</v>
      </c>
      <c r="B25" s="59" t="s">
        <v>2270</v>
      </c>
      <c r="C25" s="55" t="s">
        <v>435</v>
      </c>
    </row>
    <row r="26" spans="1:3" x14ac:dyDescent="0.35">
      <c r="A26" s="56" t="s">
        <v>2267</v>
      </c>
      <c r="B26" s="59" t="s">
        <v>524</v>
      </c>
      <c r="C26" s="55" t="s">
        <v>435</v>
      </c>
    </row>
    <row r="27" spans="1:3" x14ac:dyDescent="0.35">
      <c r="A27" s="56" t="s">
        <v>1250</v>
      </c>
      <c r="B27" s="59" t="s">
        <v>1251</v>
      </c>
      <c r="C27" s="55" t="s">
        <v>435</v>
      </c>
    </row>
    <row r="28" spans="1:3" x14ac:dyDescent="0.35">
      <c r="A28" s="56" t="s">
        <v>1252</v>
      </c>
      <c r="B28" s="45" t="s">
        <v>525</v>
      </c>
      <c r="C28" s="55" t="s">
        <v>435</v>
      </c>
    </row>
    <row r="29" spans="1:3" x14ac:dyDescent="0.35">
      <c r="A29" s="56" t="s">
        <v>1253</v>
      </c>
      <c r="B29" s="45" t="s">
        <v>526</v>
      </c>
      <c r="C29" s="50" t="s">
        <v>435</v>
      </c>
    </row>
    <row r="30" spans="1:3" x14ac:dyDescent="0.35">
      <c r="A30" s="56" t="s">
        <v>1254</v>
      </c>
      <c r="B30" s="45" t="s">
        <v>527</v>
      </c>
      <c r="C30" s="50" t="s">
        <v>435</v>
      </c>
    </row>
    <row r="31" spans="1:3" x14ac:dyDescent="0.35">
      <c r="A31" s="56" t="s">
        <v>467</v>
      </c>
      <c r="B31" s="60" t="s">
        <v>79</v>
      </c>
      <c r="C31" s="50" t="s">
        <v>435</v>
      </c>
    </row>
    <row r="32" spans="1:3" x14ac:dyDescent="0.35">
      <c r="A32" s="56" t="s">
        <v>468</v>
      </c>
      <c r="B32" s="60" t="s">
        <v>528</v>
      </c>
      <c r="C32" s="50" t="s">
        <v>435</v>
      </c>
    </row>
    <row r="33" spans="1:3" x14ac:dyDescent="0.35">
      <c r="A33" s="56" t="s">
        <v>469</v>
      </c>
      <c r="B33" s="60" t="s">
        <v>529</v>
      </c>
      <c r="C33" s="50" t="s">
        <v>435</v>
      </c>
    </row>
    <row r="34" spans="1:3" x14ac:dyDescent="0.35">
      <c r="A34" s="56" t="s">
        <v>470</v>
      </c>
      <c r="B34" s="60" t="s">
        <v>80</v>
      </c>
      <c r="C34" s="50" t="s">
        <v>435</v>
      </c>
    </row>
    <row r="35" spans="1:3" x14ac:dyDescent="0.35">
      <c r="A35" s="56" t="s">
        <v>471</v>
      </c>
      <c r="B35" s="60" t="s">
        <v>82</v>
      </c>
      <c r="C35" s="50" t="s">
        <v>435</v>
      </c>
    </row>
    <row r="36" spans="1:3" x14ac:dyDescent="0.35">
      <c r="A36" s="56" t="s">
        <v>1032</v>
      </c>
      <c r="B36" s="60" t="s">
        <v>1045</v>
      </c>
      <c r="C36" s="50" t="s">
        <v>435</v>
      </c>
    </row>
    <row r="37" spans="1:3" x14ac:dyDescent="0.35">
      <c r="A37" s="56" t="s">
        <v>1033</v>
      </c>
      <c r="B37" s="60" t="s">
        <v>1036</v>
      </c>
      <c r="C37" s="50" t="s">
        <v>435</v>
      </c>
    </row>
    <row r="38" spans="1:3" x14ac:dyDescent="0.35">
      <c r="A38" s="61" t="s">
        <v>1038</v>
      </c>
      <c r="B38" s="60" t="s">
        <v>1037</v>
      </c>
      <c r="C38" s="50" t="s">
        <v>435</v>
      </c>
    </row>
    <row r="39" spans="1:3" x14ac:dyDescent="0.35">
      <c r="A39" s="56" t="s">
        <v>1034</v>
      </c>
      <c r="B39" s="62" t="s">
        <v>1039</v>
      </c>
      <c r="C39" s="50" t="s">
        <v>435</v>
      </c>
    </row>
    <row r="40" spans="1:3" x14ac:dyDescent="0.35">
      <c r="A40" s="56" t="s">
        <v>1035</v>
      </c>
      <c r="B40" s="60" t="s">
        <v>1040</v>
      </c>
      <c r="C40" s="50" t="s">
        <v>435</v>
      </c>
    </row>
    <row r="41" spans="1:3" x14ac:dyDescent="0.35">
      <c r="A41" s="56" t="s">
        <v>1041</v>
      </c>
      <c r="B41" s="60" t="s">
        <v>1042</v>
      </c>
      <c r="C41" s="50" t="s">
        <v>435</v>
      </c>
    </row>
    <row r="42" spans="1:3" x14ac:dyDescent="0.35">
      <c r="A42" s="56" t="s">
        <v>1043</v>
      </c>
      <c r="B42" s="60" t="s">
        <v>1044</v>
      </c>
      <c r="C42" s="50" t="s">
        <v>435</v>
      </c>
    </row>
    <row r="43" spans="1:3" x14ac:dyDescent="0.35">
      <c r="A43" s="56" t="s">
        <v>1047</v>
      </c>
      <c r="B43" s="60" t="s">
        <v>1048</v>
      </c>
      <c r="C43" s="50" t="s">
        <v>435</v>
      </c>
    </row>
    <row r="44" spans="1:3" x14ac:dyDescent="0.35">
      <c r="A44" s="56" t="s">
        <v>1242</v>
      </c>
      <c r="B44" s="60" t="s">
        <v>1244</v>
      </c>
      <c r="C44" s="50" t="s">
        <v>435</v>
      </c>
    </row>
    <row r="45" spans="1:3" x14ac:dyDescent="0.35">
      <c r="A45" s="56" t="s">
        <v>1243</v>
      </c>
      <c r="B45" s="60" t="s">
        <v>1245</v>
      </c>
      <c r="C45" s="50" t="s">
        <v>435</v>
      </c>
    </row>
    <row r="46" spans="1:3" x14ac:dyDescent="0.35">
      <c r="A46" s="56" t="s">
        <v>472</v>
      </c>
      <c r="B46" s="60" t="s">
        <v>530</v>
      </c>
      <c r="C46" s="50" t="s">
        <v>435</v>
      </c>
    </row>
    <row r="47" spans="1:3" x14ac:dyDescent="0.35">
      <c r="A47" s="56" t="s">
        <v>473</v>
      </c>
      <c r="B47" s="60" t="s">
        <v>531</v>
      </c>
      <c r="C47" s="50" t="s">
        <v>435</v>
      </c>
    </row>
    <row r="48" spans="1:3" x14ac:dyDescent="0.35">
      <c r="A48" s="56" t="s">
        <v>474</v>
      </c>
      <c r="B48" s="45" t="s">
        <v>532</v>
      </c>
      <c r="C48" s="50" t="s">
        <v>435</v>
      </c>
    </row>
    <row r="49" spans="1:3" x14ac:dyDescent="0.35">
      <c r="A49" s="56" t="s">
        <v>475</v>
      </c>
      <c r="B49" s="60" t="s">
        <v>73</v>
      </c>
      <c r="C49" s="50" t="s">
        <v>435</v>
      </c>
    </row>
    <row r="50" spans="1:3" x14ac:dyDescent="0.35">
      <c r="A50" s="56" t="s">
        <v>476</v>
      </c>
      <c r="B50" s="60" t="s">
        <v>533</v>
      </c>
      <c r="C50" s="55" t="s">
        <v>429</v>
      </c>
    </row>
    <row r="51" spans="1:3" x14ac:dyDescent="0.35">
      <c r="A51" s="56" t="s">
        <v>1749</v>
      </c>
      <c r="B51" s="62" t="s">
        <v>1753</v>
      </c>
      <c r="C51" s="50" t="s">
        <v>435</v>
      </c>
    </row>
    <row r="52" spans="1:3" x14ac:dyDescent="0.35">
      <c r="A52" s="56" t="s">
        <v>1751</v>
      </c>
      <c r="B52" s="62" t="s">
        <v>1754</v>
      </c>
      <c r="C52" s="50" t="s">
        <v>435</v>
      </c>
    </row>
    <row r="53" spans="1:3" x14ac:dyDescent="0.35">
      <c r="A53" s="56" t="s">
        <v>1752</v>
      </c>
      <c r="B53" s="62" t="s">
        <v>1755</v>
      </c>
      <c r="C53" s="50" t="s">
        <v>435</v>
      </c>
    </row>
    <row r="54" spans="1:3" x14ac:dyDescent="0.35">
      <c r="A54" s="56" t="s">
        <v>1750</v>
      </c>
      <c r="B54" s="62" t="s">
        <v>1756</v>
      </c>
      <c r="C54" s="50" t="s">
        <v>435</v>
      </c>
    </row>
    <row r="55" spans="1:3" x14ac:dyDescent="0.35">
      <c r="A55" s="56" t="s">
        <v>477</v>
      </c>
      <c r="B55" s="60" t="s">
        <v>534</v>
      </c>
      <c r="C55" s="50" t="s">
        <v>435</v>
      </c>
    </row>
    <row r="56" spans="1:3" x14ac:dyDescent="0.35">
      <c r="A56" s="56" t="s">
        <v>478</v>
      </c>
      <c r="B56" s="60" t="s">
        <v>535</v>
      </c>
      <c r="C56" s="50" t="s">
        <v>435</v>
      </c>
    </row>
    <row r="57" spans="1:3" x14ac:dyDescent="0.35">
      <c r="A57" s="56" t="s">
        <v>1782</v>
      </c>
      <c r="B57" s="60" t="s">
        <v>1781</v>
      </c>
      <c r="C57" s="50" t="s">
        <v>435</v>
      </c>
    </row>
    <row r="58" spans="1:3" x14ac:dyDescent="0.35">
      <c r="A58" s="56" t="s">
        <v>1855</v>
      </c>
      <c r="B58" s="60" t="s">
        <v>1858</v>
      </c>
      <c r="C58" s="50" t="s">
        <v>435</v>
      </c>
    </row>
    <row r="59" spans="1:3" x14ac:dyDescent="0.35">
      <c r="A59" s="56" t="s">
        <v>1856</v>
      </c>
      <c r="B59" s="60" t="s">
        <v>1859</v>
      </c>
      <c r="C59" s="50" t="s">
        <v>435</v>
      </c>
    </row>
    <row r="60" spans="1:3" x14ac:dyDescent="0.35">
      <c r="A60" s="56" t="s">
        <v>1857</v>
      </c>
      <c r="B60" s="60" t="s">
        <v>1860</v>
      </c>
      <c r="C60" s="50" t="s">
        <v>435</v>
      </c>
    </row>
    <row r="61" spans="1:3" x14ac:dyDescent="0.35">
      <c r="A61" s="56" t="s">
        <v>480</v>
      </c>
      <c r="B61" s="60" t="s">
        <v>537</v>
      </c>
      <c r="C61" s="50" t="s">
        <v>435</v>
      </c>
    </row>
    <row r="62" spans="1:3" x14ac:dyDescent="0.35">
      <c r="A62" s="56" t="s">
        <v>481</v>
      </c>
      <c r="B62" s="60" t="s">
        <v>1780</v>
      </c>
      <c r="C62" s="50" t="s">
        <v>435</v>
      </c>
    </row>
    <row r="63" spans="1:3" x14ac:dyDescent="0.35">
      <c r="A63" s="56" t="s">
        <v>482</v>
      </c>
      <c r="B63" s="60" t="s">
        <v>93</v>
      </c>
      <c r="C63" s="50" t="s">
        <v>435</v>
      </c>
    </row>
    <row r="64" spans="1:3" x14ac:dyDescent="0.35">
      <c r="A64" s="56" t="s">
        <v>483</v>
      </c>
      <c r="B64" s="60" t="s">
        <v>538</v>
      </c>
      <c r="C64" s="50" t="s">
        <v>435</v>
      </c>
    </row>
    <row r="65" spans="1:3" x14ac:dyDescent="0.35">
      <c r="A65" s="61" t="s">
        <v>484</v>
      </c>
      <c r="B65" s="62" t="s">
        <v>539</v>
      </c>
      <c r="C65" s="50" t="s">
        <v>435</v>
      </c>
    </row>
    <row r="66" spans="1:3" x14ac:dyDescent="0.35">
      <c r="A66" s="61" t="s">
        <v>485</v>
      </c>
      <c r="B66" s="62" t="s">
        <v>540</v>
      </c>
      <c r="C66" s="50" t="s">
        <v>435</v>
      </c>
    </row>
    <row r="67" spans="1:3" x14ac:dyDescent="0.35">
      <c r="A67" s="61" t="s">
        <v>1875</v>
      </c>
      <c r="B67" s="62" t="s">
        <v>1876</v>
      </c>
      <c r="C67" s="50" t="s">
        <v>435</v>
      </c>
    </row>
    <row r="68" spans="1:3" x14ac:dyDescent="0.35">
      <c r="A68" s="61" t="s">
        <v>1868</v>
      </c>
      <c r="B68" s="62" t="s">
        <v>1871</v>
      </c>
      <c r="C68" s="50" t="s">
        <v>435</v>
      </c>
    </row>
    <row r="69" spans="1:3" x14ac:dyDescent="0.35">
      <c r="A69" s="61" t="s">
        <v>1869</v>
      </c>
      <c r="B69" s="62" t="s">
        <v>1872</v>
      </c>
      <c r="C69" s="50" t="s">
        <v>435</v>
      </c>
    </row>
    <row r="70" spans="1:3" x14ac:dyDescent="0.35">
      <c r="A70" s="61" t="s">
        <v>1870</v>
      </c>
      <c r="B70" s="62" t="s">
        <v>1873</v>
      </c>
      <c r="C70" s="50" t="s">
        <v>435</v>
      </c>
    </row>
    <row r="71" spans="1:3" x14ac:dyDescent="0.35">
      <c r="A71" s="61" t="s">
        <v>487</v>
      </c>
      <c r="B71" s="62" t="s">
        <v>250</v>
      </c>
      <c r="C71" s="50" t="s">
        <v>435</v>
      </c>
    </row>
    <row r="72" spans="1:3" x14ac:dyDescent="0.35">
      <c r="A72" s="61" t="s">
        <v>488</v>
      </c>
      <c r="B72" s="62" t="s">
        <v>257</v>
      </c>
      <c r="C72" s="50" t="s">
        <v>435</v>
      </c>
    </row>
    <row r="73" spans="1:3" x14ac:dyDescent="0.35">
      <c r="A73" s="61" t="s">
        <v>489</v>
      </c>
      <c r="B73" s="62" t="s">
        <v>258</v>
      </c>
      <c r="C73" s="50" t="s">
        <v>435</v>
      </c>
    </row>
    <row r="74" spans="1:3" x14ac:dyDescent="0.35">
      <c r="A74" s="56" t="s">
        <v>500</v>
      </c>
      <c r="B74" s="60" t="s">
        <v>541</v>
      </c>
      <c r="C74" s="50" t="s">
        <v>435</v>
      </c>
    </row>
    <row r="75" spans="1:3" x14ac:dyDescent="0.35">
      <c r="A75" s="56" t="s">
        <v>501</v>
      </c>
      <c r="B75" s="60" t="s">
        <v>542</v>
      </c>
      <c r="C75" s="55" t="s">
        <v>435</v>
      </c>
    </row>
    <row r="76" spans="1:3" x14ac:dyDescent="0.35">
      <c r="A76" s="56" t="s">
        <v>502</v>
      </c>
      <c r="B76" s="60" t="s">
        <v>543</v>
      </c>
      <c r="C76" s="50" t="s">
        <v>435</v>
      </c>
    </row>
    <row r="77" spans="1:3" x14ac:dyDescent="0.35">
      <c r="A77" s="56" t="s">
        <v>503</v>
      </c>
      <c r="B77" s="60" t="s">
        <v>202</v>
      </c>
      <c r="C77" s="55" t="s">
        <v>435</v>
      </c>
    </row>
    <row r="78" spans="1:3" x14ac:dyDescent="0.35">
      <c r="A78" s="56" t="s">
        <v>504</v>
      </c>
      <c r="B78" s="60" t="s">
        <v>2294</v>
      </c>
      <c r="C78" s="55" t="s">
        <v>435</v>
      </c>
    </row>
    <row r="79" spans="1:3" x14ac:dyDescent="0.35">
      <c r="A79" s="56" t="s">
        <v>505</v>
      </c>
      <c r="B79" s="60" t="s">
        <v>544</v>
      </c>
      <c r="C79" s="55" t="s">
        <v>435</v>
      </c>
    </row>
    <row r="80" spans="1:3" x14ac:dyDescent="0.35">
      <c r="A80" s="61" t="s">
        <v>1861</v>
      </c>
      <c r="B80" s="62" t="s">
        <v>1862</v>
      </c>
      <c r="C80" s="55" t="s">
        <v>435</v>
      </c>
    </row>
    <row r="81" spans="1:3" x14ac:dyDescent="0.35">
      <c r="A81" s="56" t="s">
        <v>506</v>
      </c>
      <c r="B81" s="60" t="s">
        <v>545</v>
      </c>
      <c r="C81" s="50" t="s">
        <v>435</v>
      </c>
    </row>
    <row r="82" spans="1:3" x14ac:dyDescent="0.35">
      <c r="A82" s="56" t="s">
        <v>507</v>
      </c>
      <c r="B82" s="60" t="s">
        <v>546</v>
      </c>
      <c r="C82" s="55" t="s">
        <v>435</v>
      </c>
    </row>
    <row r="83" spans="1:3" x14ac:dyDescent="0.35">
      <c r="A83" s="56" t="s">
        <v>508</v>
      </c>
      <c r="B83" s="60" t="s">
        <v>547</v>
      </c>
      <c r="C83" s="50" t="s">
        <v>435</v>
      </c>
    </row>
    <row r="84" spans="1:3" x14ac:dyDescent="0.35">
      <c r="A84" s="56" t="s">
        <v>509</v>
      </c>
      <c r="B84" s="60" t="s">
        <v>211</v>
      </c>
      <c r="C84" s="55" t="s">
        <v>435</v>
      </c>
    </row>
    <row r="85" spans="1:3" x14ac:dyDescent="0.35">
      <c r="A85" s="56" t="s">
        <v>490</v>
      </c>
      <c r="B85" s="62" t="s">
        <v>548</v>
      </c>
      <c r="C85" s="50" t="s">
        <v>435</v>
      </c>
    </row>
    <row r="86" spans="1:3" x14ac:dyDescent="0.35">
      <c r="A86" s="56" t="s">
        <v>491</v>
      </c>
      <c r="B86" s="62" t="s">
        <v>549</v>
      </c>
      <c r="C86" s="50" t="s">
        <v>435</v>
      </c>
    </row>
    <row r="87" spans="1:3" x14ac:dyDescent="0.35">
      <c r="A87" s="56" t="s">
        <v>492</v>
      </c>
      <c r="B87" s="62" t="s">
        <v>550</v>
      </c>
      <c r="C87" s="50" t="s">
        <v>435</v>
      </c>
    </row>
    <row r="88" spans="1:3" x14ac:dyDescent="0.35">
      <c r="A88" s="56" t="s">
        <v>493</v>
      </c>
      <c r="B88" s="62" t="s">
        <v>551</v>
      </c>
      <c r="C88" s="50" t="s">
        <v>435</v>
      </c>
    </row>
    <row r="89" spans="1:3" x14ac:dyDescent="0.35">
      <c r="A89" s="56" t="s">
        <v>494</v>
      </c>
      <c r="B89" s="62" t="s">
        <v>552</v>
      </c>
      <c r="C89" s="50" t="s">
        <v>429</v>
      </c>
    </row>
    <row r="90" spans="1:3" x14ac:dyDescent="0.35">
      <c r="A90" s="61" t="s">
        <v>597</v>
      </c>
      <c r="B90" s="62" t="s">
        <v>2274</v>
      </c>
      <c r="C90" s="50" t="s">
        <v>429</v>
      </c>
    </row>
    <row r="91" spans="1:3" x14ac:dyDescent="0.35">
      <c r="A91" s="61" t="s">
        <v>2273</v>
      </c>
      <c r="B91" s="62" t="s">
        <v>2275</v>
      </c>
      <c r="C91" s="50" t="s">
        <v>429</v>
      </c>
    </row>
    <row r="92" spans="1:3" x14ac:dyDescent="0.35">
      <c r="A92" s="61" t="s">
        <v>2285</v>
      </c>
      <c r="B92" s="62" t="s">
        <v>2286</v>
      </c>
      <c r="C92" s="50" t="s">
        <v>429</v>
      </c>
    </row>
    <row r="93" spans="1:3" x14ac:dyDescent="0.35">
      <c r="A93" s="56" t="s">
        <v>495</v>
      </c>
      <c r="B93" s="62" t="s">
        <v>553</v>
      </c>
      <c r="C93" s="50" t="s">
        <v>435</v>
      </c>
    </row>
    <row r="94" spans="1:3" x14ac:dyDescent="0.35">
      <c r="A94" s="56" t="s">
        <v>496</v>
      </c>
      <c r="B94" s="62" t="s">
        <v>554</v>
      </c>
      <c r="C94" s="50" t="s">
        <v>435</v>
      </c>
    </row>
    <row r="95" spans="1:3" x14ac:dyDescent="0.35">
      <c r="A95" s="56" t="s">
        <v>497</v>
      </c>
      <c r="B95" s="62" t="s">
        <v>277</v>
      </c>
      <c r="C95" s="50" t="s">
        <v>435</v>
      </c>
    </row>
    <row r="96" spans="1:3" x14ac:dyDescent="0.35">
      <c r="A96" s="56" t="s">
        <v>498</v>
      </c>
      <c r="B96" s="62" t="s">
        <v>278</v>
      </c>
      <c r="C96" s="50" t="s">
        <v>435</v>
      </c>
    </row>
    <row r="97" spans="1:3" x14ac:dyDescent="0.35">
      <c r="A97" s="61" t="s">
        <v>499</v>
      </c>
      <c r="B97" s="62" t="s">
        <v>555</v>
      </c>
      <c r="C97" s="50" t="s">
        <v>435</v>
      </c>
    </row>
    <row r="98" spans="1:3" x14ac:dyDescent="0.35">
      <c r="A98" s="44" t="s">
        <v>308</v>
      </c>
      <c r="B98" t="s">
        <v>457</v>
      </c>
      <c r="C98" s="50" t="s">
        <v>435</v>
      </c>
    </row>
    <row r="99" spans="1:3" x14ac:dyDescent="0.35">
      <c r="A99" s="43" t="s">
        <v>21</v>
      </c>
      <c r="B99" t="s">
        <v>458</v>
      </c>
      <c r="C99" s="45" t="s">
        <v>429</v>
      </c>
    </row>
    <row r="100" spans="1:3" x14ac:dyDescent="0.35">
      <c r="A100" s="56" t="s">
        <v>774</v>
      </c>
      <c r="B100" t="s">
        <v>775</v>
      </c>
      <c r="C100" s="45" t="s">
        <v>429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
  <sheetViews>
    <sheetView workbookViewId="0">
      <selection activeCell="F7" sqref="F7"/>
    </sheetView>
  </sheetViews>
  <sheetFormatPr baseColWidth="10" defaultColWidth="11.453125" defaultRowHeight="14.5" x14ac:dyDescent="0.35"/>
  <cols>
    <col min="1" max="1" width="6" style="52" bestFit="1" customWidth="1"/>
    <col min="2" max="2" width="39.54296875" style="52" bestFit="1" customWidth="1"/>
    <col min="3" max="3" width="6.81640625" style="52" bestFit="1" customWidth="1"/>
    <col min="4" max="4" width="45.453125" style="52" bestFit="1" customWidth="1"/>
    <col min="5" max="5" width="9" style="52" bestFit="1" customWidth="1"/>
    <col min="6" max="6" width="16.81640625" style="52" bestFit="1" customWidth="1"/>
    <col min="7" max="7" width="5.81640625" style="52" bestFit="1" customWidth="1"/>
    <col min="8" max="8" width="5.453125" style="52" bestFit="1" customWidth="1"/>
    <col min="9" max="9" width="3.453125" style="52" bestFit="1" customWidth="1"/>
    <col min="10" max="10" width="5" style="52" bestFit="1" customWidth="1"/>
    <col min="11" max="11" width="6.54296875" style="52" bestFit="1" customWidth="1"/>
    <col min="12" max="12" width="4" style="52" bestFit="1" customWidth="1"/>
    <col min="13" max="13" width="7" style="52" bestFit="1" customWidth="1"/>
    <col min="14" max="14" width="7" style="52" customWidth="1"/>
    <col min="15" max="15" width="4.7265625" style="52" bestFit="1" customWidth="1"/>
    <col min="16" max="16" width="6.54296875" style="52" bestFit="1" customWidth="1"/>
    <col min="17" max="17" width="8" style="52" bestFit="1" customWidth="1"/>
    <col min="18" max="18" width="5.7265625" style="52" bestFit="1" customWidth="1"/>
    <col min="19" max="19" width="9.26953125" style="52" bestFit="1" customWidth="1"/>
    <col min="20" max="20" width="6.81640625" style="52" bestFit="1" customWidth="1"/>
    <col min="21" max="21" width="8.26953125" style="52" bestFit="1" customWidth="1"/>
    <col min="22" max="22" width="6.54296875" style="52" bestFit="1" customWidth="1"/>
    <col min="23" max="23" width="8.1796875" style="52" bestFit="1" customWidth="1"/>
    <col min="24" max="24" width="7.1796875" style="52" bestFit="1" customWidth="1"/>
    <col min="25" max="25" width="8.1796875" style="52" bestFit="1" customWidth="1"/>
    <col min="26" max="26" width="7" style="52" bestFit="1" customWidth="1"/>
    <col min="27" max="27" width="8.1796875" style="52" bestFit="1" customWidth="1"/>
    <col min="28" max="28" width="6.453125" style="52" bestFit="1" customWidth="1"/>
    <col min="29" max="29" width="5" style="52" bestFit="1" customWidth="1"/>
    <col min="30" max="30" width="7" style="52" bestFit="1" customWidth="1"/>
    <col min="31" max="16384" width="11.453125" style="52"/>
  </cols>
  <sheetData>
    <row r="1" spans="1:31" x14ac:dyDescent="0.35">
      <c r="A1" s="125" t="s">
        <v>280</v>
      </c>
      <c r="B1" s="125" t="s">
        <v>281</v>
      </c>
      <c r="C1" s="125" t="s">
        <v>282</v>
      </c>
      <c r="D1" s="125" t="s">
        <v>283</v>
      </c>
      <c r="E1" s="125" t="s">
        <v>284</v>
      </c>
      <c r="F1" s="125" t="s">
        <v>285</v>
      </c>
      <c r="G1" s="125" t="s">
        <v>286</v>
      </c>
      <c r="H1" s="125" t="s">
        <v>287</v>
      </c>
      <c r="I1" s="125" t="s">
        <v>288</v>
      </c>
      <c r="J1" s="125" t="s">
        <v>289</v>
      </c>
      <c r="K1" s="141" t="s">
        <v>463</v>
      </c>
      <c r="L1" s="125" t="s">
        <v>290</v>
      </c>
      <c r="M1" s="125" t="s">
        <v>291</v>
      </c>
      <c r="N1" s="141" t="s">
        <v>1016</v>
      </c>
      <c r="O1" s="48" t="s">
        <v>556</v>
      </c>
      <c r="P1" s="125" t="s">
        <v>557</v>
      </c>
      <c r="Q1" s="48" t="s">
        <v>558</v>
      </c>
      <c r="R1" s="48" t="s">
        <v>292</v>
      </c>
      <c r="S1" s="48" t="s">
        <v>559</v>
      </c>
      <c r="T1" s="48" t="s">
        <v>560</v>
      </c>
      <c r="U1" s="48" t="s">
        <v>561</v>
      </c>
      <c r="V1" s="48" t="s">
        <v>562</v>
      </c>
      <c r="W1" s="48" t="s">
        <v>781</v>
      </c>
      <c r="X1" s="48" t="s">
        <v>782</v>
      </c>
      <c r="Y1" s="48" t="s">
        <v>783</v>
      </c>
      <c r="Z1" s="48" t="s">
        <v>294</v>
      </c>
      <c r="AA1" s="48" t="s">
        <v>563</v>
      </c>
      <c r="AB1" s="48" t="s">
        <v>564</v>
      </c>
      <c r="AC1" s="48" t="s">
        <v>308</v>
      </c>
      <c r="AD1" s="125" t="s">
        <v>21</v>
      </c>
      <c r="AE1" s="130" t="s">
        <v>774</v>
      </c>
    </row>
    <row r="2" spans="1:31" x14ac:dyDescent="0.35">
      <c r="A2" s="3"/>
      <c r="B2" s="3" t="s">
        <v>565</v>
      </c>
      <c r="C2" s="3">
        <v>1200</v>
      </c>
      <c r="D2" s="3" t="s">
        <v>566</v>
      </c>
      <c r="E2" s="3" t="s">
        <v>567</v>
      </c>
      <c r="F2" s="3" t="s">
        <v>568</v>
      </c>
      <c r="G2" s="3"/>
      <c r="H2" s="3"/>
      <c r="I2" s="3"/>
      <c r="J2" s="3"/>
      <c r="K2" s="3"/>
      <c r="L2" s="3"/>
      <c r="M2" s="3"/>
      <c r="N2" s="3"/>
      <c r="O2" s="3"/>
      <c r="P2" s="3"/>
      <c r="Q2" s="3"/>
      <c r="R2" s="3"/>
      <c r="S2" s="3"/>
      <c r="T2" s="3"/>
      <c r="U2" s="3"/>
      <c r="V2" s="3"/>
      <c r="W2" s="3"/>
      <c r="X2" s="3"/>
      <c r="Y2" s="3"/>
      <c r="Z2" s="3"/>
      <c r="AA2" s="3"/>
      <c r="AB2" s="3"/>
      <c r="AC2" s="3"/>
      <c r="AD2" s="3"/>
    </row>
    <row r="3" spans="1:31" x14ac:dyDescent="0.35">
      <c r="A3" s="3"/>
      <c r="B3" s="3" t="s">
        <v>565</v>
      </c>
      <c r="C3" s="3">
        <v>1200</v>
      </c>
      <c r="D3" s="3" t="s">
        <v>566</v>
      </c>
      <c r="E3" s="3" t="s">
        <v>569</v>
      </c>
      <c r="F3" s="3" t="s">
        <v>173</v>
      </c>
      <c r="G3" s="3"/>
      <c r="H3" s="3"/>
      <c r="I3" s="3"/>
      <c r="J3" s="3"/>
      <c r="K3" s="3"/>
      <c r="L3" s="3"/>
      <c r="M3" s="3"/>
      <c r="N3" s="3"/>
      <c r="O3" s="3"/>
      <c r="P3" s="3"/>
      <c r="Q3" s="3"/>
      <c r="R3" s="3"/>
      <c r="S3" s="3"/>
      <c r="T3" s="3"/>
      <c r="U3" s="3"/>
      <c r="V3" s="3"/>
      <c r="W3" s="3"/>
      <c r="X3" s="3"/>
      <c r="Y3" s="3"/>
      <c r="Z3" s="3"/>
      <c r="AA3" s="3"/>
      <c r="AB3" s="3"/>
      <c r="AC3" s="3"/>
      <c r="AD3" s="3"/>
    </row>
    <row r="4" spans="1:31" x14ac:dyDescent="0.35">
      <c r="A4" s="3"/>
      <c r="B4" s="3" t="s">
        <v>565</v>
      </c>
      <c r="C4" s="3">
        <v>1200</v>
      </c>
      <c r="D4" s="3" t="s">
        <v>566</v>
      </c>
      <c r="E4" s="3" t="s">
        <v>570</v>
      </c>
      <c r="F4" s="3" t="s">
        <v>571</v>
      </c>
      <c r="G4" s="3"/>
      <c r="H4" s="3"/>
      <c r="I4" s="3"/>
      <c r="J4" s="3"/>
      <c r="K4" s="3"/>
      <c r="L4" s="3"/>
      <c r="M4" s="3"/>
      <c r="N4" s="3"/>
      <c r="O4" s="3"/>
      <c r="P4" s="3"/>
      <c r="Q4" s="3"/>
      <c r="R4" s="3"/>
      <c r="S4" s="3"/>
      <c r="T4" s="3"/>
      <c r="U4" s="3"/>
      <c r="V4" s="3"/>
      <c r="W4" s="3"/>
      <c r="X4" s="3"/>
      <c r="Y4" s="3"/>
      <c r="Z4" s="3"/>
      <c r="AA4" s="3"/>
      <c r="AB4" s="3"/>
      <c r="AC4" s="3"/>
      <c r="AD4" s="3"/>
    </row>
    <row r="5" spans="1:31" x14ac:dyDescent="0.35">
      <c r="A5" s="3"/>
      <c r="B5" s="3" t="s">
        <v>565</v>
      </c>
      <c r="C5" s="3">
        <v>1100</v>
      </c>
      <c r="D5" s="3" t="s">
        <v>565</v>
      </c>
      <c r="E5" s="3" t="s">
        <v>577</v>
      </c>
      <c r="F5" s="3" t="s">
        <v>188</v>
      </c>
      <c r="G5" s="3"/>
      <c r="H5" s="3"/>
      <c r="I5" s="3"/>
      <c r="J5" s="3"/>
      <c r="K5" s="3"/>
      <c r="L5" s="3"/>
      <c r="M5" s="3"/>
      <c r="N5" s="3"/>
      <c r="O5" s="3"/>
      <c r="P5" s="3"/>
      <c r="Q5" s="3"/>
      <c r="R5" s="3"/>
      <c r="S5" s="3"/>
      <c r="T5" s="3"/>
      <c r="U5" s="3"/>
      <c r="V5" s="3"/>
      <c r="W5" s="3"/>
      <c r="X5" s="3"/>
      <c r="Y5" s="3"/>
      <c r="Z5" s="3"/>
      <c r="AA5" s="3"/>
      <c r="AB5" s="3"/>
      <c r="AC5" s="3"/>
      <c r="AD5" s="3"/>
    </row>
    <row r="6" spans="1:31" x14ac:dyDescent="0.35">
      <c r="A6" s="3"/>
      <c r="B6" s="3" t="s">
        <v>565</v>
      </c>
      <c r="C6" s="3">
        <v>1100</v>
      </c>
      <c r="D6" s="3" t="s">
        <v>565</v>
      </c>
      <c r="E6" s="3" t="s">
        <v>578</v>
      </c>
      <c r="F6" s="3" t="s">
        <v>579</v>
      </c>
      <c r="G6" s="3"/>
      <c r="H6" s="3"/>
      <c r="I6" s="3"/>
      <c r="J6" s="3"/>
      <c r="K6" s="3"/>
      <c r="L6" s="3"/>
      <c r="M6" s="3"/>
      <c r="N6" s="3"/>
      <c r="O6" s="3"/>
      <c r="P6" s="3"/>
      <c r="Q6" s="3"/>
      <c r="R6" s="3"/>
      <c r="S6" s="3"/>
      <c r="T6" s="3"/>
      <c r="U6" s="3"/>
      <c r="V6" s="3"/>
      <c r="W6" s="3"/>
      <c r="X6" s="3"/>
      <c r="Y6" s="3"/>
      <c r="Z6" s="3"/>
      <c r="AA6" s="3"/>
      <c r="AB6" s="3"/>
      <c r="AC6" s="3"/>
      <c r="AD6" s="3"/>
    </row>
    <row r="7" spans="1:31" x14ac:dyDescent="0.35">
      <c r="A7" s="3"/>
      <c r="B7" s="3" t="s">
        <v>837</v>
      </c>
      <c r="C7" s="3" t="s">
        <v>837</v>
      </c>
      <c r="D7" s="3" t="s">
        <v>837</v>
      </c>
      <c r="E7" s="3" t="s">
        <v>837</v>
      </c>
      <c r="F7" s="3" t="s">
        <v>837</v>
      </c>
      <c r="G7" s="3"/>
      <c r="H7" s="3"/>
      <c r="I7" s="3"/>
      <c r="J7" s="3"/>
      <c r="K7" s="3"/>
      <c r="L7" s="3"/>
      <c r="M7" s="3"/>
      <c r="N7" s="3"/>
      <c r="O7" s="3"/>
      <c r="P7" s="3"/>
      <c r="Q7" s="3"/>
      <c r="R7" s="3"/>
      <c r="S7" s="3"/>
      <c r="T7" s="3"/>
      <c r="U7" s="3"/>
      <c r="V7" s="3"/>
      <c r="W7" s="3"/>
      <c r="X7" s="3"/>
      <c r="Y7" s="3"/>
      <c r="Z7" s="3"/>
      <c r="AA7" s="3"/>
      <c r="AB7" s="3"/>
      <c r="AC7" s="3"/>
      <c r="AD7" s="3"/>
    </row>
    <row r="8" spans="1:31" x14ac:dyDescent="0.35">
      <c r="A8" s="3"/>
      <c r="G8" s="3"/>
      <c r="H8" s="3"/>
      <c r="I8" s="3"/>
      <c r="J8" s="3"/>
      <c r="K8" s="3"/>
      <c r="L8" s="3"/>
      <c r="M8" s="3"/>
      <c r="N8" s="3"/>
      <c r="O8" s="3"/>
      <c r="P8" s="3"/>
      <c r="Q8" s="3"/>
      <c r="R8" s="3"/>
      <c r="S8" s="3"/>
      <c r="T8" s="3"/>
      <c r="U8" s="3"/>
      <c r="V8" s="3"/>
      <c r="W8" s="3"/>
      <c r="X8" s="3"/>
      <c r="Y8" s="3"/>
      <c r="Z8" s="3"/>
      <c r="AA8" s="3"/>
      <c r="AB8" s="3"/>
      <c r="AC8" s="3"/>
      <c r="AD8" s="3"/>
    </row>
    <row r="9" spans="1:31" x14ac:dyDescent="0.35">
      <c r="A9" s="3"/>
      <c r="G9" s="3"/>
      <c r="H9" s="3"/>
      <c r="I9" s="3"/>
      <c r="J9" s="3"/>
      <c r="K9" s="3"/>
      <c r="L9" s="3"/>
      <c r="M9" s="3"/>
      <c r="N9" s="3"/>
      <c r="O9" s="3"/>
      <c r="P9" s="3"/>
      <c r="Q9" s="3"/>
      <c r="R9" s="3"/>
      <c r="S9" s="3"/>
      <c r="T9" s="3"/>
      <c r="U9" s="3"/>
      <c r="V9" s="3"/>
      <c r="W9" s="3"/>
      <c r="X9" s="3"/>
      <c r="Y9" s="3"/>
      <c r="Z9" s="3"/>
      <c r="AA9" s="3"/>
      <c r="AB9" s="3"/>
      <c r="AC9" s="3"/>
      <c r="AD9" s="3"/>
    </row>
    <row r="10" spans="1:31" x14ac:dyDescent="0.35">
      <c r="A10" s="54"/>
      <c r="G10" s="54"/>
      <c r="H10" s="54"/>
      <c r="I10" s="54"/>
      <c r="J10" s="54"/>
      <c r="K10" s="54"/>
      <c r="L10" s="54"/>
      <c r="M10" s="54"/>
      <c r="N10" s="54"/>
      <c r="O10" s="54"/>
      <c r="P10" s="54"/>
      <c r="Q10" s="54"/>
      <c r="R10" s="54"/>
      <c r="S10" s="54"/>
      <c r="T10" s="54"/>
      <c r="U10" s="54"/>
      <c r="V10" s="54"/>
      <c r="W10" s="54"/>
      <c r="X10" s="54"/>
      <c r="Y10" s="54"/>
      <c r="Z10" s="54"/>
      <c r="AA10" s="54"/>
      <c r="AB10" s="54"/>
      <c r="AC10" s="54"/>
      <c r="AD10" s="54"/>
    </row>
    <row r="11" spans="1:31" x14ac:dyDescent="0.35">
      <c r="A11" s="54"/>
      <c r="G11" s="54"/>
      <c r="H11" s="54"/>
      <c r="I11" s="54"/>
      <c r="J11" s="54"/>
      <c r="K11" s="54"/>
      <c r="L11" s="54"/>
      <c r="M11" s="54"/>
      <c r="N11" s="54"/>
      <c r="O11" s="54"/>
      <c r="P11" s="54"/>
      <c r="Q11" s="54"/>
      <c r="R11" s="54"/>
      <c r="S11" s="54"/>
      <c r="T11" s="54"/>
      <c r="U11" s="54"/>
      <c r="V11" s="54"/>
      <c r="W11" s="54"/>
      <c r="X11" s="54"/>
      <c r="Y11" s="54"/>
      <c r="Z11" s="54"/>
      <c r="AA11" s="54"/>
      <c r="AB11" s="54"/>
      <c r="AC11" s="54"/>
      <c r="AD11" s="54"/>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selection activeCell="B20" sqref="B20"/>
    </sheetView>
  </sheetViews>
  <sheetFormatPr baseColWidth="10" defaultColWidth="11.453125" defaultRowHeight="14.5" x14ac:dyDescent="0.35"/>
  <cols>
    <col min="1" max="1" width="27.81640625" bestFit="1" customWidth="1"/>
    <col min="2" max="2" width="129.453125" bestFit="1" customWidth="1"/>
    <col min="3" max="3" width="12.54296875" bestFit="1" customWidth="1"/>
  </cols>
  <sheetData>
    <row r="1" spans="1:3" x14ac:dyDescent="0.35">
      <c r="A1" s="43" t="s">
        <v>421</v>
      </c>
      <c r="B1" s="43" t="s">
        <v>422</v>
      </c>
    </row>
    <row r="3" spans="1:3" x14ac:dyDescent="0.35">
      <c r="A3" s="1" t="s">
        <v>423</v>
      </c>
      <c r="B3" s="1" t="s">
        <v>424</v>
      </c>
      <c r="C3" s="1" t="s">
        <v>425</v>
      </c>
    </row>
    <row r="4" spans="1:3" x14ac:dyDescent="0.35">
      <c r="A4" s="1" t="s">
        <v>280</v>
      </c>
      <c r="B4" s="50" t="s">
        <v>426</v>
      </c>
      <c r="C4" s="50" t="s">
        <v>427</v>
      </c>
    </row>
    <row r="5" spans="1:3" x14ac:dyDescent="0.35">
      <c r="A5" s="1" t="s">
        <v>281</v>
      </c>
      <c r="B5" s="50" t="s">
        <v>428</v>
      </c>
      <c r="C5" s="50" t="s">
        <v>429</v>
      </c>
    </row>
    <row r="6" spans="1:3" x14ac:dyDescent="0.35">
      <c r="A6" s="1" t="s">
        <v>282</v>
      </c>
      <c r="B6" s="2" t="s">
        <v>430</v>
      </c>
      <c r="C6" s="2" t="s">
        <v>427</v>
      </c>
    </row>
    <row r="7" spans="1:3" x14ac:dyDescent="0.35">
      <c r="A7" s="56" t="s">
        <v>283</v>
      </c>
      <c r="B7" s="2" t="s">
        <v>431</v>
      </c>
      <c r="C7" s="2" t="s">
        <v>429</v>
      </c>
    </row>
    <row r="8" spans="1:3" x14ac:dyDescent="0.35">
      <c r="A8" s="1" t="s">
        <v>284</v>
      </c>
      <c r="B8" s="2" t="s">
        <v>432</v>
      </c>
      <c r="C8" s="2" t="s">
        <v>427</v>
      </c>
    </row>
    <row r="9" spans="1:3" x14ac:dyDescent="0.35">
      <c r="A9" s="1" t="s">
        <v>285</v>
      </c>
      <c r="B9" s="2" t="s">
        <v>433</v>
      </c>
      <c r="C9" s="2" t="s">
        <v>429</v>
      </c>
    </row>
    <row r="10" spans="1:3" x14ac:dyDescent="0.35">
      <c r="A10" s="56" t="s">
        <v>286</v>
      </c>
      <c r="B10" s="58" t="s">
        <v>434</v>
      </c>
      <c r="C10" s="50" t="s">
        <v>435</v>
      </c>
    </row>
    <row r="11" spans="1:3" x14ac:dyDescent="0.35">
      <c r="A11" s="56" t="s">
        <v>287</v>
      </c>
      <c r="B11" s="58" t="s">
        <v>436</v>
      </c>
      <c r="C11" s="50" t="s">
        <v>435</v>
      </c>
    </row>
    <row r="12" spans="1:3" x14ac:dyDescent="0.35">
      <c r="A12" s="56" t="s">
        <v>288</v>
      </c>
      <c r="B12" s="58" t="s">
        <v>437</v>
      </c>
      <c r="C12" s="50" t="s">
        <v>429</v>
      </c>
    </row>
    <row r="13" spans="1:3" x14ac:dyDescent="0.35">
      <c r="A13" s="56" t="s">
        <v>289</v>
      </c>
      <c r="B13" s="58" t="s">
        <v>438</v>
      </c>
      <c r="C13" s="50" t="s">
        <v>429</v>
      </c>
    </row>
    <row r="14" spans="1:3" x14ac:dyDescent="0.35">
      <c r="A14" s="56" t="s">
        <v>463</v>
      </c>
      <c r="B14" s="58" t="s">
        <v>521</v>
      </c>
      <c r="C14" s="50" t="s">
        <v>429</v>
      </c>
    </row>
    <row r="15" spans="1:3" x14ac:dyDescent="0.35">
      <c r="A15" s="56" t="s">
        <v>290</v>
      </c>
      <c r="B15" s="58" t="s">
        <v>439</v>
      </c>
      <c r="C15" s="50" t="s">
        <v>427</v>
      </c>
    </row>
    <row r="16" spans="1:3" x14ac:dyDescent="0.35">
      <c r="A16" s="56" t="s">
        <v>291</v>
      </c>
      <c r="B16" s="58" t="s">
        <v>440</v>
      </c>
      <c r="C16" s="50" t="s">
        <v>429</v>
      </c>
    </row>
    <row r="17" spans="1:3" x14ac:dyDescent="0.35">
      <c r="A17" s="56" t="s">
        <v>1016</v>
      </c>
      <c r="B17" s="58" t="s">
        <v>522</v>
      </c>
      <c r="C17" s="50" t="s">
        <v>429</v>
      </c>
    </row>
    <row r="18" spans="1:3" x14ac:dyDescent="0.35">
      <c r="A18" s="61" t="s">
        <v>556</v>
      </c>
      <c r="B18" s="65" t="s">
        <v>580</v>
      </c>
      <c r="C18" s="55" t="s">
        <v>435</v>
      </c>
    </row>
    <row r="19" spans="1:3" x14ac:dyDescent="0.35">
      <c r="A19" s="56" t="s">
        <v>557</v>
      </c>
      <c r="B19" s="65" t="s">
        <v>581</v>
      </c>
      <c r="C19" s="55" t="s">
        <v>429</v>
      </c>
    </row>
    <row r="20" spans="1:3" x14ac:dyDescent="0.35">
      <c r="A20" s="61" t="s">
        <v>558</v>
      </c>
      <c r="B20" s="65" t="s">
        <v>582</v>
      </c>
      <c r="C20" s="55" t="s">
        <v>427</v>
      </c>
    </row>
    <row r="21" spans="1:3" x14ac:dyDescent="0.35">
      <c r="A21" s="61" t="s">
        <v>292</v>
      </c>
      <c r="B21" t="s">
        <v>583</v>
      </c>
      <c r="C21" s="55" t="s">
        <v>427</v>
      </c>
    </row>
    <row r="22" spans="1:3" x14ac:dyDescent="0.35">
      <c r="A22" s="61" t="s">
        <v>559</v>
      </c>
      <c r="B22" s="65" t="s">
        <v>1641</v>
      </c>
      <c r="C22" s="55" t="s">
        <v>435</v>
      </c>
    </row>
    <row r="23" spans="1:3" x14ac:dyDescent="0.35">
      <c r="A23" s="61" t="s">
        <v>560</v>
      </c>
      <c r="B23" s="65" t="s">
        <v>584</v>
      </c>
      <c r="C23" s="55" t="s">
        <v>427</v>
      </c>
    </row>
    <row r="24" spans="1:3" x14ac:dyDescent="0.35">
      <c r="A24" s="61" t="s">
        <v>561</v>
      </c>
      <c r="B24" s="65" t="s">
        <v>585</v>
      </c>
      <c r="C24" s="55" t="s">
        <v>435</v>
      </c>
    </row>
    <row r="25" spans="1:3" x14ac:dyDescent="0.35">
      <c r="A25" s="61" t="s">
        <v>562</v>
      </c>
      <c r="B25" s="65" t="s">
        <v>586</v>
      </c>
      <c r="C25" s="55" t="s">
        <v>435</v>
      </c>
    </row>
    <row r="26" spans="1:3" x14ac:dyDescent="0.35">
      <c r="A26" s="61" t="s">
        <v>781</v>
      </c>
      <c r="B26" s="65" t="s">
        <v>784</v>
      </c>
      <c r="C26" s="55" t="s">
        <v>427</v>
      </c>
    </row>
    <row r="27" spans="1:3" x14ac:dyDescent="0.35">
      <c r="A27" s="61" t="s">
        <v>782</v>
      </c>
      <c r="B27" s="65" t="s">
        <v>785</v>
      </c>
      <c r="C27" s="55" t="s">
        <v>427</v>
      </c>
    </row>
    <row r="28" spans="1:3" x14ac:dyDescent="0.35">
      <c r="A28" s="61" t="s">
        <v>783</v>
      </c>
      <c r="B28" s="65" t="s">
        <v>786</v>
      </c>
      <c r="C28" s="55" t="s">
        <v>427</v>
      </c>
    </row>
    <row r="29" spans="1:3" x14ac:dyDescent="0.35">
      <c r="A29" s="61" t="s">
        <v>294</v>
      </c>
      <c r="B29" s="65" t="s">
        <v>587</v>
      </c>
      <c r="C29" s="55" t="s">
        <v>427</v>
      </c>
    </row>
    <row r="30" spans="1:3" x14ac:dyDescent="0.35">
      <c r="A30" s="61" t="s">
        <v>563</v>
      </c>
      <c r="B30" s="65" t="s">
        <v>588</v>
      </c>
      <c r="C30" s="55" t="s">
        <v>435</v>
      </c>
    </row>
    <row r="31" spans="1:3" x14ac:dyDescent="0.35">
      <c r="A31" s="61" t="s">
        <v>564</v>
      </c>
      <c r="B31" s="65" t="s">
        <v>589</v>
      </c>
      <c r="C31" s="55" t="s">
        <v>435</v>
      </c>
    </row>
    <row r="32" spans="1:3" x14ac:dyDescent="0.35">
      <c r="A32" s="44" t="s">
        <v>308</v>
      </c>
      <c r="B32" t="s">
        <v>457</v>
      </c>
      <c r="C32" s="45" t="s">
        <v>427</v>
      </c>
    </row>
    <row r="33" spans="1:3" x14ac:dyDescent="0.35">
      <c r="A33" s="43" t="s">
        <v>21</v>
      </c>
      <c r="B33" t="s">
        <v>458</v>
      </c>
      <c r="C33" s="45" t="s">
        <v>429</v>
      </c>
    </row>
    <row r="34" spans="1:3" x14ac:dyDescent="0.35">
      <c r="A34" s="56" t="s">
        <v>774</v>
      </c>
      <c r="B34" t="s">
        <v>775</v>
      </c>
      <c r="C34" s="45" t="s">
        <v>429</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
  <sheetViews>
    <sheetView workbookViewId="0">
      <selection activeCell="E6" sqref="E6"/>
    </sheetView>
  </sheetViews>
  <sheetFormatPr baseColWidth="10" defaultColWidth="11.453125" defaultRowHeight="14.5" x14ac:dyDescent="0.35"/>
  <cols>
    <col min="1" max="1" width="6" style="54" bestFit="1" customWidth="1"/>
    <col min="2" max="2" width="39.54296875" style="54" bestFit="1" customWidth="1"/>
    <col min="3" max="3" width="6.81640625" style="54" bestFit="1" customWidth="1"/>
    <col min="4" max="4" width="47.81640625" style="54" bestFit="1" customWidth="1"/>
    <col min="5" max="5" width="9.54296875" style="54" bestFit="1" customWidth="1"/>
    <col min="6" max="6" width="29.453125" style="54" bestFit="1" customWidth="1"/>
    <col min="7" max="7" width="5.81640625" style="54" bestFit="1" customWidth="1"/>
    <col min="8" max="8" width="5.453125" style="54" bestFit="1" customWidth="1"/>
    <col min="9" max="9" width="3.453125" style="54" bestFit="1" customWidth="1"/>
    <col min="10" max="10" width="5" style="54" bestFit="1" customWidth="1"/>
    <col min="11" max="11" width="6.54296875" style="54" bestFit="1" customWidth="1"/>
    <col min="12" max="12" width="4" style="54" bestFit="1" customWidth="1"/>
    <col min="13" max="13" width="7" style="54" bestFit="1" customWidth="1"/>
    <col min="14" max="14" width="7" style="54" customWidth="1"/>
    <col min="15" max="16" width="5.7265625" style="54" bestFit="1" customWidth="1"/>
    <col min="17" max="17" width="7" style="54" bestFit="1" customWidth="1"/>
    <col min="18" max="18" width="6.7265625" style="54" bestFit="1" customWidth="1"/>
    <col min="19" max="19" width="7.26953125" style="54" bestFit="1" customWidth="1"/>
    <col min="20" max="20" width="7.81640625" style="54" bestFit="1" customWidth="1"/>
    <col min="21" max="21" width="5.453125" style="54" bestFit="1" customWidth="1"/>
    <col min="22" max="22" width="8.453125" style="54" bestFit="1" customWidth="1"/>
    <col min="23" max="23" width="7.1796875" style="54" bestFit="1" customWidth="1"/>
    <col min="24" max="24" width="7.26953125" style="54" bestFit="1" customWidth="1"/>
    <col min="25" max="25" width="6" style="54" bestFit="1" customWidth="1"/>
    <col min="26" max="27" width="7.7265625" style="54" bestFit="1" customWidth="1"/>
    <col min="28" max="28" width="5.1796875" style="54" bestFit="1" customWidth="1"/>
    <col min="29" max="29" width="6.26953125" style="54" bestFit="1" customWidth="1"/>
    <col min="30" max="30" width="6.81640625" style="54" bestFit="1" customWidth="1"/>
    <col min="31" max="31" width="7.7265625" style="54" bestFit="1" customWidth="1"/>
    <col min="32" max="32" width="8.1796875" style="54" bestFit="1" customWidth="1"/>
    <col min="33" max="34" width="5.26953125" style="54" bestFit="1" customWidth="1"/>
    <col min="35" max="35" width="6.54296875" style="54" bestFit="1" customWidth="1"/>
    <col min="36" max="36" width="6.7265625" style="54" bestFit="1" customWidth="1"/>
    <col min="37" max="37" width="6.453125" style="54" bestFit="1" customWidth="1"/>
    <col min="38" max="38" width="4.26953125" style="54" bestFit="1" customWidth="1"/>
    <col min="39" max="39" width="6.81640625" style="54" bestFit="1" customWidth="1"/>
    <col min="40" max="40" width="5" style="54" bestFit="1" customWidth="1"/>
    <col min="41" max="41" width="7" style="54" bestFit="1" customWidth="1"/>
    <col min="42" max="16384" width="11.453125" style="54"/>
  </cols>
  <sheetData>
    <row r="1" spans="1:42" x14ac:dyDescent="0.35">
      <c r="A1" s="125" t="s">
        <v>280</v>
      </c>
      <c r="B1" s="125" t="s">
        <v>281</v>
      </c>
      <c r="C1" s="125" t="s">
        <v>282</v>
      </c>
      <c r="D1" s="125" t="s">
        <v>283</v>
      </c>
      <c r="E1" s="125" t="s">
        <v>284</v>
      </c>
      <c r="F1" s="125" t="s">
        <v>285</v>
      </c>
      <c r="G1" s="125" t="s">
        <v>286</v>
      </c>
      <c r="H1" s="125" t="s">
        <v>287</v>
      </c>
      <c r="I1" s="125" t="s">
        <v>288</v>
      </c>
      <c r="J1" s="125" t="s">
        <v>289</v>
      </c>
      <c r="K1" s="141" t="s">
        <v>463</v>
      </c>
      <c r="L1" s="125" t="s">
        <v>290</v>
      </c>
      <c r="M1" s="125" t="s">
        <v>291</v>
      </c>
      <c r="N1" s="141" t="s">
        <v>1016</v>
      </c>
      <c r="O1" s="125" t="s">
        <v>292</v>
      </c>
      <c r="P1" s="125" t="s">
        <v>293</v>
      </c>
      <c r="Q1" s="125" t="s">
        <v>294</v>
      </c>
      <c r="R1" s="125" t="s">
        <v>590</v>
      </c>
      <c r="S1" s="125" t="s">
        <v>591</v>
      </c>
      <c r="T1" s="48" t="s">
        <v>592</v>
      </c>
      <c r="U1" s="48" t="s">
        <v>593</v>
      </c>
      <c r="V1" s="125" t="s">
        <v>594</v>
      </c>
      <c r="W1" s="125" t="s">
        <v>595</v>
      </c>
      <c r="X1" s="125" t="s">
        <v>596</v>
      </c>
      <c r="Y1" s="125" t="s">
        <v>597</v>
      </c>
      <c r="Z1" s="48" t="s">
        <v>598</v>
      </c>
      <c r="AA1" s="61" t="s">
        <v>599</v>
      </c>
      <c r="AB1" s="48" t="s">
        <v>600</v>
      </c>
      <c r="AC1" s="48" t="s">
        <v>601</v>
      </c>
      <c r="AD1" s="48" t="s">
        <v>602</v>
      </c>
      <c r="AE1" s="48" t="s">
        <v>603</v>
      </c>
      <c r="AF1" s="48" t="s">
        <v>604</v>
      </c>
      <c r="AG1" s="48" t="s">
        <v>605</v>
      </c>
      <c r="AH1" s="48" t="s">
        <v>606</v>
      </c>
      <c r="AI1" s="48" t="s">
        <v>607</v>
      </c>
      <c r="AJ1" s="48" t="s">
        <v>608</v>
      </c>
      <c r="AK1" s="48" t="s">
        <v>609</v>
      </c>
      <c r="AL1" s="48" t="s">
        <v>610</v>
      </c>
      <c r="AM1" s="48" t="s">
        <v>611</v>
      </c>
      <c r="AN1" s="48" t="s">
        <v>308</v>
      </c>
      <c r="AO1" s="93" t="s">
        <v>21</v>
      </c>
      <c r="AP1" s="130" t="s">
        <v>774</v>
      </c>
    </row>
    <row r="2" spans="1:42" x14ac:dyDescent="0.35">
      <c r="B2" s="101" t="s">
        <v>612</v>
      </c>
      <c r="C2" s="98">
        <v>9999</v>
      </c>
      <c r="D2" s="98" t="s">
        <v>613</v>
      </c>
      <c r="E2" s="98" t="s">
        <v>518</v>
      </c>
      <c r="F2" s="98" t="s">
        <v>519</v>
      </c>
    </row>
    <row r="3" spans="1:42" x14ac:dyDescent="0.35">
      <c r="B3" s="101" t="s">
        <v>612</v>
      </c>
      <c r="C3" s="54">
        <v>1300</v>
      </c>
      <c r="D3" s="54" t="s">
        <v>617</v>
      </c>
      <c r="E3" s="54" t="s">
        <v>622</v>
      </c>
      <c r="F3" s="3" t="s">
        <v>623</v>
      </c>
    </row>
    <row r="4" spans="1:42" x14ac:dyDescent="0.35">
      <c r="B4" s="101" t="s">
        <v>612</v>
      </c>
      <c r="C4" s="51">
        <v>1400</v>
      </c>
      <c r="D4" s="51" t="s">
        <v>628</v>
      </c>
      <c r="E4" s="51" t="s">
        <v>629</v>
      </c>
      <c r="F4" s="51" t="s">
        <v>630</v>
      </c>
    </row>
    <row r="5" spans="1:42" x14ac:dyDescent="0.35">
      <c r="B5" s="101" t="s">
        <v>612</v>
      </c>
      <c r="C5" s="51">
        <v>1400</v>
      </c>
      <c r="D5" s="51" t="s">
        <v>628</v>
      </c>
      <c r="E5" s="51" t="s">
        <v>631</v>
      </c>
      <c r="F5" s="51" t="s">
        <v>632</v>
      </c>
    </row>
    <row r="6" spans="1:42" x14ac:dyDescent="0.35">
      <c r="B6" s="101" t="s">
        <v>837</v>
      </c>
      <c r="C6" s="101" t="s">
        <v>837</v>
      </c>
      <c r="D6" s="101" t="s">
        <v>837</v>
      </c>
      <c r="E6" s="101" t="s">
        <v>837</v>
      </c>
      <c r="F6" s="101" t="s">
        <v>837</v>
      </c>
    </row>
    <row r="7" spans="1:42" x14ac:dyDescent="0.35">
      <c r="B7" s="101"/>
      <c r="F7" s="3"/>
    </row>
  </sheetData>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B26" sqref="B26"/>
    </sheetView>
  </sheetViews>
  <sheetFormatPr baseColWidth="10" defaultColWidth="11.453125" defaultRowHeight="14.5" x14ac:dyDescent="0.35"/>
  <cols>
    <col min="1" max="1" width="27.81640625" bestFit="1" customWidth="1"/>
    <col min="2" max="2" width="120.1796875" bestFit="1" customWidth="1"/>
    <col min="3" max="3" width="12.54296875" bestFit="1" customWidth="1"/>
  </cols>
  <sheetData>
    <row r="1" spans="1:3" x14ac:dyDescent="0.35">
      <c r="A1" s="43" t="s">
        <v>421</v>
      </c>
      <c r="B1" s="43" t="s">
        <v>422</v>
      </c>
      <c r="C1" s="63"/>
    </row>
    <row r="2" spans="1:3" x14ac:dyDescent="0.35">
      <c r="C2" s="63"/>
    </row>
    <row r="3" spans="1:3" x14ac:dyDescent="0.35">
      <c r="A3" s="1" t="s">
        <v>423</v>
      </c>
      <c r="B3" s="1" t="s">
        <v>424</v>
      </c>
      <c r="C3" s="1" t="s">
        <v>425</v>
      </c>
    </row>
    <row r="4" spans="1:3" x14ac:dyDescent="0.35">
      <c r="A4" s="1" t="s">
        <v>280</v>
      </c>
      <c r="B4" s="50" t="s">
        <v>426</v>
      </c>
      <c r="C4" s="50" t="s">
        <v>427</v>
      </c>
    </row>
    <row r="5" spans="1:3" x14ac:dyDescent="0.35">
      <c r="A5" s="1" t="s">
        <v>281</v>
      </c>
      <c r="B5" s="50" t="s">
        <v>428</v>
      </c>
      <c r="C5" s="50" t="s">
        <v>429</v>
      </c>
    </row>
    <row r="6" spans="1:3" x14ac:dyDescent="0.35">
      <c r="A6" s="1" t="s">
        <v>282</v>
      </c>
      <c r="B6" s="2" t="s">
        <v>430</v>
      </c>
      <c r="C6" s="2" t="s">
        <v>427</v>
      </c>
    </row>
    <row r="7" spans="1:3" x14ac:dyDescent="0.35">
      <c r="A7" s="56" t="s">
        <v>283</v>
      </c>
      <c r="B7" s="2" t="s">
        <v>431</v>
      </c>
      <c r="C7" s="2" t="s">
        <v>429</v>
      </c>
    </row>
    <row r="8" spans="1:3" x14ac:dyDescent="0.35">
      <c r="A8" s="1" t="s">
        <v>284</v>
      </c>
      <c r="B8" s="2" t="s">
        <v>432</v>
      </c>
      <c r="C8" s="2" t="s">
        <v>427</v>
      </c>
    </row>
    <row r="9" spans="1:3" x14ac:dyDescent="0.35">
      <c r="A9" s="1" t="s">
        <v>285</v>
      </c>
      <c r="B9" s="2" t="s">
        <v>433</v>
      </c>
      <c r="C9" s="2" t="s">
        <v>429</v>
      </c>
    </row>
    <row r="10" spans="1:3" x14ac:dyDescent="0.35">
      <c r="A10" s="56" t="s">
        <v>286</v>
      </c>
      <c r="B10" s="58" t="s">
        <v>434</v>
      </c>
      <c r="C10" s="50" t="s">
        <v>435</v>
      </c>
    </row>
    <row r="11" spans="1:3" x14ac:dyDescent="0.35">
      <c r="A11" s="56" t="s">
        <v>287</v>
      </c>
      <c r="B11" s="58" t="s">
        <v>436</v>
      </c>
      <c r="C11" s="50" t="s">
        <v>435</v>
      </c>
    </row>
    <row r="12" spans="1:3" x14ac:dyDescent="0.35">
      <c r="A12" s="56" t="s">
        <v>288</v>
      </c>
      <c r="B12" s="58" t="s">
        <v>437</v>
      </c>
      <c r="C12" s="50" t="s">
        <v>429</v>
      </c>
    </row>
    <row r="13" spans="1:3" x14ac:dyDescent="0.35">
      <c r="A13" s="56" t="s">
        <v>289</v>
      </c>
      <c r="B13" s="58" t="s">
        <v>438</v>
      </c>
      <c r="C13" s="50" t="s">
        <v>429</v>
      </c>
    </row>
    <row r="14" spans="1:3" x14ac:dyDescent="0.35">
      <c r="A14" s="56" t="s">
        <v>463</v>
      </c>
      <c r="B14" s="58" t="s">
        <v>521</v>
      </c>
      <c r="C14" s="50" t="s">
        <v>429</v>
      </c>
    </row>
    <row r="15" spans="1:3" x14ac:dyDescent="0.35">
      <c r="A15" s="56" t="s">
        <v>290</v>
      </c>
      <c r="B15" s="58" t="s">
        <v>439</v>
      </c>
      <c r="C15" s="50" t="s">
        <v>427</v>
      </c>
    </row>
    <row r="16" spans="1:3" x14ac:dyDescent="0.35">
      <c r="A16" s="56" t="s">
        <v>291</v>
      </c>
      <c r="B16" s="58" t="s">
        <v>440</v>
      </c>
      <c r="C16" s="50" t="s">
        <v>429</v>
      </c>
    </row>
    <row r="17" spans="1:3" x14ac:dyDescent="0.35">
      <c r="A17" s="56" t="s">
        <v>1016</v>
      </c>
      <c r="B17" s="58" t="s">
        <v>522</v>
      </c>
      <c r="C17" s="50" t="s">
        <v>429</v>
      </c>
    </row>
    <row r="18" spans="1:3" x14ac:dyDescent="0.35">
      <c r="A18" s="56" t="s">
        <v>292</v>
      </c>
      <c r="B18" t="s">
        <v>633</v>
      </c>
      <c r="C18" s="2" t="s">
        <v>427</v>
      </c>
    </row>
    <row r="19" spans="1:3" x14ac:dyDescent="0.35">
      <c r="A19" s="56" t="s">
        <v>293</v>
      </c>
      <c r="B19" t="s">
        <v>634</v>
      </c>
      <c r="C19" s="65" t="s">
        <v>429</v>
      </c>
    </row>
    <row r="20" spans="1:3" x14ac:dyDescent="0.35">
      <c r="A20" s="56" t="s">
        <v>294</v>
      </c>
      <c r="B20" t="s">
        <v>587</v>
      </c>
      <c r="C20" s="65" t="s">
        <v>427</v>
      </c>
    </row>
    <row r="21" spans="1:3" x14ac:dyDescent="0.35">
      <c r="A21" s="56" t="s">
        <v>590</v>
      </c>
      <c r="B21" t="s">
        <v>635</v>
      </c>
      <c r="C21" s="65" t="s">
        <v>435</v>
      </c>
    </row>
    <row r="22" spans="1:3" x14ac:dyDescent="0.35">
      <c r="A22" s="56" t="s">
        <v>591</v>
      </c>
      <c r="B22" t="s">
        <v>636</v>
      </c>
      <c r="C22" s="65" t="s">
        <v>435</v>
      </c>
    </row>
    <row r="23" spans="1:3" x14ac:dyDescent="0.35">
      <c r="A23" s="61" t="s">
        <v>592</v>
      </c>
      <c r="B23" t="s">
        <v>637</v>
      </c>
      <c r="C23" s="65" t="s">
        <v>427</v>
      </c>
    </row>
    <row r="24" spans="1:3" x14ac:dyDescent="0.35">
      <c r="A24" s="61" t="s">
        <v>593</v>
      </c>
      <c r="B24" t="s">
        <v>1660</v>
      </c>
      <c r="C24" s="65" t="s">
        <v>427</v>
      </c>
    </row>
    <row r="25" spans="1:3" x14ac:dyDescent="0.35">
      <c r="A25" s="56" t="s">
        <v>594</v>
      </c>
      <c r="B25" t="s">
        <v>223</v>
      </c>
      <c r="C25" s="65" t="s">
        <v>435</v>
      </c>
    </row>
    <row r="26" spans="1:3" x14ac:dyDescent="0.35">
      <c r="A26" s="56" t="s">
        <v>595</v>
      </c>
      <c r="B26" t="s">
        <v>638</v>
      </c>
      <c r="C26" s="65" t="s">
        <v>427</v>
      </c>
    </row>
    <row r="27" spans="1:3" x14ac:dyDescent="0.35">
      <c r="A27" s="56" t="s">
        <v>596</v>
      </c>
      <c r="B27" t="s">
        <v>639</v>
      </c>
      <c r="C27" s="65" t="s">
        <v>427</v>
      </c>
    </row>
    <row r="28" spans="1:3" x14ac:dyDescent="0.35">
      <c r="A28" s="56" t="s">
        <v>597</v>
      </c>
      <c r="B28" t="s">
        <v>640</v>
      </c>
      <c r="C28" s="65" t="s">
        <v>429</v>
      </c>
    </row>
    <row r="29" spans="1:3" x14ac:dyDescent="0.35">
      <c r="A29" s="61" t="s">
        <v>598</v>
      </c>
      <c r="B29" t="s">
        <v>641</v>
      </c>
      <c r="C29" s="65" t="s">
        <v>427</v>
      </c>
    </row>
    <row r="30" spans="1:3" x14ac:dyDescent="0.35">
      <c r="A30" s="61" t="s">
        <v>599</v>
      </c>
      <c r="B30" t="s">
        <v>642</v>
      </c>
      <c r="C30" s="65" t="s">
        <v>427</v>
      </c>
    </row>
    <row r="31" spans="1:3" x14ac:dyDescent="0.35">
      <c r="A31" s="61" t="s">
        <v>600</v>
      </c>
      <c r="B31" t="s">
        <v>643</v>
      </c>
      <c r="C31" s="65" t="s">
        <v>435</v>
      </c>
    </row>
    <row r="32" spans="1:3" x14ac:dyDescent="0.35">
      <c r="A32" s="61" t="s">
        <v>601</v>
      </c>
      <c r="B32" t="s">
        <v>644</v>
      </c>
      <c r="C32" s="65" t="s">
        <v>429</v>
      </c>
    </row>
    <row r="33" spans="1:3" x14ac:dyDescent="0.35">
      <c r="A33" s="61" t="s">
        <v>602</v>
      </c>
      <c r="B33" s="59" t="s">
        <v>645</v>
      </c>
      <c r="C33" s="65" t="s">
        <v>429</v>
      </c>
    </row>
    <row r="34" spans="1:3" x14ac:dyDescent="0.35">
      <c r="A34" s="61" t="s">
        <v>603</v>
      </c>
      <c r="B34" t="s">
        <v>646</v>
      </c>
      <c r="C34" s="65" t="s">
        <v>429</v>
      </c>
    </row>
    <row r="35" spans="1:3" x14ac:dyDescent="0.35">
      <c r="A35" s="61" t="s">
        <v>604</v>
      </c>
      <c r="B35" t="s">
        <v>224</v>
      </c>
      <c r="C35" s="65" t="s">
        <v>435</v>
      </c>
    </row>
    <row r="36" spans="1:3" x14ac:dyDescent="0.35">
      <c r="A36" s="61" t="s">
        <v>605</v>
      </c>
      <c r="B36" t="s">
        <v>647</v>
      </c>
      <c r="C36" s="65" t="s">
        <v>435</v>
      </c>
    </row>
    <row r="37" spans="1:3" x14ac:dyDescent="0.35">
      <c r="A37" s="61" t="s">
        <v>606</v>
      </c>
      <c r="B37" t="s">
        <v>648</v>
      </c>
      <c r="C37" s="65" t="s">
        <v>435</v>
      </c>
    </row>
    <row r="38" spans="1:3" x14ac:dyDescent="0.35">
      <c r="A38" s="61" t="s">
        <v>607</v>
      </c>
      <c r="B38" t="s">
        <v>1678</v>
      </c>
      <c r="C38" s="65" t="s">
        <v>429</v>
      </c>
    </row>
    <row r="39" spans="1:3" x14ac:dyDescent="0.35">
      <c r="A39" s="61" t="s">
        <v>608</v>
      </c>
      <c r="B39" t="s">
        <v>649</v>
      </c>
      <c r="C39" s="65" t="s">
        <v>435</v>
      </c>
    </row>
    <row r="40" spans="1:3" x14ac:dyDescent="0.35">
      <c r="A40" s="61" t="s">
        <v>609</v>
      </c>
      <c r="B40" t="s">
        <v>650</v>
      </c>
      <c r="C40" s="65" t="s">
        <v>435</v>
      </c>
    </row>
    <row r="41" spans="1:3" x14ac:dyDescent="0.35">
      <c r="A41" s="61" t="s">
        <v>610</v>
      </c>
      <c r="B41" t="s">
        <v>651</v>
      </c>
      <c r="C41" s="65" t="s">
        <v>435</v>
      </c>
    </row>
    <row r="42" spans="1:3" x14ac:dyDescent="0.35">
      <c r="A42" s="61" t="s">
        <v>611</v>
      </c>
      <c r="B42" t="s">
        <v>652</v>
      </c>
      <c r="C42" s="65" t="s">
        <v>427</v>
      </c>
    </row>
    <row r="43" spans="1:3" x14ac:dyDescent="0.35">
      <c r="A43" s="44" t="s">
        <v>308</v>
      </c>
      <c r="B43" t="s">
        <v>457</v>
      </c>
      <c r="C43" s="45" t="s">
        <v>427</v>
      </c>
    </row>
    <row r="44" spans="1:3" x14ac:dyDescent="0.35">
      <c r="A44" s="43" t="s">
        <v>21</v>
      </c>
      <c r="B44" t="s">
        <v>458</v>
      </c>
      <c r="C44" s="45" t="s">
        <v>429</v>
      </c>
    </row>
    <row r="45" spans="1:3" x14ac:dyDescent="0.35">
      <c r="A45" s="56" t="s">
        <v>774</v>
      </c>
      <c r="B45" t="s">
        <v>775</v>
      </c>
      <c r="C45" s="45" t="s">
        <v>429</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B24" sqref="B24"/>
    </sheetView>
  </sheetViews>
  <sheetFormatPr baseColWidth="10" defaultRowHeight="14.5" x14ac:dyDescent="0.35"/>
  <cols>
    <col min="1" max="1" width="27.81640625" bestFit="1" customWidth="1"/>
    <col min="2" max="2" width="112.81640625" bestFit="1" customWidth="1"/>
    <col min="3" max="3" width="12.54296875" bestFit="1" customWidth="1"/>
  </cols>
  <sheetData>
    <row r="1" spans="1:3" x14ac:dyDescent="0.35">
      <c r="A1" s="43" t="s">
        <v>421</v>
      </c>
      <c r="B1" s="43" t="s">
        <v>422</v>
      </c>
      <c r="C1" s="63"/>
    </row>
    <row r="2" spans="1:3" x14ac:dyDescent="0.35">
      <c r="C2" s="63"/>
    </row>
    <row r="3" spans="1:3" x14ac:dyDescent="0.35">
      <c r="A3" s="1" t="s">
        <v>423</v>
      </c>
      <c r="B3" s="1" t="s">
        <v>424</v>
      </c>
      <c r="C3" s="1" t="s">
        <v>425</v>
      </c>
    </row>
    <row r="4" spans="1:3" x14ac:dyDescent="0.35">
      <c r="A4" s="1" t="s">
        <v>280</v>
      </c>
      <c r="B4" s="50" t="s">
        <v>426</v>
      </c>
      <c r="C4" s="50" t="s">
        <v>427</v>
      </c>
    </row>
    <row r="5" spans="1:3" x14ac:dyDescent="0.35">
      <c r="A5" s="1" t="s">
        <v>281</v>
      </c>
      <c r="B5" s="50" t="s">
        <v>428</v>
      </c>
      <c r="C5" s="50" t="s">
        <v>429</v>
      </c>
    </row>
    <row r="6" spans="1:3" x14ac:dyDescent="0.35">
      <c r="A6" s="1" t="s">
        <v>282</v>
      </c>
      <c r="B6" s="2" t="s">
        <v>430</v>
      </c>
      <c r="C6" s="2" t="s">
        <v>427</v>
      </c>
    </row>
    <row r="7" spans="1:3" x14ac:dyDescent="0.35">
      <c r="A7" s="56" t="s">
        <v>283</v>
      </c>
      <c r="B7" s="2" t="s">
        <v>431</v>
      </c>
      <c r="C7" s="2" t="s">
        <v>429</v>
      </c>
    </row>
    <row r="8" spans="1:3" x14ac:dyDescent="0.35">
      <c r="A8" s="1" t="s">
        <v>284</v>
      </c>
      <c r="B8" s="2" t="s">
        <v>432</v>
      </c>
      <c r="C8" s="2" t="s">
        <v>427</v>
      </c>
    </row>
    <row r="9" spans="1:3" x14ac:dyDescent="0.35">
      <c r="A9" s="1" t="s">
        <v>285</v>
      </c>
      <c r="B9" s="2" t="s">
        <v>433</v>
      </c>
      <c r="C9" s="2" t="s">
        <v>429</v>
      </c>
    </row>
    <row r="10" spans="1:3" x14ac:dyDescent="0.35">
      <c r="A10" s="56" t="s">
        <v>286</v>
      </c>
      <c r="B10" s="58" t="s">
        <v>434</v>
      </c>
      <c r="C10" s="50" t="s">
        <v>435</v>
      </c>
    </row>
    <row r="11" spans="1:3" x14ac:dyDescent="0.35">
      <c r="A11" s="56" t="s">
        <v>287</v>
      </c>
      <c r="B11" s="58" t="s">
        <v>436</v>
      </c>
      <c r="C11" s="50" t="s">
        <v>435</v>
      </c>
    </row>
    <row r="12" spans="1:3" x14ac:dyDescent="0.35">
      <c r="A12" s="153" t="s">
        <v>2344</v>
      </c>
      <c r="B12" s="58" t="s">
        <v>2356</v>
      </c>
      <c r="C12" s="50" t="s">
        <v>435</v>
      </c>
    </row>
    <row r="13" spans="1:3" x14ac:dyDescent="0.35">
      <c r="A13" s="153" t="s">
        <v>2345</v>
      </c>
      <c r="B13" s="58" t="s">
        <v>2359</v>
      </c>
      <c r="C13" s="50" t="s">
        <v>435</v>
      </c>
    </row>
    <row r="14" spans="1:3" x14ac:dyDescent="0.35">
      <c r="A14" s="153" t="s">
        <v>2346</v>
      </c>
      <c r="B14" s="58" t="s">
        <v>2361</v>
      </c>
      <c r="C14" s="50" t="s">
        <v>435</v>
      </c>
    </row>
    <row r="15" spans="1:3" x14ac:dyDescent="0.35">
      <c r="A15" s="153" t="s">
        <v>2347</v>
      </c>
      <c r="B15" s="58" t="s">
        <v>2360</v>
      </c>
      <c r="C15" s="50" t="s">
        <v>435</v>
      </c>
    </row>
    <row r="16" spans="1:3" x14ac:dyDescent="0.35">
      <c r="A16" s="153" t="s">
        <v>2348</v>
      </c>
      <c r="B16" s="58" t="s">
        <v>2362</v>
      </c>
      <c r="C16" s="50" t="s">
        <v>435</v>
      </c>
    </row>
    <row r="17" spans="1:3" x14ac:dyDescent="0.35">
      <c r="A17" s="153" t="s">
        <v>2349</v>
      </c>
      <c r="B17" s="58" t="s">
        <v>2363</v>
      </c>
      <c r="C17" s="50" t="s">
        <v>435</v>
      </c>
    </row>
    <row r="18" spans="1:3" x14ac:dyDescent="0.35">
      <c r="A18" s="153" t="s">
        <v>2350</v>
      </c>
      <c r="B18" s="58" t="s">
        <v>2357</v>
      </c>
      <c r="C18" s="50" t="s">
        <v>435</v>
      </c>
    </row>
    <row r="19" spans="1:3" x14ac:dyDescent="0.35">
      <c r="A19" s="153" t="s">
        <v>2351</v>
      </c>
      <c r="B19" s="58" t="s">
        <v>2358</v>
      </c>
      <c r="C19" s="50" t="s">
        <v>435</v>
      </c>
    </row>
    <row r="20" spans="1:3" x14ac:dyDescent="0.35">
      <c r="A20" s="153" t="s">
        <v>1705</v>
      </c>
      <c r="B20" s="58" t="s">
        <v>2364</v>
      </c>
      <c r="C20" s="50" t="s">
        <v>435</v>
      </c>
    </row>
    <row r="21" spans="1:3" x14ac:dyDescent="0.35">
      <c r="A21" s="153" t="s">
        <v>1706</v>
      </c>
      <c r="B21" s="58" t="s">
        <v>2365</v>
      </c>
      <c r="C21" s="50" t="s">
        <v>435</v>
      </c>
    </row>
    <row r="22" spans="1:3" x14ac:dyDescent="0.35">
      <c r="A22" s="153" t="s">
        <v>1707</v>
      </c>
      <c r="B22" s="58" t="s">
        <v>2366</v>
      </c>
      <c r="C22" s="50" t="s">
        <v>435</v>
      </c>
    </row>
    <row r="23" spans="1:3" x14ac:dyDescent="0.35">
      <c r="A23" s="153" t="s">
        <v>1708</v>
      </c>
      <c r="B23" s="58" t="s">
        <v>2367</v>
      </c>
      <c r="C23" s="50" t="s">
        <v>435</v>
      </c>
    </row>
    <row r="24" spans="1:3" x14ac:dyDescent="0.35">
      <c r="A24" s="153" t="s">
        <v>1709</v>
      </c>
      <c r="B24" s="58" t="s">
        <v>2368</v>
      </c>
      <c r="C24" s="50" t="s">
        <v>435</v>
      </c>
    </row>
    <row r="25" spans="1:3" x14ac:dyDescent="0.35">
      <c r="A25" s="153" t="s">
        <v>1710</v>
      </c>
      <c r="B25" s="58" t="s">
        <v>2369</v>
      </c>
      <c r="C25" s="50" t="s">
        <v>435</v>
      </c>
    </row>
    <row r="26" spans="1:3" x14ac:dyDescent="0.35">
      <c r="A26" s="153" t="s">
        <v>1711</v>
      </c>
      <c r="B26" s="58" t="s">
        <v>2370</v>
      </c>
      <c r="C26" s="50" t="s">
        <v>435</v>
      </c>
    </row>
    <row r="27" spans="1:3" x14ac:dyDescent="0.35">
      <c r="A27" s="153" t="s">
        <v>1712</v>
      </c>
      <c r="B27" s="58" t="s">
        <v>2371</v>
      </c>
      <c r="C27" s="50" t="s">
        <v>435</v>
      </c>
    </row>
    <row r="28" spans="1:3" x14ac:dyDescent="0.35">
      <c r="A28" s="153" t="s">
        <v>1713</v>
      </c>
      <c r="B28" s="59" t="s">
        <v>2372</v>
      </c>
      <c r="C28" s="50" t="s">
        <v>435</v>
      </c>
    </row>
    <row r="29" spans="1:3" x14ac:dyDescent="0.35">
      <c r="A29" s="153" t="s">
        <v>1714</v>
      </c>
      <c r="B29" s="59" t="s">
        <v>2373</v>
      </c>
      <c r="C29" s="50" t="s">
        <v>435</v>
      </c>
    </row>
    <row r="30" spans="1:3" x14ac:dyDescent="0.35">
      <c r="A30" s="153" t="s">
        <v>1715</v>
      </c>
      <c r="B30" s="59" t="s">
        <v>2374</v>
      </c>
      <c r="C30" s="50" t="s">
        <v>435</v>
      </c>
    </row>
    <row r="31" spans="1:3" x14ac:dyDescent="0.35">
      <c r="A31" s="153" t="s">
        <v>2352</v>
      </c>
      <c r="B31" s="59" t="s">
        <v>2375</v>
      </c>
      <c r="C31" s="65" t="s">
        <v>429</v>
      </c>
    </row>
    <row r="32" spans="1:3" x14ac:dyDescent="0.35">
      <c r="A32" s="153" t="s">
        <v>2353</v>
      </c>
      <c r="B32" s="59" t="s">
        <v>2376</v>
      </c>
      <c r="C32" s="65" t="s">
        <v>429</v>
      </c>
    </row>
    <row r="33" spans="1:3" x14ac:dyDescent="0.35">
      <c r="A33" s="153" t="s">
        <v>2354</v>
      </c>
      <c r="B33" s="59" t="s">
        <v>2377</v>
      </c>
      <c r="C33" s="65" t="s">
        <v>429</v>
      </c>
    </row>
    <row r="34" spans="1:3" x14ac:dyDescent="0.35">
      <c r="A34" s="153" t="s">
        <v>2355</v>
      </c>
      <c r="B34" s="59" t="s">
        <v>2355</v>
      </c>
      <c r="C34" s="65" t="s">
        <v>429</v>
      </c>
    </row>
    <row r="35" spans="1:3" x14ac:dyDescent="0.35">
      <c r="A35" s="56" t="s">
        <v>774</v>
      </c>
      <c r="B35" t="s">
        <v>775</v>
      </c>
      <c r="C35" s="45" t="s">
        <v>429</v>
      </c>
    </row>
    <row r="36" spans="1:3" x14ac:dyDescent="0.35">
      <c r="A36" s="61"/>
      <c r="C36" s="65"/>
    </row>
    <row r="37" spans="1:3" x14ac:dyDescent="0.35">
      <c r="A37" s="61"/>
      <c r="C37" s="65"/>
    </row>
    <row r="38" spans="1:3" x14ac:dyDescent="0.35">
      <c r="A38" s="61"/>
      <c r="C38" s="65"/>
    </row>
    <row r="39" spans="1:3" x14ac:dyDescent="0.35">
      <c r="A39" s="61"/>
      <c r="C39" s="65"/>
    </row>
    <row r="40" spans="1:3" x14ac:dyDescent="0.35">
      <c r="A40" s="61"/>
      <c r="C40" s="65"/>
    </row>
    <row r="41" spans="1:3" x14ac:dyDescent="0.35">
      <c r="A41" s="61"/>
      <c r="C41" s="65"/>
    </row>
    <row r="42" spans="1:3" x14ac:dyDescent="0.35">
      <c r="A42" s="61"/>
      <c r="C42" s="65"/>
    </row>
    <row r="43" spans="1:3" x14ac:dyDescent="0.35">
      <c r="A43" s="44"/>
      <c r="C43" s="45"/>
    </row>
    <row r="44" spans="1:3" x14ac:dyDescent="0.35">
      <c r="A44" s="43"/>
      <c r="C44" s="45"/>
    </row>
    <row r="45" spans="1:3" x14ac:dyDescent="0.35">
      <c r="A45" s="56"/>
      <c r="C45" s="45"/>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40"/>
  <sheetViews>
    <sheetView topLeftCell="A3" zoomScaleNormal="100" workbookViewId="0">
      <selection activeCell="A143" sqref="A143"/>
    </sheetView>
  </sheetViews>
  <sheetFormatPr baseColWidth="10" defaultColWidth="11.453125" defaultRowHeight="14.5" x14ac:dyDescent="0.35"/>
  <cols>
    <col min="1" max="1" width="36" bestFit="1" customWidth="1"/>
    <col min="2" max="2" width="18.26953125" bestFit="1" customWidth="1"/>
    <col min="3" max="4" width="29.453125" bestFit="1" customWidth="1"/>
    <col min="5" max="5" width="28.54296875" bestFit="1" customWidth="1"/>
    <col min="6" max="6" width="32.453125" bestFit="1" customWidth="1"/>
    <col min="7" max="7" width="11.26953125" bestFit="1" customWidth="1"/>
    <col min="8" max="8" width="29.453125" bestFit="1" customWidth="1"/>
    <col min="9" max="9" width="24.54296875" bestFit="1" customWidth="1"/>
    <col min="10" max="10" width="22.453125" bestFit="1" customWidth="1"/>
    <col min="11" max="11" width="29.453125" bestFit="1" customWidth="1"/>
    <col min="12" max="12" width="25.1796875" bestFit="1" customWidth="1"/>
    <col min="13" max="13" width="22.26953125" bestFit="1" customWidth="1"/>
    <col min="14" max="14" width="23.7265625" bestFit="1" customWidth="1"/>
    <col min="15" max="15" width="17.1796875" bestFit="1" customWidth="1"/>
    <col min="16" max="16" width="27" bestFit="1" customWidth="1"/>
    <col min="17" max="18" width="17.1796875" bestFit="1" customWidth="1"/>
    <col min="19" max="19" width="28.54296875" bestFit="1" customWidth="1"/>
    <col min="20" max="20" width="19.453125" bestFit="1" customWidth="1"/>
    <col min="21" max="21" width="23.54296875" bestFit="1" customWidth="1"/>
    <col min="22" max="22" width="16.26953125" bestFit="1" customWidth="1"/>
    <col min="23" max="23" width="18" bestFit="1" customWidth="1"/>
    <col min="24" max="24" width="13" bestFit="1" customWidth="1"/>
    <col min="25" max="25" width="18.453125" bestFit="1" customWidth="1"/>
    <col min="26" max="26" width="20" bestFit="1" customWidth="1"/>
    <col min="27" max="27" width="9" bestFit="1" customWidth="1"/>
    <col min="28" max="28" width="12.453125" bestFit="1" customWidth="1"/>
    <col min="29" max="29" width="15.54296875" bestFit="1" customWidth="1"/>
    <col min="30" max="30" width="10.26953125" bestFit="1" customWidth="1"/>
    <col min="31" max="31" width="13.26953125" bestFit="1" customWidth="1"/>
    <col min="32" max="32" width="25.1796875" bestFit="1" customWidth="1"/>
    <col min="33" max="55" width="29.453125" bestFit="1" customWidth="1"/>
    <col min="56" max="63" width="23" bestFit="1" customWidth="1"/>
    <col min="64" max="64" width="23.7265625" bestFit="1" customWidth="1"/>
    <col min="65" max="65" width="23" bestFit="1" customWidth="1"/>
    <col min="66" max="66" width="17.7265625" bestFit="1" customWidth="1"/>
    <col min="67" max="67" width="27" bestFit="1" customWidth="1"/>
    <col min="68" max="71" width="17.7265625" bestFit="1" customWidth="1"/>
    <col min="72" max="74" width="16.7265625" bestFit="1" customWidth="1"/>
    <col min="75" max="75" width="16.54296875" bestFit="1" customWidth="1"/>
    <col min="76" max="77" width="16.81640625" bestFit="1" customWidth="1"/>
    <col min="78" max="78" width="12.26953125" bestFit="1" customWidth="1"/>
    <col min="79" max="79" width="10.7265625" bestFit="1" customWidth="1"/>
    <col min="80" max="80" width="18.26953125" bestFit="1" customWidth="1"/>
    <col min="81" max="82" width="29.453125" bestFit="1" customWidth="1"/>
    <col min="83" max="85" width="18.26953125" bestFit="1" customWidth="1"/>
    <col min="86" max="86" width="24.54296875" bestFit="1" customWidth="1"/>
    <col min="87" max="87" width="18.26953125" bestFit="1" customWidth="1"/>
    <col min="88" max="88" width="28.54296875" bestFit="1" customWidth="1"/>
    <col min="89" max="93" width="18.26953125" bestFit="1" customWidth="1"/>
    <col min="94" max="94" width="19.453125" bestFit="1" customWidth="1"/>
  </cols>
  <sheetData>
    <row r="1" spans="1:35" ht="15" thickBot="1" x14ac:dyDescent="0.4">
      <c r="H1" s="110" t="s">
        <v>686</v>
      </c>
      <c r="L1" s="52"/>
      <c r="M1" s="52"/>
      <c r="N1" s="52"/>
      <c r="O1" s="52"/>
      <c r="P1" s="52"/>
      <c r="Q1" s="52"/>
      <c r="R1" s="52"/>
      <c r="S1" s="52"/>
      <c r="T1" s="52"/>
      <c r="U1" s="52"/>
      <c r="V1" s="52"/>
      <c r="W1" s="52"/>
      <c r="X1" s="52"/>
      <c r="Y1" s="52"/>
      <c r="Z1" s="52"/>
      <c r="AA1" s="52"/>
      <c r="AB1" s="52"/>
      <c r="AC1" s="52"/>
      <c r="AD1" s="52"/>
      <c r="AE1" s="52"/>
      <c r="AF1" s="52"/>
      <c r="AG1" s="52"/>
      <c r="AH1" s="52"/>
      <c r="AI1" s="52"/>
    </row>
    <row r="2" spans="1:35" x14ac:dyDescent="0.35">
      <c r="A2" s="144" t="s">
        <v>653</v>
      </c>
      <c r="B2" s="139" t="s">
        <v>281</v>
      </c>
      <c r="C2" s="103" t="s">
        <v>282</v>
      </c>
      <c r="D2" s="103" t="s">
        <v>283</v>
      </c>
      <c r="E2" s="103" t="s">
        <v>284</v>
      </c>
      <c r="F2" s="114" t="s">
        <v>285</v>
      </c>
      <c r="H2" s="121" t="s">
        <v>309</v>
      </c>
      <c r="I2" s="103" t="s">
        <v>510</v>
      </c>
      <c r="J2" s="103" t="s">
        <v>565</v>
      </c>
      <c r="K2" s="154" t="s">
        <v>612</v>
      </c>
      <c r="L2" s="122" t="s">
        <v>1699</v>
      </c>
      <c r="M2" s="52"/>
      <c r="N2" s="52"/>
      <c r="O2" s="52"/>
      <c r="P2" s="52"/>
      <c r="Q2" s="52"/>
      <c r="R2" s="52"/>
      <c r="S2" s="52"/>
      <c r="T2" s="52"/>
      <c r="U2" s="52"/>
      <c r="V2" s="136"/>
      <c r="W2" s="136"/>
      <c r="X2" s="52"/>
      <c r="Y2" s="52"/>
      <c r="Z2" s="52"/>
      <c r="AA2" s="52"/>
      <c r="AB2" s="52"/>
      <c r="AC2" s="52"/>
      <c r="AD2" s="52"/>
      <c r="AE2" s="52"/>
      <c r="AF2" s="52"/>
      <c r="AG2" s="52"/>
      <c r="AH2" s="52"/>
      <c r="AI2" s="52"/>
    </row>
    <row r="3" spans="1:35" x14ac:dyDescent="0.35">
      <c r="A3" s="145"/>
      <c r="B3" s="143"/>
      <c r="C3" s="54"/>
      <c r="D3" s="54"/>
      <c r="E3" s="54"/>
      <c r="F3" s="138"/>
      <c r="H3" s="106" t="s">
        <v>689</v>
      </c>
      <c r="I3" s="113" t="s">
        <v>689</v>
      </c>
      <c r="J3" s="113" t="s">
        <v>689</v>
      </c>
      <c r="K3" s="98" t="s">
        <v>689</v>
      </c>
      <c r="L3" s="104" t="s">
        <v>689</v>
      </c>
      <c r="M3" s="52"/>
      <c r="N3" s="52"/>
      <c r="O3" s="52"/>
      <c r="P3" s="52"/>
      <c r="Q3" s="52"/>
      <c r="R3" s="52"/>
      <c r="S3" s="52"/>
      <c r="T3" s="52"/>
      <c r="U3" s="52"/>
      <c r="V3" s="93"/>
      <c r="W3" s="136"/>
      <c r="X3" s="136"/>
      <c r="Y3" s="93"/>
      <c r="Z3" s="98"/>
      <c r="AA3" s="52"/>
      <c r="AB3" s="52"/>
      <c r="AC3" s="52"/>
      <c r="AD3" s="52"/>
      <c r="AE3" s="52"/>
      <c r="AF3" s="52"/>
      <c r="AG3" s="52"/>
      <c r="AH3" s="52"/>
      <c r="AI3" s="52"/>
    </row>
    <row r="4" spans="1:35" x14ac:dyDescent="0.35">
      <c r="A4" s="146" t="s">
        <v>1796</v>
      </c>
      <c r="B4" s="140" t="str">
        <f>VLOOKUP(A4,DropdownlistenZusatz!$A$1:$G$140,2,FALSE)</f>
        <v>Netzwerke</v>
      </c>
      <c r="C4" s="3">
        <f>VLOOKUP(A4,DropdownlistenZusatz!$A$1:$G$140,3,FALSE)</f>
        <v>9000</v>
      </c>
      <c r="D4" s="3" t="str">
        <f>VLOOKUP(A4,DropdownlistenZusatz!$A$1:$G$140,4,FALSE)</f>
        <v>Netzwerke</v>
      </c>
      <c r="E4" s="3" t="str">
        <f>VLOOKUP(A4,DropdownlistenZusatz!$A$1:$G$140,5,FALSE)</f>
        <v>9000_009</v>
      </c>
      <c r="F4" s="105" t="str">
        <f>VLOOKUP(A4,DropdownlistenZusatz!$A$1:$G$140,6,FALSE)</f>
        <v>Abwasserleitung</v>
      </c>
      <c r="H4" s="111" t="str">
        <f>POIs_Erlaeterung!A4</f>
        <v>ObjID</v>
      </c>
      <c r="I4" s="52" t="str">
        <f>PlanungsEinheit_Erlaeuterung!A10</f>
        <v>KooN</v>
      </c>
      <c r="J4" s="47" t="str">
        <f>Netz_Erlaeuterung!A4</f>
        <v>ObjID</v>
      </c>
      <c r="K4" s="47" t="str">
        <f>UmweltVersorg_Erlaeuterung!A4</f>
        <v>ObjID</v>
      </c>
      <c r="L4" s="112" t="str">
        <f>AnalysenErgebnisse_Erlaeuterung!A4</f>
        <v>ObjID</v>
      </c>
      <c r="M4" s="52"/>
      <c r="N4" s="52"/>
      <c r="O4" s="52"/>
      <c r="P4" s="52"/>
      <c r="Q4" s="52"/>
      <c r="R4" s="52"/>
      <c r="S4" s="52"/>
      <c r="T4" s="52"/>
      <c r="U4" s="52"/>
      <c r="V4" s="93"/>
      <c r="W4" s="136"/>
      <c r="X4" s="136"/>
      <c r="Y4" s="93"/>
      <c r="Z4" s="98"/>
      <c r="AA4" s="52"/>
      <c r="AB4" s="52"/>
      <c r="AC4" s="52"/>
      <c r="AD4" s="52"/>
      <c r="AE4" s="52"/>
      <c r="AF4" s="52"/>
      <c r="AG4" s="52"/>
      <c r="AH4" s="52"/>
      <c r="AI4" s="52"/>
    </row>
    <row r="5" spans="1:35" x14ac:dyDescent="0.35">
      <c r="A5" s="147" t="s">
        <v>654</v>
      </c>
      <c r="B5" s="140" t="str">
        <f>VLOOKUP(A5,DropdownlistenZusatz!$A$1:$G$140,2,FALSE)</f>
        <v>PlanungsEinheiten</v>
      </c>
      <c r="C5" s="3">
        <f>VLOOKUP(A5,DropdownlistenZusatz!$A$1:$G$140,3,FALSE)</f>
        <v>8000</v>
      </c>
      <c r="D5" s="3" t="str">
        <f>VLOOKUP(A5,DropdownlistenZusatz!$A$1:$G$140,4,FALSE)</f>
        <v>PlanungsEinheiten</v>
      </c>
      <c r="E5" s="3" t="str">
        <f>VLOOKUP(A5,DropdownlistenZusatz!$A$1:$G$140,5,FALSE)</f>
        <v>8000_010</v>
      </c>
      <c r="F5" s="105" t="str">
        <f>VLOOKUP(A5,DropdownlistenZusatz!$A$1:$G$140,6,FALSE)</f>
        <v>Adresse</v>
      </c>
      <c r="H5" s="111" t="str">
        <f>POIs_Erlaeterung!A5</f>
        <v>ObjAB</v>
      </c>
      <c r="I5" s="52" t="str">
        <f>PlanungsEinheit_Erlaeuterung!A11</f>
        <v>KooE</v>
      </c>
      <c r="J5" s="47" t="str">
        <f>Netz_Erlaeuterung!A5</f>
        <v>ObjAB</v>
      </c>
      <c r="K5" s="47" t="str">
        <f>UmweltVersorg_Erlaeuterung!A5</f>
        <v>ObjAB</v>
      </c>
      <c r="L5" s="112" t="str">
        <f>AnalysenErgebnisse_Erlaeuterung!A5</f>
        <v>ObjAB</v>
      </c>
      <c r="M5" s="52"/>
      <c r="N5" s="52"/>
      <c r="O5" s="52"/>
      <c r="P5" s="52"/>
      <c r="Q5" s="52"/>
      <c r="R5" s="52"/>
      <c r="S5" s="52"/>
      <c r="T5" s="52"/>
      <c r="U5" s="52"/>
      <c r="V5" s="54"/>
      <c r="W5" s="98"/>
      <c r="X5" s="3"/>
      <c r="Y5" s="98"/>
      <c r="Z5" s="3"/>
      <c r="AA5" s="52"/>
      <c r="AB5" s="52"/>
      <c r="AC5" s="52"/>
      <c r="AD5" s="52"/>
      <c r="AE5" s="52"/>
      <c r="AF5" s="52"/>
      <c r="AG5" s="52"/>
      <c r="AH5" s="52"/>
      <c r="AI5" s="52"/>
    </row>
    <row r="6" spans="1:35" x14ac:dyDescent="0.35">
      <c r="A6" s="147" t="s">
        <v>1228</v>
      </c>
      <c r="B6" s="140" t="str">
        <f>VLOOKUP(A6,DropdownlistenZusatz!$A$1:$G$140,2,FALSE)</f>
        <v>PlanungsEinheiten</v>
      </c>
      <c r="C6" s="3">
        <f>VLOOKUP(A6,DropdownlistenZusatz!$A$1:$G$140,3,FALSE)</f>
        <v>8000</v>
      </c>
      <c r="D6" s="3" t="str">
        <f>VLOOKUP(A6,DropdownlistenZusatz!$A$1:$G$140,4,FALSE)</f>
        <v>PlanungsEinheiten</v>
      </c>
      <c r="E6" s="3" t="str">
        <f>VLOOKUP(A6,DropdownlistenZusatz!$A$1:$G$140,5,FALSE)</f>
        <v>8000_011</v>
      </c>
      <c r="F6" s="105" t="str">
        <f>VLOOKUP(A6,DropdownlistenZusatz!$A$1:$G$140,6,FALSE)</f>
        <v>Adresskoordinate</v>
      </c>
      <c r="H6" s="111" t="str">
        <f>POIs_Erlaeterung!A6</f>
        <v>ObjAG</v>
      </c>
      <c r="I6" s="52" t="str">
        <f>PlanungsEinheit_Erlaeuterung!A12</f>
        <v>Str</v>
      </c>
      <c r="J6" s="47" t="str">
        <f>Netz_Erlaeuterung!A6</f>
        <v>ObjAG</v>
      </c>
      <c r="K6" s="47" t="str">
        <f>UmweltVersorg_Erlaeuterung!A6</f>
        <v>ObjAG</v>
      </c>
      <c r="L6" s="112" t="str">
        <f>AnalysenErgebnisse_Erlaeuterung!A6</f>
        <v>ObjAG</v>
      </c>
      <c r="M6" s="52"/>
      <c r="N6" s="52"/>
      <c r="O6" s="52"/>
      <c r="P6" s="52"/>
      <c r="Q6" s="52"/>
      <c r="R6" s="52"/>
      <c r="S6" s="52"/>
      <c r="T6" s="52"/>
      <c r="U6" s="52"/>
      <c r="V6" s="3"/>
      <c r="W6" s="3"/>
      <c r="X6" s="3"/>
      <c r="Y6" s="54"/>
      <c r="Z6" s="3"/>
      <c r="AA6" s="52"/>
      <c r="AB6" s="52"/>
      <c r="AC6" s="52"/>
      <c r="AD6" s="52"/>
      <c r="AE6" s="52"/>
      <c r="AF6" s="52"/>
      <c r="AG6" s="52"/>
      <c r="AH6" s="52"/>
      <c r="AI6" s="52"/>
    </row>
    <row r="7" spans="1:35" x14ac:dyDescent="0.35">
      <c r="A7" s="145" t="s">
        <v>2301</v>
      </c>
      <c r="B7" s="140" t="str">
        <f>VLOOKUP(A7,DropdownlistenZusatz!$A$1:$G$140,2,FALSE)</f>
        <v>UmweltVersorgung</v>
      </c>
      <c r="C7" s="3">
        <f>VLOOKUP(A7,DropdownlistenZusatz!$A$1:$G$140,3,FALSE)</f>
        <v>1100</v>
      </c>
      <c r="D7" s="3" t="str">
        <f>VLOOKUP(A7,DropdownlistenZusatz!$A$1:$G$140,4,FALSE)</f>
        <v>UmweltVersorgung</v>
      </c>
      <c r="E7" s="3" t="str">
        <f>VLOOKUP(A7,DropdownlistenZusatz!$A$1:$G$140,5,FALSE)</f>
        <v>1100_016</v>
      </c>
      <c r="F7" s="105" t="str">
        <f>VLOOKUP(A7,DropdownlistenZusatz!$A$1:$G$140,6,FALSE)</f>
        <v>Allee</v>
      </c>
      <c r="H7" s="111" t="str">
        <f>POIs_Erlaeterung!A7</f>
        <v>ObjAGN</v>
      </c>
      <c r="I7" s="52" t="str">
        <f>PlanungsEinheit_Erlaeuterung!A13</f>
        <v>Hsnr</v>
      </c>
      <c r="J7" s="47" t="str">
        <f>Netz_Erlaeuterung!A7</f>
        <v>ObjAGN</v>
      </c>
      <c r="K7" s="47" t="str">
        <f>UmweltVersorg_Erlaeuterung!A7</f>
        <v>ObjAGN</v>
      </c>
      <c r="L7" s="112" t="str">
        <f>AnalysenErgebnisse_Erlaeuterung!A7</f>
        <v>ObjAGN</v>
      </c>
      <c r="M7" s="52"/>
      <c r="N7" s="52"/>
      <c r="O7" s="52"/>
      <c r="P7" s="52"/>
      <c r="Q7" s="52"/>
      <c r="R7" s="52"/>
      <c r="S7" s="52"/>
      <c r="T7" s="52"/>
      <c r="U7" s="52"/>
      <c r="V7" s="3"/>
      <c r="W7" s="52"/>
      <c r="X7" s="52"/>
      <c r="Y7" s="51"/>
      <c r="Z7" s="54"/>
      <c r="AA7" s="52"/>
      <c r="AB7" s="52"/>
      <c r="AC7" s="52"/>
      <c r="AD7" s="52"/>
      <c r="AE7" s="52"/>
      <c r="AF7" s="52"/>
      <c r="AG7" s="52"/>
      <c r="AH7" s="52"/>
      <c r="AI7" s="52"/>
    </row>
    <row r="8" spans="1:35" x14ac:dyDescent="0.35">
      <c r="A8" s="147" t="s">
        <v>655</v>
      </c>
      <c r="B8" s="140" t="str">
        <f>VLOOKUP(A8,DropdownlistenZusatz!$A$1:$G$140,2,FALSE)</f>
        <v>Netzwerke</v>
      </c>
      <c r="C8" s="3">
        <f>VLOOKUP(A8,DropdownlistenZusatz!$A$1:$G$140,3,FALSE)</f>
        <v>9000</v>
      </c>
      <c r="D8" s="3" t="str">
        <f>VLOOKUP(A8,DropdownlistenZusatz!$A$1:$G$140,4,FALSE)</f>
        <v>Netzwerke</v>
      </c>
      <c r="E8" s="3" t="str">
        <f>VLOOKUP(A8,DropdownlistenZusatz!$A$1:$G$140,5,FALSE)</f>
        <v>9000_001</v>
      </c>
      <c r="F8" s="105" t="str">
        <f>VLOOKUP(A8,DropdownlistenZusatz!$A$1:$G$140,6,FALSE)</f>
        <v>Ampel</v>
      </c>
      <c r="H8" s="111" t="str">
        <f>POIs_Erlaeterung!A8</f>
        <v>ObjArt</v>
      </c>
      <c r="I8" s="52" t="str">
        <f>PlanungsEinheit_Erlaeuterung!A14</f>
        <v>Zusatz</v>
      </c>
      <c r="J8" s="47" t="str">
        <f>Netz_Erlaeuterung!A8</f>
        <v>ObjArt</v>
      </c>
      <c r="K8" s="47" t="str">
        <f>UmweltVersorg_Erlaeuterung!A8</f>
        <v>ObjArt</v>
      </c>
      <c r="L8" s="112" t="str">
        <f>AnalysenErgebnisse_Erlaeuterung!A8</f>
        <v>ObjArt</v>
      </c>
      <c r="M8" s="52"/>
      <c r="N8" s="52"/>
      <c r="O8" s="52"/>
      <c r="P8" s="52"/>
      <c r="Q8" s="52"/>
      <c r="R8" s="52"/>
      <c r="S8" s="52"/>
      <c r="T8" s="52"/>
      <c r="U8" s="52"/>
      <c r="V8" s="3"/>
      <c r="W8" s="3"/>
      <c r="X8" s="52"/>
      <c r="Y8" s="3"/>
      <c r="Z8" s="54"/>
      <c r="AA8" s="52"/>
      <c r="AB8" s="52"/>
      <c r="AC8" s="52"/>
      <c r="AD8" s="52"/>
      <c r="AE8" s="52"/>
      <c r="AF8" s="52"/>
      <c r="AG8" s="52"/>
      <c r="AH8" s="52"/>
      <c r="AI8" s="52"/>
    </row>
    <row r="9" spans="1:35" x14ac:dyDescent="0.35">
      <c r="A9" s="146" t="s">
        <v>870</v>
      </c>
      <c r="B9" s="140" t="str">
        <f>VLOOKUP(A9,DropdownlistenZusatz!$A$1:$G$140,2,FALSE)</f>
        <v>POI</v>
      </c>
      <c r="C9" s="3">
        <f>VLOOKUP(A9,DropdownlistenZusatz!$A$1:$G$140,3,FALSE)</f>
        <v>7000</v>
      </c>
      <c r="D9" s="3" t="str">
        <f>VLOOKUP(A9,DropdownlistenZusatz!$A$1:$G$140,4,FALSE)</f>
        <v>EinkaufenDienstleistung</v>
      </c>
      <c r="E9" s="3" t="str">
        <f>VLOOKUP(A9,DropdownlistenZusatz!$A$1:$G$140,5,FALSE)</f>
        <v>7000_012</v>
      </c>
      <c r="F9" s="105" t="str">
        <f>VLOOKUP(A9,DropdownlistenZusatz!$A$1:$G$140,6,FALSE)</f>
        <v>Anwalt</v>
      </c>
      <c r="H9" s="111" t="str">
        <f>POIs_Erlaeterung!A9</f>
        <v>ObjArtN</v>
      </c>
      <c r="I9" s="52" t="str">
        <f>PlanungsEinheit_Erlaeuterung!A15</f>
        <v>PLZ</v>
      </c>
      <c r="J9" s="47" t="str">
        <f>Netz_Erlaeuterung!A9</f>
        <v>ObjArtN</v>
      </c>
      <c r="K9" s="47" t="str">
        <f>UmweltVersorg_Erlaeuterung!A9</f>
        <v>ObjArtN</v>
      </c>
      <c r="L9" s="112" t="str">
        <f>AnalysenErgebnisse_Erlaeuterung!A9</f>
        <v>ObjArtN</v>
      </c>
      <c r="M9" s="52"/>
      <c r="N9" s="52"/>
      <c r="O9" s="52"/>
      <c r="P9" s="52"/>
      <c r="Q9" s="52"/>
      <c r="R9" s="52"/>
      <c r="S9" s="52"/>
      <c r="T9" s="52"/>
      <c r="U9" s="52"/>
      <c r="V9" s="3"/>
      <c r="W9" s="3"/>
      <c r="X9" s="3"/>
      <c r="Y9" s="52"/>
      <c r="Z9" s="54"/>
      <c r="AA9" s="52"/>
      <c r="AB9" s="52"/>
      <c r="AC9" s="52"/>
      <c r="AD9" s="52"/>
      <c r="AE9" s="52"/>
      <c r="AF9" s="52"/>
      <c r="AG9" s="52"/>
      <c r="AH9" s="52"/>
      <c r="AI9" s="52"/>
    </row>
    <row r="10" spans="1:35" x14ac:dyDescent="0.35">
      <c r="A10" s="147" t="s">
        <v>656</v>
      </c>
      <c r="B10" s="140" t="str">
        <f>VLOOKUP(A10,DropdownlistenZusatz!$A$1:$G$140,2,FALSE)</f>
        <v>POI</v>
      </c>
      <c r="C10" s="3">
        <f>VLOOKUP(A10,DropdownlistenZusatz!$A$1:$G$140,3,FALSE)</f>
        <v>2000</v>
      </c>
      <c r="D10" s="3" t="str">
        <f>VLOOKUP(A10,DropdownlistenZusatz!$A$1:$G$140,4,FALSE)</f>
        <v>Gesundheit</v>
      </c>
      <c r="E10" s="3" t="str">
        <f>VLOOKUP(A10,DropdownlistenZusatz!$A$1:$G$140,5,FALSE)</f>
        <v>2000_001</v>
      </c>
      <c r="F10" s="105" t="str">
        <f>VLOOKUP(A10,DropdownlistenZusatz!$A$1:$G$140,6,FALSE)</f>
        <v>Apotheke</v>
      </c>
      <c r="H10" s="111" t="str">
        <f>POIs_Erlaeterung!A10</f>
        <v>KooN</v>
      </c>
      <c r="I10" s="52" t="str">
        <f>PlanungsEinheit_Erlaeuterung!A16</f>
        <v>AdrID</v>
      </c>
      <c r="J10" s="47" t="str">
        <f>Netz_Erlaeuterung!A10</f>
        <v>KooN</v>
      </c>
      <c r="K10" s="47" t="str">
        <f>UmweltVersorg_Erlaeuterung!A10</f>
        <v>KooN</v>
      </c>
      <c r="L10" s="112" t="str">
        <f>AnalysenErgebnisse_Erlaeuterung!A10</f>
        <v>KooN</v>
      </c>
      <c r="M10" s="52"/>
      <c r="N10" s="52"/>
      <c r="O10" s="52"/>
      <c r="P10" s="52"/>
      <c r="Q10" s="52"/>
      <c r="R10" s="52"/>
      <c r="S10" s="52"/>
      <c r="T10" s="52"/>
      <c r="U10" s="52"/>
      <c r="V10" s="3"/>
      <c r="W10" s="52"/>
      <c r="X10" s="3"/>
      <c r="Y10" s="52"/>
      <c r="Z10" s="54"/>
      <c r="AA10" s="52"/>
      <c r="AB10" s="52"/>
      <c r="AC10" s="52"/>
      <c r="AD10" s="52"/>
      <c r="AE10" s="52"/>
      <c r="AF10" s="52"/>
      <c r="AG10" s="52"/>
      <c r="AH10" s="52"/>
      <c r="AI10" s="52"/>
    </row>
    <row r="11" spans="1:35" x14ac:dyDescent="0.35">
      <c r="A11" s="147" t="s">
        <v>657</v>
      </c>
      <c r="B11" s="140" t="str">
        <f>VLOOKUP(A11,DropdownlistenZusatz!$A$1:$G$140,2,FALSE)</f>
        <v>POI</v>
      </c>
      <c r="C11" s="3">
        <f>VLOOKUP(A11,DropdownlistenZusatz!$A$1:$G$140,3,FALSE)</f>
        <v>2000</v>
      </c>
      <c r="D11" s="3" t="str">
        <f>VLOOKUP(A11,DropdownlistenZusatz!$A$1:$G$140,4,FALSE)</f>
        <v>Gesundheit</v>
      </c>
      <c r="E11" s="3" t="str">
        <f>VLOOKUP(A11,DropdownlistenZusatz!$A$1:$G$140,5,FALSE)</f>
        <v>2000_002</v>
      </c>
      <c r="F11" s="105" t="str">
        <f>VLOOKUP(A11,DropdownlistenZusatz!$A$1:$G$140,6,FALSE)</f>
        <v>Arzt</v>
      </c>
      <c r="H11" s="111" t="str">
        <f>POIs_Erlaeterung!A11</f>
        <v>KooE</v>
      </c>
      <c r="I11" s="52" t="str">
        <f>PlanungsEinheit_Erlaeuterung!A17</f>
        <v>OrtNm</v>
      </c>
      <c r="J11" s="47" t="str">
        <f>Netz_Erlaeuterung!A11</f>
        <v>KooE</v>
      </c>
      <c r="K11" s="47" t="str">
        <f>UmweltVersorg_Erlaeuterung!A11</f>
        <v>KooE</v>
      </c>
      <c r="L11" s="112" t="str">
        <f>AnalysenErgebnisse_Erlaeuterung!A11</f>
        <v>KooE</v>
      </c>
      <c r="M11" s="52"/>
      <c r="N11" s="52"/>
      <c r="O11" s="52"/>
      <c r="P11" s="52"/>
      <c r="Q11" s="52"/>
      <c r="R11" s="52"/>
      <c r="S11" s="52"/>
      <c r="T11" s="52"/>
      <c r="U11" s="52"/>
      <c r="V11" s="3"/>
      <c r="W11" s="3"/>
      <c r="X11" s="3"/>
      <c r="Y11" s="52"/>
      <c r="Z11" s="54"/>
      <c r="AA11" s="52"/>
      <c r="AB11" s="52"/>
      <c r="AC11" s="52"/>
      <c r="AD11" s="52"/>
      <c r="AE11" s="52"/>
      <c r="AF11" s="52"/>
      <c r="AG11" s="52"/>
      <c r="AH11" s="52"/>
      <c r="AI11" s="52"/>
    </row>
    <row r="12" spans="1:35" x14ac:dyDescent="0.35">
      <c r="A12" s="147" t="s">
        <v>658</v>
      </c>
      <c r="B12" s="140" t="str">
        <f>VLOOKUP(A12,DropdownlistenZusatz!$A$1:$G$140,2,FALSE)</f>
        <v>POI</v>
      </c>
      <c r="C12" s="3">
        <f>VLOOKUP(A12,DropdownlistenZusatz!$A$1:$G$140,3,FALSE)</f>
        <v>4000</v>
      </c>
      <c r="D12" s="3" t="str">
        <f>VLOOKUP(A12,DropdownlistenZusatz!$A$1:$G$140,4,FALSE)</f>
        <v>Soziales</v>
      </c>
      <c r="E12" s="3" t="str">
        <f>VLOOKUP(A12,DropdownlistenZusatz!$A$1:$G$140,5,FALSE)</f>
        <v>4000_001</v>
      </c>
      <c r="F12" s="105" t="str">
        <f>VLOOKUP(A12,DropdownlistenZusatz!$A$1:$G$140,6,FALSE)</f>
        <v>Asylbewerberheim</v>
      </c>
      <c r="H12" s="111" t="str">
        <f>POIs_Erlaeterung!A12</f>
        <v>Str</v>
      </c>
      <c r="I12" s="52" t="str">
        <f>PlanungsEinheit_Erlaeuterung!A18</f>
        <v>Name</v>
      </c>
      <c r="J12" s="47" t="str">
        <f>Netz_Erlaeuterung!A12</f>
        <v>Str</v>
      </c>
      <c r="K12" s="47" t="str">
        <f>UmweltVersorg_Erlaeuterung!A12</f>
        <v>Str</v>
      </c>
      <c r="L12" s="112" t="str">
        <f>AnalysenErgebnisse_Erlaeuterung!A34</f>
        <v>Bemerkung</v>
      </c>
      <c r="M12" s="52"/>
      <c r="N12" s="52"/>
      <c r="O12" s="52"/>
      <c r="P12" s="52"/>
      <c r="Q12" s="52"/>
      <c r="R12" s="52"/>
      <c r="S12" s="52"/>
      <c r="T12" s="52"/>
      <c r="U12" s="52"/>
      <c r="V12" s="52"/>
      <c r="W12" s="3"/>
      <c r="X12" s="3"/>
      <c r="Y12" s="52"/>
      <c r="Z12" s="54"/>
      <c r="AA12" s="52"/>
      <c r="AB12" s="52"/>
      <c r="AC12" s="52"/>
      <c r="AD12" s="52"/>
      <c r="AE12" s="52"/>
      <c r="AF12" s="52"/>
      <c r="AG12" s="52"/>
      <c r="AH12" s="52"/>
      <c r="AI12" s="52"/>
    </row>
    <row r="13" spans="1:35" x14ac:dyDescent="0.35">
      <c r="A13" s="147" t="s">
        <v>659</v>
      </c>
      <c r="B13" s="140" t="str">
        <f>VLOOKUP(A13,DropdownlistenZusatz!$A$1:$G$140,2,FALSE)</f>
        <v>POI</v>
      </c>
      <c r="C13" s="3">
        <f>VLOOKUP(A13,DropdownlistenZusatz!$A$1:$G$140,3,FALSE)</f>
        <v>6000</v>
      </c>
      <c r="D13" s="3" t="str">
        <f>VLOOKUP(A13,DropdownlistenZusatz!$A$1:$G$140,4,FALSE)</f>
        <v>UnterhaltungSportNaherholung</v>
      </c>
      <c r="E13" s="3" t="str">
        <f>VLOOKUP(A13,DropdownlistenZusatz!$A$1:$G$140,5,FALSE)</f>
        <v>6000_023</v>
      </c>
      <c r="F13" s="105" t="str">
        <f>VLOOKUP(A13,DropdownlistenZusatz!$A$1:$G$140,6,FALSE)</f>
        <v>Ausgleichsflaeche</v>
      </c>
      <c r="H13" s="111" t="str">
        <f>POIs_Erlaeterung!A13</f>
        <v>Hsnr</v>
      </c>
      <c r="I13" s="52" t="str">
        <f>PlanungsEinheit_Erlaeuterung!A19</f>
        <v>BarArm</v>
      </c>
      <c r="J13" s="47" t="str">
        <f>Netz_Erlaeuterung!A13</f>
        <v>Hsnr</v>
      </c>
      <c r="K13" s="47" t="str">
        <f>UmweltVersorg_Erlaeuterung!A13</f>
        <v>Hsnr</v>
      </c>
      <c r="L13" s="112" t="str">
        <f>AnalysenErgebnisse_Erlaeuterung!A31</f>
        <v>Grund1</v>
      </c>
      <c r="M13" s="52"/>
      <c r="N13" s="52"/>
      <c r="O13" s="52"/>
      <c r="P13" s="52"/>
      <c r="Q13" s="52"/>
      <c r="R13" s="52"/>
      <c r="S13" s="52"/>
      <c r="T13" s="52"/>
      <c r="U13" s="52"/>
      <c r="V13" s="48"/>
      <c r="W13" s="3"/>
      <c r="X13" s="52"/>
      <c r="Y13" s="52"/>
      <c r="Z13" s="54"/>
      <c r="AA13" s="52"/>
      <c r="AB13" s="52"/>
      <c r="AC13" s="52"/>
      <c r="AD13" s="52"/>
      <c r="AE13" s="52"/>
      <c r="AF13" s="52"/>
      <c r="AG13" s="52"/>
      <c r="AH13" s="52"/>
      <c r="AI13" s="52"/>
    </row>
    <row r="14" spans="1:35" x14ac:dyDescent="0.35">
      <c r="A14" s="147" t="s">
        <v>660</v>
      </c>
      <c r="B14" s="140" t="str">
        <f>VLOOKUP(A14,DropdownlistenZusatz!$A$1:$G$140,2,FALSE)</f>
        <v>POI</v>
      </c>
      <c r="C14" s="3">
        <f>VLOOKUP(A14,DropdownlistenZusatz!$A$1:$G$140,3,FALSE)</f>
        <v>6000</v>
      </c>
      <c r="D14" s="3" t="str">
        <f>VLOOKUP(A14,DropdownlistenZusatz!$A$1:$G$140,4,FALSE)</f>
        <v>UnterhaltungSportNaherholung</v>
      </c>
      <c r="E14" s="3" t="str">
        <f>VLOOKUP(A14,DropdownlistenZusatz!$A$1:$G$140,5,FALSE)</f>
        <v>6000_001</v>
      </c>
      <c r="F14" s="105" t="str">
        <f>VLOOKUP(A14,DropdownlistenZusatz!$A$1:$G$140,6,FALSE)</f>
        <v>Aussichtspunkt</v>
      </c>
      <c r="H14" s="111" t="str">
        <f>POIs_Erlaeterung!A14</f>
        <v>Zusatz</v>
      </c>
      <c r="I14" s="52" t="str">
        <f>PlanungsEinheit_Erlaeuterung!A20</f>
        <v>GebJahr</v>
      </c>
      <c r="J14" s="47" t="str">
        <f>Netz_Erlaeuterung!A14</f>
        <v>Zusatz</v>
      </c>
      <c r="K14" s="47" t="str">
        <f>UmweltVersorg_Erlaeuterung!A14</f>
        <v>Zusatz</v>
      </c>
      <c r="L14" s="112" t="str">
        <f>AnalysenErgebnisse_Erlaeuterung!A32</f>
        <v>Grund2</v>
      </c>
      <c r="M14" s="136"/>
      <c r="N14" s="136"/>
      <c r="O14" s="102"/>
      <c r="P14" s="136"/>
      <c r="Q14" s="136"/>
      <c r="R14" s="136"/>
      <c r="S14" s="93"/>
      <c r="T14" s="48"/>
      <c r="U14" s="52"/>
      <c r="V14" s="93"/>
      <c r="W14" s="136"/>
      <c r="X14" s="136"/>
      <c r="Y14" s="136"/>
      <c r="Z14" s="136"/>
      <c r="AA14" s="136"/>
      <c r="AB14" s="136"/>
      <c r="AC14" s="102"/>
      <c r="AD14" s="136"/>
      <c r="AE14" s="136"/>
      <c r="AF14" s="136"/>
      <c r="AG14" s="93"/>
      <c r="AH14" s="48"/>
      <c r="AI14" s="52"/>
    </row>
    <row r="15" spans="1:35" x14ac:dyDescent="0.35">
      <c r="A15" s="147" t="s">
        <v>1210</v>
      </c>
      <c r="B15" s="140" t="str">
        <f>VLOOKUP(A15,DropdownlistenZusatz!$A$1:$G$140,2,FALSE)</f>
        <v>POI</v>
      </c>
      <c r="C15" s="3">
        <f>VLOOKUP(A15,DropdownlistenZusatz!$A$1:$G$140,3,FALSE)</f>
        <v>7000</v>
      </c>
      <c r="D15" s="3" t="str">
        <f>VLOOKUP(A15,DropdownlistenZusatz!$A$1:$G$140,4,FALSE)</f>
        <v>EinkaufenDienstleistung</v>
      </c>
      <c r="E15" s="3" t="str">
        <f>VLOOKUP(A15,DropdownlistenZusatz!$A$1:$G$140,5,FALSE)</f>
        <v>7000_022</v>
      </c>
      <c r="F15" s="105" t="str">
        <f>VLOOKUP(A15,DropdownlistenZusatz!$A$1:$G$140,6,FALSE)</f>
        <v>Autohandel</v>
      </c>
      <c r="H15" s="111" t="str">
        <f>POIs_Erlaeterung!A15</f>
        <v>PLZ</v>
      </c>
      <c r="I15" s="52" t="str">
        <f>PlanungsEinheit_Erlaeuterung!A21</f>
        <v>GebNutz</v>
      </c>
      <c r="J15" s="47" t="str">
        <f>Netz_Erlaeuterung!A15</f>
        <v>PLZ</v>
      </c>
      <c r="K15" s="47" t="str">
        <f>UmweltVersorg_Erlaeuterung!A15</f>
        <v>PLZ</v>
      </c>
      <c r="L15" s="112" t="str">
        <f>AnalysenErgebnisse_Erlaeuterung!A33</f>
        <v>Grund3</v>
      </c>
      <c r="M15" s="136"/>
      <c r="N15" s="136"/>
      <c r="O15" s="102"/>
      <c r="P15" s="136"/>
      <c r="Q15" s="136"/>
      <c r="R15" s="136"/>
      <c r="S15" s="93"/>
      <c r="T15" s="48"/>
      <c r="U15" s="52"/>
      <c r="V15" s="93"/>
      <c r="W15" s="136"/>
      <c r="X15" s="136"/>
      <c r="Y15" s="136"/>
      <c r="Z15" s="136"/>
      <c r="AA15" s="136"/>
      <c r="AB15" s="136"/>
      <c r="AC15" s="102"/>
      <c r="AD15" s="136"/>
      <c r="AE15" s="136"/>
      <c r="AF15" s="136"/>
      <c r="AG15" s="93"/>
      <c r="AH15" s="48"/>
      <c r="AI15" s="52"/>
    </row>
    <row r="16" spans="1:35" x14ac:dyDescent="0.35">
      <c r="A16" s="147" t="s">
        <v>661</v>
      </c>
      <c r="B16" s="140" t="str">
        <f>VLOOKUP(A16,DropdownlistenZusatz!$A$1:$G$140,2,FALSE)</f>
        <v>POI</v>
      </c>
      <c r="C16" s="3">
        <f>VLOOKUP(A16,DropdownlistenZusatz!$A$1:$G$140,3,FALSE)</f>
        <v>7000</v>
      </c>
      <c r="D16" s="3" t="str">
        <f>VLOOKUP(A16,DropdownlistenZusatz!$A$1:$G$140,4,FALSE)</f>
        <v>EinkaufenDienstleistung</v>
      </c>
      <c r="E16" s="3" t="str">
        <f>VLOOKUP(A16,DropdownlistenZusatz!$A$1:$G$140,5,FALSE)</f>
        <v>7000_001</v>
      </c>
      <c r="F16" s="105" t="str">
        <f>VLOOKUP(A16,DropdownlistenZusatz!$A$1:$G$140,6,FALSE)</f>
        <v>Baecker</v>
      </c>
      <c r="H16" s="111" t="str">
        <f>POIs_Erlaeterung!A16</f>
        <v>OrtNm</v>
      </c>
      <c r="I16" s="52" t="str">
        <f>PlanungsEinheit_Erlaeuterung!A22</f>
        <v>Leerst</v>
      </c>
      <c r="J16" s="47" t="str">
        <f>Netz_Erlaeuterung!A16</f>
        <v>OrtNm</v>
      </c>
      <c r="K16" s="47" t="str">
        <f>UmweltVersorg_Erlaeuterung!A16</f>
        <v>OrtNm</v>
      </c>
      <c r="L16" s="112" t="str">
        <f>AnalysenErgebnisse_Erlaeuterung!A26</f>
        <v>uFrau</v>
      </c>
      <c r="M16" s="3"/>
      <c r="N16" s="3"/>
      <c r="O16" s="98"/>
      <c r="P16" s="3"/>
      <c r="Q16" s="3"/>
      <c r="R16" s="3"/>
      <c r="S16" s="3"/>
      <c r="T16" s="51"/>
      <c r="U16" s="52"/>
      <c r="V16" s="54"/>
      <c r="W16" s="3"/>
      <c r="X16" s="3"/>
      <c r="Y16" s="3"/>
      <c r="Z16" s="3"/>
      <c r="AA16" s="3"/>
      <c r="AB16" s="3"/>
      <c r="AC16" s="98"/>
      <c r="AD16" s="3"/>
      <c r="AE16" s="3"/>
      <c r="AF16" s="3"/>
      <c r="AG16" s="54"/>
      <c r="AH16" s="51"/>
      <c r="AI16" s="52"/>
    </row>
    <row r="17" spans="1:35" x14ac:dyDescent="0.35">
      <c r="A17" s="146" t="s">
        <v>662</v>
      </c>
      <c r="B17" s="140" t="str">
        <f>VLOOKUP(A17,DropdownlistenZusatz!$A$1:$G$140,2,FALSE)</f>
        <v>POI</v>
      </c>
      <c r="C17" s="3">
        <f>VLOOKUP(A17,DropdownlistenZusatz!$A$1:$G$140,3,FALSE)</f>
        <v>7000</v>
      </c>
      <c r="D17" s="3" t="str">
        <f>VLOOKUP(A17,DropdownlistenZusatz!$A$1:$G$140,4,FALSE)</f>
        <v>EinkaufenDienstleistung</v>
      </c>
      <c r="E17" s="3" t="str">
        <f>VLOOKUP(A17,DropdownlistenZusatz!$A$1:$G$140,5,FALSE)</f>
        <v>7000_002</v>
      </c>
      <c r="F17" s="105" t="str">
        <f>VLOOKUP(A17,DropdownlistenZusatz!$A$1:$G$140,6,FALSE)</f>
        <v>Bank</v>
      </c>
      <c r="G17" s="123"/>
      <c r="H17" s="111" t="str">
        <f>POIs_Erlaeterung!A17</f>
        <v>AdrID</v>
      </c>
      <c r="I17" s="52" t="str">
        <f>PlanungsEinheit_Erlaeuterung!A23</f>
        <v>GschZahl</v>
      </c>
      <c r="J17" s="47" t="str">
        <f>Netz_Erlaeuterung!A17</f>
        <v>AdrID</v>
      </c>
      <c r="K17" s="47" t="str">
        <f>UmweltVersorg_Erlaeuterung!A17</f>
        <v>AdrID</v>
      </c>
      <c r="L17" s="112" t="str">
        <f>AnalysenErgebnisse_Erlaeuterung!A21</f>
        <v>uJugend</v>
      </c>
      <c r="M17" s="3"/>
      <c r="N17" s="3"/>
      <c r="O17" s="52"/>
      <c r="P17" s="3"/>
      <c r="Q17" s="3"/>
      <c r="R17" s="3"/>
      <c r="S17" s="3"/>
      <c r="T17" s="51"/>
      <c r="U17" s="52"/>
      <c r="V17" s="54"/>
      <c r="W17" s="3"/>
      <c r="X17" s="3"/>
      <c r="Y17" s="3"/>
      <c r="Z17" s="3"/>
      <c r="AA17" s="3"/>
      <c r="AB17" s="3"/>
      <c r="AC17" s="52"/>
      <c r="AD17" s="3"/>
      <c r="AE17" s="3"/>
      <c r="AF17" s="3"/>
      <c r="AG17" s="54"/>
      <c r="AH17" s="51"/>
      <c r="AI17" s="52"/>
    </row>
    <row r="18" spans="1:35" x14ac:dyDescent="0.35">
      <c r="A18" s="147" t="s">
        <v>663</v>
      </c>
      <c r="B18" s="140" t="str">
        <f>VLOOKUP(A18,DropdownlistenZusatz!$A$1:$G$140,2,FALSE)</f>
        <v>POI</v>
      </c>
      <c r="C18" s="3">
        <f>VLOOKUP(A18,DropdownlistenZusatz!$A$1:$G$140,3,FALSE)</f>
        <v>6000</v>
      </c>
      <c r="D18" s="3" t="str">
        <f>VLOOKUP(A18,DropdownlistenZusatz!$A$1:$G$140,4,FALSE)</f>
        <v>UnterhaltungSportNaherholung</v>
      </c>
      <c r="E18" s="3" t="str">
        <f>VLOOKUP(A18,DropdownlistenZusatz!$A$1:$G$140,5,FALSE)</f>
        <v>6000_002</v>
      </c>
      <c r="F18" s="105" t="str">
        <f>VLOOKUP(A18,DropdownlistenZusatz!$A$1:$G$140,6,FALSE)</f>
        <v>BarKneipe</v>
      </c>
      <c r="H18" s="111" t="str">
        <f>POIs_Erlaeterung!A18</f>
        <v>Quali</v>
      </c>
      <c r="I18" s="52" t="str">
        <f>PlanungsEinheit_Erlaeuterung!A24</f>
        <v>GrdTief</v>
      </c>
      <c r="J18" s="47" t="str">
        <f>Netz_Erlaeuterung!A18</f>
        <v>Takt</v>
      </c>
      <c r="K18" s="47" t="str">
        <f>UmweltVersorg_Erlaeuterung!A18</f>
        <v>Quali</v>
      </c>
      <c r="L18" s="112" t="str">
        <f>AnalysenErgebnisse_Erlaeuterung!A20</f>
        <v>uKind</v>
      </c>
      <c r="M18" s="3"/>
      <c r="N18" s="3"/>
      <c r="O18" s="52"/>
      <c r="P18" s="3"/>
      <c r="Q18" s="3"/>
      <c r="R18" s="3"/>
      <c r="S18" s="3"/>
      <c r="T18" s="52"/>
      <c r="U18" s="52"/>
      <c r="V18" s="54"/>
      <c r="W18" s="3"/>
      <c r="X18" s="3"/>
      <c r="Y18" s="3"/>
      <c r="Z18" s="3"/>
      <c r="AA18" s="3"/>
      <c r="AB18" s="3"/>
      <c r="AC18" s="52"/>
      <c r="AD18" s="3"/>
      <c r="AE18" s="3"/>
      <c r="AF18" s="3"/>
      <c r="AG18" s="54"/>
      <c r="AH18" s="52"/>
      <c r="AI18" s="52"/>
    </row>
    <row r="19" spans="1:35" x14ac:dyDescent="0.35">
      <c r="A19" s="147" t="s">
        <v>664</v>
      </c>
      <c r="B19" s="140" t="str">
        <f>VLOOKUP(A19,DropdownlistenZusatz!$A$1:$G$140,2,FALSE)</f>
        <v>Netzwerke</v>
      </c>
      <c r="C19" s="3">
        <f>VLOOKUP(A19,DropdownlistenZusatz!$A$1:$G$140,3,FALSE)</f>
        <v>9000</v>
      </c>
      <c r="D19" s="3" t="str">
        <f>VLOOKUP(A19,DropdownlistenZusatz!$A$1:$G$140,4,FALSE)</f>
        <v>Netzwerke</v>
      </c>
      <c r="E19" s="3" t="str">
        <f>VLOOKUP(A19,DropdownlistenZusatz!$A$1:$G$140,5,FALSE)</f>
        <v>9000_003</v>
      </c>
      <c r="F19" s="105" t="str">
        <f>VLOOKUP(A19,DropdownlistenZusatz!$A$1:$G$140,6,FALSE)</f>
        <v>Barrieren</v>
      </c>
      <c r="H19" s="111" t="str">
        <f>POIs_Erlaeterung!A19</f>
        <v>Spezi</v>
      </c>
      <c r="I19" s="52" t="str">
        <f>PlanungsEinheit_Erlaeuterung!A25</f>
        <v>GrdBreit</v>
      </c>
      <c r="J19" s="47" t="str">
        <f>Netz_Erlaeuterung!A19</f>
        <v>BarArt</v>
      </c>
      <c r="K19" s="47" t="str">
        <f>UmweltVersorg_Erlaeuterung!A19</f>
        <v>Spezi</v>
      </c>
      <c r="L19" s="112" t="str">
        <f>AnalysenErgebnisse_Erlaeuterung!A27</f>
        <v>uMann</v>
      </c>
      <c r="M19" s="3"/>
      <c r="N19" s="3"/>
      <c r="O19" s="52"/>
      <c r="P19" s="3"/>
      <c r="Q19" s="3"/>
      <c r="R19" s="52"/>
      <c r="S19" s="3"/>
      <c r="T19" s="52"/>
      <c r="U19" s="52"/>
      <c r="V19" s="54"/>
      <c r="W19" s="3"/>
      <c r="X19" s="3"/>
      <c r="Y19" s="3"/>
      <c r="Z19" s="3"/>
      <c r="AA19" s="3"/>
      <c r="AB19" s="3"/>
      <c r="AC19" s="52"/>
      <c r="AD19" s="3"/>
      <c r="AE19" s="3"/>
      <c r="AF19" s="52"/>
      <c r="AG19" s="54"/>
      <c r="AH19" s="52"/>
      <c r="AI19" s="52"/>
    </row>
    <row r="20" spans="1:35" x14ac:dyDescent="0.35">
      <c r="A20" s="147" t="s">
        <v>665</v>
      </c>
      <c r="B20" s="140" t="str">
        <f>VLOOKUP(A20,DropdownlistenZusatz!$A$1:$G$140,2,FALSE)</f>
        <v>PlanungsEinheiten</v>
      </c>
      <c r="C20" s="3">
        <f>VLOOKUP(A20,DropdownlistenZusatz!$A$1:$G$140,3,FALSE)</f>
        <v>8000</v>
      </c>
      <c r="D20" s="3" t="str">
        <f>VLOOKUP(A20,DropdownlistenZusatz!$A$1:$G$140,4,FALSE)</f>
        <v>PlanungsEinheiten</v>
      </c>
      <c r="E20" s="3" t="str">
        <f>VLOOKUP(A20,DropdownlistenZusatz!$A$1:$G$140,5,FALSE)</f>
        <v>8000_009</v>
      </c>
      <c r="F20" s="105" t="str">
        <f>VLOOKUP(A20,DropdownlistenZusatz!$A$1:$G$140,6,FALSE)</f>
        <v>Baublock</v>
      </c>
      <c r="H20" s="111" t="str">
        <f>POIs_Erlaeterung!A20</f>
        <v>AusLas</v>
      </c>
      <c r="I20" s="52" t="str">
        <f>PlanungsEinheit_Erlaeuterung!A26</f>
        <v>GrdTiefV</v>
      </c>
      <c r="J20" s="47" t="str">
        <f>Netz_Erlaeuterung!A20</f>
        <v>BarGrav</v>
      </c>
      <c r="K20" s="47" t="str">
        <f>UmweltVersorg_Erlaeuterung!A20</f>
        <v>AusLas</v>
      </c>
      <c r="L20" s="112" t="str">
        <f>AnalysenErgebnisse_Erlaeuterung!A25</f>
        <v>uMigra</v>
      </c>
      <c r="M20" s="3"/>
      <c r="N20" s="3"/>
      <c r="O20" s="52"/>
      <c r="P20" s="51"/>
      <c r="Q20" s="3"/>
      <c r="R20" s="52"/>
      <c r="S20" s="3"/>
      <c r="T20" s="52"/>
      <c r="U20" s="52"/>
      <c r="V20" s="54"/>
      <c r="W20" s="3"/>
      <c r="X20" s="3"/>
      <c r="Y20" s="3"/>
      <c r="Z20" s="3"/>
      <c r="AA20" s="3"/>
      <c r="AB20" s="3"/>
      <c r="AC20" s="52"/>
      <c r="AD20" s="3"/>
      <c r="AE20" s="3"/>
      <c r="AF20" s="52"/>
      <c r="AG20" s="54"/>
      <c r="AH20" s="52"/>
      <c r="AI20" s="52"/>
    </row>
    <row r="21" spans="1:35" x14ac:dyDescent="0.35">
      <c r="A21" s="147" t="s">
        <v>1159</v>
      </c>
      <c r="B21" s="140" t="str">
        <f>VLOOKUP(A21,DropdownlistenZusatz!$A$1:$G$140,2,FALSE)</f>
        <v>PlanungsEinheiten</v>
      </c>
      <c r="C21" s="3">
        <f>VLOOKUP(A21,DropdownlistenZusatz!$A$1:$G$140,3,FALSE)</f>
        <v>8000</v>
      </c>
      <c r="D21" s="3" t="str">
        <f>VLOOKUP(A21,DropdownlistenZusatz!$A$1:$G$140,4,FALSE)</f>
        <v>PlanungsEinheiten</v>
      </c>
      <c r="E21" s="3" t="str">
        <f>VLOOKUP(A21,DropdownlistenZusatz!$A$1:$G$140,5,FALSE)</f>
        <v>8000_008</v>
      </c>
      <c r="F21" s="105" t="str">
        <f>VLOOKUP(A21,DropdownlistenZusatz!$A$1:$G$140,6,FALSE)</f>
        <v>Bauleitplanung</v>
      </c>
      <c r="H21" s="111" t="str">
        <f>POIs_Erlaeterung!A21</f>
        <v>AlterB</v>
      </c>
      <c r="I21" s="52" t="str">
        <f>PlanungsEinheit_Erlaeuterung!A27</f>
        <v>NEinw</v>
      </c>
      <c r="J21" s="47" t="str">
        <f>Netz_Erlaeuterung!A21</f>
        <v>Quali</v>
      </c>
      <c r="K21" s="47" t="str">
        <f>UmweltVersorg_Erlaeuterung!A21</f>
        <v>BioDiv</v>
      </c>
      <c r="L21" s="112" t="str">
        <f>AnalysenErgebnisse_Erlaeuterung!A29</f>
        <v>unwohl</v>
      </c>
      <c r="M21" s="3"/>
      <c r="N21" s="3"/>
      <c r="O21" s="52"/>
      <c r="P21" s="52"/>
      <c r="Q21" s="52"/>
      <c r="R21" s="52"/>
      <c r="S21" s="3"/>
      <c r="T21" s="52"/>
      <c r="U21" s="52"/>
      <c r="V21" s="54"/>
      <c r="W21" s="3"/>
      <c r="X21" s="3"/>
      <c r="Y21" s="3"/>
      <c r="Z21" s="52"/>
      <c r="AA21" s="3"/>
      <c r="AB21" s="3"/>
      <c r="AC21" s="52"/>
      <c r="AD21" s="52"/>
      <c r="AE21" s="52"/>
      <c r="AF21" s="52"/>
      <c r="AG21" s="54"/>
      <c r="AH21" s="52"/>
      <c r="AI21" s="52"/>
    </row>
    <row r="22" spans="1:35" x14ac:dyDescent="0.35">
      <c r="A22" s="147" t="s">
        <v>666</v>
      </c>
      <c r="B22" s="140" t="str">
        <f>VLOOKUP(A22,DropdownlistenZusatz!$A$1:$G$140,2,FALSE)</f>
        <v>POI</v>
      </c>
      <c r="C22" s="3">
        <f>VLOOKUP(A22,DropdownlistenZusatz!$A$1:$G$140,3,FALSE)</f>
        <v>4000</v>
      </c>
      <c r="D22" s="3" t="str">
        <f>VLOOKUP(A22,DropdownlistenZusatz!$A$1:$G$140,4,FALSE)</f>
        <v>Soziales</v>
      </c>
      <c r="E22" s="3" t="str">
        <f>VLOOKUP(A22,DropdownlistenZusatz!$A$1:$G$140,5,FALSE)</f>
        <v>4000_002</v>
      </c>
      <c r="F22" s="105" t="str">
        <f>VLOOKUP(A22,DropdownlistenZusatz!$A$1:$G$140,6,FALSE)</f>
        <v>BeratungsstelleHilfswerk</v>
      </c>
      <c r="H22" s="111" t="str">
        <f>POIs_Erlaeterung!A22</f>
        <v>AlterN</v>
      </c>
      <c r="I22" s="52" t="str">
        <f>PlanungsEinheit_Erlaeuterung!A28</f>
        <v>AltN_AV</v>
      </c>
      <c r="J22" s="47" t="str">
        <f>Netz_Erlaeuterung!A22</f>
        <v>UnthKost</v>
      </c>
      <c r="K22" s="47" t="str">
        <f>UmweltVersorg_Erlaeuterung!A22</f>
        <v>ObAbfl</v>
      </c>
      <c r="L22" s="112" t="str">
        <f>AnalysenErgebnisse_Erlaeuterung!A24</f>
        <v>uSenior</v>
      </c>
      <c r="M22" s="3"/>
      <c r="N22" s="3"/>
      <c r="O22" s="52"/>
      <c r="P22" s="52"/>
      <c r="Q22" s="52"/>
      <c r="R22" s="52"/>
      <c r="S22" s="3"/>
      <c r="T22" s="52"/>
      <c r="U22" s="52"/>
      <c r="V22" s="98"/>
      <c r="W22" s="3"/>
      <c r="X22" s="3"/>
      <c r="Y22" s="3"/>
      <c r="Z22" s="52"/>
      <c r="AA22" s="3"/>
      <c r="AB22" s="3"/>
      <c r="AC22" s="52"/>
      <c r="AD22" s="52"/>
      <c r="AE22" s="52"/>
      <c r="AF22" s="52"/>
      <c r="AG22" s="54"/>
      <c r="AH22" s="52"/>
      <c r="AI22" s="52"/>
    </row>
    <row r="23" spans="1:35" x14ac:dyDescent="0.35">
      <c r="A23" s="145" t="s">
        <v>667</v>
      </c>
      <c r="B23" s="140" t="str">
        <f>VLOOKUP(A23,DropdownlistenZusatz!$A$1:$G$140,2,FALSE)</f>
        <v>POI</v>
      </c>
      <c r="C23" s="3">
        <f>VLOOKUP(A23,DropdownlistenZusatz!$A$1:$G$140,3,FALSE)</f>
        <v>3000</v>
      </c>
      <c r="D23" s="3" t="str">
        <f>VLOOKUP(A23,DropdownlistenZusatz!$A$1:$G$140,4,FALSE)</f>
        <v>BildungBetreuung</v>
      </c>
      <c r="E23" s="3" t="str">
        <f>VLOOKUP(A23,DropdownlistenZusatz!$A$1:$G$140,5,FALSE)</f>
        <v>3000_001</v>
      </c>
      <c r="F23" s="105" t="str">
        <f>VLOOKUP(A23,DropdownlistenZusatz!$A$1:$G$140,6,FALSE)</f>
        <v>Berufsschule</v>
      </c>
      <c r="G23" s="123"/>
      <c r="H23" s="111" t="str">
        <f>POIs_Erlaeterung!A23</f>
        <v>WrtZeit</v>
      </c>
      <c r="I23" s="52" t="str">
        <f>PlanungsEinheit_Erlaeuterung!A29</f>
        <v>AltN_MN</v>
      </c>
      <c r="J23" s="47" t="str">
        <f>Netz_Erlaeuterung!A23</f>
        <v>MaxSp</v>
      </c>
      <c r="K23" s="47" t="str">
        <f>UmweltVersorg_Erlaeuterung!A23</f>
        <v>GwStrG</v>
      </c>
      <c r="L23" s="112" t="str">
        <f>AnalysenErgebnisse_Erlaeuterung!A23</f>
        <v>uSingle</v>
      </c>
      <c r="M23" s="3"/>
      <c r="N23" s="3"/>
      <c r="O23" s="52"/>
      <c r="P23" s="52"/>
      <c r="Q23" s="52"/>
      <c r="R23" s="52"/>
      <c r="S23" s="3"/>
      <c r="T23" s="52"/>
      <c r="U23" s="52"/>
      <c r="V23" s="3"/>
      <c r="W23" s="3"/>
      <c r="X23" s="3"/>
      <c r="Y23" s="3"/>
      <c r="Z23" s="52"/>
      <c r="AA23" s="3"/>
      <c r="AB23" s="3"/>
      <c r="AC23" s="52"/>
      <c r="AD23" s="52"/>
      <c r="AE23" s="52"/>
      <c r="AF23" s="52"/>
      <c r="AG23" s="54"/>
      <c r="AH23" s="52"/>
      <c r="AI23" s="52"/>
    </row>
    <row r="24" spans="1:35" x14ac:dyDescent="0.35">
      <c r="A24" s="147" t="s">
        <v>1235</v>
      </c>
      <c r="B24" s="140" t="str">
        <f>VLOOKUP(A24,DropdownlistenZusatz!$A$1:$G$140,2,FALSE)</f>
        <v>POI</v>
      </c>
      <c r="C24" s="3">
        <f>VLOOKUP(A24,DropdownlistenZusatz!$A$1:$G$140,3,FALSE)</f>
        <v>7000</v>
      </c>
      <c r="D24" s="3" t="str">
        <f>VLOOKUP(A24,DropdownlistenZusatz!$A$1:$G$140,4,FALSE)</f>
        <v>EinkaufenDienstleistung</v>
      </c>
      <c r="E24" s="3" t="str">
        <f>VLOOKUP(A24,DropdownlistenZusatz!$A$1:$G$140,5,FALSE)</f>
        <v>7000_023</v>
      </c>
      <c r="F24" s="105" t="str">
        <f>VLOOKUP(A24,DropdownlistenZusatz!$A$1:$G$140,6,FALSE)</f>
        <v>Bestattung</v>
      </c>
      <c r="H24" s="111" t="str">
        <f>POIs_Erlaeterung!A24</f>
        <v>Flaech</v>
      </c>
      <c r="I24" s="52" t="str">
        <f>PlanungsEinheit_Erlaeuterung!A30</f>
        <v>AltN_MX</v>
      </c>
      <c r="J24" s="47" t="str">
        <f>Netz_Erlaeuterung!A24</f>
        <v>MeanSp</v>
      </c>
      <c r="K24" s="47" t="str">
        <f>UmweltVersorg_Erlaeuterung!A24</f>
        <v>GwG</v>
      </c>
      <c r="L24" s="112" t="str">
        <f>AnalysenErgebnisse_Erlaeuterung!A22</f>
        <v>uStudent</v>
      </c>
      <c r="M24" s="3"/>
      <c r="N24" s="3"/>
      <c r="O24" s="52"/>
      <c r="P24" s="52"/>
      <c r="Q24" s="52"/>
      <c r="R24" s="52"/>
      <c r="S24" s="3"/>
      <c r="T24" s="52"/>
      <c r="U24" s="52"/>
      <c r="V24" s="3"/>
      <c r="W24" s="3"/>
      <c r="X24" s="3"/>
      <c r="Y24" s="52"/>
      <c r="Z24" s="52"/>
      <c r="AA24" s="3"/>
      <c r="AB24" s="3"/>
      <c r="AC24" s="52"/>
      <c r="AD24" s="52"/>
      <c r="AE24" s="52"/>
      <c r="AF24" s="52"/>
      <c r="AG24" s="54"/>
      <c r="AH24" s="52"/>
      <c r="AI24" s="52"/>
    </row>
    <row r="25" spans="1:35" x14ac:dyDescent="0.35">
      <c r="A25" s="147" t="s">
        <v>1054</v>
      </c>
      <c r="B25" s="140" t="str">
        <f>VLOOKUP(A25,DropdownlistenZusatz!$A$1:$G$140,2,FALSE)</f>
        <v>POI</v>
      </c>
      <c r="C25" s="3">
        <f>VLOOKUP(A25,DropdownlistenZusatz!$A$1:$G$140,3,FALSE)</f>
        <v>6000</v>
      </c>
      <c r="D25" s="3" t="str">
        <f>VLOOKUP(A25,DropdownlistenZusatz!$A$1:$G$140,4,FALSE)</f>
        <v>UnterhaltungSportNaherholung</v>
      </c>
      <c r="E25" s="3" t="str">
        <f>VLOOKUP(A25,DropdownlistenZusatz!$A$1:$G$140,5,FALSE)</f>
        <v>6000_003</v>
      </c>
      <c r="F25" s="105" t="str">
        <f>VLOOKUP(A25,DropdownlistenZusatz!$A$1:$G$140,6,FALSE)</f>
        <v>BibliothekBuchhandlung</v>
      </c>
      <c r="H25" s="111" t="str">
        <f>POIs_Erlaeterung!A25</f>
        <v>Mitgld</v>
      </c>
      <c r="I25" s="52" t="str">
        <f>PlanungsEinheit_Erlaeuterung!A31</f>
        <v>NArbLos</v>
      </c>
      <c r="J25" s="47" t="str">
        <f>Netz_Erlaeuterung!A25</f>
        <v>FahrZt</v>
      </c>
      <c r="K25" s="47" t="str">
        <f>UmweltVersorg_Erlaeuterung!A25</f>
        <v>GrdNBld</v>
      </c>
      <c r="L25" s="112" t="str">
        <f>AnalysenErgebnisse_Erlaeuterung!A18</f>
        <v>wFrau</v>
      </c>
      <c r="M25" s="3"/>
      <c r="N25" s="3"/>
      <c r="O25" s="52"/>
      <c r="P25" s="52"/>
      <c r="Q25" s="52"/>
      <c r="R25" s="52"/>
      <c r="S25" s="52"/>
      <c r="T25" s="52"/>
      <c r="U25" s="52"/>
      <c r="V25" s="3"/>
      <c r="W25" s="3"/>
      <c r="X25" s="52"/>
      <c r="Y25" s="52"/>
      <c r="Z25" s="52"/>
      <c r="AA25" s="3"/>
      <c r="AB25" s="3"/>
      <c r="AC25" s="52"/>
      <c r="AD25" s="52"/>
      <c r="AE25" s="52"/>
      <c r="AF25" s="52"/>
      <c r="AG25" s="54"/>
      <c r="AH25" s="52"/>
      <c r="AI25" s="52"/>
    </row>
    <row r="26" spans="1:35" x14ac:dyDescent="0.35">
      <c r="A26" s="147" t="s">
        <v>668</v>
      </c>
      <c r="B26" s="140" t="str">
        <f>VLOOKUP(A26,DropdownlistenZusatz!$A$1:$G$140,2,FALSE)</f>
        <v>UmweltVersorgung</v>
      </c>
      <c r="C26" s="3">
        <f>VLOOKUP(A26,DropdownlistenZusatz!$A$1:$G$140,3,FALSE)</f>
        <v>1100</v>
      </c>
      <c r="D26" s="3" t="str">
        <f>VLOOKUP(A26,DropdownlistenZusatz!$A$1:$G$140,4,FALSE)</f>
        <v>UmweltVersorgung</v>
      </c>
      <c r="E26" s="3" t="str">
        <f>VLOOKUP(A26,DropdownlistenZusatz!$A$1:$G$140,5,FALSE)</f>
        <v>1100_001</v>
      </c>
      <c r="F26" s="105" t="str">
        <f>VLOOKUP(A26,DropdownlistenZusatz!$A$1:$G$140,6,FALSE)</f>
        <v>Biogasanlage</v>
      </c>
      <c r="H26" s="111" t="str">
        <f>POIs_Erlaeterung!A26</f>
        <v>BarArm</v>
      </c>
      <c r="I26" s="52" t="str">
        <f>PlanungsEinheit_Erlaeuterung!A32</f>
        <v>Nhaush</v>
      </c>
      <c r="J26" s="47" t="str">
        <f>Netz_Erlaeuterung!A26</f>
        <v>Einbahn</v>
      </c>
      <c r="K26" s="47" t="str">
        <f>UmweltVersorg_Erlaeuterung!A26</f>
        <v>LrmBel</v>
      </c>
      <c r="L26" s="112" t="str">
        <f>AnalysenErgebnisse_Erlaeuterung!A13</f>
        <v>wJugend</v>
      </c>
      <c r="M26" s="3"/>
      <c r="N26" s="52"/>
      <c r="O26" s="52"/>
      <c r="P26" s="52"/>
      <c r="Q26" s="52"/>
      <c r="R26" s="52"/>
      <c r="S26" s="52"/>
      <c r="T26" s="52"/>
      <c r="U26" s="52"/>
      <c r="V26" s="54"/>
      <c r="W26" s="3"/>
      <c r="X26" s="52"/>
      <c r="Y26" s="52"/>
      <c r="Z26" s="52"/>
      <c r="AA26" s="3"/>
      <c r="AB26" s="52"/>
      <c r="AC26" s="52"/>
      <c r="AD26" s="52"/>
      <c r="AE26" s="52"/>
      <c r="AF26" s="52"/>
      <c r="AG26" s="52"/>
      <c r="AH26" s="52"/>
      <c r="AI26" s="52"/>
    </row>
    <row r="27" spans="1:35" x14ac:dyDescent="0.35">
      <c r="A27" s="147" t="s">
        <v>1800</v>
      </c>
      <c r="B27" s="140" t="str">
        <f>VLOOKUP(A27,DropdownlistenZusatz!$A$1:$G$140,2,FALSE)</f>
        <v>Netzwerke</v>
      </c>
      <c r="C27" s="3">
        <f>VLOOKUP(A27,DropdownlistenZusatz!$A$1:$G$140,3,FALSE)</f>
        <v>9000</v>
      </c>
      <c r="D27" s="3" t="str">
        <f>VLOOKUP(A27,DropdownlistenZusatz!$A$1:$G$140,4,FALSE)</f>
        <v>Netzwerke</v>
      </c>
      <c r="E27" s="3" t="str">
        <f>VLOOKUP(A27,DropdownlistenZusatz!$A$1:$G$140,5,FALSE)</f>
        <v>9000_013</v>
      </c>
      <c r="F27" s="105" t="str">
        <f>VLOOKUP(A27,DropdownlistenZusatz!$A$1:$G$140,6,FALSE)</f>
        <v>Breitbandleitung</v>
      </c>
      <c r="G27" s="123"/>
      <c r="H27" s="111" t="str">
        <f>POIs_Erlaeterung!A27</f>
        <v>Kosten</v>
      </c>
      <c r="I27" s="52" t="str">
        <f>PlanungsEinheit_Erlaeuterung!A33</f>
        <v>Nmig</v>
      </c>
      <c r="J27" s="47" t="str">
        <f>Netz_Erlaeuterung!A27</f>
        <v>Tunnel</v>
      </c>
      <c r="K27" s="47" t="str">
        <f>UmweltVersorg_Erlaeuterung!A27</f>
        <v>LftVers</v>
      </c>
      <c r="L27" s="112" t="str">
        <f>AnalysenErgebnisse_Erlaeuterung!A12</f>
        <v>wKind</v>
      </c>
      <c r="M27" s="3"/>
      <c r="N27" s="52"/>
      <c r="O27" s="52"/>
      <c r="P27" s="52"/>
      <c r="Q27" s="52"/>
      <c r="R27" s="52"/>
      <c r="S27" s="52"/>
      <c r="T27" s="52"/>
      <c r="U27" s="52"/>
      <c r="V27" s="51"/>
      <c r="W27" s="3"/>
      <c r="X27" s="52"/>
      <c r="Y27" s="52"/>
      <c r="Z27" s="52"/>
      <c r="AA27" s="3"/>
      <c r="AB27" s="52"/>
      <c r="AC27" s="52"/>
      <c r="AD27" s="52"/>
      <c r="AE27" s="52"/>
      <c r="AF27" s="52"/>
      <c r="AG27" s="52"/>
      <c r="AH27" s="52"/>
      <c r="AI27" s="52"/>
    </row>
    <row r="28" spans="1:35" x14ac:dyDescent="0.35">
      <c r="A28" s="146" t="s">
        <v>1052</v>
      </c>
      <c r="B28" s="140" t="str">
        <f>VLOOKUP(A28,DropdownlistenZusatz!$A$1:$G$140,2,FALSE)</f>
        <v>POI</v>
      </c>
      <c r="C28" s="3">
        <f>VLOOKUP(A28,DropdownlistenZusatz!$A$1:$G$140,3,FALSE)</f>
        <v>5000</v>
      </c>
      <c r="D28" s="3" t="str">
        <f>VLOOKUP(A28,DropdownlistenZusatz!$A$1:$G$140,4,FALSE)</f>
        <v>Mobilitaet</v>
      </c>
      <c r="E28" s="3" t="str">
        <f>VLOOKUP(A28,DropdownlistenZusatz!$A$1:$G$140,5,FALSE)</f>
        <v>5000_006</v>
      </c>
      <c r="F28" s="105" t="str">
        <f>VLOOKUP(A28,DropdownlistenZusatz!$A$1:$G$140,6,FALSE)</f>
        <v>Bushaltestelle</v>
      </c>
      <c r="G28" s="123"/>
      <c r="H28" s="111" t="str">
        <f>POIs_Erlaeterung!A28</f>
        <v>EigSen</v>
      </c>
      <c r="I28" s="52" t="str">
        <f>PlanungsEinheit_Erlaeuterung!A34</f>
        <v>NSoziHi</v>
      </c>
      <c r="J28" s="47" t="str">
        <f>Netz_Erlaeuterung!A28</f>
        <v>Bruecke</v>
      </c>
      <c r="K28" s="47" t="str">
        <f>UmweltVersorg_Erlaeuterung!A28</f>
        <v>BdArt</v>
      </c>
      <c r="L28" s="112" t="str">
        <f>AnalysenErgebnisse_Erlaeuterung!A19</f>
        <v>wMann</v>
      </c>
      <c r="M28" s="3"/>
      <c r="N28" s="52"/>
      <c r="O28" s="52"/>
      <c r="P28" s="52"/>
      <c r="Q28" s="52"/>
      <c r="R28" s="52"/>
      <c r="S28" s="52"/>
      <c r="T28" s="52"/>
      <c r="U28" s="52"/>
      <c r="V28" s="52"/>
      <c r="W28" s="3"/>
      <c r="X28" s="52"/>
      <c r="Y28" s="52"/>
      <c r="Z28" s="52"/>
      <c r="AA28" s="3"/>
      <c r="AB28" s="52"/>
      <c r="AC28" s="52"/>
      <c r="AD28" s="52"/>
      <c r="AE28" s="52"/>
      <c r="AF28" s="52"/>
      <c r="AG28" s="52"/>
      <c r="AH28" s="52"/>
      <c r="AI28" s="52"/>
    </row>
    <row r="29" spans="1:35" x14ac:dyDescent="0.35">
      <c r="A29" s="147" t="s">
        <v>905</v>
      </c>
      <c r="B29" s="140" t="str">
        <f>VLOOKUP(A29,DropdownlistenZusatz!$A$1:$G$140,2,FALSE)</f>
        <v>POI</v>
      </c>
      <c r="C29" s="3">
        <f>VLOOKUP(A29,DropdownlistenZusatz!$A$1:$G$140,3,FALSE)</f>
        <v>5000</v>
      </c>
      <c r="D29" s="3" t="str">
        <f>VLOOKUP(A29,DropdownlistenZusatz!$A$1:$G$140,4,FALSE)</f>
        <v>Mobilitaet</v>
      </c>
      <c r="E29" s="3" t="str">
        <f>VLOOKUP(A29,DropdownlistenZusatz!$A$1:$G$140,5,FALSE)</f>
        <v>5000_010</v>
      </c>
      <c r="F29" s="105" t="str">
        <f>VLOOKUP(A29,DropdownlistenZusatz!$A$1:$G$140,6,FALSE)</f>
        <v>CarSharingStation</v>
      </c>
      <c r="H29" s="111" t="str">
        <f>POIs_Erlaeterung!A29</f>
        <v>EigFam</v>
      </c>
      <c r="I29" s="52" t="str">
        <f>PlanungsEinheit_Erlaeuterung!A35</f>
        <v>NSoBesch</v>
      </c>
      <c r="J29" s="47" t="str">
        <f>Netz_Erlaeuterung!A29</f>
        <v>AusLas</v>
      </c>
      <c r="K29" s="47" t="str">
        <f>UmweltVersorg_Erlaeuterung!A29</f>
        <v>Versieg</v>
      </c>
      <c r="L29" s="112" t="str">
        <f>AnalysenErgebnisse_Erlaeuterung!A17</f>
        <v>wMigra</v>
      </c>
      <c r="M29" s="3"/>
      <c r="N29" s="52"/>
      <c r="O29" s="52"/>
      <c r="P29" s="52"/>
      <c r="Q29" s="52"/>
      <c r="R29" s="52"/>
      <c r="S29" s="52"/>
      <c r="T29" s="52"/>
      <c r="U29" s="52"/>
      <c r="V29" s="52"/>
      <c r="W29" s="3"/>
      <c r="X29" s="52"/>
      <c r="Y29" s="52"/>
      <c r="Z29" s="52"/>
      <c r="AA29" s="3"/>
      <c r="AB29" s="52"/>
      <c r="AC29" s="52"/>
      <c r="AD29" s="52"/>
      <c r="AE29" s="52"/>
      <c r="AF29" s="52"/>
      <c r="AG29" s="52"/>
      <c r="AH29" s="52"/>
      <c r="AI29" s="52"/>
    </row>
    <row r="30" spans="1:35" x14ac:dyDescent="0.35">
      <c r="A30" s="147" t="s">
        <v>669</v>
      </c>
      <c r="B30" s="140" t="str">
        <f>VLOOKUP(A30,DropdownlistenZusatz!$A$1:$G$140,2,FALSE)</f>
        <v>POI</v>
      </c>
      <c r="C30" s="3">
        <f>VLOOKUP(A30,DropdownlistenZusatz!$A$1:$G$140,3,FALSE)</f>
        <v>6000</v>
      </c>
      <c r="D30" s="3" t="str">
        <f>VLOOKUP(A30,DropdownlistenZusatz!$A$1:$G$140,4,FALSE)</f>
        <v>UnterhaltungSportNaherholung</v>
      </c>
      <c r="E30" s="3" t="str">
        <f>VLOOKUP(A30,DropdownlistenZusatz!$A$1:$G$140,5,FALSE)</f>
        <v>6000_004</v>
      </c>
      <c r="F30" s="105" t="str">
        <f>VLOOKUP(A30,DropdownlistenZusatz!$A$1:$G$140,6,FALSE)</f>
        <v>Club</v>
      </c>
      <c r="H30" s="111" t="str">
        <f>POIs_Erlaeterung!A30</f>
        <v>EigJug</v>
      </c>
      <c r="I30" s="52" t="str">
        <f>PlanungsEinheit_Erlaeuterung!A36</f>
        <v>NSenMob</v>
      </c>
      <c r="J30" s="47" t="str">
        <f>Netz_Erlaeuterung!A30</f>
        <v>UnfDich</v>
      </c>
      <c r="K30" s="47" t="str">
        <f>UmweltVersorg_Erlaeuterung!A30</f>
        <v>AngEnw</v>
      </c>
      <c r="L30" s="112" t="str">
        <f>AnalysenErgebnisse_Erlaeuterung!A28</f>
        <v>wohl</v>
      </c>
      <c r="M30" s="3"/>
      <c r="N30" s="52"/>
      <c r="O30" s="52"/>
      <c r="P30" s="52"/>
      <c r="Q30" s="52"/>
      <c r="R30" s="52"/>
      <c r="S30" s="52"/>
      <c r="T30" s="52"/>
      <c r="U30" s="52"/>
      <c r="V30" s="52"/>
      <c r="W30" s="3"/>
      <c r="X30" s="52"/>
      <c r="Y30" s="52"/>
      <c r="Z30" s="52"/>
      <c r="AA30" s="3"/>
      <c r="AB30" s="52"/>
      <c r="AC30" s="52"/>
      <c r="AD30" s="52"/>
      <c r="AE30" s="52"/>
      <c r="AF30" s="52"/>
      <c r="AG30" s="52"/>
      <c r="AH30" s="52"/>
      <c r="AI30" s="52"/>
    </row>
    <row r="31" spans="1:35" x14ac:dyDescent="0.35">
      <c r="A31" s="147" t="s">
        <v>670</v>
      </c>
      <c r="B31" s="140" t="str">
        <f>VLOOKUP(A31,DropdownlistenZusatz!$A$1:$G$140,2,FALSE)</f>
        <v>Netzwerke</v>
      </c>
      <c r="C31" s="3">
        <f>VLOOKUP(A31,DropdownlistenZusatz!$A$1:$G$140,3,FALSE)</f>
        <v>9000</v>
      </c>
      <c r="D31" s="3" t="str">
        <f>VLOOKUP(A31,DropdownlistenZusatz!$A$1:$G$140,4,FALSE)</f>
        <v>Netzwerke</v>
      </c>
      <c r="E31" s="3" t="str">
        <f>VLOOKUP(A31,DropdownlistenZusatz!$A$1:$G$140,5,FALSE)</f>
        <v>9000_002</v>
      </c>
      <c r="F31" s="105" t="str">
        <f>VLOOKUP(A31,DropdownlistenZusatz!$A$1:$G$140,6,FALSE)</f>
        <v>Dauerbaustellen</v>
      </c>
      <c r="H31" s="111" t="str">
        <f>POIs_Erlaeterung!A31</f>
        <v>EigAlt</v>
      </c>
      <c r="I31" s="52" t="str">
        <f>PlanungsEinheit_Erlaeuterung!A37</f>
        <v>NKitaK</v>
      </c>
      <c r="J31" s="47" t="str">
        <f>Netz_Erlaeuterung!A31</f>
        <v>LeitEff</v>
      </c>
      <c r="K31" s="47" t="str">
        <f>UmweltVersorg_Erlaeuterung!A31</f>
        <v>Prod</v>
      </c>
      <c r="L31" s="112" t="str">
        <f>AnalysenErgebnisse_Erlaeuterung!A30</f>
        <v>wohlUn</v>
      </c>
      <c r="M31" s="3"/>
      <c r="N31" s="52"/>
      <c r="O31" s="52"/>
      <c r="P31" s="52"/>
      <c r="Q31" s="52"/>
      <c r="R31" s="52"/>
      <c r="S31" s="52"/>
      <c r="T31" s="52"/>
      <c r="U31" s="52"/>
      <c r="V31" s="52"/>
      <c r="W31" s="3"/>
      <c r="X31" s="52"/>
      <c r="Y31" s="52"/>
      <c r="Z31" s="52"/>
      <c r="AA31" s="3"/>
      <c r="AB31" s="52"/>
      <c r="AC31" s="52"/>
      <c r="AD31" s="52"/>
      <c r="AE31" s="52"/>
      <c r="AF31" s="52"/>
      <c r="AG31" s="52"/>
      <c r="AH31" s="52"/>
      <c r="AI31" s="52"/>
    </row>
    <row r="32" spans="1:35" x14ac:dyDescent="0.35">
      <c r="A32" s="146" t="s">
        <v>671</v>
      </c>
      <c r="B32" s="140" t="str">
        <f>VLOOKUP(A32,DropdownlistenZusatz!$A$1:$G$140,2,FALSE)</f>
        <v>UmweltVersorgung</v>
      </c>
      <c r="C32" s="3">
        <f>VLOOKUP(A32,DropdownlistenZusatz!$A$1:$G$140,3,FALSE)</f>
        <v>1100</v>
      </c>
      <c r="D32" s="3" t="str">
        <f>VLOOKUP(A32,DropdownlistenZusatz!$A$1:$G$140,4,FALSE)</f>
        <v>UmweltVersorgung</v>
      </c>
      <c r="E32" s="3" t="str">
        <f>VLOOKUP(A32,DropdownlistenZusatz!$A$1:$G$140,5,FALSE)</f>
        <v>1100_003</v>
      </c>
      <c r="F32" s="105" t="str">
        <f>VLOOKUP(A32,DropdownlistenZusatz!$A$1:$G$140,6,FALSE)</f>
        <v>Deponie</v>
      </c>
      <c r="H32" s="111" t="str">
        <f>POIs_Erlaeterung!A32</f>
        <v>EigBeh</v>
      </c>
      <c r="I32" s="52" t="str">
        <f>PlanungsEinheit_Erlaeuterung!A38</f>
        <v>NKindgK</v>
      </c>
      <c r="J32" s="47" t="str">
        <f>Netz_Erlaeuterung!A32</f>
        <v>Oeff</v>
      </c>
      <c r="K32" s="47" t="str">
        <f>UmweltVersorg_Erlaeuterung!A32</f>
        <v>AltLas</v>
      </c>
      <c r="L32" s="112" t="str">
        <f>AnalysenErgebnisse_Erlaeuterung!A16</f>
        <v>wSenior</v>
      </c>
      <c r="M32" s="3"/>
      <c r="N32" s="52"/>
      <c r="O32" s="52"/>
      <c r="P32" s="52"/>
      <c r="Q32" s="52"/>
      <c r="R32" s="52"/>
      <c r="S32" s="52"/>
      <c r="T32" s="52"/>
      <c r="U32" s="52"/>
      <c r="V32" s="52"/>
      <c r="W32" s="3"/>
      <c r="X32" s="52"/>
      <c r="Y32" s="52"/>
      <c r="Z32" s="52"/>
      <c r="AA32" s="3"/>
      <c r="AB32" s="52"/>
      <c r="AC32" s="52"/>
      <c r="AD32" s="52"/>
      <c r="AE32" s="52"/>
      <c r="AF32" s="52"/>
      <c r="AG32" s="52"/>
      <c r="AH32" s="52"/>
      <c r="AI32" s="52"/>
    </row>
    <row r="33" spans="1:35" x14ac:dyDescent="0.35">
      <c r="A33" s="147" t="s">
        <v>863</v>
      </c>
      <c r="B33" s="140" t="str">
        <f>VLOOKUP(A33,DropdownlistenZusatz!$A$1:$G$140,2,FALSE)</f>
        <v>POI</v>
      </c>
      <c r="C33" s="3">
        <f>VLOOKUP(A33,DropdownlistenZusatz!$A$1:$G$140,3,FALSE)</f>
        <v>7000</v>
      </c>
      <c r="D33" s="3" t="str">
        <f>VLOOKUP(A33,DropdownlistenZusatz!$A$1:$G$140,4,FALSE)</f>
        <v>EinkaufenDienstleistung</v>
      </c>
      <c r="E33" s="3" t="str">
        <f>VLOOKUP(A33,DropdownlistenZusatz!$A$1:$G$140,5,FALSE)</f>
        <v>7000_003</v>
      </c>
      <c r="F33" s="105" t="str">
        <f>VLOOKUP(A33,DropdownlistenZusatz!$A$1:$G$140,6,FALSE)</f>
        <v>EinkaufszentrumSonstigeShopping</v>
      </c>
      <c r="H33" s="111" t="str">
        <f>POIs_Erlaeterung!A33</f>
        <v>EigMig</v>
      </c>
      <c r="I33" s="52" t="str">
        <f>PlanungsEinheit_Erlaeuterung!A39</f>
        <v>NGrundS</v>
      </c>
      <c r="J33" s="47" t="str">
        <f>Netz_Erlaeuterung!A33</f>
        <v>Quelle</v>
      </c>
      <c r="K33" s="47" t="str">
        <f>UmweltVersorg_Erlaeuterung!A33</f>
        <v>Biotop</v>
      </c>
      <c r="L33" s="112" t="str">
        <f>AnalysenErgebnisse_Erlaeuterung!A15</f>
        <v>wSingle</v>
      </c>
      <c r="M33" s="3"/>
      <c r="N33" s="52"/>
      <c r="O33" s="52"/>
      <c r="P33" s="52"/>
      <c r="Q33" s="52"/>
      <c r="R33" s="52"/>
      <c r="S33" s="52"/>
      <c r="T33" s="52"/>
      <c r="U33" s="52"/>
      <c r="V33" s="52"/>
      <c r="W33" s="3"/>
      <c r="X33" s="52"/>
      <c r="Y33" s="52"/>
      <c r="Z33" s="52"/>
      <c r="AA33" s="3"/>
      <c r="AB33" s="52"/>
      <c r="AC33" s="52"/>
      <c r="AD33" s="52"/>
      <c r="AE33" s="52"/>
      <c r="AF33" s="52"/>
      <c r="AG33" s="52"/>
      <c r="AH33" s="52"/>
      <c r="AI33" s="52"/>
    </row>
    <row r="34" spans="1:35" x14ac:dyDescent="0.35">
      <c r="A34" s="147" t="s">
        <v>914</v>
      </c>
      <c r="B34" s="140" t="str">
        <f>VLOOKUP(A34,DropdownlistenZusatz!$A$1:$G$140,2,FALSE)</f>
        <v>POI</v>
      </c>
      <c r="C34" s="3">
        <f>VLOOKUP(A34,DropdownlistenZusatz!$A$1:$G$140,3,FALSE)</f>
        <v>5000</v>
      </c>
      <c r="D34" s="3" t="str">
        <f>VLOOKUP(A34,DropdownlistenZusatz!$A$1:$G$140,4,FALSE)</f>
        <v>Mobilitaet</v>
      </c>
      <c r="E34" s="3" t="str">
        <f>VLOOKUP(A34,DropdownlistenZusatz!$A$1:$G$140,5,FALSE)</f>
        <v>5000_012</v>
      </c>
      <c r="F34" s="105" t="str">
        <f>VLOOKUP(A34,DropdownlistenZusatz!$A$1:$G$140,6,FALSE)</f>
        <v>Elektroladestation</v>
      </c>
      <c r="H34" s="111" t="str">
        <f>POIs_Erlaeterung!A34</f>
        <v>Oeff</v>
      </c>
      <c r="I34" s="52" t="str">
        <f>PlanungsEinheit_Erlaeuterung!A40</f>
        <v>NJugend</v>
      </c>
      <c r="J34" s="47" t="str">
        <f>Netz_Erlaeuterung!A34</f>
        <v>OldID</v>
      </c>
      <c r="K34" s="47" t="str">
        <f>UmweltVersorg_Erlaeuterung!A34</f>
        <v>Geotop</v>
      </c>
      <c r="L34" s="112" t="str">
        <f>AnalysenErgebnisse_Erlaeuterung!A14</f>
        <v>wStudent</v>
      </c>
      <c r="M34" s="3"/>
      <c r="N34" s="52"/>
      <c r="O34" s="52"/>
      <c r="P34" s="52"/>
      <c r="Q34" s="52"/>
      <c r="R34" s="52"/>
      <c r="S34" s="52"/>
      <c r="T34" s="52"/>
      <c r="U34" s="52"/>
      <c r="V34" s="52"/>
      <c r="W34" s="3"/>
      <c r="X34" s="52"/>
      <c r="Y34" s="52"/>
      <c r="Z34" s="52"/>
      <c r="AA34" s="3"/>
      <c r="AB34" s="52"/>
      <c r="AC34" s="52"/>
      <c r="AD34" s="52"/>
      <c r="AE34" s="52"/>
      <c r="AF34" s="52"/>
      <c r="AG34" s="52"/>
      <c r="AH34" s="52"/>
      <c r="AI34" s="52"/>
    </row>
    <row r="35" spans="1:35" x14ac:dyDescent="0.35">
      <c r="A35" s="147" t="s">
        <v>903</v>
      </c>
      <c r="B35" s="140" t="str">
        <f>VLOOKUP(A35,DropdownlistenZusatz!$A$1:$G$140,2,FALSE)</f>
        <v>POI</v>
      </c>
      <c r="C35" s="3">
        <f>VLOOKUP(A35,DropdownlistenZusatz!$A$1:$G$140,3,FALSE)</f>
        <v>5000</v>
      </c>
      <c r="D35" s="3" t="str">
        <f>VLOOKUP(A35,DropdownlistenZusatz!$A$1:$G$140,4,FALSE)</f>
        <v>Mobilitaet</v>
      </c>
      <c r="E35" s="3" t="str">
        <f>VLOOKUP(A35,DropdownlistenZusatz!$A$1:$G$140,5,FALSE)</f>
        <v>5000_009</v>
      </c>
      <c r="F35" s="105" t="str">
        <f>VLOOKUP(A35,DropdownlistenZusatz!$A$1:$G$140,6,FALSE)</f>
        <v>FahrradLeihstation</v>
      </c>
      <c r="H35" s="111" t="str">
        <f>POIs_Erlaeterung!A35</f>
        <v>Quelle</v>
      </c>
      <c r="I35" s="52" t="str">
        <f>PlanungsEinheit_Erlaeuterung!A41</f>
        <v>NErwJ</v>
      </c>
      <c r="J35" s="47"/>
      <c r="K35" s="47" t="str">
        <f>UmweltVersorg_Erlaeuterung!A35</f>
        <v>GrWsSp</v>
      </c>
      <c r="L35" s="112"/>
      <c r="M35" s="3"/>
      <c r="N35" s="52"/>
      <c r="O35" s="52"/>
      <c r="P35" s="52"/>
      <c r="Q35" s="52"/>
      <c r="R35" s="52"/>
      <c r="S35" s="52"/>
      <c r="T35" s="52"/>
      <c r="U35" s="52"/>
      <c r="V35" s="52"/>
      <c r="W35" s="3"/>
      <c r="X35" s="52"/>
      <c r="Y35" s="52"/>
      <c r="Z35" s="52"/>
      <c r="AA35" s="3"/>
      <c r="AB35" s="52"/>
      <c r="AC35" s="52"/>
      <c r="AD35" s="52"/>
      <c r="AE35" s="52"/>
      <c r="AF35" s="52"/>
      <c r="AG35" s="52"/>
      <c r="AH35" s="52"/>
      <c r="AI35" s="52"/>
    </row>
    <row r="36" spans="1:35" x14ac:dyDescent="0.35">
      <c r="A36" s="147" t="s">
        <v>904</v>
      </c>
      <c r="B36" s="140" t="str">
        <f>VLOOKUP(A36,DropdownlistenZusatz!$A$1:$G$140,2,FALSE)</f>
        <v>POI</v>
      </c>
      <c r="C36" s="3">
        <f>VLOOKUP(A36,DropdownlistenZusatz!$A$1:$G$140,3,FALSE)</f>
        <v>5000</v>
      </c>
      <c r="D36" s="3" t="str">
        <f>VLOOKUP(A36,DropdownlistenZusatz!$A$1:$G$140,4,FALSE)</f>
        <v>Mobilitaet</v>
      </c>
      <c r="E36" s="3" t="str">
        <f>VLOOKUP(A36,DropdownlistenZusatz!$A$1:$G$140,5,FALSE)</f>
        <v>5000_008</v>
      </c>
      <c r="F36" s="105" t="str">
        <f>VLOOKUP(A36,DropdownlistenZusatz!$A$1:$G$140,6,FALSE)</f>
        <v>Fahrradparkplatz</v>
      </c>
      <c r="H36" s="111" t="str">
        <f>POIs_Erlaeterung!A36</f>
        <v>OldID</v>
      </c>
      <c r="I36" s="52" t="str">
        <f>PlanungsEinheit_Erlaeuterung!A42</f>
        <v>NErwA</v>
      </c>
      <c r="J36" s="47"/>
      <c r="K36" s="47" t="str">
        <f>UmweltVersorg_Erlaeuterung!A36</f>
        <v>Nied</v>
      </c>
      <c r="L36" s="112"/>
      <c r="M36" s="3"/>
      <c r="N36" s="52"/>
      <c r="O36" s="52"/>
      <c r="P36" s="52"/>
      <c r="Q36" s="52"/>
      <c r="R36" s="52"/>
      <c r="S36" s="52"/>
      <c r="T36" s="52"/>
      <c r="U36" s="52"/>
      <c r="V36" s="52"/>
      <c r="W36" s="3"/>
      <c r="X36" s="52"/>
      <c r="Y36" s="52"/>
      <c r="Z36" s="52"/>
      <c r="AA36" s="3"/>
      <c r="AB36" s="52"/>
      <c r="AC36" s="52"/>
      <c r="AD36" s="52"/>
      <c r="AE36" s="52"/>
      <c r="AF36" s="52"/>
      <c r="AG36" s="52"/>
      <c r="AH36" s="52"/>
      <c r="AI36" s="52"/>
    </row>
    <row r="37" spans="1:35" x14ac:dyDescent="0.35">
      <c r="A37" s="147" t="s">
        <v>672</v>
      </c>
      <c r="B37" s="140" t="str">
        <f>VLOOKUP(A37,DropdownlistenZusatz!$A$1:$G$140,2,FALSE)</f>
        <v>Netzwerke</v>
      </c>
      <c r="C37" s="3">
        <f>VLOOKUP(A37,DropdownlistenZusatz!$A$1:$G$140,3,FALSE)</f>
        <v>9000</v>
      </c>
      <c r="D37" s="3" t="str">
        <f>VLOOKUP(A37,DropdownlistenZusatz!$A$1:$G$140,4,FALSE)</f>
        <v>Netzwerke</v>
      </c>
      <c r="E37" s="3" t="str">
        <f>VLOOKUP(A37,DropdownlistenZusatz!$A$1:$G$140,5,FALSE)</f>
        <v>9000_004</v>
      </c>
      <c r="F37" s="105" t="str">
        <f>VLOOKUP(A37,DropdownlistenZusatz!$A$1:$G$140,6,FALSE)</f>
        <v>Fahrradwegenetz</v>
      </c>
      <c r="H37" s="111"/>
      <c r="I37" s="52" t="str">
        <f>PlanungsEinheit_Erlaeuterung!A43</f>
        <v>NEinzel</v>
      </c>
      <c r="J37" s="47"/>
      <c r="K37" s="47" t="str">
        <f>UmweltVersorg_Erlaeuterung!A37</f>
        <v>Verd</v>
      </c>
      <c r="L37" s="112"/>
      <c r="M37" s="3"/>
      <c r="N37" s="52"/>
      <c r="O37" s="52"/>
      <c r="P37" s="52"/>
      <c r="Q37" s="52"/>
      <c r="R37" s="52"/>
      <c r="S37" s="52"/>
      <c r="T37" s="52"/>
      <c r="U37" s="52"/>
      <c r="V37" s="52"/>
      <c r="W37" s="3"/>
      <c r="X37" s="52"/>
      <c r="Y37" s="52"/>
      <c r="Z37" s="52"/>
      <c r="AA37" s="3"/>
      <c r="AB37" s="52"/>
      <c r="AC37" s="52"/>
      <c r="AD37" s="52"/>
      <c r="AE37" s="52"/>
      <c r="AF37" s="52"/>
      <c r="AG37" s="52"/>
      <c r="AH37" s="52"/>
      <c r="AI37" s="52"/>
    </row>
    <row r="38" spans="1:35" x14ac:dyDescent="0.35">
      <c r="A38" s="147" t="s">
        <v>1198</v>
      </c>
      <c r="B38" s="140" t="str">
        <f>VLOOKUP(A38,DropdownlistenZusatz!$A$1:$G$140,2,FALSE)</f>
        <v>POI</v>
      </c>
      <c r="C38" s="3">
        <f>VLOOKUP(A38,DropdownlistenZusatz!$A$1:$G$140,3,FALSE)</f>
        <v>7000</v>
      </c>
      <c r="D38" s="3" t="str">
        <f>VLOOKUP(A38,DropdownlistenZusatz!$A$1:$G$140,4,FALSE)</f>
        <v>EinkaufenDienstleistung</v>
      </c>
      <c r="E38" s="3" t="str">
        <f>VLOOKUP(A38,DropdownlistenZusatz!$A$1:$G$140,5,FALSE)</f>
        <v>7000_019</v>
      </c>
      <c r="F38" s="105" t="str">
        <f>VLOOKUP(A38,DropdownlistenZusatz!$A$1:$G$140,6,FALSE)</f>
        <v>Fahrschule</v>
      </c>
      <c r="H38" s="111"/>
      <c r="I38" s="52" t="str">
        <f>PlanungsEinheit_Erlaeuterung!A44</f>
        <v>ZielKind</v>
      </c>
      <c r="J38" s="47"/>
      <c r="K38" s="47" t="str">
        <f>UmweltVersorg_Erlaeuterung!A38</f>
        <v>Windr</v>
      </c>
      <c r="L38" s="112"/>
      <c r="M38" s="3"/>
      <c r="N38" s="52"/>
      <c r="O38" s="52"/>
      <c r="P38" s="52"/>
      <c r="Q38" s="52"/>
      <c r="R38" s="52"/>
      <c r="S38" s="52"/>
      <c r="T38" s="52"/>
      <c r="U38" s="52"/>
      <c r="V38" s="52"/>
      <c r="W38" s="3"/>
      <c r="X38" s="52"/>
      <c r="Y38" s="52"/>
      <c r="Z38" s="52"/>
      <c r="AA38" s="3"/>
      <c r="AB38" s="52"/>
      <c r="AC38" s="52"/>
      <c r="AD38" s="52"/>
      <c r="AE38" s="52"/>
      <c r="AF38" s="52"/>
      <c r="AG38" s="52"/>
      <c r="AH38" s="52"/>
      <c r="AI38" s="52"/>
    </row>
    <row r="39" spans="1:35" x14ac:dyDescent="0.35">
      <c r="A39" s="147" t="s">
        <v>673</v>
      </c>
      <c r="B39" s="140" t="str">
        <f>VLOOKUP(A39,DropdownlistenZusatz!$A$1:$G$140,2,FALSE)</f>
        <v>POI</v>
      </c>
      <c r="C39" s="3">
        <f>VLOOKUP(A39,DropdownlistenZusatz!$A$1:$G$140,3,FALSE)</f>
        <v>4000</v>
      </c>
      <c r="D39" s="3" t="str">
        <f>VLOOKUP(A39,DropdownlistenZusatz!$A$1:$G$140,4,FALSE)</f>
        <v>Soziales</v>
      </c>
      <c r="E39" s="3" t="str">
        <f>VLOOKUP(A39,DropdownlistenZusatz!$A$1:$G$140,5,FALSE)</f>
        <v>4000_003</v>
      </c>
      <c r="F39" s="105" t="str">
        <f>VLOOKUP(A39,DropdownlistenZusatz!$A$1:$G$140,6,FALSE)</f>
        <v>Familienzentrum</v>
      </c>
      <c r="H39" s="111"/>
      <c r="I39" s="52" t="str">
        <f>PlanungsEinheit_Erlaeuterung!A45</f>
        <v>ZielStud</v>
      </c>
      <c r="J39" s="47"/>
      <c r="K39" s="47" t="str">
        <f>UmweltVersorg_Erlaeuterung!A39</f>
        <v>Winds</v>
      </c>
      <c r="L39" s="112"/>
      <c r="M39" s="51"/>
      <c r="N39" s="52"/>
      <c r="O39" s="52"/>
      <c r="P39" s="52"/>
      <c r="Q39" s="52"/>
      <c r="R39" s="52"/>
      <c r="S39" s="52"/>
      <c r="T39" s="52"/>
      <c r="U39" s="52"/>
      <c r="V39" s="52"/>
      <c r="W39" s="3"/>
      <c r="X39" s="52"/>
      <c r="Y39" s="52"/>
      <c r="Z39" s="52"/>
      <c r="AA39" s="3"/>
      <c r="AB39" s="52"/>
      <c r="AC39" s="52"/>
      <c r="AD39" s="52"/>
      <c r="AE39" s="52"/>
      <c r="AF39" s="52"/>
      <c r="AG39" s="52"/>
      <c r="AH39" s="52"/>
      <c r="AI39" s="52"/>
    </row>
    <row r="40" spans="1:35" x14ac:dyDescent="0.35">
      <c r="A40" s="147" t="s">
        <v>674</v>
      </c>
      <c r="B40" s="140" t="str">
        <f>VLOOKUP(A40,DropdownlistenZusatz!$A$1:$G$140,2,FALSE)</f>
        <v>POI</v>
      </c>
      <c r="C40" s="3">
        <f>VLOOKUP(A40,DropdownlistenZusatz!$A$1:$G$140,3,FALSE)</f>
        <v>5000</v>
      </c>
      <c r="D40" s="3" t="str">
        <f>VLOOKUP(A40,DropdownlistenZusatz!$A$1:$G$140,4,FALSE)</f>
        <v>Mobilitaet</v>
      </c>
      <c r="E40" s="3" t="str">
        <f>VLOOKUP(A40,DropdownlistenZusatz!$A$1:$G$140,5,FALSE)</f>
        <v>5000_001</v>
      </c>
      <c r="F40" s="105" t="str">
        <f>VLOOKUP(A40,DropdownlistenZusatz!$A$1:$G$140,6,FALSE)</f>
        <v>Fernbahnhof</v>
      </c>
      <c r="G40" s="3"/>
      <c r="H40" s="107"/>
      <c r="I40" s="52" t="str">
        <f>PlanungsEinheit_Erlaeuterung!A46</f>
        <v>Zufried</v>
      </c>
      <c r="J40" s="47"/>
      <c r="K40" s="47" t="str">
        <f>UmweltVersorg_Erlaeuterung!A40</f>
        <v>SonnE</v>
      </c>
      <c r="L40" s="112"/>
      <c r="M40" s="51"/>
      <c r="N40" s="52"/>
      <c r="O40" s="52"/>
      <c r="P40" s="52"/>
      <c r="Q40" s="52"/>
      <c r="R40" s="52"/>
      <c r="S40" s="52"/>
      <c r="T40" s="52"/>
      <c r="U40" s="52"/>
      <c r="V40" s="52"/>
      <c r="W40" s="52"/>
      <c r="X40" s="52"/>
      <c r="Y40" s="52"/>
      <c r="Z40" s="52"/>
      <c r="AA40" s="3"/>
      <c r="AB40" s="52"/>
      <c r="AC40" s="52"/>
      <c r="AD40" s="52"/>
      <c r="AE40" s="52"/>
      <c r="AF40" s="52"/>
      <c r="AG40" s="52"/>
      <c r="AH40" s="52"/>
      <c r="AI40" s="52"/>
    </row>
    <row r="41" spans="1:35" x14ac:dyDescent="0.35">
      <c r="A41" s="147" t="s">
        <v>675</v>
      </c>
      <c r="B41" s="140" t="str">
        <f>VLOOKUP(A41,DropdownlistenZusatz!$A$1:$G$140,2,FALSE)</f>
        <v>POI</v>
      </c>
      <c r="C41" s="3">
        <f>VLOOKUP(A41,DropdownlistenZusatz!$A$1:$G$140,3,FALSE)</f>
        <v>5000</v>
      </c>
      <c r="D41" s="3" t="str">
        <f>VLOOKUP(A41,DropdownlistenZusatz!$A$1:$G$140,4,FALSE)</f>
        <v>Mobilitaet</v>
      </c>
      <c r="E41" s="3" t="str">
        <f>VLOOKUP(A41,DropdownlistenZusatz!$A$1:$G$140,5,FALSE)</f>
        <v>5000_002</v>
      </c>
      <c r="F41" s="105" t="str">
        <f>VLOOKUP(A41,DropdownlistenZusatz!$A$1:$G$140,6,FALSE)</f>
        <v>Fernbusbahnhof</v>
      </c>
      <c r="G41" s="3"/>
      <c r="H41" s="107"/>
      <c r="I41" s="52" t="str">
        <f>PlanungsEinheit_Erlaeuterung!A47</f>
        <v>NEinpend</v>
      </c>
      <c r="J41" s="47"/>
      <c r="K41" s="47" t="str">
        <f>UmweltVersorg_Erlaeuterung!A41</f>
        <v>kfw</v>
      </c>
      <c r="L41" s="112"/>
      <c r="M41" s="52"/>
      <c r="N41" s="52"/>
      <c r="O41" s="52"/>
      <c r="P41" s="52"/>
      <c r="Q41" s="52"/>
      <c r="R41" s="52"/>
      <c r="S41" s="52"/>
      <c r="T41" s="52"/>
      <c r="U41" s="52"/>
      <c r="V41" s="52"/>
      <c r="W41" s="52"/>
      <c r="X41" s="52"/>
      <c r="Y41" s="52"/>
      <c r="Z41" s="52"/>
      <c r="AA41" s="52"/>
      <c r="AB41" s="52"/>
      <c r="AC41" s="52"/>
      <c r="AD41" s="52"/>
      <c r="AE41" s="52"/>
      <c r="AF41" s="52"/>
      <c r="AG41" s="52"/>
      <c r="AH41" s="52"/>
      <c r="AI41" s="52"/>
    </row>
    <row r="42" spans="1:35" x14ac:dyDescent="0.35">
      <c r="A42" s="147" t="s">
        <v>1798</v>
      </c>
      <c r="B42" s="140" t="str">
        <f>VLOOKUP(A42,DropdownlistenZusatz!$A$1:$G$140,2,FALSE)</f>
        <v>Netzwerke</v>
      </c>
      <c r="C42" s="3">
        <f>VLOOKUP(A42,DropdownlistenZusatz!$A$1:$G$140,3,FALSE)</f>
        <v>9000</v>
      </c>
      <c r="D42" s="3" t="str">
        <f>VLOOKUP(A42,DropdownlistenZusatz!$A$1:$G$140,4,FALSE)</f>
        <v>Netzwerke</v>
      </c>
      <c r="E42" s="3" t="str">
        <f>VLOOKUP(A42,DropdownlistenZusatz!$A$1:$G$140,5,FALSE)</f>
        <v>9000_011</v>
      </c>
      <c r="F42" s="105" t="str">
        <f>VLOOKUP(A42,DropdownlistenZusatz!$A$1:$G$140,6,FALSE)</f>
        <v>Fernwaemeleitung</v>
      </c>
      <c r="G42" s="3"/>
      <c r="H42" s="107"/>
      <c r="I42" s="52" t="str">
        <f>PlanungsEinheit_Erlaeuterung!A48</f>
        <v>NAuspend</v>
      </c>
      <c r="J42" s="47"/>
      <c r="K42" s="47" t="str">
        <f>UmweltVersorg_Erlaeuterung!A42</f>
        <v>besArt</v>
      </c>
      <c r="L42" s="112"/>
    </row>
    <row r="43" spans="1:35" x14ac:dyDescent="0.35">
      <c r="A43" s="146" t="s">
        <v>676</v>
      </c>
      <c r="B43" s="140" t="str">
        <f>VLOOKUP(A43,DropdownlistenZusatz!$A$1:$G$140,2,FALSE)</f>
        <v>POI</v>
      </c>
      <c r="C43" s="3">
        <f>VLOOKUP(A43,DropdownlistenZusatz!$A$1:$G$140,3,FALSE)</f>
        <v>1000</v>
      </c>
      <c r="D43" s="3" t="str">
        <f>VLOOKUP(A43,DropdownlistenZusatz!$A$1:$G$140,4,FALSE)</f>
        <v>Grundversorgung</v>
      </c>
      <c r="E43" s="3" t="str">
        <f>VLOOKUP(A43,DropdownlistenZusatz!$A$1:$G$140,5,FALSE)</f>
        <v>1000_001</v>
      </c>
      <c r="F43" s="105" t="str">
        <f>VLOOKUP(A43,DropdownlistenZusatz!$A$1:$G$140,6,FALSE)</f>
        <v>Feuerwehr</v>
      </c>
      <c r="G43" s="3"/>
      <c r="H43" s="107"/>
      <c r="I43" s="52" t="str">
        <f>PlanungsEinheit_Erlaeuterung!A49</f>
        <v>EinwHaus</v>
      </c>
      <c r="J43" s="47"/>
      <c r="K43" s="47" t="str">
        <f>UmweltVersorg_Erlaeuterung!A43</f>
        <v>Oeff</v>
      </c>
      <c r="L43" s="112"/>
    </row>
    <row r="44" spans="1:35" x14ac:dyDescent="0.35">
      <c r="A44" s="147" t="s">
        <v>871</v>
      </c>
      <c r="B44" s="140" t="str">
        <f>VLOOKUP(A44,DropdownlistenZusatz!$A$1:$G$140,2,FALSE)</f>
        <v>POI</v>
      </c>
      <c r="C44" s="3">
        <f>VLOOKUP(A44,DropdownlistenZusatz!$A$1:$G$140,3,FALSE)</f>
        <v>7000</v>
      </c>
      <c r="D44" s="3" t="str">
        <f>VLOOKUP(A44,DropdownlistenZusatz!$A$1:$G$140,4,FALSE)</f>
        <v>EinkaufenDienstleistung</v>
      </c>
      <c r="E44" s="3" t="str">
        <f>VLOOKUP(A44,DropdownlistenZusatz!$A$1:$G$140,5,FALSE)</f>
        <v>7000_013</v>
      </c>
      <c r="F44" s="105" t="str">
        <f>VLOOKUP(A44,DropdownlistenZusatz!$A$1:$G$140,6,FALSE)</f>
        <v>Finanzberater</v>
      </c>
      <c r="G44" s="3"/>
      <c r="H44" s="107"/>
      <c r="I44" s="52" t="str">
        <f>PlanungsEinheit_Erlaeuterung!A50</f>
        <v>FamSt</v>
      </c>
      <c r="J44" s="47"/>
      <c r="K44" s="47" t="str">
        <f>UmweltVersorg_Erlaeuterung!A44</f>
        <v>Quelle</v>
      </c>
      <c r="L44" s="112"/>
    </row>
    <row r="45" spans="1:35" x14ac:dyDescent="0.35">
      <c r="A45" s="147" t="s">
        <v>677</v>
      </c>
      <c r="B45" s="140" t="str">
        <f>VLOOKUP(A45,DropdownlistenZusatz!$A$1:$G$140,2,FALSE)</f>
        <v>UmweltVersorgung</v>
      </c>
      <c r="C45" s="3">
        <f>VLOOKUP(A45,DropdownlistenZusatz!$A$1:$G$140,3,FALSE)</f>
        <v>1100</v>
      </c>
      <c r="D45" s="3" t="str">
        <f>VLOOKUP(A45,DropdownlistenZusatz!$A$1:$G$140,4,FALSE)</f>
        <v>UmweltVersorgung</v>
      </c>
      <c r="E45" s="3" t="str">
        <f>VLOOKUP(A45,DropdownlistenZusatz!$A$1:$G$140,5,FALSE)</f>
        <v>1100_010</v>
      </c>
      <c r="F45" s="105" t="str">
        <f>VLOOKUP(A45,DropdownlistenZusatz!$A$1:$G$140,6,FALSE)</f>
        <v>Fliessgewaesser</v>
      </c>
      <c r="G45" s="123"/>
      <c r="H45" s="107"/>
      <c r="I45" s="52" t="str">
        <f>PlanungsEinheit_Erlaeuterung!A51</f>
        <v>Nledig</v>
      </c>
      <c r="J45" s="47"/>
      <c r="K45" s="47" t="str">
        <f>UmweltVersorg_Erlaeuterung!A45</f>
        <v>OldID</v>
      </c>
      <c r="L45" s="112"/>
    </row>
    <row r="46" spans="1:35" x14ac:dyDescent="0.35">
      <c r="A46" s="147" t="s">
        <v>678</v>
      </c>
      <c r="B46" s="140" t="str">
        <f>VLOOKUP(A46,DropdownlistenZusatz!$A$1:$G$140,2,FALSE)</f>
        <v>POI</v>
      </c>
      <c r="C46" s="3">
        <f>VLOOKUP(A46,DropdownlistenZusatz!$A$1:$G$140,3,FALSE)</f>
        <v>5000</v>
      </c>
      <c r="D46" s="3" t="str">
        <f>VLOOKUP(A46,DropdownlistenZusatz!$A$1:$G$140,4,FALSE)</f>
        <v>Mobilitaet</v>
      </c>
      <c r="E46" s="3" t="str">
        <f>VLOOKUP(A46,DropdownlistenZusatz!$A$1:$G$140,5,FALSE)</f>
        <v>5000_003</v>
      </c>
      <c r="F46" s="105" t="str">
        <f>VLOOKUP(A46,DropdownlistenZusatz!$A$1:$G$140,6,FALSE)</f>
        <v>Flughafen</v>
      </c>
      <c r="G46" s="3"/>
      <c r="H46" s="107"/>
      <c r="I46" s="52" t="str">
        <f>PlanungsEinheit_Erlaeuterung!A52</f>
        <v>Nverheir</v>
      </c>
      <c r="J46" s="47"/>
      <c r="K46" s="47"/>
      <c r="L46" s="112"/>
    </row>
    <row r="47" spans="1:35" x14ac:dyDescent="0.35">
      <c r="A47" s="147" t="s">
        <v>679</v>
      </c>
      <c r="B47" s="140" t="str">
        <f>VLOOKUP(A47,DropdownlistenZusatz!$A$1:$G$140,2,FALSE)</f>
        <v>POI</v>
      </c>
      <c r="C47" s="3">
        <f>VLOOKUP(A47,DropdownlistenZusatz!$A$1:$G$140,3,FALSE)</f>
        <v>3000</v>
      </c>
      <c r="D47" s="3" t="str">
        <f>VLOOKUP(A47,DropdownlistenZusatz!$A$1:$G$140,4,FALSE)</f>
        <v>BildungBetreuung</v>
      </c>
      <c r="E47" s="3" t="str">
        <f>VLOOKUP(A47,DropdownlistenZusatz!$A$1:$G$140,5,FALSE)</f>
        <v>3000_002</v>
      </c>
      <c r="F47" s="105" t="str">
        <f>VLOOKUP(A47,DropdownlistenZusatz!$A$1:$G$140,6,FALSE)</f>
        <v>Forschungsinstitut</v>
      </c>
      <c r="G47" s="3"/>
      <c r="H47" s="107"/>
      <c r="I47" s="52" t="str">
        <f>PlanungsEinheit_Erlaeuterung!A53</f>
        <v>Nverwit</v>
      </c>
      <c r="J47" s="47"/>
      <c r="K47" s="47"/>
      <c r="L47" s="112"/>
    </row>
    <row r="48" spans="1:35" x14ac:dyDescent="0.35">
      <c r="A48" s="147" t="s">
        <v>680</v>
      </c>
      <c r="B48" s="140" t="str">
        <f>VLOOKUP(A48,DropdownlistenZusatz!$A$1:$G$140,2,FALSE)</f>
        <v>POI</v>
      </c>
      <c r="C48" s="3">
        <f>VLOOKUP(A48,DropdownlistenZusatz!$A$1:$G$140,3,FALSE)</f>
        <v>6000</v>
      </c>
      <c r="D48" s="3" t="str">
        <f>VLOOKUP(A48,DropdownlistenZusatz!$A$1:$G$140,4,FALSE)</f>
        <v>UnterhaltungSportNaherholung</v>
      </c>
      <c r="E48" s="3" t="str">
        <f>VLOOKUP(A48,DropdownlistenZusatz!$A$1:$G$140,5,FALSE)</f>
        <v>6000_005</v>
      </c>
      <c r="F48" s="105" t="str">
        <f>VLOOKUP(A48,DropdownlistenZusatz!$A$1:$G$140,6,FALSE)</f>
        <v>Friedhof</v>
      </c>
      <c r="G48" s="3"/>
      <c r="H48" s="107"/>
      <c r="I48" s="52" t="str">
        <f>PlanungsEinheit_Erlaeuterung!A54</f>
        <v>Ngschied</v>
      </c>
      <c r="J48" s="47"/>
      <c r="K48" s="47"/>
      <c r="L48" s="112"/>
    </row>
    <row r="49" spans="1:12" x14ac:dyDescent="0.35">
      <c r="A49" s="147" t="s">
        <v>681</v>
      </c>
      <c r="B49" s="140" t="str">
        <f>VLOOKUP(A49,DropdownlistenZusatz!$A$1:$G$140,2,FALSE)</f>
        <v>POI</v>
      </c>
      <c r="C49" s="3">
        <f>VLOOKUP(A49,DropdownlistenZusatz!$A$1:$G$140,3,FALSE)</f>
        <v>7000</v>
      </c>
      <c r="D49" s="3" t="str">
        <f>VLOOKUP(A49,DropdownlistenZusatz!$A$1:$G$140,4,FALSE)</f>
        <v>EinkaufenDienstleistung</v>
      </c>
      <c r="E49" s="3" t="str">
        <f>VLOOKUP(A49,DropdownlistenZusatz!$A$1:$G$140,5,FALSE)</f>
        <v>7000_004</v>
      </c>
      <c r="F49" s="105" t="str">
        <f>VLOOKUP(A49,DropdownlistenZusatz!$A$1:$G$140,6,FALSE)</f>
        <v>Friseur</v>
      </c>
      <c r="G49" s="3"/>
      <c r="H49" s="107"/>
      <c r="I49" s="52" t="str">
        <f>PlanungsEinheit_Erlaeuterung!A55</f>
        <v>Gesch_F</v>
      </c>
      <c r="J49" s="47"/>
      <c r="K49" s="47"/>
      <c r="L49" s="112"/>
    </row>
    <row r="50" spans="1:12" x14ac:dyDescent="0.35">
      <c r="A50" s="147" t="s">
        <v>682</v>
      </c>
      <c r="B50" s="140" t="str">
        <f>VLOOKUP(A50,DropdownlistenZusatz!$A$1:$G$140,2,FALSE)</f>
        <v>Netzwerke</v>
      </c>
      <c r="C50" s="3">
        <f>VLOOKUP(A50,DropdownlistenZusatz!$A$1:$G$140,3,FALSE)</f>
        <v>9000</v>
      </c>
      <c r="D50" s="3" t="str">
        <f>VLOOKUP(A50,DropdownlistenZusatz!$A$1:$G$140,4,FALSE)</f>
        <v>Netzwerke</v>
      </c>
      <c r="E50" s="3" t="str">
        <f>VLOOKUP(A50,DropdownlistenZusatz!$A$1:$G$140,5,FALSE)</f>
        <v>9000_005</v>
      </c>
      <c r="F50" s="105" t="str">
        <f>VLOOKUP(A50,DropdownlistenZusatz!$A$1:$G$140,6,FALSE)</f>
        <v>FussWanderwege</v>
      </c>
      <c r="G50" s="3"/>
      <c r="H50" s="107"/>
      <c r="I50" s="52" t="str">
        <f>PlanungsEinheit_Erlaeuterung!A56</f>
        <v>Gesch_M</v>
      </c>
      <c r="J50" s="47"/>
      <c r="K50" s="47"/>
      <c r="L50" s="112"/>
    </row>
    <row r="51" spans="1:12" x14ac:dyDescent="0.35">
      <c r="A51" s="147" t="s">
        <v>1211</v>
      </c>
      <c r="B51" s="140" t="str">
        <f>VLOOKUP(A51,DropdownlistenZusatz!$A$1:$G$140,2,FALSE)</f>
        <v>POI</v>
      </c>
      <c r="C51" s="3">
        <f>VLOOKUP(A51,DropdownlistenZusatz!$A$1:$G$140,3,FALSE)</f>
        <v>6000</v>
      </c>
      <c r="D51" s="3" t="str">
        <f>VLOOKUP(A51,DropdownlistenZusatz!$A$1:$G$140,4,FALSE)</f>
        <v>UnterhaltungSportNaherholung</v>
      </c>
      <c r="E51" s="3" t="str">
        <f>VLOOKUP(A51,DropdownlistenZusatz!$A$1:$G$140,5,FALSE)</f>
        <v>6000_006</v>
      </c>
      <c r="F51" s="105" t="str">
        <f>VLOOKUP(A51,DropdownlistenZusatz!$A$1:$G$140,6,FALSE)</f>
        <v>Galerie</v>
      </c>
      <c r="G51" s="3"/>
      <c r="H51" s="107"/>
      <c r="I51" s="52" t="str">
        <f>PlanungsEinheit_Erlaeuterung!A57</f>
        <v>SozSchich</v>
      </c>
      <c r="J51" s="47"/>
      <c r="K51" s="47"/>
      <c r="L51" s="112"/>
    </row>
    <row r="52" spans="1:12" x14ac:dyDescent="0.35">
      <c r="A52" s="146" t="s">
        <v>1797</v>
      </c>
      <c r="B52" s="140" t="str">
        <f>VLOOKUP(A52,DropdownlistenZusatz!$A$1:$G$140,2,FALSE)</f>
        <v>Netzwerke</v>
      </c>
      <c r="C52" s="3">
        <f>VLOOKUP(A52,DropdownlistenZusatz!$A$1:$G$140,3,FALSE)</f>
        <v>9000</v>
      </c>
      <c r="D52" s="3" t="str">
        <f>VLOOKUP(A52,DropdownlistenZusatz!$A$1:$G$140,4,FALSE)</f>
        <v>Netzwerke</v>
      </c>
      <c r="E52" s="3" t="str">
        <f>VLOOKUP(A52,DropdownlistenZusatz!$A$1:$G$140,5,FALSE)</f>
        <v>9000_010</v>
      </c>
      <c r="F52" s="105" t="str">
        <f>VLOOKUP(A52,DropdownlistenZusatz!$A$1:$G$140,6,FALSE)</f>
        <v>Gasleitung</v>
      </c>
      <c r="G52" s="3"/>
      <c r="H52" s="107"/>
      <c r="I52" s="52" t="str">
        <f>PlanungsEinheit_Erlaeuterung!A58</f>
        <v>NSozSch1</v>
      </c>
      <c r="J52" s="47"/>
      <c r="K52" s="47"/>
      <c r="L52" s="112"/>
    </row>
    <row r="53" spans="1:12" x14ac:dyDescent="0.35">
      <c r="A53" s="147" t="s">
        <v>683</v>
      </c>
      <c r="B53" s="140" t="str">
        <f>VLOOKUP(A53,DropdownlistenZusatz!$A$1:$G$140,2,FALSE)</f>
        <v>POI</v>
      </c>
      <c r="C53" s="3">
        <f>VLOOKUP(A53,DropdownlistenZusatz!$A$1:$G$140,3,FALSE)</f>
        <v>7000</v>
      </c>
      <c r="D53" s="3" t="str">
        <f>VLOOKUP(A53,DropdownlistenZusatz!$A$1:$G$140,4,FALSE)</f>
        <v>EinkaufenDienstleistung</v>
      </c>
      <c r="E53" s="3" t="str">
        <f>VLOOKUP(A53,DropdownlistenZusatz!$A$1:$G$140,5,FALSE)</f>
        <v>7000_005</v>
      </c>
      <c r="F53" s="105" t="str">
        <f>VLOOKUP(A53,DropdownlistenZusatz!$A$1:$G$140,6,FALSE)</f>
        <v>Geldautomat</v>
      </c>
      <c r="G53" s="3"/>
      <c r="H53" s="107"/>
      <c r="I53" s="52" t="str">
        <f>PlanungsEinheit_Erlaeuterung!A59</f>
        <v>NSozSch2</v>
      </c>
      <c r="J53" s="47"/>
      <c r="K53" s="47"/>
      <c r="L53" s="112"/>
    </row>
    <row r="54" spans="1:12" x14ac:dyDescent="0.35">
      <c r="A54" s="147" t="s">
        <v>942</v>
      </c>
      <c r="B54" s="140" t="str">
        <f>VLOOKUP(A54,DropdownlistenZusatz!$A$1:$G$140,2,FALSE)</f>
        <v>POI</v>
      </c>
      <c r="C54" s="3">
        <f>VLOOKUP(A54,DropdownlistenZusatz!$A$1:$G$140,3,FALSE)</f>
        <v>7000</v>
      </c>
      <c r="D54" s="3" t="str">
        <f>VLOOKUP(A54,DropdownlistenZusatz!$A$1:$G$140,4,FALSE)</f>
        <v>EinkaufenDienstleistung</v>
      </c>
      <c r="E54" s="3" t="str">
        <f>VLOOKUP(A54,DropdownlistenZusatz!$A$1:$G$140,5,FALSE)</f>
        <v>7000_016</v>
      </c>
      <c r="F54" s="105" t="str">
        <f>VLOOKUP(A54,DropdownlistenZusatz!$A$1:$G$140,6,FALSE)</f>
        <v>Gluecksspiel</v>
      </c>
      <c r="G54" s="3"/>
      <c r="H54" s="107"/>
      <c r="I54" s="52" t="str">
        <f>PlanungsEinheit_Erlaeuterung!A60</f>
        <v>NSozSch3</v>
      </c>
      <c r="J54" s="47"/>
      <c r="K54" s="47"/>
      <c r="L54" s="112"/>
    </row>
    <row r="55" spans="1:12" x14ac:dyDescent="0.35">
      <c r="A55" s="147" t="s">
        <v>684</v>
      </c>
      <c r="B55" s="140" t="str">
        <f>VLOOKUP(A55,DropdownlistenZusatz!$A$1:$G$140,2,FALSE)</f>
        <v>POI</v>
      </c>
      <c r="C55" s="3">
        <f>VLOOKUP(A55,DropdownlistenZusatz!$A$1:$G$140,3,FALSE)</f>
        <v>6000</v>
      </c>
      <c r="D55" s="3" t="str">
        <f>VLOOKUP(A55,DropdownlistenZusatz!$A$1:$G$140,4,FALSE)</f>
        <v>UnterhaltungSportNaherholung</v>
      </c>
      <c r="E55" s="3" t="str">
        <f>VLOOKUP(A55,DropdownlistenZusatz!$A$1:$G$140,5,FALSE)</f>
        <v>6000_007</v>
      </c>
      <c r="F55" s="105" t="str">
        <f>VLOOKUP(A55,DropdownlistenZusatz!$A$1:$G$140,6,FALSE)</f>
        <v>Gotteshaus</v>
      </c>
      <c r="G55" s="3"/>
      <c r="H55" s="107"/>
      <c r="I55" s="52" t="str">
        <f>PlanungsEinheit_Erlaeuterung!A61</f>
        <v>MitglSprt</v>
      </c>
      <c r="J55" s="47"/>
      <c r="K55" s="47"/>
      <c r="L55" s="112"/>
    </row>
    <row r="56" spans="1:12" x14ac:dyDescent="0.35">
      <c r="A56" s="147" t="s">
        <v>1915</v>
      </c>
      <c r="B56" s="140" t="str">
        <f>VLOOKUP(A56,DropdownlistenZusatz!$A$1:$G$140,2,FALSE)</f>
        <v>UmweltVersorgung</v>
      </c>
      <c r="C56" s="3">
        <f>VLOOKUP(A56,DropdownlistenZusatz!$A$1:$G$140,3,FALSE)</f>
        <v>1100</v>
      </c>
      <c r="D56" s="3" t="str">
        <f>VLOOKUP(A56,DropdownlistenZusatz!$A$1:$G$140,4,FALSE)</f>
        <v>UmweltVersorgung</v>
      </c>
      <c r="E56" s="3" t="str">
        <f>VLOOKUP(A56,DropdownlistenZusatz!$A$1:$G$140,5,FALSE)</f>
        <v>1100_014</v>
      </c>
      <c r="F56" s="105" t="str">
        <f>VLOOKUP(A56,DropdownlistenZusatz!$A$1:$G$140,6,FALSE)</f>
        <v>Gruenflaeche</v>
      </c>
      <c r="G56" s="3"/>
      <c r="H56" s="107"/>
      <c r="I56" s="52" t="str">
        <f>PlanungsEinheit_Erlaeuterung!A62</f>
        <v>sozSt</v>
      </c>
      <c r="J56" s="47"/>
      <c r="K56" s="47"/>
      <c r="L56" s="112"/>
    </row>
    <row r="57" spans="1:12" x14ac:dyDescent="0.35">
      <c r="A57" s="147" t="s">
        <v>1207</v>
      </c>
      <c r="B57" s="140" t="str">
        <f>VLOOKUP(A57,DropdownlistenZusatz!$A$1:$G$140,2,FALSE)</f>
        <v>POI</v>
      </c>
      <c r="C57" s="3">
        <f>VLOOKUP(A57,DropdownlistenZusatz!$A$1:$G$140,3,FALSE)</f>
        <v>7000</v>
      </c>
      <c r="D57" s="3" t="str">
        <f>VLOOKUP(A57,DropdownlistenZusatz!$A$1:$G$140,4,FALSE)</f>
        <v>EinkaufenDienstleistung</v>
      </c>
      <c r="E57" s="3" t="str">
        <f>VLOOKUP(A57,DropdownlistenZusatz!$A$1:$G$140,5,FALSE)</f>
        <v>7000_021</v>
      </c>
      <c r="F57" s="105" t="str">
        <f>VLOOKUP(A57,DropdownlistenZusatz!$A$1:$G$140,6,FALSE)</f>
        <v>HandwerkVerschiedene</v>
      </c>
      <c r="G57" s="3"/>
      <c r="H57" s="107"/>
      <c r="I57" s="52" t="str">
        <f>PlanungsEinheit_Erlaeuterung!A63</f>
        <v>sozWohbau</v>
      </c>
      <c r="J57" s="47"/>
      <c r="K57" s="47"/>
      <c r="L57" s="112"/>
    </row>
    <row r="58" spans="1:12" x14ac:dyDescent="0.35">
      <c r="A58" s="147" t="s">
        <v>685</v>
      </c>
      <c r="B58" s="140" t="str">
        <f>VLOOKUP(A58,DropdownlistenZusatz!$A$1:$G$140,2,FALSE)</f>
        <v>POI</v>
      </c>
      <c r="C58" s="3">
        <f>VLOOKUP(A58,DropdownlistenZusatz!$A$1:$G$140,3,FALSE)</f>
        <v>3000</v>
      </c>
      <c r="D58" s="3" t="str">
        <f>VLOOKUP(A58,DropdownlistenZusatz!$A$1:$G$140,4,FALSE)</f>
        <v>BildungBetreuung</v>
      </c>
      <c r="E58" s="3" t="str">
        <f>VLOOKUP(A58,DropdownlistenZusatz!$A$1:$G$140,5,FALSE)</f>
        <v>3000_004</v>
      </c>
      <c r="F58" s="105" t="str">
        <f>VLOOKUP(A58,DropdownlistenZusatz!$A$1:$G$140,6,FALSE)</f>
        <v>Hochschule</v>
      </c>
      <c r="G58" s="3"/>
      <c r="H58" s="107"/>
      <c r="I58" s="52" t="str">
        <f>PlanungsEinheit_Erlaeuterung!A64</f>
        <v>Zuzug</v>
      </c>
      <c r="J58" s="47"/>
      <c r="K58" s="47"/>
      <c r="L58" s="112"/>
    </row>
    <row r="59" spans="1:12" x14ac:dyDescent="0.35">
      <c r="A59" s="147" t="s">
        <v>857</v>
      </c>
      <c r="B59" s="140" t="str">
        <f>VLOOKUP(A59,DropdownlistenZusatz!$A$1:$G$140,2,FALSE)</f>
        <v>POI</v>
      </c>
      <c r="C59" s="3">
        <f>VLOOKUP(A59,DropdownlistenZusatz!$A$1:$G$140,3,FALSE)</f>
        <v>6000</v>
      </c>
      <c r="D59" s="3" t="str">
        <f>VLOOKUP(A59,DropdownlistenZusatz!$A$1:$G$140,4,FALSE)</f>
        <v>UnterhaltungSportNaherholung</v>
      </c>
      <c r="E59" s="3" t="str">
        <f>VLOOKUP(A59,DropdownlistenZusatz!$A$1:$G$140,5,FALSE)</f>
        <v>6000_025</v>
      </c>
      <c r="F59" s="105" t="str">
        <f>VLOOKUP(A59,DropdownlistenZusatz!$A$1:$G$140,6,FALSE)</f>
        <v>HotelHostel</v>
      </c>
      <c r="G59" s="3"/>
      <c r="H59" s="107"/>
      <c r="I59" s="52" t="str">
        <f>PlanungsEinheit_Erlaeuterung!A65</f>
        <v>FortZug</v>
      </c>
      <c r="J59" s="47"/>
      <c r="K59" s="47"/>
      <c r="L59" s="112"/>
    </row>
    <row r="60" spans="1:12" x14ac:dyDescent="0.35">
      <c r="A60" s="147" t="s">
        <v>687</v>
      </c>
      <c r="B60" s="140" t="str">
        <f>VLOOKUP(A60,DropdownlistenZusatz!$A$1:$G$140,2,FALSE)</f>
        <v>POI</v>
      </c>
      <c r="C60" s="3">
        <f>VLOOKUP(A60,DropdownlistenZusatz!$A$1:$G$140,3,FALSE)</f>
        <v>1000</v>
      </c>
      <c r="D60" s="3" t="str">
        <f>VLOOKUP(A60,DropdownlistenZusatz!$A$1:$G$140,4,FALSE)</f>
        <v>Grundversorgung</v>
      </c>
      <c r="E60" s="3" t="str">
        <f>VLOOKUP(A60,DropdownlistenZusatz!$A$1:$G$140,5,FALSE)</f>
        <v>1000_002</v>
      </c>
      <c r="F60" s="105" t="str">
        <f>VLOOKUP(A60,DropdownlistenZusatz!$A$1:$G$140,6,FALSE)</f>
        <v>Hydrant</v>
      </c>
      <c r="G60" s="3"/>
      <c r="H60" s="107"/>
      <c r="I60" s="52" t="str">
        <f>PlanungsEinheit_Erlaeuterung!A66</f>
        <v>BrBndQ</v>
      </c>
      <c r="J60" s="47"/>
      <c r="K60" s="52"/>
      <c r="L60" s="112"/>
    </row>
    <row r="61" spans="1:12" x14ac:dyDescent="0.35">
      <c r="A61" s="146" t="s">
        <v>688</v>
      </c>
      <c r="B61" s="140" t="str">
        <f>VLOOKUP(A61,DropdownlistenZusatz!$A$1:$G$140,2,FALSE)</f>
        <v>POI</v>
      </c>
      <c r="C61" s="3">
        <f>VLOOKUP(A61,DropdownlistenZusatz!$A$1:$G$140,3,FALSE)</f>
        <v>4000</v>
      </c>
      <c r="D61" s="3" t="str">
        <f>VLOOKUP(A61,DropdownlistenZusatz!$A$1:$G$140,4,FALSE)</f>
        <v>Soziales</v>
      </c>
      <c r="E61" s="3" t="str">
        <f>VLOOKUP(A61,DropdownlistenZusatz!$A$1:$G$140,5,FALSE)</f>
        <v>4000_006</v>
      </c>
      <c r="F61" s="105" t="str">
        <f>VLOOKUP(A61,DropdownlistenZusatz!$A$1:$G$140,6,FALSE)</f>
        <v>Integrationshilfe</v>
      </c>
      <c r="G61" s="123"/>
      <c r="H61" s="107"/>
      <c r="I61" s="52" t="str">
        <f>PlanungsEinheit_Erlaeuterung!A67</f>
        <v>EnerKost</v>
      </c>
      <c r="J61" s="47"/>
      <c r="K61" s="52"/>
      <c r="L61" s="112"/>
    </row>
    <row r="62" spans="1:12" x14ac:dyDescent="0.35">
      <c r="A62" s="147" t="s">
        <v>690</v>
      </c>
      <c r="B62" s="140" t="str">
        <f>VLOOKUP(A62,DropdownlistenZusatz!$A$1:$G$140,2,FALSE)</f>
        <v>POI</v>
      </c>
      <c r="C62" s="3">
        <f>VLOOKUP(A62,DropdownlistenZusatz!$A$1:$G$140,3,FALSE)</f>
        <v>6000</v>
      </c>
      <c r="D62" s="3" t="str">
        <f>VLOOKUP(A62,DropdownlistenZusatz!$A$1:$G$140,4,FALSE)</f>
        <v>UnterhaltungSportNaherholung</v>
      </c>
      <c r="E62" s="3" t="str">
        <f>VLOOKUP(A62,DropdownlistenZusatz!$A$1:$G$140,5,FALSE)</f>
        <v>6000_008</v>
      </c>
      <c r="F62" s="105" t="str">
        <f>VLOOKUP(A62,DropdownlistenZusatz!$A$1:$G$140,6,FALSE)</f>
        <v>JagdundFischereigebiet</v>
      </c>
      <c r="G62" s="3"/>
      <c r="H62" s="107"/>
      <c r="I62" s="52" t="str">
        <f>PlanungsEinheit_Erlaeuterung!A68</f>
        <v>StrmVbr</v>
      </c>
      <c r="J62" s="52"/>
      <c r="K62" s="52"/>
      <c r="L62" s="112"/>
    </row>
    <row r="63" spans="1:12" x14ac:dyDescent="0.35">
      <c r="A63" s="147" t="s">
        <v>691</v>
      </c>
      <c r="B63" s="140" t="str">
        <f>VLOOKUP(A63,DropdownlistenZusatz!$A$1:$G$140,2,FALSE)</f>
        <v>POI</v>
      </c>
      <c r="C63" s="3">
        <f>VLOOKUP(A63,DropdownlistenZusatz!$A$1:$G$140,3,FALSE)</f>
        <v>4000</v>
      </c>
      <c r="D63" s="3" t="str">
        <f>VLOOKUP(A63,DropdownlistenZusatz!$A$1:$G$140,4,FALSE)</f>
        <v>Soziales</v>
      </c>
      <c r="E63" s="3" t="str">
        <f>VLOOKUP(A63,DropdownlistenZusatz!$A$1:$G$140,5,FALSE)</f>
        <v>4000_004</v>
      </c>
      <c r="F63" s="105" t="str">
        <f>VLOOKUP(A63,DropdownlistenZusatz!$A$1:$G$140,6,FALSE)</f>
        <v>Jugendfreizeithaus</v>
      </c>
      <c r="G63" s="3"/>
      <c r="H63" s="107"/>
      <c r="I63" s="52" t="str">
        <f>PlanungsEinheit_Erlaeuterung!A69</f>
        <v>GasVbr</v>
      </c>
      <c r="J63" s="52"/>
      <c r="K63" s="52"/>
      <c r="L63" s="112"/>
    </row>
    <row r="64" spans="1:12" x14ac:dyDescent="0.35">
      <c r="A64" s="145" t="s">
        <v>692</v>
      </c>
      <c r="B64" s="140" t="str">
        <f>VLOOKUP(A64,DropdownlistenZusatz!$A$1:$G$140,2,FALSE)</f>
        <v>POI</v>
      </c>
      <c r="C64" s="3">
        <f>VLOOKUP(A64,DropdownlistenZusatz!$A$1:$G$140,3,FALSE)</f>
        <v>1000</v>
      </c>
      <c r="D64" s="3" t="str">
        <f>VLOOKUP(A64,DropdownlistenZusatz!$A$1:$G$140,4,FALSE)</f>
        <v>Grundversorgung</v>
      </c>
      <c r="E64" s="3" t="str">
        <f>VLOOKUP(A64,DropdownlistenZusatz!$A$1:$G$140,5,FALSE)</f>
        <v>1000_003</v>
      </c>
      <c r="F64" s="105" t="str">
        <f>VLOOKUP(A64,DropdownlistenZusatz!$A$1:$G$140,6,FALSE)</f>
        <v>Katastrophenschutz</v>
      </c>
      <c r="G64" s="123"/>
      <c r="H64" s="107"/>
      <c r="I64" s="52" t="str">
        <f>PlanungsEinheit_Erlaeuterung!A70</f>
        <v>FernwVbr</v>
      </c>
      <c r="J64" s="52"/>
      <c r="K64" s="52"/>
      <c r="L64" s="112"/>
    </row>
    <row r="65" spans="1:12" x14ac:dyDescent="0.35">
      <c r="A65" s="147" t="s">
        <v>693</v>
      </c>
      <c r="B65" s="140" t="str">
        <f>VLOOKUP(A65,DropdownlistenZusatz!$A$1:$G$140,2,FALSE)</f>
        <v>POI</v>
      </c>
      <c r="C65" s="3">
        <f>VLOOKUP(A65,DropdownlistenZusatz!$A$1:$G$140,3,FALSE)</f>
        <v>3000</v>
      </c>
      <c r="D65" s="3" t="str">
        <f>VLOOKUP(A65,DropdownlistenZusatz!$A$1:$G$140,4,FALSE)</f>
        <v>BildungBetreuung</v>
      </c>
      <c r="E65" s="3" t="str">
        <f>VLOOKUP(A65,DropdownlistenZusatz!$A$1:$G$140,5,FALSE)</f>
        <v>3000_005</v>
      </c>
      <c r="F65" s="105" t="str">
        <f>VLOOKUP(A65,DropdownlistenZusatz!$A$1:$G$140,6,FALSE)</f>
        <v>Kindergarten</v>
      </c>
      <c r="G65" s="3"/>
      <c r="H65" s="107"/>
      <c r="I65" s="52" t="str">
        <f>PlanungsEinheit_Erlaeuterung!A71</f>
        <v>MuellP</v>
      </c>
      <c r="J65" s="52"/>
      <c r="K65" s="52"/>
      <c r="L65" s="112"/>
    </row>
    <row r="66" spans="1:12" x14ac:dyDescent="0.35">
      <c r="A66" s="147" t="s">
        <v>694</v>
      </c>
      <c r="B66" s="140" t="str">
        <f>VLOOKUP(A66,DropdownlistenZusatz!$A$1:$G$140,2,FALSE)</f>
        <v>POI</v>
      </c>
      <c r="C66" s="3">
        <f>VLOOKUP(A66,DropdownlistenZusatz!$A$1:$G$140,3,FALSE)</f>
        <v>6000</v>
      </c>
      <c r="D66" s="3" t="str">
        <f>VLOOKUP(A66,DropdownlistenZusatz!$A$1:$G$140,4,FALSE)</f>
        <v>UnterhaltungSportNaherholung</v>
      </c>
      <c r="E66" s="3" t="str">
        <f>VLOOKUP(A66,DropdownlistenZusatz!$A$1:$G$140,5,FALSE)</f>
        <v>6000_009</v>
      </c>
      <c r="F66" s="105" t="str">
        <f>VLOOKUP(A66,DropdownlistenZusatz!$A$1:$G$140,6,FALSE)</f>
        <v>Kino</v>
      </c>
      <c r="G66" s="3"/>
      <c r="H66" s="107"/>
      <c r="I66" s="52" t="str">
        <f>PlanungsEinheit_Erlaeuterung!A72</f>
        <v>WssPr</v>
      </c>
      <c r="J66" s="52"/>
      <c r="K66" s="52"/>
      <c r="L66" s="112"/>
    </row>
    <row r="67" spans="1:12" x14ac:dyDescent="0.35">
      <c r="A67" s="146" t="s">
        <v>695</v>
      </c>
      <c r="B67" s="140" t="str">
        <f>VLOOKUP(A67,DropdownlistenZusatz!$A$1:$G$140,2,FALSE)</f>
        <v>POI</v>
      </c>
      <c r="C67" s="3">
        <f>VLOOKUP(A67,DropdownlistenZusatz!$A$1:$G$140,3,FALSE)</f>
        <v>7000</v>
      </c>
      <c r="D67" s="3" t="str">
        <f>VLOOKUP(A67,DropdownlistenZusatz!$A$1:$G$140,4,FALSE)</f>
        <v>EinkaufenDienstleistung</v>
      </c>
      <c r="E67" s="3" t="str">
        <f>VLOOKUP(A67,DropdownlistenZusatz!$A$1:$G$140,5,FALSE)</f>
        <v>7000_006</v>
      </c>
      <c r="F67" s="105" t="str">
        <f>VLOOKUP(A67,DropdownlistenZusatz!$A$1:$G$140,6,FALSE)</f>
        <v>Kiosk</v>
      </c>
      <c r="G67" s="3"/>
      <c r="H67" s="107"/>
      <c r="I67" s="52" t="str">
        <f>PlanungsEinheit_Erlaeuterung!A73</f>
        <v>WssVerb</v>
      </c>
      <c r="J67" s="52"/>
      <c r="K67" s="52"/>
      <c r="L67" s="112"/>
    </row>
    <row r="68" spans="1:12" x14ac:dyDescent="0.35">
      <c r="A68" s="147" t="s">
        <v>696</v>
      </c>
      <c r="B68" s="140" t="str">
        <f>VLOOKUP(A68,DropdownlistenZusatz!$A$1:$G$140,2,FALSE)</f>
        <v>POI</v>
      </c>
      <c r="C68" s="3">
        <f>VLOOKUP(A68,DropdownlistenZusatz!$A$1:$G$140,3,FALSE)</f>
        <v>3000</v>
      </c>
      <c r="D68" s="3" t="str">
        <f>VLOOKUP(A68,DropdownlistenZusatz!$A$1:$G$140,4,FALSE)</f>
        <v>BildungBetreuung</v>
      </c>
      <c r="E68" s="3" t="str">
        <f>VLOOKUP(A68,DropdownlistenZusatz!$A$1:$G$140,5,FALSE)</f>
        <v>3000_006</v>
      </c>
      <c r="F68" s="105" t="str">
        <f>VLOOKUP(A68,DropdownlistenZusatz!$A$1:$G$140,6,FALSE)</f>
        <v>Kita</v>
      </c>
      <c r="G68" s="3"/>
      <c r="H68" s="107"/>
      <c r="I68" s="52" t="str">
        <f>PlanungsEinheit_Erlaeuterung!A74</f>
        <v>Nausb</v>
      </c>
      <c r="J68" s="52"/>
      <c r="K68" s="52"/>
      <c r="L68" s="112"/>
    </row>
    <row r="69" spans="1:12" x14ac:dyDescent="0.35">
      <c r="A69" s="147" t="s">
        <v>697</v>
      </c>
      <c r="B69" s="140" t="str">
        <f>VLOOKUP(A69,DropdownlistenZusatz!$A$1:$G$140,2,FALSE)</f>
        <v>UmweltVersorgung</v>
      </c>
      <c r="C69" s="3">
        <f>VLOOKUP(A69,DropdownlistenZusatz!$A$1:$G$140,3,FALSE)</f>
        <v>1100</v>
      </c>
      <c r="D69" s="3" t="str">
        <f>VLOOKUP(A69,DropdownlistenZusatz!$A$1:$G$140,4,FALSE)</f>
        <v>UmweltVersorgung</v>
      </c>
      <c r="E69" s="3" t="str">
        <f>VLOOKUP(A69,DropdownlistenZusatz!$A$1:$G$140,5,FALSE)</f>
        <v>1100_004</v>
      </c>
      <c r="F69" s="105" t="str">
        <f>VLOOKUP(A69,DropdownlistenZusatz!$A$1:$G$140,6,FALSE)</f>
        <v>Klaerschlammausbringung</v>
      </c>
      <c r="G69" s="3"/>
      <c r="H69" s="107"/>
      <c r="I69" s="52" t="str">
        <f>PlanungsEinheit_Erlaeuterung!A75</f>
        <v>GemFinz</v>
      </c>
      <c r="J69" s="52"/>
      <c r="K69" s="52"/>
      <c r="L69" s="112"/>
    </row>
    <row r="70" spans="1:12" x14ac:dyDescent="0.35">
      <c r="A70" s="147" t="s">
        <v>698</v>
      </c>
      <c r="B70" s="140" t="str">
        <f>VLOOKUP(A70,DropdownlistenZusatz!$A$1:$G$140,2,FALSE)</f>
        <v>UmweltVersorgung</v>
      </c>
      <c r="C70" s="3">
        <f>VLOOKUP(A70,DropdownlistenZusatz!$A$1:$G$140,3,FALSE)</f>
        <v>1100</v>
      </c>
      <c r="D70" s="3" t="str">
        <f>VLOOKUP(A70,DropdownlistenZusatz!$A$1:$G$140,4,FALSE)</f>
        <v>UmweltVersorgung</v>
      </c>
      <c r="E70" s="3" t="str">
        <f>VLOOKUP(A70,DropdownlistenZusatz!$A$1:$G$140,5,FALSE)</f>
        <v>1100_005</v>
      </c>
      <c r="F70" s="105" t="str">
        <f>VLOOKUP(A70,DropdownlistenZusatz!$A$1:$G$140,6,FALSE)</f>
        <v>Klaerwerk</v>
      </c>
      <c r="G70" s="3"/>
      <c r="H70" s="107"/>
      <c r="I70" s="52" t="str">
        <f>PlanungsEinheit_Erlaeuterung!A76</f>
        <v>GewFl</v>
      </c>
      <c r="J70" s="52"/>
      <c r="K70" s="52"/>
      <c r="L70" s="112"/>
    </row>
    <row r="71" spans="1:12" x14ac:dyDescent="0.35">
      <c r="A71" s="147" t="s">
        <v>1162</v>
      </c>
      <c r="B71" s="140" t="str">
        <f>VLOOKUP(A71,DropdownlistenZusatz!$A$1:$G$140,2,FALSE)</f>
        <v>PlanungsEinheiten</v>
      </c>
      <c r="C71" s="3">
        <f>VLOOKUP(A71,DropdownlistenZusatz!$A$1:$G$140,3,FALSE)</f>
        <v>8000</v>
      </c>
      <c r="D71" s="3" t="str">
        <f>VLOOKUP(A71,DropdownlistenZusatz!$A$1:$G$140,4,FALSE)</f>
        <v>PlanungsEinheiten</v>
      </c>
      <c r="E71" s="3" t="str">
        <f>VLOOKUP(A71,DropdownlistenZusatz!$A$1:$G$140,5,FALSE)</f>
        <v>8000_002</v>
      </c>
      <c r="F71" s="105" t="str">
        <f>VLOOKUP(A71,DropdownlistenZusatz!$A$1:$G$140,6,FALSE)</f>
        <v>Kommune</v>
      </c>
      <c r="G71" s="3"/>
      <c r="H71" s="107"/>
      <c r="I71" s="52" t="str">
        <f>PlanungsEinheit_Erlaeuterung!A77</f>
        <v>Kfkraft</v>
      </c>
      <c r="J71" s="52"/>
      <c r="K71" s="52"/>
      <c r="L71" s="112"/>
    </row>
    <row r="72" spans="1:12" x14ac:dyDescent="0.35">
      <c r="A72" s="147" t="s">
        <v>699</v>
      </c>
      <c r="B72" s="140" t="str">
        <f>VLOOKUP(A72,DropdownlistenZusatz!$A$1:$G$140,2,FALSE)</f>
        <v>UmweltVersorgung</v>
      </c>
      <c r="C72" s="3">
        <f>VLOOKUP(A72,DropdownlistenZusatz!$A$1:$G$140,3,FALSE)</f>
        <v>1100</v>
      </c>
      <c r="D72" s="3" t="str">
        <f>VLOOKUP(A72,DropdownlistenZusatz!$A$1:$G$140,4,FALSE)</f>
        <v>UmweltVersorgung</v>
      </c>
      <c r="E72" s="3" t="str">
        <f>VLOOKUP(A72,DropdownlistenZusatz!$A$1:$G$140,5,FALSE)</f>
        <v>1100_006</v>
      </c>
      <c r="F72" s="105" t="str">
        <f>VLOOKUP(A72,DropdownlistenZusatz!$A$1:$G$140,6,FALSE)</f>
        <v>Kraftwaermekopplungsanlagen</v>
      </c>
      <c r="G72" s="3"/>
      <c r="H72" s="107"/>
      <c r="I72" s="52" t="str">
        <f>PlanungsEinheit_Erlaeuterung!A78</f>
        <v>MitSpg</v>
      </c>
      <c r="J72" s="52"/>
      <c r="K72" s="52"/>
      <c r="L72" s="112"/>
    </row>
    <row r="73" spans="1:12" x14ac:dyDescent="0.35">
      <c r="A73" s="146" t="s">
        <v>2159</v>
      </c>
      <c r="B73" s="140" t="str">
        <f>VLOOKUP(A73,DropdownlistenZusatz!$A$1:$G$140,2,FALSE)</f>
        <v>UmweltVersorgung</v>
      </c>
      <c r="C73" s="3">
        <f>VLOOKUP(A73,DropdownlistenZusatz!$A$1:$G$140,3,FALSE)</f>
        <v>1100</v>
      </c>
      <c r="D73" s="3" t="str">
        <f>VLOOKUP(A73,DropdownlistenZusatz!$A$1:$G$140,4,FALSE)</f>
        <v>UmweltVersorgung</v>
      </c>
      <c r="E73" s="3" t="str">
        <f>VLOOKUP(A73,DropdownlistenZusatz!$A$1:$G$140,5,FALSE)</f>
        <v>1100_002</v>
      </c>
      <c r="F73" s="105" t="str">
        <f>VLOOKUP(A73,DropdownlistenZusatz!$A$1:$G$140,6,FALSE)</f>
        <v>KraftwerkFabrik</v>
      </c>
      <c r="G73" s="123"/>
      <c r="H73" s="107"/>
      <c r="I73" s="52" t="str">
        <f>PlanungsEinheit_Erlaeuterung!A79</f>
        <v>BdRwrt</v>
      </c>
      <c r="J73" s="52"/>
      <c r="K73" s="52"/>
      <c r="L73" s="112"/>
    </row>
    <row r="74" spans="1:12" x14ac:dyDescent="0.35">
      <c r="A74" s="147" t="s">
        <v>700</v>
      </c>
      <c r="B74" s="140" t="str">
        <f>VLOOKUP(A74,DropdownlistenZusatz!$A$1:$G$140,2,FALSE)</f>
        <v>POI</v>
      </c>
      <c r="C74" s="3">
        <f>VLOOKUP(A74,DropdownlistenZusatz!$A$1:$G$140,3,FALSE)</f>
        <v>2000</v>
      </c>
      <c r="D74" s="3" t="str">
        <f>VLOOKUP(A74,DropdownlistenZusatz!$A$1:$G$140,4,FALSE)</f>
        <v>Gesundheit</v>
      </c>
      <c r="E74" s="3" t="str">
        <f>VLOOKUP(A74,DropdownlistenZusatz!$A$1:$G$140,5,FALSE)</f>
        <v>2000_003</v>
      </c>
      <c r="F74" s="105" t="str">
        <f>VLOOKUP(A74,DropdownlistenZusatz!$A$1:$G$140,6,FALSE)</f>
        <v>Krankenhaus</v>
      </c>
      <c r="G74" s="3"/>
      <c r="H74" s="107"/>
      <c r="I74" s="52" t="str">
        <f>PlanungsEinheit_Erlaeuterung!A80</f>
        <v>Lagwrt</v>
      </c>
      <c r="J74" s="52"/>
      <c r="K74" s="52"/>
      <c r="L74" s="112"/>
    </row>
    <row r="75" spans="1:12" x14ac:dyDescent="0.35">
      <c r="A75" s="145" t="s">
        <v>2895</v>
      </c>
      <c r="B75" s="140" t="str">
        <f>VLOOKUP(A75,DropdownlistenZusatz!$A$1:$G$140,2,FALSE)</f>
        <v>UmweltVersorgung</v>
      </c>
      <c r="C75" s="3">
        <f>VLOOKUP(A75,DropdownlistenZusatz!$A$1:$G$140,3,FALSE)</f>
        <v>1100</v>
      </c>
      <c r="D75" s="3" t="str">
        <f>VLOOKUP(A75,DropdownlistenZusatz!$A$1:$G$140,4,FALSE)</f>
        <v>UmweltVersorgung</v>
      </c>
      <c r="E75" s="3" t="str">
        <f>VLOOKUP(A75,DropdownlistenZusatz!$A$1:$G$140,5,FALSE)</f>
        <v>1100_017</v>
      </c>
      <c r="F75" s="105" t="str">
        <f>VLOOKUP(A75,DropdownlistenZusatz!$A$1:$G$140,6,FALSE)</f>
        <v>Laermbelastung</v>
      </c>
      <c r="G75" s="3"/>
      <c r="H75" s="107"/>
      <c r="I75" s="52" t="str">
        <f>PlanungsEinheit_Erlaeuterung!A81</f>
        <v>ResAb</v>
      </c>
      <c r="J75" s="52"/>
      <c r="K75" s="52"/>
      <c r="L75" s="112"/>
    </row>
    <row r="76" spans="1:12" x14ac:dyDescent="0.35">
      <c r="A76" s="147" t="s">
        <v>1169</v>
      </c>
      <c r="B76" s="140" t="str">
        <f>VLOOKUP(A76,DropdownlistenZusatz!$A$1:$G$140,2,FALSE)</f>
        <v>UmweltVersorgung</v>
      </c>
      <c r="C76" s="3">
        <f>VLOOKUP(A76,DropdownlistenZusatz!$A$1:$G$140,3,FALSE)</f>
        <v>1100</v>
      </c>
      <c r="D76" s="3" t="str">
        <f>VLOOKUP(A76,DropdownlistenZusatz!$A$1:$G$140,4,FALSE)</f>
        <v>UmweltVersorgung</v>
      </c>
      <c r="E76" s="3" t="str">
        <f>VLOOKUP(A76,DropdownlistenZusatz!$A$1:$G$140,5,FALSE)</f>
        <v>1100_012</v>
      </c>
      <c r="F76" s="105" t="str">
        <f>VLOOKUP(A76,DropdownlistenZusatz!$A$1:$G$140,6,FALSE)</f>
        <v>Landnutzung</v>
      </c>
      <c r="G76" s="3"/>
      <c r="H76" s="107"/>
      <c r="I76" s="52" t="str">
        <f>PlanungsEinheit_Erlaeuterung!A82</f>
        <v>Rlag</v>
      </c>
      <c r="J76" s="52"/>
      <c r="K76" s="52"/>
      <c r="L76" s="112"/>
    </row>
    <row r="77" spans="1:12" x14ac:dyDescent="0.35">
      <c r="A77" s="147" t="s">
        <v>861</v>
      </c>
      <c r="B77" s="140" t="str">
        <f>VLOOKUP(A77,DropdownlistenZusatz!$A$1:$G$140,2,FALSE)</f>
        <v>POI</v>
      </c>
      <c r="C77" s="3">
        <f>VLOOKUP(A77,DropdownlistenZusatz!$A$1:$G$140,3,FALSE)</f>
        <v>7000</v>
      </c>
      <c r="D77" s="3" t="str">
        <f>VLOOKUP(A77,DropdownlistenZusatz!$A$1:$G$140,4,FALSE)</f>
        <v>EinkaufenDienstleistung</v>
      </c>
      <c r="E77" s="3" t="str">
        <f>VLOOKUP(A77,DropdownlistenZusatz!$A$1:$G$140,5,FALSE)</f>
        <v>7000_011</v>
      </c>
      <c r="F77" s="105" t="str">
        <f>VLOOKUP(A77,DropdownlistenZusatz!$A$1:$G$140,6,FALSE)</f>
        <v>Lebensmittelgeschaeft</v>
      </c>
      <c r="G77" s="51"/>
      <c r="H77" s="107"/>
      <c r="I77" s="52" t="str">
        <f>PlanungsEinheit_Erlaeuterung!A83</f>
        <v>Tursm</v>
      </c>
      <c r="J77" s="52"/>
      <c r="K77" s="52"/>
      <c r="L77" s="112"/>
    </row>
    <row r="78" spans="1:12" x14ac:dyDescent="0.35">
      <c r="A78" s="147" t="s">
        <v>701</v>
      </c>
      <c r="B78" s="140" t="str">
        <f>VLOOKUP(A78,DropdownlistenZusatz!$A$1:$G$140,2,FALSE)</f>
        <v>Netzwerke</v>
      </c>
      <c r="C78" s="3">
        <f>VLOOKUP(A78,DropdownlistenZusatz!$A$1:$G$140,3,FALSE)</f>
        <v>9000</v>
      </c>
      <c r="D78" s="3" t="str">
        <f>VLOOKUP(A78,DropdownlistenZusatz!$A$1:$G$140,4,FALSE)</f>
        <v>Netzwerke</v>
      </c>
      <c r="E78" s="3" t="str">
        <f>VLOOKUP(A78,DropdownlistenZusatz!$A$1:$G$140,5,FALSE)</f>
        <v>9000_006</v>
      </c>
      <c r="F78" s="105" t="str">
        <f>VLOOKUP(A78,DropdownlistenZusatz!$A$1:$G$140,6,FALSE)</f>
        <v>LiniennetzOePNV</v>
      </c>
      <c r="G78" s="98"/>
      <c r="H78" s="107"/>
      <c r="I78" s="52" t="str">
        <f>PlanungsEinheit_Erlaeuterung!A84</f>
        <v>BGP</v>
      </c>
      <c r="J78" s="52"/>
      <c r="K78" s="52"/>
      <c r="L78" s="112"/>
    </row>
    <row r="79" spans="1:12" x14ac:dyDescent="0.35">
      <c r="A79" s="145" t="s">
        <v>2896</v>
      </c>
      <c r="B79" s="140" t="str">
        <f>VLOOKUP(A79,DropdownlistenZusatz!$A$1:$G$140,2,FALSE)</f>
        <v>UmweltVersorgung</v>
      </c>
      <c r="C79" s="3">
        <f>VLOOKUP(A79,DropdownlistenZusatz!$A$1:$G$140,3,FALSE)</f>
        <v>1100</v>
      </c>
      <c r="D79" s="3" t="str">
        <f>VLOOKUP(A79,DropdownlistenZusatz!$A$1:$G$140,4,FALSE)</f>
        <v>UmweltVersorgung</v>
      </c>
      <c r="E79" s="3" t="str">
        <f>VLOOKUP(A79,DropdownlistenZusatz!$A$1:$G$140,5,FALSE)</f>
        <v>1100_018</v>
      </c>
      <c r="F79" s="105" t="str">
        <f>VLOOKUP(A79,DropdownlistenZusatz!$A$1:$G$140,6,FALSE)</f>
        <v>Luftschadstoffe</v>
      </c>
      <c r="G79" s="123"/>
      <c r="H79" s="107"/>
      <c r="I79" s="52" t="str">
        <f>PlanungsEinheit_Erlaeuterung!A85</f>
        <v>BarUmb</v>
      </c>
      <c r="J79" s="52"/>
      <c r="K79" s="52"/>
      <c r="L79" s="112"/>
    </row>
    <row r="80" spans="1:12" x14ac:dyDescent="0.35">
      <c r="A80" s="147" t="s">
        <v>702</v>
      </c>
      <c r="B80" s="140" t="str">
        <f>VLOOKUP(A80,DropdownlistenZusatz!$A$1:$G$140,2,FALSE)</f>
        <v>POI</v>
      </c>
      <c r="C80" s="3">
        <f>VLOOKUP(A80,DropdownlistenZusatz!$A$1:$G$140,3,FALSE)</f>
        <v>6000</v>
      </c>
      <c r="D80" s="3" t="str">
        <f>VLOOKUP(A80,DropdownlistenZusatz!$A$1:$G$140,4,FALSE)</f>
        <v>UnterhaltungSportNaherholung</v>
      </c>
      <c r="E80" s="3" t="str">
        <f>VLOOKUP(A80,DropdownlistenZusatz!$A$1:$G$140,5,FALSE)</f>
        <v>6000_010</v>
      </c>
      <c r="F80" s="105" t="str">
        <f>VLOOKUP(A80,DropdownlistenZusatz!$A$1:$G$140,6,FALSE)</f>
        <v>Museum</v>
      </c>
      <c r="G80" s="3"/>
      <c r="H80" s="107"/>
      <c r="I80" s="52" t="str">
        <f>PlanungsEinheit_Erlaeuterung!A86</f>
        <v>EnrSan</v>
      </c>
      <c r="J80" s="52"/>
      <c r="K80" s="52"/>
      <c r="L80" s="112"/>
    </row>
    <row r="81" spans="1:12" x14ac:dyDescent="0.35">
      <c r="A81" s="146" t="s">
        <v>1204</v>
      </c>
      <c r="B81" s="140" t="str">
        <f>VLOOKUP(A81,DropdownlistenZusatz!$A$1:$G$140,2,FALSE)</f>
        <v>POI</v>
      </c>
      <c r="C81" s="3">
        <f>VLOOKUP(A81,DropdownlistenZusatz!$A$1:$G$140,3,FALSE)</f>
        <v>7000</v>
      </c>
      <c r="D81" s="3" t="str">
        <f>VLOOKUP(A81,DropdownlistenZusatz!$A$1:$G$140,4,FALSE)</f>
        <v>EinkaufenDienstleistung</v>
      </c>
      <c r="E81" s="3" t="str">
        <f>VLOOKUP(A81,DropdownlistenZusatz!$A$1:$G$140,5,FALSE)</f>
        <v>7000_020</v>
      </c>
      <c r="F81" s="105" t="str">
        <f>VLOOKUP(A81,DropdownlistenZusatz!$A$1:$G$140,6,FALSE)</f>
        <v>NagelstudioKosmetik</v>
      </c>
      <c r="G81" s="123"/>
      <c r="H81" s="107"/>
      <c r="I81" s="52" t="str">
        <f>PlanungsEinheit_Erlaeuterung!A87</f>
        <v>KliAnp</v>
      </c>
      <c r="J81" s="52"/>
      <c r="K81" s="52"/>
      <c r="L81" s="112"/>
    </row>
    <row r="82" spans="1:12" x14ac:dyDescent="0.35">
      <c r="A82" s="147" t="s">
        <v>2894</v>
      </c>
      <c r="B82" s="140" t="str">
        <f>VLOOKUP(A82,DropdownlistenZusatz!$A$1:$G$140,2,FALSE)</f>
        <v>Netzwerke</v>
      </c>
      <c r="C82" s="3">
        <f>VLOOKUP(A82,DropdownlistenZusatz!$A$1:$G$140,3,FALSE)</f>
        <v>9000</v>
      </c>
      <c r="D82" s="3" t="str">
        <f>VLOOKUP(A82,DropdownlistenZusatz!$A$1:$G$140,4,FALSE)</f>
        <v>Netzwerke</v>
      </c>
      <c r="E82" s="3" t="str">
        <f>VLOOKUP(A82,DropdownlistenZusatz!$A$1:$G$140,5,FALSE)</f>
        <v>9000_999</v>
      </c>
      <c r="F82" s="105" t="str">
        <f>VLOOKUP(A82,DropdownlistenZusatz!$A$1:$G$140,6,FALSE)</f>
        <v>Netzwerke_Gitter</v>
      </c>
      <c r="G82" s="3"/>
      <c r="H82" s="107"/>
      <c r="I82" s="52" t="str">
        <f>PlanungsEinheit_Erlaeuterung!A88</f>
        <v>DenkM</v>
      </c>
      <c r="J82" s="52"/>
      <c r="K82" s="52"/>
      <c r="L82" s="112"/>
    </row>
    <row r="83" spans="1:12" x14ac:dyDescent="0.35">
      <c r="A83" s="147" t="s">
        <v>964</v>
      </c>
      <c r="B83" s="140" t="str">
        <f>VLOOKUP(A83,DropdownlistenZusatz!$A$1:$G$140,2,FALSE)</f>
        <v>POI</v>
      </c>
      <c r="C83" s="3">
        <f>VLOOKUP(A83,DropdownlistenZusatz!$A$1:$G$140,3,FALSE)</f>
        <v>7000</v>
      </c>
      <c r="D83" s="3" t="str">
        <f>VLOOKUP(A83,DropdownlistenZusatz!$A$1:$G$140,4,FALSE)</f>
        <v>EinkaufenDienstleistung</v>
      </c>
      <c r="E83" s="3" t="str">
        <f>VLOOKUP(A83,DropdownlistenZusatz!$A$1:$G$140,5,FALSE)</f>
        <v>7000_017</v>
      </c>
      <c r="F83" s="105" t="str">
        <f>VLOOKUP(A83,DropdownlistenZusatz!$A$1:$G$140,6,FALSE)</f>
        <v>OeffentlicheToiletten</v>
      </c>
      <c r="G83" s="51"/>
      <c r="H83" s="107"/>
      <c r="I83" s="52" t="str">
        <f>PlanungsEinheit_Erlaeuterung!A89</f>
        <v>BauLas</v>
      </c>
      <c r="J83" s="52"/>
      <c r="K83" s="52"/>
      <c r="L83" s="112"/>
    </row>
    <row r="84" spans="1:12" x14ac:dyDescent="0.35">
      <c r="A84" s="147" t="s">
        <v>884</v>
      </c>
      <c r="B84" s="140" t="str">
        <f>VLOOKUP(A84,DropdownlistenZusatz!$A$1:$G$140,2,FALSE)</f>
        <v>POI</v>
      </c>
      <c r="C84" s="3">
        <f>VLOOKUP(A84,DropdownlistenZusatz!$A$1:$G$140,3,FALSE)</f>
        <v>1000</v>
      </c>
      <c r="D84" s="3" t="str">
        <f>VLOOKUP(A84,DropdownlistenZusatz!$A$1:$G$140,4,FALSE)</f>
        <v>Grundversorgung</v>
      </c>
      <c r="E84" s="3" t="str">
        <f>VLOOKUP(A84,DropdownlistenZusatz!$A$1:$G$140,5,FALSE)</f>
        <v>1000_007</v>
      </c>
      <c r="F84" s="105" t="str">
        <f>VLOOKUP(A84,DropdownlistenZusatz!$A$1:$G$140,6,FALSE)</f>
        <v>OeffentlicheTrinkwasserstelle</v>
      </c>
      <c r="G84" s="98"/>
      <c r="H84" s="107"/>
      <c r="I84" s="52" t="str">
        <f>PlanungsEinheit_Erlaeuterung!A90</f>
        <v>BdArt</v>
      </c>
      <c r="J84" s="52"/>
      <c r="K84" s="52"/>
      <c r="L84" s="112"/>
    </row>
    <row r="85" spans="1:12" x14ac:dyDescent="0.35">
      <c r="A85" s="147" t="s">
        <v>1238</v>
      </c>
      <c r="B85" s="140" t="str">
        <f>VLOOKUP(A85,DropdownlistenZusatz!$A$1:$G$140,2,FALSE)</f>
        <v>POI</v>
      </c>
      <c r="C85" s="3">
        <f>VLOOKUP(A85,DropdownlistenZusatz!$A$1:$G$140,3,FALSE)</f>
        <v>7000</v>
      </c>
      <c r="D85" s="3" t="str">
        <f>VLOOKUP(A85,DropdownlistenZusatz!$A$1:$G$140,4,FALSE)</f>
        <v>EinkaufenDienstleistung</v>
      </c>
      <c r="E85" s="3" t="str">
        <f>VLOOKUP(A85,DropdownlistenZusatz!$A$1:$G$140,5,FALSE)</f>
        <v>7000_024</v>
      </c>
      <c r="F85" s="105" t="str">
        <f>VLOOKUP(A85,DropdownlistenZusatz!$A$1:$G$140,6,FALSE)</f>
        <v>OptikerHoergeraete</v>
      </c>
      <c r="G85" s="3"/>
      <c r="H85" s="107"/>
      <c r="I85" s="52" t="str">
        <f>PlanungsEinheit_Erlaeuterung!A91</f>
        <v>AckZahl</v>
      </c>
      <c r="J85" s="52"/>
      <c r="K85" s="52"/>
      <c r="L85" s="112"/>
    </row>
    <row r="86" spans="1:12" x14ac:dyDescent="0.35">
      <c r="A86" s="147" t="s">
        <v>703</v>
      </c>
      <c r="B86" s="140" t="str">
        <f>VLOOKUP(A86,DropdownlistenZusatz!$A$1:$G$140,2,FALSE)</f>
        <v>POI</v>
      </c>
      <c r="C86" s="3">
        <f>VLOOKUP(A86,DropdownlistenZusatz!$A$1:$G$140,3,FALSE)</f>
        <v>6000</v>
      </c>
      <c r="D86" s="3" t="str">
        <f>VLOOKUP(A86,DropdownlistenZusatz!$A$1:$G$140,4,FALSE)</f>
        <v>UnterhaltungSportNaherholung</v>
      </c>
      <c r="E86" s="3" t="str">
        <f>VLOOKUP(A86,DropdownlistenZusatz!$A$1:$G$140,5,FALSE)</f>
        <v>6000_011</v>
      </c>
      <c r="F86" s="105" t="str">
        <f>VLOOKUP(A86,DropdownlistenZusatz!$A$1:$G$140,6,FALSE)</f>
        <v>Park</v>
      </c>
      <c r="G86" s="3"/>
      <c r="H86" s="107"/>
      <c r="I86" s="52" t="str">
        <f>PlanungsEinheit_Erlaeuterung!A92</f>
        <v>GrnLZahl</v>
      </c>
      <c r="J86" s="52"/>
      <c r="K86" s="52"/>
      <c r="L86" s="112"/>
    </row>
    <row r="87" spans="1:12" x14ac:dyDescent="0.35">
      <c r="A87" s="147" t="s">
        <v>1266</v>
      </c>
      <c r="B87" s="140" t="str">
        <f>VLOOKUP(A87,DropdownlistenZusatz!$A$1:$G$140,2,FALSE)</f>
        <v>PlanungsEinheiten</v>
      </c>
      <c r="C87" s="3">
        <f>VLOOKUP(A87,DropdownlistenZusatz!$A$1:$G$140,3,FALSE)</f>
        <v>8000</v>
      </c>
      <c r="D87" s="3" t="str">
        <f>VLOOKUP(A87,DropdownlistenZusatz!$A$1:$G$140,4,FALSE)</f>
        <v>PlanungsEinheiten</v>
      </c>
      <c r="E87" s="3" t="str">
        <f>VLOOKUP(A87,DropdownlistenZusatz!$A$1:$G$140,5,FALSE)</f>
        <v>8000_012</v>
      </c>
      <c r="F87" s="105" t="str">
        <f>VLOOKUP(A87,DropdownlistenZusatz!$A$1:$G$140,6,FALSE)</f>
        <v>Person</v>
      </c>
      <c r="G87" s="3"/>
      <c r="H87" s="107"/>
      <c r="I87" s="52" t="str">
        <f>PlanungsEinheit_Erlaeuterung!A93</f>
        <v>BdSen</v>
      </c>
      <c r="J87" s="52"/>
      <c r="K87" s="52"/>
      <c r="L87" s="112"/>
    </row>
    <row r="88" spans="1:12" x14ac:dyDescent="0.35">
      <c r="A88" s="147" t="s">
        <v>704</v>
      </c>
      <c r="B88" s="140" t="str">
        <f>VLOOKUP(A88,DropdownlistenZusatz!$A$1:$G$140,2,FALSE)</f>
        <v>POI</v>
      </c>
      <c r="C88" s="3">
        <f>VLOOKUP(A88,DropdownlistenZusatz!$A$1:$G$140,3,FALSE)</f>
        <v>2000</v>
      </c>
      <c r="D88" s="3" t="str">
        <f>VLOOKUP(A88,DropdownlistenZusatz!$A$1:$G$140,4,FALSE)</f>
        <v>Gesundheit</v>
      </c>
      <c r="E88" s="3" t="str">
        <f>VLOOKUP(A88,DropdownlistenZusatz!$A$1:$G$140,5,FALSE)</f>
        <v>2000_004</v>
      </c>
      <c r="F88" s="105" t="str">
        <f>VLOOKUP(A88,DropdownlistenZusatz!$A$1:$G$140,6,FALSE)</f>
        <v>Pflegeeinrichtung</v>
      </c>
      <c r="G88" s="3"/>
      <c r="H88" s="107"/>
      <c r="I88" s="52" t="str">
        <f>PlanungsEinheit_Erlaeuterung!A94</f>
        <v>BrandL</v>
      </c>
      <c r="J88" s="52"/>
      <c r="K88" s="52"/>
      <c r="L88" s="112"/>
    </row>
    <row r="89" spans="1:12" x14ac:dyDescent="0.35">
      <c r="A89" s="146" t="s">
        <v>705</v>
      </c>
      <c r="B89" s="140" t="str">
        <f>VLOOKUP(A89,DropdownlistenZusatz!$A$1:$G$140,2,FALSE)</f>
        <v>POI</v>
      </c>
      <c r="C89" s="3">
        <f>VLOOKUP(A89,DropdownlistenZusatz!$A$1:$G$140,3,FALSE)</f>
        <v>5000</v>
      </c>
      <c r="D89" s="3" t="str">
        <f>VLOOKUP(A89,DropdownlistenZusatz!$A$1:$G$140,4,FALSE)</f>
        <v>Mobilitaet</v>
      </c>
      <c r="E89" s="3" t="str">
        <f>VLOOKUP(A89,DropdownlistenZusatz!$A$1:$G$140,5,FALSE)</f>
        <v>5000_004</v>
      </c>
      <c r="F89" s="105" t="str">
        <f>VLOOKUP(A89,DropdownlistenZusatz!$A$1:$G$140,6,FALSE)</f>
        <v>PKWParkplatz</v>
      </c>
      <c r="G89" s="3"/>
      <c r="H89" s="107"/>
      <c r="I89" s="52" t="str">
        <f>PlanungsEinheit_Erlaeuterung!A95</f>
        <v>HWssrR</v>
      </c>
      <c r="J89" s="52"/>
      <c r="K89" s="52"/>
      <c r="L89" s="112"/>
    </row>
    <row r="90" spans="1:12" x14ac:dyDescent="0.35">
      <c r="A90" s="147" t="s">
        <v>2893</v>
      </c>
      <c r="B90" s="140" t="str">
        <f>VLOOKUP(A90,DropdownlistenZusatz!$A$1:$G$140,2,FALSE)</f>
        <v>PlanungsEinheiten</v>
      </c>
      <c r="C90" s="3">
        <f>VLOOKUP(A90,DropdownlistenZusatz!$A$1:$G$140,3,FALSE)</f>
        <v>8000</v>
      </c>
      <c r="D90" s="3" t="str">
        <f>VLOOKUP(A90,DropdownlistenZusatz!$A$1:$G$140,4,FALSE)</f>
        <v>PlanungsEinheiten</v>
      </c>
      <c r="E90" s="3" t="str">
        <f>VLOOKUP(A90,DropdownlistenZusatz!$A$1:$G$140,5,FALSE)</f>
        <v>8000_999</v>
      </c>
      <c r="F90" s="105" t="str">
        <f>VLOOKUP(A90,DropdownlistenZusatz!$A$1:$G$140,6,FALSE)</f>
        <v>PlanungsEinheiten_Gitter</v>
      </c>
      <c r="G90" s="3"/>
      <c r="H90" s="107"/>
      <c r="I90" s="52" t="str">
        <f>PlanungsEinheit_Erlaeuterung!A96</f>
        <v>KrimR</v>
      </c>
      <c r="J90" s="52"/>
      <c r="K90" s="52"/>
      <c r="L90" s="112"/>
    </row>
    <row r="91" spans="1:12" x14ac:dyDescent="0.35">
      <c r="A91" s="147" t="s">
        <v>2892</v>
      </c>
      <c r="B91" s="140" t="str">
        <f>VLOOKUP(A91,DropdownlistenZusatz!$A$1:$G$140,2,FALSE)</f>
        <v>POI</v>
      </c>
      <c r="C91" s="3">
        <f>VLOOKUP(A91,DropdownlistenZusatz!$A$1:$G$140,3,FALSE)</f>
        <v>7000</v>
      </c>
      <c r="D91" s="3" t="str">
        <f>VLOOKUP(A91,DropdownlistenZusatz!$A$1:$G$140,4,FALSE)</f>
        <v>EinkaufenDienstleistung</v>
      </c>
      <c r="E91" s="3" t="str">
        <f>VLOOKUP(A91,DropdownlistenZusatz!$A$1:$G$140,5,FALSE)</f>
        <v>7000_999</v>
      </c>
      <c r="F91" s="105" t="str">
        <f>VLOOKUP(A91,DropdownlistenZusatz!$A$1:$G$140,6,FALSE)</f>
        <v>POI_Gitter</v>
      </c>
      <c r="G91" s="3"/>
      <c r="H91" s="107"/>
      <c r="I91" s="52" t="str">
        <f>PlanungsEinheit_Erlaeuterung!A97</f>
        <v>KFZB</v>
      </c>
      <c r="J91" s="52"/>
      <c r="K91" s="52"/>
      <c r="L91" s="112"/>
    </row>
    <row r="92" spans="1:12" x14ac:dyDescent="0.35">
      <c r="A92" s="147" t="s">
        <v>706</v>
      </c>
      <c r="B92" s="140" t="str">
        <f>VLOOKUP(A92,DropdownlistenZusatz!$A$1:$G$140,2,FALSE)</f>
        <v>POI</v>
      </c>
      <c r="C92" s="3">
        <f>VLOOKUP(A92,DropdownlistenZusatz!$A$1:$G$140,3,FALSE)</f>
        <v>1000</v>
      </c>
      <c r="D92" s="3" t="str">
        <f>VLOOKUP(A92,DropdownlistenZusatz!$A$1:$G$140,4,FALSE)</f>
        <v>Grundversorgung</v>
      </c>
      <c r="E92" s="3" t="str">
        <f>VLOOKUP(A92,DropdownlistenZusatz!$A$1:$G$140,5,FALSE)</f>
        <v>1000_004</v>
      </c>
      <c r="F92" s="105" t="str">
        <f>VLOOKUP(A92,DropdownlistenZusatz!$A$1:$G$140,6,FALSE)</f>
        <v>Polizei</v>
      </c>
      <c r="G92" s="3"/>
      <c r="H92" s="107"/>
      <c r="I92" s="52" t="str">
        <f>PlanungsEinheit_Erlaeuterung!A98</f>
        <v>Oeff</v>
      </c>
      <c r="J92" s="52"/>
      <c r="K92" s="52"/>
      <c r="L92" s="112"/>
    </row>
    <row r="93" spans="1:12" x14ac:dyDescent="0.35">
      <c r="A93" s="146" t="s">
        <v>707</v>
      </c>
      <c r="B93" s="140" t="str">
        <f>VLOOKUP(A93,DropdownlistenZusatz!$A$1:$G$140,2,FALSE)</f>
        <v>POI</v>
      </c>
      <c r="C93" s="3">
        <f>VLOOKUP(A93,DropdownlistenZusatz!$A$1:$G$140,3,FALSE)</f>
        <v>7000</v>
      </c>
      <c r="D93" s="3" t="str">
        <f>VLOOKUP(A93,DropdownlistenZusatz!$A$1:$G$140,4,FALSE)</f>
        <v>EinkaufenDienstleistung</v>
      </c>
      <c r="E93" s="3" t="str">
        <f>VLOOKUP(A93,DropdownlistenZusatz!$A$1:$G$140,5,FALSE)</f>
        <v>7000_007</v>
      </c>
      <c r="F93" s="105" t="str">
        <f>VLOOKUP(A93,DropdownlistenZusatz!$A$1:$G$140,6,FALSE)</f>
        <v>Post</v>
      </c>
      <c r="G93" s="3"/>
      <c r="H93" s="107"/>
      <c r="I93" s="52" t="str">
        <f>PlanungsEinheit_Erlaeuterung!A99</f>
        <v>Quelle</v>
      </c>
      <c r="J93" s="52"/>
      <c r="K93" s="52"/>
      <c r="L93" s="112"/>
    </row>
    <row r="94" spans="1:12" x14ac:dyDescent="0.35">
      <c r="A94" s="147" t="s">
        <v>1157</v>
      </c>
      <c r="B94" s="140" t="str">
        <f>VLOOKUP(A94,DropdownlistenZusatz!$A$1:$G$140,2,FALSE)</f>
        <v>PlanungsEinheiten</v>
      </c>
      <c r="C94" s="3">
        <f>VLOOKUP(A94,DropdownlistenZusatz!$A$1:$G$140,3,FALSE)</f>
        <v>8000</v>
      </c>
      <c r="D94" s="3" t="str">
        <f>VLOOKUP(A94,DropdownlistenZusatz!$A$1:$G$140,4,FALSE)</f>
        <v>PlanungsEinheiten</v>
      </c>
      <c r="E94" s="3" t="str">
        <f>VLOOKUP(A94,DropdownlistenZusatz!$A$1:$G$140,5,FALSE)</f>
        <v>8000_003</v>
      </c>
      <c r="F94" s="105" t="str">
        <f>VLOOKUP(A94,DropdownlistenZusatz!$A$1:$G$140,6,FALSE)</f>
        <v>Postleitzahlgebiet</v>
      </c>
      <c r="G94" s="98"/>
      <c r="H94" s="107"/>
      <c r="I94" s="52" t="str">
        <f>PlanungsEinheit_Erlaeuterung!A100</f>
        <v>OldID</v>
      </c>
      <c r="J94" s="52"/>
      <c r="K94" s="52"/>
      <c r="L94" s="112"/>
    </row>
    <row r="95" spans="1:12" x14ac:dyDescent="0.35">
      <c r="A95" s="147" t="s">
        <v>708</v>
      </c>
      <c r="B95" s="140" t="str">
        <f>VLOOKUP(A95,DropdownlistenZusatz!$A$1:$G$140,2,FALSE)</f>
        <v>UmweltVersorgung</v>
      </c>
      <c r="C95" s="3">
        <f>VLOOKUP(A95,DropdownlistenZusatz!$A$1:$G$140,3,FALSE)</f>
        <v>1100</v>
      </c>
      <c r="D95" s="3" t="str">
        <f>VLOOKUP(A95,DropdownlistenZusatz!$A$1:$G$140,4,FALSE)</f>
        <v>UmweltVersorgung</v>
      </c>
      <c r="E95" s="3" t="str">
        <f>VLOOKUP(A95,DropdownlistenZusatz!$A$1:$G$140,5,FALSE)</f>
        <v>1100_008</v>
      </c>
      <c r="F95" s="105" t="str">
        <f>VLOOKUP(A95,DropdownlistenZusatz!$A$1:$G$140,6,FALSE)</f>
        <v>Pumpstation</v>
      </c>
      <c r="G95" s="3"/>
      <c r="H95" s="107"/>
      <c r="I95" s="52"/>
      <c r="J95" s="52"/>
      <c r="K95" s="52"/>
      <c r="L95" s="112"/>
    </row>
    <row r="96" spans="1:12" x14ac:dyDescent="0.35">
      <c r="A96" s="146" t="s">
        <v>709</v>
      </c>
      <c r="B96" s="140" t="str">
        <f>VLOOKUP(A96,DropdownlistenZusatz!$A$1:$G$140,2,FALSE)</f>
        <v>PlanungsEinheiten</v>
      </c>
      <c r="C96" s="3">
        <f>VLOOKUP(A96,DropdownlistenZusatz!$A$1:$G$140,3,FALSE)</f>
        <v>8000</v>
      </c>
      <c r="D96" s="3" t="str">
        <f>VLOOKUP(A96,DropdownlistenZusatz!$A$1:$G$140,4,FALSE)</f>
        <v>PlanungsEinheiten</v>
      </c>
      <c r="E96" s="3" t="str">
        <f>VLOOKUP(A96,DropdownlistenZusatz!$A$1:$G$140,5,FALSE)</f>
        <v>8000_007</v>
      </c>
      <c r="F96" s="105" t="str">
        <f>VLOOKUP(A96,DropdownlistenZusatz!$A$1:$G$140,6,FALSE)</f>
        <v>Quartier</v>
      </c>
      <c r="G96" s="3"/>
      <c r="H96" s="107"/>
      <c r="I96" s="52"/>
      <c r="J96" s="52"/>
      <c r="K96" s="52"/>
      <c r="L96" s="112"/>
    </row>
    <row r="97" spans="1:12" ht="15" thickBot="1" x14ac:dyDescent="0.4">
      <c r="A97" s="147" t="s">
        <v>710</v>
      </c>
      <c r="B97" s="140" t="str">
        <f>VLOOKUP(A97,DropdownlistenZusatz!$A$1:$G$140,2,FALSE)</f>
        <v>POI</v>
      </c>
      <c r="C97" s="3">
        <f>VLOOKUP(A97,DropdownlistenZusatz!$A$1:$G$140,3,FALSE)</f>
        <v>1000</v>
      </c>
      <c r="D97" s="3" t="str">
        <f>VLOOKUP(A97,DropdownlistenZusatz!$A$1:$G$140,4,FALSE)</f>
        <v>Grundversorgung</v>
      </c>
      <c r="E97" s="3" t="str">
        <f>VLOOKUP(A97,DropdownlistenZusatz!$A$1:$G$140,5,FALSE)</f>
        <v>1000_005</v>
      </c>
      <c r="F97" s="105" t="str">
        <f>VLOOKUP(A97,DropdownlistenZusatz!$A$1:$G$140,6,FALSE)</f>
        <v>Rathaus</v>
      </c>
      <c r="G97" s="3"/>
      <c r="H97" s="108"/>
      <c r="I97" s="109"/>
      <c r="J97" s="109"/>
      <c r="K97" s="109"/>
      <c r="L97" s="155"/>
    </row>
    <row r="98" spans="1:12" x14ac:dyDescent="0.35">
      <c r="A98" s="145" t="s">
        <v>711</v>
      </c>
      <c r="B98" s="140" t="str">
        <f>VLOOKUP(A98,DropdownlistenZusatz!$A$1:$G$140,2,FALSE)</f>
        <v>POI</v>
      </c>
      <c r="C98" s="3">
        <f>VLOOKUP(A98,DropdownlistenZusatz!$A$1:$G$140,3,FALSE)</f>
        <v>1000</v>
      </c>
      <c r="D98" s="3" t="str">
        <f>VLOOKUP(A98,DropdownlistenZusatz!$A$1:$G$140,4,FALSE)</f>
        <v>Grundversorgung</v>
      </c>
      <c r="E98" s="3" t="str">
        <f>VLOOKUP(A98,DropdownlistenZusatz!$A$1:$G$140,5,FALSE)</f>
        <v>1000_006</v>
      </c>
      <c r="F98" s="105" t="str">
        <f>VLOOKUP(A98,DropdownlistenZusatz!$A$1:$G$140,6,FALSE)</f>
        <v>RecyclinghofSammelstelle</v>
      </c>
      <c r="G98" s="3"/>
      <c r="I98" s="47"/>
    </row>
    <row r="99" spans="1:12" x14ac:dyDescent="0.35">
      <c r="A99" s="147" t="s">
        <v>712</v>
      </c>
      <c r="B99" s="140" t="str">
        <f>VLOOKUP(A99,DropdownlistenZusatz!$A$1:$G$140,2,FALSE)</f>
        <v>POI</v>
      </c>
      <c r="C99" s="3">
        <f>VLOOKUP(A99,DropdownlistenZusatz!$A$1:$G$140,3,FALSE)</f>
        <v>7000</v>
      </c>
      <c r="D99" s="3" t="str">
        <f>VLOOKUP(A99,DropdownlistenZusatz!$A$1:$G$140,4,FALSE)</f>
        <v>EinkaufenDienstleistung</v>
      </c>
      <c r="E99" s="3" t="str">
        <f>VLOOKUP(A99,DropdownlistenZusatz!$A$1:$G$140,5,FALSE)</f>
        <v>7000_008</v>
      </c>
      <c r="F99" s="105" t="str">
        <f>VLOOKUP(A99,DropdownlistenZusatz!$A$1:$G$140,6,FALSE)</f>
        <v>Reinigung</v>
      </c>
      <c r="G99" s="3"/>
      <c r="I99" s="47"/>
    </row>
    <row r="100" spans="1:12" x14ac:dyDescent="0.35">
      <c r="A100" s="146" t="s">
        <v>713</v>
      </c>
      <c r="B100" s="140" t="str">
        <f>VLOOKUP(A100,DropdownlistenZusatz!$A$1:$G$140,2,FALSE)</f>
        <v>POI</v>
      </c>
      <c r="C100" s="3">
        <f>VLOOKUP(A100,DropdownlistenZusatz!$A$1:$G$140,3,FALSE)</f>
        <v>6000</v>
      </c>
      <c r="D100" s="3" t="str">
        <f>VLOOKUP(A100,DropdownlistenZusatz!$A$1:$G$140,4,FALSE)</f>
        <v>UnterhaltungSportNaherholung</v>
      </c>
      <c r="E100" s="3" t="str">
        <f>VLOOKUP(A100,DropdownlistenZusatz!$A$1:$G$140,5,FALSE)</f>
        <v>6000_012</v>
      </c>
      <c r="F100" s="105" t="str">
        <f>VLOOKUP(A100,DropdownlistenZusatz!$A$1:$G$140,6,FALSE)</f>
        <v>RestaurantCafe</v>
      </c>
      <c r="G100" s="3"/>
      <c r="I100" s="47"/>
    </row>
    <row r="101" spans="1:12" ht="15" thickBot="1" x14ac:dyDescent="0.4">
      <c r="A101" s="146" t="s">
        <v>1069</v>
      </c>
      <c r="B101" s="140" t="str">
        <f>VLOOKUP(A101,DropdownlistenZusatz!$A$1:$G$140,2,FALSE)</f>
        <v>PlanungsEinheiten</v>
      </c>
      <c r="C101" s="3">
        <f>VLOOKUP(A101,DropdownlistenZusatz!$A$1:$G$140,3,FALSE)</f>
        <v>8000</v>
      </c>
      <c r="D101" s="3" t="str">
        <f>VLOOKUP(A101,DropdownlistenZusatz!$A$1:$G$140,4,FALSE)</f>
        <v>PlanungsEinheiten</v>
      </c>
      <c r="E101" s="3" t="str">
        <f>VLOOKUP(A101,DropdownlistenZusatz!$A$1:$G$140,5,FALSE)</f>
        <v>8000_006</v>
      </c>
      <c r="F101" s="105" t="str">
        <f>VLOOKUP(A101,DropdownlistenZusatz!$A$1:$G$140,6,FALSE)</f>
        <v>Richtwertzone</v>
      </c>
      <c r="G101" s="3"/>
      <c r="H101" s="110" t="s">
        <v>736</v>
      </c>
      <c r="I101" s="47"/>
    </row>
    <row r="102" spans="1:12" x14ac:dyDescent="0.35">
      <c r="A102" s="146" t="s">
        <v>938</v>
      </c>
      <c r="B102" s="140" t="str">
        <f>VLOOKUP(A102,DropdownlistenZusatz!$A$1:$G$140,2,FALSE)</f>
        <v>POI</v>
      </c>
      <c r="C102" s="3">
        <f>VLOOKUP(A102,DropdownlistenZusatz!$A$1:$G$140,3,FALSE)</f>
        <v>7000</v>
      </c>
      <c r="D102" s="3" t="str">
        <f>VLOOKUP(A102,DropdownlistenZusatz!$A$1:$G$140,4,FALSE)</f>
        <v>EinkaufenDienstleistung</v>
      </c>
      <c r="E102" s="3" t="str">
        <f>VLOOKUP(A102,DropdownlistenZusatz!$A$1:$G$140,5,FALSE)</f>
        <v>7000_015</v>
      </c>
      <c r="F102" s="105" t="str">
        <f>VLOOKUP(A102,DropdownlistenZusatz!$A$1:$G$140,6,FALSE)</f>
        <v>Rotlicht</v>
      </c>
      <c r="G102" s="3"/>
      <c r="H102" s="137">
        <v>1</v>
      </c>
      <c r="I102" s="47"/>
    </row>
    <row r="103" spans="1:12" x14ac:dyDescent="0.35">
      <c r="A103" s="147" t="s">
        <v>1241</v>
      </c>
      <c r="B103" s="140" t="str">
        <f>VLOOKUP(A103,DropdownlistenZusatz!$A$1:$G$140,2,FALSE)</f>
        <v>POI</v>
      </c>
      <c r="C103" s="3">
        <f>VLOOKUP(A103,DropdownlistenZusatz!$A$1:$G$140,3,FALSE)</f>
        <v>7000</v>
      </c>
      <c r="D103" s="3" t="str">
        <f>VLOOKUP(A103,DropdownlistenZusatz!$A$1:$G$140,4,FALSE)</f>
        <v>EinkaufenDienstleistung</v>
      </c>
      <c r="E103" s="3" t="str">
        <f>VLOOKUP(A103,DropdownlistenZusatz!$A$1:$G$140,5,FALSE)</f>
        <v>7000_025</v>
      </c>
      <c r="F103" s="105" t="str">
        <f>VLOOKUP(A103,DropdownlistenZusatz!$A$1:$G$140,6,FALSE)</f>
        <v>Schneider</v>
      </c>
      <c r="G103" s="3"/>
      <c r="H103" s="115">
        <v>2</v>
      </c>
      <c r="I103" s="47"/>
    </row>
    <row r="104" spans="1:12" ht="15" thickBot="1" x14ac:dyDescent="0.4">
      <c r="A104" s="147" t="s">
        <v>845</v>
      </c>
      <c r="B104" s="140" t="str">
        <f>VLOOKUP(A104,DropdownlistenZusatz!$A$1:$G$140,2,FALSE)</f>
        <v>POI</v>
      </c>
      <c r="C104" s="3">
        <f>VLOOKUP(A104,DropdownlistenZusatz!$A$1:$G$140,3,FALSE)</f>
        <v>3000</v>
      </c>
      <c r="D104" s="3" t="str">
        <f>VLOOKUP(A104,DropdownlistenZusatz!$A$1:$G$140,4,FALSE)</f>
        <v>BildungBetreuung</v>
      </c>
      <c r="E104" s="3" t="str">
        <f>VLOOKUP(A104,DropdownlistenZusatz!$A$1:$G$140,5,FALSE)</f>
        <v>3000_003</v>
      </c>
      <c r="F104" s="105" t="str">
        <f>VLOOKUP(A104,DropdownlistenZusatz!$A$1:$G$140,6,FALSE)</f>
        <v>Schule</v>
      </c>
      <c r="G104" s="3"/>
      <c r="H104" s="116">
        <v>3</v>
      </c>
      <c r="I104" s="47"/>
    </row>
    <row r="105" spans="1:12" x14ac:dyDescent="0.35">
      <c r="A105" s="147" t="s">
        <v>714</v>
      </c>
      <c r="B105" s="140" t="str">
        <f>VLOOKUP(A105,DropdownlistenZusatz!$A$1:$G$140,2,FALSE)</f>
        <v>POI</v>
      </c>
      <c r="C105" s="3">
        <f>VLOOKUP(A105,DropdownlistenZusatz!$A$1:$G$140,3,FALSE)</f>
        <v>7000</v>
      </c>
      <c r="D105" s="3" t="str">
        <f>VLOOKUP(A105,DropdownlistenZusatz!$A$1:$G$140,4,FALSE)</f>
        <v>EinkaufenDienstleistung</v>
      </c>
      <c r="E105" s="3" t="str">
        <f>VLOOKUP(A105,DropdownlistenZusatz!$A$1:$G$140,5,FALSE)</f>
        <v>7000_009</v>
      </c>
      <c r="F105" s="105" t="str">
        <f>VLOOKUP(A105,DropdownlistenZusatz!$A$1:$G$140,6,FALSE)</f>
        <v>SchusterSchluesseldienst</v>
      </c>
      <c r="G105" s="3"/>
    </row>
    <row r="106" spans="1:12" x14ac:dyDescent="0.35">
      <c r="A106" s="147" t="s">
        <v>715</v>
      </c>
      <c r="B106" s="140" t="str">
        <f>VLOOKUP(A106,DropdownlistenZusatz!$A$1:$G$140,2,FALSE)</f>
        <v>POI</v>
      </c>
      <c r="C106" s="3">
        <f>VLOOKUP(A106,DropdownlistenZusatz!$A$1:$G$140,3,FALSE)</f>
        <v>6000</v>
      </c>
      <c r="D106" s="3" t="str">
        <f>VLOOKUP(A106,DropdownlistenZusatz!$A$1:$G$140,4,FALSE)</f>
        <v>UnterhaltungSportNaherholung</v>
      </c>
      <c r="E106" s="3" t="str">
        <f>VLOOKUP(A106,DropdownlistenZusatz!$A$1:$G$140,5,FALSE)</f>
        <v>6000_024</v>
      </c>
      <c r="F106" s="105" t="str">
        <f>VLOOKUP(A106,DropdownlistenZusatz!$A$1:$G$140,6,FALSE)</f>
        <v>Schutzgebiet</v>
      </c>
      <c r="G106" s="3"/>
    </row>
    <row r="107" spans="1:12" x14ac:dyDescent="0.35">
      <c r="A107" s="147" t="s">
        <v>1912</v>
      </c>
      <c r="B107" s="140" t="str">
        <f>VLOOKUP(A107,DropdownlistenZusatz!$A$1:$G$140,2,FALSE)</f>
        <v>UmweltVersorgung</v>
      </c>
      <c r="C107" s="3">
        <f>VLOOKUP(A107,DropdownlistenZusatz!$A$1:$G$140,3,FALSE)</f>
        <v>1100</v>
      </c>
      <c r="D107" s="3" t="str">
        <f>VLOOKUP(A107,DropdownlistenZusatz!$A$1:$G$140,4,FALSE)</f>
        <v>UmweltVersorgung</v>
      </c>
      <c r="E107" s="3" t="str">
        <f>VLOOKUP(A107,DropdownlistenZusatz!$A$1:$G$140,5,FALSE)</f>
        <v>1100_013</v>
      </c>
      <c r="F107" s="105" t="str">
        <f>VLOOKUP(A107,DropdownlistenZusatz!$A$1:$G$140,6,FALSE)</f>
        <v>Schutzgebietsflaeche</v>
      </c>
      <c r="G107" s="3"/>
    </row>
    <row r="108" spans="1:12" x14ac:dyDescent="0.35">
      <c r="A108" s="145" t="s">
        <v>844</v>
      </c>
      <c r="B108" s="140" t="str">
        <f>VLOOKUP(A108,DropdownlistenZusatz!$A$1:$G$140,2,FALSE)</f>
        <v>POI</v>
      </c>
      <c r="C108" s="3">
        <f>VLOOKUP(A108,DropdownlistenZusatz!$A$1:$G$140,3,FALSE)</f>
        <v>6000</v>
      </c>
      <c r="D108" s="3" t="str">
        <f>VLOOKUP(A108,DropdownlistenZusatz!$A$1:$G$140,4,FALSE)</f>
        <v>UnterhaltungSportNaherholung</v>
      </c>
      <c r="E108" s="3" t="str">
        <f>VLOOKUP(A108,DropdownlistenZusatz!$A$1:$G$140,5,FALSE)</f>
        <v>6000_013</v>
      </c>
      <c r="F108" s="105" t="str">
        <f>VLOOKUP(A108,DropdownlistenZusatz!$A$1:$G$140,6,FALSE)</f>
        <v>SchwimmbadBadestelle</v>
      </c>
      <c r="G108" s="51"/>
    </row>
    <row r="109" spans="1:12" x14ac:dyDescent="0.35">
      <c r="A109" s="147" t="s">
        <v>716</v>
      </c>
      <c r="B109" s="140" t="str">
        <f>VLOOKUP(A109,DropdownlistenZusatz!$A$1:$G$140,2,FALSE)</f>
        <v>POI</v>
      </c>
      <c r="C109" s="3">
        <f>VLOOKUP(A109,DropdownlistenZusatz!$A$1:$G$140,3,FALSE)</f>
        <v>6000</v>
      </c>
      <c r="D109" s="3" t="str">
        <f>VLOOKUP(A109,DropdownlistenZusatz!$A$1:$G$140,4,FALSE)</f>
        <v>UnterhaltungSportNaherholung</v>
      </c>
      <c r="E109" s="3" t="str">
        <f>VLOOKUP(A109,DropdownlistenZusatz!$A$1:$G$140,5,FALSE)</f>
        <v>6000_014</v>
      </c>
      <c r="F109" s="105" t="str">
        <f>VLOOKUP(A109,DropdownlistenZusatz!$A$1:$G$140,6,FALSE)</f>
        <v>Sehenswuerdigkeit</v>
      </c>
      <c r="G109" s="123"/>
    </row>
    <row r="110" spans="1:12" x14ac:dyDescent="0.35">
      <c r="A110" s="147" t="s">
        <v>717</v>
      </c>
      <c r="B110" s="140" t="str">
        <f>VLOOKUP(A110,DropdownlistenZusatz!$A$1:$G$140,2,FALSE)</f>
        <v>POI</v>
      </c>
      <c r="C110" s="3">
        <f>VLOOKUP(A110,DropdownlistenZusatz!$A$1:$G$140,3,FALSE)</f>
        <v>4000</v>
      </c>
      <c r="D110" s="3" t="str">
        <f>VLOOKUP(A110,DropdownlistenZusatz!$A$1:$G$140,4,FALSE)</f>
        <v>Soziales</v>
      </c>
      <c r="E110" s="3" t="str">
        <f>VLOOKUP(A110,DropdownlistenZusatz!$A$1:$G$140,5,FALSE)</f>
        <v>4000_005</v>
      </c>
      <c r="F110" s="105" t="str">
        <f>VLOOKUP(A110,DropdownlistenZusatz!$A$1:$G$140,6,FALSE)</f>
        <v>Seniorentreff</v>
      </c>
      <c r="G110" s="51"/>
    </row>
    <row r="111" spans="1:12" x14ac:dyDescent="0.35">
      <c r="A111" s="147" t="s">
        <v>718</v>
      </c>
      <c r="B111" s="140" t="str">
        <f>VLOOKUP(A111,DropdownlistenZusatz!$A$1:$G$140,2,FALSE)</f>
        <v>UmweltVersorgung</v>
      </c>
      <c r="C111" s="3">
        <f>VLOOKUP(A111,DropdownlistenZusatz!$A$1:$G$140,3,FALSE)</f>
        <v>1100</v>
      </c>
      <c r="D111" s="3" t="str">
        <f>VLOOKUP(A111,DropdownlistenZusatz!$A$1:$G$140,4,FALSE)</f>
        <v>UmweltVersorgung</v>
      </c>
      <c r="E111" s="3" t="str">
        <f>VLOOKUP(A111,DropdownlistenZusatz!$A$1:$G$140,5,FALSE)</f>
        <v>1100_007</v>
      </c>
      <c r="F111" s="105" t="str">
        <f>VLOOKUP(A111,DropdownlistenZusatz!$A$1:$G$140,6,FALSE)</f>
        <v>Solaranlage</v>
      </c>
      <c r="G111" s="51"/>
    </row>
    <row r="112" spans="1:12" x14ac:dyDescent="0.35">
      <c r="A112" s="146" t="s">
        <v>719</v>
      </c>
      <c r="B112" s="140" t="str">
        <f>VLOOKUP(A112,DropdownlistenZusatz!$A$1:$G$140,2,FALSE)</f>
        <v>POI</v>
      </c>
      <c r="C112" s="3">
        <f>VLOOKUP(A112,DropdownlistenZusatz!$A$1:$G$140,3,FALSE)</f>
        <v>6000</v>
      </c>
      <c r="D112" s="3" t="str">
        <f>VLOOKUP(A112,DropdownlistenZusatz!$A$1:$G$140,4,FALSE)</f>
        <v>UnterhaltungSportNaherholung</v>
      </c>
      <c r="E112" s="3" t="str">
        <f>VLOOKUP(A112,DropdownlistenZusatz!$A$1:$G$140,5,FALSE)</f>
        <v>6000_016</v>
      </c>
      <c r="F112" s="105" t="str">
        <f>VLOOKUP(A112,DropdownlistenZusatz!$A$1:$G$140,6,FALSE)</f>
        <v>Spielplatz</v>
      </c>
      <c r="G112" s="51"/>
    </row>
    <row r="113" spans="1:9" x14ac:dyDescent="0.35">
      <c r="A113" s="147" t="s">
        <v>720</v>
      </c>
      <c r="B113" s="140" t="str">
        <f>VLOOKUP(A113,DropdownlistenZusatz!$A$1:$G$140,2,FALSE)</f>
        <v>POI</v>
      </c>
      <c r="C113" s="3">
        <f>VLOOKUP(A113,DropdownlistenZusatz!$A$1:$G$140,3,FALSE)</f>
        <v>6000</v>
      </c>
      <c r="D113" s="3" t="str">
        <f>VLOOKUP(A113,DropdownlistenZusatz!$A$1:$G$140,4,FALSE)</f>
        <v>UnterhaltungSportNaherholung</v>
      </c>
      <c r="E113" s="3" t="str">
        <f>VLOOKUP(A113,DropdownlistenZusatz!$A$1:$G$140,5,FALSE)</f>
        <v>6000_017</v>
      </c>
      <c r="F113" s="105" t="str">
        <f>VLOOKUP(A113,DropdownlistenZusatz!$A$1:$G$140,6,FALSE)</f>
        <v>Sportstaette</v>
      </c>
      <c r="G113" s="51"/>
    </row>
    <row r="114" spans="1:9" x14ac:dyDescent="0.35">
      <c r="A114" s="147" t="s">
        <v>721</v>
      </c>
      <c r="B114" s="140" t="str">
        <f>VLOOKUP(A114,DropdownlistenZusatz!$A$1:$G$140,2,FALSE)</f>
        <v>PlanungsEinheiten</v>
      </c>
      <c r="C114" s="3">
        <f>VLOOKUP(A114,DropdownlistenZusatz!$A$1:$G$140,3,FALSE)</f>
        <v>8000</v>
      </c>
      <c r="D114" s="3" t="str">
        <f>VLOOKUP(A114,DropdownlistenZusatz!$A$1:$G$140,4,FALSE)</f>
        <v>PlanungsEinheiten</v>
      </c>
      <c r="E114" s="3" t="str">
        <f>VLOOKUP(A114,DropdownlistenZusatz!$A$1:$G$140,5,FALSE)</f>
        <v>8000_004</v>
      </c>
      <c r="F114" s="105" t="str">
        <f>VLOOKUP(A114,DropdownlistenZusatz!$A$1:$G$140,6,FALSE)</f>
        <v>Stadtteil</v>
      </c>
      <c r="G114" s="51"/>
    </row>
    <row r="115" spans="1:9" x14ac:dyDescent="0.35">
      <c r="A115" s="147" t="s">
        <v>722</v>
      </c>
      <c r="B115" s="140" t="str">
        <f>VLOOKUP(A115,DropdownlistenZusatz!$A$1:$G$140,2,FALSE)</f>
        <v>PlanungsEinheiten</v>
      </c>
      <c r="C115" s="3">
        <f>VLOOKUP(A115,DropdownlistenZusatz!$A$1:$G$140,3,FALSE)</f>
        <v>8000</v>
      </c>
      <c r="D115" s="3" t="str">
        <f>VLOOKUP(A115,DropdownlistenZusatz!$A$1:$G$140,4,FALSE)</f>
        <v>PlanungsEinheiten</v>
      </c>
      <c r="E115" s="3" t="str">
        <f>VLOOKUP(A115,DropdownlistenZusatz!$A$1:$G$140,5,FALSE)</f>
        <v>8000_005</v>
      </c>
      <c r="F115" s="105" t="str">
        <f>VLOOKUP(A115,DropdownlistenZusatz!$A$1:$G$140,6,FALSE)</f>
        <v>StatistischeBezirkWahlbezirk</v>
      </c>
      <c r="G115" s="51"/>
    </row>
    <row r="116" spans="1:9" x14ac:dyDescent="0.35">
      <c r="A116" s="146" t="s">
        <v>723</v>
      </c>
      <c r="B116" s="140" t="str">
        <f>VLOOKUP(A116,DropdownlistenZusatz!$A$1:$G$140,2,FALSE)</f>
        <v>UmweltVersorgung</v>
      </c>
      <c r="C116" s="3">
        <f>VLOOKUP(A116,DropdownlistenZusatz!$A$1:$G$140,3,FALSE)</f>
        <v>1100</v>
      </c>
      <c r="D116" s="3" t="str">
        <f>VLOOKUP(A116,DropdownlistenZusatz!$A$1:$G$140,4,FALSE)</f>
        <v>UmweltVersorgung</v>
      </c>
      <c r="E116" s="3" t="str">
        <f>VLOOKUP(A116,DropdownlistenZusatz!$A$1:$G$140,5,FALSE)</f>
        <v>1100_011</v>
      </c>
      <c r="F116" s="105" t="str">
        <f>VLOOKUP(A116,DropdownlistenZusatz!$A$1:$G$140,6,FALSE)</f>
        <v>StehendeGewaesser</v>
      </c>
      <c r="G116" s="51"/>
    </row>
    <row r="117" spans="1:9" x14ac:dyDescent="0.35">
      <c r="A117" s="147" t="s">
        <v>724</v>
      </c>
      <c r="B117" s="140" t="str">
        <f>VLOOKUP(A117,DropdownlistenZusatz!$A$1:$G$140,2,FALSE)</f>
        <v>Netzwerke</v>
      </c>
      <c r="C117" s="3">
        <f>VLOOKUP(A117,DropdownlistenZusatz!$A$1:$G$140,3,FALSE)</f>
        <v>9000</v>
      </c>
      <c r="D117" s="3" t="str">
        <f>VLOOKUP(A117,DropdownlistenZusatz!$A$1:$G$140,4,FALSE)</f>
        <v>Netzwerke</v>
      </c>
      <c r="E117" s="3" t="str">
        <f>VLOOKUP(A117,DropdownlistenZusatz!$A$1:$G$140,5,FALSE)</f>
        <v>9000_007</v>
      </c>
      <c r="F117" s="105" t="str">
        <f>VLOOKUP(A117,DropdownlistenZusatz!$A$1:$G$140,6,FALSE)</f>
        <v>Strassennetz</v>
      </c>
    </row>
    <row r="118" spans="1:9" x14ac:dyDescent="0.35">
      <c r="A118" s="147" t="s">
        <v>1799</v>
      </c>
      <c r="B118" s="140" t="str">
        <f>VLOOKUP(A118,DropdownlistenZusatz!$A$1:$G$140,2,FALSE)</f>
        <v>Netzwerke</v>
      </c>
      <c r="C118" s="3">
        <f>VLOOKUP(A118,DropdownlistenZusatz!$A$1:$G$140,3,FALSE)</f>
        <v>9000</v>
      </c>
      <c r="D118" s="3" t="str">
        <f>VLOOKUP(A118,DropdownlistenZusatz!$A$1:$G$140,4,FALSE)</f>
        <v>Netzwerke</v>
      </c>
      <c r="E118" s="3" t="str">
        <f>VLOOKUP(A118,DropdownlistenZusatz!$A$1:$G$140,5,FALSE)</f>
        <v>9000_012</v>
      </c>
      <c r="F118" s="105" t="str">
        <f>VLOOKUP(A118,DropdownlistenZusatz!$A$1:$G$140,6,FALSE)</f>
        <v>Stromleitung</v>
      </c>
    </row>
    <row r="119" spans="1:9" x14ac:dyDescent="0.35">
      <c r="A119" s="146" t="s">
        <v>725</v>
      </c>
      <c r="B119" s="140" t="str">
        <f>VLOOKUP(A119,DropdownlistenZusatz!$A$1:$G$140,2,FALSE)</f>
        <v>POI</v>
      </c>
      <c r="C119" s="3">
        <f>VLOOKUP(A119,DropdownlistenZusatz!$A$1:$G$140,3,FALSE)</f>
        <v>4000</v>
      </c>
      <c r="D119" s="3" t="str">
        <f>VLOOKUP(A119,DropdownlistenZusatz!$A$1:$G$140,4,FALSE)</f>
        <v>Soziales</v>
      </c>
      <c r="E119" s="3" t="str">
        <f>VLOOKUP(A119,DropdownlistenZusatz!$A$1:$G$140,5,FALSE)</f>
        <v>4000_007</v>
      </c>
      <c r="F119" s="105" t="str">
        <f>VLOOKUP(A119,DropdownlistenZusatz!$A$1:$G$140,6,FALSE)</f>
        <v>Studentenwohnheim</v>
      </c>
    </row>
    <row r="120" spans="1:9" x14ac:dyDescent="0.35">
      <c r="A120" s="147" t="s">
        <v>855</v>
      </c>
      <c r="B120" s="140" t="str">
        <f>VLOOKUP(A120,DropdownlistenZusatz!$A$1:$G$140,2,FALSE)</f>
        <v>POI</v>
      </c>
      <c r="C120" s="3">
        <f>VLOOKUP(A120,DropdownlistenZusatz!$A$1:$G$140,3,FALSE)</f>
        <v>5000</v>
      </c>
      <c r="D120" s="3" t="str">
        <f>VLOOKUP(A120,DropdownlistenZusatz!$A$1:$G$140,4,FALSE)</f>
        <v>Mobilitaet</v>
      </c>
      <c r="E120" s="3" t="str">
        <f>VLOOKUP(A120,DropdownlistenZusatz!$A$1:$G$140,5,FALSE)</f>
        <v>5000_011</v>
      </c>
      <c r="F120" s="105" t="str">
        <f>VLOOKUP(A120,DropdownlistenZusatz!$A$1:$G$140,6,FALSE)</f>
        <v>SundRegionalBahnhof</v>
      </c>
    </row>
    <row r="121" spans="1:9" x14ac:dyDescent="0.35">
      <c r="A121" s="146" t="s">
        <v>726</v>
      </c>
      <c r="B121" s="140" t="str">
        <f>VLOOKUP(A121,DropdownlistenZusatz!$A$1:$G$140,2,FALSE)</f>
        <v>POI</v>
      </c>
      <c r="C121" s="3">
        <f>VLOOKUP(A121,DropdownlistenZusatz!$A$1:$G$140,3,FALSE)</f>
        <v>3000</v>
      </c>
      <c r="D121" s="3" t="str">
        <f>VLOOKUP(A121,DropdownlistenZusatz!$A$1:$G$140,4,FALSE)</f>
        <v>BildungBetreuung</v>
      </c>
      <c r="E121" s="3" t="str">
        <f>VLOOKUP(A121,DropdownlistenZusatz!$A$1:$G$140,5,FALSE)</f>
        <v>3000_007</v>
      </c>
      <c r="F121" s="105" t="str">
        <f>VLOOKUP(A121,DropdownlistenZusatz!$A$1:$G$140,6,FALSE)</f>
        <v>Tagesmutter</v>
      </c>
    </row>
    <row r="122" spans="1:9" x14ac:dyDescent="0.35">
      <c r="A122" s="147" t="s">
        <v>913</v>
      </c>
      <c r="B122" s="140" t="str">
        <f>VLOOKUP(A122,DropdownlistenZusatz!$A$1:$G$140,2,FALSE)</f>
        <v>POI</v>
      </c>
      <c r="C122" s="3">
        <f>VLOOKUP(A122,DropdownlistenZusatz!$A$1:$G$140,3,FALSE)</f>
        <v>5000</v>
      </c>
      <c r="D122" s="3" t="str">
        <f>VLOOKUP(A122,DropdownlistenZusatz!$A$1:$G$140,4,FALSE)</f>
        <v>Mobilitaet</v>
      </c>
      <c r="E122" s="3" t="str">
        <f>VLOOKUP(A122,DropdownlistenZusatz!$A$1:$G$140,5,FALSE)</f>
        <v>5000_013</v>
      </c>
      <c r="F122" s="105" t="str">
        <f>VLOOKUP(A122,DropdownlistenZusatz!$A$1:$G$140,6,FALSE)</f>
        <v>Tankstelle</v>
      </c>
    </row>
    <row r="123" spans="1:9" x14ac:dyDescent="0.35">
      <c r="A123" s="147" t="s">
        <v>923</v>
      </c>
      <c r="B123" s="140" t="str">
        <f>VLOOKUP(A123,DropdownlistenZusatz!$A$1:$G$140,2,FALSE)</f>
        <v>POI</v>
      </c>
      <c r="C123" s="3">
        <f>VLOOKUP(A123,DropdownlistenZusatz!$A$1:$G$140,3,FALSE)</f>
        <v>5000</v>
      </c>
      <c r="D123" s="3" t="str">
        <f>VLOOKUP(A123,DropdownlistenZusatz!$A$1:$G$140,4,FALSE)</f>
        <v>Mobilitaet</v>
      </c>
      <c r="E123" s="3" t="str">
        <f>VLOOKUP(A123,DropdownlistenZusatz!$A$1:$G$140,5,FALSE)</f>
        <v>5000_014</v>
      </c>
      <c r="F123" s="105" t="str">
        <f>VLOOKUP(A123,DropdownlistenZusatz!$A$1:$G$140,6,FALSE)</f>
        <v>Taxistand</v>
      </c>
    </row>
    <row r="124" spans="1:9" x14ac:dyDescent="0.35">
      <c r="A124" s="147" t="s">
        <v>727</v>
      </c>
      <c r="B124" s="140" t="str">
        <f>VLOOKUP(A124,DropdownlistenZusatz!$A$1:$G$140,2,FALSE)</f>
        <v>POI</v>
      </c>
      <c r="C124" s="3">
        <f>VLOOKUP(A124,DropdownlistenZusatz!$A$1:$G$140,3,FALSE)</f>
        <v>6000</v>
      </c>
      <c r="D124" s="3" t="str">
        <f>VLOOKUP(A124,DropdownlistenZusatz!$A$1:$G$140,4,FALSE)</f>
        <v>UnterhaltungSportNaherholung</v>
      </c>
      <c r="E124" s="3" t="str">
        <f>VLOOKUP(A124,DropdownlistenZusatz!$A$1:$G$140,5,FALSE)</f>
        <v>6000_018</v>
      </c>
      <c r="F124" s="105" t="str">
        <f>VLOOKUP(A124,DropdownlistenZusatz!$A$1:$G$140,6,FALSE)</f>
        <v>Theater</v>
      </c>
    </row>
    <row r="125" spans="1:9" x14ac:dyDescent="0.35">
      <c r="A125" s="147" t="s">
        <v>872</v>
      </c>
      <c r="B125" s="140" t="str">
        <f>VLOOKUP(A125,DropdownlistenZusatz!$A$1:$G$140,2,FALSE)</f>
        <v>POI</v>
      </c>
      <c r="C125" s="3">
        <f>VLOOKUP(A125,DropdownlistenZusatz!$A$1:$G$140,3,FALSE)</f>
        <v>7000</v>
      </c>
      <c r="D125" s="3" t="str">
        <f>VLOOKUP(A125,DropdownlistenZusatz!$A$1:$G$140,4,FALSE)</f>
        <v>EinkaufenDienstleistung</v>
      </c>
      <c r="E125" s="3" t="str">
        <f>VLOOKUP(A125,DropdownlistenZusatz!$A$1:$G$140,5,FALSE)</f>
        <v>7000_014</v>
      </c>
      <c r="F125" s="105" t="str">
        <f>VLOOKUP(A125,DropdownlistenZusatz!$A$1:$G$140,6,FALSE)</f>
        <v>Tierarzt</v>
      </c>
      <c r="I125" s="47"/>
    </row>
    <row r="126" spans="1:9" x14ac:dyDescent="0.35">
      <c r="A126" s="147" t="s">
        <v>728</v>
      </c>
      <c r="B126" s="140" t="str">
        <f>VLOOKUP(A126,DropdownlistenZusatz!$A$1:$G$140,2,FALSE)</f>
        <v>POI</v>
      </c>
      <c r="C126" s="3">
        <f>VLOOKUP(A126,DropdownlistenZusatz!$A$1:$G$140,3,FALSE)</f>
        <v>6000</v>
      </c>
      <c r="D126" s="3" t="str">
        <f>VLOOKUP(A126,DropdownlistenZusatz!$A$1:$G$140,4,FALSE)</f>
        <v>UnterhaltungSportNaherholung</v>
      </c>
      <c r="E126" s="3" t="str">
        <f>VLOOKUP(A126,DropdownlistenZusatz!$A$1:$G$140,5,FALSE)</f>
        <v>6000_019</v>
      </c>
      <c r="F126" s="105" t="str">
        <f>VLOOKUP(A126,DropdownlistenZusatz!$A$1:$G$140,6,FALSE)</f>
        <v>Tiergehege</v>
      </c>
      <c r="I126" s="47"/>
    </row>
    <row r="127" spans="1:9" x14ac:dyDescent="0.35">
      <c r="A127" s="3" t="s">
        <v>729</v>
      </c>
      <c r="B127" s="140" t="str">
        <f>VLOOKUP(A127,DropdownlistenZusatz!$A$1:$G$140,2,FALSE)</f>
        <v>POI</v>
      </c>
      <c r="C127" s="3">
        <f>VLOOKUP(A127,DropdownlistenZusatz!$A$1:$G$140,3,FALSE)</f>
        <v>6000</v>
      </c>
      <c r="D127" s="3" t="str">
        <f>VLOOKUP(A127,DropdownlistenZusatz!$A$1:$G$140,4,FALSE)</f>
        <v>UnterhaltungSportNaherholung</v>
      </c>
      <c r="E127" s="3" t="str">
        <f>VLOOKUP(A127,DropdownlistenZusatz!$A$1:$G$140,5,FALSE)</f>
        <v>6000_020</v>
      </c>
      <c r="F127" s="105" t="str">
        <f>VLOOKUP(A127,DropdownlistenZusatz!$A$1:$G$140,6,FALSE)</f>
        <v>Touristeninformation</v>
      </c>
      <c r="I127" s="47"/>
    </row>
    <row r="128" spans="1:9" x14ac:dyDescent="0.35">
      <c r="A128" s="3" t="s">
        <v>1785</v>
      </c>
      <c r="B128" s="140" t="str">
        <f>VLOOKUP(A128,DropdownlistenZusatz!$A$1:$G$140,2,FALSE)</f>
        <v>Netzwerke</v>
      </c>
      <c r="C128" s="3">
        <f>VLOOKUP(A128,DropdownlistenZusatz!$A$1:$G$140,3,FALSE)</f>
        <v>9000</v>
      </c>
      <c r="D128" s="3" t="str">
        <f>VLOOKUP(A128,DropdownlistenZusatz!$A$1:$G$140,4,FALSE)</f>
        <v>Netzwerke</v>
      </c>
      <c r="E128" s="3" t="str">
        <f>VLOOKUP(A128,DropdownlistenZusatz!$A$1:$G$140,5,FALSE)</f>
        <v>9000_008</v>
      </c>
      <c r="F128" s="105" t="str">
        <f>VLOOKUP(A128,DropdownlistenZusatz!$A$1:$G$140,6,FALSE)</f>
        <v>Trinkwasserleitung</v>
      </c>
      <c r="I128" s="47"/>
    </row>
    <row r="129" spans="1:9" x14ac:dyDescent="0.35">
      <c r="A129" s="51" t="s">
        <v>823</v>
      </c>
      <c r="B129" s="140" t="str">
        <f>VLOOKUP(A129,DropdownlistenZusatz!$A$1:$G$140,2,FALSE)</f>
        <v>POI</v>
      </c>
      <c r="C129" s="3">
        <f>VLOOKUP(A129,DropdownlistenZusatz!$A$1:$G$140,3,FALSE)</f>
        <v>5000</v>
      </c>
      <c r="D129" s="3" t="str">
        <f>VLOOKUP(A129,DropdownlistenZusatz!$A$1:$G$140,4,FALSE)</f>
        <v>Mobilitaet</v>
      </c>
      <c r="E129" s="3" t="str">
        <f>VLOOKUP(A129,DropdownlistenZusatz!$A$1:$G$140,5,FALSE)</f>
        <v>5000_007</v>
      </c>
      <c r="F129" s="105" t="str">
        <f>VLOOKUP(A129,DropdownlistenZusatz!$A$1:$G$140,6,FALSE)</f>
        <v>UBahnTramHaltestelle</v>
      </c>
      <c r="I129" s="47"/>
    </row>
    <row r="130" spans="1:9" x14ac:dyDescent="0.35">
      <c r="A130" s="152" t="s">
        <v>2897</v>
      </c>
      <c r="B130" s="140" t="str">
        <f>VLOOKUP(A130,DropdownlistenZusatz!$A$1:$G$140,2,FALSE)</f>
        <v>UmweltVersorgung</v>
      </c>
      <c r="C130" s="3">
        <f>VLOOKUP(A130,DropdownlistenZusatz!$A$1:$G$140,3,FALSE)</f>
        <v>1100</v>
      </c>
      <c r="D130" s="3" t="str">
        <f>VLOOKUP(A130,DropdownlistenZusatz!$A$1:$G$140,4,FALSE)</f>
        <v>UmweltVersorgung</v>
      </c>
      <c r="E130" s="3" t="str">
        <f>VLOOKUP(A130,DropdownlistenZusatz!$A$1:$G$140,5,FALSE)</f>
        <v>1100_999</v>
      </c>
      <c r="F130" s="105" t="str">
        <f>VLOOKUP(A130,DropdownlistenZusatz!$A$1:$G$140,6,FALSE)</f>
        <v>UmweltVersorgung_Gitter</v>
      </c>
      <c r="I130" s="47"/>
    </row>
    <row r="131" spans="1:9" x14ac:dyDescent="0.35">
      <c r="A131" s="3" t="s">
        <v>2324</v>
      </c>
      <c r="B131" s="140" t="str">
        <f>VLOOKUP(A131,DropdownlistenZusatz!$A$1:$G$140,2,FALSE)</f>
        <v>Netzwerke</v>
      </c>
      <c r="C131" s="3">
        <f>VLOOKUP(A131,DropdownlistenZusatz!$A$1:$G$140,3,FALSE)</f>
        <v>9000</v>
      </c>
      <c r="D131" s="3" t="str">
        <f>VLOOKUP(A131,DropdownlistenZusatz!$A$1:$G$140,4,FALSE)</f>
        <v>Netzwerke</v>
      </c>
      <c r="E131" s="3" t="str">
        <f>VLOOKUP(A131,DropdownlistenZusatz!$A$1:$G$140,5,FALSE)</f>
        <v>9000_014</v>
      </c>
      <c r="F131" s="105" t="str">
        <f>VLOOKUP(A131,DropdownlistenZusatz!$A$1:$G$140,6,FALSE)</f>
        <v>Unfall</v>
      </c>
      <c r="I131" s="47"/>
    </row>
    <row r="132" spans="1:9" x14ac:dyDescent="0.35">
      <c r="A132" s="51" t="s">
        <v>1063</v>
      </c>
      <c r="B132" s="140" t="str">
        <f>VLOOKUP(A132,DropdownlistenZusatz!$A$1:$G$140,2,FALSE)</f>
        <v>PlanungsEinheiten</v>
      </c>
      <c r="C132" s="3">
        <f>VLOOKUP(A132,DropdownlistenZusatz!$A$1:$G$140,3,FALSE)</f>
        <v>8000</v>
      </c>
      <c r="D132" s="3" t="str">
        <f>VLOOKUP(A132,DropdownlistenZusatz!$A$1:$G$140,4,FALSE)</f>
        <v>PlanungsEinheiten</v>
      </c>
      <c r="E132" s="3" t="str">
        <f>VLOOKUP(A132,DropdownlistenZusatz!$A$1:$G$140,5,FALSE)</f>
        <v>8000_001</v>
      </c>
      <c r="F132" s="105" t="str">
        <f>VLOOKUP(A132,DropdownlistenZusatz!$A$1:$G$140,6,FALSE)</f>
        <v>Untersuchungsgebiet</v>
      </c>
      <c r="I132" s="47"/>
    </row>
    <row r="133" spans="1:9" x14ac:dyDescent="0.35">
      <c r="A133" s="3" t="s">
        <v>1214</v>
      </c>
      <c r="B133" s="140" t="str">
        <f>VLOOKUP(A133,DropdownlistenZusatz!$A$1:$G$140,2,FALSE)</f>
        <v>POI</v>
      </c>
      <c r="C133" s="3">
        <f>VLOOKUP(A133,DropdownlistenZusatz!$A$1:$G$140,3,FALSE)</f>
        <v>6000</v>
      </c>
      <c r="D133" s="3" t="str">
        <f>VLOOKUP(A133,DropdownlistenZusatz!$A$1:$G$140,4,FALSE)</f>
        <v>UnterhaltungSportNaherholung</v>
      </c>
      <c r="E133" s="3" t="str">
        <f>VLOOKUP(A133,DropdownlistenZusatz!$A$1:$G$140,5,FALSE)</f>
        <v>6000_021</v>
      </c>
      <c r="F133" s="105" t="str">
        <f>VLOOKUP(A133,DropdownlistenZusatz!$A$1:$G$140,6,FALSE)</f>
        <v>Veranstaltungsort</v>
      </c>
      <c r="I133" s="47"/>
    </row>
    <row r="134" spans="1:9" x14ac:dyDescent="0.35">
      <c r="A134" s="3" t="s">
        <v>730</v>
      </c>
      <c r="B134" s="140" t="str">
        <f>VLOOKUP(A134,DropdownlistenZusatz!$A$1:$G$140,2,FALSE)</f>
        <v>POI</v>
      </c>
      <c r="C134" s="3">
        <f>VLOOKUP(A134,DropdownlistenZusatz!$A$1:$G$140,3,FALSE)</f>
        <v>4000</v>
      </c>
      <c r="D134" s="3" t="str">
        <f>VLOOKUP(A134,DropdownlistenZusatz!$A$1:$G$140,4,FALSE)</f>
        <v>Soziales</v>
      </c>
      <c r="E134" s="3" t="str">
        <f>VLOOKUP(A134,DropdownlistenZusatz!$A$1:$G$140,5,FALSE)</f>
        <v>4000_008</v>
      </c>
      <c r="F134" s="105" t="str">
        <f>VLOOKUP(A134,DropdownlistenZusatz!$A$1:$G$140,6,FALSE)</f>
        <v>Verein</v>
      </c>
      <c r="I134" s="47"/>
    </row>
    <row r="135" spans="1:9" x14ac:dyDescent="0.35">
      <c r="A135" s="3" t="s">
        <v>1066</v>
      </c>
      <c r="B135" s="140" t="str">
        <f>VLOOKUP(A135,DropdownlistenZusatz!$A$1:$G$140,2,FALSE)</f>
        <v>POI</v>
      </c>
      <c r="C135" s="3">
        <f>VLOOKUP(A135,DropdownlistenZusatz!$A$1:$G$140,3,FALSE)</f>
        <v>7000</v>
      </c>
      <c r="D135" s="3" t="str">
        <f>VLOOKUP(A135,DropdownlistenZusatz!$A$1:$G$140,4,FALSE)</f>
        <v>EinkaufenDienstleistung</v>
      </c>
      <c r="E135" s="3" t="str">
        <f>VLOOKUP(A135,DropdownlistenZusatz!$A$1:$G$140,5,FALSE)</f>
        <v>7000_018</v>
      </c>
      <c r="F135" s="105" t="str">
        <f>VLOOKUP(A135,DropdownlistenZusatz!$A$1:$G$140,6,FALSE)</f>
        <v>Videothek</v>
      </c>
      <c r="I135" s="47"/>
    </row>
    <row r="136" spans="1:9" x14ac:dyDescent="0.35">
      <c r="A136" s="3" t="s">
        <v>731</v>
      </c>
      <c r="B136" s="140" t="str">
        <f>VLOOKUP(A136,DropdownlistenZusatz!$A$1:$G$140,2,FALSE)</f>
        <v>POI</v>
      </c>
      <c r="C136" s="3">
        <f>VLOOKUP(A136,DropdownlistenZusatz!$A$1:$G$140,3,FALSE)</f>
        <v>3000</v>
      </c>
      <c r="D136" s="3" t="str">
        <f>VLOOKUP(A136,DropdownlistenZusatz!$A$1:$G$140,4,FALSE)</f>
        <v>BildungBetreuung</v>
      </c>
      <c r="E136" s="3" t="str">
        <f>VLOOKUP(A136,DropdownlistenZusatz!$A$1:$G$140,5,FALSE)</f>
        <v>3000_008</v>
      </c>
      <c r="F136" s="105" t="str">
        <f>VLOOKUP(A136,DropdownlistenZusatz!$A$1:$G$140,6,FALSE)</f>
        <v>Volkshochschule</v>
      </c>
      <c r="I136" s="47"/>
    </row>
    <row r="137" spans="1:9" x14ac:dyDescent="0.35">
      <c r="A137" s="3" t="s">
        <v>732</v>
      </c>
      <c r="B137" s="140" t="str">
        <f>VLOOKUP(A137,DropdownlistenZusatz!$A$1:$G$140,2,FALSE)</f>
        <v>POI</v>
      </c>
      <c r="C137" s="3">
        <f>VLOOKUP(A137,DropdownlistenZusatz!$A$1:$G$140,3,FALSE)</f>
        <v>6000</v>
      </c>
      <c r="D137" s="3" t="str">
        <f>VLOOKUP(A137,DropdownlistenZusatz!$A$1:$G$140,4,FALSE)</f>
        <v>UnterhaltungSportNaherholung</v>
      </c>
      <c r="E137" s="3" t="str">
        <f>VLOOKUP(A137,DropdownlistenZusatz!$A$1:$G$140,5,FALSE)</f>
        <v>6000_022</v>
      </c>
      <c r="F137" s="105" t="str">
        <f>VLOOKUP(A137,DropdownlistenZusatz!$A$1:$G$140,6,FALSE)</f>
        <v>Weihnachtsmarkt</v>
      </c>
      <c r="I137" s="47"/>
    </row>
    <row r="138" spans="1:9" x14ac:dyDescent="0.35">
      <c r="A138" s="3" t="s">
        <v>1201</v>
      </c>
      <c r="B138" s="140" t="str">
        <f>VLOOKUP(A138,DropdownlistenZusatz!$A$1:$G$140,2,FALSE)</f>
        <v>POI</v>
      </c>
      <c r="C138" s="3">
        <f>VLOOKUP(A138,DropdownlistenZusatz!$A$1:$G$140,3,FALSE)</f>
        <v>6000</v>
      </c>
      <c r="D138" s="3" t="str">
        <f>VLOOKUP(A138,DropdownlistenZusatz!$A$1:$G$140,4,FALSE)</f>
        <v>UnterhaltungSportNaherholung</v>
      </c>
      <c r="E138" s="3" t="str">
        <f>VLOOKUP(A138,DropdownlistenZusatz!$A$1:$G$140,5,FALSE)</f>
        <v>6000_026</v>
      </c>
      <c r="F138" s="105" t="str">
        <f>VLOOKUP(A138,DropdownlistenZusatz!$A$1:$G$140,6,FALSE)</f>
        <v>Wellness</v>
      </c>
      <c r="I138" s="47"/>
    </row>
    <row r="139" spans="1:9" x14ac:dyDescent="0.35">
      <c r="A139" s="54" t="s">
        <v>733</v>
      </c>
      <c r="B139" s="140" t="str">
        <f>VLOOKUP(A139,DropdownlistenZusatz!$A$1:$G$140,2,FALSE)</f>
        <v>POI</v>
      </c>
      <c r="C139" s="3">
        <f>VLOOKUP(A139,DropdownlistenZusatz!$A$1:$G$140,3,FALSE)</f>
        <v>5000</v>
      </c>
      <c r="D139" s="3" t="str">
        <f>VLOOKUP(A139,DropdownlistenZusatz!$A$1:$G$140,4,FALSE)</f>
        <v>Mobilitaet</v>
      </c>
      <c r="E139" s="3" t="str">
        <f>VLOOKUP(A139,DropdownlistenZusatz!$A$1:$G$140,5,FALSE)</f>
        <v>5000_005</v>
      </c>
      <c r="F139" s="105" t="str">
        <f>VLOOKUP(A139,DropdownlistenZusatz!$A$1:$G$140,6,FALSE)</f>
        <v>wichtigeVerkehrsengstelle</v>
      </c>
      <c r="I139" s="47"/>
    </row>
    <row r="140" spans="1:9" x14ac:dyDescent="0.35">
      <c r="A140" s="152" t="s">
        <v>1930</v>
      </c>
      <c r="B140" s="140" t="str">
        <f>VLOOKUP(A140,DropdownlistenZusatz!$A$1:$G$140,2,FALSE)</f>
        <v>UmweltVersorgung</v>
      </c>
      <c r="C140" s="3">
        <f>VLOOKUP(A140,DropdownlistenZusatz!$A$1:$G$140,3,FALSE)</f>
        <v>1100</v>
      </c>
      <c r="D140" s="3" t="str">
        <f>VLOOKUP(A140,DropdownlistenZusatz!$A$1:$G$140,4,FALSE)</f>
        <v>UmweltVersorgung</v>
      </c>
      <c r="E140" s="3" t="str">
        <f>VLOOKUP(A140,DropdownlistenZusatz!$A$1:$G$140,5,FALSE)</f>
        <v>1100_015</v>
      </c>
      <c r="F140" s="105" t="str">
        <f>VLOOKUP(A140,DropdownlistenZusatz!$A$1:$G$140,6,FALSE)</f>
        <v>Wildgehegeflaeche</v>
      </c>
      <c r="I140" s="47"/>
    </row>
    <row r="141" spans="1:9" x14ac:dyDescent="0.35">
      <c r="A141" s="54" t="s">
        <v>734</v>
      </c>
      <c r="B141" s="140" t="str">
        <f>VLOOKUP(A141,DropdownlistenZusatz!$A$1:$G$140,2,FALSE)</f>
        <v>UmweltVersorgung</v>
      </c>
      <c r="C141" s="3">
        <f>VLOOKUP(A141,DropdownlistenZusatz!$A$1:$G$140,3,FALSE)</f>
        <v>1100</v>
      </c>
      <c r="D141" s="3" t="str">
        <f>VLOOKUP(A141,DropdownlistenZusatz!$A$1:$G$140,4,FALSE)</f>
        <v>UmweltVersorgung</v>
      </c>
      <c r="E141" s="3" t="str">
        <f>VLOOKUP(A141,DropdownlistenZusatz!$A$1:$G$140,5,FALSE)</f>
        <v>1100_009</v>
      </c>
      <c r="F141" s="105" t="str">
        <f>VLOOKUP(A141,DropdownlistenZusatz!$A$1:$G$140,6,FALSE)</f>
        <v>Windkraftanlage</v>
      </c>
      <c r="I141" s="47"/>
    </row>
    <row r="142" spans="1:9" x14ac:dyDescent="0.35">
      <c r="A142" s="54" t="s">
        <v>735</v>
      </c>
      <c r="B142" s="140" t="str">
        <f>VLOOKUP(A142,DropdownlistenZusatz!$A$1:$G$140,2,FALSE)</f>
        <v>POI</v>
      </c>
      <c r="C142" s="3">
        <f>VLOOKUP(A142,DropdownlistenZusatz!$A$1:$G$140,3,FALSE)</f>
        <v>7000</v>
      </c>
      <c r="D142" s="3" t="str">
        <f>VLOOKUP(A142,DropdownlistenZusatz!$A$1:$G$140,4,FALSE)</f>
        <v>EinkaufenDienstleistung</v>
      </c>
      <c r="E142" s="3" t="str">
        <f>VLOOKUP(A142,DropdownlistenZusatz!$A$1:$G$140,5,FALSE)</f>
        <v>7000_010</v>
      </c>
      <c r="F142" s="105" t="str">
        <f>VLOOKUP(A142,DropdownlistenZusatz!$A$1:$G$140,6,FALSE)</f>
        <v>Wochenmarkt</v>
      </c>
      <c r="I142" s="47"/>
    </row>
    <row r="143" spans="1:9" x14ac:dyDescent="0.35">
      <c r="A143" s="152" t="s">
        <v>2343</v>
      </c>
      <c r="B143" s="140" t="str">
        <f>VLOOKUP(A143,DropdownlistenZusatz!$A$1:$G$140,2,FALSE)</f>
        <v>AnalysenErgebnisse</v>
      </c>
      <c r="C143" s="3">
        <f>VLOOKUP(A143,DropdownlistenZusatz!$A$1:$G$140,3,FALSE)</f>
        <v>1200</v>
      </c>
      <c r="D143" s="3" t="str">
        <f>VLOOKUP(A143,DropdownlistenZusatz!$A$1:$G$140,4,FALSE)</f>
        <v>AnalysenErgebnisse</v>
      </c>
      <c r="E143" s="3" t="str">
        <f>VLOOKUP(A143,DropdownlistenZusatz!$A$1:$G$140,5,FALSE)</f>
        <v>1200_001</v>
      </c>
      <c r="F143" s="105" t="str">
        <f>VLOOKUP(A143,DropdownlistenZusatz!$A$1:$G$140,6,FALSE)</f>
        <v>Wohlfuehlpunkt</v>
      </c>
      <c r="I143" s="47"/>
    </row>
    <row r="144" spans="1:9" x14ac:dyDescent="0.35">
      <c r="I144" s="47"/>
    </row>
    <row r="145" spans="9:9" x14ac:dyDescent="0.35">
      <c r="I145" s="47"/>
    </row>
    <row r="146" spans="9:9" x14ac:dyDescent="0.35">
      <c r="I146" s="47"/>
    </row>
    <row r="147" spans="9:9" x14ac:dyDescent="0.35">
      <c r="I147" s="47"/>
    </row>
    <row r="148" spans="9:9" x14ac:dyDescent="0.35">
      <c r="I148" s="47"/>
    </row>
    <row r="149" spans="9:9" x14ac:dyDescent="0.35">
      <c r="I149" s="47"/>
    </row>
    <row r="150" spans="9:9" x14ac:dyDescent="0.35">
      <c r="I150" s="47"/>
    </row>
    <row r="151" spans="9:9" x14ac:dyDescent="0.35">
      <c r="I151" s="47"/>
    </row>
    <row r="152" spans="9:9" x14ac:dyDescent="0.35">
      <c r="I152" s="47"/>
    </row>
    <row r="153" spans="9:9" x14ac:dyDescent="0.35">
      <c r="I153" s="47"/>
    </row>
    <row r="154" spans="9:9" x14ac:dyDescent="0.35">
      <c r="I154" s="47"/>
    </row>
    <row r="155" spans="9:9" x14ac:dyDescent="0.35">
      <c r="I155" s="47"/>
    </row>
    <row r="156" spans="9:9" x14ac:dyDescent="0.35">
      <c r="I156" s="47"/>
    </row>
    <row r="157" spans="9:9" x14ac:dyDescent="0.35">
      <c r="I157" s="47"/>
    </row>
    <row r="158" spans="9:9" x14ac:dyDescent="0.35">
      <c r="I158" s="47"/>
    </row>
    <row r="159" spans="9:9" x14ac:dyDescent="0.35">
      <c r="I159" s="47"/>
    </row>
    <row r="160" spans="9:9" x14ac:dyDescent="0.35">
      <c r="I160" s="47"/>
    </row>
    <row r="161" spans="9:9" x14ac:dyDescent="0.35">
      <c r="I161" s="47"/>
    </row>
    <row r="162" spans="9:9" x14ac:dyDescent="0.35">
      <c r="I162" s="47"/>
    </row>
    <row r="163" spans="9:9" x14ac:dyDescent="0.35">
      <c r="I163" s="47"/>
    </row>
    <row r="164" spans="9:9" x14ac:dyDescent="0.35">
      <c r="I164" s="47"/>
    </row>
    <row r="165" spans="9:9" x14ac:dyDescent="0.35">
      <c r="I165" s="47"/>
    </row>
    <row r="166" spans="9:9" x14ac:dyDescent="0.35">
      <c r="I166" s="47"/>
    </row>
    <row r="167" spans="9:9" x14ac:dyDescent="0.35">
      <c r="I167" s="47"/>
    </row>
    <row r="168" spans="9:9" x14ac:dyDescent="0.35">
      <c r="I168" s="47"/>
    </row>
    <row r="169" spans="9:9" x14ac:dyDescent="0.35">
      <c r="I169" s="47"/>
    </row>
    <row r="170" spans="9:9" x14ac:dyDescent="0.35">
      <c r="I170" s="47"/>
    </row>
    <row r="171" spans="9:9" x14ac:dyDescent="0.35">
      <c r="I171" s="47"/>
    </row>
    <row r="172" spans="9:9" x14ac:dyDescent="0.35">
      <c r="I172" s="47"/>
    </row>
    <row r="173" spans="9:9" x14ac:dyDescent="0.35">
      <c r="I173" s="47"/>
    </row>
    <row r="174" spans="9:9" x14ac:dyDescent="0.35">
      <c r="I174" s="47"/>
    </row>
    <row r="175" spans="9:9" x14ac:dyDescent="0.35">
      <c r="I175" s="47"/>
    </row>
    <row r="176" spans="9:9" x14ac:dyDescent="0.35">
      <c r="I176" s="47"/>
    </row>
    <row r="177" spans="9:9" x14ac:dyDescent="0.35">
      <c r="I177" s="47"/>
    </row>
    <row r="178" spans="9:9" x14ac:dyDescent="0.35">
      <c r="I178" s="47"/>
    </row>
    <row r="179" spans="9:9" x14ac:dyDescent="0.35">
      <c r="I179" s="47"/>
    </row>
    <row r="180" spans="9:9" x14ac:dyDescent="0.35">
      <c r="I180" s="47"/>
    </row>
    <row r="181" spans="9:9" x14ac:dyDescent="0.35">
      <c r="I181" s="47"/>
    </row>
    <row r="182" spans="9:9" x14ac:dyDescent="0.35">
      <c r="I182" s="47"/>
    </row>
    <row r="183" spans="9:9" x14ac:dyDescent="0.35">
      <c r="I183" s="47"/>
    </row>
    <row r="184" spans="9:9" x14ac:dyDescent="0.35">
      <c r="I184" s="47"/>
    </row>
    <row r="185" spans="9:9" x14ac:dyDescent="0.35">
      <c r="I185" s="47"/>
    </row>
    <row r="186" spans="9:9" x14ac:dyDescent="0.35">
      <c r="I186" s="47"/>
    </row>
    <row r="187" spans="9:9" x14ac:dyDescent="0.35">
      <c r="I187" s="47"/>
    </row>
    <row r="188" spans="9:9" x14ac:dyDescent="0.35">
      <c r="I188" s="47"/>
    </row>
    <row r="189" spans="9:9" x14ac:dyDescent="0.35">
      <c r="I189" s="47"/>
    </row>
    <row r="190" spans="9:9" x14ac:dyDescent="0.35">
      <c r="I190" s="47"/>
    </row>
    <row r="191" spans="9:9" x14ac:dyDescent="0.35">
      <c r="I191" s="47"/>
    </row>
    <row r="192" spans="9:9" x14ac:dyDescent="0.35">
      <c r="I192" s="47"/>
    </row>
    <row r="193" spans="9:9" x14ac:dyDescent="0.35">
      <c r="I193" s="47"/>
    </row>
    <row r="194" spans="9:9" x14ac:dyDescent="0.35">
      <c r="I194" s="47"/>
    </row>
    <row r="195" spans="9:9" x14ac:dyDescent="0.35">
      <c r="I195" s="47"/>
    </row>
    <row r="196" spans="9:9" x14ac:dyDescent="0.35">
      <c r="I196" s="47"/>
    </row>
    <row r="197" spans="9:9" x14ac:dyDescent="0.35">
      <c r="I197" s="47"/>
    </row>
    <row r="198" spans="9:9" x14ac:dyDescent="0.35">
      <c r="I198" s="47"/>
    </row>
    <row r="199" spans="9:9" x14ac:dyDescent="0.35">
      <c r="I199" s="47"/>
    </row>
    <row r="200" spans="9:9" x14ac:dyDescent="0.35">
      <c r="I200" s="47"/>
    </row>
    <row r="201" spans="9:9" x14ac:dyDescent="0.35">
      <c r="I201" s="47"/>
    </row>
    <row r="202" spans="9:9" x14ac:dyDescent="0.35">
      <c r="I202" s="47"/>
    </row>
    <row r="203" spans="9:9" x14ac:dyDescent="0.35">
      <c r="I203" s="47"/>
    </row>
    <row r="204" spans="9:9" x14ac:dyDescent="0.35">
      <c r="I204" s="47"/>
    </row>
    <row r="205" spans="9:9" x14ac:dyDescent="0.35">
      <c r="I205" s="47"/>
    </row>
    <row r="206" spans="9:9" x14ac:dyDescent="0.35">
      <c r="I206" s="47"/>
    </row>
    <row r="207" spans="9:9" x14ac:dyDescent="0.35">
      <c r="I207" s="47"/>
    </row>
    <row r="208" spans="9:9" x14ac:dyDescent="0.35">
      <c r="I208" s="47"/>
    </row>
    <row r="209" spans="9:9" x14ac:dyDescent="0.35">
      <c r="I209" s="47"/>
    </row>
    <row r="210" spans="9:9" x14ac:dyDescent="0.35">
      <c r="I210" s="47"/>
    </row>
    <row r="211" spans="9:9" x14ac:dyDescent="0.35">
      <c r="I211" s="47"/>
    </row>
    <row r="212" spans="9:9" x14ac:dyDescent="0.35">
      <c r="I212" s="47"/>
    </row>
    <row r="213" spans="9:9" x14ac:dyDescent="0.35">
      <c r="I213" s="47"/>
    </row>
    <row r="214" spans="9:9" x14ac:dyDescent="0.35">
      <c r="I214" s="47"/>
    </row>
    <row r="215" spans="9:9" x14ac:dyDescent="0.35">
      <c r="I215" s="47"/>
    </row>
    <row r="216" spans="9:9" x14ac:dyDescent="0.35">
      <c r="I216" s="47"/>
    </row>
    <row r="217" spans="9:9" x14ac:dyDescent="0.35">
      <c r="I217" s="47"/>
    </row>
    <row r="218" spans="9:9" x14ac:dyDescent="0.35">
      <c r="I218" s="47"/>
    </row>
    <row r="219" spans="9:9" x14ac:dyDescent="0.35">
      <c r="I219" s="47"/>
    </row>
    <row r="220" spans="9:9" x14ac:dyDescent="0.35">
      <c r="I220" s="47"/>
    </row>
    <row r="221" spans="9:9" x14ac:dyDescent="0.35">
      <c r="I221" s="47"/>
    </row>
    <row r="222" spans="9:9" x14ac:dyDescent="0.35">
      <c r="I222" s="47"/>
    </row>
    <row r="223" spans="9:9" x14ac:dyDescent="0.35">
      <c r="I223" s="47"/>
    </row>
    <row r="224" spans="9:9" x14ac:dyDescent="0.35">
      <c r="I224" s="47"/>
    </row>
    <row r="225" spans="9:9" x14ac:dyDescent="0.35">
      <c r="I225" s="47"/>
    </row>
    <row r="226" spans="9:9" x14ac:dyDescent="0.35">
      <c r="I226" s="47"/>
    </row>
    <row r="227" spans="9:9" x14ac:dyDescent="0.35">
      <c r="I227" s="47"/>
    </row>
    <row r="228" spans="9:9" x14ac:dyDescent="0.35">
      <c r="I228" s="47"/>
    </row>
    <row r="229" spans="9:9" x14ac:dyDescent="0.35">
      <c r="I229" s="47"/>
    </row>
    <row r="230" spans="9:9" x14ac:dyDescent="0.35">
      <c r="I230" s="47"/>
    </row>
    <row r="231" spans="9:9" x14ac:dyDescent="0.35">
      <c r="I231" s="47"/>
    </row>
    <row r="232" spans="9:9" x14ac:dyDescent="0.35">
      <c r="I232" s="47"/>
    </row>
    <row r="233" spans="9:9" x14ac:dyDescent="0.35">
      <c r="I233" s="47"/>
    </row>
    <row r="234" spans="9:9" x14ac:dyDescent="0.35">
      <c r="I234" s="47"/>
    </row>
    <row r="235" spans="9:9" x14ac:dyDescent="0.35">
      <c r="I235" s="47"/>
    </row>
    <row r="236" spans="9:9" x14ac:dyDescent="0.35">
      <c r="I236" s="47"/>
    </row>
    <row r="237" spans="9:9" x14ac:dyDescent="0.35">
      <c r="I237" s="47"/>
    </row>
    <row r="238" spans="9:9" x14ac:dyDescent="0.35">
      <c r="I238" s="47"/>
    </row>
    <row r="239" spans="9:9" x14ac:dyDescent="0.35">
      <c r="I239" s="47"/>
    </row>
    <row r="240" spans="9:9" x14ac:dyDescent="0.35">
      <c r="I240" s="47"/>
    </row>
  </sheetData>
  <sortState ref="A4:A143">
    <sortCondition ref="A4"/>
  </sortState>
  <dataConsolidate/>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0"/>
  <sheetViews>
    <sheetView topLeftCell="A112" workbookViewId="0">
      <selection activeCell="A140" sqref="A140"/>
    </sheetView>
  </sheetViews>
  <sheetFormatPr baseColWidth="10" defaultRowHeight="14.5" x14ac:dyDescent="0.35"/>
  <cols>
    <col min="1" max="1" width="32.26953125" bestFit="1" customWidth="1"/>
    <col min="2" max="2" width="18.26953125" bestFit="1" customWidth="1"/>
    <col min="3" max="3" width="5" bestFit="1" customWidth="1"/>
    <col min="4" max="4" width="29.453125" bestFit="1" customWidth="1"/>
    <col min="5" max="5" width="9" bestFit="1" customWidth="1"/>
    <col min="6" max="6" width="32.26953125" bestFit="1" customWidth="1"/>
    <col min="7" max="7" width="8.1796875" bestFit="1" customWidth="1"/>
  </cols>
  <sheetData>
    <row r="1" spans="1:7" x14ac:dyDescent="0.35">
      <c r="A1" s="3" t="str">
        <f>Datenstruktur_fuer_R!E2&amp;".shp"</f>
        <v>Feuerwehr.shp</v>
      </c>
      <c r="B1" s="3" t="str">
        <f>Datenstruktur_fuer_R!A2</f>
        <v>POI</v>
      </c>
      <c r="C1" s="3">
        <f>Datenstruktur_fuer_R!B2</f>
        <v>1000</v>
      </c>
      <c r="D1" s="3" t="str">
        <f>Datenstruktur_fuer_R!C2</f>
        <v>Grundversorgung</v>
      </c>
      <c r="E1" s="3" t="str">
        <f>Datenstruktur_fuer_R!D2</f>
        <v>1000_001</v>
      </c>
      <c r="F1" s="3" t="str">
        <f>Datenstruktur_fuer_R!E2</f>
        <v>Feuerwehr</v>
      </c>
      <c r="G1" s="3" t="str">
        <f>Datenstruktur_fuer_R!F2</f>
        <v>Point</v>
      </c>
    </row>
    <row r="2" spans="1:7" x14ac:dyDescent="0.35">
      <c r="A2" s="3" t="str">
        <f>Datenstruktur_fuer_R!E3&amp;".shp"</f>
        <v>Hydrant.shp</v>
      </c>
      <c r="B2" s="3" t="str">
        <f>Datenstruktur_fuer_R!A3</f>
        <v>POI</v>
      </c>
      <c r="C2" s="3">
        <f>Datenstruktur_fuer_R!B3</f>
        <v>1000</v>
      </c>
      <c r="D2" s="3" t="str">
        <f>Datenstruktur_fuer_R!C3</f>
        <v>Grundversorgung</v>
      </c>
      <c r="E2" s="3" t="str">
        <f>Datenstruktur_fuer_R!D3</f>
        <v>1000_002</v>
      </c>
      <c r="F2" s="3" t="str">
        <f>Datenstruktur_fuer_R!E3</f>
        <v>Hydrant</v>
      </c>
      <c r="G2" s="3" t="str">
        <f>Datenstruktur_fuer_R!F3</f>
        <v>Point</v>
      </c>
    </row>
    <row r="3" spans="1:7" x14ac:dyDescent="0.35">
      <c r="A3" s="3" t="str">
        <f>Datenstruktur_fuer_R!E4&amp;".shp"</f>
        <v>Katastrophenschutz.shp</v>
      </c>
      <c r="B3" s="3" t="str">
        <f>Datenstruktur_fuer_R!A4</f>
        <v>POI</v>
      </c>
      <c r="C3" s="3">
        <f>Datenstruktur_fuer_R!B4</f>
        <v>1000</v>
      </c>
      <c r="D3" s="3" t="str">
        <f>Datenstruktur_fuer_R!C4</f>
        <v>Grundversorgung</v>
      </c>
      <c r="E3" s="3" t="str">
        <f>Datenstruktur_fuer_R!D4</f>
        <v>1000_003</v>
      </c>
      <c r="F3" s="3" t="str">
        <f>Datenstruktur_fuer_R!E4</f>
        <v>Katastrophenschutz</v>
      </c>
      <c r="G3" s="3" t="str">
        <f>Datenstruktur_fuer_R!F4</f>
        <v>Point</v>
      </c>
    </row>
    <row r="4" spans="1:7" x14ac:dyDescent="0.35">
      <c r="A4" s="3" t="str">
        <f>Datenstruktur_fuer_R!E5&amp;".shp"</f>
        <v>Polizei.shp</v>
      </c>
      <c r="B4" s="3" t="str">
        <f>Datenstruktur_fuer_R!A5</f>
        <v>POI</v>
      </c>
      <c r="C4" s="3">
        <f>Datenstruktur_fuer_R!B5</f>
        <v>1000</v>
      </c>
      <c r="D4" s="3" t="str">
        <f>Datenstruktur_fuer_R!C5</f>
        <v>Grundversorgung</v>
      </c>
      <c r="E4" s="3" t="str">
        <f>Datenstruktur_fuer_R!D5</f>
        <v>1000_004</v>
      </c>
      <c r="F4" s="3" t="str">
        <f>Datenstruktur_fuer_R!E5</f>
        <v>Polizei</v>
      </c>
      <c r="G4" s="3" t="str">
        <f>Datenstruktur_fuer_R!F5</f>
        <v>Point</v>
      </c>
    </row>
    <row r="5" spans="1:7" x14ac:dyDescent="0.35">
      <c r="A5" s="3" t="str">
        <f>Datenstruktur_fuer_R!E6&amp;".shp"</f>
        <v>Rathaus.shp</v>
      </c>
      <c r="B5" s="3" t="str">
        <f>Datenstruktur_fuer_R!A6</f>
        <v>POI</v>
      </c>
      <c r="C5" s="3">
        <f>Datenstruktur_fuer_R!B6</f>
        <v>1000</v>
      </c>
      <c r="D5" s="3" t="str">
        <f>Datenstruktur_fuer_R!C6</f>
        <v>Grundversorgung</v>
      </c>
      <c r="E5" s="3" t="str">
        <f>Datenstruktur_fuer_R!D6</f>
        <v>1000_005</v>
      </c>
      <c r="F5" s="3" t="str">
        <f>Datenstruktur_fuer_R!E6</f>
        <v>Rathaus</v>
      </c>
      <c r="G5" s="3" t="str">
        <f>Datenstruktur_fuer_R!F6</f>
        <v>Point</v>
      </c>
    </row>
    <row r="6" spans="1:7" x14ac:dyDescent="0.35">
      <c r="A6" s="3" t="str">
        <f>Datenstruktur_fuer_R!E7&amp;".shp"</f>
        <v>RecyclinghofSammelstelle.shp</v>
      </c>
      <c r="B6" s="3" t="str">
        <f>Datenstruktur_fuer_R!A7</f>
        <v>POI</v>
      </c>
      <c r="C6" s="3">
        <f>Datenstruktur_fuer_R!B7</f>
        <v>1000</v>
      </c>
      <c r="D6" s="3" t="str">
        <f>Datenstruktur_fuer_R!C7</f>
        <v>Grundversorgung</v>
      </c>
      <c r="E6" s="3" t="str">
        <f>Datenstruktur_fuer_R!D7</f>
        <v>1000_006</v>
      </c>
      <c r="F6" s="3" t="str">
        <f>Datenstruktur_fuer_R!E7</f>
        <v>RecyclinghofSammelstelle</v>
      </c>
      <c r="G6" s="3" t="str">
        <f>Datenstruktur_fuer_R!F7</f>
        <v>Point</v>
      </c>
    </row>
    <row r="7" spans="1:7" x14ac:dyDescent="0.35">
      <c r="A7" s="3" t="str">
        <f>Datenstruktur_fuer_R!E8&amp;".shp"</f>
        <v>OeffentlicheTrinkwasserstelle.shp</v>
      </c>
      <c r="B7" s="3" t="str">
        <f>Datenstruktur_fuer_R!A8</f>
        <v>POI</v>
      </c>
      <c r="C7" s="3">
        <f>Datenstruktur_fuer_R!B8</f>
        <v>1000</v>
      </c>
      <c r="D7" s="3" t="str">
        <f>Datenstruktur_fuer_R!C8</f>
        <v>Grundversorgung</v>
      </c>
      <c r="E7" s="3" t="str">
        <f>Datenstruktur_fuer_R!D8</f>
        <v>1000_007</v>
      </c>
      <c r="F7" s="3" t="str">
        <f>Datenstruktur_fuer_R!E8</f>
        <v>OeffentlicheTrinkwasserstelle</v>
      </c>
      <c r="G7" s="3" t="str">
        <f>Datenstruktur_fuer_R!F8</f>
        <v>Point</v>
      </c>
    </row>
    <row r="8" spans="1:7" x14ac:dyDescent="0.35">
      <c r="A8" s="3" t="str">
        <f>Datenstruktur_fuer_R!E9&amp;".shp"</f>
        <v>Apotheke.shp</v>
      </c>
      <c r="B8" s="3" t="str">
        <f>Datenstruktur_fuer_R!A9</f>
        <v>POI</v>
      </c>
      <c r="C8" s="3">
        <f>Datenstruktur_fuer_R!B9</f>
        <v>2000</v>
      </c>
      <c r="D8" s="3" t="str">
        <f>Datenstruktur_fuer_R!C9</f>
        <v>Gesundheit</v>
      </c>
      <c r="E8" s="3" t="str">
        <f>Datenstruktur_fuer_R!D9</f>
        <v>2000_001</v>
      </c>
      <c r="F8" s="3" t="str">
        <f>Datenstruktur_fuer_R!E9</f>
        <v>Apotheke</v>
      </c>
      <c r="G8" s="3" t="str">
        <f>Datenstruktur_fuer_R!F9</f>
        <v>Point</v>
      </c>
    </row>
    <row r="9" spans="1:7" x14ac:dyDescent="0.35">
      <c r="A9" s="3" t="str">
        <f>Datenstruktur_fuer_R!E10&amp;".shp"</f>
        <v>Arzt.shp</v>
      </c>
      <c r="B9" s="3" t="str">
        <f>Datenstruktur_fuer_R!A10</f>
        <v>POI</v>
      </c>
      <c r="C9" s="3">
        <f>Datenstruktur_fuer_R!B10</f>
        <v>2000</v>
      </c>
      <c r="D9" s="3" t="str">
        <f>Datenstruktur_fuer_R!C10</f>
        <v>Gesundheit</v>
      </c>
      <c r="E9" s="3" t="str">
        <f>Datenstruktur_fuer_R!D10</f>
        <v>2000_002</v>
      </c>
      <c r="F9" s="3" t="str">
        <f>Datenstruktur_fuer_R!E10</f>
        <v>Arzt</v>
      </c>
      <c r="G9" s="3" t="str">
        <f>Datenstruktur_fuer_R!F10</f>
        <v>Point</v>
      </c>
    </row>
    <row r="10" spans="1:7" x14ac:dyDescent="0.35">
      <c r="A10" s="3" t="str">
        <f>Datenstruktur_fuer_R!E11&amp;".shp"</f>
        <v>Krankenhaus.shp</v>
      </c>
      <c r="B10" s="3" t="str">
        <f>Datenstruktur_fuer_R!A11</f>
        <v>POI</v>
      </c>
      <c r="C10" s="3">
        <f>Datenstruktur_fuer_R!B11</f>
        <v>2000</v>
      </c>
      <c r="D10" s="3" t="str">
        <f>Datenstruktur_fuer_R!C11</f>
        <v>Gesundheit</v>
      </c>
      <c r="E10" s="3" t="str">
        <f>Datenstruktur_fuer_R!D11</f>
        <v>2000_003</v>
      </c>
      <c r="F10" s="3" t="str">
        <f>Datenstruktur_fuer_R!E11</f>
        <v>Krankenhaus</v>
      </c>
      <c r="G10" s="3" t="str">
        <f>Datenstruktur_fuer_R!F11</f>
        <v>Point</v>
      </c>
    </row>
    <row r="11" spans="1:7" x14ac:dyDescent="0.35">
      <c r="A11" s="3" t="str">
        <f>Datenstruktur_fuer_R!E12&amp;".shp"</f>
        <v>Pflegeeinrichtung.shp</v>
      </c>
      <c r="B11" s="3" t="str">
        <f>Datenstruktur_fuer_R!A12</f>
        <v>POI</v>
      </c>
      <c r="C11" s="3">
        <f>Datenstruktur_fuer_R!B12</f>
        <v>2000</v>
      </c>
      <c r="D11" s="3" t="str">
        <f>Datenstruktur_fuer_R!C12</f>
        <v>Gesundheit</v>
      </c>
      <c r="E11" s="3" t="str">
        <f>Datenstruktur_fuer_R!D12</f>
        <v>2000_004</v>
      </c>
      <c r="F11" s="3" t="str">
        <f>Datenstruktur_fuer_R!E12</f>
        <v>Pflegeeinrichtung</v>
      </c>
      <c r="G11" s="3" t="str">
        <f>Datenstruktur_fuer_R!F12</f>
        <v>Point</v>
      </c>
    </row>
    <row r="12" spans="1:7" x14ac:dyDescent="0.35">
      <c r="A12" s="3" t="str">
        <f>Datenstruktur_fuer_R!E13&amp;".shp"</f>
        <v>Berufsschule.shp</v>
      </c>
      <c r="B12" s="3" t="str">
        <f>Datenstruktur_fuer_R!A13</f>
        <v>POI</v>
      </c>
      <c r="C12" s="3">
        <f>Datenstruktur_fuer_R!B13</f>
        <v>3000</v>
      </c>
      <c r="D12" s="3" t="str">
        <f>Datenstruktur_fuer_R!C13</f>
        <v>BildungBetreuung</v>
      </c>
      <c r="E12" s="3" t="str">
        <f>Datenstruktur_fuer_R!D13</f>
        <v>3000_001</v>
      </c>
      <c r="F12" s="3" t="str">
        <f>Datenstruktur_fuer_R!E13</f>
        <v>Berufsschule</v>
      </c>
      <c r="G12" s="3" t="str">
        <f>Datenstruktur_fuer_R!F13</f>
        <v>Point</v>
      </c>
    </row>
    <row r="13" spans="1:7" x14ac:dyDescent="0.35">
      <c r="A13" s="3" t="str">
        <f>Datenstruktur_fuer_R!E14&amp;".shp"</f>
        <v>Forschungsinstitut.shp</v>
      </c>
      <c r="B13" s="3" t="str">
        <f>Datenstruktur_fuer_R!A14</f>
        <v>POI</v>
      </c>
      <c r="C13" s="3">
        <f>Datenstruktur_fuer_R!B14</f>
        <v>3000</v>
      </c>
      <c r="D13" s="3" t="str">
        <f>Datenstruktur_fuer_R!C14</f>
        <v>BildungBetreuung</v>
      </c>
      <c r="E13" s="3" t="str">
        <f>Datenstruktur_fuer_R!D14</f>
        <v>3000_002</v>
      </c>
      <c r="F13" s="3" t="str">
        <f>Datenstruktur_fuer_R!E14</f>
        <v>Forschungsinstitut</v>
      </c>
      <c r="G13" s="3" t="str">
        <f>Datenstruktur_fuer_R!F14</f>
        <v>Point</v>
      </c>
    </row>
    <row r="14" spans="1:7" x14ac:dyDescent="0.35">
      <c r="A14" s="3" t="str">
        <f>Datenstruktur_fuer_R!E15&amp;".shp"</f>
        <v>Schule.shp</v>
      </c>
      <c r="B14" s="3" t="str">
        <f>Datenstruktur_fuer_R!A15</f>
        <v>POI</v>
      </c>
      <c r="C14" s="3">
        <f>Datenstruktur_fuer_R!B15</f>
        <v>3000</v>
      </c>
      <c r="D14" s="3" t="str">
        <f>Datenstruktur_fuer_R!C15</f>
        <v>BildungBetreuung</v>
      </c>
      <c r="E14" s="3" t="str">
        <f>Datenstruktur_fuer_R!D15</f>
        <v>3000_003</v>
      </c>
      <c r="F14" s="3" t="str">
        <f>Datenstruktur_fuer_R!E15</f>
        <v>Schule</v>
      </c>
      <c r="G14" s="3" t="str">
        <f>Datenstruktur_fuer_R!F15</f>
        <v>Point</v>
      </c>
    </row>
    <row r="15" spans="1:7" x14ac:dyDescent="0.35">
      <c r="A15" s="3" t="str">
        <f>Datenstruktur_fuer_R!E16&amp;".shp"</f>
        <v>Hochschule.shp</v>
      </c>
      <c r="B15" s="3" t="str">
        <f>Datenstruktur_fuer_R!A16</f>
        <v>POI</v>
      </c>
      <c r="C15" s="3">
        <f>Datenstruktur_fuer_R!B16</f>
        <v>3000</v>
      </c>
      <c r="D15" s="3" t="str">
        <f>Datenstruktur_fuer_R!C16</f>
        <v>BildungBetreuung</v>
      </c>
      <c r="E15" s="3" t="str">
        <f>Datenstruktur_fuer_R!D16</f>
        <v>3000_004</v>
      </c>
      <c r="F15" s="3" t="str">
        <f>Datenstruktur_fuer_R!E16</f>
        <v>Hochschule</v>
      </c>
      <c r="G15" s="3" t="str">
        <f>Datenstruktur_fuer_R!F16</f>
        <v>Point</v>
      </c>
    </row>
    <row r="16" spans="1:7" x14ac:dyDescent="0.35">
      <c r="A16" s="3" t="str">
        <f>Datenstruktur_fuer_R!E17&amp;".shp"</f>
        <v>Kindergarten.shp</v>
      </c>
      <c r="B16" s="3" t="str">
        <f>Datenstruktur_fuer_R!A17</f>
        <v>POI</v>
      </c>
      <c r="C16" s="3">
        <f>Datenstruktur_fuer_R!B17</f>
        <v>3000</v>
      </c>
      <c r="D16" s="3" t="str">
        <f>Datenstruktur_fuer_R!C17</f>
        <v>BildungBetreuung</v>
      </c>
      <c r="E16" s="3" t="str">
        <f>Datenstruktur_fuer_R!D17</f>
        <v>3000_005</v>
      </c>
      <c r="F16" s="3" t="str">
        <f>Datenstruktur_fuer_R!E17</f>
        <v>Kindergarten</v>
      </c>
      <c r="G16" s="3" t="str">
        <f>Datenstruktur_fuer_R!F17</f>
        <v>Point</v>
      </c>
    </row>
    <row r="17" spans="1:7" x14ac:dyDescent="0.35">
      <c r="A17" s="3" t="str">
        <f>Datenstruktur_fuer_R!E18&amp;".shp"</f>
        <v>Kita.shp</v>
      </c>
      <c r="B17" s="3" t="str">
        <f>Datenstruktur_fuer_R!A18</f>
        <v>POI</v>
      </c>
      <c r="C17" s="3">
        <f>Datenstruktur_fuer_R!B18</f>
        <v>3000</v>
      </c>
      <c r="D17" s="3" t="str">
        <f>Datenstruktur_fuer_R!C18</f>
        <v>BildungBetreuung</v>
      </c>
      <c r="E17" s="3" t="str">
        <f>Datenstruktur_fuer_R!D18</f>
        <v>3000_006</v>
      </c>
      <c r="F17" s="3" t="str">
        <f>Datenstruktur_fuer_R!E18</f>
        <v>Kita</v>
      </c>
      <c r="G17" s="3" t="str">
        <f>Datenstruktur_fuer_R!F18</f>
        <v>Point</v>
      </c>
    </row>
    <row r="18" spans="1:7" x14ac:dyDescent="0.35">
      <c r="A18" s="3" t="str">
        <f>Datenstruktur_fuer_R!E19&amp;".shp"</f>
        <v>Tagesmutter.shp</v>
      </c>
      <c r="B18" s="3" t="str">
        <f>Datenstruktur_fuer_R!A19</f>
        <v>POI</v>
      </c>
      <c r="C18" s="3">
        <f>Datenstruktur_fuer_R!B19</f>
        <v>3000</v>
      </c>
      <c r="D18" s="3" t="str">
        <f>Datenstruktur_fuer_R!C19</f>
        <v>BildungBetreuung</v>
      </c>
      <c r="E18" s="3" t="str">
        <f>Datenstruktur_fuer_R!D19</f>
        <v>3000_007</v>
      </c>
      <c r="F18" s="3" t="str">
        <f>Datenstruktur_fuer_R!E19</f>
        <v>Tagesmutter</v>
      </c>
      <c r="G18" s="3" t="str">
        <f>Datenstruktur_fuer_R!F19</f>
        <v>Point</v>
      </c>
    </row>
    <row r="19" spans="1:7" x14ac:dyDescent="0.35">
      <c r="A19" s="3" t="str">
        <f>Datenstruktur_fuer_R!E20&amp;".shp"</f>
        <v>Volkshochschule.shp</v>
      </c>
      <c r="B19" s="3" t="str">
        <f>Datenstruktur_fuer_R!A20</f>
        <v>POI</v>
      </c>
      <c r="C19" s="3">
        <f>Datenstruktur_fuer_R!B20</f>
        <v>3000</v>
      </c>
      <c r="D19" s="3" t="str">
        <f>Datenstruktur_fuer_R!C20</f>
        <v>BildungBetreuung</v>
      </c>
      <c r="E19" s="3" t="str">
        <f>Datenstruktur_fuer_R!D20</f>
        <v>3000_008</v>
      </c>
      <c r="F19" s="3" t="str">
        <f>Datenstruktur_fuer_R!E20</f>
        <v>Volkshochschule</v>
      </c>
      <c r="G19" s="3" t="str">
        <f>Datenstruktur_fuer_R!F20</f>
        <v>Point</v>
      </c>
    </row>
    <row r="20" spans="1:7" x14ac:dyDescent="0.35">
      <c r="A20" s="3" t="str">
        <f>Datenstruktur_fuer_R!E21&amp;".shp"</f>
        <v>Asylbewerberheim.shp</v>
      </c>
      <c r="B20" s="3" t="str">
        <f>Datenstruktur_fuer_R!A21</f>
        <v>POI</v>
      </c>
      <c r="C20" s="3">
        <f>Datenstruktur_fuer_R!B21</f>
        <v>4000</v>
      </c>
      <c r="D20" s="3" t="str">
        <f>Datenstruktur_fuer_R!C21</f>
        <v>Soziales</v>
      </c>
      <c r="E20" s="3" t="str">
        <f>Datenstruktur_fuer_R!D21</f>
        <v>4000_001</v>
      </c>
      <c r="F20" s="3" t="str">
        <f>Datenstruktur_fuer_R!E21</f>
        <v>Asylbewerberheim</v>
      </c>
      <c r="G20" s="3" t="str">
        <f>Datenstruktur_fuer_R!F21</f>
        <v>Point</v>
      </c>
    </row>
    <row r="21" spans="1:7" x14ac:dyDescent="0.35">
      <c r="A21" s="3" t="str">
        <f>Datenstruktur_fuer_R!E22&amp;".shp"</f>
        <v>BeratungsstelleHilfswerk.shp</v>
      </c>
      <c r="B21" s="3" t="str">
        <f>Datenstruktur_fuer_R!A22</f>
        <v>POI</v>
      </c>
      <c r="C21" s="3">
        <f>Datenstruktur_fuer_R!B22</f>
        <v>4000</v>
      </c>
      <c r="D21" s="3" t="str">
        <f>Datenstruktur_fuer_R!C22</f>
        <v>Soziales</v>
      </c>
      <c r="E21" s="3" t="str">
        <f>Datenstruktur_fuer_R!D22</f>
        <v>4000_002</v>
      </c>
      <c r="F21" s="3" t="str">
        <f>Datenstruktur_fuer_R!E22</f>
        <v>BeratungsstelleHilfswerk</v>
      </c>
      <c r="G21" s="3" t="str">
        <f>Datenstruktur_fuer_R!F22</f>
        <v>Point</v>
      </c>
    </row>
    <row r="22" spans="1:7" x14ac:dyDescent="0.35">
      <c r="A22" s="3" t="str">
        <f>Datenstruktur_fuer_R!E23&amp;".shp"</f>
        <v>Familienzentrum.shp</v>
      </c>
      <c r="B22" s="3" t="str">
        <f>Datenstruktur_fuer_R!A23</f>
        <v>POI</v>
      </c>
      <c r="C22" s="3">
        <f>Datenstruktur_fuer_R!B23</f>
        <v>4000</v>
      </c>
      <c r="D22" s="3" t="str">
        <f>Datenstruktur_fuer_R!C23</f>
        <v>Soziales</v>
      </c>
      <c r="E22" s="3" t="str">
        <f>Datenstruktur_fuer_R!D23</f>
        <v>4000_003</v>
      </c>
      <c r="F22" s="3" t="str">
        <f>Datenstruktur_fuer_R!E23</f>
        <v>Familienzentrum</v>
      </c>
      <c r="G22" s="3" t="str">
        <f>Datenstruktur_fuer_R!F23</f>
        <v>Point</v>
      </c>
    </row>
    <row r="23" spans="1:7" x14ac:dyDescent="0.35">
      <c r="A23" s="3" t="str">
        <f>Datenstruktur_fuer_R!E24&amp;".shp"</f>
        <v>Jugendfreizeithaus.shp</v>
      </c>
      <c r="B23" s="3" t="str">
        <f>Datenstruktur_fuer_R!A24</f>
        <v>POI</v>
      </c>
      <c r="C23" s="3">
        <f>Datenstruktur_fuer_R!B24</f>
        <v>4000</v>
      </c>
      <c r="D23" s="3" t="str">
        <f>Datenstruktur_fuer_R!C24</f>
        <v>Soziales</v>
      </c>
      <c r="E23" s="3" t="str">
        <f>Datenstruktur_fuer_R!D24</f>
        <v>4000_004</v>
      </c>
      <c r="F23" s="3" t="str">
        <f>Datenstruktur_fuer_R!E24</f>
        <v>Jugendfreizeithaus</v>
      </c>
      <c r="G23" s="3" t="str">
        <f>Datenstruktur_fuer_R!F24</f>
        <v>Point</v>
      </c>
    </row>
    <row r="24" spans="1:7" x14ac:dyDescent="0.35">
      <c r="A24" s="3" t="str">
        <f>Datenstruktur_fuer_R!E25&amp;".shp"</f>
        <v>Seniorentreff.shp</v>
      </c>
      <c r="B24" s="3" t="str">
        <f>Datenstruktur_fuer_R!A25</f>
        <v>POI</v>
      </c>
      <c r="C24" s="3">
        <f>Datenstruktur_fuer_R!B25</f>
        <v>4000</v>
      </c>
      <c r="D24" s="3" t="str">
        <f>Datenstruktur_fuer_R!C25</f>
        <v>Soziales</v>
      </c>
      <c r="E24" s="3" t="str">
        <f>Datenstruktur_fuer_R!D25</f>
        <v>4000_005</v>
      </c>
      <c r="F24" s="3" t="str">
        <f>Datenstruktur_fuer_R!E25</f>
        <v>Seniorentreff</v>
      </c>
      <c r="G24" s="3" t="str">
        <f>Datenstruktur_fuer_R!F25</f>
        <v>Point</v>
      </c>
    </row>
    <row r="25" spans="1:7" x14ac:dyDescent="0.35">
      <c r="A25" s="3" t="str">
        <f>Datenstruktur_fuer_R!E26&amp;".shp"</f>
        <v>Integrationshilfe.shp</v>
      </c>
      <c r="B25" s="3" t="str">
        <f>Datenstruktur_fuer_R!A26</f>
        <v>POI</v>
      </c>
      <c r="C25" s="3">
        <f>Datenstruktur_fuer_R!B26</f>
        <v>4000</v>
      </c>
      <c r="D25" s="3" t="str">
        <f>Datenstruktur_fuer_R!C26</f>
        <v>Soziales</v>
      </c>
      <c r="E25" s="3" t="str">
        <f>Datenstruktur_fuer_R!D26</f>
        <v>4000_006</v>
      </c>
      <c r="F25" s="3" t="str">
        <f>Datenstruktur_fuer_R!E26</f>
        <v>Integrationshilfe</v>
      </c>
      <c r="G25" s="3" t="str">
        <f>Datenstruktur_fuer_R!F26</f>
        <v>Point</v>
      </c>
    </row>
    <row r="26" spans="1:7" x14ac:dyDescent="0.35">
      <c r="A26" s="3" t="str">
        <f>Datenstruktur_fuer_R!E27&amp;".shp"</f>
        <v>Studentenwohnheim.shp</v>
      </c>
      <c r="B26" s="3" t="str">
        <f>Datenstruktur_fuer_R!A27</f>
        <v>POI</v>
      </c>
      <c r="C26" s="3">
        <f>Datenstruktur_fuer_R!B27</f>
        <v>4000</v>
      </c>
      <c r="D26" s="3" t="str">
        <f>Datenstruktur_fuer_R!C27</f>
        <v>Soziales</v>
      </c>
      <c r="E26" s="3" t="str">
        <f>Datenstruktur_fuer_R!D27</f>
        <v>4000_007</v>
      </c>
      <c r="F26" s="3" t="str">
        <f>Datenstruktur_fuer_R!E27</f>
        <v>Studentenwohnheim</v>
      </c>
      <c r="G26" s="3" t="str">
        <f>Datenstruktur_fuer_R!F27</f>
        <v>Point</v>
      </c>
    </row>
    <row r="27" spans="1:7" x14ac:dyDescent="0.35">
      <c r="A27" s="3" t="str">
        <f>Datenstruktur_fuer_R!E28&amp;".shp"</f>
        <v>Verein.shp</v>
      </c>
      <c r="B27" s="3" t="str">
        <f>Datenstruktur_fuer_R!A28</f>
        <v>POI</v>
      </c>
      <c r="C27" s="3">
        <f>Datenstruktur_fuer_R!B28</f>
        <v>4000</v>
      </c>
      <c r="D27" s="3" t="str">
        <f>Datenstruktur_fuer_R!C28</f>
        <v>Soziales</v>
      </c>
      <c r="E27" s="3" t="str">
        <f>Datenstruktur_fuer_R!D28</f>
        <v>4000_008</v>
      </c>
      <c r="F27" s="3" t="str">
        <f>Datenstruktur_fuer_R!E28</f>
        <v>Verein</v>
      </c>
      <c r="G27" s="3" t="str">
        <f>Datenstruktur_fuer_R!F28</f>
        <v>Point</v>
      </c>
    </row>
    <row r="28" spans="1:7" x14ac:dyDescent="0.35">
      <c r="A28" s="3" t="str">
        <f>Datenstruktur_fuer_R!E29&amp;".shp"</f>
        <v>Fernbahnhof.shp</v>
      </c>
      <c r="B28" s="3" t="str">
        <f>Datenstruktur_fuer_R!A29</f>
        <v>POI</v>
      </c>
      <c r="C28" s="3">
        <f>Datenstruktur_fuer_R!B29</f>
        <v>5000</v>
      </c>
      <c r="D28" s="3" t="str">
        <f>Datenstruktur_fuer_R!C29</f>
        <v>Mobilitaet</v>
      </c>
      <c r="E28" s="3" t="str">
        <f>Datenstruktur_fuer_R!D29</f>
        <v>5000_001</v>
      </c>
      <c r="F28" s="3" t="str">
        <f>Datenstruktur_fuer_R!E29</f>
        <v>Fernbahnhof</v>
      </c>
      <c r="G28" s="3" t="str">
        <f>Datenstruktur_fuer_R!F29</f>
        <v>Point</v>
      </c>
    </row>
    <row r="29" spans="1:7" x14ac:dyDescent="0.35">
      <c r="A29" s="3" t="str">
        <f>Datenstruktur_fuer_R!E30&amp;".shp"</f>
        <v>Fernbusbahnhof.shp</v>
      </c>
      <c r="B29" s="3" t="str">
        <f>Datenstruktur_fuer_R!A30</f>
        <v>POI</v>
      </c>
      <c r="C29" s="3">
        <f>Datenstruktur_fuer_R!B30</f>
        <v>5000</v>
      </c>
      <c r="D29" s="3" t="str">
        <f>Datenstruktur_fuer_R!C30</f>
        <v>Mobilitaet</v>
      </c>
      <c r="E29" s="3" t="str">
        <f>Datenstruktur_fuer_R!D30</f>
        <v>5000_002</v>
      </c>
      <c r="F29" s="3" t="str">
        <f>Datenstruktur_fuer_R!E30</f>
        <v>Fernbusbahnhof</v>
      </c>
      <c r="G29" s="3" t="str">
        <f>Datenstruktur_fuer_R!F30</f>
        <v>Point</v>
      </c>
    </row>
    <row r="30" spans="1:7" x14ac:dyDescent="0.35">
      <c r="A30" s="3" t="str">
        <f>Datenstruktur_fuer_R!E31&amp;".shp"</f>
        <v>Flughafen.shp</v>
      </c>
      <c r="B30" s="3" t="str">
        <f>Datenstruktur_fuer_R!A31</f>
        <v>POI</v>
      </c>
      <c r="C30" s="3">
        <f>Datenstruktur_fuer_R!B31</f>
        <v>5000</v>
      </c>
      <c r="D30" s="3" t="str">
        <f>Datenstruktur_fuer_R!C31</f>
        <v>Mobilitaet</v>
      </c>
      <c r="E30" s="3" t="str">
        <f>Datenstruktur_fuer_R!D31</f>
        <v>5000_003</v>
      </c>
      <c r="F30" s="3" t="str">
        <f>Datenstruktur_fuer_R!E31</f>
        <v>Flughafen</v>
      </c>
      <c r="G30" s="3" t="str">
        <f>Datenstruktur_fuer_R!F31</f>
        <v>Point</v>
      </c>
    </row>
    <row r="31" spans="1:7" x14ac:dyDescent="0.35">
      <c r="A31" s="3" t="str">
        <f>Datenstruktur_fuer_R!E32&amp;".shp"</f>
        <v>PKWParkplatz.shp</v>
      </c>
      <c r="B31" s="3" t="str">
        <f>Datenstruktur_fuer_R!A32</f>
        <v>POI</v>
      </c>
      <c r="C31" s="3">
        <f>Datenstruktur_fuer_R!B32</f>
        <v>5000</v>
      </c>
      <c r="D31" s="3" t="str">
        <f>Datenstruktur_fuer_R!C32</f>
        <v>Mobilitaet</v>
      </c>
      <c r="E31" s="3" t="str">
        <f>Datenstruktur_fuer_R!D32</f>
        <v>5000_004</v>
      </c>
      <c r="F31" s="3" t="str">
        <f>Datenstruktur_fuer_R!E32</f>
        <v>PKWParkplatz</v>
      </c>
      <c r="G31" s="3" t="str">
        <f>Datenstruktur_fuer_R!F32</f>
        <v>Point</v>
      </c>
    </row>
    <row r="32" spans="1:7" x14ac:dyDescent="0.35">
      <c r="A32" s="3" t="str">
        <f>Datenstruktur_fuer_R!E33&amp;".shp"</f>
        <v>wichtigeVerkehrsengstelle.shp</v>
      </c>
      <c r="B32" s="3" t="str">
        <f>Datenstruktur_fuer_R!A33</f>
        <v>POI</v>
      </c>
      <c r="C32" s="3">
        <f>Datenstruktur_fuer_R!B33</f>
        <v>5000</v>
      </c>
      <c r="D32" s="3" t="str">
        <f>Datenstruktur_fuer_R!C33</f>
        <v>Mobilitaet</v>
      </c>
      <c r="E32" s="3" t="str">
        <f>Datenstruktur_fuer_R!D33</f>
        <v>5000_005</v>
      </c>
      <c r="F32" s="3" t="str">
        <f>Datenstruktur_fuer_R!E33</f>
        <v>wichtigeVerkehrsengstelle</v>
      </c>
      <c r="G32" s="3" t="str">
        <f>Datenstruktur_fuer_R!F33</f>
        <v>Point</v>
      </c>
    </row>
    <row r="33" spans="1:7" x14ac:dyDescent="0.35">
      <c r="A33" s="3" t="str">
        <f>Datenstruktur_fuer_R!E34&amp;".shp"</f>
        <v>Bushaltestelle.shp</v>
      </c>
      <c r="B33" s="3" t="str">
        <f>Datenstruktur_fuer_R!A34</f>
        <v>POI</v>
      </c>
      <c r="C33" s="3">
        <f>Datenstruktur_fuer_R!B34</f>
        <v>5000</v>
      </c>
      <c r="D33" s="3" t="str">
        <f>Datenstruktur_fuer_R!C34</f>
        <v>Mobilitaet</v>
      </c>
      <c r="E33" s="3" t="str">
        <f>Datenstruktur_fuer_R!D34</f>
        <v>5000_006</v>
      </c>
      <c r="F33" s="3" t="str">
        <f>Datenstruktur_fuer_R!E34</f>
        <v>Bushaltestelle</v>
      </c>
      <c r="G33" s="3" t="str">
        <f>Datenstruktur_fuer_R!F34</f>
        <v>Point</v>
      </c>
    </row>
    <row r="34" spans="1:7" x14ac:dyDescent="0.35">
      <c r="A34" s="3" t="str">
        <f>Datenstruktur_fuer_R!E35&amp;".shp"</f>
        <v>UBahnTramHaltestelle.shp</v>
      </c>
      <c r="B34" s="3" t="str">
        <f>Datenstruktur_fuer_R!A35</f>
        <v>POI</v>
      </c>
      <c r="C34" s="3">
        <f>Datenstruktur_fuer_R!B35</f>
        <v>5000</v>
      </c>
      <c r="D34" s="3" t="str">
        <f>Datenstruktur_fuer_R!C35</f>
        <v>Mobilitaet</v>
      </c>
      <c r="E34" s="3" t="str">
        <f>Datenstruktur_fuer_R!D35</f>
        <v>5000_007</v>
      </c>
      <c r="F34" s="3" t="str">
        <f>Datenstruktur_fuer_R!E35</f>
        <v>UBahnTramHaltestelle</v>
      </c>
      <c r="G34" s="3" t="str">
        <f>Datenstruktur_fuer_R!F35</f>
        <v>Point</v>
      </c>
    </row>
    <row r="35" spans="1:7" x14ac:dyDescent="0.35">
      <c r="A35" s="3" t="str">
        <f>Datenstruktur_fuer_R!E36&amp;".shp"</f>
        <v>Fahrradparkplatz.shp</v>
      </c>
      <c r="B35" s="3" t="str">
        <f>Datenstruktur_fuer_R!A36</f>
        <v>POI</v>
      </c>
      <c r="C35" s="3">
        <f>Datenstruktur_fuer_R!B36</f>
        <v>5000</v>
      </c>
      <c r="D35" s="3" t="str">
        <f>Datenstruktur_fuer_R!C36</f>
        <v>Mobilitaet</v>
      </c>
      <c r="E35" s="3" t="str">
        <f>Datenstruktur_fuer_R!D36</f>
        <v>5000_008</v>
      </c>
      <c r="F35" s="3" t="str">
        <f>Datenstruktur_fuer_R!E36</f>
        <v>Fahrradparkplatz</v>
      </c>
      <c r="G35" s="3" t="str">
        <f>Datenstruktur_fuer_R!F36</f>
        <v>Point</v>
      </c>
    </row>
    <row r="36" spans="1:7" x14ac:dyDescent="0.35">
      <c r="A36" s="3" t="str">
        <f>Datenstruktur_fuer_R!E37&amp;".shp"</f>
        <v>FahrradLeihstation.shp</v>
      </c>
      <c r="B36" s="3" t="str">
        <f>Datenstruktur_fuer_R!A37</f>
        <v>POI</v>
      </c>
      <c r="C36" s="3">
        <f>Datenstruktur_fuer_R!B37</f>
        <v>5000</v>
      </c>
      <c r="D36" s="3" t="str">
        <f>Datenstruktur_fuer_R!C37</f>
        <v>Mobilitaet</v>
      </c>
      <c r="E36" s="3" t="str">
        <f>Datenstruktur_fuer_R!D37</f>
        <v>5000_009</v>
      </c>
      <c r="F36" s="3" t="str">
        <f>Datenstruktur_fuer_R!E37</f>
        <v>FahrradLeihstation</v>
      </c>
      <c r="G36" s="3" t="str">
        <f>Datenstruktur_fuer_R!F37</f>
        <v>Point</v>
      </c>
    </row>
    <row r="37" spans="1:7" x14ac:dyDescent="0.35">
      <c r="A37" s="3" t="str">
        <f>Datenstruktur_fuer_R!E38&amp;".shp"</f>
        <v>CarSharingStation.shp</v>
      </c>
      <c r="B37" s="3" t="str">
        <f>Datenstruktur_fuer_R!A38</f>
        <v>POI</v>
      </c>
      <c r="C37" s="3">
        <f>Datenstruktur_fuer_R!B38</f>
        <v>5000</v>
      </c>
      <c r="D37" s="3" t="str">
        <f>Datenstruktur_fuer_R!C38</f>
        <v>Mobilitaet</v>
      </c>
      <c r="E37" s="3" t="str">
        <f>Datenstruktur_fuer_R!D38</f>
        <v>5000_010</v>
      </c>
      <c r="F37" s="3" t="str">
        <f>Datenstruktur_fuer_R!E38</f>
        <v>CarSharingStation</v>
      </c>
      <c r="G37" s="3" t="str">
        <f>Datenstruktur_fuer_R!F38</f>
        <v>Point</v>
      </c>
    </row>
    <row r="38" spans="1:7" x14ac:dyDescent="0.35">
      <c r="A38" s="3" t="str">
        <f>Datenstruktur_fuer_R!E39&amp;".shp"</f>
        <v>SundRegionalBahnhof.shp</v>
      </c>
      <c r="B38" s="3" t="str">
        <f>Datenstruktur_fuer_R!A39</f>
        <v>POI</v>
      </c>
      <c r="C38" s="3">
        <f>Datenstruktur_fuer_R!B39</f>
        <v>5000</v>
      </c>
      <c r="D38" s="3" t="str">
        <f>Datenstruktur_fuer_R!C39</f>
        <v>Mobilitaet</v>
      </c>
      <c r="E38" s="3" t="str">
        <f>Datenstruktur_fuer_R!D39</f>
        <v>5000_011</v>
      </c>
      <c r="F38" s="3" t="str">
        <f>Datenstruktur_fuer_R!E39</f>
        <v>SundRegionalBahnhof</v>
      </c>
      <c r="G38" s="3" t="str">
        <f>Datenstruktur_fuer_R!F39</f>
        <v>Point</v>
      </c>
    </row>
    <row r="39" spans="1:7" x14ac:dyDescent="0.35">
      <c r="A39" s="3" t="str">
        <f>Datenstruktur_fuer_R!E40&amp;".shp"</f>
        <v>Elektroladestation.shp</v>
      </c>
      <c r="B39" s="3" t="str">
        <f>Datenstruktur_fuer_R!A40</f>
        <v>POI</v>
      </c>
      <c r="C39" s="3">
        <f>Datenstruktur_fuer_R!B40</f>
        <v>5000</v>
      </c>
      <c r="D39" s="3" t="str">
        <f>Datenstruktur_fuer_R!C40</f>
        <v>Mobilitaet</v>
      </c>
      <c r="E39" s="3" t="str">
        <f>Datenstruktur_fuer_R!D40</f>
        <v>5000_012</v>
      </c>
      <c r="F39" s="3" t="str">
        <f>Datenstruktur_fuer_R!E40</f>
        <v>Elektroladestation</v>
      </c>
      <c r="G39" s="3" t="str">
        <f>Datenstruktur_fuer_R!F40</f>
        <v>Point</v>
      </c>
    </row>
    <row r="40" spans="1:7" x14ac:dyDescent="0.35">
      <c r="A40" s="3" t="str">
        <f>Datenstruktur_fuer_R!E41&amp;".shp"</f>
        <v>Tankstelle.shp</v>
      </c>
      <c r="B40" s="3" t="str">
        <f>Datenstruktur_fuer_R!A41</f>
        <v>POI</v>
      </c>
      <c r="C40" s="3">
        <f>Datenstruktur_fuer_R!B41</f>
        <v>5000</v>
      </c>
      <c r="D40" s="3" t="str">
        <f>Datenstruktur_fuer_R!C41</f>
        <v>Mobilitaet</v>
      </c>
      <c r="E40" s="3" t="str">
        <f>Datenstruktur_fuer_R!D41</f>
        <v>5000_013</v>
      </c>
      <c r="F40" s="3" t="str">
        <f>Datenstruktur_fuer_R!E41</f>
        <v>Tankstelle</v>
      </c>
      <c r="G40" s="3" t="str">
        <f>Datenstruktur_fuer_R!F41</f>
        <v>Point</v>
      </c>
    </row>
    <row r="41" spans="1:7" x14ac:dyDescent="0.35">
      <c r="A41" s="3" t="str">
        <f>Datenstruktur_fuer_R!E42&amp;".shp"</f>
        <v>Taxistand.shp</v>
      </c>
      <c r="B41" s="3" t="str">
        <f>Datenstruktur_fuer_R!A42</f>
        <v>POI</v>
      </c>
      <c r="C41" s="3">
        <f>Datenstruktur_fuer_R!B42</f>
        <v>5000</v>
      </c>
      <c r="D41" s="3" t="str">
        <f>Datenstruktur_fuer_R!C42</f>
        <v>Mobilitaet</v>
      </c>
      <c r="E41" s="3" t="str">
        <f>Datenstruktur_fuer_R!D42</f>
        <v>5000_014</v>
      </c>
      <c r="F41" s="3" t="str">
        <f>Datenstruktur_fuer_R!E42</f>
        <v>Taxistand</v>
      </c>
      <c r="G41" s="3" t="str">
        <f>Datenstruktur_fuer_R!F42</f>
        <v>Point</v>
      </c>
    </row>
    <row r="42" spans="1:7" x14ac:dyDescent="0.35">
      <c r="A42" s="3" t="str">
        <f>Datenstruktur_fuer_R!E43&amp;".shp"</f>
        <v>Aussichtspunkt.shp</v>
      </c>
      <c r="B42" s="3" t="str">
        <f>Datenstruktur_fuer_R!A43</f>
        <v>POI</v>
      </c>
      <c r="C42" s="3">
        <f>Datenstruktur_fuer_R!B43</f>
        <v>6000</v>
      </c>
      <c r="D42" s="3" t="str">
        <f>Datenstruktur_fuer_R!C43</f>
        <v>UnterhaltungSportNaherholung</v>
      </c>
      <c r="E42" s="3" t="str">
        <f>Datenstruktur_fuer_R!D43</f>
        <v>6000_001</v>
      </c>
      <c r="F42" s="3" t="str">
        <f>Datenstruktur_fuer_R!E43</f>
        <v>Aussichtspunkt</v>
      </c>
      <c r="G42" s="3" t="str">
        <f>Datenstruktur_fuer_R!F43</f>
        <v>Point</v>
      </c>
    </row>
    <row r="43" spans="1:7" x14ac:dyDescent="0.35">
      <c r="A43" s="3" t="str">
        <f>Datenstruktur_fuer_R!E44&amp;".shp"</f>
        <v>BarKneipe.shp</v>
      </c>
      <c r="B43" s="3" t="str">
        <f>Datenstruktur_fuer_R!A44</f>
        <v>POI</v>
      </c>
      <c r="C43" s="3">
        <f>Datenstruktur_fuer_R!B44</f>
        <v>6000</v>
      </c>
      <c r="D43" s="3" t="str">
        <f>Datenstruktur_fuer_R!C44</f>
        <v>UnterhaltungSportNaherholung</v>
      </c>
      <c r="E43" s="3" t="str">
        <f>Datenstruktur_fuer_R!D44</f>
        <v>6000_002</v>
      </c>
      <c r="F43" s="3" t="str">
        <f>Datenstruktur_fuer_R!E44</f>
        <v>BarKneipe</v>
      </c>
      <c r="G43" s="3" t="str">
        <f>Datenstruktur_fuer_R!F44</f>
        <v>Point</v>
      </c>
    </row>
    <row r="44" spans="1:7" x14ac:dyDescent="0.35">
      <c r="A44" s="3" t="str">
        <f>Datenstruktur_fuer_R!E45&amp;".shp"</f>
        <v>BibliothekBuchhandlung.shp</v>
      </c>
      <c r="B44" s="3" t="str">
        <f>Datenstruktur_fuer_R!A45</f>
        <v>POI</v>
      </c>
      <c r="C44" s="3">
        <f>Datenstruktur_fuer_R!B45</f>
        <v>6000</v>
      </c>
      <c r="D44" s="3" t="str">
        <f>Datenstruktur_fuer_R!C45</f>
        <v>UnterhaltungSportNaherholung</v>
      </c>
      <c r="E44" s="3" t="str">
        <f>Datenstruktur_fuer_R!D45</f>
        <v>6000_003</v>
      </c>
      <c r="F44" s="3" t="str">
        <f>Datenstruktur_fuer_R!E45</f>
        <v>BibliothekBuchhandlung</v>
      </c>
      <c r="G44" s="3" t="str">
        <f>Datenstruktur_fuer_R!F45</f>
        <v>Point</v>
      </c>
    </row>
    <row r="45" spans="1:7" x14ac:dyDescent="0.35">
      <c r="A45" s="3" t="str">
        <f>Datenstruktur_fuer_R!E46&amp;".shp"</f>
        <v>Club.shp</v>
      </c>
      <c r="B45" s="3" t="str">
        <f>Datenstruktur_fuer_R!A46</f>
        <v>POI</v>
      </c>
      <c r="C45" s="3">
        <f>Datenstruktur_fuer_R!B46</f>
        <v>6000</v>
      </c>
      <c r="D45" s="3" t="str">
        <f>Datenstruktur_fuer_R!C46</f>
        <v>UnterhaltungSportNaherholung</v>
      </c>
      <c r="E45" s="3" t="str">
        <f>Datenstruktur_fuer_R!D46</f>
        <v>6000_004</v>
      </c>
      <c r="F45" s="3" t="str">
        <f>Datenstruktur_fuer_R!E46</f>
        <v>Club</v>
      </c>
      <c r="G45" s="3" t="str">
        <f>Datenstruktur_fuer_R!F46</f>
        <v>Point</v>
      </c>
    </row>
    <row r="46" spans="1:7" x14ac:dyDescent="0.35">
      <c r="A46" s="3" t="str">
        <f>Datenstruktur_fuer_R!E47&amp;".shp"</f>
        <v>Friedhof.shp</v>
      </c>
      <c r="B46" s="3" t="str">
        <f>Datenstruktur_fuer_R!A47</f>
        <v>POI</v>
      </c>
      <c r="C46" s="3">
        <f>Datenstruktur_fuer_R!B47</f>
        <v>6000</v>
      </c>
      <c r="D46" s="3" t="str">
        <f>Datenstruktur_fuer_R!C47</f>
        <v>UnterhaltungSportNaherholung</v>
      </c>
      <c r="E46" s="3" t="str">
        <f>Datenstruktur_fuer_R!D47</f>
        <v>6000_005</v>
      </c>
      <c r="F46" s="3" t="str">
        <f>Datenstruktur_fuer_R!E47</f>
        <v>Friedhof</v>
      </c>
      <c r="G46" s="3" t="str">
        <f>Datenstruktur_fuer_R!F47</f>
        <v>Point</v>
      </c>
    </row>
    <row r="47" spans="1:7" x14ac:dyDescent="0.35">
      <c r="A47" s="3" t="str">
        <f>Datenstruktur_fuer_R!E48&amp;".shp"</f>
        <v>Galerie.shp</v>
      </c>
      <c r="B47" s="3" t="str">
        <f>Datenstruktur_fuer_R!A48</f>
        <v>POI</v>
      </c>
      <c r="C47" s="3">
        <f>Datenstruktur_fuer_R!B48</f>
        <v>6000</v>
      </c>
      <c r="D47" s="3" t="str">
        <f>Datenstruktur_fuer_R!C48</f>
        <v>UnterhaltungSportNaherholung</v>
      </c>
      <c r="E47" s="3" t="str">
        <f>Datenstruktur_fuer_R!D48</f>
        <v>6000_006</v>
      </c>
      <c r="F47" s="3" t="str">
        <f>Datenstruktur_fuer_R!E48</f>
        <v>Galerie</v>
      </c>
      <c r="G47" s="3" t="str">
        <f>Datenstruktur_fuer_R!F48</f>
        <v>Point</v>
      </c>
    </row>
    <row r="48" spans="1:7" x14ac:dyDescent="0.35">
      <c r="A48" s="3" t="str">
        <f>Datenstruktur_fuer_R!E49&amp;".shp"</f>
        <v>Gotteshaus.shp</v>
      </c>
      <c r="B48" s="3" t="str">
        <f>Datenstruktur_fuer_R!A49</f>
        <v>POI</v>
      </c>
      <c r="C48" s="3">
        <f>Datenstruktur_fuer_R!B49</f>
        <v>6000</v>
      </c>
      <c r="D48" s="3" t="str">
        <f>Datenstruktur_fuer_R!C49</f>
        <v>UnterhaltungSportNaherholung</v>
      </c>
      <c r="E48" s="3" t="str">
        <f>Datenstruktur_fuer_R!D49</f>
        <v>6000_007</v>
      </c>
      <c r="F48" s="3" t="str">
        <f>Datenstruktur_fuer_R!E49</f>
        <v>Gotteshaus</v>
      </c>
      <c r="G48" s="3" t="str">
        <f>Datenstruktur_fuer_R!F49</f>
        <v>Point</v>
      </c>
    </row>
    <row r="49" spans="1:7" x14ac:dyDescent="0.35">
      <c r="A49" s="3" t="str">
        <f>Datenstruktur_fuer_R!E50&amp;".shp"</f>
        <v>JagdundFischereigebiet.shp</v>
      </c>
      <c r="B49" s="3" t="str">
        <f>Datenstruktur_fuer_R!A50</f>
        <v>POI</v>
      </c>
      <c r="C49" s="3">
        <f>Datenstruktur_fuer_R!B50</f>
        <v>6000</v>
      </c>
      <c r="D49" s="3" t="str">
        <f>Datenstruktur_fuer_R!C50</f>
        <v>UnterhaltungSportNaherholung</v>
      </c>
      <c r="E49" s="3" t="str">
        <f>Datenstruktur_fuer_R!D50</f>
        <v>6000_008</v>
      </c>
      <c r="F49" s="3" t="str">
        <f>Datenstruktur_fuer_R!E50</f>
        <v>JagdundFischereigebiet</v>
      </c>
      <c r="G49" s="3" t="str">
        <f>Datenstruktur_fuer_R!F50</f>
        <v>Point</v>
      </c>
    </row>
    <row r="50" spans="1:7" x14ac:dyDescent="0.35">
      <c r="A50" s="3" t="str">
        <f>Datenstruktur_fuer_R!E51&amp;".shp"</f>
        <v>Kino.shp</v>
      </c>
      <c r="B50" s="3" t="str">
        <f>Datenstruktur_fuer_R!A51</f>
        <v>POI</v>
      </c>
      <c r="C50" s="3">
        <f>Datenstruktur_fuer_R!B51</f>
        <v>6000</v>
      </c>
      <c r="D50" s="3" t="str">
        <f>Datenstruktur_fuer_R!C51</f>
        <v>UnterhaltungSportNaherholung</v>
      </c>
      <c r="E50" s="3" t="str">
        <f>Datenstruktur_fuer_R!D51</f>
        <v>6000_009</v>
      </c>
      <c r="F50" s="3" t="str">
        <f>Datenstruktur_fuer_R!E51</f>
        <v>Kino</v>
      </c>
      <c r="G50" s="3" t="str">
        <f>Datenstruktur_fuer_R!F51</f>
        <v>Point</v>
      </c>
    </row>
    <row r="51" spans="1:7" x14ac:dyDescent="0.35">
      <c r="A51" s="3" t="str">
        <f>Datenstruktur_fuer_R!E52&amp;".shp"</f>
        <v>Museum.shp</v>
      </c>
      <c r="B51" s="3" t="str">
        <f>Datenstruktur_fuer_R!A52</f>
        <v>POI</v>
      </c>
      <c r="C51" s="3">
        <f>Datenstruktur_fuer_R!B52</f>
        <v>6000</v>
      </c>
      <c r="D51" s="3" t="str">
        <f>Datenstruktur_fuer_R!C52</f>
        <v>UnterhaltungSportNaherholung</v>
      </c>
      <c r="E51" s="3" t="str">
        <f>Datenstruktur_fuer_R!D52</f>
        <v>6000_010</v>
      </c>
      <c r="F51" s="3" t="str">
        <f>Datenstruktur_fuer_R!E52</f>
        <v>Museum</v>
      </c>
      <c r="G51" s="3" t="str">
        <f>Datenstruktur_fuer_R!F52</f>
        <v>Point</v>
      </c>
    </row>
    <row r="52" spans="1:7" x14ac:dyDescent="0.35">
      <c r="A52" s="3" t="str">
        <f>Datenstruktur_fuer_R!E53&amp;".shp"</f>
        <v>Park.shp</v>
      </c>
      <c r="B52" s="3" t="str">
        <f>Datenstruktur_fuer_R!A53</f>
        <v>POI</v>
      </c>
      <c r="C52" s="3">
        <f>Datenstruktur_fuer_R!B53</f>
        <v>6000</v>
      </c>
      <c r="D52" s="3" t="str">
        <f>Datenstruktur_fuer_R!C53</f>
        <v>UnterhaltungSportNaherholung</v>
      </c>
      <c r="E52" s="3" t="str">
        <f>Datenstruktur_fuer_R!D53</f>
        <v>6000_011</v>
      </c>
      <c r="F52" s="3" t="str">
        <f>Datenstruktur_fuer_R!E53</f>
        <v>Park</v>
      </c>
      <c r="G52" s="3" t="str">
        <f>Datenstruktur_fuer_R!F53</f>
        <v>Point</v>
      </c>
    </row>
    <row r="53" spans="1:7" x14ac:dyDescent="0.35">
      <c r="A53" s="3" t="str">
        <f>Datenstruktur_fuer_R!E54&amp;".shp"</f>
        <v>RestaurantCafe.shp</v>
      </c>
      <c r="B53" s="3" t="str">
        <f>Datenstruktur_fuer_R!A54</f>
        <v>POI</v>
      </c>
      <c r="C53" s="3">
        <f>Datenstruktur_fuer_R!B54</f>
        <v>6000</v>
      </c>
      <c r="D53" s="3" t="str">
        <f>Datenstruktur_fuer_R!C54</f>
        <v>UnterhaltungSportNaherholung</v>
      </c>
      <c r="E53" s="3" t="str">
        <f>Datenstruktur_fuer_R!D54</f>
        <v>6000_012</v>
      </c>
      <c r="F53" s="3" t="str">
        <f>Datenstruktur_fuer_R!E54</f>
        <v>RestaurantCafe</v>
      </c>
      <c r="G53" s="3" t="str">
        <f>Datenstruktur_fuer_R!F54</f>
        <v>Point</v>
      </c>
    </row>
    <row r="54" spans="1:7" x14ac:dyDescent="0.35">
      <c r="A54" s="3" t="str">
        <f>Datenstruktur_fuer_R!E55&amp;".shp"</f>
        <v>SchwimmbadBadestelle.shp</v>
      </c>
      <c r="B54" s="3" t="str">
        <f>Datenstruktur_fuer_R!A55</f>
        <v>POI</v>
      </c>
      <c r="C54" s="3">
        <f>Datenstruktur_fuer_R!B55</f>
        <v>6000</v>
      </c>
      <c r="D54" s="3" t="str">
        <f>Datenstruktur_fuer_R!C55</f>
        <v>UnterhaltungSportNaherholung</v>
      </c>
      <c r="E54" s="3" t="str">
        <f>Datenstruktur_fuer_R!D55</f>
        <v>6000_013</v>
      </c>
      <c r="F54" s="3" t="str">
        <f>Datenstruktur_fuer_R!E55</f>
        <v>SchwimmbadBadestelle</v>
      </c>
      <c r="G54" s="3" t="str">
        <f>Datenstruktur_fuer_R!F55</f>
        <v>Point</v>
      </c>
    </row>
    <row r="55" spans="1:7" x14ac:dyDescent="0.35">
      <c r="A55" s="3" t="str">
        <f>Datenstruktur_fuer_R!E56&amp;".shp"</f>
        <v>Sehenswuerdigkeit.shp</v>
      </c>
      <c r="B55" s="3" t="str">
        <f>Datenstruktur_fuer_R!A56</f>
        <v>POI</v>
      </c>
      <c r="C55" s="3">
        <f>Datenstruktur_fuer_R!B56</f>
        <v>6000</v>
      </c>
      <c r="D55" s="3" t="str">
        <f>Datenstruktur_fuer_R!C56</f>
        <v>UnterhaltungSportNaherholung</v>
      </c>
      <c r="E55" s="3" t="str">
        <f>Datenstruktur_fuer_R!D56</f>
        <v>6000_014</v>
      </c>
      <c r="F55" s="3" t="str">
        <f>Datenstruktur_fuer_R!E56</f>
        <v>Sehenswuerdigkeit</v>
      </c>
      <c r="G55" s="3" t="str">
        <f>Datenstruktur_fuer_R!F56</f>
        <v>Point</v>
      </c>
    </row>
    <row r="56" spans="1:7" x14ac:dyDescent="0.35">
      <c r="A56" s="3" t="str">
        <f>Datenstruktur_fuer_R!E57&amp;".shp"</f>
        <v>Spielplatz.shp</v>
      </c>
      <c r="B56" s="3" t="str">
        <f>Datenstruktur_fuer_R!A57</f>
        <v>POI</v>
      </c>
      <c r="C56" s="3">
        <f>Datenstruktur_fuer_R!B57</f>
        <v>6000</v>
      </c>
      <c r="D56" s="3" t="str">
        <f>Datenstruktur_fuer_R!C57</f>
        <v>UnterhaltungSportNaherholung</v>
      </c>
      <c r="E56" s="3" t="str">
        <f>Datenstruktur_fuer_R!D57</f>
        <v>6000_016</v>
      </c>
      <c r="F56" s="3" t="str">
        <f>Datenstruktur_fuer_R!E57</f>
        <v>Spielplatz</v>
      </c>
      <c r="G56" s="3" t="str">
        <f>Datenstruktur_fuer_R!F57</f>
        <v>Point</v>
      </c>
    </row>
    <row r="57" spans="1:7" x14ac:dyDescent="0.35">
      <c r="A57" s="3" t="str">
        <f>Datenstruktur_fuer_R!E58&amp;".shp"</f>
        <v>Sportstaette.shp</v>
      </c>
      <c r="B57" s="3" t="str">
        <f>Datenstruktur_fuer_R!A58</f>
        <v>POI</v>
      </c>
      <c r="C57" s="3">
        <f>Datenstruktur_fuer_R!B58</f>
        <v>6000</v>
      </c>
      <c r="D57" s="3" t="str">
        <f>Datenstruktur_fuer_R!C58</f>
        <v>UnterhaltungSportNaherholung</v>
      </c>
      <c r="E57" s="3" t="str">
        <f>Datenstruktur_fuer_R!D58</f>
        <v>6000_017</v>
      </c>
      <c r="F57" s="3" t="str">
        <f>Datenstruktur_fuer_R!E58</f>
        <v>Sportstaette</v>
      </c>
      <c r="G57" s="3" t="str">
        <f>Datenstruktur_fuer_R!F58</f>
        <v>Point</v>
      </c>
    </row>
    <row r="58" spans="1:7" x14ac:dyDescent="0.35">
      <c r="A58" s="3" t="str">
        <f>Datenstruktur_fuer_R!E59&amp;".shp"</f>
        <v>Theater.shp</v>
      </c>
      <c r="B58" s="3" t="str">
        <f>Datenstruktur_fuer_R!A59</f>
        <v>POI</v>
      </c>
      <c r="C58" s="3">
        <f>Datenstruktur_fuer_R!B59</f>
        <v>6000</v>
      </c>
      <c r="D58" s="3" t="str">
        <f>Datenstruktur_fuer_R!C59</f>
        <v>UnterhaltungSportNaherholung</v>
      </c>
      <c r="E58" s="3" t="str">
        <f>Datenstruktur_fuer_R!D59</f>
        <v>6000_018</v>
      </c>
      <c r="F58" s="3" t="str">
        <f>Datenstruktur_fuer_R!E59</f>
        <v>Theater</v>
      </c>
      <c r="G58" s="3" t="str">
        <f>Datenstruktur_fuer_R!F59</f>
        <v>Point</v>
      </c>
    </row>
    <row r="59" spans="1:7" x14ac:dyDescent="0.35">
      <c r="A59" s="3" t="str">
        <f>Datenstruktur_fuer_R!E60&amp;".shp"</f>
        <v>Tiergehege.shp</v>
      </c>
      <c r="B59" s="3" t="str">
        <f>Datenstruktur_fuer_R!A60</f>
        <v>POI</v>
      </c>
      <c r="C59" s="3">
        <f>Datenstruktur_fuer_R!B60</f>
        <v>6000</v>
      </c>
      <c r="D59" s="3" t="str">
        <f>Datenstruktur_fuer_R!C60</f>
        <v>UnterhaltungSportNaherholung</v>
      </c>
      <c r="E59" s="3" t="str">
        <f>Datenstruktur_fuer_R!D60</f>
        <v>6000_019</v>
      </c>
      <c r="F59" s="3" t="str">
        <f>Datenstruktur_fuer_R!E60</f>
        <v>Tiergehege</v>
      </c>
      <c r="G59" s="3" t="str">
        <f>Datenstruktur_fuer_R!F60</f>
        <v>Point</v>
      </c>
    </row>
    <row r="60" spans="1:7" x14ac:dyDescent="0.35">
      <c r="A60" s="3" t="str">
        <f>Datenstruktur_fuer_R!E61&amp;".shp"</f>
        <v>Touristeninformation.shp</v>
      </c>
      <c r="B60" s="3" t="str">
        <f>Datenstruktur_fuer_R!A61</f>
        <v>POI</v>
      </c>
      <c r="C60" s="3">
        <f>Datenstruktur_fuer_R!B61</f>
        <v>6000</v>
      </c>
      <c r="D60" s="3" t="str">
        <f>Datenstruktur_fuer_R!C61</f>
        <v>UnterhaltungSportNaherholung</v>
      </c>
      <c r="E60" s="3" t="str">
        <f>Datenstruktur_fuer_R!D61</f>
        <v>6000_020</v>
      </c>
      <c r="F60" s="3" t="str">
        <f>Datenstruktur_fuer_R!E61</f>
        <v>Touristeninformation</v>
      </c>
      <c r="G60" s="3" t="str">
        <f>Datenstruktur_fuer_R!F61</f>
        <v>Point</v>
      </c>
    </row>
    <row r="61" spans="1:7" x14ac:dyDescent="0.35">
      <c r="A61" s="3" t="str">
        <f>Datenstruktur_fuer_R!E62&amp;".shp"</f>
        <v>Veranstaltungsort.shp</v>
      </c>
      <c r="B61" s="3" t="str">
        <f>Datenstruktur_fuer_R!A62</f>
        <v>POI</v>
      </c>
      <c r="C61" s="3">
        <f>Datenstruktur_fuer_R!B62</f>
        <v>6000</v>
      </c>
      <c r="D61" s="3" t="str">
        <f>Datenstruktur_fuer_R!C62</f>
        <v>UnterhaltungSportNaherholung</v>
      </c>
      <c r="E61" s="3" t="str">
        <f>Datenstruktur_fuer_R!D62</f>
        <v>6000_021</v>
      </c>
      <c r="F61" s="3" t="str">
        <f>Datenstruktur_fuer_R!E62</f>
        <v>Veranstaltungsort</v>
      </c>
      <c r="G61" s="3" t="str">
        <f>Datenstruktur_fuer_R!F62</f>
        <v>Point</v>
      </c>
    </row>
    <row r="62" spans="1:7" x14ac:dyDescent="0.35">
      <c r="A62" s="3" t="str">
        <f>Datenstruktur_fuer_R!E63&amp;".shp"</f>
        <v>Weihnachtsmarkt.shp</v>
      </c>
      <c r="B62" s="3" t="str">
        <f>Datenstruktur_fuer_R!A63</f>
        <v>POI</v>
      </c>
      <c r="C62" s="3">
        <f>Datenstruktur_fuer_R!B63</f>
        <v>6000</v>
      </c>
      <c r="D62" s="3" t="str">
        <f>Datenstruktur_fuer_R!C63</f>
        <v>UnterhaltungSportNaherholung</v>
      </c>
      <c r="E62" s="3" t="str">
        <f>Datenstruktur_fuer_R!D63</f>
        <v>6000_022</v>
      </c>
      <c r="F62" s="3" t="str">
        <f>Datenstruktur_fuer_R!E63</f>
        <v>Weihnachtsmarkt</v>
      </c>
      <c r="G62" s="3" t="str">
        <f>Datenstruktur_fuer_R!F63</f>
        <v>Point</v>
      </c>
    </row>
    <row r="63" spans="1:7" x14ac:dyDescent="0.35">
      <c r="A63" s="3" t="str">
        <f>Datenstruktur_fuer_R!E64&amp;".shp"</f>
        <v>Ausgleichsflaeche.shp</v>
      </c>
      <c r="B63" s="3" t="str">
        <f>Datenstruktur_fuer_R!A64</f>
        <v>POI</v>
      </c>
      <c r="C63" s="3">
        <f>Datenstruktur_fuer_R!B64</f>
        <v>6000</v>
      </c>
      <c r="D63" s="3" t="str">
        <f>Datenstruktur_fuer_R!C64</f>
        <v>UnterhaltungSportNaherholung</v>
      </c>
      <c r="E63" s="3" t="str">
        <f>Datenstruktur_fuer_R!D64</f>
        <v>6000_023</v>
      </c>
      <c r="F63" s="3" t="str">
        <f>Datenstruktur_fuer_R!E64</f>
        <v>Ausgleichsflaeche</v>
      </c>
      <c r="G63" s="3" t="str">
        <f>Datenstruktur_fuer_R!F64</f>
        <v>Point</v>
      </c>
    </row>
    <row r="64" spans="1:7" x14ac:dyDescent="0.35">
      <c r="A64" s="3" t="str">
        <f>Datenstruktur_fuer_R!E65&amp;".shp"</f>
        <v>Schutzgebiet.shp</v>
      </c>
      <c r="B64" s="3" t="str">
        <f>Datenstruktur_fuer_R!A65</f>
        <v>POI</v>
      </c>
      <c r="C64" s="3">
        <f>Datenstruktur_fuer_R!B65</f>
        <v>6000</v>
      </c>
      <c r="D64" s="3" t="str">
        <f>Datenstruktur_fuer_R!C65</f>
        <v>UnterhaltungSportNaherholung</v>
      </c>
      <c r="E64" s="3" t="str">
        <f>Datenstruktur_fuer_R!D65</f>
        <v>6000_024</v>
      </c>
      <c r="F64" s="3" t="str">
        <f>Datenstruktur_fuer_R!E65</f>
        <v>Schutzgebiet</v>
      </c>
      <c r="G64" s="3" t="str">
        <f>Datenstruktur_fuer_R!F65</f>
        <v>Point</v>
      </c>
    </row>
    <row r="65" spans="1:7" x14ac:dyDescent="0.35">
      <c r="A65" s="3" t="str">
        <f>Datenstruktur_fuer_R!E66&amp;".shp"</f>
        <v>HotelHostel.shp</v>
      </c>
      <c r="B65" s="3" t="str">
        <f>Datenstruktur_fuer_R!A66</f>
        <v>POI</v>
      </c>
      <c r="C65" s="3">
        <f>Datenstruktur_fuer_R!B66</f>
        <v>6000</v>
      </c>
      <c r="D65" s="3" t="str">
        <f>Datenstruktur_fuer_R!C66</f>
        <v>UnterhaltungSportNaherholung</v>
      </c>
      <c r="E65" s="3" t="str">
        <f>Datenstruktur_fuer_R!D66</f>
        <v>6000_025</v>
      </c>
      <c r="F65" s="3" t="str">
        <f>Datenstruktur_fuer_R!E66</f>
        <v>HotelHostel</v>
      </c>
      <c r="G65" s="3" t="str">
        <f>Datenstruktur_fuer_R!F66</f>
        <v>Point</v>
      </c>
    </row>
    <row r="66" spans="1:7" x14ac:dyDescent="0.35">
      <c r="A66" s="3" t="str">
        <f>Datenstruktur_fuer_R!E67&amp;".shp"</f>
        <v>Wellness.shp</v>
      </c>
      <c r="B66" s="3" t="str">
        <f>Datenstruktur_fuer_R!A67</f>
        <v>POI</v>
      </c>
      <c r="C66" s="3">
        <f>Datenstruktur_fuer_R!B67</f>
        <v>6000</v>
      </c>
      <c r="D66" s="3" t="str">
        <f>Datenstruktur_fuer_R!C67</f>
        <v>UnterhaltungSportNaherholung</v>
      </c>
      <c r="E66" s="3" t="str">
        <f>Datenstruktur_fuer_R!D67</f>
        <v>6000_026</v>
      </c>
      <c r="F66" s="3" t="str">
        <f>Datenstruktur_fuer_R!E67</f>
        <v>Wellness</v>
      </c>
      <c r="G66" s="3" t="str">
        <f>Datenstruktur_fuer_R!F67</f>
        <v>Point</v>
      </c>
    </row>
    <row r="67" spans="1:7" x14ac:dyDescent="0.35">
      <c r="A67" s="3" t="str">
        <f>Datenstruktur_fuer_R!E68&amp;".shp"</f>
        <v>Baecker.shp</v>
      </c>
      <c r="B67" s="3" t="str">
        <f>Datenstruktur_fuer_R!A68</f>
        <v>POI</v>
      </c>
      <c r="C67" s="3">
        <f>Datenstruktur_fuer_R!B68</f>
        <v>7000</v>
      </c>
      <c r="D67" s="3" t="str">
        <f>Datenstruktur_fuer_R!C68</f>
        <v>EinkaufenDienstleistung</v>
      </c>
      <c r="E67" s="3" t="str">
        <f>Datenstruktur_fuer_R!D68</f>
        <v>7000_001</v>
      </c>
      <c r="F67" s="3" t="str">
        <f>Datenstruktur_fuer_R!E68</f>
        <v>Baecker</v>
      </c>
      <c r="G67" s="3" t="str">
        <f>Datenstruktur_fuer_R!F68</f>
        <v>Point</v>
      </c>
    </row>
    <row r="68" spans="1:7" x14ac:dyDescent="0.35">
      <c r="A68" s="3" t="str">
        <f>Datenstruktur_fuer_R!E69&amp;".shp"</f>
        <v>Bank.shp</v>
      </c>
      <c r="B68" s="3" t="str">
        <f>Datenstruktur_fuer_R!A69</f>
        <v>POI</v>
      </c>
      <c r="C68" s="3">
        <f>Datenstruktur_fuer_R!B69</f>
        <v>7000</v>
      </c>
      <c r="D68" s="3" t="str">
        <f>Datenstruktur_fuer_R!C69</f>
        <v>EinkaufenDienstleistung</v>
      </c>
      <c r="E68" s="3" t="str">
        <f>Datenstruktur_fuer_R!D69</f>
        <v>7000_002</v>
      </c>
      <c r="F68" s="3" t="str">
        <f>Datenstruktur_fuer_R!E69</f>
        <v>Bank</v>
      </c>
      <c r="G68" s="3" t="str">
        <f>Datenstruktur_fuer_R!F69</f>
        <v>Point</v>
      </c>
    </row>
    <row r="69" spans="1:7" x14ac:dyDescent="0.35">
      <c r="A69" s="3" t="str">
        <f>Datenstruktur_fuer_R!E70&amp;".shp"</f>
        <v>EinkaufszentrumSonstigeShopping.shp</v>
      </c>
      <c r="B69" s="3" t="str">
        <f>Datenstruktur_fuer_R!A70</f>
        <v>POI</v>
      </c>
      <c r="C69" s="3">
        <f>Datenstruktur_fuer_R!B70</f>
        <v>7000</v>
      </c>
      <c r="D69" s="3" t="str">
        <f>Datenstruktur_fuer_R!C70</f>
        <v>EinkaufenDienstleistung</v>
      </c>
      <c r="E69" s="3" t="str">
        <f>Datenstruktur_fuer_R!D70</f>
        <v>7000_003</v>
      </c>
      <c r="F69" s="3" t="str">
        <f>Datenstruktur_fuer_R!E70</f>
        <v>EinkaufszentrumSonstigeShopping</v>
      </c>
      <c r="G69" s="3" t="str">
        <f>Datenstruktur_fuer_R!F70</f>
        <v>Point</v>
      </c>
    </row>
    <row r="70" spans="1:7" x14ac:dyDescent="0.35">
      <c r="A70" s="3" t="str">
        <f>Datenstruktur_fuer_R!E71&amp;".shp"</f>
        <v>Friseur.shp</v>
      </c>
      <c r="B70" s="3" t="str">
        <f>Datenstruktur_fuer_R!A71</f>
        <v>POI</v>
      </c>
      <c r="C70" s="3">
        <f>Datenstruktur_fuer_R!B71</f>
        <v>7000</v>
      </c>
      <c r="D70" s="3" t="str">
        <f>Datenstruktur_fuer_R!C71</f>
        <v>EinkaufenDienstleistung</v>
      </c>
      <c r="E70" s="3" t="str">
        <f>Datenstruktur_fuer_R!D71</f>
        <v>7000_004</v>
      </c>
      <c r="F70" s="3" t="str">
        <f>Datenstruktur_fuer_R!E71</f>
        <v>Friseur</v>
      </c>
      <c r="G70" s="3" t="str">
        <f>Datenstruktur_fuer_R!F71</f>
        <v>Point</v>
      </c>
    </row>
    <row r="71" spans="1:7" x14ac:dyDescent="0.35">
      <c r="A71" s="3" t="str">
        <f>Datenstruktur_fuer_R!E72&amp;".shp"</f>
        <v>Geldautomat.shp</v>
      </c>
      <c r="B71" s="3" t="str">
        <f>Datenstruktur_fuer_R!A72</f>
        <v>POI</v>
      </c>
      <c r="C71" s="3">
        <f>Datenstruktur_fuer_R!B72</f>
        <v>7000</v>
      </c>
      <c r="D71" s="3" t="str">
        <f>Datenstruktur_fuer_R!C72</f>
        <v>EinkaufenDienstleistung</v>
      </c>
      <c r="E71" s="3" t="str">
        <f>Datenstruktur_fuer_R!D72</f>
        <v>7000_005</v>
      </c>
      <c r="F71" s="3" t="str">
        <f>Datenstruktur_fuer_R!E72</f>
        <v>Geldautomat</v>
      </c>
      <c r="G71" s="3" t="str">
        <f>Datenstruktur_fuer_R!F72</f>
        <v>Point</v>
      </c>
    </row>
    <row r="72" spans="1:7" x14ac:dyDescent="0.35">
      <c r="A72" s="3" t="str">
        <f>Datenstruktur_fuer_R!E73&amp;".shp"</f>
        <v>Kiosk.shp</v>
      </c>
      <c r="B72" s="3" t="str">
        <f>Datenstruktur_fuer_R!A73</f>
        <v>POI</v>
      </c>
      <c r="C72" s="3">
        <f>Datenstruktur_fuer_R!B73</f>
        <v>7000</v>
      </c>
      <c r="D72" s="3" t="str">
        <f>Datenstruktur_fuer_R!C73</f>
        <v>EinkaufenDienstleistung</v>
      </c>
      <c r="E72" s="3" t="str">
        <f>Datenstruktur_fuer_R!D73</f>
        <v>7000_006</v>
      </c>
      <c r="F72" s="3" t="str">
        <f>Datenstruktur_fuer_R!E73</f>
        <v>Kiosk</v>
      </c>
      <c r="G72" s="3" t="str">
        <f>Datenstruktur_fuer_R!F73</f>
        <v>Point</v>
      </c>
    </row>
    <row r="73" spans="1:7" x14ac:dyDescent="0.35">
      <c r="A73" s="3" t="str">
        <f>Datenstruktur_fuer_R!E74&amp;".shp"</f>
        <v>Post.shp</v>
      </c>
      <c r="B73" s="3" t="str">
        <f>Datenstruktur_fuer_R!A74</f>
        <v>POI</v>
      </c>
      <c r="C73" s="3">
        <f>Datenstruktur_fuer_R!B74</f>
        <v>7000</v>
      </c>
      <c r="D73" s="3" t="str">
        <f>Datenstruktur_fuer_R!C74</f>
        <v>EinkaufenDienstleistung</v>
      </c>
      <c r="E73" s="3" t="str">
        <f>Datenstruktur_fuer_R!D74</f>
        <v>7000_007</v>
      </c>
      <c r="F73" s="3" t="str">
        <f>Datenstruktur_fuer_R!E74</f>
        <v>Post</v>
      </c>
      <c r="G73" s="3" t="str">
        <f>Datenstruktur_fuer_R!F74</f>
        <v>Point</v>
      </c>
    </row>
    <row r="74" spans="1:7" x14ac:dyDescent="0.35">
      <c r="A74" s="3" t="str">
        <f>Datenstruktur_fuer_R!E75&amp;".shp"</f>
        <v>Reinigung.shp</v>
      </c>
      <c r="B74" s="3" t="str">
        <f>Datenstruktur_fuer_R!A75</f>
        <v>POI</v>
      </c>
      <c r="C74" s="3">
        <f>Datenstruktur_fuer_R!B75</f>
        <v>7000</v>
      </c>
      <c r="D74" s="3" t="str">
        <f>Datenstruktur_fuer_R!C75</f>
        <v>EinkaufenDienstleistung</v>
      </c>
      <c r="E74" s="3" t="str">
        <f>Datenstruktur_fuer_R!D75</f>
        <v>7000_008</v>
      </c>
      <c r="F74" s="3" t="str">
        <f>Datenstruktur_fuer_R!E75</f>
        <v>Reinigung</v>
      </c>
      <c r="G74" s="3" t="str">
        <f>Datenstruktur_fuer_R!F75</f>
        <v>Point</v>
      </c>
    </row>
    <row r="75" spans="1:7" x14ac:dyDescent="0.35">
      <c r="A75" s="3" t="str">
        <f>Datenstruktur_fuer_R!E76&amp;".shp"</f>
        <v>SchusterSchluesseldienst.shp</v>
      </c>
      <c r="B75" s="3" t="str">
        <f>Datenstruktur_fuer_R!A76</f>
        <v>POI</v>
      </c>
      <c r="C75" s="3">
        <f>Datenstruktur_fuer_R!B76</f>
        <v>7000</v>
      </c>
      <c r="D75" s="3" t="str">
        <f>Datenstruktur_fuer_R!C76</f>
        <v>EinkaufenDienstleistung</v>
      </c>
      <c r="E75" s="3" t="str">
        <f>Datenstruktur_fuer_R!D76</f>
        <v>7000_009</v>
      </c>
      <c r="F75" s="3" t="str">
        <f>Datenstruktur_fuer_R!E76</f>
        <v>SchusterSchluesseldienst</v>
      </c>
      <c r="G75" s="3" t="str">
        <f>Datenstruktur_fuer_R!F76</f>
        <v>Point</v>
      </c>
    </row>
    <row r="76" spans="1:7" x14ac:dyDescent="0.35">
      <c r="A76" s="3" t="str">
        <f>Datenstruktur_fuer_R!E77&amp;".shp"</f>
        <v>Wochenmarkt.shp</v>
      </c>
      <c r="B76" s="3" t="str">
        <f>Datenstruktur_fuer_R!A77</f>
        <v>POI</v>
      </c>
      <c r="C76" s="3">
        <f>Datenstruktur_fuer_R!B77</f>
        <v>7000</v>
      </c>
      <c r="D76" s="3" t="str">
        <f>Datenstruktur_fuer_R!C77</f>
        <v>EinkaufenDienstleistung</v>
      </c>
      <c r="E76" s="3" t="str">
        <f>Datenstruktur_fuer_R!D77</f>
        <v>7000_010</v>
      </c>
      <c r="F76" s="3" t="str">
        <f>Datenstruktur_fuer_R!E77</f>
        <v>Wochenmarkt</v>
      </c>
      <c r="G76" s="3" t="str">
        <f>Datenstruktur_fuer_R!F77</f>
        <v>Point</v>
      </c>
    </row>
    <row r="77" spans="1:7" x14ac:dyDescent="0.35">
      <c r="A77" s="3" t="str">
        <f>Datenstruktur_fuer_R!E78&amp;".shp"</f>
        <v>Lebensmittelgeschaeft.shp</v>
      </c>
      <c r="B77" s="3" t="str">
        <f>Datenstruktur_fuer_R!A78</f>
        <v>POI</v>
      </c>
      <c r="C77" s="3">
        <f>Datenstruktur_fuer_R!B78</f>
        <v>7000</v>
      </c>
      <c r="D77" s="3" t="str">
        <f>Datenstruktur_fuer_R!C78</f>
        <v>EinkaufenDienstleistung</v>
      </c>
      <c r="E77" s="3" t="str">
        <f>Datenstruktur_fuer_R!D78</f>
        <v>7000_011</v>
      </c>
      <c r="F77" s="3" t="str">
        <f>Datenstruktur_fuer_R!E78</f>
        <v>Lebensmittelgeschaeft</v>
      </c>
      <c r="G77" s="3" t="str">
        <f>Datenstruktur_fuer_R!F78</f>
        <v>Point</v>
      </c>
    </row>
    <row r="78" spans="1:7" x14ac:dyDescent="0.35">
      <c r="A78" s="3" t="str">
        <f>Datenstruktur_fuer_R!E79&amp;".shp"</f>
        <v>Anwalt.shp</v>
      </c>
      <c r="B78" s="3" t="str">
        <f>Datenstruktur_fuer_R!A79</f>
        <v>POI</v>
      </c>
      <c r="C78" s="3">
        <f>Datenstruktur_fuer_R!B79</f>
        <v>7000</v>
      </c>
      <c r="D78" s="3" t="str">
        <f>Datenstruktur_fuer_R!C79</f>
        <v>EinkaufenDienstleistung</v>
      </c>
      <c r="E78" s="3" t="str">
        <f>Datenstruktur_fuer_R!D79</f>
        <v>7000_012</v>
      </c>
      <c r="F78" s="3" t="str">
        <f>Datenstruktur_fuer_R!E79</f>
        <v>Anwalt</v>
      </c>
      <c r="G78" s="3" t="str">
        <f>Datenstruktur_fuer_R!F79</f>
        <v>Point</v>
      </c>
    </row>
    <row r="79" spans="1:7" x14ac:dyDescent="0.35">
      <c r="A79" s="3" t="str">
        <f>Datenstruktur_fuer_R!E80&amp;".shp"</f>
        <v>Finanzberater.shp</v>
      </c>
      <c r="B79" s="3" t="str">
        <f>Datenstruktur_fuer_R!A80</f>
        <v>POI</v>
      </c>
      <c r="C79" s="3">
        <f>Datenstruktur_fuer_R!B80</f>
        <v>7000</v>
      </c>
      <c r="D79" s="3" t="str">
        <f>Datenstruktur_fuer_R!C80</f>
        <v>EinkaufenDienstleistung</v>
      </c>
      <c r="E79" s="3" t="str">
        <f>Datenstruktur_fuer_R!D80</f>
        <v>7000_013</v>
      </c>
      <c r="F79" s="3" t="str">
        <f>Datenstruktur_fuer_R!E80</f>
        <v>Finanzberater</v>
      </c>
      <c r="G79" s="3" t="str">
        <f>Datenstruktur_fuer_R!F80</f>
        <v>Point</v>
      </c>
    </row>
    <row r="80" spans="1:7" x14ac:dyDescent="0.35">
      <c r="A80" s="3" t="str">
        <f>Datenstruktur_fuer_R!E81&amp;".shp"</f>
        <v>Tierarzt.shp</v>
      </c>
      <c r="B80" s="3" t="str">
        <f>Datenstruktur_fuer_R!A81</f>
        <v>POI</v>
      </c>
      <c r="C80" s="3">
        <f>Datenstruktur_fuer_R!B81</f>
        <v>7000</v>
      </c>
      <c r="D80" s="3" t="str">
        <f>Datenstruktur_fuer_R!C81</f>
        <v>EinkaufenDienstleistung</v>
      </c>
      <c r="E80" s="3" t="str">
        <f>Datenstruktur_fuer_R!D81</f>
        <v>7000_014</v>
      </c>
      <c r="F80" s="3" t="str">
        <f>Datenstruktur_fuer_R!E81</f>
        <v>Tierarzt</v>
      </c>
      <c r="G80" s="3" t="str">
        <f>Datenstruktur_fuer_R!F81</f>
        <v>Point</v>
      </c>
    </row>
    <row r="81" spans="1:7" x14ac:dyDescent="0.35">
      <c r="A81" s="3" t="str">
        <f>Datenstruktur_fuer_R!E82&amp;".shp"</f>
        <v>Rotlicht.shp</v>
      </c>
      <c r="B81" s="3" t="str">
        <f>Datenstruktur_fuer_R!A82</f>
        <v>POI</v>
      </c>
      <c r="C81" s="3">
        <f>Datenstruktur_fuer_R!B82</f>
        <v>7000</v>
      </c>
      <c r="D81" s="3" t="str">
        <f>Datenstruktur_fuer_R!C82</f>
        <v>EinkaufenDienstleistung</v>
      </c>
      <c r="E81" s="3" t="str">
        <f>Datenstruktur_fuer_R!D82</f>
        <v>7000_015</v>
      </c>
      <c r="F81" s="3" t="str">
        <f>Datenstruktur_fuer_R!E82</f>
        <v>Rotlicht</v>
      </c>
      <c r="G81" s="3" t="str">
        <f>Datenstruktur_fuer_R!F82</f>
        <v>Point</v>
      </c>
    </row>
    <row r="82" spans="1:7" x14ac:dyDescent="0.35">
      <c r="A82" s="3" t="str">
        <f>Datenstruktur_fuer_R!E83&amp;".shp"</f>
        <v>Gluecksspiel.shp</v>
      </c>
      <c r="B82" s="3" t="str">
        <f>Datenstruktur_fuer_R!A83</f>
        <v>POI</v>
      </c>
      <c r="C82" s="3">
        <f>Datenstruktur_fuer_R!B83</f>
        <v>7000</v>
      </c>
      <c r="D82" s="3" t="str">
        <f>Datenstruktur_fuer_R!C83</f>
        <v>EinkaufenDienstleistung</v>
      </c>
      <c r="E82" s="3" t="str">
        <f>Datenstruktur_fuer_R!D83</f>
        <v>7000_016</v>
      </c>
      <c r="F82" s="3" t="str">
        <f>Datenstruktur_fuer_R!E83</f>
        <v>Gluecksspiel</v>
      </c>
      <c r="G82" s="3" t="str">
        <f>Datenstruktur_fuer_R!F83</f>
        <v>Point</v>
      </c>
    </row>
    <row r="83" spans="1:7" x14ac:dyDescent="0.35">
      <c r="A83" s="3" t="str">
        <f>Datenstruktur_fuer_R!E84&amp;".shp"</f>
        <v>OeffentlicheToiletten.shp</v>
      </c>
      <c r="B83" s="3" t="str">
        <f>Datenstruktur_fuer_R!A84</f>
        <v>POI</v>
      </c>
      <c r="C83" s="3">
        <f>Datenstruktur_fuer_R!B84</f>
        <v>7000</v>
      </c>
      <c r="D83" s="3" t="str">
        <f>Datenstruktur_fuer_R!C84</f>
        <v>EinkaufenDienstleistung</v>
      </c>
      <c r="E83" s="3" t="str">
        <f>Datenstruktur_fuer_R!D84</f>
        <v>7000_017</v>
      </c>
      <c r="F83" s="3" t="str">
        <f>Datenstruktur_fuer_R!E84</f>
        <v>OeffentlicheToiletten</v>
      </c>
      <c r="G83" s="3" t="str">
        <f>Datenstruktur_fuer_R!F84</f>
        <v>Point</v>
      </c>
    </row>
    <row r="84" spans="1:7" x14ac:dyDescent="0.35">
      <c r="A84" s="3" t="str">
        <f>Datenstruktur_fuer_R!E85&amp;".shp"</f>
        <v>Videothek.shp</v>
      </c>
      <c r="B84" s="3" t="str">
        <f>Datenstruktur_fuer_R!A85</f>
        <v>POI</v>
      </c>
      <c r="C84" s="3">
        <f>Datenstruktur_fuer_R!B85</f>
        <v>7000</v>
      </c>
      <c r="D84" s="3" t="str">
        <f>Datenstruktur_fuer_R!C85</f>
        <v>EinkaufenDienstleistung</v>
      </c>
      <c r="E84" s="3" t="str">
        <f>Datenstruktur_fuer_R!D85</f>
        <v>7000_018</v>
      </c>
      <c r="F84" s="3" t="str">
        <f>Datenstruktur_fuer_R!E85</f>
        <v>Videothek</v>
      </c>
      <c r="G84" s="3" t="str">
        <f>Datenstruktur_fuer_R!F85</f>
        <v>Point</v>
      </c>
    </row>
    <row r="85" spans="1:7" x14ac:dyDescent="0.35">
      <c r="A85" s="3" t="str">
        <f>Datenstruktur_fuer_R!E86&amp;".shp"</f>
        <v>Fahrschule.shp</v>
      </c>
      <c r="B85" s="3" t="str">
        <f>Datenstruktur_fuer_R!A86</f>
        <v>POI</v>
      </c>
      <c r="C85" s="3">
        <f>Datenstruktur_fuer_R!B86</f>
        <v>7000</v>
      </c>
      <c r="D85" s="3" t="str">
        <f>Datenstruktur_fuer_R!C86</f>
        <v>EinkaufenDienstleistung</v>
      </c>
      <c r="E85" s="3" t="str">
        <f>Datenstruktur_fuer_R!D86</f>
        <v>7000_019</v>
      </c>
      <c r="F85" s="3" t="str">
        <f>Datenstruktur_fuer_R!E86</f>
        <v>Fahrschule</v>
      </c>
      <c r="G85" s="3" t="str">
        <f>Datenstruktur_fuer_R!F86</f>
        <v>Point</v>
      </c>
    </row>
    <row r="86" spans="1:7" x14ac:dyDescent="0.35">
      <c r="A86" s="3" t="str">
        <f>Datenstruktur_fuer_R!E87&amp;".shp"</f>
        <v>NagelstudioKosmetik.shp</v>
      </c>
      <c r="B86" s="3" t="str">
        <f>Datenstruktur_fuer_R!A87</f>
        <v>POI</v>
      </c>
      <c r="C86" s="3">
        <f>Datenstruktur_fuer_R!B87</f>
        <v>7000</v>
      </c>
      <c r="D86" s="3" t="str">
        <f>Datenstruktur_fuer_R!C87</f>
        <v>EinkaufenDienstleistung</v>
      </c>
      <c r="E86" s="3" t="str">
        <f>Datenstruktur_fuer_R!D87</f>
        <v>7000_020</v>
      </c>
      <c r="F86" s="3" t="str">
        <f>Datenstruktur_fuer_R!E87</f>
        <v>NagelstudioKosmetik</v>
      </c>
      <c r="G86" s="3" t="str">
        <f>Datenstruktur_fuer_R!F87</f>
        <v>Point</v>
      </c>
    </row>
    <row r="87" spans="1:7" x14ac:dyDescent="0.35">
      <c r="A87" s="3" t="str">
        <f>Datenstruktur_fuer_R!E88&amp;".shp"</f>
        <v>HandwerkVerschiedene.shp</v>
      </c>
      <c r="B87" s="3" t="str">
        <f>Datenstruktur_fuer_R!A88</f>
        <v>POI</v>
      </c>
      <c r="C87" s="3">
        <f>Datenstruktur_fuer_R!B88</f>
        <v>7000</v>
      </c>
      <c r="D87" s="3" t="str">
        <f>Datenstruktur_fuer_R!C88</f>
        <v>EinkaufenDienstleistung</v>
      </c>
      <c r="E87" s="3" t="str">
        <f>Datenstruktur_fuer_R!D88</f>
        <v>7000_021</v>
      </c>
      <c r="F87" s="3" t="str">
        <f>Datenstruktur_fuer_R!E88</f>
        <v>HandwerkVerschiedene</v>
      </c>
      <c r="G87" s="3" t="str">
        <f>Datenstruktur_fuer_R!F88</f>
        <v>Point</v>
      </c>
    </row>
    <row r="88" spans="1:7" x14ac:dyDescent="0.35">
      <c r="A88" s="3" t="str">
        <f>Datenstruktur_fuer_R!E89&amp;".shp"</f>
        <v>Autohandel.shp</v>
      </c>
      <c r="B88" s="3" t="str">
        <f>Datenstruktur_fuer_R!A89</f>
        <v>POI</v>
      </c>
      <c r="C88" s="3">
        <f>Datenstruktur_fuer_R!B89</f>
        <v>7000</v>
      </c>
      <c r="D88" s="3" t="str">
        <f>Datenstruktur_fuer_R!C89</f>
        <v>EinkaufenDienstleistung</v>
      </c>
      <c r="E88" s="3" t="str">
        <f>Datenstruktur_fuer_R!D89</f>
        <v>7000_022</v>
      </c>
      <c r="F88" s="3" t="str">
        <f>Datenstruktur_fuer_R!E89</f>
        <v>Autohandel</v>
      </c>
      <c r="G88" s="3" t="str">
        <f>Datenstruktur_fuer_R!F89</f>
        <v>Point</v>
      </c>
    </row>
    <row r="89" spans="1:7" x14ac:dyDescent="0.35">
      <c r="A89" s="3" t="str">
        <f>Datenstruktur_fuer_R!E90&amp;".shp"</f>
        <v>Bestattung.shp</v>
      </c>
      <c r="B89" s="3" t="str">
        <f>Datenstruktur_fuer_R!A90</f>
        <v>POI</v>
      </c>
      <c r="C89" s="3">
        <f>Datenstruktur_fuer_R!B90</f>
        <v>7000</v>
      </c>
      <c r="D89" s="3" t="str">
        <f>Datenstruktur_fuer_R!C90</f>
        <v>EinkaufenDienstleistung</v>
      </c>
      <c r="E89" s="3" t="str">
        <f>Datenstruktur_fuer_R!D90</f>
        <v>7000_023</v>
      </c>
      <c r="F89" s="3" t="str">
        <f>Datenstruktur_fuer_R!E90</f>
        <v>Bestattung</v>
      </c>
      <c r="G89" s="3" t="str">
        <f>Datenstruktur_fuer_R!F90</f>
        <v>Point</v>
      </c>
    </row>
    <row r="90" spans="1:7" x14ac:dyDescent="0.35">
      <c r="A90" s="3" t="str">
        <f>Datenstruktur_fuer_R!E91&amp;".shp"</f>
        <v>OptikerHoergeraete.shp</v>
      </c>
      <c r="B90" s="3" t="str">
        <f>Datenstruktur_fuer_R!A91</f>
        <v>POI</v>
      </c>
      <c r="C90" s="3">
        <f>Datenstruktur_fuer_R!B91</f>
        <v>7000</v>
      </c>
      <c r="D90" s="3" t="str">
        <f>Datenstruktur_fuer_R!C91</f>
        <v>EinkaufenDienstleistung</v>
      </c>
      <c r="E90" s="3" t="str">
        <f>Datenstruktur_fuer_R!D91</f>
        <v>7000_024</v>
      </c>
      <c r="F90" s="3" t="str">
        <f>Datenstruktur_fuer_R!E91</f>
        <v>OptikerHoergeraete</v>
      </c>
      <c r="G90" s="3" t="str">
        <f>Datenstruktur_fuer_R!F91</f>
        <v>Point</v>
      </c>
    </row>
    <row r="91" spans="1:7" x14ac:dyDescent="0.35">
      <c r="A91" s="3" t="str">
        <f>Datenstruktur_fuer_R!E92&amp;".shp"</f>
        <v>Schneider.shp</v>
      </c>
      <c r="B91" s="3" t="str">
        <f>Datenstruktur_fuer_R!A92</f>
        <v>POI</v>
      </c>
      <c r="C91" s="3">
        <f>Datenstruktur_fuer_R!B92</f>
        <v>7000</v>
      </c>
      <c r="D91" s="3" t="str">
        <f>Datenstruktur_fuer_R!C92</f>
        <v>EinkaufenDienstleistung</v>
      </c>
      <c r="E91" s="3" t="str">
        <f>Datenstruktur_fuer_R!D92</f>
        <v>7000_025</v>
      </c>
      <c r="F91" s="3" t="str">
        <f>Datenstruktur_fuer_R!E92</f>
        <v>Schneider</v>
      </c>
      <c r="G91" s="3" t="str">
        <f>Datenstruktur_fuer_R!F92</f>
        <v>Point</v>
      </c>
    </row>
    <row r="92" spans="1:7" x14ac:dyDescent="0.35">
      <c r="A92" s="3" t="str">
        <f>Datenstruktur_fuer_R!E93&amp;".shp"</f>
        <v>POI_Gitter.shp</v>
      </c>
      <c r="B92" s="3" t="str">
        <f>Datenstruktur_fuer_R!A93</f>
        <v>POI</v>
      </c>
      <c r="C92" s="3">
        <f>Datenstruktur_fuer_R!B93</f>
        <v>7000</v>
      </c>
      <c r="D92" s="3" t="str">
        <f>Datenstruktur_fuer_R!C93</f>
        <v>EinkaufenDienstleistung</v>
      </c>
      <c r="E92" s="3" t="str">
        <f>Datenstruktur_fuer_R!D93</f>
        <v>7000_999</v>
      </c>
      <c r="F92" s="3" t="str">
        <f>Datenstruktur_fuer_R!E93</f>
        <v>POI_Gitter</v>
      </c>
      <c r="G92" s="3" t="str">
        <f>Datenstruktur_fuer_R!F93</f>
        <v>Polygon</v>
      </c>
    </row>
    <row r="93" spans="1:7" x14ac:dyDescent="0.35">
      <c r="A93" s="3" t="str">
        <f>Datenstruktur_fuer_R!E94&amp;".shp"</f>
        <v>Untersuchungsgebiet.shp</v>
      </c>
      <c r="B93" s="3" t="str">
        <f>Datenstruktur_fuer_R!A94</f>
        <v>PlanungsEinheiten</v>
      </c>
      <c r="C93" s="3">
        <f>Datenstruktur_fuer_R!B94</f>
        <v>8000</v>
      </c>
      <c r="D93" s="3" t="str">
        <f>Datenstruktur_fuer_R!C94</f>
        <v>PlanungsEinheiten</v>
      </c>
      <c r="E93" s="3" t="str">
        <f>Datenstruktur_fuer_R!D94</f>
        <v>8000_001</v>
      </c>
      <c r="F93" s="3" t="str">
        <f>Datenstruktur_fuer_R!E94</f>
        <v>Untersuchungsgebiet</v>
      </c>
      <c r="G93" s="3" t="str">
        <f>Datenstruktur_fuer_R!F94</f>
        <v>Polygon</v>
      </c>
    </row>
    <row r="94" spans="1:7" x14ac:dyDescent="0.35">
      <c r="A94" s="3" t="str">
        <f>Datenstruktur_fuer_R!E95&amp;".shp"</f>
        <v>Kommune.shp</v>
      </c>
      <c r="B94" s="3" t="str">
        <f>Datenstruktur_fuer_R!A95</f>
        <v>PlanungsEinheiten</v>
      </c>
      <c r="C94" s="3">
        <f>Datenstruktur_fuer_R!B95</f>
        <v>8000</v>
      </c>
      <c r="D94" s="3" t="str">
        <f>Datenstruktur_fuer_R!C95</f>
        <v>PlanungsEinheiten</v>
      </c>
      <c r="E94" s="3" t="str">
        <f>Datenstruktur_fuer_R!D95</f>
        <v>8000_002</v>
      </c>
      <c r="F94" s="3" t="str">
        <f>Datenstruktur_fuer_R!E95</f>
        <v>Kommune</v>
      </c>
      <c r="G94" s="3" t="str">
        <f>Datenstruktur_fuer_R!F95</f>
        <v>Polygon</v>
      </c>
    </row>
    <row r="95" spans="1:7" x14ac:dyDescent="0.35">
      <c r="A95" s="3" t="str">
        <f>Datenstruktur_fuer_R!E96&amp;".shp"</f>
        <v>Postleitzahlgebiet.shp</v>
      </c>
      <c r="B95" s="3" t="str">
        <f>Datenstruktur_fuer_R!A96</f>
        <v>PlanungsEinheiten</v>
      </c>
      <c r="C95" s="3">
        <f>Datenstruktur_fuer_R!B96</f>
        <v>8000</v>
      </c>
      <c r="D95" s="3" t="str">
        <f>Datenstruktur_fuer_R!C96</f>
        <v>PlanungsEinheiten</v>
      </c>
      <c r="E95" s="3" t="str">
        <f>Datenstruktur_fuer_R!D96</f>
        <v>8000_003</v>
      </c>
      <c r="F95" s="3" t="str">
        <f>Datenstruktur_fuer_R!E96</f>
        <v>Postleitzahlgebiet</v>
      </c>
      <c r="G95" s="3" t="str">
        <f>Datenstruktur_fuer_R!F96</f>
        <v>Polygon</v>
      </c>
    </row>
    <row r="96" spans="1:7" x14ac:dyDescent="0.35">
      <c r="A96" s="3" t="str">
        <f>Datenstruktur_fuer_R!E97&amp;".shp"</f>
        <v>Stadtteil.shp</v>
      </c>
      <c r="B96" s="3" t="str">
        <f>Datenstruktur_fuer_R!A97</f>
        <v>PlanungsEinheiten</v>
      </c>
      <c r="C96" s="3">
        <f>Datenstruktur_fuer_R!B97</f>
        <v>8000</v>
      </c>
      <c r="D96" s="3" t="str">
        <f>Datenstruktur_fuer_R!C97</f>
        <v>PlanungsEinheiten</v>
      </c>
      <c r="E96" s="3" t="str">
        <f>Datenstruktur_fuer_R!D97</f>
        <v>8000_004</v>
      </c>
      <c r="F96" s="3" t="str">
        <f>Datenstruktur_fuer_R!E97</f>
        <v>Stadtteil</v>
      </c>
      <c r="G96" s="3" t="str">
        <f>Datenstruktur_fuer_R!F97</f>
        <v>Polygon</v>
      </c>
    </row>
    <row r="97" spans="1:7" x14ac:dyDescent="0.35">
      <c r="A97" s="3" t="str">
        <f>Datenstruktur_fuer_R!E98&amp;".shp"</f>
        <v>StatistischeBezirkWahlbezirk.shp</v>
      </c>
      <c r="B97" s="3" t="str">
        <f>Datenstruktur_fuer_R!A98</f>
        <v>PlanungsEinheiten</v>
      </c>
      <c r="C97" s="3">
        <f>Datenstruktur_fuer_R!B98</f>
        <v>8000</v>
      </c>
      <c r="D97" s="3" t="str">
        <f>Datenstruktur_fuer_R!C98</f>
        <v>PlanungsEinheiten</v>
      </c>
      <c r="E97" s="3" t="str">
        <f>Datenstruktur_fuer_R!D98</f>
        <v>8000_005</v>
      </c>
      <c r="F97" s="3" t="str">
        <f>Datenstruktur_fuer_R!E98</f>
        <v>StatistischeBezirkWahlbezirk</v>
      </c>
      <c r="G97" s="3" t="str">
        <f>Datenstruktur_fuer_R!F98</f>
        <v>Polygon</v>
      </c>
    </row>
    <row r="98" spans="1:7" x14ac:dyDescent="0.35">
      <c r="A98" s="3" t="str">
        <f>Datenstruktur_fuer_R!E99&amp;".shp"</f>
        <v>Richtwertzone.shp</v>
      </c>
      <c r="B98" s="3" t="str">
        <f>Datenstruktur_fuer_R!A99</f>
        <v>PlanungsEinheiten</v>
      </c>
      <c r="C98" s="3">
        <f>Datenstruktur_fuer_R!B99</f>
        <v>8000</v>
      </c>
      <c r="D98" s="3" t="str">
        <f>Datenstruktur_fuer_R!C99</f>
        <v>PlanungsEinheiten</v>
      </c>
      <c r="E98" s="3" t="str">
        <f>Datenstruktur_fuer_R!D99</f>
        <v>8000_006</v>
      </c>
      <c r="F98" s="3" t="str">
        <f>Datenstruktur_fuer_R!E99</f>
        <v>Richtwertzone</v>
      </c>
      <c r="G98" s="3" t="str">
        <f>Datenstruktur_fuer_R!F99</f>
        <v>Polygon</v>
      </c>
    </row>
    <row r="99" spans="1:7" x14ac:dyDescent="0.35">
      <c r="A99" s="3" t="str">
        <f>Datenstruktur_fuer_R!E100&amp;".shp"</f>
        <v>Quartier.shp</v>
      </c>
      <c r="B99" s="3" t="str">
        <f>Datenstruktur_fuer_R!A100</f>
        <v>PlanungsEinheiten</v>
      </c>
      <c r="C99" s="3">
        <f>Datenstruktur_fuer_R!B100</f>
        <v>8000</v>
      </c>
      <c r="D99" s="3" t="str">
        <f>Datenstruktur_fuer_R!C100</f>
        <v>PlanungsEinheiten</v>
      </c>
      <c r="E99" s="3" t="str">
        <f>Datenstruktur_fuer_R!D100</f>
        <v>8000_007</v>
      </c>
      <c r="F99" s="3" t="str">
        <f>Datenstruktur_fuer_R!E100</f>
        <v>Quartier</v>
      </c>
      <c r="G99" s="3" t="str">
        <f>Datenstruktur_fuer_R!F100</f>
        <v>Polygon</v>
      </c>
    </row>
    <row r="100" spans="1:7" x14ac:dyDescent="0.35">
      <c r="A100" s="3" t="str">
        <f>Datenstruktur_fuer_R!E101&amp;".shp"</f>
        <v>Bauleitplanung.shp</v>
      </c>
      <c r="B100" s="3" t="str">
        <f>Datenstruktur_fuer_R!A101</f>
        <v>PlanungsEinheiten</v>
      </c>
      <c r="C100" s="3">
        <f>Datenstruktur_fuer_R!B101</f>
        <v>8000</v>
      </c>
      <c r="D100" s="3" t="str">
        <f>Datenstruktur_fuer_R!C101</f>
        <v>PlanungsEinheiten</v>
      </c>
      <c r="E100" s="3" t="str">
        <f>Datenstruktur_fuer_R!D101</f>
        <v>8000_008</v>
      </c>
      <c r="F100" s="3" t="str">
        <f>Datenstruktur_fuer_R!E101</f>
        <v>Bauleitplanung</v>
      </c>
      <c r="G100" s="3" t="str">
        <f>Datenstruktur_fuer_R!F101</f>
        <v>Polygon</v>
      </c>
    </row>
    <row r="101" spans="1:7" x14ac:dyDescent="0.35">
      <c r="A101" s="3" t="str">
        <f>Datenstruktur_fuer_R!E102&amp;".shp"</f>
        <v>Baublock.shp</v>
      </c>
      <c r="B101" s="3" t="str">
        <f>Datenstruktur_fuer_R!A102</f>
        <v>PlanungsEinheiten</v>
      </c>
      <c r="C101" s="3">
        <f>Datenstruktur_fuer_R!B102</f>
        <v>8000</v>
      </c>
      <c r="D101" s="3" t="str">
        <f>Datenstruktur_fuer_R!C102</f>
        <v>PlanungsEinheiten</v>
      </c>
      <c r="E101" s="3" t="str">
        <f>Datenstruktur_fuer_R!D102</f>
        <v>8000_009</v>
      </c>
      <c r="F101" s="3" t="str">
        <f>Datenstruktur_fuer_R!E102</f>
        <v>Baublock</v>
      </c>
      <c r="G101" s="3" t="str">
        <f>Datenstruktur_fuer_R!F102</f>
        <v>Polygon</v>
      </c>
    </row>
    <row r="102" spans="1:7" x14ac:dyDescent="0.35">
      <c r="A102" s="3" t="str">
        <f>Datenstruktur_fuer_R!E103&amp;".shp"</f>
        <v>Adresse.shp</v>
      </c>
      <c r="B102" s="3" t="str">
        <f>Datenstruktur_fuer_R!A103</f>
        <v>PlanungsEinheiten</v>
      </c>
      <c r="C102" s="3">
        <f>Datenstruktur_fuer_R!B103</f>
        <v>8000</v>
      </c>
      <c r="D102" s="3" t="str">
        <f>Datenstruktur_fuer_R!C103</f>
        <v>PlanungsEinheiten</v>
      </c>
      <c r="E102" s="3" t="str">
        <f>Datenstruktur_fuer_R!D103</f>
        <v>8000_010</v>
      </c>
      <c r="F102" s="3" t="str">
        <f>Datenstruktur_fuer_R!E103</f>
        <v>Adresse</v>
      </c>
      <c r="G102" s="3" t="str">
        <f>Datenstruktur_fuer_R!F103</f>
        <v>Polygon</v>
      </c>
    </row>
    <row r="103" spans="1:7" x14ac:dyDescent="0.35">
      <c r="A103" s="3" t="str">
        <f>Datenstruktur_fuer_R!E104&amp;".shp"</f>
        <v>Adresskoordinate.shp</v>
      </c>
      <c r="B103" s="3" t="str">
        <f>Datenstruktur_fuer_R!A104</f>
        <v>PlanungsEinheiten</v>
      </c>
      <c r="C103" s="3">
        <f>Datenstruktur_fuer_R!B104</f>
        <v>8000</v>
      </c>
      <c r="D103" s="3" t="str">
        <f>Datenstruktur_fuer_R!C104</f>
        <v>PlanungsEinheiten</v>
      </c>
      <c r="E103" s="3" t="str">
        <f>Datenstruktur_fuer_R!D104</f>
        <v>8000_011</v>
      </c>
      <c r="F103" s="3" t="str">
        <f>Datenstruktur_fuer_R!E104</f>
        <v>Adresskoordinate</v>
      </c>
      <c r="G103" s="3" t="str">
        <f>Datenstruktur_fuer_R!F104</f>
        <v>Point</v>
      </c>
    </row>
    <row r="104" spans="1:7" x14ac:dyDescent="0.35">
      <c r="A104" s="3" t="str">
        <f>Datenstruktur_fuer_R!E105&amp;".shp"</f>
        <v>Person.shp</v>
      </c>
      <c r="B104" s="3" t="str">
        <f>Datenstruktur_fuer_R!A105</f>
        <v>PlanungsEinheiten</v>
      </c>
      <c r="C104" s="3">
        <f>Datenstruktur_fuer_R!B105</f>
        <v>8000</v>
      </c>
      <c r="D104" s="3" t="str">
        <f>Datenstruktur_fuer_R!C105</f>
        <v>PlanungsEinheiten</v>
      </c>
      <c r="E104" s="3" t="str">
        <f>Datenstruktur_fuer_R!D105</f>
        <v>8000_012</v>
      </c>
      <c r="F104" s="3" t="str">
        <f>Datenstruktur_fuer_R!E105</f>
        <v>Person</v>
      </c>
      <c r="G104" s="3" t="str">
        <f>Datenstruktur_fuer_R!F105</f>
        <v>Point</v>
      </c>
    </row>
    <row r="105" spans="1:7" x14ac:dyDescent="0.35">
      <c r="A105" s="3" t="str">
        <f>Datenstruktur_fuer_R!E106&amp;".shp"</f>
        <v>PlanungsEinheiten_Gitter.shp</v>
      </c>
      <c r="B105" s="3" t="str">
        <f>Datenstruktur_fuer_R!A106</f>
        <v>PlanungsEinheiten</v>
      </c>
      <c r="C105" s="3">
        <f>Datenstruktur_fuer_R!B106</f>
        <v>8000</v>
      </c>
      <c r="D105" s="3" t="str">
        <f>Datenstruktur_fuer_R!C106</f>
        <v>PlanungsEinheiten</v>
      </c>
      <c r="E105" s="3" t="str">
        <f>Datenstruktur_fuer_R!D106</f>
        <v>8000_999</v>
      </c>
      <c r="F105" s="3" t="str">
        <f>Datenstruktur_fuer_R!E106</f>
        <v>PlanungsEinheiten_Gitter</v>
      </c>
      <c r="G105" s="3" t="str">
        <f>Datenstruktur_fuer_R!F106</f>
        <v>Polygon</v>
      </c>
    </row>
    <row r="106" spans="1:7" x14ac:dyDescent="0.35">
      <c r="A106" s="3" t="str">
        <f>Datenstruktur_fuer_R!E107&amp;".shp"</f>
        <v>Ampel.shp</v>
      </c>
      <c r="B106" s="3" t="str">
        <f>Datenstruktur_fuer_R!A107</f>
        <v>Netzwerke</v>
      </c>
      <c r="C106" s="3">
        <f>Datenstruktur_fuer_R!B107</f>
        <v>9000</v>
      </c>
      <c r="D106" s="3" t="str">
        <f>Datenstruktur_fuer_R!C107</f>
        <v>Netzwerke</v>
      </c>
      <c r="E106" s="3" t="str">
        <f>Datenstruktur_fuer_R!D107</f>
        <v>9000_001</v>
      </c>
      <c r="F106" s="3" t="str">
        <f>Datenstruktur_fuer_R!E107</f>
        <v>Ampel</v>
      </c>
      <c r="G106" s="3" t="str">
        <f>Datenstruktur_fuer_R!F107</f>
        <v>Point</v>
      </c>
    </row>
    <row r="107" spans="1:7" x14ac:dyDescent="0.35">
      <c r="A107" s="3" t="str">
        <f>Datenstruktur_fuer_R!E108&amp;".shp"</f>
        <v>Dauerbaustellen.shp</v>
      </c>
      <c r="B107" s="3" t="str">
        <f>Datenstruktur_fuer_R!A108</f>
        <v>Netzwerke</v>
      </c>
      <c r="C107" s="3">
        <f>Datenstruktur_fuer_R!B108</f>
        <v>9000</v>
      </c>
      <c r="D107" s="3" t="str">
        <f>Datenstruktur_fuer_R!C108</f>
        <v>Netzwerke</v>
      </c>
      <c r="E107" s="3" t="str">
        <f>Datenstruktur_fuer_R!D108</f>
        <v>9000_002</v>
      </c>
      <c r="F107" s="3" t="str">
        <f>Datenstruktur_fuer_R!E108</f>
        <v>Dauerbaustellen</v>
      </c>
      <c r="G107" s="3" t="str">
        <f>Datenstruktur_fuer_R!F108</f>
        <v>Point</v>
      </c>
    </row>
    <row r="108" spans="1:7" x14ac:dyDescent="0.35">
      <c r="A108" s="3" t="str">
        <f>Datenstruktur_fuer_R!E109&amp;".shp"</f>
        <v>Barrieren.shp</v>
      </c>
      <c r="B108" s="3" t="str">
        <f>Datenstruktur_fuer_R!A109</f>
        <v>Netzwerke</v>
      </c>
      <c r="C108" s="3">
        <f>Datenstruktur_fuer_R!B109</f>
        <v>9000</v>
      </c>
      <c r="D108" s="3" t="str">
        <f>Datenstruktur_fuer_R!C109</f>
        <v>Netzwerke</v>
      </c>
      <c r="E108" s="3" t="str">
        <f>Datenstruktur_fuer_R!D109</f>
        <v>9000_003</v>
      </c>
      <c r="F108" s="3" t="str">
        <f>Datenstruktur_fuer_R!E109</f>
        <v>Barrieren</v>
      </c>
      <c r="G108" s="3" t="str">
        <f>Datenstruktur_fuer_R!F109</f>
        <v>Point</v>
      </c>
    </row>
    <row r="109" spans="1:7" x14ac:dyDescent="0.35">
      <c r="A109" s="3" t="str">
        <f>Datenstruktur_fuer_R!E110&amp;".shp"</f>
        <v>Fahrradwegenetz.shp</v>
      </c>
      <c r="B109" s="3" t="str">
        <f>Datenstruktur_fuer_R!A110</f>
        <v>Netzwerke</v>
      </c>
      <c r="C109" s="3">
        <f>Datenstruktur_fuer_R!B110</f>
        <v>9000</v>
      </c>
      <c r="D109" s="3" t="str">
        <f>Datenstruktur_fuer_R!C110</f>
        <v>Netzwerke</v>
      </c>
      <c r="E109" s="3" t="str">
        <f>Datenstruktur_fuer_R!D110</f>
        <v>9000_004</v>
      </c>
      <c r="F109" s="3" t="str">
        <f>Datenstruktur_fuer_R!E110</f>
        <v>Fahrradwegenetz</v>
      </c>
      <c r="G109" s="3" t="str">
        <f>Datenstruktur_fuer_R!F110</f>
        <v>Line</v>
      </c>
    </row>
    <row r="110" spans="1:7" x14ac:dyDescent="0.35">
      <c r="A110" s="3" t="str">
        <f>Datenstruktur_fuer_R!E111&amp;".shp"</f>
        <v>FussWanderwege.shp</v>
      </c>
      <c r="B110" s="3" t="str">
        <f>Datenstruktur_fuer_R!A111</f>
        <v>Netzwerke</v>
      </c>
      <c r="C110" s="3">
        <f>Datenstruktur_fuer_R!B111</f>
        <v>9000</v>
      </c>
      <c r="D110" s="3" t="str">
        <f>Datenstruktur_fuer_R!C111</f>
        <v>Netzwerke</v>
      </c>
      <c r="E110" s="3" t="str">
        <f>Datenstruktur_fuer_R!D111</f>
        <v>9000_005</v>
      </c>
      <c r="F110" s="3" t="str">
        <f>Datenstruktur_fuer_R!E111</f>
        <v>FussWanderwege</v>
      </c>
      <c r="G110" s="3" t="str">
        <f>Datenstruktur_fuer_R!F111</f>
        <v>Line</v>
      </c>
    </row>
    <row r="111" spans="1:7" x14ac:dyDescent="0.35">
      <c r="A111" s="3" t="str">
        <f>Datenstruktur_fuer_R!E112&amp;".shp"</f>
        <v>LiniennetzOePNV.shp</v>
      </c>
      <c r="B111" s="3" t="str">
        <f>Datenstruktur_fuer_R!A112</f>
        <v>Netzwerke</v>
      </c>
      <c r="C111" s="3">
        <f>Datenstruktur_fuer_R!B112</f>
        <v>9000</v>
      </c>
      <c r="D111" s="3" t="str">
        <f>Datenstruktur_fuer_R!C112</f>
        <v>Netzwerke</v>
      </c>
      <c r="E111" s="3" t="str">
        <f>Datenstruktur_fuer_R!D112</f>
        <v>9000_006</v>
      </c>
      <c r="F111" s="3" t="str">
        <f>Datenstruktur_fuer_R!E112</f>
        <v>LiniennetzOePNV</v>
      </c>
      <c r="G111" s="3" t="str">
        <f>Datenstruktur_fuer_R!F112</f>
        <v>Line</v>
      </c>
    </row>
    <row r="112" spans="1:7" x14ac:dyDescent="0.35">
      <c r="A112" s="3" t="str">
        <f>Datenstruktur_fuer_R!E113&amp;".shp"</f>
        <v>Strassennetz.shp</v>
      </c>
      <c r="B112" s="3" t="str">
        <f>Datenstruktur_fuer_R!A113</f>
        <v>Netzwerke</v>
      </c>
      <c r="C112" s="3">
        <f>Datenstruktur_fuer_R!B113</f>
        <v>9000</v>
      </c>
      <c r="D112" s="3" t="str">
        <f>Datenstruktur_fuer_R!C113</f>
        <v>Netzwerke</v>
      </c>
      <c r="E112" s="3" t="str">
        <f>Datenstruktur_fuer_R!D113</f>
        <v>9000_007</v>
      </c>
      <c r="F112" s="3" t="str">
        <f>Datenstruktur_fuer_R!E113</f>
        <v>Strassennetz</v>
      </c>
      <c r="G112" s="3" t="str">
        <f>Datenstruktur_fuer_R!F113</f>
        <v>Line</v>
      </c>
    </row>
    <row r="113" spans="1:7" x14ac:dyDescent="0.35">
      <c r="A113" s="3" t="str">
        <f>Datenstruktur_fuer_R!E114&amp;".shp"</f>
        <v>Trinkwasserleitung.shp</v>
      </c>
      <c r="B113" s="3" t="str">
        <f>Datenstruktur_fuer_R!A114</f>
        <v>Netzwerke</v>
      </c>
      <c r="C113" s="3">
        <f>Datenstruktur_fuer_R!B114</f>
        <v>9000</v>
      </c>
      <c r="D113" s="3" t="str">
        <f>Datenstruktur_fuer_R!C114</f>
        <v>Netzwerke</v>
      </c>
      <c r="E113" s="3" t="str">
        <f>Datenstruktur_fuer_R!D114</f>
        <v>9000_008</v>
      </c>
      <c r="F113" s="3" t="str">
        <f>Datenstruktur_fuer_R!E114</f>
        <v>Trinkwasserleitung</v>
      </c>
      <c r="G113" s="3" t="str">
        <f>Datenstruktur_fuer_R!F114</f>
        <v>Line</v>
      </c>
    </row>
    <row r="114" spans="1:7" x14ac:dyDescent="0.35">
      <c r="A114" s="3" t="str">
        <f>Datenstruktur_fuer_R!E115&amp;".shp"</f>
        <v>Abwasserleitung.shp</v>
      </c>
      <c r="B114" s="3" t="str">
        <f>Datenstruktur_fuer_R!A115</f>
        <v>Netzwerke</v>
      </c>
      <c r="C114" s="3">
        <f>Datenstruktur_fuer_R!B115</f>
        <v>9000</v>
      </c>
      <c r="D114" s="3" t="str">
        <f>Datenstruktur_fuer_R!C115</f>
        <v>Netzwerke</v>
      </c>
      <c r="E114" s="3" t="str">
        <f>Datenstruktur_fuer_R!D115</f>
        <v>9000_009</v>
      </c>
      <c r="F114" s="3" t="str">
        <f>Datenstruktur_fuer_R!E115</f>
        <v>Abwasserleitung</v>
      </c>
      <c r="G114" s="3" t="str">
        <f>Datenstruktur_fuer_R!F115</f>
        <v>Line</v>
      </c>
    </row>
    <row r="115" spans="1:7" x14ac:dyDescent="0.35">
      <c r="A115" s="3" t="str">
        <f>Datenstruktur_fuer_R!E116&amp;".shp"</f>
        <v>Gasleitung.shp</v>
      </c>
      <c r="B115" s="3" t="str">
        <f>Datenstruktur_fuer_R!A116</f>
        <v>Netzwerke</v>
      </c>
      <c r="C115" s="3">
        <f>Datenstruktur_fuer_R!B116</f>
        <v>9000</v>
      </c>
      <c r="D115" s="3" t="str">
        <f>Datenstruktur_fuer_R!C116</f>
        <v>Netzwerke</v>
      </c>
      <c r="E115" s="3" t="str">
        <f>Datenstruktur_fuer_R!D116</f>
        <v>9000_010</v>
      </c>
      <c r="F115" s="3" t="str">
        <f>Datenstruktur_fuer_R!E116</f>
        <v>Gasleitung</v>
      </c>
      <c r="G115" s="3" t="str">
        <f>Datenstruktur_fuer_R!F116</f>
        <v>Line</v>
      </c>
    </row>
    <row r="116" spans="1:7" x14ac:dyDescent="0.35">
      <c r="A116" s="3" t="str">
        <f>Datenstruktur_fuer_R!E117&amp;".shp"</f>
        <v>Fernwaemeleitung.shp</v>
      </c>
      <c r="B116" s="3" t="str">
        <f>Datenstruktur_fuer_R!A117</f>
        <v>Netzwerke</v>
      </c>
      <c r="C116" s="3">
        <f>Datenstruktur_fuer_R!B117</f>
        <v>9000</v>
      </c>
      <c r="D116" s="3" t="str">
        <f>Datenstruktur_fuer_R!C117</f>
        <v>Netzwerke</v>
      </c>
      <c r="E116" s="3" t="str">
        <f>Datenstruktur_fuer_R!D117</f>
        <v>9000_011</v>
      </c>
      <c r="F116" s="3" t="str">
        <f>Datenstruktur_fuer_R!E117</f>
        <v>Fernwaemeleitung</v>
      </c>
      <c r="G116" s="3" t="str">
        <f>Datenstruktur_fuer_R!F117</f>
        <v>Line</v>
      </c>
    </row>
    <row r="117" spans="1:7" x14ac:dyDescent="0.35">
      <c r="A117" s="3" t="str">
        <f>Datenstruktur_fuer_R!E118&amp;".shp"</f>
        <v>Stromleitung.shp</v>
      </c>
      <c r="B117" s="3" t="str">
        <f>Datenstruktur_fuer_R!A118</f>
        <v>Netzwerke</v>
      </c>
      <c r="C117" s="3">
        <f>Datenstruktur_fuer_R!B118</f>
        <v>9000</v>
      </c>
      <c r="D117" s="3" t="str">
        <f>Datenstruktur_fuer_R!C118</f>
        <v>Netzwerke</v>
      </c>
      <c r="E117" s="3" t="str">
        <f>Datenstruktur_fuer_R!D118</f>
        <v>9000_012</v>
      </c>
      <c r="F117" s="3" t="str">
        <f>Datenstruktur_fuer_R!E118</f>
        <v>Stromleitung</v>
      </c>
      <c r="G117" s="3" t="str">
        <f>Datenstruktur_fuer_R!F118</f>
        <v>Line</v>
      </c>
    </row>
    <row r="118" spans="1:7" x14ac:dyDescent="0.35">
      <c r="A118" s="3" t="str">
        <f>Datenstruktur_fuer_R!E119&amp;".shp"</f>
        <v>Breitbandleitung.shp</v>
      </c>
      <c r="B118" s="3" t="str">
        <f>Datenstruktur_fuer_R!A119</f>
        <v>Netzwerke</v>
      </c>
      <c r="C118" s="3">
        <f>Datenstruktur_fuer_R!B119</f>
        <v>9000</v>
      </c>
      <c r="D118" s="3" t="str">
        <f>Datenstruktur_fuer_R!C119</f>
        <v>Netzwerke</v>
      </c>
      <c r="E118" s="3" t="str">
        <f>Datenstruktur_fuer_R!D119</f>
        <v>9000_013</v>
      </c>
      <c r="F118" s="3" t="str">
        <f>Datenstruktur_fuer_R!E119</f>
        <v>Breitbandleitung</v>
      </c>
      <c r="G118" s="3" t="str">
        <f>Datenstruktur_fuer_R!F119</f>
        <v>Line</v>
      </c>
    </row>
    <row r="119" spans="1:7" x14ac:dyDescent="0.35">
      <c r="A119" s="3" t="str">
        <f>Datenstruktur_fuer_R!E120&amp;".shp"</f>
        <v>Unfall.shp</v>
      </c>
      <c r="B119" s="3" t="str">
        <f>Datenstruktur_fuer_R!A120</f>
        <v>Netzwerke</v>
      </c>
      <c r="C119" s="3">
        <f>Datenstruktur_fuer_R!B120</f>
        <v>9000</v>
      </c>
      <c r="D119" s="3" t="str">
        <f>Datenstruktur_fuer_R!C120</f>
        <v>Netzwerke</v>
      </c>
      <c r="E119" s="3" t="str">
        <f>Datenstruktur_fuer_R!D120</f>
        <v>9000_014</v>
      </c>
      <c r="F119" s="3" t="str">
        <f>Datenstruktur_fuer_R!E120</f>
        <v>Unfall</v>
      </c>
      <c r="G119" s="3" t="str">
        <f>Datenstruktur_fuer_R!F120</f>
        <v>Point</v>
      </c>
    </row>
    <row r="120" spans="1:7" x14ac:dyDescent="0.35">
      <c r="A120" s="3" t="str">
        <f>Datenstruktur_fuer_R!E121&amp;".shp"</f>
        <v>Netzwerke_Gitter.shp</v>
      </c>
      <c r="B120" s="3" t="str">
        <f>Datenstruktur_fuer_R!A121</f>
        <v>Netzwerke</v>
      </c>
      <c r="C120" s="3">
        <f>Datenstruktur_fuer_R!B121</f>
        <v>9000</v>
      </c>
      <c r="D120" s="3" t="str">
        <f>Datenstruktur_fuer_R!C121</f>
        <v>Netzwerke</v>
      </c>
      <c r="E120" s="3" t="str">
        <f>Datenstruktur_fuer_R!D121</f>
        <v>9000_999</v>
      </c>
      <c r="F120" s="3" t="str">
        <f>Datenstruktur_fuer_R!E121</f>
        <v>Netzwerke_Gitter</v>
      </c>
      <c r="G120" s="3" t="str">
        <f>Datenstruktur_fuer_R!F121</f>
        <v>Polygon</v>
      </c>
    </row>
    <row r="121" spans="1:7" x14ac:dyDescent="0.35">
      <c r="A121" s="3" t="str">
        <f>Datenstruktur_fuer_R!E122&amp;".shp"</f>
        <v>Biogasanlage.shp</v>
      </c>
      <c r="B121" s="3" t="str">
        <f>Datenstruktur_fuer_R!A122</f>
        <v>UmweltVersorgung</v>
      </c>
      <c r="C121" s="3">
        <f>Datenstruktur_fuer_R!B122</f>
        <v>1100</v>
      </c>
      <c r="D121" s="3" t="str">
        <f>Datenstruktur_fuer_R!C122</f>
        <v>UmweltVersorgung</v>
      </c>
      <c r="E121" s="3" t="str">
        <f>Datenstruktur_fuer_R!D122</f>
        <v>1100_001</v>
      </c>
      <c r="F121" s="3" t="str">
        <f>Datenstruktur_fuer_R!E122</f>
        <v>Biogasanlage</v>
      </c>
      <c r="G121" s="3" t="str">
        <f>Datenstruktur_fuer_R!F122</f>
        <v>Point</v>
      </c>
    </row>
    <row r="122" spans="1:7" x14ac:dyDescent="0.35">
      <c r="A122" s="3" t="str">
        <f>Datenstruktur_fuer_R!E123&amp;".shp"</f>
        <v>KraftwerkFabrik.shp</v>
      </c>
      <c r="B122" s="3" t="str">
        <f>Datenstruktur_fuer_R!A123</f>
        <v>UmweltVersorgung</v>
      </c>
      <c r="C122" s="3">
        <f>Datenstruktur_fuer_R!B123</f>
        <v>1100</v>
      </c>
      <c r="D122" s="3" t="str">
        <f>Datenstruktur_fuer_R!C123</f>
        <v>UmweltVersorgung</v>
      </c>
      <c r="E122" s="3" t="str">
        <f>Datenstruktur_fuer_R!D123</f>
        <v>1100_002</v>
      </c>
      <c r="F122" s="3" t="str">
        <f>Datenstruktur_fuer_R!E123</f>
        <v>KraftwerkFabrik</v>
      </c>
      <c r="G122" s="3" t="str">
        <f>Datenstruktur_fuer_R!F123</f>
        <v>Point</v>
      </c>
    </row>
    <row r="123" spans="1:7" x14ac:dyDescent="0.35">
      <c r="A123" s="3" t="str">
        <f>Datenstruktur_fuer_R!E124&amp;".shp"</f>
        <v>Deponie.shp</v>
      </c>
      <c r="B123" s="3" t="str">
        <f>Datenstruktur_fuer_R!A124</f>
        <v>UmweltVersorgung</v>
      </c>
      <c r="C123" s="3">
        <f>Datenstruktur_fuer_R!B124</f>
        <v>1100</v>
      </c>
      <c r="D123" s="3" t="str">
        <f>Datenstruktur_fuer_R!C124</f>
        <v>UmweltVersorgung</v>
      </c>
      <c r="E123" s="3" t="str">
        <f>Datenstruktur_fuer_R!D124</f>
        <v>1100_003</v>
      </c>
      <c r="F123" s="3" t="str">
        <f>Datenstruktur_fuer_R!E124</f>
        <v>Deponie</v>
      </c>
      <c r="G123" s="3" t="str">
        <f>Datenstruktur_fuer_R!F124</f>
        <v>Point</v>
      </c>
    </row>
    <row r="124" spans="1:7" x14ac:dyDescent="0.35">
      <c r="A124" s="3" t="str">
        <f>Datenstruktur_fuer_R!E125&amp;".shp"</f>
        <v>Klaerschlammausbringung.shp</v>
      </c>
      <c r="B124" s="3" t="str">
        <f>Datenstruktur_fuer_R!A125</f>
        <v>UmweltVersorgung</v>
      </c>
      <c r="C124" s="3">
        <f>Datenstruktur_fuer_R!B125</f>
        <v>1100</v>
      </c>
      <c r="D124" s="3" t="str">
        <f>Datenstruktur_fuer_R!C125</f>
        <v>UmweltVersorgung</v>
      </c>
      <c r="E124" s="3" t="str">
        <f>Datenstruktur_fuer_R!D125</f>
        <v>1100_004</v>
      </c>
      <c r="F124" s="3" t="str">
        <f>Datenstruktur_fuer_R!E125</f>
        <v>Klaerschlammausbringung</v>
      </c>
      <c r="G124" s="3" t="str">
        <f>Datenstruktur_fuer_R!F125</f>
        <v>Point</v>
      </c>
    </row>
    <row r="125" spans="1:7" x14ac:dyDescent="0.35">
      <c r="A125" s="3" t="str">
        <f>Datenstruktur_fuer_R!E126&amp;".shp"</f>
        <v>Klaerwerk.shp</v>
      </c>
      <c r="B125" s="3" t="str">
        <f>Datenstruktur_fuer_R!A126</f>
        <v>UmweltVersorgung</v>
      </c>
      <c r="C125" s="3">
        <f>Datenstruktur_fuer_R!B126</f>
        <v>1100</v>
      </c>
      <c r="D125" s="3" t="str">
        <f>Datenstruktur_fuer_R!C126</f>
        <v>UmweltVersorgung</v>
      </c>
      <c r="E125" s="3" t="str">
        <f>Datenstruktur_fuer_R!D126</f>
        <v>1100_005</v>
      </c>
      <c r="F125" s="3" t="str">
        <f>Datenstruktur_fuer_R!E126</f>
        <v>Klaerwerk</v>
      </c>
      <c r="G125" s="3" t="str">
        <f>Datenstruktur_fuer_R!F126</f>
        <v>Point</v>
      </c>
    </row>
    <row r="126" spans="1:7" x14ac:dyDescent="0.35">
      <c r="A126" s="3" t="str">
        <f>Datenstruktur_fuer_R!E127&amp;".shp"</f>
        <v>Kraftwaermekopplungsanlagen.shp</v>
      </c>
      <c r="B126" s="3" t="str">
        <f>Datenstruktur_fuer_R!A127</f>
        <v>UmweltVersorgung</v>
      </c>
      <c r="C126" s="3">
        <f>Datenstruktur_fuer_R!B127</f>
        <v>1100</v>
      </c>
      <c r="D126" s="3" t="str">
        <f>Datenstruktur_fuer_R!C127</f>
        <v>UmweltVersorgung</v>
      </c>
      <c r="E126" s="3" t="str">
        <f>Datenstruktur_fuer_R!D127</f>
        <v>1100_006</v>
      </c>
      <c r="F126" s="3" t="str">
        <f>Datenstruktur_fuer_R!E127</f>
        <v>Kraftwaermekopplungsanlagen</v>
      </c>
      <c r="G126" s="3" t="str">
        <f>Datenstruktur_fuer_R!F127</f>
        <v>Point</v>
      </c>
    </row>
    <row r="127" spans="1:7" x14ac:dyDescent="0.35">
      <c r="A127" s="3" t="str">
        <f>Datenstruktur_fuer_R!E128&amp;".shp"</f>
        <v>Solaranlage.shp</v>
      </c>
      <c r="B127" s="3" t="str">
        <f>Datenstruktur_fuer_R!A128</f>
        <v>UmweltVersorgung</v>
      </c>
      <c r="C127" s="3">
        <f>Datenstruktur_fuer_R!B128</f>
        <v>1100</v>
      </c>
      <c r="D127" s="3" t="str">
        <f>Datenstruktur_fuer_R!C128</f>
        <v>UmweltVersorgung</v>
      </c>
      <c r="E127" s="3" t="str">
        <f>Datenstruktur_fuer_R!D128</f>
        <v>1100_007</v>
      </c>
      <c r="F127" s="3" t="str">
        <f>Datenstruktur_fuer_R!E128</f>
        <v>Solaranlage</v>
      </c>
      <c r="G127" s="3" t="str">
        <f>Datenstruktur_fuer_R!F128</f>
        <v>Point</v>
      </c>
    </row>
    <row r="128" spans="1:7" x14ac:dyDescent="0.35">
      <c r="A128" s="3" t="str">
        <f>Datenstruktur_fuer_R!E129&amp;".shp"</f>
        <v>Pumpstation.shp</v>
      </c>
      <c r="B128" s="3" t="str">
        <f>Datenstruktur_fuer_R!A129</f>
        <v>UmweltVersorgung</v>
      </c>
      <c r="C128" s="3">
        <f>Datenstruktur_fuer_R!B129</f>
        <v>1100</v>
      </c>
      <c r="D128" s="3" t="str">
        <f>Datenstruktur_fuer_R!C129</f>
        <v>UmweltVersorgung</v>
      </c>
      <c r="E128" s="3" t="str">
        <f>Datenstruktur_fuer_R!D129</f>
        <v>1100_008</v>
      </c>
      <c r="F128" s="3" t="str">
        <f>Datenstruktur_fuer_R!E129</f>
        <v>Pumpstation</v>
      </c>
      <c r="G128" s="3" t="str">
        <f>Datenstruktur_fuer_R!F129</f>
        <v>Point</v>
      </c>
    </row>
    <row r="129" spans="1:7" x14ac:dyDescent="0.35">
      <c r="A129" s="3" t="str">
        <f>Datenstruktur_fuer_R!E130&amp;".shp"</f>
        <v>Windkraftanlage.shp</v>
      </c>
      <c r="B129" s="3" t="str">
        <f>Datenstruktur_fuer_R!A130</f>
        <v>UmweltVersorgung</v>
      </c>
      <c r="C129" s="3">
        <f>Datenstruktur_fuer_R!B130</f>
        <v>1100</v>
      </c>
      <c r="D129" s="3" t="str">
        <f>Datenstruktur_fuer_R!C130</f>
        <v>UmweltVersorgung</v>
      </c>
      <c r="E129" s="3" t="str">
        <f>Datenstruktur_fuer_R!D130</f>
        <v>1100_009</v>
      </c>
      <c r="F129" s="3" t="str">
        <f>Datenstruktur_fuer_R!E130</f>
        <v>Windkraftanlage</v>
      </c>
      <c r="G129" s="3" t="str">
        <f>Datenstruktur_fuer_R!F130</f>
        <v>Point</v>
      </c>
    </row>
    <row r="130" spans="1:7" x14ac:dyDescent="0.35">
      <c r="A130" s="3" t="str">
        <f>Datenstruktur_fuer_R!E131&amp;".shp"</f>
        <v>Fliessgewaesser.shp</v>
      </c>
      <c r="B130" s="3" t="str">
        <f>Datenstruktur_fuer_R!A131</f>
        <v>UmweltVersorgung</v>
      </c>
      <c r="C130" s="3">
        <f>Datenstruktur_fuer_R!B131</f>
        <v>1100</v>
      </c>
      <c r="D130" s="3" t="str">
        <f>Datenstruktur_fuer_R!C131</f>
        <v>UmweltVersorgung</v>
      </c>
      <c r="E130" s="3" t="str">
        <f>Datenstruktur_fuer_R!D131</f>
        <v>1100_010</v>
      </c>
      <c r="F130" s="3" t="str">
        <f>Datenstruktur_fuer_R!E131</f>
        <v>Fliessgewaesser</v>
      </c>
      <c r="G130" s="3" t="str">
        <f>Datenstruktur_fuer_R!F131</f>
        <v>Polygon</v>
      </c>
    </row>
    <row r="131" spans="1:7" x14ac:dyDescent="0.35">
      <c r="A131" s="3" t="str">
        <f>Datenstruktur_fuer_R!E132&amp;".shp"</f>
        <v>StehendeGewaesser.shp</v>
      </c>
      <c r="B131" s="3" t="str">
        <f>Datenstruktur_fuer_R!A132</f>
        <v>UmweltVersorgung</v>
      </c>
      <c r="C131" s="3">
        <f>Datenstruktur_fuer_R!B132</f>
        <v>1100</v>
      </c>
      <c r="D131" s="3" t="str">
        <f>Datenstruktur_fuer_R!C132</f>
        <v>UmweltVersorgung</v>
      </c>
      <c r="E131" s="3" t="str">
        <f>Datenstruktur_fuer_R!D132</f>
        <v>1100_011</v>
      </c>
      <c r="F131" s="3" t="str">
        <f>Datenstruktur_fuer_R!E132</f>
        <v>StehendeGewaesser</v>
      </c>
      <c r="G131" s="3" t="str">
        <f>Datenstruktur_fuer_R!F132</f>
        <v>Polygon</v>
      </c>
    </row>
    <row r="132" spans="1:7" x14ac:dyDescent="0.35">
      <c r="A132" s="3" t="str">
        <f>Datenstruktur_fuer_R!E133&amp;".shp"</f>
        <v>Landnutzung.shp</v>
      </c>
      <c r="B132" s="3" t="str">
        <f>Datenstruktur_fuer_R!A133</f>
        <v>UmweltVersorgung</v>
      </c>
      <c r="C132" s="3">
        <f>Datenstruktur_fuer_R!B133</f>
        <v>1100</v>
      </c>
      <c r="D132" s="3" t="str">
        <f>Datenstruktur_fuer_R!C133</f>
        <v>UmweltVersorgung</v>
      </c>
      <c r="E132" s="3" t="str">
        <f>Datenstruktur_fuer_R!D133</f>
        <v>1100_012</v>
      </c>
      <c r="F132" s="3" t="str">
        <f>Datenstruktur_fuer_R!E133</f>
        <v>Landnutzung</v>
      </c>
      <c r="G132" s="3" t="str">
        <f>Datenstruktur_fuer_R!F133</f>
        <v>Polygon</v>
      </c>
    </row>
    <row r="133" spans="1:7" x14ac:dyDescent="0.35">
      <c r="A133" s="3" t="str">
        <f>Datenstruktur_fuer_R!E134&amp;".shp"</f>
        <v>Schutzgebietsflaeche.shp</v>
      </c>
      <c r="B133" s="3" t="str">
        <f>Datenstruktur_fuer_R!A134</f>
        <v>UmweltVersorgung</v>
      </c>
      <c r="C133" s="3">
        <f>Datenstruktur_fuer_R!B134</f>
        <v>1100</v>
      </c>
      <c r="D133" s="3" t="str">
        <f>Datenstruktur_fuer_R!C134</f>
        <v>UmweltVersorgung</v>
      </c>
      <c r="E133" s="3" t="str">
        <f>Datenstruktur_fuer_R!D134</f>
        <v>1100_013</v>
      </c>
      <c r="F133" s="3" t="str">
        <f>Datenstruktur_fuer_R!E134</f>
        <v>Schutzgebietsflaeche</v>
      </c>
      <c r="G133" s="3" t="str">
        <f>Datenstruktur_fuer_R!F134</f>
        <v>Polygon</v>
      </c>
    </row>
    <row r="134" spans="1:7" x14ac:dyDescent="0.35">
      <c r="A134" s="3" t="str">
        <f>Datenstruktur_fuer_R!E135&amp;".shp"</f>
        <v>Gruenflaeche.shp</v>
      </c>
      <c r="B134" s="3" t="str">
        <f>Datenstruktur_fuer_R!A135</f>
        <v>UmweltVersorgung</v>
      </c>
      <c r="C134" s="3">
        <f>Datenstruktur_fuer_R!B135</f>
        <v>1100</v>
      </c>
      <c r="D134" s="3" t="str">
        <f>Datenstruktur_fuer_R!C135</f>
        <v>UmweltVersorgung</v>
      </c>
      <c r="E134" s="3" t="str">
        <f>Datenstruktur_fuer_R!D135</f>
        <v>1100_014</v>
      </c>
      <c r="F134" s="3" t="str">
        <f>Datenstruktur_fuer_R!E135</f>
        <v>Gruenflaeche</v>
      </c>
      <c r="G134" s="3" t="str">
        <f>Datenstruktur_fuer_R!F135</f>
        <v>Polygon</v>
      </c>
    </row>
    <row r="135" spans="1:7" x14ac:dyDescent="0.35">
      <c r="A135" s="3" t="str">
        <f>Datenstruktur_fuer_R!E136&amp;".shp"</f>
        <v>Wildgehegeflaeche.shp</v>
      </c>
      <c r="B135" s="3" t="str">
        <f>Datenstruktur_fuer_R!A136</f>
        <v>UmweltVersorgung</v>
      </c>
      <c r="C135" s="3">
        <f>Datenstruktur_fuer_R!B136</f>
        <v>1100</v>
      </c>
      <c r="D135" s="3" t="str">
        <f>Datenstruktur_fuer_R!C136</f>
        <v>UmweltVersorgung</v>
      </c>
      <c r="E135" s="3" t="str">
        <f>Datenstruktur_fuer_R!D136</f>
        <v>1100_015</v>
      </c>
      <c r="F135" s="3" t="str">
        <f>Datenstruktur_fuer_R!E136</f>
        <v>Wildgehegeflaeche</v>
      </c>
      <c r="G135" s="3" t="str">
        <f>Datenstruktur_fuer_R!F136</f>
        <v>Polygon</v>
      </c>
    </row>
    <row r="136" spans="1:7" x14ac:dyDescent="0.35">
      <c r="A136" s="3" t="str">
        <f>Datenstruktur_fuer_R!E137&amp;".shp"</f>
        <v>Allee.shp</v>
      </c>
      <c r="B136" s="3" t="str">
        <f>Datenstruktur_fuer_R!A137</f>
        <v>UmweltVersorgung</v>
      </c>
      <c r="C136" s="3">
        <f>Datenstruktur_fuer_R!B137</f>
        <v>1100</v>
      </c>
      <c r="D136" s="3" t="str">
        <f>Datenstruktur_fuer_R!C137</f>
        <v>UmweltVersorgung</v>
      </c>
      <c r="E136" s="3" t="str">
        <f>Datenstruktur_fuer_R!D137</f>
        <v>1100_016</v>
      </c>
      <c r="F136" s="3" t="str">
        <f>Datenstruktur_fuer_R!E137</f>
        <v>Allee</v>
      </c>
      <c r="G136" s="3" t="str">
        <f>Datenstruktur_fuer_R!F137</f>
        <v>Line</v>
      </c>
    </row>
    <row r="137" spans="1:7" x14ac:dyDescent="0.35">
      <c r="A137" s="3" t="str">
        <f>Datenstruktur_fuer_R!E138&amp;".shp"</f>
        <v>Laermbelastung.shp</v>
      </c>
      <c r="B137" s="3" t="str">
        <f>Datenstruktur_fuer_R!A138</f>
        <v>UmweltVersorgung</v>
      </c>
      <c r="C137" s="3">
        <f>Datenstruktur_fuer_R!B138</f>
        <v>1100</v>
      </c>
      <c r="D137" s="3" t="str">
        <f>Datenstruktur_fuer_R!C138</f>
        <v>UmweltVersorgung</v>
      </c>
      <c r="E137" s="3" t="str">
        <f>Datenstruktur_fuer_R!D138</f>
        <v>1100_017</v>
      </c>
      <c r="F137" s="3" t="str">
        <f>Datenstruktur_fuer_R!E138</f>
        <v>Laermbelastung</v>
      </c>
      <c r="G137" s="3" t="str">
        <f>Datenstruktur_fuer_R!F138</f>
        <v>Polygon</v>
      </c>
    </row>
    <row r="138" spans="1:7" x14ac:dyDescent="0.35">
      <c r="A138" s="3" t="str">
        <f>Datenstruktur_fuer_R!E139&amp;".shp"</f>
        <v>Luftschadstoffe.shp</v>
      </c>
      <c r="B138" s="3" t="str">
        <f>Datenstruktur_fuer_R!A139</f>
        <v>UmweltVersorgung</v>
      </c>
      <c r="C138" s="3">
        <f>Datenstruktur_fuer_R!B139</f>
        <v>1100</v>
      </c>
      <c r="D138" s="3" t="str">
        <f>Datenstruktur_fuer_R!C139</f>
        <v>UmweltVersorgung</v>
      </c>
      <c r="E138" s="3" t="str">
        <f>Datenstruktur_fuer_R!D139</f>
        <v>1100_018</v>
      </c>
      <c r="F138" s="3" t="str">
        <f>Datenstruktur_fuer_R!E139</f>
        <v>Luftschadstoffe</v>
      </c>
      <c r="G138" s="3" t="str">
        <f>Datenstruktur_fuer_R!F139</f>
        <v>Polygon</v>
      </c>
    </row>
    <row r="139" spans="1:7" x14ac:dyDescent="0.35">
      <c r="A139" s="3" t="str">
        <f>Datenstruktur_fuer_R!E140&amp;".shp"</f>
        <v>UmweltVersorgung_Gitter.shp</v>
      </c>
      <c r="B139" s="3" t="str">
        <f>Datenstruktur_fuer_R!A140</f>
        <v>UmweltVersorgung</v>
      </c>
      <c r="C139" s="3">
        <f>Datenstruktur_fuer_R!B140</f>
        <v>1100</v>
      </c>
      <c r="D139" s="3" t="str">
        <f>Datenstruktur_fuer_R!C140</f>
        <v>UmweltVersorgung</v>
      </c>
      <c r="E139" s="3" t="str">
        <f>Datenstruktur_fuer_R!D140</f>
        <v>1100_999</v>
      </c>
      <c r="F139" s="3" t="str">
        <f>Datenstruktur_fuer_R!E140</f>
        <v>UmweltVersorgung_Gitter</v>
      </c>
      <c r="G139" s="3" t="str">
        <f>Datenstruktur_fuer_R!F140</f>
        <v>Polygon</v>
      </c>
    </row>
    <row r="140" spans="1:7" x14ac:dyDescent="0.35">
      <c r="A140" s="3" t="str">
        <f>Datenstruktur_fuer_R!E141&amp;".shp"</f>
        <v>Wohlfuehlpunkt.shp</v>
      </c>
      <c r="B140" s="3" t="str">
        <f>Datenstruktur_fuer_R!A141</f>
        <v>AnalysenErgebnisse</v>
      </c>
      <c r="C140" s="3">
        <f>Datenstruktur_fuer_R!B141</f>
        <v>1200</v>
      </c>
      <c r="D140" s="3" t="str">
        <f>Datenstruktur_fuer_R!C141</f>
        <v>AnalysenErgebnisse</v>
      </c>
      <c r="E140" s="3" t="str">
        <f>Datenstruktur_fuer_R!D141</f>
        <v>1200_001</v>
      </c>
      <c r="F140" s="3" t="str">
        <f>Datenstruktur_fuer_R!E141</f>
        <v>Wohlfuehlpunkt</v>
      </c>
      <c r="G140" s="3" t="str">
        <f>Datenstruktur_fuer_R!F141</f>
        <v>Point</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8584"/>
  <sheetViews>
    <sheetView topLeftCell="B1" zoomScale="85" zoomScaleNormal="85" workbookViewId="0">
      <pane ySplit="1" topLeftCell="A3181" activePane="bottomLeft" state="frozen"/>
      <selection activeCell="B1" sqref="B1"/>
      <selection pane="bottomLeft" activeCell="H3193" sqref="H3193"/>
    </sheetView>
  </sheetViews>
  <sheetFormatPr baseColWidth="10" defaultColWidth="11.453125" defaultRowHeight="14.5" x14ac:dyDescent="0.35"/>
  <cols>
    <col min="1" max="1" width="38.54296875" style="99" bestFit="1" customWidth="1"/>
    <col min="2" max="2" width="24.54296875" style="99" customWidth="1"/>
    <col min="3" max="3" width="18.26953125" style="99" bestFit="1" customWidth="1"/>
    <col min="4" max="4" width="29.26953125" style="99" customWidth="1"/>
    <col min="5" max="5" width="9.81640625" style="99" bestFit="1" customWidth="1"/>
    <col min="6" max="6" width="33" style="99" customWidth="1"/>
    <col min="7" max="7" width="10.7265625" style="99" bestFit="1" customWidth="1"/>
    <col min="8" max="8" width="16.1796875" style="100" customWidth="1"/>
    <col min="9" max="9" width="26.453125" style="99" bestFit="1" customWidth="1"/>
    <col min="10" max="10" width="53.7265625" style="99" bestFit="1" customWidth="1"/>
    <col min="11" max="11" width="27" style="99" bestFit="1" customWidth="1"/>
    <col min="12" max="12" width="17.54296875" style="99" bestFit="1" customWidth="1"/>
    <col min="13" max="16384" width="11.453125" style="99"/>
  </cols>
  <sheetData>
    <row r="1" spans="1:14" x14ac:dyDescent="0.35">
      <c r="A1" s="125" t="s">
        <v>653</v>
      </c>
      <c r="B1" s="125" t="s">
        <v>281</v>
      </c>
      <c r="C1" s="125" t="s">
        <v>282</v>
      </c>
      <c r="D1" s="125" t="s">
        <v>283</v>
      </c>
      <c r="E1" s="125" t="s">
        <v>284</v>
      </c>
      <c r="F1" s="125" t="s">
        <v>285</v>
      </c>
      <c r="G1" s="132" t="s">
        <v>421</v>
      </c>
      <c r="H1" s="119" t="s">
        <v>686</v>
      </c>
      <c r="I1" s="48" t="s">
        <v>21</v>
      </c>
      <c r="J1" s="48" t="s">
        <v>746</v>
      </c>
      <c r="K1" s="48" t="s">
        <v>747</v>
      </c>
      <c r="L1" s="48" t="s">
        <v>748</v>
      </c>
      <c r="M1" s="48" t="s">
        <v>749</v>
      </c>
      <c r="N1" s="131" t="s">
        <v>776</v>
      </c>
    </row>
    <row r="2" spans="1:14" x14ac:dyDescent="0.35">
      <c r="A2" s="5" t="s">
        <v>676</v>
      </c>
      <c r="B2" s="117" t="str">
        <f>IF(ISERROR(VLOOKUP($A2, Dropdownlisten!$A$3:$F$143, 2, FALSE)), "", VLOOKUP($A2, Dropdownlisten!$A$3:$F$143, 2, FALSE))</f>
        <v>POI</v>
      </c>
      <c r="C2" s="117">
        <f>IF(ISERROR(VLOOKUP($A2, Dropdownlisten!$A$3:$F$143, 3, FALSE)), "", VLOOKUP($A2, Dropdownlisten!$A$3:$F$143, 3, FALSE))</f>
        <v>1000</v>
      </c>
      <c r="D2" s="117" t="str">
        <f>IF(ISERROR(VLOOKUP($A2, Dropdownlisten!$A$3:$F$143, 4, FALSE)), "", VLOOKUP($A2, Dropdownlisten!$A$3:$F$143, 4, FALSE))</f>
        <v>Grundversorgung</v>
      </c>
      <c r="E2" s="117" t="str">
        <f>IF(ISERROR(VLOOKUP($A2, Dropdownlisten!$A$3:$F$143, 5, FALSE)), "", VLOOKUP($A2, Dropdownlisten!$A$3:$F$143, 5, FALSE))</f>
        <v>1000_001</v>
      </c>
      <c r="F2" s="117" t="str">
        <f>IF(ISERROR(VLOOKUP($A2, Dropdownlisten!$A$3:$F$143, 6, FALSE)), "", VLOOKUP($A2, Dropdownlisten!$A$3:$F$143, 6, FALSE))</f>
        <v>Feuerwehr</v>
      </c>
      <c r="G2" s="117" t="str">
        <f>VLOOKUP(E2,Datenstruktur_fuer_R!$D$2:$F$141,3,FALSE)</f>
        <v>Point</v>
      </c>
      <c r="H2" s="120" t="s">
        <v>689</v>
      </c>
      <c r="I2" s="26" t="s">
        <v>750</v>
      </c>
      <c r="J2" s="5" t="s">
        <v>751</v>
      </c>
      <c r="K2" s="118" t="s">
        <v>752</v>
      </c>
      <c r="L2" s="5">
        <v>3072</v>
      </c>
      <c r="M2" s="5">
        <v>3</v>
      </c>
      <c r="N2" s="5" t="s">
        <v>1173</v>
      </c>
    </row>
    <row r="3" spans="1:14" x14ac:dyDescent="0.35">
      <c r="A3" s="5" t="s">
        <v>724</v>
      </c>
      <c r="B3" s="117" t="str">
        <f>IF(ISERROR(VLOOKUP($A3, Dropdownlisten!$A$3:$F$143, 2, FALSE)), "", VLOOKUP($A3, Dropdownlisten!$A$3:$F$143, 2, FALSE))</f>
        <v>Netzwerke</v>
      </c>
      <c r="C3" s="117">
        <f>IF(ISERROR(VLOOKUP($A3, Dropdownlisten!$A$3:$F$143, 3, FALSE)), "", VLOOKUP($A3, Dropdownlisten!$A$3:$F$143, 3, FALSE))</f>
        <v>9000</v>
      </c>
      <c r="D3" s="117" t="str">
        <f>IF(ISERROR(VLOOKUP($A3, Dropdownlisten!$A$3:$F$143, 4, FALSE)), "", VLOOKUP($A3, Dropdownlisten!$A$3:$F$143, 4, FALSE))</f>
        <v>Netzwerke</v>
      </c>
      <c r="E3" s="117" t="str">
        <f>IF(ISERROR(VLOOKUP($A3, Dropdownlisten!$A$3:$F$143, 5, FALSE)), "", VLOOKUP($A3, Dropdownlisten!$A$3:$F$143, 5, FALSE))</f>
        <v>9000_007</v>
      </c>
      <c r="F3" s="117" t="str">
        <f>IF(ISERROR(VLOOKUP($A3, Dropdownlisten!$A$3:$F$143, 6, FALSE)), "", VLOOKUP($A3, Dropdownlisten!$A$3:$F$143, 6, FALSE))</f>
        <v>Strassennetz</v>
      </c>
      <c r="G3" s="117" t="str">
        <f>VLOOKUP(E3,Datenstruktur_fuer_R!$D$2:$F$141,3,FALSE)</f>
        <v>Line</v>
      </c>
      <c r="H3" s="120" t="s">
        <v>560</v>
      </c>
      <c r="I3" s="26" t="s">
        <v>753</v>
      </c>
      <c r="J3" s="5" t="s">
        <v>754</v>
      </c>
      <c r="K3" s="5" t="s">
        <v>755</v>
      </c>
      <c r="L3" s="5"/>
      <c r="M3" s="5">
        <v>1</v>
      </c>
      <c r="N3" s="5" t="s">
        <v>1173</v>
      </c>
    </row>
    <row r="4" spans="1:14" x14ac:dyDescent="0.35">
      <c r="A4" s="5" t="s">
        <v>702</v>
      </c>
      <c r="B4" s="117" t="str">
        <f>IF(ISERROR(VLOOKUP($A4, Dropdownlisten!$A$3:$F$143, 2, FALSE)), "", VLOOKUP($A4, Dropdownlisten!$A$3:$F$143, 2, FALSE))</f>
        <v>POI</v>
      </c>
      <c r="C4" s="117">
        <f>IF(ISERROR(VLOOKUP($A4, Dropdownlisten!$A$3:$F$143, 3, FALSE)), "", VLOOKUP($A4, Dropdownlisten!$A$3:$F$143, 3, FALSE))</f>
        <v>6000</v>
      </c>
      <c r="D4" s="117" t="str">
        <f>IF(ISERROR(VLOOKUP($A4, Dropdownlisten!$A$3:$F$143, 4, FALSE)), "", VLOOKUP($A4, Dropdownlisten!$A$3:$F$143, 4, FALSE))</f>
        <v>UnterhaltungSportNaherholung</v>
      </c>
      <c r="E4" s="117" t="str">
        <f>IF(ISERROR(VLOOKUP($A4, Dropdownlisten!$A$3:$F$143, 5, FALSE)), "", VLOOKUP($A4, Dropdownlisten!$A$3:$F$143, 5, FALSE))</f>
        <v>6000_010</v>
      </c>
      <c r="F4" s="117" t="str">
        <f>IF(ISERROR(VLOOKUP($A4, Dropdownlisten!$A$3:$F$143, 6, FALSE)), "", VLOOKUP($A4, Dropdownlisten!$A$3:$F$143, 6, FALSE))</f>
        <v>Museum</v>
      </c>
      <c r="G4" s="117" t="str">
        <f>VLOOKUP(E4,Datenstruktur_fuer_R!$D$2:$F$141,3,FALSE)</f>
        <v>Point</v>
      </c>
      <c r="H4" s="120" t="s">
        <v>689</v>
      </c>
      <c r="I4" s="26" t="s">
        <v>756</v>
      </c>
      <c r="J4" s="5" t="s">
        <v>2430</v>
      </c>
      <c r="K4" s="5" t="s">
        <v>752</v>
      </c>
      <c r="L4" s="5">
        <v>3034</v>
      </c>
      <c r="M4" s="5">
        <v>3</v>
      </c>
      <c r="N4" s="5" t="s">
        <v>1173</v>
      </c>
    </row>
    <row r="5" spans="1:14" x14ac:dyDescent="0.35">
      <c r="A5" s="5" t="s">
        <v>702</v>
      </c>
      <c r="B5" s="117" t="str">
        <f>IF(ISERROR(VLOOKUP($A5, Dropdownlisten!$A$3:$F$143, 2, FALSE)), "", VLOOKUP($A5, Dropdownlisten!$A$3:$F$143, 2, FALSE))</f>
        <v>POI</v>
      </c>
      <c r="C5" s="117">
        <f>IF(ISERROR(VLOOKUP($A5, Dropdownlisten!$A$3:$F$143, 3, FALSE)), "", VLOOKUP($A5, Dropdownlisten!$A$3:$F$143, 3, FALSE))</f>
        <v>6000</v>
      </c>
      <c r="D5" s="117" t="str">
        <f>IF(ISERROR(VLOOKUP($A5, Dropdownlisten!$A$3:$F$143, 4, FALSE)), "", VLOOKUP($A5, Dropdownlisten!$A$3:$F$143, 4, FALSE))</f>
        <v>UnterhaltungSportNaherholung</v>
      </c>
      <c r="E5" s="117" t="str">
        <f>IF(ISERROR(VLOOKUP($A5, Dropdownlisten!$A$3:$F$143, 5, FALSE)), "", VLOOKUP($A5, Dropdownlisten!$A$3:$F$143, 5, FALSE))</f>
        <v>6000_010</v>
      </c>
      <c r="F5" s="117" t="str">
        <f>IF(ISERROR(VLOOKUP($A5, Dropdownlisten!$A$3:$F$143, 6, FALSE)), "", VLOOKUP($A5, Dropdownlisten!$A$3:$F$143, 6, FALSE))</f>
        <v>Museum</v>
      </c>
      <c r="G5" s="117" t="str">
        <f>VLOOKUP(E5,Datenstruktur_fuer_R!$D$2:$F$141,3,FALSE)</f>
        <v>Point</v>
      </c>
      <c r="H5" s="120" t="s">
        <v>689</v>
      </c>
      <c r="I5" s="26" t="s">
        <v>756</v>
      </c>
      <c r="J5" s="5" t="s">
        <v>1324</v>
      </c>
      <c r="K5" s="5" t="s">
        <v>757</v>
      </c>
      <c r="L5" s="5">
        <v>4250</v>
      </c>
      <c r="M5" s="5">
        <v>3</v>
      </c>
      <c r="N5" s="5" t="s">
        <v>1173</v>
      </c>
    </row>
    <row r="6" spans="1:14" x14ac:dyDescent="0.35">
      <c r="A6" s="5" t="s">
        <v>702</v>
      </c>
      <c r="B6" s="117" t="str">
        <f>IF(ISERROR(VLOOKUP($A6, Dropdownlisten!$A$3:$F$143, 2, FALSE)), "", VLOOKUP($A6, Dropdownlisten!$A$3:$F$143, 2, FALSE))</f>
        <v>POI</v>
      </c>
      <c r="C6" s="117">
        <f>IF(ISERROR(VLOOKUP($A6, Dropdownlisten!$A$3:$F$143, 3, FALSE)), "", VLOOKUP($A6, Dropdownlisten!$A$3:$F$143, 3, FALSE))</f>
        <v>6000</v>
      </c>
      <c r="D6" s="117" t="str">
        <f>IF(ISERROR(VLOOKUP($A6, Dropdownlisten!$A$3:$F$143, 4, FALSE)), "", VLOOKUP($A6, Dropdownlisten!$A$3:$F$143, 4, FALSE))</f>
        <v>UnterhaltungSportNaherholung</v>
      </c>
      <c r="E6" s="117" t="str">
        <f>IF(ISERROR(VLOOKUP($A6, Dropdownlisten!$A$3:$F$143, 5, FALSE)), "", VLOOKUP($A6, Dropdownlisten!$A$3:$F$143, 5, FALSE))</f>
        <v>6000_010</v>
      </c>
      <c r="F6" s="117" t="str">
        <f>IF(ISERROR(VLOOKUP($A6, Dropdownlisten!$A$3:$F$143, 6, FALSE)), "", VLOOKUP($A6, Dropdownlisten!$A$3:$F$143, 6, FALSE))</f>
        <v>Museum</v>
      </c>
      <c r="G6" s="117" t="str">
        <f>VLOOKUP(E6,Datenstruktur_fuer_R!$D$2:$F$141,3,FALSE)</f>
        <v>Point</v>
      </c>
      <c r="H6" s="120" t="s">
        <v>689</v>
      </c>
      <c r="I6" s="26" t="s">
        <v>756</v>
      </c>
      <c r="J6" s="5" t="s">
        <v>2430</v>
      </c>
      <c r="K6" s="5" t="s">
        <v>758</v>
      </c>
      <c r="L6" s="5">
        <v>1120</v>
      </c>
      <c r="M6" s="5">
        <v>3</v>
      </c>
      <c r="N6" s="5" t="s">
        <v>1173</v>
      </c>
    </row>
    <row r="7" spans="1:14" x14ac:dyDescent="0.35">
      <c r="A7" s="5" t="s">
        <v>703</v>
      </c>
      <c r="B7" s="117" t="str">
        <f>IF(ISERROR(VLOOKUP($A7, Dropdownlisten!$A$3:$F$143, 2, FALSE)), "", VLOOKUP($A7, Dropdownlisten!$A$3:$F$143, 2, FALSE))</f>
        <v>POI</v>
      </c>
      <c r="C7" s="117">
        <f>IF(ISERROR(VLOOKUP($A7, Dropdownlisten!$A$3:$F$143, 3, FALSE)), "", VLOOKUP($A7, Dropdownlisten!$A$3:$F$143, 3, FALSE))</f>
        <v>6000</v>
      </c>
      <c r="D7" s="117" t="str">
        <f>IF(ISERROR(VLOOKUP($A7, Dropdownlisten!$A$3:$F$143, 4, FALSE)), "", VLOOKUP($A7, Dropdownlisten!$A$3:$F$143, 4, FALSE))</f>
        <v>UnterhaltungSportNaherholung</v>
      </c>
      <c r="E7" s="117" t="str">
        <f>IF(ISERROR(VLOOKUP($A7, Dropdownlisten!$A$3:$F$143, 5, FALSE)), "", VLOOKUP($A7, Dropdownlisten!$A$3:$F$143, 5, FALSE))</f>
        <v>6000_011</v>
      </c>
      <c r="F7" s="117" t="str">
        <f>IF(ISERROR(VLOOKUP($A7, Dropdownlisten!$A$3:$F$143, 6, FALSE)), "", VLOOKUP($A7, Dropdownlisten!$A$3:$F$143, 6, FALSE))</f>
        <v>Park</v>
      </c>
      <c r="G7" s="117" t="str">
        <f>VLOOKUP(E7,Datenstruktur_fuer_R!$D$2:$F$141,3,FALSE)</f>
        <v>Point</v>
      </c>
      <c r="H7" s="120" t="s">
        <v>689</v>
      </c>
      <c r="I7" s="26" t="s">
        <v>750</v>
      </c>
      <c r="J7" s="5" t="s">
        <v>1324</v>
      </c>
      <c r="K7" s="5" t="s">
        <v>757</v>
      </c>
      <c r="L7" s="5">
        <v>4420</v>
      </c>
      <c r="M7" s="5">
        <v>3</v>
      </c>
      <c r="N7" s="5" t="s">
        <v>1173</v>
      </c>
    </row>
    <row r="8" spans="1:14" x14ac:dyDescent="0.35">
      <c r="A8" s="5" t="s">
        <v>704</v>
      </c>
      <c r="B8" s="117" t="str">
        <f>IF(ISERROR(VLOOKUP($A8, Dropdownlisten!$A$3:$F$143, 2, FALSE)), "", VLOOKUP($A8, Dropdownlisten!$A$3:$F$143, 2, FALSE))</f>
        <v>POI</v>
      </c>
      <c r="C8" s="117">
        <f>IF(ISERROR(VLOOKUP($A8, Dropdownlisten!$A$3:$F$143, 3, FALSE)), "", VLOOKUP($A8, Dropdownlisten!$A$3:$F$143, 3, FALSE))</f>
        <v>2000</v>
      </c>
      <c r="D8" s="117" t="str">
        <f>IF(ISERROR(VLOOKUP($A8, Dropdownlisten!$A$3:$F$143, 4, FALSE)), "", VLOOKUP($A8, Dropdownlisten!$A$3:$F$143, 4, FALSE))</f>
        <v>Gesundheit</v>
      </c>
      <c r="E8" s="117" t="str">
        <f>IF(ISERROR(VLOOKUP($A8, Dropdownlisten!$A$3:$F$143, 5, FALSE)), "", VLOOKUP($A8, Dropdownlisten!$A$3:$F$143, 5, FALSE))</f>
        <v>2000_004</v>
      </c>
      <c r="F8" s="117" t="str">
        <f>IF(ISERROR(VLOOKUP($A8, Dropdownlisten!$A$3:$F$143, 6, FALSE)), "", VLOOKUP($A8, Dropdownlisten!$A$3:$F$143, 6, FALSE))</f>
        <v>Pflegeeinrichtung</v>
      </c>
      <c r="G8" s="117" t="str">
        <f>VLOOKUP(E8,Datenstruktur_fuer_R!$D$2:$F$141,3,FALSE)</f>
        <v>Point</v>
      </c>
      <c r="H8" s="120" t="s">
        <v>689</v>
      </c>
      <c r="I8" s="26" t="s">
        <v>756</v>
      </c>
      <c r="J8" s="5" t="s">
        <v>2430</v>
      </c>
      <c r="K8" s="5" t="s">
        <v>752</v>
      </c>
      <c r="L8" s="5">
        <v>3050</v>
      </c>
      <c r="M8" s="5">
        <v>3</v>
      </c>
      <c r="N8" s="5" t="s">
        <v>1173</v>
      </c>
    </row>
    <row r="9" spans="1:14" x14ac:dyDescent="0.35">
      <c r="A9" s="5" t="s">
        <v>704</v>
      </c>
      <c r="B9" s="117" t="str">
        <f>IF(ISERROR(VLOOKUP($A9, Dropdownlisten!$A$3:$F$143, 2, FALSE)), "", VLOOKUP($A9, Dropdownlisten!$A$3:$F$143, 2, FALSE))</f>
        <v>POI</v>
      </c>
      <c r="C9" s="117">
        <f>IF(ISERROR(VLOOKUP($A9, Dropdownlisten!$A$3:$F$143, 3, FALSE)), "", VLOOKUP($A9, Dropdownlisten!$A$3:$F$143, 3, FALSE))</f>
        <v>2000</v>
      </c>
      <c r="D9" s="117" t="str">
        <f>IF(ISERROR(VLOOKUP($A9, Dropdownlisten!$A$3:$F$143, 4, FALSE)), "", VLOOKUP($A9, Dropdownlisten!$A$3:$F$143, 4, FALSE))</f>
        <v>Gesundheit</v>
      </c>
      <c r="E9" s="117" t="str">
        <f>IF(ISERROR(VLOOKUP($A9, Dropdownlisten!$A$3:$F$143, 5, FALSE)), "", VLOOKUP($A9, Dropdownlisten!$A$3:$F$143, 5, FALSE))</f>
        <v>2000_004</v>
      </c>
      <c r="F9" s="117" t="str">
        <f>IF(ISERROR(VLOOKUP($A9, Dropdownlisten!$A$3:$F$143, 6, FALSE)), "", VLOOKUP($A9, Dropdownlisten!$A$3:$F$143, 6, FALSE))</f>
        <v>Pflegeeinrichtung</v>
      </c>
      <c r="G9" s="117" t="str">
        <f>VLOOKUP(E9,Datenstruktur_fuer_R!$D$2:$F$141,3,FALSE)</f>
        <v>Point</v>
      </c>
      <c r="H9" s="120" t="s">
        <v>689</v>
      </c>
      <c r="I9" s="26" t="s">
        <v>45</v>
      </c>
      <c r="J9" s="5" t="s">
        <v>2430</v>
      </c>
      <c r="K9" s="5" t="s">
        <v>752</v>
      </c>
      <c r="L9" s="5">
        <v>1022</v>
      </c>
      <c r="M9" s="5">
        <v>3</v>
      </c>
      <c r="N9" s="5" t="s">
        <v>1173</v>
      </c>
    </row>
    <row r="10" spans="1:14" x14ac:dyDescent="0.35">
      <c r="A10" s="5" t="s">
        <v>704</v>
      </c>
      <c r="B10" s="117" t="str">
        <f>IF(ISERROR(VLOOKUP($A10, Dropdownlisten!$A$3:$F$143, 2, FALSE)), "", VLOOKUP($A10, Dropdownlisten!$A$3:$F$143, 2, FALSE))</f>
        <v>POI</v>
      </c>
      <c r="C10" s="117">
        <f>IF(ISERROR(VLOOKUP($A10, Dropdownlisten!$A$3:$F$143, 3, FALSE)), "", VLOOKUP($A10, Dropdownlisten!$A$3:$F$143, 3, FALSE))</f>
        <v>2000</v>
      </c>
      <c r="D10" s="117" t="str">
        <f>IF(ISERROR(VLOOKUP($A10, Dropdownlisten!$A$3:$F$143, 4, FALSE)), "", VLOOKUP($A10, Dropdownlisten!$A$3:$F$143, 4, FALSE))</f>
        <v>Gesundheit</v>
      </c>
      <c r="E10" s="117" t="str">
        <f>IF(ISERROR(VLOOKUP($A10, Dropdownlisten!$A$3:$F$143, 5, FALSE)), "", VLOOKUP($A10, Dropdownlisten!$A$3:$F$143, 5, FALSE))</f>
        <v>2000_004</v>
      </c>
      <c r="F10" s="117" t="str">
        <f>IF(ISERROR(VLOOKUP($A10, Dropdownlisten!$A$3:$F$143, 6, FALSE)), "", VLOOKUP($A10, Dropdownlisten!$A$3:$F$143, 6, FALSE))</f>
        <v>Pflegeeinrichtung</v>
      </c>
      <c r="G10" s="117" t="str">
        <f>VLOOKUP(E10,Datenstruktur_fuer_R!$D$2:$F$141,3,FALSE)</f>
        <v>Point</v>
      </c>
      <c r="H10" s="120" t="s">
        <v>689</v>
      </c>
      <c r="I10" s="26" t="s">
        <v>45</v>
      </c>
      <c r="J10" s="5" t="s">
        <v>2430</v>
      </c>
      <c r="K10" s="5" t="s">
        <v>752</v>
      </c>
      <c r="L10" s="5">
        <v>3052</v>
      </c>
      <c r="M10" s="5">
        <v>3</v>
      </c>
      <c r="N10" s="5" t="s">
        <v>1173</v>
      </c>
    </row>
    <row r="11" spans="1:14" x14ac:dyDescent="0.35">
      <c r="A11" s="5" t="s">
        <v>704</v>
      </c>
      <c r="B11" s="117" t="str">
        <f>IF(ISERROR(VLOOKUP($A11, Dropdownlisten!$A$3:$F$143, 2, FALSE)), "", VLOOKUP($A11, Dropdownlisten!$A$3:$F$143, 2, FALSE))</f>
        <v>POI</v>
      </c>
      <c r="C11" s="117">
        <f>IF(ISERROR(VLOOKUP($A11, Dropdownlisten!$A$3:$F$143, 3, FALSE)), "", VLOOKUP($A11, Dropdownlisten!$A$3:$F$143, 3, FALSE))</f>
        <v>2000</v>
      </c>
      <c r="D11" s="117" t="str">
        <f>IF(ISERROR(VLOOKUP($A11, Dropdownlisten!$A$3:$F$143, 4, FALSE)), "", VLOOKUP($A11, Dropdownlisten!$A$3:$F$143, 4, FALSE))</f>
        <v>Gesundheit</v>
      </c>
      <c r="E11" s="117" t="str">
        <f>IF(ISERROR(VLOOKUP($A11, Dropdownlisten!$A$3:$F$143, 5, FALSE)), "", VLOOKUP($A11, Dropdownlisten!$A$3:$F$143, 5, FALSE))</f>
        <v>2000_004</v>
      </c>
      <c r="F11" s="117" t="str">
        <f>IF(ISERROR(VLOOKUP($A11, Dropdownlisten!$A$3:$F$143, 6, FALSE)), "", VLOOKUP($A11, Dropdownlisten!$A$3:$F$143, 6, FALSE))</f>
        <v>Pflegeeinrichtung</v>
      </c>
      <c r="G11" s="117" t="str">
        <f>VLOOKUP(E11,Datenstruktur_fuer_R!$D$2:$F$141,3,FALSE)</f>
        <v>Point</v>
      </c>
      <c r="H11" s="120" t="s">
        <v>293</v>
      </c>
      <c r="I11" s="26" t="s">
        <v>756</v>
      </c>
      <c r="J11" s="5" t="s">
        <v>2430</v>
      </c>
      <c r="K11" s="5" t="s">
        <v>752</v>
      </c>
      <c r="L11" s="5"/>
      <c r="M11" s="5">
        <v>3</v>
      </c>
      <c r="N11" s="5" t="s">
        <v>1173</v>
      </c>
    </row>
    <row r="12" spans="1:14" x14ac:dyDescent="0.35">
      <c r="A12" s="5" t="s">
        <v>705</v>
      </c>
      <c r="B12" s="117" t="str">
        <f>IF(ISERROR(VLOOKUP($A12, Dropdownlisten!$A$3:$F$143, 2, FALSE)), "", VLOOKUP($A12, Dropdownlisten!$A$3:$F$143, 2, FALSE))</f>
        <v>POI</v>
      </c>
      <c r="C12" s="117">
        <f>IF(ISERROR(VLOOKUP($A12, Dropdownlisten!$A$3:$F$143, 3, FALSE)), "", VLOOKUP($A12, Dropdownlisten!$A$3:$F$143, 3, FALSE))</f>
        <v>5000</v>
      </c>
      <c r="D12" s="117" t="str">
        <f>IF(ISERROR(VLOOKUP($A12, Dropdownlisten!$A$3:$F$143, 4, FALSE)), "", VLOOKUP($A12, Dropdownlisten!$A$3:$F$143, 4, FALSE))</f>
        <v>Mobilitaet</v>
      </c>
      <c r="E12" s="117" t="str">
        <f>IF(ISERROR(VLOOKUP($A12, Dropdownlisten!$A$3:$F$143, 5, FALSE)), "", VLOOKUP($A12, Dropdownlisten!$A$3:$F$143, 5, FALSE))</f>
        <v>5000_004</v>
      </c>
      <c r="F12" s="117" t="str">
        <f>IF(ISERROR(VLOOKUP($A12, Dropdownlisten!$A$3:$F$143, 6, FALSE)), "", VLOOKUP($A12, Dropdownlisten!$A$3:$F$143, 6, FALSE))</f>
        <v>PKWParkplatz</v>
      </c>
      <c r="G12" s="117" t="str">
        <f>VLOOKUP(E12,Datenstruktur_fuer_R!$D$2:$F$141,3,FALSE)</f>
        <v>Point</v>
      </c>
      <c r="H12" s="120" t="s">
        <v>689</v>
      </c>
      <c r="I12" s="26" t="s">
        <v>756</v>
      </c>
      <c r="J12" s="5" t="s">
        <v>1320</v>
      </c>
      <c r="K12" s="5" t="s">
        <v>757</v>
      </c>
      <c r="L12" s="5">
        <v>5310</v>
      </c>
      <c r="M12" s="5">
        <v>3</v>
      </c>
      <c r="N12" s="5" t="s">
        <v>1173</v>
      </c>
    </row>
    <row r="13" spans="1:14" x14ac:dyDescent="0.35">
      <c r="A13" s="5" t="s">
        <v>706</v>
      </c>
      <c r="B13" s="117" t="str">
        <f>IF(ISERROR(VLOOKUP($A13, Dropdownlisten!$A$3:$F$143, 2, FALSE)), "", VLOOKUP($A13, Dropdownlisten!$A$3:$F$143, 2, FALSE))</f>
        <v>POI</v>
      </c>
      <c r="C13" s="117">
        <f>IF(ISERROR(VLOOKUP($A13, Dropdownlisten!$A$3:$F$143, 3, FALSE)), "", VLOOKUP($A13, Dropdownlisten!$A$3:$F$143, 3, FALSE))</f>
        <v>1000</v>
      </c>
      <c r="D13" s="117" t="str">
        <f>IF(ISERROR(VLOOKUP($A13, Dropdownlisten!$A$3:$F$143, 4, FALSE)), "", VLOOKUP($A13, Dropdownlisten!$A$3:$F$143, 4, FALSE))</f>
        <v>Grundversorgung</v>
      </c>
      <c r="E13" s="117" t="str">
        <f>IF(ISERROR(VLOOKUP($A13, Dropdownlisten!$A$3:$F$143, 5, FALSE)), "", VLOOKUP($A13, Dropdownlisten!$A$3:$F$143, 5, FALSE))</f>
        <v>1000_004</v>
      </c>
      <c r="F13" s="117" t="str">
        <f>IF(ISERROR(VLOOKUP($A13, Dropdownlisten!$A$3:$F$143, 6, FALSE)), "", VLOOKUP($A13, Dropdownlisten!$A$3:$F$143, 6, FALSE))</f>
        <v>Polizei</v>
      </c>
      <c r="G13" s="117" t="str">
        <f>VLOOKUP(E13,Datenstruktur_fuer_R!$D$2:$F$141,3,FALSE)</f>
        <v>Point</v>
      </c>
      <c r="H13" s="120" t="s">
        <v>689</v>
      </c>
      <c r="I13" s="26" t="s">
        <v>45</v>
      </c>
      <c r="J13" s="5" t="s">
        <v>766</v>
      </c>
      <c r="K13" s="5" t="s">
        <v>759</v>
      </c>
      <c r="L13" s="5">
        <v>1150</v>
      </c>
      <c r="M13" s="5">
        <v>3</v>
      </c>
      <c r="N13" s="5" t="s">
        <v>1173</v>
      </c>
    </row>
    <row r="14" spans="1:14" x14ac:dyDescent="0.35">
      <c r="A14" s="5" t="s">
        <v>706</v>
      </c>
      <c r="B14" s="117" t="str">
        <f>IF(ISERROR(VLOOKUP($A14, Dropdownlisten!$A$3:$F$143, 2, FALSE)), "", VLOOKUP($A14, Dropdownlisten!$A$3:$F$143, 2, FALSE))</f>
        <v>POI</v>
      </c>
      <c r="C14" s="117">
        <f>IF(ISERROR(VLOOKUP($A14, Dropdownlisten!$A$3:$F$143, 3, FALSE)), "", VLOOKUP($A14, Dropdownlisten!$A$3:$F$143, 3, FALSE))</f>
        <v>1000</v>
      </c>
      <c r="D14" s="117" t="str">
        <f>IF(ISERROR(VLOOKUP($A14, Dropdownlisten!$A$3:$F$143, 4, FALSE)), "", VLOOKUP($A14, Dropdownlisten!$A$3:$F$143, 4, FALSE))</f>
        <v>Grundversorgung</v>
      </c>
      <c r="E14" s="117" t="str">
        <f>IF(ISERROR(VLOOKUP($A14, Dropdownlisten!$A$3:$F$143, 5, FALSE)), "", VLOOKUP($A14, Dropdownlisten!$A$3:$F$143, 5, FALSE))</f>
        <v>1000_004</v>
      </c>
      <c r="F14" s="117" t="str">
        <f>IF(ISERROR(VLOOKUP($A14, Dropdownlisten!$A$3:$F$143, 6, FALSE)), "", VLOOKUP($A14, Dropdownlisten!$A$3:$F$143, 6, FALSE))</f>
        <v>Polizei</v>
      </c>
      <c r="G14" s="117" t="str">
        <f>VLOOKUP(E14,Datenstruktur_fuer_R!$D$2:$F$141,3,FALSE)</f>
        <v>Point</v>
      </c>
      <c r="H14" s="120" t="s">
        <v>689</v>
      </c>
      <c r="I14" s="26" t="s">
        <v>756</v>
      </c>
      <c r="J14" s="5" t="s">
        <v>2430</v>
      </c>
      <c r="K14" s="5" t="s">
        <v>752</v>
      </c>
      <c r="L14" s="5">
        <v>3071</v>
      </c>
      <c r="M14" s="5">
        <v>3</v>
      </c>
      <c r="N14" s="5" t="s">
        <v>1173</v>
      </c>
    </row>
    <row r="15" spans="1:14" x14ac:dyDescent="0.35">
      <c r="A15" s="5" t="s">
        <v>706</v>
      </c>
      <c r="B15" s="117" t="str">
        <f>IF(ISERROR(VLOOKUP($A15, Dropdownlisten!$A$3:$F$143, 2, FALSE)), "", VLOOKUP($A15, Dropdownlisten!$A$3:$F$143, 2, FALSE))</f>
        <v>POI</v>
      </c>
      <c r="C15" s="117">
        <f>IF(ISERROR(VLOOKUP($A15, Dropdownlisten!$A$3:$F$143, 3, FALSE)), "", VLOOKUP($A15, Dropdownlisten!$A$3:$F$143, 3, FALSE))</f>
        <v>1000</v>
      </c>
      <c r="D15" s="117" t="str">
        <f>IF(ISERROR(VLOOKUP($A15, Dropdownlisten!$A$3:$F$143, 4, FALSE)), "", VLOOKUP($A15, Dropdownlisten!$A$3:$F$143, 4, FALSE))</f>
        <v>Grundversorgung</v>
      </c>
      <c r="E15" s="117" t="str">
        <f>IF(ISERROR(VLOOKUP($A15, Dropdownlisten!$A$3:$F$143, 5, FALSE)), "", VLOOKUP($A15, Dropdownlisten!$A$3:$F$143, 5, FALSE))</f>
        <v>1000_004</v>
      </c>
      <c r="F15" s="117" t="str">
        <f>IF(ISERROR(VLOOKUP($A15, Dropdownlisten!$A$3:$F$143, 6, FALSE)), "", VLOOKUP($A15, Dropdownlisten!$A$3:$F$143, 6, FALSE))</f>
        <v>Polizei</v>
      </c>
      <c r="G15" s="117" t="str">
        <f>VLOOKUP(E15,Datenstruktur_fuer_R!$D$2:$F$141,3,FALSE)</f>
        <v>Point</v>
      </c>
      <c r="H15" s="120" t="s">
        <v>689</v>
      </c>
      <c r="I15" s="26" t="s">
        <v>756</v>
      </c>
      <c r="J15" s="5" t="s">
        <v>2430</v>
      </c>
      <c r="K15" s="5" t="s">
        <v>758</v>
      </c>
      <c r="L15" s="5">
        <v>1180</v>
      </c>
      <c r="M15" s="5">
        <v>3</v>
      </c>
      <c r="N15" s="5" t="s">
        <v>1173</v>
      </c>
    </row>
    <row r="16" spans="1:14" x14ac:dyDescent="0.35">
      <c r="A16" s="5" t="s">
        <v>706</v>
      </c>
      <c r="B16" s="117" t="str">
        <f>IF(ISERROR(VLOOKUP($A16, Dropdownlisten!$A$3:$F$143, 2, FALSE)), "", VLOOKUP($A16, Dropdownlisten!$A$3:$F$143, 2, FALSE))</f>
        <v>POI</v>
      </c>
      <c r="C16" s="117">
        <f>IF(ISERROR(VLOOKUP($A16, Dropdownlisten!$A$3:$F$143, 3, FALSE)), "", VLOOKUP($A16, Dropdownlisten!$A$3:$F$143, 3, FALSE))</f>
        <v>1000</v>
      </c>
      <c r="D16" s="117" t="str">
        <f>IF(ISERROR(VLOOKUP($A16, Dropdownlisten!$A$3:$F$143, 4, FALSE)), "", VLOOKUP($A16, Dropdownlisten!$A$3:$F$143, 4, FALSE))</f>
        <v>Grundversorgung</v>
      </c>
      <c r="E16" s="117" t="str">
        <f>IF(ISERROR(VLOOKUP($A16, Dropdownlisten!$A$3:$F$143, 5, FALSE)), "", VLOOKUP($A16, Dropdownlisten!$A$3:$F$143, 5, FALSE))</f>
        <v>1000_004</v>
      </c>
      <c r="F16" s="117" t="str">
        <f>IF(ISERROR(VLOOKUP($A16, Dropdownlisten!$A$3:$F$143, 6, FALSE)), "", VLOOKUP($A16, Dropdownlisten!$A$3:$F$143, 6, FALSE))</f>
        <v>Polizei</v>
      </c>
      <c r="G16" s="117" t="str">
        <f>VLOOKUP(E16,Datenstruktur_fuer_R!$D$2:$F$141,3,FALSE)</f>
        <v>Point</v>
      </c>
      <c r="H16" s="120" t="s">
        <v>293</v>
      </c>
      <c r="I16" s="26" t="s">
        <v>45</v>
      </c>
      <c r="J16" s="5" t="s">
        <v>766</v>
      </c>
      <c r="K16" s="5" t="s">
        <v>759</v>
      </c>
      <c r="L16" s="5"/>
      <c r="M16" s="5">
        <v>3</v>
      </c>
      <c r="N16" s="5" t="s">
        <v>1173</v>
      </c>
    </row>
    <row r="17" spans="1:14" x14ac:dyDescent="0.35">
      <c r="A17" s="5" t="s">
        <v>706</v>
      </c>
      <c r="B17" s="117" t="str">
        <f>IF(ISERROR(VLOOKUP($A17, Dropdownlisten!$A$3:$F$143, 2, FALSE)), "", VLOOKUP($A17, Dropdownlisten!$A$3:$F$143, 2, FALSE))</f>
        <v>POI</v>
      </c>
      <c r="C17" s="117">
        <f>IF(ISERROR(VLOOKUP($A17, Dropdownlisten!$A$3:$F$143, 3, FALSE)), "", VLOOKUP($A17, Dropdownlisten!$A$3:$F$143, 3, FALSE))</f>
        <v>1000</v>
      </c>
      <c r="D17" s="117" t="str">
        <f>IF(ISERROR(VLOOKUP($A17, Dropdownlisten!$A$3:$F$143, 4, FALSE)), "", VLOOKUP($A17, Dropdownlisten!$A$3:$F$143, 4, FALSE))</f>
        <v>Grundversorgung</v>
      </c>
      <c r="E17" s="117" t="str">
        <f>IF(ISERROR(VLOOKUP($A17, Dropdownlisten!$A$3:$F$143, 5, FALSE)), "", VLOOKUP($A17, Dropdownlisten!$A$3:$F$143, 5, FALSE))</f>
        <v>1000_004</v>
      </c>
      <c r="F17" s="117" t="str">
        <f>IF(ISERROR(VLOOKUP($A17, Dropdownlisten!$A$3:$F$143, 6, FALSE)), "", VLOOKUP($A17, Dropdownlisten!$A$3:$F$143, 6, FALSE))</f>
        <v>Polizei</v>
      </c>
      <c r="G17" s="117" t="str">
        <f>VLOOKUP(E17,Datenstruktur_fuer_R!$D$2:$F$141,3,FALSE)</f>
        <v>Point</v>
      </c>
      <c r="H17" s="120" t="s">
        <v>293</v>
      </c>
      <c r="I17" s="26" t="s">
        <v>756</v>
      </c>
      <c r="J17" s="5" t="s">
        <v>2430</v>
      </c>
      <c r="K17" s="5" t="s">
        <v>752</v>
      </c>
      <c r="L17" s="5"/>
      <c r="M17" s="5">
        <v>3</v>
      </c>
      <c r="N17" s="5" t="s">
        <v>1173</v>
      </c>
    </row>
    <row r="18" spans="1:14" x14ac:dyDescent="0.35">
      <c r="A18" s="5" t="s">
        <v>706</v>
      </c>
      <c r="B18" s="117" t="str">
        <f>IF(ISERROR(VLOOKUP($A18, Dropdownlisten!$A$3:$F$143, 2, FALSE)), "", VLOOKUP($A18, Dropdownlisten!$A$3:$F$143, 2, FALSE))</f>
        <v>POI</v>
      </c>
      <c r="C18" s="117">
        <f>IF(ISERROR(VLOOKUP($A18, Dropdownlisten!$A$3:$F$143, 3, FALSE)), "", VLOOKUP($A18, Dropdownlisten!$A$3:$F$143, 3, FALSE))</f>
        <v>1000</v>
      </c>
      <c r="D18" s="117" t="str">
        <f>IF(ISERROR(VLOOKUP($A18, Dropdownlisten!$A$3:$F$143, 4, FALSE)), "", VLOOKUP($A18, Dropdownlisten!$A$3:$F$143, 4, FALSE))</f>
        <v>Grundversorgung</v>
      </c>
      <c r="E18" s="117" t="str">
        <f>IF(ISERROR(VLOOKUP($A18, Dropdownlisten!$A$3:$F$143, 5, FALSE)), "", VLOOKUP($A18, Dropdownlisten!$A$3:$F$143, 5, FALSE))</f>
        <v>1000_004</v>
      </c>
      <c r="F18" s="117" t="str">
        <f>IF(ISERROR(VLOOKUP($A18, Dropdownlisten!$A$3:$F$143, 6, FALSE)), "", VLOOKUP($A18, Dropdownlisten!$A$3:$F$143, 6, FALSE))</f>
        <v>Polizei</v>
      </c>
      <c r="G18" s="117" t="str">
        <f>VLOOKUP(E18,Datenstruktur_fuer_R!$D$2:$F$141,3,FALSE)</f>
        <v>Point</v>
      </c>
      <c r="H18" s="120" t="s">
        <v>293</v>
      </c>
      <c r="I18" s="26" t="s">
        <v>756</v>
      </c>
      <c r="J18" s="5" t="s">
        <v>2430</v>
      </c>
      <c r="K18" s="5" t="s">
        <v>758</v>
      </c>
      <c r="L18" s="5"/>
      <c r="M18" s="5">
        <v>3</v>
      </c>
      <c r="N18" s="5" t="s">
        <v>1173</v>
      </c>
    </row>
    <row r="19" spans="1:14" x14ac:dyDescent="0.35">
      <c r="A19" s="5" t="s">
        <v>707</v>
      </c>
      <c r="B19" s="117" t="str">
        <f>IF(ISERROR(VLOOKUP($A19, Dropdownlisten!$A$3:$F$143, 2, FALSE)), "", VLOOKUP($A19, Dropdownlisten!$A$3:$F$143, 2, FALSE))</f>
        <v>POI</v>
      </c>
      <c r="C19" s="117">
        <f>IF(ISERROR(VLOOKUP($A19, Dropdownlisten!$A$3:$F$143, 3, FALSE)), "", VLOOKUP($A19, Dropdownlisten!$A$3:$F$143, 3, FALSE))</f>
        <v>7000</v>
      </c>
      <c r="D19" s="117" t="str">
        <f>IF(ISERROR(VLOOKUP($A19, Dropdownlisten!$A$3:$F$143, 4, FALSE)), "", VLOOKUP($A19, Dropdownlisten!$A$3:$F$143, 4, FALSE))</f>
        <v>EinkaufenDienstleistung</v>
      </c>
      <c r="E19" s="117" t="str">
        <f>IF(ISERROR(VLOOKUP($A19, Dropdownlisten!$A$3:$F$143, 5, FALSE)), "", VLOOKUP($A19, Dropdownlisten!$A$3:$F$143, 5, FALSE))</f>
        <v>7000_007</v>
      </c>
      <c r="F19" s="117" t="str">
        <f>IF(ISERROR(VLOOKUP($A19, Dropdownlisten!$A$3:$F$143, 6, FALSE)), "", VLOOKUP($A19, Dropdownlisten!$A$3:$F$143, 6, FALSE))</f>
        <v>Post</v>
      </c>
      <c r="G19" s="117" t="str">
        <f>VLOOKUP(E19,Datenstruktur_fuer_R!$D$2:$F$141,3,FALSE)</f>
        <v>Point</v>
      </c>
      <c r="H19" s="120" t="s">
        <v>689</v>
      </c>
      <c r="I19" s="26" t="s">
        <v>756</v>
      </c>
      <c r="J19" s="5" t="s">
        <v>2430</v>
      </c>
      <c r="K19" s="5" t="s">
        <v>752</v>
      </c>
      <c r="L19" s="5">
        <v>3013</v>
      </c>
      <c r="M19" s="5">
        <v>3</v>
      </c>
      <c r="N19" s="5" t="s">
        <v>1173</v>
      </c>
    </row>
    <row r="20" spans="1:14" x14ac:dyDescent="0.35">
      <c r="A20" s="5" t="s">
        <v>707</v>
      </c>
      <c r="B20" s="117" t="str">
        <f>IF(ISERROR(VLOOKUP($A20, Dropdownlisten!$A$3:$F$143, 2, FALSE)), "", VLOOKUP($A20, Dropdownlisten!$A$3:$F$143, 2, FALSE))</f>
        <v>POI</v>
      </c>
      <c r="C20" s="117">
        <f>IF(ISERROR(VLOOKUP($A20, Dropdownlisten!$A$3:$F$143, 3, FALSE)), "", VLOOKUP($A20, Dropdownlisten!$A$3:$F$143, 3, FALSE))</f>
        <v>7000</v>
      </c>
      <c r="D20" s="117" t="str">
        <f>IF(ISERROR(VLOOKUP($A20, Dropdownlisten!$A$3:$F$143, 4, FALSE)), "", VLOOKUP($A20, Dropdownlisten!$A$3:$F$143, 4, FALSE))</f>
        <v>EinkaufenDienstleistung</v>
      </c>
      <c r="E20" s="117" t="str">
        <f>IF(ISERROR(VLOOKUP($A20, Dropdownlisten!$A$3:$F$143, 5, FALSE)), "", VLOOKUP($A20, Dropdownlisten!$A$3:$F$143, 5, FALSE))</f>
        <v>7000_007</v>
      </c>
      <c r="F20" s="117" t="str">
        <f>IF(ISERROR(VLOOKUP($A20, Dropdownlisten!$A$3:$F$143, 6, FALSE)), "", VLOOKUP($A20, Dropdownlisten!$A$3:$F$143, 6, FALSE))</f>
        <v>Post</v>
      </c>
      <c r="G20" s="117" t="str">
        <f>VLOOKUP(E20,Datenstruktur_fuer_R!$D$2:$F$141,3,FALSE)</f>
        <v>Point</v>
      </c>
      <c r="H20" s="120" t="s">
        <v>689</v>
      </c>
      <c r="I20" s="26" t="s">
        <v>756</v>
      </c>
      <c r="J20" s="5" t="s">
        <v>2430</v>
      </c>
      <c r="K20" s="5" t="s">
        <v>758</v>
      </c>
      <c r="L20" s="5">
        <v>1090</v>
      </c>
      <c r="M20" s="5">
        <v>3</v>
      </c>
      <c r="N20" s="5" t="s">
        <v>1173</v>
      </c>
    </row>
    <row r="21" spans="1:14" x14ac:dyDescent="0.35">
      <c r="A21" s="5" t="s">
        <v>710</v>
      </c>
      <c r="B21" s="117" t="str">
        <f>IF(ISERROR(VLOOKUP($A21, Dropdownlisten!$A$3:$F$143, 2, FALSE)), "", VLOOKUP($A21, Dropdownlisten!$A$3:$F$143, 2, FALSE))</f>
        <v>POI</v>
      </c>
      <c r="C21" s="117">
        <f>IF(ISERROR(VLOOKUP($A21, Dropdownlisten!$A$3:$F$143, 3, FALSE)), "", VLOOKUP($A21, Dropdownlisten!$A$3:$F$143, 3, FALSE))</f>
        <v>1000</v>
      </c>
      <c r="D21" s="117" t="str">
        <f>IF(ISERROR(VLOOKUP($A21, Dropdownlisten!$A$3:$F$143, 4, FALSE)), "", VLOOKUP($A21, Dropdownlisten!$A$3:$F$143, 4, FALSE))</f>
        <v>Grundversorgung</v>
      </c>
      <c r="E21" s="117" t="str">
        <f>IF(ISERROR(VLOOKUP($A21, Dropdownlisten!$A$3:$F$143, 5, FALSE)), "", VLOOKUP($A21, Dropdownlisten!$A$3:$F$143, 5, FALSE))</f>
        <v>1000_005</v>
      </c>
      <c r="F21" s="117" t="str">
        <f>IF(ISERROR(VLOOKUP($A21, Dropdownlisten!$A$3:$F$143, 6, FALSE)), "", VLOOKUP($A21, Dropdownlisten!$A$3:$F$143, 6, FALSE))</f>
        <v>Rathaus</v>
      </c>
      <c r="G21" s="117" t="str">
        <f>VLOOKUP(E21,Datenstruktur_fuer_R!$D$2:$F$141,3,FALSE)</f>
        <v>Point</v>
      </c>
      <c r="H21" s="120" t="s">
        <v>689</v>
      </c>
      <c r="I21" s="26" t="s">
        <v>756</v>
      </c>
      <c r="J21" s="5" t="s">
        <v>2430</v>
      </c>
      <c r="K21" s="5" t="s">
        <v>752</v>
      </c>
      <c r="L21" s="5">
        <v>3012</v>
      </c>
      <c r="M21" s="5">
        <v>3</v>
      </c>
      <c r="N21" s="5" t="s">
        <v>1173</v>
      </c>
    </row>
    <row r="22" spans="1:14" x14ac:dyDescent="0.35">
      <c r="A22" s="5" t="s">
        <v>713</v>
      </c>
      <c r="B22" s="117" t="str">
        <f>IF(ISERROR(VLOOKUP($A22, Dropdownlisten!$A$3:$F$143, 2, FALSE)), "", VLOOKUP($A22, Dropdownlisten!$A$3:$F$143, 2, FALSE))</f>
        <v>POI</v>
      </c>
      <c r="C22" s="117">
        <f>IF(ISERROR(VLOOKUP($A22, Dropdownlisten!$A$3:$F$143, 3, FALSE)), "", VLOOKUP($A22, Dropdownlisten!$A$3:$F$143, 3, FALSE))</f>
        <v>6000</v>
      </c>
      <c r="D22" s="117" t="str">
        <f>IF(ISERROR(VLOOKUP($A22, Dropdownlisten!$A$3:$F$143, 4, FALSE)), "", VLOOKUP($A22, Dropdownlisten!$A$3:$F$143, 4, FALSE))</f>
        <v>UnterhaltungSportNaherholung</v>
      </c>
      <c r="E22" s="117" t="str">
        <f>IF(ISERROR(VLOOKUP($A22, Dropdownlisten!$A$3:$F$143, 5, FALSE)), "", VLOOKUP($A22, Dropdownlisten!$A$3:$F$143, 5, FALSE))</f>
        <v>6000_012</v>
      </c>
      <c r="F22" s="117" t="str">
        <f>IF(ISERROR(VLOOKUP($A22, Dropdownlisten!$A$3:$F$143, 6, FALSE)), "", VLOOKUP($A22, Dropdownlisten!$A$3:$F$143, 6, FALSE))</f>
        <v>RestaurantCafe</v>
      </c>
      <c r="G22" s="117" t="str">
        <f>VLOOKUP(E22,Datenstruktur_fuer_R!$D$2:$F$141,3,FALSE)</f>
        <v>Point</v>
      </c>
      <c r="H22" s="120" t="s">
        <v>689</v>
      </c>
      <c r="I22" s="26" t="s">
        <v>756</v>
      </c>
      <c r="J22" s="5" t="s">
        <v>2430</v>
      </c>
      <c r="K22" s="5" t="s">
        <v>752</v>
      </c>
      <c r="L22" s="5">
        <v>2081</v>
      </c>
      <c r="M22" s="5">
        <v>3</v>
      </c>
      <c r="N22" s="5" t="s">
        <v>1173</v>
      </c>
    </row>
    <row r="23" spans="1:14" x14ac:dyDescent="0.35">
      <c r="A23" s="5" t="s">
        <v>715</v>
      </c>
      <c r="B23" s="117" t="str">
        <f>IF(ISERROR(VLOOKUP($A23, Dropdownlisten!$A$3:$F$143, 2, FALSE)), "", VLOOKUP($A23, Dropdownlisten!$A$3:$F$143, 2, FALSE))</f>
        <v>POI</v>
      </c>
      <c r="C23" s="117">
        <f>IF(ISERROR(VLOOKUP($A23, Dropdownlisten!$A$3:$F$143, 3, FALSE)), "", VLOOKUP($A23, Dropdownlisten!$A$3:$F$143, 3, FALSE))</f>
        <v>6000</v>
      </c>
      <c r="D23" s="117" t="str">
        <f>IF(ISERROR(VLOOKUP($A23, Dropdownlisten!$A$3:$F$143, 4, FALSE)), "", VLOOKUP($A23, Dropdownlisten!$A$3:$F$143, 4, FALSE))</f>
        <v>UnterhaltungSportNaherholung</v>
      </c>
      <c r="E23" s="117" t="str">
        <f>IF(ISERROR(VLOOKUP($A23, Dropdownlisten!$A$3:$F$143, 5, FALSE)), "", VLOOKUP($A23, Dropdownlisten!$A$3:$F$143, 5, FALSE))</f>
        <v>6000_024</v>
      </c>
      <c r="F23" s="117" t="str">
        <f>IF(ISERROR(VLOOKUP($A23, Dropdownlisten!$A$3:$F$143, 6, FALSE)), "", VLOOKUP($A23, Dropdownlisten!$A$3:$F$143, 6, FALSE))</f>
        <v>Schutzgebiet</v>
      </c>
      <c r="G23" s="117" t="str">
        <f>VLOOKUP(E23,Datenstruktur_fuer_R!$D$2:$F$141,3,FALSE)</f>
        <v>Point</v>
      </c>
      <c r="H23" s="120" t="s">
        <v>689</v>
      </c>
      <c r="I23" s="26" t="s">
        <v>756</v>
      </c>
      <c r="J23" s="5" t="s">
        <v>2431</v>
      </c>
      <c r="K23" s="5"/>
      <c r="L23" s="5"/>
      <c r="M23" s="5">
        <v>3</v>
      </c>
      <c r="N23" s="5" t="s">
        <v>1173</v>
      </c>
    </row>
    <row r="24" spans="1:14" x14ac:dyDescent="0.35">
      <c r="A24" s="5" t="s">
        <v>715</v>
      </c>
      <c r="B24" s="117" t="str">
        <f>IF(ISERROR(VLOOKUP($A24, Dropdownlisten!$A$3:$F$143, 2, FALSE)), "", VLOOKUP($A24, Dropdownlisten!$A$3:$F$143, 2, FALSE))</f>
        <v>POI</v>
      </c>
      <c r="C24" s="117">
        <f>IF(ISERROR(VLOOKUP($A24, Dropdownlisten!$A$3:$F$143, 3, FALSE)), "", VLOOKUP($A24, Dropdownlisten!$A$3:$F$143, 3, FALSE))</f>
        <v>6000</v>
      </c>
      <c r="D24" s="117" t="str">
        <f>IF(ISERROR(VLOOKUP($A24, Dropdownlisten!$A$3:$F$143, 4, FALSE)), "", VLOOKUP($A24, Dropdownlisten!$A$3:$F$143, 4, FALSE))</f>
        <v>UnterhaltungSportNaherholung</v>
      </c>
      <c r="E24" s="117" t="str">
        <f>IF(ISERROR(VLOOKUP($A24, Dropdownlisten!$A$3:$F$143, 5, FALSE)), "", VLOOKUP($A24, Dropdownlisten!$A$3:$F$143, 5, FALSE))</f>
        <v>6000_024</v>
      </c>
      <c r="F24" s="117" t="str">
        <f>IF(ISERROR(VLOOKUP($A24, Dropdownlisten!$A$3:$F$143, 6, FALSE)), "", VLOOKUP($A24, Dropdownlisten!$A$3:$F$143, 6, FALSE))</f>
        <v>Schutzgebiet</v>
      </c>
      <c r="G24" s="117" t="str">
        <f>VLOOKUP(E24,Datenstruktur_fuer_R!$D$2:$F$141,3,FALSE)</f>
        <v>Point</v>
      </c>
      <c r="H24" s="120" t="s">
        <v>689</v>
      </c>
      <c r="I24" s="26" t="s">
        <v>756</v>
      </c>
      <c r="J24" s="5" t="s">
        <v>2432</v>
      </c>
      <c r="K24" s="5"/>
      <c r="L24" s="5"/>
      <c r="M24" s="5">
        <v>3</v>
      </c>
      <c r="N24" s="5" t="s">
        <v>1173</v>
      </c>
    </row>
    <row r="25" spans="1:14" x14ac:dyDescent="0.35">
      <c r="A25" s="5" t="s">
        <v>715</v>
      </c>
      <c r="B25" s="117" t="str">
        <f>IF(ISERROR(VLOOKUP($A25, Dropdownlisten!$A$3:$F$143, 2, FALSE)), "", VLOOKUP($A25, Dropdownlisten!$A$3:$F$143, 2, FALSE))</f>
        <v>POI</v>
      </c>
      <c r="C25" s="117">
        <f>IF(ISERROR(VLOOKUP($A25, Dropdownlisten!$A$3:$F$143, 3, FALSE)), "", VLOOKUP($A25, Dropdownlisten!$A$3:$F$143, 3, FALSE))</f>
        <v>6000</v>
      </c>
      <c r="D25" s="117" t="str">
        <f>IF(ISERROR(VLOOKUP($A25, Dropdownlisten!$A$3:$F$143, 4, FALSE)), "", VLOOKUP($A25, Dropdownlisten!$A$3:$F$143, 4, FALSE))</f>
        <v>UnterhaltungSportNaherholung</v>
      </c>
      <c r="E25" s="117" t="str">
        <f>IF(ISERROR(VLOOKUP($A25, Dropdownlisten!$A$3:$F$143, 5, FALSE)), "", VLOOKUP($A25, Dropdownlisten!$A$3:$F$143, 5, FALSE))</f>
        <v>6000_024</v>
      </c>
      <c r="F25" s="117" t="str">
        <f>IF(ISERROR(VLOOKUP($A25, Dropdownlisten!$A$3:$F$143, 6, FALSE)), "", VLOOKUP($A25, Dropdownlisten!$A$3:$F$143, 6, FALSE))</f>
        <v>Schutzgebiet</v>
      </c>
      <c r="G25" s="117" t="str">
        <f>VLOOKUP(E25,Datenstruktur_fuer_R!$D$2:$F$141,3,FALSE)</f>
        <v>Point</v>
      </c>
      <c r="H25" s="120" t="s">
        <v>689</v>
      </c>
      <c r="I25" s="26" t="s">
        <v>756</v>
      </c>
      <c r="J25" s="5" t="s">
        <v>2433</v>
      </c>
      <c r="K25" s="5"/>
      <c r="L25" s="5"/>
      <c r="M25" s="5">
        <v>3</v>
      </c>
      <c r="N25" s="5" t="s">
        <v>1173</v>
      </c>
    </row>
    <row r="26" spans="1:14" x14ac:dyDescent="0.35">
      <c r="A26" s="5" t="s">
        <v>715</v>
      </c>
      <c r="B26" s="117" t="str">
        <f>IF(ISERROR(VLOOKUP($A26, Dropdownlisten!$A$3:$F$143, 2, FALSE)), "", VLOOKUP($A26, Dropdownlisten!$A$3:$F$143, 2, FALSE))</f>
        <v>POI</v>
      </c>
      <c r="C26" s="117">
        <f>IF(ISERROR(VLOOKUP($A26, Dropdownlisten!$A$3:$F$143, 3, FALSE)), "", VLOOKUP($A26, Dropdownlisten!$A$3:$F$143, 3, FALSE))</f>
        <v>6000</v>
      </c>
      <c r="D26" s="117" t="str">
        <f>IF(ISERROR(VLOOKUP($A26, Dropdownlisten!$A$3:$F$143, 4, FALSE)), "", VLOOKUP($A26, Dropdownlisten!$A$3:$F$143, 4, FALSE))</f>
        <v>UnterhaltungSportNaherholung</v>
      </c>
      <c r="E26" s="117" t="str">
        <f>IF(ISERROR(VLOOKUP($A26, Dropdownlisten!$A$3:$F$143, 5, FALSE)), "", VLOOKUP($A26, Dropdownlisten!$A$3:$F$143, 5, FALSE))</f>
        <v>6000_024</v>
      </c>
      <c r="F26" s="117" t="str">
        <f>IF(ISERROR(VLOOKUP($A26, Dropdownlisten!$A$3:$F$143, 6, FALSE)), "", VLOOKUP($A26, Dropdownlisten!$A$3:$F$143, 6, FALSE))</f>
        <v>Schutzgebiet</v>
      </c>
      <c r="G26" s="117" t="str">
        <f>VLOOKUP(E26,Datenstruktur_fuer_R!$D$2:$F$141,3,FALSE)</f>
        <v>Point</v>
      </c>
      <c r="H26" s="120" t="s">
        <v>689</v>
      </c>
      <c r="I26" s="26" t="s">
        <v>756</v>
      </c>
      <c r="J26" s="5" t="s">
        <v>2434</v>
      </c>
      <c r="K26" s="5"/>
      <c r="L26" s="5"/>
      <c r="M26" s="5">
        <v>3</v>
      </c>
      <c r="N26" s="5" t="s">
        <v>1173</v>
      </c>
    </row>
    <row r="27" spans="1:14" x14ac:dyDescent="0.35">
      <c r="A27" s="5" t="s">
        <v>715</v>
      </c>
      <c r="B27" s="117" t="str">
        <f>IF(ISERROR(VLOOKUP($A27, Dropdownlisten!$A$3:$F$143, 2, FALSE)), "", VLOOKUP($A27, Dropdownlisten!$A$3:$F$143, 2, FALSE))</f>
        <v>POI</v>
      </c>
      <c r="C27" s="117">
        <f>IF(ISERROR(VLOOKUP($A27, Dropdownlisten!$A$3:$F$143, 3, FALSE)), "", VLOOKUP($A27, Dropdownlisten!$A$3:$F$143, 3, FALSE))</f>
        <v>6000</v>
      </c>
      <c r="D27" s="117" t="str">
        <f>IF(ISERROR(VLOOKUP($A27, Dropdownlisten!$A$3:$F$143, 4, FALSE)), "", VLOOKUP($A27, Dropdownlisten!$A$3:$F$143, 4, FALSE))</f>
        <v>UnterhaltungSportNaherholung</v>
      </c>
      <c r="E27" s="117" t="str">
        <f>IF(ISERROR(VLOOKUP($A27, Dropdownlisten!$A$3:$F$143, 5, FALSE)), "", VLOOKUP($A27, Dropdownlisten!$A$3:$F$143, 5, FALSE))</f>
        <v>6000_024</v>
      </c>
      <c r="F27" s="117" t="str">
        <f>IF(ISERROR(VLOOKUP($A27, Dropdownlisten!$A$3:$F$143, 6, FALSE)), "", VLOOKUP($A27, Dropdownlisten!$A$3:$F$143, 6, FALSE))</f>
        <v>Schutzgebiet</v>
      </c>
      <c r="G27" s="117" t="str">
        <f>VLOOKUP(E27,Datenstruktur_fuer_R!$D$2:$F$141,3,FALSE)</f>
        <v>Point</v>
      </c>
      <c r="H27" s="120" t="s">
        <v>293</v>
      </c>
      <c r="I27" s="26" t="s">
        <v>756</v>
      </c>
      <c r="J27" s="5" t="s">
        <v>2431</v>
      </c>
      <c r="K27" s="5" t="s">
        <v>760</v>
      </c>
      <c r="L27" s="5"/>
      <c r="M27" s="5">
        <v>3</v>
      </c>
      <c r="N27" s="5" t="s">
        <v>1173</v>
      </c>
    </row>
    <row r="28" spans="1:14" x14ac:dyDescent="0.35">
      <c r="A28" s="5" t="s">
        <v>715</v>
      </c>
      <c r="B28" s="117" t="str">
        <f>IF(ISERROR(VLOOKUP($A28, Dropdownlisten!$A$3:$F$143, 2, FALSE)), "", VLOOKUP($A28, Dropdownlisten!$A$3:$F$143, 2, FALSE))</f>
        <v>POI</v>
      </c>
      <c r="C28" s="117">
        <f>IF(ISERROR(VLOOKUP($A28, Dropdownlisten!$A$3:$F$143, 3, FALSE)), "", VLOOKUP($A28, Dropdownlisten!$A$3:$F$143, 3, FALSE))</f>
        <v>6000</v>
      </c>
      <c r="D28" s="117" t="str">
        <f>IF(ISERROR(VLOOKUP($A28, Dropdownlisten!$A$3:$F$143, 4, FALSE)), "", VLOOKUP($A28, Dropdownlisten!$A$3:$F$143, 4, FALSE))</f>
        <v>UnterhaltungSportNaherholung</v>
      </c>
      <c r="E28" s="117" t="str">
        <f>IF(ISERROR(VLOOKUP($A28, Dropdownlisten!$A$3:$F$143, 5, FALSE)), "", VLOOKUP($A28, Dropdownlisten!$A$3:$F$143, 5, FALSE))</f>
        <v>6000_024</v>
      </c>
      <c r="F28" s="117" t="str">
        <f>IF(ISERROR(VLOOKUP($A28, Dropdownlisten!$A$3:$F$143, 6, FALSE)), "", VLOOKUP($A28, Dropdownlisten!$A$3:$F$143, 6, FALSE))</f>
        <v>Schutzgebiet</v>
      </c>
      <c r="G28" s="117" t="str">
        <f>VLOOKUP(E28,Datenstruktur_fuer_R!$D$2:$F$141,3,FALSE)</f>
        <v>Point</v>
      </c>
      <c r="H28" s="120" t="s">
        <v>293</v>
      </c>
      <c r="I28" s="26" t="s">
        <v>756</v>
      </c>
      <c r="J28" s="5" t="s">
        <v>2432</v>
      </c>
      <c r="K28" s="5" t="s">
        <v>760</v>
      </c>
      <c r="L28" s="5"/>
      <c r="M28" s="5">
        <v>3</v>
      </c>
      <c r="N28" s="5" t="s">
        <v>1173</v>
      </c>
    </row>
    <row r="29" spans="1:14" x14ac:dyDescent="0.35">
      <c r="A29" s="5" t="s">
        <v>715</v>
      </c>
      <c r="B29" s="117" t="str">
        <f>IF(ISERROR(VLOOKUP($A29, Dropdownlisten!$A$3:$F$143, 2, FALSE)), "", VLOOKUP($A29, Dropdownlisten!$A$3:$F$143, 2, FALSE))</f>
        <v>POI</v>
      </c>
      <c r="C29" s="117">
        <f>IF(ISERROR(VLOOKUP($A29, Dropdownlisten!$A$3:$F$143, 3, FALSE)), "", VLOOKUP($A29, Dropdownlisten!$A$3:$F$143, 3, FALSE))</f>
        <v>6000</v>
      </c>
      <c r="D29" s="117" t="str">
        <f>IF(ISERROR(VLOOKUP($A29, Dropdownlisten!$A$3:$F$143, 4, FALSE)), "", VLOOKUP($A29, Dropdownlisten!$A$3:$F$143, 4, FALSE))</f>
        <v>UnterhaltungSportNaherholung</v>
      </c>
      <c r="E29" s="117" t="str">
        <f>IF(ISERROR(VLOOKUP($A29, Dropdownlisten!$A$3:$F$143, 5, FALSE)), "", VLOOKUP($A29, Dropdownlisten!$A$3:$F$143, 5, FALSE))</f>
        <v>6000_024</v>
      </c>
      <c r="F29" s="117" t="str">
        <f>IF(ISERROR(VLOOKUP($A29, Dropdownlisten!$A$3:$F$143, 6, FALSE)), "", VLOOKUP($A29, Dropdownlisten!$A$3:$F$143, 6, FALSE))</f>
        <v>Schutzgebiet</v>
      </c>
      <c r="G29" s="117" t="str">
        <f>VLOOKUP(E29,Datenstruktur_fuer_R!$D$2:$F$141,3,FALSE)</f>
        <v>Point</v>
      </c>
      <c r="H29" s="120" t="s">
        <v>293</v>
      </c>
      <c r="I29" s="26" t="s">
        <v>756</v>
      </c>
      <c r="J29" s="5" t="s">
        <v>2433</v>
      </c>
      <c r="K29" s="5" t="s">
        <v>760</v>
      </c>
      <c r="L29" s="5"/>
      <c r="M29" s="5">
        <v>3</v>
      </c>
      <c r="N29" s="5" t="s">
        <v>1173</v>
      </c>
    </row>
    <row r="30" spans="1:14" x14ac:dyDescent="0.35">
      <c r="A30" s="5" t="s">
        <v>715</v>
      </c>
      <c r="B30" s="117" t="str">
        <f>IF(ISERROR(VLOOKUP($A30, Dropdownlisten!$A$3:$F$143, 2, FALSE)), "", VLOOKUP($A30, Dropdownlisten!$A$3:$F$143, 2, FALSE))</f>
        <v>POI</v>
      </c>
      <c r="C30" s="117">
        <f>IF(ISERROR(VLOOKUP($A30, Dropdownlisten!$A$3:$F$143, 3, FALSE)), "", VLOOKUP($A30, Dropdownlisten!$A$3:$F$143, 3, FALSE))</f>
        <v>6000</v>
      </c>
      <c r="D30" s="117" t="str">
        <f>IF(ISERROR(VLOOKUP($A30, Dropdownlisten!$A$3:$F$143, 4, FALSE)), "", VLOOKUP($A30, Dropdownlisten!$A$3:$F$143, 4, FALSE))</f>
        <v>UnterhaltungSportNaherholung</v>
      </c>
      <c r="E30" s="117" t="str">
        <f>IF(ISERROR(VLOOKUP($A30, Dropdownlisten!$A$3:$F$143, 5, FALSE)), "", VLOOKUP($A30, Dropdownlisten!$A$3:$F$143, 5, FALSE))</f>
        <v>6000_024</v>
      </c>
      <c r="F30" s="117" t="str">
        <f>IF(ISERROR(VLOOKUP($A30, Dropdownlisten!$A$3:$F$143, 6, FALSE)), "", VLOOKUP($A30, Dropdownlisten!$A$3:$F$143, 6, FALSE))</f>
        <v>Schutzgebiet</v>
      </c>
      <c r="G30" s="117" t="str">
        <f>VLOOKUP(E30,Datenstruktur_fuer_R!$D$2:$F$141,3,FALSE)</f>
        <v>Point</v>
      </c>
      <c r="H30" s="120" t="s">
        <v>293</v>
      </c>
      <c r="I30" s="26" t="s">
        <v>756</v>
      </c>
      <c r="J30" s="5" t="s">
        <v>2434</v>
      </c>
      <c r="K30" s="5" t="s">
        <v>761</v>
      </c>
      <c r="L30" s="5"/>
      <c r="M30" s="5">
        <v>3</v>
      </c>
      <c r="N30" s="5" t="s">
        <v>1173</v>
      </c>
    </row>
    <row r="31" spans="1:14" x14ac:dyDescent="0.35">
      <c r="A31" s="5" t="s">
        <v>844</v>
      </c>
      <c r="B31" s="117" t="str">
        <f>IF(ISERROR(VLOOKUP($A31, Dropdownlisten!$A$3:$F$143, 2, FALSE)), "", VLOOKUP($A31, Dropdownlisten!$A$3:$F$143, 2, FALSE))</f>
        <v>POI</v>
      </c>
      <c r="C31" s="117">
        <f>IF(ISERROR(VLOOKUP($A31, Dropdownlisten!$A$3:$F$143, 3, FALSE)), "", VLOOKUP($A31, Dropdownlisten!$A$3:$F$143, 3, FALSE))</f>
        <v>6000</v>
      </c>
      <c r="D31" s="117" t="str">
        <f>IF(ISERROR(VLOOKUP($A31, Dropdownlisten!$A$3:$F$143, 4, FALSE)), "", VLOOKUP($A31, Dropdownlisten!$A$3:$F$143, 4, FALSE))</f>
        <v>UnterhaltungSportNaherholung</v>
      </c>
      <c r="E31" s="117" t="str">
        <f>IF(ISERROR(VLOOKUP($A31, Dropdownlisten!$A$3:$F$143, 5, FALSE)), "", VLOOKUP($A31, Dropdownlisten!$A$3:$F$143, 5, FALSE))</f>
        <v>6000_013</v>
      </c>
      <c r="F31" s="117" t="str">
        <f>IF(ISERROR(VLOOKUP($A31, Dropdownlisten!$A$3:$F$143, 6, FALSE)), "", VLOOKUP($A31, Dropdownlisten!$A$3:$F$143, 6, FALSE))</f>
        <v>SchwimmbadBadestelle</v>
      </c>
      <c r="G31" s="117" t="str">
        <f>VLOOKUP(E31,Datenstruktur_fuer_R!$D$2:$F$141,3,FALSE)</f>
        <v>Point</v>
      </c>
      <c r="H31" s="120" t="s">
        <v>689</v>
      </c>
      <c r="I31" s="26" t="s">
        <v>756</v>
      </c>
      <c r="J31" s="5" t="s">
        <v>1297</v>
      </c>
      <c r="K31" s="5" t="s">
        <v>762</v>
      </c>
      <c r="L31" s="5">
        <v>1450</v>
      </c>
      <c r="M31" s="5">
        <v>3</v>
      </c>
      <c r="N31" s="5" t="s">
        <v>1173</v>
      </c>
    </row>
    <row r="32" spans="1:14" x14ac:dyDescent="0.35">
      <c r="A32" s="5" t="s">
        <v>844</v>
      </c>
      <c r="B32" s="117" t="str">
        <f>IF(ISERROR(VLOOKUP($A32, Dropdownlisten!$A$3:$F$143, 2, FALSE)), "", VLOOKUP($A32, Dropdownlisten!$A$3:$F$143, 2, FALSE))</f>
        <v>POI</v>
      </c>
      <c r="C32" s="117">
        <f>IF(ISERROR(VLOOKUP($A32, Dropdownlisten!$A$3:$F$143, 3, FALSE)), "", VLOOKUP($A32, Dropdownlisten!$A$3:$F$143, 3, FALSE))</f>
        <v>6000</v>
      </c>
      <c r="D32" s="117" t="str">
        <f>IF(ISERROR(VLOOKUP($A32, Dropdownlisten!$A$3:$F$143, 4, FALSE)), "", VLOOKUP($A32, Dropdownlisten!$A$3:$F$143, 4, FALSE))</f>
        <v>UnterhaltungSportNaherholung</v>
      </c>
      <c r="E32" s="117" t="str">
        <f>IF(ISERROR(VLOOKUP($A32, Dropdownlisten!$A$3:$F$143, 5, FALSE)), "", VLOOKUP($A32, Dropdownlisten!$A$3:$F$143, 5, FALSE))</f>
        <v>6000_013</v>
      </c>
      <c r="F32" s="117" t="str">
        <f>IF(ISERROR(VLOOKUP($A32, Dropdownlisten!$A$3:$F$143, 6, FALSE)), "", VLOOKUP($A32, Dropdownlisten!$A$3:$F$143, 6, FALSE))</f>
        <v>SchwimmbadBadestelle</v>
      </c>
      <c r="G32" s="117" t="str">
        <f>VLOOKUP(E32,Datenstruktur_fuer_R!$D$2:$F$141,3,FALSE)</f>
        <v>Point</v>
      </c>
      <c r="H32" s="120" t="s">
        <v>689</v>
      </c>
      <c r="I32" s="26" t="s">
        <v>756</v>
      </c>
      <c r="J32" s="5" t="s">
        <v>1324</v>
      </c>
      <c r="K32" s="5" t="s">
        <v>757</v>
      </c>
      <c r="L32" s="5">
        <v>4320</v>
      </c>
      <c r="M32" s="5">
        <v>3</v>
      </c>
      <c r="N32" s="5" t="s">
        <v>1173</v>
      </c>
    </row>
    <row r="33" spans="1:14" x14ac:dyDescent="0.35">
      <c r="A33" s="5" t="s">
        <v>844</v>
      </c>
      <c r="B33" s="117" t="str">
        <f>IF(ISERROR(VLOOKUP($A33, Dropdownlisten!$A$3:$F$143, 2, FALSE)), "", VLOOKUP($A33, Dropdownlisten!$A$3:$F$143, 2, FALSE))</f>
        <v>POI</v>
      </c>
      <c r="C33" s="117">
        <f>IF(ISERROR(VLOOKUP($A33, Dropdownlisten!$A$3:$F$143, 3, FALSE)), "", VLOOKUP($A33, Dropdownlisten!$A$3:$F$143, 3, FALSE))</f>
        <v>6000</v>
      </c>
      <c r="D33" s="117" t="str">
        <f>IF(ISERROR(VLOOKUP($A33, Dropdownlisten!$A$3:$F$143, 4, FALSE)), "", VLOOKUP($A33, Dropdownlisten!$A$3:$F$143, 4, FALSE))</f>
        <v>UnterhaltungSportNaherholung</v>
      </c>
      <c r="E33" s="117" t="str">
        <f>IF(ISERROR(VLOOKUP($A33, Dropdownlisten!$A$3:$F$143, 5, FALSE)), "", VLOOKUP($A33, Dropdownlisten!$A$3:$F$143, 5, FALSE))</f>
        <v>6000_013</v>
      </c>
      <c r="F33" s="117" t="str">
        <f>IF(ISERROR(VLOOKUP($A33, Dropdownlisten!$A$3:$F$143, 6, FALSE)), "", VLOOKUP($A33, Dropdownlisten!$A$3:$F$143, 6, FALSE))</f>
        <v>SchwimmbadBadestelle</v>
      </c>
      <c r="G33" s="117" t="str">
        <f>VLOOKUP(E33,Datenstruktur_fuer_R!$D$2:$F$141,3,FALSE)</f>
        <v>Point</v>
      </c>
      <c r="H33" s="120" t="s">
        <v>689</v>
      </c>
      <c r="I33" s="26" t="s">
        <v>45</v>
      </c>
      <c r="J33" s="5" t="s">
        <v>2430</v>
      </c>
      <c r="K33" s="5" t="s">
        <v>752</v>
      </c>
      <c r="L33" s="5">
        <v>3221</v>
      </c>
      <c r="M33" s="5">
        <v>3</v>
      </c>
      <c r="N33" s="5" t="s">
        <v>1173</v>
      </c>
    </row>
    <row r="34" spans="1:14" x14ac:dyDescent="0.35">
      <c r="A34" s="5" t="s">
        <v>717</v>
      </c>
      <c r="B34" s="117" t="str">
        <f>IF(ISERROR(VLOOKUP($A34, Dropdownlisten!$A$3:$F$143, 2, FALSE)), "", VLOOKUP($A34, Dropdownlisten!$A$3:$F$143, 2, FALSE))</f>
        <v>POI</v>
      </c>
      <c r="C34" s="117">
        <f>IF(ISERROR(VLOOKUP($A34, Dropdownlisten!$A$3:$F$143, 3, FALSE)), "", VLOOKUP($A34, Dropdownlisten!$A$3:$F$143, 3, FALSE))</f>
        <v>4000</v>
      </c>
      <c r="D34" s="117" t="str">
        <f>IF(ISERROR(VLOOKUP($A34, Dropdownlisten!$A$3:$F$143, 4, FALSE)), "", VLOOKUP($A34, Dropdownlisten!$A$3:$F$143, 4, FALSE))</f>
        <v>Soziales</v>
      </c>
      <c r="E34" s="117" t="str">
        <f>IF(ISERROR(VLOOKUP($A34, Dropdownlisten!$A$3:$F$143, 5, FALSE)), "", VLOOKUP($A34, Dropdownlisten!$A$3:$F$143, 5, FALSE))</f>
        <v>4000_005</v>
      </c>
      <c r="F34" s="117" t="str">
        <f>IF(ISERROR(VLOOKUP($A34, Dropdownlisten!$A$3:$F$143, 6, FALSE)), "", VLOOKUP($A34, Dropdownlisten!$A$3:$F$143, 6, FALSE))</f>
        <v>Seniorentreff</v>
      </c>
      <c r="G34" s="117" t="str">
        <f>VLOOKUP(E34,Datenstruktur_fuer_R!$D$2:$F$141,3,FALSE)</f>
        <v>Point</v>
      </c>
      <c r="H34" s="120" t="s">
        <v>689</v>
      </c>
      <c r="I34" s="26" t="s">
        <v>45</v>
      </c>
      <c r="J34" s="5" t="s">
        <v>2430</v>
      </c>
      <c r="K34" s="5" t="s">
        <v>752</v>
      </c>
      <c r="L34" s="5">
        <v>3063</v>
      </c>
      <c r="M34" s="5">
        <v>3</v>
      </c>
      <c r="N34" s="5" t="s">
        <v>1173</v>
      </c>
    </row>
    <row r="35" spans="1:14" x14ac:dyDescent="0.35">
      <c r="A35" s="5" t="s">
        <v>718</v>
      </c>
      <c r="B35" s="117" t="str">
        <f>IF(ISERROR(VLOOKUP($A35, Dropdownlisten!$A$3:$F$143, 2, FALSE)), "", VLOOKUP($A35, Dropdownlisten!$A$3:$F$143, 2, FALSE))</f>
        <v>UmweltVersorgung</v>
      </c>
      <c r="C35" s="117">
        <f>IF(ISERROR(VLOOKUP($A35, Dropdownlisten!$A$3:$F$143, 3, FALSE)), "", VLOOKUP($A35, Dropdownlisten!$A$3:$F$143, 3, FALSE))</f>
        <v>1100</v>
      </c>
      <c r="D35" s="117" t="str">
        <f>IF(ISERROR(VLOOKUP($A35, Dropdownlisten!$A$3:$F$143, 4, FALSE)), "", VLOOKUP($A35, Dropdownlisten!$A$3:$F$143, 4, FALSE))</f>
        <v>UmweltVersorgung</v>
      </c>
      <c r="E35" s="117" t="str">
        <f>IF(ISERROR(VLOOKUP($A35, Dropdownlisten!$A$3:$F$143, 5, FALSE)), "", VLOOKUP($A35, Dropdownlisten!$A$3:$F$143, 5, FALSE))</f>
        <v>1100_007</v>
      </c>
      <c r="F35" s="117" t="str">
        <f>IF(ISERROR(VLOOKUP($A35, Dropdownlisten!$A$3:$F$143, 6, FALSE)), "", VLOOKUP($A35, Dropdownlisten!$A$3:$F$143, 6, FALSE))</f>
        <v>Solaranlage</v>
      </c>
      <c r="G35" s="117" t="str">
        <f>VLOOKUP(E35,Datenstruktur_fuer_R!$D$2:$F$141,3,FALSE)</f>
        <v>Point</v>
      </c>
      <c r="H35" s="120" t="s">
        <v>689</v>
      </c>
      <c r="I35" s="26" t="s">
        <v>756</v>
      </c>
      <c r="J35" s="5" t="s">
        <v>1296</v>
      </c>
      <c r="K35" s="5" t="s">
        <v>762</v>
      </c>
      <c r="L35" s="5">
        <v>1230</v>
      </c>
      <c r="M35" s="5">
        <v>3</v>
      </c>
      <c r="N35" s="5" t="s">
        <v>1173</v>
      </c>
    </row>
    <row r="36" spans="1:14" x14ac:dyDescent="0.35">
      <c r="A36" s="5" t="s">
        <v>942</v>
      </c>
      <c r="B36" s="117" t="str">
        <f>IF(ISERROR(VLOOKUP($A36, Dropdownlisten!$A$3:$F$143, 2, FALSE)), "", VLOOKUP($A36, Dropdownlisten!$A$3:$F$143, 2, FALSE))</f>
        <v>POI</v>
      </c>
      <c r="C36" s="117">
        <f>IF(ISERROR(VLOOKUP($A36, Dropdownlisten!$A$3:$F$143, 3, FALSE)), "", VLOOKUP($A36, Dropdownlisten!$A$3:$F$143, 3, FALSE))</f>
        <v>7000</v>
      </c>
      <c r="D36" s="117" t="str">
        <f>IF(ISERROR(VLOOKUP($A36, Dropdownlisten!$A$3:$F$143, 4, FALSE)), "", VLOOKUP($A36, Dropdownlisten!$A$3:$F$143, 4, FALSE))</f>
        <v>EinkaufenDienstleistung</v>
      </c>
      <c r="E36" s="117" t="str">
        <f>IF(ISERROR(VLOOKUP($A36, Dropdownlisten!$A$3:$F$143, 5, FALSE)), "", VLOOKUP($A36, Dropdownlisten!$A$3:$F$143, 5, FALSE))</f>
        <v>7000_016</v>
      </c>
      <c r="F36" s="117" t="str">
        <f>IF(ISERROR(VLOOKUP($A36, Dropdownlisten!$A$3:$F$143, 6, FALSE)), "", VLOOKUP($A36, Dropdownlisten!$A$3:$F$143, 6, FALSE))</f>
        <v>Gluecksspiel</v>
      </c>
      <c r="G36" s="117" t="str">
        <f>VLOOKUP(E36,Datenstruktur_fuer_R!$D$2:$F$141,3,FALSE)</f>
        <v>Point</v>
      </c>
      <c r="H36" s="120" t="s">
        <v>689</v>
      </c>
      <c r="I36" s="26" t="s">
        <v>45</v>
      </c>
      <c r="J36" s="5" t="s">
        <v>2430</v>
      </c>
      <c r="K36" s="5" t="s">
        <v>752</v>
      </c>
      <c r="L36" s="5">
        <v>2094</v>
      </c>
      <c r="M36" s="5">
        <v>3</v>
      </c>
      <c r="N36" s="5" t="s">
        <v>1173</v>
      </c>
    </row>
    <row r="37" spans="1:14" x14ac:dyDescent="0.35">
      <c r="A37" s="5" t="s">
        <v>942</v>
      </c>
      <c r="B37" s="117" t="str">
        <f>IF(ISERROR(VLOOKUP($A37, Dropdownlisten!$A$3:$F$143, 2, FALSE)), "", VLOOKUP($A37, Dropdownlisten!$A$3:$F$143, 2, FALSE))</f>
        <v>POI</v>
      </c>
      <c r="C37" s="117">
        <f>IF(ISERROR(VLOOKUP($A37, Dropdownlisten!$A$3:$F$143, 3, FALSE)), "", VLOOKUP($A37, Dropdownlisten!$A$3:$F$143, 3, FALSE))</f>
        <v>7000</v>
      </c>
      <c r="D37" s="117" t="str">
        <f>IF(ISERROR(VLOOKUP($A37, Dropdownlisten!$A$3:$F$143, 4, FALSE)), "", VLOOKUP($A37, Dropdownlisten!$A$3:$F$143, 4, FALSE))</f>
        <v>EinkaufenDienstleistung</v>
      </c>
      <c r="E37" s="117" t="str">
        <f>IF(ISERROR(VLOOKUP($A37, Dropdownlisten!$A$3:$F$143, 5, FALSE)), "", VLOOKUP($A37, Dropdownlisten!$A$3:$F$143, 5, FALSE))</f>
        <v>7000_016</v>
      </c>
      <c r="F37" s="117" t="str">
        <f>IF(ISERROR(VLOOKUP($A37, Dropdownlisten!$A$3:$F$143, 6, FALSE)), "", VLOOKUP($A37, Dropdownlisten!$A$3:$F$143, 6, FALSE))</f>
        <v>Gluecksspiel</v>
      </c>
      <c r="G37" s="117" t="str">
        <f>VLOOKUP(E37,Datenstruktur_fuer_R!$D$2:$F$141,3,FALSE)</f>
        <v>Point</v>
      </c>
      <c r="H37" s="120" t="s">
        <v>689</v>
      </c>
      <c r="I37" s="26" t="s">
        <v>756</v>
      </c>
      <c r="J37" s="5" t="s">
        <v>2430</v>
      </c>
      <c r="K37" s="5" t="s">
        <v>758</v>
      </c>
      <c r="L37" s="5">
        <v>1050</v>
      </c>
      <c r="M37" s="5">
        <v>3</v>
      </c>
      <c r="N37" s="5" t="s">
        <v>1173</v>
      </c>
    </row>
    <row r="38" spans="1:14" x14ac:dyDescent="0.35">
      <c r="A38" s="5" t="s">
        <v>719</v>
      </c>
      <c r="B38" s="117" t="str">
        <f>IF(ISERROR(VLOOKUP($A38, Dropdownlisten!$A$3:$F$143, 2, FALSE)), "", VLOOKUP($A38, Dropdownlisten!$A$3:$F$143, 2, FALSE))</f>
        <v>POI</v>
      </c>
      <c r="C38" s="117">
        <f>IF(ISERROR(VLOOKUP($A38, Dropdownlisten!$A$3:$F$143, 3, FALSE)), "", VLOOKUP($A38, Dropdownlisten!$A$3:$F$143, 3, FALSE))</f>
        <v>6000</v>
      </c>
      <c r="D38" s="117" t="str">
        <f>IF(ISERROR(VLOOKUP($A38, Dropdownlisten!$A$3:$F$143, 4, FALSE)), "", VLOOKUP($A38, Dropdownlisten!$A$3:$F$143, 4, FALSE))</f>
        <v>UnterhaltungSportNaherholung</v>
      </c>
      <c r="E38" s="117" t="str">
        <f>IF(ISERROR(VLOOKUP($A38, Dropdownlisten!$A$3:$F$143, 5, FALSE)), "", VLOOKUP($A38, Dropdownlisten!$A$3:$F$143, 5, FALSE))</f>
        <v>6000_016</v>
      </c>
      <c r="F38" s="117" t="str">
        <f>IF(ISERROR(VLOOKUP($A38, Dropdownlisten!$A$3:$F$143, 6, FALSE)), "", VLOOKUP($A38, Dropdownlisten!$A$3:$F$143, 6, FALSE))</f>
        <v>Spielplatz</v>
      </c>
      <c r="G38" s="117" t="str">
        <f>VLOOKUP(E38,Datenstruktur_fuer_R!$D$2:$F$141,3,FALSE)</f>
        <v>Point</v>
      </c>
      <c r="H38" s="120" t="s">
        <v>689</v>
      </c>
      <c r="I38" s="26" t="s">
        <v>45</v>
      </c>
      <c r="J38" s="5" t="s">
        <v>1324</v>
      </c>
      <c r="K38" s="5" t="s">
        <v>757</v>
      </c>
      <c r="L38" s="5">
        <v>4470</v>
      </c>
      <c r="M38" s="5">
        <v>3</v>
      </c>
      <c r="N38" s="5" t="s">
        <v>1173</v>
      </c>
    </row>
    <row r="39" spans="1:14" x14ac:dyDescent="0.35">
      <c r="A39" s="5" t="s">
        <v>720</v>
      </c>
      <c r="B39" s="117" t="str">
        <f>IF(ISERROR(VLOOKUP($A39, Dropdownlisten!$A$3:$F$143, 2, FALSE)), "", VLOOKUP($A39, Dropdownlisten!$A$3:$F$143, 2, FALSE))</f>
        <v>POI</v>
      </c>
      <c r="C39" s="117">
        <f>IF(ISERROR(VLOOKUP($A39, Dropdownlisten!$A$3:$F$143, 3, FALSE)), "", VLOOKUP($A39, Dropdownlisten!$A$3:$F$143, 3, FALSE))</f>
        <v>6000</v>
      </c>
      <c r="D39" s="117" t="str">
        <f>IF(ISERROR(VLOOKUP($A39, Dropdownlisten!$A$3:$F$143, 4, FALSE)), "", VLOOKUP($A39, Dropdownlisten!$A$3:$F$143, 4, FALSE))</f>
        <v>UnterhaltungSportNaherholung</v>
      </c>
      <c r="E39" s="117" t="str">
        <f>IF(ISERROR(VLOOKUP($A39, Dropdownlisten!$A$3:$F$143, 5, FALSE)), "", VLOOKUP($A39, Dropdownlisten!$A$3:$F$143, 5, FALSE))</f>
        <v>6000_017</v>
      </c>
      <c r="F39" s="117" t="str">
        <f>IF(ISERROR(VLOOKUP($A39, Dropdownlisten!$A$3:$F$143, 6, FALSE)), "", VLOOKUP($A39, Dropdownlisten!$A$3:$F$143, 6, FALSE))</f>
        <v>Sportstaette</v>
      </c>
      <c r="G39" s="117" t="str">
        <f>VLOOKUP(E39,Datenstruktur_fuer_R!$D$2:$F$141,3,FALSE)</f>
        <v>Point</v>
      </c>
      <c r="H39" s="120" t="s">
        <v>689</v>
      </c>
      <c r="I39" s="26" t="s">
        <v>756</v>
      </c>
      <c r="J39" s="5" t="s">
        <v>1297</v>
      </c>
      <c r="K39" s="5" t="s">
        <v>762</v>
      </c>
      <c r="L39" s="5">
        <v>1410</v>
      </c>
      <c r="M39" s="5">
        <v>3</v>
      </c>
      <c r="N39" s="5" t="s">
        <v>1173</v>
      </c>
    </row>
    <row r="40" spans="1:14" x14ac:dyDescent="0.35">
      <c r="A40" s="5" t="s">
        <v>720</v>
      </c>
      <c r="B40" s="117" t="str">
        <f>IF(ISERROR(VLOOKUP($A40, Dropdownlisten!$A$3:$F$143, 2, FALSE)), "", VLOOKUP($A40, Dropdownlisten!$A$3:$F$143, 2, FALSE))</f>
        <v>POI</v>
      </c>
      <c r="C40" s="117">
        <f>IF(ISERROR(VLOOKUP($A40, Dropdownlisten!$A$3:$F$143, 3, FALSE)), "", VLOOKUP($A40, Dropdownlisten!$A$3:$F$143, 3, FALSE))</f>
        <v>6000</v>
      </c>
      <c r="D40" s="117" t="str">
        <f>IF(ISERROR(VLOOKUP($A40, Dropdownlisten!$A$3:$F$143, 4, FALSE)), "", VLOOKUP($A40, Dropdownlisten!$A$3:$F$143, 4, FALSE))</f>
        <v>UnterhaltungSportNaherholung</v>
      </c>
      <c r="E40" s="117" t="str">
        <f>IF(ISERROR(VLOOKUP($A40, Dropdownlisten!$A$3:$F$143, 5, FALSE)), "", VLOOKUP($A40, Dropdownlisten!$A$3:$F$143, 5, FALSE))</f>
        <v>6000_017</v>
      </c>
      <c r="F40" s="117" t="str">
        <f>IF(ISERROR(VLOOKUP($A40, Dropdownlisten!$A$3:$F$143, 6, FALSE)), "", VLOOKUP($A40, Dropdownlisten!$A$3:$F$143, 6, FALSE))</f>
        <v>Sportstaette</v>
      </c>
      <c r="G40" s="117" t="str">
        <f>VLOOKUP(E40,Datenstruktur_fuer_R!$D$2:$F$141,3,FALSE)</f>
        <v>Point</v>
      </c>
      <c r="H40" s="120" t="s">
        <v>689</v>
      </c>
      <c r="I40" s="26" t="s">
        <v>756</v>
      </c>
      <c r="J40" s="5" t="s">
        <v>1297</v>
      </c>
      <c r="K40" s="5" t="s">
        <v>762</v>
      </c>
      <c r="L40" s="5">
        <v>1411</v>
      </c>
      <c r="M40" s="5">
        <v>3</v>
      </c>
      <c r="N40" s="5" t="s">
        <v>1173</v>
      </c>
    </row>
    <row r="41" spans="1:14" x14ac:dyDescent="0.35">
      <c r="A41" s="5" t="s">
        <v>720</v>
      </c>
      <c r="B41" s="117" t="str">
        <f>IF(ISERROR(VLOOKUP($A41, Dropdownlisten!$A$3:$F$143, 2, FALSE)), "", VLOOKUP($A41, Dropdownlisten!$A$3:$F$143, 2, FALSE))</f>
        <v>POI</v>
      </c>
      <c r="C41" s="117">
        <f>IF(ISERROR(VLOOKUP($A41, Dropdownlisten!$A$3:$F$143, 3, FALSE)), "", VLOOKUP($A41, Dropdownlisten!$A$3:$F$143, 3, FALSE))</f>
        <v>6000</v>
      </c>
      <c r="D41" s="117" t="str">
        <f>IF(ISERROR(VLOOKUP($A41, Dropdownlisten!$A$3:$F$143, 4, FALSE)), "", VLOOKUP($A41, Dropdownlisten!$A$3:$F$143, 4, FALSE))</f>
        <v>UnterhaltungSportNaherholung</v>
      </c>
      <c r="E41" s="117" t="str">
        <f>IF(ISERROR(VLOOKUP($A41, Dropdownlisten!$A$3:$F$143, 5, FALSE)), "", VLOOKUP($A41, Dropdownlisten!$A$3:$F$143, 5, FALSE))</f>
        <v>6000_017</v>
      </c>
      <c r="F41" s="117" t="str">
        <f>IF(ISERROR(VLOOKUP($A41, Dropdownlisten!$A$3:$F$143, 6, FALSE)), "", VLOOKUP($A41, Dropdownlisten!$A$3:$F$143, 6, FALSE))</f>
        <v>Sportstaette</v>
      </c>
      <c r="G41" s="117" t="str">
        <f>VLOOKUP(E41,Datenstruktur_fuer_R!$D$2:$F$141,3,FALSE)</f>
        <v>Point</v>
      </c>
      <c r="H41" s="120" t="s">
        <v>689</v>
      </c>
      <c r="I41" s="26" t="s">
        <v>756</v>
      </c>
      <c r="J41" s="5" t="s">
        <v>1297</v>
      </c>
      <c r="K41" s="5" t="s">
        <v>762</v>
      </c>
      <c r="L41" s="5">
        <v>1412</v>
      </c>
      <c r="M41" s="5">
        <v>3</v>
      </c>
      <c r="N41" s="5" t="s">
        <v>1173</v>
      </c>
    </row>
    <row r="42" spans="1:14" x14ac:dyDescent="0.35">
      <c r="A42" s="5" t="s">
        <v>720</v>
      </c>
      <c r="B42" s="117" t="str">
        <f>IF(ISERROR(VLOOKUP($A42, Dropdownlisten!$A$3:$F$143, 2, FALSE)), "", VLOOKUP($A42, Dropdownlisten!$A$3:$F$143, 2, FALSE))</f>
        <v>POI</v>
      </c>
      <c r="C42" s="117">
        <f>IF(ISERROR(VLOOKUP($A42, Dropdownlisten!$A$3:$F$143, 3, FALSE)), "", VLOOKUP($A42, Dropdownlisten!$A$3:$F$143, 3, FALSE))</f>
        <v>6000</v>
      </c>
      <c r="D42" s="117" t="str">
        <f>IF(ISERROR(VLOOKUP($A42, Dropdownlisten!$A$3:$F$143, 4, FALSE)), "", VLOOKUP($A42, Dropdownlisten!$A$3:$F$143, 4, FALSE))</f>
        <v>UnterhaltungSportNaherholung</v>
      </c>
      <c r="E42" s="117" t="str">
        <f>IF(ISERROR(VLOOKUP($A42, Dropdownlisten!$A$3:$F$143, 5, FALSE)), "", VLOOKUP($A42, Dropdownlisten!$A$3:$F$143, 5, FALSE))</f>
        <v>6000_017</v>
      </c>
      <c r="F42" s="117" t="str">
        <f>IF(ISERROR(VLOOKUP($A42, Dropdownlisten!$A$3:$F$143, 6, FALSE)), "", VLOOKUP($A42, Dropdownlisten!$A$3:$F$143, 6, FALSE))</f>
        <v>Sportstaette</v>
      </c>
      <c r="G42" s="117" t="str">
        <f>VLOOKUP(E42,Datenstruktur_fuer_R!$D$2:$F$141,3,FALSE)</f>
        <v>Point</v>
      </c>
      <c r="H42" s="120" t="s">
        <v>689</v>
      </c>
      <c r="I42" s="26" t="s">
        <v>756</v>
      </c>
      <c r="J42" s="5" t="s">
        <v>1297</v>
      </c>
      <c r="K42" s="5" t="s">
        <v>762</v>
      </c>
      <c r="L42" s="5">
        <v>1420</v>
      </c>
      <c r="M42" s="5">
        <v>3</v>
      </c>
      <c r="N42" s="5" t="s">
        <v>1173</v>
      </c>
    </row>
    <row r="43" spans="1:14" x14ac:dyDescent="0.35">
      <c r="A43" s="5" t="s">
        <v>720</v>
      </c>
      <c r="B43" s="117" t="str">
        <f>IF(ISERROR(VLOOKUP($A43, Dropdownlisten!$A$3:$F$143, 2, FALSE)), "", VLOOKUP($A43, Dropdownlisten!$A$3:$F$143, 2, FALSE))</f>
        <v>POI</v>
      </c>
      <c r="C43" s="117">
        <f>IF(ISERROR(VLOOKUP($A43, Dropdownlisten!$A$3:$F$143, 3, FALSE)), "", VLOOKUP($A43, Dropdownlisten!$A$3:$F$143, 3, FALSE))</f>
        <v>6000</v>
      </c>
      <c r="D43" s="117" t="str">
        <f>IF(ISERROR(VLOOKUP($A43, Dropdownlisten!$A$3:$F$143, 4, FALSE)), "", VLOOKUP($A43, Dropdownlisten!$A$3:$F$143, 4, FALSE))</f>
        <v>UnterhaltungSportNaherholung</v>
      </c>
      <c r="E43" s="117" t="str">
        <f>IF(ISERROR(VLOOKUP($A43, Dropdownlisten!$A$3:$F$143, 5, FALSE)), "", VLOOKUP($A43, Dropdownlisten!$A$3:$F$143, 5, FALSE))</f>
        <v>6000_017</v>
      </c>
      <c r="F43" s="117" t="str">
        <f>IF(ISERROR(VLOOKUP($A43, Dropdownlisten!$A$3:$F$143, 6, FALSE)), "", VLOOKUP($A43, Dropdownlisten!$A$3:$F$143, 6, FALSE))</f>
        <v>Sportstaette</v>
      </c>
      <c r="G43" s="117" t="str">
        <f>VLOOKUP(E43,Datenstruktur_fuer_R!$D$2:$F$141,3,FALSE)</f>
        <v>Point</v>
      </c>
      <c r="H43" s="120" t="s">
        <v>689</v>
      </c>
      <c r="I43" s="26" t="s">
        <v>756</v>
      </c>
      <c r="J43" s="5" t="s">
        <v>1297</v>
      </c>
      <c r="K43" s="5" t="s">
        <v>762</v>
      </c>
      <c r="L43" s="5">
        <v>1430</v>
      </c>
      <c r="M43" s="5">
        <v>3</v>
      </c>
      <c r="N43" s="5" t="s">
        <v>1173</v>
      </c>
    </row>
    <row r="44" spans="1:14" x14ac:dyDescent="0.35">
      <c r="A44" s="5" t="s">
        <v>720</v>
      </c>
      <c r="B44" s="117" t="str">
        <f>IF(ISERROR(VLOOKUP($A44, Dropdownlisten!$A$3:$F$143, 2, FALSE)), "", VLOOKUP($A44, Dropdownlisten!$A$3:$F$143, 2, FALSE))</f>
        <v>POI</v>
      </c>
      <c r="C44" s="117">
        <f>IF(ISERROR(VLOOKUP($A44, Dropdownlisten!$A$3:$F$143, 3, FALSE)), "", VLOOKUP($A44, Dropdownlisten!$A$3:$F$143, 3, FALSE))</f>
        <v>6000</v>
      </c>
      <c r="D44" s="117" t="str">
        <f>IF(ISERROR(VLOOKUP($A44, Dropdownlisten!$A$3:$F$143, 4, FALSE)), "", VLOOKUP($A44, Dropdownlisten!$A$3:$F$143, 4, FALSE))</f>
        <v>UnterhaltungSportNaherholung</v>
      </c>
      <c r="E44" s="117" t="str">
        <f>IF(ISERROR(VLOOKUP($A44, Dropdownlisten!$A$3:$F$143, 5, FALSE)), "", VLOOKUP($A44, Dropdownlisten!$A$3:$F$143, 5, FALSE))</f>
        <v>6000_017</v>
      </c>
      <c r="F44" s="117" t="str">
        <f>IF(ISERROR(VLOOKUP($A44, Dropdownlisten!$A$3:$F$143, 6, FALSE)), "", VLOOKUP($A44, Dropdownlisten!$A$3:$F$143, 6, FALSE))</f>
        <v>Sportstaette</v>
      </c>
      <c r="G44" s="117" t="str">
        <f>VLOOKUP(E44,Datenstruktur_fuer_R!$D$2:$F$141,3,FALSE)</f>
        <v>Point</v>
      </c>
      <c r="H44" s="120" t="s">
        <v>689</v>
      </c>
      <c r="I44" s="26" t="s">
        <v>756</v>
      </c>
      <c r="J44" s="5" t="s">
        <v>1297</v>
      </c>
      <c r="K44" s="5" t="s">
        <v>762</v>
      </c>
      <c r="L44" s="5">
        <v>1431</v>
      </c>
      <c r="M44" s="5">
        <v>3</v>
      </c>
      <c r="N44" s="5" t="s">
        <v>1173</v>
      </c>
    </row>
    <row r="45" spans="1:14" x14ac:dyDescent="0.35">
      <c r="A45" s="5" t="s">
        <v>720</v>
      </c>
      <c r="B45" s="117" t="str">
        <f>IF(ISERROR(VLOOKUP($A45, Dropdownlisten!$A$3:$F$143, 2, FALSE)), "", VLOOKUP($A45, Dropdownlisten!$A$3:$F$143, 2, FALSE))</f>
        <v>POI</v>
      </c>
      <c r="C45" s="117">
        <f>IF(ISERROR(VLOOKUP($A45, Dropdownlisten!$A$3:$F$143, 3, FALSE)), "", VLOOKUP($A45, Dropdownlisten!$A$3:$F$143, 3, FALSE))</f>
        <v>6000</v>
      </c>
      <c r="D45" s="117" t="str">
        <f>IF(ISERROR(VLOOKUP($A45, Dropdownlisten!$A$3:$F$143, 4, FALSE)), "", VLOOKUP($A45, Dropdownlisten!$A$3:$F$143, 4, FALSE))</f>
        <v>UnterhaltungSportNaherholung</v>
      </c>
      <c r="E45" s="117" t="str">
        <f>IF(ISERROR(VLOOKUP($A45, Dropdownlisten!$A$3:$F$143, 5, FALSE)), "", VLOOKUP($A45, Dropdownlisten!$A$3:$F$143, 5, FALSE))</f>
        <v>6000_017</v>
      </c>
      <c r="F45" s="117" t="str">
        <f>IF(ISERROR(VLOOKUP($A45, Dropdownlisten!$A$3:$F$143, 6, FALSE)), "", VLOOKUP($A45, Dropdownlisten!$A$3:$F$143, 6, FALSE))</f>
        <v>Sportstaette</v>
      </c>
      <c r="G45" s="117" t="str">
        <f>VLOOKUP(E45,Datenstruktur_fuer_R!$D$2:$F$141,3,FALSE)</f>
        <v>Point</v>
      </c>
      <c r="H45" s="120" t="s">
        <v>689</v>
      </c>
      <c r="I45" s="26" t="s">
        <v>756</v>
      </c>
      <c r="J45" s="5" t="s">
        <v>1297</v>
      </c>
      <c r="K45" s="5" t="s">
        <v>762</v>
      </c>
      <c r="L45" s="5">
        <v>1432</v>
      </c>
      <c r="M45" s="5">
        <v>3</v>
      </c>
      <c r="N45" s="5" t="s">
        <v>1173</v>
      </c>
    </row>
    <row r="46" spans="1:14" x14ac:dyDescent="0.35">
      <c r="A46" s="5" t="s">
        <v>720</v>
      </c>
      <c r="B46" s="117" t="str">
        <f>IF(ISERROR(VLOOKUP($A46, Dropdownlisten!$A$3:$F$143, 2, FALSE)), "", VLOOKUP($A46, Dropdownlisten!$A$3:$F$143, 2, FALSE))</f>
        <v>POI</v>
      </c>
      <c r="C46" s="117">
        <f>IF(ISERROR(VLOOKUP($A46, Dropdownlisten!$A$3:$F$143, 3, FALSE)), "", VLOOKUP($A46, Dropdownlisten!$A$3:$F$143, 3, FALSE))</f>
        <v>6000</v>
      </c>
      <c r="D46" s="117" t="str">
        <f>IF(ISERROR(VLOOKUP($A46, Dropdownlisten!$A$3:$F$143, 4, FALSE)), "", VLOOKUP($A46, Dropdownlisten!$A$3:$F$143, 4, FALSE))</f>
        <v>UnterhaltungSportNaherholung</v>
      </c>
      <c r="E46" s="117" t="str">
        <f>IF(ISERROR(VLOOKUP($A46, Dropdownlisten!$A$3:$F$143, 5, FALSE)), "", VLOOKUP($A46, Dropdownlisten!$A$3:$F$143, 5, FALSE))</f>
        <v>6000_017</v>
      </c>
      <c r="F46" s="117" t="str">
        <f>IF(ISERROR(VLOOKUP($A46, Dropdownlisten!$A$3:$F$143, 6, FALSE)), "", VLOOKUP($A46, Dropdownlisten!$A$3:$F$143, 6, FALSE))</f>
        <v>Sportstaette</v>
      </c>
      <c r="G46" s="117" t="str">
        <f>VLOOKUP(E46,Datenstruktur_fuer_R!$D$2:$F$141,3,FALSE)</f>
        <v>Point</v>
      </c>
      <c r="H46" s="120" t="s">
        <v>689</v>
      </c>
      <c r="I46" s="26" t="s">
        <v>756</v>
      </c>
      <c r="J46" s="5" t="s">
        <v>1297</v>
      </c>
      <c r="K46" s="5" t="s">
        <v>762</v>
      </c>
      <c r="L46" s="5">
        <v>1440</v>
      </c>
      <c r="M46" s="5">
        <v>3</v>
      </c>
      <c r="N46" s="5" t="s">
        <v>1173</v>
      </c>
    </row>
    <row r="47" spans="1:14" x14ac:dyDescent="0.35">
      <c r="A47" s="5" t="s">
        <v>720</v>
      </c>
      <c r="B47" s="117" t="str">
        <f>IF(ISERROR(VLOOKUP($A47, Dropdownlisten!$A$3:$F$143, 2, FALSE)), "", VLOOKUP($A47, Dropdownlisten!$A$3:$F$143, 2, FALSE))</f>
        <v>POI</v>
      </c>
      <c r="C47" s="117">
        <f>IF(ISERROR(VLOOKUP($A47, Dropdownlisten!$A$3:$F$143, 3, FALSE)), "", VLOOKUP($A47, Dropdownlisten!$A$3:$F$143, 3, FALSE))</f>
        <v>6000</v>
      </c>
      <c r="D47" s="117" t="str">
        <f>IF(ISERROR(VLOOKUP($A47, Dropdownlisten!$A$3:$F$143, 4, FALSE)), "", VLOOKUP($A47, Dropdownlisten!$A$3:$F$143, 4, FALSE))</f>
        <v>UnterhaltungSportNaherholung</v>
      </c>
      <c r="E47" s="117" t="str">
        <f>IF(ISERROR(VLOOKUP($A47, Dropdownlisten!$A$3:$F$143, 5, FALSE)), "", VLOOKUP($A47, Dropdownlisten!$A$3:$F$143, 5, FALSE))</f>
        <v>6000_017</v>
      </c>
      <c r="F47" s="117" t="str">
        <f>IF(ISERROR(VLOOKUP($A47, Dropdownlisten!$A$3:$F$143, 6, FALSE)), "", VLOOKUP($A47, Dropdownlisten!$A$3:$F$143, 6, FALSE))</f>
        <v>Sportstaette</v>
      </c>
      <c r="G47" s="117" t="str">
        <f>VLOOKUP(E47,Datenstruktur_fuer_R!$D$2:$F$141,3,FALSE)</f>
        <v>Point</v>
      </c>
      <c r="H47" s="120" t="s">
        <v>689</v>
      </c>
      <c r="I47" s="26" t="s">
        <v>756</v>
      </c>
      <c r="J47" s="5" t="s">
        <v>1297</v>
      </c>
      <c r="K47" s="5" t="s">
        <v>762</v>
      </c>
      <c r="L47" s="5">
        <v>1450</v>
      </c>
      <c r="M47" s="5">
        <v>3</v>
      </c>
      <c r="N47" s="5" t="s">
        <v>1173</v>
      </c>
    </row>
    <row r="48" spans="1:14" x14ac:dyDescent="0.35">
      <c r="A48" s="5" t="s">
        <v>720</v>
      </c>
      <c r="B48" s="117" t="str">
        <f>IF(ISERROR(VLOOKUP($A48, Dropdownlisten!$A$3:$F$143, 2, FALSE)), "", VLOOKUP($A48, Dropdownlisten!$A$3:$F$143, 2, FALSE))</f>
        <v>POI</v>
      </c>
      <c r="C48" s="117">
        <f>IF(ISERROR(VLOOKUP($A48, Dropdownlisten!$A$3:$F$143, 3, FALSE)), "", VLOOKUP($A48, Dropdownlisten!$A$3:$F$143, 3, FALSE))</f>
        <v>6000</v>
      </c>
      <c r="D48" s="117" t="str">
        <f>IF(ISERROR(VLOOKUP($A48, Dropdownlisten!$A$3:$F$143, 4, FALSE)), "", VLOOKUP($A48, Dropdownlisten!$A$3:$F$143, 4, FALSE))</f>
        <v>UnterhaltungSportNaherholung</v>
      </c>
      <c r="E48" s="117" t="str">
        <f>IF(ISERROR(VLOOKUP($A48, Dropdownlisten!$A$3:$F$143, 5, FALSE)), "", VLOOKUP($A48, Dropdownlisten!$A$3:$F$143, 5, FALSE))</f>
        <v>6000_017</v>
      </c>
      <c r="F48" s="117" t="str">
        <f>IF(ISERROR(VLOOKUP($A48, Dropdownlisten!$A$3:$F$143, 6, FALSE)), "", VLOOKUP($A48, Dropdownlisten!$A$3:$F$143, 6, FALSE))</f>
        <v>Sportstaette</v>
      </c>
      <c r="G48" s="117" t="str">
        <f>VLOOKUP(E48,Datenstruktur_fuer_R!$D$2:$F$141,3,FALSE)</f>
        <v>Point</v>
      </c>
      <c r="H48" s="120" t="s">
        <v>689</v>
      </c>
      <c r="I48" s="26" t="s">
        <v>756</v>
      </c>
      <c r="J48" s="5" t="s">
        <v>1297</v>
      </c>
      <c r="K48" s="5" t="s">
        <v>762</v>
      </c>
      <c r="L48" s="5">
        <v>1470</v>
      </c>
      <c r="M48" s="5">
        <v>3</v>
      </c>
      <c r="N48" s="5" t="s">
        <v>1173</v>
      </c>
    </row>
    <row r="49" spans="1:14" x14ac:dyDescent="0.35">
      <c r="A49" s="5" t="s">
        <v>720</v>
      </c>
      <c r="B49" s="117" t="str">
        <f>IF(ISERROR(VLOOKUP($A49, Dropdownlisten!$A$3:$F$143, 2, FALSE)), "", VLOOKUP($A49, Dropdownlisten!$A$3:$F$143, 2, FALSE))</f>
        <v>POI</v>
      </c>
      <c r="C49" s="117">
        <f>IF(ISERROR(VLOOKUP($A49, Dropdownlisten!$A$3:$F$143, 3, FALSE)), "", VLOOKUP($A49, Dropdownlisten!$A$3:$F$143, 3, FALSE))</f>
        <v>6000</v>
      </c>
      <c r="D49" s="117" t="str">
        <f>IF(ISERROR(VLOOKUP($A49, Dropdownlisten!$A$3:$F$143, 4, FALSE)), "", VLOOKUP($A49, Dropdownlisten!$A$3:$F$143, 4, FALSE))</f>
        <v>UnterhaltungSportNaherholung</v>
      </c>
      <c r="E49" s="117" t="str">
        <f>IF(ISERROR(VLOOKUP($A49, Dropdownlisten!$A$3:$F$143, 5, FALSE)), "", VLOOKUP($A49, Dropdownlisten!$A$3:$F$143, 5, FALSE))</f>
        <v>6000_017</v>
      </c>
      <c r="F49" s="117" t="str">
        <f>IF(ISERROR(VLOOKUP($A49, Dropdownlisten!$A$3:$F$143, 6, FALSE)), "", VLOOKUP($A49, Dropdownlisten!$A$3:$F$143, 6, FALSE))</f>
        <v>Sportstaette</v>
      </c>
      <c r="G49" s="117" t="str">
        <f>VLOOKUP(E49,Datenstruktur_fuer_R!$D$2:$F$141,3,FALSE)</f>
        <v>Point</v>
      </c>
      <c r="H49" s="120" t="s">
        <v>689</v>
      </c>
      <c r="I49" s="26" t="s">
        <v>756</v>
      </c>
      <c r="J49" s="5" t="s">
        <v>1297</v>
      </c>
      <c r="K49" s="5" t="s">
        <v>762</v>
      </c>
      <c r="L49" s="5">
        <v>1480</v>
      </c>
      <c r="M49" s="5">
        <v>3</v>
      </c>
      <c r="N49" s="5" t="s">
        <v>1173</v>
      </c>
    </row>
    <row r="50" spans="1:14" x14ac:dyDescent="0.35">
      <c r="A50" s="5" t="s">
        <v>720</v>
      </c>
      <c r="B50" s="117" t="str">
        <f>IF(ISERROR(VLOOKUP($A50, Dropdownlisten!$A$3:$F$143, 2, FALSE)), "", VLOOKUP($A50, Dropdownlisten!$A$3:$F$143, 2, FALSE))</f>
        <v>POI</v>
      </c>
      <c r="C50" s="117">
        <f>IF(ISERROR(VLOOKUP($A50, Dropdownlisten!$A$3:$F$143, 3, FALSE)), "", VLOOKUP($A50, Dropdownlisten!$A$3:$F$143, 3, FALSE))</f>
        <v>6000</v>
      </c>
      <c r="D50" s="117" t="str">
        <f>IF(ISERROR(VLOOKUP($A50, Dropdownlisten!$A$3:$F$143, 4, FALSE)), "", VLOOKUP($A50, Dropdownlisten!$A$3:$F$143, 4, FALSE))</f>
        <v>UnterhaltungSportNaherholung</v>
      </c>
      <c r="E50" s="117" t="str">
        <f>IF(ISERROR(VLOOKUP($A50, Dropdownlisten!$A$3:$F$143, 5, FALSE)), "", VLOOKUP($A50, Dropdownlisten!$A$3:$F$143, 5, FALSE))</f>
        <v>6000_017</v>
      </c>
      <c r="F50" s="117" t="str">
        <f>IF(ISERROR(VLOOKUP($A50, Dropdownlisten!$A$3:$F$143, 6, FALSE)), "", VLOOKUP($A50, Dropdownlisten!$A$3:$F$143, 6, FALSE))</f>
        <v>Sportstaette</v>
      </c>
      <c r="G50" s="117" t="str">
        <f>VLOOKUP(E50,Datenstruktur_fuer_R!$D$2:$F$141,3,FALSE)</f>
        <v>Point</v>
      </c>
      <c r="H50" s="120" t="s">
        <v>689</v>
      </c>
      <c r="I50" s="26" t="s">
        <v>756</v>
      </c>
      <c r="J50" s="5" t="s">
        <v>1324</v>
      </c>
      <c r="K50" s="5" t="s">
        <v>757</v>
      </c>
      <c r="L50" s="5">
        <v>4100</v>
      </c>
      <c r="M50" s="5">
        <v>3</v>
      </c>
      <c r="N50" s="5" t="s">
        <v>1173</v>
      </c>
    </row>
    <row r="51" spans="1:14" x14ac:dyDescent="0.35">
      <c r="A51" s="5" t="s">
        <v>720</v>
      </c>
      <c r="B51" s="117" t="str">
        <f>IF(ISERROR(VLOOKUP($A51, Dropdownlisten!$A$3:$F$143, 2, FALSE)), "", VLOOKUP($A51, Dropdownlisten!$A$3:$F$143, 2, FALSE))</f>
        <v>POI</v>
      </c>
      <c r="C51" s="117">
        <f>IF(ISERROR(VLOOKUP($A51, Dropdownlisten!$A$3:$F$143, 3, FALSE)), "", VLOOKUP($A51, Dropdownlisten!$A$3:$F$143, 3, FALSE))</f>
        <v>6000</v>
      </c>
      <c r="D51" s="117" t="str">
        <f>IF(ISERROR(VLOOKUP($A51, Dropdownlisten!$A$3:$F$143, 4, FALSE)), "", VLOOKUP($A51, Dropdownlisten!$A$3:$F$143, 4, FALSE))</f>
        <v>UnterhaltungSportNaherholung</v>
      </c>
      <c r="E51" s="117" t="str">
        <f>IF(ISERROR(VLOOKUP($A51, Dropdownlisten!$A$3:$F$143, 5, FALSE)), "", VLOOKUP($A51, Dropdownlisten!$A$3:$F$143, 5, FALSE))</f>
        <v>6000_017</v>
      </c>
      <c r="F51" s="117" t="str">
        <f>IF(ISERROR(VLOOKUP($A51, Dropdownlisten!$A$3:$F$143, 6, FALSE)), "", VLOOKUP($A51, Dropdownlisten!$A$3:$F$143, 6, FALSE))</f>
        <v>Sportstaette</v>
      </c>
      <c r="G51" s="117" t="str">
        <f>VLOOKUP(E51,Datenstruktur_fuer_R!$D$2:$F$141,3,FALSE)</f>
        <v>Point</v>
      </c>
      <c r="H51" s="120" t="s">
        <v>689</v>
      </c>
      <c r="I51" s="26" t="s">
        <v>756</v>
      </c>
      <c r="J51" s="5" t="s">
        <v>1324</v>
      </c>
      <c r="K51" s="5" t="s">
        <v>757</v>
      </c>
      <c r="L51" s="5">
        <v>4101</v>
      </c>
      <c r="M51" s="5">
        <v>3</v>
      </c>
      <c r="N51" s="5" t="s">
        <v>1173</v>
      </c>
    </row>
    <row r="52" spans="1:14" x14ac:dyDescent="0.35">
      <c r="A52" s="5" t="s">
        <v>720</v>
      </c>
      <c r="B52" s="117" t="str">
        <f>IF(ISERROR(VLOOKUP($A52, Dropdownlisten!$A$3:$F$143, 2, FALSE)), "", VLOOKUP($A52, Dropdownlisten!$A$3:$F$143, 2, FALSE))</f>
        <v>POI</v>
      </c>
      <c r="C52" s="117">
        <f>IF(ISERROR(VLOOKUP($A52, Dropdownlisten!$A$3:$F$143, 3, FALSE)), "", VLOOKUP($A52, Dropdownlisten!$A$3:$F$143, 3, FALSE))</f>
        <v>6000</v>
      </c>
      <c r="D52" s="117" t="str">
        <f>IF(ISERROR(VLOOKUP($A52, Dropdownlisten!$A$3:$F$143, 4, FALSE)), "", VLOOKUP($A52, Dropdownlisten!$A$3:$F$143, 4, FALSE))</f>
        <v>UnterhaltungSportNaherholung</v>
      </c>
      <c r="E52" s="117" t="str">
        <f>IF(ISERROR(VLOOKUP($A52, Dropdownlisten!$A$3:$F$143, 5, FALSE)), "", VLOOKUP($A52, Dropdownlisten!$A$3:$F$143, 5, FALSE))</f>
        <v>6000_017</v>
      </c>
      <c r="F52" s="117" t="str">
        <f>IF(ISERROR(VLOOKUP($A52, Dropdownlisten!$A$3:$F$143, 6, FALSE)), "", VLOOKUP($A52, Dropdownlisten!$A$3:$F$143, 6, FALSE))</f>
        <v>Sportstaette</v>
      </c>
      <c r="G52" s="117" t="str">
        <f>VLOOKUP(E52,Datenstruktur_fuer_R!$D$2:$F$141,3,FALSE)</f>
        <v>Point</v>
      </c>
      <c r="H52" s="120" t="s">
        <v>689</v>
      </c>
      <c r="I52" s="26" t="s">
        <v>756</v>
      </c>
      <c r="J52" s="5" t="s">
        <v>1324</v>
      </c>
      <c r="K52" s="5" t="s">
        <v>757</v>
      </c>
      <c r="L52" s="5">
        <v>4001</v>
      </c>
      <c r="M52" s="5">
        <v>3</v>
      </c>
      <c r="N52" s="5" t="s">
        <v>1173</v>
      </c>
    </row>
    <row r="53" spans="1:14" x14ac:dyDescent="0.35">
      <c r="A53" s="5" t="s">
        <v>720</v>
      </c>
      <c r="B53" s="117" t="str">
        <f>IF(ISERROR(VLOOKUP($A53, Dropdownlisten!$A$3:$F$143, 2, FALSE)), "", VLOOKUP($A53, Dropdownlisten!$A$3:$F$143, 2, FALSE))</f>
        <v>POI</v>
      </c>
      <c r="C53" s="117">
        <f>IF(ISERROR(VLOOKUP($A53, Dropdownlisten!$A$3:$F$143, 3, FALSE)), "", VLOOKUP($A53, Dropdownlisten!$A$3:$F$143, 3, FALSE))</f>
        <v>6000</v>
      </c>
      <c r="D53" s="117" t="str">
        <f>IF(ISERROR(VLOOKUP($A53, Dropdownlisten!$A$3:$F$143, 4, FALSE)), "", VLOOKUP($A53, Dropdownlisten!$A$3:$F$143, 4, FALSE))</f>
        <v>UnterhaltungSportNaherholung</v>
      </c>
      <c r="E53" s="117" t="str">
        <f>IF(ISERROR(VLOOKUP($A53, Dropdownlisten!$A$3:$F$143, 5, FALSE)), "", VLOOKUP($A53, Dropdownlisten!$A$3:$F$143, 5, FALSE))</f>
        <v>6000_017</v>
      </c>
      <c r="F53" s="117" t="str">
        <f>IF(ISERROR(VLOOKUP($A53, Dropdownlisten!$A$3:$F$143, 6, FALSE)), "", VLOOKUP($A53, Dropdownlisten!$A$3:$F$143, 6, FALSE))</f>
        <v>Sportstaette</v>
      </c>
      <c r="G53" s="117" t="str">
        <f>VLOOKUP(E53,Datenstruktur_fuer_R!$D$2:$F$141,3,FALSE)</f>
        <v>Point</v>
      </c>
      <c r="H53" s="120" t="s">
        <v>689</v>
      </c>
      <c r="I53" s="26" t="s">
        <v>756</v>
      </c>
      <c r="J53" s="5" t="s">
        <v>1324</v>
      </c>
      <c r="K53" s="5" t="s">
        <v>757</v>
      </c>
      <c r="L53" s="5">
        <v>4110</v>
      </c>
      <c r="M53" s="5">
        <v>3</v>
      </c>
      <c r="N53" s="5" t="s">
        <v>1173</v>
      </c>
    </row>
    <row r="54" spans="1:14" x14ac:dyDescent="0.35">
      <c r="A54" s="5" t="s">
        <v>720</v>
      </c>
      <c r="B54" s="117" t="str">
        <f>IF(ISERROR(VLOOKUP($A54, Dropdownlisten!$A$3:$F$143, 2, FALSE)), "", VLOOKUP($A54, Dropdownlisten!$A$3:$F$143, 2, FALSE))</f>
        <v>POI</v>
      </c>
      <c r="C54" s="117">
        <f>IF(ISERROR(VLOOKUP($A54, Dropdownlisten!$A$3:$F$143, 3, FALSE)), "", VLOOKUP($A54, Dropdownlisten!$A$3:$F$143, 3, FALSE))</f>
        <v>6000</v>
      </c>
      <c r="D54" s="117" t="str">
        <f>IF(ISERROR(VLOOKUP($A54, Dropdownlisten!$A$3:$F$143, 4, FALSE)), "", VLOOKUP($A54, Dropdownlisten!$A$3:$F$143, 4, FALSE))</f>
        <v>UnterhaltungSportNaherholung</v>
      </c>
      <c r="E54" s="117" t="str">
        <f>IF(ISERROR(VLOOKUP($A54, Dropdownlisten!$A$3:$F$143, 5, FALSE)), "", VLOOKUP($A54, Dropdownlisten!$A$3:$F$143, 5, FALSE))</f>
        <v>6000_017</v>
      </c>
      <c r="F54" s="117" t="str">
        <f>IF(ISERROR(VLOOKUP($A54, Dropdownlisten!$A$3:$F$143, 6, FALSE)), "", VLOOKUP($A54, Dropdownlisten!$A$3:$F$143, 6, FALSE))</f>
        <v>Sportstaette</v>
      </c>
      <c r="G54" s="117" t="str">
        <f>VLOOKUP(E54,Datenstruktur_fuer_R!$D$2:$F$141,3,FALSE)</f>
        <v>Point</v>
      </c>
      <c r="H54" s="120" t="s">
        <v>689</v>
      </c>
      <c r="I54" s="26" t="s">
        <v>756</v>
      </c>
      <c r="J54" s="5" t="s">
        <v>1324</v>
      </c>
      <c r="K54" s="5" t="s">
        <v>757</v>
      </c>
      <c r="L54" s="5">
        <v>4120</v>
      </c>
      <c r="M54" s="5">
        <v>3</v>
      </c>
      <c r="N54" s="5" t="s">
        <v>1173</v>
      </c>
    </row>
    <row r="55" spans="1:14" x14ac:dyDescent="0.35">
      <c r="A55" s="5" t="s">
        <v>720</v>
      </c>
      <c r="B55" s="117" t="str">
        <f>IF(ISERROR(VLOOKUP($A55, Dropdownlisten!$A$3:$F$143, 2, FALSE)), "", VLOOKUP($A55, Dropdownlisten!$A$3:$F$143, 2, FALSE))</f>
        <v>POI</v>
      </c>
      <c r="C55" s="117">
        <f>IF(ISERROR(VLOOKUP($A55, Dropdownlisten!$A$3:$F$143, 3, FALSE)), "", VLOOKUP($A55, Dropdownlisten!$A$3:$F$143, 3, FALSE))</f>
        <v>6000</v>
      </c>
      <c r="D55" s="117" t="str">
        <f>IF(ISERROR(VLOOKUP($A55, Dropdownlisten!$A$3:$F$143, 4, FALSE)), "", VLOOKUP($A55, Dropdownlisten!$A$3:$F$143, 4, FALSE))</f>
        <v>UnterhaltungSportNaherholung</v>
      </c>
      <c r="E55" s="117" t="str">
        <f>IF(ISERROR(VLOOKUP($A55, Dropdownlisten!$A$3:$F$143, 5, FALSE)), "", VLOOKUP($A55, Dropdownlisten!$A$3:$F$143, 5, FALSE))</f>
        <v>6000_017</v>
      </c>
      <c r="F55" s="117" t="str">
        <f>IF(ISERROR(VLOOKUP($A55, Dropdownlisten!$A$3:$F$143, 6, FALSE)), "", VLOOKUP($A55, Dropdownlisten!$A$3:$F$143, 6, FALSE))</f>
        <v>Sportstaette</v>
      </c>
      <c r="G55" s="117" t="str">
        <f>VLOOKUP(E55,Datenstruktur_fuer_R!$D$2:$F$141,3,FALSE)</f>
        <v>Point</v>
      </c>
      <c r="H55" s="120" t="s">
        <v>689</v>
      </c>
      <c r="I55" s="26" t="s">
        <v>756</v>
      </c>
      <c r="J55" s="5" t="s">
        <v>1324</v>
      </c>
      <c r="K55" s="5" t="s">
        <v>757</v>
      </c>
      <c r="L55" s="5">
        <v>4130</v>
      </c>
      <c r="M55" s="5">
        <v>3</v>
      </c>
      <c r="N55" s="5" t="s">
        <v>1173</v>
      </c>
    </row>
    <row r="56" spans="1:14" x14ac:dyDescent="0.35">
      <c r="A56" s="5" t="s">
        <v>720</v>
      </c>
      <c r="B56" s="117" t="str">
        <f>IF(ISERROR(VLOOKUP($A56, Dropdownlisten!$A$3:$F$143, 2, FALSE)), "", VLOOKUP($A56, Dropdownlisten!$A$3:$F$143, 2, FALSE))</f>
        <v>POI</v>
      </c>
      <c r="C56" s="117">
        <f>IF(ISERROR(VLOOKUP($A56, Dropdownlisten!$A$3:$F$143, 3, FALSE)), "", VLOOKUP($A56, Dropdownlisten!$A$3:$F$143, 3, FALSE))</f>
        <v>6000</v>
      </c>
      <c r="D56" s="117" t="str">
        <f>IF(ISERROR(VLOOKUP($A56, Dropdownlisten!$A$3:$F$143, 4, FALSE)), "", VLOOKUP($A56, Dropdownlisten!$A$3:$F$143, 4, FALSE))</f>
        <v>UnterhaltungSportNaherholung</v>
      </c>
      <c r="E56" s="117" t="str">
        <f>IF(ISERROR(VLOOKUP($A56, Dropdownlisten!$A$3:$F$143, 5, FALSE)), "", VLOOKUP($A56, Dropdownlisten!$A$3:$F$143, 5, FALSE))</f>
        <v>6000_017</v>
      </c>
      <c r="F56" s="117" t="str">
        <f>IF(ISERROR(VLOOKUP($A56, Dropdownlisten!$A$3:$F$143, 6, FALSE)), "", VLOOKUP($A56, Dropdownlisten!$A$3:$F$143, 6, FALSE))</f>
        <v>Sportstaette</v>
      </c>
      <c r="G56" s="117" t="str">
        <f>VLOOKUP(E56,Datenstruktur_fuer_R!$D$2:$F$141,3,FALSE)</f>
        <v>Point</v>
      </c>
      <c r="H56" s="120" t="s">
        <v>689</v>
      </c>
      <c r="I56" s="26" t="s">
        <v>756</v>
      </c>
      <c r="J56" s="5" t="s">
        <v>1324</v>
      </c>
      <c r="K56" s="5" t="s">
        <v>757</v>
      </c>
      <c r="L56" s="5">
        <v>4140</v>
      </c>
      <c r="M56" s="5">
        <v>3</v>
      </c>
      <c r="N56" s="5" t="s">
        <v>1173</v>
      </c>
    </row>
    <row r="57" spans="1:14" x14ac:dyDescent="0.35">
      <c r="A57" s="5" t="s">
        <v>720</v>
      </c>
      <c r="B57" s="117" t="str">
        <f>IF(ISERROR(VLOOKUP($A57, Dropdownlisten!$A$3:$F$143, 2, FALSE)), "", VLOOKUP($A57, Dropdownlisten!$A$3:$F$143, 2, FALSE))</f>
        <v>POI</v>
      </c>
      <c r="C57" s="117">
        <f>IF(ISERROR(VLOOKUP($A57, Dropdownlisten!$A$3:$F$143, 3, FALSE)), "", VLOOKUP($A57, Dropdownlisten!$A$3:$F$143, 3, FALSE))</f>
        <v>6000</v>
      </c>
      <c r="D57" s="117" t="str">
        <f>IF(ISERROR(VLOOKUP($A57, Dropdownlisten!$A$3:$F$143, 4, FALSE)), "", VLOOKUP($A57, Dropdownlisten!$A$3:$F$143, 4, FALSE))</f>
        <v>UnterhaltungSportNaherholung</v>
      </c>
      <c r="E57" s="117" t="str">
        <f>IF(ISERROR(VLOOKUP($A57, Dropdownlisten!$A$3:$F$143, 5, FALSE)), "", VLOOKUP($A57, Dropdownlisten!$A$3:$F$143, 5, FALSE))</f>
        <v>6000_017</v>
      </c>
      <c r="F57" s="117" t="str">
        <f>IF(ISERROR(VLOOKUP($A57, Dropdownlisten!$A$3:$F$143, 6, FALSE)), "", VLOOKUP($A57, Dropdownlisten!$A$3:$F$143, 6, FALSE))</f>
        <v>Sportstaette</v>
      </c>
      <c r="G57" s="117" t="str">
        <f>VLOOKUP(E57,Datenstruktur_fuer_R!$D$2:$F$141,3,FALSE)</f>
        <v>Point</v>
      </c>
      <c r="H57" s="120" t="s">
        <v>689</v>
      </c>
      <c r="I57" s="26" t="s">
        <v>756</v>
      </c>
      <c r="J57" s="5" t="s">
        <v>1324</v>
      </c>
      <c r="K57" s="5" t="s">
        <v>757</v>
      </c>
      <c r="L57" s="5">
        <v>4150</v>
      </c>
      <c r="M57" s="5">
        <v>3</v>
      </c>
      <c r="N57" s="5" t="s">
        <v>1173</v>
      </c>
    </row>
    <row r="58" spans="1:14" x14ac:dyDescent="0.35">
      <c r="A58" s="5" t="s">
        <v>720</v>
      </c>
      <c r="B58" s="117" t="str">
        <f>IF(ISERROR(VLOOKUP($A58, Dropdownlisten!$A$3:$F$143, 2, FALSE)), "", VLOOKUP($A58, Dropdownlisten!$A$3:$F$143, 2, FALSE))</f>
        <v>POI</v>
      </c>
      <c r="C58" s="117">
        <f>IF(ISERROR(VLOOKUP($A58, Dropdownlisten!$A$3:$F$143, 3, FALSE)), "", VLOOKUP($A58, Dropdownlisten!$A$3:$F$143, 3, FALSE))</f>
        <v>6000</v>
      </c>
      <c r="D58" s="117" t="str">
        <f>IF(ISERROR(VLOOKUP($A58, Dropdownlisten!$A$3:$F$143, 4, FALSE)), "", VLOOKUP($A58, Dropdownlisten!$A$3:$F$143, 4, FALSE))</f>
        <v>UnterhaltungSportNaherholung</v>
      </c>
      <c r="E58" s="117" t="str">
        <f>IF(ISERROR(VLOOKUP($A58, Dropdownlisten!$A$3:$F$143, 5, FALSE)), "", VLOOKUP($A58, Dropdownlisten!$A$3:$F$143, 5, FALSE))</f>
        <v>6000_017</v>
      </c>
      <c r="F58" s="117" t="str">
        <f>IF(ISERROR(VLOOKUP($A58, Dropdownlisten!$A$3:$F$143, 6, FALSE)), "", VLOOKUP($A58, Dropdownlisten!$A$3:$F$143, 6, FALSE))</f>
        <v>Sportstaette</v>
      </c>
      <c r="G58" s="117" t="str">
        <f>VLOOKUP(E58,Datenstruktur_fuer_R!$D$2:$F$141,3,FALSE)</f>
        <v>Point</v>
      </c>
      <c r="H58" s="120" t="s">
        <v>689</v>
      </c>
      <c r="I58" s="26" t="s">
        <v>756</v>
      </c>
      <c r="J58" s="5" t="s">
        <v>1324</v>
      </c>
      <c r="K58" s="5" t="s">
        <v>757</v>
      </c>
      <c r="L58" s="5">
        <v>4160</v>
      </c>
      <c r="M58" s="5">
        <v>3</v>
      </c>
      <c r="N58" s="5" t="s">
        <v>1173</v>
      </c>
    </row>
    <row r="59" spans="1:14" x14ac:dyDescent="0.35">
      <c r="A59" s="5" t="s">
        <v>720</v>
      </c>
      <c r="B59" s="117" t="str">
        <f>IF(ISERROR(VLOOKUP($A59, Dropdownlisten!$A$3:$F$143, 2, FALSE)), "", VLOOKUP($A59, Dropdownlisten!$A$3:$F$143, 2, FALSE))</f>
        <v>POI</v>
      </c>
      <c r="C59" s="117">
        <f>IF(ISERROR(VLOOKUP($A59, Dropdownlisten!$A$3:$F$143, 3, FALSE)), "", VLOOKUP($A59, Dropdownlisten!$A$3:$F$143, 3, FALSE))</f>
        <v>6000</v>
      </c>
      <c r="D59" s="117" t="str">
        <f>IF(ISERROR(VLOOKUP($A59, Dropdownlisten!$A$3:$F$143, 4, FALSE)), "", VLOOKUP($A59, Dropdownlisten!$A$3:$F$143, 4, FALSE))</f>
        <v>UnterhaltungSportNaherholung</v>
      </c>
      <c r="E59" s="117" t="str">
        <f>IF(ISERROR(VLOOKUP($A59, Dropdownlisten!$A$3:$F$143, 5, FALSE)), "", VLOOKUP($A59, Dropdownlisten!$A$3:$F$143, 5, FALSE))</f>
        <v>6000_017</v>
      </c>
      <c r="F59" s="117" t="str">
        <f>IF(ISERROR(VLOOKUP($A59, Dropdownlisten!$A$3:$F$143, 6, FALSE)), "", VLOOKUP($A59, Dropdownlisten!$A$3:$F$143, 6, FALSE))</f>
        <v>Sportstaette</v>
      </c>
      <c r="G59" s="117" t="str">
        <f>VLOOKUP(E59,Datenstruktur_fuer_R!$D$2:$F$141,3,FALSE)</f>
        <v>Point</v>
      </c>
      <c r="H59" s="120" t="s">
        <v>689</v>
      </c>
      <c r="I59" s="26" t="s">
        <v>756</v>
      </c>
      <c r="J59" s="5" t="s">
        <v>1324</v>
      </c>
      <c r="K59" s="5" t="s">
        <v>757</v>
      </c>
      <c r="L59" s="5">
        <v>4170</v>
      </c>
      <c r="M59" s="5">
        <v>3</v>
      </c>
      <c r="N59" s="5" t="s">
        <v>1173</v>
      </c>
    </row>
    <row r="60" spans="1:14" x14ac:dyDescent="0.35">
      <c r="A60" s="5" t="s">
        <v>720</v>
      </c>
      <c r="B60" s="117" t="str">
        <f>IF(ISERROR(VLOOKUP($A60, Dropdownlisten!$A$3:$F$143, 2, FALSE)), "", VLOOKUP($A60, Dropdownlisten!$A$3:$F$143, 2, FALSE))</f>
        <v>POI</v>
      </c>
      <c r="C60" s="117">
        <f>IF(ISERROR(VLOOKUP($A60, Dropdownlisten!$A$3:$F$143, 3, FALSE)), "", VLOOKUP($A60, Dropdownlisten!$A$3:$F$143, 3, FALSE))</f>
        <v>6000</v>
      </c>
      <c r="D60" s="117" t="str">
        <f>IF(ISERROR(VLOOKUP($A60, Dropdownlisten!$A$3:$F$143, 4, FALSE)), "", VLOOKUP($A60, Dropdownlisten!$A$3:$F$143, 4, FALSE))</f>
        <v>UnterhaltungSportNaherholung</v>
      </c>
      <c r="E60" s="117" t="str">
        <f>IF(ISERROR(VLOOKUP($A60, Dropdownlisten!$A$3:$F$143, 5, FALSE)), "", VLOOKUP($A60, Dropdownlisten!$A$3:$F$143, 5, FALSE))</f>
        <v>6000_017</v>
      </c>
      <c r="F60" s="117" t="str">
        <f>IF(ISERROR(VLOOKUP($A60, Dropdownlisten!$A$3:$F$143, 6, FALSE)), "", VLOOKUP($A60, Dropdownlisten!$A$3:$F$143, 6, FALSE))</f>
        <v>Sportstaette</v>
      </c>
      <c r="G60" s="117" t="str">
        <f>VLOOKUP(E60,Datenstruktur_fuer_R!$D$2:$F$141,3,FALSE)</f>
        <v>Point</v>
      </c>
      <c r="H60" s="120" t="s">
        <v>293</v>
      </c>
      <c r="I60" s="26" t="s">
        <v>756</v>
      </c>
      <c r="J60" s="5" t="s">
        <v>1297</v>
      </c>
      <c r="K60" s="5" t="s">
        <v>762</v>
      </c>
      <c r="L60" s="5"/>
      <c r="M60" s="5">
        <v>3</v>
      </c>
      <c r="N60" s="5" t="s">
        <v>1173</v>
      </c>
    </row>
    <row r="61" spans="1:14" x14ac:dyDescent="0.35">
      <c r="A61" s="5" t="s">
        <v>720</v>
      </c>
      <c r="B61" s="117" t="str">
        <f>IF(ISERROR(VLOOKUP($A61, Dropdownlisten!$A$3:$F$143, 2, FALSE)), "", VLOOKUP($A61, Dropdownlisten!$A$3:$F$143, 2, FALSE))</f>
        <v>POI</v>
      </c>
      <c r="C61" s="117">
        <f>IF(ISERROR(VLOOKUP($A61, Dropdownlisten!$A$3:$F$143, 3, FALSE)), "", VLOOKUP($A61, Dropdownlisten!$A$3:$F$143, 3, FALSE))</f>
        <v>6000</v>
      </c>
      <c r="D61" s="117" t="str">
        <f>IF(ISERROR(VLOOKUP($A61, Dropdownlisten!$A$3:$F$143, 4, FALSE)), "", VLOOKUP($A61, Dropdownlisten!$A$3:$F$143, 4, FALSE))</f>
        <v>UnterhaltungSportNaherholung</v>
      </c>
      <c r="E61" s="117" t="str">
        <f>IF(ISERROR(VLOOKUP($A61, Dropdownlisten!$A$3:$F$143, 5, FALSE)), "", VLOOKUP($A61, Dropdownlisten!$A$3:$F$143, 5, FALSE))</f>
        <v>6000_017</v>
      </c>
      <c r="F61" s="117" t="str">
        <f>IF(ISERROR(VLOOKUP($A61, Dropdownlisten!$A$3:$F$143, 6, FALSE)), "", VLOOKUP($A61, Dropdownlisten!$A$3:$F$143, 6, FALSE))</f>
        <v>Sportstaette</v>
      </c>
      <c r="G61" s="117" t="str">
        <f>VLOOKUP(E61,Datenstruktur_fuer_R!$D$2:$F$141,3,FALSE)</f>
        <v>Point</v>
      </c>
      <c r="H61" s="120" t="s">
        <v>293</v>
      </c>
      <c r="I61" s="26" t="s">
        <v>756</v>
      </c>
      <c r="J61" s="5" t="s">
        <v>1324</v>
      </c>
      <c r="K61" s="5" t="s">
        <v>757</v>
      </c>
      <c r="L61" s="5"/>
      <c r="M61" s="5">
        <v>3</v>
      </c>
      <c r="N61" s="5" t="s">
        <v>1173</v>
      </c>
    </row>
    <row r="62" spans="1:14" x14ac:dyDescent="0.35">
      <c r="A62" s="5" t="s">
        <v>723</v>
      </c>
      <c r="B62" s="117" t="str">
        <f>IF(ISERROR(VLOOKUP($A62, Dropdownlisten!$A$3:$F$143, 2, FALSE)), "", VLOOKUP($A62, Dropdownlisten!$A$3:$F$143, 2, FALSE))</f>
        <v>UmweltVersorgung</v>
      </c>
      <c r="C62" s="117">
        <f>IF(ISERROR(VLOOKUP($A62, Dropdownlisten!$A$3:$F$143, 3, FALSE)), "", VLOOKUP($A62, Dropdownlisten!$A$3:$F$143, 3, FALSE))</f>
        <v>1100</v>
      </c>
      <c r="D62" s="117" t="str">
        <f>IF(ISERROR(VLOOKUP($A62, Dropdownlisten!$A$3:$F$143, 4, FALSE)), "", VLOOKUP($A62, Dropdownlisten!$A$3:$F$143, 4, FALSE))</f>
        <v>UmweltVersorgung</v>
      </c>
      <c r="E62" s="117" t="str">
        <f>IF(ISERROR(VLOOKUP($A62, Dropdownlisten!$A$3:$F$143, 5, FALSE)), "", VLOOKUP($A62, Dropdownlisten!$A$3:$F$143, 5, FALSE))</f>
        <v>1100_011</v>
      </c>
      <c r="F62" s="117" t="str">
        <f>IF(ISERROR(VLOOKUP($A62, Dropdownlisten!$A$3:$F$143, 6, FALSE)), "", VLOOKUP($A62, Dropdownlisten!$A$3:$F$143, 6, FALSE))</f>
        <v>StehendeGewaesser</v>
      </c>
      <c r="G62" s="117" t="str">
        <f>VLOOKUP(E62,Datenstruktur_fuer_R!$D$2:$F$141,3,FALSE)</f>
        <v>Polygon</v>
      </c>
      <c r="H62" s="120" t="s">
        <v>689</v>
      </c>
      <c r="I62" s="26" t="s">
        <v>756</v>
      </c>
      <c r="J62" s="5" t="s">
        <v>1325</v>
      </c>
      <c r="K62" s="5"/>
      <c r="L62" s="5"/>
      <c r="M62" s="5">
        <v>3</v>
      </c>
      <c r="N62" s="5" t="s">
        <v>1173</v>
      </c>
    </row>
    <row r="63" spans="1:14" x14ac:dyDescent="0.35">
      <c r="A63" s="5" t="s">
        <v>723</v>
      </c>
      <c r="B63" s="117" t="str">
        <f>IF(ISERROR(VLOOKUP($A63, Dropdownlisten!$A$3:$F$143, 2, FALSE)), "", VLOOKUP($A63, Dropdownlisten!$A$3:$F$143, 2, FALSE))</f>
        <v>UmweltVersorgung</v>
      </c>
      <c r="C63" s="117">
        <f>IF(ISERROR(VLOOKUP($A63, Dropdownlisten!$A$3:$F$143, 3, FALSE)), "", VLOOKUP($A63, Dropdownlisten!$A$3:$F$143, 3, FALSE))</f>
        <v>1100</v>
      </c>
      <c r="D63" s="117" t="str">
        <f>IF(ISERROR(VLOOKUP($A63, Dropdownlisten!$A$3:$F$143, 4, FALSE)), "", VLOOKUP($A63, Dropdownlisten!$A$3:$F$143, 4, FALSE))</f>
        <v>UmweltVersorgung</v>
      </c>
      <c r="E63" s="117" t="str">
        <f>IF(ISERROR(VLOOKUP($A63, Dropdownlisten!$A$3:$F$143, 5, FALSE)), "", VLOOKUP($A63, Dropdownlisten!$A$3:$F$143, 5, FALSE))</f>
        <v>1100_011</v>
      </c>
      <c r="F63" s="117" t="str">
        <f>IF(ISERROR(VLOOKUP($A63, Dropdownlisten!$A$3:$F$143, 6, FALSE)), "", VLOOKUP($A63, Dropdownlisten!$A$3:$F$143, 6, FALSE))</f>
        <v>StehendeGewaesser</v>
      </c>
      <c r="G63" s="117" t="str">
        <f>VLOOKUP(E63,Datenstruktur_fuer_R!$D$2:$F$141,3,FALSE)</f>
        <v>Polygon</v>
      </c>
      <c r="H63" s="120" t="s">
        <v>293</v>
      </c>
      <c r="I63" s="26" t="s">
        <v>756</v>
      </c>
      <c r="J63" s="5" t="s">
        <v>1325</v>
      </c>
      <c r="K63" s="5" t="s">
        <v>757</v>
      </c>
      <c r="L63" s="5"/>
      <c r="M63" s="5">
        <v>3</v>
      </c>
      <c r="N63" s="5" t="s">
        <v>1173</v>
      </c>
    </row>
    <row r="64" spans="1:14" x14ac:dyDescent="0.35">
      <c r="A64" s="5" t="s">
        <v>724</v>
      </c>
      <c r="B64" s="117" t="str">
        <f>IF(ISERROR(VLOOKUP($A64, Dropdownlisten!$A$3:$F$143, 2, FALSE)), "", VLOOKUP($A64, Dropdownlisten!$A$3:$F$143, 2, FALSE))</f>
        <v>Netzwerke</v>
      </c>
      <c r="C64" s="117">
        <f>IF(ISERROR(VLOOKUP($A64, Dropdownlisten!$A$3:$F$143, 3, FALSE)), "", VLOOKUP($A64, Dropdownlisten!$A$3:$F$143, 3, FALSE))</f>
        <v>9000</v>
      </c>
      <c r="D64" s="117" t="str">
        <f>IF(ISERROR(VLOOKUP($A64, Dropdownlisten!$A$3:$F$143, 4, FALSE)), "", VLOOKUP($A64, Dropdownlisten!$A$3:$F$143, 4, FALSE))</f>
        <v>Netzwerke</v>
      </c>
      <c r="E64" s="117" t="str">
        <f>IF(ISERROR(VLOOKUP($A64, Dropdownlisten!$A$3:$F$143, 5, FALSE)), "", VLOOKUP($A64, Dropdownlisten!$A$3:$F$143, 5, FALSE))</f>
        <v>9000_007</v>
      </c>
      <c r="F64" s="117" t="str">
        <f>IF(ISERROR(VLOOKUP($A64, Dropdownlisten!$A$3:$F$143, 6, FALSE)), "", VLOOKUP($A64, Dropdownlisten!$A$3:$F$143, 6, FALSE))</f>
        <v>Strassennetz</v>
      </c>
      <c r="G64" s="117" t="str">
        <f>VLOOKUP(E64,Datenstruktur_fuer_R!$D$2:$F$141,3,FALSE)</f>
        <v>Line</v>
      </c>
      <c r="H64" s="120" t="s">
        <v>689</v>
      </c>
      <c r="I64" s="26" t="s">
        <v>750</v>
      </c>
      <c r="J64" s="5" t="s">
        <v>853</v>
      </c>
      <c r="K64" s="5"/>
      <c r="L64" s="5"/>
      <c r="M64" s="5">
        <v>3</v>
      </c>
      <c r="N64" s="5" t="s">
        <v>1173</v>
      </c>
    </row>
    <row r="65" spans="1:14" x14ac:dyDescent="0.35">
      <c r="A65" s="5" t="s">
        <v>725</v>
      </c>
      <c r="B65" s="117" t="str">
        <f>IF(ISERROR(VLOOKUP($A65, Dropdownlisten!$A$3:$F$143, 2, FALSE)), "", VLOOKUP($A65, Dropdownlisten!$A$3:$F$143, 2, FALSE))</f>
        <v>POI</v>
      </c>
      <c r="C65" s="117">
        <f>IF(ISERROR(VLOOKUP($A65, Dropdownlisten!$A$3:$F$143, 3, FALSE)), "", VLOOKUP($A65, Dropdownlisten!$A$3:$F$143, 3, FALSE))</f>
        <v>4000</v>
      </c>
      <c r="D65" s="117" t="str">
        <f>IF(ISERROR(VLOOKUP($A65, Dropdownlisten!$A$3:$F$143, 4, FALSE)), "", VLOOKUP($A65, Dropdownlisten!$A$3:$F$143, 4, FALSE))</f>
        <v>Soziales</v>
      </c>
      <c r="E65" s="117" t="str">
        <f>IF(ISERROR(VLOOKUP($A65, Dropdownlisten!$A$3:$F$143, 5, FALSE)), "", VLOOKUP($A65, Dropdownlisten!$A$3:$F$143, 5, FALSE))</f>
        <v>4000_007</v>
      </c>
      <c r="F65" s="117" t="str">
        <f>IF(ISERROR(VLOOKUP($A65, Dropdownlisten!$A$3:$F$143, 6, FALSE)), "", VLOOKUP($A65, Dropdownlisten!$A$3:$F$143, 6, FALSE))</f>
        <v>Studentenwohnheim</v>
      </c>
      <c r="G65" s="117" t="str">
        <f>VLOOKUP(E65,Datenstruktur_fuer_R!$D$2:$F$141,3,FALSE)</f>
        <v>Point</v>
      </c>
      <c r="H65" s="120" t="s">
        <v>689</v>
      </c>
      <c r="I65" s="26" t="s">
        <v>45</v>
      </c>
      <c r="J65" s="5" t="s">
        <v>2430</v>
      </c>
      <c r="K65" s="5" t="s">
        <v>752</v>
      </c>
      <c r="L65" s="5">
        <v>1024</v>
      </c>
      <c r="M65" s="5">
        <v>3</v>
      </c>
      <c r="N65" s="5" t="s">
        <v>1173</v>
      </c>
    </row>
    <row r="66" spans="1:14" x14ac:dyDescent="0.35">
      <c r="A66" s="5" t="s">
        <v>725</v>
      </c>
      <c r="B66" s="117" t="str">
        <f>IF(ISERROR(VLOOKUP($A66, Dropdownlisten!$A$3:$F$143, 2, FALSE)), "", VLOOKUP($A66, Dropdownlisten!$A$3:$F$143, 2, FALSE))</f>
        <v>POI</v>
      </c>
      <c r="C66" s="117">
        <f>IF(ISERROR(VLOOKUP($A66, Dropdownlisten!$A$3:$F$143, 3, FALSE)), "", VLOOKUP($A66, Dropdownlisten!$A$3:$F$143, 3, FALSE))</f>
        <v>4000</v>
      </c>
      <c r="D66" s="117" t="str">
        <f>IF(ISERROR(VLOOKUP($A66, Dropdownlisten!$A$3:$F$143, 4, FALSE)), "", VLOOKUP($A66, Dropdownlisten!$A$3:$F$143, 4, FALSE))</f>
        <v>Soziales</v>
      </c>
      <c r="E66" s="117" t="str">
        <f>IF(ISERROR(VLOOKUP($A66, Dropdownlisten!$A$3:$F$143, 5, FALSE)), "", VLOOKUP($A66, Dropdownlisten!$A$3:$F$143, 5, FALSE))</f>
        <v>4000_007</v>
      </c>
      <c r="F66" s="117" t="str">
        <f>IF(ISERROR(VLOOKUP($A66, Dropdownlisten!$A$3:$F$143, 6, FALSE)), "", VLOOKUP($A66, Dropdownlisten!$A$3:$F$143, 6, FALSE))</f>
        <v>Studentenwohnheim</v>
      </c>
      <c r="G66" s="117" t="str">
        <f>VLOOKUP(E66,Datenstruktur_fuer_R!$D$2:$F$141,3,FALSE)</f>
        <v>Point</v>
      </c>
      <c r="H66" s="120" t="s">
        <v>689</v>
      </c>
      <c r="I66" s="26" t="s">
        <v>756</v>
      </c>
      <c r="J66" s="5" t="s">
        <v>2430</v>
      </c>
      <c r="K66" s="5" t="s">
        <v>752</v>
      </c>
      <c r="L66" s="5">
        <v>1020</v>
      </c>
      <c r="M66" s="5">
        <v>3</v>
      </c>
      <c r="N66" s="5" t="s">
        <v>1173</v>
      </c>
    </row>
    <row r="67" spans="1:14" x14ac:dyDescent="0.35">
      <c r="A67" s="5" t="s">
        <v>727</v>
      </c>
      <c r="B67" s="117" t="str">
        <f>IF(ISERROR(VLOOKUP($A67, Dropdownlisten!$A$3:$F$143, 2, FALSE)), "", VLOOKUP($A67, Dropdownlisten!$A$3:$F$143, 2, FALSE))</f>
        <v>POI</v>
      </c>
      <c r="C67" s="117">
        <f>IF(ISERROR(VLOOKUP($A67, Dropdownlisten!$A$3:$F$143, 3, FALSE)), "", VLOOKUP($A67, Dropdownlisten!$A$3:$F$143, 3, FALSE))</f>
        <v>6000</v>
      </c>
      <c r="D67" s="117" t="str">
        <f>IF(ISERROR(VLOOKUP($A67, Dropdownlisten!$A$3:$F$143, 4, FALSE)), "", VLOOKUP($A67, Dropdownlisten!$A$3:$F$143, 4, FALSE))</f>
        <v>UnterhaltungSportNaherholung</v>
      </c>
      <c r="E67" s="117" t="str">
        <f>IF(ISERROR(VLOOKUP($A67, Dropdownlisten!$A$3:$F$143, 5, FALSE)), "", VLOOKUP($A67, Dropdownlisten!$A$3:$F$143, 5, FALSE))</f>
        <v>6000_018</v>
      </c>
      <c r="F67" s="117" t="str">
        <f>IF(ISERROR(VLOOKUP($A67, Dropdownlisten!$A$3:$F$143, 6, FALSE)), "", VLOOKUP($A67, Dropdownlisten!$A$3:$F$143, 6, FALSE))</f>
        <v>Theater</v>
      </c>
      <c r="G67" s="117" t="str">
        <f>VLOOKUP(E67,Datenstruktur_fuer_R!$D$2:$F$141,3,FALSE)</f>
        <v>Point</v>
      </c>
      <c r="H67" s="120" t="s">
        <v>689</v>
      </c>
      <c r="I67" s="26" t="s">
        <v>756</v>
      </c>
      <c r="J67" s="5" t="s">
        <v>1324</v>
      </c>
      <c r="K67" s="5" t="s">
        <v>757</v>
      </c>
      <c r="L67" s="5">
        <v>4240</v>
      </c>
      <c r="M67" s="5">
        <v>3</v>
      </c>
      <c r="N67" s="5" t="s">
        <v>1173</v>
      </c>
    </row>
    <row r="68" spans="1:14" x14ac:dyDescent="0.35">
      <c r="A68" s="5" t="s">
        <v>727</v>
      </c>
      <c r="B68" s="117" t="str">
        <f>IF(ISERROR(VLOOKUP($A68, Dropdownlisten!$A$3:$F$143, 2, FALSE)), "", VLOOKUP($A68, Dropdownlisten!$A$3:$F$143, 2, FALSE))</f>
        <v>POI</v>
      </c>
      <c r="C68" s="117">
        <f>IF(ISERROR(VLOOKUP($A68, Dropdownlisten!$A$3:$F$143, 3, FALSE)), "", VLOOKUP($A68, Dropdownlisten!$A$3:$F$143, 3, FALSE))</f>
        <v>6000</v>
      </c>
      <c r="D68" s="117" t="str">
        <f>IF(ISERROR(VLOOKUP($A68, Dropdownlisten!$A$3:$F$143, 4, FALSE)), "", VLOOKUP($A68, Dropdownlisten!$A$3:$F$143, 4, FALSE))</f>
        <v>UnterhaltungSportNaherholung</v>
      </c>
      <c r="E68" s="117" t="str">
        <f>IF(ISERROR(VLOOKUP($A68, Dropdownlisten!$A$3:$F$143, 5, FALSE)), "", VLOOKUP($A68, Dropdownlisten!$A$3:$F$143, 5, FALSE))</f>
        <v>6000_018</v>
      </c>
      <c r="F68" s="117" t="str">
        <f>IF(ISERROR(VLOOKUP($A68, Dropdownlisten!$A$3:$F$143, 6, FALSE)), "", VLOOKUP($A68, Dropdownlisten!$A$3:$F$143, 6, FALSE))</f>
        <v>Theater</v>
      </c>
      <c r="G68" s="117" t="str">
        <f>VLOOKUP(E68,Datenstruktur_fuer_R!$D$2:$F$141,3,FALSE)</f>
        <v>Point</v>
      </c>
      <c r="H68" s="120" t="s">
        <v>689</v>
      </c>
      <c r="I68" s="26" t="s">
        <v>756</v>
      </c>
      <c r="J68" s="5" t="s">
        <v>2430</v>
      </c>
      <c r="K68" s="5" t="s">
        <v>752</v>
      </c>
      <c r="L68" s="5">
        <v>3032</v>
      </c>
      <c r="M68" s="5">
        <v>3</v>
      </c>
      <c r="N68" s="5" t="s">
        <v>1173</v>
      </c>
    </row>
    <row r="69" spans="1:14" x14ac:dyDescent="0.35">
      <c r="A69" s="5" t="s">
        <v>727</v>
      </c>
      <c r="B69" s="117" t="str">
        <f>IF(ISERROR(VLOOKUP($A69, Dropdownlisten!$A$3:$F$143, 2, FALSE)), "", VLOOKUP($A69, Dropdownlisten!$A$3:$F$143, 2, FALSE))</f>
        <v>POI</v>
      </c>
      <c r="C69" s="117">
        <f>IF(ISERROR(VLOOKUP($A69, Dropdownlisten!$A$3:$F$143, 3, FALSE)), "", VLOOKUP($A69, Dropdownlisten!$A$3:$F$143, 3, FALSE))</f>
        <v>6000</v>
      </c>
      <c r="D69" s="117" t="str">
        <f>IF(ISERROR(VLOOKUP($A69, Dropdownlisten!$A$3:$F$143, 4, FALSE)), "", VLOOKUP($A69, Dropdownlisten!$A$3:$F$143, 4, FALSE))</f>
        <v>UnterhaltungSportNaherholung</v>
      </c>
      <c r="E69" s="117" t="str">
        <f>IF(ISERROR(VLOOKUP($A69, Dropdownlisten!$A$3:$F$143, 5, FALSE)), "", VLOOKUP($A69, Dropdownlisten!$A$3:$F$143, 5, FALSE))</f>
        <v>6000_018</v>
      </c>
      <c r="F69" s="117" t="str">
        <f>IF(ISERROR(VLOOKUP($A69, Dropdownlisten!$A$3:$F$143, 6, FALSE)), "", VLOOKUP($A69, Dropdownlisten!$A$3:$F$143, 6, FALSE))</f>
        <v>Theater</v>
      </c>
      <c r="G69" s="117" t="str">
        <f>VLOOKUP(E69,Datenstruktur_fuer_R!$D$2:$F$141,3,FALSE)</f>
        <v>Point</v>
      </c>
      <c r="H69" s="120" t="s">
        <v>689</v>
      </c>
      <c r="I69" s="26" t="s">
        <v>756</v>
      </c>
      <c r="J69" s="5" t="s">
        <v>2430</v>
      </c>
      <c r="K69" s="5" t="s">
        <v>758</v>
      </c>
      <c r="L69" s="5">
        <v>1110</v>
      </c>
      <c r="M69" s="5">
        <v>3</v>
      </c>
      <c r="N69" s="5" t="s">
        <v>1173</v>
      </c>
    </row>
    <row r="70" spans="1:14" x14ac:dyDescent="0.35">
      <c r="A70" s="5" t="s">
        <v>728</v>
      </c>
      <c r="B70" s="117" t="str">
        <f>IF(ISERROR(VLOOKUP($A70, Dropdownlisten!$A$3:$F$143, 2, FALSE)), "", VLOOKUP($A70, Dropdownlisten!$A$3:$F$143, 2, FALSE))</f>
        <v>POI</v>
      </c>
      <c r="C70" s="117">
        <f>IF(ISERROR(VLOOKUP($A70, Dropdownlisten!$A$3:$F$143, 3, FALSE)), "", VLOOKUP($A70, Dropdownlisten!$A$3:$F$143, 3, FALSE))</f>
        <v>6000</v>
      </c>
      <c r="D70" s="117" t="str">
        <f>IF(ISERROR(VLOOKUP($A70, Dropdownlisten!$A$3:$F$143, 4, FALSE)), "", VLOOKUP($A70, Dropdownlisten!$A$3:$F$143, 4, FALSE))</f>
        <v>UnterhaltungSportNaherholung</v>
      </c>
      <c r="E70" s="117" t="str">
        <f>IF(ISERROR(VLOOKUP($A70, Dropdownlisten!$A$3:$F$143, 5, FALSE)), "", VLOOKUP($A70, Dropdownlisten!$A$3:$F$143, 5, FALSE))</f>
        <v>6000_019</v>
      </c>
      <c r="F70" s="117" t="str">
        <f>IF(ISERROR(VLOOKUP($A70, Dropdownlisten!$A$3:$F$143, 6, FALSE)), "", VLOOKUP($A70, Dropdownlisten!$A$3:$F$143, 6, FALSE))</f>
        <v>Tiergehege</v>
      </c>
      <c r="G70" s="117" t="str">
        <f>VLOOKUP(E70,Datenstruktur_fuer_R!$D$2:$F$141,3,FALSE)</f>
        <v>Point</v>
      </c>
      <c r="H70" s="120" t="s">
        <v>689</v>
      </c>
      <c r="I70" s="26" t="s">
        <v>756</v>
      </c>
      <c r="J70" s="5" t="s">
        <v>1324</v>
      </c>
      <c r="K70" s="5" t="s">
        <v>757</v>
      </c>
      <c r="L70" s="5">
        <v>4210</v>
      </c>
      <c r="M70" s="5">
        <v>3</v>
      </c>
      <c r="N70" s="5" t="s">
        <v>1173</v>
      </c>
    </row>
    <row r="71" spans="1:14" x14ac:dyDescent="0.35">
      <c r="A71" s="5" t="s">
        <v>728</v>
      </c>
      <c r="B71" s="117" t="str">
        <f>IF(ISERROR(VLOOKUP($A71, Dropdownlisten!$A$3:$F$143, 2, FALSE)), "", VLOOKUP($A71, Dropdownlisten!$A$3:$F$143, 2, FALSE))</f>
        <v>POI</v>
      </c>
      <c r="C71" s="117">
        <f>IF(ISERROR(VLOOKUP($A71, Dropdownlisten!$A$3:$F$143, 3, FALSE)), "", VLOOKUP($A71, Dropdownlisten!$A$3:$F$143, 3, FALSE))</f>
        <v>6000</v>
      </c>
      <c r="D71" s="117" t="str">
        <f>IF(ISERROR(VLOOKUP($A71, Dropdownlisten!$A$3:$F$143, 4, FALSE)), "", VLOOKUP($A71, Dropdownlisten!$A$3:$F$143, 4, FALSE))</f>
        <v>UnterhaltungSportNaherholung</v>
      </c>
      <c r="E71" s="117" t="str">
        <f>IF(ISERROR(VLOOKUP($A71, Dropdownlisten!$A$3:$F$143, 5, FALSE)), "", VLOOKUP($A71, Dropdownlisten!$A$3:$F$143, 5, FALSE))</f>
        <v>6000_019</v>
      </c>
      <c r="F71" s="117" t="str">
        <f>IF(ISERROR(VLOOKUP($A71, Dropdownlisten!$A$3:$F$143, 6, FALSE)), "", VLOOKUP($A71, Dropdownlisten!$A$3:$F$143, 6, FALSE))</f>
        <v>Tiergehege</v>
      </c>
      <c r="G71" s="117" t="str">
        <f>VLOOKUP(E71,Datenstruktur_fuer_R!$D$2:$F$141,3,FALSE)</f>
        <v>Point</v>
      </c>
      <c r="H71" s="120" t="s">
        <v>689</v>
      </c>
      <c r="I71" s="26" t="s">
        <v>756</v>
      </c>
      <c r="J71" s="5" t="s">
        <v>1324</v>
      </c>
      <c r="K71" s="5" t="s">
        <v>757</v>
      </c>
      <c r="L71" s="5">
        <v>4220</v>
      </c>
      <c r="M71" s="5">
        <v>3</v>
      </c>
      <c r="N71" s="5" t="s">
        <v>1173</v>
      </c>
    </row>
    <row r="72" spans="1:14" x14ac:dyDescent="0.35">
      <c r="A72" s="5" t="s">
        <v>728</v>
      </c>
      <c r="B72" s="117" t="str">
        <f>IF(ISERROR(VLOOKUP($A72, Dropdownlisten!$A$3:$F$143, 2, FALSE)), "", VLOOKUP($A72, Dropdownlisten!$A$3:$F$143, 2, FALSE))</f>
        <v>POI</v>
      </c>
      <c r="C72" s="117">
        <f>IF(ISERROR(VLOOKUP($A72, Dropdownlisten!$A$3:$F$143, 3, FALSE)), "", VLOOKUP($A72, Dropdownlisten!$A$3:$F$143, 3, FALSE))</f>
        <v>6000</v>
      </c>
      <c r="D72" s="117" t="str">
        <f>IF(ISERROR(VLOOKUP($A72, Dropdownlisten!$A$3:$F$143, 4, FALSE)), "", VLOOKUP($A72, Dropdownlisten!$A$3:$F$143, 4, FALSE))</f>
        <v>UnterhaltungSportNaherholung</v>
      </c>
      <c r="E72" s="117" t="str">
        <f>IF(ISERROR(VLOOKUP($A72, Dropdownlisten!$A$3:$F$143, 5, FALSE)), "", VLOOKUP($A72, Dropdownlisten!$A$3:$F$143, 5, FALSE))</f>
        <v>6000_019</v>
      </c>
      <c r="F72" s="117" t="str">
        <f>IF(ISERROR(VLOOKUP($A72, Dropdownlisten!$A$3:$F$143, 6, FALSE)), "", VLOOKUP($A72, Dropdownlisten!$A$3:$F$143, 6, FALSE))</f>
        <v>Tiergehege</v>
      </c>
      <c r="G72" s="117" t="str">
        <f>VLOOKUP(E72,Datenstruktur_fuer_R!$D$2:$F$141,3,FALSE)</f>
        <v>Point</v>
      </c>
      <c r="H72" s="120" t="s">
        <v>689</v>
      </c>
      <c r="I72" s="26" t="s">
        <v>45</v>
      </c>
      <c r="J72" s="5" t="s">
        <v>2430</v>
      </c>
      <c r="K72" s="5" t="s">
        <v>752</v>
      </c>
      <c r="L72" s="5">
        <v>3263</v>
      </c>
      <c r="M72" s="5">
        <v>3</v>
      </c>
      <c r="N72" s="5" t="s">
        <v>1173</v>
      </c>
    </row>
    <row r="73" spans="1:14" x14ac:dyDescent="0.35">
      <c r="A73" s="5" t="s">
        <v>728</v>
      </c>
      <c r="B73" s="117" t="str">
        <f>IF(ISERROR(VLOOKUP($A73, Dropdownlisten!$A$3:$F$143, 2, FALSE)), "", VLOOKUP($A73, Dropdownlisten!$A$3:$F$143, 2, FALSE))</f>
        <v>POI</v>
      </c>
      <c r="C73" s="117">
        <f>IF(ISERROR(VLOOKUP($A73, Dropdownlisten!$A$3:$F$143, 3, FALSE)), "", VLOOKUP($A73, Dropdownlisten!$A$3:$F$143, 3, FALSE))</f>
        <v>6000</v>
      </c>
      <c r="D73" s="117" t="str">
        <f>IF(ISERROR(VLOOKUP($A73, Dropdownlisten!$A$3:$F$143, 4, FALSE)), "", VLOOKUP($A73, Dropdownlisten!$A$3:$F$143, 4, FALSE))</f>
        <v>UnterhaltungSportNaherholung</v>
      </c>
      <c r="E73" s="117" t="str">
        <f>IF(ISERROR(VLOOKUP($A73, Dropdownlisten!$A$3:$F$143, 5, FALSE)), "", VLOOKUP($A73, Dropdownlisten!$A$3:$F$143, 5, FALSE))</f>
        <v>6000_019</v>
      </c>
      <c r="F73" s="117" t="str">
        <f>IF(ISERROR(VLOOKUP($A73, Dropdownlisten!$A$3:$F$143, 6, FALSE)), "", VLOOKUP($A73, Dropdownlisten!$A$3:$F$143, 6, FALSE))</f>
        <v>Tiergehege</v>
      </c>
      <c r="G73" s="117" t="str">
        <f>VLOOKUP(E73,Datenstruktur_fuer_R!$D$2:$F$141,3,FALSE)</f>
        <v>Point</v>
      </c>
      <c r="H73" s="120" t="s">
        <v>689</v>
      </c>
      <c r="I73" s="26" t="s">
        <v>756</v>
      </c>
      <c r="J73" s="5" t="s">
        <v>2430</v>
      </c>
      <c r="K73" s="5" t="s">
        <v>752</v>
      </c>
      <c r="L73" s="5">
        <v>3262</v>
      </c>
      <c r="M73" s="5">
        <v>3</v>
      </c>
      <c r="N73" s="5" t="s">
        <v>1173</v>
      </c>
    </row>
    <row r="74" spans="1:14" x14ac:dyDescent="0.35">
      <c r="A74" s="5" t="s">
        <v>728</v>
      </c>
      <c r="B74" s="117" t="str">
        <f>IF(ISERROR(VLOOKUP($A74, Dropdownlisten!$A$3:$F$143, 2, FALSE)), "", VLOOKUP($A74, Dropdownlisten!$A$3:$F$143, 2, FALSE))</f>
        <v>POI</v>
      </c>
      <c r="C74" s="117">
        <f>IF(ISERROR(VLOOKUP($A74, Dropdownlisten!$A$3:$F$143, 3, FALSE)), "", VLOOKUP($A74, Dropdownlisten!$A$3:$F$143, 3, FALSE))</f>
        <v>6000</v>
      </c>
      <c r="D74" s="117" t="str">
        <f>IF(ISERROR(VLOOKUP($A74, Dropdownlisten!$A$3:$F$143, 4, FALSE)), "", VLOOKUP($A74, Dropdownlisten!$A$3:$F$143, 4, FALSE))</f>
        <v>UnterhaltungSportNaherholung</v>
      </c>
      <c r="E74" s="117" t="str">
        <f>IF(ISERROR(VLOOKUP($A74, Dropdownlisten!$A$3:$F$143, 5, FALSE)), "", VLOOKUP($A74, Dropdownlisten!$A$3:$F$143, 5, FALSE))</f>
        <v>6000_019</v>
      </c>
      <c r="F74" s="117" t="str">
        <f>IF(ISERROR(VLOOKUP($A74, Dropdownlisten!$A$3:$F$143, 6, FALSE)), "", VLOOKUP($A74, Dropdownlisten!$A$3:$F$143, 6, FALSE))</f>
        <v>Tiergehege</v>
      </c>
      <c r="G74" s="117" t="str">
        <f>VLOOKUP(E74,Datenstruktur_fuer_R!$D$2:$F$141,3,FALSE)</f>
        <v>Point</v>
      </c>
      <c r="H74" s="120" t="s">
        <v>293</v>
      </c>
      <c r="I74" s="26" t="s">
        <v>756</v>
      </c>
      <c r="J74" s="5" t="s">
        <v>1324</v>
      </c>
      <c r="K74" s="5" t="s">
        <v>757</v>
      </c>
      <c r="L74" s="5"/>
      <c r="M74" s="5">
        <v>3</v>
      </c>
      <c r="N74" s="5" t="s">
        <v>1173</v>
      </c>
    </row>
    <row r="75" spans="1:14" x14ac:dyDescent="0.35">
      <c r="A75" s="5" t="s">
        <v>728</v>
      </c>
      <c r="B75" s="117" t="str">
        <f>IF(ISERROR(VLOOKUP($A75, Dropdownlisten!$A$3:$F$143, 2, FALSE)), "", VLOOKUP($A75, Dropdownlisten!$A$3:$F$143, 2, FALSE))</f>
        <v>POI</v>
      </c>
      <c r="C75" s="117">
        <f>IF(ISERROR(VLOOKUP($A75, Dropdownlisten!$A$3:$F$143, 3, FALSE)), "", VLOOKUP($A75, Dropdownlisten!$A$3:$F$143, 3, FALSE))</f>
        <v>6000</v>
      </c>
      <c r="D75" s="117" t="str">
        <f>IF(ISERROR(VLOOKUP($A75, Dropdownlisten!$A$3:$F$143, 4, FALSE)), "", VLOOKUP($A75, Dropdownlisten!$A$3:$F$143, 4, FALSE))</f>
        <v>UnterhaltungSportNaherholung</v>
      </c>
      <c r="E75" s="117" t="str">
        <f>IF(ISERROR(VLOOKUP($A75, Dropdownlisten!$A$3:$F$143, 5, FALSE)), "", VLOOKUP($A75, Dropdownlisten!$A$3:$F$143, 5, FALSE))</f>
        <v>6000_019</v>
      </c>
      <c r="F75" s="117" t="str">
        <f>IF(ISERROR(VLOOKUP($A75, Dropdownlisten!$A$3:$F$143, 6, FALSE)), "", VLOOKUP($A75, Dropdownlisten!$A$3:$F$143, 6, FALSE))</f>
        <v>Tiergehege</v>
      </c>
      <c r="G75" s="117" t="str">
        <f>VLOOKUP(E75,Datenstruktur_fuer_R!$D$2:$F$141,3,FALSE)</f>
        <v>Point</v>
      </c>
      <c r="H75" s="120" t="s">
        <v>293</v>
      </c>
      <c r="I75" s="26" t="s">
        <v>750</v>
      </c>
      <c r="J75" s="5" t="s">
        <v>1324</v>
      </c>
      <c r="K75" s="5" t="s">
        <v>757</v>
      </c>
      <c r="L75" s="5"/>
      <c r="M75" s="5">
        <v>3</v>
      </c>
      <c r="N75" s="5" t="s">
        <v>1173</v>
      </c>
    </row>
    <row r="76" spans="1:14" x14ac:dyDescent="0.35">
      <c r="A76" s="5" t="s">
        <v>728</v>
      </c>
      <c r="B76" s="117" t="str">
        <f>IF(ISERROR(VLOOKUP($A76, Dropdownlisten!$A$3:$F$143, 2, FALSE)), "", VLOOKUP($A76, Dropdownlisten!$A$3:$F$143, 2, FALSE))</f>
        <v>POI</v>
      </c>
      <c r="C76" s="117">
        <f>IF(ISERROR(VLOOKUP($A76, Dropdownlisten!$A$3:$F$143, 3, FALSE)), "", VLOOKUP($A76, Dropdownlisten!$A$3:$F$143, 3, FALSE))</f>
        <v>6000</v>
      </c>
      <c r="D76" s="117" t="str">
        <f>IF(ISERROR(VLOOKUP($A76, Dropdownlisten!$A$3:$F$143, 4, FALSE)), "", VLOOKUP($A76, Dropdownlisten!$A$3:$F$143, 4, FALSE))</f>
        <v>UnterhaltungSportNaherholung</v>
      </c>
      <c r="E76" s="117" t="str">
        <f>IF(ISERROR(VLOOKUP($A76, Dropdownlisten!$A$3:$F$143, 5, FALSE)), "", VLOOKUP($A76, Dropdownlisten!$A$3:$F$143, 5, FALSE))</f>
        <v>6000_019</v>
      </c>
      <c r="F76" s="117" t="str">
        <f>IF(ISERROR(VLOOKUP($A76, Dropdownlisten!$A$3:$F$143, 6, FALSE)), "", VLOOKUP($A76, Dropdownlisten!$A$3:$F$143, 6, FALSE))</f>
        <v>Tiergehege</v>
      </c>
      <c r="G76" s="117" t="str">
        <f>VLOOKUP(E76,Datenstruktur_fuer_R!$D$2:$F$141,3,FALSE)</f>
        <v>Point</v>
      </c>
      <c r="H76" s="120" t="s">
        <v>293</v>
      </c>
      <c r="I76" s="26" t="s">
        <v>756</v>
      </c>
      <c r="J76" s="5" t="s">
        <v>2430</v>
      </c>
      <c r="K76" s="5" t="s">
        <v>752</v>
      </c>
      <c r="L76" s="5"/>
      <c r="M76" s="5">
        <v>3</v>
      </c>
      <c r="N76" s="5" t="s">
        <v>1173</v>
      </c>
    </row>
    <row r="77" spans="1:14" x14ac:dyDescent="0.35">
      <c r="A77" s="5" t="s">
        <v>729</v>
      </c>
      <c r="B77" s="117" t="str">
        <f>IF(ISERROR(VLOOKUP($A77, Dropdownlisten!$A$3:$F$143, 2, FALSE)), "", VLOOKUP($A77, Dropdownlisten!$A$3:$F$143, 2, FALSE))</f>
        <v>POI</v>
      </c>
      <c r="C77" s="117">
        <f>IF(ISERROR(VLOOKUP($A77, Dropdownlisten!$A$3:$F$143, 3, FALSE)), "", VLOOKUP($A77, Dropdownlisten!$A$3:$F$143, 3, FALSE))</f>
        <v>6000</v>
      </c>
      <c r="D77" s="117" t="str">
        <f>IF(ISERROR(VLOOKUP($A77, Dropdownlisten!$A$3:$F$143, 4, FALSE)), "", VLOOKUP($A77, Dropdownlisten!$A$3:$F$143, 4, FALSE))</f>
        <v>UnterhaltungSportNaherholung</v>
      </c>
      <c r="E77" s="117" t="str">
        <f>IF(ISERROR(VLOOKUP($A77, Dropdownlisten!$A$3:$F$143, 5, FALSE)), "", VLOOKUP($A77, Dropdownlisten!$A$3:$F$143, 5, FALSE))</f>
        <v>6000_020</v>
      </c>
      <c r="F77" s="117" t="str">
        <f>IF(ISERROR(VLOOKUP($A77, Dropdownlisten!$A$3:$F$143, 6, FALSE)), "", VLOOKUP($A77, Dropdownlisten!$A$3:$F$143, 6, FALSE))</f>
        <v>Touristeninformation</v>
      </c>
      <c r="G77" s="117" t="str">
        <f>VLOOKUP(E77,Datenstruktur_fuer_R!$D$2:$F$141,3,FALSE)</f>
        <v>Point</v>
      </c>
      <c r="H77" s="120" t="s">
        <v>689</v>
      </c>
      <c r="I77" s="26" t="s">
        <v>756</v>
      </c>
      <c r="J77" s="5" t="s">
        <v>2430</v>
      </c>
      <c r="K77" s="5" t="s">
        <v>752</v>
      </c>
      <c r="L77" s="5">
        <v>3290</v>
      </c>
      <c r="M77" s="5">
        <v>3</v>
      </c>
      <c r="N77" s="5" t="s">
        <v>1173</v>
      </c>
    </row>
    <row r="78" spans="1:14" x14ac:dyDescent="0.35">
      <c r="A78" s="5" t="s">
        <v>729</v>
      </c>
      <c r="B78" s="117" t="str">
        <f>IF(ISERROR(VLOOKUP($A78, Dropdownlisten!$A$3:$F$143, 2, FALSE)), "", VLOOKUP($A78, Dropdownlisten!$A$3:$F$143, 2, FALSE))</f>
        <v>POI</v>
      </c>
      <c r="C78" s="117">
        <f>IF(ISERROR(VLOOKUP($A78, Dropdownlisten!$A$3:$F$143, 3, FALSE)), "", VLOOKUP($A78, Dropdownlisten!$A$3:$F$143, 3, FALSE))</f>
        <v>6000</v>
      </c>
      <c r="D78" s="117" t="str">
        <f>IF(ISERROR(VLOOKUP($A78, Dropdownlisten!$A$3:$F$143, 4, FALSE)), "", VLOOKUP($A78, Dropdownlisten!$A$3:$F$143, 4, FALSE))</f>
        <v>UnterhaltungSportNaherholung</v>
      </c>
      <c r="E78" s="117" t="str">
        <f>IF(ISERROR(VLOOKUP($A78, Dropdownlisten!$A$3:$F$143, 5, FALSE)), "", VLOOKUP($A78, Dropdownlisten!$A$3:$F$143, 5, FALSE))</f>
        <v>6000_020</v>
      </c>
      <c r="F78" s="117" t="str">
        <f>IF(ISERROR(VLOOKUP($A78, Dropdownlisten!$A$3:$F$143, 6, FALSE)), "", VLOOKUP($A78, Dropdownlisten!$A$3:$F$143, 6, FALSE))</f>
        <v>Touristeninformation</v>
      </c>
      <c r="G78" s="117" t="str">
        <f>VLOOKUP(E78,Datenstruktur_fuer_R!$D$2:$F$141,3,FALSE)</f>
        <v>Point</v>
      </c>
      <c r="H78" s="120" t="s">
        <v>689</v>
      </c>
      <c r="I78" s="26" t="s">
        <v>756</v>
      </c>
      <c r="J78" s="5" t="s">
        <v>2430</v>
      </c>
      <c r="K78" s="5" t="s">
        <v>758</v>
      </c>
      <c r="L78" s="5">
        <v>1200</v>
      </c>
      <c r="M78" s="5">
        <v>3</v>
      </c>
      <c r="N78" s="5" t="s">
        <v>1173</v>
      </c>
    </row>
    <row r="79" spans="1:14" x14ac:dyDescent="0.35">
      <c r="A79" s="5" t="s">
        <v>1214</v>
      </c>
      <c r="B79" s="117" t="str">
        <f>IF(ISERROR(VLOOKUP($A79, Dropdownlisten!$A$3:$F$143, 2, FALSE)), "", VLOOKUP($A79, Dropdownlisten!$A$3:$F$143, 2, FALSE))</f>
        <v>POI</v>
      </c>
      <c r="C79" s="117">
        <f>IF(ISERROR(VLOOKUP($A79, Dropdownlisten!$A$3:$F$143, 3, FALSE)), "", VLOOKUP($A79, Dropdownlisten!$A$3:$F$143, 3, FALSE))</f>
        <v>6000</v>
      </c>
      <c r="D79" s="117" t="str">
        <f>IF(ISERROR(VLOOKUP($A79, Dropdownlisten!$A$3:$F$143, 4, FALSE)), "", VLOOKUP($A79, Dropdownlisten!$A$3:$F$143, 4, FALSE))</f>
        <v>UnterhaltungSportNaherholung</v>
      </c>
      <c r="E79" s="117" t="str">
        <f>IF(ISERROR(VLOOKUP($A79, Dropdownlisten!$A$3:$F$143, 5, FALSE)), "", VLOOKUP($A79, Dropdownlisten!$A$3:$F$143, 5, FALSE))</f>
        <v>6000_021</v>
      </c>
      <c r="F79" s="117" t="str">
        <f>IF(ISERROR(VLOOKUP($A79, Dropdownlisten!$A$3:$F$143, 6, FALSE)), "", VLOOKUP($A79, Dropdownlisten!$A$3:$F$143, 6, FALSE))</f>
        <v>Veranstaltungsort</v>
      </c>
      <c r="G79" s="117" t="str">
        <f>VLOOKUP(E79,Datenstruktur_fuer_R!$D$2:$F$141,3,FALSE)</f>
        <v>Point</v>
      </c>
      <c r="H79" s="120" t="s">
        <v>689</v>
      </c>
      <c r="I79" s="26" t="s">
        <v>756</v>
      </c>
      <c r="J79" s="5" t="s">
        <v>2430</v>
      </c>
      <c r="K79" s="5" t="s">
        <v>752</v>
      </c>
      <c r="L79" s="5">
        <v>3036</v>
      </c>
      <c r="M79" s="5">
        <v>3</v>
      </c>
      <c r="N79" s="5" t="s">
        <v>1173</v>
      </c>
    </row>
    <row r="80" spans="1:14" x14ac:dyDescent="0.35">
      <c r="A80" s="5" t="s">
        <v>734</v>
      </c>
      <c r="B80" s="117" t="str">
        <f>IF(ISERROR(VLOOKUP($A80, Dropdownlisten!$A$3:$F$143, 2, FALSE)), "", VLOOKUP($A80, Dropdownlisten!$A$3:$F$143, 2, FALSE))</f>
        <v>UmweltVersorgung</v>
      </c>
      <c r="C80" s="117">
        <f>IF(ISERROR(VLOOKUP($A80, Dropdownlisten!$A$3:$F$143, 3, FALSE)), "", VLOOKUP($A80, Dropdownlisten!$A$3:$F$143, 3, FALSE))</f>
        <v>1100</v>
      </c>
      <c r="D80" s="117" t="str">
        <f>IF(ISERROR(VLOOKUP($A80, Dropdownlisten!$A$3:$F$143, 4, FALSE)), "", VLOOKUP($A80, Dropdownlisten!$A$3:$F$143, 4, FALSE))</f>
        <v>UmweltVersorgung</v>
      </c>
      <c r="E80" s="117" t="str">
        <f>IF(ISERROR(VLOOKUP($A80, Dropdownlisten!$A$3:$F$143, 5, FALSE)), "", VLOOKUP($A80, Dropdownlisten!$A$3:$F$143, 5, FALSE))</f>
        <v>1100_009</v>
      </c>
      <c r="F80" s="117" t="str">
        <f>IF(ISERROR(VLOOKUP($A80, Dropdownlisten!$A$3:$F$143, 6, FALSE)), "", VLOOKUP($A80, Dropdownlisten!$A$3:$F$143, 6, FALSE))</f>
        <v>Windkraftanlage</v>
      </c>
      <c r="G80" s="117" t="str">
        <f>VLOOKUP(E80,Datenstruktur_fuer_R!$D$2:$F$141,3,FALSE)</f>
        <v>Point</v>
      </c>
      <c r="H80" s="120" t="s">
        <v>689</v>
      </c>
      <c r="I80" s="26" t="s">
        <v>756</v>
      </c>
      <c r="J80" s="5" t="s">
        <v>1296</v>
      </c>
      <c r="K80" s="5" t="s">
        <v>762</v>
      </c>
      <c r="L80" s="5">
        <v>1220</v>
      </c>
      <c r="M80" s="5">
        <v>3</v>
      </c>
      <c r="N80" s="5" t="s">
        <v>1173</v>
      </c>
    </row>
    <row r="81" spans="1:14" x14ac:dyDescent="0.35">
      <c r="A81" s="5" t="s">
        <v>701</v>
      </c>
      <c r="B81" s="117" t="str">
        <f>IF(ISERROR(VLOOKUP($A81, Dropdownlisten!$A$3:$F$143, 2, FALSE)), "", VLOOKUP($A81, Dropdownlisten!$A$3:$F$143, 2, FALSE))</f>
        <v>Netzwerke</v>
      </c>
      <c r="C81" s="117">
        <f>IF(ISERROR(VLOOKUP($A81, Dropdownlisten!$A$3:$F$143, 3, FALSE)), "", VLOOKUP($A81, Dropdownlisten!$A$3:$F$143, 3, FALSE))</f>
        <v>9000</v>
      </c>
      <c r="D81" s="117" t="str">
        <f>IF(ISERROR(VLOOKUP($A81, Dropdownlisten!$A$3:$F$143, 4, FALSE)), "", VLOOKUP($A81, Dropdownlisten!$A$3:$F$143, 4, FALSE))</f>
        <v>Netzwerke</v>
      </c>
      <c r="E81" s="117" t="str">
        <f>IF(ISERROR(VLOOKUP($A81, Dropdownlisten!$A$3:$F$143, 5, FALSE)), "", VLOOKUP($A81, Dropdownlisten!$A$3:$F$143, 5, FALSE))</f>
        <v>9000_006</v>
      </c>
      <c r="F81" s="117" t="str">
        <f>IF(ISERROR(VLOOKUP($A81, Dropdownlisten!$A$3:$F$143, 6, FALSE)), "", VLOOKUP($A81, Dropdownlisten!$A$3:$F$143, 6, FALSE))</f>
        <v>LiniennetzOePNV</v>
      </c>
      <c r="G81" s="117" t="str">
        <f>VLOOKUP(E81,Datenstruktur_fuer_R!$D$2:$F$141,3,FALSE)</f>
        <v>Line</v>
      </c>
      <c r="H81" s="120" t="s">
        <v>689</v>
      </c>
      <c r="I81" s="26" t="s">
        <v>763</v>
      </c>
      <c r="J81" s="5" t="s">
        <v>2435</v>
      </c>
      <c r="K81" s="5"/>
      <c r="L81" s="5"/>
      <c r="M81" s="5">
        <v>2</v>
      </c>
      <c r="N81" s="5" t="s">
        <v>1173</v>
      </c>
    </row>
    <row r="82" spans="1:14" x14ac:dyDescent="0.35">
      <c r="A82" s="5" t="s">
        <v>701</v>
      </c>
      <c r="B82" s="117" t="str">
        <f>IF(ISERROR(VLOOKUP($A82, Dropdownlisten!$A$3:$F$143, 2, FALSE)), "", VLOOKUP($A82, Dropdownlisten!$A$3:$F$143, 2, FALSE))</f>
        <v>Netzwerke</v>
      </c>
      <c r="C82" s="117">
        <f>IF(ISERROR(VLOOKUP($A82, Dropdownlisten!$A$3:$F$143, 3, FALSE)), "", VLOOKUP($A82, Dropdownlisten!$A$3:$F$143, 3, FALSE))</f>
        <v>9000</v>
      </c>
      <c r="D82" s="117" t="str">
        <f>IF(ISERROR(VLOOKUP($A82, Dropdownlisten!$A$3:$F$143, 4, FALSE)), "", VLOOKUP($A82, Dropdownlisten!$A$3:$F$143, 4, FALSE))</f>
        <v>Netzwerke</v>
      </c>
      <c r="E82" s="117" t="str">
        <f>IF(ISERROR(VLOOKUP($A82, Dropdownlisten!$A$3:$F$143, 5, FALSE)), "", VLOOKUP($A82, Dropdownlisten!$A$3:$F$143, 5, FALSE))</f>
        <v>9000_006</v>
      </c>
      <c r="F82" s="117" t="str">
        <f>IF(ISERROR(VLOOKUP($A82, Dropdownlisten!$A$3:$F$143, 6, FALSE)), "", VLOOKUP($A82, Dropdownlisten!$A$3:$F$143, 6, FALSE))</f>
        <v>LiniennetzOePNV</v>
      </c>
      <c r="G82" s="117" t="str">
        <f>VLOOKUP(E82,Datenstruktur_fuer_R!$D$2:$F$141,3,FALSE)</f>
        <v>Line</v>
      </c>
      <c r="H82" s="120" t="s">
        <v>284</v>
      </c>
      <c r="I82" s="26" t="s">
        <v>763</v>
      </c>
      <c r="J82" s="5" t="s">
        <v>2435</v>
      </c>
      <c r="K82" s="5" t="s">
        <v>764</v>
      </c>
      <c r="L82" s="5"/>
      <c r="M82" s="5">
        <v>2</v>
      </c>
      <c r="N82" s="5" t="s">
        <v>1173</v>
      </c>
    </row>
    <row r="83" spans="1:14" x14ac:dyDescent="0.35">
      <c r="A83" s="5" t="s">
        <v>701</v>
      </c>
      <c r="B83" s="117" t="str">
        <f>IF(ISERROR(VLOOKUP($A83, Dropdownlisten!$A$3:$F$143, 2, FALSE)), "", VLOOKUP($A83, Dropdownlisten!$A$3:$F$143, 2, FALSE))</f>
        <v>Netzwerke</v>
      </c>
      <c r="C83" s="117">
        <f>IF(ISERROR(VLOOKUP($A83, Dropdownlisten!$A$3:$F$143, 3, FALSE)), "", VLOOKUP($A83, Dropdownlisten!$A$3:$F$143, 3, FALSE))</f>
        <v>9000</v>
      </c>
      <c r="D83" s="117" t="str">
        <f>IF(ISERROR(VLOOKUP($A83, Dropdownlisten!$A$3:$F$143, 4, FALSE)), "", VLOOKUP($A83, Dropdownlisten!$A$3:$F$143, 4, FALSE))</f>
        <v>Netzwerke</v>
      </c>
      <c r="E83" s="117" t="str">
        <f>IF(ISERROR(VLOOKUP($A83, Dropdownlisten!$A$3:$F$143, 5, FALSE)), "", VLOOKUP($A83, Dropdownlisten!$A$3:$F$143, 5, FALSE))</f>
        <v>9000_006</v>
      </c>
      <c r="F83" s="117" t="str">
        <f>IF(ISERROR(VLOOKUP($A83, Dropdownlisten!$A$3:$F$143, 6, FALSE)), "", VLOOKUP($A83, Dropdownlisten!$A$3:$F$143, 6, FALSE))</f>
        <v>LiniennetzOePNV</v>
      </c>
      <c r="G83" s="117" t="str">
        <f>VLOOKUP(E83,Datenstruktur_fuer_R!$D$2:$F$141,3,FALSE)</f>
        <v>Line</v>
      </c>
      <c r="H83" s="120" t="s">
        <v>689</v>
      </c>
      <c r="I83" s="26" t="s">
        <v>763</v>
      </c>
      <c r="J83" s="5" t="s">
        <v>2436</v>
      </c>
      <c r="K83" s="5"/>
      <c r="L83" s="5"/>
      <c r="M83" s="5">
        <v>2</v>
      </c>
      <c r="N83" s="5" t="s">
        <v>1173</v>
      </c>
    </row>
    <row r="84" spans="1:14" x14ac:dyDescent="0.35">
      <c r="A84" s="5" t="s">
        <v>701</v>
      </c>
      <c r="B84" s="117" t="str">
        <f>IF(ISERROR(VLOOKUP($A84, Dropdownlisten!$A$3:$F$143, 2, FALSE)), "", VLOOKUP($A84, Dropdownlisten!$A$3:$F$143, 2, FALSE))</f>
        <v>Netzwerke</v>
      </c>
      <c r="C84" s="117">
        <f>IF(ISERROR(VLOOKUP($A84, Dropdownlisten!$A$3:$F$143, 3, FALSE)), "", VLOOKUP($A84, Dropdownlisten!$A$3:$F$143, 3, FALSE))</f>
        <v>9000</v>
      </c>
      <c r="D84" s="117" t="str">
        <f>IF(ISERROR(VLOOKUP($A84, Dropdownlisten!$A$3:$F$143, 4, FALSE)), "", VLOOKUP($A84, Dropdownlisten!$A$3:$F$143, 4, FALSE))</f>
        <v>Netzwerke</v>
      </c>
      <c r="E84" s="117" t="str">
        <f>IF(ISERROR(VLOOKUP($A84, Dropdownlisten!$A$3:$F$143, 5, FALSE)), "", VLOOKUP($A84, Dropdownlisten!$A$3:$F$143, 5, FALSE))</f>
        <v>9000_006</v>
      </c>
      <c r="F84" s="117" t="str">
        <f>IF(ISERROR(VLOOKUP($A84, Dropdownlisten!$A$3:$F$143, 6, FALSE)), "", VLOOKUP($A84, Dropdownlisten!$A$3:$F$143, 6, FALSE))</f>
        <v>LiniennetzOePNV</v>
      </c>
      <c r="G84" s="117" t="str">
        <f>VLOOKUP(E84,Datenstruktur_fuer_R!$D$2:$F$141,3,FALSE)</f>
        <v>Line</v>
      </c>
      <c r="H84" s="120" t="s">
        <v>284</v>
      </c>
      <c r="I84" s="26" t="s">
        <v>763</v>
      </c>
      <c r="J84" s="5" t="s">
        <v>2436</v>
      </c>
      <c r="K84" s="5" t="s">
        <v>764</v>
      </c>
      <c r="L84" s="5"/>
      <c r="M84" s="5">
        <v>2</v>
      </c>
      <c r="N84" s="5" t="s">
        <v>1173</v>
      </c>
    </row>
    <row r="85" spans="1:14" x14ac:dyDescent="0.35">
      <c r="A85" s="5" t="s">
        <v>702</v>
      </c>
      <c r="B85" s="117" t="str">
        <f>IF(ISERROR(VLOOKUP($A85, Dropdownlisten!$A$3:$F$143, 2, FALSE)), "", VLOOKUP($A85, Dropdownlisten!$A$3:$F$143, 2, FALSE))</f>
        <v>POI</v>
      </c>
      <c r="C85" s="117">
        <f>IF(ISERROR(VLOOKUP($A85, Dropdownlisten!$A$3:$F$143, 3, FALSE)), "", VLOOKUP($A85, Dropdownlisten!$A$3:$F$143, 3, FALSE))</f>
        <v>6000</v>
      </c>
      <c r="D85" s="117" t="str">
        <f>IF(ISERROR(VLOOKUP($A85, Dropdownlisten!$A$3:$F$143, 4, FALSE)), "", VLOOKUP($A85, Dropdownlisten!$A$3:$F$143, 4, FALSE))</f>
        <v>UnterhaltungSportNaherholung</v>
      </c>
      <c r="E85" s="117" t="str">
        <f>IF(ISERROR(VLOOKUP($A85, Dropdownlisten!$A$3:$F$143, 5, FALSE)), "", VLOOKUP($A85, Dropdownlisten!$A$3:$F$143, 5, FALSE))</f>
        <v>6000_010</v>
      </c>
      <c r="F85" s="117" t="str">
        <f>IF(ISERROR(VLOOKUP($A85, Dropdownlisten!$A$3:$F$143, 6, FALSE)), "", VLOOKUP($A85, Dropdownlisten!$A$3:$F$143, 6, FALSE))</f>
        <v>Museum</v>
      </c>
      <c r="G85" s="117" t="str">
        <f>VLOOKUP(E85,Datenstruktur_fuer_R!$D$2:$F$141,3,FALSE)</f>
        <v>Point</v>
      </c>
      <c r="H85" s="120" t="s">
        <v>689</v>
      </c>
      <c r="I85" s="26" t="s">
        <v>763</v>
      </c>
      <c r="J85" s="5" t="s">
        <v>2437</v>
      </c>
      <c r="K85" s="5" t="s">
        <v>765</v>
      </c>
      <c r="L85" s="5">
        <v>473</v>
      </c>
      <c r="M85" s="5">
        <v>2</v>
      </c>
      <c r="N85" s="5" t="s">
        <v>1173</v>
      </c>
    </row>
    <row r="86" spans="1:14" x14ac:dyDescent="0.35">
      <c r="A86" s="5" t="s">
        <v>702</v>
      </c>
      <c r="B86" s="117" t="str">
        <f>IF(ISERROR(VLOOKUP($A86, Dropdownlisten!$A$3:$F$143, 2, FALSE)), "", VLOOKUP($A86, Dropdownlisten!$A$3:$F$143, 2, FALSE))</f>
        <v>POI</v>
      </c>
      <c r="C86" s="117">
        <f>IF(ISERROR(VLOOKUP($A86, Dropdownlisten!$A$3:$F$143, 3, FALSE)), "", VLOOKUP($A86, Dropdownlisten!$A$3:$F$143, 3, FALSE))</f>
        <v>6000</v>
      </c>
      <c r="D86" s="117" t="str">
        <f>IF(ISERROR(VLOOKUP($A86, Dropdownlisten!$A$3:$F$143, 4, FALSE)), "", VLOOKUP($A86, Dropdownlisten!$A$3:$F$143, 4, FALSE))</f>
        <v>UnterhaltungSportNaherholung</v>
      </c>
      <c r="E86" s="117" t="str">
        <f>IF(ISERROR(VLOOKUP($A86, Dropdownlisten!$A$3:$F$143, 5, FALSE)), "", VLOOKUP($A86, Dropdownlisten!$A$3:$F$143, 5, FALSE))</f>
        <v>6000_010</v>
      </c>
      <c r="F86" s="117" t="str">
        <f>IF(ISERROR(VLOOKUP($A86, Dropdownlisten!$A$3:$F$143, 6, FALSE)), "", VLOOKUP($A86, Dropdownlisten!$A$3:$F$143, 6, FALSE))</f>
        <v>Museum</v>
      </c>
      <c r="G86" s="117" t="str">
        <f>VLOOKUP(E86,Datenstruktur_fuer_R!$D$2:$F$141,3,FALSE)</f>
        <v>Point</v>
      </c>
      <c r="H86" s="120" t="s">
        <v>689</v>
      </c>
      <c r="I86" s="26" t="s">
        <v>763</v>
      </c>
      <c r="J86" s="5" t="s">
        <v>2438</v>
      </c>
      <c r="K86" s="5" t="s">
        <v>765</v>
      </c>
      <c r="L86" s="5">
        <v>259</v>
      </c>
      <c r="M86" s="5">
        <v>2</v>
      </c>
      <c r="N86" s="5" t="s">
        <v>1173</v>
      </c>
    </row>
    <row r="87" spans="1:14" x14ac:dyDescent="0.35">
      <c r="A87" s="5" t="s">
        <v>702</v>
      </c>
      <c r="B87" s="117" t="str">
        <f>IF(ISERROR(VLOOKUP($A87, Dropdownlisten!$A$3:$F$143, 2, FALSE)), "", VLOOKUP($A87, Dropdownlisten!$A$3:$F$143, 2, FALSE))</f>
        <v>POI</v>
      </c>
      <c r="C87" s="117">
        <f>IF(ISERROR(VLOOKUP($A87, Dropdownlisten!$A$3:$F$143, 3, FALSE)), "", VLOOKUP($A87, Dropdownlisten!$A$3:$F$143, 3, FALSE))</f>
        <v>6000</v>
      </c>
      <c r="D87" s="117" t="str">
        <f>IF(ISERROR(VLOOKUP($A87, Dropdownlisten!$A$3:$F$143, 4, FALSE)), "", VLOOKUP($A87, Dropdownlisten!$A$3:$F$143, 4, FALSE))</f>
        <v>UnterhaltungSportNaherholung</v>
      </c>
      <c r="E87" s="117" t="str">
        <f>IF(ISERROR(VLOOKUP($A87, Dropdownlisten!$A$3:$F$143, 5, FALSE)), "", VLOOKUP($A87, Dropdownlisten!$A$3:$F$143, 5, FALSE))</f>
        <v>6000_010</v>
      </c>
      <c r="F87" s="117" t="str">
        <f>IF(ISERROR(VLOOKUP($A87, Dropdownlisten!$A$3:$F$143, 6, FALSE)), "", VLOOKUP($A87, Dropdownlisten!$A$3:$F$143, 6, FALSE))</f>
        <v>Museum</v>
      </c>
      <c r="G87" s="117" t="str">
        <f>VLOOKUP(E87,Datenstruktur_fuer_R!$D$2:$F$141,3,FALSE)</f>
        <v>Point</v>
      </c>
      <c r="H87" s="120" t="s">
        <v>293</v>
      </c>
      <c r="I87" s="26" t="s">
        <v>763</v>
      </c>
      <c r="J87" s="5" t="s">
        <v>2438</v>
      </c>
      <c r="K87" s="5" t="s">
        <v>764</v>
      </c>
      <c r="L87" s="5"/>
      <c r="M87" s="5">
        <v>2</v>
      </c>
      <c r="N87" s="5" t="s">
        <v>1173</v>
      </c>
    </row>
    <row r="88" spans="1:14" x14ac:dyDescent="0.35">
      <c r="A88" s="5" t="s">
        <v>703</v>
      </c>
      <c r="B88" s="117" t="str">
        <f>IF(ISERROR(VLOOKUP($A88, Dropdownlisten!$A$3:$F$143, 2, FALSE)), "", VLOOKUP($A88, Dropdownlisten!$A$3:$F$143, 2, FALSE))</f>
        <v>POI</v>
      </c>
      <c r="C88" s="117">
        <f>IF(ISERROR(VLOOKUP($A88, Dropdownlisten!$A$3:$F$143, 3, FALSE)), "", VLOOKUP($A88, Dropdownlisten!$A$3:$F$143, 3, FALSE))</f>
        <v>6000</v>
      </c>
      <c r="D88" s="117" t="str">
        <f>IF(ISERROR(VLOOKUP($A88, Dropdownlisten!$A$3:$F$143, 4, FALSE)), "", VLOOKUP($A88, Dropdownlisten!$A$3:$F$143, 4, FALSE))</f>
        <v>UnterhaltungSportNaherholung</v>
      </c>
      <c r="E88" s="117" t="str">
        <f>IF(ISERROR(VLOOKUP($A88, Dropdownlisten!$A$3:$F$143, 5, FALSE)), "", VLOOKUP($A88, Dropdownlisten!$A$3:$F$143, 5, FALSE))</f>
        <v>6000_011</v>
      </c>
      <c r="F88" s="117" t="str">
        <f>IF(ISERROR(VLOOKUP($A88, Dropdownlisten!$A$3:$F$143, 6, FALSE)), "", VLOOKUP($A88, Dropdownlisten!$A$3:$F$143, 6, FALSE))</f>
        <v>Park</v>
      </c>
      <c r="G88" s="117" t="str">
        <f>VLOOKUP(E88,Datenstruktur_fuer_R!$D$2:$F$141,3,FALSE)</f>
        <v>Point</v>
      </c>
      <c r="H88" s="120" t="s">
        <v>689</v>
      </c>
      <c r="I88" s="26" t="s">
        <v>763</v>
      </c>
      <c r="J88" s="5" t="s">
        <v>2439</v>
      </c>
      <c r="K88" s="5" t="s">
        <v>765</v>
      </c>
      <c r="L88" s="5">
        <v>550</v>
      </c>
      <c r="M88" s="5">
        <v>2</v>
      </c>
      <c r="N88" s="5" t="s">
        <v>1173</v>
      </c>
    </row>
    <row r="89" spans="1:14" x14ac:dyDescent="0.35">
      <c r="A89" s="5" t="s">
        <v>705</v>
      </c>
      <c r="B89" s="117" t="str">
        <f>IF(ISERROR(VLOOKUP($A89, Dropdownlisten!$A$3:$F$143, 2, FALSE)), "", VLOOKUP($A89, Dropdownlisten!$A$3:$F$143, 2, FALSE))</f>
        <v>POI</v>
      </c>
      <c r="C89" s="117">
        <f>IF(ISERROR(VLOOKUP($A89, Dropdownlisten!$A$3:$F$143, 3, FALSE)), "", VLOOKUP($A89, Dropdownlisten!$A$3:$F$143, 3, FALSE))</f>
        <v>5000</v>
      </c>
      <c r="D89" s="117" t="str">
        <f>IF(ISERROR(VLOOKUP($A89, Dropdownlisten!$A$3:$F$143, 4, FALSE)), "", VLOOKUP($A89, Dropdownlisten!$A$3:$F$143, 4, FALSE))</f>
        <v>Mobilitaet</v>
      </c>
      <c r="E89" s="117" t="str">
        <f>IF(ISERROR(VLOOKUP($A89, Dropdownlisten!$A$3:$F$143, 5, FALSE)), "", VLOOKUP($A89, Dropdownlisten!$A$3:$F$143, 5, FALSE))</f>
        <v>5000_004</v>
      </c>
      <c r="F89" s="117" t="str">
        <f>IF(ISERROR(VLOOKUP($A89, Dropdownlisten!$A$3:$F$143, 6, FALSE)), "", VLOOKUP($A89, Dropdownlisten!$A$3:$F$143, 6, FALSE))</f>
        <v>PKWParkplatz</v>
      </c>
      <c r="G89" s="117" t="str">
        <f>VLOOKUP(E89,Datenstruktur_fuer_R!$D$2:$F$141,3,FALSE)</f>
        <v>Point</v>
      </c>
      <c r="H89" s="120" t="s">
        <v>689</v>
      </c>
      <c r="I89" s="26" t="s">
        <v>763</v>
      </c>
      <c r="J89" s="5" t="s">
        <v>2438</v>
      </c>
      <c r="K89" s="5" t="s">
        <v>765</v>
      </c>
      <c r="L89" s="5">
        <v>581</v>
      </c>
      <c r="M89" s="5">
        <v>2</v>
      </c>
      <c r="N89" s="5" t="s">
        <v>1173</v>
      </c>
    </row>
    <row r="90" spans="1:14" x14ac:dyDescent="0.35">
      <c r="A90" s="5" t="s">
        <v>705</v>
      </c>
      <c r="B90" s="117" t="str">
        <f>IF(ISERROR(VLOOKUP($A90, Dropdownlisten!$A$3:$F$143, 2, FALSE)), "", VLOOKUP($A90, Dropdownlisten!$A$3:$F$143, 2, FALSE))</f>
        <v>POI</v>
      </c>
      <c r="C90" s="117">
        <f>IF(ISERROR(VLOOKUP($A90, Dropdownlisten!$A$3:$F$143, 3, FALSE)), "", VLOOKUP($A90, Dropdownlisten!$A$3:$F$143, 3, FALSE))</f>
        <v>5000</v>
      </c>
      <c r="D90" s="117" t="str">
        <f>IF(ISERROR(VLOOKUP($A90, Dropdownlisten!$A$3:$F$143, 4, FALSE)), "", VLOOKUP($A90, Dropdownlisten!$A$3:$F$143, 4, FALSE))</f>
        <v>Mobilitaet</v>
      </c>
      <c r="E90" s="117" t="str">
        <f>IF(ISERROR(VLOOKUP($A90, Dropdownlisten!$A$3:$F$143, 5, FALSE)), "", VLOOKUP($A90, Dropdownlisten!$A$3:$F$143, 5, FALSE))</f>
        <v>5000_004</v>
      </c>
      <c r="F90" s="117" t="str">
        <f>IF(ISERROR(VLOOKUP($A90, Dropdownlisten!$A$3:$F$143, 6, FALSE)), "", VLOOKUP($A90, Dropdownlisten!$A$3:$F$143, 6, FALSE))</f>
        <v>PKWParkplatz</v>
      </c>
      <c r="G90" s="117" t="str">
        <f>VLOOKUP(E90,Datenstruktur_fuer_R!$D$2:$F$141,3,FALSE)</f>
        <v>Point</v>
      </c>
      <c r="H90" s="120" t="s">
        <v>293</v>
      </c>
      <c r="I90" s="26" t="s">
        <v>763</v>
      </c>
      <c r="J90" s="5" t="s">
        <v>2438</v>
      </c>
      <c r="K90" s="5" t="s">
        <v>764</v>
      </c>
      <c r="L90" s="5"/>
      <c r="M90" s="5">
        <v>2</v>
      </c>
      <c r="N90" s="5" t="s">
        <v>1173</v>
      </c>
    </row>
    <row r="91" spans="1:14" x14ac:dyDescent="0.35">
      <c r="A91" s="5" t="s">
        <v>705</v>
      </c>
      <c r="B91" s="117" t="str">
        <f>IF(ISERROR(VLOOKUP($A91, Dropdownlisten!$A$3:$F$143, 2, FALSE)), "", VLOOKUP($A91, Dropdownlisten!$A$3:$F$143, 2, FALSE))</f>
        <v>POI</v>
      </c>
      <c r="C91" s="117">
        <f>IF(ISERROR(VLOOKUP($A91, Dropdownlisten!$A$3:$F$143, 3, FALSE)), "", VLOOKUP($A91, Dropdownlisten!$A$3:$F$143, 3, FALSE))</f>
        <v>5000</v>
      </c>
      <c r="D91" s="117" t="str">
        <f>IF(ISERROR(VLOOKUP($A91, Dropdownlisten!$A$3:$F$143, 4, FALSE)), "", VLOOKUP($A91, Dropdownlisten!$A$3:$F$143, 4, FALSE))</f>
        <v>Mobilitaet</v>
      </c>
      <c r="E91" s="117" t="str">
        <f>IF(ISERROR(VLOOKUP($A91, Dropdownlisten!$A$3:$F$143, 5, FALSE)), "", VLOOKUP($A91, Dropdownlisten!$A$3:$F$143, 5, FALSE))</f>
        <v>5000_004</v>
      </c>
      <c r="F91" s="117" t="str">
        <f>IF(ISERROR(VLOOKUP($A91, Dropdownlisten!$A$3:$F$143, 6, FALSE)), "", VLOOKUP($A91, Dropdownlisten!$A$3:$F$143, 6, FALSE))</f>
        <v>PKWParkplatz</v>
      </c>
      <c r="G91" s="117" t="str">
        <f>VLOOKUP(E91,Datenstruktur_fuer_R!$D$2:$F$141,3,FALSE)</f>
        <v>Point</v>
      </c>
      <c r="H91" s="120" t="s">
        <v>689</v>
      </c>
      <c r="I91" s="26" t="s">
        <v>763</v>
      </c>
      <c r="J91" s="5" t="s">
        <v>2438</v>
      </c>
      <c r="K91" s="5" t="s">
        <v>765</v>
      </c>
      <c r="L91" s="5">
        <v>589</v>
      </c>
      <c r="M91" s="5">
        <v>2</v>
      </c>
      <c r="N91" s="5" t="s">
        <v>1173</v>
      </c>
    </row>
    <row r="92" spans="1:14" x14ac:dyDescent="0.35">
      <c r="A92" s="5" t="s">
        <v>705</v>
      </c>
      <c r="B92" s="117" t="str">
        <f>IF(ISERROR(VLOOKUP($A92, Dropdownlisten!$A$3:$F$143, 2, FALSE)), "", VLOOKUP($A92, Dropdownlisten!$A$3:$F$143, 2, FALSE))</f>
        <v>POI</v>
      </c>
      <c r="C92" s="117">
        <f>IF(ISERROR(VLOOKUP($A92, Dropdownlisten!$A$3:$F$143, 3, FALSE)), "", VLOOKUP($A92, Dropdownlisten!$A$3:$F$143, 3, FALSE))</f>
        <v>5000</v>
      </c>
      <c r="D92" s="117" t="str">
        <f>IF(ISERROR(VLOOKUP($A92, Dropdownlisten!$A$3:$F$143, 4, FALSE)), "", VLOOKUP($A92, Dropdownlisten!$A$3:$F$143, 4, FALSE))</f>
        <v>Mobilitaet</v>
      </c>
      <c r="E92" s="117" t="str">
        <f>IF(ISERROR(VLOOKUP($A92, Dropdownlisten!$A$3:$F$143, 5, FALSE)), "", VLOOKUP($A92, Dropdownlisten!$A$3:$F$143, 5, FALSE))</f>
        <v>5000_004</v>
      </c>
      <c r="F92" s="117" t="str">
        <f>IF(ISERROR(VLOOKUP($A92, Dropdownlisten!$A$3:$F$143, 6, FALSE)), "", VLOOKUP($A92, Dropdownlisten!$A$3:$F$143, 6, FALSE))</f>
        <v>PKWParkplatz</v>
      </c>
      <c r="G92" s="117" t="str">
        <f>VLOOKUP(E92,Datenstruktur_fuer_R!$D$2:$F$141,3,FALSE)</f>
        <v>Point</v>
      </c>
      <c r="H92" s="120" t="s">
        <v>689</v>
      </c>
      <c r="I92" s="26" t="s">
        <v>763</v>
      </c>
      <c r="J92" s="5" t="s">
        <v>2438</v>
      </c>
      <c r="K92" s="5" t="s">
        <v>765</v>
      </c>
      <c r="L92" s="5">
        <v>582</v>
      </c>
      <c r="M92" s="5">
        <v>2</v>
      </c>
      <c r="N92" s="5" t="s">
        <v>1173</v>
      </c>
    </row>
    <row r="93" spans="1:14" x14ac:dyDescent="0.35">
      <c r="A93" s="5" t="s">
        <v>705</v>
      </c>
      <c r="B93" s="117" t="str">
        <f>IF(ISERROR(VLOOKUP($A93, Dropdownlisten!$A$3:$F$143, 2, FALSE)), "", VLOOKUP($A93, Dropdownlisten!$A$3:$F$143, 2, FALSE))</f>
        <v>POI</v>
      </c>
      <c r="C93" s="117">
        <f>IF(ISERROR(VLOOKUP($A93, Dropdownlisten!$A$3:$F$143, 3, FALSE)), "", VLOOKUP($A93, Dropdownlisten!$A$3:$F$143, 3, FALSE))</f>
        <v>5000</v>
      </c>
      <c r="D93" s="117" t="str">
        <f>IF(ISERROR(VLOOKUP($A93, Dropdownlisten!$A$3:$F$143, 4, FALSE)), "", VLOOKUP($A93, Dropdownlisten!$A$3:$F$143, 4, FALSE))</f>
        <v>Mobilitaet</v>
      </c>
      <c r="E93" s="117" t="str">
        <f>IF(ISERROR(VLOOKUP($A93, Dropdownlisten!$A$3:$F$143, 5, FALSE)), "", VLOOKUP($A93, Dropdownlisten!$A$3:$F$143, 5, FALSE))</f>
        <v>5000_004</v>
      </c>
      <c r="F93" s="117" t="str">
        <f>IF(ISERROR(VLOOKUP($A93, Dropdownlisten!$A$3:$F$143, 6, FALSE)), "", VLOOKUP($A93, Dropdownlisten!$A$3:$F$143, 6, FALSE))</f>
        <v>PKWParkplatz</v>
      </c>
      <c r="G93" s="117" t="str">
        <f>VLOOKUP(E93,Datenstruktur_fuer_R!$D$2:$F$141,3,FALSE)</f>
        <v>Point</v>
      </c>
      <c r="H93" s="120" t="s">
        <v>689</v>
      </c>
      <c r="I93" s="26" t="s">
        <v>763</v>
      </c>
      <c r="J93" s="5" t="s">
        <v>2438</v>
      </c>
      <c r="K93" s="5" t="s">
        <v>765</v>
      </c>
      <c r="L93" s="5">
        <v>587</v>
      </c>
      <c r="M93" s="5">
        <v>2</v>
      </c>
      <c r="N93" s="5" t="s">
        <v>1173</v>
      </c>
    </row>
    <row r="94" spans="1:14" x14ac:dyDescent="0.35">
      <c r="A94" s="5" t="s">
        <v>705</v>
      </c>
      <c r="B94" s="117" t="str">
        <f>IF(ISERROR(VLOOKUP($A94, Dropdownlisten!$A$3:$F$143, 2, FALSE)), "", VLOOKUP($A94, Dropdownlisten!$A$3:$F$143, 2, FALSE))</f>
        <v>POI</v>
      </c>
      <c r="C94" s="117">
        <f>IF(ISERROR(VLOOKUP($A94, Dropdownlisten!$A$3:$F$143, 3, FALSE)), "", VLOOKUP($A94, Dropdownlisten!$A$3:$F$143, 3, FALSE))</f>
        <v>5000</v>
      </c>
      <c r="D94" s="117" t="str">
        <f>IF(ISERROR(VLOOKUP($A94, Dropdownlisten!$A$3:$F$143, 4, FALSE)), "", VLOOKUP($A94, Dropdownlisten!$A$3:$F$143, 4, FALSE))</f>
        <v>Mobilitaet</v>
      </c>
      <c r="E94" s="117" t="str">
        <f>IF(ISERROR(VLOOKUP($A94, Dropdownlisten!$A$3:$F$143, 5, FALSE)), "", VLOOKUP($A94, Dropdownlisten!$A$3:$F$143, 5, FALSE))</f>
        <v>5000_004</v>
      </c>
      <c r="F94" s="117" t="str">
        <f>IF(ISERROR(VLOOKUP($A94, Dropdownlisten!$A$3:$F$143, 6, FALSE)), "", VLOOKUP($A94, Dropdownlisten!$A$3:$F$143, 6, FALSE))</f>
        <v>PKWParkplatz</v>
      </c>
      <c r="G94" s="117" t="str">
        <f>VLOOKUP(E94,Datenstruktur_fuer_R!$D$2:$F$141,3,FALSE)</f>
        <v>Point</v>
      </c>
      <c r="H94" s="120" t="s">
        <v>689</v>
      </c>
      <c r="I94" s="26" t="s">
        <v>763</v>
      </c>
      <c r="J94" s="5" t="s">
        <v>2438</v>
      </c>
      <c r="K94" s="5" t="s">
        <v>765</v>
      </c>
      <c r="L94" s="5">
        <v>588</v>
      </c>
      <c r="M94" s="5">
        <v>2</v>
      </c>
      <c r="N94" s="5" t="s">
        <v>1173</v>
      </c>
    </row>
    <row r="95" spans="1:14" x14ac:dyDescent="0.35">
      <c r="A95" s="5" t="s">
        <v>706</v>
      </c>
      <c r="B95" s="117" t="str">
        <f>IF(ISERROR(VLOOKUP($A95, Dropdownlisten!$A$3:$F$143, 2, FALSE)), "", VLOOKUP($A95, Dropdownlisten!$A$3:$F$143, 2, FALSE))</f>
        <v>POI</v>
      </c>
      <c r="C95" s="117">
        <f>IF(ISERROR(VLOOKUP($A95, Dropdownlisten!$A$3:$F$143, 3, FALSE)), "", VLOOKUP($A95, Dropdownlisten!$A$3:$F$143, 3, FALSE))</f>
        <v>1000</v>
      </c>
      <c r="D95" s="117" t="str">
        <f>IF(ISERROR(VLOOKUP($A95, Dropdownlisten!$A$3:$F$143, 4, FALSE)), "", VLOOKUP($A95, Dropdownlisten!$A$3:$F$143, 4, FALSE))</f>
        <v>Grundversorgung</v>
      </c>
      <c r="E95" s="117" t="str">
        <f>IF(ISERROR(VLOOKUP($A95, Dropdownlisten!$A$3:$F$143, 5, FALSE)), "", VLOOKUP($A95, Dropdownlisten!$A$3:$F$143, 5, FALSE))</f>
        <v>1000_004</v>
      </c>
      <c r="F95" s="117" t="str">
        <f>IF(ISERROR(VLOOKUP($A95, Dropdownlisten!$A$3:$F$143, 6, FALSE)), "", VLOOKUP($A95, Dropdownlisten!$A$3:$F$143, 6, FALSE))</f>
        <v>Polizei</v>
      </c>
      <c r="G95" s="117" t="str">
        <f>VLOOKUP(E95,Datenstruktur_fuer_R!$D$2:$F$141,3,FALSE)</f>
        <v>Point</v>
      </c>
      <c r="H95" s="120" t="s">
        <v>689</v>
      </c>
      <c r="I95" s="26" t="s">
        <v>763</v>
      </c>
      <c r="J95" s="5" t="s">
        <v>2438</v>
      </c>
      <c r="K95" s="5" t="s">
        <v>765</v>
      </c>
      <c r="L95" s="5">
        <v>591</v>
      </c>
      <c r="M95" s="5">
        <v>2</v>
      </c>
      <c r="N95" s="5" t="s">
        <v>1173</v>
      </c>
    </row>
    <row r="96" spans="1:14" x14ac:dyDescent="0.35">
      <c r="A96" s="5" t="s">
        <v>706</v>
      </c>
      <c r="B96" s="117" t="str">
        <f>IF(ISERROR(VLOOKUP($A96, Dropdownlisten!$A$3:$F$143, 2, FALSE)), "", VLOOKUP($A96, Dropdownlisten!$A$3:$F$143, 2, FALSE))</f>
        <v>POI</v>
      </c>
      <c r="C96" s="117">
        <f>IF(ISERROR(VLOOKUP($A96, Dropdownlisten!$A$3:$F$143, 3, FALSE)), "", VLOOKUP($A96, Dropdownlisten!$A$3:$F$143, 3, FALSE))</f>
        <v>1000</v>
      </c>
      <c r="D96" s="117" t="str">
        <f>IF(ISERROR(VLOOKUP($A96, Dropdownlisten!$A$3:$F$143, 4, FALSE)), "", VLOOKUP($A96, Dropdownlisten!$A$3:$F$143, 4, FALSE))</f>
        <v>Grundversorgung</v>
      </c>
      <c r="E96" s="117" t="str">
        <f>IF(ISERROR(VLOOKUP($A96, Dropdownlisten!$A$3:$F$143, 5, FALSE)), "", VLOOKUP($A96, Dropdownlisten!$A$3:$F$143, 5, FALSE))</f>
        <v>1000_004</v>
      </c>
      <c r="F96" s="117" t="str">
        <f>IF(ISERROR(VLOOKUP($A96, Dropdownlisten!$A$3:$F$143, 6, FALSE)), "", VLOOKUP($A96, Dropdownlisten!$A$3:$F$143, 6, FALSE))</f>
        <v>Polizei</v>
      </c>
      <c r="G96" s="117" t="str">
        <f>VLOOKUP(E96,Datenstruktur_fuer_R!$D$2:$F$141,3,FALSE)</f>
        <v>Point</v>
      </c>
      <c r="H96" s="120" t="s">
        <v>689</v>
      </c>
      <c r="I96" s="26" t="s">
        <v>763</v>
      </c>
      <c r="J96" s="5" t="s">
        <v>2437</v>
      </c>
      <c r="K96" s="5" t="s">
        <v>765</v>
      </c>
      <c r="L96" s="5">
        <v>479</v>
      </c>
      <c r="M96" s="5">
        <v>2</v>
      </c>
      <c r="N96" s="5" t="s">
        <v>1173</v>
      </c>
    </row>
    <row r="97" spans="1:14" x14ac:dyDescent="0.35">
      <c r="A97" s="5" t="s">
        <v>707</v>
      </c>
      <c r="B97" s="117" t="str">
        <f>IF(ISERROR(VLOOKUP($A97, Dropdownlisten!$A$3:$F$143, 2, FALSE)), "", VLOOKUP($A97, Dropdownlisten!$A$3:$F$143, 2, FALSE))</f>
        <v>POI</v>
      </c>
      <c r="C97" s="117">
        <f>IF(ISERROR(VLOOKUP($A97, Dropdownlisten!$A$3:$F$143, 3, FALSE)), "", VLOOKUP($A97, Dropdownlisten!$A$3:$F$143, 3, FALSE))</f>
        <v>7000</v>
      </c>
      <c r="D97" s="117" t="str">
        <f>IF(ISERROR(VLOOKUP($A97, Dropdownlisten!$A$3:$F$143, 4, FALSE)), "", VLOOKUP($A97, Dropdownlisten!$A$3:$F$143, 4, FALSE))</f>
        <v>EinkaufenDienstleistung</v>
      </c>
      <c r="E97" s="117" t="str">
        <f>IF(ISERROR(VLOOKUP($A97, Dropdownlisten!$A$3:$F$143, 5, FALSE)), "", VLOOKUP($A97, Dropdownlisten!$A$3:$F$143, 5, FALSE))</f>
        <v>7000_007</v>
      </c>
      <c r="F97" s="117" t="str">
        <f>IF(ISERROR(VLOOKUP($A97, Dropdownlisten!$A$3:$F$143, 6, FALSE)), "", VLOOKUP($A97, Dropdownlisten!$A$3:$F$143, 6, FALSE))</f>
        <v>Post</v>
      </c>
      <c r="G97" s="117" t="str">
        <f>VLOOKUP(E97,Datenstruktur_fuer_R!$D$2:$F$141,3,FALSE)</f>
        <v>Point</v>
      </c>
      <c r="H97" s="120" t="s">
        <v>689</v>
      </c>
      <c r="I97" s="26" t="s">
        <v>763</v>
      </c>
      <c r="J97" s="5" t="s">
        <v>2438</v>
      </c>
      <c r="K97" s="5" t="s">
        <v>765</v>
      </c>
      <c r="L97" s="5">
        <v>604</v>
      </c>
      <c r="M97" s="5">
        <v>2</v>
      </c>
      <c r="N97" s="5" t="s">
        <v>1173</v>
      </c>
    </row>
    <row r="98" spans="1:14" x14ac:dyDescent="0.35">
      <c r="A98" s="5" t="s">
        <v>707</v>
      </c>
      <c r="B98" s="117" t="str">
        <f>IF(ISERROR(VLOOKUP($A98, Dropdownlisten!$A$3:$F$143, 2, FALSE)), "", VLOOKUP($A98, Dropdownlisten!$A$3:$F$143, 2, FALSE))</f>
        <v>POI</v>
      </c>
      <c r="C98" s="117">
        <f>IF(ISERROR(VLOOKUP($A98, Dropdownlisten!$A$3:$F$143, 3, FALSE)), "", VLOOKUP($A98, Dropdownlisten!$A$3:$F$143, 3, FALSE))</f>
        <v>7000</v>
      </c>
      <c r="D98" s="117" t="str">
        <f>IF(ISERROR(VLOOKUP($A98, Dropdownlisten!$A$3:$F$143, 4, FALSE)), "", VLOOKUP($A98, Dropdownlisten!$A$3:$F$143, 4, FALSE))</f>
        <v>EinkaufenDienstleistung</v>
      </c>
      <c r="E98" s="117" t="str">
        <f>IF(ISERROR(VLOOKUP($A98, Dropdownlisten!$A$3:$F$143, 5, FALSE)), "", VLOOKUP($A98, Dropdownlisten!$A$3:$F$143, 5, FALSE))</f>
        <v>7000_007</v>
      </c>
      <c r="F98" s="117" t="str">
        <f>IF(ISERROR(VLOOKUP($A98, Dropdownlisten!$A$3:$F$143, 6, FALSE)), "", VLOOKUP($A98, Dropdownlisten!$A$3:$F$143, 6, FALSE))</f>
        <v>Post</v>
      </c>
      <c r="G98" s="117" t="str">
        <f>VLOOKUP(E98,Datenstruktur_fuer_R!$D$2:$F$141,3,FALSE)</f>
        <v>Point</v>
      </c>
      <c r="H98" s="120" t="s">
        <v>689</v>
      </c>
      <c r="I98" s="26" t="s">
        <v>763</v>
      </c>
      <c r="J98" s="5" t="s">
        <v>2437</v>
      </c>
      <c r="K98" s="5" t="s">
        <v>765</v>
      </c>
      <c r="L98" s="5">
        <v>457</v>
      </c>
      <c r="M98" s="5">
        <v>2</v>
      </c>
      <c r="N98" s="5" t="s">
        <v>1173</v>
      </c>
    </row>
    <row r="99" spans="1:14" x14ac:dyDescent="0.35">
      <c r="A99" s="5" t="s">
        <v>710</v>
      </c>
      <c r="B99" s="117" t="str">
        <f>IF(ISERROR(VLOOKUP($A99, Dropdownlisten!$A$3:$F$143, 2, FALSE)), "", VLOOKUP($A99, Dropdownlisten!$A$3:$F$143, 2, FALSE))</f>
        <v>POI</v>
      </c>
      <c r="C99" s="117">
        <f>IF(ISERROR(VLOOKUP($A99, Dropdownlisten!$A$3:$F$143, 3, FALSE)), "", VLOOKUP($A99, Dropdownlisten!$A$3:$F$143, 3, FALSE))</f>
        <v>1000</v>
      </c>
      <c r="D99" s="117" t="str">
        <f>IF(ISERROR(VLOOKUP($A99, Dropdownlisten!$A$3:$F$143, 4, FALSE)), "", VLOOKUP($A99, Dropdownlisten!$A$3:$F$143, 4, FALSE))</f>
        <v>Grundversorgung</v>
      </c>
      <c r="E99" s="117" t="str">
        <f>IF(ISERROR(VLOOKUP($A99, Dropdownlisten!$A$3:$F$143, 5, FALSE)), "", VLOOKUP($A99, Dropdownlisten!$A$3:$F$143, 5, FALSE))</f>
        <v>1000_005</v>
      </c>
      <c r="F99" s="117" t="str">
        <f>IF(ISERROR(VLOOKUP($A99, Dropdownlisten!$A$3:$F$143, 6, FALSE)), "", VLOOKUP($A99, Dropdownlisten!$A$3:$F$143, 6, FALSE))</f>
        <v>Rathaus</v>
      </c>
      <c r="G99" s="117" t="str">
        <f>VLOOKUP(E99,Datenstruktur_fuer_R!$D$2:$F$141,3,FALSE)</f>
        <v>Point</v>
      </c>
      <c r="H99" s="120" t="s">
        <v>689</v>
      </c>
      <c r="I99" s="26" t="s">
        <v>763</v>
      </c>
      <c r="J99" s="5" t="s">
        <v>2437</v>
      </c>
      <c r="K99" s="5" t="s">
        <v>765</v>
      </c>
      <c r="L99" s="5">
        <v>455</v>
      </c>
      <c r="M99" s="5">
        <v>2</v>
      </c>
      <c r="N99" s="5" t="s">
        <v>1173</v>
      </c>
    </row>
    <row r="100" spans="1:14" x14ac:dyDescent="0.35">
      <c r="A100" s="5" t="s">
        <v>715</v>
      </c>
      <c r="B100" s="117" t="str">
        <f>IF(ISERROR(VLOOKUP($A100, Dropdownlisten!$A$3:$F$143, 2, FALSE)), "", VLOOKUP($A100, Dropdownlisten!$A$3:$F$143, 2, FALSE))</f>
        <v>POI</v>
      </c>
      <c r="C100" s="117">
        <f>IF(ISERROR(VLOOKUP($A100, Dropdownlisten!$A$3:$F$143, 3, FALSE)), "", VLOOKUP($A100, Dropdownlisten!$A$3:$F$143, 3, FALSE))</f>
        <v>6000</v>
      </c>
      <c r="D100" s="117" t="str">
        <f>IF(ISERROR(VLOOKUP($A100, Dropdownlisten!$A$3:$F$143, 4, FALSE)), "", VLOOKUP($A100, Dropdownlisten!$A$3:$F$143, 4, FALSE))</f>
        <v>UnterhaltungSportNaherholung</v>
      </c>
      <c r="E100" s="117" t="str">
        <f>IF(ISERROR(VLOOKUP($A100, Dropdownlisten!$A$3:$F$143, 5, FALSE)), "", VLOOKUP($A100, Dropdownlisten!$A$3:$F$143, 5, FALSE))</f>
        <v>6000_024</v>
      </c>
      <c r="F100" s="117" t="str">
        <f>IF(ISERROR(VLOOKUP($A100, Dropdownlisten!$A$3:$F$143, 6, FALSE)), "", VLOOKUP($A100, Dropdownlisten!$A$3:$F$143, 6, FALSE))</f>
        <v>Schutzgebiet</v>
      </c>
      <c r="G100" s="117" t="str">
        <f>VLOOKUP(E100,Datenstruktur_fuer_R!$D$2:$F$141,3,FALSE)</f>
        <v>Point</v>
      </c>
      <c r="H100" s="120" t="s">
        <v>689</v>
      </c>
      <c r="I100" s="26" t="s">
        <v>763</v>
      </c>
      <c r="J100" s="5" t="s">
        <v>2440</v>
      </c>
      <c r="K100" s="5" t="s">
        <v>765</v>
      </c>
      <c r="L100" s="5">
        <v>625</v>
      </c>
      <c r="M100" s="5">
        <v>2</v>
      </c>
      <c r="N100" s="5" t="s">
        <v>1173</v>
      </c>
    </row>
    <row r="101" spans="1:14" x14ac:dyDescent="0.35">
      <c r="A101" s="5" t="s">
        <v>715</v>
      </c>
      <c r="B101" s="117" t="str">
        <f>IF(ISERROR(VLOOKUP($A101, Dropdownlisten!$A$3:$F$143, 2, FALSE)), "", VLOOKUP($A101, Dropdownlisten!$A$3:$F$143, 2, FALSE))</f>
        <v>POI</v>
      </c>
      <c r="C101" s="117">
        <f>IF(ISERROR(VLOOKUP($A101, Dropdownlisten!$A$3:$F$143, 3, FALSE)), "", VLOOKUP($A101, Dropdownlisten!$A$3:$F$143, 3, FALSE))</f>
        <v>6000</v>
      </c>
      <c r="D101" s="117" t="str">
        <f>IF(ISERROR(VLOOKUP($A101, Dropdownlisten!$A$3:$F$143, 4, FALSE)), "", VLOOKUP($A101, Dropdownlisten!$A$3:$F$143, 4, FALSE))</f>
        <v>UnterhaltungSportNaherholung</v>
      </c>
      <c r="E101" s="117" t="str">
        <f>IF(ISERROR(VLOOKUP($A101, Dropdownlisten!$A$3:$F$143, 5, FALSE)), "", VLOOKUP($A101, Dropdownlisten!$A$3:$F$143, 5, FALSE))</f>
        <v>6000_024</v>
      </c>
      <c r="F101" s="117" t="str">
        <f>IF(ISERROR(VLOOKUP($A101, Dropdownlisten!$A$3:$F$143, 6, FALSE)), "", VLOOKUP($A101, Dropdownlisten!$A$3:$F$143, 6, FALSE))</f>
        <v>Schutzgebiet</v>
      </c>
      <c r="G101" s="117" t="str">
        <f>VLOOKUP(E101,Datenstruktur_fuer_R!$D$2:$F$141,3,FALSE)</f>
        <v>Point</v>
      </c>
      <c r="H101" s="120" t="s">
        <v>689</v>
      </c>
      <c r="I101" s="26" t="s">
        <v>763</v>
      </c>
      <c r="J101" s="5" t="s">
        <v>2441</v>
      </c>
      <c r="K101" s="5"/>
      <c r="L101" s="5"/>
      <c r="M101" s="5">
        <v>2</v>
      </c>
      <c r="N101" s="5" t="s">
        <v>1173</v>
      </c>
    </row>
    <row r="102" spans="1:14" x14ac:dyDescent="0.35">
      <c r="A102" s="5" t="s">
        <v>844</v>
      </c>
      <c r="B102" s="117" t="str">
        <f>IF(ISERROR(VLOOKUP($A102, Dropdownlisten!$A$3:$F$143, 2, FALSE)), "", VLOOKUP($A102, Dropdownlisten!$A$3:$F$143, 2, FALSE))</f>
        <v>POI</v>
      </c>
      <c r="C102" s="117">
        <f>IF(ISERROR(VLOOKUP($A102, Dropdownlisten!$A$3:$F$143, 3, FALSE)), "", VLOOKUP($A102, Dropdownlisten!$A$3:$F$143, 3, FALSE))</f>
        <v>6000</v>
      </c>
      <c r="D102" s="117" t="str">
        <f>IF(ISERROR(VLOOKUP($A102, Dropdownlisten!$A$3:$F$143, 4, FALSE)), "", VLOOKUP($A102, Dropdownlisten!$A$3:$F$143, 4, FALSE))</f>
        <v>UnterhaltungSportNaherholung</v>
      </c>
      <c r="E102" s="117" t="str">
        <f>IF(ISERROR(VLOOKUP($A102, Dropdownlisten!$A$3:$F$143, 5, FALSE)), "", VLOOKUP($A102, Dropdownlisten!$A$3:$F$143, 5, FALSE))</f>
        <v>6000_013</v>
      </c>
      <c r="F102" s="117" t="str">
        <f>IF(ISERROR(VLOOKUP($A102, Dropdownlisten!$A$3:$F$143, 6, FALSE)), "", VLOOKUP($A102, Dropdownlisten!$A$3:$F$143, 6, FALSE))</f>
        <v>SchwimmbadBadestelle</v>
      </c>
      <c r="G102" s="117" t="str">
        <f>VLOOKUP(E102,Datenstruktur_fuer_R!$D$2:$F$141,3,FALSE)</f>
        <v>Point</v>
      </c>
      <c r="H102" s="120" t="s">
        <v>689</v>
      </c>
      <c r="I102" s="26" t="s">
        <v>763</v>
      </c>
      <c r="J102" s="5" t="s">
        <v>2437</v>
      </c>
      <c r="K102" s="5" t="s">
        <v>765</v>
      </c>
      <c r="L102" s="5">
        <v>381</v>
      </c>
      <c r="M102" s="5">
        <v>2</v>
      </c>
      <c r="N102" s="5" t="s">
        <v>1173</v>
      </c>
    </row>
    <row r="103" spans="1:14" x14ac:dyDescent="0.35">
      <c r="A103" s="5" t="s">
        <v>844</v>
      </c>
      <c r="B103" s="117" t="str">
        <f>IF(ISERROR(VLOOKUP($A103, Dropdownlisten!$A$3:$F$143, 2, FALSE)), "", VLOOKUP($A103, Dropdownlisten!$A$3:$F$143, 2, FALSE))</f>
        <v>POI</v>
      </c>
      <c r="C103" s="117">
        <f>IF(ISERROR(VLOOKUP($A103, Dropdownlisten!$A$3:$F$143, 3, FALSE)), "", VLOOKUP($A103, Dropdownlisten!$A$3:$F$143, 3, FALSE))</f>
        <v>6000</v>
      </c>
      <c r="D103" s="117" t="str">
        <f>IF(ISERROR(VLOOKUP($A103, Dropdownlisten!$A$3:$F$143, 4, FALSE)), "", VLOOKUP($A103, Dropdownlisten!$A$3:$F$143, 4, FALSE))</f>
        <v>UnterhaltungSportNaherholung</v>
      </c>
      <c r="E103" s="117" t="str">
        <f>IF(ISERROR(VLOOKUP($A103, Dropdownlisten!$A$3:$F$143, 5, FALSE)), "", VLOOKUP($A103, Dropdownlisten!$A$3:$F$143, 5, FALSE))</f>
        <v>6000_013</v>
      </c>
      <c r="F103" s="117" t="str">
        <f>IF(ISERROR(VLOOKUP($A103, Dropdownlisten!$A$3:$F$143, 6, FALSE)), "", VLOOKUP($A103, Dropdownlisten!$A$3:$F$143, 6, FALSE))</f>
        <v>SchwimmbadBadestelle</v>
      </c>
      <c r="G103" s="117" t="str">
        <f>VLOOKUP(E103,Datenstruktur_fuer_R!$D$2:$F$141,3,FALSE)</f>
        <v>Point</v>
      </c>
      <c r="H103" s="120" t="s">
        <v>689</v>
      </c>
      <c r="I103" s="26" t="s">
        <v>763</v>
      </c>
      <c r="J103" s="5" t="s">
        <v>2437</v>
      </c>
      <c r="K103" s="5" t="s">
        <v>765</v>
      </c>
      <c r="L103" s="5">
        <v>495</v>
      </c>
      <c r="M103" s="5">
        <v>2</v>
      </c>
      <c r="N103" s="5" t="s">
        <v>1173</v>
      </c>
    </row>
    <row r="104" spans="1:14" x14ac:dyDescent="0.35">
      <c r="A104" s="5" t="s">
        <v>844</v>
      </c>
      <c r="B104" s="117" t="str">
        <f>IF(ISERROR(VLOOKUP($A104, Dropdownlisten!$A$3:$F$143, 2, FALSE)), "", VLOOKUP($A104, Dropdownlisten!$A$3:$F$143, 2, FALSE))</f>
        <v>POI</v>
      </c>
      <c r="C104" s="117">
        <f>IF(ISERROR(VLOOKUP($A104, Dropdownlisten!$A$3:$F$143, 3, FALSE)), "", VLOOKUP($A104, Dropdownlisten!$A$3:$F$143, 3, FALSE))</f>
        <v>6000</v>
      </c>
      <c r="D104" s="117" t="str">
        <f>IF(ISERROR(VLOOKUP($A104, Dropdownlisten!$A$3:$F$143, 4, FALSE)), "", VLOOKUP($A104, Dropdownlisten!$A$3:$F$143, 4, FALSE))</f>
        <v>UnterhaltungSportNaherholung</v>
      </c>
      <c r="E104" s="117" t="str">
        <f>IF(ISERROR(VLOOKUP($A104, Dropdownlisten!$A$3:$F$143, 5, FALSE)), "", VLOOKUP($A104, Dropdownlisten!$A$3:$F$143, 5, FALSE))</f>
        <v>6000_013</v>
      </c>
      <c r="F104" s="117" t="str">
        <f>IF(ISERROR(VLOOKUP($A104, Dropdownlisten!$A$3:$F$143, 6, FALSE)), "", VLOOKUP($A104, Dropdownlisten!$A$3:$F$143, 6, FALSE))</f>
        <v>SchwimmbadBadestelle</v>
      </c>
      <c r="G104" s="117" t="str">
        <f>VLOOKUP(E104,Datenstruktur_fuer_R!$D$2:$F$141,3,FALSE)</f>
        <v>Point</v>
      </c>
      <c r="H104" s="120" t="s">
        <v>293</v>
      </c>
      <c r="I104" s="26" t="s">
        <v>763</v>
      </c>
      <c r="J104" s="5" t="s">
        <v>2437</v>
      </c>
      <c r="K104" s="5" t="s">
        <v>764</v>
      </c>
      <c r="L104" s="5"/>
      <c r="M104" s="5">
        <v>2</v>
      </c>
      <c r="N104" s="5" t="s">
        <v>1173</v>
      </c>
    </row>
    <row r="105" spans="1:14" x14ac:dyDescent="0.35">
      <c r="A105" s="5" t="s">
        <v>720</v>
      </c>
      <c r="B105" s="117" t="str">
        <f>IF(ISERROR(VLOOKUP($A105, Dropdownlisten!$A$3:$F$143, 2, FALSE)), "", VLOOKUP($A105, Dropdownlisten!$A$3:$F$143, 2, FALSE))</f>
        <v>POI</v>
      </c>
      <c r="C105" s="117">
        <f>IF(ISERROR(VLOOKUP($A105, Dropdownlisten!$A$3:$F$143, 3, FALSE)), "", VLOOKUP($A105, Dropdownlisten!$A$3:$F$143, 3, FALSE))</f>
        <v>6000</v>
      </c>
      <c r="D105" s="117" t="str">
        <f>IF(ISERROR(VLOOKUP($A105, Dropdownlisten!$A$3:$F$143, 4, FALSE)), "", VLOOKUP($A105, Dropdownlisten!$A$3:$F$143, 4, FALSE))</f>
        <v>UnterhaltungSportNaherholung</v>
      </c>
      <c r="E105" s="117" t="str">
        <f>IF(ISERROR(VLOOKUP($A105, Dropdownlisten!$A$3:$F$143, 5, FALSE)), "", VLOOKUP($A105, Dropdownlisten!$A$3:$F$143, 5, FALSE))</f>
        <v>6000_017</v>
      </c>
      <c r="F105" s="117" t="str">
        <f>IF(ISERROR(VLOOKUP($A105, Dropdownlisten!$A$3:$F$143, 6, FALSE)), "", VLOOKUP($A105, Dropdownlisten!$A$3:$F$143, 6, FALSE))</f>
        <v>Sportstaette</v>
      </c>
      <c r="G105" s="117" t="str">
        <f>VLOOKUP(E105,Datenstruktur_fuer_R!$D$2:$F$141,3,FALSE)</f>
        <v>Point</v>
      </c>
      <c r="H105" s="120" t="s">
        <v>689</v>
      </c>
      <c r="I105" s="26" t="s">
        <v>763</v>
      </c>
      <c r="J105" s="5" t="s">
        <v>2437</v>
      </c>
      <c r="K105" s="5" t="s">
        <v>765</v>
      </c>
      <c r="L105" s="5">
        <v>513</v>
      </c>
      <c r="M105" s="5">
        <v>2</v>
      </c>
      <c r="N105" s="5" t="s">
        <v>1173</v>
      </c>
    </row>
    <row r="106" spans="1:14" x14ac:dyDescent="0.35">
      <c r="A106" s="5" t="s">
        <v>720</v>
      </c>
      <c r="B106" s="117" t="str">
        <f>IF(ISERROR(VLOOKUP($A106, Dropdownlisten!$A$3:$F$143, 2, FALSE)), "", VLOOKUP($A106, Dropdownlisten!$A$3:$F$143, 2, FALSE))</f>
        <v>POI</v>
      </c>
      <c r="C106" s="117">
        <f>IF(ISERROR(VLOOKUP($A106, Dropdownlisten!$A$3:$F$143, 3, FALSE)), "", VLOOKUP($A106, Dropdownlisten!$A$3:$F$143, 3, FALSE))</f>
        <v>6000</v>
      </c>
      <c r="D106" s="117" t="str">
        <f>IF(ISERROR(VLOOKUP($A106, Dropdownlisten!$A$3:$F$143, 4, FALSE)), "", VLOOKUP($A106, Dropdownlisten!$A$3:$F$143, 4, FALSE))</f>
        <v>UnterhaltungSportNaherholung</v>
      </c>
      <c r="E106" s="117" t="str">
        <f>IF(ISERROR(VLOOKUP($A106, Dropdownlisten!$A$3:$F$143, 5, FALSE)), "", VLOOKUP($A106, Dropdownlisten!$A$3:$F$143, 5, FALSE))</f>
        <v>6000_017</v>
      </c>
      <c r="F106" s="117" t="str">
        <f>IF(ISERROR(VLOOKUP($A106, Dropdownlisten!$A$3:$F$143, 6, FALSE)), "", VLOOKUP($A106, Dropdownlisten!$A$3:$F$143, 6, FALSE))</f>
        <v>Sportstaette</v>
      </c>
      <c r="G106" s="117" t="str">
        <f>VLOOKUP(E106,Datenstruktur_fuer_R!$D$2:$F$141,3,FALSE)</f>
        <v>Point</v>
      </c>
      <c r="H106" s="120" t="s">
        <v>689</v>
      </c>
      <c r="I106" s="26" t="s">
        <v>763</v>
      </c>
      <c r="J106" s="5" t="s">
        <v>2437</v>
      </c>
      <c r="K106" s="5" t="s">
        <v>765</v>
      </c>
      <c r="L106" s="5">
        <v>518</v>
      </c>
      <c r="M106" s="5">
        <v>2</v>
      </c>
      <c r="N106" s="5" t="s">
        <v>1173</v>
      </c>
    </row>
    <row r="107" spans="1:14" x14ac:dyDescent="0.35">
      <c r="A107" s="5" t="s">
        <v>720</v>
      </c>
      <c r="B107" s="117" t="str">
        <f>IF(ISERROR(VLOOKUP($A107, Dropdownlisten!$A$3:$F$143, 2, FALSE)), "", VLOOKUP($A107, Dropdownlisten!$A$3:$F$143, 2, FALSE))</f>
        <v>POI</v>
      </c>
      <c r="C107" s="117">
        <f>IF(ISERROR(VLOOKUP($A107, Dropdownlisten!$A$3:$F$143, 3, FALSE)), "", VLOOKUP($A107, Dropdownlisten!$A$3:$F$143, 3, FALSE))</f>
        <v>6000</v>
      </c>
      <c r="D107" s="117" t="str">
        <f>IF(ISERROR(VLOOKUP($A107, Dropdownlisten!$A$3:$F$143, 4, FALSE)), "", VLOOKUP($A107, Dropdownlisten!$A$3:$F$143, 4, FALSE))</f>
        <v>UnterhaltungSportNaherholung</v>
      </c>
      <c r="E107" s="117" t="str">
        <f>IF(ISERROR(VLOOKUP($A107, Dropdownlisten!$A$3:$F$143, 5, FALSE)), "", VLOOKUP($A107, Dropdownlisten!$A$3:$F$143, 5, FALSE))</f>
        <v>6000_017</v>
      </c>
      <c r="F107" s="117" t="str">
        <f>IF(ISERROR(VLOOKUP($A107, Dropdownlisten!$A$3:$F$143, 6, FALSE)), "", VLOOKUP($A107, Dropdownlisten!$A$3:$F$143, 6, FALSE))</f>
        <v>Sportstaette</v>
      </c>
      <c r="G107" s="117" t="str">
        <f>VLOOKUP(E107,Datenstruktur_fuer_R!$D$2:$F$141,3,FALSE)</f>
        <v>Point</v>
      </c>
      <c r="H107" s="120" t="s">
        <v>689</v>
      </c>
      <c r="I107" s="26" t="s">
        <v>763</v>
      </c>
      <c r="J107" s="5" t="s">
        <v>2437</v>
      </c>
      <c r="K107" s="5" t="s">
        <v>765</v>
      </c>
      <c r="L107" s="5">
        <v>514</v>
      </c>
      <c r="M107" s="5">
        <v>2</v>
      </c>
      <c r="N107" s="5" t="s">
        <v>1173</v>
      </c>
    </row>
    <row r="108" spans="1:14" x14ac:dyDescent="0.35">
      <c r="A108" s="5" t="s">
        <v>720</v>
      </c>
      <c r="B108" s="117" t="str">
        <f>IF(ISERROR(VLOOKUP($A108, Dropdownlisten!$A$3:$F$143, 2, FALSE)), "", VLOOKUP($A108, Dropdownlisten!$A$3:$F$143, 2, FALSE))</f>
        <v>POI</v>
      </c>
      <c r="C108" s="117">
        <f>IF(ISERROR(VLOOKUP($A108, Dropdownlisten!$A$3:$F$143, 3, FALSE)), "", VLOOKUP($A108, Dropdownlisten!$A$3:$F$143, 3, FALSE))</f>
        <v>6000</v>
      </c>
      <c r="D108" s="117" t="str">
        <f>IF(ISERROR(VLOOKUP($A108, Dropdownlisten!$A$3:$F$143, 4, FALSE)), "", VLOOKUP($A108, Dropdownlisten!$A$3:$F$143, 4, FALSE))</f>
        <v>UnterhaltungSportNaherholung</v>
      </c>
      <c r="E108" s="117" t="str">
        <f>IF(ISERROR(VLOOKUP($A108, Dropdownlisten!$A$3:$F$143, 5, FALSE)), "", VLOOKUP($A108, Dropdownlisten!$A$3:$F$143, 5, FALSE))</f>
        <v>6000_017</v>
      </c>
      <c r="F108" s="117" t="str">
        <f>IF(ISERROR(VLOOKUP($A108, Dropdownlisten!$A$3:$F$143, 6, FALSE)), "", VLOOKUP($A108, Dropdownlisten!$A$3:$F$143, 6, FALSE))</f>
        <v>Sportstaette</v>
      </c>
      <c r="G108" s="117" t="str">
        <f>VLOOKUP(E108,Datenstruktur_fuer_R!$D$2:$F$141,3,FALSE)</f>
        <v>Point</v>
      </c>
      <c r="H108" s="120" t="s">
        <v>689</v>
      </c>
      <c r="I108" s="26" t="s">
        <v>763</v>
      </c>
      <c r="J108" s="5" t="s">
        <v>2437</v>
      </c>
      <c r="K108" s="5" t="s">
        <v>765</v>
      </c>
      <c r="L108" s="5">
        <v>512</v>
      </c>
      <c r="M108" s="5">
        <v>2</v>
      </c>
      <c r="N108" s="5" t="s">
        <v>1173</v>
      </c>
    </row>
    <row r="109" spans="1:14" x14ac:dyDescent="0.35">
      <c r="A109" s="5" t="s">
        <v>720</v>
      </c>
      <c r="B109" s="117" t="str">
        <f>IF(ISERROR(VLOOKUP($A109, Dropdownlisten!$A$3:$F$143, 2, FALSE)), "", VLOOKUP($A109, Dropdownlisten!$A$3:$F$143, 2, FALSE))</f>
        <v>POI</v>
      </c>
      <c r="C109" s="117">
        <f>IF(ISERROR(VLOOKUP($A109, Dropdownlisten!$A$3:$F$143, 3, FALSE)), "", VLOOKUP($A109, Dropdownlisten!$A$3:$F$143, 3, FALSE))</f>
        <v>6000</v>
      </c>
      <c r="D109" s="117" t="str">
        <f>IF(ISERROR(VLOOKUP($A109, Dropdownlisten!$A$3:$F$143, 4, FALSE)), "", VLOOKUP($A109, Dropdownlisten!$A$3:$F$143, 4, FALSE))</f>
        <v>UnterhaltungSportNaherholung</v>
      </c>
      <c r="E109" s="117" t="str">
        <f>IF(ISERROR(VLOOKUP($A109, Dropdownlisten!$A$3:$F$143, 5, FALSE)), "", VLOOKUP($A109, Dropdownlisten!$A$3:$F$143, 5, FALSE))</f>
        <v>6000_017</v>
      </c>
      <c r="F109" s="117" t="str">
        <f>IF(ISERROR(VLOOKUP($A109, Dropdownlisten!$A$3:$F$143, 6, FALSE)), "", VLOOKUP($A109, Dropdownlisten!$A$3:$F$143, 6, FALSE))</f>
        <v>Sportstaette</v>
      </c>
      <c r="G109" s="117" t="str">
        <f>VLOOKUP(E109,Datenstruktur_fuer_R!$D$2:$F$141,3,FALSE)</f>
        <v>Point</v>
      </c>
      <c r="H109" s="120" t="s">
        <v>689</v>
      </c>
      <c r="I109" s="26" t="s">
        <v>763</v>
      </c>
      <c r="J109" s="5" t="s">
        <v>2437</v>
      </c>
      <c r="K109" s="5" t="s">
        <v>765</v>
      </c>
      <c r="L109" s="5">
        <v>516</v>
      </c>
      <c r="M109" s="5">
        <v>2</v>
      </c>
      <c r="N109" s="5" t="s">
        <v>1173</v>
      </c>
    </row>
    <row r="110" spans="1:14" x14ac:dyDescent="0.35">
      <c r="A110" s="5" t="s">
        <v>720</v>
      </c>
      <c r="B110" s="117" t="str">
        <f>IF(ISERROR(VLOOKUP($A110, Dropdownlisten!$A$3:$F$143, 2, FALSE)), "", VLOOKUP($A110, Dropdownlisten!$A$3:$F$143, 2, FALSE))</f>
        <v>POI</v>
      </c>
      <c r="C110" s="117">
        <f>IF(ISERROR(VLOOKUP($A110, Dropdownlisten!$A$3:$F$143, 3, FALSE)), "", VLOOKUP($A110, Dropdownlisten!$A$3:$F$143, 3, FALSE))</f>
        <v>6000</v>
      </c>
      <c r="D110" s="117" t="str">
        <f>IF(ISERROR(VLOOKUP($A110, Dropdownlisten!$A$3:$F$143, 4, FALSE)), "", VLOOKUP($A110, Dropdownlisten!$A$3:$F$143, 4, FALSE))</f>
        <v>UnterhaltungSportNaherholung</v>
      </c>
      <c r="E110" s="117" t="str">
        <f>IF(ISERROR(VLOOKUP($A110, Dropdownlisten!$A$3:$F$143, 5, FALSE)), "", VLOOKUP($A110, Dropdownlisten!$A$3:$F$143, 5, FALSE))</f>
        <v>6000_017</v>
      </c>
      <c r="F110" s="117" t="str">
        <f>IF(ISERROR(VLOOKUP($A110, Dropdownlisten!$A$3:$F$143, 6, FALSE)), "", VLOOKUP($A110, Dropdownlisten!$A$3:$F$143, 6, FALSE))</f>
        <v>Sportstaette</v>
      </c>
      <c r="G110" s="117" t="str">
        <f>VLOOKUP(E110,Datenstruktur_fuer_R!$D$2:$F$141,3,FALSE)</f>
        <v>Point</v>
      </c>
      <c r="H110" s="120" t="s">
        <v>689</v>
      </c>
      <c r="I110" s="26" t="s">
        <v>763</v>
      </c>
      <c r="J110" s="5" t="s">
        <v>2437</v>
      </c>
      <c r="K110" s="5" t="s">
        <v>765</v>
      </c>
      <c r="L110" s="5">
        <v>519</v>
      </c>
      <c r="M110" s="5">
        <v>2</v>
      </c>
      <c r="N110" s="5" t="s">
        <v>1173</v>
      </c>
    </row>
    <row r="111" spans="1:14" x14ac:dyDescent="0.35">
      <c r="A111" s="5" t="s">
        <v>720</v>
      </c>
      <c r="B111" s="117" t="str">
        <f>IF(ISERROR(VLOOKUP($A111, Dropdownlisten!$A$3:$F$143, 2, FALSE)), "", VLOOKUP($A111, Dropdownlisten!$A$3:$F$143, 2, FALSE))</f>
        <v>POI</v>
      </c>
      <c r="C111" s="117">
        <f>IF(ISERROR(VLOOKUP($A111, Dropdownlisten!$A$3:$F$143, 3, FALSE)), "", VLOOKUP($A111, Dropdownlisten!$A$3:$F$143, 3, FALSE))</f>
        <v>6000</v>
      </c>
      <c r="D111" s="117" t="str">
        <f>IF(ISERROR(VLOOKUP($A111, Dropdownlisten!$A$3:$F$143, 4, FALSE)), "", VLOOKUP($A111, Dropdownlisten!$A$3:$F$143, 4, FALSE))</f>
        <v>UnterhaltungSportNaherholung</v>
      </c>
      <c r="E111" s="117" t="str">
        <f>IF(ISERROR(VLOOKUP($A111, Dropdownlisten!$A$3:$F$143, 5, FALSE)), "", VLOOKUP($A111, Dropdownlisten!$A$3:$F$143, 5, FALSE))</f>
        <v>6000_017</v>
      </c>
      <c r="F111" s="117" t="str">
        <f>IF(ISERROR(VLOOKUP($A111, Dropdownlisten!$A$3:$F$143, 6, FALSE)), "", VLOOKUP($A111, Dropdownlisten!$A$3:$F$143, 6, FALSE))</f>
        <v>Sportstaette</v>
      </c>
      <c r="G111" s="117" t="str">
        <f>VLOOKUP(E111,Datenstruktur_fuer_R!$D$2:$F$141,3,FALSE)</f>
        <v>Point</v>
      </c>
      <c r="H111" s="120" t="s">
        <v>689</v>
      </c>
      <c r="I111" s="26" t="s">
        <v>763</v>
      </c>
      <c r="J111" s="5" t="s">
        <v>2437</v>
      </c>
      <c r="K111" s="5" t="s">
        <v>765</v>
      </c>
      <c r="L111" s="5">
        <v>493</v>
      </c>
      <c r="M111" s="5">
        <v>2</v>
      </c>
      <c r="N111" s="5" t="s">
        <v>1173</v>
      </c>
    </row>
    <row r="112" spans="1:14" x14ac:dyDescent="0.35">
      <c r="A112" s="5" t="s">
        <v>720</v>
      </c>
      <c r="B112" s="117" t="str">
        <f>IF(ISERROR(VLOOKUP($A112, Dropdownlisten!$A$3:$F$143, 2, FALSE)), "", VLOOKUP($A112, Dropdownlisten!$A$3:$F$143, 2, FALSE))</f>
        <v>POI</v>
      </c>
      <c r="C112" s="117">
        <f>IF(ISERROR(VLOOKUP($A112, Dropdownlisten!$A$3:$F$143, 3, FALSE)), "", VLOOKUP($A112, Dropdownlisten!$A$3:$F$143, 3, FALSE))</f>
        <v>6000</v>
      </c>
      <c r="D112" s="117" t="str">
        <f>IF(ISERROR(VLOOKUP($A112, Dropdownlisten!$A$3:$F$143, 4, FALSE)), "", VLOOKUP($A112, Dropdownlisten!$A$3:$F$143, 4, FALSE))</f>
        <v>UnterhaltungSportNaherholung</v>
      </c>
      <c r="E112" s="117" t="str">
        <f>IF(ISERROR(VLOOKUP($A112, Dropdownlisten!$A$3:$F$143, 5, FALSE)), "", VLOOKUP($A112, Dropdownlisten!$A$3:$F$143, 5, FALSE))</f>
        <v>6000_017</v>
      </c>
      <c r="F112" s="117" t="str">
        <f>IF(ISERROR(VLOOKUP($A112, Dropdownlisten!$A$3:$F$143, 6, FALSE)), "", VLOOKUP($A112, Dropdownlisten!$A$3:$F$143, 6, FALSE))</f>
        <v>Sportstaette</v>
      </c>
      <c r="G112" s="117" t="str">
        <f>VLOOKUP(E112,Datenstruktur_fuer_R!$D$2:$F$141,3,FALSE)</f>
        <v>Point</v>
      </c>
      <c r="H112" s="120" t="s">
        <v>689</v>
      </c>
      <c r="I112" s="26" t="s">
        <v>763</v>
      </c>
      <c r="J112" s="5" t="s">
        <v>2437</v>
      </c>
      <c r="K112" s="5" t="s">
        <v>765</v>
      </c>
      <c r="L112" s="5">
        <v>515</v>
      </c>
      <c r="M112" s="5">
        <v>2</v>
      </c>
      <c r="N112" s="5" t="s">
        <v>1173</v>
      </c>
    </row>
    <row r="113" spans="1:14" x14ac:dyDescent="0.35">
      <c r="A113" s="5" t="s">
        <v>720</v>
      </c>
      <c r="B113" s="117" t="str">
        <f>IF(ISERROR(VLOOKUP($A113, Dropdownlisten!$A$3:$F$143, 2, FALSE)), "", VLOOKUP($A113, Dropdownlisten!$A$3:$F$143, 2, FALSE))</f>
        <v>POI</v>
      </c>
      <c r="C113" s="117">
        <f>IF(ISERROR(VLOOKUP($A113, Dropdownlisten!$A$3:$F$143, 3, FALSE)), "", VLOOKUP($A113, Dropdownlisten!$A$3:$F$143, 3, FALSE))</f>
        <v>6000</v>
      </c>
      <c r="D113" s="117" t="str">
        <f>IF(ISERROR(VLOOKUP($A113, Dropdownlisten!$A$3:$F$143, 4, FALSE)), "", VLOOKUP($A113, Dropdownlisten!$A$3:$F$143, 4, FALSE))</f>
        <v>UnterhaltungSportNaherholung</v>
      </c>
      <c r="E113" s="117" t="str">
        <f>IF(ISERROR(VLOOKUP($A113, Dropdownlisten!$A$3:$F$143, 5, FALSE)), "", VLOOKUP($A113, Dropdownlisten!$A$3:$F$143, 5, FALSE))</f>
        <v>6000_017</v>
      </c>
      <c r="F113" s="117" t="str">
        <f>IF(ISERROR(VLOOKUP($A113, Dropdownlisten!$A$3:$F$143, 6, FALSE)), "", VLOOKUP($A113, Dropdownlisten!$A$3:$F$143, 6, FALSE))</f>
        <v>Sportstaette</v>
      </c>
      <c r="G113" s="117" t="str">
        <f>VLOOKUP(E113,Datenstruktur_fuer_R!$D$2:$F$141,3,FALSE)</f>
        <v>Point</v>
      </c>
      <c r="H113" s="120" t="s">
        <v>293</v>
      </c>
      <c r="I113" s="26" t="s">
        <v>763</v>
      </c>
      <c r="J113" s="5" t="s">
        <v>2437</v>
      </c>
      <c r="K113" s="5" t="s">
        <v>764</v>
      </c>
      <c r="L113" s="5"/>
      <c r="M113" s="5">
        <v>2</v>
      </c>
      <c r="N113" s="5" t="s">
        <v>1173</v>
      </c>
    </row>
    <row r="114" spans="1:14" x14ac:dyDescent="0.35">
      <c r="A114" s="5" t="s">
        <v>723</v>
      </c>
      <c r="B114" s="117" t="str">
        <f>IF(ISERROR(VLOOKUP($A114, Dropdownlisten!$A$3:$F$143, 2, FALSE)), "", VLOOKUP($A114, Dropdownlisten!$A$3:$F$143, 2, FALSE))</f>
        <v>UmweltVersorgung</v>
      </c>
      <c r="C114" s="117">
        <f>IF(ISERROR(VLOOKUP($A114, Dropdownlisten!$A$3:$F$143, 3, FALSE)), "", VLOOKUP($A114, Dropdownlisten!$A$3:$F$143, 3, FALSE))</f>
        <v>1100</v>
      </c>
      <c r="D114" s="117" t="str">
        <f>IF(ISERROR(VLOOKUP($A114, Dropdownlisten!$A$3:$F$143, 4, FALSE)), "", VLOOKUP($A114, Dropdownlisten!$A$3:$F$143, 4, FALSE))</f>
        <v>UmweltVersorgung</v>
      </c>
      <c r="E114" s="117" t="str">
        <f>IF(ISERROR(VLOOKUP($A114, Dropdownlisten!$A$3:$F$143, 5, FALSE)), "", VLOOKUP($A114, Dropdownlisten!$A$3:$F$143, 5, FALSE))</f>
        <v>1100_011</v>
      </c>
      <c r="F114" s="117" t="str">
        <f>IF(ISERROR(VLOOKUP($A114, Dropdownlisten!$A$3:$F$143, 6, FALSE)), "", VLOOKUP($A114, Dropdownlisten!$A$3:$F$143, 6, FALSE))</f>
        <v>StehendeGewaesser</v>
      </c>
      <c r="G114" s="117" t="str">
        <f>VLOOKUP(E114,Datenstruktur_fuer_R!$D$2:$F$141,3,FALSE)</f>
        <v>Polygon</v>
      </c>
      <c r="H114" s="120" t="s">
        <v>689</v>
      </c>
      <c r="I114" s="26" t="s">
        <v>763</v>
      </c>
      <c r="J114" s="5" t="s">
        <v>2442</v>
      </c>
      <c r="K114" s="5"/>
      <c r="L114" s="5"/>
      <c r="M114" s="5">
        <v>2</v>
      </c>
      <c r="N114" s="5" t="s">
        <v>1173</v>
      </c>
    </row>
    <row r="115" spans="1:14" x14ac:dyDescent="0.35">
      <c r="A115" s="5" t="s">
        <v>723</v>
      </c>
      <c r="B115" s="117" t="str">
        <f>IF(ISERROR(VLOOKUP($A115, Dropdownlisten!$A$3:$F$143, 2, FALSE)), "", VLOOKUP($A115, Dropdownlisten!$A$3:$F$143, 2, FALSE))</f>
        <v>UmweltVersorgung</v>
      </c>
      <c r="C115" s="117">
        <f>IF(ISERROR(VLOOKUP($A115, Dropdownlisten!$A$3:$F$143, 3, FALSE)), "", VLOOKUP($A115, Dropdownlisten!$A$3:$F$143, 3, FALSE))</f>
        <v>1100</v>
      </c>
      <c r="D115" s="117" t="str">
        <f>IF(ISERROR(VLOOKUP($A115, Dropdownlisten!$A$3:$F$143, 4, FALSE)), "", VLOOKUP($A115, Dropdownlisten!$A$3:$F$143, 4, FALSE))</f>
        <v>UmweltVersorgung</v>
      </c>
      <c r="E115" s="117" t="str">
        <f>IF(ISERROR(VLOOKUP($A115, Dropdownlisten!$A$3:$F$143, 5, FALSE)), "", VLOOKUP($A115, Dropdownlisten!$A$3:$F$143, 5, FALSE))</f>
        <v>1100_011</v>
      </c>
      <c r="F115" s="117" t="str">
        <f>IF(ISERROR(VLOOKUP($A115, Dropdownlisten!$A$3:$F$143, 6, FALSE)), "", VLOOKUP($A115, Dropdownlisten!$A$3:$F$143, 6, FALSE))</f>
        <v>StehendeGewaesser</v>
      </c>
      <c r="G115" s="117" t="str">
        <f>VLOOKUP(E115,Datenstruktur_fuer_R!$D$2:$F$141,3,FALSE)</f>
        <v>Polygon</v>
      </c>
      <c r="H115" s="120" t="s">
        <v>293</v>
      </c>
      <c r="I115" s="26" t="s">
        <v>763</v>
      </c>
      <c r="J115" s="5" t="s">
        <v>2442</v>
      </c>
      <c r="K115" s="5" t="s">
        <v>764</v>
      </c>
      <c r="L115" s="5"/>
      <c r="M115" s="5">
        <v>2</v>
      </c>
      <c r="N115" s="5" t="s">
        <v>1173</v>
      </c>
    </row>
    <row r="116" spans="1:14" x14ac:dyDescent="0.35">
      <c r="A116" s="5" t="s">
        <v>724</v>
      </c>
      <c r="B116" s="117" t="str">
        <f>IF(ISERROR(VLOOKUP($A116, Dropdownlisten!$A$3:$F$143, 2, FALSE)), "", VLOOKUP($A116, Dropdownlisten!$A$3:$F$143, 2, FALSE))</f>
        <v>Netzwerke</v>
      </c>
      <c r="C116" s="117">
        <f>IF(ISERROR(VLOOKUP($A116, Dropdownlisten!$A$3:$F$143, 3, FALSE)), "", VLOOKUP($A116, Dropdownlisten!$A$3:$F$143, 3, FALSE))</f>
        <v>9000</v>
      </c>
      <c r="D116" s="117" t="str">
        <f>IF(ISERROR(VLOOKUP($A116, Dropdownlisten!$A$3:$F$143, 4, FALSE)), "", VLOOKUP($A116, Dropdownlisten!$A$3:$F$143, 4, FALSE))</f>
        <v>Netzwerke</v>
      </c>
      <c r="E116" s="117" t="str">
        <f>IF(ISERROR(VLOOKUP($A116, Dropdownlisten!$A$3:$F$143, 5, FALSE)), "", VLOOKUP($A116, Dropdownlisten!$A$3:$F$143, 5, FALSE))</f>
        <v>9000_007</v>
      </c>
      <c r="F116" s="117" t="str">
        <f>IF(ISERROR(VLOOKUP($A116, Dropdownlisten!$A$3:$F$143, 6, FALSE)), "", VLOOKUP($A116, Dropdownlisten!$A$3:$F$143, 6, FALSE))</f>
        <v>Strassennetz</v>
      </c>
      <c r="G116" s="117" t="str">
        <f>VLOOKUP(E116,Datenstruktur_fuer_R!$D$2:$F$141,3,FALSE)</f>
        <v>Line</v>
      </c>
      <c r="H116" s="120" t="s">
        <v>689</v>
      </c>
      <c r="I116" s="26" t="s">
        <v>763</v>
      </c>
      <c r="J116" s="5" t="s">
        <v>2443</v>
      </c>
      <c r="K116" s="5"/>
      <c r="L116" s="5"/>
      <c r="M116" s="5">
        <v>2</v>
      </c>
      <c r="N116" s="5" t="s">
        <v>1173</v>
      </c>
    </row>
    <row r="117" spans="1:14" x14ac:dyDescent="0.35">
      <c r="A117" s="5" t="s">
        <v>724</v>
      </c>
      <c r="B117" s="117" t="str">
        <f>IF(ISERROR(VLOOKUP($A117, Dropdownlisten!$A$3:$F$143, 2, FALSE)), "", VLOOKUP($A117, Dropdownlisten!$A$3:$F$143, 2, FALSE))</f>
        <v>Netzwerke</v>
      </c>
      <c r="C117" s="117">
        <f>IF(ISERROR(VLOOKUP($A117, Dropdownlisten!$A$3:$F$143, 3, FALSE)), "", VLOOKUP($A117, Dropdownlisten!$A$3:$F$143, 3, FALSE))</f>
        <v>9000</v>
      </c>
      <c r="D117" s="117" t="str">
        <f>IF(ISERROR(VLOOKUP($A117, Dropdownlisten!$A$3:$F$143, 4, FALSE)), "", VLOOKUP($A117, Dropdownlisten!$A$3:$F$143, 4, FALSE))</f>
        <v>Netzwerke</v>
      </c>
      <c r="E117" s="117" t="str">
        <f>IF(ISERROR(VLOOKUP($A117, Dropdownlisten!$A$3:$F$143, 5, FALSE)), "", VLOOKUP($A117, Dropdownlisten!$A$3:$F$143, 5, FALSE))</f>
        <v>9000_007</v>
      </c>
      <c r="F117" s="117" t="str">
        <f>IF(ISERROR(VLOOKUP($A117, Dropdownlisten!$A$3:$F$143, 6, FALSE)), "", VLOOKUP($A117, Dropdownlisten!$A$3:$F$143, 6, FALSE))</f>
        <v>Strassennetz</v>
      </c>
      <c r="G117" s="117" t="str">
        <f>VLOOKUP(E117,Datenstruktur_fuer_R!$D$2:$F$141,3,FALSE)</f>
        <v>Line</v>
      </c>
      <c r="H117" s="120" t="s">
        <v>284</v>
      </c>
      <c r="I117" s="26" t="s">
        <v>763</v>
      </c>
      <c r="J117" s="5" t="s">
        <v>2443</v>
      </c>
      <c r="K117" s="5" t="s">
        <v>764</v>
      </c>
      <c r="L117" s="5"/>
      <c r="M117" s="5">
        <v>2</v>
      </c>
      <c r="N117" s="5" t="s">
        <v>1173</v>
      </c>
    </row>
    <row r="118" spans="1:14" x14ac:dyDescent="0.35">
      <c r="A118" s="5" t="s">
        <v>727</v>
      </c>
      <c r="B118" s="117" t="str">
        <f>IF(ISERROR(VLOOKUP($A118, Dropdownlisten!$A$3:$F$143, 2, FALSE)), "", VLOOKUP($A118, Dropdownlisten!$A$3:$F$143, 2, FALSE))</f>
        <v>POI</v>
      </c>
      <c r="C118" s="117">
        <f>IF(ISERROR(VLOOKUP($A118, Dropdownlisten!$A$3:$F$143, 3, FALSE)), "", VLOOKUP($A118, Dropdownlisten!$A$3:$F$143, 3, FALSE))</f>
        <v>6000</v>
      </c>
      <c r="D118" s="117" t="str">
        <f>IF(ISERROR(VLOOKUP($A118, Dropdownlisten!$A$3:$F$143, 4, FALSE)), "", VLOOKUP($A118, Dropdownlisten!$A$3:$F$143, 4, FALSE))</f>
        <v>UnterhaltungSportNaherholung</v>
      </c>
      <c r="E118" s="117" t="str">
        <f>IF(ISERROR(VLOOKUP($A118, Dropdownlisten!$A$3:$F$143, 5, FALSE)), "", VLOOKUP($A118, Dropdownlisten!$A$3:$F$143, 5, FALSE))</f>
        <v>6000_018</v>
      </c>
      <c r="F118" s="117" t="str">
        <f>IF(ISERROR(VLOOKUP($A118, Dropdownlisten!$A$3:$F$143, 6, FALSE)), "", VLOOKUP($A118, Dropdownlisten!$A$3:$F$143, 6, FALSE))</f>
        <v>Theater</v>
      </c>
      <c r="G118" s="117" t="str">
        <f>VLOOKUP(E118,Datenstruktur_fuer_R!$D$2:$F$141,3,FALSE)</f>
        <v>Point</v>
      </c>
      <c r="H118" s="120" t="s">
        <v>689</v>
      </c>
      <c r="I118" s="26" t="s">
        <v>763</v>
      </c>
      <c r="J118" s="5" t="s">
        <v>2437</v>
      </c>
      <c r="K118" s="5" t="s">
        <v>765</v>
      </c>
      <c r="L118" s="5">
        <v>469</v>
      </c>
      <c r="M118" s="5">
        <v>2</v>
      </c>
      <c r="N118" s="5" t="s">
        <v>1173</v>
      </c>
    </row>
    <row r="119" spans="1:14" x14ac:dyDescent="0.35">
      <c r="A119" s="5" t="s">
        <v>845</v>
      </c>
      <c r="B119" s="117" t="str">
        <f>IF(ISERROR(VLOOKUP($A119, Dropdownlisten!$A$3:$F$143, 2, FALSE)), "", VLOOKUP($A119, Dropdownlisten!$A$3:$F$143, 2, FALSE))</f>
        <v>POI</v>
      </c>
      <c r="C119" s="117">
        <f>IF(ISERROR(VLOOKUP($A119, Dropdownlisten!$A$3:$F$143, 3, FALSE)), "", VLOOKUP($A119, Dropdownlisten!$A$3:$F$143, 3, FALSE))</f>
        <v>3000</v>
      </c>
      <c r="D119" s="117" t="str">
        <f>IF(ISERROR(VLOOKUP($A119, Dropdownlisten!$A$3:$F$143, 4, FALSE)), "", VLOOKUP($A119, Dropdownlisten!$A$3:$F$143, 4, FALSE))</f>
        <v>BildungBetreuung</v>
      </c>
      <c r="E119" s="117" t="str">
        <f>IF(ISERROR(VLOOKUP($A119, Dropdownlisten!$A$3:$F$143, 5, FALSE)), "", VLOOKUP($A119, Dropdownlisten!$A$3:$F$143, 5, FALSE))</f>
        <v>3000_003</v>
      </c>
      <c r="F119" s="117" t="str">
        <f>IF(ISERROR(VLOOKUP($A119, Dropdownlisten!$A$3:$F$143, 6, FALSE)), "", VLOOKUP($A119, Dropdownlisten!$A$3:$F$143, 6, FALSE))</f>
        <v>Schule</v>
      </c>
      <c r="G119" s="117" t="str">
        <f>VLOOKUP(E119,Datenstruktur_fuer_R!$D$2:$F$141,3,FALSE)</f>
        <v>Point</v>
      </c>
      <c r="H119" s="120" t="s">
        <v>689</v>
      </c>
      <c r="I119" s="26" t="s">
        <v>763</v>
      </c>
      <c r="J119" s="5" t="s">
        <v>2437</v>
      </c>
      <c r="K119" s="5" t="s">
        <v>765</v>
      </c>
      <c r="L119" s="5">
        <v>463</v>
      </c>
      <c r="M119" s="5">
        <v>2</v>
      </c>
      <c r="N119" s="5" t="s">
        <v>1173</v>
      </c>
    </row>
    <row r="120" spans="1:14" x14ac:dyDescent="0.35">
      <c r="A120" s="5" t="s">
        <v>655</v>
      </c>
      <c r="B120" s="117" t="str">
        <f>IF(ISERROR(VLOOKUP($A120, Dropdownlisten!$A$3:$F$143, 2, FALSE)), "", VLOOKUP($A120, Dropdownlisten!$A$3:$F$143, 2, FALSE))</f>
        <v>Netzwerke</v>
      </c>
      <c r="C120" s="117">
        <f>IF(ISERROR(VLOOKUP($A120, Dropdownlisten!$A$3:$F$143, 3, FALSE)), "", VLOOKUP($A120, Dropdownlisten!$A$3:$F$143, 3, FALSE))</f>
        <v>9000</v>
      </c>
      <c r="D120" s="117" t="str">
        <f>IF(ISERROR(VLOOKUP($A120, Dropdownlisten!$A$3:$F$143, 4, FALSE)), "", VLOOKUP($A120, Dropdownlisten!$A$3:$F$143, 4, FALSE))</f>
        <v>Netzwerke</v>
      </c>
      <c r="E120" s="117" t="str">
        <f>IF(ISERROR(VLOOKUP($A120, Dropdownlisten!$A$3:$F$143, 5, FALSE)), "", VLOOKUP($A120, Dropdownlisten!$A$3:$F$143, 5, FALSE))</f>
        <v>9000_001</v>
      </c>
      <c r="F120" s="117" t="str">
        <f>IF(ISERROR(VLOOKUP($A120, Dropdownlisten!$A$3:$F$143, 6, FALSE)), "", VLOOKUP($A120, Dropdownlisten!$A$3:$F$143, 6, FALSE))</f>
        <v>Ampel</v>
      </c>
      <c r="G120" s="117" t="str">
        <f>VLOOKUP(E120,Datenstruktur_fuer_R!$D$2:$F$141,3,FALSE)</f>
        <v>Point</v>
      </c>
      <c r="H120" s="120" t="s">
        <v>689</v>
      </c>
      <c r="I120" s="26" t="s">
        <v>45</v>
      </c>
      <c r="J120" s="5" t="s">
        <v>766</v>
      </c>
      <c r="K120" s="5" t="s">
        <v>759</v>
      </c>
      <c r="L120" s="5">
        <v>1310</v>
      </c>
      <c r="M120" s="5">
        <v>3</v>
      </c>
      <c r="N120" s="5" t="s">
        <v>1173</v>
      </c>
    </row>
    <row r="121" spans="1:14" x14ac:dyDescent="0.35">
      <c r="A121" s="5" t="s">
        <v>656</v>
      </c>
      <c r="B121" s="117" t="str">
        <f>IF(ISERROR(VLOOKUP($A121, Dropdownlisten!$A$3:$F$143, 2, FALSE)), "", VLOOKUP($A121, Dropdownlisten!$A$3:$F$143, 2, FALSE))</f>
        <v>POI</v>
      </c>
      <c r="C121" s="117">
        <f>IF(ISERROR(VLOOKUP($A121, Dropdownlisten!$A$3:$F$143, 3, FALSE)), "", VLOOKUP($A121, Dropdownlisten!$A$3:$F$143, 3, FALSE))</f>
        <v>2000</v>
      </c>
      <c r="D121" s="117" t="str">
        <f>IF(ISERROR(VLOOKUP($A121, Dropdownlisten!$A$3:$F$143, 4, FALSE)), "", VLOOKUP($A121, Dropdownlisten!$A$3:$F$143, 4, FALSE))</f>
        <v>Gesundheit</v>
      </c>
      <c r="E121" s="117" t="str">
        <f>IF(ISERROR(VLOOKUP($A121, Dropdownlisten!$A$3:$F$143, 5, FALSE)), "", VLOOKUP($A121, Dropdownlisten!$A$3:$F$143, 5, FALSE))</f>
        <v>2000_001</v>
      </c>
      <c r="F121" s="117" t="str">
        <f>IF(ISERROR(VLOOKUP($A121, Dropdownlisten!$A$3:$F$143, 6, FALSE)), "", VLOOKUP($A121, Dropdownlisten!$A$3:$F$143, 6, FALSE))</f>
        <v>Apotheke</v>
      </c>
      <c r="G121" s="117" t="str">
        <f>VLOOKUP(E121,Datenstruktur_fuer_R!$D$2:$F$141,3,FALSE)</f>
        <v>Point</v>
      </c>
      <c r="H121" s="120" t="s">
        <v>689</v>
      </c>
      <c r="I121" s="26" t="s">
        <v>756</v>
      </c>
      <c r="J121" s="5" t="s">
        <v>2430</v>
      </c>
      <c r="K121" s="5" t="s">
        <v>752</v>
      </c>
      <c r="L121" s="5">
        <v>2056</v>
      </c>
      <c r="M121" s="5">
        <v>2</v>
      </c>
      <c r="N121" s="5" t="s">
        <v>1173</v>
      </c>
    </row>
    <row r="122" spans="1:14" x14ac:dyDescent="0.35">
      <c r="A122" s="5" t="s">
        <v>657</v>
      </c>
      <c r="B122" s="117" t="str">
        <f>IF(ISERROR(VLOOKUP($A122, Dropdownlisten!$A$3:$F$143, 2, FALSE)), "", VLOOKUP($A122, Dropdownlisten!$A$3:$F$143, 2, FALSE))</f>
        <v>POI</v>
      </c>
      <c r="C122" s="117">
        <f>IF(ISERROR(VLOOKUP($A122, Dropdownlisten!$A$3:$F$143, 3, FALSE)), "", VLOOKUP($A122, Dropdownlisten!$A$3:$F$143, 3, FALSE))</f>
        <v>2000</v>
      </c>
      <c r="D122" s="117" t="str">
        <f>IF(ISERROR(VLOOKUP($A122, Dropdownlisten!$A$3:$F$143, 4, FALSE)), "", VLOOKUP($A122, Dropdownlisten!$A$3:$F$143, 4, FALSE))</f>
        <v>Gesundheit</v>
      </c>
      <c r="E122" s="117" t="str">
        <f>IF(ISERROR(VLOOKUP($A122, Dropdownlisten!$A$3:$F$143, 5, FALSE)), "", VLOOKUP($A122, Dropdownlisten!$A$3:$F$143, 5, FALSE))</f>
        <v>2000_002</v>
      </c>
      <c r="F122" s="117" t="str">
        <f>IF(ISERROR(VLOOKUP($A122, Dropdownlisten!$A$3:$F$143, 6, FALSE)), "", VLOOKUP($A122, Dropdownlisten!$A$3:$F$143, 6, FALSE))</f>
        <v>Arzt</v>
      </c>
      <c r="G122" s="117" t="str">
        <f>VLOOKUP(E122,Datenstruktur_fuer_R!$D$2:$F$141,3,FALSE)</f>
        <v>Point</v>
      </c>
      <c r="H122" s="120" t="s">
        <v>689</v>
      </c>
      <c r="I122" s="26" t="s">
        <v>756</v>
      </c>
      <c r="J122" s="5" t="s">
        <v>2430</v>
      </c>
      <c r="K122" s="5" t="s">
        <v>752</v>
      </c>
      <c r="L122" s="5">
        <v>3053</v>
      </c>
      <c r="M122" s="5">
        <v>2</v>
      </c>
      <c r="N122" s="5" t="s">
        <v>1173</v>
      </c>
    </row>
    <row r="123" spans="1:14" x14ac:dyDescent="0.35">
      <c r="A123" s="5" t="s">
        <v>657</v>
      </c>
      <c r="B123" s="117" t="str">
        <f>IF(ISERROR(VLOOKUP($A123, Dropdownlisten!$A$3:$F$143, 2, FALSE)), "", VLOOKUP($A123, Dropdownlisten!$A$3:$F$143, 2, FALSE))</f>
        <v>POI</v>
      </c>
      <c r="C123" s="117">
        <f>IF(ISERROR(VLOOKUP($A123, Dropdownlisten!$A$3:$F$143, 3, FALSE)), "", VLOOKUP($A123, Dropdownlisten!$A$3:$F$143, 3, FALSE))</f>
        <v>2000</v>
      </c>
      <c r="D123" s="117" t="str">
        <f>IF(ISERROR(VLOOKUP($A123, Dropdownlisten!$A$3:$F$143, 4, FALSE)), "", VLOOKUP($A123, Dropdownlisten!$A$3:$F$143, 4, FALSE))</f>
        <v>Gesundheit</v>
      </c>
      <c r="E123" s="117" t="str">
        <f>IF(ISERROR(VLOOKUP($A123, Dropdownlisten!$A$3:$F$143, 5, FALSE)), "", VLOOKUP($A123, Dropdownlisten!$A$3:$F$143, 5, FALSE))</f>
        <v>2000_002</v>
      </c>
      <c r="F123" s="117" t="str">
        <f>IF(ISERROR(VLOOKUP($A123, Dropdownlisten!$A$3:$F$143, 6, FALSE)), "", VLOOKUP($A123, Dropdownlisten!$A$3:$F$143, 6, FALSE))</f>
        <v>Arzt</v>
      </c>
      <c r="G123" s="117" t="str">
        <f>VLOOKUP(E123,Datenstruktur_fuer_R!$D$2:$F$141,3,FALSE)</f>
        <v>Point</v>
      </c>
      <c r="H123" s="120" t="s">
        <v>689</v>
      </c>
      <c r="I123" s="26" t="s">
        <v>756</v>
      </c>
      <c r="J123" s="5" t="s">
        <v>2430</v>
      </c>
      <c r="K123" s="5" t="s">
        <v>758</v>
      </c>
      <c r="L123" s="5">
        <v>1220</v>
      </c>
      <c r="M123" s="5">
        <v>2</v>
      </c>
      <c r="N123" s="5" t="s">
        <v>1173</v>
      </c>
    </row>
    <row r="124" spans="1:14" x14ac:dyDescent="0.35">
      <c r="A124" s="5" t="s">
        <v>658</v>
      </c>
      <c r="B124" s="117" t="str">
        <f>IF(ISERROR(VLOOKUP($A124, Dropdownlisten!$A$3:$F$143, 2, FALSE)), "", VLOOKUP($A124, Dropdownlisten!$A$3:$F$143, 2, FALSE))</f>
        <v>POI</v>
      </c>
      <c r="C124" s="117">
        <f>IF(ISERROR(VLOOKUP($A124, Dropdownlisten!$A$3:$F$143, 3, FALSE)), "", VLOOKUP($A124, Dropdownlisten!$A$3:$F$143, 3, FALSE))</f>
        <v>4000</v>
      </c>
      <c r="D124" s="117" t="str">
        <f>IF(ISERROR(VLOOKUP($A124, Dropdownlisten!$A$3:$F$143, 4, FALSE)), "", VLOOKUP($A124, Dropdownlisten!$A$3:$F$143, 4, FALSE))</f>
        <v>Soziales</v>
      </c>
      <c r="E124" s="117" t="str">
        <f>IF(ISERROR(VLOOKUP($A124, Dropdownlisten!$A$3:$F$143, 5, FALSE)), "", VLOOKUP($A124, Dropdownlisten!$A$3:$F$143, 5, FALSE))</f>
        <v>4000_001</v>
      </c>
      <c r="F124" s="117" t="str">
        <f>IF(ISERROR(VLOOKUP($A124, Dropdownlisten!$A$3:$F$143, 6, FALSE)), "", VLOOKUP($A124, Dropdownlisten!$A$3:$F$143, 6, FALSE))</f>
        <v>Asylbewerberheim</v>
      </c>
      <c r="G124" s="117" t="str">
        <f>VLOOKUP(E124,Datenstruktur_fuer_R!$D$2:$F$141,3,FALSE)</f>
        <v>Point</v>
      </c>
      <c r="H124" s="120" t="s">
        <v>689</v>
      </c>
      <c r="I124" s="26" t="s">
        <v>45</v>
      </c>
      <c r="J124" s="5" t="s">
        <v>2430</v>
      </c>
      <c r="K124" s="5" t="s">
        <v>752</v>
      </c>
      <c r="L124" s="5">
        <v>3066</v>
      </c>
      <c r="M124" s="5">
        <v>2</v>
      </c>
      <c r="N124" s="5" t="s">
        <v>1173</v>
      </c>
    </row>
    <row r="125" spans="1:14" x14ac:dyDescent="0.35">
      <c r="A125" s="5" t="s">
        <v>659</v>
      </c>
      <c r="B125" s="117" t="str">
        <f>IF(ISERROR(VLOOKUP($A125, Dropdownlisten!$A$3:$F$143, 2, FALSE)), "", VLOOKUP($A125, Dropdownlisten!$A$3:$F$143, 2, FALSE))</f>
        <v>POI</v>
      </c>
      <c r="C125" s="117">
        <f>IF(ISERROR(VLOOKUP($A125, Dropdownlisten!$A$3:$F$143, 3, FALSE)), "", VLOOKUP($A125, Dropdownlisten!$A$3:$F$143, 3, FALSE))</f>
        <v>6000</v>
      </c>
      <c r="D125" s="117" t="str">
        <f>IF(ISERROR(VLOOKUP($A125, Dropdownlisten!$A$3:$F$143, 4, FALSE)), "", VLOOKUP($A125, Dropdownlisten!$A$3:$F$143, 4, FALSE))</f>
        <v>UnterhaltungSportNaherholung</v>
      </c>
      <c r="E125" s="117" t="str">
        <f>IF(ISERROR(VLOOKUP($A125, Dropdownlisten!$A$3:$F$143, 5, FALSE)), "", VLOOKUP($A125, Dropdownlisten!$A$3:$F$143, 5, FALSE))</f>
        <v>6000_023</v>
      </c>
      <c r="F125" s="117" t="str">
        <f>IF(ISERROR(VLOOKUP($A125, Dropdownlisten!$A$3:$F$143, 6, FALSE)), "", VLOOKUP($A125, Dropdownlisten!$A$3:$F$143, 6, FALSE))</f>
        <v>Ausgleichsflaeche</v>
      </c>
      <c r="G125" s="117" t="str">
        <f>VLOOKUP(E125,Datenstruktur_fuer_R!$D$2:$F$141,3,FALSE)</f>
        <v>Point</v>
      </c>
      <c r="H125" s="120" t="s">
        <v>689</v>
      </c>
      <c r="I125" s="26" t="s">
        <v>45</v>
      </c>
      <c r="J125" s="5" t="s">
        <v>2432</v>
      </c>
      <c r="K125" s="5" t="s">
        <v>760</v>
      </c>
      <c r="L125" s="5">
        <v>1656</v>
      </c>
      <c r="M125" s="5">
        <v>2</v>
      </c>
      <c r="N125" s="5" t="s">
        <v>1173</v>
      </c>
    </row>
    <row r="126" spans="1:14" x14ac:dyDescent="0.35">
      <c r="A126" s="5" t="s">
        <v>660</v>
      </c>
      <c r="B126" s="117" t="str">
        <f>IF(ISERROR(VLOOKUP($A126, Dropdownlisten!$A$3:$F$143, 2, FALSE)), "", VLOOKUP($A126, Dropdownlisten!$A$3:$F$143, 2, FALSE))</f>
        <v>POI</v>
      </c>
      <c r="C126" s="117">
        <f>IF(ISERROR(VLOOKUP($A126, Dropdownlisten!$A$3:$F$143, 3, FALSE)), "", VLOOKUP($A126, Dropdownlisten!$A$3:$F$143, 3, FALSE))</f>
        <v>6000</v>
      </c>
      <c r="D126" s="117" t="str">
        <f>IF(ISERROR(VLOOKUP($A126, Dropdownlisten!$A$3:$F$143, 4, FALSE)), "", VLOOKUP($A126, Dropdownlisten!$A$3:$F$143, 4, FALSE))</f>
        <v>UnterhaltungSportNaherholung</v>
      </c>
      <c r="E126" s="117" t="str">
        <f>IF(ISERROR(VLOOKUP($A126, Dropdownlisten!$A$3:$F$143, 5, FALSE)), "", VLOOKUP($A126, Dropdownlisten!$A$3:$F$143, 5, FALSE))</f>
        <v>6000_001</v>
      </c>
      <c r="F126" s="117" t="str">
        <f>IF(ISERROR(VLOOKUP($A126, Dropdownlisten!$A$3:$F$143, 6, FALSE)), "", VLOOKUP($A126, Dropdownlisten!$A$3:$F$143, 6, FALSE))</f>
        <v>Aussichtspunkt</v>
      </c>
      <c r="G126" s="117" t="str">
        <f>VLOOKUP(E126,Datenstruktur_fuer_R!$D$2:$F$141,3,FALSE)</f>
        <v>Point</v>
      </c>
      <c r="H126" s="120" t="s">
        <v>689</v>
      </c>
      <c r="I126" s="26" t="s">
        <v>756</v>
      </c>
      <c r="J126" s="5" t="s">
        <v>2444</v>
      </c>
      <c r="K126" s="5" t="s">
        <v>762</v>
      </c>
      <c r="L126" s="5">
        <v>1003</v>
      </c>
      <c r="M126" s="5">
        <v>2</v>
      </c>
      <c r="N126" s="5" t="s">
        <v>1173</v>
      </c>
    </row>
    <row r="127" spans="1:14" x14ac:dyDescent="0.35">
      <c r="A127" s="5" t="s">
        <v>844</v>
      </c>
      <c r="B127" s="117" t="str">
        <f>IF(ISERROR(VLOOKUP($A127, Dropdownlisten!$A$3:$F$143, 2, FALSE)), "", VLOOKUP($A127, Dropdownlisten!$A$3:$F$143, 2, FALSE))</f>
        <v>POI</v>
      </c>
      <c r="C127" s="117">
        <f>IF(ISERROR(VLOOKUP($A127, Dropdownlisten!$A$3:$F$143, 3, FALSE)), "", VLOOKUP($A127, Dropdownlisten!$A$3:$F$143, 3, FALSE))</f>
        <v>6000</v>
      </c>
      <c r="D127" s="117" t="str">
        <f>IF(ISERROR(VLOOKUP($A127, Dropdownlisten!$A$3:$F$143, 4, FALSE)), "", VLOOKUP($A127, Dropdownlisten!$A$3:$F$143, 4, FALSE))</f>
        <v>UnterhaltungSportNaherholung</v>
      </c>
      <c r="E127" s="117" t="str">
        <f>IF(ISERROR(VLOOKUP($A127, Dropdownlisten!$A$3:$F$143, 5, FALSE)), "", VLOOKUP($A127, Dropdownlisten!$A$3:$F$143, 5, FALSE))</f>
        <v>6000_013</v>
      </c>
      <c r="F127" s="117" t="str">
        <f>IF(ISERROR(VLOOKUP($A127, Dropdownlisten!$A$3:$F$143, 6, FALSE)), "", VLOOKUP($A127, Dropdownlisten!$A$3:$F$143, 6, FALSE))</f>
        <v>SchwimmbadBadestelle</v>
      </c>
      <c r="G127" s="117" t="str">
        <f>VLOOKUP(E127,Datenstruktur_fuer_R!$D$2:$F$141,3,FALSE)</f>
        <v>Point</v>
      </c>
      <c r="H127" s="120" t="s">
        <v>689</v>
      </c>
      <c r="I127" s="26" t="s">
        <v>756</v>
      </c>
      <c r="J127" s="5" t="s">
        <v>1324</v>
      </c>
      <c r="K127" s="5" t="s">
        <v>757</v>
      </c>
      <c r="L127" s="5">
        <v>4320</v>
      </c>
      <c r="M127" s="5">
        <v>2</v>
      </c>
      <c r="N127" s="5" t="s">
        <v>1173</v>
      </c>
    </row>
    <row r="128" spans="1:14" x14ac:dyDescent="0.35">
      <c r="A128" s="5" t="s">
        <v>844</v>
      </c>
      <c r="B128" s="117" t="str">
        <f>IF(ISERROR(VLOOKUP($A128, Dropdownlisten!$A$3:$F$143, 2, FALSE)), "", VLOOKUP($A128, Dropdownlisten!$A$3:$F$143, 2, FALSE))</f>
        <v>POI</v>
      </c>
      <c r="C128" s="117">
        <f>IF(ISERROR(VLOOKUP($A128, Dropdownlisten!$A$3:$F$143, 3, FALSE)), "", VLOOKUP($A128, Dropdownlisten!$A$3:$F$143, 3, FALSE))</f>
        <v>6000</v>
      </c>
      <c r="D128" s="117" t="str">
        <f>IF(ISERROR(VLOOKUP($A128, Dropdownlisten!$A$3:$F$143, 4, FALSE)), "", VLOOKUP($A128, Dropdownlisten!$A$3:$F$143, 4, FALSE))</f>
        <v>UnterhaltungSportNaherholung</v>
      </c>
      <c r="E128" s="117" t="str">
        <f>IF(ISERROR(VLOOKUP($A128, Dropdownlisten!$A$3:$F$143, 5, FALSE)), "", VLOOKUP($A128, Dropdownlisten!$A$3:$F$143, 5, FALSE))</f>
        <v>6000_013</v>
      </c>
      <c r="F128" s="117" t="str">
        <f>IF(ISERROR(VLOOKUP($A128, Dropdownlisten!$A$3:$F$143, 6, FALSE)), "", VLOOKUP($A128, Dropdownlisten!$A$3:$F$143, 6, FALSE))</f>
        <v>SchwimmbadBadestelle</v>
      </c>
      <c r="G128" s="117" t="str">
        <f>VLOOKUP(E128,Datenstruktur_fuer_R!$D$2:$F$141,3,FALSE)</f>
        <v>Point</v>
      </c>
      <c r="H128" s="120" t="s">
        <v>689</v>
      </c>
      <c r="I128" s="26" t="s">
        <v>756</v>
      </c>
      <c r="J128" s="5" t="s">
        <v>1297</v>
      </c>
      <c r="K128" s="5" t="s">
        <v>762</v>
      </c>
      <c r="L128" s="5">
        <v>1450</v>
      </c>
      <c r="M128" s="5">
        <v>2</v>
      </c>
      <c r="N128" s="5" t="s">
        <v>1173</v>
      </c>
    </row>
    <row r="129" spans="1:14" x14ac:dyDescent="0.35">
      <c r="A129" s="5" t="s">
        <v>844</v>
      </c>
      <c r="B129" s="117" t="str">
        <f>IF(ISERROR(VLOOKUP($A129, Dropdownlisten!$A$3:$F$143, 2, FALSE)), "", VLOOKUP($A129, Dropdownlisten!$A$3:$F$143, 2, FALSE))</f>
        <v>POI</v>
      </c>
      <c r="C129" s="117">
        <f>IF(ISERROR(VLOOKUP($A129, Dropdownlisten!$A$3:$F$143, 3, FALSE)), "", VLOOKUP($A129, Dropdownlisten!$A$3:$F$143, 3, FALSE))</f>
        <v>6000</v>
      </c>
      <c r="D129" s="117" t="str">
        <f>IF(ISERROR(VLOOKUP($A129, Dropdownlisten!$A$3:$F$143, 4, FALSE)), "", VLOOKUP($A129, Dropdownlisten!$A$3:$F$143, 4, FALSE))</f>
        <v>UnterhaltungSportNaherholung</v>
      </c>
      <c r="E129" s="117" t="str">
        <f>IF(ISERROR(VLOOKUP($A129, Dropdownlisten!$A$3:$F$143, 5, FALSE)), "", VLOOKUP($A129, Dropdownlisten!$A$3:$F$143, 5, FALSE))</f>
        <v>6000_013</v>
      </c>
      <c r="F129" s="117" t="str">
        <f>IF(ISERROR(VLOOKUP($A129, Dropdownlisten!$A$3:$F$143, 6, FALSE)), "", VLOOKUP($A129, Dropdownlisten!$A$3:$F$143, 6, FALSE))</f>
        <v>SchwimmbadBadestelle</v>
      </c>
      <c r="G129" s="117" t="str">
        <f>VLOOKUP(E129,Datenstruktur_fuer_R!$D$2:$F$141,3,FALSE)</f>
        <v>Point</v>
      </c>
      <c r="H129" s="120" t="s">
        <v>689</v>
      </c>
      <c r="I129" s="26" t="s">
        <v>45</v>
      </c>
      <c r="J129" s="5" t="s">
        <v>2430</v>
      </c>
      <c r="K129" s="5" t="s">
        <v>752</v>
      </c>
      <c r="L129" s="5">
        <v>3220</v>
      </c>
      <c r="M129" s="5">
        <v>2</v>
      </c>
      <c r="N129" s="5" t="s">
        <v>1173</v>
      </c>
    </row>
    <row r="130" spans="1:14" x14ac:dyDescent="0.35">
      <c r="A130" s="5" t="s">
        <v>844</v>
      </c>
      <c r="B130" s="117" t="str">
        <f>IF(ISERROR(VLOOKUP($A130, Dropdownlisten!$A$3:$F$143, 2, FALSE)), "", VLOOKUP($A130, Dropdownlisten!$A$3:$F$143, 2, FALSE))</f>
        <v>POI</v>
      </c>
      <c r="C130" s="117">
        <f>IF(ISERROR(VLOOKUP($A130, Dropdownlisten!$A$3:$F$143, 3, FALSE)), "", VLOOKUP($A130, Dropdownlisten!$A$3:$F$143, 3, FALSE))</f>
        <v>6000</v>
      </c>
      <c r="D130" s="117" t="str">
        <f>IF(ISERROR(VLOOKUP($A130, Dropdownlisten!$A$3:$F$143, 4, FALSE)), "", VLOOKUP($A130, Dropdownlisten!$A$3:$F$143, 4, FALSE))</f>
        <v>UnterhaltungSportNaherholung</v>
      </c>
      <c r="E130" s="117" t="str">
        <f>IF(ISERROR(VLOOKUP($A130, Dropdownlisten!$A$3:$F$143, 5, FALSE)), "", VLOOKUP($A130, Dropdownlisten!$A$3:$F$143, 5, FALSE))</f>
        <v>6000_013</v>
      </c>
      <c r="F130" s="117" t="str">
        <f>IF(ISERROR(VLOOKUP($A130, Dropdownlisten!$A$3:$F$143, 6, FALSE)), "", VLOOKUP($A130, Dropdownlisten!$A$3:$F$143, 6, FALSE))</f>
        <v>SchwimmbadBadestelle</v>
      </c>
      <c r="G130" s="117" t="str">
        <f>VLOOKUP(E130,Datenstruktur_fuer_R!$D$2:$F$141,3,FALSE)</f>
        <v>Point</v>
      </c>
      <c r="H130" s="120" t="s">
        <v>689</v>
      </c>
      <c r="I130" s="26" t="s">
        <v>45</v>
      </c>
      <c r="J130" s="5" t="s">
        <v>2430</v>
      </c>
      <c r="K130" s="5" t="s">
        <v>752</v>
      </c>
      <c r="L130" s="5">
        <v>3221</v>
      </c>
      <c r="M130" s="5">
        <v>2</v>
      </c>
      <c r="N130" s="5" t="s">
        <v>1173</v>
      </c>
    </row>
    <row r="131" spans="1:14" x14ac:dyDescent="0.35">
      <c r="A131" s="5" t="s">
        <v>662</v>
      </c>
      <c r="B131" s="117" t="str">
        <f>IF(ISERROR(VLOOKUP($A131, Dropdownlisten!$A$3:$F$143, 2, FALSE)), "", VLOOKUP($A131, Dropdownlisten!$A$3:$F$143, 2, FALSE))</f>
        <v>POI</v>
      </c>
      <c r="C131" s="117">
        <f>IF(ISERROR(VLOOKUP($A131, Dropdownlisten!$A$3:$F$143, 3, FALSE)), "", VLOOKUP($A131, Dropdownlisten!$A$3:$F$143, 3, FALSE))</f>
        <v>7000</v>
      </c>
      <c r="D131" s="117" t="str">
        <f>IF(ISERROR(VLOOKUP($A131, Dropdownlisten!$A$3:$F$143, 4, FALSE)), "", VLOOKUP($A131, Dropdownlisten!$A$3:$F$143, 4, FALSE))</f>
        <v>EinkaufenDienstleistung</v>
      </c>
      <c r="E131" s="117" t="str">
        <f>IF(ISERROR(VLOOKUP($A131, Dropdownlisten!$A$3:$F$143, 5, FALSE)), "", VLOOKUP($A131, Dropdownlisten!$A$3:$F$143, 5, FALSE))</f>
        <v>7000_002</v>
      </c>
      <c r="F131" s="117" t="str">
        <f>IF(ISERROR(VLOOKUP($A131, Dropdownlisten!$A$3:$F$143, 6, FALSE)), "", VLOOKUP($A131, Dropdownlisten!$A$3:$F$143, 6, FALSE))</f>
        <v>Bank</v>
      </c>
      <c r="G131" s="117" t="str">
        <f>VLOOKUP(E131,Datenstruktur_fuer_R!$D$2:$F$141,3,FALSE)</f>
        <v>Point</v>
      </c>
      <c r="H131" s="120" t="s">
        <v>689</v>
      </c>
      <c r="I131" s="26" t="s">
        <v>756</v>
      </c>
      <c r="J131" s="5" t="s">
        <v>2430</v>
      </c>
      <c r="K131" s="5" t="s">
        <v>758</v>
      </c>
      <c r="L131" s="5">
        <v>1000</v>
      </c>
      <c r="M131" s="5">
        <v>2</v>
      </c>
      <c r="N131" s="5" t="s">
        <v>1173</v>
      </c>
    </row>
    <row r="132" spans="1:14" x14ac:dyDescent="0.35">
      <c r="A132" s="5" t="s">
        <v>662</v>
      </c>
      <c r="B132" s="117" t="str">
        <f>IF(ISERROR(VLOOKUP($A132, Dropdownlisten!$A$3:$F$143, 2, FALSE)), "", VLOOKUP($A132, Dropdownlisten!$A$3:$F$143, 2, FALSE))</f>
        <v>POI</v>
      </c>
      <c r="C132" s="117">
        <f>IF(ISERROR(VLOOKUP($A132, Dropdownlisten!$A$3:$F$143, 3, FALSE)), "", VLOOKUP($A132, Dropdownlisten!$A$3:$F$143, 3, FALSE))</f>
        <v>7000</v>
      </c>
      <c r="D132" s="117" t="str">
        <f>IF(ISERROR(VLOOKUP($A132, Dropdownlisten!$A$3:$F$143, 4, FALSE)), "", VLOOKUP($A132, Dropdownlisten!$A$3:$F$143, 4, FALSE))</f>
        <v>EinkaufenDienstleistung</v>
      </c>
      <c r="E132" s="117" t="str">
        <f>IF(ISERROR(VLOOKUP($A132, Dropdownlisten!$A$3:$F$143, 5, FALSE)), "", VLOOKUP($A132, Dropdownlisten!$A$3:$F$143, 5, FALSE))</f>
        <v>7000_002</v>
      </c>
      <c r="F132" s="117" t="str">
        <f>IF(ISERROR(VLOOKUP($A132, Dropdownlisten!$A$3:$F$143, 6, FALSE)), "", VLOOKUP($A132, Dropdownlisten!$A$3:$F$143, 6, FALSE))</f>
        <v>Bank</v>
      </c>
      <c r="G132" s="117" t="str">
        <f>VLOOKUP(E132,Datenstruktur_fuer_R!$D$2:$F$141,3,FALSE)</f>
        <v>Point</v>
      </c>
      <c r="H132" s="120" t="s">
        <v>689</v>
      </c>
      <c r="I132" s="26" t="s">
        <v>45</v>
      </c>
      <c r="J132" s="5" t="s">
        <v>1316</v>
      </c>
      <c r="K132" s="5" t="s">
        <v>757</v>
      </c>
      <c r="L132" s="5">
        <v>1420</v>
      </c>
      <c r="M132" s="5">
        <v>2</v>
      </c>
      <c r="N132" s="5" t="s">
        <v>1173</v>
      </c>
    </row>
    <row r="133" spans="1:14" x14ac:dyDescent="0.35">
      <c r="A133" s="5" t="s">
        <v>665</v>
      </c>
      <c r="B133" s="117" t="str">
        <f>IF(ISERROR(VLOOKUP($A133, Dropdownlisten!$A$3:$F$143, 2, FALSE)), "", VLOOKUP($A133, Dropdownlisten!$A$3:$F$143, 2, FALSE))</f>
        <v>PlanungsEinheiten</v>
      </c>
      <c r="C133" s="117">
        <f>IF(ISERROR(VLOOKUP($A133, Dropdownlisten!$A$3:$F$143, 3, FALSE)), "", VLOOKUP($A133, Dropdownlisten!$A$3:$F$143, 3, FALSE))</f>
        <v>8000</v>
      </c>
      <c r="D133" s="117" t="str">
        <f>IF(ISERROR(VLOOKUP($A133, Dropdownlisten!$A$3:$F$143, 4, FALSE)), "", VLOOKUP($A133, Dropdownlisten!$A$3:$F$143, 4, FALSE))</f>
        <v>PlanungsEinheiten</v>
      </c>
      <c r="E133" s="117" t="str">
        <f>IF(ISERROR(VLOOKUP($A133, Dropdownlisten!$A$3:$F$143, 5, FALSE)), "", VLOOKUP($A133, Dropdownlisten!$A$3:$F$143, 5, FALSE))</f>
        <v>8000_009</v>
      </c>
      <c r="F133" s="117" t="str">
        <f>IF(ISERROR(VLOOKUP($A133, Dropdownlisten!$A$3:$F$143, 6, FALSE)), "", VLOOKUP($A133, Dropdownlisten!$A$3:$F$143, 6, FALSE))</f>
        <v>Baublock</v>
      </c>
      <c r="G133" s="117" t="str">
        <f>VLOOKUP(E133,Datenstruktur_fuer_R!$D$2:$F$141,3,FALSE)</f>
        <v>Polygon</v>
      </c>
      <c r="H133" s="120" t="s">
        <v>689</v>
      </c>
      <c r="I133" s="26" t="s">
        <v>756</v>
      </c>
      <c r="J133" s="5" t="s">
        <v>2445</v>
      </c>
      <c r="K133" s="5" t="s">
        <v>759</v>
      </c>
      <c r="L133" s="5">
        <v>1000</v>
      </c>
      <c r="M133" s="5">
        <v>2</v>
      </c>
      <c r="N133" s="5" t="s">
        <v>1173</v>
      </c>
    </row>
    <row r="134" spans="1:14" x14ac:dyDescent="0.35">
      <c r="A134" s="5" t="s">
        <v>665</v>
      </c>
      <c r="B134" s="117" t="str">
        <f>IF(ISERROR(VLOOKUP($A134, Dropdownlisten!$A$3:$F$143, 2, FALSE)), "", VLOOKUP($A134, Dropdownlisten!$A$3:$F$143, 2, FALSE))</f>
        <v>PlanungsEinheiten</v>
      </c>
      <c r="C134" s="117">
        <f>IF(ISERROR(VLOOKUP($A134, Dropdownlisten!$A$3:$F$143, 3, FALSE)), "", VLOOKUP($A134, Dropdownlisten!$A$3:$F$143, 3, FALSE))</f>
        <v>8000</v>
      </c>
      <c r="D134" s="117" t="str">
        <f>IF(ISERROR(VLOOKUP($A134, Dropdownlisten!$A$3:$F$143, 4, FALSE)), "", VLOOKUP($A134, Dropdownlisten!$A$3:$F$143, 4, FALSE))</f>
        <v>PlanungsEinheiten</v>
      </c>
      <c r="E134" s="117" t="str">
        <f>IF(ISERROR(VLOOKUP($A134, Dropdownlisten!$A$3:$F$143, 5, FALSE)), "", VLOOKUP($A134, Dropdownlisten!$A$3:$F$143, 5, FALSE))</f>
        <v>8000_009</v>
      </c>
      <c r="F134" s="117" t="str">
        <f>IF(ISERROR(VLOOKUP($A134, Dropdownlisten!$A$3:$F$143, 6, FALSE)), "", VLOOKUP($A134, Dropdownlisten!$A$3:$F$143, 6, FALSE))</f>
        <v>Baublock</v>
      </c>
      <c r="G134" s="117" t="str">
        <f>VLOOKUP(E134,Datenstruktur_fuer_R!$D$2:$F$141,3,FALSE)</f>
        <v>Polygon</v>
      </c>
      <c r="H134" s="120" t="s">
        <v>689</v>
      </c>
      <c r="I134" s="26" t="s">
        <v>45</v>
      </c>
      <c r="J134" s="5" t="s">
        <v>2445</v>
      </c>
      <c r="K134" s="5" t="s">
        <v>759</v>
      </c>
      <c r="L134" s="5">
        <v>2000</v>
      </c>
      <c r="M134" s="5">
        <v>2</v>
      </c>
      <c r="N134" s="5" t="s">
        <v>1173</v>
      </c>
    </row>
    <row r="135" spans="1:14" x14ac:dyDescent="0.35">
      <c r="A135" s="5" t="s">
        <v>667</v>
      </c>
      <c r="B135" s="117" t="str">
        <f>IF(ISERROR(VLOOKUP($A135, Dropdownlisten!$A$3:$F$143, 2, FALSE)), "", VLOOKUP($A135, Dropdownlisten!$A$3:$F$143, 2, FALSE))</f>
        <v>POI</v>
      </c>
      <c r="C135" s="117">
        <f>IF(ISERROR(VLOOKUP($A135, Dropdownlisten!$A$3:$F$143, 3, FALSE)), "", VLOOKUP($A135, Dropdownlisten!$A$3:$F$143, 3, FALSE))</f>
        <v>3000</v>
      </c>
      <c r="D135" s="117" t="str">
        <f>IF(ISERROR(VLOOKUP($A135, Dropdownlisten!$A$3:$F$143, 4, FALSE)), "", VLOOKUP($A135, Dropdownlisten!$A$3:$F$143, 4, FALSE))</f>
        <v>BildungBetreuung</v>
      </c>
      <c r="E135" s="117" t="str">
        <f>IF(ISERROR(VLOOKUP($A135, Dropdownlisten!$A$3:$F$143, 5, FALSE)), "", VLOOKUP($A135, Dropdownlisten!$A$3:$F$143, 5, FALSE))</f>
        <v>3000_001</v>
      </c>
      <c r="F135" s="117" t="str">
        <f>IF(ISERROR(VLOOKUP($A135, Dropdownlisten!$A$3:$F$143, 6, FALSE)), "", VLOOKUP($A135, Dropdownlisten!$A$3:$F$143, 6, FALSE))</f>
        <v>Berufsschule</v>
      </c>
      <c r="G135" s="117" t="str">
        <f>VLOOKUP(E135,Datenstruktur_fuer_R!$D$2:$F$141,3,FALSE)</f>
        <v>Point</v>
      </c>
      <c r="H135" s="120" t="s">
        <v>689</v>
      </c>
      <c r="I135" s="26" t="s">
        <v>45</v>
      </c>
      <c r="J135" s="5" t="s">
        <v>2430</v>
      </c>
      <c r="K135" s="5" t="s">
        <v>752</v>
      </c>
      <c r="L135" s="5">
        <v>3022</v>
      </c>
      <c r="M135" s="5">
        <v>2</v>
      </c>
      <c r="N135" s="5" t="s">
        <v>1173</v>
      </c>
    </row>
    <row r="136" spans="1:14" x14ac:dyDescent="0.35">
      <c r="A136" s="5" t="s">
        <v>1054</v>
      </c>
      <c r="B136" s="117" t="str">
        <f>IF(ISERROR(VLOOKUP($A136, Dropdownlisten!$A$3:$F$143, 2, FALSE)), "", VLOOKUP($A136, Dropdownlisten!$A$3:$F$143, 2, FALSE))</f>
        <v>POI</v>
      </c>
      <c r="C136" s="117">
        <f>IF(ISERROR(VLOOKUP($A136, Dropdownlisten!$A$3:$F$143, 3, FALSE)), "", VLOOKUP($A136, Dropdownlisten!$A$3:$F$143, 3, FALSE))</f>
        <v>6000</v>
      </c>
      <c r="D136" s="117" t="str">
        <f>IF(ISERROR(VLOOKUP($A136, Dropdownlisten!$A$3:$F$143, 4, FALSE)), "", VLOOKUP($A136, Dropdownlisten!$A$3:$F$143, 4, FALSE))</f>
        <v>UnterhaltungSportNaherholung</v>
      </c>
      <c r="E136" s="117" t="str">
        <f>IF(ISERROR(VLOOKUP($A136, Dropdownlisten!$A$3:$F$143, 5, FALSE)), "", VLOOKUP($A136, Dropdownlisten!$A$3:$F$143, 5, FALSE))</f>
        <v>6000_003</v>
      </c>
      <c r="F136" s="117" t="str">
        <f>IF(ISERROR(VLOOKUP($A136, Dropdownlisten!$A$3:$F$143, 6, FALSE)), "", VLOOKUP($A136, Dropdownlisten!$A$3:$F$143, 6, FALSE))</f>
        <v>BibliothekBuchhandlung</v>
      </c>
      <c r="G136" s="117" t="str">
        <f>VLOOKUP(E136,Datenstruktur_fuer_R!$D$2:$F$141,3,FALSE)</f>
        <v>Point</v>
      </c>
      <c r="H136" s="120" t="s">
        <v>689</v>
      </c>
      <c r="I136" s="26" t="s">
        <v>756</v>
      </c>
      <c r="J136" s="5" t="s">
        <v>2430</v>
      </c>
      <c r="K136" s="5" t="s">
        <v>752</v>
      </c>
      <c r="L136" s="5">
        <v>3037</v>
      </c>
      <c r="M136" s="5">
        <v>2</v>
      </c>
      <c r="N136" s="5" t="s">
        <v>1173</v>
      </c>
    </row>
    <row r="137" spans="1:14" x14ac:dyDescent="0.35">
      <c r="A137" s="5" t="s">
        <v>1054</v>
      </c>
      <c r="B137" s="117" t="str">
        <f>IF(ISERROR(VLOOKUP($A137, Dropdownlisten!$A$3:$F$143, 2, FALSE)), "", VLOOKUP($A137, Dropdownlisten!$A$3:$F$143, 2, FALSE))</f>
        <v>POI</v>
      </c>
      <c r="C137" s="117">
        <f>IF(ISERROR(VLOOKUP($A137, Dropdownlisten!$A$3:$F$143, 3, FALSE)), "", VLOOKUP($A137, Dropdownlisten!$A$3:$F$143, 3, FALSE))</f>
        <v>6000</v>
      </c>
      <c r="D137" s="117" t="str">
        <f>IF(ISERROR(VLOOKUP($A137, Dropdownlisten!$A$3:$F$143, 4, FALSE)), "", VLOOKUP($A137, Dropdownlisten!$A$3:$F$143, 4, FALSE))</f>
        <v>UnterhaltungSportNaherholung</v>
      </c>
      <c r="E137" s="117" t="str">
        <f>IF(ISERROR(VLOOKUP($A137, Dropdownlisten!$A$3:$F$143, 5, FALSE)), "", VLOOKUP($A137, Dropdownlisten!$A$3:$F$143, 5, FALSE))</f>
        <v>6000_003</v>
      </c>
      <c r="F137" s="117" t="str">
        <f>IF(ISERROR(VLOOKUP($A137, Dropdownlisten!$A$3:$F$143, 6, FALSE)), "", VLOOKUP($A137, Dropdownlisten!$A$3:$F$143, 6, FALSE))</f>
        <v>BibliothekBuchhandlung</v>
      </c>
      <c r="G137" s="117" t="str">
        <f>VLOOKUP(E137,Datenstruktur_fuer_R!$D$2:$F$141,3,FALSE)</f>
        <v>Point</v>
      </c>
      <c r="H137" s="120" t="s">
        <v>689</v>
      </c>
      <c r="I137" s="26" t="s">
        <v>756</v>
      </c>
      <c r="J137" s="5" t="s">
        <v>2430</v>
      </c>
      <c r="K137" s="5" t="s">
        <v>758</v>
      </c>
      <c r="L137" s="5">
        <v>1130</v>
      </c>
      <c r="M137" s="5">
        <v>2</v>
      </c>
      <c r="N137" s="5" t="s">
        <v>1173</v>
      </c>
    </row>
    <row r="138" spans="1:14" x14ac:dyDescent="0.35">
      <c r="A138" s="5" t="s">
        <v>668</v>
      </c>
      <c r="B138" s="117" t="str">
        <f>IF(ISERROR(VLOOKUP($A138, Dropdownlisten!$A$3:$F$143, 2, FALSE)), "", VLOOKUP($A138, Dropdownlisten!$A$3:$F$143, 2, FALSE))</f>
        <v>UmweltVersorgung</v>
      </c>
      <c r="C138" s="117">
        <f>IF(ISERROR(VLOOKUP($A138, Dropdownlisten!$A$3:$F$143, 3, FALSE)), "", VLOOKUP($A138, Dropdownlisten!$A$3:$F$143, 3, FALSE))</f>
        <v>1100</v>
      </c>
      <c r="D138" s="117" t="str">
        <f>IF(ISERROR(VLOOKUP($A138, Dropdownlisten!$A$3:$F$143, 4, FALSE)), "", VLOOKUP($A138, Dropdownlisten!$A$3:$F$143, 4, FALSE))</f>
        <v>UmweltVersorgung</v>
      </c>
      <c r="E138" s="117" t="str">
        <f>IF(ISERROR(VLOOKUP($A138, Dropdownlisten!$A$3:$F$143, 5, FALSE)), "", VLOOKUP($A138, Dropdownlisten!$A$3:$F$143, 5, FALSE))</f>
        <v>1100_001</v>
      </c>
      <c r="F138" s="117" t="str">
        <f>IF(ISERROR(VLOOKUP($A138, Dropdownlisten!$A$3:$F$143, 6, FALSE)), "", VLOOKUP($A138, Dropdownlisten!$A$3:$F$143, 6, FALSE))</f>
        <v>Biogasanlage</v>
      </c>
      <c r="G138" s="117" t="str">
        <f>VLOOKUP(E138,Datenstruktur_fuer_R!$D$2:$F$141,3,FALSE)</f>
        <v>Point</v>
      </c>
      <c r="H138" s="120" t="s">
        <v>689</v>
      </c>
      <c r="I138" s="26" t="s">
        <v>45</v>
      </c>
      <c r="J138" s="5" t="s">
        <v>1296</v>
      </c>
      <c r="K138" s="5" t="s">
        <v>762</v>
      </c>
      <c r="L138" s="5">
        <v>1215</v>
      </c>
      <c r="M138" s="5">
        <v>2</v>
      </c>
      <c r="N138" s="5" t="s">
        <v>1173</v>
      </c>
    </row>
    <row r="139" spans="1:14" x14ac:dyDescent="0.35">
      <c r="A139" s="5" t="s">
        <v>671</v>
      </c>
      <c r="B139" s="117" t="str">
        <f>IF(ISERROR(VLOOKUP($A139, Dropdownlisten!$A$3:$F$143, 2, FALSE)), "", VLOOKUP($A139, Dropdownlisten!$A$3:$F$143, 2, FALSE))</f>
        <v>UmweltVersorgung</v>
      </c>
      <c r="C139" s="117">
        <f>IF(ISERROR(VLOOKUP($A139, Dropdownlisten!$A$3:$F$143, 3, FALSE)), "", VLOOKUP($A139, Dropdownlisten!$A$3:$F$143, 3, FALSE))</f>
        <v>1100</v>
      </c>
      <c r="D139" s="117" t="str">
        <f>IF(ISERROR(VLOOKUP($A139, Dropdownlisten!$A$3:$F$143, 4, FALSE)), "", VLOOKUP($A139, Dropdownlisten!$A$3:$F$143, 4, FALSE))</f>
        <v>UmweltVersorgung</v>
      </c>
      <c r="E139" s="117" t="str">
        <f>IF(ISERROR(VLOOKUP($A139, Dropdownlisten!$A$3:$F$143, 5, FALSE)), "", VLOOKUP($A139, Dropdownlisten!$A$3:$F$143, 5, FALSE))</f>
        <v>1100_003</v>
      </c>
      <c r="F139" s="117" t="str">
        <f>IF(ISERROR(VLOOKUP($A139, Dropdownlisten!$A$3:$F$143, 6, FALSE)), "", VLOOKUP($A139, Dropdownlisten!$A$3:$F$143, 6, FALSE))</f>
        <v>Deponie</v>
      </c>
      <c r="G139" s="117" t="str">
        <f>VLOOKUP(E139,Datenstruktur_fuer_R!$D$2:$F$141,3,FALSE)</f>
        <v>Point</v>
      </c>
      <c r="H139" s="120" t="s">
        <v>689</v>
      </c>
      <c r="I139" s="26" t="s">
        <v>756</v>
      </c>
      <c r="J139" s="5" t="s">
        <v>1316</v>
      </c>
      <c r="K139" s="5" t="s">
        <v>757</v>
      </c>
      <c r="L139" s="5">
        <v>2630</v>
      </c>
      <c r="M139" s="5">
        <v>2</v>
      </c>
      <c r="N139" s="5" t="s">
        <v>1173</v>
      </c>
    </row>
    <row r="140" spans="1:14" x14ac:dyDescent="0.35">
      <c r="A140" s="5" t="s">
        <v>671</v>
      </c>
      <c r="B140" s="117" t="str">
        <f>IF(ISERROR(VLOOKUP($A140, Dropdownlisten!$A$3:$F$143, 2, FALSE)), "", VLOOKUP($A140, Dropdownlisten!$A$3:$F$143, 2, FALSE))</f>
        <v>UmweltVersorgung</v>
      </c>
      <c r="C140" s="117">
        <f>IF(ISERROR(VLOOKUP($A140, Dropdownlisten!$A$3:$F$143, 3, FALSE)), "", VLOOKUP($A140, Dropdownlisten!$A$3:$F$143, 3, FALSE))</f>
        <v>1100</v>
      </c>
      <c r="D140" s="117" t="str">
        <f>IF(ISERROR(VLOOKUP($A140, Dropdownlisten!$A$3:$F$143, 4, FALSE)), "", VLOOKUP($A140, Dropdownlisten!$A$3:$F$143, 4, FALSE))</f>
        <v>UmweltVersorgung</v>
      </c>
      <c r="E140" s="117" t="str">
        <f>IF(ISERROR(VLOOKUP($A140, Dropdownlisten!$A$3:$F$143, 5, FALSE)), "", VLOOKUP($A140, Dropdownlisten!$A$3:$F$143, 5, FALSE))</f>
        <v>1100_003</v>
      </c>
      <c r="F140" s="117" t="str">
        <f>IF(ISERROR(VLOOKUP($A140, Dropdownlisten!$A$3:$F$143, 6, FALSE)), "", VLOOKUP($A140, Dropdownlisten!$A$3:$F$143, 6, FALSE))</f>
        <v>Deponie</v>
      </c>
      <c r="G140" s="117" t="str">
        <f>VLOOKUP(E140,Datenstruktur_fuer_R!$D$2:$F$141,3,FALSE)</f>
        <v>Point</v>
      </c>
      <c r="H140" s="120" t="s">
        <v>689</v>
      </c>
      <c r="I140" s="26" t="s">
        <v>756</v>
      </c>
      <c r="J140" s="5" t="s">
        <v>1316</v>
      </c>
      <c r="K140" s="5" t="s">
        <v>757</v>
      </c>
      <c r="L140" s="5">
        <v>2640</v>
      </c>
      <c r="M140" s="5">
        <v>2</v>
      </c>
      <c r="N140" s="5" t="s">
        <v>1173</v>
      </c>
    </row>
    <row r="141" spans="1:14" x14ac:dyDescent="0.35">
      <c r="A141" s="5" t="s">
        <v>671</v>
      </c>
      <c r="B141" s="117" t="str">
        <f>IF(ISERROR(VLOOKUP($A141, Dropdownlisten!$A$3:$F$143, 2, FALSE)), "", VLOOKUP($A141, Dropdownlisten!$A$3:$F$143, 2, FALSE))</f>
        <v>UmweltVersorgung</v>
      </c>
      <c r="C141" s="117">
        <f>IF(ISERROR(VLOOKUP($A141, Dropdownlisten!$A$3:$F$143, 3, FALSE)), "", VLOOKUP($A141, Dropdownlisten!$A$3:$F$143, 3, FALSE))</f>
        <v>1100</v>
      </c>
      <c r="D141" s="117" t="str">
        <f>IF(ISERROR(VLOOKUP($A141, Dropdownlisten!$A$3:$F$143, 4, FALSE)), "", VLOOKUP($A141, Dropdownlisten!$A$3:$F$143, 4, FALSE))</f>
        <v>UmweltVersorgung</v>
      </c>
      <c r="E141" s="117" t="str">
        <f>IF(ISERROR(VLOOKUP($A141, Dropdownlisten!$A$3:$F$143, 5, FALSE)), "", VLOOKUP($A141, Dropdownlisten!$A$3:$F$143, 5, FALSE))</f>
        <v>1100_003</v>
      </c>
      <c r="F141" s="117" t="str">
        <f>IF(ISERROR(VLOOKUP($A141, Dropdownlisten!$A$3:$F$143, 6, FALSE)), "", VLOOKUP($A141, Dropdownlisten!$A$3:$F$143, 6, FALSE))</f>
        <v>Deponie</v>
      </c>
      <c r="G141" s="117" t="str">
        <f>VLOOKUP(E141,Datenstruktur_fuer_R!$D$2:$F$141,3,FALSE)</f>
        <v>Point</v>
      </c>
      <c r="H141" s="120" t="s">
        <v>689</v>
      </c>
      <c r="I141" s="26" t="s">
        <v>45</v>
      </c>
      <c r="J141" s="5" t="s">
        <v>2430</v>
      </c>
      <c r="K141" s="5" t="s">
        <v>752</v>
      </c>
      <c r="L141" s="5">
        <v>2623</v>
      </c>
      <c r="M141" s="5">
        <v>2</v>
      </c>
      <c r="N141" s="5" t="s">
        <v>1173</v>
      </c>
    </row>
    <row r="142" spans="1:14" x14ac:dyDescent="0.35">
      <c r="A142" s="5" t="s">
        <v>863</v>
      </c>
      <c r="B142" s="117" t="str">
        <f>IF(ISERROR(VLOOKUP($A142, Dropdownlisten!$A$3:$F$143, 2, FALSE)), "", VLOOKUP($A142, Dropdownlisten!$A$3:$F$143, 2, FALSE))</f>
        <v>POI</v>
      </c>
      <c r="C142" s="117">
        <f>IF(ISERROR(VLOOKUP($A142, Dropdownlisten!$A$3:$F$143, 3, FALSE)), "", VLOOKUP($A142, Dropdownlisten!$A$3:$F$143, 3, FALSE))</f>
        <v>7000</v>
      </c>
      <c r="D142" s="117" t="str">
        <f>IF(ISERROR(VLOOKUP($A142, Dropdownlisten!$A$3:$F$143, 4, FALSE)), "", VLOOKUP($A142, Dropdownlisten!$A$3:$F$143, 4, FALSE))</f>
        <v>EinkaufenDienstleistung</v>
      </c>
      <c r="E142" s="117" t="str">
        <f>IF(ISERROR(VLOOKUP($A142, Dropdownlisten!$A$3:$F$143, 5, FALSE)), "", VLOOKUP($A142, Dropdownlisten!$A$3:$F$143, 5, FALSE))</f>
        <v>7000_003</v>
      </c>
      <c r="F142" s="117" t="str">
        <f>IF(ISERROR(VLOOKUP($A142, Dropdownlisten!$A$3:$F$143, 6, FALSE)), "", VLOOKUP($A142, Dropdownlisten!$A$3:$F$143, 6, FALSE))</f>
        <v>EinkaufszentrumSonstigeShopping</v>
      </c>
      <c r="G142" s="117" t="str">
        <f>VLOOKUP(E142,Datenstruktur_fuer_R!$D$2:$F$141,3,FALSE)</f>
        <v>Point</v>
      </c>
      <c r="H142" s="120" t="s">
        <v>689</v>
      </c>
      <c r="I142" s="26" t="s">
        <v>756</v>
      </c>
      <c r="J142" s="5" t="s">
        <v>2430</v>
      </c>
      <c r="K142" s="5" t="s">
        <v>752</v>
      </c>
      <c r="L142" s="5">
        <v>2051</v>
      </c>
      <c r="M142" s="5">
        <v>2</v>
      </c>
      <c r="N142" s="5" t="s">
        <v>1173</v>
      </c>
    </row>
    <row r="143" spans="1:14" x14ac:dyDescent="0.35">
      <c r="A143" s="5" t="s">
        <v>863</v>
      </c>
      <c r="B143" s="117" t="str">
        <f>IF(ISERROR(VLOOKUP($A143, Dropdownlisten!$A$3:$F$143, 2, FALSE)), "", VLOOKUP($A143, Dropdownlisten!$A$3:$F$143, 2, FALSE))</f>
        <v>POI</v>
      </c>
      <c r="C143" s="117">
        <f>IF(ISERROR(VLOOKUP($A143, Dropdownlisten!$A$3:$F$143, 3, FALSE)), "", VLOOKUP($A143, Dropdownlisten!$A$3:$F$143, 3, FALSE))</f>
        <v>7000</v>
      </c>
      <c r="D143" s="117" t="str">
        <f>IF(ISERROR(VLOOKUP($A143, Dropdownlisten!$A$3:$F$143, 4, FALSE)), "", VLOOKUP($A143, Dropdownlisten!$A$3:$F$143, 4, FALSE))</f>
        <v>EinkaufenDienstleistung</v>
      </c>
      <c r="E143" s="117" t="str">
        <f>IF(ISERROR(VLOOKUP($A143, Dropdownlisten!$A$3:$F$143, 5, FALSE)), "", VLOOKUP($A143, Dropdownlisten!$A$3:$F$143, 5, FALSE))</f>
        <v>7000_003</v>
      </c>
      <c r="F143" s="117" t="str">
        <f>IF(ISERROR(VLOOKUP($A143, Dropdownlisten!$A$3:$F$143, 6, FALSE)), "", VLOOKUP($A143, Dropdownlisten!$A$3:$F$143, 6, FALSE))</f>
        <v>EinkaufszentrumSonstigeShopping</v>
      </c>
      <c r="G143" s="117" t="str">
        <f>VLOOKUP(E143,Datenstruktur_fuer_R!$D$2:$F$141,3,FALSE)</f>
        <v>Point</v>
      </c>
      <c r="H143" s="120" t="s">
        <v>689</v>
      </c>
      <c r="I143" s="26" t="s">
        <v>756</v>
      </c>
      <c r="J143" s="5" t="s">
        <v>2430</v>
      </c>
      <c r="K143" s="5" t="s">
        <v>752</v>
      </c>
      <c r="L143" s="5">
        <v>2052</v>
      </c>
      <c r="M143" s="5">
        <v>2</v>
      </c>
      <c r="N143" s="5" t="s">
        <v>1173</v>
      </c>
    </row>
    <row r="144" spans="1:14" x14ac:dyDescent="0.35">
      <c r="A144" s="5" t="s">
        <v>863</v>
      </c>
      <c r="B144" s="117" t="str">
        <f>IF(ISERROR(VLOOKUP($A144, Dropdownlisten!$A$3:$F$143, 2, FALSE)), "", VLOOKUP($A144, Dropdownlisten!$A$3:$F$143, 2, FALSE))</f>
        <v>POI</v>
      </c>
      <c r="C144" s="117">
        <f>IF(ISERROR(VLOOKUP($A144, Dropdownlisten!$A$3:$F$143, 3, FALSE)), "", VLOOKUP($A144, Dropdownlisten!$A$3:$F$143, 3, FALSE))</f>
        <v>7000</v>
      </c>
      <c r="D144" s="117" t="str">
        <f>IF(ISERROR(VLOOKUP($A144, Dropdownlisten!$A$3:$F$143, 4, FALSE)), "", VLOOKUP($A144, Dropdownlisten!$A$3:$F$143, 4, FALSE))</f>
        <v>EinkaufenDienstleistung</v>
      </c>
      <c r="E144" s="117" t="str">
        <f>IF(ISERROR(VLOOKUP($A144, Dropdownlisten!$A$3:$F$143, 5, FALSE)), "", VLOOKUP($A144, Dropdownlisten!$A$3:$F$143, 5, FALSE))</f>
        <v>7000_003</v>
      </c>
      <c r="F144" s="117" t="str">
        <f>IF(ISERROR(VLOOKUP($A144, Dropdownlisten!$A$3:$F$143, 6, FALSE)), "", VLOOKUP($A144, Dropdownlisten!$A$3:$F$143, 6, FALSE))</f>
        <v>EinkaufszentrumSonstigeShopping</v>
      </c>
      <c r="G144" s="117" t="str">
        <f>VLOOKUP(E144,Datenstruktur_fuer_R!$D$2:$F$141,3,FALSE)</f>
        <v>Point</v>
      </c>
      <c r="H144" s="120" t="s">
        <v>689</v>
      </c>
      <c r="I144" s="26" t="s">
        <v>45</v>
      </c>
      <c r="J144" s="5" t="s">
        <v>2430</v>
      </c>
      <c r="K144" s="5" t="s">
        <v>752</v>
      </c>
      <c r="L144" s="5">
        <v>2054</v>
      </c>
      <c r="M144" s="5">
        <v>2</v>
      </c>
      <c r="N144" s="5" t="s">
        <v>1173</v>
      </c>
    </row>
    <row r="145" spans="1:14" x14ac:dyDescent="0.35">
      <c r="A145" s="5" t="s">
        <v>672</v>
      </c>
      <c r="B145" s="117" t="str">
        <f>IF(ISERROR(VLOOKUP($A145, Dropdownlisten!$A$3:$F$143, 2, FALSE)), "", VLOOKUP($A145, Dropdownlisten!$A$3:$F$143, 2, FALSE))</f>
        <v>Netzwerke</v>
      </c>
      <c r="C145" s="117">
        <f>IF(ISERROR(VLOOKUP($A145, Dropdownlisten!$A$3:$F$143, 3, FALSE)), "", VLOOKUP($A145, Dropdownlisten!$A$3:$F$143, 3, FALSE))</f>
        <v>9000</v>
      </c>
      <c r="D145" s="117" t="str">
        <f>IF(ISERROR(VLOOKUP($A145, Dropdownlisten!$A$3:$F$143, 4, FALSE)), "", VLOOKUP($A145, Dropdownlisten!$A$3:$F$143, 4, FALSE))</f>
        <v>Netzwerke</v>
      </c>
      <c r="E145" s="117" t="str">
        <f>IF(ISERROR(VLOOKUP($A145, Dropdownlisten!$A$3:$F$143, 5, FALSE)), "", VLOOKUP($A145, Dropdownlisten!$A$3:$F$143, 5, FALSE))</f>
        <v>9000_004</v>
      </c>
      <c r="F145" s="117" t="str">
        <f>IF(ISERROR(VLOOKUP($A145, Dropdownlisten!$A$3:$F$143, 6, FALSE)), "", VLOOKUP($A145, Dropdownlisten!$A$3:$F$143, 6, FALSE))</f>
        <v>Fahrradwegenetz</v>
      </c>
      <c r="G145" s="117" t="str">
        <f>VLOOKUP(E145,Datenstruktur_fuer_R!$D$2:$F$141,3,FALSE)</f>
        <v>Line</v>
      </c>
      <c r="H145" s="120" t="s">
        <v>689</v>
      </c>
      <c r="I145" s="26" t="s">
        <v>756</v>
      </c>
      <c r="J145" s="5" t="s">
        <v>2446</v>
      </c>
      <c r="K145" s="5" t="s">
        <v>759</v>
      </c>
      <c r="L145" s="5">
        <v>1106</v>
      </c>
      <c r="M145" s="5">
        <v>2</v>
      </c>
      <c r="N145" s="5" t="s">
        <v>1173</v>
      </c>
    </row>
    <row r="146" spans="1:14" x14ac:dyDescent="0.35">
      <c r="A146" s="5" t="s">
        <v>672</v>
      </c>
      <c r="B146" s="117" t="str">
        <f>IF(ISERROR(VLOOKUP($A146, Dropdownlisten!$A$3:$F$143, 2, FALSE)), "", VLOOKUP($A146, Dropdownlisten!$A$3:$F$143, 2, FALSE))</f>
        <v>Netzwerke</v>
      </c>
      <c r="C146" s="117">
        <f>IF(ISERROR(VLOOKUP($A146, Dropdownlisten!$A$3:$F$143, 3, FALSE)), "", VLOOKUP($A146, Dropdownlisten!$A$3:$F$143, 3, FALSE))</f>
        <v>9000</v>
      </c>
      <c r="D146" s="117" t="str">
        <f>IF(ISERROR(VLOOKUP($A146, Dropdownlisten!$A$3:$F$143, 4, FALSE)), "", VLOOKUP($A146, Dropdownlisten!$A$3:$F$143, 4, FALSE))</f>
        <v>Netzwerke</v>
      </c>
      <c r="E146" s="117" t="str">
        <f>IF(ISERROR(VLOOKUP($A146, Dropdownlisten!$A$3:$F$143, 5, FALSE)), "", VLOOKUP($A146, Dropdownlisten!$A$3:$F$143, 5, FALSE))</f>
        <v>9000_004</v>
      </c>
      <c r="F146" s="117" t="str">
        <f>IF(ISERROR(VLOOKUP($A146, Dropdownlisten!$A$3:$F$143, 6, FALSE)), "", VLOOKUP($A146, Dropdownlisten!$A$3:$F$143, 6, FALSE))</f>
        <v>Fahrradwegenetz</v>
      </c>
      <c r="G146" s="117" t="str">
        <f>VLOOKUP(E146,Datenstruktur_fuer_R!$D$2:$F$141,3,FALSE)</f>
        <v>Line</v>
      </c>
      <c r="H146" s="120" t="s">
        <v>689</v>
      </c>
      <c r="I146" s="26" t="s">
        <v>45</v>
      </c>
      <c r="J146" s="5" t="s">
        <v>2447</v>
      </c>
      <c r="K146" s="5" t="s">
        <v>757</v>
      </c>
      <c r="L146" s="5">
        <v>5250</v>
      </c>
      <c r="M146" s="5">
        <v>2</v>
      </c>
      <c r="N146" s="5" t="s">
        <v>1173</v>
      </c>
    </row>
    <row r="147" spans="1:14" x14ac:dyDescent="0.35">
      <c r="A147" s="5" t="s">
        <v>672</v>
      </c>
      <c r="B147" s="117" t="str">
        <f>IF(ISERROR(VLOOKUP($A147, Dropdownlisten!$A$3:$F$143, 2, FALSE)), "", VLOOKUP($A147, Dropdownlisten!$A$3:$F$143, 2, FALSE))</f>
        <v>Netzwerke</v>
      </c>
      <c r="C147" s="117">
        <f>IF(ISERROR(VLOOKUP($A147, Dropdownlisten!$A$3:$F$143, 3, FALSE)), "", VLOOKUP($A147, Dropdownlisten!$A$3:$F$143, 3, FALSE))</f>
        <v>9000</v>
      </c>
      <c r="D147" s="117" t="str">
        <f>IF(ISERROR(VLOOKUP($A147, Dropdownlisten!$A$3:$F$143, 4, FALSE)), "", VLOOKUP($A147, Dropdownlisten!$A$3:$F$143, 4, FALSE))</f>
        <v>Netzwerke</v>
      </c>
      <c r="E147" s="117" t="str">
        <f>IF(ISERROR(VLOOKUP($A147, Dropdownlisten!$A$3:$F$143, 5, FALSE)), "", VLOOKUP($A147, Dropdownlisten!$A$3:$F$143, 5, FALSE))</f>
        <v>9000_004</v>
      </c>
      <c r="F147" s="117" t="str">
        <f>IF(ISERROR(VLOOKUP($A147, Dropdownlisten!$A$3:$F$143, 6, FALSE)), "", VLOOKUP($A147, Dropdownlisten!$A$3:$F$143, 6, FALSE))</f>
        <v>Fahrradwegenetz</v>
      </c>
      <c r="G147" s="117" t="str">
        <f>VLOOKUP(E147,Datenstruktur_fuer_R!$D$2:$F$141,3,FALSE)</f>
        <v>Line</v>
      </c>
      <c r="H147" s="120" t="s">
        <v>689</v>
      </c>
      <c r="I147" s="26" t="s">
        <v>45</v>
      </c>
      <c r="J147" s="5" t="s">
        <v>2447</v>
      </c>
      <c r="K147" s="5" t="s">
        <v>757</v>
      </c>
      <c r="L147" s="5">
        <v>5240</v>
      </c>
      <c r="M147" s="5">
        <v>2</v>
      </c>
      <c r="N147" s="5" t="s">
        <v>1173</v>
      </c>
    </row>
    <row r="148" spans="1:14" x14ac:dyDescent="0.35">
      <c r="A148" s="5" t="s">
        <v>672</v>
      </c>
      <c r="B148" s="117" t="str">
        <f>IF(ISERROR(VLOOKUP($A148, Dropdownlisten!$A$3:$F$143, 2, FALSE)), "", VLOOKUP($A148, Dropdownlisten!$A$3:$F$143, 2, FALSE))</f>
        <v>Netzwerke</v>
      </c>
      <c r="C148" s="117">
        <f>IF(ISERROR(VLOOKUP($A148, Dropdownlisten!$A$3:$F$143, 3, FALSE)), "", VLOOKUP($A148, Dropdownlisten!$A$3:$F$143, 3, FALSE))</f>
        <v>9000</v>
      </c>
      <c r="D148" s="117" t="str">
        <f>IF(ISERROR(VLOOKUP($A148, Dropdownlisten!$A$3:$F$143, 4, FALSE)), "", VLOOKUP($A148, Dropdownlisten!$A$3:$F$143, 4, FALSE))</f>
        <v>Netzwerke</v>
      </c>
      <c r="E148" s="117" t="str">
        <f>IF(ISERROR(VLOOKUP($A148, Dropdownlisten!$A$3:$F$143, 5, FALSE)), "", VLOOKUP($A148, Dropdownlisten!$A$3:$F$143, 5, FALSE))</f>
        <v>9000_004</v>
      </c>
      <c r="F148" s="117" t="str">
        <f>IF(ISERROR(VLOOKUP($A148, Dropdownlisten!$A$3:$F$143, 6, FALSE)), "", VLOOKUP($A148, Dropdownlisten!$A$3:$F$143, 6, FALSE))</f>
        <v>Fahrradwegenetz</v>
      </c>
      <c r="G148" s="117" t="str">
        <f>VLOOKUP(E148,Datenstruktur_fuer_R!$D$2:$F$141,3,FALSE)</f>
        <v>Line</v>
      </c>
      <c r="H148" s="120" t="s">
        <v>689</v>
      </c>
      <c r="I148" s="26" t="s">
        <v>756</v>
      </c>
      <c r="J148" s="5" t="s">
        <v>2446</v>
      </c>
      <c r="K148" s="5" t="s">
        <v>759</v>
      </c>
      <c r="L148" s="5">
        <v>1110</v>
      </c>
      <c r="M148" s="5">
        <v>2</v>
      </c>
      <c r="N148" s="5" t="s">
        <v>1173</v>
      </c>
    </row>
    <row r="149" spans="1:14" x14ac:dyDescent="0.35">
      <c r="A149" s="5" t="s">
        <v>677</v>
      </c>
      <c r="B149" s="117" t="str">
        <f>IF(ISERROR(VLOOKUP($A149, Dropdownlisten!$A$3:$F$143, 2, FALSE)), "", VLOOKUP($A149, Dropdownlisten!$A$3:$F$143, 2, FALSE))</f>
        <v>UmweltVersorgung</v>
      </c>
      <c r="C149" s="117">
        <f>IF(ISERROR(VLOOKUP($A149, Dropdownlisten!$A$3:$F$143, 3, FALSE)), "", VLOOKUP($A149, Dropdownlisten!$A$3:$F$143, 3, FALSE))</f>
        <v>1100</v>
      </c>
      <c r="D149" s="117" t="str">
        <f>IF(ISERROR(VLOOKUP($A149, Dropdownlisten!$A$3:$F$143, 4, FALSE)), "", VLOOKUP($A149, Dropdownlisten!$A$3:$F$143, 4, FALSE))</f>
        <v>UmweltVersorgung</v>
      </c>
      <c r="E149" s="117" t="str">
        <f>IF(ISERROR(VLOOKUP($A149, Dropdownlisten!$A$3:$F$143, 5, FALSE)), "", VLOOKUP($A149, Dropdownlisten!$A$3:$F$143, 5, FALSE))</f>
        <v>1100_010</v>
      </c>
      <c r="F149" s="117" t="str">
        <f>IF(ISERROR(VLOOKUP($A149, Dropdownlisten!$A$3:$F$143, 6, FALSE)), "", VLOOKUP($A149, Dropdownlisten!$A$3:$F$143, 6, FALSE))</f>
        <v>Fliessgewaesser</v>
      </c>
      <c r="G149" s="117" t="str">
        <f>VLOOKUP(E149,Datenstruktur_fuer_R!$D$2:$F$141,3,FALSE)</f>
        <v>Polygon</v>
      </c>
      <c r="H149" s="120" t="s">
        <v>689</v>
      </c>
      <c r="I149" s="26" t="s">
        <v>756</v>
      </c>
      <c r="J149" s="5" t="s">
        <v>1306</v>
      </c>
      <c r="K149" s="5" t="s">
        <v>757</v>
      </c>
      <c r="L149" s="5">
        <v>8300</v>
      </c>
      <c r="M149" s="5">
        <v>2</v>
      </c>
      <c r="N149" s="5" t="s">
        <v>1173</v>
      </c>
    </row>
    <row r="150" spans="1:14" x14ac:dyDescent="0.35">
      <c r="A150" s="5" t="s">
        <v>677</v>
      </c>
      <c r="B150" s="117" t="str">
        <f>IF(ISERROR(VLOOKUP($A150, Dropdownlisten!$A$3:$F$143, 2, FALSE)), "", VLOOKUP($A150, Dropdownlisten!$A$3:$F$143, 2, FALSE))</f>
        <v>UmweltVersorgung</v>
      </c>
      <c r="C150" s="117">
        <f>IF(ISERROR(VLOOKUP($A150, Dropdownlisten!$A$3:$F$143, 3, FALSE)), "", VLOOKUP($A150, Dropdownlisten!$A$3:$F$143, 3, FALSE))</f>
        <v>1100</v>
      </c>
      <c r="D150" s="117" t="str">
        <f>IF(ISERROR(VLOOKUP($A150, Dropdownlisten!$A$3:$F$143, 4, FALSE)), "", VLOOKUP($A150, Dropdownlisten!$A$3:$F$143, 4, FALSE))</f>
        <v>UmweltVersorgung</v>
      </c>
      <c r="E150" s="117" t="str">
        <f>IF(ISERROR(VLOOKUP($A150, Dropdownlisten!$A$3:$F$143, 5, FALSE)), "", VLOOKUP($A150, Dropdownlisten!$A$3:$F$143, 5, FALSE))</f>
        <v>1100_010</v>
      </c>
      <c r="F150" s="117" t="str">
        <f>IF(ISERROR(VLOOKUP($A150, Dropdownlisten!$A$3:$F$143, 6, FALSE)), "", VLOOKUP($A150, Dropdownlisten!$A$3:$F$143, 6, FALSE))</f>
        <v>Fliessgewaesser</v>
      </c>
      <c r="G150" s="117" t="str">
        <f>VLOOKUP(E150,Datenstruktur_fuer_R!$D$2:$F$141,3,FALSE)</f>
        <v>Polygon</v>
      </c>
      <c r="H150" s="120" t="s">
        <v>689</v>
      </c>
      <c r="I150" s="26" t="s">
        <v>45</v>
      </c>
      <c r="J150" s="5" t="s">
        <v>1306</v>
      </c>
      <c r="K150" s="5" t="s">
        <v>757</v>
      </c>
      <c r="L150" s="5">
        <v>8200</v>
      </c>
      <c r="M150" s="5">
        <v>2</v>
      </c>
      <c r="N150" s="5" t="s">
        <v>1173</v>
      </c>
    </row>
    <row r="151" spans="1:14" x14ac:dyDescent="0.35">
      <c r="A151" s="5" t="s">
        <v>677</v>
      </c>
      <c r="B151" s="117" t="str">
        <f>IF(ISERROR(VLOOKUP($A151, Dropdownlisten!$A$3:$F$143, 2, FALSE)), "", VLOOKUP($A151, Dropdownlisten!$A$3:$F$143, 2, FALSE))</f>
        <v>UmweltVersorgung</v>
      </c>
      <c r="C151" s="117">
        <f>IF(ISERROR(VLOOKUP($A151, Dropdownlisten!$A$3:$F$143, 3, FALSE)), "", VLOOKUP($A151, Dropdownlisten!$A$3:$F$143, 3, FALSE))</f>
        <v>1100</v>
      </c>
      <c r="D151" s="117" t="str">
        <f>IF(ISERROR(VLOOKUP($A151, Dropdownlisten!$A$3:$F$143, 4, FALSE)), "", VLOOKUP($A151, Dropdownlisten!$A$3:$F$143, 4, FALSE))</f>
        <v>UmweltVersorgung</v>
      </c>
      <c r="E151" s="117" t="str">
        <f>IF(ISERROR(VLOOKUP($A151, Dropdownlisten!$A$3:$F$143, 5, FALSE)), "", VLOOKUP($A151, Dropdownlisten!$A$3:$F$143, 5, FALSE))</f>
        <v>1100_010</v>
      </c>
      <c r="F151" s="117" t="str">
        <f>IF(ISERROR(VLOOKUP($A151, Dropdownlisten!$A$3:$F$143, 6, FALSE)), "", VLOOKUP($A151, Dropdownlisten!$A$3:$F$143, 6, FALSE))</f>
        <v>Fliessgewaesser</v>
      </c>
      <c r="G151" s="117" t="str">
        <f>VLOOKUP(E151,Datenstruktur_fuer_R!$D$2:$F$141,3,FALSE)</f>
        <v>Polygon</v>
      </c>
      <c r="H151" s="120" t="s">
        <v>689</v>
      </c>
      <c r="I151" s="26" t="s">
        <v>45</v>
      </c>
      <c r="J151" s="5" t="s">
        <v>1306</v>
      </c>
      <c r="K151" s="5" t="s">
        <v>757</v>
      </c>
      <c r="L151" s="5">
        <v>8210</v>
      </c>
      <c r="M151" s="5">
        <v>2</v>
      </c>
      <c r="N151" s="5" t="s">
        <v>1173</v>
      </c>
    </row>
    <row r="152" spans="1:14" x14ac:dyDescent="0.35">
      <c r="A152" s="5" t="s">
        <v>677</v>
      </c>
      <c r="B152" s="117" t="str">
        <f>IF(ISERROR(VLOOKUP($A152, Dropdownlisten!$A$3:$F$143, 2, FALSE)), "", VLOOKUP($A152, Dropdownlisten!$A$3:$F$143, 2, FALSE))</f>
        <v>UmweltVersorgung</v>
      </c>
      <c r="C152" s="117">
        <f>IF(ISERROR(VLOOKUP($A152, Dropdownlisten!$A$3:$F$143, 3, FALSE)), "", VLOOKUP($A152, Dropdownlisten!$A$3:$F$143, 3, FALSE))</f>
        <v>1100</v>
      </c>
      <c r="D152" s="117" t="str">
        <f>IF(ISERROR(VLOOKUP($A152, Dropdownlisten!$A$3:$F$143, 4, FALSE)), "", VLOOKUP($A152, Dropdownlisten!$A$3:$F$143, 4, FALSE))</f>
        <v>UmweltVersorgung</v>
      </c>
      <c r="E152" s="117" t="str">
        <f>IF(ISERROR(VLOOKUP($A152, Dropdownlisten!$A$3:$F$143, 5, FALSE)), "", VLOOKUP($A152, Dropdownlisten!$A$3:$F$143, 5, FALSE))</f>
        <v>1100_010</v>
      </c>
      <c r="F152" s="117" t="str">
        <f>IF(ISERROR(VLOOKUP($A152, Dropdownlisten!$A$3:$F$143, 6, FALSE)), "", VLOOKUP($A152, Dropdownlisten!$A$3:$F$143, 6, FALSE))</f>
        <v>Fliessgewaesser</v>
      </c>
      <c r="G152" s="117" t="str">
        <f>VLOOKUP(E152,Datenstruktur_fuer_R!$D$2:$F$141,3,FALSE)</f>
        <v>Polygon</v>
      </c>
      <c r="H152" s="120" t="s">
        <v>689</v>
      </c>
      <c r="I152" s="26" t="s">
        <v>45</v>
      </c>
      <c r="J152" s="5" t="s">
        <v>1306</v>
      </c>
      <c r="K152" s="5" t="s">
        <v>757</v>
      </c>
      <c r="L152" s="5">
        <v>8220</v>
      </c>
      <c r="M152" s="5">
        <v>2</v>
      </c>
      <c r="N152" s="5" t="s">
        <v>1173</v>
      </c>
    </row>
    <row r="153" spans="1:14" x14ac:dyDescent="0.35">
      <c r="A153" s="5" t="s">
        <v>677</v>
      </c>
      <c r="B153" s="117" t="str">
        <f>IF(ISERROR(VLOOKUP($A153, Dropdownlisten!$A$3:$F$143, 2, FALSE)), "", VLOOKUP($A153, Dropdownlisten!$A$3:$F$143, 2, FALSE))</f>
        <v>UmweltVersorgung</v>
      </c>
      <c r="C153" s="117">
        <f>IF(ISERROR(VLOOKUP($A153, Dropdownlisten!$A$3:$F$143, 3, FALSE)), "", VLOOKUP($A153, Dropdownlisten!$A$3:$F$143, 3, FALSE))</f>
        <v>1100</v>
      </c>
      <c r="D153" s="117" t="str">
        <f>IF(ISERROR(VLOOKUP($A153, Dropdownlisten!$A$3:$F$143, 4, FALSE)), "", VLOOKUP($A153, Dropdownlisten!$A$3:$F$143, 4, FALSE))</f>
        <v>UmweltVersorgung</v>
      </c>
      <c r="E153" s="117" t="str">
        <f>IF(ISERROR(VLOOKUP($A153, Dropdownlisten!$A$3:$F$143, 5, FALSE)), "", VLOOKUP($A153, Dropdownlisten!$A$3:$F$143, 5, FALSE))</f>
        <v>1100_010</v>
      </c>
      <c r="F153" s="117" t="str">
        <f>IF(ISERROR(VLOOKUP($A153, Dropdownlisten!$A$3:$F$143, 6, FALSE)), "", VLOOKUP($A153, Dropdownlisten!$A$3:$F$143, 6, FALSE))</f>
        <v>Fliessgewaesser</v>
      </c>
      <c r="G153" s="117" t="str">
        <f>VLOOKUP(E153,Datenstruktur_fuer_R!$D$2:$F$141,3,FALSE)</f>
        <v>Polygon</v>
      </c>
      <c r="H153" s="120" t="s">
        <v>689</v>
      </c>
      <c r="I153" s="26" t="s">
        <v>45</v>
      </c>
      <c r="J153" s="5" t="s">
        <v>1306</v>
      </c>
      <c r="K153" s="5" t="s">
        <v>757</v>
      </c>
      <c r="L153" s="5">
        <v>8230</v>
      </c>
      <c r="M153" s="5">
        <v>2</v>
      </c>
      <c r="N153" s="5" t="s">
        <v>1173</v>
      </c>
    </row>
    <row r="154" spans="1:14" x14ac:dyDescent="0.35">
      <c r="A154" s="5" t="s">
        <v>677</v>
      </c>
      <c r="B154" s="117" t="str">
        <f>IF(ISERROR(VLOOKUP($A154, Dropdownlisten!$A$3:$F$143, 2, FALSE)), "", VLOOKUP($A154, Dropdownlisten!$A$3:$F$143, 2, FALSE))</f>
        <v>UmweltVersorgung</v>
      </c>
      <c r="C154" s="117">
        <f>IF(ISERROR(VLOOKUP($A154, Dropdownlisten!$A$3:$F$143, 3, FALSE)), "", VLOOKUP($A154, Dropdownlisten!$A$3:$F$143, 3, FALSE))</f>
        <v>1100</v>
      </c>
      <c r="D154" s="117" t="str">
        <f>IF(ISERROR(VLOOKUP($A154, Dropdownlisten!$A$3:$F$143, 4, FALSE)), "", VLOOKUP($A154, Dropdownlisten!$A$3:$F$143, 4, FALSE))</f>
        <v>UmweltVersorgung</v>
      </c>
      <c r="E154" s="117" t="str">
        <f>IF(ISERROR(VLOOKUP($A154, Dropdownlisten!$A$3:$F$143, 5, FALSE)), "", VLOOKUP($A154, Dropdownlisten!$A$3:$F$143, 5, FALSE))</f>
        <v>1100_010</v>
      </c>
      <c r="F154" s="117" t="str">
        <f>IF(ISERROR(VLOOKUP($A154, Dropdownlisten!$A$3:$F$143, 6, FALSE)), "", VLOOKUP($A154, Dropdownlisten!$A$3:$F$143, 6, FALSE))</f>
        <v>Fliessgewaesser</v>
      </c>
      <c r="G154" s="117" t="str">
        <f>VLOOKUP(E154,Datenstruktur_fuer_R!$D$2:$F$141,3,FALSE)</f>
        <v>Polygon</v>
      </c>
      <c r="H154" s="120" t="s">
        <v>689</v>
      </c>
      <c r="I154" s="26" t="s">
        <v>45</v>
      </c>
      <c r="J154" s="5" t="s">
        <v>1306</v>
      </c>
      <c r="K154" s="5" t="s">
        <v>757</v>
      </c>
      <c r="L154" s="5">
        <v>8300</v>
      </c>
      <c r="M154" s="5">
        <v>2</v>
      </c>
      <c r="N154" s="5" t="s">
        <v>1173</v>
      </c>
    </row>
    <row r="155" spans="1:14" x14ac:dyDescent="0.35">
      <c r="A155" s="5" t="s">
        <v>677</v>
      </c>
      <c r="B155" s="117" t="str">
        <f>IF(ISERROR(VLOOKUP($A155, Dropdownlisten!$A$3:$F$143, 2, FALSE)), "", VLOOKUP($A155, Dropdownlisten!$A$3:$F$143, 2, FALSE))</f>
        <v>UmweltVersorgung</v>
      </c>
      <c r="C155" s="117">
        <f>IF(ISERROR(VLOOKUP($A155, Dropdownlisten!$A$3:$F$143, 3, FALSE)), "", VLOOKUP($A155, Dropdownlisten!$A$3:$F$143, 3, FALSE))</f>
        <v>1100</v>
      </c>
      <c r="D155" s="117" t="str">
        <f>IF(ISERROR(VLOOKUP($A155, Dropdownlisten!$A$3:$F$143, 4, FALSE)), "", VLOOKUP($A155, Dropdownlisten!$A$3:$F$143, 4, FALSE))</f>
        <v>UmweltVersorgung</v>
      </c>
      <c r="E155" s="117" t="str">
        <f>IF(ISERROR(VLOOKUP($A155, Dropdownlisten!$A$3:$F$143, 5, FALSE)), "", VLOOKUP($A155, Dropdownlisten!$A$3:$F$143, 5, FALSE))</f>
        <v>1100_010</v>
      </c>
      <c r="F155" s="117" t="str">
        <f>IF(ISERROR(VLOOKUP($A155, Dropdownlisten!$A$3:$F$143, 6, FALSE)), "", VLOOKUP($A155, Dropdownlisten!$A$3:$F$143, 6, FALSE))</f>
        <v>Fliessgewaesser</v>
      </c>
      <c r="G155" s="117" t="str">
        <f>VLOOKUP(E155,Datenstruktur_fuer_R!$D$2:$F$141,3,FALSE)</f>
        <v>Polygon</v>
      </c>
      <c r="H155" s="120" t="s">
        <v>689</v>
      </c>
      <c r="I155" s="26" t="s">
        <v>45</v>
      </c>
      <c r="J155" s="5" t="s">
        <v>1306</v>
      </c>
      <c r="K155" s="5" t="s">
        <v>757</v>
      </c>
      <c r="L155" s="5">
        <v>8400</v>
      </c>
      <c r="M155" s="5">
        <v>2</v>
      </c>
      <c r="N155" s="5" t="s">
        <v>1173</v>
      </c>
    </row>
    <row r="156" spans="1:14" x14ac:dyDescent="0.35">
      <c r="A156" s="5" t="s">
        <v>677</v>
      </c>
      <c r="B156" s="117" t="str">
        <f>IF(ISERROR(VLOOKUP($A156, Dropdownlisten!$A$3:$F$143, 2, FALSE)), "", VLOOKUP($A156, Dropdownlisten!$A$3:$F$143, 2, FALSE))</f>
        <v>UmweltVersorgung</v>
      </c>
      <c r="C156" s="117">
        <f>IF(ISERROR(VLOOKUP($A156, Dropdownlisten!$A$3:$F$143, 3, FALSE)), "", VLOOKUP($A156, Dropdownlisten!$A$3:$F$143, 3, FALSE))</f>
        <v>1100</v>
      </c>
      <c r="D156" s="117" t="str">
        <f>IF(ISERROR(VLOOKUP($A156, Dropdownlisten!$A$3:$F$143, 4, FALSE)), "", VLOOKUP($A156, Dropdownlisten!$A$3:$F$143, 4, FALSE))</f>
        <v>UmweltVersorgung</v>
      </c>
      <c r="E156" s="117" t="str">
        <f>IF(ISERROR(VLOOKUP($A156, Dropdownlisten!$A$3:$F$143, 5, FALSE)), "", VLOOKUP($A156, Dropdownlisten!$A$3:$F$143, 5, FALSE))</f>
        <v>1100_010</v>
      </c>
      <c r="F156" s="117" t="str">
        <f>IF(ISERROR(VLOOKUP($A156, Dropdownlisten!$A$3:$F$143, 6, FALSE)), "", VLOOKUP($A156, Dropdownlisten!$A$3:$F$143, 6, FALSE))</f>
        <v>Fliessgewaesser</v>
      </c>
      <c r="G156" s="117" t="str">
        <f>VLOOKUP(E156,Datenstruktur_fuer_R!$D$2:$F$141,3,FALSE)</f>
        <v>Polygon</v>
      </c>
      <c r="H156" s="120" t="s">
        <v>689</v>
      </c>
      <c r="I156" s="26" t="s">
        <v>45</v>
      </c>
      <c r="J156" s="5" t="s">
        <v>1306</v>
      </c>
      <c r="K156" s="5" t="s">
        <v>757</v>
      </c>
      <c r="L156" s="5">
        <v>8410</v>
      </c>
      <c r="M156" s="5">
        <v>2</v>
      </c>
      <c r="N156" s="5" t="s">
        <v>1173</v>
      </c>
    </row>
    <row r="157" spans="1:14" x14ac:dyDescent="0.35">
      <c r="A157" s="5" t="s">
        <v>677</v>
      </c>
      <c r="B157" s="117" t="str">
        <f>IF(ISERROR(VLOOKUP($A157, Dropdownlisten!$A$3:$F$143, 2, FALSE)), "", VLOOKUP($A157, Dropdownlisten!$A$3:$F$143, 2, FALSE))</f>
        <v>UmweltVersorgung</v>
      </c>
      <c r="C157" s="117">
        <f>IF(ISERROR(VLOOKUP($A157, Dropdownlisten!$A$3:$F$143, 3, FALSE)), "", VLOOKUP($A157, Dropdownlisten!$A$3:$F$143, 3, FALSE))</f>
        <v>1100</v>
      </c>
      <c r="D157" s="117" t="str">
        <f>IF(ISERROR(VLOOKUP($A157, Dropdownlisten!$A$3:$F$143, 4, FALSE)), "", VLOOKUP($A157, Dropdownlisten!$A$3:$F$143, 4, FALSE))</f>
        <v>UmweltVersorgung</v>
      </c>
      <c r="E157" s="117" t="str">
        <f>IF(ISERROR(VLOOKUP($A157, Dropdownlisten!$A$3:$F$143, 5, FALSE)), "", VLOOKUP($A157, Dropdownlisten!$A$3:$F$143, 5, FALSE))</f>
        <v>1100_010</v>
      </c>
      <c r="F157" s="117" t="str">
        <f>IF(ISERROR(VLOOKUP($A157, Dropdownlisten!$A$3:$F$143, 6, FALSE)), "", VLOOKUP($A157, Dropdownlisten!$A$3:$F$143, 6, FALSE))</f>
        <v>Fliessgewaesser</v>
      </c>
      <c r="G157" s="117" t="str">
        <f>VLOOKUP(E157,Datenstruktur_fuer_R!$D$2:$F$141,3,FALSE)</f>
        <v>Polygon</v>
      </c>
      <c r="H157" s="120" t="s">
        <v>689</v>
      </c>
      <c r="I157" s="26" t="s">
        <v>45</v>
      </c>
      <c r="J157" s="5" t="s">
        <v>1306</v>
      </c>
      <c r="K157" s="5" t="s">
        <v>757</v>
      </c>
      <c r="L157" s="5">
        <v>8500</v>
      </c>
      <c r="M157" s="5">
        <v>2</v>
      </c>
      <c r="N157" s="5" t="s">
        <v>1173</v>
      </c>
    </row>
    <row r="158" spans="1:14" x14ac:dyDescent="0.35">
      <c r="A158" s="5" t="s">
        <v>678</v>
      </c>
      <c r="B158" s="117" t="str">
        <f>IF(ISERROR(VLOOKUP($A158, Dropdownlisten!$A$3:$F$143, 2, FALSE)), "", VLOOKUP($A158, Dropdownlisten!$A$3:$F$143, 2, FALSE))</f>
        <v>POI</v>
      </c>
      <c r="C158" s="117">
        <f>IF(ISERROR(VLOOKUP($A158, Dropdownlisten!$A$3:$F$143, 3, FALSE)), "", VLOOKUP($A158, Dropdownlisten!$A$3:$F$143, 3, FALSE))</f>
        <v>5000</v>
      </c>
      <c r="D158" s="117" t="str">
        <f>IF(ISERROR(VLOOKUP($A158, Dropdownlisten!$A$3:$F$143, 4, FALSE)), "", VLOOKUP($A158, Dropdownlisten!$A$3:$F$143, 4, FALSE))</f>
        <v>Mobilitaet</v>
      </c>
      <c r="E158" s="117" t="str">
        <f>IF(ISERROR(VLOOKUP($A158, Dropdownlisten!$A$3:$F$143, 5, FALSE)), "", VLOOKUP($A158, Dropdownlisten!$A$3:$F$143, 5, FALSE))</f>
        <v>5000_003</v>
      </c>
      <c r="F158" s="117" t="str">
        <f>IF(ISERROR(VLOOKUP($A158, Dropdownlisten!$A$3:$F$143, 6, FALSE)), "", VLOOKUP($A158, Dropdownlisten!$A$3:$F$143, 6, FALSE))</f>
        <v>Flughafen</v>
      </c>
      <c r="G158" s="117" t="str">
        <f>VLOOKUP(E158,Datenstruktur_fuer_R!$D$2:$F$141,3,FALSE)</f>
        <v>Point</v>
      </c>
      <c r="H158" s="120" t="s">
        <v>689</v>
      </c>
      <c r="I158" s="26" t="s">
        <v>756</v>
      </c>
      <c r="J158" s="5" t="s">
        <v>852</v>
      </c>
      <c r="K158" s="5" t="s">
        <v>759</v>
      </c>
      <c r="L158" s="5">
        <v>5510</v>
      </c>
      <c r="M158" s="5">
        <v>2</v>
      </c>
      <c r="N158" s="5" t="s">
        <v>1173</v>
      </c>
    </row>
    <row r="159" spans="1:14" x14ac:dyDescent="0.35">
      <c r="A159" s="5" t="s">
        <v>678</v>
      </c>
      <c r="B159" s="117" t="str">
        <f>IF(ISERROR(VLOOKUP($A159, Dropdownlisten!$A$3:$F$143, 2, FALSE)), "", VLOOKUP($A159, Dropdownlisten!$A$3:$F$143, 2, FALSE))</f>
        <v>POI</v>
      </c>
      <c r="C159" s="117">
        <f>IF(ISERROR(VLOOKUP($A159, Dropdownlisten!$A$3:$F$143, 3, FALSE)), "", VLOOKUP($A159, Dropdownlisten!$A$3:$F$143, 3, FALSE))</f>
        <v>5000</v>
      </c>
      <c r="D159" s="117" t="str">
        <f>IF(ISERROR(VLOOKUP($A159, Dropdownlisten!$A$3:$F$143, 4, FALSE)), "", VLOOKUP($A159, Dropdownlisten!$A$3:$F$143, 4, FALSE))</f>
        <v>Mobilitaet</v>
      </c>
      <c r="E159" s="117" t="str">
        <f>IF(ISERROR(VLOOKUP($A159, Dropdownlisten!$A$3:$F$143, 5, FALSE)), "", VLOOKUP($A159, Dropdownlisten!$A$3:$F$143, 5, FALSE))</f>
        <v>5000_003</v>
      </c>
      <c r="F159" s="117" t="str">
        <f>IF(ISERROR(VLOOKUP($A159, Dropdownlisten!$A$3:$F$143, 6, FALSE)), "", VLOOKUP($A159, Dropdownlisten!$A$3:$F$143, 6, FALSE))</f>
        <v>Flughafen</v>
      </c>
      <c r="G159" s="117" t="str">
        <f>VLOOKUP(E159,Datenstruktur_fuer_R!$D$2:$F$141,3,FALSE)</f>
        <v>Point</v>
      </c>
      <c r="H159" s="120" t="s">
        <v>689</v>
      </c>
      <c r="I159" s="26" t="s">
        <v>756</v>
      </c>
      <c r="J159" s="5" t="s">
        <v>852</v>
      </c>
      <c r="K159" s="5" t="s">
        <v>759</v>
      </c>
      <c r="L159" s="5">
        <v>5511</v>
      </c>
      <c r="M159" s="5">
        <v>2</v>
      </c>
      <c r="N159" s="5" t="s">
        <v>1173</v>
      </c>
    </row>
    <row r="160" spans="1:14" x14ac:dyDescent="0.35">
      <c r="A160" s="5" t="s">
        <v>678</v>
      </c>
      <c r="B160" s="117" t="str">
        <f>IF(ISERROR(VLOOKUP($A160, Dropdownlisten!$A$3:$F$143, 2, FALSE)), "", VLOOKUP($A160, Dropdownlisten!$A$3:$F$143, 2, FALSE))</f>
        <v>POI</v>
      </c>
      <c r="C160" s="117">
        <f>IF(ISERROR(VLOOKUP($A160, Dropdownlisten!$A$3:$F$143, 3, FALSE)), "", VLOOKUP($A160, Dropdownlisten!$A$3:$F$143, 3, FALSE))</f>
        <v>5000</v>
      </c>
      <c r="D160" s="117" t="str">
        <f>IF(ISERROR(VLOOKUP($A160, Dropdownlisten!$A$3:$F$143, 4, FALSE)), "", VLOOKUP($A160, Dropdownlisten!$A$3:$F$143, 4, FALSE))</f>
        <v>Mobilitaet</v>
      </c>
      <c r="E160" s="117" t="str">
        <f>IF(ISERROR(VLOOKUP($A160, Dropdownlisten!$A$3:$F$143, 5, FALSE)), "", VLOOKUP($A160, Dropdownlisten!$A$3:$F$143, 5, FALSE))</f>
        <v>5000_003</v>
      </c>
      <c r="F160" s="117" t="str">
        <f>IF(ISERROR(VLOOKUP($A160, Dropdownlisten!$A$3:$F$143, 6, FALSE)), "", VLOOKUP($A160, Dropdownlisten!$A$3:$F$143, 6, FALSE))</f>
        <v>Flughafen</v>
      </c>
      <c r="G160" s="117" t="str">
        <f>VLOOKUP(E160,Datenstruktur_fuer_R!$D$2:$F$141,3,FALSE)</f>
        <v>Point</v>
      </c>
      <c r="H160" s="120" t="s">
        <v>689</v>
      </c>
      <c r="I160" s="26" t="s">
        <v>756</v>
      </c>
      <c r="J160" s="5" t="s">
        <v>852</v>
      </c>
      <c r="K160" s="5" t="s">
        <v>759</v>
      </c>
      <c r="L160" s="5">
        <v>5512</v>
      </c>
      <c r="M160" s="5">
        <v>3</v>
      </c>
      <c r="N160" s="5" t="s">
        <v>1173</v>
      </c>
    </row>
    <row r="161" spans="1:14" x14ac:dyDescent="0.35">
      <c r="A161" s="5" t="s">
        <v>678</v>
      </c>
      <c r="B161" s="117" t="str">
        <f>IF(ISERROR(VLOOKUP($A161, Dropdownlisten!$A$3:$F$143, 2, FALSE)), "", VLOOKUP($A161, Dropdownlisten!$A$3:$F$143, 2, FALSE))</f>
        <v>POI</v>
      </c>
      <c r="C161" s="117">
        <f>IF(ISERROR(VLOOKUP($A161, Dropdownlisten!$A$3:$F$143, 3, FALSE)), "", VLOOKUP($A161, Dropdownlisten!$A$3:$F$143, 3, FALSE))</f>
        <v>5000</v>
      </c>
      <c r="D161" s="117" t="str">
        <f>IF(ISERROR(VLOOKUP($A161, Dropdownlisten!$A$3:$F$143, 4, FALSE)), "", VLOOKUP($A161, Dropdownlisten!$A$3:$F$143, 4, FALSE))</f>
        <v>Mobilitaet</v>
      </c>
      <c r="E161" s="117" t="str">
        <f>IF(ISERROR(VLOOKUP($A161, Dropdownlisten!$A$3:$F$143, 5, FALSE)), "", VLOOKUP($A161, Dropdownlisten!$A$3:$F$143, 5, FALSE))</f>
        <v>5000_003</v>
      </c>
      <c r="F161" s="117" t="str">
        <f>IF(ISERROR(VLOOKUP($A161, Dropdownlisten!$A$3:$F$143, 6, FALSE)), "", VLOOKUP($A161, Dropdownlisten!$A$3:$F$143, 6, FALSE))</f>
        <v>Flughafen</v>
      </c>
      <c r="G161" s="117" t="str">
        <f>VLOOKUP(E161,Datenstruktur_fuer_R!$D$2:$F$141,3,FALSE)</f>
        <v>Point</v>
      </c>
      <c r="H161" s="120" t="s">
        <v>689</v>
      </c>
      <c r="I161" s="26" t="s">
        <v>756</v>
      </c>
      <c r="J161" s="5" t="s">
        <v>852</v>
      </c>
      <c r="K161" s="5" t="s">
        <v>759</v>
      </c>
      <c r="L161" s="5">
        <v>5520</v>
      </c>
      <c r="M161" s="5">
        <v>2</v>
      </c>
      <c r="N161" s="5" t="s">
        <v>1173</v>
      </c>
    </row>
    <row r="162" spans="1:14" x14ac:dyDescent="0.35">
      <c r="A162" s="5" t="s">
        <v>678</v>
      </c>
      <c r="B162" s="117" t="str">
        <f>IF(ISERROR(VLOOKUP($A162, Dropdownlisten!$A$3:$F$143, 2, FALSE)), "", VLOOKUP($A162, Dropdownlisten!$A$3:$F$143, 2, FALSE))</f>
        <v>POI</v>
      </c>
      <c r="C162" s="117">
        <f>IF(ISERROR(VLOOKUP($A162, Dropdownlisten!$A$3:$F$143, 3, FALSE)), "", VLOOKUP($A162, Dropdownlisten!$A$3:$F$143, 3, FALSE))</f>
        <v>5000</v>
      </c>
      <c r="D162" s="117" t="str">
        <f>IF(ISERROR(VLOOKUP($A162, Dropdownlisten!$A$3:$F$143, 4, FALSE)), "", VLOOKUP($A162, Dropdownlisten!$A$3:$F$143, 4, FALSE))</f>
        <v>Mobilitaet</v>
      </c>
      <c r="E162" s="117" t="str">
        <f>IF(ISERROR(VLOOKUP($A162, Dropdownlisten!$A$3:$F$143, 5, FALSE)), "", VLOOKUP($A162, Dropdownlisten!$A$3:$F$143, 5, FALSE))</f>
        <v>5000_003</v>
      </c>
      <c r="F162" s="117" t="str">
        <f>IF(ISERROR(VLOOKUP($A162, Dropdownlisten!$A$3:$F$143, 6, FALSE)), "", VLOOKUP($A162, Dropdownlisten!$A$3:$F$143, 6, FALSE))</f>
        <v>Flughafen</v>
      </c>
      <c r="G162" s="117" t="str">
        <f>VLOOKUP(E162,Datenstruktur_fuer_R!$D$2:$F$141,3,FALSE)</f>
        <v>Point</v>
      </c>
      <c r="H162" s="120" t="s">
        <v>689</v>
      </c>
      <c r="I162" s="26" t="s">
        <v>756</v>
      </c>
      <c r="J162" s="5" t="s">
        <v>852</v>
      </c>
      <c r="K162" s="5" t="s">
        <v>759</v>
      </c>
      <c r="L162" s="5">
        <v>5530</v>
      </c>
      <c r="M162" s="5">
        <v>2</v>
      </c>
      <c r="N162" s="5" t="s">
        <v>1173</v>
      </c>
    </row>
    <row r="163" spans="1:14" x14ac:dyDescent="0.35">
      <c r="A163" s="5" t="s">
        <v>678</v>
      </c>
      <c r="B163" s="117" t="str">
        <f>IF(ISERROR(VLOOKUP($A163, Dropdownlisten!$A$3:$F$143, 2, FALSE)), "", VLOOKUP($A163, Dropdownlisten!$A$3:$F$143, 2, FALSE))</f>
        <v>POI</v>
      </c>
      <c r="C163" s="117">
        <f>IF(ISERROR(VLOOKUP($A163, Dropdownlisten!$A$3:$F$143, 3, FALSE)), "", VLOOKUP($A163, Dropdownlisten!$A$3:$F$143, 3, FALSE))</f>
        <v>5000</v>
      </c>
      <c r="D163" s="117" t="str">
        <f>IF(ISERROR(VLOOKUP($A163, Dropdownlisten!$A$3:$F$143, 4, FALSE)), "", VLOOKUP($A163, Dropdownlisten!$A$3:$F$143, 4, FALSE))</f>
        <v>Mobilitaet</v>
      </c>
      <c r="E163" s="117" t="str">
        <f>IF(ISERROR(VLOOKUP($A163, Dropdownlisten!$A$3:$F$143, 5, FALSE)), "", VLOOKUP($A163, Dropdownlisten!$A$3:$F$143, 5, FALSE))</f>
        <v>5000_003</v>
      </c>
      <c r="F163" s="117" t="str">
        <f>IF(ISERROR(VLOOKUP($A163, Dropdownlisten!$A$3:$F$143, 6, FALSE)), "", VLOOKUP($A163, Dropdownlisten!$A$3:$F$143, 6, FALSE))</f>
        <v>Flughafen</v>
      </c>
      <c r="G163" s="117" t="str">
        <f>VLOOKUP(E163,Datenstruktur_fuer_R!$D$2:$F$141,3,FALSE)</f>
        <v>Point</v>
      </c>
      <c r="H163" s="120" t="s">
        <v>689</v>
      </c>
      <c r="I163" s="26" t="s">
        <v>756</v>
      </c>
      <c r="J163" s="5" t="s">
        <v>852</v>
      </c>
      <c r="K163" s="5" t="s">
        <v>759</v>
      </c>
      <c r="L163" s="5">
        <v>5540</v>
      </c>
      <c r="M163" s="5">
        <v>2</v>
      </c>
      <c r="N163" s="5" t="s">
        <v>1173</v>
      </c>
    </row>
    <row r="164" spans="1:14" x14ac:dyDescent="0.35">
      <c r="A164" s="5" t="s">
        <v>678</v>
      </c>
      <c r="B164" s="117" t="str">
        <f>IF(ISERROR(VLOOKUP($A164, Dropdownlisten!$A$3:$F$143, 2, FALSE)), "", VLOOKUP($A164, Dropdownlisten!$A$3:$F$143, 2, FALSE))</f>
        <v>POI</v>
      </c>
      <c r="C164" s="117">
        <f>IF(ISERROR(VLOOKUP($A164, Dropdownlisten!$A$3:$F$143, 3, FALSE)), "", VLOOKUP($A164, Dropdownlisten!$A$3:$F$143, 3, FALSE))</f>
        <v>5000</v>
      </c>
      <c r="D164" s="117" t="str">
        <f>IF(ISERROR(VLOOKUP($A164, Dropdownlisten!$A$3:$F$143, 4, FALSE)), "", VLOOKUP($A164, Dropdownlisten!$A$3:$F$143, 4, FALSE))</f>
        <v>Mobilitaet</v>
      </c>
      <c r="E164" s="117" t="str">
        <f>IF(ISERROR(VLOOKUP($A164, Dropdownlisten!$A$3:$F$143, 5, FALSE)), "", VLOOKUP($A164, Dropdownlisten!$A$3:$F$143, 5, FALSE))</f>
        <v>5000_003</v>
      </c>
      <c r="F164" s="117" t="str">
        <f>IF(ISERROR(VLOOKUP($A164, Dropdownlisten!$A$3:$F$143, 6, FALSE)), "", VLOOKUP($A164, Dropdownlisten!$A$3:$F$143, 6, FALSE))</f>
        <v>Flughafen</v>
      </c>
      <c r="G164" s="117" t="str">
        <f>VLOOKUP(E164,Datenstruktur_fuer_R!$D$2:$F$141,3,FALSE)</f>
        <v>Point</v>
      </c>
      <c r="H164" s="120" t="s">
        <v>689</v>
      </c>
      <c r="I164" s="26" t="s">
        <v>756</v>
      </c>
      <c r="J164" s="5" t="s">
        <v>852</v>
      </c>
      <c r="K164" s="5" t="s">
        <v>759</v>
      </c>
      <c r="L164" s="5">
        <v>5550</v>
      </c>
      <c r="M164" s="5">
        <v>2</v>
      </c>
      <c r="N164" s="5" t="s">
        <v>1173</v>
      </c>
    </row>
    <row r="165" spans="1:14" x14ac:dyDescent="0.35">
      <c r="A165" s="5" t="s">
        <v>679</v>
      </c>
      <c r="B165" s="117" t="str">
        <f>IF(ISERROR(VLOOKUP($A165, Dropdownlisten!$A$3:$F$143, 2, FALSE)), "", VLOOKUP($A165, Dropdownlisten!$A$3:$F$143, 2, FALSE))</f>
        <v>POI</v>
      </c>
      <c r="C165" s="117">
        <f>IF(ISERROR(VLOOKUP($A165, Dropdownlisten!$A$3:$F$143, 3, FALSE)), "", VLOOKUP($A165, Dropdownlisten!$A$3:$F$143, 3, FALSE))</f>
        <v>3000</v>
      </c>
      <c r="D165" s="117" t="str">
        <f>IF(ISERROR(VLOOKUP($A165, Dropdownlisten!$A$3:$F$143, 4, FALSE)), "", VLOOKUP($A165, Dropdownlisten!$A$3:$F$143, 4, FALSE))</f>
        <v>BildungBetreuung</v>
      </c>
      <c r="E165" s="117" t="str">
        <f>IF(ISERROR(VLOOKUP($A165, Dropdownlisten!$A$3:$F$143, 5, FALSE)), "", VLOOKUP($A165, Dropdownlisten!$A$3:$F$143, 5, FALSE))</f>
        <v>3000_002</v>
      </c>
      <c r="F165" s="117" t="str">
        <f>IF(ISERROR(VLOOKUP($A165, Dropdownlisten!$A$3:$F$143, 6, FALSE)), "", VLOOKUP($A165, Dropdownlisten!$A$3:$F$143, 6, FALSE))</f>
        <v>Forschungsinstitut</v>
      </c>
      <c r="G165" s="117" t="str">
        <f>VLOOKUP(E165,Datenstruktur_fuer_R!$D$2:$F$141,3,FALSE)</f>
        <v>Point</v>
      </c>
      <c r="H165" s="120" t="s">
        <v>689</v>
      </c>
      <c r="I165" s="26" t="s">
        <v>756</v>
      </c>
      <c r="J165" s="5" t="s">
        <v>2430</v>
      </c>
      <c r="K165" s="5" t="s">
        <v>752</v>
      </c>
      <c r="L165" s="5">
        <v>2160</v>
      </c>
      <c r="M165" s="5">
        <v>2</v>
      </c>
      <c r="N165" s="5" t="s">
        <v>1173</v>
      </c>
    </row>
    <row r="166" spans="1:14" x14ac:dyDescent="0.35">
      <c r="A166" s="5" t="s">
        <v>679</v>
      </c>
      <c r="B166" s="117" t="str">
        <f>IF(ISERROR(VLOOKUP($A166, Dropdownlisten!$A$3:$F$143, 2, FALSE)), "", VLOOKUP($A166, Dropdownlisten!$A$3:$F$143, 2, FALSE))</f>
        <v>POI</v>
      </c>
      <c r="C166" s="117">
        <f>IF(ISERROR(VLOOKUP($A166, Dropdownlisten!$A$3:$F$143, 3, FALSE)), "", VLOOKUP($A166, Dropdownlisten!$A$3:$F$143, 3, FALSE))</f>
        <v>3000</v>
      </c>
      <c r="D166" s="117" t="str">
        <f>IF(ISERROR(VLOOKUP($A166, Dropdownlisten!$A$3:$F$143, 4, FALSE)), "", VLOOKUP($A166, Dropdownlisten!$A$3:$F$143, 4, FALSE))</f>
        <v>BildungBetreuung</v>
      </c>
      <c r="E166" s="117" t="str">
        <f>IF(ISERROR(VLOOKUP($A166, Dropdownlisten!$A$3:$F$143, 5, FALSE)), "", VLOOKUP($A166, Dropdownlisten!$A$3:$F$143, 5, FALSE))</f>
        <v>3000_002</v>
      </c>
      <c r="F166" s="117" t="str">
        <f>IF(ISERROR(VLOOKUP($A166, Dropdownlisten!$A$3:$F$143, 6, FALSE)), "", VLOOKUP($A166, Dropdownlisten!$A$3:$F$143, 6, FALSE))</f>
        <v>Forschungsinstitut</v>
      </c>
      <c r="G166" s="117" t="str">
        <f>VLOOKUP(E166,Datenstruktur_fuer_R!$D$2:$F$141,3,FALSE)</f>
        <v>Point</v>
      </c>
      <c r="H166" s="120" t="s">
        <v>689</v>
      </c>
      <c r="I166" s="26" t="s">
        <v>756</v>
      </c>
      <c r="J166" s="5" t="s">
        <v>2430</v>
      </c>
      <c r="K166" s="5" t="s">
        <v>752</v>
      </c>
      <c r="L166" s="5">
        <v>3020</v>
      </c>
      <c r="M166" s="5">
        <v>2</v>
      </c>
      <c r="N166" s="5" t="s">
        <v>1173</v>
      </c>
    </row>
    <row r="167" spans="1:14" x14ac:dyDescent="0.35">
      <c r="A167" s="5" t="s">
        <v>679</v>
      </c>
      <c r="B167" s="117" t="str">
        <f>IF(ISERROR(VLOOKUP($A167, Dropdownlisten!$A$3:$F$143, 2, FALSE)), "", VLOOKUP($A167, Dropdownlisten!$A$3:$F$143, 2, FALSE))</f>
        <v>POI</v>
      </c>
      <c r="C167" s="117">
        <f>IF(ISERROR(VLOOKUP($A167, Dropdownlisten!$A$3:$F$143, 3, FALSE)), "", VLOOKUP($A167, Dropdownlisten!$A$3:$F$143, 3, FALSE))</f>
        <v>3000</v>
      </c>
      <c r="D167" s="117" t="str">
        <f>IF(ISERROR(VLOOKUP($A167, Dropdownlisten!$A$3:$F$143, 4, FALSE)), "", VLOOKUP($A167, Dropdownlisten!$A$3:$F$143, 4, FALSE))</f>
        <v>BildungBetreuung</v>
      </c>
      <c r="E167" s="117" t="str">
        <f>IF(ISERROR(VLOOKUP($A167, Dropdownlisten!$A$3:$F$143, 5, FALSE)), "", VLOOKUP($A167, Dropdownlisten!$A$3:$F$143, 5, FALSE))</f>
        <v>3000_002</v>
      </c>
      <c r="F167" s="117" t="str">
        <f>IF(ISERROR(VLOOKUP($A167, Dropdownlisten!$A$3:$F$143, 6, FALSE)), "", VLOOKUP($A167, Dropdownlisten!$A$3:$F$143, 6, FALSE))</f>
        <v>Forschungsinstitut</v>
      </c>
      <c r="G167" s="117" t="str">
        <f>VLOOKUP(E167,Datenstruktur_fuer_R!$D$2:$F$141,3,FALSE)</f>
        <v>Point</v>
      </c>
      <c r="H167" s="120" t="s">
        <v>689</v>
      </c>
      <c r="I167" s="26" t="s">
        <v>756</v>
      </c>
      <c r="J167" s="5" t="s">
        <v>2430</v>
      </c>
      <c r="K167" s="5" t="s">
        <v>752</v>
      </c>
      <c r="L167" s="5">
        <v>3023</v>
      </c>
      <c r="M167" s="5">
        <v>2</v>
      </c>
      <c r="N167" s="5" t="s">
        <v>1173</v>
      </c>
    </row>
    <row r="168" spans="1:14" x14ac:dyDescent="0.35">
      <c r="A168" s="5" t="s">
        <v>679</v>
      </c>
      <c r="B168" s="117" t="str">
        <f>IF(ISERROR(VLOOKUP($A168, Dropdownlisten!$A$3:$F$143, 2, FALSE)), "", VLOOKUP($A168, Dropdownlisten!$A$3:$F$143, 2, FALSE))</f>
        <v>POI</v>
      </c>
      <c r="C168" s="117">
        <f>IF(ISERROR(VLOOKUP($A168, Dropdownlisten!$A$3:$F$143, 3, FALSE)), "", VLOOKUP($A168, Dropdownlisten!$A$3:$F$143, 3, FALSE))</f>
        <v>3000</v>
      </c>
      <c r="D168" s="117" t="str">
        <f>IF(ISERROR(VLOOKUP($A168, Dropdownlisten!$A$3:$F$143, 4, FALSE)), "", VLOOKUP($A168, Dropdownlisten!$A$3:$F$143, 4, FALSE))</f>
        <v>BildungBetreuung</v>
      </c>
      <c r="E168" s="117" t="str">
        <f>IF(ISERROR(VLOOKUP($A168, Dropdownlisten!$A$3:$F$143, 5, FALSE)), "", VLOOKUP($A168, Dropdownlisten!$A$3:$F$143, 5, FALSE))</f>
        <v>3000_002</v>
      </c>
      <c r="F168" s="117" t="str">
        <f>IF(ISERROR(VLOOKUP($A168, Dropdownlisten!$A$3:$F$143, 6, FALSE)), "", VLOOKUP($A168, Dropdownlisten!$A$3:$F$143, 6, FALSE))</f>
        <v>Forschungsinstitut</v>
      </c>
      <c r="G168" s="117" t="str">
        <f>VLOOKUP(E168,Datenstruktur_fuer_R!$D$2:$F$141,3,FALSE)</f>
        <v>Point</v>
      </c>
      <c r="H168" s="120" t="s">
        <v>689</v>
      </c>
      <c r="I168" s="26" t="s">
        <v>756</v>
      </c>
      <c r="J168" s="5" t="s">
        <v>2430</v>
      </c>
      <c r="K168" s="5" t="s">
        <v>752</v>
      </c>
      <c r="L168" s="5">
        <v>3024</v>
      </c>
      <c r="M168" s="5">
        <v>2</v>
      </c>
      <c r="N168" s="5" t="s">
        <v>1173</v>
      </c>
    </row>
    <row r="169" spans="1:14" x14ac:dyDescent="0.35">
      <c r="A169" s="5" t="s">
        <v>679</v>
      </c>
      <c r="B169" s="117" t="str">
        <f>IF(ISERROR(VLOOKUP($A169, Dropdownlisten!$A$3:$F$143, 2, FALSE)), "", VLOOKUP($A169, Dropdownlisten!$A$3:$F$143, 2, FALSE))</f>
        <v>POI</v>
      </c>
      <c r="C169" s="117">
        <f>IF(ISERROR(VLOOKUP($A169, Dropdownlisten!$A$3:$F$143, 3, FALSE)), "", VLOOKUP($A169, Dropdownlisten!$A$3:$F$143, 3, FALSE))</f>
        <v>3000</v>
      </c>
      <c r="D169" s="117" t="str">
        <f>IF(ISERROR(VLOOKUP($A169, Dropdownlisten!$A$3:$F$143, 4, FALSE)), "", VLOOKUP($A169, Dropdownlisten!$A$3:$F$143, 4, FALSE))</f>
        <v>BildungBetreuung</v>
      </c>
      <c r="E169" s="117" t="str">
        <f>IF(ISERROR(VLOOKUP($A169, Dropdownlisten!$A$3:$F$143, 5, FALSE)), "", VLOOKUP($A169, Dropdownlisten!$A$3:$F$143, 5, FALSE))</f>
        <v>3000_002</v>
      </c>
      <c r="F169" s="117" t="str">
        <f>IF(ISERROR(VLOOKUP($A169, Dropdownlisten!$A$3:$F$143, 6, FALSE)), "", VLOOKUP($A169, Dropdownlisten!$A$3:$F$143, 6, FALSE))</f>
        <v>Forschungsinstitut</v>
      </c>
      <c r="G169" s="117" t="str">
        <f>VLOOKUP(E169,Datenstruktur_fuer_R!$D$2:$F$141,3,FALSE)</f>
        <v>Point</v>
      </c>
      <c r="H169" s="120" t="s">
        <v>689</v>
      </c>
      <c r="I169" s="26" t="s">
        <v>45</v>
      </c>
      <c r="J169" s="5" t="s">
        <v>1316</v>
      </c>
      <c r="K169" s="5" t="s">
        <v>757</v>
      </c>
      <c r="L169" s="5">
        <v>1760</v>
      </c>
      <c r="M169" s="5">
        <v>2</v>
      </c>
      <c r="N169" s="5" t="s">
        <v>1173</v>
      </c>
    </row>
    <row r="170" spans="1:14" x14ac:dyDescent="0.35">
      <c r="A170" s="5" t="s">
        <v>679</v>
      </c>
      <c r="B170" s="117" t="str">
        <f>IF(ISERROR(VLOOKUP($A170, Dropdownlisten!$A$3:$F$143, 2, FALSE)), "", VLOOKUP($A170, Dropdownlisten!$A$3:$F$143, 2, FALSE))</f>
        <v>POI</v>
      </c>
      <c r="C170" s="117">
        <f>IF(ISERROR(VLOOKUP($A170, Dropdownlisten!$A$3:$F$143, 3, FALSE)), "", VLOOKUP($A170, Dropdownlisten!$A$3:$F$143, 3, FALSE))</f>
        <v>3000</v>
      </c>
      <c r="D170" s="117" t="str">
        <f>IF(ISERROR(VLOOKUP($A170, Dropdownlisten!$A$3:$F$143, 4, FALSE)), "", VLOOKUP($A170, Dropdownlisten!$A$3:$F$143, 4, FALSE))</f>
        <v>BildungBetreuung</v>
      </c>
      <c r="E170" s="117" t="str">
        <f>IF(ISERROR(VLOOKUP($A170, Dropdownlisten!$A$3:$F$143, 5, FALSE)), "", VLOOKUP($A170, Dropdownlisten!$A$3:$F$143, 5, FALSE))</f>
        <v>3000_002</v>
      </c>
      <c r="F170" s="117" t="str">
        <f>IF(ISERROR(VLOOKUP($A170, Dropdownlisten!$A$3:$F$143, 6, FALSE)), "", VLOOKUP($A170, Dropdownlisten!$A$3:$F$143, 6, FALSE))</f>
        <v>Forschungsinstitut</v>
      </c>
      <c r="G170" s="117" t="str">
        <f>VLOOKUP(E170,Datenstruktur_fuer_R!$D$2:$F$141,3,FALSE)</f>
        <v>Point</v>
      </c>
      <c r="H170" s="120" t="s">
        <v>689</v>
      </c>
      <c r="I170" s="26" t="s">
        <v>756</v>
      </c>
      <c r="J170" s="5" t="s">
        <v>1303</v>
      </c>
      <c r="K170" s="5" t="s">
        <v>757</v>
      </c>
      <c r="L170" s="5">
        <v>1120</v>
      </c>
      <c r="M170" s="5">
        <v>2</v>
      </c>
      <c r="N170" s="5" t="s">
        <v>1173</v>
      </c>
    </row>
    <row r="171" spans="1:14" x14ac:dyDescent="0.35">
      <c r="A171" s="5" t="s">
        <v>680</v>
      </c>
      <c r="B171" s="117" t="str">
        <f>IF(ISERROR(VLOOKUP($A171, Dropdownlisten!$A$3:$F$143, 2, FALSE)), "", VLOOKUP($A171, Dropdownlisten!$A$3:$F$143, 2, FALSE))</f>
        <v>POI</v>
      </c>
      <c r="C171" s="117">
        <f>IF(ISERROR(VLOOKUP($A171, Dropdownlisten!$A$3:$F$143, 3, FALSE)), "", VLOOKUP($A171, Dropdownlisten!$A$3:$F$143, 3, FALSE))</f>
        <v>6000</v>
      </c>
      <c r="D171" s="117" t="str">
        <f>IF(ISERROR(VLOOKUP($A171, Dropdownlisten!$A$3:$F$143, 4, FALSE)), "", VLOOKUP($A171, Dropdownlisten!$A$3:$F$143, 4, FALSE))</f>
        <v>UnterhaltungSportNaherholung</v>
      </c>
      <c r="E171" s="117" t="str">
        <f>IF(ISERROR(VLOOKUP($A171, Dropdownlisten!$A$3:$F$143, 5, FALSE)), "", VLOOKUP($A171, Dropdownlisten!$A$3:$F$143, 5, FALSE))</f>
        <v>6000_005</v>
      </c>
      <c r="F171" s="117" t="str">
        <f>IF(ISERROR(VLOOKUP($A171, Dropdownlisten!$A$3:$F$143, 6, FALSE)), "", VLOOKUP($A171, Dropdownlisten!$A$3:$F$143, 6, FALSE))</f>
        <v>Friedhof</v>
      </c>
      <c r="G171" s="117" t="str">
        <f>VLOOKUP(E171,Datenstruktur_fuer_R!$D$2:$F$141,3,FALSE)</f>
        <v>Point</v>
      </c>
      <c r="H171" s="120" t="s">
        <v>689</v>
      </c>
      <c r="I171" s="26" t="s">
        <v>45</v>
      </c>
      <c r="J171" s="5" t="s">
        <v>1308</v>
      </c>
      <c r="K171" s="5" t="s">
        <v>757</v>
      </c>
      <c r="L171" s="5">
        <v>9401</v>
      </c>
      <c r="M171" s="5">
        <v>2</v>
      </c>
      <c r="N171" s="5" t="s">
        <v>1173</v>
      </c>
    </row>
    <row r="172" spans="1:14" x14ac:dyDescent="0.35">
      <c r="A172" s="5" t="s">
        <v>680</v>
      </c>
      <c r="B172" s="117" t="str">
        <f>IF(ISERROR(VLOOKUP($A172, Dropdownlisten!$A$3:$F$143, 2, FALSE)), "", VLOOKUP($A172, Dropdownlisten!$A$3:$F$143, 2, FALSE))</f>
        <v>POI</v>
      </c>
      <c r="C172" s="117">
        <f>IF(ISERROR(VLOOKUP($A172, Dropdownlisten!$A$3:$F$143, 3, FALSE)), "", VLOOKUP($A172, Dropdownlisten!$A$3:$F$143, 3, FALSE))</f>
        <v>6000</v>
      </c>
      <c r="D172" s="117" t="str">
        <f>IF(ISERROR(VLOOKUP($A172, Dropdownlisten!$A$3:$F$143, 4, FALSE)), "", VLOOKUP($A172, Dropdownlisten!$A$3:$F$143, 4, FALSE))</f>
        <v>UnterhaltungSportNaherholung</v>
      </c>
      <c r="E172" s="117" t="str">
        <f>IF(ISERROR(VLOOKUP($A172, Dropdownlisten!$A$3:$F$143, 5, FALSE)), "", VLOOKUP($A172, Dropdownlisten!$A$3:$F$143, 5, FALSE))</f>
        <v>6000_005</v>
      </c>
      <c r="F172" s="117" t="str">
        <f>IF(ISERROR(VLOOKUP($A172, Dropdownlisten!$A$3:$F$143, 6, FALSE)), "", VLOOKUP($A172, Dropdownlisten!$A$3:$F$143, 6, FALSE))</f>
        <v>Friedhof</v>
      </c>
      <c r="G172" s="117" t="str">
        <f>VLOOKUP(E172,Datenstruktur_fuer_R!$D$2:$F$141,3,FALSE)</f>
        <v>Point</v>
      </c>
      <c r="H172" s="120" t="s">
        <v>689</v>
      </c>
      <c r="I172" s="26" t="s">
        <v>45</v>
      </c>
      <c r="J172" s="5" t="s">
        <v>1308</v>
      </c>
      <c r="K172" s="5" t="s">
        <v>757</v>
      </c>
      <c r="L172" s="5">
        <v>9402</v>
      </c>
      <c r="M172" s="5">
        <v>2</v>
      </c>
      <c r="N172" s="5" t="s">
        <v>1173</v>
      </c>
    </row>
    <row r="173" spans="1:14" x14ac:dyDescent="0.35">
      <c r="A173" s="5" t="s">
        <v>680</v>
      </c>
      <c r="B173" s="117" t="str">
        <f>IF(ISERROR(VLOOKUP($A173, Dropdownlisten!$A$3:$F$143, 2, FALSE)), "", VLOOKUP($A173, Dropdownlisten!$A$3:$F$143, 2, FALSE))</f>
        <v>POI</v>
      </c>
      <c r="C173" s="117">
        <f>IF(ISERROR(VLOOKUP($A173, Dropdownlisten!$A$3:$F$143, 3, FALSE)), "", VLOOKUP($A173, Dropdownlisten!$A$3:$F$143, 3, FALSE))</f>
        <v>6000</v>
      </c>
      <c r="D173" s="117" t="str">
        <f>IF(ISERROR(VLOOKUP($A173, Dropdownlisten!$A$3:$F$143, 4, FALSE)), "", VLOOKUP($A173, Dropdownlisten!$A$3:$F$143, 4, FALSE))</f>
        <v>UnterhaltungSportNaherholung</v>
      </c>
      <c r="E173" s="117" t="str">
        <f>IF(ISERROR(VLOOKUP($A173, Dropdownlisten!$A$3:$F$143, 5, FALSE)), "", VLOOKUP($A173, Dropdownlisten!$A$3:$F$143, 5, FALSE))</f>
        <v>6000_005</v>
      </c>
      <c r="F173" s="117" t="str">
        <f>IF(ISERROR(VLOOKUP($A173, Dropdownlisten!$A$3:$F$143, 6, FALSE)), "", VLOOKUP($A173, Dropdownlisten!$A$3:$F$143, 6, FALSE))</f>
        <v>Friedhof</v>
      </c>
      <c r="G173" s="117" t="str">
        <f>VLOOKUP(E173,Datenstruktur_fuer_R!$D$2:$F$141,3,FALSE)</f>
        <v>Point</v>
      </c>
      <c r="H173" s="120" t="s">
        <v>689</v>
      </c>
      <c r="I173" s="26" t="s">
        <v>45</v>
      </c>
      <c r="J173" s="5" t="s">
        <v>1308</v>
      </c>
      <c r="K173" s="5" t="s">
        <v>757</v>
      </c>
      <c r="L173" s="5">
        <v>9403</v>
      </c>
      <c r="M173" s="5">
        <v>2</v>
      </c>
      <c r="N173" s="5" t="s">
        <v>1173</v>
      </c>
    </row>
    <row r="174" spans="1:14" x14ac:dyDescent="0.35">
      <c r="A174" s="5" t="s">
        <v>680</v>
      </c>
      <c r="B174" s="117" t="str">
        <f>IF(ISERROR(VLOOKUP($A174, Dropdownlisten!$A$3:$F$143, 2, FALSE)), "", VLOOKUP($A174, Dropdownlisten!$A$3:$F$143, 2, FALSE))</f>
        <v>POI</v>
      </c>
      <c r="C174" s="117">
        <f>IF(ISERROR(VLOOKUP($A174, Dropdownlisten!$A$3:$F$143, 3, FALSE)), "", VLOOKUP($A174, Dropdownlisten!$A$3:$F$143, 3, FALSE))</f>
        <v>6000</v>
      </c>
      <c r="D174" s="117" t="str">
        <f>IF(ISERROR(VLOOKUP($A174, Dropdownlisten!$A$3:$F$143, 4, FALSE)), "", VLOOKUP($A174, Dropdownlisten!$A$3:$F$143, 4, FALSE))</f>
        <v>UnterhaltungSportNaherholung</v>
      </c>
      <c r="E174" s="117" t="str">
        <f>IF(ISERROR(VLOOKUP($A174, Dropdownlisten!$A$3:$F$143, 5, FALSE)), "", VLOOKUP($A174, Dropdownlisten!$A$3:$F$143, 5, FALSE))</f>
        <v>6000_005</v>
      </c>
      <c r="F174" s="117" t="str">
        <f>IF(ISERROR(VLOOKUP($A174, Dropdownlisten!$A$3:$F$143, 6, FALSE)), "", VLOOKUP($A174, Dropdownlisten!$A$3:$F$143, 6, FALSE))</f>
        <v>Friedhof</v>
      </c>
      <c r="G174" s="117" t="str">
        <f>VLOOKUP(E174,Datenstruktur_fuer_R!$D$2:$F$141,3,FALSE)</f>
        <v>Point</v>
      </c>
      <c r="H174" s="120" t="s">
        <v>689</v>
      </c>
      <c r="I174" s="26" t="s">
        <v>45</v>
      </c>
      <c r="J174" s="5" t="s">
        <v>1308</v>
      </c>
      <c r="K174" s="5" t="s">
        <v>757</v>
      </c>
      <c r="L174" s="5">
        <v>9404</v>
      </c>
      <c r="M174" s="5">
        <v>2</v>
      </c>
      <c r="N174" s="5" t="s">
        <v>1173</v>
      </c>
    </row>
    <row r="175" spans="1:14" x14ac:dyDescent="0.35">
      <c r="A175" s="5" t="s">
        <v>682</v>
      </c>
      <c r="B175" s="117" t="str">
        <f>IF(ISERROR(VLOOKUP($A175, Dropdownlisten!$A$3:$F$143, 2, FALSE)), "", VLOOKUP($A175, Dropdownlisten!$A$3:$F$143, 2, FALSE))</f>
        <v>Netzwerke</v>
      </c>
      <c r="C175" s="117">
        <f>IF(ISERROR(VLOOKUP($A175, Dropdownlisten!$A$3:$F$143, 3, FALSE)), "", VLOOKUP($A175, Dropdownlisten!$A$3:$F$143, 3, FALSE))</f>
        <v>9000</v>
      </c>
      <c r="D175" s="117" t="str">
        <f>IF(ISERROR(VLOOKUP($A175, Dropdownlisten!$A$3:$F$143, 4, FALSE)), "", VLOOKUP($A175, Dropdownlisten!$A$3:$F$143, 4, FALSE))</f>
        <v>Netzwerke</v>
      </c>
      <c r="E175" s="117" t="str">
        <f>IF(ISERROR(VLOOKUP($A175, Dropdownlisten!$A$3:$F$143, 5, FALSE)), "", VLOOKUP($A175, Dropdownlisten!$A$3:$F$143, 5, FALSE))</f>
        <v>9000_005</v>
      </c>
      <c r="F175" s="117" t="str">
        <f>IF(ISERROR(VLOOKUP($A175, Dropdownlisten!$A$3:$F$143, 6, FALSE)), "", VLOOKUP($A175, Dropdownlisten!$A$3:$F$143, 6, FALSE))</f>
        <v>FussWanderwege</v>
      </c>
      <c r="G175" s="117" t="str">
        <f>VLOOKUP(E175,Datenstruktur_fuer_R!$D$2:$F$141,3,FALSE)</f>
        <v>Line</v>
      </c>
      <c r="H175" s="120" t="s">
        <v>689</v>
      </c>
      <c r="I175" s="26" t="s">
        <v>45</v>
      </c>
      <c r="J175" s="26" t="s">
        <v>2447</v>
      </c>
      <c r="K175" s="5" t="s">
        <v>757</v>
      </c>
      <c r="L175" s="5">
        <v>5220</v>
      </c>
      <c r="M175" s="5">
        <v>2</v>
      </c>
      <c r="N175" s="5" t="s">
        <v>1173</v>
      </c>
    </row>
    <row r="176" spans="1:14" x14ac:dyDescent="0.35">
      <c r="A176" s="5" t="s">
        <v>682</v>
      </c>
      <c r="B176" s="117" t="str">
        <f>IF(ISERROR(VLOOKUP($A176, Dropdownlisten!$A$3:$F$143, 2, FALSE)), "", VLOOKUP($A176, Dropdownlisten!$A$3:$F$143, 2, FALSE))</f>
        <v>Netzwerke</v>
      </c>
      <c r="C176" s="117">
        <f>IF(ISERROR(VLOOKUP($A176, Dropdownlisten!$A$3:$F$143, 3, FALSE)), "", VLOOKUP($A176, Dropdownlisten!$A$3:$F$143, 3, FALSE))</f>
        <v>9000</v>
      </c>
      <c r="D176" s="117" t="str">
        <f>IF(ISERROR(VLOOKUP($A176, Dropdownlisten!$A$3:$F$143, 4, FALSE)), "", VLOOKUP($A176, Dropdownlisten!$A$3:$F$143, 4, FALSE))</f>
        <v>Netzwerke</v>
      </c>
      <c r="E176" s="117" t="str">
        <f>IF(ISERROR(VLOOKUP($A176, Dropdownlisten!$A$3:$F$143, 5, FALSE)), "", VLOOKUP($A176, Dropdownlisten!$A$3:$F$143, 5, FALSE))</f>
        <v>9000_005</v>
      </c>
      <c r="F176" s="117" t="str">
        <f>IF(ISERROR(VLOOKUP($A176, Dropdownlisten!$A$3:$F$143, 6, FALSE)), "", VLOOKUP($A176, Dropdownlisten!$A$3:$F$143, 6, FALSE))</f>
        <v>FussWanderwege</v>
      </c>
      <c r="G176" s="117" t="str">
        <f>VLOOKUP(E176,Datenstruktur_fuer_R!$D$2:$F$141,3,FALSE)</f>
        <v>Line</v>
      </c>
      <c r="H176" s="120" t="s">
        <v>689</v>
      </c>
      <c r="I176" s="26" t="s">
        <v>45</v>
      </c>
      <c r="J176" s="26" t="s">
        <v>2447</v>
      </c>
      <c r="K176" s="5" t="s">
        <v>757</v>
      </c>
      <c r="L176" s="5">
        <v>5250</v>
      </c>
      <c r="M176" s="5">
        <v>2</v>
      </c>
      <c r="N176" s="5" t="s">
        <v>1173</v>
      </c>
    </row>
    <row r="177" spans="1:14" x14ac:dyDescent="0.35">
      <c r="A177" s="5" t="s">
        <v>682</v>
      </c>
      <c r="B177" s="117" t="str">
        <f>IF(ISERROR(VLOOKUP($A177, Dropdownlisten!$A$3:$F$143, 2, FALSE)), "", VLOOKUP($A177, Dropdownlisten!$A$3:$F$143, 2, FALSE))</f>
        <v>Netzwerke</v>
      </c>
      <c r="C177" s="117">
        <f>IF(ISERROR(VLOOKUP($A177, Dropdownlisten!$A$3:$F$143, 3, FALSE)), "", VLOOKUP($A177, Dropdownlisten!$A$3:$F$143, 3, FALSE))</f>
        <v>9000</v>
      </c>
      <c r="D177" s="117" t="str">
        <f>IF(ISERROR(VLOOKUP($A177, Dropdownlisten!$A$3:$F$143, 4, FALSE)), "", VLOOKUP($A177, Dropdownlisten!$A$3:$F$143, 4, FALSE))</f>
        <v>Netzwerke</v>
      </c>
      <c r="E177" s="117" t="str">
        <f>IF(ISERROR(VLOOKUP($A177, Dropdownlisten!$A$3:$F$143, 5, FALSE)), "", VLOOKUP($A177, Dropdownlisten!$A$3:$F$143, 5, FALSE))</f>
        <v>9000_005</v>
      </c>
      <c r="F177" s="117" t="str">
        <f>IF(ISERROR(VLOOKUP($A177, Dropdownlisten!$A$3:$F$143, 6, FALSE)), "", VLOOKUP($A177, Dropdownlisten!$A$3:$F$143, 6, FALSE))</f>
        <v>FussWanderwege</v>
      </c>
      <c r="G177" s="117" t="str">
        <f>VLOOKUP(E177,Datenstruktur_fuer_R!$D$2:$F$141,3,FALSE)</f>
        <v>Line</v>
      </c>
      <c r="H177" s="120" t="s">
        <v>689</v>
      </c>
      <c r="I177" s="26" t="s">
        <v>756</v>
      </c>
      <c r="J177" s="5" t="s">
        <v>2446</v>
      </c>
      <c r="K177" s="5" t="s">
        <v>759</v>
      </c>
      <c r="L177" s="5">
        <v>1103</v>
      </c>
      <c r="M177" s="5">
        <v>2</v>
      </c>
      <c r="N177" s="5" t="s">
        <v>1173</v>
      </c>
    </row>
    <row r="178" spans="1:14" x14ac:dyDescent="0.35">
      <c r="A178" s="5" t="s">
        <v>682</v>
      </c>
      <c r="B178" s="117" t="str">
        <f>IF(ISERROR(VLOOKUP($A178, Dropdownlisten!$A$3:$F$143, 2, FALSE)), "", VLOOKUP($A178, Dropdownlisten!$A$3:$F$143, 2, FALSE))</f>
        <v>Netzwerke</v>
      </c>
      <c r="C178" s="117">
        <f>IF(ISERROR(VLOOKUP($A178, Dropdownlisten!$A$3:$F$143, 3, FALSE)), "", VLOOKUP($A178, Dropdownlisten!$A$3:$F$143, 3, FALSE))</f>
        <v>9000</v>
      </c>
      <c r="D178" s="117" t="str">
        <f>IF(ISERROR(VLOOKUP($A178, Dropdownlisten!$A$3:$F$143, 4, FALSE)), "", VLOOKUP($A178, Dropdownlisten!$A$3:$F$143, 4, FALSE))</f>
        <v>Netzwerke</v>
      </c>
      <c r="E178" s="117" t="str">
        <f>IF(ISERROR(VLOOKUP($A178, Dropdownlisten!$A$3:$F$143, 5, FALSE)), "", VLOOKUP($A178, Dropdownlisten!$A$3:$F$143, 5, FALSE))</f>
        <v>9000_005</v>
      </c>
      <c r="F178" s="117" t="str">
        <f>IF(ISERROR(VLOOKUP($A178, Dropdownlisten!$A$3:$F$143, 6, FALSE)), "", VLOOKUP($A178, Dropdownlisten!$A$3:$F$143, 6, FALSE))</f>
        <v>FussWanderwege</v>
      </c>
      <c r="G178" s="117" t="str">
        <f>VLOOKUP(E178,Datenstruktur_fuer_R!$D$2:$F$141,3,FALSE)</f>
        <v>Line</v>
      </c>
      <c r="H178" s="120" t="s">
        <v>689</v>
      </c>
      <c r="I178" s="26" t="s">
        <v>756</v>
      </c>
      <c r="J178" s="5" t="s">
        <v>2446</v>
      </c>
      <c r="K178" s="5" t="s">
        <v>759</v>
      </c>
      <c r="L178" s="5">
        <v>1110</v>
      </c>
      <c r="M178" s="5">
        <v>2</v>
      </c>
      <c r="N178" s="5" t="s">
        <v>1173</v>
      </c>
    </row>
    <row r="179" spans="1:14" x14ac:dyDescent="0.35">
      <c r="A179" s="5" t="s">
        <v>682</v>
      </c>
      <c r="B179" s="117" t="str">
        <f>IF(ISERROR(VLOOKUP($A179, Dropdownlisten!$A$3:$F$143, 2, FALSE)), "", VLOOKUP($A179, Dropdownlisten!$A$3:$F$143, 2, FALSE))</f>
        <v>Netzwerke</v>
      </c>
      <c r="C179" s="117">
        <f>IF(ISERROR(VLOOKUP($A179, Dropdownlisten!$A$3:$F$143, 3, FALSE)), "", VLOOKUP($A179, Dropdownlisten!$A$3:$F$143, 3, FALSE))</f>
        <v>9000</v>
      </c>
      <c r="D179" s="117" t="str">
        <f>IF(ISERROR(VLOOKUP($A179, Dropdownlisten!$A$3:$F$143, 4, FALSE)), "", VLOOKUP($A179, Dropdownlisten!$A$3:$F$143, 4, FALSE))</f>
        <v>Netzwerke</v>
      </c>
      <c r="E179" s="117" t="str">
        <f>IF(ISERROR(VLOOKUP($A179, Dropdownlisten!$A$3:$F$143, 5, FALSE)), "", VLOOKUP($A179, Dropdownlisten!$A$3:$F$143, 5, FALSE))</f>
        <v>9000_005</v>
      </c>
      <c r="F179" s="117" t="str">
        <f>IF(ISERROR(VLOOKUP($A179, Dropdownlisten!$A$3:$F$143, 6, FALSE)), "", VLOOKUP($A179, Dropdownlisten!$A$3:$F$143, 6, FALSE))</f>
        <v>FussWanderwege</v>
      </c>
      <c r="G179" s="117" t="str">
        <f>VLOOKUP(E179,Datenstruktur_fuer_R!$D$2:$F$141,3,FALSE)</f>
        <v>Line</v>
      </c>
      <c r="H179" s="120" t="s">
        <v>689</v>
      </c>
      <c r="I179" s="26" t="s">
        <v>756</v>
      </c>
      <c r="J179" s="5" t="s">
        <v>2446</v>
      </c>
      <c r="K179" s="5" t="s">
        <v>767</v>
      </c>
      <c r="L179" s="5">
        <v>1401</v>
      </c>
      <c r="M179" s="5">
        <v>2</v>
      </c>
      <c r="N179" s="5" t="s">
        <v>1173</v>
      </c>
    </row>
    <row r="180" spans="1:14" x14ac:dyDescent="0.35">
      <c r="A180" s="5" t="s">
        <v>684</v>
      </c>
      <c r="B180" s="117" t="str">
        <f>IF(ISERROR(VLOOKUP($A180, Dropdownlisten!$A$3:$F$143, 2, FALSE)), "", VLOOKUP($A180, Dropdownlisten!$A$3:$F$143, 2, FALSE))</f>
        <v>POI</v>
      </c>
      <c r="C180" s="117">
        <f>IF(ISERROR(VLOOKUP($A180, Dropdownlisten!$A$3:$F$143, 3, FALSE)), "", VLOOKUP($A180, Dropdownlisten!$A$3:$F$143, 3, FALSE))</f>
        <v>6000</v>
      </c>
      <c r="D180" s="117" t="str">
        <f>IF(ISERROR(VLOOKUP($A180, Dropdownlisten!$A$3:$F$143, 4, FALSE)), "", VLOOKUP($A180, Dropdownlisten!$A$3:$F$143, 4, FALSE))</f>
        <v>UnterhaltungSportNaherholung</v>
      </c>
      <c r="E180" s="117" t="str">
        <f>IF(ISERROR(VLOOKUP($A180, Dropdownlisten!$A$3:$F$143, 5, FALSE)), "", VLOOKUP($A180, Dropdownlisten!$A$3:$F$143, 5, FALSE))</f>
        <v>6000_007</v>
      </c>
      <c r="F180" s="117" t="str">
        <f>IF(ISERROR(VLOOKUP($A180, Dropdownlisten!$A$3:$F$143, 6, FALSE)), "", VLOOKUP($A180, Dropdownlisten!$A$3:$F$143, 6, FALSE))</f>
        <v>Gotteshaus</v>
      </c>
      <c r="G180" s="117" t="str">
        <f>VLOOKUP(E180,Datenstruktur_fuer_R!$D$2:$F$141,3,FALSE)</f>
        <v>Point</v>
      </c>
      <c r="H180" s="120" t="s">
        <v>689</v>
      </c>
      <c r="I180" s="26" t="s">
        <v>45</v>
      </c>
      <c r="J180" s="5" t="s">
        <v>2430</v>
      </c>
      <c r="K180" s="5" t="s">
        <v>752</v>
      </c>
      <c r="L180" s="5">
        <v>3040</v>
      </c>
      <c r="M180" s="5">
        <v>2</v>
      </c>
      <c r="N180" s="5" t="s">
        <v>1173</v>
      </c>
    </row>
    <row r="181" spans="1:14" x14ac:dyDescent="0.35">
      <c r="A181" s="5" t="s">
        <v>684</v>
      </c>
      <c r="B181" s="117" t="str">
        <f>IF(ISERROR(VLOOKUP($A181, Dropdownlisten!$A$3:$F$143, 2, FALSE)), "", VLOOKUP($A181, Dropdownlisten!$A$3:$F$143, 2, FALSE))</f>
        <v>POI</v>
      </c>
      <c r="C181" s="117">
        <f>IF(ISERROR(VLOOKUP($A181, Dropdownlisten!$A$3:$F$143, 3, FALSE)), "", VLOOKUP($A181, Dropdownlisten!$A$3:$F$143, 3, FALSE))</f>
        <v>6000</v>
      </c>
      <c r="D181" s="117" t="str">
        <f>IF(ISERROR(VLOOKUP($A181, Dropdownlisten!$A$3:$F$143, 4, FALSE)), "", VLOOKUP($A181, Dropdownlisten!$A$3:$F$143, 4, FALSE))</f>
        <v>UnterhaltungSportNaherholung</v>
      </c>
      <c r="E181" s="117" t="str">
        <f>IF(ISERROR(VLOOKUP($A181, Dropdownlisten!$A$3:$F$143, 5, FALSE)), "", VLOOKUP($A181, Dropdownlisten!$A$3:$F$143, 5, FALSE))</f>
        <v>6000_007</v>
      </c>
      <c r="F181" s="117" t="str">
        <f>IF(ISERROR(VLOOKUP($A181, Dropdownlisten!$A$3:$F$143, 6, FALSE)), "", VLOOKUP($A181, Dropdownlisten!$A$3:$F$143, 6, FALSE))</f>
        <v>Gotteshaus</v>
      </c>
      <c r="G181" s="117" t="str">
        <f>VLOOKUP(E181,Datenstruktur_fuer_R!$D$2:$F$141,3,FALSE)</f>
        <v>Point</v>
      </c>
      <c r="H181" s="120" t="s">
        <v>689</v>
      </c>
      <c r="I181" s="26" t="s">
        <v>756</v>
      </c>
      <c r="J181" s="5" t="s">
        <v>2430</v>
      </c>
      <c r="K181" s="5" t="s">
        <v>752</v>
      </c>
      <c r="L181" s="5">
        <v>3041</v>
      </c>
      <c r="M181" s="5">
        <v>2</v>
      </c>
      <c r="N181" s="5" t="s">
        <v>1173</v>
      </c>
    </row>
    <row r="182" spans="1:14" x14ac:dyDescent="0.35">
      <c r="A182" s="5" t="s">
        <v>684</v>
      </c>
      <c r="B182" s="117" t="str">
        <f>IF(ISERROR(VLOOKUP($A182, Dropdownlisten!$A$3:$F$143, 2, FALSE)), "", VLOOKUP($A182, Dropdownlisten!$A$3:$F$143, 2, FALSE))</f>
        <v>POI</v>
      </c>
      <c r="C182" s="117">
        <f>IF(ISERROR(VLOOKUP($A182, Dropdownlisten!$A$3:$F$143, 3, FALSE)), "", VLOOKUP($A182, Dropdownlisten!$A$3:$F$143, 3, FALSE))</f>
        <v>6000</v>
      </c>
      <c r="D182" s="117" t="str">
        <f>IF(ISERROR(VLOOKUP($A182, Dropdownlisten!$A$3:$F$143, 4, FALSE)), "", VLOOKUP($A182, Dropdownlisten!$A$3:$F$143, 4, FALSE))</f>
        <v>UnterhaltungSportNaherholung</v>
      </c>
      <c r="E182" s="117" t="str">
        <f>IF(ISERROR(VLOOKUP($A182, Dropdownlisten!$A$3:$F$143, 5, FALSE)), "", VLOOKUP($A182, Dropdownlisten!$A$3:$F$143, 5, FALSE))</f>
        <v>6000_007</v>
      </c>
      <c r="F182" s="117" t="str">
        <f>IF(ISERROR(VLOOKUP($A182, Dropdownlisten!$A$3:$F$143, 6, FALSE)), "", VLOOKUP($A182, Dropdownlisten!$A$3:$F$143, 6, FALSE))</f>
        <v>Gotteshaus</v>
      </c>
      <c r="G182" s="117" t="str">
        <f>VLOOKUP(E182,Datenstruktur_fuer_R!$D$2:$F$141,3,FALSE)</f>
        <v>Point</v>
      </c>
      <c r="H182" s="120" t="s">
        <v>689</v>
      </c>
      <c r="I182" s="26" t="s">
        <v>45</v>
      </c>
      <c r="J182" s="5" t="s">
        <v>2430</v>
      </c>
      <c r="K182" s="5" t="s">
        <v>752</v>
      </c>
      <c r="L182" s="5">
        <v>3042</v>
      </c>
      <c r="M182" s="5">
        <v>2</v>
      </c>
      <c r="N182" s="5" t="s">
        <v>1173</v>
      </c>
    </row>
    <row r="183" spans="1:14" x14ac:dyDescent="0.35">
      <c r="A183" s="5" t="s">
        <v>684</v>
      </c>
      <c r="B183" s="117" t="str">
        <f>IF(ISERROR(VLOOKUP($A183, Dropdownlisten!$A$3:$F$143, 2, FALSE)), "", VLOOKUP($A183, Dropdownlisten!$A$3:$F$143, 2, FALSE))</f>
        <v>POI</v>
      </c>
      <c r="C183" s="117">
        <f>IF(ISERROR(VLOOKUP($A183, Dropdownlisten!$A$3:$F$143, 3, FALSE)), "", VLOOKUP($A183, Dropdownlisten!$A$3:$F$143, 3, FALSE))</f>
        <v>6000</v>
      </c>
      <c r="D183" s="117" t="str">
        <f>IF(ISERROR(VLOOKUP($A183, Dropdownlisten!$A$3:$F$143, 4, FALSE)), "", VLOOKUP($A183, Dropdownlisten!$A$3:$F$143, 4, FALSE))</f>
        <v>UnterhaltungSportNaherholung</v>
      </c>
      <c r="E183" s="117" t="str">
        <f>IF(ISERROR(VLOOKUP($A183, Dropdownlisten!$A$3:$F$143, 5, FALSE)), "", VLOOKUP($A183, Dropdownlisten!$A$3:$F$143, 5, FALSE))</f>
        <v>6000_007</v>
      </c>
      <c r="F183" s="117" t="str">
        <f>IF(ISERROR(VLOOKUP($A183, Dropdownlisten!$A$3:$F$143, 6, FALSE)), "", VLOOKUP($A183, Dropdownlisten!$A$3:$F$143, 6, FALSE))</f>
        <v>Gotteshaus</v>
      </c>
      <c r="G183" s="117" t="str">
        <f>VLOOKUP(E183,Datenstruktur_fuer_R!$D$2:$F$141,3,FALSE)</f>
        <v>Point</v>
      </c>
      <c r="H183" s="120" t="s">
        <v>689</v>
      </c>
      <c r="I183" s="26" t="s">
        <v>756</v>
      </c>
      <c r="J183" s="5" t="s">
        <v>2430</v>
      </c>
      <c r="K183" s="5" t="s">
        <v>752</v>
      </c>
      <c r="L183" s="5">
        <v>3043</v>
      </c>
      <c r="M183" s="5">
        <v>2</v>
      </c>
      <c r="N183" s="5" t="s">
        <v>1173</v>
      </c>
    </row>
    <row r="184" spans="1:14" x14ac:dyDescent="0.35">
      <c r="A184" s="5" t="s">
        <v>684</v>
      </c>
      <c r="B184" s="117" t="str">
        <f>IF(ISERROR(VLOOKUP($A184, Dropdownlisten!$A$3:$F$143, 2, FALSE)), "", VLOOKUP($A184, Dropdownlisten!$A$3:$F$143, 2, FALSE))</f>
        <v>POI</v>
      </c>
      <c r="C184" s="117">
        <f>IF(ISERROR(VLOOKUP($A184, Dropdownlisten!$A$3:$F$143, 3, FALSE)), "", VLOOKUP($A184, Dropdownlisten!$A$3:$F$143, 3, FALSE))</f>
        <v>6000</v>
      </c>
      <c r="D184" s="117" t="str">
        <f>IF(ISERROR(VLOOKUP($A184, Dropdownlisten!$A$3:$F$143, 4, FALSE)), "", VLOOKUP($A184, Dropdownlisten!$A$3:$F$143, 4, FALSE))</f>
        <v>UnterhaltungSportNaherholung</v>
      </c>
      <c r="E184" s="117" t="str">
        <f>IF(ISERROR(VLOOKUP($A184, Dropdownlisten!$A$3:$F$143, 5, FALSE)), "", VLOOKUP($A184, Dropdownlisten!$A$3:$F$143, 5, FALSE))</f>
        <v>6000_007</v>
      </c>
      <c r="F184" s="117" t="str">
        <f>IF(ISERROR(VLOOKUP($A184, Dropdownlisten!$A$3:$F$143, 6, FALSE)), "", VLOOKUP($A184, Dropdownlisten!$A$3:$F$143, 6, FALSE))</f>
        <v>Gotteshaus</v>
      </c>
      <c r="G184" s="117" t="str">
        <f>VLOOKUP(E184,Datenstruktur_fuer_R!$D$2:$F$141,3,FALSE)</f>
        <v>Point</v>
      </c>
      <c r="H184" s="120" t="s">
        <v>689</v>
      </c>
      <c r="I184" s="26" t="s">
        <v>45</v>
      </c>
      <c r="J184" s="5" t="s">
        <v>2430</v>
      </c>
      <c r="K184" s="5" t="s">
        <v>752</v>
      </c>
      <c r="L184" s="5">
        <v>3044</v>
      </c>
      <c r="M184" s="5">
        <v>2</v>
      </c>
      <c r="N184" s="5" t="s">
        <v>1173</v>
      </c>
    </row>
    <row r="185" spans="1:14" x14ac:dyDescent="0.35">
      <c r="A185" s="5" t="s">
        <v>684</v>
      </c>
      <c r="B185" s="117" t="str">
        <f>IF(ISERROR(VLOOKUP($A185, Dropdownlisten!$A$3:$F$143, 2, FALSE)), "", VLOOKUP($A185, Dropdownlisten!$A$3:$F$143, 2, FALSE))</f>
        <v>POI</v>
      </c>
      <c r="C185" s="117">
        <f>IF(ISERROR(VLOOKUP($A185, Dropdownlisten!$A$3:$F$143, 3, FALSE)), "", VLOOKUP($A185, Dropdownlisten!$A$3:$F$143, 3, FALSE))</f>
        <v>6000</v>
      </c>
      <c r="D185" s="117" t="str">
        <f>IF(ISERROR(VLOOKUP($A185, Dropdownlisten!$A$3:$F$143, 4, FALSE)), "", VLOOKUP($A185, Dropdownlisten!$A$3:$F$143, 4, FALSE))</f>
        <v>UnterhaltungSportNaherholung</v>
      </c>
      <c r="E185" s="117" t="str">
        <f>IF(ISERROR(VLOOKUP($A185, Dropdownlisten!$A$3:$F$143, 5, FALSE)), "", VLOOKUP($A185, Dropdownlisten!$A$3:$F$143, 5, FALSE))</f>
        <v>6000_007</v>
      </c>
      <c r="F185" s="117" t="str">
        <f>IF(ISERROR(VLOOKUP($A185, Dropdownlisten!$A$3:$F$143, 6, FALSE)), "", VLOOKUP($A185, Dropdownlisten!$A$3:$F$143, 6, FALSE))</f>
        <v>Gotteshaus</v>
      </c>
      <c r="G185" s="117" t="str">
        <f>VLOOKUP(E185,Datenstruktur_fuer_R!$D$2:$F$141,3,FALSE)</f>
        <v>Point</v>
      </c>
      <c r="H185" s="120" t="s">
        <v>689</v>
      </c>
      <c r="I185" s="26" t="s">
        <v>756</v>
      </c>
      <c r="J185" s="5" t="s">
        <v>2430</v>
      </c>
      <c r="K185" s="5" t="s">
        <v>752</v>
      </c>
      <c r="L185" s="5">
        <v>3045</v>
      </c>
      <c r="M185" s="5">
        <v>2</v>
      </c>
      <c r="N185" s="5" t="s">
        <v>1173</v>
      </c>
    </row>
    <row r="186" spans="1:14" x14ac:dyDescent="0.35">
      <c r="A186" s="5" t="s">
        <v>684</v>
      </c>
      <c r="B186" s="117" t="str">
        <f>IF(ISERROR(VLOOKUP($A186, Dropdownlisten!$A$3:$F$143, 2, FALSE)), "", VLOOKUP($A186, Dropdownlisten!$A$3:$F$143, 2, FALSE))</f>
        <v>POI</v>
      </c>
      <c r="C186" s="117">
        <f>IF(ISERROR(VLOOKUP($A186, Dropdownlisten!$A$3:$F$143, 3, FALSE)), "", VLOOKUP($A186, Dropdownlisten!$A$3:$F$143, 3, FALSE))</f>
        <v>6000</v>
      </c>
      <c r="D186" s="117" t="str">
        <f>IF(ISERROR(VLOOKUP($A186, Dropdownlisten!$A$3:$F$143, 4, FALSE)), "", VLOOKUP($A186, Dropdownlisten!$A$3:$F$143, 4, FALSE))</f>
        <v>UnterhaltungSportNaherholung</v>
      </c>
      <c r="E186" s="117" t="str">
        <f>IF(ISERROR(VLOOKUP($A186, Dropdownlisten!$A$3:$F$143, 5, FALSE)), "", VLOOKUP($A186, Dropdownlisten!$A$3:$F$143, 5, FALSE))</f>
        <v>6000_007</v>
      </c>
      <c r="F186" s="117" t="str">
        <f>IF(ISERROR(VLOOKUP($A186, Dropdownlisten!$A$3:$F$143, 6, FALSE)), "", VLOOKUP($A186, Dropdownlisten!$A$3:$F$143, 6, FALSE))</f>
        <v>Gotteshaus</v>
      </c>
      <c r="G186" s="117" t="str">
        <f>VLOOKUP(E186,Datenstruktur_fuer_R!$D$2:$F$141,3,FALSE)</f>
        <v>Point</v>
      </c>
      <c r="H186" s="120" t="s">
        <v>689</v>
      </c>
      <c r="I186" s="26" t="s">
        <v>45</v>
      </c>
      <c r="J186" s="5" t="s">
        <v>2430</v>
      </c>
      <c r="K186" s="5" t="s">
        <v>752</v>
      </c>
      <c r="L186" s="5">
        <v>3046</v>
      </c>
      <c r="M186" s="5">
        <v>2</v>
      </c>
      <c r="N186" s="5" t="s">
        <v>1173</v>
      </c>
    </row>
    <row r="187" spans="1:14" x14ac:dyDescent="0.35">
      <c r="A187" s="5" t="s">
        <v>684</v>
      </c>
      <c r="B187" s="117" t="str">
        <f>IF(ISERROR(VLOOKUP($A187, Dropdownlisten!$A$3:$F$143, 2, FALSE)), "", VLOOKUP($A187, Dropdownlisten!$A$3:$F$143, 2, FALSE))</f>
        <v>POI</v>
      </c>
      <c r="C187" s="117">
        <f>IF(ISERROR(VLOOKUP($A187, Dropdownlisten!$A$3:$F$143, 3, FALSE)), "", VLOOKUP($A187, Dropdownlisten!$A$3:$F$143, 3, FALSE))</f>
        <v>6000</v>
      </c>
      <c r="D187" s="117" t="str">
        <f>IF(ISERROR(VLOOKUP($A187, Dropdownlisten!$A$3:$F$143, 4, FALSE)), "", VLOOKUP($A187, Dropdownlisten!$A$3:$F$143, 4, FALSE))</f>
        <v>UnterhaltungSportNaherholung</v>
      </c>
      <c r="E187" s="117" t="str">
        <f>IF(ISERROR(VLOOKUP($A187, Dropdownlisten!$A$3:$F$143, 5, FALSE)), "", VLOOKUP($A187, Dropdownlisten!$A$3:$F$143, 5, FALSE))</f>
        <v>6000_007</v>
      </c>
      <c r="F187" s="117" t="str">
        <f>IF(ISERROR(VLOOKUP($A187, Dropdownlisten!$A$3:$F$143, 6, FALSE)), "", VLOOKUP($A187, Dropdownlisten!$A$3:$F$143, 6, FALSE))</f>
        <v>Gotteshaus</v>
      </c>
      <c r="G187" s="117" t="str">
        <f>VLOOKUP(E187,Datenstruktur_fuer_R!$D$2:$F$141,3,FALSE)</f>
        <v>Point</v>
      </c>
      <c r="H187" s="120" t="s">
        <v>689</v>
      </c>
      <c r="I187" s="26" t="s">
        <v>45</v>
      </c>
      <c r="J187" s="5" t="s">
        <v>2430</v>
      </c>
      <c r="K187" s="5" t="s">
        <v>752</v>
      </c>
      <c r="L187" s="5">
        <v>3047</v>
      </c>
      <c r="M187" s="5">
        <v>2</v>
      </c>
      <c r="N187" s="5" t="s">
        <v>1173</v>
      </c>
    </row>
    <row r="188" spans="1:14" x14ac:dyDescent="0.35">
      <c r="A188" s="5" t="s">
        <v>684</v>
      </c>
      <c r="B188" s="117" t="str">
        <f>IF(ISERROR(VLOOKUP($A188, Dropdownlisten!$A$3:$F$143, 2, FALSE)), "", VLOOKUP($A188, Dropdownlisten!$A$3:$F$143, 2, FALSE))</f>
        <v>POI</v>
      </c>
      <c r="C188" s="117">
        <f>IF(ISERROR(VLOOKUP($A188, Dropdownlisten!$A$3:$F$143, 3, FALSE)), "", VLOOKUP($A188, Dropdownlisten!$A$3:$F$143, 3, FALSE))</f>
        <v>6000</v>
      </c>
      <c r="D188" s="117" t="str">
        <f>IF(ISERROR(VLOOKUP($A188, Dropdownlisten!$A$3:$F$143, 4, FALSE)), "", VLOOKUP($A188, Dropdownlisten!$A$3:$F$143, 4, FALSE))</f>
        <v>UnterhaltungSportNaherholung</v>
      </c>
      <c r="E188" s="117" t="str">
        <f>IF(ISERROR(VLOOKUP($A188, Dropdownlisten!$A$3:$F$143, 5, FALSE)), "", VLOOKUP($A188, Dropdownlisten!$A$3:$F$143, 5, FALSE))</f>
        <v>6000_007</v>
      </c>
      <c r="F188" s="117" t="str">
        <f>IF(ISERROR(VLOOKUP($A188, Dropdownlisten!$A$3:$F$143, 6, FALSE)), "", VLOOKUP($A188, Dropdownlisten!$A$3:$F$143, 6, FALSE))</f>
        <v>Gotteshaus</v>
      </c>
      <c r="G188" s="117" t="str">
        <f>VLOOKUP(E188,Datenstruktur_fuer_R!$D$2:$F$141,3,FALSE)</f>
        <v>Point</v>
      </c>
      <c r="H188" s="120" t="s">
        <v>689</v>
      </c>
      <c r="I188" s="26" t="s">
        <v>45</v>
      </c>
      <c r="J188" s="5" t="s">
        <v>2430</v>
      </c>
      <c r="K188" s="5" t="s">
        <v>752</v>
      </c>
      <c r="L188" s="5">
        <v>3048</v>
      </c>
      <c r="M188" s="5">
        <v>2</v>
      </c>
      <c r="N188" s="5" t="s">
        <v>1173</v>
      </c>
    </row>
    <row r="189" spans="1:14" x14ac:dyDescent="0.35">
      <c r="A189" s="5" t="s">
        <v>685</v>
      </c>
      <c r="B189" s="117" t="str">
        <f>IF(ISERROR(VLOOKUP($A189, Dropdownlisten!$A$3:$F$143, 2, FALSE)), "", VLOOKUP($A189, Dropdownlisten!$A$3:$F$143, 2, FALSE))</f>
        <v>POI</v>
      </c>
      <c r="C189" s="117">
        <f>IF(ISERROR(VLOOKUP($A189, Dropdownlisten!$A$3:$F$143, 3, FALSE)), "", VLOOKUP($A189, Dropdownlisten!$A$3:$F$143, 3, FALSE))</f>
        <v>3000</v>
      </c>
      <c r="D189" s="117" t="str">
        <f>IF(ISERROR(VLOOKUP($A189, Dropdownlisten!$A$3:$F$143, 4, FALSE)), "", VLOOKUP($A189, Dropdownlisten!$A$3:$F$143, 4, FALSE))</f>
        <v>BildungBetreuung</v>
      </c>
      <c r="E189" s="117" t="str">
        <f>IF(ISERROR(VLOOKUP($A189, Dropdownlisten!$A$3:$F$143, 5, FALSE)), "", VLOOKUP($A189, Dropdownlisten!$A$3:$F$143, 5, FALSE))</f>
        <v>3000_004</v>
      </c>
      <c r="F189" s="117" t="str">
        <f>IF(ISERROR(VLOOKUP($A189, Dropdownlisten!$A$3:$F$143, 6, FALSE)), "", VLOOKUP($A189, Dropdownlisten!$A$3:$F$143, 6, FALSE))</f>
        <v>Hochschule</v>
      </c>
      <c r="G189" s="117" t="str">
        <f>VLOOKUP(E189,Datenstruktur_fuer_R!$D$2:$F$141,3,FALSE)</f>
        <v>Point</v>
      </c>
      <c r="H189" s="120" t="s">
        <v>689</v>
      </c>
      <c r="I189" s="26" t="s">
        <v>756</v>
      </c>
      <c r="J189" s="5" t="s">
        <v>2430</v>
      </c>
      <c r="K189" s="5" t="s">
        <v>752</v>
      </c>
      <c r="L189" s="5">
        <v>3023</v>
      </c>
      <c r="M189" s="5">
        <v>2</v>
      </c>
      <c r="N189" s="5" t="s">
        <v>1173</v>
      </c>
    </row>
    <row r="190" spans="1:14" x14ac:dyDescent="0.35">
      <c r="A190" s="5" t="s">
        <v>687</v>
      </c>
      <c r="B190" s="117" t="str">
        <f>IF(ISERROR(VLOOKUP($A190, Dropdownlisten!$A$3:$F$143, 2, FALSE)), "", VLOOKUP($A190, Dropdownlisten!$A$3:$F$143, 2, FALSE))</f>
        <v>POI</v>
      </c>
      <c r="C190" s="117">
        <f>IF(ISERROR(VLOOKUP($A190, Dropdownlisten!$A$3:$F$143, 3, FALSE)), "", VLOOKUP($A190, Dropdownlisten!$A$3:$F$143, 3, FALSE))</f>
        <v>1000</v>
      </c>
      <c r="D190" s="117" t="str">
        <f>IF(ISERROR(VLOOKUP($A190, Dropdownlisten!$A$3:$F$143, 4, FALSE)), "", VLOOKUP($A190, Dropdownlisten!$A$3:$F$143, 4, FALSE))</f>
        <v>Grundversorgung</v>
      </c>
      <c r="E190" s="117" t="str">
        <f>IF(ISERROR(VLOOKUP($A190, Dropdownlisten!$A$3:$F$143, 5, FALSE)), "", VLOOKUP($A190, Dropdownlisten!$A$3:$F$143, 5, FALSE))</f>
        <v>1000_002</v>
      </c>
      <c r="F190" s="117" t="str">
        <f>IF(ISERROR(VLOOKUP($A190, Dropdownlisten!$A$3:$F$143, 6, FALSE)), "", VLOOKUP($A190, Dropdownlisten!$A$3:$F$143, 6, FALSE))</f>
        <v>Hydrant</v>
      </c>
      <c r="G190" s="117" t="str">
        <f>VLOOKUP(E190,Datenstruktur_fuer_R!$D$2:$F$141,3,FALSE)</f>
        <v>Point</v>
      </c>
      <c r="H190" s="120" t="s">
        <v>689</v>
      </c>
      <c r="I190" s="26" t="s">
        <v>45</v>
      </c>
      <c r="J190" s="5" t="s">
        <v>1296</v>
      </c>
      <c r="K190" s="5" t="s">
        <v>762</v>
      </c>
      <c r="L190" s="5">
        <v>1370</v>
      </c>
      <c r="M190" s="5">
        <v>2</v>
      </c>
      <c r="N190" s="5" t="s">
        <v>1173</v>
      </c>
    </row>
    <row r="191" spans="1:14" x14ac:dyDescent="0.35">
      <c r="A191" s="5" t="s">
        <v>687</v>
      </c>
      <c r="B191" s="117" t="str">
        <f>IF(ISERROR(VLOOKUP($A191, Dropdownlisten!$A$3:$F$143, 2, FALSE)), "", VLOOKUP($A191, Dropdownlisten!$A$3:$F$143, 2, FALSE))</f>
        <v>POI</v>
      </c>
      <c r="C191" s="117">
        <f>IF(ISERROR(VLOOKUP($A191, Dropdownlisten!$A$3:$F$143, 3, FALSE)), "", VLOOKUP($A191, Dropdownlisten!$A$3:$F$143, 3, FALSE))</f>
        <v>1000</v>
      </c>
      <c r="D191" s="117" t="str">
        <f>IF(ISERROR(VLOOKUP($A191, Dropdownlisten!$A$3:$F$143, 4, FALSE)), "", VLOOKUP($A191, Dropdownlisten!$A$3:$F$143, 4, FALSE))</f>
        <v>Grundversorgung</v>
      </c>
      <c r="E191" s="117" t="str">
        <f>IF(ISERROR(VLOOKUP($A191, Dropdownlisten!$A$3:$F$143, 5, FALSE)), "", VLOOKUP($A191, Dropdownlisten!$A$3:$F$143, 5, FALSE))</f>
        <v>1000_002</v>
      </c>
      <c r="F191" s="117" t="str">
        <f>IF(ISERROR(VLOOKUP($A191, Dropdownlisten!$A$3:$F$143, 6, FALSE)), "", VLOOKUP($A191, Dropdownlisten!$A$3:$F$143, 6, FALSE))</f>
        <v>Hydrant</v>
      </c>
      <c r="G191" s="117" t="str">
        <f>VLOOKUP(E191,Datenstruktur_fuer_R!$D$2:$F$141,3,FALSE)</f>
        <v>Point</v>
      </c>
      <c r="H191" s="120" t="s">
        <v>689</v>
      </c>
      <c r="I191" s="26" t="s">
        <v>45</v>
      </c>
      <c r="J191" s="5" t="s">
        <v>1296</v>
      </c>
      <c r="K191" s="5" t="s">
        <v>762</v>
      </c>
      <c r="L191" s="5">
        <v>1371</v>
      </c>
      <c r="M191" s="5">
        <v>2</v>
      </c>
      <c r="N191" s="5" t="s">
        <v>1173</v>
      </c>
    </row>
    <row r="192" spans="1:14" x14ac:dyDescent="0.35">
      <c r="A192" s="5" t="s">
        <v>687</v>
      </c>
      <c r="B192" s="117" t="str">
        <f>IF(ISERROR(VLOOKUP($A192, Dropdownlisten!$A$3:$F$143, 2, FALSE)), "", VLOOKUP($A192, Dropdownlisten!$A$3:$F$143, 2, FALSE))</f>
        <v>POI</v>
      </c>
      <c r="C192" s="117">
        <f>IF(ISERROR(VLOOKUP($A192, Dropdownlisten!$A$3:$F$143, 3, FALSE)), "", VLOOKUP($A192, Dropdownlisten!$A$3:$F$143, 3, FALSE))</f>
        <v>1000</v>
      </c>
      <c r="D192" s="117" t="str">
        <f>IF(ISERROR(VLOOKUP($A192, Dropdownlisten!$A$3:$F$143, 4, FALSE)), "", VLOOKUP($A192, Dropdownlisten!$A$3:$F$143, 4, FALSE))</f>
        <v>Grundversorgung</v>
      </c>
      <c r="E192" s="117" t="str">
        <f>IF(ISERROR(VLOOKUP($A192, Dropdownlisten!$A$3:$F$143, 5, FALSE)), "", VLOOKUP($A192, Dropdownlisten!$A$3:$F$143, 5, FALSE))</f>
        <v>1000_002</v>
      </c>
      <c r="F192" s="117" t="str">
        <f>IF(ISERROR(VLOOKUP($A192, Dropdownlisten!$A$3:$F$143, 6, FALSE)), "", VLOOKUP($A192, Dropdownlisten!$A$3:$F$143, 6, FALSE))</f>
        <v>Hydrant</v>
      </c>
      <c r="G192" s="117" t="str">
        <f>VLOOKUP(E192,Datenstruktur_fuer_R!$D$2:$F$141,3,FALSE)</f>
        <v>Point</v>
      </c>
      <c r="H192" s="120" t="s">
        <v>689</v>
      </c>
      <c r="I192" s="26" t="s">
        <v>45</v>
      </c>
      <c r="J192" s="5" t="s">
        <v>1296</v>
      </c>
      <c r="K192" s="5" t="s">
        <v>762</v>
      </c>
      <c r="L192" s="5">
        <v>1372</v>
      </c>
      <c r="M192" s="5">
        <v>2</v>
      </c>
      <c r="N192" s="5" t="s">
        <v>1173</v>
      </c>
    </row>
    <row r="193" spans="1:14" x14ac:dyDescent="0.35">
      <c r="A193" s="5" t="s">
        <v>690</v>
      </c>
      <c r="B193" s="117" t="str">
        <f>IF(ISERROR(VLOOKUP($A193, Dropdownlisten!$A$3:$F$143, 2, FALSE)), "", VLOOKUP($A193, Dropdownlisten!$A$3:$F$143, 2, FALSE))</f>
        <v>POI</v>
      </c>
      <c r="C193" s="117">
        <f>IF(ISERROR(VLOOKUP($A193, Dropdownlisten!$A$3:$F$143, 3, FALSE)), "", VLOOKUP($A193, Dropdownlisten!$A$3:$F$143, 3, FALSE))</f>
        <v>6000</v>
      </c>
      <c r="D193" s="117" t="str">
        <f>IF(ISERROR(VLOOKUP($A193, Dropdownlisten!$A$3:$F$143, 4, FALSE)), "", VLOOKUP($A193, Dropdownlisten!$A$3:$F$143, 4, FALSE))</f>
        <v>UnterhaltungSportNaherholung</v>
      </c>
      <c r="E193" s="117" t="str">
        <f>IF(ISERROR(VLOOKUP($A193, Dropdownlisten!$A$3:$F$143, 5, FALSE)), "", VLOOKUP($A193, Dropdownlisten!$A$3:$F$143, 5, FALSE))</f>
        <v>6000_008</v>
      </c>
      <c r="F193" s="117" t="str">
        <f>IF(ISERROR(VLOOKUP($A193, Dropdownlisten!$A$3:$F$143, 6, FALSE)), "", VLOOKUP($A193, Dropdownlisten!$A$3:$F$143, 6, FALSE))</f>
        <v>JagdundFischereigebiet</v>
      </c>
      <c r="G193" s="117" t="str">
        <f>VLOOKUP(E193,Datenstruktur_fuer_R!$D$2:$F$141,3,FALSE)</f>
        <v>Point</v>
      </c>
      <c r="H193" s="120" t="s">
        <v>689</v>
      </c>
      <c r="I193" s="26" t="s">
        <v>750</v>
      </c>
      <c r="J193" s="5" t="s">
        <v>1311</v>
      </c>
      <c r="K193" s="5" t="s">
        <v>768</v>
      </c>
      <c r="L193" s="5">
        <v>1030</v>
      </c>
      <c r="M193" s="5">
        <v>2</v>
      </c>
      <c r="N193" s="5" t="s">
        <v>1173</v>
      </c>
    </row>
    <row r="194" spans="1:14" x14ac:dyDescent="0.35">
      <c r="A194" s="5" t="s">
        <v>691</v>
      </c>
      <c r="B194" s="117" t="str">
        <f>IF(ISERROR(VLOOKUP($A194, Dropdownlisten!$A$3:$F$143, 2, FALSE)), "", VLOOKUP($A194, Dropdownlisten!$A$3:$F$143, 2, FALSE))</f>
        <v>POI</v>
      </c>
      <c r="C194" s="117">
        <f>IF(ISERROR(VLOOKUP($A194, Dropdownlisten!$A$3:$F$143, 3, FALSE)), "", VLOOKUP($A194, Dropdownlisten!$A$3:$F$143, 3, FALSE))</f>
        <v>4000</v>
      </c>
      <c r="D194" s="117" t="str">
        <f>IF(ISERROR(VLOOKUP($A194, Dropdownlisten!$A$3:$F$143, 4, FALSE)), "", VLOOKUP($A194, Dropdownlisten!$A$3:$F$143, 4, FALSE))</f>
        <v>Soziales</v>
      </c>
      <c r="E194" s="117" t="str">
        <f>IF(ISERROR(VLOOKUP($A194, Dropdownlisten!$A$3:$F$143, 5, FALSE)), "", VLOOKUP($A194, Dropdownlisten!$A$3:$F$143, 5, FALSE))</f>
        <v>4000_004</v>
      </c>
      <c r="F194" s="117" t="str">
        <f>IF(ISERROR(VLOOKUP($A194, Dropdownlisten!$A$3:$F$143, 6, FALSE)), "", VLOOKUP($A194, Dropdownlisten!$A$3:$F$143, 6, FALSE))</f>
        <v>Jugendfreizeithaus</v>
      </c>
      <c r="G194" s="117" t="str">
        <f>VLOOKUP(E194,Datenstruktur_fuer_R!$D$2:$F$141,3,FALSE)</f>
        <v>Point</v>
      </c>
      <c r="H194" s="120" t="s">
        <v>689</v>
      </c>
      <c r="I194" s="26" t="s">
        <v>756</v>
      </c>
      <c r="J194" s="5" t="s">
        <v>2430</v>
      </c>
      <c r="K194" s="5" t="s">
        <v>752</v>
      </c>
      <c r="L194" s="5">
        <v>3060</v>
      </c>
      <c r="M194" s="5">
        <v>2</v>
      </c>
      <c r="N194" s="5" t="s">
        <v>1173</v>
      </c>
    </row>
    <row r="195" spans="1:14" x14ac:dyDescent="0.35">
      <c r="A195" s="5" t="s">
        <v>691</v>
      </c>
      <c r="B195" s="117" t="str">
        <f>IF(ISERROR(VLOOKUP($A195, Dropdownlisten!$A$3:$F$143, 2, FALSE)), "", VLOOKUP($A195, Dropdownlisten!$A$3:$F$143, 2, FALSE))</f>
        <v>POI</v>
      </c>
      <c r="C195" s="117">
        <f>IF(ISERROR(VLOOKUP($A195, Dropdownlisten!$A$3:$F$143, 3, FALSE)), "", VLOOKUP($A195, Dropdownlisten!$A$3:$F$143, 3, FALSE))</f>
        <v>4000</v>
      </c>
      <c r="D195" s="117" t="str">
        <f>IF(ISERROR(VLOOKUP($A195, Dropdownlisten!$A$3:$F$143, 4, FALSE)), "", VLOOKUP($A195, Dropdownlisten!$A$3:$F$143, 4, FALSE))</f>
        <v>Soziales</v>
      </c>
      <c r="E195" s="117" t="str">
        <f>IF(ISERROR(VLOOKUP($A195, Dropdownlisten!$A$3:$F$143, 5, FALSE)), "", VLOOKUP($A195, Dropdownlisten!$A$3:$F$143, 5, FALSE))</f>
        <v>4000_004</v>
      </c>
      <c r="F195" s="117" t="str">
        <f>IF(ISERROR(VLOOKUP($A195, Dropdownlisten!$A$3:$F$143, 6, FALSE)), "", VLOOKUP($A195, Dropdownlisten!$A$3:$F$143, 6, FALSE))</f>
        <v>Jugendfreizeithaus</v>
      </c>
      <c r="G195" s="117" t="str">
        <f>VLOOKUP(E195,Datenstruktur_fuer_R!$D$2:$F$141,3,FALSE)</f>
        <v>Point</v>
      </c>
      <c r="H195" s="120" t="s">
        <v>689</v>
      </c>
      <c r="I195" s="26" t="s">
        <v>45</v>
      </c>
      <c r="J195" s="5" t="s">
        <v>2430</v>
      </c>
      <c r="K195" s="5" t="s">
        <v>752</v>
      </c>
      <c r="L195" s="5">
        <v>3061</v>
      </c>
      <c r="M195" s="5">
        <v>2</v>
      </c>
      <c r="N195" s="5" t="s">
        <v>1173</v>
      </c>
    </row>
    <row r="196" spans="1:14" x14ac:dyDescent="0.35">
      <c r="A196" s="5" t="s">
        <v>691</v>
      </c>
      <c r="B196" s="117" t="str">
        <f>IF(ISERROR(VLOOKUP($A196, Dropdownlisten!$A$3:$F$143, 2, FALSE)), "", VLOOKUP($A196, Dropdownlisten!$A$3:$F$143, 2, FALSE))</f>
        <v>POI</v>
      </c>
      <c r="C196" s="117">
        <f>IF(ISERROR(VLOOKUP($A196, Dropdownlisten!$A$3:$F$143, 3, FALSE)), "", VLOOKUP($A196, Dropdownlisten!$A$3:$F$143, 3, FALSE))</f>
        <v>4000</v>
      </c>
      <c r="D196" s="117" t="str">
        <f>IF(ISERROR(VLOOKUP($A196, Dropdownlisten!$A$3:$F$143, 4, FALSE)), "", VLOOKUP($A196, Dropdownlisten!$A$3:$F$143, 4, FALSE))</f>
        <v>Soziales</v>
      </c>
      <c r="E196" s="117" t="str">
        <f>IF(ISERROR(VLOOKUP($A196, Dropdownlisten!$A$3:$F$143, 5, FALSE)), "", VLOOKUP($A196, Dropdownlisten!$A$3:$F$143, 5, FALSE))</f>
        <v>4000_004</v>
      </c>
      <c r="F196" s="117" t="str">
        <f>IF(ISERROR(VLOOKUP($A196, Dropdownlisten!$A$3:$F$143, 6, FALSE)), "", VLOOKUP($A196, Dropdownlisten!$A$3:$F$143, 6, FALSE))</f>
        <v>Jugendfreizeithaus</v>
      </c>
      <c r="G196" s="117" t="str">
        <f>VLOOKUP(E196,Datenstruktur_fuer_R!$D$2:$F$141,3,FALSE)</f>
        <v>Point</v>
      </c>
      <c r="H196" s="120" t="s">
        <v>689</v>
      </c>
      <c r="I196" s="26" t="s">
        <v>45</v>
      </c>
      <c r="J196" s="5" t="s">
        <v>2430</v>
      </c>
      <c r="K196" s="5" t="s">
        <v>752</v>
      </c>
      <c r="L196" s="5">
        <v>3062</v>
      </c>
      <c r="M196" s="5">
        <v>2</v>
      </c>
      <c r="N196" s="5" t="s">
        <v>1173</v>
      </c>
    </row>
    <row r="197" spans="1:14" x14ac:dyDescent="0.35">
      <c r="A197" s="5" t="s">
        <v>692</v>
      </c>
      <c r="B197" s="117" t="str">
        <f>IF(ISERROR(VLOOKUP($A197, Dropdownlisten!$A$3:$F$143, 2, FALSE)), "", VLOOKUP($A197, Dropdownlisten!$A$3:$F$143, 2, FALSE))</f>
        <v>POI</v>
      </c>
      <c r="C197" s="117">
        <f>IF(ISERROR(VLOOKUP($A197, Dropdownlisten!$A$3:$F$143, 3, FALSE)), "", VLOOKUP($A197, Dropdownlisten!$A$3:$F$143, 3, FALSE))</f>
        <v>1000</v>
      </c>
      <c r="D197" s="117" t="str">
        <f>IF(ISERROR(VLOOKUP($A197, Dropdownlisten!$A$3:$F$143, 4, FALSE)), "", VLOOKUP($A197, Dropdownlisten!$A$3:$F$143, 4, FALSE))</f>
        <v>Grundversorgung</v>
      </c>
      <c r="E197" s="117" t="str">
        <f>IF(ISERROR(VLOOKUP($A197, Dropdownlisten!$A$3:$F$143, 5, FALSE)), "", VLOOKUP($A197, Dropdownlisten!$A$3:$F$143, 5, FALSE))</f>
        <v>1000_003</v>
      </c>
      <c r="F197" s="117" t="str">
        <f>IF(ISERROR(VLOOKUP($A197, Dropdownlisten!$A$3:$F$143, 6, FALSE)), "", VLOOKUP($A197, Dropdownlisten!$A$3:$F$143, 6, FALSE))</f>
        <v>Katastrophenschutz</v>
      </c>
      <c r="G197" s="117" t="str">
        <f>VLOOKUP(E197,Datenstruktur_fuer_R!$D$2:$F$141,3,FALSE)</f>
        <v>Point</v>
      </c>
      <c r="H197" s="120" t="s">
        <v>689</v>
      </c>
      <c r="I197" s="26" t="s">
        <v>756</v>
      </c>
      <c r="J197" s="5" t="s">
        <v>2430</v>
      </c>
      <c r="K197" s="5" t="s">
        <v>752</v>
      </c>
      <c r="L197" s="5">
        <v>3070</v>
      </c>
      <c r="M197" s="5">
        <v>2</v>
      </c>
      <c r="N197" s="5" t="s">
        <v>1173</v>
      </c>
    </row>
    <row r="198" spans="1:14" x14ac:dyDescent="0.35">
      <c r="A198" s="5" t="s">
        <v>693</v>
      </c>
      <c r="B198" s="117" t="str">
        <f>IF(ISERROR(VLOOKUP($A198, Dropdownlisten!$A$3:$F$143, 2, FALSE)), "", VLOOKUP($A198, Dropdownlisten!$A$3:$F$143, 2, FALSE))</f>
        <v>POI</v>
      </c>
      <c r="C198" s="117">
        <f>IF(ISERROR(VLOOKUP($A198, Dropdownlisten!$A$3:$F$143, 3, FALSE)), "", VLOOKUP($A198, Dropdownlisten!$A$3:$F$143, 3, FALSE))</f>
        <v>3000</v>
      </c>
      <c r="D198" s="117" t="str">
        <f>IF(ISERROR(VLOOKUP($A198, Dropdownlisten!$A$3:$F$143, 4, FALSE)), "", VLOOKUP($A198, Dropdownlisten!$A$3:$F$143, 4, FALSE))</f>
        <v>BildungBetreuung</v>
      </c>
      <c r="E198" s="117" t="str">
        <f>IF(ISERROR(VLOOKUP($A198, Dropdownlisten!$A$3:$F$143, 5, FALSE)), "", VLOOKUP($A198, Dropdownlisten!$A$3:$F$143, 5, FALSE))</f>
        <v>3000_005</v>
      </c>
      <c r="F198" s="117" t="str">
        <f>IF(ISERROR(VLOOKUP($A198, Dropdownlisten!$A$3:$F$143, 6, FALSE)), "", VLOOKUP($A198, Dropdownlisten!$A$3:$F$143, 6, FALSE))</f>
        <v>Kindergarten</v>
      </c>
      <c r="G198" s="117" t="str">
        <f>VLOOKUP(E198,Datenstruktur_fuer_R!$D$2:$F$141,3,FALSE)</f>
        <v>Point</v>
      </c>
      <c r="H198" s="120" t="s">
        <v>689</v>
      </c>
      <c r="I198" s="26" t="s">
        <v>756</v>
      </c>
      <c r="J198" s="5" t="s">
        <v>2430</v>
      </c>
      <c r="K198" s="5" t="s">
        <v>752</v>
      </c>
      <c r="L198" s="5">
        <v>3065</v>
      </c>
      <c r="M198" s="5">
        <v>2</v>
      </c>
      <c r="N198" s="5" t="s">
        <v>1173</v>
      </c>
    </row>
    <row r="199" spans="1:14" x14ac:dyDescent="0.35">
      <c r="A199" s="5" t="s">
        <v>693</v>
      </c>
      <c r="B199" s="117" t="str">
        <f>IF(ISERROR(VLOOKUP($A199, Dropdownlisten!$A$3:$F$143, 2, FALSE)), "", VLOOKUP($A199, Dropdownlisten!$A$3:$F$143, 2, FALSE))</f>
        <v>POI</v>
      </c>
      <c r="C199" s="117">
        <f>IF(ISERROR(VLOOKUP($A199, Dropdownlisten!$A$3:$F$143, 3, FALSE)), "", VLOOKUP($A199, Dropdownlisten!$A$3:$F$143, 3, FALSE))</f>
        <v>3000</v>
      </c>
      <c r="D199" s="117" t="str">
        <f>IF(ISERROR(VLOOKUP($A199, Dropdownlisten!$A$3:$F$143, 4, FALSE)), "", VLOOKUP($A199, Dropdownlisten!$A$3:$F$143, 4, FALSE))</f>
        <v>BildungBetreuung</v>
      </c>
      <c r="E199" s="117" t="str">
        <f>IF(ISERROR(VLOOKUP($A199, Dropdownlisten!$A$3:$F$143, 5, FALSE)), "", VLOOKUP($A199, Dropdownlisten!$A$3:$F$143, 5, FALSE))</f>
        <v>3000_005</v>
      </c>
      <c r="F199" s="117" t="str">
        <f>IF(ISERROR(VLOOKUP($A199, Dropdownlisten!$A$3:$F$143, 6, FALSE)), "", VLOOKUP($A199, Dropdownlisten!$A$3:$F$143, 6, FALSE))</f>
        <v>Kindergarten</v>
      </c>
      <c r="G199" s="117" t="str">
        <f>VLOOKUP(E199,Datenstruktur_fuer_R!$D$2:$F$141,3,FALSE)</f>
        <v>Point</v>
      </c>
      <c r="H199" s="120" t="s">
        <v>689</v>
      </c>
      <c r="I199" s="26" t="s">
        <v>756</v>
      </c>
      <c r="J199" s="5" t="s">
        <v>2430</v>
      </c>
      <c r="K199" s="5" t="s">
        <v>758</v>
      </c>
      <c r="L199" s="5">
        <v>1210</v>
      </c>
      <c r="M199" s="5">
        <v>2</v>
      </c>
      <c r="N199" s="5" t="s">
        <v>1173</v>
      </c>
    </row>
    <row r="200" spans="1:14" x14ac:dyDescent="0.35">
      <c r="A200" s="5" t="s">
        <v>694</v>
      </c>
      <c r="B200" s="117" t="str">
        <f>IF(ISERROR(VLOOKUP($A200, Dropdownlisten!$A$3:$F$143, 2, FALSE)), "", VLOOKUP($A200, Dropdownlisten!$A$3:$F$143, 2, FALSE))</f>
        <v>POI</v>
      </c>
      <c r="C200" s="117">
        <f>IF(ISERROR(VLOOKUP($A200, Dropdownlisten!$A$3:$F$143, 3, FALSE)), "", VLOOKUP($A200, Dropdownlisten!$A$3:$F$143, 3, FALSE))</f>
        <v>6000</v>
      </c>
      <c r="D200" s="117" t="str">
        <f>IF(ISERROR(VLOOKUP($A200, Dropdownlisten!$A$3:$F$143, 4, FALSE)), "", VLOOKUP($A200, Dropdownlisten!$A$3:$F$143, 4, FALSE))</f>
        <v>UnterhaltungSportNaherholung</v>
      </c>
      <c r="E200" s="117" t="str">
        <f>IF(ISERROR(VLOOKUP($A200, Dropdownlisten!$A$3:$F$143, 5, FALSE)), "", VLOOKUP($A200, Dropdownlisten!$A$3:$F$143, 5, FALSE))</f>
        <v>6000_009</v>
      </c>
      <c r="F200" s="117" t="str">
        <f>IF(ISERROR(VLOOKUP($A200, Dropdownlisten!$A$3:$F$143, 6, FALSE)), "", VLOOKUP($A200, Dropdownlisten!$A$3:$F$143, 6, FALSE))</f>
        <v>Kino</v>
      </c>
      <c r="G200" s="117" t="str">
        <f>VLOOKUP(E200,Datenstruktur_fuer_R!$D$2:$F$141,3,FALSE)</f>
        <v>Point</v>
      </c>
      <c r="H200" s="120" t="s">
        <v>689</v>
      </c>
      <c r="I200" s="26" t="s">
        <v>45</v>
      </c>
      <c r="J200" s="5" t="s">
        <v>2430</v>
      </c>
      <c r="K200" s="5" t="s">
        <v>752</v>
      </c>
      <c r="L200" s="5">
        <v>2092</v>
      </c>
      <c r="M200" s="5">
        <v>2</v>
      </c>
      <c r="N200" s="5" t="s">
        <v>1173</v>
      </c>
    </row>
    <row r="201" spans="1:14" x14ac:dyDescent="0.35">
      <c r="A201" s="5" t="s">
        <v>694</v>
      </c>
      <c r="B201" s="117" t="str">
        <f>IF(ISERROR(VLOOKUP($A201, Dropdownlisten!$A$3:$F$143, 2, FALSE)), "", VLOOKUP($A201, Dropdownlisten!$A$3:$F$143, 2, FALSE))</f>
        <v>POI</v>
      </c>
      <c r="C201" s="117">
        <f>IF(ISERROR(VLOOKUP($A201, Dropdownlisten!$A$3:$F$143, 3, FALSE)), "", VLOOKUP($A201, Dropdownlisten!$A$3:$F$143, 3, FALSE))</f>
        <v>6000</v>
      </c>
      <c r="D201" s="117" t="str">
        <f>IF(ISERROR(VLOOKUP($A201, Dropdownlisten!$A$3:$F$143, 4, FALSE)), "", VLOOKUP($A201, Dropdownlisten!$A$3:$F$143, 4, FALSE))</f>
        <v>UnterhaltungSportNaherholung</v>
      </c>
      <c r="E201" s="117" t="str">
        <f>IF(ISERROR(VLOOKUP($A201, Dropdownlisten!$A$3:$F$143, 5, FALSE)), "", VLOOKUP($A201, Dropdownlisten!$A$3:$F$143, 5, FALSE))</f>
        <v>6000_009</v>
      </c>
      <c r="F201" s="117" t="str">
        <f>IF(ISERROR(VLOOKUP($A201, Dropdownlisten!$A$3:$F$143, 6, FALSE)), "", VLOOKUP($A201, Dropdownlisten!$A$3:$F$143, 6, FALSE))</f>
        <v>Kino</v>
      </c>
      <c r="G201" s="117" t="str">
        <f>VLOOKUP(E201,Datenstruktur_fuer_R!$D$2:$F$141,3,FALSE)</f>
        <v>Point</v>
      </c>
      <c r="H201" s="120" t="s">
        <v>689</v>
      </c>
      <c r="I201" s="26" t="s">
        <v>756</v>
      </c>
      <c r="J201" s="5" t="s">
        <v>2430</v>
      </c>
      <c r="K201" s="5" t="s">
        <v>758</v>
      </c>
      <c r="L201" s="5">
        <v>1040</v>
      </c>
      <c r="M201" s="5">
        <v>2</v>
      </c>
      <c r="N201" s="5" t="s">
        <v>1173</v>
      </c>
    </row>
    <row r="202" spans="1:14" x14ac:dyDescent="0.35">
      <c r="A202" s="5" t="s">
        <v>694</v>
      </c>
      <c r="B202" s="117" t="str">
        <f>IF(ISERROR(VLOOKUP($A202, Dropdownlisten!$A$3:$F$143, 2, FALSE)), "", VLOOKUP($A202, Dropdownlisten!$A$3:$F$143, 2, FALSE))</f>
        <v>POI</v>
      </c>
      <c r="C202" s="117">
        <f>IF(ISERROR(VLOOKUP($A202, Dropdownlisten!$A$3:$F$143, 3, FALSE)), "", VLOOKUP($A202, Dropdownlisten!$A$3:$F$143, 3, FALSE))</f>
        <v>6000</v>
      </c>
      <c r="D202" s="117" t="str">
        <f>IF(ISERROR(VLOOKUP($A202, Dropdownlisten!$A$3:$F$143, 4, FALSE)), "", VLOOKUP($A202, Dropdownlisten!$A$3:$F$143, 4, FALSE))</f>
        <v>UnterhaltungSportNaherholung</v>
      </c>
      <c r="E202" s="117" t="str">
        <f>IF(ISERROR(VLOOKUP($A202, Dropdownlisten!$A$3:$F$143, 5, FALSE)), "", VLOOKUP($A202, Dropdownlisten!$A$3:$F$143, 5, FALSE))</f>
        <v>6000_009</v>
      </c>
      <c r="F202" s="117" t="str">
        <f>IF(ISERROR(VLOOKUP($A202, Dropdownlisten!$A$3:$F$143, 6, FALSE)), "", VLOOKUP($A202, Dropdownlisten!$A$3:$F$143, 6, FALSE))</f>
        <v>Kino</v>
      </c>
      <c r="G202" s="117" t="str">
        <f>VLOOKUP(E202,Datenstruktur_fuer_R!$D$2:$F$141,3,FALSE)</f>
        <v>Point</v>
      </c>
      <c r="H202" s="120" t="s">
        <v>689</v>
      </c>
      <c r="I202" s="26" t="s">
        <v>756</v>
      </c>
      <c r="J202" s="5" t="s">
        <v>1324</v>
      </c>
      <c r="K202" s="5" t="s">
        <v>757</v>
      </c>
      <c r="L202" s="5">
        <v>4260</v>
      </c>
      <c r="M202" s="5">
        <v>2</v>
      </c>
      <c r="N202" s="5" t="s">
        <v>1173</v>
      </c>
    </row>
    <row r="203" spans="1:14" x14ac:dyDescent="0.35">
      <c r="A203" s="5" t="s">
        <v>695</v>
      </c>
      <c r="B203" s="117" t="str">
        <f>IF(ISERROR(VLOOKUP($A203, Dropdownlisten!$A$3:$F$143, 2, FALSE)), "", VLOOKUP($A203, Dropdownlisten!$A$3:$F$143, 2, FALSE))</f>
        <v>POI</v>
      </c>
      <c r="C203" s="117">
        <f>IF(ISERROR(VLOOKUP($A203, Dropdownlisten!$A$3:$F$143, 3, FALSE)), "", VLOOKUP($A203, Dropdownlisten!$A$3:$F$143, 3, FALSE))</f>
        <v>7000</v>
      </c>
      <c r="D203" s="117" t="str">
        <f>IF(ISERROR(VLOOKUP($A203, Dropdownlisten!$A$3:$F$143, 4, FALSE)), "", VLOOKUP($A203, Dropdownlisten!$A$3:$F$143, 4, FALSE))</f>
        <v>EinkaufenDienstleistung</v>
      </c>
      <c r="E203" s="117" t="str">
        <f>IF(ISERROR(VLOOKUP($A203, Dropdownlisten!$A$3:$F$143, 5, FALSE)), "", VLOOKUP($A203, Dropdownlisten!$A$3:$F$143, 5, FALSE))</f>
        <v>7000_006</v>
      </c>
      <c r="F203" s="117" t="str">
        <f>IF(ISERROR(VLOOKUP($A203, Dropdownlisten!$A$3:$F$143, 6, FALSE)), "", VLOOKUP($A203, Dropdownlisten!$A$3:$F$143, 6, FALSE))</f>
        <v>Kiosk</v>
      </c>
      <c r="G203" s="117" t="str">
        <f>VLOOKUP(E203,Datenstruktur_fuer_R!$D$2:$F$141,3,FALSE)</f>
        <v>Point</v>
      </c>
      <c r="H203" s="120" t="s">
        <v>689</v>
      </c>
      <c r="I203" s="26" t="s">
        <v>756</v>
      </c>
      <c r="J203" s="5" t="s">
        <v>2430</v>
      </c>
      <c r="K203" s="5" t="s">
        <v>752</v>
      </c>
      <c r="L203" s="5">
        <v>2055</v>
      </c>
      <c r="M203" s="5">
        <v>2</v>
      </c>
      <c r="N203" s="5" t="s">
        <v>1173</v>
      </c>
    </row>
    <row r="204" spans="1:14" x14ac:dyDescent="0.35">
      <c r="A204" s="5" t="s">
        <v>696</v>
      </c>
      <c r="B204" s="117" t="str">
        <f>IF(ISERROR(VLOOKUP($A204, Dropdownlisten!$A$3:$F$143, 2, FALSE)), "", VLOOKUP($A204, Dropdownlisten!$A$3:$F$143, 2, FALSE))</f>
        <v>POI</v>
      </c>
      <c r="C204" s="117">
        <f>IF(ISERROR(VLOOKUP($A204, Dropdownlisten!$A$3:$F$143, 3, FALSE)), "", VLOOKUP($A204, Dropdownlisten!$A$3:$F$143, 3, FALSE))</f>
        <v>3000</v>
      </c>
      <c r="D204" s="117" t="str">
        <f>IF(ISERROR(VLOOKUP($A204, Dropdownlisten!$A$3:$F$143, 4, FALSE)), "", VLOOKUP($A204, Dropdownlisten!$A$3:$F$143, 4, FALSE))</f>
        <v>BildungBetreuung</v>
      </c>
      <c r="E204" s="117" t="str">
        <f>IF(ISERROR(VLOOKUP($A204, Dropdownlisten!$A$3:$F$143, 5, FALSE)), "", VLOOKUP($A204, Dropdownlisten!$A$3:$F$143, 5, FALSE))</f>
        <v>3000_006</v>
      </c>
      <c r="F204" s="117" t="str">
        <f>IF(ISERROR(VLOOKUP($A204, Dropdownlisten!$A$3:$F$143, 6, FALSE)), "", VLOOKUP($A204, Dropdownlisten!$A$3:$F$143, 6, FALSE))</f>
        <v>Kita</v>
      </c>
      <c r="G204" s="117" t="str">
        <f>VLOOKUP(E204,Datenstruktur_fuer_R!$D$2:$F$141,3,FALSE)</f>
        <v>Point</v>
      </c>
      <c r="H204" s="120" t="s">
        <v>689</v>
      </c>
      <c r="I204" s="26" t="s">
        <v>756</v>
      </c>
      <c r="J204" s="5" t="s">
        <v>2430</v>
      </c>
      <c r="K204" s="5" t="s">
        <v>752</v>
      </c>
      <c r="L204" s="5">
        <v>3065</v>
      </c>
      <c r="M204" s="5">
        <v>2</v>
      </c>
      <c r="N204" s="5" t="s">
        <v>1173</v>
      </c>
    </row>
    <row r="205" spans="1:14" x14ac:dyDescent="0.35">
      <c r="A205" s="5" t="s">
        <v>698</v>
      </c>
      <c r="B205" s="117" t="str">
        <f>IF(ISERROR(VLOOKUP($A205, Dropdownlisten!$A$3:$F$143, 2, FALSE)), "", VLOOKUP($A205, Dropdownlisten!$A$3:$F$143, 2, FALSE))</f>
        <v>UmweltVersorgung</v>
      </c>
      <c r="C205" s="117">
        <f>IF(ISERROR(VLOOKUP($A205, Dropdownlisten!$A$3:$F$143, 3, FALSE)), "", VLOOKUP($A205, Dropdownlisten!$A$3:$F$143, 3, FALSE))</f>
        <v>1100</v>
      </c>
      <c r="D205" s="117" t="str">
        <f>IF(ISERROR(VLOOKUP($A205, Dropdownlisten!$A$3:$F$143, 4, FALSE)), "", VLOOKUP($A205, Dropdownlisten!$A$3:$F$143, 4, FALSE))</f>
        <v>UmweltVersorgung</v>
      </c>
      <c r="E205" s="117" t="str">
        <f>IF(ISERROR(VLOOKUP($A205, Dropdownlisten!$A$3:$F$143, 5, FALSE)), "", VLOOKUP($A205, Dropdownlisten!$A$3:$F$143, 5, FALSE))</f>
        <v>1100_005</v>
      </c>
      <c r="F205" s="117" t="str">
        <f>IF(ISERROR(VLOOKUP($A205, Dropdownlisten!$A$3:$F$143, 6, FALSE)), "", VLOOKUP($A205, Dropdownlisten!$A$3:$F$143, 6, FALSE))</f>
        <v>Klaerwerk</v>
      </c>
      <c r="G205" s="117" t="str">
        <f>VLOOKUP(E205,Datenstruktur_fuer_R!$D$2:$F$141,3,FALSE)</f>
        <v>Point</v>
      </c>
      <c r="H205" s="120" t="s">
        <v>689</v>
      </c>
      <c r="I205" s="26" t="s">
        <v>756</v>
      </c>
      <c r="J205" s="5" t="s">
        <v>1316</v>
      </c>
      <c r="K205" s="5" t="s">
        <v>757</v>
      </c>
      <c r="L205" s="5">
        <v>2610</v>
      </c>
      <c r="M205" s="5">
        <v>2</v>
      </c>
      <c r="N205" s="5" t="s">
        <v>1173</v>
      </c>
    </row>
    <row r="206" spans="1:14" x14ac:dyDescent="0.35">
      <c r="A206" s="5" t="s">
        <v>700</v>
      </c>
      <c r="B206" s="117" t="str">
        <f>IF(ISERROR(VLOOKUP($A206, Dropdownlisten!$A$3:$F$143, 2, FALSE)), "", VLOOKUP($A206, Dropdownlisten!$A$3:$F$143, 2, FALSE))</f>
        <v>POI</v>
      </c>
      <c r="C206" s="117">
        <f>IF(ISERROR(VLOOKUP($A206, Dropdownlisten!$A$3:$F$143, 3, FALSE)), "", VLOOKUP($A206, Dropdownlisten!$A$3:$F$143, 3, FALSE))</f>
        <v>2000</v>
      </c>
      <c r="D206" s="117" t="str">
        <f>IF(ISERROR(VLOOKUP($A206, Dropdownlisten!$A$3:$F$143, 4, FALSE)), "", VLOOKUP($A206, Dropdownlisten!$A$3:$F$143, 4, FALSE))</f>
        <v>Gesundheit</v>
      </c>
      <c r="E206" s="117" t="str">
        <f>IF(ISERROR(VLOOKUP($A206, Dropdownlisten!$A$3:$F$143, 5, FALSE)), "", VLOOKUP($A206, Dropdownlisten!$A$3:$F$143, 5, FALSE))</f>
        <v>2000_003</v>
      </c>
      <c r="F206" s="117" t="str">
        <f>IF(ISERROR(VLOOKUP($A206, Dropdownlisten!$A$3:$F$143, 6, FALSE)), "", VLOOKUP($A206, Dropdownlisten!$A$3:$F$143, 6, FALSE))</f>
        <v>Krankenhaus</v>
      </c>
      <c r="G206" s="117" t="str">
        <f>VLOOKUP(E206,Datenstruktur_fuer_R!$D$2:$F$141,3,FALSE)</f>
        <v>Point</v>
      </c>
      <c r="H206" s="120" t="s">
        <v>689</v>
      </c>
      <c r="I206" s="26" t="s">
        <v>756</v>
      </c>
      <c r="J206" s="5" t="s">
        <v>2430</v>
      </c>
      <c r="K206" s="5" t="s">
        <v>752</v>
      </c>
      <c r="L206" s="5">
        <v>3051</v>
      </c>
      <c r="M206" s="5">
        <v>3</v>
      </c>
      <c r="N206" s="5" t="s">
        <v>1173</v>
      </c>
    </row>
    <row r="207" spans="1:14" x14ac:dyDescent="0.35">
      <c r="A207" s="5" t="s">
        <v>1799</v>
      </c>
      <c r="B207" s="117" t="str">
        <f>IF(ISERROR(VLOOKUP($A207, Dropdownlisten!$A$3:$F$143, 2, FALSE)), "", VLOOKUP($A207, Dropdownlisten!$A$3:$F$143, 2, FALSE))</f>
        <v>Netzwerke</v>
      </c>
      <c r="C207" s="117">
        <f>IF(ISERROR(VLOOKUP($A207, Dropdownlisten!$A$3:$F$143, 3, FALSE)), "", VLOOKUP($A207, Dropdownlisten!$A$3:$F$143, 3, FALSE))</f>
        <v>9000</v>
      </c>
      <c r="D207" s="117" t="str">
        <f>IF(ISERROR(VLOOKUP($A207, Dropdownlisten!$A$3:$F$143, 4, FALSE)), "", VLOOKUP($A207, Dropdownlisten!$A$3:$F$143, 4, FALSE))</f>
        <v>Netzwerke</v>
      </c>
      <c r="E207" s="117" t="str">
        <f>IF(ISERROR(VLOOKUP($A207, Dropdownlisten!$A$3:$F$143, 5, FALSE)), "", VLOOKUP($A207, Dropdownlisten!$A$3:$F$143, 5, FALSE))</f>
        <v>9000_012</v>
      </c>
      <c r="F207" s="117" t="str">
        <f>IF(ISERROR(VLOOKUP($A207, Dropdownlisten!$A$3:$F$143, 6, FALSE)), "", VLOOKUP($A207, Dropdownlisten!$A$3:$F$143, 6, FALSE))</f>
        <v>Stromleitung</v>
      </c>
      <c r="G207" s="117" t="str">
        <f>VLOOKUP(E207,Datenstruktur_fuer_R!$D$2:$F$141,3,FALSE)</f>
        <v>Line</v>
      </c>
      <c r="H207" s="120" t="s">
        <v>689</v>
      </c>
      <c r="I207" s="26" t="s">
        <v>756</v>
      </c>
      <c r="J207" s="5" t="s">
        <v>2448</v>
      </c>
      <c r="K207" s="5"/>
      <c r="L207" s="5"/>
      <c r="M207" s="5">
        <v>3</v>
      </c>
      <c r="N207" s="5" t="s">
        <v>1173</v>
      </c>
    </row>
    <row r="208" spans="1:14" x14ac:dyDescent="0.35">
      <c r="A208" s="5" t="s">
        <v>660</v>
      </c>
      <c r="B208" s="117" t="str">
        <f>IF(ISERROR(VLOOKUP($A208, Dropdownlisten!$A$3:$F$143, 2, FALSE)), "", VLOOKUP($A208, Dropdownlisten!$A$3:$F$143, 2, FALSE))</f>
        <v>POI</v>
      </c>
      <c r="C208" s="117">
        <f>IF(ISERROR(VLOOKUP($A208, Dropdownlisten!$A$3:$F$143, 3, FALSE)), "", VLOOKUP($A208, Dropdownlisten!$A$3:$F$143, 3, FALSE))</f>
        <v>6000</v>
      </c>
      <c r="D208" s="117" t="str">
        <f>IF(ISERROR(VLOOKUP($A208, Dropdownlisten!$A$3:$F$143, 4, FALSE)), "", VLOOKUP($A208, Dropdownlisten!$A$3:$F$143, 4, FALSE))</f>
        <v>UnterhaltungSportNaherholung</v>
      </c>
      <c r="E208" s="117" t="str">
        <f>IF(ISERROR(VLOOKUP($A208, Dropdownlisten!$A$3:$F$143, 5, FALSE)), "", VLOOKUP($A208, Dropdownlisten!$A$3:$F$143, 5, FALSE))</f>
        <v>6000_001</v>
      </c>
      <c r="F208" s="117" t="str">
        <f>IF(ISERROR(VLOOKUP($A208, Dropdownlisten!$A$3:$F$143, 6, FALSE)), "", VLOOKUP($A208, Dropdownlisten!$A$3:$F$143, 6, FALSE))</f>
        <v>Aussichtspunkt</v>
      </c>
      <c r="G208" s="117" t="str">
        <f>VLOOKUP(E208,Datenstruktur_fuer_R!$D$2:$F$141,3,FALSE)</f>
        <v>Point</v>
      </c>
      <c r="H208" s="120" t="s">
        <v>689</v>
      </c>
      <c r="I208" s="26" t="s">
        <v>763</v>
      </c>
      <c r="J208" s="5" t="s">
        <v>2438</v>
      </c>
      <c r="K208" s="5" t="s">
        <v>765</v>
      </c>
      <c r="L208" s="5">
        <v>598</v>
      </c>
      <c r="M208" s="5">
        <v>2</v>
      </c>
      <c r="N208" s="5" t="s">
        <v>1173</v>
      </c>
    </row>
    <row r="209" spans="1:14" x14ac:dyDescent="0.35">
      <c r="A209" s="5" t="s">
        <v>1054</v>
      </c>
      <c r="B209" s="117" t="str">
        <f>IF(ISERROR(VLOOKUP($A209, Dropdownlisten!$A$3:$F$143, 2, FALSE)), "", VLOOKUP($A209, Dropdownlisten!$A$3:$F$143, 2, FALSE))</f>
        <v>POI</v>
      </c>
      <c r="C209" s="117">
        <f>IF(ISERROR(VLOOKUP($A209, Dropdownlisten!$A$3:$F$143, 3, FALSE)), "", VLOOKUP($A209, Dropdownlisten!$A$3:$F$143, 3, FALSE))</f>
        <v>6000</v>
      </c>
      <c r="D209" s="117" t="str">
        <f>IF(ISERROR(VLOOKUP($A209, Dropdownlisten!$A$3:$F$143, 4, FALSE)), "", VLOOKUP($A209, Dropdownlisten!$A$3:$F$143, 4, FALSE))</f>
        <v>UnterhaltungSportNaherholung</v>
      </c>
      <c r="E209" s="117" t="str">
        <f>IF(ISERROR(VLOOKUP($A209, Dropdownlisten!$A$3:$F$143, 5, FALSE)), "", VLOOKUP($A209, Dropdownlisten!$A$3:$F$143, 5, FALSE))</f>
        <v>6000_003</v>
      </c>
      <c r="F209" s="117" t="str">
        <f>IF(ISERROR(VLOOKUP($A209, Dropdownlisten!$A$3:$F$143, 6, FALSE)), "", VLOOKUP($A209, Dropdownlisten!$A$3:$F$143, 6, FALSE))</f>
        <v>BibliothekBuchhandlung</v>
      </c>
      <c r="G209" s="117" t="str">
        <f>VLOOKUP(E209,Datenstruktur_fuer_R!$D$2:$F$141,3,FALSE)</f>
        <v>Point</v>
      </c>
      <c r="H209" s="120" t="s">
        <v>689</v>
      </c>
      <c r="I209" s="26" t="s">
        <v>763</v>
      </c>
      <c r="J209" s="5" t="s">
        <v>2437</v>
      </c>
      <c r="K209" s="5" t="s">
        <v>765</v>
      </c>
      <c r="L209" s="5">
        <v>475</v>
      </c>
      <c r="M209" s="5">
        <v>3</v>
      </c>
      <c r="N209" s="5" t="s">
        <v>1173</v>
      </c>
    </row>
    <row r="210" spans="1:14" x14ac:dyDescent="0.35">
      <c r="A210" s="5" t="s">
        <v>1054</v>
      </c>
      <c r="B210" s="117" t="str">
        <f>IF(ISERROR(VLOOKUP($A210, Dropdownlisten!$A$3:$F$143, 2, FALSE)), "", VLOOKUP($A210, Dropdownlisten!$A$3:$F$143, 2, FALSE))</f>
        <v>POI</v>
      </c>
      <c r="C210" s="117">
        <f>IF(ISERROR(VLOOKUP($A210, Dropdownlisten!$A$3:$F$143, 3, FALSE)), "", VLOOKUP($A210, Dropdownlisten!$A$3:$F$143, 3, FALSE))</f>
        <v>6000</v>
      </c>
      <c r="D210" s="117" t="str">
        <f>IF(ISERROR(VLOOKUP($A210, Dropdownlisten!$A$3:$F$143, 4, FALSE)), "", VLOOKUP($A210, Dropdownlisten!$A$3:$F$143, 4, FALSE))</f>
        <v>UnterhaltungSportNaherholung</v>
      </c>
      <c r="E210" s="117" t="str">
        <f>IF(ISERROR(VLOOKUP($A210, Dropdownlisten!$A$3:$F$143, 5, FALSE)), "", VLOOKUP($A210, Dropdownlisten!$A$3:$F$143, 5, FALSE))</f>
        <v>6000_003</v>
      </c>
      <c r="F210" s="117" t="str">
        <f>IF(ISERROR(VLOOKUP($A210, Dropdownlisten!$A$3:$F$143, 6, FALSE)), "", VLOOKUP($A210, Dropdownlisten!$A$3:$F$143, 6, FALSE))</f>
        <v>BibliothekBuchhandlung</v>
      </c>
      <c r="G210" s="117" t="str">
        <f>VLOOKUP(E210,Datenstruktur_fuer_R!$D$2:$F$141,3,FALSE)</f>
        <v>Point</v>
      </c>
      <c r="H210" s="120" t="s">
        <v>689</v>
      </c>
      <c r="I210" s="26" t="s">
        <v>763</v>
      </c>
      <c r="J210" s="5" t="s">
        <v>2437</v>
      </c>
      <c r="K210" s="5" t="s">
        <v>765</v>
      </c>
      <c r="L210" s="5">
        <v>476</v>
      </c>
      <c r="M210" s="5">
        <v>3</v>
      </c>
      <c r="N210" s="5" t="s">
        <v>1173</v>
      </c>
    </row>
    <row r="211" spans="1:14" x14ac:dyDescent="0.35">
      <c r="A211" s="5" t="s">
        <v>676</v>
      </c>
      <c r="B211" s="117" t="str">
        <f>IF(ISERROR(VLOOKUP($A211, Dropdownlisten!$A$3:$F$143, 2, FALSE)), "", VLOOKUP($A211, Dropdownlisten!$A$3:$F$143, 2, FALSE))</f>
        <v>POI</v>
      </c>
      <c r="C211" s="117">
        <f>IF(ISERROR(VLOOKUP($A211, Dropdownlisten!$A$3:$F$143, 3, FALSE)), "", VLOOKUP($A211, Dropdownlisten!$A$3:$F$143, 3, FALSE))</f>
        <v>1000</v>
      </c>
      <c r="D211" s="117" t="str">
        <f>IF(ISERROR(VLOOKUP($A211, Dropdownlisten!$A$3:$F$143, 4, FALSE)), "", VLOOKUP($A211, Dropdownlisten!$A$3:$F$143, 4, FALSE))</f>
        <v>Grundversorgung</v>
      </c>
      <c r="E211" s="117" t="str">
        <f>IF(ISERROR(VLOOKUP($A211, Dropdownlisten!$A$3:$F$143, 5, FALSE)), "", VLOOKUP($A211, Dropdownlisten!$A$3:$F$143, 5, FALSE))</f>
        <v>1000_001</v>
      </c>
      <c r="F211" s="117" t="str">
        <f>IF(ISERROR(VLOOKUP($A211, Dropdownlisten!$A$3:$F$143, 6, FALSE)), "", VLOOKUP($A211, Dropdownlisten!$A$3:$F$143, 6, FALSE))</f>
        <v>Feuerwehr</v>
      </c>
      <c r="G211" s="117" t="str">
        <f>VLOOKUP(E211,Datenstruktur_fuer_R!$D$2:$F$141,3,FALSE)</f>
        <v>Point</v>
      </c>
      <c r="H211" s="120" t="s">
        <v>689</v>
      </c>
      <c r="I211" s="26" t="s">
        <v>763</v>
      </c>
      <c r="J211" s="5" t="s">
        <v>2438</v>
      </c>
      <c r="K211" s="5" t="s">
        <v>765</v>
      </c>
      <c r="L211" s="5">
        <v>608</v>
      </c>
      <c r="M211" s="5">
        <v>3</v>
      </c>
      <c r="N211" s="5" t="s">
        <v>1173</v>
      </c>
    </row>
    <row r="212" spans="1:14" x14ac:dyDescent="0.35">
      <c r="A212" s="5" t="s">
        <v>676</v>
      </c>
      <c r="B212" s="117" t="str">
        <f>IF(ISERROR(VLOOKUP($A212, Dropdownlisten!$A$3:$F$143, 2, FALSE)), "", VLOOKUP($A212, Dropdownlisten!$A$3:$F$143, 2, FALSE))</f>
        <v>POI</v>
      </c>
      <c r="C212" s="117">
        <f>IF(ISERROR(VLOOKUP($A212, Dropdownlisten!$A$3:$F$143, 3, FALSE)), "", VLOOKUP($A212, Dropdownlisten!$A$3:$F$143, 3, FALSE))</f>
        <v>1000</v>
      </c>
      <c r="D212" s="117" t="str">
        <f>IF(ISERROR(VLOOKUP($A212, Dropdownlisten!$A$3:$F$143, 4, FALSE)), "", VLOOKUP($A212, Dropdownlisten!$A$3:$F$143, 4, FALSE))</f>
        <v>Grundversorgung</v>
      </c>
      <c r="E212" s="117" t="str">
        <f>IF(ISERROR(VLOOKUP($A212, Dropdownlisten!$A$3:$F$143, 5, FALSE)), "", VLOOKUP($A212, Dropdownlisten!$A$3:$F$143, 5, FALSE))</f>
        <v>1000_001</v>
      </c>
      <c r="F212" s="117" t="str">
        <f>IF(ISERROR(VLOOKUP($A212, Dropdownlisten!$A$3:$F$143, 6, FALSE)), "", VLOOKUP($A212, Dropdownlisten!$A$3:$F$143, 6, FALSE))</f>
        <v>Feuerwehr</v>
      </c>
      <c r="G212" s="117" t="str">
        <f>VLOOKUP(E212,Datenstruktur_fuer_R!$D$2:$F$141,3,FALSE)</f>
        <v>Point</v>
      </c>
      <c r="H212" s="120" t="s">
        <v>689</v>
      </c>
      <c r="I212" s="26" t="s">
        <v>763</v>
      </c>
      <c r="J212" s="5" t="s">
        <v>2437</v>
      </c>
      <c r="K212" s="5" t="s">
        <v>765</v>
      </c>
      <c r="L212" s="5">
        <v>482</v>
      </c>
      <c r="M212" s="5">
        <v>3</v>
      </c>
      <c r="N212" s="5" t="s">
        <v>1173</v>
      </c>
    </row>
    <row r="213" spans="1:14" x14ac:dyDescent="0.35">
      <c r="A213" s="5" t="s">
        <v>676</v>
      </c>
      <c r="B213" s="117" t="str">
        <f>IF(ISERROR(VLOOKUP($A213, Dropdownlisten!$A$3:$F$143, 2, FALSE)), "", VLOOKUP($A213, Dropdownlisten!$A$3:$F$143, 2, FALSE))</f>
        <v>POI</v>
      </c>
      <c r="C213" s="117">
        <f>IF(ISERROR(VLOOKUP($A213, Dropdownlisten!$A$3:$F$143, 3, FALSE)), "", VLOOKUP($A213, Dropdownlisten!$A$3:$F$143, 3, FALSE))</f>
        <v>1000</v>
      </c>
      <c r="D213" s="117" t="str">
        <f>IF(ISERROR(VLOOKUP($A213, Dropdownlisten!$A$3:$F$143, 4, FALSE)), "", VLOOKUP($A213, Dropdownlisten!$A$3:$F$143, 4, FALSE))</f>
        <v>Grundversorgung</v>
      </c>
      <c r="E213" s="117" t="str">
        <f>IF(ISERROR(VLOOKUP($A213, Dropdownlisten!$A$3:$F$143, 5, FALSE)), "", VLOOKUP($A213, Dropdownlisten!$A$3:$F$143, 5, FALSE))</f>
        <v>1000_001</v>
      </c>
      <c r="F213" s="117" t="str">
        <f>IF(ISERROR(VLOOKUP($A213, Dropdownlisten!$A$3:$F$143, 6, FALSE)), "", VLOOKUP($A213, Dropdownlisten!$A$3:$F$143, 6, FALSE))</f>
        <v>Feuerwehr</v>
      </c>
      <c r="G213" s="117" t="str">
        <f>VLOOKUP(E213,Datenstruktur_fuer_R!$D$2:$F$141,3,FALSE)</f>
        <v>Point</v>
      </c>
      <c r="H213" s="120" t="s">
        <v>689</v>
      </c>
      <c r="I213" s="26" t="s">
        <v>763</v>
      </c>
      <c r="J213" s="5" t="s">
        <v>2437</v>
      </c>
      <c r="K213" s="5" t="s">
        <v>765</v>
      </c>
      <c r="L213" s="5">
        <v>481</v>
      </c>
      <c r="M213" s="5">
        <v>3</v>
      </c>
      <c r="N213" s="5" t="s">
        <v>1173</v>
      </c>
    </row>
    <row r="214" spans="1:14" x14ac:dyDescent="0.35">
      <c r="A214" s="5" t="s">
        <v>677</v>
      </c>
      <c r="B214" s="117" t="str">
        <f>IF(ISERROR(VLOOKUP($A214, Dropdownlisten!$A$3:$F$143, 2, FALSE)), "", VLOOKUP($A214, Dropdownlisten!$A$3:$F$143, 2, FALSE))</f>
        <v>UmweltVersorgung</v>
      </c>
      <c r="C214" s="117">
        <f>IF(ISERROR(VLOOKUP($A214, Dropdownlisten!$A$3:$F$143, 3, FALSE)), "", VLOOKUP($A214, Dropdownlisten!$A$3:$F$143, 3, FALSE))</f>
        <v>1100</v>
      </c>
      <c r="D214" s="117" t="str">
        <f>IF(ISERROR(VLOOKUP($A214, Dropdownlisten!$A$3:$F$143, 4, FALSE)), "", VLOOKUP($A214, Dropdownlisten!$A$3:$F$143, 4, FALSE))</f>
        <v>UmweltVersorgung</v>
      </c>
      <c r="E214" s="117" t="str">
        <f>IF(ISERROR(VLOOKUP($A214, Dropdownlisten!$A$3:$F$143, 5, FALSE)), "", VLOOKUP($A214, Dropdownlisten!$A$3:$F$143, 5, FALSE))</f>
        <v>1100_010</v>
      </c>
      <c r="F214" s="117" t="str">
        <f>IF(ISERROR(VLOOKUP($A214, Dropdownlisten!$A$3:$F$143, 6, FALSE)), "", VLOOKUP($A214, Dropdownlisten!$A$3:$F$143, 6, FALSE))</f>
        <v>Fliessgewaesser</v>
      </c>
      <c r="G214" s="117" t="str">
        <f>VLOOKUP(E214,Datenstruktur_fuer_R!$D$2:$F$141,3,FALSE)</f>
        <v>Polygon</v>
      </c>
      <c r="H214" s="120" t="s">
        <v>689</v>
      </c>
      <c r="I214" s="26" t="s">
        <v>763</v>
      </c>
      <c r="J214" s="5" t="s">
        <v>2449</v>
      </c>
      <c r="K214" s="5" t="s">
        <v>765</v>
      </c>
      <c r="L214" s="5">
        <v>363</v>
      </c>
      <c r="M214" s="5">
        <v>3</v>
      </c>
      <c r="N214" s="5" t="s">
        <v>1173</v>
      </c>
    </row>
    <row r="215" spans="1:14" x14ac:dyDescent="0.35">
      <c r="A215" s="5" t="s">
        <v>677</v>
      </c>
      <c r="B215" s="117" t="str">
        <f>IF(ISERROR(VLOOKUP($A215, Dropdownlisten!$A$3:$F$143, 2, FALSE)), "", VLOOKUP($A215, Dropdownlisten!$A$3:$F$143, 2, FALSE))</f>
        <v>UmweltVersorgung</v>
      </c>
      <c r="C215" s="117">
        <f>IF(ISERROR(VLOOKUP($A215, Dropdownlisten!$A$3:$F$143, 3, FALSE)), "", VLOOKUP($A215, Dropdownlisten!$A$3:$F$143, 3, FALSE))</f>
        <v>1100</v>
      </c>
      <c r="D215" s="117" t="str">
        <f>IF(ISERROR(VLOOKUP($A215, Dropdownlisten!$A$3:$F$143, 4, FALSE)), "", VLOOKUP($A215, Dropdownlisten!$A$3:$F$143, 4, FALSE))</f>
        <v>UmweltVersorgung</v>
      </c>
      <c r="E215" s="117" t="str">
        <f>IF(ISERROR(VLOOKUP($A215, Dropdownlisten!$A$3:$F$143, 5, FALSE)), "", VLOOKUP($A215, Dropdownlisten!$A$3:$F$143, 5, FALSE))</f>
        <v>1100_010</v>
      </c>
      <c r="F215" s="117" t="str">
        <f>IF(ISERROR(VLOOKUP($A215, Dropdownlisten!$A$3:$F$143, 6, FALSE)), "", VLOOKUP($A215, Dropdownlisten!$A$3:$F$143, 6, FALSE))</f>
        <v>Fliessgewaesser</v>
      </c>
      <c r="G215" s="117" t="str">
        <f>VLOOKUP(E215,Datenstruktur_fuer_R!$D$2:$F$141,3,FALSE)</f>
        <v>Polygon</v>
      </c>
      <c r="H215" s="120" t="s">
        <v>689</v>
      </c>
      <c r="I215" s="26" t="s">
        <v>763</v>
      </c>
      <c r="J215" s="5" t="s">
        <v>2449</v>
      </c>
      <c r="K215" s="5" t="s">
        <v>765</v>
      </c>
      <c r="L215" s="5">
        <v>364</v>
      </c>
      <c r="M215" s="5">
        <v>3</v>
      </c>
      <c r="N215" s="5" t="s">
        <v>1173</v>
      </c>
    </row>
    <row r="216" spans="1:14" x14ac:dyDescent="0.35">
      <c r="A216" s="5" t="s">
        <v>677</v>
      </c>
      <c r="B216" s="117" t="str">
        <f>IF(ISERROR(VLOOKUP($A216, Dropdownlisten!$A$3:$F$143, 2, FALSE)), "", VLOOKUP($A216, Dropdownlisten!$A$3:$F$143, 2, FALSE))</f>
        <v>UmweltVersorgung</v>
      </c>
      <c r="C216" s="117">
        <f>IF(ISERROR(VLOOKUP($A216, Dropdownlisten!$A$3:$F$143, 3, FALSE)), "", VLOOKUP($A216, Dropdownlisten!$A$3:$F$143, 3, FALSE))</f>
        <v>1100</v>
      </c>
      <c r="D216" s="117" t="str">
        <f>IF(ISERROR(VLOOKUP($A216, Dropdownlisten!$A$3:$F$143, 4, FALSE)), "", VLOOKUP($A216, Dropdownlisten!$A$3:$F$143, 4, FALSE))</f>
        <v>UmweltVersorgung</v>
      </c>
      <c r="E216" s="117" t="str">
        <f>IF(ISERROR(VLOOKUP($A216, Dropdownlisten!$A$3:$F$143, 5, FALSE)), "", VLOOKUP($A216, Dropdownlisten!$A$3:$F$143, 5, FALSE))</f>
        <v>1100_010</v>
      </c>
      <c r="F216" s="117" t="str">
        <f>IF(ISERROR(VLOOKUP($A216, Dropdownlisten!$A$3:$F$143, 6, FALSE)), "", VLOOKUP($A216, Dropdownlisten!$A$3:$F$143, 6, FALSE))</f>
        <v>Fliessgewaesser</v>
      </c>
      <c r="G216" s="117" t="str">
        <f>VLOOKUP(E216,Datenstruktur_fuer_R!$D$2:$F$141,3,FALSE)</f>
        <v>Polygon</v>
      </c>
      <c r="H216" s="120" t="s">
        <v>689</v>
      </c>
      <c r="I216" s="26" t="s">
        <v>763</v>
      </c>
      <c r="J216" s="5" t="s">
        <v>2449</v>
      </c>
      <c r="K216" s="5" t="s">
        <v>765</v>
      </c>
      <c r="L216" s="5">
        <v>361</v>
      </c>
      <c r="M216" s="5">
        <v>3</v>
      </c>
      <c r="N216" s="5" t="s">
        <v>1173</v>
      </c>
    </row>
    <row r="217" spans="1:14" x14ac:dyDescent="0.35">
      <c r="A217" s="5" t="s">
        <v>677</v>
      </c>
      <c r="B217" s="117" t="str">
        <f>IF(ISERROR(VLOOKUP($A217, Dropdownlisten!$A$3:$F$143, 2, FALSE)), "", VLOOKUP($A217, Dropdownlisten!$A$3:$F$143, 2, FALSE))</f>
        <v>UmweltVersorgung</v>
      </c>
      <c r="C217" s="117">
        <f>IF(ISERROR(VLOOKUP($A217, Dropdownlisten!$A$3:$F$143, 3, FALSE)), "", VLOOKUP($A217, Dropdownlisten!$A$3:$F$143, 3, FALSE))</f>
        <v>1100</v>
      </c>
      <c r="D217" s="117" t="str">
        <f>IF(ISERROR(VLOOKUP($A217, Dropdownlisten!$A$3:$F$143, 4, FALSE)), "", VLOOKUP($A217, Dropdownlisten!$A$3:$F$143, 4, FALSE))</f>
        <v>UmweltVersorgung</v>
      </c>
      <c r="E217" s="117" t="str">
        <f>IF(ISERROR(VLOOKUP($A217, Dropdownlisten!$A$3:$F$143, 5, FALSE)), "", VLOOKUP($A217, Dropdownlisten!$A$3:$F$143, 5, FALSE))</f>
        <v>1100_010</v>
      </c>
      <c r="F217" s="117" t="str">
        <f>IF(ISERROR(VLOOKUP($A217, Dropdownlisten!$A$3:$F$143, 6, FALSE)), "", VLOOKUP($A217, Dropdownlisten!$A$3:$F$143, 6, FALSE))</f>
        <v>Fliessgewaesser</v>
      </c>
      <c r="G217" s="117" t="str">
        <f>VLOOKUP(E217,Datenstruktur_fuer_R!$D$2:$F$141,3,FALSE)</f>
        <v>Polygon</v>
      </c>
      <c r="H217" s="120" t="s">
        <v>689</v>
      </c>
      <c r="I217" s="26" t="s">
        <v>763</v>
      </c>
      <c r="J217" s="5" t="s">
        <v>2449</v>
      </c>
      <c r="K217" s="5" t="s">
        <v>765</v>
      </c>
      <c r="L217" s="5">
        <v>362</v>
      </c>
      <c r="M217" s="5">
        <v>3</v>
      </c>
      <c r="N217" s="5" t="s">
        <v>1173</v>
      </c>
    </row>
    <row r="218" spans="1:14" x14ac:dyDescent="0.35">
      <c r="A218" s="5" t="s">
        <v>677</v>
      </c>
      <c r="B218" s="117" t="str">
        <f>IF(ISERROR(VLOOKUP($A218, Dropdownlisten!$A$3:$F$143, 2, FALSE)), "", VLOOKUP($A218, Dropdownlisten!$A$3:$F$143, 2, FALSE))</f>
        <v>UmweltVersorgung</v>
      </c>
      <c r="C218" s="117">
        <f>IF(ISERROR(VLOOKUP($A218, Dropdownlisten!$A$3:$F$143, 3, FALSE)), "", VLOOKUP($A218, Dropdownlisten!$A$3:$F$143, 3, FALSE))</f>
        <v>1100</v>
      </c>
      <c r="D218" s="117" t="str">
        <f>IF(ISERROR(VLOOKUP($A218, Dropdownlisten!$A$3:$F$143, 4, FALSE)), "", VLOOKUP($A218, Dropdownlisten!$A$3:$F$143, 4, FALSE))</f>
        <v>UmweltVersorgung</v>
      </c>
      <c r="E218" s="117" t="str">
        <f>IF(ISERROR(VLOOKUP($A218, Dropdownlisten!$A$3:$F$143, 5, FALSE)), "", VLOOKUP($A218, Dropdownlisten!$A$3:$F$143, 5, FALSE))</f>
        <v>1100_010</v>
      </c>
      <c r="F218" s="117" t="str">
        <f>IF(ISERROR(VLOOKUP($A218, Dropdownlisten!$A$3:$F$143, 6, FALSE)), "", VLOOKUP($A218, Dropdownlisten!$A$3:$F$143, 6, FALSE))</f>
        <v>Fliessgewaesser</v>
      </c>
      <c r="G218" s="117" t="str">
        <f>VLOOKUP(E218,Datenstruktur_fuer_R!$D$2:$F$141,3,FALSE)</f>
        <v>Polygon</v>
      </c>
      <c r="H218" s="120" t="s">
        <v>689</v>
      </c>
      <c r="I218" s="26" t="s">
        <v>763</v>
      </c>
      <c r="J218" s="5" t="s">
        <v>2449</v>
      </c>
      <c r="K218" s="5" t="s">
        <v>765</v>
      </c>
      <c r="L218" s="5">
        <v>368</v>
      </c>
      <c r="M218" s="5">
        <v>3</v>
      </c>
      <c r="N218" s="5" t="s">
        <v>1173</v>
      </c>
    </row>
    <row r="219" spans="1:14" x14ac:dyDescent="0.35">
      <c r="A219" s="5" t="s">
        <v>677</v>
      </c>
      <c r="B219" s="117" t="str">
        <f>IF(ISERROR(VLOOKUP($A219, Dropdownlisten!$A$3:$F$143, 2, FALSE)), "", VLOOKUP($A219, Dropdownlisten!$A$3:$F$143, 2, FALSE))</f>
        <v>UmweltVersorgung</v>
      </c>
      <c r="C219" s="117">
        <f>IF(ISERROR(VLOOKUP($A219, Dropdownlisten!$A$3:$F$143, 3, FALSE)), "", VLOOKUP($A219, Dropdownlisten!$A$3:$F$143, 3, FALSE))</f>
        <v>1100</v>
      </c>
      <c r="D219" s="117" t="str">
        <f>IF(ISERROR(VLOOKUP($A219, Dropdownlisten!$A$3:$F$143, 4, FALSE)), "", VLOOKUP($A219, Dropdownlisten!$A$3:$F$143, 4, FALSE))</f>
        <v>UmweltVersorgung</v>
      </c>
      <c r="E219" s="117" t="str">
        <f>IF(ISERROR(VLOOKUP($A219, Dropdownlisten!$A$3:$F$143, 5, FALSE)), "", VLOOKUP($A219, Dropdownlisten!$A$3:$F$143, 5, FALSE))</f>
        <v>1100_010</v>
      </c>
      <c r="F219" s="117" t="str">
        <f>IF(ISERROR(VLOOKUP($A219, Dropdownlisten!$A$3:$F$143, 6, FALSE)), "", VLOOKUP($A219, Dropdownlisten!$A$3:$F$143, 6, FALSE))</f>
        <v>Fliessgewaesser</v>
      </c>
      <c r="G219" s="117" t="str">
        <f>VLOOKUP(E219,Datenstruktur_fuer_R!$D$2:$F$141,3,FALSE)</f>
        <v>Polygon</v>
      </c>
      <c r="H219" s="120" t="s">
        <v>689</v>
      </c>
      <c r="I219" s="26" t="s">
        <v>763</v>
      </c>
      <c r="J219" s="5" t="s">
        <v>2449</v>
      </c>
      <c r="K219" s="5" t="s">
        <v>765</v>
      </c>
      <c r="L219" s="5">
        <v>367</v>
      </c>
      <c r="M219" s="5">
        <v>3</v>
      </c>
      <c r="N219" s="5" t="s">
        <v>1173</v>
      </c>
    </row>
    <row r="220" spans="1:14" x14ac:dyDescent="0.35">
      <c r="A220" s="5" t="s">
        <v>677</v>
      </c>
      <c r="B220" s="117" t="str">
        <f>IF(ISERROR(VLOOKUP($A220, Dropdownlisten!$A$3:$F$143, 2, FALSE)), "", VLOOKUP($A220, Dropdownlisten!$A$3:$F$143, 2, FALSE))</f>
        <v>UmweltVersorgung</v>
      </c>
      <c r="C220" s="117">
        <f>IF(ISERROR(VLOOKUP($A220, Dropdownlisten!$A$3:$F$143, 3, FALSE)), "", VLOOKUP($A220, Dropdownlisten!$A$3:$F$143, 3, FALSE))</f>
        <v>1100</v>
      </c>
      <c r="D220" s="117" t="str">
        <f>IF(ISERROR(VLOOKUP($A220, Dropdownlisten!$A$3:$F$143, 4, FALSE)), "", VLOOKUP($A220, Dropdownlisten!$A$3:$F$143, 4, FALSE))</f>
        <v>UmweltVersorgung</v>
      </c>
      <c r="E220" s="117" t="str">
        <f>IF(ISERROR(VLOOKUP($A220, Dropdownlisten!$A$3:$F$143, 5, FALSE)), "", VLOOKUP($A220, Dropdownlisten!$A$3:$F$143, 5, FALSE))</f>
        <v>1100_010</v>
      </c>
      <c r="F220" s="117" t="str">
        <f>IF(ISERROR(VLOOKUP($A220, Dropdownlisten!$A$3:$F$143, 6, FALSE)), "", VLOOKUP($A220, Dropdownlisten!$A$3:$F$143, 6, FALSE))</f>
        <v>Fliessgewaesser</v>
      </c>
      <c r="G220" s="117" t="str">
        <f>VLOOKUP(E220,Datenstruktur_fuer_R!$D$2:$F$141,3,FALSE)</f>
        <v>Polygon</v>
      </c>
      <c r="H220" s="120" t="s">
        <v>689</v>
      </c>
      <c r="I220" s="26" t="s">
        <v>763</v>
      </c>
      <c r="J220" s="5" t="s">
        <v>2449</v>
      </c>
      <c r="K220" s="5" t="s">
        <v>765</v>
      </c>
      <c r="L220" s="5">
        <v>366</v>
      </c>
      <c r="M220" s="5">
        <v>3</v>
      </c>
      <c r="N220" s="5" t="s">
        <v>1173</v>
      </c>
    </row>
    <row r="221" spans="1:14" x14ac:dyDescent="0.35">
      <c r="A221" s="5" t="s">
        <v>677</v>
      </c>
      <c r="B221" s="117" t="str">
        <f>IF(ISERROR(VLOOKUP($A221, Dropdownlisten!$A$3:$F$143, 2, FALSE)), "", VLOOKUP($A221, Dropdownlisten!$A$3:$F$143, 2, FALSE))</f>
        <v>UmweltVersorgung</v>
      </c>
      <c r="C221" s="117">
        <f>IF(ISERROR(VLOOKUP($A221, Dropdownlisten!$A$3:$F$143, 3, FALSE)), "", VLOOKUP($A221, Dropdownlisten!$A$3:$F$143, 3, FALSE))</f>
        <v>1100</v>
      </c>
      <c r="D221" s="117" t="str">
        <f>IF(ISERROR(VLOOKUP($A221, Dropdownlisten!$A$3:$F$143, 4, FALSE)), "", VLOOKUP($A221, Dropdownlisten!$A$3:$F$143, 4, FALSE))</f>
        <v>UmweltVersorgung</v>
      </c>
      <c r="E221" s="117" t="str">
        <f>IF(ISERROR(VLOOKUP($A221, Dropdownlisten!$A$3:$F$143, 5, FALSE)), "", VLOOKUP($A221, Dropdownlisten!$A$3:$F$143, 5, FALSE))</f>
        <v>1100_010</v>
      </c>
      <c r="F221" s="117" t="str">
        <f>IF(ISERROR(VLOOKUP($A221, Dropdownlisten!$A$3:$F$143, 6, FALSE)), "", VLOOKUP($A221, Dropdownlisten!$A$3:$F$143, 6, FALSE))</f>
        <v>Fliessgewaesser</v>
      </c>
      <c r="G221" s="117" t="str">
        <f>VLOOKUP(E221,Datenstruktur_fuer_R!$D$2:$F$141,3,FALSE)</f>
        <v>Polygon</v>
      </c>
      <c r="H221" s="120" t="s">
        <v>689</v>
      </c>
      <c r="I221" s="26" t="s">
        <v>763</v>
      </c>
      <c r="J221" s="5" t="s">
        <v>2449</v>
      </c>
      <c r="K221" s="5" t="s">
        <v>765</v>
      </c>
      <c r="L221" s="5">
        <v>365</v>
      </c>
      <c r="M221" s="5">
        <v>3</v>
      </c>
      <c r="N221" s="5" t="s">
        <v>1173</v>
      </c>
    </row>
    <row r="222" spans="1:14" x14ac:dyDescent="0.35">
      <c r="A222" s="5" t="s">
        <v>677</v>
      </c>
      <c r="B222" s="117" t="str">
        <f>IF(ISERROR(VLOOKUP($A222, Dropdownlisten!$A$3:$F$143, 2, FALSE)), "", VLOOKUP($A222, Dropdownlisten!$A$3:$F$143, 2, FALSE))</f>
        <v>UmweltVersorgung</v>
      </c>
      <c r="C222" s="117">
        <f>IF(ISERROR(VLOOKUP($A222, Dropdownlisten!$A$3:$F$143, 3, FALSE)), "", VLOOKUP($A222, Dropdownlisten!$A$3:$F$143, 3, FALSE))</f>
        <v>1100</v>
      </c>
      <c r="D222" s="117" t="str">
        <f>IF(ISERROR(VLOOKUP($A222, Dropdownlisten!$A$3:$F$143, 4, FALSE)), "", VLOOKUP($A222, Dropdownlisten!$A$3:$F$143, 4, FALSE))</f>
        <v>UmweltVersorgung</v>
      </c>
      <c r="E222" s="117" t="str">
        <f>IF(ISERROR(VLOOKUP($A222, Dropdownlisten!$A$3:$F$143, 5, FALSE)), "", VLOOKUP($A222, Dropdownlisten!$A$3:$F$143, 5, FALSE))</f>
        <v>1100_010</v>
      </c>
      <c r="F222" s="117" t="str">
        <f>IF(ISERROR(VLOOKUP($A222, Dropdownlisten!$A$3:$F$143, 6, FALSE)), "", VLOOKUP($A222, Dropdownlisten!$A$3:$F$143, 6, FALSE))</f>
        <v>Fliessgewaesser</v>
      </c>
      <c r="G222" s="117" t="str">
        <f>VLOOKUP(E222,Datenstruktur_fuer_R!$D$2:$F$141,3,FALSE)</f>
        <v>Polygon</v>
      </c>
      <c r="H222" s="120" t="s">
        <v>689</v>
      </c>
      <c r="I222" s="26" t="s">
        <v>763</v>
      </c>
      <c r="J222" s="5" t="s">
        <v>2442</v>
      </c>
      <c r="K222" s="5" t="s">
        <v>765</v>
      </c>
      <c r="L222" s="5">
        <v>358</v>
      </c>
      <c r="M222" s="5">
        <v>3</v>
      </c>
      <c r="N222" s="5" t="s">
        <v>1173</v>
      </c>
    </row>
    <row r="223" spans="1:14" x14ac:dyDescent="0.35">
      <c r="A223" s="5" t="s">
        <v>677</v>
      </c>
      <c r="B223" s="117" t="str">
        <f>IF(ISERROR(VLOOKUP($A223, Dropdownlisten!$A$3:$F$143, 2, FALSE)), "", VLOOKUP($A223, Dropdownlisten!$A$3:$F$143, 2, FALSE))</f>
        <v>UmweltVersorgung</v>
      </c>
      <c r="C223" s="117">
        <f>IF(ISERROR(VLOOKUP($A223, Dropdownlisten!$A$3:$F$143, 3, FALSE)), "", VLOOKUP($A223, Dropdownlisten!$A$3:$F$143, 3, FALSE))</f>
        <v>1100</v>
      </c>
      <c r="D223" s="117" t="str">
        <f>IF(ISERROR(VLOOKUP($A223, Dropdownlisten!$A$3:$F$143, 4, FALSE)), "", VLOOKUP($A223, Dropdownlisten!$A$3:$F$143, 4, FALSE))</f>
        <v>UmweltVersorgung</v>
      </c>
      <c r="E223" s="117" t="str">
        <f>IF(ISERROR(VLOOKUP($A223, Dropdownlisten!$A$3:$F$143, 5, FALSE)), "", VLOOKUP($A223, Dropdownlisten!$A$3:$F$143, 5, FALSE))</f>
        <v>1100_010</v>
      </c>
      <c r="F223" s="117" t="str">
        <f>IF(ISERROR(VLOOKUP($A223, Dropdownlisten!$A$3:$F$143, 6, FALSE)), "", VLOOKUP($A223, Dropdownlisten!$A$3:$F$143, 6, FALSE))</f>
        <v>Fliessgewaesser</v>
      </c>
      <c r="G223" s="117" t="str">
        <f>VLOOKUP(E223,Datenstruktur_fuer_R!$D$2:$F$141,3,FALSE)</f>
        <v>Polygon</v>
      </c>
      <c r="H223" s="120" t="s">
        <v>689</v>
      </c>
      <c r="I223" s="26" t="s">
        <v>763</v>
      </c>
      <c r="J223" s="5" t="s">
        <v>2442</v>
      </c>
      <c r="K223" s="5" t="s">
        <v>765</v>
      </c>
      <c r="L223" s="5">
        <v>354</v>
      </c>
      <c r="M223" s="5">
        <v>3</v>
      </c>
      <c r="N223" s="5" t="s">
        <v>1173</v>
      </c>
    </row>
    <row r="224" spans="1:14" x14ac:dyDescent="0.35">
      <c r="A224" s="5" t="s">
        <v>677</v>
      </c>
      <c r="B224" s="117" t="str">
        <f>IF(ISERROR(VLOOKUP($A224, Dropdownlisten!$A$3:$F$143, 2, FALSE)), "", VLOOKUP($A224, Dropdownlisten!$A$3:$F$143, 2, FALSE))</f>
        <v>UmweltVersorgung</v>
      </c>
      <c r="C224" s="117">
        <f>IF(ISERROR(VLOOKUP($A224, Dropdownlisten!$A$3:$F$143, 3, FALSE)), "", VLOOKUP($A224, Dropdownlisten!$A$3:$F$143, 3, FALSE))</f>
        <v>1100</v>
      </c>
      <c r="D224" s="117" t="str">
        <f>IF(ISERROR(VLOOKUP($A224, Dropdownlisten!$A$3:$F$143, 4, FALSE)), "", VLOOKUP($A224, Dropdownlisten!$A$3:$F$143, 4, FALSE))</f>
        <v>UmweltVersorgung</v>
      </c>
      <c r="E224" s="117" t="str">
        <f>IF(ISERROR(VLOOKUP($A224, Dropdownlisten!$A$3:$F$143, 5, FALSE)), "", VLOOKUP($A224, Dropdownlisten!$A$3:$F$143, 5, FALSE))</f>
        <v>1100_010</v>
      </c>
      <c r="F224" s="117" t="str">
        <f>IF(ISERROR(VLOOKUP($A224, Dropdownlisten!$A$3:$F$143, 6, FALSE)), "", VLOOKUP($A224, Dropdownlisten!$A$3:$F$143, 6, FALSE))</f>
        <v>Fliessgewaesser</v>
      </c>
      <c r="G224" s="117" t="str">
        <f>VLOOKUP(E224,Datenstruktur_fuer_R!$D$2:$F$141,3,FALSE)</f>
        <v>Polygon</v>
      </c>
      <c r="H224" s="120" t="s">
        <v>689</v>
      </c>
      <c r="I224" s="26" t="s">
        <v>763</v>
      </c>
      <c r="J224" s="5" t="s">
        <v>2442</v>
      </c>
      <c r="K224" s="5" t="s">
        <v>765</v>
      </c>
      <c r="L224" s="5">
        <v>357</v>
      </c>
      <c r="M224" s="5">
        <v>3</v>
      </c>
      <c r="N224" s="5" t="s">
        <v>1173</v>
      </c>
    </row>
    <row r="225" spans="1:14" x14ac:dyDescent="0.35">
      <c r="A225" s="5" t="s">
        <v>677</v>
      </c>
      <c r="B225" s="117" t="str">
        <f>IF(ISERROR(VLOOKUP($A225, Dropdownlisten!$A$3:$F$143, 2, FALSE)), "", VLOOKUP($A225, Dropdownlisten!$A$3:$F$143, 2, FALSE))</f>
        <v>UmweltVersorgung</v>
      </c>
      <c r="C225" s="117">
        <f>IF(ISERROR(VLOOKUP($A225, Dropdownlisten!$A$3:$F$143, 3, FALSE)), "", VLOOKUP($A225, Dropdownlisten!$A$3:$F$143, 3, FALSE))</f>
        <v>1100</v>
      </c>
      <c r="D225" s="117" t="str">
        <f>IF(ISERROR(VLOOKUP($A225, Dropdownlisten!$A$3:$F$143, 4, FALSE)), "", VLOOKUP($A225, Dropdownlisten!$A$3:$F$143, 4, FALSE))</f>
        <v>UmweltVersorgung</v>
      </c>
      <c r="E225" s="117" t="str">
        <f>IF(ISERROR(VLOOKUP($A225, Dropdownlisten!$A$3:$F$143, 5, FALSE)), "", VLOOKUP($A225, Dropdownlisten!$A$3:$F$143, 5, FALSE))</f>
        <v>1100_010</v>
      </c>
      <c r="F225" s="117" t="str">
        <f>IF(ISERROR(VLOOKUP($A225, Dropdownlisten!$A$3:$F$143, 6, FALSE)), "", VLOOKUP($A225, Dropdownlisten!$A$3:$F$143, 6, FALSE))</f>
        <v>Fliessgewaesser</v>
      </c>
      <c r="G225" s="117" t="str">
        <f>VLOOKUP(E225,Datenstruktur_fuer_R!$D$2:$F$141,3,FALSE)</f>
        <v>Polygon</v>
      </c>
      <c r="H225" s="120" t="s">
        <v>689</v>
      </c>
      <c r="I225" s="26" t="s">
        <v>763</v>
      </c>
      <c r="J225" s="5" t="s">
        <v>2442</v>
      </c>
      <c r="K225" s="5" t="s">
        <v>765</v>
      </c>
      <c r="L225" s="5">
        <v>373</v>
      </c>
      <c r="M225" s="5">
        <v>3</v>
      </c>
      <c r="N225" s="5" t="s">
        <v>1173</v>
      </c>
    </row>
    <row r="226" spans="1:14" x14ac:dyDescent="0.35">
      <c r="A226" s="5" t="s">
        <v>677</v>
      </c>
      <c r="B226" s="117" t="str">
        <f>IF(ISERROR(VLOOKUP($A226, Dropdownlisten!$A$3:$F$143, 2, FALSE)), "", VLOOKUP($A226, Dropdownlisten!$A$3:$F$143, 2, FALSE))</f>
        <v>UmweltVersorgung</v>
      </c>
      <c r="C226" s="117">
        <f>IF(ISERROR(VLOOKUP($A226, Dropdownlisten!$A$3:$F$143, 3, FALSE)), "", VLOOKUP($A226, Dropdownlisten!$A$3:$F$143, 3, FALSE))</f>
        <v>1100</v>
      </c>
      <c r="D226" s="117" t="str">
        <f>IF(ISERROR(VLOOKUP($A226, Dropdownlisten!$A$3:$F$143, 4, FALSE)), "", VLOOKUP($A226, Dropdownlisten!$A$3:$F$143, 4, FALSE))</f>
        <v>UmweltVersorgung</v>
      </c>
      <c r="E226" s="117" t="str">
        <f>IF(ISERROR(VLOOKUP($A226, Dropdownlisten!$A$3:$F$143, 5, FALSE)), "", VLOOKUP($A226, Dropdownlisten!$A$3:$F$143, 5, FALSE))</f>
        <v>1100_010</v>
      </c>
      <c r="F226" s="117" t="str">
        <f>IF(ISERROR(VLOOKUP($A226, Dropdownlisten!$A$3:$F$143, 6, FALSE)), "", VLOOKUP($A226, Dropdownlisten!$A$3:$F$143, 6, FALSE))</f>
        <v>Fliessgewaesser</v>
      </c>
      <c r="G226" s="117" t="str">
        <f>VLOOKUP(E226,Datenstruktur_fuer_R!$D$2:$F$141,3,FALSE)</f>
        <v>Polygon</v>
      </c>
      <c r="H226" s="120" t="s">
        <v>689</v>
      </c>
      <c r="I226" s="26" t="s">
        <v>763</v>
      </c>
      <c r="J226" s="5" t="s">
        <v>2442</v>
      </c>
      <c r="K226" s="5" t="s">
        <v>765</v>
      </c>
      <c r="L226" s="5">
        <v>372</v>
      </c>
      <c r="M226" s="5">
        <v>3</v>
      </c>
      <c r="N226" s="5" t="s">
        <v>1173</v>
      </c>
    </row>
    <row r="227" spans="1:14" x14ac:dyDescent="0.35">
      <c r="A227" s="5" t="s">
        <v>677</v>
      </c>
      <c r="B227" s="117" t="str">
        <f>IF(ISERROR(VLOOKUP($A227, Dropdownlisten!$A$3:$F$143, 2, FALSE)), "", VLOOKUP($A227, Dropdownlisten!$A$3:$F$143, 2, FALSE))</f>
        <v>UmweltVersorgung</v>
      </c>
      <c r="C227" s="117">
        <f>IF(ISERROR(VLOOKUP($A227, Dropdownlisten!$A$3:$F$143, 3, FALSE)), "", VLOOKUP($A227, Dropdownlisten!$A$3:$F$143, 3, FALSE))</f>
        <v>1100</v>
      </c>
      <c r="D227" s="117" t="str">
        <f>IF(ISERROR(VLOOKUP($A227, Dropdownlisten!$A$3:$F$143, 4, FALSE)), "", VLOOKUP($A227, Dropdownlisten!$A$3:$F$143, 4, FALSE))</f>
        <v>UmweltVersorgung</v>
      </c>
      <c r="E227" s="117" t="str">
        <f>IF(ISERROR(VLOOKUP($A227, Dropdownlisten!$A$3:$F$143, 5, FALSE)), "", VLOOKUP($A227, Dropdownlisten!$A$3:$F$143, 5, FALSE))</f>
        <v>1100_010</v>
      </c>
      <c r="F227" s="117" t="str">
        <f>IF(ISERROR(VLOOKUP($A227, Dropdownlisten!$A$3:$F$143, 6, FALSE)), "", VLOOKUP($A227, Dropdownlisten!$A$3:$F$143, 6, FALSE))</f>
        <v>Fliessgewaesser</v>
      </c>
      <c r="G227" s="117" t="str">
        <f>VLOOKUP(E227,Datenstruktur_fuer_R!$D$2:$F$141,3,FALSE)</f>
        <v>Polygon</v>
      </c>
      <c r="H227" s="120" t="s">
        <v>689</v>
      </c>
      <c r="I227" s="26" t="s">
        <v>763</v>
      </c>
      <c r="J227" s="5" t="s">
        <v>2442</v>
      </c>
      <c r="K227" s="5" t="s">
        <v>765</v>
      </c>
      <c r="L227" s="5">
        <v>374</v>
      </c>
      <c r="M227" s="5">
        <v>3</v>
      </c>
      <c r="N227" s="5" t="s">
        <v>1173</v>
      </c>
    </row>
    <row r="228" spans="1:14" x14ac:dyDescent="0.35">
      <c r="A228" s="5" t="s">
        <v>677</v>
      </c>
      <c r="B228" s="117" t="str">
        <f>IF(ISERROR(VLOOKUP($A228, Dropdownlisten!$A$3:$F$143, 2, FALSE)), "", VLOOKUP($A228, Dropdownlisten!$A$3:$F$143, 2, FALSE))</f>
        <v>UmweltVersorgung</v>
      </c>
      <c r="C228" s="117">
        <f>IF(ISERROR(VLOOKUP($A228, Dropdownlisten!$A$3:$F$143, 3, FALSE)), "", VLOOKUP($A228, Dropdownlisten!$A$3:$F$143, 3, FALSE))</f>
        <v>1100</v>
      </c>
      <c r="D228" s="117" t="str">
        <f>IF(ISERROR(VLOOKUP($A228, Dropdownlisten!$A$3:$F$143, 4, FALSE)), "", VLOOKUP($A228, Dropdownlisten!$A$3:$F$143, 4, FALSE))</f>
        <v>UmweltVersorgung</v>
      </c>
      <c r="E228" s="117" t="str">
        <f>IF(ISERROR(VLOOKUP($A228, Dropdownlisten!$A$3:$F$143, 5, FALSE)), "", VLOOKUP($A228, Dropdownlisten!$A$3:$F$143, 5, FALSE))</f>
        <v>1100_010</v>
      </c>
      <c r="F228" s="117" t="str">
        <f>IF(ISERROR(VLOOKUP($A228, Dropdownlisten!$A$3:$F$143, 6, FALSE)), "", VLOOKUP($A228, Dropdownlisten!$A$3:$F$143, 6, FALSE))</f>
        <v>Fliessgewaesser</v>
      </c>
      <c r="G228" s="117" t="str">
        <f>VLOOKUP(E228,Datenstruktur_fuer_R!$D$2:$F$141,3,FALSE)</f>
        <v>Polygon</v>
      </c>
      <c r="H228" s="120" t="s">
        <v>689</v>
      </c>
      <c r="I228" s="26" t="s">
        <v>763</v>
      </c>
      <c r="J228" s="5" t="s">
        <v>2442</v>
      </c>
      <c r="K228" s="5" t="s">
        <v>765</v>
      </c>
      <c r="L228" s="5">
        <v>355</v>
      </c>
      <c r="M228" s="5">
        <v>3</v>
      </c>
      <c r="N228" s="5" t="s">
        <v>1173</v>
      </c>
    </row>
    <row r="229" spans="1:14" x14ac:dyDescent="0.35">
      <c r="A229" s="5" t="s">
        <v>682</v>
      </c>
      <c r="B229" s="117" t="str">
        <f>IF(ISERROR(VLOOKUP($A229, Dropdownlisten!$A$3:$F$143, 2, FALSE)), "", VLOOKUP($A229, Dropdownlisten!$A$3:$F$143, 2, FALSE))</f>
        <v>Netzwerke</v>
      </c>
      <c r="C229" s="117">
        <f>IF(ISERROR(VLOOKUP($A229, Dropdownlisten!$A$3:$F$143, 3, FALSE)), "", VLOOKUP($A229, Dropdownlisten!$A$3:$F$143, 3, FALSE))</f>
        <v>9000</v>
      </c>
      <c r="D229" s="117" t="str">
        <f>IF(ISERROR(VLOOKUP($A229, Dropdownlisten!$A$3:$F$143, 4, FALSE)), "", VLOOKUP($A229, Dropdownlisten!$A$3:$F$143, 4, FALSE))</f>
        <v>Netzwerke</v>
      </c>
      <c r="E229" s="117" t="str">
        <f>IF(ISERROR(VLOOKUP($A229, Dropdownlisten!$A$3:$F$143, 5, FALSE)), "", VLOOKUP($A229, Dropdownlisten!$A$3:$F$143, 5, FALSE))</f>
        <v>9000_005</v>
      </c>
      <c r="F229" s="117" t="str">
        <f>IF(ISERROR(VLOOKUP($A229, Dropdownlisten!$A$3:$F$143, 6, FALSE)), "", VLOOKUP($A229, Dropdownlisten!$A$3:$F$143, 6, FALSE))</f>
        <v>FussWanderwege</v>
      </c>
      <c r="G229" s="117" t="str">
        <f>VLOOKUP(E229,Datenstruktur_fuer_R!$D$2:$F$141,3,FALSE)</f>
        <v>Line</v>
      </c>
      <c r="H229" s="120" t="s">
        <v>689</v>
      </c>
      <c r="I229" s="26" t="s">
        <v>763</v>
      </c>
      <c r="J229" s="5" t="s">
        <v>2443</v>
      </c>
      <c r="K229" s="5" t="s">
        <v>765</v>
      </c>
      <c r="L229" s="5">
        <v>176</v>
      </c>
      <c r="M229" s="5">
        <v>3</v>
      </c>
      <c r="N229" s="5" t="s">
        <v>1173</v>
      </c>
    </row>
    <row r="230" spans="1:14" x14ac:dyDescent="0.35">
      <c r="A230" s="5" t="s">
        <v>682</v>
      </c>
      <c r="B230" s="117" t="str">
        <f>IF(ISERROR(VLOOKUP($A230, Dropdownlisten!$A$3:$F$143, 2, FALSE)), "", VLOOKUP($A230, Dropdownlisten!$A$3:$F$143, 2, FALSE))</f>
        <v>Netzwerke</v>
      </c>
      <c r="C230" s="117">
        <f>IF(ISERROR(VLOOKUP($A230, Dropdownlisten!$A$3:$F$143, 3, FALSE)), "", VLOOKUP($A230, Dropdownlisten!$A$3:$F$143, 3, FALSE))</f>
        <v>9000</v>
      </c>
      <c r="D230" s="117" t="str">
        <f>IF(ISERROR(VLOOKUP($A230, Dropdownlisten!$A$3:$F$143, 4, FALSE)), "", VLOOKUP($A230, Dropdownlisten!$A$3:$F$143, 4, FALSE))</f>
        <v>Netzwerke</v>
      </c>
      <c r="E230" s="117" t="str">
        <f>IF(ISERROR(VLOOKUP($A230, Dropdownlisten!$A$3:$F$143, 5, FALSE)), "", VLOOKUP($A230, Dropdownlisten!$A$3:$F$143, 5, FALSE))</f>
        <v>9000_005</v>
      </c>
      <c r="F230" s="117" t="str">
        <f>IF(ISERROR(VLOOKUP($A230, Dropdownlisten!$A$3:$F$143, 6, FALSE)), "", VLOOKUP($A230, Dropdownlisten!$A$3:$F$143, 6, FALSE))</f>
        <v>FussWanderwege</v>
      </c>
      <c r="G230" s="117" t="str">
        <f>VLOOKUP(E230,Datenstruktur_fuer_R!$D$2:$F$141,3,FALSE)</f>
        <v>Line</v>
      </c>
      <c r="H230" s="120" t="s">
        <v>689</v>
      </c>
      <c r="I230" s="26" t="s">
        <v>763</v>
      </c>
      <c r="J230" s="5" t="s">
        <v>2443</v>
      </c>
      <c r="K230" s="5" t="s">
        <v>765</v>
      </c>
      <c r="L230" s="5">
        <v>182</v>
      </c>
      <c r="M230" s="5">
        <v>3</v>
      </c>
      <c r="N230" s="5" t="s">
        <v>1173</v>
      </c>
    </row>
    <row r="231" spans="1:14" x14ac:dyDescent="0.35">
      <c r="A231" s="5" t="s">
        <v>682</v>
      </c>
      <c r="B231" s="117" t="str">
        <f>IF(ISERROR(VLOOKUP($A231, Dropdownlisten!$A$3:$F$143, 2, FALSE)), "", VLOOKUP($A231, Dropdownlisten!$A$3:$F$143, 2, FALSE))</f>
        <v>Netzwerke</v>
      </c>
      <c r="C231" s="117">
        <f>IF(ISERROR(VLOOKUP($A231, Dropdownlisten!$A$3:$F$143, 3, FALSE)), "", VLOOKUP($A231, Dropdownlisten!$A$3:$F$143, 3, FALSE))</f>
        <v>9000</v>
      </c>
      <c r="D231" s="117" t="str">
        <f>IF(ISERROR(VLOOKUP($A231, Dropdownlisten!$A$3:$F$143, 4, FALSE)), "", VLOOKUP($A231, Dropdownlisten!$A$3:$F$143, 4, FALSE))</f>
        <v>Netzwerke</v>
      </c>
      <c r="E231" s="117" t="str">
        <f>IF(ISERROR(VLOOKUP($A231, Dropdownlisten!$A$3:$F$143, 5, FALSE)), "", VLOOKUP($A231, Dropdownlisten!$A$3:$F$143, 5, FALSE))</f>
        <v>9000_005</v>
      </c>
      <c r="F231" s="117" t="str">
        <f>IF(ISERROR(VLOOKUP($A231, Dropdownlisten!$A$3:$F$143, 6, FALSE)), "", VLOOKUP($A231, Dropdownlisten!$A$3:$F$143, 6, FALSE))</f>
        <v>FussWanderwege</v>
      </c>
      <c r="G231" s="117" t="str">
        <f>VLOOKUP(E231,Datenstruktur_fuer_R!$D$2:$F$141,3,FALSE)</f>
        <v>Line</v>
      </c>
      <c r="H231" s="120" t="s">
        <v>689</v>
      </c>
      <c r="I231" s="26" t="s">
        <v>763</v>
      </c>
      <c r="J231" s="5" t="s">
        <v>2443</v>
      </c>
      <c r="K231" s="5" t="s">
        <v>765</v>
      </c>
      <c r="L231" s="5">
        <v>181</v>
      </c>
      <c r="M231" s="5">
        <v>3</v>
      </c>
      <c r="N231" s="5" t="s">
        <v>1173</v>
      </c>
    </row>
    <row r="232" spans="1:14" x14ac:dyDescent="0.35">
      <c r="A232" s="5" t="s">
        <v>672</v>
      </c>
      <c r="B232" s="117" t="str">
        <f>IF(ISERROR(VLOOKUP($A232, Dropdownlisten!$A$3:$F$143, 2, FALSE)), "", VLOOKUP($A232, Dropdownlisten!$A$3:$F$143, 2, FALSE))</f>
        <v>Netzwerke</v>
      </c>
      <c r="C232" s="117">
        <f>IF(ISERROR(VLOOKUP($A232, Dropdownlisten!$A$3:$F$143, 3, FALSE)), "", VLOOKUP($A232, Dropdownlisten!$A$3:$F$143, 3, FALSE))</f>
        <v>9000</v>
      </c>
      <c r="D232" s="117" t="str">
        <f>IF(ISERROR(VLOOKUP($A232, Dropdownlisten!$A$3:$F$143, 4, FALSE)), "", VLOOKUP($A232, Dropdownlisten!$A$3:$F$143, 4, FALSE))</f>
        <v>Netzwerke</v>
      </c>
      <c r="E232" s="117" t="str">
        <f>IF(ISERROR(VLOOKUP($A232, Dropdownlisten!$A$3:$F$143, 5, FALSE)), "", VLOOKUP($A232, Dropdownlisten!$A$3:$F$143, 5, FALSE))</f>
        <v>9000_004</v>
      </c>
      <c r="F232" s="117" t="str">
        <f>IF(ISERROR(VLOOKUP($A232, Dropdownlisten!$A$3:$F$143, 6, FALSE)), "", VLOOKUP($A232, Dropdownlisten!$A$3:$F$143, 6, FALSE))</f>
        <v>Fahrradwegenetz</v>
      </c>
      <c r="G232" s="117" t="str">
        <f>VLOOKUP(E232,Datenstruktur_fuer_R!$D$2:$F$141,3,FALSE)</f>
        <v>Line</v>
      </c>
      <c r="H232" s="120" t="s">
        <v>689</v>
      </c>
      <c r="I232" s="26" t="s">
        <v>763</v>
      </c>
      <c r="J232" s="5" t="s">
        <v>2443</v>
      </c>
      <c r="K232" s="5" t="s">
        <v>765</v>
      </c>
      <c r="L232" s="5">
        <v>144</v>
      </c>
      <c r="M232" s="5">
        <v>3</v>
      </c>
      <c r="N232" s="5" t="s">
        <v>1173</v>
      </c>
    </row>
    <row r="233" spans="1:14" x14ac:dyDescent="0.35">
      <c r="A233" s="5" t="s">
        <v>672</v>
      </c>
      <c r="B233" s="117" t="str">
        <f>IF(ISERROR(VLOOKUP($A233, Dropdownlisten!$A$3:$F$143, 2, FALSE)), "", VLOOKUP($A233, Dropdownlisten!$A$3:$F$143, 2, FALSE))</f>
        <v>Netzwerke</v>
      </c>
      <c r="C233" s="117">
        <f>IF(ISERROR(VLOOKUP($A233, Dropdownlisten!$A$3:$F$143, 3, FALSE)), "", VLOOKUP($A233, Dropdownlisten!$A$3:$F$143, 3, FALSE))</f>
        <v>9000</v>
      </c>
      <c r="D233" s="117" t="str">
        <f>IF(ISERROR(VLOOKUP($A233, Dropdownlisten!$A$3:$F$143, 4, FALSE)), "", VLOOKUP($A233, Dropdownlisten!$A$3:$F$143, 4, FALSE))</f>
        <v>Netzwerke</v>
      </c>
      <c r="E233" s="117" t="str">
        <f>IF(ISERROR(VLOOKUP($A233, Dropdownlisten!$A$3:$F$143, 5, FALSE)), "", VLOOKUP($A233, Dropdownlisten!$A$3:$F$143, 5, FALSE))</f>
        <v>9000_004</v>
      </c>
      <c r="F233" s="117" t="str">
        <f>IF(ISERROR(VLOOKUP($A233, Dropdownlisten!$A$3:$F$143, 6, FALSE)), "", VLOOKUP($A233, Dropdownlisten!$A$3:$F$143, 6, FALSE))</f>
        <v>Fahrradwegenetz</v>
      </c>
      <c r="G233" s="117" t="str">
        <f>VLOOKUP(E233,Datenstruktur_fuer_R!$D$2:$F$141,3,FALSE)</f>
        <v>Line</v>
      </c>
      <c r="H233" s="120" t="s">
        <v>689</v>
      </c>
      <c r="I233" s="26" t="s">
        <v>763</v>
      </c>
      <c r="J233" s="5" t="s">
        <v>2443</v>
      </c>
      <c r="K233" s="5" t="s">
        <v>765</v>
      </c>
      <c r="L233" s="5">
        <v>143</v>
      </c>
      <c r="M233" s="5">
        <v>3</v>
      </c>
      <c r="N233" s="5" t="s">
        <v>1173</v>
      </c>
    </row>
    <row r="234" spans="1:14" x14ac:dyDescent="0.35">
      <c r="A234" s="5" t="s">
        <v>672</v>
      </c>
      <c r="B234" s="117" t="str">
        <f>IF(ISERROR(VLOOKUP($A234, Dropdownlisten!$A$3:$F$143, 2, FALSE)), "", VLOOKUP($A234, Dropdownlisten!$A$3:$F$143, 2, FALSE))</f>
        <v>Netzwerke</v>
      </c>
      <c r="C234" s="117">
        <f>IF(ISERROR(VLOOKUP($A234, Dropdownlisten!$A$3:$F$143, 3, FALSE)), "", VLOOKUP($A234, Dropdownlisten!$A$3:$F$143, 3, FALSE))</f>
        <v>9000</v>
      </c>
      <c r="D234" s="117" t="str">
        <f>IF(ISERROR(VLOOKUP($A234, Dropdownlisten!$A$3:$F$143, 4, FALSE)), "", VLOOKUP($A234, Dropdownlisten!$A$3:$F$143, 4, FALSE))</f>
        <v>Netzwerke</v>
      </c>
      <c r="E234" s="117" t="str">
        <f>IF(ISERROR(VLOOKUP($A234, Dropdownlisten!$A$3:$F$143, 5, FALSE)), "", VLOOKUP($A234, Dropdownlisten!$A$3:$F$143, 5, FALSE))</f>
        <v>9000_004</v>
      </c>
      <c r="F234" s="117" t="str">
        <f>IF(ISERROR(VLOOKUP($A234, Dropdownlisten!$A$3:$F$143, 6, FALSE)), "", VLOOKUP($A234, Dropdownlisten!$A$3:$F$143, 6, FALSE))</f>
        <v>Fahrradwegenetz</v>
      </c>
      <c r="G234" s="117" t="str">
        <f>VLOOKUP(E234,Datenstruktur_fuer_R!$D$2:$F$141,3,FALSE)</f>
        <v>Line</v>
      </c>
      <c r="H234" s="120" t="s">
        <v>689</v>
      </c>
      <c r="I234" s="26" t="s">
        <v>763</v>
      </c>
      <c r="J234" s="5" t="s">
        <v>2443</v>
      </c>
      <c r="K234" s="5" t="s">
        <v>765</v>
      </c>
      <c r="L234" s="5">
        <v>147</v>
      </c>
      <c r="M234" s="5">
        <v>3</v>
      </c>
      <c r="N234" s="5" t="s">
        <v>1173</v>
      </c>
    </row>
    <row r="235" spans="1:14" x14ac:dyDescent="0.35">
      <c r="A235" s="5" t="s">
        <v>672</v>
      </c>
      <c r="B235" s="117" t="str">
        <f>IF(ISERROR(VLOOKUP($A235, Dropdownlisten!$A$3:$F$143, 2, FALSE)), "", VLOOKUP($A235, Dropdownlisten!$A$3:$F$143, 2, FALSE))</f>
        <v>Netzwerke</v>
      </c>
      <c r="C235" s="117">
        <f>IF(ISERROR(VLOOKUP($A235, Dropdownlisten!$A$3:$F$143, 3, FALSE)), "", VLOOKUP($A235, Dropdownlisten!$A$3:$F$143, 3, FALSE))</f>
        <v>9000</v>
      </c>
      <c r="D235" s="117" t="str">
        <f>IF(ISERROR(VLOOKUP($A235, Dropdownlisten!$A$3:$F$143, 4, FALSE)), "", VLOOKUP($A235, Dropdownlisten!$A$3:$F$143, 4, FALSE))</f>
        <v>Netzwerke</v>
      </c>
      <c r="E235" s="117" t="str">
        <f>IF(ISERROR(VLOOKUP($A235, Dropdownlisten!$A$3:$F$143, 5, FALSE)), "", VLOOKUP($A235, Dropdownlisten!$A$3:$F$143, 5, FALSE))</f>
        <v>9000_004</v>
      </c>
      <c r="F235" s="117" t="str">
        <f>IF(ISERROR(VLOOKUP($A235, Dropdownlisten!$A$3:$F$143, 6, FALSE)), "", VLOOKUP($A235, Dropdownlisten!$A$3:$F$143, 6, FALSE))</f>
        <v>Fahrradwegenetz</v>
      </c>
      <c r="G235" s="117" t="str">
        <f>VLOOKUP(E235,Datenstruktur_fuer_R!$D$2:$F$141,3,FALSE)</f>
        <v>Line</v>
      </c>
      <c r="H235" s="120" t="s">
        <v>689</v>
      </c>
      <c r="I235" s="26" t="s">
        <v>763</v>
      </c>
      <c r="J235" s="5" t="s">
        <v>2443</v>
      </c>
      <c r="K235" s="5" t="s">
        <v>765</v>
      </c>
      <c r="L235" s="5">
        <v>142</v>
      </c>
      <c r="M235" s="5">
        <v>3</v>
      </c>
      <c r="N235" s="5" t="s">
        <v>1173</v>
      </c>
    </row>
    <row r="236" spans="1:14" x14ac:dyDescent="0.35">
      <c r="A236" s="5" t="s">
        <v>672</v>
      </c>
      <c r="B236" s="117" t="str">
        <f>IF(ISERROR(VLOOKUP($A236, Dropdownlisten!$A$3:$F$143, 2, FALSE)), "", VLOOKUP($A236, Dropdownlisten!$A$3:$F$143, 2, FALSE))</f>
        <v>Netzwerke</v>
      </c>
      <c r="C236" s="117">
        <f>IF(ISERROR(VLOOKUP($A236, Dropdownlisten!$A$3:$F$143, 3, FALSE)), "", VLOOKUP($A236, Dropdownlisten!$A$3:$F$143, 3, FALSE))</f>
        <v>9000</v>
      </c>
      <c r="D236" s="117" t="str">
        <f>IF(ISERROR(VLOOKUP($A236, Dropdownlisten!$A$3:$F$143, 4, FALSE)), "", VLOOKUP($A236, Dropdownlisten!$A$3:$F$143, 4, FALSE))</f>
        <v>Netzwerke</v>
      </c>
      <c r="E236" s="117" t="str">
        <f>IF(ISERROR(VLOOKUP($A236, Dropdownlisten!$A$3:$F$143, 5, FALSE)), "", VLOOKUP($A236, Dropdownlisten!$A$3:$F$143, 5, FALSE))</f>
        <v>9000_004</v>
      </c>
      <c r="F236" s="117" t="str">
        <f>IF(ISERROR(VLOOKUP($A236, Dropdownlisten!$A$3:$F$143, 6, FALSE)), "", VLOOKUP($A236, Dropdownlisten!$A$3:$F$143, 6, FALSE))</f>
        <v>Fahrradwegenetz</v>
      </c>
      <c r="G236" s="117" t="str">
        <f>VLOOKUP(E236,Datenstruktur_fuer_R!$D$2:$F$141,3,FALSE)</f>
        <v>Line</v>
      </c>
      <c r="H236" s="120" t="s">
        <v>689</v>
      </c>
      <c r="I236" s="26" t="s">
        <v>763</v>
      </c>
      <c r="J236" s="5" t="s">
        <v>2443</v>
      </c>
      <c r="K236" s="5" t="s">
        <v>765</v>
      </c>
      <c r="L236" s="5">
        <v>148</v>
      </c>
      <c r="M236" s="5">
        <v>3</v>
      </c>
      <c r="N236" s="5" t="s">
        <v>1173</v>
      </c>
    </row>
    <row r="237" spans="1:14" x14ac:dyDescent="0.35">
      <c r="A237" s="5" t="s">
        <v>672</v>
      </c>
      <c r="B237" s="117" t="str">
        <f>IF(ISERROR(VLOOKUP($A237, Dropdownlisten!$A$3:$F$143, 2, FALSE)), "", VLOOKUP($A237, Dropdownlisten!$A$3:$F$143, 2, FALSE))</f>
        <v>Netzwerke</v>
      </c>
      <c r="C237" s="117">
        <f>IF(ISERROR(VLOOKUP($A237, Dropdownlisten!$A$3:$F$143, 3, FALSE)), "", VLOOKUP($A237, Dropdownlisten!$A$3:$F$143, 3, FALSE))</f>
        <v>9000</v>
      </c>
      <c r="D237" s="117" t="str">
        <f>IF(ISERROR(VLOOKUP($A237, Dropdownlisten!$A$3:$F$143, 4, FALSE)), "", VLOOKUP($A237, Dropdownlisten!$A$3:$F$143, 4, FALSE))</f>
        <v>Netzwerke</v>
      </c>
      <c r="E237" s="117" t="str">
        <f>IF(ISERROR(VLOOKUP($A237, Dropdownlisten!$A$3:$F$143, 5, FALSE)), "", VLOOKUP($A237, Dropdownlisten!$A$3:$F$143, 5, FALSE))</f>
        <v>9000_004</v>
      </c>
      <c r="F237" s="117" t="str">
        <f>IF(ISERROR(VLOOKUP($A237, Dropdownlisten!$A$3:$F$143, 6, FALSE)), "", VLOOKUP($A237, Dropdownlisten!$A$3:$F$143, 6, FALSE))</f>
        <v>Fahrradwegenetz</v>
      </c>
      <c r="G237" s="117" t="str">
        <f>VLOOKUP(E237,Datenstruktur_fuer_R!$D$2:$F$141,3,FALSE)</f>
        <v>Line</v>
      </c>
      <c r="H237" s="120" t="s">
        <v>689</v>
      </c>
      <c r="I237" s="26" t="s">
        <v>763</v>
      </c>
      <c r="J237" s="5" t="s">
        <v>2443</v>
      </c>
      <c r="K237" s="5" t="s">
        <v>765</v>
      </c>
      <c r="L237" s="5">
        <v>145</v>
      </c>
      <c r="M237" s="5">
        <v>3</v>
      </c>
      <c r="N237" s="5" t="s">
        <v>1173</v>
      </c>
    </row>
    <row r="238" spans="1:14" x14ac:dyDescent="0.35">
      <c r="A238" s="5" t="s">
        <v>672</v>
      </c>
      <c r="B238" s="117" t="str">
        <f>IF(ISERROR(VLOOKUP($A238, Dropdownlisten!$A$3:$F$143, 2, FALSE)), "", VLOOKUP($A238, Dropdownlisten!$A$3:$F$143, 2, FALSE))</f>
        <v>Netzwerke</v>
      </c>
      <c r="C238" s="117">
        <f>IF(ISERROR(VLOOKUP($A238, Dropdownlisten!$A$3:$F$143, 3, FALSE)), "", VLOOKUP($A238, Dropdownlisten!$A$3:$F$143, 3, FALSE))</f>
        <v>9000</v>
      </c>
      <c r="D238" s="117" t="str">
        <f>IF(ISERROR(VLOOKUP($A238, Dropdownlisten!$A$3:$F$143, 4, FALSE)), "", VLOOKUP($A238, Dropdownlisten!$A$3:$F$143, 4, FALSE))</f>
        <v>Netzwerke</v>
      </c>
      <c r="E238" s="117" t="str">
        <f>IF(ISERROR(VLOOKUP($A238, Dropdownlisten!$A$3:$F$143, 5, FALSE)), "", VLOOKUP($A238, Dropdownlisten!$A$3:$F$143, 5, FALSE))</f>
        <v>9000_004</v>
      </c>
      <c r="F238" s="117" t="str">
        <f>IF(ISERROR(VLOOKUP($A238, Dropdownlisten!$A$3:$F$143, 6, FALSE)), "", VLOOKUP($A238, Dropdownlisten!$A$3:$F$143, 6, FALSE))</f>
        <v>Fahrradwegenetz</v>
      </c>
      <c r="G238" s="117" t="str">
        <f>VLOOKUP(E238,Datenstruktur_fuer_R!$D$2:$F$141,3,FALSE)</f>
        <v>Line</v>
      </c>
      <c r="H238" s="120" t="s">
        <v>689</v>
      </c>
      <c r="I238" s="26" t="s">
        <v>763</v>
      </c>
      <c r="J238" s="5" t="s">
        <v>2443</v>
      </c>
      <c r="K238" s="5" t="s">
        <v>765</v>
      </c>
      <c r="L238" s="5">
        <v>146</v>
      </c>
      <c r="M238" s="5">
        <v>3</v>
      </c>
      <c r="N238" s="5" t="s">
        <v>1173</v>
      </c>
    </row>
    <row r="239" spans="1:14" x14ac:dyDescent="0.35">
      <c r="A239" s="5" t="s">
        <v>672</v>
      </c>
      <c r="B239" s="117" t="str">
        <f>IF(ISERROR(VLOOKUP($A239, Dropdownlisten!$A$3:$F$143, 2, FALSE)), "", VLOOKUP($A239, Dropdownlisten!$A$3:$F$143, 2, FALSE))</f>
        <v>Netzwerke</v>
      </c>
      <c r="C239" s="117">
        <f>IF(ISERROR(VLOOKUP($A239, Dropdownlisten!$A$3:$F$143, 3, FALSE)), "", VLOOKUP($A239, Dropdownlisten!$A$3:$F$143, 3, FALSE))</f>
        <v>9000</v>
      </c>
      <c r="D239" s="117" t="str">
        <f>IF(ISERROR(VLOOKUP($A239, Dropdownlisten!$A$3:$F$143, 4, FALSE)), "", VLOOKUP($A239, Dropdownlisten!$A$3:$F$143, 4, FALSE))</f>
        <v>Netzwerke</v>
      </c>
      <c r="E239" s="117" t="str">
        <f>IF(ISERROR(VLOOKUP($A239, Dropdownlisten!$A$3:$F$143, 5, FALSE)), "", VLOOKUP($A239, Dropdownlisten!$A$3:$F$143, 5, FALSE))</f>
        <v>9000_004</v>
      </c>
      <c r="F239" s="117" t="str">
        <f>IF(ISERROR(VLOOKUP($A239, Dropdownlisten!$A$3:$F$143, 6, FALSE)), "", VLOOKUP($A239, Dropdownlisten!$A$3:$F$143, 6, FALSE))</f>
        <v>Fahrradwegenetz</v>
      </c>
      <c r="G239" s="117" t="str">
        <f>VLOOKUP(E239,Datenstruktur_fuer_R!$D$2:$F$141,3,FALSE)</f>
        <v>Line</v>
      </c>
      <c r="H239" s="120" t="s">
        <v>689</v>
      </c>
      <c r="I239" s="26" t="s">
        <v>763</v>
      </c>
      <c r="J239" s="5" t="s">
        <v>2443</v>
      </c>
      <c r="K239" s="5" t="s">
        <v>765</v>
      </c>
      <c r="L239" s="5">
        <v>141</v>
      </c>
      <c r="M239" s="5">
        <v>3</v>
      </c>
      <c r="N239" s="5" t="s">
        <v>1173</v>
      </c>
    </row>
    <row r="240" spans="1:14" x14ac:dyDescent="0.35">
      <c r="A240" s="5" t="s">
        <v>672</v>
      </c>
      <c r="B240" s="117" t="str">
        <f>IF(ISERROR(VLOOKUP($A240, Dropdownlisten!$A$3:$F$143, 2, FALSE)), "", VLOOKUP($A240, Dropdownlisten!$A$3:$F$143, 2, FALSE))</f>
        <v>Netzwerke</v>
      </c>
      <c r="C240" s="117">
        <f>IF(ISERROR(VLOOKUP($A240, Dropdownlisten!$A$3:$F$143, 3, FALSE)), "", VLOOKUP($A240, Dropdownlisten!$A$3:$F$143, 3, FALSE))</f>
        <v>9000</v>
      </c>
      <c r="D240" s="117" t="str">
        <f>IF(ISERROR(VLOOKUP($A240, Dropdownlisten!$A$3:$F$143, 4, FALSE)), "", VLOOKUP($A240, Dropdownlisten!$A$3:$F$143, 4, FALSE))</f>
        <v>Netzwerke</v>
      </c>
      <c r="E240" s="117" t="str">
        <f>IF(ISERROR(VLOOKUP($A240, Dropdownlisten!$A$3:$F$143, 5, FALSE)), "", VLOOKUP($A240, Dropdownlisten!$A$3:$F$143, 5, FALSE))</f>
        <v>9000_004</v>
      </c>
      <c r="F240" s="117" t="str">
        <f>IF(ISERROR(VLOOKUP($A240, Dropdownlisten!$A$3:$F$143, 6, FALSE)), "", VLOOKUP($A240, Dropdownlisten!$A$3:$F$143, 6, FALSE))</f>
        <v>Fahrradwegenetz</v>
      </c>
      <c r="G240" s="117" t="str">
        <f>VLOOKUP(E240,Datenstruktur_fuer_R!$D$2:$F$141,3,FALSE)</f>
        <v>Line</v>
      </c>
      <c r="H240" s="120" t="s">
        <v>689</v>
      </c>
      <c r="I240" s="26" t="s">
        <v>763</v>
      </c>
      <c r="J240" s="5" t="s">
        <v>2443</v>
      </c>
      <c r="K240" s="5" t="s">
        <v>765</v>
      </c>
      <c r="L240" s="5">
        <v>137</v>
      </c>
      <c r="M240" s="5">
        <v>3</v>
      </c>
      <c r="N240" s="5" t="s">
        <v>1173</v>
      </c>
    </row>
    <row r="241" spans="1:14" x14ac:dyDescent="0.35">
      <c r="A241" s="5" t="s">
        <v>672</v>
      </c>
      <c r="B241" s="117" t="str">
        <f>IF(ISERROR(VLOOKUP($A241, Dropdownlisten!$A$3:$F$143, 2, FALSE)), "", VLOOKUP($A241, Dropdownlisten!$A$3:$F$143, 2, FALSE))</f>
        <v>Netzwerke</v>
      </c>
      <c r="C241" s="117">
        <f>IF(ISERROR(VLOOKUP($A241, Dropdownlisten!$A$3:$F$143, 3, FALSE)), "", VLOOKUP($A241, Dropdownlisten!$A$3:$F$143, 3, FALSE))</f>
        <v>9000</v>
      </c>
      <c r="D241" s="117" t="str">
        <f>IF(ISERROR(VLOOKUP($A241, Dropdownlisten!$A$3:$F$143, 4, FALSE)), "", VLOOKUP($A241, Dropdownlisten!$A$3:$F$143, 4, FALSE))</f>
        <v>Netzwerke</v>
      </c>
      <c r="E241" s="117" t="str">
        <f>IF(ISERROR(VLOOKUP($A241, Dropdownlisten!$A$3:$F$143, 5, FALSE)), "", VLOOKUP($A241, Dropdownlisten!$A$3:$F$143, 5, FALSE))</f>
        <v>9000_004</v>
      </c>
      <c r="F241" s="117" t="str">
        <f>IF(ISERROR(VLOOKUP($A241, Dropdownlisten!$A$3:$F$143, 6, FALSE)), "", VLOOKUP($A241, Dropdownlisten!$A$3:$F$143, 6, FALSE))</f>
        <v>Fahrradwegenetz</v>
      </c>
      <c r="G241" s="117" t="str">
        <f>VLOOKUP(E241,Datenstruktur_fuer_R!$D$2:$F$141,3,FALSE)</f>
        <v>Line</v>
      </c>
      <c r="H241" s="120" t="s">
        <v>689</v>
      </c>
      <c r="I241" s="26" t="s">
        <v>763</v>
      </c>
      <c r="J241" s="5" t="s">
        <v>2443</v>
      </c>
      <c r="K241" s="5" t="s">
        <v>765</v>
      </c>
      <c r="L241" s="5">
        <v>136</v>
      </c>
      <c r="M241" s="5">
        <v>3</v>
      </c>
      <c r="N241" s="5" t="s">
        <v>1173</v>
      </c>
    </row>
    <row r="242" spans="1:14" x14ac:dyDescent="0.35">
      <c r="A242" s="5" t="s">
        <v>672</v>
      </c>
      <c r="B242" s="117" t="str">
        <f>IF(ISERROR(VLOOKUP($A242, Dropdownlisten!$A$3:$F$143, 2, FALSE)), "", VLOOKUP($A242, Dropdownlisten!$A$3:$F$143, 2, FALSE))</f>
        <v>Netzwerke</v>
      </c>
      <c r="C242" s="117">
        <f>IF(ISERROR(VLOOKUP($A242, Dropdownlisten!$A$3:$F$143, 3, FALSE)), "", VLOOKUP($A242, Dropdownlisten!$A$3:$F$143, 3, FALSE))</f>
        <v>9000</v>
      </c>
      <c r="D242" s="117" t="str">
        <f>IF(ISERROR(VLOOKUP($A242, Dropdownlisten!$A$3:$F$143, 4, FALSE)), "", VLOOKUP($A242, Dropdownlisten!$A$3:$F$143, 4, FALSE))</f>
        <v>Netzwerke</v>
      </c>
      <c r="E242" s="117" t="str">
        <f>IF(ISERROR(VLOOKUP($A242, Dropdownlisten!$A$3:$F$143, 5, FALSE)), "", VLOOKUP($A242, Dropdownlisten!$A$3:$F$143, 5, FALSE))</f>
        <v>9000_004</v>
      </c>
      <c r="F242" s="117" t="str">
        <f>IF(ISERROR(VLOOKUP($A242, Dropdownlisten!$A$3:$F$143, 6, FALSE)), "", VLOOKUP($A242, Dropdownlisten!$A$3:$F$143, 6, FALSE))</f>
        <v>Fahrradwegenetz</v>
      </c>
      <c r="G242" s="117" t="str">
        <f>VLOOKUP(E242,Datenstruktur_fuer_R!$D$2:$F$141,3,FALSE)</f>
        <v>Line</v>
      </c>
      <c r="H242" s="120" t="s">
        <v>689</v>
      </c>
      <c r="I242" s="26" t="s">
        <v>763</v>
      </c>
      <c r="J242" s="5" t="s">
        <v>2443</v>
      </c>
      <c r="K242" s="5" t="s">
        <v>765</v>
      </c>
      <c r="L242" s="5">
        <v>135</v>
      </c>
      <c r="M242" s="5">
        <v>3</v>
      </c>
      <c r="N242" s="5" t="s">
        <v>1173</v>
      </c>
    </row>
    <row r="243" spans="1:14" x14ac:dyDescent="0.35">
      <c r="A243" s="5" t="s">
        <v>672</v>
      </c>
      <c r="B243" s="117" t="str">
        <f>IF(ISERROR(VLOOKUP($A243, Dropdownlisten!$A$3:$F$143, 2, FALSE)), "", VLOOKUP($A243, Dropdownlisten!$A$3:$F$143, 2, FALSE))</f>
        <v>Netzwerke</v>
      </c>
      <c r="C243" s="117">
        <f>IF(ISERROR(VLOOKUP($A243, Dropdownlisten!$A$3:$F$143, 3, FALSE)), "", VLOOKUP($A243, Dropdownlisten!$A$3:$F$143, 3, FALSE))</f>
        <v>9000</v>
      </c>
      <c r="D243" s="117" t="str">
        <f>IF(ISERROR(VLOOKUP($A243, Dropdownlisten!$A$3:$F$143, 4, FALSE)), "", VLOOKUP($A243, Dropdownlisten!$A$3:$F$143, 4, FALSE))</f>
        <v>Netzwerke</v>
      </c>
      <c r="E243" s="117" t="str">
        <f>IF(ISERROR(VLOOKUP($A243, Dropdownlisten!$A$3:$F$143, 5, FALSE)), "", VLOOKUP($A243, Dropdownlisten!$A$3:$F$143, 5, FALSE))</f>
        <v>9000_004</v>
      </c>
      <c r="F243" s="117" t="str">
        <f>IF(ISERROR(VLOOKUP($A243, Dropdownlisten!$A$3:$F$143, 6, FALSE)), "", VLOOKUP($A243, Dropdownlisten!$A$3:$F$143, 6, FALSE))</f>
        <v>Fahrradwegenetz</v>
      </c>
      <c r="G243" s="117" t="str">
        <f>VLOOKUP(E243,Datenstruktur_fuer_R!$D$2:$F$141,3,FALSE)</f>
        <v>Line</v>
      </c>
      <c r="H243" s="120" t="s">
        <v>689</v>
      </c>
      <c r="I243" s="26" t="s">
        <v>763</v>
      </c>
      <c r="J243" s="5" t="s">
        <v>2443</v>
      </c>
      <c r="K243" s="5" t="s">
        <v>765</v>
      </c>
      <c r="L243" s="5">
        <v>133</v>
      </c>
      <c r="M243" s="5">
        <v>3</v>
      </c>
      <c r="N243" s="5" t="s">
        <v>1173</v>
      </c>
    </row>
    <row r="244" spans="1:14" x14ac:dyDescent="0.35">
      <c r="A244" s="5" t="s">
        <v>672</v>
      </c>
      <c r="B244" s="117" t="str">
        <f>IF(ISERROR(VLOOKUP($A244, Dropdownlisten!$A$3:$F$143, 2, FALSE)), "", VLOOKUP($A244, Dropdownlisten!$A$3:$F$143, 2, FALSE))</f>
        <v>Netzwerke</v>
      </c>
      <c r="C244" s="117">
        <f>IF(ISERROR(VLOOKUP($A244, Dropdownlisten!$A$3:$F$143, 3, FALSE)), "", VLOOKUP($A244, Dropdownlisten!$A$3:$F$143, 3, FALSE))</f>
        <v>9000</v>
      </c>
      <c r="D244" s="117" t="str">
        <f>IF(ISERROR(VLOOKUP($A244, Dropdownlisten!$A$3:$F$143, 4, FALSE)), "", VLOOKUP($A244, Dropdownlisten!$A$3:$F$143, 4, FALSE))</f>
        <v>Netzwerke</v>
      </c>
      <c r="E244" s="117" t="str">
        <f>IF(ISERROR(VLOOKUP($A244, Dropdownlisten!$A$3:$F$143, 5, FALSE)), "", VLOOKUP($A244, Dropdownlisten!$A$3:$F$143, 5, FALSE))</f>
        <v>9000_004</v>
      </c>
      <c r="F244" s="117" t="str">
        <f>IF(ISERROR(VLOOKUP($A244, Dropdownlisten!$A$3:$F$143, 6, FALSE)), "", VLOOKUP($A244, Dropdownlisten!$A$3:$F$143, 6, FALSE))</f>
        <v>Fahrradwegenetz</v>
      </c>
      <c r="G244" s="117" t="str">
        <f>VLOOKUP(E244,Datenstruktur_fuer_R!$D$2:$F$141,3,FALSE)</f>
        <v>Line</v>
      </c>
      <c r="H244" s="120" t="s">
        <v>689</v>
      </c>
      <c r="I244" s="26" t="s">
        <v>763</v>
      </c>
      <c r="J244" s="5" t="s">
        <v>2443</v>
      </c>
      <c r="K244" s="5" t="s">
        <v>765</v>
      </c>
      <c r="L244" s="5">
        <v>132</v>
      </c>
      <c r="M244" s="5">
        <v>3</v>
      </c>
      <c r="N244" s="5" t="s">
        <v>1173</v>
      </c>
    </row>
    <row r="245" spans="1:14" x14ac:dyDescent="0.35">
      <c r="A245" s="5" t="s">
        <v>672</v>
      </c>
      <c r="B245" s="117" t="str">
        <f>IF(ISERROR(VLOOKUP($A245, Dropdownlisten!$A$3:$F$143, 2, FALSE)), "", VLOOKUP($A245, Dropdownlisten!$A$3:$F$143, 2, FALSE))</f>
        <v>Netzwerke</v>
      </c>
      <c r="C245" s="117">
        <f>IF(ISERROR(VLOOKUP($A245, Dropdownlisten!$A$3:$F$143, 3, FALSE)), "", VLOOKUP($A245, Dropdownlisten!$A$3:$F$143, 3, FALSE))</f>
        <v>9000</v>
      </c>
      <c r="D245" s="117" t="str">
        <f>IF(ISERROR(VLOOKUP($A245, Dropdownlisten!$A$3:$F$143, 4, FALSE)), "", VLOOKUP($A245, Dropdownlisten!$A$3:$F$143, 4, FALSE))</f>
        <v>Netzwerke</v>
      </c>
      <c r="E245" s="117" t="str">
        <f>IF(ISERROR(VLOOKUP($A245, Dropdownlisten!$A$3:$F$143, 5, FALSE)), "", VLOOKUP($A245, Dropdownlisten!$A$3:$F$143, 5, FALSE))</f>
        <v>9000_004</v>
      </c>
      <c r="F245" s="117" t="str">
        <f>IF(ISERROR(VLOOKUP($A245, Dropdownlisten!$A$3:$F$143, 6, FALSE)), "", VLOOKUP($A245, Dropdownlisten!$A$3:$F$143, 6, FALSE))</f>
        <v>Fahrradwegenetz</v>
      </c>
      <c r="G245" s="117" t="str">
        <f>VLOOKUP(E245,Datenstruktur_fuer_R!$D$2:$F$141,3,FALSE)</f>
        <v>Line</v>
      </c>
      <c r="H245" s="120" t="s">
        <v>689</v>
      </c>
      <c r="I245" s="26" t="s">
        <v>763</v>
      </c>
      <c r="J245" s="5" t="s">
        <v>2443</v>
      </c>
      <c r="K245" s="5" t="s">
        <v>765</v>
      </c>
      <c r="L245" s="5">
        <v>131</v>
      </c>
      <c r="M245" s="5">
        <v>3</v>
      </c>
      <c r="N245" s="5" t="s">
        <v>1173</v>
      </c>
    </row>
    <row r="246" spans="1:14" x14ac:dyDescent="0.35">
      <c r="A246" s="5" t="s">
        <v>672</v>
      </c>
      <c r="B246" s="117" t="str">
        <f>IF(ISERROR(VLOOKUP($A246, Dropdownlisten!$A$3:$F$143, 2, FALSE)), "", VLOOKUP($A246, Dropdownlisten!$A$3:$F$143, 2, FALSE))</f>
        <v>Netzwerke</v>
      </c>
      <c r="C246" s="117">
        <f>IF(ISERROR(VLOOKUP($A246, Dropdownlisten!$A$3:$F$143, 3, FALSE)), "", VLOOKUP($A246, Dropdownlisten!$A$3:$F$143, 3, FALSE))</f>
        <v>9000</v>
      </c>
      <c r="D246" s="117" t="str">
        <f>IF(ISERROR(VLOOKUP($A246, Dropdownlisten!$A$3:$F$143, 4, FALSE)), "", VLOOKUP($A246, Dropdownlisten!$A$3:$F$143, 4, FALSE))</f>
        <v>Netzwerke</v>
      </c>
      <c r="E246" s="117" t="str">
        <f>IF(ISERROR(VLOOKUP($A246, Dropdownlisten!$A$3:$F$143, 5, FALSE)), "", VLOOKUP($A246, Dropdownlisten!$A$3:$F$143, 5, FALSE))</f>
        <v>9000_004</v>
      </c>
      <c r="F246" s="117" t="str">
        <f>IF(ISERROR(VLOOKUP($A246, Dropdownlisten!$A$3:$F$143, 6, FALSE)), "", VLOOKUP($A246, Dropdownlisten!$A$3:$F$143, 6, FALSE))</f>
        <v>Fahrradwegenetz</v>
      </c>
      <c r="G246" s="117" t="str">
        <f>VLOOKUP(E246,Datenstruktur_fuer_R!$D$2:$F$141,3,FALSE)</f>
        <v>Line</v>
      </c>
      <c r="H246" s="120" t="s">
        <v>689</v>
      </c>
      <c r="I246" s="26" t="s">
        <v>763</v>
      </c>
      <c r="J246" s="5" t="s">
        <v>2443</v>
      </c>
      <c r="K246" s="5" t="s">
        <v>765</v>
      </c>
      <c r="L246" s="5">
        <v>138</v>
      </c>
      <c r="M246" s="5">
        <v>3</v>
      </c>
      <c r="N246" s="5" t="s">
        <v>1173</v>
      </c>
    </row>
    <row r="247" spans="1:14" x14ac:dyDescent="0.35">
      <c r="A247" s="5" t="s">
        <v>672</v>
      </c>
      <c r="B247" s="117" t="str">
        <f>IF(ISERROR(VLOOKUP($A247, Dropdownlisten!$A$3:$F$143, 2, FALSE)), "", VLOOKUP($A247, Dropdownlisten!$A$3:$F$143, 2, FALSE))</f>
        <v>Netzwerke</v>
      </c>
      <c r="C247" s="117">
        <f>IF(ISERROR(VLOOKUP($A247, Dropdownlisten!$A$3:$F$143, 3, FALSE)), "", VLOOKUP($A247, Dropdownlisten!$A$3:$F$143, 3, FALSE))</f>
        <v>9000</v>
      </c>
      <c r="D247" s="117" t="str">
        <f>IF(ISERROR(VLOOKUP($A247, Dropdownlisten!$A$3:$F$143, 4, FALSE)), "", VLOOKUP($A247, Dropdownlisten!$A$3:$F$143, 4, FALSE))</f>
        <v>Netzwerke</v>
      </c>
      <c r="E247" s="117" t="str">
        <f>IF(ISERROR(VLOOKUP($A247, Dropdownlisten!$A$3:$F$143, 5, FALSE)), "", VLOOKUP($A247, Dropdownlisten!$A$3:$F$143, 5, FALSE))</f>
        <v>9000_004</v>
      </c>
      <c r="F247" s="117" t="str">
        <f>IF(ISERROR(VLOOKUP($A247, Dropdownlisten!$A$3:$F$143, 6, FALSE)), "", VLOOKUP($A247, Dropdownlisten!$A$3:$F$143, 6, FALSE))</f>
        <v>Fahrradwegenetz</v>
      </c>
      <c r="G247" s="117" t="str">
        <f>VLOOKUP(E247,Datenstruktur_fuer_R!$D$2:$F$141,3,FALSE)</f>
        <v>Line</v>
      </c>
      <c r="H247" s="120" t="s">
        <v>689</v>
      </c>
      <c r="I247" s="26" t="s">
        <v>763</v>
      </c>
      <c r="J247" s="5" t="s">
        <v>2443</v>
      </c>
      <c r="K247" s="5" t="s">
        <v>765</v>
      </c>
      <c r="L247" s="5">
        <v>134</v>
      </c>
      <c r="M247" s="5">
        <v>3</v>
      </c>
      <c r="N247" s="5" t="s">
        <v>1173</v>
      </c>
    </row>
    <row r="248" spans="1:14" x14ac:dyDescent="0.35">
      <c r="A248" s="5" t="s">
        <v>678</v>
      </c>
      <c r="B248" s="117" t="str">
        <f>IF(ISERROR(VLOOKUP($A248, Dropdownlisten!$A$3:$F$143, 2, FALSE)), "", VLOOKUP($A248, Dropdownlisten!$A$3:$F$143, 2, FALSE))</f>
        <v>POI</v>
      </c>
      <c r="C248" s="117">
        <f>IF(ISERROR(VLOOKUP($A248, Dropdownlisten!$A$3:$F$143, 3, FALSE)), "", VLOOKUP($A248, Dropdownlisten!$A$3:$F$143, 3, FALSE))</f>
        <v>5000</v>
      </c>
      <c r="D248" s="117" t="str">
        <f>IF(ISERROR(VLOOKUP($A248, Dropdownlisten!$A$3:$F$143, 4, FALSE)), "", VLOOKUP($A248, Dropdownlisten!$A$3:$F$143, 4, FALSE))</f>
        <v>Mobilitaet</v>
      </c>
      <c r="E248" s="117" t="str">
        <f>IF(ISERROR(VLOOKUP($A248, Dropdownlisten!$A$3:$F$143, 5, FALSE)), "", VLOOKUP($A248, Dropdownlisten!$A$3:$F$143, 5, FALSE))</f>
        <v>5000_003</v>
      </c>
      <c r="F248" s="117" t="str">
        <f>IF(ISERROR(VLOOKUP($A248, Dropdownlisten!$A$3:$F$143, 6, FALSE)), "", VLOOKUP($A248, Dropdownlisten!$A$3:$F$143, 6, FALSE))</f>
        <v>Flughafen</v>
      </c>
      <c r="G248" s="117" t="str">
        <f>VLOOKUP(E248,Datenstruktur_fuer_R!$D$2:$F$141,3,FALSE)</f>
        <v>Point</v>
      </c>
      <c r="H248" s="120" t="s">
        <v>689</v>
      </c>
      <c r="I248" s="26" t="s">
        <v>763</v>
      </c>
      <c r="J248" s="5" t="s">
        <v>2438</v>
      </c>
      <c r="K248" s="5" t="s">
        <v>765</v>
      </c>
      <c r="L248" s="5">
        <v>595</v>
      </c>
      <c r="M248" s="5">
        <v>3</v>
      </c>
      <c r="N248" s="5" t="s">
        <v>1173</v>
      </c>
    </row>
    <row r="249" spans="1:14" x14ac:dyDescent="0.35">
      <c r="A249" s="5" t="s">
        <v>678</v>
      </c>
      <c r="B249" s="117" t="str">
        <f>IF(ISERROR(VLOOKUP($A249, Dropdownlisten!$A$3:$F$143, 2, FALSE)), "", VLOOKUP($A249, Dropdownlisten!$A$3:$F$143, 2, FALSE))</f>
        <v>POI</v>
      </c>
      <c r="C249" s="117">
        <f>IF(ISERROR(VLOOKUP($A249, Dropdownlisten!$A$3:$F$143, 3, FALSE)), "", VLOOKUP($A249, Dropdownlisten!$A$3:$F$143, 3, FALSE))</f>
        <v>5000</v>
      </c>
      <c r="D249" s="117" t="str">
        <f>IF(ISERROR(VLOOKUP($A249, Dropdownlisten!$A$3:$F$143, 4, FALSE)), "", VLOOKUP($A249, Dropdownlisten!$A$3:$F$143, 4, FALSE))</f>
        <v>Mobilitaet</v>
      </c>
      <c r="E249" s="117" t="str">
        <f>IF(ISERROR(VLOOKUP($A249, Dropdownlisten!$A$3:$F$143, 5, FALSE)), "", VLOOKUP($A249, Dropdownlisten!$A$3:$F$143, 5, FALSE))</f>
        <v>5000_003</v>
      </c>
      <c r="F249" s="117" t="str">
        <f>IF(ISERROR(VLOOKUP($A249, Dropdownlisten!$A$3:$F$143, 6, FALSE)), "", VLOOKUP($A249, Dropdownlisten!$A$3:$F$143, 6, FALSE))</f>
        <v>Flughafen</v>
      </c>
      <c r="G249" s="117" t="str">
        <f>VLOOKUP(E249,Datenstruktur_fuer_R!$D$2:$F$141,3,FALSE)</f>
        <v>Point</v>
      </c>
      <c r="H249" s="120" t="s">
        <v>689</v>
      </c>
      <c r="I249" s="26" t="s">
        <v>763</v>
      </c>
      <c r="J249" s="5" t="s">
        <v>2450</v>
      </c>
      <c r="K249" s="5" t="s">
        <v>765</v>
      </c>
      <c r="L249" s="5">
        <v>321</v>
      </c>
      <c r="M249" s="5">
        <v>3</v>
      </c>
      <c r="N249" s="5" t="s">
        <v>1173</v>
      </c>
    </row>
    <row r="250" spans="1:14" x14ac:dyDescent="0.35">
      <c r="A250" s="5" t="s">
        <v>684</v>
      </c>
      <c r="B250" s="117" t="str">
        <f>IF(ISERROR(VLOOKUP($A250, Dropdownlisten!$A$3:$F$143, 2, FALSE)), "", VLOOKUP($A250, Dropdownlisten!$A$3:$F$143, 2, FALSE))</f>
        <v>POI</v>
      </c>
      <c r="C250" s="117">
        <f>IF(ISERROR(VLOOKUP($A250, Dropdownlisten!$A$3:$F$143, 3, FALSE)), "", VLOOKUP($A250, Dropdownlisten!$A$3:$F$143, 3, FALSE))</f>
        <v>6000</v>
      </c>
      <c r="D250" s="117" t="str">
        <f>IF(ISERROR(VLOOKUP($A250, Dropdownlisten!$A$3:$F$143, 4, FALSE)), "", VLOOKUP($A250, Dropdownlisten!$A$3:$F$143, 4, FALSE))</f>
        <v>UnterhaltungSportNaherholung</v>
      </c>
      <c r="E250" s="117" t="str">
        <f>IF(ISERROR(VLOOKUP($A250, Dropdownlisten!$A$3:$F$143, 5, FALSE)), "", VLOOKUP($A250, Dropdownlisten!$A$3:$F$143, 5, FALSE))</f>
        <v>6000_007</v>
      </c>
      <c r="F250" s="117" t="str">
        <f>IF(ISERROR(VLOOKUP($A250, Dropdownlisten!$A$3:$F$143, 6, FALSE)), "", VLOOKUP($A250, Dropdownlisten!$A$3:$F$143, 6, FALSE))</f>
        <v>Gotteshaus</v>
      </c>
      <c r="G250" s="117" t="str">
        <f>VLOOKUP(E250,Datenstruktur_fuer_R!$D$2:$F$141,3,FALSE)</f>
        <v>Point</v>
      </c>
      <c r="H250" s="120" t="s">
        <v>689</v>
      </c>
      <c r="I250" s="26" t="s">
        <v>763</v>
      </c>
      <c r="J250" s="5" t="s">
        <v>2437</v>
      </c>
      <c r="K250" s="5" t="s">
        <v>765</v>
      </c>
      <c r="L250" s="5">
        <v>439</v>
      </c>
      <c r="M250" s="5">
        <v>3</v>
      </c>
      <c r="N250" s="5" t="s">
        <v>1173</v>
      </c>
    </row>
    <row r="251" spans="1:14" x14ac:dyDescent="0.35">
      <c r="A251" s="5" t="s">
        <v>684</v>
      </c>
      <c r="B251" s="117" t="str">
        <f>IF(ISERROR(VLOOKUP($A251, Dropdownlisten!$A$3:$F$143, 2, FALSE)), "", VLOOKUP($A251, Dropdownlisten!$A$3:$F$143, 2, FALSE))</f>
        <v>POI</v>
      </c>
      <c r="C251" s="117">
        <f>IF(ISERROR(VLOOKUP($A251, Dropdownlisten!$A$3:$F$143, 3, FALSE)), "", VLOOKUP($A251, Dropdownlisten!$A$3:$F$143, 3, FALSE))</f>
        <v>6000</v>
      </c>
      <c r="D251" s="117" t="str">
        <f>IF(ISERROR(VLOOKUP($A251, Dropdownlisten!$A$3:$F$143, 4, FALSE)), "", VLOOKUP($A251, Dropdownlisten!$A$3:$F$143, 4, FALSE))</f>
        <v>UnterhaltungSportNaherholung</v>
      </c>
      <c r="E251" s="117" t="str">
        <f>IF(ISERROR(VLOOKUP($A251, Dropdownlisten!$A$3:$F$143, 5, FALSE)), "", VLOOKUP($A251, Dropdownlisten!$A$3:$F$143, 5, FALSE))</f>
        <v>6000_007</v>
      </c>
      <c r="F251" s="117" t="str">
        <f>IF(ISERROR(VLOOKUP($A251, Dropdownlisten!$A$3:$F$143, 6, FALSE)), "", VLOOKUP($A251, Dropdownlisten!$A$3:$F$143, 6, FALSE))</f>
        <v>Gotteshaus</v>
      </c>
      <c r="G251" s="117" t="str">
        <f>VLOOKUP(E251,Datenstruktur_fuer_R!$D$2:$F$141,3,FALSE)</f>
        <v>Point</v>
      </c>
      <c r="H251" s="120" t="s">
        <v>689</v>
      </c>
      <c r="I251" s="26" t="s">
        <v>763</v>
      </c>
      <c r="J251" s="5" t="s">
        <v>2437</v>
      </c>
      <c r="K251" s="5" t="s">
        <v>765</v>
      </c>
      <c r="L251" s="5">
        <v>442</v>
      </c>
      <c r="M251" s="5">
        <v>3</v>
      </c>
      <c r="N251" s="5" t="s">
        <v>1173</v>
      </c>
    </row>
    <row r="252" spans="1:14" x14ac:dyDescent="0.35">
      <c r="A252" s="5" t="s">
        <v>684</v>
      </c>
      <c r="B252" s="117" t="str">
        <f>IF(ISERROR(VLOOKUP($A252, Dropdownlisten!$A$3:$F$143, 2, FALSE)), "", VLOOKUP($A252, Dropdownlisten!$A$3:$F$143, 2, FALSE))</f>
        <v>POI</v>
      </c>
      <c r="C252" s="117">
        <f>IF(ISERROR(VLOOKUP($A252, Dropdownlisten!$A$3:$F$143, 3, FALSE)), "", VLOOKUP($A252, Dropdownlisten!$A$3:$F$143, 3, FALSE))</f>
        <v>6000</v>
      </c>
      <c r="D252" s="117" t="str">
        <f>IF(ISERROR(VLOOKUP($A252, Dropdownlisten!$A$3:$F$143, 4, FALSE)), "", VLOOKUP($A252, Dropdownlisten!$A$3:$F$143, 4, FALSE))</f>
        <v>UnterhaltungSportNaherholung</v>
      </c>
      <c r="E252" s="117" t="str">
        <f>IF(ISERROR(VLOOKUP($A252, Dropdownlisten!$A$3:$F$143, 5, FALSE)), "", VLOOKUP($A252, Dropdownlisten!$A$3:$F$143, 5, FALSE))</f>
        <v>6000_007</v>
      </c>
      <c r="F252" s="117" t="str">
        <f>IF(ISERROR(VLOOKUP($A252, Dropdownlisten!$A$3:$F$143, 6, FALSE)), "", VLOOKUP($A252, Dropdownlisten!$A$3:$F$143, 6, FALSE))</f>
        <v>Gotteshaus</v>
      </c>
      <c r="G252" s="117" t="str">
        <f>VLOOKUP(E252,Datenstruktur_fuer_R!$D$2:$F$141,3,FALSE)</f>
        <v>Point</v>
      </c>
      <c r="H252" s="120" t="s">
        <v>689</v>
      </c>
      <c r="I252" s="26" t="s">
        <v>763</v>
      </c>
      <c r="J252" s="5" t="s">
        <v>2437</v>
      </c>
      <c r="K252" s="5" t="s">
        <v>765</v>
      </c>
      <c r="L252" s="5">
        <v>444</v>
      </c>
      <c r="M252" s="5">
        <v>3</v>
      </c>
      <c r="N252" s="5" t="s">
        <v>1173</v>
      </c>
    </row>
    <row r="253" spans="1:14" x14ac:dyDescent="0.35">
      <c r="A253" s="5" t="s">
        <v>684</v>
      </c>
      <c r="B253" s="117" t="str">
        <f>IF(ISERROR(VLOOKUP($A253, Dropdownlisten!$A$3:$F$143, 2, FALSE)), "", VLOOKUP($A253, Dropdownlisten!$A$3:$F$143, 2, FALSE))</f>
        <v>POI</v>
      </c>
      <c r="C253" s="117">
        <f>IF(ISERROR(VLOOKUP($A253, Dropdownlisten!$A$3:$F$143, 3, FALSE)), "", VLOOKUP($A253, Dropdownlisten!$A$3:$F$143, 3, FALSE))</f>
        <v>6000</v>
      </c>
      <c r="D253" s="117" t="str">
        <f>IF(ISERROR(VLOOKUP($A253, Dropdownlisten!$A$3:$F$143, 4, FALSE)), "", VLOOKUP($A253, Dropdownlisten!$A$3:$F$143, 4, FALSE))</f>
        <v>UnterhaltungSportNaherholung</v>
      </c>
      <c r="E253" s="117" t="str">
        <f>IF(ISERROR(VLOOKUP($A253, Dropdownlisten!$A$3:$F$143, 5, FALSE)), "", VLOOKUP($A253, Dropdownlisten!$A$3:$F$143, 5, FALSE))</f>
        <v>6000_007</v>
      </c>
      <c r="F253" s="117" t="str">
        <f>IF(ISERROR(VLOOKUP($A253, Dropdownlisten!$A$3:$F$143, 6, FALSE)), "", VLOOKUP($A253, Dropdownlisten!$A$3:$F$143, 6, FALSE))</f>
        <v>Gotteshaus</v>
      </c>
      <c r="G253" s="117" t="str">
        <f>VLOOKUP(E253,Datenstruktur_fuer_R!$D$2:$F$141,3,FALSE)</f>
        <v>Point</v>
      </c>
      <c r="H253" s="120" t="s">
        <v>689</v>
      </c>
      <c r="I253" s="26" t="s">
        <v>763</v>
      </c>
      <c r="J253" s="5" t="s">
        <v>2437</v>
      </c>
      <c r="K253" s="5" t="s">
        <v>765</v>
      </c>
      <c r="L253" s="5">
        <v>436</v>
      </c>
      <c r="M253" s="5">
        <v>3</v>
      </c>
      <c r="N253" s="5" t="s">
        <v>1173</v>
      </c>
    </row>
    <row r="254" spans="1:14" x14ac:dyDescent="0.35">
      <c r="A254" s="5" t="s">
        <v>684</v>
      </c>
      <c r="B254" s="117" t="str">
        <f>IF(ISERROR(VLOOKUP($A254, Dropdownlisten!$A$3:$F$143, 2, FALSE)), "", VLOOKUP($A254, Dropdownlisten!$A$3:$F$143, 2, FALSE))</f>
        <v>POI</v>
      </c>
      <c r="C254" s="117">
        <f>IF(ISERROR(VLOOKUP($A254, Dropdownlisten!$A$3:$F$143, 3, FALSE)), "", VLOOKUP($A254, Dropdownlisten!$A$3:$F$143, 3, FALSE))</f>
        <v>6000</v>
      </c>
      <c r="D254" s="117" t="str">
        <f>IF(ISERROR(VLOOKUP($A254, Dropdownlisten!$A$3:$F$143, 4, FALSE)), "", VLOOKUP($A254, Dropdownlisten!$A$3:$F$143, 4, FALSE))</f>
        <v>UnterhaltungSportNaherholung</v>
      </c>
      <c r="E254" s="117" t="str">
        <f>IF(ISERROR(VLOOKUP($A254, Dropdownlisten!$A$3:$F$143, 5, FALSE)), "", VLOOKUP($A254, Dropdownlisten!$A$3:$F$143, 5, FALSE))</f>
        <v>6000_007</v>
      </c>
      <c r="F254" s="117" t="str">
        <f>IF(ISERROR(VLOOKUP($A254, Dropdownlisten!$A$3:$F$143, 6, FALSE)), "", VLOOKUP($A254, Dropdownlisten!$A$3:$F$143, 6, FALSE))</f>
        <v>Gotteshaus</v>
      </c>
      <c r="G254" s="117" t="str">
        <f>VLOOKUP(E254,Datenstruktur_fuer_R!$D$2:$F$141,3,FALSE)</f>
        <v>Point</v>
      </c>
      <c r="H254" s="120" t="s">
        <v>689</v>
      </c>
      <c r="I254" s="26" t="s">
        <v>763</v>
      </c>
      <c r="J254" s="5" t="s">
        <v>2437</v>
      </c>
      <c r="K254" s="5" t="s">
        <v>765</v>
      </c>
      <c r="L254" s="5">
        <v>438</v>
      </c>
      <c r="M254" s="5">
        <v>3</v>
      </c>
      <c r="N254" s="5" t="s">
        <v>1173</v>
      </c>
    </row>
    <row r="255" spans="1:14" x14ac:dyDescent="0.35">
      <c r="A255" s="5" t="s">
        <v>684</v>
      </c>
      <c r="B255" s="117" t="str">
        <f>IF(ISERROR(VLOOKUP($A255, Dropdownlisten!$A$3:$F$143, 2, FALSE)), "", VLOOKUP($A255, Dropdownlisten!$A$3:$F$143, 2, FALSE))</f>
        <v>POI</v>
      </c>
      <c r="C255" s="117">
        <f>IF(ISERROR(VLOOKUP($A255, Dropdownlisten!$A$3:$F$143, 3, FALSE)), "", VLOOKUP($A255, Dropdownlisten!$A$3:$F$143, 3, FALSE))</f>
        <v>6000</v>
      </c>
      <c r="D255" s="117" t="str">
        <f>IF(ISERROR(VLOOKUP($A255, Dropdownlisten!$A$3:$F$143, 4, FALSE)), "", VLOOKUP($A255, Dropdownlisten!$A$3:$F$143, 4, FALSE))</f>
        <v>UnterhaltungSportNaherholung</v>
      </c>
      <c r="E255" s="117" t="str">
        <f>IF(ISERROR(VLOOKUP($A255, Dropdownlisten!$A$3:$F$143, 5, FALSE)), "", VLOOKUP($A255, Dropdownlisten!$A$3:$F$143, 5, FALSE))</f>
        <v>6000_007</v>
      </c>
      <c r="F255" s="117" t="str">
        <f>IF(ISERROR(VLOOKUP($A255, Dropdownlisten!$A$3:$F$143, 6, FALSE)), "", VLOOKUP($A255, Dropdownlisten!$A$3:$F$143, 6, FALSE))</f>
        <v>Gotteshaus</v>
      </c>
      <c r="G255" s="117" t="str">
        <f>VLOOKUP(E255,Datenstruktur_fuer_R!$D$2:$F$141,3,FALSE)</f>
        <v>Point</v>
      </c>
      <c r="H255" s="120" t="s">
        <v>689</v>
      </c>
      <c r="I255" s="26" t="s">
        <v>763</v>
      </c>
      <c r="J255" s="5" t="s">
        <v>2437</v>
      </c>
      <c r="K255" s="5" t="s">
        <v>765</v>
      </c>
      <c r="L255" s="5">
        <v>433</v>
      </c>
      <c r="M255" s="5">
        <v>3</v>
      </c>
      <c r="N255" s="5" t="s">
        <v>1173</v>
      </c>
    </row>
    <row r="256" spans="1:14" x14ac:dyDescent="0.35">
      <c r="A256" s="5" t="s">
        <v>684</v>
      </c>
      <c r="B256" s="117" t="str">
        <f>IF(ISERROR(VLOOKUP($A256, Dropdownlisten!$A$3:$F$143, 2, FALSE)), "", VLOOKUP($A256, Dropdownlisten!$A$3:$F$143, 2, FALSE))</f>
        <v>POI</v>
      </c>
      <c r="C256" s="117">
        <f>IF(ISERROR(VLOOKUP($A256, Dropdownlisten!$A$3:$F$143, 3, FALSE)), "", VLOOKUP($A256, Dropdownlisten!$A$3:$F$143, 3, FALSE))</f>
        <v>6000</v>
      </c>
      <c r="D256" s="117" t="str">
        <f>IF(ISERROR(VLOOKUP($A256, Dropdownlisten!$A$3:$F$143, 4, FALSE)), "", VLOOKUP($A256, Dropdownlisten!$A$3:$F$143, 4, FALSE))</f>
        <v>UnterhaltungSportNaherholung</v>
      </c>
      <c r="E256" s="117" t="str">
        <f>IF(ISERROR(VLOOKUP($A256, Dropdownlisten!$A$3:$F$143, 5, FALSE)), "", VLOOKUP($A256, Dropdownlisten!$A$3:$F$143, 5, FALSE))</f>
        <v>6000_007</v>
      </c>
      <c r="F256" s="117" t="str">
        <f>IF(ISERROR(VLOOKUP($A256, Dropdownlisten!$A$3:$F$143, 6, FALSE)), "", VLOOKUP($A256, Dropdownlisten!$A$3:$F$143, 6, FALSE))</f>
        <v>Gotteshaus</v>
      </c>
      <c r="G256" s="117" t="str">
        <f>VLOOKUP(E256,Datenstruktur_fuer_R!$D$2:$F$141,3,FALSE)</f>
        <v>Point</v>
      </c>
      <c r="H256" s="120" t="s">
        <v>689</v>
      </c>
      <c r="I256" s="26" t="s">
        <v>763</v>
      </c>
      <c r="J256" s="5" t="s">
        <v>2437</v>
      </c>
      <c r="K256" s="5" t="s">
        <v>765</v>
      </c>
      <c r="L256" s="5">
        <v>443</v>
      </c>
      <c r="M256" s="5">
        <v>3</v>
      </c>
      <c r="N256" s="5" t="s">
        <v>1173</v>
      </c>
    </row>
    <row r="257" spans="1:14" x14ac:dyDescent="0.35">
      <c r="A257" s="5" t="s">
        <v>684</v>
      </c>
      <c r="B257" s="117" t="str">
        <f>IF(ISERROR(VLOOKUP($A257, Dropdownlisten!$A$3:$F$143, 2, FALSE)), "", VLOOKUP($A257, Dropdownlisten!$A$3:$F$143, 2, FALSE))</f>
        <v>POI</v>
      </c>
      <c r="C257" s="117">
        <f>IF(ISERROR(VLOOKUP($A257, Dropdownlisten!$A$3:$F$143, 3, FALSE)), "", VLOOKUP($A257, Dropdownlisten!$A$3:$F$143, 3, FALSE))</f>
        <v>6000</v>
      </c>
      <c r="D257" s="117" t="str">
        <f>IF(ISERROR(VLOOKUP($A257, Dropdownlisten!$A$3:$F$143, 4, FALSE)), "", VLOOKUP($A257, Dropdownlisten!$A$3:$F$143, 4, FALSE))</f>
        <v>UnterhaltungSportNaherholung</v>
      </c>
      <c r="E257" s="117" t="str">
        <f>IF(ISERROR(VLOOKUP($A257, Dropdownlisten!$A$3:$F$143, 5, FALSE)), "", VLOOKUP($A257, Dropdownlisten!$A$3:$F$143, 5, FALSE))</f>
        <v>6000_007</v>
      </c>
      <c r="F257" s="117" t="str">
        <f>IF(ISERROR(VLOOKUP($A257, Dropdownlisten!$A$3:$F$143, 6, FALSE)), "", VLOOKUP($A257, Dropdownlisten!$A$3:$F$143, 6, FALSE))</f>
        <v>Gotteshaus</v>
      </c>
      <c r="G257" s="117" t="str">
        <f>VLOOKUP(E257,Datenstruktur_fuer_R!$D$2:$F$141,3,FALSE)</f>
        <v>Point</v>
      </c>
      <c r="H257" s="120" t="s">
        <v>689</v>
      </c>
      <c r="I257" s="26" t="s">
        <v>763</v>
      </c>
      <c r="J257" s="5" t="s">
        <v>2437</v>
      </c>
      <c r="K257" s="5" t="s">
        <v>765</v>
      </c>
      <c r="L257" s="5">
        <v>440</v>
      </c>
      <c r="M257" s="5">
        <v>3</v>
      </c>
      <c r="N257" s="5" t="s">
        <v>1173</v>
      </c>
    </row>
    <row r="258" spans="1:14" x14ac:dyDescent="0.35">
      <c r="A258" s="5" t="s">
        <v>684</v>
      </c>
      <c r="B258" s="117" t="str">
        <f>IF(ISERROR(VLOOKUP($A258, Dropdownlisten!$A$3:$F$143, 2, FALSE)), "", VLOOKUP($A258, Dropdownlisten!$A$3:$F$143, 2, FALSE))</f>
        <v>POI</v>
      </c>
      <c r="C258" s="117">
        <f>IF(ISERROR(VLOOKUP($A258, Dropdownlisten!$A$3:$F$143, 3, FALSE)), "", VLOOKUP($A258, Dropdownlisten!$A$3:$F$143, 3, FALSE))</f>
        <v>6000</v>
      </c>
      <c r="D258" s="117" t="str">
        <f>IF(ISERROR(VLOOKUP($A258, Dropdownlisten!$A$3:$F$143, 4, FALSE)), "", VLOOKUP($A258, Dropdownlisten!$A$3:$F$143, 4, FALSE))</f>
        <v>UnterhaltungSportNaherholung</v>
      </c>
      <c r="E258" s="117" t="str">
        <f>IF(ISERROR(VLOOKUP($A258, Dropdownlisten!$A$3:$F$143, 5, FALSE)), "", VLOOKUP($A258, Dropdownlisten!$A$3:$F$143, 5, FALSE))</f>
        <v>6000_007</v>
      </c>
      <c r="F258" s="117" t="str">
        <f>IF(ISERROR(VLOOKUP($A258, Dropdownlisten!$A$3:$F$143, 6, FALSE)), "", VLOOKUP($A258, Dropdownlisten!$A$3:$F$143, 6, FALSE))</f>
        <v>Gotteshaus</v>
      </c>
      <c r="G258" s="117" t="str">
        <f>VLOOKUP(E258,Datenstruktur_fuer_R!$D$2:$F$141,3,FALSE)</f>
        <v>Point</v>
      </c>
      <c r="H258" s="120" t="s">
        <v>689</v>
      </c>
      <c r="I258" s="26" t="s">
        <v>763</v>
      </c>
      <c r="J258" s="5" t="s">
        <v>2437</v>
      </c>
      <c r="K258" s="5" t="s">
        <v>765</v>
      </c>
      <c r="L258" s="5">
        <v>437</v>
      </c>
      <c r="M258" s="5">
        <v>3</v>
      </c>
      <c r="N258" s="5" t="s">
        <v>1173</v>
      </c>
    </row>
    <row r="259" spans="1:14" x14ac:dyDescent="0.35">
      <c r="A259" s="5" t="s">
        <v>684</v>
      </c>
      <c r="B259" s="117" t="str">
        <f>IF(ISERROR(VLOOKUP($A259, Dropdownlisten!$A$3:$F$143, 2, FALSE)), "", VLOOKUP($A259, Dropdownlisten!$A$3:$F$143, 2, FALSE))</f>
        <v>POI</v>
      </c>
      <c r="C259" s="117">
        <f>IF(ISERROR(VLOOKUP($A259, Dropdownlisten!$A$3:$F$143, 3, FALSE)), "", VLOOKUP($A259, Dropdownlisten!$A$3:$F$143, 3, FALSE))</f>
        <v>6000</v>
      </c>
      <c r="D259" s="117" t="str">
        <f>IF(ISERROR(VLOOKUP($A259, Dropdownlisten!$A$3:$F$143, 4, FALSE)), "", VLOOKUP($A259, Dropdownlisten!$A$3:$F$143, 4, FALSE))</f>
        <v>UnterhaltungSportNaherholung</v>
      </c>
      <c r="E259" s="117" t="str">
        <f>IF(ISERROR(VLOOKUP($A259, Dropdownlisten!$A$3:$F$143, 5, FALSE)), "", VLOOKUP($A259, Dropdownlisten!$A$3:$F$143, 5, FALSE))</f>
        <v>6000_007</v>
      </c>
      <c r="F259" s="117" t="str">
        <f>IF(ISERROR(VLOOKUP($A259, Dropdownlisten!$A$3:$F$143, 6, FALSE)), "", VLOOKUP($A259, Dropdownlisten!$A$3:$F$143, 6, FALSE))</f>
        <v>Gotteshaus</v>
      </c>
      <c r="G259" s="117" t="str">
        <f>VLOOKUP(E259,Datenstruktur_fuer_R!$D$2:$F$141,3,FALSE)</f>
        <v>Point</v>
      </c>
      <c r="H259" s="120" t="s">
        <v>689</v>
      </c>
      <c r="I259" s="26" t="s">
        <v>763</v>
      </c>
      <c r="J259" s="5" t="s">
        <v>2437</v>
      </c>
      <c r="K259" s="5" t="s">
        <v>765</v>
      </c>
      <c r="L259" s="5">
        <v>435</v>
      </c>
      <c r="M259" s="5">
        <v>3</v>
      </c>
      <c r="N259" s="5" t="s">
        <v>1173</v>
      </c>
    </row>
    <row r="260" spans="1:14" x14ac:dyDescent="0.35">
      <c r="A260" s="5" t="s">
        <v>684</v>
      </c>
      <c r="B260" s="117" t="str">
        <f>IF(ISERROR(VLOOKUP($A260, Dropdownlisten!$A$3:$F$143, 2, FALSE)), "", VLOOKUP($A260, Dropdownlisten!$A$3:$F$143, 2, FALSE))</f>
        <v>POI</v>
      </c>
      <c r="C260" s="117">
        <f>IF(ISERROR(VLOOKUP($A260, Dropdownlisten!$A$3:$F$143, 3, FALSE)), "", VLOOKUP($A260, Dropdownlisten!$A$3:$F$143, 3, FALSE))</f>
        <v>6000</v>
      </c>
      <c r="D260" s="117" t="str">
        <f>IF(ISERROR(VLOOKUP($A260, Dropdownlisten!$A$3:$F$143, 4, FALSE)), "", VLOOKUP($A260, Dropdownlisten!$A$3:$F$143, 4, FALSE))</f>
        <v>UnterhaltungSportNaherholung</v>
      </c>
      <c r="E260" s="117" t="str">
        <f>IF(ISERROR(VLOOKUP($A260, Dropdownlisten!$A$3:$F$143, 5, FALSE)), "", VLOOKUP($A260, Dropdownlisten!$A$3:$F$143, 5, FALSE))</f>
        <v>6000_007</v>
      </c>
      <c r="F260" s="117" t="str">
        <f>IF(ISERROR(VLOOKUP($A260, Dropdownlisten!$A$3:$F$143, 6, FALSE)), "", VLOOKUP($A260, Dropdownlisten!$A$3:$F$143, 6, FALSE))</f>
        <v>Gotteshaus</v>
      </c>
      <c r="G260" s="117" t="str">
        <f>VLOOKUP(E260,Datenstruktur_fuer_R!$D$2:$F$141,3,FALSE)</f>
        <v>Point</v>
      </c>
      <c r="H260" s="120" t="s">
        <v>689</v>
      </c>
      <c r="I260" s="26" t="s">
        <v>763</v>
      </c>
      <c r="J260" s="5" t="s">
        <v>2437</v>
      </c>
      <c r="K260" s="5" t="s">
        <v>765</v>
      </c>
      <c r="L260" s="5">
        <v>441</v>
      </c>
      <c r="M260" s="5">
        <v>3</v>
      </c>
      <c r="N260" s="5" t="s">
        <v>1173</v>
      </c>
    </row>
    <row r="261" spans="1:14" x14ac:dyDescent="0.35">
      <c r="A261" s="5" t="s">
        <v>684</v>
      </c>
      <c r="B261" s="117" t="str">
        <f>IF(ISERROR(VLOOKUP($A261, Dropdownlisten!$A$3:$F$143, 2, FALSE)), "", VLOOKUP($A261, Dropdownlisten!$A$3:$F$143, 2, FALSE))</f>
        <v>POI</v>
      </c>
      <c r="C261" s="117">
        <f>IF(ISERROR(VLOOKUP($A261, Dropdownlisten!$A$3:$F$143, 3, FALSE)), "", VLOOKUP($A261, Dropdownlisten!$A$3:$F$143, 3, FALSE))</f>
        <v>6000</v>
      </c>
      <c r="D261" s="117" t="str">
        <f>IF(ISERROR(VLOOKUP($A261, Dropdownlisten!$A$3:$F$143, 4, FALSE)), "", VLOOKUP($A261, Dropdownlisten!$A$3:$F$143, 4, FALSE))</f>
        <v>UnterhaltungSportNaherholung</v>
      </c>
      <c r="E261" s="117" t="str">
        <f>IF(ISERROR(VLOOKUP($A261, Dropdownlisten!$A$3:$F$143, 5, FALSE)), "", VLOOKUP($A261, Dropdownlisten!$A$3:$F$143, 5, FALSE))</f>
        <v>6000_007</v>
      </c>
      <c r="F261" s="117" t="str">
        <f>IF(ISERROR(VLOOKUP($A261, Dropdownlisten!$A$3:$F$143, 6, FALSE)), "", VLOOKUP($A261, Dropdownlisten!$A$3:$F$143, 6, FALSE))</f>
        <v>Gotteshaus</v>
      </c>
      <c r="G261" s="117" t="str">
        <f>VLOOKUP(E261,Datenstruktur_fuer_R!$D$2:$F$141,3,FALSE)</f>
        <v>Point</v>
      </c>
      <c r="H261" s="120" t="s">
        <v>689</v>
      </c>
      <c r="I261" s="26" t="s">
        <v>763</v>
      </c>
      <c r="J261" s="5" t="s">
        <v>2437</v>
      </c>
      <c r="K261" s="5" t="s">
        <v>765</v>
      </c>
      <c r="L261" s="5">
        <v>434</v>
      </c>
      <c r="M261" s="5">
        <v>3</v>
      </c>
      <c r="N261" s="5" t="s">
        <v>1173</v>
      </c>
    </row>
    <row r="262" spans="1:14" x14ac:dyDescent="0.35">
      <c r="A262" s="5" t="s">
        <v>685</v>
      </c>
      <c r="B262" s="117" t="str">
        <f>IF(ISERROR(VLOOKUP($A262, Dropdownlisten!$A$3:$F$143, 2, FALSE)), "", VLOOKUP($A262, Dropdownlisten!$A$3:$F$143, 2, FALSE))</f>
        <v>POI</v>
      </c>
      <c r="C262" s="117">
        <f>IF(ISERROR(VLOOKUP($A262, Dropdownlisten!$A$3:$F$143, 3, FALSE)), "", VLOOKUP($A262, Dropdownlisten!$A$3:$F$143, 3, FALSE))</f>
        <v>3000</v>
      </c>
      <c r="D262" s="117" t="str">
        <f>IF(ISERROR(VLOOKUP($A262, Dropdownlisten!$A$3:$F$143, 4, FALSE)), "", VLOOKUP($A262, Dropdownlisten!$A$3:$F$143, 4, FALSE))</f>
        <v>BildungBetreuung</v>
      </c>
      <c r="E262" s="117" t="str">
        <f>IF(ISERROR(VLOOKUP($A262, Dropdownlisten!$A$3:$F$143, 5, FALSE)), "", VLOOKUP($A262, Dropdownlisten!$A$3:$F$143, 5, FALSE))</f>
        <v>3000_004</v>
      </c>
      <c r="F262" s="117" t="str">
        <f>IF(ISERROR(VLOOKUP($A262, Dropdownlisten!$A$3:$F$143, 6, FALSE)), "", VLOOKUP($A262, Dropdownlisten!$A$3:$F$143, 6, FALSE))</f>
        <v>Hochschule</v>
      </c>
      <c r="G262" s="117" t="str">
        <f>VLOOKUP(E262,Datenstruktur_fuer_R!$D$2:$F$141,3,FALSE)</f>
        <v>Point</v>
      </c>
      <c r="H262" s="120" t="s">
        <v>689</v>
      </c>
      <c r="I262" s="26" t="s">
        <v>763</v>
      </c>
      <c r="J262" s="5" t="s">
        <v>2437</v>
      </c>
      <c r="K262" s="5" t="s">
        <v>765</v>
      </c>
      <c r="L262" s="5">
        <v>466</v>
      </c>
      <c r="M262" s="5">
        <v>3</v>
      </c>
      <c r="N262" s="5" t="s">
        <v>1173</v>
      </c>
    </row>
    <row r="263" spans="1:14" x14ac:dyDescent="0.35">
      <c r="A263" s="5" t="s">
        <v>685</v>
      </c>
      <c r="B263" s="117" t="str">
        <f>IF(ISERROR(VLOOKUP($A263, Dropdownlisten!$A$3:$F$143, 2, FALSE)), "", VLOOKUP($A263, Dropdownlisten!$A$3:$F$143, 2, FALSE))</f>
        <v>POI</v>
      </c>
      <c r="C263" s="117">
        <f>IF(ISERROR(VLOOKUP($A263, Dropdownlisten!$A$3:$F$143, 3, FALSE)), "", VLOOKUP($A263, Dropdownlisten!$A$3:$F$143, 3, FALSE))</f>
        <v>3000</v>
      </c>
      <c r="D263" s="117" t="str">
        <f>IF(ISERROR(VLOOKUP($A263, Dropdownlisten!$A$3:$F$143, 4, FALSE)), "", VLOOKUP($A263, Dropdownlisten!$A$3:$F$143, 4, FALSE))</f>
        <v>BildungBetreuung</v>
      </c>
      <c r="E263" s="117" t="str">
        <f>IF(ISERROR(VLOOKUP($A263, Dropdownlisten!$A$3:$F$143, 5, FALSE)), "", VLOOKUP($A263, Dropdownlisten!$A$3:$F$143, 5, FALSE))</f>
        <v>3000_004</v>
      </c>
      <c r="F263" s="117" t="str">
        <f>IF(ISERROR(VLOOKUP($A263, Dropdownlisten!$A$3:$F$143, 6, FALSE)), "", VLOOKUP($A263, Dropdownlisten!$A$3:$F$143, 6, FALSE))</f>
        <v>Hochschule</v>
      </c>
      <c r="G263" s="117" t="str">
        <f>VLOOKUP(E263,Datenstruktur_fuer_R!$D$2:$F$141,3,FALSE)</f>
        <v>Point</v>
      </c>
      <c r="H263" s="120" t="s">
        <v>689</v>
      </c>
      <c r="I263" s="26" t="s">
        <v>763</v>
      </c>
      <c r="J263" s="5" t="s">
        <v>2437</v>
      </c>
      <c r="K263" s="5" t="s">
        <v>765</v>
      </c>
      <c r="L263" s="5">
        <v>465</v>
      </c>
      <c r="M263" s="5">
        <v>3</v>
      </c>
      <c r="N263" s="5" t="s">
        <v>1173</v>
      </c>
    </row>
    <row r="264" spans="1:14" x14ac:dyDescent="0.35">
      <c r="A264" s="5" t="s">
        <v>693</v>
      </c>
      <c r="B264" s="117" t="str">
        <f>IF(ISERROR(VLOOKUP($A264, Dropdownlisten!$A$3:$F$143, 2, FALSE)), "", VLOOKUP($A264, Dropdownlisten!$A$3:$F$143, 2, FALSE))</f>
        <v>POI</v>
      </c>
      <c r="C264" s="117">
        <f>IF(ISERROR(VLOOKUP($A264, Dropdownlisten!$A$3:$F$143, 3, FALSE)), "", VLOOKUP($A264, Dropdownlisten!$A$3:$F$143, 3, FALSE))</f>
        <v>3000</v>
      </c>
      <c r="D264" s="117" t="str">
        <f>IF(ISERROR(VLOOKUP($A264, Dropdownlisten!$A$3:$F$143, 4, FALSE)), "", VLOOKUP($A264, Dropdownlisten!$A$3:$F$143, 4, FALSE))</f>
        <v>BildungBetreuung</v>
      </c>
      <c r="E264" s="117" t="str">
        <f>IF(ISERROR(VLOOKUP($A264, Dropdownlisten!$A$3:$F$143, 5, FALSE)), "", VLOOKUP($A264, Dropdownlisten!$A$3:$F$143, 5, FALSE))</f>
        <v>3000_005</v>
      </c>
      <c r="F264" s="117" t="str">
        <f>IF(ISERROR(VLOOKUP($A264, Dropdownlisten!$A$3:$F$143, 6, FALSE)), "", VLOOKUP($A264, Dropdownlisten!$A$3:$F$143, 6, FALSE))</f>
        <v>Kindergarten</v>
      </c>
      <c r="G264" s="117" t="str">
        <f>VLOOKUP(E264,Datenstruktur_fuer_R!$D$2:$F$141,3,FALSE)</f>
        <v>Point</v>
      </c>
      <c r="H264" s="120" t="s">
        <v>689</v>
      </c>
      <c r="I264" s="26" t="s">
        <v>763</v>
      </c>
      <c r="J264" s="5" t="s">
        <v>2438</v>
      </c>
      <c r="K264" s="5" t="s">
        <v>765</v>
      </c>
      <c r="L264" s="5">
        <v>605</v>
      </c>
      <c r="M264" s="5">
        <v>3</v>
      </c>
      <c r="N264" s="5" t="s">
        <v>1173</v>
      </c>
    </row>
    <row r="265" spans="1:14" x14ac:dyDescent="0.35">
      <c r="A265" s="5" t="s">
        <v>693</v>
      </c>
      <c r="B265" s="117" t="str">
        <f>IF(ISERROR(VLOOKUP($A265, Dropdownlisten!$A$3:$F$143, 2, FALSE)), "", VLOOKUP($A265, Dropdownlisten!$A$3:$F$143, 2, FALSE))</f>
        <v>POI</v>
      </c>
      <c r="C265" s="117">
        <f>IF(ISERROR(VLOOKUP($A265, Dropdownlisten!$A$3:$F$143, 3, FALSE)), "", VLOOKUP($A265, Dropdownlisten!$A$3:$F$143, 3, FALSE))</f>
        <v>3000</v>
      </c>
      <c r="D265" s="117" t="str">
        <f>IF(ISERROR(VLOOKUP($A265, Dropdownlisten!$A$3:$F$143, 4, FALSE)), "", VLOOKUP($A265, Dropdownlisten!$A$3:$F$143, 4, FALSE))</f>
        <v>BildungBetreuung</v>
      </c>
      <c r="E265" s="117" t="str">
        <f>IF(ISERROR(VLOOKUP($A265, Dropdownlisten!$A$3:$F$143, 5, FALSE)), "", VLOOKUP($A265, Dropdownlisten!$A$3:$F$143, 5, FALSE))</f>
        <v>3000_005</v>
      </c>
      <c r="F265" s="117" t="str">
        <f>IF(ISERROR(VLOOKUP($A265, Dropdownlisten!$A$3:$F$143, 6, FALSE)), "", VLOOKUP($A265, Dropdownlisten!$A$3:$F$143, 6, FALSE))</f>
        <v>Kindergarten</v>
      </c>
      <c r="G265" s="117" t="str">
        <f>VLOOKUP(E265,Datenstruktur_fuer_R!$D$2:$F$141,3,FALSE)</f>
        <v>Point</v>
      </c>
      <c r="H265" s="120" t="s">
        <v>689</v>
      </c>
      <c r="I265" s="26" t="s">
        <v>763</v>
      </c>
      <c r="J265" s="5" t="s">
        <v>2437</v>
      </c>
      <c r="K265" s="5" t="s">
        <v>765</v>
      </c>
      <c r="L265" s="5">
        <v>499</v>
      </c>
      <c r="M265" s="5">
        <v>3</v>
      </c>
      <c r="N265" s="5" t="s">
        <v>1173</v>
      </c>
    </row>
    <row r="266" spans="1:14" x14ac:dyDescent="0.35">
      <c r="A266" s="5" t="s">
        <v>693</v>
      </c>
      <c r="B266" s="117" t="str">
        <f>IF(ISERROR(VLOOKUP($A266, Dropdownlisten!$A$3:$F$143, 2, FALSE)), "", VLOOKUP($A266, Dropdownlisten!$A$3:$F$143, 2, FALSE))</f>
        <v>POI</v>
      </c>
      <c r="C266" s="117">
        <f>IF(ISERROR(VLOOKUP($A266, Dropdownlisten!$A$3:$F$143, 3, FALSE)), "", VLOOKUP($A266, Dropdownlisten!$A$3:$F$143, 3, FALSE))</f>
        <v>3000</v>
      </c>
      <c r="D266" s="117" t="str">
        <f>IF(ISERROR(VLOOKUP($A266, Dropdownlisten!$A$3:$F$143, 4, FALSE)), "", VLOOKUP($A266, Dropdownlisten!$A$3:$F$143, 4, FALSE))</f>
        <v>BildungBetreuung</v>
      </c>
      <c r="E266" s="117" t="str">
        <f>IF(ISERROR(VLOOKUP($A266, Dropdownlisten!$A$3:$F$143, 5, FALSE)), "", VLOOKUP($A266, Dropdownlisten!$A$3:$F$143, 5, FALSE))</f>
        <v>3000_005</v>
      </c>
      <c r="F266" s="117" t="str">
        <f>IF(ISERROR(VLOOKUP($A266, Dropdownlisten!$A$3:$F$143, 6, FALSE)), "", VLOOKUP($A266, Dropdownlisten!$A$3:$F$143, 6, FALSE))</f>
        <v>Kindergarten</v>
      </c>
      <c r="G266" s="117" t="str">
        <f>VLOOKUP(E266,Datenstruktur_fuer_R!$D$2:$F$141,3,FALSE)</f>
        <v>Point</v>
      </c>
      <c r="H266" s="120" t="s">
        <v>689</v>
      </c>
      <c r="I266" s="26" t="s">
        <v>763</v>
      </c>
      <c r="J266" s="5" t="s">
        <v>2437</v>
      </c>
      <c r="K266" s="5" t="s">
        <v>765</v>
      </c>
      <c r="L266" s="5">
        <v>500</v>
      </c>
      <c r="M266" s="5">
        <v>3</v>
      </c>
      <c r="N266" s="5" t="s">
        <v>1173</v>
      </c>
    </row>
    <row r="267" spans="1:14" x14ac:dyDescent="0.35">
      <c r="A267" s="5" t="s">
        <v>698</v>
      </c>
      <c r="B267" s="117" t="str">
        <f>IF(ISERROR(VLOOKUP($A267, Dropdownlisten!$A$3:$F$143, 2, FALSE)), "", VLOOKUP($A267, Dropdownlisten!$A$3:$F$143, 2, FALSE))</f>
        <v>UmweltVersorgung</v>
      </c>
      <c r="C267" s="117">
        <f>IF(ISERROR(VLOOKUP($A267, Dropdownlisten!$A$3:$F$143, 3, FALSE)), "", VLOOKUP($A267, Dropdownlisten!$A$3:$F$143, 3, FALSE))</f>
        <v>1100</v>
      </c>
      <c r="D267" s="117" t="str">
        <f>IF(ISERROR(VLOOKUP($A267, Dropdownlisten!$A$3:$F$143, 4, FALSE)), "", VLOOKUP($A267, Dropdownlisten!$A$3:$F$143, 4, FALSE))</f>
        <v>UmweltVersorgung</v>
      </c>
      <c r="E267" s="117" t="str">
        <f>IF(ISERROR(VLOOKUP($A267, Dropdownlisten!$A$3:$F$143, 5, FALSE)), "", VLOOKUP($A267, Dropdownlisten!$A$3:$F$143, 5, FALSE))</f>
        <v>1100_005</v>
      </c>
      <c r="F267" s="117" t="str">
        <f>IF(ISERROR(VLOOKUP($A267, Dropdownlisten!$A$3:$F$143, 6, FALSE)), "", VLOOKUP($A267, Dropdownlisten!$A$3:$F$143, 6, FALSE))</f>
        <v>Klaerwerk</v>
      </c>
      <c r="G267" s="117" t="str">
        <f>VLOOKUP(E267,Datenstruktur_fuer_R!$D$2:$F$141,3,FALSE)</f>
        <v>Point</v>
      </c>
      <c r="H267" s="120" t="s">
        <v>689</v>
      </c>
      <c r="I267" s="26" t="s">
        <v>763</v>
      </c>
      <c r="J267" s="5" t="s">
        <v>2437</v>
      </c>
      <c r="K267" s="5" t="s">
        <v>765</v>
      </c>
      <c r="L267" s="5">
        <v>383</v>
      </c>
      <c r="M267" s="5">
        <v>3</v>
      </c>
      <c r="N267" s="5" t="s">
        <v>1173</v>
      </c>
    </row>
    <row r="268" spans="1:14" x14ac:dyDescent="0.35">
      <c r="A268" s="5" t="s">
        <v>700</v>
      </c>
      <c r="B268" s="117" t="str">
        <f>IF(ISERROR(VLOOKUP($A268, Dropdownlisten!$A$3:$F$143, 2, FALSE)), "", VLOOKUP($A268, Dropdownlisten!$A$3:$F$143, 2, FALSE))</f>
        <v>POI</v>
      </c>
      <c r="C268" s="117">
        <f>IF(ISERROR(VLOOKUP($A268, Dropdownlisten!$A$3:$F$143, 3, FALSE)), "", VLOOKUP($A268, Dropdownlisten!$A$3:$F$143, 3, FALSE))</f>
        <v>2000</v>
      </c>
      <c r="D268" s="117" t="str">
        <f>IF(ISERROR(VLOOKUP($A268, Dropdownlisten!$A$3:$F$143, 4, FALSE)), "", VLOOKUP($A268, Dropdownlisten!$A$3:$F$143, 4, FALSE))</f>
        <v>Gesundheit</v>
      </c>
      <c r="E268" s="117" t="str">
        <f>IF(ISERROR(VLOOKUP($A268, Dropdownlisten!$A$3:$F$143, 5, FALSE)), "", VLOOKUP($A268, Dropdownlisten!$A$3:$F$143, 5, FALSE))</f>
        <v>2000_003</v>
      </c>
      <c r="F268" s="117" t="str">
        <f>IF(ISERROR(VLOOKUP($A268, Dropdownlisten!$A$3:$F$143, 6, FALSE)), "", VLOOKUP($A268, Dropdownlisten!$A$3:$F$143, 6, FALSE))</f>
        <v>Krankenhaus</v>
      </c>
      <c r="G268" s="117" t="str">
        <f>VLOOKUP(E268,Datenstruktur_fuer_R!$D$2:$F$141,3,FALSE)</f>
        <v>Point</v>
      </c>
      <c r="H268" s="120" t="s">
        <v>689</v>
      </c>
      <c r="I268" s="26" t="s">
        <v>763</v>
      </c>
      <c r="J268" s="5" t="s">
        <v>2438</v>
      </c>
      <c r="K268" s="5" t="s">
        <v>765</v>
      </c>
      <c r="L268" s="5">
        <v>590</v>
      </c>
      <c r="M268" s="5">
        <v>3</v>
      </c>
      <c r="N268" s="5" t="s">
        <v>1173</v>
      </c>
    </row>
    <row r="269" spans="1:14" x14ac:dyDescent="0.35">
      <c r="A269" s="5" t="s">
        <v>700</v>
      </c>
      <c r="B269" s="117" t="str">
        <f>IF(ISERROR(VLOOKUP($A269, Dropdownlisten!$A$3:$F$143, 2, FALSE)), "", VLOOKUP($A269, Dropdownlisten!$A$3:$F$143, 2, FALSE))</f>
        <v>POI</v>
      </c>
      <c r="C269" s="117">
        <f>IF(ISERROR(VLOOKUP($A269, Dropdownlisten!$A$3:$F$143, 3, FALSE)), "", VLOOKUP($A269, Dropdownlisten!$A$3:$F$143, 3, FALSE))</f>
        <v>2000</v>
      </c>
      <c r="D269" s="117" t="str">
        <f>IF(ISERROR(VLOOKUP($A269, Dropdownlisten!$A$3:$F$143, 4, FALSE)), "", VLOOKUP($A269, Dropdownlisten!$A$3:$F$143, 4, FALSE))</f>
        <v>Gesundheit</v>
      </c>
      <c r="E269" s="117" t="str">
        <f>IF(ISERROR(VLOOKUP($A269, Dropdownlisten!$A$3:$F$143, 5, FALSE)), "", VLOOKUP($A269, Dropdownlisten!$A$3:$F$143, 5, FALSE))</f>
        <v>2000_003</v>
      </c>
      <c r="F269" s="117" t="str">
        <f>IF(ISERROR(VLOOKUP($A269, Dropdownlisten!$A$3:$F$143, 6, FALSE)), "", VLOOKUP($A269, Dropdownlisten!$A$3:$F$143, 6, FALSE))</f>
        <v>Krankenhaus</v>
      </c>
      <c r="G269" s="117" t="str">
        <f>VLOOKUP(E269,Datenstruktur_fuer_R!$D$2:$F$141,3,FALSE)</f>
        <v>Point</v>
      </c>
      <c r="H269" s="120" t="s">
        <v>689</v>
      </c>
      <c r="I269" s="26" t="s">
        <v>763</v>
      </c>
      <c r="J269" s="5" t="s">
        <v>2437</v>
      </c>
      <c r="K269" s="5" t="s">
        <v>765</v>
      </c>
      <c r="L269" s="5">
        <v>477</v>
      </c>
      <c r="M269" s="5">
        <v>3</v>
      </c>
      <c r="N269" s="5" t="s">
        <v>1173</v>
      </c>
    </row>
    <row r="270" spans="1:14" x14ac:dyDescent="0.35">
      <c r="A270" s="5" t="s">
        <v>700</v>
      </c>
      <c r="B270" s="117" t="str">
        <f>IF(ISERROR(VLOOKUP($A270, Dropdownlisten!$A$3:$F$143, 2, FALSE)), "", VLOOKUP($A270, Dropdownlisten!$A$3:$F$143, 2, FALSE))</f>
        <v>POI</v>
      </c>
      <c r="C270" s="117">
        <f>IF(ISERROR(VLOOKUP($A270, Dropdownlisten!$A$3:$F$143, 3, FALSE)), "", VLOOKUP($A270, Dropdownlisten!$A$3:$F$143, 3, FALSE))</f>
        <v>2000</v>
      </c>
      <c r="D270" s="117" t="str">
        <f>IF(ISERROR(VLOOKUP($A270, Dropdownlisten!$A$3:$F$143, 4, FALSE)), "", VLOOKUP($A270, Dropdownlisten!$A$3:$F$143, 4, FALSE))</f>
        <v>Gesundheit</v>
      </c>
      <c r="E270" s="117" t="str">
        <f>IF(ISERROR(VLOOKUP($A270, Dropdownlisten!$A$3:$F$143, 5, FALSE)), "", VLOOKUP($A270, Dropdownlisten!$A$3:$F$143, 5, FALSE))</f>
        <v>2000_003</v>
      </c>
      <c r="F270" s="117" t="str">
        <f>IF(ISERROR(VLOOKUP($A270, Dropdownlisten!$A$3:$F$143, 6, FALSE)), "", VLOOKUP($A270, Dropdownlisten!$A$3:$F$143, 6, FALSE))</f>
        <v>Krankenhaus</v>
      </c>
      <c r="G270" s="117" t="str">
        <f>VLOOKUP(E270,Datenstruktur_fuer_R!$D$2:$F$141,3,FALSE)</f>
        <v>Point</v>
      </c>
      <c r="H270" s="120" t="s">
        <v>689</v>
      </c>
      <c r="I270" s="26" t="s">
        <v>763</v>
      </c>
      <c r="J270" s="5" t="s">
        <v>2437</v>
      </c>
      <c r="K270" s="5" t="s">
        <v>765</v>
      </c>
      <c r="L270" s="5">
        <v>478</v>
      </c>
      <c r="M270" s="5">
        <v>3</v>
      </c>
      <c r="N270" s="5" t="s">
        <v>1173</v>
      </c>
    </row>
    <row r="271" spans="1:14" x14ac:dyDescent="0.35">
      <c r="A271" s="5" t="s">
        <v>1799</v>
      </c>
      <c r="B271" s="117" t="str">
        <f>IF(ISERROR(VLOOKUP($A271, Dropdownlisten!$A$3:$F$143, 2, FALSE)), "", VLOOKUP($A271, Dropdownlisten!$A$3:$F$143, 2, FALSE))</f>
        <v>Netzwerke</v>
      </c>
      <c r="C271" s="117">
        <f>IF(ISERROR(VLOOKUP($A271, Dropdownlisten!$A$3:$F$143, 3, FALSE)), "", VLOOKUP($A271, Dropdownlisten!$A$3:$F$143, 3, FALSE))</f>
        <v>9000</v>
      </c>
      <c r="D271" s="117" t="str">
        <f>IF(ISERROR(VLOOKUP($A271, Dropdownlisten!$A$3:$F$143, 4, FALSE)), "", VLOOKUP($A271, Dropdownlisten!$A$3:$F$143, 4, FALSE))</f>
        <v>Netzwerke</v>
      </c>
      <c r="E271" s="117" t="str">
        <f>IF(ISERROR(VLOOKUP($A271, Dropdownlisten!$A$3:$F$143, 5, FALSE)), "", VLOOKUP($A271, Dropdownlisten!$A$3:$F$143, 5, FALSE))</f>
        <v>9000_012</v>
      </c>
      <c r="F271" s="117" t="str">
        <f>IF(ISERROR(VLOOKUP($A271, Dropdownlisten!$A$3:$F$143, 6, FALSE)), "", VLOOKUP($A271, Dropdownlisten!$A$3:$F$143, 6, FALSE))</f>
        <v>Stromleitung</v>
      </c>
      <c r="G271" s="117" t="str">
        <f>VLOOKUP(E271,Datenstruktur_fuer_R!$D$2:$F$141,3,FALSE)</f>
        <v>Line</v>
      </c>
      <c r="H271" s="120" t="s">
        <v>689</v>
      </c>
      <c r="I271" s="26" t="s">
        <v>763</v>
      </c>
      <c r="J271" s="5" t="s">
        <v>2451</v>
      </c>
      <c r="K271" s="5" t="s">
        <v>765</v>
      </c>
      <c r="L271" s="5">
        <v>343</v>
      </c>
      <c r="M271" s="5">
        <v>3</v>
      </c>
      <c r="N271" s="5" t="s">
        <v>1173</v>
      </c>
    </row>
    <row r="272" spans="1:14" x14ac:dyDescent="0.35">
      <c r="A272" s="5" t="s">
        <v>1799</v>
      </c>
      <c r="B272" s="117" t="str">
        <f>IF(ISERROR(VLOOKUP($A272, Dropdownlisten!$A$3:$F$143, 2, FALSE)), "", VLOOKUP($A272, Dropdownlisten!$A$3:$F$143, 2, FALSE))</f>
        <v>Netzwerke</v>
      </c>
      <c r="C272" s="117">
        <f>IF(ISERROR(VLOOKUP($A272, Dropdownlisten!$A$3:$F$143, 3, FALSE)), "", VLOOKUP($A272, Dropdownlisten!$A$3:$F$143, 3, FALSE))</f>
        <v>9000</v>
      </c>
      <c r="D272" s="117" t="str">
        <f>IF(ISERROR(VLOOKUP($A272, Dropdownlisten!$A$3:$F$143, 4, FALSE)), "", VLOOKUP($A272, Dropdownlisten!$A$3:$F$143, 4, FALSE))</f>
        <v>Netzwerke</v>
      </c>
      <c r="E272" s="117" t="str">
        <f>IF(ISERROR(VLOOKUP($A272, Dropdownlisten!$A$3:$F$143, 5, FALSE)), "", VLOOKUP($A272, Dropdownlisten!$A$3:$F$143, 5, FALSE))</f>
        <v>9000_012</v>
      </c>
      <c r="F272" s="117" t="str">
        <f>IF(ISERROR(VLOOKUP($A272, Dropdownlisten!$A$3:$F$143, 6, FALSE)), "", VLOOKUP($A272, Dropdownlisten!$A$3:$F$143, 6, FALSE))</f>
        <v>Stromleitung</v>
      </c>
      <c r="G272" s="117" t="str">
        <f>VLOOKUP(E272,Datenstruktur_fuer_R!$D$2:$F$141,3,FALSE)</f>
        <v>Line</v>
      </c>
      <c r="H272" s="120" t="s">
        <v>689</v>
      </c>
      <c r="I272" s="26" t="s">
        <v>763</v>
      </c>
      <c r="J272" s="5" t="s">
        <v>2452</v>
      </c>
      <c r="K272" s="5" t="s">
        <v>765</v>
      </c>
      <c r="L272" s="5">
        <v>341</v>
      </c>
      <c r="M272" s="5">
        <v>3</v>
      </c>
      <c r="N272" s="5" t="s">
        <v>1173</v>
      </c>
    </row>
    <row r="273" spans="1:14" x14ac:dyDescent="0.35">
      <c r="A273" s="5" t="s">
        <v>701</v>
      </c>
      <c r="B273" s="117" t="str">
        <f>IF(ISERROR(VLOOKUP($A273, Dropdownlisten!$A$3:$F$143, 2, FALSE)), "", VLOOKUP($A273, Dropdownlisten!$A$3:$F$143, 2, FALSE))</f>
        <v>Netzwerke</v>
      </c>
      <c r="C273" s="117">
        <f>IF(ISERROR(VLOOKUP($A273, Dropdownlisten!$A$3:$F$143, 3, FALSE)), "", VLOOKUP($A273, Dropdownlisten!$A$3:$F$143, 3, FALSE))</f>
        <v>9000</v>
      </c>
      <c r="D273" s="117" t="str">
        <f>IF(ISERROR(VLOOKUP($A273, Dropdownlisten!$A$3:$F$143, 4, FALSE)), "", VLOOKUP($A273, Dropdownlisten!$A$3:$F$143, 4, FALSE))</f>
        <v>Netzwerke</v>
      </c>
      <c r="E273" s="117" t="str">
        <f>IF(ISERROR(VLOOKUP($A273, Dropdownlisten!$A$3:$F$143, 5, FALSE)), "", VLOOKUP($A273, Dropdownlisten!$A$3:$F$143, 5, FALSE))</f>
        <v>9000_006</v>
      </c>
      <c r="F273" s="117" t="str">
        <f>IF(ISERROR(VLOOKUP($A273, Dropdownlisten!$A$3:$F$143, 6, FALSE)), "", VLOOKUP($A273, Dropdownlisten!$A$3:$F$143, 6, FALSE))</f>
        <v>LiniennetzOePNV</v>
      </c>
      <c r="G273" s="117" t="str">
        <f>VLOOKUP(E273,Datenstruktur_fuer_R!$D$2:$F$141,3,FALSE)</f>
        <v>Line</v>
      </c>
      <c r="H273" s="120" t="s">
        <v>689</v>
      </c>
      <c r="I273" s="26" t="s">
        <v>763</v>
      </c>
      <c r="J273" s="5" t="s">
        <v>2435</v>
      </c>
      <c r="K273" s="5" t="s">
        <v>765</v>
      </c>
      <c r="L273" s="5">
        <v>298</v>
      </c>
      <c r="M273" s="5">
        <v>3</v>
      </c>
      <c r="N273" s="5" t="s">
        <v>1173</v>
      </c>
    </row>
    <row r="274" spans="1:14" x14ac:dyDescent="0.35">
      <c r="A274" s="5" t="s">
        <v>701</v>
      </c>
      <c r="B274" s="117" t="str">
        <f>IF(ISERROR(VLOOKUP($A274, Dropdownlisten!$A$3:$F$143, 2, FALSE)), "", VLOOKUP($A274, Dropdownlisten!$A$3:$F$143, 2, FALSE))</f>
        <v>Netzwerke</v>
      </c>
      <c r="C274" s="117">
        <f>IF(ISERROR(VLOOKUP($A274, Dropdownlisten!$A$3:$F$143, 3, FALSE)), "", VLOOKUP($A274, Dropdownlisten!$A$3:$F$143, 3, FALSE))</f>
        <v>9000</v>
      </c>
      <c r="D274" s="117" t="str">
        <f>IF(ISERROR(VLOOKUP($A274, Dropdownlisten!$A$3:$F$143, 4, FALSE)), "", VLOOKUP($A274, Dropdownlisten!$A$3:$F$143, 4, FALSE))</f>
        <v>Netzwerke</v>
      </c>
      <c r="E274" s="117" t="str">
        <f>IF(ISERROR(VLOOKUP($A274, Dropdownlisten!$A$3:$F$143, 5, FALSE)), "", VLOOKUP($A274, Dropdownlisten!$A$3:$F$143, 5, FALSE))</f>
        <v>9000_006</v>
      </c>
      <c r="F274" s="117" t="str">
        <f>IF(ISERROR(VLOOKUP($A274, Dropdownlisten!$A$3:$F$143, 6, FALSE)), "", VLOOKUP($A274, Dropdownlisten!$A$3:$F$143, 6, FALSE))</f>
        <v>LiniennetzOePNV</v>
      </c>
      <c r="G274" s="117" t="str">
        <f>VLOOKUP(E274,Datenstruktur_fuer_R!$D$2:$F$141,3,FALSE)</f>
        <v>Line</v>
      </c>
      <c r="H274" s="120" t="s">
        <v>689</v>
      </c>
      <c r="I274" s="26" t="s">
        <v>763</v>
      </c>
      <c r="J274" s="5" t="s">
        <v>2435</v>
      </c>
      <c r="K274" s="5" t="s">
        <v>765</v>
      </c>
      <c r="L274" s="5">
        <v>289</v>
      </c>
      <c r="M274" s="5">
        <v>3</v>
      </c>
      <c r="N274" s="5" t="s">
        <v>1173</v>
      </c>
    </row>
    <row r="275" spans="1:14" x14ac:dyDescent="0.35">
      <c r="A275" s="5" t="s">
        <v>701</v>
      </c>
      <c r="B275" s="117" t="str">
        <f>IF(ISERROR(VLOOKUP($A275, Dropdownlisten!$A$3:$F$143, 2, FALSE)), "", VLOOKUP($A275, Dropdownlisten!$A$3:$F$143, 2, FALSE))</f>
        <v>Netzwerke</v>
      </c>
      <c r="C275" s="117">
        <f>IF(ISERROR(VLOOKUP($A275, Dropdownlisten!$A$3:$F$143, 3, FALSE)), "", VLOOKUP($A275, Dropdownlisten!$A$3:$F$143, 3, FALSE))</f>
        <v>9000</v>
      </c>
      <c r="D275" s="117" t="str">
        <f>IF(ISERROR(VLOOKUP($A275, Dropdownlisten!$A$3:$F$143, 4, FALSE)), "", VLOOKUP($A275, Dropdownlisten!$A$3:$F$143, 4, FALSE))</f>
        <v>Netzwerke</v>
      </c>
      <c r="E275" s="117" t="str">
        <f>IF(ISERROR(VLOOKUP($A275, Dropdownlisten!$A$3:$F$143, 5, FALSE)), "", VLOOKUP($A275, Dropdownlisten!$A$3:$F$143, 5, FALSE))</f>
        <v>9000_006</v>
      </c>
      <c r="F275" s="117" t="str">
        <f>IF(ISERROR(VLOOKUP($A275, Dropdownlisten!$A$3:$F$143, 6, FALSE)), "", VLOOKUP($A275, Dropdownlisten!$A$3:$F$143, 6, FALSE))</f>
        <v>LiniennetzOePNV</v>
      </c>
      <c r="G275" s="117" t="str">
        <f>VLOOKUP(E275,Datenstruktur_fuer_R!$D$2:$F$141,3,FALSE)</f>
        <v>Line</v>
      </c>
      <c r="H275" s="120" t="s">
        <v>689</v>
      </c>
      <c r="I275" s="26" t="s">
        <v>763</v>
      </c>
      <c r="J275" s="5" t="s">
        <v>2435</v>
      </c>
      <c r="K275" s="5" t="s">
        <v>765</v>
      </c>
      <c r="L275" s="5">
        <v>287</v>
      </c>
      <c r="M275" s="5">
        <v>3</v>
      </c>
      <c r="N275" s="5" t="s">
        <v>1173</v>
      </c>
    </row>
    <row r="276" spans="1:14" x14ac:dyDescent="0.35">
      <c r="A276" s="5" t="s">
        <v>701</v>
      </c>
      <c r="B276" s="117" t="str">
        <f>IF(ISERROR(VLOOKUP($A276, Dropdownlisten!$A$3:$F$143, 2, FALSE)), "", VLOOKUP($A276, Dropdownlisten!$A$3:$F$143, 2, FALSE))</f>
        <v>Netzwerke</v>
      </c>
      <c r="C276" s="117">
        <f>IF(ISERROR(VLOOKUP($A276, Dropdownlisten!$A$3:$F$143, 3, FALSE)), "", VLOOKUP($A276, Dropdownlisten!$A$3:$F$143, 3, FALSE))</f>
        <v>9000</v>
      </c>
      <c r="D276" s="117" t="str">
        <f>IF(ISERROR(VLOOKUP($A276, Dropdownlisten!$A$3:$F$143, 4, FALSE)), "", VLOOKUP($A276, Dropdownlisten!$A$3:$F$143, 4, FALSE))</f>
        <v>Netzwerke</v>
      </c>
      <c r="E276" s="117" t="str">
        <f>IF(ISERROR(VLOOKUP($A276, Dropdownlisten!$A$3:$F$143, 5, FALSE)), "", VLOOKUP($A276, Dropdownlisten!$A$3:$F$143, 5, FALSE))</f>
        <v>9000_006</v>
      </c>
      <c r="F276" s="117" t="str">
        <f>IF(ISERROR(VLOOKUP($A276, Dropdownlisten!$A$3:$F$143, 6, FALSE)), "", VLOOKUP($A276, Dropdownlisten!$A$3:$F$143, 6, FALSE))</f>
        <v>LiniennetzOePNV</v>
      </c>
      <c r="G276" s="117" t="str">
        <f>VLOOKUP(E276,Datenstruktur_fuer_R!$D$2:$F$141,3,FALSE)</f>
        <v>Line</v>
      </c>
      <c r="H276" s="120" t="s">
        <v>689</v>
      </c>
      <c r="I276" s="26" t="s">
        <v>763</v>
      </c>
      <c r="J276" s="5" t="s">
        <v>2435</v>
      </c>
      <c r="K276" s="5" t="s">
        <v>765</v>
      </c>
      <c r="L276" s="5">
        <v>288</v>
      </c>
      <c r="M276" s="5">
        <v>3</v>
      </c>
      <c r="N276" s="5" t="s">
        <v>1173</v>
      </c>
    </row>
    <row r="277" spans="1:14" x14ac:dyDescent="0.35">
      <c r="A277" s="5" t="s">
        <v>701</v>
      </c>
      <c r="B277" s="117" t="str">
        <f>IF(ISERROR(VLOOKUP($A277, Dropdownlisten!$A$3:$F$143, 2, FALSE)), "", VLOOKUP($A277, Dropdownlisten!$A$3:$F$143, 2, FALSE))</f>
        <v>Netzwerke</v>
      </c>
      <c r="C277" s="117">
        <f>IF(ISERROR(VLOOKUP($A277, Dropdownlisten!$A$3:$F$143, 3, FALSE)), "", VLOOKUP($A277, Dropdownlisten!$A$3:$F$143, 3, FALSE))</f>
        <v>9000</v>
      </c>
      <c r="D277" s="117" t="str">
        <f>IF(ISERROR(VLOOKUP($A277, Dropdownlisten!$A$3:$F$143, 4, FALSE)), "", VLOOKUP($A277, Dropdownlisten!$A$3:$F$143, 4, FALSE))</f>
        <v>Netzwerke</v>
      </c>
      <c r="E277" s="117" t="str">
        <f>IF(ISERROR(VLOOKUP($A277, Dropdownlisten!$A$3:$F$143, 5, FALSE)), "", VLOOKUP($A277, Dropdownlisten!$A$3:$F$143, 5, FALSE))</f>
        <v>9000_006</v>
      </c>
      <c r="F277" s="117" t="str">
        <f>IF(ISERROR(VLOOKUP($A277, Dropdownlisten!$A$3:$F$143, 6, FALSE)), "", VLOOKUP($A277, Dropdownlisten!$A$3:$F$143, 6, FALSE))</f>
        <v>LiniennetzOePNV</v>
      </c>
      <c r="G277" s="117" t="str">
        <f>VLOOKUP(E277,Datenstruktur_fuer_R!$D$2:$F$141,3,FALSE)</f>
        <v>Line</v>
      </c>
      <c r="H277" s="120" t="s">
        <v>689</v>
      </c>
      <c r="I277" s="26" t="s">
        <v>763</v>
      </c>
      <c r="J277" s="5" t="s">
        <v>2435</v>
      </c>
      <c r="K277" s="5" t="s">
        <v>765</v>
      </c>
      <c r="L277" s="5">
        <v>297</v>
      </c>
      <c r="M277" s="5">
        <v>3</v>
      </c>
      <c r="N277" s="5" t="s">
        <v>1173</v>
      </c>
    </row>
    <row r="278" spans="1:14" x14ac:dyDescent="0.35">
      <c r="A278" s="5" t="s">
        <v>701</v>
      </c>
      <c r="B278" s="117" t="str">
        <f>IF(ISERROR(VLOOKUP($A278, Dropdownlisten!$A$3:$F$143, 2, FALSE)), "", VLOOKUP($A278, Dropdownlisten!$A$3:$F$143, 2, FALSE))</f>
        <v>Netzwerke</v>
      </c>
      <c r="C278" s="117">
        <f>IF(ISERROR(VLOOKUP($A278, Dropdownlisten!$A$3:$F$143, 3, FALSE)), "", VLOOKUP($A278, Dropdownlisten!$A$3:$F$143, 3, FALSE))</f>
        <v>9000</v>
      </c>
      <c r="D278" s="117" t="str">
        <f>IF(ISERROR(VLOOKUP($A278, Dropdownlisten!$A$3:$F$143, 4, FALSE)), "", VLOOKUP($A278, Dropdownlisten!$A$3:$F$143, 4, FALSE))</f>
        <v>Netzwerke</v>
      </c>
      <c r="E278" s="117" t="str">
        <f>IF(ISERROR(VLOOKUP($A278, Dropdownlisten!$A$3:$F$143, 5, FALSE)), "", VLOOKUP($A278, Dropdownlisten!$A$3:$F$143, 5, FALSE))</f>
        <v>9000_006</v>
      </c>
      <c r="F278" s="117" t="str">
        <f>IF(ISERROR(VLOOKUP($A278, Dropdownlisten!$A$3:$F$143, 6, FALSE)), "", VLOOKUP($A278, Dropdownlisten!$A$3:$F$143, 6, FALSE))</f>
        <v>LiniennetzOePNV</v>
      </c>
      <c r="G278" s="117" t="str">
        <f>VLOOKUP(E278,Datenstruktur_fuer_R!$D$2:$F$141,3,FALSE)</f>
        <v>Line</v>
      </c>
      <c r="H278" s="120" t="s">
        <v>689</v>
      </c>
      <c r="I278" s="26" t="s">
        <v>763</v>
      </c>
      <c r="J278" s="5" t="s">
        <v>2435</v>
      </c>
      <c r="K278" s="5" t="s">
        <v>765</v>
      </c>
      <c r="L278" s="5">
        <v>286</v>
      </c>
      <c r="M278" s="5">
        <v>3</v>
      </c>
      <c r="N278" s="5" t="s">
        <v>1173</v>
      </c>
    </row>
    <row r="279" spans="1:14" x14ac:dyDescent="0.35">
      <c r="A279" s="5" t="s">
        <v>701</v>
      </c>
      <c r="B279" s="117" t="str">
        <f>IF(ISERROR(VLOOKUP($A279, Dropdownlisten!$A$3:$F$143, 2, FALSE)), "", VLOOKUP($A279, Dropdownlisten!$A$3:$F$143, 2, FALSE))</f>
        <v>Netzwerke</v>
      </c>
      <c r="C279" s="117">
        <f>IF(ISERROR(VLOOKUP($A279, Dropdownlisten!$A$3:$F$143, 3, FALSE)), "", VLOOKUP($A279, Dropdownlisten!$A$3:$F$143, 3, FALSE))</f>
        <v>9000</v>
      </c>
      <c r="D279" s="117" t="str">
        <f>IF(ISERROR(VLOOKUP($A279, Dropdownlisten!$A$3:$F$143, 4, FALSE)), "", VLOOKUP($A279, Dropdownlisten!$A$3:$F$143, 4, FALSE))</f>
        <v>Netzwerke</v>
      </c>
      <c r="E279" s="117" t="str">
        <f>IF(ISERROR(VLOOKUP($A279, Dropdownlisten!$A$3:$F$143, 5, FALSE)), "", VLOOKUP($A279, Dropdownlisten!$A$3:$F$143, 5, FALSE))</f>
        <v>9000_006</v>
      </c>
      <c r="F279" s="117" t="str">
        <f>IF(ISERROR(VLOOKUP($A279, Dropdownlisten!$A$3:$F$143, 6, FALSE)), "", VLOOKUP($A279, Dropdownlisten!$A$3:$F$143, 6, FALSE))</f>
        <v>LiniennetzOePNV</v>
      </c>
      <c r="G279" s="117" t="str">
        <f>VLOOKUP(E279,Datenstruktur_fuer_R!$D$2:$F$141,3,FALSE)</f>
        <v>Line</v>
      </c>
      <c r="H279" s="120" t="s">
        <v>689</v>
      </c>
      <c r="I279" s="26" t="s">
        <v>763</v>
      </c>
      <c r="J279" s="5" t="s">
        <v>2435</v>
      </c>
      <c r="K279" s="5" t="s">
        <v>765</v>
      </c>
      <c r="L279" s="5">
        <v>285</v>
      </c>
      <c r="M279" s="5">
        <v>3</v>
      </c>
      <c r="N279" s="5" t="s">
        <v>1173</v>
      </c>
    </row>
    <row r="280" spans="1:14" x14ac:dyDescent="0.35">
      <c r="A280" s="5" t="s">
        <v>701</v>
      </c>
      <c r="B280" s="117" t="str">
        <f>IF(ISERROR(VLOOKUP($A280, Dropdownlisten!$A$3:$F$143, 2, FALSE)), "", VLOOKUP($A280, Dropdownlisten!$A$3:$F$143, 2, FALSE))</f>
        <v>Netzwerke</v>
      </c>
      <c r="C280" s="117">
        <f>IF(ISERROR(VLOOKUP($A280, Dropdownlisten!$A$3:$F$143, 3, FALSE)), "", VLOOKUP($A280, Dropdownlisten!$A$3:$F$143, 3, FALSE))</f>
        <v>9000</v>
      </c>
      <c r="D280" s="117" t="str">
        <f>IF(ISERROR(VLOOKUP($A280, Dropdownlisten!$A$3:$F$143, 4, FALSE)), "", VLOOKUP($A280, Dropdownlisten!$A$3:$F$143, 4, FALSE))</f>
        <v>Netzwerke</v>
      </c>
      <c r="E280" s="117" t="str">
        <f>IF(ISERROR(VLOOKUP($A280, Dropdownlisten!$A$3:$F$143, 5, FALSE)), "", VLOOKUP($A280, Dropdownlisten!$A$3:$F$143, 5, FALSE))</f>
        <v>9000_006</v>
      </c>
      <c r="F280" s="117" t="str">
        <f>IF(ISERROR(VLOOKUP($A280, Dropdownlisten!$A$3:$F$143, 6, FALSE)), "", VLOOKUP($A280, Dropdownlisten!$A$3:$F$143, 6, FALSE))</f>
        <v>LiniennetzOePNV</v>
      </c>
      <c r="G280" s="117" t="str">
        <f>VLOOKUP(E280,Datenstruktur_fuer_R!$D$2:$F$141,3,FALSE)</f>
        <v>Line</v>
      </c>
      <c r="H280" s="120" t="s">
        <v>689</v>
      </c>
      <c r="I280" s="26" t="s">
        <v>763</v>
      </c>
      <c r="J280" s="5" t="s">
        <v>2435</v>
      </c>
      <c r="K280" s="5" t="s">
        <v>765</v>
      </c>
      <c r="L280" s="5">
        <v>284</v>
      </c>
      <c r="M280" s="5">
        <v>3</v>
      </c>
      <c r="N280" s="5" t="s">
        <v>1173</v>
      </c>
    </row>
    <row r="281" spans="1:14" x14ac:dyDescent="0.35">
      <c r="A281" s="5" t="s">
        <v>701</v>
      </c>
      <c r="B281" s="117" t="str">
        <f>IF(ISERROR(VLOOKUP($A281, Dropdownlisten!$A$3:$F$143, 2, FALSE)), "", VLOOKUP($A281, Dropdownlisten!$A$3:$F$143, 2, FALSE))</f>
        <v>Netzwerke</v>
      </c>
      <c r="C281" s="117">
        <f>IF(ISERROR(VLOOKUP($A281, Dropdownlisten!$A$3:$F$143, 3, FALSE)), "", VLOOKUP($A281, Dropdownlisten!$A$3:$F$143, 3, FALSE))</f>
        <v>9000</v>
      </c>
      <c r="D281" s="117" t="str">
        <f>IF(ISERROR(VLOOKUP($A281, Dropdownlisten!$A$3:$F$143, 4, FALSE)), "", VLOOKUP($A281, Dropdownlisten!$A$3:$F$143, 4, FALSE))</f>
        <v>Netzwerke</v>
      </c>
      <c r="E281" s="117" t="str">
        <f>IF(ISERROR(VLOOKUP($A281, Dropdownlisten!$A$3:$F$143, 5, FALSE)), "", VLOOKUP($A281, Dropdownlisten!$A$3:$F$143, 5, FALSE))</f>
        <v>9000_006</v>
      </c>
      <c r="F281" s="117" t="str">
        <f>IF(ISERROR(VLOOKUP($A281, Dropdownlisten!$A$3:$F$143, 6, FALSE)), "", VLOOKUP($A281, Dropdownlisten!$A$3:$F$143, 6, FALSE))</f>
        <v>LiniennetzOePNV</v>
      </c>
      <c r="G281" s="117" t="str">
        <f>VLOOKUP(E281,Datenstruktur_fuer_R!$D$2:$F$141,3,FALSE)</f>
        <v>Line</v>
      </c>
      <c r="H281" s="120" t="s">
        <v>689</v>
      </c>
      <c r="I281" s="26" t="s">
        <v>763</v>
      </c>
      <c r="J281" s="5" t="s">
        <v>2435</v>
      </c>
      <c r="K281" s="5" t="s">
        <v>765</v>
      </c>
      <c r="L281" s="5">
        <v>292</v>
      </c>
      <c r="M281" s="5">
        <v>3</v>
      </c>
      <c r="N281" s="5" t="s">
        <v>1173</v>
      </c>
    </row>
    <row r="282" spans="1:14" x14ac:dyDescent="0.35">
      <c r="A282" s="5" t="s">
        <v>701</v>
      </c>
      <c r="B282" s="117" t="str">
        <f>IF(ISERROR(VLOOKUP($A282, Dropdownlisten!$A$3:$F$143, 2, FALSE)), "", VLOOKUP($A282, Dropdownlisten!$A$3:$F$143, 2, FALSE))</f>
        <v>Netzwerke</v>
      </c>
      <c r="C282" s="117">
        <f>IF(ISERROR(VLOOKUP($A282, Dropdownlisten!$A$3:$F$143, 3, FALSE)), "", VLOOKUP($A282, Dropdownlisten!$A$3:$F$143, 3, FALSE))</f>
        <v>9000</v>
      </c>
      <c r="D282" s="117" t="str">
        <f>IF(ISERROR(VLOOKUP($A282, Dropdownlisten!$A$3:$F$143, 4, FALSE)), "", VLOOKUP($A282, Dropdownlisten!$A$3:$F$143, 4, FALSE))</f>
        <v>Netzwerke</v>
      </c>
      <c r="E282" s="117" t="str">
        <f>IF(ISERROR(VLOOKUP($A282, Dropdownlisten!$A$3:$F$143, 5, FALSE)), "", VLOOKUP($A282, Dropdownlisten!$A$3:$F$143, 5, FALSE))</f>
        <v>9000_006</v>
      </c>
      <c r="F282" s="117" t="str">
        <f>IF(ISERROR(VLOOKUP($A282, Dropdownlisten!$A$3:$F$143, 6, FALSE)), "", VLOOKUP($A282, Dropdownlisten!$A$3:$F$143, 6, FALSE))</f>
        <v>LiniennetzOePNV</v>
      </c>
      <c r="G282" s="117" t="str">
        <f>VLOOKUP(E282,Datenstruktur_fuer_R!$D$2:$F$141,3,FALSE)</f>
        <v>Line</v>
      </c>
      <c r="H282" s="120" t="s">
        <v>689</v>
      </c>
      <c r="I282" s="26" t="s">
        <v>763</v>
      </c>
      <c r="J282" s="5" t="s">
        <v>2435</v>
      </c>
      <c r="K282" s="5" t="s">
        <v>765</v>
      </c>
      <c r="L282" s="5">
        <v>290</v>
      </c>
      <c r="M282" s="5">
        <v>3</v>
      </c>
      <c r="N282" s="5" t="s">
        <v>1173</v>
      </c>
    </row>
    <row r="283" spans="1:14" x14ac:dyDescent="0.35">
      <c r="A283" s="5" t="s">
        <v>701</v>
      </c>
      <c r="B283" s="117" t="str">
        <f>IF(ISERROR(VLOOKUP($A283, Dropdownlisten!$A$3:$F$143, 2, FALSE)), "", VLOOKUP($A283, Dropdownlisten!$A$3:$F$143, 2, FALSE))</f>
        <v>Netzwerke</v>
      </c>
      <c r="C283" s="117">
        <f>IF(ISERROR(VLOOKUP($A283, Dropdownlisten!$A$3:$F$143, 3, FALSE)), "", VLOOKUP($A283, Dropdownlisten!$A$3:$F$143, 3, FALSE))</f>
        <v>9000</v>
      </c>
      <c r="D283" s="117" t="str">
        <f>IF(ISERROR(VLOOKUP($A283, Dropdownlisten!$A$3:$F$143, 4, FALSE)), "", VLOOKUP($A283, Dropdownlisten!$A$3:$F$143, 4, FALSE))</f>
        <v>Netzwerke</v>
      </c>
      <c r="E283" s="117" t="str">
        <f>IF(ISERROR(VLOOKUP($A283, Dropdownlisten!$A$3:$F$143, 5, FALSE)), "", VLOOKUP($A283, Dropdownlisten!$A$3:$F$143, 5, FALSE))</f>
        <v>9000_006</v>
      </c>
      <c r="F283" s="117" t="str">
        <f>IF(ISERROR(VLOOKUP($A283, Dropdownlisten!$A$3:$F$143, 6, FALSE)), "", VLOOKUP($A283, Dropdownlisten!$A$3:$F$143, 6, FALSE))</f>
        <v>LiniennetzOePNV</v>
      </c>
      <c r="G283" s="117" t="str">
        <f>VLOOKUP(E283,Datenstruktur_fuer_R!$D$2:$F$141,3,FALSE)</f>
        <v>Line</v>
      </c>
      <c r="H283" s="120" t="s">
        <v>689</v>
      </c>
      <c r="I283" s="26" t="s">
        <v>763</v>
      </c>
      <c r="J283" s="5" t="s">
        <v>2435</v>
      </c>
      <c r="K283" s="5" t="s">
        <v>765</v>
      </c>
      <c r="L283" s="5">
        <v>299</v>
      </c>
      <c r="M283" s="5">
        <v>3</v>
      </c>
      <c r="N283" s="5" t="s">
        <v>1173</v>
      </c>
    </row>
    <row r="284" spans="1:14" x14ac:dyDescent="0.35">
      <c r="A284" s="5" t="s">
        <v>701</v>
      </c>
      <c r="B284" s="117" t="str">
        <f>IF(ISERROR(VLOOKUP($A284, Dropdownlisten!$A$3:$F$143, 2, FALSE)), "", VLOOKUP($A284, Dropdownlisten!$A$3:$F$143, 2, FALSE))</f>
        <v>Netzwerke</v>
      </c>
      <c r="C284" s="117">
        <f>IF(ISERROR(VLOOKUP($A284, Dropdownlisten!$A$3:$F$143, 3, FALSE)), "", VLOOKUP($A284, Dropdownlisten!$A$3:$F$143, 3, FALSE))</f>
        <v>9000</v>
      </c>
      <c r="D284" s="117" t="str">
        <f>IF(ISERROR(VLOOKUP($A284, Dropdownlisten!$A$3:$F$143, 4, FALSE)), "", VLOOKUP($A284, Dropdownlisten!$A$3:$F$143, 4, FALSE))</f>
        <v>Netzwerke</v>
      </c>
      <c r="E284" s="117" t="str">
        <f>IF(ISERROR(VLOOKUP($A284, Dropdownlisten!$A$3:$F$143, 5, FALSE)), "", VLOOKUP($A284, Dropdownlisten!$A$3:$F$143, 5, FALSE))</f>
        <v>9000_006</v>
      </c>
      <c r="F284" s="117" t="str">
        <f>IF(ISERROR(VLOOKUP($A284, Dropdownlisten!$A$3:$F$143, 6, FALSE)), "", VLOOKUP($A284, Dropdownlisten!$A$3:$F$143, 6, FALSE))</f>
        <v>LiniennetzOePNV</v>
      </c>
      <c r="G284" s="117" t="str">
        <f>VLOOKUP(E284,Datenstruktur_fuer_R!$D$2:$F$141,3,FALSE)</f>
        <v>Line</v>
      </c>
      <c r="H284" s="120" t="s">
        <v>689</v>
      </c>
      <c r="I284" s="26" t="s">
        <v>763</v>
      </c>
      <c r="J284" s="5" t="s">
        <v>2435</v>
      </c>
      <c r="K284" s="5" t="s">
        <v>765</v>
      </c>
      <c r="L284" s="5">
        <v>291</v>
      </c>
      <c r="M284" s="5">
        <v>3</v>
      </c>
      <c r="N284" s="5" t="s">
        <v>1173</v>
      </c>
    </row>
    <row r="285" spans="1:14" x14ac:dyDescent="0.35">
      <c r="A285" s="5" t="s">
        <v>701</v>
      </c>
      <c r="B285" s="117" t="str">
        <f>IF(ISERROR(VLOOKUP($A285, Dropdownlisten!$A$3:$F$143, 2, FALSE)), "", VLOOKUP($A285, Dropdownlisten!$A$3:$F$143, 2, FALSE))</f>
        <v>Netzwerke</v>
      </c>
      <c r="C285" s="117">
        <f>IF(ISERROR(VLOOKUP($A285, Dropdownlisten!$A$3:$F$143, 3, FALSE)), "", VLOOKUP($A285, Dropdownlisten!$A$3:$F$143, 3, FALSE))</f>
        <v>9000</v>
      </c>
      <c r="D285" s="117" t="str">
        <f>IF(ISERROR(VLOOKUP($A285, Dropdownlisten!$A$3:$F$143, 4, FALSE)), "", VLOOKUP($A285, Dropdownlisten!$A$3:$F$143, 4, FALSE))</f>
        <v>Netzwerke</v>
      </c>
      <c r="E285" s="117" t="str">
        <f>IF(ISERROR(VLOOKUP($A285, Dropdownlisten!$A$3:$F$143, 5, FALSE)), "", VLOOKUP($A285, Dropdownlisten!$A$3:$F$143, 5, FALSE))</f>
        <v>9000_006</v>
      </c>
      <c r="F285" s="117" t="str">
        <f>IF(ISERROR(VLOOKUP($A285, Dropdownlisten!$A$3:$F$143, 6, FALSE)), "", VLOOKUP($A285, Dropdownlisten!$A$3:$F$143, 6, FALSE))</f>
        <v>LiniennetzOePNV</v>
      </c>
      <c r="G285" s="117" t="str">
        <f>VLOOKUP(E285,Datenstruktur_fuer_R!$D$2:$F$141,3,FALSE)</f>
        <v>Line</v>
      </c>
      <c r="H285" s="120" t="s">
        <v>689</v>
      </c>
      <c r="I285" s="26" t="s">
        <v>763</v>
      </c>
      <c r="J285" s="5" t="s">
        <v>2435</v>
      </c>
      <c r="K285" s="5" t="s">
        <v>765</v>
      </c>
      <c r="L285" s="5">
        <v>303</v>
      </c>
      <c r="M285" s="5">
        <v>3</v>
      </c>
      <c r="N285" s="5" t="s">
        <v>1173</v>
      </c>
    </row>
    <row r="286" spans="1:14" x14ac:dyDescent="0.35">
      <c r="A286" s="5" t="s">
        <v>701</v>
      </c>
      <c r="B286" s="117" t="str">
        <f>IF(ISERROR(VLOOKUP($A286, Dropdownlisten!$A$3:$F$143, 2, FALSE)), "", VLOOKUP($A286, Dropdownlisten!$A$3:$F$143, 2, FALSE))</f>
        <v>Netzwerke</v>
      </c>
      <c r="C286" s="117">
        <f>IF(ISERROR(VLOOKUP($A286, Dropdownlisten!$A$3:$F$143, 3, FALSE)), "", VLOOKUP($A286, Dropdownlisten!$A$3:$F$143, 3, FALSE))</f>
        <v>9000</v>
      </c>
      <c r="D286" s="117" t="str">
        <f>IF(ISERROR(VLOOKUP($A286, Dropdownlisten!$A$3:$F$143, 4, FALSE)), "", VLOOKUP($A286, Dropdownlisten!$A$3:$F$143, 4, FALSE))</f>
        <v>Netzwerke</v>
      </c>
      <c r="E286" s="117" t="str">
        <f>IF(ISERROR(VLOOKUP($A286, Dropdownlisten!$A$3:$F$143, 5, FALSE)), "", VLOOKUP($A286, Dropdownlisten!$A$3:$F$143, 5, FALSE))</f>
        <v>9000_006</v>
      </c>
      <c r="F286" s="117" t="str">
        <f>IF(ISERROR(VLOOKUP($A286, Dropdownlisten!$A$3:$F$143, 6, FALSE)), "", VLOOKUP($A286, Dropdownlisten!$A$3:$F$143, 6, FALSE))</f>
        <v>LiniennetzOePNV</v>
      </c>
      <c r="G286" s="117" t="str">
        <f>VLOOKUP(E286,Datenstruktur_fuer_R!$D$2:$F$141,3,FALSE)</f>
        <v>Line</v>
      </c>
      <c r="H286" s="120" t="s">
        <v>689</v>
      </c>
      <c r="I286" s="26" t="s">
        <v>763</v>
      </c>
      <c r="J286" s="5" t="s">
        <v>2435</v>
      </c>
      <c r="K286" s="5" t="s">
        <v>765</v>
      </c>
      <c r="L286" s="5">
        <v>304</v>
      </c>
      <c r="M286" s="5">
        <v>3</v>
      </c>
      <c r="N286" s="5" t="s">
        <v>1173</v>
      </c>
    </row>
    <row r="287" spans="1:14" x14ac:dyDescent="0.35">
      <c r="A287" s="5" t="s">
        <v>701</v>
      </c>
      <c r="B287" s="117" t="str">
        <f>IF(ISERROR(VLOOKUP($A287, Dropdownlisten!$A$3:$F$143, 2, FALSE)), "", VLOOKUP($A287, Dropdownlisten!$A$3:$F$143, 2, FALSE))</f>
        <v>Netzwerke</v>
      </c>
      <c r="C287" s="117">
        <f>IF(ISERROR(VLOOKUP($A287, Dropdownlisten!$A$3:$F$143, 3, FALSE)), "", VLOOKUP($A287, Dropdownlisten!$A$3:$F$143, 3, FALSE))</f>
        <v>9000</v>
      </c>
      <c r="D287" s="117" t="str">
        <f>IF(ISERROR(VLOOKUP($A287, Dropdownlisten!$A$3:$F$143, 4, FALSE)), "", VLOOKUP($A287, Dropdownlisten!$A$3:$F$143, 4, FALSE))</f>
        <v>Netzwerke</v>
      </c>
      <c r="E287" s="117" t="str">
        <f>IF(ISERROR(VLOOKUP($A287, Dropdownlisten!$A$3:$F$143, 5, FALSE)), "", VLOOKUP($A287, Dropdownlisten!$A$3:$F$143, 5, FALSE))</f>
        <v>9000_006</v>
      </c>
      <c r="F287" s="117" t="str">
        <f>IF(ISERROR(VLOOKUP($A287, Dropdownlisten!$A$3:$F$143, 6, FALSE)), "", VLOOKUP($A287, Dropdownlisten!$A$3:$F$143, 6, FALSE))</f>
        <v>LiniennetzOePNV</v>
      </c>
      <c r="G287" s="117" t="str">
        <f>VLOOKUP(E287,Datenstruktur_fuer_R!$D$2:$F$141,3,FALSE)</f>
        <v>Line</v>
      </c>
      <c r="H287" s="120" t="s">
        <v>689</v>
      </c>
      <c r="I287" s="26" t="s">
        <v>763</v>
      </c>
      <c r="J287" s="5" t="s">
        <v>2435</v>
      </c>
      <c r="K287" s="5" t="s">
        <v>765</v>
      </c>
      <c r="L287" s="5">
        <v>305</v>
      </c>
      <c r="M287" s="5">
        <v>3</v>
      </c>
      <c r="N287" s="5" t="s">
        <v>1173</v>
      </c>
    </row>
    <row r="288" spans="1:14" x14ac:dyDescent="0.35">
      <c r="A288" s="5" t="s">
        <v>701</v>
      </c>
      <c r="B288" s="117" t="str">
        <f>IF(ISERROR(VLOOKUP($A288, Dropdownlisten!$A$3:$F$143, 2, FALSE)), "", VLOOKUP($A288, Dropdownlisten!$A$3:$F$143, 2, FALSE))</f>
        <v>Netzwerke</v>
      </c>
      <c r="C288" s="117">
        <f>IF(ISERROR(VLOOKUP($A288, Dropdownlisten!$A$3:$F$143, 3, FALSE)), "", VLOOKUP($A288, Dropdownlisten!$A$3:$F$143, 3, FALSE))</f>
        <v>9000</v>
      </c>
      <c r="D288" s="117" t="str">
        <f>IF(ISERROR(VLOOKUP($A288, Dropdownlisten!$A$3:$F$143, 4, FALSE)), "", VLOOKUP($A288, Dropdownlisten!$A$3:$F$143, 4, FALSE))</f>
        <v>Netzwerke</v>
      </c>
      <c r="E288" s="117" t="str">
        <f>IF(ISERROR(VLOOKUP($A288, Dropdownlisten!$A$3:$F$143, 5, FALSE)), "", VLOOKUP($A288, Dropdownlisten!$A$3:$F$143, 5, FALSE))</f>
        <v>9000_006</v>
      </c>
      <c r="F288" s="117" t="str">
        <f>IF(ISERROR(VLOOKUP($A288, Dropdownlisten!$A$3:$F$143, 6, FALSE)), "", VLOOKUP($A288, Dropdownlisten!$A$3:$F$143, 6, FALSE))</f>
        <v>LiniennetzOePNV</v>
      </c>
      <c r="G288" s="117" t="str">
        <f>VLOOKUP(E288,Datenstruktur_fuer_R!$D$2:$F$141,3,FALSE)</f>
        <v>Line</v>
      </c>
      <c r="H288" s="120" t="s">
        <v>689</v>
      </c>
      <c r="I288" s="26" t="s">
        <v>763</v>
      </c>
      <c r="J288" s="5" t="s">
        <v>2435</v>
      </c>
      <c r="K288" s="5" t="s">
        <v>765</v>
      </c>
      <c r="L288" s="5">
        <v>301</v>
      </c>
      <c r="M288" s="5">
        <v>3</v>
      </c>
      <c r="N288" s="5" t="s">
        <v>1173</v>
      </c>
    </row>
    <row r="289" spans="1:14" x14ac:dyDescent="0.35">
      <c r="A289" s="5" t="s">
        <v>701</v>
      </c>
      <c r="B289" s="117" t="str">
        <f>IF(ISERROR(VLOOKUP($A289, Dropdownlisten!$A$3:$F$143, 2, FALSE)), "", VLOOKUP($A289, Dropdownlisten!$A$3:$F$143, 2, FALSE))</f>
        <v>Netzwerke</v>
      </c>
      <c r="C289" s="117">
        <f>IF(ISERROR(VLOOKUP($A289, Dropdownlisten!$A$3:$F$143, 3, FALSE)), "", VLOOKUP($A289, Dropdownlisten!$A$3:$F$143, 3, FALSE))</f>
        <v>9000</v>
      </c>
      <c r="D289" s="117" t="str">
        <f>IF(ISERROR(VLOOKUP($A289, Dropdownlisten!$A$3:$F$143, 4, FALSE)), "", VLOOKUP($A289, Dropdownlisten!$A$3:$F$143, 4, FALSE))</f>
        <v>Netzwerke</v>
      </c>
      <c r="E289" s="117" t="str">
        <f>IF(ISERROR(VLOOKUP($A289, Dropdownlisten!$A$3:$F$143, 5, FALSE)), "", VLOOKUP($A289, Dropdownlisten!$A$3:$F$143, 5, FALSE))</f>
        <v>9000_006</v>
      </c>
      <c r="F289" s="117" t="str">
        <f>IF(ISERROR(VLOOKUP($A289, Dropdownlisten!$A$3:$F$143, 6, FALSE)), "", VLOOKUP($A289, Dropdownlisten!$A$3:$F$143, 6, FALSE))</f>
        <v>LiniennetzOePNV</v>
      </c>
      <c r="G289" s="117" t="str">
        <f>VLOOKUP(E289,Datenstruktur_fuer_R!$D$2:$F$141,3,FALSE)</f>
        <v>Line</v>
      </c>
      <c r="H289" s="120" t="s">
        <v>689</v>
      </c>
      <c r="I289" s="26" t="s">
        <v>763</v>
      </c>
      <c r="J289" s="5" t="s">
        <v>2435</v>
      </c>
      <c r="K289" s="5" t="s">
        <v>765</v>
      </c>
      <c r="L289" s="5">
        <v>295</v>
      </c>
      <c r="M289" s="5">
        <v>3</v>
      </c>
      <c r="N289" s="5" t="s">
        <v>1173</v>
      </c>
    </row>
    <row r="290" spans="1:14" x14ac:dyDescent="0.35">
      <c r="A290" s="5" t="s">
        <v>701</v>
      </c>
      <c r="B290" s="117" t="str">
        <f>IF(ISERROR(VLOOKUP($A290, Dropdownlisten!$A$3:$F$143, 2, FALSE)), "", VLOOKUP($A290, Dropdownlisten!$A$3:$F$143, 2, FALSE))</f>
        <v>Netzwerke</v>
      </c>
      <c r="C290" s="117">
        <f>IF(ISERROR(VLOOKUP($A290, Dropdownlisten!$A$3:$F$143, 3, FALSE)), "", VLOOKUP($A290, Dropdownlisten!$A$3:$F$143, 3, FALSE))</f>
        <v>9000</v>
      </c>
      <c r="D290" s="117" t="str">
        <f>IF(ISERROR(VLOOKUP($A290, Dropdownlisten!$A$3:$F$143, 4, FALSE)), "", VLOOKUP($A290, Dropdownlisten!$A$3:$F$143, 4, FALSE))</f>
        <v>Netzwerke</v>
      </c>
      <c r="E290" s="117" t="str">
        <f>IF(ISERROR(VLOOKUP($A290, Dropdownlisten!$A$3:$F$143, 5, FALSE)), "", VLOOKUP($A290, Dropdownlisten!$A$3:$F$143, 5, FALSE))</f>
        <v>9000_006</v>
      </c>
      <c r="F290" s="117" t="str">
        <f>IF(ISERROR(VLOOKUP($A290, Dropdownlisten!$A$3:$F$143, 6, FALSE)), "", VLOOKUP($A290, Dropdownlisten!$A$3:$F$143, 6, FALSE))</f>
        <v>LiniennetzOePNV</v>
      </c>
      <c r="G290" s="117" t="str">
        <f>VLOOKUP(E290,Datenstruktur_fuer_R!$D$2:$F$141,3,FALSE)</f>
        <v>Line</v>
      </c>
      <c r="H290" s="120" t="s">
        <v>689</v>
      </c>
      <c r="I290" s="26" t="s">
        <v>763</v>
      </c>
      <c r="J290" s="5" t="s">
        <v>2435</v>
      </c>
      <c r="K290" s="5" t="s">
        <v>765</v>
      </c>
      <c r="L290" s="5">
        <v>293</v>
      </c>
      <c r="M290" s="5">
        <v>3</v>
      </c>
      <c r="N290" s="5" t="s">
        <v>1173</v>
      </c>
    </row>
    <row r="291" spans="1:14" x14ac:dyDescent="0.35">
      <c r="A291" s="5" t="s">
        <v>701</v>
      </c>
      <c r="B291" s="117" t="str">
        <f>IF(ISERROR(VLOOKUP($A291, Dropdownlisten!$A$3:$F$143, 2, FALSE)), "", VLOOKUP($A291, Dropdownlisten!$A$3:$F$143, 2, FALSE))</f>
        <v>Netzwerke</v>
      </c>
      <c r="C291" s="117">
        <f>IF(ISERROR(VLOOKUP($A291, Dropdownlisten!$A$3:$F$143, 3, FALSE)), "", VLOOKUP($A291, Dropdownlisten!$A$3:$F$143, 3, FALSE))</f>
        <v>9000</v>
      </c>
      <c r="D291" s="117" t="str">
        <f>IF(ISERROR(VLOOKUP($A291, Dropdownlisten!$A$3:$F$143, 4, FALSE)), "", VLOOKUP($A291, Dropdownlisten!$A$3:$F$143, 4, FALSE))</f>
        <v>Netzwerke</v>
      </c>
      <c r="E291" s="117" t="str">
        <f>IF(ISERROR(VLOOKUP($A291, Dropdownlisten!$A$3:$F$143, 5, FALSE)), "", VLOOKUP($A291, Dropdownlisten!$A$3:$F$143, 5, FALSE))</f>
        <v>9000_006</v>
      </c>
      <c r="F291" s="117" t="str">
        <f>IF(ISERROR(VLOOKUP($A291, Dropdownlisten!$A$3:$F$143, 6, FALSE)), "", VLOOKUP($A291, Dropdownlisten!$A$3:$F$143, 6, FALSE))</f>
        <v>LiniennetzOePNV</v>
      </c>
      <c r="G291" s="117" t="str">
        <f>VLOOKUP(E291,Datenstruktur_fuer_R!$D$2:$F$141,3,FALSE)</f>
        <v>Line</v>
      </c>
      <c r="H291" s="120" t="s">
        <v>689</v>
      </c>
      <c r="I291" s="26" t="s">
        <v>763</v>
      </c>
      <c r="J291" s="5" t="s">
        <v>2435</v>
      </c>
      <c r="K291" s="5" t="s">
        <v>765</v>
      </c>
      <c r="L291" s="5">
        <v>294</v>
      </c>
      <c r="M291" s="5">
        <v>3</v>
      </c>
      <c r="N291" s="5" t="s">
        <v>1173</v>
      </c>
    </row>
    <row r="292" spans="1:14" x14ac:dyDescent="0.35">
      <c r="A292" s="5" t="s">
        <v>701</v>
      </c>
      <c r="B292" s="117" t="str">
        <f>IF(ISERROR(VLOOKUP($A292, Dropdownlisten!$A$3:$F$143, 2, FALSE)), "", VLOOKUP($A292, Dropdownlisten!$A$3:$F$143, 2, FALSE))</f>
        <v>Netzwerke</v>
      </c>
      <c r="C292" s="117">
        <f>IF(ISERROR(VLOOKUP($A292, Dropdownlisten!$A$3:$F$143, 3, FALSE)), "", VLOOKUP($A292, Dropdownlisten!$A$3:$F$143, 3, FALSE))</f>
        <v>9000</v>
      </c>
      <c r="D292" s="117" t="str">
        <f>IF(ISERROR(VLOOKUP($A292, Dropdownlisten!$A$3:$F$143, 4, FALSE)), "", VLOOKUP($A292, Dropdownlisten!$A$3:$F$143, 4, FALSE))</f>
        <v>Netzwerke</v>
      </c>
      <c r="E292" s="117" t="str">
        <f>IF(ISERROR(VLOOKUP($A292, Dropdownlisten!$A$3:$F$143, 5, FALSE)), "", VLOOKUP($A292, Dropdownlisten!$A$3:$F$143, 5, FALSE))</f>
        <v>9000_006</v>
      </c>
      <c r="F292" s="117" t="str">
        <f>IF(ISERROR(VLOOKUP($A292, Dropdownlisten!$A$3:$F$143, 6, FALSE)), "", VLOOKUP($A292, Dropdownlisten!$A$3:$F$143, 6, FALSE))</f>
        <v>LiniennetzOePNV</v>
      </c>
      <c r="G292" s="117" t="str">
        <f>VLOOKUP(E292,Datenstruktur_fuer_R!$D$2:$F$141,3,FALSE)</f>
        <v>Line</v>
      </c>
      <c r="H292" s="120" t="s">
        <v>689</v>
      </c>
      <c r="I292" s="26" t="s">
        <v>763</v>
      </c>
      <c r="J292" s="5" t="s">
        <v>2435</v>
      </c>
      <c r="K292" s="5" t="s">
        <v>765</v>
      </c>
      <c r="L292" s="5">
        <v>302</v>
      </c>
      <c r="M292" s="5">
        <v>3</v>
      </c>
      <c r="N292" s="5" t="s">
        <v>1173</v>
      </c>
    </row>
    <row r="293" spans="1:14" x14ac:dyDescent="0.35">
      <c r="A293" s="5" t="s">
        <v>701</v>
      </c>
      <c r="B293" s="117" t="str">
        <f>IF(ISERROR(VLOOKUP($A293, Dropdownlisten!$A$3:$F$143, 2, FALSE)), "", VLOOKUP($A293, Dropdownlisten!$A$3:$F$143, 2, FALSE))</f>
        <v>Netzwerke</v>
      </c>
      <c r="C293" s="117">
        <f>IF(ISERROR(VLOOKUP($A293, Dropdownlisten!$A$3:$F$143, 3, FALSE)), "", VLOOKUP($A293, Dropdownlisten!$A$3:$F$143, 3, FALSE))</f>
        <v>9000</v>
      </c>
      <c r="D293" s="117" t="str">
        <f>IF(ISERROR(VLOOKUP($A293, Dropdownlisten!$A$3:$F$143, 4, FALSE)), "", VLOOKUP($A293, Dropdownlisten!$A$3:$F$143, 4, FALSE))</f>
        <v>Netzwerke</v>
      </c>
      <c r="E293" s="117" t="str">
        <f>IF(ISERROR(VLOOKUP($A293, Dropdownlisten!$A$3:$F$143, 5, FALSE)), "", VLOOKUP($A293, Dropdownlisten!$A$3:$F$143, 5, FALSE))</f>
        <v>9000_006</v>
      </c>
      <c r="F293" s="117" t="str">
        <f>IF(ISERROR(VLOOKUP($A293, Dropdownlisten!$A$3:$F$143, 6, FALSE)), "", VLOOKUP($A293, Dropdownlisten!$A$3:$F$143, 6, FALSE))</f>
        <v>LiniennetzOePNV</v>
      </c>
      <c r="G293" s="117" t="str">
        <f>VLOOKUP(E293,Datenstruktur_fuer_R!$D$2:$F$141,3,FALSE)</f>
        <v>Line</v>
      </c>
      <c r="H293" s="120" t="s">
        <v>689</v>
      </c>
      <c r="I293" s="26" t="s">
        <v>763</v>
      </c>
      <c r="J293" s="5" t="s">
        <v>2435</v>
      </c>
      <c r="K293" s="5" t="s">
        <v>765</v>
      </c>
      <c r="L293" s="5">
        <v>296</v>
      </c>
      <c r="M293" s="5">
        <v>3</v>
      </c>
      <c r="N293" s="5" t="s">
        <v>1173</v>
      </c>
    </row>
    <row r="294" spans="1:14" x14ac:dyDescent="0.35">
      <c r="A294" s="5" t="s">
        <v>701</v>
      </c>
      <c r="B294" s="117" t="str">
        <f>IF(ISERROR(VLOOKUP($A294, Dropdownlisten!$A$3:$F$143, 2, FALSE)), "", VLOOKUP($A294, Dropdownlisten!$A$3:$F$143, 2, FALSE))</f>
        <v>Netzwerke</v>
      </c>
      <c r="C294" s="117">
        <f>IF(ISERROR(VLOOKUP($A294, Dropdownlisten!$A$3:$F$143, 3, FALSE)), "", VLOOKUP($A294, Dropdownlisten!$A$3:$F$143, 3, FALSE))</f>
        <v>9000</v>
      </c>
      <c r="D294" s="117" t="str">
        <f>IF(ISERROR(VLOOKUP($A294, Dropdownlisten!$A$3:$F$143, 4, FALSE)), "", VLOOKUP($A294, Dropdownlisten!$A$3:$F$143, 4, FALSE))</f>
        <v>Netzwerke</v>
      </c>
      <c r="E294" s="117" t="str">
        <f>IF(ISERROR(VLOOKUP($A294, Dropdownlisten!$A$3:$F$143, 5, FALSE)), "", VLOOKUP($A294, Dropdownlisten!$A$3:$F$143, 5, FALSE))</f>
        <v>9000_006</v>
      </c>
      <c r="F294" s="117" t="str">
        <f>IF(ISERROR(VLOOKUP($A294, Dropdownlisten!$A$3:$F$143, 6, FALSE)), "", VLOOKUP($A294, Dropdownlisten!$A$3:$F$143, 6, FALSE))</f>
        <v>LiniennetzOePNV</v>
      </c>
      <c r="G294" s="117" t="str">
        <f>VLOOKUP(E294,Datenstruktur_fuer_R!$D$2:$F$141,3,FALSE)</f>
        <v>Line</v>
      </c>
      <c r="H294" s="120" t="s">
        <v>689</v>
      </c>
      <c r="I294" s="26" t="s">
        <v>763</v>
      </c>
      <c r="J294" s="5" t="s">
        <v>2435</v>
      </c>
      <c r="K294" s="5" t="s">
        <v>765</v>
      </c>
      <c r="L294" s="5">
        <v>283</v>
      </c>
      <c r="M294" s="5">
        <v>3</v>
      </c>
      <c r="N294" s="5" t="s">
        <v>1173</v>
      </c>
    </row>
    <row r="295" spans="1:14" x14ac:dyDescent="0.35">
      <c r="A295" s="5" t="s">
        <v>701</v>
      </c>
      <c r="B295" s="117" t="str">
        <f>IF(ISERROR(VLOOKUP($A295, Dropdownlisten!$A$3:$F$143, 2, FALSE)), "", VLOOKUP($A295, Dropdownlisten!$A$3:$F$143, 2, FALSE))</f>
        <v>Netzwerke</v>
      </c>
      <c r="C295" s="117">
        <f>IF(ISERROR(VLOOKUP($A295, Dropdownlisten!$A$3:$F$143, 3, FALSE)), "", VLOOKUP($A295, Dropdownlisten!$A$3:$F$143, 3, FALSE))</f>
        <v>9000</v>
      </c>
      <c r="D295" s="117" t="str">
        <f>IF(ISERROR(VLOOKUP($A295, Dropdownlisten!$A$3:$F$143, 4, FALSE)), "", VLOOKUP($A295, Dropdownlisten!$A$3:$F$143, 4, FALSE))</f>
        <v>Netzwerke</v>
      </c>
      <c r="E295" s="117" t="str">
        <f>IF(ISERROR(VLOOKUP($A295, Dropdownlisten!$A$3:$F$143, 5, FALSE)), "", VLOOKUP($A295, Dropdownlisten!$A$3:$F$143, 5, FALSE))</f>
        <v>9000_006</v>
      </c>
      <c r="F295" s="117" t="str">
        <f>IF(ISERROR(VLOOKUP($A295, Dropdownlisten!$A$3:$F$143, 6, FALSE)), "", VLOOKUP($A295, Dropdownlisten!$A$3:$F$143, 6, FALSE))</f>
        <v>LiniennetzOePNV</v>
      </c>
      <c r="G295" s="117" t="str">
        <f>VLOOKUP(E295,Datenstruktur_fuer_R!$D$2:$F$141,3,FALSE)</f>
        <v>Line</v>
      </c>
      <c r="H295" s="120" t="s">
        <v>689</v>
      </c>
      <c r="I295" s="26" t="s">
        <v>763</v>
      </c>
      <c r="J295" s="5" t="s">
        <v>2435</v>
      </c>
      <c r="K295" s="5" t="s">
        <v>765</v>
      </c>
      <c r="L295" s="5">
        <v>281</v>
      </c>
      <c r="M295" s="5">
        <v>3</v>
      </c>
      <c r="N295" s="5" t="s">
        <v>1173</v>
      </c>
    </row>
    <row r="296" spans="1:14" x14ac:dyDescent="0.35">
      <c r="A296" s="5" t="s">
        <v>701</v>
      </c>
      <c r="B296" s="117" t="str">
        <f>IF(ISERROR(VLOOKUP($A296, Dropdownlisten!$A$3:$F$143, 2, FALSE)), "", VLOOKUP($A296, Dropdownlisten!$A$3:$F$143, 2, FALSE))</f>
        <v>Netzwerke</v>
      </c>
      <c r="C296" s="117">
        <f>IF(ISERROR(VLOOKUP($A296, Dropdownlisten!$A$3:$F$143, 3, FALSE)), "", VLOOKUP($A296, Dropdownlisten!$A$3:$F$143, 3, FALSE))</f>
        <v>9000</v>
      </c>
      <c r="D296" s="117" t="str">
        <f>IF(ISERROR(VLOOKUP($A296, Dropdownlisten!$A$3:$F$143, 4, FALSE)), "", VLOOKUP($A296, Dropdownlisten!$A$3:$F$143, 4, FALSE))</f>
        <v>Netzwerke</v>
      </c>
      <c r="E296" s="117" t="str">
        <f>IF(ISERROR(VLOOKUP($A296, Dropdownlisten!$A$3:$F$143, 5, FALSE)), "", VLOOKUP($A296, Dropdownlisten!$A$3:$F$143, 5, FALSE))</f>
        <v>9000_006</v>
      </c>
      <c r="F296" s="117" t="str">
        <f>IF(ISERROR(VLOOKUP($A296, Dropdownlisten!$A$3:$F$143, 6, FALSE)), "", VLOOKUP($A296, Dropdownlisten!$A$3:$F$143, 6, FALSE))</f>
        <v>LiniennetzOePNV</v>
      </c>
      <c r="G296" s="117" t="str">
        <f>VLOOKUP(E296,Datenstruktur_fuer_R!$D$2:$F$141,3,FALSE)</f>
        <v>Line</v>
      </c>
      <c r="H296" s="120" t="s">
        <v>689</v>
      </c>
      <c r="I296" s="26" t="s">
        <v>763</v>
      </c>
      <c r="J296" s="5" t="s">
        <v>2435</v>
      </c>
      <c r="K296" s="5" t="s">
        <v>765</v>
      </c>
      <c r="L296" s="5">
        <v>282</v>
      </c>
      <c r="M296" s="5">
        <v>3</v>
      </c>
      <c r="N296" s="5" t="s">
        <v>1173</v>
      </c>
    </row>
    <row r="297" spans="1:14" x14ac:dyDescent="0.35">
      <c r="A297" s="5" t="s">
        <v>844</v>
      </c>
      <c r="B297" s="117" t="str">
        <f>IF(ISERROR(VLOOKUP($A297, Dropdownlisten!$A$3:$F$143, 2, FALSE)), "", VLOOKUP($A297, Dropdownlisten!$A$3:$F$143, 2, FALSE))</f>
        <v>POI</v>
      </c>
      <c r="C297" s="117">
        <f>IF(ISERROR(VLOOKUP($A297, Dropdownlisten!$A$3:$F$143, 3, FALSE)), "", VLOOKUP($A297, Dropdownlisten!$A$3:$F$143, 3, FALSE))</f>
        <v>6000</v>
      </c>
      <c r="D297" s="117" t="str">
        <f>IF(ISERROR(VLOOKUP($A297, Dropdownlisten!$A$3:$F$143, 4, FALSE)), "", VLOOKUP($A297, Dropdownlisten!$A$3:$F$143, 4, FALSE))</f>
        <v>UnterhaltungSportNaherholung</v>
      </c>
      <c r="E297" s="117" t="str">
        <f>IF(ISERROR(VLOOKUP($A297, Dropdownlisten!$A$3:$F$143, 5, FALSE)), "", VLOOKUP($A297, Dropdownlisten!$A$3:$F$143, 5, FALSE))</f>
        <v>6000_013</v>
      </c>
      <c r="F297" s="117" t="str">
        <f>IF(ISERROR(VLOOKUP($A297, Dropdownlisten!$A$3:$F$143, 6, FALSE)), "", VLOOKUP($A297, Dropdownlisten!$A$3:$F$143, 6, FALSE))</f>
        <v>SchwimmbadBadestelle</v>
      </c>
      <c r="G297" s="117" t="str">
        <f>VLOOKUP(E297,Datenstruktur_fuer_R!$D$2:$F$141,3,FALSE)</f>
        <v>Point</v>
      </c>
      <c r="H297" s="120" t="s">
        <v>689</v>
      </c>
      <c r="I297" s="26" t="s">
        <v>769</v>
      </c>
      <c r="J297" s="5" t="s">
        <v>2453</v>
      </c>
      <c r="K297" s="5" t="s">
        <v>770</v>
      </c>
      <c r="L297" s="5">
        <v>71</v>
      </c>
      <c r="M297" s="5">
        <v>2</v>
      </c>
      <c r="N297" s="5" t="s">
        <v>1173</v>
      </c>
    </row>
    <row r="298" spans="1:14" x14ac:dyDescent="0.35">
      <c r="A298" s="5" t="s">
        <v>720</v>
      </c>
      <c r="B298" s="117" t="str">
        <f>IF(ISERROR(VLOOKUP($A298, Dropdownlisten!$A$3:$F$143, 2, FALSE)), "", VLOOKUP($A298, Dropdownlisten!$A$3:$F$143, 2, FALSE))</f>
        <v>POI</v>
      </c>
      <c r="C298" s="117">
        <f>IF(ISERROR(VLOOKUP($A298, Dropdownlisten!$A$3:$F$143, 3, FALSE)), "", VLOOKUP($A298, Dropdownlisten!$A$3:$F$143, 3, FALSE))</f>
        <v>6000</v>
      </c>
      <c r="D298" s="117" t="str">
        <f>IF(ISERROR(VLOOKUP($A298, Dropdownlisten!$A$3:$F$143, 4, FALSE)), "", VLOOKUP($A298, Dropdownlisten!$A$3:$F$143, 4, FALSE))</f>
        <v>UnterhaltungSportNaherholung</v>
      </c>
      <c r="E298" s="117" t="str">
        <f>IF(ISERROR(VLOOKUP($A298, Dropdownlisten!$A$3:$F$143, 5, FALSE)), "", VLOOKUP($A298, Dropdownlisten!$A$3:$F$143, 5, FALSE))</f>
        <v>6000_017</v>
      </c>
      <c r="F298" s="117" t="str">
        <f>IF(ISERROR(VLOOKUP($A298, Dropdownlisten!$A$3:$F$143, 6, FALSE)), "", VLOOKUP($A298, Dropdownlisten!$A$3:$F$143, 6, FALSE))</f>
        <v>Sportstaette</v>
      </c>
      <c r="G298" s="117" t="str">
        <f>VLOOKUP(E298,Datenstruktur_fuer_R!$D$2:$F$141,3,FALSE)</f>
        <v>Point</v>
      </c>
      <c r="H298" s="120" t="s">
        <v>689</v>
      </c>
      <c r="I298" s="26" t="s">
        <v>769</v>
      </c>
      <c r="J298" s="5" t="s">
        <v>2453</v>
      </c>
      <c r="K298" s="5" t="s">
        <v>770</v>
      </c>
      <c r="L298" s="5">
        <v>73</v>
      </c>
      <c r="M298" s="5">
        <v>2</v>
      </c>
      <c r="N298" s="5" t="s">
        <v>1173</v>
      </c>
    </row>
    <row r="299" spans="1:14" x14ac:dyDescent="0.35">
      <c r="A299" s="5" t="s">
        <v>720</v>
      </c>
      <c r="B299" s="117" t="str">
        <f>IF(ISERROR(VLOOKUP($A299, Dropdownlisten!$A$3:$F$143, 2, FALSE)), "", VLOOKUP($A299, Dropdownlisten!$A$3:$F$143, 2, FALSE))</f>
        <v>POI</v>
      </c>
      <c r="C299" s="117">
        <f>IF(ISERROR(VLOOKUP($A299, Dropdownlisten!$A$3:$F$143, 3, FALSE)), "", VLOOKUP($A299, Dropdownlisten!$A$3:$F$143, 3, FALSE))</f>
        <v>6000</v>
      </c>
      <c r="D299" s="117" t="str">
        <f>IF(ISERROR(VLOOKUP($A299, Dropdownlisten!$A$3:$F$143, 4, FALSE)), "", VLOOKUP($A299, Dropdownlisten!$A$3:$F$143, 4, FALSE))</f>
        <v>UnterhaltungSportNaherholung</v>
      </c>
      <c r="E299" s="117" t="str">
        <f>IF(ISERROR(VLOOKUP($A299, Dropdownlisten!$A$3:$F$143, 5, FALSE)), "", VLOOKUP($A299, Dropdownlisten!$A$3:$F$143, 5, FALSE))</f>
        <v>6000_017</v>
      </c>
      <c r="F299" s="117" t="str">
        <f>IF(ISERROR(VLOOKUP($A299, Dropdownlisten!$A$3:$F$143, 6, FALSE)), "", VLOOKUP($A299, Dropdownlisten!$A$3:$F$143, 6, FALSE))</f>
        <v>Sportstaette</v>
      </c>
      <c r="G299" s="117" t="str">
        <f>VLOOKUP(E299,Datenstruktur_fuer_R!$D$2:$F$141,3,FALSE)</f>
        <v>Point</v>
      </c>
      <c r="H299" s="120" t="s">
        <v>689</v>
      </c>
      <c r="I299" s="26" t="s">
        <v>769</v>
      </c>
      <c r="J299" s="5" t="s">
        <v>2453</v>
      </c>
      <c r="K299" s="5" t="s">
        <v>770</v>
      </c>
      <c r="L299" s="5">
        <v>74</v>
      </c>
      <c r="M299" s="5">
        <v>2</v>
      </c>
      <c r="N299" s="5" t="s">
        <v>1173</v>
      </c>
    </row>
    <row r="300" spans="1:14" x14ac:dyDescent="0.35">
      <c r="A300" s="5" t="s">
        <v>720</v>
      </c>
      <c r="B300" s="117" t="str">
        <f>IF(ISERROR(VLOOKUP($A300, Dropdownlisten!$A$3:$F$143, 2, FALSE)), "", VLOOKUP($A300, Dropdownlisten!$A$3:$F$143, 2, FALSE))</f>
        <v>POI</v>
      </c>
      <c r="C300" s="117">
        <f>IF(ISERROR(VLOOKUP($A300, Dropdownlisten!$A$3:$F$143, 3, FALSE)), "", VLOOKUP($A300, Dropdownlisten!$A$3:$F$143, 3, FALSE))</f>
        <v>6000</v>
      </c>
      <c r="D300" s="117" t="str">
        <f>IF(ISERROR(VLOOKUP($A300, Dropdownlisten!$A$3:$F$143, 4, FALSE)), "", VLOOKUP($A300, Dropdownlisten!$A$3:$F$143, 4, FALSE))</f>
        <v>UnterhaltungSportNaherholung</v>
      </c>
      <c r="E300" s="117" t="str">
        <f>IF(ISERROR(VLOOKUP($A300, Dropdownlisten!$A$3:$F$143, 5, FALSE)), "", VLOOKUP($A300, Dropdownlisten!$A$3:$F$143, 5, FALSE))</f>
        <v>6000_017</v>
      </c>
      <c r="F300" s="117" t="str">
        <f>IF(ISERROR(VLOOKUP($A300, Dropdownlisten!$A$3:$F$143, 6, FALSE)), "", VLOOKUP($A300, Dropdownlisten!$A$3:$F$143, 6, FALSE))</f>
        <v>Sportstaette</v>
      </c>
      <c r="G300" s="117" t="str">
        <f>VLOOKUP(E300,Datenstruktur_fuer_R!$D$2:$F$141,3,FALSE)</f>
        <v>Point</v>
      </c>
      <c r="H300" s="120" t="s">
        <v>689</v>
      </c>
      <c r="I300" s="26" t="s">
        <v>769</v>
      </c>
      <c r="J300" s="5" t="s">
        <v>2453</v>
      </c>
      <c r="K300" s="5" t="s">
        <v>770</v>
      </c>
      <c r="L300" s="5">
        <v>72</v>
      </c>
      <c r="M300" s="5">
        <v>2</v>
      </c>
      <c r="N300" s="5" t="s">
        <v>1173</v>
      </c>
    </row>
    <row r="301" spans="1:14" x14ac:dyDescent="0.35">
      <c r="A301" s="5" t="s">
        <v>720</v>
      </c>
      <c r="B301" s="117" t="str">
        <f>IF(ISERROR(VLOOKUP($A301, Dropdownlisten!$A$3:$F$143, 2, FALSE)), "", VLOOKUP($A301, Dropdownlisten!$A$3:$F$143, 2, FALSE))</f>
        <v>POI</v>
      </c>
      <c r="C301" s="117">
        <f>IF(ISERROR(VLOOKUP($A301, Dropdownlisten!$A$3:$F$143, 3, FALSE)), "", VLOOKUP($A301, Dropdownlisten!$A$3:$F$143, 3, FALSE))</f>
        <v>6000</v>
      </c>
      <c r="D301" s="117" t="str">
        <f>IF(ISERROR(VLOOKUP($A301, Dropdownlisten!$A$3:$F$143, 4, FALSE)), "", VLOOKUP($A301, Dropdownlisten!$A$3:$F$143, 4, FALSE))</f>
        <v>UnterhaltungSportNaherholung</v>
      </c>
      <c r="E301" s="117" t="str">
        <f>IF(ISERROR(VLOOKUP($A301, Dropdownlisten!$A$3:$F$143, 5, FALSE)), "", VLOOKUP($A301, Dropdownlisten!$A$3:$F$143, 5, FALSE))</f>
        <v>6000_017</v>
      </c>
      <c r="F301" s="117" t="str">
        <f>IF(ISERROR(VLOOKUP($A301, Dropdownlisten!$A$3:$F$143, 6, FALSE)), "", VLOOKUP($A301, Dropdownlisten!$A$3:$F$143, 6, FALSE))</f>
        <v>Sportstaette</v>
      </c>
      <c r="G301" s="117" t="str">
        <f>VLOOKUP(E301,Datenstruktur_fuer_R!$D$2:$F$141,3,FALSE)</f>
        <v>Point</v>
      </c>
      <c r="H301" s="120" t="s">
        <v>689</v>
      </c>
      <c r="I301" s="26" t="s">
        <v>769</v>
      </c>
      <c r="J301" s="5" t="s">
        <v>2453</v>
      </c>
      <c r="K301" s="5" t="s">
        <v>770</v>
      </c>
      <c r="L301" s="5">
        <v>75</v>
      </c>
      <c r="M301" s="5">
        <v>2</v>
      </c>
      <c r="N301" s="5" t="s">
        <v>1173</v>
      </c>
    </row>
    <row r="302" spans="1:14" x14ac:dyDescent="0.35">
      <c r="A302" s="5" t="s">
        <v>720</v>
      </c>
      <c r="B302" s="117" t="str">
        <f>IF(ISERROR(VLOOKUP($A302, Dropdownlisten!$A$3:$F$143, 2, FALSE)), "", VLOOKUP($A302, Dropdownlisten!$A$3:$F$143, 2, FALSE))</f>
        <v>POI</v>
      </c>
      <c r="C302" s="117">
        <f>IF(ISERROR(VLOOKUP($A302, Dropdownlisten!$A$3:$F$143, 3, FALSE)), "", VLOOKUP($A302, Dropdownlisten!$A$3:$F$143, 3, FALSE))</f>
        <v>6000</v>
      </c>
      <c r="D302" s="117" t="str">
        <f>IF(ISERROR(VLOOKUP($A302, Dropdownlisten!$A$3:$F$143, 4, FALSE)), "", VLOOKUP($A302, Dropdownlisten!$A$3:$F$143, 4, FALSE))</f>
        <v>UnterhaltungSportNaherholung</v>
      </c>
      <c r="E302" s="117" t="str">
        <f>IF(ISERROR(VLOOKUP($A302, Dropdownlisten!$A$3:$F$143, 5, FALSE)), "", VLOOKUP($A302, Dropdownlisten!$A$3:$F$143, 5, FALSE))</f>
        <v>6000_017</v>
      </c>
      <c r="F302" s="117" t="str">
        <f>IF(ISERROR(VLOOKUP($A302, Dropdownlisten!$A$3:$F$143, 6, FALSE)), "", VLOOKUP($A302, Dropdownlisten!$A$3:$F$143, 6, FALSE))</f>
        <v>Sportstaette</v>
      </c>
      <c r="G302" s="117" t="str">
        <f>VLOOKUP(E302,Datenstruktur_fuer_R!$D$2:$F$141,3,FALSE)</f>
        <v>Point</v>
      </c>
      <c r="H302" s="120" t="s">
        <v>293</v>
      </c>
      <c r="I302" s="26" t="s">
        <v>769</v>
      </c>
      <c r="J302" s="5" t="s">
        <v>2453</v>
      </c>
      <c r="K302" s="5" t="s">
        <v>771</v>
      </c>
      <c r="L302" s="5"/>
      <c r="M302" s="5">
        <v>2</v>
      </c>
      <c r="N302" s="5" t="s">
        <v>1173</v>
      </c>
    </row>
    <row r="303" spans="1:14" x14ac:dyDescent="0.35">
      <c r="A303" s="5" t="s">
        <v>705</v>
      </c>
      <c r="B303" s="117" t="str">
        <f>IF(ISERROR(VLOOKUP($A303, Dropdownlisten!$A$3:$F$143, 2, FALSE)), "", VLOOKUP($A303, Dropdownlisten!$A$3:$F$143, 2, FALSE))</f>
        <v>POI</v>
      </c>
      <c r="C303" s="117">
        <f>IF(ISERROR(VLOOKUP($A303, Dropdownlisten!$A$3:$F$143, 3, FALSE)), "", VLOOKUP($A303, Dropdownlisten!$A$3:$F$143, 3, FALSE))</f>
        <v>5000</v>
      </c>
      <c r="D303" s="117" t="str">
        <f>IF(ISERROR(VLOOKUP($A303, Dropdownlisten!$A$3:$F$143, 4, FALSE)), "", VLOOKUP($A303, Dropdownlisten!$A$3:$F$143, 4, FALSE))</f>
        <v>Mobilitaet</v>
      </c>
      <c r="E303" s="117" t="str">
        <f>IF(ISERROR(VLOOKUP($A303, Dropdownlisten!$A$3:$F$143, 5, FALSE)), "", VLOOKUP($A303, Dropdownlisten!$A$3:$F$143, 5, FALSE))</f>
        <v>5000_004</v>
      </c>
      <c r="F303" s="117" t="str">
        <f>IF(ISERROR(VLOOKUP($A303, Dropdownlisten!$A$3:$F$143, 6, FALSE)), "", VLOOKUP($A303, Dropdownlisten!$A$3:$F$143, 6, FALSE))</f>
        <v>PKWParkplatz</v>
      </c>
      <c r="G303" s="117" t="str">
        <f>VLOOKUP(E303,Datenstruktur_fuer_R!$D$2:$F$141,3,FALSE)</f>
        <v>Point</v>
      </c>
      <c r="H303" s="120" t="s">
        <v>689</v>
      </c>
      <c r="I303" s="26" t="s">
        <v>769</v>
      </c>
      <c r="J303" s="5" t="s">
        <v>2453</v>
      </c>
      <c r="K303" s="5" t="s">
        <v>770</v>
      </c>
      <c r="L303" s="5">
        <v>54</v>
      </c>
      <c r="M303" s="5">
        <v>2</v>
      </c>
      <c r="N303" s="5" t="s">
        <v>1173</v>
      </c>
    </row>
    <row r="304" spans="1:14" x14ac:dyDescent="0.35">
      <c r="A304" s="5" t="s">
        <v>705</v>
      </c>
      <c r="B304" s="117" t="str">
        <f>IF(ISERROR(VLOOKUP($A304, Dropdownlisten!$A$3:$F$143, 2, FALSE)), "", VLOOKUP($A304, Dropdownlisten!$A$3:$F$143, 2, FALSE))</f>
        <v>POI</v>
      </c>
      <c r="C304" s="117">
        <f>IF(ISERROR(VLOOKUP($A304, Dropdownlisten!$A$3:$F$143, 3, FALSE)), "", VLOOKUP($A304, Dropdownlisten!$A$3:$F$143, 3, FALSE))</f>
        <v>5000</v>
      </c>
      <c r="D304" s="117" t="str">
        <f>IF(ISERROR(VLOOKUP($A304, Dropdownlisten!$A$3:$F$143, 4, FALSE)), "", VLOOKUP($A304, Dropdownlisten!$A$3:$F$143, 4, FALSE))</f>
        <v>Mobilitaet</v>
      </c>
      <c r="E304" s="117" t="str">
        <f>IF(ISERROR(VLOOKUP($A304, Dropdownlisten!$A$3:$F$143, 5, FALSE)), "", VLOOKUP($A304, Dropdownlisten!$A$3:$F$143, 5, FALSE))</f>
        <v>5000_004</v>
      </c>
      <c r="F304" s="117" t="str">
        <f>IF(ISERROR(VLOOKUP($A304, Dropdownlisten!$A$3:$F$143, 6, FALSE)), "", VLOOKUP($A304, Dropdownlisten!$A$3:$F$143, 6, FALSE))</f>
        <v>PKWParkplatz</v>
      </c>
      <c r="G304" s="117" t="str">
        <f>VLOOKUP(E304,Datenstruktur_fuer_R!$D$2:$F$141,3,FALSE)</f>
        <v>Point</v>
      </c>
      <c r="H304" s="120" t="s">
        <v>689</v>
      </c>
      <c r="I304" s="26" t="s">
        <v>769</v>
      </c>
      <c r="J304" s="5" t="s">
        <v>2453</v>
      </c>
      <c r="K304" s="5" t="s">
        <v>770</v>
      </c>
      <c r="L304" s="5">
        <v>172</v>
      </c>
      <c r="M304" s="5">
        <v>2</v>
      </c>
      <c r="N304" s="5" t="s">
        <v>1173</v>
      </c>
    </row>
    <row r="305" spans="1:14" x14ac:dyDescent="0.35">
      <c r="A305" s="5" t="s">
        <v>705</v>
      </c>
      <c r="B305" s="117" t="str">
        <f>IF(ISERROR(VLOOKUP($A305, Dropdownlisten!$A$3:$F$143, 2, FALSE)), "", VLOOKUP($A305, Dropdownlisten!$A$3:$F$143, 2, FALSE))</f>
        <v>POI</v>
      </c>
      <c r="C305" s="117">
        <f>IF(ISERROR(VLOOKUP($A305, Dropdownlisten!$A$3:$F$143, 3, FALSE)), "", VLOOKUP($A305, Dropdownlisten!$A$3:$F$143, 3, FALSE))</f>
        <v>5000</v>
      </c>
      <c r="D305" s="117" t="str">
        <f>IF(ISERROR(VLOOKUP($A305, Dropdownlisten!$A$3:$F$143, 4, FALSE)), "", VLOOKUP($A305, Dropdownlisten!$A$3:$F$143, 4, FALSE))</f>
        <v>Mobilitaet</v>
      </c>
      <c r="E305" s="117" t="str">
        <f>IF(ISERROR(VLOOKUP($A305, Dropdownlisten!$A$3:$F$143, 5, FALSE)), "", VLOOKUP($A305, Dropdownlisten!$A$3:$F$143, 5, FALSE))</f>
        <v>5000_004</v>
      </c>
      <c r="F305" s="117" t="str">
        <f>IF(ISERROR(VLOOKUP($A305, Dropdownlisten!$A$3:$F$143, 6, FALSE)), "", VLOOKUP($A305, Dropdownlisten!$A$3:$F$143, 6, FALSE))</f>
        <v>PKWParkplatz</v>
      </c>
      <c r="G305" s="117" t="str">
        <f>VLOOKUP(E305,Datenstruktur_fuer_R!$D$2:$F$141,3,FALSE)</f>
        <v>Point</v>
      </c>
      <c r="H305" s="120" t="s">
        <v>293</v>
      </c>
      <c r="I305" s="26" t="s">
        <v>769</v>
      </c>
      <c r="J305" s="5" t="s">
        <v>2453</v>
      </c>
      <c r="K305" s="5" t="s">
        <v>771</v>
      </c>
      <c r="L305" s="5"/>
      <c r="M305" s="5">
        <v>2</v>
      </c>
      <c r="N305" s="5" t="s">
        <v>1173</v>
      </c>
    </row>
    <row r="306" spans="1:14" x14ac:dyDescent="0.35">
      <c r="A306" s="5" t="s">
        <v>705</v>
      </c>
      <c r="B306" s="117" t="str">
        <f>IF(ISERROR(VLOOKUP($A306, Dropdownlisten!$A$3:$F$143, 2, FALSE)), "", VLOOKUP($A306, Dropdownlisten!$A$3:$F$143, 2, FALSE))</f>
        <v>POI</v>
      </c>
      <c r="C306" s="117">
        <f>IF(ISERROR(VLOOKUP($A306, Dropdownlisten!$A$3:$F$143, 3, FALSE)), "", VLOOKUP($A306, Dropdownlisten!$A$3:$F$143, 3, FALSE))</f>
        <v>5000</v>
      </c>
      <c r="D306" s="117" t="str">
        <f>IF(ISERROR(VLOOKUP($A306, Dropdownlisten!$A$3:$F$143, 4, FALSE)), "", VLOOKUP($A306, Dropdownlisten!$A$3:$F$143, 4, FALSE))</f>
        <v>Mobilitaet</v>
      </c>
      <c r="E306" s="117" t="str">
        <f>IF(ISERROR(VLOOKUP($A306, Dropdownlisten!$A$3:$F$143, 5, FALSE)), "", VLOOKUP($A306, Dropdownlisten!$A$3:$F$143, 5, FALSE))</f>
        <v>5000_004</v>
      </c>
      <c r="F306" s="117" t="str">
        <f>IF(ISERROR(VLOOKUP($A306, Dropdownlisten!$A$3:$F$143, 6, FALSE)), "", VLOOKUP($A306, Dropdownlisten!$A$3:$F$143, 6, FALSE))</f>
        <v>PKWParkplatz</v>
      </c>
      <c r="G306" s="117" t="str">
        <f>VLOOKUP(E306,Datenstruktur_fuer_R!$D$2:$F$141,3,FALSE)</f>
        <v>Point</v>
      </c>
      <c r="H306" s="120" t="s">
        <v>689</v>
      </c>
      <c r="I306" s="26" t="s">
        <v>769</v>
      </c>
      <c r="J306" s="5" t="s">
        <v>2453</v>
      </c>
      <c r="K306" s="5" t="s">
        <v>770</v>
      </c>
      <c r="L306" s="5">
        <v>171</v>
      </c>
      <c r="M306" s="5">
        <v>2</v>
      </c>
      <c r="N306" s="5" t="s">
        <v>1173</v>
      </c>
    </row>
    <row r="307" spans="1:14" x14ac:dyDescent="0.35">
      <c r="A307" s="5" t="s">
        <v>720</v>
      </c>
      <c r="B307" s="117" t="str">
        <f>IF(ISERROR(VLOOKUP($A307, Dropdownlisten!$A$3:$F$143, 2, FALSE)), "", VLOOKUP($A307, Dropdownlisten!$A$3:$F$143, 2, FALSE))</f>
        <v>POI</v>
      </c>
      <c r="C307" s="117">
        <f>IF(ISERROR(VLOOKUP($A307, Dropdownlisten!$A$3:$F$143, 3, FALSE)), "", VLOOKUP($A307, Dropdownlisten!$A$3:$F$143, 3, FALSE))</f>
        <v>6000</v>
      </c>
      <c r="D307" s="117" t="str">
        <f>IF(ISERROR(VLOOKUP($A307, Dropdownlisten!$A$3:$F$143, 4, FALSE)), "", VLOOKUP($A307, Dropdownlisten!$A$3:$F$143, 4, FALSE))</f>
        <v>UnterhaltungSportNaherholung</v>
      </c>
      <c r="E307" s="117" t="str">
        <f>IF(ISERROR(VLOOKUP($A307, Dropdownlisten!$A$3:$F$143, 5, FALSE)), "", VLOOKUP($A307, Dropdownlisten!$A$3:$F$143, 5, FALSE))</f>
        <v>6000_017</v>
      </c>
      <c r="F307" s="117" t="str">
        <f>IF(ISERROR(VLOOKUP($A307, Dropdownlisten!$A$3:$F$143, 6, FALSE)), "", VLOOKUP($A307, Dropdownlisten!$A$3:$F$143, 6, FALSE))</f>
        <v>Sportstaette</v>
      </c>
      <c r="G307" s="117" t="str">
        <f>VLOOKUP(E307,Datenstruktur_fuer_R!$D$2:$F$141,3,FALSE)</f>
        <v>Point</v>
      </c>
      <c r="H307" s="120" t="s">
        <v>689</v>
      </c>
      <c r="I307" s="26" t="s">
        <v>769</v>
      </c>
      <c r="J307" s="5" t="s">
        <v>2453</v>
      </c>
      <c r="K307" s="5" t="s">
        <v>770</v>
      </c>
      <c r="L307" s="5">
        <v>304</v>
      </c>
      <c r="M307" s="5">
        <v>2</v>
      </c>
      <c r="N307" s="5" t="s">
        <v>1173</v>
      </c>
    </row>
    <row r="308" spans="1:14" x14ac:dyDescent="0.35">
      <c r="A308" s="5" t="s">
        <v>720</v>
      </c>
      <c r="B308" s="117" t="str">
        <f>IF(ISERROR(VLOOKUP($A308, Dropdownlisten!$A$3:$F$143, 2, FALSE)), "", VLOOKUP($A308, Dropdownlisten!$A$3:$F$143, 2, FALSE))</f>
        <v>POI</v>
      </c>
      <c r="C308" s="117">
        <f>IF(ISERROR(VLOOKUP($A308, Dropdownlisten!$A$3:$F$143, 3, FALSE)), "", VLOOKUP($A308, Dropdownlisten!$A$3:$F$143, 3, FALSE))</f>
        <v>6000</v>
      </c>
      <c r="D308" s="117" t="str">
        <f>IF(ISERROR(VLOOKUP($A308, Dropdownlisten!$A$3:$F$143, 4, FALSE)), "", VLOOKUP($A308, Dropdownlisten!$A$3:$F$143, 4, FALSE))</f>
        <v>UnterhaltungSportNaherholung</v>
      </c>
      <c r="E308" s="117" t="str">
        <f>IF(ISERROR(VLOOKUP($A308, Dropdownlisten!$A$3:$F$143, 5, FALSE)), "", VLOOKUP($A308, Dropdownlisten!$A$3:$F$143, 5, FALSE))</f>
        <v>6000_017</v>
      </c>
      <c r="F308" s="117" t="str">
        <f>IF(ISERROR(VLOOKUP($A308, Dropdownlisten!$A$3:$F$143, 6, FALSE)), "", VLOOKUP($A308, Dropdownlisten!$A$3:$F$143, 6, FALSE))</f>
        <v>Sportstaette</v>
      </c>
      <c r="G308" s="117" t="str">
        <f>VLOOKUP(E308,Datenstruktur_fuer_R!$D$2:$F$141,3,FALSE)</f>
        <v>Point</v>
      </c>
      <c r="H308" s="120" t="s">
        <v>689</v>
      </c>
      <c r="I308" s="26" t="s">
        <v>769</v>
      </c>
      <c r="J308" s="5" t="s">
        <v>2453</v>
      </c>
      <c r="K308" s="5" t="s">
        <v>770</v>
      </c>
      <c r="L308" s="5">
        <v>307</v>
      </c>
      <c r="M308" s="5">
        <v>2</v>
      </c>
      <c r="N308" s="5" t="s">
        <v>1173</v>
      </c>
    </row>
    <row r="309" spans="1:14" x14ac:dyDescent="0.35">
      <c r="A309" s="5" t="s">
        <v>844</v>
      </c>
      <c r="B309" s="117" t="str">
        <f>IF(ISERROR(VLOOKUP($A309, Dropdownlisten!$A$3:$F$143, 2, FALSE)), "", VLOOKUP($A309, Dropdownlisten!$A$3:$F$143, 2, FALSE))</f>
        <v>POI</v>
      </c>
      <c r="C309" s="117">
        <f>IF(ISERROR(VLOOKUP($A309, Dropdownlisten!$A$3:$F$143, 3, FALSE)), "", VLOOKUP($A309, Dropdownlisten!$A$3:$F$143, 3, FALSE))</f>
        <v>6000</v>
      </c>
      <c r="D309" s="117" t="str">
        <f>IF(ISERROR(VLOOKUP($A309, Dropdownlisten!$A$3:$F$143, 4, FALSE)), "", VLOOKUP($A309, Dropdownlisten!$A$3:$F$143, 4, FALSE))</f>
        <v>UnterhaltungSportNaherholung</v>
      </c>
      <c r="E309" s="117" t="str">
        <f>IF(ISERROR(VLOOKUP($A309, Dropdownlisten!$A$3:$F$143, 5, FALSE)), "", VLOOKUP($A309, Dropdownlisten!$A$3:$F$143, 5, FALSE))</f>
        <v>6000_013</v>
      </c>
      <c r="F309" s="117" t="str">
        <f>IF(ISERROR(VLOOKUP($A309, Dropdownlisten!$A$3:$F$143, 6, FALSE)), "", VLOOKUP($A309, Dropdownlisten!$A$3:$F$143, 6, FALSE))</f>
        <v>SchwimmbadBadestelle</v>
      </c>
      <c r="G309" s="117" t="str">
        <f>VLOOKUP(E309,Datenstruktur_fuer_R!$D$2:$F$141,3,FALSE)</f>
        <v>Point</v>
      </c>
      <c r="H309" s="120" t="s">
        <v>689</v>
      </c>
      <c r="I309" s="26" t="s">
        <v>769</v>
      </c>
      <c r="J309" s="5" t="s">
        <v>2453</v>
      </c>
      <c r="K309" s="5" t="s">
        <v>770</v>
      </c>
      <c r="L309" s="5">
        <v>302</v>
      </c>
      <c r="M309" s="5">
        <v>2</v>
      </c>
      <c r="N309" s="5" t="s">
        <v>1173</v>
      </c>
    </row>
    <row r="310" spans="1:14" x14ac:dyDescent="0.35">
      <c r="A310" s="5" t="s">
        <v>844</v>
      </c>
      <c r="B310" s="117" t="str">
        <f>IF(ISERROR(VLOOKUP($A310, Dropdownlisten!$A$3:$F$143, 2, FALSE)), "", VLOOKUP($A310, Dropdownlisten!$A$3:$F$143, 2, FALSE))</f>
        <v>POI</v>
      </c>
      <c r="C310" s="117">
        <f>IF(ISERROR(VLOOKUP($A310, Dropdownlisten!$A$3:$F$143, 3, FALSE)), "", VLOOKUP($A310, Dropdownlisten!$A$3:$F$143, 3, FALSE))</f>
        <v>6000</v>
      </c>
      <c r="D310" s="117" t="str">
        <f>IF(ISERROR(VLOOKUP($A310, Dropdownlisten!$A$3:$F$143, 4, FALSE)), "", VLOOKUP($A310, Dropdownlisten!$A$3:$F$143, 4, FALSE))</f>
        <v>UnterhaltungSportNaherholung</v>
      </c>
      <c r="E310" s="117" t="str">
        <f>IF(ISERROR(VLOOKUP($A310, Dropdownlisten!$A$3:$F$143, 5, FALSE)), "", VLOOKUP($A310, Dropdownlisten!$A$3:$F$143, 5, FALSE))</f>
        <v>6000_013</v>
      </c>
      <c r="F310" s="117" t="str">
        <f>IF(ISERROR(VLOOKUP($A310, Dropdownlisten!$A$3:$F$143, 6, FALSE)), "", VLOOKUP($A310, Dropdownlisten!$A$3:$F$143, 6, FALSE))</f>
        <v>SchwimmbadBadestelle</v>
      </c>
      <c r="G310" s="117" t="str">
        <f>VLOOKUP(E310,Datenstruktur_fuer_R!$D$2:$F$141,3,FALSE)</f>
        <v>Point</v>
      </c>
      <c r="H310" s="120" t="s">
        <v>293</v>
      </c>
      <c r="I310" s="26" t="s">
        <v>769</v>
      </c>
      <c r="J310" s="5" t="s">
        <v>2453</v>
      </c>
      <c r="K310" s="5" t="s">
        <v>771</v>
      </c>
      <c r="L310" s="5"/>
      <c r="M310" s="5">
        <v>2</v>
      </c>
      <c r="N310" s="5" t="s">
        <v>1173</v>
      </c>
    </row>
    <row r="311" spans="1:14" x14ac:dyDescent="0.35">
      <c r="A311" s="5" t="s">
        <v>720</v>
      </c>
      <c r="B311" s="117" t="str">
        <f>IF(ISERROR(VLOOKUP($A311, Dropdownlisten!$A$3:$F$143, 2, FALSE)), "", VLOOKUP($A311, Dropdownlisten!$A$3:$F$143, 2, FALSE))</f>
        <v>POI</v>
      </c>
      <c r="C311" s="117">
        <f>IF(ISERROR(VLOOKUP($A311, Dropdownlisten!$A$3:$F$143, 3, FALSE)), "", VLOOKUP($A311, Dropdownlisten!$A$3:$F$143, 3, FALSE))</f>
        <v>6000</v>
      </c>
      <c r="D311" s="117" t="str">
        <f>IF(ISERROR(VLOOKUP($A311, Dropdownlisten!$A$3:$F$143, 4, FALSE)), "", VLOOKUP($A311, Dropdownlisten!$A$3:$F$143, 4, FALSE))</f>
        <v>UnterhaltungSportNaherholung</v>
      </c>
      <c r="E311" s="117" t="str">
        <f>IF(ISERROR(VLOOKUP($A311, Dropdownlisten!$A$3:$F$143, 5, FALSE)), "", VLOOKUP($A311, Dropdownlisten!$A$3:$F$143, 5, FALSE))</f>
        <v>6000_017</v>
      </c>
      <c r="F311" s="117" t="str">
        <f>IF(ISERROR(VLOOKUP($A311, Dropdownlisten!$A$3:$F$143, 6, FALSE)), "", VLOOKUP($A311, Dropdownlisten!$A$3:$F$143, 6, FALSE))</f>
        <v>Sportstaette</v>
      </c>
      <c r="G311" s="117" t="str">
        <f>VLOOKUP(E311,Datenstruktur_fuer_R!$D$2:$F$141,3,FALSE)</f>
        <v>Point</v>
      </c>
      <c r="H311" s="120" t="s">
        <v>689</v>
      </c>
      <c r="I311" s="26" t="s">
        <v>769</v>
      </c>
      <c r="J311" s="5" t="s">
        <v>2453</v>
      </c>
      <c r="K311" s="5" t="s">
        <v>770</v>
      </c>
      <c r="L311" s="5">
        <v>306</v>
      </c>
      <c r="M311" s="5">
        <v>2</v>
      </c>
      <c r="N311" s="5" t="s">
        <v>1173</v>
      </c>
    </row>
    <row r="312" spans="1:14" x14ac:dyDescent="0.35">
      <c r="A312" s="5" t="s">
        <v>720</v>
      </c>
      <c r="B312" s="117" t="str">
        <f>IF(ISERROR(VLOOKUP($A312, Dropdownlisten!$A$3:$F$143, 2, FALSE)), "", VLOOKUP($A312, Dropdownlisten!$A$3:$F$143, 2, FALSE))</f>
        <v>POI</v>
      </c>
      <c r="C312" s="117">
        <f>IF(ISERROR(VLOOKUP($A312, Dropdownlisten!$A$3:$F$143, 3, FALSE)), "", VLOOKUP($A312, Dropdownlisten!$A$3:$F$143, 3, FALSE))</f>
        <v>6000</v>
      </c>
      <c r="D312" s="117" t="str">
        <f>IF(ISERROR(VLOOKUP($A312, Dropdownlisten!$A$3:$F$143, 4, FALSE)), "", VLOOKUP($A312, Dropdownlisten!$A$3:$F$143, 4, FALSE))</f>
        <v>UnterhaltungSportNaherholung</v>
      </c>
      <c r="E312" s="117" t="str">
        <f>IF(ISERROR(VLOOKUP($A312, Dropdownlisten!$A$3:$F$143, 5, FALSE)), "", VLOOKUP($A312, Dropdownlisten!$A$3:$F$143, 5, FALSE))</f>
        <v>6000_017</v>
      </c>
      <c r="F312" s="117" t="str">
        <f>IF(ISERROR(VLOOKUP($A312, Dropdownlisten!$A$3:$F$143, 6, FALSE)), "", VLOOKUP($A312, Dropdownlisten!$A$3:$F$143, 6, FALSE))</f>
        <v>Sportstaette</v>
      </c>
      <c r="G312" s="117" t="str">
        <f>VLOOKUP(E312,Datenstruktur_fuer_R!$D$2:$F$141,3,FALSE)</f>
        <v>Point</v>
      </c>
      <c r="H312" s="120" t="s">
        <v>689</v>
      </c>
      <c r="I312" s="26" t="s">
        <v>769</v>
      </c>
      <c r="J312" s="5" t="s">
        <v>2453</v>
      </c>
      <c r="K312" s="5" t="s">
        <v>770</v>
      </c>
      <c r="L312" s="5">
        <v>305</v>
      </c>
      <c r="M312" s="5">
        <v>2</v>
      </c>
      <c r="N312" s="5" t="s">
        <v>1173</v>
      </c>
    </row>
    <row r="313" spans="1:14" x14ac:dyDescent="0.35">
      <c r="A313" s="5" t="s">
        <v>720</v>
      </c>
      <c r="B313" s="117" t="str">
        <f>IF(ISERROR(VLOOKUP($A313, Dropdownlisten!$A$3:$F$143, 2, FALSE)), "", VLOOKUP($A313, Dropdownlisten!$A$3:$F$143, 2, FALSE))</f>
        <v>POI</v>
      </c>
      <c r="C313" s="117">
        <f>IF(ISERROR(VLOOKUP($A313, Dropdownlisten!$A$3:$F$143, 3, FALSE)), "", VLOOKUP($A313, Dropdownlisten!$A$3:$F$143, 3, FALSE))</f>
        <v>6000</v>
      </c>
      <c r="D313" s="117" t="str">
        <f>IF(ISERROR(VLOOKUP($A313, Dropdownlisten!$A$3:$F$143, 4, FALSE)), "", VLOOKUP($A313, Dropdownlisten!$A$3:$F$143, 4, FALSE))</f>
        <v>UnterhaltungSportNaherholung</v>
      </c>
      <c r="E313" s="117" t="str">
        <f>IF(ISERROR(VLOOKUP($A313, Dropdownlisten!$A$3:$F$143, 5, FALSE)), "", VLOOKUP($A313, Dropdownlisten!$A$3:$F$143, 5, FALSE))</f>
        <v>6000_017</v>
      </c>
      <c r="F313" s="117" t="str">
        <f>IF(ISERROR(VLOOKUP($A313, Dropdownlisten!$A$3:$F$143, 6, FALSE)), "", VLOOKUP($A313, Dropdownlisten!$A$3:$F$143, 6, FALSE))</f>
        <v>Sportstaette</v>
      </c>
      <c r="G313" s="117" t="str">
        <f>VLOOKUP(E313,Datenstruktur_fuer_R!$D$2:$F$141,3,FALSE)</f>
        <v>Point</v>
      </c>
      <c r="H313" s="120" t="s">
        <v>689</v>
      </c>
      <c r="I313" s="26" t="s">
        <v>769</v>
      </c>
      <c r="J313" s="5" t="s">
        <v>2453</v>
      </c>
      <c r="K313" s="5" t="s">
        <v>770</v>
      </c>
      <c r="L313" s="5">
        <v>309</v>
      </c>
      <c r="M313" s="5">
        <v>2</v>
      </c>
      <c r="N313" s="5" t="s">
        <v>1173</v>
      </c>
    </row>
    <row r="314" spans="1:14" x14ac:dyDescent="0.35">
      <c r="A314" s="5" t="s">
        <v>720</v>
      </c>
      <c r="B314" s="117" t="str">
        <f>IF(ISERROR(VLOOKUP($A314, Dropdownlisten!$A$3:$F$143, 2, FALSE)), "", VLOOKUP($A314, Dropdownlisten!$A$3:$F$143, 2, FALSE))</f>
        <v>POI</v>
      </c>
      <c r="C314" s="117">
        <f>IF(ISERROR(VLOOKUP($A314, Dropdownlisten!$A$3:$F$143, 3, FALSE)), "", VLOOKUP($A314, Dropdownlisten!$A$3:$F$143, 3, FALSE))</f>
        <v>6000</v>
      </c>
      <c r="D314" s="117" t="str">
        <f>IF(ISERROR(VLOOKUP($A314, Dropdownlisten!$A$3:$F$143, 4, FALSE)), "", VLOOKUP($A314, Dropdownlisten!$A$3:$F$143, 4, FALSE))</f>
        <v>UnterhaltungSportNaherholung</v>
      </c>
      <c r="E314" s="117" t="str">
        <f>IF(ISERROR(VLOOKUP($A314, Dropdownlisten!$A$3:$F$143, 5, FALSE)), "", VLOOKUP($A314, Dropdownlisten!$A$3:$F$143, 5, FALSE))</f>
        <v>6000_017</v>
      </c>
      <c r="F314" s="117" t="str">
        <f>IF(ISERROR(VLOOKUP($A314, Dropdownlisten!$A$3:$F$143, 6, FALSE)), "", VLOOKUP($A314, Dropdownlisten!$A$3:$F$143, 6, FALSE))</f>
        <v>Sportstaette</v>
      </c>
      <c r="G314" s="117" t="str">
        <f>VLOOKUP(E314,Datenstruktur_fuer_R!$D$2:$F$141,3,FALSE)</f>
        <v>Point</v>
      </c>
      <c r="H314" s="120" t="s">
        <v>689</v>
      </c>
      <c r="I314" s="26" t="s">
        <v>769</v>
      </c>
      <c r="J314" s="5" t="s">
        <v>2453</v>
      </c>
      <c r="K314" s="5" t="s">
        <v>770</v>
      </c>
      <c r="L314" s="5">
        <v>308</v>
      </c>
      <c r="M314" s="5">
        <v>2</v>
      </c>
      <c r="N314" s="5" t="s">
        <v>1173</v>
      </c>
    </row>
    <row r="315" spans="1:14" x14ac:dyDescent="0.35">
      <c r="A315" s="5" t="s">
        <v>720</v>
      </c>
      <c r="B315" s="117" t="str">
        <f>IF(ISERROR(VLOOKUP($A315, Dropdownlisten!$A$3:$F$143, 2, FALSE)), "", VLOOKUP($A315, Dropdownlisten!$A$3:$F$143, 2, FALSE))</f>
        <v>POI</v>
      </c>
      <c r="C315" s="117">
        <f>IF(ISERROR(VLOOKUP($A315, Dropdownlisten!$A$3:$F$143, 3, FALSE)), "", VLOOKUP($A315, Dropdownlisten!$A$3:$F$143, 3, FALSE))</f>
        <v>6000</v>
      </c>
      <c r="D315" s="117" t="str">
        <f>IF(ISERROR(VLOOKUP($A315, Dropdownlisten!$A$3:$F$143, 4, FALSE)), "", VLOOKUP($A315, Dropdownlisten!$A$3:$F$143, 4, FALSE))</f>
        <v>UnterhaltungSportNaherholung</v>
      </c>
      <c r="E315" s="117" t="str">
        <f>IF(ISERROR(VLOOKUP($A315, Dropdownlisten!$A$3:$F$143, 5, FALSE)), "", VLOOKUP($A315, Dropdownlisten!$A$3:$F$143, 5, FALSE))</f>
        <v>6000_017</v>
      </c>
      <c r="F315" s="117" t="str">
        <f>IF(ISERROR(VLOOKUP($A315, Dropdownlisten!$A$3:$F$143, 6, FALSE)), "", VLOOKUP($A315, Dropdownlisten!$A$3:$F$143, 6, FALSE))</f>
        <v>Sportstaette</v>
      </c>
      <c r="G315" s="117" t="str">
        <f>VLOOKUP(E315,Datenstruktur_fuer_R!$D$2:$F$141,3,FALSE)</f>
        <v>Point</v>
      </c>
      <c r="H315" s="120" t="s">
        <v>689</v>
      </c>
      <c r="I315" s="26" t="s">
        <v>769</v>
      </c>
      <c r="J315" s="5" t="s">
        <v>2453</v>
      </c>
      <c r="K315" s="5" t="s">
        <v>770</v>
      </c>
      <c r="L315" s="5">
        <v>301</v>
      </c>
      <c r="M315" s="5">
        <v>2</v>
      </c>
      <c r="N315" s="5" t="s">
        <v>1173</v>
      </c>
    </row>
    <row r="316" spans="1:14" x14ac:dyDescent="0.35">
      <c r="A316" s="5" t="s">
        <v>720</v>
      </c>
      <c r="B316" s="117" t="str">
        <f>IF(ISERROR(VLOOKUP($A316, Dropdownlisten!$A$3:$F$143, 2, FALSE)), "", VLOOKUP($A316, Dropdownlisten!$A$3:$F$143, 2, FALSE))</f>
        <v>POI</v>
      </c>
      <c r="C316" s="117">
        <f>IF(ISERROR(VLOOKUP($A316, Dropdownlisten!$A$3:$F$143, 3, FALSE)), "", VLOOKUP($A316, Dropdownlisten!$A$3:$F$143, 3, FALSE))</f>
        <v>6000</v>
      </c>
      <c r="D316" s="117" t="str">
        <f>IF(ISERROR(VLOOKUP($A316, Dropdownlisten!$A$3:$F$143, 4, FALSE)), "", VLOOKUP($A316, Dropdownlisten!$A$3:$F$143, 4, FALSE))</f>
        <v>UnterhaltungSportNaherholung</v>
      </c>
      <c r="E316" s="117" t="str">
        <f>IF(ISERROR(VLOOKUP($A316, Dropdownlisten!$A$3:$F$143, 5, FALSE)), "", VLOOKUP($A316, Dropdownlisten!$A$3:$F$143, 5, FALSE))</f>
        <v>6000_017</v>
      </c>
      <c r="F316" s="117" t="str">
        <f>IF(ISERROR(VLOOKUP($A316, Dropdownlisten!$A$3:$F$143, 6, FALSE)), "", VLOOKUP($A316, Dropdownlisten!$A$3:$F$143, 6, FALSE))</f>
        <v>Sportstaette</v>
      </c>
      <c r="G316" s="117" t="str">
        <f>VLOOKUP(E316,Datenstruktur_fuer_R!$D$2:$F$141,3,FALSE)</f>
        <v>Point</v>
      </c>
      <c r="H316" s="120" t="s">
        <v>689</v>
      </c>
      <c r="I316" s="26" t="s">
        <v>769</v>
      </c>
      <c r="J316" s="5" t="s">
        <v>2453</v>
      </c>
      <c r="K316" s="5" t="s">
        <v>770</v>
      </c>
      <c r="L316" s="5">
        <v>303</v>
      </c>
      <c r="M316" s="5">
        <v>2</v>
      </c>
      <c r="N316" s="5" t="s">
        <v>1173</v>
      </c>
    </row>
    <row r="317" spans="1:14" x14ac:dyDescent="0.35">
      <c r="A317" s="5" t="s">
        <v>723</v>
      </c>
      <c r="B317" s="117" t="str">
        <f>IF(ISERROR(VLOOKUP($A317, Dropdownlisten!$A$3:$F$143, 2, FALSE)), "", VLOOKUP($A317, Dropdownlisten!$A$3:$F$143, 2, FALSE))</f>
        <v>UmweltVersorgung</v>
      </c>
      <c r="C317" s="117">
        <f>IF(ISERROR(VLOOKUP($A317, Dropdownlisten!$A$3:$F$143, 3, FALSE)), "", VLOOKUP($A317, Dropdownlisten!$A$3:$F$143, 3, FALSE))</f>
        <v>1100</v>
      </c>
      <c r="D317" s="117" t="str">
        <f>IF(ISERROR(VLOOKUP($A317, Dropdownlisten!$A$3:$F$143, 4, FALSE)), "", VLOOKUP($A317, Dropdownlisten!$A$3:$F$143, 4, FALSE))</f>
        <v>UmweltVersorgung</v>
      </c>
      <c r="E317" s="117" t="str">
        <f>IF(ISERROR(VLOOKUP($A317, Dropdownlisten!$A$3:$F$143, 5, FALSE)), "", VLOOKUP($A317, Dropdownlisten!$A$3:$F$143, 5, FALSE))</f>
        <v>1100_011</v>
      </c>
      <c r="F317" s="117" t="str">
        <f>IF(ISERROR(VLOOKUP($A317, Dropdownlisten!$A$3:$F$143, 6, FALSE)), "", VLOOKUP($A317, Dropdownlisten!$A$3:$F$143, 6, FALSE))</f>
        <v>StehendeGewaesser</v>
      </c>
      <c r="G317" s="117" t="str">
        <f>VLOOKUP(E317,Datenstruktur_fuer_R!$D$2:$F$141,3,FALSE)</f>
        <v>Polygon</v>
      </c>
      <c r="H317" s="120" t="s">
        <v>689</v>
      </c>
      <c r="I317" s="26" t="s">
        <v>769</v>
      </c>
      <c r="J317" s="5" t="s">
        <v>2453</v>
      </c>
      <c r="K317" s="5" t="s">
        <v>770</v>
      </c>
      <c r="L317" s="5">
        <v>352</v>
      </c>
      <c r="M317" s="5">
        <v>2</v>
      </c>
      <c r="N317" s="5" t="s">
        <v>1173</v>
      </c>
    </row>
    <row r="318" spans="1:14" x14ac:dyDescent="0.35">
      <c r="A318" s="5" t="s">
        <v>723</v>
      </c>
      <c r="B318" s="117" t="str">
        <f>IF(ISERROR(VLOOKUP($A318, Dropdownlisten!$A$3:$F$143, 2, FALSE)), "", VLOOKUP($A318, Dropdownlisten!$A$3:$F$143, 2, FALSE))</f>
        <v>UmweltVersorgung</v>
      </c>
      <c r="C318" s="117">
        <f>IF(ISERROR(VLOOKUP($A318, Dropdownlisten!$A$3:$F$143, 3, FALSE)), "", VLOOKUP($A318, Dropdownlisten!$A$3:$F$143, 3, FALSE))</f>
        <v>1100</v>
      </c>
      <c r="D318" s="117" t="str">
        <f>IF(ISERROR(VLOOKUP($A318, Dropdownlisten!$A$3:$F$143, 4, FALSE)), "", VLOOKUP($A318, Dropdownlisten!$A$3:$F$143, 4, FALSE))</f>
        <v>UmweltVersorgung</v>
      </c>
      <c r="E318" s="117" t="str">
        <f>IF(ISERROR(VLOOKUP($A318, Dropdownlisten!$A$3:$F$143, 5, FALSE)), "", VLOOKUP($A318, Dropdownlisten!$A$3:$F$143, 5, FALSE))</f>
        <v>1100_011</v>
      </c>
      <c r="F318" s="117" t="str">
        <f>IF(ISERROR(VLOOKUP($A318, Dropdownlisten!$A$3:$F$143, 6, FALSE)), "", VLOOKUP($A318, Dropdownlisten!$A$3:$F$143, 6, FALSE))</f>
        <v>StehendeGewaesser</v>
      </c>
      <c r="G318" s="117" t="str">
        <f>VLOOKUP(E318,Datenstruktur_fuer_R!$D$2:$F$141,3,FALSE)</f>
        <v>Polygon</v>
      </c>
      <c r="H318" s="120" t="s">
        <v>689</v>
      </c>
      <c r="I318" s="26" t="s">
        <v>769</v>
      </c>
      <c r="J318" s="5" t="s">
        <v>2453</v>
      </c>
      <c r="K318" s="5" t="s">
        <v>770</v>
      </c>
      <c r="L318" s="5">
        <v>351</v>
      </c>
      <c r="M318" s="5">
        <v>2</v>
      </c>
      <c r="N318" s="5" t="s">
        <v>1173</v>
      </c>
    </row>
    <row r="319" spans="1:14" x14ac:dyDescent="0.35">
      <c r="A319" s="5" t="s">
        <v>723</v>
      </c>
      <c r="B319" s="117" t="str">
        <f>IF(ISERROR(VLOOKUP($A319, Dropdownlisten!$A$3:$F$143, 2, FALSE)), "", VLOOKUP($A319, Dropdownlisten!$A$3:$F$143, 2, FALSE))</f>
        <v>UmweltVersorgung</v>
      </c>
      <c r="C319" s="117">
        <f>IF(ISERROR(VLOOKUP($A319, Dropdownlisten!$A$3:$F$143, 3, FALSE)), "", VLOOKUP($A319, Dropdownlisten!$A$3:$F$143, 3, FALSE))</f>
        <v>1100</v>
      </c>
      <c r="D319" s="117" t="str">
        <f>IF(ISERROR(VLOOKUP($A319, Dropdownlisten!$A$3:$F$143, 4, FALSE)), "", VLOOKUP($A319, Dropdownlisten!$A$3:$F$143, 4, FALSE))</f>
        <v>UmweltVersorgung</v>
      </c>
      <c r="E319" s="117" t="str">
        <f>IF(ISERROR(VLOOKUP($A319, Dropdownlisten!$A$3:$F$143, 5, FALSE)), "", VLOOKUP($A319, Dropdownlisten!$A$3:$F$143, 5, FALSE))</f>
        <v>1100_011</v>
      </c>
      <c r="F319" s="117" t="str">
        <f>IF(ISERROR(VLOOKUP($A319, Dropdownlisten!$A$3:$F$143, 6, FALSE)), "", VLOOKUP($A319, Dropdownlisten!$A$3:$F$143, 6, FALSE))</f>
        <v>StehendeGewaesser</v>
      </c>
      <c r="G319" s="117" t="str">
        <f>VLOOKUP(E319,Datenstruktur_fuer_R!$D$2:$F$141,3,FALSE)</f>
        <v>Polygon</v>
      </c>
      <c r="H319" s="120" t="s">
        <v>689</v>
      </c>
      <c r="I319" s="26" t="s">
        <v>769</v>
      </c>
      <c r="J319" s="5" t="s">
        <v>2453</v>
      </c>
      <c r="K319" s="5" t="s">
        <v>770</v>
      </c>
      <c r="L319" s="5">
        <v>344</v>
      </c>
      <c r="M319" s="5">
        <v>2</v>
      </c>
      <c r="N319" s="5" t="s">
        <v>1173</v>
      </c>
    </row>
    <row r="320" spans="1:14" x14ac:dyDescent="0.35">
      <c r="A320" s="5" t="s">
        <v>723</v>
      </c>
      <c r="B320" s="117" t="str">
        <f>IF(ISERROR(VLOOKUP($A320, Dropdownlisten!$A$3:$F$143, 2, FALSE)), "", VLOOKUP($A320, Dropdownlisten!$A$3:$F$143, 2, FALSE))</f>
        <v>UmweltVersorgung</v>
      </c>
      <c r="C320" s="117">
        <f>IF(ISERROR(VLOOKUP($A320, Dropdownlisten!$A$3:$F$143, 3, FALSE)), "", VLOOKUP($A320, Dropdownlisten!$A$3:$F$143, 3, FALSE))</f>
        <v>1100</v>
      </c>
      <c r="D320" s="117" t="str">
        <f>IF(ISERROR(VLOOKUP($A320, Dropdownlisten!$A$3:$F$143, 4, FALSE)), "", VLOOKUP($A320, Dropdownlisten!$A$3:$F$143, 4, FALSE))</f>
        <v>UmweltVersorgung</v>
      </c>
      <c r="E320" s="117" t="str">
        <f>IF(ISERROR(VLOOKUP($A320, Dropdownlisten!$A$3:$F$143, 5, FALSE)), "", VLOOKUP($A320, Dropdownlisten!$A$3:$F$143, 5, FALSE))</f>
        <v>1100_011</v>
      </c>
      <c r="F320" s="117" t="str">
        <f>IF(ISERROR(VLOOKUP($A320, Dropdownlisten!$A$3:$F$143, 6, FALSE)), "", VLOOKUP($A320, Dropdownlisten!$A$3:$F$143, 6, FALSE))</f>
        <v>StehendeGewaesser</v>
      </c>
      <c r="G320" s="117" t="str">
        <f>VLOOKUP(E320,Datenstruktur_fuer_R!$D$2:$F$141,3,FALSE)</f>
        <v>Polygon</v>
      </c>
      <c r="H320" s="120" t="s">
        <v>689</v>
      </c>
      <c r="I320" s="26" t="s">
        <v>769</v>
      </c>
      <c r="J320" s="5" t="s">
        <v>2453</v>
      </c>
      <c r="K320" s="5" t="s">
        <v>770</v>
      </c>
      <c r="L320" s="5">
        <v>354</v>
      </c>
      <c r="M320" s="5">
        <v>2</v>
      </c>
      <c r="N320" s="5" t="s">
        <v>1173</v>
      </c>
    </row>
    <row r="321" spans="1:14" x14ac:dyDescent="0.35">
      <c r="A321" s="5" t="s">
        <v>723</v>
      </c>
      <c r="B321" s="117" t="str">
        <f>IF(ISERROR(VLOOKUP($A321, Dropdownlisten!$A$3:$F$143, 2, FALSE)), "", VLOOKUP($A321, Dropdownlisten!$A$3:$F$143, 2, FALSE))</f>
        <v>UmweltVersorgung</v>
      </c>
      <c r="C321" s="117">
        <f>IF(ISERROR(VLOOKUP($A321, Dropdownlisten!$A$3:$F$143, 3, FALSE)), "", VLOOKUP($A321, Dropdownlisten!$A$3:$F$143, 3, FALSE))</f>
        <v>1100</v>
      </c>
      <c r="D321" s="117" t="str">
        <f>IF(ISERROR(VLOOKUP($A321, Dropdownlisten!$A$3:$F$143, 4, FALSE)), "", VLOOKUP($A321, Dropdownlisten!$A$3:$F$143, 4, FALSE))</f>
        <v>UmweltVersorgung</v>
      </c>
      <c r="E321" s="117" t="str">
        <f>IF(ISERROR(VLOOKUP($A321, Dropdownlisten!$A$3:$F$143, 5, FALSE)), "", VLOOKUP($A321, Dropdownlisten!$A$3:$F$143, 5, FALSE))</f>
        <v>1100_011</v>
      </c>
      <c r="F321" s="117" t="str">
        <f>IF(ISERROR(VLOOKUP($A321, Dropdownlisten!$A$3:$F$143, 6, FALSE)), "", VLOOKUP($A321, Dropdownlisten!$A$3:$F$143, 6, FALSE))</f>
        <v>StehendeGewaesser</v>
      </c>
      <c r="G321" s="117" t="str">
        <f>VLOOKUP(E321,Datenstruktur_fuer_R!$D$2:$F$141,3,FALSE)</f>
        <v>Polygon</v>
      </c>
      <c r="H321" s="120" t="s">
        <v>293</v>
      </c>
      <c r="I321" s="26" t="s">
        <v>769</v>
      </c>
      <c r="J321" s="5" t="s">
        <v>2453</v>
      </c>
      <c r="K321" s="5" t="s">
        <v>771</v>
      </c>
      <c r="L321" s="5"/>
      <c r="M321" s="5">
        <v>2</v>
      </c>
      <c r="N321" s="5" t="s">
        <v>1173</v>
      </c>
    </row>
    <row r="322" spans="1:14" x14ac:dyDescent="0.35">
      <c r="A322" s="5" t="s">
        <v>723</v>
      </c>
      <c r="B322" s="117" t="str">
        <f>IF(ISERROR(VLOOKUP($A322, Dropdownlisten!$A$3:$F$143, 2, FALSE)), "", VLOOKUP($A322, Dropdownlisten!$A$3:$F$143, 2, FALSE))</f>
        <v>UmweltVersorgung</v>
      </c>
      <c r="C322" s="117">
        <f>IF(ISERROR(VLOOKUP($A322, Dropdownlisten!$A$3:$F$143, 3, FALSE)), "", VLOOKUP($A322, Dropdownlisten!$A$3:$F$143, 3, FALSE))</f>
        <v>1100</v>
      </c>
      <c r="D322" s="117" t="str">
        <f>IF(ISERROR(VLOOKUP($A322, Dropdownlisten!$A$3:$F$143, 4, FALSE)), "", VLOOKUP($A322, Dropdownlisten!$A$3:$F$143, 4, FALSE))</f>
        <v>UmweltVersorgung</v>
      </c>
      <c r="E322" s="117" t="str">
        <f>IF(ISERROR(VLOOKUP($A322, Dropdownlisten!$A$3:$F$143, 5, FALSE)), "", VLOOKUP($A322, Dropdownlisten!$A$3:$F$143, 5, FALSE))</f>
        <v>1100_011</v>
      </c>
      <c r="F322" s="117" t="str">
        <f>IF(ISERROR(VLOOKUP($A322, Dropdownlisten!$A$3:$F$143, 6, FALSE)), "", VLOOKUP($A322, Dropdownlisten!$A$3:$F$143, 6, FALSE))</f>
        <v>StehendeGewaesser</v>
      </c>
      <c r="G322" s="117" t="str">
        <f>VLOOKUP(E322,Datenstruktur_fuer_R!$D$2:$F$141,3,FALSE)</f>
        <v>Polygon</v>
      </c>
      <c r="H322" s="120" t="s">
        <v>689</v>
      </c>
      <c r="I322" s="26" t="s">
        <v>769</v>
      </c>
      <c r="J322" s="5" t="s">
        <v>2453</v>
      </c>
      <c r="K322" s="5" t="s">
        <v>770</v>
      </c>
      <c r="L322" s="5">
        <v>355</v>
      </c>
      <c r="M322" s="5">
        <v>2</v>
      </c>
      <c r="N322" s="5" t="s">
        <v>1173</v>
      </c>
    </row>
    <row r="323" spans="1:14" x14ac:dyDescent="0.35">
      <c r="A323" s="5" t="s">
        <v>723</v>
      </c>
      <c r="B323" s="117" t="str">
        <f>IF(ISERROR(VLOOKUP($A323, Dropdownlisten!$A$3:$F$143, 2, FALSE)), "", VLOOKUP($A323, Dropdownlisten!$A$3:$F$143, 2, FALSE))</f>
        <v>UmweltVersorgung</v>
      </c>
      <c r="C323" s="117">
        <f>IF(ISERROR(VLOOKUP($A323, Dropdownlisten!$A$3:$F$143, 3, FALSE)), "", VLOOKUP($A323, Dropdownlisten!$A$3:$F$143, 3, FALSE))</f>
        <v>1100</v>
      </c>
      <c r="D323" s="117" t="str">
        <f>IF(ISERROR(VLOOKUP($A323, Dropdownlisten!$A$3:$F$143, 4, FALSE)), "", VLOOKUP($A323, Dropdownlisten!$A$3:$F$143, 4, FALSE))</f>
        <v>UmweltVersorgung</v>
      </c>
      <c r="E323" s="117" t="str">
        <f>IF(ISERROR(VLOOKUP($A323, Dropdownlisten!$A$3:$F$143, 5, FALSE)), "", VLOOKUP($A323, Dropdownlisten!$A$3:$F$143, 5, FALSE))</f>
        <v>1100_011</v>
      </c>
      <c r="F323" s="117" t="str">
        <f>IF(ISERROR(VLOOKUP($A323, Dropdownlisten!$A$3:$F$143, 6, FALSE)), "", VLOOKUP($A323, Dropdownlisten!$A$3:$F$143, 6, FALSE))</f>
        <v>StehendeGewaesser</v>
      </c>
      <c r="G323" s="117" t="str">
        <f>VLOOKUP(E323,Datenstruktur_fuer_R!$D$2:$F$141,3,FALSE)</f>
        <v>Polygon</v>
      </c>
      <c r="H323" s="120" t="s">
        <v>689</v>
      </c>
      <c r="I323" s="26" t="s">
        <v>769</v>
      </c>
      <c r="J323" s="5" t="s">
        <v>2453</v>
      </c>
      <c r="K323" s="5" t="s">
        <v>770</v>
      </c>
      <c r="L323" s="5">
        <v>332</v>
      </c>
      <c r="M323" s="5">
        <v>2</v>
      </c>
      <c r="N323" s="5" t="s">
        <v>1173</v>
      </c>
    </row>
    <row r="324" spans="1:14" x14ac:dyDescent="0.35">
      <c r="A324" s="5" t="s">
        <v>702</v>
      </c>
      <c r="B324" s="117" t="str">
        <f>IF(ISERROR(VLOOKUP($A324, Dropdownlisten!$A$3:$F$143, 2, FALSE)), "", VLOOKUP($A324, Dropdownlisten!$A$3:$F$143, 2, FALSE))</f>
        <v>POI</v>
      </c>
      <c r="C324" s="117">
        <f>IF(ISERROR(VLOOKUP($A324, Dropdownlisten!$A$3:$F$143, 3, FALSE)), "", VLOOKUP($A324, Dropdownlisten!$A$3:$F$143, 3, FALSE))</f>
        <v>6000</v>
      </c>
      <c r="D324" s="117" t="str">
        <f>IF(ISERROR(VLOOKUP($A324, Dropdownlisten!$A$3:$F$143, 4, FALSE)), "", VLOOKUP($A324, Dropdownlisten!$A$3:$F$143, 4, FALSE))</f>
        <v>UnterhaltungSportNaherholung</v>
      </c>
      <c r="E324" s="117" t="str">
        <f>IF(ISERROR(VLOOKUP($A324, Dropdownlisten!$A$3:$F$143, 5, FALSE)), "", VLOOKUP($A324, Dropdownlisten!$A$3:$F$143, 5, FALSE))</f>
        <v>6000_010</v>
      </c>
      <c r="F324" s="117" t="str">
        <f>IF(ISERROR(VLOOKUP($A324, Dropdownlisten!$A$3:$F$143, 6, FALSE)), "", VLOOKUP($A324, Dropdownlisten!$A$3:$F$143, 6, FALSE))</f>
        <v>Museum</v>
      </c>
      <c r="G324" s="117" t="str">
        <f>VLOOKUP(E324,Datenstruktur_fuer_R!$D$2:$F$141,3,FALSE)</f>
        <v>Point</v>
      </c>
      <c r="H324" s="120" t="s">
        <v>689</v>
      </c>
      <c r="I324" s="26" t="s">
        <v>772</v>
      </c>
      <c r="J324" s="5" t="s">
        <v>2454</v>
      </c>
      <c r="K324" s="5" t="s">
        <v>773</v>
      </c>
      <c r="L324" s="5">
        <v>393</v>
      </c>
      <c r="M324" s="5">
        <v>2</v>
      </c>
      <c r="N324" s="5" t="s">
        <v>1173</v>
      </c>
    </row>
    <row r="325" spans="1:14" x14ac:dyDescent="0.35">
      <c r="A325" s="5" t="s">
        <v>702</v>
      </c>
      <c r="B325" s="117" t="str">
        <f>IF(ISERROR(VLOOKUP($A325, Dropdownlisten!$A$3:$F$143, 2, FALSE)), "", VLOOKUP($A325, Dropdownlisten!$A$3:$F$143, 2, FALSE))</f>
        <v>POI</v>
      </c>
      <c r="C325" s="117">
        <f>IF(ISERROR(VLOOKUP($A325, Dropdownlisten!$A$3:$F$143, 3, FALSE)), "", VLOOKUP($A325, Dropdownlisten!$A$3:$F$143, 3, FALSE))</f>
        <v>6000</v>
      </c>
      <c r="D325" s="117" t="str">
        <f>IF(ISERROR(VLOOKUP($A325, Dropdownlisten!$A$3:$F$143, 4, FALSE)), "", VLOOKUP($A325, Dropdownlisten!$A$3:$F$143, 4, FALSE))</f>
        <v>UnterhaltungSportNaherholung</v>
      </c>
      <c r="E325" s="117" t="str">
        <f>IF(ISERROR(VLOOKUP($A325, Dropdownlisten!$A$3:$F$143, 5, FALSE)), "", VLOOKUP($A325, Dropdownlisten!$A$3:$F$143, 5, FALSE))</f>
        <v>6000_010</v>
      </c>
      <c r="F325" s="117" t="str">
        <f>IF(ISERROR(VLOOKUP($A325, Dropdownlisten!$A$3:$F$143, 6, FALSE)), "", VLOOKUP($A325, Dropdownlisten!$A$3:$F$143, 6, FALSE))</f>
        <v>Museum</v>
      </c>
      <c r="G325" s="117" t="str">
        <f>VLOOKUP(E325,Datenstruktur_fuer_R!$D$2:$F$141,3,FALSE)</f>
        <v>Point</v>
      </c>
      <c r="H325" s="120" t="s">
        <v>689</v>
      </c>
      <c r="I325" s="26" t="s">
        <v>772</v>
      </c>
      <c r="J325" s="5" t="s">
        <v>2454</v>
      </c>
      <c r="K325" s="5" t="s">
        <v>773</v>
      </c>
      <c r="L325" s="5">
        <v>395</v>
      </c>
      <c r="M325" s="5">
        <v>2</v>
      </c>
      <c r="N325" s="5" t="s">
        <v>1173</v>
      </c>
    </row>
    <row r="326" spans="1:14" x14ac:dyDescent="0.35">
      <c r="A326" s="5" t="s">
        <v>702</v>
      </c>
      <c r="B326" s="117" t="str">
        <f>IF(ISERROR(VLOOKUP($A326, Dropdownlisten!$A$3:$F$143, 2, FALSE)), "", VLOOKUP($A326, Dropdownlisten!$A$3:$F$143, 2, FALSE))</f>
        <v>POI</v>
      </c>
      <c r="C326" s="117">
        <f>IF(ISERROR(VLOOKUP($A326, Dropdownlisten!$A$3:$F$143, 3, FALSE)), "", VLOOKUP($A326, Dropdownlisten!$A$3:$F$143, 3, FALSE))</f>
        <v>6000</v>
      </c>
      <c r="D326" s="117" t="str">
        <f>IF(ISERROR(VLOOKUP($A326, Dropdownlisten!$A$3:$F$143, 4, FALSE)), "", VLOOKUP($A326, Dropdownlisten!$A$3:$F$143, 4, FALSE))</f>
        <v>UnterhaltungSportNaherholung</v>
      </c>
      <c r="E326" s="117" t="str">
        <f>IF(ISERROR(VLOOKUP($A326, Dropdownlisten!$A$3:$F$143, 5, FALSE)), "", VLOOKUP($A326, Dropdownlisten!$A$3:$F$143, 5, FALSE))</f>
        <v>6000_010</v>
      </c>
      <c r="F326" s="117" t="str">
        <f>IF(ISERROR(VLOOKUP($A326, Dropdownlisten!$A$3:$F$143, 6, FALSE)), "", VLOOKUP($A326, Dropdownlisten!$A$3:$F$143, 6, FALSE))</f>
        <v>Museum</v>
      </c>
      <c r="G326" s="117" t="str">
        <f>VLOOKUP(E326,Datenstruktur_fuer_R!$D$2:$F$141,3,FALSE)</f>
        <v>Point</v>
      </c>
      <c r="H326" s="120" t="s">
        <v>689</v>
      </c>
      <c r="I326" s="26" t="s">
        <v>772</v>
      </c>
      <c r="J326" s="5" t="s">
        <v>2454</v>
      </c>
      <c r="K326" s="5" t="s">
        <v>773</v>
      </c>
      <c r="L326" s="5">
        <v>397</v>
      </c>
      <c r="M326" s="5">
        <v>2</v>
      </c>
      <c r="N326" s="5" t="s">
        <v>1173</v>
      </c>
    </row>
    <row r="327" spans="1:14" x14ac:dyDescent="0.35">
      <c r="A327" s="5" t="s">
        <v>702</v>
      </c>
      <c r="B327" s="117" t="str">
        <f>IF(ISERROR(VLOOKUP($A327, Dropdownlisten!$A$3:$F$143, 2, FALSE)), "", VLOOKUP($A327, Dropdownlisten!$A$3:$F$143, 2, FALSE))</f>
        <v>POI</v>
      </c>
      <c r="C327" s="117">
        <f>IF(ISERROR(VLOOKUP($A327, Dropdownlisten!$A$3:$F$143, 3, FALSE)), "", VLOOKUP($A327, Dropdownlisten!$A$3:$F$143, 3, FALSE))</f>
        <v>6000</v>
      </c>
      <c r="D327" s="117" t="str">
        <f>IF(ISERROR(VLOOKUP($A327, Dropdownlisten!$A$3:$F$143, 4, FALSE)), "", VLOOKUP($A327, Dropdownlisten!$A$3:$F$143, 4, FALSE))</f>
        <v>UnterhaltungSportNaherholung</v>
      </c>
      <c r="E327" s="117" t="str">
        <f>IF(ISERROR(VLOOKUP($A327, Dropdownlisten!$A$3:$F$143, 5, FALSE)), "", VLOOKUP($A327, Dropdownlisten!$A$3:$F$143, 5, FALSE))</f>
        <v>6000_010</v>
      </c>
      <c r="F327" s="117" t="str">
        <f>IF(ISERROR(VLOOKUP($A327, Dropdownlisten!$A$3:$F$143, 6, FALSE)), "", VLOOKUP($A327, Dropdownlisten!$A$3:$F$143, 6, FALSE))</f>
        <v>Museum</v>
      </c>
      <c r="G327" s="117" t="str">
        <f>VLOOKUP(E327,Datenstruktur_fuer_R!$D$2:$F$141,3,FALSE)</f>
        <v>Point</v>
      </c>
      <c r="H327" s="120" t="s">
        <v>689</v>
      </c>
      <c r="I327" s="26" t="s">
        <v>772</v>
      </c>
      <c r="J327" s="5" t="s">
        <v>2454</v>
      </c>
      <c r="K327" s="5" t="s">
        <v>773</v>
      </c>
      <c r="L327" s="5">
        <v>431</v>
      </c>
      <c r="M327" s="5">
        <v>2</v>
      </c>
      <c r="N327" s="5" t="s">
        <v>1173</v>
      </c>
    </row>
    <row r="328" spans="1:14" x14ac:dyDescent="0.35">
      <c r="A328" s="5" t="s">
        <v>702</v>
      </c>
      <c r="B328" s="117" t="str">
        <f>IF(ISERROR(VLOOKUP($A328, Dropdownlisten!$A$3:$F$143, 2, FALSE)), "", VLOOKUP($A328, Dropdownlisten!$A$3:$F$143, 2, FALSE))</f>
        <v>POI</v>
      </c>
      <c r="C328" s="117">
        <f>IF(ISERROR(VLOOKUP($A328, Dropdownlisten!$A$3:$F$143, 3, FALSE)), "", VLOOKUP($A328, Dropdownlisten!$A$3:$F$143, 3, FALSE))</f>
        <v>6000</v>
      </c>
      <c r="D328" s="117" t="str">
        <f>IF(ISERROR(VLOOKUP($A328, Dropdownlisten!$A$3:$F$143, 4, FALSE)), "", VLOOKUP($A328, Dropdownlisten!$A$3:$F$143, 4, FALSE))</f>
        <v>UnterhaltungSportNaherholung</v>
      </c>
      <c r="E328" s="117" t="str">
        <f>IF(ISERROR(VLOOKUP($A328, Dropdownlisten!$A$3:$F$143, 5, FALSE)), "", VLOOKUP($A328, Dropdownlisten!$A$3:$F$143, 5, FALSE))</f>
        <v>6000_010</v>
      </c>
      <c r="F328" s="117" t="str">
        <f>IF(ISERROR(VLOOKUP($A328, Dropdownlisten!$A$3:$F$143, 6, FALSE)), "", VLOOKUP($A328, Dropdownlisten!$A$3:$F$143, 6, FALSE))</f>
        <v>Museum</v>
      </c>
      <c r="G328" s="117" t="str">
        <f>VLOOKUP(E328,Datenstruktur_fuer_R!$D$2:$F$141,3,FALSE)</f>
        <v>Point</v>
      </c>
      <c r="H328" s="120" t="s">
        <v>689</v>
      </c>
      <c r="I328" s="26" t="s">
        <v>772</v>
      </c>
      <c r="J328" s="5" t="s">
        <v>2454</v>
      </c>
      <c r="K328" s="5" t="s">
        <v>773</v>
      </c>
      <c r="L328" s="5">
        <v>432</v>
      </c>
      <c r="M328" s="5">
        <v>2</v>
      </c>
      <c r="N328" s="5" t="s">
        <v>1173</v>
      </c>
    </row>
    <row r="329" spans="1:14" x14ac:dyDescent="0.35">
      <c r="A329" s="5" t="s">
        <v>702</v>
      </c>
      <c r="B329" s="117" t="str">
        <f>IF(ISERROR(VLOOKUP($A329, Dropdownlisten!$A$3:$F$143, 2, FALSE)), "", VLOOKUP($A329, Dropdownlisten!$A$3:$F$143, 2, FALSE))</f>
        <v>POI</v>
      </c>
      <c r="C329" s="117">
        <f>IF(ISERROR(VLOOKUP($A329, Dropdownlisten!$A$3:$F$143, 3, FALSE)), "", VLOOKUP($A329, Dropdownlisten!$A$3:$F$143, 3, FALSE))</f>
        <v>6000</v>
      </c>
      <c r="D329" s="117" t="str">
        <f>IF(ISERROR(VLOOKUP($A329, Dropdownlisten!$A$3:$F$143, 4, FALSE)), "", VLOOKUP($A329, Dropdownlisten!$A$3:$F$143, 4, FALSE))</f>
        <v>UnterhaltungSportNaherholung</v>
      </c>
      <c r="E329" s="117" t="str">
        <f>IF(ISERROR(VLOOKUP($A329, Dropdownlisten!$A$3:$F$143, 5, FALSE)), "", VLOOKUP($A329, Dropdownlisten!$A$3:$F$143, 5, FALSE))</f>
        <v>6000_010</v>
      </c>
      <c r="F329" s="117" t="str">
        <f>IF(ISERROR(VLOOKUP($A329, Dropdownlisten!$A$3:$F$143, 6, FALSE)), "", VLOOKUP($A329, Dropdownlisten!$A$3:$F$143, 6, FALSE))</f>
        <v>Museum</v>
      </c>
      <c r="G329" s="117" t="str">
        <f>VLOOKUP(E329,Datenstruktur_fuer_R!$D$2:$F$141,3,FALSE)</f>
        <v>Point</v>
      </c>
      <c r="H329" s="120" t="s">
        <v>689</v>
      </c>
      <c r="I329" s="26" t="s">
        <v>772</v>
      </c>
      <c r="J329" s="5" t="s">
        <v>2454</v>
      </c>
      <c r="K329" s="5" t="s">
        <v>773</v>
      </c>
      <c r="L329" s="5">
        <v>436</v>
      </c>
      <c r="M329" s="5">
        <v>2</v>
      </c>
      <c r="N329" s="5" t="s">
        <v>1173</v>
      </c>
    </row>
    <row r="330" spans="1:14" x14ac:dyDescent="0.35">
      <c r="A330" s="5" t="s">
        <v>702</v>
      </c>
      <c r="B330" s="117" t="str">
        <f>IF(ISERROR(VLOOKUP($A330, Dropdownlisten!$A$3:$F$143, 2, FALSE)), "", VLOOKUP($A330, Dropdownlisten!$A$3:$F$143, 2, FALSE))</f>
        <v>POI</v>
      </c>
      <c r="C330" s="117">
        <f>IF(ISERROR(VLOOKUP($A330, Dropdownlisten!$A$3:$F$143, 3, FALSE)), "", VLOOKUP($A330, Dropdownlisten!$A$3:$F$143, 3, FALSE))</f>
        <v>6000</v>
      </c>
      <c r="D330" s="117" t="str">
        <f>IF(ISERROR(VLOOKUP($A330, Dropdownlisten!$A$3:$F$143, 4, FALSE)), "", VLOOKUP($A330, Dropdownlisten!$A$3:$F$143, 4, FALSE))</f>
        <v>UnterhaltungSportNaherholung</v>
      </c>
      <c r="E330" s="117" t="str">
        <f>IF(ISERROR(VLOOKUP($A330, Dropdownlisten!$A$3:$F$143, 5, FALSE)), "", VLOOKUP($A330, Dropdownlisten!$A$3:$F$143, 5, FALSE))</f>
        <v>6000_010</v>
      </c>
      <c r="F330" s="117" t="str">
        <f>IF(ISERROR(VLOOKUP($A330, Dropdownlisten!$A$3:$F$143, 6, FALSE)), "", VLOOKUP($A330, Dropdownlisten!$A$3:$F$143, 6, FALSE))</f>
        <v>Museum</v>
      </c>
      <c r="G330" s="117" t="str">
        <f>VLOOKUP(E330,Datenstruktur_fuer_R!$D$2:$F$141,3,FALSE)</f>
        <v>Point</v>
      </c>
      <c r="H330" s="120" t="s">
        <v>689</v>
      </c>
      <c r="I330" s="26" t="s">
        <v>772</v>
      </c>
      <c r="J330" s="5" t="s">
        <v>2454</v>
      </c>
      <c r="K330" s="5" t="s">
        <v>773</v>
      </c>
      <c r="L330" s="5">
        <v>438</v>
      </c>
      <c r="M330" s="5">
        <v>2</v>
      </c>
      <c r="N330" s="5" t="s">
        <v>1173</v>
      </c>
    </row>
    <row r="331" spans="1:14" x14ac:dyDescent="0.35">
      <c r="A331" s="5" t="s">
        <v>702</v>
      </c>
      <c r="B331" s="117" t="str">
        <f>IF(ISERROR(VLOOKUP($A331, Dropdownlisten!$A$3:$F$143, 2, FALSE)), "", VLOOKUP($A331, Dropdownlisten!$A$3:$F$143, 2, FALSE))</f>
        <v>POI</v>
      </c>
      <c r="C331" s="117">
        <f>IF(ISERROR(VLOOKUP($A331, Dropdownlisten!$A$3:$F$143, 3, FALSE)), "", VLOOKUP($A331, Dropdownlisten!$A$3:$F$143, 3, FALSE))</f>
        <v>6000</v>
      </c>
      <c r="D331" s="117" t="str">
        <f>IF(ISERROR(VLOOKUP($A331, Dropdownlisten!$A$3:$F$143, 4, FALSE)), "", VLOOKUP($A331, Dropdownlisten!$A$3:$F$143, 4, FALSE))</f>
        <v>UnterhaltungSportNaherholung</v>
      </c>
      <c r="E331" s="117" t="str">
        <f>IF(ISERROR(VLOOKUP($A331, Dropdownlisten!$A$3:$F$143, 5, FALSE)), "", VLOOKUP($A331, Dropdownlisten!$A$3:$F$143, 5, FALSE))</f>
        <v>6000_010</v>
      </c>
      <c r="F331" s="117" t="str">
        <f>IF(ISERROR(VLOOKUP($A331, Dropdownlisten!$A$3:$F$143, 6, FALSE)), "", VLOOKUP($A331, Dropdownlisten!$A$3:$F$143, 6, FALSE))</f>
        <v>Museum</v>
      </c>
      <c r="G331" s="117" t="str">
        <f>VLOOKUP(E331,Datenstruktur_fuer_R!$D$2:$F$141,3,FALSE)</f>
        <v>Point</v>
      </c>
      <c r="H331" s="120" t="s">
        <v>689</v>
      </c>
      <c r="I331" s="26" t="s">
        <v>772</v>
      </c>
      <c r="J331" s="5" t="s">
        <v>2454</v>
      </c>
      <c r="K331" s="5" t="s">
        <v>773</v>
      </c>
      <c r="L331" s="5">
        <v>450</v>
      </c>
      <c r="M331" s="5">
        <v>2</v>
      </c>
      <c r="N331" s="5" t="s">
        <v>1173</v>
      </c>
    </row>
    <row r="332" spans="1:14" x14ac:dyDescent="0.35">
      <c r="A332" s="5" t="s">
        <v>702</v>
      </c>
      <c r="B332" s="117" t="str">
        <f>IF(ISERROR(VLOOKUP($A332, Dropdownlisten!$A$3:$F$143, 2, FALSE)), "", VLOOKUP($A332, Dropdownlisten!$A$3:$F$143, 2, FALSE))</f>
        <v>POI</v>
      </c>
      <c r="C332" s="117">
        <f>IF(ISERROR(VLOOKUP($A332, Dropdownlisten!$A$3:$F$143, 3, FALSE)), "", VLOOKUP($A332, Dropdownlisten!$A$3:$F$143, 3, FALSE))</f>
        <v>6000</v>
      </c>
      <c r="D332" s="117" t="str">
        <f>IF(ISERROR(VLOOKUP($A332, Dropdownlisten!$A$3:$F$143, 4, FALSE)), "", VLOOKUP($A332, Dropdownlisten!$A$3:$F$143, 4, FALSE))</f>
        <v>UnterhaltungSportNaherholung</v>
      </c>
      <c r="E332" s="117" t="str">
        <f>IF(ISERROR(VLOOKUP($A332, Dropdownlisten!$A$3:$F$143, 5, FALSE)), "", VLOOKUP($A332, Dropdownlisten!$A$3:$F$143, 5, FALSE))</f>
        <v>6000_010</v>
      </c>
      <c r="F332" s="117" t="str">
        <f>IF(ISERROR(VLOOKUP($A332, Dropdownlisten!$A$3:$F$143, 6, FALSE)), "", VLOOKUP($A332, Dropdownlisten!$A$3:$F$143, 6, FALSE))</f>
        <v>Museum</v>
      </c>
      <c r="G332" s="117" t="str">
        <f>VLOOKUP(E332,Datenstruktur_fuer_R!$D$2:$F$141,3,FALSE)</f>
        <v>Point</v>
      </c>
      <c r="H332" s="120" t="s">
        <v>689</v>
      </c>
      <c r="I332" s="26" t="s">
        <v>772</v>
      </c>
      <c r="J332" s="5" t="s">
        <v>2454</v>
      </c>
      <c r="K332" s="5" t="s">
        <v>773</v>
      </c>
      <c r="L332" s="5">
        <v>451</v>
      </c>
      <c r="M332" s="5">
        <v>2</v>
      </c>
      <c r="N332" s="5" t="s">
        <v>1173</v>
      </c>
    </row>
    <row r="333" spans="1:14" x14ac:dyDescent="0.35">
      <c r="A333" s="5" t="s">
        <v>702</v>
      </c>
      <c r="B333" s="117" t="str">
        <f>IF(ISERROR(VLOOKUP($A333, Dropdownlisten!$A$3:$F$143, 2, FALSE)), "", VLOOKUP($A333, Dropdownlisten!$A$3:$F$143, 2, FALSE))</f>
        <v>POI</v>
      </c>
      <c r="C333" s="117">
        <f>IF(ISERROR(VLOOKUP($A333, Dropdownlisten!$A$3:$F$143, 3, FALSE)), "", VLOOKUP($A333, Dropdownlisten!$A$3:$F$143, 3, FALSE))</f>
        <v>6000</v>
      </c>
      <c r="D333" s="117" t="str">
        <f>IF(ISERROR(VLOOKUP($A333, Dropdownlisten!$A$3:$F$143, 4, FALSE)), "", VLOOKUP($A333, Dropdownlisten!$A$3:$F$143, 4, FALSE))</f>
        <v>UnterhaltungSportNaherholung</v>
      </c>
      <c r="E333" s="117" t="str">
        <f>IF(ISERROR(VLOOKUP($A333, Dropdownlisten!$A$3:$F$143, 5, FALSE)), "", VLOOKUP($A333, Dropdownlisten!$A$3:$F$143, 5, FALSE))</f>
        <v>6000_010</v>
      </c>
      <c r="F333" s="117" t="str">
        <f>IF(ISERROR(VLOOKUP($A333, Dropdownlisten!$A$3:$F$143, 6, FALSE)), "", VLOOKUP($A333, Dropdownlisten!$A$3:$F$143, 6, FALSE))</f>
        <v>Museum</v>
      </c>
      <c r="G333" s="117" t="str">
        <f>VLOOKUP(E333,Datenstruktur_fuer_R!$D$2:$F$141,3,FALSE)</f>
        <v>Point</v>
      </c>
      <c r="H333" s="120" t="s">
        <v>689</v>
      </c>
      <c r="I333" s="26" t="s">
        <v>772</v>
      </c>
      <c r="J333" s="5" t="s">
        <v>2454</v>
      </c>
      <c r="K333" s="5" t="s">
        <v>773</v>
      </c>
      <c r="L333" s="5">
        <v>452</v>
      </c>
      <c r="M333" s="5">
        <v>2</v>
      </c>
      <c r="N333" s="5" t="s">
        <v>1173</v>
      </c>
    </row>
    <row r="334" spans="1:14" x14ac:dyDescent="0.35">
      <c r="A334" s="5" t="s">
        <v>702</v>
      </c>
      <c r="B334" s="117" t="str">
        <f>IF(ISERROR(VLOOKUP($A334, Dropdownlisten!$A$3:$F$143, 2, FALSE)), "", VLOOKUP($A334, Dropdownlisten!$A$3:$F$143, 2, FALSE))</f>
        <v>POI</v>
      </c>
      <c r="C334" s="117">
        <f>IF(ISERROR(VLOOKUP($A334, Dropdownlisten!$A$3:$F$143, 3, FALSE)), "", VLOOKUP($A334, Dropdownlisten!$A$3:$F$143, 3, FALSE))</f>
        <v>6000</v>
      </c>
      <c r="D334" s="117" t="str">
        <f>IF(ISERROR(VLOOKUP($A334, Dropdownlisten!$A$3:$F$143, 4, FALSE)), "", VLOOKUP($A334, Dropdownlisten!$A$3:$F$143, 4, FALSE))</f>
        <v>UnterhaltungSportNaherholung</v>
      </c>
      <c r="E334" s="117" t="str">
        <f>IF(ISERROR(VLOOKUP($A334, Dropdownlisten!$A$3:$F$143, 5, FALSE)), "", VLOOKUP($A334, Dropdownlisten!$A$3:$F$143, 5, FALSE))</f>
        <v>6000_010</v>
      </c>
      <c r="F334" s="117" t="str">
        <f>IF(ISERROR(VLOOKUP($A334, Dropdownlisten!$A$3:$F$143, 6, FALSE)), "", VLOOKUP($A334, Dropdownlisten!$A$3:$F$143, 6, FALSE))</f>
        <v>Museum</v>
      </c>
      <c r="G334" s="117" t="str">
        <f>VLOOKUP(E334,Datenstruktur_fuer_R!$D$2:$F$141,3,FALSE)</f>
        <v>Point</v>
      </c>
      <c r="H334" s="120" t="s">
        <v>689</v>
      </c>
      <c r="I334" s="26" t="s">
        <v>772</v>
      </c>
      <c r="J334" s="5" t="s">
        <v>2454</v>
      </c>
      <c r="K334" s="5" t="s">
        <v>773</v>
      </c>
      <c r="L334" s="5">
        <v>457</v>
      </c>
      <c r="M334" s="5">
        <v>2</v>
      </c>
      <c r="N334" s="5" t="s">
        <v>1173</v>
      </c>
    </row>
    <row r="335" spans="1:14" x14ac:dyDescent="0.35">
      <c r="A335" s="5" t="s">
        <v>702</v>
      </c>
      <c r="B335" s="117" t="str">
        <f>IF(ISERROR(VLOOKUP($A335, Dropdownlisten!$A$3:$F$143, 2, FALSE)), "", VLOOKUP($A335, Dropdownlisten!$A$3:$F$143, 2, FALSE))</f>
        <v>POI</v>
      </c>
      <c r="C335" s="117">
        <f>IF(ISERROR(VLOOKUP($A335, Dropdownlisten!$A$3:$F$143, 3, FALSE)), "", VLOOKUP($A335, Dropdownlisten!$A$3:$F$143, 3, FALSE))</f>
        <v>6000</v>
      </c>
      <c r="D335" s="117" t="str">
        <f>IF(ISERROR(VLOOKUP($A335, Dropdownlisten!$A$3:$F$143, 4, FALSE)), "", VLOOKUP($A335, Dropdownlisten!$A$3:$F$143, 4, FALSE))</f>
        <v>UnterhaltungSportNaherholung</v>
      </c>
      <c r="E335" s="117" t="str">
        <f>IF(ISERROR(VLOOKUP($A335, Dropdownlisten!$A$3:$F$143, 5, FALSE)), "", VLOOKUP($A335, Dropdownlisten!$A$3:$F$143, 5, FALSE))</f>
        <v>6000_010</v>
      </c>
      <c r="F335" s="117" t="str">
        <f>IF(ISERROR(VLOOKUP($A335, Dropdownlisten!$A$3:$F$143, 6, FALSE)), "", VLOOKUP($A335, Dropdownlisten!$A$3:$F$143, 6, FALSE))</f>
        <v>Museum</v>
      </c>
      <c r="G335" s="117" t="str">
        <f>VLOOKUP(E335,Datenstruktur_fuer_R!$D$2:$F$141,3,FALSE)</f>
        <v>Point</v>
      </c>
      <c r="H335" s="120" t="s">
        <v>689</v>
      </c>
      <c r="I335" s="26" t="s">
        <v>772</v>
      </c>
      <c r="J335" s="5" t="s">
        <v>2454</v>
      </c>
      <c r="K335" s="5" t="s">
        <v>773</v>
      </c>
      <c r="L335" s="5">
        <v>458</v>
      </c>
      <c r="M335" s="5">
        <v>2</v>
      </c>
      <c r="N335" s="5" t="s">
        <v>1173</v>
      </c>
    </row>
    <row r="336" spans="1:14" x14ac:dyDescent="0.35">
      <c r="A336" s="5" t="s">
        <v>702</v>
      </c>
      <c r="B336" s="117" t="str">
        <f>IF(ISERROR(VLOOKUP($A336, Dropdownlisten!$A$3:$F$143, 2, FALSE)), "", VLOOKUP($A336, Dropdownlisten!$A$3:$F$143, 2, FALSE))</f>
        <v>POI</v>
      </c>
      <c r="C336" s="117">
        <f>IF(ISERROR(VLOOKUP($A336, Dropdownlisten!$A$3:$F$143, 3, FALSE)), "", VLOOKUP($A336, Dropdownlisten!$A$3:$F$143, 3, FALSE))</f>
        <v>6000</v>
      </c>
      <c r="D336" s="117" t="str">
        <f>IF(ISERROR(VLOOKUP($A336, Dropdownlisten!$A$3:$F$143, 4, FALSE)), "", VLOOKUP($A336, Dropdownlisten!$A$3:$F$143, 4, FALSE))</f>
        <v>UnterhaltungSportNaherholung</v>
      </c>
      <c r="E336" s="117" t="str">
        <f>IF(ISERROR(VLOOKUP($A336, Dropdownlisten!$A$3:$F$143, 5, FALSE)), "", VLOOKUP($A336, Dropdownlisten!$A$3:$F$143, 5, FALSE))</f>
        <v>6000_010</v>
      </c>
      <c r="F336" s="117" t="str">
        <f>IF(ISERROR(VLOOKUP($A336, Dropdownlisten!$A$3:$F$143, 6, FALSE)), "", VLOOKUP($A336, Dropdownlisten!$A$3:$F$143, 6, FALSE))</f>
        <v>Museum</v>
      </c>
      <c r="G336" s="117" t="str">
        <f>VLOOKUP(E336,Datenstruktur_fuer_R!$D$2:$F$141,3,FALSE)</f>
        <v>Point</v>
      </c>
      <c r="H336" s="120" t="s">
        <v>689</v>
      </c>
      <c r="I336" s="26" t="s">
        <v>772</v>
      </c>
      <c r="J336" s="5" t="s">
        <v>2454</v>
      </c>
      <c r="K336" s="5" t="s">
        <v>773</v>
      </c>
      <c r="L336" s="5">
        <v>460</v>
      </c>
      <c r="M336" s="5">
        <v>2</v>
      </c>
      <c r="N336" s="5" t="s">
        <v>1173</v>
      </c>
    </row>
    <row r="337" spans="1:14" x14ac:dyDescent="0.35">
      <c r="A337" s="5" t="s">
        <v>702</v>
      </c>
      <c r="B337" s="117" t="str">
        <f>IF(ISERROR(VLOOKUP($A337, Dropdownlisten!$A$3:$F$143, 2, FALSE)), "", VLOOKUP($A337, Dropdownlisten!$A$3:$F$143, 2, FALSE))</f>
        <v>POI</v>
      </c>
      <c r="C337" s="117">
        <f>IF(ISERROR(VLOOKUP($A337, Dropdownlisten!$A$3:$F$143, 3, FALSE)), "", VLOOKUP($A337, Dropdownlisten!$A$3:$F$143, 3, FALSE))</f>
        <v>6000</v>
      </c>
      <c r="D337" s="117" t="str">
        <f>IF(ISERROR(VLOOKUP($A337, Dropdownlisten!$A$3:$F$143, 4, FALSE)), "", VLOOKUP($A337, Dropdownlisten!$A$3:$F$143, 4, FALSE))</f>
        <v>UnterhaltungSportNaherholung</v>
      </c>
      <c r="E337" s="117" t="str">
        <f>IF(ISERROR(VLOOKUP($A337, Dropdownlisten!$A$3:$F$143, 5, FALSE)), "", VLOOKUP($A337, Dropdownlisten!$A$3:$F$143, 5, FALSE))</f>
        <v>6000_010</v>
      </c>
      <c r="F337" s="117" t="str">
        <f>IF(ISERROR(VLOOKUP($A337, Dropdownlisten!$A$3:$F$143, 6, FALSE)), "", VLOOKUP($A337, Dropdownlisten!$A$3:$F$143, 6, FALSE))</f>
        <v>Museum</v>
      </c>
      <c r="G337" s="117" t="str">
        <f>VLOOKUP(E337,Datenstruktur_fuer_R!$D$2:$F$141,3,FALSE)</f>
        <v>Point</v>
      </c>
      <c r="H337" s="120" t="s">
        <v>689</v>
      </c>
      <c r="I337" s="26" t="s">
        <v>772</v>
      </c>
      <c r="J337" s="5" t="s">
        <v>2454</v>
      </c>
      <c r="K337" s="5" t="s">
        <v>773</v>
      </c>
      <c r="L337" s="5">
        <v>630</v>
      </c>
      <c r="M337" s="5">
        <v>2</v>
      </c>
      <c r="N337" s="5" t="s">
        <v>1173</v>
      </c>
    </row>
    <row r="338" spans="1:14" x14ac:dyDescent="0.35">
      <c r="A338" s="5" t="s">
        <v>702</v>
      </c>
      <c r="B338" s="117" t="str">
        <f>IF(ISERROR(VLOOKUP($A338, Dropdownlisten!$A$3:$F$143, 2, FALSE)), "", VLOOKUP($A338, Dropdownlisten!$A$3:$F$143, 2, FALSE))</f>
        <v>POI</v>
      </c>
      <c r="C338" s="117">
        <f>IF(ISERROR(VLOOKUP($A338, Dropdownlisten!$A$3:$F$143, 3, FALSE)), "", VLOOKUP($A338, Dropdownlisten!$A$3:$F$143, 3, FALSE))</f>
        <v>6000</v>
      </c>
      <c r="D338" s="117" t="str">
        <f>IF(ISERROR(VLOOKUP($A338, Dropdownlisten!$A$3:$F$143, 4, FALSE)), "", VLOOKUP($A338, Dropdownlisten!$A$3:$F$143, 4, FALSE))</f>
        <v>UnterhaltungSportNaherholung</v>
      </c>
      <c r="E338" s="117" t="str">
        <f>IF(ISERROR(VLOOKUP($A338, Dropdownlisten!$A$3:$F$143, 5, FALSE)), "", VLOOKUP($A338, Dropdownlisten!$A$3:$F$143, 5, FALSE))</f>
        <v>6000_010</v>
      </c>
      <c r="F338" s="117" t="str">
        <f>IF(ISERROR(VLOOKUP($A338, Dropdownlisten!$A$3:$F$143, 6, FALSE)), "", VLOOKUP($A338, Dropdownlisten!$A$3:$F$143, 6, FALSE))</f>
        <v>Museum</v>
      </c>
      <c r="G338" s="117" t="str">
        <f>VLOOKUP(E338,Datenstruktur_fuer_R!$D$2:$F$141,3,FALSE)</f>
        <v>Point</v>
      </c>
      <c r="H338" s="120" t="s">
        <v>689</v>
      </c>
      <c r="I338" s="26" t="s">
        <v>772</v>
      </c>
      <c r="J338" s="5" t="s">
        <v>2454</v>
      </c>
      <c r="K338" s="5" t="s">
        <v>773</v>
      </c>
      <c r="L338" s="5">
        <v>23695</v>
      </c>
      <c r="M338" s="5">
        <v>2</v>
      </c>
      <c r="N338" s="5" t="s">
        <v>1173</v>
      </c>
    </row>
    <row r="339" spans="1:14" x14ac:dyDescent="0.35">
      <c r="A339" s="5" t="s">
        <v>703</v>
      </c>
      <c r="B339" s="117" t="str">
        <f>IF(ISERROR(VLOOKUP($A339, Dropdownlisten!$A$3:$F$143, 2, FALSE)), "", VLOOKUP($A339, Dropdownlisten!$A$3:$F$143, 2, FALSE))</f>
        <v>POI</v>
      </c>
      <c r="C339" s="117">
        <f>IF(ISERROR(VLOOKUP($A339, Dropdownlisten!$A$3:$F$143, 3, FALSE)), "", VLOOKUP($A339, Dropdownlisten!$A$3:$F$143, 3, FALSE))</f>
        <v>6000</v>
      </c>
      <c r="D339" s="117" t="str">
        <f>IF(ISERROR(VLOOKUP($A339, Dropdownlisten!$A$3:$F$143, 4, FALSE)), "", VLOOKUP($A339, Dropdownlisten!$A$3:$F$143, 4, FALSE))</f>
        <v>UnterhaltungSportNaherholung</v>
      </c>
      <c r="E339" s="117" t="str">
        <f>IF(ISERROR(VLOOKUP($A339, Dropdownlisten!$A$3:$F$143, 5, FALSE)), "", VLOOKUP($A339, Dropdownlisten!$A$3:$F$143, 5, FALSE))</f>
        <v>6000_011</v>
      </c>
      <c r="F339" s="117" t="str">
        <f>IF(ISERROR(VLOOKUP($A339, Dropdownlisten!$A$3:$F$143, 6, FALSE)), "", VLOOKUP($A339, Dropdownlisten!$A$3:$F$143, 6, FALSE))</f>
        <v>Park</v>
      </c>
      <c r="G339" s="117" t="str">
        <f>VLOOKUP(E339,Datenstruktur_fuer_R!$D$2:$F$141,3,FALSE)</f>
        <v>Point</v>
      </c>
      <c r="H339" s="120" t="s">
        <v>689</v>
      </c>
      <c r="I339" s="26" t="s">
        <v>772</v>
      </c>
      <c r="J339" s="5" t="s">
        <v>2454</v>
      </c>
      <c r="K339" s="5" t="s">
        <v>773</v>
      </c>
      <c r="L339" s="5">
        <v>405</v>
      </c>
      <c r="M339" s="5">
        <v>2</v>
      </c>
      <c r="N339" s="5" t="s">
        <v>1173</v>
      </c>
    </row>
    <row r="340" spans="1:14" x14ac:dyDescent="0.35">
      <c r="A340" s="5" t="s">
        <v>703</v>
      </c>
      <c r="B340" s="117" t="str">
        <f>IF(ISERROR(VLOOKUP($A340, Dropdownlisten!$A$3:$F$143, 2, FALSE)), "", VLOOKUP($A340, Dropdownlisten!$A$3:$F$143, 2, FALSE))</f>
        <v>POI</v>
      </c>
      <c r="C340" s="117">
        <f>IF(ISERROR(VLOOKUP($A340, Dropdownlisten!$A$3:$F$143, 3, FALSE)), "", VLOOKUP($A340, Dropdownlisten!$A$3:$F$143, 3, FALSE))</f>
        <v>6000</v>
      </c>
      <c r="D340" s="117" t="str">
        <f>IF(ISERROR(VLOOKUP($A340, Dropdownlisten!$A$3:$F$143, 4, FALSE)), "", VLOOKUP($A340, Dropdownlisten!$A$3:$F$143, 4, FALSE))</f>
        <v>UnterhaltungSportNaherholung</v>
      </c>
      <c r="E340" s="117" t="str">
        <f>IF(ISERROR(VLOOKUP($A340, Dropdownlisten!$A$3:$F$143, 5, FALSE)), "", VLOOKUP($A340, Dropdownlisten!$A$3:$F$143, 5, FALSE))</f>
        <v>6000_011</v>
      </c>
      <c r="F340" s="117" t="str">
        <f>IF(ISERROR(VLOOKUP($A340, Dropdownlisten!$A$3:$F$143, 6, FALSE)), "", VLOOKUP($A340, Dropdownlisten!$A$3:$F$143, 6, FALSE))</f>
        <v>Park</v>
      </c>
      <c r="G340" s="117" t="str">
        <f>VLOOKUP(E340,Datenstruktur_fuer_R!$D$2:$F$141,3,FALSE)</f>
        <v>Point</v>
      </c>
      <c r="H340" s="120" t="s">
        <v>689</v>
      </c>
      <c r="I340" s="26" t="s">
        <v>772</v>
      </c>
      <c r="J340" s="5" t="s">
        <v>2454</v>
      </c>
      <c r="K340" s="5" t="s">
        <v>773</v>
      </c>
      <c r="L340" s="5">
        <v>23696</v>
      </c>
      <c r="M340" s="5">
        <v>2</v>
      </c>
      <c r="N340" s="5" t="s">
        <v>1173</v>
      </c>
    </row>
    <row r="341" spans="1:14" x14ac:dyDescent="0.35">
      <c r="A341" s="5" t="s">
        <v>703</v>
      </c>
      <c r="B341" s="117" t="str">
        <f>IF(ISERROR(VLOOKUP($A341, Dropdownlisten!$A$3:$F$143, 2, FALSE)), "", VLOOKUP($A341, Dropdownlisten!$A$3:$F$143, 2, FALSE))</f>
        <v>POI</v>
      </c>
      <c r="C341" s="117">
        <f>IF(ISERROR(VLOOKUP($A341, Dropdownlisten!$A$3:$F$143, 3, FALSE)), "", VLOOKUP($A341, Dropdownlisten!$A$3:$F$143, 3, FALSE))</f>
        <v>6000</v>
      </c>
      <c r="D341" s="117" t="str">
        <f>IF(ISERROR(VLOOKUP($A341, Dropdownlisten!$A$3:$F$143, 4, FALSE)), "", VLOOKUP($A341, Dropdownlisten!$A$3:$F$143, 4, FALSE))</f>
        <v>UnterhaltungSportNaherholung</v>
      </c>
      <c r="E341" s="117" t="str">
        <f>IF(ISERROR(VLOOKUP($A341, Dropdownlisten!$A$3:$F$143, 5, FALSE)), "", VLOOKUP($A341, Dropdownlisten!$A$3:$F$143, 5, FALSE))</f>
        <v>6000_011</v>
      </c>
      <c r="F341" s="117" t="str">
        <f>IF(ISERROR(VLOOKUP($A341, Dropdownlisten!$A$3:$F$143, 6, FALSE)), "", VLOOKUP($A341, Dropdownlisten!$A$3:$F$143, 6, FALSE))</f>
        <v>Park</v>
      </c>
      <c r="G341" s="117" t="str">
        <f>VLOOKUP(E341,Datenstruktur_fuer_R!$D$2:$F$141,3,FALSE)</f>
        <v>Point</v>
      </c>
      <c r="H341" s="120" t="s">
        <v>689</v>
      </c>
      <c r="I341" s="26" t="s">
        <v>772</v>
      </c>
      <c r="J341" s="5" t="s">
        <v>2454</v>
      </c>
      <c r="K341" s="5" t="s">
        <v>773</v>
      </c>
      <c r="L341" s="5">
        <v>23705</v>
      </c>
      <c r="M341" s="5">
        <v>2</v>
      </c>
      <c r="N341" s="5" t="s">
        <v>1173</v>
      </c>
    </row>
    <row r="342" spans="1:14" x14ac:dyDescent="0.35">
      <c r="A342" s="5" t="s">
        <v>704</v>
      </c>
      <c r="B342" s="117" t="str">
        <f>IF(ISERROR(VLOOKUP($A342, Dropdownlisten!$A$3:$F$143, 2, FALSE)), "", VLOOKUP($A342, Dropdownlisten!$A$3:$F$143, 2, FALSE))</f>
        <v>POI</v>
      </c>
      <c r="C342" s="117">
        <f>IF(ISERROR(VLOOKUP($A342, Dropdownlisten!$A$3:$F$143, 3, FALSE)), "", VLOOKUP($A342, Dropdownlisten!$A$3:$F$143, 3, FALSE))</f>
        <v>2000</v>
      </c>
      <c r="D342" s="117" t="str">
        <f>IF(ISERROR(VLOOKUP($A342, Dropdownlisten!$A$3:$F$143, 4, FALSE)), "", VLOOKUP($A342, Dropdownlisten!$A$3:$F$143, 4, FALSE))</f>
        <v>Gesundheit</v>
      </c>
      <c r="E342" s="117" t="str">
        <f>IF(ISERROR(VLOOKUP($A342, Dropdownlisten!$A$3:$F$143, 5, FALSE)), "", VLOOKUP($A342, Dropdownlisten!$A$3:$F$143, 5, FALSE))</f>
        <v>2000_004</v>
      </c>
      <c r="F342" s="117" t="str">
        <f>IF(ISERROR(VLOOKUP($A342, Dropdownlisten!$A$3:$F$143, 6, FALSE)), "", VLOOKUP($A342, Dropdownlisten!$A$3:$F$143, 6, FALSE))</f>
        <v>Pflegeeinrichtung</v>
      </c>
      <c r="G342" s="117" t="str">
        <f>VLOOKUP(E342,Datenstruktur_fuer_R!$D$2:$F$141,3,FALSE)</f>
        <v>Point</v>
      </c>
      <c r="H342" s="120" t="s">
        <v>689</v>
      </c>
      <c r="I342" s="26" t="s">
        <v>772</v>
      </c>
      <c r="J342" s="5" t="s">
        <v>2454</v>
      </c>
      <c r="K342" s="5" t="s">
        <v>773</v>
      </c>
      <c r="L342" s="5">
        <v>70</v>
      </c>
      <c r="M342" s="5">
        <v>2</v>
      </c>
      <c r="N342" s="5" t="s">
        <v>1173</v>
      </c>
    </row>
    <row r="343" spans="1:14" x14ac:dyDescent="0.35">
      <c r="A343" s="5" t="s">
        <v>704</v>
      </c>
      <c r="B343" s="117" t="str">
        <f>IF(ISERROR(VLOOKUP($A343, Dropdownlisten!$A$3:$F$143, 2, FALSE)), "", VLOOKUP($A343, Dropdownlisten!$A$3:$F$143, 2, FALSE))</f>
        <v>POI</v>
      </c>
      <c r="C343" s="117">
        <f>IF(ISERROR(VLOOKUP($A343, Dropdownlisten!$A$3:$F$143, 3, FALSE)), "", VLOOKUP($A343, Dropdownlisten!$A$3:$F$143, 3, FALSE))</f>
        <v>2000</v>
      </c>
      <c r="D343" s="117" t="str">
        <f>IF(ISERROR(VLOOKUP($A343, Dropdownlisten!$A$3:$F$143, 4, FALSE)), "", VLOOKUP($A343, Dropdownlisten!$A$3:$F$143, 4, FALSE))</f>
        <v>Gesundheit</v>
      </c>
      <c r="E343" s="117" t="str">
        <f>IF(ISERROR(VLOOKUP($A343, Dropdownlisten!$A$3:$F$143, 5, FALSE)), "", VLOOKUP($A343, Dropdownlisten!$A$3:$F$143, 5, FALSE))</f>
        <v>2000_004</v>
      </c>
      <c r="F343" s="117" t="str">
        <f>IF(ISERROR(VLOOKUP($A343, Dropdownlisten!$A$3:$F$143, 6, FALSE)), "", VLOOKUP($A343, Dropdownlisten!$A$3:$F$143, 6, FALSE))</f>
        <v>Pflegeeinrichtung</v>
      </c>
      <c r="G343" s="117" t="str">
        <f>VLOOKUP(E343,Datenstruktur_fuer_R!$D$2:$F$141,3,FALSE)</f>
        <v>Point</v>
      </c>
      <c r="H343" s="120" t="s">
        <v>689</v>
      </c>
      <c r="I343" s="26" t="s">
        <v>772</v>
      </c>
      <c r="J343" s="5" t="s">
        <v>2454</v>
      </c>
      <c r="K343" s="5" t="s">
        <v>773</v>
      </c>
      <c r="L343" s="5">
        <v>155</v>
      </c>
      <c r="M343" s="5">
        <v>2</v>
      </c>
      <c r="N343" s="5" t="s">
        <v>1173</v>
      </c>
    </row>
    <row r="344" spans="1:14" x14ac:dyDescent="0.35">
      <c r="A344" s="5" t="s">
        <v>704</v>
      </c>
      <c r="B344" s="117" t="str">
        <f>IF(ISERROR(VLOOKUP($A344, Dropdownlisten!$A$3:$F$143, 2, FALSE)), "", VLOOKUP($A344, Dropdownlisten!$A$3:$F$143, 2, FALSE))</f>
        <v>POI</v>
      </c>
      <c r="C344" s="117">
        <f>IF(ISERROR(VLOOKUP($A344, Dropdownlisten!$A$3:$F$143, 3, FALSE)), "", VLOOKUP($A344, Dropdownlisten!$A$3:$F$143, 3, FALSE))</f>
        <v>2000</v>
      </c>
      <c r="D344" s="117" t="str">
        <f>IF(ISERROR(VLOOKUP($A344, Dropdownlisten!$A$3:$F$143, 4, FALSE)), "", VLOOKUP($A344, Dropdownlisten!$A$3:$F$143, 4, FALSE))</f>
        <v>Gesundheit</v>
      </c>
      <c r="E344" s="117" t="str">
        <f>IF(ISERROR(VLOOKUP($A344, Dropdownlisten!$A$3:$F$143, 5, FALSE)), "", VLOOKUP($A344, Dropdownlisten!$A$3:$F$143, 5, FALSE))</f>
        <v>2000_004</v>
      </c>
      <c r="F344" s="117" t="str">
        <f>IF(ISERROR(VLOOKUP($A344, Dropdownlisten!$A$3:$F$143, 6, FALSE)), "", VLOOKUP($A344, Dropdownlisten!$A$3:$F$143, 6, FALSE))</f>
        <v>Pflegeeinrichtung</v>
      </c>
      <c r="G344" s="117" t="str">
        <f>VLOOKUP(E344,Datenstruktur_fuer_R!$D$2:$F$141,3,FALSE)</f>
        <v>Point</v>
      </c>
      <c r="H344" s="120" t="s">
        <v>689</v>
      </c>
      <c r="I344" s="26" t="s">
        <v>772</v>
      </c>
      <c r="J344" s="5" t="s">
        <v>2454</v>
      </c>
      <c r="K344" s="5" t="s">
        <v>773</v>
      </c>
      <c r="L344" s="5">
        <v>316</v>
      </c>
      <c r="M344" s="5">
        <v>2</v>
      </c>
      <c r="N344" s="5" t="s">
        <v>1173</v>
      </c>
    </row>
    <row r="345" spans="1:14" x14ac:dyDescent="0.35">
      <c r="A345" s="5" t="s">
        <v>704</v>
      </c>
      <c r="B345" s="117" t="str">
        <f>IF(ISERROR(VLOOKUP($A345, Dropdownlisten!$A$3:$F$143, 2, FALSE)), "", VLOOKUP($A345, Dropdownlisten!$A$3:$F$143, 2, FALSE))</f>
        <v>POI</v>
      </c>
      <c r="C345" s="117">
        <f>IF(ISERROR(VLOOKUP($A345, Dropdownlisten!$A$3:$F$143, 3, FALSE)), "", VLOOKUP($A345, Dropdownlisten!$A$3:$F$143, 3, FALSE))</f>
        <v>2000</v>
      </c>
      <c r="D345" s="117" t="str">
        <f>IF(ISERROR(VLOOKUP($A345, Dropdownlisten!$A$3:$F$143, 4, FALSE)), "", VLOOKUP($A345, Dropdownlisten!$A$3:$F$143, 4, FALSE))</f>
        <v>Gesundheit</v>
      </c>
      <c r="E345" s="117" t="str">
        <f>IF(ISERROR(VLOOKUP($A345, Dropdownlisten!$A$3:$F$143, 5, FALSE)), "", VLOOKUP($A345, Dropdownlisten!$A$3:$F$143, 5, FALSE))</f>
        <v>2000_004</v>
      </c>
      <c r="F345" s="117" t="str">
        <f>IF(ISERROR(VLOOKUP($A345, Dropdownlisten!$A$3:$F$143, 6, FALSE)), "", VLOOKUP($A345, Dropdownlisten!$A$3:$F$143, 6, FALSE))</f>
        <v>Pflegeeinrichtung</v>
      </c>
      <c r="G345" s="117" t="str">
        <f>VLOOKUP(E345,Datenstruktur_fuer_R!$D$2:$F$141,3,FALSE)</f>
        <v>Point</v>
      </c>
      <c r="H345" s="120" t="s">
        <v>689</v>
      </c>
      <c r="I345" s="26" t="s">
        <v>772</v>
      </c>
      <c r="J345" s="5" t="s">
        <v>2454</v>
      </c>
      <c r="K345" s="5" t="s">
        <v>773</v>
      </c>
      <c r="L345" s="5">
        <v>588</v>
      </c>
      <c r="M345" s="5">
        <v>2</v>
      </c>
      <c r="N345" s="5" t="s">
        <v>1173</v>
      </c>
    </row>
    <row r="346" spans="1:14" x14ac:dyDescent="0.35">
      <c r="A346" s="5" t="s">
        <v>704</v>
      </c>
      <c r="B346" s="117" t="str">
        <f>IF(ISERROR(VLOOKUP($A346, Dropdownlisten!$A$3:$F$143, 2, FALSE)), "", VLOOKUP($A346, Dropdownlisten!$A$3:$F$143, 2, FALSE))</f>
        <v>POI</v>
      </c>
      <c r="C346" s="117">
        <f>IF(ISERROR(VLOOKUP($A346, Dropdownlisten!$A$3:$F$143, 3, FALSE)), "", VLOOKUP($A346, Dropdownlisten!$A$3:$F$143, 3, FALSE))</f>
        <v>2000</v>
      </c>
      <c r="D346" s="117" t="str">
        <f>IF(ISERROR(VLOOKUP($A346, Dropdownlisten!$A$3:$F$143, 4, FALSE)), "", VLOOKUP($A346, Dropdownlisten!$A$3:$F$143, 4, FALSE))</f>
        <v>Gesundheit</v>
      </c>
      <c r="E346" s="117" t="str">
        <f>IF(ISERROR(VLOOKUP($A346, Dropdownlisten!$A$3:$F$143, 5, FALSE)), "", VLOOKUP($A346, Dropdownlisten!$A$3:$F$143, 5, FALSE))</f>
        <v>2000_004</v>
      </c>
      <c r="F346" s="117" t="str">
        <f>IF(ISERROR(VLOOKUP($A346, Dropdownlisten!$A$3:$F$143, 6, FALSE)), "", VLOOKUP($A346, Dropdownlisten!$A$3:$F$143, 6, FALSE))</f>
        <v>Pflegeeinrichtung</v>
      </c>
      <c r="G346" s="117" t="str">
        <f>VLOOKUP(E346,Datenstruktur_fuer_R!$D$2:$F$141,3,FALSE)</f>
        <v>Point</v>
      </c>
      <c r="H346" s="120" t="s">
        <v>689</v>
      </c>
      <c r="I346" s="26" t="s">
        <v>772</v>
      </c>
      <c r="J346" s="5" t="s">
        <v>2454</v>
      </c>
      <c r="K346" s="5" t="s">
        <v>773</v>
      </c>
      <c r="L346" s="5">
        <v>599</v>
      </c>
      <c r="M346" s="5">
        <v>2</v>
      </c>
      <c r="N346" s="5" t="s">
        <v>1173</v>
      </c>
    </row>
    <row r="347" spans="1:14" x14ac:dyDescent="0.35">
      <c r="A347" s="5" t="s">
        <v>705</v>
      </c>
      <c r="B347" s="117" t="str">
        <f>IF(ISERROR(VLOOKUP($A347, Dropdownlisten!$A$3:$F$143, 2, FALSE)), "", VLOOKUP($A347, Dropdownlisten!$A$3:$F$143, 2, FALSE))</f>
        <v>POI</v>
      </c>
      <c r="C347" s="117">
        <f>IF(ISERROR(VLOOKUP($A347, Dropdownlisten!$A$3:$F$143, 3, FALSE)), "", VLOOKUP($A347, Dropdownlisten!$A$3:$F$143, 3, FALSE))</f>
        <v>5000</v>
      </c>
      <c r="D347" s="117" t="str">
        <f>IF(ISERROR(VLOOKUP($A347, Dropdownlisten!$A$3:$F$143, 4, FALSE)), "", VLOOKUP($A347, Dropdownlisten!$A$3:$F$143, 4, FALSE))</f>
        <v>Mobilitaet</v>
      </c>
      <c r="E347" s="117" t="str">
        <f>IF(ISERROR(VLOOKUP($A347, Dropdownlisten!$A$3:$F$143, 5, FALSE)), "", VLOOKUP($A347, Dropdownlisten!$A$3:$F$143, 5, FALSE))</f>
        <v>5000_004</v>
      </c>
      <c r="F347" s="117" t="str">
        <f>IF(ISERROR(VLOOKUP($A347, Dropdownlisten!$A$3:$F$143, 6, FALSE)), "", VLOOKUP($A347, Dropdownlisten!$A$3:$F$143, 6, FALSE))</f>
        <v>PKWParkplatz</v>
      </c>
      <c r="G347" s="117" t="str">
        <f>VLOOKUP(E347,Datenstruktur_fuer_R!$D$2:$F$141,3,FALSE)</f>
        <v>Point</v>
      </c>
      <c r="H347" s="120" t="s">
        <v>689</v>
      </c>
      <c r="I347" s="26" t="s">
        <v>772</v>
      </c>
      <c r="J347" s="5" t="s">
        <v>2454</v>
      </c>
      <c r="K347" s="5" t="s">
        <v>773</v>
      </c>
      <c r="L347" s="5">
        <v>603</v>
      </c>
      <c r="M347" s="5">
        <v>2</v>
      </c>
      <c r="N347" s="5" t="s">
        <v>1173</v>
      </c>
    </row>
    <row r="348" spans="1:14" x14ac:dyDescent="0.35">
      <c r="A348" s="5" t="s">
        <v>706</v>
      </c>
      <c r="B348" s="117" t="str">
        <f>IF(ISERROR(VLOOKUP($A348, Dropdownlisten!$A$3:$F$143, 2, FALSE)), "", VLOOKUP($A348, Dropdownlisten!$A$3:$F$143, 2, FALSE))</f>
        <v>POI</v>
      </c>
      <c r="C348" s="117">
        <f>IF(ISERROR(VLOOKUP($A348, Dropdownlisten!$A$3:$F$143, 3, FALSE)), "", VLOOKUP($A348, Dropdownlisten!$A$3:$F$143, 3, FALSE))</f>
        <v>1000</v>
      </c>
      <c r="D348" s="117" t="str">
        <f>IF(ISERROR(VLOOKUP($A348, Dropdownlisten!$A$3:$F$143, 4, FALSE)), "", VLOOKUP($A348, Dropdownlisten!$A$3:$F$143, 4, FALSE))</f>
        <v>Grundversorgung</v>
      </c>
      <c r="E348" s="117" t="str">
        <f>IF(ISERROR(VLOOKUP($A348, Dropdownlisten!$A$3:$F$143, 5, FALSE)), "", VLOOKUP($A348, Dropdownlisten!$A$3:$F$143, 5, FALSE))</f>
        <v>1000_004</v>
      </c>
      <c r="F348" s="117" t="str">
        <f>IF(ISERROR(VLOOKUP($A348, Dropdownlisten!$A$3:$F$143, 6, FALSE)), "", VLOOKUP($A348, Dropdownlisten!$A$3:$F$143, 6, FALSE))</f>
        <v>Polizei</v>
      </c>
      <c r="G348" s="117" t="str">
        <f>VLOOKUP(E348,Datenstruktur_fuer_R!$D$2:$F$141,3,FALSE)</f>
        <v>Point</v>
      </c>
      <c r="H348" s="120" t="s">
        <v>689</v>
      </c>
      <c r="I348" s="26" t="s">
        <v>772</v>
      </c>
      <c r="J348" s="5" t="s">
        <v>2454</v>
      </c>
      <c r="K348" s="5" t="s">
        <v>773</v>
      </c>
      <c r="L348" s="5">
        <v>14</v>
      </c>
      <c r="M348" s="5">
        <v>2</v>
      </c>
      <c r="N348" s="5" t="s">
        <v>1173</v>
      </c>
    </row>
    <row r="349" spans="1:14" x14ac:dyDescent="0.35">
      <c r="A349" s="5" t="s">
        <v>710</v>
      </c>
      <c r="B349" s="117" t="str">
        <f>IF(ISERROR(VLOOKUP($A349, Dropdownlisten!$A$3:$F$143, 2, FALSE)), "", VLOOKUP($A349, Dropdownlisten!$A$3:$F$143, 2, FALSE))</f>
        <v>POI</v>
      </c>
      <c r="C349" s="117">
        <f>IF(ISERROR(VLOOKUP($A349, Dropdownlisten!$A$3:$F$143, 3, FALSE)), "", VLOOKUP($A349, Dropdownlisten!$A$3:$F$143, 3, FALSE))</f>
        <v>1000</v>
      </c>
      <c r="D349" s="117" t="str">
        <f>IF(ISERROR(VLOOKUP($A349, Dropdownlisten!$A$3:$F$143, 4, FALSE)), "", VLOOKUP($A349, Dropdownlisten!$A$3:$F$143, 4, FALSE))</f>
        <v>Grundversorgung</v>
      </c>
      <c r="E349" s="117" t="str">
        <f>IF(ISERROR(VLOOKUP($A349, Dropdownlisten!$A$3:$F$143, 5, FALSE)), "", VLOOKUP($A349, Dropdownlisten!$A$3:$F$143, 5, FALSE))</f>
        <v>1000_005</v>
      </c>
      <c r="F349" s="117" t="str">
        <f>IF(ISERROR(VLOOKUP($A349, Dropdownlisten!$A$3:$F$143, 6, FALSE)), "", VLOOKUP($A349, Dropdownlisten!$A$3:$F$143, 6, FALSE))</f>
        <v>Rathaus</v>
      </c>
      <c r="G349" s="117" t="str">
        <f>VLOOKUP(E349,Datenstruktur_fuer_R!$D$2:$F$141,3,FALSE)</f>
        <v>Point</v>
      </c>
      <c r="H349" s="120" t="s">
        <v>689</v>
      </c>
      <c r="I349" s="26" t="s">
        <v>772</v>
      </c>
      <c r="J349" s="5" t="s">
        <v>2454</v>
      </c>
      <c r="K349" s="5" t="s">
        <v>773</v>
      </c>
      <c r="L349" s="5">
        <v>631</v>
      </c>
      <c r="M349" s="5">
        <v>2</v>
      </c>
      <c r="N349" s="5" t="s">
        <v>1173</v>
      </c>
    </row>
    <row r="350" spans="1:14" x14ac:dyDescent="0.35">
      <c r="A350" s="5" t="s">
        <v>711</v>
      </c>
      <c r="B350" s="117" t="str">
        <f>IF(ISERROR(VLOOKUP($A350, Dropdownlisten!$A$3:$F$143, 2, FALSE)), "", VLOOKUP($A350, Dropdownlisten!$A$3:$F$143, 2, FALSE))</f>
        <v>POI</v>
      </c>
      <c r="C350" s="117">
        <f>IF(ISERROR(VLOOKUP($A350, Dropdownlisten!$A$3:$F$143, 3, FALSE)), "", VLOOKUP($A350, Dropdownlisten!$A$3:$F$143, 3, FALSE))</f>
        <v>1000</v>
      </c>
      <c r="D350" s="117" t="str">
        <f>IF(ISERROR(VLOOKUP($A350, Dropdownlisten!$A$3:$F$143, 4, FALSE)), "", VLOOKUP($A350, Dropdownlisten!$A$3:$F$143, 4, FALSE))</f>
        <v>Grundversorgung</v>
      </c>
      <c r="E350" s="117" t="str">
        <f>IF(ISERROR(VLOOKUP($A350, Dropdownlisten!$A$3:$F$143, 5, FALSE)), "", VLOOKUP($A350, Dropdownlisten!$A$3:$F$143, 5, FALSE))</f>
        <v>1000_006</v>
      </c>
      <c r="F350" s="117" t="str">
        <f>IF(ISERROR(VLOOKUP($A350, Dropdownlisten!$A$3:$F$143, 6, FALSE)), "", VLOOKUP($A350, Dropdownlisten!$A$3:$F$143, 6, FALSE))</f>
        <v>RecyclinghofSammelstelle</v>
      </c>
      <c r="G350" s="117" t="str">
        <f>VLOOKUP(E350,Datenstruktur_fuer_R!$D$2:$F$141,3,FALSE)</f>
        <v>Point</v>
      </c>
      <c r="H350" s="120" t="s">
        <v>689</v>
      </c>
      <c r="I350" s="26" t="s">
        <v>772</v>
      </c>
      <c r="J350" s="5" t="s">
        <v>2454</v>
      </c>
      <c r="K350" s="5" t="s">
        <v>773</v>
      </c>
      <c r="L350" s="5">
        <v>197030</v>
      </c>
      <c r="M350" s="5">
        <v>2</v>
      </c>
      <c r="N350" s="5" t="s">
        <v>1173</v>
      </c>
    </row>
    <row r="351" spans="1:14" x14ac:dyDescent="0.35">
      <c r="A351" s="5" t="s">
        <v>715</v>
      </c>
      <c r="B351" s="117" t="str">
        <f>IF(ISERROR(VLOOKUP($A351, Dropdownlisten!$A$3:$F$143, 2, FALSE)), "", VLOOKUP($A351, Dropdownlisten!$A$3:$F$143, 2, FALSE))</f>
        <v>POI</v>
      </c>
      <c r="C351" s="117">
        <f>IF(ISERROR(VLOOKUP($A351, Dropdownlisten!$A$3:$F$143, 3, FALSE)), "", VLOOKUP($A351, Dropdownlisten!$A$3:$F$143, 3, FALSE))</f>
        <v>6000</v>
      </c>
      <c r="D351" s="117" t="str">
        <f>IF(ISERROR(VLOOKUP($A351, Dropdownlisten!$A$3:$F$143, 4, FALSE)), "", VLOOKUP($A351, Dropdownlisten!$A$3:$F$143, 4, FALSE))</f>
        <v>UnterhaltungSportNaherholung</v>
      </c>
      <c r="E351" s="117" t="str">
        <f>IF(ISERROR(VLOOKUP($A351, Dropdownlisten!$A$3:$F$143, 5, FALSE)), "", VLOOKUP($A351, Dropdownlisten!$A$3:$F$143, 5, FALSE))</f>
        <v>6000_024</v>
      </c>
      <c r="F351" s="117" t="str">
        <f>IF(ISERROR(VLOOKUP($A351, Dropdownlisten!$A$3:$F$143, 6, FALSE)), "", VLOOKUP($A351, Dropdownlisten!$A$3:$F$143, 6, FALSE))</f>
        <v>Schutzgebiet</v>
      </c>
      <c r="G351" s="117" t="str">
        <f>VLOOKUP(E351,Datenstruktur_fuer_R!$D$2:$F$141,3,FALSE)</f>
        <v>Point</v>
      </c>
      <c r="H351" s="120" t="s">
        <v>689</v>
      </c>
      <c r="I351" s="26" t="s">
        <v>772</v>
      </c>
      <c r="J351" s="5" t="s">
        <v>2454</v>
      </c>
      <c r="K351" s="5" t="s">
        <v>773</v>
      </c>
      <c r="L351" s="5">
        <v>408</v>
      </c>
      <c r="M351" s="5">
        <v>2</v>
      </c>
      <c r="N351" s="5" t="s">
        <v>1173</v>
      </c>
    </row>
    <row r="352" spans="1:14" x14ac:dyDescent="0.35">
      <c r="A352" s="5" t="s">
        <v>715</v>
      </c>
      <c r="B352" s="117" t="str">
        <f>IF(ISERROR(VLOOKUP($A352, Dropdownlisten!$A$3:$F$143, 2, FALSE)), "", VLOOKUP($A352, Dropdownlisten!$A$3:$F$143, 2, FALSE))</f>
        <v>POI</v>
      </c>
      <c r="C352" s="117">
        <f>IF(ISERROR(VLOOKUP($A352, Dropdownlisten!$A$3:$F$143, 3, FALSE)), "", VLOOKUP($A352, Dropdownlisten!$A$3:$F$143, 3, FALSE))</f>
        <v>6000</v>
      </c>
      <c r="D352" s="117" t="str">
        <f>IF(ISERROR(VLOOKUP($A352, Dropdownlisten!$A$3:$F$143, 4, FALSE)), "", VLOOKUP($A352, Dropdownlisten!$A$3:$F$143, 4, FALSE))</f>
        <v>UnterhaltungSportNaherholung</v>
      </c>
      <c r="E352" s="117" t="str">
        <f>IF(ISERROR(VLOOKUP($A352, Dropdownlisten!$A$3:$F$143, 5, FALSE)), "", VLOOKUP($A352, Dropdownlisten!$A$3:$F$143, 5, FALSE))</f>
        <v>6000_024</v>
      </c>
      <c r="F352" s="117" t="str">
        <f>IF(ISERROR(VLOOKUP($A352, Dropdownlisten!$A$3:$F$143, 6, FALSE)), "", VLOOKUP($A352, Dropdownlisten!$A$3:$F$143, 6, FALSE))</f>
        <v>Schutzgebiet</v>
      </c>
      <c r="G352" s="117" t="str">
        <f>VLOOKUP(E352,Datenstruktur_fuer_R!$D$2:$F$141,3,FALSE)</f>
        <v>Point</v>
      </c>
      <c r="H352" s="120" t="s">
        <v>689</v>
      </c>
      <c r="I352" s="26" t="s">
        <v>772</v>
      </c>
      <c r="J352" s="5" t="s">
        <v>2454</v>
      </c>
      <c r="K352" s="5" t="s">
        <v>773</v>
      </c>
      <c r="L352" s="5">
        <v>30612</v>
      </c>
      <c r="M352" s="5">
        <v>2</v>
      </c>
      <c r="N352" s="5" t="s">
        <v>1173</v>
      </c>
    </row>
    <row r="353" spans="1:14" x14ac:dyDescent="0.35">
      <c r="A353" s="5" t="s">
        <v>844</v>
      </c>
      <c r="B353" s="117" t="str">
        <f>IF(ISERROR(VLOOKUP($A353, Dropdownlisten!$A$3:$F$143, 2, FALSE)), "", VLOOKUP($A353, Dropdownlisten!$A$3:$F$143, 2, FALSE))</f>
        <v>POI</v>
      </c>
      <c r="C353" s="117">
        <f>IF(ISERROR(VLOOKUP($A353, Dropdownlisten!$A$3:$F$143, 3, FALSE)), "", VLOOKUP($A353, Dropdownlisten!$A$3:$F$143, 3, FALSE))</f>
        <v>6000</v>
      </c>
      <c r="D353" s="117" t="str">
        <f>IF(ISERROR(VLOOKUP($A353, Dropdownlisten!$A$3:$F$143, 4, FALSE)), "", VLOOKUP($A353, Dropdownlisten!$A$3:$F$143, 4, FALSE))</f>
        <v>UnterhaltungSportNaherholung</v>
      </c>
      <c r="E353" s="117" t="str">
        <f>IF(ISERROR(VLOOKUP($A353, Dropdownlisten!$A$3:$F$143, 5, FALSE)), "", VLOOKUP($A353, Dropdownlisten!$A$3:$F$143, 5, FALSE))</f>
        <v>6000_013</v>
      </c>
      <c r="F353" s="117" t="str">
        <f>IF(ISERROR(VLOOKUP($A353, Dropdownlisten!$A$3:$F$143, 6, FALSE)), "", VLOOKUP($A353, Dropdownlisten!$A$3:$F$143, 6, FALSE))</f>
        <v>SchwimmbadBadestelle</v>
      </c>
      <c r="G353" s="117" t="str">
        <f>VLOOKUP(E353,Datenstruktur_fuer_R!$D$2:$F$141,3,FALSE)</f>
        <v>Point</v>
      </c>
      <c r="H353" s="120" t="s">
        <v>689</v>
      </c>
      <c r="I353" s="26" t="s">
        <v>772</v>
      </c>
      <c r="J353" s="5" t="s">
        <v>2454</v>
      </c>
      <c r="K353" s="5" t="s">
        <v>773</v>
      </c>
      <c r="L353" s="5">
        <v>473</v>
      </c>
      <c r="M353" s="5">
        <v>2</v>
      </c>
      <c r="N353" s="5" t="s">
        <v>1173</v>
      </c>
    </row>
    <row r="354" spans="1:14" x14ac:dyDescent="0.35">
      <c r="A354" s="5" t="s">
        <v>844</v>
      </c>
      <c r="B354" s="117" t="str">
        <f>IF(ISERROR(VLOOKUP($A354, Dropdownlisten!$A$3:$F$143, 2, FALSE)), "", VLOOKUP($A354, Dropdownlisten!$A$3:$F$143, 2, FALSE))</f>
        <v>POI</v>
      </c>
      <c r="C354" s="117">
        <f>IF(ISERROR(VLOOKUP($A354, Dropdownlisten!$A$3:$F$143, 3, FALSE)), "", VLOOKUP($A354, Dropdownlisten!$A$3:$F$143, 3, FALSE))</f>
        <v>6000</v>
      </c>
      <c r="D354" s="117" t="str">
        <f>IF(ISERROR(VLOOKUP($A354, Dropdownlisten!$A$3:$F$143, 4, FALSE)), "", VLOOKUP($A354, Dropdownlisten!$A$3:$F$143, 4, FALSE))</f>
        <v>UnterhaltungSportNaherholung</v>
      </c>
      <c r="E354" s="117" t="str">
        <f>IF(ISERROR(VLOOKUP($A354, Dropdownlisten!$A$3:$F$143, 5, FALSE)), "", VLOOKUP($A354, Dropdownlisten!$A$3:$F$143, 5, FALSE))</f>
        <v>6000_013</v>
      </c>
      <c r="F354" s="117" t="str">
        <f>IF(ISERROR(VLOOKUP($A354, Dropdownlisten!$A$3:$F$143, 6, FALSE)), "", VLOOKUP($A354, Dropdownlisten!$A$3:$F$143, 6, FALSE))</f>
        <v>SchwimmbadBadestelle</v>
      </c>
      <c r="G354" s="117" t="str">
        <f>VLOOKUP(E354,Datenstruktur_fuer_R!$D$2:$F$141,3,FALSE)</f>
        <v>Point</v>
      </c>
      <c r="H354" s="120" t="s">
        <v>689</v>
      </c>
      <c r="I354" s="26" t="s">
        <v>772</v>
      </c>
      <c r="J354" s="5" t="s">
        <v>2454</v>
      </c>
      <c r="K354" s="5" t="s">
        <v>773</v>
      </c>
      <c r="L354" s="5">
        <v>474</v>
      </c>
      <c r="M354" s="5">
        <v>2</v>
      </c>
      <c r="N354" s="5" t="s">
        <v>1173</v>
      </c>
    </row>
    <row r="355" spans="1:14" x14ac:dyDescent="0.35">
      <c r="A355" s="5" t="s">
        <v>844</v>
      </c>
      <c r="B355" s="117" t="str">
        <f>IF(ISERROR(VLOOKUP($A355, Dropdownlisten!$A$3:$F$143, 2, FALSE)), "", VLOOKUP($A355, Dropdownlisten!$A$3:$F$143, 2, FALSE))</f>
        <v>POI</v>
      </c>
      <c r="C355" s="117">
        <f>IF(ISERROR(VLOOKUP($A355, Dropdownlisten!$A$3:$F$143, 3, FALSE)), "", VLOOKUP($A355, Dropdownlisten!$A$3:$F$143, 3, FALSE))</f>
        <v>6000</v>
      </c>
      <c r="D355" s="117" t="str">
        <f>IF(ISERROR(VLOOKUP($A355, Dropdownlisten!$A$3:$F$143, 4, FALSE)), "", VLOOKUP($A355, Dropdownlisten!$A$3:$F$143, 4, FALSE))</f>
        <v>UnterhaltungSportNaherholung</v>
      </c>
      <c r="E355" s="117" t="str">
        <f>IF(ISERROR(VLOOKUP($A355, Dropdownlisten!$A$3:$F$143, 5, FALSE)), "", VLOOKUP($A355, Dropdownlisten!$A$3:$F$143, 5, FALSE))</f>
        <v>6000_013</v>
      </c>
      <c r="F355" s="117" t="str">
        <f>IF(ISERROR(VLOOKUP($A355, Dropdownlisten!$A$3:$F$143, 6, FALSE)), "", VLOOKUP($A355, Dropdownlisten!$A$3:$F$143, 6, FALSE))</f>
        <v>SchwimmbadBadestelle</v>
      </c>
      <c r="G355" s="117" t="str">
        <f>VLOOKUP(E355,Datenstruktur_fuer_R!$D$2:$F$141,3,FALSE)</f>
        <v>Point</v>
      </c>
      <c r="H355" s="120" t="s">
        <v>689</v>
      </c>
      <c r="I355" s="26" t="s">
        <v>772</v>
      </c>
      <c r="J355" s="5" t="s">
        <v>2454</v>
      </c>
      <c r="K355" s="5" t="s">
        <v>773</v>
      </c>
      <c r="L355" s="5">
        <v>508</v>
      </c>
      <c r="M355" s="5">
        <v>2</v>
      </c>
      <c r="N355" s="5" t="s">
        <v>1173</v>
      </c>
    </row>
    <row r="356" spans="1:14" x14ac:dyDescent="0.35">
      <c r="A356" s="5" t="s">
        <v>716</v>
      </c>
      <c r="B356" s="117" t="str">
        <f>IF(ISERROR(VLOOKUP($A356, Dropdownlisten!$A$3:$F$143, 2, FALSE)), "", VLOOKUP($A356, Dropdownlisten!$A$3:$F$143, 2, FALSE))</f>
        <v>POI</v>
      </c>
      <c r="C356" s="117">
        <f>IF(ISERROR(VLOOKUP($A356, Dropdownlisten!$A$3:$F$143, 3, FALSE)), "", VLOOKUP($A356, Dropdownlisten!$A$3:$F$143, 3, FALSE))</f>
        <v>6000</v>
      </c>
      <c r="D356" s="117" t="str">
        <f>IF(ISERROR(VLOOKUP($A356, Dropdownlisten!$A$3:$F$143, 4, FALSE)), "", VLOOKUP($A356, Dropdownlisten!$A$3:$F$143, 4, FALSE))</f>
        <v>UnterhaltungSportNaherholung</v>
      </c>
      <c r="E356" s="117" t="str">
        <f>IF(ISERROR(VLOOKUP($A356, Dropdownlisten!$A$3:$F$143, 5, FALSE)), "", VLOOKUP($A356, Dropdownlisten!$A$3:$F$143, 5, FALSE))</f>
        <v>6000_014</v>
      </c>
      <c r="F356" s="117" t="str">
        <f>IF(ISERROR(VLOOKUP($A356, Dropdownlisten!$A$3:$F$143, 6, FALSE)), "", VLOOKUP($A356, Dropdownlisten!$A$3:$F$143, 6, FALSE))</f>
        <v>Sehenswuerdigkeit</v>
      </c>
      <c r="G356" s="117" t="str">
        <f>VLOOKUP(E356,Datenstruktur_fuer_R!$D$2:$F$141,3,FALSE)</f>
        <v>Point</v>
      </c>
      <c r="H356" s="120" t="s">
        <v>689</v>
      </c>
      <c r="I356" s="26" t="s">
        <v>772</v>
      </c>
      <c r="J356" s="5" t="s">
        <v>2454</v>
      </c>
      <c r="K356" s="5" t="s">
        <v>773</v>
      </c>
      <c r="L356" s="5">
        <v>376</v>
      </c>
      <c r="M356" s="5">
        <v>2</v>
      </c>
      <c r="N356" s="5" t="s">
        <v>1173</v>
      </c>
    </row>
    <row r="357" spans="1:14" x14ac:dyDescent="0.35">
      <c r="A357" s="5" t="s">
        <v>716</v>
      </c>
      <c r="B357" s="117" t="str">
        <f>IF(ISERROR(VLOOKUP($A357, Dropdownlisten!$A$3:$F$143, 2, FALSE)), "", VLOOKUP($A357, Dropdownlisten!$A$3:$F$143, 2, FALSE))</f>
        <v>POI</v>
      </c>
      <c r="C357" s="117">
        <f>IF(ISERROR(VLOOKUP($A357, Dropdownlisten!$A$3:$F$143, 3, FALSE)), "", VLOOKUP($A357, Dropdownlisten!$A$3:$F$143, 3, FALSE))</f>
        <v>6000</v>
      </c>
      <c r="D357" s="117" t="str">
        <f>IF(ISERROR(VLOOKUP($A357, Dropdownlisten!$A$3:$F$143, 4, FALSE)), "", VLOOKUP($A357, Dropdownlisten!$A$3:$F$143, 4, FALSE))</f>
        <v>UnterhaltungSportNaherholung</v>
      </c>
      <c r="E357" s="117" t="str">
        <f>IF(ISERROR(VLOOKUP($A357, Dropdownlisten!$A$3:$F$143, 5, FALSE)), "", VLOOKUP($A357, Dropdownlisten!$A$3:$F$143, 5, FALSE))</f>
        <v>6000_014</v>
      </c>
      <c r="F357" s="117" t="str">
        <f>IF(ISERROR(VLOOKUP($A357, Dropdownlisten!$A$3:$F$143, 6, FALSE)), "", VLOOKUP($A357, Dropdownlisten!$A$3:$F$143, 6, FALSE))</f>
        <v>Sehenswuerdigkeit</v>
      </c>
      <c r="G357" s="117" t="str">
        <f>VLOOKUP(E357,Datenstruktur_fuer_R!$D$2:$F$141,3,FALSE)</f>
        <v>Point</v>
      </c>
      <c r="H357" s="120" t="s">
        <v>689</v>
      </c>
      <c r="I357" s="26" t="s">
        <v>772</v>
      </c>
      <c r="J357" s="5" t="s">
        <v>2454</v>
      </c>
      <c r="K357" s="5" t="s">
        <v>773</v>
      </c>
      <c r="L357" s="5">
        <v>378</v>
      </c>
      <c r="M357" s="5">
        <v>2</v>
      </c>
      <c r="N357" s="5" t="s">
        <v>1173</v>
      </c>
    </row>
    <row r="358" spans="1:14" x14ac:dyDescent="0.35">
      <c r="A358" s="5" t="s">
        <v>716</v>
      </c>
      <c r="B358" s="117" t="str">
        <f>IF(ISERROR(VLOOKUP($A358, Dropdownlisten!$A$3:$F$143, 2, FALSE)), "", VLOOKUP($A358, Dropdownlisten!$A$3:$F$143, 2, FALSE))</f>
        <v>POI</v>
      </c>
      <c r="C358" s="117">
        <f>IF(ISERROR(VLOOKUP($A358, Dropdownlisten!$A$3:$F$143, 3, FALSE)), "", VLOOKUP($A358, Dropdownlisten!$A$3:$F$143, 3, FALSE))</f>
        <v>6000</v>
      </c>
      <c r="D358" s="117" t="str">
        <f>IF(ISERROR(VLOOKUP($A358, Dropdownlisten!$A$3:$F$143, 4, FALSE)), "", VLOOKUP($A358, Dropdownlisten!$A$3:$F$143, 4, FALSE))</f>
        <v>UnterhaltungSportNaherholung</v>
      </c>
      <c r="E358" s="117" t="str">
        <f>IF(ISERROR(VLOOKUP($A358, Dropdownlisten!$A$3:$F$143, 5, FALSE)), "", VLOOKUP($A358, Dropdownlisten!$A$3:$F$143, 5, FALSE))</f>
        <v>6000_014</v>
      </c>
      <c r="F358" s="117" t="str">
        <f>IF(ISERROR(VLOOKUP($A358, Dropdownlisten!$A$3:$F$143, 6, FALSE)), "", VLOOKUP($A358, Dropdownlisten!$A$3:$F$143, 6, FALSE))</f>
        <v>Sehenswuerdigkeit</v>
      </c>
      <c r="G358" s="117" t="str">
        <f>VLOOKUP(E358,Datenstruktur_fuer_R!$D$2:$F$141,3,FALSE)</f>
        <v>Point</v>
      </c>
      <c r="H358" s="120" t="s">
        <v>689</v>
      </c>
      <c r="I358" s="26" t="s">
        <v>772</v>
      </c>
      <c r="J358" s="5" t="s">
        <v>2454</v>
      </c>
      <c r="K358" s="5" t="s">
        <v>773</v>
      </c>
      <c r="L358" s="5">
        <v>379</v>
      </c>
      <c r="M358" s="5">
        <v>2</v>
      </c>
      <c r="N358" s="5" t="s">
        <v>1173</v>
      </c>
    </row>
    <row r="359" spans="1:14" x14ac:dyDescent="0.35">
      <c r="A359" s="5" t="s">
        <v>716</v>
      </c>
      <c r="B359" s="117" t="str">
        <f>IF(ISERROR(VLOOKUP($A359, Dropdownlisten!$A$3:$F$143, 2, FALSE)), "", VLOOKUP($A359, Dropdownlisten!$A$3:$F$143, 2, FALSE))</f>
        <v>POI</v>
      </c>
      <c r="C359" s="117">
        <f>IF(ISERROR(VLOOKUP($A359, Dropdownlisten!$A$3:$F$143, 3, FALSE)), "", VLOOKUP($A359, Dropdownlisten!$A$3:$F$143, 3, FALSE))</f>
        <v>6000</v>
      </c>
      <c r="D359" s="117" t="str">
        <f>IF(ISERROR(VLOOKUP($A359, Dropdownlisten!$A$3:$F$143, 4, FALSE)), "", VLOOKUP($A359, Dropdownlisten!$A$3:$F$143, 4, FALSE))</f>
        <v>UnterhaltungSportNaherholung</v>
      </c>
      <c r="E359" s="117" t="str">
        <f>IF(ISERROR(VLOOKUP($A359, Dropdownlisten!$A$3:$F$143, 5, FALSE)), "", VLOOKUP($A359, Dropdownlisten!$A$3:$F$143, 5, FALSE))</f>
        <v>6000_014</v>
      </c>
      <c r="F359" s="117" t="str">
        <f>IF(ISERROR(VLOOKUP($A359, Dropdownlisten!$A$3:$F$143, 6, FALSE)), "", VLOOKUP($A359, Dropdownlisten!$A$3:$F$143, 6, FALSE))</f>
        <v>Sehenswuerdigkeit</v>
      </c>
      <c r="G359" s="117" t="str">
        <f>VLOOKUP(E359,Datenstruktur_fuer_R!$D$2:$F$141,3,FALSE)</f>
        <v>Point</v>
      </c>
      <c r="H359" s="120" t="s">
        <v>689</v>
      </c>
      <c r="I359" s="26" t="s">
        <v>772</v>
      </c>
      <c r="J359" s="5" t="s">
        <v>2454</v>
      </c>
      <c r="K359" s="5" t="s">
        <v>773</v>
      </c>
      <c r="L359" s="5">
        <v>390</v>
      </c>
      <c r="M359" s="5">
        <v>2</v>
      </c>
      <c r="N359" s="5" t="s">
        <v>1173</v>
      </c>
    </row>
    <row r="360" spans="1:14" x14ac:dyDescent="0.35">
      <c r="A360" s="5" t="s">
        <v>716</v>
      </c>
      <c r="B360" s="117" t="str">
        <f>IF(ISERROR(VLOOKUP($A360, Dropdownlisten!$A$3:$F$143, 2, FALSE)), "", VLOOKUP($A360, Dropdownlisten!$A$3:$F$143, 2, FALSE))</f>
        <v>POI</v>
      </c>
      <c r="C360" s="117">
        <f>IF(ISERROR(VLOOKUP($A360, Dropdownlisten!$A$3:$F$143, 3, FALSE)), "", VLOOKUP($A360, Dropdownlisten!$A$3:$F$143, 3, FALSE))</f>
        <v>6000</v>
      </c>
      <c r="D360" s="117" t="str">
        <f>IF(ISERROR(VLOOKUP($A360, Dropdownlisten!$A$3:$F$143, 4, FALSE)), "", VLOOKUP($A360, Dropdownlisten!$A$3:$F$143, 4, FALSE))</f>
        <v>UnterhaltungSportNaherholung</v>
      </c>
      <c r="E360" s="117" t="str">
        <f>IF(ISERROR(VLOOKUP($A360, Dropdownlisten!$A$3:$F$143, 5, FALSE)), "", VLOOKUP($A360, Dropdownlisten!$A$3:$F$143, 5, FALSE))</f>
        <v>6000_014</v>
      </c>
      <c r="F360" s="117" t="str">
        <f>IF(ISERROR(VLOOKUP($A360, Dropdownlisten!$A$3:$F$143, 6, FALSE)), "", VLOOKUP($A360, Dropdownlisten!$A$3:$F$143, 6, FALSE))</f>
        <v>Sehenswuerdigkeit</v>
      </c>
      <c r="G360" s="117" t="str">
        <f>VLOOKUP(E360,Datenstruktur_fuer_R!$D$2:$F$141,3,FALSE)</f>
        <v>Point</v>
      </c>
      <c r="H360" s="120" t="s">
        <v>689</v>
      </c>
      <c r="I360" s="26" t="s">
        <v>772</v>
      </c>
      <c r="J360" s="5" t="s">
        <v>2454</v>
      </c>
      <c r="K360" s="5" t="s">
        <v>773</v>
      </c>
      <c r="L360" s="5">
        <v>466</v>
      </c>
      <c r="M360" s="5">
        <v>2</v>
      </c>
      <c r="N360" s="5" t="s">
        <v>1173</v>
      </c>
    </row>
    <row r="361" spans="1:14" x14ac:dyDescent="0.35">
      <c r="A361" s="5" t="s">
        <v>716</v>
      </c>
      <c r="B361" s="117" t="str">
        <f>IF(ISERROR(VLOOKUP($A361, Dropdownlisten!$A$3:$F$143, 2, FALSE)), "", VLOOKUP($A361, Dropdownlisten!$A$3:$F$143, 2, FALSE))</f>
        <v>POI</v>
      </c>
      <c r="C361" s="117">
        <f>IF(ISERROR(VLOOKUP($A361, Dropdownlisten!$A$3:$F$143, 3, FALSE)), "", VLOOKUP($A361, Dropdownlisten!$A$3:$F$143, 3, FALSE))</f>
        <v>6000</v>
      </c>
      <c r="D361" s="117" t="str">
        <f>IF(ISERROR(VLOOKUP($A361, Dropdownlisten!$A$3:$F$143, 4, FALSE)), "", VLOOKUP($A361, Dropdownlisten!$A$3:$F$143, 4, FALSE))</f>
        <v>UnterhaltungSportNaherholung</v>
      </c>
      <c r="E361" s="117" t="str">
        <f>IF(ISERROR(VLOOKUP($A361, Dropdownlisten!$A$3:$F$143, 5, FALSE)), "", VLOOKUP($A361, Dropdownlisten!$A$3:$F$143, 5, FALSE))</f>
        <v>6000_014</v>
      </c>
      <c r="F361" s="117" t="str">
        <f>IF(ISERROR(VLOOKUP($A361, Dropdownlisten!$A$3:$F$143, 6, FALSE)), "", VLOOKUP($A361, Dropdownlisten!$A$3:$F$143, 6, FALSE))</f>
        <v>Sehenswuerdigkeit</v>
      </c>
      <c r="G361" s="117" t="str">
        <f>VLOOKUP(E361,Datenstruktur_fuer_R!$D$2:$F$141,3,FALSE)</f>
        <v>Point</v>
      </c>
      <c r="H361" s="120" t="s">
        <v>689</v>
      </c>
      <c r="I361" s="26" t="s">
        <v>772</v>
      </c>
      <c r="J361" s="5" t="s">
        <v>2454</v>
      </c>
      <c r="K361" s="5" t="s">
        <v>773</v>
      </c>
      <c r="L361" s="5">
        <v>469</v>
      </c>
      <c r="M361" s="5">
        <v>2</v>
      </c>
      <c r="N361" s="5" t="s">
        <v>1173</v>
      </c>
    </row>
    <row r="362" spans="1:14" x14ac:dyDescent="0.35">
      <c r="A362" s="5" t="s">
        <v>716</v>
      </c>
      <c r="B362" s="117" t="str">
        <f>IF(ISERROR(VLOOKUP($A362, Dropdownlisten!$A$3:$F$143, 2, FALSE)), "", VLOOKUP($A362, Dropdownlisten!$A$3:$F$143, 2, FALSE))</f>
        <v>POI</v>
      </c>
      <c r="C362" s="117">
        <f>IF(ISERROR(VLOOKUP($A362, Dropdownlisten!$A$3:$F$143, 3, FALSE)), "", VLOOKUP($A362, Dropdownlisten!$A$3:$F$143, 3, FALSE))</f>
        <v>6000</v>
      </c>
      <c r="D362" s="117" t="str">
        <f>IF(ISERROR(VLOOKUP($A362, Dropdownlisten!$A$3:$F$143, 4, FALSE)), "", VLOOKUP($A362, Dropdownlisten!$A$3:$F$143, 4, FALSE))</f>
        <v>UnterhaltungSportNaherholung</v>
      </c>
      <c r="E362" s="117" t="str">
        <f>IF(ISERROR(VLOOKUP($A362, Dropdownlisten!$A$3:$F$143, 5, FALSE)), "", VLOOKUP($A362, Dropdownlisten!$A$3:$F$143, 5, FALSE))</f>
        <v>6000_014</v>
      </c>
      <c r="F362" s="117" t="str">
        <f>IF(ISERROR(VLOOKUP($A362, Dropdownlisten!$A$3:$F$143, 6, FALSE)), "", VLOOKUP($A362, Dropdownlisten!$A$3:$F$143, 6, FALSE))</f>
        <v>Sehenswuerdigkeit</v>
      </c>
      <c r="G362" s="117" t="str">
        <f>VLOOKUP(E362,Datenstruktur_fuer_R!$D$2:$F$141,3,FALSE)</f>
        <v>Point</v>
      </c>
      <c r="H362" s="120" t="s">
        <v>689</v>
      </c>
      <c r="I362" s="26" t="s">
        <v>772</v>
      </c>
      <c r="J362" s="5" t="s">
        <v>2454</v>
      </c>
      <c r="K362" s="5" t="s">
        <v>773</v>
      </c>
      <c r="L362" s="5">
        <v>23693</v>
      </c>
      <c r="M362" s="5">
        <v>2</v>
      </c>
      <c r="N362" s="5" t="s">
        <v>1173</v>
      </c>
    </row>
    <row r="363" spans="1:14" x14ac:dyDescent="0.35">
      <c r="A363" s="5" t="s">
        <v>716</v>
      </c>
      <c r="B363" s="117" t="str">
        <f>IF(ISERROR(VLOOKUP($A363, Dropdownlisten!$A$3:$F$143, 2, FALSE)), "", VLOOKUP($A363, Dropdownlisten!$A$3:$F$143, 2, FALSE))</f>
        <v>POI</v>
      </c>
      <c r="C363" s="117">
        <f>IF(ISERROR(VLOOKUP($A363, Dropdownlisten!$A$3:$F$143, 3, FALSE)), "", VLOOKUP($A363, Dropdownlisten!$A$3:$F$143, 3, FALSE))</f>
        <v>6000</v>
      </c>
      <c r="D363" s="117" t="str">
        <f>IF(ISERROR(VLOOKUP($A363, Dropdownlisten!$A$3:$F$143, 4, FALSE)), "", VLOOKUP($A363, Dropdownlisten!$A$3:$F$143, 4, FALSE))</f>
        <v>UnterhaltungSportNaherholung</v>
      </c>
      <c r="E363" s="117" t="str">
        <f>IF(ISERROR(VLOOKUP($A363, Dropdownlisten!$A$3:$F$143, 5, FALSE)), "", VLOOKUP($A363, Dropdownlisten!$A$3:$F$143, 5, FALSE))</f>
        <v>6000_014</v>
      </c>
      <c r="F363" s="117" t="str">
        <f>IF(ISERROR(VLOOKUP($A363, Dropdownlisten!$A$3:$F$143, 6, FALSE)), "", VLOOKUP($A363, Dropdownlisten!$A$3:$F$143, 6, FALSE))</f>
        <v>Sehenswuerdigkeit</v>
      </c>
      <c r="G363" s="117" t="str">
        <f>VLOOKUP(E363,Datenstruktur_fuer_R!$D$2:$F$141,3,FALSE)</f>
        <v>Point</v>
      </c>
      <c r="H363" s="120" t="s">
        <v>689</v>
      </c>
      <c r="I363" s="26" t="s">
        <v>772</v>
      </c>
      <c r="J363" s="5" t="s">
        <v>2454</v>
      </c>
      <c r="K363" s="5" t="s">
        <v>773</v>
      </c>
      <c r="L363" s="5">
        <v>176323</v>
      </c>
      <c r="M363" s="5">
        <v>2</v>
      </c>
      <c r="N363" s="5" t="s">
        <v>1173</v>
      </c>
    </row>
    <row r="364" spans="1:14" x14ac:dyDescent="0.35">
      <c r="A364" s="5" t="s">
        <v>716</v>
      </c>
      <c r="B364" s="117" t="str">
        <f>IF(ISERROR(VLOOKUP($A364, Dropdownlisten!$A$3:$F$143, 2, FALSE)), "", VLOOKUP($A364, Dropdownlisten!$A$3:$F$143, 2, FALSE))</f>
        <v>POI</v>
      </c>
      <c r="C364" s="117">
        <f>IF(ISERROR(VLOOKUP($A364, Dropdownlisten!$A$3:$F$143, 3, FALSE)), "", VLOOKUP($A364, Dropdownlisten!$A$3:$F$143, 3, FALSE))</f>
        <v>6000</v>
      </c>
      <c r="D364" s="117" t="str">
        <f>IF(ISERROR(VLOOKUP($A364, Dropdownlisten!$A$3:$F$143, 4, FALSE)), "", VLOOKUP($A364, Dropdownlisten!$A$3:$F$143, 4, FALSE))</f>
        <v>UnterhaltungSportNaherholung</v>
      </c>
      <c r="E364" s="117" t="str">
        <f>IF(ISERROR(VLOOKUP($A364, Dropdownlisten!$A$3:$F$143, 5, FALSE)), "", VLOOKUP($A364, Dropdownlisten!$A$3:$F$143, 5, FALSE))</f>
        <v>6000_014</v>
      </c>
      <c r="F364" s="117" t="str">
        <f>IF(ISERROR(VLOOKUP($A364, Dropdownlisten!$A$3:$F$143, 6, FALSE)), "", VLOOKUP($A364, Dropdownlisten!$A$3:$F$143, 6, FALSE))</f>
        <v>Sehenswuerdigkeit</v>
      </c>
      <c r="G364" s="117" t="str">
        <f>VLOOKUP(E364,Datenstruktur_fuer_R!$D$2:$F$141,3,FALSE)</f>
        <v>Point</v>
      </c>
      <c r="H364" s="120" t="s">
        <v>689</v>
      </c>
      <c r="I364" s="26" t="s">
        <v>772</v>
      </c>
      <c r="J364" s="5" t="s">
        <v>2454</v>
      </c>
      <c r="K364" s="5" t="s">
        <v>773</v>
      </c>
      <c r="L364" s="5">
        <v>176324</v>
      </c>
      <c r="M364" s="5">
        <v>2</v>
      </c>
      <c r="N364" s="5" t="s">
        <v>1173</v>
      </c>
    </row>
    <row r="365" spans="1:14" x14ac:dyDescent="0.35">
      <c r="A365" s="5" t="s">
        <v>716</v>
      </c>
      <c r="B365" s="117" t="str">
        <f>IF(ISERROR(VLOOKUP($A365, Dropdownlisten!$A$3:$F$143, 2, FALSE)), "", VLOOKUP($A365, Dropdownlisten!$A$3:$F$143, 2, FALSE))</f>
        <v>POI</v>
      </c>
      <c r="C365" s="117">
        <f>IF(ISERROR(VLOOKUP($A365, Dropdownlisten!$A$3:$F$143, 3, FALSE)), "", VLOOKUP($A365, Dropdownlisten!$A$3:$F$143, 3, FALSE))</f>
        <v>6000</v>
      </c>
      <c r="D365" s="117" t="str">
        <f>IF(ISERROR(VLOOKUP($A365, Dropdownlisten!$A$3:$F$143, 4, FALSE)), "", VLOOKUP($A365, Dropdownlisten!$A$3:$F$143, 4, FALSE))</f>
        <v>UnterhaltungSportNaherholung</v>
      </c>
      <c r="E365" s="117" t="str">
        <f>IF(ISERROR(VLOOKUP($A365, Dropdownlisten!$A$3:$F$143, 5, FALSE)), "", VLOOKUP($A365, Dropdownlisten!$A$3:$F$143, 5, FALSE))</f>
        <v>6000_014</v>
      </c>
      <c r="F365" s="117" t="str">
        <f>IF(ISERROR(VLOOKUP($A365, Dropdownlisten!$A$3:$F$143, 6, FALSE)), "", VLOOKUP($A365, Dropdownlisten!$A$3:$F$143, 6, FALSE))</f>
        <v>Sehenswuerdigkeit</v>
      </c>
      <c r="G365" s="117" t="str">
        <f>VLOOKUP(E365,Datenstruktur_fuer_R!$D$2:$F$141,3,FALSE)</f>
        <v>Point</v>
      </c>
      <c r="H365" s="120" t="s">
        <v>689</v>
      </c>
      <c r="I365" s="26" t="s">
        <v>772</v>
      </c>
      <c r="J365" s="5" t="s">
        <v>2454</v>
      </c>
      <c r="K365" s="5" t="s">
        <v>773</v>
      </c>
      <c r="L365" s="5">
        <v>176326</v>
      </c>
      <c r="M365" s="5">
        <v>2</v>
      </c>
      <c r="N365" s="5" t="s">
        <v>1173</v>
      </c>
    </row>
    <row r="366" spans="1:14" x14ac:dyDescent="0.35">
      <c r="A366" s="5" t="s">
        <v>717</v>
      </c>
      <c r="B366" s="117" t="str">
        <f>IF(ISERROR(VLOOKUP($A366, Dropdownlisten!$A$3:$F$143, 2, FALSE)), "", VLOOKUP($A366, Dropdownlisten!$A$3:$F$143, 2, FALSE))</f>
        <v>POI</v>
      </c>
      <c r="C366" s="117">
        <f>IF(ISERROR(VLOOKUP($A366, Dropdownlisten!$A$3:$F$143, 3, FALSE)), "", VLOOKUP($A366, Dropdownlisten!$A$3:$F$143, 3, FALSE))</f>
        <v>4000</v>
      </c>
      <c r="D366" s="117" t="str">
        <f>IF(ISERROR(VLOOKUP($A366, Dropdownlisten!$A$3:$F$143, 4, FALSE)), "", VLOOKUP($A366, Dropdownlisten!$A$3:$F$143, 4, FALSE))</f>
        <v>Soziales</v>
      </c>
      <c r="E366" s="117" t="str">
        <f>IF(ISERROR(VLOOKUP($A366, Dropdownlisten!$A$3:$F$143, 5, FALSE)), "", VLOOKUP($A366, Dropdownlisten!$A$3:$F$143, 5, FALSE))</f>
        <v>4000_005</v>
      </c>
      <c r="F366" s="117" t="str">
        <f>IF(ISERROR(VLOOKUP($A366, Dropdownlisten!$A$3:$F$143, 6, FALSE)), "", VLOOKUP($A366, Dropdownlisten!$A$3:$F$143, 6, FALSE))</f>
        <v>Seniorentreff</v>
      </c>
      <c r="G366" s="117" t="str">
        <f>VLOOKUP(E366,Datenstruktur_fuer_R!$D$2:$F$141,3,FALSE)</f>
        <v>Point</v>
      </c>
      <c r="H366" s="120" t="s">
        <v>689</v>
      </c>
      <c r="I366" s="26" t="s">
        <v>772</v>
      </c>
      <c r="J366" s="5" t="s">
        <v>2454</v>
      </c>
      <c r="K366" s="5" t="s">
        <v>773</v>
      </c>
      <c r="L366" s="5">
        <v>30907</v>
      </c>
      <c r="M366" s="5">
        <v>2</v>
      </c>
      <c r="N366" s="5" t="s">
        <v>1173</v>
      </c>
    </row>
    <row r="367" spans="1:14" x14ac:dyDescent="0.35">
      <c r="A367" s="5" t="s">
        <v>719</v>
      </c>
      <c r="B367" s="117" t="str">
        <f>IF(ISERROR(VLOOKUP($A367, Dropdownlisten!$A$3:$F$143, 2, FALSE)), "", VLOOKUP($A367, Dropdownlisten!$A$3:$F$143, 2, FALSE))</f>
        <v>POI</v>
      </c>
      <c r="C367" s="117">
        <f>IF(ISERROR(VLOOKUP($A367, Dropdownlisten!$A$3:$F$143, 3, FALSE)), "", VLOOKUP($A367, Dropdownlisten!$A$3:$F$143, 3, FALSE))</f>
        <v>6000</v>
      </c>
      <c r="D367" s="117" t="str">
        <f>IF(ISERROR(VLOOKUP($A367, Dropdownlisten!$A$3:$F$143, 4, FALSE)), "", VLOOKUP($A367, Dropdownlisten!$A$3:$F$143, 4, FALSE))</f>
        <v>UnterhaltungSportNaherholung</v>
      </c>
      <c r="E367" s="117" t="str">
        <f>IF(ISERROR(VLOOKUP($A367, Dropdownlisten!$A$3:$F$143, 5, FALSE)), "", VLOOKUP($A367, Dropdownlisten!$A$3:$F$143, 5, FALSE))</f>
        <v>6000_016</v>
      </c>
      <c r="F367" s="117" t="str">
        <f>IF(ISERROR(VLOOKUP($A367, Dropdownlisten!$A$3:$F$143, 6, FALSE)), "", VLOOKUP($A367, Dropdownlisten!$A$3:$F$143, 6, FALSE))</f>
        <v>Spielplatz</v>
      </c>
      <c r="G367" s="117" t="str">
        <f>VLOOKUP(E367,Datenstruktur_fuer_R!$D$2:$F$141,3,FALSE)</f>
        <v>Point</v>
      </c>
      <c r="H367" s="120" t="s">
        <v>689</v>
      </c>
      <c r="I367" s="26" t="s">
        <v>772</v>
      </c>
      <c r="J367" s="5" t="s">
        <v>2454</v>
      </c>
      <c r="K367" s="5" t="s">
        <v>773</v>
      </c>
      <c r="L367" s="5">
        <v>18</v>
      </c>
      <c r="M367" s="5">
        <v>2</v>
      </c>
      <c r="N367" s="5" t="s">
        <v>1173</v>
      </c>
    </row>
    <row r="368" spans="1:14" x14ac:dyDescent="0.35">
      <c r="A368" s="5" t="s">
        <v>719</v>
      </c>
      <c r="B368" s="117" t="str">
        <f>IF(ISERROR(VLOOKUP($A368, Dropdownlisten!$A$3:$F$143, 2, FALSE)), "", VLOOKUP($A368, Dropdownlisten!$A$3:$F$143, 2, FALSE))</f>
        <v>POI</v>
      </c>
      <c r="C368" s="117">
        <f>IF(ISERROR(VLOOKUP($A368, Dropdownlisten!$A$3:$F$143, 3, FALSE)), "", VLOOKUP($A368, Dropdownlisten!$A$3:$F$143, 3, FALSE))</f>
        <v>6000</v>
      </c>
      <c r="D368" s="117" t="str">
        <f>IF(ISERROR(VLOOKUP($A368, Dropdownlisten!$A$3:$F$143, 4, FALSE)), "", VLOOKUP($A368, Dropdownlisten!$A$3:$F$143, 4, FALSE))</f>
        <v>UnterhaltungSportNaherholung</v>
      </c>
      <c r="E368" s="117" t="str">
        <f>IF(ISERROR(VLOOKUP($A368, Dropdownlisten!$A$3:$F$143, 5, FALSE)), "", VLOOKUP($A368, Dropdownlisten!$A$3:$F$143, 5, FALSE))</f>
        <v>6000_016</v>
      </c>
      <c r="F368" s="117" t="str">
        <f>IF(ISERROR(VLOOKUP($A368, Dropdownlisten!$A$3:$F$143, 6, FALSE)), "", VLOOKUP($A368, Dropdownlisten!$A$3:$F$143, 6, FALSE))</f>
        <v>Spielplatz</v>
      </c>
      <c r="G368" s="117" t="str">
        <f>VLOOKUP(E368,Datenstruktur_fuer_R!$D$2:$F$141,3,FALSE)</f>
        <v>Point</v>
      </c>
      <c r="H368" s="120" t="s">
        <v>689</v>
      </c>
      <c r="I368" s="26" t="s">
        <v>772</v>
      </c>
      <c r="J368" s="5" t="s">
        <v>2454</v>
      </c>
      <c r="K368" s="5" t="s">
        <v>773</v>
      </c>
      <c r="L368" s="5">
        <v>23683</v>
      </c>
      <c r="M368" s="5">
        <v>2</v>
      </c>
      <c r="N368" s="5" t="s">
        <v>1173</v>
      </c>
    </row>
    <row r="369" spans="1:14" x14ac:dyDescent="0.35">
      <c r="A369" s="5" t="s">
        <v>719</v>
      </c>
      <c r="B369" s="117" t="str">
        <f>IF(ISERROR(VLOOKUP($A369, Dropdownlisten!$A$3:$F$143, 2, FALSE)), "", VLOOKUP($A369, Dropdownlisten!$A$3:$F$143, 2, FALSE))</f>
        <v>POI</v>
      </c>
      <c r="C369" s="117">
        <f>IF(ISERROR(VLOOKUP($A369, Dropdownlisten!$A$3:$F$143, 3, FALSE)), "", VLOOKUP($A369, Dropdownlisten!$A$3:$F$143, 3, FALSE))</f>
        <v>6000</v>
      </c>
      <c r="D369" s="117" t="str">
        <f>IF(ISERROR(VLOOKUP($A369, Dropdownlisten!$A$3:$F$143, 4, FALSE)), "", VLOOKUP($A369, Dropdownlisten!$A$3:$F$143, 4, FALSE))</f>
        <v>UnterhaltungSportNaherholung</v>
      </c>
      <c r="E369" s="117" t="str">
        <f>IF(ISERROR(VLOOKUP($A369, Dropdownlisten!$A$3:$F$143, 5, FALSE)), "", VLOOKUP($A369, Dropdownlisten!$A$3:$F$143, 5, FALSE))</f>
        <v>6000_016</v>
      </c>
      <c r="F369" s="117" t="str">
        <f>IF(ISERROR(VLOOKUP($A369, Dropdownlisten!$A$3:$F$143, 6, FALSE)), "", VLOOKUP($A369, Dropdownlisten!$A$3:$F$143, 6, FALSE))</f>
        <v>Spielplatz</v>
      </c>
      <c r="G369" s="117" t="str">
        <f>VLOOKUP(E369,Datenstruktur_fuer_R!$D$2:$F$141,3,FALSE)</f>
        <v>Point</v>
      </c>
      <c r="H369" s="120" t="s">
        <v>689</v>
      </c>
      <c r="I369" s="26" t="s">
        <v>772</v>
      </c>
      <c r="J369" s="5" t="s">
        <v>2454</v>
      </c>
      <c r="K369" s="5" t="s">
        <v>773</v>
      </c>
      <c r="L369" s="5">
        <v>23745</v>
      </c>
      <c r="M369" s="5">
        <v>2</v>
      </c>
      <c r="N369" s="5" t="s">
        <v>1173</v>
      </c>
    </row>
    <row r="370" spans="1:14" x14ac:dyDescent="0.35">
      <c r="A370" s="5" t="s">
        <v>719</v>
      </c>
      <c r="B370" s="117" t="str">
        <f>IF(ISERROR(VLOOKUP($A370, Dropdownlisten!$A$3:$F$143, 2, FALSE)), "", VLOOKUP($A370, Dropdownlisten!$A$3:$F$143, 2, FALSE))</f>
        <v>POI</v>
      </c>
      <c r="C370" s="117">
        <f>IF(ISERROR(VLOOKUP($A370, Dropdownlisten!$A$3:$F$143, 3, FALSE)), "", VLOOKUP($A370, Dropdownlisten!$A$3:$F$143, 3, FALSE))</f>
        <v>6000</v>
      </c>
      <c r="D370" s="117" t="str">
        <f>IF(ISERROR(VLOOKUP($A370, Dropdownlisten!$A$3:$F$143, 4, FALSE)), "", VLOOKUP($A370, Dropdownlisten!$A$3:$F$143, 4, FALSE))</f>
        <v>UnterhaltungSportNaherholung</v>
      </c>
      <c r="E370" s="117" t="str">
        <f>IF(ISERROR(VLOOKUP($A370, Dropdownlisten!$A$3:$F$143, 5, FALSE)), "", VLOOKUP($A370, Dropdownlisten!$A$3:$F$143, 5, FALSE))</f>
        <v>6000_016</v>
      </c>
      <c r="F370" s="117" t="str">
        <f>IF(ISERROR(VLOOKUP($A370, Dropdownlisten!$A$3:$F$143, 6, FALSE)), "", VLOOKUP($A370, Dropdownlisten!$A$3:$F$143, 6, FALSE))</f>
        <v>Spielplatz</v>
      </c>
      <c r="G370" s="117" t="str">
        <f>VLOOKUP(E370,Datenstruktur_fuer_R!$D$2:$F$141,3,FALSE)</f>
        <v>Point</v>
      </c>
      <c r="H370" s="120" t="s">
        <v>689</v>
      </c>
      <c r="I370" s="26" t="s">
        <v>772</v>
      </c>
      <c r="J370" s="5" t="s">
        <v>2454</v>
      </c>
      <c r="K370" s="5" t="s">
        <v>773</v>
      </c>
      <c r="L370" s="5">
        <v>176968</v>
      </c>
      <c r="M370" s="5">
        <v>2</v>
      </c>
      <c r="N370" s="5" t="s">
        <v>1173</v>
      </c>
    </row>
    <row r="371" spans="1:14" x14ac:dyDescent="0.35">
      <c r="A371" s="5" t="s">
        <v>720</v>
      </c>
      <c r="B371" s="117" t="str">
        <f>IF(ISERROR(VLOOKUP($A371, Dropdownlisten!$A$3:$F$143, 2, FALSE)), "", VLOOKUP($A371, Dropdownlisten!$A$3:$F$143, 2, FALSE))</f>
        <v>POI</v>
      </c>
      <c r="C371" s="117">
        <f>IF(ISERROR(VLOOKUP($A371, Dropdownlisten!$A$3:$F$143, 3, FALSE)), "", VLOOKUP($A371, Dropdownlisten!$A$3:$F$143, 3, FALSE))</f>
        <v>6000</v>
      </c>
      <c r="D371" s="117" t="str">
        <f>IF(ISERROR(VLOOKUP($A371, Dropdownlisten!$A$3:$F$143, 4, FALSE)), "", VLOOKUP($A371, Dropdownlisten!$A$3:$F$143, 4, FALSE))</f>
        <v>UnterhaltungSportNaherholung</v>
      </c>
      <c r="E371" s="117" t="str">
        <f>IF(ISERROR(VLOOKUP($A371, Dropdownlisten!$A$3:$F$143, 5, FALSE)), "", VLOOKUP($A371, Dropdownlisten!$A$3:$F$143, 5, FALSE))</f>
        <v>6000_017</v>
      </c>
      <c r="F371" s="117" t="str">
        <f>IF(ISERROR(VLOOKUP($A371, Dropdownlisten!$A$3:$F$143, 6, FALSE)), "", VLOOKUP($A371, Dropdownlisten!$A$3:$F$143, 6, FALSE))</f>
        <v>Sportstaette</v>
      </c>
      <c r="G371" s="117" t="str">
        <f>VLOOKUP(E371,Datenstruktur_fuer_R!$D$2:$F$141,3,FALSE)</f>
        <v>Point</v>
      </c>
      <c r="H371" s="120" t="s">
        <v>689</v>
      </c>
      <c r="I371" s="26" t="s">
        <v>772</v>
      </c>
      <c r="J371" s="5" t="s">
        <v>2454</v>
      </c>
      <c r="K371" s="5" t="s">
        <v>773</v>
      </c>
      <c r="L371" s="5">
        <v>44</v>
      </c>
      <c r="M371" s="5">
        <v>2</v>
      </c>
      <c r="N371" s="5" t="s">
        <v>1173</v>
      </c>
    </row>
    <row r="372" spans="1:14" x14ac:dyDescent="0.35">
      <c r="A372" s="5" t="s">
        <v>720</v>
      </c>
      <c r="B372" s="117" t="str">
        <f>IF(ISERROR(VLOOKUP($A372, Dropdownlisten!$A$3:$F$143, 2, FALSE)), "", VLOOKUP($A372, Dropdownlisten!$A$3:$F$143, 2, FALSE))</f>
        <v>POI</v>
      </c>
      <c r="C372" s="117">
        <f>IF(ISERROR(VLOOKUP($A372, Dropdownlisten!$A$3:$F$143, 3, FALSE)), "", VLOOKUP($A372, Dropdownlisten!$A$3:$F$143, 3, FALSE))</f>
        <v>6000</v>
      </c>
      <c r="D372" s="117" t="str">
        <f>IF(ISERROR(VLOOKUP($A372, Dropdownlisten!$A$3:$F$143, 4, FALSE)), "", VLOOKUP($A372, Dropdownlisten!$A$3:$F$143, 4, FALSE))</f>
        <v>UnterhaltungSportNaherholung</v>
      </c>
      <c r="E372" s="117" t="str">
        <f>IF(ISERROR(VLOOKUP($A372, Dropdownlisten!$A$3:$F$143, 5, FALSE)), "", VLOOKUP($A372, Dropdownlisten!$A$3:$F$143, 5, FALSE))</f>
        <v>6000_017</v>
      </c>
      <c r="F372" s="117" t="str">
        <f>IF(ISERROR(VLOOKUP($A372, Dropdownlisten!$A$3:$F$143, 6, FALSE)), "", VLOOKUP($A372, Dropdownlisten!$A$3:$F$143, 6, FALSE))</f>
        <v>Sportstaette</v>
      </c>
      <c r="G372" s="117" t="str">
        <f>VLOOKUP(E372,Datenstruktur_fuer_R!$D$2:$F$141,3,FALSE)</f>
        <v>Point</v>
      </c>
      <c r="H372" s="120" t="s">
        <v>689</v>
      </c>
      <c r="I372" s="26" t="s">
        <v>772</v>
      </c>
      <c r="J372" s="5" t="s">
        <v>2454</v>
      </c>
      <c r="K372" s="5" t="s">
        <v>773</v>
      </c>
      <c r="L372" s="5">
        <v>45</v>
      </c>
      <c r="M372" s="5">
        <v>2</v>
      </c>
      <c r="N372" s="5" t="s">
        <v>1173</v>
      </c>
    </row>
    <row r="373" spans="1:14" x14ac:dyDescent="0.35">
      <c r="A373" s="5" t="s">
        <v>720</v>
      </c>
      <c r="B373" s="117" t="str">
        <f>IF(ISERROR(VLOOKUP($A373, Dropdownlisten!$A$3:$F$143, 2, FALSE)), "", VLOOKUP($A373, Dropdownlisten!$A$3:$F$143, 2, FALSE))</f>
        <v>POI</v>
      </c>
      <c r="C373" s="117">
        <f>IF(ISERROR(VLOOKUP($A373, Dropdownlisten!$A$3:$F$143, 3, FALSE)), "", VLOOKUP($A373, Dropdownlisten!$A$3:$F$143, 3, FALSE))</f>
        <v>6000</v>
      </c>
      <c r="D373" s="117" t="str">
        <f>IF(ISERROR(VLOOKUP($A373, Dropdownlisten!$A$3:$F$143, 4, FALSE)), "", VLOOKUP($A373, Dropdownlisten!$A$3:$F$143, 4, FALSE))</f>
        <v>UnterhaltungSportNaherholung</v>
      </c>
      <c r="E373" s="117" t="str">
        <f>IF(ISERROR(VLOOKUP($A373, Dropdownlisten!$A$3:$F$143, 5, FALSE)), "", VLOOKUP($A373, Dropdownlisten!$A$3:$F$143, 5, FALSE))</f>
        <v>6000_017</v>
      </c>
      <c r="F373" s="117" t="str">
        <f>IF(ISERROR(VLOOKUP($A373, Dropdownlisten!$A$3:$F$143, 6, FALSE)), "", VLOOKUP($A373, Dropdownlisten!$A$3:$F$143, 6, FALSE))</f>
        <v>Sportstaette</v>
      </c>
      <c r="G373" s="117" t="str">
        <f>VLOOKUP(E373,Datenstruktur_fuer_R!$D$2:$F$141,3,FALSE)</f>
        <v>Point</v>
      </c>
      <c r="H373" s="120" t="s">
        <v>689</v>
      </c>
      <c r="I373" s="26" t="s">
        <v>772</v>
      </c>
      <c r="J373" s="5" t="s">
        <v>2454</v>
      </c>
      <c r="K373" s="5" t="s">
        <v>773</v>
      </c>
      <c r="L373" s="5">
        <v>73</v>
      </c>
      <c r="M373" s="5">
        <v>2</v>
      </c>
      <c r="N373" s="5" t="s">
        <v>1173</v>
      </c>
    </row>
    <row r="374" spans="1:14" x14ac:dyDescent="0.35">
      <c r="A374" s="5" t="s">
        <v>720</v>
      </c>
      <c r="B374" s="117" t="str">
        <f>IF(ISERROR(VLOOKUP($A374, Dropdownlisten!$A$3:$F$143, 2, FALSE)), "", VLOOKUP($A374, Dropdownlisten!$A$3:$F$143, 2, FALSE))</f>
        <v>POI</v>
      </c>
      <c r="C374" s="117">
        <f>IF(ISERROR(VLOOKUP($A374, Dropdownlisten!$A$3:$F$143, 3, FALSE)), "", VLOOKUP($A374, Dropdownlisten!$A$3:$F$143, 3, FALSE))</f>
        <v>6000</v>
      </c>
      <c r="D374" s="117" t="str">
        <f>IF(ISERROR(VLOOKUP($A374, Dropdownlisten!$A$3:$F$143, 4, FALSE)), "", VLOOKUP($A374, Dropdownlisten!$A$3:$F$143, 4, FALSE))</f>
        <v>UnterhaltungSportNaherholung</v>
      </c>
      <c r="E374" s="117" t="str">
        <f>IF(ISERROR(VLOOKUP($A374, Dropdownlisten!$A$3:$F$143, 5, FALSE)), "", VLOOKUP($A374, Dropdownlisten!$A$3:$F$143, 5, FALSE))</f>
        <v>6000_017</v>
      </c>
      <c r="F374" s="117" t="str">
        <f>IF(ISERROR(VLOOKUP($A374, Dropdownlisten!$A$3:$F$143, 6, FALSE)), "", VLOOKUP($A374, Dropdownlisten!$A$3:$F$143, 6, FALSE))</f>
        <v>Sportstaette</v>
      </c>
      <c r="G374" s="117" t="str">
        <f>VLOOKUP(E374,Datenstruktur_fuer_R!$D$2:$F$141,3,FALSE)</f>
        <v>Point</v>
      </c>
      <c r="H374" s="120" t="s">
        <v>689</v>
      </c>
      <c r="I374" s="26" t="s">
        <v>772</v>
      </c>
      <c r="J374" s="5" t="s">
        <v>2454</v>
      </c>
      <c r="K374" s="5" t="s">
        <v>773</v>
      </c>
      <c r="L374" s="5">
        <v>78</v>
      </c>
      <c r="M374" s="5">
        <v>2</v>
      </c>
      <c r="N374" s="5" t="s">
        <v>1173</v>
      </c>
    </row>
    <row r="375" spans="1:14" x14ac:dyDescent="0.35">
      <c r="A375" s="5" t="s">
        <v>720</v>
      </c>
      <c r="B375" s="117" t="str">
        <f>IF(ISERROR(VLOOKUP($A375, Dropdownlisten!$A$3:$F$143, 2, FALSE)), "", VLOOKUP($A375, Dropdownlisten!$A$3:$F$143, 2, FALSE))</f>
        <v>POI</v>
      </c>
      <c r="C375" s="117">
        <f>IF(ISERROR(VLOOKUP($A375, Dropdownlisten!$A$3:$F$143, 3, FALSE)), "", VLOOKUP($A375, Dropdownlisten!$A$3:$F$143, 3, FALSE))</f>
        <v>6000</v>
      </c>
      <c r="D375" s="117" t="str">
        <f>IF(ISERROR(VLOOKUP($A375, Dropdownlisten!$A$3:$F$143, 4, FALSE)), "", VLOOKUP($A375, Dropdownlisten!$A$3:$F$143, 4, FALSE))</f>
        <v>UnterhaltungSportNaherholung</v>
      </c>
      <c r="E375" s="117" t="str">
        <f>IF(ISERROR(VLOOKUP($A375, Dropdownlisten!$A$3:$F$143, 5, FALSE)), "", VLOOKUP($A375, Dropdownlisten!$A$3:$F$143, 5, FALSE))</f>
        <v>6000_017</v>
      </c>
      <c r="F375" s="117" t="str">
        <f>IF(ISERROR(VLOOKUP($A375, Dropdownlisten!$A$3:$F$143, 6, FALSE)), "", VLOOKUP($A375, Dropdownlisten!$A$3:$F$143, 6, FALSE))</f>
        <v>Sportstaette</v>
      </c>
      <c r="G375" s="117" t="str">
        <f>VLOOKUP(E375,Datenstruktur_fuer_R!$D$2:$F$141,3,FALSE)</f>
        <v>Point</v>
      </c>
      <c r="H375" s="120" t="s">
        <v>689</v>
      </c>
      <c r="I375" s="26" t="s">
        <v>772</v>
      </c>
      <c r="J375" s="5" t="s">
        <v>2454</v>
      </c>
      <c r="K375" s="5" t="s">
        <v>773</v>
      </c>
      <c r="L375" s="5">
        <v>135</v>
      </c>
      <c r="M375" s="5">
        <v>2</v>
      </c>
      <c r="N375" s="5" t="s">
        <v>1173</v>
      </c>
    </row>
    <row r="376" spans="1:14" x14ac:dyDescent="0.35">
      <c r="A376" s="5" t="s">
        <v>720</v>
      </c>
      <c r="B376" s="117" t="str">
        <f>IF(ISERROR(VLOOKUP($A376, Dropdownlisten!$A$3:$F$143, 2, FALSE)), "", VLOOKUP($A376, Dropdownlisten!$A$3:$F$143, 2, FALSE))</f>
        <v>POI</v>
      </c>
      <c r="C376" s="117">
        <f>IF(ISERROR(VLOOKUP($A376, Dropdownlisten!$A$3:$F$143, 3, FALSE)), "", VLOOKUP($A376, Dropdownlisten!$A$3:$F$143, 3, FALSE))</f>
        <v>6000</v>
      </c>
      <c r="D376" s="117" t="str">
        <f>IF(ISERROR(VLOOKUP($A376, Dropdownlisten!$A$3:$F$143, 4, FALSE)), "", VLOOKUP($A376, Dropdownlisten!$A$3:$F$143, 4, FALSE))</f>
        <v>UnterhaltungSportNaherholung</v>
      </c>
      <c r="E376" s="117" t="str">
        <f>IF(ISERROR(VLOOKUP($A376, Dropdownlisten!$A$3:$F$143, 5, FALSE)), "", VLOOKUP($A376, Dropdownlisten!$A$3:$F$143, 5, FALSE))</f>
        <v>6000_017</v>
      </c>
      <c r="F376" s="117" t="str">
        <f>IF(ISERROR(VLOOKUP($A376, Dropdownlisten!$A$3:$F$143, 6, FALSE)), "", VLOOKUP($A376, Dropdownlisten!$A$3:$F$143, 6, FALSE))</f>
        <v>Sportstaette</v>
      </c>
      <c r="G376" s="117" t="str">
        <f>VLOOKUP(E376,Datenstruktur_fuer_R!$D$2:$F$141,3,FALSE)</f>
        <v>Point</v>
      </c>
      <c r="H376" s="120" t="s">
        <v>689</v>
      </c>
      <c r="I376" s="26" t="s">
        <v>772</v>
      </c>
      <c r="J376" s="5" t="s">
        <v>2454</v>
      </c>
      <c r="K376" s="5" t="s">
        <v>773</v>
      </c>
      <c r="L376" s="5">
        <v>147</v>
      </c>
      <c r="M376" s="5">
        <v>2</v>
      </c>
      <c r="N376" s="5" t="s">
        <v>1173</v>
      </c>
    </row>
    <row r="377" spans="1:14" x14ac:dyDescent="0.35">
      <c r="A377" s="5" t="s">
        <v>720</v>
      </c>
      <c r="B377" s="117" t="str">
        <f>IF(ISERROR(VLOOKUP($A377, Dropdownlisten!$A$3:$F$143, 2, FALSE)), "", VLOOKUP($A377, Dropdownlisten!$A$3:$F$143, 2, FALSE))</f>
        <v>POI</v>
      </c>
      <c r="C377" s="117">
        <f>IF(ISERROR(VLOOKUP($A377, Dropdownlisten!$A$3:$F$143, 3, FALSE)), "", VLOOKUP($A377, Dropdownlisten!$A$3:$F$143, 3, FALSE))</f>
        <v>6000</v>
      </c>
      <c r="D377" s="117" t="str">
        <f>IF(ISERROR(VLOOKUP($A377, Dropdownlisten!$A$3:$F$143, 4, FALSE)), "", VLOOKUP($A377, Dropdownlisten!$A$3:$F$143, 4, FALSE))</f>
        <v>UnterhaltungSportNaherholung</v>
      </c>
      <c r="E377" s="117" t="str">
        <f>IF(ISERROR(VLOOKUP($A377, Dropdownlisten!$A$3:$F$143, 5, FALSE)), "", VLOOKUP($A377, Dropdownlisten!$A$3:$F$143, 5, FALSE))</f>
        <v>6000_017</v>
      </c>
      <c r="F377" s="117" t="str">
        <f>IF(ISERROR(VLOOKUP($A377, Dropdownlisten!$A$3:$F$143, 6, FALSE)), "", VLOOKUP($A377, Dropdownlisten!$A$3:$F$143, 6, FALSE))</f>
        <v>Sportstaette</v>
      </c>
      <c r="G377" s="117" t="str">
        <f>VLOOKUP(E377,Datenstruktur_fuer_R!$D$2:$F$141,3,FALSE)</f>
        <v>Point</v>
      </c>
      <c r="H377" s="120" t="s">
        <v>689</v>
      </c>
      <c r="I377" s="26" t="s">
        <v>772</v>
      </c>
      <c r="J377" s="5" t="s">
        <v>2454</v>
      </c>
      <c r="K377" s="5" t="s">
        <v>773</v>
      </c>
      <c r="L377" s="5">
        <v>149</v>
      </c>
      <c r="M377" s="5">
        <v>2</v>
      </c>
      <c r="N377" s="5" t="s">
        <v>1173</v>
      </c>
    </row>
    <row r="378" spans="1:14" x14ac:dyDescent="0.35">
      <c r="A378" s="5" t="s">
        <v>720</v>
      </c>
      <c r="B378" s="117" t="str">
        <f>IF(ISERROR(VLOOKUP($A378, Dropdownlisten!$A$3:$F$143, 2, FALSE)), "", VLOOKUP($A378, Dropdownlisten!$A$3:$F$143, 2, FALSE))</f>
        <v>POI</v>
      </c>
      <c r="C378" s="117">
        <f>IF(ISERROR(VLOOKUP($A378, Dropdownlisten!$A$3:$F$143, 3, FALSE)), "", VLOOKUP($A378, Dropdownlisten!$A$3:$F$143, 3, FALSE))</f>
        <v>6000</v>
      </c>
      <c r="D378" s="117" t="str">
        <f>IF(ISERROR(VLOOKUP($A378, Dropdownlisten!$A$3:$F$143, 4, FALSE)), "", VLOOKUP($A378, Dropdownlisten!$A$3:$F$143, 4, FALSE))</f>
        <v>UnterhaltungSportNaherholung</v>
      </c>
      <c r="E378" s="117" t="str">
        <f>IF(ISERROR(VLOOKUP($A378, Dropdownlisten!$A$3:$F$143, 5, FALSE)), "", VLOOKUP($A378, Dropdownlisten!$A$3:$F$143, 5, FALSE))</f>
        <v>6000_017</v>
      </c>
      <c r="F378" s="117" t="str">
        <f>IF(ISERROR(VLOOKUP($A378, Dropdownlisten!$A$3:$F$143, 6, FALSE)), "", VLOOKUP($A378, Dropdownlisten!$A$3:$F$143, 6, FALSE))</f>
        <v>Sportstaette</v>
      </c>
      <c r="G378" s="117" t="str">
        <f>VLOOKUP(E378,Datenstruktur_fuer_R!$D$2:$F$141,3,FALSE)</f>
        <v>Point</v>
      </c>
      <c r="H378" s="120" t="s">
        <v>689</v>
      </c>
      <c r="I378" s="26" t="s">
        <v>772</v>
      </c>
      <c r="J378" s="5" t="s">
        <v>2454</v>
      </c>
      <c r="K378" s="5" t="s">
        <v>773</v>
      </c>
      <c r="L378" s="5">
        <v>161</v>
      </c>
      <c r="M378" s="5">
        <v>2</v>
      </c>
      <c r="N378" s="5" t="s">
        <v>1173</v>
      </c>
    </row>
    <row r="379" spans="1:14" x14ac:dyDescent="0.35">
      <c r="A379" s="5" t="s">
        <v>720</v>
      </c>
      <c r="B379" s="117" t="str">
        <f>IF(ISERROR(VLOOKUP($A379, Dropdownlisten!$A$3:$F$143, 2, FALSE)), "", VLOOKUP($A379, Dropdownlisten!$A$3:$F$143, 2, FALSE))</f>
        <v>POI</v>
      </c>
      <c r="C379" s="117">
        <f>IF(ISERROR(VLOOKUP($A379, Dropdownlisten!$A$3:$F$143, 3, FALSE)), "", VLOOKUP($A379, Dropdownlisten!$A$3:$F$143, 3, FALSE))</f>
        <v>6000</v>
      </c>
      <c r="D379" s="117" t="str">
        <f>IF(ISERROR(VLOOKUP($A379, Dropdownlisten!$A$3:$F$143, 4, FALSE)), "", VLOOKUP($A379, Dropdownlisten!$A$3:$F$143, 4, FALSE))</f>
        <v>UnterhaltungSportNaherholung</v>
      </c>
      <c r="E379" s="117" t="str">
        <f>IF(ISERROR(VLOOKUP($A379, Dropdownlisten!$A$3:$F$143, 5, FALSE)), "", VLOOKUP($A379, Dropdownlisten!$A$3:$F$143, 5, FALSE))</f>
        <v>6000_017</v>
      </c>
      <c r="F379" s="117" t="str">
        <f>IF(ISERROR(VLOOKUP($A379, Dropdownlisten!$A$3:$F$143, 6, FALSE)), "", VLOOKUP($A379, Dropdownlisten!$A$3:$F$143, 6, FALSE))</f>
        <v>Sportstaette</v>
      </c>
      <c r="G379" s="117" t="str">
        <f>VLOOKUP(E379,Datenstruktur_fuer_R!$D$2:$F$141,3,FALSE)</f>
        <v>Point</v>
      </c>
      <c r="H379" s="120" t="s">
        <v>689</v>
      </c>
      <c r="I379" s="26" t="s">
        <v>772</v>
      </c>
      <c r="J379" s="5" t="s">
        <v>2454</v>
      </c>
      <c r="K379" s="5" t="s">
        <v>773</v>
      </c>
      <c r="L379" s="5">
        <v>165</v>
      </c>
      <c r="M379" s="5">
        <v>2</v>
      </c>
      <c r="N379" s="5" t="s">
        <v>1173</v>
      </c>
    </row>
    <row r="380" spans="1:14" x14ac:dyDescent="0.35">
      <c r="A380" s="5" t="s">
        <v>720</v>
      </c>
      <c r="B380" s="117" t="str">
        <f>IF(ISERROR(VLOOKUP($A380, Dropdownlisten!$A$3:$F$143, 2, FALSE)), "", VLOOKUP($A380, Dropdownlisten!$A$3:$F$143, 2, FALSE))</f>
        <v>POI</v>
      </c>
      <c r="C380" s="117">
        <f>IF(ISERROR(VLOOKUP($A380, Dropdownlisten!$A$3:$F$143, 3, FALSE)), "", VLOOKUP($A380, Dropdownlisten!$A$3:$F$143, 3, FALSE))</f>
        <v>6000</v>
      </c>
      <c r="D380" s="117" t="str">
        <f>IF(ISERROR(VLOOKUP($A380, Dropdownlisten!$A$3:$F$143, 4, FALSE)), "", VLOOKUP($A380, Dropdownlisten!$A$3:$F$143, 4, FALSE))</f>
        <v>UnterhaltungSportNaherholung</v>
      </c>
      <c r="E380" s="117" t="str">
        <f>IF(ISERROR(VLOOKUP($A380, Dropdownlisten!$A$3:$F$143, 5, FALSE)), "", VLOOKUP($A380, Dropdownlisten!$A$3:$F$143, 5, FALSE))</f>
        <v>6000_017</v>
      </c>
      <c r="F380" s="117" t="str">
        <f>IF(ISERROR(VLOOKUP($A380, Dropdownlisten!$A$3:$F$143, 6, FALSE)), "", VLOOKUP($A380, Dropdownlisten!$A$3:$F$143, 6, FALSE))</f>
        <v>Sportstaette</v>
      </c>
      <c r="G380" s="117" t="str">
        <f>VLOOKUP(E380,Datenstruktur_fuer_R!$D$2:$F$141,3,FALSE)</f>
        <v>Point</v>
      </c>
      <c r="H380" s="120" t="s">
        <v>689</v>
      </c>
      <c r="I380" s="26" t="s">
        <v>772</v>
      </c>
      <c r="J380" s="5" t="s">
        <v>2454</v>
      </c>
      <c r="K380" s="5" t="s">
        <v>773</v>
      </c>
      <c r="L380" s="5">
        <v>166</v>
      </c>
      <c r="M380" s="5">
        <v>2</v>
      </c>
      <c r="N380" s="5" t="s">
        <v>1173</v>
      </c>
    </row>
    <row r="381" spans="1:14" x14ac:dyDescent="0.35">
      <c r="A381" s="5" t="s">
        <v>720</v>
      </c>
      <c r="B381" s="117" t="str">
        <f>IF(ISERROR(VLOOKUP($A381, Dropdownlisten!$A$3:$F$143, 2, FALSE)), "", VLOOKUP($A381, Dropdownlisten!$A$3:$F$143, 2, FALSE))</f>
        <v>POI</v>
      </c>
      <c r="C381" s="117">
        <f>IF(ISERROR(VLOOKUP($A381, Dropdownlisten!$A$3:$F$143, 3, FALSE)), "", VLOOKUP($A381, Dropdownlisten!$A$3:$F$143, 3, FALSE))</f>
        <v>6000</v>
      </c>
      <c r="D381" s="117" t="str">
        <f>IF(ISERROR(VLOOKUP($A381, Dropdownlisten!$A$3:$F$143, 4, FALSE)), "", VLOOKUP($A381, Dropdownlisten!$A$3:$F$143, 4, FALSE))</f>
        <v>UnterhaltungSportNaherholung</v>
      </c>
      <c r="E381" s="117" t="str">
        <f>IF(ISERROR(VLOOKUP($A381, Dropdownlisten!$A$3:$F$143, 5, FALSE)), "", VLOOKUP($A381, Dropdownlisten!$A$3:$F$143, 5, FALSE))</f>
        <v>6000_017</v>
      </c>
      <c r="F381" s="117" t="str">
        <f>IF(ISERROR(VLOOKUP($A381, Dropdownlisten!$A$3:$F$143, 6, FALSE)), "", VLOOKUP($A381, Dropdownlisten!$A$3:$F$143, 6, FALSE))</f>
        <v>Sportstaette</v>
      </c>
      <c r="G381" s="117" t="str">
        <f>VLOOKUP(E381,Datenstruktur_fuer_R!$D$2:$F$141,3,FALSE)</f>
        <v>Point</v>
      </c>
      <c r="H381" s="120" t="s">
        <v>689</v>
      </c>
      <c r="I381" s="26" t="s">
        <v>772</v>
      </c>
      <c r="J381" s="5" t="s">
        <v>2454</v>
      </c>
      <c r="K381" s="5" t="s">
        <v>773</v>
      </c>
      <c r="L381" s="5">
        <v>173</v>
      </c>
      <c r="M381" s="5">
        <v>2</v>
      </c>
      <c r="N381" s="5" t="s">
        <v>1173</v>
      </c>
    </row>
    <row r="382" spans="1:14" x14ac:dyDescent="0.35">
      <c r="A382" s="5" t="s">
        <v>720</v>
      </c>
      <c r="B382" s="117" t="str">
        <f>IF(ISERROR(VLOOKUP($A382, Dropdownlisten!$A$3:$F$143, 2, FALSE)), "", VLOOKUP($A382, Dropdownlisten!$A$3:$F$143, 2, FALSE))</f>
        <v>POI</v>
      </c>
      <c r="C382" s="117">
        <f>IF(ISERROR(VLOOKUP($A382, Dropdownlisten!$A$3:$F$143, 3, FALSE)), "", VLOOKUP($A382, Dropdownlisten!$A$3:$F$143, 3, FALSE))</f>
        <v>6000</v>
      </c>
      <c r="D382" s="117" t="str">
        <f>IF(ISERROR(VLOOKUP($A382, Dropdownlisten!$A$3:$F$143, 4, FALSE)), "", VLOOKUP($A382, Dropdownlisten!$A$3:$F$143, 4, FALSE))</f>
        <v>UnterhaltungSportNaherholung</v>
      </c>
      <c r="E382" s="117" t="str">
        <f>IF(ISERROR(VLOOKUP($A382, Dropdownlisten!$A$3:$F$143, 5, FALSE)), "", VLOOKUP($A382, Dropdownlisten!$A$3:$F$143, 5, FALSE))</f>
        <v>6000_017</v>
      </c>
      <c r="F382" s="117" t="str">
        <f>IF(ISERROR(VLOOKUP($A382, Dropdownlisten!$A$3:$F$143, 6, FALSE)), "", VLOOKUP($A382, Dropdownlisten!$A$3:$F$143, 6, FALSE))</f>
        <v>Sportstaette</v>
      </c>
      <c r="G382" s="117" t="str">
        <f>VLOOKUP(E382,Datenstruktur_fuer_R!$D$2:$F$141,3,FALSE)</f>
        <v>Point</v>
      </c>
      <c r="H382" s="120" t="s">
        <v>689</v>
      </c>
      <c r="I382" s="26" t="s">
        <v>772</v>
      </c>
      <c r="J382" s="5" t="s">
        <v>2454</v>
      </c>
      <c r="K382" s="5" t="s">
        <v>773</v>
      </c>
      <c r="L382" s="5">
        <v>176</v>
      </c>
      <c r="M382" s="5">
        <v>2</v>
      </c>
      <c r="N382" s="5" t="s">
        <v>1173</v>
      </c>
    </row>
    <row r="383" spans="1:14" x14ac:dyDescent="0.35">
      <c r="A383" s="5" t="s">
        <v>720</v>
      </c>
      <c r="B383" s="117" t="str">
        <f>IF(ISERROR(VLOOKUP($A383, Dropdownlisten!$A$3:$F$143, 2, FALSE)), "", VLOOKUP($A383, Dropdownlisten!$A$3:$F$143, 2, FALSE))</f>
        <v>POI</v>
      </c>
      <c r="C383" s="117">
        <f>IF(ISERROR(VLOOKUP($A383, Dropdownlisten!$A$3:$F$143, 3, FALSE)), "", VLOOKUP($A383, Dropdownlisten!$A$3:$F$143, 3, FALSE))</f>
        <v>6000</v>
      </c>
      <c r="D383" s="117" t="str">
        <f>IF(ISERROR(VLOOKUP($A383, Dropdownlisten!$A$3:$F$143, 4, FALSE)), "", VLOOKUP($A383, Dropdownlisten!$A$3:$F$143, 4, FALSE))</f>
        <v>UnterhaltungSportNaherholung</v>
      </c>
      <c r="E383" s="117" t="str">
        <f>IF(ISERROR(VLOOKUP($A383, Dropdownlisten!$A$3:$F$143, 5, FALSE)), "", VLOOKUP($A383, Dropdownlisten!$A$3:$F$143, 5, FALSE))</f>
        <v>6000_017</v>
      </c>
      <c r="F383" s="117" t="str">
        <f>IF(ISERROR(VLOOKUP($A383, Dropdownlisten!$A$3:$F$143, 6, FALSE)), "", VLOOKUP($A383, Dropdownlisten!$A$3:$F$143, 6, FALSE))</f>
        <v>Sportstaette</v>
      </c>
      <c r="G383" s="117" t="str">
        <f>VLOOKUP(E383,Datenstruktur_fuer_R!$D$2:$F$141,3,FALSE)</f>
        <v>Point</v>
      </c>
      <c r="H383" s="120" t="s">
        <v>689</v>
      </c>
      <c r="I383" s="26" t="s">
        <v>772</v>
      </c>
      <c r="J383" s="5" t="s">
        <v>2454</v>
      </c>
      <c r="K383" s="5" t="s">
        <v>773</v>
      </c>
      <c r="L383" s="5">
        <v>181</v>
      </c>
      <c r="M383" s="5">
        <v>2</v>
      </c>
      <c r="N383" s="5" t="s">
        <v>1173</v>
      </c>
    </row>
    <row r="384" spans="1:14" x14ac:dyDescent="0.35">
      <c r="A384" s="5" t="s">
        <v>720</v>
      </c>
      <c r="B384" s="117" t="str">
        <f>IF(ISERROR(VLOOKUP($A384, Dropdownlisten!$A$3:$F$143, 2, FALSE)), "", VLOOKUP($A384, Dropdownlisten!$A$3:$F$143, 2, FALSE))</f>
        <v>POI</v>
      </c>
      <c r="C384" s="117">
        <f>IF(ISERROR(VLOOKUP($A384, Dropdownlisten!$A$3:$F$143, 3, FALSE)), "", VLOOKUP($A384, Dropdownlisten!$A$3:$F$143, 3, FALSE))</f>
        <v>6000</v>
      </c>
      <c r="D384" s="117" t="str">
        <f>IF(ISERROR(VLOOKUP($A384, Dropdownlisten!$A$3:$F$143, 4, FALSE)), "", VLOOKUP($A384, Dropdownlisten!$A$3:$F$143, 4, FALSE))</f>
        <v>UnterhaltungSportNaherholung</v>
      </c>
      <c r="E384" s="117" t="str">
        <f>IF(ISERROR(VLOOKUP($A384, Dropdownlisten!$A$3:$F$143, 5, FALSE)), "", VLOOKUP($A384, Dropdownlisten!$A$3:$F$143, 5, FALSE))</f>
        <v>6000_017</v>
      </c>
      <c r="F384" s="117" t="str">
        <f>IF(ISERROR(VLOOKUP($A384, Dropdownlisten!$A$3:$F$143, 6, FALSE)), "", VLOOKUP($A384, Dropdownlisten!$A$3:$F$143, 6, FALSE))</f>
        <v>Sportstaette</v>
      </c>
      <c r="G384" s="117" t="str">
        <f>VLOOKUP(E384,Datenstruktur_fuer_R!$D$2:$F$141,3,FALSE)</f>
        <v>Point</v>
      </c>
      <c r="H384" s="120" t="s">
        <v>689</v>
      </c>
      <c r="I384" s="26" t="s">
        <v>772</v>
      </c>
      <c r="J384" s="5" t="s">
        <v>2454</v>
      </c>
      <c r="K384" s="5" t="s">
        <v>773</v>
      </c>
      <c r="L384" s="5">
        <v>218</v>
      </c>
      <c r="M384" s="5">
        <v>2</v>
      </c>
      <c r="N384" s="5" t="s">
        <v>1173</v>
      </c>
    </row>
    <row r="385" spans="1:14" x14ac:dyDescent="0.35">
      <c r="A385" s="5" t="s">
        <v>720</v>
      </c>
      <c r="B385" s="117" t="str">
        <f>IF(ISERROR(VLOOKUP($A385, Dropdownlisten!$A$3:$F$143, 2, FALSE)), "", VLOOKUP($A385, Dropdownlisten!$A$3:$F$143, 2, FALSE))</f>
        <v>POI</v>
      </c>
      <c r="C385" s="117">
        <f>IF(ISERROR(VLOOKUP($A385, Dropdownlisten!$A$3:$F$143, 3, FALSE)), "", VLOOKUP($A385, Dropdownlisten!$A$3:$F$143, 3, FALSE))</f>
        <v>6000</v>
      </c>
      <c r="D385" s="117" t="str">
        <f>IF(ISERROR(VLOOKUP($A385, Dropdownlisten!$A$3:$F$143, 4, FALSE)), "", VLOOKUP($A385, Dropdownlisten!$A$3:$F$143, 4, FALSE))</f>
        <v>UnterhaltungSportNaherholung</v>
      </c>
      <c r="E385" s="117" t="str">
        <f>IF(ISERROR(VLOOKUP($A385, Dropdownlisten!$A$3:$F$143, 5, FALSE)), "", VLOOKUP($A385, Dropdownlisten!$A$3:$F$143, 5, FALSE))</f>
        <v>6000_017</v>
      </c>
      <c r="F385" s="117" t="str">
        <f>IF(ISERROR(VLOOKUP($A385, Dropdownlisten!$A$3:$F$143, 6, FALSE)), "", VLOOKUP($A385, Dropdownlisten!$A$3:$F$143, 6, FALSE))</f>
        <v>Sportstaette</v>
      </c>
      <c r="G385" s="117" t="str">
        <f>VLOOKUP(E385,Datenstruktur_fuer_R!$D$2:$F$141,3,FALSE)</f>
        <v>Point</v>
      </c>
      <c r="H385" s="120" t="s">
        <v>689</v>
      </c>
      <c r="I385" s="26" t="s">
        <v>772</v>
      </c>
      <c r="J385" s="5" t="s">
        <v>2454</v>
      </c>
      <c r="K385" s="5" t="s">
        <v>773</v>
      </c>
      <c r="L385" s="5">
        <v>219</v>
      </c>
      <c r="M385" s="5">
        <v>2</v>
      </c>
      <c r="N385" s="5" t="s">
        <v>1173</v>
      </c>
    </row>
    <row r="386" spans="1:14" x14ac:dyDescent="0.35">
      <c r="A386" s="5" t="s">
        <v>720</v>
      </c>
      <c r="B386" s="117" t="str">
        <f>IF(ISERROR(VLOOKUP($A386, Dropdownlisten!$A$3:$F$143, 2, FALSE)), "", VLOOKUP($A386, Dropdownlisten!$A$3:$F$143, 2, FALSE))</f>
        <v>POI</v>
      </c>
      <c r="C386" s="117">
        <f>IF(ISERROR(VLOOKUP($A386, Dropdownlisten!$A$3:$F$143, 3, FALSE)), "", VLOOKUP($A386, Dropdownlisten!$A$3:$F$143, 3, FALSE))</f>
        <v>6000</v>
      </c>
      <c r="D386" s="117" t="str">
        <f>IF(ISERROR(VLOOKUP($A386, Dropdownlisten!$A$3:$F$143, 4, FALSE)), "", VLOOKUP($A386, Dropdownlisten!$A$3:$F$143, 4, FALSE))</f>
        <v>UnterhaltungSportNaherholung</v>
      </c>
      <c r="E386" s="117" t="str">
        <f>IF(ISERROR(VLOOKUP($A386, Dropdownlisten!$A$3:$F$143, 5, FALSE)), "", VLOOKUP($A386, Dropdownlisten!$A$3:$F$143, 5, FALSE))</f>
        <v>6000_017</v>
      </c>
      <c r="F386" s="117" t="str">
        <f>IF(ISERROR(VLOOKUP($A386, Dropdownlisten!$A$3:$F$143, 6, FALSE)), "", VLOOKUP($A386, Dropdownlisten!$A$3:$F$143, 6, FALSE))</f>
        <v>Sportstaette</v>
      </c>
      <c r="G386" s="117" t="str">
        <f>VLOOKUP(E386,Datenstruktur_fuer_R!$D$2:$F$141,3,FALSE)</f>
        <v>Point</v>
      </c>
      <c r="H386" s="120" t="s">
        <v>689</v>
      </c>
      <c r="I386" s="26" t="s">
        <v>772</v>
      </c>
      <c r="J386" s="5" t="s">
        <v>2454</v>
      </c>
      <c r="K386" s="5" t="s">
        <v>773</v>
      </c>
      <c r="L386" s="5">
        <v>227</v>
      </c>
      <c r="M386" s="5">
        <v>2</v>
      </c>
      <c r="N386" s="5" t="s">
        <v>1173</v>
      </c>
    </row>
    <row r="387" spans="1:14" x14ac:dyDescent="0.35">
      <c r="A387" s="5" t="s">
        <v>720</v>
      </c>
      <c r="B387" s="117" t="str">
        <f>IF(ISERROR(VLOOKUP($A387, Dropdownlisten!$A$3:$F$143, 2, FALSE)), "", VLOOKUP($A387, Dropdownlisten!$A$3:$F$143, 2, FALSE))</f>
        <v>POI</v>
      </c>
      <c r="C387" s="117">
        <f>IF(ISERROR(VLOOKUP($A387, Dropdownlisten!$A$3:$F$143, 3, FALSE)), "", VLOOKUP($A387, Dropdownlisten!$A$3:$F$143, 3, FALSE))</f>
        <v>6000</v>
      </c>
      <c r="D387" s="117" t="str">
        <f>IF(ISERROR(VLOOKUP($A387, Dropdownlisten!$A$3:$F$143, 4, FALSE)), "", VLOOKUP($A387, Dropdownlisten!$A$3:$F$143, 4, FALSE))</f>
        <v>UnterhaltungSportNaherholung</v>
      </c>
      <c r="E387" s="117" t="str">
        <f>IF(ISERROR(VLOOKUP($A387, Dropdownlisten!$A$3:$F$143, 5, FALSE)), "", VLOOKUP($A387, Dropdownlisten!$A$3:$F$143, 5, FALSE))</f>
        <v>6000_017</v>
      </c>
      <c r="F387" s="117" t="str">
        <f>IF(ISERROR(VLOOKUP($A387, Dropdownlisten!$A$3:$F$143, 6, FALSE)), "", VLOOKUP($A387, Dropdownlisten!$A$3:$F$143, 6, FALSE))</f>
        <v>Sportstaette</v>
      </c>
      <c r="G387" s="117" t="str">
        <f>VLOOKUP(E387,Datenstruktur_fuer_R!$D$2:$F$141,3,FALSE)</f>
        <v>Point</v>
      </c>
      <c r="H387" s="120" t="s">
        <v>689</v>
      </c>
      <c r="I387" s="26" t="s">
        <v>772</v>
      </c>
      <c r="J387" s="5" t="s">
        <v>2454</v>
      </c>
      <c r="K387" s="5" t="s">
        <v>773</v>
      </c>
      <c r="L387" s="5">
        <v>266</v>
      </c>
      <c r="M387" s="5">
        <v>2</v>
      </c>
      <c r="N387" s="5" t="s">
        <v>1173</v>
      </c>
    </row>
    <row r="388" spans="1:14" x14ac:dyDescent="0.35">
      <c r="A388" s="5" t="s">
        <v>720</v>
      </c>
      <c r="B388" s="117" t="str">
        <f>IF(ISERROR(VLOOKUP($A388, Dropdownlisten!$A$3:$F$143, 2, FALSE)), "", VLOOKUP($A388, Dropdownlisten!$A$3:$F$143, 2, FALSE))</f>
        <v>POI</v>
      </c>
      <c r="C388" s="117">
        <f>IF(ISERROR(VLOOKUP($A388, Dropdownlisten!$A$3:$F$143, 3, FALSE)), "", VLOOKUP($A388, Dropdownlisten!$A$3:$F$143, 3, FALSE))</f>
        <v>6000</v>
      </c>
      <c r="D388" s="117" t="str">
        <f>IF(ISERROR(VLOOKUP($A388, Dropdownlisten!$A$3:$F$143, 4, FALSE)), "", VLOOKUP($A388, Dropdownlisten!$A$3:$F$143, 4, FALSE))</f>
        <v>UnterhaltungSportNaherholung</v>
      </c>
      <c r="E388" s="117" t="str">
        <f>IF(ISERROR(VLOOKUP($A388, Dropdownlisten!$A$3:$F$143, 5, FALSE)), "", VLOOKUP($A388, Dropdownlisten!$A$3:$F$143, 5, FALSE))</f>
        <v>6000_017</v>
      </c>
      <c r="F388" s="117" t="str">
        <f>IF(ISERROR(VLOOKUP($A388, Dropdownlisten!$A$3:$F$143, 6, FALSE)), "", VLOOKUP($A388, Dropdownlisten!$A$3:$F$143, 6, FALSE))</f>
        <v>Sportstaette</v>
      </c>
      <c r="G388" s="117" t="str">
        <f>VLOOKUP(E388,Datenstruktur_fuer_R!$D$2:$F$141,3,FALSE)</f>
        <v>Point</v>
      </c>
      <c r="H388" s="120" t="s">
        <v>689</v>
      </c>
      <c r="I388" s="26" t="s">
        <v>772</v>
      </c>
      <c r="J388" s="5" t="s">
        <v>2454</v>
      </c>
      <c r="K388" s="5" t="s">
        <v>773</v>
      </c>
      <c r="L388" s="5">
        <v>271</v>
      </c>
      <c r="M388" s="5">
        <v>2</v>
      </c>
      <c r="N388" s="5" t="s">
        <v>1173</v>
      </c>
    </row>
    <row r="389" spans="1:14" x14ac:dyDescent="0.35">
      <c r="A389" s="5" t="s">
        <v>720</v>
      </c>
      <c r="B389" s="117" t="str">
        <f>IF(ISERROR(VLOOKUP($A389, Dropdownlisten!$A$3:$F$143, 2, FALSE)), "", VLOOKUP($A389, Dropdownlisten!$A$3:$F$143, 2, FALSE))</f>
        <v>POI</v>
      </c>
      <c r="C389" s="117">
        <f>IF(ISERROR(VLOOKUP($A389, Dropdownlisten!$A$3:$F$143, 3, FALSE)), "", VLOOKUP($A389, Dropdownlisten!$A$3:$F$143, 3, FALSE))</f>
        <v>6000</v>
      </c>
      <c r="D389" s="117" t="str">
        <f>IF(ISERROR(VLOOKUP($A389, Dropdownlisten!$A$3:$F$143, 4, FALSE)), "", VLOOKUP($A389, Dropdownlisten!$A$3:$F$143, 4, FALSE))</f>
        <v>UnterhaltungSportNaherholung</v>
      </c>
      <c r="E389" s="117" t="str">
        <f>IF(ISERROR(VLOOKUP($A389, Dropdownlisten!$A$3:$F$143, 5, FALSE)), "", VLOOKUP($A389, Dropdownlisten!$A$3:$F$143, 5, FALSE))</f>
        <v>6000_017</v>
      </c>
      <c r="F389" s="117" t="str">
        <f>IF(ISERROR(VLOOKUP($A389, Dropdownlisten!$A$3:$F$143, 6, FALSE)), "", VLOOKUP($A389, Dropdownlisten!$A$3:$F$143, 6, FALSE))</f>
        <v>Sportstaette</v>
      </c>
      <c r="G389" s="117" t="str">
        <f>VLOOKUP(E389,Datenstruktur_fuer_R!$D$2:$F$141,3,FALSE)</f>
        <v>Point</v>
      </c>
      <c r="H389" s="120" t="s">
        <v>689</v>
      </c>
      <c r="I389" s="26" t="s">
        <v>772</v>
      </c>
      <c r="J389" s="5" t="s">
        <v>2454</v>
      </c>
      <c r="K389" s="5" t="s">
        <v>773</v>
      </c>
      <c r="L389" s="5">
        <v>292</v>
      </c>
      <c r="M389" s="5">
        <v>2</v>
      </c>
      <c r="N389" s="5" t="s">
        <v>1173</v>
      </c>
    </row>
    <row r="390" spans="1:14" x14ac:dyDescent="0.35">
      <c r="A390" s="5" t="s">
        <v>720</v>
      </c>
      <c r="B390" s="117" t="str">
        <f>IF(ISERROR(VLOOKUP($A390, Dropdownlisten!$A$3:$F$143, 2, FALSE)), "", VLOOKUP($A390, Dropdownlisten!$A$3:$F$143, 2, FALSE))</f>
        <v>POI</v>
      </c>
      <c r="C390" s="117">
        <f>IF(ISERROR(VLOOKUP($A390, Dropdownlisten!$A$3:$F$143, 3, FALSE)), "", VLOOKUP($A390, Dropdownlisten!$A$3:$F$143, 3, FALSE))</f>
        <v>6000</v>
      </c>
      <c r="D390" s="117" t="str">
        <f>IF(ISERROR(VLOOKUP($A390, Dropdownlisten!$A$3:$F$143, 4, FALSE)), "", VLOOKUP($A390, Dropdownlisten!$A$3:$F$143, 4, FALSE))</f>
        <v>UnterhaltungSportNaherholung</v>
      </c>
      <c r="E390" s="117" t="str">
        <f>IF(ISERROR(VLOOKUP($A390, Dropdownlisten!$A$3:$F$143, 5, FALSE)), "", VLOOKUP($A390, Dropdownlisten!$A$3:$F$143, 5, FALSE))</f>
        <v>6000_017</v>
      </c>
      <c r="F390" s="117" t="str">
        <f>IF(ISERROR(VLOOKUP($A390, Dropdownlisten!$A$3:$F$143, 6, FALSE)), "", VLOOKUP($A390, Dropdownlisten!$A$3:$F$143, 6, FALSE))</f>
        <v>Sportstaette</v>
      </c>
      <c r="G390" s="117" t="str">
        <f>VLOOKUP(E390,Datenstruktur_fuer_R!$D$2:$F$141,3,FALSE)</f>
        <v>Point</v>
      </c>
      <c r="H390" s="120" t="s">
        <v>689</v>
      </c>
      <c r="I390" s="26" t="s">
        <v>772</v>
      </c>
      <c r="J390" s="5" t="s">
        <v>2454</v>
      </c>
      <c r="K390" s="5" t="s">
        <v>773</v>
      </c>
      <c r="L390" s="5">
        <v>293</v>
      </c>
      <c r="M390" s="5">
        <v>2</v>
      </c>
      <c r="N390" s="5" t="s">
        <v>1173</v>
      </c>
    </row>
    <row r="391" spans="1:14" x14ac:dyDescent="0.35">
      <c r="A391" s="5" t="s">
        <v>720</v>
      </c>
      <c r="B391" s="117" t="str">
        <f>IF(ISERROR(VLOOKUP($A391, Dropdownlisten!$A$3:$F$143, 2, FALSE)), "", VLOOKUP($A391, Dropdownlisten!$A$3:$F$143, 2, FALSE))</f>
        <v>POI</v>
      </c>
      <c r="C391" s="117">
        <f>IF(ISERROR(VLOOKUP($A391, Dropdownlisten!$A$3:$F$143, 3, FALSE)), "", VLOOKUP($A391, Dropdownlisten!$A$3:$F$143, 3, FALSE))</f>
        <v>6000</v>
      </c>
      <c r="D391" s="117" t="str">
        <f>IF(ISERROR(VLOOKUP($A391, Dropdownlisten!$A$3:$F$143, 4, FALSE)), "", VLOOKUP($A391, Dropdownlisten!$A$3:$F$143, 4, FALSE))</f>
        <v>UnterhaltungSportNaherholung</v>
      </c>
      <c r="E391" s="117" t="str">
        <f>IF(ISERROR(VLOOKUP($A391, Dropdownlisten!$A$3:$F$143, 5, FALSE)), "", VLOOKUP($A391, Dropdownlisten!$A$3:$F$143, 5, FALSE))</f>
        <v>6000_017</v>
      </c>
      <c r="F391" s="117" t="str">
        <f>IF(ISERROR(VLOOKUP($A391, Dropdownlisten!$A$3:$F$143, 6, FALSE)), "", VLOOKUP($A391, Dropdownlisten!$A$3:$F$143, 6, FALSE))</f>
        <v>Sportstaette</v>
      </c>
      <c r="G391" s="117" t="str">
        <f>VLOOKUP(E391,Datenstruktur_fuer_R!$D$2:$F$141,3,FALSE)</f>
        <v>Point</v>
      </c>
      <c r="H391" s="120" t="s">
        <v>689</v>
      </c>
      <c r="I391" s="26" t="s">
        <v>772</v>
      </c>
      <c r="J391" s="5" t="s">
        <v>2454</v>
      </c>
      <c r="K391" s="5" t="s">
        <v>773</v>
      </c>
      <c r="L391" s="5">
        <v>294</v>
      </c>
      <c r="M391" s="5">
        <v>2</v>
      </c>
      <c r="N391" s="5" t="s">
        <v>1173</v>
      </c>
    </row>
    <row r="392" spans="1:14" x14ac:dyDescent="0.35">
      <c r="A392" s="5" t="s">
        <v>720</v>
      </c>
      <c r="B392" s="117" t="str">
        <f>IF(ISERROR(VLOOKUP($A392, Dropdownlisten!$A$3:$F$143, 2, FALSE)), "", VLOOKUP($A392, Dropdownlisten!$A$3:$F$143, 2, FALSE))</f>
        <v>POI</v>
      </c>
      <c r="C392" s="117">
        <f>IF(ISERROR(VLOOKUP($A392, Dropdownlisten!$A$3:$F$143, 3, FALSE)), "", VLOOKUP($A392, Dropdownlisten!$A$3:$F$143, 3, FALSE))</f>
        <v>6000</v>
      </c>
      <c r="D392" s="117" t="str">
        <f>IF(ISERROR(VLOOKUP($A392, Dropdownlisten!$A$3:$F$143, 4, FALSE)), "", VLOOKUP($A392, Dropdownlisten!$A$3:$F$143, 4, FALSE))</f>
        <v>UnterhaltungSportNaherholung</v>
      </c>
      <c r="E392" s="117" t="str">
        <f>IF(ISERROR(VLOOKUP($A392, Dropdownlisten!$A$3:$F$143, 5, FALSE)), "", VLOOKUP($A392, Dropdownlisten!$A$3:$F$143, 5, FALSE))</f>
        <v>6000_017</v>
      </c>
      <c r="F392" s="117" t="str">
        <f>IF(ISERROR(VLOOKUP($A392, Dropdownlisten!$A$3:$F$143, 6, FALSE)), "", VLOOKUP($A392, Dropdownlisten!$A$3:$F$143, 6, FALSE))</f>
        <v>Sportstaette</v>
      </c>
      <c r="G392" s="117" t="str">
        <f>VLOOKUP(E392,Datenstruktur_fuer_R!$D$2:$F$141,3,FALSE)</f>
        <v>Point</v>
      </c>
      <c r="H392" s="120" t="s">
        <v>689</v>
      </c>
      <c r="I392" s="26" t="s">
        <v>772</v>
      </c>
      <c r="J392" s="5" t="s">
        <v>2454</v>
      </c>
      <c r="K392" s="5" t="s">
        <v>773</v>
      </c>
      <c r="L392" s="5">
        <v>331</v>
      </c>
      <c r="M392" s="5">
        <v>2</v>
      </c>
      <c r="N392" s="5" t="s">
        <v>1173</v>
      </c>
    </row>
    <row r="393" spans="1:14" x14ac:dyDescent="0.35">
      <c r="A393" s="5" t="s">
        <v>720</v>
      </c>
      <c r="B393" s="117" t="str">
        <f>IF(ISERROR(VLOOKUP($A393, Dropdownlisten!$A$3:$F$143, 2, FALSE)), "", VLOOKUP($A393, Dropdownlisten!$A$3:$F$143, 2, FALSE))</f>
        <v>POI</v>
      </c>
      <c r="C393" s="117">
        <f>IF(ISERROR(VLOOKUP($A393, Dropdownlisten!$A$3:$F$143, 3, FALSE)), "", VLOOKUP($A393, Dropdownlisten!$A$3:$F$143, 3, FALSE))</f>
        <v>6000</v>
      </c>
      <c r="D393" s="117" t="str">
        <f>IF(ISERROR(VLOOKUP($A393, Dropdownlisten!$A$3:$F$143, 4, FALSE)), "", VLOOKUP($A393, Dropdownlisten!$A$3:$F$143, 4, FALSE))</f>
        <v>UnterhaltungSportNaherholung</v>
      </c>
      <c r="E393" s="117" t="str">
        <f>IF(ISERROR(VLOOKUP($A393, Dropdownlisten!$A$3:$F$143, 5, FALSE)), "", VLOOKUP($A393, Dropdownlisten!$A$3:$F$143, 5, FALSE))</f>
        <v>6000_017</v>
      </c>
      <c r="F393" s="117" t="str">
        <f>IF(ISERROR(VLOOKUP($A393, Dropdownlisten!$A$3:$F$143, 6, FALSE)), "", VLOOKUP($A393, Dropdownlisten!$A$3:$F$143, 6, FALSE))</f>
        <v>Sportstaette</v>
      </c>
      <c r="G393" s="117" t="str">
        <f>VLOOKUP(E393,Datenstruktur_fuer_R!$D$2:$F$141,3,FALSE)</f>
        <v>Point</v>
      </c>
      <c r="H393" s="120" t="s">
        <v>689</v>
      </c>
      <c r="I393" s="26" t="s">
        <v>772</v>
      </c>
      <c r="J393" s="5" t="s">
        <v>2454</v>
      </c>
      <c r="K393" s="5" t="s">
        <v>773</v>
      </c>
      <c r="L393" s="5">
        <v>456</v>
      </c>
      <c r="M393" s="5">
        <v>2</v>
      </c>
      <c r="N393" s="5" t="s">
        <v>1173</v>
      </c>
    </row>
    <row r="394" spans="1:14" x14ac:dyDescent="0.35">
      <c r="A394" s="5" t="s">
        <v>720</v>
      </c>
      <c r="B394" s="117" t="str">
        <f>IF(ISERROR(VLOOKUP($A394, Dropdownlisten!$A$3:$F$143, 2, FALSE)), "", VLOOKUP($A394, Dropdownlisten!$A$3:$F$143, 2, FALSE))</f>
        <v>POI</v>
      </c>
      <c r="C394" s="117">
        <f>IF(ISERROR(VLOOKUP($A394, Dropdownlisten!$A$3:$F$143, 3, FALSE)), "", VLOOKUP($A394, Dropdownlisten!$A$3:$F$143, 3, FALSE))</f>
        <v>6000</v>
      </c>
      <c r="D394" s="117" t="str">
        <f>IF(ISERROR(VLOOKUP($A394, Dropdownlisten!$A$3:$F$143, 4, FALSE)), "", VLOOKUP($A394, Dropdownlisten!$A$3:$F$143, 4, FALSE))</f>
        <v>UnterhaltungSportNaherholung</v>
      </c>
      <c r="E394" s="117" t="str">
        <f>IF(ISERROR(VLOOKUP($A394, Dropdownlisten!$A$3:$F$143, 5, FALSE)), "", VLOOKUP($A394, Dropdownlisten!$A$3:$F$143, 5, FALSE))</f>
        <v>6000_017</v>
      </c>
      <c r="F394" s="117" t="str">
        <f>IF(ISERROR(VLOOKUP($A394, Dropdownlisten!$A$3:$F$143, 6, FALSE)), "", VLOOKUP($A394, Dropdownlisten!$A$3:$F$143, 6, FALSE))</f>
        <v>Sportstaette</v>
      </c>
      <c r="G394" s="117" t="str">
        <f>VLOOKUP(E394,Datenstruktur_fuer_R!$D$2:$F$141,3,FALSE)</f>
        <v>Point</v>
      </c>
      <c r="H394" s="120" t="s">
        <v>689</v>
      </c>
      <c r="I394" s="26" t="s">
        <v>772</v>
      </c>
      <c r="J394" s="5" t="s">
        <v>2454</v>
      </c>
      <c r="K394" s="5" t="s">
        <v>773</v>
      </c>
      <c r="L394" s="5">
        <v>471</v>
      </c>
      <c r="M394" s="5">
        <v>2</v>
      </c>
      <c r="N394" s="5" t="s">
        <v>1173</v>
      </c>
    </row>
    <row r="395" spans="1:14" x14ac:dyDescent="0.35">
      <c r="A395" s="5" t="s">
        <v>720</v>
      </c>
      <c r="B395" s="117" t="str">
        <f>IF(ISERROR(VLOOKUP($A395, Dropdownlisten!$A$3:$F$143, 2, FALSE)), "", VLOOKUP($A395, Dropdownlisten!$A$3:$F$143, 2, FALSE))</f>
        <v>POI</v>
      </c>
      <c r="C395" s="117">
        <f>IF(ISERROR(VLOOKUP($A395, Dropdownlisten!$A$3:$F$143, 3, FALSE)), "", VLOOKUP($A395, Dropdownlisten!$A$3:$F$143, 3, FALSE))</f>
        <v>6000</v>
      </c>
      <c r="D395" s="117" t="str">
        <f>IF(ISERROR(VLOOKUP($A395, Dropdownlisten!$A$3:$F$143, 4, FALSE)), "", VLOOKUP($A395, Dropdownlisten!$A$3:$F$143, 4, FALSE))</f>
        <v>UnterhaltungSportNaherholung</v>
      </c>
      <c r="E395" s="117" t="str">
        <f>IF(ISERROR(VLOOKUP($A395, Dropdownlisten!$A$3:$F$143, 5, FALSE)), "", VLOOKUP($A395, Dropdownlisten!$A$3:$F$143, 5, FALSE))</f>
        <v>6000_017</v>
      </c>
      <c r="F395" s="117" t="str">
        <f>IF(ISERROR(VLOOKUP($A395, Dropdownlisten!$A$3:$F$143, 6, FALSE)), "", VLOOKUP($A395, Dropdownlisten!$A$3:$F$143, 6, FALSE))</f>
        <v>Sportstaette</v>
      </c>
      <c r="G395" s="117" t="str">
        <f>VLOOKUP(E395,Datenstruktur_fuer_R!$D$2:$F$141,3,FALSE)</f>
        <v>Point</v>
      </c>
      <c r="H395" s="120" t="s">
        <v>689</v>
      </c>
      <c r="I395" s="26" t="s">
        <v>772</v>
      </c>
      <c r="J395" s="5" t="s">
        <v>2454</v>
      </c>
      <c r="K395" s="5" t="s">
        <v>773</v>
      </c>
      <c r="L395" s="5">
        <v>526</v>
      </c>
      <c r="M395" s="5">
        <v>2</v>
      </c>
      <c r="N395" s="5" t="s">
        <v>1173</v>
      </c>
    </row>
    <row r="396" spans="1:14" x14ac:dyDescent="0.35">
      <c r="A396" s="5" t="s">
        <v>720</v>
      </c>
      <c r="B396" s="117" t="str">
        <f>IF(ISERROR(VLOOKUP($A396, Dropdownlisten!$A$3:$F$143, 2, FALSE)), "", VLOOKUP($A396, Dropdownlisten!$A$3:$F$143, 2, FALSE))</f>
        <v>POI</v>
      </c>
      <c r="C396" s="117">
        <f>IF(ISERROR(VLOOKUP($A396, Dropdownlisten!$A$3:$F$143, 3, FALSE)), "", VLOOKUP($A396, Dropdownlisten!$A$3:$F$143, 3, FALSE))</f>
        <v>6000</v>
      </c>
      <c r="D396" s="117" t="str">
        <f>IF(ISERROR(VLOOKUP($A396, Dropdownlisten!$A$3:$F$143, 4, FALSE)), "", VLOOKUP($A396, Dropdownlisten!$A$3:$F$143, 4, FALSE))</f>
        <v>UnterhaltungSportNaherholung</v>
      </c>
      <c r="E396" s="117" t="str">
        <f>IF(ISERROR(VLOOKUP($A396, Dropdownlisten!$A$3:$F$143, 5, FALSE)), "", VLOOKUP($A396, Dropdownlisten!$A$3:$F$143, 5, FALSE))</f>
        <v>6000_017</v>
      </c>
      <c r="F396" s="117" t="str">
        <f>IF(ISERROR(VLOOKUP($A396, Dropdownlisten!$A$3:$F$143, 6, FALSE)), "", VLOOKUP($A396, Dropdownlisten!$A$3:$F$143, 6, FALSE))</f>
        <v>Sportstaette</v>
      </c>
      <c r="G396" s="117" t="str">
        <f>VLOOKUP(E396,Datenstruktur_fuer_R!$D$2:$F$141,3,FALSE)</f>
        <v>Point</v>
      </c>
      <c r="H396" s="120" t="s">
        <v>689</v>
      </c>
      <c r="I396" s="26" t="s">
        <v>772</v>
      </c>
      <c r="J396" s="5" t="s">
        <v>2454</v>
      </c>
      <c r="K396" s="5" t="s">
        <v>773</v>
      </c>
      <c r="L396" s="5">
        <v>527</v>
      </c>
      <c r="M396" s="5">
        <v>2</v>
      </c>
      <c r="N396" s="5" t="s">
        <v>1173</v>
      </c>
    </row>
    <row r="397" spans="1:14" x14ac:dyDescent="0.35">
      <c r="A397" s="5" t="s">
        <v>720</v>
      </c>
      <c r="B397" s="117" t="str">
        <f>IF(ISERROR(VLOOKUP($A397, Dropdownlisten!$A$3:$F$143, 2, FALSE)), "", VLOOKUP($A397, Dropdownlisten!$A$3:$F$143, 2, FALSE))</f>
        <v>POI</v>
      </c>
      <c r="C397" s="117">
        <f>IF(ISERROR(VLOOKUP($A397, Dropdownlisten!$A$3:$F$143, 3, FALSE)), "", VLOOKUP($A397, Dropdownlisten!$A$3:$F$143, 3, FALSE))</f>
        <v>6000</v>
      </c>
      <c r="D397" s="117" t="str">
        <f>IF(ISERROR(VLOOKUP($A397, Dropdownlisten!$A$3:$F$143, 4, FALSE)), "", VLOOKUP($A397, Dropdownlisten!$A$3:$F$143, 4, FALSE))</f>
        <v>UnterhaltungSportNaherholung</v>
      </c>
      <c r="E397" s="117" t="str">
        <f>IF(ISERROR(VLOOKUP($A397, Dropdownlisten!$A$3:$F$143, 5, FALSE)), "", VLOOKUP($A397, Dropdownlisten!$A$3:$F$143, 5, FALSE))</f>
        <v>6000_017</v>
      </c>
      <c r="F397" s="117" t="str">
        <f>IF(ISERROR(VLOOKUP($A397, Dropdownlisten!$A$3:$F$143, 6, FALSE)), "", VLOOKUP($A397, Dropdownlisten!$A$3:$F$143, 6, FALSE))</f>
        <v>Sportstaette</v>
      </c>
      <c r="G397" s="117" t="str">
        <f>VLOOKUP(E397,Datenstruktur_fuer_R!$D$2:$F$141,3,FALSE)</f>
        <v>Point</v>
      </c>
      <c r="H397" s="120" t="s">
        <v>689</v>
      </c>
      <c r="I397" s="26" t="s">
        <v>772</v>
      </c>
      <c r="J397" s="5" t="s">
        <v>2454</v>
      </c>
      <c r="K397" s="5" t="s">
        <v>773</v>
      </c>
      <c r="L397" s="5">
        <v>528</v>
      </c>
      <c r="M397" s="5">
        <v>2</v>
      </c>
      <c r="N397" s="5" t="s">
        <v>1173</v>
      </c>
    </row>
    <row r="398" spans="1:14" x14ac:dyDescent="0.35">
      <c r="A398" s="5" t="s">
        <v>720</v>
      </c>
      <c r="B398" s="117" t="str">
        <f>IF(ISERROR(VLOOKUP($A398, Dropdownlisten!$A$3:$F$143, 2, FALSE)), "", VLOOKUP($A398, Dropdownlisten!$A$3:$F$143, 2, FALSE))</f>
        <v>POI</v>
      </c>
      <c r="C398" s="117">
        <f>IF(ISERROR(VLOOKUP($A398, Dropdownlisten!$A$3:$F$143, 3, FALSE)), "", VLOOKUP($A398, Dropdownlisten!$A$3:$F$143, 3, FALSE))</f>
        <v>6000</v>
      </c>
      <c r="D398" s="117" t="str">
        <f>IF(ISERROR(VLOOKUP($A398, Dropdownlisten!$A$3:$F$143, 4, FALSE)), "", VLOOKUP($A398, Dropdownlisten!$A$3:$F$143, 4, FALSE))</f>
        <v>UnterhaltungSportNaherholung</v>
      </c>
      <c r="E398" s="117" t="str">
        <f>IF(ISERROR(VLOOKUP($A398, Dropdownlisten!$A$3:$F$143, 5, FALSE)), "", VLOOKUP($A398, Dropdownlisten!$A$3:$F$143, 5, FALSE))</f>
        <v>6000_017</v>
      </c>
      <c r="F398" s="117" t="str">
        <f>IF(ISERROR(VLOOKUP($A398, Dropdownlisten!$A$3:$F$143, 6, FALSE)), "", VLOOKUP($A398, Dropdownlisten!$A$3:$F$143, 6, FALSE))</f>
        <v>Sportstaette</v>
      </c>
      <c r="G398" s="117" t="str">
        <f>VLOOKUP(E398,Datenstruktur_fuer_R!$D$2:$F$141,3,FALSE)</f>
        <v>Point</v>
      </c>
      <c r="H398" s="120" t="s">
        <v>689</v>
      </c>
      <c r="I398" s="26" t="s">
        <v>772</v>
      </c>
      <c r="J398" s="5" t="s">
        <v>2454</v>
      </c>
      <c r="K398" s="5" t="s">
        <v>773</v>
      </c>
      <c r="L398" s="5">
        <v>529</v>
      </c>
      <c r="M398" s="5">
        <v>2</v>
      </c>
      <c r="N398" s="5" t="s">
        <v>1173</v>
      </c>
    </row>
    <row r="399" spans="1:14" x14ac:dyDescent="0.35">
      <c r="A399" s="5" t="s">
        <v>720</v>
      </c>
      <c r="B399" s="117" t="str">
        <f>IF(ISERROR(VLOOKUP($A399, Dropdownlisten!$A$3:$F$143, 2, FALSE)), "", VLOOKUP($A399, Dropdownlisten!$A$3:$F$143, 2, FALSE))</f>
        <v>POI</v>
      </c>
      <c r="C399" s="117">
        <f>IF(ISERROR(VLOOKUP($A399, Dropdownlisten!$A$3:$F$143, 3, FALSE)), "", VLOOKUP($A399, Dropdownlisten!$A$3:$F$143, 3, FALSE))</f>
        <v>6000</v>
      </c>
      <c r="D399" s="117" t="str">
        <f>IF(ISERROR(VLOOKUP($A399, Dropdownlisten!$A$3:$F$143, 4, FALSE)), "", VLOOKUP($A399, Dropdownlisten!$A$3:$F$143, 4, FALSE))</f>
        <v>UnterhaltungSportNaherholung</v>
      </c>
      <c r="E399" s="117" t="str">
        <f>IF(ISERROR(VLOOKUP($A399, Dropdownlisten!$A$3:$F$143, 5, FALSE)), "", VLOOKUP($A399, Dropdownlisten!$A$3:$F$143, 5, FALSE))</f>
        <v>6000_017</v>
      </c>
      <c r="F399" s="117" t="str">
        <f>IF(ISERROR(VLOOKUP($A399, Dropdownlisten!$A$3:$F$143, 6, FALSE)), "", VLOOKUP($A399, Dropdownlisten!$A$3:$F$143, 6, FALSE))</f>
        <v>Sportstaette</v>
      </c>
      <c r="G399" s="117" t="str">
        <f>VLOOKUP(E399,Datenstruktur_fuer_R!$D$2:$F$141,3,FALSE)</f>
        <v>Point</v>
      </c>
      <c r="H399" s="120" t="s">
        <v>689</v>
      </c>
      <c r="I399" s="26" t="s">
        <v>772</v>
      </c>
      <c r="J399" s="5" t="s">
        <v>2454</v>
      </c>
      <c r="K399" s="5" t="s">
        <v>773</v>
      </c>
      <c r="L399" s="5">
        <v>537</v>
      </c>
      <c r="M399" s="5">
        <v>2</v>
      </c>
      <c r="N399" s="5" t="s">
        <v>1173</v>
      </c>
    </row>
    <row r="400" spans="1:14" x14ac:dyDescent="0.35">
      <c r="A400" s="5" t="s">
        <v>720</v>
      </c>
      <c r="B400" s="117" t="str">
        <f>IF(ISERROR(VLOOKUP($A400, Dropdownlisten!$A$3:$F$143, 2, FALSE)), "", VLOOKUP($A400, Dropdownlisten!$A$3:$F$143, 2, FALSE))</f>
        <v>POI</v>
      </c>
      <c r="C400" s="117">
        <f>IF(ISERROR(VLOOKUP($A400, Dropdownlisten!$A$3:$F$143, 3, FALSE)), "", VLOOKUP($A400, Dropdownlisten!$A$3:$F$143, 3, FALSE))</f>
        <v>6000</v>
      </c>
      <c r="D400" s="117" t="str">
        <f>IF(ISERROR(VLOOKUP($A400, Dropdownlisten!$A$3:$F$143, 4, FALSE)), "", VLOOKUP($A400, Dropdownlisten!$A$3:$F$143, 4, FALSE))</f>
        <v>UnterhaltungSportNaherholung</v>
      </c>
      <c r="E400" s="117" t="str">
        <f>IF(ISERROR(VLOOKUP($A400, Dropdownlisten!$A$3:$F$143, 5, FALSE)), "", VLOOKUP($A400, Dropdownlisten!$A$3:$F$143, 5, FALSE))</f>
        <v>6000_017</v>
      </c>
      <c r="F400" s="117" t="str">
        <f>IF(ISERROR(VLOOKUP($A400, Dropdownlisten!$A$3:$F$143, 6, FALSE)), "", VLOOKUP($A400, Dropdownlisten!$A$3:$F$143, 6, FALSE))</f>
        <v>Sportstaette</v>
      </c>
      <c r="G400" s="117" t="str">
        <f>VLOOKUP(E400,Datenstruktur_fuer_R!$D$2:$F$141,3,FALSE)</f>
        <v>Point</v>
      </c>
      <c r="H400" s="120" t="s">
        <v>689</v>
      </c>
      <c r="I400" s="26" t="s">
        <v>772</v>
      </c>
      <c r="J400" s="5" t="s">
        <v>2454</v>
      </c>
      <c r="K400" s="5" t="s">
        <v>773</v>
      </c>
      <c r="L400" s="5">
        <v>540</v>
      </c>
      <c r="M400" s="5">
        <v>2</v>
      </c>
      <c r="N400" s="5" t="s">
        <v>1173</v>
      </c>
    </row>
    <row r="401" spans="1:14" x14ac:dyDescent="0.35">
      <c r="A401" s="5" t="s">
        <v>720</v>
      </c>
      <c r="B401" s="117" t="str">
        <f>IF(ISERROR(VLOOKUP($A401, Dropdownlisten!$A$3:$F$143, 2, FALSE)), "", VLOOKUP($A401, Dropdownlisten!$A$3:$F$143, 2, FALSE))</f>
        <v>POI</v>
      </c>
      <c r="C401" s="117">
        <f>IF(ISERROR(VLOOKUP($A401, Dropdownlisten!$A$3:$F$143, 3, FALSE)), "", VLOOKUP($A401, Dropdownlisten!$A$3:$F$143, 3, FALSE))</f>
        <v>6000</v>
      </c>
      <c r="D401" s="117" t="str">
        <f>IF(ISERROR(VLOOKUP($A401, Dropdownlisten!$A$3:$F$143, 4, FALSE)), "", VLOOKUP($A401, Dropdownlisten!$A$3:$F$143, 4, FALSE))</f>
        <v>UnterhaltungSportNaherholung</v>
      </c>
      <c r="E401" s="117" t="str">
        <f>IF(ISERROR(VLOOKUP($A401, Dropdownlisten!$A$3:$F$143, 5, FALSE)), "", VLOOKUP($A401, Dropdownlisten!$A$3:$F$143, 5, FALSE))</f>
        <v>6000_017</v>
      </c>
      <c r="F401" s="117" t="str">
        <f>IF(ISERROR(VLOOKUP($A401, Dropdownlisten!$A$3:$F$143, 6, FALSE)), "", VLOOKUP($A401, Dropdownlisten!$A$3:$F$143, 6, FALSE))</f>
        <v>Sportstaette</v>
      </c>
      <c r="G401" s="117" t="str">
        <f>VLOOKUP(E401,Datenstruktur_fuer_R!$D$2:$F$141,3,FALSE)</f>
        <v>Point</v>
      </c>
      <c r="H401" s="120" t="s">
        <v>689</v>
      </c>
      <c r="I401" s="26" t="s">
        <v>772</v>
      </c>
      <c r="J401" s="5" t="s">
        <v>2454</v>
      </c>
      <c r="K401" s="5" t="s">
        <v>773</v>
      </c>
      <c r="L401" s="5">
        <v>541</v>
      </c>
      <c r="M401" s="5">
        <v>2</v>
      </c>
      <c r="N401" s="5" t="s">
        <v>1173</v>
      </c>
    </row>
    <row r="402" spans="1:14" x14ac:dyDescent="0.35">
      <c r="A402" s="5" t="s">
        <v>720</v>
      </c>
      <c r="B402" s="117" t="str">
        <f>IF(ISERROR(VLOOKUP($A402, Dropdownlisten!$A$3:$F$143, 2, FALSE)), "", VLOOKUP($A402, Dropdownlisten!$A$3:$F$143, 2, FALSE))</f>
        <v>POI</v>
      </c>
      <c r="C402" s="117">
        <f>IF(ISERROR(VLOOKUP($A402, Dropdownlisten!$A$3:$F$143, 3, FALSE)), "", VLOOKUP($A402, Dropdownlisten!$A$3:$F$143, 3, FALSE))</f>
        <v>6000</v>
      </c>
      <c r="D402" s="117" t="str">
        <f>IF(ISERROR(VLOOKUP($A402, Dropdownlisten!$A$3:$F$143, 4, FALSE)), "", VLOOKUP($A402, Dropdownlisten!$A$3:$F$143, 4, FALSE))</f>
        <v>UnterhaltungSportNaherholung</v>
      </c>
      <c r="E402" s="117" t="str">
        <f>IF(ISERROR(VLOOKUP($A402, Dropdownlisten!$A$3:$F$143, 5, FALSE)), "", VLOOKUP($A402, Dropdownlisten!$A$3:$F$143, 5, FALSE))</f>
        <v>6000_017</v>
      </c>
      <c r="F402" s="117" t="str">
        <f>IF(ISERROR(VLOOKUP($A402, Dropdownlisten!$A$3:$F$143, 6, FALSE)), "", VLOOKUP($A402, Dropdownlisten!$A$3:$F$143, 6, FALSE))</f>
        <v>Sportstaette</v>
      </c>
      <c r="G402" s="117" t="str">
        <f>VLOOKUP(E402,Datenstruktur_fuer_R!$D$2:$F$141,3,FALSE)</f>
        <v>Point</v>
      </c>
      <c r="H402" s="120" t="s">
        <v>689</v>
      </c>
      <c r="I402" s="26" t="s">
        <v>772</v>
      </c>
      <c r="J402" s="5" t="s">
        <v>2454</v>
      </c>
      <c r="K402" s="5" t="s">
        <v>773</v>
      </c>
      <c r="L402" s="5">
        <v>544</v>
      </c>
      <c r="M402" s="5">
        <v>2</v>
      </c>
      <c r="N402" s="5" t="s">
        <v>1173</v>
      </c>
    </row>
    <row r="403" spans="1:14" x14ac:dyDescent="0.35">
      <c r="A403" s="5" t="s">
        <v>720</v>
      </c>
      <c r="B403" s="117" t="str">
        <f>IF(ISERROR(VLOOKUP($A403, Dropdownlisten!$A$3:$F$143, 2, FALSE)), "", VLOOKUP($A403, Dropdownlisten!$A$3:$F$143, 2, FALSE))</f>
        <v>POI</v>
      </c>
      <c r="C403" s="117">
        <f>IF(ISERROR(VLOOKUP($A403, Dropdownlisten!$A$3:$F$143, 3, FALSE)), "", VLOOKUP($A403, Dropdownlisten!$A$3:$F$143, 3, FALSE))</f>
        <v>6000</v>
      </c>
      <c r="D403" s="117" t="str">
        <f>IF(ISERROR(VLOOKUP($A403, Dropdownlisten!$A$3:$F$143, 4, FALSE)), "", VLOOKUP($A403, Dropdownlisten!$A$3:$F$143, 4, FALSE))</f>
        <v>UnterhaltungSportNaherholung</v>
      </c>
      <c r="E403" s="117" t="str">
        <f>IF(ISERROR(VLOOKUP($A403, Dropdownlisten!$A$3:$F$143, 5, FALSE)), "", VLOOKUP($A403, Dropdownlisten!$A$3:$F$143, 5, FALSE))</f>
        <v>6000_017</v>
      </c>
      <c r="F403" s="117" t="str">
        <f>IF(ISERROR(VLOOKUP($A403, Dropdownlisten!$A$3:$F$143, 6, FALSE)), "", VLOOKUP($A403, Dropdownlisten!$A$3:$F$143, 6, FALSE))</f>
        <v>Sportstaette</v>
      </c>
      <c r="G403" s="117" t="str">
        <f>VLOOKUP(E403,Datenstruktur_fuer_R!$D$2:$F$141,3,FALSE)</f>
        <v>Point</v>
      </c>
      <c r="H403" s="120" t="s">
        <v>689</v>
      </c>
      <c r="I403" s="26" t="s">
        <v>772</v>
      </c>
      <c r="J403" s="5" t="s">
        <v>2454</v>
      </c>
      <c r="K403" s="5" t="s">
        <v>773</v>
      </c>
      <c r="L403" s="5">
        <v>607</v>
      </c>
      <c r="M403" s="5">
        <v>2</v>
      </c>
      <c r="N403" s="5" t="s">
        <v>1173</v>
      </c>
    </row>
    <row r="404" spans="1:14" x14ac:dyDescent="0.35">
      <c r="A404" s="5" t="s">
        <v>720</v>
      </c>
      <c r="B404" s="117" t="str">
        <f>IF(ISERROR(VLOOKUP($A404, Dropdownlisten!$A$3:$F$143, 2, FALSE)), "", VLOOKUP($A404, Dropdownlisten!$A$3:$F$143, 2, FALSE))</f>
        <v>POI</v>
      </c>
      <c r="C404" s="117">
        <f>IF(ISERROR(VLOOKUP($A404, Dropdownlisten!$A$3:$F$143, 3, FALSE)), "", VLOOKUP($A404, Dropdownlisten!$A$3:$F$143, 3, FALSE))</f>
        <v>6000</v>
      </c>
      <c r="D404" s="117" t="str">
        <f>IF(ISERROR(VLOOKUP($A404, Dropdownlisten!$A$3:$F$143, 4, FALSE)), "", VLOOKUP($A404, Dropdownlisten!$A$3:$F$143, 4, FALSE))</f>
        <v>UnterhaltungSportNaherholung</v>
      </c>
      <c r="E404" s="117" t="str">
        <f>IF(ISERROR(VLOOKUP($A404, Dropdownlisten!$A$3:$F$143, 5, FALSE)), "", VLOOKUP($A404, Dropdownlisten!$A$3:$F$143, 5, FALSE))</f>
        <v>6000_017</v>
      </c>
      <c r="F404" s="117" t="str">
        <f>IF(ISERROR(VLOOKUP($A404, Dropdownlisten!$A$3:$F$143, 6, FALSE)), "", VLOOKUP($A404, Dropdownlisten!$A$3:$F$143, 6, FALSE))</f>
        <v>Sportstaette</v>
      </c>
      <c r="G404" s="117" t="str">
        <f>VLOOKUP(E404,Datenstruktur_fuer_R!$D$2:$F$141,3,FALSE)</f>
        <v>Point</v>
      </c>
      <c r="H404" s="120" t="s">
        <v>689</v>
      </c>
      <c r="I404" s="26" t="s">
        <v>772</v>
      </c>
      <c r="J404" s="5" t="s">
        <v>2454</v>
      </c>
      <c r="K404" s="5" t="s">
        <v>773</v>
      </c>
      <c r="L404" s="5">
        <v>176964</v>
      </c>
      <c r="M404" s="5">
        <v>2</v>
      </c>
      <c r="N404" s="5" t="s">
        <v>1173</v>
      </c>
    </row>
    <row r="405" spans="1:14" x14ac:dyDescent="0.35">
      <c r="A405" s="5" t="s">
        <v>720</v>
      </c>
      <c r="B405" s="117" t="str">
        <f>IF(ISERROR(VLOOKUP($A405, Dropdownlisten!$A$3:$F$143, 2, FALSE)), "", VLOOKUP($A405, Dropdownlisten!$A$3:$F$143, 2, FALSE))</f>
        <v>POI</v>
      </c>
      <c r="C405" s="117">
        <f>IF(ISERROR(VLOOKUP($A405, Dropdownlisten!$A$3:$F$143, 3, FALSE)), "", VLOOKUP($A405, Dropdownlisten!$A$3:$F$143, 3, FALSE))</f>
        <v>6000</v>
      </c>
      <c r="D405" s="117" t="str">
        <f>IF(ISERROR(VLOOKUP($A405, Dropdownlisten!$A$3:$F$143, 4, FALSE)), "", VLOOKUP($A405, Dropdownlisten!$A$3:$F$143, 4, FALSE))</f>
        <v>UnterhaltungSportNaherholung</v>
      </c>
      <c r="E405" s="117" t="str">
        <f>IF(ISERROR(VLOOKUP($A405, Dropdownlisten!$A$3:$F$143, 5, FALSE)), "", VLOOKUP($A405, Dropdownlisten!$A$3:$F$143, 5, FALSE))</f>
        <v>6000_017</v>
      </c>
      <c r="F405" s="117" t="str">
        <f>IF(ISERROR(VLOOKUP($A405, Dropdownlisten!$A$3:$F$143, 6, FALSE)), "", VLOOKUP($A405, Dropdownlisten!$A$3:$F$143, 6, FALSE))</f>
        <v>Sportstaette</v>
      </c>
      <c r="G405" s="117" t="str">
        <f>VLOOKUP(E405,Datenstruktur_fuer_R!$D$2:$F$141,3,FALSE)</f>
        <v>Point</v>
      </c>
      <c r="H405" s="120" t="s">
        <v>689</v>
      </c>
      <c r="I405" s="26" t="s">
        <v>772</v>
      </c>
      <c r="J405" s="5" t="s">
        <v>2454</v>
      </c>
      <c r="K405" s="5" t="s">
        <v>773</v>
      </c>
      <c r="L405" s="5">
        <v>197031</v>
      </c>
      <c r="M405" s="5">
        <v>2</v>
      </c>
      <c r="N405" s="5" t="s">
        <v>1173</v>
      </c>
    </row>
    <row r="406" spans="1:14" x14ac:dyDescent="0.35">
      <c r="A406" s="5" t="s">
        <v>720</v>
      </c>
      <c r="B406" s="117" t="str">
        <f>IF(ISERROR(VLOOKUP($A406, Dropdownlisten!$A$3:$F$143, 2, FALSE)), "", VLOOKUP($A406, Dropdownlisten!$A$3:$F$143, 2, FALSE))</f>
        <v>POI</v>
      </c>
      <c r="C406" s="117">
        <f>IF(ISERROR(VLOOKUP($A406, Dropdownlisten!$A$3:$F$143, 3, FALSE)), "", VLOOKUP($A406, Dropdownlisten!$A$3:$F$143, 3, FALSE))</f>
        <v>6000</v>
      </c>
      <c r="D406" s="117" t="str">
        <f>IF(ISERROR(VLOOKUP($A406, Dropdownlisten!$A$3:$F$143, 4, FALSE)), "", VLOOKUP($A406, Dropdownlisten!$A$3:$F$143, 4, FALSE))</f>
        <v>UnterhaltungSportNaherholung</v>
      </c>
      <c r="E406" s="117" t="str">
        <f>IF(ISERROR(VLOOKUP($A406, Dropdownlisten!$A$3:$F$143, 5, FALSE)), "", VLOOKUP($A406, Dropdownlisten!$A$3:$F$143, 5, FALSE))</f>
        <v>6000_017</v>
      </c>
      <c r="F406" s="117" t="str">
        <f>IF(ISERROR(VLOOKUP($A406, Dropdownlisten!$A$3:$F$143, 6, FALSE)), "", VLOOKUP($A406, Dropdownlisten!$A$3:$F$143, 6, FALSE))</f>
        <v>Sportstaette</v>
      </c>
      <c r="G406" s="117" t="str">
        <f>VLOOKUP(E406,Datenstruktur_fuer_R!$D$2:$F$141,3,FALSE)</f>
        <v>Point</v>
      </c>
      <c r="H406" s="120" t="s">
        <v>689</v>
      </c>
      <c r="I406" s="26" t="s">
        <v>772</v>
      </c>
      <c r="J406" s="5" t="s">
        <v>2454</v>
      </c>
      <c r="K406" s="5" t="s">
        <v>773</v>
      </c>
      <c r="L406" s="5">
        <v>546</v>
      </c>
      <c r="M406" s="5">
        <v>2</v>
      </c>
      <c r="N406" s="5" t="s">
        <v>1173</v>
      </c>
    </row>
    <row r="407" spans="1:14" x14ac:dyDescent="0.35">
      <c r="A407" s="5" t="s">
        <v>720</v>
      </c>
      <c r="B407" s="117" t="str">
        <f>IF(ISERROR(VLOOKUP($A407, Dropdownlisten!$A$3:$F$143, 2, FALSE)), "", VLOOKUP($A407, Dropdownlisten!$A$3:$F$143, 2, FALSE))</f>
        <v>POI</v>
      </c>
      <c r="C407" s="117">
        <f>IF(ISERROR(VLOOKUP($A407, Dropdownlisten!$A$3:$F$143, 3, FALSE)), "", VLOOKUP($A407, Dropdownlisten!$A$3:$F$143, 3, FALSE))</f>
        <v>6000</v>
      </c>
      <c r="D407" s="117" t="str">
        <f>IF(ISERROR(VLOOKUP($A407, Dropdownlisten!$A$3:$F$143, 4, FALSE)), "", VLOOKUP($A407, Dropdownlisten!$A$3:$F$143, 4, FALSE))</f>
        <v>UnterhaltungSportNaherholung</v>
      </c>
      <c r="E407" s="117" t="str">
        <f>IF(ISERROR(VLOOKUP($A407, Dropdownlisten!$A$3:$F$143, 5, FALSE)), "", VLOOKUP($A407, Dropdownlisten!$A$3:$F$143, 5, FALSE))</f>
        <v>6000_017</v>
      </c>
      <c r="F407" s="117" t="str">
        <f>IF(ISERROR(VLOOKUP($A407, Dropdownlisten!$A$3:$F$143, 6, FALSE)), "", VLOOKUP($A407, Dropdownlisten!$A$3:$F$143, 6, FALSE))</f>
        <v>Sportstaette</v>
      </c>
      <c r="G407" s="117" t="str">
        <f>VLOOKUP(E407,Datenstruktur_fuer_R!$D$2:$F$141,3,FALSE)</f>
        <v>Point</v>
      </c>
      <c r="H407" s="120" t="s">
        <v>689</v>
      </c>
      <c r="I407" s="26" t="s">
        <v>772</v>
      </c>
      <c r="J407" s="5" t="s">
        <v>2454</v>
      </c>
      <c r="K407" s="5" t="s">
        <v>773</v>
      </c>
      <c r="L407" s="5">
        <v>176964</v>
      </c>
      <c r="M407" s="5">
        <v>2</v>
      </c>
      <c r="N407" s="5" t="s">
        <v>1173</v>
      </c>
    </row>
    <row r="408" spans="1:14" x14ac:dyDescent="0.35">
      <c r="A408" s="5" t="s">
        <v>720</v>
      </c>
      <c r="B408" s="117" t="str">
        <f>IF(ISERROR(VLOOKUP($A408, Dropdownlisten!$A$3:$F$143, 2, FALSE)), "", VLOOKUP($A408, Dropdownlisten!$A$3:$F$143, 2, FALSE))</f>
        <v>POI</v>
      </c>
      <c r="C408" s="117">
        <f>IF(ISERROR(VLOOKUP($A408, Dropdownlisten!$A$3:$F$143, 3, FALSE)), "", VLOOKUP($A408, Dropdownlisten!$A$3:$F$143, 3, FALSE))</f>
        <v>6000</v>
      </c>
      <c r="D408" s="117" t="str">
        <f>IF(ISERROR(VLOOKUP($A408, Dropdownlisten!$A$3:$F$143, 4, FALSE)), "", VLOOKUP($A408, Dropdownlisten!$A$3:$F$143, 4, FALSE))</f>
        <v>UnterhaltungSportNaherholung</v>
      </c>
      <c r="E408" s="117" t="str">
        <f>IF(ISERROR(VLOOKUP($A408, Dropdownlisten!$A$3:$F$143, 5, FALSE)), "", VLOOKUP($A408, Dropdownlisten!$A$3:$F$143, 5, FALSE))</f>
        <v>6000_017</v>
      </c>
      <c r="F408" s="117" t="str">
        <f>IF(ISERROR(VLOOKUP($A408, Dropdownlisten!$A$3:$F$143, 6, FALSE)), "", VLOOKUP($A408, Dropdownlisten!$A$3:$F$143, 6, FALSE))</f>
        <v>Sportstaette</v>
      </c>
      <c r="G408" s="117" t="str">
        <f>VLOOKUP(E408,Datenstruktur_fuer_R!$D$2:$F$141,3,FALSE)</f>
        <v>Point</v>
      </c>
      <c r="H408" s="120" t="s">
        <v>689</v>
      </c>
      <c r="I408" s="26" t="s">
        <v>772</v>
      </c>
      <c r="J408" s="5" t="s">
        <v>2454</v>
      </c>
      <c r="K408" s="5" t="s">
        <v>773</v>
      </c>
      <c r="L408" s="5">
        <v>220</v>
      </c>
      <c r="M408" s="5">
        <v>2</v>
      </c>
      <c r="N408" s="5" t="s">
        <v>1173</v>
      </c>
    </row>
    <row r="409" spans="1:14" x14ac:dyDescent="0.35">
      <c r="A409" s="5" t="s">
        <v>723</v>
      </c>
      <c r="B409" s="117" t="str">
        <f>IF(ISERROR(VLOOKUP($A409, Dropdownlisten!$A$3:$F$143, 2, FALSE)), "", VLOOKUP($A409, Dropdownlisten!$A$3:$F$143, 2, FALSE))</f>
        <v>UmweltVersorgung</v>
      </c>
      <c r="C409" s="117">
        <f>IF(ISERROR(VLOOKUP($A409, Dropdownlisten!$A$3:$F$143, 3, FALSE)), "", VLOOKUP($A409, Dropdownlisten!$A$3:$F$143, 3, FALSE))</f>
        <v>1100</v>
      </c>
      <c r="D409" s="117" t="str">
        <f>IF(ISERROR(VLOOKUP($A409, Dropdownlisten!$A$3:$F$143, 4, FALSE)), "", VLOOKUP($A409, Dropdownlisten!$A$3:$F$143, 4, FALSE))</f>
        <v>UmweltVersorgung</v>
      </c>
      <c r="E409" s="117" t="str">
        <f>IF(ISERROR(VLOOKUP($A409, Dropdownlisten!$A$3:$F$143, 5, FALSE)), "", VLOOKUP($A409, Dropdownlisten!$A$3:$F$143, 5, FALSE))</f>
        <v>1100_011</v>
      </c>
      <c r="F409" s="117" t="str">
        <f>IF(ISERROR(VLOOKUP($A409, Dropdownlisten!$A$3:$F$143, 6, FALSE)), "", VLOOKUP($A409, Dropdownlisten!$A$3:$F$143, 6, FALSE))</f>
        <v>StehendeGewaesser</v>
      </c>
      <c r="G409" s="117" t="str">
        <f>VLOOKUP(E409,Datenstruktur_fuer_R!$D$2:$F$141,3,FALSE)</f>
        <v>Polygon</v>
      </c>
      <c r="H409" s="120" t="s">
        <v>689</v>
      </c>
      <c r="I409" s="26" t="s">
        <v>772</v>
      </c>
      <c r="J409" s="5" t="s">
        <v>2454</v>
      </c>
      <c r="K409" s="5" t="s">
        <v>773</v>
      </c>
      <c r="L409" s="5">
        <v>410</v>
      </c>
      <c r="M409" s="5">
        <v>3</v>
      </c>
      <c r="N409" s="5" t="s">
        <v>1173</v>
      </c>
    </row>
    <row r="410" spans="1:14" x14ac:dyDescent="0.35">
      <c r="A410" s="5" t="s">
        <v>727</v>
      </c>
      <c r="B410" s="117" t="str">
        <f>IF(ISERROR(VLOOKUP($A410, Dropdownlisten!$A$3:$F$143, 2, FALSE)), "", VLOOKUP($A410, Dropdownlisten!$A$3:$F$143, 2, FALSE))</f>
        <v>POI</v>
      </c>
      <c r="C410" s="117">
        <f>IF(ISERROR(VLOOKUP($A410, Dropdownlisten!$A$3:$F$143, 3, FALSE)), "", VLOOKUP($A410, Dropdownlisten!$A$3:$F$143, 3, FALSE))</f>
        <v>6000</v>
      </c>
      <c r="D410" s="117" t="str">
        <f>IF(ISERROR(VLOOKUP($A410, Dropdownlisten!$A$3:$F$143, 4, FALSE)), "", VLOOKUP($A410, Dropdownlisten!$A$3:$F$143, 4, FALSE))</f>
        <v>UnterhaltungSportNaherholung</v>
      </c>
      <c r="E410" s="117" t="str">
        <f>IF(ISERROR(VLOOKUP($A410, Dropdownlisten!$A$3:$F$143, 5, FALSE)), "", VLOOKUP($A410, Dropdownlisten!$A$3:$F$143, 5, FALSE))</f>
        <v>6000_018</v>
      </c>
      <c r="F410" s="117" t="str">
        <f>IF(ISERROR(VLOOKUP($A410, Dropdownlisten!$A$3:$F$143, 6, FALSE)), "", VLOOKUP($A410, Dropdownlisten!$A$3:$F$143, 6, FALSE))</f>
        <v>Theater</v>
      </c>
      <c r="G410" s="117" t="str">
        <f>VLOOKUP(E410,Datenstruktur_fuer_R!$D$2:$F$141,3,FALSE)</f>
        <v>Point</v>
      </c>
      <c r="H410" s="120" t="s">
        <v>689</v>
      </c>
      <c r="I410" s="26" t="s">
        <v>772</v>
      </c>
      <c r="J410" s="5" t="s">
        <v>2454</v>
      </c>
      <c r="K410" s="5" t="s">
        <v>773</v>
      </c>
      <c r="L410" s="5">
        <v>366</v>
      </c>
      <c r="M410" s="5">
        <v>2</v>
      </c>
      <c r="N410" s="5" t="s">
        <v>1173</v>
      </c>
    </row>
    <row r="411" spans="1:14" x14ac:dyDescent="0.35">
      <c r="A411" s="5" t="s">
        <v>727</v>
      </c>
      <c r="B411" s="117" t="str">
        <f>IF(ISERROR(VLOOKUP($A411, Dropdownlisten!$A$3:$F$143, 2, FALSE)), "", VLOOKUP($A411, Dropdownlisten!$A$3:$F$143, 2, FALSE))</f>
        <v>POI</v>
      </c>
      <c r="C411" s="117">
        <f>IF(ISERROR(VLOOKUP($A411, Dropdownlisten!$A$3:$F$143, 3, FALSE)), "", VLOOKUP($A411, Dropdownlisten!$A$3:$F$143, 3, FALSE))</f>
        <v>6000</v>
      </c>
      <c r="D411" s="117" t="str">
        <f>IF(ISERROR(VLOOKUP($A411, Dropdownlisten!$A$3:$F$143, 4, FALSE)), "", VLOOKUP($A411, Dropdownlisten!$A$3:$F$143, 4, FALSE))</f>
        <v>UnterhaltungSportNaherholung</v>
      </c>
      <c r="E411" s="117" t="str">
        <f>IF(ISERROR(VLOOKUP($A411, Dropdownlisten!$A$3:$F$143, 5, FALSE)), "", VLOOKUP($A411, Dropdownlisten!$A$3:$F$143, 5, FALSE))</f>
        <v>6000_018</v>
      </c>
      <c r="F411" s="117" t="str">
        <f>IF(ISERROR(VLOOKUP($A411, Dropdownlisten!$A$3:$F$143, 6, FALSE)), "", VLOOKUP($A411, Dropdownlisten!$A$3:$F$143, 6, FALSE))</f>
        <v>Theater</v>
      </c>
      <c r="G411" s="117" t="str">
        <f>VLOOKUP(E411,Datenstruktur_fuer_R!$D$2:$F$141,3,FALSE)</f>
        <v>Point</v>
      </c>
      <c r="H411" s="120" t="s">
        <v>689</v>
      </c>
      <c r="I411" s="26" t="s">
        <v>772</v>
      </c>
      <c r="J411" s="5" t="s">
        <v>2454</v>
      </c>
      <c r="K411" s="5" t="s">
        <v>773</v>
      </c>
      <c r="L411" s="5">
        <v>369</v>
      </c>
      <c r="M411" s="5">
        <v>2</v>
      </c>
      <c r="N411" s="5" t="s">
        <v>1173</v>
      </c>
    </row>
    <row r="412" spans="1:14" x14ac:dyDescent="0.35">
      <c r="A412" s="5" t="s">
        <v>727</v>
      </c>
      <c r="B412" s="117" t="str">
        <f>IF(ISERROR(VLOOKUP($A412, Dropdownlisten!$A$3:$F$143, 2, FALSE)), "", VLOOKUP($A412, Dropdownlisten!$A$3:$F$143, 2, FALSE))</f>
        <v>POI</v>
      </c>
      <c r="C412" s="117">
        <f>IF(ISERROR(VLOOKUP($A412, Dropdownlisten!$A$3:$F$143, 3, FALSE)), "", VLOOKUP($A412, Dropdownlisten!$A$3:$F$143, 3, FALSE))</f>
        <v>6000</v>
      </c>
      <c r="D412" s="117" t="str">
        <f>IF(ISERROR(VLOOKUP($A412, Dropdownlisten!$A$3:$F$143, 4, FALSE)), "", VLOOKUP($A412, Dropdownlisten!$A$3:$F$143, 4, FALSE))</f>
        <v>UnterhaltungSportNaherholung</v>
      </c>
      <c r="E412" s="117" t="str">
        <f>IF(ISERROR(VLOOKUP($A412, Dropdownlisten!$A$3:$F$143, 5, FALSE)), "", VLOOKUP($A412, Dropdownlisten!$A$3:$F$143, 5, FALSE))</f>
        <v>6000_018</v>
      </c>
      <c r="F412" s="117" t="str">
        <f>IF(ISERROR(VLOOKUP($A412, Dropdownlisten!$A$3:$F$143, 6, FALSE)), "", VLOOKUP($A412, Dropdownlisten!$A$3:$F$143, 6, FALSE))</f>
        <v>Theater</v>
      </c>
      <c r="G412" s="117" t="str">
        <f>VLOOKUP(E412,Datenstruktur_fuer_R!$D$2:$F$141,3,FALSE)</f>
        <v>Point</v>
      </c>
      <c r="H412" s="120" t="s">
        <v>689</v>
      </c>
      <c r="I412" s="26" t="s">
        <v>772</v>
      </c>
      <c r="J412" s="5" t="s">
        <v>2454</v>
      </c>
      <c r="K412" s="5" t="s">
        <v>773</v>
      </c>
      <c r="L412" s="5">
        <v>370</v>
      </c>
      <c r="M412" s="5">
        <v>2</v>
      </c>
      <c r="N412" s="5" t="s">
        <v>1173</v>
      </c>
    </row>
    <row r="413" spans="1:14" x14ac:dyDescent="0.35">
      <c r="A413" s="5" t="s">
        <v>727</v>
      </c>
      <c r="B413" s="117" t="str">
        <f>IF(ISERROR(VLOOKUP($A413, Dropdownlisten!$A$3:$F$143, 2, FALSE)), "", VLOOKUP($A413, Dropdownlisten!$A$3:$F$143, 2, FALSE))</f>
        <v>POI</v>
      </c>
      <c r="C413" s="117">
        <f>IF(ISERROR(VLOOKUP($A413, Dropdownlisten!$A$3:$F$143, 3, FALSE)), "", VLOOKUP($A413, Dropdownlisten!$A$3:$F$143, 3, FALSE))</f>
        <v>6000</v>
      </c>
      <c r="D413" s="117" t="str">
        <f>IF(ISERROR(VLOOKUP($A413, Dropdownlisten!$A$3:$F$143, 4, FALSE)), "", VLOOKUP($A413, Dropdownlisten!$A$3:$F$143, 4, FALSE))</f>
        <v>UnterhaltungSportNaherholung</v>
      </c>
      <c r="E413" s="117" t="str">
        <f>IF(ISERROR(VLOOKUP($A413, Dropdownlisten!$A$3:$F$143, 5, FALSE)), "", VLOOKUP($A413, Dropdownlisten!$A$3:$F$143, 5, FALSE))</f>
        <v>6000_018</v>
      </c>
      <c r="F413" s="117" t="str">
        <f>IF(ISERROR(VLOOKUP($A413, Dropdownlisten!$A$3:$F$143, 6, FALSE)), "", VLOOKUP($A413, Dropdownlisten!$A$3:$F$143, 6, FALSE))</f>
        <v>Theater</v>
      </c>
      <c r="G413" s="117" t="str">
        <f>VLOOKUP(E413,Datenstruktur_fuer_R!$D$2:$F$141,3,FALSE)</f>
        <v>Point</v>
      </c>
      <c r="H413" s="120" t="s">
        <v>689</v>
      </c>
      <c r="I413" s="26" t="s">
        <v>772</v>
      </c>
      <c r="J413" s="5" t="s">
        <v>2454</v>
      </c>
      <c r="K413" s="5" t="s">
        <v>773</v>
      </c>
      <c r="L413" s="5">
        <v>374</v>
      </c>
      <c r="M413" s="5">
        <v>2</v>
      </c>
      <c r="N413" s="5" t="s">
        <v>1173</v>
      </c>
    </row>
    <row r="414" spans="1:14" x14ac:dyDescent="0.35">
      <c r="A414" s="5" t="s">
        <v>727</v>
      </c>
      <c r="B414" s="117" t="str">
        <f>IF(ISERROR(VLOOKUP($A414, Dropdownlisten!$A$3:$F$143, 2, FALSE)), "", VLOOKUP($A414, Dropdownlisten!$A$3:$F$143, 2, FALSE))</f>
        <v>POI</v>
      </c>
      <c r="C414" s="117">
        <f>IF(ISERROR(VLOOKUP($A414, Dropdownlisten!$A$3:$F$143, 3, FALSE)), "", VLOOKUP($A414, Dropdownlisten!$A$3:$F$143, 3, FALSE))</f>
        <v>6000</v>
      </c>
      <c r="D414" s="117" t="str">
        <f>IF(ISERROR(VLOOKUP($A414, Dropdownlisten!$A$3:$F$143, 4, FALSE)), "", VLOOKUP($A414, Dropdownlisten!$A$3:$F$143, 4, FALSE))</f>
        <v>UnterhaltungSportNaherholung</v>
      </c>
      <c r="E414" s="117" t="str">
        <f>IF(ISERROR(VLOOKUP($A414, Dropdownlisten!$A$3:$F$143, 5, FALSE)), "", VLOOKUP($A414, Dropdownlisten!$A$3:$F$143, 5, FALSE))</f>
        <v>6000_018</v>
      </c>
      <c r="F414" s="117" t="str">
        <f>IF(ISERROR(VLOOKUP($A414, Dropdownlisten!$A$3:$F$143, 6, FALSE)), "", VLOOKUP($A414, Dropdownlisten!$A$3:$F$143, 6, FALSE))</f>
        <v>Theater</v>
      </c>
      <c r="G414" s="117" t="str">
        <f>VLOOKUP(E414,Datenstruktur_fuer_R!$D$2:$F$141,3,FALSE)</f>
        <v>Point</v>
      </c>
      <c r="H414" s="120" t="s">
        <v>689</v>
      </c>
      <c r="I414" s="26" t="s">
        <v>772</v>
      </c>
      <c r="J414" s="5" t="s">
        <v>2454</v>
      </c>
      <c r="K414" s="5" t="s">
        <v>773</v>
      </c>
      <c r="L414" s="5">
        <v>494</v>
      </c>
      <c r="M414" s="5">
        <v>2</v>
      </c>
      <c r="N414" s="5" t="s">
        <v>1173</v>
      </c>
    </row>
    <row r="415" spans="1:14" x14ac:dyDescent="0.35">
      <c r="A415" s="5" t="s">
        <v>727</v>
      </c>
      <c r="B415" s="117" t="str">
        <f>IF(ISERROR(VLOOKUP($A415, Dropdownlisten!$A$3:$F$143, 2, FALSE)), "", VLOOKUP($A415, Dropdownlisten!$A$3:$F$143, 2, FALSE))</f>
        <v>POI</v>
      </c>
      <c r="C415" s="117">
        <f>IF(ISERROR(VLOOKUP($A415, Dropdownlisten!$A$3:$F$143, 3, FALSE)), "", VLOOKUP($A415, Dropdownlisten!$A$3:$F$143, 3, FALSE))</f>
        <v>6000</v>
      </c>
      <c r="D415" s="117" t="str">
        <f>IF(ISERROR(VLOOKUP($A415, Dropdownlisten!$A$3:$F$143, 4, FALSE)), "", VLOOKUP($A415, Dropdownlisten!$A$3:$F$143, 4, FALSE))</f>
        <v>UnterhaltungSportNaherholung</v>
      </c>
      <c r="E415" s="117" t="str">
        <f>IF(ISERROR(VLOOKUP($A415, Dropdownlisten!$A$3:$F$143, 5, FALSE)), "", VLOOKUP($A415, Dropdownlisten!$A$3:$F$143, 5, FALSE))</f>
        <v>6000_018</v>
      </c>
      <c r="F415" s="117" t="str">
        <f>IF(ISERROR(VLOOKUP($A415, Dropdownlisten!$A$3:$F$143, 6, FALSE)), "", VLOOKUP($A415, Dropdownlisten!$A$3:$F$143, 6, FALSE))</f>
        <v>Theater</v>
      </c>
      <c r="G415" s="117" t="str">
        <f>VLOOKUP(E415,Datenstruktur_fuer_R!$D$2:$F$141,3,FALSE)</f>
        <v>Point</v>
      </c>
      <c r="H415" s="120" t="s">
        <v>689</v>
      </c>
      <c r="I415" s="26" t="s">
        <v>772</v>
      </c>
      <c r="J415" s="5" t="s">
        <v>2454</v>
      </c>
      <c r="K415" s="5" t="s">
        <v>773</v>
      </c>
      <c r="L415" s="5">
        <v>494</v>
      </c>
      <c r="M415" s="5">
        <v>2</v>
      </c>
      <c r="N415" s="5" t="s">
        <v>1173</v>
      </c>
    </row>
    <row r="416" spans="1:14" x14ac:dyDescent="0.35">
      <c r="A416" s="5" t="s">
        <v>727</v>
      </c>
      <c r="B416" s="117" t="str">
        <f>IF(ISERROR(VLOOKUP($A416, Dropdownlisten!$A$3:$F$143, 2, FALSE)), "", VLOOKUP($A416, Dropdownlisten!$A$3:$F$143, 2, FALSE))</f>
        <v>POI</v>
      </c>
      <c r="C416" s="117">
        <f>IF(ISERROR(VLOOKUP($A416, Dropdownlisten!$A$3:$F$143, 3, FALSE)), "", VLOOKUP($A416, Dropdownlisten!$A$3:$F$143, 3, FALSE))</f>
        <v>6000</v>
      </c>
      <c r="D416" s="117" t="str">
        <f>IF(ISERROR(VLOOKUP($A416, Dropdownlisten!$A$3:$F$143, 4, FALSE)), "", VLOOKUP($A416, Dropdownlisten!$A$3:$F$143, 4, FALSE))</f>
        <v>UnterhaltungSportNaherholung</v>
      </c>
      <c r="E416" s="117" t="str">
        <f>IF(ISERROR(VLOOKUP($A416, Dropdownlisten!$A$3:$F$143, 5, FALSE)), "", VLOOKUP($A416, Dropdownlisten!$A$3:$F$143, 5, FALSE))</f>
        <v>6000_018</v>
      </c>
      <c r="F416" s="117" t="str">
        <f>IF(ISERROR(VLOOKUP($A416, Dropdownlisten!$A$3:$F$143, 6, FALSE)), "", VLOOKUP($A416, Dropdownlisten!$A$3:$F$143, 6, FALSE))</f>
        <v>Theater</v>
      </c>
      <c r="G416" s="117" t="str">
        <f>VLOOKUP(E416,Datenstruktur_fuer_R!$D$2:$F$141,3,FALSE)</f>
        <v>Point</v>
      </c>
      <c r="H416" s="120" t="s">
        <v>689</v>
      </c>
      <c r="I416" s="26" t="s">
        <v>772</v>
      </c>
      <c r="J416" s="5" t="s">
        <v>2454</v>
      </c>
      <c r="K416" s="5" t="s">
        <v>773</v>
      </c>
      <c r="L416" s="5">
        <v>23697</v>
      </c>
      <c r="M416" s="5">
        <v>2</v>
      </c>
      <c r="N416" s="5" t="s">
        <v>1173</v>
      </c>
    </row>
    <row r="417" spans="1:14" x14ac:dyDescent="0.35">
      <c r="A417" s="5" t="s">
        <v>728</v>
      </c>
      <c r="B417" s="117" t="str">
        <f>IF(ISERROR(VLOOKUP($A417, Dropdownlisten!$A$3:$F$143, 2, FALSE)), "", VLOOKUP($A417, Dropdownlisten!$A$3:$F$143, 2, FALSE))</f>
        <v>POI</v>
      </c>
      <c r="C417" s="117">
        <f>IF(ISERROR(VLOOKUP($A417, Dropdownlisten!$A$3:$F$143, 3, FALSE)), "", VLOOKUP($A417, Dropdownlisten!$A$3:$F$143, 3, FALSE))</f>
        <v>6000</v>
      </c>
      <c r="D417" s="117" t="str">
        <f>IF(ISERROR(VLOOKUP($A417, Dropdownlisten!$A$3:$F$143, 4, FALSE)), "", VLOOKUP($A417, Dropdownlisten!$A$3:$F$143, 4, FALSE))</f>
        <v>UnterhaltungSportNaherholung</v>
      </c>
      <c r="E417" s="117" t="str">
        <f>IF(ISERROR(VLOOKUP($A417, Dropdownlisten!$A$3:$F$143, 5, FALSE)), "", VLOOKUP($A417, Dropdownlisten!$A$3:$F$143, 5, FALSE))</f>
        <v>6000_019</v>
      </c>
      <c r="F417" s="117" t="str">
        <f>IF(ISERROR(VLOOKUP($A417, Dropdownlisten!$A$3:$F$143, 6, FALSE)), "", VLOOKUP($A417, Dropdownlisten!$A$3:$F$143, 6, FALSE))</f>
        <v>Tiergehege</v>
      </c>
      <c r="G417" s="117" t="str">
        <f>VLOOKUP(E417,Datenstruktur_fuer_R!$D$2:$F$141,3,FALSE)</f>
        <v>Point</v>
      </c>
      <c r="H417" s="120" t="s">
        <v>689</v>
      </c>
      <c r="I417" s="26" t="s">
        <v>772</v>
      </c>
      <c r="J417" s="5" t="s">
        <v>2454</v>
      </c>
      <c r="K417" s="5" t="s">
        <v>773</v>
      </c>
      <c r="L417" s="5">
        <v>502</v>
      </c>
      <c r="M417" s="5">
        <v>2</v>
      </c>
      <c r="N417" s="5" t="s">
        <v>1173</v>
      </c>
    </row>
    <row r="418" spans="1:14" x14ac:dyDescent="0.35">
      <c r="A418" s="5" t="s">
        <v>728</v>
      </c>
      <c r="B418" s="117" t="str">
        <f>IF(ISERROR(VLOOKUP($A418, Dropdownlisten!$A$3:$F$143, 2, FALSE)), "", VLOOKUP($A418, Dropdownlisten!$A$3:$F$143, 2, FALSE))</f>
        <v>POI</v>
      </c>
      <c r="C418" s="117">
        <f>IF(ISERROR(VLOOKUP($A418, Dropdownlisten!$A$3:$F$143, 3, FALSE)), "", VLOOKUP($A418, Dropdownlisten!$A$3:$F$143, 3, FALSE))</f>
        <v>6000</v>
      </c>
      <c r="D418" s="117" t="str">
        <f>IF(ISERROR(VLOOKUP($A418, Dropdownlisten!$A$3:$F$143, 4, FALSE)), "", VLOOKUP($A418, Dropdownlisten!$A$3:$F$143, 4, FALSE))</f>
        <v>UnterhaltungSportNaherholung</v>
      </c>
      <c r="E418" s="117" t="str">
        <f>IF(ISERROR(VLOOKUP($A418, Dropdownlisten!$A$3:$F$143, 5, FALSE)), "", VLOOKUP($A418, Dropdownlisten!$A$3:$F$143, 5, FALSE))</f>
        <v>6000_019</v>
      </c>
      <c r="F418" s="117" t="str">
        <f>IF(ISERROR(VLOOKUP($A418, Dropdownlisten!$A$3:$F$143, 6, FALSE)), "", VLOOKUP($A418, Dropdownlisten!$A$3:$F$143, 6, FALSE))</f>
        <v>Tiergehege</v>
      </c>
      <c r="G418" s="117" t="str">
        <f>VLOOKUP(E418,Datenstruktur_fuer_R!$D$2:$F$141,3,FALSE)</f>
        <v>Point</v>
      </c>
      <c r="H418" s="120" t="s">
        <v>689</v>
      </c>
      <c r="I418" s="26" t="s">
        <v>772</v>
      </c>
      <c r="J418" s="5" t="s">
        <v>2454</v>
      </c>
      <c r="K418" s="5" t="s">
        <v>773</v>
      </c>
      <c r="L418" s="5">
        <v>504</v>
      </c>
      <c r="M418" s="5">
        <v>2</v>
      </c>
      <c r="N418" s="5" t="s">
        <v>1173</v>
      </c>
    </row>
    <row r="419" spans="1:14" x14ac:dyDescent="0.35">
      <c r="A419" s="5" t="s">
        <v>729</v>
      </c>
      <c r="B419" s="117" t="str">
        <f>IF(ISERROR(VLOOKUP($A419, Dropdownlisten!$A$3:$F$143, 2, FALSE)), "", VLOOKUP($A419, Dropdownlisten!$A$3:$F$143, 2, FALSE))</f>
        <v>POI</v>
      </c>
      <c r="C419" s="117">
        <f>IF(ISERROR(VLOOKUP($A419, Dropdownlisten!$A$3:$F$143, 3, FALSE)), "", VLOOKUP($A419, Dropdownlisten!$A$3:$F$143, 3, FALSE))</f>
        <v>6000</v>
      </c>
      <c r="D419" s="117" t="str">
        <f>IF(ISERROR(VLOOKUP($A419, Dropdownlisten!$A$3:$F$143, 4, FALSE)), "", VLOOKUP($A419, Dropdownlisten!$A$3:$F$143, 4, FALSE))</f>
        <v>UnterhaltungSportNaherholung</v>
      </c>
      <c r="E419" s="117" t="str">
        <f>IF(ISERROR(VLOOKUP($A419, Dropdownlisten!$A$3:$F$143, 5, FALSE)), "", VLOOKUP($A419, Dropdownlisten!$A$3:$F$143, 5, FALSE))</f>
        <v>6000_020</v>
      </c>
      <c r="F419" s="117" t="str">
        <f>IF(ISERROR(VLOOKUP($A419, Dropdownlisten!$A$3:$F$143, 6, FALSE)), "", VLOOKUP($A419, Dropdownlisten!$A$3:$F$143, 6, FALSE))</f>
        <v>Touristeninformation</v>
      </c>
      <c r="G419" s="117" t="str">
        <f>VLOOKUP(E419,Datenstruktur_fuer_R!$D$2:$F$141,3,FALSE)</f>
        <v>Point</v>
      </c>
      <c r="H419" s="120" t="s">
        <v>689</v>
      </c>
      <c r="I419" s="26" t="s">
        <v>772</v>
      </c>
      <c r="J419" s="5" t="s">
        <v>2454</v>
      </c>
      <c r="K419" s="5" t="s">
        <v>773</v>
      </c>
      <c r="L419" s="5">
        <v>30598</v>
      </c>
      <c r="M419" s="5">
        <v>2</v>
      </c>
      <c r="N419" s="5" t="s">
        <v>1173</v>
      </c>
    </row>
    <row r="420" spans="1:14" x14ac:dyDescent="0.35">
      <c r="A420" s="5" t="s">
        <v>1214</v>
      </c>
      <c r="B420" s="117" t="str">
        <f>IF(ISERROR(VLOOKUP($A420, Dropdownlisten!$A$3:$F$143, 2, FALSE)), "", VLOOKUP($A420, Dropdownlisten!$A$3:$F$143, 2, FALSE))</f>
        <v>POI</v>
      </c>
      <c r="C420" s="117">
        <f>IF(ISERROR(VLOOKUP($A420, Dropdownlisten!$A$3:$F$143, 3, FALSE)), "", VLOOKUP($A420, Dropdownlisten!$A$3:$F$143, 3, FALSE))</f>
        <v>6000</v>
      </c>
      <c r="D420" s="117" t="str">
        <f>IF(ISERROR(VLOOKUP($A420, Dropdownlisten!$A$3:$F$143, 4, FALSE)), "", VLOOKUP($A420, Dropdownlisten!$A$3:$F$143, 4, FALSE))</f>
        <v>UnterhaltungSportNaherholung</v>
      </c>
      <c r="E420" s="117" t="str">
        <f>IF(ISERROR(VLOOKUP($A420, Dropdownlisten!$A$3:$F$143, 5, FALSE)), "", VLOOKUP($A420, Dropdownlisten!$A$3:$F$143, 5, FALSE))</f>
        <v>6000_021</v>
      </c>
      <c r="F420" s="117" t="str">
        <f>IF(ISERROR(VLOOKUP($A420, Dropdownlisten!$A$3:$F$143, 6, FALSE)), "", VLOOKUP($A420, Dropdownlisten!$A$3:$F$143, 6, FALSE))</f>
        <v>Veranstaltungsort</v>
      </c>
      <c r="G420" s="117" t="str">
        <f>VLOOKUP(E420,Datenstruktur_fuer_R!$D$2:$F$141,3,FALSE)</f>
        <v>Point</v>
      </c>
      <c r="H420" s="120" t="s">
        <v>689</v>
      </c>
      <c r="I420" s="26" t="s">
        <v>772</v>
      </c>
      <c r="J420" s="5" t="s">
        <v>2454</v>
      </c>
      <c r="K420" s="5" t="s">
        <v>773</v>
      </c>
      <c r="L420" s="5">
        <v>463</v>
      </c>
      <c r="M420" s="5">
        <v>2</v>
      </c>
      <c r="N420" s="5" t="s">
        <v>1173</v>
      </c>
    </row>
    <row r="421" spans="1:14" x14ac:dyDescent="0.35">
      <c r="A421" s="5" t="s">
        <v>1214</v>
      </c>
      <c r="B421" s="117" t="str">
        <f>IF(ISERROR(VLOOKUP($A421, Dropdownlisten!$A$3:$F$143, 2, FALSE)), "", VLOOKUP($A421, Dropdownlisten!$A$3:$F$143, 2, FALSE))</f>
        <v>POI</v>
      </c>
      <c r="C421" s="117">
        <f>IF(ISERROR(VLOOKUP($A421, Dropdownlisten!$A$3:$F$143, 3, FALSE)), "", VLOOKUP($A421, Dropdownlisten!$A$3:$F$143, 3, FALSE))</f>
        <v>6000</v>
      </c>
      <c r="D421" s="117" t="str">
        <f>IF(ISERROR(VLOOKUP($A421, Dropdownlisten!$A$3:$F$143, 4, FALSE)), "", VLOOKUP($A421, Dropdownlisten!$A$3:$F$143, 4, FALSE))</f>
        <v>UnterhaltungSportNaherholung</v>
      </c>
      <c r="E421" s="117" t="str">
        <f>IF(ISERROR(VLOOKUP($A421, Dropdownlisten!$A$3:$F$143, 5, FALSE)), "", VLOOKUP($A421, Dropdownlisten!$A$3:$F$143, 5, FALSE))</f>
        <v>6000_021</v>
      </c>
      <c r="F421" s="117" t="str">
        <f>IF(ISERROR(VLOOKUP($A421, Dropdownlisten!$A$3:$F$143, 6, FALSE)), "", VLOOKUP($A421, Dropdownlisten!$A$3:$F$143, 6, FALSE))</f>
        <v>Veranstaltungsort</v>
      </c>
      <c r="G421" s="117" t="str">
        <f>VLOOKUP(E421,Datenstruktur_fuer_R!$D$2:$F$141,3,FALSE)</f>
        <v>Point</v>
      </c>
      <c r="H421" s="120" t="s">
        <v>689</v>
      </c>
      <c r="I421" s="26" t="s">
        <v>772</v>
      </c>
      <c r="J421" s="5" t="s">
        <v>2454</v>
      </c>
      <c r="K421" s="5" t="s">
        <v>773</v>
      </c>
      <c r="L421" s="5">
        <v>23699</v>
      </c>
      <c r="M421" s="5">
        <v>2</v>
      </c>
      <c r="N421" s="5" t="s">
        <v>1173</v>
      </c>
    </row>
    <row r="422" spans="1:14" x14ac:dyDescent="0.35">
      <c r="A422" s="5" t="s">
        <v>731</v>
      </c>
      <c r="B422" s="117" t="str">
        <f>IF(ISERROR(VLOOKUP($A422, Dropdownlisten!$A$3:$F$143, 2, FALSE)), "", VLOOKUP($A422, Dropdownlisten!$A$3:$F$143, 2, FALSE))</f>
        <v>POI</v>
      </c>
      <c r="C422" s="117">
        <f>IF(ISERROR(VLOOKUP($A422, Dropdownlisten!$A$3:$F$143, 3, FALSE)), "", VLOOKUP($A422, Dropdownlisten!$A$3:$F$143, 3, FALSE))</f>
        <v>3000</v>
      </c>
      <c r="D422" s="117" t="str">
        <f>IF(ISERROR(VLOOKUP($A422, Dropdownlisten!$A$3:$F$143, 4, FALSE)), "", VLOOKUP($A422, Dropdownlisten!$A$3:$F$143, 4, FALSE))</f>
        <v>BildungBetreuung</v>
      </c>
      <c r="E422" s="117" t="str">
        <f>IF(ISERROR(VLOOKUP($A422, Dropdownlisten!$A$3:$F$143, 5, FALSE)), "", VLOOKUP($A422, Dropdownlisten!$A$3:$F$143, 5, FALSE))</f>
        <v>3000_008</v>
      </c>
      <c r="F422" s="117" t="str">
        <f>IF(ISERROR(VLOOKUP($A422, Dropdownlisten!$A$3:$F$143, 6, FALSE)), "", VLOOKUP($A422, Dropdownlisten!$A$3:$F$143, 6, FALSE))</f>
        <v>Volkshochschule</v>
      </c>
      <c r="G422" s="117" t="str">
        <f>VLOOKUP(E422,Datenstruktur_fuer_R!$D$2:$F$141,3,FALSE)</f>
        <v>Point</v>
      </c>
      <c r="H422" s="120" t="s">
        <v>689</v>
      </c>
      <c r="I422" s="26" t="s">
        <v>772</v>
      </c>
      <c r="J422" s="5" t="s">
        <v>2454</v>
      </c>
      <c r="K422" s="5" t="s">
        <v>773</v>
      </c>
      <c r="L422" s="5">
        <v>60</v>
      </c>
      <c r="M422" s="5">
        <v>2</v>
      </c>
      <c r="N422" s="5" t="s">
        <v>1173</v>
      </c>
    </row>
    <row r="423" spans="1:14" x14ac:dyDescent="0.35">
      <c r="A423" s="5" t="s">
        <v>845</v>
      </c>
      <c r="B423" s="117" t="str">
        <f>IF(ISERROR(VLOOKUP($A423, Dropdownlisten!$A$3:$F$143, 2, FALSE)), "", VLOOKUP($A423, Dropdownlisten!$A$3:$F$143, 2, FALSE))</f>
        <v>POI</v>
      </c>
      <c r="C423" s="117">
        <f>IF(ISERROR(VLOOKUP($A423, Dropdownlisten!$A$3:$F$143, 3, FALSE)), "", VLOOKUP($A423, Dropdownlisten!$A$3:$F$143, 3, FALSE))</f>
        <v>3000</v>
      </c>
      <c r="D423" s="117" t="str">
        <f>IF(ISERROR(VLOOKUP($A423, Dropdownlisten!$A$3:$F$143, 4, FALSE)), "", VLOOKUP($A423, Dropdownlisten!$A$3:$F$143, 4, FALSE))</f>
        <v>BildungBetreuung</v>
      </c>
      <c r="E423" s="117" t="str">
        <f>IF(ISERROR(VLOOKUP($A423, Dropdownlisten!$A$3:$F$143, 5, FALSE)), "", VLOOKUP($A423, Dropdownlisten!$A$3:$F$143, 5, FALSE))</f>
        <v>3000_003</v>
      </c>
      <c r="F423" s="117" t="str">
        <f>IF(ISERROR(VLOOKUP($A423, Dropdownlisten!$A$3:$F$143, 6, FALSE)), "", VLOOKUP($A423, Dropdownlisten!$A$3:$F$143, 6, FALSE))</f>
        <v>Schule</v>
      </c>
      <c r="G423" s="117" t="str">
        <f>VLOOKUP(E423,Datenstruktur_fuer_R!$D$2:$F$141,3,FALSE)</f>
        <v>Point</v>
      </c>
      <c r="H423" s="120" t="s">
        <v>689</v>
      </c>
      <c r="I423" s="26" t="s">
        <v>772</v>
      </c>
      <c r="J423" s="5" t="s">
        <v>2454</v>
      </c>
      <c r="K423" s="5" t="s">
        <v>773</v>
      </c>
      <c r="L423" s="5">
        <v>9</v>
      </c>
      <c r="M423" s="5">
        <v>2</v>
      </c>
      <c r="N423" s="5" t="s">
        <v>1173</v>
      </c>
    </row>
    <row r="424" spans="1:14" x14ac:dyDescent="0.35">
      <c r="A424" s="5" t="s">
        <v>845</v>
      </c>
      <c r="B424" s="117" t="str">
        <f>IF(ISERROR(VLOOKUP($A424, Dropdownlisten!$A$3:$F$143, 2, FALSE)), "", VLOOKUP($A424, Dropdownlisten!$A$3:$F$143, 2, FALSE))</f>
        <v>POI</v>
      </c>
      <c r="C424" s="117">
        <f>IF(ISERROR(VLOOKUP($A424, Dropdownlisten!$A$3:$F$143, 3, FALSE)), "", VLOOKUP($A424, Dropdownlisten!$A$3:$F$143, 3, FALSE))</f>
        <v>3000</v>
      </c>
      <c r="D424" s="117" t="str">
        <f>IF(ISERROR(VLOOKUP($A424, Dropdownlisten!$A$3:$F$143, 4, FALSE)), "", VLOOKUP($A424, Dropdownlisten!$A$3:$F$143, 4, FALSE))</f>
        <v>BildungBetreuung</v>
      </c>
      <c r="E424" s="117" t="str">
        <f>IF(ISERROR(VLOOKUP($A424, Dropdownlisten!$A$3:$F$143, 5, FALSE)), "", VLOOKUP($A424, Dropdownlisten!$A$3:$F$143, 5, FALSE))</f>
        <v>3000_003</v>
      </c>
      <c r="F424" s="117" t="str">
        <f>IF(ISERROR(VLOOKUP($A424, Dropdownlisten!$A$3:$F$143, 6, FALSE)), "", VLOOKUP($A424, Dropdownlisten!$A$3:$F$143, 6, FALSE))</f>
        <v>Schule</v>
      </c>
      <c r="G424" s="117" t="str">
        <f>VLOOKUP(E424,Datenstruktur_fuer_R!$D$2:$F$141,3,FALSE)</f>
        <v>Point</v>
      </c>
      <c r="H424" s="120" t="s">
        <v>689</v>
      </c>
      <c r="I424" s="26" t="s">
        <v>772</v>
      </c>
      <c r="J424" s="5" t="s">
        <v>2454</v>
      </c>
      <c r="K424" s="5" t="s">
        <v>773</v>
      </c>
      <c r="L424" s="5">
        <v>10</v>
      </c>
      <c r="M424" s="5">
        <v>2</v>
      </c>
      <c r="N424" s="5" t="s">
        <v>1173</v>
      </c>
    </row>
    <row r="425" spans="1:14" x14ac:dyDescent="0.35">
      <c r="A425" s="5" t="s">
        <v>845</v>
      </c>
      <c r="B425" s="117" t="str">
        <f>IF(ISERROR(VLOOKUP($A425, Dropdownlisten!$A$3:$F$143, 2, FALSE)), "", VLOOKUP($A425, Dropdownlisten!$A$3:$F$143, 2, FALSE))</f>
        <v>POI</v>
      </c>
      <c r="C425" s="117">
        <f>IF(ISERROR(VLOOKUP($A425, Dropdownlisten!$A$3:$F$143, 3, FALSE)), "", VLOOKUP($A425, Dropdownlisten!$A$3:$F$143, 3, FALSE))</f>
        <v>3000</v>
      </c>
      <c r="D425" s="117" t="str">
        <f>IF(ISERROR(VLOOKUP($A425, Dropdownlisten!$A$3:$F$143, 4, FALSE)), "", VLOOKUP($A425, Dropdownlisten!$A$3:$F$143, 4, FALSE))</f>
        <v>BildungBetreuung</v>
      </c>
      <c r="E425" s="117" t="str">
        <f>IF(ISERROR(VLOOKUP($A425, Dropdownlisten!$A$3:$F$143, 5, FALSE)), "", VLOOKUP($A425, Dropdownlisten!$A$3:$F$143, 5, FALSE))</f>
        <v>3000_003</v>
      </c>
      <c r="F425" s="117" t="str">
        <f>IF(ISERROR(VLOOKUP($A425, Dropdownlisten!$A$3:$F$143, 6, FALSE)), "", VLOOKUP($A425, Dropdownlisten!$A$3:$F$143, 6, FALSE))</f>
        <v>Schule</v>
      </c>
      <c r="G425" s="117" t="str">
        <f>VLOOKUP(E425,Datenstruktur_fuer_R!$D$2:$F$141,3,FALSE)</f>
        <v>Point</v>
      </c>
      <c r="H425" s="120" t="s">
        <v>689</v>
      </c>
      <c r="I425" s="26" t="s">
        <v>772</v>
      </c>
      <c r="J425" s="5" t="s">
        <v>2454</v>
      </c>
      <c r="K425" s="5" t="s">
        <v>773</v>
      </c>
      <c r="L425" s="5">
        <v>32</v>
      </c>
      <c r="M425" s="5">
        <v>2</v>
      </c>
      <c r="N425" s="5" t="s">
        <v>1173</v>
      </c>
    </row>
    <row r="426" spans="1:14" x14ac:dyDescent="0.35">
      <c r="A426" s="5" t="s">
        <v>845</v>
      </c>
      <c r="B426" s="117" t="str">
        <f>IF(ISERROR(VLOOKUP($A426, Dropdownlisten!$A$3:$F$143, 2, FALSE)), "", VLOOKUP($A426, Dropdownlisten!$A$3:$F$143, 2, FALSE))</f>
        <v>POI</v>
      </c>
      <c r="C426" s="117">
        <f>IF(ISERROR(VLOOKUP($A426, Dropdownlisten!$A$3:$F$143, 3, FALSE)), "", VLOOKUP($A426, Dropdownlisten!$A$3:$F$143, 3, FALSE))</f>
        <v>3000</v>
      </c>
      <c r="D426" s="117" t="str">
        <f>IF(ISERROR(VLOOKUP($A426, Dropdownlisten!$A$3:$F$143, 4, FALSE)), "", VLOOKUP($A426, Dropdownlisten!$A$3:$F$143, 4, FALSE))</f>
        <v>BildungBetreuung</v>
      </c>
      <c r="E426" s="117" t="str">
        <f>IF(ISERROR(VLOOKUP($A426, Dropdownlisten!$A$3:$F$143, 5, FALSE)), "", VLOOKUP($A426, Dropdownlisten!$A$3:$F$143, 5, FALSE))</f>
        <v>3000_003</v>
      </c>
      <c r="F426" s="117" t="str">
        <f>IF(ISERROR(VLOOKUP($A426, Dropdownlisten!$A$3:$F$143, 6, FALSE)), "", VLOOKUP($A426, Dropdownlisten!$A$3:$F$143, 6, FALSE))</f>
        <v>Schule</v>
      </c>
      <c r="G426" s="117" t="str">
        <f>VLOOKUP(E426,Datenstruktur_fuer_R!$D$2:$F$141,3,FALSE)</f>
        <v>Point</v>
      </c>
      <c r="H426" s="120" t="s">
        <v>689</v>
      </c>
      <c r="I426" s="26" t="s">
        <v>772</v>
      </c>
      <c r="J426" s="5" t="s">
        <v>2454</v>
      </c>
      <c r="K426" s="5" t="s">
        <v>773</v>
      </c>
      <c r="L426" s="5">
        <v>33</v>
      </c>
      <c r="M426" s="5">
        <v>2</v>
      </c>
      <c r="N426" s="5" t="s">
        <v>1173</v>
      </c>
    </row>
    <row r="427" spans="1:14" x14ac:dyDescent="0.35">
      <c r="A427" s="5" t="s">
        <v>845</v>
      </c>
      <c r="B427" s="117" t="str">
        <f>IF(ISERROR(VLOOKUP($A427, Dropdownlisten!$A$3:$F$143, 2, FALSE)), "", VLOOKUP($A427, Dropdownlisten!$A$3:$F$143, 2, FALSE))</f>
        <v>POI</v>
      </c>
      <c r="C427" s="117">
        <f>IF(ISERROR(VLOOKUP($A427, Dropdownlisten!$A$3:$F$143, 3, FALSE)), "", VLOOKUP($A427, Dropdownlisten!$A$3:$F$143, 3, FALSE))</f>
        <v>3000</v>
      </c>
      <c r="D427" s="117" t="str">
        <f>IF(ISERROR(VLOOKUP($A427, Dropdownlisten!$A$3:$F$143, 4, FALSE)), "", VLOOKUP($A427, Dropdownlisten!$A$3:$F$143, 4, FALSE))</f>
        <v>BildungBetreuung</v>
      </c>
      <c r="E427" s="117" t="str">
        <f>IF(ISERROR(VLOOKUP($A427, Dropdownlisten!$A$3:$F$143, 5, FALSE)), "", VLOOKUP($A427, Dropdownlisten!$A$3:$F$143, 5, FALSE))</f>
        <v>3000_003</v>
      </c>
      <c r="F427" s="117" t="str">
        <f>IF(ISERROR(VLOOKUP($A427, Dropdownlisten!$A$3:$F$143, 6, FALSE)), "", VLOOKUP($A427, Dropdownlisten!$A$3:$F$143, 6, FALSE))</f>
        <v>Schule</v>
      </c>
      <c r="G427" s="117" t="str">
        <f>VLOOKUP(E427,Datenstruktur_fuer_R!$D$2:$F$141,3,FALSE)</f>
        <v>Point</v>
      </c>
      <c r="H427" s="120" t="s">
        <v>689</v>
      </c>
      <c r="I427" s="26" t="s">
        <v>772</v>
      </c>
      <c r="J427" s="5" t="s">
        <v>2454</v>
      </c>
      <c r="K427" s="5" t="s">
        <v>773</v>
      </c>
      <c r="L427" s="5">
        <v>50</v>
      </c>
      <c r="M427" s="5">
        <v>2</v>
      </c>
      <c r="N427" s="5" t="s">
        <v>1173</v>
      </c>
    </row>
    <row r="428" spans="1:14" x14ac:dyDescent="0.35">
      <c r="A428" s="5" t="s">
        <v>845</v>
      </c>
      <c r="B428" s="117" t="str">
        <f>IF(ISERROR(VLOOKUP($A428, Dropdownlisten!$A$3:$F$143, 2, FALSE)), "", VLOOKUP($A428, Dropdownlisten!$A$3:$F$143, 2, FALSE))</f>
        <v>POI</v>
      </c>
      <c r="C428" s="117">
        <f>IF(ISERROR(VLOOKUP($A428, Dropdownlisten!$A$3:$F$143, 3, FALSE)), "", VLOOKUP($A428, Dropdownlisten!$A$3:$F$143, 3, FALSE))</f>
        <v>3000</v>
      </c>
      <c r="D428" s="117" t="str">
        <f>IF(ISERROR(VLOOKUP($A428, Dropdownlisten!$A$3:$F$143, 4, FALSE)), "", VLOOKUP($A428, Dropdownlisten!$A$3:$F$143, 4, FALSE))</f>
        <v>BildungBetreuung</v>
      </c>
      <c r="E428" s="117" t="str">
        <f>IF(ISERROR(VLOOKUP($A428, Dropdownlisten!$A$3:$F$143, 5, FALSE)), "", VLOOKUP($A428, Dropdownlisten!$A$3:$F$143, 5, FALSE))</f>
        <v>3000_003</v>
      </c>
      <c r="F428" s="117" t="str">
        <f>IF(ISERROR(VLOOKUP($A428, Dropdownlisten!$A$3:$F$143, 6, FALSE)), "", VLOOKUP($A428, Dropdownlisten!$A$3:$F$143, 6, FALSE))</f>
        <v>Schule</v>
      </c>
      <c r="G428" s="117" t="str">
        <f>VLOOKUP(E428,Datenstruktur_fuer_R!$D$2:$F$141,3,FALSE)</f>
        <v>Point</v>
      </c>
      <c r="H428" s="120" t="s">
        <v>689</v>
      </c>
      <c r="I428" s="26" t="s">
        <v>772</v>
      </c>
      <c r="J428" s="5" t="s">
        <v>2454</v>
      </c>
      <c r="K428" s="5" t="s">
        <v>773</v>
      </c>
      <c r="L428" s="5">
        <v>55</v>
      </c>
      <c r="M428" s="5">
        <v>2</v>
      </c>
      <c r="N428" s="5" t="s">
        <v>1173</v>
      </c>
    </row>
    <row r="429" spans="1:14" x14ac:dyDescent="0.35">
      <c r="A429" s="5" t="s">
        <v>845</v>
      </c>
      <c r="B429" s="117" t="str">
        <f>IF(ISERROR(VLOOKUP($A429, Dropdownlisten!$A$3:$F$143, 2, FALSE)), "", VLOOKUP($A429, Dropdownlisten!$A$3:$F$143, 2, FALSE))</f>
        <v>POI</v>
      </c>
      <c r="C429" s="117">
        <f>IF(ISERROR(VLOOKUP($A429, Dropdownlisten!$A$3:$F$143, 3, FALSE)), "", VLOOKUP($A429, Dropdownlisten!$A$3:$F$143, 3, FALSE))</f>
        <v>3000</v>
      </c>
      <c r="D429" s="117" t="str">
        <f>IF(ISERROR(VLOOKUP($A429, Dropdownlisten!$A$3:$F$143, 4, FALSE)), "", VLOOKUP($A429, Dropdownlisten!$A$3:$F$143, 4, FALSE))</f>
        <v>BildungBetreuung</v>
      </c>
      <c r="E429" s="117" t="str">
        <f>IF(ISERROR(VLOOKUP($A429, Dropdownlisten!$A$3:$F$143, 5, FALSE)), "", VLOOKUP($A429, Dropdownlisten!$A$3:$F$143, 5, FALSE))</f>
        <v>3000_003</v>
      </c>
      <c r="F429" s="117" t="str">
        <f>IF(ISERROR(VLOOKUP($A429, Dropdownlisten!$A$3:$F$143, 6, FALSE)), "", VLOOKUP($A429, Dropdownlisten!$A$3:$F$143, 6, FALSE))</f>
        <v>Schule</v>
      </c>
      <c r="G429" s="117" t="str">
        <f>VLOOKUP(E429,Datenstruktur_fuer_R!$D$2:$F$141,3,FALSE)</f>
        <v>Point</v>
      </c>
      <c r="H429" s="120" t="s">
        <v>689</v>
      </c>
      <c r="I429" s="26" t="s">
        <v>772</v>
      </c>
      <c r="J429" s="5" t="s">
        <v>2454</v>
      </c>
      <c r="K429" s="5" t="s">
        <v>773</v>
      </c>
      <c r="L429" s="5">
        <v>58</v>
      </c>
      <c r="M429" s="5">
        <v>2</v>
      </c>
      <c r="N429" s="5" t="s">
        <v>1173</v>
      </c>
    </row>
    <row r="430" spans="1:14" x14ac:dyDescent="0.35">
      <c r="A430" s="5" t="s">
        <v>845</v>
      </c>
      <c r="B430" s="117" t="str">
        <f>IF(ISERROR(VLOOKUP($A430, Dropdownlisten!$A$3:$F$143, 2, FALSE)), "", VLOOKUP($A430, Dropdownlisten!$A$3:$F$143, 2, FALSE))</f>
        <v>POI</v>
      </c>
      <c r="C430" s="117">
        <f>IF(ISERROR(VLOOKUP($A430, Dropdownlisten!$A$3:$F$143, 3, FALSE)), "", VLOOKUP($A430, Dropdownlisten!$A$3:$F$143, 3, FALSE))</f>
        <v>3000</v>
      </c>
      <c r="D430" s="117" t="str">
        <f>IF(ISERROR(VLOOKUP($A430, Dropdownlisten!$A$3:$F$143, 4, FALSE)), "", VLOOKUP($A430, Dropdownlisten!$A$3:$F$143, 4, FALSE))</f>
        <v>BildungBetreuung</v>
      </c>
      <c r="E430" s="117" t="str">
        <f>IF(ISERROR(VLOOKUP($A430, Dropdownlisten!$A$3:$F$143, 5, FALSE)), "", VLOOKUP($A430, Dropdownlisten!$A$3:$F$143, 5, FALSE))</f>
        <v>3000_003</v>
      </c>
      <c r="F430" s="117" t="str">
        <f>IF(ISERROR(VLOOKUP($A430, Dropdownlisten!$A$3:$F$143, 6, FALSE)), "", VLOOKUP($A430, Dropdownlisten!$A$3:$F$143, 6, FALSE))</f>
        <v>Schule</v>
      </c>
      <c r="G430" s="117" t="str">
        <f>VLOOKUP(E430,Datenstruktur_fuer_R!$D$2:$F$141,3,FALSE)</f>
        <v>Point</v>
      </c>
      <c r="H430" s="120" t="s">
        <v>689</v>
      </c>
      <c r="I430" s="26" t="s">
        <v>772</v>
      </c>
      <c r="J430" s="5" t="s">
        <v>2454</v>
      </c>
      <c r="K430" s="5" t="s">
        <v>773</v>
      </c>
      <c r="L430" s="5">
        <v>204</v>
      </c>
      <c r="M430" s="5">
        <v>2</v>
      </c>
      <c r="N430" s="5" t="s">
        <v>1173</v>
      </c>
    </row>
    <row r="431" spans="1:14" x14ac:dyDescent="0.35">
      <c r="A431" s="5" t="s">
        <v>845</v>
      </c>
      <c r="B431" s="117" t="str">
        <f>IF(ISERROR(VLOOKUP($A431, Dropdownlisten!$A$3:$F$143, 2, FALSE)), "", VLOOKUP($A431, Dropdownlisten!$A$3:$F$143, 2, FALSE))</f>
        <v>POI</v>
      </c>
      <c r="C431" s="117">
        <f>IF(ISERROR(VLOOKUP($A431, Dropdownlisten!$A$3:$F$143, 3, FALSE)), "", VLOOKUP($A431, Dropdownlisten!$A$3:$F$143, 3, FALSE))</f>
        <v>3000</v>
      </c>
      <c r="D431" s="117" t="str">
        <f>IF(ISERROR(VLOOKUP($A431, Dropdownlisten!$A$3:$F$143, 4, FALSE)), "", VLOOKUP($A431, Dropdownlisten!$A$3:$F$143, 4, FALSE))</f>
        <v>BildungBetreuung</v>
      </c>
      <c r="E431" s="117" t="str">
        <f>IF(ISERROR(VLOOKUP($A431, Dropdownlisten!$A$3:$F$143, 5, FALSE)), "", VLOOKUP($A431, Dropdownlisten!$A$3:$F$143, 5, FALSE))</f>
        <v>3000_003</v>
      </c>
      <c r="F431" s="117" t="str">
        <f>IF(ISERROR(VLOOKUP($A431, Dropdownlisten!$A$3:$F$143, 6, FALSE)), "", VLOOKUP($A431, Dropdownlisten!$A$3:$F$143, 6, FALSE))</f>
        <v>Schule</v>
      </c>
      <c r="G431" s="117" t="str">
        <f>VLOOKUP(E431,Datenstruktur_fuer_R!$D$2:$F$141,3,FALSE)</f>
        <v>Point</v>
      </c>
      <c r="H431" s="120" t="s">
        <v>689</v>
      </c>
      <c r="I431" s="26" t="s">
        <v>772</v>
      </c>
      <c r="J431" s="5" t="s">
        <v>2454</v>
      </c>
      <c r="K431" s="5" t="s">
        <v>773</v>
      </c>
      <c r="L431" s="5">
        <v>205</v>
      </c>
      <c r="M431" s="5">
        <v>2</v>
      </c>
      <c r="N431" s="5" t="s">
        <v>1173</v>
      </c>
    </row>
    <row r="432" spans="1:14" x14ac:dyDescent="0.35">
      <c r="A432" s="5" t="s">
        <v>845</v>
      </c>
      <c r="B432" s="117" t="str">
        <f>IF(ISERROR(VLOOKUP($A432, Dropdownlisten!$A$3:$F$143, 2, FALSE)), "", VLOOKUP($A432, Dropdownlisten!$A$3:$F$143, 2, FALSE))</f>
        <v>POI</v>
      </c>
      <c r="C432" s="117">
        <f>IF(ISERROR(VLOOKUP($A432, Dropdownlisten!$A$3:$F$143, 3, FALSE)), "", VLOOKUP($A432, Dropdownlisten!$A$3:$F$143, 3, FALSE))</f>
        <v>3000</v>
      </c>
      <c r="D432" s="117" t="str">
        <f>IF(ISERROR(VLOOKUP($A432, Dropdownlisten!$A$3:$F$143, 4, FALSE)), "", VLOOKUP($A432, Dropdownlisten!$A$3:$F$143, 4, FALSE))</f>
        <v>BildungBetreuung</v>
      </c>
      <c r="E432" s="117" t="str">
        <f>IF(ISERROR(VLOOKUP($A432, Dropdownlisten!$A$3:$F$143, 5, FALSE)), "", VLOOKUP($A432, Dropdownlisten!$A$3:$F$143, 5, FALSE))</f>
        <v>3000_003</v>
      </c>
      <c r="F432" s="117" t="str">
        <f>IF(ISERROR(VLOOKUP($A432, Dropdownlisten!$A$3:$F$143, 6, FALSE)), "", VLOOKUP($A432, Dropdownlisten!$A$3:$F$143, 6, FALSE))</f>
        <v>Schule</v>
      </c>
      <c r="G432" s="117" t="str">
        <f>VLOOKUP(E432,Datenstruktur_fuer_R!$D$2:$F$141,3,FALSE)</f>
        <v>Point</v>
      </c>
      <c r="H432" s="120" t="s">
        <v>689</v>
      </c>
      <c r="I432" s="26" t="s">
        <v>772</v>
      </c>
      <c r="J432" s="5" t="s">
        <v>2454</v>
      </c>
      <c r="K432" s="5" t="s">
        <v>773</v>
      </c>
      <c r="L432" s="5">
        <v>208</v>
      </c>
      <c r="M432" s="5">
        <v>2</v>
      </c>
      <c r="N432" s="5" t="s">
        <v>1173</v>
      </c>
    </row>
    <row r="433" spans="1:14" x14ac:dyDescent="0.35">
      <c r="A433" s="5" t="s">
        <v>845</v>
      </c>
      <c r="B433" s="117" t="str">
        <f>IF(ISERROR(VLOOKUP($A433, Dropdownlisten!$A$3:$F$143, 2, FALSE)), "", VLOOKUP($A433, Dropdownlisten!$A$3:$F$143, 2, FALSE))</f>
        <v>POI</v>
      </c>
      <c r="C433" s="117">
        <f>IF(ISERROR(VLOOKUP($A433, Dropdownlisten!$A$3:$F$143, 3, FALSE)), "", VLOOKUP($A433, Dropdownlisten!$A$3:$F$143, 3, FALSE))</f>
        <v>3000</v>
      </c>
      <c r="D433" s="117" t="str">
        <f>IF(ISERROR(VLOOKUP($A433, Dropdownlisten!$A$3:$F$143, 4, FALSE)), "", VLOOKUP($A433, Dropdownlisten!$A$3:$F$143, 4, FALSE))</f>
        <v>BildungBetreuung</v>
      </c>
      <c r="E433" s="117" t="str">
        <f>IF(ISERROR(VLOOKUP($A433, Dropdownlisten!$A$3:$F$143, 5, FALSE)), "", VLOOKUP($A433, Dropdownlisten!$A$3:$F$143, 5, FALSE))</f>
        <v>3000_003</v>
      </c>
      <c r="F433" s="117" t="str">
        <f>IF(ISERROR(VLOOKUP($A433, Dropdownlisten!$A$3:$F$143, 6, FALSE)), "", VLOOKUP($A433, Dropdownlisten!$A$3:$F$143, 6, FALSE))</f>
        <v>Schule</v>
      </c>
      <c r="G433" s="117" t="str">
        <f>VLOOKUP(E433,Datenstruktur_fuer_R!$D$2:$F$141,3,FALSE)</f>
        <v>Point</v>
      </c>
      <c r="H433" s="120" t="s">
        <v>689</v>
      </c>
      <c r="I433" s="26" t="s">
        <v>772</v>
      </c>
      <c r="J433" s="5" t="s">
        <v>2454</v>
      </c>
      <c r="K433" s="5" t="s">
        <v>773</v>
      </c>
      <c r="L433" s="5">
        <v>511</v>
      </c>
      <c r="M433" s="5">
        <v>2</v>
      </c>
      <c r="N433" s="5" t="s">
        <v>1173</v>
      </c>
    </row>
    <row r="434" spans="1:14" x14ac:dyDescent="0.35">
      <c r="A434" s="5" t="s">
        <v>845</v>
      </c>
      <c r="B434" s="117" t="str">
        <f>IF(ISERROR(VLOOKUP($A434, Dropdownlisten!$A$3:$F$143, 2, FALSE)), "", VLOOKUP($A434, Dropdownlisten!$A$3:$F$143, 2, FALSE))</f>
        <v>POI</v>
      </c>
      <c r="C434" s="117">
        <f>IF(ISERROR(VLOOKUP($A434, Dropdownlisten!$A$3:$F$143, 3, FALSE)), "", VLOOKUP($A434, Dropdownlisten!$A$3:$F$143, 3, FALSE))</f>
        <v>3000</v>
      </c>
      <c r="D434" s="117" t="str">
        <f>IF(ISERROR(VLOOKUP($A434, Dropdownlisten!$A$3:$F$143, 4, FALSE)), "", VLOOKUP($A434, Dropdownlisten!$A$3:$F$143, 4, FALSE))</f>
        <v>BildungBetreuung</v>
      </c>
      <c r="E434" s="117" t="str">
        <f>IF(ISERROR(VLOOKUP($A434, Dropdownlisten!$A$3:$F$143, 5, FALSE)), "", VLOOKUP($A434, Dropdownlisten!$A$3:$F$143, 5, FALSE))</f>
        <v>3000_003</v>
      </c>
      <c r="F434" s="117" t="str">
        <f>IF(ISERROR(VLOOKUP($A434, Dropdownlisten!$A$3:$F$143, 6, FALSE)), "", VLOOKUP($A434, Dropdownlisten!$A$3:$F$143, 6, FALSE))</f>
        <v>Schule</v>
      </c>
      <c r="G434" s="117" t="str">
        <f>VLOOKUP(E434,Datenstruktur_fuer_R!$D$2:$F$141,3,FALSE)</f>
        <v>Point</v>
      </c>
      <c r="H434" s="120" t="s">
        <v>689</v>
      </c>
      <c r="I434" s="26" t="s">
        <v>772</v>
      </c>
      <c r="J434" s="5" t="s">
        <v>2454</v>
      </c>
      <c r="K434" s="5" t="s">
        <v>773</v>
      </c>
      <c r="L434" s="5">
        <v>173701</v>
      </c>
      <c r="M434" s="5">
        <v>2</v>
      </c>
      <c r="N434" s="5" t="s">
        <v>1173</v>
      </c>
    </row>
    <row r="435" spans="1:14" x14ac:dyDescent="0.35">
      <c r="A435" s="5" t="s">
        <v>845</v>
      </c>
      <c r="B435" s="117" t="str">
        <f>IF(ISERROR(VLOOKUP($A435, Dropdownlisten!$A$3:$F$143, 2, FALSE)), "", VLOOKUP($A435, Dropdownlisten!$A$3:$F$143, 2, FALSE))</f>
        <v>POI</v>
      </c>
      <c r="C435" s="117">
        <f>IF(ISERROR(VLOOKUP($A435, Dropdownlisten!$A$3:$F$143, 3, FALSE)), "", VLOOKUP($A435, Dropdownlisten!$A$3:$F$143, 3, FALSE))</f>
        <v>3000</v>
      </c>
      <c r="D435" s="117" t="str">
        <f>IF(ISERROR(VLOOKUP($A435, Dropdownlisten!$A$3:$F$143, 4, FALSE)), "", VLOOKUP($A435, Dropdownlisten!$A$3:$F$143, 4, FALSE))</f>
        <v>BildungBetreuung</v>
      </c>
      <c r="E435" s="117" t="str">
        <f>IF(ISERROR(VLOOKUP($A435, Dropdownlisten!$A$3:$F$143, 5, FALSE)), "", VLOOKUP($A435, Dropdownlisten!$A$3:$F$143, 5, FALSE))</f>
        <v>3000_003</v>
      </c>
      <c r="F435" s="117" t="str">
        <f>IF(ISERROR(VLOOKUP($A435, Dropdownlisten!$A$3:$F$143, 6, FALSE)), "", VLOOKUP($A435, Dropdownlisten!$A$3:$F$143, 6, FALSE))</f>
        <v>Schule</v>
      </c>
      <c r="G435" s="117" t="str">
        <f>VLOOKUP(E435,Datenstruktur_fuer_R!$D$2:$F$141,3,FALSE)</f>
        <v>Point</v>
      </c>
      <c r="H435" s="120" t="s">
        <v>689</v>
      </c>
      <c r="I435" s="26" t="s">
        <v>772</v>
      </c>
      <c r="J435" s="5" t="s">
        <v>2454</v>
      </c>
      <c r="K435" s="5" t="s">
        <v>773</v>
      </c>
      <c r="L435" s="5">
        <v>191721</v>
      </c>
      <c r="M435" s="5">
        <v>2</v>
      </c>
      <c r="N435" s="5" t="s">
        <v>1173</v>
      </c>
    </row>
    <row r="436" spans="1:14" x14ac:dyDescent="0.35">
      <c r="A436" s="5" t="s">
        <v>732</v>
      </c>
      <c r="B436" s="117" t="str">
        <f>IF(ISERROR(VLOOKUP($A436, Dropdownlisten!$A$3:$F$143, 2, FALSE)), "", VLOOKUP($A436, Dropdownlisten!$A$3:$F$143, 2, FALSE))</f>
        <v>POI</v>
      </c>
      <c r="C436" s="117">
        <f>IF(ISERROR(VLOOKUP($A436, Dropdownlisten!$A$3:$F$143, 3, FALSE)), "", VLOOKUP($A436, Dropdownlisten!$A$3:$F$143, 3, FALSE))</f>
        <v>6000</v>
      </c>
      <c r="D436" s="117" t="str">
        <f>IF(ISERROR(VLOOKUP($A436, Dropdownlisten!$A$3:$F$143, 4, FALSE)), "", VLOOKUP($A436, Dropdownlisten!$A$3:$F$143, 4, FALSE))</f>
        <v>UnterhaltungSportNaherholung</v>
      </c>
      <c r="E436" s="117" t="str">
        <f>IF(ISERROR(VLOOKUP($A436, Dropdownlisten!$A$3:$F$143, 5, FALSE)), "", VLOOKUP($A436, Dropdownlisten!$A$3:$F$143, 5, FALSE))</f>
        <v>6000_022</v>
      </c>
      <c r="F436" s="117" t="str">
        <f>IF(ISERROR(VLOOKUP($A436, Dropdownlisten!$A$3:$F$143, 6, FALSE)), "", VLOOKUP($A436, Dropdownlisten!$A$3:$F$143, 6, FALSE))</f>
        <v>Weihnachtsmarkt</v>
      </c>
      <c r="G436" s="117" t="str">
        <f>VLOOKUP(E436,Datenstruktur_fuer_R!$D$2:$F$141,3,FALSE)</f>
        <v>Point</v>
      </c>
      <c r="H436" s="120" t="s">
        <v>689</v>
      </c>
      <c r="I436" s="26" t="s">
        <v>772</v>
      </c>
      <c r="J436" s="5" t="s">
        <v>2454</v>
      </c>
      <c r="K436" s="5" t="s">
        <v>773</v>
      </c>
      <c r="L436" s="5">
        <v>33501</v>
      </c>
      <c r="M436" s="5">
        <v>2</v>
      </c>
      <c r="N436" s="5" t="s">
        <v>1173</v>
      </c>
    </row>
    <row r="437" spans="1:14" x14ac:dyDescent="0.35">
      <c r="A437" s="5" t="s">
        <v>844</v>
      </c>
      <c r="B437" s="117" t="str">
        <f>IF(ISERROR(VLOOKUP($A437, Dropdownlisten!$A$3:$F$143, 2, FALSE)), "", VLOOKUP($A437, Dropdownlisten!$A$3:$F$143, 2, FALSE))</f>
        <v>POI</v>
      </c>
      <c r="C437" s="117">
        <f>IF(ISERROR(VLOOKUP($A437, Dropdownlisten!$A$3:$F$143, 3, FALSE)), "", VLOOKUP($A437, Dropdownlisten!$A$3:$F$143, 3, FALSE))</f>
        <v>6000</v>
      </c>
      <c r="D437" s="117" t="str">
        <f>IF(ISERROR(VLOOKUP($A437, Dropdownlisten!$A$3:$F$143, 4, FALSE)), "", VLOOKUP($A437, Dropdownlisten!$A$3:$F$143, 4, FALSE))</f>
        <v>UnterhaltungSportNaherholung</v>
      </c>
      <c r="E437" s="117" t="str">
        <f>IF(ISERROR(VLOOKUP($A437, Dropdownlisten!$A$3:$F$143, 5, FALSE)), "", VLOOKUP($A437, Dropdownlisten!$A$3:$F$143, 5, FALSE))</f>
        <v>6000_013</v>
      </c>
      <c r="F437" s="117" t="str">
        <f>IF(ISERROR(VLOOKUP($A437, Dropdownlisten!$A$3:$F$143, 6, FALSE)), "", VLOOKUP($A437, Dropdownlisten!$A$3:$F$143, 6, FALSE))</f>
        <v>SchwimmbadBadestelle</v>
      </c>
      <c r="G437" s="117" t="str">
        <f>VLOOKUP(E437,Datenstruktur_fuer_R!$D$2:$F$141,3,FALSE)</f>
        <v>Point</v>
      </c>
      <c r="H437" s="120" t="s">
        <v>689</v>
      </c>
      <c r="I437" s="26" t="s">
        <v>769</v>
      </c>
      <c r="J437" s="5" t="s">
        <v>2453</v>
      </c>
      <c r="K437" s="5" t="s">
        <v>770</v>
      </c>
      <c r="L437" s="5">
        <v>352</v>
      </c>
      <c r="M437" s="5">
        <v>2</v>
      </c>
      <c r="N437" s="5" t="s">
        <v>1173</v>
      </c>
    </row>
    <row r="438" spans="1:14" x14ac:dyDescent="0.35">
      <c r="A438" s="5" t="s">
        <v>1054</v>
      </c>
      <c r="B438" s="117" t="str">
        <f>IF(ISERROR(VLOOKUP($A438, Dropdownlisten!$A$3:$F$143, 2, FALSE)), "", VLOOKUP($A438, Dropdownlisten!$A$3:$F$143, 2, FALSE))</f>
        <v>POI</v>
      </c>
      <c r="C438" s="117">
        <f>IF(ISERROR(VLOOKUP($A438, Dropdownlisten!$A$3:$F$143, 3, FALSE)), "", VLOOKUP($A438, Dropdownlisten!$A$3:$F$143, 3, FALSE))</f>
        <v>6000</v>
      </c>
      <c r="D438" s="117" t="str">
        <f>IF(ISERROR(VLOOKUP($A438, Dropdownlisten!$A$3:$F$143, 4, FALSE)), "", VLOOKUP($A438, Dropdownlisten!$A$3:$F$143, 4, FALSE))</f>
        <v>UnterhaltungSportNaherholung</v>
      </c>
      <c r="E438" s="117" t="str">
        <f>IF(ISERROR(VLOOKUP($A438, Dropdownlisten!$A$3:$F$143, 5, FALSE)), "", VLOOKUP($A438, Dropdownlisten!$A$3:$F$143, 5, FALSE))</f>
        <v>6000_003</v>
      </c>
      <c r="F438" s="117" t="str">
        <f>IF(ISERROR(VLOOKUP($A438, Dropdownlisten!$A$3:$F$143, 6, FALSE)), "", VLOOKUP($A438, Dropdownlisten!$A$3:$F$143, 6, FALSE))</f>
        <v>BibliothekBuchhandlung</v>
      </c>
      <c r="G438" s="117" t="str">
        <f>VLOOKUP(E438,Datenstruktur_fuer_R!$D$2:$F$141,3,FALSE)</f>
        <v>Point</v>
      </c>
      <c r="H438" s="120" t="s">
        <v>689</v>
      </c>
      <c r="I438" s="26" t="s">
        <v>769</v>
      </c>
      <c r="J438" s="5" t="s">
        <v>2453</v>
      </c>
      <c r="K438" s="5" t="s">
        <v>770</v>
      </c>
      <c r="L438" s="5">
        <v>83</v>
      </c>
      <c r="M438" s="5">
        <v>2</v>
      </c>
      <c r="N438" s="5" t="s">
        <v>1173</v>
      </c>
    </row>
    <row r="439" spans="1:14" x14ac:dyDescent="0.35">
      <c r="A439" s="5" t="s">
        <v>671</v>
      </c>
      <c r="B439" s="117" t="str">
        <f>IF(ISERROR(VLOOKUP($A439, Dropdownlisten!$A$3:$F$143, 2, FALSE)), "", VLOOKUP($A439, Dropdownlisten!$A$3:$F$143, 2, FALSE))</f>
        <v>UmweltVersorgung</v>
      </c>
      <c r="C439" s="117">
        <f>IF(ISERROR(VLOOKUP($A439, Dropdownlisten!$A$3:$F$143, 3, FALSE)), "", VLOOKUP($A439, Dropdownlisten!$A$3:$F$143, 3, FALSE))</f>
        <v>1100</v>
      </c>
      <c r="D439" s="117" t="str">
        <f>IF(ISERROR(VLOOKUP($A439, Dropdownlisten!$A$3:$F$143, 4, FALSE)), "", VLOOKUP($A439, Dropdownlisten!$A$3:$F$143, 4, FALSE))</f>
        <v>UmweltVersorgung</v>
      </c>
      <c r="E439" s="117" t="str">
        <f>IF(ISERROR(VLOOKUP($A439, Dropdownlisten!$A$3:$F$143, 5, FALSE)), "", VLOOKUP($A439, Dropdownlisten!$A$3:$F$143, 5, FALSE))</f>
        <v>1100_003</v>
      </c>
      <c r="F439" s="117" t="str">
        <f>IF(ISERROR(VLOOKUP($A439, Dropdownlisten!$A$3:$F$143, 6, FALSE)), "", VLOOKUP($A439, Dropdownlisten!$A$3:$F$143, 6, FALSE))</f>
        <v>Deponie</v>
      </c>
      <c r="G439" s="117" t="str">
        <f>VLOOKUP(E439,Datenstruktur_fuer_R!$D$2:$F$141,3,FALSE)</f>
        <v>Point</v>
      </c>
      <c r="H439" s="120" t="s">
        <v>689</v>
      </c>
      <c r="I439" s="26" t="s">
        <v>769</v>
      </c>
      <c r="J439" s="5" t="s">
        <v>2453</v>
      </c>
      <c r="K439" s="5" t="s">
        <v>770</v>
      </c>
      <c r="L439" s="5">
        <v>243</v>
      </c>
      <c r="M439" s="5">
        <v>2</v>
      </c>
      <c r="N439" s="5" t="s">
        <v>1173</v>
      </c>
    </row>
    <row r="440" spans="1:14" x14ac:dyDescent="0.35">
      <c r="A440" s="5" t="s">
        <v>671</v>
      </c>
      <c r="B440" s="117" t="str">
        <f>IF(ISERROR(VLOOKUP($A440, Dropdownlisten!$A$3:$F$143, 2, FALSE)), "", VLOOKUP($A440, Dropdownlisten!$A$3:$F$143, 2, FALSE))</f>
        <v>UmweltVersorgung</v>
      </c>
      <c r="C440" s="117">
        <f>IF(ISERROR(VLOOKUP($A440, Dropdownlisten!$A$3:$F$143, 3, FALSE)), "", VLOOKUP($A440, Dropdownlisten!$A$3:$F$143, 3, FALSE))</f>
        <v>1100</v>
      </c>
      <c r="D440" s="117" t="str">
        <f>IF(ISERROR(VLOOKUP($A440, Dropdownlisten!$A$3:$F$143, 4, FALSE)), "", VLOOKUP($A440, Dropdownlisten!$A$3:$F$143, 4, FALSE))</f>
        <v>UmweltVersorgung</v>
      </c>
      <c r="E440" s="117" t="str">
        <f>IF(ISERROR(VLOOKUP($A440, Dropdownlisten!$A$3:$F$143, 5, FALSE)), "", VLOOKUP($A440, Dropdownlisten!$A$3:$F$143, 5, FALSE))</f>
        <v>1100_003</v>
      </c>
      <c r="F440" s="117" t="str">
        <f>IF(ISERROR(VLOOKUP($A440, Dropdownlisten!$A$3:$F$143, 6, FALSE)), "", VLOOKUP($A440, Dropdownlisten!$A$3:$F$143, 6, FALSE))</f>
        <v>Deponie</v>
      </c>
      <c r="G440" s="117" t="str">
        <f>VLOOKUP(E440,Datenstruktur_fuer_R!$D$2:$F$141,3,FALSE)</f>
        <v>Point</v>
      </c>
      <c r="H440" s="120" t="s">
        <v>689</v>
      </c>
      <c r="I440" s="26" t="s">
        <v>769</v>
      </c>
      <c r="J440" s="5" t="s">
        <v>2453</v>
      </c>
      <c r="K440" s="5" t="s">
        <v>770</v>
      </c>
      <c r="L440" s="5">
        <v>244</v>
      </c>
      <c r="M440" s="5">
        <v>2</v>
      </c>
      <c r="N440" s="5" t="s">
        <v>1173</v>
      </c>
    </row>
    <row r="441" spans="1:14" x14ac:dyDescent="0.35">
      <c r="A441" s="5" t="s">
        <v>674</v>
      </c>
      <c r="B441" s="117" t="str">
        <f>IF(ISERROR(VLOOKUP($A441, Dropdownlisten!$A$3:$F$143, 2, FALSE)), "", VLOOKUP($A441, Dropdownlisten!$A$3:$F$143, 2, FALSE))</f>
        <v>POI</v>
      </c>
      <c r="C441" s="117">
        <f>IF(ISERROR(VLOOKUP($A441, Dropdownlisten!$A$3:$F$143, 3, FALSE)), "", VLOOKUP($A441, Dropdownlisten!$A$3:$F$143, 3, FALSE))</f>
        <v>5000</v>
      </c>
      <c r="D441" s="117" t="str">
        <f>IF(ISERROR(VLOOKUP($A441, Dropdownlisten!$A$3:$F$143, 4, FALSE)), "", VLOOKUP($A441, Dropdownlisten!$A$3:$F$143, 4, FALSE))</f>
        <v>Mobilitaet</v>
      </c>
      <c r="E441" s="117" t="str">
        <f>IF(ISERROR(VLOOKUP($A441, Dropdownlisten!$A$3:$F$143, 5, FALSE)), "", VLOOKUP($A441, Dropdownlisten!$A$3:$F$143, 5, FALSE))</f>
        <v>5000_001</v>
      </c>
      <c r="F441" s="117" t="str">
        <f>IF(ISERROR(VLOOKUP($A441, Dropdownlisten!$A$3:$F$143, 6, FALSE)), "", VLOOKUP($A441, Dropdownlisten!$A$3:$F$143, 6, FALSE))</f>
        <v>Fernbahnhof</v>
      </c>
      <c r="G441" s="117" t="str">
        <f>VLOOKUP(E441,Datenstruktur_fuer_R!$D$2:$F$141,3,FALSE)</f>
        <v>Point</v>
      </c>
      <c r="H441" s="120" t="s">
        <v>689</v>
      </c>
      <c r="I441" s="26" t="s">
        <v>769</v>
      </c>
      <c r="J441" s="5" t="s">
        <v>2453</v>
      </c>
      <c r="K441" s="5" t="s">
        <v>770</v>
      </c>
      <c r="L441" s="5">
        <v>181</v>
      </c>
      <c r="M441" s="5">
        <v>2</v>
      </c>
      <c r="N441" s="5" t="s">
        <v>1173</v>
      </c>
    </row>
    <row r="442" spans="1:14" x14ac:dyDescent="0.35">
      <c r="A442" s="5" t="s">
        <v>674</v>
      </c>
      <c r="B442" s="117" t="str">
        <f>IF(ISERROR(VLOOKUP($A442, Dropdownlisten!$A$3:$F$143, 2, FALSE)), "", VLOOKUP($A442, Dropdownlisten!$A$3:$F$143, 2, FALSE))</f>
        <v>POI</v>
      </c>
      <c r="C442" s="117">
        <f>IF(ISERROR(VLOOKUP($A442, Dropdownlisten!$A$3:$F$143, 3, FALSE)), "", VLOOKUP($A442, Dropdownlisten!$A$3:$F$143, 3, FALSE))</f>
        <v>5000</v>
      </c>
      <c r="D442" s="117" t="str">
        <f>IF(ISERROR(VLOOKUP($A442, Dropdownlisten!$A$3:$F$143, 4, FALSE)), "", VLOOKUP($A442, Dropdownlisten!$A$3:$F$143, 4, FALSE))</f>
        <v>Mobilitaet</v>
      </c>
      <c r="E442" s="117" t="str">
        <f>IF(ISERROR(VLOOKUP($A442, Dropdownlisten!$A$3:$F$143, 5, FALSE)), "", VLOOKUP($A442, Dropdownlisten!$A$3:$F$143, 5, FALSE))</f>
        <v>5000_001</v>
      </c>
      <c r="F442" s="117" t="str">
        <f>IF(ISERROR(VLOOKUP($A442, Dropdownlisten!$A$3:$F$143, 6, FALSE)), "", VLOOKUP($A442, Dropdownlisten!$A$3:$F$143, 6, FALSE))</f>
        <v>Fernbahnhof</v>
      </c>
      <c r="G442" s="117" t="str">
        <f>VLOOKUP(E442,Datenstruktur_fuer_R!$D$2:$F$141,3,FALSE)</f>
        <v>Point</v>
      </c>
      <c r="H442" s="120" t="s">
        <v>689</v>
      </c>
      <c r="I442" s="26" t="s">
        <v>769</v>
      </c>
      <c r="J442" s="5" t="s">
        <v>2453</v>
      </c>
      <c r="K442" s="5" t="s">
        <v>770</v>
      </c>
      <c r="L442" s="5">
        <v>182</v>
      </c>
      <c r="M442" s="5">
        <v>3</v>
      </c>
      <c r="N442" s="5" t="s">
        <v>1173</v>
      </c>
    </row>
    <row r="443" spans="1:14" x14ac:dyDescent="0.35">
      <c r="A443" s="5" t="s">
        <v>676</v>
      </c>
      <c r="B443" s="117" t="str">
        <f>IF(ISERROR(VLOOKUP($A443, Dropdownlisten!$A$3:$F$143, 2, FALSE)), "", VLOOKUP($A443, Dropdownlisten!$A$3:$F$143, 2, FALSE))</f>
        <v>POI</v>
      </c>
      <c r="C443" s="117">
        <f>IF(ISERROR(VLOOKUP($A443, Dropdownlisten!$A$3:$F$143, 3, FALSE)), "", VLOOKUP($A443, Dropdownlisten!$A$3:$F$143, 3, FALSE))</f>
        <v>1000</v>
      </c>
      <c r="D443" s="117" t="str">
        <f>IF(ISERROR(VLOOKUP($A443, Dropdownlisten!$A$3:$F$143, 4, FALSE)), "", VLOOKUP($A443, Dropdownlisten!$A$3:$F$143, 4, FALSE))</f>
        <v>Grundversorgung</v>
      </c>
      <c r="E443" s="117" t="str">
        <f>IF(ISERROR(VLOOKUP($A443, Dropdownlisten!$A$3:$F$143, 5, FALSE)), "", VLOOKUP($A443, Dropdownlisten!$A$3:$F$143, 5, FALSE))</f>
        <v>1000_001</v>
      </c>
      <c r="F443" s="117" t="str">
        <f>IF(ISERROR(VLOOKUP($A443, Dropdownlisten!$A$3:$F$143, 6, FALSE)), "", VLOOKUP($A443, Dropdownlisten!$A$3:$F$143, 6, FALSE))</f>
        <v>Feuerwehr</v>
      </c>
      <c r="G443" s="117" t="str">
        <f>VLOOKUP(E443,Datenstruktur_fuer_R!$D$2:$F$141,3,FALSE)</f>
        <v>Point</v>
      </c>
      <c r="H443" s="120" t="s">
        <v>689</v>
      </c>
      <c r="I443" s="26" t="s">
        <v>769</v>
      </c>
      <c r="J443" s="5" t="s">
        <v>2453</v>
      </c>
      <c r="K443" s="5" t="s">
        <v>770</v>
      </c>
      <c r="L443" s="5">
        <v>86</v>
      </c>
      <c r="M443" s="5">
        <v>2</v>
      </c>
      <c r="N443" s="5" t="s">
        <v>1173</v>
      </c>
    </row>
    <row r="444" spans="1:14" x14ac:dyDescent="0.35">
      <c r="A444" s="5" t="s">
        <v>677</v>
      </c>
      <c r="B444" s="117" t="str">
        <f>IF(ISERROR(VLOOKUP($A444, Dropdownlisten!$A$3:$F$143, 2, FALSE)), "", VLOOKUP($A444, Dropdownlisten!$A$3:$F$143, 2, FALSE))</f>
        <v>UmweltVersorgung</v>
      </c>
      <c r="C444" s="117">
        <f>IF(ISERROR(VLOOKUP($A444, Dropdownlisten!$A$3:$F$143, 3, FALSE)), "", VLOOKUP($A444, Dropdownlisten!$A$3:$F$143, 3, FALSE))</f>
        <v>1100</v>
      </c>
      <c r="D444" s="117" t="str">
        <f>IF(ISERROR(VLOOKUP($A444, Dropdownlisten!$A$3:$F$143, 4, FALSE)), "", VLOOKUP($A444, Dropdownlisten!$A$3:$F$143, 4, FALSE))</f>
        <v>UmweltVersorgung</v>
      </c>
      <c r="E444" s="117" t="str">
        <f>IF(ISERROR(VLOOKUP($A444, Dropdownlisten!$A$3:$F$143, 5, FALSE)), "", VLOOKUP($A444, Dropdownlisten!$A$3:$F$143, 5, FALSE))</f>
        <v>1100_010</v>
      </c>
      <c r="F444" s="117" t="str">
        <f>IF(ISERROR(VLOOKUP($A444, Dropdownlisten!$A$3:$F$143, 6, FALSE)), "", VLOOKUP($A444, Dropdownlisten!$A$3:$F$143, 6, FALSE))</f>
        <v>Fliessgewaesser</v>
      </c>
      <c r="G444" s="117" t="str">
        <f>VLOOKUP(E444,Datenstruktur_fuer_R!$D$2:$F$141,3,FALSE)</f>
        <v>Polygon</v>
      </c>
      <c r="H444" s="120" t="s">
        <v>689</v>
      </c>
      <c r="I444" s="26" t="s">
        <v>769</v>
      </c>
      <c r="J444" s="5" t="s">
        <v>2453</v>
      </c>
      <c r="K444" s="5" t="s">
        <v>770</v>
      </c>
      <c r="L444" s="5">
        <v>331</v>
      </c>
      <c r="M444" s="5">
        <v>2</v>
      </c>
      <c r="N444" s="5" t="s">
        <v>1173</v>
      </c>
    </row>
    <row r="445" spans="1:14" x14ac:dyDescent="0.35">
      <c r="A445" s="5" t="s">
        <v>680</v>
      </c>
      <c r="B445" s="117" t="str">
        <f>IF(ISERROR(VLOOKUP($A445, Dropdownlisten!$A$3:$F$143, 2, FALSE)), "", VLOOKUP($A445, Dropdownlisten!$A$3:$F$143, 2, FALSE))</f>
        <v>POI</v>
      </c>
      <c r="C445" s="117">
        <f>IF(ISERROR(VLOOKUP($A445, Dropdownlisten!$A$3:$F$143, 3, FALSE)), "", VLOOKUP($A445, Dropdownlisten!$A$3:$F$143, 3, FALSE))</f>
        <v>6000</v>
      </c>
      <c r="D445" s="117" t="str">
        <f>IF(ISERROR(VLOOKUP($A445, Dropdownlisten!$A$3:$F$143, 4, FALSE)), "", VLOOKUP($A445, Dropdownlisten!$A$3:$F$143, 4, FALSE))</f>
        <v>UnterhaltungSportNaherholung</v>
      </c>
      <c r="E445" s="117" t="str">
        <f>IF(ISERROR(VLOOKUP($A445, Dropdownlisten!$A$3:$F$143, 5, FALSE)), "", VLOOKUP($A445, Dropdownlisten!$A$3:$F$143, 5, FALSE))</f>
        <v>6000_005</v>
      </c>
      <c r="F445" s="117" t="str">
        <f>IF(ISERROR(VLOOKUP($A445, Dropdownlisten!$A$3:$F$143, 6, FALSE)), "", VLOOKUP($A445, Dropdownlisten!$A$3:$F$143, 6, FALSE))</f>
        <v>Friedhof</v>
      </c>
      <c r="G445" s="117" t="str">
        <f>VLOOKUP(E445,Datenstruktur_fuer_R!$D$2:$F$141,3,FALSE)</f>
        <v>Point</v>
      </c>
      <c r="H445" s="120" t="s">
        <v>689</v>
      </c>
      <c r="I445" s="26" t="s">
        <v>769</v>
      </c>
      <c r="J445" s="5" t="s">
        <v>2453</v>
      </c>
      <c r="K445" s="5" t="s">
        <v>770</v>
      </c>
      <c r="L445" s="5">
        <v>281</v>
      </c>
      <c r="M445" s="5">
        <v>2</v>
      </c>
      <c r="N445" s="5" t="s">
        <v>1173</v>
      </c>
    </row>
    <row r="446" spans="1:14" x14ac:dyDescent="0.35">
      <c r="A446" s="5" t="s">
        <v>680</v>
      </c>
      <c r="B446" s="117" t="str">
        <f>IF(ISERROR(VLOOKUP($A446, Dropdownlisten!$A$3:$F$143, 2, FALSE)), "", VLOOKUP($A446, Dropdownlisten!$A$3:$F$143, 2, FALSE))</f>
        <v>POI</v>
      </c>
      <c r="C446" s="117">
        <f>IF(ISERROR(VLOOKUP($A446, Dropdownlisten!$A$3:$F$143, 3, FALSE)), "", VLOOKUP($A446, Dropdownlisten!$A$3:$F$143, 3, FALSE))</f>
        <v>6000</v>
      </c>
      <c r="D446" s="117" t="str">
        <f>IF(ISERROR(VLOOKUP($A446, Dropdownlisten!$A$3:$F$143, 4, FALSE)), "", VLOOKUP($A446, Dropdownlisten!$A$3:$F$143, 4, FALSE))</f>
        <v>UnterhaltungSportNaherholung</v>
      </c>
      <c r="E446" s="117" t="str">
        <f>IF(ISERROR(VLOOKUP($A446, Dropdownlisten!$A$3:$F$143, 5, FALSE)), "", VLOOKUP($A446, Dropdownlisten!$A$3:$F$143, 5, FALSE))</f>
        <v>6000_005</v>
      </c>
      <c r="F446" s="117" t="str">
        <f>IF(ISERROR(VLOOKUP($A446, Dropdownlisten!$A$3:$F$143, 6, FALSE)), "", VLOOKUP($A446, Dropdownlisten!$A$3:$F$143, 6, FALSE))</f>
        <v>Friedhof</v>
      </c>
      <c r="G446" s="117" t="str">
        <f>VLOOKUP(E446,Datenstruktur_fuer_R!$D$2:$F$141,3,FALSE)</f>
        <v>Point</v>
      </c>
      <c r="H446" s="120" t="s">
        <v>689</v>
      </c>
      <c r="I446" s="26" t="s">
        <v>769</v>
      </c>
      <c r="J446" s="5" t="s">
        <v>2453</v>
      </c>
      <c r="K446" s="5" t="s">
        <v>770</v>
      </c>
      <c r="L446" s="5">
        <v>282</v>
      </c>
      <c r="M446" s="5">
        <v>2</v>
      </c>
      <c r="N446" s="5" t="s">
        <v>1173</v>
      </c>
    </row>
    <row r="447" spans="1:14" x14ac:dyDescent="0.35">
      <c r="A447" s="5" t="s">
        <v>680</v>
      </c>
      <c r="B447" s="117" t="str">
        <f>IF(ISERROR(VLOOKUP($A447, Dropdownlisten!$A$3:$F$143, 2, FALSE)), "", VLOOKUP($A447, Dropdownlisten!$A$3:$F$143, 2, FALSE))</f>
        <v>POI</v>
      </c>
      <c r="C447" s="117">
        <f>IF(ISERROR(VLOOKUP($A447, Dropdownlisten!$A$3:$F$143, 3, FALSE)), "", VLOOKUP($A447, Dropdownlisten!$A$3:$F$143, 3, FALSE))</f>
        <v>6000</v>
      </c>
      <c r="D447" s="117" t="str">
        <f>IF(ISERROR(VLOOKUP($A447, Dropdownlisten!$A$3:$F$143, 4, FALSE)), "", VLOOKUP($A447, Dropdownlisten!$A$3:$F$143, 4, FALSE))</f>
        <v>UnterhaltungSportNaherholung</v>
      </c>
      <c r="E447" s="117" t="str">
        <f>IF(ISERROR(VLOOKUP($A447, Dropdownlisten!$A$3:$F$143, 5, FALSE)), "", VLOOKUP($A447, Dropdownlisten!$A$3:$F$143, 5, FALSE))</f>
        <v>6000_005</v>
      </c>
      <c r="F447" s="117" t="str">
        <f>IF(ISERROR(VLOOKUP($A447, Dropdownlisten!$A$3:$F$143, 6, FALSE)), "", VLOOKUP($A447, Dropdownlisten!$A$3:$F$143, 6, FALSE))</f>
        <v>Friedhof</v>
      </c>
      <c r="G447" s="117" t="str">
        <f>VLOOKUP(E447,Datenstruktur_fuer_R!$D$2:$F$141,3,FALSE)</f>
        <v>Point</v>
      </c>
      <c r="H447" s="120" t="s">
        <v>689</v>
      </c>
      <c r="I447" s="26" t="s">
        <v>769</v>
      </c>
      <c r="J447" s="5" t="s">
        <v>2453</v>
      </c>
      <c r="K447" s="5" t="s">
        <v>770</v>
      </c>
      <c r="L447" s="5">
        <v>283</v>
      </c>
      <c r="M447" s="5">
        <v>2</v>
      </c>
      <c r="N447" s="5" t="s">
        <v>1173</v>
      </c>
    </row>
    <row r="448" spans="1:14" x14ac:dyDescent="0.35">
      <c r="A448" s="5" t="s">
        <v>680</v>
      </c>
      <c r="B448" s="117" t="str">
        <f>IF(ISERROR(VLOOKUP($A448, Dropdownlisten!$A$3:$F$143, 2, FALSE)), "", VLOOKUP($A448, Dropdownlisten!$A$3:$F$143, 2, FALSE))</f>
        <v>POI</v>
      </c>
      <c r="C448" s="117">
        <f>IF(ISERROR(VLOOKUP($A448, Dropdownlisten!$A$3:$F$143, 3, FALSE)), "", VLOOKUP($A448, Dropdownlisten!$A$3:$F$143, 3, FALSE))</f>
        <v>6000</v>
      </c>
      <c r="D448" s="117" t="str">
        <f>IF(ISERROR(VLOOKUP($A448, Dropdownlisten!$A$3:$F$143, 4, FALSE)), "", VLOOKUP($A448, Dropdownlisten!$A$3:$F$143, 4, FALSE))</f>
        <v>UnterhaltungSportNaherholung</v>
      </c>
      <c r="E448" s="117" t="str">
        <f>IF(ISERROR(VLOOKUP($A448, Dropdownlisten!$A$3:$F$143, 5, FALSE)), "", VLOOKUP($A448, Dropdownlisten!$A$3:$F$143, 5, FALSE))</f>
        <v>6000_005</v>
      </c>
      <c r="F448" s="117" t="str">
        <f>IF(ISERROR(VLOOKUP($A448, Dropdownlisten!$A$3:$F$143, 6, FALSE)), "", VLOOKUP($A448, Dropdownlisten!$A$3:$F$143, 6, FALSE))</f>
        <v>Friedhof</v>
      </c>
      <c r="G448" s="117" t="str">
        <f>VLOOKUP(E448,Datenstruktur_fuer_R!$D$2:$F$141,3,FALSE)</f>
        <v>Point</v>
      </c>
      <c r="H448" s="120" t="s">
        <v>689</v>
      </c>
      <c r="I448" s="26" t="s">
        <v>769</v>
      </c>
      <c r="J448" s="5" t="s">
        <v>2453</v>
      </c>
      <c r="K448" s="5" t="s">
        <v>770</v>
      </c>
      <c r="L448" s="5">
        <v>284</v>
      </c>
      <c r="M448" s="5">
        <v>2</v>
      </c>
      <c r="N448" s="5" t="s">
        <v>1173</v>
      </c>
    </row>
    <row r="449" spans="1:14" x14ac:dyDescent="0.35">
      <c r="A449" s="5" t="s">
        <v>684</v>
      </c>
      <c r="B449" s="117" t="str">
        <f>IF(ISERROR(VLOOKUP($A449, Dropdownlisten!$A$3:$F$143, 2, FALSE)), "", VLOOKUP($A449, Dropdownlisten!$A$3:$F$143, 2, FALSE))</f>
        <v>POI</v>
      </c>
      <c r="C449" s="117">
        <f>IF(ISERROR(VLOOKUP($A449, Dropdownlisten!$A$3:$F$143, 3, FALSE)), "", VLOOKUP($A449, Dropdownlisten!$A$3:$F$143, 3, FALSE))</f>
        <v>6000</v>
      </c>
      <c r="D449" s="117" t="str">
        <f>IF(ISERROR(VLOOKUP($A449, Dropdownlisten!$A$3:$F$143, 4, FALSE)), "", VLOOKUP($A449, Dropdownlisten!$A$3:$F$143, 4, FALSE))</f>
        <v>UnterhaltungSportNaherholung</v>
      </c>
      <c r="E449" s="117" t="str">
        <f>IF(ISERROR(VLOOKUP($A449, Dropdownlisten!$A$3:$F$143, 5, FALSE)), "", VLOOKUP($A449, Dropdownlisten!$A$3:$F$143, 5, FALSE))</f>
        <v>6000_007</v>
      </c>
      <c r="F449" s="117" t="str">
        <f>IF(ISERROR(VLOOKUP($A449, Dropdownlisten!$A$3:$F$143, 6, FALSE)), "", VLOOKUP($A449, Dropdownlisten!$A$3:$F$143, 6, FALSE))</f>
        <v>Gotteshaus</v>
      </c>
      <c r="G449" s="117" t="str">
        <f>VLOOKUP(E449,Datenstruktur_fuer_R!$D$2:$F$141,3,FALSE)</f>
        <v>Point</v>
      </c>
      <c r="H449" s="120" t="s">
        <v>689</v>
      </c>
      <c r="I449" s="26" t="s">
        <v>769</v>
      </c>
      <c r="J449" s="5" t="s">
        <v>2453</v>
      </c>
      <c r="K449" s="5" t="s">
        <v>770</v>
      </c>
      <c r="L449" s="5">
        <v>85</v>
      </c>
      <c r="M449" s="5">
        <v>2</v>
      </c>
      <c r="N449" s="5" t="s">
        <v>1173</v>
      </c>
    </row>
    <row r="450" spans="1:14" x14ac:dyDescent="0.35">
      <c r="A450" s="5" t="s">
        <v>691</v>
      </c>
      <c r="B450" s="117" t="str">
        <f>IF(ISERROR(VLOOKUP($A450, Dropdownlisten!$A$3:$F$143, 2, FALSE)), "", VLOOKUP($A450, Dropdownlisten!$A$3:$F$143, 2, FALSE))</f>
        <v>POI</v>
      </c>
      <c r="C450" s="117">
        <f>IF(ISERROR(VLOOKUP($A450, Dropdownlisten!$A$3:$F$143, 3, FALSE)), "", VLOOKUP($A450, Dropdownlisten!$A$3:$F$143, 3, FALSE))</f>
        <v>4000</v>
      </c>
      <c r="D450" s="117" t="str">
        <f>IF(ISERROR(VLOOKUP($A450, Dropdownlisten!$A$3:$F$143, 4, FALSE)), "", VLOOKUP($A450, Dropdownlisten!$A$3:$F$143, 4, FALSE))</f>
        <v>Soziales</v>
      </c>
      <c r="E450" s="117" t="str">
        <f>IF(ISERROR(VLOOKUP($A450, Dropdownlisten!$A$3:$F$143, 5, FALSE)), "", VLOOKUP($A450, Dropdownlisten!$A$3:$F$143, 5, FALSE))</f>
        <v>4000_004</v>
      </c>
      <c r="F450" s="117" t="str">
        <f>IF(ISERROR(VLOOKUP($A450, Dropdownlisten!$A$3:$F$143, 6, FALSE)), "", VLOOKUP($A450, Dropdownlisten!$A$3:$F$143, 6, FALSE))</f>
        <v>Jugendfreizeithaus</v>
      </c>
      <c r="G450" s="117" t="str">
        <f>VLOOKUP(E450,Datenstruktur_fuer_R!$D$2:$F$141,3,FALSE)</f>
        <v>Point</v>
      </c>
      <c r="H450" s="120" t="s">
        <v>689</v>
      </c>
      <c r="I450" s="26" t="s">
        <v>769</v>
      </c>
      <c r="J450" s="5" t="s">
        <v>2453</v>
      </c>
      <c r="K450" s="5" t="s">
        <v>770</v>
      </c>
      <c r="L450" s="5">
        <v>84</v>
      </c>
      <c r="M450" s="5">
        <v>2</v>
      </c>
      <c r="N450" s="5" t="s">
        <v>1173</v>
      </c>
    </row>
    <row r="451" spans="1:14" x14ac:dyDescent="0.35">
      <c r="A451" s="5" t="s">
        <v>693</v>
      </c>
      <c r="B451" s="117" t="str">
        <f>IF(ISERROR(VLOOKUP($A451, Dropdownlisten!$A$3:$F$143, 2, FALSE)), "", VLOOKUP($A451, Dropdownlisten!$A$3:$F$143, 2, FALSE))</f>
        <v>POI</v>
      </c>
      <c r="C451" s="117">
        <f>IF(ISERROR(VLOOKUP($A451, Dropdownlisten!$A$3:$F$143, 3, FALSE)), "", VLOOKUP($A451, Dropdownlisten!$A$3:$F$143, 3, FALSE))</f>
        <v>3000</v>
      </c>
      <c r="D451" s="117" t="str">
        <f>IF(ISERROR(VLOOKUP($A451, Dropdownlisten!$A$3:$F$143, 4, FALSE)), "", VLOOKUP($A451, Dropdownlisten!$A$3:$F$143, 4, FALSE))</f>
        <v>BildungBetreuung</v>
      </c>
      <c r="E451" s="117" t="str">
        <f>IF(ISERROR(VLOOKUP($A451, Dropdownlisten!$A$3:$F$143, 5, FALSE)), "", VLOOKUP($A451, Dropdownlisten!$A$3:$F$143, 5, FALSE))</f>
        <v>3000_005</v>
      </c>
      <c r="F451" s="117" t="str">
        <f>IF(ISERROR(VLOOKUP($A451, Dropdownlisten!$A$3:$F$143, 6, FALSE)), "", VLOOKUP($A451, Dropdownlisten!$A$3:$F$143, 6, FALSE))</f>
        <v>Kindergarten</v>
      </c>
      <c r="G451" s="117" t="str">
        <f>VLOOKUP(E451,Datenstruktur_fuer_R!$D$2:$F$141,3,FALSE)</f>
        <v>Point</v>
      </c>
      <c r="H451" s="120" t="s">
        <v>689</v>
      </c>
      <c r="I451" s="26" t="s">
        <v>769</v>
      </c>
      <c r="J451" s="5" t="s">
        <v>2453</v>
      </c>
      <c r="K451" s="5" t="s">
        <v>770</v>
      </c>
      <c r="L451" s="5">
        <v>84</v>
      </c>
      <c r="M451" s="5">
        <v>2</v>
      </c>
      <c r="N451" s="5" t="s">
        <v>1173</v>
      </c>
    </row>
    <row r="452" spans="1:14" x14ac:dyDescent="0.35">
      <c r="A452" s="5" t="s">
        <v>694</v>
      </c>
      <c r="B452" s="117" t="str">
        <f>IF(ISERROR(VLOOKUP($A452, Dropdownlisten!$A$3:$F$143, 2, FALSE)), "", VLOOKUP($A452, Dropdownlisten!$A$3:$F$143, 2, FALSE))</f>
        <v>POI</v>
      </c>
      <c r="C452" s="117">
        <f>IF(ISERROR(VLOOKUP($A452, Dropdownlisten!$A$3:$F$143, 3, FALSE)), "", VLOOKUP($A452, Dropdownlisten!$A$3:$F$143, 3, FALSE))</f>
        <v>6000</v>
      </c>
      <c r="D452" s="117" t="str">
        <f>IF(ISERROR(VLOOKUP($A452, Dropdownlisten!$A$3:$F$143, 4, FALSE)), "", VLOOKUP($A452, Dropdownlisten!$A$3:$F$143, 4, FALSE))</f>
        <v>UnterhaltungSportNaherholung</v>
      </c>
      <c r="E452" s="117" t="str">
        <f>IF(ISERROR(VLOOKUP($A452, Dropdownlisten!$A$3:$F$143, 5, FALSE)), "", VLOOKUP($A452, Dropdownlisten!$A$3:$F$143, 5, FALSE))</f>
        <v>6000_009</v>
      </c>
      <c r="F452" s="117" t="str">
        <f>IF(ISERROR(VLOOKUP($A452, Dropdownlisten!$A$3:$F$143, 6, FALSE)), "", VLOOKUP($A452, Dropdownlisten!$A$3:$F$143, 6, FALSE))</f>
        <v>Kino</v>
      </c>
      <c r="G452" s="117" t="str">
        <f>VLOOKUP(E452,Datenstruktur_fuer_R!$D$2:$F$141,3,FALSE)</f>
        <v>Point</v>
      </c>
      <c r="H452" s="120" t="s">
        <v>689</v>
      </c>
      <c r="I452" s="26" t="s">
        <v>769</v>
      </c>
      <c r="J452" s="5" t="s">
        <v>2453</v>
      </c>
      <c r="K452" s="5" t="s">
        <v>770</v>
      </c>
      <c r="L452" s="5">
        <v>309</v>
      </c>
      <c r="M452" s="5">
        <v>3</v>
      </c>
      <c r="N452" s="5" t="s">
        <v>1173</v>
      </c>
    </row>
    <row r="453" spans="1:14" x14ac:dyDescent="0.35">
      <c r="A453" s="5" t="s">
        <v>698</v>
      </c>
      <c r="B453" s="117" t="str">
        <f>IF(ISERROR(VLOOKUP($A453, Dropdownlisten!$A$3:$F$143, 2, FALSE)), "", VLOOKUP($A453, Dropdownlisten!$A$3:$F$143, 2, FALSE))</f>
        <v>UmweltVersorgung</v>
      </c>
      <c r="C453" s="117">
        <f>IF(ISERROR(VLOOKUP($A453, Dropdownlisten!$A$3:$F$143, 3, FALSE)), "", VLOOKUP($A453, Dropdownlisten!$A$3:$F$143, 3, FALSE))</f>
        <v>1100</v>
      </c>
      <c r="D453" s="117" t="str">
        <f>IF(ISERROR(VLOOKUP($A453, Dropdownlisten!$A$3:$F$143, 4, FALSE)), "", VLOOKUP($A453, Dropdownlisten!$A$3:$F$143, 4, FALSE))</f>
        <v>UmweltVersorgung</v>
      </c>
      <c r="E453" s="117" t="str">
        <f>IF(ISERROR(VLOOKUP($A453, Dropdownlisten!$A$3:$F$143, 5, FALSE)), "", VLOOKUP($A453, Dropdownlisten!$A$3:$F$143, 5, FALSE))</f>
        <v>1100_005</v>
      </c>
      <c r="F453" s="117" t="str">
        <f>IF(ISERROR(VLOOKUP($A453, Dropdownlisten!$A$3:$F$143, 6, FALSE)), "", VLOOKUP($A453, Dropdownlisten!$A$3:$F$143, 6, FALSE))</f>
        <v>Klaerwerk</v>
      </c>
      <c r="G453" s="117" t="str">
        <f>VLOOKUP(E453,Datenstruktur_fuer_R!$D$2:$F$141,3,FALSE)</f>
        <v>Point</v>
      </c>
      <c r="H453" s="120" t="s">
        <v>689</v>
      </c>
      <c r="I453" s="26" t="s">
        <v>769</v>
      </c>
      <c r="J453" s="5" t="s">
        <v>2453</v>
      </c>
      <c r="K453" s="5" t="s">
        <v>770</v>
      </c>
      <c r="L453" s="5">
        <v>232</v>
      </c>
      <c r="M453" s="5">
        <v>2</v>
      </c>
      <c r="N453" s="5" t="s">
        <v>1173</v>
      </c>
    </row>
    <row r="454" spans="1:14" x14ac:dyDescent="0.35">
      <c r="A454" s="5" t="s">
        <v>700</v>
      </c>
      <c r="B454" s="117" t="str">
        <f>IF(ISERROR(VLOOKUP($A454, Dropdownlisten!$A$3:$F$143, 2, FALSE)), "", VLOOKUP($A454, Dropdownlisten!$A$3:$F$143, 2, FALSE))</f>
        <v>POI</v>
      </c>
      <c r="C454" s="117">
        <f>IF(ISERROR(VLOOKUP($A454, Dropdownlisten!$A$3:$F$143, 3, FALSE)), "", VLOOKUP($A454, Dropdownlisten!$A$3:$F$143, 3, FALSE))</f>
        <v>2000</v>
      </c>
      <c r="D454" s="117" t="str">
        <f>IF(ISERROR(VLOOKUP($A454, Dropdownlisten!$A$3:$F$143, 4, FALSE)), "", VLOOKUP($A454, Dropdownlisten!$A$3:$F$143, 4, FALSE))</f>
        <v>Gesundheit</v>
      </c>
      <c r="E454" s="117" t="str">
        <f>IF(ISERROR(VLOOKUP($A454, Dropdownlisten!$A$3:$F$143, 5, FALSE)), "", VLOOKUP($A454, Dropdownlisten!$A$3:$F$143, 5, FALSE))</f>
        <v>2000_003</v>
      </c>
      <c r="F454" s="117" t="str">
        <f>IF(ISERROR(VLOOKUP($A454, Dropdownlisten!$A$3:$F$143, 6, FALSE)), "", VLOOKUP($A454, Dropdownlisten!$A$3:$F$143, 6, FALSE))</f>
        <v>Krankenhaus</v>
      </c>
      <c r="G454" s="117" t="str">
        <f>VLOOKUP(E454,Datenstruktur_fuer_R!$D$2:$F$141,3,FALSE)</f>
        <v>Point</v>
      </c>
      <c r="H454" s="120" t="s">
        <v>689</v>
      </c>
      <c r="I454" s="26" t="s">
        <v>769</v>
      </c>
      <c r="J454" s="5" t="s">
        <v>2453</v>
      </c>
      <c r="K454" s="5" t="s">
        <v>770</v>
      </c>
      <c r="L454" s="5">
        <v>82</v>
      </c>
      <c r="M454" s="5">
        <v>2</v>
      </c>
      <c r="N454" s="5" t="s">
        <v>1173</v>
      </c>
    </row>
    <row r="455" spans="1:14" x14ac:dyDescent="0.35">
      <c r="A455" s="5" t="s">
        <v>660</v>
      </c>
      <c r="B455" s="117" t="str">
        <f>IF(ISERROR(VLOOKUP($A455, Dropdownlisten!$A$3:$F$143, 2, FALSE)), "", VLOOKUP($A455, Dropdownlisten!$A$3:$F$143, 2, FALSE))</f>
        <v>POI</v>
      </c>
      <c r="C455" s="117">
        <f>IF(ISERROR(VLOOKUP($A455, Dropdownlisten!$A$3:$F$143, 3, FALSE)), "", VLOOKUP($A455, Dropdownlisten!$A$3:$F$143, 3, FALSE))</f>
        <v>6000</v>
      </c>
      <c r="D455" s="117" t="str">
        <f>IF(ISERROR(VLOOKUP($A455, Dropdownlisten!$A$3:$F$143, 4, FALSE)), "", VLOOKUP($A455, Dropdownlisten!$A$3:$F$143, 4, FALSE))</f>
        <v>UnterhaltungSportNaherholung</v>
      </c>
      <c r="E455" s="117" t="str">
        <f>IF(ISERROR(VLOOKUP($A455, Dropdownlisten!$A$3:$F$143, 5, FALSE)), "", VLOOKUP($A455, Dropdownlisten!$A$3:$F$143, 5, FALSE))</f>
        <v>6000_001</v>
      </c>
      <c r="F455" s="117" t="str">
        <f>IF(ISERROR(VLOOKUP($A455, Dropdownlisten!$A$3:$F$143, 6, FALSE)), "", VLOOKUP($A455, Dropdownlisten!$A$3:$F$143, 6, FALSE))</f>
        <v>Aussichtspunkt</v>
      </c>
      <c r="G455" s="117" t="str">
        <f>VLOOKUP(E455,Datenstruktur_fuer_R!$D$2:$F$141,3,FALSE)</f>
        <v>Point</v>
      </c>
      <c r="H455" s="120" t="s">
        <v>689</v>
      </c>
      <c r="I455" s="26" t="s">
        <v>772</v>
      </c>
      <c r="J455" s="5" t="s">
        <v>2454</v>
      </c>
      <c r="K455" s="5" t="s">
        <v>773</v>
      </c>
      <c r="L455" s="5">
        <v>24241</v>
      </c>
      <c r="M455" s="5">
        <v>2</v>
      </c>
      <c r="N455" s="5" t="s">
        <v>1173</v>
      </c>
    </row>
    <row r="456" spans="1:14" x14ac:dyDescent="0.35">
      <c r="A456" s="5" t="s">
        <v>660</v>
      </c>
      <c r="B456" s="117" t="str">
        <f>IF(ISERROR(VLOOKUP($A456, Dropdownlisten!$A$3:$F$143, 2, FALSE)), "", VLOOKUP($A456, Dropdownlisten!$A$3:$F$143, 2, FALSE))</f>
        <v>POI</v>
      </c>
      <c r="C456" s="117">
        <f>IF(ISERROR(VLOOKUP($A456, Dropdownlisten!$A$3:$F$143, 3, FALSE)), "", VLOOKUP($A456, Dropdownlisten!$A$3:$F$143, 3, FALSE))</f>
        <v>6000</v>
      </c>
      <c r="D456" s="117" t="str">
        <f>IF(ISERROR(VLOOKUP($A456, Dropdownlisten!$A$3:$F$143, 4, FALSE)), "", VLOOKUP($A456, Dropdownlisten!$A$3:$F$143, 4, FALSE))</f>
        <v>UnterhaltungSportNaherholung</v>
      </c>
      <c r="E456" s="117" t="str">
        <f>IF(ISERROR(VLOOKUP($A456, Dropdownlisten!$A$3:$F$143, 5, FALSE)), "", VLOOKUP($A456, Dropdownlisten!$A$3:$F$143, 5, FALSE))</f>
        <v>6000_001</v>
      </c>
      <c r="F456" s="117" t="str">
        <f>IF(ISERROR(VLOOKUP($A456, Dropdownlisten!$A$3:$F$143, 6, FALSE)), "", VLOOKUP($A456, Dropdownlisten!$A$3:$F$143, 6, FALSE))</f>
        <v>Aussichtspunkt</v>
      </c>
      <c r="G456" s="117" t="str">
        <f>VLOOKUP(E456,Datenstruktur_fuer_R!$D$2:$F$141,3,FALSE)</f>
        <v>Point</v>
      </c>
      <c r="H456" s="120" t="s">
        <v>689</v>
      </c>
      <c r="I456" s="26" t="s">
        <v>772</v>
      </c>
      <c r="J456" s="5" t="s">
        <v>2454</v>
      </c>
      <c r="K456" s="5" t="s">
        <v>773</v>
      </c>
      <c r="L456" s="5">
        <v>24242</v>
      </c>
      <c r="M456" s="5">
        <v>2</v>
      </c>
      <c r="N456" s="5" t="s">
        <v>1173</v>
      </c>
    </row>
    <row r="457" spans="1:14" x14ac:dyDescent="0.35">
      <c r="A457" s="5" t="s">
        <v>844</v>
      </c>
      <c r="B457" s="117" t="str">
        <f>IF(ISERROR(VLOOKUP($A457, Dropdownlisten!$A$3:$F$143, 2, FALSE)), "", VLOOKUP($A457, Dropdownlisten!$A$3:$F$143, 2, FALSE))</f>
        <v>POI</v>
      </c>
      <c r="C457" s="117">
        <f>IF(ISERROR(VLOOKUP($A457, Dropdownlisten!$A$3:$F$143, 3, FALSE)), "", VLOOKUP($A457, Dropdownlisten!$A$3:$F$143, 3, FALSE))</f>
        <v>6000</v>
      </c>
      <c r="D457" s="117" t="str">
        <f>IF(ISERROR(VLOOKUP($A457, Dropdownlisten!$A$3:$F$143, 4, FALSE)), "", VLOOKUP($A457, Dropdownlisten!$A$3:$F$143, 4, FALSE))</f>
        <v>UnterhaltungSportNaherholung</v>
      </c>
      <c r="E457" s="117" t="str">
        <f>IF(ISERROR(VLOOKUP($A457, Dropdownlisten!$A$3:$F$143, 5, FALSE)), "", VLOOKUP($A457, Dropdownlisten!$A$3:$F$143, 5, FALSE))</f>
        <v>6000_013</v>
      </c>
      <c r="F457" s="117" t="str">
        <f>IF(ISERROR(VLOOKUP($A457, Dropdownlisten!$A$3:$F$143, 6, FALSE)), "", VLOOKUP($A457, Dropdownlisten!$A$3:$F$143, 6, FALSE))</f>
        <v>SchwimmbadBadestelle</v>
      </c>
      <c r="G457" s="117" t="str">
        <f>VLOOKUP(E457,Datenstruktur_fuer_R!$D$2:$F$141,3,FALSE)</f>
        <v>Point</v>
      </c>
      <c r="H457" s="120" t="s">
        <v>689</v>
      </c>
      <c r="I457" s="26" t="s">
        <v>772</v>
      </c>
      <c r="J457" s="5" t="s">
        <v>2454</v>
      </c>
      <c r="K457" s="5" t="s">
        <v>773</v>
      </c>
      <c r="L457" s="5">
        <v>473</v>
      </c>
      <c r="M457" s="5">
        <v>2</v>
      </c>
      <c r="N457" s="5" t="s">
        <v>1173</v>
      </c>
    </row>
    <row r="458" spans="1:14" x14ac:dyDescent="0.35">
      <c r="A458" s="5" t="s">
        <v>844</v>
      </c>
      <c r="B458" s="117" t="str">
        <f>IF(ISERROR(VLOOKUP($A458, Dropdownlisten!$A$3:$F$143, 2, FALSE)), "", VLOOKUP($A458, Dropdownlisten!$A$3:$F$143, 2, FALSE))</f>
        <v>POI</v>
      </c>
      <c r="C458" s="117">
        <f>IF(ISERROR(VLOOKUP($A458, Dropdownlisten!$A$3:$F$143, 3, FALSE)), "", VLOOKUP($A458, Dropdownlisten!$A$3:$F$143, 3, FALSE))</f>
        <v>6000</v>
      </c>
      <c r="D458" s="117" t="str">
        <f>IF(ISERROR(VLOOKUP($A458, Dropdownlisten!$A$3:$F$143, 4, FALSE)), "", VLOOKUP($A458, Dropdownlisten!$A$3:$F$143, 4, FALSE))</f>
        <v>UnterhaltungSportNaherholung</v>
      </c>
      <c r="E458" s="117" t="str">
        <f>IF(ISERROR(VLOOKUP($A458, Dropdownlisten!$A$3:$F$143, 5, FALSE)), "", VLOOKUP($A458, Dropdownlisten!$A$3:$F$143, 5, FALSE))</f>
        <v>6000_013</v>
      </c>
      <c r="F458" s="117" t="str">
        <f>IF(ISERROR(VLOOKUP($A458, Dropdownlisten!$A$3:$F$143, 6, FALSE)), "", VLOOKUP($A458, Dropdownlisten!$A$3:$F$143, 6, FALSE))</f>
        <v>SchwimmbadBadestelle</v>
      </c>
      <c r="G458" s="117" t="str">
        <f>VLOOKUP(E458,Datenstruktur_fuer_R!$D$2:$F$141,3,FALSE)</f>
        <v>Point</v>
      </c>
      <c r="H458" s="120" t="s">
        <v>689</v>
      </c>
      <c r="I458" s="26" t="s">
        <v>772</v>
      </c>
      <c r="J458" s="5" t="s">
        <v>2454</v>
      </c>
      <c r="K458" s="5" t="s">
        <v>773</v>
      </c>
      <c r="L458" s="5">
        <v>474</v>
      </c>
      <c r="M458" s="5">
        <v>2</v>
      </c>
      <c r="N458" s="5" t="s">
        <v>1173</v>
      </c>
    </row>
    <row r="459" spans="1:14" x14ac:dyDescent="0.35">
      <c r="A459" s="5" t="s">
        <v>844</v>
      </c>
      <c r="B459" s="117" t="str">
        <f>IF(ISERROR(VLOOKUP($A459, Dropdownlisten!$A$3:$F$143, 2, FALSE)), "", VLOOKUP($A459, Dropdownlisten!$A$3:$F$143, 2, FALSE))</f>
        <v>POI</v>
      </c>
      <c r="C459" s="117">
        <f>IF(ISERROR(VLOOKUP($A459, Dropdownlisten!$A$3:$F$143, 3, FALSE)), "", VLOOKUP($A459, Dropdownlisten!$A$3:$F$143, 3, FALSE))</f>
        <v>6000</v>
      </c>
      <c r="D459" s="117" t="str">
        <f>IF(ISERROR(VLOOKUP($A459, Dropdownlisten!$A$3:$F$143, 4, FALSE)), "", VLOOKUP($A459, Dropdownlisten!$A$3:$F$143, 4, FALSE))</f>
        <v>UnterhaltungSportNaherholung</v>
      </c>
      <c r="E459" s="117" t="str">
        <f>IF(ISERROR(VLOOKUP($A459, Dropdownlisten!$A$3:$F$143, 5, FALSE)), "", VLOOKUP($A459, Dropdownlisten!$A$3:$F$143, 5, FALSE))</f>
        <v>6000_013</v>
      </c>
      <c r="F459" s="117" t="str">
        <f>IF(ISERROR(VLOOKUP($A459, Dropdownlisten!$A$3:$F$143, 6, FALSE)), "", VLOOKUP($A459, Dropdownlisten!$A$3:$F$143, 6, FALSE))</f>
        <v>SchwimmbadBadestelle</v>
      </c>
      <c r="G459" s="117" t="str">
        <f>VLOOKUP(E459,Datenstruktur_fuer_R!$D$2:$F$141,3,FALSE)</f>
        <v>Point</v>
      </c>
      <c r="H459" s="120" t="s">
        <v>689</v>
      </c>
      <c r="I459" s="26" t="s">
        <v>772</v>
      </c>
      <c r="J459" s="5" t="s">
        <v>2454</v>
      </c>
      <c r="K459" s="5" t="s">
        <v>773</v>
      </c>
      <c r="L459" s="5">
        <v>508</v>
      </c>
      <c r="M459" s="5">
        <v>2</v>
      </c>
      <c r="N459" s="5" t="s">
        <v>1173</v>
      </c>
    </row>
    <row r="460" spans="1:14" x14ac:dyDescent="0.35">
      <c r="A460" s="5" t="s">
        <v>669</v>
      </c>
      <c r="B460" s="117" t="str">
        <f>IF(ISERROR(VLOOKUP($A460, Dropdownlisten!$A$3:$F$143, 2, FALSE)), "", VLOOKUP($A460, Dropdownlisten!$A$3:$F$143, 2, FALSE))</f>
        <v>POI</v>
      </c>
      <c r="C460" s="117">
        <f>IF(ISERROR(VLOOKUP($A460, Dropdownlisten!$A$3:$F$143, 3, FALSE)), "", VLOOKUP($A460, Dropdownlisten!$A$3:$F$143, 3, FALSE))</f>
        <v>6000</v>
      </c>
      <c r="D460" s="117" t="str">
        <f>IF(ISERROR(VLOOKUP($A460, Dropdownlisten!$A$3:$F$143, 4, FALSE)), "", VLOOKUP($A460, Dropdownlisten!$A$3:$F$143, 4, FALSE))</f>
        <v>UnterhaltungSportNaherholung</v>
      </c>
      <c r="E460" s="117" t="str">
        <f>IF(ISERROR(VLOOKUP($A460, Dropdownlisten!$A$3:$F$143, 5, FALSE)), "", VLOOKUP($A460, Dropdownlisten!$A$3:$F$143, 5, FALSE))</f>
        <v>6000_004</v>
      </c>
      <c r="F460" s="117" t="str">
        <f>IF(ISERROR(VLOOKUP($A460, Dropdownlisten!$A$3:$F$143, 6, FALSE)), "", VLOOKUP($A460, Dropdownlisten!$A$3:$F$143, 6, FALSE))</f>
        <v>Club</v>
      </c>
      <c r="G460" s="117" t="str">
        <f>VLOOKUP(E460,Datenstruktur_fuer_R!$D$2:$F$141,3,FALSE)</f>
        <v>Point</v>
      </c>
      <c r="H460" s="120" t="s">
        <v>689</v>
      </c>
      <c r="I460" s="26" t="s">
        <v>772</v>
      </c>
      <c r="J460" s="5" t="s">
        <v>2454</v>
      </c>
      <c r="K460" s="5" t="s">
        <v>773</v>
      </c>
      <c r="L460" s="5">
        <v>462</v>
      </c>
      <c r="M460" s="5">
        <v>2</v>
      </c>
      <c r="N460" s="5" t="s">
        <v>1173</v>
      </c>
    </row>
    <row r="461" spans="1:14" x14ac:dyDescent="0.35">
      <c r="A461" s="5" t="s">
        <v>663</v>
      </c>
      <c r="B461" s="117" t="str">
        <f>IF(ISERROR(VLOOKUP($A461, Dropdownlisten!$A$3:$F$143, 2, FALSE)), "", VLOOKUP($A461, Dropdownlisten!$A$3:$F$143, 2, FALSE))</f>
        <v>POI</v>
      </c>
      <c r="C461" s="117">
        <f>IF(ISERROR(VLOOKUP($A461, Dropdownlisten!$A$3:$F$143, 3, FALSE)), "", VLOOKUP($A461, Dropdownlisten!$A$3:$F$143, 3, FALSE))</f>
        <v>6000</v>
      </c>
      <c r="D461" s="117" t="str">
        <f>IF(ISERROR(VLOOKUP($A461, Dropdownlisten!$A$3:$F$143, 4, FALSE)), "", VLOOKUP($A461, Dropdownlisten!$A$3:$F$143, 4, FALSE))</f>
        <v>UnterhaltungSportNaherholung</v>
      </c>
      <c r="E461" s="117" t="str">
        <f>IF(ISERROR(VLOOKUP($A461, Dropdownlisten!$A$3:$F$143, 5, FALSE)), "", VLOOKUP($A461, Dropdownlisten!$A$3:$F$143, 5, FALSE))</f>
        <v>6000_002</v>
      </c>
      <c r="F461" s="117" t="str">
        <f>IF(ISERROR(VLOOKUP($A461, Dropdownlisten!$A$3:$F$143, 6, FALSE)), "", VLOOKUP($A461, Dropdownlisten!$A$3:$F$143, 6, FALSE))</f>
        <v>BarKneipe</v>
      </c>
      <c r="G461" s="117" t="str">
        <f>VLOOKUP(E461,Datenstruktur_fuer_R!$D$2:$F$141,3,FALSE)</f>
        <v>Point</v>
      </c>
      <c r="H461" s="120" t="s">
        <v>689</v>
      </c>
      <c r="I461" s="26" t="s">
        <v>772</v>
      </c>
      <c r="J461" s="5" t="s">
        <v>2454</v>
      </c>
      <c r="K461" s="5" t="s">
        <v>773</v>
      </c>
      <c r="L461" s="5">
        <v>462</v>
      </c>
      <c r="M461" s="5">
        <v>2</v>
      </c>
      <c r="N461" s="5" t="s">
        <v>1173</v>
      </c>
    </row>
    <row r="462" spans="1:14" x14ac:dyDescent="0.35">
      <c r="A462" s="5" t="s">
        <v>666</v>
      </c>
      <c r="B462" s="117" t="str">
        <f>IF(ISERROR(VLOOKUP($A462, Dropdownlisten!$A$3:$F$143, 2, FALSE)), "", VLOOKUP($A462, Dropdownlisten!$A$3:$F$143, 2, FALSE))</f>
        <v>POI</v>
      </c>
      <c r="C462" s="117">
        <f>IF(ISERROR(VLOOKUP($A462, Dropdownlisten!$A$3:$F$143, 3, FALSE)), "", VLOOKUP($A462, Dropdownlisten!$A$3:$F$143, 3, FALSE))</f>
        <v>4000</v>
      </c>
      <c r="D462" s="117" t="str">
        <f>IF(ISERROR(VLOOKUP($A462, Dropdownlisten!$A$3:$F$143, 4, FALSE)), "", VLOOKUP($A462, Dropdownlisten!$A$3:$F$143, 4, FALSE))</f>
        <v>Soziales</v>
      </c>
      <c r="E462" s="117" t="str">
        <f>IF(ISERROR(VLOOKUP($A462, Dropdownlisten!$A$3:$F$143, 5, FALSE)), "", VLOOKUP($A462, Dropdownlisten!$A$3:$F$143, 5, FALSE))</f>
        <v>4000_002</v>
      </c>
      <c r="F462" s="117" t="str">
        <f>IF(ISERROR(VLOOKUP($A462, Dropdownlisten!$A$3:$F$143, 6, FALSE)), "", VLOOKUP($A462, Dropdownlisten!$A$3:$F$143, 6, FALSE))</f>
        <v>BeratungsstelleHilfswerk</v>
      </c>
      <c r="G462" s="117" t="str">
        <f>VLOOKUP(E462,Datenstruktur_fuer_R!$D$2:$F$141,3,FALSE)</f>
        <v>Point</v>
      </c>
      <c r="H462" s="120" t="s">
        <v>689</v>
      </c>
      <c r="I462" s="26" t="s">
        <v>772</v>
      </c>
      <c r="J462" s="5" t="s">
        <v>2454</v>
      </c>
      <c r="K462" s="5" t="s">
        <v>773</v>
      </c>
      <c r="L462" s="5">
        <v>571</v>
      </c>
      <c r="M462" s="5">
        <v>2</v>
      </c>
      <c r="N462" s="5" t="s">
        <v>1173</v>
      </c>
    </row>
    <row r="463" spans="1:14" x14ac:dyDescent="0.35">
      <c r="A463" s="5" t="s">
        <v>666</v>
      </c>
      <c r="B463" s="117" t="str">
        <f>IF(ISERROR(VLOOKUP($A463, Dropdownlisten!$A$3:$F$143, 2, FALSE)), "", VLOOKUP($A463, Dropdownlisten!$A$3:$F$143, 2, FALSE))</f>
        <v>POI</v>
      </c>
      <c r="C463" s="117">
        <f>IF(ISERROR(VLOOKUP($A463, Dropdownlisten!$A$3:$F$143, 3, FALSE)), "", VLOOKUP($A463, Dropdownlisten!$A$3:$F$143, 3, FALSE))</f>
        <v>4000</v>
      </c>
      <c r="D463" s="117" t="str">
        <f>IF(ISERROR(VLOOKUP($A463, Dropdownlisten!$A$3:$F$143, 4, FALSE)), "", VLOOKUP($A463, Dropdownlisten!$A$3:$F$143, 4, FALSE))</f>
        <v>Soziales</v>
      </c>
      <c r="E463" s="117" t="str">
        <f>IF(ISERROR(VLOOKUP($A463, Dropdownlisten!$A$3:$F$143, 5, FALSE)), "", VLOOKUP($A463, Dropdownlisten!$A$3:$F$143, 5, FALSE))</f>
        <v>4000_002</v>
      </c>
      <c r="F463" s="117" t="str">
        <f>IF(ISERROR(VLOOKUP($A463, Dropdownlisten!$A$3:$F$143, 6, FALSE)), "", VLOOKUP($A463, Dropdownlisten!$A$3:$F$143, 6, FALSE))</f>
        <v>BeratungsstelleHilfswerk</v>
      </c>
      <c r="G463" s="117" t="str">
        <f>VLOOKUP(E463,Datenstruktur_fuer_R!$D$2:$F$141,3,FALSE)</f>
        <v>Point</v>
      </c>
      <c r="H463" s="120" t="s">
        <v>689</v>
      </c>
      <c r="I463" s="26" t="s">
        <v>772</v>
      </c>
      <c r="J463" s="5" t="s">
        <v>2454</v>
      </c>
      <c r="K463" s="5" t="s">
        <v>773</v>
      </c>
      <c r="L463" s="5">
        <v>572</v>
      </c>
      <c r="M463" s="5">
        <v>2</v>
      </c>
      <c r="N463" s="5" t="s">
        <v>1173</v>
      </c>
    </row>
    <row r="464" spans="1:14" x14ac:dyDescent="0.35">
      <c r="A464" s="5" t="s">
        <v>666</v>
      </c>
      <c r="B464" s="117" t="str">
        <f>IF(ISERROR(VLOOKUP($A464, Dropdownlisten!$A$3:$F$143, 2, FALSE)), "", VLOOKUP($A464, Dropdownlisten!$A$3:$F$143, 2, FALSE))</f>
        <v>POI</v>
      </c>
      <c r="C464" s="117">
        <f>IF(ISERROR(VLOOKUP($A464, Dropdownlisten!$A$3:$F$143, 3, FALSE)), "", VLOOKUP($A464, Dropdownlisten!$A$3:$F$143, 3, FALSE))</f>
        <v>4000</v>
      </c>
      <c r="D464" s="117" t="str">
        <f>IF(ISERROR(VLOOKUP($A464, Dropdownlisten!$A$3:$F$143, 4, FALSE)), "", VLOOKUP($A464, Dropdownlisten!$A$3:$F$143, 4, FALSE))</f>
        <v>Soziales</v>
      </c>
      <c r="E464" s="117" t="str">
        <f>IF(ISERROR(VLOOKUP($A464, Dropdownlisten!$A$3:$F$143, 5, FALSE)), "", VLOOKUP($A464, Dropdownlisten!$A$3:$F$143, 5, FALSE))</f>
        <v>4000_002</v>
      </c>
      <c r="F464" s="117" t="str">
        <f>IF(ISERROR(VLOOKUP($A464, Dropdownlisten!$A$3:$F$143, 6, FALSE)), "", VLOOKUP($A464, Dropdownlisten!$A$3:$F$143, 6, FALSE))</f>
        <v>BeratungsstelleHilfswerk</v>
      </c>
      <c r="G464" s="117" t="str">
        <f>VLOOKUP(E464,Datenstruktur_fuer_R!$D$2:$F$141,3,FALSE)</f>
        <v>Point</v>
      </c>
      <c r="H464" s="120" t="s">
        <v>689</v>
      </c>
      <c r="I464" s="26" t="s">
        <v>772</v>
      </c>
      <c r="J464" s="5" t="s">
        <v>2454</v>
      </c>
      <c r="K464" s="5" t="s">
        <v>773</v>
      </c>
      <c r="L464" s="5">
        <v>573</v>
      </c>
      <c r="M464" s="5">
        <v>2</v>
      </c>
      <c r="N464" s="5" t="s">
        <v>1173</v>
      </c>
    </row>
    <row r="465" spans="1:14" x14ac:dyDescent="0.35">
      <c r="A465" s="5" t="s">
        <v>666</v>
      </c>
      <c r="B465" s="117" t="str">
        <f>IF(ISERROR(VLOOKUP($A465, Dropdownlisten!$A$3:$F$143, 2, FALSE)), "", VLOOKUP($A465, Dropdownlisten!$A$3:$F$143, 2, FALSE))</f>
        <v>POI</v>
      </c>
      <c r="C465" s="117">
        <f>IF(ISERROR(VLOOKUP($A465, Dropdownlisten!$A$3:$F$143, 3, FALSE)), "", VLOOKUP($A465, Dropdownlisten!$A$3:$F$143, 3, FALSE))</f>
        <v>4000</v>
      </c>
      <c r="D465" s="117" t="str">
        <f>IF(ISERROR(VLOOKUP($A465, Dropdownlisten!$A$3:$F$143, 4, FALSE)), "", VLOOKUP($A465, Dropdownlisten!$A$3:$F$143, 4, FALSE))</f>
        <v>Soziales</v>
      </c>
      <c r="E465" s="117" t="str">
        <f>IF(ISERROR(VLOOKUP($A465, Dropdownlisten!$A$3:$F$143, 5, FALSE)), "", VLOOKUP($A465, Dropdownlisten!$A$3:$F$143, 5, FALSE))</f>
        <v>4000_002</v>
      </c>
      <c r="F465" s="117" t="str">
        <f>IF(ISERROR(VLOOKUP($A465, Dropdownlisten!$A$3:$F$143, 6, FALSE)), "", VLOOKUP($A465, Dropdownlisten!$A$3:$F$143, 6, FALSE))</f>
        <v>BeratungsstelleHilfswerk</v>
      </c>
      <c r="G465" s="117" t="str">
        <f>VLOOKUP(E465,Datenstruktur_fuer_R!$D$2:$F$141,3,FALSE)</f>
        <v>Point</v>
      </c>
      <c r="H465" s="120" t="s">
        <v>689</v>
      </c>
      <c r="I465" s="26" t="s">
        <v>772</v>
      </c>
      <c r="J465" s="5" t="s">
        <v>2454</v>
      </c>
      <c r="K465" s="5" t="s">
        <v>773</v>
      </c>
      <c r="L465" s="5">
        <v>575</v>
      </c>
      <c r="M465" s="5">
        <v>2</v>
      </c>
      <c r="N465" s="5" t="s">
        <v>1173</v>
      </c>
    </row>
    <row r="466" spans="1:14" x14ac:dyDescent="0.35">
      <c r="A466" s="5" t="s">
        <v>666</v>
      </c>
      <c r="B466" s="117" t="str">
        <f>IF(ISERROR(VLOOKUP($A466, Dropdownlisten!$A$3:$F$143, 2, FALSE)), "", VLOOKUP($A466, Dropdownlisten!$A$3:$F$143, 2, FALSE))</f>
        <v>POI</v>
      </c>
      <c r="C466" s="117">
        <f>IF(ISERROR(VLOOKUP($A466, Dropdownlisten!$A$3:$F$143, 3, FALSE)), "", VLOOKUP($A466, Dropdownlisten!$A$3:$F$143, 3, FALSE))</f>
        <v>4000</v>
      </c>
      <c r="D466" s="117" t="str">
        <f>IF(ISERROR(VLOOKUP($A466, Dropdownlisten!$A$3:$F$143, 4, FALSE)), "", VLOOKUP($A466, Dropdownlisten!$A$3:$F$143, 4, FALSE))</f>
        <v>Soziales</v>
      </c>
      <c r="E466" s="117" t="str">
        <f>IF(ISERROR(VLOOKUP($A466, Dropdownlisten!$A$3:$F$143, 5, FALSE)), "", VLOOKUP($A466, Dropdownlisten!$A$3:$F$143, 5, FALSE))</f>
        <v>4000_002</v>
      </c>
      <c r="F466" s="117" t="str">
        <f>IF(ISERROR(VLOOKUP($A466, Dropdownlisten!$A$3:$F$143, 6, FALSE)), "", VLOOKUP($A466, Dropdownlisten!$A$3:$F$143, 6, FALSE))</f>
        <v>BeratungsstelleHilfswerk</v>
      </c>
      <c r="G466" s="117" t="str">
        <f>VLOOKUP(E466,Datenstruktur_fuer_R!$D$2:$F$141,3,FALSE)</f>
        <v>Point</v>
      </c>
      <c r="H466" s="120" t="s">
        <v>689</v>
      </c>
      <c r="I466" s="26" t="s">
        <v>772</v>
      </c>
      <c r="J466" s="5" t="s">
        <v>2454</v>
      </c>
      <c r="K466" s="5" t="s">
        <v>773</v>
      </c>
      <c r="L466" s="5">
        <v>576</v>
      </c>
      <c r="M466" s="5">
        <v>2</v>
      </c>
      <c r="N466" s="5" t="s">
        <v>1173</v>
      </c>
    </row>
    <row r="467" spans="1:14" x14ac:dyDescent="0.35">
      <c r="A467" s="5" t="s">
        <v>666</v>
      </c>
      <c r="B467" s="117" t="str">
        <f>IF(ISERROR(VLOOKUP($A467, Dropdownlisten!$A$3:$F$143, 2, FALSE)), "", VLOOKUP($A467, Dropdownlisten!$A$3:$F$143, 2, FALSE))</f>
        <v>POI</v>
      </c>
      <c r="C467" s="117">
        <f>IF(ISERROR(VLOOKUP($A467, Dropdownlisten!$A$3:$F$143, 3, FALSE)), "", VLOOKUP($A467, Dropdownlisten!$A$3:$F$143, 3, FALSE))</f>
        <v>4000</v>
      </c>
      <c r="D467" s="117" t="str">
        <f>IF(ISERROR(VLOOKUP($A467, Dropdownlisten!$A$3:$F$143, 4, FALSE)), "", VLOOKUP($A467, Dropdownlisten!$A$3:$F$143, 4, FALSE))</f>
        <v>Soziales</v>
      </c>
      <c r="E467" s="117" t="str">
        <f>IF(ISERROR(VLOOKUP($A467, Dropdownlisten!$A$3:$F$143, 5, FALSE)), "", VLOOKUP($A467, Dropdownlisten!$A$3:$F$143, 5, FALSE))</f>
        <v>4000_002</v>
      </c>
      <c r="F467" s="117" t="str">
        <f>IF(ISERROR(VLOOKUP($A467, Dropdownlisten!$A$3:$F$143, 6, FALSE)), "", VLOOKUP($A467, Dropdownlisten!$A$3:$F$143, 6, FALSE))</f>
        <v>BeratungsstelleHilfswerk</v>
      </c>
      <c r="G467" s="117" t="str">
        <f>VLOOKUP(E467,Datenstruktur_fuer_R!$D$2:$F$141,3,FALSE)</f>
        <v>Point</v>
      </c>
      <c r="H467" s="120" t="s">
        <v>689</v>
      </c>
      <c r="I467" s="26" t="s">
        <v>772</v>
      </c>
      <c r="J467" s="5" t="s">
        <v>2454</v>
      </c>
      <c r="K467" s="5" t="s">
        <v>773</v>
      </c>
      <c r="L467" s="5">
        <v>577</v>
      </c>
      <c r="M467" s="5">
        <v>2</v>
      </c>
      <c r="N467" s="5" t="s">
        <v>1173</v>
      </c>
    </row>
    <row r="468" spans="1:14" x14ac:dyDescent="0.35">
      <c r="A468" s="5" t="s">
        <v>666</v>
      </c>
      <c r="B468" s="117" t="str">
        <f>IF(ISERROR(VLOOKUP($A468, Dropdownlisten!$A$3:$F$143, 2, FALSE)), "", VLOOKUP($A468, Dropdownlisten!$A$3:$F$143, 2, FALSE))</f>
        <v>POI</v>
      </c>
      <c r="C468" s="117">
        <f>IF(ISERROR(VLOOKUP($A468, Dropdownlisten!$A$3:$F$143, 3, FALSE)), "", VLOOKUP($A468, Dropdownlisten!$A$3:$F$143, 3, FALSE))</f>
        <v>4000</v>
      </c>
      <c r="D468" s="117" t="str">
        <f>IF(ISERROR(VLOOKUP($A468, Dropdownlisten!$A$3:$F$143, 4, FALSE)), "", VLOOKUP($A468, Dropdownlisten!$A$3:$F$143, 4, FALSE))</f>
        <v>Soziales</v>
      </c>
      <c r="E468" s="117" t="str">
        <f>IF(ISERROR(VLOOKUP($A468, Dropdownlisten!$A$3:$F$143, 5, FALSE)), "", VLOOKUP($A468, Dropdownlisten!$A$3:$F$143, 5, FALSE))</f>
        <v>4000_002</v>
      </c>
      <c r="F468" s="117" t="str">
        <f>IF(ISERROR(VLOOKUP($A468, Dropdownlisten!$A$3:$F$143, 6, FALSE)), "", VLOOKUP($A468, Dropdownlisten!$A$3:$F$143, 6, FALSE))</f>
        <v>BeratungsstelleHilfswerk</v>
      </c>
      <c r="G468" s="117" t="str">
        <f>VLOOKUP(E468,Datenstruktur_fuer_R!$D$2:$F$141,3,FALSE)</f>
        <v>Point</v>
      </c>
      <c r="H468" s="120" t="s">
        <v>689</v>
      </c>
      <c r="I468" s="26" t="s">
        <v>772</v>
      </c>
      <c r="J468" s="5" t="s">
        <v>2454</v>
      </c>
      <c r="K468" s="5" t="s">
        <v>773</v>
      </c>
      <c r="L468" s="5">
        <v>580</v>
      </c>
      <c r="M468" s="5">
        <v>2</v>
      </c>
      <c r="N468" s="5" t="s">
        <v>1173</v>
      </c>
    </row>
    <row r="469" spans="1:14" x14ac:dyDescent="0.35">
      <c r="A469" s="5" t="s">
        <v>666</v>
      </c>
      <c r="B469" s="117" t="str">
        <f>IF(ISERROR(VLOOKUP($A469, Dropdownlisten!$A$3:$F$143, 2, FALSE)), "", VLOOKUP($A469, Dropdownlisten!$A$3:$F$143, 2, FALSE))</f>
        <v>POI</v>
      </c>
      <c r="C469" s="117">
        <f>IF(ISERROR(VLOOKUP($A469, Dropdownlisten!$A$3:$F$143, 3, FALSE)), "", VLOOKUP($A469, Dropdownlisten!$A$3:$F$143, 3, FALSE))</f>
        <v>4000</v>
      </c>
      <c r="D469" s="117" t="str">
        <f>IF(ISERROR(VLOOKUP($A469, Dropdownlisten!$A$3:$F$143, 4, FALSE)), "", VLOOKUP($A469, Dropdownlisten!$A$3:$F$143, 4, FALSE))</f>
        <v>Soziales</v>
      </c>
      <c r="E469" s="117" t="str">
        <f>IF(ISERROR(VLOOKUP($A469, Dropdownlisten!$A$3:$F$143, 5, FALSE)), "", VLOOKUP($A469, Dropdownlisten!$A$3:$F$143, 5, FALSE))</f>
        <v>4000_002</v>
      </c>
      <c r="F469" s="117" t="str">
        <f>IF(ISERROR(VLOOKUP($A469, Dropdownlisten!$A$3:$F$143, 6, FALSE)), "", VLOOKUP($A469, Dropdownlisten!$A$3:$F$143, 6, FALSE))</f>
        <v>BeratungsstelleHilfswerk</v>
      </c>
      <c r="G469" s="117" t="str">
        <f>VLOOKUP(E469,Datenstruktur_fuer_R!$D$2:$F$141,3,FALSE)</f>
        <v>Point</v>
      </c>
      <c r="H469" s="120" t="s">
        <v>689</v>
      </c>
      <c r="I469" s="26" t="s">
        <v>772</v>
      </c>
      <c r="J469" s="5" t="s">
        <v>2454</v>
      </c>
      <c r="K469" s="5" t="s">
        <v>773</v>
      </c>
      <c r="L469" s="5">
        <v>581</v>
      </c>
      <c r="M469" s="5">
        <v>2</v>
      </c>
      <c r="N469" s="5" t="s">
        <v>1173</v>
      </c>
    </row>
    <row r="470" spans="1:14" x14ac:dyDescent="0.35">
      <c r="A470" s="5" t="s">
        <v>666</v>
      </c>
      <c r="B470" s="117" t="str">
        <f>IF(ISERROR(VLOOKUP($A470, Dropdownlisten!$A$3:$F$143, 2, FALSE)), "", VLOOKUP($A470, Dropdownlisten!$A$3:$F$143, 2, FALSE))</f>
        <v>POI</v>
      </c>
      <c r="C470" s="117">
        <f>IF(ISERROR(VLOOKUP($A470, Dropdownlisten!$A$3:$F$143, 3, FALSE)), "", VLOOKUP($A470, Dropdownlisten!$A$3:$F$143, 3, FALSE))</f>
        <v>4000</v>
      </c>
      <c r="D470" s="117" t="str">
        <f>IF(ISERROR(VLOOKUP($A470, Dropdownlisten!$A$3:$F$143, 4, FALSE)), "", VLOOKUP($A470, Dropdownlisten!$A$3:$F$143, 4, FALSE))</f>
        <v>Soziales</v>
      </c>
      <c r="E470" s="117" t="str">
        <f>IF(ISERROR(VLOOKUP($A470, Dropdownlisten!$A$3:$F$143, 5, FALSE)), "", VLOOKUP($A470, Dropdownlisten!$A$3:$F$143, 5, FALSE))</f>
        <v>4000_002</v>
      </c>
      <c r="F470" s="117" t="str">
        <f>IF(ISERROR(VLOOKUP($A470, Dropdownlisten!$A$3:$F$143, 6, FALSE)), "", VLOOKUP($A470, Dropdownlisten!$A$3:$F$143, 6, FALSE))</f>
        <v>BeratungsstelleHilfswerk</v>
      </c>
      <c r="G470" s="117" t="str">
        <f>VLOOKUP(E470,Datenstruktur_fuer_R!$D$2:$F$141,3,FALSE)</f>
        <v>Point</v>
      </c>
      <c r="H470" s="120" t="s">
        <v>689</v>
      </c>
      <c r="I470" s="26" t="s">
        <v>772</v>
      </c>
      <c r="J470" s="5" t="s">
        <v>2454</v>
      </c>
      <c r="K470" s="5" t="s">
        <v>773</v>
      </c>
      <c r="L470" s="5">
        <v>582</v>
      </c>
      <c r="M470" s="5">
        <v>2</v>
      </c>
      <c r="N470" s="5" t="s">
        <v>1173</v>
      </c>
    </row>
    <row r="471" spans="1:14" x14ac:dyDescent="0.35">
      <c r="A471" s="5" t="s">
        <v>666</v>
      </c>
      <c r="B471" s="117" t="str">
        <f>IF(ISERROR(VLOOKUP($A471, Dropdownlisten!$A$3:$F$143, 2, FALSE)), "", VLOOKUP($A471, Dropdownlisten!$A$3:$F$143, 2, FALSE))</f>
        <v>POI</v>
      </c>
      <c r="C471" s="117">
        <f>IF(ISERROR(VLOOKUP($A471, Dropdownlisten!$A$3:$F$143, 3, FALSE)), "", VLOOKUP($A471, Dropdownlisten!$A$3:$F$143, 3, FALSE))</f>
        <v>4000</v>
      </c>
      <c r="D471" s="117" t="str">
        <f>IF(ISERROR(VLOOKUP($A471, Dropdownlisten!$A$3:$F$143, 4, FALSE)), "", VLOOKUP($A471, Dropdownlisten!$A$3:$F$143, 4, FALSE))</f>
        <v>Soziales</v>
      </c>
      <c r="E471" s="117" t="str">
        <f>IF(ISERROR(VLOOKUP($A471, Dropdownlisten!$A$3:$F$143, 5, FALSE)), "", VLOOKUP($A471, Dropdownlisten!$A$3:$F$143, 5, FALSE))</f>
        <v>4000_002</v>
      </c>
      <c r="F471" s="117" t="str">
        <f>IF(ISERROR(VLOOKUP($A471, Dropdownlisten!$A$3:$F$143, 6, FALSE)), "", VLOOKUP($A471, Dropdownlisten!$A$3:$F$143, 6, FALSE))</f>
        <v>BeratungsstelleHilfswerk</v>
      </c>
      <c r="G471" s="117" t="str">
        <f>VLOOKUP(E471,Datenstruktur_fuer_R!$D$2:$F$141,3,FALSE)</f>
        <v>Point</v>
      </c>
      <c r="H471" s="120" t="s">
        <v>689</v>
      </c>
      <c r="I471" s="26" t="s">
        <v>772</v>
      </c>
      <c r="J471" s="5" t="s">
        <v>2454</v>
      </c>
      <c r="K471" s="5" t="s">
        <v>773</v>
      </c>
      <c r="L471" s="5">
        <v>586</v>
      </c>
      <c r="M471" s="5">
        <v>2</v>
      </c>
      <c r="N471" s="5" t="s">
        <v>1173</v>
      </c>
    </row>
    <row r="472" spans="1:14" x14ac:dyDescent="0.35">
      <c r="A472" s="5" t="s">
        <v>666</v>
      </c>
      <c r="B472" s="117" t="str">
        <f>IF(ISERROR(VLOOKUP($A472, Dropdownlisten!$A$3:$F$143, 2, FALSE)), "", VLOOKUP($A472, Dropdownlisten!$A$3:$F$143, 2, FALSE))</f>
        <v>POI</v>
      </c>
      <c r="C472" s="117">
        <f>IF(ISERROR(VLOOKUP($A472, Dropdownlisten!$A$3:$F$143, 3, FALSE)), "", VLOOKUP($A472, Dropdownlisten!$A$3:$F$143, 3, FALSE))</f>
        <v>4000</v>
      </c>
      <c r="D472" s="117" t="str">
        <f>IF(ISERROR(VLOOKUP($A472, Dropdownlisten!$A$3:$F$143, 4, FALSE)), "", VLOOKUP($A472, Dropdownlisten!$A$3:$F$143, 4, FALSE))</f>
        <v>Soziales</v>
      </c>
      <c r="E472" s="117" t="str">
        <f>IF(ISERROR(VLOOKUP($A472, Dropdownlisten!$A$3:$F$143, 5, FALSE)), "", VLOOKUP($A472, Dropdownlisten!$A$3:$F$143, 5, FALSE))</f>
        <v>4000_002</v>
      </c>
      <c r="F472" s="117" t="str">
        <f>IF(ISERROR(VLOOKUP($A472, Dropdownlisten!$A$3:$F$143, 6, FALSE)), "", VLOOKUP($A472, Dropdownlisten!$A$3:$F$143, 6, FALSE))</f>
        <v>BeratungsstelleHilfswerk</v>
      </c>
      <c r="G472" s="117" t="str">
        <f>VLOOKUP(E472,Datenstruktur_fuer_R!$D$2:$F$141,3,FALSE)</f>
        <v>Point</v>
      </c>
      <c r="H472" s="120" t="s">
        <v>689</v>
      </c>
      <c r="I472" s="26" t="s">
        <v>772</v>
      </c>
      <c r="J472" s="5" t="s">
        <v>2454</v>
      </c>
      <c r="K472" s="5" t="s">
        <v>773</v>
      </c>
      <c r="L472" s="5">
        <v>589</v>
      </c>
      <c r="M472" s="5">
        <v>2</v>
      </c>
      <c r="N472" s="5" t="s">
        <v>1173</v>
      </c>
    </row>
    <row r="473" spans="1:14" x14ac:dyDescent="0.35">
      <c r="A473" s="5" t="s">
        <v>666</v>
      </c>
      <c r="B473" s="117" t="str">
        <f>IF(ISERROR(VLOOKUP($A473, Dropdownlisten!$A$3:$F$143, 2, FALSE)), "", VLOOKUP($A473, Dropdownlisten!$A$3:$F$143, 2, FALSE))</f>
        <v>POI</v>
      </c>
      <c r="C473" s="117">
        <f>IF(ISERROR(VLOOKUP($A473, Dropdownlisten!$A$3:$F$143, 3, FALSE)), "", VLOOKUP($A473, Dropdownlisten!$A$3:$F$143, 3, FALSE))</f>
        <v>4000</v>
      </c>
      <c r="D473" s="117" t="str">
        <f>IF(ISERROR(VLOOKUP($A473, Dropdownlisten!$A$3:$F$143, 4, FALSE)), "", VLOOKUP($A473, Dropdownlisten!$A$3:$F$143, 4, FALSE))</f>
        <v>Soziales</v>
      </c>
      <c r="E473" s="117" t="str">
        <f>IF(ISERROR(VLOOKUP($A473, Dropdownlisten!$A$3:$F$143, 5, FALSE)), "", VLOOKUP($A473, Dropdownlisten!$A$3:$F$143, 5, FALSE))</f>
        <v>4000_002</v>
      </c>
      <c r="F473" s="117" t="str">
        <f>IF(ISERROR(VLOOKUP($A473, Dropdownlisten!$A$3:$F$143, 6, FALSE)), "", VLOOKUP($A473, Dropdownlisten!$A$3:$F$143, 6, FALSE))</f>
        <v>BeratungsstelleHilfswerk</v>
      </c>
      <c r="G473" s="117" t="str">
        <f>VLOOKUP(E473,Datenstruktur_fuer_R!$D$2:$F$141,3,FALSE)</f>
        <v>Point</v>
      </c>
      <c r="H473" s="120" t="s">
        <v>689</v>
      </c>
      <c r="I473" s="26" t="s">
        <v>772</v>
      </c>
      <c r="J473" s="5" t="s">
        <v>2454</v>
      </c>
      <c r="K473" s="5" t="s">
        <v>773</v>
      </c>
      <c r="L473" s="5">
        <v>625</v>
      </c>
      <c r="M473" s="5">
        <v>2</v>
      </c>
      <c r="N473" s="5" t="s">
        <v>1173</v>
      </c>
    </row>
    <row r="474" spans="1:14" x14ac:dyDescent="0.35">
      <c r="A474" s="5" t="s">
        <v>666</v>
      </c>
      <c r="B474" s="117" t="str">
        <f>IF(ISERROR(VLOOKUP($A474, Dropdownlisten!$A$3:$F$143, 2, FALSE)), "", VLOOKUP($A474, Dropdownlisten!$A$3:$F$143, 2, FALSE))</f>
        <v>POI</v>
      </c>
      <c r="C474" s="117">
        <f>IF(ISERROR(VLOOKUP($A474, Dropdownlisten!$A$3:$F$143, 3, FALSE)), "", VLOOKUP($A474, Dropdownlisten!$A$3:$F$143, 3, FALSE))</f>
        <v>4000</v>
      </c>
      <c r="D474" s="117" t="str">
        <f>IF(ISERROR(VLOOKUP($A474, Dropdownlisten!$A$3:$F$143, 4, FALSE)), "", VLOOKUP($A474, Dropdownlisten!$A$3:$F$143, 4, FALSE))</f>
        <v>Soziales</v>
      </c>
      <c r="E474" s="117" t="str">
        <f>IF(ISERROR(VLOOKUP($A474, Dropdownlisten!$A$3:$F$143, 5, FALSE)), "", VLOOKUP($A474, Dropdownlisten!$A$3:$F$143, 5, FALSE))</f>
        <v>4000_002</v>
      </c>
      <c r="F474" s="117" t="str">
        <f>IF(ISERROR(VLOOKUP($A474, Dropdownlisten!$A$3:$F$143, 6, FALSE)), "", VLOOKUP($A474, Dropdownlisten!$A$3:$F$143, 6, FALSE))</f>
        <v>BeratungsstelleHilfswerk</v>
      </c>
      <c r="G474" s="117" t="str">
        <f>VLOOKUP(E474,Datenstruktur_fuer_R!$D$2:$F$141,3,FALSE)</f>
        <v>Point</v>
      </c>
      <c r="H474" s="120" t="s">
        <v>689</v>
      </c>
      <c r="I474" s="26" t="s">
        <v>772</v>
      </c>
      <c r="J474" s="5" t="s">
        <v>2454</v>
      </c>
      <c r="K474" s="5" t="s">
        <v>773</v>
      </c>
      <c r="L474" s="5">
        <v>579</v>
      </c>
      <c r="M474" s="5">
        <v>3</v>
      </c>
      <c r="N474" s="5" t="s">
        <v>1173</v>
      </c>
    </row>
    <row r="475" spans="1:14" x14ac:dyDescent="0.35">
      <c r="A475" s="5" t="s">
        <v>666</v>
      </c>
      <c r="B475" s="117" t="str">
        <f>IF(ISERROR(VLOOKUP($A475, Dropdownlisten!$A$3:$F$143, 2, FALSE)), "", VLOOKUP($A475, Dropdownlisten!$A$3:$F$143, 2, FALSE))</f>
        <v>POI</v>
      </c>
      <c r="C475" s="117">
        <f>IF(ISERROR(VLOOKUP($A475, Dropdownlisten!$A$3:$F$143, 3, FALSE)), "", VLOOKUP($A475, Dropdownlisten!$A$3:$F$143, 3, FALSE))</f>
        <v>4000</v>
      </c>
      <c r="D475" s="117" t="str">
        <f>IF(ISERROR(VLOOKUP($A475, Dropdownlisten!$A$3:$F$143, 4, FALSE)), "", VLOOKUP($A475, Dropdownlisten!$A$3:$F$143, 4, FALSE))</f>
        <v>Soziales</v>
      </c>
      <c r="E475" s="117" t="str">
        <f>IF(ISERROR(VLOOKUP($A475, Dropdownlisten!$A$3:$F$143, 5, FALSE)), "", VLOOKUP($A475, Dropdownlisten!$A$3:$F$143, 5, FALSE))</f>
        <v>4000_002</v>
      </c>
      <c r="F475" s="117" t="str">
        <f>IF(ISERROR(VLOOKUP($A475, Dropdownlisten!$A$3:$F$143, 6, FALSE)), "", VLOOKUP($A475, Dropdownlisten!$A$3:$F$143, 6, FALSE))</f>
        <v>BeratungsstelleHilfswerk</v>
      </c>
      <c r="G475" s="117" t="str">
        <f>VLOOKUP(E475,Datenstruktur_fuer_R!$D$2:$F$141,3,FALSE)</f>
        <v>Point</v>
      </c>
      <c r="H475" s="120" t="s">
        <v>689</v>
      </c>
      <c r="I475" s="26" t="s">
        <v>772</v>
      </c>
      <c r="J475" s="5" t="s">
        <v>2454</v>
      </c>
      <c r="K475" s="5" t="s">
        <v>773</v>
      </c>
      <c r="L475" s="5">
        <v>583</v>
      </c>
      <c r="M475" s="5">
        <v>3</v>
      </c>
      <c r="N475" s="5" t="s">
        <v>1173</v>
      </c>
    </row>
    <row r="476" spans="1:14" x14ac:dyDescent="0.35">
      <c r="A476" s="5" t="s">
        <v>666</v>
      </c>
      <c r="B476" s="117" t="str">
        <f>IF(ISERROR(VLOOKUP($A476, Dropdownlisten!$A$3:$F$143, 2, FALSE)), "", VLOOKUP($A476, Dropdownlisten!$A$3:$F$143, 2, FALSE))</f>
        <v>POI</v>
      </c>
      <c r="C476" s="117">
        <f>IF(ISERROR(VLOOKUP($A476, Dropdownlisten!$A$3:$F$143, 3, FALSE)), "", VLOOKUP($A476, Dropdownlisten!$A$3:$F$143, 3, FALSE))</f>
        <v>4000</v>
      </c>
      <c r="D476" s="117" t="str">
        <f>IF(ISERROR(VLOOKUP($A476, Dropdownlisten!$A$3:$F$143, 4, FALSE)), "", VLOOKUP($A476, Dropdownlisten!$A$3:$F$143, 4, FALSE))</f>
        <v>Soziales</v>
      </c>
      <c r="E476" s="117" t="str">
        <f>IF(ISERROR(VLOOKUP($A476, Dropdownlisten!$A$3:$F$143, 5, FALSE)), "", VLOOKUP($A476, Dropdownlisten!$A$3:$F$143, 5, FALSE))</f>
        <v>4000_002</v>
      </c>
      <c r="F476" s="117" t="str">
        <f>IF(ISERROR(VLOOKUP($A476, Dropdownlisten!$A$3:$F$143, 6, FALSE)), "", VLOOKUP($A476, Dropdownlisten!$A$3:$F$143, 6, FALSE))</f>
        <v>BeratungsstelleHilfswerk</v>
      </c>
      <c r="G476" s="117" t="str">
        <f>VLOOKUP(E476,Datenstruktur_fuer_R!$D$2:$F$141,3,FALSE)</f>
        <v>Point</v>
      </c>
      <c r="H476" s="120" t="s">
        <v>689</v>
      </c>
      <c r="I476" s="26" t="s">
        <v>772</v>
      </c>
      <c r="J476" s="5" t="s">
        <v>2454</v>
      </c>
      <c r="K476" s="5" t="s">
        <v>773</v>
      </c>
      <c r="L476" s="5">
        <v>584</v>
      </c>
      <c r="M476" s="5">
        <v>3</v>
      </c>
      <c r="N476" s="5" t="s">
        <v>1173</v>
      </c>
    </row>
    <row r="477" spans="1:14" x14ac:dyDescent="0.35">
      <c r="A477" s="5" t="s">
        <v>666</v>
      </c>
      <c r="B477" s="117" t="str">
        <f>IF(ISERROR(VLOOKUP($A477, Dropdownlisten!$A$3:$F$143, 2, FALSE)), "", VLOOKUP($A477, Dropdownlisten!$A$3:$F$143, 2, FALSE))</f>
        <v>POI</v>
      </c>
      <c r="C477" s="117">
        <f>IF(ISERROR(VLOOKUP($A477, Dropdownlisten!$A$3:$F$143, 3, FALSE)), "", VLOOKUP($A477, Dropdownlisten!$A$3:$F$143, 3, FALSE))</f>
        <v>4000</v>
      </c>
      <c r="D477" s="117" t="str">
        <f>IF(ISERROR(VLOOKUP($A477, Dropdownlisten!$A$3:$F$143, 4, FALSE)), "", VLOOKUP($A477, Dropdownlisten!$A$3:$F$143, 4, FALSE))</f>
        <v>Soziales</v>
      </c>
      <c r="E477" s="117" t="str">
        <f>IF(ISERROR(VLOOKUP($A477, Dropdownlisten!$A$3:$F$143, 5, FALSE)), "", VLOOKUP($A477, Dropdownlisten!$A$3:$F$143, 5, FALSE))</f>
        <v>4000_002</v>
      </c>
      <c r="F477" s="117" t="str">
        <f>IF(ISERROR(VLOOKUP($A477, Dropdownlisten!$A$3:$F$143, 6, FALSE)), "", VLOOKUP($A477, Dropdownlisten!$A$3:$F$143, 6, FALSE))</f>
        <v>BeratungsstelleHilfswerk</v>
      </c>
      <c r="G477" s="117" t="str">
        <f>VLOOKUP(E477,Datenstruktur_fuer_R!$D$2:$F$141,3,FALSE)</f>
        <v>Point</v>
      </c>
      <c r="H477" s="120" t="s">
        <v>689</v>
      </c>
      <c r="I477" s="26" t="s">
        <v>772</v>
      </c>
      <c r="J477" s="5" t="s">
        <v>2454</v>
      </c>
      <c r="K477" s="5" t="s">
        <v>773</v>
      </c>
      <c r="L477" s="5">
        <v>585</v>
      </c>
      <c r="M477" s="5">
        <v>3</v>
      </c>
      <c r="N477" s="5" t="s">
        <v>1173</v>
      </c>
    </row>
    <row r="478" spans="1:14" x14ac:dyDescent="0.35">
      <c r="A478" s="5" t="s">
        <v>667</v>
      </c>
      <c r="B478" s="117" t="str">
        <f>IF(ISERROR(VLOOKUP($A478, Dropdownlisten!$A$3:$F$143, 2, FALSE)), "", VLOOKUP($A478, Dropdownlisten!$A$3:$F$143, 2, FALSE))</f>
        <v>POI</v>
      </c>
      <c r="C478" s="117">
        <f>IF(ISERROR(VLOOKUP($A478, Dropdownlisten!$A$3:$F$143, 3, FALSE)), "", VLOOKUP($A478, Dropdownlisten!$A$3:$F$143, 3, FALSE))</f>
        <v>3000</v>
      </c>
      <c r="D478" s="117" t="str">
        <f>IF(ISERROR(VLOOKUP($A478, Dropdownlisten!$A$3:$F$143, 4, FALSE)), "", VLOOKUP($A478, Dropdownlisten!$A$3:$F$143, 4, FALSE))</f>
        <v>BildungBetreuung</v>
      </c>
      <c r="E478" s="117" t="str">
        <f>IF(ISERROR(VLOOKUP($A478, Dropdownlisten!$A$3:$F$143, 5, FALSE)), "", VLOOKUP($A478, Dropdownlisten!$A$3:$F$143, 5, FALSE))</f>
        <v>3000_001</v>
      </c>
      <c r="F478" s="117" t="str">
        <f>IF(ISERROR(VLOOKUP($A478, Dropdownlisten!$A$3:$F$143, 6, FALSE)), "", VLOOKUP($A478, Dropdownlisten!$A$3:$F$143, 6, FALSE))</f>
        <v>Berufsschule</v>
      </c>
      <c r="G478" s="117" t="str">
        <f>VLOOKUP(E478,Datenstruktur_fuer_R!$D$2:$F$141,3,FALSE)</f>
        <v>Point</v>
      </c>
      <c r="H478" s="120" t="s">
        <v>689</v>
      </c>
      <c r="I478" s="26" t="s">
        <v>772</v>
      </c>
      <c r="J478" s="5" t="s">
        <v>2454</v>
      </c>
      <c r="K478" s="5" t="s">
        <v>773</v>
      </c>
      <c r="L478" s="5">
        <v>31</v>
      </c>
      <c r="M478" s="5">
        <v>2</v>
      </c>
      <c r="N478" s="5" t="s">
        <v>1173</v>
      </c>
    </row>
    <row r="479" spans="1:14" x14ac:dyDescent="0.35">
      <c r="A479" s="5" t="s">
        <v>667</v>
      </c>
      <c r="B479" s="117" t="str">
        <f>IF(ISERROR(VLOOKUP($A479, Dropdownlisten!$A$3:$F$143, 2, FALSE)), "", VLOOKUP($A479, Dropdownlisten!$A$3:$F$143, 2, FALSE))</f>
        <v>POI</v>
      </c>
      <c r="C479" s="117">
        <f>IF(ISERROR(VLOOKUP($A479, Dropdownlisten!$A$3:$F$143, 3, FALSE)), "", VLOOKUP($A479, Dropdownlisten!$A$3:$F$143, 3, FALSE))</f>
        <v>3000</v>
      </c>
      <c r="D479" s="117" t="str">
        <f>IF(ISERROR(VLOOKUP($A479, Dropdownlisten!$A$3:$F$143, 4, FALSE)), "", VLOOKUP($A479, Dropdownlisten!$A$3:$F$143, 4, FALSE))</f>
        <v>BildungBetreuung</v>
      </c>
      <c r="E479" s="117" t="str">
        <f>IF(ISERROR(VLOOKUP($A479, Dropdownlisten!$A$3:$F$143, 5, FALSE)), "", VLOOKUP($A479, Dropdownlisten!$A$3:$F$143, 5, FALSE))</f>
        <v>3000_001</v>
      </c>
      <c r="F479" s="117" t="str">
        <f>IF(ISERROR(VLOOKUP($A479, Dropdownlisten!$A$3:$F$143, 6, FALSE)), "", VLOOKUP($A479, Dropdownlisten!$A$3:$F$143, 6, FALSE))</f>
        <v>Berufsschule</v>
      </c>
      <c r="G479" s="117" t="str">
        <f>VLOOKUP(E479,Datenstruktur_fuer_R!$D$2:$F$141,3,FALSE)</f>
        <v>Point</v>
      </c>
      <c r="H479" s="120" t="s">
        <v>689</v>
      </c>
      <c r="I479" s="26" t="s">
        <v>772</v>
      </c>
      <c r="J479" s="5" t="s">
        <v>2454</v>
      </c>
      <c r="K479" s="5" t="s">
        <v>773</v>
      </c>
      <c r="L479" s="5">
        <v>151</v>
      </c>
      <c r="M479" s="5">
        <v>2</v>
      </c>
      <c r="N479" s="5" t="s">
        <v>1173</v>
      </c>
    </row>
    <row r="480" spans="1:14" x14ac:dyDescent="0.35">
      <c r="A480" s="5" t="s">
        <v>1054</v>
      </c>
      <c r="B480" s="117" t="str">
        <f>IF(ISERROR(VLOOKUP($A480, Dropdownlisten!$A$3:$F$143, 2, FALSE)), "", VLOOKUP($A480, Dropdownlisten!$A$3:$F$143, 2, FALSE))</f>
        <v>POI</v>
      </c>
      <c r="C480" s="117">
        <f>IF(ISERROR(VLOOKUP($A480, Dropdownlisten!$A$3:$F$143, 3, FALSE)), "", VLOOKUP($A480, Dropdownlisten!$A$3:$F$143, 3, FALSE))</f>
        <v>6000</v>
      </c>
      <c r="D480" s="117" t="str">
        <f>IF(ISERROR(VLOOKUP($A480, Dropdownlisten!$A$3:$F$143, 4, FALSE)), "", VLOOKUP($A480, Dropdownlisten!$A$3:$F$143, 4, FALSE))</f>
        <v>UnterhaltungSportNaherholung</v>
      </c>
      <c r="E480" s="117" t="str">
        <f>IF(ISERROR(VLOOKUP($A480, Dropdownlisten!$A$3:$F$143, 5, FALSE)), "", VLOOKUP($A480, Dropdownlisten!$A$3:$F$143, 5, FALSE))</f>
        <v>6000_003</v>
      </c>
      <c r="F480" s="117" t="str">
        <f>IF(ISERROR(VLOOKUP($A480, Dropdownlisten!$A$3:$F$143, 6, FALSE)), "", VLOOKUP($A480, Dropdownlisten!$A$3:$F$143, 6, FALSE))</f>
        <v>BibliothekBuchhandlung</v>
      </c>
      <c r="G480" s="117" t="str">
        <f>VLOOKUP(E480,Datenstruktur_fuer_R!$D$2:$F$141,3,FALSE)</f>
        <v>Point</v>
      </c>
      <c r="H480" s="120" t="s">
        <v>689</v>
      </c>
      <c r="I480" s="26" t="s">
        <v>772</v>
      </c>
      <c r="J480" s="5" t="s">
        <v>2454</v>
      </c>
      <c r="K480" s="5" t="s">
        <v>773</v>
      </c>
      <c r="L480" s="5">
        <v>23689</v>
      </c>
      <c r="M480" s="5">
        <v>2</v>
      </c>
      <c r="N480" s="5" t="s">
        <v>1173</v>
      </c>
    </row>
    <row r="481" spans="1:14" x14ac:dyDescent="0.35">
      <c r="A481" s="5" t="s">
        <v>863</v>
      </c>
      <c r="B481" s="117" t="str">
        <f>IF(ISERROR(VLOOKUP($A481, Dropdownlisten!$A$3:$F$143, 2, FALSE)), "", VLOOKUP($A481, Dropdownlisten!$A$3:$F$143, 2, FALSE))</f>
        <v>POI</v>
      </c>
      <c r="C481" s="117">
        <f>IF(ISERROR(VLOOKUP($A481, Dropdownlisten!$A$3:$F$143, 3, FALSE)), "", VLOOKUP($A481, Dropdownlisten!$A$3:$F$143, 3, FALSE))</f>
        <v>7000</v>
      </c>
      <c r="D481" s="117" t="str">
        <f>IF(ISERROR(VLOOKUP($A481, Dropdownlisten!$A$3:$F$143, 4, FALSE)), "", VLOOKUP($A481, Dropdownlisten!$A$3:$F$143, 4, FALSE))</f>
        <v>EinkaufenDienstleistung</v>
      </c>
      <c r="E481" s="117" t="str">
        <f>IF(ISERROR(VLOOKUP($A481, Dropdownlisten!$A$3:$F$143, 5, FALSE)), "", VLOOKUP($A481, Dropdownlisten!$A$3:$F$143, 5, FALSE))</f>
        <v>7000_003</v>
      </c>
      <c r="F481" s="117" t="str">
        <f>IF(ISERROR(VLOOKUP($A481, Dropdownlisten!$A$3:$F$143, 6, FALSE)), "", VLOOKUP($A481, Dropdownlisten!$A$3:$F$143, 6, FALSE))</f>
        <v>EinkaufszentrumSonstigeShopping</v>
      </c>
      <c r="G481" s="117" t="str">
        <f>VLOOKUP(E481,Datenstruktur_fuer_R!$D$2:$F$141,3,FALSE)</f>
        <v>Point</v>
      </c>
      <c r="H481" s="120" t="s">
        <v>689</v>
      </c>
      <c r="I481" s="26" t="s">
        <v>772</v>
      </c>
      <c r="J481" s="5" t="s">
        <v>2454</v>
      </c>
      <c r="K481" s="5" t="s">
        <v>773</v>
      </c>
      <c r="L481" s="5">
        <v>240719</v>
      </c>
      <c r="M481" s="5">
        <v>2</v>
      </c>
      <c r="N481" s="5" t="s">
        <v>1173</v>
      </c>
    </row>
    <row r="482" spans="1:14" x14ac:dyDescent="0.35">
      <c r="A482" s="5" t="s">
        <v>863</v>
      </c>
      <c r="B482" s="117" t="str">
        <f>IF(ISERROR(VLOOKUP($A482, Dropdownlisten!$A$3:$F$143, 2, FALSE)), "", VLOOKUP($A482, Dropdownlisten!$A$3:$F$143, 2, FALSE))</f>
        <v>POI</v>
      </c>
      <c r="C482" s="117">
        <f>IF(ISERROR(VLOOKUP($A482, Dropdownlisten!$A$3:$F$143, 3, FALSE)), "", VLOOKUP($A482, Dropdownlisten!$A$3:$F$143, 3, FALSE))</f>
        <v>7000</v>
      </c>
      <c r="D482" s="117" t="str">
        <f>IF(ISERROR(VLOOKUP($A482, Dropdownlisten!$A$3:$F$143, 4, FALSE)), "", VLOOKUP($A482, Dropdownlisten!$A$3:$F$143, 4, FALSE))</f>
        <v>EinkaufenDienstleistung</v>
      </c>
      <c r="E482" s="117" t="str">
        <f>IF(ISERROR(VLOOKUP($A482, Dropdownlisten!$A$3:$F$143, 5, FALSE)), "", VLOOKUP($A482, Dropdownlisten!$A$3:$F$143, 5, FALSE))</f>
        <v>7000_003</v>
      </c>
      <c r="F482" s="117" t="str">
        <f>IF(ISERROR(VLOOKUP($A482, Dropdownlisten!$A$3:$F$143, 6, FALSE)), "", VLOOKUP($A482, Dropdownlisten!$A$3:$F$143, 6, FALSE))</f>
        <v>EinkaufszentrumSonstigeShopping</v>
      </c>
      <c r="G482" s="117" t="str">
        <f>VLOOKUP(E482,Datenstruktur_fuer_R!$D$2:$F$141,3,FALSE)</f>
        <v>Point</v>
      </c>
      <c r="H482" s="120" t="s">
        <v>689</v>
      </c>
      <c r="I482" s="26" t="s">
        <v>772</v>
      </c>
      <c r="J482" s="5" t="s">
        <v>2454</v>
      </c>
      <c r="K482" s="5" t="s">
        <v>773</v>
      </c>
      <c r="L482" s="5">
        <v>240721</v>
      </c>
      <c r="M482" s="5">
        <v>2</v>
      </c>
      <c r="N482" s="5" t="s">
        <v>1173</v>
      </c>
    </row>
    <row r="483" spans="1:14" x14ac:dyDescent="0.35">
      <c r="A483" s="5" t="s">
        <v>673</v>
      </c>
      <c r="B483" s="117" t="str">
        <f>IF(ISERROR(VLOOKUP($A483, Dropdownlisten!$A$3:$F$143, 2, FALSE)), "", VLOOKUP($A483, Dropdownlisten!$A$3:$F$143, 2, FALSE))</f>
        <v>POI</v>
      </c>
      <c r="C483" s="117">
        <f>IF(ISERROR(VLOOKUP($A483, Dropdownlisten!$A$3:$F$143, 3, FALSE)), "", VLOOKUP($A483, Dropdownlisten!$A$3:$F$143, 3, FALSE))</f>
        <v>4000</v>
      </c>
      <c r="D483" s="117" t="str">
        <f>IF(ISERROR(VLOOKUP($A483, Dropdownlisten!$A$3:$F$143, 4, FALSE)), "", VLOOKUP($A483, Dropdownlisten!$A$3:$F$143, 4, FALSE))</f>
        <v>Soziales</v>
      </c>
      <c r="E483" s="117" t="str">
        <f>IF(ISERROR(VLOOKUP($A483, Dropdownlisten!$A$3:$F$143, 5, FALSE)), "", VLOOKUP($A483, Dropdownlisten!$A$3:$F$143, 5, FALSE))</f>
        <v>4000_003</v>
      </c>
      <c r="F483" s="117" t="str">
        <f>IF(ISERROR(VLOOKUP($A483, Dropdownlisten!$A$3:$F$143, 6, FALSE)), "", VLOOKUP($A483, Dropdownlisten!$A$3:$F$143, 6, FALSE))</f>
        <v>Familienzentrum</v>
      </c>
      <c r="G483" s="117" t="str">
        <f>VLOOKUP(E483,Datenstruktur_fuer_R!$D$2:$F$141,3,FALSE)</f>
        <v>Point</v>
      </c>
      <c r="H483" s="120" t="s">
        <v>689</v>
      </c>
      <c r="I483" s="26" t="s">
        <v>772</v>
      </c>
      <c r="J483" s="5" t="s">
        <v>2454</v>
      </c>
      <c r="K483" s="5" t="s">
        <v>773</v>
      </c>
      <c r="L483" s="5">
        <v>178007</v>
      </c>
      <c r="M483" s="5">
        <v>2</v>
      </c>
      <c r="N483" s="5" t="s">
        <v>1173</v>
      </c>
    </row>
    <row r="484" spans="1:14" x14ac:dyDescent="0.35">
      <c r="A484" s="5" t="s">
        <v>674</v>
      </c>
      <c r="B484" s="117" t="str">
        <f>IF(ISERROR(VLOOKUP($A484, Dropdownlisten!$A$3:$F$143, 2, FALSE)), "", VLOOKUP($A484, Dropdownlisten!$A$3:$F$143, 2, FALSE))</f>
        <v>POI</v>
      </c>
      <c r="C484" s="117">
        <f>IF(ISERROR(VLOOKUP($A484, Dropdownlisten!$A$3:$F$143, 3, FALSE)), "", VLOOKUP($A484, Dropdownlisten!$A$3:$F$143, 3, FALSE))</f>
        <v>5000</v>
      </c>
      <c r="D484" s="117" t="str">
        <f>IF(ISERROR(VLOOKUP($A484, Dropdownlisten!$A$3:$F$143, 4, FALSE)), "", VLOOKUP($A484, Dropdownlisten!$A$3:$F$143, 4, FALSE))</f>
        <v>Mobilitaet</v>
      </c>
      <c r="E484" s="117" t="str">
        <f>IF(ISERROR(VLOOKUP($A484, Dropdownlisten!$A$3:$F$143, 5, FALSE)), "", VLOOKUP($A484, Dropdownlisten!$A$3:$F$143, 5, FALSE))</f>
        <v>5000_001</v>
      </c>
      <c r="F484" s="117" t="str">
        <f>IF(ISERROR(VLOOKUP($A484, Dropdownlisten!$A$3:$F$143, 6, FALSE)), "", VLOOKUP($A484, Dropdownlisten!$A$3:$F$143, 6, FALSE))</f>
        <v>Fernbahnhof</v>
      </c>
      <c r="G484" s="117" t="str">
        <f>VLOOKUP(E484,Datenstruktur_fuer_R!$D$2:$F$141,3,FALSE)</f>
        <v>Point</v>
      </c>
      <c r="H484" s="120" t="s">
        <v>689</v>
      </c>
      <c r="I484" s="26" t="s">
        <v>772</v>
      </c>
      <c r="J484" s="5" t="s">
        <v>2454</v>
      </c>
      <c r="K484" s="5" t="s">
        <v>773</v>
      </c>
      <c r="L484" s="5">
        <v>49</v>
      </c>
      <c r="M484" s="5">
        <v>3</v>
      </c>
      <c r="N484" s="5" t="s">
        <v>1173</v>
      </c>
    </row>
    <row r="485" spans="1:14" x14ac:dyDescent="0.35">
      <c r="A485" s="5" t="s">
        <v>679</v>
      </c>
      <c r="B485" s="117" t="str">
        <f>IF(ISERROR(VLOOKUP($A485, Dropdownlisten!$A$3:$F$143, 2, FALSE)), "", VLOOKUP($A485, Dropdownlisten!$A$3:$F$143, 2, FALSE))</f>
        <v>POI</v>
      </c>
      <c r="C485" s="117">
        <f>IF(ISERROR(VLOOKUP($A485, Dropdownlisten!$A$3:$F$143, 3, FALSE)), "", VLOOKUP($A485, Dropdownlisten!$A$3:$F$143, 3, FALSE))</f>
        <v>3000</v>
      </c>
      <c r="D485" s="117" t="str">
        <f>IF(ISERROR(VLOOKUP($A485, Dropdownlisten!$A$3:$F$143, 4, FALSE)), "", VLOOKUP($A485, Dropdownlisten!$A$3:$F$143, 4, FALSE))</f>
        <v>BildungBetreuung</v>
      </c>
      <c r="E485" s="117" t="str">
        <f>IF(ISERROR(VLOOKUP($A485, Dropdownlisten!$A$3:$F$143, 5, FALSE)), "", VLOOKUP($A485, Dropdownlisten!$A$3:$F$143, 5, FALSE))</f>
        <v>3000_002</v>
      </c>
      <c r="F485" s="117" t="str">
        <f>IF(ISERROR(VLOOKUP($A485, Dropdownlisten!$A$3:$F$143, 6, FALSE)), "", VLOOKUP($A485, Dropdownlisten!$A$3:$F$143, 6, FALSE))</f>
        <v>Forschungsinstitut</v>
      </c>
      <c r="G485" s="117" t="str">
        <f>VLOOKUP(E485,Datenstruktur_fuer_R!$D$2:$F$141,3,FALSE)</f>
        <v>Point</v>
      </c>
      <c r="H485" s="120" t="s">
        <v>689</v>
      </c>
      <c r="I485" s="26" t="s">
        <v>772</v>
      </c>
      <c r="J485" s="5" t="s">
        <v>2454</v>
      </c>
      <c r="K485" s="5" t="s">
        <v>773</v>
      </c>
      <c r="L485" s="5">
        <v>299</v>
      </c>
      <c r="M485" s="5">
        <v>2</v>
      </c>
      <c r="N485" s="5" t="s">
        <v>1173</v>
      </c>
    </row>
    <row r="486" spans="1:14" x14ac:dyDescent="0.35">
      <c r="A486" s="5" t="s">
        <v>679</v>
      </c>
      <c r="B486" s="117" t="str">
        <f>IF(ISERROR(VLOOKUP($A486, Dropdownlisten!$A$3:$F$143, 2, FALSE)), "", VLOOKUP($A486, Dropdownlisten!$A$3:$F$143, 2, FALSE))</f>
        <v>POI</v>
      </c>
      <c r="C486" s="117">
        <f>IF(ISERROR(VLOOKUP($A486, Dropdownlisten!$A$3:$F$143, 3, FALSE)), "", VLOOKUP($A486, Dropdownlisten!$A$3:$F$143, 3, FALSE))</f>
        <v>3000</v>
      </c>
      <c r="D486" s="117" t="str">
        <f>IF(ISERROR(VLOOKUP($A486, Dropdownlisten!$A$3:$F$143, 4, FALSE)), "", VLOOKUP($A486, Dropdownlisten!$A$3:$F$143, 4, FALSE))</f>
        <v>BildungBetreuung</v>
      </c>
      <c r="E486" s="117" t="str">
        <f>IF(ISERROR(VLOOKUP($A486, Dropdownlisten!$A$3:$F$143, 5, FALSE)), "", VLOOKUP($A486, Dropdownlisten!$A$3:$F$143, 5, FALSE))</f>
        <v>3000_002</v>
      </c>
      <c r="F486" s="117" t="str">
        <f>IF(ISERROR(VLOOKUP($A486, Dropdownlisten!$A$3:$F$143, 6, FALSE)), "", VLOOKUP($A486, Dropdownlisten!$A$3:$F$143, 6, FALSE))</f>
        <v>Forschungsinstitut</v>
      </c>
      <c r="G486" s="117" t="str">
        <f>VLOOKUP(E486,Datenstruktur_fuer_R!$D$2:$F$141,3,FALSE)</f>
        <v>Point</v>
      </c>
      <c r="H486" s="120" t="s">
        <v>689</v>
      </c>
      <c r="I486" s="26" t="s">
        <v>772</v>
      </c>
      <c r="J486" s="5" t="s">
        <v>2454</v>
      </c>
      <c r="K486" s="5" t="s">
        <v>773</v>
      </c>
      <c r="L486" s="5">
        <v>30830</v>
      </c>
      <c r="M486" s="5">
        <v>3</v>
      </c>
      <c r="N486" s="5" t="s">
        <v>1173</v>
      </c>
    </row>
    <row r="487" spans="1:14" x14ac:dyDescent="0.35">
      <c r="A487" s="5" t="s">
        <v>680</v>
      </c>
      <c r="B487" s="117" t="str">
        <f>IF(ISERROR(VLOOKUP($A487, Dropdownlisten!$A$3:$F$143, 2, FALSE)), "", VLOOKUP($A487, Dropdownlisten!$A$3:$F$143, 2, FALSE))</f>
        <v>POI</v>
      </c>
      <c r="C487" s="117">
        <f>IF(ISERROR(VLOOKUP($A487, Dropdownlisten!$A$3:$F$143, 3, FALSE)), "", VLOOKUP($A487, Dropdownlisten!$A$3:$F$143, 3, FALSE))</f>
        <v>6000</v>
      </c>
      <c r="D487" s="117" t="str">
        <f>IF(ISERROR(VLOOKUP($A487, Dropdownlisten!$A$3:$F$143, 4, FALSE)), "", VLOOKUP($A487, Dropdownlisten!$A$3:$F$143, 4, FALSE))</f>
        <v>UnterhaltungSportNaherholung</v>
      </c>
      <c r="E487" s="117" t="str">
        <f>IF(ISERROR(VLOOKUP($A487, Dropdownlisten!$A$3:$F$143, 5, FALSE)), "", VLOOKUP($A487, Dropdownlisten!$A$3:$F$143, 5, FALSE))</f>
        <v>6000_005</v>
      </c>
      <c r="F487" s="117" t="str">
        <f>IF(ISERROR(VLOOKUP($A487, Dropdownlisten!$A$3:$F$143, 6, FALSE)), "", VLOOKUP($A487, Dropdownlisten!$A$3:$F$143, 6, FALSE))</f>
        <v>Friedhof</v>
      </c>
      <c r="G487" s="117" t="str">
        <f>VLOOKUP(E487,Datenstruktur_fuer_R!$D$2:$F$141,3,FALSE)</f>
        <v>Point</v>
      </c>
      <c r="H487" s="120" t="s">
        <v>689</v>
      </c>
      <c r="I487" s="26" t="s">
        <v>772</v>
      </c>
      <c r="J487" s="5" t="s">
        <v>2454</v>
      </c>
      <c r="K487" s="5" t="s">
        <v>773</v>
      </c>
      <c r="L487" s="5">
        <v>26</v>
      </c>
      <c r="M487" s="5">
        <v>2</v>
      </c>
      <c r="N487" s="5" t="s">
        <v>1173</v>
      </c>
    </row>
    <row r="488" spans="1:14" x14ac:dyDescent="0.35">
      <c r="A488" s="5" t="s">
        <v>680</v>
      </c>
      <c r="B488" s="117" t="str">
        <f>IF(ISERROR(VLOOKUP($A488, Dropdownlisten!$A$3:$F$143, 2, FALSE)), "", VLOOKUP($A488, Dropdownlisten!$A$3:$F$143, 2, FALSE))</f>
        <v>POI</v>
      </c>
      <c r="C488" s="117">
        <f>IF(ISERROR(VLOOKUP($A488, Dropdownlisten!$A$3:$F$143, 3, FALSE)), "", VLOOKUP($A488, Dropdownlisten!$A$3:$F$143, 3, FALSE))</f>
        <v>6000</v>
      </c>
      <c r="D488" s="117" t="str">
        <f>IF(ISERROR(VLOOKUP($A488, Dropdownlisten!$A$3:$F$143, 4, FALSE)), "", VLOOKUP($A488, Dropdownlisten!$A$3:$F$143, 4, FALSE))</f>
        <v>UnterhaltungSportNaherholung</v>
      </c>
      <c r="E488" s="117" t="str">
        <f>IF(ISERROR(VLOOKUP($A488, Dropdownlisten!$A$3:$F$143, 5, FALSE)), "", VLOOKUP($A488, Dropdownlisten!$A$3:$F$143, 5, FALSE))</f>
        <v>6000_005</v>
      </c>
      <c r="F488" s="117" t="str">
        <f>IF(ISERROR(VLOOKUP($A488, Dropdownlisten!$A$3:$F$143, 6, FALSE)), "", VLOOKUP($A488, Dropdownlisten!$A$3:$F$143, 6, FALSE))</f>
        <v>Friedhof</v>
      </c>
      <c r="G488" s="117" t="str">
        <f>VLOOKUP(E488,Datenstruktur_fuer_R!$D$2:$F$141,3,FALSE)</f>
        <v>Point</v>
      </c>
      <c r="H488" s="120" t="s">
        <v>689</v>
      </c>
      <c r="I488" s="26" t="s">
        <v>772</v>
      </c>
      <c r="J488" s="5" t="s">
        <v>2454</v>
      </c>
      <c r="K488" s="5" t="s">
        <v>773</v>
      </c>
      <c r="L488" s="5">
        <v>27</v>
      </c>
      <c r="M488" s="5">
        <v>2</v>
      </c>
      <c r="N488" s="5" t="s">
        <v>1173</v>
      </c>
    </row>
    <row r="489" spans="1:14" x14ac:dyDescent="0.35">
      <c r="A489" s="5" t="s">
        <v>680</v>
      </c>
      <c r="B489" s="117" t="str">
        <f>IF(ISERROR(VLOOKUP($A489, Dropdownlisten!$A$3:$F$143, 2, FALSE)), "", VLOOKUP($A489, Dropdownlisten!$A$3:$F$143, 2, FALSE))</f>
        <v>POI</v>
      </c>
      <c r="C489" s="117">
        <f>IF(ISERROR(VLOOKUP($A489, Dropdownlisten!$A$3:$F$143, 3, FALSE)), "", VLOOKUP($A489, Dropdownlisten!$A$3:$F$143, 3, FALSE))</f>
        <v>6000</v>
      </c>
      <c r="D489" s="117" t="str">
        <f>IF(ISERROR(VLOOKUP($A489, Dropdownlisten!$A$3:$F$143, 4, FALSE)), "", VLOOKUP($A489, Dropdownlisten!$A$3:$F$143, 4, FALSE))</f>
        <v>UnterhaltungSportNaherholung</v>
      </c>
      <c r="E489" s="117" t="str">
        <f>IF(ISERROR(VLOOKUP($A489, Dropdownlisten!$A$3:$F$143, 5, FALSE)), "", VLOOKUP($A489, Dropdownlisten!$A$3:$F$143, 5, FALSE))</f>
        <v>6000_005</v>
      </c>
      <c r="F489" s="117" t="str">
        <f>IF(ISERROR(VLOOKUP($A489, Dropdownlisten!$A$3:$F$143, 6, FALSE)), "", VLOOKUP($A489, Dropdownlisten!$A$3:$F$143, 6, FALSE))</f>
        <v>Friedhof</v>
      </c>
      <c r="G489" s="117" t="str">
        <f>VLOOKUP(E489,Datenstruktur_fuer_R!$D$2:$F$141,3,FALSE)</f>
        <v>Point</v>
      </c>
      <c r="H489" s="120" t="s">
        <v>689</v>
      </c>
      <c r="I489" s="26" t="s">
        <v>772</v>
      </c>
      <c r="J489" s="5" t="s">
        <v>2454</v>
      </c>
      <c r="K489" s="5" t="s">
        <v>773</v>
      </c>
      <c r="L489" s="5">
        <v>48</v>
      </c>
      <c r="M489" s="5">
        <v>2</v>
      </c>
      <c r="N489" s="5" t="s">
        <v>1173</v>
      </c>
    </row>
    <row r="490" spans="1:14" x14ac:dyDescent="0.35">
      <c r="A490" s="5" t="s">
        <v>680</v>
      </c>
      <c r="B490" s="117" t="str">
        <f>IF(ISERROR(VLOOKUP($A490, Dropdownlisten!$A$3:$F$143, 2, FALSE)), "", VLOOKUP($A490, Dropdownlisten!$A$3:$F$143, 2, FALSE))</f>
        <v>POI</v>
      </c>
      <c r="C490" s="117">
        <f>IF(ISERROR(VLOOKUP($A490, Dropdownlisten!$A$3:$F$143, 3, FALSE)), "", VLOOKUP($A490, Dropdownlisten!$A$3:$F$143, 3, FALSE))</f>
        <v>6000</v>
      </c>
      <c r="D490" s="117" t="str">
        <f>IF(ISERROR(VLOOKUP($A490, Dropdownlisten!$A$3:$F$143, 4, FALSE)), "", VLOOKUP($A490, Dropdownlisten!$A$3:$F$143, 4, FALSE))</f>
        <v>UnterhaltungSportNaherholung</v>
      </c>
      <c r="E490" s="117" t="str">
        <f>IF(ISERROR(VLOOKUP($A490, Dropdownlisten!$A$3:$F$143, 5, FALSE)), "", VLOOKUP($A490, Dropdownlisten!$A$3:$F$143, 5, FALSE))</f>
        <v>6000_005</v>
      </c>
      <c r="F490" s="117" t="str">
        <f>IF(ISERROR(VLOOKUP($A490, Dropdownlisten!$A$3:$F$143, 6, FALSE)), "", VLOOKUP($A490, Dropdownlisten!$A$3:$F$143, 6, FALSE))</f>
        <v>Friedhof</v>
      </c>
      <c r="G490" s="117" t="str">
        <f>VLOOKUP(E490,Datenstruktur_fuer_R!$D$2:$F$141,3,FALSE)</f>
        <v>Point</v>
      </c>
      <c r="H490" s="120" t="s">
        <v>689</v>
      </c>
      <c r="I490" s="26" t="s">
        <v>772</v>
      </c>
      <c r="J490" s="5" t="s">
        <v>2454</v>
      </c>
      <c r="K490" s="5" t="s">
        <v>773</v>
      </c>
      <c r="L490" s="5">
        <v>87</v>
      </c>
      <c r="M490" s="5">
        <v>2</v>
      </c>
      <c r="N490" s="5" t="s">
        <v>1173</v>
      </c>
    </row>
    <row r="491" spans="1:14" x14ac:dyDescent="0.35">
      <c r="A491" s="5" t="s">
        <v>1211</v>
      </c>
      <c r="B491" s="117" t="str">
        <f>IF(ISERROR(VLOOKUP($A491, Dropdownlisten!$A$3:$F$143, 2, FALSE)), "", VLOOKUP($A491, Dropdownlisten!$A$3:$F$143, 2, FALSE))</f>
        <v>POI</v>
      </c>
      <c r="C491" s="117">
        <f>IF(ISERROR(VLOOKUP($A491, Dropdownlisten!$A$3:$F$143, 3, FALSE)), "", VLOOKUP($A491, Dropdownlisten!$A$3:$F$143, 3, FALSE))</f>
        <v>6000</v>
      </c>
      <c r="D491" s="117" t="str">
        <f>IF(ISERROR(VLOOKUP($A491, Dropdownlisten!$A$3:$F$143, 4, FALSE)), "", VLOOKUP($A491, Dropdownlisten!$A$3:$F$143, 4, FALSE))</f>
        <v>UnterhaltungSportNaherholung</v>
      </c>
      <c r="E491" s="117" t="str">
        <f>IF(ISERROR(VLOOKUP($A491, Dropdownlisten!$A$3:$F$143, 5, FALSE)), "", VLOOKUP($A491, Dropdownlisten!$A$3:$F$143, 5, FALSE))</f>
        <v>6000_006</v>
      </c>
      <c r="F491" s="117" t="str">
        <f>IF(ISERROR(VLOOKUP($A491, Dropdownlisten!$A$3:$F$143, 6, FALSE)), "", VLOOKUP($A491, Dropdownlisten!$A$3:$F$143, 6, FALSE))</f>
        <v>Galerie</v>
      </c>
      <c r="G491" s="117" t="str">
        <f>VLOOKUP(E491,Datenstruktur_fuer_R!$D$2:$F$141,3,FALSE)</f>
        <v>Point</v>
      </c>
      <c r="H491" s="120" t="s">
        <v>689</v>
      </c>
      <c r="I491" s="26" t="s">
        <v>772</v>
      </c>
      <c r="J491" s="5" t="s">
        <v>2454</v>
      </c>
      <c r="K491" s="5" t="s">
        <v>773</v>
      </c>
      <c r="L491" s="5">
        <v>419</v>
      </c>
      <c r="M491" s="5">
        <v>2</v>
      </c>
      <c r="N491" s="5" t="s">
        <v>1173</v>
      </c>
    </row>
    <row r="492" spans="1:14" x14ac:dyDescent="0.35">
      <c r="A492" s="5" t="s">
        <v>1211</v>
      </c>
      <c r="B492" s="117" t="str">
        <f>IF(ISERROR(VLOOKUP($A492, Dropdownlisten!$A$3:$F$143, 2, FALSE)), "", VLOOKUP($A492, Dropdownlisten!$A$3:$F$143, 2, FALSE))</f>
        <v>POI</v>
      </c>
      <c r="C492" s="117">
        <f>IF(ISERROR(VLOOKUP($A492, Dropdownlisten!$A$3:$F$143, 3, FALSE)), "", VLOOKUP($A492, Dropdownlisten!$A$3:$F$143, 3, FALSE))</f>
        <v>6000</v>
      </c>
      <c r="D492" s="117" t="str">
        <f>IF(ISERROR(VLOOKUP($A492, Dropdownlisten!$A$3:$F$143, 4, FALSE)), "", VLOOKUP($A492, Dropdownlisten!$A$3:$F$143, 4, FALSE))</f>
        <v>UnterhaltungSportNaherholung</v>
      </c>
      <c r="E492" s="117" t="str">
        <f>IF(ISERROR(VLOOKUP($A492, Dropdownlisten!$A$3:$F$143, 5, FALSE)), "", VLOOKUP($A492, Dropdownlisten!$A$3:$F$143, 5, FALSE))</f>
        <v>6000_006</v>
      </c>
      <c r="F492" s="117" t="str">
        <f>IF(ISERROR(VLOOKUP($A492, Dropdownlisten!$A$3:$F$143, 6, FALSE)), "", VLOOKUP($A492, Dropdownlisten!$A$3:$F$143, 6, FALSE))</f>
        <v>Galerie</v>
      </c>
      <c r="G492" s="117" t="str">
        <f>VLOOKUP(E492,Datenstruktur_fuer_R!$D$2:$F$141,3,FALSE)</f>
        <v>Point</v>
      </c>
      <c r="H492" s="120" t="s">
        <v>689</v>
      </c>
      <c r="I492" s="26" t="s">
        <v>772</v>
      </c>
      <c r="J492" s="5" t="s">
        <v>2454</v>
      </c>
      <c r="K492" s="5" t="s">
        <v>773</v>
      </c>
      <c r="L492" s="5">
        <v>23691</v>
      </c>
      <c r="M492" s="5">
        <v>2</v>
      </c>
      <c r="N492" s="5" t="s">
        <v>1173</v>
      </c>
    </row>
    <row r="493" spans="1:14" x14ac:dyDescent="0.35">
      <c r="A493" s="5" t="s">
        <v>684</v>
      </c>
      <c r="B493" s="117" t="str">
        <f>IF(ISERROR(VLOOKUP($A493, Dropdownlisten!$A$3:$F$143, 2, FALSE)), "", VLOOKUP($A493, Dropdownlisten!$A$3:$F$143, 2, FALSE))</f>
        <v>POI</v>
      </c>
      <c r="C493" s="117">
        <f>IF(ISERROR(VLOOKUP($A493, Dropdownlisten!$A$3:$F$143, 3, FALSE)), "", VLOOKUP($A493, Dropdownlisten!$A$3:$F$143, 3, FALSE))</f>
        <v>6000</v>
      </c>
      <c r="D493" s="117" t="str">
        <f>IF(ISERROR(VLOOKUP($A493, Dropdownlisten!$A$3:$F$143, 4, FALSE)), "", VLOOKUP($A493, Dropdownlisten!$A$3:$F$143, 4, FALSE))</f>
        <v>UnterhaltungSportNaherholung</v>
      </c>
      <c r="E493" s="117" t="str">
        <f>IF(ISERROR(VLOOKUP($A493, Dropdownlisten!$A$3:$F$143, 5, FALSE)), "", VLOOKUP($A493, Dropdownlisten!$A$3:$F$143, 5, FALSE))</f>
        <v>6000_007</v>
      </c>
      <c r="F493" s="117" t="str">
        <f>IF(ISERROR(VLOOKUP($A493, Dropdownlisten!$A$3:$F$143, 6, FALSE)), "", VLOOKUP($A493, Dropdownlisten!$A$3:$F$143, 6, FALSE))</f>
        <v>Gotteshaus</v>
      </c>
      <c r="G493" s="117" t="str">
        <f>VLOOKUP(E493,Datenstruktur_fuer_R!$D$2:$F$141,3,FALSE)</f>
        <v>Point</v>
      </c>
      <c r="H493" s="120" t="s">
        <v>689</v>
      </c>
      <c r="I493" s="26" t="s">
        <v>772</v>
      </c>
      <c r="J493" s="5" t="s">
        <v>2454</v>
      </c>
      <c r="K493" s="5" t="s">
        <v>773</v>
      </c>
      <c r="L493" s="5">
        <v>381</v>
      </c>
      <c r="M493" s="5">
        <v>2</v>
      </c>
      <c r="N493" s="5" t="s">
        <v>1173</v>
      </c>
    </row>
    <row r="494" spans="1:14" x14ac:dyDescent="0.35">
      <c r="A494" s="5" t="s">
        <v>684</v>
      </c>
      <c r="B494" s="117" t="str">
        <f>IF(ISERROR(VLOOKUP($A494, Dropdownlisten!$A$3:$F$143, 2, FALSE)), "", VLOOKUP($A494, Dropdownlisten!$A$3:$F$143, 2, FALSE))</f>
        <v>POI</v>
      </c>
      <c r="C494" s="117">
        <f>IF(ISERROR(VLOOKUP($A494, Dropdownlisten!$A$3:$F$143, 3, FALSE)), "", VLOOKUP($A494, Dropdownlisten!$A$3:$F$143, 3, FALSE))</f>
        <v>6000</v>
      </c>
      <c r="D494" s="117" t="str">
        <f>IF(ISERROR(VLOOKUP($A494, Dropdownlisten!$A$3:$F$143, 4, FALSE)), "", VLOOKUP($A494, Dropdownlisten!$A$3:$F$143, 4, FALSE))</f>
        <v>UnterhaltungSportNaherholung</v>
      </c>
      <c r="E494" s="117" t="str">
        <f>IF(ISERROR(VLOOKUP($A494, Dropdownlisten!$A$3:$F$143, 5, FALSE)), "", VLOOKUP($A494, Dropdownlisten!$A$3:$F$143, 5, FALSE))</f>
        <v>6000_007</v>
      </c>
      <c r="F494" s="117" t="str">
        <f>IF(ISERROR(VLOOKUP($A494, Dropdownlisten!$A$3:$F$143, 6, FALSE)), "", VLOOKUP($A494, Dropdownlisten!$A$3:$F$143, 6, FALSE))</f>
        <v>Gotteshaus</v>
      </c>
      <c r="G494" s="117" t="str">
        <f>VLOOKUP(E494,Datenstruktur_fuer_R!$D$2:$F$141,3,FALSE)</f>
        <v>Point</v>
      </c>
      <c r="H494" s="120" t="s">
        <v>689</v>
      </c>
      <c r="I494" s="26" t="s">
        <v>772</v>
      </c>
      <c r="J494" s="5" t="s">
        <v>2454</v>
      </c>
      <c r="K494" s="5" t="s">
        <v>773</v>
      </c>
      <c r="L494" s="5">
        <v>382</v>
      </c>
      <c r="M494" s="5">
        <v>3</v>
      </c>
      <c r="N494" s="5" t="s">
        <v>1173</v>
      </c>
    </row>
    <row r="495" spans="1:14" x14ac:dyDescent="0.35">
      <c r="A495" s="5" t="s">
        <v>684</v>
      </c>
      <c r="B495" s="117" t="str">
        <f>IF(ISERROR(VLOOKUP($A495, Dropdownlisten!$A$3:$F$143, 2, FALSE)), "", VLOOKUP($A495, Dropdownlisten!$A$3:$F$143, 2, FALSE))</f>
        <v>POI</v>
      </c>
      <c r="C495" s="117">
        <f>IF(ISERROR(VLOOKUP($A495, Dropdownlisten!$A$3:$F$143, 3, FALSE)), "", VLOOKUP($A495, Dropdownlisten!$A$3:$F$143, 3, FALSE))</f>
        <v>6000</v>
      </c>
      <c r="D495" s="117" t="str">
        <f>IF(ISERROR(VLOOKUP($A495, Dropdownlisten!$A$3:$F$143, 4, FALSE)), "", VLOOKUP($A495, Dropdownlisten!$A$3:$F$143, 4, FALSE))</f>
        <v>UnterhaltungSportNaherholung</v>
      </c>
      <c r="E495" s="117" t="str">
        <f>IF(ISERROR(VLOOKUP($A495, Dropdownlisten!$A$3:$F$143, 5, FALSE)), "", VLOOKUP($A495, Dropdownlisten!$A$3:$F$143, 5, FALSE))</f>
        <v>6000_007</v>
      </c>
      <c r="F495" s="117" t="str">
        <f>IF(ISERROR(VLOOKUP($A495, Dropdownlisten!$A$3:$F$143, 6, FALSE)), "", VLOOKUP($A495, Dropdownlisten!$A$3:$F$143, 6, FALSE))</f>
        <v>Gotteshaus</v>
      </c>
      <c r="G495" s="117" t="str">
        <f>VLOOKUP(E495,Datenstruktur_fuer_R!$D$2:$F$141,3,FALSE)</f>
        <v>Point</v>
      </c>
      <c r="H495" s="120" t="s">
        <v>689</v>
      </c>
      <c r="I495" s="26" t="s">
        <v>772</v>
      </c>
      <c r="J495" s="5" t="s">
        <v>2454</v>
      </c>
      <c r="K495" s="5" t="s">
        <v>773</v>
      </c>
      <c r="L495" s="5">
        <v>387</v>
      </c>
      <c r="M495" s="5">
        <v>2</v>
      </c>
      <c r="N495" s="5" t="s">
        <v>1173</v>
      </c>
    </row>
    <row r="496" spans="1:14" x14ac:dyDescent="0.35">
      <c r="A496" s="5" t="s">
        <v>685</v>
      </c>
      <c r="B496" s="117" t="str">
        <f>IF(ISERROR(VLOOKUP($A496, Dropdownlisten!$A$3:$F$143, 2, FALSE)), "", VLOOKUP($A496, Dropdownlisten!$A$3:$F$143, 2, FALSE))</f>
        <v>POI</v>
      </c>
      <c r="C496" s="117">
        <f>IF(ISERROR(VLOOKUP($A496, Dropdownlisten!$A$3:$F$143, 3, FALSE)), "", VLOOKUP($A496, Dropdownlisten!$A$3:$F$143, 3, FALSE))</f>
        <v>3000</v>
      </c>
      <c r="D496" s="117" t="str">
        <f>IF(ISERROR(VLOOKUP($A496, Dropdownlisten!$A$3:$F$143, 4, FALSE)), "", VLOOKUP($A496, Dropdownlisten!$A$3:$F$143, 4, FALSE))</f>
        <v>BildungBetreuung</v>
      </c>
      <c r="E496" s="117" t="str">
        <f>IF(ISERROR(VLOOKUP($A496, Dropdownlisten!$A$3:$F$143, 5, FALSE)), "", VLOOKUP($A496, Dropdownlisten!$A$3:$F$143, 5, FALSE))</f>
        <v>3000_004</v>
      </c>
      <c r="F496" s="117" t="str">
        <f>IF(ISERROR(VLOOKUP($A496, Dropdownlisten!$A$3:$F$143, 6, FALSE)), "", VLOOKUP($A496, Dropdownlisten!$A$3:$F$143, 6, FALSE))</f>
        <v>Hochschule</v>
      </c>
      <c r="G496" s="117" t="str">
        <f>VLOOKUP(E496,Datenstruktur_fuer_R!$D$2:$F$141,3,FALSE)</f>
        <v>Point</v>
      </c>
      <c r="H496" s="120" t="s">
        <v>689</v>
      </c>
      <c r="I496" s="26" t="s">
        <v>772</v>
      </c>
      <c r="J496" s="5" t="s">
        <v>2454</v>
      </c>
      <c r="K496" s="5" t="s">
        <v>773</v>
      </c>
      <c r="L496" s="5">
        <v>30829</v>
      </c>
      <c r="M496" s="5">
        <v>2</v>
      </c>
      <c r="N496" s="5" t="s">
        <v>1173</v>
      </c>
    </row>
    <row r="497" spans="1:14" x14ac:dyDescent="0.35">
      <c r="A497" s="5" t="s">
        <v>685</v>
      </c>
      <c r="B497" s="117" t="str">
        <f>IF(ISERROR(VLOOKUP($A497, Dropdownlisten!$A$3:$F$143, 2, FALSE)), "", VLOOKUP($A497, Dropdownlisten!$A$3:$F$143, 2, FALSE))</f>
        <v>POI</v>
      </c>
      <c r="C497" s="117">
        <f>IF(ISERROR(VLOOKUP($A497, Dropdownlisten!$A$3:$F$143, 3, FALSE)), "", VLOOKUP($A497, Dropdownlisten!$A$3:$F$143, 3, FALSE))</f>
        <v>3000</v>
      </c>
      <c r="D497" s="117" t="str">
        <f>IF(ISERROR(VLOOKUP($A497, Dropdownlisten!$A$3:$F$143, 4, FALSE)), "", VLOOKUP($A497, Dropdownlisten!$A$3:$F$143, 4, FALSE))</f>
        <v>BildungBetreuung</v>
      </c>
      <c r="E497" s="117" t="str">
        <f>IF(ISERROR(VLOOKUP($A497, Dropdownlisten!$A$3:$F$143, 5, FALSE)), "", VLOOKUP($A497, Dropdownlisten!$A$3:$F$143, 5, FALSE))</f>
        <v>3000_004</v>
      </c>
      <c r="F497" s="117" t="str">
        <f>IF(ISERROR(VLOOKUP($A497, Dropdownlisten!$A$3:$F$143, 6, FALSE)), "", VLOOKUP($A497, Dropdownlisten!$A$3:$F$143, 6, FALSE))</f>
        <v>Hochschule</v>
      </c>
      <c r="G497" s="117" t="str">
        <f>VLOOKUP(E497,Datenstruktur_fuer_R!$D$2:$F$141,3,FALSE)</f>
        <v>Point</v>
      </c>
      <c r="H497" s="120" t="s">
        <v>689</v>
      </c>
      <c r="I497" s="26" t="s">
        <v>772</v>
      </c>
      <c r="J497" s="5" t="s">
        <v>2454</v>
      </c>
      <c r="K497" s="5" t="s">
        <v>773</v>
      </c>
      <c r="L497" s="5">
        <v>56</v>
      </c>
      <c r="M497" s="5">
        <v>2</v>
      </c>
      <c r="N497" s="5" t="s">
        <v>1173</v>
      </c>
    </row>
    <row r="498" spans="1:14" x14ac:dyDescent="0.35">
      <c r="A498" s="5" t="s">
        <v>685</v>
      </c>
      <c r="B498" s="117" t="str">
        <f>IF(ISERROR(VLOOKUP($A498, Dropdownlisten!$A$3:$F$143, 2, FALSE)), "", VLOOKUP($A498, Dropdownlisten!$A$3:$F$143, 2, FALSE))</f>
        <v>POI</v>
      </c>
      <c r="C498" s="117">
        <f>IF(ISERROR(VLOOKUP($A498, Dropdownlisten!$A$3:$F$143, 3, FALSE)), "", VLOOKUP($A498, Dropdownlisten!$A$3:$F$143, 3, FALSE))</f>
        <v>3000</v>
      </c>
      <c r="D498" s="117" t="str">
        <f>IF(ISERROR(VLOOKUP($A498, Dropdownlisten!$A$3:$F$143, 4, FALSE)), "", VLOOKUP($A498, Dropdownlisten!$A$3:$F$143, 4, FALSE))</f>
        <v>BildungBetreuung</v>
      </c>
      <c r="E498" s="117" t="str">
        <f>IF(ISERROR(VLOOKUP($A498, Dropdownlisten!$A$3:$F$143, 5, FALSE)), "", VLOOKUP($A498, Dropdownlisten!$A$3:$F$143, 5, FALSE))</f>
        <v>3000_004</v>
      </c>
      <c r="F498" s="117" t="str">
        <f>IF(ISERROR(VLOOKUP($A498, Dropdownlisten!$A$3:$F$143, 6, FALSE)), "", VLOOKUP($A498, Dropdownlisten!$A$3:$F$143, 6, FALSE))</f>
        <v>Hochschule</v>
      </c>
      <c r="G498" s="117" t="str">
        <f>VLOOKUP(E498,Datenstruktur_fuer_R!$D$2:$F$141,3,FALSE)</f>
        <v>Point</v>
      </c>
      <c r="H498" s="120" t="s">
        <v>689</v>
      </c>
      <c r="I498" s="26" t="s">
        <v>772</v>
      </c>
      <c r="J498" s="5" t="s">
        <v>2454</v>
      </c>
      <c r="K498" s="5" t="s">
        <v>773</v>
      </c>
      <c r="L498" s="5">
        <v>184527</v>
      </c>
      <c r="M498" s="5">
        <v>2</v>
      </c>
      <c r="N498" s="5" t="s">
        <v>1173</v>
      </c>
    </row>
    <row r="499" spans="1:14" x14ac:dyDescent="0.35">
      <c r="A499" s="5" t="s">
        <v>690</v>
      </c>
      <c r="B499" s="117" t="str">
        <f>IF(ISERROR(VLOOKUP($A499, Dropdownlisten!$A$3:$F$143, 2, FALSE)), "", VLOOKUP($A499, Dropdownlisten!$A$3:$F$143, 2, FALSE))</f>
        <v>POI</v>
      </c>
      <c r="C499" s="117">
        <f>IF(ISERROR(VLOOKUP($A499, Dropdownlisten!$A$3:$F$143, 3, FALSE)), "", VLOOKUP($A499, Dropdownlisten!$A$3:$F$143, 3, FALSE))</f>
        <v>6000</v>
      </c>
      <c r="D499" s="117" t="str">
        <f>IF(ISERROR(VLOOKUP($A499, Dropdownlisten!$A$3:$F$143, 4, FALSE)), "", VLOOKUP($A499, Dropdownlisten!$A$3:$F$143, 4, FALSE))</f>
        <v>UnterhaltungSportNaherholung</v>
      </c>
      <c r="E499" s="117" t="str">
        <f>IF(ISERROR(VLOOKUP($A499, Dropdownlisten!$A$3:$F$143, 5, FALSE)), "", VLOOKUP($A499, Dropdownlisten!$A$3:$F$143, 5, FALSE))</f>
        <v>6000_008</v>
      </c>
      <c r="F499" s="117" t="str">
        <f>IF(ISERROR(VLOOKUP($A499, Dropdownlisten!$A$3:$F$143, 6, FALSE)), "", VLOOKUP($A499, Dropdownlisten!$A$3:$F$143, 6, FALSE))</f>
        <v>JagdundFischereigebiet</v>
      </c>
      <c r="G499" s="117" t="str">
        <f>VLOOKUP(E499,Datenstruktur_fuer_R!$D$2:$F$141,3,FALSE)</f>
        <v>Point</v>
      </c>
      <c r="H499" s="120" t="s">
        <v>689</v>
      </c>
      <c r="I499" s="26" t="s">
        <v>772</v>
      </c>
      <c r="J499" s="5" t="s">
        <v>2454</v>
      </c>
      <c r="K499" s="5" t="s">
        <v>773</v>
      </c>
      <c r="L499" s="5">
        <v>513</v>
      </c>
      <c r="M499" s="5">
        <v>3</v>
      </c>
      <c r="N499" s="5" t="s">
        <v>1173</v>
      </c>
    </row>
    <row r="500" spans="1:14" x14ac:dyDescent="0.35">
      <c r="A500" s="5" t="s">
        <v>691</v>
      </c>
      <c r="B500" s="117" t="str">
        <f>IF(ISERROR(VLOOKUP($A500, Dropdownlisten!$A$3:$F$143, 2, FALSE)), "", VLOOKUP($A500, Dropdownlisten!$A$3:$F$143, 2, FALSE))</f>
        <v>POI</v>
      </c>
      <c r="C500" s="117">
        <f>IF(ISERROR(VLOOKUP($A500, Dropdownlisten!$A$3:$F$143, 3, FALSE)), "", VLOOKUP($A500, Dropdownlisten!$A$3:$F$143, 3, FALSE))</f>
        <v>4000</v>
      </c>
      <c r="D500" s="117" t="str">
        <f>IF(ISERROR(VLOOKUP($A500, Dropdownlisten!$A$3:$F$143, 4, FALSE)), "", VLOOKUP($A500, Dropdownlisten!$A$3:$F$143, 4, FALSE))</f>
        <v>Soziales</v>
      </c>
      <c r="E500" s="117" t="str">
        <f>IF(ISERROR(VLOOKUP($A500, Dropdownlisten!$A$3:$F$143, 5, FALSE)), "", VLOOKUP($A500, Dropdownlisten!$A$3:$F$143, 5, FALSE))</f>
        <v>4000_004</v>
      </c>
      <c r="F500" s="117" t="str">
        <f>IF(ISERROR(VLOOKUP($A500, Dropdownlisten!$A$3:$F$143, 6, FALSE)), "", VLOOKUP($A500, Dropdownlisten!$A$3:$F$143, 6, FALSE))</f>
        <v>Jugendfreizeithaus</v>
      </c>
      <c r="G500" s="117" t="str">
        <f>VLOOKUP(E500,Datenstruktur_fuer_R!$D$2:$F$141,3,FALSE)</f>
        <v>Point</v>
      </c>
      <c r="H500" s="120" t="s">
        <v>689</v>
      </c>
      <c r="I500" s="26" t="s">
        <v>772</v>
      </c>
      <c r="J500" s="5" t="s">
        <v>2454</v>
      </c>
      <c r="K500" s="5" t="s">
        <v>773</v>
      </c>
      <c r="L500" s="5">
        <v>285</v>
      </c>
      <c r="M500" s="5">
        <v>2</v>
      </c>
      <c r="N500" s="5" t="s">
        <v>1173</v>
      </c>
    </row>
    <row r="501" spans="1:14" x14ac:dyDescent="0.35">
      <c r="A501" s="5" t="s">
        <v>691</v>
      </c>
      <c r="B501" s="117" t="str">
        <f>IF(ISERROR(VLOOKUP($A501, Dropdownlisten!$A$3:$F$143, 2, FALSE)), "", VLOOKUP($A501, Dropdownlisten!$A$3:$F$143, 2, FALSE))</f>
        <v>POI</v>
      </c>
      <c r="C501" s="117">
        <f>IF(ISERROR(VLOOKUP($A501, Dropdownlisten!$A$3:$F$143, 3, FALSE)), "", VLOOKUP($A501, Dropdownlisten!$A$3:$F$143, 3, FALSE))</f>
        <v>4000</v>
      </c>
      <c r="D501" s="117" t="str">
        <f>IF(ISERROR(VLOOKUP($A501, Dropdownlisten!$A$3:$F$143, 4, FALSE)), "", VLOOKUP($A501, Dropdownlisten!$A$3:$F$143, 4, FALSE))</f>
        <v>Soziales</v>
      </c>
      <c r="E501" s="117" t="str">
        <f>IF(ISERROR(VLOOKUP($A501, Dropdownlisten!$A$3:$F$143, 5, FALSE)), "", VLOOKUP($A501, Dropdownlisten!$A$3:$F$143, 5, FALSE))</f>
        <v>4000_004</v>
      </c>
      <c r="F501" s="117" t="str">
        <f>IF(ISERROR(VLOOKUP($A501, Dropdownlisten!$A$3:$F$143, 6, FALSE)), "", VLOOKUP($A501, Dropdownlisten!$A$3:$F$143, 6, FALSE))</f>
        <v>Jugendfreizeithaus</v>
      </c>
      <c r="G501" s="117" t="str">
        <f>VLOOKUP(E501,Datenstruktur_fuer_R!$D$2:$F$141,3,FALSE)</f>
        <v>Point</v>
      </c>
      <c r="H501" s="120" t="s">
        <v>689</v>
      </c>
      <c r="I501" s="26" t="s">
        <v>772</v>
      </c>
      <c r="J501" s="5" t="s">
        <v>2454</v>
      </c>
      <c r="K501" s="5" t="s">
        <v>773</v>
      </c>
      <c r="L501" s="5">
        <v>507</v>
      </c>
      <c r="M501" s="5">
        <v>1</v>
      </c>
      <c r="N501" s="5" t="s">
        <v>1173</v>
      </c>
    </row>
    <row r="502" spans="1:14" x14ac:dyDescent="0.35">
      <c r="A502" s="5" t="s">
        <v>696</v>
      </c>
      <c r="B502" s="117" t="str">
        <f>IF(ISERROR(VLOOKUP($A502, Dropdownlisten!$A$3:$F$143, 2, FALSE)), "", VLOOKUP($A502, Dropdownlisten!$A$3:$F$143, 2, FALSE))</f>
        <v>POI</v>
      </c>
      <c r="C502" s="117">
        <f>IF(ISERROR(VLOOKUP($A502, Dropdownlisten!$A$3:$F$143, 3, FALSE)), "", VLOOKUP($A502, Dropdownlisten!$A$3:$F$143, 3, FALSE))</f>
        <v>3000</v>
      </c>
      <c r="D502" s="117" t="str">
        <f>IF(ISERROR(VLOOKUP($A502, Dropdownlisten!$A$3:$F$143, 4, FALSE)), "", VLOOKUP($A502, Dropdownlisten!$A$3:$F$143, 4, FALSE))</f>
        <v>BildungBetreuung</v>
      </c>
      <c r="E502" s="117" t="str">
        <f>IF(ISERROR(VLOOKUP($A502, Dropdownlisten!$A$3:$F$143, 5, FALSE)), "", VLOOKUP($A502, Dropdownlisten!$A$3:$F$143, 5, FALSE))</f>
        <v>3000_006</v>
      </c>
      <c r="F502" s="117" t="str">
        <f>IF(ISERROR(VLOOKUP($A502, Dropdownlisten!$A$3:$F$143, 6, FALSE)), "", VLOOKUP($A502, Dropdownlisten!$A$3:$F$143, 6, FALSE))</f>
        <v>Kita</v>
      </c>
      <c r="G502" s="117" t="str">
        <f>VLOOKUP(E502,Datenstruktur_fuer_R!$D$2:$F$141,3,FALSE)</f>
        <v>Point</v>
      </c>
      <c r="H502" s="120" t="s">
        <v>689</v>
      </c>
      <c r="I502" s="26" t="s">
        <v>772</v>
      </c>
      <c r="J502" s="5" t="s">
        <v>2454</v>
      </c>
      <c r="K502" s="5" t="s">
        <v>773</v>
      </c>
      <c r="L502" s="5">
        <v>205407</v>
      </c>
      <c r="M502" s="5">
        <v>2</v>
      </c>
      <c r="N502" s="5" t="s">
        <v>1173</v>
      </c>
    </row>
    <row r="503" spans="1:14" x14ac:dyDescent="0.35">
      <c r="A503" s="5" t="s">
        <v>696</v>
      </c>
      <c r="B503" s="117" t="str">
        <f>IF(ISERROR(VLOOKUP($A503, Dropdownlisten!$A$3:$F$143, 2, FALSE)), "", VLOOKUP($A503, Dropdownlisten!$A$3:$F$143, 2, FALSE))</f>
        <v>POI</v>
      </c>
      <c r="C503" s="117">
        <f>IF(ISERROR(VLOOKUP($A503, Dropdownlisten!$A$3:$F$143, 3, FALSE)), "", VLOOKUP($A503, Dropdownlisten!$A$3:$F$143, 3, FALSE))</f>
        <v>3000</v>
      </c>
      <c r="D503" s="117" t="str">
        <f>IF(ISERROR(VLOOKUP($A503, Dropdownlisten!$A$3:$F$143, 4, FALSE)), "", VLOOKUP($A503, Dropdownlisten!$A$3:$F$143, 4, FALSE))</f>
        <v>BildungBetreuung</v>
      </c>
      <c r="E503" s="117" t="str">
        <f>IF(ISERROR(VLOOKUP($A503, Dropdownlisten!$A$3:$F$143, 5, FALSE)), "", VLOOKUP($A503, Dropdownlisten!$A$3:$F$143, 5, FALSE))</f>
        <v>3000_006</v>
      </c>
      <c r="F503" s="117" t="str">
        <f>IF(ISERROR(VLOOKUP($A503, Dropdownlisten!$A$3:$F$143, 6, FALSE)), "", VLOOKUP($A503, Dropdownlisten!$A$3:$F$143, 6, FALSE))</f>
        <v>Kita</v>
      </c>
      <c r="G503" s="117" t="str">
        <f>VLOOKUP(E503,Datenstruktur_fuer_R!$D$2:$F$141,3,FALSE)</f>
        <v>Point</v>
      </c>
      <c r="H503" s="120" t="s">
        <v>689</v>
      </c>
      <c r="I503" s="26" t="s">
        <v>772</v>
      </c>
      <c r="J503" s="5" t="s">
        <v>2454</v>
      </c>
      <c r="K503" s="5" t="s">
        <v>773</v>
      </c>
      <c r="L503" s="5">
        <v>205419</v>
      </c>
      <c r="M503" s="5">
        <v>2</v>
      </c>
      <c r="N503" s="5" t="s">
        <v>1173</v>
      </c>
    </row>
    <row r="504" spans="1:14" x14ac:dyDescent="0.35">
      <c r="A504" s="5" t="s">
        <v>696</v>
      </c>
      <c r="B504" s="117" t="str">
        <f>IF(ISERROR(VLOOKUP($A504, Dropdownlisten!$A$3:$F$143, 2, FALSE)), "", VLOOKUP($A504, Dropdownlisten!$A$3:$F$143, 2, FALSE))</f>
        <v>POI</v>
      </c>
      <c r="C504" s="117">
        <f>IF(ISERROR(VLOOKUP($A504, Dropdownlisten!$A$3:$F$143, 3, FALSE)), "", VLOOKUP($A504, Dropdownlisten!$A$3:$F$143, 3, FALSE))</f>
        <v>3000</v>
      </c>
      <c r="D504" s="117" t="str">
        <f>IF(ISERROR(VLOOKUP($A504, Dropdownlisten!$A$3:$F$143, 4, FALSE)), "", VLOOKUP($A504, Dropdownlisten!$A$3:$F$143, 4, FALSE))</f>
        <v>BildungBetreuung</v>
      </c>
      <c r="E504" s="117" t="str">
        <f>IF(ISERROR(VLOOKUP($A504, Dropdownlisten!$A$3:$F$143, 5, FALSE)), "", VLOOKUP($A504, Dropdownlisten!$A$3:$F$143, 5, FALSE))</f>
        <v>3000_006</v>
      </c>
      <c r="F504" s="117" t="str">
        <f>IF(ISERROR(VLOOKUP($A504, Dropdownlisten!$A$3:$F$143, 6, FALSE)), "", VLOOKUP($A504, Dropdownlisten!$A$3:$F$143, 6, FALSE))</f>
        <v>Kita</v>
      </c>
      <c r="G504" s="117" t="str">
        <f>VLOOKUP(E504,Datenstruktur_fuer_R!$D$2:$F$141,3,FALSE)</f>
        <v>Point</v>
      </c>
      <c r="H504" s="120" t="s">
        <v>689</v>
      </c>
      <c r="I504" s="26" t="s">
        <v>772</v>
      </c>
      <c r="J504" s="5" t="s">
        <v>2454</v>
      </c>
      <c r="K504" s="5" t="s">
        <v>773</v>
      </c>
      <c r="L504" s="5">
        <v>23583</v>
      </c>
      <c r="M504" s="5">
        <v>2</v>
      </c>
      <c r="N504" s="5" t="s">
        <v>1173</v>
      </c>
    </row>
    <row r="505" spans="1:14" x14ac:dyDescent="0.35">
      <c r="A505" s="5" t="s">
        <v>696</v>
      </c>
      <c r="B505" s="117" t="str">
        <f>IF(ISERROR(VLOOKUP($A505, Dropdownlisten!$A$3:$F$143, 2, FALSE)), "", VLOOKUP($A505, Dropdownlisten!$A$3:$F$143, 2, FALSE))</f>
        <v>POI</v>
      </c>
      <c r="C505" s="117">
        <f>IF(ISERROR(VLOOKUP($A505, Dropdownlisten!$A$3:$F$143, 3, FALSE)), "", VLOOKUP($A505, Dropdownlisten!$A$3:$F$143, 3, FALSE))</f>
        <v>3000</v>
      </c>
      <c r="D505" s="117" t="str">
        <f>IF(ISERROR(VLOOKUP($A505, Dropdownlisten!$A$3:$F$143, 4, FALSE)), "", VLOOKUP($A505, Dropdownlisten!$A$3:$F$143, 4, FALSE))</f>
        <v>BildungBetreuung</v>
      </c>
      <c r="E505" s="117" t="str">
        <f>IF(ISERROR(VLOOKUP($A505, Dropdownlisten!$A$3:$F$143, 5, FALSE)), "", VLOOKUP($A505, Dropdownlisten!$A$3:$F$143, 5, FALSE))</f>
        <v>3000_006</v>
      </c>
      <c r="F505" s="117" t="str">
        <f>IF(ISERROR(VLOOKUP($A505, Dropdownlisten!$A$3:$F$143, 6, FALSE)), "", VLOOKUP($A505, Dropdownlisten!$A$3:$F$143, 6, FALSE))</f>
        <v>Kita</v>
      </c>
      <c r="G505" s="117" t="str">
        <f>VLOOKUP(E505,Datenstruktur_fuer_R!$D$2:$F$141,3,FALSE)</f>
        <v>Point</v>
      </c>
      <c r="H505" s="120" t="s">
        <v>689</v>
      </c>
      <c r="I505" s="26" t="s">
        <v>772</v>
      </c>
      <c r="J505" s="5" t="s">
        <v>2454</v>
      </c>
      <c r="K505" s="5" t="s">
        <v>773</v>
      </c>
      <c r="L505" s="5">
        <v>23584</v>
      </c>
      <c r="M505" s="5">
        <v>2</v>
      </c>
      <c r="N505" s="5" t="s">
        <v>1173</v>
      </c>
    </row>
    <row r="506" spans="1:14" x14ac:dyDescent="0.35">
      <c r="A506" s="5" t="s">
        <v>696</v>
      </c>
      <c r="B506" s="117" t="str">
        <f>IF(ISERROR(VLOOKUP($A506, Dropdownlisten!$A$3:$F$143, 2, FALSE)), "", VLOOKUP($A506, Dropdownlisten!$A$3:$F$143, 2, FALSE))</f>
        <v>POI</v>
      </c>
      <c r="C506" s="117">
        <f>IF(ISERROR(VLOOKUP($A506, Dropdownlisten!$A$3:$F$143, 3, FALSE)), "", VLOOKUP($A506, Dropdownlisten!$A$3:$F$143, 3, FALSE))</f>
        <v>3000</v>
      </c>
      <c r="D506" s="117" t="str">
        <f>IF(ISERROR(VLOOKUP($A506, Dropdownlisten!$A$3:$F$143, 4, FALSE)), "", VLOOKUP($A506, Dropdownlisten!$A$3:$F$143, 4, FALSE))</f>
        <v>BildungBetreuung</v>
      </c>
      <c r="E506" s="117" t="str">
        <f>IF(ISERROR(VLOOKUP($A506, Dropdownlisten!$A$3:$F$143, 5, FALSE)), "", VLOOKUP($A506, Dropdownlisten!$A$3:$F$143, 5, FALSE))</f>
        <v>3000_006</v>
      </c>
      <c r="F506" s="117" t="str">
        <f>IF(ISERROR(VLOOKUP($A506, Dropdownlisten!$A$3:$F$143, 6, FALSE)), "", VLOOKUP($A506, Dropdownlisten!$A$3:$F$143, 6, FALSE))</f>
        <v>Kita</v>
      </c>
      <c r="G506" s="117" t="str">
        <f>VLOOKUP(E506,Datenstruktur_fuer_R!$D$2:$F$141,3,FALSE)</f>
        <v>Point</v>
      </c>
      <c r="H506" s="120" t="s">
        <v>689</v>
      </c>
      <c r="I506" s="26" t="s">
        <v>772</v>
      </c>
      <c r="J506" s="5" t="s">
        <v>2454</v>
      </c>
      <c r="K506" s="5" t="s">
        <v>773</v>
      </c>
      <c r="L506" s="5">
        <v>23585</v>
      </c>
      <c r="M506" s="5">
        <v>2</v>
      </c>
      <c r="N506" s="5" t="s">
        <v>1173</v>
      </c>
    </row>
    <row r="507" spans="1:14" x14ac:dyDescent="0.35">
      <c r="A507" s="5" t="s">
        <v>696</v>
      </c>
      <c r="B507" s="117" t="str">
        <f>IF(ISERROR(VLOOKUP($A507, Dropdownlisten!$A$3:$F$143, 2, FALSE)), "", VLOOKUP($A507, Dropdownlisten!$A$3:$F$143, 2, FALSE))</f>
        <v>POI</v>
      </c>
      <c r="C507" s="117">
        <f>IF(ISERROR(VLOOKUP($A507, Dropdownlisten!$A$3:$F$143, 3, FALSE)), "", VLOOKUP($A507, Dropdownlisten!$A$3:$F$143, 3, FALSE))</f>
        <v>3000</v>
      </c>
      <c r="D507" s="117" t="str">
        <f>IF(ISERROR(VLOOKUP($A507, Dropdownlisten!$A$3:$F$143, 4, FALSE)), "", VLOOKUP($A507, Dropdownlisten!$A$3:$F$143, 4, FALSE))</f>
        <v>BildungBetreuung</v>
      </c>
      <c r="E507" s="117" t="str">
        <f>IF(ISERROR(VLOOKUP($A507, Dropdownlisten!$A$3:$F$143, 5, FALSE)), "", VLOOKUP($A507, Dropdownlisten!$A$3:$F$143, 5, FALSE))</f>
        <v>3000_006</v>
      </c>
      <c r="F507" s="117" t="str">
        <f>IF(ISERROR(VLOOKUP($A507, Dropdownlisten!$A$3:$F$143, 6, FALSE)), "", VLOOKUP($A507, Dropdownlisten!$A$3:$F$143, 6, FALSE))</f>
        <v>Kita</v>
      </c>
      <c r="G507" s="117" t="str">
        <f>VLOOKUP(E507,Datenstruktur_fuer_R!$D$2:$F$141,3,FALSE)</f>
        <v>Point</v>
      </c>
      <c r="H507" s="120" t="s">
        <v>689</v>
      </c>
      <c r="I507" s="26" t="s">
        <v>772</v>
      </c>
      <c r="J507" s="5" t="s">
        <v>2454</v>
      </c>
      <c r="K507" s="5" t="s">
        <v>773</v>
      </c>
      <c r="L507" s="5">
        <v>23586</v>
      </c>
      <c r="M507" s="5">
        <v>2</v>
      </c>
      <c r="N507" s="5" t="s">
        <v>1173</v>
      </c>
    </row>
    <row r="508" spans="1:14" x14ac:dyDescent="0.35">
      <c r="A508" s="5" t="s">
        <v>696</v>
      </c>
      <c r="B508" s="117" t="str">
        <f>IF(ISERROR(VLOOKUP($A508, Dropdownlisten!$A$3:$F$143, 2, FALSE)), "", VLOOKUP($A508, Dropdownlisten!$A$3:$F$143, 2, FALSE))</f>
        <v>POI</v>
      </c>
      <c r="C508" s="117">
        <f>IF(ISERROR(VLOOKUP($A508, Dropdownlisten!$A$3:$F$143, 3, FALSE)), "", VLOOKUP($A508, Dropdownlisten!$A$3:$F$143, 3, FALSE))</f>
        <v>3000</v>
      </c>
      <c r="D508" s="117" t="str">
        <f>IF(ISERROR(VLOOKUP($A508, Dropdownlisten!$A$3:$F$143, 4, FALSE)), "", VLOOKUP($A508, Dropdownlisten!$A$3:$F$143, 4, FALSE))</f>
        <v>BildungBetreuung</v>
      </c>
      <c r="E508" s="117" t="str">
        <f>IF(ISERROR(VLOOKUP($A508, Dropdownlisten!$A$3:$F$143, 5, FALSE)), "", VLOOKUP($A508, Dropdownlisten!$A$3:$F$143, 5, FALSE))</f>
        <v>3000_006</v>
      </c>
      <c r="F508" s="117" t="str">
        <f>IF(ISERROR(VLOOKUP($A508, Dropdownlisten!$A$3:$F$143, 6, FALSE)), "", VLOOKUP($A508, Dropdownlisten!$A$3:$F$143, 6, FALSE))</f>
        <v>Kita</v>
      </c>
      <c r="G508" s="117" t="str">
        <f>VLOOKUP(E508,Datenstruktur_fuer_R!$D$2:$F$141,3,FALSE)</f>
        <v>Point</v>
      </c>
      <c r="H508" s="120" t="s">
        <v>689</v>
      </c>
      <c r="I508" s="26" t="s">
        <v>772</v>
      </c>
      <c r="J508" s="5" t="s">
        <v>2454</v>
      </c>
      <c r="K508" s="5" t="s">
        <v>773</v>
      </c>
      <c r="L508" s="5">
        <v>23587</v>
      </c>
      <c r="M508" s="5">
        <v>2</v>
      </c>
      <c r="N508" s="5" t="s">
        <v>1173</v>
      </c>
    </row>
    <row r="509" spans="1:14" x14ac:dyDescent="0.35">
      <c r="A509" s="5" t="s">
        <v>696</v>
      </c>
      <c r="B509" s="117" t="str">
        <f>IF(ISERROR(VLOOKUP($A509, Dropdownlisten!$A$3:$F$143, 2, FALSE)), "", VLOOKUP($A509, Dropdownlisten!$A$3:$F$143, 2, FALSE))</f>
        <v>POI</v>
      </c>
      <c r="C509" s="117">
        <f>IF(ISERROR(VLOOKUP($A509, Dropdownlisten!$A$3:$F$143, 3, FALSE)), "", VLOOKUP($A509, Dropdownlisten!$A$3:$F$143, 3, FALSE))</f>
        <v>3000</v>
      </c>
      <c r="D509" s="117" t="str">
        <f>IF(ISERROR(VLOOKUP($A509, Dropdownlisten!$A$3:$F$143, 4, FALSE)), "", VLOOKUP($A509, Dropdownlisten!$A$3:$F$143, 4, FALSE))</f>
        <v>BildungBetreuung</v>
      </c>
      <c r="E509" s="117" t="str">
        <f>IF(ISERROR(VLOOKUP($A509, Dropdownlisten!$A$3:$F$143, 5, FALSE)), "", VLOOKUP($A509, Dropdownlisten!$A$3:$F$143, 5, FALSE))</f>
        <v>3000_006</v>
      </c>
      <c r="F509" s="117" t="str">
        <f>IF(ISERROR(VLOOKUP($A509, Dropdownlisten!$A$3:$F$143, 6, FALSE)), "", VLOOKUP($A509, Dropdownlisten!$A$3:$F$143, 6, FALSE))</f>
        <v>Kita</v>
      </c>
      <c r="G509" s="117" t="str">
        <f>VLOOKUP(E509,Datenstruktur_fuer_R!$D$2:$F$141,3,FALSE)</f>
        <v>Point</v>
      </c>
      <c r="H509" s="120" t="s">
        <v>689</v>
      </c>
      <c r="I509" s="26" t="s">
        <v>772</v>
      </c>
      <c r="J509" s="5" t="s">
        <v>2454</v>
      </c>
      <c r="K509" s="5" t="s">
        <v>773</v>
      </c>
      <c r="L509" s="5">
        <v>23595</v>
      </c>
      <c r="M509" s="5">
        <v>2</v>
      </c>
      <c r="N509" s="5" t="s">
        <v>1173</v>
      </c>
    </row>
    <row r="510" spans="1:14" x14ac:dyDescent="0.35">
      <c r="A510" s="5" t="s">
        <v>694</v>
      </c>
      <c r="B510" s="117" t="str">
        <f>IF(ISERROR(VLOOKUP($A510, Dropdownlisten!$A$3:$F$143, 2, FALSE)), "", VLOOKUP($A510, Dropdownlisten!$A$3:$F$143, 2, FALSE))</f>
        <v>POI</v>
      </c>
      <c r="C510" s="117">
        <f>IF(ISERROR(VLOOKUP($A510, Dropdownlisten!$A$3:$F$143, 3, FALSE)), "", VLOOKUP($A510, Dropdownlisten!$A$3:$F$143, 3, FALSE))</f>
        <v>6000</v>
      </c>
      <c r="D510" s="117" t="str">
        <f>IF(ISERROR(VLOOKUP($A510, Dropdownlisten!$A$3:$F$143, 4, FALSE)), "", VLOOKUP($A510, Dropdownlisten!$A$3:$F$143, 4, FALSE))</f>
        <v>UnterhaltungSportNaherholung</v>
      </c>
      <c r="E510" s="117" t="str">
        <f>IF(ISERROR(VLOOKUP($A510, Dropdownlisten!$A$3:$F$143, 5, FALSE)), "", VLOOKUP($A510, Dropdownlisten!$A$3:$F$143, 5, FALSE))</f>
        <v>6000_009</v>
      </c>
      <c r="F510" s="117" t="str">
        <f>IF(ISERROR(VLOOKUP($A510, Dropdownlisten!$A$3:$F$143, 6, FALSE)), "", VLOOKUP($A510, Dropdownlisten!$A$3:$F$143, 6, FALSE))</f>
        <v>Kino</v>
      </c>
      <c r="G510" s="117" t="str">
        <f>VLOOKUP(E510,Datenstruktur_fuer_R!$D$2:$F$141,3,FALSE)</f>
        <v>Point</v>
      </c>
      <c r="H510" s="120" t="s">
        <v>689</v>
      </c>
      <c r="I510" s="26" t="s">
        <v>772</v>
      </c>
      <c r="J510" s="5" t="s">
        <v>2454</v>
      </c>
      <c r="K510" s="5" t="s">
        <v>773</v>
      </c>
      <c r="L510" s="5">
        <v>491</v>
      </c>
      <c r="M510" s="5">
        <v>2</v>
      </c>
      <c r="N510" s="5" t="s">
        <v>1173</v>
      </c>
    </row>
    <row r="511" spans="1:14" x14ac:dyDescent="0.35">
      <c r="A511" s="5" t="s">
        <v>694</v>
      </c>
      <c r="B511" s="117" t="str">
        <f>IF(ISERROR(VLOOKUP($A511, Dropdownlisten!$A$3:$F$143, 2, FALSE)), "", VLOOKUP($A511, Dropdownlisten!$A$3:$F$143, 2, FALSE))</f>
        <v>POI</v>
      </c>
      <c r="C511" s="117">
        <f>IF(ISERROR(VLOOKUP($A511, Dropdownlisten!$A$3:$F$143, 3, FALSE)), "", VLOOKUP($A511, Dropdownlisten!$A$3:$F$143, 3, FALSE))</f>
        <v>6000</v>
      </c>
      <c r="D511" s="117" t="str">
        <f>IF(ISERROR(VLOOKUP($A511, Dropdownlisten!$A$3:$F$143, 4, FALSE)), "", VLOOKUP($A511, Dropdownlisten!$A$3:$F$143, 4, FALSE))</f>
        <v>UnterhaltungSportNaherholung</v>
      </c>
      <c r="E511" s="117" t="str">
        <f>IF(ISERROR(VLOOKUP($A511, Dropdownlisten!$A$3:$F$143, 5, FALSE)), "", VLOOKUP($A511, Dropdownlisten!$A$3:$F$143, 5, FALSE))</f>
        <v>6000_009</v>
      </c>
      <c r="F511" s="117" t="str">
        <f>IF(ISERROR(VLOOKUP($A511, Dropdownlisten!$A$3:$F$143, 6, FALSE)), "", VLOOKUP($A511, Dropdownlisten!$A$3:$F$143, 6, FALSE))</f>
        <v>Kino</v>
      </c>
      <c r="G511" s="117" t="str">
        <f>VLOOKUP(E511,Datenstruktur_fuer_R!$D$2:$F$141,3,FALSE)</f>
        <v>Point</v>
      </c>
      <c r="H511" s="120" t="s">
        <v>689</v>
      </c>
      <c r="I511" s="26" t="s">
        <v>772</v>
      </c>
      <c r="J511" s="5" t="s">
        <v>2454</v>
      </c>
      <c r="K511" s="5" t="s">
        <v>773</v>
      </c>
      <c r="L511" s="5">
        <v>492</v>
      </c>
      <c r="M511" s="5">
        <v>2</v>
      </c>
      <c r="N511" s="5" t="s">
        <v>1173</v>
      </c>
    </row>
    <row r="512" spans="1:14" x14ac:dyDescent="0.35">
      <c r="A512" s="5" t="s">
        <v>694</v>
      </c>
      <c r="B512" s="117" t="str">
        <f>IF(ISERROR(VLOOKUP($A512, Dropdownlisten!$A$3:$F$143, 2, FALSE)), "", VLOOKUP($A512, Dropdownlisten!$A$3:$F$143, 2, FALSE))</f>
        <v>POI</v>
      </c>
      <c r="C512" s="117">
        <f>IF(ISERROR(VLOOKUP($A512, Dropdownlisten!$A$3:$F$143, 3, FALSE)), "", VLOOKUP($A512, Dropdownlisten!$A$3:$F$143, 3, FALSE))</f>
        <v>6000</v>
      </c>
      <c r="D512" s="117" t="str">
        <f>IF(ISERROR(VLOOKUP($A512, Dropdownlisten!$A$3:$F$143, 4, FALSE)), "", VLOOKUP($A512, Dropdownlisten!$A$3:$F$143, 4, FALSE))</f>
        <v>UnterhaltungSportNaherholung</v>
      </c>
      <c r="E512" s="117" t="str">
        <f>IF(ISERROR(VLOOKUP($A512, Dropdownlisten!$A$3:$F$143, 5, FALSE)), "", VLOOKUP($A512, Dropdownlisten!$A$3:$F$143, 5, FALSE))</f>
        <v>6000_009</v>
      </c>
      <c r="F512" s="117" t="str">
        <f>IF(ISERROR(VLOOKUP($A512, Dropdownlisten!$A$3:$F$143, 6, FALSE)), "", VLOOKUP($A512, Dropdownlisten!$A$3:$F$143, 6, FALSE))</f>
        <v>Kino</v>
      </c>
      <c r="G512" s="117" t="str">
        <f>VLOOKUP(E512,Datenstruktur_fuer_R!$D$2:$F$141,3,FALSE)</f>
        <v>Point</v>
      </c>
      <c r="H512" s="120" t="s">
        <v>689</v>
      </c>
      <c r="I512" s="26" t="s">
        <v>772</v>
      </c>
      <c r="J512" s="5" t="s">
        <v>2454</v>
      </c>
      <c r="K512" s="5" t="s">
        <v>773</v>
      </c>
      <c r="L512" s="5">
        <v>495</v>
      </c>
      <c r="M512" s="5">
        <v>2</v>
      </c>
      <c r="N512" s="5" t="s">
        <v>1173</v>
      </c>
    </row>
    <row r="513" spans="1:14" x14ac:dyDescent="0.35">
      <c r="A513" s="5" t="s">
        <v>694</v>
      </c>
      <c r="B513" s="117" t="str">
        <f>IF(ISERROR(VLOOKUP($A513, Dropdownlisten!$A$3:$F$143, 2, FALSE)), "", VLOOKUP($A513, Dropdownlisten!$A$3:$F$143, 2, FALSE))</f>
        <v>POI</v>
      </c>
      <c r="C513" s="117">
        <f>IF(ISERROR(VLOOKUP($A513, Dropdownlisten!$A$3:$F$143, 3, FALSE)), "", VLOOKUP($A513, Dropdownlisten!$A$3:$F$143, 3, FALSE))</f>
        <v>6000</v>
      </c>
      <c r="D513" s="117" t="str">
        <f>IF(ISERROR(VLOOKUP($A513, Dropdownlisten!$A$3:$F$143, 4, FALSE)), "", VLOOKUP($A513, Dropdownlisten!$A$3:$F$143, 4, FALSE))</f>
        <v>UnterhaltungSportNaherholung</v>
      </c>
      <c r="E513" s="117" t="str">
        <f>IF(ISERROR(VLOOKUP($A513, Dropdownlisten!$A$3:$F$143, 5, FALSE)), "", VLOOKUP($A513, Dropdownlisten!$A$3:$F$143, 5, FALSE))</f>
        <v>6000_009</v>
      </c>
      <c r="F513" s="117" t="str">
        <f>IF(ISERROR(VLOOKUP($A513, Dropdownlisten!$A$3:$F$143, 6, FALSE)), "", VLOOKUP($A513, Dropdownlisten!$A$3:$F$143, 6, FALSE))</f>
        <v>Kino</v>
      </c>
      <c r="G513" s="117" t="str">
        <f>VLOOKUP(E513,Datenstruktur_fuer_R!$D$2:$F$141,3,FALSE)</f>
        <v>Point</v>
      </c>
      <c r="H513" s="120" t="s">
        <v>689</v>
      </c>
      <c r="I513" s="26" t="s">
        <v>772</v>
      </c>
      <c r="J513" s="5" t="s">
        <v>2454</v>
      </c>
      <c r="K513" s="5" t="s">
        <v>773</v>
      </c>
      <c r="L513" s="5">
        <v>496</v>
      </c>
      <c r="M513" s="5">
        <v>2</v>
      </c>
      <c r="N513" s="5" t="s">
        <v>1173</v>
      </c>
    </row>
    <row r="514" spans="1:14" x14ac:dyDescent="0.35">
      <c r="A514" s="5" t="s">
        <v>700</v>
      </c>
      <c r="B514" s="117" t="str">
        <f>IF(ISERROR(VLOOKUP($A514, Dropdownlisten!$A$3:$F$143, 2, FALSE)), "", VLOOKUP($A514, Dropdownlisten!$A$3:$F$143, 2, FALSE))</f>
        <v>POI</v>
      </c>
      <c r="C514" s="117">
        <f>IF(ISERROR(VLOOKUP($A514, Dropdownlisten!$A$3:$F$143, 3, FALSE)), "", VLOOKUP($A514, Dropdownlisten!$A$3:$F$143, 3, FALSE))</f>
        <v>2000</v>
      </c>
      <c r="D514" s="117" t="str">
        <f>IF(ISERROR(VLOOKUP($A514, Dropdownlisten!$A$3:$F$143, 4, FALSE)), "", VLOOKUP($A514, Dropdownlisten!$A$3:$F$143, 4, FALSE))</f>
        <v>Gesundheit</v>
      </c>
      <c r="E514" s="117" t="str">
        <f>IF(ISERROR(VLOOKUP($A514, Dropdownlisten!$A$3:$F$143, 5, FALSE)), "", VLOOKUP($A514, Dropdownlisten!$A$3:$F$143, 5, FALSE))</f>
        <v>2000_003</v>
      </c>
      <c r="F514" s="117" t="str">
        <f>IF(ISERROR(VLOOKUP($A514, Dropdownlisten!$A$3:$F$143, 6, FALSE)), "", VLOOKUP($A514, Dropdownlisten!$A$3:$F$143, 6, FALSE))</f>
        <v>Krankenhaus</v>
      </c>
      <c r="G514" s="117" t="str">
        <f>VLOOKUP(E514,Datenstruktur_fuer_R!$D$2:$F$141,3,FALSE)</f>
        <v>Point</v>
      </c>
      <c r="H514" s="120" t="s">
        <v>689</v>
      </c>
      <c r="I514" s="26" t="s">
        <v>772</v>
      </c>
      <c r="J514" s="5" t="s">
        <v>2454</v>
      </c>
      <c r="K514" s="5" t="s">
        <v>773</v>
      </c>
      <c r="L514" s="5">
        <v>556</v>
      </c>
      <c r="M514" s="5">
        <v>1</v>
      </c>
      <c r="N514" s="5" t="s">
        <v>1173</v>
      </c>
    </row>
    <row r="515" spans="1:14" x14ac:dyDescent="0.35">
      <c r="A515" s="5" t="s">
        <v>700</v>
      </c>
      <c r="B515" s="117" t="str">
        <f>IF(ISERROR(VLOOKUP($A515, Dropdownlisten!$A$3:$F$143, 2, FALSE)), "", VLOOKUP($A515, Dropdownlisten!$A$3:$F$143, 2, FALSE))</f>
        <v>POI</v>
      </c>
      <c r="C515" s="117">
        <f>IF(ISERROR(VLOOKUP($A515, Dropdownlisten!$A$3:$F$143, 3, FALSE)), "", VLOOKUP($A515, Dropdownlisten!$A$3:$F$143, 3, FALSE))</f>
        <v>2000</v>
      </c>
      <c r="D515" s="117" t="str">
        <f>IF(ISERROR(VLOOKUP($A515, Dropdownlisten!$A$3:$F$143, 4, FALSE)), "", VLOOKUP($A515, Dropdownlisten!$A$3:$F$143, 4, FALSE))</f>
        <v>Gesundheit</v>
      </c>
      <c r="E515" s="117" t="str">
        <f>IF(ISERROR(VLOOKUP($A515, Dropdownlisten!$A$3:$F$143, 5, FALSE)), "", VLOOKUP($A515, Dropdownlisten!$A$3:$F$143, 5, FALSE))</f>
        <v>2000_003</v>
      </c>
      <c r="F515" s="117" t="str">
        <f>IF(ISERROR(VLOOKUP($A515, Dropdownlisten!$A$3:$F$143, 6, FALSE)), "", VLOOKUP($A515, Dropdownlisten!$A$3:$F$143, 6, FALSE))</f>
        <v>Krankenhaus</v>
      </c>
      <c r="G515" s="117" t="str">
        <f>VLOOKUP(E515,Datenstruktur_fuer_R!$D$2:$F$141,3,FALSE)</f>
        <v>Point</v>
      </c>
      <c r="H515" s="120" t="s">
        <v>689</v>
      </c>
      <c r="I515" s="26" t="s">
        <v>772</v>
      </c>
      <c r="J515" s="5" t="s">
        <v>2454</v>
      </c>
      <c r="K515" s="5" t="s">
        <v>773</v>
      </c>
      <c r="L515" s="5">
        <v>191</v>
      </c>
      <c r="M515" s="5">
        <v>3</v>
      </c>
      <c r="N515" s="5" t="s">
        <v>1173</v>
      </c>
    </row>
    <row r="516" spans="1:14" x14ac:dyDescent="0.35">
      <c r="A516" s="5" t="s">
        <v>703</v>
      </c>
      <c r="B516" s="117" t="str">
        <f>IF(ISERROR(VLOOKUP($A516, Dropdownlisten!$A$3:$F$143, 2, FALSE)), "", VLOOKUP($A516, Dropdownlisten!$A$3:$F$143, 2, FALSE))</f>
        <v>POI</v>
      </c>
      <c r="C516" s="117">
        <f>IF(ISERROR(VLOOKUP($A516, Dropdownlisten!$A$3:$F$143, 3, FALSE)), "", VLOOKUP($A516, Dropdownlisten!$A$3:$F$143, 3, FALSE))</f>
        <v>6000</v>
      </c>
      <c r="D516" s="117" t="str">
        <f>IF(ISERROR(VLOOKUP($A516, Dropdownlisten!$A$3:$F$143, 4, FALSE)), "", VLOOKUP($A516, Dropdownlisten!$A$3:$F$143, 4, FALSE))</f>
        <v>UnterhaltungSportNaherholung</v>
      </c>
      <c r="E516" s="117" t="str">
        <f>IF(ISERROR(VLOOKUP($A516, Dropdownlisten!$A$3:$F$143, 5, FALSE)), "", VLOOKUP($A516, Dropdownlisten!$A$3:$F$143, 5, FALSE))</f>
        <v>6000_011</v>
      </c>
      <c r="F516" s="117" t="str">
        <f>IF(ISERROR(VLOOKUP($A516, Dropdownlisten!$A$3:$F$143, 6, FALSE)), "", VLOOKUP($A516, Dropdownlisten!$A$3:$F$143, 6, FALSE))</f>
        <v>Park</v>
      </c>
      <c r="G516" s="117" t="str">
        <f>VLOOKUP(E516,Datenstruktur_fuer_R!$D$2:$F$141,3,FALSE)</f>
        <v>Point</v>
      </c>
      <c r="H516" s="120" t="s">
        <v>689</v>
      </c>
      <c r="I516" s="26" t="s">
        <v>769</v>
      </c>
      <c r="J516" s="5" t="s">
        <v>2453</v>
      </c>
      <c r="K516" s="5" t="s">
        <v>770</v>
      </c>
      <c r="L516" s="5">
        <v>272</v>
      </c>
      <c r="M516" s="5">
        <v>3</v>
      </c>
      <c r="N516" s="5" t="s">
        <v>1173</v>
      </c>
    </row>
    <row r="517" spans="1:14" x14ac:dyDescent="0.35">
      <c r="A517" s="5" t="s">
        <v>719</v>
      </c>
      <c r="B517" s="117" t="str">
        <f>IF(ISERROR(VLOOKUP($A517, Dropdownlisten!$A$3:$F$143, 2, FALSE)), "", VLOOKUP($A517, Dropdownlisten!$A$3:$F$143, 2, FALSE))</f>
        <v>POI</v>
      </c>
      <c r="C517" s="117">
        <f>IF(ISERROR(VLOOKUP($A517, Dropdownlisten!$A$3:$F$143, 3, FALSE)), "", VLOOKUP($A517, Dropdownlisten!$A$3:$F$143, 3, FALSE))</f>
        <v>6000</v>
      </c>
      <c r="D517" s="117" t="str">
        <f>IF(ISERROR(VLOOKUP($A517, Dropdownlisten!$A$3:$F$143, 4, FALSE)), "", VLOOKUP($A517, Dropdownlisten!$A$3:$F$143, 4, FALSE))</f>
        <v>UnterhaltungSportNaherholung</v>
      </c>
      <c r="E517" s="117" t="str">
        <f>IF(ISERROR(VLOOKUP($A517, Dropdownlisten!$A$3:$F$143, 5, FALSE)), "", VLOOKUP($A517, Dropdownlisten!$A$3:$F$143, 5, FALSE))</f>
        <v>6000_016</v>
      </c>
      <c r="F517" s="117" t="str">
        <f>IF(ISERROR(VLOOKUP($A517, Dropdownlisten!$A$3:$F$143, 6, FALSE)), "", VLOOKUP($A517, Dropdownlisten!$A$3:$F$143, 6, FALSE))</f>
        <v>Spielplatz</v>
      </c>
      <c r="G517" s="117" t="str">
        <f>VLOOKUP(E517,Datenstruktur_fuer_R!$D$2:$F$141,3,FALSE)</f>
        <v>Point</v>
      </c>
      <c r="H517" s="120" t="s">
        <v>689</v>
      </c>
      <c r="I517" s="26" t="s">
        <v>769</v>
      </c>
      <c r="J517" s="5" t="s">
        <v>2453</v>
      </c>
      <c r="K517" s="5" t="s">
        <v>770</v>
      </c>
      <c r="L517" s="5">
        <v>308</v>
      </c>
      <c r="M517" s="5">
        <v>3</v>
      </c>
      <c r="N517" s="5" t="s">
        <v>1173</v>
      </c>
    </row>
    <row r="518" spans="1:14" x14ac:dyDescent="0.35">
      <c r="A518" s="5" t="s">
        <v>708</v>
      </c>
      <c r="B518" s="117" t="str">
        <f>IF(ISERROR(VLOOKUP($A518, Dropdownlisten!$A$3:$F$143, 2, FALSE)), "", VLOOKUP($A518, Dropdownlisten!$A$3:$F$143, 2, FALSE))</f>
        <v>UmweltVersorgung</v>
      </c>
      <c r="C518" s="117">
        <f>IF(ISERROR(VLOOKUP($A518, Dropdownlisten!$A$3:$F$143, 3, FALSE)), "", VLOOKUP($A518, Dropdownlisten!$A$3:$F$143, 3, FALSE))</f>
        <v>1100</v>
      </c>
      <c r="D518" s="117" t="str">
        <f>IF(ISERROR(VLOOKUP($A518, Dropdownlisten!$A$3:$F$143, 4, FALSE)), "", VLOOKUP($A518, Dropdownlisten!$A$3:$F$143, 4, FALSE))</f>
        <v>UmweltVersorgung</v>
      </c>
      <c r="E518" s="117" t="str">
        <f>IF(ISERROR(VLOOKUP($A518, Dropdownlisten!$A$3:$F$143, 5, FALSE)), "", VLOOKUP($A518, Dropdownlisten!$A$3:$F$143, 5, FALSE))</f>
        <v>1100_008</v>
      </c>
      <c r="F518" s="117" t="str">
        <f>IF(ISERROR(VLOOKUP($A518, Dropdownlisten!$A$3:$F$143, 6, FALSE)), "", VLOOKUP($A518, Dropdownlisten!$A$3:$F$143, 6, FALSE))</f>
        <v>Pumpstation</v>
      </c>
      <c r="G518" s="117" t="str">
        <f>VLOOKUP(E518,Datenstruktur_fuer_R!$D$2:$F$141,3,FALSE)</f>
        <v>Point</v>
      </c>
      <c r="H518" s="120" t="s">
        <v>689</v>
      </c>
      <c r="I518" s="26" t="s">
        <v>769</v>
      </c>
      <c r="J518" s="5" t="s">
        <v>2453</v>
      </c>
      <c r="K518" s="5" t="s">
        <v>770</v>
      </c>
      <c r="L518" s="5">
        <v>221</v>
      </c>
      <c r="M518" s="5">
        <v>3</v>
      </c>
      <c r="N518" s="5" t="s">
        <v>1173</v>
      </c>
    </row>
    <row r="519" spans="1:14" x14ac:dyDescent="0.35">
      <c r="A519" s="5" t="s">
        <v>702</v>
      </c>
      <c r="B519" s="117" t="str">
        <f>IF(ISERROR(VLOOKUP($A519, Dropdownlisten!$A$3:$F$143, 2, FALSE)), "", VLOOKUP($A519, Dropdownlisten!$A$3:$F$143, 2, FALSE))</f>
        <v>POI</v>
      </c>
      <c r="C519" s="117">
        <f>IF(ISERROR(VLOOKUP($A519, Dropdownlisten!$A$3:$F$143, 3, FALSE)), "", VLOOKUP($A519, Dropdownlisten!$A$3:$F$143, 3, FALSE))</f>
        <v>6000</v>
      </c>
      <c r="D519" s="117" t="str">
        <f>IF(ISERROR(VLOOKUP($A519, Dropdownlisten!$A$3:$F$143, 4, FALSE)), "", VLOOKUP($A519, Dropdownlisten!$A$3:$F$143, 4, FALSE))</f>
        <v>UnterhaltungSportNaherholung</v>
      </c>
      <c r="E519" s="117" t="str">
        <f>IF(ISERROR(VLOOKUP($A519, Dropdownlisten!$A$3:$F$143, 5, FALSE)), "", VLOOKUP($A519, Dropdownlisten!$A$3:$F$143, 5, FALSE))</f>
        <v>6000_010</v>
      </c>
      <c r="F519" s="117" t="str">
        <f>IF(ISERROR(VLOOKUP($A519, Dropdownlisten!$A$3:$F$143, 6, FALSE)), "", VLOOKUP($A519, Dropdownlisten!$A$3:$F$143, 6, FALSE))</f>
        <v>Museum</v>
      </c>
      <c r="G519" s="117" t="str">
        <f>VLOOKUP(E519,Datenstruktur_fuer_R!$D$2:$F$141,3,FALSE)</f>
        <v>Point</v>
      </c>
      <c r="H519" s="120" t="s">
        <v>293</v>
      </c>
      <c r="I519" s="26" t="s">
        <v>772</v>
      </c>
      <c r="J519" s="5" t="s">
        <v>2454</v>
      </c>
      <c r="K519" s="5" t="s">
        <v>779</v>
      </c>
      <c r="L519" s="5"/>
      <c r="M519" s="5">
        <v>2</v>
      </c>
      <c r="N519" s="5" t="s">
        <v>1173</v>
      </c>
    </row>
    <row r="520" spans="1:14" x14ac:dyDescent="0.35">
      <c r="A520" s="5" t="s">
        <v>703</v>
      </c>
      <c r="B520" s="117" t="str">
        <f>IF(ISERROR(VLOOKUP($A520, Dropdownlisten!$A$3:$F$143, 2, FALSE)), "", VLOOKUP($A520, Dropdownlisten!$A$3:$F$143, 2, FALSE))</f>
        <v>POI</v>
      </c>
      <c r="C520" s="117">
        <f>IF(ISERROR(VLOOKUP($A520, Dropdownlisten!$A$3:$F$143, 3, FALSE)), "", VLOOKUP($A520, Dropdownlisten!$A$3:$F$143, 3, FALSE))</f>
        <v>6000</v>
      </c>
      <c r="D520" s="117" t="str">
        <f>IF(ISERROR(VLOOKUP($A520, Dropdownlisten!$A$3:$F$143, 4, FALSE)), "", VLOOKUP($A520, Dropdownlisten!$A$3:$F$143, 4, FALSE))</f>
        <v>UnterhaltungSportNaherholung</v>
      </c>
      <c r="E520" s="117" t="str">
        <f>IF(ISERROR(VLOOKUP($A520, Dropdownlisten!$A$3:$F$143, 5, FALSE)), "", VLOOKUP($A520, Dropdownlisten!$A$3:$F$143, 5, FALSE))</f>
        <v>6000_011</v>
      </c>
      <c r="F520" s="117" t="str">
        <f>IF(ISERROR(VLOOKUP($A520, Dropdownlisten!$A$3:$F$143, 6, FALSE)), "", VLOOKUP($A520, Dropdownlisten!$A$3:$F$143, 6, FALSE))</f>
        <v>Park</v>
      </c>
      <c r="G520" s="117" t="str">
        <f>VLOOKUP(E520,Datenstruktur_fuer_R!$D$2:$F$141,3,FALSE)</f>
        <v>Point</v>
      </c>
      <c r="H520" s="120" t="s">
        <v>293</v>
      </c>
      <c r="I520" s="26" t="s">
        <v>772</v>
      </c>
      <c r="J520" s="5" t="s">
        <v>2454</v>
      </c>
      <c r="K520" s="5" t="s">
        <v>779</v>
      </c>
      <c r="L520" s="5"/>
      <c r="M520" s="5">
        <v>2</v>
      </c>
      <c r="N520" s="5" t="s">
        <v>1173</v>
      </c>
    </row>
    <row r="521" spans="1:14" x14ac:dyDescent="0.35">
      <c r="A521" s="5" t="s">
        <v>704</v>
      </c>
      <c r="B521" s="117" t="str">
        <f>IF(ISERROR(VLOOKUP($A521, Dropdownlisten!$A$3:$F$143, 2, FALSE)), "", VLOOKUP($A521, Dropdownlisten!$A$3:$F$143, 2, FALSE))</f>
        <v>POI</v>
      </c>
      <c r="C521" s="117">
        <f>IF(ISERROR(VLOOKUP($A521, Dropdownlisten!$A$3:$F$143, 3, FALSE)), "", VLOOKUP($A521, Dropdownlisten!$A$3:$F$143, 3, FALSE))</f>
        <v>2000</v>
      </c>
      <c r="D521" s="117" t="str">
        <f>IF(ISERROR(VLOOKUP($A521, Dropdownlisten!$A$3:$F$143, 4, FALSE)), "", VLOOKUP($A521, Dropdownlisten!$A$3:$F$143, 4, FALSE))</f>
        <v>Gesundheit</v>
      </c>
      <c r="E521" s="117" t="str">
        <f>IF(ISERROR(VLOOKUP($A521, Dropdownlisten!$A$3:$F$143, 5, FALSE)), "", VLOOKUP($A521, Dropdownlisten!$A$3:$F$143, 5, FALSE))</f>
        <v>2000_004</v>
      </c>
      <c r="F521" s="117" t="str">
        <f>IF(ISERROR(VLOOKUP($A521, Dropdownlisten!$A$3:$F$143, 6, FALSE)), "", VLOOKUP($A521, Dropdownlisten!$A$3:$F$143, 6, FALSE))</f>
        <v>Pflegeeinrichtung</v>
      </c>
      <c r="G521" s="117" t="str">
        <f>VLOOKUP(E521,Datenstruktur_fuer_R!$D$2:$F$141,3,FALSE)</f>
        <v>Point</v>
      </c>
      <c r="H521" s="120" t="s">
        <v>293</v>
      </c>
      <c r="I521" s="26" t="s">
        <v>772</v>
      </c>
      <c r="J521" s="5" t="s">
        <v>2454</v>
      </c>
      <c r="K521" s="5" t="s">
        <v>779</v>
      </c>
      <c r="L521" s="5"/>
      <c r="M521" s="5">
        <v>2</v>
      </c>
      <c r="N521" s="5" t="s">
        <v>1173</v>
      </c>
    </row>
    <row r="522" spans="1:14" x14ac:dyDescent="0.35">
      <c r="A522" s="5" t="s">
        <v>705</v>
      </c>
      <c r="B522" s="117" t="str">
        <f>IF(ISERROR(VLOOKUP($A522, Dropdownlisten!$A$3:$F$143, 2, FALSE)), "", VLOOKUP($A522, Dropdownlisten!$A$3:$F$143, 2, FALSE))</f>
        <v>POI</v>
      </c>
      <c r="C522" s="117">
        <f>IF(ISERROR(VLOOKUP($A522, Dropdownlisten!$A$3:$F$143, 3, FALSE)), "", VLOOKUP($A522, Dropdownlisten!$A$3:$F$143, 3, FALSE))</f>
        <v>5000</v>
      </c>
      <c r="D522" s="117" t="str">
        <f>IF(ISERROR(VLOOKUP($A522, Dropdownlisten!$A$3:$F$143, 4, FALSE)), "", VLOOKUP($A522, Dropdownlisten!$A$3:$F$143, 4, FALSE))</f>
        <v>Mobilitaet</v>
      </c>
      <c r="E522" s="117" t="str">
        <f>IF(ISERROR(VLOOKUP($A522, Dropdownlisten!$A$3:$F$143, 5, FALSE)), "", VLOOKUP($A522, Dropdownlisten!$A$3:$F$143, 5, FALSE))</f>
        <v>5000_004</v>
      </c>
      <c r="F522" s="117" t="str">
        <f>IF(ISERROR(VLOOKUP($A522, Dropdownlisten!$A$3:$F$143, 6, FALSE)), "", VLOOKUP($A522, Dropdownlisten!$A$3:$F$143, 6, FALSE))</f>
        <v>PKWParkplatz</v>
      </c>
      <c r="G522" s="117" t="str">
        <f>VLOOKUP(E522,Datenstruktur_fuer_R!$D$2:$F$141,3,FALSE)</f>
        <v>Point</v>
      </c>
      <c r="H522" s="120" t="s">
        <v>293</v>
      </c>
      <c r="I522" s="26" t="s">
        <v>772</v>
      </c>
      <c r="J522" s="5" t="s">
        <v>2454</v>
      </c>
      <c r="K522" s="5" t="s">
        <v>779</v>
      </c>
      <c r="L522" s="5"/>
      <c r="M522" s="5">
        <v>2</v>
      </c>
      <c r="N522" s="5" t="s">
        <v>1173</v>
      </c>
    </row>
    <row r="523" spans="1:14" x14ac:dyDescent="0.35">
      <c r="A523" s="5" t="s">
        <v>706</v>
      </c>
      <c r="B523" s="117" t="str">
        <f>IF(ISERROR(VLOOKUP($A523, Dropdownlisten!$A$3:$F$143, 2, FALSE)), "", VLOOKUP($A523, Dropdownlisten!$A$3:$F$143, 2, FALSE))</f>
        <v>POI</v>
      </c>
      <c r="C523" s="117">
        <f>IF(ISERROR(VLOOKUP($A523, Dropdownlisten!$A$3:$F$143, 3, FALSE)), "", VLOOKUP($A523, Dropdownlisten!$A$3:$F$143, 3, FALSE))</f>
        <v>1000</v>
      </c>
      <c r="D523" s="117" t="str">
        <f>IF(ISERROR(VLOOKUP($A523, Dropdownlisten!$A$3:$F$143, 4, FALSE)), "", VLOOKUP($A523, Dropdownlisten!$A$3:$F$143, 4, FALSE))</f>
        <v>Grundversorgung</v>
      </c>
      <c r="E523" s="117" t="str">
        <f>IF(ISERROR(VLOOKUP($A523, Dropdownlisten!$A$3:$F$143, 5, FALSE)), "", VLOOKUP($A523, Dropdownlisten!$A$3:$F$143, 5, FALSE))</f>
        <v>1000_004</v>
      </c>
      <c r="F523" s="117" t="str">
        <f>IF(ISERROR(VLOOKUP($A523, Dropdownlisten!$A$3:$F$143, 6, FALSE)), "", VLOOKUP($A523, Dropdownlisten!$A$3:$F$143, 6, FALSE))</f>
        <v>Polizei</v>
      </c>
      <c r="G523" s="117" t="str">
        <f>VLOOKUP(E523,Datenstruktur_fuer_R!$D$2:$F$141,3,FALSE)</f>
        <v>Point</v>
      </c>
      <c r="H523" s="120" t="s">
        <v>293</v>
      </c>
      <c r="I523" s="26" t="s">
        <v>772</v>
      </c>
      <c r="J523" s="5" t="s">
        <v>2454</v>
      </c>
      <c r="K523" s="5" t="s">
        <v>779</v>
      </c>
      <c r="L523" s="5"/>
      <c r="M523" s="5">
        <v>2</v>
      </c>
      <c r="N523" s="5" t="s">
        <v>1173</v>
      </c>
    </row>
    <row r="524" spans="1:14" x14ac:dyDescent="0.35">
      <c r="A524" s="5" t="s">
        <v>710</v>
      </c>
      <c r="B524" s="117" t="str">
        <f>IF(ISERROR(VLOOKUP($A524, Dropdownlisten!$A$3:$F$143, 2, FALSE)), "", VLOOKUP($A524, Dropdownlisten!$A$3:$F$143, 2, FALSE))</f>
        <v>POI</v>
      </c>
      <c r="C524" s="117">
        <f>IF(ISERROR(VLOOKUP($A524, Dropdownlisten!$A$3:$F$143, 3, FALSE)), "", VLOOKUP($A524, Dropdownlisten!$A$3:$F$143, 3, FALSE))</f>
        <v>1000</v>
      </c>
      <c r="D524" s="117" t="str">
        <f>IF(ISERROR(VLOOKUP($A524, Dropdownlisten!$A$3:$F$143, 4, FALSE)), "", VLOOKUP($A524, Dropdownlisten!$A$3:$F$143, 4, FALSE))</f>
        <v>Grundversorgung</v>
      </c>
      <c r="E524" s="117" t="str">
        <f>IF(ISERROR(VLOOKUP($A524, Dropdownlisten!$A$3:$F$143, 5, FALSE)), "", VLOOKUP($A524, Dropdownlisten!$A$3:$F$143, 5, FALSE))</f>
        <v>1000_005</v>
      </c>
      <c r="F524" s="117" t="str">
        <f>IF(ISERROR(VLOOKUP($A524, Dropdownlisten!$A$3:$F$143, 6, FALSE)), "", VLOOKUP($A524, Dropdownlisten!$A$3:$F$143, 6, FALSE))</f>
        <v>Rathaus</v>
      </c>
      <c r="G524" s="117" t="str">
        <f>VLOOKUP(E524,Datenstruktur_fuer_R!$D$2:$F$141,3,FALSE)</f>
        <v>Point</v>
      </c>
      <c r="H524" s="120" t="s">
        <v>293</v>
      </c>
      <c r="I524" s="26" t="s">
        <v>772</v>
      </c>
      <c r="J524" s="5" t="s">
        <v>2454</v>
      </c>
      <c r="K524" s="5" t="s">
        <v>779</v>
      </c>
      <c r="L524" s="5"/>
      <c r="M524" s="5">
        <v>2</v>
      </c>
      <c r="N524" s="5" t="s">
        <v>1173</v>
      </c>
    </row>
    <row r="525" spans="1:14" x14ac:dyDescent="0.35">
      <c r="A525" s="5" t="s">
        <v>711</v>
      </c>
      <c r="B525" s="117" t="str">
        <f>IF(ISERROR(VLOOKUP($A525, Dropdownlisten!$A$3:$F$143, 2, FALSE)), "", VLOOKUP($A525, Dropdownlisten!$A$3:$F$143, 2, FALSE))</f>
        <v>POI</v>
      </c>
      <c r="C525" s="117">
        <f>IF(ISERROR(VLOOKUP($A525, Dropdownlisten!$A$3:$F$143, 3, FALSE)), "", VLOOKUP($A525, Dropdownlisten!$A$3:$F$143, 3, FALSE))</f>
        <v>1000</v>
      </c>
      <c r="D525" s="117" t="str">
        <f>IF(ISERROR(VLOOKUP($A525, Dropdownlisten!$A$3:$F$143, 4, FALSE)), "", VLOOKUP($A525, Dropdownlisten!$A$3:$F$143, 4, FALSE))</f>
        <v>Grundversorgung</v>
      </c>
      <c r="E525" s="117" t="str">
        <f>IF(ISERROR(VLOOKUP($A525, Dropdownlisten!$A$3:$F$143, 5, FALSE)), "", VLOOKUP($A525, Dropdownlisten!$A$3:$F$143, 5, FALSE))</f>
        <v>1000_006</v>
      </c>
      <c r="F525" s="117" t="str">
        <f>IF(ISERROR(VLOOKUP($A525, Dropdownlisten!$A$3:$F$143, 6, FALSE)), "", VLOOKUP($A525, Dropdownlisten!$A$3:$F$143, 6, FALSE))</f>
        <v>RecyclinghofSammelstelle</v>
      </c>
      <c r="G525" s="117" t="str">
        <f>VLOOKUP(E525,Datenstruktur_fuer_R!$D$2:$F$141,3,FALSE)</f>
        <v>Point</v>
      </c>
      <c r="H525" s="120" t="s">
        <v>293</v>
      </c>
      <c r="I525" s="26" t="s">
        <v>772</v>
      </c>
      <c r="J525" s="5" t="s">
        <v>2454</v>
      </c>
      <c r="K525" s="5" t="s">
        <v>779</v>
      </c>
      <c r="L525" s="5"/>
      <c r="M525" s="5">
        <v>2</v>
      </c>
      <c r="N525" s="5" t="s">
        <v>1173</v>
      </c>
    </row>
    <row r="526" spans="1:14" x14ac:dyDescent="0.35">
      <c r="A526" s="5" t="s">
        <v>715</v>
      </c>
      <c r="B526" s="117" t="str">
        <f>IF(ISERROR(VLOOKUP($A526, Dropdownlisten!$A$3:$F$143, 2, FALSE)), "", VLOOKUP($A526, Dropdownlisten!$A$3:$F$143, 2, FALSE))</f>
        <v>POI</v>
      </c>
      <c r="C526" s="117">
        <f>IF(ISERROR(VLOOKUP($A526, Dropdownlisten!$A$3:$F$143, 3, FALSE)), "", VLOOKUP($A526, Dropdownlisten!$A$3:$F$143, 3, FALSE))</f>
        <v>6000</v>
      </c>
      <c r="D526" s="117" t="str">
        <f>IF(ISERROR(VLOOKUP($A526, Dropdownlisten!$A$3:$F$143, 4, FALSE)), "", VLOOKUP($A526, Dropdownlisten!$A$3:$F$143, 4, FALSE))</f>
        <v>UnterhaltungSportNaherholung</v>
      </c>
      <c r="E526" s="117" t="str">
        <f>IF(ISERROR(VLOOKUP($A526, Dropdownlisten!$A$3:$F$143, 5, FALSE)), "", VLOOKUP($A526, Dropdownlisten!$A$3:$F$143, 5, FALSE))</f>
        <v>6000_024</v>
      </c>
      <c r="F526" s="117" t="str">
        <f>IF(ISERROR(VLOOKUP($A526, Dropdownlisten!$A$3:$F$143, 6, FALSE)), "", VLOOKUP($A526, Dropdownlisten!$A$3:$F$143, 6, FALSE))</f>
        <v>Schutzgebiet</v>
      </c>
      <c r="G526" s="117" t="str">
        <f>VLOOKUP(E526,Datenstruktur_fuer_R!$D$2:$F$141,3,FALSE)</f>
        <v>Point</v>
      </c>
      <c r="H526" s="120" t="s">
        <v>293</v>
      </c>
      <c r="I526" s="26" t="s">
        <v>772</v>
      </c>
      <c r="J526" s="5" t="s">
        <v>2454</v>
      </c>
      <c r="K526" s="5" t="s">
        <v>779</v>
      </c>
      <c r="L526" s="5"/>
      <c r="M526" s="5">
        <v>2</v>
      </c>
      <c r="N526" s="5" t="s">
        <v>1173</v>
      </c>
    </row>
    <row r="527" spans="1:14" x14ac:dyDescent="0.35">
      <c r="A527" s="5" t="s">
        <v>844</v>
      </c>
      <c r="B527" s="117" t="str">
        <f>IF(ISERROR(VLOOKUP($A527, Dropdownlisten!$A$3:$F$143, 2, FALSE)), "", VLOOKUP($A527, Dropdownlisten!$A$3:$F$143, 2, FALSE))</f>
        <v>POI</v>
      </c>
      <c r="C527" s="117">
        <f>IF(ISERROR(VLOOKUP($A527, Dropdownlisten!$A$3:$F$143, 3, FALSE)), "", VLOOKUP($A527, Dropdownlisten!$A$3:$F$143, 3, FALSE))</f>
        <v>6000</v>
      </c>
      <c r="D527" s="117" t="str">
        <f>IF(ISERROR(VLOOKUP($A527, Dropdownlisten!$A$3:$F$143, 4, FALSE)), "", VLOOKUP($A527, Dropdownlisten!$A$3:$F$143, 4, FALSE))</f>
        <v>UnterhaltungSportNaherholung</v>
      </c>
      <c r="E527" s="117" t="str">
        <f>IF(ISERROR(VLOOKUP($A527, Dropdownlisten!$A$3:$F$143, 5, FALSE)), "", VLOOKUP($A527, Dropdownlisten!$A$3:$F$143, 5, FALSE))</f>
        <v>6000_013</v>
      </c>
      <c r="F527" s="117" t="str">
        <f>IF(ISERROR(VLOOKUP($A527, Dropdownlisten!$A$3:$F$143, 6, FALSE)), "", VLOOKUP($A527, Dropdownlisten!$A$3:$F$143, 6, FALSE))</f>
        <v>SchwimmbadBadestelle</v>
      </c>
      <c r="G527" s="117" t="str">
        <f>VLOOKUP(E527,Datenstruktur_fuer_R!$D$2:$F$141,3,FALSE)</f>
        <v>Point</v>
      </c>
      <c r="H527" s="120" t="s">
        <v>293</v>
      </c>
      <c r="I527" s="26" t="s">
        <v>772</v>
      </c>
      <c r="J527" s="5" t="s">
        <v>2454</v>
      </c>
      <c r="K527" s="5" t="s">
        <v>779</v>
      </c>
      <c r="L527" s="5"/>
      <c r="M527" s="5">
        <v>2</v>
      </c>
      <c r="N527" s="5" t="s">
        <v>1173</v>
      </c>
    </row>
    <row r="528" spans="1:14" x14ac:dyDescent="0.35">
      <c r="A528" s="5" t="s">
        <v>716</v>
      </c>
      <c r="B528" s="117" t="str">
        <f>IF(ISERROR(VLOOKUP($A528, Dropdownlisten!$A$3:$F$143, 2, FALSE)), "", VLOOKUP($A528, Dropdownlisten!$A$3:$F$143, 2, FALSE))</f>
        <v>POI</v>
      </c>
      <c r="C528" s="117">
        <f>IF(ISERROR(VLOOKUP($A528, Dropdownlisten!$A$3:$F$143, 3, FALSE)), "", VLOOKUP($A528, Dropdownlisten!$A$3:$F$143, 3, FALSE))</f>
        <v>6000</v>
      </c>
      <c r="D528" s="117" t="str">
        <f>IF(ISERROR(VLOOKUP($A528, Dropdownlisten!$A$3:$F$143, 4, FALSE)), "", VLOOKUP($A528, Dropdownlisten!$A$3:$F$143, 4, FALSE))</f>
        <v>UnterhaltungSportNaherholung</v>
      </c>
      <c r="E528" s="117" t="str">
        <f>IF(ISERROR(VLOOKUP($A528, Dropdownlisten!$A$3:$F$143, 5, FALSE)), "", VLOOKUP($A528, Dropdownlisten!$A$3:$F$143, 5, FALSE))</f>
        <v>6000_014</v>
      </c>
      <c r="F528" s="117" t="str">
        <f>IF(ISERROR(VLOOKUP($A528, Dropdownlisten!$A$3:$F$143, 6, FALSE)), "", VLOOKUP($A528, Dropdownlisten!$A$3:$F$143, 6, FALSE))</f>
        <v>Sehenswuerdigkeit</v>
      </c>
      <c r="G528" s="117" t="str">
        <f>VLOOKUP(E528,Datenstruktur_fuer_R!$D$2:$F$141,3,FALSE)</f>
        <v>Point</v>
      </c>
      <c r="H528" s="120" t="s">
        <v>293</v>
      </c>
      <c r="I528" s="26" t="s">
        <v>772</v>
      </c>
      <c r="J528" s="5" t="s">
        <v>2454</v>
      </c>
      <c r="K528" s="5" t="s">
        <v>779</v>
      </c>
      <c r="L528" s="5"/>
      <c r="M528" s="5">
        <v>2</v>
      </c>
      <c r="N528" s="5" t="s">
        <v>1173</v>
      </c>
    </row>
    <row r="529" spans="1:14" x14ac:dyDescent="0.35">
      <c r="A529" s="5" t="s">
        <v>717</v>
      </c>
      <c r="B529" s="117" t="str">
        <f>IF(ISERROR(VLOOKUP($A529, Dropdownlisten!$A$3:$F$143, 2, FALSE)), "", VLOOKUP($A529, Dropdownlisten!$A$3:$F$143, 2, FALSE))</f>
        <v>POI</v>
      </c>
      <c r="C529" s="117">
        <f>IF(ISERROR(VLOOKUP($A529, Dropdownlisten!$A$3:$F$143, 3, FALSE)), "", VLOOKUP($A529, Dropdownlisten!$A$3:$F$143, 3, FALSE))</f>
        <v>4000</v>
      </c>
      <c r="D529" s="117" t="str">
        <f>IF(ISERROR(VLOOKUP($A529, Dropdownlisten!$A$3:$F$143, 4, FALSE)), "", VLOOKUP($A529, Dropdownlisten!$A$3:$F$143, 4, FALSE))</f>
        <v>Soziales</v>
      </c>
      <c r="E529" s="117" t="str">
        <f>IF(ISERROR(VLOOKUP($A529, Dropdownlisten!$A$3:$F$143, 5, FALSE)), "", VLOOKUP($A529, Dropdownlisten!$A$3:$F$143, 5, FALSE))</f>
        <v>4000_005</v>
      </c>
      <c r="F529" s="117" t="str">
        <f>IF(ISERROR(VLOOKUP($A529, Dropdownlisten!$A$3:$F$143, 6, FALSE)), "", VLOOKUP($A529, Dropdownlisten!$A$3:$F$143, 6, FALSE))</f>
        <v>Seniorentreff</v>
      </c>
      <c r="G529" s="117" t="str">
        <f>VLOOKUP(E529,Datenstruktur_fuer_R!$D$2:$F$141,3,FALSE)</f>
        <v>Point</v>
      </c>
      <c r="H529" s="120" t="s">
        <v>293</v>
      </c>
      <c r="I529" s="26" t="s">
        <v>772</v>
      </c>
      <c r="J529" s="5" t="s">
        <v>2454</v>
      </c>
      <c r="K529" s="5" t="s">
        <v>779</v>
      </c>
      <c r="L529" s="5"/>
      <c r="M529" s="5">
        <v>2</v>
      </c>
      <c r="N529" s="5" t="s">
        <v>1173</v>
      </c>
    </row>
    <row r="530" spans="1:14" x14ac:dyDescent="0.35">
      <c r="A530" s="5" t="s">
        <v>719</v>
      </c>
      <c r="B530" s="117" t="str">
        <f>IF(ISERROR(VLOOKUP($A530, Dropdownlisten!$A$3:$F$143, 2, FALSE)), "", VLOOKUP($A530, Dropdownlisten!$A$3:$F$143, 2, FALSE))</f>
        <v>POI</v>
      </c>
      <c r="C530" s="117">
        <f>IF(ISERROR(VLOOKUP($A530, Dropdownlisten!$A$3:$F$143, 3, FALSE)), "", VLOOKUP($A530, Dropdownlisten!$A$3:$F$143, 3, FALSE))</f>
        <v>6000</v>
      </c>
      <c r="D530" s="117" t="str">
        <f>IF(ISERROR(VLOOKUP($A530, Dropdownlisten!$A$3:$F$143, 4, FALSE)), "", VLOOKUP($A530, Dropdownlisten!$A$3:$F$143, 4, FALSE))</f>
        <v>UnterhaltungSportNaherholung</v>
      </c>
      <c r="E530" s="117" t="str">
        <f>IF(ISERROR(VLOOKUP($A530, Dropdownlisten!$A$3:$F$143, 5, FALSE)), "", VLOOKUP($A530, Dropdownlisten!$A$3:$F$143, 5, FALSE))</f>
        <v>6000_016</v>
      </c>
      <c r="F530" s="117" t="str">
        <f>IF(ISERROR(VLOOKUP($A530, Dropdownlisten!$A$3:$F$143, 6, FALSE)), "", VLOOKUP($A530, Dropdownlisten!$A$3:$F$143, 6, FALSE))</f>
        <v>Spielplatz</v>
      </c>
      <c r="G530" s="117" t="str">
        <f>VLOOKUP(E530,Datenstruktur_fuer_R!$D$2:$F$141,3,FALSE)</f>
        <v>Point</v>
      </c>
      <c r="H530" s="120" t="s">
        <v>293</v>
      </c>
      <c r="I530" s="26" t="s">
        <v>772</v>
      </c>
      <c r="J530" s="5" t="s">
        <v>2454</v>
      </c>
      <c r="K530" s="5" t="s">
        <v>779</v>
      </c>
      <c r="L530" s="5"/>
      <c r="M530" s="5">
        <v>2</v>
      </c>
      <c r="N530" s="5" t="s">
        <v>1173</v>
      </c>
    </row>
    <row r="531" spans="1:14" x14ac:dyDescent="0.35">
      <c r="A531" s="5" t="s">
        <v>720</v>
      </c>
      <c r="B531" s="117" t="str">
        <f>IF(ISERROR(VLOOKUP($A531, Dropdownlisten!$A$3:$F$143, 2, FALSE)), "", VLOOKUP($A531, Dropdownlisten!$A$3:$F$143, 2, FALSE))</f>
        <v>POI</v>
      </c>
      <c r="C531" s="117">
        <f>IF(ISERROR(VLOOKUP($A531, Dropdownlisten!$A$3:$F$143, 3, FALSE)), "", VLOOKUP($A531, Dropdownlisten!$A$3:$F$143, 3, FALSE))</f>
        <v>6000</v>
      </c>
      <c r="D531" s="117" t="str">
        <f>IF(ISERROR(VLOOKUP($A531, Dropdownlisten!$A$3:$F$143, 4, FALSE)), "", VLOOKUP($A531, Dropdownlisten!$A$3:$F$143, 4, FALSE))</f>
        <v>UnterhaltungSportNaherholung</v>
      </c>
      <c r="E531" s="117" t="str">
        <f>IF(ISERROR(VLOOKUP($A531, Dropdownlisten!$A$3:$F$143, 5, FALSE)), "", VLOOKUP($A531, Dropdownlisten!$A$3:$F$143, 5, FALSE))</f>
        <v>6000_017</v>
      </c>
      <c r="F531" s="117" t="str">
        <f>IF(ISERROR(VLOOKUP($A531, Dropdownlisten!$A$3:$F$143, 6, FALSE)), "", VLOOKUP($A531, Dropdownlisten!$A$3:$F$143, 6, FALSE))</f>
        <v>Sportstaette</v>
      </c>
      <c r="G531" s="117" t="str">
        <f>VLOOKUP(E531,Datenstruktur_fuer_R!$D$2:$F$141,3,FALSE)</f>
        <v>Point</v>
      </c>
      <c r="H531" s="120" t="s">
        <v>293</v>
      </c>
      <c r="I531" s="26" t="s">
        <v>772</v>
      </c>
      <c r="J531" s="5" t="s">
        <v>2454</v>
      </c>
      <c r="K531" s="5" t="s">
        <v>779</v>
      </c>
      <c r="L531" s="5"/>
      <c r="M531" s="5">
        <v>2</v>
      </c>
      <c r="N531" s="5" t="s">
        <v>1173</v>
      </c>
    </row>
    <row r="532" spans="1:14" x14ac:dyDescent="0.35">
      <c r="A532" s="5" t="s">
        <v>723</v>
      </c>
      <c r="B532" s="117" t="str">
        <f>IF(ISERROR(VLOOKUP($A532, Dropdownlisten!$A$3:$F$143, 2, FALSE)), "", VLOOKUP($A532, Dropdownlisten!$A$3:$F$143, 2, FALSE))</f>
        <v>UmweltVersorgung</v>
      </c>
      <c r="C532" s="117">
        <f>IF(ISERROR(VLOOKUP($A532, Dropdownlisten!$A$3:$F$143, 3, FALSE)), "", VLOOKUP($A532, Dropdownlisten!$A$3:$F$143, 3, FALSE))</f>
        <v>1100</v>
      </c>
      <c r="D532" s="117" t="str">
        <f>IF(ISERROR(VLOOKUP($A532, Dropdownlisten!$A$3:$F$143, 4, FALSE)), "", VLOOKUP($A532, Dropdownlisten!$A$3:$F$143, 4, FALSE))</f>
        <v>UmweltVersorgung</v>
      </c>
      <c r="E532" s="117" t="str">
        <f>IF(ISERROR(VLOOKUP($A532, Dropdownlisten!$A$3:$F$143, 5, FALSE)), "", VLOOKUP($A532, Dropdownlisten!$A$3:$F$143, 5, FALSE))</f>
        <v>1100_011</v>
      </c>
      <c r="F532" s="117" t="str">
        <f>IF(ISERROR(VLOOKUP($A532, Dropdownlisten!$A$3:$F$143, 6, FALSE)), "", VLOOKUP($A532, Dropdownlisten!$A$3:$F$143, 6, FALSE))</f>
        <v>StehendeGewaesser</v>
      </c>
      <c r="G532" s="117" t="str">
        <f>VLOOKUP(E532,Datenstruktur_fuer_R!$D$2:$F$141,3,FALSE)</f>
        <v>Polygon</v>
      </c>
      <c r="H532" s="120" t="s">
        <v>293</v>
      </c>
      <c r="I532" s="26" t="s">
        <v>772</v>
      </c>
      <c r="J532" s="5" t="s">
        <v>2454</v>
      </c>
      <c r="K532" s="5" t="s">
        <v>779</v>
      </c>
      <c r="L532" s="5"/>
      <c r="M532" s="5">
        <v>3</v>
      </c>
      <c r="N532" s="5" t="s">
        <v>1173</v>
      </c>
    </row>
    <row r="533" spans="1:14" x14ac:dyDescent="0.35">
      <c r="A533" s="5" t="s">
        <v>727</v>
      </c>
      <c r="B533" s="117" t="str">
        <f>IF(ISERROR(VLOOKUP($A533, Dropdownlisten!$A$3:$F$143, 2, FALSE)), "", VLOOKUP($A533, Dropdownlisten!$A$3:$F$143, 2, FALSE))</f>
        <v>POI</v>
      </c>
      <c r="C533" s="117">
        <f>IF(ISERROR(VLOOKUP($A533, Dropdownlisten!$A$3:$F$143, 3, FALSE)), "", VLOOKUP($A533, Dropdownlisten!$A$3:$F$143, 3, FALSE))</f>
        <v>6000</v>
      </c>
      <c r="D533" s="117" t="str">
        <f>IF(ISERROR(VLOOKUP($A533, Dropdownlisten!$A$3:$F$143, 4, FALSE)), "", VLOOKUP($A533, Dropdownlisten!$A$3:$F$143, 4, FALSE))</f>
        <v>UnterhaltungSportNaherholung</v>
      </c>
      <c r="E533" s="117" t="str">
        <f>IF(ISERROR(VLOOKUP($A533, Dropdownlisten!$A$3:$F$143, 5, FALSE)), "", VLOOKUP($A533, Dropdownlisten!$A$3:$F$143, 5, FALSE))</f>
        <v>6000_018</v>
      </c>
      <c r="F533" s="117" t="str">
        <f>IF(ISERROR(VLOOKUP($A533, Dropdownlisten!$A$3:$F$143, 6, FALSE)), "", VLOOKUP($A533, Dropdownlisten!$A$3:$F$143, 6, FALSE))</f>
        <v>Theater</v>
      </c>
      <c r="G533" s="117" t="str">
        <f>VLOOKUP(E533,Datenstruktur_fuer_R!$D$2:$F$141,3,FALSE)</f>
        <v>Point</v>
      </c>
      <c r="H533" s="120" t="s">
        <v>293</v>
      </c>
      <c r="I533" s="26" t="s">
        <v>772</v>
      </c>
      <c r="J533" s="5" t="s">
        <v>2454</v>
      </c>
      <c r="K533" s="5" t="s">
        <v>779</v>
      </c>
      <c r="L533" s="5"/>
      <c r="M533" s="5">
        <v>2</v>
      </c>
      <c r="N533" s="5" t="s">
        <v>1173</v>
      </c>
    </row>
    <row r="534" spans="1:14" x14ac:dyDescent="0.35">
      <c r="A534" s="5" t="s">
        <v>728</v>
      </c>
      <c r="B534" s="117" t="str">
        <f>IF(ISERROR(VLOOKUP($A534, Dropdownlisten!$A$3:$F$143, 2, FALSE)), "", VLOOKUP($A534, Dropdownlisten!$A$3:$F$143, 2, FALSE))</f>
        <v>POI</v>
      </c>
      <c r="C534" s="117">
        <f>IF(ISERROR(VLOOKUP($A534, Dropdownlisten!$A$3:$F$143, 3, FALSE)), "", VLOOKUP($A534, Dropdownlisten!$A$3:$F$143, 3, FALSE))</f>
        <v>6000</v>
      </c>
      <c r="D534" s="117" t="str">
        <f>IF(ISERROR(VLOOKUP($A534, Dropdownlisten!$A$3:$F$143, 4, FALSE)), "", VLOOKUP($A534, Dropdownlisten!$A$3:$F$143, 4, FALSE))</f>
        <v>UnterhaltungSportNaherholung</v>
      </c>
      <c r="E534" s="117" t="str">
        <f>IF(ISERROR(VLOOKUP($A534, Dropdownlisten!$A$3:$F$143, 5, FALSE)), "", VLOOKUP($A534, Dropdownlisten!$A$3:$F$143, 5, FALSE))</f>
        <v>6000_019</v>
      </c>
      <c r="F534" s="117" t="str">
        <f>IF(ISERROR(VLOOKUP($A534, Dropdownlisten!$A$3:$F$143, 6, FALSE)), "", VLOOKUP($A534, Dropdownlisten!$A$3:$F$143, 6, FALSE))</f>
        <v>Tiergehege</v>
      </c>
      <c r="G534" s="117" t="str">
        <f>VLOOKUP(E534,Datenstruktur_fuer_R!$D$2:$F$141,3,FALSE)</f>
        <v>Point</v>
      </c>
      <c r="H534" s="120" t="s">
        <v>293</v>
      </c>
      <c r="I534" s="26" t="s">
        <v>772</v>
      </c>
      <c r="J534" s="5" t="s">
        <v>2454</v>
      </c>
      <c r="K534" s="5" t="s">
        <v>779</v>
      </c>
      <c r="L534" s="5"/>
      <c r="M534" s="5">
        <v>2</v>
      </c>
      <c r="N534" s="5" t="s">
        <v>1173</v>
      </c>
    </row>
    <row r="535" spans="1:14" x14ac:dyDescent="0.35">
      <c r="A535" s="5" t="s">
        <v>729</v>
      </c>
      <c r="B535" s="117" t="str">
        <f>IF(ISERROR(VLOOKUP($A535, Dropdownlisten!$A$3:$F$143, 2, FALSE)), "", VLOOKUP($A535, Dropdownlisten!$A$3:$F$143, 2, FALSE))</f>
        <v>POI</v>
      </c>
      <c r="C535" s="117">
        <f>IF(ISERROR(VLOOKUP($A535, Dropdownlisten!$A$3:$F$143, 3, FALSE)), "", VLOOKUP($A535, Dropdownlisten!$A$3:$F$143, 3, FALSE))</f>
        <v>6000</v>
      </c>
      <c r="D535" s="117" t="str">
        <f>IF(ISERROR(VLOOKUP($A535, Dropdownlisten!$A$3:$F$143, 4, FALSE)), "", VLOOKUP($A535, Dropdownlisten!$A$3:$F$143, 4, FALSE))</f>
        <v>UnterhaltungSportNaherholung</v>
      </c>
      <c r="E535" s="117" t="str">
        <f>IF(ISERROR(VLOOKUP($A535, Dropdownlisten!$A$3:$F$143, 5, FALSE)), "", VLOOKUP($A535, Dropdownlisten!$A$3:$F$143, 5, FALSE))</f>
        <v>6000_020</v>
      </c>
      <c r="F535" s="117" t="str">
        <f>IF(ISERROR(VLOOKUP($A535, Dropdownlisten!$A$3:$F$143, 6, FALSE)), "", VLOOKUP($A535, Dropdownlisten!$A$3:$F$143, 6, FALSE))</f>
        <v>Touristeninformation</v>
      </c>
      <c r="G535" s="117" t="str">
        <f>VLOOKUP(E535,Datenstruktur_fuer_R!$D$2:$F$141,3,FALSE)</f>
        <v>Point</v>
      </c>
      <c r="H535" s="120" t="s">
        <v>293</v>
      </c>
      <c r="I535" s="26" t="s">
        <v>772</v>
      </c>
      <c r="J535" s="5" t="s">
        <v>2454</v>
      </c>
      <c r="K535" s="5" t="s">
        <v>779</v>
      </c>
      <c r="L535" s="5"/>
      <c r="M535" s="5">
        <v>2</v>
      </c>
      <c r="N535" s="5" t="s">
        <v>1173</v>
      </c>
    </row>
    <row r="536" spans="1:14" x14ac:dyDescent="0.35">
      <c r="A536" s="5" t="s">
        <v>1214</v>
      </c>
      <c r="B536" s="117" t="str">
        <f>IF(ISERROR(VLOOKUP($A536, Dropdownlisten!$A$3:$F$143, 2, FALSE)), "", VLOOKUP($A536, Dropdownlisten!$A$3:$F$143, 2, FALSE))</f>
        <v>POI</v>
      </c>
      <c r="C536" s="117">
        <f>IF(ISERROR(VLOOKUP($A536, Dropdownlisten!$A$3:$F$143, 3, FALSE)), "", VLOOKUP($A536, Dropdownlisten!$A$3:$F$143, 3, FALSE))</f>
        <v>6000</v>
      </c>
      <c r="D536" s="117" t="str">
        <f>IF(ISERROR(VLOOKUP($A536, Dropdownlisten!$A$3:$F$143, 4, FALSE)), "", VLOOKUP($A536, Dropdownlisten!$A$3:$F$143, 4, FALSE))</f>
        <v>UnterhaltungSportNaherholung</v>
      </c>
      <c r="E536" s="117" t="str">
        <f>IF(ISERROR(VLOOKUP($A536, Dropdownlisten!$A$3:$F$143, 5, FALSE)), "", VLOOKUP($A536, Dropdownlisten!$A$3:$F$143, 5, FALSE))</f>
        <v>6000_021</v>
      </c>
      <c r="F536" s="117" t="str">
        <f>IF(ISERROR(VLOOKUP($A536, Dropdownlisten!$A$3:$F$143, 6, FALSE)), "", VLOOKUP($A536, Dropdownlisten!$A$3:$F$143, 6, FALSE))</f>
        <v>Veranstaltungsort</v>
      </c>
      <c r="G536" s="117" t="str">
        <f>VLOOKUP(E536,Datenstruktur_fuer_R!$D$2:$F$141,3,FALSE)</f>
        <v>Point</v>
      </c>
      <c r="H536" s="120" t="s">
        <v>293</v>
      </c>
      <c r="I536" s="26" t="s">
        <v>772</v>
      </c>
      <c r="J536" s="5" t="s">
        <v>2454</v>
      </c>
      <c r="K536" s="5" t="s">
        <v>779</v>
      </c>
      <c r="L536" s="5"/>
      <c r="M536" s="5">
        <v>2</v>
      </c>
      <c r="N536" s="5" t="s">
        <v>1173</v>
      </c>
    </row>
    <row r="537" spans="1:14" x14ac:dyDescent="0.35">
      <c r="A537" s="5" t="s">
        <v>731</v>
      </c>
      <c r="B537" s="117" t="str">
        <f>IF(ISERROR(VLOOKUP($A537, Dropdownlisten!$A$3:$F$143, 2, FALSE)), "", VLOOKUP($A537, Dropdownlisten!$A$3:$F$143, 2, FALSE))</f>
        <v>POI</v>
      </c>
      <c r="C537" s="117">
        <f>IF(ISERROR(VLOOKUP($A537, Dropdownlisten!$A$3:$F$143, 3, FALSE)), "", VLOOKUP($A537, Dropdownlisten!$A$3:$F$143, 3, FALSE))</f>
        <v>3000</v>
      </c>
      <c r="D537" s="117" t="str">
        <f>IF(ISERROR(VLOOKUP($A537, Dropdownlisten!$A$3:$F$143, 4, FALSE)), "", VLOOKUP($A537, Dropdownlisten!$A$3:$F$143, 4, FALSE))</f>
        <v>BildungBetreuung</v>
      </c>
      <c r="E537" s="117" t="str">
        <f>IF(ISERROR(VLOOKUP($A537, Dropdownlisten!$A$3:$F$143, 5, FALSE)), "", VLOOKUP($A537, Dropdownlisten!$A$3:$F$143, 5, FALSE))</f>
        <v>3000_008</v>
      </c>
      <c r="F537" s="117" t="str">
        <f>IF(ISERROR(VLOOKUP($A537, Dropdownlisten!$A$3:$F$143, 6, FALSE)), "", VLOOKUP($A537, Dropdownlisten!$A$3:$F$143, 6, FALSE))</f>
        <v>Volkshochschule</v>
      </c>
      <c r="G537" s="117" t="str">
        <f>VLOOKUP(E537,Datenstruktur_fuer_R!$D$2:$F$141,3,FALSE)</f>
        <v>Point</v>
      </c>
      <c r="H537" s="120" t="s">
        <v>293</v>
      </c>
      <c r="I537" s="26" t="s">
        <v>772</v>
      </c>
      <c r="J537" s="5" t="s">
        <v>2454</v>
      </c>
      <c r="K537" s="5" t="s">
        <v>779</v>
      </c>
      <c r="L537" s="5"/>
      <c r="M537" s="5">
        <v>2</v>
      </c>
      <c r="N537" s="5" t="s">
        <v>1173</v>
      </c>
    </row>
    <row r="538" spans="1:14" x14ac:dyDescent="0.35">
      <c r="A538" s="5" t="s">
        <v>845</v>
      </c>
      <c r="B538" s="117" t="str">
        <f>IF(ISERROR(VLOOKUP($A538, Dropdownlisten!$A$3:$F$143, 2, FALSE)), "", VLOOKUP($A538, Dropdownlisten!$A$3:$F$143, 2, FALSE))</f>
        <v>POI</v>
      </c>
      <c r="C538" s="117">
        <f>IF(ISERROR(VLOOKUP($A538, Dropdownlisten!$A$3:$F$143, 3, FALSE)), "", VLOOKUP($A538, Dropdownlisten!$A$3:$F$143, 3, FALSE))</f>
        <v>3000</v>
      </c>
      <c r="D538" s="117" t="str">
        <f>IF(ISERROR(VLOOKUP($A538, Dropdownlisten!$A$3:$F$143, 4, FALSE)), "", VLOOKUP($A538, Dropdownlisten!$A$3:$F$143, 4, FALSE))</f>
        <v>BildungBetreuung</v>
      </c>
      <c r="E538" s="117" t="str">
        <f>IF(ISERROR(VLOOKUP($A538, Dropdownlisten!$A$3:$F$143, 5, FALSE)), "", VLOOKUP($A538, Dropdownlisten!$A$3:$F$143, 5, FALSE))</f>
        <v>3000_003</v>
      </c>
      <c r="F538" s="117" t="str">
        <f>IF(ISERROR(VLOOKUP($A538, Dropdownlisten!$A$3:$F$143, 6, FALSE)), "", VLOOKUP($A538, Dropdownlisten!$A$3:$F$143, 6, FALSE))</f>
        <v>Schule</v>
      </c>
      <c r="G538" s="117" t="str">
        <f>VLOOKUP(E538,Datenstruktur_fuer_R!$D$2:$F$141,3,FALSE)</f>
        <v>Point</v>
      </c>
      <c r="H538" s="120" t="s">
        <v>293</v>
      </c>
      <c r="I538" s="26" t="s">
        <v>772</v>
      </c>
      <c r="J538" s="5" t="s">
        <v>2454</v>
      </c>
      <c r="K538" s="5" t="s">
        <v>779</v>
      </c>
      <c r="L538" s="5"/>
      <c r="M538" s="5">
        <v>2</v>
      </c>
      <c r="N538" s="5" t="s">
        <v>1173</v>
      </c>
    </row>
    <row r="539" spans="1:14" x14ac:dyDescent="0.35">
      <c r="A539" s="5" t="s">
        <v>732</v>
      </c>
      <c r="B539" s="117" t="str">
        <f>IF(ISERROR(VLOOKUP($A539, Dropdownlisten!$A$3:$F$143, 2, FALSE)), "", VLOOKUP($A539, Dropdownlisten!$A$3:$F$143, 2, FALSE))</f>
        <v>POI</v>
      </c>
      <c r="C539" s="117">
        <f>IF(ISERROR(VLOOKUP($A539, Dropdownlisten!$A$3:$F$143, 3, FALSE)), "", VLOOKUP($A539, Dropdownlisten!$A$3:$F$143, 3, FALSE))</f>
        <v>6000</v>
      </c>
      <c r="D539" s="117" t="str">
        <f>IF(ISERROR(VLOOKUP($A539, Dropdownlisten!$A$3:$F$143, 4, FALSE)), "", VLOOKUP($A539, Dropdownlisten!$A$3:$F$143, 4, FALSE))</f>
        <v>UnterhaltungSportNaherholung</v>
      </c>
      <c r="E539" s="117" t="str">
        <f>IF(ISERROR(VLOOKUP($A539, Dropdownlisten!$A$3:$F$143, 5, FALSE)), "", VLOOKUP($A539, Dropdownlisten!$A$3:$F$143, 5, FALSE))</f>
        <v>6000_022</v>
      </c>
      <c r="F539" s="117" t="str">
        <f>IF(ISERROR(VLOOKUP($A539, Dropdownlisten!$A$3:$F$143, 6, FALSE)), "", VLOOKUP($A539, Dropdownlisten!$A$3:$F$143, 6, FALSE))</f>
        <v>Weihnachtsmarkt</v>
      </c>
      <c r="G539" s="117" t="str">
        <f>VLOOKUP(E539,Datenstruktur_fuer_R!$D$2:$F$141,3,FALSE)</f>
        <v>Point</v>
      </c>
      <c r="H539" s="120" t="s">
        <v>293</v>
      </c>
      <c r="I539" s="26" t="s">
        <v>772</v>
      </c>
      <c r="J539" s="5" t="s">
        <v>2454</v>
      </c>
      <c r="K539" s="5" t="s">
        <v>779</v>
      </c>
      <c r="L539" s="5"/>
      <c r="M539" s="5">
        <v>2</v>
      </c>
      <c r="N539" s="5" t="s">
        <v>1173</v>
      </c>
    </row>
    <row r="540" spans="1:14" x14ac:dyDescent="0.35">
      <c r="A540" s="5" t="s">
        <v>724</v>
      </c>
      <c r="B540" s="117" t="str">
        <f>IF(ISERROR(VLOOKUP($A540, Dropdownlisten!$A$3:$F$143, 2, FALSE)), "", VLOOKUP($A540, Dropdownlisten!$A$3:$F$143, 2, FALSE))</f>
        <v>Netzwerke</v>
      </c>
      <c r="C540" s="117">
        <f>IF(ISERROR(VLOOKUP($A540, Dropdownlisten!$A$3:$F$143, 3, FALSE)), "", VLOOKUP($A540, Dropdownlisten!$A$3:$F$143, 3, FALSE))</f>
        <v>9000</v>
      </c>
      <c r="D540" s="117" t="str">
        <f>IF(ISERROR(VLOOKUP($A540, Dropdownlisten!$A$3:$F$143, 4, FALSE)), "", VLOOKUP($A540, Dropdownlisten!$A$3:$F$143, 4, FALSE))</f>
        <v>Netzwerke</v>
      </c>
      <c r="E540" s="117" t="str">
        <f>IF(ISERROR(VLOOKUP($A540, Dropdownlisten!$A$3:$F$143, 5, FALSE)), "", VLOOKUP($A540, Dropdownlisten!$A$3:$F$143, 5, FALSE))</f>
        <v>9000_007</v>
      </c>
      <c r="F540" s="117" t="str">
        <f>IF(ISERROR(VLOOKUP($A540, Dropdownlisten!$A$3:$F$143, 6, FALSE)), "", VLOOKUP($A540, Dropdownlisten!$A$3:$F$143, 6, FALSE))</f>
        <v>Strassennetz</v>
      </c>
      <c r="G540" s="117" t="str">
        <f>VLOOKUP(E540,Datenstruktur_fuer_R!$D$2:$F$141,3,FALSE)</f>
        <v>Line</v>
      </c>
      <c r="H540" s="120" t="s">
        <v>781</v>
      </c>
      <c r="I540" s="26" t="s">
        <v>753</v>
      </c>
      <c r="J540" s="26" t="s">
        <v>1028</v>
      </c>
      <c r="K540" s="5" t="s">
        <v>787</v>
      </c>
      <c r="L540" s="5"/>
      <c r="M540" s="5">
        <v>1</v>
      </c>
      <c r="N540" s="5" t="s">
        <v>1173</v>
      </c>
    </row>
    <row r="541" spans="1:14" x14ac:dyDescent="0.35">
      <c r="A541" s="5" t="s">
        <v>724</v>
      </c>
      <c r="B541" s="117" t="str">
        <f>IF(ISERROR(VLOOKUP($A541, Dropdownlisten!$A$3:$F$143, 2, FALSE)), "", VLOOKUP($A541, Dropdownlisten!$A$3:$F$143, 2, FALSE))</f>
        <v>Netzwerke</v>
      </c>
      <c r="C541" s="117">
        <f>IF(ISERROR(VLOOKUP($A541, Dropdownlisten!$A$3:$F$143, 3, FALSE)), "", VLOOKUP($A541, Dropdownlisten!$A$3:$F$143, 3, FALSE))</f>
        <v>9000</v>
      </c>
      <c r="D541" s="117" t="str">
        <f>IF(ISERROR(VLOOKUP($A541, Dropdownlisten!$A$3:$F$143, 4, FALSE)), "", VLOOKUP($A541, Dropdownlisten!$A$3:$F$143, 4, FALSE))</f>
        <v>Netzwerke</v>
      </c>
      <c r="E541" s="117" t="str">
        <f>IF(ISERROR(VLOOKUP($A541, Dropdownlisten!$A$3:$F$143, 5, FALSE)), "", VLOOKUP($A541, Dropdownlisten!$A$3:$F$143, 5, FALSE))</f>
        <v>9000_007</v>
      </c>
      <c r="F541" s="117" t="str">
        <f>IF(ISERROR(VLOOKUP($A541, Dropdownlisten!$A$3:$F$143, 6, FALSE)), "", VLOOKUP($A541, Dropdownlisten!$A$3:$F$143, 6, FALSE))</f>
        <v>Strassennetz</v>
      </c>
      <c r="G541" s="117" t="str">
        <f>VLOOKUP(E541,Datenstruktur_fuer_R!$D$2:$F$141,3,FALSE)</f>
        <v>Line</v>
      </c>
      <c r="H541" s="120" t="s">
        <v>782</v>
      </c>
      <c r="I541" s="26" t="s">
        <v>753</v>
      </c>
      <c r="J541" s="26" t="s">
        <v>1028</v>
      </c>
      <c r="K541" s="5" t="s">
        <v>1030</v>
      </c>
      <c r="L541" s="5"/>
      <c r="M541" s="5">
        <v>1</v>
      </c>
      <c r="N541" s="5" t="s">
        <v>1173</v>
      </c>
    </row>
    <row r="542" spans="1:14" x14ac:dyDescent="0.35">
      <c r="A542" s="5" t="s">
        <v>724</v>
      </c>
      <c r="B542" s="117" t="str">
        <f>IF(ISERROR(VLOOKUP($A542, Dropdownlisten!$A$3:$F$143, 2, FALSE)), "", VLOOKUP($A542, Dropdownlisten!$A$3:$F$143, 2, FALSE))</f>
        <v>Netzwerke</v>
      </c>
      <c r="C542" s="117">
        <f>IF(ISERROR(VLOOKUP($A542, Dropdownlisten!$A$3:$F$143, 3, FALSE)), "", VLOOKUP($A542, Dropdownlisten!$A$3:$F$143, 3, FALSE))</f>
        <v>9000</v>
      </c>
      <c r="D542" s="117" t="str">
        <f>IF(ISERROR(VLOOKUP($A542, Dropdownlisten!$A$3:$F$143, 4, FALSE)), "", VLOOKUP($A542, Dropdownlisten!$A$3:$F$143, 4, FALSE))</f>
        <v>Netzwerke</v>
      </c>
      <c r="E542" s="117" t="str">
        <f>IF(ISERROR(VLOOKUP($A542, Dropdownlisten!$A$3:$F$143, 5, FALSE)), "", VLOOKUP($A542, Dropdownlisten!$A$3:$F$143, 5, FALSE))</f>
        <v>9000_007</v>
      </c>
      <c r="F542" s="117" t="str">
        <f>IF(ISERROR(VLOOKUP($A542, Dropdownlisten!$A$3:$F$143, 6, FALSE)), "", VLOOKUP($A542, Dropdownlisten!$A$3:$F$143, 6, FALSE))</f>
        <v>Strassennetz</v>
      </c>
      <c r="G542" s="117" t="str">
        <f>VLOOKUP(E542,Datenstruktur_fuer_R!$D$2:$F$141,3,FALSE)</f>
        <v>Line</v>
      </c>
      <c r="H542" s="120" t="s">
        <v>783</v>
      </c>
      <c r="I542" s="26" t="s">
        <v>753</v>
      </c>
      <c r="J542" s="26" t="s">
        <v>1028</v>
      </c>
      <c r="K542" s="5" t="s">
        <v>788</v>
      </c>
      <c r="L542" s="5"/>
      <c r="M542" s="5">
        <v>1</v>
      </c>
      <c r="N542" s="5" t="s">
        <v>1173</v>
      </c>
    </row>
    <row r="543" spans="1:14" x14ac:dyDescent="0.35">
      <c r="A543" s="5" t="s">
        <v>724</v>
      </c>
      <c r="B543" s="117" t="str">
        <f>IF(ISERROR(VLOOKUP($A543, Dropdownlisten!$A$3:$F$143, 2, FALSE)), "", VLOOKUP($A543, Dropdownlisten!$A$3:$F$143, 2, FALSE))</f>
        <v>Netzwerke</v>
      </c>
      <c r="C543" s="117">
        <f>IF(ISERROR(VLOOKUP($A543, Dropdownlisten!$A$3:$F$143, 3, FALSE)), "", VLOOKUP($A543, Dropdownlisten!$A$3:$F$143, 3, FALSE))</f>
        <v>9000</v>
      </c>
      <c r="D543" s="117" t="str">
        <f>IF(ISERROR(VLOOKUP($A543, Dropdownlisten!$A$3:$F$143, 4, FALSE)), "", VLOOKUP($A543, Dropdownlisten!$A$3:$F$143, 4, FALSE))</f>
        <v>Netzwerke</v>
      </c>
      <c r="E543" s="117" t="str">
        <f>IF(ISERROR(VLOOKUP($A543, Dropdownlisten!$A$3:$F$143, 5, FALSE)), "", VLOOKUP($A543, Dropdownlisten!$A$3:$F$143, 5, FALSE))</f>
        <v>9000_007</v>
      </c>
      <c r="F543" s="117" t="str">
        <f>IF(ISERROR(VLOOKUP($A543, Dropdownlisten!$A$3:$F$143, 6, FALSE)), "", VLOOKUP($A543, Dropdownlisten!$A$3:$F$143, 6, FALSE))</f>
        <v>Strassennetz</v>
      </c>
      <c r="G543" s="117" t="str">
        <f>VLOOKUP(E543,Datenstruktur_fuer_R!$D$2:$F$141,3,FALSE)</f>
        <v>Line</v>
      </c>
      <c r="H543" s="120" t="s">
        <v>689</v>
      </c>
      <c r="I543" s="26" t="s">
        <v>753</v>
      </c>
      <c r="J543" s="26" t="s">
        <v>1028</v>
      </c>
      <c r="K543" s="5" t="s">
        <v>780</v>
      </c>
      <c r="L543" s="5" t="s">
        <v>789</v>
      </c>
      <c r="M543" s="5">
        <v>1</v>
      </c>
      <c r="N543" s="5" t="s">
        <v>1173</v>
      </c>
    </row>
    <row r="544" spans="1:14" x14ac:dyDescent="0.35">
      <c r="A544" s="5" t="s">
        <v>724</v>
      </c>
      <c r="B544" s="117" t="str">
        <f>IF(ISERROR(VLOOKUP($A544, Dropdownlisten!$A$3:$F$143, 2, FALSE)), "", VLOOKUP($A544, Dropdownlisten!$A$3:$F$143, 2, FALSE))</f>
        <v>Netzwerke</v>
      </c>
      <c r="C544" s="117">
        <f>IF(ISERROR(VLOOKUP($A544, Dropdownlisten!$A$3:$F$143, 3, FALSE)), "", VLOOKUP($A544, Dropdownlisten!$A$3:$F$143, 3, FALSE))</f>
        <v>9000</v>
      </c>
      <c r="D544" s="117" t="str">
        <f>IF(ISERROR(VLOOKUP($A544, Dropdownlisten!$A$3:$F$143, 4, FALSE)), "", VLOOKUP($A544, Dropdownlisten!$A$3:$F$143, 4, FALSE))</f>
        <v>Netzwerke</v>
      </c>
      <c r="E544" s="117" t="str">
        <f>IF(ISERROR(VLOOKUP($A544, Dropdownlisten!$A$3:$F$143, 5, FALSE)), "", VLOOKUP($A544, Dropdownlisten!$A$3:$F$143, 5, FALSE))</f>
        <v>9000_007</v>
      </c>
      <c r="F544" s="117" t="str">
        <f>IF(ISERROR(VLOOKUP($A544, Dropdownlisten!$A$3:$F$143, 6, FALSE)), "", VLOOKUP($A544, Dropdownlisten!$A$3:$F$143, 6, FALSE))</f>
        <v>Strassennetz</v>
      </c>
      <c r="G544" s="117" t="str">
        <f>VLOOKUP(E544,Datenstruktur_fuer_R!$D$2:$F$141,3,FALSE)</f>
        <v>Line</v>
      </c>
      <c r="H544" s="120" t="s">
        <v>689</v>
      </c>
      <c r="I544" s="26" t="s">
        <v>753</v>
      </c>
      <c r="J544" s="26" t="s">
        <v>1028</v>
      </c>
      <c r="K544" s="5" t="s">
        <v>780</v>
      </c>
      <c r="L544" s="5" t="s">
        <v>790</v>
      </c>
      <c r="M544" s="5">
        <v>1</v>
      </c>
      <c r="N544" s="5" t="s">
        <v>1173</v>
      </c>
    </row>
    <row r="545" spans="1:14" x14ac:dyDescent="0.35">
      <c r="A545" s="5" t="s">
        <v>724</v>
      </c>
      <c r="B545" s="117" t="str">
        <f>IF(ISERROR(VLOOKUP($A545, Dropdownlisten!$A$3:$F$143, 2, FALSE)), "", VLOOKUP($A545, Dropdownlisten!$A$3:$F$143, 2, FALSE))</f>
        <v>Netzwerke</v>
      </c>
      <c r="C545" s="117">
        <f>IF(ISERROR(VLOOKUP($A545, Dropdownlisten!$A$3:$F$143, 3, FALSE)), "", VLOOKUP($A545, Dropdownlisten!$A$3:$F$143, 3, FALSE))</f>
        <v>9000</v>
      </c>
      <c r="D545" s="117" t="str">
        <f>IF(ISERROR(VLOOKUP($A545, Dropdownlisten!$A$3:$F$143, 4, FALSE)), "", VLOOKUP($A545, Dropdownlisten!$A$3:$F$143, 4, FALSE))</f>
        <v>Netzwerke</v>
      </c>
      <c r="E545" s="117" t="str">
        <f>IF(ISERROR(VLOOKUP($A545, Dropdownlisten!$A$3:$F$143, 5, FALSE)), "", VLOOKUP($A545, Dropdownlisten!$A$3:$F$143, 5, FALSE))</f>
        <v>9000_007</v>
      </c>
      <c r="F545" s="117" t="str">
        <f>IF(ISERROR(VLOOKUP($A545, Dropdownlisten!$A$3:$F$143, 6, FALSE)), "", VLOOKUP($A545, Dropdownlisten!$A$3:$F$143, 6, FALSE))</f>
        <v>Strassennetz</v>
      </c>
      <c r="G545" s="117" t="str">
        <f>VLOOKUP(E545,Datenstruktur_fuer_R!$D$2:$F$141,3,FALSE)</f>
        <v>Line</v>
      </c>
      <c r="H545" s="120" t="s">
        <v>689</v>
      </c>
      <c r="I545" s="26" t="s">
        <v>753</v>
      </c>
      <c r="J545" s="26" t="s">
        <v>1028</v>
      </c>
      <c r="K545" s="5" t="s">
        <v>780</v>
      </c>
      <c r="L545" s="5" t="s">
        <v>791</v>
      </c>
      <c r="M545" s="5">
        <v>1</v>
      </c>
      <c r="N545" s="5" t="s">
        <v>1173</v>
      </c>
    </row>
    <row r="546" spans="1:14" x14ac:dyDescent="0.35">
      <c r="A546" s="5" t="s">
        <v>724</v>
      </c>
      <c r="B546" s="117" t="str">
        <f>IF(ISERROR(VLOOKUP($A546, Dropdownlisten!$A$3:$F$143, 2, FALSE)), "", VLOOKUP($A546, Dropdownlisten!$A$3:$F$143, 2, FALSE))</f>
        <v>Netzwerke</v>
      </c>
      <c r="C546" s="117">
        <f>IF(ISERROR(VLOOKUP($A546, Dropdownlisten!$A$3:$F$143, 3, FALSE)), "", VLOOKUP($A546, Dropdownlisten!$A$3:$F$143, 3, FALSE))</f>
        <v>9000</v>
      </c>
      <c r="D546" s="117" t="str">
        <f>IF(ISERROR(VLOOKUP($A546, Dropdownlisten!$A$3:$F$143, 4, FALSE)), "", VLOOKUP($A546, Dropdownlisten!$A$3:$F$143, 4, FALSE))</f>
        <v>Netzwerke</v>
      </c>
      <c r="E546" s="117" t="str">
        <f>IF(ISERROR(VLOOKUP($A546, Dropdownlisten!$A$3:$F$143, 5, FALSE)), "", VLOOKUP($A546, Dropdownlisten!$A$3:$F$143, 5, FALSE))</f>
        <v>9000_007</v>
      </c>
      <c r="F546" s="117" t="str">
        <f>IF(ISERROR(VLOOKUP($A546, Dropdownlisten!$A$3:$F$143, 6, FALSE)), "", VLOOKUP($A546, Dropdownlisten!$A$3:$F$143, 6, FALSE))</f>
        <v>Strassennetz</v>
      </c>
      <c r="G546" s="117" t="str">
        <f>VLOOKUP(E546,Datenstruktur_fuer_R!$D$2:$F$141,3,FALSE)</f>
        <v>Line</v>
      </c>
      <c r="H546" s="120" t="s">
        <v>689</v>
      </c>
      <c r="I546" s="26" t="s">
        <v>753</v>
      </c>
      <c r="J546" s="26" t="s">
        <v>1028</v>
      </c>
      <c r="K546" s="5" t="s">
        <v>780</v>
      </c>
      <c r="L546" s="5" t="s">
        <v>792</v>
      </c>
      <c r="M546" s="5">
        <v>1</v>
      </c>
      <c r="N546" s="5" t="s">
        <v>1173</v>
      </c>
    </row>
    <row r="547" spans="1:14" x14ac:dyDescent="0.35">
      <c r="A547" s="5" t="s">
        <v>724</v>
      </c>
      <c r="B547" s="117" t="str">
        <f>IF(ISERROR(VLOOKUP($A547, Dropdownlisten!$A$3:$F$143, 2, FALSE)), "", VLOOKUP($A547, Dropdownlisten!$A$3:$F$143, 2, FALSE))</f>
        <v>Netzwerke</v>
      </c>
      <c r="C547" s="117">
        <f>IF(ISERROR(VLOOKUP($A547, Dropdownlisten!$A$3:$F$143, 3, FALSE)), "", VLOOKUP($A547, Dropdownlisten!$A$3:$F$143, 3, FALSE))</f>
        <v>9000</v>
      </c>
      <c r="D547" s="117" t="str">
        <f>IF(ISERROR(VLOOKUP($A547, Dropdownlisten!$A$3:$F$143, 4, FALSE)), "", VLOOKUP($A547, Dropdownlisten!$A$3:$F$143, 4, FALSE))</f>
        <v>Netzwerke</v>
      </c>
      <c r="E547" s="117" t="str">
        <f>IF(ISERROR(VLOOKUP($A547, Dropdownlisten!$A$3:$F$143, 5, FALSE)), "", VLOOKUP($A547, Dropdownlisten!$A$3:$F$143, 5, FALSE))</f>
        <v>9000_007</v>
      </c>
      <c r="F547" s="117" t="str">
        <f>IF(ISERROR(VLOOKUP($A547, Dropdownlisten!$A$3:$F$143, 6, FALSE)), "", VLOOKUP($A547, Dropdownlisten!$A$3:$F$143, 6, FALSE))</f>
        <v>Strassennetz</v>
      </c>
      <c r="G547" s="117" t="str">
        <f>VLOOKUP(E547,Datenstruktur_fuer_R!$D$2:$F$141,3,FALSE)</f>
        <v>Line</v>
      </c>
      <c r="H547" s="120" t="s">
        <v>689</v>
      </c>
      <c r="I547" s="26" t="s">
        <v>753</v>
      </c>
      <c r="J547" s="26" t="s">
        <v>1028</v>
      </c>
      <c r="K547" s="5" t="s">
        <v>780</v>
      </c>
      <c r="L547" s="5" t="s">
        <v>793</v>
      </c>
      <c r="M547" s="5">
        <v>1</v>
      </c>
      <c r="N547" s="5" t="s">
        <v>1173</v>
      </c>
    </row>
    <row r="548" spans="1:14" x14ac:dyDescent="0.35">
      <c r="A548" s="5" t="s">
        <v>724</v>
      </c>
      <c r="B548" s="117" t="str">
        <f>IF(ISERROR(VLOOKUP($A548, Dropdownlisten!$A$3:$F$143, 2, FALSE)), "", VLOOKUP($A548, Dropdownlisten!$A$3:$F$143, 2, FALSE))</f>
        <v>Netzwerke</v>
      </c>
      <c r="C548" s="117">
        <f>IF(ISERROR(VLOOKUP($A548, Dropdownlisten!$A$3:$F$143, 3, FALSE)), "", VLOOKUP($A548, Dropdownlisten!$A$3:$F$143, 3, FALSE))</f>
        <v>9000</v>
      </c>
      <c r="D548" s="117" t="str">
        <f>IF(ISERROR(VLOOKUP($A548, Dropdownlisten!$A$3:$F$143, 4, FALSE)), "", VLOOKUP($A548, Dropdownlisten!$A$3:$F$143, 4, FALSE))</f>
        <v>Netzwerke</v>
      </c>
      <c r="E548" s="117" t="str">
        <f>IF(ISERROR(VLOOKUP($A548, Dropdownlisten!$A$3:$F$143, 5, FALSE)), "", VLOOKUP($A548, Dropdownlisten!$A$3:$F$143, 5, FALSE))</f>
        <v>9000_007</v>
      </c>
      <c r="F548" s="117" t="str">
        <f>IF(ISERROR(VLOOKUP($A548, Dropdownlisten!$A$3:$F$143, 6, FALSE)), "", VLOOKUP($A548, Dropdownlisten!$A$3:$F$143, 6, FALSE))</f>
        <v>Strassennetz</v>
      </c>
      <c r="G548" s="117" t="str">
        <f>VLOOKUP(E548,Datenstruktur_fuer_R!$D$2:$F$141,3,FALSE)</f>
        <v>Line</v>
      </c>
      <c r="H548" s="120" t="s">
        <v>689</v>
      </c>
      <c r="I548" s="26" t="s">
        <v>753</v>
      </c>
      <c r="J548" s="26" t="s">
        <v>1028</v>
      </c>
      <c r="K548" s="5" t="s">
        <v>780</v>
      </c>
      <c r="L548" s="5" t="s">
        <v>794</v>
      </c>
      <c r="M548" s="5">
        <v>1</v>
      </c>
      <c r="N548" s="5" t="s">
        <v>1173</v>
      </c>
    </row>
    <row r="549" spans="1:14" x14ac:dyDescent="0.35">
      <c r="A549" s="5" t="s">
        <v>724</v>
      </c>
      <c r="B549" s="117" t="str">
        <f>IF(ISERROR(VLOOKUP($A549, Dropdownlisten!$A$3:$F$143, 2, FALSE)), "", VLOOKUP($A549, Dropdownlisten!$A$3:$F$143, 2, FALSE))</f>
        <v>Netzwerke</v>
      </c>
      <c r="C549" s="117">
        <f>IF(ISERROR(VLOOKUP($A549, Dropdownlisten!$A$3:$F$143, 3, FALSE)), "", VLOOKUP($A549, Dropdownlisten!$A$3:$F$143, 3, FALSE))</f>
        <v>9000</v>
      </c>
      <c r="D549" s="117" t="str">
        <f>IF(ISERROR(VLOOKUP($A549, Dropdownlisten!$A$3:$F$143, 4, FALSE)), "", VLOOKUP($A549, Dropdownlisten!$A$3:$F$143, 4, FALSE))</f>
        <v>Netzwerke</v>
      </c>
      <c r="E549" s="117" t="str">
        <f>IF(ISERROR(VLOOKUP($A549, Dropdownlisten!$A$3:$F$143, 5, FALSE)), "", VLOOKUP($A549, Dropdownlisten!$A$3:$F$143, 5, FALSE))</f>
        <v>9000_007</v>
      </c>
      <c r="F549" s="117" t="str">
        <f>IF(ISERROR(VLOOKUP($A549, Dropdownlisten!$A$3:$F$143, 6, FALSE)), "", VLOOKUP($A549, Dropdownlisten!$A$3:$F$143, 6, FALSE))</f>
        <v>Strassennetz</v>
      </c>
      <c r="G549" s="117" t="str">
        <f>VLOOKUP(E549,Datenstruktur_fuer_R!$D$2:$F$141,3,FALSE)</f>
        <v>Line</v>
      </c>
      <c r="H549" s="120" t="s">
        <v>689</v>
      </c>
      <c r="I549" s="26" t="s">
        <v>753</v>
      </c>
      <c r="J549" s="26" t="s">
        <v>1028</v>
      </c>
      <c r="K549" s="5" t="s">
        <v>780</v>
      </c>
      <c r="L549" s="5" t="s">
        <v>795</v>
      </c>
      <c r="M549" s="5">
        <v>1</v>
      </c>
      <c r="N549" s="5" t="s">
        <v>1173</v>
      </c>
    </row>
    <row r="550" spans="1:14" x14ac:dyDescent="0.35">
      <c r="A550" s="5" t="s">
        <v>724</v>
      </c>
      <c r="B550" s="117" t="str">
        <f>IF(ISERROR(VLOOKUP($A550, Dropdownlisten!$A$3:$F$143, 2, FALSE)), "", VLOOKUP($A550, Dropdownlisten!$A$3:$F$143, 2, FALSE))</f>
        <v>Netzwerke</v>
      </c>
      <c r="C550" s="117">
        <f>IF(ISERROR(VLOOKUP($A550, Dropdownlisten!$A$3:$F$143, 3, FALSE)), "", VLOOKUP($A550, Dropdownlisten!$A$3:$F$143, 3, FALSE))</f>
        <v>9000</v>
      </c>
      <c r="D550" s="117" t="str">
        <f>IF(ISERROR(VLOOKUP($A550, Dropdownlisten!$A$3:$F$143, 4, FALSE)), "", VLOOKUP($A550, Dropdownlisten!$A$3:$F$143, 4, FALSE))</f>
        <v>Netzwerke</v>
      </c>
      <c r="E550" s="117" t="str">
        <f>IF(ISERROR(VLOOKUP($A550, Dropdownlisten!$A$3:$F$143, 5, FALSE)), "", VLOOKUP($A550, Dropdownlisten!$A$3:$F$143, 5, FALSE))</f>
        <v>9000_007</v>
      </c>
      <c r="F550" s="117" t="str">
        <f>IF(ISERROR(VLOOKUP($A550, Dropdownlisten!$A$3:$F$143, 6, FALSE)), "", VLOOKUP($A550, Dropdownlisten!$A$3:$F$143, 6, FALSE))</f>
        <v>Strassennetz</v>
      </c>
      <c r="G550" s="117" t="str">
        <f>VLOOKUP(E550,Datenstruktur_fuer_R!$D$2:$F$141,3,FALSE)</f>
        <v>Line</v>
      </c>
      <c r="H550" s="120" t="s">
        <v>689</v>
      </c>
      <c r="I550" s="26" t="s">
        <v>753</v>
      </c>
      <c r="J550" s="26" t="s">
        <v>1028</v>
      </c>
      <c r="K550" s="5" t="s">
        <v>780</v>
      </c>
      <c r="L550" s="5" t="s">
        <v>796</v>
      </c>
      <c r="M550" s="5">
        <v>1</v>
      </c>
      <c r="N550" s="5" t="s">
        <v>1173</v>
      </c>
    </row>
    <row r="551" spans="1:14" x14ac:dyDescent="0.35">
      <c r="A551" s="5" t="s">
        <v>724</v>
      </c>
      <c r="B551" s="117" t="str">
        <f>IF(ISERROR(VLOOKUP($A551, Dropdownlisten!$A$3:$F$143, 2, FALSE)), "", VLOOKUP($A551, Dropdownlisten!$A$3:$F$143, 2, FALSE))</f>
        <v>Netzwerke</v>
      </c>
      <c r="C551" s="117">
        <f>IF(ISERROR(VLOOKUP($A551, Dropdownlisten!$A$3:$F$143, 3, FALSE)), "", VLOOKUP($A551, Dropdownlisten!$A$3:$F$143, 3, FALSE))</f>
        <v>9000</v>
      </c>
      <c r="D551" s="117" t="str">
        <f>IF(ISERROR(VLOOKUP($A551, Dropdownlisten!$A$3:$F$143, 4, FALSE)), "", VLOOKUP($A551, Dropdownlisten!$A$3:$F$143, 4, FALSE))</f>
        <v>Netzwerke</v>
      </c>
      <c r="E551" s="117" t="str">
        <f>IF(ISERROR(VLOOKUP($A551, Dropdownlisten!$A$3:$F$143, 5, FALSE)), "", VLOOKUP($A551, Dropdownlisten!$A$3:$F$143, 5, FALSE))</f>
        <v>9000_007</v>
      </c>
      <c r="F551" s="117" t="str">
        <f>IF(ISERROR(VLOOKUP($A551, Dropdownlisten!$A$3:$F$143, 6, FALSE)), "", VLOOKUP($A551, Dropdownlisten!$A$3:$F$143, 6, FALSE))</f>
        <v>Strassennetz</v>
      </c>
      <c r="G551" s="117" t="str">
        <f>VLOOKUP(E551,Datenstruktur_fuer_R!$D$2:$F$141,3,FALSE)</f>
        <v>Line</v>
      </c>
      <c r="H551" s="120" t="s">
        <v>689</v>
      </c>
      <c r="I551" s="26" t="s">
        <v>753</v>
      </c>
      <c r="J551" s="26" t="s">
        <v>1028</v>
      </c>
      <c r="K551" s="5" t="s">
        <v>780</v>
      </c>
      <c r="L551" s="5" t="s">
        <v>797</v>
      </c>
      <c r="M551" s="5">
        <v>1</v>
      </c>
      <c r="N551" s="5" t="s">
        <v>1173</v>
      </c>
    </row>
    <row r="552" spans="1:14" x14ac:dyDescent="0.35">
      <c r="A552" s="5" t="s">
        <v>724</v>
      </c>
      <c r="B552" s="117" t="str">
        <f>IF(ISERROR(VLOOKUP($A552, Dropdownlisten!$A$3:$F$143, 2, FALSE)), "", VLOOKUP($A552, Dropdownlisten!$A$3:$F$143, 2, FALSE))</f>
        <v>Netzwerke</v>
      </c>
      <c r="C552" s="117">
        <f>IF(ISERROR(VLOOKUP($A552, Dropdownlisten!$A$3:$F$143, 3, FALSE)), "", VLOOKUP($A552, Dropdownlisten!$A$3:$F$143, 3, FALSE))</f>
        <v>9000</v>
      </c>
      <c r="D552" s="117" t="str">
        <f>IF(ISERROR(VLOOKUP($A552, Dropdownlisten!$A$3:$F$143, 4, FALSE)), "", VLOOKUP($A552, Dropdownlisten!$A$3:$F$143, 4, FALSE))</f>
        <v>Netzwerke</v>
      </c>
      <c r="E552" s="117" t="str">
        <f>IF(ISERROR(VLOOKUP($A552, Dropdownlisten!$A$3:$F$143, 5, FALSE)), "", VLOOKUP($A552, Dropdownlisten!$A$3:$F$143, 5, FALSE))</f>
        <v>9000_007</v>
      </c>
      <c r="F552" s="117" t="str">
        <f>IF(ISERROR(VLOOKUP($A552, Dropdownlisten!$A$3:$F$143, 6, FALSE)), "", VLOOKUP($A552, Dropdownlisten!$A$3:$F$143, 6, FALSE))</f>
        <v>Strassennetz</v>
      </c>
      <c r="G552" s="117" t="str">
        <f>VLOOKUP(E552,Datenstruktur_fuer_R!$D$2:$F$141,3,FALSE)</f>
        <v>Line</v>
      </c>
      <c r="H552" s="120" t="s">
        <v>689</v>
      </c>
      <c r="I552" s="26" t="s">
        <v>753</v>
      </c>
      <c r="J552" s="26" t="s">
        <v>1028</v>
      </c>
      <c r="K552" s="5" t="s">
        <v>780</v>
      </c>
      <c r="L552" s="5" t="s">
        <v>798</v>
      </c>
      <c r="M552" s="5">
        <v>1</v>
      </c>
      <c r="N552" s="5" t="s">
        <v>1173</v>
      </c>
    </row>
    <row r="553" spans="1:14" x14ac:dyDescent="0.35">
      <c r="A553" s="5" t="s">
        <v>724</v>
      </c>
      <c r="B553" s="117" t="str">
        <f>IF(ISERROR(VLOOKUP($A553, Dropdownlisten!$A$3:$F$143, 2, FALSE)), "", VLOOKUP($A553, Dropdownlisten!$A$3:$F$143, 2, FALSE))</f>
        <v>Netzwerke</v>
      </c>
      <c r="C553" s="117">
        <f>IF(ISERROR(VLOOKUP($A553, Dropdownlisten!$A$3:$F$143, 3, FALSE)), "", VLOOKUP($A553, Dropdownlisten!$A$3:$F$143, 3, FALSE))</f>
        <v>9000</v>
      </c>
      <c r="D553" s="117" t="str">
        <f>IF(ISERROR(VLOOKUP($A553, Dropdownlisten!$A$3:$F$143, 4, FALSE)), "", VLOOKUP($A553, Dropdownlisten!$A$3:$F$143, 4, FALSE))</f>
        <v>Netzwerke</v>
      </c>
      <c r="E553" s="117" t="str">
        <f>IF(ISERROR(VLOOKUP($A553, Dropdownlisten!$A$3:$F$143, 5, FALSE)), "", VLOOKUP($A553, Dropdownlisten!$A$3:$F$143, 5, FALSE))</f>
        <v>9000_007</v>
      </c>
      <c r="F553" s="117" t="str">
        <f>IF(ISERROR(VLOOKUP($A553, Dropdownlisten!$A$3:$F$143, 6, FALSE)), "", VLOOKUP($A553, Dropdownlisten!$A$3:$F$143, 6, FALSE))</f>
        <v>Strassennetz</v>
      </c>
      <c r="G553" s="117" t="str">
        <f>VLOOKUP(E553,Datenstruktur_fuer_R!$D$2:$F$141,3,FALSE)</f>
        <v>Line</v>
      </c>
      <c r="H553" s="120" t="s">
        <v>689</v>
      </c>
      <c r="I553" s="26" t="s">
        <v>753</v>
      </c>
      <c r="J553" s="26" t="s">
        <v>1028</v>
      </c>
      <c r="K553" s="5" t="s">
        <v>780</v>
      </c>
      <c r="L553" s="5" t="s">
        <v>799</v>
      </c>
      <c r="M553" s="5">
        <v>1</v>
      </c>
      <c r="N553" s="5" t="s">
        <v>1173</v>
      </c>
    </row>
    <row r="554" spans="1:14" x14ac:dyDescent="0.35">
      <c r="A554" s="5" t="s">
        <v>724</v>
      </c>
      <c r="B554" s="117" t="str">
        <f>IF(ISERROR(VLOOKUP($A554, Dropdownlisten!$A$3:$F$143, 2, FALSE)), "", VLOOKUP($A554, Dropdownlisten!$A$3:$F$143, 2, FALSE))</f>
        <v>Netzwerke</v>
      </c>
      <c r="C554" s="117">
        <f>IF(ISERROR(VLOOKUP($A554, Dropdownlisten!$A$3:$F$143, 3, FALSE)), "", VLOOKUP($A554, Dropdownlisten!$A$3:$F$143, 3, FALSE))</f>
        <v>9000</v>
      </c>
      <c r="D554" s="117" t="str">
        <f>IF(ISERROR(VLOOKUP($A554, Dropdownlisten!$A$3:$F$143, 4, FALSE)), "", VLOOKUP($A554, Dropdownlisten!$A$3:$F$143, 4, FALSE))</f>
        <v>Netzwerke</v>
      </c>
      <c r="E554" s="117" t="str">
        <f>IF(ISERROR(VLOOKUP($A554, Dropdownlisten!$A$3:$F$143, 5, FALSE)), "", VLOOKUP($A554, Dropdownlisten!$A$3:$F$143, 5, FALSE))</f>
        <v>9000_007</v>
      </c>
      <c r="F554" s="117" t="str">
        <f>IF(ISERROR(VLOOKUP($A554, Dropdownlisten!$A$3:$F$143, 6, FALSE)), "", VLOOKUP($A554, Dropdownlisten!$A$3:$F$143, 6, FALSE))</f>
        <v>Strassennetz</v>
      </c>
      <c r="G554" s="117" t="str">
        <f>VLOOKUP(E554,Datenstruktur_fuer_R!$D$2:$F$141,3,FALSE)</f>
        <v>Line</v>
      </c>
      <c r="H554" s="120" t="s">
        <v>689</v>
      </c>
      <c r="I554" s="26" t="s">
        <v>753</v>
      </c>
      <c r="J554" s="26" t="s">
        <v>1028</v>
      </c>
      <c r="K554" s="5" t="s">
        <v>780</v>
      </c>
      <c r="L554" s="5" t="s">
        <v>800</v>
      </c>
      <c r="M554" s="5">
        <v>1</v>
      </c>
      <c r="N554" s="5" t="s">
        <v>1173</v>
      </c>
    </row>
    <row r="555" spans="1:14" x14ac:dyDescent="0.35">
      <c r="A555" s="5" t="s">
        <v>724</v>
      </c>
      <c r="B555" s="117" t="str">
        <f>IF(ISERROR(VLOOKUP($A555, Dropdownlisten!$A$3:$F$143, 2, FALSE)), "", VLOOKUP($A555, Dropdownlisten!$A$3:$F$143, 2, FALSE))</f>
        <v>Netzwerke</v>
      </c>
      <c r="C555" s="117">
        <f>IF(ISERROR(VLOOKUP($A555, Dropdownlisten!$A$3:$F$143, 3, FALSE)), "", VLOOKUP($A555, Dropdownlisten!$A$3:$F$143, 3, FALSE))</f>
        <v>9000</v>
      </c>
      <c r="D555" s="117" t="str">
        <f>IF(ISERROR(VLOOKUP($A555, Dropdownlisten!$A$3:$F$143, 4, FALSE)), "", VLOOKUP($A555, Dropdownlisten!$A$3:$F$143, 4, FALSE))</f>
        <v>Netzwerke</v>
      </c>
      <c r="E555" s="117" t="str">
        <f>IF(ISERROR(VLOOKUP($A555, Dropdownlisten!$A$3:$F$143, 5, FALSE)), "", VLOOKUP($A555, Dropdownlisten!$A$3:$F$143, 5, FALSE))</f>
        <v>9000_007</v>
      </c>
      <c r="F555" s="117" t="str">
        <f>IF(ISERROR(VLOOKUP($A555, Dropdownlisten!$A$3:$F$143, 6, FALSE)), "", VLOOKUP($A555, Dropdownlisten!$A$3:$F$143, 6, FALSE))</f>
        <v>Strassennetz</v>
      </c>
      <c r="G555" s="117" t="str">
        <f>VLOOKUP(E555,Datenstruktur_fuer_R!$D$2:$F$141,3,FALSE)</f>
        <v>Line</v>
      </c>
      <c r="H555" s="120" t="s">
        <v>689</v>
      </c>
      <c r="I555" s="26" t="s">
        <v>753</v>
      </c>
      <c r="J555" s="26" t="s">
        <v>1028</v>
      </c>
      <c r="K555" s="5" t="s">
        <v>780</v>
      </c>
      <c r="L555" s="5" t="s">
        <v>801</v>
      </c>
      <c r="M555" s="5">
        <v>1</v>
      </c>
      <c r="N555" s="5" t="s">
        <v>1173</v>
      </c>
    </row>
    <row r="556" spans="1:14" x14ac:dyDescent="0.35">
      <c r="A556" s="5" t="s">
        <v>724</v>
      </c>
      <c r="B556" s="117" t="str">
        <f>IF(ISERROR(VLOOKUP($A556, Dropdownlisten!$A$3:$F$143, 2, FALSE)), "", VLOOKUP($A556, Dropdownlisten!$A$3:$F$143, 2, FALSE))</f>
        <v>Netzwerke</v>
      </c>
      <c r="C556" s="117">
        <f>IF(ISERROR(VLOOKUP($A556, Dropdownlisten!$A$3:$F$143, 3, FALSE)), "", VLOOKUP($A556, Dropdownlisten!$A$3:$F$143, 3, FALSE))</f>
        <v>9000</v>
      </c>
      <c r="D556" s="117" t="str">
        <f>IF(ISERROR(VLOOKUP($A556, Dropdownlisten!$A$3:$F$143, 4, FALSE)), "", VLOOKUP($A556, Dropdownlisten!$A$3:$F$143, 4, FALSE))</f>
        <v>Netzwerke</v>
      </c>
      <c r="E556" s="117" t="str">
        <f>IF(ISERROR(VLOOKUP($A556, Dropdownlisten!$A$3:$F$143, 5, FALSE)), "", VLOOKUP($A556, Dropdownlisten!$A$3:$F$143, 5, FALSE))</f>
        <v>9000_007</v>
      </c>
      <c r="F556" s="117" t="str">
        <f>IF(ISERROR(VLOOKUP($A556, Dropdownlisten!$A$3:$F$143, 6, FALSE)), "", VLOOKUP($A556, Dropdownlisten!$A$3:$F$143, 6, FALSE))</f>
        <v>Strassennetz</v>
      </c>
      <c r="G556" s="117" t="str">
        <f>VLOOKUP(E556,Datenstruktur_fuer_R!$D$2:$F$141,3,FALSE)</f>
        <v>Line</v>
      </c>
      <c r="H556" s="120" t="s">
        <v>689</v>
      </c>
      <c r="I556" s="26" t="s">
        <v>753</v>
      </c>
      <c r="J556" s="26" t="s">
        <v>1028</v>
      </c>
      <c r="K556" s="5" t="s">
        <v>780</v>
      </c>
      <c r="L556" s="5" t="s">
        <v>802</v>
      </c>
      <c r="M556" s="5">
        <v>1</v>
      </c>
      <c r="N556" s="5" t="s">
        <v>1173</v>
      </c>
    </row>
    <row r="557" spans="1:14" x14ac:dyDescent="0.35">
      <c r="A557" s="5" t="s">
        <v>682</v>
      </c>
      <c r="B557" s="117" t="str">
        <f>IF(ISERROR(VLOOKUP($A557, Dropdownlisten!$A$3:$F$143, 2, FALSE)), "", VLOOKUP($A557, Dropdownlisten!$A$3:$F$143, 2, FALSE))</f>
        <v>Netzwerke</v>
      </c>
      <c r="C557" s="117">
        <f>IF(ISERROR(VLOOKUP($A557, Dropdownlisten!$A$3:$F$143, 3, FALSE)), "", VLOOKUP($A557, Dropdownlisten!$A$3:$F$143, 3, FALSE))</f>
        <v>9000</v>
      </c>
      <c r="D557" s="117" t="str">
        <f>IF(ISERROR(VLOOKUP($A557, Dropdownlisten!$A$3:$F$143, 4, FALSE)), "", VLOOKUP($A557, Dropdownlisten!$A$3:$F$143, 4, FALSE))</f>
        <v>Netzwerke</v>
      </c>
      <c r="E557" s="117" t="str">
        <f>IF(ISERROR(VLOOKUP($A557, Dropdownlisten!$A$3:$F$143, 5, FALSE)), "", VLOOKUP($A557, Dropdownlisten!$A$3:$F$143, 5, FALSE))</f>
        <v>9000_005</v>
      </c>
      <c r="F557" s="117" t="str">
        <f>IF(ISERROR(VLOOKUP($A557, Dropdownlisten!$A$3:$F$143, 6, FALSE)), "", VLOOKUP($A557, Dropdownlisten!$A$3:$F$143, 6, FALSE))</f>
        <v>FussWanderwege</v>
      </c>
      <c r="G557" s="117" t="str">
        <f>VLOOKUP(E557,Datenstruktur_fuer_R!$D$2:$F$141,3,FALSE)</f>
        <v>Line</v>
      </c>
      <c r="H557" s="120" t="s">
        <v>689</v>
      </c>
      <c r="I557" s="26" t="s">
        <v>753</v>
      </c>
      <c r="J557" s="26" t="s">
        <v>1028</v>
      </c>
      <c r="K557" s="5" t="s">
        <v>780</v>
      </c>
      <c r="L557" s="5" t="s">
        <v>792</v>
      </c>
      <c r="M557" s="5">
        <v>1</v>
      </c>
      <c r="N557" s="5" t="s">
        <v>1173</v>
      </c>
    </row>
    <row r="558" spans="1:14" x14ac:dyDescent="0.35">
      <c r="A558" s="5" t="s">
        <v>682</v>
      </c>
      <c r="B558" s="117" t="str">
        <f>IF(ISERROR(VLOOKUP($A558, Dropdownlisten!$A$3:$F$143, 2, FALSE)), "", VLOOKUP($A558, Dropdownlisten!$A$3:$F$143, 2, FALSE))</f>
        <v>Netzwerke</v>
      </c>
      <c r="C558" s="117">
        <f>IF(ISERROR(VLOOKUP($A558, Dropdownlisten!$A$3:$F$143, 3, FALSE)), "", VLOOKUP($A558, Dropdownlisten!$A$3:$F$143, 3, FALSE))</f>
        <v>9000</v>
      </c>
      <c r="D558" s="117" t="str">
        <f>IF(ISERROR(VLOOKUP($A558, Dropdownlisten!$A$3:$F$143, 4, FALSE)), "", VLOOKUP($A558, Dropdownlisten!$A$3:$F$143, 4, FALSE))</f>
        <v>Netzwerke</v>
      </c>
      <c r="E558" s="117" t="str">
        <f>IF(ISERROR(VLOOKUP($A558, Dropdownlisten!$A$3:$F$143, 5, FALSE)), "", VLOOKUP($A558, Dropdownlisten!$A$3:$F$143, 5, FALSE))</f>
        <v>9000_005</v>
      </c>
      <c r="F558" s="117" t="str">
        <f>IF(ISERROR(VLOOKUP($A558, Dropdownlisten!$A$3:$F$143, 6, FALSE)), "", VLOOKUP($A558, Dropdownlisten!$A$3:$F$143, 6, FALSE))</f>
        <v>FussWanderwege</v>
      </c>
      <c r="G558" s="117" t="str">
        <f>VLOOKUP(E558,Datenstruktur_fuer_R!$D$2:$F$141,3,FALSE)</f>
        <v>Line</v>
      </c>
      <c r="H558" s="120" t="s">
        <v>689</v>
      </c>
      <c r="I558" s="26" t="s">
        <v>753</v>
      </c>
      <c r="J558" s="26" t="s">
        <v>1028</v>
      </c>
      <c r="K558" s="5" t="s">
        <v>780</v>
      </c>
      <c r="L558" s="5" t="s">
        <v>793</v>
      </c>
      <c r="M558" s="5">
        <v>1</v>
      </c>
      <c r="N558" s="5" t="s">
        <v>1173</v>
      </c>
    </row>
    <row r="559" spans="1:14" x14ac:dyDescent="0.35">
      <c r="A559" s="5" t="s">
        <v>682</v>
      </c>
      <c r="B559" s="117" t="str">
        <f>IF(ISERROR(VLOOKUP($A559, Dropdownlisten!$A$3:$F$143, 2, FALSE)), "", VLOOKUP($A559, Dropdownlisten!$A$3:$F$143, 2, FALSE))</f>
        <v>Netzwerke</v>
      </c>
      <c r="C559" s="117">
        <f>IF(ISERROR(VLOOKUP($A559, Dropdownlisten!$A$3:$F$143, 3, FALSE)), "", VLOOKUP($A559, Dropdownlisten!$A$3:$F$143, 3, FALSE))</f>
        <v>9000</v>
      </c>
      <c r="D559" s="117" t="str">
        <f>IF(ISERROR(VLOOKUP($A559, Dropdownlisten!$A$3:$F$143, 4, FALSE)), "", VLOOKUP($A559, Dropdownlisten!$A$3:$F$143, 4, FALSE))</f>
        <v>Netzwerke</v>
      </c>
      <c r="E559" s="117" t="str">
        <f>IF(ISERROR(VLOOKUP($A559, Dropdownlisten!$A$3:$F$143, 5, FALSE)), "", VLOOKUP($A559, Dropdownlisten!$A$3:$F$143, 5, FALSE))</f>
        <v>9000_005</v>
      </c>
      <c r="F559" s="117" t="str">
        <f>IF(ISERROR(VLOOKUP($A559, Dropdownlisten!$A$3:$F$143, 6, FALSE)), "", VLOOKUP($A559, Dropdownlisten!$A$3:$F$143, 6, FALSE))</f>
        <v>FussWanderwege</v>
      </c>
      <c r="G559" s="117" t="str">
        <f>VLOOKUP(E559,Datenstruktur_fuer_R!$D$2:$F$141,3,FALSE)</f>
        <v>Line</v>
      </c>
      <c r="H559" s="120" t="s">
        <v>689</v>
      </c>
      <c r="I559" s="26" t="s">
        <v>753</v>
      </c>
      <c r="J559" s="26" t="s">
        <v>1028</v>
      </c>
      <c r="K559" s="5" t="s">
        <v>780</v>
      </c>
      <c r="L559" s="5" t="s">
        <v>794</v>
      </c>
      <c r="M559" s="5">
        <v>1</v>
      </c>
      <c r="N559" s="5" t="s">
        <v>1173</v>
      </c>
    </row>
    <row r="560" spans="1:14" x14ac:dyDescent="0.35">
      <c r="A560" s="5" t="s">
        <v>682</v>
      </c>
      <c r="B560" s="117" t="str">
        <f>IF(ISERROR(VLOOKUP($A560, Dropdownlisten!$A$3:$F$143, 2, FALSE)), "", VLOOKUP($A560, Dropdownlisten!$A$3:$F$143, 2, FALSE))</f>
        <v>Netzwerke</v>
      </c>
      <c r="C560" s="117">
        <f>IF(ISERROR(VLOOKUP($A560, Dropdownlisten!$A$3:$F$143, 3, FALSE)), "", VLOOKUP($A560, Dropdownlisten!$A$3:$F$143, 3, FALSE))</f>
        <v>9000</v>
      </c>
      <c r="D560" s="117" t="str">
        <f>IF(ISERROR(VLOOKUP($A560, Dropdownlisten!$A$3:$F$143, 4, FALSE)), "", VLOOKUP($A560, Dropdownlisten!$A$3:$F$143, 4, FALSE))</f>
        <v>Netzwerke</v>
      </c>
      <c r="E560" s="117" t="str">
        <f>IF(ISERROR(VLOOKUP($A560, Dropdownlisten!$A$3:$F$143, 5, FALSE)), "", VLOOKUP($A560, Dropdownlisten!$A$3:$F$143, 5, FALSE))</f>
        <v>9000_005</v>
      </c>
      <c r="F560" s="117" t="str">
        <f>IF(ISERROR(VLOOKUP($A560, Dropdownlisten!$A$3:$F$143, 6, FALSE)), "", VLOOKUP($A560, Dropdownlisten!$A$3:$F$143, 6, FALSE))</f>
        <v>FussWanderwege</v>
      </c>
      <c r="G560" s="117" t="str">
        <f>VLOOKUP(E560,Datenstruktur_fuer_R!$D$2:$F$141,3,FALSE)</f>
        <v>Line</v>
      </c>
      <c r="H560" s="120" t="s">
        <v>689</v>
      </c>
      <c r="I560" s="26" t="s">
        <v>753</v>
      </c>
      <c r="J560" s="26" t="s">
        <v>1028</v>
      </c>
      <c r="K560" s="5" t="s">
        <v>780</v>
      </c>
      <c r="L560" s="5" t="s">
        <v>795</v>
      </c>
      <c r="M560" s="5">
        <v>1</v>
      </c>
      <c r="N560" s="5" t="s">
        <v>1173</v>
      </c>
    </row>
    <row r="561" spans="1:14" x14ac:dyDescent="0.35">
      <c r="A561" s="5" t="s">
        <v>682</v>
      </c>
      <c r="B561" s="117" t="str">
        <f>IF(ISERROR(VLOOKUP($A561, Dropdownlisten!$A$3:$F$143, 2, FALSE)), "", VLOOKUP($A561, Dropdownlisten!$A$3:$F$143, 2, FALSE))</f>
        <v>Netzwerke</v>
      </c>
      <c r="C561" s="117">
        <f>IF(ISERROR(VLOOKUP($A561, Dropdownlisten!$A$3:$F$143, 3, FALSE)), "", VLOOKUP($A561, Dropdownlisten!$A$3:$F$143, 3, FALSE))</f>
        <v>9000</v>
      </c>
      <c r="D561" s="117" t="str">
        <f>IF(ISERROR(VLOOKUP($A561, Dropdownlisten!$A$3:$F$143, 4, FALSE)), "", VLOOKUP($A561, Dropdownlisten!$A$3:$F$143, 4, FALSE))</f>
        <v>Netzwerke</v>
      </c>
      <c r="E561" s="117" t="str">
        <f>IF(ISERROR(VLOOKUP($A561, Dropdownlisten!$A$3:$F$143, 5, FALSE)), "", VLOOKUP($A561, Dropdownlisten!$A$3:$F$143, 5, FALSE))</f>
        <v>9000_005</v>
      </c>
      <c r="F561" s="117" t="str">
        <f>IF(ISERROR(VLOOKUP($A561, Dropdownlisten!$A$3:$F$143, 6, FALSE)), "", VLOOKUP($A561, Dropdownlisten!$A$3:$F$143, 6, FALSE))</f>
        <v>FussWanderwege</v>
      </c>
      <c r="G561" s="117" t="str">
        <f>VLOOKUP(E561,Datenstruktur_fuer_R!$D$2:$F$141,3,FALSE)</f>
        <v>Line</v>
      </c>
      <c r="H561" s="120" t="s">
        <v>689</v>
      </c>
      <c r="I561" s="26" t="s">
        <v>753</v>
      </c>
      <c r="J561" s="26" t="s">
        <v>1028</v>
      </c>
      <c r="K561" s="5" t="s">
        <v>780</v>
      </c>
      <c r="L561" s="5" t="s">
        <v>799</v>
      </c>
      <c r="M561" s="5">
        <v>1</v>
      </c>
      <c r="N561" s="5" t="s">
        <v>1173</v>
      </c>
    </row>
    <row r="562" spans="1:14" x14ac:dyDescent="0.35">
      <c r="A562" s="5" t="s">
        <v>682</v>
      </c>
      <c r="B562" s="117" t="str">
        <f>IF(ISERROR(VLOOKUP($A562, Dropdownlisten!$A$3:$F$143, 2, FALSE)), "", VLOOKUP($A562, Dropdownlisten!$A$3:$F$143, 2, FALSE))</f>
        <v>Netzwerke</v>
      </c>
      <c r="C562" s="117">
        <f>IF(ISERROR(VLOOKUP($A562, Dropdownlisten!$A$3:$F$143, 3, FALSE)), "", VLOOKUP($A562, Dropdownlisten!$A$3:$F$143, 3, FALSE))</f>
        <v>9000</v>
      </c>
      <c r="D562" s="117" t="str">
        <f>IF(ISERROR(VLOOKUP($A562, Dropdownlisten!$A$3:$F$143, 4, FALSE)), "", VLOOKUP($A562, Dropdownlisten!$A$3:$F$143, 4, FALSE))</f>
        <v>Netzwerke</v>
      </c>
      <c r="E562" s="117" t="str">
        <f>IF(ISERROR(VLOOKUP($A562, Dropdownlisten!$A$3:$F$143, 5, FALSE)), "", VLOOKUP($A562, Dropdownlisten!$A$3:$F$143, 5, FALSE))</f>
        <v>9000_005</v>
      </c>
      <c r="F562" s="117" t="str">
        <f>IF(ISERROR(VLOOKUP($A562, Dropdownlisten!$A$3:$F$143, 6, FALSE)), "", VLOOKUP($A562, Dropdownlisten!$A$3:$F$143, 6, FALSE))</f>
        <v>FussWanderwege</v>
      </c>
      <c r="G562" s="117" t="str">
        <f>VLOOKUP(E562,Datenstruktur_fuer_R!$D$2:$F$141,3,FALSE)</f>
        <v>Line</v>
      </c>
      <c r="H562" s="120" t="s">
        <v>689</v>
      </c>
      <c r="I562" s="26" t="s">
        <v>753</v>
      </c>
      <c r="J562" s="26" t="s">
        <v>1028</v>
      </c>
      <c r="K562" s="5" t="s">
        <v>780</v>
      </c>
      <c r="L562" s="5" t="s">
        <v>800</v>
      </c>
      <c r="M562" s="5">
        <v>1</v>
      </c>
      <c r="N562" s="5" t="s">
        <v>1173</v>
      </c>
    </row>
    <row r="563" spans="1:14" x14ac:dyDescent="0.35">
      <c r="A563" s="5" t="s">
        <v>682</v>
      </c>
      <c r="B563" s="117" t="str">
        <f>IF(ISERROR(VLOOKUP($A563, Dropdownlisten!$A$3:$F$143, 2, FALSE)), "", VLOOKUP($A563, Dropdownlisten!$A$3:$F$143, 2, FALSE))</f>
        <v>Netzwerke</v>
      </c>
      <c r="C563" s="117">
        <f>IF(ISERROR(VLOOKUP($A563, Dropdownlisten!$A$3:$F$143, 3, FALSE)), "", VLOOKUP($A563, Dropdownlisten!$A$3:$F$143, 3, FALSE))</f>
        <v>9000</v>
      </c>
      <c r="D563" s="117" t="str">
        <f>IF(ISERROR(VLOOKUP($A563, Dropdownlisten!$A$3:$F$143, 4, FALSE)), "", VLOOKUP($A563, Dropdownlisten!$A$3:$F$143, 4, FALSE))</f>
        <v>Netzwerke</v>
      </c>
      <c r="E563" s="117" t="str">
        <f>IF(ISERROR(VLOOKUP($A563, Dropdownlisten!$A$3:$F$143, 5, FALSE)), "", VLOOKUP($A563, Dropdownlisten!$A$3:$F$143, 5, FALSE))</f>
        <v>9000_005</v>
      </c>
      <c r="F563" s="117" t="str">
        <f>IF(ISERROR(VLOOKUP($A563, Dropdownlisten!$A$3:$F$143, 6, FALSE)), "", VLOOKUP($A563, Dropdownlisten!$A$3:$F$143, 6, FALSE))</f>
        <v>FussWanderwege</v>
      </c>
      <c r="G563" s="117" t="str">
        <f>VLOOKUP(E563,Datenstruktur_fuer_R!$D$2:$F$141,3,FALSE)</f>
        <v>Line</v>
      </c>
      <c r="H563" s="120" t="s">
        <v>689</v>
      </c>
      <c r="I563" s="26" t="s">
        <v>753</v>
      </c>
      <c r="J563" s="26" t="s">
        <v>1028</v>
      </c>
      <c r="K563" s="5" t="s">
        <v>780</v>
      </c>
      <c r="L563" s="5" t="s">
        <v>801</v>
      </c>
      <c r="M563" s="5">
        <v>1</v>
      </c>
      <c r="N563" s="5" t="s">
        <v>1173</v>
      </c>
    </row>
    <row r="564" spans="1:14" x14ac:dyDescent="0.35">
      <c r="A564" s="5" t="s">
        <v>682</v>
      </c>
      <c r="B564" s="117" t="str">
        <f>IF(ISERROR(VLOOKUP($A564, Dropdownlisten!$A$3:$F$143, 2, FALSE)), "", VLOOKUP($A564, Dropdownlisten!$A$3:$F$143, 2, FALSE))</f>
        <v>Netzwerke</v>
      </c>
      <c r="C564" s="117">
        <f>IF(ISERROR(VLOOKUP($A564, Dropdownlisten!$A$3:$F$143, 3, FALSE)), "", VLOOKUP($A564, Dropdownlisten!$A$3:$F$143, 3, FALSE))</f>
        <v>9000</v>
      </c>
      <c r="D564" s="117" t="str">
        <f>IF(ISERROR(VLOOKUP($A564, Dropdownlisten!$A$3:$F$143, 4, FALSE)), "", VLOOKUP($A564, Dropdownlisten!$A$3:$F$143, 4, FALSE))</f>
        <v>Netzwerke</v>
      </c>
      <c r="E564" s="117" t="str">
        <f>IF(ISERROR(VLOOKUP($A564, Dropdownlisten!$A$3:$F$143, 5, FALSE)), "", VLOOKUP($A564, Dropdownlisten!$A$3:$F$143, 5, FALSE))</f>
        <v>9000_005</v>
      </c>
      <c r="F564" s="117" t="str">
        <f>IF(ISERROR(VLOOKUP($A564, Dropdownlisten!$A$3:$F$143, 6, FALSE)), "", VLOOKUP($A564, Dropdownlisten!$A$3:$F$143, 6, FALSE))</f>
        <v>FussWanderwege</v>
      </c>
      <c r="G564" s="117" t="str">
        <f>VLOOKUP(E564,Datenstruktur_fuer_R!$D$2:$F$141,3,FALSE)</f>
        <v>Line</v>
      </c>
      <c r="H564" s="120" t="s">
        <v>689</v>
      </c>
      <c r="I564" s="26" t="s">
        <v>753</v>
      </c>
      <c r="J564" s="26" t="s">
        <v>1028</v>
      </c>
      <c r="K564" s="5" t="s">
        <v>780</v>
      </c>
      <c r="L564" s="5" t="s">
        <v>802</v>
      </c>
      <c r="M564" s="5">
        <v>1</v>
      </c>
      <c r="N564" s="5" t="s">
        <v>1173</v>
      </c>
    </row>
    <row r="565" spans="1:14" x14ac:dyDescent="0.35">
      <c r="A565" s="5" t="s">
        <v>682</v>
      </c>
      <c r="B565" s="117" t="str">
        <f>IF(ISERROR(VLOOKUP($A565, Dropdownlisten!$A$3:$F$143, 2, FALSE)), "", VLOOKUP($A565, Dropdownlisten!$A$3:$F$143, 2, FALSE))</f>
        <v>Netzwerke</v>
      </c>
      <c r="C565" s="117">
        <f>IF(ISERROR(VLOOKUP($A565, Dropdownlisten!$A$3:$F$143, 3, FALSE)), "", VLOOKUP($A565, Dropdownlisten!$A$3:$F$143, 3, FALSE))</f>
        <v>9000</v>
      </c>
      <c r="D565" s="117" t="str">
        <f>IF(ISERROR(VLOOKUP($A565, Dropdownlisten!$A$3:$F$143, 4, FALSE)), "", VLOOKUP($A565, Dropdownlisten!$A$3:$F$143, 4, FALSE))</f>
        <v>Netzwerke</v>
      </c>
      <c r="E565" s="117" t="str">
        <f>IF(ISERROR(VLOOKUP($A565, Dropdownlisten!$A$3:$F$143, 5, FALSE)), "", VLOOKUP($A565, Dropdownlisten!$A$3:$F$143, 5, FALSE))</f>
        <v>9000_005</v>
      </c>
      <c r="F565" s="117" t="str">
        <f>IF(ISERROR(VLOOKUP($A565, Dropdownlisten!$A$3:$F$143, 6, FALSE)), "", VLOOKUP($A565, Dropdownlisten!$A$3:$F$143, 6, FALSE))</f>
        <v>FussWanderwege</v>
      </c>
      <c r="G565" s="117" t="str">
        <f>VLOOKUP(E565,Datenstruktur_fuer_R!$D$2:$F$141,3,FALSE)</f>
        <v>Line</v>
      </c>
      <c r="H565" s="120" t="s">
        <v>689</v>
      </c>
      <c r="I565" s="26" t="s">
        <v>753</v>
      </c>
      <c r="J565" s="26" t="s">
        <v>1028</v>
      </c>
      <c r="K565" s="5" t="s">
        <v>780</v>
      </c>
      <c r="L565" s="5" t="s">
        <v>803</v>
      </c>
      <c r="M565" s="5">
        <v>1</v>
      </c>
      <c r="N565" s="5" t="s">
        <v>1173</v>
      </c>
    </row>
    <row r="566" spans="1:14" x14ac:dyDescent="0.35">
      <c r="A566" s="5" t="s">
        <v>682</v>
      </c>
      <c r="B566" s="117" t="str">
        <f>IF(ISERROR(VLOOKUP($A566, Dropdownlisten!$A$3:$F$143, 2, FALSE)), "", VLOOKUP($A566, Dropdownlisten!$A$3:$F$143, 2, FALSE))</f>
        <v>Netzwerke</v>
      </c>
      <c r="C566" s="117">
        <f>IF(ISERROR(VLOOKUP($A566, Dropdownlisten!$A$3:$F$143, 3, FALSE)), "", VLOOKUP($A566, Dropdownlisten!$A$3:$F$143, 3, FALSE))</f>
        <v>9000</v>
      </c>
      <c r="D566" s="117" t="str">
        <f>IF(ISERROR(VLOOKUP($A566, Dropdownlisten!$A$3:$F$143, 4, FALSE)), "", VLOOKUP($A566, Dropdownlisten!$A$3:$F$143, 4, FALSE))</f>
        <v>Netzwerke</v>
      </c>
      <c r="E566" s="117" t="str">
        <f>IF(ISERROR(VLOOKUP($A566, Dropdownlisten!$A$3:$F$143, 5, FALSE)), "", VLOOKUP($A566, Dropdownlisten!$A$3:$F$143, 5, FALSE))</f>
        <v>9000_005</v>
      </c>
      <c r="F566" s="117" t="str">
        <f>IF(ISERROR(VLOOKUP($A566, Dropdownlisten!$A$3:$F$143, 6, FALSE)), "", VLOOKUP($A566, Dropdownlisten!$A$3:$F$143, 6, FALSE))</f>
        <v>FussWanderwege</v>
      </c>
      <c r="G566" s="117" t="str">
        <f>VLOOKUP(E566,Datenstruktur_fuer_R!$D$2:$F$141,3,FALSE)</f>
        <v>Line</v>
      </c>
      <c r="H566" s="120" t="s">
        <v>689</v>
      </c>
      <c r="I566" s="26" t="s">
        <v>753</v>
      </c>
      <c r="J566" s="26" t="s">
        <v>1028</v>
      </c>
      <c r="K566" s="5" t="s">
        <v>780</v>
      </c>
      <c r="L566" s="5" t="s">
        <v>804</v>
      </c>
      <c r="M566" s="5">
        <v>1</v>
      </c>
      <c r="N566" s="5" t="s">
        <v>1173</v>
      </c>
    </row>
    <row r="567" spans="1:14" x14ac:dyDescent="0.35">
      <c r="A567" s="5" t="s">
        <v>682</v>
      </c>
      <c r="B567" s="117" t="str">
        <f>IF(ISERROR(VLOOKUP($A567, Dropdownlisten!$A$3:$F$143, 2, FALSE)), "", VLOOKUP($A567, Dropdownlisten!$A$3:$F$143, 2, FALSE))</f>
        <v>Netzwerke</v>
      </c>
      <c r="C567" s="117">
        <f>IF(ISERROR(VLOOKUP($A567, Dropdownlisten!$A$3:$F$143, 3, FALSE)), "", VLOOKUP($A567, Dropdownlisten!$A$3:$F$143, 3, FALSE))</f>
        <v>9000</v>
      </c>
      <c r="D567" s="117" t="str">
        <f>IF(ISERROR(VLOOKUP($A567, Dropdownlisten!$A$3:$F$143, 4, FALSE)), "", VLOOKUP($A567, Dropdownlisten!$A$3:$F$143, 4, FALSE))</f>
        <v>Netzwerke</v>
      </c>
      <c r="E567" s="117" t="str">
        <f>IF(ISERROR(VLOOKUP($A567, Dropdownlisten!$A$3:$F$143, 5, FALSE)), "", VLOOKUP($A567, Dropdownlisten!$A$3:$F$143, 5, FALSE))</f>
        <v>9000_005</v>
      </c>
      <c r="F567" s="117" t="str">
        <f>IF(ISERROR(VLOOKUP($A567, Dropdownlisten!$A$3:$F$143, 6, FALSE)), "", VLOOKUP($A567, Dropdownlisten!$A$3:$F$143, 6, FALSE))</f>
        <v>FussWanderwege</v>
      </c>
      <c r="G567" s="117" t="str">
        <f>VLOOKUP(E567,Datenstruktur_fuer_R!$D$2:$F$141,3,FALSE)</f>
        <v>Line</v>
      </c>
      <c r="H567" s="120" t="s">
        <v>689</v>
      </c>
      <c r="I567" s="26" t="s">
        <v>753</v>
      </c>
      <c r="J567" s="26" t="s">
        <v>1028</v>
      </c>
      <c r="K567" s="5" t="s">
        <v>780</v>
      </c>
      <c r="L567" s="5" t="s">
        <v>805</v>
      </c>
      <c r="M567" s="5">
        <v>1</v>
      </c>
      <c r="N567" s="5" t="s">
        <v>1173</v>
      </c>
    </row>
    <row r="568" spans="1:14" x14ac:dyDescent="0.35">
      <c r="A568" s="5" t="s">
        <v>682</v>
      </c>
      <c r="B568" s="117" t="str">
        <f>IF(ISERROR(VLOOKUP($A568, Dropdownlisten!$A$3:$F$143, 2, FALSE)), "", VLOOKUP($A568, Dropdownlisten!$A$3:$F$143, 2, FALSE))</f>
        <v>Netzwerke</v>
      </c>
      <c r="C568" s="117">
        <f>IF(ISERROR(VLOOKUP($A568, Dropdownlisten!$A$3:$F$143, 3, FALSE)), "", VLOOKUP($A568, Dropdownlisten!$A$3:$F$143, 3, FALSE))</f>
        <v>9000</v>
      </c>
      <c r="D568" s="117" t="str">
        <f>IF(ISERROR(VLOOKUP($A568, Dropdownlisten!$A$3:$F$143, 4, FALSE)), "", VLOOKUP($A568, Dropdownlisten!$A$3:$F$143, 4, FALSE))</f>
        <v>Netzwerke</v>
      </c>
      <c r="E568" s="117" t="str">
        <f>IF(ISERROR(VLOOKUP($A568, Dropdownlisten!$A$3:$F$143, 5, FALSE)), "", VLOOKUP($A568, Dropdownlisten!$A$3:$F$143, 5, FALSE))</f>
        <v>9000_005</v>
      </c>
      <c r="F568" s="117" t="str">
        <f>IF(ISERROR(VLOOKUP($A568, Dropdownlisten!$A$3:$F$143, 6, FALSE)), "", VLOOKUP($A568, Dropdownlisten!$A$3:$F$143, 6, FALSE))</f>
        <v>FussWanderwege</v>
      </c>
      <c r="G568" s="117" t="str">
        <f>VLOOKUP(E568,Datenstruktur_fuer_R!$D$2:$F$141,3,FALSE)</f>
        <v>Line</v>
      </c>
      <c r="H568" s="120" t="s">
        <v>689</v>
      </c>
      <c r="I568" s="26" t="s">
        <v>753</v>
      </c>
      <c r="J568" s="26" t="s">
        <v>1028</v>
      </c>
      <c r="K568" s="5" t="s">
        <v>780</v>
      </c>
      <c r="L568" s="5" t="s">
        <v>806</v>
      </c>
      <c r="M568" s="5">
        <v>1</v>
      </c>
      <c r="N568" s="5" t="s">
        <v>1173</v>
      </c>
    </row>
    <row r="569" spans="1:14" x14ac:dyDescent="0.35">
      <c r="A569" s="5" t="s">
        <v>682</v>
      </c>
      <c r="B569" s="117" t="str">
        <f>IF(ISERROR(VLOOKUP($A569, Dropdownlisten!$A$3:$F$143, 2, FALSE)), "", VLOOKUP($A569, Dropdownlisten!$A$3:$F$143, 2, FALSE))</f>
        <v>Netzwerke</v>
      </c>
      <c r="C569" s="117">
        <f>IF(ISERROR(VLOOKUP($A569, Dropdownlisten!$A$3:$F$143, 3, FALSE)), "", VLOOKUP($A569, Dropdownlisten!$A$3:$F$143, 3, FALSE))</f>
        <v>9000</v>
      </c>
      <c r="D569" s="117" t="str">
        <f>IF(ISERROR(VLOOKUP($A569, Dropdownlisten!$A$3:$F$143, 4, FALSE)), "", VLOOKUP($A569, Dropdownlisten!$A$3:$F$143, 4, FALSE))</f>
        <v>Netzwerke</v>
      </c>
      <c r="E569" s="117" t="str">
        <f>IF(ISERROR(VLOOKUP($A569, Dropdownlisten!$A$3:$F$143, 5, FALSE)), "", VLOOKUP($A569, Dropdownlisten!$A$3:$F$143, 5, FALSE))</f>
        <v>9000_005</v>
      </c>
      <c r="F569" s="117" t="str">
        <f>IF(ISERROR(VLOOKUP($A569, Dropdownlisten!$A$3:$F$143, 6, FALSE)), "", VLOOKUP($A569, Dropdownlisten!$A$3:$F$143, 6, FALSE))</f>
        <v>FussWanderwege</v>
      </c>
      <c r="G569" s="117" t="str">
        <f>VLOOKUP(E569,Datenstruktur_fuer_R!$D$2:$F$141,3,FALSE)</f>
        <v>Line</v>
      </c>
      <c r="H569" s="120" t="s">
        <v>689</v>
      </c>
      <c r="I569" s="26" t="s">
        <v>753</v>
      </c>
      <c r="J569" s="26" t="s">
        <v>1028</v>
      </c>
      <c r="K569" s="5" t="s">
        <v>780</v>
      </c>
      <c r="L569" s="5" t="s">
        <v>807</v>
      </c>
      <c r="M569" s="5">
        <v>1</v>
      </c>
      <c r="N569" s="5" t="s">
        <v>1173</v>
      </c>
    </row>
    <row r="570" spans="1:14" x14ac:dyDescent="0.35">
      <c r="A570" s="5" t="s">
        <v>682</v>
      </c>
      <c r="B570" s="117" t="str">
        <f>IF(ISERROR(VLOOKUP($A570, Dropdownlisten!$A$3:$F$143, 2, FALSE)), "", VLOOKUP($A570, Dropdownlisten!$A$3:$F$143, 2, FALSE))</f>
        <v>Netzwerke</v>
      </c>
      <c r="C570" s="117">
        <f>IF(ISERROR(VLOOKUP($A570, Dropdownlisten!$A$3:$F$143, 3, FALSE)), "", VLOOKUP($A570, Dropdownlisten!$A$3:$F$143, 3, FALSE))</f>
        <v>9000</v>
      </c>
      <c r="D570" s="117" t="str">
        <f>IF(ISERROR(VLOOKUP($A570, Dropdownlisten!$A$3:$F$143, 4, FALSE)), "", VLOOKUP($A570, Dropdownlisten!$A$3:$F$143, 4, FALSE))</f>
        <v>Netzwerke</v>
      </c>
      <c r="E570" s="117" t="str">
        <f>IF(ISERROR(VLOOKUP($A570, Dropdownlisten!$A$3:$F$143, 5, FALSE)), "", VLOOKUP($A570, Dropdownlisten!$A$3:$F$143, 5, FALSE))</f>
        <v>9000_005</v>
      </c>
      <c r="F570" s="117" t="str">
        <f>IF(ISERROR(VLOOKUP($A570, Dropdownlisten!$A$3:$F$143, 6, FALSE)), "", VLOOKUP($A570, Dropdownlisten!$A$3:$F$143, 6, FALSE))</f>
        <v>FussWanderwege</v>
      </c>
      <c r="G570" s="117" t="str">
        <f>VLOOKUP(E570,Datenstruktur_fuer_R!$D$2:$F$141,3,FALSE)</f>
        <v>Line</v>
      </c>
      <c r="H570" s="120" t="s">
        <v>689</v>
      </c>
      <c r="I570" s="26" t="s">
        <v>753</v>
      </c>
      <c r="J570" s="26" t="s">
        <v>1028</v>
      </c>
      <c r="K570" s="5" t="s">
        <v>780</v>
      </c>
      <c r="L570" s="5" t="s">
        <v>808</v>
      </c>
      <c r="M570" s="5">
        <v>1</v>
      </c>
      <c r="N570" s="5" t="s">
        <v>1173</v>
      </c>
    </row>
    <row r="571" spans="1:14" x14ac:dyDescent="0.35">
      <c r="A571" s="5" t="s">
        <v>682</v>
      </c>
      <c r="B571" s="117" t="str">
        <f>IF(ISERROR(VLOOKUP($A571, Dropdownlisten!$A$3:$F$143, 2, FALSE)), "", VLOOKUP($A571, Dropdownlisten!$A$3:$F$143, 2, FALSE))</f>
        <v>Netzwerke</v>
      </c>
      <c r="C571" s="117">
        <f>IF(ISERROR(VLOOKUP($A571, Dropdownlisten!$A$3:$F$143, 3, FALSE)), "", VLOOKUP($A571, Dropdownlisten!$A$3:$F$143, 3, FALSE))</f>
        <v>9000</v>
      </c>
      <c r="D571" s="117" t="str">
        <f>IF(ISERROR(VLOOKUP($A571, Dropdownlisten!$A$3:$F$143, 4, FALSE)), "", VLOOKUP($A571, Dropdownlisten!$A$3:$F$143, 4, FALSE))</f>
        <v>Netzwerke</v>
      </c>
      <c r="E571" s="117" t="str">
        <f>IF(ISERROR(VLOOKUP($A571, Dropdownlisten!$A$3:$F$143, 5, FALSE)), "", VLOOKUP($A571, Dropdownlisten!$A$3:$F$143, 5, FALSE))</f>
        <v>9000_005</v>
      </c>
      <c r="F571" s="117" t="str">
        <f>IF(ISERROR(VLOOKUP($A571, Dropdownlisten!$A$3:$F$143, 6, FALSE)), "", VLOOKUP($A571, Dropdownlisten!$A$3:$F$143, 6, FALSE))</f>
        <v>FussWanderwege</v>
      </c>
      <c r="G571" s="117" t="str">
        <f>VLOOKUP(E571,Datenstruktur_fuer_R!$D$2:$F$141,3,FALSE)</f>
        <v>Line</v>
      </c>
      <c r="H571" s="120" t="s">
        <v>689</v>
      </c>
      <c r="I571" s="26" t="s">
        <v>753</v>
      </c>
      <c r="J571" s="26" t="s">
        <v>1028</v>
      </c>
      <c r="K571" s="5" t="s">
        <v>780</v>
      </c>
      <c r="L571" s="5" t="s">
        <v>809</v>
      </c>
      <c r="M571" s="5">
        <v>1</v>
      </c>
      <c r="N571" s="5" t="s">
        <v>1173</v>
      </c>
    </row>
    <row r="572" spans="1:14" x14ac:dyDescent="0.35">
      <c r="A572" s="5" t="s">
        <v>672</v>
      </c>
      <c r="B572" s="117" t="str">
        <f>IF(ISERROR(VLOOKUP($A572, Dropdownlisten!$A$3:$F$143, 2, FALSE)), "", VLOOKUP($A572, Dropdownlisten!$A$3:$F$143, 2, FALSE))</f>
        <v>Netzwerke</v>
      </c>
      <c r="C572" s="117">
        <f>IF(ISERROR(VLOOKUP($A572, Dropdownlisten!$A$3:$F$143, 3, FALSE)), "", VLOOKUP($A572, Dropdownlisten!$A$3:$F$143, 3, FALSE))</f>
        <v>9000</v>
      </c>
      <c r="D572" s="117" t="str">
        <f>IF(ISERROR(VLOOKUP($A572, Dropdownlisten!$A$3:$F$143, 4, FALSE)), "", VLOOKUP($A572, Dropdownlisten!$A$3:$F$143, 4, FALSE))</f>
        <v>Netzwerke</v>
      </c>
      <c r="E572" s="117" t="str">
        <f>IF(ISERROR(VLOOKUP($A572, Dropdownlisten!$A$3:$F$143, 5, FALSE)), "", VLOOKUP($A572, Dropdownlisten!$A$3:$F$143, 5, FALSE))</f>
        <v>9000_004</v>
      </c>
      <c r="F572" s="117" t="str">
        <f>IF(ISERROR(VLOOKUP($A572, Dropdownlisten!$A$3:$F$143, 6, FALSE)), "", VLOOKUP($A572, Dropdownlisten!$A$3:$F$143, 6, FALSE))</f>
        <v>Fahrradwegenetz</v>
      </c>
      <c r="G572" s="117" t="str">
        <f>VLOOKUP(E572,Datenstruktur_fuer_R!$D$2:$F$141,3,FALSE)</f>
        <v>Line</v>
      </c>
      <c r="H572" s="120" t="s">
        <v>689</v>
      </c>
      <c r="I572" s="26" t="s">
        <v>753</v>
      </c>
      <c r="J572" s="26" t="s">
        <v>1028</v>
      </c>
      <c r="K572" s="5" t="s">
        <v>780</v>
      </c>
      <c r="L572" s="5" t="s">
        <v>810</v>
      </c>
      <c r="M572" s="5">
        <v>1</v>
      </c>
      <c r="N572" s="5" t="s">
        <v>1173</v>
      </c>
    </row>
    <row r="573" spans="1:14" x14ac:dyDescent="0.35">
      <c r="A573" s="5" t="s">
        <v>672</v>
      </c>
      <c r="B573" s="117" t="str">
        <f>IF(ISERROR(VLOOKUP($A573, Dropdownlisten!$A$3:$F$143, 2, FALSE)), "", VLOOKUP($A573, Dropdownlisten!$A$3:$F$143, 2, FALSE))</f>
        <v>Netzwerke</v>
      </c>
      <c r="C573" s="117">
        <f>IF(ISERROR(VLOOKUP($A573, Dropdownlisten!$A$3:$F$143, 3, FALSE)), "", VLOOKUP($A573, Dropdownlisten!$A$3:$F$143, 3, FALSE))</f>
        <v>9000</v>
      </c>
      <c r="D573" s="117" t="str">
        <f>IF(ISERROR(VLOOKUP($A573, Dropdownlisten!$A$3:$F$143, 4, FALSE)), "", VLOOKUP($A573, Dropdownlisten!$A$3:$F$143, 4, FALSE))</f>
        <v>Netzwerke</v>
      </c>
      <c r="E573" s="117" t="str">
        <f>IF(ISERROR(VLOOKUP($A573, Dropdownlisten!$A$3:$F$143, 5, FALSE)), "", VLOOKUP($A573, Dropdownlisten!$A$3:$F$143, 5, FALSE))</f>
        <v>9000_004</v>
      </c>
      <c r="F573" s="117" t="str">
        <f>IF(ISERROR(VLOOKUP($A573, Dropdownlisten!$A$3:$F$143, 6, FALSE)), "", VLOOKUP($A573, Dropdownlisten!$A$3:$F$143, 6, FALSE))</f>
        <v>Fahrradwegenetz</v>
      </c>
      <c r="G573" s="117" t="str">
        <f>VLOOKUP(E573,Datenstruktur_fuer_R!$D$2:$F$141,3,FALSE)</f>
        <v>Line</v>
      </c>
      <c r="H573" s="120" t="s">
        <v>689</v>
      </c>
      <c r="I573" s="26" t="s">
        <v>753</v>
      </c>
      <c r="J573" s="26" t="s">
        <v>1028</v>
      </c>
      <c r="K573" s="5" t="s">
        <v>780</v>
      </c>
      <c r="L573" s="5" t="s">
        <v>791</v>
      </c>
      <c r="M573" s="5">
        <v>1</v>
      </c>
      <c r="N573" s="5" t="s">
        <v>1173</v>
      </c>
    </row>
    <row r="574" spans="1:14" x14ac:dyDescent="0.35">
      <c r="A574" s="5" t="s">
        <v>672</v>
      </c>
      <c r="B574" s="117" t="str">
        <f>IF(ISERROR(VLOOKUP($A574, Dropdownlisten!$A$3:$F$143, 2, FALSE)), "", VLOOKUP($A574, Dropdownlisten!$A$3:$F$143, 2, FALSE))</f>
        <v>Netzwerke</v>
      </c>
      <c r="C574" s="117">
        <f>IF(ISERROR(VLOOKUP($A574, Dropdownlisten!$A$3:$F$143, 3, FALSE)), "", VLOOKUP($A574, Dropdownlisten!$A$3:$F$143, 3, FALSE))</f>
        <v>9000</v>
      </c>
      <c r="D574" s="117" t="str">
        <f>IF(ISERROR(VLOOKUP($A574, Dropdownlisten!$A$3:$F$143, 4, FALSE)), "", VLOOKUP($A574, Dropdownlisten!$A$3:$F$143, 4, FALSE))</f>
        <v>Netzwerke</v>
      </c>
      <c r="E574" s="117" t="str">
        <f>IF(ISERROR(VLOOKUP($A574, Dropdownlisten!$A$3:$F$143, 5, FALSE)), "", VLOOKUP($A574, Dropdownlisten!$A$3:$F$143, 5, FALSE))</f>
        <v>9000_004</v>
      </c>
      <c r="F574" s="117" t="str">
        <f>IF(ISERROR(VLOOKUP($A574, Dropdownlisten!$A$3:$F$143, 6, FALSE)), "", VLOOKUP($A574, Dropdownlisten!$A$3:$F$143, 6, FALSE))</f>
        <v>Fahrradwegenetz</v>
      </c>
      <c r="G574" s="117" t="str">
        <f>VLOOKUP(E574,Datenstruktur_fuer_R!$D$2:$F$141,3,FALSE)</f>
        <v>Line</v>
      </c>
      <c r="H574" s="120" t="s">
        <v>689</v>
      </c>
      <c r="I574" s="26" t="s">
        <v>753</v>
      </c>
      <c r="J574" s="26" t="s">
        <v>1028</v>
      </c>
      <c r="K574" s="5" t="s">
        <v>780</v>
      </c>
      <c r="L574" s="5" t="s">
        <v>792</v>
      </c>
      <c r="M574" s="5">
        <v>1</v>
      </c>
      <c r="N574" s="5" t="s">
        <v>1173</v>
      </c>
    </row>
    <row r="575" spans="1:14" x14ac:dyDescent="0.35">
      <c r="A575" s="5" t="s">
        <v>672</v>
      </c>
      <c r="B575" s="117" t="str">
        <f>IF(ISERROR(VLOOKUP($A575, Dropdownlisten!$A$3:$F$143, 2, FALSE)), "", VLOOKUP($A575, Dropdownlisten!$A$3:$F$143, 2, FALSE))</f>
        <v>Netzwerke</v>
      </c>
      <c r="C575" s="117">
        <f>IF(ISERROR(VLOOKUP($A575, Dropdownlisten!$A$3:$F$143, 3, FALSE)), "", VLOOKUP($A575, Dropdownlisten!$A$3:$F$143, 3, FALSE))</f>
        <v>9000</v>
      </c>
      <c r="D575" s="117" t="str">
        <f>IF(ISERROR(VLOOKUP($A575, Dropdownlisten!$A$3:$F$143, 4, FALSE)), "", VLOOKUP($A575, Dropdownlisten!$A$3:$F$143, 4, FALSE))</f>
        <v>Netzwerke</v>
      </c>
      <c r="E575" s="117" t="str">
        <f>IF(ISERROR(VLOOKUP($A575, Dropdownlisten!$A$3:$F$143, 5, FALSE)), "", VLOOKUP($A575, Dropdownlisten!$A$3:$F$143, 5, FALSE))</f>
        <v>9000_004</v>
      </c>
      <c r="F575" s="117" t="str">
        <f>IF(ISERROR(VLOOKUP($A575, Dropdownlisten!$A$3:$F$143, 6, FALSE)), "", VLOOKUP($A575, Dropdownlisten!$A$3:$F$143, 6, FALSE))</f>
        <v>Fahrradwegenetz</v>
      </c>
      <c r="G575" s="117" t="str">
        <f>VLOOKUP(E575,Datenstruktur_fuer_R!$D$2:$F$141,3,FALSE)</f>
        <v>Line</v>
      </c>
      <c r="H575" s="120" t="s">
        <v>689</v>
      </c>
      <c r="I575" s="26" t="s">
        <v>753</v>
      </c>
      <c r="J575" s="26" t="s">
        <v>1028</v>
      </c>
      <c r="K575" s="5" t="s">
        <v>780</v>
      </c>
      <c r="L575" s="5" t="s">
        <v>793</v>
      </c>
      <c r="M575" s="5">
        <v>1</v>
      </c>
      <c r="N575" s="5" t="s">
        <v>1173</v>
      </c>
    </row>
    <row r="576" spans="1:14" x14ac:dyDescent="0.35">
      <c r="A576" s="5" t="s">
        <v>672</v>
      </c>
      <c r="B576" s="117" t="str">
        <f>IF(ISERROR(VLOOKUP($A576, Dropdownlisten!$A$3:$F$143, 2, FALSE)), "", VLOOKUP($A576, Dropdownlisten!$A$3:$F$143, 2, FALSE))</f>
        <v>Netzwerke</v>
      </c>
      <c r="C576" s="117">
        <f>IF(ISERROR(VLOOKUP($A576, Dropdownlisten!$A$3:$F$143, 3, FALSE)), "", VLOOKUP($A576, Dropdownlisten!$A$3:$F$143, 3, FALSE))</f>
        <v>9000</v>
      </c>
      <c r="D576" s="117" t="str">
        <f>IF(ISERROR(VLOOKUP($A576, Dropdownlisten!$A$3:$F$143, 4, FALSE)), "", VLOOKUP($A576, Dropdownlisten!$A$3:$F$143, 4, FALSE))</f>
        <v>Netzwerke</v>
      </c>
      <c r="E576" s="117" t="str">
        <f>IF(ISERROR(VLOOKUP($A576, Dropdownlisten!$A$3:$F$143, 5, FALSE)), "", VLOOKUP($A576, Dropdownlisten!$A$3:$F$143, 5, FALSE))</f>
        <v>9000_004</v>
      </c>
      <c r="F576" s="117" t="str">
        <f>IF(ISERROR(VLOOKUP($A576, Dropdownlisten!$A$3:$F$143, 6, FALSE)), "", VLOOKUP($A576, Dropdownlisten!$A$3:$F$143, 6, FALSE))</f>
        <v>Fahrradwegenetz</v>
      </c>
      <c r="G576" s="117" t="str">
        <f>VLOOKUP(E576,Datenstruktur_fuer_R!$D$2:$F$141,3,FALSE)</f>
        <v>Line</v>
      </c>
      <c r="H576" s="120" t="s">
        <v>689</v>
      </c>
      <c r="I576" s="26" t="s">
        <v>753</v>
      </c>
      <c r="J576" s="26" t="s">
        <v>1028</v>
      </c>
      <c r="K576" s="5" t="s">
        <v>780</v>
      </c>
      <c r="L576" s="5" t="s">
        <v>794</v>
      </c>
      <c r="M576" s="5">
        <v>1</v>
      </c>
      <c r="N576" s="5" t="s">
        <v>1173</v>
      </c>
    </row>
    <row r="577" spans="1:14" x14ac:dyDescent="0.35">
      <c r="A577" s="5" t="s">
        <v>672</v>
      </c>
      <c r="B577" s="117" t="str">
        <f>IF(ISERROR(VLOOKUP($A577, Dropdownlisten!$A$3:$F$143, 2, FALSE)), "", VLOOKUP($A577, Dropdownlisten!$A$3:$F$143, 2, FALSE))</f>
        <v>Netzwerke</v>
      </c>
      <c r="C577" s="117">
        <f>IF(ISERROR(VLOOKUP($A577, Dropdownlisten!$A$3:$F$143, 3, FALSE)), "", VLOOKUP($A577, Dropdownlisten!$A$3:$F$143, 3, FALSE))</f>
        <v>9000</v>
      </c>
      <c r="D577" s="117" t="str">
        <f>IF(ISERROR(VLOOKUP($A577, Dropdownlisten!$A$3:$F$143, 4, FALSE)), "", VLOOKUP($A577, Dropdownlisten!$A$3:$F$143, 4, FALSE))</f>
        <v>Netzwerke</v>
      </c>
      <c r="E577" s="117" t="str">
        <f>IF(ISERROR(VLOOKUP($A577, Dropdownlisten!$A$3:$F$143, 5, FALSE)), "", VLOOKUP($A577, Dropdownlisten!$A$3:$F$143, 5, FALSE))</f>
        <v>9000_004</v>
      </c>
      <c r="F577" s="117" t="str">
        <f>IF(ISERROR(VLOOKUP($A577, Dropdownlisten!$A$3:$F$143, 6, FALSE)), "", VLOOKUP($A577, Dropdownlisten!$A$3:$F$143, 6, FALSE))</f>
        <v>Fahrradwegenetz</v>
      </c>
      <c r="G577" s="117" t="str">
        <f>VLOOKUP(E577,Datenstruktur_fuer_R!$D$2:$F$141,3,FALSE)</f>
        <v>Line</v>
      </c>
      <c r="H577" s="120" t="s">
        <v>689</v>
      </c>
      <c r="I577" s="26" t="s">
        <v>753</v>
      </c>
      <c r="J577" s="26" t="s">
        <v>1028</v>
      </c>
      <c r="K577" s="5" t="s">
        <v>780</v>
      </c>
      <c r="L577" s="5" t="s">
        <v>795</v>
      </c>
      <c r="M577" s="5">
        <v>1</v>
      </c>
      <c r="N577" s="5" t="s">
        <v>1173</v>
      </c>
    </row>
    <row r="578" spans="1:14" x14ac:dyDescent="0.35">
      <c r="A578" s="5" t="s">
        <v>672</v>
      </c>
      <c r="B578" s="117" t="str">
        <f>IF(ISERROR(VLOOKUP($A578, Dropdownlisten!$A$3:$F$143, 2, FALSE)), "", VLOOKUP($A578, Dropdownlisten!$A$3:$F$143, 2, FALSE))</f>
        <v>Netzwerke</v>
      </c>
      <c r="C578" s="117">
        <f>IF(ISERROR(VLOOKUP($A578, Dropdownlisten!$A$3:$F$143, 3, FALSE)), "", VLOOKUP($A578, Dropdownlisten!$A$3:$F$143, 3, FALSE))</f>
        <v>9000</v>
      </c>
      <c r="D578" s="117" t="str">
        <f>IF(ISERROR(VLOOKUP($A578, Dropdownlisten!$A$3:$F$143, 4, FALSE)), "", VLOOKUP($A578, Dropdownlisten!$A$3:$F$143, 4, FALSE))</f>
        <v>Netzwerke</v>
      </c>
      <c r="E578" s="117" t="str">
        <f>IF(ISERROR(VLOOKUP($A578, Dropdownlisten!$A$3:$F$143, 5, FALSE)), "", VLOOKUP($A578, Dropdownlisten!$A$3:$F$143, 5, FALSE))</f>
        <v>9000_004</v>
      </c>
      <c r="F578" s="117" t="str">
        <f>IF(ISERROR(VLOOKUP($A578, Dropdownlisten!$A$3:$F$143, 6, FALSE)), "", VLOOKUP($A578, Dropdownlisten!$A$3:$F$143, 6, FALSE))</f>
        <v>Fahrradwegenetz</v>
      </c>
      <c r="G578" s="117" t="str">
        <f>VLOOKUP(E578,Datenstruktur_fuer_R!$D$2:$F$141,3,FALSE)</f>
        <v>Line</v>
      </c>
      <c r="H578" s="120" t="s">
        <v>689</v>
      </c>
      <c r="I578" s="26" t="s">
        <v>753</v>
      </c>
      <c r="J578" s="26" t="s">
        <v>1028</v>
      </c>
      <c r="K578" s="5" t="s">
        <v>780</v>
      </c>
      <c r="L578" s="5" t="s">
        <v>803</v>
      </c>
      <c r="M578" s="5">
        <v>1</v>
      </c>
      <c r="N578" s="5" t="s">
        <v>1173</v>
      </c>
    </row>
    <row r="579" spans="1:14" x14ac:dyDescent="0.35">
      <c r="A579" s="5" t="s">
        <v>672</v>
      </c>
      <c r="B579" s="117" t="str">
        <f>IF(ISERROR(VLOOKUP($A579, Dropdownlisten!$A$3:$F$143, 2, FALSE)), "", VLOOKUP($A579, Dropdownlisten!$A$3:$F$143, 2, FALSE))</f>
        <v>Netzwerke</v>
      </c>
      <c r="C579" s="117">
        <f>IF(ISERROR(VLOOKUP($A579, Dropdownlisten!$A$3:$F$143, 3, FALSE)), "", VLOOKUP($A579, Dropdownlisten!$A$3:$F$143, 3, FALSE))</f>
        <v>9000</v>
      </c>
      <c r="D579" s="117" t="str">
        <f>IF(ISERROR(VLOOKUP($A579, Dropdownlisten!$A$3:$F$143, 4, FALSE)), "", VLOOKUP($A579, Dropdownlisten!$A$3:$F$143, 4, FALSE))</f>
        <v>Netzwerke</v>
      </c>
      <c r="E579" s="117" t="str">
        <f>IF(ISERROR(VLOOKUP($A579, Dropdownlisten!$A$3:$F$143, 5, FALSE)), "", VLOOKUP($A579, Dropdownlisten!$A$3:$F$143, 5, FALSE))</f>
        <v>9000_004</v>
      </c>
      <c r="F579" s="117" t="str">
        <f>IF(ISERROR(VLOOKUP($A579, Dropdownlisten!$A$3:$F$143, 6, FALSE)), "", VLOOKUP($A579, Dropdownlisten!$A$3:$F$143, 6, FALSE))</f>
        <v>Fahrradwegenetz</v>
      </c>
      <c r="G579" s="117" t="str">
        <f>VLOOKUP(E579,Datenstruktur_fuer_R!$D$2:$F$141,3,FALSE)</f>
        <v>Line</v>
      </c>
      <c r="H579" s="120" t="s">
        <v>689</v>
      </c>
      <c r="I579" s="26" t="s">
        <v>753</v>
      </c>
      <c r="J579" s="26" t="s">
        <v>1028</v>
      </c>
      <c r="K579" s="5" t="s">
        <v>780</v>
      </c>
      <c r="L579" s="5" t="s">
        <v>798</v>
      </c>
      <c r="M579" s="5">
        <v>1</v>
      </c>
      <c r="N579" s="5" t="s">
        <v>1173</v>
      </c>
    </row>
    <row r="580" spans="1:14" x14ac:dyDescent="0.35">
      <c r="A580" s="5" t="s">
        <v>672</v>
      </c>
      <c r="B580" s="117" t="str">
        <f>IF(ISERROR(VLOOKUP($A580, Dropdownlisten!$A$3:$F$143, 2, FALSE)), "", VLOOKUP($A580, Dropdownlisten!$A$3:$F$143, 2, FALSE))</f>
        <v>Netzwerke</v>
      </c>
      <c r="C580" s="117">
        <f>IF(ISERROR(VLOOKUP($A580, Dropdownlisten!$A$3:$F$143, 3, FALSE)), "", VLOOKUP($A580, Dropdownlisten!$A$3:$F$143, 3, FALSE))</f>
        <v>9000</v>
      </c>
      <c r="D580" s="117" t="str">
        <f>IF(ISERROR(VLOOKUP($A580, Dropdownlisten!$A$3:$F$143, 4, FALSE)), "", VLOOKUP($A580, Dropdownlisten!$A$3:$F$143, 4, FALSE))</f>
        <v>Netzwerke</v>
      </c>
      <c r="E580" s="117" t="str">
        <f>IF(ISERROR(VLOOKUP($A580, Dropdownlisten!$A$3:$F$143, 5, FALSE)), "", VLOOKUP($A580, Dropdownlisten!$A$3:$F$143, 5, FALSE))</f>
        <v>9000_004</v>
      </c>
      <c r="F580" s="117" t="str">
        <f>IF(ISERROR(VLOOKUP($A580, Dropdownlisten!$A$3:$F$143, 6, FALSE)), "", VLOOKUP($A580, Dropdownlisten!$A$3:$F$143, 6, FALSE))</f>
        <v>Fahrradwegenetz</v>
      </c>
      <c r="G580" s="117" t="str">
        <f>VLOOKUP(E580,Datenstruktur_fuer_R!$D$2:$F$141,3,FALSE)</f>
        <v>Line</v>
      </c>
      <c r="H580" s="120" t="s">
        <v>689</v>
      </c>
      <c r="I580" s="26" t="s">
        <v>753</v>
      </c>
      <c r="J580" s="26" t="s">
        <v>1028</v>
      </c>
      <c r="K580" s="5" t="s">
        <v>780</v>
      </c>
      <c r="L580" s="5" t="s">
        <v>799</v>
      </c>
      <c r="M580" s="5">
        <v>1</v>
      </c>
      <c r="N580" s="5" t="s">
        <v>1173</v>
      </c>
    </row>
    <row r="581" spans="1:14" x14ac:dyDescent="0.35">
      <c r="A581" s="5" t="s">
        <v>672</v>
      </c>
      <c r="B581" s="117" t="str">
        <f>IF(ISERROR(VLOOKUP($A581, Dropdownlisten!$A$3:$F$143, 2, FALSE)), "", VLOOKUP($A581, Dropdownlisten!$A$3:$F$143, 2, FALSE))</f>
        <v>Netzwerke</v>
      </c>
      <c r="C581" s="117">
        <f>IF(ISERROR(VLOOKUP($A581, Dropdownlisten!$A$3:$F$143, 3, FALSE)), "", VLOOKUP($A581, Dropdownlisten!$A$3:$F$143, 3, FALSE))</f>
        <v>9000</v>
      </c>
      <c r="D581" s="117" t="str">
        <f>IF(ISERROR(VLOOKUP($A581, Dropdownlisten!$A$3:$F$143, 4, FALSE)), "", VLOOKUP($A581, Dropdownlisten!$A$3:$F$143, 4, FALSE))</f>
        <v>Netzwerke</v>
      </c>
      <c r="E581" s="117" t="str">
        <f>IF(ISERROR(VLOOKUP($A581, Dropdownlisten!$A$3:$F$143, 5, FALSE)), "", VLOOKUP($A581, Dropdownlisten!$A$3:$F$143, 5, FALSE))</f>
        <v>9000_004</v>
      </c>
      <c r="F581" s="117" t="str">
        <f>IF(ISERROR(VLOOKUP($A581, Dropdownlisten!$A$3:$F$143, 6, FALSE)), "", VLOOKUP($A581, Dropdownlisten!$A$3:$F$143, 6, FALSE))</f>
        <v>Fahrradwegenetz</v>
      </c>
      <c r="G581" s="117" t="str">
        <f>VLOOKUP(E581,Datenstruktur_fuer_R!$D$2:$F$141,3,FALSE)</f>
        <v>Line</v>
      </c>
      <c r="H581" s="120" t="s">
        <v>689</v>
      </c>
      <c r="I581" s="26" t="s">
        <v>753</v>
      </c>
      <c r="J581" s="26" t="s">
        <v>1028</v>
      </c>
      <c r="K581" s="5" t="s">
        <v>780</v>
      </c>
      <c r="L581" s="5" t="s">
        <v>800</v>
      </c>
      <c r="M581" s="5">
        <v>1</v>
      </c>
      <c r="N581" s="5" t="s">
        <v>1173</v>
      </c>
    </row>
    <row r="582" spans="1:14" x14ac:dyDescent="0.35">
      <c r="A582" s="5" t="s">
        <v>672</v>
      </c>
      <c r="B582" s="117" t="str">
        <f>IF(ISERROR(VLOOKUP($A582, Dropdownlisten!$A$3:$F$143, 2, FALSE)), "", VLOOKUP($A582, Dropdownlisten!$A$3:$F$143, 2, FALSE))</f>
        <v>Netzwerke</v>
      </c>
      <c r="C582" s="117">
        <f>IF(ISERROR(VLOOKUP($A582, Dropdownlisten!$A$3:$F$143, 3, FALSE)), "", VLOOKUP($A582, Dropdownlisten!$A$3:$F$143, 3, FALSE))</f>
        <v>9000</v>
      </c>
      <c r="D582" s="117" t="str">
        <f>IF(ISERROR(VLOOKUP($A582, Dropdownlisten!$A$3:$F$143, 4, FALSE)), "", VLOOKUP($A582, Dropdownlisten!$A$3:$F$143, 4, FALSE))</f>
        <v>Netzwerke</v>
      </c>
      <c r="E582" s="117" t="str">
        <f>IF(ISERROR(VLOOKUP($A582, Dropdownlisten!$A$3:$F$143, 5, FALSE)), "", VLOOKUP($A582, Dropdownlisten!$A$3:$F$143, 5, FALSE))</f>
        <v>9000_004</v>
      </c>
      <c r="F582" s="117" t="str">
        <f>IF(ISERROR(VLOOKUP($A582, Dropdownlisten!$A$3:$F$143, 6, FALSE)), "", VLOOKUP($A582, Dropdownlisten!$A$3:$F$143, 6, FALSE))</f>
        <v>Fahrradwegenetz</v>
      </c>
      <c r="G582" s="117" t="str">
        <f>VLOOKUP(E582,Datenstruktur_fuer_R!$D$2:$F$141,3,FALSE)</f>
        <v>Line</v>
      </c>
      <c r="H582" s="120" t="s">
        <v>689</v>
      </c>
      <c r="I582" s="26" t="s">
        <v>753</v>
      </c>
      <c r="J582" s="26" t="s">
        <v>1028</v>
      </c>
      <c r="K582" s="5" t="s">
        <v>780</v>
      </c>
      <c r="L582" s="5" t="s">
        <v>801</v>
      </c>
      <c r="M582" s="5">
        <v>1</v>
      </c>
      <c r="N582" s="5" t="s">
        <v>1173</v>
      </c>
    </row>
    <row r="583" spans="1:14" x14ac:dyDescent="0.35">
      <c r="A583" s="5" t="s">
        <v>672</v>
      </c>
      <c r="B583" s="117" t="str">
        <f>IF(ISERROR(VLOOKUP($A583, Dropdownlisten!$A$3:$F$143, 2, FALSE)), "", VLOOKUP($A583, Dropdownlisten!$A$3:$F$143, 2, FALSE))</f>
        <v>Netzwerke</v>
      </c>
      <c r="C583" s="117">
        <f>IF(ISERROR(VLOOKUP($A583, Dropdownlisten!$A$3:$F$143, 3, FALSE)), "", VLOOKUP($A583, Dropdownlisten!$A$3:$F$143, 3, FALSE))</f>
        <v>9000</v>
      </c>
      <c r="D583" s="117" t="str">
        <f>IF(ISERROR(VLOOKUP($A583, Dropdownlisten!$A$3:$F$143, 4, FALSE)), "", VLOOKUP($A583, Dropdownlisten!$A$3:$F$143, 4, FALSE))</f>
        <v>Netzwerke</v>
      </c>
      <c r="E583" s="117" t="str">
        <f>IF(ISERROR(VLOOKUP($A583, Dropdownlisten!$A$3:$F$143, 5, FALSE)), "", VLOOKUP($A583, Dropdownlisten!$A$3:$F$143, 5, FALSE))</f>
        <v>9000_004</v>
      </c>
      <c r="F583" s="117" t="str">
        <f>IF(ISERROR(VLOOKUP($A583, Dropdownlisten!$A$3:$F$143, 6, FALSE)), "", VLOOKUP($A583, Dropdownlisten!$A$3:$F$143, 6, FALSE))</f>
        <v>Fahrradwegenetz</v>
      </c>
      <c r="G583" s="117" t="str">
        <f>VLOOKUP(E583,Datenstruktur_fuer_R!$D$2:$F$141,3,FALSE)</f>
        <v>Line</v>
      </c>
      <c r="H583" s="120" t="s">
        <v>689</v>
      </c>
      <c r="I583" s="26" t="s">
        <v>753</v>
      </c>
      <c r="J583" s="26" t="s">
        <v>1028</v>
      </c>
      <c r="K583" s="5" t="s">
        <v>780</v>
      </c>
      <c r="L583" s="5" t="s">
        <v>802</v>
      </c>
      <c r="M583" s="5">
        <v>1</v>
      </c>
      <c r="N583" s="5" t="s">
        <v>1173</v>
      </c>
    </row>
    <row r="584" spans="1:14" x14ac:dyDescent="0.35">
      <c r="A584" s="5" t="s">
        <v>672</v>
      </c>
      <c r="B584" s="117" t="str">
        <f>IF(ISERROR(VLOOKUP($A584, Dropdownlisten!$A$3:$F$143, 2, FALSE)), "", VLOOKUP($A584, Dropdownlisten!$A$3:$F$143, 2, FALSE))</f>
        <v>Netzwerke</v>
      </c>
      <c r="C584" s="117">
        <f>IF(ISERROR(VLOOKUP($A584, Dropdownlisten!$A$3:$F$143, 3, FALSE)), "", VLOOKUP($A584, Dropdownlisten!$A$3:$F$143, 3, FALSE))</f>
        <v>9000</v>
      </c>
      <c r="D584" s="117" t="str">
        <f>IF(ISERROR(VLOOKUP($A584, Dropdownlisten!$A$3:$F$143, 4, FALSE)), "", VLOOKUP($A584, Dropdownlisten!$A$3:$F$143, 4, FALSE))</f>
        <v>Netzwerke</v>
      </c>
      <c r="E584" s="117" t="str">
        <f>IF(ISERROR(VLOOKUP($A584, Dropdownlisten!$A$3:$F$143, 5, FALSE)), "", VLOOKUP($A584, Dropdownlisten!$A$3:$F$143, 5, FALSE))</f>
        <v>9000_004</v>
      </c>
      <c r="F584" s="117" t="str">
        <f>IF(ISERROR(VLOOKUP($A584, Dropdownlisten!$A$3:$F$143, 6, FALSE)), "", VLOOKUP($A584, Dropdownlisten!$A$3:$F$143, 6, FALSE))</f>
        <v>Fahrradwegenetz</v>
      </c>
      <c r="G584" s="117" t="str">
        <f>VLOOKUP(E584,Datenstruktur_fuer_R!$D$2:$F$141,3,FALSE)</f>
        <v>Line</v>
      </c>
      <c r="H584" s="120" t="s">
        <v>689</v>
      </c>
      <c r="I584" s="26" t="s">
        <v>753</v>
      </c>
      <c r="J584" s="26" t="s">
        <v>1028</v>
      </c>
      <c r="K584" s="5" t="s">
        <v>780</v>
      </c>
      <c r="L584" s="5" t="s">
        <v>809</v>
      </c>
      <c r="M584" s="5">
        <v>1</v>
      </c>
      <c r="N584" s="5" t="s">
        <v>1173</v>
      </c>
    </row>
    <row r="585" spans="1:14" x14ac:dyDescent="0.35">
      <c r="A585" s="5" t="s">
        <v>672</v>
      </c>
      <c r="B585" s="117" t="str">
        <f>IF(ISERROR(VLOOKUP($A585, Dropdownlisten!$A$3:$F$143, 2, FALSE)), "", VLOOKUP($A585, Dropdownlisten!$A$3:$F$143, 2, FALSE))</f>
        <v>Netzwerke</v>
      </c>
      <c r="C585" s="117">
        <f>IF(ISERROR(VLOOKUP($A585, Dropdownlisten!$A$3:$F$143, 3, FALSE)), "", VLOOKUP($A585, Dropdownlisten!$A$3:$F$143, 3, FALSE))</f>
        <v>9000</v>
      </c>
      <c r="D585" s="117" t="str">
        <f>IF(ISERROR(VLOOKUP($A585, Dropdownlisten!$A$3:$F$143, 4, FALSE)), "", VLOOKUP($A585, Dropdownlisten!$A$3:$F$143, 4, FALSE))</f>
        <v>Netzwerke</v>
      </c>
      <c r="E585" s="117" t="str">
        <f>IF(ISERROR(VLOOKUP($A585, Dropdownlisten!$A$3:$F$143, 5, FALSE)), "", VLOOKUP($A585, Dropdownlisten!$A$3:$F$143, 5, FALSE))</f>
        <v>9000_004</v>
      </c>
      <c r="F585" s="117" t="str">
        <f>IF(ISERROR(VLOOKUP($A585, Dropdownlisten!$A$3:$F$143, 6, FALSE)), "", VLOOKUP($A585, Dropdownlisten!$A$3:$F$143, 6, FALSE))</f>
        <v>Fahrradwegenetz</v>
      </c>
      <c r="G585" s="117" t="str">
        <f>VLOOKUP(E585,Datenstruktur_fuer_R!$D$2:$F$141,3,FALSE)</f>
        <v>Line</v>
      </c>
      <c r="H585" s="120" t="s">
        <v>689</v>
      </c>
      <c r="I585" s="26" t="s">
        <v>753</v>
      </c>
      <c r="J585" s="26" t="s">
        <v>1027</v>
      </c>
      <c r="K585" s="5" t="s">
        <v>810</v>
      </c>
      <c r="L585" s="5" t="s">
        <v>811</v>
      </c>
      <c r="M585" s="5">
        <v>1</v>
      </c>
      <c r="N585" s="5" t="s">
        <v>1173</v>
      </c>
    </row>
    <row r="586" spans="1:14" x14ac:dyDescent="0.35">
      <c r="A586" s="5" t="s">
        <v>672</v>
      </c>
      <c r="B586" s="117" t="str">
        <f>IF(ISERROR(VLOOKUP($A586, Dropdownlisten!$A$3:$F$143, 2, FALSE)), "", VLOOKUP($A586, Dropdownlisten!$A$3:$F$143, 2, FALSE))</f>
        <v>Netzwerke</v>
      </c>
      <c r="C586" s="117">
        <f>IF(ISERROR(VLOOKUP($A586, Dropdownlisten!$A$3:$F$143, 3, FALSE)), "", VLOOKUP($A586, Dropdownlisten!$A$3:$F$143, 3, FALSE))</f>
        <v>9000</v>
      </c>
      <c r="D586" s="117" t="str">
        <f>IF(ISERROR(VLOOKUP($A586, Dropdownlisten!$A$3:$F$143, 4, FALSE)), "", VLOOKUP($A586, Dropdownlisten!$A$3:$F$143, 4, FALSE))</f>
        <v>Netzwerke</v>
      </c>
      <c r="E586" s="117" t="str">
        <f>IF(ISERROR(VLOOKUP($A586, Dropdownlisten!$A$3:$F$143, 5, FALSE)), "", VLOOKUP($A586, Dropdownlisten!$A$3:$F$143, 5, FALSE))</f>
        <v>9000_004</v>
      </c>
      <c r="F586" s="117" t="str">
        <f>IF(ISERROR(VLOOKUP($A586, Dropdownlisten!$A$3:$F$143, 6, FALSE)), "", VLOOKUP($A586, Dropdownlisten!$A$3:$F$143, 6, FALSE))</f>
        <v>Fahrradwegenetz</v>
      </c>
      <c r="G586" s="117" t="str">
        <f>VLOOKUP(E586,Datenstruktur_fuer_R!$D$2:$F$141,3,FALSE)</f>
        <v>Line</v>
      </c>
      <c r="H586" s="120" t="s">
        <v>689</v>
      </c>
      <c r="I586" s="26" t="s">
        <v>753</v>
      </c>
      <c r="J586" s="26" t="s">
        <v>1027</v>
      </c>
      <c r="K586" s="5" t="s">
        <v>810</v>
      </c>
      <c r="L586" s="5" t="s">
        <v>812</v>
      </c>
      <c r="M586" s="5">
        <v>1</v>
      </c>
      <c r="N586" s="5" t="s">
        <v>1173</v>
      </c>
    </row>
    <row r="587" spans="1:14" x14ac:dyDescent="0.35">
      <c r="A587" s="5" t="s">
        <v>672</v>
      </c>
      <c r="B587" s="117" t="str">
        <f>IF(ISERROR(VLOOKUP($A587, Dropdownlisten!$A$3:$F$143, 2, FALSE)), "", VLOOKUP($A587, Dropdownlisten!$A$3:$F$143, 2, FALSE))</f>
        <v>Netzwerke</v>
      </c>
      <c r="C587" s="117">
        <f>IF(ISERROR(VLOOKUP($A587, Dropdownlisten!$A$3:$F$143, 3, FALSE)), "", VLOOKUP($A587, Dropdownlisten!$A$3:$F$143, 3, FALSE))</f>
        <v>9000</v>
      </c>
      <c r="D587" s="117" t="str">
        <f>IF(ISERROR(VLOOKUP($A587, Dropdownlisten!$A$3:$F$143, 4, FALSE)), "", VLOOKUP($A587, Dropdownlisten!$A$3:$F$143, 4, FALSE))</f>
        <v>Netzwerke</v>
      </c>
      <c r="E587" s="117" t="str">
        <f>IF(ISERROR(VLOOKUP($A587, Dropdownlisten!$A$3:$F$143, 5, FALSE)), "", VLOOKUP($A587, Dropdownlisten!$A$3:$F$143, 5, FALSE))</f>
        <v>9000_004</v>
      </c>
      <c r="F587" s="117" t="str">
        <f>IF(ISERROR(VLOOKUP($A587, Dropdownlisten!$A$3:$F$143, 6, FALSE)), "", VLOOKUP($A587, Dropdownlisten!$A$3:$F$143, 6, FALSE))</f>
        <v>Fahrradwegenetz</v>
      </c>
      <c r="G587" s="117" t="str">
        <f>VLOOKUP(E587,Datenstruktur_fuer_R!$D$2:$F$141,3,FALSE)</f>
        <v>Line</v>
      </c>
      <c r="H587" s="120" t="s">
        <v>689</v>
      </c>
      <c r="I587" s="26" t="s">
        <v>753</v>
      </c>
      <c r="J587" s="26" t="s">
        <v>1027</v>
      </c>
      <c r="K587" s="5" t="s">
        <v>810</v>
      </c>
      <c r="L587" s="5" t="s">
        <v>813</v>
      </c>
      <c r="M587" s="5">
        <v>1</v>
      </c>
      <c r="N587" s="5" t="s">
        <v>1173</v>
      </c>
    </row>
    <row r="588" spans="1:14" x14ac:dyDescent="0.35">
      <c r="A588" s="5" t="s">
        <v>672</v>
      </c>
      <c r="B588" s="117" t="str">
        <f>IF(ISERROR(VLOOKUP($A588, Dropdownlisten!$A$3:$F$143, 2, FALSE)), "", VLOOKUP($A588, Dropdownlisten!$A$3:$F$143, 2, FALSE))</f>
        <v>Netzwerke</v>
      </c>
      <c r="C588" s="117">
        <f>IF(ISERROR(VLOOKUP($A588, Dropdownlisten!$A$3:$F$143, 3, FALSE)), "", VLOOKUP($A588, Dropdownlisten!$A$3:$F$143, 3, FALSE))</f>
        <v>9000</v>
      </c>
      <c r="D588" s="117" t="str">
        <f>IF(ISERROR(VLOOKUP($A588, Dropdownlisten!$A$3:$F$143, 4, FALSE)), "", VLOOKUP($A588, Dropdownlisten!$A$3:$F$143, 4, FALSE))</f>
        <v>Netzwerke</v>
      </c>
      <c r="E588" s="117" t="str">
        <f>IF(ISERROR(VLOOKUP($A588, Dropdownlisten!$A$3:$F$143, 5, FALSE)), "", VLOOKUP($A588, Dropdownlisten!$A$3:$F$143, 5, FALSE))</f>
        <v>9000_004</v>
      </c>
      <c r="F588" s="117" t="str">
        <f>IF(ISERROR(VLOOKUP($A588, Dropdownlisten!$A$3:$F$143, 6, FALSE)), "", VLOOKUP($A588, Dropdownlisten!$A$3:$F$143, 6, FALSE))</f>
        <v>Fahrradwegenetz</v>
      </c>
      <c r="G588" s="117" t="str">
        <f>VLOOKUP(E588,Datenstruktur_fuer_R!$D$2:$F$141,3,FALSE)</f>
        <v>Line</v>
      </c>
      <c r="H588" s="120" t="s">
        <v>689</v>
      </c>
      <c r="I588" s="26" t="s">
        <v>753</v>
      </c>
      <c r="J588" s="26" t="s">
        <v>1027</v>
      </c>
      <c r="K588" s="5" t="s">
        <v>810</v>
      </c>
      <c r="L588" s="5" t="s">
        <v>805</v>
      </c>
      <c r="M588" s="5">
        <v>1</v>
      </c>
      <c r="N588" s="5" t="s">
        <v>1173</v>
      </c>
    </row>
    <row r="589" spans="1:14" x14ac:dyDescent="0.35">
      <c r="A589" s="5" t="s">
        <v>672</v>
      </c>
      <c r="B589" s="117" t="str">
        <f>IF(ISERROR(VLOOKUP($A589, Dropdownlisten!$A$3:$F$143, 2, FALSE)), "", VLOOKUP($A589, Dropdownlisten!$A$3:$F$143, 2, FALSE))</f>
        <v>Netzwerke</v>
      </c>
      <c r="C589" s="117">
        <f>IF(ISERROR(VLOOKUP($A589, Dropdownlisten!$A$3:$F$143, 3, FALSE)), "", VLOOKUP($A589, Dropdownlisten!$A$3:$F$143, 3, FALSE))</f>
        <v>9000</v>
      </c>
      <c r="D589" s="117" t="str">
        <f>IF(ISERROR(VLOOKUP($A589, Dropdownlisten!$A$3:$F$143, 4, FALSE)), "", VLOOKUP($A589, Dropdownlisten!$A$3:$F$143, 4, FALSE))</f>
        <v>Netzwerke</v>
      </c>
      <c r="E589" s="117" t="str">
        <f>IF(ISERROR(VLOOKUP($A589, Dropdownlisten!$A$3:$F$143, 5, FALSE)), "", VLOOKUP($A589, Dropdownlisten!$A$3:$F$143, 5, FALSE))</f>
        <v>9000_004</v>
      </c>
      <c r="F589" s="117" t="str">
        <f>IF(ISERROR(VLOOKUP($A589, Dropdownlisten!$A$3:$F$143, 6, FALSE)), "", VLOOKUP($A589, Dropdownlisten!$A$3:$F$143, 6, FALSE))</f>
        <v>Fahrradwegenetz</v>
      </c>
      <c r="G589" s="117" t="str">
        <f>VLOOKUP(E589,Datenstruktur_fuer_R!$D$2:$F$141,3,FALSE)</f>
        <v>Line</v>
      </c>
      <c r="H589" s="120" t="s">
        <v>689</v>
      </c>
      <c r="I589" s="26" t="s">
        <v>753</v>
      </c>
      <c r="J589" s="26" t="s">
        <v>1027</v>
      </c>
      <c r="K589" s="5" t="s">
        <v>810</v>
      </c>
      <c r="L589" s="5" t="s">
        <v>814</v>
      </c>
      <c r="M589" s="5">
        <v>1</v>
      </c>
      <c r="N589" s="5" t="s">
        <v>1173</v>
      </c>
    </row>
    <row r="590" spans="1:14" x14ac:dyDescent="0.35">
      <c r="A590" s="5" t="s">
        <v>672</v>
      </c>
      <c r="B590" s="117" t="str">
        <f>IF(ISERROR(VLOOKUP($A590, Dropdownlisten!$A$3:$F$143, 2, FALSE)), "", VLOOKUP($A590, Dropdownlisten!$A$3:$F$143, 2, FALSE))</f>
        <v>Netzwerke</v>
      </c>
      <c r="C590" s="117">
        <f>IF(ISERROR(VLOOKUP($A590, Dropdownlisten!$A$3:$F$143, 3, FALSE)), "", VLOOKUP($A590, Dropdownlisten!$A$3:$F$143, 3, FALSE))</f>
        <v>9000</v>
      </c>
      <c r="D590" s="117" t="str">
        <f>IF(ISERROR(VLOOKUP($A590, Dropdownlisten!$A$3:$F$143, 4, FALSE)), "", VLOOKUP($A590, Dropdownlisten!$A$3:$F$143, 4, FALSE))</f>
        <v>Netzwerke</v>
      </c>
      <c r="E590" s="117" t="str">
        <f>IF(ISERROR(VLOOKUP($A590, Dropdownlisten!$A$3:$F$143, 5, FALSE)), "", VLOOKUP($A590, Dropdownlisten!$A$3:$F$143, 5, FALSE))</f>
        <v>9000_004</v>
      </c>
      <c r="F590" s="117" t="str">
        <f>IF(ISERROR(VLOOKUP($A590, Dropdownlisten!$A$3:$F$143, 6, FALSE)), "", VLOOKUP($A590, Dropdownlisten!$A$3:$F$143, 6, FALSE))</f>
        <v>Fahrradwegenetz</v>
      </c>
      <c r="G590" s="117" t="str">
        <f>VLOOKUP(E590,Datenstruktur_fuer_R!$D$2:$F$141,3,FALSE)</f>
        <v>Line</v>
      </c>
      <c r="H590" s="120" t="s">
        <v>689</v>
      </c>
      <c r="I590" s="26" t="s">
        <v>753</v>
      </c>
      <c r="J590" s="26" t="s">
        <v>1027</v>
      </c>
      <c r="K590" s="5" t="s">
        <v>810</v>
      </c>
      <c r="L590" s="5" t="s">
        <v>815</v>
      </c>
      <c r="M590" s="5">
        <v>1</v>
      </c>
      <c r="N590" s="5" t="s">
        <v>1173</v>
      </c>
    </row>
    <row r="591" spans="1:14" x14ac:dyDescent="0.35">
      <c r="A591" s="5" t="s">
        <v>672</v>
      </c>
      <c r="B591" s="117" t="str">
        <f>IF(ISERROR(VLOOKUP($A591, Dropdownlisten!$A$3:$F$143, 2, FALSE)), "", VLOOKUP($A591, Dropdownlisten!$A$3:$F$143, 2, FALSE))</f>
        <v>Netzwerke</v>
      </c>
      <c r="C591" s="117">
        <f>IF(ISERROR(VLOOKUP($A591, Dropdownlisten!$A$3:$F$143, 3, FALSE)), "", VLOOKUP($A591, Dropdownlisten!$A$3:$F$143, 3, FALSE))</f>
        <v>9000</v>
      </c>
      <c r="D591" s="117" t="str">
        <f>IF(ISERROR(VLOOKUP($A591, Dropdownlisten!$A$3:$F$143, 4, FALSE)), "", VLOOKUP($A591, Dropdownlisten!$A$3:$F$143, 4, FALSE))</f>
        <v>Netzwerke</v>
      </c>
      <c r="E591" s="117" t="str">
        <f>IF(ISERROR(VLOOKUP($A591, Dropdownlisten!$A$3:$F$143, 5, FALSE)), "", VLOOKUP($A591, Dropdownlisten!$A$3:$F$143, 5, FALSE))</f>
        <v>9000_004</v>
      </c>
      <c r="F591" s="117" t="str">
        <f>IF(ISERROR(VLOOKUP($A591, Dropdownlisten!$A$3:$F$143, 6, FALSE)), "", VLOOKUP($A591, Dropdownlisten!$A$3:$F$143, 6, FALSE))</f>
        <v>Fahrradwegenetz</v>
      </c>
      <c r="G591" s="117" t="str">
        <f>VLOOKUP(E591,Datenstruktur_fuer_R!$D$2:$F$141,3,FALSE)</f>
        <v>Line</v>
      </c>
      <c r="H591" s="120" t="s">
        <v>689</v>
      </c>
      <c r="I591" s="26" t="s">
        <v>753</v>
      </c>
      <c r="J591" s="26" t="s">
        <v>1027</v>
      </c>
      <c r="K591" s="5" t="s">
        <v>810</v>
      </c>
      <c r="L591" s="5" t="s">
        <v>816</v>
      </c>
      <c r="M591" s="5">
        <v>1</v>
      </c>
      <c r="N591" s="5" t="s">
        <v>1173</v>
      </c>
    </row>
    <row r="592" spans="1:14" x14ac:dyDescent="0.35">
      <c r="A592" s="5" t="s">
        <v>1052</v>
      </c>
      <c r="B592" s="117" t="str">
        <f>IF(ISERROR(VLOOKUP($A592, Dropdownlisten!$A$3:$F$143, 2, FALSE)), "", VLOOKUP($A592, Dropdownlisten!$A$3:$F$143, 2, FALSE))</f>
        <v>POI</v>
      </c>
      <c r="C592" s="117">
        <f>IF(ISERROR(VLOOKUP($A592, Dropdownlisten!$A$3:$F$143, 3, FALSE)), "", VLOOKUP($A592, Dropdownlisten!$A$3:$F$143, 3, FALSE))</f>
        <v>5000</v>
      </c>
      <c r="D592" s="117" t="str">
        <f>IF(ISERROR(VLOOKUP($A592, Dropdownlisten!$A$3:$F$143, 4, FALSE)), "", VLOOKUP($A592, Dropdownlisten!$A$3:$F$143, 4, FALSE))</f>
        <v>Mobilitaet</v>
      </c>
      <c r="E592" s="117" t="str">
        <f>IF(ISERROR(VLOOKUP($A592, Dropdownlisten!$A$3:$F$143, 5, FALSE)), "", VLOOKUP($A592, Dropdownlisten!$A$3:$F$143, 5, FALSE))</f>
        <v>5000_006</v>
      </c>
      <c r="F592" s="117" t="str">
        <f>IF(ISERROR(VLOOKUP($A592, Dropdownlisten!$A$3:$F$143, 6, FALSE)), "", VLOOKUP($A592, Dropdownlisten!$A$3:$F$143, 6, FALSE))</f>
        <v>Bushaltestelle</v>
      </c>
      <c r="G592" s="117" t="str">
        <f>VLOOKUP(E592,Datenstruktur_fuer_R!$D$2:$F$141,3,FALSE)</f>
        <v>Point</v>
      </c>
      <c r="H592" s="120" t="s">
        <v>689</v>
      </c>
      <c r="I592" s="26" t="s">
        <v>753</v>
      </c>
      <c r="J592" s="26" t="s">
        <v>1029</v>
      </c>
      <c r="K592" s="5" t="s">
        <v>780</v>
      </c>
      <c r="L592" s="5" t="s">
        <v>818</v>
      </c>
      <c r="M592" s="5">
        <v>1</v>
      </c>
      <c r="N592" s="5" t="s">
        <v>1173</v>
      </c>
    </row>
    <row r="593" spans="1:14" x14ac:dyDescent="0.35">
      <c r="A593" s="5" t="s">
        <v>1052</v>
      </c>
      <c r="B593" s="117" t="str">
        <f>IF(ISERROR(VLOOKUP($A593, Dropdownlisten!$A$3:$F$143, 2, FALSE)), "", VLOOKUP($A593, Dropdownlisten!$A$3:$F$143, 2, FALSE))</f>
        <v>POI</v>
      </c>
      <c r="C593" s="117">
        <f>IF(ISERROR(VLOOKUP($A593, Dropdownlisten!$A$3:$F$143, 3, FALSE)), "", VLOOKUP($A593, Dropdownlisten!$A$3:$F$143, 3, FALSE))</f>
        <v>5000</v>
      </c>
      <c r="D593" s="117" t="str">
        <f>IF(ISERROR(VLOOKUP($A593, Dropdownlisten!$A$3:$F$143, 4, FALSE)), "", VLOOKUP($A593, Dropdownlisten!$A$3:$F$143, 4, FALSE))</f>
        <v>Mobilitaet</v>
      </c>
      <c r="E593" s="117" t="str">
        <f>IF(ISERROR(VLOOKUP($A593, Dropdownlisten!$A$3:$F$143, 5, FALSE)), "", VLOOKUP($A593, Dropdownlisten!$A$3:$F$143, 5, FALSE))</f>
        <v>5000_006</v>
      </c>
      <c r="F593" s="117" t="str">
        <f>IF(ISERROR(VLOOKUP($A593, Dropdownlisten!$A$3:$F$143, 6, FALSE)), "", VLOOKUP($A593, Dropdownlisten!$A$3:$F$143, 6, FALSE))</f>
        <v>Bushaltestelle</v>
      </c>
      <c r="G593" s="117" t="str">
        <f>VLOOKUP(E593,Datenstruktur_fuer_R!$D$2:$F$141,3,FALSE)</f>
        <v>Point</v>
      </c>
      <c r="H593" s="120" t="s">
        <v>689</v>
      </c>
      <c r="I593" s="26" t="s">
        <v>753</v>
      </c>
      <c r="J593" s="26" t="s">
        <v>1028</v>
      </c>
      <c r="K593" s="5" t="s">
        <v>1031</v>
      </c>
      <c r="L593" s="5" t="s">
        <v>824</v>
      </c>
      <c r="M593" s="5">
        <v>1</v>
      </c>
      <c r="N593" s="5" t="s">
        <v>1173</v>
      </c>
    </row>
    <row r="594" spans="1:14" x14ac:dyDescent="0.35">
      <c r="A594" s="5" t="s">
        <v>1052</v>
      </c>
      <c r="B594" s="117" t="str">
        <f>IF(ISERROR(VLOOKUP($A594, Dropdownlisten!$A$3:$F$143, 2, FALSE)), "", VLOOKUP($A594, Dropdownlisten!$A$3:$F$143, 2, FALSE))</f>
        <v>POI</v>
      </c>
      <c r="C594" s="117">
        <f>IF(ISERROR(VLOOKUP($A594, Dropdownlisten!$A$3:$F$143, 3, FALSE)), "", VLOOKUP($A594, Dropdownlisten!$A$3:$F$143, 3, FALSE))</f>
        <v>5000</v>
      </c>
      <c r="D594" s="117" t="str">
        <f>IF(ISERROR(VLOOKUP($A594, Dropdownlisten!$A$3:$F$143, 4, FALSE)), "", VLOOKUP($A594, Dropdownlisten!$A$3:$F$143, 4, FALSE))</f>
        <v>Mobilitaet</v>
      </c>
      <c r="E594" s="117" t="str">
        <f>IF(ISERROR(VLOOKUP($A594, Dropdownlisten!$A$3:$F$143, 5, FALSE)), "", VLOOKUP($A594, Dropdownlisten!$A$3:$F$143, 5, FALSE))</f>
        <v>5000_006</v>
      </c>
      <c r="F594" s="117" t="str">
        <f>IF(ISERROR(VLOOKUP($A594, Dropdownlisten!$A$3:$F$143, 6, FALSE)), "", VLOOKUP($A594, Dropdownlisten!$A$3:$F$143, 6, FALSE))</f>
        <v>Bushaltestelle</v>
      </c>
      <c r="G594" s="117" t="str">
        <f>VLOOKUP(E594,Datenstruktur_fuer_R!$D$2:$F$141,3,FALSE)</f>
        <v>Point</v>
      </c>
      <c r="H594" s="120" t="s">
        <v>689</v>
      </c>
      <c r="I594" s="26" t="s">
        <v>753</v>
      </c>
      <c r="J594" s="26" t="s">
        <v>1028</v>
      </c>
      <c r="K594" s="5" t="s">
        <v>1031</v>
      </c>
      <c r="L594" s="5" t="s">
        <v>825</v>
      </c>
      <c r="M594" s="5">
        <v>1</v>
      </c>
      <c r="N594" s="5" t="s">
        <v>1173</v>
      </c>
    </row>
    <row r="595" spans="1:14" x14ac:dyDescent="0.35">
      <c r="A595" s="5" t="s">
        <v>1052</v>
      </c>
      <c r="B595" s="117" t="str">
        <f>IF(ISERROR(VLOOKUP($A595, Dropdownlisten!$A$3:$F$143, 2, FALSE)), "", VLOOKUP($A595, Dropdownlisten!$A$3:$F$143, 2, FALSE))</f>
        <v>POI</v>
      </c>
      <c r="C595" s="117">
        <f>IF(ISERROR(VLOOKUP($A595, Dropdownlisten!$A$3:$F$143, 3, FALSE)), "", VLOOKUP($A595, Dropdownlisten!$A$3:$F$143, 3, FALSE))</f>
        <v>5000</v>
      </c>
      <c r="D595" s="117" t="str">
        <f>IF(ISERROR(VLOOKUP($A595, Dropdownlisten!$A$3:$F$143, 4, FALSE)), "", VLOOKUP($A595, Dropdownlisten!$A$3:$F$143, 4, FALSE))</f>
        <v>Mobilitaet</v>
      </c>
      <c r="E595" s="117" t="str">
        <f>IF(ISERROR(VLOOKUP($A595, Dropdownlisten!$A$3:$F$143, 5, FALSE)), "", VLOOKUP($A595, Dropdownlisten!$A$3:$F$143, 5, FALSE))</f>
        <v>5000_006</v>
      </c>
      <c r="F595" s="117" t="str">
        <f>IF(ISERROR(VLOOKUP($A595, Dropdownlisten!$A$3:$F$143, 6, FALSE)), "", VLOOKUP($A595, Dropdownlisten!$A$3:$F$143, 6, FALSE))</f>
        <v>Bushaltestelle</v>
      </c>
      <c r="G595" s="117" t="str">
        <f>VLOOKUP(E595,Datenstruktur_fuer_R!$D$2:$F$141,3,FALSE)</f>
        <v>Point</v>
      </c>
      <c r="H595" s="120" t="s">
        <v>689</v>
      </c>
      <c r="I595" s="26" t="s">
        <v>753</v>
      </c>
      <c r="J595" s="26" t="s">
        <v>1028</v>
      </c>
      <c r="K595" s="5" t="s">
        <v>1031</v>
      </c>
      <c r="L595" s="5" t="s">
        <v>826</v>
      </c>
      <c r="M595" s="5">
        <v>1</v>
      </c>
      <c r="N595" s="5" t="s">
        <v>1173</v>
      </c>
    </row>
    <row r="596" spans="1:14" x14ac:dyDescent="0.35">
      <c r="A596" s="5" t="s">
        <v>701</v>
      </c>
      <c r="B596" s="117" t="str">
        <f>IF(ISERROR(VLOOKUP($A596, Dropdownlisten!$A$3:$F$143, 2, FALSE)), "", VLOOKUP($A596, Dropdownlisten!$A$3:$F$143, 2, FALSE))</f>
        <v>Netzwerke</v>
      </c>
      <c r="C596" s="117">
        <f>IF(ISERROR(VLOOKUP($A596, Dropdownlisten!$A$3:$F$143, 3, FALSE)), "", VLOOKUP($A596, Dropdownlisten!$A$3:$F$143, 3, FALSE))</f>
        <v>9000</v>
      </c>
      <c r="D596" s="117" t="str">
        <f>IF(ISERROR(VLOOKUP($A596, Dropdownlisten!$A$3:$F$143, 4, FALSE)), "", VLOOKUP($A596, Dropdownlisten!$A$3:$F$143, 4, FALSE))</f>
        <v>Netzwerke</v>
      </c>
      <c r="E596" s="117" t="str">
        <f>IF(ISERROR(VLOOKUP($A596, Dropdownlisten!$A$3:$F$143, 5, FALSE)), "", VLOOKUP($A596, Dropdownlisten!$A$3:$F$143, 5, FALSE))</f>
        <v>9000_006</v>
      </c>
      <c r="F596" s="117" t="str">
        <f>IF(ISERROR(VLOOKUP($A596, Dropdownlisten!$A$3:$F$143, 6, FALSE)), "", VLOOKUP($A596, Dropdownlisten!$A$3:$F$143, 6, FALSE))</f>
        <v>LiniennetzOePNV</v>
      </c>
      <c r="G596" s="117" t="str">
        <f>VLOOKUP(E596,Datenstruktur_fuer_R!$D$2:$F$141,3,FALSE)</f>
        <v>Line</v>
      </c>
      <c r="H596" s="120" t="s">
        <v>689</v>
      </c>
      <c r="I596" s="26" t="s">
        <v>753</v>
      </c>
      <c r="J596" s="26" t="s">
        <v>1022</v>
      </c>
      <c r="K596" s="5" t="s">
        <v>827</v>
      </c>
      <c r="L596" s="5" t="s">
        <v>828</v>
      </c>
      <c r="M596" s="5">
        <v>1</v>
      </c>
      <c r="N596" s="5" t="s">
        <v>1173</v>
      </c>
    </row>
    <row r="597" spans="1:14" x14ac:dyDescent="0.35">
      <c r="A597" s="5" t="s">
        <v>701</v>
      </c>
      <c r="B597" s="117" t="str">
        <f>IF(ISERROR(VLOOKUP($A597, Dropdownlisten!$A$3:$F$143, 2, FALSE)), "", VLOOKUP($A597, Dropdownlisten!$A$3:$F$143, 2, FALSE))</f>
        <v>Netzwerke</v>
      </c>
      <c r="C597" s="117">
        <f>IF(ISERROR(VLOOKUP($A597, Dropdownlisten!$A$3:$F$143, 3, FALSE)), "", VLOOKUP($A597, Dropdownlisten!$A$3:$F$143, 3, FALSE))</f>
        <v>9000</v>
      </c>
      <c r="D597" s="117" t="str">
        <f>IF(ISERROR(VLOOKUP($A597, Dropdownlisten!$A$3:$F$143, 4, FALSE)), "", VLOOKUP($A597, Dropdownlisten!$A$3:$F$143, 4, FALSE))</f>
        <v>Netzwerke</v>
      </c>
      <c r="E597" s="117" t="str">
        <f>IF(ISERROR(VLOOKUP($A597, Dropdownlisten!$A$3:$F$143, 5, FALSE)), "", VLOOKUP($A597, Dropdownlisten!$A$3:$F$143, 5, FALSE))</f>
        <v>9000_006</v>
      </c>
      <c r="F597" s="117" t="str">
        <f>IF(ISERROR(VLOOKUP($A597, Dropdownlisten!$A$3:$F$143, 6, FALSE)), "", VLOOKUP($A597, Dropdownlisten!$A$3:$F$143, 6, FALSE))</f>
        <v>LiniennetzOePNV</v>
      </c>
      <c r="G597" s="117" t="str">
        <f>VLOOKUP(E597,Datenstruktur_fuer_R!$D$2:$F$141,3,FALSE)</f>
        <v>Line</v>
      </c>
      <c r="H597" s="120" t="s">
        <v>689</v>
      </c>
      <c r="I597" s="26" t="s">
        <v>753</v>
      </c>
      <c r="J597" s="26" t="s">
        <v>1028</v>
      </c>
      <c r="K597" s="5" t="s">
        <v>780</v>
      </c>
      <c r="L597" s="5" t="s">
        <v>829</v>
      </c>
      <c r="M597" s="5">
        <v>1</v>
      </c>
      <c r="N597" s="5" t="s">
        <v>1173</v>
      </c>
    </row>
    <row r="598" spans="1:14" x14ac:dyDescent="0.35">
      <c r="A598" s="5" t="s">
        <v>701</v>
      </c>
      <c r="B598" s="117" t="str">
        <f>IF(ISERROR(VLOOKUP($A598, Dropdownlisten!$A$3:$F$143, 2, FALSE)), "", VLOOKUP($A598, Dropdownlisten!$A$3:$F$143, 2, FALSE))</f>
        <v>Netzwerke</v>
      </c>
      <c r="C598" s="117">
        <f>IF(ISERROR(VLOOKUP($A598, Dropdownlisten!$A$3:$F$143, 3, FALSE)), "", VLOOKUP($A598, Dropdownlisten!$A$3:$F$143, 3, FALSE))</f>
        <v>9000</v>
      </c>
      <c r="D598" s="117" t="str">
        <f>IF(ISERROR(VLOOKUP($A598, Dropdownlisten!$A$3:$F$143, 4, FALSE)), "", VLOOKUP($A598, Dropdownlisten!$A$3:$F$143, 4, FALSE))</f>
        <v>Netzwerke</v>
      </c>
      <c r="E598" s="117" t="str">
        <f>IF(ISERROR(VLOOKUP($A598, Dropdownlisten!$A$3:$F$143, 5, FALSE)), "", VLOOKUP($A598, Dropdownlisten!$A$3:$F$143, 5, FALSE))</f>
        <v>9000_006</v>
      </c>
      <c r="F598" s="117" t="str">
        <f>IF(ISERROR(VLOOKUP($A598, Dropdownlisten!$A$3:$F$143, 6, FALSE)), "", VLOOKUP($A598, Dropdownlisten!$A$3:$F$143, 6, FALSE))</f>
        <v>LiniennetzOePNV</v>
      </c>
      <c r="G598" s="117" t="str">
        <f>VLOOKUP(E598,Datenstruktur_fuer_R!$D$2:$F$141,3,FALSE)</f>
        <v>Line</v>
      </c>
      <c r="H598" s="120" t="s">
        <v>689</v>
      </c>
      <c r="I598" s="26" t="s">
        <v>753</v>
      </c>
      <c r="J598" s="26" t="s">
        <v>1027</v>
      </c>
      <c r="K598" s="5" t="s">
        <v>810</v>
      </c>
      <c r="L598" s="5" t="s">
        <v>815</v>
      </c>
      <c r="M598" s="5">
        <v>1</v>
      </c>
      <c r="N598" s="5" t="s">
        <v>1173</v>
      </c>
    </row>
    <row r="599" spans="1:14" x14ac:dyDescent="0.35">
      <c r="A599" s="5" t="s">
        <v>701</v>
      </c>
      <c r="B599" s="117" t="str">
        <f>IF(ISERROR(VLOOKUP($A599, Dropdownlisten!$A$3:$F$143, 2, FALSE)), "", VLOOKUP($A599, Dropdownlisten!$A$3:$F$143, 2, FALSE))</f>
        <v>Netzwerke</v>
      </c>
      <c r="C599" s="117">
        <f>IF(ISERROR(VLOOKUP($A599, Dropdownlisten!$A$3:$F$143, 3, FALSE)), "", VLOOKUP($A599, Dropdownlisten!$A$3:$F$143, 3, FALSE))</f>
        <v>9000</v>
      </c>
      <c r="D599" s="117" t="str">
        <f>IF(ISERROR(VLOOKUP($A599, Dropdownlisten!$A$3:$F$143, 4, FALSE)), "", VLOOKUP($A599, Dropdownlisten!$A$3:$F$143, 4, FALSE))</f>
        <v>Netzwerke</v>
      </c>
      <c r="E599" s="117" t="str">
        <f>IF(ISERROR(VLOOKUP($A599, Dropdownlisten!$A$3:$F$143, 5, FALSE)), "", VLOOKUP($A599, Dropdownlisten!$A$3:$F$143, 5, FALSE))</f>
        <v>9000_006</v>
      </c>
      <c r="F599" s="117" t="str">
        <f>IF(ISERROR(VLOOKUP($A599, Dropdownlisten!$A$3:$F$143, 6, FALSE)), "", VLOOKUP($A599, Dropdownlisten!$A$3:$F$143, 6, FALSE))</f>
        <v>LiniennetzOePNV</v>
      </c>
      <c r="G599" s="117" t="str">
        <f>VLOOKUP(E599,Datenstruktur_fuer_R!$D$2:$F$141,3,FALSE)</f>
        <v>Line</v>
      </c>
      <c r="H599" s="120" t="s">
        <v>689</v>
      </c>
      <c r="I599" s="26" t="s">
        <v>753</v>
      </c>
      <c r="J599" s="26" t="s">
        <v>1026</v>
      </c>
      <c r="K599" s="5" t="s">
        <v>817</v>
      </c>
      <c r="L599" s="5" t="s">
        <v>811</v>
      </c>
      <c r="M599" s="5">
        <v>1</v>
      </c>
      <c r="N599" s="5" t="s">
        <v>1173</v>
      </c>
    </row>
    <row r="600" spans="1:14" x14ac:dyDescent="0.35">
      <c r="A600" s="5" t="s">
        <v>701</v>
      </c>
      <c r="B600" s="117" t="str">
        <f>IF(ISERROR(VLOOKUP($A600, Dropdownlisten!$A$3:$F$143, 2, FALSE)), "", VLOOKUP($A600, Dropdownlisten!$A$3:$F$143, 2, FALSE))</f>
        <v>Netzwerke</v>
      </c>
      <c r="C600" s="117">
        <f>IF(ISERROR(VLOOKUP($A600, Dropdownlisten!$A$3:$F$143, 3, FALSE)), "", VLOOKUP($A600, Dropdownlisten!$A$3:$F$143, 3, FALSE))</f>
        <v>9000</v>
      </c>
      <c r="D600" s="117" t="str">
        <f>IF(ISERROR(VLOOKUP($A600, Dropdownlisten!$A$3:$F$143, 4, FALSE)), "", VLOOKUP($A600, Dropdownlisten!$A$3:$F$143, 4, FALSE))</f>
        <v>Netzwerke</v>
      </c>
      <c r="E600" s="117" t="str">
        <f>IF(ISERROR(VLOOKUP($A600, Dropdownlisten!$A$3:$F$143, 5, FALSE)), "", VLOOKUP($A600, Dropdownlisten!$A$3:$F$143, 5, FALSE))</f>
        <v>9000_006</v>
      </c>
      <c r="F600" s="117" t="str">
        <f>IF(ISERROR(VLOOKUP($A600, Dropdownlisten!$A$3:$F$143, 6, FALSE)), "", VLOOKUP($A600, Dropdownlisten!$A$3:$F$143, 6, FALSE))</f>
        <v>LiniennetzOePNV</v>
      </c>
      <c r="G600" s="117" t="str">
        <f>VLOOKUP(E600,Datenstruktur_fuer_R!$D$2:$F$141,3,FALSE)</f>
        <v>Line</v>
      </c>
      <c r="H600" s="120" t="s">
        <v>689</v>
      </c>
      <c r="I600" s="26" t="s">
        <v>753</v>
      </c>
      <c r="J600" s="26" t="s">
        <v>1023</v>
      </c>
      <c r="K600" s="5" t="s">
        <v>830</v>
      </c>
      <c r="L600" s="5" t="s">
        <v>831</v>
      </c>
      <c r="M600" s="5">
        <v>1</v>
      </c>
      <c r="N600" s="5" t="s">
        <v>1173</v>
      </c>
    </row>
    <row r="601" spans="1:14" x14ac:dyDescent="0.35">
      <c r="A601" s="5" t="s">
        <v>701</v>
      </c>
      <c r="B601" s="117" t="str">
        <f>IF(ISERROR(VLOOKUP($A601, Dropdownlisten!$A$3:$F$143, 2, FALSE)), "", VLOOKUP($A601, Dropdownlisten!$A$3:$F$143, 2, FALSE))</f>
        <v>Netzwerke</v>
      </c>
      <c r="C601" s="117">
        <f>IF(ISERROR(VLOOKUP($A601, Dropdownlisten!$A$3:$F$143, 3, FALSE)), "", VLOOKUP($A601, Dropdownlisten!$A$3:$F$143, 3, FALSE))</f>
        <v>9000</v>
      </c>
      <c r="D601" s="117" t="str">
        <f>IF(ISERROR(VLOOKUP($A601, Dropdownlisten!$A$3:$F$143, 4, FALSE)), "", VLOOKUP($A601, Dropdownlisten!$A$3:$F$143, 4, FALSE))</f>
        <v>Netzwerke</v>
      </c>
      <c r="E601" s="117" t="str">
        <f>IF(ISERROR(VLOOKUP($A601, Dropdownlisten!$A$3:$F$143, 5, FALSE)), "", VLOOKUP($A601, Dropdownlisten!$A$3:$F$143, 5, FALSE))</f>
        <v>9000_006</v>
      </c>
      <c r="F601" s="117" t="str">
        <f>IF(ISERROR(VLOOKUP($A601, Dropdownlisten!$A$3:$F$143, 6, FALSE)), "", VLOOKUP($A601, Dropdownlisten!$A$3:$F$143, 6, FALSE))</f>
        <v>LiniennetzOePNV</v>
      </c>
      <c r="G601" s="117" t="str">
        <f>VLOOKUP(E601,Datenstruktur_fuer_R!$D$2:$F$141,3,FALSE)</f>
        <v>Line</v>
      </c>
      <c r="H601" s="120" t="s">
        <v>689</v>
      </c>
      <c r="I601" s="26" t="s">
        <v>753</v>
      </c>
      <c r="J601" s="26" t="s">
        <v>1023</v>
      </c>
      <c r="K601" s="5" t="s">
        <v>830</v>
      </c>
      <c r="L601" s="5" t="s">
        <v>832</v>
      </c>
      <c r="M601" s="5">
        <v>1</v>
      </c>
      <c r="N601" s="5" t="s">
        <v>1173</v>
      </c>
    </row>
    <row r="602" spans="1:14" x14ac:dyDescent="0.35">
      <c r="A602" s="5" t="s">
        <v>823</v>
      </c>
      <c r="B602" s="117" t="str">
        <f>IF(ISERROR(VLOOKUP($A602, Dropdownlisten!$A$3:$F$143, 2, FALSE)), "", VLOOKUP($A602, Dropdownlisten!$A$3:$F$143, 2, FALSE))</f>
        <v>POI</v>
      </c>
      <c r="C602" s="117">
        <f>IF(ISERROR(VLOOKUP($A602, Dropdownlisten!$A$3:$F$143, 3, FALSE)), "", VLOOKUP($A602, Dropdownlisten!$A$3:$F$143, 3, FALSE))</f>
        <v>5000</v>
      </c>
      <c r="D602" s="117" t="str">
        <f>IF(ISERROR(VLOOKUP($A602, Dropdownlisten!$A$3:$F$143, 4, FALSE)), "", VLOOKUP($A602, Dropdownlisten!$A$3:$F$143, 4, FALSE))</f>
        <v>Mobilitaet</v>
      </c>
      <c r="E602" s="117" t="str">
        <f>IF(ISERROR(VLOOKUP($A602, Dropdownlisten!$A$3:$F$143, 5, FALSE)), "", VLOOKUP($A602, Dropdownlisten!$A$3:$F$143, 5, FALSE))</f>
        <v>5000_007</v>
      </c>
      <c r="F602" s="117" t="str">
        <f>IF(ISERROR(VLOOKUP($A602, Dropdownlisten!$A$3:$F$143, 6, FALSE)), "", VLOOKUP($A602, Dropdownlisten!$A$3:$F$143, 6, FALSE))</f>
        <v>UBahnTramHaltestelle</v>
      </c>
      <c r="G602" s="117" t="str">
        <f>VLOOKUP(E602,Datenstruktur_fuer_R!$D$2:$F$141,3,FALSE)</f>
        <v>Point</v>
      </c>
      <c r="H602" s="120" t="s">
        <v>689</v>
      </c>
      <c r="I602" s="26" t="s">
        <v>753</v>
      </c>
      <c r="J602" s="26" t="s">
        <v>1021</v>
      </c>
      <c r="K602" s="5" t="s">
        <v>830</v>
      </c>
      <c r="L602" s="5" t="s">
        <v>833</v>
      </c>
      <c r="M602" s="5">
        <v>1</v>
      </c>
      <c r="N602" s="5" t="s">
        <v>1173</v>
      </c>
    </row>
    <row r="603" spans="1:14" x14ac:dyDescent="0.35">
      <c r="A603" s="5" t="s">
        <v>701</v>
      </c>
      <c r="B603" s="117" t="str">
        <f>IF(ISERROR(VLOOKUP($A603, Dropdownlisten!$A$3:$F$143, 2, FALSE)), "", VLOOKUP($A603, Dropdownlisten!$A$3:$F$143, 2, FALSE))</f>
        <v>Netzwerke</v>
      </c>
      <c r="C603" s="117">
        <f>IF(ISERROR(VLOOKUP($A603, Dropdownlisten!$A$3:$F$143, 3, FALSE)), "", VLOOKUP($A603, Dropdownlisten!$A$3:$F$143, 3, FALSE))</f>
        <v>9000</v>
      </c>
      <c r="D603" s="117" t="str">
        <f>IF(ISERROR(VLOOKUP($A603, Dropdownlisten!$A$3:$F$143, 4, FALSE)), "", VLOOKUP($A603, Dropdownlisten!$A$3:$F$143, 4, FALSE))</f>
        <v>Netzwerke</v>
      </c>
      <c r="E603" s="117" t="str">
        <f>IF(ISERROR(VLOOKUP($A603, Dropdownlisten!$A$3:$F$143, 5, FALSE)), "", VLOOKUP($A603, Dropdownlisten!$A$3:$F$143, 5, FALSE))</f>
        <v>9000_006</v>
      </c>
      <c r="F603" s="117" t="str">
        <f>IF(ISERROR(VLOOKUP($A603, Dropdownlisten!$A$3:$F$143, 6, FALSE)), "", VLOOKUP($A603, Dropdownlisten!$A$3:$F$143, 6, FALSE))</f>
        <v>LiniennetzOePNV</v>
      </c>
      <c r="G603" s="117" t="str">
        <f>VLOOKUP(E603,Datenstruktur_fuer_R!$D$2:$F$141,3,FALSE)</f>
        <v>Line</v>
      </c>
      <c r="H603" s="120" t="s">
        <v>689</v>
      </c>
      <c r="I603" s="26" t="s">
        <v>753</v>
      </c>
      <c r="J603" s="26" t="s">
        <v>1025</v>
      </c>
      <c r="K603" s="5" t="s">
        <v>827</v>
      </c>
      <c r="L603" s="5" t="s">
        <v>832</v>
      </c>
      <c r="M603" s="5">
        <v>1</v>
      </c>
      <c r="N603" s="5" t="s">
        <v>1173</v>
      </c>
    </row>
    <row r="604" spans="1:14" x14ac:dyDescent="0.35">
      <c r="A604" s="5" t="s">
        <v>701</v>
      </c>
      <c r="B604" s="117" t="str">
        <f>IF(ISERROR(VLOOKUP($A604, Dropdownlisten!$A$3:$F$143, 2, FALSE)), "", VLOOKUP($A604, Dropdownlisten!$A$3:$F$143, 2, FALSE))</f>
        <v>Netzwerke</v>
      </c>
      <c r="C604" s="117">
        <f>IF(ISERROR(VLOOKUP($A604, Dropdownlisten!$A$3:$F$143, 3, FALSE)), "", VLOOKUP($A604, Dropdownlisten!$A$3:$F$143, 3, FALSE))</f>
        <v>9000</v>
      </c>
      <c r="D604" s="117" t="str">
        <f>IF(ISERROR(VLOOKUP($A604, Dropdownlisten!$A$3:$F$143, 4, FALSE)), "", VLOOKUP($A604, Dropdownlisten!$A$3:$F$143, 4, FALSE))</f>
        <v>Netzwerke</v>
      </c>
      <c r="E604" s="117" t="str">
        <f>IF(ISERROR(VLOOKUP($A604, Dropdownlisten!$A$3:$F$143, 5, FALSE)), "", VLOOKUP($A604, Dropdownlisten!$A$3:$F$143, 5, FALSE))</f>
        <v>9000_006</v>
      </c>
      <c r="F604" s="117" t="str">
        <f>IF(ISERROR(VLOOKUP($A604, Dropdownlisten!$A$3:$F$143, 6, FALSE)), "", VLOOKUP($A604, Dropdownlisten!$A$3:$F$143, 6, FALSE))</f>
        <v>LiniennetzOePNV</v>
      </c>
      <c r="G604" s="117" t="str">
        <f>VLOOKUP(E604,Datenstruktur_fuer_R!$D$2:$F$141,3,FALSE)</f>
        <v>Line</v>
      </c>
      <c r="H604" s="120" t="s">
        <v>689</v>
      </c>
      <c r="I604" s="26" t="s">
        <v>753</v>
      </c>
      <c r="J604" s="26" t="s">
        <v>1023</v>
      </c>
      <c r="K604" s="5" t="s">
        <v>830</v>
      </c>
      <c r="L604" s="5" t="s">
        <v>834</v>
      </c>
      <c r="M604" s="5">
        <v>1</v>
      </c>
      <c r="N604" s="5" t="s">
        <v>1173</v>
      </c>
    </row>
    <row r="605" spans="1:14" x14ac:dyDescent="0.35">
      <c r="A605" s="5" t="s">
        <v>823</v>
      </c>
      <c r="B605" s="117" t="str">
        <f>IF(ISERROR(VLOOKUP($A605, Dropdownlisten!$A$3:$F$143, 2, FALSE)), "", VLOOKUP($A605, Dropdownlisten!$A$3:$F$143, 2, FALSE))</f>
        <v>POI</v>
      </c>
      <c r="C605" s="117">
        <f>IF(ISERROR(VLOOKUP($A605, Dropdownlisten!$A$3:$F$143, 3, FALSE)), "", VLOOKUP($A605, Dropdownlisten!$A$3:$F$143, 3, FALSE))</f>
        <v>5000</v>
      </c>
      <c r="D605" s="117" t="str">
        <f>IF(ISERROR(VLOOKUP($A605, Dropdownlisten!$A$3:$F$143, 4, FALSE)), "", VLOOKUP($A605, Dropdownlisten!$A$3:$F$143, 4, FALSE))</f>
        <v>Mobilitaet</v>
      </c>
      <c r="E605" s="117" t="str">
        <f>IF(ISERROR(VLOOKUP($A605, Dropdownlisten!$A$3:$F$143, 5, FALSE)), "", VLOOKUP($A605, Dropdownlisten!$A$3:$F$143, 5, FALSE))</f>
        <v>5000_007</v>
      </c>
      <c r="F605" s="117" t="str">
        <f>IF(ISERROR(VLOOKUP($A605, Dropdownlisten!$A$3:$F$143, 6, FALSE)), "", VLOOKUP($A605, Dropdownlisten!$A$3:$F$143, 6, FALSE))</f>
        <v>UBahnTramHaltestelle</v>
      </c>
      <c r="G605" s="117" t="str">
        <f>VLOOKUP(E605,Datenstruktur_fuer_R!$D$2:$F$141,3,FALSE)</f>
        <v>Point</v>
      </c>
      <c r="H605" s="120" t="s">
        <v>689</v>
      </c>
      <c r="I605" s="26" t="s">
        <v>753</v>
      </c>
      <c r="J605" s="26" t="s">
        <v>1024</v>
      </c>
      <c r="K605" s="5" t="s">
        <v>830</v>
      </c>
      <c r="L605" s="5" t="s">
        <v>835</v>
      </c>
      <c r="M605" s="5">
        <v>1</v>
      </c>
      <c r="N605" s="5" t="s">
        <v>1173</v>
      </c>
    </row>
    <row r="606" spans="1:14" x14ac:dyDescent="0.35">
      <c r="A606" s="5" t="s">
        <v>721</v>
      </c>
      <c r="B606" s="117" t="str">
        <f>IF(ISERROR(VLOOKUP($A606, Dropdownlisten!$A$3:$F$143, 2, FALSE)), "", VLOOKUP($A606, Dropdownlisten!$A$3:$F$143, 2, FALSE))</f>
        <v>PlanungsEinheiten</v>
      </c>
      <c r="C606" s="117">
        <f>IF(ISERROR(VLOOKUP($A606, Dropdownlisten!$A$3:$F$143, 3, FALSE)), "", VLOOKUP($A606, Dropdownlisten!$A$3:$F$143, 3, FALSE))</f>
        <v>8000</v>
      </c>
      <c r="D606" s="117" t="str">
        <f>IF(ISERROR(VLOOKUP($A606, Dropdownlisten!$A$3:$F$143, 4, FALSE)), "", VLOOKUP($A606, Dropdownlisten!$A$3:$F$143, 4, FALSE))</f>
        <v>PlanungsEinheiten</v>
      </c>
      <c r="E606" s="117" t="str">
        <f>IF(ISERROR(VLOOKUP($A606, Dropdownlisten!$A$3:$F$143, 5, FALSE)), "", VLOOKUP($A606, Dropdownlisten!$A$3:$F$143, 5, FALSE))</f>
        <v>8000_004</v>
      </c>
      <c r="F606" s="117" t="str">
        <f>IF(ISERROR(VLOOKUP($A606, Dropdownlisten!$A$3:$F$143, 6, FALSE)), "", VLOOKUP($A606, Dropdownlisten!$A$3:$F$143, 6, FALSE))</f>
        <v>Stadtteil</v>
      </c>
      <c r="G606" s="117" t="str">
        <f>VLOOKUP(E606,Datenstruktur_fuer_R!$D$2:$F$141,3,FALSE)</f>
        <v>Polygon</v>
      </c>
      <c r="H606" s="120" t="s">
        <v>689</v>
      </c>
      <c r="I606" s="26" t="s">
        <v>1160</v>
      </c>
      <c r="J606" s="5" t="s">
        <v>846</v>
      </c>
      <c r="K606" s="5"/>
      <c r="L606" s="5"/>
      <c r="M606" s="5">
        <v>1</v>
      </c>
      <c r="N606" s="5" t="s">
        <v>1173</v>
      </c>
    </row>
    <row r="607" spans="1:14" x14ac:dyDescent="0.35">
      <c r="A607" s="5" t="s">
        <v>721</v>
      </c>
      <c r="B607" s="117" t="str">
        <f>IF(ISERROR(VLOOKUP($A607, Dropdownlisten!$A$3:$F$143, 2, FALSE)), "", VLOOKUP($A607, Dropdownlisten!$A$3:$F$143, 2, FALSE))</f>
        <v>PlanungsEinheiten</v>
      </c>
      <c r="C607" s="117">
        <f>IF(ISERROR(VLOOKUP($A607, Dropdownlisten!$A$3:$F$143, 3, FALSE)), "", VLOOKUP($A607, Dropdownlisten!$A$3:$F$143, 3, FALSE))</f>
        <v>8000</v>
      </c>
      <c r="D607" s="117" t="str">
        <f>IF(ISERROR(VLOOKUP($A607, Dropdownlisten!$A$3:$F$143, 4, FALSE)), "", VLOOKUP($A607, Dropdownlisten!$A$3:$F$143, 4, FALSE))</f>
        <v>PlanungsEinheiten</v>
      </c>
      <c r="E607" s="117" t="str">
        <f>IF(ISERROR(VLOOKUP($A607, Dropdownlisten!$A$3:$F$143, 5, FALSE)), "", VLOOKUP($A607, Dropdownlisten!$A$3:$F$143, 5, FALSE))</f>
        <v>8000_004</v>
      </c>
      <c r="F607" s="117" t="str">
        <f>IF(ISERROR(VLOOKUP($A607, Dropdownlisten!$A$3:$F$143, 6, FALSE)), "", VLOOKUP($A607, Dropdownlisten!$A$3:$F$143, 6, FALSE))</f>
        <v>Stadtteil</v>
      </c>
      <c r="G607" s="117" t="str">
        <f>VLOOKUP(E607,Datenstruktur_fuer_R!$D$2:$F$141,3,FALSE)</f>
        <v>Polygon</v>
      </c>
      <c r="H607" s="120" t="s">
        <v>848</v>
      </c>
      <c r="I607" s="26" t="s">
        <v>1160</v>
      </c>
      <c r="J607" s="5" t="s">
        <v>846</v>
      </c>
      <c r="K607" s="5" t="s">
        <v>847</v>
      </c>
      <c r="L607" s="5"/>
      <c r="M607" s="5">
        <v>1</v>
      </c>
      <c r="N607" s="5" t="s">
        <v>1173</v>
      </c>
    </row>
    <row r="608" spans="1:14" x14ac:dyDescent="0.35">
      <c r="A608" s="5" t="s">
        <v>722</v>
      </c>
      <c r="B608" s="117" t="str">
        <f>IF(ISERROR(VLOOKUP($A608, Dropdownlisten!$A$3:$F$143, 2, FALSE)), "", VLOOKUP($A608, Dropdownlisten!$A$3:$F$143, 2, FALSE))</f>
        <v>PlanungsEinheiten</v>
      </c>
      <c r="C608" s="117">
        <f>IF(ISERROR(VLOOKUP($A608, Dropdownlisten!$A$3:$F$143, 3, FALSE)), "", VLOOKUP($A608, Dropdownlisten!$A$3:$F$143, 3, FALSE))</f>
        <v>8000</v>
      </c>
      <c r="D608" s="117" t="str">
        <f>IF(ISERROR(VLOOKUP($A608, Dropdownlisten!$A$3:$F$143, 4, FALSE)), "", VLOOKUP($A608, Dropdownlisten!$A$3:$F$143, 4, FALSE))</f>
        <v>PlanungsEinheiten</v>
      </c>
      <c r="E608" s="117" t="str">
        <f>IF(ISERROR(VLOOKUP($A608, Dropdownlisten!$A$3:$F$143, 5, FALSE)), "", VLOOKUP($A608, Dropdownlisten!$A$3:$F$143, 5, FALSE))</f>
        <v>8000_005</v>
      </c>
      <c r="F608" s="117" t="str">
        <f>IF(ISERROR(VLOOKUP($A608, Dropdownlisten!$A$3:$F$143, 6, FALSE)), "", VLOOKUP($A608, Dropdownlisten!$A$3:$F$143, 6, FALSE))</f>
        <v>StatistischeBezirkWahlbezirk</v>
      </c>
      <c r="G608" s="117" t="str">
        <f>VLOOKUP(E608,Datenstruktur_fuer_R!$D$2:$F$141,3,FALSE)</f>
        <v>Polygon</v>
      </c>
      <c r="H608" s="120" t="s">
        <v>689</v>
      </c>
      <c r="I608" s="26" t="s">
        <v>1160</v>
      </c>
      <c r="J608" s="5" t="s">
        <v>850</v>
      </c>
      <c r="K608" s="5"/>
      <c r="L608" s="5"/>
      <c r="M608" s="5">
        <v>1</v>
      </c>
      <c r="N608" s="5" t="s">
        <v>1173</v>
      </c>
    </row>
    <row r="609" spans="1:14" x14ac:dyDescent="0.35">
      <c r="A609" s="5" t="s">
        <v>722</v>
      </c>
      <c r="B609" s="117" t="str">
        <f>IF(ISERROR(VLOOKUP($A609, Dropdownlisten!$A$3:$F$143, 2, FALSE)), "", VLOOKUP($A609, Dropdownlisten!$A$3:$F$143, 2, FALSE))</f>
        <v>PlanungsEinheiten</v>
      </c>
      <c r="C609" s="117">
        <f>IF(ISERROR(VLOOKUP($A609, Dropdownlisten!$A$3:$F$143, 3, FALSE)), "", VLOOKUP($A609, Dropdownlisten!$A$3:$F$143, 3, FALSE))</f>
        <v>8000</v>
      </c>
      <c r="D609" s="117" t="str">
        <f>IF(ISERROR(VLOOKUP($A609, Dropdownlisten!$A$3:$F$143, 4, FALSE)), "", VLOOKUP($A609, Dropdownlisten!$A$3:$F$143, 4, FALSE))</f>
        <v>PlanungsEinheiten</v>
      </c>
      <c r="E609" s="117" t="str">
        <f>IF(ISERROR(VLOOKUP($A609, Dropdownlisten!$A$3:$F$143, 5, FALSE)), "", VLOOKUP($A609, Dropdownlisten!$A$3:$F$143, 5, FALSE))</f>
        <v>8000_005</v>
      </c>
      <c r="F609" s="117" t="str">
        <f>IF(ISERROR(VLOOKUP($A609, Dropdownlisten!$A$3:$F$143, 6, FALSE)), "", VLOOKUP($A609, Dropdownlisten!$A$3:$F$143, 6, FALSE))</f>
        <v>StatistischeBezirkWahlbezirk</v>
      </c>
      <c r="G609" s="117" t="str">
        <f>VLOOKUP(E609,Datenstruktur_fuer_R!$D$2:$F$141,3,FALSE)</f>
        <v>Polygon</v>
      </c>
      <c r="H609" s="120" t="s">
        <v>848</v>
      </c>
      <c r="I609" s="26" t="s">
        <v>1160</v>
      </c>
      <c r="J609" s="5" t="s">
        <v>850</v>
      </c>
      <c r="K609" s="5" t="s">
        <v>847</v>
      </c>
      <c r="L609" s="5"/>
      <c r="M609" s="5">
        <v>1</v>
      </c>
      <c r="N609" s="5" t="s">
        <v>1173</v>
      </c>
    </row>
    <row r="610" spans="1:14" x14ac:dyDescent="0.35">
      <c r="A610" s="5" t="s">
        <v>654</v>
      </c>
      <c r="B610" s="117" t="str">
        <f>IF(ISERROR(VLOOKUP($A610, Dropdownlisten!$A$3:$F$143, 2, FALSE)), "", VLOOKUP($A610, Dropdownlisten!$A$3:$F$143, 2, FALSE))</f>
        <v>PlanungsEinheiten</v>
      </c>
      <c r="C610" s="117">
        <f>IF(ISERROR(VLOOKUP($A610, Dropdownlisten!$A$3:$F$143, 3, FALSE)), "", VLOOKUP($A610, Dropdownlisten!$A$3:$F$143, 3, FALSE))</f>
        <v>8000</v>
      </c>
      <c r="D610" s="117" t="str">
        <f>IF(ISERROR(VLOOKUP($A610, Dropdownlisten!$A$3:$F$143, 4, FALSE)), "", VLOOKUP($A610, Dropdownlisten!$A$3:$F$143, 4, FALSE))</f>
        <v>PlanungsEinheiten</v>
      </c>
      <c r="E610" s="117" t="str">
        <f>IF(ISERROR(VLOOKUP($A610, Dropdownlisten!$A$3:$F$143, 5, FALSE)), "", VLOOKUP($A610, Dropdownlisten!$A$3:$F$143, 5, FALSE))</f>
        <v>8000_010</v>
      </c>
      <c r="F610" s="117" t="str">
        <f>IF(ISERROR(VLOOKUP($A610, Dropdownlisten!$A$3:$F$143, 6, FALSE)), "", VLOOKUP($A610, Dropdownlisten!$A$3:$F$143, 6, FALSE))</f>
        <v>Adresse</v>
      </c>
      <c r="G610" s="117" t="str">
        <f>VLOOKUP(E610,Datenstruktur_fuer_R!$D$2:$F$141,3,FALSE)</f>
        <v>Polygon</v>
      </c>
      <c r="H610" s="120" t="s">
        <v>689</v>
      </c>
      <c r="I610" s="26" t="s">
        <v>45</v>
      </c>
      <c r="J610" s="5" t="s">
        <v>2430</v>
      </c>
      <c r="K610" s="5"/>
      <c r="L610" s="5"/>
      <c r="M610" s="5">
        <v>3</v>
      </c>
      <c r="N610" s="5" t="s">
        <v>1173</v>
      </c>
    </row>
    <row r="611" spans="1:14" x14ac:dyDescent="0.35">
      <c r="A611" s="5" t="s">
        <v>654</v>
      </c>
      <c r="B611" s="117" t="str">
        <f>IF(ISERROR(VLOOKUP($A611, Dropdownlisten!$A$3:$F$143, 2, FALSE)), "", VLOOKUP($A611, Dropdownlisten!$A$3:$F$143, 2, FALSE))</f>
        <v>PlanungsEinheiten</v>
      </c>
      <c r="C611" s="117">
        <f>IF(ISERROR(VLOOKUP($A611, Dropdownlisten!$A$3:$F$143, 3, FALSE)), "", VLOOKUP($A611, Dropdownlisten!$A$3:$F$143, 3, FALSE))</f>
        <v>8000</v>
      </c>
      <c r="D611" s="117" t="str">
        <f>IF(ISERROR(VLOOKUP($A611, Dropdownlisten!$A$3:$F$143, 4, FALSE)), "", VLOOKUP($A611, Dropdownlisten!$A$3:$F$143, 4, FALSE))</f>
        <v>PlanungsEinheiten</v>
      </c>
      <c r="E611" s="117" t="str">
        <f>IF(ISERROR(VLOOKUP($A611, Dropdownlisten!$A$3:$F$143, 5, FALSE)), "", VLOOKUP($A611, Dropdownlisten!$A$3:$F$143, 5, FALSE))</f>
        <v>8000_010</v>
      </c>
      <c r="F611" s="117" t="str">
        <f>IF(ISERROR(VLOOKUP($A611, Dropdownlisten!$A$3:$F$143, 6, FALSE)), "", VLOOKUP($A611, Dropdownlisten!$A$3:$F$143, 6, FALSE))</f>
        <v>Adresse</v>
      </c>
      <c r="G611" s="117" t="str">
        <f>VLOOKUP(E611,Datenstruktur_fuer_R!$D$2:$F$141,3,FALSE)</f>
        <v>Polygon</v>
      </c>
      <c r="H611" s="120" t="s">
        <v>464</v>
      </c>
      <c r="I611" s="26" t="s">
        <v>45</v>
      </c>
      <c r="J611" s="5" t="s">
        <v>2430</v>
      </c>
      <c r="K611" s="5" t="s">
        <v>851</v>
      </c>
      <c r="L611" s="5"/>
      <c r="M611" s="5">
        <v>3</v>
      </c>
      <c r="N611" s="5" t="s">
        <v>1173</v>
      </c>
    </row>
    <row r="612" spans="1:14" x14ac:dyDescent="0.35">
      <c r="A612" s="5" t="s">
        <v>657</v>
      </c>
      <c r="B612" s="117" t="str">
        <f>IF(ISERROR(VLOOKUP($A612, Dropdownlisten!$A$3:$F$143, 2, FALSE)), "", VLOOKUP($A612, Dropdownlisten!$A$3:$F$143, 2, FALSE))</f>
        <v>POI</v>
      </c>
      <c r="C612" s="117">
        <f>IF(ISERROR(VLOOKUP($A612, Dropdownlisten!$A$3:$F$143, 3, FALSE)), "", VLOOKUP($A612, Dropdownlisten!$A$3:$F$143, 3, FALSE))</f>
        <v>2000</v>
      </c>
      <c r="D612" s="117" t="str">
        <f>IF(ISERROR(VLOOKUP($A612, Dropdownlisten!$A$3:$F$143, 4, FALSE)), "", VLOOKUP($A612, Dropdownlisten!$A$3:$F$143, 4, FALSE))</f>
        <v>Gesundheit</v>
      </c>
      <c r="E612" s="117" t="str">
        <f>IF(ISERROR(VLOOKUP($A612, Dropdownlisten!$A$3:$F$143, 5, FALSE)), "", VLOOKUP($A612, Dropdownlisten!$A$3:$F$143, 5, FALSE))</f>
        <v>2000_002</v>
      </c>
      <c r="F612" s="117" t="str">
        <f>IF(ISERROR(VLOOKUP($A612, Dropdownlisten!$A$3:$F$143, 6, FALSE)), "", VLOOKUP($A612, Dropdownlisten!$A$3:$F$143, 6, FALSE))</f>
        <v>Arzt</v>
      </c>
      <c r="G612" s="117" t="str">
        <f>VLOOKUP(E612,Datenstruktur_fuer_R!$D$2:$F$141,3,FALSE)</f>
        <v>Point</v>
      </c>
      <c r="H612" s="120" t="s">
        <v>689</v>
      </c>
      <c r="I612" s="26" t="s">
        <v>873</v>
      </c>
      <c r="J612" s="26" t="s">
        <v>978</v>
      </c>
      <c r="K612" s="5"/>
      <c r="L612" s="5"/>
      <c r="M612" s="5">
        <v>1</v>
      </c>
      <c r="N612" s="5" t="s">
        <v>1173</v>
      </c>
    </row>
    <row r="613" spans="1:14" x14ac:dyDescent="0.35">
      <c r="A613" s="5" t="s">
        <v>657</v>
      </c>
      <c r="B613" s="117" t="str">
        <f>IF(ISERROR(VLOOKUP($A613, Dropdownlisten!$A$3:$F$143, 2, FALSE)), "", VLOOKUP($A613, Dropdownlisten!$A$3:$F$143, 2, FALSE))</f>
        <v>POI</v>
      </c>
      <c r="C613" s="117">
        <f>IF(ISERROR(VLOOKUP($A613, Dropdownlisten!$A$3:$F$143, 3, FALSE)), "", VLOOKUP($A613, Dropdownlisten!$A$3:$F$143, 3, FALSE))</f>
        <v>2000</v>
      </c>
      <c r="D613" s="117" t="str">
        <f>IF(ISERROR(VLOOKUP($A613, Dropdownlisten!$A$3:$F$143, 4, FALSE)), "", VLOOKUP($A613, Dropdownlisten!$A$3:$F$143, 4, FALSE))</f>
        <v>Gesundheit</v>
      </c>
      <c r="E613" s="117" t="str">
        <f>IF(ISERROR(VLOOKUP($A613, Dropdownlisten!$A$3:$F$143, 5, FALSE)), "", VLOOKUP($A613, Dropdownlisten!$A$3:$F$143, 5, FALSE))</f>
        <v>2000_002</v>
      </c>
      <c r="F613" s="117" t="str">
        <f>IF(ISERROR(VLOOKUP($A613, Dropdownlisten!$A$3:$F$143, 6, FALSE)), "", VLOOKUP($A613, Dropdownlisten!$A$3:$F$143, 6, FALSE))</f>
        <v>Arzt</v>
      </c>
      <c r="G613" s="117" t="str">
        <f>VLOOKUP(E613,Datenstruktur_fuer_R!$D$2:$F$141,3,FALSE)</f>
        <v>Point</v>
      </c>
      <c r="H613" s="120" t="s">
        <v>286</v>
      </c>
      <c r="I613" s="26" t="s">
        <v>873</v>
      </c>
      <c r="J613" s="26" t="s">
        <v>978</v>
      </c>
      <c r="K613" s="5"/>
      <c r="L613" s="5"/>
      <c r="M613" s="5">
        <v>1</v>
      </c>
      <c r="N613" s="5" t="s">
        <v>1173</v>
      </c>
    </row>
    <row r="614" spans="1:14" x14ac:dyDescent="0.35">
      <c r="A614" s="5" t="s">
        <v>657</v>
      </c>
      <c r="B614" s="117" t="str">
        <f>IF(ISERROR(VLOOKUP($A614, Dropdownlisten!$A$3:$F$143, 2, FALSE)), "", VLOOKUP($A614, Dropdownlisten!$A$3:$F$143, 2, FALSE))</f>
        <v>POI</v>
      </c>
      <c r="C614" s="117">
        <f>IF(ISERROR(VLOOKUP($A614, Dropdownlisten!$A$3:$F$143, 3, FALSE)), "", VLOOKUP($A614, Dropdownlisten!$A$3:$F$143, 3, FALSE))</f>
        <v>2000</v>
      </c>
      <c r="D614" s="117" t="str">
        <f>IF(ISERROR(VLOOKUP($A614, Dropdownlisten!$A$3:$F$143, 4, FALSE)), "", VLOOKUP($A614, Dropdownlisten!$A$3:$F$143, 4, FALSE))</f>
        <v>Gesundheit</v>
      </c>
      <c r="E614" s="117" t="str">
        <f>IF(ISERROR(VLOOKUP($A614, Dropdownlisten!$A$3:$F$143, 5, FALSE)), "", VLOOKUP($A614, Dropdownlisten!$A$3:$F$143, 5, FALSE))</f>
        <v>2000_002</v>
      </c>
      <c r="F614" s="117" t="str">
        <f>IF(ISERROR(VLOOKUP($A614, Dropdownlisten!$A$3:$F$143, 6, FALSE)), "", VLOOKUP($A614, Dropdownlisten!$A$3:$F$143, 6, FALSE))</f>
        <v>Arzt</v>
      </c>
      <c r="G614" s="117" t="str">
        <f>VLOOKUP(E614,Datenstruktur_fuer_R!$D$2:$F$141,3,FALSE)</f>
        <v>Point</v>
      </c>
      <c r="H614" s="120" t="s">
        <v>293</v>
      </c>
      <c r="I614" s="26" t="s">
        <v>873</v>
      </c>
      <c r="J614" s="26" t="s">
        <v>978</v>
      </c>
      <c r="K614" s="5" t="s">
        <v>875</v>
      </c>
      <c r="L614" s="5"/>
      <c r="M614" s="5">
        <v>1</v>
      </c>
      <c r="N614" s="5" t="s">
        <v>1173</v>
      </c>
    </row>
    <row r="615" spans="1:14" x14ac:dyDescent="0.35">
      <c r="A615" s="5" t="s">
        <v>657</v>
      </c>
      <c r="B615" s="117" t="str">
        <f>IF(ISERROR(VLOOKUP($A615, Dropdownlisten!$A$3:$F$143, 2, FALSE)), "", VLOOKUP($A615, Dropdownlisten!$A$3:$F$143, 2, FALSE))</f>
        <v>POI</v>
      </c>
      <c r="C615" s="117">
        <f>IF(ISERROR(VLOOKUP($A615, Dropdownlisten!$A$3:$F$143, 3, FALSE)), "", VLOOKUP($A615, Dropdownlisten!$A$3:$F$143, 3, FALSE))</f>
        <v>2000</v>
      </c>
      <c r="D615" s="117" t="str">
        <f>IF(ISERROR(VLOOKUP($A615, Dropdownlisten!$A$3:$F$143, 4, FALSE)), "", VLOOKUP($A615, Dropdownlisten!$A$3:$F$143, 4, FALSE))</f>
        <v>Gesundheit</v>
      </c>
      <c r="E615" s="117" t="str">
        <f>IF(ISERROR(VLOOKUP($A615, Dropdownlisten!$A$3:$F$143, 5, FALSE)), "", VLOOKUP($A615, Dropdownlisten!$A$3:$F$143, 5, FALSE))</f>
        <v>2000_002</v>
      </c>
      <c r="F615" s="117" t="str">
        <f>IF(ISERROR(VLOOKUP($A615, Dropdownlisten!$A$3:$F$143, 6, FALSE)), "", VLOOKUP($A615, Dropdownlisten!$A$3:$F$143, 6, FALSE))</f>
        <v>Arzt</v>
      </c>
      <c r="G615" s="117" t="str">
        <f>VLOOKUP(E615,Datenstruktur_fuer_R!$D$2:$F$141,3,FALSE)</f>
        <v>Point</v>
      </c>
      <c r="H615" s="120" t="s">
        <v>288</v>
      </c>
      <c r="I615" s="26" t="s">
        <v>873</v>
      </c>
      <c r="J615" s="26" t="s">
        <v>978</v>
      </c>
      <c r="K615" s="5" t="s">
        <v>81</v>
      </c>
      <c r="L615" s="5"/>
      <c r="M615" s="5">
        <v>1</v>
      </c>
      <c r="N615" s="5" t="s">
        <v>1173</v>
      </c>
    </row>
    <row r="616" spans="1:14" x14ac:dyDescent="0.35">
      <c r="A616" s="5" t="s">
        <v>657</v>
      </c>
      <c r="B616" s="117" t="str">
        <f>IF(ISERROR(VLOOKUP($A616, Dropdownlisten!$A$3:$F$143, 2, FALSE)), "", VLOOKUP($A616, Dropdownlisten!$A$3:$F$143, 2, FALSE))</f>
        <v>POI</v>
      </c>
      <c r="C616" s="117">
        <f>IF(ISERROR(VLOOKUP($A616, Dropdownlisten!$A$3:$F$143, 3, FALSE)), "", VLOOKUP($A616, Dropdownlisten!$A$3:$F$143, 3, FALSE))</f>
        <v>2000</v>
      </c>
      <c r="D616" s="117" t="str">
        <f>IF(ISERROR(VLOOKUP($A616, Dropdownlisten!$A$3:$F$143, 4, FALSE)), "", VLOOKUP($A616, Dropdownlisten!$A$3:$F$143, 4, FALSE))</f>
        <v>Gesundheit</v>
      </c>
      <c r="E616" s="117" t="str">
        <f>IF(ISERROR(VLOOKUP($A616, Dropdownlisten!$A$3:$F$143, 5, FALSE)), "", VLOOKUP($A616, Dropdownlisten!$A$3:$F$143, 5, FALSE))</f>
        <v>2000_002</v>
      </c>
      <c r="F616" s="117" t="str">
        <f>IF(ISERROR(VLOOKUP($A616, Dropdownlisten!$A$3:$F$143, 6, FALSE)), "", VLOOKUP($A616, Dropdownlisten!$A$3:$F$143, 6, FALSE))</f>
        <v>Arzt</v>
      </c>
      <c r="G616" s="117" t="str">
        <f>VLOOKUP(E616,Datenstruktur_fuer_R!$D$2:$F$141,3,FALSE)</f>
        <v>Point</v>
      </c>
      <c r="H616" s="120" t="s">
        <v>289</v>
      </c>
      <c r="I616" s="26" t="s">
        <v>873</v>
      </c>
      <c r="J616" s="26" t="s">
        <v>978</v>
      </c>
      <c r="K616" s="5" t="s">
        <v>977</v>
      </c>
      <c r="L616" s="5"/>
      <c r="M616" s="5">
        <v>1</v>
      </c>
      <c r="N616" s="5" t="s">
        <v>1173</v>
      </c>
    </row>
    <row r="617" spans="1:14" x14ac:dyDescent="0.35">
      <c r="A617" s="5" t="s">
        <v>657</v>
      </c>
      <c r="B617" s="117" t="str">
        <f>IF(ISERROR(VLOOKUP($A617, Dropdownlisten!$A$3:$F$143, 2, FALSE)), "", VLOOKUP($A617, Dropdownlisten!$A$3:$F$143, 2, FALSE))</f>
        <v>POI</v>
      </c>
      <c r="C617" s="117">
        <f>IF(ISERROR(VLOOKUP($A617, Dropdownlisten!$A$3:$F$143, 3, FALSE)), "", VLOOKUP($A617, Dropdownlisten!$A$3:$F$143, 3, FALSE))</f>
        <v>2000</v>
      </c>
      <c r="D617" s="117" t="str">
        <f>IF(ISERROR(VLOOKUP($A617, Dropdownlisten!$A$3:$F$143, 4, FALSE)), "", VLOOKUP($A617, Dropdownlisten!$A$3:$F$143, 4, FALSE))</f>
        <v>Gesundheit</v>
      </c>
      <c r="E617" s="117" t="str">
        <f>IF(ISERROR(VLOOKUP($A617, Dropdownlisten!$A$3:$F$143, 5, FALSE)), "", VLOOKUP($A617, Dropdownlisten!$A$3:$F$143, 5, FALSE))</f>
        <v>2000_002</v>
      </c>
      <c r="F617" s="117" t="str">
        <f>IF(ISERROR(VLOOKUP($A617, Dropdownlisten!$A$3:$F$143, 6, FALSE)), "", VLOOKUP($A617, Dropdownlisten!$A$3:$F$143, 6, FALSE))</f>
        <v>Arzt</v>
      </c>
      <c r="G617" s="117" t="str">
        <f>VLOOKUP(E617,Datenstruktur_fuer_R!$D$2:$F$141,3,FALSE)</f>
        <v>Point</v>
      </c>
      <c r="H617" s="120" t="s">
        <v>463</v>
      </c>
      <c r="I617" s="26" t="s">
        <v>873</v>
      </c>
      <c r="J617" s="26" t="s">
        <v>978</v>
      </c>
      <c r="K617" s="5" t="s">
        <v>463</v>
      </c>
      <c r="L617" s="5"/>
      <c r="M617" s="5">
        <v>1</v>
      </c>
      <c r="N617" s="5" t="s">
        <v>1173</v>
      </c>
    </row>
    <row r="618" spans="1:14" x14ac:dyDescent="0.35">
      <c r="A618" s="5" t="s">
        <v>657</v>
      </c>
      <c r="B618" s="117" t="str">
        <f>IF(ISERROR(VLOOKUP($A618, Dropdownlisten!$A$3:$F$143, 2, FALSE)), "", VLOOKUP($A618, Dropdownlisten!$A$3:$F$143, 2, FALSE))</f>
        <v>POI</v>
      </c>
      <c r="C618" s="117">
        <f>IF(ISERROR(VLOOKUP($A618, Dropdownlisten!$A$3:$F$143, 3, FALSE)), "", VLOOKUP($A618, Dropdownlisten!$A$3:$F$143, 3, FALSE))</f>
        <v>2000</v>
      </c>
      <c r="D618" s="117" t="str">
        <f>IF(ISERROR(VLOOKUP($A618, Dropdownlisten!$A$3:$F$143, 4, FALSE)), "", VLOOKUP($A618, Dropdownlisten!$A$3:$F$143, 4, FALSE))</f>
        <v>Gesundheit</v>
      </c>
      <c r="E618" s="117" t="str">
        <f>IF(ISERROR(VLOOKUP($A618, Dropdownlisten!$A$3:$F$143, 5, FALSE)), "", VLOOKUP($A618, Dropdownlisten!$A$3:$F$143, 5, FALSE))</f>
        <v>2000_002</v>
      </c>
      <c r="F618" s="117" t="str">
        <f>IF(ISERROR(VLOOKUP($A618, Dropdownlisten!$A$3:$F$143, 6, FALSE)), "", VLOOKUP($A618, Dropdownlisten!$A$3:$F$143, 6, FALSE))</f>
        <v>Arzt</v>
      </c>
      <c r="G618" s="117" t="str">
        <f>VLOOKUP(E618,Datenstruktur_fuer_R!$D$2:$F$141,3,FALSE)</f>
        <v>Point</v>
      </c>
      <c r="H618" s="120" t="s">
        <v>290</v>
      </c>
      <c r="I618" s="26" t="s">
        <v>873</v>
      </c>
      <c r="J618" s="26" t="s">
        <v>978</v>
      </c>
      <c r="K618" s="5" t="s">
        <v>290</v>
      </c>
      <c r="L618" s="5"/>
      <c r="M618" s="5">
        <v>1</v>
      </c>
      <c r="N618" s="5" t="s">
        <v>1173</v>
      </c>
    </row>
    <row r="619" spans="1:14" x14ac:dyDescent="0.35">
      <c r="A619" s="5" t="s">
        <v>657</v>
      </c>
      <c r="B619" s="117" t="str">
        <f>IF(ISERROR(VLOOKUP($A619, Dropdownlisten!$A$3:$F$143, 2, FALSE)), "", VLOOKUP($A619, Dropdownlisten!$A$3:$F$143, 2, FALSE))</f>
        <v>POI</v>
      </c>
      <c r="C619" s="117">
        <f>IF(ISERROR(VLOOKUP($A619, Dropdownlisten!$A$3:$F$143, 3, FALSE)), "", VLOOKUP($A619, Dropdownlisten!$A$3:$F$143, 3, FALSE))</f>
        <v>2000</v>
      </c>
      <c r="D619" s="117" t="str">
        <f>IF(ISERROR(VLOOKUP($A619, Dropdownlisten!$A$3:$F$143, 4, FALSE)), "", VLOOKUP($A619, Dropdownlisten!$A$3:$F$143, 4, FALSE))</f>
        <v>Gesundheit</v>
      </c>
      <c r="E619" s="117" t="str">
        <f>IF(ISERROR(VLOOKUP($A619, Dropdownlisten!$A$3:$F$143, 5, FALSE)), "", VLOOKUP($A619, Dropdownlisten!$A$3:$F$143, 5, FALSE))</f>
        <v>2000_002</v>
      </c>
      <c r="F619" s="117" t="str">
        <f>IF(ISERROR(VLOOKUP($A619, Dropdownlisten!$A$3:$F$143, 6, FALSE)), "", VLOOKUP($A619, Dropdownlisten!$A$3:$F$143, 6, FALSE))</f>
        <v>Arzt</v>
      </c>
      <c r="G619" s="117" t="str">
        <f>VLOOKUP(E619,Datenstruktur_fuer_R!$D$2:$F$141,3,FALSE)</f>
        <v>Point</v>
      </c>
      <c r="H619" s="120" t="s">
        <v>291</v>
      </c>
      <c r="I619" s="26" t="s">
        <v>873</v>
      </c>
      <c r="J619" s="26" t="s">
        <v>978</v>
      </c>
      <c r="K619" s="5" t="s">
        <v>874</v>
      </c>
      <c r="L619" s="5"/>
      <c r="M619" s="5">
        <v>1</v>
      </c>
      <c r="N619" s="5" t="s">
        <v>1173</v>
      </c>
    </row>
    <row r="620" spans="1:14" x14ac:dyDescent="0.35">
      <c r="A620" s="5" t="s">
        <v>656</v>
      </c>
      <c r="B620" s="117" t="str">
        <f>IF(ISERROR(VLOOKUP($A620, Dropdownlisten!$A$3:$F$143, 2, FALSE)), "", VLOOKUP($A620, Dropdownlisten!$A$3:$F$143, 2, FALSE))</f>
        <v>POI</v>
      </c>
      <c r="C620" s="117">
        <f>IF(ISERROR(VLOOKUP($A620, Dropdownlisten!$A$3:$F$143, 3, FALSE)), "", VLOOKUP($A620, Dropdownlisten!$A$3:$F$143, 3, FALSE))</f>
        <v>2000</v>
      </c>
      <c r="D620" s="117" t="str">
        <f>IF(ISERROR(VLOOKUP($A620, Dropdownlisten!$A$3:$F$143, 4, FALSE)), "", VLOOKUP($A620, Dropdownlisten!$A$3:$F$143, 4, FALSE))</f>
        <v>Gesundheit</v>
      </c>
      <c r="E620" s="117" t="str">
        <f>IF(ISERROR(VLOOKUP($A620, Dropdownlisten!$A$3:$F$143, 5, FALSE)), "", VLOOKUP($A620, Dropdownlisten!$A$3:$F$143, 5, FALSE))</f>
        <v>2000_001</v>
      </c>
      <c r="F620" s="117" t="str">
        <f>IF(ISERROR(VLOOKUP($A620, Dropdownlisten!$A$3:$F$143, 6, FALSE)), "", VLOOKUP($A620, Dropdownlisten!$A$3:$F$143, 6, FALSE))</f>
        <v>Apotheke</v>
      </c>
      <c r="G620" s="117" t="str">
        <f>VLOOKUP(E620,Datenstruktur_fuer_R!$D$2:$F$141,3,FALSE)</f>
        <v>Point</v>
      </c>
      <c r="H620" s="120" t="s">
        <v>689</v>
      </c>
      <c r="I620" s="26" t="s">
        <v>873</v>
      </c>
      <c r="J620" s="26" t="s">
        <v>979</v>
      </c>
      <c r="K620" s="5"/>
      <c r="L620" s="5"/>
      <c r="M620" s="5">
        <v>1</v>
      </c>
      <c r="N620" s="5" t="s">
        <v>1173</v>
      </c>
    </row>
    <row r="621" spans="1:14" x14ac:dyDescent="0.35">
      <c r="A621" s="5" t="s">
        <v>656</v>
      </c>
      <c r="B621" s="117" t="str">
        <f>IF(ISERROR(VLOOKUP($A621, Dropdownlisten!$A$3:$F$143, 2, FALSE)), "", VLOOKUP($A621, Dropdownlisten!$A$3:$F$143, 2, FALSE))</f>
        <v>POI</v>
      </c>
      <c r="C621" s="117">
        <f>IF(ISERROR(VLOOKUP($A621, Dropdownlisten!$A$3:$F$143, 3, FALSE)), "", VLOOKUP($A621, Dropdownlisten!$A$3:$F$143, 3, FALSE))</f>
        <v>2000</v>
      </c>
      <c r="D621" s="117" t="str">
        <f>IF(ISERROR(VLOOKUP($A621, Dropdownlisten!$A$3:$F$143, 4, FALSE)), "", VLOOKUP($A621, Dropdownlisten!$A$3:$F$143, 4, FALSE))</f>
        <v>Gesundheit</v>
      </c>
      <c r="E621" s="117" t="str">
        <f>IF(ISERROR(VLOOKUP($A621, Dropdownlisten!$A$3:$F$143, 5, FALSE)), "", VLOOKUP($A621, Dropdownlisten!$A$3:$F$143, 5, FALSE))</f>
        <v>2000_001</v>
      </c>
      <c r="F621" s="117" t="str">
        <f>IF(ISERROR(VLOOKUP($A621, Dropdownlisten!$A$3:$F$143, 6, FALSE)), "", VLOOKUP($A621, Dropdownlisten!$A$3:$F$143, 6, FALSE))</f>
        <v>Apotheke</v>
      </c>
      <c r="G621" s="117" t="str">
        <f>VLOOKUP(E621,Datenstruktur_fuer_R!$D$2:$F$141,3,FALSE)</f>
        <v>Point</v>
      </c>
      <c r="H621" s="120" t="s">
        <v>288</v>
      </c>
      <c r="I621" s="26" t="s">
        <v>873</v>
      </c>
      <c r="J621" s="26" t="s">
        <v>979</v>
      </c>
      <c r="K621" s="5" t="s">
        <v>81</v>
      </c>
      <c r="L621" s="5"/>
      <c r="M621" s="5">
        <v>1</v>
      </c>
      <c r="N621" s="5" t="s">
        <v>1173</v>
      </c>
    </row>
    <row r="622" spans="1:14" x14ac:dyDescent="0.35">
      <c r="A622" s="5" t="s">
        <v>656</v>
      </c>
      <c r="B622" s="117" t="str">
        <f>IF(ISERROR(VLOOKUP($A622, Dropdownlisten!$A$3:$F$143, 2, FALSE)), "", VLOOKUP($A622, Dropdownlisten!$A$3:$F$143, 2, FALSE))</f>
        <v>POI</v>
      </c>
      <c r="C622" s="117">
        <f>IF(ISERROR(VLOOKUP($A622, Dropdownlisten!$A$3:$F$143, 3, FALSE)), "", VLOOKUP($A622, Dropdownlisten!$A$3:$F$143, 3, FALSE))</f>
        <v>2000</v>
      </c>
      <c r="D622" s="117" t="str">
        <f>IF(ISERROR(VLOOKUP($A622, Dropdownlisten!$A$3:$F$143, 4, FALSE)), "", VLOOKUP($A622, Dropdownlisten!$A$3:$F$143, 4, FALSE))</f>
        <v>Gesundheit</v>
      </c>
      <c r="E622" s="117" t="str">
        <f>IF(ISERROR(VLOOKUP($A622, Dropdownlisten!$A$3:$F$143, 5, FALSE)), "", VLOOKUP($A622, Dropdownlisten!$A$3:$F$143, 5, FALSE))</f>
        <v>2000_001</v>
      </c>
      <c r="F622" s="117" t="str">
        <f>IF(ISERROR(VLOOKUP($A622, Dropdownlisten!$A$3:$F$143, 6, FALSE)), "", VLOOKUP($A622, Dropdownlisten!$A$3:$F$143, 6, FALSE))</f>
        <v>Apotheke</v>
      </c>
      <c r="G622" s="117" t="str">
        <f>VLOOKUP(E622,Datenstruktur_fuer_R!$D$2:$F$141,3,FALSE)</f>
        <v>Point</v>
      </c>
      <c r="H622" s="120" t="s">
        <v>289</v>
      </c>
      <c r="I622" s="26" t="s">
        <v>873</v>
      </c>
      <c r="J622" s="26" t="s">
        <v>979</v>
      </c>
      <c r="K622" s="5" t="s">
        <v>977</v>
      </c>
      <c r="L622" s="5"/>
      <c r="M622" s="5">
        <v>1</v>
      </c>
      <c r="N622" s="5" t="s">
        <v>1173</v>
      </c>
    </row>
    <row r="623" spans="1:14" x14ac:dyDescent="0.35">
      <c r="A623" s="5" t="s">
        <v>656</v>
      </c>
      <c r="B623" s="117" t="str">
        <f>IF(ISERROR(VLOOKUP($A623, Dropdownlisten!$A$3:$F$143, 2, FALSE)), "", VLOOKUP($A623, Dropdownlisten!$A$3:$F$143, 2, FALSE))</f>
        <v>POI</v>
      </c>
      <c r="C623" s="117">
        <f>IF(ISERROR(VLOOKUP($A623, Dropdownlisten!$A$3:$F$143, 3, FALSE)), "", VLOOKUP($A623, Dropdownlisten!$A$3:$F$143, 3, FALSE))</f>
        <v>2000</v>
      </c>
      <c r="D623" s="117" t="str">
        <f>IF(ISERROR(VLOOKUP($A623, Dropdownlisten!$A$3:$F$143, 4, FALSE)), "", VLOOKUP($A623, Dropdownlisten!$A$3:$F$143, 4, FALSE))</f>
        <v>Gesundheit</v>
      </c>
      <c r="E623" s="117" t="str">
        <f>IF(ISERROR(VLOOKUP($A623, Dropdownlisten!$A$3:$F$143, 5, FALSE)), "", VLOOKUP($A623, Dropdownlisten!$A$3:$F$143, 5, FALSE))</f>
        <v>2000_001</v>
      </c>
      <c r="F623" s="117" t="str">
        <f>IF(ISERROR(VLOOKUP($A623, Dropdownlisten!$A$3:$F$143, 6, FALSE)), "", VLOOKUP($A623, Dropdownlisten!$A$3:$F$143, 6, FALSE))</f>
        <v>Apotheke</v>
      </c>
      <c r="G623" s="117" t="str">
        <f>VLOOKUP(E623,Datenstruktur_fuer_R!$D$2:$F$141,3,FALSE)</f>
        <v>Point</v>
      </c>
      <c r="H623" s="120" t="s">
        <v>463</v>
      </c>
      <c r="I623" s="26" t="s">
        <v>873</v>
      </c>
      <c r="J623" s="26" t="s">
        <v>979</v>
      </c>
      <c r="K623" s="5" t="s">
        <v>463</v>
      </c>
      <c r="L623" s="5"/>
      <c r="M623" s="5">
        <v>1</v>
      </c>
      <c r="N623" s="5" t="s">
        <v>1173</v>
      </c>
    </row>
    <row r="624" spans="1:14" x14ac:dyDescent="0.35">
      <c r="A624" s="5" t="s">
        <v>656</v>
      </c>
      <c r="B624" s="117" t="str">
        <f>IF(ISERROR(VLOOKUP($A624, Dropdownlisten!$A$3:$F$143, 2, FALSE)), "", VLOOKUP($A624, Dropdownlisten!$A$3:$F$143, 2, FALSE))</f>
        <v>POI</v>
      </c>
      <c r="C624" s="117">
        <f>IF(ISERROR(VLOOKUP($A624, Dropdownlisten!$A$3:$F$143, 3, FALSE)), "", VLOOKUP($A624, Dropdownlisten!$A$3:$F$143, 3, FALSE))</f>
        <v>2000</v>
      </c>
      <c r="D624" s="117" t="str">
        <f>IF(ISERROR(VLOOKUP($A624, Dropdownlisten!$A$3:$F$143, 4, FALSE)), "", VLOOKUP($A624, Dropdownlisten!$A$3:$F$143, 4, FALSE))</f>
        <v>Gesundheit</v>
      </c>
      <c r="E624" s="117" t="str">
        <f>IF(ISERROR(VLOOKUP($A624, Dropdownlisten!$A$3:$F$143, 5, FALSE)), "", VLOOKUP($A624, Dropdownlisten!$A$3:$F$143, 5, FALSE))</f>
        <v>2000_001</v>
      </c>
      <c r="F624" s="117" t="str">
        <f>IF(ISERROR(VLOOKUP($A624, Dropdownlisten!$A$3:$F$143, 6, FALSE)), "", VLOOKUP($A624, Dropdownlisten!$A$3:$F$143, 6, FALSE))</f>
        <v>Apotheke</v>
      </c>
      <c r="G624" s="117" t="str">
        <f>VLOOKUP(E624,Datenstruktur_fuer_R!$D$2:$F$141,3,FALSE)</f>
        <v>Point</v>
      </c>
      <c r="H624" s="120" t="s">
        <v>290</v>
      </c>
      <c r="I624" s="26" t="s">
        <v>873</v>
      </c>
      <c r="J624" s="26" t="s">
        <v>979</v>
      </c>
      <c r="K624" s="5" t="s">
        <v>290</v>
      </c>
      <c r="L624" s="5"/>
      <c r="M624" s="5">
        <v>1</v>
      </c>
      <c r="N624" s="5" t="s">
        <v>1173</v>
      </c>
    </row>
    <row r="625" spans="1:14" x14ac:dyDescent="0.35">
      <c r="A625" s="5" t="s">
        <v>656</v>
      </c>
      <c r="B625" s="117" t="str">
        <f>IF(ISERROR(VLOOKUP($A625, Dropdownlisten!$A$3:$F$143, 2, FALSE)), "", VLOOKUP($A625, Dropdownlisten!$A$3:$F$143, 2, FALSE))</f>
        <v>POI</v>
      </c>
      <c r="C625" s="117">
        <f>IF(ISERROR(VLOOKUP($A625, Dropdownlisten!$A$3:$F$143, 3, FALSE)), "", VLOOKUP($A625, Dropdownlisten!$A$3:$F$143, 3, FALSE))</f>
        <v>2000</v>
      </c>
      <c r="D625" s="117" t="str">
        <f>IF(ISERROR(VLOOKUP($A625, Dropdownlisten!$A$3:$F$143, 4, FALSE)), "", VLOOKUP($A625, Dropdownlisten!$A$3:$F$143, 4, FALSE))</f>
        <v>Gesundheit</v>
      </c>
      <c r="E625" s="117" t="str">
        <f>IF(ISERROR(VLOOKUP($A625, Dropdownlisten!$A$3:$F$143, 5, FALSE)), "", VLOOKUP($A625, Dropdownlisten!$A$3:$F$143, 5, FALSE))</f>
        <v>2000_001</v>
      </c>
      <c r="F625" s="117" t="str">
        <f>IF(ISERROR(VLOOKUP($A625, Dropdownlisten!$A$3:$F$143, 6, FALSE)), "", VLOOKUP($A625, Dropdownlisten!$A$3:$F$143, 6, FALSE))</f>
        <v>Apotheke</v>
      </c>
      <c r="G625" s="117" t="str">
        <f>VLOOKUP(E625,Datenstruktur_fuer_R!$D$2:$F$141,3,FALSE)</f>
        <v>Point</v>
      </c>
      <c r="H625" s="120" t="s">
        <v>291</v>
      </c>
      <c r="I625" s="26" t="s">
        <v>873</v>
      </c>
      <c r="J625" s="26" t="s">
        <v>979</v>
      </c>
      <c r="K625" s="5" t="s">
        <v>874</v>
      </c>
      <c r="L625" s="5"/>
      <c r="M625" s="5">
        <v>1</v>
      </c>
      <c r="N625" s="5" t="s">
        <v>1173</v>
      </c>
    </row>
    <row r="626" spans="1:14" x14ac:dyDescent="0.35">
      <c r="A626" s="5" t="s">
        <v>661</v>
      </c>
      <c r="B626" s="117" t="str">
        <f>IF(ISERROR(VLOOKUP($A626, Dropdownlisten!$A$3:$F$143, 2, FALSE)), "", VLOOKUP($A626, Dropdownlisten!$A$3:$F$143, 2, FALSE))</f>
        <v>POI</v>
      </c>
      <c r="C626" s="117">
        <f>IF(ISERROR(VLOOKUP($A626, Dropdownlisten!$A$3:$F$143, 3, FALSE)), "", VLOOKUP($A626, Dropdownlisten!$A$3:$F$143, 3, FALSE))</f>
        <v>7000</v>
      </c>
      <c r="D626" s="117" t="str">
        <f>IF(ISERROR(VLOOKUP($A626, Dropdownlisten!$A$3:$F$143, 4, FALSE)), "", VLOOKUP($A626, Dropdownlisten!$A$3:$F$143, 4, FALSE))</f>
        <v>EinkaufenDienstleistung</v>
      </c>
      <c r="E626" s="117" t="str">
        <f>IF(ISERROR(VLOOKUP($A626, Dropdownlisten!$A$3:$F$143, 5, FALSE)), "", VLOOKUP($A626, Dropdownlisten!$A$3:$F$143, 5, FALSE))</f>
        <v>7000_001</v>
      </c>
      <c r="F626" s="117" t="str">
        <f>IF(ISERROR(VLOOKUP($A626, Dropdownlisten!$A$3:$F$143, 6, FALSE)), "", VLOOKUP($A626, Dropdownlisten!$A$3:$F$143, 6, FALSE))</f>
        <v>Baecker</v>
      </c>
      <c r="G626" s="117" t="str">
        <f>VLOOKUP(E626,Datenstruktur_fuer_R!$D$2:$F$141,3,FALSE)</f>
        <v>Point</v>
      </c>
      <c r="H626" s="120" t="s">
        <v>689</v>
      </c>
      <c r="I626" s="26" t="s">
        <v>873</v>
      </c>
      <c r="J626" s="26" t="s">
        <v>980</v>
      </c>
      <c r="K626" s="5"/>
      <c r="L626" s="5"/>
      <c r="M626" s="5">
        <v>1</v>
      </c>
      <c r="N626" s="5" t="s">
        <v>1173</v>
      </c>
    </row>
    <row r="627" spans="1:14" x14ac:dyDescent="0.35">
      <c r="A627" s="5" t="s">
        <v>661</v>
      </c>
      <c r="B627" s="117" t="str">
        <f>IF(ISERROR(VLOOKUP($A627, Dropdownlisten!$A$3:$F$143, 2, FALSE)), "", VLOOKUP($A627, Dropdownlisten!$A$3:$F$143, 2, FALSE))</f>
        <v>POI</v>
      </c>
      <c r="C627" s="117">
        <f>IF(ISERROR(VLOOKUP($A627, Dropdownlisten!$A$3:$F$143, 3, FALSE)), "", VLOOKUP($A627, Dropdownlisten!$A$3:$F$143, 3, FALSE))</f>
        <v>7000</v>
      </c>
      <c r="D627" s="117" t="str">
        <f>IF(ISERROR(VLOOKUP($A627, Dropdownlisten!$A$3:$F$143, 4, FALSE)), "", VLOOKUP($A627, Dropdownlisten!$A$3:$F$143, 4, FALSE))</f>
        <v>EinkaufenDienstleistung</v>
      </c>
      <c r="E627" s="117" t="str">
        <f>IF(ISERROR(VLOOKUP($A627, Dropdownlisten!$A$3:$F$143, 5, FALSE)), "", VLOOKUP($A627, Dropdownlisten!$A$3:$F$143, 5, FALSE))</f>
        <v>7000_001</v>
      </c>
      <c r="F627" s="117" t="str">
        <f>IF(ISERROR(VLOOKUP($A627, Dropdownlisten!$A$3:$F$143, 6, FALSE)), "", VLOOKUP($A627, Dropdownlisten!$A$3:$F$143, 6, FALSE))</f>
        <v>Baecker</v>
      </c>
      <c r="G627" s="117" t="str">
        <f>VLOOKUP(E627,Datenstruktur_fuer_R!$D$2:$F$141,3,FALSE)</f>
        <v>Point</v>
      </c>
      <c r="H627" s="120" t="s">
        <v>288</v>
      </c>
      <c r="I627" s="26" t="s">
        <v>873</v>
      </c>
      <c r="J627" s="26" t="s">
        <v>980</v>
      </c>
      <c r="K627" s="5" t="s">
        <v>81</v>
      </c>
      <c r="L627" s="5"/>
      <c r="M627" s="5">
        <v>1</v>
      </c>
      <c r="N627" s="5" t="s">
        <v>1173</v>
      </c>
    </row>
    <row r="628" spans="1:14" x14ac:dyDescent="0.35">
      <c r="A628" s="5" t="s">
        <v>661</v>
      </c>
      <c r="B628" s="117" t="str">
        <f>IF(ISERROR(VLOOKUP($A628, Dropdownlisten!$A$3:$F$143, 2, FALSE)), "", VLOOKUP($A628, Dropdownlisten!$A$3:$F$143, 2, FALSE))</f>
        <v>POI</v>
      </c>
      <c r="C628" s="117">
        <f>IF(ISERROR(VLOOKUP($A628, Dropdownlisten!$A$3:$F$143, 3, FALSE)), "", VLOOKUP($A628, Dropdownlisten!$A$3:$F$143, 3, FALSE))</f>
        <v>7000</v>
      </c>
      <c r="D628" s="117" t="str">
        <f>IF(ISERROR(VLOOKUP($A628, Dropdownlisten!$A$3:$F$143, 4, FALSE)), "", VLOOKUP($A628, Dropdownlisten!$A$3:$F$143, 4, FALSE))</f>
        <v>EinkaufenDienstleistung</v>
      </c>
      <c r="E628" s="117" t="str">
        <f>IF(ISERROR(VLOOKUP($A628, Dropdownlisten!$A$3:$F$143, 5, FALSE)), "", VLOOKUP($A628, Dropdownlisten!$A$3:$F$143, 5, FALSE))</f>
        <v>7000_001</v>
      </c>
      <c r="F628" s="117" t="str">
        <f>IF(ISERROR(VLOOKUP($A628, Dropdownlisten!$A$3:$F$143, 6, FALSE)), "", VLOOKUP($A628, Dropdownlisten!$A$3:$F$143, 6, FALSE))</f>
        <v>Baecker</v>
      </c>
      <c r="G628" s="117" t="str">
        <f>VLOOKUP(E628,Datenstruktur_fuer_R!$D$2:$F$141,3,FALSE)</f>
        <v>Point</v>
      </c>
      <c r="H628" s="120" t="s">
        <v>289</v>
      </c>
      <c r="I628" s="26" t="s">
        <v>873</v>
      </c>
      <c r="J628" s="26" t="s">
        <v>980</v>
      </c>
      <c r="K628" s="5" t="s">
        <v>977</v>
      </c>
      <c r="L628" s="5"/>
      <c r="M628" s="5">
        <v>1</v>
      </c>
      <c r="N628" s="5" t="s">
        <v>1173</v>
      </c>
    </row>
    <row r="629" spans="1:14" x14ac:dyDescent="0.35">
      <c r="A629" s="5" t="s">
        <v>661</v>
      </c>
      <c r="B629" s="117" t="str">
        <f>IF(ISERROR(VLOOKUP($A629, Dropdownlisten!$A$3:$F$143, 2, FALSE)), "", VLOOKUP($A629, Dropdownlisten!$A$3:$F$143, 2, FALSE))</f>
        <v>POI</v>
      </c>
      <c r="C629" s="117">
        <f>IF(ISERROR(VLOOKUP($A629, Dropdownlisten!$A$3:$F$143, 3, FALSE)), "", VLOOKUP($A629, Dropdownlisten!$A$3:$F$143, 3, FALSE))</f>
        <v>7000</v>
      </c>
      <c r="D629" s="117" t="str">
        <f>IF(ISERROR(VLOOKUP($A629, Dropdownlisten!$A$3:$F$143, 4, FALSE)), "", VLOOKUP($A629, Dropdownlisten!$A$3:$F$143, 4, FALSE))</f>
        <v>EinkaufenDienstleistung</v>
      </c>
      <c r="E629" s="117" t="str">
        <f>IF(ISERROR(VLOOKUP($A629, Dropdownlisten!$A$3:$F$143, 5, FALSE)), "", VLOOKUP($A629, Dropdownlisten!$A$3:$F$143, 5, FALSE))</f>
        <v>7000_001</v>
      </c>
      <c r="F629" s="117" t="str">
        <f>IF(ISERROR(VLOOKUP($A629, Dropdownlisten!$A$3:$F$143, 6, FALSE)), "", VLOOKUP($A629, Dropdownlisten!$A$3:$F$143, 6, FALSE))</f>
        <v>Baecker</v>
      </c>
      <c r="G629" s="117" t="str">
        <f>VLOOKUP(E629,Datenstruktur_fuer_R!$D$2:$F$141,3,FALSE)</f>
        <v>Point</v>
      </c>
      <c r="H629" s="120" t="s">
        <v>463</v>
      </c>
      <c r="I629" s="26" t="s">
        <v>873</v>
      </c>
      <c r="J629" s="26" t="s">
        <v>980</v>
      </c>
      <c r="K629" s="5" t="s">
        <v>463</v>
      </c>
      <c r="L629" s="5"/>
      <c r="M629" s="5">
        <v>1</v>
      </c>
      <c r="N629" s="5" t="s">
        <v>1173</v>
      </c>
    </row>
    <row r="630" spans="1:14" x14ac:dyDescent="0.35">
      <c r="A630" s="5" t="s">
        <v>661</v>
      </c>
      <c r="B630" s="117" t="str">
        <f>IF(ISERROR(VLOOKUP($A630, Dropdownlisten!$A$3:$F$143, 2, FALSE)), "", VLOOKUP($A630, Dropdownlisten!$A$3:$F$143, 2, FALSE))</f>
        <v>POI</v>
      </c>
      <c r="C630" s="117">
        <f>IF(ISERROR(VLOOKUP($A630, Dropdownlisten!$A$3:$F$143, 3, FALSE)), "", VLOOKUP($A630, Dropdownlisten!$A$3:$F$143, 3, FALSE))</f>
        <v>7000</v>
      </c>
      <c r="D630" s="117" t="str">
        <f>IF(ISERROR(VLOOKUP($A630, Dropdownlisten!$A$3:$F$143, 4, FALSE)), "", VLOOKUP($A630, Dropdownlisten!$A$3:$F$143, 4, FALSE))</f>
        <v>EinkaufenDienstleistung</v>
      </c>
      <c r="E630" s="117" t="str">
        <f>IF(ISERROR(VLOOKUP($A630, Dropdownlisten!$A$3:$F$143, 5, FALSE)), "", VLOOKUP($A630, Dropdownlisten!$A$3:$F$143, 5, FALSE))</f>
        <v>7000_001</v>
      </c>
      <c r="F630" s="117" t="str">
        <f>IF(ISERROR(VLOOKUP($A630, Dropdownlisten!$A$3:$F$143, 6, FALSE)), "", VLOOKUP($A630, Dropdownlisten!$A$3:$F$143, 6, FALSE))</f>
        <v>Baecker</v>
      </c>
      <c r="G630" s="117" t="str">
        <f>VLOOKUP(E630,Datenstruktur_fuer_R!$D$2:$F$141,3,FALSE)</f>
        <v>Point</v>
      </c>
      <c r="H630" s="120" t="s">
        <v>290</v>
      </c>
      <c r="I630" s="26" t="s">
        <v>873</v>
      </c>
      <c r="J630" s="26" t="s">
        <v>980</v>
      </c>
      <c r="K630" s="5" t="s">
        <v>290</v>
      </c>
      <c r="L630" s="5"/>
      <c r="M630" s="5">
        <v>1</v>
      </c>
      <c r="N630" s="5" t="s">
        <v>1173</v>
      </c>
    </row>
    <row r="631" spans="1:14" x14ac:dyDescent="0.35">
      <c r="A631" s="5" t="s">
        <v>661</v>
      </c>
      <c r="B631" s="117" t="str">
        <f>IF(ISERROR(VLOOKUP($A631, Dropdownlisten!$A$3:$F$143, 2, FALSE)), "", VLOOKUP($A631, Dropdownlisten!$A$3:$F$143, 2, FALSE))</f>
        <v>POI</v>
      </c>
      <c r="C631" s="117">
        <f>IF(ISERROR(VLOOKUP($A631, Dropdownlisten!$A$3:$F$143, 3, FALSE)), "", VLOOKUP($A631, Dropdownlisten!$A$3:$F$143, 3, FALSE))</f>
        <v>7000</v>
      </c>
      <c r="D631" s="117" t="str">
        <f>IF(ISERROR(VLOOKUP($A631, Dropdownlisten!$A$3:$F$143, 4, FALSE)), "", VLOOKUP($A631, Dropdownlisten!$A$3:$F$143, 4, FALSE))</f>
        <v>EinkaufenDienstleistung</v>
      </c>
      <c r="E631" s="117" t="str">
        <f>IF(ISERROR(VLOOKUP($A631, Dropdownlisten!$A$3:$F$143, 5, FALSE)), "", VLOOKUP($A631, Dropdownlisten!$A$3:$F$143, 5, FALSE))</f>
        <v>7000_001</v>
      </c>
      <c r="F631" s="117" t="str">
        <f>IF(ISERROR(VLOOKUP($A631, Dropdownlisten!$A$3:$F$143, 6, FALSE)), "", VLOOKUP($A631, Dropdownlisten!$A$3:$F$143, 6, FALSE))</f>
        <v>Baecker</v>
      </c>
      <c r="G631" s="117" t="str">
        <f>VLOOKUP(E631,Datenstruktur_fuer_R!$D$2:$F$141,3,FALSE)</f>
        <v>Point</v>
      </c>
      <c r="H631" s="120" t="s">
        <v>291</v>
      </c>
      <c r="I631" s="26" t="s">
        <v>873</v>
      </c>
      <c r="J631" s="26" t="s">
        <v>980</v>
      </c>
      <c r="K631" s="5" t="s">
        <v>874</v>
      </c>
      <c r="L631" s="5"/>
      <c r="M631" s="5">
        <v>1</v>
      </c>
      <c r="N631" s="5" t="s">
        <v>1173</v>
      </c>
    </row>
    <row r="632" spans="1:14" x14ac:dyDescent="0.35">
      <c r="A632" s="5" t="s">
        <v>662</v>
      </c>
      <c r="B632" s="117" t="str">
        <f>IF(ISERROR(VLOOKUP($A632, Dropdownlisten!$A$3:$F$143, 2, FALSE)), "", VLOOKUP($A632, Dropdownlisten!$A$3:$F$143, 2, FALSE))</f>
        <v>POI</v>
      </c>
      <c r="C632" s="117">
        <f>IF(ISERROR(VLOOKUP($A632, Dropdownlisten!$A$3:$F$143, 3, FALSE)), "", VLOOKUP($A632, Dropdownlisten!$A$3:$F$143, 3, FALSE))</f>
        <v>7000</v>
      </c>
      <c r="D632" s="117" t="str">
        <f>IF(ISERROR(VLOOKUP($A632, Dropdownlisten!$A$3:$F$143, 4, FALSE)), "", VLOOKUP($A632, Dropdownlisten!$A$3:$F$143, 4, FALSE))</f>
        <v>EinkaufenDienstleistung</v>
      </c>
      <c r="E632" s="117" t="str">
        <f>IF(ISERROR(VLOOKUP($A632, Dropdownlisten!$A$3:$F$143, 5, FALSE)), "", VLOOKUP($A632, Dropdownlisten!$A$3:$F$143, 5, FALSE))</f>
        <v>7000_002</v>
      </c>
      <c r="F632" s="117" t="str">
        <f>IF(ISERROR(VLOOKUP($A632, Dropdownlisten!$A$3:$F$143, 6, FALSE)), "", VLOOKUP($A632, Dropdownlisten!$A$3:$F$143, 6, FALSE))</f>
        <v>Bank</v>
      </c>
      <c r="G632" s="117" t="str">
        <f>VLOOKUP(E632,Datenstruktur_fuer_R!$D$2:$F$141,3,FALSE)</f>
        <v>Point</v>
      </c>
      <c r="H632" s="120" t="s">
        <v>689</v>
      </c>
      <c r="I632" s="26" t="s">
        <v>873</v>
      </c>
      <c r="J632" s="26" t="s">
        <v>981</v>
      </c>
      <c r="K632" s="5"/>
      <c r="L632" s="5"/>
      <c r="M632" s="5">
        <v>1</v>
      </c>
      <c r="N632" s="5" t="s">
        <v>1173</v>
      </c>
    </row>
    <row r="633" spans="1:14" x14ac:dyDescent="0.35">
      <c r="A633" s="5" t="s">
        <v>662</v>
      </c>
      <c r="B633" s="117" t="str">
        <f>IF(ISERROR(VLOOKUP($A633, Dropdownlisten!$A$3:$F$143, 2, FALSE)), "", VLOOKUP($A633, Dropdownlisten!$A$3:$F$143, 2, FALSE))</f>
        <v>POI</v>
      </c>
      <c r="C633" s="117">
        <f>IF(ISERROR(VLOOKUP($A633, Dropdownlisten!$A$3:$F$143, 3, FALSE)), "", VLOOKUP($A633, Dropdownlisten!$A$3:$F$143, 3, FALSE))</f>
        <v>7000</v>
      </c>
      <c r="D633" s="117" t="str">
        <f>IF(ISERROR(VLOOKUP($A633, Dropdownlisten!$A$3:$F$143, 4, FALSE)), "", VLOOKUP($A633, Dropdownlisten!$A$3:$F$143, 4, FALSE))</f>
        <v>EinkaufenDienstleistung</v>
      </c>
      <c r="E633" s="117" t="str">
        <f>IF(ISERROR(VLOOKUP($A633, Dropdownlisten!$A$3:$F$143, 5, FALSE)), "", VLOOKUP($A633, Dropdownlisten!$A$3:$F$143, 5, FALSE))</f>
        <v>7000_002</v>
      </c>
      <c r="F633" s="117" t="str">
        <f>IF(ISERROR(VLOOKUP($A633, Dropdownlisten!$A$3:$F$143, 6, FALSE)), "", VLOOKUP($A633, Dropdownlisten!$A$3:$F$143, 6, FALSE))</f>
        <v>Bank</v>
      </c>
      <c r="G633" s="117" t="str">
        <f>VLOOKUP(E633,Datenstruktur_fuer_R!$D$2:$F$141,3,FALSE)</f>
        <v>Point</v>
      </c>
      <c r="H633" s="120" t="s">
        <v>293</v>
      </c>
      <c r="I633" s="26" t="s">
        <v>873</v>
      </c>
      <c r="J633" s="26" t="s">
        <v>981</v>
      </c>
      <c r="K633" s="99" t="s">
        <v>875</v>
      </c>
      <c r="L633" s="5"/>
      <c r="M633" s="5">
        <v>1</v>
      </c>
      <c r="N633" s="5" t="s">
        <v>1173</v>
      </c>
    </row>
    <row r="634" spans="1:14" x14ac:dyDescent="0.35">
      <c r="A634" s="5" t="s">
        <v>662</v>
      </c>
      <c r="B634" s="117" t="str">
        <f>IF(ISERROR(VLOOKUP($A634, Dropdownlisten!$A$3:$F$143, 2, FALSE)), "", VLOOKUP($A634, Dropdownlisten!$A$3:$F$143, 2, FALSE))</f>
        <v>POI</v>
      </c>
      <c r="C634" s="117">
        <f>IF(ISERROR(VLOOKUP($A634, Dropdownlisten!$A$3:$F$143, 3, FALSE)), "", VLOOKUP($A634, Dropdownlisten!$A$3:$F$143, 3, FALSE))</f>
        <v>7000</v>
      </c>
      <c r="D634" s="117" t="str">
        <f>IF(ISERROR(VLOOKUP($A634, Dropdownlisten!$A$3:$F$143, 4, FALSE)), "", VLOOKUP($A634, Dropdownlisten!$A$3:$F$143, 4, FALSE))</f>
        <v>EinkaufenDienstleistung</v>
      </c>
      <c r="E634" s="117" t="str">
        <f>IF(ISERROR(VLOOKUP($A634, Dropdownlisten!$A$3:$F$143, 5, FALSE)), "", VLOOKUP($A634, Dropdownlisten!$A$3:$F$143, 5, FALSE))</f>
        <v>7000_002</v>
      </c>
      <c r="F634" s="117" t="str">
        <f>IF(ISERROR(VLOOKUP($A634, Dropdownlisten!$A$3:$F$143, 6, FALSE)), "", VLOOKUP($A634, Dropdownlisten!$A$3:$F$143, 6, FALSE))</f>
        <v>Bank</v>
      </c>
      <c r="G634" s="117" t="str">
        <f>VLOOKUP(E634,Datenstruktur_fuer_R!$D$2:$F$141,3,FALSE)</f>
        <v>Point</v>
      </c>
      <c r="H634" s="120" t="s">
        <v>288</v>
      </c>
      <c r="I634" s="26" t="s">
        <v>873</v>
      </c>
      <c r="J634" s="26" t="s">
        <v>981</v>
      </c>
      <c r="K634" s="5" t="s">
        <v>81</v>
      </c>
      <c r="L634" s="5"/>
      <c r="M634" s="5">
        <v>1</v>
      </c>
      <c r="N634" s="5" t="s">
        <v>1173</v>
      </c>
    </row>
    <row r="635" spans="1:14" x14ac:dyDescent="0.35">
      <c r="A635" s="5" t="s">
        <v>662</v>
      </c>
      <c r="B635" s="117" t="str">
        <f>IF(ISERROR(VLOOKUP($A635, Dropdownlisten!$A$3:$F$143, 2, FALSE)), "", VLOOKUP($A635, Dropdownlisten!$A$3:$F$143, 2, FALSE))</f>
        <v>POI</v>
      </c>
      <c r="C635" s="117">
        <f>IF(ISERROR(VLOOKUP($A635, Dropdownlisten!$A$3:$F$143, 3, FALSE)), "", VLOOKUP($A635, Dropdownlisten!$A$3:$F$143, 3, FALSE))</f>
        <v>7000</v>
      </c>
      <c r="D635" s="117" t="str">
        <f>IF(ISERROR(VLOOKUP($A635, Dropdownlisten!$A$3:$F$143, 4, FALSE)), "", VLOOKUP($A635, Dropdownlisten!$A$3:$F$143, 4, FALSE))</f>
        <v>EinkaufenDienstleistung</v>
      </c>
      <c r="E635" s="117" t="str">
        <f>IF(ISERROR(VLOOKUP($A635, Dropdownlisten!$A$3:$F$143, 5, FALSE)), "", VLOOKUP($A635, Dropdownlisten!$A$3:$F$143, 5, FALSE))</f>
        <v>7000_002</v>
      </c>
      <c r="F635" s="117" t="str">
        <f>IF(ISERROR(VLOOKUP($A635, Dropdownlisten!$A$3:$F$143, 6, FALSE)), "", VLOOKUP($A635, Dropdownlisten!$A$3:$F$143, 6, FALSE))</f>
        <v>Bank</v>
      </c>
      <c r="G635" s="117" t="str">
        <f>VLOOKUP(E635,Datenstruktur_fuer_R!$D$2:$F$141,3,FALSE)</f>
        <v>Point</v>
      </c>
      <c r="H635" s="120" t="s">
        <v>289</v>
      </c>
      <c r="I635" s="26" t="s">
        <v>873</v>
      </c>
      <c r="J635" s="26" t="s">
        <v>981</v>
      </c>
      <c r="K635" s="5" t="s">
        <v>977</v>
      </c>
      <c r="L635" s="5"/>
      <c r="M635" s="5">
        <v>1</v>
      </c>
      <c r="N635" s="5" t="s">
        <v>1173</v>
      </c>
    </row>
    <row r="636" spans="1:14" x14ac:dyDescent="0.35">
      <c r="A636" s="5" t="s">
        <v>662</v>
      </c>
      <c r="B636" s="117" t="str">
        <f>IF(ISERROR(VLOOKUP($A636, Dropdownlisten!$A$3:$F$143, 2, FALSE)), "", VLOOKUP($A636, Dropdownlisten!$A$3:$F$143, 2, FALSE))</f>
        <v>POI</v>
      </c>
      <c r="C636" s="117">
        <f>IF(ISERROR(VLOOKUP($A636, Dropdownlisten!$A$3:$F$143, 3, FALSE)), "", VLOOKUP($A636, Dropdownlisten!$A$3:$F$143, 3, FALSE))</f>
        <v>7000</v>
      </c>
      <c r="D636" s="117" t="str">
        <f>IF(ISERROR(VLOOKUP($A636, Dropdownlisten!$A$3:$F$143, 4, FALSE)), "", VLOOKUP($A636, Dropdownlisten!$A$3:$F$143, 4, FALSE))</f>
        <v>EinkaufenDienstleistung</v>
      </c>
      <c r="E636" s="117" t="str">
        <f>IF(ISERROR(VLOOKUP($A636, Dropdownlisten!$A$3:$F$143, 5, FALSE)), "", VLOOKUP($A636, Dropdownlisten!$A$3:$F$143, 5, FALSE))</f>
        <v>7000_002</v>
      </c>
      <c r="F636" s="117" t="str">
        <f>IF(ISERROR(VLOOKUP($A636, Dropdownlisten!$A$3:$F$143, 6, FALSE)), "", VLOOKUP($A636, Dropdownlisten!$A$3:$F$143, 6, FALSE))</f>
        <v>Bank</v>
      </c>
      <c r="G636" s="117" t="str">
        <f>VLOOKUP(E636,Datenstruktur_fuer_R!$D$2:$F$141,3,FALSE)</f>
        <v>Point</v>
      </c>
      <c r="H636" s="120" t="s">
        <v>463</v>
      </c>
      <c r="I636" s="26" t="s">
        <v>873</v>
      </c>
      <c r="J636" s="26" t="s">
        <v>981</v>
      </c>
      <c r="K636" s="5" t="s">
        <v>463</v>
      </c>
      <c r="L636" s="5"/>
      <c r="M636" s="5">
        <v>1</v>
      </c>
      <c r="N636" s="5" t="s">
        <v>1173</v>
      </c>
    </row>
    <row r="637" spans="1:14" x14ac:dyDescent="0.35">
      <c r="A637" s="5" t="s">
        <v>662</v>
      </c>
      <c r="B637" s="117" t="str">
        <f>IF(ISERROR(VLOOKUP($A637, Dropdownlisten!$A$3:$F$143, 2, FALSE)), "", VLOOKUP($A637, Dropdownlisten!$A$3:$F$143, 2, FALSE))</f>
        <v>POI</v>
      </c>
      <c r="C637" s="117">
        <f>IF(ISERROR(VLOOKUP($A637, Dropdownlisten!$A$3:$F$143, 3, FALSE)), "", VLOOKUP($A637, Dropdownlisten!$A$3:$F$143, 3, FALSE))</f>
        <v>7000</v>
      </c>
      <c r="D637" s="117" t="str">
        <f>IF(ISERROR(VLOOKUP($A637, Dropdownlisten!$A$3:$F$143, 4, FALSE)), "", VLOOKUP($A637, Dropdownlisten!$A$3:$F$143, 4, FALSE))</f>
        <v>EinkaufenDienstleistung</v>
      </c>
      <c r="E637" s="117" t="str">
        <f>IF(ISERROR(VLOOKUP($A637, Dropdownlisten!$A$3:$F$143, 5, FALSE)), "", VLOOKUP($A637, Dropdownlisten!$A$3:$F$143, 5, FALSE))</f>
        <v>7000_002</v>
      </c>
      <c r="F637" s="117" t="str">
        <f>IF(ISERROR(VLOOKUP($A637, Dropdownlisten!$A$3:$F$143, 6, FALSE)), "", VLOOKUP($A637, Dropdownlisten!$A$3:$F$143, 6, FALSE))</f>
        <v>Bank</v>
      </c>
      <c r="G637" s="117" t="str">
        <f>VLOOKUP(E637,Datenstruktur_fuer_R!$D$2:$F$141,3,FALSE)</f>
        <v>Point</v>
      </c>
      <c r="H637" s="120" t="s">
        <v>290</v>
      </c>
      <c r="I637" s="26" t="s">
        <v>873</v>
      </c>
      <c r="J637" s="26" t="s">
        <v>981</v>
      </c>
      <c r="K637" s="5" t="s">
        <v>290</v>
      </c>
      <c r="L637" s="5"/>
      <c r="M637" s="5">
        <v>1</v>
      </c>
      <c r="N637" s="5" t="s">
        <v>1173</v>
      </c>
    </row>
    <row r="638" spans="1:14" x14ac:dyDescent="0.35">
      <c r="A638" s="5" t="s">
        <v>662</v>
      </c>
      <c r="B638" s="117" t="str">
        <f>IF(ISERROR(VLOOKUP($A638, Dropdownlisten!$A$3:$F$143, 2, FALSE)), "", VLOOKUP($A638, Dropdownlisten!$A$3:$F$143, 2, FALSE))</f>
        <v>POI</v>
      </c>
      <c r="C638" s="117">
        <f>IF(ISERROR(VLOOKUP($A638, Dropdownlisten!$A$3:$F$143, 3, FALSE)), "", VLOOKUP($A638, Dropdownlisten!$A$3:$F$143, 3, FALSE))</f>
        <v>7000</v>
      </c>
      <c r="D638" s="117" t="str">
        <f>IF(ISERROR(VLOOKUP($A638, Dropdownlisten!$A$3:$F$143, 4, FALSE)), "", VLOOKUP($A638, Dropdownlisten!$A$3:$F$143, 4, FALSE))</f>
        <v>EinkaufenDienstleistung</v>
      </c>
      <c r="E638" s="117" t="str">
        <f>IF(ISERROR(VLOOKUP($A638, Dropdownlisten!$A$3:$F$143, 5, FALSE)), "", VLOOKUP($A638, Dropdownlisten!$A$3:$F$143, 5, FALSE))</f>
        <v>7000_002</v>
      </c>
      <c r="F638" s="117" t="str">
        <f>IF(ISERROR(VLOOKUP($A638, Dropdownlisten!$A$3:$F$143, 6, FALSE)), "", VLOOKUP($A638, Dropdownlisten!$A$3:$F$143, 6, FALSE))</f>
        <v>Bank</v>
      </c>
      <c r="G638" s="117" t="str">
        <f>VLOOKUP(E638,Datenstruktur_fuer_R!$D$2:$F$141,3,FALSE)</f>
        <v>Point</v>
      </c>
      <c r="H638" s="120" t="s">
        <v>291</v>
      </c>
      <c r="I638" s="26" t="s">
        <v>873</v>
      </c>
      <c r="J638" s="26" t="s">
        <v>981</v>
      </c>
      <c r="K638" s="5" t="s">
        <v>874</v>
      </c>
      <c r="L638" s="5"/>
      <c r="M638" s="5">
        <v>1</v>
      </c>
      <c r="N638" s="5" t="s">
        <v>1173</v>
      </c>
    </row>
    <row r="639" spans="1:14" x14ac:dyDescent="0.35">
      <c r="A639" s="5" t="s">
        <v>1054</v>
      </c>
      <c r="B639" s="117" t="str">
        <f>IF(ISERROR(VLOOKUP($A639, Dropdownlisten!$A$3:$F$143, 2, FALSE)), "", VLOOKUP($A639, Dropdownlisten!$A$3:$F$143, 2, FALSE))</f>
        <v>POI</v>
      </c>
      <c r="C639" s="117">
        <f>IF(ISERROR(VLOOKUP($A639, Dropdownlisten!$A$3:$F$143, 3, FALSE)), "", VLOOKUP($A639, Dropdownlisten!$A$3:$F$143, 3, FALSE))</f>
        <v>6000</v>
      </c>
      <c r="D639" s="117" t="str">
        <f>IF(ISERROR(VLOOKUP($A639, Dropdownlisten!$A$3:$F$143, 4, FALSE)), "", VLOOKUP($A639, Dropdownlisten!$A$3:$F$143, 4, FALSE))</f>
        <v>UnterhaltungSportNaherholung</v>
      </c>
      <c r="E639" s="117" t="str">
        <f>IF(ISERROR(VLOOKUP($A639, Dropdownlisten!$A$3:$F$143, 5, FALSE)), "", VLOOKUP($A639, Dropdownlisten!$A$3:$F$143, 5, FALSE))</f>
        <v>6000_003</v>
      </c>
      <c r="F639" s="117" t="str">
        <f>IF(ISERROR(VLOOKUP($A639, Dropdownlisten!$A$3:$F$143, 6, FALSE)), "", VLOOKUP($A639, Dropdownlisten!$A$3:$F$143, 6, FALSE))</f>
        <v>BibliothekBuchhandlung</v>
      </c>
      <c r="G639" s="117" t="str">
        <f>VLOOKUP(E639,Datenstruktur_fuer_R!$D$2:$F$141,3,FALSE)</f>
        <v>Point</v>
      </c>
      <c r="H639" s="120" t="s">
        <v>689</v>
      </c>
      <c r="I639" s="26" t="s">
        <v>873</v>
      </c>
      <c r="J639" s="26" t="s">
        <v>982</v>
      </c>
      <c r="K639" s="5"/>
      <c r="L639" s="5"/>
      <c r="M639" s="5">
        <v>1</v>
      </c>
      <c r="N639" s="5" t="s">
        <v>1173</v>
      </c>
    </row>
    <row r="640" spans="1:14" x14ac:dyDescent="0.35">
      <c r="A640" s="5" t="s">
        <v>1054</v>
      </c>
      <c r="B640" s="117" t="str">
        <f>IF(ISERROR(VLOOKUP($A640, Dropdownlisten!$A$3:$F$143, 2, FALSE)), "", VLOOKUP($A640, Dropdownlisten!$A$3:$F$143, 2, FALSE))</f>
        <v>POI</v>
      </c>
      <c r="C640" s="117">
        <f>IF(ISERROR(VLOOKUP($A640, Dropdownlisten!$A$3:$F$143, 3, FALSE)), "", VLOOKUP($A640, Dropdownlisten!$A$3:$F$143, 3, FALSE))</f>
        <v>6000</v>
      </c>
      <c r="D640" s="117" t="str">
        <f>IF(ISERROR(VLOOKUP($A640, Dropdownlisten!$A$3:$F$143, 4, FALSE)), "", VLOOKUP($A640, Dropdownlisten!$A$3:$F$143, 4, FALSE))</f>
        <v>UnterhaltungSportNaherholung</v>
      </c>
      <c r="E640" s="117" t="str">
        <f>IF(ISERROR(VLOOKUP($A640, Dropdownlisten!$A$3:$F$143, 5, FALSE)), "", VLOOKUP($A640, Dropdownlisten!$A$3:$F$143, 5, FALSE))</f>
        <v>6000_003</v>
      </c>
      <c r="F640" s="117" t="str">
        <f>IF(ISERROR(VLOOKUP($A640, Dropdownlisten!$A$3:$F$143, 6, FALSE)), "", VLOOKUP($A640, Dropdownlisten!$A$3:$F$143, 6, FALSE))</f>
        <v>BibliothekBuchhandlung</v>
      </c>
      <c r="G640" s="117" t="str">
        <f>VLOOKUP(E640,Datenstruktur_fuer_R!$D$2:$F$141,3,FALSE)</f>
        <v>Point</v>
      </c>
      <c r="H640" s="120" t="s">
        <v>293</v>
      </c>
      <c r="I640" s="26" t="s">
        <v>873</v>
      </c>
      <c r="J640" s="26" t="s">
        <v>982</v>
      </c>
      <c r="K640" s="5" t="s">
        <v>875</v>
      </c>
      <c r="L640" s="5"/>
      <c r="M640" s="5">
        <v>1</v>
      </c>
      <c r="N640" s="5" t="s">
        <v>1173</v>
      </c>
    </row>
    <row r="641" spans="1:14" x14ac:dyDescent="0.35">
      <c r="A641" s="5" t="s">
        <v>1054</v>
      </c>
      <c r="B641" s="117" t="str">
        <f>IF(ISERROR(VLOOKUP($A641, Dropdownlisten!$A$3:$F$143, 2, FALSE)), "", VLOOKUP($A641, Dropdownlisten!$A$3:$F$143, 2, FALSE))</f>
        <v>POI</v>
      </c>
      <c r="C641" s="117">
        <f>IF(ISERROR(VLOOKUP($A641, Dropdownlisten!$A$3:$F$143, 3, FALSE)), "", VLOOKUP($A641, Dropdownlisten!$A$3:$F$143, 3, FALSE))</f>
        <v>6000</v>
      </c>
      <c r="D641" s="117" t="str">
        <f>IF(ISERROR(VLOOKUP($A641, Dropdownlisten!$A$3:$F$143, 4, FALSE)), "", VLOOKUP($A641, Dropdownlisten!$A$3:$F$143, 4, FALSE))</f>
        <v>UnterhaltungSportNaherholung</v>
      </c>
      <c r="E641" s="117" t="str">
        <f>IF(ISERROR(VLOOKUP($A641, Dropdownlisten!$A$3:$F$143, 5, FALSE)), "", VLOOKUP($A641, Dropdownlisten!$A$3:$F$143, 5, FALSE))</f>
        <v>6000_003</v>
      </c>
      <c r="F641" s="117" t="str">
        <f>IF(ISERROR(VLOOKUP($A641, Dropdownlisten!$A$3:$F$143, 6, FALSE)), "", VLOOKUP($A641, Dropdownlisten!$A$3:$F$143, 6, FALSE))</f>
        <v>BibliothekBuchhandlung</v>
      </c>
      <c r="G641" s="117" t="str">
        <f>VLOOKUP(E641,Datenstruktur_fuer_R!$D$2:$F$141,3,FALSE)</f>
        <v>Point</v>
      </c>
      <c r="H641" s="120" t="s">
        <v>290</v>
      </c>
      <c r="I641" s="26" t="s">
        <v>873</v>
      </c>
      <c r="J641" s="26" t="s">
        <v>982</v>
      </c>
      <c r="K641" s="5" t="s">
        <v>290</v>
      </c>
      <c r="L641" s="5"/>
      <c r="M641" s="5">
        <v>1</v>
      </c>
      <c r="N641" s="5" t="s">
        <v>1173</v>
      </c>
    </row>
    <row r="642" spans="1:14" x14ac:dyDescent="0.35">
      <c r="A642" s="5" t="s">
        <v>1054</v>
      </c>
      <c r="B642" s="117" t="str">
        <f>IF(ISERROR(VLOOKUP($A642, Dropdownlisten!$A$3:$F$143, 2, FALSE)), "", VLOOKUP($A642, Dropdownlisten!$A$3:$F$143, 2, FALSE))</f>
        <v>POI</v>
      </c>
      <c r="C642" s="117">
        <f>IF(ISERROR(VLOOKUP($A642, Dropdownlisten!$A$3:$F$143, 3, FALSE)), "", VLOOKUP($A642, Dropdownlisten!$A$3:$F$143, 3, FALSE))</f>
        <v>6000</v>
      </c>
      <c r="D642" s="117" t="str">
        <f>IF(ISERROR(VLOOKUP($A642, Dropdownlisten!$A$3:$F$143, 4, FALSE)), "", VLOOKUP($A642, Dropdownlisten!$A$3:$F$143, 4, FALSE))</f>
        <v>UnterhaltungSportNaherholung</v>
      </c>
      <c r="E642" s="117" t="str">
        <f>IF(ISERROR(VLOOKUP($A642, Dropdownlisten!$A$3:$F$143, 5, FALSE)), "", VLOOKUP($A642, Dropdownlisten!$A$3:$F$143, 5, FALSE))</f>
        <v>6000_003</v>
      </c>
      <c r="F642" s="117" t="str">
        <f>IF(ISERROR(VLOOKUP($A642, Dropdownlisten!$A$3:$F$143, 6, FALSE)), "", VLOOKUP($A642, Dropdownlisten!$A$3:$F$143, 6, FALSE))</f>
        <v>BibliothekBuchhandlung</v>
      </c>
      <c r="G642" s="117" t="str">
        <f>VLOOKUP(E642,Datenstruktur_fuer_R!$D$2:$F$141,3,FALSE)</f>
        <v>Point</v>
      </c>
      <c r="H642" s="120" t="s">
        <v>291</v>
      </c>
      <c r="I642" s="26" t="s">
        <v>873</v>
      </c>
      <c r="J642" s="26" t="s">
        <v>982</v>
      </c>
      <c r="K642" s="5" t="s">
        <v>874</v>
      </c>
      <c r="L642" s="5"/>
      <c r="M642" s="5">
        <v>1</v>
      </c>
      <c r="N642" s="5" t="s">
        <v>1173</v>
      </c>
    </row>
    <row r="643" spans="1:14" x14ac:dyDescent="0.35">
      <c r="A643" s="5" t="s">
        <v>1054</v>
      </c>
      <c r="B643" s="117" t="str">
        <f>IF(ISERROR(VLOOKUP($A643, Dropdownlisten!$A$3:$F$143, 2, FALSE)), "", VLOOKUP($A643, Dropdownlisten!$A$3:$F$143, 2, FALSE))</f>
        <v>POI</v>
      </c>
      <c r="C643" s="117">
        <f>IF(ISERROR(VLOOKUP($A643, Dropdownlisten!$A$3:$F$143, 3, FALSE)), "", VLOOKUP($A643, Dropdownlisten!$A$3:$F$143, 3, FALSE))</f>
        <v>6000</v>
      </c>
      <c r="D643" s="117" t="str">
        <f>IF(ISERROR(VLOOKUP($A643, Dropdownlisten!$A$3:$F$143, 4, FALSE)), "", VLOOKUP($A643, Dropdownlisten!$A$3:$F$143, 4, FALSE))</f>
        <v>UnterhaltungSportNaherholung</v>
      </c>
      <c r="E643" s="117" t="str">
        <f>IF(ISERROR(VLOOKUP($A643, Dropdownlisten!$A$3:$F$143, 5, FALSE)), "", VLOOKUP($A643, Dropdownlisten!$A$3:$F$143, 5, FALSE))</f>
        <v>6000_003</v>
      </c>
      <c r="F643" s="117" t="str">
        <f>IF(ISERROR(VLOOKUP($A643, Dropdownlisten!$A$3:$F$143, 6, FALSE)), "", VLOOKUP($A643, Dropdownlisten!$A$3:$F$143, 6, FALSE))</f>
        <v>BibliothekBuchhandlung</v>
      </c>
      <c r="G643" s="117" t="str">
        <f>VLOOKUP(E643,Datenstruktur_fuer_R!$D$2:$F$141,3,FALSE)</f>
        <v>Point</v>
      </c>
      <c r="H643" s="120" t="s">
        <v>288</v>
      </c>
      <c r="I643" s="26" t="s">
        <v>873</v>
      </c>
      <c r="J643" s="26" t="s">
        <v>982</v>
      </c>
      <c r="K643" s="5" t="s">
        <v>81</v>
      </c>
      <c r="L643" s="5"/>
      <c r="M643" s="5">
        <v>1</v>
      </c>
      <c r="N643" s="5" t="s">
        <v>1173</v>
      </c>
    </row>
    <row r="644" spans="1:14" x14ac:dyDescent="0.35">
      <c r="A644" s="5" t="s">
        <v>1054</v>
      </c>
      <c r="B644" s="117" t="str">
        <f>IF(ISERROR(VLOOKUP($A644, Dropdownlisten!$A$3:$F$143, 2, FALSE)), "", VLOOKUP($A644, Dropdownlisten!$A$3:$F$143, 2, FALSE))</f>
        <v>POI</v>
      </c>
      <c r="C644" s="117">
        <f>IF(ISERROR(VLOOKUP($A644, Dropdownlisten!$A$3:$F$143, 3, FALSE)), "", VLOOKUP($A644, Dropdownlisten!$A$3:$F$143, 3, FALSE))</f>
        <v>6000</v>
      </c>
      <c r="D644" s="117" t="str">
        <f>IF(ISERROR(VLOOKUP($A644, Dropdownlisten!$A$3:$F$143, 4, FALSE)), "", VLOOKUP($A644, Dropdownlisten!$A$3:$F$143, 4, FALSE))</f>
        <v>UnterhaltungSportNaherholung</v>
      </c>
      <c r="E644" s="117" t="str">
        <f>IF(ISERROR(VLOOKUP($A644, Dropdownlisten!$A$3:$F$143, 5, FALSE)), "", VLOOKUP($A644, Dropdownlisten!$A$3:$F$143, 5, FALSE))</f>
        <v>6000_003</v>
      </c>
      <c r="F644" s="117" t="str">
        <f>IF(ISERROR(VLOOKUP($A644, Dropdownlisten!$A$3:$F$143, 6, FALSE)), "", VLOOKUP($A644, Dropdownlisten!$A$3:$F$143, 6, FALSE))</f>
        <v>BibliothekBuchhandlung</v>
      </c>
      <c r="G644" s="117" t="str">
        <f>VLOOKUP(E644,Datenstruktur_fuer_R!$D$2:$F$141,3,FALSE)</f>
        <v>Point</v>
      </c>
      <c r="H644" s="120" t="s">
        <v>289</v>
      </c>
      <c r="I644" s="26" t="s">
        <v>873</v>
      </c>
      <c r="J644" s="26" t="s">
        <v>982</v>
      </c>
      <c r="K644" s="5" t="s">
        <v>977</v>
      </c>
      <c r="L644" s="5"/>
      <c r="M644" s="5">
        <v>1</v>
      </c>
      <c r="N644" s="5" t="s">
        <v>1173</v>
      </c>
    </row>
    <row r="645" spans="1:14" x14ac:dyDescent="0.35">
      <c r="A645" s="5" t="s">
        <v>1054</v>
      </c>
      <c r="B645" s="117" t="str">
        <f>IF(ISERROR(VLOOKUP($A645, Dropdownlisten!$A$3:$F$143, 2, FALSE)), "", VLOOKUP($A645, Dropdownlisten!$A$3:$F$143, 2, FALSE))</f>
        <v>POI</v>
      </c>
      <c r="C645" s="117">
        <f>IF(ISERROR(VLOOKUP($A645, Dropdownlisten!$A$3:$F$143, 3, FALSE)), "", VLOOKUP($A645, Dropdownlisten!$A$3:$F$143, 3, FALSE))</f>
        <v>6000</v>
      </c>
      <c r="D645" s="117" t="str">
        <f>IF(ISERROR(VLOOKUP($A645, Dropdownlisten!$A$3:$F$143, 4, FALSE)), "", VLOOKUP($A645, Dropdownlisten!$A$3:$F$143, 4, FALSE))</f>
        <v>UnterhaltungSportNaherholung</v>
      </c>
      <c r="E645" s="117" t="str">
        <f>IF(ISERROR(VLOOKUP($A645, Dropdownlisten!$A$3:$F$143, 5, FALSE)), "", VLOOKUP($A645, Dropdownlisten!$A$3:$F$143, 5, FALSE))</f>
        <v>6000_003</v>
      </c>
      <c r="F645" s="117" t="str">
        <f>IF(ISERROR(VLOOKUP($A645, Dropdownlisten!$A$3:$F$143, 6, FALSE)), "", VLOOKUP($A645, Dropdownlisten!$A$3:$F$143, 6, FALSE))</f>
        <v>BibliothekBuchhandlung</v>
      </c>
      <c r="G645" s="117" t="str">
        <f>VLOOKUP(E645,Datenstruktur_fuer_R!$D$2:$F$141,3,FALSE)</f>
        <v>Point</v>
      </c>
      <c r="H645" s="120" t="s">
        <v>689</v>
      </c>
      <c r="I645" s="26" t="s">
        <v>873</v>
      </c>
      <c r="J645" s="26" t="s">
        <v>983</v>
      </c>
      <c r="K645" s="5"/>
      <c r="L645" s="5"/>
      <c r="M645" s="5">
        <v>1</v>
      </c>
      <c r="N645" s="5" t="s">
        <v>1173</v>
      </c>
    </row>
    <row r="646" spans="1:14" x14ac:dyDescent="0.35">
      <c r="A646" s="5" t="s">
        <v>1054</v>
      </c>
      <c r="B646" s="117" t="str">
        <f>IF(ISERROR(VLOOKUP($A646, Dropdownlisten!$A$3:$F$143, 2, FALSE)), "", VLOOKUP($A646, Dropdownlisten!$A$3:$F$143, 2, FALSE))</f>
        <v>POI</v>
      </c>
      <c r="C646" s="117">
        <f>IF(ISERROR(VLOOKUP($A646, Dropdownlisten!$A$3:$F$143, 3, FALSE)), "", VLOOKUP($A646, Dropdownlisten!$A$3:$F$143, 3, FALSE))</f>
        <v>6000</v>
      </c>
      <c r="D646" s="117" t="str">
        <f>IF(ISERROR(VLOOKUP($A646, Dropdownlisten!$A$3:$F$143, 4, FALSE)), "", VLOOKUP($A646, Dropdownlisten!$A$3:$F$143, 4, FALSE))</f>
        <v>UnterhaltungSportNaherholung</v>
      </c>
      <c r="E646" s="117" t="str">
        <f>IF(ISERROR(VLOOKUP($A646, Dropdownlisten!$A$3:$F$143, 5, FALSE)), "", VLOOKUP($A646, Dropdownlisten!$A$3:$F$143, 5, FALSE))</f>
        <v>6000_003</v>
      </c>
      <c r="F646" s="117" t="str">
        <f>IF(ISERROR(VLOOKUP($A646, Dropdownlisten!$A$3:$F$143, 6, FALSE)), "", VLOOKUP($A646, Dropdownlisten!$A$3:$F$143, 6, FALSE))</f>
        <v>BibliothekBuchhandlung</v>
      </c>
      <c r="G646" s="117" t="str">
        <f>VLOOKUP(E646,Datenstruktur_fuer_R!$D$2:$F$141,3,FALSE)</f>
        <v>Point</v>
      </c>
      <c r="H646" s="120" t="s">
        <v>293</v>
      </c>
      <c r="I646" s="26" t="s">
        <v>873</v>
      </c>
      <c r="J646" s="26" t="s">
        <v>983</v>
      </c>
      <c r="K646" s="5" t="s">
        <v>875</v>
      </c>
      <c r="L646" s="5"/>
      <c r="M646" s="5">
        <v>1</v>
      </c>
      <c r="N646" s="5" t="s">
        <v>1173</v>
      </c>
    </row>
    <row r="647" spans="1:14" x14ac:dyDescent="0.35">
      <c r="A647" s="5" t="s">
        <v>1054</v>
      </c>
      <c r="B647" s="117" t="str">
        <f>IF(ISERROR(VLOOKUP($A647, Dropdownlisten!$A$3:$F$143, 2, FALSE)), "", VLOOKUP($A647, Dropdownlisten!$A$3:$F$143, 2, FALSE))</f>
        <v>POI</v>
      </c>
      <c r="C647" s="117">
        <f>IF(ISERROR(VLOOKUP($A647, Dropdownlisten!$A$3:$F$143, 3, FALSE)), "", VLOOKUP($A647, Dropdownlisten!$A$3:$F$143, 3, FALSE))</f>
        <v>6000</v>
      </c>
      <c r="D647" s="117" t="str">
        <f>IF(ISERROR(VLOOKUP($A647, Dropdownlisten!$A$3:$F$143, 4, FALSE)), "", VLOOKUP($A647, Dropdownlisten!$A$3:$F$143, 4, FALSE))</f>
        <v>UnterhaltungSportNaherholung</v>
      </c>
      <c r="E647" s="117" t="str">
        <f>IF(ISERROR(VLOOKUP($A647, Dropdownlisten!$A$3:$F$143, 5, FALSE)), "", VLOOKUP($A647, Dropdownlisten!$A$3:$F$143, 5, FALSE))</f>
        <v>6000_003</v>
      </c>
      <c r="F647" s="117" t="str">
        <f>IF(ISERROR(VLOOKUP($A647, Dropdownlisten!$A$3:$F$143, 6, FALSE)), "", VLOOKUP($A647, Dropdownlisten!$A$3:$F$143, 6, FALSE))</f>
        <v>BibliothekBuchhandlung</v>
      </c>
      <c r="G647" s="117" t="str">
        <f>VLOOKUP(E647,Datenstruktur_fuer_R!$D$2:$F$141,3,FALSE)</f>
        <v>Point</v>
      </c>
      <c r="H647" s="120" t="s">
        <v>288</v>
      </c>
      <c r="I647" s="26" t="s">
        <v>873</v>
      </c>
      <c r="J647" s="26" t="s">
        <v>983</v>
      </c>
      <c r="K647" s="5" t="s">
        <v>81</v>
      </c>
      <c r="L647" s="5"/>
      <c r="M647" s="5">
        <v>1</v>
      </c>
      <c r="N647" s="5" t="s">
        <v>1173</v>
      </c>
    </row>
    <row r="648" spans="1:14" x14ac:dyDescent="0.35">
      <c r="A648" s="5" t="s">
        <v>1054</v>
      </c>
      <c r="B648" s="117" t="str">
        <f>IF(ISERROR(VLOOKUP($A648, Dropdownlisten!$A$3:$F$143, 2, FALSE)), "", VLOOKUP($A648, Dropdownlisten!$A$3:$F$143, 2, FALSE))</f>
        <v>POI</v>
      </c>
      <c r="C648" s="117">
        <f>IF(ISERROR(VLOOKUP($A648, Dropdownlisten!$A$3:$F$143, 3, FALSE)), "", VLOOKUP($A648, Dropdownlisten!$A$3:$F$143, 3, FALSE))</f>
        <v>6000</v>
      </c>
      <c r="D648" s="117" t="str">
        <f>IF(ISERROR(VLOOKUP($A648, Dropdownlisten!$A$3:$F$143, 4, FALSE)), "", VLOOKUP($A648, Dropdownlisten!$A$3:$F$143, 4, FALSE))</f>
        <v>UnterhaltungSportNaherholung</v>
      </c>
      <c r="E648" s="117" t="str">
        <f>IF(ISERROR(VLOOKUP($A648, Dropdownlisten!$A$3:$F$143, 5, FALSE)), "", VLOOKUP($A648, Dropdownlisten!$A$3:$F$143, 5, FALSE))</f>
        <v>6000_003</v>
      </c>
      <c r="F648" s="117" t="str">
        <f>IF(ISERROR(VLOOKUP($A648, Dropdownlisten!$A$3:$F$143, 6, FALSE)), "", VLOOKUP($A648, Dropdownlisten!$A$3:$F$143, 6, FALSE))</f>
        <v>BibliothekBuchhandlung</v>
      </c>
      <c r="G648" s="117" t="str">
        <f>VLOOKUP(E648,Datenstruktur_fuer_R!$D$2:$F$141,3,FALSE)</f>
        <v>Point</v>
      </c>
      <c r="H648" s="120" t="s">
        <v>289</v>
      </c>
      <c r="I648" s="26" t="s">
        <v>873</v>
      </c>
      <c r="J648" s="26" t="s">
        <v>983</v>
      </c>
      <c r="K648" s="5" t="s">
        <v>977</v>
      </c>
      <c r="L648" s="5"/>
      <c r="M648" s="5">
        <v>1</v>
      </c>
      <c r="N648" s="5" t="s">
        <v>1173</v>
      </c>
    </row>
    <row r="649" spans="1:14" x14ac:dyDescent="0.35">
      <c r="A649" s="5" t="s">
        <v>1054</v>
      </c>
      <c r="B649" s="117" t="str">
        <f>IF(ISERROR(VLOOKUP($A649, Dropdownlisten!$A$3:$F$143, 2, FALSE)), "", VLOOKUP($A649, Dropdownlisten!$A$3:$F$143, 2, FALSE))</f>
        <v>POI</v>
      </c>
      <c r="C649" s="117">
        <f>IF(ISERROR(VLOOKUP($A649, Dropdownlisten!$A$3:$F$143, 3, FALSE)), "", VLOOKUP($A649, Dropdownlisten!$A$3:$F$143, 3, FALSE))</f>
        <v>6000</v>
      </c>
      <c r="D649" s="117" t="str">
        <f>IF(ISERROR(VLOOKUP($A649, Dropdownlisten!$A$3:$F$143, 4, FALSE)), "", VLOOKUP($A649, Dropdownlisten!$A$3:$F$143, 4, FALSE))</f>
        <v>UnterhaltungSportNaherholung</v>
      </c>
      <c r="E649" s="117" t="str">
        <f>IF(ISERROR(VLOOKUP($A649, Dropdownlisten!$A$3:$F$143, 5, FALSE)), "", VLOOKUP($A649, Dropdownlisten!$A$3:$F$143, 5, FALSE))</f>
        <v>6000_003</v>
      </c>
      <c r="F649" s="117" t="str">
        <f>IF(ISERROR(VLOOKUP($A649, Dropdownlisten!$A$3:$F$143, 6, FALSE)), "", VLOOKUP($A649, Dropdownlisten!$A$3:$F$143, 6, FALSE))</f>
        <v>BibliothekBuchhandlung</v>
      </c>
      <c r="G649" s="117" t="str">
        <f>VLOOKUP(E649,Datenstruktur_fuer_R!$D$2:$F$141,3,FALSE)</f>
        <v>Point</v>
      </c>
      <c r="H649" s="120" t="s">
        <v>463</v>
      </c>
      <c r="I649" s="26" t="s">
        <v>873</v>
      </c>
      <c r="J649" s="26" t="s">
        <v>983</v>
      </c>
      <c r="K649" s="5" t="s">
        <v>463</v>
      </c>
      <c r="L649" s="5"/>
      <c r="M649" s="5">
        <v>1</v>
      </c>
      <c r="N649" s="5" t="s">
        <v>1173</v>
      </c>
    </row>
    <row r="650" spans="1:14" x14ac:dyDescent="0.35">
      <c r="A650" s="5" t="s">
        <v>1054</v>
      </c>
      <c r="B650" s="117" t="str">
        <f>IF(ISERROR(VLOOKUP($A650, Dropdownlisten!$A$3:$F$143, 2, FALSE)), "", VLOOKUP($A650, Dropdownlisten!$A$3:$F$143, 2, FALSE))</f>
        <v>POI</v>
      </c>
      <c r="C650" s="117">
        <f>IF(ISERROR(VLOOKUP($A650, Dropdownlisten!$A$3:$F$143, 3, FALSE)), "", VLOOKUP($A650, Dropdownlisten!$A$3:$F$143, 3, FALSE))</f>
        <v>6000</v>
      </c>
      <c r="D650" s="117" t="str">
        <f>IF(ISERROR(VLOOKUP($A650, Dropdownlisten!$A$3:$F$143, 4, FALSE)), "", VLOOKUP($A650, Dropdownlisten!$A$3:$F$143, 4, FALSE))</f>
        <v>UnterhaltungSportNaherholung</v>
      </c>
      <c r="E650" s="117" t="str">
        <f>IF(ISERROR(VLOOKUP($A650, Dropdownlisten!$A$3:$F$143, 5, FALSE)), "", VLOOKUP($A650, Dropdownlisten!$A$3:$F$143, 5, FALSE))</f>
        <v>6000_003</v>
      </c>
      <c r="F650" s="117" t="str">
        <f>IF(ISERROR(VLOOKUP($A650, Dropdownlisten!$A$3:$F$143, 6, FALSE)), "", VLOOKUP($A650, Dropdownlisten!$A$3:$F$143, 6, FALSE))</f>
        <v>BibliothekBuchhandlung</v>
      </c>
      <c r="G650" s="117" t="str">
        <f>VLOOKUP(E650,Datenstruktur_fuer_R!$D$2:$F$141,3,FALSE)</f>
        <v>Point</v>
      </c>
      <c r="H650" s="120" t="s">
        <v>290</v>
      </c>
      <c r="I650" s="26" t="s">
        <v>873</v>
      </c>
      <c r="J650" s="26" t="s">
        <v>983</v>
      </c>
      <c r="K650" s="5" t="s">
        <v>290</v>
      </c>
      <c r="L650" s="5"/>
      <c r="M650" s="5">
        <v>1</v>
      </c>
      <c r="N650" s="5" t="s">
        <v>1173</v>
      </c>
    </row>
    <row r="651" spans="1:14" x14ac:dyDescent="0.35">
      <c r="A651" s="5" t="s">
        <v>1054</v>
      </c>
      <c r="B651" s="117" t="str">
        <f>IF(ISERROR(VLOOKUP($A651, Dropdownlisten!$A$3:$F$143, 2, FALSE)), "", VLOOKUP($A651, Dropdownlisten!$A$3:$F$143, 2, FALSE))</f>
        <v>POI</v>
      </c>
      <c r="C651" s="117">
        <f>IF(ISERROR(VLOOKUP($A651, Dropdownlisten!$A$3:$F$143, 3, FALSE)), "", VLOOKUP($A651, Dropdownlisten!$A$3:$F$143, 3, FALSE))</f>
        <v>6000</v>
      </c>
      <c r="D651" s="117" t="str">
        <f>IF(ISERROR(VLOOKUP($A651, Dropdownlisten!$A$3:$F$143, 4, FALSE)), "", VLOOKUP($A651, Dropdownlisten!$A$3:$F$143, 4, FALSE))</f>
        <v>UnterhaltungSportNaherholung</v>
      </c>
      <c r="E651" s="117" t="str">
        <f>IF(ISERROR(VLOOKUP($A651, Dropdownlisten!$A$3:$F$143, 5, FALSE)), "", VLOOKUP($A651, Dropdownlisten!$A$3:$F$143, 5, FALSE))</f>
        <v>6000_003</v>
      </c>
      <c r="F651" s="117" t="str">
        <f>IF(ISERROR(VLOOKUP($A651, Dropdownlisten!$A$3:$F$143, 6, FALSE)), "", VLOOKUP($A651, Dropdownlisten!$A$3:$F$143, 6, FALSE))</f>
        <v>BibliothekBuchhandlung</v>
      </c>
      <c r="G651" s="117" t="str">
        <f>VLOOKUP(E651,Datenstruktur_fuer_R!$D$2:$F$141,3,FALSE)</f>
        <v>Point</v>
      </c>
      <c r="H651" s="120" t="s">
        <v>291</v>
      </c>
      <c r="I651" s="26" t="s">
        <v>873</v>
      </c>
      <c r="J651" s="26" t="s">
        <v>983</v>
      </c>
      <c r="K651" s="5" t="s">
        <v>874</v>
      </c>
      <c r="L651" s="5"/>
      <c r="M651" s="5">
        <v>1</v>
      </c>
      <c r="N651" s="5" t="s">
        <v>1173</v>
      </c>
    </row>
    <row r="652" spans="1:14" x14ac:dyDescent="0.35">
      <c r="A652" s="5" t="s">
        <v>863</v>
      </c>
      <c r="B652" s="117" t="str">
        <f>IF(ISERROR(VLOOKUP($A652, Dropdownlisten!$A$3:$F$143, 2, FALSE)), "", VLOOKUP($A652, Dropdownlisten!$A$3:$F$143, 2, FALSE))</f>
        <v>POI</v>
      </c>
      <c r="C652" s="117">
        <f>IF(ISERROR(VLOOKUP($A652, Dropdownlisten!$A$3:$F$143, 3, FALSE)), "", VLOOKUP($A652, Dropdownlisten!$A$3:$F$143, 3, FALSE))</f>
        <v>7000</v>
      </c>
      <c r="D652" s="117" t="str">
        <f>IF(ISERROR(VLOOKUP($A652, Dropdownlisten!$A$3:$F$143, 4, FALSE)), "", VLOOKUP($A652, Dropdownlisten!$A$3:$F$143, 4, FALSE))</f>
        <v>EinkaufenDienstleistung</v>
      </c>
      <c r="E652" s="117" t="str">
        <f>IF(ISERROR(VLOOKUP($A652, Dropdownlisten!$A$3:$F$143, 5, FALSE)), "", VLOOKUP($A652, Dropdownlisten!$A$3:$F$143, 5, FALSE))</f>
        <v>7000_003</v>
      </c>
      <c r="F652" s="117" t="str">
        <f>IF(ISERROR(VLOOKUP($A652, Dropdownlisten!$A$3:$F$143, 6, FALSE)), "", VLOOKUP($A652, Dropdownlisten!$A$3:$F$143, 6, FALSE))</f>
        <v>EinkaufszentrumSonstigeShopping</v>
      </c>
      <c r="G652" s="117" t="str">
        <f>VLOOKUP(E652,Datenstruktur_fuer_R!$D$2:$F$141,3,FALSE)</f>
        <v>Point</v>
      </c>
      <c r="H652" s="120" t="s">
        <v>689</v>
      </c>
      <c r="I652" s="26" t="s">
        <v>873</v>
      </c>
      <c r="J652" s="26" t="s">
        <v>984</v>
      </c>
      <c r="L652" s="5"/>
      <c r="M652" s="5">
        <v>1</v>
      </c>
      <c r="N652" s="5" t="s">
        <v>1173</v>
      </c>
    </row>
    <row r="653" spans="1:14" x14ac:dyDescent="0.35">
      <c r="A653" s="5" t="s">
        <v>863</v>
      </c>
      <c r="B653" s="117" t="str">
        <f>IF(ISERROR(VLOOKUP($A653, Dropdownlisten!$A$3:$F$143, 2, FALSE)), "", VLOOKUP($A653, Dropdownlisten!$A$3:$F$143, 2, FALSE))</f>
        <v>POI</v>
      </c>
      <c r="C653" s="117">
        <f>IF(ISERROR(VLOOKUP($A653, Dropdownlisten!$A$3:$F$143, 3, FALSE)), "", VLOOKUP($A653, Dropdownlisten!$A$3:$F$143, 3, FALSE))</f>
        <v>7000</v>
      </c>
      <c r="D653" s="117" t="str">
        <f>IF(ISERROR(VLOOKUP($A653, Dropdownlisten!$A$3:$F$143, 4, FALSE)), "", VLOOKUP($A653, Dropdownlisten!$A$3:$F$143, 4, FALSE))</f>
        <v>EinkaufenDienstleistung</v>
      </c>
      <c r="E653" s="117" t="str">
        <f>IF(ISERROR(VLOOKUP($A653, Dropdownlisten!$A$3:$F$143, 5, FALSE)), "", VLOOKUP($A653, Dropdownlisten!$A$3:$F$143, 5, FALSE))</f>
        <v>7000_003</v>
      </c>
      <c r="F653" s="117" t="str">
        <f>IF(ISERROR(VLOOKUP($A653, Dropdownlisten!$A$3:$F$143, 6, FALSE)), "", VLOOKUP($A653, Dropdownlisten!$A$3:$F$143, 6, FALSE))</f>
        <v>EinkaufszentrumSonstigeShopping</v>
      </c>
      <c r="G653" s="117" t="str">
        <f>VLOOKUP(E653,Datenstruktur_fuer_R!$D$2:$F$141,3,FALSE)</f>
        <v>Point</v>
      </c>
      <c r="H653" s="120" t="s">
        <v>288</v>
      </c>
      <c r="I653" s="26" t="s">
        <v>873</v>
      </c>
      <c r="J653" s="26" t="s">
        <v>984</v>
      </c>
      <c r="K653" s="5" t="s">
        <v>81</v>
      </c>
      <c r="L653" s="5"/>
      <c r="M653" s="5">
        <v>1</v>
      </c>
      <c r="N653" s="5" t="s">
        <v>1173</v>
      </c>
    </row>
    <row r="654" spans="1:14" x14ac:dyDescent="0.35">
      <c r="A654" s="5" t="s">
        <v>863</v>
      </c>
      <c r="B654" s="117" t="str">
        <f>IF(ISERROR(VLOOKUP($A654, Dropdownlisten!$A$3:$F$143, 2, FALSE)), "", VLOOKUP($A654, Dropdownlisten!$A$3:$F$143, 2, FALSE))</f>
        <v>POI</v>
      </c>
      <c r="C654" s="117">
        <f>IF(ISERROR(VLOOKUP($A654, Dropdownlisten!$A$3:$F$143, 3, FALSE)), "", VLOOKUP($A654, Dropdownlisten!$A$3:$F$143, 3, FALSE))</f>
        <v>7000</v>
      </c>
      <c r="D654" s="117" t="str">
        <f>IF(ISERROR(VLOOKUP($A654, Dropdownlisten!$A$3:$F$143, 4, FALSE)), "", VLOOKUP($A654, Dropdownlisten!$A$3:$F$143, 4, FALSE))</f>
        <v>EinkaufenDienstleistung</v>
      </c>
      <c r="E654" s="117" t="str">
        <f>IF(ISERROR(VLOOKUP($A654, Dropdownlisten!$A$3:$F$143, 5, FALSE)), "", VLOOKUP($A654, Dropdownlisten!$A$3:$F$143, 5, FALSE))</f>
        <v>7000_003</v>
      </c>
      <c r="F654" s="117" t="str">
        <f>IF(ISERROR(VLOOKUP($A654, Dropdownlisten!$A$3:$F$143, 6, FALSE)), "", VLOOKUP($A654, Dropdownlisten!$A$3:$F$143, 6, FALSE))</f>
        <v>EinkaufszentrumSonstigeShopping</v>
      </c>
      <c r="G654" s="117" t="str">
        <f>VLOOKUP(E654,Datenstruktur_fuer_R!$D$2:$F$141,3,FALSE)</f>
        <v>Point</v>
      </c>
      <c r="H654" s="120" t="s">
        <v>289</v>
      </c>
      <c r="I654" s="26" t="s">
        <v>873</v>
      </c>
      <c r="J654" s="26" t="s">
        <v>984</v>
      </c>
      <c r="K654" s="5" t="s">
        <v>977</v>
      </c>
      <c r="L654" s="5"/>
      <c r="M654" s="5">
        <v>1</v>
      </c>
      <c r="N654" s="5" t="s">
        <v>1173</v>
      </c>
    </row>
    <row r="655" spans="1:14" x14ac:dyDescent="0.35">
      <c r="A655" s="5" t="s">
        <v>863</v>
      </c>
      <c r="B655" s="117" t="str">
        <f>IF(ISERROR(VLOOKUP($A655, Dropdownlisten!$A$3:$F$143, 2, FALSE)), "", VLOOKUP($A655, Dropdownlisten!$A$3:$F$143, 2, FALSE))</f>
        <v>POI</v>
      </c>
      <c r="C655" s="117">
        <f>IF(ISERROR(VLOOKUP($A655, Dropdownlisten!$A$3:$F$143, 3, FALSE)), "", VLOOKUP($A655, Dropdownlisten!$A$3:$F$143, 3, FALSE))</f>
        <v>7000</v>
      </c>
      <c r="D655" s="117" t="str">
        <f>IF(ISERROR(VLOOKUP($A655, Dropdownlisten!$A$3:$F$143, 4, FALSE)), "", VLOOKUP($A655, Dropdownlisten!$A$3:$F$143, 4, FALSE))</f>
        <v>EinkaufenDienstleistung</v>
      </c>
      <c r="E655" s="117" t="str">
        <f>IF(ISERROR(VLOOKUP($A655, Dropdownlisten!$A$3:$F$143, 5, FALSE)), "", VLOOKUP($A655, Dropdownlisten!$A$3:$F$143, 5, FALSE))</f>
        <v>7000_003</v>
      </c>
      <c r="F655" s="117" t="str">
        <f>IF(ISERROR(VLOOKUP($A655, Dropdownlisten!$A$3:$F$143, 6, FALSE)), "", VLOOKUP($A655, Dropdownlisten!$A$3:$F$143, 6, FALSE))</f>
        <v>EinkaufszentrumSonstigeShopping</v>
      </c>
      <c r="G655" s="117" t="str">
        <f>VLOOKUP(E655,Datenstruktur_fuer_R!$D$2:$F$141,3,FALSE)</f>
        <v>Point</v>
      </c>
      <c r="H655" s="120" t="s">
        <v>463</v>
      </c>
      <c r="I655" s="26" t="s">
        <v>873</v>
      </c>
      <c r="J655" s="26" t="s">
        <v>984</v>
      </c>
      <c r="K655" s="5" t="s">
        <v>463</v>
      </c>
      <c r="L655" s="5"/>
      <c r="M655" s="5">
        <v>1</v>
      </c>
      <c r="N655" s="5" t="s">
        <v>1173</v>
      </c>
    </row>
    <row r="656" spans="1:14" x14ac:dyDescent="0.35">
      <c r="A656" s="5" t="s">
        <v>863</v>
      </c>
      <c r="B656" s="117" t="str">
        <f>IF(ISERROR(VLOOKUP($A656, Dropdownlisten!$A$3:$F$143, 2, FALSE)), "", VLOOKUP($A656, Dropdownlisten!$A$3:$F$143, 2, FALSE))</f>
        <v>POI</v>
      </c>
      <c r="C656" s="117">
        <f>IF(ISERROR(VLOOKUP($A656, Dropdownlisten!$A$3:$F$143, 3, FALSE)), "", VLOOKUP($A656, Dropdownlisten!$A$3:$F$143, 3, FALSE))</f>
        <v>7000</v>
      </c>
      <c r="D656" s="117" t="str">
        <f>IF(ISERROR(VLOOKUP($A656, Dropdownlisten!$A$3:$F$143, 4, FALSE)), "", VLOOKUP($A656, Dropdownlisten!$A$3:$F$143, 4, FALSE))</f>
        <v>EinkaufenDienstleistung</v>
      </c>
      <c r="E656" s="117" t="str">
        <f>IF(ISERROR(VLOOKUP($A656, Dropdownlisten!$A$3:$F$143, 5, FALSE)), "", VLOOKUP($A656, Dropdownlisten!$A$3:$F$143, 5, FALSE))</f>
        <v>7000_003</v>
      </c>
      <c r="F656" s="117" t="str">
        <f>IF(ISERROR(VLOOKUP($A656, Dropdownlisten!$A$3:$F$143, 6, FALSE)), "", VLOOKUP($A656, Dropdownlisten!$A$3:$F$143, 6, FALSE))</f>
        <v>EinkaufszentrumSonstigeShopping</v>
      </c>
      <c r="G656" s="117" t="str">
        <f>VLOOKUP(E656,Datenstruktur_fuer_R!$D$2:$F$141,3,FALSE)</f>
        <v>Point</v>
      </c>
      <c r="H656" s="120" t="s">
        <v>290</v>
      </c>
      <c r="I656" s="26" t="s">
        <v>873</v>
      </c>
      <c r="J656" s="26" t="s">
        <v>984</v>
      </c>
      <c r="K656" s="5" t="s">
        <v>290</v>
      </c>
      <c r="L656" s="5"/>
      <c r="M656" s="5">
        <v>1</v>
      </c>
      <c r="N656" s="5" t="s">
        <v>1173</v>
      </c>
    </row>
    <row r="657" spans="1:14" x14ac:dyDescent="0.35">
      <c r="A657" s="5" t="s">
        <v>863</v>
      </c>
      <c r="B657" s="117" t="str">
        <f>IF(ISERROR(VLOOKUP($A657, Dropdownlisten!$A$3:$F$143, 2, FALSE)), "", VLOOKUP($A657, Dropdownlisten!$A$3:$F$143, 2, FALSE))</f>
        <v>POI</v>
      </c>
      <c r="C657" s="117">
        <f>IF(ISERROR(VLOOKUP($A657, Dropdownlisten!$A$3:$F$143, 3, FALSE)), "", VLOOKUP($A657, Dropdownlisten!$A$3:$F$143, 3, FALSE))</f>
        <v>7000</v>
      </c>
      <c r="D657" s="117" t="str">
        <f>IF(ISERROR(VLOOKUP($A657, Dropdownlisten!$A$3:$F$143, 4, FALSE)), "", VLOOKUP($A657, Dropdownlisten!$A$3:$F$143, 4, FALSE))</f>
        <v>EinkaufenDienstleistung</v>
      </c>
      <c r="E657" s="117" t="str">
        <f>IF(ISERROR(VLOOKUP($A657, Dropdownlisten!$A$3:$F$143, 5, FALSE)), "", VLOOKUP($A657, Dropdownlisten!$A$3:$F$143, 5, FALSE))</f>
        <v>7000_003</v>
      </c>
      <c r="F657" s="117" t="str">
        <f>IF(ISERROR(VLOOKUP($A657, Dropdownlisten!$A$3:$F$143, 6, FALSE)), "", VLOOKUP($A657, Dropdownlisten!$A$3:$F$143, 6, FALSE))</f>
        <v>EinkaufszentrumSonstigeShopping</v>
      </c>
      <c r="G657" s="117" t="str">
        <f>VLOOKUP(E657,Datenstruktur_fuer_R!$D$2:$F$141,3,FALSE)</f>
        <v>Point</v>
      </c>
      <c r="H657" s="120" t="s">
        <v>291</v>
      </c>
      <c r="I657" s="26" t="s">
        <v>873</v>
      </c>
      <c r="J657" s="26" t="s">
        <v>984</v>
      </c>
      <c r="K657" s="5" t="s">
        <v>874</v>
      </c>
      <c r="L657" s="5"/>
      <c r="M657" s="5">
        <v>1</v>
      </c>
      <c r="N657" s="5" t="s">
        <v>1173</v>
      </c>
    </row>
    <row r="658" spans="1:14" x14ac:dyDescent="0.35">
      <c r="A658" s="5" t="s">
        <v>863</v>
      </c>
      <c r="B658" s="117" t="str">
        <f>IF(ISERROR(VLOOKUP($A658, Dropdownlisten!$A$3:$F$143, 2, FALSE)), "", VLOOKUP($A658, Dropdownlisten!$A$3:$F$143, 2, FALSE))</f>
        <v>POI</v>
      </c>
      <c r="C658" s="117">
        <f>IF(ISERROR(VLOOKUP($A658, Dropdownlisten!$A$3:$F$143, 3, FALSE)), "", VLOOKUP($A658, Dropdownlisten!$A$3:$F$143, 3, FALSE))</f>
        <v>7000</v>
      </c>
      <c r="D658" s="117" t="str">
        <f>IF(ISERROR(VLOOKUP($A658, Dropdownlisten!$A$3:$F$143, 4, FALSE)), "", VLOOKUP($A658, Dropdownlisten!$A$3:$F$143, 4, FALSE))</f>
        <v>EinkaufenDienstleistung</v>
      </c>
      <c r="E658" s="117" t="str">
        <f>IF(ISERROR(VLOOKUP($A658, Dropdownlisten!$A$3:$F$143, 5, FALSE)), "", VLOOKUP($A658, Dropdownlisten!$A$3:$F$143, 5, FALSE))</f>
        <v>7000_003</v>
      </c>
      <c r="F658" s="117" t="str">
        <f>IF(ISERROR(VLOOKUP($A658, Dropdownlisten!$A$3:$F$143, 6, FALSE)), "", VLOOKUP($A658, Dropdownlisten!$A$3:$F$143, 6, FALSE))</f>
        <v>EinkaufszentrumSonstigeShopping</v>
      </c>
      <c r="G658" s="117" t="str">
        <f>VLOOKUP(E658,Datenstruktur_fuer_R!$D$2:$F$141,3,FALSE)</f>
        <v>Point</v>
      </c>
      <c r="H658" s="120" t="s">
        <v>689</v>
      </c>
      <c r="I658" s="26" t="s">
        <v>873</v>
      </c>
      <c r="J658" s="26" t="s">
        <v>985</v>
      </c>
      <c r="K658" s="5"/>
      <c r="L658" s="5"/>
      <c r="M658" s="5">
        <v>1</v>
      </c>
      <c r="N658" s="5" t="s">
        <v>1173</v>
      </c>
    </row>
    <row r="659" spans="1:14" x14ac:dyDescent="0.35">
      <c r="A659" s="5" t="s">
        <v>863</v>
      </c>
      <c r="B659" s="117" t="str">
        <f>IF(ISERROR(VLOOKUP($A659, Dropdownlisten!$A$3:$F$143, 2, FALSE)), "", VLOOKUP($A659, Dropdownlisten!$A$3:$F$143, 2, FALSE))</f>
        <v>POI</v>
      </c>
      <c r="C659" s="117">
        <f>IF(ISERROR(VLOOKUP($A659, Dropdownlisten!$A$3:$F$143, 3, FALSE)), "", VLOOKUP($A659, Dropdownlisten!$A$3:$F$143, 3, FALSE))</f>
        <v>7000</v>
      </c>
      <c r="D659" s="117" t="str">
        <f>IF(ISERROR(VLOOKUP($A659, Dropdownlisten!$A$3:$F$143, 4, FALSE)), "", VLOOKUP($A659, Dropdownlisten!$A$3:$F$143, 4, FALSE))</f>
        <v>EinkaufenDienstleistung</v>
      </c>
      <c r="E659" s="117" t="str">
        <f>IF(ISERROR(VLOOKUP($A659, Dropdownlisten!$A$3:$F$143, 5, FALSE)), "", VLOOKUP($A659, Dropdownlisten!$A$3:$F$143, 5, FALSE))</f>
        <v>7000_003</v>
      </c>
      <c r="F659" s="117" t="str">
        <f>IF(ISERROR(VLOOKUP($A659, Dropdownlisten!$A$3:$F$143, 6, FALSE)), "", VLOOKUP($A659, Dropdownlisten!$A$3:$F$143, 6, FALSE))</f>
        <v>EinkaufszentrumSonstigeShopping</v>
      </c>
      <c r="G659" s="117" t="str">
        <f>VLOOKUP(E659,Datenstruktur_fuer_R!$D$2:$F$141,3,FALSE)</f>
        <v>Point</v>
      </c>
      <c r="H659" s="120" t="s">
        <v>293</v>
      </c>
      <c r="I659" s="26" t="s">
        <v>873</v>
      </c>
      <c r="J659" s="26" t="s">
        <v>985</v>
      </c>
      <c r="K659" s="5" t="s">
        <v>875</v>
      </c>
      <c r="L659" s="5"/>
      <c r="M659" s="5">
        <v>1</v>
      </c>
      <c r="N659" s="5" t="s">
        <v>1173</v>
      </c>
    </row>
    <row r="660" spans="1:14" x14ac:dyDescent="0.35">
      <c r="A660" s="5" t="s">
        <v>863</v>
      </c>
      <c r="B660" s="117" t="str">
        <f>IF(ISERROR(VLOOKUP($A660, Dropdownlisten!$A$3:$F$143, 2, FALSE)), "", VLOOKUP($A660, Dropdownlisten!$A$3:$F$143, 2, FALSE))</f>
        <v>POI</v>
      </c>
      <c r="C660" s="117">
        <f>IF(ISERROR(VLOOKUP($A660, Dropdownlisten!$A$3:$F$143, 3, FALSE)), "", VLOOKUP($A660, Dropdownlisten!$A$3:$F$143, 3, FALSE))</f>
        <v>7000</v>
      </c>
      <c r="D660" s="117" t="str">
        <f>IF(ISERROR(VLOOKUP($A660, Dropdownlisten!$A$3:$F$143, 4, FALSE)), "", VLOOKUP($A660, Dropdownlisten!$A$3:$F$143, 4, FALSE))</f>
        <v>EinkaufenDienstleistung</v>
      </c>
      <c r="E660" s="117" t="str">
        <f>IF(ISERROR(VLOOKUP($A660, Dropdownlisten!$A$3:$F$143, 5, FALSE)), "", VLOOKUP($A660, Dropdownlisten!$A$3:$F$143, 5, FALSE))</f>
        <v>7000_003</v>
      </c>
      <c r="F660" s="117" t="str">
        <f>IF(ISERROR(VLOOKUP($A660, Dropdownlisten!$A$3:$F$143, 6, FALSE)), "", VLOOKUP($A660, Dropdownlisten!$A$3:$F$143, 6, FALSE))</f>
        <v>EinkaufszentrumSonstigeShopping</v>
      </c>
      <c r="G660" s="117" t="str">
        <f>VLOOKUP(E660,Datenstruktur_fuer_R!$D$2:$F$141,3,FALSE)</f>
        <v>Point</v>
      </c>
      <c r="H660" s="120" t="s">
        <v>290</v>
      </c>
      <c r="I660" s="26" t="s">
        <v>873</v>
      </c>
      <c r="J660" s="26" t="s">
        <v>985</v>
      </c>
      <c r="K660" s="5" t="s">
        <v>290</v>
      </c>
      <c r="L660" s="5"/>
      <c r="M660" s="5">
        <v>1</v>
      </c>
      <c r="N660" s="5" t="s">
        <v>1173</v>
      </c>
    </row>
    <row r="661" spans="1:14" x14ac:dyDescent="0.35">
      <c r="A661" s="5" t="s">
        <v>863</v>
      </c>
      <c r="B661" s="117" t="str">
        <f>IF(ISERROR(VLOOKUP($A661, Dropdownlisten!$A$3:$F$143, 2, FALSE)), "", VLOOKUP($A661, Dropdownlisten!$A$3:$F$143, 2, FALSE))</f>
        <v>POI</v>
      </c>
      <c r="C661" s="117">
        <f>IF(ISERROR(VLOOKUP($A661, Dropdownlisten!$A$3:$F$143, 3, FALSE)), "", VLOOKUP($A661, Dropdownlisten!$A$3:$F$143, 3, FALSE))</f>
        <v>7000</v>
      </c>
      <c r="D661" s="117" t="str">
        <f>IF(ISERROR(VLOOKUP($A661, Dropdownlisten!$A$3:$F$143, 4, FALSE)), "", VLOOKUP($A661, Dropdownlisten!$A$3:$F$143, 4, FALSE))</f>
        <v>EinkaufenDienstleistung</v>
      </c>
      <c r="E661" s="117" t="str">
        <f>IF(ISERROR(VLOOKUP($A661, Dropdownlisten!$A$3:$F$143, 5, FALSE)), "", VLOOKUP($A661, Dropdownlisten!$A$3:$F$143, 5, FALSE))</f>
        <v>7000_003</v>
      </c>
      <c r="F661" s="117" t="str">
        <f>IF(ISERROR(VLOOKUP($A661, Dropdownlisten!$A$3:$F$143, 6, FALSE)), "", VLOOKUP($A661, Dropdownlisten!$A$3:$F$143, 6, FALSE))</f>
        <v>EinkaufszentrumSonstigeShopping</v>
      </c>
      <c r="G661" s="117" t="str">
        <f>VLOOKUP(E661,Datenstruktur_fuer_R!$D$2:$F$141,3,FALSE)</f>
        <v>Point</v>
      </c>
      <c r="H661" s="120" t="s">
        <v>291</v>
      </c>
      <c r="I661" s="26" t="s">
        <v>873</v>
      </c>
      <c r="J661" s="26" t="s">
        <v>985</v>
      </c>
      <c r="K661" s="5" t="s">
        <v>874</v>
      </c>
      <c r="L661" s="5"/>
      <c r="M661" s="5">
        <v>1</v>
      </c>
      <c r="N661" s="5" t="s">
        <v>1173</v>
      </c>
    </row>
    <row r="662" spans="1:14" x14ac:dyDescent="0.35">
      <c r="A662" s="5" t="s">
        <v>863</v>
      </c>
      <c r="B662" s="117" t="str">
        <f>IF(ISERROR(VLOOKUP($A662, Dropdownlisten!$A$3:$F$143, 2, FALSE)), "", VLOOKUP($A662, Dropdownlisten!$A$3:$F$143, 2, FALSE))</f>
        <v>POI</v>
      </c>
      <c r="C662" s="117">
        <f>IF(ISERROR(VLOOKUP($A662, Dropdownlisten!$A$3:$F$143, 3, FALSE)), "", VLOOKUP($A662, Dropdownlisten!$A$3:$F$143, 3, FALSE))</f>
        <v>7000</v>
      </c>
      <c r="D662" s="117" t="str">
        <f>IF(ISERROR(VLOOKUP($A662, Dropdownlisten!$A$3:$F$143, 4, FALSE)), "", VLOOKUP($A662, Dropdownlisten!$A$3:$F$143, 4, FALSE))</f>
        <v>EinkaufenDienstleistung</v>
      </c>
      <c r="E662" s="117" t="str">
        <f>IF(ISERROR(VLOOKUP($A662, Dropdownlisten!$A$3:$F$143, 5, FALSE)), "", VLOOKUP($A662, Dropdownlisten!$A$3:$F$143, 5, FALSE))</f>
        <v>7000_003</v>
      </c>
      <c r="F662" s="117" t="str">
        <f>IF(ISERROR(VLOOKUP($A662, Dropdownlisten!$A$3:$F$143, 6, FALSE)), "", VLOOKUP($A662, Dropdownlisten!$A$3:$F$143, 6, FALSE))</f>
        <v>EinkaufszentrumSonstigeShopping</v>
      </c>
      <c r="G662" s="117" t="str">
        <f>VLOOKUP(E662,Datenstruktur_fuer_R!$D$2:$F$141,3,FALSE)</f>
        <v>Point</v>
      </c>
      <c r="H662" s="120" t="s">
        <v>288</v>
      </c>
      <c r="I662" s="26" t="s">
        <v>873</v>
      </c>
      <c r="J662" s="26" t="s">
        <v>985</v>
      </c>
      <c r="K662" s="5" t="s">
        <v>81</v>
      </c>
      <c r="L662" s="5"/>
      <c r="M662" s="5">
        <v>1</v>
      </c>
      <c r="N662" s="5" t="s">
        <v>1173</v>
      </c>
    </row>
    <row r="663" spans="1:14" x14ac:dyDescent="0.35">
      <c r="A663" s="5" t="s">
        <v>863</v>
      </c>
      <c r="B663" s="117" t="str">
        <f>IF(ISERROR(VLOOKUP($A663, Dropdownlisten!$A$3:$F$143, 2, FALSE)), "", VLOOKUP($A663, Dropdownlisten!$A$3:$F$143, 2, FALSE))</f>
        <v>POI</v>
      </c>
      <c r="C663" s="117">
        <f>IF(ISERROR(VLOOKUP($A663, Dropdownlisten!$A$3:$F$143, 3, FALSE)), "", VLOOKUP($A663, Dropdownlisten!$A$3:$F$143, 3, FALSE))</f>
        <v>7000</v>
      </c>
      <c r="D663" s="117" t="str">
        <f>IF(ISERROR(VLOOKUP($A663, Dropdownlisten!$A$3:$F$143, 4, FALSE)), "", VLOOKUP($A663, Dropdownlisten!$A$3:$F$143, 4, FALSE))</f>
        <v>EinkaufenDienstleistung</v>
      </c>
      <c r="E663" s="117" t="str">
        <f>IF(ISERROR(VLOOKUP($A663, Dropdownlisten!$A$3:$F$143, 5, FALSE)), "", VLOOKUP($A663, Dropdownlisten!$A$3:$F$143, 5, FALSE))</f>
        <v>7000_003</v>
      </c>
      <c r="F663" s="117" t="str">
        <f>IF(ISERROR(VLOOKUP($A663, Dropdownlisten!$A$3:$F$143, 6, FALSE)), "", VLOOKUP($A663, Dropdownlisten!$A$3:$F$143, 6, FALSE))</f>
        <v>EinkaufszentrumSonstigeShopping</v>
      </c>
      <c r="G663" s="117" t="str">
        <f>VLOOKUP(E663,Datenstruktur_fuer_R!$D$2:$F$141,3,FALSE)</f>
        <v>Point</v>
      </c>
      <c r="H663" s="120" t="s">
        <v>289</v>
      </c>
      <c r="I663" s="26" t="s">
        <v>873</v>
      </c>
      <c r="J663" s="26" t="s">
        <v>985</v>
      </c>
      <c r="K663" s="5" t="s">
        <v>977</v>
      </c>
      <c r="L663" s="5"/>
      <c r="M663" s="5">
        <v>1</v>
      </c>
      <c r="N663" s="5" t="s">
        <v>1173</v>
      </c>
    </row>
    <row r="664" spans="1:14" x14ac:dyDescent="0.35">
      <c r="A664" s="5" t="s">
        <v>863</v>
      </c>
      <c r="B664" s="117" t="str">
        <f>IF(ISERROR(VLOOKUP($A664, Dropdownlisten!$A$3:$F$143, 2, FALSE)), "", VLOOKUP($A664, Dropdownlisten!$A$3:$F$143, 2, FALSE))</f>
        <v>POI</v>
      </c>
      <c r="C664" s="117">
        <f>IF(ISERROR(VLOOKUP($A664, Dropdownlisten!$A$3:$F$143, 3, FALSE)), "", VLOOKUP($A664, Dropdownlisten!$A$3:$F$143, 3, FALSE))</f>
        <v>7000</v>
      </c>
      <c r="D664" s="117" t="str">
        <f>IF(ISERROR(VLOOKUP($A664, Dropdownlisten!$A$3:$F$143, 4, FALSE)), "", VLOOKUP($A664, Dropdownlisten!$A$3:$F$143, 4, FALSE))</f>
        <v>EinkaufenDienstleistung</v>
      </c>
      <c r="E664" s="117" t="str">
        <f>IF(ISERROR(VLOOKUP($A664, Dropdownlisten!$A$3:$F$143, 5, FALSE)), "", VLOOKUP($A664, Dropdownlisten!$A$3:$F$143, 5, FALSE))</f>
        <v>7000_003</v>
      </c>
      <c r="F664" s="117" t="str">
        <f>IF(ISERROR(VLOOKUP($A664, Dropdownlisten!$A$3:$F$143, 6, FALSE)), "", VLOOKUP($A664, Dropdownlisten!$A$3:$F$143, 6, FALSE))</f>
        <v>EinkaufszentrumSonstigeShopping</v>
      </c>
      <c r="G664" s="117" t="str">
        <f>VLOOKUP(E664,Datenstruktur_fuer_R!$D$2:$F$141,3,FALSE)</f>
        <v>Point</v>
      </c>
      <c r="H664" s="120" t="s">
        <v>689</v>
      </c>
      <c r="I664" s="26" t="s">
        <v>873</v>
      </c>
      <c r="J664" s="26" t="s">
        <v>986</v>
      </c>
      <c r="K664" s="5"/>
      <c r="L664" s="5"/>
      <c r="M664" s="5">
        <v>1</v>
      </c>
      <c r="N664" s="5" t="s">
        <v>1173</v>
      </c>
    </row>
    <row r="665" spans="1:14" x14ac:dyDescent="0.35">
      <c r="A665" s="5" t="s">
        <v>863</v>
      </c>
      <c r="B665" s="117" t="str">
        <f>IF(ISERROR(VLOOKUP($A665, Dropdownlisten!$A$3:$F$143, 2, FALSE)), "", VLOOKUP($A665, Dropdownlisten!$A$3:$F$143, 2, FALSE))</f>
        <v>POI</v>
      </c>
      <c r="C665" s="117">
        <f>IF(ISERROR(VLOOKUP($A665, Dropdownlisten!$A$3:$F$143, 3, FALSE)), "", VLOOKUP($A665, Dropdownlisten!$A$3:$F$143, 3, FALSE))</f>
        <v>7000</v>
      </c>
      <c r="D665" s="117" t="str">
        <f>IF(ISERROR(VLOOKUP($A665, Dropdownlisten!$A$3:$F$143, 4, FALSE)), "", VLOOKUP($A665, Dropdownlisten!$A$3:$F$143, 4, FALSE))</f>
        <v>EinkaufenDienstleistung</v>
      </c>
      <c r="E665" s="117" t="str">
        <f>IF(ISERROR(VLOOKUP($A665, Dropdownlisten!$A$3:$F$143, 5, FALSE)), "", VLOOKUP($A665, Dropdownlisten!$A$3:$F$143, 5, FALSE))</f>
        <v>7000_003</v>
      </c>
      <c r="F665" s="117" t="str">
        <f>IF(ISERROR(VLOOKUP($A665, Dropdownlisten!$A$3:$F$143, 6, FALSE)), "", VLOOKUP($A665, Dropdownlisten!$A$3:$F$143, 6, FALSE))</f>
        <v>EinkaufszentrumSonstigeShopping</v>
      </c>
      <c r="G665" s="117" t="str">
        <f>VLOOKUP(E665,Datenstruktur_fuer_R!$D$2:$F$141,3,FALSE)</f>
        <v>Point</v>
      </c>
      <c r="H665" s="120" t="s">
        <v>293</v>
      </c>
      <c r="I665" s="26" t="s">
        <v>873</v>
      </c>
      <c r="J665" s="26" t="s">
        <v>986</v>
      </c>
      <c r="K665" s="5" t="s">
        <v>875</v>
      </c>
      <c r="L665" s="5"/>
      <c r="M665" s="5">
        <v>1</v>
      </c>
      <c r="N665" s="5" t="s">
        <v>1173</v>
      </c>
    </row>
    <row r="666" spans="1:14" x14ac:dyDescent="0.35">
      <c r="A666" s="5" t="s">
        <v>863</v>
      </c>
      <c r="B666" s="117" t="str">
        <f>IF(ISERROR(VLOOKUP($A666, Dropdownlisten!$A$3:$F$143, 2, FALSE)), "", VLOOKUP($A666, Dropdownlisten!$A$3:$F$143, 2, FALSE))</f>
        <v>POI</v>
      </c>
      <c r="C666" s="117">
        <f>IF(ISERROR(VLOOKUP($A666, Dropdownlisten!$A$3:$F$143, 3, FALSE)), "", VLOOKUP($A666, Dropdownlisten!$A$3:$F$143, 3, FALSE))</f>
        <v>7000</v>
      </c>
      <c r="D666" s="117" t="str">
        <f>IF(ISERROR(VLOOKUP($A666, Dropdownlisten!$A$3:$F$143, 4, FALSE)), "", VLOOKUP($A666, Dropdownlisten!$A$3:$F$143, 4, FALSE))</f>
        <v>EinkaufenDienstleistung</v>
      </c>
      <c r="E666" s="117" t="str">
        <f>IF(ISERROR(VLOOKUP($A666, Dropdownlisten!$A$3:$F$143, 5, FALSE)), "", VLOOKUP($A666, Dropdownlisten!$A$3:$F$143, 5, FALSE))</f>
        <v>7000_003</v>
      </c>
      <c r="F666" s="117" t="str">
        <f>IF(ISERROR(VLOOKUP($A666, Dropdownlisten!$A$3:$F$143, 6, FALSE)), "", VLOOKUP($A666, Dropdownlisten!$A$3:$F$143, 6, FALSE))</f>
        <v>EinkaufszentrumSonstigeShopping</v>
      </c>
      <c r="G666" s="117" t="str">
        <f>VLOOKUP(E666,Datenstruktur_fuer_R!$D$2:$F$141,3,FALSE)</f>
        <v>Point</v>
      </c>
      <c r="H666" s="120" t="s">
        <v>288</v>
      </c>
      <c r="I666" s="26" t="s">
        <v>873</v>
      </c>
      <c r="J666" s="26" t="s">
        <v>986</v>
      </c>
      <c r="K666" s="5" t="s">
        <v>81</v>
      </c>
      <c r="L666" s="5"/>
      <c r="M666" s="5">
        <v>1</v>
      </c>
      <c r="N666" s="5" t="s">
        <v>1173</v>
      </c>
    </row>
    <row r="667" spans="1:14" x14ac:dyDescent="0.35">
      <c r="A667" s="5" t="s">
        <v>863</v>
      </c>
      <c r="B667" s="117" t="str">
        <f>IF(ISERROR(VLOOKUP($A667, Dropdownlisten!$A$3:$F$143, 2, FALSE)), "", VLOOKUP($A667, Dropdownlisten!$A$3:$F$143, 2, FALSE))</f>
        <v>POI</v>
      </c>
      <c r="C667" s="117">
        <f>IF(ISERROR(VLOOKUP($A667, Dropdownlisten!$A$3:$F$143, 3, FALSE)), "", VLOOKUP($A667, Dropdownlisten!$A$3:$F$143, 3, FALSE))</f>
        <v>7000</v>
      </c>
      <c r="D667" s="117" t="str">
        <f>IF(ISERROR(VLOOKUP($A667, Dropdownlisten!$A$3:$F$143, 4, FALSE)), "", VLOOKUP($A667, Dropdownlisten!$A$3:$F$143, 4, FALSE))</f>
        <v>EinkaufenDienstleistung</v>
      </c>
      <c r="E667" s="117" t="str">
        <f>IF(ISERROR(VLOOKUP($A667, Dropdownlisten!$A$3:$F$143, 5, FALSE)), "", VLOOKUP($A667, Dropdownlisten!$A$3:$F$143, 5, FALSE))</f>
        <v>7000_003</v>
      </c>
      <c r="F667" s="117" t="str">
        <f>IF(ISERROR(VLOOKUP($A667, Dropdownlisten!$A$3:$F$143, 6, FALSE)), "", VLOOKUP($A667, Dropdownlisten!$A$3:$F$143, 6, FALSE))</f>
        <v>EinkaufszentrumSonstigeShopping</v>
      </c>
      <c r="G667" s="117" t="str">
        <f>VLOOKUP(E667,Datenstruktur_fuer_R!$D$2:$F$141,3,FALSE)</f>
        <v>Point</v>
      </c>
      <c r="H667" s="120" t="s">
        <v>289</v>
      </c>
      <c r="I667" s="26" t="s">
        <v>873</v>
      </c>
      <c r="J667" s="26" t="s">
        <v>986</v>
      </c>
      <c r="K667" s="5" t="s">
        <v>977</v>
      </c>
      <c r="L667" s="5"/>
      <c r="M667" s="5">
        <v>1</v>
      </c>
      <c r="N667" s="5" t="s">
        <v>1173</v>
      </c>
    </row>
    <row r="668" spans="1:14" x14ac:dyDescent="0.35">
      <c r="A668" s="5" t="s">
        <v>863</v>
      </c>
      <c r="B668" s="117" t="str">
        <f>IF(ISERROR(VLOOKUP($A668, Dropdownlisten!$A$3:$F$143, 2, FALSE)), "", VLOOKUP($A668, Dropdownlisten!$A$3:$F$143, 2, FALSE))</f>
        <v>POI</v>
      </c>
      <c r="C668" s="117">
        <f>IF(ISERROR(VLOOKUP($A668, Dropdownlisten!$A$3:$F$143, 3, FALSE)), "", VLOOKUP($A668, Dropdownlisten!$A$3:$F$143, 3, FALSE))</f>
        <v>7000</v>
      </c>
      <c r="D668" s="117" t="str">
        <f>IF(ISERROR(VLOOKUP($A668, Dropdownlisten!$A$3:$F$143, 4, FALSE)), "", VLOOKUP($A668, Dropdownlisten!$A$3:$F$143, 4, FALSE))</f>
        <v>EinkaufenDienstleistung</v>
      </c>
      <c r="E668" s="117" t="str">
        <f>IF(ISERROR(VLOOKUP($A668, Dropdownlisten!$A$3:$F$143, 5, FALSE)), "", VLOOKUP($A668, Dropdownlisten!$A$3:$F$143, 5, FALSE))</f>
        <v>7000_003</v>
      </c>
      <c r="F668" s="117" t="str">
        <f>IF(ISERROR(VLOOKUP($A668, Dropdownlisten!$A$3:$F$143, 6, FALSE)), "", VLOOKUP($A668, Dropdownlisten!$A$3:$F$143, 6, FALSE))</f>
        <v>EinkaufszentrumSonstigeShopping</v>
      </c>
      <c r="G668" s="117" t="str">
        <f>VLOOKUP(E668,Datenstruktur_fuer_R!$D$2:$F$141,3,FALSE)</f>
        <v>Point</v>
      </c>
      <c r="H668" s="120" t="s">
        <v>463</v>
      </c>
      <c r="I668" s="26" t="s">
        <v>873</v>
      </c>
      <c r="J668" s="26" t="s">
        <v>986</v>
      </c>
      <c r="K668" s="5" t="s">
        <v>463</v>
      </c>
      <c r="L668" s="5"/>
      <c r="M668" s="5">
        <v>1</v>
      </c>
      <c r="N668" s="5" t="s">
        <v>1173</v>
      </c>
    </row>
    <row r="669" spans="1:14" x14ac:dyDescent="0.35">
      <c r="A669" s="5" t="s">
        <v>863</v>
      </c>
      <c r="B669" s="117" t="str">
        <f>IF(ISERROR(VLOOKUP($A669, Dropdownlisten!$A$3:$F$143, 2, FALSE)), "", VLOOKUP($A669, Dropdownlisten!$A$3:$F$143, 2, FALSE))</f>
        <v>POI</v>
      </c>
      <c r="C669" s="117">
        <f>IF(ISERROR(VLOOKUP($A669, Dropdownlisten!$A$3:$F$143, 3, FALSE)), "", VLOOKUP($A669, Dropdownlisten!$A$3:$F$143, 3, FALSE))</f>
        <v>7000</v>
      </c>
      <c r="D669" s="117" t="str">
        <f>IF(ISERROR(VLOOKUP($A669, Dropdownlisten!$A$3:$F$143, 4, FALSE)), "", VLOOKUP($A669, Dropdownlisten!$A$3:$F$143, 4, FALSE))</f>
        <v>EinkaufenDienstleistung</v>
      </c>
      <c r="E669" s="117" t="str">
        <f>IF(ISERROR(VLOOKUP($A669, Dropdownlisten!$A$3:$F$143, 5, FALSE)), "", VLOOKUP($A669, Dropdownlisten!$A$3:$F$143, 5, FALSE))</f>
        <v>7000_003</v>
      </c>
      <c r="F669" s="117" t="str">
        <f>IF(ISERROR(VLOOKUP($A669, Dropdownlisten!$A$3:$F$143, 6, FALSE)), "", VLOOKUP($A669, Dropdownlisten!$A$3:$F$143, 6, FALSE))</f>
        <v>EinkaufszentrumSonstigeShopping</v>
      </c>
      <c r="G669" s="117" t="str">
        <f>VLOOKUP(E669,Datenstruktur_fuer_R!$D$2:$F$141,3,FALSE)</f>
        <v>Point</v>
      </c>
      <c r="H669" s="120" t="s">
        <v>291</v>
      </c>
      <c r="I669" s="26" t="s">
        <v>873</v>
      </c>
      <c r="J669" s="26" t="s">
        <v>986</v>
      </c>
      <c r="K669" s="5" t="s">
        <v>874</v>
      </c>
      <c r="L669" s="5"/>
      <c r="M669" s="5">
        <v>1</v>
      </c>
      <c r="N669" s="5" t="s">
        <v>1173</v>
      </c>
    </row>
    <row r="670" spans="1:14" x14ac:dyDescent="0.35">
      <c r="A670" s="5" t="s">
        <v>844</v>
      </c>
      <c r="B670" s="117" t="str">
        <f>IF(ISERROR(VLOOKUP($A670, Dropdownlisten!$A$3:$F$143, 2, FALSE)), "", VLOOKUP($A670, Dropdownlisten!$A$3:$F$143, 2, FALSE))</f>
        <v>POI</v>
      </c>
      <c r="C670" s="117">
        <f>IF(ISERROR(VLOOKUP($A670, Dropdownlisten!$A$3:$F$143, 3, FALSE)), "", VLOOKUP($A670, Dropdownlisten!$A$3:$F$143, 3, FALSE))</f>
        <v>6000</v>
      </c>
      <c r="D670" s="117" t="str">
        <f>IF(ISERROR(VLOOKUP($A670, Dropdownlisten!$A$3:$F$143, 4, FALSE)), "", VLOOKUP($A670, Dropdownlisten!$A$3:$F$143, 4, FALSE))</f>
        <v>UnterhaltungSportNaherholung</v>
      </c>
      <c r="E670" s="117" t="str">
        <f>IF(ISERROR(VLOOKUP($A670, Dropdownlisten!$A$3:$F$143, 5, FALSE)), "", VLOOKUP($A670, Dropdownlisten!$A$3:$F$143, 5, FALSE))</f>
        <v>6000_013</v>
      </c>
      <c r="F670" s="117" t="str">
        <f>IF(ISERROR(VLOOKUP($A670, Dropdownlisten!$A$3:$F$143, 6, FALSE)), "", VLOOKUP($A670, Dropdownlisten!$A$3:$F$143, 6, FALSE))</f>
        <v>SchwimmbadBadestelle</v>
      </c>
      <c r="G670" s="117" t="str">
        <f>VLOOKUP(E670,Datenstruktur_fuer_R!$D$2:$F$141,3,FALSE)</f>
        <v>Point</v>
      </c>
      <c r="H670" s="120" t="s">
        <v>689</v>
      </c>
      <c r="I670" s="26" t="s">
        <v>873</v>
      </c>
      <c r="J670" s="26" t="s">
        <v>987</v>
      </c>
      <c r="K670" s="5"/>
      <c r="L670" s="5"/>
      <c r="M670" s="5">
        <v>1</v>
      </c>
      <c r="N670" s="5" t="s">
        <v>1173</v>
      </c>
    </row>
    <row r="671" spans="1:14" x14ac:dyDescent="0.35">
      <c r="A671" s="5" t="s">
        <v>844</v>
      </c>
      <c r="B671" s="117" t="str">
        <f>IF(ISERROR(VLOOKUP($A671, Dropdownlisten!$A$3:$F$143, 2, FALSE)), "", VLOOKUP($A671, Dropdownlisten!$A$3:$F$143, 2, FALSE))</f>
        <v>POI</v>
      </c>
      <c r="C671" s="117">
        <f>IF(ISERROR(VLOOKUP($A671, Dropdownlisten!$A$3:$F$143, 3, FALSE)), "", VLOOKUP($A671, Dropdownlisten!$A$3:$F$143, 3, FALSE))</f>
        <v>6000</v>
      </c>
      <c r="D671" s="117" t="str">
        <f>IF(ISERROR(VLOOKUP($A671, Dropdownlisten!$A$3:$F$143, 4, FALSE)), "", VLOOKUP($A671, Dropdownlisten!$A$3:$F$143, 4, FALSE))</f>
        <v>UnterhaltungSportNaherholung</v>
      </c>
      <c r="E671" s="117" t="str">
        <f>IF(ISERROR(VLOOKUP($A671, Dropdownlisten!$A$3:$F$143, 5, FALSE)), "", VLOOKUP($A671, Dropdownlisten!$A$3:$F$143, 5, FALSE))</f>
        <v>6000_013</v>
      </c>
      <c r="F671" s="117" t="str">
        <f>IF(ISERROR(VLOOKUP($A671, Dropdownlisten!$A$3:$F$143, 6, FALSE)), "", VLOOKUP($A671, Dropdownlisten!$A$3:$F$143, 6, FALSE))</f>
        <v>SchwimmbadBadestelle</v>
      </c>
      <c r="G671" s="117" t="str">
        <f>VLOOKUP(E671,Datenstruktur_fuer_R!$D$2:$F$141,3,FALSE)</f>
        <v>Point</v>
      </c>
      <c r="H671" s="120" t="s">
        <v>293</v>
      </c>
      <c r="I671" s="26" t="s">
        <v>873</v>
      </c>
      <c r="J671" s="26" t="s">
        <v>987</v>
      </c>
      <c r="K671" s="5" t="s">
        <v>875</v>
      </c>
      <c r="L671" s="5"/>
      <c r="M671" s="5">
        <v>1</v>
      </c>
      <c r="N671" s="5" t="s">
        <v>1173</v>
      </c>
    </row>
    <row r="672" spans="1:14" x14ac:dyDescent="0.35">
      <c r="A672" s="5" t="s">
        <v>844</v>
      </c>
      <c r="B672" s="117" t="str">
        <f>IF(ISERROR(VLOOKUP($A672, Dropdownlisten!$A$3:$F$143, 2, FALSE)), "", VLOOKUP($A672, Dropdownlisten!$A$3:$F$143, 2, FALSE))</f>
        <v>POI</v>
      </c>
      <c r="C672" s="117">
        <f>IF(ISERROR(VLOOKUP($A672, Dropdownlisten!$A$3:$F$143, 3, FALSE)), "", VLOOKUP($A672, Dropdownlisten!$A$3:$F$143, 3, FALSE))</f>
        <v>6000</v>
      </c>
      <c r="D672" s="117" t="str">
        <f>IF(ISERROR(VLOOKUP($A672, Dropdownlisten!$A$3:$F$143, 4, FALSE)), "", VLOOKUP($A672, Dropdownlisten!$A$3:$F$143, 4, FALSE))</f>
        <v>UnterhaltungSportNaherholung</v>
      </c>
      <c r="E672" s="117" t="str">
        <f>IF(ISERROR(VLOOKUP($A672, Dropdownlisten!$A$3:$F$143, 5, FALSE)), "", VLOOKUP($A672, Dropdownlisten!$A$3:$F$143, 5, FALSE))</f>
        <v>6000_013</v>
      </c>
      <c r="F672" s="117" t="str">
        <f>IF(ISERROR(VLOOKUP($A672, Dropdownlisten!$A$3:$F$143, 6, FALSE)), "", VLOOKUP($A672, Dropdownlisten!$A$3:$F$143, 6, FALSE))</f>
        <v>SchwimmbadBadestelle</v>
      </c>
      <c r="G672" s="117" t="str">
        <f>VLOOKUP(E672,Datenstruktur_fuer_R!$D$2:$F$141,3,FALSE)</f>
        <v>Point</v>
      </c>
      <c r="H672" s="120" t="s">
        <v>290</v>
      </c>
      <c r="I672" s="26" t="s">
        <v>873</v>
      </c>
      <c r="J672" s="26" t="s">
        <v>987</v>
      </c>
      <c r="K672" s="5" t="s">
        <v>290</v>
      </c>
      <c r="L672" s="5"/>
      <c r="M672" s="5">
        <v>1</v>
      </c>
      <c r="N672" s="5" t="s">
        <v>1173</v>
      </c>
    </row>
    <row r="673" spans="1:14" x14ac:dyDescent="0.35">
      <c r="A673" s="5" t="s">
        <v>844</v>
      </c>
      <c r="B673" s="117" t="str">
        <f>IF(ISERROR(VLOOKUP($A673, Dropdownlisten!$A$3:$F$143, 2, FALSE)), "", VLOOKUP($A673, Dropdownlisten!$A$3:$F$143, 2, FALSE))</f>
        <v>POI</v>
      </c>
      <c r="C673" s="117">
        <f>IF(ISERROR(VLOOKUP($A673, Dropdownlisten!$A$3:$F$143, 3, FALSE)), "", VLOOKUP($A673, Dropdownlisten!$A$3:$F$143, 3, FALSE))</f>
        <v>6000</v>
      </c>
      <c r="D673" s="117" t="str">
        <f>IF(ISERROR(VLOOKUP($A673, Dropdownlisten!$A$3:$F$143, 4, FALSE)), "", VLOOKUP($A673, Dropdownlisten!$A$3:$F$143, 4, FALSE))</f>
        <v>UnterhaltungSportNaherholung</v>
      </c>
      <c r="E673" s="117" t="str">
        <f>IF(ISERROR(VLOOKUP($A673, Dropdownlisten!$A$3:$F$143, 5, FALSE)), "", VLOOKUP($A673, Dropdownlisten!$A$3:$F$143, 5, FALSE))</f>
        <v>6000_013</v>
      </c>
      <c r="F673" s="117" t="str">
        <f>IF(ISERROR(VLOOKUP($A673, Dropdownlisten!$A$3:$F$143, 6, FALSE)), "", VLOOKUP($A673, Dropdownlisten!$A$3:$F$143, 6, FALSE))</f>
        <v>SchwimmbadBadestelle</v>
      </c>
      <c r="G673" s="117" t="str">
        <f>VLOOKUP(E673,Datenstruktur_fuer_R!$D$2:$F$141,3,FALSE)</f>
        <v>Point</v>
      </c>
      <c r="H673" s="120" t="s">
        <v>291</v>
      </c>
      <c r="I673" s="26" t="s">
        <v>873</v>
      </c>
      <c r="J673" s="26" t="s">
        <v>987</v>
      </c>
      <c r="K673" s="5" t="s">
        <v>874</v>
      </c>
      <c r="L673" s="5"/>
      <c r="M673" s="5">
        <v>1</v>
      </c>
      <c r="N673" s="5" t="s">
        <v>1173</v>
      </c>
    </row>
    <row r="674" spans="1:14" x14ac:dyDescent="0.35">
      <c r="A674" s="5" t="s">
        <v>844</v>
      </c>
      <c r="B674" s="117" t="str">
        <f>IF(ISERROR(VLOOKUP($A674, Dropdownlisten!$A$3:$F$143, 2, FALSE)), "", VLOOKUP($A674, Dropdownlisten!$A$3:$F$143, 2, FALSE))</f>
        <v>POI</v>
      </c>
      <c r="C674" s="117">
        <f>IF(ISERROR(VLOOKUP($A674, Dropdownlisten!$A$3:$F$143, 3, FALSE)), "", VLOOKUP($A674, Dropdownlisten!$A$3:$F$143, 3, FALSE))</f>
        <v>6000</v>
      </c>
      <c r="D674" s="117" t="str">
        <f>IF(ISERROR(VLOOKUP($A674, Dropdownlisten!$A$3:$F$143, 4, FALSE)), "", VLOOKUP($A674, Dropdownlisten!$A$3:$F$143, 4, FALSE))</f>
        <v>UnterhaltungSportNaherholung</v>
      </c>
      <c r="E674" s="117" t="str">
        <f>IF(ISERROR(VLOOKUP($A674, Dropdownlisten!$A$3:$F$143, 5, FALSE)), "", VLOOKUP($A674, Dropdownlisten!$A$3:$F$143, 5, FALSE))</f>
        <v>6000_013</v>
      </c>
      <c r="F674" s="117" t="str">
        <f>IF(ISERROR(VLOOKUP($A674, Dropdownlisten!$A$3:$F$143, 6, FALSE)), "", VLOOKUP($A674, Dropdownlisten!$A$3:$F$143, 6, FALSE))</f>
        <v>SchwimmbadBadestelle</v>
      </c>
      <c r="G674" s="117" t="str">
        <f>VLOOKUP(E674,Datenstruktur_fuer_R!$D$2:$F$141,3,FALSE)</f>
        <v>Point</v>
      </c>
      <c r="H674" s="120" t="s">
        <v>288</v>
      </c>
      <c r="I674" s="26" t="s">
        <v>873</v>
      </c>
      <c r="J674" s="26" t="s">
        <v>987</v>
      </c>
      <c r="K674" s="5" t="s">
        <v>81</v>
      </c>
      <c r="L674" s="5"/>
      <c r="M674" s="5">
        <v>1</v>
      </c>
      <c r="N674" s="5" t="s">
        <v>1173</v>
      </c>
    </row>
    <row r="675" spans="1:14" x14ac:dyDescent="0.35">
      <c r="A675" s="5" t="s">
        <v>844</v>
      </c>
      <c r="B675" s="117" t="str">
        <f>IF(ISERROR(VLOOKUP($A675, Dropdownlisten!$A$3:$F$143, 2, FALSE)), "", VLOOKUP($A675, Dropdownlisten!$A$3:$F$143, 2, FALSE))</f>
        <v>POI</v>
      </c>
      <c r="C675" s="117">
        <f>IF(ISERROR(VLOOKUP($A675, Dropdownlisten!$A$3:$F$143, 3, FALSE)), "", VLOOKUP($A675, Dropdownlisten!$A$3:$F$143, 3, FALSE))</f>
        <v>6000</v>
      </c>
      <c r="D675" s="117" t="str">
        <f>IF(ISERROR(VLOOKUP($A675, Dropdownlisten!$A$3:$F$143, 4, FALSE)), "", VLOOKUP($A675, Dropdownlisten!$A$3:$F$143, 4, FALSE))</f>
        <v>UnterhaltungSportNaherholung</v>
      </c>
      <c r="E675" s="117" t="str">
        <f>IF(ISERROR(VLOOKUP($A675, Dropdownlisten!$A$3:$F$143, 5, FALSE)), "", VLOOKUP($A675, Dropdownlisten!$A$3:$F$143, 5, FALSE))</f>
        <v>6000_013</v>
      </c>
      <c r="F675" s="117" t="str">
        <f>IF(ISERROR(VLOOKUP($A675, Dropdownlisten!$A$3:$F$143, 6, FALSE)), "", VLOOKUP($A675, Dropdownlisten!$A$3:$F$143, 6, FALSE))</f>
        <v>SchwimmbadBadestelle</v>
      </c>
      <c r="G675" s="117" t="str">
        <f>VLOOKUP(E675,Datenstruktur_fuer_R!$D$2:$F$141,3,FALSE)</f>
        <v>Point</v>
      </c>
      <c r="H675" s="120" t="s">
        <v>289</v>
      </c>
      <c r="I675" s="26" t="s">
        <v>873</v>
      </c>
      <c r="J675" s="26" t="s">
        <v>987</v>
      </c>
      <c r="K675" s="5" t="s">
        <v>977</v>
      </c>
      <c r="L675" s="5"/>
      <c r="M675" s="5">
        <v>1</v>
      </c>
      <c r="N675" s="5" t="s">
        <v>1173</v>
      </c>
    </row>
    <row r="676" spans="1:14" x14ac:dyDescent="0.35">
      <c r="A676" s="5" t="s">
        <v>681</v>
      </c>
      <c r="B676" s="117" t="str">
        <f>IF(ISERROR(VLOOKUP($A676, Dropdownlisten!$A$3:$F$143, 2, FALSE)), "", VLOOKUP($A676, Dropdownlisten!$A$3:$F$143, 2, FALSE))</f>
        <v>POI</v>
      </c>
      <c r="C676" s="117">
        <f>IF(ISERROR(VLOOKUP($A676, Dropdownlisten!$A$3:$F$143, 3, FALSE)), "", VLOOKUP($A676, Dropdownlisten!$A$3:$F$143, 3, FALSE))</f>
        <v>7000</v>
      </c>
      <c r="D676" s="117" t="str">
        <f>IF(ISERROR(VLOOKUP($A676, Dropdownlisten!$A$3:$F$143, 4, FALSE)), "", VLOOKUP($A676, Dropdownlisten!$A$3:$F$143, 4, FALSE))</f>
        <v>EinkaufenDienstleistung</v>
      </c>
      <c r="E676" s="117" t="str">
        <f>IF(ISERROR(VLOOKUP($A676, Dropdownlisten!$A$3:$F$143, 5, FALSE)), "", VLOOKUP($A676, Dropdownlisten!$A$3:$F$143, 5, FALSE))</f>
        <v>7000_004</v>
      </c>
      <c r="F676" s="117" t="str">
        <f>IF(ISERROR(VLOOKUP($A676, Dropdownlisten!$A$3:$F$143, 6, FALSE)), "", VLOOKUP($A676, Dropdownlisten!$A$3:$F$143, 6, FALSE))</f>
        <v>Friseur</v>
      </c>
      <c r="G676" s="117" t="str">
        <f>VLOOKUP(E676,Datenstruktur_fuer_R!$D$2:$F$141,3,FALSE)</f>
        <v>Point</v>
      </c>
      <c r="H676" s="120" t="s">
        <v>689</v>
      </c>
      <c r="I676" s="26" t="s">
        <v>873</v>
      </c>
      <c r="J676" s="26" t="s">
        <v>988</v>
      </c>
      <c r="K676" s="5"/>
      <c r="L676" s="5"/>
      <c r="M676" s="5">
        <v>1</v>
      </c>
      <c r="N676" s="5" t="s">
        <v>1173</v>
      </c>
    </row>
    <row r="677" spans="1:14" x14ac:dyDescent="0.35">
      <c r="A677" s="5" t="s">
        <v>681</v>
      </c>
      <c r="B677" s="117" t="str">
        <f>IF(ISERROR(VLOOKUP($A677, Dropdownlisten!$A$3:$F$143, 2, FALSE)), "", VLOOKUP($A677, Dropdownlisten!$A$3:$F$143, 2, FALSE))</f>
        <v>POI</v>
      </c>
      <c r="C677" s="117">
        <f>IF(ISERROR(VLOOKUP($A677, Dropdownlisten!$A$3:$F$143, 3, FALSE)), "", VLOOKUP($A677, Dropdownlisten!$A$3:$F$143, 3, FALSE))</f>
        <v>7000</v>
      </c>
      <c r="D677" s="117" t="str">
        <f>IF(ISERROR(VLOOKUP($A677, Dropdownlisten!$A$3:$F$143, 4, FALSE)), "", VLOOKUP($A677, Dropdownlisten!$A$3:$F$143, 4, FALSE))</f>
        <v>EinkaufenDienstleistung</v>
      </c>
      <c r="E677" s="117" t="str">
        <f>IF(ISERROR(VLOOKUP($A677, Dropdownlisten!$A$3:$F$143, 5, FALSE)), "", VLOOKUP($A677, Dropdownlisten!$A$3:$F$143, 5, FALSE))</f>
        <v>7000_004</v>
      </c>
      <c r="F677" s="117" t="str">
        <f>IF(ISERROR(VLOOKUP($A677, Dropdownlisten!$A$3:$F$143, 6, FALSE)), "", VLOOKUP($A677, Dropdownlisten!$A$3:$F$143, 6, FALSE))</f>
        <v>Friseur</v>
      </c>
      <c r="G677" s="117" t="str">
        <f>VLOOKUP(E677,Datenstruktur_fuer_R!$D$2:$F$141,3,FALSE)</f>
        <v>Point</v>
      </c>
      <c r="H677" s="120" t="s">
        <v>288</v>
      </c>
      <c r="I677" s="26" t="s">
        <v>873</v>
      </c>
      <c r="J677" s="26" t="s">
        <v>988</v>
      </c>
      <c r="K677" s="5" t="s">
        <v>81</v>
      </c>
      <c r="L677" s="5"/>
      <c r="M677" s="5">
        <v>1</v>
      </c>
      <c r="N677" s="5" t="s">
        <v>1173</v>
      </c>
    </row>
    <row r="678" spans="1:14" x14ac:dyDescent="0.35">
      <c r="A678" s="5" t="s">
        <v>681</v>
      </c>
      <c r="B678" s="117" t="str">
        <f>IF(ISERROR(VLOOKUP($A678, Dropdownlisten!$A$3:$F$143, 2, FALSE)), "", VLOOKUP($A678, Dropdownlisten!$A$3:$F$143, 2, FALSE))</f>
        <v>POI</v>
      </c>
      <c r="C678" s="117">
        <f>IF(ISERROR(VLOOKUP($A678, Dropdownlisten!$A$3:$F$143, 3, FALSE)), "", VLOOKUP($A678, Dropdownlisten!$A$3:$F$143, 3, FALSE))</f>
        <v>7000</v>
      </c>
      <c r="D678" s="117" t="str">
        <f>IF(ISERROR(VLOOKUP($A678, Dropdownlisten!$A$3:$F$143, 4, FALSE)), "", VLOOKUP($A678, Dropdownlisten!$A$3:$F$143, 4, FALSE))</f>
        <v>EinkaufenDienstleistung</v>
      </c>
      <c r="E678" s="117" t="str">
        <f>IF(ISERROR(VLOOKUP($A678, Dropdownlisten!$A$3:$F$143, 5, FALSE)), "", VLOOKUP($A678, Dropdownlisten!$A$3:$F$143, 5, FALSE))</f>
        <v>7000_004</v>
      </c>
      <c r="F678" s="117" t="str">
        <f>IF(ISERROR(VLOOKUP($A678, Dropdownlisten!$A$3:$F$143, 6, FALSE)), "", VLOOKUP($A678, Dropdownlisten!$A$3:$F$143, 6, FALSE))</f>
        <v>Friseur</v>
      </c>
      <c r="G678" s="117" t="str">
        <f>VLOOKUP(E678,Datenstruktur_fuer_R!$D$2:$F$141,3,FALSE)</f>
        <v>Point</v>
      </c>
      <c r="H678" s="120" t="s">
        <v>289</v>
      </c>
      <c r="I678" s="26" t="s">
        <v>873</v>
      </c>
      <c r="J678" s="26" t="s">
        <v>988</v>
      </c>
      <c r="K678" s="5" t="s">
        <v>977</v>
      </c>
      <c r="L678" s="5"/>
      <c r="M678" s="5">
        <v>1</v>
      </c>
      <c r="N678" s="5" t="s">
        <v>1173</v>
      </c>
    </row>
    <row r="679" spans="1:14" x14ac:dyDescent="0.35">
      <c r="A679" s="5" t="s">
        <v>681</v>
      </c>
      <c r="B679" s="117" t="str">
        <f>IF(ISERROR(VLOOKUP($A679, Dropdownlisten!$A$3:$F$143, 2, FALSE)), "", VLOOKUP($A679, Dropdownlisten!$A$3:$F$143, 2, FALSE))</f>
        <v>POI</v>
      </c>
      <c r="C679" s="117">
        <f>IF(ISERROR(VLOOKUP($A679, Dropdownlisten!$A$3:$F$143, 3, FALSE)), "", VLOOKUP($A679, Dropdownlisten!$A$3:$F$143, 3, FALSE))</f>
        <v>7000</v>
      </c>
      <c r="D679" s="117" t="str">
        <f>IF(ISERROR(VLOOKUP($A679, Dropdownlisten!$A$3:$F$143, 4, FALSE)), "", VLOOKUP($A679, Dropdownlisten!$A$3:$F$143, 4, FALSE))</f>
        <v>EinkaufenDienstleistung</v>
      </c>
      <c r="E679" s="117" t="str">
        <f>IF(ISERROR(VLOOKUP($A679, Dropdownlisten!$A$3:$F$143, 5, FALSE)), "", VLOOKUP($A679, Dropdownlisten!$A$3:$F$143, 5, FALSE))</f>
        <v>7000_004</v>
      </c>
      <c r="F679" s="117" t="str">
        <f>IF(ISERROR(VLOOKUP($A679, Dropdownlisten!$A$3:$F$143, 6, FALSE)), "", VLOOKUP($A679, Dropdownlisten!$A$3:$F$143, 6, FALSE))</f>
        <v>Friseur</v>
      </c>
      <c r="G679" s="117" t="str">
        <f>VLOOKUP(E679,Datenstruktur_fuer_R!$D$2:$F$141,3,FALSE)</f>
        <v>Point</v>
      </c>
      <c r="H679" s="120" t="s">
        <v>463</v>
      </c>
      <c r="I679" s="26" t="s">
        <v>873</v>
      </c>
      <c r="J679" s="26" t="s">
        <v>988</v>
      </c>
      <c r="K679" s="5" t="s">
        <v>463</v>
      </c>
      <c r="L679" s="5"/>
      <c r="M679" s="5">
        <v>1</v>
      </c>
      <c r="N679" s="5" t="s">
        <v>1173</v>
      </c>
    </row>
    <row r="680" spans="1:14" x14ac:dyDescent="0.35">
      <c r="A680" s="5" t="s">
        <v>681</v>
      </c>
      <c r="B680" s="117" t="str">
        <f>IF(ISERROR(VLOOKUP($A680, Dropdownlisten!$A$3:$F$143, 2, FALSE)), "", VLOOKUP($A680, Dropdownlisten!$A$3:$F$143, 2, FALSE))</f>
        <v>POI</v>
      </c>
      <c r="C680" s="117">
        <f>IF(ISERROR(VLOOKUP($A680, Dropdownlisten!$A$3:$F$143, 3, FALSE)), "", VLOOKUP($A680, Dropdownlisten!$A$3:$F$143, 3, FALSE))</f>
        <v>7000</v>
      </c>
      <c r="D680" s="117" t="str">
        <f>IF(ISERROR(VLOOKUP($A680, Dropdownlisten!$A$3:$F$143, 4, FALSE)), "", VLOOKUP($A680, Dropdownlisten!$A$3:$F$143, 4, FALSE))</f>
        <v>EinkaufenDienstleistung</v>
      </c>
      <c r="E680" s="117" t="str">
        <f>IF(ISERROR(VLOOKUP($A680, Dropdownlisten!$A$3:$F$143, 5, FALSE)), "", VLOOKUP($A680, Dropdownlisten!$A$3:$F$143, 5, FALSE))</f>
        <v>7000_004</v>
      </c>
      <c r="F680" s="117" t="str">
        <f>IF(ISERROR(VLOOKUP($A680, Dropdownlisten!$A$3:$F$143, 6, FALSE)), "", VLOOKUP($A680, Dropdownlisten!$A$3:$F$143, 6, FALSE))</f>
        <v>Friseur</v>
      </c>
      <c r="G680" s="117" t="str">
        <f>VLOOKUP(E680,Datenstruktur_fuer_R!$D$2:$F$141,3,FALSE)</f>
        <v>Point</v>
      </c>
      <c r="H680" s="120" t="s">
        <v>290</v>
      </c>
      <c r="I680" s="26" t="s">
        <v>873</v>
      </c>
      <c r="J680" s="26" t="s">
        <v>988</v>
      </c>
      <c r="K680" s="5" t="s">
        <v>290</v>
      </c>
      <c r="L680" s="5"/>
      <c r="M680" s="5">
        <v>1</v>
      </c>
      <c r="N680" s="5" t="s">
        <v>1173</v>
      </c>
    </row>
    <row r="681" spans="1:14" x14ac:dyDescent="0.35">
      <c r="A681" s="5" t="s">
        <v>681</v>
      </c>
      <c r="B681" s="117" t="str">
        <f>IF(ISERROR(VLOOKUP($A681, Dropdownlisten!$A$3:$F$143, 2, FALSE)), "", VLOOKUP($A681, Dropdownlisten!$A$3:$F$143, 2, FALSE))</f>
        <v>POI</v>
      </c>
      <c r="C681" s="117">
        <f>IF(ISERROR(VLOOKUP($A681, Dropdownlisten!$A$3:$F$143, 3, FALSE)), "", VLOOKUP($A681, Dropdownlisten!$A$3:$F$143, 3, FALSE))</f>
        <v>7000</v>
      </c>
      <c r="D681" s="117" t="str">
        <f>IF(ISERROR(VLOOKUP($A681, Dropdownlisten!$A$3:$F$143, 4, FALSE)), "", VLOOKUP($A681, Dropdownlisten!$A$3:$F$143, 4, FALSE))</f>
        <v>EinkaufenDienstleistung</v>
      </c>
      <c r="E681" s="117" t="str">
        <f>IF(ISERROR(VLOOKUP($A681, Dropdownlisten!$A$3:$F$143, 5, FALSE)), "", VLOOKUP($A681, Dropdownlisten!$A$3:$F$143, 5, FALSE))</f>
        <v>7000_004</v>
      </c>
      <c r="F681" s="117" t="str">
        <f>IF(ISERROR(VLOOKUP($A681, Dropdownlisten!$A$3:$F$143, 6, FALSE)), "", VLOOKUP($A681, Dropdownlisten!$A$3:$F$143, 6, FALSE))</f>
        <v>Friseur</v>
      </c>
      <c r="G681" s="117" t="str">
        <f>VLOOKUP(E681,Datenstruktur_fuer_R!$D$2:$F$141,3,FALSE)</f>
        <v>Point</v>
      </c>
      <c r="H681" s="120" t="s">
        <v>291</v>
      </c>
      <c r="I681" s="26" t="s">
        <v>873</v>
      </c>
      <c r="J681" s="26" t="s">
        <v>988</v>
      </c>
      <c r="K681" s="5" t="s">
        <v>874</v>
      </c>
      <c r="L681" s="5"/>
      <c r="M681" s="5">
        <v>1</v>
      </c>
      <c r="N681" s="5" t="s">
        <v>1173</v>
      </c>
    </row>
    <row r="682" spans="1:14" x14ac:dyDescent="0.35">
      <c r="A682" s="5" t="s">
        <v>695</v>
      </c>
      <c r="B682" s="117" t="str">
        <f>IF(ISERROR(VLOOKUP($A682, Dropdownlisten!$A$3:$F$143, 2, FALSE)), "", VLOOKUP($A682, Dropdownlisten!$A$3:$F$143, 2, FALSE))</f>
        <v>POI</v>
      </c>
      <c r="C682" s="117">
        <f>IF(ISERROR(VLOOKUP($A682, Dropdownlisten!$A$3:$F$143, 3, FALSE)), "", VLOOKUP($A682, Dropdownlisten!$A$3:$F$143, 3, FALSE))</f>
        <v>7000</v>
      </c>
      <c r="D682" s="117" t="str">
        <f>IF(ISERROR(VLOOKUP($A682, Dropdownlisten!$A$3:$F$143, 4, FALSE)), "", VLOOKUP($A682, Dropdownlisten!$A$3:$F$143, 4, FALSE))</f>
        <v>EinkaufenDienstleistung</v>
      </c>
      <c r="E682" s="117" t="str">
        <f>IF(ISERROR(VLOOKUP($A682, Dropdownlisten!$A$3:$F$143, 5, FALSE)), "", VLOOKUP($A682, Dropdownlisten!$A$3:$F$143, 5, FALSE))</f>
        <v>7000_006</v>
      </c>
      <c r="F682" s="117" t="str">
        <f>IF(ISERROR(VLOOKUP($A682, Dropdownlisten!$A$3:$F$143, 6, FALSE)), "", VLOOKUP($A682, Dropdownlisten!$A$3:$F$143, 6, FALSE))</f>
        <v>Kiosk</v>
      </c>
      <c r="G682" s="117" t="str">
        <f>VLOOKUP(E682,Datenstruktur_fuer_R!$D$2:$F$141,3,FALSE)</f>
        <v>Point</v>
      </c>
      <c r="H682" s="120" t="s">
        <v>689</v>
      </c>
      <c r="I682" s="26" t="s">
        <v>873</v>
      </c>
      <c r="J682" s="26" t="s">
        <v>989</v>
      </c>
      <c r="K682" s="5"/>
      <c r="L682" s="5"/>
      <c r="M682" s="5">
        <v>1</v>
      </c>
      <c r="N682" s="5" t="s">
        <v>1173</v>
      </c>
    </row>
    <row r="683" spans="1:14" x14ac:dyDescent="0.35">
      <c r="A683" s="5" t="s">
        <v>695</v>
      </c>
      <c r="B683" s="117" t="str">
        <f>IF(ISERROR(VLOOKUP($A683, Dropdownlisten!$A$3:$F$143, 2, FALSE)), "", VLOOKUP($A683, Dropdownlisten!$A$3:$F$143, 2, FALSE))</f>
        <v>POI</v>
      </c>
      <c r="C683" s="117">
        <f>IF(ISERROR(VLOOKUP($A683, Dropdownlisten!$A$3:$F$143, 3, FALSE)), "", VLOOKUP($A683, Dropdownlisten!$A$3:$F$143, 3, FALSE))</f>
        <v>7000</v>
      </c>
      <c r="D683" s="117" t="str">
        <f>IF(ISERROR(VLOOKUP($A683, Dropdownlisten!$A$3:$F$143, 4, FALSE)), "", VLOOKUP($A683, Dropdownlisten!$A$3:$F$143, 4, FALSE))</f>
        <v>EinkaufenDienstleistung</v>
      </c>
      <c r="E683" s="117" t="str">
        <f>IF(ISERROR(VLOOKUP($A683, Dropdownlisten!$A$3:$F$143, 5, FALSE)), "", VLOOKUP($A683, Dropdownlisten!$A$3:$F$143, 5, FALSE))</f>
        <v>7000_006</v>
      </c>
      <c r="F683" s="117" t="str">
        <f>IF(ISERROR(VLOOKUP($A683, Dropdownlisten!$A$3:$F$143, 6, FALSE)), "", VLOOKUP($A683, Dropdownlisten!$A$3:$F$143, 6, FALSE))</f>
        <v>Kiosk</v>
      </c>
      <c r="G683" s="117" t="str">
        <f>VLOOKUP(E683,Datenstruktur_fuer_R!$D$2:$F$141,3,FALSE)</f>
        <v>Point</v>
      </c>
      <c r="H683" s="120" t="s">
        <v>288</v>
      </c>
      <c r="I683" s="26" t="s">
        <v>873</v>
      </c>
      <c r="J683" s="26" t="s">
        <v>989</v>
      </c>
      <c r="K683" s="5" t="s">
        <v>81</v>
      </c>
      <c r="L683" s="5"/>
      <c r="M683" s="5">
        <v>1</v>
      </c>
      <c r="N683" s="5" t="s">
        <v>1173</v>
      </c>
    </row>
    <row r="684" spans="1:14" x14ac:dyDescent="0.35">
      <c r="A684" s="5" t="s">
        <v>695</v>
      </c>
      <c r="B684" s="117" t="str">
        <f>IF(ISERROR(VLOOKUP($A684, Dropdownlisten!$A$3:$F$143, 2, FALSE)), "", VLOOKUP($A684, Dropdownlisten!$A$3:$F$143, 2, FALSE))</f>
        <v>POI</v>
      </c>
      <c r="C684" s="117">
        <f>IF(ISERROR(VLOOKUP($A684, Dropdownlisten!$A$3:$F$143, 3, FALSE)), "", VLOOKUP($A684, Dropdownlisten!$A$3:$F$143, 3, FALSE))</f>
        <v>7000</v>
      </c>
      <c r="D684" s="117" t="str">
        <f>IF(ISERROR(VLOOKUP($A684, Dropdownlisten!$A$3:$F$143, 4, FALSE)), "", VLOOKUP($A684, Dropdownlisten!$A$3:$F$143, 4, FALSE))</f>
        <v>EinkaufenDienstleistung</v>
      </c>
      <c r="E684" s="117" t="str">
        <f>IF(ISERROR(VLOOKUP($A684, Dropdownlisten!$A$3:$F$143, 5, FALSE)), "", VLOOKUP($A684, Dropdownlisten!$A$3:$F$143, 5, FALSE))</f>
        <v>7000_006</v>
      </c>
      <c r="F684" s="117" t="str">
        <f>IF(ISERROR(VLOOKUP($A684, Dropdownlisten!$A$3:$F$143, 6, FALSE)), "", VLOOKUP($A684, Dropdownlisten!$A$3:$F$143, 6, FALSE))</f>
        <v>Kiosk</v>
      </c>
      <c r="G684" s="117" t="str">
        <f>VLOOKUP(E684,Datenstruktur_fuer_R!$D$2:$F$141,3,FALSE)</f>
        <v>Point</v>
      </c>
      <c r="H684" s="120" t="s">
        <v>289</v>
      </c>
      <c r="I684" s="26" t="s">
        <v>873</v>
      </c>
      <c r="J684" s="26" t="s">
        <v>989</v>
      </c>
      <c r="K684" s="5" t="s">
        <v>977</v>
      </c>
      <c r="L684" s="5"/>
      <c r="M684" s="5">
        <v>1</v>
      </c>
      <c r="N684" s="5" t="s">
        <v>1173</v>
      </c>
    </row>
    <row r="685" spans="1:14" x14ac:dyDescent="0.35">
      <c r="A685" s="5" t="s">
        <v>695</v>
      </c>
      <c r="B685" s="117" t="str">
        <f>IF(ISERROR(VLOOKUP($A685, Dropdownlisten!$A$3:$F$143, 2, FALSE)), "", VLOOKUP($A685, Dropdownlisten!$A$3:$F$143, 2, FALSE))</f>
        <v>POI</v>
      </c>
      <c r="C685" s="117">
        <f>IF(ISERROR(VLOOKUP($A685, Dropdownlisten!$A$3:$F$143, 3, FALSE)), "", VLOOKUP($A685, Dropdownlisten!$A$3:$F$143, 3, FALSE))</f>
        <v>7000</v>
      </c>
      <c r="D685" s="117" t="str">
        <f>IF(ISERROR(VLOOKUP($A685, Dropdownlisten!$A$3:$F$143, 4, FALSE)), "", VLOOKUP($A685, Dropdownlisten!$A$3:$F$143, 4, FALSE))</f>
        <v>EinkaufenDienstleistung</v>
      </c>
      <c r="E685" s="117" t="str">
        <f>IF(ISERROR(VLOOKUP($A685, Dropdownlisten!$A$3:$F$143, 5, FALSE)), "", VLOOKUP($A685, Dropdownlisten!$A$3:$F$143, 5, FALSE))</f>
        <v>7000_006</v>
      </c>
      <c r="F685" s="117" t="str">
        <f>IF(ISERROR(VLOOKUP($A685, Dropdownlisten!$A$3:$F$143, 6, FALSE)), "", VLOOKUP($A685, Dropdownlisten!$A$3:$F$143, 6, FALSE))</f>
        <v>Kiosk</v>
      </c>
      <c r="G685" s="117" t="str">
        <f>VLOOKUP(E685,Datenstruktur_fuer_R!$D$2:$F$141,3,FALSE)</f>
        <v>Point</v>
      </c>
      <c r="H685" s="120" t="s">
        <v>463</v>
      </c>
      <c r="I685" s="26" t="s">
        <v>873</v>
      </c>
      <c r="J685" s="26" t="s">
        <v>989</v>
      </c>
      <c r="K685" s="5" t="s">
        <v>463</v>
      </c>
      <c r="L685" s="5"/>
      <c r="M685" s="5">
        <v>1</v>
      </c>
      <c r="N685" s="5" t="s">
        <v>1173</v>
      </c>
    </row>
    <row r="686" spans="1:14" x14ac:dyDescent="0.35">
      <c r="A686" s="5" t="s">
        <v>695</v>
      </c>
      <c r="B686" s="117" t="str">
        <f>IF(ISERROR(VLOOKUP($A686, Dropdownlisten!$A$3:$F$143, 2, FALSE)), "", VLOOKUP($A686, Dropdownlisten!$A$3:$F$143, 2, FALSE))</f>
        <v>POI</v>
      </c>
      <c r="C686" s="117">
        <f>IF(ISERROR(VLOOKUP($A686, Dropdownlisten!$A$3:$F$143, 3, FALSE)), "", VLOOKUP($A686, Dropdownlisten!$A$3:$F$143, 3, FALSE))</f>
        <v>7000</v>
      </c>
      <c r="D686" s="117" t="str">
        <f>IF(ISERROR(VLOOKUP($A686, Dropdownlisten!$A$3:$F$143, 4, FALSE)), "", VLOOKUP($A686, Dropdownlisten!$A$3:$F$143, 4, FALSE))</f>
        <v>EinkaufenDienstleistung</v>
      </c>
      <c r="E686" s="117" t="str">
        <f>IF(ISERROR(VLOOKUP($A686, Dropdownlisten!$A$3:$F$143, 5, FALSE)), "", VLOOKUP($A686, Dropdownlisten!$A$3:$F$143, 5, FALSE))</f>
        <v>7000_006</v>
      </c>
      <c r="F686" s="117" t="str">
        <f>IF(ISERROR(VLOOKUP($A686, Dropdownlisten!$A$3:$F$143, 6, FALSE)), "", VLOOKUP($A686, Dropdownlisten!$A$3:$F$143, 6, FALSE))</f>
        <v>Kiosk</v>
      </c>
      <c r="G686" s="117" t="str">
        <f>VLOOKUP(E686,Datenstruktur_fuer_R!$D$2:$F$141,3,FALSE)</f>
        <v>Point</v>
      </c>
      <c r="H686" s="120" t="s">
        <v>290</v>
      </c>
      <c r="I686" s="26" t="s">
        <v>873</v>
      </c>
      <c r="J686" s="26" t="s">
        <v>989</v>
      </c>
      <c r="K686" s="5" t="s">
        <v>290</v>
      </c>
      <c r="L686" s="5"/>
      <c r="M686" s="5">
        <v>1</v>
      </c>
      <c r="N686" s="5" t="s">
        <v>1173</v>
      </c>
    </row>
    <row r="687" spans="1:14" x14ac:dyDescent="0.35">
      <c r="A687" s="5" t="s">
        <v>695</v>
      </c>
      <c r="B687" s="117" t="str">
        <f>IF(ISERROR(VLOOKUP($A687, Dropdownlisten!$A$3:$F$143, 2, FALSE)), "", VLOOKUP($A687, Dropdownlisten!$A$3:$F$143, 2, FALSE))</f>
        <v>POI</v>
      </c>
      <c r="C687" s="117">
        <f>IF(ISERROR(VLOOKUP($A687, Dropdownlisten!$A$3:$F$143, 3, FALSE)), "", VLOOKUP($A687, Dropdownlisten!$A$3:$F$143, 3, FALSE))</f>
        <v>7000</v>
      </c>
      <c r="D687" s="117" t="str">
        <f>IF(ISERROR(VLOOKUP($A687, Dropdownlisten!$A$3:$F$143, 4, FALSE)), "", VLOOKUP($A687, Dropdownlisten!$A$3:$F$143, 4, FALSE))</f>
        <v>EinkaufenDienstleistung</v>
      </c>
      <c r="E687" s="117" t="str">
        <f>IF(ISERROR(VLOOKUP($A687, Dropdownlisten!$A$3:$F$143, 5, FALSE)), "", VLOOKUP($A687, Dropdownlisten!$A$3:$F$143, 5, FALSE))</f>
        <v>7000_006</v>
      </c>
      <c r="F687" s="117" t="str">
        <f>IF(ISERROR(VLOOKUP($A687, Dropdownlisten!$A$3:$F$143, 6, FALSE)), "", VLOOKUP($A687, Dropdownlisten!$A$3:$F$143, 6, FALSE))</f>
        <v>Kiosk</v>
      </c>
      <c r="G687" s="117" t="str">
        <f>VLOOKUP(E687,Datenstruktur_fuer_R!$D$2:$F$141,3,FALSE)</f>
        <v>Point</v>
      </c>
      <c r="H687" s="120" t="s">
        <v>291</v>
      </c>
      <c r="I687" s="26" t="s">
        <v>873</v>
      </c>
      <c r="J687" s="26" t="s">
        <v>989</v>
      </c>
      <c r="K687" s="5" t="s">
        <v>874</v>
      </c>
      <c r="L687" s="5"/>
      <c r="M687" s="5">
        <v>1</v>
      </c>
      <c r="N687" s="5" t="s">
        <v>1173</v>
      </c>
    </row>
    <row r="688" spans="1:14" x14ac:dyDescent="0.35">
      <c r="A688" s="5" t="s">
        <v>684</v>
      </c>
      <c r="B688" s="117" t="str">
        <f>IF(ISERROR(VLOOKUP($A688, Dropdownlisten!$A$3:$F$143, 2, FALSE)), "", VLOOKUP($A688, Dropdownlisten!$A$3:$F$143, 2, FALSE))</f>
        <v>POI</v>
      </c>
      <c r="C688" s="117">
        <f>IF(ISERROR(VLOOKUP($A688, Dropdownlisten!$A$3:$F$143, 3, FALSE)), "", VLOOKUP($A688, Dropdownlisten!$A$3:$F$143, 3, FALSE))</f>
        <v>6000</v>
      </c>
      <c r="D688" s="117" t="str">
        <f>IF(ISERROR(VLOOKUP($A688, Dropdownlisten!$A$3:$F$143, 4, FALSE)), "", VLOOKUP($A688, Dropdownlisten!$A$3:$F$143, 4, FALSE))</f>
        <v>UnterhaltungSportNaherholung</v>
      </c>
      <c r="E688" s="117" t="str">
        <f>IF(ISERROR(VLOOKUP($A688, Dropdownlisten!$A$3:$F$143, 5, FALSE)), "", VLOOKUP($A688, Dropdownlisten!$A$3:$F$143, 5, FALSE))</f>
        <v>6000_007</v>
      </c>
      <c r="F688" s="117" t="str">
        <f>IF(ISERROR(VLOOKUP($A688, Dropdownlisten!$A$3:$F$143, 6, FALSE)), "", VLOOKUP($A688, Dropdownlisten!$A$3:$F$143, 6, FALSE))</f>
        <v>Gotteshaus</v>
      </c>
      <c r="G688" s="117" t="str">
        <f>VLOOKUP(E688,Datenstruktur_fuer_R!$D$2:$F$141,3,FALSE)</f>
        <v>Point</v>
      </c>
      <c r="H688" s="120" t="s">
        <v>689</v>
      </c>
      <c r="I688" s="26" t="s">
        <v>873</v>
      </c>
      <c r="J688" s="26" t="s">
        <v>990</v>
      </c>
      <c r="K688" s="5"/>
      <c r="L688" s="5"/>
      <c r="M688" s="5">
        <v>1</v>
      </c>
      <c r="N688" s="5" t="s">
        <v>1173</v>
      </c>
    </row>
    <row r="689" spans="1:14" x14ac:dyDescent="0.35">
      <c r="A689" s="5" t="s">
        <v>684</v>
      </c>
      <c r="B689" s="117" t="str">
        <f>IF(ISERROR(VLOOKUP($A689, Dropdownlisten!$A$3:$F$143, 2, FALSE)), "", VLOOKUP($A689, Dropdownlisten!$A$3:$F$143, 2, FALSE))</f>
        <v>POI</v>
      </c>
      <c r="C689" s="117">
        <f>IF(ISERROR(VLOOKUP($A689, Dropdownlisten!$A$3:$F$143, 3, FALSE)), "", VLOOKUP($A689, Dropdownlisten!$A$3:$F$143, 3, FALSE))</f>
        <v>6000</v>
      </c>
      <c r="D689" s="117" t="str">
        <f>IF(ISERROR(VLOOKUP($A689, Dropdownlisten!$A$3:$F$143, 4, FALSE)), "", VLOOKUP($A689, Dropdownlisten!$A$3:$F$143, 4, FALSE))</f>
        <v>UnterhaltungSportNaherholung</v>
      </c>
      <c r="E689" s="117" t="str">
        <f>IF(ISERROR(VLOOKUP($A689, Dropdownlisten!$A$3:$F$143, 5, FALSE)), "", VLOOKUP($A689, Dropdownlisten!$A$3:$F$143, 5, FALSE))</f>
        <v>6000_007</v>
      </c>
      <c r="F689" s="117" t="str">
        <f>IF(ISERROR(VLOOKUP($A689, Dropdownlisten!$A$3:$F$143, 6, FALSE)), "", VLOOKUP($A689, Dropdownlisten!$A$3:$F$143, 6, FALSE))</f>
        <v>Gotteshaus</v>
      </c>
      <c r="G689" s="117" t="str">
        <f>VLOOKUP(E689,Datenstruktur_fuer_R!$D$2:$F$141,3,FALSE)</f>
        <v>Point</v>
      </c>
      <c r="H689" s="120" t="s">
        <v>293</v>
      </c>
      <c r="I689" s="26" t="s">
        <v>873</v>
      </c>
      <c r="J689" s="26" t="s">
        <v>990</v>
      </c>
      <c r="K689" s="5" t="s">
        <v>875</v>
      </c>
      <c r="L689" s="5"/>
      <c r="M689" s="5">
        <v>1</v>
      </c>
      <c r="N689" s="5" t="s">
        <v>1173</v>
      </c>
    </row>
    <row r="690" spans="1:14" x14ac:dyDescent="0.35">
      <c r="A690" s="5" t="s">
        <v>684</v>
      </c>
      <c r="B690" s="117" t="str">
        <f>IF(ISERROR(VLOOKUP($A690, Dropdownlisten!$A$3:$F$143, 2, FALSE)), "", VLOOKUP($A690, Dropdownlisten!$A$3:$F$143, 2, FALSE))</f>
        <v>POI</v>
      </c>
      <c r="C690" s="117">
        <f>IF(ISERROR(VLOOKUP($A690, Dropdownlisten!$A$3:$F$143, 3, FALSE)), "", VLOOKUP($A690, Dropdownlisten!$A$3:$F$143, 3, FALSE))</f>
        <v>6000</v>
      </c>
      <c r="D690" s="117" t="str">
        <f>IF(ISERROR(VLOOKUP($A690, Dropdownlisten!$A$3:$F$143, 4, FALSE)), "", VLOOKUP($A690, Dropdownlisten!$A$3:$F$143, 4, FALSE))</f>
        <v>UnterhaltungSportNaherholung</v>
      </c>
      <c r="E690" s="117" t="str">
        <f>IF(ISERROR(VLOOKUP($A690, Dropdownlisten!$A$3:$F$143, 5, FALSE)), "", VLOOKUP($A690, Dropdownlisten!$A$3:$F$143, 5, FALSE))</f>
        <v>6000_007</v>
      </c>
      <c r="F690" s="117" t="str">
        <f>IF(ISERROR(VLOOKUP($A690, Dropdownlisten!$A$3:$F$143, 6, FALSE)), "", VLOOKUP($A690, Dropdownlisten!$A$3:$F$143, 6, FALSE))</f>
        <v>Gotteshaus</v>
      </c>
      <c r="G690" s="117" t="str">
        <f>VLOOKUP(E690,Datenstruktur_fuer_R!$D$2:$F$141,3,FALSE)</f>
        <v>Point</v>
      </c>
      <c r="H690" s="120" t="s">
        <v>290</v>
      </c>
      <c r="I690" s="26" t="s">
        <v>873</v>
      </c>
      <c r="J690" s="26" t="s">
        <v>990</v>
      </c>
      <c r="K690" s="5" t="s">
        <v>290</v>
      </c>
      <c r="L690" s="5"/>
      <c r="M690" s="5">
        <v>1</v>
      </c>
      <c r="N690" s="5" t="s">
        <v>1173</v>
      </c>
    </row>
    <row r="691" spans="1:14" x14ac:dyDescent="0.35">
      <c r="A691" s="5" t="s">
        <v>684</v>
      </c>
      <c r="B691" s="117" t="str">
        <f>IF(ISERROR(VLOOKUP($A691, Dropdownlisten!$A$3:$F$143, 2, FALSE)), "", VLOOKUP($A691, Dropdownlisten!$A$3:$F$143, 2, FALSE))</f>
        <v>POI</v>
      </c>
      <c r="C691" s="117">
        <f>IF(ISERROR(VLOOKUP($A691, Dropdownlisten!$A$3:$F$143, 3, FALSE)), "", VLOOKUP($A691, Dropdownlisten!$A$3:$F$143, 3, FALSE))</f>
        <v>6000</v>
      </c>
      <c r="D691" s="117" t="str">
        <f>IF(ISERROR(VLOOKUP($A691, Dropdownlisten!$A$3:$F$143, 4, FALSE)), "", VLOOKUP($A691, Dropdownlisten!$A$3:$F$143, 4, FALSE))</f>
        <v>UnterhaltungSportNaherholung</v>
      </c>
      <c r="E691" s="117" t="str">
        <f>IF(ISERROR(VLOOKUP($A691, Dropdownlisten!$A$3:$F$143, 5, FALSE)), "", VLOOKUP($A691, Dropdownlisten!$A$3:$F$143, 5, FALSE))</f>
        <v>6000_007</v>
      </c>
      <c r="F691" s="117" t="str">
        <f>IF(ISERROR(VLOOKUP($A691, Dropdownlisten!$A$3:$F$143, 6, FALSE)), "", VLOOKUP($A691, Dropdownlisten!$A$3:$F$143, 6, FALSE))</f>
        <v>Gotteshaus</v>
      </c>
      <c r="G691" s="117" t="str">
        <f>VLOOKUP(E691,Datenstruktur_fuer_R!$D$2:$F$141,3,FALSE)</f>
        <v>Point</v>
      </c>
      <c r="H691" s="120" t="s">
        <v>291</v>
      </c>
      <c r="I691" s="26" t="s">
        <v>873</v>
      </c>
      <c r="J691" s="26" t="s">
        <v>990</v>
      </c>
      <c r="K691" s="5" t="s">
        <v>874</v>
      </c>
      <c r="L691" s="5"/>
      <c r="M691" s="5">
        <v>1</v>
      </c>
      <c r="N691" s="5" t="s">
        <v>1173</v>
      </c>
    </row>
    <row r="692" spans="1:14" x14ac:dyDescent="0.35">
      <c r="A692" s="5" t="s">
        <v>684</v>
      </c>
      <c r="B692" s="117" t="str">
        <f>IF(ISERROR(VLOOKUP($A692, Dropdownlisten!$A$3:$F$143, 2, FALSE)), "", VLOOKUP($A692, Dropdownlisten!$A$3:$F$143, 2, FALSE))</f>
        <v>POI</v>
      </c>
      <c r="C692" s="117">
        <f>IF(ISERROR(VLOOKUP($A692, Dropdownlisten!$A$3:$F$143, 3, FALSE)), "", VLOOKUP($A692, Dropdownlisten!$A$3:$F$143, 3, FALSE))</f>
        <v>6000</v>
      </c>
      <c r="D692" s="117" t="str">
        <f>IF(ISERROR(VLOOKUP($A692, Dropdownlisten!$A$3:$F$143, 4, FALSE)), "", VLOOKUP($A692, Dropdownlisten!$A$3:$F$143, 4, FALSE))</f>
        <v>UnterhaltungSportNaherholung</v>
      </c>
      <c r="E692" s="117" t="str">
        <f>IF(ISERROR(VLOOKUP($A692, Dropdownlisten!$A$3:$F$143, 5, FALSE)), "", VLOOKUP($A692, Dropdownlisten!$A$3:$F$143, 5, FALSE))</f>
        <v>6000_007</v>
      </c>
      <c r="F692" s="117" t="str">
        <f>IF(ISERROR(VLOOKUP($A692, Dropdownlisten!$A$3:$F$143, 6, FALSE)), "", VLOOKUP($A692, Dropdownlisten!$A$3:$F$143, 6, FALSE))</f>
        <v>Gotteshaus</v>
      </c>
      <c r="G692" s="117" t="str">
        <f>VLOOKUP(E692,Datenstruktur_fuer_R!$D$2:$F$141,3,FALSE)</f>
        <v>Point</v>
      </c>
      <c r="H692" s="120" t="s">
        <v>288</v>
      </c>
      <c r="I692" s="26" t="s">
        <v>873</v>
      </c>
      <c r="J692" s="26" t="s">
        <v>990</v>
      </c>
      <c r="K692" s="5" t="s">
        <v>81</v>
      </c>
      <c r="L692" s="5"/>
      <c r="M692" s="5">
        <v>1</v>
      </c>
      <c r="N692" s="5" t="s">
        <v>1173</v>
      </c>
    </row>
    <row r="693" spans="1:14" x14ac:dyDescent="0.35">
      <c r="A693" s="5" t="s">
        <v>684</v>
      </c>
      <c r="B693" s="117" t="str">
        <f>IF(ISERROR(VLOOKUP($A693, Dropdownlisten!$A$3:$F$143, 2, FALSE)), "", VLOOKUP($A693, Dropdownlisten!$A$3:$F$143, 2, FALSE))</f>
        <v>POI</v>
      </c>
      <c r="C693" s="117">
        <f>IF(ISERROR(VLOOKUP($A693, Dropdownlisten!$A$3:$F$143, 3, FALSE)), "", VLOOKUP($A693, Dropdownlisten!$A$3:$F$143, 3, FALSE))</f>
        <v>6000</v>
      </c>
      <c r="D693" s="117" t="str">
        <f>IF(ISERROR(VLOOKUP($A693, Dropdownlisten!$A$3:$F$143, 4, FALSE)), "", VLOOKUP($A693, Dropdownlisten!$A$3:$F$143, 4, FALSE))</f>
        <v>UnterhaltungSportNaherholung</v>
      </c>
      <c r="E693" s="117" t="str">
        <f>IF(ISERROR(VLOOKUP($A693, Dropdownlisten!$A$3:$F$143, 5, FALSE)), "", VLOOKUP($A693, Dropdownlisten!$A$3:$F$143, 5, FALSE))</f>
        <v>6000_007</v>
      </c>
      <c r="F693" s="117" t="str">
        <f>IF(ISERROR(VLOOKUP($A693, Dropdownlisten!$A$3:$F$143, 6, FALSE)), "", VLOOKUP($A693, Dropdownlisten!$A$3:$F$143, 6, FALSE))</f>
        <v>Gotteshaus</v>
      </c>
      <c r="G693" s="117" t="str">
        <f>VLOOKUP(E693,Datenstruktur_fuer_R!$D$2:$F$141,3,FALSE)</f>
        <v>Point</v>
      </c>
      <c r="H693" s="120" t="s">
        <v>289</v>
      </c>
      <c r="I693" s="26" t="s">
        <v>873</v>
      </c>
      <c r="J693" s="26" t="s">
        <v>990</v>
      </c>
      <c r="K693" s="5" t="s">
        <v>977</v>
      </c>
      <c r="L693" s="5"/>
      <c r="M693" s="5">
        <v>1</v>
      </c>
      <c r="N693" s="5" t="s">
        <v>1173</v>
      </c>
    </row>
    <row r="694" spans="1:14" x14ac:dyDescent="0.35">
      <c r="A694" s="5" t="s">
        <v>863</v>
      </c>
      <c r="B694" s="117" t="str">
        <f>IF(ISERROR(VLOOKUP($A694, Dropdownlisten!$A$3:$F$143, 2, FALSE)), "", VLOOKUP($A694, Dropdownlisten!$A$3:$F$143, 2, FALSE))</f>
        <v>POI</v>
      </c>
      <c r="C694" s="117">
        <f>IF(ISERROR(VLOOKUP($A694, Dropdownlisten!$A$3:$F$143, 3, FALSE)), "", VLOOKUP($A694, Dropdownlisten!$A$3:$F$143, 3, FALSE))</f>
        <v>7000</v>
      </c>
      <c r="D694" s="117" t="str">
        <f>IF(ISERROR(VLOOKUP($A694, Dropdownlisten!$A$3:$F$143, 4, FALSE)), "", VLOOKUP($A694, Dropdownlisten!$A$3:$F$143, 4, FALSE))</f>
        <v>EinkaufenDienstleistung</v>
      </c>
      <c r="E694" s="117" t="str">
        <f>IF(ISERROR(VLOOKUP($A694, Dropdownlisten!$A$3:$F$143, 5, FALSE)), "", VLOOKUP($A694, Dropdownlisten!$A$3:$F$143, 5, FALSE))</f>
        <v>7000_003</v>
      </c>
      <c r="F694" s="117" t="str">
        <f>IF(ISERROR(VLOOKUP($A694, Dropdownlisten!$A$3:$F$143, 6, FALSE)), "", VLOOKUP($A694, Dropdownlisten!$A$3:$F$143, 6, FALSE))</f>
        <v>EinkaufszentrumSonstigeShopping</v>
      </c>
      <c r="G694" s="117" t="str">
        <f>VLOOKUP(E694,Datenstruktur_fuer_R!$D$2:$F$141,3,FALSE)</f>
        <v>Point</v>
      </c>
      <c r="H694" s="120" t="s">
        <v>689</v>
      </c>
      <c r="I694" s="26" t="s">
        <v>873</v>
      </c>
      <c r="J694" s="26" t="s">
        <v>991</v>
      </c>
      <c r="K694" s="5"/>
      <c r="L694" s="5"/>
      <c r="M694" s="5">
        <v>1</v>
      </c>
      <c r="N694" s="5" t="s">
        <v>1173</v>
      </c>
    </row>
    <row r="695" spans="1:14" x14ac:dyDescent="0.35">
      <c r="A695" s="5" t="s">
        <v>863</v>
      </c>
      <c r="B695" s="117" t="str">
        <f>IF(ISERROR(VLOOKUP($A695, Dropdownlisten!$A$3:$F$143, 2, FALSE)), "", VLOOKUP($A695, Dropdownlisten!$A$3:$F$143, 2, FALSE))</f>
        <v>POI</v>
      </c>
      <c r="C695" s="117">
        <f>IF(ISERROR(VLOOKUP($A695, Dropdownlisten!$A$3:$F$143, 3, FALSE)), "", VLOOKUP($A695, Dropdownlisten!$A$3:$F$143, 3, FALSE))</f>
        <v>7000</v>
      </c>
      <c r="D695" s="117" t="str">
        <f>IF(ISERROR(VLOOKUP($A695, Dropdownlisten!$A$3:$F$143, 4, FALSE)), "", VLOOKUP($A695, Dropdownlisten!$A$3:$F$143, 4, FALSE))</f>
        <v>EinkaufenDienstleistung</v>
      </c>
      <c r="E695" s="117" t="str">
        <f>IF(ISERROR(VLOOKUP($A695, Dropdownlisten!$A$3:$F$143, 5, FALSE)), "", VLOOKUP($A695, Dropdownlisten!$A$3:$F$143, 5, FALSE))</f>
        <v>7000_003</v>
      </c>
      <c r="F695" s="117" t="str">
        <f>IF(ISERROR(VLOOKUP($A695, Dropdownlisten!$A$3:$F$143, 6, FALSE)), "", VLOOKUP($A695, Dropdownlisten!$A$3:$F$143, 6, FALSE))</f>
        <v>EinkaufszentrumSonstigeShopping</v>
      </c>
      <c r="G695" s="117" t="str">
        <f>VLOOKUP(E695,Datenstruktur_fuer_R!$D$2:$F$141,3,FALSE)</f>
        <v>Point</v>
      </c>
      <c r="H695" s="120" t="s">
        <v>288</v>
      </c>
      <c r="I695" s="26" t="s">
        <v>873</v>
      </c>
      <c r="J695" s="26" t="s">
        <v>991</v>
      </c>
      <c r="K695" s="5" t="s">
        <v>81</v>
      </c>
      <c r="L695" s="5"/>
      <c r="M695" s="5">
        <v>1</v>
      </c>
      <c r="N695" s="5" t="s">
        <v>1173</v>
      </c>
    </row>
    <row r="696" spans="1:14" x14ac:dyDescent="0.35">
      <c r="A696" s="5" t="s">
        <v>863</v>
      </c>
      <c r="B696" s="117" t="str">
        <f>IF(ISERROR(VLOOKUP($A696, Dropdownlisten!$A$3:$F$143, 2, FALSE)), "", VLOOKUP($A696, Dropdownlisten!$A$3:$F$143, 2, FALSE))</f>
        <v>POI</v>
      </c>
      <c r="C696" s="117">
        <f>IF(ISERROR(VLOOKUP($A696, Dropdownlisten!$A$3:$F$143, 3, FALSE)), "", VLOOKUP($A696, Dropdownlisten!$A$3:$F$143, 3, FALSE))</f>
        <v>7000</v>
      </c>
      <c r="D696" s="117" t="str">
        <f>IF(ISERROR(VLOOKUP($A696, Dropdownlisten!$A$3:$F$143, 4, FALSE)), "", VLOOKUP($A696, Dropdownlisten!$A$3:$F$143, 4, FALSE))</f>
        <v>EinkaufenDienstleistung</v>
      </c>
      <c r="E696" s="117" t="str">
        <f>IF(ISERROR(VLOOKUP($A696, Dropdownlisten!$A$3:$F$143, 5, FALSE)), "", VLOOKUP($A696, Dropdownlisten!$A$3:$F$143, 5, FALSE))</f>
        <v>7000_003</v>
      </c>
      <c r="F696" s="117" t="str">
        <f>IF(ISERROR(VLOOKUP($A696, Dropdownlisten!$A$3:$F$143, 6, FALSE)), "", VLOOKUP($A696, Dropdownlisten!$A$3:$F$143, 6, FALSE))</f>
        <v>EinkaufszentrumSonstigeShopping</v>
      </c>
      <c r="G696" s="117" t="str">
        <f>VLOOKUP(E696,Datenstruktur_fuer_R!$D$2:$F$141,3,FALSE)</f>
        <v>Point</v>
      </c>
      <c r="H696" s="120" t="s">
        <v>289</v>
      </c>
      <c r="I696" s="26" t="s">
        <v>873</v>
      </c>
      <c r="J696" s="26" t="s">
        <v>991</v>
      </c>
      <c r="K696" s="5" t="s">
        <v>977</v>
      </c>
      <c r="L696" s="5"/>
      <c r="M696" s="5">
        <v>1</v>
      </c>
      <c r="N696" s="5" t="s">
        <v>1173</v>
      </c>
    </row>
    <row r="697" spans="1:14" x14ac:dyDescent="0.35">
      <c r="A697" s="5" t="s">
        <v>863</v>
      </c>
      <c r="B697" s="117" t="str">
        <f>IF(ISERROR(VLOOKUP($A697, Dropdownlisten!$A$3:$F$143, 2, FALSE)), "", VLOOKUP($A697, Dropdownlisten!$A$3:$F$143, 2, FALSE))</f>
        <v>POI</v>
      </c>
      <c r="C697" s="117">
        <f>IF(ISERROR(VLOOKUP($A697, Dropdownlisten!$A$3:$F$143, 3, FALSE)), "", VLOOKUP($A697, Dropdownlisten!$A$3:$F$143, 3, FALSE))</f>
        <v>7000</v>
      </c>
      <c r="D697" s="117" t="str">
        <f>IF(ISERROR(VLOOKUP($A697, Dropdownlisten!$A$3:$F$143, 4, FALSE)), "", VLOOKUP($A697, Dropdownlisten!$A$3:$F$143, 4, FALSE))</f>
        <v>EinkaufenDienstleistung</v>
      </c>
      <c r="E697" s="117" t="str">
        <f>IF(ISERROR(VLOOKUP($A697, Dropdownlisten!$A$3:$F$143, 5, FALSE)), "", VLOOKUP($A697, Dropdownlisten!$A$3:$F$143, 5, FALSE))</f>
        <v>7000_003</v>
      </c>
      <c r="F697" s="117" t="str">
        <f>IF(ISERROR(VLOOKUP($A697, Dropdownlisten!$A$3:$F$143, 6, FALSE)), "", VLOOKUP($A697, Dropdownlisten!$A$3:$F$143, 6, FALSE))</f>
        <v>EinkaufszentrumSonstigeShopping</v>
      </c>
      <c r="G697" s="117" t="str">
        <f>VLOOKUP(E697,Datenstruktur_fuer_R!$D$2:$F$141,3,FALSE)</f>
        <v>Point</v>
      </c>
      <c r="H697" s="120" t="s">
        <v>463</v>
      </c>
      <c r="I697" s="26" t="s">
        <v>873</v>
      </c>
      <c r="J697" s="26" t="s">
        <v>991</v>
      </c>
      <c r="K697" s="5" t="s">
        <v>463</v>
      </c>
      <c r="L697" s="5"/>
      <c r="M697" s="5">
        <v>1</v>
      </c>
      <c r="N697" s="5" t="s">
        <v>1173</v>
      </c>
    </row>
    <row r="698" spans="1:14" x14ac:dyDescent="0.35">
      <c r="A698" s="5" t="s">
        <v>863</v>
      </c>
      <c r="B698" s="117" t="str">
        <f>IF(ISERROR(VLOOKUP($A698, Dropdownlisten!$A$3:$F$143, 2, FALSE)), "", VLOOKUP($A698, Dropdownlisten!$A$3:$F$143, 2, FALSE))</f>
        <v>POI</v>
      </c>
      <c r="C698" s="117">
        <f>IF(ISERROR(VLOOKUP($A698, Dropdownlisten!$A$3:$F$143, 3, FALSE)), "", VLOOKUP($A698, Dropdownlisten!$A$3:$F$143, 3, FALSE))</f>
        <v>7000</v>
      </c>
      <c r="D698" s="117" t="str">
        <f>IF(ISERROR(VLOOKUP($A698, Dropdownlisten!$A$3:$F$143, 4, FALSE)), "", VLOOKUP($A698, Dropdownlisten!$A$3:$F$143, 4, FALSE))</f>
        <v>EinkaufenDienstleistung</v>
      </c>
      <c r="E698" s="117" t="str">
        <f>IF(ISERROR(VLOOKUP($A698, Dropdownlisten!$A$3:$F$143, 5, FALSE)), "", VLOOKUP($A698, Dropdownlisten!$A$3:$F$143, 5, FALSE))</f>
        <v>7000_003</v>
      </c>
      <c r="F698" s="117" t="str">
        <f>IF(ISERROR(VLOOKUP($A698, Dropdownlisten!$A$3:$F$143, 6, FALSE)), "", VLOOKUP($A698, Dropdownlisten!$A$3:$F$143, 6, FALSE))</f>
        <v>EinkaufszentrumSonstigeShopping</v>
      </c>
      <c r="G698" s="117" t="str">
        <f>VLOOKUP(E698,Datenstruktur_fuer_R!$D$2:$F$141,3,FALSE)</f>
        <v>Point</v>
      </c>
      <c r="H698" s="120" t="s">
        <v>290</v>
      </c>
      <c r="I698" s="26" t="s">
        <v>873</v>
      </c>
      <c r="J698" s="26" t="s">
        <v>991</v>
      </c>
      <c r="K698" s="5" t="s">
        <v>290</v>
      </c>
      <c r="L698" s="5"/>
      <c r="M698" s="5">
        <v>1</v>
      </c>
      <c r="N698" s="5" t="s">
        <v>1173</v>
      </c>
    </row>
    <row r="699" spans="1:14" x14ac:dyDescent="0.35">
      <c r="A699" s="5" t="s">
        <v>863</v>
      </c>
      <c r="B699" s="117" t="str">
        <f>IF(ISERROR(VLOOKUP($A699, Dropdownlisten!$A$3:$F$143, 2, FALSE)), "", VLOOKUP($A699, Dropdownlisten!$A$3:$F$143, 2, FALSE))</f>
        <v>POI</v>
      </c>
      <c r="C699" s="117">
        <f>IF(ISERROR(VLOOKUP($A699, Dropdownlisten!$A$3:$F$143, 3, FALSE)), "", VLOOKUP($A699, Dropdownlisten!$A$3:$F$143, 3, FALSE))</f>
        <v>7000</v>
      </c>
      <c r="D699" s="117" t="str">
        <f>IF(ISERROR(VLOOKUP($A699, Dropdownlisten!$A$3:$F$143, 4, FALSE)), "", VLOOKUP($A699, Dropdownlisten!$A$3:$F$143, 4, FALSE))</f>
        <v>EinkaufenDienstleistung</v>
      </c>
      <c r="E699" s="117" t="str">
        <f>IF(ISERROR(VLOOKUP($A699, Dropdownlisten!$A$3:$F$143, 5, FALSE)), "", VLOOKUP($A699, Dropdownlisten!$A$3:$F$143, 5, FALSE))</f>
        <v>7000_003</v>
      </c>
      <c r="F699" s="117" t="str">
        <f>IF(ISERROR(VLOOKUP($A699, Dropdownlisten!$A$3:$F$143, 6, FALSE)), "", VLOOKUP($A699, Dropdownlisten!$A$3:$F$143, 6, FALSE))</f>
        <v>EinkaufszentrumSonstigeShopping</v>
      </c>
      <c r="G699" s="117" t="str">
        <f>VLOOKUP(E699,Datenstruktur_fuer_R!$D$2:$F$141,3,FALSE)</f>
        <v>Point</v>
      </c>
      <c r="H699" s="120" t="s">
        <v>291</v>
      </c>
      <c r="I699" s="26" t="s">
        <v>873</v>
      </c>
      <c r="J699" s="26" t="s">
        <v>991</v>
      </c>
      <c r="K699" s="5" t="s">
        <v>874</v>
      </c>
      <c r="L699" s="5"/>
      <c r="M699" s="5">
        <v>1</v>
      </c>
      <c r="N699" s="5" t="s">
        <v>1173</v>
      </c>
    </row>
    <row r="700" spans="1:14" x14ac:dyDescent="0.35">
      <c r="A700" s="5" t="s">
        <v>700</v>
      </c>
      <c r="B700" s="117" t="str">
        <f>IF(ISERROR(VLOOKUP($A700, Dropdownlisten!$A$3:$F$143, 2, FALSE)), "", VLOOKUP($A700, Dropdownlisten!$A$3:$F$143, 2, FALSE))</f>
        <v>POI</v>
      </c>
      <c r="C700" s="117">
        <f>IF(ISERROR(VLOOKUP($A700, Dropdownlisten!$A$3:$F$143, 3, FALSE)), "", VLOOKUP($A700, Dropdownlisten!$A$3:$F$143, 3, FALSE))</f>
        <v>2000</v>
      </c>
      <c r="D700" s="117" t="str">
        <f>IF(ISERROR(VLOOKUP($A700, Dropdownlisten!$A$3:$F$143, 4, FALSE)), "", VLOOKUP($A700, Dropdownlisten!$A$3:$F$143, 4, FALSE))</f>
        <v>Gesundheit</v>
      </c>
      <c r="E700" s="117" t="str">
        <f>IF(ISERROR(VLOOKUP($A700, Dropdownlisten!$A$3:$F$143, 5, FALSE)), "", VLOOKUP($A700, Dropdownlisten!$A$3:$F$143, 5, FALSE))</f>
        <v>2000_003</v>
      </c>
      <c r="F700" s="117" t="str">
        <f>IF(ISERROR(VLOOKUP($A700, Dropdownlisten!$A$3:$F$143, 6, FALSE)), "", VLOOKUP($A700, Dropdownlisten!$A$3:$F$143, 6, FALSE))</f>
        <v>Krankenhaus</v>
      </c>
      <c r="G700" s="117" t="str">
        <f>VLOOKUP(E700,Datenstruktur_fuer_R!$D$2:$F$141,3,FALSE)</f>
        <v>Point</v>
      </c>
      <c r="H700" s="120" t="s">
        <v>689</v>
      </c>
      <c r="I700" s="26" t="s">
        <v>873</v>
      </c>
      <c r="J700" s="26" t="s">
        <v>992</v>
      </c>
      <c r="K700" s="5"/>
      <c r="L700" s="5"/>
      <c r="M700" s="5">
        <v>1</v>
      </c>
      <c r="N700" s="5" t="s">
        <v>1173</v>
      </c>
    </row>
    <row r="701" spans="1:14" x14ac:dyDescent="0.35">
      <c r="A701" s="5" t="s">
        <v>700</v>
      </c>
      <c r="B701" s="117" t="str">
        <f>IF(ISERROR(VLOOKUP($A701, Dropdownlisten!$A$3:$F$143, 2, FALSE)), "", VLOOKUP($A701, Dropdownlisten!$A$3:$F$143, 2, FALSE))</f>
        <v>POI</v>
      </c>
      <c r="C701" s="117">
        <f>IF(ISERROR(VLOOKUP($A701, Dropdownlisten!$A$3:$F$143, 3, FALSE)), "", VLOOKUP($A701, Dropdownlisten!$A$3:$F$143, 3, FALSE))</f>
        <v>2000</v>
      </c>
      <c r="D701" s="117" t="str">
        <f>IF(ISERROR(VLOOKUP($A701, Dropdownlisten!$A$3:$F$143, 4, FALSE)), "", VLOOKUP($A701, Dropdownlisten!$A$3:$F$143, 4, FALSE))</f>
        <v>Gesundheit</v>
      </c>
      <c r="E701" s="117" t="str">
        <f>IF(ISERROR(VLOOKUP($A701, Dropdownlisten!$A$3:$F$143, 5, FALSE)), "", VLOOKUP($A701, Dropdownlisten!$A$3:$F$143, 5, FALSE))</f>
        <v>2000_003</v>
      </c>
      <c r="F701" s="117" t="str">
        <f>IF(ISERROR(VLOOKUP($A701, Dropdownlisten!$A$3:$F$143, 6, FALSE)), "", VLOOKUP($A701, Dropdownlisten!$A$3:$F$143, 6, FALSE))</f>
        <v>Krankenhaus</v>
      </c>
      <c r="G701" s="117" t="str">
        <f>VLOOKUP(E701,Datenstruktur_fuer_R!$D$2:$F$141,3,FALSE)</f>
        <v>Point</v>
      </c>
      <c r="H701" s="120" t="s">
        <v>293</v>
      </c>
      <c r="I701" s="26" t="s">
        <v>873</v>
      </c>
      <c r="J701" s="26" t="s">
        <v>992</v>
      </c>
      <c r="K701" s="5" t="s">
        <v>875</v>
      </c>
      <c r="L701" s="5"/>
      <c r="M701" s="5">
        <v>1</v>
      </c>
      <c r="N701" s="5" t="s">
        <v>1173</v>
      </c>
    </row>
    <row r="702" spans="1:14" x14ac:dyDescent="0.35">
      <c r="A702" s="5" t="s">
        <v>700</v>
      </c>
      <c r="B702" s="117" t="str">
        <f>IF(ISERROR(VLOOKUP($A702, Dropdownlisten!$A$3:$F$143, 2, FALSE)), "", VLOOKUP($A702, Dropdownlisten!$A$3:$F$143, 2, FALSE))</f>
        <v>POI</v>
      </c>
      <c r="C702" s="117">
        <f>IF(ISERROR(VLOOKUP($A702, Dropdownlisten!$A$3:$F$143, 3, FALSE)), "", VLOOKUP($A702, Dropdownlisten!$A$3:$F$143, 3, FALSE))</f>
        <v>2000</v>
      </c>
      <c r="D702" s="117" t="str">
        <f>IF(ISERROR(VLOOKUP($A702, Dropdownlisten!$A$3:$F$143, 4, FALSE)), "", VLOOKUP($A702, Dropdownlisten!$A$3:$F$143, 4, FALSE))</f>
        <v>Gesundheit</v>
      </c>
      <c r="E702" s="117" t="str">
        <f>IF(ISERROR(VLOOKUP($A702, Dropdownlisten!$A$3:$F$143, 5, FALSE)), "", VLOOKUP($A702, Dropdownlisten!$A$3:$F$143, 5, FALSE))</f>
        <v>2000_003</v>
      </c>
      <c r="F702" s="117" t="str">
        <f>IF(ISERROR(VLOOKUP($A702, Dropdownlisten!$A$3:$F$143, 6, FALSE)), "", VLOOKUP($A702, Dropdownlisten!$A$3:$F$143, 6, FALSE))</f>
        <v>Krankenhaus</v>
      </c>
      <c r="G702" s="117" t="str">
        <f>VLOOKUP(E702,Datenstruktur_fuer_R!$D$2:$F$141,3,FALSE)</f>
        <v>Point</v>
      </c>
      <c r="H702" s="120" t="s">
        <v>290</v>
      </c>
      <c r="I702" s="26" t="s">
        <v>873</v>
      </c>
      <c r="J702" s="26" t="s">
        <v>992</v>
      </c>
      <c r="K702" s="5" t="s">
        <v>290</v>
      </c>
      <c r="L702" s="5"/>
      <c r="M702" s="5">
        <v>1</v>
      </c>
      <c r="N702" s="5" t="s">
        <v>1173</v>
      </c>
    </row>
    <row r="703" spans="1:14" x14ac:dyDescent="0.35">
      <c r="A703" s="5" t="s">
        <v>700</v>
      </c>
      <c r="B703" s="117" t="str">
        <f>IF(ISERROR(VLOOKUP($A703, Dropdownlisten!$A$3:$F$143, 2, FALSE)), "", VLOOKUP($A703, Dropdownlisten!$A$3:$F$143, 2, FALSE))</f>
        <v>POI</v>
      </c>
      <c r="C703" s="117">
        <f>IF(ISERROR(VLOOKUP($A703, Dropdownlisten!$A$3:$F$143, 3, FALSE)), "", VLOOKUP($A703, Dropdownlisten!$A$3:$F$143, 3, FALSE))</f>
        <v>2000</v>
      </c>
      <c r="D703" s="117" t="str">
        <f>IF(ISERROR(VLOOKUP($A703, Dropdownlisten!$A$3:$F$143, 4, FALSE)), "", VLOOKUP($A703, Dropdownlisten!$A$3:$F$143, 4, FALSE))</f>
        <v>Gesundheit</v>
      </c>
      <c r="E703" s="117" t="str">
        <f>IF(ISERROR(VLOOKUP($A703, Dropdownlisten!$A$3:$F$143, 5, FALSE)), "", VLOOKUP($A703, Dropdownlisten!$A$3:$F$143, 5, FALSE))</f>
        <v>2000_003</v>
      </c>
      <c r="F703" s="117" t="str">
        <f>IF(ISERROR(VLOOKUP($A703, Dropdownlisten!$A$3:$F$143, 6, FALSE)), "", VLOOKUP($A703, Dropdownlisten!$A$3:$F$143, 6, FALSE))</f>
        <v>Krankenhaus</v>
      </c>
      <c r="G703" s="117" t="str">
        <f>VLOOKUP(E703,Datenstruktur_fuer_R!$D$2:$F$141,3,FALSE)</f>
        <v>Point</v>
      </c>
      <c r="H703" s="120" t="s">
        <v>291</v>
      </c>
      <c r="I703" s="26" t="s">
        <v>873</v>
      </c>
      <c r="J703" s="26" t="s">
        <v>992</v>
      </c>
      <c r="K703" s="5" t="s">
        <v>874</v>
      </c>
      <c r="L703" s="5"/>
      <c r="M703" s="5">
        <v>1</v>
      </c>
      <c r="N703" s="5" t="s">
        <v>1173</v>
      </c>
    </row>
    <row r="704" spans="1:14" x14ac:dyDescent="0.35">
      <c r="A704" s="5" t="s">
        <v>700</v>
      </c>
      <c r="B704" s="117" t="str">
        <f>IF(ISERROR(VLOOKUP($A704, Dropdownlisten!$A$3:$F$143, 2, FALSE)), "", VLOOKUP($A704, Dropdownlisten!$A$3:$F$143, 2, FALSE))</f>
        <v>POI</v>
      </c>
      <c r="C704" s="117">
        <f>IF(ISERROR(VLOOKUP($A704, Dropdownlisten!$A$3:$F$143, 3, FALSE)), "", VLOOKUP($A704, Dropdownlisten!$A$3:$F$143, 3, FALSE))</f>
        <v>2000</v>
      </c>
      <c r="D704" s="117" t="str">
        <f>IF(ISERROR(VLOOKUP($A704, Dropdownlisten!$A$3:$F$143, 4, FALSE)), "", VLOOKUP($A704, Dropdownlisten!$A$3:$F$143, 4, FALSE))</f>
        <v>Gesundheit</v>
      </c>
      <c r="E704" s="117" t="str">
        <f>IF(ISERROR(VLOOKUP($A704, Dropdownlisten!$A$3:$F$143, 5, FALSE)), "", VLOOKUP($A704, Dropdownlisten!$A$3:$F$143, 5, FALSE))</f>
        <v>2000_003</v>
      </c>
      <c r="F704" s="117" t="str">
        <f>IF(ISERROR(VLOOKUP($A704, Dropdownlisten!$A$3:$F$143, 6, FALSE)), "", VLOOKUP($A704, Dropdownlisten!$A$3:$F$143, 6, FALSE))</f>
        <v>Krankenhaus</v>
      </c>
      <c r="G704" s="117" t="str">
        <f>VLOOKUP(E704,Datenstruktur_fuer_R!$D$2:$F$141,3,FALSE)</f>
        <v>Point</v>
      </c>
      <c r="H704" s="120" t="s">
        <v>288</v>
      </c>
      <c r="I704" s="26" t="s">
        <v>873</v>
      </c>
      <c r="J704" s="26" t="s">
        <v>992</v>
      </c>
      <c r="K704" s="5" t="s">
        <v>81</v>
      </c>
      <c r="L704" s="5"/>
      <c r="M704" s="5">
        <v>1</v>
      </c>
      <c r="N704" s="5" t="s">
        <v>1173</v>
      </c>
    </row>
    <row r="705" spans="1:14" x14ac:dyDescent="0.35">
      <c r="A705" s="5" t="s">
        <v>700</v>
      </c>
      <c r="B705" s="117" t="str">
        <f>IF(ISERROR(VLOOKUP($A705, Dropdownlisten!$A$3:$F$143, 2, FALSE)), "", VLOOKUP($A705, Dropdownlisten!$A$3:$F$143, 2, FALSE))</f>
        <v>POI</v>
      </c>
      <c r="C705" s="117">
        <f>IF(ISERROR(VLOOKUP($A705, Dropdownlisten!$A$3:$F$143, 3, FALSE)), "", VLOOKUP($A705, Dropdownlisten!$A$3:$F$143, 3, FALSE))</f>
        <v>2000</v>
      </c>
      <c r="D705" s="117" t="str">
        <f>IF(ISERROR(VLOOKUP($A705, Dropdownlisten!$A$3:$F$143, 4, FALSE)), "", VLOOKUP($A705, Dropdownlisten!$A$3:$F$143, 4, FALSE))</f>
        <v>Gesundheit</v>
      </c>
      <c r="E705" s="117" t="str">
        <f>IF(ISERROR(VLOOKUP($A705, Dropdownlisten!$A$3:$F$143, 5, FALSE)), "", VLOOKUP($A705, Dropdownlisten!$A$3:$F$143, 5, FALSE))</f>
        <v>2000_003</v>
      </c>
      <c r="F705" s="117" t="str">
        <f>IF(ISERROR(VLOOKUP($A705, Dropdownlisten!$A$3:$F$143, 6, FALSE)), "", VLOOKUP($A705, Dropdownlisten!$A$3:$F$143, 6, FALSE))</f>
        <v>Krankenhaus</v>
      </c>
      <c r="G705" s="117" t="str">
        <f>VLOOKUP(E705,Datenstruktur_fuer_R!$D$2:$F$141,3,FALSE)</f>
        <v>Point</v>
      </c>
      <c r="H705" s="120" t="s">
        <v>289</v>
      </c>
      <c r="I705" s="26" t="s">
        <v>873</v>
      </c>
      <c r="J705" s="26" t="s">
        <v>992</v>
      </c>
      <c r="K705" s="5" t="s">
        <v>977</v>
      </c>
      <c r="L705" s="5"/>
      <c r="M705" s="5">
        <v>1</v>
      </c>
      <c r="N705" s="5" t="s">
        <v>1173</v>
      </c>
    </row>
    <row r="706" spans="1:14" x14ac:dyDescent="0.35">
      <c r="A706" s="5" t="s">
        <v>702</v>
      </c>
      <c r="B706" s="117" t="str">
        <f>IF(ISERROR(VLOOKUP($A706, Dropdownlisten!$A$3:$F$143, 2, FALSE)), "", VLOOKUP($A706, Dropdownlisten!$A$3:$F$143, 2, FALSE))</f>
        <v>POI</v>
      </c>
      <c r="C706" s="117">
        <f>IF(ISERROR(VLOOKUP($A706, Dropdownlisten!$A$3:$F$143, 3, FALSE)), "", VLOOKUP($A706, Dropdownlisten!$A$3:$F$143, 3, FALSE))</f>
        <v>6000</v>
      </c>
      <c r="D706" s="117" t="str">
        <f>IF(ISERROR(VLOOKUP($A706, Dropdownlisten!$A$3:$F$143, 4, FALSE)), "", VLOOKUP($A706, Dropdownlisten!$A$3:$F$143, 4, FALSE))</f>
        <v>UnterhaltungSportNaherholung</v>
      </c>
      <c r="E706" s="117" t="str">
        <f>IF(ISERROR(VLOOKUP($A706, Dropdownlisten!$A$3:$F$143, 5, FALSE)), "", VLOOKUP($A706, Dropdownlisten!$A$3:$F$143, 5, FALSE))</f>
        <v>6000_010</v>
      </c>
      <c r="F706" s="117" t="str">
        <f>IF(ISERROR(VLOOKUP($A706, Dropdownlisten!$A$3:$F$143, 6, FALSE)), "", VLOOKUP($A706, Dropdownlisten!$A$3:$F$143, 6, FALSE))</f>
        <v>Museum</v>
      </c>
      <c r="G706" s="117" t="str">
        <f>VLOOKUP(E706,Datenstruktur_fuer_R!$D$2:$F$141,3,FALSE)</f>
        <v>Point</v>
      </c>
      <c r="H706" s="120" t="s">
        <v>689</v>
      </c>
      <c r="I706" s="26" t="s">
        <v>873</v>
      </c>
      <c r="J706" s="26" t="s">
        <v>993</v>
      </c>
      <c r="K706" s="5"/>
      <c r="L706" s="5"/>
      <c r="M706" s="5">
        <v>1</v>
      </c>
      <c r="N706" s="5" t="s">
        <v>1173</v>
      </c>
    </row>
    <row r="707" spans="1:14" x14ac:dyDescent="0.35">
      <c r="A707" s="5" t="s">
        <v>702</v>
      </c>
      <c r="B707" s="117" t="str">
        <f>IF(ISERROR(VLOOKUP($A707, Dropdownlisten!$A$3:$F$143, 2, FALSE)), "", VLOOKUP($A707, Dropdownlisten!$A$3:$F$143, 2, FALSE))</f>
        <v>POI</v>
      </c>
      <c r="C707" s="117">
        <f>IF(ISERROR(VLOOKUP($A707, Dropdownlisten!$A$3:$F$143, 3, FALSE)), "", VLOOKUP($A707, Dropdownlisten!$A$3:$F$143, 3, FALSE))</f>
        <v>6000</v>
      </c>
      <c r="D707" s="117" t="str">
        <f>IF(ISERROR(VLOOKUP($A707, Dropdownlisten!$A$3:$F$143, 4, FALSE)), "", VLOOKUP($A707, Dropdownlisten!$A$3:$F$143, 4, FALSE))</f>
        <v>UnterhaltungSportNaherholung</v>
      </c>
      <c r="E707" s="117" t="str">
        <f>IF(ISERROR(VLOOKUP($A707, Dropdownlisten!$A$3:$F$143, 5, FALSE)), "", VLOOKUP($A707, Dropdownlisten!$A$3:$F$143, 5, FALSE))</f>
        <v>6000_010</v>
      </c>
      <c r="F707" s="117" t="str">
        <f>IF(ISERROR(VLOOKUP($A707, Dropdownlisten!$A$3:$F$143, 6, FALSE)), "", VLOOKUP($A707, Dropdownlisten!$A$3:$F$143, 6, FALSE))</f>
        <v>Museum</v>
      </c>
      <c r="G707" s="117" t="str">
        <f>VLOOKUP(E707,Datenstruktur_fuer_R!$D$2:$F$141,3,FALSE)</f>
        <v>Point</v>
      </c>
      <c r="H707" s="120" t="s">
        <v>293</v>
      </c>
      <c r="I707" s="26" t="s">
        <v>873</v>
      </c>
      <c r="J707" s="26" t="s">
        <v>993</v>
      </c>
      <c r="K707" s="5" t="s">
        <v>875</v>
      </c>
      <c r="L707" s="5"/>
      <c r="M707" s="5">
        <v>1</v>
      </c>
      <c r="N707" s="5" t="s">
        <v>1173</v>
      </c>
    </row>
    <row r="708" spans="1:14" x14ac:dyDescent="0.35">
      <c r="A708" s="5" t="s">
        <v>702</v>
      </c>
      <c r="B708" s="117" t="str">
        <f>IF(ISERROR(VLOOKUP($A708, Dropdownlisten!$A$3:$F$143, 2, FALSE)), "", VLOOKUP($A708, Dropdownlisten!$A$3:$F$143, 2, FALSE))</f>
        <v>POI</v>
      </c>
      <c r="C708" s="117">
        <f>IF(ISERROR(VLOOKUP($A708, Dropdownlisten!$A$3:$F$143, 3, FALSE)), "", VLOOKUP($A708, Dropdownlisten!$A$3:$F$143, 3, FALSE))</f>
        <v>6000</v>
      </c>
      <c r="D708" s="117" t="str">
        <f>IF(ISERROR(VLOOKUP($A708, Dropdownlisten!$A$3:$F$143, 4, FALSE)), "", VLOOKUP($A708, Dropdownlisten!$A$3:$F$143, 4, FALSE))</f>
        <v>UnterhaltungSportNaherholung</v>
      </c>
      <c r="E708" s="117" t="str">
        <f>IF(ISERROR(VLOOKUP($A708, Dropdownlisten!$A$3:$F$143, 5, FALSE)), "", VLOOKUP($A708, Dropdownlisten!$A$3:$F$143, 5, FALSE))</f>
        <v>6000_010</v>
      </c>
      <c r="F708" s="117" t="str">
        <f>IF(ISERROR(VLOOKUP($A708, Dropdownlisten!$A$3:$F$143, 6, FALSE)), "", VLOOKUP($A708, Dropdownlisten!$A$3:$F$143, 6, FALSE))</f>
        <v>Museum</v>
      </c>
      <c r="G708" s="117" t="str">
        <f>VLOOKUP(E708,Datenstruktur_fuer_R!$D$2:$F$141,3,FALSE)</f>
        <v>Point</v>
      </c>
      <c r="H708" s="120" t="s">
        <v>290</v>
      </c>
      <c r="I708" s="26" t="s">
        <v>873</v>
      </c>
      <c r="J708" s="26" t="s">
        <v>993</v>
      </c>
      <c r="K708" s="5" t="s">
        <v>290</v>
      </c>
      <c r="L708" s="5"/>
      <c r="M708" s="5">
        <v>1</v>
      </c>
      <c r="N708" s="5" t="s">
        <v>1173</v>
      </c>
    </row>
    <row r="709" spans="1:14" x14ac:dyDescent="0.35">
      <c r="A709" s="5" t="s">
        <v>702</v>
      </c>
      <c r="B709" s="117" t="str">
        <f>IF(ISERROR(VLOOKUP($A709, Dropdownlisten!$A$3:$F$143, 2, FALSE)), "", VLOOKUP($A709, Dropdownlisten!$A$3:$F$143, 2, FALSE))</f>
        <v>POI</v>
      </c>
      <c r="C709" s="117">
        <f>IF(ISERROR(VLOOKUP($A709, Dropdownlisten!$A$3:$F$143, 3, FALSE)), "", VLOOKUP($A709, Dropdownlisten!$A$3:$F$143, 3, FALSE))</f>
        <v>6000</v>
      </c>
      <c r="D709" s="117" t="str">
        <f>IF(ISERROR(VLOOKUP($A709, Dropdownlisten!$A$3:$F$143, 4, FALSE)), "", VLOOKUP($A709, Dropdownlisten!$A$3:$F$143, 4, FALSE))</f>
        <v>UnterhaltungSportNaherholung</v>
      </c>
      <c r="E709" s="117" t="str">
        <f>IF(ISERROR(VLOOKUP($A709, Dropdownlisten!$A$3:$F$143, 5, FALSE)), "", VLOOKUP($A709, Dropdownlisten!$A$3:$F$143, 5, FALSE))</f>
        <v>6000_010</v>
      </c>
      <c r="F709" s="117" t="str">
        <f>IF(ISERROR(VLOOKUP($A709, Dropdownlisten!$A$3:$F$143, 6, FALSE)), "", VLOOKUP($A709, Dropdownlisten!$A$3:$F$143, 6, FALSE))</f>
        <v>Museum</v>
      </c>
      <c r="G709" s="117" t="str">
        <f>VLOOKUP(E709,Datenstruktur_fuer_R!$D$2:$F$141,3,FALSE)</f>
        <v>Point</v>
      </c>
      <c r="H709" s="120" t="s">
        <v>291</v>
      </c>
      <c r="I709" s="26" t="s">
        <v>873</v>
      </c>
      <c r="J709" s="26" t="s">
        <v>993</v>
      </c>
      <c r="K709" s="5" t="s">
        <v>874</v>
      </c>
      <c r="L709" s="5"/>
      <c r="M709" s="5">
        <v>1</v>
      </c>
      <c r="N709" s="5" t="s">
        <v>1173</v>
      </c>
    </row>
    <row r="710" spans="1:14" x14ac:dyDescent="0.35">
      <c r="A710" s="5" t="s">
        <v>702</v>
      </c>
      <c r="B710" s="117" t="str">
        <f>IF(ISERROR(VLOOKUP($A710, Dropdownlisten!$A$3:$F$143, 2, FALSE)), "", VLOOKUP($A710, Dropdownlisten!$A$3:$F$143, 2, FALSE))</f>
        <v>POI</v>
      </c>
      <c r="C710" s="117">
        <f>IF(ISERROR(VLOOKUP($A710, Dropdownlisten!$A$3:$F$143, 3, FALSE)), "", VLOOKUP($A710, Dropdownlisten!$A$3:$F$143, 3, FALSE))</f>
        <v>6000</v>
      </c>
      <c r="D710" s="117" t="str">
        <f>IF(ISERROR(VLOOKUP($A710, Dropdownlisten!$A$3:$F$143, 4, FALSE)), "", VLOOKUP($A710, Dropdownlisten!$A$3:$F$143, 4, FALSE))</f>
        <v>UnterhaltungSportNaherholung</v>
      </c>
      <c r="E710" s="117" t="str">
        <f>IF(ISERROR(VLOOKUP($A710, Dropdownlisten!$A$3:$F$143, 5, FALSE)), "", VLOOKUP($A710, Dropdownlisten!$A$3:$F$143, 5, FALSE))</f>
        <v>6000_010</v>
      </c>
      <c r="F710" s="117" t="str">
        <f>IF(ISERROR(VLOOKUP($A710, Dropdownlisten!$A$3:$F$143, 6, FALSE)), "", VLOOKUP($A710, Dropdownlisten!$A$3:$F$143, 6, FALSE))</f>
        <v>Museum</v>
      </c>
      <c r="G710" s="117" t="str">
        <f>VLOOKUP(E710,Datenstruktur_fuer_R!$D$2:$F$141,3,FALSE)</f>
        <v>Point</v>
      </c>
      <c r="H710" s="120" t="s">
        <v>288</v>
      </c>
      <c r="I710" s="26" t="s">
        <v>873</v>
      </c>
      <c r="J710" s="26" t="s">
        <v>993</v>
      </c>
      <c r="K710" s="5" t="s">
        <v>81</v>
      </c>
      <c r="L710" s="5"/>
      <c r="M710" s="5">
        <v>1</v>
      </c>
      <c r="N710" s="5" t="s">
        <v>1173</v>
      </c>
    </row>
    <row r="711" spans="1:14" x14ac:dyDescent="0.35">
      <c r="A711" s="5" t="s">
        <v>702</v>
      </c>
      <c r="B711" s="117" t="str">
        <f>IF(ISERROR(VLOOKUP($A711, Dropdownlisten!$A$3:$F$143, 2, FALSE)), "", VLOOKUP($A711, Dropdownlisten!$A$3:$F$143, 2, FALSE))</f>
        <v>POI</v>
      </c>
      <c r="C711" s="117">
        <f>IF(ISERROR(VLOOKUP($A711, Dropdownlisten!$A$3:$F$143, 3, FALSE)), "", VLOOKUP($A711, Dropdownlisten!$A$3:$F$143, 3, FALSE))</f>
        <v>6000</v>
      </c>
      <c r="D711" s="117" t="str">
        <f>IF(ISERROR(VLOOKUP($A711, Dropdownlisten!$A$3:$F$143, 4, FALSE)), "", VLOOKUP($A711, Dropdownlisten!$A$3:$F$143, 4, FALSE))</f>
        <v>UnterhaltungSportNaherholung</v>
      </c>
      <c r="E711" s="117" t="str">
        <f>IF(ISERROR(VLOOKUP($A711, Dropdownlisten!$A$3:$F$143, 5, FALSE)), "", VLOOKUP($A711, Dropdownlisten!$A$3:$F$143, 5, FALSE))</f>
        <v>6000_010</v>
      </c>
      <c r="F711" s="117" t="str">
        <f>IF(ISERROR(VLOOKUP($A711, Dropdownlisten!$A$3:$F$143, 6, FALSE)), "", VLOOKUP($A711, Dropdownlisten!$A$3:$F$143, 6, FALSE))</f>
        <v>Museum</v>
      </c>
      <c r="G711" s="117" t="str">
        <f>VLOOKUP(E711,Datenstruktur_fuer_R!$D$2:$F$141,3,FALSE)</f>
        <v>Point</v>
      </c>
      <c r="H711" s="120" t="s">
        <v>289</v>
      </c>
      <c r="I711" s="26" t="s">
        <v>873</v>
      </c>
      <c r="J711" s="26" t="s">
        <v>993</v>
      </c>
      <c r="K711" s="5" t="s">
        <v>977</v>
      </c>
      <c r="L711" s="5"/>
      <c r="M711" s="5">
        <v>1</v>
      </c>
      <c r="N711" s="5" t="s">
        <v>1173</v>
      </c>
    </row>
    <row r="712" spans="1:14" x14ac:dyDescent="0.35">
      <c r="A712" s="5" t="s">
        <v>704</v>
      </c>
      <c r="B712" s="117" t="str">
        <f>IF(ISERROR(VLOOKUP($A712, Dropdownlisten!$A$3:$F$143, 2, FALSE)), "", VLOOKUP($A712, Dropdownlisten!$A$3:$F$143, 2, FALSE))</f>
        <v>POI</v>
      </c>
      <c r="C712" s="117">
        <f>IF(ISERROR(VLOOKUP($A712, Dropdownlisten!$A$3:$F$143, 3, FALSE)), "", VLOOKUP($A712, Dropdownlisten!$A$3:$F$143, 3, FALSE))</f>
        <v>2000</v>
      </c>
      <c r="D712" s="117" t="str">
        <f>IF(ISERROR(VLOOKUP($A712, Dropdownlisten!$A$3:$F$143, 4, FALSE)), "", VLOOKUP($A712, Dropdownlisten!$A$3:$F$143, 4, FALSE))</f>
        <v>Gesundheit</v>
      </c>
      <c r="E712" s="117" t="str">
        <f>IF(ISERROR(VLOOKUP($A712, Dropdownlisten!$A$3:$F$143, 5, FALSE)), "", VLOOKUP($A712, Dropdownlisten!$A$3:$F$143, 5, FALSE))</f>
        <v>2000_004</v>
      </c>
      <c r="F712" s="117" t="str">
        <f>IF(ISERROR(VLOOKUP($A712, Dropdownlisten!$A$3:$F$143, 6, FALSE)), "", VLOOKUP($A712, Dropdownlisten!$A$3:$F$143, 6, FALSE))</f>
        <v>Pflegeeinrichtung</v>
      </c>
      <c r="G712" s="117" t="str">
        <f>VLOOKUP(E712,Datenstruktur_fuer_R!$D$2:$F$141,3,FALSE)</f>
        <v>Point</v>
      </c>
      <c r="H712" s="120" t="s">
        <v>689</v>
      </c>
      <c r="I712" s="26" t="s">
        <v>873</v>
      </c>
      <c r="J712" s="26" t="s">
        <v>994</v>
      </c>
      <c r="K712" s="5"/>
      <c r="L712" s="5"/>
      <c r="M712" s="5">
        <v>1</v>
      </c>
      <c r="N712" s="5" t="s">
        <v>1173</v>
      </c>
    </row>
    <row r="713" spans="1:14" x14ac:dyDescent="0.35">
      <c r="A713" s="5" t="s">
        <v>704</v>
      </c>
      <c r="B713" s="117" t="str">
        <f>IF(ISERROR(VLOOKUP($A713, Dropdownlisten!$A$3:$F$143, 2, FALSE)), "", VLOOKUP($A713, Dropdownlisten!$A$3:$F$143, 2, FALSE))</f>
        <v>POI</v>
      </c>
      <c r="C713" s="117">
        <f>IF(ISERROR(VLOOKUP($A713, Dropdownlisten!$A$3:$F$143, 3, FALSE)), "", VLOOKUP($A713, Dropdownlisten!$A$3:$F$143, 3, FALSE))</f>
        <v>2000</v>
      </c>
      <c r="D713" s="117" t="str">
        <f>IF(ISERROR(VLOOKUP($A713, Dropdownlisten!$A$3:$F$143, 4, FALSE)), "", VLOOKUP($A713, Dropdownlisten!$A$3:$F$143, 4, FALSE))</f>
        <v>Gesundheit</v>
      </c>
      <c r="E713" s="117" t="str">
        <f>IF(ISERROR(VLOOKUP($A713, Dropdownlisten!$A$3:$F$143, 5, FALSE)), "", VLOOKUP($A713, Dropdownlisten!$A$3:$F$143, 5, FALSE))</f>
        <v>2000_004</v>
      </c>
      <c r="F713" s="117" t="str">
        <f>IF(ISERROR(VLOOKUP($A713, Dropdownlisten!$A$3:$F$143, 6, FALSE)), "", VLOOKUP($A713, Dropdownlisten!$A$3:$F$143, 6, FALSE))</f>
        <v>Pflegeeinrichtung</v>
      </c>
      <c r="G713" s="117" t="str">
        <f>VLOOKUP(E713,Datenstruktur_fuer_R!$D$2:$F$141,3,FALSE)</f>
        <v>Point</v>
      </c>
      <c r="H713" s="120" t="s">
        <v>290</v>
      </c>
      <c r="I713" s="26" t="s">
        <v>873</v>
      </c>
      <c r="J713" s="26" t="s">
        <v>994</v>
      </c>
      <c r="K713" s="5" t="s">
        <v>875</v>
      </c>
      <c r="L713" s="5"/>
      <c r="M713" s="5">
        <v>1</v>
      </c>
      <c r="N713" s="5" t="s">
        <v>1173</v>
      </c>
    </row>
    <row r="714" spans="1:14" x14ac:dyDescent="0.35">
      <c r="A714" s="5" t="s">
        <v>704</v>
      </c>
      <c r="B714" s="117" t="str">
        <f>IF(ISERROR(VLOOKUP($A714, Dropdownlisten!$A$3:$F$143, 2, FALSE)), "", VLOOKUP($A714, Dropdownlisten!$A$3:$F$143, 2, FALSE))</f>
        <v>POI</v>
      </c>
      <c r="C714" s="117">
        <f>IF(ISERROR(VLOOKUP($A714, Dropdownlisten!$A$3:$F$143, 3, FALSE)), "", VLOOKUP($A714, Dropdownlisten!$A$3:$F$143, 3, FALSE))</f>
        <v>2000</v>
      </c>
      <c r="D714" s="117" t="str">
        <f>IF(ISERROR(VLOOKUP($A714, Dropdownlisten!$A$3:$F$143, 4, FALSE)), "", VLOOKUP($A714, Dropdownlisten!$A$3:$F$143, 4, FALSE))</f>
        <v>Gesundheit</v>
      </c>
      <c r="E714" s="117" t="str">
        <f>IF(ISERROR(VLOOKUP($A714, Dropdownlisten!$A$3:$F$143, 5, FALSE)), "", VLOOKUP($A714, Dropdownlisten!$A$3:$F$143, 5, FALSE))</f>
        <v>2000_004</v>
      </c>
      <c r="F714" s="117" t="str">
        <f>IF(ISERROR(VLOOKUP($A714, Dropdownlisten!$A$3:$F$143, 6, FALSE)), "", VLOOKUP($A714, Dropdownlisten!$A$3:$F$143, 6, FALSE))</f>
        <v>Pflegeeinrichtung</v>
      </c>
      <c r="G714" s="117" t="str">
        <f>VLOOKUP(E714,Datenstruktur_fuer_R!$D$2:$F$141,3,FALSE)</f>
        <v>Point</v>
      </c>
      <c r="H714" s="120" t="s">
        <v>290</v>
      </c>
      <c r="I714" s="26" t="s">
        <v>873</v>
      </c>
      <c r="J714" s="26" t="s">
        <v>994</v>
      </c>
      <c r="K714" s="5" t="s">
        <v>290</v>
      </c>
      <c r="L714" s="5"/>
      <c r="M714" s="5">
        <v>1</v>
      </c>
      <c r="N714" s="5" t="s">
        <v>1173</v>
      </c>
    </row>
    <row r="715" spans="1:14" x14ac:dyDescent="0.35">
      <c r="A715" s="5" t="s">
        <v>704</v>
      </c>
      <c r="B715" s="117" t="str">
        <f>IF(ISERROR(VLOOKUP($A715, Dropdownlisten!$A$3:$F$143, 2, FALSE)), "", VLOOKUP($A715, Dropdownlisten!$A$3:$F$143, 2, FALSE))</f>
        <v>POI</v>
      </c>
      <c r="C715" s="117">
        <f>IF(ISERROR(VLOOKUP($A715, Dropdownlisten!$A$3:$F$143, 3, FALSE)), "", VLOOKUP($A715, Dropdownlisten!$A$3:$F$143, 3, FALSE))</f>
        <v>2000</v>
      </c>
      <c r="D715" s="117" t="str">
        <f>IF(ISERROR(VLOOKUP($A715, Dropdownlisten!$A$3:$F$143, 4, FALSE)), "", VLOOKUP($A715, Dropdownlisten!$A$3:$F$143, 4, FALSE))</f>
        <v>Gesundheit</v>
      </c>
      <c r="E715" s="117" t="str">
        <f>IF(ISERROR(VLOOKUP($A715, Dropdownlisten!$A$3:$F$143, 5, FALSE)), "", VLOOKUP($A715, Dropdownlisten!$A$3:$F$143, 5, FALSE))</f>
        <v>2000_004</v>
      </c>
      <c r="F715" s="117" t="str">
        <f>IF(ISERROR(VLOOKUP($A715, Dropdownlisten!$A$3:$F$143, 6, FALSE)), "", VLOOKUP($A715, Dropdownlisten!$A$3:$F$143, 6, FALSE))</f>
        <v>Pflegeeinrichtung</v>
      </c>
      <c r="G715" s="117" t="str">
        <f>VLOOKUP(E715,Datenstruktur_fuer_R!$D$2:$F$141,3,FALSE)</f>
        <v>Point</v>
      </c>
      <c r="H715" s="120" t="s">
        <v>291</v>
      </c>
      <c r="I715" s="26" t="s">
        <v>873</v>
      </c>
      <c r="J715" s="26" t="s">
        <v>994</v>
      </c>
      <c r="K715" s="5" t="s">
        <v>874</v>
      </c>
      <c r="L715" s="5"/>
      <c r="M715" s="5">
        <v>1</v>
      </c>
      <c r="N715" s="5" t="s">
        <v>1173</v>
      </c>
    </row>
    <row r="716" spans="1:14" x14ac:dyDescent="0.35">
      <c r="A716" s="5" t="s">
        <v>704</v>
      </c>
      <c r="B716" s="117" t="str">
        <f>IF(ISERROR(VLOOKUP($A716, Dropdownlisten!$A$3:$F$143, 2, FALSE)), "", VLOOKUP($A716, Dropdownlisten!$A$3:$F$143, 2, FALSE))</f>
        <v>POI</v>
      </c>
      <c r="C716" s="117">
        <f>IF(ISERROR(VLOOKUP($A716, Dropdownlisten!$A$3:$F$143, 3, FALSE)), "", VLOOKUP($A716, Dropdownlisten!$A$3:$F$143, 3, FALSE))</f>
        <v>2000</v>
      </c>
      <c r="D716" s="117" t="str">
        <f>IF(ISERROR(VLOOKUP($A716, Dropdownlisten!$A$3:$F$143, 4, FALSE)), "", VLOOKUP($A716, Dropdownlisten!$A$3:$F$143, 4, FALSE))</f>
        <v>Gesundheit</v>
      </c>
      <c r="E716" s="117" t="str">
        <f>IF(ISERROR(VLOOKUP($A716, Dropdownlisten!$A$3:$F$143, 5, FALSE)), "", VLOOKUP($A716, Dropdownlisten!$A$3:$F$143, 5, FALSE))</f>
        <v>2000_004</v>
      </c>
      <c r="F716" s="117" t="str">
        <f>IF(ISERROR(VLOOKUP($A716, Dropdownlisten!$A$3:$F$143, 6, FALSE)), "", VLOOKUP($A716, Dropdownlisten!$A$3:$F$143, 6, FALSE))</f>
        <v>Pflegeeinrichtung</v>
      </c>
      <c r="G716" s="117" t="str">
        <f>VLOOKUP(E716,Datenstruktur_fuer_R!$D$2:$F$141,3,FALSE)</f>
        <v>Point</v>
      </c>
      <c r="H716" s="120" t="s">
        <v>288</v>
      </c>
      <c r="I716" s="26" t="s">
        <v>873</v>
      </c>
      <c r="J716" s="26" t="s">
        <v>994</v>
      </c>
      <c r="K716" s="5" t="s">
        <v>81</v>
      </c>
      <c r="L716" s="5"/>
      <c r="M716" s="5">
        <v>1</v>
      </c>
      <c r="N716" s="5" t="s">
        <v>1173</v>
      </c>
    </row>
    <row r="717" spans="1:14" x14ac:dyDescent="0.35">
      <c r="A717" s="5" t="s">
        <v>704</v>
      </c>
      <c r="B717" s="117" t="str">
        <f>IF(ISERROR(VLOOKUP($A717, Dropdownlisten!$A$3:$F$143, 2, FALSE)), "", VLOOKUP($A717, Dropdownlisten!$A$3:$F$143, 2, FALSE))</f>
        <v>POI</v>
      </c>
      <c r="C717" s="117">
        <f>IF(ISERROR(VLOOKUP($A717, Dropdownlisten!$A$3:$F$143, 3, FALSE)), "", VLOOKUP($A717, Dropdownlisten!$A$3:$F$143, 3, FALSE))</f>
        <v>2000</v>
      </c>
      <c r="D717" s="117" t="str">
        <f>IF(ISERROR(VLOOKUP($A717, Dropdownlisten!$A$3:$F$143, 4, FALSE)), "", VLOOKUP($A717, Dropdownlisten!$A$3:$F$143, 4, FALSE))</f>
        <v>Gesundheit</v>
      </c>
      <c r="E717" s="117" t="str">
        <f>IF(ISERROR(VLOOKUP($A717, Dropdownlisten!$A$3:$F$143, 5, FALSE)), "", VLOOKUP($A717, Dropdownlisten!$A$3:$F$143, 5, FALSE))</f>
        <v>2000_004</v>
      </c>
      <c r="F717" s="117" t="str">
        <f>IF(ISERROR(VLOOKUP($A717, Dropdownlisten!$A$3:$F$143, 6, FALSE)), "", VLOOKUP($A717, Dropdownlisten!$A$3:$F$143, 6, FALSE))</f>
        <v>Pflegeeinrichtung</v>
      </c>
      <c r="G717" s="117" t="str">
        <f>VLOOKUP(E717,Datenstruktur_fuer_R!$D$2:$F$141,3,FALSE)</f>
        <v>Point</v>
      </c>
      <c r="H717" s="120" t="s">
        <v>289</v>
      </c>
      <c r="I717" s="26" t="s">
        <v>873</v>
      </c>
      <c r="J717" s="26" t="s">
        <v>994</v>
      </c>
      <c r="K717" s="5" t="s">
        <v>977</v>
      </c>
      <c r="L717" s="5"/>
      <c r="M717" s="5">
        <v>1</v>
      </c>
      <c r="N717" s="5" t="s">
        <v>1173</v>
      </c>
    </row>
    <row r="718" spans="1:14" x14ac:dyDescent="0.35">
      <c r="A718" s="5" t="s">
        <v>707</v>
      </c>
      <c r="B718" s="117" t="str">
        <f>IF(ISERROR(VLOOKUP($A718, Dropdownlisten!$A$3:$F$143, 2, FALSE)), "", VLOOKUP($A718, Dropdownlisten!$A$3:$F$143, 2, FALSE))</f>
        <v>POI</v>
      </c>
      <c r="C718" s="117">
        <f>IF(ISERROR(VLOOKUP($A718, Dropdownlisten!$A$3:$F$143, 3, FALSE)), "", VLOOKUP($A718, Dropdownlisten!$A$3:$F$143, 3, FALSE))</f>
        <v>7000</v>
      </c>
      <c r="D718" s="117" t="str">
        <f>IF(ISERROR(VLOOKUP($A718, Dropdownlisten!$A$3:$F$143, 4, FALSE)), "", VLOOKUP($A718, Dropdownlisten!$A$3:$F$143, 4, FALSE))</f>
        <v>EinkaufenDienstleistung</v>
      </c>
      <c r="E718" s="117" t="str">
        <f>IF(ISERROR(VLOOKUP($A718, Dropdownlisten!$A$3:$F$143, 5, FALSE)), "", VLOOKUP($A718, Dropdownlisten!$A$3:$F$143, 5, FALSE))</f>
        <v>7000_007</v>
      </c>
      <c r="F718" s="117" t="str">
        <f>IF(ISERROR(VLOOKUP($A718, Dropdownlisten!$A$3:$F$143, 6, FALSE)), "", VLOOKUP($A718, Dropdownlisten!$A$3:$F$143, 6, FALSE))</f>
        <v>Post</v>
      </c>
      <c r="G718" s="117" t="str">
        <f>VLOOKUP(E718,Datenstruktur_fuer_R!$D$2:$F$141,3,FALSE)</f>
        <v>Point</v>
      </c>
      <c r="H718" s="120" t="s">
        <v>689</v>
      </c>
      <c r="I718" s="26" t="s">
        <v>873</v>
      </c>
      <c r="J718" s="26" t="s">
        <v>995</v>
      </c>
      <c r="K718" s="5"/>
      <c r="L718" s="5"/>
      <c r="M718" s="5">
        <v>1</v>
      </c>
      <c r="N718" s="5" t="s">
        <v>1173</v>
      </c>
    </row>
    <row r="719" spans="1:14" x14ac:dyDescent="0.35">
      <c r="A719" s="5" t="s">
        <v>707</v>
      </c>
      <c r="B719" s="117" t="str">
        <f>IF(ISERROR(VLOOKUP($A719, Dropdownlisten!$A$3:$F$143, 2, FALSE)), "", VLOOKUP($A719, Dropdownlisten!$A$3:$F$143, 2, FALSE))</f>
        <v>POI</v>
      </c>
      <c r="C719" s="117">
        <f>IF(ISERROR(VLOOKUP($A719, Dropdownlisten!$A$3:$F$143, 3, FALSE)), "", VLOOKUP($A719, Dropdownlisten!$A$3:$F$143, 3, FALSE))</f>
        <v>7000</v>
      </c>
      <c r="D719" s="117" t="str">
        <f>IF(ISERROR(VLOOKUP($A719, Dropdownlisten!$A$3:$F$143, 4, FALSE)), "", VLOOKUP($A719, Dropdownlisten!$A$3:$F$143, 4, FALSE))</f>
        <v>EinkaufenDienstleistung</v>
      </c>
      <c r="E719" s="117" t="str">
        <f>IF(ISERROR(VLOOKUP($A719, Dropdownlisten!$A$3:$F$143, 5, FALSE)), "", VLOOKUP($A719, Dropdownlisten!$A$3:$F$143, 5, FALSE))</f>
        <v>7000_007</v>
      </c>
      <c r="F719" s="117" t="str">
        <f>IF(ISERROR(VLOOKUP($A719, Dropdownlisten!$A$3:$F$143, 6, FALSE)), "", VLOOKUP($A719, Dropdownlisten!$A$3:$F$143, 6, FALSE))</f>
        <v>Post</v>
      </c>
      <c r="G719" s="117" t="str">
        <f>VLOOKUP(E719,Datenstruktur_fuer_R!$D$2:$F$141,3,FALSE)</f>
        <v>Point</v>
      </c>
      <c r="H719" s="120" t="s">
        <v>293</v>
      </c>
      <c r="I719" s="26" t="s">
        <v>873</v>
      </c>
      <c r="J719" s="26" t="s">
        <v>995</v>
      </c>
      <c r="K719" s="5" t="s">
        <v>875</v>
      </c>
      <c r="L719" s="5"/>
      <c r="M719" s="5">
        <v>1</v>
      </c>
      <c r="N719" s="5" t="s">
        <v>1173</v>
      </c>
    </row>
    <row r="720" spans="1:14" x14ac:dyDescent="0.35">
      <c r="A720" s="5" t="s">
        <v>707</v>
      </c>
      <c r="B720" s="117" t="str">
        <f>IF(ISERROR(VLOOKUP($A720, Dropdownlisten!$A$3:$F$143, 2, FALSE)), "", VLOOKUP($A720, Dropdownlisten!$A$3:$F$143, 2, FALSE))</f>
        <v>POI</v>
      </c>
      <c r="C720" s="117">
        <f>IF(ISERROR(VLOOKUP($A720, Dropdownlisten!$A$3:$F$143, 3, FALSE)), "", VLOOKUP($A720, Dropdownlisten!$A$3:$F$143, 3, FALSE))</f>
        <v>7000</v>
      </c>
      <c r="D720" s="117" t="str">
        <f>IF(ISERROR(VLOOKUP($A720, Dropdownlisten!$A$3:$F$143, 4, FALSE)), "", VLOOKUP($A720, Dropdownlisten!$A$3:$F$143, 4, FALSE))</f>
        <v>EinkaufenDienstleistung</v>
      </c>
      <c r="E720" s="117" t="str">
        <f>IF(ISERROR(VLOOKUP($A720, Dropdownlisten!$A$3:$F$143, 5, FALSE)), "", VLOOKUP($A720, Dropdownlisten!$A$3:$F$143, 5, FALSE))</f>
        <v>7000_007</v>
      </c>
      <c r="F720" s="117" t="str">
        <f>IF(ISERROR(VLOOKUP($A720, Dropdownlisten!$A$3:$F$143, 6, FALSE)), "", VLOOKUP($A720, Dropdownlisten!$A$3:$F$143, 6, FALSE))</f>
        <v>Post</v>
      </c>
      <c r="G720" s="117" t="str">
        <f>VLOOKUP(E720,Datenstruktur_fuer_R!$D$2:$F$141,3,FALSE)</f>
        <v>Point</v>
      </c>
      <c r="H720" s="120" t="s">
        <v>288</v>
      </c>
      <c r="I720" s="26" t="s">
        <v>873</v>
      </c>
      <c r="J720" s="26" t="s">
        <v>995</v>
      </c>
      <c r="K720" s="5" t="s">
        <v>81</v>
      </c>
      <c r="L720" s="5"/>
      <c r="M720" s="5">
        <v>1</v>
      </c>
      <c r="N720" s="5" t="s">
        <v>1173</v>
      </c>
    </row>
    <row r="721" spans="1:14" x14ac:dyDescent="0.35">
      <c r="A721" s="5" t="s">
        <v>707</v>
      </c>
      <c r="B721" s="117" t="str">
        <f>IF(ISERROR(VLOOKUP($A721, Dropdownlisten!$A$3:$F$143, 2, FALSE)), "", VLOOKUP($A721, Dropdownlisten!$A$3:$F$143, 2, FALSE))</f>
        <v>POI</v>
      </c>
      <c r="C721" s="117">
        <f>IF(ISERROR(VLOOKUP($A721, Dropdownlisten!$A$3:$F$143, 3, FALSE)), "", VLOOKUP($A721, Dropdownlisten!$A$3:$F$143, 3, FALSE))</f>
        <v>7000</v>
      </c>
      <c r="D721" s="117" t="str">
        <f>IF(ISERROR(VLOOKUP($A721, Dropdownlisten!$A$3:$F$143, 4, FALSE)), "", VLOOKUP($A721, Dropdownlisten!$A$3:$F$143, 4, FALSE))</f>
        <v>EinkaufenDienstleistung</v>
      </c>
      <c r="E721" s="117" t="str">
        <f>IF(ISERROR(VLOOKUP($A721, Dropdownlisten!$A$3:$F$143, 5, FALSE)), "", VLOOKUP($A721, Dropdownlisten!$A$3:$F$143, 5, FALSE))</f>
        <v>7000_007</v>
      </c>
      <c r="F721" s="117" t="str">
        <f>IF(ISERROR(VLOOKUP($A721, Dropdownlisten!$A$3:$F$143, 6, FALSE)), "", VLOOKUP($A721, Dropdownlisten!$A$3:$F$143, 6, FALSE))</f>
        <v>Post</v>
      </c>
      <c r="G721" s="117" t="str">
        <f>VLOOKUP(E721,Datenstruktur_fuer_R!$D$2:$F$141,3,FALSE)</f>
        <v>Point</v>
      </c>
      <c r="H721" s="120" t="s">
        <v>289</v>
      </c>
      <c r="I721" s="26" t="s">
        <v>873</v>
      </c>
      <c r="J721" s="26" t="s">
        <v>995</v>
      </c>
      <c r="K721" s="5" t="s">
        <v>977</v>
      </c>
      <c r="L721" s="5"/>
      <c r="M721" s="5">
        <v>1</v>
      </c>
      <c r="N721" s="5" t="s">
        <v>1173</v>
      </c>
    </row>
    <row r="722" spans="1:14" x14ac:dyDescent="0.35">
      <c r="A722" s="5" t="s">
        <v>707</v>
      </c>
      <c r="B722" s="117" t="str">
        <f>IF(ISERROR(VLOOKUP($A722, Dropdownlisten!$A$3:$F$143, 2, FALSE)), "", VLOOKUP($A722, Dropdownlisten!$A$3:$F$143, 2, FALSE))</f>
        <v>POI</v>
      </c>
      <c r="C722" s="117">
        <f>IF(ISERROR(VLOOKUP($A722, Dropdownlisten!$A$3:$F$143, 3, FALSE)), "", VLOOKUP($A722, Dropdownlisten!$A$3:$F$143, 3, FALSE))</f>
        <v>7000</v>
      </c>
      <c r="D722" s="117" t="str">
        <f>IF(ISERROR(VLOOKUP($A722, Dropdownlisten!$A$3:$F$143, 4, FALSE)), "", VLOOKUP($A722, Dropdownlisten!$A$3:$F$143, 4, FALSE))</f>
        <v>EinkaufenDienstleistung</v>
      </c>
      <c r="E722" s="117" t="str">
        <f>IF(ISERROR(VLOOKUP($A722, Dropdownlisten!$A$3:$F$143, 5, FALSE)), "", VLOOKUP($A722, Dropdownlisten!$A$3:$F$143, 5, FALSE))</f>
        <v>7000_007</v>
      </c>
      <c r="F722" s="117" t="str">
        <f>IF(ISERROR(VLOOKUP($A722, Dropdownlisten!$A$3:$F$143, 6, FALSE)), "", VLOOKUP($A722, Dropdownlisten!$A$3:$F$143, 6, FALSE))</f>
        <v>Post</v>
      </c>
      <c r="G722" s="117" t="str">
        <f>VLOOKUP(E722,Datenstruktur_fuer_R!$D$2:$F$141,3,FALSE)</f>
        <v>Point</v>
      </c>
      <c r="H722" s="120" t="s">
        <v>463</v>
      </c>
      <c r="I722" s="26" t="s">
        <v>873</v>
      </c>
      <c r="J722" s="26" t="s">
        <v>995</v>
      </c>
      <c r="K722" s="5" t="s">
        <v>463</v>
      </c>
      <c r="L722" s="5"/>
      <c r="M722" s="5">
        <v>1</v>
      </c>
      <c r="N722" s="5" t="s">
        <v>1173</v>
      </c>
    </row>
    <row r="723" spans="1:14" x14ac:dyDescent="0.35">
      <c r="A723" s="5" t="s">
        <v>707</v>
      </c>
      <c r="B723" s="117" t="str">
        <f>IF(ISERROR(VLOOKUP($A723, Dropdownlisten!$A$3:$F$143, 2, FALSE)), "", VLOOKUP($A723, Dropdownlisten!$A$3:$F$143, 2, FALSE))</f>
        <v>POI</v>
      </c>
      <c r="C723" s="117">
        <f>IF(ISERROR(VLOOKUP($A723, Dropdownlisten!$A$3:$F$143, 3, FALSE)), "", VLOOKUP($A723, Dropdownlisten!$A$3:$F$143, 3, FALSE))</f>
        <v>7000</v>
      </c>
      <c r="D723" s="117" t="str">
        <f>IF(ISERROR(VLOOKUP($A723, Dropdownlisten!$A$3:$F$143, 4, FALSE)), "", VLOOKUP($A723, Dropdownlisten!$A$3:$F$143, 4, FALSE))</f>
        <v>EinkaufenDienstleistung</v>
      </c>
      <c r="E723" s="117" t="str">
        <f>IF(ISERROR(VLOOKUP($A723, Dropdownlisten!$A$3:$F$143, 5, FALSE)), "", VLOOKUP($A723, Dropdownlisten!$A$3:$F$143, 5, FALSE))</f>
        <v>7000_007</v>
      </c>
      <c r="F723" s="117" t="str">
        <f>IF(ISERROR(VLOOKUP($A723, Dropdownlisten!$A$3:$F$143, 6, FALSE)), "", VLOOKUP($A723, Dropdownlisten!$A$3:$F$143, 6, FALSE))</f>
        <v>Post</v>
      </c>
      <c r="G723" s="117" t="str">
        <f>VLOOKUP(E723,Datenstruktur_fuer_R!$D$2:$F$141,3,FALSE)</f>
        <v>Point</v>
      </c>
      <c r="H723" s="120" t="s">
        <v>291</v>
      </c>
      <c r="I723" s="26" t="s">
        <v>873</v>
      </c>
      <c r="J723" s="26" t="s">
        <v>995</v>
      </c>
      <c r="K723" s="5" t="s">
        <v>874</v>
      </c>
      <c r="L723" s="5"/>
      <c r="M723" s="5">
        <v>1</v>
      </c>
      <c r="N723" s="5" t="s">
        <v>1173</v>
      </c>
    </row>
    <row r="724" spans="1:14" x14ac:dyDescent="0.35">
      <c r="A724" s="5" t="s">
        <v>707</v>
      </c>
      <c r="B724" s="117" t="str">
        <f>IF(ISERROR(VLOOKUP($A724, Dropdownlisten!$A$3:$F$143, 2, FALSE)), "", VLOOKUP($A724, Dropdownlisten!$A$3:$F$143, 2, FALSE))</f>
        <v>POI</v>
      </c>
      <c r="C724" s="117">
        <f>IF(ISERROR(VLOOKUP($A724, Dropdownlisten!$A$3:$F$143, 3, FALSE)), "", VLOOKUP($A724, Dropdownlisten!$A$3:$F$143, 3, FALSE))</f>
        <v>7000</v>
      </c>
      <c r="D724" s="117" t="str">
        <f>IF(ISERROR(VLOOKUP($A724, Dropdownlisten!$A$3:$F$143, 4, FALSE)), "", VLOOKUP($A724, Dropdownlisten!$A$3:$F$143, 4, FALSE))</f>
        <v>EinkaufenDienstleistung</v>
      </c>
      <c r="E724" s="117" t="str">
        <f>IF(ISERROR(VLOOKUP($A724, Dropdownlisten!$A$3:$F$143, 5, FALSE)), "", VLOOKUP($A724, Dropdownlisten!$A$3:$F$143, 5, FALSE))</f>
        <v>7000_007</v>
      </c>
      <c r="F724" s="117" t="str">
        <f>IF(ISERROR(VLOOKUP($A724, Dropdownlisten!$A$3:$F$143, 6, FALSE)), "", VLOOKUP($A724, Dropdownlisten!$A$3:$F$143, 6, FALSE))</f>
        <v>Post</v>
      </c>
      <c r="G724" s="117" t="str">
        <f>VLOOKUP(E724,Datenstruktur_fuer_R!$D$2:$F$141,3,FALSE)</f>
        <v>Point</v>
      </c>
      <c r="H724" s="120" t="s">
        <v>290</v>
      </c>
      <c r="I724" s="26" t="s">
        <v>873</v>
      </c>
      <c r="J724" s="26" t="s">
        <v>995</v>
      </c>
      <c r="K724" s="5" t="s">
        <v>290</v>
      </c>
      <c r="L724" s="5"/>
      <c r="M724" s="5">
        <v>1</v>
      </c>
      <c r="N724" s="5" t="s">
        <v>1173</v>
      </c>
    </row>
    <row r="725" spans="1:14" x14ac:dyDescent="0.35">
      <c r="A725" s="5" t="s">
        <v>710</v>
      </c>
      <c r="B725" s="117" t="str">
        <f>IF(ISERROR(VLOOKUP($A725, Dropdownlisten!$A$3:$F$143, 2, FALSE)), "", VLOOKUP($A725, Dropdownlisten!$A$3:$F$143, 2, FALSE))</f>
        <v>POI</v>
      </c>
      <c r="C725" s="117">
        <f>IF(ISERROR(VLOOKUP($A725, Dropdownlisten!$A$3:$F$143, 3, FALSE)), "", VLOOKUP($A725, Dropdownlisten!$A$3:$F$143, 3, FALSE))</f>
        <v>1000</v>
      </c>
      <c r="D725" s="117" t="str">
        <f>IF(ISERROR(VLOOKUP($A725, Dropdownlisten!$A$3:$F$143, 4, FALSE)), "", VLOOKUP($A725, Dropdownlisten!$A$3:$F$143, 4, FALSE))</f>
        <v>Grundversorgung</v>
      </c>
      <c r="E725" s="117" t="str">
        <f>IF(ISERROR(VLOOKUP($A725, Dropdownlisten!$A$3:$F$143, 5, FALSE)), "", VLOOKUP($A725, Dropdownlisten!$A$3:$F$143, 5, FALSE))</f>
        <v>1000_005</v>
      </c>
      <c r="F725" s="117" t="str">
        <f>IF(ISERROR(VLOOKUP($A725, Dropdownlisten!$A$3:$F$143, 6, FALSE)), "", VLOOKUP($A725, Dropdownlisten!$A$3:$F$143, 6, FALSE))</f>
        <v>Rathaus</v>
      </c>
      <c r="G725" s="117" t="str">
        <f>VLOOKUP(E725,Datenstruktur_fuer_R!$D$2:$F$141,3,FALSE)</f>
        <v>Point</v>
      </c>
      <c r="H725" s="120" t="s">
        <v>689</v>
      </c>
      <c r="I725" s="26" t="s">
        <v>873</v>
      </c>
      <c r="J725" s="26" t="s">
        <v>996</v>
      </c>
      <c r="K725" s="5"/>
      <c r="L725" s="5"/>
      <c r="M725" s="5">
        <v>1</v>
      </c>
      <c r="N725" s="5" t="s">
        <v>1173</v>
      </c>
    </row>
    <row r="726" spans="1:14" x14ac:dyDescent="0.35">
      <c r="A726" s="5" t="s">
        <v>710</v>
      </c>
      <c r="B726" s="117" t="str">
        <f>IF(ISERROR(VLOOKUP($A726, Dropdownlisten!$A$3:$F$143, 2, FALSE)), "", VLOOKUP($A726, Dropdownlisten!$A$3:$F$143, 2, FALSE))</f>
        <v>POI</v>
      </c>
      <c r="C726" s="117">
        <f>IF(ISERROR(VLOOKUP($A726, Dropdownlisten!$A$3:$F$143, 3, FALSE)), "", VLOOKUP($A726, Dropdownlisten!$A$3:$F$143, 3, FALSE))</f>
        <v>1000</v>
      </c>
      <c r="D726" s="117" t="str">
        <f>IF(ISERROR(VLOOKUP($A726, Dropdownlisten!$A$3:$F$143, 4, FALSE)), "", VLOOKUP($A726, Dropdownlisten!$A$3:$F$143, 4, FALSE))</f>
        <v>Grundversorgung</v>
      </c>
      <c r="E726" s="117" t="str">
        <f>IF(ISERROR(VLOOKUP($A726, Dropdownlisten!$A$3:$F$143, 5, FALSE)), "", VLOOKUP($A726, Dropdownlisten!$A$3:$F$143, 5, FALSE))</f>
        <v>1000_005</v>
      </c>
      <c r="F726" s="117" t="str">
        <f>IF(ISERROR(VLOOKUP($A726, Dropdownlisten!$A$3:$F$143, 6, FALSE)), "", VLOOKUP($A726, Dropdownlisten!$A$3:$F$143, 6, FALSE))</f>
        <v>Rathaus</v>
      </c>
      <c r="G726" s="117" t="str">
        <f>VLOOKUP(E726,Datenstruktur_fuer_R!$D$2:$F$141,3,FALSE)</f>
        <v>Point</v>
      </c>
      <c r="H726" s="120" t="s">
        <v>293</v>
      </c>
      <c r="I726" s="26" t="s">
        <v>873</v>
      </c>
      <c r="J726" s="26" t="s">
        <v>996</v>
      </c>
      <c r="K726" s="5" t="s">
        <v>875</v>
      </c>
      <c r="L726" s="5"/>
      <c r="M726" s="5">
        <v>1</v>
      </c>
      <c r="N726" s="5" t="s">
        <v>1173</v>
      </c>
    </row>
    <row r="727" spans="1:14" x14ac:dyDescent="0.35">
      <c r="A727" s="5" t="s">
        <v>710</v>
      </c>
      <c r="B727" s="117" t="str">
        <f>IF(ISERROR(VLOOKUP($A727, Dropdownlisten!$A$3:$F$143, 2, FALSE)), "", VLOOKUP($A727, Dropdownlisten!$A$3:$F$143, 2, FALSE))</f>
        <v>POI</v>
      </c>
      <c r="C727" s="117">
        <f>IF(ISERROR(VLOOKUP($A727, Dropdownlisten!$A$3:$F$143, 3, FALSE)), "", VLOOKUP($A727, Dropdownlisten!$A$3:$F$143, 3, FALSE))</f>
        <v>1000</v>
      </c>
      <c r="D727" s="117" t="str">
        <f>IF(ISERROR(VLOOKUP($A727, Dropdownlisten!$A$3:$F$143, 4, FALSE)), "", VLOOKUP($A727, Dropdownlisten!$A$3:$F$143, 4, FALSE))</f>
        <v>Grundversorgung</v>
      </c>
      <c r="E727" s="117" t="str">
        <f>IF(ISERROR(VLOOKUP($A727, Dropdownlisten!$A$3:$F$143, 5, FALSE)), "", VLOOKUP($A727, Dropdownlisten!$A$3:$F$143, 5, FALSE))</f>
        <v>1000_005</v>
      </c>
      <c r="F727" s="117" t="str">
        <f>IF(ISERROR(VLOOKUP($A727, Dropdownlisten!$A$3:$F$143, 6, FALSE)), "", VLOOKUP($A727, Dropdownlisten!$A$3:$F$143, 6, FALSE))</f>
        <v>Rathaus</v>
      </c>
      <c r="G727" s="117" t="str">
        <f>VLOOKUP(E727,Datenstruktur_fuer_R!$D$2:$F$141,3,FALSE)</f>
        <v>Point</v>
      </c>
      <c r="H727" s="120" t="s">
        <v>288</v>
      </c>
      <c r="I727" s="26" t="s">
        <v>873</v>
      </c>
      <c r="J727" s="26" t="s">
        <v>996</v>
      </c>
      <c r="K727" s="5" t="s">
        <v>81</v>
      </c>
      <c r="L727" s="5"/>
      <c r="M727" s="5">
        <v>1</v>
      </c>
      <c r="N727" s="5" t="s">
        <v>1173</v>
      </c>
    </row>
    <row r="728" spans="1:14" x14ac:dyDescent="0.35">
      <c r="A728" s="5" t="s">
        <v>710</v>
      </c>
      <c r="B728" s="117" t="str">
        <f>IF(ISERROR(VLOOKUP($A728, Dropdownlisten!$A$3:$F$143, 2, FALSE)), "", VLOOKUP($A728, Dropdownlisten!$A$3:$F$143, 2, FALSE))</f>
        <v>POI</v>
      </c>
      <c r="C728" s="117">
        <f>IF(ISERROR(VLOOKUP($A728, Dropdownlisten!$A$3:$F$143, 3, FALSE)), "", VLOOKUP($A728, Dropdownlisten!$A$3:$F$143, 3, FALSE))</f>
        <v>1000</v>
      </c>
      <c r="D728" s="117" t="str">
        <f>IF(ISERROR(VLOOKUP($A728, Dropdownlisten!$A$3:$F$143, 4, FALSE)), "", VLOOKUP($A728, Dropdownlisten!$A$3:$F$143, 4, FALSE))</f>
        <v>Grundversorgung</v>
      </c>
      <c r="E728" s="117" t="str">
        <f>IF(ISERROR(VLOOKUP($A728, Dropdownlisten!$A$3:$F$143, 5, FALSE)), "", VLOOKUP($A728, Dropdownlisten!$A$3:$F$143, 5, FALSE))</f>
        <v>1000_005</v>
      </c>
      <c r="F728" s="117" t="str">
        <f>IF(ISERROR(VLOOKUP($A728, Dropdownlisten!$A$3:$F$143, 6, FALSE)), "", VLOOKUP($A728, Dropdownlisten!$A$3:$F$143, 6, FALSE))</f>
        <v>Rathaus</v>
      </c>
      <c r="G728" s="117" t="str">
        <f>VLOOKUP(E728,Datenstruktur_fuer_R!$D$2:$F$141,3,FALSE)</f>
        <v>Point</v>
      </c>
      <c r="H728" s="120" t="s">
        <v>289</v>
      </c>
      <c r="I728" s="26" t="s">
        <v>873</v>
      </c>
      <c r="J728" s="26" t="s">
        <v>996</v>
      </c>
      <c r="K728" s="5" t="s">
        <v>977</v>
      </c>
      <c r="L728" s="5"/>
      <c r="M728" s="5">
        <v>1</v>
      </c>
      <c r="N728" s="5" t="s">
        <v>1173</v>
      </c>
    </row>
    <row r="729" spans="1:14" x14ac:dyDescent="0.35">
      <c r="A729" s="5" t="s">
        <v>710</v>
      </c>
      <c r="B729" s="117" t="str">
        <f>IF(ISERROR(VLOOKUP($A729, Dropdownlisten!$A$3:$F$143, 2, FALSE)), "", VLOOKUP($A729, Dropdownlisten!$A$3:$F$143, 2, FALSE))</f>
        <v>POI</v>
      </c>
      <c r="C729" s="117">
        <f>IF(ISERROR(VLOOKUP($A729, Dropdownlisten!$A$3:$F$143, 3, FALSE)), "", VLOOKUP($A729, Dropdownlisten!$A$3:$F$143, 3, FALSE))</f>
        <v>1000</v>
      </c>
      <c r="D729" s="117" t="str">
        <f>IF(ISERROR(VLOOKUP($A729, Dropdownlisten!$A$3:$F$143, 4, FALSE)), "", VLOOKUP($A729, Dropdownlisten!$A$3:$F$143, 4, FALSE))</f>
        <v>Grundversorgung</v>
      </c>
      <c r="E729" s="117" t="str">
        <f>IF(ISERROR(VLOOKUP($A729, Dropdownlisten!$A$3:$F$143, 5, FALSE)), "", VLOOKUP($A729, Dropdownlisten!$A$3:$F$143, 5, FALSE))</f>
        <v>1000_005</v>
      </c>
      <c r="F729" s="117" t="str">
        <f>IF(ISERROR(VLOOKUP($A729, Dropdownlisten!$A$3:$F$143, 6, FALSE)), "", VLOOKUP($A729, Dropdownlisten!$A$3:$F$143, 6, FALSE))</f>
        <v>Rathaus</v>
      </c>
      <c r="G729" s="117" t="str">
        <f>VLOOKUP(E729,Datenstruktur_fuer_R!$D$2:$F$141,3,FALSE)</f>
        <v>Point</v>
      </c>
      <c r="H729" s="120" t="s">
        <v>463</v>
      </c>
      <c r="I729" s="26" t="s">
        <v>873</v>
      </c>
      <c r="J729" s="26" t="s">
        <v>996</v>
      </c>
      <c r="K729" s="5" t="s">
        <v>463</v>
      </c>
      <c r="L729" s="5"/>
      <c r="M729" s="5">
        <v>1</v>
      </c>
      <c r="N729" s="5" t="s">
        <v>1173</v>
      </c>
    </row>
    <row r="730" spans="1:14" x14ac:dyDescent="0.35">
      <c r="A730" s="5" t="s">
        <v>710</v>
      </c>
      <c r="B730" s="117" t="str">
        <f>IF(ISERROR(VLOOKUP($A730, Dropdownlisten!$A$3:$F$143, 2, FALSE)), "", VLOOKUP($A730, Dropdownlisten!$A$3:$F$143, 2, FALSE))</f>
        <v>POI</v>
      </c>
      <c r="C730" s="117">
        <f>IF(ISERROR(VLOOKUP($A730, Dropdownlisten!$A$3:$F$143, 3, FALSE)), "", VLOOKUP($A730, Dropdownlisten!$A$3:$F$143, 3, FALSE))</f>
        <v>1000</v>
      </c>
      <c r="D730" s="117" t="str">
        <f>IF(ISERROR(VLOOKUP($A730, Dropdownlisten!$A$3:$F$143, 4, FALSE)), "", VLOOKUP($A730, Dropdownlisten!$A$3:$F$143, 4, FALSE))</f>
        <v>Grundversorgung</v>
      </c>
      <c r="E730" s="117" t="str">
        <f>IF(ISERROR(VLOOKUP($A730, Dropdownlisten!$A$3:$F$143, 5, FALSE)), "", VLOOKUP($A730, Dropdownlisten!$A$3:$F$143, 5, FALSE))</f>
        <v>1000_005</v>
      </c>
      <c r="F730" s="117" t="str">
        <f>IF(ISERROR(VLOOKUP($A730, Dropdownlisten!$A$3:$F$143, 6, FALSE)), "", VLOOKUP($A730, Dropdownlisten!$A$3:$F$143, 6, FALSE))</f>
        <v>Rathaus</v>
      </c>
      <c r="G730" s="117" t="str">
        <f>VLOOKUP(E730,Datenstruktur_fuer_R!$D$2:$F$141,3,FALSE)</f>
        <v>Point</v>
      </c>
      <c r="H730" s="120" t="s">
        <v>291</v>
      </c>
      <c r="I730" s="26" t="s">
        <v>873</v>
      </c>
      <c r="J730" s="26" t="s">
        <v>996</v>
      </c>
      <c r="K730" s="5" t="s">
        <v>290</v>
      </c>
      <c r="L730" s="5"/>
      <c r="M730" s="5">
        <v>1</v>
      </c>
      <c r="N730" s="5" t="s">
        <v>1173</v>
      </c>
    </row>
    <row r="731" spans="1:14" x14ac:dyDescent="0.35">
      <c r="A731" s="5" t="s">
        <v>710</v>
      </c>
      <c r="B731" s="117" t="str">
        <f>IF(ISERROR(VLOOKUP($A731, Dropdownlisten!$A$3:$F$143, 2, FALSE)), "", VLOOKUP($A731, Dropdownlisten!$A$3:$F$143, 2, FALSE))</f>
        <v>POI</v>
      </c>
      <c r="C731" s="117">
        <f>IF(ISERROR(VLOOKUP($A731, Dropdownlisten!$A$3:$F$143, 3, FALSE)), "", VLOOKUP($A731, Dropdownlisten!$A$3:$F$143, 3, FALSE))</f>
        <v>1000</v>
      </c>
      <c r="D731" s="117" t="str">
        <f>IF(ISERROR(VLOOKUP($A731, Dropdownlisten!$A$3:$F$143, 4, FALSE)), "", VLOOKUP($A731, Dropdownlisten!$A$3:$F$143, 4, FALSE))</f>
        <v>Grundversorgung</v>
      </c>
      <c r="E731" s="117" t="str">
        <f>IF(ISERROR(VLOOKUP($A731, Dropdownlisten!$A$3:$F$143, 5, FALSE)), "", VLOOKUP($A731, Dropdownlisten!$A$3:$F$143, 5, FALSE))</f>
        <v>1000_005</v>
      </c>
      <c r="F731" s="117" t="str">
        <f>IF(ISERROR(VLOOKUP($A731, Dropdownlisten!$A$3:$F$143, 6, FALSE)), "", VLOOKUP($A731, Dropdownlisten!$A$3:$F$143, 6, FALSE))</f>
        <v>Rathaus</v>
      </c>
      <c r="G731" s="117" t="str">
        <f>VLOOKUP(E731,Datenstruktur_fuer_R!$D$2:$F$141,3,FALSE)</f>
        <v>Point</v>
      </c>
      <c r="H731" s="120" t="s">
        <v>290</v>
      </c>
      <c r="I731" s="26" t="s">
        <v>873</v>
      </c>
      <c r="J731" s="26" t="s">
        <v>996</v>
      </c>
      <c r="K731" s="5" t="s">
        <v>874</v>
      </c>
      <c r="L731" s="5"/>
      <c r="M731" s="5">
        <v>1</v>
      </c>
      <c r="N731" s="5" t="s">
        <v>1173</v>
      </c>
    </row>
    <row r="732" spans="1:14" x14ac:dyDescent="0.35">
      <c r="A732" s="5" t="s">
        <v>712</v>
      </c>
      <c r="B732" s="117" t="str">
        <f>IF(ISERROR(VLOOKUP($A732, Dropdownlisten!$A$3:$F$143, 2, FALSE)), "", VLOOKUP($A732, Dropdownlisten!$A$3:$F$143, 2, FALSE))</f>
        <v>POI</v>
      </c>
      <c r="C732" s="117">
        <f>IF(ISERROR(VLOOKUP($A732, Dropdownlisten!$A$3:$F$143, 3, FALSE)), "", VLOOKUP($A732, Dropdownlisten!$A$3:$F$143, 3, FALSE))</f>
        <v>7000</v>
      </c>
      <c r="D732" s="117" t="str">
        <f>IF(ISERROR(VLOOKUP($A732, Dropdownlisten!$A$3:$F$143, 4, FALSE)), "", VLOOKUP($A732, Dropdownlisten!$A$3:$F$143, 4, FALSE))</f>
        <v>EinkaufenDienstleistung</v>
      </c>
      <c r="E732" s="117" t="str">
        <f>IF(ISERROR(VLOOKUP($A732, Dropdownlisten!$A$3:$F$143, 5, FALSE)), "", VLOOKUP($A732, Dropdownlisten!$A$3:$F$143, 5, FALSE))</f>
        <v>7000_008</v>
      </c>
      <c r="F732" s="117" t="str">
        <f>IF(ISERROR(VLOOKUP($A732, Dropdownlisten!$A$3:$F$143, 6, FALSE)), "", VLOOKUP($A732, Dropdownlisten!$A$3:$F$143, 6, FALSE))</f>
        <v>Reinigung</v>
      </c>
      <c r="G732" s="117" t="str">
        <f>VLOOKUP(E732,Datenstruktur_fuer_R!$D$2:$F$141,3,FALSE)</f>
        <v>Point</v>
      </c>
      <c r="H732" s="120" t="s">
        <v>689</v>
      </c>
      <c r="I732" s="26" t="s">
        <v>873</v>
      </c>
      <c r="J732" s="26" t="s">
        <v>997</v>
      </c>
      <c r="L732" s="5"/>
      <c r="M732" s="5">
        <v>1</v>
      </c>
      <c r="N732" s="5" t="s">
        <v>1173</v>
      </c>
    </row>
    <row r="733" spans="1:14" x14ac:dyDescent="0.35">
      <c r="A733" s="5" t="s">
        <v>712</v>
      </c>
      <c r="B733" s="117" t="str">
        <f>IF(ISERROR(VLOOKUP($A733, Dropdownlisten!$A$3:$F$143, 2, FALSE)), "", VLOOKUP($A733, Dropdownlisten!$A$3:$F$143, 2, FALSE))</f>
        <v>POI</v>
      </c>
      <c r="C733" s="117">
        <f>IF(ISERROR(VLOOKUP($A733, Dropdownlisten!$A$3:$F$143, 3, FALSE)), "", VLOOKUP($A733, Dropdownlisten!$A$3:$F$143, 3, FALSE))</f>
        <v>7000</v>
      </c>
      <c r="D733" s="117" t="str">
        <f>IF(ISERROR(VLOOKUP($A733, Dropdownlisten!$A$3:$F$143, 4, FALSE)), "", VLOOKUP($A733, Dropdownlisten!$A$3:$F$143, 4, FALSE))</f>
        <v>EinkaufenDienstleistung</v>
      </c>
      <c r="E733" s="117" t="str">
        <f>IF(ISERROR(VLOOKUP($A733, Dropdownlisten!$A$3:$F$143, 5, FALSE)), "", VLOOKUP($A733, Dropdownlisten!$A$3:$F$143, 5, FALSE))</f>
        <v>7000_008</v>
      </c>
      <c r="F733" s="117" t="str">
        <f>IF(ISERROR(VLOOKUP($A733, Dropdownlisten!$A$3:$F$143, 6, FALSE)), "", VLOOKUP($A733, Dropdownlisten!$A$3:$F$143, 6, FALSE))</f>
        <v>Reinigung</v>
      </c>
      <c r="G733" s="117" t="str">
        <f>VLOOKUP(E733,Datenstruktur_fuer_R!$D$2:$F$141,3,FALSE)</f>
        <v>Point</v>
      </c>
      <c r="H733" s="120" t="s">
        <v>293</v>
      </c>
      <c r="I733" s="26" t="s">
        <v>873</v>
      </c>
      <c r="J733" s="26" t="s">
        <v>997</v>
      </c>
      <c r="K733" s="5" t="s">
        <v>875</v>
      </c>
      <c r="L733" s="5"/>
      <c r="M733" s="5">
        <v>1</v>
      </c>
      <c r="N733" s="5" t="s">
        <v>1173</v>
      </c>
    </row>
    <row r="734" spans="1:14" x14ac:dyDescent="0.35">
      <c r="A734" s="5" t="s">
        <v>712</v>
      </c>
      <c r="B734" s="117" t="str">
        <f>IF(ISERROR(VLOOKUP($A734, Dropdownlisten!$A$3:$F$143, 2, FALSE)), "", VLOOKUP($A734, Dropdownlisten!$A$3:$F$143, 2, FALSE))</f>
        <v>POI</v>
      </c>
      <c r="C734" s="117">
        <f>IF(ISERROR(VLOOKUP($A734, Dropdownlisten!$A$3:$F$143, 3, FALSE)), "", VLOOKUP($A734, Dropdownlisten!$A$3:$F$143, 3, FALSE))</f>
        <v>7000</v>
      </c>
      <c r="D734" s="117" t="str">
        <f>IF(ISERROR(VLOOKUP($A734, Dropdownlisten!$A$3:$F$143, 4, FALSE)), "", VLOOKUP($A734, Dropdownlisten!$A$3:$F$143, 4, FALSE))</f>
        <v>EinkaufenDienstleistung</v>
      </c>
      <c r="E734" s="117" t="str">
        <f>IF(ISERROR(VLOOKUP($A734, Dropdownlisten!$A$3:$F$143, 5, FALSE)), "", VLOOKUP($A734, Dropdownlisten!$A$3:$F$143, 5, FALSE))</f>
        <v>7000_008</v>
      </c>
      <c r="F734" s="117" t="str">
        <f>IF(ISERROR(VLOOKUP($A734, Dropdownlisten!$A$3:$F$143, 6, FALSE)), "", VLOOKUP($A734, Dropdownlisten!$A$3:$F$143, 6, FALSE))</f>
        <v>Reinigung</v>
      </c>
      <c r="G734" s="117" t="str">
        <f>VLOOKUP(E734,Datenstruktur_fuer_R!$D$2:$F$141,3,FALSE)</f>
        <v>Point</v>
      </c>
      <c r="H734" s="120" t="s">
        <v>288</v>
      </c>
      <c r="I734" s="26" t="s">
        <v>873</v>
      </c>
      <c r="J734" s="26" t="s">
        <v>997</v>
      </c>
      <c r="K734" s="5" t="s">
        <v>81</v>
      </c>
      <c r="L734" s="5"/>
      <c r="M734" s="5">
        <v>1</v>
      </c>
      <c r="N734" s="5" t="s">
        <v>1173</v>
      </c>
    </row>
    <row r="735" spans="1:14" x14ac:dyDescent="0.35">
      <c r="A735" s="5" t="s">
        <v>712</v>
      </c>
      <c r="B735" s="117" t="str">
        <f>IF(ISERROR(VLOOKUP($A735, Dropdownlisten!$A$3:$F$143, 2, FALSE)), "", VLOOKUP($A735, Dropdownlisten!$A$3:$F$143, 2, FALSE))</f>
        <v>POI</v>
      </c>
      <c r="C735" s="117">
        <f>IF(ISERROR(VLOOKUP($A735, Dropdownlisten!$A$3:$F$143, 3, FALSE)), "", VLOOKUP($A735, Dropdownlisten!$A$3:$F$143, 3, FALSE))</f>
        <v>7000</v>
      </c>
      <c r="D735" s="117" t="str">
        <f>IF(ISERROR(VLOOKUP($A735, Dropdownlisten!$A$3:$F$143, 4, FALSE)), "", VLOOKUP($A735, Dropdownlisten!$A$3:$F$143, 4, FALSE))</f>
        <v>EinkaufenDienstleistung</v>
      </c>
      <c r="E735" s="117" t="str">
        <f>IF(ISERROR(VLOOKUP($A735, Dropdownlisten!$A$3:$F$143, 5, FALSE)), "", VLOOKUP($A735, Dropdownlisten!$A$3:$F$143, 5, FALSE))</f>
        <v>7000_008</v>
      </c>
      <c r="F735" s="117" t="str">
        <f>IF(ISERROR(VLOOKUP($A735, Dropdownlisten!$A$3:$F$143, 6, FALSE)), "", VLOOKUP($A735, Dropdownlisten!$A$3:$F$143, 6, FALSE))</f>
        <v>Reinigung</v>
      </c>
      <c r="G735" s="117" t="str">
        <f>VLOOKUP(E735,Datenstruktur_fuer_R!$D$2:$F$141,3,FALSE)</f>
        <v>Point</v>
      </c>
      <c r="H735" s="120" t="s">
        <v>289</v>
      </c>
      <c r="I735" s="26" t="s">
        <v>873</v>
      </c>
      <c r="J735" s="26" t="s">
        <v>997</v>
      </c>
      <c r="K735" s="5" t="s">
        <v>977</v>
      </c>
      <c r="L735" s="5"/>
      <c r="M735" s="5">
        <v>1</v>
      </c>
      <c r="N735" s="5" t="s">
        <v>1173</v>
      </c>
    </row>
    <row r="736" spans="1:14" x14ac:dyDescent="0.35">
      <c r="A736" s="5" t="s">
        <v>712</v>
      </c>
      <c r="B736" s="117" t="str">
        <f>IF(ISERROR(VLOOKUP($A736, Dropdownlisten!$A$3:$F$143, 2, FALSE)), "", VLOOKUP($A736, Dropdownlisten!$A$3:$F$143, 2, FALSE))</f>
        <v>POI</v>
      </c>
      <c r="C736" s="117">
        <f>IF(ISERROR(VLOOKUP($A736, Dropdownlisten!$A$3:$F$143, 3, FALSE)), "", VLOOKUP($A736, Dropdownlisten!$A$3:$F$143, 3, FALSE))</f>
        <v>7000</v>
      </c>
      <c r="D736" s="117" t="str">
        <f>IF(ISERROR(VLOOKUP($A736, Dropdownlisten!$A$3:$F$143, 4, FALSE)), "", VLOOKUP($A736, Dropdownlisten!$A$3:$F$143, 4, FALSE))</f>
        <v>EinkaufenDienstleistung</v>
      </c>
      <c r="E736" s="117" t="str">
        <f>IF(ISERROR(VLOOKUP($A736, Dropdownlisten!$A$3:$F$143, 5, FALSE)), "", VLOOKUP($A736, Dropdownlisten!$A$3:$F$143, 5, FALSE))</f>
        <v>7000_008</v>
      </c>
      <c r="F736" s="117" t="str">
        <f>IF(ISERROR(VLOOKUP($A736, Dropdownlisten!$A$3:$F$143, 6, FALSE)), "", VLOOKUP($A736, Dropdownlisten!$A$3:$F$143, 6, FALSE))</f>
        <v>Reinigung</v>
      </c>
      <c r="G736" s="117" t="str">
        <f>VLOOKUP(E736,Datenstruktur_fuer_R!$D$2:$F$141,3,FALSE)</f>
        <v>Point</v>
      </c>
      <c r="H736" s="120" t="s">
        <v>463</v>
      </c>
      <c r="I736" s="26" t="s">
        <v>873</v>
      </c>
      <c r="J736" s="26" t="s">
        <v>997</v>
      </c>
      <c r="K736" s="5" t="s">
        <v>463</v>
      </c>
      <c r="L736" s="5"/>
      <c r="M736" s="5">
        <v>1</v>
      </c>
      <c r="N736" s="5" t="s">
        <v>1173</v>
      </c>
    </row>
    <row r="737" spans="1:14" x14ac:dyDescent="0.35">
      <c r="A737" s="5" t="s">
        <v>712</v>
      </c>
      <c r="B737" s="117" t="str">
        <f>IF(ISERROR(VLOOKUP($A737, Dropdownlisten!$A$3:$F$143, 2, FALSE)), "", VLOOKUP($A737, Dropdownlisten!$A$3:$F$143, 2, FALSE))</f>
        <v>POI</v>
      </c>
      <c r="C737" s="117">
        <f>IF(ISERROR(VLOOKUP($A737, Dropdownlisten!$A$3:$F$143, 3, FALSE)), "", VLOOKUP($A737, Dropdownlisten!$A$3:$F$143, 3, FALSE))</f>
        <v>7000</v>
      </c>
      <c r="D737" s="117" t="str">
        <f>IF(ISERROR(VLOOKUP($A737, Dropdownlisten!$A$3:$F$143, 4, FALSE)), "", VLOOKUP($A737, Dropdownlisten!$A$3:$F$143, 4, FALSE))</f>
        <v>EinkaufenDienstleistung</v>
      </c>
      <c r="E737" s="117" t="str">
        <f>IF(ISERROR(VLOOKUP($A737, Dropdownlisten!$A$3:$F$143, 5, FALSE)), "", VLOOKUP($A737, Dropdownlisten!$A$3:$F$143, 5, FALSE))</f>
        <v>7000_008</v>
      </c>
      <c r="F737" s="117" t="str">
        <f>IF(ISERROR(VLOOKUP($A737, Dropdownlisten!$A$3:$F$143, 6, FALSE)), "", VLOOKUP($A737, Dropdownlisten!$A$3:$F$143, 6, FALSE))</f>
        <v>Reinigung</v>
      </c>
      <c r="G737" s="117" t="str">
        <f>VLOOKUP(E737,Datenstruktur_fuer_R!$D$2:$F$141,3,FALSE)</f>
        <v>Point</v>
      </c>
      <c r="H737" s="120" t="s">
        <v>291</v>
      </c>
      <c r="I737" s="26" t="s">
        <v>873</v>
      </c>
      <c r="J737" s="26" t="s">
        <v>997</v>
      </c>
      <c r="K737" s="5" t="s">
        <v>874</v>
      </c>
      <c r="L737" s="5"/>
      <c r="M737" s="5">
        <v>1</v>
      </c>
      <c r="N737" s="5" t="s">
        <v>1173</v>
      </c>
    </row>
    <row r="738" spans="1:14" x14ac:dyDescent="0.35">
      <c r="A738" s="5" t="s">
        <v>712</v>
      </c>
      <c r="B738" s="117" t="str">
        <f>IF(ISERROR(VLOOKUP($A738, Dropdownlisten!$A$3:$F$143, 2, FALSE)), "", VLOOKUP($A738, Dropdownlisten!$A$3:$F$143, 2, FALSE))</f>
        <v>POI</v>
      </c>
      <c r="C738" s="117">
        <f>IF(ISERROR(VLOOKUP($A738, Dropdownlisten!$A$3:$F$143, 3, FALSE)), "", VLOOKUP($A738, Dropdownlisten!$A$3:$F$143, 3, FALSE))</f>
        <v>7000</v>
      </c>
      <c r="D738" s="117" t="str">
        <f>IF(ISERROR(VLOOKUP($A738, Dropdownlisten!$A$3:$F$143, 4, FALSE)), "", VLOOKUP($A738, Dropdownlisten!$A$3:$F$143, 4, FALSE))</f>
        <v>EinkaufenDienstleistung</v>
      </c>
      <c r="E738" s="117" t="str">
        <f>IF(ISERROR(VLOOKUP($A738, Dropdownlisten!$A$3:$F$143, 5, FALSE)), "", VLOOKUP($A738, Dropdownlisten!$A$3:$F$143, 5, FALSE))</f>
        <v>7000_008</v>
      </c>
      <c r="F738" s="117" t="str">
        <f>IF(ISERROR(VLOOKUP($A738, Dropdownlisten!$A$3:$F$143, 6, FALSE)), "", VLOOKUP($A738, Dropdownlisten!$A$3:$F$143, 6, FALSE))</f>
        <v>Reinigung</v>
      </c>
      <c r="G738" s="117" t="str">
        <f>VLOOKUP(E738,Datenstruktur_fuer_R!$D$2:$F$141,3,FALSE)</f>
        <v>Point</v>
      </c>
      <c r="H738" s="120" t="s">
        <v>290</v>
      </c>
      <c r="I738" s="26" t="s">
        <v>873</v>
      </c>
      <c r="J738" s="26" t="s">
        <v>997</v>
      </c>
      <c r="K738" s="5" t="s">
        <v>290</v>
      </c>
      <c r="L738" s="5"/>
      <c r="M738" s="5">
        <v>1</v>
      </c>
      <c r="N738" s="5" t="s">
        <v>1173</v>
      </c>
    </row>
    <row r="739" spans="1:14" x14ac:dyDescent="0.35">
      <c r="A739" s="5" t="s">
        <v>713</v>
      </c>
      <c r="B739" s="117" t="str">
        <f>IF(ISERROR(VLOOKUP($A739, Dropdownlisten!$A$3:$F$143, 2, FALSE)), "", VLOOKUP($A739, Dropdownlisten!$A$3:$F$143, 2, FALSE))</f>
        <v>POI</v>
      </c>
      <c r="C739" s="117">
        <f>IF(ISERROR(VLOOKUP($A739, Dropdownlisten!$A$3:$F$143, 3, FALSE)), "", VLOOKUP($A739, Dropdownlisten!$A$3:$F$143, 3, FALSE))</f>
        <v>6000</v>
      </c>
      <c r="D739" s="117" t="str">
        <f>IF(ISERROR(VLOOKUP($A739, Dropdownlisten!$A$3:$F$143, 4, FALSE)), "", VLOOKUP($A739, Dropdownlisten!$A$3:$F$143, 4, FALSE))</f>
        <v>UnterhaltungSportNaherholung</v>
      </c>
      <c r="E739" s="117" t="str">
        <f>IF(ISERROR(VLOOKUP($A739, Dropdownlisten!$A$3:$F$143, 5, FALSE)), "", VLOOKUP($A739, Dropdownlisten!$A$3:$F$143, 5, FALSE))</f>
        <v>6000_012</v>
      </c>
      <c r="F739" s="117" t="str">
        <f>IF(ISERROR(VLOOKUP($A739, Dropdownlisten!$A$3:$F$143, 6, FALSE)), "", VLOOKUP($A739, Dropdownlisten!$A$3:$F$143, 6, FALSE))</f>
        <v>RestaurantCafe</v>
      </c>
      <c r="G739" s="117" t="str">
        <f>VLOOKUP(E739,Datenstruktur_fuer_R!$D$2:$F$141,3,FALSE)</f>
        <v>Point</v>
      </c>
      <c r="H739" s="120" t="s">
        <v>689</v>
      </c>
      <c r="I739" s="26" t="s">
        <v>873</v>
      </c>
      <c r="J739" s="26" t="s">
        <v>998</v>
      </c>
      <c r="K739" s="5"/>
      <c r="L739" s="5"/>
      <c r="M739" s="5">
        <v>1</v>
      </c>
      <c r="N739" s="5" t="s">
        <v>1173</v>
      </c>
    </row>
    <row r="740" spans="1:14" x14ac:dyDescent="0.35">
      <c r="A740" s="5" t="s">
        <v>713</v>
      </c>
      <c r="B740" s="117" t="str">
        <f>IF(ISERROR(VLOOKUP($A740, Dropdownlisten!$A$3:$F$143, 2, FALSE)), "", VLOOKUP($A740, Dropdownlisten!$A$3:$F$143, 2, FALSE))</f>
        <v>POI</v>
      </c>
      <c r="C740" s="117">
        <f>IF(ISERROR(VLOOKUP($A740, Dropdownlisten!$A$3:$F$143, 3, FALSE)), "", VLOOKUP($A740, Dropdownlisten!$A$3:$F$143, 3, FALSE))</f>
        <v>6000</v>
      </c>
      <c r="D740" s="117" t="str">
        <f>IF(ISERROR(VLOOKUP($A740, Dropdownlisten!$A$3:$F$143, 4, FALSE)), "", VLOOKUP($A740, Dropdownlisten!$A$3:$F$143, 4, FALSE))</f>
        <v>UnterhaltungSportNaherholung</v>
      </c>
      <c r="E740" s="117" t="str">
        <f>IF(ISERROR(VLOOKUP($A740, Dropdownlisten!$A$3:$F$143, 5, FALSE)), "", VLOOKUP($A740, Dropdownlisten!$A$3:$F$143, 5, FALSE))</f>
        <v>6000_012</v>
      </c>
      <c r="F740" s="117" t="str">
        <f>IF(ISERROR(VLOOKUP($A740, Dropdownlisten!$A$3:$F$143, 6, FALSE)), "", VLOOKUP($A740, Dropdownlisten!$A$3:$F$143, 6, FALSE))</f>
        <v>RestaurantCafe</v>
      </c>
      <c r="G740" s="117" t="str">
        <f>VLOOKUP(E740,Datenstruktur_fuer_R!$D$2:$F$141,3,FALSE)</f>
        <v>Point</v>
      </c>
      <c r="H740" s="120" t="s">
        <v>293</v>
      </c>
      <c r="I740" s="26" t="s">
        <v>873</v>
      </c>
      <c r="J740" s="26" t="s">
        <v>998</v>
      </c>
      <c r="K740" s="5" t="s">
        <v>875</v>
      </c>
      <c r="L740" s="5"/>
      <c r="M740" s="5">
        <v>1</v>
      </c>
      <c r="N740" s="5" t="s">
        <v>1173</v>
      </c>
    </row>
    <row r="741" spans="1:14" x14ac:dyDescent="0.35">
      <c r="A741" s="5" t="s">
        <v>713</v>
      </c>
      <c r="B741" s="117" t="str">
        <f>IF(ISERROR(VLOOKUP($A741, Dropdownlisten!$A$3:$F$143, 2, FALSE)), "", VLOOKUP($A741, Dropdownlisten!$A$3:$F$143, 2, FALSE))</f>
        <v>POI</v>
      </c>
      <c r="C741" s="117">
        <f>IF(ISERROR(VLOOKUP($A741, Dropdownlisten!$A$3:$F$143, 3, FALSE)), "", VLOOKUP($A741, Dropdownlisten!$A$3:$F$143, 3, FALSE))</f>
        <v>6000</v>
      </c>
      <c r="D741" s="117" t="str">
        <f>IF(ISERROR(VLOOKUP($A741, Dropdownlisten!$A$3:$F$143, 4, FALSE)), "", VLOOKUP($A741, Dropdownlisten!$A$3:$F$143, 4, FALSE))</f>
        <v>UnterhaltungSportNaherholung</v>
      </c>
      <c r="E741" s="117" t="str">
        <f>IF(ISERROR(VLOOKUP($A741, Dropdownlisten!$A$3:$F$143, 5, FALSE)), "", VLOOKUP($A741, Dropdownlisten!$A$3:$F$143, 5, FALSE))</f>
        <v>6000_012</v>
      </c>
      <c r="F741" s="117" t="str">
        <f>IF(ISERROR(VLOOKUP($A741, Dropdownlisten!$A$3:$F$143, 6, FALSE)), "", VLOOKUP($A741, Dropdownlisten!$A$3:$F$143, 6, FALSE))</f>
        <v>RestaurantCafe</v>
      </c>
      <c r="G741" s="117" t="str">
        <f>VLOOKUP(E741,Datenstruktur_fuer_R!$D$2:$F$141,3,FALSE)</f>
        <v>Point</v>
      </c>
      <c r="H741" s="120" t="s">
        <v>288</v>
      </c>
      <c r="I741" s="26" t="s">
        <v>873</v>
      </c>
      <c r="J741" s="26" t="s">
        <v>998</v>
      </c>
      <c r="K741" s="5" t="s">
        <v>81</v>
      </c>
      <c r="L741" s="5"/>
      <c r="M741" s="5">
        <v>1</v>
      </c>
      <c r="N741" s="5" t="s">
        <v>1173</v>
      </c>
    </row>
    <row r="742" spans="1:14" x14ac:dyDescent="0.35">
      <c r="A742" s="5" t="s">
        <v>713</v>
      </c>
      <c r="B742" s="117" t="str">
        <f>IF(ISERROR(VLOOKUP($A742, Dropdownlisten!$A$3:$F$143, 2, FALSE)), "", VLOOKUP($A742, Dropdownlisten!$A$3:$F$143, 2, FALSE))</f>
        <v>POI</v>
      </c>
      <c r="C742" s="117">
        <f>IF(ISERROR(VLOOKUP($A742, Dropdownlisten!$A$3:$F$143, 3, FALSE)), "", VLOOKUP($A742, Dropdownlisten!$A$3:$F$143, 3, FALSE))</f>
        <v>6000</v>
      </c>
      <c r="D742" s="117" t="str">
        <f>IF(ISERROR(VLOOKUP($A742, Dropdownlisten!$A$3:$F$143, 4, FALSE)), "", VLOOKUP($A742, Dropdownlisten!$A$3:$F$143, 4, FALSE))</f>
        <v>UnterhaltungSportNaherholung</v>
      </c>
      <c r="E742" s="117" t="str">
        <f>IF(ISERROR(VLOOKUP($A742, Dropdownlisten!$A$3:$F$143, 5, FALSE)), "", VLOOKUP($A742, Dropdownlisten!$A$3:$F$143, 5, FALSE))</f>
        <v>6000_012</v>
      </c>
      <c r="F742" s="117" t="str">
        <f>IF(ISERROR(VLOOKUP($A742, Dropdownlisten!$A$3:$F$143, 6, FALSE)), "", VLOOKUP($A742, Dropdownlisten!$A$3:$F$143, 6, FALSE))</f>
        <v>RestaurantCafe</v>
      </c>
      <c r="G742" s="117" t="str">
        <f>VLOOKUP(E742,Datenstruktur_fuer_R!$D$2:$F$141,3,FALSE)</f>
        <v>Point</v>
      </c>
      <c r="H742" s="120" t="s">
        <v>289</v>
      </c>
      <c r="I742" s="26" t="s">
        <v>873</v>
      </c>
      <c r="J742" s="26" t="s">
        <v>998</v>
      </c>
      <c r="K742" s="5" t="s">
        <v>977</v>
      </c>
      <c r="L742" s="5"/>
      <c r="M742" s="5">
        <v>1</v>
      </c>
      <c r="N742" s="5" t="s">
        <v>1173</v>
      </c>
    </row>
    <row r="743" spans="1:14" x14ac:dyDescent="0.35">
      <c r="A743" s="5" t="s">
        <v>713</v>
      </c>
      <c r="B743" s="117" t="str">
        <f>IF(ISERROR(VLOOKUP($A743, Dropdownlisten!$A$3:$F$143, 2, FALSE)), "", VLOOKUP($A743, Dropdownlisten!$A$3:$F$143, 2, FALSE))</f>
        <v>POI</v>
      </c>
      <c r="C743" s="117">
        <f>IF(ISERROR(VLOOKUP($A743, Dropdownlisten!$A$3:$F$143, 3, FALSE)), "", VLOOKUP($A743, Dropdownlisten!$A$3:$F$143, 3, FALSE))</f>
        <v>6000</v>
      </c>
      <c r="D743" s="117" t="str">
        <f>IF(ISERROR(VLOOKUP($A743, Dropdownlisten!$A$3:$F$143, 4, FALSE)), "", VLOOKUP($A743, Dropdownlisten!$A$3:$F$143, 4, FALSE))</f>
        <v>UnterhaltungSportNaherholung</v>
      </c>
      <c r="E743" s="117" t="str">
        <f>IF(ISERROR(VLOOKUP($A743, Dropdownlisten!$A$3:$F$143, 5, FALSE)), "", VLOOKUP($A743, Dropdownlisten!$A$3:$F$143, 5, FALSE))</f>
        <v>6000_012</v>
      </c>
      <c r="F743" s="117" t="str">
        <f>IF(ISERROR(VLOOKUP($A743, Dropdownlisten!$A$3:$F$143, 6, FALSE)), "", VLOOKUP($A743, Dropdownlisten!$A$3:$F$143, 6, FALSE))</f>
        <v>RestaurantCafe</v>
      </c>
      <c r="G743" s="117" t="str">
        <f>VLOOKUP(E743,Datenstruktur_fuer_R!$D$2:$F$141,3,FALSE)</f>
        <v>Point</v>
      </c>
      <c r="H743" s="120" t="s">
        <v>463</v>
      </c>
      <c r="I743" s="26" t="s">
        <v>873</v>
      </c>
      <c r="J743" s="26" t="s">
        <v>998</v>
      </c>
      <c r="K743" s="5" t="s">
        <v>463</v>
      </c>
      <c r="L743" s="5"/>
      <c r="M743" s="5">
        <v>1</v>
      </c>
      <c r="N743" s="5" t="s">
        <v>1173</v>
      </c>
    </row>
    <row r="744" spans="1:14" x14ac:dyDescent="0.35">
      <c r="A744" s="5" t="s">
        <v>713</v>
      </c>
      <c r="B744" s="117" t="str">
        <f>IF(ISERROR(VLOOKUP($A744, Dropdownlisten!$A$3:$F$143, 2, FALSE)), "", VLOOKUP($A744, Dropdownlisten!$A$3:$F$143, 2, FALSE))</f>
        <v>POI</v>
      </c>
      <c r="C744" s="117">
        <f>IF(ISERROR(VLOOKUP($A744, Dropdownlisten!$A$3:$F$143, 3, FALSE)), "", VLOOKUP($A744, Dropdownlisten!$A$3:$F$143, 3, FALSE))</f>
        <v>6000</v>
      </c>
      <c r="D744" s="117" t="str">
        <f>IF(ISERROR(VLOOKUP($A744, Dropdownlisten!$A$3:$F$143, 4, FALSE)), "", VLOOKUP($A744, Dropdownlisten!$A$3:$F$143, 4, FALSE))</f>
        <v>UnterhaltungSportNaherholung</v>
      </c>
      <c r="E744" s="117" t="str">
        <f>IF(ISERROR(VLOOKUP($A744, Dropdownlisten!$A$3:$F$143, 5, FALSE)), "", VLOOKUP($A744, Dropdownlisten!$A$3:$F$143, 5, FALSE))</f>
        <v>6000_012</v>
      </c>
      <c r="F744" s="117" t="str">
        <f>IF(ISERROR(VLOOKUP($A744, Dropdownlisten!$A$3:$F$143, 6, FALSE)), "", VLOOKUP($A744, Dropdownlisten!$A$3:$F$143, 6, FALSE))</f>
        <v>RestaurantCafe</v>
      </c>
      <c r="G744" s="117" t="str">
        <f>VLOOKUP(E744,Datenstruktur_fuer_R!$D$2:$F$141,3,FALSE)</f>
        <v>Point</v>
      </c>
      <c r="H744" s="120" t="s">
        <v>291</v>
      </c>
      <c r="I744" s="26" t="s">
        <v>873</v>
      </c>
      <c r="J744" s="26" t="s">
        <v>998</v>
      </c>
      <c r="K744" s="5" t="s">
        <v>874</v>
      </c>
      <c r="L744" s="5"/>
      <c r="M744" s="5">
        <v>1</v>
      </c>
      <c r="N744" s="5" t="s">
        <v>1173</v>
      </c>
    </row>
    <row r="745" spans="1:14" x14ac:dyDescent="0.35">
      <c r="A745" s="5" t="s">
        <v>713</v>
      </c>
      <c r="B745" s="117" t="str">
        <f>IF(ISERROR(VLOOKUP($A745, Dropdownlisten!$A$3:$F$143, 2, FALSE)), "", VLOOKUP($A745, Dropdownlisten!$A$3:$F$143, 2, FALSE))</f>
        <v>POI</v>
      </c>
      <c r="C745" s="117">
        <f>IF(ISERROR(VLOOKUP($A745, Dropdownlisten!$A$3:$F$143, 3, FALSE)), "", VLOOKUP($A745, Dropdownlisten!$A$3:$F$143, 3, FALSE))</f>
        <v>6000</v>
      </c>
      <c r="D745" s="117" t="str">
        <f>IF(ISERROR(VLOOKUP($A745, Dropdownlisten!$A$3:$F$143, 4, FALSE)), "", VLOOKUP($A745, Dropdownlisten!$A$3:$F$143, 4, FALSE))</f>
        <v>UnterhaltungSportNaherholung</v>
      </c>
      <c r="E745" s="117" t="str">
        <f>IF(ISERROR(VLOOKUP($A745, Dropdownlisten!$A$3:$F$143, 5, FALSE)), "", VLOOKUP($A745, Dropdownlisten!$A$3:$F$143, 5, FALSE))</f>
        <v>6000_012</v>
      </c>
      <c r="F745" s="117" t="str">
        <f>IF(ISERROR(VLOOKUP($A745, Dropdownlisten!$A$3:$F$143, 6, FALSE)), "", VLOOKUP($A745, Dropdownlisten!$A$3:$F$143, 6, FALSE))</f>
        <v>RestaurantCafe</v>
      </c>
      <c r="G745" s="117" t="str">
        <f>VLOOKUP(E745,Datenstruktur_fuer_R!$D$2:$F$141,3,FALSE)</f>
        <v>Point</v>
      </c>
      <c r="H745" s="120" t="s">
        <v>290</v>
      </c>
      <c r="I745" s="26" t="s">
        <v>873</v>
      </c>
      <c r="J745" s="26" t="s">
        <v>998</v>
      </c>
      <c r="K745" s="5" t="s">
        <v>290</v>
      </c>
      <c r="L745" s="5"/>
      <c r="M745" s="5">
        <v>1</v>
      </c>
      <c r="N745" s="5" t="s">
        <v>1173</v>
      </c>
    </row>
    <row r="746" spans="1:14" x14ac:dyDescent="0.35">
      <c r="A746" s="5" t="s">
        <v>863</v>
      </c>
      <c r="B746" s="117" t="str">
        <f>IF(ISERROR(VLOOKUP($A746, Dropdownlisten!$A$3:$F$143, 2, FALSE)), "", VLOOKUP($A746, Dropdownlisten!$A$3:$F$143, 2, FALSE))</f>
        <v>POI</v>
      </c>
      <c r="C746" s="117">
        <f>IF(ISERROR(VLOOKUP($A746, Dropdownlisten!$A$3:$F$143, 3, FALSE)), "", VLOOKUP($A746, Dropdownlisten!$A$3:$F$143, 3, FALSE))</f>
        <v>7000</v>
      </c>
      <c r="D746" s="117" t="str">
        <f>IF(ISERROR(VLOOKUP($A746, Dropdownlisten!$A$3:$F$143, 4, FALSE)), "", VLOOKUP($A746, Dropdownlisten!$A$3:$F$143, 4, FALSE))</f>
        <v>EinkaufenDienstleistung</v>
      </c>
      <c r="E746" s="117" t="str">
        <f>IF(ISERROR(VLOOKUP($A746, Dropdownlisten!$A$3:$F$143, 5, FALSE)), "", VLOOKUP($A746, Dropdownlisten!$A$3:$F$143, 5, FALSE))</f>
        <v>7000_003</v>
      </c>
      <c r="F746" s="117" t="str">
        <f>IF(ISERROR(VLOOKUP($A746, Dropdownlisten!$A$3:$F$143, 6, FALSE)), "", VLOOKUP($A746, Dropdownlisten!$A$3:$F$143, 6, FALSE))</f>
        <v>EinkaufszentrumSonstigeShopping</v>
      </c>
      <c r="G746" s="117" t="str">
        <f>VLOOKUP(E746,Datenstruktur_fuer_R!$D$2:$F$141,3,FALSE)</f>
        <v>Point</v>
      </c>
      <c r="H746" s="120" t="s">
        <v>689</v>
      </c>
      <c r="I746" s="26" t="s">
        <v>873</v>
      </c>
      <c r="J746" s="26" t="s">
        <v>999</v>
      </c>
      <c r="K746" s="5"/>
      <c r="L746" s="5"/>
      <c r="M746" s="5">
        <v>1</v>
      </c>
      <c r="N746" s="5" t="s">
        <v>1173</v>
      </c>
    </row>
    <row r="747" spans="1:14" x14ac:dyDescent="0.35">
      <c r="A747" s="5" t="s">
        <v>863</v>
      </c>
      <c r="B747" s="117" t="str">
        <f>IF(ISERROR(VLOOKUP($A747, Dropdownlisten!$A$3:$F$143, 2, FALSE)), "", VLOOKUP($A747, Dropdownlisten!$A$3:$F$143, 2, FALSE))</f>
        <v>POI</v>
      </c>
      <c r="C747" s="117">
        <f>IF(ISERROR(VLOOKUP($A747, Dropdownlisten!$A$3:$F$143, 3, FALSE)), "", VLOOKUP($A747, Dropdownlisten!$A$3:$F$143, 3, FALSE))</f>
        <v>7000</v>
      </c>
      <c r="D747" s="117" t="str">
        <f>IF(ISERROR(VLOOKUP($A747, Dropdownlisten!$A$3:$F$143, 4, FALSE)), "", VLOOKUP($A747, Dropdownlisten!$A$3:$F$143, 4, FALSE))</f>
        <v>EinkaufenDienstleistung</v>
      </c>
      <c r="E747" s="117" t="str">
        <f>IF(ISERROR(VLOOKUP($A747, Dropdownlisten!$A$3:$F$143, 5, FALSE)), "", VLOOKUP($A747, Dropdownlisten!$A$3:$F$143, 5, FALSE))</f>
        <v>7000_003</v>
      </c>
      <c r="F747" s="117" t="str">
        <f>IF(ISERROR(VLOOKUP($A747, Dropdownlisten!$A$3:$F$143, 6, FALSE)), "", VLOOKUP($A747, Dropdownlisten!$A$3:$F$143, 6, FALSE))</f>
        <v>EinkaufszentrumSonstigeShopping</v>
      </c>
      <c r="G747" s="117" t="str">
        <f>VLOOKUP(E747,Datenstruktur_fuer_R!$D$2:$F$141,3,FALSE)</f>
        <v>Point</v>
      </c>
      <c r="H747" s="120" t="s">
        <v>288</v>
      </c>
      <c r="I747" s="26" t="s">
        <v>873</v>
      </c>
      <c r="J747" s="26" t="s">
        <v>999</v>
      </c>
      <c r="K747" s="5" t="s">
        <v>81</v>
      </c>
      <c r="L747" s="5"/>
      <c r="M747" s="5">
        <v>1</v>
      </c>
      <c r="N747" s="5" t="s">
        <v>1173</v>
      </c>
    </row>
    <row r="748" spans="1:14" x14ac:dyDescent="0.35">
      <c r="A748" s="5" t="s">
        <v>863</v>
      </c>
      <c r="B748" s="117" t="str">
        <f>IF(ISERROR(VLOOKUP($A748, Dropdownlisten!$A$3:$F$143, 2, FALSE)), "", VLOOKUP($A748, Dropdownlisten!$A$3:$F$143, 2, FALSE))</f>
        <v>POI</v>
      </c>
      <c r="C748" s="117">
        <f>IF(ISERROR(VLOOKUP($A748, Dropdownlisten!$A$3:$F$143, 3, FALSE)), "", VLOOKUP($A748, Dropdownlisten!$A$3:$F$143, 3, FALSE))</f>
        <v>7000</v>
      </c>
      <c r="D748" s="117" t="str">
        <f>IF(ISERROR(VLOOKUP($A748, Dropdownlisten!$A$3:$F$143, 4, FALSE)), "", VLOOKUP($A748, Dropdownlisten!$A$3:$F$143, 4, FALSE))</f>
        <v>EinkaufenDienstleistung</v>
      </c>
      <c r="E748" s="117" t="str">
        <f>IF(ISERROR(VLOOKUP($A748, Dropdownlisten!$A$3:$F$143, 5, FALSE)), "", VLOOKUP($A748, Dropdownlisten!$A$3:$F$143, 5, FALSE))</f>
        <v>7000_003</v>
      </c>
      <c r="F748" s="117" t="str">
        <f>IF(ISERROR(VLOOKUP($A748, Dropdownlisten!$A$3:$F$143, 6, FALSE)), "", VLOOKUP($A748, Dropdownlisten!$A$3:$F$143, 6, FALSE))</f>
        <v>EinkaufszentrumSonstigeShopping</v>
      </c>
      <c r="G748" s="117" t="str">
        <f>VLOOKUP(E748,Datenstruktur_fuer_R!$D$2:$F$141,3,FALSE)</f>
        <v>Point</v>
      </c>
      <c r="H748" s="120" t="s">
        <v>289</v>
      </c>
      <c r="I748" s="26" t="s">
        <v>873</v>
      </c>
      <c r="J748" s="26" t="s">
        <v>999</v>
      </c>
      <c r="K748" s="5" t="s">
        <v>977</v>
      </c>
      <c r="L748" s="5"/>
      <c r="M748" s="5">
        <v>1</v>
      </c>
      <c r="N748" s="5" t="s">
        <v>1173</v>
      </c>
    </row>
    <row r="749" spans="1:14" x14ac:dyDescent="0.35">
      <c r="A749" s="5" t="s">
        <v>863</v>
      </c>
      <c r="B749" s="117" t="str">
        <f>IF(ISERROR(VLOOKUP($A749, Dropdownlisten!$A$3:$F$143, 2, FALSE)), "", VLOOKUP($A749, Dropdownlisten!$A$3:$F$143, 2, FALSE))</f>
        <v>POI</v>
      </c>
      <c r="C749" s="117">
        <f>IF(ISERROR(VLOOKUP($A749, Dropdownlisten!$A$3:$F$143, 3, FALSE)), "", VLOOKUP($A749, Dropdownlisten!$A$3:$F$143, 3, FALSE))</f>
        <v>7000</v>
      </c>
      <c r="D749" s="117" t="str">
        <f>IF(ISERROR(VLOOKUP($A749, Dropdownlisten!$A$3:$F$143, 4, FALSE)), "", VLOOKUP($A749, Dropdownlisten!$A$3:$F$143, 4, FALSE))</f>
        <v>EinkaufenDienstleistung</v>
      </c>
      <c r="E749" s="117" t="str">
        <f>IF(ISERROR(VLOOKUP($A749, Dropdownlisten!$A$3:$F$143, 5, FALSE)), "", VLOOKUP($A749, Dropdownlisten!$A$3:$F$143, 5, FALSE))</f>
        <v>7000_003</v>
      </c>
      <c r="F749" s="117" t="str">
        <f>IF(ISERROR(VLOOKUP($A749, Dropdownlisten!$A$3:$F$143, 6, FALSE)), "", VLOOKUP($A749, Dropdownlisten!$A$3:$F$143, 6, FALSE))</f>
        <v>EinkaufszentrumSonstigeShopping</v>
      </c>
      <c r="G749" s="117" t="str">
        <f>VLOOKUP(E749,Datenstruktur_fuer_R!$D$2:$F$141,3,FALSE)</f>
        <v>Point</v>
      </c>
      <c r="H749" s="120" t="s">
        <v>463</v>
      </c>
      <c r="I749" s="26" t="s">
        <v>873</v>
      </c>
      <c r="J749" s="26" t="s">
        <v>999</v>
      </c>
      <c r="K749" s="5" t="s">
        <v>463</v>
      </c>
      <c r="L749" s="5"/>
      <c r="M749" s="5">
        <v>1</v>
      </c>
      <c r="N749" s="5" t="s">
        <v>1173</v>
      </c>
    </row>
    <row r="750" spans="1:14" x14ac:dyDescent="0.35">
      <c r="A750" s="5" t="s">
        <v>863</v>
      </c>
      <c r="B750" s="117" t="str">
        <f>IF(ISERROR(VLOOKUP($A750, Dropdownlisten!$A$3:$F$143, 2, FALSE)), "", VLOOKUP($A750, Dropdownlisten!$A$3:$F$143, 2, FALSE))</f>
        <v>POI</v>
      </c>
      <c r="C750" s="117">
        <f>IF(ISERROR(VLOOKUP($A750, Dropdownlisten!$A$3:$F$143, 3, FALSE)), "", VLOOKUP($A750, Dropdownlisten!$A$3:$F$143, 3, FALSE))</f>
        <v>7000</v>
      </c>
      <c r="D750" s="117" t="str">
        <f>IF(ISERROR(VLOOKUP($A750, Dropdownlisten!$A$3:$F$143, 4, FALSE)), "", VLOOKUP($A750, Dropdownlisten!$A$3:$F$143, 4, FALSE))</f>
        <v>EinkaufenDienstleistung</v>
      </c>
      <c r="E750" s="117" t="str">
        <f>IF(ISERROR(VLOOKUP($A750, Dropdownlisten!$A$3:$F$143, 5, FALSE)), "", VLOOKUP($A750, Dropdownlisten!$A$3:$F$143, 5, FALSE))</f>
        <v>7000_003</v>
      </c>
      <c r="F750" s="117" t="str">
        <f>IF(ISERROR(VLOOKUP($A750, Dropdownlisten!$A$3:$F$143, 6, FALSE)), "", VLOOKUP($A750, Dropdownlisten!$A$3:$F$143, 6, FALSE))</f>
        <v>EinkaufszentrumSonstigeShopping</v>
      </c>
      <c r="G750" s="117" t="str">
        <f>VLOOKUP(E750,Datenstruktur_fuer_R!$D$2:$F$141,3,FALSE)</f>
        <v>Point</v>
      </c>
      <c r="H750" s="120" t="s">
        <v>291</v>
      </c>
      <c r="I750" s="26" t="s">
        <v>873</v>
      </c>
      <c r="J750" s="26" t="s">
        <v>999</v>
      </c>
      <c r="K750" s="5" t="s">
        <v>874</v>
      </c>
      <c r="L750" s="5"/>
      <c r="M750" s="5">
        <v>1</v>
      </c>
      <c r="N750" s="5" t="s">
        <v>1173</v>
      </c>
    </row>
    <row r="751" spans="1:14" x14ac:dyDescent="0.35">
      <c r="A751" s="5" t="s">
        <v>863</v>
      </c>
      <c r="B751" s="117" t="str">
        <f>IF(ISERROR(VLOOKUP($A751, Dropdownlisten!$A$3:$F$143, 2, FALSE)), "", VLOOKUP($A751, Dropdownlisten!$A$3:$F$143, 2, FALSE))</f>
        <v>POI</v>
      </c>
      <c r="C751" s="117">
        <f>IF(ISERROR(VLOOKUP($A751, Dropdownlisten!$A$3:$F$143, 3, FALSE)), "", VLOOKUP($A751, Dropdownlisten!$A$3:$F$143, 3, FALSE))</f>
        <v>7000</v>
      </c>
      <c r="D751" s="117" t="str">
        <f>IF(ISERROR(VLOOKUP($A751, Dropdownlisten!$A$3:$F$143, 4, FALSE)), "", VLOOKUP($A751, Dropdownlisten!$A$3:$F$143, 4, FALSE))</f>
        <v>EinkaufenDienstleistung</v>
      </c>
      <c r="E751" s="117" t="str">
        <f>IF(ISERROR(VLOOKUP($A751, Dropdownlisten!$A$3:$F$143, 5, FALSE)), "", VLOOKUP($A751, Dropdownlisten!$A$3:$F$143, 5, FALSE))</f>
        <v>7000_003</v>
      </c>
      <c r="F751" s="117" t="str">
        <f>IF(ISERROR(VLOOKUP($A751, Dropdownlisten!$A$3:$F$143, 6, FALSE)), "", VLOOKUP($A751, Dropdownlisten!$A$3:$F$143, 6, FALSE))</f>
        <v>EinkaufszentrumSonstigeShopping</v>
      </c>
      <c r="G751" s="117" t="str">
        <f>VLOOKUP(E751,Datenstruktur_fuer_R!$D$2:$F$141,3,FALSE)</f>
        <v>Point</v>
      </c>
      <c r="H751" s="120" t="s">
        <v>290</v>
      </c>
      <c r="I751" s="26" t="s">
        <v>873</v>
      </c>
      <c r="J751" s="26" t="s">
        <v>999</v>
      </c>
      <c r="K751" s="5" t="s">
        <v>290</v>
      </c>
      <c r="L751" s="5"/>
      <c r="M751" s="5">
        <v>1</v>
      </c>
      <c r="N751" s="5" t="s">
        <v>1173</v>
      </c>
    </row>
    <row r="752" spans="1:14" x14ac:dyDescent="0.35">
      <c r="A752" s="5" t="s">
        <v>714</v>
      </c>
      <c r="B752" s="117" t="str">
        <f>IF(ISERROR(VLOOKUP($A752, Dropdownlisten!$A$3:$F$143, 2, FALSE)), "", VLOOKUP($A752, Dropdownlisten!$A$3:$F$143, 2, FALSE))</f>
        <v>POI</v>
      </c>
      <c r="C752" s="117">
        <f>IF(ISERROR(VLOOKUP($A752, Dropdownlisten!$A$3:$F$143, 3, FALSE)), "", VLOOKUP($A752, Dropdownlisten!$A$3:$F$143, 3, FALSE))</f>
        <v>7000</v>
      </c>
      <c r="D752" s="117" t="str">
        <f>IF(ISERROR(VLOOKUP($A752, Dropdownlisten!$A$3:$F$143, 4, FALSE)), "", VLOOKUP($A752, Dropdownlisten!$A$3:$F$143, 4, FALSE))</f>
        <v>EinkaufenDienstleistung</v>
      </c>
      <c r="E752" s="117" t="str">
        <f>IF(ISERROR(VLOOKUP($A752, Dropdownlisten!$A$3:$F$143, 5, FALSE)), "", VLOOKUP($A752, Dropdownlisten!$A$3:$F$143, 5, FALSE))</f>
        <v>7000_009</v>
      </c>
      <c r="F752" s="117" t="str">
        <f>IF(ISERROR(VLOOKUP($A752, Dropdownlisten!$A$3:$F$143, 6, FALSE)), "", VLOOKUP($A752, Dropdownlisten!$A$3:$F$143, 6, FALSE))</f>
        <v>SchusterSchluesseldienst</v>
      </c>
      <c r="G752" s="117" t="str">
        <f>VLOOKUP(E752,Datenstruktur_fuer_R!$D$2:$F$141,3,FALSE)</f>
        <v>Point</v>
      </c>
      <c r="H752" s="120" t="s">
        <v>689</v>
      </c>
      <c r="I752" s="26" t="s">
        <v>873</v>
      </c>
      <c r="J752" s="26" t="s">
        <v>1000</v>
      </c>
      <c r="K752" s="5"/>
      <c r="L752" s="5"/>
      <c r="M752" s="5">
        <v>1</v>
      </c>
      <c r="N752" s="5" t="s">
        <v>1173</v>
      </c>
    </row>
    <row r="753" spans="1:14" x14ac:dyDescent="0.35">
      <c r="A753" s="5" t="s">
        <v>714</v>
      </c>
      <c r="B753" s="117" t="str">
        <f>IF(ISERROR(VLOOKUP($A753, Dropdownlisten!$A$3:$F$143, 2, FALSE)), "", VLOOKUP($A753, Dropdownlisten!$A$3:$F$143, 2, FALSE))</f>
        <v>POI</v>
      </c>
      <c r="C753" s="117">
        <f>IF(ISERROR(VLOOKUP($A753, Dropdownlisten!$A$3:$F$143, 3, FALSE)), "", VLOOKUP($A753, Dropdownlisten!$A$3:$F$143, 3, FALSE))</f>
        <v>7000</v>
      </c>
      <c r="D753" s="117" t="str">
        <f>IF(ISERROR(VLOOKUP($A753, Dropdownlisten!$A$3:$F$143, 4, FALSE)), "", VLOOKUP($A753, Dropdownlisten!$A$3:$F$143, 4, FALSE))</f>
        <v>EinkaufenDienstleistung</v>
      </c>
      <c r="E753" s="117" t="str">
        <f>IF(ISERROR(VLOOKUP($A753, Dropdownlisten!$A$3:$F$143, 5, FALSE)), "", VLOOKUP($A753, Dropdownlisten!$A$3:$F$143, 5, FALSE))</f>
        <v>7000_009</v>
      </c>
      <c r="F753" s="117" t="str">
        <f>IF(ISERROR(VLOOKUP($A753, Dropdownlisten!$A$3:$F$143, 6, FALSE)), "", VLOOKUP($A753, Dropdownlisten!$A$3:$F$143, 6, FALSE))</f>
        <v>SchusterSchluesseldienst</v>
      </c>
      <c r="G753" s="117" t="str">
        <f>VLOOKUP(E753,Datenstruktur_fuer_R!$D$2:$F$141,3,FALSE)</f>
        <v>Point</v>
      </c>
      <c r="H753" s="120" t="s">
        <v>293</v>
      </c>
      <c r="I753" s="26" t="s">
        <v>873</v>
      </c>
      <c r="J753" s="26" t="s">
        <v>1000</v>
      </c>
      <c r="K753" s="5" t="s">
        <v>875</v>
      </c>
      <c r="L753" s="5"/>
      <c r="M753" s="5">
        <v>1</v>
      </c>
      <c r="N753" s="5" t="s">
        <v>1173</v>
      </c>
    </row>
    <row r="754" spans="1:14" x14ac:dyDescent="0.35">
      <c r="A754" s="5" t="s">
        <v>714</v>
      </c>
      <c r="B754" s="117" t="str">
        <f>IF(ISERROR(VLOOKUP($A754, Dropdownlisten!$A$3:$F$143, 2, FALSE)), "", VLOOKUP($A754, Dropdownlisten!$A$3:$F$143, 2, FALSE))</f>
        <v>POI</v>
      </c>
      <c r="C754" s="117">
        <f>IF(ISERROR(VLOOKUP($A754, Dropdownlisten!$A$3:$F$143, 3, FALSE)), "", VLOOKUP($A754, Dropdownlisten!$A$3:$F$143, 3, FALSE))</f>
        <v>7000</v>
      </c>
      <c r="D754" s="117" t="str">
        <f>IF(ISERROR(VLOOKUP($A754, Dropdownlisten!$A$3:$F$143, 4, FALSE)), "", VLOOKUP($A754, Dropdownlisten!$A$3:$F$143, 4, FALSE))</f>
        <v>EinkaufenDienstleistung</v>
      </c>
      <c r="E754" s="117" t="str">
        <f>IF(ISERROR(VLOOKUP($A754, Dropdownlisten!$A$3:$F$143, 5, FALSE)), "", VLOOKUP($A754, Dropdownlisten!$A$3:$F$143, 5, FALSE))</f>
        <v>7000_009</v>
      </c>
      <c r="F754" s="117" t="str">
        <f>IF(ISERROR(VLOOKUP($A754, Dropdownlisten!$A$3:$F$143, 6, FALSE)), "", VLOOKUP($A754, Dropdownlisten!$A$3:$F$143, 6, FALSE))</f>
        <v>SchusterSchluesseldienst</v>
      </c>
      <c r="G754" s="117" t="str">
        <f>VLOOKUP(E754,Datenstruktur_fuer_R!$D$2:$F$141,3,FALSE)</f>
        <v>Point</v>
      </c>
      <c r="H754" s="120" t="s">
        <v>288</v>
      </c>
      <c r="I754" s="26" t="s">
        <v>873</v>
      </c>
      <c r="J754" s="26" t="s">
        <v>1000</v>
      </c>
      <c r="K754" s="5" t="s">
        <v>81</v>
      </c>
      <c r="L754" s="5"/>
      <c r="M754" s="5">
        <v>1</v>
      </c>
      <c r="N754" s="5" t="s">
        <v>1173</v>
      </c>
    </row>
    <row r="755" spans="1:14" x14ac:dyDescent="0.35">
      <c r="A755" s="5" t="s">
        <v>714</v>
      </c>
      <c r="B755" s="117" t="str">
        <f>IF(ISERROR(VLOOKUP($A755, Dropdownlisten!$A$3:$F$143, 2, FALSE)), "", VLOOKUP($A755, Dropdownlisten!$A$3:$F$143, 2, FALSE))</f>
        <v>POI</v>
      </c>
      <c r="C755" s="117">
        <f>IF(ISERROR(VLOOKUP($A755, Dropdownlisten!$A$3:$F$143, 3, FALSE)), "", VLOOKUP($A755, Dropdownlisten!$A$3:$F$143, 3, FALSE))</f>
        <v>7000</v>
      </c>
      <c r="D755" s="117" t="str">
        <f>IF(ISERROR(VLOOKUP($A755, Dropdownlisten!$A$3:$F$143, 4, FALSE)), "", VLOOKUP($A755, Dropdownlisten!$A$3:$F$143, 4, FALSE))</f>
        <v>EinkaufenDienstleistung</v>
      </c>
      <c r="E755" s="117" t="str">
        <f>IF(ISERROR(VLOOKUP($A755, Dropdownlisten!$A$3:$F$143, 5, FALSE)), "", VLOOKUP($A755, Dropdownlisten!$A$3:$F$143, 5, FALSE))</f>
        <v>7000_009</v>
      </c>
      <c r="F755" s="117" t="str">
        <f>IF(ISERROR(VLOOKUP($A755, Dropdownlisten!$A$3:$F$143, 6, FALSE)), "", VLOOKUP($A755, Dropdownlisten!$A$3:$F$143, 6, FALSE))</f>
        <v>SchusterSchluesseldienst</v>
      </c>
      <c r="G755" s="117" t="str">
        <f>VLOOKUP(E755,Datenstruktur_fuer_R!$D$2:$F$141,3,FALSE)</f>
        <v>Point</v>
      </c>
      <c r="H755" s="120" t="s">
        <v>289</v>
      </c>
      <c r="I755" s="26" t="s">
        <v>873</v>
      </c>
      <c r="J755" s="26" t="s">
        <v>1000</v>
      </c>
      <c r="K755" s="5" t="s">
        <v>977</v>
      </c>
      <c r="L755" s="5"/>
      <c r="M755" s="5">
        <v>1</v>
      </c>
      <c r="N755" s="5" t="s">
        <v>1173</v>
      </c>
    </row>
    <row r="756" spans="1:14" x14ac:dyDescent="0.35">
      <c r="A756" s="5" t="s">
        <v>714</v>
      </c>
      <c r="B756" s="117" t="str">
        <f>IF(ISERROR(VLOOKUP($A756, Dropdownlisten!$A$3:$F$143, 2, FALSE)), "", VLOOKUP($A756, Dropdownlisten!$A$3:$F$143, 2, FALSE))</f>
        <v>POI</v>
      </c>
      <c r="C756" s="117">
        <f>IF(ISERROR(VLOOKUP($A756, Dropdownlisten!$A$3:$F$143, 3, FALSE)), "", VLOOKUP($A756, Dropdownlisten!$A$3:$F$143, 3, FALSE))</f>
        <v>7000</v>
      </c>
      <c r="D756" s="117" t="str">
        <f>IF(ISERROR(VLOOKUP($A756, Dropdownlisten!$A$3:$F$143, 4, FALSE)), "", VLOOKUP($A756, Dropdownlisten!$A$3:$F$143, 4, FALSE))</f>
        <v>EinkaufenDienstleistung</v>
      </c>
      <c r="E756" s="117" t="str">
        <f>IF(ISERROR(VLOOKUP($A756, Dropdownlisten!$A$3:$F$143, 5, FALSE)), "", VLOOKUP($A756, Dropdownlisten!$A$3:$F$143, 5, FALSE))</f>
        <v>7000_009</v>
      </c>
      <c r="F756" s="117" t="str">
        <f>IF(ISERROR(VLOOKUP($A756, Dropdownlisten!$A$3:$F$143, 6, FALSE)), "", VLOOKUP($A756, Dropdownlisten!$A$3:$F$143, 6, FALSE))</f>
        <v>SchusterSchluesseldienst</v>
      </c>
      <c r="G756" s="117" t="str">
        <f>VLOOKUP(E756,Datenstruktur_fuer_R!$D$2:$F$141,3,FALSE)</f>
        <v>Point</v>
      </c>
      <c r="H756" s="120" t="s">
        <v>463</v>
      </c>
      <c r="I756" s="26" t="s">
        <v>873</v>
      </c>
      <c r="J756" s="26" t="s">
        <v>1000</v>
      </c>
      <c r="K756" s="5" t="s">
        <v>463</v>
      </c>
      <c r="L756" s="5"/>
      <c r="M756" s="5">
        <v>1</v>
      </c>
      <c r="N756" s="5" t="s">
        <v>1173</v>
      </c>
    </row>
    <row r="757" spans="1:14" x14ac:dyDescent="0.35">
      <c r="A757" s="5" t="s">
        <v>714</v>
      </c>
      <c r="B757" s="117" t="str">
        <f>IF(ISERROR(VLOOKUP($A757, Dropdownlisten!$A$3:$F$143, 2, FALSE)), "", VLOOKUP($A757, Dropdownlisten!$A$3:$F$143, 2, FALSE))</f>
        <v>POI</v>
      </c>
      <c r="C757" s="117">
        <f>IF(ISERROR(VLOOKUP($A757, Dropdownlisten!$A$3:$F$143, 3, FALSE)), "", VLOOKUP($A757, Dropdownlisten!$A$3:$F$143, 3, FALSE))</f>
        <v>7000</v>
      </c>
      <c r="D757" s="117" t="str">
        <f>IF(ISERROR(VLOOKUP($A757, Dropdownlisten!$A$3:$F$143, 4, FALSE)), "", VLOOKUP($A757, Dropdownlisten!$A$3:$F$143, 4, FALSE))</f>
        <v>EinkaufenDienstleistung</v>
      </c>
      <c r="E757" s="117" t="str">
        <f>IF(ISERROR(VLOOKUP($A757, Dropdownlisten!$A$3:$F$143, 5, FALSE)), "", VLOOKUP($A757, Dropdownlisten!$A$3:$F$143, 5, FALSE))</f>
        <v>7000_009</v>
      </c>
      <c r="F757" s="117" t="str">
        <f>IF(ISERROR(VLOOKUP($A757, Dropdownlisten!$A$3:$F$143, 6, FALSE)), "", VLOOKUP($A757, Dropdownlisten!$A$3:$F$143, 6, FALSE))</f>
        <v>SchusterSchluesseldienst</v>
      </c>
      <c r="G757" s="117" t="str">
        <f>VLOOKUP(E757,Datenstruktur_fuer_R!$D$2:$F$141,3,FALSE)</f>
        <v>Point</v>
      </c>
      <c r="H757" s="120" t="s">
        <v>290</v>
      </c>
      <c r="I757" s="26" t="s">
        <v>873</v>
      </c>
      <c r="J757" s="26" t="s">
        <v>1000</v>
      </c>
      <c r="K757" s="5" t="s">
        <v>290</v>
      </c>
      <c r="L757" s="5"/>
      <c r="M757" s="5">
        <v>1</v>
      </c>
      <c r="N757" s="5" t="s">
        <v>1173</v>
      </c>
    </row>
    <row r="758" spans="1:14" x14ac:dyDescent="0.35">
      <c r="A758" s="5" t="s">
        <v>714</v>
      </c>
      <c r="B758" s="117" t="str">
        <f>IF(ISERROR(VLOOKUP($A758, Dropdownlisten!$A$3:$F$143, 2, FALSE)), "", VLOOKUP($A758, Dropdownlisten!$A$3:$F$143, 2, FALSE))</f>
        <v>POI</v>
      </c>
      <c r="C758" s="117">
        <f>IF(ISERROR(VLOOKUP($A758, Dropdownlisten!$A$3:$F$143, 3, FALSE)), "", VLOOKUP($A758, Dropdownlisten!$A$3:$F$143, 3, FALSE))</f>
        <v>7000</v>
      </c>
      <c r="D758" s="117" t="str">
        <f>IF(ISERROR(VLOOKUP($A758, Dropdownlisten!$A$3:$F$143, 4, FALSE)), "", VLOOKUP($A758, Dropdownlisten!$A$3:$F$143, 4, FALSE))</f>
        <v>EinkaufenDienstleistung</v>
      </c>
      <c r="E758" s="117" t="str">
        <f>IF(ISERROR(VLOOKUP($A758, Dropdownlisten!$A$3:$F$143, 5, FALSE)), "", VLOOKUP($A758, Dropdownlisten!$A$3:$F$143, 5, FALSE))</f>
        <v>7000_009</v>
      </c>
      <c r="F758" s="117" t="str">
        <f>IF(ISERROR(VLOOKUP($A758, Dropdownlisten!$A$3:$F$143, 6, FALSE)), "", VLOOKUP($A758, Dropdownlisten!$A$3:$F$143, 6, FALSE))</f>
        <v>SchusterSchluesseldienst</v>
      </c>
      <c r="G758" s="117" t="str">
        <f>VLOOKUP(E758,Datenstruktur_fuer_R!$D$2:$F$141,3,FALSE)</f>
        <v>Point</v>
      </c>
      <c r="H758" s="120" t="s">
        <v>291</v>
      </c>
      <c r="I758" s="26" t="s">
        <v>873</v>
      </c>
      <c r="J758" s="26" t="s">
        <v>1000</v>
      </c>
      <c r="K758" s="5" t="s">
        <v>874</v>
      </c>
      <c r="L758" s="5"/>
      <c r="M758" s="5">
        <v>1</v>
      </c>
      <c r="N758" s="5" t="s">
        <v>1173</v>
      </c>
    </row>
    <row r="759" spans="1:14" x14ac:dyDescent="0.35">
      <c r="A759" s="5" t="s">
        <v>720</v>
      </c>
      <c r="B759" s="117" t="str">
        <f>IF(ISERROR(VLOOKUP($A759, Dropdownlisten!$A$3:$F$143, 2, FALSE)), "", VLOOKUP($A759, Dropdownlisten!$A$3:$F$143, 2, FALSE))</f>
        <v>POI</v>
      </c>
      <c r="C759" s="117">
        <f>IF(ISERROR(VLOOKUP($A759, Dropdownlisten!$A$3:$F$143, 3, FALSE)), "", VLOOKUP($A759, Dropdownlisten!$A$3:$F$143, 3, FALSE))</f>
        <v>6000</v>
      </c>
      <c r="D759" s="117" t="str">
        <f>IF(ISERROR(VLOOKUP($A759, Dropdownlisten!$A$3:$F$143, 4, FALSE)), "", VLOOKUP($A759, Dropdownlisten!$A$3:$F$143, 4, FALSE))</f>
        <v>UnterhaltungSportNaherholung</v>
      </c>
      <c r="E759" s="117" t="str">
        <f>IF(ISERROR(VLOOKUP($A759, Dropdownlisten!$A$3:$F$143, 5, FALSE)), "", VLOOKUP($A759, Dropdownlisten!$A$3:$F$143, 5, FALSE))</f>
        <v>6000_017</v>
      </c>
      <c r="F759" s="117" t="str">
        <f>IF(ISERROR(VLOOKUP($A759, Dropdownlisten!$A$3:$F$143, 6, FALSE)), "", VLOOKUP($A759, Dropdownlisten!$A$3:$F$143, 6, FALSE))</f>
        <v>Sportstaette</v>
      </c>
      <c r="G759" s="117" t="str">
        <f>VLOOKUP(E759,Datenstruktur_fuer_R!$D$2:$F$141,3,FALSE)</f>
        <v>Point</v>
      </c>
      <c r="H759" s="120" t="s">
        <v>689</v>
      </c>
      <c r="I759" s="26" t="s">
        <v>873</v>
      </c>
      <c r="J759" s="26" t="s">
        <v>1001</v>
      </c>
      <c r="K759" s="5"/>
      <c r="L759" s="5"/>
      <c r="M759" s="5">
        <v>1</v>
      </c>
      <c r="N759" s="5" t="s">
        <v>1173</v>
      </c>
    </row>
    <row r="760" spans="1:14" x14ac:dyDescent="0.35">
      <c r="A760" s="5" t="s">
        <v>720</v>
      </c>
      <c r="B760" s="117" t="str">
        <f>IF(ISERROR(VLOOKUP($A760, Dropdownlisten!$A$3:$F$143, 2, FALSE)), "", VLOOKUP($A760, Dropdownlisten!$A$3:$F$143, 2, FALSE))</f>
        <v>POI</v>
      </c>
      <c r="C760" s="117">
        <f>IF(ISERROR(VLOOKUP($A760, Dropdownlisten!$A$3:$F$143, 3, FALSE)), "", VLOOKUP($A760, Dropdownlisten!$A$3:$F$143, 3, FALSE))</f>
        <v>6000</v>
      </c>
      <c r="D760" s="117" t="str">
        <f>IF(ISERROR(VLOOKUP($A760, Dropdownlisten!$A$3:$F$143, 4, FALSE)), "", VLOOKUP($A760, Dropdownlisten!$A$3:$F$143, 4, FALSE))</f>
        <v>UnterhaltungSportNaherholung</v>
      </c>
      <c r="E760" s="117" t="str">
        <f>IF(ISERROR(VLOOKUP($A760, Dropdownlisten!$A$3:$F$143, 5, FALSE)), "", VLOOKUP($A760, Dropdownlisten!$A$3:$F$143, 5, FALSE))</f>
        <v>6000_017</v>
      </c>
      <c r="F760" s="117" t="str">
        <f>IF(ISERROR(VLOOKUP($A760, Dropdownlisten!$A$3:$F$143, 6, FALSE)), "", VLOOKUP($A760, Dropdownlisten!$A$3:$F$143, 6, FALSE))</f>
        <v>Sportstaette</v>
      </c>
      <c r="G760" s="117" t="str">
        <f>VLOOKUP(E760,Datenstruktur_fuer_R!$D$2:$F$141,3,FALSE)</f>
        <v>Point</v>
      </c>
      <c r="H760" s="120" t="s">
        <v>293</v>
      </c>
      <c r="I760" s="26" t="s">
        <v>873</v>
      </c>
      <c r="J760" s="26" t="s">
        <v>1001</v>
      </c>
      <c r="K760" s="5" t="s">
        <v>875</v>
      </c>
      <c r="L760" s="5"/>
      <c r="M760" s="5">
        <v>1</v>
      </c>
      <c r="N760" s="5" t="s">
        <v>1173</v>
      </c>
    </row>
    <row r="761" spans="1:14" x14ac:dyDescent="0.35">
      <c r="A761" s="5" t="s">
        <v>720</v>
      </c>
      <c r="B761" s="117" t="str">
        <f>IF(ISERROR(VLOOKUP($A761, Dropdownlisten!$A$3:$F$143, 2, FALSE)), "", VLOOKUP($A761, Dropdownlisten!$A$3:$F$143, 2, FALSE))</f>
        <v>POI</v>
      </c>
      <c r="C761" s="117">
        <f>IF(ISERROR(VLOOKUP($A761, Dropdownlisten!$A$3:$F$143, 3, FALSE)), "", VLOOKUP($A761, Dropdownlisten!$A$3:$F$143, 3, FALSE))</f>
        <v>6000</v>
      </c>
      <c r="D761" s="117" t="str">
        <f>IF(ISERROR(VLOOKUP($A761, Dropdownlisten!$A$3:$F$143, 4, FALSE)), "", VLOOKUP($A761, Dropdownlisten!$A$3:$F$143, 4, FALSE))</f>
        <v>UnterhaltungSportNaherholung</v>
      </c>
      <c r="E761" s="117" t="str">
        <f>IF(ISERROR(VLOOKUP($A761, Dropdownlisten!$A$3:$F$143, 5, FALSE)), "", VLOOKUP($A761, Dropdownlisten!$A$3:$F$143, 5, FALSE))</f>
        <v>6000_017</v>
      </c>
      <c r="F761" s="117" t="str">
        <f>IF(ISERROR(VLOOKUP($A761, Dropdownlisten!$A$3:$F$143, 6, FALSE)), "", VLOOKUP($A761, Dropdownlisten!$A$3:$F$143, 6, FALSE))</f>
        <v>Sportstaette</v>
      </c>
      <c r="G761" s="117" t="str">
        <f>VLOOKUP(E761,Datenstruktur_fuer_R!$D$2:$F$141,3,FALSE)</f>
        <v>Point</v>
      </c>
      <c r="H761" s="120" t="s">
        <v>290</v>
      </c>
      <c r="I761" s="26" t="s">
        <v>873</v>
      </c>
      <c r="J761" s="26" t="s">
        <v>1001</v>
      </c>
      <c r="K761" s="5" t="s">
        <v>290</v>
      </c>
      <c r="L761" s="5"/>
      <c r="M761" s="5">
        <v>1</v>
      </c>
      <c r="N761" s="5" t="s">
        <v>1173</v>
      </c>
    </row>
    <row r="762" spans="1:14" x14ac:dyDescent="0.35">
      <c r="A762" s="5" t="s">
        <v>720</v>
      </c>
      <c r="B762" s="117" t="str">
        <f>IF(ISERROR(VLOOKUP($A762, Dropdownlisten!$A$3:$F$143, 2, FALSE)), "", VLOOKUP($A762, Dropdownlisten!$A$3:$F$143, 2, FALSE))</f>
        <v>POI</v>
      </c>
      <c r="C762" s="117">
        <f>IF(ISERROR(VLOOKUP($A762, Dropdownlisten!$A$3:$F$143, 3, FALSE)), "", VLOOKUP($A762, Dropdownlisten!$A$3:$F$143, 3, FALSE))</f>
        <v>6000</v>
      </c>
      <c r="D762" s="117" t="str">
        <f>IF(ISERROR(VLOOKUP($A762, Dropdownlisten!$A$3:$F$143, 4, FALSE)), "", VLOOKUP($A762, Dropdownlisten!$A$3:$F$143, 4, FALSE))</f>
        <v>UnterhaltungSportNaherholung</v>
      </c>
      <c r="E762" s="117" t="str">
        <f>IF(ISERROR(VLOOKUP($A762, Dropdownlisten!$A$3:$F$143, 5, FALSE)), "", VLOOKUP($A762, Dropdownlisten!$A$3:$F$143, 5, FALSE))</f>
        <v>6000_017</v>
      </c>
      <c r="F762" s="117" t="str">
        <f>IF(ISERROR(VLOOKUP($A762, Dropdownlisten!$A$3:$F$143, 6, FALSE)), "", VLOOKUP($A762, Dropdownlisten!$A$3:$F$143, 6, FALSE))</f>
        <v>Sportstaette</v>
      </c>
      <c r="G762" s="117" t="str">
        <f>VLOOKUP(E762,Datenstruktur_fuer_R!$D$2:$F$141,3,FALSE)</f>
        <v>Point</v>
      </c>
      <c r="H762" s="120" t="s">
        <v>291</v>
      </c>
      <c r="I762" s="26" t="s">
        <v>873</v>
      </c>
      <c r="J762" s="26" t="s">
        <v>1001</v>
      </c>
      <c r="K762" s="5" t="s">
        <v>874</v>
      </c>
      <c r="L762" s="5"/>
      <c r="M762" s="5">
        <v>1</v>
      </c>
      <c r="N762" s="5" t="s">
        <v>1173</v>
      </c>
    </row>
    <row r="763" spans="1:14" x14ac:dyDescent="0.35">
      <c r="A763" s="5" t="s">
        <v>720</v>
      </c>
      <c r="B763" s="117" t="str">
        <f>IF(ISERROR(VLOOKUP($A763, Dropdownlisten!$A$3:$F$143, 2, FALSE)), "", VLOOKUP($A763, Dropdownlisten!$A$3:$F$143, 2, FALSE))</f>
        <v>POI</v>
      </c>
      <c r="C763" s="117">
        <f>IF(ISERROR(VLOOKUP($A763, Dropdownlisten!$A$3:$F$143, 3, FALSE)), "", VLOOKUP($A763, Dropdownlisten!$A$3:$F$143, 3, FALSE))</f>
        <v>6000</v>
      </c>
      <c r="D763" s="117" t="str">
        <f>IF(ISERROR(VLOOKUP($A763, Dropdownlisten!$A$3:$F$143, 4, FALSE)), "", VLOOKUP($A763, Dropdownlisten!$A$3:$F$143, 4, FALSE))</f>
        <v>UnterhaltungSportNaherholung</v>
      </c>
      <c r="E763" s="117" t="str">
        <f>IF(ISERROR(VLOOKUP($A763, Dropdownlisten!$A$3:$F$143, 5, FALSE)), "", VLOOKUP($A763, Dropdownlisten!$A$3:$F$143, 5, FALSE))</f>
        <v>6000_017</v>
      </c>
      <c r="F763" s="117" t="str">
        <f>IF(ISERROR(VLOOKUP($A763, Dropdownlisten!$A$3:$F$143, 6, FALSE)), "", VLOOKUP($A763, Dropdownlisten!$A$3:$F$143, 6, FALSE))</f>
        <v>Sportstaette</v>
      </c>
      <c r="G763" s="117" t="str">
        <f>VLOOKUP(E763,Datenstruktur_fuer_R!$D$2:$F$141,3,FALSE)</f>
        <v>Point</v>
      </c>
      <c r="H763" s="120" t="s">
        <v>288</v>
      </c>
      <c r="I763" s="26" t="s">
        <v>873</v>
      </c>
      <c r="J763" s="26" t="s">
        <v>1001</v>
      </c>
      <c r="K763" s="5" t="s">
        <v>81</v>
      </c>
      <c r="L763" s="5"/>
      <c r="M763" s="5">
        <v>1</v>
      </c>
      <c r="N763" s="5" t="s">
        <v>1173</v>
      </c>
    </row>
    <row r="764" spans="1:14" x14ac:dyDescent="0.35">
      <c r="A764" s="5" t="s">
        <v>720</v>
      </c>
      <c r="B764" s="117" t="str">
        <f>IF(ISERROR(VLOOKUP($A764, Dropdownlisten!$A$3:$F$143, 2, FALSE)), "", VLOOKUP($A764, Dropdownlisten!$A$3:$F$143, 2, FALSE))</f>
        <v>POI</v>
      </c>
      <c r="C764" s="117">
        <f>IF(ISERROR(VLOOKUP($A764, Dropdownlisten!$A$3:$F$143, 3, FALSE)), "", VLOOKUP($A764, Dropdownlisten!$A$3:$F$143, 3, FALSE))</f>
        <v>6000</v>
      </c>
      <c r="D764" s="117" t="str">
        <f>IF(ISERROR(VLOOKUP($A764, Dropdownlisten!$A$3:$F$143, 4, FALSE)), "", VLOOKUP($A764, Dropdownlisten!$A$3:$F$143, 4, FALSE))</f>
        <v>UnterhaltungSportNaherholung</v>
      </c>
      <c r="E764" s="117" t="str">
        <f>IF(ISERROR(VLOOKUP($A764, Dropdownlisten!$A$3:$F$143, 5, FALSE)), "", VLOOKUP($A764, Dropdownlisten!$A$3:$F$143, 5, FALSE))</f>
        <v>6000_017</v>
      </c>
      <c r="F764" s="117" t="str">
        <f>IF(ISERROR(VLOOKUP($A764, Dropdownlisten!$A$3:$F$143, 6, FALSE)), "", VLOOKUP($A764, Dropdownlisten!$A$3:$F$143, 6, FALSE))</f>
        <v>Sportstaette</v>
      </c>
      <c r="G764" s="117" t="str">
        <f>VLOOKUP(E764,Datenstruktur_fuer_R!$D$2:$F$141,3,FALSE)</f>
        <v>Point</v>
      </c>
      <c r="H764" s="120" t="s">
        <v>289</v>
      </c>
      <c r="I764" s="26" t="s">
        <v>873</v>
      </c>
      <c r="J764" s="26" t="s">
        <v>1001</v>
      </c>
      <c r="K764" s="5" t="s">
        <v>1017</v>
      </c>
      <c r="L764" s="5"/>
      <c r="M764" s="5">
        <v>1</v>
      </c>
      <c r="N764" s="5" t="s">
        <v>1173</v>
      </c>
    </row>
    <row r="765" spans="1:14" x14ac:dyDescent="0.35">
      <c r="A765" s="5" t="s">
        <v>717</v>
      </c>
      <c r="B765" s="117" t="str">
        <f>IF(ISERROR(VLOOKUP($A765, Dropdownlisten!$A$3:$F$143, 2, FALSE)), "", VLOOKUP($A765, Dropdownlisten!$A$3:$F$143, 2, FALSE))</f>
        <v>POI</v>
      </c>
      <c r="C765" s="117">
        <f>IF(ISERROR(VLOOKUP($A765, Dropdownlisten!$A$3:$F$143, 3, FALSE)), "", VLOOKUP($A765, Dropdownlisten!$A$3:$F$143, 3, FALSE))</f>
        <v>4000</v>
      </c>
      <c r="D765" s="117" t="str">
        <f>IF(ISERROR(VLOOKUP($A765, Dropdownlisten!$A$3:$F$143, 4, FALSE)), "", VLOOKUP($A765, Dropdownlisten!$A$3:$F$143, 4, FALSE))</f>
        <v>Soziales</v>
      </c>
      <c r="E765" s="117" t="str">
        <f>IF(ISERROR(VLOOKUP($A765, Dropdownlisten!$A$3:$F$143, 5, FALSE)), "", VLOOKUP($A765, Dropdownlisten!$A$3:$F$143, 5, FALSE))</f>
        <v>4000_005</v>
      </c>
      <c r="F765" s="117" t="str">
        <f>IF(ISERROR(VLOOKUP($A765, Dropdownlisten!$A$3:$F$143, 6, FALSE)), "", VLOOKUP($A765, Dropdownlisten!$A$3:$F$143, 6, FALSE))</f>
        <v>Seniorentreff</v>
      </c>
      <c r="G765" s="117" t="str">
        <f>VLOOKUP(E765,Datenstruktur_fuer_R!$D$2:$F$141,3,FALSE)</f>
        <v>Point</v>
      </c>
      <c r="H765" s="120" t="s">
        <v>689</v>
      </c>
      <c r="I765" s="26" t="s">
        <v>873</v>
      </c>
      <c r="J765" s="26" t="s">
        <v>1002</v>
      </c>
      <c r="K765" s="5"/>
      <c r="L765" s="5"/>
      <c r="M765" s="5">
        <v>1</v>
      </c>
      <c r="N765" s="5" t="s">
        <v>1173</v>
      </c>
    </row>
    <row r="766" spans="1:14" x14ac:dyDescent="0.35">
      <c r="A766" s="5" t="s">
        <v>717</v>
      </c>
      <c r="B766" s="117" t="str">
        <f>IF(ISERROR(VLOOKUP($A766, Dropdownlisten!$A$3:$F$143, 2, FALSE)), "", VLOOKUP($A766, Dropdownlisten!$A$3:$F$143, 2, FALSE))</f>
        <v>POI</v>
      </c>
      <c r="C766" s="117">
        <f>IF(ISERROR(VLOOKUP($A766, Dropdownlisten!$A$3:$F$143, 3, FALSE)), "", VLOOKUP($A766, Dropdownlisten!$A$3:$F$143, 3, FALSE))</f>
        <v>4000</v>
      </c>
      <c r="D766" s="117" t="str">
        <f>IF(ISERROR(VLOOKUP($A766, Dropdownlisten!$A$3:$F$143, 4, FALSE)), "", VLOOKUP($A766, Dropdownlisten!$A$3:$F$143, 4, FALSE))</f>
        <v>Soziales</v>
      </c>
      <c r="E766" s="117" t="str">
        <f>IF(ISERROR(VLOOKUP($A766, Dropdownlisten!$A$3:$F$143, 5, FALSE)), "", VLOOKUP($A766, Dropdownlisten!$A$3:$F$143, 5, FALSE))</f>
        <v>4000_005</v>
      </c>
      <c r="F766" s="117" t="str">
        <f>IF(ISERROR(VLOOKUP($A766, Dropdownlisten!$A$3:$F$143, 6, FALSE)), "", VLOOKUP($A766, Dropdownlisten!$A$3:$F$143, 6, FALSE))</f>
        <v>Seniorentreff</v>
      </c>
      <c r="G766" s="117" t="str">
        <f>VLOOKUP(E766,Datenstruktur_fuer_R!$D$2:$F$141,3,FALSE)</f>
        <v>Point</v>
      </c>
      <c r="H766" s="120" t="s">
        <v>290</v>
      </c>
      <c r="I766" s="26" t="s">
        <v>873</v>
      </c>
      <c r="J766" s="26" t="s">
        <v>1002</v>
      </c>
      <c r="K766" s="5" t="s">
        <v>290</v>
      </c>
      <c r="L766" s="5"/>
      <c r="M766" s="5">
        <v>1</v>
      </c>
      <c r="N766" s="5" t="s">
        <v>1173</v>
      </c>
    </row>
    <row r="767" spans="1:14" x14ac:dyDescent="0.35">
      <c r="A767" s="5" t="s">
        <v>717</v>
      </c>
      <c r="B767" s="117" t="str">
        <f>IF(ISERROR(VLOOKUP($A767, Dropdownlisten!$A$3:$F$143, 2, FALSE)), "", VLOOKUP($A767, Dropdownlisten!$A$3:$F$143, 2, FALSE))</f>
        <v>POI</v>
      </c>
      <c r="C767" s="117">
        <f>IF(ISERROR(VLOOKUP($A767, Dropdownlisten!$A$3:$F$143, 3, FALSE)), "", VLOOKUP($A767, Dropdownlisten!$A$3:$F$143, 3, FALSE))</f>
        <v>4000</v>
      </c>
      <c r="D767" s="117" t="str">
        <f>IF(ISERROR(VLOOKUP($A767, Dropdownlisten!$A$3:$F$143, 4, FALSE)), "", VLOOKUP($A767, Dropdownlisten!$A$3:$F$143, 4, FALSE))</f>
        <v>Soziales</v>
      </c>
      <c r="E767" s="117" t="str">
        <f>IF(ISERROR(VLOOKUP($A767, Dropdownlisten!$A$3:$F$143, 5, FALSE)), "", VLOOKUP($A767, Dropdownlisten!$A$3:$F$143, 5, FALSE))</f>
        <v>4000_005</v>
      </c>
      <c r="F767" s="117" t="str">
        <f>IF(ISERROR(VLOOKUP($A767, Dropdownlisten!$A$3:$F$143, 6, FALSE)), "", VLOOKUP($A767, Dropdownlisten!$A$3:$F$143, 6, FALSE))</f>
        <v>Seniorentreff</v>
      </c>
      <c r="G767" s="117" t="str">
        <f>VLOOKUP(E767,Datenstruktur_fuer_R!$D$2:$F$141,3,FALSE)</f>
        <v>Point</v>
      </c>
      <c r="H767" s="120" t="s">
        <v>291</v>
      </c>
      <c r="I767" s="26" t="s">
        <v>873</v>
      </c>
      <c r="J767" s="26" t="s">
        <v>1002</v>
      </c>
      <c r="K767" s="5" t="s">
        <v>874</v>
      </c>
      <c r="L767" s="5"/>
      <c r="M767" s="5">
        <v>1</v>
      </c>
      <c r="N767" s="5" t="s">
        <v>1173</v>
      </c>
    </row>
    <row r="768" spans="1:14" x14ac:dyDescent="0.35">
      <c r="A768" s="5" t="s">
        <v>717</v>
      </c>
      <c r="B768" s="117" t="str">
        <f>IF(ISERROR(VLOOKUP($A768, Dropdownlisten!$A$3:$F$143, 2, FALSE)), "", VLOOKUP($A768, Dropdownlisten!$A$3:$F$143, 2, FALSE))</f>
        <v>POI</v>
      </c>
      <c r="C768" s="117">
        <f>IF(ISERROR(VLOOKUP($A768, Dropdownlisten!$A$3:$F$143, 3, FALSE)), "", VLOOKUP($A768, Dropdownlisten!$A$3:$F$143, 3, FALSE))</f>
        <v>4000</v>
      </c>
      <c r="D768" s="117" t="str">
        <f>IF(ISERROR(VLOOKUP($A768, Dropdownlisten!$A$3:$F$143, 4, FALSE)), "", VLOOKUP($A768, Dropdownlisten!$A$3:$F$143, 4, FALSE))</f>
        <v>Soziales</v>
      </c>
      <c r="E768" s="117" t="str">
        <f>IF(ISERROR(VLOOKUP($A768, Dropdownlisten!$A$3:$F$143, 5, FALSE)), "", VLOOKUP($A768, Dropdownlisten!$A$3:$F$143, 5, FALSE))</f>
        <v>4000_005</v>
      </c>
      <c r="F768" s="117" t="str">
        <f>IF(ISERROR(VLOOKUP($A768, Dropdownlisten!$A$3:$F$143, 6, FALSE)), "", VLOOKUP($A768, Dropdownlisten!$A$3:$F$143, 6, FALSE))</f>
        <v>Seniorentreff</v>
      </c>
      <c r="G768" s="117" t="str">
        <f>VLOOKUP(E768,Datenstruktur_fuer_R!$D$2:$F$141,3,FALSE)</f>
        <v>Point</v>
      </c>
      <c r="H768" s="120" t="s">
        <v>288</v>
      </c>
      <c r="I768" s="26" t="s">
        <v>873</v>
      </c>
      <c r="J768" s="26" t="s">
        <v>1002</v>
      </c>
      <c r="K768" s="5" t="s">
        <v>81</v>
      </c>
      <c r="L768" s="5"/>
      <c r="M768" s="5">
        <v>1</v>
      </c>
      <c r="N768" s="5" t="s">
        <v>1173</v>
      </c>
    </row>
    <row r="769" spans="1:14" x14ac:dyDescent="0.35">
      <c r="A769" s="5" t="s">
        <v>717</v>
      </c>
      <c r="B769" s="117" t="str">
        <f>IF(ISERROR(VLOOKUP($A769, Dropdownlisten!$A$3:$F$143, 2, FALSE)), "", VLOOKUP($A769, Dropdownlisten!$A$3:$F$143, 2, FALSE))</f>
        <v>POI</v>
      </c>
      <c r="C769" s="117">
        <f>IF(ISERROR(VLOOKUP($A769, Dropdownlisten!$A$3:$F$143, 3, FALSE)), "", VLOOKUP($A769, Dropdownlisten!$A$3:$F$143, 3, FALSE))</f>
        <v>4000</v>
      </c>
      <c r="D769" s="117" t="str">
        <f>IF(ISERROR(VLOOKUP($A769, Dropdownlisten!$A$3:$F$143, 4, FALSE)), "", VLOOKUP($A769, Dropdownlisten!$A$3:$F$143, 4, FALSE))</f>
        <v>Soziales</v>
      </c>
      <c r="E769" s="117" t="str">
        <f>IF(ISERROR(VLOOKUP($A769, Dropdownlisten!$A$3:$F$143, 5, FALSE)), "", VLOOKUP($A769, Dropdownlisten!$A$3:$F$143, 5, FALSE))</f>
        <v>4000_005</v>
      </c>
      <c r="F769" s="117" t="str">
        <f>IF(ISERROR(VLOOKUP($A769, Dropdownlisten!$A$3:$F$143, 6, FALSE)), "", VLOOKUP($A769, Dropdownlisten!$A$3:$F$143, 6, FALSE))</f>
        <v>Seniorentreff</v>
      </c>
      <c r="G769" s="117" t="str">
        <f>VLOOKUP(E769,Datenstruktur_fuer_R!$D$2:$F$141,3,FALSE)</f>
        <v>Point</v>
      </c>
      <c r="H769" s="120" t="s">
        <v>289</v>
      </c>
      <c r="I769" s="26" t="s">
        <v>873</v>
      </c>
      <c r="J769" s="26" t="s">
        <v>1002</v>
      </c>
      <c r="K769" s="5" t="s">
        <v>977</v>
      </c>
      <c r="L769" s="5"/>
      <c r="M769" s="5">
        <v>1</v>
      </c>
      <c r="N769" s="5" t="s">
        <v>1173</v>
      </c>
    </row>
    <row r="770" spans="1:14" x14ac:dyDescent="0.35">
      <c r="A770" s="5" t="s">
        <v>717</v>
      </c>
      <c r="B770" s="117" t="str">
        <f>IF(ISERROR(VLOOKUP($A770, Dropdownlisten!$A$3:$F$143, 2, FALSE)), "", VLOOKUP($A770, Dropdownlisten!$A$3:$F$143, 2, FALSE))</f>
        <v>POI</v>
      </c>
      <c r="C770" s="117">
        <f>IF(ISERROR(VLOOKUP($A770, Dropdownlisten!$A$3:$F$143, 3, FALSE)), "", VLOOKUP($A770, Dropdownlisten!$A$3:$F$143, 3, FALSE))</f>
        <v>4000</v>
      </c>
      <c r="D770" s="117" t="str">
        <f>IF(ISERROR(VLOOKUP($A770, Dropdownlisten!$A$3:$F$143, 4, FALSE)), "", VLOOKUP($A770, Dropdownlisten!$A$3:$F$143, 4, FALSE))</f>
        <v>Soziales</v>
      </c>
      <c r="E770" s="117" t="str">
        <f>IF(ISERROR(VLOOKUP($A770, Dropdownlisten!$A$3:$F$143, 5, FALSE)), "", VLOOKUP($A770, Dropdownlisten!$A$3:$F$143, 5, FALSE))</f>
        <v>4000_005</v>
      </c>
      <c r="F770" s="117" t="str">
        <f>IF(ISERROR(VLOOKUP($A770, Dropdownlisten!$A$3:$F$143, 6, FALSE)), "", VLOOKUP($A770, Dropdownlisten!$A$3:$F$143, 6, FALSE))</f>
        <v>Seniorentreff</v>
      </c>
      <c r="G770" s="117" t="str">
        <f>VLOOKUP(E770,Datenstruktur_fuer_R!$D$2:$F$141,3,FALSE)</f>
        <v>Point</v>
      </c>
      <c r="H770" s="120" t="s">
        <v>463</v>
      </c>
      <c r="I770" s="26" t="s">
        <v>873</v>
      </c>
      <c r="J770" s="26" t="s">
        <v>1002</v>
      </c>
      <c r="K770" s="5" t="s">
        <v>463</v>
      </c>
      <c r="L770" s="5"/>
      <c r="M770" s="5">
        <v>1</v>
      </c>
      <c r="N770" s="5" t="s">
        <v>1173</v>
      </c>
    </row>
    <row r="771" spans="1:14" x14ac:dyDescent="0.35">
      <c r="A771" s="5" t="s">
        <v>717</v>
      </c>
      <c r="B771" s="117" t="str">
        <f>IF(ISERROR(VLOOKUP($A771, Dropdownlisten!$A$3:$F$143, 2, FALSE)), "", VLOOKUP($A771, Dropdownlisten!$A$3:$F$143, 2, FALSE))</f>
        <v>POI</v>
      </c>
      <c r="C771" s="117">
        <f>IF(ISERROR(VLOOKUP($A771, Dropdownlisten!$A$3:$F$143, 3, FALSE)), "", VLOOKUP($A771, Dropdownlisten!$A$3:$F$143, 3, FALSE))</f>
        <v>4000</v>
      </c>
      <c r="D771" s="117" t="str">
        <f>IF(ISERROR(VLOOKUP($A771, Dropdownlisten!$A$3:$F$143, 4, FALSE)), "", VLOOKUP($A771, Dropdownlisten!$A$3:$F$143, 4, FALSE))</f>
        <v>Soziales</v>
      </c>
      <c r="E771" s="117" t="str">
        <f>IF(ISERROR(VLOOKUP($A771, Dropdownlisten!$A$3:$F$143, 5, FALSE)), "", VLOOKUP($A771, Dropdownlisten!$A$3:$F$143, 5, FALSE))</f>
        <v>4000_005</v>
      </c>
      <c r="F771" s="117" t="str">
        <f>IF(ISERROR(VLOOKUP($A771, Dropdownlisten!$A$3:$F$143, 6, FALSE)), "", VLOOKUP($A771, Dropdownlisten!$A$3:$F$143, 6, FALSE))</f>
        <v>Seniorentreff</v>
      </c>
      <c r="G771" s="117" t="str">
        <f>VLOOKUP(E771,Datenstruktur_fuer_R!$D$2:$F$141,3,FALSE)</f>
        <v>Point</v>
      </c>
      <c r="H771" s="120" t="s">
        <v>293</v>
      </c>
      <c r="I771" s="26" t="s">
        <v>873</v>
      </c>
      <c r="J771" s="26" t="s">
        <v>1002</v>
      </c>
      <c r="K771" s="5" t="s">
        <v>875</v>
      </c>
      <c r="L771" s="5"/>
      <c r="M771" s="5">
        <v>1</v>
      </c>
      <c r="N771" s="5" t="s">
        <v>1173</v>
      </c>
    </row>
    <row r="772" spans="1:14" x14ac:dyDescent="0.35">
      <c r="A772" s="5" t="s">
        <v>861</v>
      </c>
      <c r="B772" s="117" t="str">
        <f>IF(ISERROR(VLOOKUP($A772, Dropdownlisten!$A$3:$F$143, 2, FALSE)), "", VLOOKUP($A772, Dropdownlisten!$A$3:$F$143, 2, FALSE))</f>
        <v>POI</v>
      </c>
      <c r="C772" s="117">
        <f>IF(ISERROR(VLOOKUP($A772, Dropdownlisten!$A$3:$F$143, 3, FALSE)), "", VLOOKUP($A772, Dropdownlisten!$A$3:$F$143, 3, FALSE))</f>
        <v>7000</v>
      </c>
      <c r="D772" s="117" t="str">
        <f>IF(ISERROR(VLOOKUP($A772, Dropdownlisten!$A$3:$F$143, 4, FALSE)), "", VLOOKUP($A772, Dropdownlisten!$A$3:$F$143, 4, FALSE))</f>
        <v>EinkaufenDienstleistung</v>
      </c>
      <c r="E772" s="117" t="str">
        <f>IF(ISERROR(VLOOKUP($A772, Dropdownlisten!$A$3:$F$143, 5, FALSE)), "", VLOOKUP($A772, Dropdownlisten!$A$3:$F$143, 5, FALSE))</f>
        <v>7000_011</v>
      </c>
      <c r="F772" s="117" t="str">
        <f>IF(ISERROR(VLOOKUP($A772, Dropdownlisten!$A$3:$F$143, 6, FALSE)), "", VLOOKUP($A772, Dropdownlisten!$A$3:$F$143, 6, FALSE))</f>
        <v>Lebensmittelgeschaeft</v>
      </c>
      <c r="G772" s="117" t="str">
        <f>VLOOKUP(E772,Datenstruktur_fuer_R!$D$2:$F$141,3,FALSE)</f>
        <v>Point</v>
      </c>
      <c r="H772" s="120" t="s">
        <v>689</v>
      </c>
      <c r="I772" s="26" t="s">
        <v>873</v>
      </c>
      <c r="J772" s="26" t="s">
        <v>1003</v>
      </c>
      <c r="K772" s="5"/>
      <c r="L772" s="5"/>
      <c r="M772" s="5">
        <v>1</v>
      </c>
      <c r="N772" s="5" t="s">
        <v>1173</v>
      </c>
    </row>
    <row r="773" spans="1:14" x14ac:dyDescent="0.35">
      <c r="A773" s="5" t="s">
        <v>861</v>
      </c>
      <c r="B773" s="117" t="str">
        <f>IF(ISERROR(VLOOKUP($A773, Dropdownlisten!$A$3:$F$143, 2, FALSE)), "", VLOOKUP($A773, Dropdownlisten!$A$3:$F$143, 2, FALSE))</f>
        <v>POI</v>
      </c>
      <c r="C773" s="117">
        <f>IF(ISERROR(VLOOKUP($A773, Dropdownlisten!$A$3:$F$143, 3, FALSE)), "", VLOOKUP($A773, Dropdownlisten!$A$3:$F$143, 3, FALSE))</f>
        <v>7000</v>
      </c>
      <c r="D773" s="117" t="str">
        <f>IF(ISERROR(VLOOKUP($A773, Dropdownlisten!$A$3:$F$143, 4, FALSE)), "", VLOOKUP($A773, Dropdownlisten!$A$3:$F$143, 4, FALSE))</f>
        <v>EinkaufenDienstleistung</v>
      </c>
      <c r="E773" s="117" t="str">
        <f>IF(ISERROR(VLOOKUP($A773, Dropdownlisten!$A$3:$F$143, 5, FALSE)), "", VLOOKUP($A773, Dropdownlisten!$A$3:$F$143, 5, FALSE))</f>
        <v>7000_011</v>
      </c>
      <c r="F773" s="117" t="str">
        <f>IF(ISERROR(VLOOKUP($A773, Dropdownlisten!$A$3:$F$143, 6, FALSE)), "", VLOOKUP($A773, Dropdownlisten!$A$3:$F$143, 6, FALSE))</f>
        <v>Lebensmittelgeschaeft</v>
      </c>
      <c r="G773" s="117" t="str">
        <f>VLOOKUP(E773,Datenstruktur_fuer_R!$D$2:$F$141,3,FALSE)</f>
        <v>Point</v>
      </c>
      <c r="H773" s="120" t="s">
        <v>288</v>
      </c>
      <c r="I773" s="26" t="s">
        <v>873</v>
      </c>
      <c r="J773" s="26" t="s">
        <v>1003</v>
      </c>
      <c r="K773" s="5" t="s">
        <v>81</v>
      </c>
      <c r="L773" s="5"/>
      <c r="M773" s="5">
        <v>1</v>
      </c>
      <c r="N773" s="5" t="s">
        <v>1173</v>
      </c>
    </row>
    <row r="774" spans="1:14" x14ac:dyDescent="0.35">
      <c r="A774" s="5" t="s">
        <v>861</v>
      </c>
      <c r="B774" s="117" t="str">
        <f>IF(ISERROR(VLOOKUP($A774, Dropdownlisten!$A$3:$F$143, 2, FALSE)), "", VLOOKUP($A774, Dropdownlisten!$A$3:$F$143, 2, FALSE))</f>
        <v>POI</v>
      </c>
      <c r="C774" s="117">
        <f>IF(ISERROR(VLOOKUP($A774, Dropdownlisten!$A$3:$F$143, 3, FALSE)), "", VLOOKUP($A774, Dropdownlisten!$A$3:$F$143, 3, FALSE))</f>
        <v>7000</v>
      </c>
      <c r="D774" s="117" t="str">
        <f>IF(ISERROR(VLOOKUP($A774, Dropdownlisten!$A$3:$F$143, 4, FALSE)), "", VLOOKUP($A774, Dropdownlisten!$A$3:$F$143, 4, FALSE))</f>
        <v>EinkaufenDienstleistung</v>
      </c>
      <c r="E774" s="117" t="str">
        <f>IF(ISERROR(VLOOKUP($A774, Dropdownlisten!$A$3:$F$143, 5, FALSE)), "", VLOOKUP($A774, Dropdownlisten!$A$3:$F$143, 5, FALSE))</f>
        <v>7000_011</v>
      </c>
      <c r="F774" s="117" t="str">
        <f>IF(ISERROR(VLOOKUP($A774, Dropdownlisten!$A$3:$F$143, 6, FALSE)), "", VLOOKUP($A774, Dropdownlisten!$A$3:$F$143, 6, FALSE))</f>
        <v>Lebensmittelgeschaeft</v>
      </c>
      <c r="G774" s="117" t="str">
        <f>VLOOKUP(E774,Datenstruktur_fuer_R!$D$2:$F$141,3,FALSE)</f>
        <v>Point</v>
      </c>
      <c r="H774" s="120" t="s">
        <v>289</v>
      </c>
      <c r="I774" s="26" t="s">
        <v>873</v>
      </c>
      <c r="J774" s="26" t="s">
        <v>1003</v>
      </c>
      <c r="K774" s="5" t="s">
        <v>977</v>
      </c>
      <c r="L774" s="5"/>
      <c r="M774" s="5">
        <v>1</v>
      </c>
      <c r="N774" s="5" t="s">
        <v>1173</v>
      </c>
    </row>
    <row r="775" spans="1:14" x14ac:dyDescent="0.35">
      <c r="A775" s="5" t="s">
        <v>861</v>
      </c>
      <c r="B775" s="117" t="str">
        <f>IF(ISERROR(VLOOKUP($A775, Dropdownlisten!$A$3:$F$143, 2, FALSE)), "", VLOOKUP($A775, Dropdownlisten!$A$3:$F$143, 2, FALSE))</f>
        <v>POI</v>
      </c>
      <c r="C775" s="117">
        <f>IF(ISERROR(VLOOKUP($A775, Dropdownlisten!$A$3:$F$143, 3, FALSE)), "", VLOOKUP($A775, Dropdownlisten!$A$3:$F$143, 3, FALSE))</f>
        <v>7000</v>
      </c>
      <c r="D775" s="117" t="str">
        <f>IF(ISERROR(VLOOKUP($A775, Dropdownlisten!$A$3:$F$143, 4, FALSE)), "", VLOOKUP($A775, Dropdownlisten!$A$3:$F$143, 4, FALSE))</f>
        <v>EinkaufenDienstleistung</v>
      </c>
      <c r="E775" s="117" t="str">
        <f>IF(ISERROR(VLOOKUP($A775, Dropdownlisten!$A$3:$F$143, 5, FALSE)), "", VLOOKUP($A775, Dropdownlisten!$A$3:$F$143, 5, FALSE))</f>
        <v>7000_011</v>
      </c>
      <c r="F775" s="117" t="str">
        <f>IF(ISERROR(VLOOKUP($A775, Dropdownlisten!$A$3:$F$143, 6, FALSE)), "", VLOOKUP($A775, Dropdownlisten!$A$3:$F$143, 6, FALSE))</f>
        <v>Lebensmittelgeschaeft</v>
      </c>
      <c r="G775" s="117" t="str">
        <f>VLOOKUP(E775,Datenstruktur_fuer_R!$D$2:$F$141,3,FALSE)</f>
        <v>Point</v>
      </c>
      <c r="H775" s="120" t="s">
        <v>463</v>
      </c>
      <c r="I775" s="26" t="s">
        <v>873</v>
      </c>
      <c r="J775" s="26" t="s">
        <v>1003</v>
      </c>
      <c r="K775" s="5" t="s">
        <v>463</v>
      </c>
      <c r="L775" s="5"/>
      <c r="M775" s="5">
        <v>1</v>
      </c>
      <c r="N775" s="5" t="s">
        <v>1173</v>
      </c>
    </row>
    <row r="776" spans="1:14" x14ac:dyDescent="0.35">
      <c r="A776" s="5" t="s">
        <v>861</v>
      </c>
      <c r="B776" s="117" t="str">
        <f>IF(ISERROR(VLOOKUP($A776, Dropdownlisten!$A$3:$F$143, 2, FALSE)), "", VLOOKUP($A776, Dropdownlisten!$A$3:$F$143, 2, FALSE))</f>
        <v>POI</v>
      </c>
      <c r="C776" s="117">
        <f>IF(ISERROR(VLOOKUP($A776, Dropdownlisten!$A$3:$F$143, 3, FALSE)), "", VLOOKUP($A776, Dropdownlisten!$A$3:$F$143, 3, FALSE))</f>
        <v>7000</v>
      </c>
      <c r="D776" s="117" t="str">
        <f>IF(ISERROR(VLOOKUP($A776, Dropdownlisten!$A$3:$F$143, 4, FALSE)), "", VLOOKUP($A776, Dropdownlisten!$A$3:$F$143, 4, FALSE))</f>
        <v>EinkaufenDienstleistung</v>
      </c>
      <c r="E776" s="117" t="str">
        <f>IF(ISERROR(VLOOKUP($A776, Dropdownlisten!$A$3:$F$143, 5, FALSE)), "", VLOOKUP($A776, Dropdownlisten!$A$3:$F$143, 5, FALSE))</f>
        <v>7000_011</v>
      </c>
      <c r="F776" s="117" t="str">
        <f>IF(ISERROR(VLOOKUP($A776, Dropdownlisten!$A$3:$F$143, 6, FALSE)), "", VLOOKUP($A776, Dropdownlisten!$A$3:$F$143, 6, FALSE))</f>
        <v>Lebensmittelgeschaeft</v>
      </c>
      <c r="G776" s="117" t="str">
        <f>VLOOKUP(E776,Datenstruktur_fuer_R!$D$2:$F$141,3,FALSE)</f>
        <v>Point</v>
      </c>
      <c r="H776" s="120" t="s">
        <v>290</v>
      </c>
      <c r="I776" s="26" t="s">
        <v>873</v>
      </c>
      <c r="J776" s="26" t="s">
        <v>1003</v>
      </c>
      <c r="K776" s="5" t="s">
        <v>290</v>
      </c>
      <c r="L776" s="5"/>
      <c r="M776" s="5">
        <v>1</v>
      </c>
      <c r="N776" s="5" t="s">
        <v>1173</v>
      </c>
    </row>
    <row r="777" spans="1:14" x14ac:dyDescent="0.35">
      <c r="A777" s="5" t="s">
        <v>861</v>
      </c>
      <c r="B777" s="117" t="str">
        <f>IF(ISERROR(VLOOKUP($A777, Dropdownlisten!$A$3:$F$143, 2, FALSE)), "", VLOOKUP($A777, Dropdownlisten!$A$3:$F$143, 2, FALSE))</f>
        <v>POI</v>
      </c>
      <c r="C777" s="117">
        <f>IF(ISERROR(VLOOKUP($A777, Dropdownlisten!$A$3:$F$143, 3, FALSE)), "", VLOOKUP($A777, Dropdownlisten!$A$3:$F$143, 3, FALSE))</f>
        <v>7000</v>
      </c>
      <c r="D777" s="117" t="str">
        <f>IF(ISERROR(VLOOKUP($A777, Dropdownlisten!$A$3:$F$143, 4, FALSE)), "", VLOOKUP($A777, Dropdownlisten!$A$3:$F$143, 4, FALSE))</f>
        <v>EinkaufenDienstleistung</v>
      </c>
      <c r="E777" s="117" t="str">
        <f>IF(ISERROR(VLOOKUP($A777, Dropdownlisten!$A$3:$F$143, 5, FALSE)), "", VLOOKUP($A777, Dropdownlisten!$A$3:$F$143, 5, FALSE))</f>
        <v>7000_011</v>
      </c>
      <c r="F777" s="117" t="str">
        <f>IF(ISERROR(VLOOKUP($A777, Dropdownlisten!$A$3:$F$143, 6, FALSE)), "", VLOOKUP($A777, Dropdownlisten!$A$3:$F$143, 6, FALSE))</f>
        <v>Lebensmittelgeschaeft</v>
      </c>
      <c r="G777" s="117" t="str">
        <f>VLOOKUP(E777,Datenstruktur_fuer_R!$D$2:$F$141,3,FALSE)</f>
        <v>Point</v>
      </c>
      <c r="H777" s="120" t="s">
        <v>291</v>
      </c>
      <c r="I777" s="26" t="s">
        <v>873</v>
      </c>
      <c r="J777" s="26" t="s">
        <v>1003</v>
      </c>
      <c r="K777" s="5" t="s">
        <v>874</v>
      </c>
      <c r="L777" s="5"/>
      <c r="M777" s="5">
        <v>1</v>
      </c>
      <c r="N777" s="5" t="s">
        <v>1173</v>
      </c>
    </row>
    <row r="778" spans="1:14" x14ac:dyDescent="0.35">
      <c r="A778" s="5" t="s">
        <v>861</v>
      </c>
      <c r="B778" s="117" t="str">
        <f>IF(ISERROR(VLOOKUP($A778, Dropdownlisten!$A$3:$F$143, 2, FALSE)), "", VLOOKUP($A778, Dropdownlisten!$A$3:$F$143, 2, FALSE))</f>
        <v>POI</v>
      </c>
      <c r="C778" s="117">
        <f>IF(ISERROR(VLOOKUP($A778, Dropdownlisten!$A$3:$F$143, 3, FALSE)), "", VLOOKUP($A778, Dropdownlisten!$A$3:$F$143, 3, FALSE))</f>
        <v>7000</v>
      </c>
      <c r="D778" s="117" t="str">
        <f>IF(ISERROR(VLOOKUP($A778, Dropdownlisten!$A$3:$F$143, 4, FALSE)), "", VLOOKUP($A778, Dropdownlisten!$A$3:$F$143, 4, FALSE))</f>
        <v>EinkaufenDienstleistung</v>
      </c>
      <c r="E778" s="117" t="str">
        <f>IF(ISERROR(VLOOKUP($A778, Dropdownlisten!$A$3:$F$143, 5, FALSE)), "", VLOOKUP($A778, Dropdownlisten!$A$3:$F$143, 5, FALSE))</f>
        <v>7000_011</v>
      </c>
      <c r="F778" s="117" t="str">
        <f>IF(ISERROR(VLOOKUP($A778, Dropdownlisten!$A$3:$F$143, 6, FALSE)), "", VLOOKUP($A778, Dropdownlisten!$A$3:$F$143, 6, FALSE))</f>
        <v>Lebensmittelgeschaeft</v>
      </c>
      <c r="G778" s="117" t="str">
        <f>VLOOKUP(E778,Datenstruktur_fuer_R!$D$2:$F$141,3,FALSE)</f>
        <v>Point</v>
      </c>
      <c r="H778" s="120" t="s">
        <v>293</v>
      </c>
      <c r="I778" s="26" t="s">
        <v>873</v>
      </c>
      <c r="J778" s="26" t="s">
        <v>1003</v>
      </c>
      <c r="K778" s="5" t="s">
        <v>875</v>
      </c>
      <c r="L778" s="5"/>
      <c r="M778" s="5">
        <v>1</v>
      </c>
      <c r="N778" s="5" t="s">
        <v>1173</v>
      </c>
    </row>
    <row r="779" spans="1:14" x14ac:dyDescent="0.35">
      <c r="A779" s="5" t="s">
        <v>727</v>
      </c>
      <c r="B779" s="117" t="str">
        <f>IF(ISERROR(VLOOKUP($A779, Dropdownlisten!$A$3:$F$143, 2, FALSE)), "", VLOOKUP($A779, Dropdownlisten!$A$3:$F$143, 2, FALSE))</f>
        <v>POI</v>
      </c>
      <c r="C779" s="117">
        <f>IF(ISERROR(VLOOKUP($A779, Dropdownlisten!$A$3:$F$143, 3, FALSE)), "", VLOOKUP($A779, Dropdownlisten!$A$3:$F$143, 3, FALSE))</f>
        <v>6000</v>
      </c>
      <c r="D779" s="117" t="str">
        <f>IF(ISERROR(VLOOKUP($A779, Dropdownlisten!$A$3:$F$143, 4, FALSE)), "", VLOOKUP($A779, Dropdownlisten!$A$3:$F$143, 4, FALSE))</f>
        <v>UnterhaltungSportNaherholung</v>
      </c>
      <c r="E779" s="117" t="str">
        <f>IF(ISERROR(VLOOKUP($A779, Dropdownlisten!$A$3:$F$143, 5, FALSE)), "", VLOOKUP($A779, Dropdownlisten!$A$3:$F$143, 5, FALSE))</f>
        <v>6000_018</v>
      </c>
      <c r="F779" s="117" t="str">
        <f>IF(ISERROR(VLOOKUP($A779, Dropdownlisten!$A$3:$F$143, 6, FALSE)), "", VLOOKUP($A779, Dropdownlisten!$A$3:$F$143, 6, FALSE))</f>
        <v>Theater</v>
      </c>
      <c r="G779" s="117" t="str">
        <f>VLOOKUP(E779,Datenstruktur_fuer_R!$D$2:$F$141,3,FALSE)</f>
        <v>Point</v>
      </c>
      <c r="H779" s="120" t="s">
        <v>689</v>
      </c>
      <c r="I779" s="26" t="s">
        <v>873</v>
      </c>
      <c r="J779" s="26" t="s">
        <v>1004</v>
      </c>
      <c r="K779" s="5"/>
      <c r="L779" s="5"/>
      <c r="M779" s="5">
        <v>1</v>
      </c>
      <c r="N779" s="5" t="s">
        <v>1173</v>
      </c>
    </row>
    <row r="780" spans="1:14" x14ac:dyDescent="0.35">
      <c r="A780" s="5" t="s">
        <v>727</v>
      </c>
      <c r="B780" s="117" t="str">
        <f>IF(ISERROR(VLOOKUP($A780, Dropdownlisten!$A$3:$F$143, 2, FALSE)), "", VLOOKUP($A780, Dropdownlisten!$A$3:$F$143, 2, FALSE))</f>
        <v>POI</v>
      </c>
      <c r="C780" s="117">
        <f>IF(ISERROR(VLOOKUP($A780, Dropdownlisten!$A$3:$F$143, 3, FALSE)), "", VLOOKUP($A780, Dropdownlisten!$A$3:$F$143, 3, FALSE))</f>
        <v>6000</v>
      </c>
      <c r="D780" s="117" t="str">
        <f>IF(ISERROR(VLOOKUP($A780, Dropdownlisten!$A$3:$F$143, 4, FALSE)), "", VLOOKUP($A780, Dropdownlisten!$A$3:$F$143, 4, FALSE))</f>
        <v>UnterhaltungSportNaherholung</v>
      </c>
      <c r="E780" s="117" t="str">
        <f>IF(ISERROR(VLOOKUP($A780, Dropdownlisten!$A$3:$F$143, 5, FALSE)), "", VLOOKUP($A780, Dropdownlisten!$A$3:$F$143, 5, FALSE))</f>
        <v>6000_018</v>
      </c>
      <c r="F780" s="117" t="str">
        <f>IF(ISERROR(VLOOKUP($A780, Dropdownlisten!$A$3:$F$143, 6, FALSE)), "", VLOOKUP($A780, Dropdownlisten!$A$3:$F$143, 6, FALSE))</f>
        <v>Theater</v>
      </c>
      <c r="G780" s="117" t="str">
        <f>VLOOKUP(E780,Datenstruktur_fuer_R!$D$2:$F$141,3,FALSE)</f>
        <v>Point</v>
      </c>
      <c r="H780" s="120" t="s">
        <v>290</v>
      </c>
      <c r="I780" s="26" t="s">
        <v>873</v>
      </c>
      <c r="J780" s="26" t="s">
        <v>1004</v>
      </c>
      <c r="K780" s="5" t="s">
        <v>290</v>
      </c>
      <c r="L780" s="5"/>
      <c r="M780" s="5">
        <v>1</v>
      </c>
      <c r="N780" s="5" t="s">
        <v>1173</v>
      </c>
    </row>
    <row r="781" spans="1:14" x14ac:dyDescent="0.35">
      <c r="A781" s="5" t="s">
        <v>727</v>
      </c>
      <c r="B781" s="117" t="str">
        <f>IF(ISERROR(VLOOKUP($A781, Dropdownlisten!$A$3:$F$143, 2, FALSE)), "", VLOOKUP($A781, Dropdownlisten!$A$3:$F$143, 2, FALSE))</f>
        <v>POI</v>
      </c>
      <c r="C781" s="117">
        <f>IF(ISERROR(VLOOKUP($A781, Dropdownlisten!$A$3:$F$143, 3, FALSE)), "", VLOOKUP($A781, Dropdownlisten!$A$3:$F$143, 3, FALSE))</f>
        <v>6000</v>
      </c>
      <c r="D781" s="117" t="str">
        <f>IF(ISERROR(VLOOKUP($A781, Dropdownlisten!$A$3:$F$143, 4, FALSE)), "", VLOOKUP($A781, Dropdownlisten!$A$3:$F$143, 4, FALSE))</f>
        <v>UnterhaltungSportNaherholung</v>
      </c>
      <c r="E781" s="117" t="str">
        <f>IF(ISERROR(VLOOKUP($A781, Dropdownlisten!$A$3:$F$143, 5, FALSE)), "", VLOOKUP($A781, Dropdownlisten!$A$3:$F$143, 5, FALSE))</f>
        <v>6000_018</v>
      </c>
      <c r="F781" s="117" t="str">
        <f>IF(ISERROR(VLOOKUP($A781, Dropdownlisten!$A$3:$F$143, 6, FALSE)), "", VLOOKUP($A781, Dropdownlisten!$A$3:$F$143, 6, FALSE))</f>
        <v>Theater</v>
      </c>
      <c r="G781" s="117" t="str">
        <f>VLOOKUP(E781,Datenstruktur_fuer_R!$D$2:$F$141,3,FALSE)</f>
        <v>Point</v>
      </c>
      <c r="H781" s="120" t="s">
        <v>291</v>
      </c>
      <c r="I781" s="26" t="s">
        <v>873</v>
      </c>
      <c r="J781" s="26" t="s">
        <v>1004</v>
      </c>
      <c r="K781" s="5" t="s">
        <v>874</v>
      </c>
      <c r="L781" s="5"/>
      <c r="M781" s="5">
        <v>1</v>
      </c>
      <c r="N781" s="5" t="s">
        <v>1173</v>
      </c>
    </row>
    <row r="782" spans="1:14" x14ac:dyDescent="0.35">
      <c r="A782" s="5" t="s">
        <v>727</v>
      </c>
      <c r="B782" s="117" t="str">
        <f>IF(ISERROR(VLOOKUP($A782, Dropdownlisten!$A$3:$F$143, 2, FALSE)), "", VLOOKUP($A782, Dropdownlisten!$A$3:$F$143, 2, FALSE))</f>
        <v>POI</v>
      </c>
      <c r="C782" s="117">
        <f>IF(ISERROR(VLOOKUP($A782, Dropdownlisten!$A$3:$F$143, 3, FALSE)), "", VLOOKUP($A782, Dropdownlisten!$A$3:$F$143, 3, FALSE))</f>
        <v>6000</v>
      </c>
      <c r="D782" s="117" t="str">
        <f>IF(ISERROR(VLOOKUP($A782, Dropdownlisten!$A$3:$F$143, 4, FALSE)), "", VLOOKUP($A782, Dropdownlisten!$A$3:$F$143, 4, FALSE))</f>
        <v>UnterhaltungSportNaherholung</v>
      </c>
      <c r="E782" s="117" t="str">
        <f>IF(ISERROR(VLOOKUP($A782, Dropdownlisten!$A$3:$F$143, 5, FALSE)), "", VLOOKUP($A782, Dropdownlisten!$A$3:$F$143, 5, FALSE))</f>
        <v>6000_018</v>
      </c>
      <c r="F782" s="117" t="str">
        <f>IF(ISERROR(VLOOKUP($A782, Dropdownlisten!$A$3:$F$143, 6, FALSE)), "", VLOOKUP($A782, Dropdownlisten!$A$3:$F$143, 6, FALSE))</f>
        <v>Theater</v>
      </c>
      <c r="G782" s="117" t="str">
        <f>VLOOKUP(E782,Datenstruktur_fuer_R!$D$2:$F$141,3,FALSE)</f>
        <v>Point</v>
      </c>
      <c r="H782" s="120" t="s">
        <v>288</v>
      </c>
      <c r="I782" s="26" t="s">
        <v>873</v>
      </c>
      <c r="J782" s="26" t="s">
        <v>1004</v>
      </c>
      <c r="K782" s="5" t="s">
        <v>81</v>
      </c>
      <c r="L782" s="5"/>
      <c r="M782" s="5">
        <v>1</v>
      </c>
      <c r="N782" s="5" t="s">
        <v>1173</v>
      </c>
    </row>
    <row r="783" spans="1:14" x14ac:dyDescent="0.35">
      <c r="A783" s="5" t="s">
        <v>727</v>
      </c>
      <c r="B783" s="117" t="str">
        <f>IF(ISERROR(VLOOKUP($A783, Dropdownlisten!$A$3:$F$143, 2, FALSE)), "", VLOOKUP($A783, Dropdownlisten!$A$3:$F$143, 2, FALSE))</f>
        <v>POI</v>
      </c>
      <c r="C783" s="117">
        <f>IF(ISERROR(VLOOKUP($A783, Dropdownlisten!$A$3:$F$143, 3, FALSE)), "", VLOOKUP($A783, Dropdownlisten!$A$3:$F$143, 3, FALSE))</f>
        <v>6000</v>
      </c>
      <c r="D783" s="117" t="str">
        <f>IF(ISERROR(VLOOKUP($A783, Dropdownlisten!$A$3:$F$143, 4, FALSE)), "", VLOOKUP($A783, Dropdownlisten!$A$3:$F$143, 4, FALSE))</f>
        <v>UnterhaltungSportNaherholung</v>
      </c>
      <c r="E783" s="117" t="str">
        <f>IF(ISERROR(VLOOKUP($A783, Dropdownlisten!$A$3:$F$143, 5, FALSE)), "", VLOOKUP($A783, Dropdownlisten!$A$3:$F$143, 5, FALSE))</f>
        <v>6000_018</v>
      </c>
      <c r="F783" s="117" t="str">
        <f>IF(ISERROR(VLOOKUP($A783, Dropdownlisten!$A$3:$F$143, 6, FALSE)), "", VLOOKUP($A783, Dropdownlisten!$A$3:$F$143, 6, FALSE))</f>
        <v>Theater</v>
      </c>
      <c r="G783" s="117" t="str">
        <f>VLOOKUP(E783,Datenstruktur_fuer_R!$D$2:$F$141,3,FALSE)</f>
        <v>Point</v>
      </c>
      <c r="H783" s="120" t="s">
        <v>289</v>
      </c>
      <c r="I783" s="26" t="s">
        <v>873</v>
      </c>
      <c r="J783" s="26" t="s">
        <v>1004</v>
      </c>
      <c r="K783" s="5" t="s">
        <v>977</v>
      </c>
      <c r="L783" s="5"/>
      <c r="M783" s="5">
        <v>1</v>
      </c>
      <c r="N783" s="5" t="s">
        <v>1173</v>
      </c>
    </row>
    <row r="784" spans="1:14" x14ac:dyDescent="0.35">
      <c r="A784" s="5" t="s">
        <v>727</v>
      </c>
      <c r="B784" s="117" t="str">
        <f>IF(ISERROR(VLOOKUP($A784, Dropdownlisten!$A$3:$F$143, 2, FALSE)), "", VLOOKUP($A784, Dropdownlisten!$A$3:$F$143, 2, FALSE))</f>
        <v>POI</v>
      </c>
      <c r="C784" s="117">
        <f>IF(ISERROR(VLOOKUP($A784, Dropdownlisten!$A$3:$F$143, 3, FALSE)), "", VLOOKUP($A784, Dropdownlisten!$A$3:$F$143, 3, FALSE))</f>
        <v>6000</v>
      </c>
      <c r="D784" s="117" t="str">
        <f>IF(ISERROR(VLOOKUP($A784, Dropdownlisten!$A$3:$F$143, 4, FALSE)), "", VLOOKUP($A784, Dropdownlisten!$A$3:$F$143, 4, FALSE))</f>
        <v>UnterhaltungSportNaherholung</v>
      </c>
      <c r="E784" s="117" t="str">
        <f>IF(ISERROR(VLOOKUP($A784, Dropdownlisten!$A$3:$F$143, 5, FALSE)), "", VLOOKUP($A784, Dropdownlisten!$A$3:$F$143, 5, FALSE))</f>
        <v>6000_018</v>
      </c>
      <c r="F784" s="117" t="str">
        <f>IF(ISERROR(VLOOKUP($A784, Dropdownlisten!$A$3:$F$143, 6, FALSE)), "", VLOOKUP($A784, Dropdownlisten!$A$3:$F$143, 6, FALSE))</f>
        <v>Theater</v>
      </c>
      <c r="G784" s="117" t="str">
        <f>VLOOKUP(E784,Datenstruktur_fuer_R!$D$2:$F$141,3,FALSE)</f>
        <v>Point</v>
      </c>
      <c r="H784" s="120" t="s">
        <v>293</v>
      </c>
      <c r="I784" s="26" t="s">
        <v>873</v>
      </c>
      <c r="J784" s="26" t="s">
        <v>1004</v>
      </c>
      <c r="K784" s="5" t="s">
        <v>875</v>
      </c>
      <c r="L784" s="5"/>
      <c r="M784" s="5">
        <v>1</v>
      </c>
      <c r="N784" s="5" t="s">
        <v>1173</v>
      </c>
    </row>
    <row r="785" spans="1:14" x14ac:dyDescent="0.35">
      <c r="A785" s="5" t="s">
        <v>730</v>
      </c>
      <c r="B785" s="117" t="str">
        <f>IF(ISERROR(VLOOKUP($A785, Dropdownlisten!$A$3:$F$143, 2, FALSE)), "", VLOOKUP($A785, Dropdownlisten!$A$3:$F$143, 2, FALSE))</f>
        <v>POI</v>
      </c>
      <c r="C785" s="117">
        <f>IF(ISERROR(VLOOKUP($A785, Dropdownlisten!$A$3:$F$143, 3, FALSE)), "", VLOOKUP($A785, Dropdownlisten!$A$3:$F$143, 3, FALSE))</f>
        <v>4000</v>
      </c>
      <c r="D785" s="117" t="str">
        <f>IF(ISERROR(VLOOKUP($A785, Dropdownlisten!$A$3:$F$143, 4, FALSE)), "", VLOOKUP($A785, Dropdownlisten!$A$3:$F$143, 4, FALSE))</f>
        <v>Soziales</v>
      </c>
      <c r="E785" s="117" t="str">
        <f>IF(ISERROR(VLOOKUP($A785, Dropdownlisten!$A$3:$F$143, 5, FALSE)), "", VLOOKUP($A785, Dropdownlisten!$A$3:$F$143, 5, FALSE))</f>
        <v>4000_008</v>
      </c>
      <c r="F785" s="117" t="str">
        <f>IF(ISERROR(VLOOKUP($A785, Dropdownlisten!$A$3:$F$143, 6, FALSE)), "", VLOOKUP($A785, Dropdownlisten!$A$3:$F$143, 6, FALSE))</f>
        <v>Verein</v>
      </c>
      <c r="G785" s="117" t="str">
        <f>VLOOKUP(E785,Datenstruktur_fuer_R!$D$2:$F$141,3,FALSE)</f>
        <v>Point</v>
      </c>
      <c r="H785" s="120" t="s">
        <v>689</v>
      </c>
      <c r="I785" s="26" t="s">
        <v>873</v>
      </c>
      <c r="J785" s="26" t="s">
        <v>1005</v>
      </c>
      <c r="K785" s="5"/>
      <c r="L785" s="5"/>
      <c r="M785" s="5">
        <v>1</v>
      </c>
      <c r="N785" s="5" t="s">
        <v>1173</v>
      </c>
    </row>
    <row r="786" spans="1:14" x14ac:dyDescent="0.35">
      <c r="A786" s="5" t="s">
        <v>730</v>
      </c>
      <c r="B786" s="117" t="str">
        <f>IF(ISERROR(VLOOKUP($A786, Dropdownlisten!$A$3:$F$143, 2, FALSE)), "", VLOOKUP($A786, Dropdownlisten!$A$3:$F$143, 2, FALSE))</f>
        <v>POI</v>
      </c>
      <c r="C786" s="117">
        <f>IF(ISERROR(VLOOKUP($A786, Dropdownlisten!$A$3:$F$143, 3, FALSE)), "", VLOOKUP($A786, Dropdownlisten!$A$3:$F$143, 3, FALSE))</f>
        <v>4000</v>
      </c>
      <c r="D786" s="117" t="str">
        <f>IF(ISERROR(VLOOKUP($A786, Dropdownlisten!$A$3:$F$143, 4, FALSE)), "", VLOOKUP($A786, Dropdownlisten!$A$3:$F$143, 4, FALSE))</f>
        <v>Soziales</v>
      </c>
      <c r="E786" s="117" t="str">
        <f>IF(ISERROR(VLOOKUP($A786, Dropdownlisten!$A$3:$F$143, 5, FALSE)), "", VLOOKUP($A786, Dropdownlisten!$A$3:$F$143, 5, FALSE))</f>
        <v>4000_008</v>
      </c>
      <c r="F786" s="117" t="str">
        <f>IF(ISERROR(VLOOKUP($A786, Dropdownlisten!$A$3:$F$143, 6, FALSE)), "", VLOOKUP($A786, Dropdownlisten!$A$3:$F$143, 6, FALSE))</f>
        <v>Verein</v>
      </c>
      <c r="G786" s="117" t="str">
        <f>VLOOKUP(E786,Datenstruktur_fuer_R!$D$2:$F$141,3,FALSE)</f>
        <v>Point</v>
      </c>
      <c r="H786" s="120" t="s">
        <v>288</v>
      </c>
      <c r="I786" s="26" t="s">
        <v>873</v>
      </c>
      <c r="J786" s="26" t="s">
        <v>1005</v>
      </c>
      <c r="K786" s="5" t="s">
        <v>81</v>
      </c>
      <c r="L786" s="5"/>
      <c r="M786" s="5">
        <v>1</v>
      </c>
      <c r="N786" s="5" t="s">
        <v>1173</v>
      </c>
    </row>
    <row r="787" spans="1:14" x14ac:dyDescent="0.35">
      <c r="A787" s="5" t="s">
        <v>730</v>
      </c>
      <c r="B787" s="117" t="str">
        <f>IF(ISERROR(VLOOKUP($A787, Dropdownlisten!$A$3:$F$143, 2, FALSE)), "", VLOOKUP($A787, Dropdownlisten!$A$3:$F$143, 2, FALSE))</f>
        <v>POI</v>
      </c>
      <c r="C787" s="117">
        <f>IF(ISERROR(VLOOKUP($A787, Dropdownlisten!$A$3:$F$143, 3, FALSE)), "", VLOOKUP($A787, Dropdownlisten!$A$3:$F$143, 3, FALSE))</f>
        <v>4000</v>
      </c>
      <c r="D787" s="117" t="str">
        <f>IF(ISERROR(VLOOKUP($A787, Dropdownlisten!$A$3:$F$143, 4, FALSE)), "", VLOOKUP($A787, Dropdownlisten!$A$3:$F$143, 4, FALSE))</f>
        <v>Soziales</v>
      </c>
      <c r="E787" s="117" t="str">
        <f>IF(ISERROR(VLOOKUP($A787, Dropdownlisten!$A$3:$F$143, 5, FALSE)), "", VLOOKUP($A787, Dropdownlisten!$A$3:$F$143, 5, FALSE))</f>
        <v>4000_008</v>
      </c>
      <c r="F787" s="117" t="str">
        <f>IF(ISERROR(VLOOKUP($A787, Dropdownlisten!$A$3:$F$143, 6, FALSE)), "", VLOOKUP($A787, Dropdownlisten!$A$3:$F$143, 6, FALSE))</f>
        <v>Verein</v>
      </c>
      <c r="G787" s="117" t="str">
        <f>VLOOKUP(E787,Datenstruktur_fuer_R!$D$2:$F$141,3,FALSE)</f>
        <v>Point</v>
      </c>
      <c r="H787" s="120" t="s">
        <v>289</v>
      </c>
      <c r="I787" s="26" t="s">
        <v>873</v>
      </c>
      <c r="J787" s="26" t="s">
        <v>1005</v>
      </c>
      <c r="K787" s="5" t="s">
        <v>977</v>
      </c>
      <c r="L787" s="5"/>
      <c r="M787" s="5">
        <v>1</v>
      </c>
      <c r="N787" s="5" t="s">
        <v>1173</v>
      </c>
    </row>
    <row r="788" spans="1:14" x14ac:dyDescent="0.35">
      <c r="A788" s="5" t="s">
        <v>730</v>
      </c>
      <c r="B788" s="117" t="str">
        <f>IF(ISERROR(VLOOKUP($A788, Dropdownlisten!$A$3:$F$143, 2, FALSE)), "", VLOOKUP($A788, Dropdownlisten!$A$3:$F$143, 2, FALSE))</f>
        <v>POI</v>
      </c>
      <c r="C788" s="117">
        <f>IF(ISERROR(VLOOKUP($A788, Dropdownlisten!$A$3:$F$143, 3, FALSE)), "", VLOOKUP($A788, Dropdownlisten!$A$3:$F$143, 3, FALSE))</f>
        <v>4000</v>
      </c>
      <c r="D788" s="117" t="str">
        <f>IF(ISERROR(VLOOKUP($A788, Dropdownlisten!$A$3:$F$143, 4, FALSE)), "", VLOOKUP($A788, Dropdownlisten!$A$3:$F$143, 4, FALSE))</f>
        <v>Soziales</v>
      </c>
      <c r="E788" s="117" t="str">
        <f>IF(ISERROR(VLOOKUP($A788, Dropdownlisten!$A$3:$F$143, 5, FALSE)), "", VLOOKUP($A788, Dropdownlisten!$A$3:$F$143, 5, FALSE))</f>
        <v>4000_008</v>
      </c>
      <c r="F788" s="117" t="str">
        <f>IF(ISERROR(VLOOKUP($A788, Dropdownlisten!$A$3:$F$143, 6, FALSE)), "", VLOOKUP($A788, Dropdownlisten!$A$3:$F$143, 6, FALSE))</f>
        <v>Verein</v>
      </c>
      <c r="G788" s="117" t="str">
        <f>VLOOKUP(E788,Datenstruktur_fuer_R!$D$2:$F$141,3,FALSE)</f>
        <v>Point</v>
      </c>
      <c r="H788" s="120" t="s">
        <v>463</v>
      </c>
      <c r="I788" s="26" t="s">
        <v>873</v>
      </c>
      <c r="J788" s="26" t="s">
        <v>1005</v>
      </c>
      <c r="K788" s="5" t="s">
        <v>463</v>
      </c>
      <c r="L788" s="5"/>
      <c r="M788" s="5">
        <v>1</v>
      </c>
      <c r="N788" s="5" t="s">
        <v>1173</v>
      </c>
    </row>
    <row r="789" spans="1:14" x14ac:dyDescent="0.35">
      <c r="A789" s="5" t="s">
        <v>730</v>
      </c>
      <c r="B789" s="117" t="str">
        <f>IF(ISERROR(VLOOKUP($A789, Dropdownlisten!$A$3:$F$143, 2, FALSE)), "", VLOOKUP($A789, Dropdownlisten!$A$3:$F$143, 2, FALSE))</f>
        <v>POI</v>
      </c>
      <c r="C789" s="117">
        <f>IF(ISERROR(VLOOKUP($A789, Dropdownlisten!$A$3:$F$143, 3, FALSE)), "", VLOOKUP($A789, Dropdownlisten!$A$3:$F$143, 3, FALSE))</f>
        <v>4000</v>
      </c>
      <c r="D789" s="117" t="str">
        <f>IF(ISERROR(VLOOKUP($A789, Dropdownlisten!$A$3:$F$143, 4, FALSE)), "", VLOOKUP($A789, Dropdownlisten!$A$3:$F$143, 4, FALSE))</f>
        <v>Soziales</v>
      </c>
      <c r="E789" s="117" t="str">
        <f>IF(ISERROR(VLOOKUP($A789, Dropdownlisten!$A$3:$F$143, 5, FALSE)), "", VLOOKUP($A789, Dropdownlisten!$A$3:$F$143, 5, FALSE))</f>
        <v>4000_008</v>
      </c>
      <c r="F789" s="117" t="str">
        <f>IF(ISERROR(VLOOKUP($A789, Dropdownlisten!$A$3:$F$143, 6, FALSE)), "", VLOOKUP($A789, Dropdownlisten!$A$3:$F$143, 6, FALSE))</f>
        <v>Verein</v>
      </c>
      <c r="G789" s="117" t="str">
        <f>VLOOKUP(E789,Datenstruktur_fuer_R!$D$2:$F$141,3,FALSE)</f>
        <v>Point</v>
      </c>
      <c r="H789" s="120" t="s">
        <v>290</v>
      </c>
      <c r="I789" s="26" t="s">
        <v>873</v>
      </c>
      <c r="J789" s="26" t="s">
        <v>1005</v>
      </c>
      <c r="K789" s="5" t="s">
        <v>290</v>
      </c>
      <c r="L789" s="5"/>
      <c r="M789" s="5">
        <v>1</v>
      </c>
      <c r="N789" s="5" t="s">
        <v>1173</v>
      </c>
    </row>
    <row r="790" spans="1:14" x14ac:dyDescent="0.35">
      <c r="A790" s="5" t="s">
        <v>730</v>
      </c>
      <c r="B790" s="117" t="str">
        <f>IF(ISERROR(VLOOKUP($A790, Dropdownlisten!$A$3:$F$143, 2, FALSE)), "", VLOOKUP($A790, Dropdownlisten!$A$3:$F$143, 2, FALSE))</f>
        <v>POI</v>
      </c>
      <c r="C790" s="117">
        <f>IF(ISERROR(VLOOKUP($A790, Dropdownlisten!$A$3:$F$143, 3, FALSE)), "", VLOOKUP($A790, Dropdownlisten!$A$3:$F$143, 3, FALSE))</f>
        <v>4000</v>
      </c>
      <c r="D790" s="117" t="str">
        <f>IF(ISERROR(VLOOKUP($A790, Dropdownlisten!$A$3:$F$143, 4, FALSE)), "", VLOOKUP($A790, Dropdownlisten!$A$3:$F$143, 4, FALSE))</f>
        <v>Soziales</v>
      </c>
      <c r="E790" s="117" t="str">
        <f>IF(ISERROR(VLOOKUP($A790, Dropdownlisten!$A$3:$F$143, 5, FALSE)), "", VLOOKUP($A790, Dropdownlisten!$A$3:$F$143, 5, FALSE))</f>
        <v>4000_008</v>
      </c>
      <c r="F790" s="117" t="str">
        <f>IF(ISERROR(VLOOKUP($A790, Dropdownlisten!$A$3:$F$143, 6, FALSE)), "", VLOOKUP($A790, Dropdownlisten!$A$3:$F$143, 6, FALSE))</f>
        <v>Verein</v>
      </c>
      <c r="G790" s="117" t="str">
        <f>VLOOKUP(E790,Datenstruktur_fuer_R!$D$2:$F$141,3,FALSE)</f>
        <v>Point</v>
      </c>
      <c r="H790" s="120" t="s">
        <v>291</v>
      </c>
      <c r="I790" s="26" t="s">
        <v>873</v>
      </c>
      <c r="J790" s="26" t="s">
        <v>1005</v>
      </c>
      <c r="K790" s="5" t="s">
        <v>874</v>
      </c>
      <c r="L790" s="5"/>
      <c r="M790" s="5">
        <v>1</v>
      </c>
      <c r="N790" s="5" t="s">
        <v>1173</v>
      </c>
    </row>
    <row r="791" spans="1:14" x14ac:dyDescent="0.35">
      <c r="A791" s="5" t="s">
        <v>730</v>
      </c>
      <c r="B791" s="117" t="str">
        <f>IF(ISERROR(VLOOKUP($A791, Dropdownlisten!$A$3:$F$143, 2, FALSE)), "", VLOOKUP($A791, Dropdownlisten!$A$3:$F$143, 2, FALSE))</f>
        <v>POI</v>
      </c>
      <c r="C791" s="117">
        <f>IF(ISERROR(VLOOKUP($A791, Dropdownlisten!$A$3:$F$143, 3, FALSE)), "", VLOOKUP($A791, Dropdownlisten!$A$3:$F$143, 3, FALSE))</f>
        <v>4000</v>
      </c>
      <c r="D791" s="117" t="str">
        <f>IF(ISERROR(VLOOKUP($A791, Dropdownlisten!$A$3:$F$143, 4, FALSE)), "", VLOOKUP($A791, Dropdownlisten!$A$3:$F$143, 4, FALSE))</f>
        <v>Soziales</v>
      </c>
      <c r="E791" s="117" t="str">
        <f>IF(ISERROR(VLOOKUP($A791, Dropdownlisten!$A$3:$F$143, 5, FALSE)), "", VLOOKUP($A791, Dropdownlisten!$A$3:$F$143, 5, FALSE))</f>
        <v>4000_008</v>
      </c>
      <c r="F791" s="117" t="str">
        <f>IF(ISERROR(VLOOKUP($A791, Dropdownlisten!$A$3:$F$143, 6, FALSE)), "", VLOOKUP($A791, Dropdownlisten!$A$3:$F$143, 6, FALSE))</f>
        <v>Verein</v>
      </c>
      <c r="G791" s="117" t="str">
        <f>VLOOKUP(E791,Datenstruktur_fuer_R!$D$2:$F$141,3,FALSE)</f>
        <v>Point</v>
      </c>
      <c r="H791" s="120" t="s">
        <v>293</v>
      </c>
      <c r="I791" s="26" t="s">
        <v>873</v>
      </c>
      <c r="J791" s="26" t="s">
        <v>1005</v>
      </c>
      <c r="K791" s="5" t="s">
        <v>875</v>
      </c>
      <c r="L791" s="5"/>
      <c r="M791" s="5">
        <v>1</v>
      </c>
      <c r="N791" s="5" t="s">
        <v>1173</v>
      </c>
    </row>
    <row r="792" spans="1:14" x14ac:dyDescent="0.35">
      <c r="A792" s="5" t="s">
        <v>731</v>
      </c>
      <c r="B792" s="117" t="str">
        <f>IF(ISERROR(VLOOKUP($A792, Dropdownlisten!$A$3:$F$143, 2, FALSE)), "", VLOOKUP($A792, Dropdownlisten!$A$3:$F$143, 2, FALSE))</f>
        <v>POI</v>
      </c>
      <c r="C792" s="117">
        <f>IF(ISERROR(VLOOKUP($A792, Dropdownlisten!$A$3:$F$143, 3, FALSE)), "", VLOOKUP($A792, Dropdownlisten!$A$3:$F$143, 3, FALSE))</f>
        <v>3000</v>
      </c>
      <c r="D792" s="117" t="str">
        <f>IF(ISERROR(VLOOKUP($A792, Dropdownlisten!$A$3:$F$143, 4, FALSE)), "", VLOOKUP($A792, Dropdownlisten!$A$3:$F$143, 4, FALSE))</f>
        <v>BildungBetreuung</v>
      </c>
      <c r="E792" s="117" t="str">
        <f>IF(ISERROR(VLOOKUP($A792, Dropdownlisten!$A$3:$F$143, 5, FALSE)), "", VLOOKUP($A792, Dropdownlisten!$A$3:$F$143, 5, FALSE))</f>
        <v>3000_008</v>
      </c>
      <c r="F792" s="117" t="str">
        <f>IF(ISERROR(VLOOKUP($A792, Dropdownlisten!$A$3:$F$143, 6, FALSE)), "", VLOOKUP($A792, Dropdownlisten!$A$3:$F$143, 6, FALSE))</f>
        <v>Volkshochschule</v>
      </c>
      <c r="G792" s="117" t="str">
        <f>VLOOKUP(E792,Datenstruktur_fuer_R!$D$2:$F$141,3,FALSE)</f>
        <v>Point</v>
      </c>
      <c r="H792" s="120" t="s">
        <v>689</v>
      </c>
      <c r="I792" s="26" t="s">
        <v>873</v>
      </c>
      <c r="J792" s="26" t="s">
        <v>1006</v>
      </c>
      <c r="K792" s="5"/>
      <c r="L792" s="5"/>
      <c r="M792" s="5">
        <v>1</v>
      </c>
      <c r="N792" s="5" t="s">
        <v>1173</v>
      </c>
    </row>
    <row r="793" spans="1:14" x14ac:dyDescent="0.35">
      <c r="A793" s="5" t="s">
        <v>731</v>
      </c>
      <c r="B793" s="117" t="str">
        <f>IF(ISERROR(VLOOKUP($A793, Dropdownlisten!$A$3:$F$143, 2, FALSE)), "", VLOOKUP($A793, Dropdownlisten!$A$3:$F$143, 2, FALSE))</f>
        <v>POI</v>
      </c>
      <c r="C793" s="117">
        <f>IF(ISERROR(VLOOKUP($A793, Dropdownlisten!$A$3:$F$143, 3, FALSE)), "", VLOOKUP($A793, Dropdownlisten!$A$3:$F$143, 3, FALSE))</f>
        <v>3000</v>
      </c>
      <c r="D793" s="117" t="str">
        <f>IF(ISERROR(VLOOKUP($A793, Dropdownlisten!$A$3:$F$143, 4, FALSE)), "", VLOOKUP($A793, Dropdownlisten!$A$3:$F$143, 4, FALSE))</f>
        <v>BildungBetreuung</v>
      </c>
      <c r="E793" s="117" t="str">
        <f>IF(ISERROR(VLOOKUP($A793, Dropdownlisten!$A$3:$F$143, 5, FALSE)), "", VLOOKUP($A793, Dropdownlisten!$A$3:$F$143, 5, FALSE))</f>
        <v>3000_008</v>
      </c>
      <c r="F793" s="117" t="str">
        <f>IF(ISERROR(VLOOKUP($A793, Dropdownlisten!$A$3:$F$143, 6, FALSE)), "", VLOOKUP($A793, Dropdownlisten!$A$3:$F$143, 6, FALSE))</f>
        <v>Volkshochschule</v>
      </c>
      <c r="G793" s="117" t="str">
        <f>VLOOKUP(E793,Datenstruktur_fuer_R!$D$2:$F$141,3,FALSE)</f>
        <v>Point</v>
      </c>
      <c r="H793" s="120" t="s">
        <v>293</v>
      </c>
      <c r="I793" s="26" t="s">
        <v>873</v>
      </c>
      <c r="J793" s="26" t="s">
        <v>1006</v>
      </c>
      <c r="K793" s="5" t="s">
        <v>875</v>
      </c>
      <c r="L793" s="5"/>
      <c r="M793" s="5">
        <v>1</v>
      </c>
      <c r="N793" s="5" t="s">
        <v>1173</v>
      </c>
    </row>
    <row r="794" spans="1:14" x14ac:dyDescent="0.35">
      <c r="A794" s="5" t="s">
        <v>731</v>
      </c>
      <c r="B794" s="117" t="str">
        <f>IF(ISERROR(VLOOKUP($A794, Dropdownlisten!$A$3:$F$143, 2, FALSE)), "", VLOOKUP($A794, Dropdownlisten!$A$3:$F$143, 2, FALSE))</f>
        <v>POI</v>
      </c>
      <c r="C794" s="117">
        <f>IF(ISERROR(VLOOKUP($A794, Dropdownlisten!$A$3:$F$143, 3, FALSE)), "", VLOOKUP($A794, Dropdownlisten!$A$3:$F$143, 3, FALSE))</f>
        <v>3000</v>
      </c>
      <c r="D794" s="117" t="str">
        <f>IF(ISERROR(VLOOKUP($A794, Dropdownlisten!$A$3:$F$143, 4, FALSE)), "", VLOOKUP($A794, Dropdownlisten!$A$3:$F$143, 4, FALSE))</f>
        <v>BildungBetreuung</v>
      </c>
      <c r="E794" s="117" t="str">
        <f>IF(ISERROR(VLOOKUP($A794, Dropdownlisten!$A$3:$F$143, 5, FALSE)), "", VLOOKUP($A794, Dropdownlisten!$A$3:$F$143, 5, FALSE))</f>
        <v>3000_008</v>
      </c>
      <c r="F794" s="117" t="str">
        <f>IF(ISERROR(VLOOKUP($A794, Dropdownlisten!$A$3:$F$143, 6, FALSE)), "", VLOOKUP($A794, Dropdownlisten!$A$3:$F$143, 6, FALSE))</f>
        <v>Volkshochschule</v>
      </c>
      <c r="G794" s="117" t="str">
        <f>VLOOKUP(E794,Datenstruktur_fuer_R!$D$2:$F$141,3,FALSE)</f>
        <v>Point</v>
      </c>
      <c r="H794" s="120" t="s">
        <v>290</v>
      </c>
      <c r="I794" s="26" t="s">
        <v>873</v>
      </c>
      <c r="J794" s="26" t="s">
        <v>1006</v>
      </c>
      <c r="K794" s="5" t="s">
        <v>290</v>
      </c>
      <c r="L794" s="5"/>
      <c r="M794" s="5">
        <v>1</v>
      </c>
      <c r="N794" s="5" t="s">
        <v>1173</v>
      </c>
    </row>
    <row r="795" spans="1:14" x14ac:dyDescent="0.35">
      <c r="A795" s="5" t="s">
        <v>731</v>
      </c>
      <c r="B795" s="117" t="str">
        <f>IF(ISERROR(VLOOKUP($A795, Dropdownlisten!$A$3:$F$143, 2, FALSE)), "", VLOOKUP($A795, Dropdownlisten!$A$3:$F$143, 2, FALSE))</f>
        <v>POI</v>
      </c>
      <c r="C795" s="117">
        <f>IF(ISERROR(VLOOKUP($A795, Dropdownlisten!$A$3:$F$143, 3, FALSE)), "", VLOOKUP($A795, Dropdownlisten!$A$3:$F$143, 3, FALSE))</f>
        <v>3000</v>
      </c>
      <c r="D795" s="117" t="str">
        <f>IF(ISERROR(VLOOKUP($A795, Dropdownlisten!$A$3:$F$143, 4, FALSE)), "", VLOOKUP($A795, Dropdownlisten!$A$3:$F$143, 4, FALSE))</f>
        <v>BildungBetreuung</v>
      </c>
      <c r="E795" s="117" t="str">
        <f>IF(ISERROR(VLOOKUP($A795, Dropdownlisten!$A$3:$F$143, 5, FALSE)), "", VLOOKUP($A795, Dropdownlisten!$A$3:$F$143, 5, FALSE))</f>
        <v>3000_008</v>
      </c>
      <c r="F795" s="117" t="str">
        <f>IF(ISERROR(VLOOKUP($A795, Dropdownlisten!$A$3:$F$143, 6, FALSE)), "", VLOOKUP($A795, Dropdownlisten!$A$3:$F$143, 6, FALSE))</f>
        <v>Volkshochschule</v>
      </c>
      <c r="G795" s="117" t="str">
        <f>VLOOKUP(E795,Datenstruktur_fuer_R!$D$2:$F$141,3,FALSE)</f>
        <v>Point</v>
      </c>
      <c r="H795" s="120" t="s">
        <v>291</v>
      </c>
      <c r="I795" s="26" t="s">
        <v>873</v>
      </c>
      <c r="J795" s="26" t="s">
        <v>1006</v>
      </c>
      <c r="K795" s="5" t="s">
        <v>874</v>
      </c>
      <c r="L795" s="5"/>
      <c r="M795" s="5">
        <v>1</v>
      </c>
      <c r="N795" s="5" t="s">
        <v>1173</v>
      </c>
    </row>
    <row r="796" spans="1:14" x14ac:dyDescent="0.35">
      <c r="A796" s="5" t="s">
        <v>731</v>
      </c>
      <c r="B796" s="117" t="str">
        <f>IF(ISERROR(VLOOKUP($A796, Dropdownlisten!$A$3:$F$143, 2, FALSE)), "", VLOOKUP($A796, Dropdownlisten!$A$3:$F$143, 2, FALSE))</f>
        <v>POI</v>
      </c>
      <c r="C796" s="117">
        <f>IF(ISERROR(VLOOKUP($A796, Dropdownlisten!$A$3:$F$143, 3, FALSE)), "", VLOOKUP($A796, Dropdownlisten!$A$3:$F$143, 3, FALSE))</f>
        <v>3000</v>
      </c>
      <c r="D796" s="117" t="str">
        <f>IF(ISERROR(VLOOKUP($A796, Dropdownlisten!$A$3:$F$143, 4, FALSE)), "", VLOOKUP($A796, Dropdownlisten!$A$3:$F$143, 4, FALSE))</f>
        <v>BildungBetreuung</v>
      </c>
      <c r="E796" s="117" t="str">
        <f>IF(ISERROR(VLOOKUP($A796, Dropdownlisten!$A$3:$F$143, 5, FALSE)), "", VLOOKUP($A796, Dropdownlisten!$A$3:$F$143, 5, FALSE))</f>
        <v>3000_008</v>
      </c>
      <c r="F796" s="117" t="str">
        <f>IF(ISERROR(VLOOKUP($A796, Dropdownlisten!$A$3:$F$143, 6, FALSE)), "", VLOOKUP($A796, Dropdownlisten!$A$3:$F$143, 6, FALSE))</f>
        <v>Volkshochschule</v>
      </c>
      <c r="G796" s="117" t="str">
        <f>VLOOKUP(E796,Datenstruktur_fuer_R!$D$2:$F$141,3,FALSE)</f>
        <v>Point</v>
      </c>
      <c r="H796" s="120" t="s">
        <v>288</v>
      </c>
      <c r="I796" s="26" t="s">
        <v>873</v>
      </c>
      <c r="J796" s="26" t="s">
        <v>1006</v>
      </c>
      <c r="K796" s="5" t="s">
        <v>81</v>
      </c>
      <c r="L796" s="5"/>
      <c r="M796" s="5">
        <v>1</v>
      </c>
      <c r="N796" s="5" t="s">
        <v>1173</v>
      </c>
    </row>
    <row r="797" spans="1:14" x14ac:dyDescent="0.35">
      <c r="A797" s="5" t="s">
        <v>731</v>
      </c>
      <c r="B797" s="117" t="str">
        <f>IF(ISERROR(VLOOKUP($A797, Dropdownlisten!$A$3:$F$143, 2, FALSE)), "", VLOOKUP($A797, Dropdownlisten!$A$3:$F$143, 2, FALSE))</f>
        <v>POI</v>
      </c>
      <c r="C797" s="117">
        <f>IF(ISERROR(VLOOKUP($A797, Dropdownlisten!$A$3:$F$143, 3, FALSE)), "", VLOOKUP($A797, Dropdownlisten!$A$3:$F$143, 3, FALSE))</f>
        <v>3000</v>
      </c>
      <c r="D797" s="117" t="str">
        <f>IF(ISERROR(VLOOKUP($A797, Dropdownlisten!$A$3:$F$143, 4, FALSE)), "", VLOOKUP($A797, Dropdownlisten!$A$3:$F$143, 4, FALSE))</f>
        <v>BildungBetreuung</v>
      </c>
      <c r="E797" s="117" t="str">
        <f>IF(ISERROR(VLOOKUP($A797, Dropdownlisten!$A$3:$F$143, 5, FALSE)), "", VLOOKUP($A797, Dropdownlisten!$A$3:$F$143, 5, FALSE))</f>
        <v>3000_008</v>
      </c>
      <c r="F797" s="117" t="str">
        <f>IF(ISERROR(VLOOKUP($A797, Dropdownlisten!$A$3:$F$143, 6, FALSE)), "", VLOOKUP($A797, Dropdownlisten!$A$3:$F$143, 6, FALSE))</f>
        <v>Volkshochschule</v>
      </c>
      <c r="G797" s="117" t="str">
        <f>VLOOKUP(E797,Datenstruktur_fuer_R!$D$2:$F$141,3,FALSE)</f>
        <v>Point</v>
      </c>
      <c r="H797" s="120" t="s">
        <v>289</v>
      </c>
      <c r="I797" s="26" t="s">
        <v>873</v>
      </c>
      <c r="J797" s="26" t="s">
        <v>1006</v>
      </c>
      <c r="K797" s="5" t="s">
        <v>977</v>
      </c>
      <c r="L797" s="5"/>
      <c r="M797" s="5">
        <v>1</v>
      </c>
      <c r="N797" s="5" t="s">
        <v>1173</v>
      </c>
    </row>
    <row r="798" spans="1:14" x14ac:dyDescent="0.35">
      <c r="A798" s="5" t="s">
        <v>731</v>
      </c>
      <c r="B798" s="117" t="str">
        <f>IF(ISERROR(VLOOKUP($A798, Dropdownlisten!$A$3:$F$143, 2, FALSE)), "", VLOOKUP($A798, Dropdownlisten!$A$3:$F$143, 2, FALSE))</f>
        <v>POI</v>
      </c>
      <c r="C798" s="117">
        <f>IF(ISERROR(VLOOKUP($A798, Dropdownlisten!$A$3:$F$143, 3, FALSE)), "", VLOOKUP($A798, Dropdownlisten!$A$3:$F$143, 3, FALSE))</f>
        <v>3000</v>
      </c>
      <c r="D798" s="117" t="str">
        <f>IF(ISERROR(VLOOKUP($A798, Dropdownlisten!$A$3:$F$143, 4, FALSE)), "", VLOOKUP($A798, Dropdownlisten!$A$3:$F$143, 4, FALSE))</f>
        <v>BildungBetreuung</v>
      </c>
      <c r="E798" s="117" t="str">
        <f>IF(ISERROR(VLOOKUP($A798, Dropdownlisten!$A$3:$F$143, 5, FALSE)), "", VLOOKUP($A798, Dropdownlisten!$A$3:$F$143, 5, FALSE))</f>
        <v>3000_008</v>
      </c>
      <c r="F798" s="117" t="str">
        <f>IF(ISERROR(VLOOKUP($A798, Dropdownlisten!$A$3:$F$143, 6, FALSE)), "", VLOOKUP($A798, Dropdownlisten!$A$3:$F$143, 6, FALSE))</f>
        <v>Volkshochschule</v>
      </c>
      <c r="G798" s="117" t="str">
        <f>VLOOKUP(E798,Datenstruktur_fuer_R!$D$2:$F$141,3,FALSE)</f>
        <v>Point</v>
      </c>
      <c r="H798" s="120" t="s">
        <v>463</v>
      </c>
      <c r="I798" s="26" t="s">
        <v>873</v>
      </c>
      <c r="J798" s="26" t="s">
        <v>1006</v>
      </c>
      <c r="K798" s="5" t="s">
        <v>463</v>
      </c>
      <c r="L798" s="5"/>
      <c r="M798" s="5">
        <v>1</v>
      </c>
      <c r="N798" s="5" t="s">
        <v>1173</v>
      </c>
    </row>
    <row r="799" spans="1:14" x14ac:dyDescent="0.35">
      <c r="A799" s="5" t="s">
        <v>735</v>
      </c>
      <c r="B799" s="117" t="str">
        <f>IF(ISERROR(VLOOKUP($A799, Dropdownlisten!$A$3:$F$143, 2, FALSE)), "", VLOOKUP($A799, Dropdownlisten!$A$3:$F$143, 2, FALSE))</f>
        <v>POI</v>
      </c>
      <c r="C799" s="117">
        <f>IF(ISERROR(VLOOKUP($A799, Dropdownlisten!$A$3:$F$143, 3, FALSE)), "", VLOOKUP($A799, Dropdownlisten!$A$3:$F$143, 3, FALSE))</f>
        <v>7000</v>
      </c>
      <c r="D799" s="117" t="str">
        <f>IF(ISERROR(VLOOKUP($A799, Dropdownlisten!$A$3:$F$143, 4, FALSE)), "", VLOOKUP($A799, Dropdownlisten!$A$3:$F$143, 4, FALSE))</f>
        <v>EinkaufenDienstleistung</v>
      </c>
      <c r="E799" s="117" t="str">
        <f>IF(ISERROR(VLOOKUP($A799, Dropdownlisten!$A$3:$F$143, 5, FALSE)), "", VLOOKUP($A799, Dropdownlisten!$A$3:$F$143, 5, FALSE))</f>
        <v>7000_010</v>
      </c>
      <c r="F799" s="117" t="str">
        <f>IF(ISERROR(VLOOKUP($A799, Dropdownlisten!$A$3:$F$143, 6, FALSE)), "", VLOOKUP($A799, Dropdownlisten!$A$3:$F$143, 6, FALSE))</f>
        <v>Wochenmarkt</v>
      </c>
      <c r="G799" s="117" t="str">
        <f>VLOOKUP(E799,Datenstruktur_fuer_R!$D$2:$F$141,3,FALSE)</f>
        <v>Point</v>
      </c>
      <c r="H799" s="120" t="s">
        <v>689</v>
      </c>
      <c r="I799" s="26" t="s">
        <v>873</v>
      </c>
      <c r="J799" s="26" t="s">
        <v>1007</v>
      </c>
      <c r="K799" s="5"/>
      <c r="L799" s="5"/>
      <c r="M799" s="5">
        <v>1</v>
      </c>
      <c r="N799" s="5" t="s">
        <v>1173</v>
      </c>
    </row>
    <row r="800" spans="1:14" x14ac:dyDescent="0.35">
      <c r="A800" s="5" t="s">
        <v>735</v>
      </c>
      <c r="B800" s="117" t="str">
        <f>IF(ISERROR(VLOOKUP($A800, Dropdownlisten!$A$3:$F$143, 2, FALSE)), "", VLOOKUP($A800, Dropdownlisten!$A$3:$F$143, 2, FALSE))</f>
        <v>POI</v>
      </c>
      <c r="C800" s="117">
        <f>IF(ISERROR(VLOOKUP($A800, Dropdownlisten!$A$3:$F$143, 3, FALSE)), "", VLOOKUP($A800, Dropdownlisten!$A$3:$F$143, 3, FALSE))</f>
        <v>7000</v>
      </c>
      <c r="D800" s="117" t="str">
        <f>IF(ISERROR(VLOOKUP($A800, Dropdownlisten!$A$3:$F$143, 4, FALSE)), "", VLOOKUP($A800, Dropdownlisten!$A$3:$F$143, 4, FALSE))</f>
        <v>EinkaufenDienstleistung</v>
      </c>
      <c r="E800" s="117" t="str">
        <f>IF(ISERROR(VLOOKUP($A800, Dropdownlisten!$A$3:$F$143, 5, FALSE)), "", VLOOKUP($A800, Dropdownlisten!$A$3:$F$143, 5, FALSE))</f>
        <v>7000_010</v>
      </c>
      <c r="F800" s="117" t="str">
        <f>IF(ISERROR(VLOOKUP($A800, Dropdownlisten!$A$3:$F$143, 6, FALSE)), "", VLOOKUP($A800, Dropdownlisten!$A$3:$F$143, 6, FALSE))</f>
        <v>Wochenmarkt</v>
      </c>
      <c r="G800" s="117" t="str">
        <f>VLOOKUP(E800,Datenstruktur_fuer_R!$D$2:$F$141,3,FALSE)</f>
        <v>Point</v>
      </c>
      <c r="H800" s="120" t="s">
        <v>290</v>
      </c>
      <c r="I800" s="26" t="s">
        <v>873</v>
      </c>
      <c r="J800" s="26" t="s">
        <v>1007</v>
      </c>
      <c r="K800" s="5" t="s">
        <v>290</v>
      </c>
      <c r="L800" s="5"/>
      <c r="M800" s="5">
        <v>1</v>
      </c>
      <c r="N800" s="5" t="s">
        <v>1173</v>
      </c>
    </row>
    <row r="801" spans="1:14" x14ac:dyDescent="0.35">
      <c r="A801" s="5" t="s">
        <v>735</v>
      </c>
      <c r="B801" s="117" t="str">
        <f>IF(ISERROR(VLOOKUP($A801, Dropdownlisten!$A$3:$F$143, 2, FALSE)), "", VLOOKUP($A801, Dropdownlisten!$A$3:$F$143, 2, FALSE))</f>
        <v>POI</v>
      </c>
      <c r="C801" s="117">
        <f>IF(ISERROR(VLOOKUP($A801, Dropdownlisten!$A$3:$F$143, 3, FALSE)), "", VLOOKUP($A801, Dropdownlisten!$A$3:$F$143, 3, FALSE))</f>
        <v>7000</v>
      </c>
      <c r="D801" s="117" t="str">
        <f>IF(ISERROR(VLOOKUP($A801, Dropdownlisten!$A$3:$F$143, 4, FALSE)), "", VLOOKUP($A801, Dropdownlisten!$A$3:$F$143, 4, FALSE))</f>
        <v>EinkaufenDienstleistung</v>
      </c>
      <c r="E801" s="117" t="str">
        <f>IF(ISERROR(VLOOKUP($A801, Dropdownlisten!$A$3:$F$143, 5, FALSE)), "", VLOOKUP($A801, Dropdownlisten!$A$3:$F$143, 5, FALSE))</f>
        <v>7000_010</v>
      </c>
      <c r="F801" s="117" t="str">
        <f>IF(ISERROR(VLOOKUP($A801, Dropdownlisten!$A$3:$F$143, 6, FALSE)), "", VLOOKUP($A801, Dropdownlisten!$A$3:$F$143, 6, FALSE))</f>
        <v>Wochenmarkt</v>
      </c>
      <c r="G801" s="117" t="str">
        <f>VLOOKUP(E801,Datenstruktur_fuer_R!$D$2:$F$141,3,FALSE)</f>
        <v>Point</v>
      </c>
      <c r="H801" s="120" t="s">
        <v>291</v>
      </c>
      <c r="I801" s="26" t="s">
        <v>873</v>
      </c>
      <c r="J801" s="26" t="s">
        <v>1007</v>
      </c>
      <c r="K801" s="5" t="s">
        <v>874</v>
      </c>
      <c r="L801" s="5"/>
      <c r="M801" s="5">
        <v>1</v>
      </c>
      <c r="N801" s="5" t="s">
        <v>1173</v>
      </c>
    </row>
    <row r="802" spans="1:14" x14ac:dyDescent="0.35">
      <c r="A802" s="5" t="s">
        <v>735</v>
      </c>
      <c r="B802" s="117" t="str">
        <f>IF(ISERROR(VLOOKUP($A802, Dropdownlisten!$A$3:$F$143, 2, FALSE)), "", VLOOKUP($A802, Dropdownlisten!$A$3:$F$143, 2, FALSE))</f>
        <v>POI</v>
      </c>
      <c r="C802" s="117">
        <f>IF(ISERROR(VLOOKUP($A802, Dropdownlisten!$A$3:$F$143, 3, FALSE)), "", VLOOKUP($A802, Dropdownlisten!$A$3:$F$143, 3, FALSE))</f>
        <v>7000</v>
      </c>
      <c r="D802" s="117" t="str">
        <f>IF(ISERROR(VLOOKUP($A802, Dropdownlisten!$A$3:$F$143, 4, FALSE)), "", VLOOKUP($A802, Dropdownlisten!$A$3:$F$143, 4, FALSE))</f>
        <v>EinkaufenDienstleistung</v>
      </c>
      <c r="E802" s="117" t="str">
        <f>IF(ISERROR(VLOOKUP($A802, Dropdownlisten!$A$3:$F$143, 5, FALSE)), "", VLOOKUP($A802, Dropdownlisten!$A$3:$F$143, 5, FALSE))</f>
        <v>7000_010</v>
      </c>
      <c r="F802" s="117" t="str">
        <f>IF(ISERROR(VLOOKUP($A802, Dropdownlisten!$A$3:$F$143, 6, FALSE)), "", VLOOKUP($A802, Dropdownlisten!$A$3:$F$143, 6, FALSE))</f>
        <v>Wochenmarkt</v>
      </c>
      <c r="G802" s="117" t="str">
        <f>VLOOKUP(E802,Datenstruktur_fuer_R!$D$2:$F$141,3,FALSE)</f>
        <v>Point</v>
      </c>
      <c r="H802" s="120" t="s">
        <v>288</v>
      </c>
      <c r="I802" s="26" t="s">
        <v>873</v>
      </c>
      <c r="J802" s="26" t="s">
        <v>1007</v>
      </c>
      <c r="K802" s="5" t="s">
        <v>81</v>
      </c>
      <c r="L802" s="5"/>
      <c r="M802" s="5">
        <v>1</v>
      </c>
      <c r="N802" s="5" t="s">
        <v>1173</v>
      </c>
    </row>
    <row r="803" spans="1:14" x14ac:dyDescent="0.35">
      <c r="A803" s="5" t="s">
        <v>735</v>
      </c>
      <c r="B803" s="117" t="str">
        <f>IF(ISERROR(VLOOKUP($A803, Dropdownlisten!$A$3:$F$143, 2, FALSE)), "", VLOOKUP($A803, Dropdownlisten!$A$3:$F$143, 2, FALSE))</f>
        <v>POI</v>
      </c>
      <c r="C803" s="117">
        <f>IF(ISERROR(VLOOKUP($A803, Dropdownlisten!$A$3:$F$143, 3, FALSE)), "", VLOOKUP($A803, Dropdownlisten!$A$3:$F$143, 3, FALSE))</f>
        <v>7000</v>
      </c>
      <c r="D803" s="117" t="str">
        <f>IF(ISERROR(VLOOKUP($A803, Dropdownlisten!$A$3:$F$143, 4, FALSE)), "", VLOOKUP($A803, Dropdownlisten!$A$3:$F$143, 4, FALSE))</f>
        <v>EinkaufenDienstleistung</v>
      </c>
      <c r="E803" s="117" t="str">
        <f>IF(ISERROR(VLOOKUP($A803, Dropdownlisten!$A$3:$F$143, 5, FALSE)), "", VLOOKUP($A803, Dropdownlisten!$A$3:$F$143, 5, FALSE))</f>
        <v>7000_010</v>
      </c>
      <c r="F803" s="117" t="str">
        <f>IF(ISERROR(VLOOKUP($A803, Dropdownlisten!$A$3:$F$143, 6, FALSE)), "", VLOOKUP($A803, Dropdownlisten!$A$3:$F$143, 6, FALSE))</f>
        <v>Wochenmarkt</v>
      </c>
      <c r="G803" s="117" t="str">
        <f>VLOOKUP(E803,Datenstruktur_fuer_R!$D$2:$F$141,3,FALSE)</f>
        <v>Point</v>
      </c>
      <c r="H803" s="120" t="s">
        <v>293</v>
      </c>
      <c r="I803" s="26" t="s">
        <v>873</v>
      </c>
      <c r="J803" s="26" t="s">
        <v>1007</v>
      </c>
      <c r="K803" s="5" t="s">
        <v>875</v>
      </c>
      <c r="L803" s="5"/>
      <c r="M803" s="5">
        <v>1</v>
      </c>
      <c r="N803" s="5" t="s">
        <v>1173</v>
      </c>
    </row>
    <row r="804" spans="1:14" x14ac:dyDescent="0.35">
      <c r="A804" s="5" t="s">
        <v>678</v>
      </c>
      <c r="B804" s="117" t="str">
        <f>IF(ISERROR(VLOOKUP($A804, Dropdownlisten!$A$3:$F$143, 2, FALSE)), "", VLOOKUP($A804, Dropdownlisten!$A$3:$F$143, 2, FALSE))</f>
        <v>POI</v>
      </c>
      <c r="C804" s="117">
        <f>IF(ISERROR(VLOOKUP($A804, Dropdownlisten!$A$3:$F$143, 3, FALSE)), "", VLOOKUP($A804, Dropdownlisten!$A$3:$F$143, 3, FALSE))</f>
        <v>5000</v>
      </c>
      <c r="D804" s="117" t="str">
        <f>IF(ISERROR(VLOOKUP($A804, Dropdownlisten!$A$3:$F$143, 4, FALSE)), "", VLOOKUP($A804, Dropdownlisten!$A$3:$F$143, 4, FALSE))</f>
        <v>Mobilitaet</v>
      </c>
      <c r="E804" s="117" t="str">
        <f>IF(ISERROR(VLOOKUP($A804, Dropdownlisten!$A$3:$F$143, 5, FALSE)), "", VLOOKUP($A804, Dropdownlisten!$A$3:$F$143, 5, FALSE))</f>
        <v>5000_003</v>
      </c>
      <c r="F804" s="117" t="str">
        <f>IF(ISERROR(VLOOKUP($A804, Dropdownlisten!$A$3:$F$143, 6, FALSE)), "", VLOOKUP($A804, Dropdownlisten!$A$3:$F$143, 6, FALSE))</f>
        <v>Flughafen</v>
      </c>
      <c r="G804" s="117" t="str">
        <f>VLOOKUP(E804,Datenstruktur_fuer_R!$D$2:$F$141,3,FALSE)</f>
        <v>Point</v>
      </c>
      <c r="H804" s="120" t="s">
        <v>689</v>
      </c>
      <c r="I804" s="26" t="s">
        <v>753</v>
      </c>
      <c r="J804" s="26" t="s">
        <v>1020</v>
      </c>
      <c r="K804" s="5" t="s">
        <v>876</v>
      </c>
      <c r="L804" s="5" t="s">
        <v>877</v>
      </c>
      <c r="M804" s="5">
        <v>1</v>
      </c>
      <c r="N804" s="5" t="s">
        <v>1173</v>
      </c>
    </row>
    <row r="805" spans="1:14" x14ac:dyDescent="0.35">
      <c r="A805" s="5" t="s">
        <v>663</v>
      </c>
      <c r="B805" s="117" t="str">
        <f>IF(ISERROR(VLOOKUP($A805, Dropdownlisten!$A$3:$F$143, 2, FALSE)), "", VLOOKUP($A805, Dropdownlisten!$A$3:$F$143, 2, FALSE))</f>
        <v>POI</v>
      </c>
      <c r="C805" s="117">
        <f>IF(ISERROR(VLOOKUP($A805, Dropdownlisten!$A$3:$F$143, 3, FALSE)), "", VLOOKUP($A805, Dropdownlisten!$A$3:$F$143, 3, FALSE))</f>
        <v>6000</v>
      </c>
      <c r="D805" s="117" t="str">
        <f>IF(ISERROR(VLOOKUP($A805, Dropdownlisten!$A$3:$F$143, 4, FALSE)), "", VLOOKUP($A805, Dropdownlisten!$A$3:$F$143, 4, FALSE))</f>
        <v>UnterhaltungSportNaherholung</v>
      </c>
      <c r="E805" s="117" t="str">
        <f>IF(ISERROR(VLOOKUP($A805, Dropdownlisten!$A$3:$F$143, 5, FALSE)), "", VLOOKUP($A805, Dropdownlisten!$A$3:$F$143, 5, FALSE))</f>
        <v>6000_002</v>
      </c>
      <c r="F805" s="117" t="str">
        <f>IF(ISERROR(VLOOKUP($A805, Dropdownlisten!$A$3:$F$143, 6, FALSE)), "", VLOOKUP($A805, Dropdownlisten!$A$3:$F$143, 6, FALSE))</f>
        <v>BarKneipe</v>
      </c>
      <c r="G805" s="117" t="str">
        <f>VLOOKUP(E805,Datenstruktur_fuer_R!$D$2:$F$141,3,FALSE)</f>
        <v>Point</v>
      </c>
      <c r="H805" s="120" t="s">
        <v>689</v>
      </c>
      <c r="I805" s="26" t="s">
        <v>753</v>
      </c>
      <c r="J805" s="26" t="s">
        <v>1019</v>
      </c>
      <c r="K805" s="5" t="s">
        <v>878</v>
      </c>
      <c r="L805" s="5" t="s">
        <v>879</v>
      </c>
      <c r="M805" s="5">
        <v>1</v>
      </c>
      <c r="N805" s="5" t="s">
        <v>1173</v>
      </c>
    </row>
    <row r="806" spans="1:14" x14ac:dyDescent="0.35">
      <c r="A806" s="5" t="s">
        <v>663</v>
      </c>
      <c r="B806" s="117" t="str">
        <f>IF(ISERROR(VLOOKUP($A806, Dropdownlisten!$A$3:$F$143, 2, FALSE)), "", VLOOKUP($A806, Dropdownlisten!$A$3:$F$143, 2, FALSE))</f>
        <v>POI</v>
      </c>
      <c r="C806" s="117">
        <f>IF(ISERROR(VLOOKUP($A806, Dropdownlisten!$A$3:$F$143, 3, FALSE)), "", VLOOKUP($A806, Dropdownlisten!$A$3:$F$143, 3, FALSE))</f>
        <v>6000</v>
      </c>
      <c r="D806" s="117" t="str">
        <f>IF(ISERROR(VLOOKUP($A806, Dropdownlisten!$A$3:$F$143, 4, FALSE)), "", VLOOKUP($A806, Dropdownlisten!$A$3:$F$143, 4, FALSE))</f>
        <v>UnterhaltungSportNaherholung</v>
      </c>
      <c r="E806" s="117" t="str">
        <f>IF(ISERROR(VLOOKUP($A806, Dropdownlisten!$A$3:$F$143, 5, FALSE)), "", VLOOKUP($A806, Dropdownlisten!$A$3:$F$143, 5, FALSE))</f>
        <v>6000_002</v>
      </c>
      <c r="F806" s="117" t="str">
        <f>IF(ISERROR(VLOOKUP($A806, Dropdownlisten!$A$3:$F$143, 6, FALSE)), "", VLOOKUP($A806, Dropdownlisten!$A$3:$F$143, 6, FALSE))</f>
        <v>BarKneipe</v>
      </c>
      <c r="G806" s="117" t="str">
        <f>VLOOKUP(E806,Datenstruktur_fuer_R!$D$2:$F$141,3,FALSE)</f>
        <v>Point</v>
      </c>
      <c r="H806" s="120" t="s">
        <v>689</v>
      </c>
      <c r="I806" s="26" t="s">
        <v>753</v>
      </c>
      <c r="J806" s="26" t="s">
        <v>1019</v>
      </c>
      <c r="K806" s="5" t="s">
        <v>878</v>
      </c>
      <c r="L806" s="5" t="s">
        <v>880</v>
      </c>
      <c r="M806" s="5">
        <v>1</v>
      </c>
      <c r="N806" s="5" t="s">
        <v>1173</v>
      </c>
    </row>
    <row r="807" spans="1:14" x14ac:dyDescent="0.35">
      <c r="A807" s="5" t="s">
        <v>713</v>
      </c>
      <c r="B807" s="117" t="str">
        <f>IF(ISERROR(VLOOKUP($A807, Dropdownlisten!$A$3:$F$143, 2, FALSE)), "", VLOOKUP($A807, Dropdownlisten!$A$3:$F$143, 2, FALSE))</f>
        <v>POI</v>
      </c>
      <c r="C807" s="117">
        <f>IF(ISERROR(VLOOKUP($A807, Dropdownlisten!$A$3:$F$143, 3, FALSE)), "", VLOOKUP($A807, Dropdownlisten!$A$3:$F$143, 3, FALSE))</f>
        <v>6000</v>
      </c>
      <c r="D807" s="117" t="str">
        <f>IF(ISERROR(VLOOKUP($A807, Dropdownlisten!$A$3:$F$143, 4, FALSE)), "", VLOOKUP($A807, Dropdownlisten!$A$3:$F$143, 4, FALSE))</f>
        <v>UnterhaltungSportNaherholung</v>
      </c>
      <c r="E807" s="117" t="str">
        <f>IF(ISERROR(VLOOKUP($A807, Dropdownlisten!$A$3:$F$143, 5, FALSE)), "", VLOOKUP($A807, Dropdownlisten!$A$3:$F$143, 5, FALSE))</f>
        <v>6000_012</v>
      </c>
      <c r="F807" s="117" t="str">
        <f>IF(ISERROR(VLOOKUP($A807, Dropdownlisten!$A$3:$F$143, 6, FALSE)), "", VLOOKUP($A807, Dropdownlisten!$A$3:$F$143, 6, FALSE))</f>
        <v>RestaurantCafe</v>
      </c>
      <c r="G807" s="117" t="str">
        <f>VLOOKUP(E807,Datenstruktur_fuer_R!$D$2:$F$141,3,FALSE)</f>
        <v>Point</v>
      </c>
      <c r="H807" s="120" t="s">
        <v>689</v>
      </c>
      <c r="I807" s="26" t="s">
        <v>753</v>
      </c>
      <c r="J807" s="26" t="s">
        <v>1019</v>
      </c>
      <c r="K807" s="5" t="s">
        <v>878</v>
      </c>
      <c r="L807" s="5" t="s">
        <v>881</v>
      </c>
      <c r="M807" s="5">
        <v>1</v>
      </c>
      <c r="N807" s="5" t="s">
        <v>1173</v>
      </c>
    </row>
    <row r="808" spans="1:14" x14ac:dyDescent="0.35">
      <c r="A808" s="5" t="s">
        <v>884</v>
      </c>
      <c r="B808" s="117" t="str">
        <f>IF(ISERROR(VLOOKUP($A808, Dropdownlisten!$A$3:$F$143, 2, FALSE)), "", VLOOKUP($A808, Dropdownlisten!$A$3:$F$143, 2, FALSE))</f>
        <v>POI</v>
      </c>
      <c r="C808" s="117">
        <f>IF(ISERROR(VLOOKUP($A808, Dropdownlisten!$A$3:$F$143, 3, FALSE)), "", VLOOKUP($A808, Dropdownlisten!$A$3:$F$143, 3, FALSE))</f>
        <v>1000</v>
      </c>
      <c r="D808" s="117" t="str">
        <f>IF(ISERROR(VLOOKUP($A808, Dropdownlisten!$A$3:$F$143, 4, FALSE)), "", VLOOKUP($A808, Dropdownlisten!$A$3:$F$143, 4, FALSE))</f>
        <v>Grundversorgung</v>
      </c>
      <c r="E808" s="117" t="str">
        <f>IF(ISERROR(VLOOKUP($A808, Dropdownlisten!$A$3:$F$143, 5, FALSE)), "", VLOOKUP($A808, Dropdownlisten!$A$3:$F$143, 5, FALSE))</f>
        <v>1000_007</v>
      </c>
      <c r="F808" s="117" t="str">
        <f>IF(ISERROR(VLOOKUP($A808, Dropdownlisten!$A$3:$F$143, 6, FALSE)), "", VLOOKUP($A808, Dropdownlisten!$A$3:$F$143, 6, FALSE))</f>
        <v>OeffentlicheTrinkwasserstelle</v>
      </c>
      <c r="G808" s="117" t="str">
        <f>VLOOKUP(E808,Datenstruktur_fuer_R!$D$2:$F$141,3,FALSE)</f>
        <v>Point</v>
      </c>
      <c r="H808" s="120" t="s">
        <v>689</v>
      </c>
      <c r="I808" s="26" t="s">
        <v>753</v>
      </c>
      <c r="J808" s="26" t="s">
        <v>1019</v>
      </c>
      <c r="K808" s="5" t="s">
        <v>878</v>
      </c>
      <c r="L808" s="5" t="s">
        <v>885</v>
      </c>
      <c r="M808" s="5">
        <v>1</v>
      </c>
      <c r="N808" s="5" t="s">
        <v>1173</v>
      </c>
    </row>
    <row r="809" spans="1:14" x14ac:dyDescent="0.35">
      <c r="A809" s="5" t="s">
        <v>713</v>
      </c>
      <c r="B809" s="117" t="str">
        <f>IF(ISERROR(VLOOKUP($A809, Dropdownlisten!$A$3:$F$143, 2, FALSE)), "", VLOOKUP($A809, Dropdownlisten!$A$3:$F$143, 2, FALSE))</f>
        <v>POI</v>
      </c>
      <c r="C809" s="117">
        <f>IF(ISERROR(VLOOKUP($A809, Dropdownlisten!$A$3:$F$143, 3, FALSE)), "", VLOOKUP($A809, Dropdownlisten!$A$3:$F$143, 3, FALSE))</f>
        <v>6000</v>
      </c>
      <c r="D809" s="117" t="str">
        <f>IF(ISERROR(VLOOKUP($A809, Dropdownlisten!$A$3:$F$143, 4, FALSE)), "", VLOOKUP($A809, Dropdownlisten!$A$3:$F$143, 4, FALSE))</f>
        <v>UnterhaltungSportNaherholung</v>
      </c>
      <c r="E809" s="117" t="str">
        <f>IF(ISERROR(VLOOKUP($A809, Dropdownlisten!$A$3:$F$143, 5, FALSE)), "", VLOOKUP($A809, Dropdownlisten!$A$3:$F$143, 5, FALSE))</f>
        <v>6000_012</v>
      </c>
      <c r="F809" s="117" t="str">
        <f>IF(ISERROR(VLOOKUP($A809, Dropdownlisten!$A$3:$F$143, 6, FALSE)), "", VLOOKUP($A809, Dropdownlisten!$A$3:$F$143, 6, FALSE))</f>
        <v>RestaurantCafe</v>
      </c>
      <c r="G809" s="117" t="str">
        <f>VLOOKUP(E809,Datenstruktur_fuer_R!$D$2:$F$141,3,FALSE)</f>
        <v>Point</v>
      </c>
      <c r="H809" s="120" t="s">
        <v>689</v>
      </c>
      <c r="I809" s="26" t="s">
        <v>753</v>
      </c>
      <c r="J809" s="26" t="s">
        <v>1019</v>
      </c>
      <c r="K809" s="5" t="s">
        <v>878</v>
      </c>
      <c r="L809" s="5" t="s">
        <v>886</v>
      </c>
      <c r="M809" s="5">
        <v>1</v>
      </c>
      <c r="N809" s="5" t="s">
        <v>1173</v>
      </c>
    </row>
    <row r="810" spans="1:14" x14ac:dyDescent="0.35">
      <c r="A810" s="5" t="s">
        <v>713</v>
      </c>
      <c r="B810" s="117" t="str">
        <f>IF(ISERROR(VLOOKUP($A810, Dropdownlisten!$A$3:$F$143, 2, FALSE)), "", VLOOKUP($A810, Dropdownlisten!$A$3:$F$143, 2, FALSE))</f>
        <v>POI</v>
      </c>
      <c r="C810" s="117">
        <f>IF(ISERROR(VLOOKUP($A810, Dropdownlisten!$A$3:$F$143, 3, FALSE)), "", VLOOKUP($A810, Dropdownlisten!$A$3:$F$143, 3, FALSE))</f>
        <v>6000</v>
      </c>
      <c r="D810" s="117" t="str">
        <f>IF(ISERROR(VLOOKUP($A810, Dropdownlisten!$A$3:$F$143, 4, FALSE)), "", VLOOKUP($A810, Dropdownlisten!$A$3:$F$143, 4, FALSE))</f>
        <v>UnterhaltungSportNaherholung</v>
      </c>
      <c r="E810" s="117" t="str">
        <f>IF(ISERROR(VLOOKUP($A810, Dropdownlisten!$A$3:$F$143, 5, FALSE)), "", VLOOKUP($A810, Dropdownlisten!$A$3:$F$143, 5, FALSE))</f>
        <v>6000_012</v>
      </c>
      <c r="F810" s="117" t="str">
        <f>IF(ISERROR(VLOOKUP($A810, Dropdownlisten!$A$3:$F$143, 6, FALSE)), "", VLOOKUP($A810, Dropdownlisten!$A$3:$F$143, 6, FALSE))</f>
        <v>RestaurantCafe</v>
      </c>
      <c r="G810" s="117" t="str">
        <f>VLOOKUP(E810,Datenstruktur_fuer_R!$D$2:$F$141,3,FALSE)</f>
        <v>Point</v>
      </c>
      <c r="H810" s="120" t="s">
        <v>689</v>
      </c>
      <c r="I810" s="26" t="s">
        <v>753</v>
      </c>
      <c r="J810" s="26" t="s">
        <v>1019</v>
      </c>
      <c r="K810" s="5" t="s">
        <v>878</v>
      </c>
      <c r="L810" s="5" t="s">
        <v>887</v>
      </c>
      <c r="M810" s="5">
        <v>1</v>
      </c>
      <c r="N810" s="5" t="s">
        <v>1173</v>
      </c>
    </row>
    <row r="811" spans="1:14" x14ac:dyDescent="0.35">
      <c r="A811" s="5" t="s">
        <v>713</v>
      </c>
      <c r="B811" s="117" t="str">
        <f>IF(ISERROR(VLOOKUP($A811, Dropdownlisten!$A$3:$F$143, 2, FALSE)), "", VLOOKUP($A811, Dropdownlisten!$A$3:$F$143, 2, FALSE))</f>
        <v>POI</v>
      </c>
      <c r="C811" s="117">
        <f>IF(ISERROR(VLOOKUP($A811, Dropdownlisten!$A$3:$F$143, 3, FALSE)), "", VLOOKUP($A811, Dropdownlisten!$A$3:$F$143, 3, FALSE))</f>
        <v>6000</v>
      </c>
      <c r="D811" s="117" t="str">
        <f>IF(ISERROR(VLOOKUP($A811, Dropdownlisten!$A$3:$F$143, 4, FALSE)), "", VLOOKUP($A811, Dropdownlisten!$A$3:$F$143, 4, FALSE))</f>
        <v>UnterhaltungSportNaherholung</v>
      </c>
      <c r="E811" s="117" t="str">
        <f>IF(ISERROR(VLOOKUP($A811, Dropdownlisten!$A$3:$F$143, 5, FALSE)), "", VLOOKUP($A811, Dropdownlisten!$A$3:$F$143, 5, FALSE))</f>
        <v>6000_012</v>
      </c>
      <c r="F811" s="117" t="str">
        <f>IF(ISERROR(VLOOKUP($A811, Dropdownlisten!$A$3:$F$143, 6, FALSE)), "", VLOOKUP($A811, Dropdownlisten!$A$3:$F$143, 6, FALSE))</f>
        <v>RestaurantCafe</v>
      </c>
      <c r="G811" s="117" t="str">
        <f>VLOOKUP(E811,Datenstruktur_fuer_R!$D$2:$F$141,3,FALSE)</f>
        <v>Point</v>
      </c>
      <c r="H811" s="120" t="s">
        <v>689</v>
      </c>
      <c r="I811" s="26" t="s">
        <v>753</v>
      </c>
      <c r="J811" s="26" t="s">
        <v>1019</v>
      </c>
      <c r="K811" s="5" t="s">
        <v>878</v>
      </c>
      <c r="L811" s="5" t="s">
        <v>888</v>
      </c>
      <c r="M811" s="5">
        <v>1</v>
      </c>
      <c r="N811" s="5" t="s">
        <v>1173</v>
      </c>
    </row>
    <row r="812" spans="1:14" x14ac:dyDescent="0.35">
      <c r="A812" s="5" t="s">
        <v>663</v>
      </c>
      <c r="B812" s="117" t="str">
        <f>IF(ISERROR(VLOOKUP($A812, Dropdownlisten!$A$3:$F$143, 2, FALSE)), "", VLOOKUP($A812, Dropdownlisten!$A$3:$F$143, 2, FALSE))</f>
        <v>POI</v>
      </c>
      <c r="C812" s="117">
        <f>IF(ISERROR(VLOOKUP($A812, Dropdownlisten!$A$3:$F$143, 3, FALSE)), "", VLOOKUP($A812, Dropdownlisten!$A$3:$F$143, 3, FALSE))</f>
        <v>6000</v>
      </c>
      <c r="D812" s="117" t="str">
        <f>IF(ISERROR(VLOOKUP($A812, Dropdownlisten!$A$3:$F$143, 4, FALSE)), "", VLOOKUP($A812, Dropdownlisten!$A$3:$F$143, 4, FALSE))</f>
        <v>UnterhaltungSportNaherholung</v>
      </c>
      <c r="E812" s="117" t="str">
        <f>IF(ISERROR(VLOOKUP($A812, Dropdownlisten!$A$3:$F$143, 5, FALSE)), "", VLOOKUP($A812, Dropdownlisten!$A$3:$F$143, 5, FALSE))</f>
        <v>6000_002</v>
      </c>
      <c r="F812" s="117" t="str">
        <f>IF(ISERROR(VLOOKUP($A812, Dropdownlisten!$A$3:$F$143, 6, FALSE)), "", VLOOKUP($A812, Dropdownlisten!$A$3:$F$143, 6, FALSE))</f>
        <v>BarKneipe</v>
      </c>
      <c r="G812" s="117" t="str">
        <f>VLOOKUP(E812,Datenstruktur_fuer_R!$D$2:$F$141,3,FALSE)</f>
        <v>Point</v>
      </c>
      <c r="H812" s="120" t="s">
        <v>689</v>
      </c>
      <c r="I812" s="26" t="s">
        <v>753</v>
      </c>
      <c r="J812" s="26" t="s">
        <v>1019</v>
      </c>
      <c r="K812" s="5" t="s">
        <v>878</v>
      </c>
      <c r="L812" s="5" t="s">
        <v>889</v>
      </c>
      <c r="M812" s="5">
        <v>1</v>
      </c>
      <c r="N812" s="5" t="s">
        <v>1173</v>
      </c>
    </row>
    <row r="813" spans="1:14" x14ac:dyDescent="0.35">
      <c r="A813" s="5" t="s">
        <v>713</v>
      </c>
      <c r="B813" s="117" t="str">
        <f>IF(ISERROR(VLOOKUP($A813, Dropdownlisten!$A$3:$F$143, 2, FALSE)), "", VLOOKUP($A813, Dropdownlisten!$A$3:$F$143, 2, FALSE))</f>
        <v>POI</v>
      </c>
      <c r="C813" s="117">
        <f>IF(ISERROR(VLOOKUP($A813, Dropdownlisten!$A$3:$F$143, 3, FALSE)), "", VLOOKUP($A813, Dropdownlisten!$A$3:$F$143, 3, FALSE))</f>
        <v>6000</v>
      </c>
      <c r="D813" s="117" t="str">
        <f>IF(ISERROR(VLOOKUP($A813, Dropdownlisten!$A$3:$F$143, 4, FALSE)), "", VLOOKUP($A813, Dropdownlisten!$A$3:$F$143, 4, FALSE))</f>
        <v>UnterhaltungSportNaherholung</v>
      </c>
      <c r="E813" s="117" t="str">
        <f>IF(ISERROR(VLOOKUP($A813, Dropdownlisten!$A$3:$F$143, 5, FALSE)), "", VLOOKUP($A813, Dropdownlisten!$A$3:$F$143, 5, FALSE))</f>
        <v>6000_012</v>
      </c>
      <c r="F813" s="117" t="str">
        <f>IF(ISERROR(VLOOKUP($A813, Dropdownlisten!$A$3:$F$143, 6, FALSE)), "", VLOOKUP($A813, Dropdownlisten!$A$3:$F$143, 6, FALSE))</f>
        <v>RestaurantCafe</v>
      </c>
      <c r="G813" s="117" t="str">
        <f>VLOOKUP(E813,Datenstruktur_fuer_R!$D$2:$F$141,3,FALSE)</f>
        <v>Point</v>
      </c>
      <c r="H813" s="120" t="s">
        <v>689</v>
      </c>
      <c r="I813" s="26" t="s">
        <v>753</v>
      </c>
      <c r="J813" s="26" t="s">
        <v>1019</v>
      </c>
      <c r="K813" s="5" t="s">
        <v>878</v>
      </c>
      <c r="L813" s="5" t="s">
        <v>890</v>
      </c>
      <c r="M813" s="5">
        <v>1</v>
      </c>
      <c r="N813" s="5" t="s">
        <v>1173</v>
      </c>
    </row>
    <row r="814" spans="1:14" x14ac:dyDescent="0.35">
      <c r="A814" s="5" t="s">
        <v>685</v>
      </c>
      <c r="B814" s="117" t="str">
        <f>IF(ISERROR(VLOOKUP($A814, Dropdownlisten!$A$3:$F$143, 2, FALSE)), "", VLOOKUP($A814, Dropdownlisten!$A$3:$F$143, 2, FALSE))</f>
        <v>POI</v>
      </c>
      <c r="C814" s="117">
        <f>IF(ISERROR(VLOOKUP($A814, Dropdownlisten!$A$3:$F$143, 3, FALSE)), "", VLOOKUP($A814, Dropdownlisten!$A$3:$F$143, 3, FALSE))</f>
        <v>3000</v>
      </c>
      <c r="D814" s="117" t="str">
        <f>IF(ISERROR(VLOOKUP($A814, Dropdownlisten!$A$3:$F$143, 4, FALSE)), "", VLOOKUP($A814, Dropdownlisten!$A$3:$F$143, 4, FALSE))</f>
        <v>BildungBetreuung</v>
      </c>
      <c r="E814" s="117" t="str">
        <f>IF(ISERROR(VLOOKUP($A814, Dropdownlisten!$A$3:$F$143, 5, FALSE)), "", VLOOKUP($A814, Dropdownlisten!$A$3:$F$143, 5, FALSE))</f>
        <v>3000_004</v>
      </c>
      <c r="F814" s="117" t="str">
        <f>IF(ISERROR(VLOOKUP($A814, Dropdownlisten!$A$3:$F$143, 6, FALSE)), "", VLOOKUP($A814, Dropdownlisten!$A$3:$F$143, 6, FALSE))</f>
        <v>Hochschule</v>
      </c>
      <c r="G814" s="117" t="str">
        <f>VLOOKUP(E814,Datenstruktur_fuer_R!$D$2:$F$141,3,FALSE)</f>
        <v>Point</v>
      </c>
      <c r="H814" s="120" t="s">
        <v>689</v>
      </c>
      <c r="I814" s="26" t="s">
        <v>753</v>
      </c>
      <c r="J814" s="26" t="s">
        <v>1019</v>
      </c>
      <c r="K814" s="5" t="s">
        <v>878</v>
      </c>
      <c r="L814" s="5" t="s">
        <v>891</v>
      </c>
      <c r="M814" s="5">
        <v>1</v>
      </c>
      <c r="N814" s="5" t="s">
        <v>1173</v>
      </c>
    </row>
    <row r="815" spans="1:14" x14ac:dyDescent="0.35">
      <c r="A815" s="5" t="s">
        <v>693</v>
      </c>
      <c r="B815" s="117" t="str">
        <f>IF(ISERROR(VLOOKUP($A815, Dropdownlisten!$A$3:$F$143, 2, FALSE)), "", VLOOKUP($A815, Dropdownlisten!$A$3:$F$143, 2, FALSE))</f>
        <v>POI</v>
      </c>
      <c r="C815" s="117">
        <f>IF(ISERROR(VLOOKUP($A815, Dropdownlisten!$A$3:$F$143, 3, FALSE)), "", VLOOKUP($A815, Dropdownlisten!$A$3:$F$143, 3, FALSE))</f>
        <v>3000</v>
      </c>
      <c r="D815" s="117" t="str">
        <f>IF(ISERROR(VLOOKUP($A815, Dropdownlisten!$A$3:$F$143, 4, FALSE)), "", VLOOKUP($A815, Dropdownlisten!$A$3:$F$143, 4, FALSE))</f>
        <v>BildungBetreuung</v>
      </c>
      <c r="E815" s="117" t="str">
        <f>IF(ISERROR(VLOOKUP($A815, Dropdownlisten!$A$3:$F$143, 5, FALSE)), "", VLOOKUP($A815, Dropdownlisten!$A$3:$F$143, 5, FALSE))</f>
        <v>3000_005</v>
      </c>
      <c r="F815" s="117" t="str">
        <f>IF(ISERROR(VLOOKUP($A815, Dropdownlisten!$A$3:$F$143, 6, FALSE)), "", VLOOKUP($A815, Dropdownlisten!$A$3:$F$143, 6, FALSE))</f>
        <v>Kindergarten</v>
      </c>
      <c r="G815" s="117" t="str">
        <f>VLOOKUP(E815,Datenstruktur_fuer_R!$D$2:$F$141,3,FALSE)</f>
        <v>Point</v>
      </c>
      <c r="H815" s="120" t="s">
        <v>689</v>
      </c>
      <c r="I815" s="26" t="s">
        <v>753</v>
      </c>
      <c r="J815" s="26" t="s">
        <v>1019</v>
      </c>
      <c r="K815" s="5" t="s">
        <v>878</v>
      </c>
      <c r="L815" s="5" t="s">
        <v>892</v>
      </c>
      <c r="M815" s="5">
        <v>1</v>
      </c>
      <c r="N815" s="5" t="s">
        <v>1173</v>
      </c>
    </row>
    <row r="816" spans="1:14" x14ac:dyDescent="0.35">
      <c r="A816" s="5" t="s">
        <v>1054</v>
      </c>
      <c r="B816" s="117" t="str">
        <f>IF(ISERROR(VLOOKUP($A816, Dropdownlisten!$A$3:$F$143, 2, FALSE)), "", VLOOKUP($A816, Dropdownlisten!$A$3:$F$143, 2, FALSE))</f>
        <v>POI</v>
      </c>
      <c r="C816" s="117">
        <f>IF(ISERROR(VLOOKUP($A816, Dropdownlisten!$A$3:$F$143, 3, FALSE)), "", VLOOKUP($A816, Dropdownlisten!$A$3:$F$143, 3, FALSE))</f>
        <v>6000</v>
      </c>
      <c r="D816" s="117" t="str">
        <f>IF(ISERROR(VLOOKUP($A816, Dropdownlisten!$A$3:$F$143, 4, FALSE)), "", VLOOKUP($A816, Dropdownlisten!$A$3:$F$143, 4, FALSE))</f>
        <v>UnterhaltungSportNaherholung</v>
      </c>
      <c r="E816" s="117" t="str">
        <f>IF(ISERROR(VLOOKUP($A816, Dropdownlisten!$A$3:$F$143, 5, FALSE)), "", VLOOKUP($A816, Dropdownlisten!$A$3:$F$143, 5, FALSE))</f>
        <v>6000_003</v>
      </c>
      <c r="F816" s="117" t="str">
        <f>IF(ISERROR(VLOOKUP($A816, Dropdownlisten!$A$3:$F$143, 6, FALSE)), "", VLOOKUP($A816, Dropdownlisten!$A$3:$F$143, 6, FALSE))</f>
        <v>BibliothekBuchhandlung</v>
      </c>
      <c r="G816" s="117" t="str">
        <f>VLOOKUP(E816,Datenstruktur_fuer_R!$D$2:$F$141,3,FALSE)</f>
        <v>Point</v>
      </c>
      <c r="H816" s="120" t="s">
        <v>689</v>
      </c>
      <c r="I816" s="26" t="s">
        <v>753</v>
      </c>
      <c r="J816" s="26" t="s">
        <v>1019</v>
      </c>
      <c r="K816" s="5" t="s">
        <v>878</v>
      </c>
      <c r="L816" s="5" t="s">
        <v>893</v>
      </c>
      <c r="M816" s="5">
        <v>1</v>
      </c>
      <c r="N816" s="5" t="s">
        <v>1173</v>
      </c>
    </row>
    <row r="817" spans="1:14" x14ac:dyDescent="0.35">
      <c r="A817" s="5" t="s">
        <v>845</v>
      </c>
      <c r="B817" s="117" t="str">
        <f>IF(ISERROR(VLOOKUP($A817, Dropdownlisten!$A$3:$F$143, 2, FALSE)), "", VLOOKUP($A817, Dropdownlisten!$A$3:$F$143, 2, FALSE))</f>
        <v>POI</v>
      </c>
      <c r="C817" s="117">
        <f>IF(ISERROR(VLOOKUP($A817, Dropdownlisten!$A$3:$F$143, 3, FALSE)), "", VLOOKUP($A817, Dropdownlisten!$A$3:$F$143, 3, FALSE))</f>
        <v>3000</v>
      </c>
      <c r="D817" s="117" t="str">
        <f>IF(ISERROR(VLOOKUP($A817, Dropdownlisten!$A$3:$F$143, 4, FALSE)), "", VLOOKUP($A817, Dropdownlisten!$A$3:$F$143, 4, FALSE))</f>
        <v>BildungBetreuung</v>
      </c>
      <c r="E817" s="117" t="str">
        <f>IF(ISERROR(VLOOKUP($A817, Dropdownlisten!$A$3:$F$143, 5, FALSE)), "", VLOOKUP($A817, Dropdownlisten!$A$3:$F$143, 5, FALSE))</f>
        <v>3000_003</v>
      </c>
      <c r="F817" s="117" t="str">
        <f>IF(ISERROR(VLOOKUP($A817, Dropdownlisten!$A$3:$F$143, 6, FALSE)), "", VLOOKUP($A817, Dropdownlisten!$A$3:$F$143, 6, FALSE))</f>
        <v>Schule</v>
      </c>
      <c r="G817" s="117" t="str">
        <f>VLOOKUP(E817,Datenstruktur_fuer_R!$D$2:$F$141,3,FALSE)</f>
        <v>Point</v>
      </c>
      <c r="H817" s="120" t="s">
        <v>689</v>
      </c>
      <c r="I817" s="26" t="s">
        <v>753</v>
      </c>
      <c r="J817" s="26" t="s">
        <v>1019</v>
      </c>
      <c r="K817" s="5" t="s">
        <v>878</v>
      </c>
      <c r="L817" s="5" t="s">
        <v>894</v>
      </c>
      <c r="M817" s="5">
        <v>1</v>
      </c>
      <c r="N817" s="5" t="s">
        <v>1173</v>
      </c>
    </row>
    <row r="818" spans="1:14" x14ac:dyDescent="0.35">
      <c r="A818" s="5" t="s">
        <v>685</v>
      </c>
      <c r="B818" s="117" t="str">
        <f>IF(ISERROR(VLOOKUP($A818, Dropdownlisten!$A$3:$F$143, 2, FALSE)), "", VLOOKUP($A818, Dropdownlisten!$A$3:$F$143, 2, FALSE))</f>
        <v>POI</v>
      </c>
      <c r="C818" s="117">
        <f>IF(ISERROR(VLOOKUP($A818, Dropdownlisten!$A$3:$F$143, 3, FALSE)), "", VLOOKUP($A818, Dropdownlisten!$A$3:$F$143, 3, FALSE))</f>
        <v>3000</v>
      </c>
      <c r="D818" s="117" t="str">
        <f>IF(ISERROR(VLOOKUP($A818, Dropdownlisten!$A$3:$F$143, 4, FALSE)), "", VLOOKUP($A818, Dropdownlisten!$A$3:$F$143, 4, FALSE))</f>
        <v>BildungBetreuung</v>
      </c>
      <c r="E818" s="117" t="str">
        <f>IF(ISERROR(VLOOKUP($A818, Dropdownlisten!$A$3:$F$143, 5, FALSE)), "", VLOOKUP($A818, Dropdownlisten!$A$3:$F$143, 5, FALSE))</f>
        <v>3000_004</v>
      </c>
      <c r="F818" s="117" t="str">
        <f>IF(ISERROR(VLOOKUP($A818, Dropdownlisten!$A$3:$F$143, 6, FALSE)), "", VLOOKUP($A818, Dropdownlisten!$A$3:$F$143, 6, FALSE))</f>
        <v>Hochschule</v>
      </c>
      <c r="G818" s="117" t="str">
        <f>VLOOKUP(E818,Datenstruktur_fuer_R!$D$2:$F$141,3,FALSE)</f>
        <v>Point</v>
      </c>
      <c r="H818" s="120" t="s">
        <v>689</v>
      </c>
      <c r="I818" s="26" t="s">
        <v>753</v>
      </c>
      <c r="J818" s="26" t="s">
        <v>1019</v>
      </c>
      <c r="K818" s="5" t="s">
        <v>878</v>
      </c>
      <c r="L818" s="5" t="s">
        <v>895</v>
      </c>
      <c r="M818" s="5">
        <v>1</v>
      </c>
      <c r="N818" s="5" t="s">
        <v>1173</v>
      </c>
    </row>
    <row r="819" spans="1:14" x14ac:dyDescent="0.35">
      <c r="A819" s="5" t="s">
        <v>904</v>
      </c>
      <c r="B819" s="117" t="str">
        <f>IF(ISERROR(VLOOKUP($A819, Dropdownlisten!$A$3:$F$143, 2, FALSE)), "", VLOOKUP($A819, Dropdownlisten!$A$3:$F$143, 2, FALSE))</f>
        <v>POI</v>
      </c>
      <c r="C819" s="117">
        <f>IF(ISERROR(VLOOKUP($A819, Dropdownlisten!$A$3:$F$143, 3, FALSE)), "", VLOOKUP($A819, Dropdownlisten!$A$3:$F$143, 3, FALSE))</f>
        <v>5000</v>
      </c>
      <c r="D819" s="117" t="str">
        <f>IF(ISERROR(VLOOKUP($A819, Dropdownlisten!$A$3:$F$143, 4, FALSE)), "", VLOOKUP($A819, Dropdownlisten!$A$3:$F$143, 4, FALSE))</f>
        <v>Mobilitaet</v>
      </c>
      <c r="E819" s="117" t="str">
        <f>IF(ISERROR(VLOOKUP($A819, Dropdownlisten!$A$3:$F$143, 5, FALSE)), "", VLOOKUP($A819, Dropdownlisten!$A$3:$F$143, 5, FALSE))</f>
        <v>5000_008</v>
      </c>
      <c r="F819" s="117" t="str">
        <f>IF(ISERROR(VLOOKUP($A819, Dropdownlisten!$A$3:$F$143, 6, FALSE)), "", VLOOKUP($A819, Dropdownlisten!$A$3:$F$143, 6, FALSE))</f>
        <v>Fahrradparkplatz</v>
      </c>
      <c r="G819" s="117" t="str">
        <f>VLOOKUP(E819,Datenstruktur_fuer_R!$D$2:$F$141,3,FALSE)</f>
        <v>Point</v>
      </c>
      <c r="H819" s="120" t="s">
        <v>689</v>
      </c>
      <c r="I819" s="26" t="s">
        <v>753</v>
      </c>
      <c r="J819" s="26" t="s">
        <v>1019</v>
      </c>
      <c r="K819" s="5" t="s">
        <v>878</v>
      </c>
      <c r="L819" s="5" t="s">
        <v>906</v>
      </c>
      <c r="M819" s="5">
        <v>1</v>
      </c>
      <c r="N819" s="5" t="s">
        <v>1173</v>
      </c>
    </row>
    <row r="820" spans="1:14" x14ac:dyDescent="0.35">
      <c r="A820" s="5" t="s">
        <v>903</v>
      </c>
      <c r="B820" s="117" t="str">
        <f>IF(ISERROR(VLOOKUP($A820, Dropdownlisten!$A$3:$F$143, 2, FALSE)), "", VLOOKUP($A820, Dropdownlisten!$A$3:$F$143, 2, FALSE))</f>
        <v>POI</v>
      </c>
      <c r="C820" s="117">
        <f>IF(ISERROR(VLOOKUP($A820, Dropdownlisten!$A$3:$F$143, 3, FALSE)), "", VLOOKUP($A820, Dropdownlisten!$A$3:$F$143, 3, FALSE))</f>
        <v>5000</v>
      </c>
      <c r="D820" s="117" t="str">
        <f>IF(ISERROR(VLOOKUP($A820, Dropdownlisten!$A$3:$F$143, 4, FALSE)), "", VLOOKUP($A820, Dropdownlisten!$A$3:$F$143, 4, FALSE))</f>
        <v>Mobilitaet</v>
      </c>
      <c r="E820" s="117" t="str">
        <f>IF(ISERROR(VLOOKUP($A820, Dropdownlisten!$A$3:$F$143, 5, FALSE)), "", VLOOKUP($A820, Dropdownlisten!$A$3:$F$143, 5, FALSE))</f>
        <v>5000_009</v>
      </c>
      <c r="F820" s="117" t="str">
        <f>IF(ISERROR(VLOOKUP($A820, Dropdownlisten!$A$3:$F$143, 6, FALSE)), "", VLOOKUP($A820, Dropdownlisten!$A$3:$F$143, 6, FALSE))</f>
        <v>FahrradLeihstation</v>
      </c>
      <c r="G820" s="117" t="str">
        <f>VLOOKUP(E820,Datenstruktur_fuer_R!$D$2:$F$141,3,FALSE)</f>
        <v>Point</v>
      </c>
      <c r="H820" s="120" t="s">
        <v>689</v>
      </c>
      <c r="I820" s="26" t="s">
        <v>753</v>
      </c>
      <c r="J820" s="26" t="s">
        <v>1019</v>
      </c>
      <c r="K820" s="5" t="s">
        <v>878</v>
      </c>
      <c r="L820" s="5" t="s">
        <v>907</v>
      </c>
      <c r="M820" s="5">
        <v>1</v>
      </c>
      <c r="N820" s="5" t="s">
        <v>1173</v>
      </c>
    </row>
    <row r="821" spans="1:14" x14ac:dyDescent="0.35">
      <c r="A821" s="5" t="s">
        <v>905</v>
      </c>
      <c r="B821" s="117" t="str">
        <f>IF(ISERROR(VLOOKUP($A821, Dropdownlisten!$A$3:$F$143, 2, FALSE)), "", VLOOKUP($A821, Dropdownlisten!$A$3:$F$143, 2, FALSE))</f>
        <v>POI</v>
      </c>
      <c r="C821" s="117">
        <f>IF(ISERROR(VLOOKUP($A821, Dropdownlisten!$A$3:$F$143, 3, FALSE)), "", VLOOKUP($A821, Dropdownlisten!$A$3:$F$143, 3, FALSE))</f>
        <v>5000</v>
      </c>
      <c r="D821" s="117" t="str">
        <f>IF(ISERROR(VLOOKUP($A821, Dropdownlisten!$A$3:$F$143, 4, FALSE)), "", VLOOKUP($A821, Dropdownlisten!$A$3:$F$143, 4, FALSE))</f>
        <v>Mobilitaet</v>
      </c>
      <c r="E821" s="117" t="str">
        <f>IF(ISERROR(VLOOKUP($A821, Dropdownlisten!$A$3:$F$143, 5, FALSE)), "", VLOOKUP($A821, Dropdownlisten!$A$3:$F$143, 5, FALSE))</f>
        <v>5000_010</v>
      </c>
      <c r="F821" s="117" t="str">
        <f>IF(ISERROR(VLOOKUP($A821, Dropdownlisten!$A$3:$F$143, 6, FALSE)), "", VLOOKUP($A821, Dropdownlisten!$A$3:$F$143, 6, FALSE))</f>
        <v>CarSharingStation</v>
      </c>
      <c r="G821" s="117" t="str">
        <f>VLOOKUP(E821,Datenstruktur_fuer_R!$D$2:$F$141,3,FALSE)</f>
        <v>Point</v>
      </c>
      <c r="H821" s="120" t="s">
        <v>689</v>
      </c>
      <c r="I821" s="26" t="s">
        <v>753</v>
      </c>
      <c r="J821" s="26" t="s">
        <v>1019</v>
      </c>
      <c r="K821" s="5" t="s">
        <v>878</v>
      </c>
      <c r="L821" s="5" t="s">
        <v>908</v>
      </c>
      <c r="M821" s="5">
        <v>1</v>
      </c>
      <c r="N821" s="5" t="s">
        <v>1173</v>
      </c>
    </row>
    <row r="822" spans="1:14" x14ac:dyDescent="0.35">
      <c r="A822" s="5" t="s">
        <v>914</v>
      </c>
      <c r="B822" s="117" t="str">
        <f>IF(ISERROR(VLOOKUP($A822, Dropdownlisten!$A$3:$F$143, 2, FALSE)), "", VLOOKUP($A822, Dropdownlisten!$A$3:$F$143, 2, FALSE))</f>
        <v>POI</v>
      </c>
      <c r="C822" s="117">
        <f>IF(ISERROR(VLOOKUP($A822, Dropdownlisten!$A$3:$F$143, 3, FALSE)), "", VLOOKUP($A822, Dropdownlisten!$A$3:$F$143, 3, FALSE))</f>
        <v>5000</v>
      </c>
      <c r="D822" s="117" t="str">
        <f>IF(ISERROR(VLOOKUP($A822, Dropdownlisten!$A$3:$F$143, 4, FALSE)), "", VLOOKUP($A822, Dropdownlisten!$A$3:$F$143, 4, FALSE))</f>
        <v>Mobilitaet</v>
      </c>
      <c r="E822" s="117" t="str">
        <f>IF(ISERROR(VLOOKUP($A822, Dropdownlisten!$A$3:$F$143, 5, FALSE)), "", VLOOKUP($A822, Dropdownlisten!$A$3:$F$143, 5, FALSE))</f>
        <v>5000_012</v>
      </c>
      <c r="F822" s="117" t="str">
        <f>IF(ISERROR(VLOOKUP($A822, Dropdownlisten!$A$3:$F$143, 6, FALSE)), "", VLOOKUP($A822, Dropdownlisten!$A$3:$F$143, 6, FALSE))</f>
        <v>Elektroladestation</v>
      </c>
      <c r="G822" s="117" t="str">
        <f>VLOOKUP(E822,Datenstruktur_fuer_R!$D$2:$F$141,3,FALSE)</f>
        <v>Point</v>
      </c>
      <c r="H822" s="120" t="s">
        <v>689</v>
      </c>
      <c r="I822" s="26" t="s">
        <v>753</v>
      </c>
      <c r="J822" s="26" t="s">
        <v>1019</v>
      </c>
      <c r="K822" s="5" t="s">
        <v>878</v>
      </c>
      <c r="L822" s="5" t="s">
        <v>915</v>
      </c>
      <c r="M822" s="5">
        <v>1</v>
      </c>
      <c r="N822" s="5" t="s">
        <v>1173</v>
      </c>
    </row>
    <row r="823" spans="1:14" x14ac:dyDescent="0.35">
      <c r="A823" s="5" t="s">
        <v>733</v>
      </c>
      <c r="B823" s="117" t="str">
        <f>IF(ISERROR(VLOOKUP($A823, Dropdownlisten!$A$3:$F$143, 2, FALSE)), "", VLOOKUP($A823, Dropdownlisten!$A$3:$F$143, 2, FALSE))</f>
        <v>POI</v>
      </c>
      <c r="C823" s="117">
        <f>IF(ISERROR(VLOOKUP($A823, Dropdownlisten!$A$3:$F$143, 3, FALSE)), "", VLOOKUP($A823, Dropdownlisten!$A$3:$F$143, 3, FALSE))</f>
        <v>5000</v>
      </c>
      <c r="D823" s="117" t="str">
        <f>IF(ISERROR(VLOOKUP($A823, Dropdownlisten!$A$3:$F$143, 4, FALSE)), "", VLOOKUP($A823, Dropdownlisten!$A$3:$F$143, 4, FALSE))</f>
        <v>Mobilitaet</v>
      </c>
      <c r="E823" s="117" t="str">
        <f>IF(ISERROR(VLOOKUP($A823, Dropdownlisten!$A$3:$F$143, 5, FALSE)), "", VLOOKUP($A823, Dropdownlisten!$A$3:$F$143, 5, FALSE))</f>
        <v>5000_005</v>
      </c>
      <c r="F823" s="117" t="str">
        <f>IF(ISERROR(VLOOKUP($A823, Dropdownlisten!$A$3:$F$143, 6, FALSE)), "", VLOOKUP($A823, Dropdownlisten!$A$3:$F$143, 6, FALSE))</f>
        <v>wichtigeVerkehrsengstelle</v>
      </c>
      <c r="G823" s="117" t="str">
        <f>VLOOKUP(E823,Datenstruktur_fuer_R!$D$2:$F$141,3,FALSE)</f>
        <v>Point</v>
      </c>
      <c r="H823" s="120" t="s">
        <v>689</v>
      </c>
      <c r="I823" s="26" t="s">
        <v>753</v>
      </c>
      <c r="J823" s="26" t="s">
        <v>1019</v>
      </c>
      <c r="K823" s="5" t="s">
        <v>878</v>
      </c>
      <c r="L823" s="5" t="s">
        <v>916</v>
      </c>
      <c r="M823" s="5">
        <v>1</v>
      </c>
      <c r="N823" s="5" t="s">
        <v>1173</v>
      </c>
    </row>
    <row r="824" spans="1:14" x14ac:dyDescent="0.35">
      <c r="A824" s="5" t="s">
        <v>913</v>
      </c>
      <c r="B824" s="117" t="str">
        <f>IF(ISERROR(VLOOKUP($A824, Dropdownlisten!$A$3:$F$143, 2, FALSE)), "", VLOOKUP($A824, Dropdownlisten!$A$3:$F$143, 2, FALSE))</f>
        <v>POI</v>
      </c>
      <c r="C824" s="117">
        <f>IF(ISERROR(VLOOKUP($A824, Dropdownlisten!$A$3:$F$143, 3, FALSE)), "", VLOOKUP($A824, Dropdownlisten!$A$3:$F$143, 3, FALSE))</f>
        <v>5000</v>
      </c>
      <c r="D824" s="117" t="str">
        <f>IF(ISERROR(VLOOKUP($A824, Dropdownlisten!$A$3:$F$143, 4, FALSE)), "", VLOOKUP($A824, Dropdownlisten!$A$3:$F$143, 4, FALSE))</f>
        <v>Mobilitaet</v>
      </c>
      <c r="E824" s="117" t="str">
        <f>IF(ISERROR(VLOOKUP($A824, Dropdownlisten!$A$3:$F$143, 5, FALSE)), "", VLOOKUP($A824, Dropdownlisten!$A$3:$F$143, 5, FALSE))</f>
        <v>5000_013</v>
      </c>
      <c r="F824" s="117" t="str">
        <f>IF(ISERROR(VLOOKUP($A824, Dropdownlisten!$A$3:$F$143, 6, FALSE)), "", VLOOKUP($A824, Dropdownlisten!$A$3:$F$143, 6, FALSE))</f>
        <v>Tankstelle</v>
      </c>
      <c r="G824" s="117" t="str">
        <f>VLOOKUP(E824,Datenstruktur_fuer_R!$D$2:$F$141,3,FALSE)</f>
        <v>Point</v>
      </c>
      <c r="H824" s="120" t="s">
        <v>689</v>
      </c>
      <c r="I824" s="26" t="s">
        <v>753</v>
      </c>
      <c r="J824" s="26" t="s">
        <v>1019</v>
      </c>
      <c r="K824" s="5" t="s">
        <v>878</v>
      </c>
      <c r="L824" s="5" t="s">
        <v>917</v>
      </c>
      <c r="M824" s="5">
        <v>1</v>
      </c>
      <c r="N824" s="5" t="s">
        <v>1173</v>
      </c>
    </row>
    <row r="825" spans="1:14" x14ac:dyDescent="0.35">
      <c r="A825" s="5" t="s">
        <v>705</v>
      </c>
      <c r="B825" s="117" t="str">
        <f>IF(ISERROR(VLOOKUP($A825, Dropdownlisten!$A$3:$F$143, 2, FALSE)), "", VLOOKUP($A825, Dropdownlisten!$A$3:$F$143, 2, FALSE))</f>
        <v>POI</v>
      </c>
      <c r="C825" s="117">
        <f>IF(ISERROR(VLOOKUP($A825, Dropdownlisten!$A$3:$F$143, 3, FALSE)), "", VLOOKUP($A825, Dropdownlisten!$A$3:$F$143, 3, FALSE))</f>
        <v>5000</v>
      </c>
      <c r="D825" s="117" t="str">
        <f>IF(ISERROR(VLOOKUP($A825, Dropdownlisten!$A$3:$F$143, 4, FALSE)), "", VLOOKUP($A825, Dropdownlisten!$A$3:$F$143, 4, FALSE))</f>
        <v>Mobilitaet</v>
      </c>
      <c r="E825" s="117" t="str">
        <f>IF(ISERROR(VLOOKUP($A825, Dropdownlisten!$A$3:$F$143, 5, FALSE)), "", VLOOKUP($A825, Dropdownlisten!$A$3:$F$143, 5, FALSE))</f>
        <v>5000_004</v>
      </c>
      <c r="F825" s="117" t="str">
        <f>IF(ISERROR(VLOOKUP($A825, Dropdownlisten!$A$3:$F$143, 6, FALSE)), "", VLOOKUP($A825, Dropdownlisten!$A$3:$F$143, 6, FALSE))</f>
        <v>PKWParkplatz</v>
      </c>
      <c r="G825" s="117" t="str">
        <f>VLOOKUP(E825,Datenstruktur_fuer_R!$D$2:$F$141,3,FALSE)</f>
        <v>Point</v>
      </c>
      <c r="H825" s="120" t="s">
        <v>689</v>
      </c>
      <c r="I825" s="26" t="s">
        <v>753</v>
      </c>
      <c r="J825" s="26" t="s">
        <v>1019</v>
      </c>
      <c r="K825" s="5" t="s">
        <v>878</v>
      </c>
      <c r="L825" s="5" t="s">
        <v>918</v>
      </c>
      <c r="M825" s="5">
        <v>1</v>
      </c>
      <c r="N825" s="5" t="s">
        <v>1173</v>
      </c>
    </row>
    <row r="826" spans="1:14" x14ac:dyDescent="0.35">
      <c r="A826" s="5" t="s">
        <v>705</v>
      </c>
      <c r="B826" s="117" t="str">
        <f>IF(ISERROR(VLOOKUP($A826, Dropdownlisten!$A$3:$F$143, 2, FALSE)), "", VLOOKUP($A826, Dropdownlisten!$A$3:$F$143, 2, FALSE))</f>
        <v>POI</v>
      </c>
      <c r="C826" s="117">
        <f>IF(ISERROR(VLOOKUP($A826, Dropdownlisten!$A$3:$F$143, 3, FALSE)), "", VLOOKUP($A826, Dropdownlisten!$A$3:$F$143, 3, FALSE))</f>
        <v>5000</v>
      </c>
      <c r="D826" s="117" t="str">
        <f>IF(ISERROR(VLOOKUP($A826, Dropdownlisten!$A$3:$F$143, 4, FALSE)), "", VLOOKUP($A826, Dropdownlisten!$A$3:$F$143, 4, FALSE))</f>
        <v>Mobilitaet</v>
      </c>
      <c r="E826" s="117" t="str">
        <f>IF(ISERROR(VLOOKUP($A826, Dropdownlisten!$A$3:$F$143, 5, FALSE)), "", VLOOKUP($A826, Dropdownlisten!$A$3:$F$143, 5, FALSE))</f>
        <v>5000_004</v>
      </c>
      <c r="F826" s="117" t="str">
        <f>IF(ISERROR(VLOOKUP($A826, Dropdownlisten!$A$3:$F$143, 6, FALSE)), "", VLOOKUP($A826, Dropdownlisten!$A$3:$F$143, 6, FALSE))</f>
        <v>PKWParkplatz</v>
      </c>
      <c r="G826" s="117" t="str">
        <f>VLOOKUP(E826,Datenstruktur_fuer_R!$D$2:$F$141,3,FALSE)</f>
        <v>Point</v>
      </c>
      <c r="H826" s="120" t="s">
        <v>689</v>
      </c>
      <c r="I826" s="26" t="s">
        <v>753</v>
      </c>
      <c r="J826" s="26" t="s">
        <v>1019</v>
      </c>
      <c r="K826" s="5" t="s">
        <v>878</v>
      </c>
      <c r="L826" s="5" t="s">
        <v>919</v>
      </c>
      <c r="M826" s="5">
        <v>1</v>
      </c>
      <c r="N826" s="5" t="s">
        <v>1173</v>
      </c>
    </row>
    <row r="827" spans="1:14" x14ac:dyDescent="0.35">
      <c r="A827" s="5" t="s">
        <v>705</v>
      </c>
      <c r="B827" s="117" t="str">
        <f>IF(ISERROR(VLOOKUP($A827, Dropdownlisten!$A$3:$F$143, 2, FALSE)), "", VLOOKUP($A827, Dropdownlisten!$A$3:$F$143, 2, FALSE))</f>
        <v>POI</v>
      </c>
      <c r="C827" s="117">
        <f>IF(ISERROR(VLOOKUP($A827, Dropdownlisten!$A$3:$F$143, 3, FALSE)), "", VLOOKUP($A827, Dropdownlisten!$A$3:$F$143, 3, FALSE))</f>
        <v>5000</v>
      </c>
      <c r="D827" s="117" t="str">
        <f>IF(ISERROR(VLOOKUP($A827, Dropdownlisten!$A$3:$F$143, 4, FALSE)), "", VLOOKUP($A827, Dropdownlisten!$A$3:$F$143, 4, FALSE))</f>
        <v>Mobilitaet</v>
      </c>
      <c r="E827" s="117" t="str">
        <f>IF(ISERROR(VLOOKUP($A827, Dropdownlisten!$A$3:$F$143, 5, FALSE)), "", VLOOKUP($A827, Dropdownlisten!$A$3:$F$143, 5, FALSE))</f>
        <v>5000_004</v>
      </c>
      <c r="F827" s="117" t="str">
        <f>IF(ISERROR(VLOOKUP($A827, Dropdownlisten!$A$3:$F$143, 6, FALSE)), "", VLOOKUP($A827, Dropdownlisten!$A$3:$F$143, 6, FALSE))</f>
        <v>PKWParkplatz</v>
      </c>
      <c r="G827" s="117" t="str">
        <f>VLOOKUP(E827,Datenstruktur_fuer_R!$D$2:$F$141,3,FALSE)</f>
        <v>Point</v>
      </c>
      <c r="H827" s="120" t="s">
        <v>689</v>
      </c>
      <c r="I827" s="26" t="s">
        <v>753</v>
      </c>
      <c r="J827" s="26" t="s">
        <v>1019</v>
      </c>
      <c r="K827" s="5" t="s">
        <v>878</v>
      </c>
      <c r="L827" s="5" t="s">
        <v>920</v>
      </c>
      <c r="M827" s="5">
        <v>1</v>
      </c>
      <c r="N827" s="5" t="s">
        <v>1173</v>
      </c>
    </row>
    <row r="828" spans="1:14" x14ac:dyDescent="0.35">
      <c r="A828" s="5" t="s">
        <v>923</v>
      </c>
      <c r="B828" s="117" t="str">
        <f>IF(ISERROR(VLOOKUP($A828, Dropdownlisten!$A$3:$F$143, 2, FALSE)), "", VLOOKUP($A828, Dropdownlisten!$A$3:$F$143, 2, FALSE))</f>
        <v>POI</v>
      </c>
      <c r="C828" s="117">
        <f>IF(ISERROR(VLOOKUP($A828, Dropdownlisten!$A$3:$F$143, 3, FALSE)), "", VLOOKUP($A828, Dropdownlisten!$A$3:$F$143, 3, FALSE))</f>
        <v>5000</v>
      </c>
      <c r="D828" s="117" t="str">
        <f>IF(ISERROR(VLOOKUP($A828, Dropdownlisten!$A$3:$F$143, 4, FALSE)), "", VLOOKUP($A828, Dropdownlisten!$A$3:$F$143, 4, FALSE))</f>
        <v>Mobilitaet</v>
      </c>
      <c r="E828" s="117" t="str">
        <f>IF(ISERROR(VLOOKUP($A828, Dropdownlisten!$A$3:$F$143, 5, FALSE)), "", VLOOKUP($A828, Dropdownlisten!$A$3:$F$143, 5, FALSE))</f>
        <v>5000_014</v>
      </c>
      <c r="F828" s="117" t="str">
        <f>IF(ISERROR(VLOOKUP($A828, Dropdownlisten!$A$3:$F$143, 6, FALSE)), "", VLOOKUP($A828, Dropdownlisten!$A$3:$F$143, 6, FALSE))</f>
        <v>Taxistand</v>
      </c>
      <c r="G828" s="117" t="str">
        <f>VLOOKUP(E828,Datenstruktur_fuer_R!$D$2:$F$141,3,FALSE)</f>
        <v>Point</v>
      </c>
      <c r="H828" s="120" t="s">
        <v>689</v>
      </c>
      <c r="I828" s="26" t="s">
        <v>753</v>
      </c>
      <c r="J828" s="26" t="s">
        <v>1019</v>
      </c>
      <c r="K828" s="5" t="s">
        <v>878</v>
      </c>
      <c r="L828" s="5" t="s">
        <v>924</v>
      </c>
      <c r="M828" s="5">
        <v>1</v>
      </c>
      <c r="N828" s="5" t="s">
        <v>1173</v>
      </c>
    </row>
    <row r="829" spans="1:14" x14ac:dyDescent="0.35">
      <c r="A829" s="5" t="s">
        <v>662</v>
      </c>
      <c r="B829" s="117" t="str">
        <f>IF(ISERROR(VLOOKUP($A829, Dropdownlisten!$A$3:$F$143, 2, FALSE)), "", VLOOKUP($A829, Dropdownlisten!$A$3:$F$143, 2, FALSE))</f>
        <v>POI</v>
      </c>
      <c r="C829" s="117">
        <f>IF(ISERROR(VLOOKUP($A829, Dropdownlisten!$A$3:$F$143, 3, FALSE)), "", VLOOKUP($A829, Dropdownlisten!$A$3:$F$143, 3, FALSE))</f>
        <v>7000</v>
      </c>
      <c r="D829" s="117" t="str">
        <f>IF(ISERROR(VLOOKUP($A829, Dropdownlisten!$A$3:$F$143, 4, FALSE)), "", VLOOKUP($A829, Dropdownlisten!$A$3:$F$143, 4, FALSE))</f>
        <v>EinkaufenDienstleistung</v>
      </c>
      <c r="E829" s="117" t="str">
        <f>IF(ISERROR(VLOOKUP($A829, Dropdownlisten!$A$3:$F$143, 5, FALSE)), "", VLOOKUP($A829, Dropdownlisten!$A$3:$F$143, 5, FALSE))</f>
        <v>7000_002</v>
      </c>
      <c r="F829" s="117" t="str">
        <f>IF(ISERROR(VLOOKUP($A829, Dropdownlisten!$A$3:$F$143, 6, FALSE)), "", VLOOKUP($A829, Dropdownlisten!$A$3:$F$143, 6, FALSE))</f>
        <v>Bank</v>
      </c>
      <c r="G829" s="117" t="str">
        <f>VLOOKUP(E829,Datenstruktur_fuer_R!$D$2:$F$141,3,FALSE)</f>
        <v>Point</v>
      </c>
      <c r="H829" s="120" t="s">
        <v>689</v>
      </c>
      <c r="I829" s="26" t="s">
        <v>753</v>
      </c>
      <c r="J829" s="26" t="s">
        <v>1019</v>
      </c>
      <c r="K829" s="5" t="s">
        <v>878</v>
      </c>
      <c r="L829" s="5" t="s">
        <v>925</v>
      </c>
      <c r="M829" s="5">
        <v>1</v>
      </c>
      <c r="N829" s="5" t="s">
        <v>1173</v>
      </c>
    </row>
    <row r="830" spans="1:14" x14ac:dyDescent="0.35">
      <c r="A830" s="5" t="s">
        <v>662</v>
      </c>
      <c r="B830" s="117" t="str">
        <f>IF(ISERROR(VLOOKUP($A830, Dropdownlisten!$A$3:$F$143, 2, FALSE)), "", VLOOKUP($A830, Dropdownlisten!$A$3:$F$143, 2, FALSE))</f>
        <v>POI</v>
      </c>
      <c r="C830" s="117">
        <f>IF(ISERROR(VLOOKUP($A830, Dropdownlisten!$A$3:$F$143, 3, FALSE)), "", VLOOKUP($A830, Dropdownlisten!$A$3:$F$143, 3, FALSE))</f>
        <v>7000</v>
      </c>
      <c r="D830" s="117" t="str">
        <f>IF(ISERROR(VLOOKUP($A830, Dropdownlisten!$A$3:$F$143, 4, FALSE)), "", VLOOKUP($A830, Dropdownlisten!$A$3:$F$143, 4, FALSE))</f>
        <v>EinkaufenDienstleistung</v>
      </c>
      <c r="E830" s="117" t="str">
        <f>IF(ISERROR(VLOOKUP($A830, Dropdownlisten!$A$3:$F$143, 5, FALSE)), "", VLOOKUP($A830, Dropdownlisten!$A$3:$F$143, 5, FALSE))</f>
        <v>7000_002</v>
      </c>
      <c r="F830" s="117" t="str">
        <f>IF(ISERROR(VLOOKUP($A830, Dropdownlisten!$A$3:$F$143, 6, FALSE)), "", VLOOKUP($A830, Dropdownlisten!$A$3:$F$143, 6, FALSE))</f>
        <v>Bank</v>
      </c>
      <c r="G830" s="117" t="str">
        <f>VLOOKUP(E830,Datenstruktur_fuer_R!$D$2:$F$141,3,FALSE)</f>
        <v>Point</v>
      </c>
      <c r="H830" s="120" t="s">
        <v>689</v>
      </c>
      <c r="I830" s="26" t="s">
        <v>753</v>
      </c>
      <c r="J830" s="26" t="s">
        <v>1019</v>
      </c>
      <c r="K830" s="5" t="s">
        <v>878</v>
      </c>
      <c r="L830" s="5" t="s">
        <v>926</v>
      </c>
      <c r="M830" s="5">
        <v>1</v>
      </c>
      <c r="N830" s="5" t="s">
        <v>1173</v>
      </c>
    </row>
    <row r="831" spans="1:14" x14ac:dyDescent="0.35">
      <c r="A831" s="5" t="s">
        <v>700</v>
      </c>
      <c r="B831" s="117" t="str">
        <f>IF(ISERROR(VLOOKUP($A831, Dropdownlisten!$A$3:$F$143, 2, FALSE)), "", VLOOKUP($A831, Dropdownlisten!$A$3:$F$143, 2, FALSE))</f>
        <v>POI</v>
      </c>
      <c r="C831" s="117">
        <f>IF(ISERROR(VLOOKUP($A831, Dropdownlisten!$A$3:$F$143, 3, FALSE)), "", VLOOKUP($A831, Dropdownlisten!$A$3:$F$143, 3, FALSE))</f>
        <v>2000</v>
      </c>
      <c r="D831" s="117" t="str">
        <f>IF(ISERROR(VLOOKUP($A831, Dropdownlisten!$A$3:$F$143, 4, FALSE)), "", VLOOKUP($A831, Dropdownlisten!$A$3:$F$143, 4, FALSE))</f>
        <v>Gesundheit</v>
      </c>
      <c r="E831" s="117" t="str">
        <f>IF(ISERROR(VLOOKUP($A831, Dropdownlisten!$A$3:$F$143, 5, FALSE)), "", VLOOKUP($A831, Dropdownlisten!$A$3:$F$143, 5, FALSE))</f>
        <v>2000_003</v>
      </c>
      <c r="F831" s="117" t="str">
        <f>IF(ISERROR(VLOOKUP($A831, Dropdownlisten!$A$3:$F$143, 6, FALSE)), "", VLOOKUP($A831, Dropdownlisten!$A$3:$F$143, 6, FALSE))</f>
        <v>Krankenhaus</v>
      </c>
      <c r="G831" s="117" t="str">
        <f>VLOOKUP(E831,Datenstruktur_fuer_R!$D$2:$F$141,3,FALSE)</f>
        <v>Point</v>
      </c>
      <c r="H831" s="120" t="s">
        <v>689</v>
      </c>
      <c r="I831" s="26" t="s">
        <v>753</v>
      </c>
      <c r="J831" s="26" t="s">
        <v>1019</v>
      </c>
      <c r="K831" s="5" t="s">
        <v>878</v>
      </c>
      <c r="L831" s="5" t="s">
        <v>927</v>
      </c>
      <c r="M831" s="5">
        <v>1</v>
      </c>
      <c r="N831" s="5" t="s">
        <v>1173</v>
      </c>
    </row>
    <row r="832" spans="1:14" x14ac:dyDescent="0.35">
      <c r="A832" s="5" t="s">
        <v>657</v>
      </c>
      <c r="B832" s="117" t="str">
        <f>IF(ISERROR(VLOOKUP($A832, Dropdownlisten!$A$3:$F$143, 2, FALSE)), "", VLOOKUP($A832, Dropdownlisten!$A$3:$F$143, 2, FALSE))</f>
        <v>POI</v>
      </c>
      <c r="C832" s="117">
        <f>IF(ISERROR(VLOOKUP($A832, Dropdownlisten!$A$3:$F$143, 3, FALSE)), "", VLOOKUP($A832, Dropdownlisten!$A$3:$F$143, 3, FALSE))</f>
        <v>2000</v>
      </c>
      <c r="D832" s="117" t="str">
        <f>IF(ISERROR(VLOOKUP($A832, Dropdownlisten!$A$3:$F$143, 4, FALSE)), "", VLOOKUP($A832, Dropdownlisten!$A$3:$F$143, 4, FALSE))</f>
        <v>Gesundheit</v>
      </c>
      <c r="E832" s="117" t="str">
        <f>IF(ISERROR(VLOOKUP($A832, Dropdownlisten!$A$3:$F$143, 5, FALSE)), "", VLOOKUP($A832, Dropdownlisten!$A$3:$F$143, 5, FALSE))</f>
        <v>2000_002</v>
      </c>
      <c r="F832" s="117" t="str">
        <f>IF(ISERROR(VLOOKUP($A832, Dropdownlisten!$A$3:$F$143, 6, FALSE)), "", VLOOKUP($A832, Dropdownlisten!$A$3:$F$143, 6, FALSE))</f>
        <v>Arzt</v>
      </c>
      <c r="G832" s="117" t="str">
        <f>VLOOKUP(E832,Datenstruktur_fuer_R!$D$2:$F$141,3,FALSE)</f>
        <v>Point</v>
      </c>
      <c r="H832" s="120" t="s">
        <v>689</v>
      </c>
      <c r="I832" s="26" t="s">
        <v>753</v>
      </c>
      <c r="J832" s="26" t="s">
        <v>1019</v>
      </c>
      <c r="K832" s="5" t="s">
        <v>878</v>
      </c>
      <c r="L832" s="5" t="s">
        <v>928</v>
      </c>
      <c r="M832" s="5">
        <v>1</v>
      </c>
      <c r="N832" s="5" t="s">
        <v>1173</v>
      </c>
    </row>
    <row r="833" spans="1:14" x14ac:dyDescent="0.35">
      <c r="A833" s="5" t="s">
        <v>657</v>
      </c>
      <c r="B833" s="117" t="str">
        <f>IF(ISERROR(VLOOKUP($A833, Dropdownlisten!$A$3:$F$143, 2, FALSE)), "", VLOOKUP($A833, Dropdownlisten!$A$3:$F$143, 2, FALSE))</f>
        <v>POI</v>
      </c>
      <c r="C833" s="117">
        <f>IF(ISERROR(VLOOKUP($A833, Dropdownlisten!$A$3:$F$143, 3, FALSE)), "", VLOOKUP($A833, Dropdownlisten!$A$3:$F$143, 3, FALSE))</f>
        <v>2000</v>
      </c>
      <c r="D833" s="117" t="str">
        <f>IF(ISERROR(VLOOKUP($A833, Dropdownlisten!$A$3:$F$143, 4, FALSE)), "", VLOOKUP($A833, Dropdownlisten!$A$3:$F$143, 4, FALSE))</f>
        <v>Gesundheit</v>
      </c>
      <c r="E833" s="117" t="str">
        <f>IF(ISERROR(VLOOKUP($A833, Dropdownlisten!$A$3:$F$143, 5, FALSE)), "", VLOOKUP($A833, Dropdownlisten!$A$3:$F$143, 5, FALSE))</f>
        <v>2000_002</v>
      </c>
      <c r="F833" s="117" t="str">
        <f>IF(ISERROR(VLOOKUP($A833, Dropdownlisten!$A$3:$F$143, 6, FALSE)), "", VLOOKUP($A833, Dropdownlisten!$A$3:$F$143, 6, FALSE))</f>
        <v>Arzt</v>
      </c>
      <c r="G833" s="117" t="str">
        <f>VLOOKUP(E833,Datenstruktur_fuer_R!$D$2:$F$141,3,FALSE)</f>
        <v>Point</v>
      </c>
      <c r="H833" s="120" t="s">
        <v>293</v>
      </c>
      <c r="I833" s="26" t="s">
        <v>753</v>
      </c>
      <c r="J833" s="26" t="s">
        <v>1019</v>
      </c>
      <c r="K833" s="5" t="s">
        <v>878</v>
      </c>
      <c r="L833" s="5"/>
      <c r="M833" s="5">
        <v>1</v>
      </c>
      <c r="N833" s="5" t="s">
        <v>1173</v>
      </c>
    </row>
    <row r="834" spans="1:14" x14ac:dyDescent="0.35">
      <c r="A834" s="5" t="s">
        <v>657</v>
      </c>
      <c r="B834" s="117" t="str">
        <f>IF(ISERROR(VLOOKUP($A834, Dropdownlisten!$A$3:$F$143, 2, FALSE)), "", VLOOKUP($A834, Dropdownlisten!$A$3:$F$143, 2, FALSE))</f>
        <v>POI</v>
      </c>
      <c r="C834" s="117">
        <f>IF(ISERROR(VLOOKUP($A834, Dropdownlisten!$A$3:$F$143, 3, FALSE)), "", VLOOKUP($A834, Dropdownlisten!$A$3:$F$143, 3, FALSE))</f>
        <v>2000</v>
      </c>
      <c r="D834" s="117" t="str">
        <f>IF(ISERROR(VLOOKUP($A834, Dropdownlisten!$A$3:$F$143, 4, FALSE)), "", VLOOKUP($A834, Dropdownlisten!$A$3:$F$143, 4, FALSE))</f>
        <v>Gesundheit</v>
      </c>
      <c r="E834" s="117" t="str">
        <f>IF(ISERROR(VLOOKUP($A834, Dropdownlisten!$A$3:$F$143, 5, FALSE)), "", VLOOKUP($A834, Dropdownlisten!$A$3:$F$143, 5, FALSE))</f>
        <v>2000_002</v>
      </c>
      <c r="F834" s="117" t="str">
        <f>IF(ISERROR(VLOOKUP($A834, Dropdownlisten!$A$3:$F$143, 6, FALSE)), "", VLOOKUP($A834, Dropdownlisten!$A$3:$F$143, 6, FALSE))</f>
        <v>Arzt</v>
      </c>
      <c r="G834" s="117" t="str">
        <f>VLOOKUP(E834,Datenstruktur_fuer_R!$D$2:$F$141,3,FALSE)</f>
        <v>Point</v>
      </c>
      <c r="H834" s="120" t="s">
        <v>689</v>
      </c>
      <c r="I834" s="26" t="s">
        <v>753</v>
      </c>
      <c r="J834" s="26" t="s">
        <v>1019</v>
      </c>
      <c r="K834" s="5" t="s">
        <v>878</v>
      </c>
      <c r="L834" s="5" t="s">
        <v>929</v>
      </c>
      <c r="M834" s="5">
        <v>1</v>
      </c>
      <c r="N834" s="5" t="s">
        <v>1173</v>
      </c>
    </row>
    <row r="835" spans="1:14" x14ac:dyDescent="0.35">
      <c r="A835" s="5" t="s">
        <v>657</v>
      </c>
      <c r="B835" s="117" t="str">
        <f>IF(ISERROR(VLOOKUP($A835, Dropdownlisten!$A$3:$F$143, 2, FALSE)), "", VLOOKUP($A835, Dropdownlisten!$A$3:$F$143, 2, FALSE))</f>
        <v>POI</v>
      </c>
      <c r="C835" s="117">
        <f>IF(ISERROR(VLOOKUP($A835, Dropdownlisten!$A$3:$F$143, 3, FALSE)), "", VLOOKUP($A835, Dropdownlisten!$A$3:$F$143, 3, FALSE))</f>
        <v>2000</v>
      </c>
      <c r="D835" s="117" t="str">
        <f>IF(ISERROR(VLOOKUP($A835, Dropdownlisten!$A$3:$F$143, 4, FALSE)), "", VLOOKUP($A835, Dropdownlisten!$A$3:$F$143, 4, FALSE))</f>
        <v>Gesundheit</v>
      </c>
      <c r="E835" s="117" t="str">
        <f>IF(ISERROR(VLOOKUP($A835, Dropdownlisten!$A$3:$F$143, 5, FALSE)), "", VLOOKUP($A835, Dropdownlisten!$A$3:$F$143, 5, FALSE))</f>
        <v>2000_002</v>
      </c>
      <c r="F835" s="117" t="str">
        <f>IF(ISERROR(VLOOKUP($A835, Dropdownlisten!$A$3:$F$143, 6, FALSE)), "", VLOOKUP($A835, Dropdownlisten!$A$3:$F$143, 6, FALSE))</f>
        <v>Arzt</v>
      </c>
      <c r="G835" s="117" t="str">
        <f>VLOOKUP(E835,Datenstruktur_fuer_R!$D$2:$F$141,3,FALSE)</f>
        <v>Point</v>
      </c>
      <c r="H835" s="120" t="s">
        <v>689</v>
      </c>
      <c r="I835" s="26" t="s">
        <v>753</v>
      </c>
      <c r="J835" s="26" t="s">
        <v>1019</v>
      </c>
      <c r="K835" s="5" t="s">
        <v>878</v>
      </c>
      <c r="L835" s="5" t="s">
        <v>930</v>
      </c>
      <c r="M835" s="5">
        <v>1</v>
      </c>
      <c r="N835" s="5" t="s">
        <v>1173</v>
      </c>
    </row>
    <row r="836" spans="1:14" x14ac:dyDescent="0.35">
      <c r="A836" s="5" t="s">
        <v>704</v>
      </c>
      <c r="B836" s="117" t="str">
        <f>IF(ISERROR(VLOOKUP($A836, Dropdownlisten!$A$3:$F$143, 2, FALSE)), "", VLOOKUP($A836, Dropdownlisten!$A$3:$F$143, 2, FALSE))</f>
        <v>POI</v>
      </c>
      <c r="C836" s="117">
        <f>IF(ISERROR(VLOOKUP($A836, Dropdownlisten!$A$3:$F$143, 3, FALSE)), "", VLOOKUP($A836, Dropdownlisten!$A$3:$F$143, 3, FALSE))</f>
        <v>2000</v>
      </c>
      <c r="D836" s="117" t="str">
        <f>IF(ISERROR(VLOOKUP($A836, Dropdownlisten!$A$3:$F$143, 4, FALSE)), "", VLOOKUP($A836, Dropdownlisten!$A$3:$F$143, 4, FALSE))</f>
        <v>Gesundheit</v>
      </c>
      <c r="E836" s="117" t="str">
        <f>IF(ISERROR(VLOOKUP($A836, Dropdownlisten!$A$3:$F$143, 5, FALSE)), "", VLOOKUP($A836, Dropdownlisten!$A$3:$F$143, 5, FALSE))</f>
        <v>2000_004</v>
      </c>
      <c r="F836" s="117" t="str">
        <f>IF(ISERROR(VLOOKUP($A836, Dropdownlisten!$A$3:$F$143, 6, FALSE)), "", VLOOKUP($A836, Dropdownlisten!$A$3:$F$143, 6, FALSE))</f>
        <v>Pflegeeinrichtung</v>
      </c>
      <c r="G836" s="117" t="str">
        <f>VLOOKUP(E836,Datenstruktur_fuer_R!$D$2:$F$141,3,FALSE)</f>
        <v>Point</v>
      </c>
      <c r="H836" s="120" t="s">
        <v>689</v>
      </c>
      <c r="I836" s="26" t="s">
        <v>753</v>
      </c>
      <c r="J836" s="26" t="s">
        <v>1019</v>
      </c>
      <c r="K836" s="5" t="s">
        <v>878</v>
      </c>
      <c r="L836" s="5" t="s">
        <v>931</v>
      </c>
      <c r="M836" s="5">
        <v>1</v>
      </c>
      <c r="N836" s="5" t="s">
        <v>1173</v>
      </c>
    </row>
    <row r="837" spans="1:14" x14ac:dyDescent="0.35">
      <c r="A837" s="5" t="s">
        <v>656</v>
      </c>
      <c r="B837" s="117" t="str">
        <f>IF(ISERROR(VLOOKUP($A837, Dropdownlisten!$A$3:$F$143, 2, FALSE)), "", VLOOKUP($A837, Dropdownlisten!$A$3:$F$143, 2, FALSE))</f>
        <v>POI</v>
      </c>
      <c r="C837" s="117">
        <f>IF(ISERROR(VLOOKUP($A837, Dropdownlisten!$A$3:$F$143, 3, FALSE)), "", VLOOKUP($A837, Dropdownlisten!$A$3:$F$143, 3, FALSE))</f>
        <v>2000</v>
      </c>
      <c r="D837" s="117" t="str">
        <f>IF(ISERROR(VLOOKUP($A837, Dropdownlisten!$A$3:$F$143, 4, FALSE)), "", VLOOKUP($A837, Dropdownlisten!$A$3:$F$143, 4, FALSE))</f>
        <v>Gesundheit</v>
      </c>
      <c r="E837" s="117" t="str">
        <f>IF(ISERROR(VLOOKUP($A837, Dropdownlisten!$A$3:$F$143, 5, FALSE)), "", VLOOKUP($A837, Dropdownlisten!$A$3:$F$143, 5, FALSE))</f>
        <v>2000_001</v>
      </c>
      <c r="F837" s="117" t="str">
        <f>IF(ISERROR(VLOOKUP($A837, Dropdownlisten!$A$3:$F$143, 6, FALSE)), "", VLOOKUP($A837, Dropdownlisten!$A$3:$F$143, 6, FALSE))</f>
        <v>Apotheke</v>
      </c>
      <c r="G837" s="117" t="str">
        <f>VLOOKUP(E837,Datenstruktur_fuer_R!$D$2:$F$141,3,FALSE)</f>
        <v>Point</v>
      </c>
      <c r="H837" s="120" t="s">
        <v>689</v>
      </c>
      <c r="I837" s="26" t="s">
        <v>753</v>
      </c>
      <c r="J837" s="26" t="s">
        <v>1019</v>
      </c>
      <c r="K837" s="5" t="s">
        <v>878</v>
      </c>
      <c r="L837" s="5" t="s">
        <v>932</v>
      </c>
      <c r="M837" s="5">
        <v>1</v>
      </c>
      <c r="N837" s="5" t="s">
        <v>1173</v>
      </c>
    </row>
    <row r="838" spans="1:14" x14ac:dyDescent="0.35">
      <c r="A838" s="5" t="s">
        <v>704</v>
      </c>
      <c r="B838" s="117" t="str">
        <f>IF(ISERROR(VLOOKUP($A838, Dropdownlisten!$A$3:$F$143, 2, FALSE)), "", VLOOKUP($A838, Dropdownlisten!$A$3:$F$143, 2, FALSE))</f>
        <v>POI</v>
      </c>
      <c r="C838" s="117">
        <f>IF(ISERROR(VLOOKUP($A838, Dropdownlisten!$A$3:$F$143, 3, FALSE)), "", VLOOKUP($A838, Dropdownlisten!$A$3:$F$143, 3, FALSE))</f>
        <v>2000</v>
      </c>
      <c r="D838" s="117" t="str">
        <f>IF(ISERROR(VLOOKUP($A838, Dropdownlisten!$A$3:$F$143, 4, FALSE)), "", VLOOKUP($A838, Dropdownlisten!$A$3:$F$143, 4, FALSE))</f>
        <v>Gesundheit</v>
      </c>
      <c r="E838" s="117" t="str">
        <f>IF(ISERROR(VLOOKUP($A838, Dropdownlisten!$A$3:$F$143, 5, FALSE)), "", VLOOKUP($A838, Dropdownlisten!$A$3:$F$143, 5, FALSE))</f>
        <v>2000_004</v>
      </c>
      <c r="F838" s="117" t="str">
        <f>IF(ISERROR(VLOOKUP($A838, Dropdownlisten!$A$3:$F$143, 6, FALSE)), "", VLOOKUP($A838, Dropdownlisten!$A$3:$F$143, 6, FALSE))</f>
        <v>Pflegeeinrichtung</v>
      </c>
      <c r="G838" s="117" t="str">
        <f>VLOOKUP(E838,Datenstruktur_fuer_R!$D$2:$F$141,3,FALSE)</f>
        <v>Point</v>
      </c>
      <c r="H838" s="120" t="s">
        <v>689</v>
      </c>
      <c r="I838" s="26" t="s">
        <v>753</v>
      </c>
      <c r="J838" s="26" t="s">
        <v>1019</v>
      </c>
      <c r="K838" s="5" t="s">
        <v>878</v>
      </c>
      <c r="L838" s="5" t="s">
        <v>933</v>
      </c>
      <c r="M838" s="5">
        <v>1</v>
      </c>
      <c r="N838" s="5" t="s">
        <v>1173</v>
      </c>
    </row>
    <row r="839" spans="1:14" x14ac:dyDescent="0.35">
      <c r="A839" s="5" t="s">
        <v>872</v>
      </c>
      <c r="B839" s="117" t="str">
        <f>IF(ISERROR(VLOOKUP($A839, Dropdownlisten!$A$3:$F$143, 2, FALSE)), "", VLOOKUP($A839, Dropdownlisten!$A$3:$F$143, 2, FALSE))</f>
        <v>POI</v>
      </c>
      <c r="C839" s="117">
        <f>IF(ISERROR(VLOOKUP($A839, Dropdownlisten!$A$3:$F$143, 3, FALSE)), "", VLOOKUP($A839, Dropdownlisten!$A$3:$F$143, 3, FALSE))</f>
        <v>7000</v>
      </c>
      <c r="D839" s="117" t="str">
        <f>IF(ISERROR(VLOOKUP($A839, Dropdownlisten!$A$3:$F$143, 4, FALSE)), "", VLOOKUP($A839, Dropdownlisten!$A$3:$F$143, 4, FALSE))</f>
        <v>EinkaufenDienstleistung</v>
      </c>
      <c r="E839" s="117" t="str">
        <f>IF(ISERROR(VLOOKUP($A839, Dropdownlisten!$A$3:$F$143, 5, FALSE)), "", VLOOKUP($A839, Dropdownlisten!$A$3:$F$143, 5, FALSE))</f>
        <v>7000_014</v>
      </c>
      <c r="F839" s="117" t="str">
        <f>IF(ISERROR(VLOOKUP($A839, Dropdownlisten!$A$3:$F$143, 6, FALSE)), "", VLOOKUP($A839, Dropdownlisten!$A$3:$F$143, 6, FALSE))</f>
        <v>Tierarzt</v>
      </c>
      <c r="G839" s="117" t="str">
        <f>VLOOKUP(E839,Datenstruktur_fuer_R!$D$2:$F$141,3,FALSE)</f>
        <v>Point</v>
      </c>
      <c r="H839" s="120" t="s">
        <v>689</v>
      </c>
      <c r="I839" s="26" t="s">
        <v>753</v>
      </c>
      <c r="J839" s="26" t="s">
        <v>1019</v>
      </c>
      <c r="K839" s="5" t="s">
        <v>878</v>
      </c>
      <c r="L839" s="5" t="s">
        <v>934</v>
      </c>
      <c r="M839" s="5">
        <v>1</v>
      </c>
      <c r="N839" s="5" t="s">
        <v>1173</v>
      </c>
    </row>
    <row r="840" spans="1:14" x14ac:dyDescent="0.35">
      <c r="A840" s="5" t="s">
        <v>1214</v>
      </c>
      <c r="B840" s="117" t="str">
        <f>IF(ISERROR(VLOOKUP($A840, Dropdownlisten!$A$3:$F$143, 2, FALSE)), "", VLOOKUP($A840, Dropdownlisten!$A$3:$F$143, 2, FALSE))</f>
        <v>POI</v>
      </c>
      <c r="C840" s="117">
        <f>IF(ISERROR(VLOOKUP($A840, Dropdownlisten!$A$3:$F$143, 3, FALSE)), "", VLOOKUP($A840, Dropdownlisten!$A$3:$F$143, 3, FALSE))</f>
        <v>6000</v>
      </c>
      <c r="D840" s="117" t="str">
        <f>IF(ISERROR(VLOOKUP($A840, Dropdownlisten!$A$3:$F$143, 4, FALSE)), "", VLOOKUP($A840, Dropdownlisten!$A$3:$F$143, 4, FALSE))</f>
        <v>UnterhaltungSportNaherholung</v>
      </c>
      <c r="E840" s="117" t="str">
        <f>IF(ISERROR(VLOOKUP($A840, Dropdownlisten!$A$3:$F$143, 5, FALSE)), "", VLOOKUP($A840, Dropdownlisten!$A$3:$F$143, 5, FALSE))</f>
        <v>6000_021</v>
      </c>
      <c r="F840" s="117" t="str">
        <f>IF(ISERROR(VLOOKUP($A840, Dropdownlisten!$A$3:$F$143, 6, FALSE)), "", VLOOKUP($A840, Dropdownlisten!$A$3:$F$143, 6, FALSE))</f>
        <v>Veranstaltungsort</v>
      </c>
      <c r="G840" s="117" t="str">
        <f>VLOOKUP(E840,Datenstruktur_fuer_R!$D$2:$F$141,3,FALSE)</f>
        <v>Point</v>
      </c>
      <c r="H840" s="120" t="s">
        <v>689</v>
      </c>
      <c r="I840" s="26" t="s">
        <v>753</v>
      </c>
      <c r="J840" s="26" t="s">
        <v>1019</v>
      </c>
      <c r="K840" s="5" t="s">
        <v>878</v>
      </c>
      <c r="L840" s="5" t="s">
        <v>935</v>
      </c>
      <c r="M840" s="5">
        <v>1</v>
      </c>
      <c r="N840" s="5" t="s">
        <v>1173</v>
      </c>
    </row>
    <row r="841" spans="1:14" x14ac:dyDescent="0.35">
      <c r="A841" s="5" t="s">
        <v>938</v>
      </c>
      <c r="B841" s="117" t="str">
        <f>IF(ISERROR(VLOOKUP($A841, Dropdownlisten!$A$3:$F$143, 2, FALSE)), "", VLOOKUP($A841, Dropdownlisten!$A$3:$F$143, 2, FALSE))</f>
        <v>POI</v>
      </c>
      <c r="C841" s="117">
        <f>IF(ISERROR(VLOOKUP($A841, Dropdownlisten!$A$3:$F$143, 3, FALSE)), "", VLOOKUP($A841, Dropdownlisten!$A$3:$F$143, 3, FALSE))</f>
        <v>7000</v>
      </c>
      <c r="D841" s="117" t="str">
        <f>IF(ISERROR(VLOOKUP($A841, Dropdownlisten!$A$3:$F$143, 4, FALSE)), "", VLOOKUP($A841, Dropdownlisten!$A$3:$F$143, 4, FALSE))</f>
        <v>EinkaufenDienstleistung</v>
      </c>
      <c r="E841" s="117" t="str">
        <f>IF(ISERROR(VLOOKUP($A841, Dropdownlisten!$A$3:$F$143, 5, FALSE)), "", VLOOKUP($A841, Dropdownlisten!$A$3:$F$143, 5, FALSE))</f>
        <v>7000_015</v>
      </c>
      <c r="F841" s="117" t="str">
        <f>IF(ISERROR(VLOOKUP($A841, Dropdownlisten!$A$3:$F$143, 6, FALSE)), "", VLOOKUP($A841, Dropdownlisten!$A$3:$F$143, 6, FALSE))</f>
        <v>Rotlicht</v>
      </c>
      <c r="G841" s="117" t="str">
        <f>VLOOKUP(E841,Datenstruktur_fuer_R!$D$2:$F$141,3,FALSE)</f>
        <v>Point</v>
      </c>
      <c r="H841" s="120" t="s">
        <v>689</v>
      </c>
      <c r="I841" s="26" t="s">
        <v>753</v>
      </c>
      <c r="J841" s="26" t="s">
        <v>1019</v>
      </c>
      <c r="K841" s="5" t="s">
        <v>878</v>
      </c>
      <c r="L841" s="5" t="s">
        <v>939</v>
      </c>
      <c r="M841" s="5">
        <v>1</v>
      </c>
      <c r="N841" s="5" t="s">
        <v>1173</v>
      </c>
    </row>
    <row r="842" spans="1:14" x14ac:dyDescent="0.35">
      <c r="A842" s="5" t="s">
        <v>942</v>
      </c>
      <c r="B842" s="117" t="str">
        <f>IF(ISERROR(VLOOKUP($A842, Dropdownlisten!$A$3:$F$143, 2, FALSE)), "", VLOOKUP($A842, Dropdownlisten!$A$3:$F$143, 2, FALSE))</f>
        <v>POI</v>
      </c>
      <c r="C842" s="117">
        <f>IF(ISERROR(VLOOKUP($A842, Dropdownlisten!$A$3:$F$143, 3, FALSE)), "", VLOOKUP($A842, Dropdownlisten!$A$3:$F$143, 3, FALSE))</f>
        <v>7000</v>
      </c>
      <c r="D842" s="117" t="str">
        <f>IF(ISERROR(VLOOKUP($A842, Dropdownlisten!$A$3:$F$143, 4, FALSE)), "", VLOOKUP($A842, Dropdownlisten!$A$3:$F$143, 4, FALSE))</f>
        <v>EinkaufenDienstleistung</v>
      </c>
      <c r="E842" s="117" t="str">
        <f>IF(ISERROR(VLOOKUP($A842, Dropdownlisten!$A$3:$F$143, 5, FALSE)), "", VLOOKUP($A842, Dropdownlisten!$A$3:$F$143, 5, FALSE))</f>
        <v>7000_016</v>
      </c>
      <c r="F842" s="117" t="str">
        <f>IF(ISERROR(VLOOKUP($A842, Dropdownlisten!$A$3:$F$143, 6, FALSE)), "", VLOOKUP($A842, Dropdownlisten!$A$3:$F$143, 6, FALSE))</f>
        <v>Gluecksspiel</v>
      </c>
      <c r="G842" s="117" t="str">
        <f>VLOOKUP(E842,Datenstruktur_fuer_R!$D$2:$F$141,3,FALSE)</f>
        <v>Point</v>
      </c>
      <c r="H842" s="120" t="s">
        <v>689</v>
      </c>
      <c r="I842" s="26" t="s">
        <v>753</v>
      </c>
      <c r="J842" s="26" t="s">
        <v>1019</v>
      </c>
      <c r="K842" s="5" t="s">
        <v>878</v>
      </c>
      <c r="L842" s="5" t="s">
        <v>943</v>
      </c>
      <c r="M842" s="5">
        <v>1</v>
      </c>
      <c r="N842" s="5" t="s">
        <v>1173</v>
      </c>
    </row>
    <row r="843" spans="1:14" x14ac:dyDescent="0.35">
      <c r="A843" s="5" t="s">
        <v>694</v>
      </c>
      <c r="B843" s="117" t="str">
        <f>IF(ISERROR(VLOOKUP($A843, Dropdownlisten!$A$3:$F$143, 2, FALSE)), "", VLOOKUP($A843, Dropdownlisten!$A$3:$F$143, 2, FALSE))</f>
        <v>POI</v>
      </c>
      <c r="C843" s="117">
        <f>IF(ISERROR(VLOOKUP($A843, Dropdownlisten!$A$3:$F$143, 3, FALSE)), "", VLOOKUP($A843, Dropdownlisten!$A$3:$F$143, 3, FALSE))</f>
        <v>6000</v>
      </c>
      <c r="D843" s="117" t="str">
        <f>IF(ISERROR(VLOOKUP($A843, Dropdownlisten!$A$3:$F$143, 4, FALSE)), "", VLOOKUP($A843, Dropdownlisten!$A$3:$F$143, 4, FALSE))</f>
        <v>UnterhaltungSportNaherholung</v>
      </c>
      <c r="E843" s="117" t="str">
        <f>IF(ISERROR(VLOOKUP($A843, Dropdownlisten!$A$3:$F$143, 5, FALSE)), "", VLOOKUP($A843, Dropdownlisten!$A$3:$F$143, 5, FALSE))</f>
        <v>6000_009</v>
      </c>
      <c r="F843" s="117" t="str">
        <f>IF(ISERROR(VLOOKUP($A843, Dropdownlisten!$A$3:$F$143, 6, FALSE)), "", VLOOKUP($A843, Dropdownlisten!$A$3:$F$143, 6, FALSE))</f>
        <v>Kino</v>
      </c>
      <c r="G843" s="117" t="str">
        <f>VLOOKUP(E843,Datenstruktur_fuer_R!$D$2:$F$141,3,FALSE)</f>
        <v>Point</v>
      </c>
      <c r="H843" s="120" t="s">
        <v>689</v>
      </c>
      <c r="I843" s="26" t="s">
        <v>753</v>
      </c>
      <c r="J843" s="26" t="s">
        <v>1019</v>
      </c>
      <c r="K843" s="5" t="s">
        <v>878</v>
      </c>
      <c r="L843" s="5" t="s">
        <v>944</v>
      </c>
      <c r="M843" s="5">
        <v>1</v>
      </c>
      <c r="N843" s="5" t="s">
        <v>1173</v>
      </c>
    </row>
    <row r="844" spans="1:14" x14ac:dyDescent="0.35">
      <c r="A844" s="5" t="s">
        <v>1214</v>
      </c>
      <c r="B844" s="117" t="str">
        <f>IF(ISERROR(VLOOKUP($A844, Dropdownlisten!$A$3:$F$143, 2, FALSE)), "", VLOOKUP($A844, Dropdownlisten!$A$3:$F$143, 2, FALSE))</f>
        <v>POI</v>
      </c>
      <c r="C844" s="117">
        <f>IF(ISERROR(VLOOKUP($A844, Dropdownlisten!$A$3:$F$143, 3, FALSE)), "", VLOOKUP($A844, Dropdownlisten!$A$3:$F$143, 3, FALSE))</f>
        <v>6000</v>
      </c>
      <c r="D844" s="117" t="str">
        <f>IF(ISERROR(VLOOKUP($A844, Dropdownlisten!$A$3:$F$143, 4, FALSE)), "", VLOOKUP($A844, Dropdownlisten!$A$3:$F$143, 4, FALSE))</f>
        <v>UnterhaltungSportNaherholung</v>
      </c>
      <c r="E844" s="117" t="str">
        <f>IF(ISERROR(VLOOKUP($A844, Dropdownlisten!$A$3:$F$143, 5, FALSE)), "", VLOOKUP($A844, Dropdownlisten!$A$3:$F$143, 5, FALSE))</f>
        <v>6000_021</v>
      </c>
      <c r="F844" s="117" t="str">
        <f>IF(ISERROR(VLOOKUP($A844, Dropdownlisten!$A$3:$F$143, 6, FALSE)), "", VLOOKUP($A844, Dropdownlisten!$A$3:$F$143, 6, FALSE))</f>
        <v>Veranstaltungsort</v>
      </c>
      <c r="G844" s="117" t="str">
        <f>VLOOKUP(E844,Datenstruktur_fuer_R!$D$2:$F$141,3,FALSE)</f>
        <v>Point</v>
      </c>
      <c r="H844" s="120" t="s">
        <v>689</v>
      </c>
      <c r="I844" s="26" t="s">
        <v>753</v>
      </c>
      <c r="J844" s="26" t="s">
        <v>1019</v>
      </c>
      <c r="K844" s="5" t="s">
        <v>878</v>
      </c>
      <c r="L844" s="5" t="s">
        <v>945</v>
      </c>
      <c r="M844" s="5">
        <v>1</v>
      </c>
      <c r="N844" s="5" t="s">
        <v>1173</v>
      </c>
    </row>
    <row r="845" spans="1:14" x14ac:dyDescent="0.35">
      <c r="A845" s="5" t="s">
        <v>942</v>
      </c>
      <c r="B845" s="117" t="str">
        <f>IF(ISERROR(VLOOKUP($A845, Dropdownlisten!$A$3:$F$143, 2, FALSE)), "", VLOOKUP($A845, Dropdownlisten!$A$3:$F$143, 2, FALSE))</f>
        <v>POI</v>
      </c>
      <c r="C845" s="117">
        <f>IF(ISERROR(VLOOKUP($A845, Dropdownlisten!$A$3:$F$143, 3, FALSE)), "", VLOOKUP($A845, Dropdownlisten!$A$3:$F$143, 3, FALSE))</f>
        <v>7000</v>
      </c>
      <c r="D845" s="117" t="str">
        <f>IF(ISERROR(VLOOKUP($A845, Dropdownlisten!$A$3:$F$143, 4, FALSE)), "", VLOOKUP($A845, Dropdownlisten!$A$3:$F$143, 4, FALSE))</f>
        <v>EinkaufenDienstleistung</v>
      </c>
      <c r="E845" s="117" t="str">
        <f>IF(ISERROR(VLOOKUP($A845, Dropdownlisten!$A$3:$F$143, 5, FALSE)), "", VLOOKUP($A845, Dropdownlisten!$A$3:$F$143, 5, FALSE))</f>
        <v>7000_016</v>
      </c>
      <c r="F845" s="117" t="str">
        <f>IF(ISERROR(VLOOKUP($A845, Dropdownlisten!$A$3:$F$143, 6, FALSE)), "", VLOOKUP($A845, Dropdownlisten!$A$3:$F$143, 6, FALSE))</f>
        <v>Gluecksspiel</v>
      </c>
      <c r="G845" s="117" t="str">
        <f>VLOOKUP(E845,Datenstruktur_fuer_R!$D$2:$F$141,3,FALSE)</f>
        <v>Point</v>
      </c>
      <c r="H845" s="120" t="s">
        <v>689</v>
      </c>
      <c r="I845" s="26" t="s">
        <v>753</v>
      </c>
      <c r="J845" s="26" t="s">
        <v>1019</v>
      </c>
      <c r="K845" s="5" t="s">
        <v>878</v>
      </c>
      <c r="L845" s="5" t="s">
        <v>946</v>
      </c>
      <c r="M845" s="5">
        <v>1</v>
      </c>
      <c r="N845" s="5" t="s">
        <v>1173</v>
      </c>
    </row>
    <row r="846" spans="1:14" x14ac:dyDescent="0.35">
      <c r="A846" s="5" t="s">
        <v>669</v>
      </c>
      <c r="B846" s="117" t="str">
        <f>IF(ISERROR(VLOOKUP($A846, Dropdownlisten!$A$3:$F$143, 2, FALSE)), "", VLOOKUP($A846, Dropdownlisten!$A$3:$F$143, 2, FALSE))</f>
        <v>POI</v>
      </c>
      <c r="C846" s="117">
        <f>IF(ISERROR(VLOOKUP($A846, Dropdownlisten!$A$3:$F$143, 3, FALSE)), "", VLOOKUP($A846, Dropdownlisten!$A$3:$F$143, 3, FALSE))</f>
        <v>6000</v>
      </c>
      <c r="D846" s="117" t="str">
        <f>IF(ISERROR(VLOOKUP($A846, Dropdownlisten!$A$3:$F$143, 4, FALSE)), "", VLOOKUP($A846, Dropdownlisten!$A$3:$F$143, 4, FALSE))</f>
        <v>UnterhaltungSportNaherholung</v>
      </c>
      <c r="E846" s="117" t="str">
        <f>IF(ISERROR(VLOOKUP($A846, Dropdownlisten!$A$3:$F$143, 5, FALSE)), "", VLOOKUP($A846, Dropdownlisten!$A$3:$F$143, 5, FALSE))</f>
        <v>6000_004</v>
      </c>
      <c r="F846" s="117" t="str">
        <f>IF(ISERROR(VLOOKUP($A846, Dropdownlisten!$A$3:$F$143, 6, FALSE)), "", VLOOKUP($A846, Dropdownlisten!$A$3:$F$143, 6, FALSE))</f>
        <v>Club</v>
      </c>
      <c r="G846" s="117" t="str">
        <f>VLOOKUP(E846,Datenstruktur_fuer_R!$D$2:$F$141,3,FALSE)</f>
        <v>Point</v>
      </c>
      <c r="H846" s="120" t="s">
        <v>689</v>
      </c>
      <c r="I846" s="26" t="s">
        <v>753</v>
      </c>
      <c r="J846" s="26" t="s">
        <v>1019</v>
      </c>
      <c r="K846" s="5" t="s">
        <v>878</v>
      </c>
      <c r="L846" s="5" t="s">
        <v>947</v>
      </c>
      <c r="M846" s="5">
        <v>1</v>
      </c>
      <c r="N846" s="5" t="s">
        <v>1173</v>
      </c>
    </row>
    <row r="847" spans="1:14" x14ac:dyDescent="0.35">
      <c r="A847" s="5" t="s">
        <v>730</v>
      </c>
      <c r="B847" s="117" t="str">
        <f>IF(ISERROR(VLOOKUP($A847, Dropdownlisten!$A$3:$F$143, 2, FALSE)), "", VLOOKUP($A847, Dropdownlisten!$A$3:$F$143, 2, FALSE))</f>
        <v>POI</v>
      </c>
      <c r="C847" s="117">
        <f>IF(ISERROR(VLOOKUP($A847, Dropdownlisten!$A$3:$F$143, 3, FALSE)), "", VLOOKUP($A847, Dropdownlisten!$A$3:$F$143, 3, FALSE))</f>
        <v>4000</v>
      </c>
      <c r="D847" s="117" t="str">
        <f>IF(ISERROR(VLOOKUP($A847, Dropdownlisten!$A$3:$F$143, 4, FALSE)), "", VLOOKUP($A847, Dropdownlisten!$A$3:$F$143, 4, FALSE))</f>
        <v>Soziales</v>
      </c>
      <c r="E847" s="117" t="str">
        <f>IF(ISERROR(VLOOKUP($A847, Dropdownlisten!$A$3:$F$143, 5, FALSE)), "", VLOOKUP($A847, Dropdownlisten!$A$3:$F$143, 5, FALSE))</f>
        <v>4000_008</v>
      </c>
      <c r="F847" s="117" t="str">
        <f>IF(ISERROR(VLOOKUP($A847, Dropdownlisten!$A$3:$F$143, 6, FALSE)), "", VLOOKUP($A847, Dropdownlisten!$A$3:$F$143, 6, FALSE))</f>
        <v>Verein</v>
      </c>
      <c r="G847" s="117" t="str">
        <f>VLOOKUP(E847,Datenstruktur_fuer_R!$D$2:$F$141,3,FALSE)</f>
        <v>Point</v>
      </c>
      <c r="H847" s="120" t="s">
        <v>689</v>
      </c>
      <c r="I847" s="26" t="s">
        <v>753</v>
      </c>
      <c r="J847" s="26" t="s">
        <v>1019</v>
      </c>
      <c r="K847" s="5" t="s">
        <v>878</v>
      </c>
      <c r="L847" s="5" t="s">
        <v>948</v>
      </c>
      <c r="M847" s="5">
        <v>1</v>
      </c>
      <c r="N847" s="5" t="s">
        <v>1173</v>
      </c>
    </row>
    <row r="848" spans="1:14" x14ac:dyDescent="0.35">
      <c r="A848" s="5" t="s">
        <v>938</v>
      </c>
      <c r="B848" s="117" t="str">
        <f>IF(ISERROR(VLOOKUP($A848, Dropdownlisten!$A$3:$F$143, 2, FALSE)), "", VLOOKUP($A848, Dropdownlisten!$A$3:$F$143, 2, FALSE))</f>
        <v>POI</v>
      </c>
      <c r="C848" s="117">
        <f>IF(ISERROR(VLOOKUP($A848, Dropdownlisten!$A$3:$F$143, 3, FALSE)), "", VLOOKUP($A848, Dropdownlisten!$A$3:$F$143, 3, FALSE))</f>
        <v>7000</v>
      </c>
      <c r="D848" s="117" t="str">
        <f>IF(ISERROR(VLOOKUP($A848, Dropdownlisten!$A$3:$F$143, 4, FALSE)), "", VLOOKUP($A848, Dropdownlisten!$A$3:$F$143, 4, FALSE))</f>
        <v>EinkaufenDienstleistung</v>
      </c>
      <c r="E848" s="117" t="str">
        <f>IF(ISERROR(VLOOKUP($A848, Dropdownlisten!$A$3:$F$143, 5, FALSE)), "", VLOOKUP($A848, Dropdownlisten!$A$3:$F$143, 5, FALSE))</f>
        <v>7000_015</v>
      </c>
      <c r="F848" s="117" t="str">
        <f>IF(ISERROR(VLOOKUP($A848, Dropdownlisten!$A$3:$F$143, 6, FALSE)), "", VLOOKUP($A848, Dropdownlisten!$A$3:$F$143, 6, FALSE))</f>
        <v>Rotlicht</v>
      </c>
      <c r="G848" s="117" t="str">
        <f>VLOOKUP(E848,Datenstruktur_fuer_R!$D$2:$F$141,3,FALSE)</f>
        <v>Point</v>
      </c>
      <c r="H848" s="120" t="s">
        <v>689</v>
      </c>
      <c r="I848" s="26" t="s">
        <v>753</v>
      </c>
      <c r="J848" s="26" t="s">
        <v>1019</v>
      </c>
      <c r="K848" s="5" t="s">
        <v>878</v>
      </c>
      <c r="L848" s="5" t="s">
        <v>949</v>
      </c>
      <c r="M848" s="5">
        <v>1</v>
      </c>
      <c r="N848" s="5" t="s">
        <v>1173</v>
      </c>
    </row>
    <row r="849" spans="1:14" x14ac:dyDescent="0.35">
      <c r="A849" s="5" t="s">
        <v>938</v>
      </c>
      <c r="B849" s="117" t="str">
        <f>IF(ISERROR(VLOOKUP($A849, Dropdownlisten!$A$3:$F$143, 2, FALSE)), "", VLOOKUP($A849, Dropdownlisten!$A$3:$F$143, 2, FALSE))</f>
        <v>POI</v>
      </c>
      <c r="C849" s="117">
        <f>IF(ISERROR(VLOOKUP($A849, Dropdownlisten!$A$3:$F$143, 3, FALSE)), "", VLOOKUP($A849, Dropdownlisten!$A$3:$F$143, 3, FALSE))</f>
        <v>7000</v>
      </c>
      <c r="D849" s="117" t="str">
        <f>IF(ISERROR(VLOOKUP($A849, Dropdownlisten!$A$3:$F$143, 4, FALSE)), "", VLOOKUP($A849, Dropdownlisten!$A$3:$F$143, 4, FALSE))</f>
        <v>EinkaufenDienstleistung</v>
      </c>
      <c r="E849" s="117" t="str">
        <f>IF(ISERROR(VLOOKUP($A849, Dropdownlisten!$A$3:$F$143, 5, FALSE)), "", VLOOKUP($A849, Dropdownlisten!$A$3:$F$143, 5, FALSE))</f>
        <v>7000_015</v>
      </c>
      <c r="F849" s="117" t="str">
        <f>IF(ISERROR(VLOOKUP($A849, Dropdownlisten!$A$3:$F$143, 6, FALSE)), "", VLOOKUP($A849, Dropdownlisten!$A$3:$F$143, 6, FALSE))</f>
        <v>Rotlicht</v>
      </c>
      <c r="G849" s="117" t="str">
        <f>VLOOKUP(E849,Datenstruktur_fuer_R!$D$2:$F$141,3,FALSE)</f>
        <v>Point</v>
      </c>
      <c r="H849" s="120" t="s">
        <v>689</v>
      </c>
      <c r="I849" s="26" t="s">
        <v>753</v>
      </c>
      <c r="J849" s="26" t="s">
        <v>1019</v>
      </c>
      <c r="K849" s="5" t="s">
        <v>878</v>
      </c>
      <c r="L849" s="5" t="s">
        <v>950</v>
      </c>
      <c r="M849" s="5">
        <v>1</v>
      </c>
      <c r="N849" s="5" t="s">
        <v>1173</v>
      </c>
    </row>
    <row r="850" spans="1:14" x14ac:dyDescent="0.35">
      <c r="A850" s="5" t="s">
        <v>727</v>
      </c>
      <c r="B850" s="117" t="str">
        <f>IF(ISERROR(VLOOKUP($A850, Dropdownlisten!$A$3:$F$143, 2, FALSE)), "", VLOOKUP($A850, Dropdownlisten!$A$3:$F$143, 2, FALSE))</f>
        <v>POI</v>
      </c>
      <c r="C850" s="117">
        <f>IF(ISERROR(VLOOKUP($A850, Dropdownlisten!$A$3:$F$143, 3, FALSE)), "", VLOOKUP($A850, Dropdownlisten!$A$3:$F$143, 3, FALSE))</f>
        <v>6000</v>
      </c>
      <c r="D850" s="117" t="str">
        <f>IF(ISERROR(VLOOKUP($A850, Dropdownlisten!$A$3:$F$143, 4, FALSE)), "", VLOOKUP($A850, Dropdownlisten!$A$3:$F$143, 4, FALSE))</f>
        <v>UnterhaltungSportNaherholung</v>
      </c>
      <c r="E850" s="117" t="str">
        <f>IF(ISERROR(VLOOKUP($A850, Dropdownlisten!$A$3:$F$143, 5, FALSE)), "", VLOOKUP($A850, Dropdownlisten!$A$3:$F$143, 5, FALSE))</f>
        <v>6000_018</v>
      </c>
      <c r="F850" s="117" t="str">
        <f>IF(ISERROR(VLOOKUP($A850, Dropdownlisten!$A$3:$F$143, 6, FALSE)), "", VLOOKUP($A850, Dropdownlisten!$A$3:$F$143, 6, FALSE))</f>
        <v>Theater</v>
      </c>
      <c r="G850" s="117" t="str">
        <f>VLOOKUP(E850,Datenstruktur_fuer_R!$D$2:$F$141,3,FALSE)</f>
        <v>Point</v>
      </c>
      <c r="H850" s="120" t="s">
        <v>689</v>
      </c>
      <c r="I850" s="26" t="s">
        <v>753</v>
      </c>
      <c r="J850" s="26" t="s">
        <v>1019</v>
      </c>
      <c r="K850" s="5" t="s">
        <v>878</v>
      </c>
      <c r="L850" s="5" t="s">
        <v>951</v>
      </c>
      <c r="M850" s="5">
        <v>1</v>
      </c>
      <c r="N850" s="5" t="s">
        <v>1173</v>
      </c>
    </row>
    <row r="851" spans="1:14" x14ac:dyDescent="0.35">
      <c r="A851" s="5" t="s">
        <v>684</v>
      </c>
      <c r="B851" s="117" t="str">
        <f>IF(ISERROR(VLOOKUP($A851, Dropdownlisten!$A$3:$F$143, 2, FALSE)), "", VLOOKUP($A851, Dropdownlisten!$A$3:$F$143, 2, FALSE))</f>
        <v>POI</v>
      </c>
      <c r="C851" s="117">
        <f>IF(ISERROR(VLOOKUP($A851, Dropdownlisten!$A$3:$F$143, 3, FALSE)), "", VLOOKUP($A851, Dropdownlisten!$A$3:$F$143, 3, FALSE))</f>
        <v>6000</v>
      </c>
      <c r="D851" s="117" t="str">
        <f>IF(ISERROR(VLOOKUP($A851, Dropdownlisten!$A$3:$F$143, 4, FALSE)), "", VLOOKUP($A851, Dropdownlisten!$A$3:$F$143, 4, FALSE))</f>
        <v>UnterhaltungSportNaherholung</v>
      </c>
      <c r="E851" s="117" t="str">
        <f>IF(ISERROR(VLOOKUP($A851, Dropdownlisten!$A$3:$F$143, 5, FALSE)), "", VLOOKUP($A851, Dropdownlisten!$A$3:$F$143, 5, FALSE))</f>
        <v>6000_007</v>
      </c>
      <c r="F851" s="117" t="str">
        <f>IF(ISERROR(VLOOKUP($A851, Dropdownlisten!$A$3:$F$143, 6, FALSE)), "", VLOOKUP($A851, Dropdownlisten!$A$3:$F$143, 6, FALSE))</f>
        <v>Gotteshaus</v>
      </c>
      <c r="G851" s="117" t="str">
        <f>VLOOKUP(E851,Datenstruktur_fuer_R!$D$2:$F$141,3,FALSE)</f>
        <v>Point</v>
      </c>
      <c r="H851" s="120" t="s">
        <v>689</v>
      </c>
      <c r="I851" s="26" t="s">
        <v>753</v>
      </c>
      <c r="J851" s="26" t="s">
        <v>1019</v>
      </c>
      <c r="K851" s="5" t="s">
        <v>878</v>
      </c>
      <c r="L851" s="5" t="s">
        <v>952</v>
      </c>
      <c r="M851" s="5">
        <v>1</v>
      </c>
      <c r="N851" s="5" t="s">
        <v>1173</v>
      </c>
    </row>
    <row r="852" spans="1:14" x14ac:dyDescent="0.35">
      <c r="A852" s="5" t="s">
        <v>720</v>
      </c>
      <c r="B852" s="117" t="str">
        <f>IF(ISERROR(VLOOKUP($A852, Dropdownlisten!$A$3:$F$143, 2, FALSE)), "", VLOOKUP($A852, Dropdownlisten!$A$3:$F$143, 2, FALSE))</f>
        <v>POI</v>
      </c>
      <c r="C852" s="117">
        <f>IF(ISERROR(VLOOKUP($A852, Dropdownlisten!$A$3:$F$143, 3, FALSE)), "", VLOOKUP($A852, Dropdownlisten!$A$3:$F$143, 3, FALSE))</f>
        <v>6000</v>
      </c>
      <c r="D852" s="117" t="str">
        <f>IF(ISERROR(VLOOKUP($A852, Dropdownlisten!$A$3:$F$143, 4, FALSE)), "", VLOOKUP($A852, Dropdownlisten!$A$3:$F$143, 4, FALSE))</f>
        <v>UnterhaltungSportNaherholung</v>
      </c>
      <c r="E852" s="117" t="str">
        <f>IF(ISERROR(VLOOKUP($A852, Dropdownlisten!$A$3:$F$143, 5, FALSE)), "", VLOOKUP($A852, Dropdownlisten!$A$3:$F$143, 5, FALSE))</f>
        <v>6000_017</v>
      </c>
      <c r="F852" s="117" t="str">
        <f>IF(ISERROR(VLOOKUP($A852, Dropdownlisten!$A$3:$F$143, 6, FALSE)), "", VLOOKUP($A852, Dropdownlisten!$A$3:$F$143, 6, FALSE))</f>
        <v>Sportstaette</v>
      </c>
      <c r="G852" s="117" t="str">
        <f>VLOOKUP(E852,Datenstruktur_fuer_R!$D$2:$F$141,3,FALSE)</f>
        <v>Point</v>
      </c>
      <c r="H852" s="120" t="s">
        <v>689</v>
      </c>
      <c r="I852" s="26" t="s">
        <v>753</v>
      </c>
      <c r="J852" s="26" t="s">
        <v>1019</v>
      </c>
      <c r="K852" s="5" t="s">
        <v>878</v>
      </c>
      <c r="L852" s="5" t="s">
        <v>953</v>
      </c>
      <c r="M852" s="5">
        <v>1</v>
      </c>
      <c r="N852" s="5" t="s">
        <v>1173</v>
      </c>
    </row>
    <row r="853" spans="1:14" x14ac:dyDescent="0.35">
      <c r="A853" s="5" t="s">
        <v>676</v>
      </c>
      <c r="B853" s="117" t="str">
        <f>IF(ISERROR(VLOOKUP($A853, Dropdownlisten!$A$3:$F$143, 2, FALSE)), "", VLOOKUP($A853, Dropdownlisten!$A$3:$F$143, 2, FALSE))</f>
        <v>POI</v>
      </c>
      <c r="C853" s="117">
        <f>IF(ISERROR(VLOOKUP($A853, Dropdownlisten!$A$3:$F$143, 3, FALSE)), "", VLOOKUP($A853, Dropdownlisten!$A$3:$F$143, 3, FALSE))</f>
        <v>1000</v>
      </c>
      <c r="D853" s="117" t="str">
        <f>IF(ISERROR(VLOOKUP($A853, Dropdownlisten!$A$3:$F$143, 4, FALSE)), "", VLOOKUP($A853, Dropdownlisten!$A$3:$F$143, 4, FALSE))</f>
        <v>Grundversorgung</v>
      </c>
      <c r="E853" s="117" t="str">
        <f>IF(ISERROR(VLOOKUP($A853, Dropdownlisten!$A$3:$F$143, 5, FALSE)), "", VLOOKUP($A853, Dropdownlisten!$A$3:$F$143, 5, FALSE))</f>
        <v>1000_001</v>
      </c>
      <c r="F853" s="117" t="str">
        <f>IF(ISERROR(VLOOKUP($A853, Dropdownlisten!$A$3:$F$143, 6, FALSE)), "", VLOOKUP($A853, Dropdownlisten!$A$3:$F$143, 6, FALSE))</f>
        <v>Feuerwehr</v>
      </c>
      <c r="G853" s="117" t="str">
        <f>VLOOKUP(E853,Datenstruktur_fuer_R!$D$2:$F$141,3,FALSE)</f>
        <v>Point</v>
      </c>
      <c r="H853" s="120" t="s">
        <v>689</v>
      </c>
      <c r="I853" s="26" t="s">
        <v>753</v>
      </c>
      <c r="J853" s="26" t="s">
        <v>1019</v>
      </c>
      <c r="K853" s="5" t="s">
        <v>878</v>
      </c>
      <c r="L853" s="5" t="s">
        <v>954</v>
      </c>
      <c r="M853" s="5">
        <v>1</v>
      </c>
      <c r="N853" s="5" t="s">
        <v>1173</v>
      </c>
    </row>
    <row r="854" spans="1:14" x14ac:dyDescent="0.35">
      <c r="A854" s="5" t="s">
        <v>680</v>
      </c>
      <c r="B854" s="117" t="str">
        <f>IF(ISERROR(VLOOKUP($A854, Dropdownlisten!$A$3:$F$143, 2, FALSE)), "", VLOOKUP($A854, Dropdownlisten!$A$3:$F$143, 2, FALSE))</f>
        <v>POI</v>
      </c>
      <c r="C854" s="117">
        <f>IF(ISERROR(VLOOKUP($A854, Dropdownlisten!$A$3:$F$143, 3, FALSE)), "", VLOOKUP($A854, Dropdownlisten!$A$3:$F$143, 3, FALSE))</f>
        <v>6000</v>
      </c>
      <c r="D854" s="117" t="str">
        <f>IF(ISERROR(VLOOKUP($A854, Dropdownlisten!$A$3:$F$143, 4, FALSE)), "", VLOOKUP($A854, Dropdownlisten!$A$3:$F$143, 4, FALSE))</f>
        <v>UnterhaltungSportNaherholung</v>
      </c>
      <c r="E854" s="117" t="str">
        <f>IF(ISERROR(VLOOKUP($A854, Dropdownlisten!$A$3:$F$143, 5, FALSE)), "", VLOOKUP($A854, Dropdownlisten!$A$3:$F$143, 5, FALSE))</f>
        <v>6000_005</v>
      </c>
      <c r="F854" s="117" t="str">
        <f>IF(ISERROR(VLOOKUP($A854, Dropdownlisten!$A$3:$F$143, 6, FALSE)), "", VLOOKUP($A854, Dropdownlisten!$A$3:$F$143, 6, FALSE))</f>
        <v>Friedhof</v>
      </c>
      <c r="G854" s="117" t="str">
        <f>VLOOKUP(E854,Datenstruktur_fuer_R!$D$2:$F$141,3,FALSE)</f>
        <v>Point</v>
      </c>
      <c r="H854" s="120" t="s">
        <v>689</v>
      </c>
      <c r="I854" s="26" t="s">
        <v>753</v>
      </c>
      <c r="J854" s="26" t="s">
        <v>1019</v>
      </c>
      <c r="K854" s="5" t="s">
        <v>878</v>
      </c>
      <c r="L854" s="5" t="s">
        <v>955</v>
      </c>
      <c r="M854" s="5">
        <v>1</v>
      </c>
      <c r="N854" s="5" t="s">
        <v>1173</v>
      </c>
    </row>
    <row r="855" spans="1:14" x14ac:dyDescent="0.35">
      <c r="A855" s="5" t="s">
        <v>720</v>
      </c>
      <c r="B855" s="117" t="str">
        <f>IF(ISERROR(VLOOKUP($A855, Dropdownlisten!$A$3:$F$143, 2, FALSE)), "", VLOOKUP($A855, Dropdownlisten!$A$3:$F$143, 2, FALSE))</f>
        <v>POI</v>
      </c>
      <c r="C855" s="117">
        <f>IF(ISERROR(VLOOKUP($A855, Dropdownlisten!$A$3:$F$143, 3, FALSE)), "", VLOOKUP($A855, Dropdownlisten!$A$3:$F$143, 3, FALSE))</f>
        <v>6000</v>
      </c>
      <c r="D855" s="117" t="str">
        <f>IF(ISERROR(VLOOKUP($A855, Dropdownlisten!$A$3:$F$143, 4, FALSE)), "", VLOOKUP($A855, Dropdownlisten!$A$3:$F$143, 4, FALSE))</f>
        <v>UnterhaltungSportNaherholung</v>
      </c>
      <c r="E855" s="117" t="str">
        <f>IF(ISERROR(VLOOKUP($A855, Dropdownlisten!$A$3:$F$143, 5, FALSE)), "", VLOOKUP($A855, Dropdownlisten!$A$3:$F$143, 5, FALSE))</f>
        <v>6000_017</v>
      </c>
      <c r="F855" s="117" t="str">
        <f>IF(ISERROR(VLOOKUP($A855, Dropdownlisten!$A$3:$F$143, 6, FALSE)), "", VLOOKUP($A855, Dropdownlisten!$A$3:$F$143, 6, FALSE))</f>
        <v>Sportstaette</v>
      </c>
      <c r="G855" s="117" t="str">
        <f>VLOOKUP(E855,Datenstruktur_fuer_R!$D$2:$F$141,3,FALSE)</f>
        <v>Point</v>
      </c>
      <c r="H855" s="120" t="s">
        <v>689</v>
      </c>
      <c r="I855" s="26" t="s">
        <v>753</v>
      </c>
      <c r="J855" s="26" t="s">
        <v>1019</v>
      </c>
      <c r="K855" s="5" t="s">
        <v>878</v>
      </c>
      <c r="L855" s="5" t="s">
        <v>956</v>
      </c>
      <c r="M855" s="5">
        <v>1</v>
      </c>
      <c r="N855" s="5" t="s">
        <v>1173</v>
      </c>
    </row>
    <row r="856" spans="1:14" x14ac:dyDescent="0.35">
      <c r="A856" s="5" t="s">
        <v>735</v>
      </c>
      <c r="B856" s="117" t="str">
        <f>IF(ISERROR(VLOOKUP($A856, Dropdownlisten!$A$3:$F$143, 2, FALSE)), "", VLOOKUP($A856, Dropdownlisten!$A$3:$F$143, 2, FALSE))</f>
        <v>POI</v>
      </c>
      <c r="C856" s="117">
        <f>IF(ISERROR(VLOOKUP($A856, Dropdownlisten!$A$3:$F$143, 3, FALSE)), "", VLOOKUP($A856, Dropdownlisten!$A$3:$F$143, 3, FALSE))</f>
        <v>7000</v>
      </c>
      <c r="D856" s="117" t="str">
        <f>IF(ISERROR(VLOOKUP($A856, Dropdownlisten!$A$3:$F$143, 4, FALSE)), "", VLOOKUP($A856, Dropdownlisten!$A$3:$F$143, 4, FALSE))</f>
        <v>EinkaufenDienstleistung</v>
      </c>
      <c r="E856" s="117" t="str">
        <f>IF(ISERROR(VLOOKUP($A856, Dropdownlisten!$A$3:$F$143, 5, FALSE)), "", VLOOKUP($A856, Dropdownlisten!$A$3:$F$143, 5, FALSE))</f>
        <v>7000_010</v>
      </c>
      <c r="F856" s="117" t="str">
        <f>IF(ISERROR(VLOOKUP($A856, Dropdownlisten!$A$3:$F$143, 6, FALSE)), "", VLOOKUP($A856, Dropdownlisten!$A$3:$F$143, 6, FALSE))</f>
        <v>Wochenmarkt</v>
      </c>
      <c r="G856" s="117" t="str">
        <f>VLOOKUP(E856,Datenstruktur_fuer_R!$D$2:$F$141,3,FALSE)</f>
        <v>Point</v>
      </c>
      <c r="H856" s="120" t="s">
        <v>689</v>
      </c>
      <c r="I856" s="26" t="s">
        <v>753</v>
      </c>
      <c r="J856" s="26" t="s">
        <v>1019</v>
      </c>
      <c r="K856" s="5" t="s">
        <v>878</v>
      </c>
      <c r="L856" s="5" t="s">
        <v>957</v>
      </c>
      <c r="M856" s="5">
        <v>1</v>
      </c>
      <c r="N856" s="5" t="s">
        <v>1173</v>
      </c>
    </row>
    <row r="857" spans="1:14" x14ac:dyDescent="0.35">
      <c r="A857" s="5" t="s">
        <v>727</v>
      </c>
      <c r="B857" s="117" t="str">
        <f>IF(ISERROR(VLOOKUP($A857, Dropdownlisten!$A$3:$F$143, 2, FALSE)), "", VLOOKUP($A857, Dropdownlisten!$A$3:$F$143, 2, FALSE))</f>
        <v>POI</v>
      </c>
      <c r="C857" s="117">
        <f>IF(ISERROR(VLOOKUP($A857, Dropdownlisten!$A$3:$F$143, 3, FALSE)), "", VLOOKUP($A857, Dropdownlisten!$A$3:$F$143, 3, FALSE))</f>
        <v>6000</v>
      </c>
      <c r="D857" s="117" t="str">
        <f>IF(ISERROR(VLOOKUP($A857, Dropdownlisten!$A$3:$F$143, 4, FALSE)), "", VLOOKUP($A857, Dropdownlisten!$A$3:$F$143, 4, FALSE))</f>
        <v>UnterhaltungSportNaherholung</v>
      </c>
      <c r="E857" s="117" t="str">
        <f>IF(ISERROR(VLOOKUP($A857, Dropdownlisten!$A$3:$F$143, 5, FALSE)), "", VLOOKUP($A857, Dropdownlisten!$A$3:$F$143, 5, FALSE))</f>
        <v>6000_018</v>
      </c>
      <c r="F857" s="117" t="str">
        <f>IF(ISERROR(VLOOKUP($A857, Dropdownlisten!$A$3:$F$143, 6, FALSE)), "", VLOOKUP($A857, Dropdownlisten!$A$3:$F$143, 6, FALSE))</f>
        <v>Theater</v>
      </c>
      <c r="G857" s="117" t="str">
        <f>VLOOKUP(E857,Datenstruktur_fuer_R!$D$2:$F$141,3,FALSE)</f>
        <v>Point</v>
      </c>
      <c r="H857" s="120" t="s">
        <v>689</v>
      </c>
      <c r="I857" s="26" t="s">
        <v>753</v>
      </c>
      <c r="J857" s="26" t="s">
        <v>1019</v>
      </c>
      <c r="K857" s="5" t="s">
        <v>878</v>
      </c>
      <c r="L857" s="5" t="s">
        <v>958</v>
      </c>
      <c r="M857" s="5">
        <v>1</v>
      </c>
      <c r="N857" s="5" t="s">
        <v>1173</v>
      </c>
    </row>
    <row r="858" spans="1:14" x14ac:dyDescent="0.35">
      <c r="A858" s="5" t="s">
        <v>706</v>
      </c>
      <c r="B858" s="117" t="str">
        <f>IF(ISERROR(VLOOKUP($A858, Dropdownlisten!$A$3:$F$143, 2, FALSE)), "", VLOOKUP($A858, Dropdownlisten!$A$3:$F$143, 2, FALSE))</f>
        <v>POI</v>
      </c>
      <c r="C858" s="117">
        <f>IF(ISERROR(VLOOKUP($A858, Dropdownlisten!$A$3:$F$143, 3, FALSE)), "", VLOOKUP($A858, Dropdownlisten!$A$3:$F$143, 3, FALSE))</f>
        <v>1000</v>
      </c>
      <c r="D858" s="117" t="str">
        <f>IF(ISERROR(VLOOKUP($A858, Dropdownlisten!$A$3:$F$143, 4, FALSE)), "", VLOOKUP($A858, Dropdownlisten!$A$3:$F$143, 4, FALSE))</f>
        <v>Grundversorgung</v>
      </c>
      <c r="E858" s="117" t="str">
        <f>IF(ISERROR(VLOOKUP($A858, Dropdownlisten!$A$3:$F$143, 5, FALSE)), "", VLOOKUP($A858, Dropdownlisten!$A$3:$F$143, 5, FALSE))</f>
        <v>1000_004</v>
      </c>
      <c r="F858" s="117" t="str">
        <f>IF(ISERROR(VLOOKUP($A858, Dropdownlisten!$A$3:$F$143, 6, FALSE)), "", VLOOKUP($A858, Dropdownlisten!$A$3:$F$143, 6, FALSE))</f>
        <v>Polizei</v>
      </c>
      <c r="G858" s="117" t="str">
        <f>VLOOKUP(E858,Datenstruktur_fuer_R!$D$2:$F$141,3,FALSE)</f>
        <v>Point</v>
      </c>
      <c r="H858" s="120" t="s">
        <v>689</v>
      </c>
      <c r="I858" s="26" t="s">
        <v>753</v>
      </c>
      <c r="J858" s="26" t="s">
        <v>1019</v>
      </c>
      <c r="K858" s="5" t="s">
        <v>878</v>
      </c>
      <c r="L858" s="5" t="s">
        <v>959</v>
      </c>
      <c r="M858" s="5">
        <v>1</v>
      </c>
      <c r="N858" s="5" t="s">
        <v>1173</v>
      </c>
    </row>
    <row r="859" spans="1:14" x14ac:dyDescent="0.35">
      <c r="A859" s="5" t="s">
        <v>707</v>
      </c>
      <c r="B859" s="117" t="str">
        <f>IF(ISERROR(VLOOKUP($A859, Dropdownlisten!$A$3:$F$143, 2, FALSE)), "", VLOOKUP($A859, Dropdownlisten!$A$3:$F$143, 2, FALSE))</f>
        <v>POI</v>
      </c>
      <c r="C859" s="117">
        <f>IF(ISERROR(VLOOKUP($A859, Dropdownlisten!$A$3:$F$143, 3, FALSE)), "", VLOOKUP($A859, Dropdownlisten!$A$3:$F$143, 3, FALSE))</f>
        <v>7000</v>
      </c>
      <c r="D859" s="117" t="str">
        <f>IF(ISERROR(VLOOKUP($A859, Dropdownlisten!$A$3:$F$143, 4, FALSE)), "", VLOOKUP($A859, Dropdownlisten!$A$3:$F$143, 4, FALSE))</f>
        <v>EinkaufenDienstleistung</v>
      </c>
      <c r="E859" s="117" t="str">
        <f>IF(ISERROR(VLOOKUP($A859, Dropdownlisten!$A$3:$F$143, 5, FALSE)), "", VLOOKUP($A859, Dropdownlisten!$A$3:$F$143, 5, FALSE))</f>
        <v>7000_007</v>
      </c>
      <c r="F859" s="117" t="str">
        <f>IF(ISERROR(VLOOKUP($A859, Dropdownlisten!$A$3:$F$143, 6, FALSE)), "", VLOOKUP($A859, Dropdownlisten!$A$3:$F$143, 6, FALSE))</f>
        <v>Post</v>
      </c>
      <c r="G859" s="117" t="str">
        <f>VLOOKUP(E859,Datenstruktur_fuer_R!$D$2:$F$141,3,FALSE)</f>
        <v>Point</v>
      </c>
      <c r="H859" s="120" t="s">
        <v>689</v>
      </c>
      <c r="I859" s="26" t="s">
        <v>753</v>
      </c>
      <c r="J859" s="26" t="s">
        <v>1019</v>
      </c>
      <c r="K859" s="5" t="s">
        <v>878</v>
      </c>
      <c r="L859" s="5" t="s">
        <v>960</v>
      </c>
      <c r="M859" s="5">
        <v>1</v>
      </c>
      <c r="N859" s="5" t="s">
        <v>1173</v>
      </c>
    </row>
    <row r="860" spans="1:14" x14ac:dyDescent="0.35">
      <c r="A860" s="5" t="s">
        <v>692</v>
      </c>
      <c r="B860" s="117" t="str">
        <f>IF(ISERROR(VLOOKUP($A860, Dropdownlisten!$A$3:$F$143, 2, FALSE)), "", VLOOKUP($A860, Dropdownlisten!$A$3:$F$143, 2, FALSE))</f>
        <v>POI</v>
      </c>
      <c r="C860" s="117">
        <f>IF(ISERROR(VLOOKUP($A860, Dropdownlisten!$A$3:$F$143, 3, FALSE)), "", VLOOKUP($A860, Dropdownlisten!$A$3:$F$143, 3, FALSE))</f>
        <v>1000</v>
      </c>
      <c r="D860" s="117" t="str">
        <f>IF(ISERROR(VLOOKUP($A860, Dropdownlisten!$A$3:$F$143, 4, FALSE)), "", VLOOKUP($A860, Dropdownlisten!$A$3:$F$143, 4, FALSE))</f>
        <v>Grundversorgung</v>
      </c>
      <c r="E860" s="117" t="str">
        <f>IF(ISERROR(VLOOKUP($A860, Dropdownlisten!$A$3:$F$143, 5, FALSE)), "", VLOOKUP($A860, Dropdownlisten!$A$3:$F$143, 5, FALSE))</f>
        <v>1000_003</v>
      </c>
      <c r="F860" s="117" t="str">
        <f>IF(ISERROR(VLOOKUP($A860, Dropdownlisten!$A$3:$F$143, 6, FALSE)), "", VLOOKUP($A860, Dropdownlisten!$A$3:$F$143, 6, FALSE))</f>
        <v>Katastrophenschutz</v>
      </c>
      <c r="G860" s="117" t="str">
        <f>VLOOKUP(E860,Datenstruktur_fuer_R!$D$2:$F$141,3,FALSE)</f>
        <v>Point</v>
      </c>
      <c r="H860" s="120" t="s">
        <v>689</v>
      </c>
      <c r="I860" s="26" t="s">
        <v>753</v>
      </c>
      <c r="J860" s="26" t="s">
        <v>1019</v>
      </c>
      <c r="K860" s="5" t="s">
        <v>878</v>
      </c>
      <c r="L860" s="5" t="s">
        <v>961</v>
      </c>
      <c r="M860" s="5">
        <v>1</v>
      </c>
      <c r="N860" s="5" t="s">
        <v>1173</v>
      </c>
    </row>
    <row r="861" spans="1:14" x14ac:dyDescent="0.35">
      <c r="A861" s="5" t="s">
        <v>964</v>
      </c>
      <c r="B861" s="117" t="str">
        <f>IF(ISERROR(VLOOKUP($A861, Dropdownlisten!$A$3:$F$143, 2, FALSE)), "", VLOOKUP($A861, Dropdownlisten!$A$3:$F$143, 2, FALSE))</f>
        <v>POI</v>
      </c>
      <c r="C861" s="117">
        <f>IF(ISERROR(VLOOKUP($A861, Dropdownlisten!$A$3:$F$143, 3, FALSE)), "", VLOOKUP($A861, Dropdownlisten!$A$3:$F$143, 3, FALSE))</f>
        <v>7000</v>
      </c>
      <c r="D861" s="117" t="str">
        <f>IF(ISERROR(VLOOKUP($A861, Dropdownlisten!$A$3:$F$143, 4, FALSE)), "", VLOOKUP($A861, Dropdownlisten!$A$3:$F$143, 4, FALSE))</f>
        <v>EinkaufenDienstleistung</v>
      </c>
      <c r="E861" s="117" t="str">
        <f>IF(ISERROR(VLOOKUP($A861, Dropdownlisten!$A$3:$F$143, 5, FALSE)), "", VLOOKUP($A861, Dropdownlisten!$A$3:$F$143, 5, FALSE))</f>
        <v>7000_017</v>
      </c>
      <c r="F861" s="117" t="str">
        <f>IF(ISERROR(VLOOKUP($A861, Dropdownlisten!$A$3:$F$143, 6, FALSE)), "", VLOOKUP($A861, Dropdownlisten!$A$3:$F$143, 6, FALSE))</f>
        <v>OeffentlicheToiletten</v>
      </c>
      <c r="G861" s="117" t="str">
        <f>VLOOKUP(E861,Datenstruktur_fuer_R!$D$2:$F$141,3,FALSE)</f>
        <v>Point</v>
      </c>
      <c r="H861" s="120" t="s">
        <v>689</v>
      </c>
      <c r="I861" s="26" t="s">
        <v>753</v>
      </c>
      <c r="J861" s="26" t="s">
        <v>1019</v>
      </c>
      <c r="K861" s="5" t="s">
        <v>878</v>
      </c>
      <c r="L861" s="5" t="s">
        <v>965</v>
      </c>
      <c r="M861" s="5">
        <v>1</v>
      </c>
      <c r="N861" s="5" t="s">
        <v>1173</v>
      </c>
    </row>
    <row r="862" spans="1:14" x14ac:dyDescent="0.35">
      <c r="A862" s="5" t="s">
        <v>710</v>
      </c>
      <c r="B862" s="117" t="str">
        <f>IF(ISERROR(VLOOKUP($A862, Dropdownlisten!$A$3:$F$143, 2, FALSE)), "", VLOOKUP($A862, Dropdownlisten!$A$3:$F$143, 2, FALSE))</f>
        <v>POI</v>
      </c>
      <c r="C862" s="117">
        <f>IF(ISERROR(VLOOKUP($A862, Dropdownlisten!$A$3:$F$143, 3, FALSE)), "", VLOOKUP($A862, Dropdownlisten!$A$3:$F$143, 3, FALSE))</f>
        <v>1000</v>
      </c>
      <c r="D862" s="117" t="str">
        <f>IF(ISERROR(VLOOKUP($A862, Dropdownlisten!$A$3:$F$143, 4, FALSE)), "", VLOOKUP($A862, Dropdownlisten!$A$3:$F$143, 4, FALSE))</f>
        <v>Grundversorgung</v>
      </c>
      <c r="E862" s="117" t="str">
        <f>IF(ISERROR(VLOOKUP($A862, Dropdownlisten!$A$3:$F$143, 5, FALSE)), "", VLOOKUP($A862, Dropdownlisten!$A$3:$F$143, 5, FALSE))</f>
        <v>1000_005</v>
      </c>
      <c r="F862" s="117" t="str">
        <f>IF(ISERROR(VLOOKUP($A862, Dropdownlisten!$A$3:$F$143, 6, FALSE)), "", VLOOKUP($A862, Dropdownlisten!$A$3:$F$143, 6, FALSE))</f>
        <v>Rathaus</v>
      </c>
      <c r="G862" s="117" t="str">
        <f>VLOOKUP(E862,Datenstruktur_fuer_R!$D$2:$F$141,3,FALSE)</f>
        <v>Point</v>
      </c>
      <c r="H862" s="120" t="s">
        <v>689</v>
      </c>
      <c r="I862" s="26" t="s">
        <v>753</v>
      </c>
      <c r="J862" s="26" t="s">
        <v>1019</v>
      </c>
      <c r="K862" s="5" t="s">
        <v>878</v>
      </c>
      <c r="L862" s="5" t="s">
        <v>966</v>
      </c>
      <c r="M862" s="5">
        <v>1</v>
      </c>
      <c r="N862" s="5" t="s">
        <v>1173</v>
      </c>
    </row>
    <row r="863" spans="1:14" x14ac:dyDescent="0.35">
      <c r="A863" s="5" t="s">
        <v>884</v>
      </c>
      <c r="B863" s="117" t="str">
        <f>IF(ISERROR(VLOOKUP($A863, Dropdownlisten!$A$3:$F$143, 2, FALSE)), "", VLOOKUP($A863, Dropdownlisten!$A$3:$F$143, 2, FALSE))</f>
        <v>POI</v>
      </c>
      <c r="C863" s="117">
        <f>IF(ISERROR(VLOOKUP($A863, Dropdownlisten!$A$3:$F$143, 3, FALSE)), "", VLOOKUP($A863, Dropdownlisten!$A$3:$F$143, 3, FALSE))</f>
        <v>1000</v>
      </c>
      <c r="D863" s="117" t="str">
        <f>IF(ISERROR(VLOOKUP($A863, Dropdownlisten!$A$3:$F$143, 4, FALSE)), "", VLOOKUP($A863, Dropdownlisten!$A$3:$F$143, 4, FALSE))</f>
        <v>Grundversorgung</v>
      </c>
      <c r="E863" s="117" t="str">
        <f>IF(ISERROR(VLOOKUP($A863, Dropdownlisten!$A$3:$F$143, 5, FALSE)), "", VLOOKUP($A863, Dropdownlisten!$A$3:$F$143, 5, FALSE))</f>
        <v>1000_007</v>
      </c>
      <c r="F863" s="117" t="str">
        <f>IF(ISERROR(VLOOKUP($A863, Dropdownlisten!$A$3:$F$143, 6, FALSE)), "", VLOOKUP($A863, Dropdownlisten!$A$3:$F$143, 6, FALSE))</f>
        <v>OeffentlicheTrinkwasserstelle</v>
      </c>
      <c r="G863" s="117" t="str">
        <f>VLOOKUP(E863,Datenstruktur_fuer_R!$D$2:$F$141,3,FALSE)</f>
        <v>Point</v>
      </c>
      <c r="H863" s="120" t="s">
        <v>689</v>
      </c>
      <c r="I863" s="26" t="s">
        <v>753</v>
      </c>
      <c r="J863" s="26" t="s">
        <v>1019</v>
      </c>
      <c r="K863" s="5" t="s">
        <v>878</v>
      </c>
      <c r="L863" s="5" t="s">
        <v>967</v>
      </c>
      <c r="M863" s="5">
        <v>1</v>
      </c>
      <c r="N863" s="5" t="s">
        <v>1173</v>
      </c>
    </row>
    <row r="864" spans="1:14" x14ac:dyDescent="0.35">
      <c r="A864" s="5" t="s">
        <v>884</v>
      </c>
      <c r="B864" s="117" t="str">
        <f>IF(ISERROR(VLOOKUP($A864, Dropdownlisten!$A$3:$F$143, 2, FALSE)), "", VLOOKUP($A864, Dropdownlisten!$A$3:$F$143, 2, FALSE))</f>
        <v>POI</v>
      </c>
      <c r="C864" s="117">
        <f>IF(ISERROR(VLOOKUP($A864, Dropdownlisten!$A$3:$F$143, 3, FALSE)), "", VLOOKUP($A864, Dropdownlisten!$A$3:$F$143, 3, FALSE))</f>
        <v>1000</v>
      </c>
      <c r="D864" s="117" t="str">
        <f>IF(ISERROR(VLOOKUP($A864, Dropdownlisten!$A$3:$F$143, 4, FALSE)), "", VLOOKUP($A864, Dropdownlisten!$A$3:$F$143, 4, FALSE))</f>
        <v>Grundversorgung</v>
      </c>
      <c r="E864" s="117" t="str">
        <f>IF(ISERROR(VLOOKUP($A864, Dropdownlisten!$A$3:$F$143, 5, FALSE)), "", VLOOKUP($A864, Dropdownlisten!$A$3:$F$143, 5, FALSE))</f>
        <v>1000_007</v>
      </c>
      <c r="F864" s="117" t="str">
        <f>IF(ISERROR(VLOOKUP($A864, Dropdownlisten!$A$3:$F$143, 6, FALSE)), "", VLOOKUP($A864, Dropdownlisten!$A$3:$F$143, 6, FALSE))</f>
        <v>OeffentlicheTrinkwasserstelle</v>
      </c>
      <c r="G864" s="117" t="str">
        <f>VLOOKUP(E864,Datenstruktur_fuer_R!$D$2:$F$141,3,FALSE)</f>
        <v>Point</v>
      </c>
      <c r="H864" s="120" t="s">
        <v>689</v>
      </c>
      <c r="I864" s="26" t="s">
        <v>753</v>
      </c>
      <c r="J864" s="26" t="s">
        <v>1019</v>
      </c>
      <c r="K864" s="5" t="s">
        <v>878</v>
      </c>
      <c r="L864" s="5" t="s">
        <v>968</v>
      </c>
      <c r="M864" s="5">
        <v>1</v>
      </c>
      <c r="N864" s="5" t="s">
        <v>1173</v>
      </c>
    </row>
    <row r="865" spans="1:14" x14ac:dyDescent="0.35">
      <c r="A865" s="5" t="s">
        <v>692</v>
      </c>
      <c r="B865" s="117" t="str">
        <f>IF(ISERROR(VLOOKUP($A865, Dropdownlisten!$A$3:$F$143, 2, FALSE)), "", VLOOKUP($A865, Dropdownlisten!$A$3:$F$143, 2, FALSE))</f>
        <v>POI</v>
      </c>
      <c r="C865" s="117">
        <f>IF(ISERROR(VLOOKUP($A865, Dropdownlisten!$A$3:$F$143, 3, FALSE)), "", VLOOKUP($A865, Dropdownlisten!$A$3:$F$143, 3, FALSE))</f>
        <v>1000</v>
      </c>
      <c r="D865" s="117" t="str">
        <f>IF(ISERROR(VLOOKUP($A865, Dropdownlisten!$A$3:$F$143, 4, FALSE)), "", VLOOKUP($A865, Dropdownlisten!$A$3:$F$143, 4, FALSE))</f>
        <v>Grundversorgung</v>
      </c>
      <c r="E865" s="117" t="str">
        <f>IF(ISERROR(VLOOKUP($A865, Dropdownlisten!$A$3:$F$143, 5, FALSE)), "", VLOOKUP($A865, Dropdownlisten!$A$3:$F$143, 5, FALSE))</f>
        <v>1000_003</v>
      </c>
      <c r="F865" s="117" t="str">
        <f>IF(ISERROR(VLOOKUP($A865, Dropdownlisten!$A$3:$F$143, 6, FALSE)), "", VLOOKUP($A865, Dropdownlisten!$A$3:$F$143, 6, FALSE))</f>
        <v>Katastrophenschutz</v>
      </c>
      <c r="G865" s="117" t="str">
        <f>VLOOKUP(E865,Datenstruktur_fuer_R!$D$2:$F$141,3,FALSE)</f>
        <v>Point</v>
      </c>
      <c r="H865" s="120" t="s">
        <v>689</v>
      </c>
      <c r="I865" s="26" t="s">
        <v>753</v>
      </c>
      <c r="J865" s="26" t="s">
        <v>1018</v>
      </c>
      <c r="K865" s="5" t="s">
        <v>969</v>
      </c>
      <c r="L865" s="5" t="s">
        <v>970</v>
      </c>
      <c r="M865" s="5">
        <v>1</v>
      </c>
      <c r="N865" s="5" t="s">
        <v>1173</v>
      </c>
    </row>
    <row r="866" spans="1:14" x14ac:dyDescent="0.35">
      <c r="A866" s="5" t="s">
        <v>687</v>
      </c>
      <c r="B866" s="117" t="str">
        <f>IF(ISERROR(VLOOKUP($A866, Dropdownlisten!$A$3:$F$143, 2, FALSE)), "", VLOOKUP($A866, Dropdownlisten!$A$3:$F$143, 2, FALSE))</f>
        <v>POI</v>
      </c>
      <c r="C866" s="117">
        <f>IF(ISERROR(VLOOKUP($A866, Dropdownlisten!$A$3:$F$143, 3, FALSE)), "", VLOOKUP($A866, Dropdownlisten!$A$3:$F$143, 3, FALSE))</f>
        <v>1000</v>
      </c>
      <c r="D866" s="117" t="str">
        <f>IF(ISERROR(VLOOKUP($A866, Dropdownlisten!$A$3:$F$143, 4, FALSE)), "", VLOOKUP($A866, Dropdownlisten!$A$3:$F$143, 4, FALSE))</f>
        <v>Grundversorgung</v>
      </c>
      <c r="E866" s="117" t="str">
        <f>IF(ISERROR(VLOOKUP($A866, Dropdownlisten!$A$3:$F$143, 5, FALSE)), "", VLOOKUP($A866, Dropdownlisten!$A$3:$F$143, 5, FALSE))</f>
        <v>1000_002</v>
      </c>
      <c r="F866" s="117" t="str">
        <f>IF(ISERROR(VLOOKUP($A866, Dropdownlisten!$A$3:$F$143, 6, FALSE)), "", VLOOKUP($A866, Dropdownlisten!$A$3:$F$143, 6, FALSE))</f>
        <v>Hydrant</v>
      </c>
      <c r="G866" s="117" t="str">
        <f>VLOOKUP(E866,Datenstruktur_fuer_R!$D$2:$F$141,3,FALSE)</f>
        <v>Point</v>
      </c>
      <c r="H866" s="120" t="s">
        <v>689</v>
      </c>
      <c r="I866" s="26" t="s">
        <v>753</v>
      </c>
      <c r="J866" s="26" t="s">
        <v>1018</v>
      </c>
      <c r="K866" s="5" t="s">
        <v>969</v>
      </c>
      <c r="L866" s="5" t="s">
        <v>971</v>
      </c>
      <c r="M866" s="5">
        <v>1</v>
      </c>
      <c r="N866" s="5" t="s">
        <v>1173</v>
      </c>
    </row>
    <row r="867" spans="1:14" x14ac:dyDescent="0.35">
      <c r="A867" s="5" t="s">
        <v>692</v>
      </c>
      <c r="B867" s="117" t="str">
        <f>IF(ISERROR(VLOOKUP($A867, Dropdownlisten!$A$3:$F$143, 2, FALSE)), "", VLOOKUP($A867, Dropdownlisten!$A$3:$F$143, 2, FALSE))</f>
        <v>POI</v>
      </c>
      <c r="C867" s="117">
        <f>IF(ISERROR(VLOOKUP($A867, Dropdownlisten!$A$3:$F$143, 3, FALSE)), "", VLOOKUP($A867, Dropdownlisten!$A$3:$F$143, 3, FALSE))</f>
        <v>1000</v>
      </c>
      <c r="D867" s="117" t="str">
        <f>IF(ISERROR(VLOOKUP($A867, Dropdownlisten!$A$3:$F$143, 4, FALSE)), "", VLOOKUP($A867, Dropdownlisten!$A$3:$F$143, 4, FALSE))</f>
        <v>Grundversorgung</v>
      </c>
      <c r="E867" s="117" t="str">
        <f>IF(ISERROR(VLOOKUP($A867, Dropdownlisten!$A$3:$F$143, 5, FALSE)), "", VLOOKUP($A867, Dropdownlisten!$A$3:$F$143, 5, FALSE))</f>
        <v>1000_003</v>
      </c>
      <c r="F867" s="117" t="str">
        <f>IF(ISERROR(VLOOKUP($A867, Dropdownlisten!$A$3:$F$143, 6, FALSE)), "", VLOOKUP($A867, Dropdownlisten!$A$3:$F$143, 6, FALSE))</f>
        <v>Katastrophenschutz</v>
      </c>
      <c r="G867" s="117" t="str">
        <f>VLOOKUP(E867,Datenstruktur_fuer_R!$D$2:$F$141,3,FALSE)</f>
        <v>Point</v>
      </c>
      <c r="H867" s="120" t="s">
        <v>689</v>
      </c>
      <c r="I867" s="26" t="s">
        <v>753</v>
      </c>
      <c r="J867" s="26" t="s">
        <v>1018</v>
      </c>
      <c r="K867" s="5" t="s">
        <v>969</v>
      </c>
      <c r="L867" s="5" t="s">
        <v>972</v>
      </c>
      <c r="M867" s="5">
        <v>1</v>
      </c>
      <c r="N867" s="5" t="s">
        <v>1173</v>
      </c>
    </row>
    <row r="868" spans="1:14" x14ac:dyDescent="0.35">
      <c r="A868" s="5" t="s">
        <v>692</v>
      </c>
      <c r="B868" s="117" t="str">
        <f>IF(ISERROR(VLOOKUP($A868, Dropdownlisten!$A$3:$F$143, 2, FALSE)), "", VLOOKUP($A868, Dropdownlisten!$A$3:$F$143, 2, FALSE))</f>
        <v>POI</v>
      </c>
      <c r="C868" s="117">
        <f>IF(ISERROR(VLOOKUP($A868, Dropdownlisten!$A$3:$F$143, 3, FALSE)), "", VLOOKUP($A868, Dropdownlisten!$A$3:$F$143, 3, FALSE))</f>
        <v>1000</v>
      </c>
      <c r="D868" s="117" t="str">
        <f>IF(ISERROR(VLOOKUP($A868, Dropdownlisten!$A$3:$F$143, 4, FALSE)), "", VLOOKUP($A868, Dropdownlisten!$A$3:$F$143, 4, FALSE))</f>
        <v>Grundversorgung</v>
      </c>
      <c r="E868" s="117" t="str">
        <f>IF(ISERROR(VLOOKUP($A868, Dropdownlisten!$A$3:$F$143, 5, FALSE)), "", VLOOKUP($A868, Dropdownlisten!$A$3:$F$143, 5, FALSE))</f>
        <v>1000_003</v>
      </c>
      <c r="F868" s="117" t="str">
        <f>IF(ISERROR(VLOOKUP($A868, Dropdownlisten!$A$3:$F$143, 6, FALSE)), "", VLOOKUP($A868, Dropdownlisten!$A$3:$F$143, 6, FALSE))</f>
        <v>Katastrophenschutz</v>
      </c>
      <c r="G868" s="117" t="str">
        <f>VLOOKUP(E868,Datenstruktur_fuer_R!$D$2:$F$141,3,FALSE)</f>
        <v>Point</v>
      </c>
      <c r="H868" s="120" t="s">
        <v>689</v>
      </c>
      <c r="I868" s="26" t="s">
        <v>753</v>
      </c>
      <c r="J868" s="26" t="s">
        <v>1018</v>
      </c>
      <c r="K868" s="5" t="s">
        <v>969</v>
      </c>
      <c r="L868" s="5" t="s">
        <v>973</v>
      </c>
      <c r="M868" s="5">
        <v>1</v>
      </c>
      <c r="N868" s="5" t="s">
        <v>1173</v>
      </c>
    </row>
    <row r="869" spans="1:14" x14ac:dyDescent="0.35">
      <c r="A869" s="5" t="s">
        <v>692</v>
      </c>
      <c r="B869" s="117" t="str">
        <f>IF(ISERROR(VLOOKUP($A869, Dropdownlisten!$A$3:$F$143, 2, FALSE)), "", VLOOKUP($A869, Dropdownlisten!$A$3:$F$143, 2, FALSE))</f>
        <v>POI</v>
      </c>
      <c r="C869" s="117">
        <f>IF(ISERROR(VLOOKUP($A869, Dropdownlisten!$A$3:$F$143, 3, FALSE)), "", VLOOKUP($A869, Dropdownlisten!$A$3:$F$143, 3, FALSE))</f>
        <v>1000</v>
      </c>
      <c r="D869" s="117" t="str">
        <f>IF(ISERROR(VLOOKUP($A869, Dropdownlisten!$A$3:$F$143, 4, FALSE)), "", VLOOKUP($A869, Dropdownlisten!$A$3:$F$143, 4, FALSE))</f>
        <v>Grundversorgung</v>
      </c>
      <c r="E869" s="117" t="str">
        <f>IF(ISERROR(VLOOKUP($A869, Dropdownlisten!$A$3:$F$143, 5, FALSE)), "", VLOOKUP($A869, Dropdownlisten!$A$3:$F$143, 5, FALSE))</f>
        <v>1000_003</v>
      </c>
      <c r="F869" s="117" t="str">
        <f>IF(ISERROR(VLOOKUP($A869, Dropdownlisten!$A$3:$F$143, 6, FALSE)), "", VLOOKUP($A869, Dropdownlisten!$A$3:$F$143, 6, FALSE))</f>
        <v>Katastrophenschutz</v>
      </c>
      <c r="G869" s="117" t="str">
        <f>VLOOKUP(E869,Datenstruktur_fuer_R!$D$2:$F$141,3,FALSE)</f>
        <v>Point</v>
      </c>
      <c r="H869" s="120" t="s">
        <v>689</v>
      </c>
      <c r="I869" s="26" t="s">
        <v>753</v>
      </c>
      <c r="J869" s="26" t="s">
        <v>1018</v>
      </c>
      <c r="K869" s="5" t="s">
        <v>969</v>
      </c>
      <c r="L869" s="5" t="s">
        <v>974</v>
      </c>
      <c r="M869" s="5">
        <v>1</v>
      </c>
      <c r="N869" s="5" t="s">
        <v>1173</v>
      </c>
    </row>
    <row r="870" spans="1:14" x14ac:dyDescent="0.35">
      <c r="A870" s="5" t="s">
        <v>692</v>
      </c>
      <c r="B870" s="117" t="str">
        <f>IF(ISERROR(VLOOKUP($A870, Dropdownlisten!$A$3:$F$143, 2, FALSE)), "", VLOOKUP($A870, Dropdownlisten!$A$3:$F$143, 2, FALSE))</f>
        <v>POI</v>
      </c>
      <c r="C870" s="117">
        <f>IF(ISERROR(VLOOKUP($A870, Dropdownlisten!$A$3:$F$143, 3, FALSE)), "", VLOOKUP($A870, Dropdownlisten!$A$3:$F$143, 3, FALSE))</f>
        <v>1000</v>
      </c>
      <c r="D870" s="117" t="str">
        <f>IF(ISERROR(VLOOKUP($A870, Dropdownlisten!$A$3:$F$143, 4, FALSE)), "", VLOOKUP($A870, Dropdownlisten!$A$3:$F$143, 4, FALSE))</f>
        <v>Grundversorgung</v>
      </c>
      <c r="E870" s="117" t="str">
        <f>IF(ISERROR(VLOOKUP($A870, Dropdownlisten!$A$3:$F$143, 5, FALSE)), "", VLOOKUP($A870, Dropdownlisten!$A$3:$F$143, 5, FALSE))</f>
        <v>1000_003</v>
      </c>
      <c r="F870" s="117" t="str">
        <f>IF(ISERROR(VLOOKUP($A870, Dropdownlisten!$A$3:$F$143, 6, FALSE)), "", VLOOKUP($A870, Dropdownlisten!$A$3:$F$143, 6, FALSE))</f>
        <v>Katastrophenschutz</v>
      </c>
      <c r="G870" s="117" t="str">
        <f>VLOOKUP(E870,Datenstruktur_fuer_R!$D$2:$F$141,3,FALSE)</f>
        <v>Point</v>
      </c>
      <c r="H870" s="120" t="s">
        <v>689</v>
      </c>
      <c r="I870" s="26" t="s">
        <v>753</v>
      </c>
      <c r="J870" s="26" t="s">
        <v>1018</v>
      </c>
      <c r="K870" s="5" t="s">
        <v>969</v>
      </c>
      <c r="L870" s="5" t="s">
        <v>975</v>
      </c>
      <c r="M870" s="5">
        <v>1</v>
      </c>
      <c r="N870" s="5" t="s">
        <v>1173</v>
      </c>
    </row>
    <row r="871" spans="1:14" x14ac:dyDescent="0.35">
      <c r="A871" s="5" t="s">
        <v>692</v>
      </c>
      <c r="B871" s="117" t="str">
        <f>IF(ISERROR(VLOOKUP($A871, Dropdownlisten!$A$3:$F$143, 2, FALSE)), "", VLOOKUP($A871, Dropdownlisten!$A$3:$F$143, 2, FALSE))</f>
        <v>POI</v>
      </c>
      <c r="C871" s="117">
        <f>IF(ISERROR(VLOOKUP($A871, Dropdownlisten!$A$3:$F$143, 3, FALSE)), "", VLOOKUP($A871, Dropdownlisten!$A$3:$F$143, 3, FALSE))</f>
        <v>1000</v>
      </c>
      <c r="D871" s="117" t="str">
        <f>IF(ISERROR(VLOOKUP($A871, Dropdownlisten!$A$3:$F$143, 4, FALSE)), "", VLOOKUP($A871, Dropdownlisten!$A$3:$F$143, 4, FALSE))</f>
        <v>Grundversorgung</v>
      </c>
      <c r="E871" s="117" t="str">
        <f>IF(ISERROR(VLOOKUP($A871, Dropdownlisten!$A$3:$F$143, 5, FALSE)), "", VLOOKUP($A871, Dropdownlisten!$A$3:$F$143, 5, FALSE))</f>
        <v>1000_003</v>
      </c>
      <c r="F871" s="117" t="str">
        <f>IF(ISERROR(VLOOKUP($A871, Dropdownlisten!$A$3:$F$143, 6, FALSE)), "", VLOOKUP($A871, Dropdownlisten!$A$3:$F$143, 6, FALSE))</f>
        <v>Katastrophenschutz</v>
      </c>
      <c r="G871" s="117" t="str">
        <f>VLOOKUP(E871,Datenstruktur_fuer_R!$D$2:$F$141,3,FALSE)</f>
        <v>Point</v>
      </c>
      <c r="H871" s="120" t="s">
        <v>689</v>
      </c>
      <c r="I871" s="26" t="s">
        <v>753</v>
      </c>
      <c r="J871" s="26" t="s">
        <v>1018</v>
      </c>
      <c r="K871" s="5" t="s">
        <v>969</v>
      </c>
      <c r="L871" s="5" t="s">
        <v>976</v>
      </c>
      <c r="M871" s="5">
        <v>1</v>
      </c>
      <c r="N871" s="5" t="s">
        <v>1173</v>
      </c>
    </row>
    <row r="872" spans="1:14" x14ac:dyDescent="0.35">
      <c r="A872" s="5" t="s">
        <v>1054</v>
      </c>
      <c r="B872" s="117" t="str">
        <f>IF(ISERROR(VLOOKUP($A872, Dropdownlisten!$A$3:$F$143, 2, FALSE)), "", VLOOKUP($A872, Dropdownlisten!$A$3:$F$143, 2, FALSE))</f>
        <v>POI</v>
      </c>
      <c r="C872" s="117">
        <f>IF(ISERROR(VLOOKUP($A872, Dropdownlisten!$A$3:$F$143, 3, FALSE)), "", VLOOKUP($A872, Dropdownlisten!$A$3:$F$143, 3, FALSE))</f>
        <v>6000</v>
      </c>
      <c r="D872" s="117" t="str">
        <f>IF(ISERROR(VLOOKUP($A872, Dropdownlisten!$A$3:$F$143, 4, FALSE)), "", VLOOKUP($A872, Dropdownlisten!$A$3:$F$143, 4, FALSE))</f>
        <v>UnterhaltungSportNaherholung</v>
      </c>
      <c r="E872" s="117" t="str">
        <f>IF(ISERROR(VLOOKUP($A872, Dropdownlisten!$A$3:$F$143, 5, FALSE)), "", VLOOKUP($A872, Dropdownlisten!$A$3:$F$143, 5, FALSE))</f>
        <v>6000_003</v>
      </c>
      <c r="F872" s="117" t="str">
        <f>IF(ISERROR(VLOOKUP($A872, Dropdownlisten!$A$3:$F$143, 6, FALSE)), "", VLOOKUP($A872, Dropdownlisten!$A$3:$F$143, 6, FALSE))</f>
        <v>BibliothekBuchhandlung</v>
      </c>
      <c r="G872" s="117" t="str">
        <f>VLOOKUP(E872,Datenstruktur_fuer_R!$D$2:$F$141,3,FALSE)</f>
        <v>Point</v>
      </c>
      <c r="H872" s="120" t="s">
        <v>689</v>
      </c>
      <c r="I872" s="26" t="s">
        <v>873</v>
      </c>
      <c r="J872" s="26" t="s">
        <v>1008</v>
      </c>
      <c r="K872" s="5"/>
      <c r="L872" s="5"/>
      <c r="M872" s="5">
        <v>1</v>
      </c>
      <c r="N872" s="5" t="s">
        <v>1173</v>
      </c>
    </row>
    <row r="873" spans="1:14" x14ac:dyDescent="0.35">
      <c r="A873" s="5" t="s">
        <v>1054</v>
      </c>
      <c r="B873" s="117" t="str">
        <f>IF(ISERROR(VLOOKUP($A873, Dropdownlisten!$A$3:$F$143, 2, FALSE)), "", VLOOKUP($A873, Dropdownlisten!$A$3:$F$143, 2, FALSE))</f>
        <v>POI</v>
      </c>
      <c r="C873" s="117">
        <f>IF(ISERROR(VLOOKUP($A873, Dropdownlisten!$A$3:$F$143, 3, FALSE)), "", VLOOKUP($A873, Dropdownlisten!$A$3:$F$143, 3, FALSE))</f>
        <v>6000</v>
      </c>
      <c r="D873" s="117" t="str">
        <f>IF(ISERROR(VLOOKUP($A873, Dropdownlisten!$A$3:$F$143, 4, FALSE)), "", VLOOKUP($A873, Dropdownlisten!$A$3:$F$143, 4, FALSE))</f>
        <v>UnterhaltungSportNaherholung</v>
      </c>
      <c r="E873" s="117" t="str">
        <f>IF(ISERROR(VLOOKUP($A873, Dropdownlisten!$A$3:$F$143, 5, FALSE)), "", VLOOKUP($A873, Dropdownlisten!$A$3:$F$143, 5, FALSE))</f>
        <v>6000_003</v>
      </c>
      <c r="F873" s="117" t="str">
        <f>IF(ISERROR(VLOOKUP($A873, Dropdownlisten!$A$3:$F$143, 6, FALSE)), "", VLOOKUP($A873, Dropdownlisten!$A$3:$F$143, 6, FALSE))</f>
        <v>BibliothekBuchhandlung</v>
      </c>
      <c r="G873" s="117" t="str">
        <f>VLOOKUP(E873,Datenstruktur_fuer_R!$D$2:$F$141,3,FALSE)</f>
        <v>Point</v>
      </c>
      <c r="H873" s="120" t="s">
        <v>288</v>
      </c>
      <c r="I873" s="26" t="s">
        <v>873</v>
      </c>
      <c r="J873" s="26" t="s">
        <v>1008</v>
      </c>
      <c r="K873" s="5" t="s">
        <v>81</v>
      </c>
      <c r="L873" s="5"/>
      <c r="M873" s="5">
        <v>1</v>
      </c>
      <c r="N873" s="5" t="s">
        <v>1173</v>
      </c>
    </row>
    <row r="874" spans="1:14" x14ac:dyDescent="0.35">
      <c r="A874" s="5" t="s">
        <v>1054</v>
      </c>
      <c r="B874" s="117" t="str">
        <f>IF(ISERROR(VLOOKUP($A874, Dropdownlisten!$A$3:$F$143, 2, FALSE)), "", VLOOKUP($A874, Dropdownlisten!$A$3:$F$143, 2, FALSE))</f>
        <v>POI</v>
      </c>
      <c r="C874" s="117">
        <f>IF(ISERROR(VLOOKUP($A874, Dropdownlisten!$A$3:$F$143, 3, FALSE)), "", VLOOKUP($A874, Dropdownlisten!$A$3:$F$143, 3, FALSE))</f>
        <v>6000</v>
      </c>
      <c r="D874" s="117" t="str">
        <f>IF(ISERROR(VLOOKUP($A874, Dropdownlisten!$A$3:$F$143, 4, FALSE)), "", VLOOKUP($A874, Dropdownlisten!$A$3:$F$143, 4, FALSE))</f>
        <v>UnterhaltungSportNaherholung</v>
      </c>
      <c r="E874" s="117" t="str">
        <f>IF(ISERROR(VLOOKUP($A874, Dropdownlisten!$A$3:$F$143, 5, FALSE)), "", VLOOKUP($A874, Dropdownlisten!$A$3:$F$143, 5, FALSE))</f>
        <v>6000_003</v>
      </c>
      <c r="F874" s="117" t="str">
        <f>IF(ISERROR(VLOOKUP($A874, Dropdownlisten!$A$3:$F$143, 6, FALSE)), "", VLOOKUP($A874, Dropdownlisten!$A$3:$F$143, 6, FALSE))</f>
        <v>BibliothekBuchhandlung</v>
      </c>
      <c r="G874" s="117" t="str">
        <f>VLOOKUP(E874,Datenstruktur_fuer_R!$D$2:$F$141,3,FALSE)</f>
        <v>Point</v>
      </c>
      <c r="H874" s="120" t="s">
        <v>289</v>
      </c>
      <c r="I874" s="26" t="s">
        <v>873</v>
      </c>
      <c r="J874" s="26" t="s">
        <v>1008</v>
      </c>
      <c r="K874" s="5" t="s">
        <v>977</v>
      </c>
      <c r="L874" s="5"/>
      <c r="M874" s="5">
        <v>1</v>
      </c>
      <c r="N874" s="5" t="s">
        <v>1173</v>
      </c>
    </row>
    <row r="875" spans="1:14" x14ac:dyDescent="0.35">
      <c r="A875" s="5" t="s">
        <v>1054</v>
      </c>
      <c r="B875" s="117" t="str">
        <f>IF(ISERROR(VLOOKUP($A875, Dropdownlisten!$A$3:$F$143, 2, FALSE)), "", VLOOKUP($A875, Dropdownlisten!$A$3:$F$143, 2, FALSE))</f>
        <v>POI</v>
      </c>
      <c r="C875" s="117">
        <f>IF(ISERROR(VLOOKUP($A875, Dropdownlisten!$A$3:$F$143, 3, FALSE)), "", VLOOKUP($A875, Dropdownlisten!$A$3:$F$143, 3, FALSE))</f>
        <v>6000</v>
      </c>
      <c r="D875" s="117" t="str">
        <f>IF(ISERROR(VLOOKUP($A875, Dropdownlisten!$A$3:$F$143, 4, FALSE)), "", VLOOKUP($A875, Dropdownlisten!$A$3:$F$143, 4, FALSE))</f>
        <v>UnterhaltungSportNaherholung</v>
      </c>
      <c r="E875" s="117" t="str">
        <f>IF(ISERROR(VLOOKUP($A875, Dropdownlisten!$A$3:$F$143, 5, FALSE)), "", VLOOKUP($A875, Dropdownlisten!$A$3:$F$143, 5, FALSE))</f>
        <v>6000_003</v>
      </c>
      <c r="F875" s="117" t="str">
        <f>IF(ISERROR(VLOOKUP($A875, Dropdownlisten!$A$3:$F$143, 6, FALSE)), "", VLOOKUP($A875, Dropdownlisten!$A$3:$F$143, 6, FALSE))</f>
        <v>BibliothekBuchhandlung</v>
      </c>
      <c r="G875" s="117" t="str">
        <f>VLOOKUP(E875,Datenstruktur_fuer_R!$D$2:$F$141,3,FALSE)</f>
        <v>Point</v>
      </c>
      <c r="H875" s="120" t="s">
        <v>463</v>
      </c>
      <c r="I875" s="26" t="s">
        <v>873</v>
      </c>
      <c r="J875" s="26" t="s">
        <v>1008</v>
      </c>
      <c r="K875" s="5" t="s">
        <v>463</v>
      </c>
      <c r="L875" s="5"/>
      <c r="M875" s="5">
        <v>1</v>
      </c>
      <c r="N875" s="5" t="s">
        <v>1173</v>
      </c>
    </row>
    <row r="876" spans="1:14" x14ac:dyDescent="0.35">
      <c r="A876" s="5" t="s">
        <v>1054</v>
      </c>
      <c r="B876" s="117" t="str">
        <f>IF(ISERROR(VLOOKUP($A876, Dropdownlisten!$A$3:$F$143, 2, FALSE)), "", VLOOKUP($A876, Dropdownlisten!$A$3:$F$143, 2, FALSE))</f>
        <v>POI</v>
      </c>
      <c r="C876" s="117">
        <f>IF(ISERROR(VLOOKUP($A876, Dropdownlisten!$A$3:$F$143, 3, FALSE)), "", VLOOKUP($A876, Dropdownlisten!$A$3:$F$143, 3, FALSE))</f>
        <v>6000</v>
      </c>
      <c r="D876" s="117" t="str">
        <f>IF(ISERROR(VLOOKUP($A876, Dropdownlisten!$A$3:$F$143, 4, FALSE)), "", VLOOKUP($A876, Dropdownlisten!$A$3:$F$143, 4, FALSE))</f>
        <v>UnterhaltungSportNaherholung</v>
      </c>
      <c r="E876" s="117" t="str">
        <f>IF(ISERROR(VLOOKUP($A876, Dropdownlisten!$A$3:$F$143, 5, FALSE)), "", VLOOKUP($A876, Dropdownlisten!$A$3:$F$143, 5, FALSE))</f>
        <v>6000_003</v>
      </c>
      <c r="F876" s="117" t="str">
        <f>IF(ISERROR(VLOOKUP($A876, Dropdownlisten!$A$3:$F$143, 6, FALSE)), "", VLOOKUP($A876, Dropdownlisten!$A$3:$F$143, 6, FALSE))</f>
        <v>BibliothekBuchhandlung</v>
      </c>
      <c r="G876" s="117" t="str">
        <f>VLOOKUP(E876,Datenstruktur_fuer_R!$D$2:$F$141,3,FALSE)</f>
        <v>Point</v>
      </c>
      <c r="H876" s="120" t="s">
        <v>290</v>
      </c>
      <c r="I876" s="26" t="s">
        <v>873</v>
      </c>
      <c r="J876" s="26" t="s">
        <v>1008</v>
      </c>
      <c r="K876" s="5" t="s">
        <v>290</v>
      </c>
      <c r="L876" s="5"/>
      <c r="M876" s="5">
        <v>1</v>
      </c>
      <c r="N876" s="5" t="s">
        <v>1173</v>
      </c>
    </row>
    <row r="877" spans="1:14" x14ac:dyDescent="0.35">
      <c r="A877" s="5" t="s">
        <v>1054</v>
      </c>
      <c r="B877" s="117" t="str">
        <f>IF(ISERROR(VLOOKUP($A877, Dropdownlisten!$A$3:$F$143, 2, FALSE)), "", VLOOKUP($A877, Dropdownlisten!$A$3:$F$143, 2, FALSE))</f>
        <v>POI</v>
      </c>
      <c r="C877" s="117">
        <f>IF(ISERROR(VLOOKUP($A877, Dropdownlisten!$A$3:$F$143, 3, FALSE)), "", VLOOKUP($A877, Dropdownlisten!$A$3:$F$143, 3, FALSE))</f>
        <v>6000</v>
      </c>
      <c r="D877" s="117" t="str">
        <f>IF(ISERROR(VLOOKUP($A877, Dropdownlisten!$A$3:$F$143, 4, FALSE)), "", VLOOKUP($A877, Dropdownlisten!$A$3:$F$143, 4, FALSE))</f>
        <v>UnterhaltungSportNaherholung</v>
      </c>
      <c r="E877" s="117" t="str">
        <f>IF(ISERROR(VLOOKUP($A877, Dropdownlisten!$A$3:$F$143, 5, FALSE)), "", VLOOKUP($A877, Dropdownlisten!$A$3:$F$143, 5, FALSE))</f>
        <v>6000_003</v>
      </c>
      <c r="F877" s="117" t="str">
        <f>IF(ISERROR(VLOOKUP($A877, Dropdownlisten!$A$3:$F$143, 6, FALSE)), "", VLOOKUP($A877, Dropdownlisten!$A$3:$F$143, 6, FALSE))</f>
        <v>BibliothekBuchhandlung</v>
      </c>
      <c r="G877" s="117" t="str">
        <f>VLOOKUP(E877,Datenstruktur_fuer_R!$D$2:$F$141,3,FALSE)</f>
        <v>Point</v>
      </c>
      <c r="H877" s="120" t="s">
        <v>291</v>
      </c>
      <c r="I877" s="26" t="s">
        <v>873</v>
      </c>
      <c r="J877" s="26" t="s">
        <v>1008</v>
      </c>
      <c r="K877" s="5" t="s">
        <v>874</v>
      </c>
      <c r="L877" s="5"/>
      <c r="M877" s="5">
        <v>1</v>
      </c>
      <c r="N877" s="5" t="s">
        <v>1173</v>
      </c>
    </row>
    <row r="878" spans="1:14" x14ac:dyDescent="0.35">
      <c r="A878" s="5" t="s">
        <v>710</v>
      </c>
      <c r="B878" s="117" t="str">
        <f>IF(ISERROR(VLOOKUP($A878, Dropdownlisten!$A$3:$F$143, 2, FALSE)), "", VLOOKUP($A878, Dropdownlisten!$A$3:$F$143, 2, FALSE))</f>
        <v>POI</v>
      </c>
      <c r="C878" s="117">
        <f>IF(ISERROR(VLOOKUP($A878, Dropdownlisten!$A$3:$F$143, 3, FALSE)), "", VLOOKUP($A878, Dropdownlisten!$A$3:$F$143, 3, FALSE))</f>
        <v>1000</v>
      </c>
      <c r="D878" s="117" t="str">
        <f>IF(ISERROR(VLOOKUP($A878, Dropdownlisten!$A$3:$F$143, 4, FALSE)), "", VLOOKUP($A878, Dropdownlisten!$A$3:$F$143, 4, FALSE))</f>
        <v>Grundversorgung</v>
      </c>
      <c r="E878" s="117" t="str">
        <f>IF(ISERROR(VLOOKUP($A878, Dropdownlisten!$A$3:$F$143, 5, FALSE)), "", VLOOKUP($A878, Dropdownlisten!$A$3:$F$143, 5, FALSE))</f>
        <v>1000_005</v>
      </c>
      <c r="F878" s="117" t="str">
        <f>IF(ISERROR(VLOOKUP($A878, Dropdownlisten!$A$3:$F$143, 6, FALSE)), "", VLOOKUP($A878, Dropdownlisten!$A$3:$F$143, 6, FALSE))</f>
        <v>Rathaus</v>
      </c>
      <c r="G878" s="117" t="str">
        <f>VLOOKUP(E878,Datenstruktur_fuer_R!$D$2:$F$141,3,FALSE)</f>
        <v>Point</v>
      </c>
      <c r="H878" s="120" t="s">
        <v>293</v>
      </c>
      <c r="I878" s="26" t="s">
        <v>873</v>
      </c>
      <c r="J878" s="26" t="s">
        <v>996</v>
      </c>
      <c r="K878" s="5" t="s">
        <v>875</v>
      </c>
      <c r="L878" s="5"/>
      <c r="M878" s="5">
        <v>1</v>
      </c>
      <c r="N878" s="5" t="s">
        <v>1173</v>
      </c>
    </row>
    <row r="879" spans="1:14" x14ac:dyDescent="0.35">
      <c r="A879" s="5" t="s">
        <v>688</v>
      </c>
      <c r="B879" s="117" t="str">
        <f>IF(ISERROR(VLOOKUP($A879, Dropdownlisten!$A$3:$F$143, 2, FALSE)), "", VLOOKUP($A879, Dropdownlisten!$A$3:$F$143, 2, FALSE))</f>
        <v>POI</v>
      </c>
      <c r="C879" s="117">
        <f>IF(ISERROR(VLOOKUP($A879, Dropdownlisten!$A$3:$F$143, 3, FALSE)), "", VLOOKUP($A879, Dropdownlisten!$A$3:$F$143, 3, FALSE))</f>
        <v>4000</v>
      </c>
      <c r="D879" s="117" t="str">
        <f>IF(ISERROR(VLOOKUP($A879, Dropdownlisten!$A$3:$F$143, 4, FALSE)), "", VLOOKUP($A879, Dropdownlisten!$A$3:$F$143, 4, FALSE))</f>
        <v>Soziales</v>
      </c>
      <c r="E879" s="117" t="str">
        <f>IF(ISERROR(VLOOKUP($A879, Dropdownlisten!$A$3:$F$143, 5, FALSE)), "", VLOOKUP($A879, Dropdownlisten!$A$3:$F$143, 5, FALSE))</f>
        <v>4000_006</v>
      </c>
      <c r="F879" s="117" t="str">
        <f>IF(ISERROR(VLOOKUP($A879, Dropdownlisten!$A$3:$F$143, 6, FALSE)), "", VLOOKUP($A879, Dropdownlisten!$A$3:$F$143, 6, FALSE))</f>
        <v>Integrationshilfe</v>
      </c>
      <c r="G879" s="117" t="str">
        <f>VLOOKUP(E879,Datenstruktur_fuer_R!$D$2:$F$141,3,FALSE)</f>
        <v>Point</v>
      </c>
      <c r="H879" s="120" t="s">
        <v>689</v>
      </c>
      <c r="I879" s="26" t="s">
        <v>873</v>
      </c>
      <c r="J879" s="26" t="s">
        <v>1009</v>
      </c>
      <c r="K879" s="5"/>
      <c r="L879" s="5"/>
      <c r="M879" s="5">
        <v>1</v>
      </c>
      <c r="N879" s="5" t="s">
        <v>1173</v>
      </c>
    </row>
    <row r="880" spans="1:14" x14ac:dyDescent="0.35">
      <c r="A880" s="5" t="s">
        <v>688</v>
      </c>
      <c r="B880" s="117" t="str">
        <f>IF(ISERROR(VLOOKUP($A880, Dropdownlisten!$A$3:$F$143, 2, FALSE)), "", VLOOKUP($A880, Dropdownlisten!$A$3:$F$143, 2, FALSE))</f>
        <v>POI</v>
      </c>
      <c r="C880" s="117">
        <f>IF(ISERROR(VLOOKUP($A880, Dropdownlisten!$A$3:$F$143, 3, FALSE)), "", VLOOKUP($A880, Dropdownlisten!$A$3:$F$143, 3, FALSE))</f>
        <v>4000</v>
      </c>
      <c r="D880" s="117" t="str">
        <f>IF(ISERROR(VLOOKUP($A880, Dropdownlisten!$A$3:$F$143, 4, FALSE)), "", VLOOKUP($A880, Dropdownlisten!$A$3:$F$143, 4, FALSE))</f>
        <v>Soziales</v>
      </c>
      <c r="E880" s="117" t="str">
        <f>IF(ISERROR(VLOOKUP($A880, Dropdownlisten!$A$3:$F$143, 5, FALSE)), "", VLOOKUP($A880, Dropdownlisten!$A$3:$F$143, 5, FALSE))</f>
        <v>4000_006</v>
      </c>
      <c r="F880" s="117" t="str">
        <f>IF(ISERROR(VLOOKUP($A880, Dropdownlisten!$A$3:$F$143, 6, FALSE)), "", VLOOKUP($A880, Dropdownlisten!$A$3:$F$143, 6, FALSE))</f>
        <v>Integrationshilfe</v>
      </c>
      <c r="G880" s="117" t="str">
        <f>VLOOKUP(E880,Datenstruktur_fuer_R!$D$2:$F$141,3,FALSE)</f>
        <v>Point</v>
      </c>
      <c r="H880" s="120" t="s">
        <v>293</v>
      </c>
      <c r="I880" s="26" t="s">
        <v>873</v>
      </c>
      <c r="J880" s="26" t="s">
        <v>1009</v>
      </c>
      <c r="K880" s="5" t="s">
        <v>875</v>
      </c>
      <c r="L880" s="5"/>
      <c r="M880" s="5">
        <v>1</v>
      </c>
      <c r="N880" s="5" t="s">
        <v>1173</v>
      </c>
    </row>
    <row r="881" spans="1:14" x14ac:dyDescent="0.35">
      <c r="A881" s="5" t="s">
        <v>688</v>
      </c>
      <c r="B881" s="117" t="str">
        <f>IF(ISERROR(VLOOKUP($A881, Dropdownlisten!$A$3:$F$143, 2, FALSE)), "", VLOOKUP($A881, Dropdownlisten!$A$3:$F$143, 2, FALSE))</f>
        <v>POI</v>
      </c>
      <c r="C881" s="117">
        <f>IF(ISERROR(VLOOKUP($A881, Dropdownlisten!$A$3:$F$143, 3, FALSE)), "", VLOOKUP($A881, Dropdownlisten!$A$3:$F$143, 3, FALSE))</f>
        <v>4000</v>
      </c>
      <c r="D881" s="117" t="str">
        <f>IF(ISERROR(VLOOKUP($A881, Dropdownlisten!$A$3:$F$143, 4, FALSE)), "", VLOOKUP($A881, Dropdownlisten!$A$3:$F$143, 4, FALSE))</f>
        <v>Soziales</v>
      </c>
      <c r="E881" s="117" t="str">
        <f>IF(ISERROR(VLOOKUP($A881, Dropdownlisten!$A$3:$F$143, 5, FALSE)), "", VLOOKUP($A881, Dropdownlisten!$A$3:$F$143, 5, FALSE))</f>
        <v>4000_006</v>
      </c>
      <c r="F881" s="117" t="str">
        <f>IF(ISERROR(VLOOKUP($A881, Dropdownlisten!$A$3:$F$143, 6, FALSE)), "", VLOOKUP($A881, Dropdownlisten!$A$3:$F$143, 6, FALSE))</f>
        <v>Integrationshilfe</v>
      </c>
      <c r="G881" s="117" t="str">
        <f>VLOOKUP(E881,Datenstruktur_fuer_R!$D$2:$F$141,3,FALSE)</f>
        <v>Point</v>
      </c>
      <c r="H881" s="120" t="s">
        <v>288</v>
      </c>
      <c r="I881" s="26" t="s">
        <v>873</v>
      </c>
      <c r="J881" s="26" t="s">
        <v>1009</v>
      </c>
      <c r="K881" s="5" t="s">
        <v>81</v>
      </c>
      <c r="L881" s="5"/>
      <c r="M881" s="5">
        <v>1</v>
      </c>
      <c r="N881" s="5" t="s">
        <v>1173</v>
      </c>
    </row>
    <row r="882" spans="1:14" x14ac:dyDescent="0.35">
      <c r="A882" s="5" t="s">
        <v>688</v>
      </c>
      <c r="B882" s="117" t="str">
        <f>IF(ISERROR(VLOOKUP($A882, Dropdownlisten!$A$3:$F$143, 2, FALSE)), "", VLOOKUP($A882, Dropdownlisten!$A$3:$F$143, 2, FALSE))</f>
        <v>POI</v>
      </c>
      <c r="C882" s="117">
        <f>IF(ISERROR(VLOOKUP($A882, Dropdownlisten!$A$3:$F$143, 3, FALSE)), "", VLOOKUP($A882, Dropdownlisten!$A$3:$F$143, 3, FALSE))</f>
        <v>4000</v>
      </c>
      <c r="D882" s="117" t="str">
        <f>IF(ISERROR(VLOOKUP($A882, Dropdownlisten!$A$3:$F$143, 4, FALSE)), "", VLOOKUP($A882, Dropdownlisten!$A$3:$F$143, 4, FALSE))</f>
        <v>Soziales</v>
      </c>
      <c r="E882" s="117" t="str">
        <f>IF(ISERROR(VLOOKUP($A882, Dropdownlisten!$A$3:$F$143, 5, FALSE)), "", VLOOKUP($A882, Dropdownlisten!$A$3:$F$143, 5, FALSE))</f>
        <v>4000_006</v>
      </c>
      <c r="F882" s="117" t="str">
        <f>IF(ISERROR(VLOOKUP($A882, Dropdownlisten!$A$3:$F$143, 6, FALSE)), "", VLOOKUP($A882, Dropdownlisten!$A$3:$F$143, 6, FALSE))</f>
        <v>Integrationshilfe</v>
      </c>
      <c r="G882" s="117" t="str">
        <f>VLOOKUP(E882,Datenstruktur_fuer_R!$D$2:$F$141,3,FALSE)</f>
        <v>Point</v>
      </c>
      <c r="H882" s="120" t="s">
        <v>289</v>
      </c>
      <c r="I882" s="26" t="s">
        <v>873</v>
      </c>
      <c r="J882" s="26" t="s">
        <v>1009</v>
      </c>
      <c r="K882" s="5" t="s">
        <v>977</v>
      </c>
      <c r="L882" s="5"/>
      <c r="M882" s="5">
        <v>1</v>
      </c>
      <c r="N882" s="5" t="s">
        <v>1173</v>
      </c>
    </row>
    <row r="883" spans="1:14" x14ac:dyDescent="0.35">
      <c r="A883" s="5" t="s">
        <v>688</v>
      </c>
      <c r="B883" s="117" t="str">
        <f>IF(ISERROR(VLOOKUP($A883, Dropdownlisten!$A$3:$F$143, 2, FALSE)), "", VLOOKUP($A883, Dropdownlisten!$A$3:$F$143, 2, FALSE))</f>
        <v>POI</v>
      </c>
      <c r="C883" s="117">
        <f>IF(ISERROR(VLOOKUP($A883, Dropdownlisten!$A$3:$F$143, 3, FALSE)), "", VLOOKUP($A883, Dropdownlisten!$A$3:$F$143, 3, FALSE))</f>
        <v>4000</v>
      </c>
      <c r="D883" s="117" t="str">
        <f>IF(ISERROR(VLOOKUP($A883, Dropdownlisten!$A$3:$F$143, 4, FALSE)), "", VLOOKUP($A883, Dropdownlisten!$A$3:$F$143, 4, FALSE))</f>
        <v>Soziales</v>
      </c>
      <c r="E883" s="117" t="str">
        <f>IF(ISERROR(VLOOKUP($A883, Dropdownlisten!$A$3:$F$143, 5, FALSE)), "", VLOOKUP($A883, Dropdownlisten!$A$3:$F$143, 5, FALSE))</f>
        <v>4000_006</v>
      </c>
      <c r="F883" s="117" t="str">
        <f>IF(ISERROR(VLOOKUP($A883, Dropdownlisten!$A$3:$F$143, 6, FALSE)), "", VLOOKUP($A883, Dropdownlisten!$A$3:$F$143, 6, FALSE))</f>
        <v>Integrationshilfe</v>
      </c>
      <c r="G883" s="117" t="str">
        <f>VLOOKUP(E883,Datenstruktur_fuer_R!$D$2:$F$141,3,FALSE)</f>
        <v>Point</v>
      </c>
      <c r="H883" s="120" t="s">
        <v>463</v>
      </c>
      <c r="I883" s="26" t="s">
        <v>873</v>
      </c>
      <c r="J883" s="26" t="s">
        <v>1009</v>
      </c>
      <c r="K883" s="5" t="s">
        <v>463</v>
      </c>
      <c r="L883" s="5"/>
      <c r="M883" s="5">
        <v>1</v>
      </c>
      <c r="N883" s="5" t="s">
        <v>1173</v>
      </c>
    </row>
    <row r="884" spans="1:14" x14ac:dyDescent="0.35">
      <c r="A884" s="5" t="s">
        <v>688</v>
      </c>
      <c r="B884" s="117" t="str">
        <f>IF(ISERROR(VLOOKUP($A884, Dropdownlisten!$A$3:$F$143, 2, FALSE)), "", VLOOKUP($A884, Dropdownlisten!$A$3:$F$143, 2, FALSE))</f>
        <v>POI</v>
      </c>
      <c r="C884" s="117">
        <f>IF(ISERROR(VLOOKUP($A884, Dropdownlisten!$A$3:$F$143, 3, FALSE)), "", VLOOKUP($A884, Dropdownlisten!$A$3:$F$143, 3, FALSE))</f>
        <v>4000</v>
      </c>
      <c r="D884" s="117" t="str">
        <f>IF(ISERROR(VLOOKUP($A884, Dropdownlisten!$A$3:$F$143, 4, FALSE)), "", VLOOKUP($A884, Dropdownlisten!$A$3:$F$143, 4, FALSE))</f>
        <v>Soziales</v>
      </c>
      <c r="E884" s="117" t="str">
        <f>IF(ISERROR(VLOOKUP($A884, Dropdownlisten!$A$3:$F$143, 5, FALSE)), "", VLOOKUP($A884, Dropdownlisten!$A$3:$F$143, 5, FALSE))</f>
        <v>4000_006</v>
      </c>
      <c r="F884" s="117" t="str">
        <f>IF(ISERROR(VLOOKUP($A884, Dropdownlisten!$A$3:$F$143, 6, FALSE)), "", VLOOKUP($A884, Dropdownlisten!$A$3:$F$143, 6, FALSE))</f>
        <v>Integrationshilfe</v>
      </c>
      <c r="G884" s="117" t="str">
        <f>VLOOKUP(E884,Datenstruktur_fuer_R!$D$2:$F$141,3,FALSE)</f>
        <v>Point</v>
      </c>
      <c r="H884" s="120" t="s">
        <v>290</v>
      </c>
      <c r="I884" s="26" t="s">
        <v>873</v>
      </c>
      <c r="J884" s="26" t="s">
        <v>1009</v>
      </c>
      <c r="K884" s="5" t="s">
        <v>290</v>
      </c>
      <c r="L884" s="5"/>
      <c r="M884" s="5">
        <v>1</v>
      </c>
      <c r="N884" s="5" t="s">
        <v>1173</v>
      </c>
    </row>
    <row r="885" spans="1:14" x14ac:dyDescent="0.35">
      <c r="A885" s="5" t="s">
        <v>688</v>
      </c>
      <c r="B885" s="117" t="str">
        <f>IF(ISERROR(VLOOKUP($A885, Dropdownlisten!$A$3:$F$143, 2, FALSE)), "", VLOOKUP($A885, Dropdownlisten!$A$3:$F$143, 2, FALSE))</f>
        <v>POI</v>
      </c>
      <c r="C885" s="117">
        <f>IF(ISERROR(VLOOKUP($A885, Dropdownlisten!$A$3:$F$143, 3, FALSE)), "", VLOOKUP($A885, Dropdownlisten!$A$3:$F$143, 3, FALSE))</f>
        <v>4000</v>
      </c>
      <c r="D885" s="117" t="str">
        <f>IF(ISERROR(VLOOKUP($A885, Dropdownlisten!$A$3:$F$143, 4, FALSE)), "", VLOOKUP($A885, Dropdownlisten!$A$3:$F$143, 4, FALSE))</f>
        <v>Soziales</v>
      </c>
      <c r="E885" s="117" t="str">
        <f>IF(ISERROR(VLOOKUP($A885, Dropdownlisten!$A$3:$F$143, 5, FALSE)), "", VLOOKUP($A885, Dropdownlisten!$A$3:$F$143, 5, FALSE))</f>
        <v>4000_006</v>
      </c>
      <c r="F885" s="117" t="str">
        <f>IF(ISERROR(VLOOKUP($A885, Dropdownlisten!$A$3:$F$143, 6, FALSE)), "", VLOOKUP($A885, Dropdownlisten!$A$3:$F$143, 6, FALSE))</f>
        <v>Integrationshilfe</v>
      </c>
      <c r="G885" s="117" t="str">
        <f>VLOOKUP(E885,Datenstruktur_fuer_R!$D$2:$F$141,3,FALSE)</f>
        <v>Point</v>
      </c>
      <c r="H885" s="120" t="s">
        <v>291</v>
      </c>
      <c r="I885" s="26" t="s">
        <v>873</v>
      </c>
      <c r="J885" s="26" t="s">
        <v>1009</v>
      </c>
      <c r="K885" s="5" t="s">
        <v>874</v>
      </c>
      <c r="L885" s="5"/>
      <c r="M885" s="5">
        <v>1</v>
      </c>
      <c r="N885" s="5" t="s">
        <v>1173</v>
      </c>
    </row>
    <row r="886" spans="1:14" x14ac:dyDescent="0.35">
      <c r="A886" s="5" t="s">
        <v>673</v>
      </c>
      <c r="B886" s="117" t="str">
        <f>IF(ISERROR(VLOOKUP($A886, Dropdownlisten!$A$3:$F$143, 2, FALSE)), "", VLOOKUP($A886, Dropdownlisten!$A$3:$F$143, 2, FALSE))</f>
        <v>POI</v>
      </c>
      <c r="C886" s="117">
        <f>IF(ISERROR(VLOOKUP($A886, Dropdownlisten!$A$3:$F$143, 3, FALSE)), "", VLOOKUP($A886, Dropdownlisten!$A$3:$F$143, 3, FALSE))</f>
        <v>4000</v>
      </c>
      <c r="D886" s="117" t="str">
        <f>IF(ISERROR(VLOOKUP($A886, Dropdownlisten!$A$3:$F$143, 4, FALSE)), "", VLOOKUP($A886, Dropdownlisten!$A$3:$F$143, 4, FALSE))</f>
        <v>Soziales</v>
      </c>
      <c r="E886" s="117" t="str">
        <f>IF(ISERROR(VLOOKUP($A886, Dropdownlisten!$A$3:$F$143, 5, FALSE)), "", VLOOKUP($A886, Dropdownlisten!$A$3:$F$143, 5, FALSE))</f>
        <v>4000_003</v>
      </c>
      <c r="F886" s="117" t="str">
        <f>IF(ISERROR(VLOOKUP($A886, Dropdownlisten!$A$3:$F$143, 6, FALSE)), "", VLOOKUP($A886, Dropdownlisten!$A$3:$F$143, 6, FALSE))</f>
        <v>Familienzentrum</v>
      </c>
      <c r="G886" s="117" t="str">
        <f>VLOOKUP(E886,Datenstruktur_fuer_R!$D$2:$F$141,3,FALSE)</f>
        <v>Point</v>
      </c>
      <c r="H886" s="120" t="s">
        <v>689</v>
      </c>
      <c r="I886" s="26" t="s">
        <v>873</v>
      </c>
      <c r="J886" s="26" t="s">
        <v>1010</v>
      </c>
      <c r="K886" s="5"/>
      <c r="L886" s="5"/>
      <c r="M886" s="5">
        <v>1</v>
      </c>
      <c r="N886" s="5" t="s">
        <v>1173</v>
      </c>
    </row>
    <row r="887" spans="1:14" x14ac:dyDescent="0.35">
      <c r="A887" s="5" t="s">
        <v>673</v>
      </c>
      <c r="B887" s="117" t="str">
        <f>IF(ISERROR(VLOOKUP($A887, Dropdownlisten!$A$3:$F$143, 2, FALSE)), "", VLOOKUP($A887, Dropdownlisten!$A$3:$F$143, 2, FALSE))</f>
        <v>POI</v>
      </c>
      <c r="C887" s="117">
        <f>IF(ISERROR(VLOOKUP($A887, Dropdownlisten!$A$3:$F$143, 3, FALSE)), "", VLOOKUP($A887, Dropdownlisten!$A$3:$F$143, 3, FALSE))</f>
        <v>4000</v>
      </c>
      <c r="D887" s="117" t="str">
        <f>IF(ISERROR(VLOOKUP($A887, Dropdownlisten!$A$3:$F$143, 4, FALSE)), "", VLOOKUP($A887, Dropdownlisten!$A$3:$F$143, 4, FALSE))</f>
        <v>Soziales</v>
      </c>
      <c r="E887" s="117" t="str">
        <f>IF(ISERROR(VLOOKUP($A887, Dropdownlisten!$A$3:$F$143, 5, FALSE)), "", VLOOKUP($A887, Dropdownlisten!$A$3:$F$143, 5, FALSE))</f>
        <v>4000_003</v>
      </c>
      <c r="F887" s="117" t="str">
        <f>IF(ISERROR(VLOOKUP($A887, Dropdownlisten!$A$3:$F$143, 6, FALSE)), "", VLOOKUP($A887, Dropdownlisten!$A$3:$F$143, 6, FALSE))</f>
        <v>Familienzentrum</v>
      </c>
      <c r="G887" s="117" t="str">
        <f>VLOOKUP(E887,Datenstruktur_fuer_R!$D$2:$F$141,3,FALSE)</f>
        <v>Point</v>
      </c>
      <c r="H887" s="120" t="s">
        <v>288</v>
      </c>
      <c r="I887" s="26" t="s">
        <v>873</v>
      </c>
      <c r="J887" s="26" t="s">
        <v>1010</v>
      </c>
      <c r="K887" s="5" t="s">
        <v>81</v>
      </c>
      <c r="L887" s="5"/>
      <c r="M887" s="5">
        <v>1</v>
      </c>
      <c r="N887" s="5" t="s">
        <v>1173</v>
      </c>
    </row>
    <row r="888" spans="1:14" x14ac:dyDescent="0.35">
      <c r="A888" s="5" t="s">
        <v>673</v>
      </c>
      <c r="B888" s="117" t="str">
        <f>IF(ISERROR(VLOOKUP($A888, Dropdownlisten!$A$3:$F$143, 2, FALSE)), "", VLOOKUP($A888, Dropdownlisten!$A$3:$F$143, 2, FALSE))</f>
        <v>POI</v>
      </c>
      <c r="C888" s="117">
        <f>IF(ISERROR(VLOOKUP($A888, Dropdownlisten!$A$3:$F$143, 3, FALSE)), "", VLOOKUP($A888, Dropdownlisten!$A$3:$F$143, 3, FALSE))</f>
        <v>4000</v>
      </c>
      <c r="D888" s="117" t="str">
        <f>IF(ISERROR(VLOOKUP($A888, Dropdownlisten!$A$3:$F$143, 4, FALSE)), "", VLOOKUP($A888, Dropdownlisten!$A$3:$F$143, 4, FALSE))</f>
        <v>Soziales</v>
      </c>
      <c r="E888" s="117" t="str">
        <f>IF(ISERROR(VLOOKUP($A888, Dropdownlisten!$A$3:$F$143, 5, FALSE)), "", VLOOKUP($A888, Dropdownlisten!$A$3:$F$143, 5, FALSE))</f>
        <v>4000_003</v>
      </c>
      <c r="F888" s="117" t="str">
        <f>IF(ISERROR(VLOOKUP($A888, Dropdownlisten!$A$3:$F$143, 6, FALSE)), "", VLOOKUP($A888, Dropdownlisten!$A$3:$F$143, 6, FALSE))</f>
        <v>Familienzentrum</v>
      </c>
      <c r="G888" s="117" t="str">
        <f>VLOOKUP(E888,Datenstruktur_fuer_R!$D$2:$F$141,3,FALSE)</f>
        <v>Point</v>
      </c>
      <c r="H888" s="120" t="s">
        <v>289</v>
      </c>
      <c r="I888" s="26" t="s">
        <v>873</v>
      </c>
      <c r="J888" s="26" t="s">
        <v>1010</v>
      </c>
      <c r="K888" s="5" t="s">
        <v>977</v>
      </c>
      <c r="L888" s="5"/>
      <c r="M888" s="5">
        <v>1</v>
      </c>
      <c r="N888" s="5" t="s">
        <v>1173</v>
      </c>
    </row>
    <row r="889" spans="1:14" x14ac:dyDescent="0.35">
      <c r="A889" s="5" t="s">
        <v>673</v>
      </c>
      <c r="B889" s="117" t="str">
        <f>IF(ISERROR(VLOOKUP($A889, Dropdownlisten!$A$3:$F$143, 2, FALSE)), "", VLOOKUP($A889, Dropdownlisten!$A$3:$F$143, 2, FALSE))</f>
        <v>POI</v>
      </c>
      <c r="C889" s="117">
        <f>IF(ISERROR(VLOOKUP($A889, Dropdownlisten!$A$3:$F$143, 3, FALSE)), "", VLOOKUP($A889, Dropdownlisten!$A$3:$F$143, 3, FALSE))</f>
        <v>4000</v>
      </c>
      <c r="D889" s="117" t="str">
        <f>IF(ISERROR(VLOOKUP($A889, Dropdownlisten!$A$3:$F$143, 4, FALSE)), "", VLOOKUP($A889, Dropdownlisten!$A$3:$F$143, 4, FALSE))</f>
        <v>Soziales</v>
      </c>
      <c r="E889" s="117" t="str">
        <f>IF(ISERROR(VLOOKUP($A889, Dropdownlisten!$A$3:$F$143, 5, FALSE)), "", VLOOKUP($A889, Dropdownlisten!$A$3:$F$143, 5, FALSE))</f>
        <v>4000_003</v>
      </c>
      <c r="F889" s="117" t="str">
        <f>IF(ISERROR(VLOOKUP($A889, Dropdownlisten!$A$3:$F$143, 6, FALSE)), "", VLOOKUP($A889, Dropdownlisten!$A$3:$F$143, 6, FALSE))</f>
        <v>Familienzentrum</v>
      </c>
      <c r="G889" s="117" t="str">
        <f>VLOOKUP(E889,Datenstruktur_fuer_R!$D$2:$F$141,3,FALSE)</f>
        <v>Point</v>
      </c>
      <c r="H889" s="120" t="s">
        <v>463</v>
      </c>
      <c r="I889" s="26" t="s">
        <v>873</v>
      </c>
      <c r="J889" s="26" t="s">
        <v>1010</v>
      </c>
      <c r="K889" s="5" t="s">
        <v>463</v>
      </c>
      <c r="L889" s="5"/>
      <c r="M889" s="5">
        <v>1</v>
      </c>
      <c r="N889" s="5" t="s">
        <v>1173</v>
      </c>
    </row>
    <row r="890" spans="1:14" x14ac:dyDescent="0.35">
      <c r="A890" s="5" t="s">
        <v>673</v>
      </c>
      <c r="B890" s="117" t="str">
        <f>IF(ISERROR(VLOOKUP($A890, Dropdownlisten!$A$3:$F$143, 2, FALSE)), "", VLOOKUP($A890, Dropdownlisten!$A$3:$F$143, 2, FALSE))</f>
        <v>POI</v>
      </c>
      <c r="C890" s="117">
        <f>IF(ISERROR(VLOOKUP($A890, Dropdownlisten!$A$3:$F$143, 3, FALSE)), "", VLOOKUP($A890, Dropdownlisten!$A$3:$F$143, 3, FALSE))</f>
        <v>4000</v>
      </c>
      <c r="D890" s="117" t="str">
        <f>IF(ISERROR(VLOOKUP($A890, Dropdownlisten!$A$3:$F$143, 4, FALSE)), "", VLOOKUP($A890, Dropdownlisten!$A$3:$F$143, 4, FALSE))</f>
        <v>Soziales</v>
      </c>
      <c r="E890" s="117" t="str">
        <f>IF(ISERROR(VLOOKUP($A890, Dropdownlisten!$A$3:$F$143, 5, FALSE)), "", VLOOKUP($A890, Dropdownlisten!$A$3:$F$143, 5, FALSE))</f>
        <v>4000_003</v>
      </c>
      <c r="F890" s="117" t="str">
        <f>IF(ISERROR(VLOOKUP($A890, Dropdownlisten!$A$3:$F$143, 6, FALSE)), "", VLOOKUP($A890, Dropdownlisten!$A$3:$F$143, 6, FALSE))</f>
        <v>Familienzentrum</v>
      </c>
      <c r="G890" s="117" t="str">
        <f>VLOOKUP(E890,Datenstruktur_fuer_R!$D$2:$F$141,3,FALSE)</f>
        <v>Point</v>
      </c>
      <c r="H890" s="120" t="s">
        <v>293</v>
      </c>
      <c r="I890" s="26" t="s">
        <v>873</v>
      </c>
      <c r="J890" s="26" t="s">
        <v>1010</v>
      </c>
      <c r="K890" s="5" t="s">
        <v>875</v>
      </c>
      <c r="L890" s="5"/>
      <c r="M890" s="5">
        <v>1</v>
      </c>
      <c r="N890" s="5" t="s">
        <v>1173</v>
      </c>
    </row>
    <row r="891" spans="1:14" x14ac:dyDescent="0.35">
      <c r="A891" s="5" t="s">
        <v>673</v>
      </c>
      <c r="B891" s="117" t="str">
        <f>IF(ISERROR(VLOOKUP($A891, Dropdownlisten!$A$3:$F$143, 2, FALSE)), "", VLOOKUP($A891, Dropdownlisten!$A$3:$F$143, 2, FALSE))</f>
        <v>POI</v>
      </c>
      <c r="C891" s="117">
        <f>IF(ISERROR(VLOOKUP($A891, Dropdownlisten!$A$3:$F$143, 3, FALSE)), "", VLOOKUP($A891, Dropdownlisten!$A$3:$F$143, 3, FALSE))</f>
        <v>4000</v>
      </c>
      <c r="D891" s="117" t="str">
        <f>IF(ISERROR(VLOOKUP($A891, Dropdownlisten!$A$3:$F$143, 4, FALSE)), "", VLOOKUP($A891, Dropdownlisten!$A$3:$F$143, 4, FALSE))</f>
        <v>Soziales</v>
      </c>
      <c r="E891" s="117" t="str">
        <f>IF(ISERROR(VLOOKUP($A891, Dropdownlisten!$A$3:$F$143, 5, FALSE)), "", VLOOKUP($A891, Dropdownlisten!$A$3:$F$143, 5, FALSE))</f>
        <v>4000_003</v>
      </c>
      <c r="F891" s="117" t="str">
        <f>IF(ISERROR(VLOOKUP($A891, Dropdownlisten!$A$3:$F$143, 6, FALSE)), "", VLOOKUP($A891, Dropdownlisten!$A$3:$F$143, 6, FALSE))</f>
        <v>Familienzentrum</v>
      </c>
      <c r="G891" s="117" t="str">
        <f>VLOOKUP(E891,Datenstruktur_fuer_R!$D$2:$F$141,3,FALSE)</f>
        <v>Point</v>
      </c>
      <c r="H891" s="120" t="s">
        <v>290</v>
      </c>
      <c r="I891" s="26" t="s">
        <v>873</v>
      </c>
      <c r="J891" s="26" t="s">
        <v>1010</v>
      </c>
      <c r="K891" s="5" t="s">
        <v>290</v>
      </c>
      <c r="L891" s="5"/>
      <c r="M891" s="5">
        <v>1</v>
      </c>
      <c r="N891" s="5" t="s">
        <v>1173</v>
      </c>
    </row>
    <row r="892" spans="1:14" x14ac:dyDescent="0.35">
      <c r="A892" s="5" t="s">
        <v>673</v>
      </c>
      <c r="B892" s="117" t="str">
        <f>IF(ISERROR(VLOOKUP($A892, Dropdownlisten!$A$3:$F$143, 2, FALSE)), "", VLOOKUP($A892, Dropdownlisten!$A$3:$F$143, 2, FALSE))</f>
        <v>POI</v>
      </c>
      <c r="C892" s="117">
        <f>IF(ISERROR(VLOOKUP($A892, Dropdownlisten!$A$3:$F$143, 3, FALSE)), "", VLOOKUP($A892, Dropdownlisten!$A$3:$F$143, 3, FALSE))</f>
        <v>4000</v>
      </c>
      <c r="D892" s="117" t="str">
        <f>IF(ISERROR(VLOOKUP($A892, Dropdownlisten!$A$3:$F$143, 4, FALSE)), "", VLOOKUP($A892, Dropdownlisten!$A$3:$F$143, 4, FALSE))</f>
        <v>Soziales</v>
      </c>
      <c r="E892" s="117" t="str">
        <f>IF(ISERROR(VLOOKUP($A892, Dropdownlisten!$A$3:$F$143, 5, FALSE)), "", VLOOKUP($A892, Dropdownlisten!$A$3:$F$143, 5, FALSE))</f>
        <v>4000_003</v>
      </c>
      <c r="F892" s="117" t="str">
        <f>IF(ISERROR(VLOOKUP($A892, Dropdownlisten!$A$3:$F$143, 6, FALSE)), "", VLOOKUP($A892, Dropdownlisten!$A$3:$F$143, 6, FALSE))</f>
        <v>Familienzentrum</v>
      </c>
      <c r="G892" s="117" t="str">
        <f>VLOOKUP(E892,Datenstruktur_fuer_R!$D$2:$F$141,3,FALSE)</f>
        <v>Point</v>
      </c>
      <c r="H892" s="120" t="s">
        <v>291</v>
      </c>
      <c r="I892" s="26" t="s">
        <v>873</v>
      </c>
      <c r="J892" s="26" t="s">
        <v>1010</v>
      </c>
      <c r="K892" s="5" t="s">
        <v>874</v>
      </c>
      <c r="L892" s="5"/>
      <c r="M892" s="5">
        <v>1</v>
      </c>
      <c r="N892" s="5" t="s">
        <v>1173</v>
      </c>
    </row>
    <row r="893" spans="1:14" x14ac:dyDescent="0.35">
      <c r="A893" s="5" t="s">
        <v>1211</v>
      </c>
      <c r="B893" s="117" t="str">
        <f>IF(ISERROR(VLOOKUP($A893, Dropdownlisten!$A$3:$F$143, 2, FALSE)), "", VLOOKUP($A893, Dropdownlisten!$A$3:$F$143, 2, FALSE))</f>
        <v>POI</v>
      </c>
      <c r="C893" s="117">
        <f>IF(ISERROR(VLOOKUP($A893, Dropdownlisten!$A$3:$F$143, 3, FALSE)), "", VLOOKUP($A893, Dropdownlisten!$A$3:$F$143, 3, FALSE))</f>
        <v>6000</v>
      </c>
      <c r="D893" s="117" t="str">
        <f>IF(ISERROR(VLOOKUP($A893, Dropdownlisten!$A$3:$F$143, 4, FALSE)), "", VLOOKUP($A893, Dropdownlisten!$A$3:$F$143, 4, FALSE))</f>
        <v>UnterhaltungSportNaherholung</v>
      </c>
      <c r="E893" s="117" t="str">
        <f>IF(ISERROR(VLOOKUP($A893, Dropdownlisten!$A$3:$F$143, 5, FALSE)), "", VLOOKUP($A893, Dropdownlisten!$A$3:$F$143, 5, FALSE))</f>
        <v>6000_006</v>
      </c>
      <c r="F893" s="117" t="str">
        <f>IF(ISERROR(VLOOKUP($A893, Dropdownlisten!$A$3:$F$143, 6, FALSE)), "", VLOOKUP($A893, Dropdownlisten!$A$3:$F$143, 6, FALSE))</f>
        <v>Galerie</v>
      </c>
      <c r="G893" s="117" t="str">
        <f>VLOOKUP(E893,Datenstruktur_fuer_R!$D$2:$F$141,3,FALSE)</f>
        <v>Point</v>
      </c>
      <c r="H893" s="120" t="s">
        <v>689</v>
      </c>
      <c r="I893" s="26" t="s">
        <v>873</v>
      </c>
      <c r="J893" s="26" t="s">
        <v>1212</v>
      </c>
      <c r="K893" s="5"/>
      <c r="L893" s="5"/>
      <c r="M893" s="5">
        <v>1</v>
      </c>
      <c r="N893" s="5" t="s">
        <v>1173</v>
      </c>
    </row>
    <row r="894" spans="1:14" x14ac:dyDescent="0.35">
      <c r="A894" s="5" t="s">
        <v>1211</v>
      </c>
      <c r="B894" s="117" t="str">
        <f>IF(ISERROR(VLOOKUP($A894, Dropdownlisten!$A$3:$F$143, 2, FALSE)), "", VLOOKUP($A894, Dropdownlisten!$A$3:$F$143, 2, FALSE))</f>
        <v>POI</v>
      </c>
      <c r="C894" s="117">
        <f>IF(ISERROR(VLOOKUP($A894, Dropdownlisten!$A$3:$F$143, 3, FALSE)), "", VLOOKUP($A894, Dropdownlisten!$A$3:$F$143, 3, FALSE))</f>
        <v>6000</v>
      </c>
      <c r="D894" s="117" t="str">
        <f>IF(ISERROR(VLOOKUP($A894, Dropdownlisten!$A$3:$F$143, 4, FALSE)), "", VLOOKUP($A894, Dropdownlisten!$A$3:$F$143, 4, FALSE))</f>
        <v>UnterhaltungSportNaherholung</v>
      </c>
      <c r="E894" s="117" t="str">
        <f>IF(ISERROR(VLOOKUP($A894, Dropdownlisten!$A$3:$F$143, 5, FALSE)), "", VLOOKUP($A894, Dropdownlisten!$A$3:$F$143, 5, FALSE))</f>
        <v>6000_006</v>
      </c>
      <c r="F894" s="117" t="str">
        <f>IF(ISERROR(VLOOKUP($A894, Dropdownlisten!$A$3:$F$143, 6, FALSE)), "", VLOOKUP($A894, Dropdownlisten!$A$3:$F$143, 6, FALSE))</f>
        <v>Galerie</v>
      </c>
      <c r="G894" s="117" t="str">
        <f>VLOOKUP(E894,Datenstruktur_fuer_R!$D$2:$F$141,3,FALSE)</f>
        <v>Point</v>
      </c>
      <c r="H894" s="120" t="s">
        <v>293</v>
      </c>
      <c r="I894" s="26" t="s">
        <v>873</v>
      </c>
      <c r="J894" s="26" t="s">
        <v>1212</v>
      </c>
      <c r="K894" s="5" t="s">
        <v>875</v>
      </c>
      <c r="L894" s="5"/>
      <c r="M894" s="5">
        <v>1</v>
      </c>
      <c r="N894" s="5" t="s">
        <v>1173</v>
      </c>
    </row>
    <row r="895" spans="1:14" x14ac:dyDescent="0.35">
      <c r="A895" s="5" t="s">
        <v>1211</v>
      </c>
      <c r="B895" s="117" t="str">
        <f>IF(ISERROR(VLOOKUP($A895, Dropdownlisten!$A$3:$F$143, 2, FALSE)), "", VLOOKUP($A895, Dropdownlisten!$A$3:$F$143, 2, FALSE))</f>
        <v>POI</v>
      </c>
      <c r="C895" s="117">
        <f>IF(ISERROR(VLOOKUP($A895, Dropdownlisten!$A$3:$F$143, 3, FALSE)), "", VLOOKUP($A895, Dropdownlisten!$A$3:$F$143, 3, FALSE))</f>
        <v>6000</v>
      </c>
      <c r="D895" s="117" t="str">
        <f>IF(ISERROR(VLOOKUP($A895, Dropdownlisten!$A$3:$F$143, 4, FALSE)), "", VLOOKUP($A895, Dropdownlisten!$A$3:$F$143, 4, FALSE))</f>
        <v>UnterhaltungSportNaherholung</v>
      </c>
      <c r="E895" s="117" t="str">
        <f>IF(ISERROR(VLOOKUP($A895, Dropdownlisten!$A$3:$F$143, 5, FALSE)), "", VLOOKUP($A895, Dropdownlisten!$A$3:$F$143, 5, FALSE))</f>
        <v>6000_006</v>
      </c>
      <c r="F895" s="117" t="str">
        <f>IF(ISERROR(VLOOKUP($A895, Dropdownlisten!$A$3:$F$143, 6, FALSE)), "", VLOOKUP($A895, Dropdownlisten!$A$3:$F$143, 6, FALSE))</f>
        <v>Galerie</v>
      </c>
      <c r="G895" s="117" t="str">
        <f>VLOOKUP(E895,Datenstruktur_fuer_R!$D$2:$F$141,3,FALSE)</f>
        <v>Point</v>
      </c>
      <c r="H895" s="120" t="s">
        <v>288</v>
      </c>
      <c r="I895" s="26" t="s">
        <v>873</v>
      </c>
      <c r="J895" s="26" t="s">
        <v>1212</v>
      </c>
      <c r="K895" s="5" t="s">
        <v>81</v>
      </c>
      <c r="L895" s="5"/>
      <c r="M895" s="5">
        <v>1</v>
      </c>
      <c r="N895" s="5" t="s">
        <v>1173</v>
      </c>
    </row>
    <row r="896" spans="1:14" x14ac:dyDescent="0.35">
      <c r="A896" s="5" t="s">
        <v>1211</v>
      </c>
      <c r="B896" s="117" t="str">
        <f>IF(ISERROR(VLOOKUP($A896, Dropdownlisten!$A$3:$F$143, 2, FALSE)), "", VLOOKUP($A896, Dropdownlisten!$A$3:$F$143, 2, FALSE))</f>
        <v>POI</v>
      </c>
      <c r="C896" s="117">
        <f>IF(ISERROR(VLOOKUP($A896, Dropdownlisten!$A$3:$F$143, 3, FALSE)), "", VLOOKUP($A896, Dropdownlisten!$A$3:$F$143, 3, FALSE))</f>
        <v>6000</v>
      </c>
      <c r="D896" s="117" t="str">
        <f>IF(ISERROR(VLOOKUP($A896, Dropdownlisten!$A$3:$F$143, 4, FALSE)), "", VLOOKUP($A896, Dropdownlisten!$A$3:$F$143, 4, FALSE))</f>
        <v>UnterhaltungSportNaherholung</v>
      </c>
      <c r="E896" s="117" t="str">
        <f>IF(ISERROR(VLOOKUP($A896, Dropdownlisten!$A$3:$F$143, 5, FALSE)), "", VLOOKUP($A896, Dropdownlisten!$A$3:$F$143, 5, FALSE))</f>
        <v>6000_006</v>
      </c>
      <c r="F896" s="117" t="str">
        <f>IF(ISERROR(VLOOKUP($A896, Dropdownlisten!$A$3:$F$143, 6, FALSE)), "", VLOOKUP($A896, Dropdownlisten!$A$3:$F$143, 6, FALSE))</f>
        <v>Galerie</v>
      </c>
      <c r="G896" s="117" t="str">
        <f>VLOOKUP(E896,Datenstruktur_fuer_R!$D$2:$F$141,3,FALSE)</f>
        <v>Point</v>
      </c>
      <c r="H896" s="120" t="s">
        <v>289</v>
      </c>
      <c r="I896" s="26" t="s">
        <v>873</v>
      </c>
      <c r="J896" s="26" t="s">
        <v>1212</v>
      </c>
      <c r="K896" s="5" t="s">
        <v>977</v>
      </c>
      <c r="L896" s="5"/>
      <c r="M896" s="5">
        <v>1</v>
      </c>
      <c r="N896" s="5" t="s">
        <v>1173</v>
      </c>
    </row>
    <row r="897" spans="1:14" x14ac:dyDescent="0.35">
      <c r="A897" s="5" t="s">
        <v>1211</v>
      </c>
      <c r="B897" s="117" t="str">
        <f>IF(ISERROR(VLOOKUP($A897, Dropdownlisten!$A$3:$F$143, 2, FALSE)), "", VLOOKUP($A897, Dropdownlisten!$A$3:$F$143, 2, FALSE))</f>
        <v>POI</v>
      </c>
      <c r="C897" s="117">
        <f>IF(ISERROR(VLOOKUP($A897, Dropdownlisten!$A$3:$F$143, 3, FALSE)), "", VLOOKUP($A897, Dropdownlisten!$A$3:$F$143, 3, FALSE))</f>
        <v>6000</v>
      </c>
      <c r="D897" s="117" t="str">
        <f>IF(ISERROR(VLOOKUP($A897, Dropdownlisten!$A$3:$F$143, 4, FALSE)), "", VLOOKUP($A897, Dropdownlisten!$A$3:$F$143, 4, FALSE))</f>
        <v>UnterhaltungSportNaherholung</v>
      </c>
      <c r="E897" s="117" t="str">
        <f>IF(ISERROR(VLOOKUP($A897, Dropdownlisten!$A$3:$F$143, 5, FALSE)), "", VLOOKUP($A897, Dropdownlisten!$A$3:$F$143, 5, FALSE))</f>
        <v>6000_006</v>
      </c>
      <c r="F897" s="117" t="str">
        <f>IF(ISERROR(VLOOKUP($A897, Dropdownlisten!$A$3:$F$143, 6, FALSE)), "", VLOOKUP($A897, Dropdownlisten!$A$3:$F$143, 6, FALSE))</f>
        <v>Galerie</v>
      </c>
      <c r="G897" s="117" t="str">
        <f>VLOOKUP(E897,Datenstruktur_fuer_R!$D$2:$F$141,3,FALSE)</f>
        <v>Point</v>
      </c>
      <c r="H897" s="120" t="s">
        <v>463</v>
      </c>
      <c r="I897" s="26" t="s">
        <v>873</v>
      </c>
      <c r="J897" s="26" t="s">
        <v>1212</v>
      </c>
      <c r="K897" s="5" t="s">
        <v>463</v>
      </c>
      <c r="L897" s="5"/>
      <c r="M897" s="5">
        <v>1</v>
      </c>
      <c r="N897" s="5" t="s">
        <v>1173</v>
      </c>
    </row>
    <row r="898" spans="1:14" x14ac:dyDescent="0.35">
      <c r="A898" s="5" t="s">
        <v>1211</v>
      </c>
      <c r="B898" s="117" t="str">
        <f>IF(ISERROR(VLOOKUP($A898, Dropdownlisten!$A$3:$F$143, 2, FALSE)), "", VLOOKUP($A898, Dropdownlisten!$A$3:$F$143, 2, FALSE))</f>
        <v>POI</v>
      </c>
      <c r="C898" s="117">
        <f>IF(ISERROR(VLOOKUP($A898, Dropdownlisten!$A$3:$F$143, 3, FALSE)), "", VLOOKUP($A898, Dropdownlisten!$A$3:$F$143, 3, FALSE))</f>
        <v>6000</v>
      </c>
      <c r="D898" s="117" t="str">
        <f>IF(ISERROR(VLOOKUP($A898, Dropdownlisten!$A$3:$F$143, 4, FALSE)), "", VLOOKUP($A898, Dropdownlisten!$A$3:$F$143, 4, FALSE))</f>
        <v>UnterhaltungSportNaherholung</v>
      </c>
      <c r="E898" s="117" t="str">
        <f>IF(ISERROR(VLOOKUP($A898, Dropdownlisten!$A$3:$F$143, 5, FALSE)), "", VLOOKUP($A898, Dropdownlisten!$A$3:$F$143, 5, FALSE))</f>
        <v>6000_006</v>
      </c>
      <c r="F898" s="117" t="str">
        <f>IF(ISERROR(VLOOKUP($A898, Dropdownlisten!$A$3:$F$143, 6, FALSE)), "", VLOOKUP($A898, Dropdownlisten!$A$3:$F$143, 6, FALSE))</f>
        <v>Galerie</v>
      </c>
      <c r="G898" s="117" t="str">
        <f>VLOOKUP(E898,Datenstruktur_fuer_R!$D$2:$F$141,3,FALSE)</f>
        <v>Point</v>
      </c>
      <c r="H898" s="120" t="s">
        <v>290</v>
      </c>
      <c r="I898" s="26" t="s">
        <v>873</v>
      </c>
      <c r="J898" s="26" t="s">
        <v>1212</v>
      </c>
      <c r="K898" s="5" t="s">
        <v>290</v>
      </c>
      <c r="L898" s="5"/>
      <c r="M898" s="5">
        <v>1</v>
      </c>
      <c r="N898" s="5" t="s">
        <v>1173</v>
      </c>
    </row>
    <row r="899" spans="1:14" x14ac:dyDescent="0.35">
      <c r="A899" s="5" t="s">
        <v>1211</v>
      </c>
      <c r="B899" s="117" t="str">
        <f>IF(ISERROR(VLOOKUP($A899, Dropdownlisten!$A$3:$F$143, 2, FALSE)), "", VLOOKUP($A899, Dropdownlisten!$A$3:$F$143, 2, FALSE))</f>
        <v>POI</v>
      </c>
      <c r="C899" s="117">
        <f>IF(ISERROR(VLOOKUP($A899, Dropdownlisten!$A$3:$F$143, 3, FALSE)), "", VLOOKUP($A899, Dropdownlisten!$A$3:$F$143, 3, FALSE))</f>
        <v>6000</v>
      </c>
      <c r="D899" s="117" t="str">
        <f>IF(ISERROR(VLOOKUP($A899, Dropdownlisten!$A$3:$F$143, 4, FALSE)), "", VLOOKUP($A899, Dropdownlisten!$A$3:$F$143, 4, FALSE))</f>
        <v>UnterhaltungSportNaherholung</v>
      </c>
      <c r="E899" s="117" t="str">
        <f>IF(ISERROR(VLOOKUP($A899, Dropdownlisten!$A$3:$F$143, 5, FALSE)), "", VLOOKUP($A899, Dropdownlisten!$A$3:$F$143, 5, FALSE))</f>
        <v>6000_006</v>
      </c>
      <c r="F899" s="117" t="str">
        <f>IF(ISERROR(VLOOKUP($A899, Dropdownlisten!$A$3:$F$143, 6, FALSE)), "", VLOOKUP($A899, Dropdownlisten!$A$3:$F$143, 6, FALSE))</f>
        <v>Galerie</v>
      </c>
      <c r="G899" s="117" t="str">
        <f>VLOOKUP(E899,Datenstruktur_fuer_R!$D$2:$F$141,3,FALSE)</f>
        <v>Point</v>
      </c>
      <c r="H899" s="120" t="s">
        <v>291</v>
      </c>
      <c r="I899" s="26" t="s">
        <v>873</v>
      </c>
      <c r="J899" s="26" t="s">
        <v>1212</v>
      </c>
      <c r="K899" s="5" t="s">
        <v>874</v>
      </c>
      <c r="L899" s="5"/>
      <c r="M899" s="5">
        <v>1</v>
      </c>
      <c r="N899" s="5" t="s">
        <v>1173</v>
      </c>
    </row>
    <row r="900" spans="1:14" x14ac:dyDescent="0.35">
      <c r="A900" s="5" t="s">
        <v>688</v>
      </c>
      <c r="B900" s="117" t="str">
        <f>IF(ISERROR(VLOOKUP($A900, Dropdownlisten!$A$3:$F$143, 2, FALSE)), "", VLOOKUP($A900, Dropdownlisten!$A$3:$F$143, 2, FALSE))</f>
        <v>POI</v>
      </c>
      <c r="C900" s="117">
        <f>IF(ISERROR(VLOOKUP($A900, Dropdownlisten!$A$3:$F$143, 3, FALSE)), "", VLOOKUP($A900, Dropdownlisten!$A$3:$F$143, 3, FALSE))</f>
        <v>4000</v>
      </c>
      <c r="D900" s="117" t="str">
        <f>IF(ISERROR(VLOOKUP($A900, Dropdownlisten!$A$3:$F$143, 4, FALSE)), "", VLOOKUP($A900, Dropdownlisten!$A$3:$F$143, 4, FALSE))</f>
        <v>Soziales</v>
      </c>
      <c r="E900" s="117" t="str">
        <f>IF(ISERROR(VLOOKUP($A900, Dropdownlisten!$A$3:$F$143, 5, FALSE)), "", VLOOKUP($A900, Dropdownlisten!$A$3:$F$143, 5, FALSE))</f>
        <v>4000_006</v>
      </c>
      <c r="F900" s="117" t="str">
        <f>IF(ISERROR(VLOOKUP($A900, Dropdownlisten!$A$3:$F$143, 6, FALSE)), "", VLOOKUP($A900, Dropdownlisten!$A$3:$F$143, 6, FALSE))</f>
        <v>Integrationshilfe</v>
      </c>
      <c r="G900" s="117" t="str">
        <f>VLOOKUP(E900,Datenstruktur_fuer_R!$D$2:$F$141,3,FALSE)</f>
        <v>Point</v>
      </c>
      <c r="H900" s="120" t="s">
        <v>689</v>
      </c>
      <c r="I900" s="26" t="s">
        <v>873</v>
      </c>
      <c r="J900" s="26" t="s">
        <v>1009</v>
      </c>
      <c r="K900" s="5"/>
      <c r="L900" s="5"/>
      <c r="M900" s="5">
        <v>1</v>
      </c>
      <c r="N900" s="5" t="s">
        <v>1173</v>
      </c>
    </row>
    <row r="901" spans="1:14" x14ac:dyDescent="0.35">
      <c r="A901" s="5" t="s">
        <v>688</v>
      </c>
      <c r="B901" s="117" t="str">
        <f>IF(ISERROR(VLOOKUP($A901, Dropdownlisten!$A$3:$F$143, 2, FALSE)), "", VLOOKUP($A901, Dropdownlisten!$A$3:$F$143, 2, FALSE))</f>
        <v>POI</v>
      </c>
      <c r="C901" s="117">
        <f>IF(ISERROR(VLOOKUP($A901, Dropdownlisten!$A$3:$F$143, 3, FALSE)), "", VLOOKUP($A901, Dropdownlisten!$A$3:$F$143, 3, FALSE))</f>
        <v>4000</v>
      </c>
      <c r="D901" s="117" t="str">
        <f>IF(ISERROR(VLOOKUP($A901, Dropdownlisten!$A$3:$F$143, 4, FALSE)), "", VLOOKUP($A901, Dropdownlisten!$A$3:$F$143, 4, FALSE))</f>
        <v>Soziales</v>
      </c>
      <c r="E901" s="117" t="str">
        <f>IF(ISERROR(VLOOKUP($A901, Dropdownlisten!$A$3:$F$143, 5, FALSE)), "", VLOOKUP($A901, Dropdownlisten!$A$3:$F$143, 5, FALSE))</f>
        <v>4000_006</v>
      </c>
      <c r="F901" s="117" t="str">
        <f>IF(ISERROR(VLOOKUP($A901, Dropdownlisten!$A$3:$F$143, 6, FALSE)), "", VLOOKUP($A901, Dropdownlisten!$A$3:$F$143, 6, FALSE))</f>
        <v>Integrationshilfe</v>
      </c>
      <c r="G901" s="117" t="str">
        <f>VLOOKUP(E901,Datenstruktur_fuer_R!$D$2:$F$141,3,FALSE)</f>
        <v>Point</v>
      </c>
      <c r="H901" s="120" t="s">
        <v>293</v>
      </c>
      <c r="I901" s="26" t="s">
        <v>873</v>
      </c>
      <c r="J901" s="26" t="s">
        <v>1009</v>
      </c>
      <c r="K901" s="5" t="s">
        <v>875</v>
      </c>
      <c r="L901" s="5"/>
      <c r="M901" s="5">
        <v>1</v>
      </c>
      <c r="N901" s="5" t="s">
        <v>1173</v>
      </c>
    </row>
    <row r="902" spans="1:14" x14ac:dyDescent="0.35">
      <c r="A902" s="5" t="s">
        <v>688</v>
      </c>
      <c r="B902" s="117" t="str">
        <f>IF(ISERROR(VLOOKUP($A902, Dropdownlisten!$A$3:$F$143, 2, FALSE)), "", VLOOKUP($A902, Dropdownlisten!$A$3:$F$143, 2, FALSE))</f>
        <v>POI</v>
      </c>
      <c r="C902" s="117">
        <f>IF(ISERROR(VLOOKUP($A902, Dropdownlisten!$A$3:$F$143, 3, FALSE)), "", VLOOKUP($A902, Dropdownlisten!$A$3:$F$143, 3, FALSE))</f>
        <v>4000</v>
      </c>
      <c r="D902" s="117" t="str">
        <f>IF(ISERROR(VLOOKUP($A902, Dropdownlisten!$A$3:$F$143, 4, FALSE)), "", VLOOKUP($A902, Dropdownlisten!$A$3:$F$143, 4, FALSE))</f>
        <v>Soziales</v>
      </c>
      <c r="E902" s="117" t="str">
        <f>IF(ISERROR(VLOOKUP($A902, Dropdownlisten!$A$3:$F$143, 5, FALSE)), "", VLOOKUP($A902, Dropdownlisten!$A$3:$F$143, 5, FALSE))</f>
        <v>4000_006</v>
      </c>
      <c r="F902" s="117" t="str">
        <f>IF(ISERROR(VLOOKUP($A902, Dropdownlisten!$A$3:$F$143, 6, FALSE)), "", VLOOKUP($A902, Dropdownlisten!$A$3:$F$143, 6, FALSE))</f>
        <v>Integrationshilfe</v>
      </c>
      <c r="G902" s="117" t="str">
        <f>VLOOKUP(E902,Datenstruktur_fuer_R!$D$2:$F$141,3,FALSE)</f>
        <v>Point</v>
      </c>
      <c r="H902" s="120" t="s">
        <v>288</v>
      </c>
      <c r="I902" s="26" t="s">
        <v>873</v>
      </c>
      <c r="J902" s="26" t="s">
        <v>1009</v>
      </c>
      <c r="K902" s="5" t="s">
        <v>81</v>
      </c>
      <c r="L902" s="5"/>
      <c r="M902" s="5">
        <v>1</v>
      </c>
      <c r="N902" s="5" t="s">
        <v>1173</v>
      </c>
    </row>
    <row r="903" spans="1:14" x14ac:dyDescent="0.35">
      <c r="A903" s="5" t="s">
        <v>688</v>
      </c>
      <c r="B903" s="117" t="str">
        <f>IF(ISERROR(VLOOKUP($A903, Dropdownlisten!$A$3:$F$143, 2, FALSE)), "", VLOOKUP($A903, Dropdownlisten!$A$3:$F$143, 2, FALSE))</f>
        <v>POI</v>
      </c>
      <c r="C903" s="117">
        <f>IF(ISERROR(VLOOKUP($A903, Dropdownlisten!$A$3:$F$143, 3, FALSE)), "", VLOOKUP($A903, Dropdownlisten!$A$3:$F$143, 3, FALSE))</f>
        <v>4000</v>
      </c>
      <c r="D903" s="117" t="str">
        <f>IF(ISERROR(VLOOKUP($A903, Dropdownlisten!$A$3:$F$143, 4, FALSE)), "", VLOOKUP($A903, Dropdownlisten!$A$3:$F$143, 4, FALSE))</f>
        <v>Soziales</v>
      </c>
      <c r="E903" s="117" t="str">
        <f>IF(ISERROR(VLOOKUP($A903, Dropdownlisten!$A$3:$F$143, 5, FALSE)), "", VLOOKUP($A903, Dropdownlisten!$A$3:$F$143, 5, FALSE))</f>
        <v>4000_006</v>
      </c>
      <c r="F903" s="117" t="str">
        <f>IF(ISERROR(VLOOKUP($A903, Dropdownlisten!$A$3:$F$143, 6, FALSE)), "", VLOOKUP($A903, Dropdownlisten!$A$3:$F$143, 6, FALSE))</f>
        <v>Integrationshilfe</v>
      </c>
      <c r="G903" s="117" t="str">
        <f>VLOOKUP(E903,Datenstruktur_fuer_R!$D$2:$F$141,3,FALSE)</f>
        <v>Point</v>
      </c>
      <c r="H903" s="120" t="s">
        <v>289</v>
      </c>
      <c r="I903" s="26" t="s">
        <v>873</v>
      </c>
      <c r="J903" s="26" t="s">
        <v>1009</v>
      </c>
      <c r="K903" s="5" t="s">
        <v>977</v>
      </c>
      <c r="L903" s="5"/>
      <c r="M903" s="5">
        <v>1</v>
      </c>
      <c r="N903" s="5" t="s">
        <v>1173</v>
      </c>
    </row>
    <row r="904" spans="1:14" x14ac:dyDescent="0.35">
      <c r="A904" s="5" t="s">
        <v>688</v>
      </c>
      <c r="B904" s="117" t="str">
        <f>IF(ISERROR(VLOOKUP($A904, Dropdownlisten!$A$3:$F$143, 2, FALSE)), "", VLOOKUP($A904, Dropdownlisten!$A$3:$F$143, 2, FALSE))</f>
        <v>POI</v>
      </c>
      <c r="C904" s="117">
        <f>IF(ISERROR(VLOOKUP($A904, Dropdownlisten!$A$3:$F$143, 3, FALSE)), "", VLOOKUP($A904, Dropdownlisten!$A$3:$F$143, 3, FALSE))</f>
        <v>4000</v>
      </c>
      <c r="D904" s="117" t="str">
        <f>IF(ISERROR(VLOOKUP($A904, Dropdownlisten!$A$3:$F$143, 4, FALSE)), "", VLOOKUP($A904, Dropdownlisten!$A$3:$F$143, 4, FALSE))</f>
        <v>Soziales</v>
      </c>
      <c r="E904" s="117" t="str">
        <f>IF(ISERROR(VLOOKUP($A904, Dropdownlisten!$A$3:$F$143, 5, FALSE)), "", VLOOKUP($A904, Dropdownlisten!$A$3:$F$143, 5, FALSE))</f>
        <v>4000_006</v>
      </c>
      <c r="F904" s="117" t="str">
        <f>IF(ISERROR(VLOOKUP($A904, Dropdownlisten!$A$3:$F$143, 6, FALSE)), "", VLOOKUP($A904, Dropdownlisten!$A$3:$F$143, 6, FALSE))</f>
        <v>Integrationshilfe</v>
      </c>
      <c r="G904" s="117" t="str">
        <f>VLOOKUP(E904,Datenstruktur_fuer_R!$D$2:$F$141,3,FALSE)</f>
        <v>Point</v>
      </c>
      <c r="H904" s="120" t="s">
        <v>463</v>
      </c>
      <c r="I904" s="26" t="s">
        <v>873</v>
      </c>
      <c r="J904" s="26" t="s">
        <v>1009</v>
      </c>
      <c r="K904" s="5" t="s">
        <v>463</v>
      </c>
      <c r="L904" s="5"/>
      <c r="M904" s="5">
        <v>1</v>
      </c>
      <c r="N904" s="5" t="s">
        <v>1173</v>
      </c>
    </row>
    <row r="905" spans="1:14" x14ac:dyDescent="0.35">
      <c r="A905" s="5" t="s">
        <v>688</v>
      </c>
      <c r="B905" s="117" t="str">
        <f>IF(ISERROR(VLOOKUP($A905, Dropdownlisten!$A$3:$F$143, 2, FALSE)), "", VLOOKUP($A905, Dropdownlisten!$A$3:$F$143, 2, FALSE))</f>
        <v>POI</v>
      </c>
      <c r="C905" s="117">
        <f>IF(ISERROR(VLOOKUP($A905, Dropdownlisten!$A$3:$F$143, 3, FALSE)), "", VLOOKUP($A905, Dropdownlisten!$A$3:$F$143, 3, FALSE))</f>
        <v>4000</v>
      </c>
      <c r="D905" s="117" t="str">
        <f>IF(ISERROR(VLOOKUP($A905, Dropdownlisten!$A$3:$F$143, 4, FALSE)), "", VLOOKUP($A905, Dropdownlisten!$A$3:$F$143, 4, FALSE))</f>
        <v>Soziales</v>
      </c>
      <c r="E905" s="117" t="str">
        <f>IF(ISERROR(VLOOKUP($A905, Dropdownlisten!$A$3:$F$143, 5, FALSE)), "", VLOOKUP($A905, Dropdownlisten!$A$3:$F$143, 5, FALSE))</f>
        <v>4000_006</v>
      </c>
      <c r="F905" s="117" t="str">
        <f>IF(ISERROR(VLOOKUP($A905, Dropdownlisten!$A$3:$F$143, 6, FALSE)), "", VLOOKUP($A905, Dropdownlisten!$A$3:$F$143, 6, FALSE))</f>
        <v>Integrationshilfe</v>
      </c>
      <c r="G905" s="117" t="str">
        <f>VLOOKUP(E905,Datenstruktur_fuer_R!$D$2:$F$141,3,FALSE)</f>
        <v>Point</v>
      </c>
      <c r="H905" s="120" t="s">
        <v>290</v>
      </c>
      <c r="I905" s="26" t="s">
        <v>873</v>
      </c>
      <c r="J905" s="26" t="s">
        <v>1009</v>
      </c>
      <c r="K905" s="5" t="s">
        <v>290</v>
      </c>
      <c r="L905" s="5"/>
      <c r="M905" s="5">
        <v>1</v>
      </c>
      <c r="N905" s="5" t="s">
        <v>1173</v>
      </c>
    </row>
    <row r="906" spans="1:14" x14ac:dyDescent="0.35">
      <c r="A906" s="5" t="s">
        <v>688</v>
      </c>
      <c r="B906" s="117" t="str">
        <f>IF(ISERROR(VLOOKUP($A906, Dropdownlisten!$A$3:$F$143, 2, FALSE)), "", VLOOKUP($A906, Dropdownlisten!$A$3:$F$143, 2, FALSE))</f>
        <v>POI</v>
      </c>
      <c r="C906" s="117">
        <f>IF(ISERROR(VLOOKUP($A906, Dropdownlisten!$A$3:$F$143, 3, FALSE)), "", VLOOKUP($A906, Dropdownlisten!$A$3:$F$143, 3, FALSE))</f>
        <v>4000</v>
      </c>
      <c r="D906" s="117" t="str">
        <f>IF(ISERROR(VLOOKUP($A906, Dropdownlisten!$A$3:$F$143, 4, FALSE)), "", VLOOKUP($A906, Dropdownlisten!$A$3:$F$143, 4, FALSE))</f>
        <v>Soziales</v>
      </c>
      <c r="E906" s="117" t="str">
        <f>IF(ISERROR(VLOOKUP($A906, Dropdownlisten!$A$3:$F$143, 5, FALSE)), "", VLOOKUP($A906, Dropdownlisten!$A$3:$F$143, 5, FALSE))</f>
        <v>4000_006</v>
      </c>
      <c r="F906" s="117" t="str">
        <f>IF(ISERROR(VLOOKUP($A906, Dropdownlisten!$A$3:$F$143, 6, FALSE)), "", VLOOKUP($A906, Dropdownlisten!$A$3:$F$143, 6, FALSE))</f>
        <v>Integrationshilfe</v>
      </c>
      <c r="G906" s="117" t="str">
        <f>VLOOKUP(E906,Datenstruktur_fuer_R!$D$2:$F$141,3,FALSE)</f>
        <v>Point</v>
      </c>
      <c r="H906" s="120" t="s">
        <v>291</v>
      </c>
      <c r="I906" s="26" t="s">
        <v>873</v>
      </c>
      <c r="J906" s="26" t="s">
        <v>1009</v>
      </c>
      <c r="K906" s="5" t="s">
        <v>874</v>
      </c>
      <c r="L906" s="5"/>
      <c r="M906" s="5">
        <v>1</v>
      </c>
      <c r="N906" s="5" t="s">
        <v>1173</v>
      </c>
    </row>
    <row r="907" spans="1:14" x14ac:dyDescent="0.35">
      <c r="A907" s="5" t="s">
        <v>711</v>
      </c>
      <c r="B907" s="117" t="str">
        <f>IF(ISERROR(VLOOKUP($A907, Dropdownlisten!$A$3:$F$143, 2, FALSE)), "", VLOOKUP($A907, Dropdownlisten!$A$3:$F$143, 2, FALSE))</f>
        <v>POI</v>
      </c>
      <c r="C907" s="117">
        <f>IF(ISERROR(VLOOKUP($A907, Dropdownlisten!$A$3:$F$143, 3, FALSE)), "", VLOOKUP($A907, Dropdownlisten!$A$3:$F$143, 3, FALSE))</f>
        <v>1000</v>
      </c>
      <c r="D907" s="117" t="str">
        <f>IF(ISERROR(VLOOKUP($A907, Dropdownlisten!$A$3:$F$143, 4, FALSE)), "", VLOOKUP($A907, Dropdownlisten!$A$3:$F$143, 4, FALSE))</f>
        <v>Grundversorgung</v>
      </c>
      <c r="E907" s="117" t="str">
        <f>IF(ISERROR(VLOOKUP($A907, Dropdownlisten!$A$3:$F$143, 5, FALSE)), "", VLOOKUP($A907, Dropdownlisten!$A$3:$F$143, 5, FALSE))</f>
        <v>1000_006</v>
      </c>
      <c r="F907" s="117" t="str">
        <f>IF(ISERROR(VLOOKUP($A907, Dropdownlisten!$A$3:$F$143, 6, FALSE)), "", VLOOKUP($A907, Dropdownlisten!$A$3:$F$143, 6, FALSE))</f>
        <v>RecyclinghofSammelstelle</v>
      </c>
      <c r="G907" s="117" t="str">
        <f>VLOOKUP(E907,Datenstruktur_fuer_R!$D$2:$F$141,3,FALSE)</f>
        <v>Point</v>
      </c>
      <c r="H907" s="120" t="s">
        <v>689</v>
      </c>
      <c r="I907" s="26" t="s">
        <v>873</v>
      </c>
      <c r="J907" s="26" t="s">
        <v>1011</v>
      </c>
      <c r="K907" s="5"/>
      <c r="L907" s="5"/>
      <c r="M907" s="5">
        <v>1</v>
      </c>
      <c r="N907" s="5" t="s">
        <v>1173</v>
      </c>
    </row>
    <row r="908" spans="1:14" x14ac:dyDescent="0.35">
      <c r="A908" s="5" t="s">
        <v>711</v>
      </c>
      <c r="B908" s="117" t="str">
        <f>IF(ISERROR(VLOOKUP($A908, Dropdownlisten!$A$3:$F$143, 2, FALSE)), "", VLOOKUP($A908, Dropdownlisten!$A$3:$F$143, 2, FALSE))</f>
        <v>POI</v>
      </c>
      <c r="C908" s="117">
        <f>IF(ISERROR(VLOOKUP($A908, Dropdownlisten!$A$3:$F$143, 3, FALSE)), "", VLOOKUP($A908, Dropdownlisten!$A$3:$F$143, 3, FALSE))</f>
        <v>1000</v>
      </c>
      <c r="D908" s="117" t="str">
        <f>IF(ISERROR(VLOOKUP($A908, Dropdownlisten!$A$3:$F$143, 4, FALSE)), "", VLOOKUP($A908, Dropdownlisten!$A$3:$F$143, 4, FALSE))</f>
        <v>Grundversorgung</v>
      </c>
      <c r="E908" s="117" t="str">
        <f>IF(ISERROR(VLOOKUP($A908, Dropdownlisten!$A$3:$F$143, 5, FALSE)), "", VLOOKUP($A908, Dropdownlisten!$A$3:$F$143, 5, FALSE))</f>
        <v>1000_006</v>
      </c>
      <c r="F908" s="117" t="str">
        <f>IF(ISERROR(VLOOKUP($A908, Dropdownlisten!$A$3:$F$143, 6, FALSE)), "", VLOOKUP($A908, Dropdownlisten!$A$3:$F$143, 6, FALSE))</f>
        <v>RecyclinghofSammelstelle</v>
      </c>
      <c r="G908" s="117" t="str">
        <f>VLOOKUP(E908,Datenstruktur_fuer_R!$D$2:$F$141,3,FALSE)</f>
        <v>Point</v>
      </c>
      <c r="H908" s="120" t="s">
        <v>293</v>
      </c>
      <c r="I908" s="26" t="s">
        <v>873</v>
      </c>
      <c r="J908" s="26" t="s">
        <v>1011</v>
      </c>
      <c r="K908" s="5" t="s">
        <v>875</v>
      </c>
      <c r="L908" s="5"/>
      <c r="M908" s="5">
        <v>1</v>
      </c>
      <c r="N908" s="5" t="s">
        <v>1173</v>
      </c>
    </row>
    <row r="909" spans="1:14" x14ac:dyDescent="0.35">
      <c r="A909" s="5" t="s">
        <v>711</v>
      </c>
      <c r="B909" s="117" t="str">
        <f>IF(ISERROR(VLOOKUP($A909, Dropdownlisten!$A$3:$F$143, 2, FALSE)), "", VLOOKUP($A909, Dropdownlisten!$A$3:$F$143, 2, FALSE))</f>
        <v>POI</v>
      </c>
      <c r="C909" s="117">
        <f>IF(ISERROR(VLOOKUP($A909, Dropdownlisten!$A$3:$F$143, 3, FALSE)), "", VLOOKUP($A909, Dropdownlisten!$A$3:$F$143, 3, FALSE))</f>
        <v>1000</v>
      </c>
      <c r="D909" s="117" t="str">
        <f>IF(ISERROR(VLOOKUP($A909, Dropdownlisten!$A$3:$F$143, 4, FALSE)), "", VLOOKUP($A909, Dropdownlisten!$A$3:$F$143, 4, FALSE))</f>
        <v>Grundversorgung</v>
      </c>
      <c r="E909" s="117" t="str">
        <f>IF(ISERROR(VLOOKUP($A909, Dropdownlisten!$A$3:$F$143, 5, FALSE)), "", VLOOKUP($A909, Dropdownlisten!$A$3:$F$143, 5, FALSE))</f>
        <v>1000_006</v>
      </c>
      <c r="F909" s="117" t="str">
        <f>IF(ISERROR(VLOOKUP($A909, Dropdownlisten!$A$3:$F$143, 6, FALSE)), "", VLOOKUP($A909, Dropdownlisten!$A$3:$F$143, 6, FALSE))</f>
        <v>RecyclinghofSammelstelle</v>
      </c>
      <c r="G909" s="117" t="str">
        <f>VLOOKUP(E909,Datenstruktur_fuer_R!$D$2:$F$141,3,FALSE)</f>
        <v>Point</v>
      </c>
      <c r="H909" s="120" t="s">
        <v>288</v>
      </c>
      <c r="I909" s="26" t="s">
        <v>873</v>
      </c>
      <c r="J909" s="26" t="s">
        <v>1011</v>
      </c>
      <c r="K909" s="5" t="s">
        <v>81</v>
      </c>
      <c r="L909" s="5"/>
      <c r="M909" s="5">
        <v>1</v>
      </c>
      <c r="N909" s="5" t="s">
        <v>1173</v>
      </c>
    </row>
    <row r="910" spans="1:14" x14ac:dyDescent="0.35">
      <c r="A910" s="5" t="s">
        <v>711</v>
      </c>
      <c r="B910" s="117" t="str">
        <f>IF(ISERROR(VLOOKUP($A910, Dropdownlisten!$A$3:$F$143, 2, FALSE)), "", VLOOKUP($A910, Dropdownlisten!$A$3:$F$143, 2, FALSE))</f>
        <v>POI</v>
      </c>
      <c r="C910" s="117">
        <f>IF(ISERROR(VLOOKUP($A910, Dropdownlisten!$A$3:$F$143, 3, FALSE)), "", VLOOKUP($A910, Dropdownlisten!$A$3:$F$143, 3, FALSE))</f>
        <v>1000</v>
      </c>
      <c r="D910" s="117" t="str">
        <f>IF(ISERROR(VLOOKUP($A910, Dropdownlisten!$A$3:$F$143, 4, FALSE)), "", VLOOKUP($A910, Dropdownlisten!$A$3:$F$143, 4, FALSE))</f>
        <v>Grundversorgung</v>
      </c>
      <c r="E910" s="117" t="str">
        <f>IF(ISERROR(VLOOKUP($A910, Dropdownlisten!$A$3:$F$143, 5, FALSE)), "", VLOOKUP($A910, Dropdownlisten!$A$3:$F$143, 5, FALSE))</f>
        <v>1000_006</v>
      </c>
      <c r="F910" s="117" t="str">
        <f>IF(ISERROR(VLOOKUP($A910, Dropdownlisten!$A$3:$F$143, 6, FALSE)), "", VLOOKUP($A910, Dropdownlisten!$A$3:$F$143, 6, FALSE))</f>
        <v>RecyclinghofSammelstelle</v>
      </c>
      <c r="G910" s="117" t="str">
        <f>VLOOKUP(E910,Datenstruktur_fuer_R!$D$2:$F$141,3,FALSE)</f>
        <v>Point</v>
      </c>
      <c r="H910" s="120" t="s">
        <v>289</v>
      </c>
      <c r="I910" s="26" t="s">
        <v>873</v>
      </c>
      <c r="J910" s="26" t="s">
        <v>1011</v>
      </c>
      <c r="K910" s="5" t="s">
        <v>977</v>
      </c>
      <c r="L910" s="5"/>
      <c r="M910" s="5">
        <v>1</v>
      </c>
      <c r="N910" s="5" t="s">
        <v>1173</v>
      </c>
    </row>
    <row r="911" spans="1:14" x14ac:dyDescent="0.35">
      <c r="A911" s="5" t="s">
        <v>711</v>
      </c>
      <c r="B911" s="117" t="str">
        <f>IF(ISERROR(VLOOKUP($A911, Dropdownlisten!$A$3:$F$143, 2, FALSE)), "", VLOOKUP($A911, Dropdownlisten!$A$3:$F$143, 2, FALSE))</f>
        <v>POI</v>
      </c>
      <c r="C911" s="117">
        <f>IF(ISERROR(VLOOKUP($A911, Dropdownlisten!$A$3:$F$143, 3, FALSE)), "", VLOOKUP($A911, Dropdownlisten!$A$3:$F$143, 3, FALSE))</f>
        <v>1000</v>
      </c>
      <c r="D911" s="117" t="str">
        <f>IF(ISERROR(VLOOKUP($A911, Dropdownlisten!$A$3:$F$143, 4, FALSE)), "", VLOOKUP($A911, Dropdownlisten!$A$3:$F$143, 4, FALSE))</f>
        <v>Grundversorgung</v>
      </c>
      <c r="E911" s="117" t="str">
        <f>IF(ISERROR(VLOOKUP($A911, Dropdownlisten!$A$3:$F$143, 5, FALSE)), "", VLOOKUP($A911, Dropdownlisten!$A$3:$F$143, 5, FALSE))</f>
        <v>1000_006</v>
      </c>
      <c r="F911" s="117" t="str">
        <f>IF(ISERROR(VLOOKUP($A911, Dropdownlisten!$A$3:$F$143, 6, FALSE)), "", VLOOKUP($A911, Dropdownlisten!$A$3:$F$143, 6, FALSE))</f>
        <v>RecyclinghofSammelstelle</v>
      </c>
      <c r="G911" s="117" t="str">
        <f>VLOOKUP(E911,Datenstruktur_fuer_R!$D$2:$F$141,3,FALSE)</f>
        <v>Point</v>
      </c>
      <c r="H911" s="120" t="s">
        <v>463</v>
      </c>
      <c r="I911" s="26" t="s">
        <v>873</v>
      </c>
      <c r="J911" s="26" t="s">
        <v>1011</v>
      </c>
      <c r="K911" s="5" t="s">
        <v>463</v>
      </c>
      <c r="L911" s="5"/>
      <c r="M911" s="5">
        <v>1</v>
      </c>
      <c r="N911" s="5" t="s">
        <v>1173</v>
      </c>
    </row>
    <row r="912" spans="1:14" x14ac:dyDescent="0.35">
      <c r="A912" s="5" t="s">
        <v>711</v>
      </c>
      <c r="B912" s="117" t="str">
        <f>IF(ISERROR(VLOOKUP($A912, Dropdownlisten!$A$3:$F$143, 2, FALSE)), "", VLOOKUP($A912, Dropdownlisten!$A$3:$F$143, 2, FALSE))</f>
        <v>POI</v>
      </c>
      <c r="C912" s="117">
        <f>IF(ISERROR(VLOOKUP($A912, Dropdownlisten!$A$3:$F$143, 3, FALSE)), "", VLOOKUP($A912, Dropdownlisten!$A$3:$F$143, 3, FALSE))</f>
        <v>1000</v>
      </c>
      <c r="D912" s="117" t="str">
        <f>IF(ISERROR(VLOOKUP($A912, Dropdownlisten!$A$3:$F$143, 4, FALSE)), "", VLOOKUP($A912, Dropdownlisten!$A$3:$F$143, 4, FALSE))</f>
        <v>Grundversorgung</v>
      </c>
      <c r="E912" s="117" t="str">
        <f>IF(ISERROR(VLOOKUP($A912, Dropdownlisten!$A$3:$F$143, 5, FALSE)), "", VLOOKUP($A912, Dropdownlisten!$A$3:$F$143, 5, FALSE))</f>
        <v>1000_006</v>
      </c>
      <c r="F912" s="117" t="str">
        <f>IF(ISERROR(VLOOKUP($A912, Dropdownlisten!$A$3:$F$143, 6, FALSE)), "", VLOOKUP($A912, Dropdownlisten!$A$3:$F$143, 6, FALSE))</f>
        <v>RecyclinghofSammelstelle</v>
      </c>
      <c r="G912" s="117" t="str">
        <f>VLOOKUP(E912,Datenstruktur_fuer_R!$D$2:$F$141,3,FALSE)</f>
        <v>Point</v>
      </c>
      <c r="H912" s="120" t="s">
        <v>290</v>
      </c>
      <c r="I912" s="26" t="s">
        <v>873</v>
      </c>
      <c r="J912" s="26" t="s">
        <v>1011</v>
      </c>
      <c r="K912" s="5" t="s">
        <v>290</v>
      </c>
      <c r="L912" s="5"/>
      <c r="M912" s="5">
        <v>1</v>
      </c>
      <c r="N912" s="5" t="s">
        <v>1173</v>
      </c>
    </row>
    <row r="913" spans="1:14" x14ac:dyDescent="0.35">
      <c r="A913" s="5" t="s">
        <v>711</v>
      </c>
      <c r="B913" s="117" t="str">
        <f>IF(ISERROR(VLOOKUP($A913, Dropdownlisten!$A$3:$F$143, 2, FALSE)), "", VLOOKUP($A913, Dropdownlisten!$A$3:$F$143, 2, FALSE))</f>
        <v>POI</v>
      </c>
      <c r="C913" s="117">
        <f>IF(ISERROR(VLOOKUP($A913, Dropdownlisten!$A$3:$F$143, 3, FALSE)), "", VLOOKUP($A913, Dropdownlisten!$A$3:$F$143, 3, FALSE))</f>
        <v>1000</v>
      </c>
      <c r="D913" s="117" t="str">
        <f>IF(ISERROR(VLOOKUP($A913, Dropdownlisten!$A$3:$F$143, 4, FALSE)), "", VLOOKUP($A913, Dropdownlisten!$A$3:$F$143, 4, FALSE))</f>
        <v>Grundversorgung</v>
      </c>
      <c r="E913" s="117" t="str">
        <f>IF(ISERROR(VLOOKUP($A913, Dropdownlisten!$A$3:$F$143, 5, FALSE)), "", VLOOKUP($A913, Dropdownlisten!$A$3:$F$143, 5, FALSE))</f>
        <v>1000_006</v>
      </c>
      <c r="F913" s="117" t="str">
        <f>IF(ISERROR(VLOOKUP($A913, Dropdownlisten!$A$3:$F$143, 6, FALSE)), "", VLOOKUP($A913, Dropdownlisten!$A$3:$F$143, 6, FALSE))</f>
        <v>RecyclinghofSammelstelle</v>
      </c>
      <c r="G913" s="117" t="str">
        <f>VLOOKUP(E913,Datenstruktur_fuer_R!$D$2:$F$141,3,FALSE)</f>
        <v>Point</v>
      </c>
      <c r="H913" s="120" t="s">
        <v>291</v>
      </c>
      <c r="I913" s="26" t="s">
        <v>873</v>
      </c>
      <c r="J913" s="26" t="s">
        <v>1011</v>
      </c>
      <c r="K913" s="5" t="s">
        <v>874</v>
      </c>
      <c r="L913" s="5"/>
      <c r="M913" s="5">
        <v>1</v>
      </c>
      <c r="N913" s="5" t="s">
        <v>1173</v>
      </c>
    </row>
    <row r="914" spans="1:14" x14ac:dyDescent="0.35">
      <c r="A914" s="5" t="s">
        <v>942</v>
      </c>
      <c r="B914" s="117" t="str">
        <f>IF(ISERROR(VLOOKUP($A914, Dropdownlisten!$A$3:$F$143, 2, FALSE)), "", VLOOKUP($A914, Dropdownlisten!$A$3:$F$143, 2, FALSE))</f>
        <v>POI</v>
      </c>
      <c r="C914" s="117">
        <f>IF(ISERROR(VLOOKUP($A914, Dropdownlisten!$A$3:$F$143, 3, FALSE)), "", VLOOKUP($A914, Dropdownlisten!$A$3:$F$143, 3, FALSE))</f>
        <v>7000</v>
      </c>
      <c r="D914" s="117" t="str">
        <f>IF(ISERROR(VLOOKUP($A914, Dropdownlisten!$A$3:$F$143, 4, FALSE)), "", VLOOKUP($A914, Dropdownlisten!$A$3:$F$143, 4, FALSE))</f>
        <v>EinkaufenDienstleistung</v>
      </c>
      <c r="E914" s="117" t="str">
        <f>IF(ISERROR(VLOOKUP($A914, Dropdownlisten!$A$3:$F$143, 5, FALSE)), "", VLOOKUP($A914, Dropdownlisten!$A$3:$F$143, 5, FALSE))</f>
        <v>7000_016</v>
      </c>
      <c r="F914" s="117" t="str">
        <f>IF(ISERROR(VLOOKUP($A914, Dropdownlisten!$A$3:$F$143, 6, FALSE)), "", VLOOKUP($A914, Dropdownlisten!$A$3:$F$143, 6, FALSE))</f>
        <v>Gluecksspiel</v>
      </c>
      <c r="G914" s="117" t="str">
        <f>VLOOKUP(E914,Datenstruktur_fuer_R!$D$2:$F$141,3,FALSE)</f>
        <v>Point</v>
      </c>
      <c r="H914" s="120" t="s">
        <v>689</v>
      </c>
      <c r="I914" s="26" t="s">
        <v>873</v>
      </c>
      <c r="J914" s="26" t="s">
        <v>1012</v>
      </c>
      <c r="K914" s="5"/>
      <c r="L914" s="5"/>
      <c r="M914" s="5">
        <v>1</v>
      </c>
      <c r="N914" s="5" t="s">
        <v>1173</v>
      </c>
    </row>
    <row r="915" spans="1:14" x14ac:dyDescent="0.35">
      <c r="A915" s="5" t="s">
        <v>942</v>
      </c>
      <c r="B915" s="117" t="str">
        <f>IF(ISERROR(VLOOKUP($A915, Dropdownlisten!$A$3:$F$143, 2, FALSE)), "", VLOOKUP($A915, Dropdownlisten!$A$3:$F$143, 2, FALSE))</f>
        <v>POI</v>
      </c>
      <c r="C915" s="117">
        <f>IF(ISERROR(VLOOKUP($A915, Dropdownlisten!$A$3:$F$143, 3, FALSE)), "", VLOOKUP($A915, Dropdownlisten!$A$3:$F$143, 3, FALSE))</f>
        <v>7000</v>
      </c>
      <c r="D915" s="117" t="str">
        <f>IF(ISERROR(VLOOKUP($A915, Dropdownlisten!$A$3:$F$143, 4, FALSE)), "", VLOOKUP($A915, Dropdownlisten!$A$3:$F$143, 4, FALSE))</f>
        <v>EinkaufenDienstleistung</v>
      </c>
      <c r="E915" s="117" t="str">
        <f>IF(ISERROR(VLOOKUP($A915, Dropdownlisten!$A$3:$F$143, 5, FALSE)), "", VLOOKUP($A915, Dropdownlisten!$A$3:$F$143, 5, FALSE))</f>
        <v>7000_016</v>
      </c>
      <c r="F915" s="117" t="str">
        <f>IF(ISERROR(VLOOKUP($A915, Dropdownlisten!$A$3:$F$143, 6, FALSE)), "", VLOOKUP($A915, Dropdownlisten!$A$3:$F$143, 6, FALSE))</f>
        <v>Gluecksspiel</v>
      </c>
      <c r="G915" s="117" t="str">
        <f>VLOOKUP(E915,Datenstruktur_fuer_R!$D$2:$F$141,3,FALSE)</f>
        <v>Point</v>
      </c>
      <c r="H915" s="120" t="s">
        <v>293</v>
      </c>
      <c r="I915" s="26" t="s">
        <v>873</v>
      </c>
      <c r="J915" s="26" t="s">
        <v>1012</v>
      </c>
      <c r="K915" s="5" t="s">
        <v>875</v>
      </c>
      <c r="L915" s="5"/>
      <c r="M915" s="5">
        <v>1</v>
      </c>
      <c r="N915" s="5" t="s">
        <v>1173</v>
      </c>
    </row>
    <row r="916" spans="1:14" x14ac:dyDescent="0.35">
      <c r="A916" s="5" t="s">
        <v>942</v>
      </c>
      <c r="B916" s="117" t="str">
        <f>IF(ISERROR(VLOOKUP($A916, Dropdownlisten!$A$3:$F$143, 2, FALSE)), "", VLOOKUP($A916, Dropdownlisten!$A$3:$F$143, 2, FALSE))</f>
        <v>POI</v>
      </c>
      <c r="C916" s="117">
        <f>IF(ISERROR(VLOOKUP($A916, Dropdownlisten!$A$3:$F$143, 3, FALSE)), "", VLOOKUP($A916, Dropdownlisten!$A$3:$F$143, 3, FALSE))</f>
        <v>7000</v>
      </c>
      <c r="D916" s="117" t="str">
        <f>IF(ISERROR(VLOOKUP($A916, Dropdownlisten!$A$3:$F$143, 4, FALSE)), "", VLOOKUP($A916, Dropdownlisten!$A$3:$F$143, 4, FALSE))</f>
        <v>EinkaufenDienstleistung</v>
      </c>
      <c r="E916" s="117" t="str">
        <f>IF(ISERROR(VLOOKUP($A916, Dropdownlisten!$A$3:$F$143, 5, FALSE)), "", VLOOKUP($A916, Dropdownlisten!$A$3:$F$143, 5, FALSE))</f>
        <v>7000_016</v>
      </c>
      <c r="F916" s="117" t="str">
        <f>IF(ISERROR(VLOOKUP($A916, Dropdownlisten!$A$3:$F$143, 6, FALSE)), "", VLOOKUP($A916, Dropdownlisten!$A$3:$F$143, 6, FALSE))</f>
        <v>Gluecksspiel</v>
      </c>
      <c r="G916" s="117" t="str">
        <f>VLOOKUP(E916,Datenstruktur_fuer_R!$D$2:$F$141,3,FALSE)</f>
        <v>Point</v>
      </c>
      <c r="H916" s="120" t="s">
        <v>288</v>
      </c>
      <c r="I916" s="26" t="s">
        <v>873</v>
      </c>
      <c r="J916" s="26" t="s">
        <v>1012</v>
      </c>
      <c r="K916" s="5" t="s">
        <v>81</v>
      </c>
      <c r="L916" s="5"/>
      <c r="M916" s="5">
        <v>1</v>
      </c>
      <c r="N916" s="5" t="s">
        <v>1173</v>
      </c>
    </row>
    <row r="917" spans="1:14" x14ac:dyDescent="0.35">
      <c r="A917" s="5" t="s">
        <v>942</v>
      </c>
      <c r="B917" s="117" t="str">
        <f>IF(ISERROR(VLOOKUP($A917, Dropdownlisten!$A$3:$F$143, 2, FALSE)), "", VLOOKUP($A917, Dropdownlisten!$A$3:$F$143, 2, FALSE))</f>
        <v>POI</v>
      </c>
      <c r="C917" s="117">
        <f>IF(ISERROR(VLOOKUP($A917, Dropdownlisten!$A$3:$F$143, 3, FALSE)), "", VLOOKUP($A917, Dropdownlisten!$A$3:$F$143, 3, FALSE))</f>
        <v>7000</v>
      </c>
      <c r="D917" s="117" t="str">
        <f>IF(ISERROR(VLOOKUP($A917, Dropdownlisten!$A$3:$F$143, 4, FALSE)), "", VLOOKUP($A917, Dropdownlisten!$A$3:$F$143, 4, FALSE))</f>
        <v>EinkaufenDienstleistung</v>
      </c>
      <c r="E917" s="117" t="str">
        <f>IF(ISERROR(VLOOKUP($A917, Dropdownlisten!$A$3:$F$143, 5, FALSE)), "", VLOOKUP($A917, Dropdownlisten!$A$3:$F$143, 5, FALSE))</f>
        <v>7000_016</v>
      </c>
      <c r="F917" s="117" t="str">
        <f>IF(ISERROR(VLOOKUP($A917, Dropdownlisten!$A$3:$F$143, 6, FALSE)), "", VLOOKUP($A917, Dropdownlisten!$A$3:$F$143, 6, FALSE))</f>
        <v>Gluecksspiel</v>
      </c>
      <c r="G917" s="117" t="str">
        <f>VLOOKUP(E917,Datenstruktur_fuer_R!$D$2:$F$141,3,FALSE)</f>
        <v>Point</v>
      </c>
      <c r="H917" s="120" t="s">
        <v>289</v>
      </c>
      <c r="I917" s="26" t="s">
        <v>873</v>
      </c>
      <c r="J917" s="26" t="s">
        <v>1012</v>
      </c>
      <c r="K917" s="5" t="s">
        <v>977</v>
      </c>
      <c r="L917" s="5"/>
      <c r="M917" s="5">
        <v>1</v>
      </c>
      <c r="N917" s="5" t="s">
        <v>1173</v>
      </c>
    </row>
    <row r="918" spans="1:14" x14ac:dyDescent="0.35">
      <c r="A918" s="5" t="s">
        <v>942</v>
      </c>
      <c r="B918" s="117" t="str">
        <f>IF(ISERROR(VLOOKUP($A918, Dropdownlisten!$A$3:$F$143, 2, FALSE)), "", VLOOKUP($A918, Dropdownlisten!$A$3:$F$143, 2, FALSE))</f>
        <v>POI</v>
      </c>
      <c r="C918" s="117">
        <f>IF(ISERROR(VLOOKUP($A918, Dropdownlisten!$A$3:$F$143, 3, FALSE)), "", VLOOKUP($A918, Dropdownlisten!$A$3:$F$143, 3, FALSE))</f>
        <v>7000</v>
      </c>
      <c r="D918" s="117" t="str">
        <f>IF(ISERROR(VLOOKUP($A918, Dropdownlisten!$A$3:$F$143, 4, FALSE)), "", VLOOKUP($A918, Dropdownlisten!$A$3:$F$143, 4, FALSE))</f>
        <v>EinkaufenDienstleistung</v>
      </c>
      <c r="E918" s="117" t="str">
        <f>IF(ISERROR(VLOOKUP($A918, Dropdownlisten!$A$3:$F$143, 5, FALSE)), "", VLOOKUP($A918, Dropdownlisten!$A$3:$F$143, 5, FALSE))</f>
        <v>7000_016</v>
      </c>
      <c r="F918" s="117" t="str">
        <f>IF(ISERROR(VLOOKUP($A918, Dropdownlisten!$A$3:$F$143, 6, FALSE)), "", VLOOKUP($A918, Dropdownlisten!$A$3:$F$143, 6, FALSE))</f>
        <v>Gluecksspiel</v>
      </c>
      <c r="G918" s="117" t="str">
        <f>VLOOKUP(E918,Datenstruktur_fuer_R!$D$2:$F$141,3,FALSE)</f>
        <v>Point</v>
      </c>
      <c r="H918" s="120" t="s">
        <v>463</v>
      </c>
      <c r="I918" s="26" t="s">
        <v>873</v>
      </c>
      <c r="J918" s="26" t="s">
        <v>1012</v>
      </c>
      <c r="K918" s="5" t="s">
        <v>463</v>
      </c>
      <c r="L918" s="5"/>
      <c r="M918" s="5">
        <v>1</v>
      </c>
      <c r="N918" s="5" t="s">
        <v>1173</v>
      </c>
    </row>
    <row r="919" spans="1:14" x14ac:dyDescent="0.35">
      <c r="A919" s="5" t="s">
        <v>942</v>
      </c>
      <c r="B919" s="117" t="str">
        <f>IF(ISERROR(VLOOKUP($A919, Dropdownlisten!$A$3:$F$143, 2, FALSE)), "", VLOOKUP($A919, Dropdownlisten!$A$3:$F$143, 2, FALSE))</f>
        <v>POI</v>
      </c>
      <c r="C919" s="117">
        <f>IF(ISERROR(VLOOKUP($A919, Dropdownlisten!$A$3:$F$143, 3, FALSE)), "", VLOOKUP($A919, Dropdownlisten!$A$3:$F$143, 3, FALSE))</f>
        <v>7000</v>
      </c>
      <c r="D919" s="117" t="str">
        <f>IF(ISERROR(VLOOKUP($A919, Dropdownlisten!$A$3:$F$143, 4, FALSE)), "", VLOOKUP($A919, Dropdownlisten!$A$3:$F$143, 4, FALSE))</f>
        <v>EinkaufenDienstleistung</v>
      </c>
      <c r="E919" s="117" t="str">
        <f>IF(ISERROR(VLOOKUP($A919, Dropdownlisten!$A$3:$F$143, 5, FALSE)), "", VLOOKUP($A919, Dropdownlisten!$A$3:$F$143, 5, FALSE))</f>
        <v>7000_016</v>
      </c>
      <c r="F919" s="117" t="str">
        <f>IF(ISERROR(VLOOKUP($A919, Dropdownlisten!$A$3:$F$143, 6, FALSE)), "", VLOOKUP($A919, Dropdownlisten!$A$3:$F$143, 6, FALSE))</f>
        <v>Gluecksspiel</v>
      </c>
      <c r="G919" s="117" t="str">
        <f>VLOOKUP(E919,Datenstruktur_fuer_R!$D$2:$F$141,3,FALSE)</f>
        <v>Point</v>
      </c>
      <c r="H919" s="120" t="s">
        <v>290</v>
      </c>
      <c r="I919" s="26" t="s">
        <v>873</v>
      </c>
      <c r="J919" s="26" t="s">
        <v>1012</v>
      </c>
      <c r="K919" s="5" t="s">
        <v>290</v>
      </c>
      <c r="L919" s="5"/>
      <c r="M919" s="5">
        <v>1</v>
      </c>
      <c r="N919" s="5" t="s">
        <v>1173</v>
      </c>
    </row>
    <row r="920" spans="1:14" x14ac:dyDescent="0.35">
      <c r="A920" s="5" t="s">
        <v>942</v>
      </c>
      <c r="B920" s="117" t="str">
        <f>IF(ISERROR(VLOOKUP($A920, Dropdownlisten!$A$3:$F$143, 2, FALSE)), "", VLOOKUP($A920, Dropdownlisten!$A$3:$F$143, 2, FALSE))</f>
        <v>POI</v>
      </c>
      <c r="C920" s="117">
        <f>IF(ISERROR(VLOOKUP($A920, Dropdownlisten!$A$3:$F$143, 3, FALSE)), "", VLOOKUP($A920, Dropdownlisten!$A$3:$F$143, 3, FALSE))</f>
        <v>7000</v>
      </c>
      <c r="D920" s="117" t="str">
        <f>IF(ISERROR(VLOOKUP($A920, Dropdownlisten!$A$3:$F$143, 4, FALSE)), "", VLOOKUP($A920, Dropdownlisten!$A$3:$F$143, 4, FALSE))</f>
        <v>EinkaufenDienstleistung</v>
      </c>
      <c r="E920" s="117" t="str">
        <f>IF(ISERROR(VLOOKUP($A920, Dropdownlisten!$A$3:$F$143, 5, FALSE)), "", VLOOKUP($A920, Dropdownlisten!$A$3:$F$143, 5, FALSE))</f>
        <v>7000_016</v>
      </c>
      <c r="F920" s="117" t="str">
        <f>IF(ISERROR(VLOOKUP($A920, Dropdownlisten!$A$3:$F$143, 6, FALSE)), "", VLOOKUP($A920, Dropdownlisten!$A$3:$F$143, 6, FALSE))</f>
        <v>Gluecksspiel</v>
      </c>
      <c r="G920" s="117" t="str">
        <f>VLOOKUP(E920,Datenstruktur_fuer_R!$D$2:$F$141,3,FALSE)</f>
        <v>Point</v>
      </c>
      <c r="H920" s="120" t="s">
        <v>291</v>
      </c>
      <c r="I920" s="26" t="s">
        <v>873</v>
      </c>
      <c r="J920" s="26" t="s">
        <v>1012</v>
      </c>
      <c r="K920" s="5" t="s">
        <v>874</v>
      </c>
      <c r="L920" s="5"/>
      <c r="M920" s="5">
        <v>1</v>
      </c>
      <c r="N920" s="5" t="s">
        <v>1173</v>
      </c>
    </row>
    <row r="921" spans="1:14" x14ac:dyDescent="0.35">
      <c r="A921" s="5" t="s">
        <v>729</v>
      </c>
      <c r="B921" s="117" t="str">
        <f>IF(ISERROR(VLOOKUP($A921, Dropdownlisten!$A$3:$F$143, 2, FALSE)), "", VLOOKUP($A921, Dropdownlisten!$A$3:$F$143, 2, FALSE))</f>
        <v>POI</v>
      </c>
      <c r="C921" s="117">
        <f>IF(ISERROR(VLOOKUP($A921, Dropdownlisten!$A$3:$F$143, 3, FALSE)), "", VLOOKUP($A921, Dropdownlisten!$A$3:$F$143, 3, FALSE))</f>
        <v>6000</v>
      </c>
      <c r="D921" s="117" t="str">
        <f>IF(ISERROR(VLOOKUP($A921, Dropdownlisten!$A$3:$F$143, 4, FALSE)), "", VLOOKUP($A921, Dropdownlisten!$A$3:$F$143, 4, FALSE))</f>
        <v>UnterhaltungSportNaherholung</v>
      </c>
      <c r="E921" s="117" t="str">
        <f>IF(ISERROR(VLOOKUP($A921, Dropdownlisten!$A$3:$F$143, 5, FALSE)), "", VLOOKUP($A921, Dropdownlisten!$A$3:$F$143, 5, FALSE))</f>
        <v>6000_020</v>
      </c>
      <c r="F921" s="117" t="str">
        <f>IF(ISERROR(VLOOKUP($A921, Dropdownlisten!$A$3:$F$143, 6, FALSE)), "", VLOOKUP($A921, Dropdownlisten!$A$3:$F$143, 6, FALSE))</f>
        <v>Touristeninformation</v>
      </c>
      <c r="G921" s="117" t="str">
        <f>VLOOKUP(E921,Datenstruktur_fuer_R!$D$2:$F$141,3,FALSE)</f>
        <v>Point</v>
      </c>
      <c r="H921" s="120" t="s">
        <v>689</v>
      </c>
      <c r="I921" s="26" t="s">
        <v>873</v>
      </c>
      <c r="J921" s="26" t="s">
        <v>1013</v>
      </c>
      <c r="K921" s="5"/>
      <c r="L921" s="5"/>
      <c r="M921" s="5">
        <v>1</v>
      </c>
      <c r="N921" s="5" t="s">
        <v>1173</v>
      </c>
    </row>
    <row r="922" spans="1:14" x14ac:dyDescent="0.35">
      <c r="A922" s="5" t="s">
        <v>729</v>
      </c>
      <c r="B922" s="117" t="str">
        <f>IF(ISERROR(VLOOKUP($A922, Dropdownlisten!$A$3:$F$143, 2, FALSE)), "", VLOOKUP($A922, Dropdownlisten!$A$3:$F$143, 2, FALSE))</f>
        <v>POI</v>
      </c>
      <c r="C922" s="117">
        <f>IF(ISERROR(VLOOKUP($A922, Dropdownlisten!$A$3:$F$143, 3, FALSE)), "", VLOOKUP($A922, Dropdownlisten!$A$3:$F$143, 3, FALSE))</f>
        <v>6000</v>
      </c>
      <c r="D922" s="117" t="str">
        <f>IF(ISERROR(VLOOKUP($A922, Dropdownlisten!$A$3:$F$143, 4, FALSE)), "", VLOOKUP($A922, Dropdownlisten!$A$3:$F$143, 4, FALSE))</f>
        <v>UnterhaltungSportNaherholung</v>
      </c>
      <c r="E922" s="117" t="str">
        <f>IF(ISERROR(VLOOKUP($A922, Dropdownlisten!$A$3:$F$143, 5, FALSE)), "", VLOOKUP($A922, Dropdownlisten!$A$3:$F$143, 5, FALSE))</f>
        <v>6000_020</v>
      </c>
      <c r="F922" s="117" t="str">
        <f>IF(ISERROR(VLOOKUP($A922, Dropdownlisten!$A$3:$F$143, 6, FALSE)), "", VLOOKUP($A922, Dropdownlisten!$A$3:$F$143, 6, FALSE))</f>
        <v>Touristeninformation</v>
      </c>
      <c r="G922" s="117" t="str">
        <f>VLOOKUP(E922,Datenstruktur_fuer_R!$D$2:$F$141,3,FALSE)</f>
        <v>Point</v>
      </c>
      <c r="H922" s="120" t="s">
        <v>293</v>
      </c>
      <c r="I922" s="26" t="s">
        <v>873</v>
      </c>
      <c r="J922" s="26" t="s">
        <v>1013</v>
      </c>
      <c r="K922" s="5" t="s">
        <v>875</v>
      </c>
      <c r="L922" s="5"/>
      <c r="M922" s="5">
        <v>1</v>
      </c>
      <c r="N922" s="5" t="s">
        <v>1173</v>
      </c>
    </row>
    <row r="923" spans="1:14" x14ac:dyDescent="0.35">
      <c r="A923" s="5" t="s">
        <v>729</v>
      </c>
      <c r="B923" s="117" t="str">
        <f>IF(ISERROR(VLOOKUP($A923, Dropdownlisten!$A$3:$F$143, 2, FALSE)), "", VLOOKUP($A923, Dropdownlisten!$A$3:$F$143, 2, FALSE))</f>
        <v>POI</v>
      </c>
      <c r="C923" s="117">
        <f>IF(ISERROR(VLOOKUP($A923, Dropdownlisten!$A$3:$F$143, 3, FALSE)), "", VLOOKUP($A923, Dropdownlisten!$A$3:$F$143, 3, FALSE))</f>
        <v>6000</v>
      </c>
      <c r="D923" s="117" t="str">
        <f>IF(ISERROR(VLOOKUP($A923, Dropdownlisten!$A$3:$F$143, 4, FALSE)), "", VLOOKUP($A923, Dropdownlisten!$A$3:$F$143, 4, FALSE))</f>
        <v>UnterhaltungSportNaherholung</v>
      </c>
      <c r="E923" s="117" t="str">
        <f>IF(ISERROR(VLOOKUP($A923, Dropdownlisten!$A$3:$F$143, 5, FALSE)), "", VLOOKUP($A923, Dropdownlisten!$A$3:$F$143, 5, FALSE))</f>
        <v>6000_020</v>
      </c>
      <c r="F923" s="117" t="str">
        <f>IF(ISERROR(VLOOKUP($A923, Dropdownlisten!$A$3:$F$143, 6, FALSE)), "", VLOOKUP($A923, Dropdownlisten!$A$3:$F$143, 6, FALSE))</f>
        <v>Touristeninformation</v>
      </c>
      <c r="G923" s="117" t="str">
        <f>VLOOKUP(E923,Datenstruktur_fuer_R!$D$2:$F$141,3,FALSE)</f>
        <v>Point</v>
      </c>
      <c r="H923" s="120" t="s">
        <v>288</v>
      </c>
      <c r="I923" s="26" t="s">
        <v>873</v>
      </c>
      <c r="J923" s="26" t="s">
        <v>1013</v>
      </c>
      <c r="K923" s="5" t="s">
        <v>81</v>
      </c>
      <c r="L923" s="5"/>
      <c r="M923" s="5">
        <v>1</v>
      </c>
      <c r="N923" s="5" t="s">
        <v>1173</v>
      </c>
    </row>
    <row r="924" spans="1:14" x14ac:dyDescent="0.35">
      <c r="A924" s="5" t="s">
        <v>729</v>
      </c>
      <c r="B924" s="117" t="str">
        <f>IF(ISERROR(VLOOKUP($A924, Dropdownlisten!$A$3:$F$143, 2, FALSE)), "", VLOOKUP($A924, Dropdownlisten!$A$3:$F$143, 2, FALSE))</f>
        <v>POI</v>
      </c>
      <c r="C924" s="117">
        <f>IF(ISERROR(VLOOKUP($A924, Dropdownlisten!$A$3:$F$143, 3, FALSE)), "", VLOOKUP($A924, Dropdownlisten!$A$3:$F$143, 3, FALSE))</f>
        <v>6000</v>
      </c>
      <c r="D924" s="117" t="str">
        <f>IF(ISERROR(VLOOKUP($A924, Dropdownlisten!$A$3:$F$143, 4, FALSE)), "", VLOOKUP($A924, Dropdownlisten!$A$3:$F$143, 4, FALSE))</f>
        <v>UnterhaltungSportNaherholung</v>
      </c>
      <c r="E924" s="117" t="str">
        <f>IF(ISERROR(VLOOKUP($A924, Dropdownlisten!$A$3:$F$143, 5, FALSE)), "", VLOOKUP($A924, Dropdownlisten!$A$3:$F$143, 5, FALSE))</f>
        <v>6000_020</v>
      </c>
      <c r="F924" s="117" t="str">
        <f>IF(ISERROR(VLOOKUP($A924, Dropdownlisten!$A$3:$F$143, 6, FALSE)), "", VLOOKUP($A924, Dropdownlisten!$A$3:$F$143, 6, FALSE))</f>
        <v>Touristeninformation</v>
      </c>
      <c r="G924" s="117" t="str">
        <f>VLOOKUP(E924,Datenstruktur_fuer_R!$D$2:$F$141,3,FALSE)</f>
        <v>Point</v>
      </c>
      <c r="H924" s="120" t="s">
        <v>289</v>
      </c>
      <c r="I924" s="26" t="s">
        <v>873</v>
      </c>
      <c r="J924" s="26" t="s">
        <v>1013</v>
      </c>
      <c r="K924" s="5" t="s">
        <v>977</v>
      </c>
      <c r="L924" s="5"/>
      <c r="M924" s="5">
        <v>1</v>
      </c>
      <c r="N924" s="5" t="s">
        <v>1173</v>
      </c>
    </row>
    <row r="925" spans="1:14" x14ac:dyDescent="0.35">
      <c r="A925" s="5" t="s">
        <v>729</v>
      </c>
      <c r="B925" s="117" t="str">
        <f>IF(ISERROR(VLOOKUP($A925, Dropdownlisten!$A$3:$F$143, 2, FALSE)), "", VLOOKUP($A925, Dropdownlisten!$A$3:$F$143, 2, FALSE))</f>
        <v>POI</v>
      </c>
      <c r="C925" s="117">
        <f>IF(ISERROR(VLOOKUP($A925, Dropdownlisten!$A$3:$F$143, 3, FALSE)), "", VLOOKUP($A925, Dropdownlisten!$A$3:$F$143, 3, FALSE))</f>
        <v>6000</v>
      </c>
      <c r="D925" s="117" t="str">
        <f>IF(ISERROR(VLOOKUP($A925, Dropdownlisten!$A$3:$F$143, 4, FALSE)), "", VLOOKUP($A925, Dropdownlisten!$A$3:$F$143, 4, FALSE))</f>
        <v>UnterhaltungSportNaherholung</v>
      </c>
      <c r="E925" s="117" t="str">
        <f>IF(ISERROR(VLOOKUP($A925, Dropdownlisten!$A$3:$F$143, 5, FALSE)), "", VLOOKUP($A925, Dropdownlisten!$A$3:$F$143, 5, FALSE))</f>
        <v>6000_020</v>
      </c>
      <c r="F925" s="117" t="str">
        <f>IF(ISERROR(VLOOKUP($A925, Dropdownlisten!$A$3:$F$143, 6, FALSE)), "", VLOOKUP($A925, Dropdownlisten!$A$3:$F$143, 6, FALSE))</f>
        <v>Touristeninformation</v>
      </c>
      <c r="G925" s="117" t="str">
        <f>VLOOKUP(E925,Datenstruktur_fuer_R!$D$2:$F$141,3,FALSE)</f>
        <v>Point</v>
      </c>
      <c r="H925" s="120" t="s">
        <v>463</v>
      </c>
      <c r="I925" s="26" t="s">
        <v>873</v>
      </c>
      <c r="J925" s="26" t="s">
        <v>1013</v>
      </c>
      <c r="K925" s="5" t="s">
        <v>463</v>
      </c>
      <c r="L925" s="5"/>
      <c r="M925" s="5">
        <v>1</v>
      </c>
      <c r="N925" s="5" t="s">
        <v>1173</v>
      </c>
    </row>
    <row r="926" spans="1:14" x14ac:dyDescent="0.35">
      <c r="A926" s="5" t="s">
        <v>729</v>
      </c>
      <c r="B926" s="117" t="str">
        <f>IF(ISERROR(VLOOKUP($A926, Dropdownlisten!$A$3:$F$143, 2, FALSE)), "", VLOOKUP($A926, Dropdownlisten!$A$3:$F$143, 2, FALSE))</f>
        <v>POI</v>
      </c>
      <c r="C926" s="117">
        <f>IF(ISERROR(VLOOKUP($A926, Dropdownlisten!$A$3:$F$143, 3, FALSE)), "", VLOOKUP($A926, Dropdownlisten!$A$3:$F$143, 3, FALSE))</f>
        <v>6000</v>
      </c>
      <c r="D926" s="117" t="str">
        <f>IF(ISERROR(VLOOKUP($A926, Dropdownlisten!$A$3:$F$143, 4, FALSE)), "", VLOOKUP($A926, Dropdownlisten!$A$3:$F$143, 4, FALSE))</f>
        <v>UnterhaltungSportNaherholung</v>
      </c>
      <c r="E926" s="117" t="str">
        <f>IF(ISERROR(VLOOKUP($A926, Dropdownlisten!$A$3:$F$143, 5, FALSE)), "", VLOOKUP($A926, Dropdownlisten!$A$3:$F$143, 5, FALSE))</f>
        <v>6000_020</v>
      </c>
      <c r="F926" s="117" t="str">
        <f>IF(ISERROR(VLOOKUP($A926, Dropdownlisten!$A$3:$F$143, 6, FALSE)), "", VLOOKUP($A926, Dropdownlisten!$A$3:$F$143, 6, FALSE))</f>
        <v>Touristeninformation</v>
      </c>
      <c r="G926" s="117" t="str">
        <f>VLOOKUP(E926,Datenstruktur_fuer_R!$D$2:$F$141,3,FALSE)</f>
        <v>Point</v>
      </c>
      <c r="H926" s="120" t="s">
        <v>290</v>
      </c>
      <c r="I926" s="26" t="s">
        <v>873</v>
      </c>
      <c r="J926" s="26" t="s">
        <v>1013</v>
      </c>
      <c r="K926" s="5" t="s">
        <v>290</v>
      </c>
      <c r="L926" s="5"/>
      <c r="M926" s="5">
        <v>1</v>
      </c>
      <c r="N926" s="5" t="s">
        <v>1173</v>
      </c>
    </row>
    <row r="927" spans="1:14" x14ac:dyDescent="0.35">
      <c r="A927" s="5" t="s">
        <v>729</v>
      </c>
      <c r="B927" s="117" t="str">
        <f>IF(ISERROR(VLOOKUP($A927, Dropdownlisten!$A$3:$F$143, 2, FALSE)), "", VLOOKUP($A927, Dropdownlisten!$A$3:$F$143, 2, FALSE))</f>
        <v>POI</v>
      </c>
      <c r="C927" s="117">
        <f>IF(ISERROR(VLOOKUP($A927, Dropdownlisten!$A$3:$F$143, 3, FALSE)), "", VLOOKUP($A927, Dropdownlisten!$A$3:$F$143, 3, FALSE))</f>
        <v>6000</v>
      </c>
      <c r="D927" s="117" t="str">
        <f>IF(ISERROR(VLOOKUP($A927, Dropdownlisten!$A$3:$F$143, 4, FALSE)), "", VLOOKUP($A927, Dropdownlisten!$A$3:$F$143, 4, FALSE))</f>
        <v>UnterhaltungSportNaherholung</v>
      </c>
      <c r="E927" s="117" t="str">
        <f>IF(ISERROR(VLOOKUP($A927, Dropdownlisten!$A$3:$F$143, 5, FALSE)), "", VLOOKUP($A927, Dropdownlisten!$A$3:$F$143, 5, FALSE))</f>
        <v>6000_020</v>
      </c>
      <c r="F927" s="117" t="str">
        <f>IF(ISERROR(VLOOKUP($A927, Dropdownlisten!$A$3:$F$143, 6, FALSE)), "", VLOOKUP($A927, Dropdownlisten!$A$3:$F$143, 6, FALSE))</f>
        <v>Touristeninformation</v>
      </c>
      <c r="G927" s="117" t="str">
        <f>VLOOKUP(E927,Datenstruktur_fuer_R!$D$2:$F$141,3,FALSE)</f>
        <v>Point</v>
      </c>
      <c r="H927" s="120" t="s">
        <v>291</v>
      </c>
      <c r="I927" s="26" t="s">
        <v>873</v>
      </c>
      <c r="J927" s="26" t="s">
        <v>1013</v>
      </c>
      <c r="K927" s="5" t="s">
        <v>874</v>
      </c>
      <c r="L927" s="5"/>
      <c r="M927" s="5">
        <v>1</v>
      </c>
      <c r="N927" s="5" t="s">
        <v>1173</v>
      </c>
    </row>
    <row r="928" spans="1:14" x14ac:dyDescent="0.35">
      <c r="A928" s="5" t="s">
        <v>1214</v>
      </c>
      <c r="B928" s="117" t="str">
        <f>IF(ISERROR(VLOOKUP($A928, Dropdownlisten!$A$3:$F$143, 2, FALSE)), "", VLOOKUP($A928, Dropdownlisten!$A$3:$F$143, 2, FALSE))</f>
        <v>POI</v>
      </c>
      <c r="C928" s="117">
        <f>IF(ISERROR(VLOOKUP($A928, Dropdownlisten!$A$3:$F$143, 3, FALSE)), "", VLOOKUP($A928, Dropdownlisten!$A$3:$F$143, 3, FALSE))</f>
        <v>6000</v>
      </c>
      <c r="D928" s="117" t="str">
        <f>IF(ISERROR(VLOOKUP($A928, Dropdownlisten!$A$3:$F$143, 4, FALSE)), "", VLOOKUP($A928, Dropdownlisten!$A$3:$F$143, 4, FALSE))</f>
        <v>UnterhaltungSportNaherholung</v>
      </c>
      <c r="E928" s="117" t="str">
        <f>IF(ISERROR(VLOOKUP($A928, Dropdownlisten!$A$3:$F$143, 5, FALSE)), "", VLOOKUP($A928, Dropdownlisten!$A$3:$F$143, 5, FALSE))</f>
        <v>6000_021</v>
      </c>
      <c r="F928" s="117" t="str">
        <f>IF(ISERROR(VLOOKUP($A928, Dropdownlisten!$A$3:$F$143, 6, FALSE)), "", VLOOKUP($A928, Dropdownlisten!$A$3:$F$143, 6, FALSE))</f>
        <v>Veranstaltungsort</v>
      </c>
      <c r="G928" s="117" t="str">
        <f>VLOOKUP(E928,Datenstruktur_fuer_R!$D$2:$F$141,3,FALSE)</f>
        <v>Point</v>
      </c>
      <c r="H928" s="120" t="s">
        <v>689</v>
      </c>
      <c r="I928" s="26" t="s">
        <v>873</v>
      </c>
      <c r="J928" s="26" t="s">
        <v>1014</v>
      </c>
      <c r="K928" s="5"/>
      <c r="L928" s="5"/>
      <c r="M928" s="5">
        <v>1</v>
      </c>
      <c r="N928" s="5" t="s">
        <v>1173</v>
      </c>
    </row>
    <row r="929" spans="1:14" x14ac:dyDescent="0.35">
      <c r="A929" s="5" t="s">
        <v>1214</v>
      </c>
      <c r="B929" s="117" t="str">
        <f>IF(ISERROR(VLOOKUP($A929, Dropdownlisten!$A$3:$F$143, 2, FALSE)), "", VLOOKUP($A929, Dropdownlisten!$A$3:$F$143, 2, FALSE))</f>
        <v>POI</v>
      </c>
      <c r="C929" s="117">
        <f>IF(ISERROR(VLOOKUP($A929, Dropdownlisten!$A$3:$F$143, 3, FALSE)), "", VLOOKUP($A929, Dropdownlisten!$A$3:$F$143, 3, FALSE))</f>
        <v>6000</v>
      </c>
      <c r="D929" s="117" t="str">
        <f>IF(ISERROR(VLOOKUP($A929, Dropdownlisten!$A$3:$F$143, 4, FALSE)), "", VLOOKUP($A929, Dropdownlisten!$A$3:$F$143, 4, FALSE))</f>
        <v>UnterhaltungSportNaherholung</v>
      </c>
      <c r="E929" s="117" t="str">
        <f>IF(ISERROR(VLOOKUP($A929, Dropdownlisten!$A$3:$F$143, 5, FALSE)), "", VLOOKUP($A929, Dropdownlisten!$A$3:$F$143, 5, FALSE))</f>
        <v>6000_021</v>
      </c>
      <c r="F929" s="117" t="str">
        <f>IF(ISERROR(VLOOKUP($A929, Dropdownlisten!$A$3:$F$143, 6, FALSE)), "", VLOOKUP($A929, Dropdownlisten!$A$3:$F$143, 6, FALSE))</f>
        <v>Veranstaltungsort</v>
      </c>
      <c r="G929" s="117" t="str">
        <f>VLOOKUP(E929,Datenstruktur_fuer_R!$D$2:$F$141,3,FALSE)</f>
        <v>Point</v>
      </c>
      <c r="H929" s="120" t="s">
        <v>293</v>
      </c>
      <c r="I929" s="26" t="s">
        <v>873</v>
      </c>
      <c r="J929" s="26" t="s">
        <v>1014</v>
      </c>
      <c r="K929" s="5" t="s">
        <v>875</v>
      </c>
      <c r="L929" s="5"/>
      <c r="M929" s="5">
        <v>1</v>
      </c>
      <c r="N929" s="5" t="s">
        <v>1173</v>
      </c>
    </row>
    <row r="930" spans="1:14" x14ac:dyDescent="0.35">
      <c r="A930" s="5" t="s">
        <v>1214</v>
      </c>
      <c r="B930" s="117" t="str">
        <f>IF(ISERROR(VLOOKUP($A930, Dropdownlisten!$A$3:$F$143, 2, FALSE)), "", VLOOKUP($A930, Dropdownlisten!$A$3:$F$143, 2, FALSE))</f>
        <v>POI</v>
      </c>
      <c r="C930" s="117">
        <f>IF(ISERROR(VLOOKUP($A930, Dropdownlisten!$A$3:$F$143, 3, FALSE)), "", VLOOKUP($A930, Dropdownlisten!$A$3:$F$143, 3, FALSE))</f>
        <v>6000</v>
      </c>
      <c r="D930" s="117" t="str">
        <f>IF(ISERROR(VLOOKUP($A930, Dropdownlisten!$A$3:$F$143, 4, FALSE)), "", VLOOKUP($A930, Dropdownlisten!$A$3:$F$143, 4, FALSE))</f>
        <v>UnterhaltungSportNaherholung</v>
      </c>
      <c r="E930" s="117" t="str">
        <f>IF(ISERROR(VLOOKUP($A930, Dropdownlisten!$A$3:$F$143, 5, FALSE)), "", VLOOKUP($A930, Dropdownlisten!$A$3:$F$143, 5, FALSE))</f>
        <v>6000_021</v>
      </c>
      <c r="F930" s="117" t="str">
        <f>IF(ISERROR(VLOOKUP($A930, Dropdownlisten!$A$3:$F$143, 6, FALSE)), "", VLOOKUP($A930, Dropdownlisten!$A$3:$F$143, 6, FALSE))</f>
        <v>Veranstaltungsort</v>
      </c>
      <c r="G930" s="117" t="str">
        <f>VLOOKUP(E930,Datenstruktur_fuer_R!$D$2:$F$141,3,FALSE)</f>
        <v>Point</v>
      </c>
      <c r="H930" s="120" t="s">
        <v>288</v>
      </c>
      <c r="I930" s="26" t="s">
        <v>873</v>
      </c>
      <c r="J930" s="26" t="s">
        <v>1014</v>
      </c>
      <c r="K930" s="5" t="s">
        <v>81</v>
      </c>
      <c r="L930" s="5"/>
      <c r="M930" s="5">
        <v>1</v>
      </c>
      <c r="N930" s="5" t="s">
        <v>1173</v>
      </c>
    </row>
    <row r="931" spans="1:14" x14ac:dyDescent="0.35">
      <c r="A931" s="5" t="s">
        <v>1214</v>
      </c>
      <c r="B931" s="117" t="str">
        <f>IF(ISERROR(VLOOKUP($A931, Dropdownlisten!$A$3:$F$143, 2, FALSE)), "", VLOOKUP($A931, Dropdownlisten!$A$3:$F$143, 2, FALSE))</f>
        <v>POI</v>
      </c>
      <c r="C931" s="117">
        <f>IF(ISERROR(VLOOKUP($A931, Dropdownlisten!$A$3:$F$143, 3, FALSE)), "", VLOOKUP($A931, Dropdownlisten!$A$3:$F$143, 3, FALSE))</f>
        <v>6000</v>
      </c>
      <c r="D931" s="117" t="str">
        <f>IF(ISERROR(VLOOKUP($A931, Dropdownlisten!$A$3:$F$143, 4, FALSE)), "", VLOOKUP($A931, Dropdownlisten!$A$3:$F$143, 4, FALSE))</f>
        <v>UnterhaltungSportNaherholung</v>
      </c>
      <c r="E931" s="117" t="str">
        <f>IF(ISERROR(VLOOKUP($A931, Dropdownlisten!$A$3:$F$143, 5, FALSE)), "", VLOOKUP($A931, Dropdownlisten!$A$3:$F$143, 5, FALSE))</f>
        <v>6000_021</v>
      </c>
      <c r="F931" s="117" t="str">
        <f>IF(ISERROR(VLOOKUP($A931, Dropdownlisten!$A$3:$F$143, 6, FALSE)), "", VLOOKUP($A931, Dropdownlisten!$A$3:$F$143, 6, FALSE))</f>
        <v>Veranstaltungsort</v>
      </c>
      <c r="G931" s="117" t="str">
        <f>VLOOKUP(E931,Datenstruktur_fuer_R!$D$2:$F$141,3,FALSE)</f>
        <v>Point</v>
      </c>
      <c r="H931" s="120" t="s">
        <v>289</v>
      </c>
      <c r="I931" s="26" t="s">
        <v>873</v>
      </c>
      <c r="J931" s="26" t="s">
        <v>1014</v>
      </c>
      <c r="K931" s="5" t="s">
        <v>977</v>
      </c>
      <c r="L931" s="5"/>
      <c r="M931" s="5">
        <v>1</v>
      </c>
      <c r="N931" s="5" t="s">
        <v>1173</v>
      </c>
    </row>
    <row r="932" spans="1:14" x14ac:dyDescent="0.35">
      <c r="A932" s="5" t="s">
        <v>1214</v>
      </c>
      <c r="B932" s="117" t="str">
        <f>IF(ISERROR(VLOOKUP($A932, Dropdownlisten!$A$3:$F$143, 2, FALSE)), "", VLOOKUP($A932, Dropdownlisten!$A$3:$F$143, 2, FALSE))</f>
        <v>POI</v>
      </c>
      <c r="C932" s="117">
        <f>IF(ISERROR(VLOOKUP($A932, Dropdownlisten!$A$3:$F$143, 3, FALSE)), "", VLOOKUP($A932, Dropdownlisten!$A$3:$F$143, 3, FALSE))</f>
        <v>6000</v>
      </c>
      <c r="D932" s="117" t="str">
        <f>IF(ISERROR(VLOOKUP($A932, Dropdownlisten!$A$3:$F$143, 4, FALSE)), "", VLOOKUP($A932, Dropdownlisten!$A$3:$F$143, 4, FALSE))</f>
        <v>UnterhaltungSportNaherholung</v>
      </c>
      <c r="E932" s="117" t="str">
        <f>IF(ISERROR(VLOOKUP($A932, Dropdownlisten!$A$3:$F$143, 5, FALSE)), "", VLOOKUP($A932, Dropdownlisten!$A$3:$F$143, 5, FALSE))</f>
        <v>6000_021</v>
      </c>
      <c r="F932" s="117" t="str">
        <f>IF(ISERROR(VLOOKUP($A932, Dropdownlisten!$A$3:$F$143, 6, FALSE)), "", VLOOKUP($A932, Dropdownlisten!$A$3:$F$143, 6, FALSE))</f>
        <v>Veranstaltungsort</v>
      </c>
      <c r="G932" s="117" t="str">
        <f>VLOOKUP(E932,Datenstruktur_fuer_R!$D$2:$F$141,3,FALSE)</f>
        <v>Point</v>
      </c>
      <c r="H932" s="120" t="s">
        <v>463</v>
      </c>
      <c r="I932" s="26" t="s">
        <v>873</v>
      </c>
      <c r="J932" s="26" t="s">
        <v>1014</v>
      </c>
      <c r="K932" s="5" t="s">
        <v>463</v>
      </c>
      <c r="L932" s="5"/>
      <c r="M932" s="5">
        <v>1</v>
      </c>
      <c r="N932" s="5" t="s">
        <v>1173</v>
      </c>
    </row>
    <row r="933" spans="1:14" x14ac:dyDescent="0.35">
      <c r="A933" s="5" t="s">
        <v>1214</v>
      </c>
      <c r="B933" s="117" t="str">
        <f>IF(ISERROR(VLOOKUP($A933, Dropdownlisten!$A$3:$F$143, 2, FALSE)), "", VLOOKUP($A933, Dropdownlisten!$A$3:$F$143, 2, FALSE))</f>
        <v>POI</v>
      </c>
      <c r="C933" s="117">
        <f>IF(ISERROR(VLOOKUP($A933, Dropdownlisten!$A$3:$F$143, 3, FALSE)), "", VLOOKUP($A933, Dropdownlisten!$A$3:$F$143, 3, FALSE))</f>
        <v>6000</v>
      </c>
      <c r="D933" s="117" t="str">
        <f>IF(ISERROR(VLOOKUP($A933, Dropdownlisten!$A$3:$F$143, 4, FALSE)), "", VLOOKUP($A933, Dropdownlisten!$A$3:$F$143, 4, FALSE))</f>
        <v>UnterhaltungSportNaherholung</v>
      </c>
      <c r="E933" s="117" t="str">
        <f>IF(ISERROR(VLOOKUP($A933, Dropdownlisten!$A$3:$F$143, 5, FALSE)), "", VLOOKUP($A933, Dropdownlisten!$A$3:$F$143, 5, FALSE))</f>
        <v>6000_021</v>
      </c>
      <c r="F933" s="117" t="str">
        <f>IF(ISERROR(VLOOKUP($A933, Dropdownlisten!$A$3:$F$143, 6, FALSE)), "", VLOOKUP($A933, Dropdownlisten!$A$3:$F$143, 6, FALSE))</f>
        <v>Veranstaltungsort</v>
      </c>
      <c r="G933" s="117" t="str">
        <f>VLOOKUP(E933,Datenstruktur_fuer_R!$D$2:$F$141,3,FALSE)</f>
        <v>Point</v>
      </c>
      <c r="H933" s="120" t="s">
        <v>290</v>
      </c>
      <c r="I933" s="26" t="s">
        <v>873</v>
      </c>
      <c r="J933" s="26" t="s">
        <v>1014</v>
      </c>
      <c r="K933" s="5" t="s">
        <v>290</v>
      </c>
      <c r="L933" s="5"/>
      <c r="M933" s="5">
        <v>1</v>
      </c>
      <c r="N933" s="5" t="s">
        <v>1173</v>
      </c>
    </row>
    <row r="934" spans="1:14" x14ac:dyDescent="0.35">
      <c r="A934" s="5" t="s">
        <v>1214</v>
      </c>
      <c r="B934" s="117" t="str">
        <f>IF(ISERROR(VLOOKUP($A934, Dropdownlisten!$A$3:$F$143, 2, FALSE)), "", VLOOKUP($A934, Dropdownlisten!$A$3:$F$143, 2, FALSE))</f>
        <v>POI</v>
      </c>
      <c r="C934" s="117">
        <f>IF(ISERROR(VLOOKUP($A934, Dropdownlisten!$A$3:$F$143, 3, FALSE)), "", VLOOKUP($A934, Dropdownlisten!$A$3:$F$143, 3, FALSE))</f>
        <v>6000</v>
      </c>
      <c r="D934" s="117" t="str">
        <f>IF(ISERROR(VLOOKUP($A934, Dropdownlisten!$A$3:$F$143, 4, FALSE)), "", VLOOKUP($A934, Dropdownlisten!$A$3:$F$143, 4, FALSE))</f>
        <v>UnterhaltungSportNaherholung</v>
      </c>
      <c r="E934" s="117" t="str">
        <f>IF(ISERROR(VLOOKUP($A934, Dropdownlisten!$A$3:$F$143, 5, FALSE)), "", VLOOKUP($A934, Dropdownlisten!$A$3:$F$143, 5, FALSE))</f>
        <v>6000_021</v>
      </c>
      <c r="F934" s="117" t="str">
        <f>IF(ISERROR(VLOOKUP($A934, Dropdownlisten!$A$3:$F$143, 6, FALSE)), "", VLOOKUP($A934, Dropdownlisten!$A$3:$F$143, 6, FALSE))</f>
        <v>Veranstaltungsort</v>
      </c>
      <c r="G934" s="117" t="str">
        <f>VLOOKUP(E934,Datenstruktur_fuer_R!$D$2:$F$141,3,FALSE)</f>
        <v>Point</v>
      </c>
      <c r="H934" s="120" t="s">
        <v>291</v>
      </c>
      <c r="I934" s="26" t="s">
        <v>873</v>
      </c>
      <c r="J934" s="26" t="s">
        <v>1014</v>
      </c>
      <c r="K934" s="5" t="s">
        <v>874</v>
      </c>
      <c r="L934" s="5"/>
      <c r="M934" s="5">
        <v>1</v>
      </c>
      <c r="N934" s="5" t="s">
        <v>1173</v>
      </c>
    </row>
    <row r="935" spans="1:14" x14ac:dyDescent="0.35">
      <c r="A935" s="5" t="s">
        <v>732</v>
      </c>
      <c r="B935" s="117" t="str">
        <f>IF(ISERROR(VLOOKUP($A935, Dropdownlisten!$A$3:$F$143, 2, FALSE)), "", VLOOKUP($A935, Dropdownlisten!$A$3:$F$143, 2, FALSE))</f>
        <v>POI</v>
      </c>
      <c r="C935" s="117">
        <f>IF(ISERROR(VLOOKUP($A935, Dropdownlisten!$A$3:$F$143, 3, FALSE)), "", VLOOKUP($A935, Dropdownlisten!$A$3:$F$143, 3, FALSE))</f>
        <v>6000</v>
      </c>
      <c r="D935" s="117" t="str">
        <f>IF(ISERROR(VLOOKUP($A935, Dropdownlisten!$A$3:$F$143, 4, FALSE)), "", VLOOKUP($A935, Dropdownlisten!$A$3:$F$143, 4, FALSE))</f>
        <v>UnterhaltungSportNaherholung</v>
      </c>
      <c r="E935" s="117" t="str">
        <f>IF(ISERROR(VLOOKUP($A935, Dropdownlisten!$A$3:$F$143, 5, FALSE)), "", VLOOKUP($A935, Dropdownlisten!$A$3:$F$143, 5, FALSE))</f>
        <v>6000_022</v>
      </c>
      <c r="F935" s="117" t="str">
        <f>IF(ISERROR(VLOOKUP($A935, Dropdownlisten!$A$3:$F$143, 6, FALSE)), "", VLOOKUP($A935, Dropdownlisten!$A$3:$F$143, 6, FALSE))</f>
        <v>Weihnachtsmarkt</v>
      </c>
      <c r="G935" s="117" t="str">
        <f>VLOOKUP(E935,Datenstruktur_fuer_R!$D$2:$F$141,3,FALSE)</f>
        <v>Point</v>
      </c>
      <c r="H935" s="120" t="s">
        <v>689</v>
      </c>
      <c r="I935" s="26" t="s">
        <v>873</v>
      </c>
      <c r="J935" s="26" t="s">
        <v>1015</v>
      </c>
      <c r="K935" s="5"/>
      <c r="L935" s="5"/>
      <c r="M935" s="5">
        <v>1</v>
      </c>
      <c r="N935" s="5" t="s">
        <v>1173</v>
      </c>
    </row>
    <row r="936" spans="1:14" x14ac:dyDescent="0.35">
      <c r="A936" s="5" t="s">
        <v>732</v>
      </c>
      <c r="B936" s="117" t="str">
        <f>IF(ISERROR(VLOOKUP($A936, Dropdownlisten!$A$3:$F$143, 2, FALSE)), "", VLOOKUP($A936, Dropdownlisten!$A$3:$F$143, 2, FALSE))</f>
        <v>POI</v>
      </c>
      <c r="C936" s="117">
        <f>IF(ISERROR(VLOOKUP($A936, Dropdownlisten!$A$3:$F$143, 3, FALSE)), "", VLOOKUP($A936, Dropdownlisten!$A$3:$F$143, 3, FALSE))</f>
        <v>6000</v>
      </c>
      <c r="D936" s="117" t="str">
        <f>IF(ISERROR(VLOOKUP($A936, Dropdownlisten!$A$3:$F$143, 4, FALSE)), "", VLOOKUP($A936, Dropdownlisten!$A$3:$F$143, 4, FALSE))</f>
        <v>UnterhaltungSportNaherholung</v>
      </c>
      <c r="E936" s="117" t="str">
        <f>IF(ISERROR(VLOOKUP($A936, Dropdownlisten!$A$3:$F$143, 5, FALSE)), "", VLOOKUP($A936, Dropdownlisten!$A$3:$F$143, 5, FALSE))</f>
        <v>6000_022</v>
      </c>
      <c r="F936" s="117" t="str">
        <f>IF(ISERROR(VLOOKUP($A936, Dropdownlisten!$A$3:$F$143, 6, FALSE)), "", VLOOKUP($A936, Dropdownlisten!$A$3:$F$143, 6, FALSE))</f>
        <v>Weihnachtsmarkt</v>
      </c>
      <c r="G936" s="117" t="str">
        <f>VLOOKUP(E936,Datenstruktur_fuer_R!$D$2:$F$141,3,FALSE)</f>
        <v>Point</v>
      </c>
      <c r="H936" s="120" t="s">
        <v>288</v>
      </c>
      <c r="I936" s="26" t="s">
        <v>873</v>
      </c>
      <c r="J936" s="26" t="s">
        <v>1015</v>
      </c>
      <c r="K936" s="5" t="s">
        <v>81</v>
      </c>
      <c r="L936" s="5"/>
      <c r="M936" s="5">
        <v>1</v>
      </c>
      <c r="N936" s="5" t="s">
        <v>1173</v>
      </c>
    </row>
    <row r="937" spans="1:14" x14ac:dyDescent="0.35">
      <c r="A937" s="5" t="s">
        <v>732</v>
      </c>
      <c r="B937" s="117" t="str">
        <f>IF(ISERROR(VLOOKUP($A937, Dropdownlisten!$A$3:$F$143, 2, FALSE)), "", VLOOKUP($A937, Dropdownlisten!$A$3:$F$143, 2, FALSE))</f>
        <v>POI</v>
      </c>
      <c r="C937" s="117">
        <f>IF(ISERROR(VLOOKUP($A937, Dropdownlisten!$A$3:$F$143, 3, FALSE)), "", VLOOKUP($A937, Dropdownlisten!$A$3:$F$143, 3, FALSE))</f>
        <v>6000</v>
      </c>
      <c r="D937" s="117" t="str">
        <f>IF(ISERROR(VLOOKUP($A937, Dropdownlisten!$A$3:$F$143, 4, FALSE)), "", VLOOKUP($A937, Dropdownlisten!$A$3:$F$143, 4, FALSE))</f>
        <v>UnterhaltungSportNaherholung</v>
      </c>
      <c r="E937" s="117" t="str">
        <f>IF(ISERROR(VLOOKUP($A937, Dropdownlisten!$A$3:$F$143, 5, FALSE)), "", VLOOKUP($A937, Dropdownlisten!$A$3:$F$143, 5, FALSE))</f>
        <v>6000_022</v>
      </c>
      <c r="F937" s="117" t="str">
        <f>IF(ISERROR(VLOOKUP($A937, Dropdownlisten!$A$3:$F$143, 6, FALSE)), "", VLOOKUP($A937, Dropdownlisten!$A$3:$F$143, 6, FALSE))</f>
        <v>Weihnachtsmarkt</v>
      </c>
      <c r="G937" s="117" t="str">
        <f>VLOOKUP(E937,Datenstruktur_fuer_R!$D$2:$F$141,3,FALSE)</f>
        <v>Point</v>
      </c>
      <c r="H937" s="120" t="s">
        <v>290</v>
      </c>
      <c r="I937" s="26" t="s">
        <v>873</v>
      </c>
      <c r="J937" s="26" t="s">
        <v>1015</v>
      </c>
      <c r="K937" s="5" t="s">
        <v>290</v>
      </c>
      <c r="L937" s="5"/>
      <c r="M937" s="5">
        <v>1</v>
      </c>
      <c r="N937" s="5" t="s">
        <v>1173</v>
      </c>
    </row>
    <row r="938" spans="1:14" x14ac:dyDescent="0.35">
      <c r="A938" s="5" t="s">
        <v>732</v>
      </c>
      <c r="B938" s="117" t="str">
        <f>IF(ISERROR(VLOOKUP($A938, Dropdownlisten!$A$3:$F$143, 2, FALSE)), "", VLOOKUP($A938, Dropdownlisten!$A$3:$F$143, 2, FALSE))</f>
        <v>POI</v>
      </c>
      <c r="C938" s="117">
        <f>IF(ISERROR(VLOOKUP($A938, Dropdownlisten!$A$3:$F$143, 3, FALSE)), "", VLOOKUP($A938, Dropdownlisten!$A$3:$F$143, 3, FALSE))</f>
        <v>6000</v>
      </c>
      <c r="D938" s="117" t="str">
        <f>IF(ISERROR(VLOOKUP($A938, Dropdownlisten!$A$3:$F$143, 4, FALSE)), "", VLOOKUP($A938, Dropdownlisten!$A$3:$F$143, 4, FALSE))</f>
        <v>UnterhaltungSportNaherholung</v>
      </c>
      <c r="E938" s="117" t="str">
        <f>IF(ISERROR(VLOOKUP($A938, Dropdownlisten!$A$3:$F$143, 5, FALSE)), "", VLOOKUP($A938, Dropdownlisten!$A$3:$F$143, 5, FALSE))</f>
        <v>6000_022</v>
      </c>
      <c r="F938" s="117" t="str">
        <f>IF(ISERROR(VLOOKUP($A938, Dropdownlisten!$A$3:$F$143, 6, FALSE)), "", VLOOKUP($A938, Dropdownlisten!$A$3:$F$143, 6, FALSE))</f>
        <v>Weihnachtsmarkt</v>
      </c>
      <c r="G938" s="117" t="str">
        <f>VLOOKUP(E938,Datenstruktur_fuer_R!$D$2:$F$141,3,FALSE)</f>
        <v>Point</v>
      </c>
      <c r="H938" s="120" t="s">
        <v>291</v>
      </c>
      <c r="I938" s="26" t="s">
        <v>873</v>
      </c>
      <c r="J938" s="26" t="s">
        <v>1015</v>
      </c>
      <c r="K938" s="5" t="s">
        <v>874</v>
      </c>
      <c r="L938" s="5"/>
      <c r="M938" s="5">
        <v>1</v>
      </c>
      <c r="N938" s="5" t="s">
        <v>1173</v>
      </c>
    </row>
    <row r="939" spans="1:14" x14ac:dyDescent="0.35">
      <c r="A939" s="5" t="s">
        <v>665</v>
      </c>
      <c r="B939" s="117" t="str">
        <f>IF(ISERROR(VLOOKUP($A939, Dropdownlisten!$A$3:$F$143, 2, FALSE)), "", VLOOKUP($A939, Dropdownlisten!$A$3:$F$143, 2, FALSE))</f>
        <v>PlanungsEinheiten</v>
      </c>
      <c r="C939" s="117">
        <f>IF(ISERROR(VLOOKUP($A939, Dropdownlisten!$A$3:$F$143, 3, FALSE)), "", VLOOKUP($A939, Dropdownlisten!$A$3:$F$143, 3, FALSE))</f>
        <v>8000</v>
      </c>
      <c r="D939" s="117" t="str">
        <f>IF(ISERROR(VLOOKUP($A939, Dropdownlisten!$A$3:$F$143, 4, FALSE)), "", VLOOKUP($A939, Dropdownlisten!$A$3:$F$143, 4, FALSE))</f>
        <v>PlanungsEinheiten</v>
      </c>
      <c r="E939" s="117" t="str">
        <f>IF(ISERROR(VLOOKUP($A939, Dropdownlisten!$A$3:$F$143, 5, FALSE)), "", VLOOKUP($A939, Dropdownlisten!$A$3:$F$143, 5, FALSE))</f>
        <v>8000_009</v>
      </c>
      <c r="F939" s="117" t="str">
        <f>IF(ISERROR(VLOOKUP($A939, Dropdownlisten!$A$3:$F$143, 6, FALSE)), "", VLOOKUP($A939, Dropdownlisten!$A$3:$F$143, 6, FALSE))</f>
        <v>Baublock</v>
      </c>
      <c r="G939" s="117" t="str">
        <f>VLOOKUP(E939,Datenstruktur_fuer_R!$D$2:$F$141,3,FALSE)</f>
        <v>Polygon</v>
      </c>
      <c r="H939" s="120" t="s">
        <v>689</v>
      </c>
      <c r="I939" s="26" t="s">
        <v>1160</v>
      </c>
      <c r="J939" s="26" t="s">
        <v>1687</v>
      </c>
      <c r="K939" s="5"/>
      <c r="L939" s="5"/>
      <c r="M939" s="5">
        <v>1</v>
      </c>
      <c r="N939" s="5" t="s">
        <v>1173</v>
      </c>
    </row>
    <row r="940" spans="1:14" x14ac:dyDescent="0.35">
      <c r="A940" s="5" t="s">
        <v>665</v>
      </c>
      <c r="B940" s="117" t="str">
        <f>IF(ISERROR(VLOOKUP($A940, Dropdownlisten!$A$3:$F$143, 2, FALSE)), "", VLOOKUP($A940, Dropdownlisten!$A$3:$F$143, 2, FALSE))</f>
        <v>PlanungsEinheiten</v>
      </c>
      <c r="C940" s="117">
        <f>IF(ISERROR(VLOOKUP($A940, Dropdownlisten!$A$3:$F$143, 3, FALSE)), "", VLOOKUP($A940, Dropdownlisten!$A$3:$F$143, 3, FALSE))</f>
        <v>8000</v>
      </c>
      <c r="D940" s="117" t="str">
        <f>IF(ISERROR(VLOOKUP($A940, Dropdownlisten!$A$3:$F$143, 4, FALSE)), "", VLOOKUP($A940, Dropdownlisten!$A$3:$F$143, 4, FALSE))</f>
        <v>PlanungsEinheiten</v>
      </c>
      <c r="E940" s="117" t="str">
        <f>IF(ISERROR(VLOOKUP($A940, Dropdownlisten!$A$3:$F$143, 5, FALSE)), "", VLOOKUP($A940, Dropdownlisten!$A$3:$F$143, 5, FALSE))</f>
        <v>8000_009</v>
      </c>
      <c r="F940" s="117" t="str">
        <f>IF(ISERROR(VLOOKUP($A940, Dropdownlisten!$A$3:$F$143, 6, FALSE)), "", VLOOKUP($A940, Dropdownlisten!$A$3:$F$143, 6, FALSE))</f>
        <v>Baublock</v>
      </c>
      <c r="G940" s="117" t="str">
        <f>VLOOKUP(E940,Datenstruktur_fuer_R!$D$2:$F$141,3,FALSE)</f>
        <v>Polygon</v>
      </c>
      <c r="H940" s="120" t="s">
        <v>1033</v>
      </c>
      <c r="I940" s="26" t="s">
        <v>1160</v>
      </c>
      <c r="J940" s="26" t="s">
        <v>1687</v>
      </c>
      <c r="K940" s="5" t="s">
        <v>1055</v>
      </c>
      <c r="L940" s="5"/>
      <c r="M940" s="5">
        <v>1</v>
      </c>
      <c r="N940" s="5" t="s">
        <v>1173</v>
      </c>
    </row>
    <row r="941" spans="1:14" x14ac:dyDescent="0.35">
      <c r="A941" s="5" t="s">
        <v>665</v>
      </c>
      <c r="B941" s="117" t="str">
        <f>IF(ISERROR(VLOOKUP($A941, Dropdownlisten!$A$3:$F$143, 2, FALSE)), "", VLOOKUP($A941, Dropdownlisten!$A$3:$F$143, 2, FALSE))</f>
        <v>PlanungsEinheiten</v>
      </c>
      <c r="C941" s="117">
        <f>IF(ISERROR(VLOOKUP($A941, Dropdownlisten!$A$3:$F$143, 3, FALSE)), "", VLOOKUP($A941, Dropdownlisten!$A$3:$F$143, 3, FALSE))</f>
        <v>8000</v>
      </c>
      <c r="D941" s="117" t="str">
        <f>IF(ISERROR(VLOOKUP($A941, Dropdownlisten!$A$3:$F$143, 4, FALSE)), "", VLOOKUP($A941, Dropdownlisten!$A$3:$F$143, 4, FALSE))</f>
        <v>PlanungsEinheiten</v>
      </c>
      <c r="E941" s="117" t="str">
        <f>IF(ISERROR(VLOOKUP($A941, Dropdownlisten!$A$3:$F$143, 5, FALSE)), "", VLOOKUP($A941, Dropdownlisten!$A$3:$F$143, 5, FALSE))</f>
        <v>8000_009</v>
      </c>
      <c r="F941" s="117" t="str">
        <f>IF(ISERROR(VLOOKUP($A941, Dropdownlisten!$A$3:$F$143, 6, FALSE)), "", VLOOKUP($A941, Dropdownlisten!$A$3:$F$143, 6, FALSE))</f>
        <v>Baublock</v>
      </c>
      <c r="G941" s="117" t="str">
        <f>VLOOKUP(E941,Datenstruktur_fuer_R!$D$2:$F$141,3,FALSE)</f>
        <v>Polygon</v>
      </c>
      <c r="H941" s="120" t="s">
        <v>1038</v>
      </c>
      <c r="I941" s="26" t="s">
        <v>1160</v>
      </c>
      <c r="J941" s="26" t="s">
        <v>1687</v>
      </c>
      <c r="K941" s="5" t="s">
        <v>1056</v>
      </c>
      <c r="L941" s="5"/>
      <c r="M941" s="5">
        <v>1</v>
      </c>
      <c r="N941" s="5" t="s">
        <v>1173</v>
      </c>
    </row>
    <row r="942" spans="1:14" x14ac:dyDescent="0.35">
      <c r="A942" s="5" t="s">
        <v>665</v>
      </c>
      <c r="B942" s="117" t="str">
        <f>IF(ISERROR(VLOOKUP($A942, Dropdownlisten!$A$3:$F$143, 2, FALSE)), "", VLOOKUP($A942, Dropdownlisten!$A$3:$F$143, 2, FALSE))</f>
        <v>PlanungsEinheiten</v>
      </c>
      <c r="C942" s="117">
        <f>IF(ISERROR(VLOOKUP($A942, Dropdownlisten!$A$3:$F$143, 3, FALSE)), "", VLOOKUP($A942, Dropdownlisten!$A$3:$F$143, 3, FALSE))</f>
        <v>8000</v>
      </c>
      <c r="D942" s="117" t="str">
        <f>IF(ISERROR(VLOOKUP($A942, Dropdownlisten!$A$3:$F$143, 4, FALSE)), "", VLOOKUP($A942, Dropdownlisten!$A$3:$F$143, 4, FALSE))</f>
        <v>PlanungsEinheiten</v>
      </c>
      <c r="E942" s="117" t="str">
        <f>IF(ISERROR(VLOOKUP($A942, Dropdownlisten!$A$3:$F$143, 5, FALSE)), "", VLOOKUP($A942, Dropdownlisten!$A$3:$F$143, 5, FALSE))</f>
        <v>8000_009</v>
      </c>
      <c r="F942" s="117" t="str">
        <f>IF(ISERROR(VLOOKUP($A942, Dropdownlisten!$A$3:$F$143, 6, FALSE)), "", VLOOKUP($A942, Dropdownlisten!$A$3:$F$143, 6, FALSE))</f>
        <v>Baublock</v>
      </c>
      <c r="G942" s="117" t="str">
        <f>VLOOKUP(E942,Datenstruktur_fuer_R!$D$2:$F$141,3,FALSE)</f>
        <v>Polygon</v>
      </c>
      <c r="H942" s="120" t="s">
        <v>1034</v>
      </c>
      <c r="I942" s="26" t="s">
        <v>1160</v>
      </c>
      <c r="J942" s="26" t="s">
        <v>1687</v>
      </c>
      <c r="K942" s="5" t="s">
        <v>1057</v>
      </c>
      <c r="L942" s="5"/>
      <c r="M942" s="5">
        <v>1</v>
      </c>
      <c r="N942" s="5" t="s">
        <v>1173</v>
      </c>
    </row>
    <row r="943" spans="1:14" x14ac:dyDescent="0.35">
      <c r="A943" s="5" t="s">
        <v>665</v>
      </c>
      <c r="B943" s="117" t="str">
        <f>IF(ISERROR(VLOOKUP($A943, Dropdownlisten!$A$3:$F$143, 2, FALSE)), "", VLOOKUP($A943, Dropdownlisten!$A$3:$F$143, 2, FALSE))</f>
        <v>PlanungsEinheiten</v>
      </c>
      <c r="C943" s="117">
        <f>IF(ISERROR(VLOOKUP($A943, Dropdownlisten!$A$3:$F$143, 3, FALSE)), "", VLOOKUP($A943, Dropdownlisten!$A$3:$F$143, 3, FALSE))</f>
        <v>8000</v>
      </c>
      <c r="D943" s="117" t="str">
        <f>IF(ISERROR(VLOOKUP($A943, Dropdownlisten!$A$3:$F$143, 4, FALSE)), "", VLOOKUP($A943, Dropdownlisten!$A$3:$F$143, 4, FALSE))</f>
        <v>PlanungsEinheiten</v>
      </c>
      <c r="E943" s="117" t="str">
        <f>IF(ISERROR(VLOOKUP($A943, Dropdownlisten!$A$3:$F$143, 5, FALSE)), "", VLOOKUP($A943, Dropdownlisten!$A$3:$F$143, 5, FALSE))</f>
        <v>8000_009</v>
      </c>
      <c r="F943" s="117" t="str">
        <f>IF(ISERROR(VLOOKUP($A943, Dropdownlisten!$A$3:$F$143, 6, FALSE)), "", VLOOKUP($A943, Dropdownlisten!$A$3:$F$143, 6, FALSE))</f>
        <v>Baublock</v>
      </c>
      <c r="G943" s="117" t="str">
        <f>VLOOKUP(E943,Datenstruktur_fuer_R!$D$2:$F$141,3,FALSE)</f>
        <v>Polygon</v>
      </c>
      <c r="H943" s="120" t="s">
        <v>1035</v>
      </c>
      <c r="I943" s="26" t="s">
        <v>1160</v>
      </c>
      <c r="J943" s="26" t="s">
        <v>1687</v>
      </c>
      <c r="K943" s="5" t="s">
        <v>1058</v>
      </c>
      <c r="L943" s="5"/>
      <c r="M943" s="5">
        <v>1</v>
      </c>
      <c r="N943" s="5" t="s">
        <v>1173</v>
      </c>
    </row>
    <row r="944" spans="1:14" x14ac:dyDescent="0.35">
      <c r="A944" s="5" t="s">
        <v>665</v>
      </c>
      <c r="B944" s="117" t="str">
        <f>IF(ISERROR(VLOOKUP($A944, Dropdownlisten!$A$3:$F$143, 2, FALSE)), "", VLOOKUP($A944, Dropdownlisten!$A$3:$F$143, 2, FALSE))</f>
        <v>PlanungsEinheiten</v>
      </c>
      <c r="C944" s="117">
        <f>IF(ISERROR(VLOOKUP($A944, Dropdownlisten!$A$3:$F$143, 3, FALSE)), "", VLOOKUP($A944, Dropdownlisten!$A$3:$F$143, 3, FALSE))</f>
        <v>8000</v>
      </c>
      <c r="D944" s="117" t="str">
        <f>IF(ISERROR(VLOOKUP($A944, Dropdownlisten!$A$3:$F$143, 4, FALSE)), "", VLOOKUP($A944, Dropdownlisten!$A$3:$F$143, 4, FALSE))</f>
        <v>PlanungsEinheiten</v>
      </c>
      <c r="E944" s="117" t="str">
        <f>IF(ISERROR(VLOOKUP($A944, Dropdownlisten!$A$3:$F$143, 5, FALSE)), "", VLOOKUP($A944, Dropdownlisten!$A$3:$F$143, 5, FALSE))</f>
        <v>8000_009</v>
      </c>
      <c r="F944" s="117" t="str">
        <f>IF(ISERROR(VLOOKUP($A944, Dropdownlisten!$A$3:$F$143, 6, FALSE)), "", VLOOKUP($A944, Dropdownlisten!$A$3:$F$143, 6, FALSE))</f>
        <v>Baublock</v>
      </c>
      <c r="G944" s="117" t="str">
        <f>VLOOKUP(E944,Datenstruktur_fuer_R!$D$2:$F$141,3,FALSE)</f>
        <v>Polygon</v>
      </c>
      <c r="H944" s="120" t="s">
        <v>1041</v>
      </c>
      <c r="I944" s="26" t="s">
        <v>1160</v>
      </c>
      <c r="J944" s="26" t="s">
        <v>1687</v>
      </c>
      <c r="K944" s="5" t="s">
        <v>1059</v>
      </c>
      <c r="L944" s="5"/>
      <c r="M944" s="5">
        <v>1</v>
      </c>
      <c r="N944" s="5" t="s">
        <v>1173</v>
      </c>
    </row>
    <row r="945" spans="1:14" x14ac:dyDescent="0.35">
      <c r="A945" s="5" t="s">
        <v>665</v>
      </c>
      <c r="B945" s="117" t="str">
        <f>IF(ISERROR(VLOOKUP($A945, Dropdownlisten!$A$3:$F$143, 2, FALSE)), "", VLOOKUP($A945, Dropdownlisten!$A$3:$F$143, 2, FALSE))</f>
        <v>PlanungsEinheiten</v>
      </c>
      <c r="C945" s="117">
        <f>IF(ISERROR(VLOOKUP($A945, Dropdownlisten!$A$3:$F$143, 3, FALSE)), "", VLOOKUP($A945, Dropdownlisten!$A$3:$F$143, 3, FALSE))</f>
        <v>8000</v>
      </c>
      <c r="D945" s="117" t="str">
        <f>IF(ISERROR(VLOOKUP($A945, Dropdownlisten!$A$3:$F$143, 4, FALSE)), "", VLOOKUP($A945, Dropdownlisten!$A$3:$F$143, 4, FALSE))</f>
        <v>PlanungsEinheiten</v>
      </c>
      <c r="E945" s="117" t="str">
        <f>IF(ISERROR(VLOOKUP($A945, Dropdownlisten!$A$3:$F$143, 5, FALSE)), "", VLOOKUP($A945, Dropdownlisten!$A$3:$F$143, 5, FALSE))</f>
        <v>8000_009</v>
      </c>
      <c r="F945" s="117" t="str">
        <f>IF(ISERROR(VLOOKUP($A945, Dropdownlisten!$A$3:$F$143, 6, FALSE)), "", VLOOKUP($A945, Dropdownlisten!$A$3:$F$143, 6, FALSE))</f>
        <v>Baublock</v>
      </c>
      <c r="G945" s="117" t="str">
        <f>VLOOKUP(E945,Datenstruktur_fuer_R!$D$2:$F$141,3,FALSE)</f>
        <v>Polygon</v>
      </c>
      <c r="H945" s="120" t="s">
        <v>1043</v>
      </c>
      <c r="I945" s="26" t="s">
        <v>1160</v>
      </c>
      <c r="J945" s="26" t="s">
        <v>1687</v>
      </c>
      <c r="K945" s="5" t="s">
        <v>1060</v>
      </c>
      <c r="L945" s="5"/>
      <c r="M945" s="5">
        <v>1</v>
      </c>
      <c r="N945" s="5" t="s">
        <v>1173</v>
      </c>
    </row>
    <row r="946" spans="1:14" x14ac:dyDescent="0.35">
      <c r="A946" s="5" t="s">
        <v>665</v>
      </c>
      <c r="B946" s="117" t="str">
        <f>IF(ISERROR(VLOOKUP($A946, Dropdownlisten!$A$3:$F$143, 2, FALSE)), "", VLOOKUP($A946, Dropdownlisten!$A$3:$F$143, 2, FALSE))</f>
        <v>PlanungsEinheiten</v>
      </c>
      <c r="C946" s="117">
        <f>IF(ISERROR(VLOOKUP($A946, Dropdownlisten!$A$3:$F$143, 3, FALSE)), "", VLOOKUP($A946, Dropdownlisten!$A$3:$F$143, 3, FALSE))</f>
        <v>8000</v>
      </c>
      <c r="D946" s="117" t="str">
        <f>IF(ISERROR(VLOOKUP($A946, Dropdownlisten!$A$3:$F$143, 4, FALSE)), "", VLOOKUP($A946, Dropdownlisten!$A$3:$F$143, 4, FALSE))</f>
        <v>PlanungsEinheiten</v>
      </c>
      <c r="E946" s="117" t="str">
        <f>IF(ISERROR(VLOOKUP($A946, Dropdownlisten!$A$3:$F$143, 5, FALSE)), "", VLOOKUP($A946, Dropdownlisten!$A$3:$F$143, 5, FALSE))</f>
        <v>8000_009</v>
      </c>
      <c r="F946" s="117" t="str">
        <f>IF(ISERROR(VLOOKUP($A946, Dropdownlisten!$A$3:$F$143, 6, FALSE)), "", VLOOKUP($A946, Dropdownlisten!$A$3:$F$143, 6, FALSE))</f>
        <v>Baublock</v>
      </c>
      <c r="G946" s="117" t="str">
        <f>VLOOKUP(E946,Datenstruktur_fuer_R!$D$2:$F$141,3,FALSE)</f>
        <v>Polygon</v>
      </c>
      <c r="H946" s="120" t="s">
        <v>1032</v>
      </c>
      <c r="I946" s="26" t="s">
        <v>1160</v>
      </c>
      <c r="J946" s="26" t="s">
        <v>1687</v>
      </c>
      <c r="K946" s="5" t="s">
        <v>1046</v>
      </c>
      <c r="L946" s="5"/>
      <c r="M946" s="5">
        <v>1</v>
      </c>
      <c r="N946" s="5" t="s">
        <v>1173</v>
      </c>
    </row>
    <row r="947" spans="1:14" x14ac:dyDescent="0.35">
      <c r="A947" s="5" t="s">
        <v>665</v>
      </c>
      <c r="B947" s="117" t="str">
        <f>IF(ISERROR(VLOOKUP($A947, Dropdownlisten!$A$3:$F$143, 2, FALSE)), "", VLOOKUP($A947, Dropdownlisten!$A$3:$F$143, 2, FALSE))</f>
        <v>PlanungsEinheiten</v>
      </c>
      <c r="C947" s="117">
        <f>IF(ISERROR(VLOOKUP($A947, Dropdownlisten!$A$3:$F$143, 3, FALSE)), "", VLOOKUP($A947, Dropdownlisten!$A$3:$F$143, 3, FALSE))</f>
        <v>8000</v>
      </c>
      <c r="D947" s="117" t="str">
        <f>IF(ISERROR(VLOOKUP($A947, Dropdownlisten!$A$3:$F$143, 4, FALSE)), "", VLOOKUP($A947, Dropdownlisten!$A$3:$F$143, 4, FALSE))</f>
        <v>PlanungsEinheiten</v>
      </c>
      <c r="E947" s="117" t="str">
        <f>IF(ISERROR(VLOOKUP($A947, Dropdownlisten!$A$3:$F$143, 5, FALSE)), "", VLOOKUP($A947, Dropdownlisten!$A$3:$F$143, 5, FALSE))</f>
        <v>8000_009</v>
      </c>
      <c r="F947" s="117" t="str">
        <f>IF(ISERROR(VLOOKUP($A947, Dropdownlisten!$A$3:$F$143, 6, FALSE)), "", VLOOKUP($A947, Dropdownlisten!$A$3:$F$143, 6, FALSE))</f>
        <v>Baublock</v>
      </c>
      <c r="G947" s="117" t="str">
        <f>VLOOKUP(E947,Datenstruktur_fuer_R!$D$2:$F$141,3,FALSE)</f>
        <v>Polygon</v>
      </c>
      <c r="H947" s="120" t="s">
        <v>477</v>
      </c>
      <c r="I947" s="26" t="s">
        <v>1160</v>
      </c>
      <c r="J947" s="26" t="s">
        <v>1687</v>
      </c>
      <c r="K947" s="5" t="s">
        <v>1049</v>
      </c>
      <c r="L947" s="5"/>
      <c r="M947" s="5">
        <v>1</v>
      </c>
      <c r="N947" s="5" t="s">
        <v>1173</v>
      </c>
    </row>
    <row r="948" spans="1:14" x14ac:dyDescent="0.35">
      <c r="A948" s="5" t="s">
        <v>665</v>
      </c>
      <c r="B948" s="117" t="str">
        <f>IF(ISERROR(VLOOKUP($A948, Dropdownlisten!$A$3:$F$143, 2, FALSE)), "", VLOOKUP($A948, Dropdownlisten!$A$3:$F$143, 2, FALSE))</f>
        <v>PlanungsEinheiten</v>
      </c>
      <c r="C948" s="117">
        <f>IF(ISERROR(VLOOKUP($A948, Dropdownlisten!$A$3:$F$143, 3, FALSE)), "", VLOOKUP($A948, Dropdownlisten!$A$3:$F$143, 3, FALSE))</f>
        <v>8000</v>
      </c>
      <c r="D948" s="117" t="str">
        <f>IF(ISERROR(VLOOKUP($A948, Dropdownlisten!$A$3:$F$143, 4, FALSE)), "", VLOOKUP($A948, Dropdownlisten!$A$3:$F$143, 4, FALSE))</f>
        <v>PlanungsEinheiten</v>
      </c>
      <c r="E948" s="117" t="str">
        <f>IF(ISERROR(VLOOKUP($A948, Dropdownlisten!$A$3:$F$143, 5, FALSE)), "", VLOOKUP($A948, Dropdownlisten!$A$3:$F$143, 5, FALSE))</f>
        <v>8000_009</v>
      </c>
      <c r="F948" s="117" t="str">
        <f>IF(ISERROR(VLOOKUP($A948, Dropdownlisten!$A$3:$F$143, 6, FALSE)), "", VLOOKUP($A948, Dropdownlisten!$A$3:$F$143, 6, FALSE))</f>
        <v>Baublock</v>
      </c>
      <c r="G948" s="117" t="str">
        <f>VLOOKUP(E948,Datenstruktur_fuer_R!$D$2:$F$141,3,FALSE)</f>
        <v>Polygon</v>
      </c>
      <c r="H948" s="120" t="s">
        <v>478</v>
      </c>
      <c r="I948" s="26" t="s">
        <v>1160</v>
      </c>
      <c r="J948" s="26" t="s">
        <v>1687</v>
      </c>
      <c r="K948" s="5" t="s">
        <v>1050</v>
      </c>
      <c r="L948" s="5"/>
      <c r="M948" s="5">
        <v>1</v>
      </c>
      <c r="N948" s="5" t="s">
        <v>1173</v>
      </c>
    </row>
    <row r="949" spans="1:14" x14ac:dyDescent="0.35">
      <c r="A949" s="5" t="s">
        <v>665</v>
      </c>
      <c r="B949" s="117" t="str">
        <f>IF(ISERROR(VLOOKUP($A949, Dropdownlisten!$A$3:$F$143, 2, FALSE)), "", VLOOKUP($A949, Dropdownlisten!$A$3:$F$143, 2, FALSE))</f>
        <v>PlanungsEinheiten</v>
      </c>
      <c r="C949" s="117">
        <f>IF(ISERROR(VLOOKUP($A949, Dropdownlisten!$A$3:$F$143, 3, FALSE)), "", VLOOKUP($A949, Dropdownlisten!$A$3:$F$143, 3, FALSE))</f>
        <v>8000</v>
      </c>
      <c r="D949" s="117" t="str">
        <f>IF(ISERROR(VLOOKUP($A949, Dropdownlisten!$A$3:$F$143, 4, FALSE)), "", VLOOKUP($A949, Dropdownlisten!$A$3:$F$143, 4, FALSE))</f>
        <v>PlanungsEinheiten</v>
      </c>
      <c r="E949" s="117" t="str">
        <f>IF(ISERROR(VLOOKUP($A949, Dropdownlisten!$A$3:$F$143, 5, FALSE)), "", VLOOKUP($A949, Dropdownlisten!$A$3:$F$143, 5, FALSE))</f>
        <v>8000_009</v>
      </c>
      <c r="F949" s="117" t="str">
        <f>IF(ISERROR(VLOOKUP($A949, Dropdownlisten!$A$3:$F$143, 6, FALSE)), "", VLOOKUP($A949, Dropdownlisten!$A$3:$F$143, 6, FALSE))</f>
        <v>Baublock</v>
      </c>
      <c r="G949" s="117" t="str">
        <f>VLOOKUP(E949,Datenstruktur_fuer_R!$D$2:$F$141,3,FALSE)</f>
        <v>Polygon</v>
      </c>
      <c r="H949" s="120" t="s">
        <v>1047</v>
      </c>
      <c r="I949" s="26" t="s">
        <v>1160</v>
      </c>
      <c r="J949" s="26" t="s">
        <v>1687</v>
      </c>
      <c r="K949" s="5" t="s">
        <v>1051</v>
      </c>
      <c r="L949" s="5"/>
      <c r="M949" s="5">
        <v>1</v>
      </c>
      <c r="N949" s="5" t="s">
        <v>1173</v>
      </c>
    </row>
    <row r="950" spans="1:14" x14ac:dyDescent="0.35">
      <c r="A950" s="5" t="s">
        <v>721</v>
      </c>
      <c r="B950" s="117" t="str">
        <f>IF(ISERROR(VLOOKUP($A950, Dropdownlisten!$A$3:$F$143, 2, FALSE)), "", VLOOKUP($A950, Dropdownlisten!$A$3:$F$143, 2, FALSE))</f>
        <v>PlanungsEinheiten</v>
      </c>
      <c r="C950" s="117">
        <f>IF(ISERROR(VLOOKUP($A950, Dropdownlisten!$A$3:$F$143, 3, FALSE)), "", VLOOKUP($A950, Dropdownlisten!$A$3:$F$143, 3, FALSE))</f>
        <v>8000</v>
      </c>
      <c r="D950" s="117" t="str">
        <f>IF(ISERROR(VLOOKUP($A950, Dropdownlisten!$A$3:$F$143, 4, FALSE)), "", VLOOKUP($A950, Dropdownlisten!$A$3:$F$143, 4, FALSE))</f>
        <v>PlanungsEinheiten</v>
      </c>
      <c r="E950" s="117" t="str">
        <f>IF(ISERROR(VLOOKUP($A950, Dropdownlisten!$A$3:$F$143, 5, FALSE)), "", VLOOKUP($A950, Dropdownlisten!$A$3:$F$143, 5, FALSE))</f>
        <v>8000_004</v>
      </c>
      <c r="F950" s="117" t="str">
        <f>IF(ISERROR(VLOOKUP($A950, Dropdownlisten!$A$3:$F$143, 6, FALSE)), "", VLOOKUP($A950, Dropdownlisten!$A$3:$F$143, 6, FALSE))</f>
        <v>Stadtteil</v>
      </c>
      <c r="G950" s="117" t="str">
        <f>VLOOKUP(E950,Datenstruktur_fuer_R!$D$2:$F$141,3,FALSE)</f>
        <v>Polygon</v>
      </c>
      <c r="H950" s="120" t="s">
        <v>689</v>
      </c>
      <c r="I950" s="26" t="s">
        <v>46</v>
      </c>
      <c r="J950" s="26" t="s">
        <v>2664</v>
      </c>
      <c r="K950" s="5"/>
      <c r="L950" s="5"/>
      <c r="M950" s="5">
        <v>1</v>
      </c>
      <c r="N950" s="5" t="s">
        <v>1173</v>
      </c>
    </row>
    <row r="951" spans="1:14" x14ac:dyDescent="0.35">
      <c r="A951" s="5" t="s">
        <v>721</v>
      </c>
      <c r="B951" s="117" t="str">
        <f>IF(ISERROR(VLOOKUP($A951, Dropdownlisten!$A$3:$F$143, 2, FALSE)), "", VLOOKUP($A951, Dropdownlisten!$A$3:$F$143, 2, FALSE))</f>
        <v>PlanungsEinheiten</v>
      </c>
      <c r="C951" s="117">
        <f>IF(ISERROR(VLOOKUP($A951, Dropdownlisten!$A$3:$F$143, 3, FALSE)), "", VLOOKUP($A951, Dropdownlisten!$A$3:$F$143, 3, FALSE))</f>
        <v>8000</v>
      </c>
      <c r="D951" s="117" t="str">
        <f>IF(ISERROR(VLOOKUP($A951, Dropdownlisten!$A$3:$F$143, 4, FALSE)), "", VLOOKUP($A951, Dropdownlisten!$A$3:$F$143, 4, FALSE))</f>
        <v>PlanungsEinheiten</v>
      </c>
      <c r="E951" s="117" t="str">
        <f>IF(ISERROR(VLOOKUP($A951, Dropdownlisten!$A$3:$F$143, 5, FALSE)), "", VLOOKUP($A951, Dropdownlisten!$A$3:$F$143, 5, FALSE))</f>
        <v>8000_004</v>
      </c>
      <c r="F951" s="117" t="str">
        <f>IF(ISERROR(VLOOKUP($A951, Dropdownlisten!$A$3:$F$143, 6, FALSE)), "", VLOOKUP($A951, Dropdownlisten!$A$3:$F$143, 6, FALSE))</f>
        <v>Stadtteil</v>
      </c>
      <c r="G951" s="117" t="str">
        <f>VLOOKUP(E951,Datenstruktur_fuer_R!$D$2:$F$141,3,FALSE)</f>
        <v>Polygon</v>
      </c>
      <c r="H951" s="120" t="s">
        <v>291</v>
      </c>
      <c r="I951" s="26" t="s">
        <v>46</v>
      </c>
      <c r="J951" s="26" t="s">
        <v>2664</v>
      </c>
      <c r="K951" s="5" t="s">
        <v>1071</v>
      </c>
      <c r="L951" s="5"/>
      <c r="M951" s="5">
        <v>1</v>
      </c>
      <c r="N951" s="5" t="s">
        <v>1173</v>
      </c>
    </row>
    <row r="952" spans="1:14" x14ac:dyDescent="0.35">
      <c r="A952" s="5" t="s">
        <v>721</v>
      </c>
      <c r="B952" s="117" t="str">
        <f>IF(ISERROR(VLOOKUP($A952, Dropdownlisten!$A$3:$F$143, 2, FALSE)), "", VLOOKUP($A952, Dropdownlisten!$A$3:$F$143, 2, FALSE))</f>
        <v>PlanungsEinheiten</v>
      </c>
      <c r="C952" s="117">
        <f>IF(ISERROR(VLOOKUP($A952, Dropdownlisten!$A$3:$F$143, 3, FALSE)), "", VLOOKUP($A952, Dropdownlisten!$A$3:$F$143, 3, FALSE))</f>
        <v>8000</v>
      </c>
      <c r="D952" s="117" t="str">
        <f>IF(ISERROR(VLOOKUP($A952, Dropdownlisten!$A$3:$F$143, 4, FALSE)), "", VLOOKUP($A952, Dropdownlisten!$A$3:$F$143, 4, FALSE))</f>
        <v>PlanungsEinheiten</v>
      </c>
      <c r="E952" s="117" t="str">
        <f>IF(ISERROR(VLOOKUP($A952, Dropdownlisten!$A$3:$F$143, 5, FALSE)), "", VLOOKUP($A952, Dropdownlisten!$A$3:$F$143, 5, FALSE))</f>
        <v>8000_004</v>
      </c>
      <c r="F952" s="117" t="str">
        <f>IF(ISERROR(VLOOKUP($A952, Dropdownlisten!$A$3:$F$143, 6, FALSE)), "", VLOOKUP($A952, Dropdownlisten!$A$3:$F$143, 6, FALSE))</f>
        <v>Stadtteil</v>
      </c>
      <c r="G952" s="117" t="str">
        <f>VLOOKUP(E952,Datenstruktur_fuer_R!$D$2:$F$141,3,FALSE)</f>
        <v>Polygon</v>
      </c>
      <c r="H952" s="120" t="s">
        <v>848</v>
      </c>
      <c r="I952" s="26" t="s">
        <v>46</v>
      </c>
      <c r="J952" s="26" t="s">
        <v>2664</v>
      </c>
      <c r="K952" s="5" t="s">
        <v>87</v>
      </c>
      <c r="L952" s="5"/>
      <c r="M952" s="5">
        <v>1</v>
      </c>
      <c r="N952" s="5" t="s">
        <v>1173</v>
      </c>
    </row>
    <row r="953" spans="1:14" x14ac:dyDescent="0.35">
      <c r="A953" s="5" t="s">
        <v>1157</v>
      </c>
      <c r="B953" s="117" t="str">
        <f>IF(ISERROR(VLOOKUP($A953, Dropdownlisten!$A$3:$F$143, 2, FALSE)), "", VLOOKUP($A953, Dropdownlisten!$A$3:$F$143, 2, FALSE))</f>
        <v>PlanungsEinheiten</v>
      </c>
      <c r="C953" s="117">
        <f>IF(ISERROR(VLOOKUP($A953, Dropdownlisten!$A$3:$F$143, 3, FALSE)), "", VLOOKUP($A953, Dropdownlisten!$A$3:$F$143, 3, FALSE))</f>
        <v>8000</v>
      </c>
      <c r="D953" s="117" t="str">
        <f>IF(ISERROR(VLOOKUP($A953, Dropdownlisten!$A$3:$F$143, 4, FALSE)), "", VLOOKUP($A953, Dropdownlisten!$A$3:$F$143, 4, FALSE))</f>
        <v>PlanungsEinheiten</v>
      </c>
      <c r="E953" s="117" t="str">
        <f>IF(ISERROR(VLOOKUP($A953, Dropdownlisten!$A$3:$F$143, 5, FALSE)), "", VLOOKUP($A953, Dropdownlisten!$A$3:$F$143, 5, FALSE))</f>
        <v>8000_003</v>
      </c>
      <c r="F953" s="117" t="str">
        <f>IF(ISERROR(VLOOKUP($A953, Dropdownlisten!$A$3:$F$143, 6, FALSE)), "", VLOOKUP($A953, Dropdownlisten!$A$3:$F$143, 6, FALSE))</f>
        <v>Postleitzahlgebiet</v>
      </c>
      <c r="G953" s="117" t="str">
        <f>VLOOKUP(E953,Datenstruktur_fuer_R!$D$2:$F$141,3,FALSE)</f>
        <v>Polygon</v>
      </c>
      <c r="H953" s="120" t="s">
        <v>689</v>
      </c>
      <c r="I953" s="26" t="s">
        <v>46</v>
      </c>
      <c r="J953" s="26" t="s">
        <v>2665</v>
      </c>
      <c r="K953" s="5"/>
      <c r="L953" s="5"/>
      <c r="M953" s="5">
        <v>1</v>
      </c>
      <c r="N953" s="5" t="s">
        <v>1173</v>
      </c>
    </row>
    <row r="954" spans="1:14" x14ac:dyDescent="0.35">
      <c r="A954" s="5" t="s">
        <v>1157</v>
      </c>
      <c r="B954" s="117" t="str">
        <f>IF(ISERROR(VLOOKUP($A954, Dropdownlisten!$A$3:$F$143, 2, FALSE)), "", VLOOKUP($A954, Dropdownlisten!$A$3:$F$143, 2, FALSE))</f>
        <v>PlanungsEinheiten</v>
      </c>
      <c r="C954" s="117">
        <f>IF(ISERROR(VLOOKUP($A954, Dropdownlisten!$A$3:$F$143, 3, FALSE)), "", VLOOKUP($A954, Dropdownlisten!$A$3:$F$143, 3, FALSE))</f>
        <v>8000</v>
      </c>
      <c r="D954" s="117" t="str">
        <f>IF(ISERROR(VLOOKUP($A954, Dropdownlisten!$A$3:$F$143, 4, FALSE)), "", VLOOKUP($A954, Dropdownlisten!$A$3:$F$143, 4, FALSE))</f>
        <v>PlanungsEinheiten</v>
      </c>
      <c r="E954" s="117" t="str">
        <f>IF(ISERROR(VLOOKUP($A954, Dropdownlisten!$A$3:$F$143, 5, FALSE)), "", VLOOKUP($A954, Dropdownlisten!$A$3:$F$143, 5, FALSE))</f>
        <v>8000_003</v>
      </c>
      <c r="F954" s="117" t="str">
        <f>IF(ISERROR(VLOOKUP($A954, Dropdownlisten!$A$3:$F$143, 6, FALSE)), "", VLOOKUP($A954, Dropdownlisten!$A$3:$F$143, 6, FALSE))</f>
        <v>Postleitzahlgebiet</v>
      </c>
      <c r="G954" s="117" t="str">
        <f>VLOOKUP(E954,Datenstruktur_fuer_R!$D$2:$F$141,3,FALSE)</f>
        <v>Polygon</v>
      </c>
      <c r="H954" s="120" t="s">
        <v>291</v>
      </c>
      <c r="I954" s="26" t="s">
        <v>46</v>
      </c>
      <c r="J954" s="26" t="s">
        <v>2665</v>
      </c>
      <c r="K954" s="5" t="s">
        <v>1071</v>
      </c>
      <c r="L954" s="5"/>
      <c r="M954" s="5">
        <v>1</v>
      </c>
      <c r="N954" s="5" t="s">
        <v>1173</v>
      </c>
    </row>
    <row r="955" spans="1:14" x14ac:dyDescent="0.35">
      <c r="A955" s="5" t="s">
        <v>1157</v>
      </c>
      <c r="B955" s="117" t="str">
        <f>IF(ISERROR(VLOOKUP($A955, Dropdownlisten!$A$3:$F$143, 2, FALSE)), "", VLOOKUP($A955, Dropdownlisten!$A$3:$F$143, 2, FALSE))</f>
        <v>PlanungsEinheiten</v>
      </c>
      <c r="C955" s="117">
        <f>IF(ISERROR(VLOOKUP($A955, Dropdownlisten!$A$3:$F$143, 3, FALSE)), "", VLOOKUP($A955, Dropdownlisten!$A$3:$F$143, 3, FALSE))</f>
        <v>8000</v>
      </c>
      <c r="D955" s="117" t="str">
        <f>IF(ISERROR(VLOOKUP($A955, Dropdownlisten!$A$3:$F$143, 4, FALSE)), "", VLOOKUP($A955, Dropdownlisten!$A$3:$F$143, 4, FALSE))</f>
        <v>PlanungsEinheiten</v>
      </c>
      <c r="E955" s="117" t="str">
        <f>IF(ISERROR(VLOOKUP($A955, Dropdownlisten!$A$3:$F$143, 5, FALSE)), "", VLOOKUP($A955, Dropdownlisten!$A$3:$F$143, 5, FALSE))</f>
        <v>8000_003</v>
      </c>
      <c r="F955" s="117" t="str">
        <f>IF(ISERROR(VLOOKUP($A955, Dropdownlisten!$A$3:$F$143, 6, FALSE)), "", VLOOKUP($A955, Dropdownlisten!$A$3:$F$143, 6, FALSE))</f>
        <v>Postleitzahlgebiet</v>
      </c>
      <c r="G955" s="117" t="str">
        <f>VLOOKUP(E955,Datenstruktur_fuer_R!$D$2:$F$141,3,FALSE)</f>
        <v>Polygon</v>
      </c>
      <c r="H955" s="120" t="s">
        <v>290</v>
      </c>
      <c r="I955" s="26" t="s">
        <v>46</v>
      </c>
      <c r="J955" s="26" t="s">
        <v>2665</v>
      </c>
      <c r="K955" s="5" t="s">
        <v>1072</v>
      </c>
      <c r="L955" s="5"/>
      <c r="M955" s="5">
        <v>1</v>
      </c>
      <c r="N955" s="5" t="s">
        <v>1173</v>
      </c>
    </row>
    <row r="956" spans="1:14" x14ac:dyDescent="0.35">
      <c r="A956" s="5" t="s">
        <v>722</v>
      </c>
      <c r="B956" s="117" t="str">
        <f>IF(ISERROR(VLOOKUP($A956, Dropdownlisten!$A$3:$F$143, 2, FALSE)), "", VLOOKUP($A956, Dropdownlisten!$A$3:$F$143, 2, FALSE))</f>
        <v>PlanungsEinheiten</v>
      </c>
      <c r="C956" s="117">
        <f>IF(ISERROR(VLOOKUP($A956, Dropdownlisten!$A$3:$F$143, 3, FALSE)), "", VLOOKUP($A956, Dropdownlisten!$A$3:$F$143, 3, FALSE))</f>
        <v>8000</v>
      </c>
      <c r="D956" s="117" t="str">
        <f>IF(ISERROR(VLOOKUP($A956, Dropdownlisten!$A$3:$F$143, 4, FALSE)), "", VLOOKUP($A956, Dropdownlisten!$A$3:$F$143, 4, FALSE))</f>
        <v>PlanungsEinheiten</v>
      </c>
      <c r="E956" s="117" t="str">
        <f>IF(ISERROR(VLOOKUP($A956, Dropdownlisten!$A$3:$F$143, 5, FALSE)), "", VLOOKUP($A956, Dropdownlisten!$A$3:$F$143, 5, FALSE))</f>
        <v>8000_005</v>
      </c>
      <c r="F956" s="117" t="str">
        <f>IF(ISERROR(VLOOKUP($A956, Dropdownlisten!$A$3:$F$143, 6, FALSE)), "", VLOOKUP($A956, Dropdownlisten!$A$3:$F$143, 6, FALSE))</f>
        <v>StatistischeBezirkWahlbezirk</v>
      </c>
      <c r="G956" s="117" t="str">
        <f>VLOOKUP(E956,Datenstruktur_fuer_R!$D$2:$F$141,3,FALSE)</f>
        <v>Polygon</v>
      </c>
      <c r="H956" s="120" t="s">
        <v>689</v>
      </c>
      <c r="I956" s="26" t="s">
        <v>46</v>
      </c>
      <c r="J956" s="26" t="s">
        <v>2666</v>
      </c>
      <c r="K956" s="5"/>
      <c r="L956" s="5"/>
      <c r="M956" s="5">
        <v>1</v>
      </c>
      <c r="N956" s="5" t="s">
        <v>1173</v>
      </c>
    </row>
    <row r="957" spans="1:14" x14ac:dyDescent="0.35">
      <c r="A957" s="5" t="s">
        <v>722</v>
      </c>
      <c r="B957" s="117" t="str">
        <f>IF(ISERROR(VLOOKUP($A957, Dropdownlisten!$A$3:$F$143, 2, FALSE)), "", VLOOKUP($A957, Dropdownlisten!$A$3:$F$143, 2, FALSE))</f>
        <v>PlanungsEinheiten</v>
      </c>
      <c r="C957" s="117">
        <f>IF(ISERROR(VLOOKUP($A957, Dropdownlisten!$A$3:$F$143, 3, FALSE)), "", VLOOKUP($A957, Dropdownlisten!$A$3:$F$143, 3, FALSE))</f>
        <v>8000</v>
      </c>
      <c r="D957" s="117" t="str">
        <f>IF(ISERROR(VLOOKUP($A957, Dropdownlisten!$A$3:$F$143, 4, FALSE)), "", VLOOKUP($A957, Dropdownlisten!$A$3:$F$143, 4, FALSE))</f>
        <v>PlanungsEinheiten</v>
      </c>
      <c r="E957" s="117" t="str">
        <f>IF(ISERROR(VLOOKUP($A957, Dropdownlisten!$A$3:$F$143, 5, FALSE)), "", VLOOKUP($A957, Dropdownlisten!$A$3:$F$143, 5, FALSE))</f>
        <v>8000_005</v>
      </c>
      <c r="F957" s="117" t="str">
        <f>IF(ISERROR(VLOOKUP($A957, Dropdownlisten!$A$3:$F$143, 6, FALSE)), "", VLOOKUP($A957, Dropdownlisten!$A$3:$F$143, 6, FALSE))</f>
        <v>StatistischeBezirkWahlbezirk</v>
      </c>
      <c r="G957" s="117" t="str">
        <f>VLOOKUP(E957,Datenstruktur_fuer_R!$D$2:$F$141,3,FALSE)</f>
        <v>Polygon</v>
      </c>
      <c r="H957" s="120" t="s">
        <v>291</v>
      </c>
      <c r="I957" s="26" t="s">
        <v>46</v>
      </c>
      <c r="J957" s="26" t="s">
        <v>2666</v>
      </c>
      <c r="K957" s="5" t="s">
        <v>1071</v>
      </c>
      <c r="L957" s="5"/>
      <c r="M957" s="5">
        <v>1</v>
      </c>
      <c r="N957" s="5" t="s">
        <v>1173</v>
      </c>
    </row>
    <row r="958" spans="1:14" x14ac:dyDescent="0.35">
      <c r="A958" s="5" t="s">
        <v>722</v>
      </c>
      <c r="B958" s="117" t="str">
        <f>IF(ISERROR(VLOOKUP($A958, Dropdownlisten!$A$3:$F$143, 2, FALSE)), "", VLOOKUP($A958, Dropdownlisten!$A$3:$F$143, 2, FALSE))</f>
        <v>PlanungsEinheiten</v>
      </c>
      <c r="C958" s="117">
        <f>IF(ISERROR(VLOOKUP($A958, Dropdownlisten!$A$3:$F$143, 3, FALSE)), "", VLOOKUP($A958, Dropdownlisten!$A$3:$F$143, 3, FALSE))</f>
        <v>8000</v>
      </c>
      <c r="D958" s="117" t="str">
        <f>IF(ISERROR(VLOOKUP($A958, Dropdownlisten!$A$3:$F$143, 4, FALSE)), "", VLOOKUP($A958, Dropdownlisten!$A$3:$F$143, 4, FALSE))</f>
        <v>PlanungsEinheiten</v>
      </c>
      <c r="E958" s="117" t="str">
        <f>IF(ISERROR(VLOOKUP($A958, Dropdownlisten!$A$3:$F$143, 5, FALSE)), "", VLOOKUP($A958, Dropdownlisten!$A$3:$F$143, 5, FALSE))</f>
        <v>8000_005</v>
      </c>
      <c r="F958" s="117" t="str">
        <f>IF(ISERROR(VLOOKUP($A958, Dropdownlisten!$A$3:$F$143, 6, FALSE)), "", VLOOKUP($A958, Dropdownlisten!$A$3:$F$143, 6, FALSE))</f>
        <v>StatistischeBezirkWahlbezirk</v>
      </c>
      <c r="G958" s="117" t="str">
        <f>VLOOKUP(E958,Datenstruktur_fuer_R!$D$2:$F$141,3,FALSE)</f>
        <v>Polygon</v>
      </c>
      <c r="H958" s="120" t="s">
        <v>848</v>
      </c>
      <c r="I958" s="26" t="s">
        <v>46</v>
      </c>
      <c r="J958" s="26" t="s">
        <v>2666</v>
      </c>
      <c r="K958" s="5" t="s">
        <v>1073</v>
      </c>
      <c r="L958" s="5"/>
      <c r="M958" s="5">
        <v>1</v>
      </c>
      <c r="N958" s="5" t="s">
        <v>1173</v>
      </c>
    </row>
    <row r="959" spans="1:14" x14ac:dyDescent="0.35">
      <c r="A959" s="5" t="s">
        <v>722</v>
      </c>
      <c r="B959" s="117" t="str">
        <f>IF(ISERROR(VLOOKUP($A959, Dropdownlisten!$A$3:$F$143, 2, FALSE)), "", VLOOKUP($A959, Dropdownlisten!$A$3:$F$143, 2, FALSE))</f>
        <v>PlanungsEinheiten</v>
      </c>
      <c r="C959" s="117">
        <f>IF(ISERROR(VLOOKUP($A959, Dropdownlisten!$A$3:$F$143, 3, FALSE)), "", VLOOKUP($A959, Dropdownlisten!$A$3:$F$143, 3, FALSE))</f>
        <v>8000</v>
      </c>
      <c r="D959" s="117" t="str">
        <f>IF(ISERROR(VLOOKUP($A959, Dropdownlisten!$A$3:$F$143, 4, FALSE)), "", VLOOKUP($A959, Dropdownlisten!$A$3:$F$143, 4, FALSE))</f>
        <v>PlanungsEinheiten</v>
      </c>
      <c r="E959" s="117" t="str">
        <f>IF(ISERROR(VLOOKUP($A959, Dropdownlisten!$A$3:$F$143, 5, FALSE)), "", VLOOKUP($A959, Dropdownlisten!$A$3:$F$143, 5, FALSE))</f>
        <v>8000_005</v>
      </c>
      <c r="F959" s="117" t="str">
        <f>IF(ISERROR(VLOOKUP($A959, Dropdownlisten!$A$3:$F$143, 6, FALSE)), "", VLOOKUP($A959, Dropdownlisten!$A$3:$F$143, 6, FALSE))</f>
        <v>StatistischeBezirkWahlbezirk</v>
      </c>
      <c r="G959" s="117" t="str">
        <f>VLOOKUP(E959,Datenstruktur_fuer_R!$D$2:$F$141,3,FALSE)</f>
        <v>Polygon</v>
      </c>
      <c r="H959" s="120" t="s">
        <v>689</v>
      </c>
      <c r="I959" s="26" t="s">
        <v>46</v>
      </c>
      <c r="J959" s="26" t="s">
        <v>2667</v>
      </c>
      <c r="K959" s="5"/>
      <c r="L959" s="5"/>
      <c r="M959" s="5">
        <v>1</v>
      </c>
      <c r="N959" s="5" t="s">
        <v>1173</v>
      </c>
    </row>
    <row r="960" spans="1:14" x14ac:dyDescent="0.35">
      <c r="A960" s="5" t="s">
        <v>722</v>
      </c>
      <c r="B960" s="117" t="str">
        <f>IF(ISERROR(VLOOKUP($A960, Dropdownlisten!$A$3:$F$143, 2, FALSE)), "", VLOOKUP($A960, Dropdownlisten!$A$3:$F$143, 2, FALSE))</f>
        <v>PlanungsEinheiten</v>
      </c>
      <c r="C960" s="117">
        <f>IF(ISERROR(VLOOKUP($A960, Dropdownlisten!$A$3:$F$143, 3, FALSE)), "", VLOOKUP($A960, Dropdownlisten!$A$3:$F$143, 3, FALSE))</f>
        <v>8000</v>
      </c>
      <c r="D960" s="117" t="str">
        <f>IF(ISERROR(VLOOKUP($A960, Dropdownlisten!$A$3:$F$143, 4, FALSE)), "", VLOOKUP($A960, Dropdownlisten!$A$3:$F$143, 4, FALSE))</f>
        <v>PlanungsEinheiten</v>
      </c>
      <c r="E960" s="117" t="str">
        <f>IF(ISERROR(VLOOKUP($A960, Dropdownlisten!$A$3:$F$143, 5, FALSE)), "", VLOOKUP($A960, Dropdownlisten!$A$3:$F$143, 5, FALSE))</f>
        <v>8000_005</v>
      </c>
      <c r="F960" s="117" t="str">
        <f>IF(ISERROR(VLOOKUP($A960, Dropdownlisten!$A$3:$F$143, 6, FALSE)), "", VLOOKUP($A960, Dropdownlisten!$A$3:$F$143, 6, FALSE))</f>
        <v>StatistischeBezirkWahlbezirk</v>
      </c>
      <c r="G960" s="117" t="str">
        <f>VLOOKUP(E960,Datenstruktur_fuer_R!$D$2:$F$141,3,FALSE)</f>
        <v>Polygon</v>
      </c>
      <c r="H960" s="120" t="s">
        <v>848</v>
      </c>
      <c r="I960" s="26" t="s">
        <v>46</v>
      </c>
      <c r="J960" s="26" t="s">
        <v>2666</v>
      </c>
      <c r="K960" s="5" t="s">
        <v>1074</v>
      </c>
      <c r="L960" s="5"/>
      <c r="M960" s="5">
        <v>1</v>
      </c>
      <c r="N960" s="5" t="s">
        <v>1173</v>
      </c>
    </row>
    <row r="961" spans="1:14" x14ac:dyDescent="0.35">
      <c r="A961" s="5" t="s">
        <v>656</v>
      </c>
      <c r="B961" s="117" t="str">
        <f>IF(ISERROR(VLOOKUP($A961, Dropdownlisten!$A$3:$F$143, 2, FALSE)), "", VLOOKUP($A961, Dropdownlisten!$A$3:$F$143, 2, FALSE))</f>
        <v>POI</v>
      </c>
      <c r="C961" s="117">
        <f>IF(ISERROR(VLOOKUP($A961, Dropdownlisten!$A$3:$F$143, 3, FALSE)), "", VLOOKUP($A961, Dropdownlisten!$A$3:$F$143, 3, FALSE))</f>
        <v>2000</v>
      </c>
      <c r="D961" s="117" t="str">
        <f>IF(ISERROR(VLOOKUP($A961, Dropdownlisten!$A$3:$F$143, 4, FALSE)), "", VLOOKUP($A961, Dropdownlisten!$A$3:$F$143, 4, FALSE))</f>
        <v>Gesundheit</v>
      </c>
      <c r="E961" s="117" t="str">
        <f>IF(ISERROR(VLOOKUP($A961, Dropdownlisten!$A$3:$F$143, 5, FALSE)), "", VLOOKUP($A961, Dropdownlisten!$A$3:$F$143, 5, FALSE))</f>
        <v>2000_001</v>
      </c>
      <c r="F961" s="117" t="str">
        <f>IF(ISERROR(VLOOKUP($A961, Dropdownlisten!$A$3:$F$143, 6, FALSE)), "", VLOOKUP($A961, Dropdownlisten!$A$3:$F$143, 6, FALSE))</f>
        <v>Apotheke</v>
      </c>
      <c r="G961" s="117" t="str">
        <f>VLOOKUP(E961,Datenstruktur_fuer_R!$D$2:$F$141,3,FALSE)</f>
        <v>Point</v>
      </c>
      <c r="H961" s="120" t="s">
        <v>689</v>
      </c>
      <c r="I961" s="26" t="s">
        <v>46</v>
      </c>
      <c r="J961" s="26" t="s">
        <v>2668</v>
      </c>
      <c r="K961" s="5"/>
      <c r="L961" s="5"/>
      <c r="M961" s="5">
        <v>1</v>
      </c>
      <c r="N961" s="5" t="s">
        <v>1173</v>
      </c>
    </row>
    <row r="962" spans="1:14" x14ac:dyDescent="0.35">
      <c r="A962" s="5" t="s">
        <v>656</v>
      </c>
      <c r="B962" s="117" t="str">
        <f>IF(ISERROR(VLOOKUP($A962, Dropdownlisten!$A$3:$F$143, 2, FALSE)), "", VLOOKUP($A962, Dropdownlisten!$A$3:$F$143, 2, FALSE))</f>
        <v>POI</v>
      </c>
      <c r="C962" s="117">
        <f>IF(ISERROR(VLOOKUP($A962, Dropdownlisten!$A$3:$F$143, 3, FALSE)), "", VLOOKUP($A962, Dropdownlisten!$A$3:$F$143, 3, FALSE))</f>
        <v>2000</v>
      </c>
      <c r="D962" s="117" t="str">
        <f>IF(ISERROR(VLOOKUP($A962, Dropdownlisten!$A$3:$F$143, 4, FALSE)), "", VLOOKUP($A962, Dropdownlisten!$A$3:$F$143, 4, FALSE))</f>
        <v>Gesundheit</v>
      </c>
      <c r="E962" s="117" t="str">
        <f>IF(ISERROR(VLOOKUP($A962, Dropdownlisten!$A$3:$F$143, 5, FALSE)), "", VLOOKUP($A962, Dropdownlisten!$A$3:$F$143, 5, FALSE))</f>
        <v>2000_001</v>
      </c>
      <c r="F962" s="117" t="str">
        <f>IF(ISERROR(VLOOKUP($A962, Dropdownlisten!$A$3:$F$143, 6, FALSE)), "", VLOOKUP($A962, Dropdownlisten!$A$3:$F$143, 6, FALSE))</f>
        <v>Apotheke</v>
      </c>
      <c r="G962" s="117" t="str">
        <f>VLOOKUP(E962,Datenstruktur_fuer_R!$D$2:$F$141,3,FALSE)</f>
        <v>Point</v>
      </c>
      <c r="H962" s="120" t="s">
        <v>288</v>
      </c>
      <c r="I962" s="26" t="s">
        <v>46</v>
      </c>
      <c r="J962" s="26" t="s">
        <v>2668</v>
      </c>
      <c r="K962" s="5" t="s">
        <v>437</v>
      </c>
      <c r="L962" s="5"/>
      <c r="M962" s="5">
        <v>1</v>
      </c>
      <c r="N962" s="5" t="s">
        <v>1173</v>
      </c>
    </row>
    <row r="963" spans="1:14" x14ac:dyDescent="0.35">
      <c r="A963" s="5" t="s">
        <v>656</v>
      </c>
      <c r="B963" s="117" t="str">
        <f>IF(ISERROR(VLOOKUP($A963, Dropdownlisten!$A$3:$F$143, 2, FALSE)), "", VLOOKUP($A963, Dropdownlisten!$A$3:$F$143, 2, FALSE))</f>
        <v>POI</v>
      </c>
      <c r="C963" s="117">
        <f>IF(ISERROR(VLOOKUP($A963, Dropdownlisten!$A$3:$F$143, 3, FALSE)), "", VLOOKUP($A963, Dropdownlisten!$A$3:$F$143, 3, FALSE))</f>
        <v>2000</v>
      </c>
      <c r="D963" s="117" t="str">
        <f>IF(ISERROR(VLOOKUP($A963, Dropdownlisten!$A$3:$F$143, 4, FALSE)), "", VLOOKUP($A963, Dropdownlisten!$A$3:$F$143, 4, FALSE))</f>
        <v>Gesundheit</v>
      </c>
      <c r="E963" s="117" t="str">
        <f>IF(ISERROR(VLOOKUP($A963, Dropdownlisten!$A$3:$F$143, 5, FALSE)), "", VLOOKUP($A963, Dropdownlisten!$A$3:$F$143, 5, FALSE))</f>
        <v>2000_001</v>
      </c>
      <c r="F963" s="117" t="str">
        <f>IF(ISERROR(VLOOKUP($A963, Dropdownlisten!$A$3:$F$143, 6, FALSE)), "", VLOOKUP($A963, Dropdownlisten!$A$3:$F$143, 6, FALSE))</f>
        <v>Apotheke</v>
      </c>
      <c r="G963" s="117" t="str">
        <f>VLOOKUP(E963,Datenstruktur_fuer_R!$D$2:$F$141,3,FALSE)</f>
        <v>Point</v>
      </c>
      <c r="H963" s="120" t="s">
        <v>289</v>
      </c>
      <c r="I963" s="26" t="s">
        <v>46</v>
      </c>
      <c r="J963" s="26" t="s">
        <v>2668</v>
      </c>
      <c r="K963" s="5" t="s">
        <v>438</v>
      </c>
      <c r="L963" s="5"/>
      <c r="M963" s="5">
        <v>1</v>
      </c>
      <c r="N963" s="5" t="s">
        <v>1173</v>
      </c>
    </row>
    <row r="964" spans="1:14" x14ac:dyDescent="0.35">
      <c r="A964" s="5" t="s">
        <v>656</v>
      </c>
      <c r="B964" s="117" t="str">
        <f>IF(ISERROR(VLOOKUP($A964, Dropdownlisten!$A$3:$F$143, 2, FALSE)), "", VLOOKUP($A964, Dropdownlisten!$A$3:$F$143, 2, FALSE))</f>
        <v>POI</v>
      </c>
      <c r="C964" s="117">
        <f>IF(ISERROR(VLOOKUP($A964, Dropdownlisten!$A$3:$F$143, 3, FALSE)), "", VLOOKUP($A964, Dropdownlisten!$A$3:$F$143, 3, FALSE))</f>
        <v>2000</v>
      </c>
      <c r="D964" s="117" t="str">
        <f>IF(ISERROR(VLOOKUP($A964, Dropdownlisten!$A$3:$F$143, 4, FALSE)), "", VLOOKUP($A964, Dropdownlisten!$A$3:$F$143, 4, FALSE))</f>
        <v>Gesundheit</v>
      </c>
      <c r="E964" s="117" t="str">
        <f>IF(ISERROR(VLOOKUP($A964, Dropdownlisten!$A$3:$F$143, 5, FALSE)), "", VLOOKUP($A964, Dropdownlisten!$A$3:$F$143, 5, FALSE))</f>
        <v>2000_001</v>
      </c>
      <c r="F964" s="117" t="str">
        <f>IF(ISERROR(VLOOKUP($A964, Dropdownlisten!$A$3:$F$143, 6, FALSE)), "", VLOOKUP($A964, Dropdownlisten!$A$3:$F$143, 6, FALSE))</f>
        <v>Apotheke</v>
      </c>
      <c r="G964" s="117" t="str">
        <f>VLOOKUP(E964,Datenstruktur_fuer_R!$D$2:$F$141,3,FALSE)</f>
        <v>Point</v>
      </c>
      <c r="H964" s="120" t="s">
        <v>290</v>
      </c>
      <c r="I964" s="26" t="s">
        <v>46</v>
      </c>
      <c r="J964" s="26" t="s">
        <v>2668</v>
      </c>
      <c r="K964" s="5" t="s">
        <v>1072</v>
      </c>
      <c r="L964" s="5"/>
      <c r="M964" s="5">
        <v>1</v>
      </c>
      <c r="N964" s="5" t="s">
        <v>1173</v>
      </c>
    </row>
    <row r="965" spans="1:14" x14ac:dyDescent="0.35">
      <c r="A965" s="5" t="s">
        <v>656</v>
      </c>
      <c r="B965" s="117" t="str">
        <f>IF(ISERROR(VLOOKUP($A965, Dropdownlisten!$A$3:$F$143, 2, FALSE)), "", VLOOKUP($A965, Dropdownlisten!$A$3:$F$143, 2, FALSE))</f>
        <v>POI</v>
      </c>
      <c r="C965" s="117">
        <f>IF(ISERROR(VLOOKUP($A965, Dropdownlisten!$A$3:$F$143, 3, FALSE)), "", VLOOKUP($A965, Dropdownlisten!$A$3:$F$143, 3, FALSE))</f>
        <v>2000</v>
      </c>
      <c r="D965" s="117" t="str">
        <f>IF(ISERROR(VLOOKUP($A965, Dropdownlisten!$A$3:$F$143, 4, FALSE)), "", VLOOKUP($A965, Dropdownlisten!$A$3:$F$143, 4, FALSE))</f>
        <v>Gesundheit</v>
      </c>
      <c r="E965" s="117" t="str">
        <f>IF(ISERROR(VLOOKUP($A965, Dropdownlisten!$A$3:$F$143, 5, FALSE)), "", VLOOKUP($A965, Dropdownlisten!$A$3:$F$143, 5, FALSE))</f>
        <v>2000_001</v>
      </c>
      <c r="F965" s="117" t="str">
        <f>IF(ISERROR(VLOOKUP($A965, Dropdownlisten!$A$3:$F$143, 6, FALSE)), "", VLOOKUP($A965, Dropdownlisten!$A$3:$F$143, 6, FALSE))</f>
        <v>Apotheke</v>
      </c>
      <c r="G965" s="117" t="str">
        <f>VLOOKUP(E965,Datenstruktur_fuer_R!$D$2:$F$141,3,FALSE)</f>
        <v>Point</v>
      </c>
      <c r="H965" s="120" t="s">
        <v>291</v>
      </c>
      <c r="I965" s="26" t="s">
        <v>46</v>
      </c>
      <c r="J965" s="26" t="s">
        <v>2668</v>
      </c>
      <c r="K965" s="5" t="s">
        <v>874</v>
      </c>
      <c r="L965" s="5"/>
      <c r="M965" s="5">
        <v>1</v>
      </c>
      <c r="N965" s="5" t="s">
        <v>1173</v>
      </c>
    </row>
    <row r="966" spans="1:14" x14ac:dyDescent="0.35">
      <c r="A966" s="5" t="s">
        <v>656</v>
      </c>
      <c r="B966" s="117" t="str">
        <f>IF(ISERROR(VLOOKUP($A966, Dropdownlisten!$A$3:$F$143, 2, FALSE)), "", VLOOKUP($A966, Dropdownlisten!$A$3:$F$143, 2, FALSE))</f>
        <v>POI</v>
      </c>
      <c r="C966" s="117">
        <f>IF(ISERROR(VLOOKUP($A966, Dropdownlisten!$A$3:$F$143, 3, FALSE)), "", VLOOKUP($A966, Dropdownlisten!$A$3:$F$143, 3, FALSE))</f>
        <v>2000</v>
      </c>
      <c r="D966" s="117" t="str">
        <f>IF(ISERROR(VLOOKUP($A966, Dropdownlisten!$A$3:$F$143, 4, FALSE)), "", VLOOKUP($A966, Dropdownlisten!$A$3:$F$143, 4, FALSE))</f>
        <v>Gesundheit</v>
      </c>
      <c r="E966" s="117" t="str">
        <f>IF(ISERROR(VLOOKUP($A966, Dropdownlisten!$A$3:$F$143, 5, FALSE)), "", VLOOKUP($A966, Dropdownlisten!$A$3:$F$143, 5, FALSE))</f>
        <v>2000_001</v>
      </c>
      <c r="F966" s="117" t="str">
        <f>IF(ISERROR(VLOOKUP($A966, Dropdownlisten!$A$3:$F$143, 6, FALSE)), "", VLOOKUP($A966, Dropdownlisten!$A$3:$F$143, 6, FALSE))</f>
        <v>Apotheke</v>
      </c>
      <c r="G966" s="117" t="str">
        <f>VLOOKUP(E966,Datenstruktur_fuer_R!$D$2:$F$141,3,FALSE)</f>
        <v>Point</v>
      </c>
      <c r="H966" s="120" t="s">
        <v>293</v>
      </c>
      <c r="I966" s="26" t="s">
        <v>46</v>
      </c>
      <c r="J966" s="26" t="s">
        <v>2668</v>
      </c>
      <c r="K966" s="5" t="s">
        <v>1075</v>
      </c>
      <c r="L966" s="5"/>
      <c r="M966" s="5">
        <v>1</v>
      </c>
      <c r="N966" s="5" t="s">
        <v>1173</v>
      </c>
    </row>
    <row r="967" spans="1:14" x14ac:dyDescent="0.35">
      <c r="A967" s="5" t="s">
        <v>660</v>
      </c>
      <c r="B967" s="117" t="str">
        <f>IF(ISERROR(VLOOKUP($A967, Dropdownlisten!$A$3:$F$143, 2, FALSE)), "", VLOOKUP($A967, Dropdownlisten!$A$3:$F$143, 2, FALSE))</f>
        <v>POI</v>
      </c>
      <c r="C967" s="117">
        <f>IF(ISERROR(VLOOKUP($A967, Dropdownlisten!$A$3:$F$143, 3, FALSE)), "", VLOOKUP($A967, Dropdownlisten!$A$3:$F$143, 3, FALSE))</f>
        <v>6000</v>
      </c>
      <c r="D967" s="117" t="str">
        <f>IF(ISERROR(VLOOKUP($A967, Dropdownlisten!$A$3:$F$143, 4, FALSE)), "", VLOOKUP($A967, Dropdownlisten!$A$3:$F$143, 4, FALSE))</f>
        <v>UnterhaltungSportNaherholung</v>
      </c>
      <c r="E967" s="117" t="str">
        <f>IF(ISERROR(VLOOKUP($A967, Dropdownlisten!$A$3:$F$143, 5, FALSE)), "", VLOOKUP($A967, Dropdownlisten!$A$3:$F$143, 5, FALSE))</f>
        <v>6000_001</v>
      </c>
      <c r="F967" s="117" t="str">
        <f>IF(ISERROR(VLOOKUP($A967, Dropdownlisten!$A$3:$F$143, 6, FALSE)), "", VLOOKUP($A967, Dropdownlisten!$A$3:$F$143, 6, FALSE))</f>
        <v>Aussichtspunkt</v>
      </c>
      <c r="G967" s="117" t="str">
        <f>VLOOKUP(E967,Datenstruktur_fuer_R!$D$2:$F$141,3,FALSE)</f>
        <v>Point</v>
      </c>
      <c r="H967" s="120" t="s">
        <v>689</v>
      </c>
      <c r="I967" s="26" t="s">
        <v>772</v>
      </c>
      <c r="J967" s="26" t="s">
        <v>1076</v>
      </c>
      <c r="K967" s="5"/>
      <c r="L967" s="5"/>
      <c r="M967" s="5">
        <v>1</v>
      </c>
      <c r="N967" s="5" t="s">
        <v>1173</v>
      </c>
    </row>
    <row r="968" spans="1:14" x14ac:dyDescent="0.35">
      <c r="A968" s="5" t="s">
        <v>660</v>
      </c>
      <c r="B968" s="117" t="str">
        <f>IF(ISERROR(VLOOKUP($A968, Dropdownlisten!$A$3:$F$143, 2, FALSE)), "", VLOOKUP($A968, Dropdownlisten!$A$3:$F$143, 2, FALSE))</f>
        <v>POI</v>
      </c>
      <c r="C968" s="117">
        <f>IF(ISERROR(VLOOKUP($A968, Dropdownlisten!$A$3:$F$143, 3, FALSE)), "", VLOOKUP($A968, Dropdownlisten!$A$3:$F$143, 3, FALSE))</f>
        <v>6000</v>
      </c>
      <c r="D968" s="117" t="str">
        <f>IF(ISERROR(VLOOKUP($A968, Dropdownlisten!$A$3:$F$143, 4, FALSE)), "", VLOOKUP($A968, Dropdownlisten!$A$3:$F$143, 4, FALSE))</f>
        <v>UnterhaltungSportNaherholung</v>
      </c>
      <c r="E968" s="117" t="str">
        <f>IF(ISERROR(VLOOKUP($A968, Dropdownlisten!$A$3:$F$143, 5, FALSE)), "", VLOOKUP($A968, Dropdownlisten!$A$3:$F$143, 5, FALSE))</f>
        <v>6000_001</v>
      </c>
      <c r="F968" s="117" t="str">
        <f>IF(ISERROR(VLOOKUP($A968, Dropdownlisten!$A$3:$F$143, 6, FALSE)), "", VLOOKUP($A968, Dropdownlisten!$A$3:$F$143, 6, FALSE))</f>
        <v>Aussichtspunkt</v>
      </c>
      <c r="G968" s="117" t="str">
        <f>VLOOKUP(E968,Datenstruktur_fuer_R!$D$2:$F$141,3,FALSE)</f>
        <v>Point</v>
      </c>
      <c r="H968" s="120" t="s">
        <v>286</v>
      </c>
      <c r="I968" s="26" t="s">
        <v>772</v>
      </c>
      <c r="J968" s="26" t="s">
        <v>1076</v>
      </c>
      <c r="K968" s="5" t="s">
        <v>1077</v>
      </c>
      <c r="L968" s="5"/>
      <c r="M968" s="5">
        <v>1</v>
      </c>
      <c r="N968" s="5" t="s">
        <v>1173</v>
      </c>
    </row>
    <row r="969" spans="1:14" x14ac:dyDescent="0.35">
      <c r="A969" s="5" t="s">
        <v>660</v>
      </c>
      <c r="B969" s="117" t="str">
        <f>IF(ISERROR(VLOOKUP($A969, Dropdownlisten!$A$3:$F$143, 2, FALSE)), "", VLOOKUP($A969, Dropdownlisten!$A$3:$F$143, 2, FALSE))</f>
        <v>POI</v>
      </c>
      <c r="C969" s="117">
        <f>IF(ISERROR(VLOOKUP($A969, Dropdownlisten!$A$3:$F$143, 3, FALSE)), "", VLOOKUP($A969, Dropdownlisten!$A$3:$F$143, 3, FALSE))</f>
        <v>6000</v>
      </c>
      <c r="D969" s="117" t="str">
        <f>IF(ISERROR(VLOOKUP($A969, Dropdownlisten!$A$3:$F$143, 4, FALSE)), "", VLOOKUP($A969, Dropdownlisten!$A$3:$F$143, 4, FALSE))</f>
        <v>UnterhaltungSportNaherholung</v>
      </c>
      <c r="E969" s="117" t="str">
        <f>IF(ISERROR(VLOOKUP($A969, Dropdownlisten!$A$3:$F$143, 5, FALSE)), "", VLOOKUP($A969, Dropdownlisten!$A$3:$F$143, 5, FALSE))</f>
        <v>6000_001</v>
      </c>
      <c r="F969" s="117" t="str">
        <f>IF(ISERROR(VLOOKUP($A969, Dropdownlisten!$A$3:$F$143, 6, FALSE)), "", VLOOKUP($A969, Dropdownlisten!$A$3:$F$143, 6, FALSE))</f>
        <v>Aussichtspunkt</v>
      </c>
      <c r="G969" s="117" t="str">
        <f>VLOOKUP(E969,Datenstruktur_fuer_R!$D$2:$F$141,3,FALSE)</f>
        <v>Point</v>
      </c>
      <c r="H969" s="120" t="s">
        <v>287</v>
      </c>
      <c r="I969" s="26" t="s">
        <v>772</v>
      </c>
      <c r="J969" s="26" t="s">
        <v>1076</v>
      </c>
      <c r="K969" s="5" t="s">
        <v>1078</v>
      </c>
      <c r="L969" s="5"/>
      <c r="M969" s="5">
        <v>1</v>
      </c>
      <c r="N969" s="5" t="s">
        <v>1173</v>
      </c>
    </row>
    <row r="970" spans="1:14" x14ac:dyDescent="0.35">
      <c r="A970" s="5" t="s">
        <v>660</v>
      </c>
      <c r="B970" s="117" t="str">
        <f>IF(ISERROR(VLOOKUP($A970, Dropdownlisten!$A$3:$F$143, 2, FALSE)), "", VLOOKUP($A970, Dropdownlisten!$A$3:$F$143, 2, FALSE))</f>
        <v>POI</v>
      </c>
      <c r="C970" s="117">
        <f>IF(ISERROR(VLOOKUP($A970, Dropdownlisten!$A$3:$F$143, 3, FALSE)), "", VLOOKUP($A970, Dropdownlisten!$A$3:$F$143, 3, FALSE))</f>
        <v>6000</v>
      </c>
      <c r="D970" s="117" t="str">
        <f>IF(ISERROR(VLOOKUP($A970, Dropdownlisten!$A$3:$F$143, 4, FALSE)), "", VLOOKUP($A970, Dropdownlisten!$A$3:$F$143, 4, FALSE))</f>
        <v>UnterhaltungSportNaherholung</v>
      </c>
      <c r="E970" s="117" t="str">
        <f>IF(ISERROR(VLOOKUP($A970, Dropdownlisten!$A$3:$F$143, 5, FALSE)), "", VLOOKUP($A970, Dropdownlisten!$A$3:$F$143, 5, FALSE))</f>
        <v>6000_001</v>
      </c>
      <c r="F970" s="117" t="str">
        <f>IF(ISERROR(VLOOKUP($A970, Dropdownlisten!$A$3:$F$143, 6, FALSE)), "", VLOOKUP($A970, Dropdownlisten!$A$3:$F$143, 6, FALSE))</f>
        <v>Aussichtspunkt</v>
      </c>
      <c r="G970" s="117" t="str">
        <f>VLOOKUP(E970,Datenstruktur_fuer_R!$D$2:$F$141,3,FALSE)</f>
        <v>Point</v>
      </c>
      <c r="H970" s="120" t="s">
        <v>288</v>
      </c>
      <c r="I970" s="26" t="s">
        <v>772</v>
      </c>
      <c r="J970" s="26" t="s">
        <v>1076</v>
      </c>
      <c r="K970" s="5" t="s">
        <v>1079</v>
      </c>
      <c r="L970" s="5"/>
      <c r="M970" s="5">
        <v>1</v>
      </c>
      <c r="N970" s="5" t="s">
        <v>1173</v>
      </c>
    </row>
    <row r="971" spans="1:14" x14ac:dyDescent="0.35">
      <c r="A971" s="5" t="s">
        <v>660</v>
      </c>
      <c r="B971" s="117" t="str">
        <f>IF(ISERROR(VLOOKUP($A971, Dropdownlisten!$A$3:$F$143, 2, FALSE)), "", VLOOKUP($A971, Dropdownlisten!$A$3:$F$143, 2, FALSE))</f>
        <v>POI</v>
      </c>
      <c r="C971" s="117">
        <f>IF(ISERROR(VLOOKUP($A971, Dropdownlisten!$A$3:$F$143, 3, FALSE)), "", VLOOKUP($A971, Dropdownlisten!$A$3:$F$143, 3, FALSE))</f>
        <v>6000</v>
      </c>
      <c r="D971" s="117" t="str">
        <f>IF(ISERROR(VLOOKUP($A971, Dropdownlisten!$A$3:$F$143, 4, FALSE)), "", VLOOKUP($A971, Dropdownlisten!$A$3:$F$143, 4, FALSE))</f>
        <v>UnterhaltungSportNaherholung</v>
      </c>
      <c r="E971" s="117" t="str">
        <f>IF(ISERROR(VLOOKUP($A971, Dropdownlisten!$A$3:$F$143, 5, FALSE)), "", VLOOKUP($A971, Dropdownlisten!$A$3:$F$143, 5, FALSE))</f>
        <v>6000_001</v>
      </c>
      <c r="F971" s="117" t="str">
        <f>IF(ISERROR(VLOOKUP($A971, Dropdownlisten!$A$3:$F$143, 6, FALSE)), "", VLOOKUP($A971, Dropdownlisten!$A$3:$F$143, 6, FALSE))</f>
        <v>Aussichtspunkt</v>
      </c>
      <c r="G971" s="117" t="str">
        <f>VLOOKUP(E971,Datenstruktur_fuer_R!$D$2:$F$141,3,FALSE)</f>
        <v>Point</v>
      </c>
      <c r="H971" s="120" t="s">
        <v>289</v>
      </c>
      <c r="I971" s="26" t="s">
        <v>772</v>
      </c>
      <c r="J971" s="26" t="s">
        <v>1076</v>
      </c>
      <c r="K971" s="5" t="s">
        <v>1080</v>
      </c>
      <c r="L971" s="5"/>
      <c r="M971" s="5">
        <v>1</v>
      </c>
      <c r="N971" s="5" t="s">
        <v>1173</v>
      </c>
    </row>
    <row r="972" spans="1:14" x14ac:dyDescent="0.35">
      <c r="A972" s="5" t="s">
        <v>660</v>
      </c>
      <c r="B972" s="117" t="str">
        <f>IF(ISERROR(VLOOKUP($A972, Dropdownlisten!$A$3:$F$143, 2, FALSE)), "", VLOOKUP($A972, Dropdownlisten!$A$3:$F$143, 2, FALSE))</f>
        <v>POI</v>
      </c>
      <c r="C972" s="117">
        <f>IF(ISERROR(VLOOKUP($A972, Dropdownlisten!$A$3:$F$143, 3, FALSE)), "", VLOOKUP($A972, Dropdownlisten!$A$3:$F$143, 3, FALSE))</f>
        <v>6000</v>
      </c>
      <c r="D972" s="117" t="str">
        <f>IF(ISERROR(VLOOKUP($A972, Dropdownlisten!$A$3:$F$143, 4, FALSE)), "", VLOOKUP($A972, Dropdownlisten!$A$3:$F$143, 4, FALSE))</f>
        <v>UnterhaltungSportNaherholung</v>
      </c>
      <c r="E972" s="117" t="str">
        <f>IF(ISERROR(VLOOKUP($A972, Dropdownlisten!$A$3:$F$143, 5, FALSE)), "", VLOOKUP($A972, Dropdownlisten!$A$3:$F$143, 5, FALSE))</f>
        <v>6000_001</v>
      </c>
      <c r="F972" s="117" t="str">
        <f>IF(ISERROR(VLOOKUP($A972, Dropdownlisten!$A$3:$F$143, 6, FALSE)), "", VLOOKUP($A972, Dropdownlisten!$A$3:$F$143, 6, FALSE))</f>
        <v>Aussichtspunkt</v>
      </c>
      <c r="G972" s="117" t="str">
        <f>VLOOKUP(E972,Datenstruktur_fuer_R!$D$2:$F$141,3,FALSE)</f>
        <v>Point</v>
      </c>
      <c r="H972" s="120" t="s">
        <v>291</v>
      </c>
      <c r="I972" s="26" t="s">
        <v>772</v>
      </c>
      <c r="J972" s="26" t="s">
        <v>1076</v>
      </c>
      <c r="K972" s="5" t="s">
        <v>1081</v>
      </c>
      <c r="L972" s="5"/>
      <c r="M972" s="5">
        <v>1</v>
      </c>
      <c r="N972" s="5" t="s">
        <v>1173</v>
      </c>
    </row>
    <row r="973" spans="1:14" x14ac:dyDescent="0.35">
      <c r="A973" s="5" t="s">
        <v>660</v>
      </c>
      <c r="B973" s="117" t="str">
        <f>IF(ISERROR(VLOOKUP($A973, Dropdownlisten!$A$3:$F$143, 2, FALSE)), "", VLOOKUP($A973, Dropdownlisten!$A$3:$F$143, 2, FALSE))</f>
        <v>POI</v>
      </c>
      <c r="C973" s="117">
        <f>IF(ISERROR(VLOOKUP($A973, Dropdownlisten!$A$3:$F$143, 3, FALSE)), "", VLOOKUP($A973, Dropdownlisten!$A$3:$F$143, 3, FALSE))</f>
        <v>6000</v>
      </c>
      <c r="D973" s="117" t="str">
        <f>IF(ISERROR(VLOOKUP($A973, Dropdownlisten!$A$3:$F$143, 4, FALSE)), "", VLOOKUP($A973, Dropdownlisten!$A$3:$F$143, 4, FALSE))</f>
        <v>UnterhaltungSportNaherholung</v>
      </c>
      <c r="E973" s="117" t="str">
        <f>IF(ISERROR(VLOOKUP($A973, Dropdownlisten!$A$3:$F$143, 5, FALSE)), "", VLOOKUP($A973, Dropdownlisten!$A$3:$F$143, 5, FALSE))</f>
        <v>6000_001</v>
      </c>
      <c r="F973" s="117" t="str">
        <f>IF(ISERROR(VLOOKUP($A973, Dropdownlisten!$A$3:$F$143, 6, FALSE)), "", VLOOKUP($A973, Dropdownlisten!$A$3:$F$143, 6, FALSE))</f>
        <v>Aussichtspunkt</v>
      </c>
      <c r="G973" s="117" t="str">
        <f>VLOOKUP(E973,Datenstruktur_fuer_R!$D$2:$F$141,3,FALSE)</f>
        <v>Point</v>
      </c>
      <c r="H973" s="120" t="s">
        <v>290</v>
      </c>
      <c r="I973" s="26" t="s">
        <v>772</v>
      </c>
      <c r="J973" s="26" t="s">
        <v>1076</v>
      </c>
      <c r="K973" s="5" t="s">
        <v>1082</v>
      </c>
      <c r="L973" s="5"/>
      <c r="M973" s="5">
        <v>1</v>
      </c>
      <c r="N973" s="5" t="s">
        <v>1173</v>
      </c>
    </row>
    <row r="974" spans="1:14" x14ac:dyDescent="0.35">
      <c r="A974" s="5" t="s">
        <v>660</v>
      </c>
      <c r="B974" s="117" t="str">
        <f>IF(ISERROR(VLOOKUP($A974, Dropdownlisten!$A$3:$F$143, 2, FALSE)), "", VLOOKUP($A974, Dropdownlisten!$A$3:$F$143, 2, FALSE))</f>
        <v>POI</v>
      </c>
      <c r="C974" s="117">
        <f>IF(ISERROR(VLOOKUP($A974, Dropdownlisten!$A$3:$F$143, 3, FALSE)), "", VLOOKUP($A974, Dropdownlisten!$A$3:$F$143, 3, FALSE))</f>
        <v>6000</v>
      </c>
      <c r="D974" s="117" t="str">
        <f>IF(ISERROR(VLOOKUP($A974, Dropdownlisten!$A$3:$F$143, 4, FALSE)), "", VLOOKUP($A974, Dropdownlisten!$A$3:$F$143, 4, FALSE))</f>
        <v>UnterhaltungSportNaherholung</v>
      </c>
      <c r="E974" s="117" t="str">
        <f>IF(ISERROR(VLOOKUP($A974, Dropdownlisten!$A$3:$F$143, 5, FALSE)), "", VLOOKUP($A974, Dropdownlisten!$A$3:$F$143, 5, FALSE))</f>
        <v>6000_001</v>
      </c>
      <c r="F974" s="117" t="str">
        <f>IF(ISERROR(VLOOKUP($A974, Dropdownlisten!$A$3:$F$143, 6, FALSE)), "", VLOOKUP($A974, Dropdownlisten!$A$3:$F$143, 6, FALSE))</f>
        <v>Aussichtspunkt</v>
      </c>
      <c r="G974" s="117" t="str">
        <f>VLOOKUP(E974,Datenstruktur_fuer_R!$D$2:$F$141,3,FALSE)</f>
        <v>Point</v>
      </c>
      <c r="H974" s="120" t="s">
        <v>293</v>
      </c>
      <c r="I974" s="26" t="s">
        <v>772</v>
      </c>
      <c r="J974" s="26" t="s">
        <v>1076</v>
      </c>
      <c r="K974" s="5" t="s">
        <v>1083</v>
      </c>
      <c r="L974" s="5"/>
      <c r="M974" s="5">
        <v>1</v>
      </c>
      <c r="N974" s="5" t="s">
        <v>1173</v>
      </c>
    </row>
    <row r="975" spans="1:14" x14ac:dyDescent="0.35">
      <c r="A975" s="5" t="s">
        <v>844</v>
      </c>
      <c r="B975" s="117" t="str">
        <f>IF(ISERROR(VLOOKUP($A975, Dropdownlisten!$A$3:$F$143, 2, FALSE)), "", VLOOKUP($A975, Dropdownlisten!$A$3:$F$143, 2, FALSE))</f>
        <v>POI</v>
      </c>
      <c r="C975" s="117">
        <f>IF(ISERROR(VLOOKUP($A975, Dropdownlisten!$A$3:$F$143, 3, FALSE)), "", VLOOKUP($A975, Dropdownlisten!$A$3:$F$143, 3, FALSE))</f>
        <v>6000</v>
      </c>
      <c r="D975" s="117" t="str">
        <f>IF(ISERROR(VLOOKUP($A975, Dropdownlisten!$A$3:$F$143, 4, FALSE)), "", VLOOKUP($A975, Dropdownlisten!$A$3:$F$143, 4, FALSE))</f>
        <v>UnterhaltungSportNaherholung</v>
      </c>
      <c r="E975" s="117" t="str">
        <f>IF(ISERROR(VLOOKUP($A975, Dropdownlisten!$A$3:$F$143, 5, FALSE)), "", VLOOKUP($A975, Dropdownlisten!$A$3:$F$143, 5, FALSE))</f>
        <v>6000_013</v>
      </c>
      <c r="F975" s="117" t="str">
        <f>IF(ISERROR(VLOOKUP($A975, Dropdownlisten!$A$3:$F$143, 6, FALSE)), "", VLOOKUP($A975, Dropdownlisten!$A$3:$F$143, 6, FALSE))</f>
        <v>SchwimmbadBadestelle</v>
      </c>
      <c r="G975" s="117" t="str">
        <f>VLOOKUP(E975,Datenstruktur_fuer_R!$D$2:$F$141,3,FALSE)</f>
        <v>Point</v>
      </c>
      <c r="H975" s="120" t="s">
        <v>689</v>
      </c>
      <c r="I975" s="26" t="s">
        <v>772</v>
      </c>
      <c r="J975" s="26" t="s">
        <v>1084</v>
      </c>
      <c r="K975" s="5"/>
      <c r="L975" s="5"/>
      <c r="M975" s="5">
        <v>1</v>
      </c>
      <c r="N975" s="5" t="s">
        <v>1173</v>
      </c>
    </row>
    <row r="976" spans="1:14" x14ac:dyDescent="0.35">
      <c r="A976" s="5" t="s">
        <v>844</v>
      </c>
      <c r="B976" s="117" t="str">
        <f>IF(ISERROR(VLOOKUP($A976, Dropdownlisten!$A$3:$F$143, 2, FALSE)), "", VLOOKUP($A976, Dropdownlisten!$A$3:$F$143, 2, FALSE))</f>
        <v>POI</v>
      </c>
      <c r="C976" s="117">
        <f>IF(ISERROR(VLOOKUP($A976, Dropdownlisten!$A$3:$F$143, 3, FALSE)), "", VLOOKUP($A976, Dropdownlisten!$A$3:$F$143, 3, FALSE))</f>
        <v>6000</v>
      </c>
      <c r="D976" s="117" t="str">
        <f>IF(ISERROR(VLOOKUP($A976, Dropdownlisten!$A$3:$F$143, 4, FALSE)), "", VLOOKUP($A976, Dropdownlisten!$A$3:$F$143, 4, FALSE))</f>
        <v>UnterhaltungSportNaherholung</v>
      </c>
      <c r="E976" s="117" t="str">
        <f>IF(ISERROR(VLOOKUP($A976, Dropdownlisten!$A$3:$F$143, 5, FALSE)), "", VLOOKUP($A976, Dropdownlisten!$A$3:$F$143, 5, FALSE))</f>
        <v>6000_013</v>
      </c>
      <c r="F976" s="117" t="str">
        <f>IF(ISERROR(VLOOKUP($A976, Dropdownlisten!$A$3:$F$143, 6, FALSE)), "", VLOOKUP($A976, Dropdownlisten!$A$3:$F$143, 6, FALSE))</f>
        <v>SchwimmbadBadestelle</v>
      </c>
      <c r="G976" s="117" t="str">
        <f>VLOOKUP(E976,Datenstruktur_fuer_R!$D$2:$F$141,3,FALSE)</f>
        <v>Point</v>
      </c>
      <c r="H976" s="120" t="s">
        <v>286</v>
      </c>
      <c r="I976" s="26" t="s">
        <v>772</v>
      </c>
      <c r="J976" s="26" t="s">
        <v>1084</v>
      </c>
      <c r="K976" s="5" t="s">
        <v>1077</v>
      </c>
      <c r="L976" s="5"/>
      <c r="M976" s="5">
        <v>1</v>
      </c>
      <c r="N976" s="5" t="s">
        <v>1173</v>
      </c>
    </row>
    <row r="977" spans="1:14" x14ac:dyDescent="0.35">
      <c r="A977" s="5" t="s">
        <v>844</v>
      </c>
      <c r="B977" s="117" t="str">
        <f>IF(ISERROR(VLOOKUP($A977, Dropdownlisten!$A$3:$F$143, 2, FALSE)), "", VLOOKUP($A977, Dropdownlisten!$A$3:$F$143, 2, FALSE))</f>
        <v>POI</v>
      </c>
      <c r="C977" s="117">
        <f>IF(ISERROR(VLOOKUP($A977, Dropdownlisten!$A$3:$F$143, 3, FALSE)), "", VLOOKUP($A977, Dropdownlisten!$A$3:$F$143, 3, FALSE))</f>
        <v>6000</v>
      </c>
      <c r="D977" s="117" t="str">
        <f>IF(ISERROR(VLOOKUP($A977, Dropdownlisten!$A$3:$F$143, 4, FALSE)), "", VLOOKUP($A977, Dropdownlisten!$A$3:$F$143, 4, FALSE))</f>
        <v>UnterhaltungSportNaherholung</v>
      </c>
      <c r="E977" s="117" t="str">
        <f>IF(ISERROR(VLOOKUP($A977, Dropdownlisten!$A$3:$F$143, 5, FALSE)), "", VLOOKUP($A977, Dropdownlisten!$A$3:$F$143, 5, FALSE))</f>
        <v>6000_013</v>
      </c>
      <c r="F977" s="117" t="str">
        <f>IF(ISERROR(VLOOKUP($A977, Dropdownlisten!$A$3:$F$143, 6, FALSE)), "", VLOOKUP($A977, Dropdownlisten!$A$3:$F$143, 6, FALSE))</f>
        <v>SchwimmbadBadestelle</v>
      </c>
      <c r="G977" s="117" t="str">
        <f>VLOOKUP(E977,Datenstruktur_fuer_R!$D$2:$F$141,3,FALSE)</f>
        <v>Point</v>
      </c>
      <c r="H977" s="120" t="s">
        <v>287</v>
      </c>
      <c r="I977" s="26" t="s">
        <v>772</v>
      </c>
      <c r="J977" s="26" t="s">
        <v>1084</v>
      </c>
      <c r="K977" s="5" t="s">
        <v>1078</v>
      </c>
      <c r="L977" s="5"/>
      <c r="M977" s="5">
        <v>1</v>
      </c>
      <c r="N977" s="5" t="s">
        <v>1173</v>
      </c>
    </row>
    <row r="978" spans="1:14" x14ac:dyDescent="0.35">
      <c r="A978" s="5" t="s">
        <v>844</v>
      </c>
      <c r="B978" s="117" t="str">
        <f>IF(ISERROR(VLOOKUP($A978, Dropdownlisten!$A$3:$F$143, 2, FALSE)), "", VLOOKUP($A978, Dropdownlisten!$A$3:$F$143, 2, FALSE))</f>
        <v>POI</v>
      </c>
      <c r="C978" s="117">
        <f>IF(ISERROR(VLOOKUP($A978, Dropdownlisten!$A$3:$F$143, 3, FALSE)), "", VLOOKUP($A978, Dropdownlisten!$A$3:$F$143, 3, FALSE))</f>
        <v>6000</v>
      </c>
      <c r="D978" s="117" t="str">
        <f>IF(ISERROR(VLOOKUP($A978, Dropdownlisten!$A$3:$F$143, 4, FALSE)), "", VLOOKUP($A978, Dropdownlisten!$A$3:$F$143, 4, FALSE))</f>
        <v>UnterhaltungSportNaherholung</v>
      </c>
      <c r="E978" s="117" t="str">
        <f>IF(ISERROR(VLOOKUP($A978, Dropdownlisten!$A$3:$F$143, 5, FALSE)), "", VLOOKUP($A978, Dropdownlisten!$A$3:$F$143, 5, FALSE))</f>
        <v>6000_013</v>
      </c>
      <c r="F978" s="117" t="str">
        <f>IF(ISERROR(VLOOKUP($A978, Dropdownlisten!$A$3:$F$143, 6, FALSE)), "", VLOOKUP($A978, Dropdownlisten!$A$3:$F$143, 6, FALSE))</f>
        <v>SchwimmbadBadestelle</v>
      </c>
      <c r="G978" s="117" t="str">
        <f>VLOOKUP(E978,Datenstruktur_fuer_R!$D$2:$F$141,3,FALSE)</f>
        <v>Point</v>
      </c>
      <c r="H978" s="120" t="s">
        <v>288</v>
      </c>
      <c r="I978" s="26" t="s">
        <v>772</v>
      </c>
      <c r="J978" s="26" t="s">
        <v>1084</v>
      </c>
      <c r="K978" s="5" t="s">
        <v>1079</v>
      </c>
      <c r="L978" s="5"/>
      <c r="M978" s="5">
        <v>1</v>
      </c>
      <c r="N978" s="5" t="s">
        <v>1173</v>
      </c>
    </row>
    <row r="979" spans="1:14" x14ac:dyDescent="0.35">
      <c r="A979" s="5" t="s">
        <v>844</v>
      </c>
      <c r="B979" s="117" t="str">
        <f>IF(ISERROR(VLOOKUP($A979, Dropdownlisten!$A$3:$F$143, 2, FALSE)), "", VLOOKUP($A979, Dropdownlisten!$A$3:$F$143, 2, FALSE))</f>
        <v>POI</v>
      </c>
      <c r="C979" s="117">
        <f>IF(ISERROR(VLOOKUP($A979, Dropdownlisten!$A$3:$F$143, 3, FALSE)), "", VLOOKUP($A979, Dropdownlisten!$A$3:$F$143, 3, FALSE))</f>
        <v>6000</v>
      </c>
      <c r="D979" s="117" t="str">
        <f>IF(ISERROR(VLOOKUP($A979, Dropdownlisten!$A$3:$F$143, 4, FALSE)), "", VLOOKUP($A979, Dropdownlisten!$A$3:$F$143, 4, FALSE))</f>
        <v>UnterhaltungSportNaherholung</v>
      </c>
      <c r="E979" s="117" t="str">
        <f>IF(ISERROR(VLOOKUP($A979, Dropdownlisten!$A$3:$F$143, 5, FALSE)), "", VLOOKUP($A979, Dropdownlisten!$A$3:$F$143, 5, FALSE))</f>
        <v>6000_013</v>
      </c>
      <c r="F979" s="117" t="str">
        <f>IF(ISERROR(VLOOKUP($A979, Dropdownlisten!$A$3:$F$143, 6, FALSE)), "", VLOOKUP($A979, Dropdownlisten!$A$3:$F$143, 6, FALSE))</f>
        <v>SchwimmbadBadestelle</v>
      </c>
      <c r="G979" s="117" t="str">
        <f>VLOOKUP(E979,Datenstruktur_fuer_R!$D$2:$F$141,3,FALSE)</f>
        <v>Point</v>
      </c>
      <c r="H979" s="120" t="s">
        <v>289</v>
      </c>
      <c r="I979" s="26" t="s">
        <v>772</v>
      </c>
      <c r="J979" s="26" t="s">
        <v>1084</v>
      </c>
      <c r="K979" s="5" t="s">
        <v>1080</v>
      </c>
      <c r="L979" s="5"/>
      <c r="M979" s="5">
        <v>1</v>
      </c>
      <c r="N979" s="5" t="s">
        <v>1173</v>
      </c>
    </row>
    <row r="980" spans="1:14" x14ac:dyDescent="0.35">
      <c r="A980" s="5" t="s">
        <v>844</v>
      </c>
      <c r="B980" s="117" t="str">
        <f>IF(ISERROR(VLOOKUP($A980, Dropdownlisten!$A$3:$F$143, 2, FALSE)), "", VLOOKUP($A980, Dropdownlisten!$A$3:$F$143, 2, FALSE))</f>
        <v>POI</v>
      </c>
      <c r="C980" s="117">
        <f>IF(ISERROR(VLOOKUP($A980, Dropdownlisten!$A$3:$F$143, 3, FALSE)), "", VLOOKUP($A980, Dropdownlisten!$A$3:$F$143, 3, FALSE))</f>
        <v>6000</v>
      </c>
      <c r="D980" s="117" t="str">
        <f>IF(ISERROR(VLOOKUP($A980, Dropdownlisten!$A$3:$F$143, 4, FALSE)), "", VLOOKUP($A980, Dropdownlisten!$A$3:$F$143, 4, FALSE))</f>
        <v>UnterhaltungSportNaherholung</v>
      </c>
      <c r="E980" s="117" t="str">
        <f>IF(ISERROR(VLOOKUP($A980, Dropdownlisten!$A$3:$F$143, 5, FALSE)), "", VLOOKUP($A980, Dropdownlisten!$A$3:$F$143, 5, FALSE))</f>
        <v>6000_013</v>
      </c>
      <c r="F980" s="117" t="str">
        <f>IF(ISERROR(VLOOKUP($A980, Dropdownlisten!$A$3:$F$143, 6, FALSE)), "", VLOOKUP($A980, Dropdownlisten!$A$3:$F$143, 6, FALSE))</f>
        <v>SchwimmbadBadestelle</v>
      </c>
      <c r="G980" s="117" t="str">
        <f>VLOOKUP(E980,Datenstruktur_fuer_R!$D$2:$F$141,3,FALSE)</f>
        <v>Point</v>
      </c>
      <c r="H980" s="120" t="s">
        <v>291</v>
      </c>
      <c r="I980" s="26" t="s">
        <v>772</v>
      </c>
      <c r="J980" s="26" t="s">
        <v>1084</v>
      </c>
      <c r="K980" s="5" t="s">
        <v>1081</v>
      </c>
      <c r="L980" s="5"/>
      <c r="M980" s="5">
        <v>1</v>
      </c>
      <c r="N980" s="5" t="s">
        <v>1173</v>
      </c>
    </row>
    <row r="981" spans="1:14" x14ac:dyDescent="0.35">
      <c r="A981" s="5" t="s">
        <v>844</v>
      </c>
      <c r="B981" s="117" t="str">
        <f>IF(ISERROR(VLOOKUP($A981, Dropdownlisten!$A$3:$F$143, 2, FALSE)), "", VLOOKUP($A981, Dropdownlisten!$A$3:$F$143, 2, FALSE))</f>
        <v>POI</v>
      </c>
      <c r="C981" s="117">
        <f>IF(ISERROR(VLOOKUP($A981, Dropdownlisten!$A$3:$F$143, 3, FALSE)), "", VLOOKUP($A981, Dropdownlisten!$A$3:$F$143, 3, FALSE))</f>
        <v>6000</v>
      </c>
      <c r="D981" s="117" t="str">
        <f>IF(ISERROR(VLOOKUP($A981, Dropdownlisten!$A$3:$F$143, 4, FALSE)), "", VLOOKUP($A981, Dropdownlisten!$A$3:$F$143, 4, FALSE))</f>
        <v>UnterhaltungSportNaherholung</v>
      </c>
      <c r="E981" s="117" t="str">
        <f>IF(ISERROR(VLOOKUP($A981, Dropdownlisten!$A$3:$F$143, 5, FALSE)), "", VLOOKUP($A981, Dropdownlisten!$A$3:$F$143, 5, FALSE))</f>
        <v>6000_013</v>
      </c>
      <c r="F981" s="117" t="str">
        <f>IF(ISERROR(VLOOKUP($A981, Dropdownlisten!$A$3:$F$143, 6, FALSE)), "", VLOOKUP($A981, Dropdownlisten!$A$3:$F$143, 6, FALSE))</f>
        <v>SchwimmbadBadestelle</v>
      </c>
      <c r="G981" s="117" t="str">
        <f>VLOOKUP(E981,Datenstruktur_fuer_R!$D$2:$F$141,3,FALSE)</f>
        <v>Point</v>
      </c>
      <c r="H981" s="120" t="s">
        <v>290</v>
      </c>
      <c r="I981" s="26" t="s">
        <v>772</v>
      </c>
      <c r="J981" s="26" t="s">
        <v>1084</v>
      </c>
      <c r="K981" s="5" t="s">
        <v>1082</v>
      </c>
      <c r="L981" s="5"/>
      <c r="M981" s="5">
        <v>1</v>
      </c>
      <c r="N981" s="5" t="s">
        <v>1173</v>
      </c>
    </row>
    <row r="982" spans="1:14" x14ac:dyDescent="0.35">
      <c r="A982" s="5" t="s">
        <v>844</v>
      </c>
      <c r="B982" s="117" t="str">
        <f>IF(ISERROR(VLOOKUP($A982, Dropdownlisten!$A$3:$F$143, 2, FALSE)), "", VLOOKUP($A982, Dropdownlisten!$A$3:$F$143, 2, FALSE))</f>
        <v>POI</v>
      </c>
      <c r="C982" s="117">
        <f>IF(ISERROR(VLOOKUP($A982, Dropdownlisten!$A$3:$F$143, 3, FALSE)), "", VLOOKUP($A982, Dropdownlisten!$A$3:$F$143, 3, FALSE))</f>
        <v>6000</v>
      </c>
      <c r="D982" s="117" t="str">
        <f>IF(ISERROR(VLOOKUP($A982, Dropdownlisten!$A$3:$F$143, 4, FALSE)), "", VLOOKUP($A982, Dropdownlisten!$A$3:$F$143, 4, FALSE))</f>
        <v>UnterhaltungSportNaherholung</v>
      </c>
      <c r="E982" s="117" t="str">
        <f>IF(ISERROR(VLOOKUP($A982, Dropdownlisten!$A$3:$F$143, 5, FALSE)), "", VLOOKUP($A982, Dropdownlisten!$A$3:$F$143, 5, FALSE))</f>
        <v>6000_013</v>
      </c>
      <c r="F982" s="117" t="str">
        <f>IF(ISERROR(VLOOKUP($A982, Dropdownlisten!$A$3:$F$143, 6, FALSE)), "", VLOOKUP($A982, Dropdownlisten!$A$3:$F$143, 6, FALSE))</f>
        <v>SchwimmbadBadestelle</v>
      </c>
      <c r="G982" s="117" t="str">
        <f>VLOOKUP(E982,Datenstruktur_fuer_R!$D$2:$F$141,3,FALSE)</f>
        <v>Point</v>
      </c>
      <c r="H982" s="120" t="s">
        <v>293</v>
      </c>
      <c r="I982" s="26" t="s">
        <v>772</v>
      </c>
      <c r="J982" s="26" t="s">
        <v>1084</v>
      </c>
      <c r="K982" s="5" t="s">
        <v>1083</v>
      </c>
      <c r="L982" s="5"/>
      <c r="M982" s="5">
        <v>1</v>
      </c>
      <c r="N982" s="5" t="s">
        <v>1173</v>
      </c>
    </row>
    <row r="983" spans="1:14" x14ac:dyDescent="0.35">
      <c r="A983" s="5" t="s">
        <v>666</v>
      </c>
      <c r="B983" s="117" t="str">
        <f>IF(ISERROR(VLOOKUP($A983, Dropdownlisten!$A$3:$F$143, 2, FALSE)), "", VLOOKUP($A983, Dropdownlisten!$A$3:$F$143, 2, FALSE))</f>
        <v>POI</v>
      </c>
      <c r="C983" s="117">
        <f>IF(ISERROR(VLOOKUP($A983, Dropdownlisten!$A$3:$F$143, 3, FALSE)), "", VLOOKUP($A983, Dropdownlisten!$A$3:$F$143, 3, FALSE))</f>
        <v>4000</v>
      </c>
      <c r="D983" s="117" t="str">
        <f>IF(ISERROR(VLOOKUP($A983, Dropdownlisten!$A$3:$F$143, 4, FALSE)), "", VLOOKUP($A983, Dropdownlisten!$A$3:$F$143, 4, FALSE))</f>
        <v>Soziales</v>
      </c>
      <c r="E983" s="117" t="str">
        <f>IF(ISERROR(VLOOKUP($A983, Dropdownlisten!$A$3:$F$143, 5, FALSE)), "", VLOOKUP($A983, Dropdownlisten!$A$3:$F$143, 5, FALSE))</f>
        <v>4000_002</v>
      </c>
      <c r="F983" s="117" t="str">
        <f>IF(ISERROR(VLOOKUP($A983, Dropdownlisten!$A$3:$F$143, 6, FALSE)), "", VLOOKUP($A983, Dropdownlisten!$A$3:$F$143, 6, FALSE))</f>
        <v>BeratungsstelleHilfswerk</v>
      </c>
      <c r="G983" s="117" t="str">
        <f>VLOOKUP(E983,Datenstruktur_fuer_R!$D$2:$F$141,3,FALSE)</f>
        <v>Point</v>
      </c>
      <c r="H983" s="120" t="s">
        <v>689</v>
      </c>
      <c r="I983" s="26" t="s">
        <v>772</v>
      </c>
      <c r="J983" s="26" t="s">
        <v>1085</v>
      </c>
      <c r="K983" s="5"/>
      <c r="L983" s="5"/>
      <c r="M983" s="5">
        <v>1</v>
      </c>
      <c r="N983" s="5" t="s">
        <v>1173</v>
      </c>
    </row>
    <row r="984" spans="1:14" x14ac:dyDescent="0.35">
      <c r="A984" s="5" t="s">
        <v>666</v>
      </c>
      <c r="B984" s="117" t="str">
        <f>IF(ISERROR(VLOOKUP($A984, Dropdownlisten!$A$3:$F$143, 2, FALSE)), "", VLOOKUP($A984, Dropdownlisten!$A$3:$F$143, 2, FALSE))</f>
        <v>POI</v>
      </c>
      <c r="C984" s="117">
        <f>IF(ISERROR(VLOOKUP($A984, Dropdownlisten!$A$3:$F$143, 3, FALSE)), "", VLOOKUP($A984, Dropdownlisten!$A$3:$F$143, 3, FALSE))</f>
        <v>4000</v>
      </c>
      <c r="D984" s="117" t="str">
        <f>IF(ISERROR(VLOOKUP($A984, Dropdownlisten!$A$3:$F$143, 4, FALSE)), "", VLOOKUP($A984, Dropdownlisten!$A$3:$F$143, 4, FALSE))</f>
        <v>Soziales</v>
      </c>
      <c r="E984" s="117" t="str">
        <f>IF(ISERROR(VLOOKUP($A984, Dropdownlisten!$A$3:$F$143, 5, FALSE)), "", VLOOKUP($A984, Dropdownlisten!$A$3:$F$143, 5, FALSE))</f>
        <v>4000_002</v>
      </c>
      <c r="F984" s="117" t="str">
        <f>IF(ISERROR(VLOOKUP($A984, Dropdownlisten!$A$3:$F$143, 6, FALSE)), "", VLOOKUP($A984, Dropdownlisten!$A$3:$F$143, 6, FALSE))</f>
        <v>BeratungsstelleHilfswerk</v>
      </c>
      <c r="G984" s="117" t="str">
        <f>VLOOKUP(E984,Datenstruktur_fuer_R!$D$2:$F$141,3,FALSE)</f>
        <v>Point</v>
      </c>
      <c r="H984" s="120" t="s">
        <v>286</v>
      </c>
      <c r="I984" s="26" t="s">
        <v>772</v>
      </c>
      <c r="J984" s="26" t="s">
        <v>1085</v>
      </c>
      <c r="K984" s="5" t="s">
        <v>1077</v>
      </c>
      <c r="L984" s="5"/>
      <c r="M984" s="5">
        <v>1</v>
      </c>
      <c r="N984" s="5" t="s">
        <v>1173</v>
      </c>
    </row>
    <row r="985" spans="1:14" x14ac:dyDescent="0.35">
      <c r="A985" s="5" t="s">
        <v>666</v>
      </c>
      <c r="B985" s="117" t="str">
        <f>IF(ISERROR(VLOOKUP($A985, Dropdownlisten!$A$3:$F$143, 2, FALSE)), "", VLOOKUP($A985, Dropdownlisten!$A$3:$F$143, 2, FALSE))</f>
        <v>POI</v>
      </c>
      <c r="C985" s="117">
        <f>IF(ISERROR(VLOOKUP($A985, Dropdownlisten!$A$3:$F$143, 3, FALSE)), "", VLOOKUP($A985, Dropdownlisten!$A$3:$F$143, 3, FALSE))</f>
        <v>4000</v>
      </c>
      <c r="D985" s="117" t="str">
        <f>IF(ISERROR(VLOOKUP($A985, Dropdownlisten!$A$3:$F$143, 4, FALSE)), "", VLOOKUP($A985, Dropdownlisten!$A$3:$F$143, 4, FALSE))</f>
        <v>Soziales</v>
      </c>
      <c r="E985" s="117" t="str">
        <f>IF(ISERROR(VLOOKUP($A985, Dropdownlisten!$A$3:$F$143, 5, FALSE)), "", VLOOKUP($A985, Dropdownlisten!$A$3:$F$143, 5, FALSE))</f>
        <v>4000_002</v>
      </c>
      <c r="F985" s="117" t="str">
        <f>IF(ISERROR(VLOOKUP($A985, Dropdownlisten!$A$3:$F$143, 6, FALSE)), "", VLOOKUP($A985, Dropdownlisten!$A$3:$F$143, 6, FALSE))</f>
        <v>BeratungsstelleHilfswerk</v>
      </c>
      <c r="G985" s="117" t="str">
        <f>VLOOKUP(E985,Datenstruktur_fuer_R!$D$2:$F$141,3,FALSE)</f>
        <v>Point</v>
      </c>
      <c r="H985" s="120" t="s">
        <v>287</v>
      </c>
      <c r="I985" s="26" t="s">
        <v>772</v>
      </c>
      <c r="J985" s="26" t="s">
        <v>1085</v>
      </c>
      <c r="K985" s="5" t="s">
        <v>1078</v>
      </c>
      <c r="L985" s="5"/>
      <c r="M985" s="5">
        <v>1</v>
      </c>
      <c r="N985" s="5" t="s">
        <v>1173</v>
      </c>
    </row>
    <row r="986" spans="1:14" x14ac:dyDescent="0.35">
      <c r="A986" s="5" t="s">
        <v>666</v>
      </c>
      <c r="B986" s="117" t="str">
        <f>IF(ISERROR(VLOOKUP($A986, Dropdownlisten!$A$3:$F$143, 2, FALSE)), "", VLOOKUP($A986, Dropdownlisten!$A$3:$F$143, 2, FALSE))</f>
        <v>POI</v>
      </c>
      <c r="C986" s="117">
        <f>IF(ISERROR(VLOOKUP($A986, Dropdownlisten!$A$3:$F$143, 3, FALSE)), "", VLOOKUP($A986, Dropdownlisten!$A$3:$F$143, 3, FALSE))</f>
        <v>4000</v>
      </c>
      <c r="D986" s="117" t="str">
        <f>IF(ISERROR(VLOOKUP($A986, Dropdownlisten!$A$3:$F$143, 4, FALSE)), "", VLOOKUP($A986, Dropdownlisten!$A$3:$F$143, 4, FALSE))</f>
        <v>Soziales</v>
      </c>
      <c r="E986" s="117" t="str">
        <f>IF(ISERROR(VLOOKUP($A986, Dropdownlisten!$A$3:$F$143, 5, FALSE)), "", VLOOKUP($A986, Dropdownlisten!$A$3:$F$143, 5, FALSE))</f>
        <v>4000_002</v>
      </c>
      <c r="F986" s="117" t="str">
        <f>IF(ISERROR(VLOOKUP($A986, Dropdownlisten!$A$3:$F$143, 6, FALSE)), "", VLOOKUP($A986, Dropdownlisten!$A$3:$F$143, 6, FALSE))</f>
        <v>BeratungsstelleHilfswerk</v>
      </c>
      <c r="G986" s="117" t="str">
        <f>VLOOKUP(E986,Datenstruktur_fuer_R!$D$2:$F$141,3,FALSE)</f>
        <v>Point</v>
      </c>
      <c r="H986" s="120" t="s">
        <v>288</v>
      </c>
      <c r="I986" s="26" t="s">
        <v>772</v>
      </c>
      <c r="J986" s="26" t="s">
        <v>1085</v>
      </c>
      <c r="K986" s="5" t="s">
        <v>1079</v>
      </c>
      <c r="L986" s="5"/>
      <c r="M986" s="5">
        <v>1</v>
      </c>
      <c r="N986" s="5" t="s">
        <v>1173</v>
      </c>
    </row>
    <row r="987" spans="1:14" x14ac:dyDescent="0.35">
      <c r="A987" s="5" t="s">
        <v>666</v>
      </c>
      <c r="B987" s="117" t="str">
        <f>IF(ISERROR(VLOOKUP($A987, Dropdownlisten!$A$3:$F$143, 2, FALSE)), "", VLOOKUP($A987, Dropdownlisten!$A$3:$F$143, 2, FALSE))</f>
        <v>POI</v>
      </c>
      <c r="C987" s="117">
        <f>IF(ISERROR(VLOOKUP($A987, Dropdownlisten!$A$3:$F$143, 3, FALSE)), "", VLOOKUP($A987, Dropdownlisten!$A$3:$F$143, 3, FALSE))</f>
        <v>4000</v>
      </c>
      <c r="D987" s="117" t="str">
        <f>IF(ISERROR(VLOOKUP($A987, Dropdownlisten!$A$3:$F$143, 4, FALSE)), "", VLOOKUP($A987, Dropdownlisten!$A$3:$F$143, 4, FALSE))</f>
        <v>Soziales</v>
      </c>
      <c r="E987" s="117" t="str">
        <f>IF(ISERROR(VLOOKUP($A987, Dropdownlisten!$A$3:$F$143, 5, FALSE)), "", VLOOKUP($A987, Dropdownlisten!$A$3:$F$143, 5, FALSE))</f>
        <v>4000_002</v>
      </c>
      <c r="F987" s="117" t="str">
        <f>IF(ISERROR(VLOOKUP($A987, Dropdownlisten!$A$3:$F$143, 6, FALSE)), "", VLOOKUP($A987, Dropdownlisten!$A$3:$F$143, 6, FALSE))</f>
        <v>BeratungsstelleHilfswerk</v>
      </c>
      <c r="G987" s="117" t="str">
        <f>VLOOKUP(E987,Datenstruktur_fuer_R!$D$2:$F$141,3,FALSE)</f>
        <v>Point</v>
      </c>
      <c r="H987" s="120" t="s">
        <v>289</v>
      </c>
      <c r="I987" s="26" t="s">
        <v>772</v>
      </c>
      <c r="J987" s="26" t="s">
        <v>1085</v>
      </c>
      <c r="K987" s="5" t="s">
        <v>1080</v>
      </c>
      <c r="L987" s="5"/>
      <c r="M987" s="5">
        <v>1</v>
      </c>
      <c r="N987" s="5" t="s">
        <v>1173</v>
      </c>
    </row>
    <row r="988" spans="1:14" x14ac:dyDescent="0.35">
      <c r="A988" s="5" t="s">
        <v>666</v>
      </c>
      <c r="B988" s="117" t="str">
        <f>IF(ISERROR(VLOOKUP($A988, Dropdownlisten!$A$3:$F$143, 2, FALSE)), "", VLOOKUP($A988, Dropdownlisten!$A$3:$F$143, 2, FALSE))</f>
        <v>POI</v>
      </c>
      <c r="C988" s="117">
        <f>IF(ISERROR(VLOOKUP($A988, Dropdownlisten!$A$3:$F$143, 3, FALSE)), "", VLOOKUP($A988, Dropdownlisten!$A$3:$F$143, 3, FALSE))</f>
        <v>4000</v>
      </c>
      <c r="D988" s="117" t="str">
        <f>IF(ISERROR(VLOOKUP($A988, Dropdownlisten!$A$3:$F$143, 4, FALSE)), "", VLOOKUP($A988, Dropdownlisten!$A$3:$F$143, 4, FALSE))</f>
        <v>Soziales</v>
      </c>
      <c r="E988" s="117" t="str">
        <f>IF(ISERROR(VLOOKUP($A988, Dropdownlisten!$A$3:$F$143, 5, FALSE)), "", VLOOKUP($A988, Dropdownlisten!$A$3:$F$143, 5, FALSE))</f>
        <v>4000_002</v>
      </c>
      <c r="F988" s="117" t="str">
        <f>IF(ISERROR(VLOOKUP($A988, Dropdownlisten!$A$3:$F$143, 6, FALSE)), "", VLOOKUP($A988, Dropdownlisten!$A$3:$F$143, 6, FALSE))</f>
        <v>BeratungsstelleHilfswerk</v>
      </c>
      <c r="G988" s="117" t="str">
        <f>VLOOKUP(E988,Datenstruktur_fuer_R!$D$2:$F$141,3,FALSE)</f>
        <v>Point</v>
      </c>
      <c r="H988" s="120" t="s">
        <v>291</v>
      </c>
      <c r="I988" s="26" t="s">
        <v>772</v>
      </c>
      <c r="J988" s="26" t="s">
        <v>1085</v>
      </c>
      <c r="K988" s="5" t="s">
        <v>1081</v>
      </c>
      <c r="L988" s="5"/>
      <c r="M988" s="5">
        <v>1</v>
      </c>
      <c r="N988" s="5" t="s">
        <v>1173</v>
      </c>
    </row>
    <row r="989" spans="1:14" x14ac:dyDescent="0.35">
      <c r="A989" s="5" t="s">
        <v>666</v>
      </c>
      <c r="B989" s="117" t="str">
        <f>IF(ISERROR(VLOOKUP($A989, Dropdownlisten!$A$3:$F$143, 2, FALSE)), "", VLOOKUP($A989, Dropdownlisten!$A$3:$F$143, 2, FALSE))</f>
        <v>POI</v>
      </c>
      <c r="C989" s="117">
        <f>IF(ISERROR(VLOOKUP($A989, Dropdownlisten!$A$3:$F$143, 3, FALSE)), "", VLOOKUP($A989, Dropdownlisten!$A$3:$F$143, 3, FALSE))</f>
        <v>4000</v>
      </c>
      <c r="D989" s="117" t="str">
        <f>IF(ISERROR(VLOOKUP($A989, Dropdownlisten!$A$3:$F$143, 4, FALSE)), "", VLOOKUP($A989, Dropdownlisten!$A$3:$F$143, 4, FALSE))</f>
        <v>Soziales</v>
      </c>
      <c r="E989" s="117" t="str">
        <f>IF(ISERROR(VLOOKUP($A989, Dropdownlisten!$A$3:$F$143, 5, FALSE)), "", VLOOKUP($A989, Dropdownlisten!$A$3:$F$143, 5, FALSE))</f>
        <v>4000_002</v>
      </c>
      <c r="F989" s="117" t="str">
        <f>IF(ISERROR(VLOOKUP($A989, Dropdownlisten!$A$3:$F$143, 6, FALSE)), "", VLOOKUP($A989, Dropdownlisten!$A$3:$F$143, 6, FALSE))</f>
        <v>BeratungsstelleHilfswerk</v>
      </c>
      <c r="G989" s="117" t="str">
        <f>VLOOKUP(E989,Datenstruktur_fuer_R!$D$2:$F$141,3,FALSE)</f>
        <v>Point</v>
      </c>
      <c r="H989" s="120" t="s">
        <v>290</v>
      </c>
      <c r="I989" s="26" t="s">
        <v>772</v>
      </c>
      <c r="J989" s="26" t="s">
        <v>1085</v>
      </c>
      <c r="K989" s="5" t="s">
        <v>1082</v>
      </c>
      <c r="L989" s="5"/>
      <c r="M989" s="5">
        <v>1</v>
      </c>
      <c r="N989" s="5" t="s">
        <v>1173</v>
      </c>
    </row>
    <row r="990" spans="1:14" x14ac:dyDescent="0.35">
      <c r="A990" s="5" t="s">
        <v>666</v>
      </c>
      <c r="B990" s="117" t="str">
        <f>IF(ISERROR(VLOOKUP($A990, Dropdownlisten!$A$3:$F$143, 2, FALSE)), "", VLOOKUP($A990, Dropdownlisten!$A$3:$F$143, 2, FALSE))</f>
        <v>POI</v>
      </c>
      <c r="C990" s="117">
        <f>IF(ISERROR(VLOOKUP($A990, Dropdownlisten!$A$3:$F$143, 3, FALSE)), "", VLOOKUP($A990, Dropdownlisten!$A$3:$F$143, 3, FALSE))</f>
        <v>4000</v>
      </c>
      <c r="D990" s="117" t="str">
        <f>IF(ISERROR(VLOOKUP($A990, Dropdownlisten!$A$3:$F$143, 4, FALSE)), "", VLOOKUP($A990, Dropdownlisten!$A$3:$F$143, 4, FALSE))</f>
        <v>Soziales</v>
      </c>
      <c r="E990" s="117" t="str">
        <f>IF(ISERROR(VLOOKUP($A990, Dropdownlisten!$A$3:$F$143, 5, FALSE)), "", VLOOKUP($A990, Dropdownlisten!$A$3:$F$143, 5, FALSE))</f>
        <v>4000_002</v>
      </c>
      <c r="F990" s="117" t="str">
        <f>IF(ISERROR(VLOOKUP($A990, Dropdownlisten!$A$3:$F$143, 6, FALSE)), "", VLOOKUP($A990, Dropdownlisten!$A$3:$F$143, 6, FALSE))</f>
        <v>BeratungsstelleHilfswerk</v>
      </c>
      <c r="G990" s="117" t="str">
        <f>VLOOKUP(E990,Datenstruktur_fuer_R!$D$2:$F$141,3,FALSE)</f>
        <v>Point</v>
      </c>
      <c r="H990" s="120" t="s">
        <v>293</v>
      </c>
      <c r="I990" s="26" t="s">
        <v>772</v>
      </c>
      <c r="J990" s="26" t="s">
        <v>1085</v>
      </c>
      <c r="K990" s="5" t="s">
        <v>1083</v>
      </c>
      <c r="L990" s="5"/>
      <c r="M990" s="5">
        <v>1</v>
      </c>
      <c r="N990" s="5" t="s">
        <v>1173</v>
      </c>
    </row>
    <row r="991" spans="1:14" x14ac:dyDescent="0.35">
      <c r="A991" s="5" t="s">
        <v>1054</v>
      </c>
      <c r="B991" s="117" t="str">
        <f>IF(ISERROR(VLOOKUP($A991, Dropdownlisten!$A$3:$F$143, 2, FALSE)), "", VLOOKUP($A991, Dropdownlisten!$A$3:$F$143, 2, FALSE))</f>
        <v>POI</v>
      </c>
      <c r="C991" s="117">
        <f>IF(ISERROR(VLOOKUP($A991, Dropdownlisten!$A$3:$F$143, 3, FALSE)), "", VLOOKUP($A991, Dropdownlisten!$A$3:$F$143, 3, FALSE))</f>
        <v>6000</v>
      </c>
      <c r="D991" s="117" t="str">
        <f>IF(ISERROR(VLOOKUP($A991, Dropdownlisten!$A$3:$F$143, 4, FALSE)), "", VLOOKUP($A991, Dropdownlisten!$A$3:$F$143, 4, FALSE))</f>
        <v>UnterhaltungSportNaherholung</v>
      </c>
      <c r="E991" s="117" t="str">
        <f>IF(ISERROR(VLOOKUP($A991, Dropdownlisten!$A$3:$F$143, 5, FALSE)), "", VLOOKUP($A991, Dropdownlisten!$A$3:$F$143, 5, FALSE))</f>
        <v>6000_003</v>
      </c>
      <c r="F991" s="117" t="str">
        <f>IF(ISERROR(VLOOKUP($A991, Dropdownlisten!$A$3:$F$143, 6, FALSE)), "", VLOOKUP($A991, Dropdownlisten!$A$3:$F$143, 6, FALSE))</f>
        <v>BibliothekBuchhandlung</v>
      </c>
      <c r="G991" s="117" t="str">
        <f>VLOOKUP(E991,Datenstruktur_fuer_R!$D$2:$F$141,3,FALSE)</f>
        <v>Point</v>
      </c>
      <c r="H991" s="120" t="s">
        <v>689</v>
      </c>
      <c r="I991" s="26" t="s">
        <v>772</v>
      </c>
      <c r="J991" s="26" t="s">
        <v>1086</v>
      </c>
      <c r="K991" s="5"/>
      <c r="L991" s="5"/>
      <c r="M991" s="5">
        <v>1</v>
      </c>
      <c r="N991" s="5" t="s">
        <v>1173</v>
      </c>
    </row>
    <row r="992" spans="1:14" x14ac:dyDescent="0.35">
      <c r="A992" s="5" t="s">
        <v>1054</v>
      </c>
      <c r="B992" s="117" t="str">
        <f>IF(ISERROR(VLOOKUP($A992, Dropdownlisten!$A$3:$F$143, 2, FALSE)), "", VLOOKUP($A992, Dropdownlisten!$A$3:$F$143, 2, FALSE))</f>
        <v>POI</v>
      </c>
      <c r="C992" s="117">
        <f>IF(ISERROR(VLOOKUP($A992, Dropdownlisten!$A$3:$F$143, 3, FALSE)), "", VLOOKUP($A992, Dropdownlisten!$A$3:$F$143, 3, FALSE))</f>
        <v>6000</v>
      </c>
      <c r="D992" s="117" t="str">
        <f>IF(ISERROR(VLOOKUP($A992, Dropdownlisten!$A$3:$F$143, 4, FALSE)), "", VLOOKUP($A992, Dropdownlisten!$A$3:$F$143, 4, FALSE))</f>
        <v>UnterhaltungSportNaherholung</v>
      </c>
      <c r="E992" s="117" t="str">
        <f>IF(ISERROR(VLOOKUP($A992, Dropdownlisten!$A$3:$F$143, 5, FALSE)), "", VLOOKUP($A992, Dropdownlisten!$A$3:$F$143, 5, FALSE))</f>
        <v>6000_003</v>
      </c>
      <c r="F992" s="117" t="str">
        <f>IF(ISERROR(VLOOKUP($A992, Dropdownlisten!$A$3:$F$143, 6, FALSE)), "", VLOOKUP($A992, Dropdownlisten!$A$3:$F$143, 6, FALSE))</f>
        <v>BibliothekBuchhandlung</v>
      </c>
      <c r="G992" s="117" t="str">
        <f>VLOOKUP(E992,Datenstruktur_fuer_R!$D$2:$F$141,3,FALSE)</f>
        <v>Point</v>
      </c>
      <c r="H992" s="120" t="s">
        <v>286</v>
      </c>
      <c r="I992" s="26" t="s">
        <v>772</v>
      </c>
      <c r="J992" s="26" t="s">
        <v>1086</v>
      </c>
      <c r="K992" s="5" t="s">
        <v>1077</v>
      </c>
      <c r="L992" s="5"/>
      <c r="M992" s="5">
        <v>1</v>
      </c>
      <c r="N992" s="5" t="s">
        <v>1173</v>
      </c>
    </row>
    <row r="993" spans="1:14" x14ac:dyDescent="0.35">
      <c r="A993" s="5" t="s">
        <v>1054</v>
      </c>
      <c r="B993" s="117" t="str">
        <f>IF(ISERROR(VLOOKUP($A993, Dropdownlisten!$A$3:$F$143, 2, FALSE)), "", VLOOKUP($A993, Dropdownlisten!$A$3:$F$143, 2, FALSE))</f>
        <v>POI</v>
      </c>
      <c r="C993" s="117">
        <f>IF(ISERROR(VLOOKUP($A993, Dropdownlisten!$A$3:$F$143, 3, FALSE)), "", VLOOKUP($A993, Dropdownlisten!$A$3:$F$143, 3, FALSE))</f>
        <v>6000</v>
      </c>
      <c r="D993" s="117" t="str">
        <f>IF(ISERROR(VLOOKUP($A993, Dropdownlisten!$A$3:$F$143, 4, FALSE)), "", VLOOKUP($A993, Dropdownlisten!$A$3:$F$143, 4, FALSE))</f>
        <v>UnterhaltungSportNaherholung</v>
      </c>
      <c r="E993" s="117" t="str">
        <f>IF(ISERROR(VLOOKUP($A993, Dropdownlisten!$A$3:$F$143, 5, FALSE)), "", VLOOKUP($A993, Dropdownlisten!$A$3:$F$143, 5, FALSE))</f>
        <v>6000_003</v>
      </c>
      <c r="F993" s="117" t="str">
        <f>IF(ISERROR(VLOOKUP($A993, Dropdownlisten!$A$3:$F$143, 6, FALSE)), "", VLOOKUP($A993, Dropdownlisten!$A$3:$F$143, 6, FALSE))</f>
        <v>BibliothekBuchhandlung</v>
      </c>
      <c r="G993" s="117" t="str">
        <f>VLOOKUP(E993,Datenstruktur_fuer_R!$D$2:$F$141,3,FALSE)</f>
        <v>Point</v>
      </c>
      <c r="H993" s="120" t="s">
        <v>287</v>
      </c>
      <c r="I993" s="26" t="s">
        <v>772</v>
      </c>
      <c r="J993" s="26" t="s">
        <v>1086</v>
      </c>
      <c r="K993" s="5" t="s">
        <v>1078</v>
      </c>
      <c r="L993" s="5"/>
      <c r="M993" s="5">
        <v>1</v>
      </c>
      <c r="N993" s="5" t="s">
        <v>1173</v>
      </c>
    </row>
    <row r="994" spans="1:14" x14ac:dyDescent="0.35">
      <c r="A994" s="5" t="s">
        <v>1054</v>
      </c>
      <c r="B994" s="117" t="str">
        <f>IF(ISERROR(VLOOKUP($A994, Dropdownlisten!$A$3:$F$143, 2, FALSE)), "", VLOOKUP($A994, Dropdownlisten!$A$3:$F$143, 2, FALSE))</f>
        <v>POI</v>
      </c>
      <c r="C994" s="117">
        <f>IF(ISERROR(VLOOKUP($A994, Dropdownlisten!$A$3:$F$143, 3, FALSE)), "", VLOOKUP($A994, Dropdownlisten!$A$3:$F$143, 3, FALSE))</f>
        <v>6000</v>
      </c>
      <c r="D994" s="117" t="str">
        <f>IF(ISERROR(VLOOKUP($A994, Dropdownlisten!$A$3:$F$143, 4, FALSE)), "", VLOOKUP($A994, Dropdownlisten!$A$3:$F$143, 4, FALSE))</f>
        <v>UnterhaltungSportNaherholung</v>
      </c>
      <c r="E994" s="117" t="str">
        <f>IF(ISERROR(VLOOKUP($A994, Dropdownlisten!$A$3:$F$143, 5, FALSE)), "", VLOOKUP($A994, Dropdownlisten!$A$3:$F$143, 5, FALSE))</f>
        <v>6000_003</v>
      </c>
      <c r="F994" s="117" t="str">
        <f>IF(ISERROR(VLOOKUP($A994, Dropdownlisten!$A$3:$F$143, 6, FALSE)), "", VLOOKUP($A994, Dropdownlisten!$A$3:$F$143, 6, FALSE))</f>
        <v>BibliothekBuchhandlung</v>
      </c>
      <c r="G994" s="117" t="str">
        <f>VLOOKUP(E994,Datenstruktur_fuer_R!$D$2:$F$141,3,FALSE)</f>
        <v>Point</v>
      </c>
      <c r="H994" s="120" t="s">
        <v>288</v>
      </c>
      <c r="I994" s="26" t="s">
        <v>772</v>
      </c>
      <c r="J994" s="26" t="s">
        <v>1086</v>
      </c>
      <c r="K994" s="5" t="s">
        <v>1079</v>
      </c>
      <c r="L994" s="5"/>
      <c r="M994" s="5">
        <v>1</v>
      </c>
      <c r="N994" s="5" t="s">
        <v>1173</v>
      </c>
    </row>
    <row r="995" spans="1:14" x14ac:dyDescent="0.35">
      <c r="A995" s="5" t="s">
        <v>1054</v>
      </c>
      <c r="B995" s="117" t="str">
        <f>IF(ISERROR(VLOOKUP($A995, Dropdownlisten!$A$3:$F$143, 2, FALSE)), "", VLOOKUP($A995, Dropdownlisten!$A$3:$F$143, 2, FALSE))</f>
        <v>POI</v>
      </c>
      <c r="C995" s="117">
        <f>IF(ISERROR(VLOOKUP($A995, Dropdownlisten!$A$3:$F$143, 3, FALSE)), "", VLOOKUP($A995, Dropdownlisten!$A$3:$F$143, 3, FALSE))</f>
        <v>6000</v>
      </c>
      <c r="D995" s="117" t="str">
        <f>IF(ISERROR(VLOOKUP($A995, Dropdownlisten!$A$3:$F$143, 4, FALSE)), "", VLOOKUP($A995, Dropdownlisten!$A$3:$F$143, 4, FALSE))</f>
        <v>UnterhaltungSportNaherholung</v>
      </c>
      <c r="E995" s="117" t="str">
        <f>IF(ISERROR(VLOOKUP($A995, Dropdownlisten!$A$3:$F$143, 5, FALSE)), "", VLOOKUP($A995, Dropdownlisten!$A$3:$F$143, 5, FALSE))</f>
        <v>6000_003</v>
      </c>
      <c r="F995" s="117" t="str">
        <f>IF(ISERROR(VLOOKUP($A995, Dropdownlisten!$A$3:$F$143, 6, FALSE)), "", VLOOKUP($A995, Dropdownlisten!$A$3:$F$143, 6, FALSE))</f>
        <v>BibliothekBuchhandlung</v>
      </c>
      <c r="G995" s="117" t="str">
        <f>VLOOKUP(E995,Datenstruktur_fuer_R!$D$2:$F$141,3,FALSE)</f>
        <v>Point</v>
      </c>
      <c r="H995" s="120" t="s">
        <v>289</v>
      </c>
      <c r="I995" s="26" t="s">
        <v>772</v>
      </c>
      <c r="J995" s="26" t="s">
        <v>1086</v>
      </c>
      <c r="K995" s="5" t="s">
        <v>1080</v>
      </c>
      <c r="L995" s="5"/>
      <c r="M995" s="5">
        <v>1</v>
      </c>
      <c r="N995" s="5" t="s">
        <v>1173</v>
      </c>
    </row>
    <row r="996" spans="1:14" x14ac:dyDescent="0.35">
      <c r="A996" s="5" t="s">
        <v>1054</v>
      </c>
      <c r="B996" s="117" t="str">
        <f>IF(ISERROR(VLOOKUP($A996, Dropdownlisten!$A$3:$F$143, 2, FALSE)), "", VLOOKUP($A996, Dropdownlisten!$A$3:$F$143, 2, FALSE))</f>
        <v>POI</v>
      </c>
      <c r="C996" s="117">
        <f>IF(ISERROR(VLOOKUP($A996, Dropdownlisten!$A$3:$F$143, 3, FALSE)), "", VLOOKUP($A996, Dropdownlisten!$A$3:$F$143, 3, FALSE))</f>
        <v>6000</v>
      </c>
      <c r="D996" s="117" t="str">
        <f>IF(ISERROR(VLOOKUP($A996, Dropdownlisten!$A$3:$F$143, 4, FALSE)), "", VLOOKUP($A996, Dropdownlisten!$A$3:$F$143, 4, FALSE))</f>
        <v>UnterhaltungSportNaherholung</v>
      </c>
      <c r="E996" s="117" t="str">
        <f>IF(ISERROR(VLOOKUP($A996, Dropdownlisten!$A$3:$F$143, 5, FALSE)), "", VLOOKUP($A996, Dropdownlisten!$A$3:$F$143, 5, FALSE))</f>
        <v>6000_003</v>
      </c>
      <c r="F996" s="117" t="str">
        <f>IF(ISERROR(VLOOKUP($A996, Dropdownlisten!$A$3:$F$143, 6, FALSE)), "", VLOOKUP($A996, Dropdownlisten!$A$3:$F$143, 6, FALSE))</f>
        <v>BibliothekBuchhandlung</v>
      </c>
      <c r="G996" s="117" t="str">
        <f>VLOOKUP(E996,Datenstruktur_fuer_R!$D$2:$F$141,3,FALSE)</f>
        <v>Point</v>
      </c>
      <c r="H996" s="120" t="s">
        <v>291</v>
      </c>
      <c r="I996" s="26" t="s">
        <v>772</v>
      </c>
      <c r="J996" s="26" t="s">
        <v>1086</v>
      </c>
      <c r="K996" s="5" t="s">
        <v>1081</v>
      </c>
      <c r="L996" s="5"/>
      <c r="M996" s="5">
        <v>1</v>
      </c>
      <c r="N996" s="5" t="s">
        <v>1173</v>
      </c>
    </row>
    <row r="997" spans="1:14" x14ac:dyDescent="0.35">
      <c r="A997" s="5" t="s">
        <v>1054</v>
      </c>
      <c r="B997" s="117" t="str">
        <f>IF(ISERROR(VLOOKUP($A997, Dropdownlisten!$A$3:$F$143, 2, FALSE)), "", VLOOKUP($A997, Dropdownlisten!$A$3:$F$143, 2, FALSE))</f>
        <v>POI</v>
      </c>
      <c r="C997" s="117">
        <f>IF(ISERROR(VLOOKUP($A997, Dropdownlisten!$A$3:$F$143, 3, FALSE)), "", VLOOKUP($A997, Dropdownlisten!$A$3:$F$143, 3, FALSE))</f>
        <v>6000</v>
      </c>
      <c r="D997" s="117" t="str">
        <f>IF(ISERROR(VLOOKUP($A997, Dropdownlisten!$A$3:$F$143, 4, FALSE)), "", VLOOKUP($A997, Dropdownlisten!$A$3:$F$143, 4, FALSE))</f>
        <v>UnterhaltungSportNaherholung</v>
      </c>
      <c r="E997" s="117" t="str">
        <f>IF(ISERROR(VLOOKUP($A997, Dropdownlisten!$A$3:$F$143, 5, FALSE)), "", VLOOKUP($A997, Dropdownlisten!$A$3:$F$143, 5, FALSE))</f>
        <v>6000_003</v>
      </c>
      <c r="F997" s="117" t="str">
        <f>IF(ISERROR(VLOOKUP($A997, Dropdownlisten!$A$3:$F$143, 6, FALSE)), "", VLOOKUP($A997, Dropdownlisten!$A$3:$F$143, 6, FALSE))</f>
        <v>BibliothekBuchhandlung</v>
      </c>
      <c r="G997" s="117" t="str">
        <f>VLOOKUP(E997,Datenstruktur_fuer_R!$D$2:$F$141,3,FALSE)</f>
        <v>Point</v>
      </c>
      <c r="H997" s="120" t="s">
        <v>290</v>
      </c>
      <c r="I997" s="26" t="s">
        <v>772</v>
      </c>
      <c r="J997" s="26" t="s">
        <v>1086</v>
      </c>
      <c r="K997" s="5" t="s">
        <v>1082</v>
      </c>
      <c r="L997" s="5"/>
      <c r="M997" s="5">
        <v>1</v>
      </c>
      <c r="N997" s="5" t="s">
        <v>1173</v>
      </c>
    </row>
    <row r="998" spans="1:14" x14ac:dyDescent="0.35">
      <c r="A998" s="5" t="s">
        <v>1054</v>
      </c>
      <c r="B998" s="117" t="str">
        <f>IF(ISERROR(VLOOKUP($A998, Dropdownlisten!$A$3:$F$143, 2, FALSE)), "", VLOOKUP($A998, Dropdownlisten!$A$3:$F$143, 2, FALSE))</f>
        <v>POI</v>
      </c>
      <c r="C998" s="117">
        <f>IF(ISERROR(VLOOKUP($A998, Dropdownlisten!$A$3:$F$143, 3, FALSE)), "", VLOOKUP($A998, Dropdownlisten!$A$3:$F$143, 3, FALSE))</f>
        <v>6000</v>
      </c>
      <c r="D998" s="117" t="str">
        <f>IF(ISERROR(VLOOKUP($A998, Dropdownlisten!$A$3:$F$143, 4, FALSE)), "", VLOOKUP($A998, Dropdownlisten!$A$3:$F$143, 4, FALSE))</f>
        <v>UnterhaltungSportNaherholung</v>
      </c>
      <c r="E998" s="117" t="str">
        <f>IF(ISERROR(VLOOKUP($A998, Dropdownlisten!$A$3:$F$143, 5, FALSE)), "", VLOOKUP($A998, Dropdownlisten!$A$3:$F$143, 5, FALSE))</f>
        <v>6000_003</v>
      </c>
      <c r="F998" s="117" t="str">
        <f>IF(ISERROR(VLOOKUP($A998, Dropdownlisten!$A$3:$F$143, 6, FALSE)), "", VLOOKUP($A998, Dropdownlisten!$A$3:$F$143, 6, FALSE))</f>
        <v>BibliothekBuchhandlung</v>
      </c>
      <c r="G998" s="117" t="str">
        <f>VLOOKUP(E998,Datenstruktur_fuer_R!$D$2:$F$141,3,FALSE)</f>
        <v>Point</v>
      </c>
      <c r="H998" s="120" t="s">
        <v>293</v>
      </c>
      <c r="I998" s="26" t="s">
        <v>772</v>
      </c>
      <c r="J998" s="26" t="s">
        <v>1086</v>
      </c>
      <c r="K998" s="5" t="s">
        <v>1083</v>
      </c>
      <c r="L998" s="5"/>
      <c r="M998" s="5">
        <v>1</v>
      </c>
      <c r="N998" s="5" t="s">
        <v>1173</v>
      </c>
    </row>
    <row r="999" spans="1:14" x14ac:dyDescent="0.35">
      <c r="A999" s="5" t="s">
        <v>863</v>
      </c>
      <c r="B999" s="117" t="str">
        <f>IF(ISERROR(VLOOKUP($A999, Dropdownlisten!$A$3:$F$143, 2, FALSE)), "", VLOOKUP($A999, Dropdownlisten!$A$3:$F$143, 2, FALSE))</f>
        <v>POI</v>
      </c>
      <c r="C999" s="117">
        <f>IF(ISERROR(VLOOKUP($A999, Dropdownlisten!$A$3:$F$143, 3, FALSE)), "", VLOOKUP($A999, Dropdownlisten!$A$3:$F$143, 3, FALSE))</f>
        <v>7000</v>
      </c>
      <c r="D999" s="117" t="str">
        <f>IF(ISERROR(VLOOKUP($A999, Dropdownlisten!$A$3:$F$143, 4, FALSE)), "", VLOOKUP($A999, Dropdownlisten!$A$3:$F$143, 4, FALSE))</f>
        <v>EinkaufenDienstleistung</v>
      </c>
      <c r="E999" s="117" t="str">
        <f>IF(ISERROR(VLOOKUP($A999, Dropdownlisten!$A$3:$F$143, 5, FALSE)), "", VLOOKUP($A999, Dropdownlisten!$A$3:$F$143, 5, FALSE))</f>
        <v>7000_003</v>
      </c>
      <c r="F999" s="117" t="str">
        <f>IF(ISERROR(VLOOKUP($A999, Dropdownlisten!$A$3:$F$143, 6, FALSE)), "", VLOOKUP($A999, Dropdownlisten!$A$3:$F$143, 6, FALSE))</f>
        <v>EinkaufszentrumSonstigeShopping</v>
      </c>
      <c r="G999" s="117" t="str">
        <f>VLOOKUP(E999,Datenstruktur_fuer_R!$D$2:$F$141,3,FALSE)</f>
        <v>Point</v>
      </c>
      <c r="H999" s="120" t="s">
        <v>689</v>
      </c>
      <c r="I999" s="26" t="s">
        <v>772</v>
      </c>
      <c r="J999" s="26" t="s">
        <v>1087</v>
      </c>
      <c r="K999" s="5"/>
      <c r="L999" s="5"/>
      <c r="M999" s="5">
        <v>1</v>
      </c>
      <c r="N999" s="5" t="s">
        <v>1173</v>
      </c>
    </row>
    <row r="1000" spans="1:14" x14ac:dyDescent="0.35">
      <c r="A1000" s="5" t="s">
        <v>863</v>
      </c>
      <c r="B1000" s="117" t="str">
        <f>IF(ISERROR(VLOOKUP($A1000, Dropdownlisten!$A$3:$F$143, 2, FALSE)), "", VLOOKUP($A1000, Dropdownlisten!$A$3:$F$143, 2, FALSE))</f>
        <v>POI</v>
      </c>
      <c r="C1000" s="117">
        <f>IF(ISERROR(VLOOKUP($A1000, Dropdownlisten!$A$3:$F$143, 3, FALSE)), "", VLOOKUP($A1000, Dropdownlisten!$A$3:$F$143, 3, FALSE))</f>
        <v>7000</v>
      </c>
      <c r="D1000" s="117" t="str">
        <f>IF(ISERROR(VLOOKUP($A1000, Dropdownlisten!$A$3:$F$143, 4, FALSE)), "", VLOOKUP($A1000, Dropdownlisten!$A$3:$F$143, 4, FALSE))</f>
        <v>EinkaufenDienstleistung</v>
      </c>
      <c r="E1000" s="117" t="str">
        <f>IF(ISERROR(VLOOKUP($A1000, Dropdownlisten!$A$3:$F$143, 5, FALSE)), "", VLOOKUP($A1000, Dropdownlisten!$A$3:$F$143, 5, FALSE))</f>
        <v>7000_003</v>
      </c>
      <c r="F1000" s="117" t="str">
        <f>IF(ISERROR(VLOOKUP($A1000, Dropdownlisten!$A$3:$F$143, 6, FALSE)), "", VLOOKUP($A1000, Dropdownlisten!$A$3:$F$143, 6, FALSE))</f>
        <v>EinkaufszentrumSonstigeShopping</v>
      </c>
      <c r="G1000" s="117" t="str">
        <f>VLOOKUP(E1000,Datenstruktur_fuer_R!$D$2:$F$141,3,FALSE)</f>
        <v>Point</v>
      </c>
      <c r="H1000" s="120" t="s">
        <v>286</v>
      </c>
      <c r="I1000" s="26" t="s">
        <v>772</v>
      </c>
      <c r="J1000" s="26" t="s">
        <v>1087</v>
      </c>
      <c r="K1000" s="5" t="s">
        <v>1077</v>
      </c>
      <c r="L1000" s="5"/>
      <c r="M1000" s="5">
        <v>1</v>
      </c>
      <c r="N1000" s="5" t="s">
        <v>1173</v>
      </c>
    </row>
    <row r="1001" spans="1:14" x14ac:dyDescent="0.35">
      <c r="A1001" s="5" t="s">
        <v>863</v>
      </c>
      <c r="B1001" s="117" t="str">
        <f>IF(ISERROR(VLOOKUP($A1001, Dropdownlisten!$A$3:$F$143, 2, FALSE)), "", VLOOKUP($A1001, Dropdownlisten!$A$3:$F$143, 2, FALSE))</f>
        <v>POI</v>
      </c>
      <c r="C1001" s="117">
        <f>IF(ISERROR(VLOOKUP($A1001, Dropdownlisten!$A$3:$F$143, 3, FALSE)), "", VLOOKUP($A1001, Dropdownlisten!$A$3:$F$143, 3, FALSE))</f>
        <v>7000</v>
      </c>
      <c r="D1001" s="117" t="str">
        <f>IF(ISERROR(VLOOKUP($A1001, Dropdownlisten!$A$3:$F$143, 4, FALSE)), "", VLOOKUP($A1001, Dropdownlisten!$A$3:$F$143, 4, FALSE))</f>
        <v>EinkaufenDienstleistung</v>
      </c>
      <c r="E1001" s="117" t="str">
        <f>IF(ISERROR(VLOOKUP($A1001, Dropdownlisten!$A$3:$F$143, 5, FALSE)), "", VLOOKUP($A1001, Dropdownlisten!$A$3:$F$143, 5, FALSE))</f>
        <v>7000_003</v>
      </c>
      <c r="F1001" s="117" t="str">
        <f>IF(ISERROR(VLOOKUP($A1001, Dropdownlisten!$A$3:$F$143, 6, FALSE)), "", VLOOKUP($A1001, Dropdownlisten!$A$3:$F$143, 6, FALSE))</f>
        <v>EinkaufszentrumSonstigeShopping</v>
      </c>
      <c r="G1001" s="117" t="str">
        <f>VLOOKUP(E1001,Datenstruktur_fuer_R!$D$2:$F$141,3,FALSE)</f>
        <v>Point</v>
      </c>
      <c r="H1001" s="120" t="s">
        <v>287</v>
      </c>
      <c r="I1001" s="26" t="s">
        <v>772</v>
      </c>
      <c r="J1001" s="26" t="s">
        <v>1087</v>
      </c>
      <c r="K1001" s="5" t="s">
        <v>1078</v>
      </c>
      <c r="L1001" s="5"/>
      <c r="M1001" s="5">
        <v>1</v>
      </c>
      <c r="N1001" s="5" t="s">
        <v>1173</v>
      </c>
    </row>
    <row r="1002" spans="1:14" x14ac:dyDescent="0.35">
      <c r="A1002" s="5" t="s">
        <v>863</v>
      </c>
      <c r="B1002" s="117" t="str">
        <f>IF(ISERROR(VLOOKUP($A1002, Dropdownlisten!$A$3:$F$143, 2, FALSE)), "", VLOOKUP($A1002, Dropdownlisten!$A$3:$F$143, 2, FALSE))</f>
        <v>POI</v>
      </c>
      <c r="C1002" s="117">
        <f>IF(ISERROR(VLOOKUP($A1002, Dropdownlisten!$A$3:$F$143, 3, FALSE)), "", VLOOKUP($A1002, Dropdownlisten!$A$3:$F$143, 3, FALSE))</f>
        <v>7000</v>
      </c>
      <c r="D1002" s="117" t="str">
        <f>IF(ISERROR(VLOOKUP($A1002, Dropdownlisten!$A$3:$F$143, 4, FALSE)), "", VLOOKUP($A1002, Dropdownlisten!$A$3:$F$143, 4, FALSE))</f>
        <v>EinkaufenDienstleistung</v>
      </c>
      <c r="E1002" s="117" t="str">
        <f>IF(ISERROR(VLOOKUP($A1002, Dropdownlisten!$A$3:$F$143, 5, FALSE)), "", VLOOKUP($A1002, Dropdownlisten!$A$3:$F$143, 5, FALSE))</f>
        <v>7000_003</v>
      </c>
      <c r="F1002" s="117" t="str">
        <f>IF(ISERROR(VLOOKUP($A1002, Dropdownlisten!$A$3:$F$143, 6, FALSE)), "", VLOOKUP($A1002, Dropdownlisten!$A$3:$F$143, 6, FALSE))</f>
        <v>EinkaufszentrumSonstigeShopping</v>
      </c>
      <c r="G1002" s="117" t="str">
        <f>VLOOKUP(E1002,Datenstruktur_fuer_R!$D$2:$F$141,3,FALSE)</f>
        <v>Point</v>
      </c>
      <c r="H1002" s="120" t="s">
        <v>288</v>
      </c>
      <c r="I1002" s="26" t="s">
        <v>772</v>
      </c>
      <c r="J1002" s="26" t="s">
        <v>1087</v>
      </c>
      <c r="K1002" s="5" t="s">
        <v>1079</v>
      </c>
      <c r="L1002" s="5"/>
      <c r="M1002" s="5">
        <v>1</v>
      </c>
      <c r="N1002" s="5" t="s">
        <v>1173</v>
      </c>
    </row>
    <row r="1003" spans="1:14" x14ac:dyDescent="0.35">
      <c r="A1003" s="5" t="s">
        <v>863</v>
      </c>
      <c r="B1003" s="117" t="str">
        <f>IF(ISERROR(VLOOKUP($A1003, Dropdownlisten!$A$3:$F$143, 2, FALSE)), "", VLOOKUP($A1003, Dropdownlisten!$A$3:$F$143, 2, FALSE))</f>
        <v>POI</v>
      </c>
      <c r="C1003" s="117">
        <f>IF(ISERROR(VLOOKUP($A1003, Dropdownlisten!$A$3:$F$143, 3, FALSE)), "", VLOOKUP($A1003, Dropdownlisten!$A$3:$F$143, 3, FALSE))</f>
        <v>7000</v>
      </c>
      <c r="D1003" s="117" t="str">
        <f>IF(ISERROR(VLOOKUP($A1003, Dropdownlisten!$A$3:$F$143, 4, FALSE)), "", VLOOKUP($A1003, Dropdownlisten!$A$3:$F$143, 4, FALSE))</f>
        <v>EinkaufenDienstleistung</v>
      </c>
      <c r="E1003" s="117" t="str">
        <f>IF(ISERROR(VLOOKUP($A1003, Dropdownlisten!$A$3:$F$143, 5, FALSE)), "", VLOOKUP($A1003, Dropdownlisten!$A$3:$F$143, 5, FALSE))</f>
        <v>7000_003</v>
      </c>
      <c r="F1003" s="117" t="str">
        <f>IF(ISERROR(VLOOKUP($A1003, Dropdownlisten!$A$3:$F$143, 6, FALSE)), "", VLOOKUP($A1003, Dropdownlisten!$A$3:$F$143, 6, FALSE))</f>
        <v>EinkaufszentrumSonstigeShopping</v>
      </c>
      <c r="G1003" s="117" t="str">
        <f>VLOOKUP(E1003,Datenstruktur_fuer_R!$D$2:$F$141,3,FALSE)</f>
        <v>Point</v>
      </c>
      <c r="H1003" s="120" t="s">
        <v>289</v>
      </c>
      <c r="I1003" s="26" t="s">
        <v>772</v>
      </c>
      <c r="J1003" s="26" t="s">
        <v>1087</v>
      </c>
      <c r="K1003" s="5" t="s">
        <v>1080</v>
      </c>
      <c r="L1003" s="5"/>
      <c r="M1003" s="5">
        <v>1</v>
      </c>
      <c r="N1003" s="5" t="s">
        <v>1173</v>
      </c>
    </row>
    <row r="1004" spans="1:14" x14ac:dyDescent="0.35">
      <c r="A1004" s="5" t="s">
        <v>863</v>
      </c>
      <c r="B1004" s="117" t="str">
        <f>IF(ISERROR(VLOOKUP($A1004, Dropdownlisten!$A$3:$F$143, 2, FALSE)), "", VLOOKUP($A1004, Dropdownlisten!$A$3:$F$143, 2, FALSE))</f>
        <v>POI</v>
      </c>
      <c r="C1004" s="117">
        <f>IF(ISERROR(VLOOKUP($A1004, Dropdownlisten!$A$3:$F$143, 3, FALSE)), "", VLOOKUP($A1004, Dropdownlisten!$A$3:$F$143, 3, FALSE))</f>
        <v>7000</v>
      </c>
      <c r="D1004" s="117" t="str">
        <f>IF(ISERROR(VLOOKUP($A1004, Dropdownlisten!$A$3:$F$143, 4, FALSE)), "", VLOOKUP($A1004, Dropdownlisten!$A$3:$F$143, 4, FALSE))</f>
        <v>EinkaufenDienstleistung</v>
      </c>
      <c r="E1004" s="117" t="str">
        <f>IF(ISERROR(VLOOKUP($A1004, Dropdownlisten!$A$3:$F$143, 5, FALSE)), "", VLOOKUP($A1004, Dropdownlisten!$A$3:$F$143, 5, FALSE))</f>
        <v>7000_003</v>
      </c>
      <c r="F1004" s="117" t="str">
        <f>IF(ISERROR(VLOOKUP($A1004, Dropdownlisten!$A$3:$F$143, 6, FALSE)), "", VLOOKUP($A1004, Dropdownlisten!$A$3:$F$143, 6, FALSE))</f>
        <v>EinkaufszentrumSonstigeShopping</v>
      </c>
      <c r="G1004" s="117" t="str">
        <f>VLOOKUP(E1004,Datenstruktur_fuer_R!$D$2:$F$141,3,FALSE)</f>
        <v>Point</v>
      </c>
      <c r="H1004" s="120" t="s">
        <v>291</v>
      </c>
      <c r="I1004" s="26" t="s">
        <v>772</v>
      </c>
      <c r="J1004" s="26" t="s">
        <v>1087</v>
      </c>
      <c r="K1004" s="5" t="s">
        <v>1081</v>
      </c>
      <c r="L1004" s="5"/>
      <c r="M1004" s="5">
        <v>1</v>
      </c>
      <c r="N1004" s="5" t="s">
        <v>1173</v>
      </c>
    </row>
    <row r="1005" spans="1:14" x14ac:dyDescent="0.35">
      <c r="A1005" s="5" t="s">
        <v>863</v>
      </c>
      <c r="B1005" s="117" t="str">
        <f>IF(ISERROR(VLOOKUP($A1005, Dropdownlisten!$A$3:$F$143, 2, FALSE)), "", VLOOKUP($A1005, Dropdownlisten!$A$3:$F$143, 2, FALSE))</f>
        <v>POI</v>
      </c>
      <c r="C1005" s="117">
        <f>IF(ISERROR(VLOOKUP($A1005, Dropdownlisten!$A$3:$F$143, 3, FALSE)), "", VLOOKUP($A1005, Dropdownlisten!$A$3:$F$143, 3, FALSE))</f>
        <v>7000</v>
      </c>
      <c r="D1005" s="117" t="str">
        <f>IF(ISERROR(VLOOKUP($A1005, Dropdownlisten!$A$3:$F$143, 4, FALSE)), "", VLOOKUP($A1005, Dropdownlisten!$A$3:$F$143, 4, FALSE))</f>
        <v>EinkaufenDienstleistung</v>
      </c>
      <c r="E1005" s="117" t="str">
        <f>IF(ISERROR(VLOOKUP($A1005, Dropdownlisten!$A$3:$F$143, 5, FALSE)), "", VLOOKUP($A1005, Dropdownlisten!$A$3:$F$143, 5, FALSE))</f>
        <v>7000_003</v>
      </c>
      <c r="F1005" s="117" t="str">
        <f>IF(ISERROR(VLOOKUP($A1005, Dropdownlisten!$A$3:$F$143, 6, FALSE)), "", VLOOKUP($A1005, Dropdownlisten!$A$3:$F$143, 6, FALSE))</f>
        <v>EinkaufszentrumSonstigeShopping</v>
      </c>
      <c r="G1005" s="117" t="str">
        <f>VLOOKUP(E1005,Datenstruktur_fuer_R!$D$2:$F$141,3,FALSE)</f>
        <v>Point</v>
      </c>
      <c r="H1005" s="120" t="s">
        <v>290</v>
      </c>
      <c r="I1005" s="26" t="s">
        <v>772</v>
      </c>
      <c r="J1005" s="26" t="s">
        <v>1087</v>
      </c>
      <c r="K1005" s="5" t="s">
        <v>1082</v>
      </c>
      <c r="L1005" s="5"/>
      <c r="M1005" s="5">
        <v>1</v>
      </c>
      <c r="N1005" s="5" t="s">
        <v>1173</v>
      </c>
    </row>
    <row r="1006" spans="1:14" x14ac:dyDescent="0.35">
      <c r="A1006" s="5" t="s">
        <v>863</v>
      </c>
      <c r="B1006" s="117" t="str">
        <f>IF(ISERROR(VLOOKUP($A1006, Dropdownlisten!$A$3:$F$143, 2, FALSE)), "", VLOOKUP($A1006, Dropdownlisten!$A$3:$F$143, 2, FALSE))</f>
        <v>POI</v>
      </c>
      <c r="C1006" s="117">
        <f>IF(ISERROR(VLOOKUP($A1006, Dropdownlisten!$A$3:$F$143, 3, FALSE)), "", VLOOKUP($A1006, Dropdownlisten!$A$3:$F$143, 3, FALSE))</f>
        <v>7000</v>
      </c>
      <c r="D1006" s="117" t="str">
        <f>IF(ISERROR(VLOOKUP($A1006, Dropdownlisten!$A$3:$F$143, 4, FALSE)), "", VLOOKUP($A1006, Dropdownlisten!$A$3:$F$143, 4, FALSE))</f>
        <v>EinkaufenDienstleistung</v>
      </c>
      <c r="E1006" s="117" t="str">
        <f>IF(ISERROR(VLOOKUP($A1006, Dropdownlisten!$A$3:$F$143, 5, FALSE)), "", VLOOKUP($A1006, Dropdownlisten!$A$3:$F$143, 5, FALSE))</f>
        <v>7000_003</v>
      </c>
      <c r="F1006" s="117" t="str">
        <f>IF(ISERROR(VLOOKUP($A1006, Dropdownlisten!$A$3:$F$143, 6, FALSE)), "", VLOOKUP($A1006, Dropdownlisten!$A$3:$F$143, 6, FALSE))</f>
        <v>EinkaufszentrumSonstigeShopping</v>
      </c>
      <c r="G1006" s="117" t="str">
        <f>VLOOKUP(E1006,Datenstruktur_fuer_R!$D$2:$F$141,3,FALSE)</f>
        <v>Point</v>
      </c>
      <c r="H1006" s="120" t="s">
        <v>293</v>
      </c>
      <c r="I1006" s="26" t="s">
        <v>772</v>
      </c>
      <c r="J1006" s="26" t="s">
        <v>1087</v>
      </c>
      <c r="K1006" s="5" t="s">
        <v>1083</v>
      </c>
      <c r="L1006" s="5"/>
      <c r="M1006" s="5">
        <v>1</v>
      </c>
      <c r="N1006" s="5" t="s">
        <v>1173</v>
      </c>
    </row>
    <row r="1007" spans="1:14" x14ac:dyDescent="0.35">
      <c r="A1007" s="5" t="s">
        <v>676</v>
      </c>
      <c r="B1007" s="117" t="str">
        <f>IF(ISERROR(VLOOKUP($A1007, Dropdownlisten!$A$3:$F$143, 2, FALSE)), "", VLOOKUP($A1007, Dropdownlisten!$A$3:$F$143, 2, FALSE))</f>
        <v>POI</v>
      </c>
      <c r="C1007" s="117">
        <f>IF(ISERROR(VLOOKUP($A1007, Dropdownlisten!$A$3:$F$143, 3, FALSE)), "", VLOOKUP($A1007, Dropdownlisten!$A$3:$F$143, 3, FALSE))</f>
        <v>1000</v>
      </c>
      <c r="D1007" s="117" t="str">
        <f>IF(ISERROR(VLOOKUP($A1007, Dropdownlisten!$A$3:$F$143, 4, FALSE)), "", VLOOKUP($A1007, Dropdownlisten!$A$3:$F$143, 4, FALSE))</f>
        <v>Grundversorgung</v>
      </c>
      <c r="E1007" s="117" t="str">
        <f>IF(ISERROR(VLOOKUP($A1007, Dropdownlisten!$A$3:$F$143, 5, FALSE)), "", VLOOKUP($A1007, Dropdownlisten!$A$3:$F$143, 5, FALSE))</f>
        <v>1000_001</v>
      </c>
      <c r="F1007" s="117" t="str">
        <f>IF(ISERROR(VLOOKUP($A1007, Dropdownlisten!$A$3:$F$143, 6, FALSE)), "", VLOOKUP($A1007, Dropdownlisten!$A$3:$F$143, 6, FALSE))</f>
        <v>Feuerwehr</v>
      </c>
      <c r="G1007" s="117" t="str">
        <f>VLOOKUP(E1007,Datenstruktur_fuer_R!$D$2:$F$141,3,FALSE)</f>
        <v>Point</v>
      </c>
      <c r="H1007" s="120" t="s">
        <v>689</v>
      </c>
      <c r="I1007" s="26" t="s">
        <v>772</v>
      </c>
      <c r="J1007" s="26" t="s">
        <v>1088</v>
      </c>
      <c r="K1007" s="5" t="s">
        <v>1890</v>
      </c>
      <c r="L1007" s="5" t="s">
        <v>120</v>
      </c>
      <c r="M1007" s="5">
        <v>1</v>
      </c>
      <c r="N1007" s="5" t="s">
        <v>1173</v>
      </c>
    </row>
    <row r="1008" spans="1:14" x14ac:dyDescent="0.35">
      <c r="A1008" s="5" t="s">
        <v>676</v>
      </c>
      <c r="B1008" s="117" t="str">
        <f>IF(ISERROR(VLOOKUP($A1008, Dropdownlisten!$A$3:$F$143, 2, FALSE)), "", VLOOKUP($A1008, Dropdownlisten!$A$3:$F$143, 2, FALSE))</f>
        <v>POI</v>
      </c>
      <c r="C1008" s="117">
        <f>IF(ISERROR(VLOOKUP($A1008, Dropdownlisten!$A$3:$F$143, 3, FALSE)), "", VLOOKUP($A1008, Dropdownlisten!$A$3:$F$143, 3, FALSE))</f>
        <v>1000</v>
      </c>
      <c r="D1008" s="117" t="str">
        <f>IF(ISERROR(VLOOKUP($A1008, Dropdownlisten!$A$3:$F$143, 4, FALSE)), "", VLOOKUP($A1008, Dropdownlisten!$A$3:$F$143, 4, FALSE))</f>
        <v>Grundversorgung</v>
      </c>
      <c r="E1008" s="117" t="str">
        <f>IF(ISERROR(VLOOKUP($A1008, Dropdownlisten!$A$3:$F$143, 5, FALSE)), "", VLOOKUP($A1008, Dropdownlisten!$A$3:$F$143, 5, FALSE))</f>
        <v>1000_001</v>
      </c>
      <c r="F1008" s="117" t="str">
        <f>IF(ISERROR(VLOOKUP($A1008, Dropdownlisten!$A$3:$F$143, 6, FALSE)), "", VLOOKUP($A1008, Dropdownlisten!$A$3:$F$143, 6, FALSE))</f>
        <v>Feuerwehr</v>
      </c>
      <c r="G1008" s="117" t="str">
        <f>VLOOKUP(E1008,Datenstruktur_fuer_R!$D$2:$F$141,3,FALSE)</f>
        <v>Point</v>
      </c>
      <c r="H1008" s="120" t="s">
        <v>286</v>
      </c>
      <c r="I1008" s="26" t="s">
        <v>772</v>
      </c>
      <c r="J1008" s="26" t="s">
        <v>1088</v>
      </c>
      <c r="K1008" s="5" t="s">
        <v>1077</v>
      </c>
      <c r="L1008" s="5"/>
      <c r="M1008" s="5">
        <v>1</v>
      </c>
      <c r="N1008" s="5" t="s">
        <v>1173</v>
      </c>
    </row>
    <row r="1009" spans="1:14" x14ac:dyDescent="0.35">
      <c r="A1009" s="5" t="s">
        <v>676</v>
      </c>
      <c r="B1009" s="117" t="str">
        <f>IF(ISERROR(VLOOKUP($A1009, Dropdownlisten!$A$3:$F$143, 2, FALSE)), "", VLOOKUP($A1009, Dropdownlisten!$A$3:$F$143, 2, FALSE))</f>
        <v>POI</v>
      </c>
      <c r="C1009" s="117">
        <f>IF(ISERROR(VLOOKUP($A1009, Dropdownlisten!$A$3:$F$143, 3, FALSE)), "", VLOOKUP($A1009, Dropdownlisten!$A$3:$F$143, 3, FALSE))</f>
        <v>1000</v>
      </c>
      <c r="D1009" s="117" t="str">
        <f>IF(ISERROR(VLOOKUP($A1009, Dropdownlisten!$A$3:$F$143, 4, FALSE)), "", VLOOKUP($A1009, Dropdownlisten!$A$3:$F$143, 4, FALSE))</f>
        <v>Grundversorgung</v>
      </c>
      <c r="E1009" s="117" t="str">
        <f>IF(ISERROR(VLOOKUP($A1009, Dropdownlisten!$A$3:$F$143, 5, FALSE)), "", VLOOKUP($A1009, Dropdownlisten!$A$3:$F$143, 5, FALSE))</f>
        <v>1000_001</v>
      </c>
      <c r="F1009" s="117" t="str">
        <f>IF(ISERROR(VLOOKUP($A1009, Dropdownlisten!$A$3:$F$143, 6, FALSE)), "", VLOOKUP($A1009, Dropdownlisten!$A$3:$F$143, 6, FALSE))</f>
        <v>Feuerwehr</v>
      </c>
      <c r="G1009" s="117" t="str">
        <f>VLOOKUP(E1009,Datenstruktur_fuer_R!$D$2:$F$141,3,FALSE)</f>
        <v>Point</v>
      </c>
      <c r="H1009" s="120" t="s">
        <v>287</v>
      </c>
      <c r="I1009" s="26" t="s">
        <v>772</v>
      </c>
      <c r="J1009" s="26" t="s">
        <v>1088</v>
      </c>
      <c r="K1009" s="5" t="s">
        <v>1078</v>
      </c>
      <c r="L1009" s="5"/>
      <c r="M1009" s="5">
        <v>1</v>
      </c>
      <c r="N1009" s="5" t="s">
        <v>1173</v>
      </c>
    </row>
    <row r="1010" spans="1:14" x14ac:dyDescent="0.35">
      <c r="A1010" s="5" t="s">
        <v>676</v>
      </c>
      <c r="B1010" s="117" t="str">
        <f>IF(ISERROR(VLOOKUP($A1010, Dropdownlisten!$A$3:$F$143, 2, FALSE)), "", VLOOKUP($A1010, Dropdownlisten!$A$3:$F$143, 2, FALSE))</f>
        <v>POI</v>
      </c>
      <c r="C1010" s="117">
        <f>IF(ISERROR(VLOOKUP($A1010, Dropdownlisten!$A$3:$F$143, 3, FALSE)), "", VLOOKUP($A1010, Dropdownlisten!$A$3:$F$143, 3, FALSE))</f>
        <v>1000</v>
      </c>
      <c r="D1010" s="117" t="str">
        <f>IF(ISERROR(VLOOKUP($A1010, Dropdownlisten!$A$3:$F$143, 4, FALSE)), "", VLOOKUP($A1010, Dropdownlisten!$A$3:$F$143, 4, FALSE))</f>
        <v>Grundversorgung</v>
      </c>
      <c r="E1010" s="117" t="str">
        <f>IF(ISERROR(VLOOKUP($A1010, Dropdownlisten!$A$3:$F$143, 5, FALSE)), "", VLOOKUP($A1010, Dropdownlisten!$A$3:$F$143, 5, FALSE))</f>
        <v>1000_001</v>
      </c>
      <c r="F1010" s="117" t="str">
        <f>IF(ISERROR(VLOOKUP($A1010, Dropdownlisten!$A$3:$F$143, 6, FALSE)), "", VLOOKUP($A1010, Dropdownlisten!$A$3:$F$143, 6, FALSE))</f>
        <v>Feuerwehr</v>
      </c>
      <c r="G1010" s="117" t="str">
        <f>VLOOKUP(E1010,Datenstruktur_fuer_R!$D$2:$F$141,3,FALSE)</f>
        <v>Point</v>
      </c>
      <c r="H1010" s="120" t="s">
        <v>288</v>
      </c>
      <c r="I1010" s="26" t="s">
        <v>772</v>
      </c>
      <c r="J1010" s="26" t="s">
        <v>1088</v>
      </c>
      <c r="K1010" s="5" t="s">
        <v>1079</v>
      </c>
      <c r="L1010" s="5"/>
      <c r="M1010" s="5">
        <v>1</v>
      </c>
      <c r="N1010" s="5" t="s">
        <v>1173</v>
      </c>
    </row>
    <row r="1011" spans="1:14" x14ac:dyDescent="0.35">
      <c r="A1011" s="5" t="s">
        <v>676</v>
      </c>
      <c r="B1011" s="117" t="str">
        <f>IF(ISERROR(VLOOKUP($A1011, Dropdownlisten!$A$3:$F$143, 2, FALSE)), "", VLOOKUP($A1011, Dropdownlisten!$A$3:$F$143, 2, FALSE))</f>
        <v>POI</v>
      </c>
      <c r="C1011" s="117">
        <f>IF(ISERROR(VLOOKUP($A1011, Dropdownlisten!$A$3:$F$143, 3, FALSE)), "", VLOOKUP($A1011, Dropdownlisten!$A$3:$F$143, 3, FALSE))</f>
        <v>1000</v>
      </c>
      <c r="D1011" s="117" t="str">
        <f>IF(ISERROR(VLOOKUP($A1011, Dropdownlisten!$A$3:$F$143, 4, FALSE)), "", VLOOKUP($A1011, Dropdownlisten!$A$3:$F$143, 4, FALSE))</f>
        <v>Grundversorgung</v>
      </c>
      <c r="E1011" s="117" t="str">
        <f>IF(ISERROR(VLOOKUP($A1011, Dropdownlisten!$A$3:$F$143, 5, FALSE)), "", VLOOKUP($A1011, Dropdownlisten!$A$3:$F$143, 5, FALSE))</f>
        <v>1000_001</v>
      </c>
      <c r="F1011" s="117" t="str">
        <f>IF(ISERROR(VLOOKUP($A1011, Dropdownlisten!$A$3:$F$143, 6, FALSE)), "", VLOOKUP($A1011, Dropdownlisten!$A$3:$F$143, 6, FALSE))</f>
        <v>Feuerwehr</v>
      </c>
      <c r="G1011" s="117" t="str">
        <f>VLOOKUP(E1011,Datenstruktur_fuer_R!$D$2:$F$141,3,FALSE)</f>
        <v>Point</v>
      </c>
      <c r="H1011" s="120" t="s">
        <v>289</v>
      </c>
      <c r="I1011" s="26" t="s">
        <v>772</v>
      </c>
      <c r="J1011" s="26" t="s">
        <v>1088</v>
      </c>
      <c r="K1011" s="5" t="s">
        <v>1080</v>
      </c>
      <c r="L1011" s="5"/>
      <c r="M1011" s="5">
        <v>1</v>
      </c>
      <c r="N1011" s="5" t="s">
        <v>1173</v>
      </c>
    </row>
    <row r="1012" spans="1:14" x14ac:dyDescent="0.35">
      <c r="A1012" s="5" t="s">
        <v>676</v>
      </c>
      <c r="B1012" s="117" t="str">
        <f>IF(ISERROR(VLOOKUP($A1012, Dropdownlisten!$A$3:$F$143, 2, FALSE)), "", VLOOKUP($A1012, Dropdownlisten!$A$3:$F$143, 2, FALSE))</f>
        <v>POI</v>
      </c>
      <c r="C1012" s="117">
        <f>IF(ISERROR(VLOOKUP($A1012, Dropdownlisten!$A$3:$F$143, 3, FALSE)), "", VLOOKUP($A1012, Dropdownlisten!$A$3:$F$143, 3, FALSE))</f>
        <v>1000</v>
      </c>
      <c r="D1012" s="117" t="str">
        <f>IF(ISERROR(VLOOKUP($A1012, Dropdownlisten!$A$3:$F$143, 4, FALSE)), "", VLOOKUP($A1012, Dropdownlisten!$A$3:$F$143, 4, FALSE))</f>
        <v>Grundversorgung</v>
      </c>
      <c r="E1012" s="117" t="str">
        <f>IF(ISERROR(VLOOKUP($A1012, Dropdownlisten!$A$3:$F$143, 5, FALSE)), "", VLOOKUP($A1012, Dropdownlisten!$A$3:$F$143, 5, FALSE))</f>
        <v>1000_001</v>
      </c>
      <c r="F1012" s="117" t="str">
        <f>IF(ISERROR(VLOOKUP($A1012, Dropdownlisten!$A$3:$F$143, 6, FALSE)), "", VLOOKUP($A1012, Dropdownlisten!$A$3:$F$143, 6, FALSE))</f>
        <v>Feuerwehr</v>
      </c>
      <c r="G1012" s="117" t="str">
        <f>VLOOKUP(E1012,Datenstruktur_fuer_R!$D$2:$F$141,3,FALSE)</f>
        <v>Point</v>
      </c>
      <c r="H1012" s="120" t="s">
        <v>291</v>
      </c>
      <c r="I1012" s="26" t="s">
        <v>772</v>
      </c>
      <c r="J1012" s="26" t="s">
        <v>1088</v>
      </c>
      <c r="K1012" s="5" t="s">
        <v>1081</v>
      </c>
      <c r="L1012" s="5"/>
      <c r="M1012" s="5">
        <v>1</v>
      </c>
      <c r="N1012" s="5" t="s">
        <v>1173</v>
      </c>
    </row>
    <row r="1013" spans="1:14" x14ac:dyDescent="0.35">
      <c r="A1013" s="5" t="s">
        <v>676</v>
      </c>
      <c r="B1013" s="117" t="str">
        <f>IF(ISERROR(VLOOKUP($A1013, Dropdownlisten!$A$3:$F$143, 2, FALSE)), "", VLOOKUP($A1013, Dropdownlisten!$A$3:$F$143, 2, FALSE))</f>
        <v>POI</v>
      </c>
      <c r="C1013" s="117">
        <f>IF(ISERROR(VLOOKUP($A1013, Dropdownlisten!$A$3:$F$143, 3, FALSE)), "", VLOOKUP($A1013, Dropdownlisten!$A$3:$F$143, 3, FALSE))</f>
        <v>1000</v>
      </c>
      <c r="D1013" s="117" t="str">
        <f>IF(ISERROR(VLOOKUP($A1013, Dropdownlisten!$A$3:$F$143, 4, FALSE)), "", VLOOKUP($A1013, Dropdownlisten!$A$3:$F$143, 4, FALSE))</f>
        <v>Grundversorgung</v>
      </c>
      <c r="E1013" s="117" t="str">
        <f>IF(ISERROR(VLOOKUP($A1013, Dropdownlisten!$A$3:$F$143, 5, FALSE)), "", VLOOKUP($A1013, Dropdownlisten!$A$3:$F$143, 5, FALSE))</f>
        <v>1000_001</v>
      </c>
      <c r="F1013" s="117" t="str">
        <f>IF(ISERROR(VLOOKUP($A1013, Dropdownlisten!$A$3:$F$143, 6, FALSE)), "", VLOOKUP($A1013, Dropdownlisten!$A$3:$F$143, 6, FALSE))</f>
        <v>Feuerwehr</v>
      </c>
      <c r="G1013" s="117" t="str">
        <f>VLOOKUP(E1013,Datenstruktur_fuer_R!$D$2:$F$141,3,FALSE)</f>
        <v>Point</v>
      </c>
      <c r="H1013" s="120" t="s">
        <v>290</v>
      </c>
      <c r="I1013" s="26" t="s">
        <v>772</v>
      </c>
      <c r="J1013" s="26" t="s">
        <v>1088</v>
      </c>
      <c r="K1013" s="5" t="s">
        <v>1082</v>
      </c>
      <c r="L1013" s="5"/>
      <c r="M1013" s="5">
        <v>1</v>
      </c>
      <c r="N1013" s="5" t="s">
        <v>1173</v>
      </c>
    </row>
    <row r="1014" spans="1:14" x14ac:dyDescent="0.35">
      <c r="A1014" s="5" t="s">
        <v>676</v>
      </c>
      <c r="B1014" s="117" t="str">
        <f>IF(ISERROR(VLOOKUP($A1014, Dropdownlisten!$A$3:$F$143, 2, FALSE)), "", VLOOKUP($A1014, Dropdownlisten!$A$3:$F$143, 2, FALSE))</f>
        <v>POI</v>
      </c>
      <c r="C1014" s="117">
        <f>IF(ISERROR(VLOOKUP($A1014, Dropdownlisten!$A$3:$F$143, 3, FALSE)), "", VLOOKUP($A1014, Dropdownlisten!$A$3:$F$143, 3, FALSE))</f>
        <v>1000</v>
      </c>
      <c r="D1014" s="117" t="str">
        <f>IF(ISERROR(VLOOKUP($A1014, Dropdownlisten!$A$3:$F$143, 4, FALSE)), "", VLOOKUP($A1014, Dropdownlisten!$A$3:$F$143, 4, FALSE))</f>
        <v>Grundversorgung</v>
      </c>
      <c r="E1014" s="117" t="str">
        <f>IF(ISERROR(VLOOKUP($A1014, Dropdownlisten!$A$3:$F$143, 5, FALSE)), "", VLOOKUP($A1014, Dropdownlisten!$A$3:$F$143, 5, FALSE))</f>
        <v>1000_001</v>
      </c>
      <c r="F1014" s="117" t="str">
        <f>IF(ISERROR(VLOOKUP($A1014, Dropdownlisten!$A$3:$F$143, 6, FALSE)), "", VLOOKUP($A1014, Dropdownlisten!$A$3:$F$143, 6, FALSE))</f>
        <v>Feuerwehr</v>
      </c>
      <c r="G1014" s="117" t="str">
        <f>VLOOKUP(E1014,Datenstruktur_fuer_R!$D$2:$F$141,3,FALSE)</f>
        <v>Point</v>
      </c>
      <c r="H1014" s="120" t="s">
        <v>293</v>
      </c>
      <c r="I1014" s="26" t="s">
        <v>772</v>
      </c>
      <c r="J1014" s="26" t="s">
        <v>1088</v>
      </c>
      <c r="K1014" s="5" t="s">
        <v>1083</v>
      </c>
      <c r="L1014" s="5"/>
      <c r="M1014" s="5">
        <v>1</v>
      </c>
      <c r="N1014" s="5" t="s">
        <v>1173</v>
      </c>
    </row>
    <row r="1015" spans="1:14" x14ac:dyDescent="0.35">
      <c r="A1015" s="5" t="s">
        <v>679</v>
      </c>
      <c r="B1015" s="117" t="str">
        <f>IF(ISERROR(VLOOKUP($A1015, Dropdownlisten!$A$3:$F$143, 2, FALSE)), "", VLOOKUP($A1015, Dropdownlisten!$A$3:$F$143, 2, FALSE))</f>
        <v>POI</v>
      </c>
      <c r="C1015" s="117">
        <f>IF(ISERROR(VLOOKUP($A1015, Dropdownlisten!$A$3:$F$143, 3, FALSE)), "", VLOOKUP($A1015, Dropdownlisten!$A$3:$F$143, 3, FALSE))</f>
        <v>3000</v>
      </c>
      <c r="D1015" s="117" t="str">
        <f>IF(ISERROR(VLOOKUP($A1015, Dropdownlisten!$A$3:$F$143, 4, FALSE)), "", VLOOKUP($A1015, Dropdownlisten!$A$3:$F$143, 4, FALSE))</f>
        <v>BildungBetreuung</v>
      </c>
      <c r="E1015" s="117" t="str">
        <f>IF(ISERROR(VLOOKUP($A1015, Dropdownlisten!$A$3:$F$143, 5, FALSE)), "", VLOOKUP($A1015, Dropdownlisten!$A$3:$F$143, 5, FALSE))</f>
        <v>3000_002</v>
      </c>
      <c r="F1015" s="117" t="str">
        <f>IF(ISERROR(VLOOKUP($A1015, Dropdownlisten!$A$3:$F$143, 6, FALSE)), "", VLOOKUP($A1015, Dropdownlisten!$A$3:$F$143, 6, FALSE))</f>
        <v>Forschungsinstitut</v>
      </c>
      <c r="G1015" s="117" t="str">
        <f>VLOOKUP(E1015,Datenstruktur_fuer_R!$D$2:$F$141,3,FALSE)</f>
        <v>Point</v>
      </c>
      <c r="H1015" s="120" t="s">
        <v>689</v>
      </c>
      <c r="I1015" s="26" t="s">
        <v>772</v>
      </c>
      <c r="J1015" s="26" t="s">
        <v>1089</v>
      </c>
      <c r="K1015" s="5"/>
      <c r="L1015" s="5"/>
      <c r="M1015" s="5">
        <v>1</v>
      </c>
      <c r="N1015" s="5" t="s">
        <v>1173</v>
      </c>
    </row>
    <row r="1016" spans="1:14" x14ac:dyDescent="0.35">
      <c r="A1016" s="5" t="s">
        <v>679</v>
      </c>
      <c r="B1016" s="117" t="str">
        <f>IF(ISERROR(VLOOKUP($A1016, Dropdownlisten!$A$3:$F$143, 2, FALSE)), "", VLOOKUP($A1016, Dropdownlisten!$A$3:$F$143, 2, FALSE))</f>
        <v>POI</v>
      </c>
      <c r="C1016" s="117">
        <f>IF(ISERROR(VLOOKUP($A1016, Dropdownlisten!$A$3:$F$143, 3, FALSE)), "", VLOOKUP($A1016, Dropdownlisten!$A$3:$F$143, 3, FALSE))</f>
        <v>3000</v>
      </c>
      <c r="D1016" s="117" t="str">
        <f>IF(ISERROR(VLOOKUP($A1016, Dropdownlisten!$A$3:$F$143, 4, FALSE)), "", VLOOKUP($A1016, Dropdownlisten!$A$3:$F$143, 4, FALSE))</f>
        <v>BildungBetreuung</v>
      </c>
      <c r="E1016" s="117" t="str">
        <f>IF(ISERROR(VLOOKUP($A1016, Dropdownlisten!$A$3:$F$143, 5, FALSE)), "", VLOOKUP($A1016, Dropdownlisten!$A$3:$F$143, 5, FALSE))</f>
        <v>3000_002</v>
      </c>
      <c r="F1016" s="117" t="str">
        <f>IF(ISERROR(VLOOKUP($A1016, Dropdownlisten!$A$3:$F$143, 6, FALSE)), "", VLOOKUP($A1016, Dropdownlisten!$A$3:$F$143, 6, FALSE))</f>
        <v>Forschungsinstitut</v>
      </c>
      <c r="G1016" s="117" t="str">
        <f>VLOOKUP(E1016,Datenstruktur_fuer_R!$D$2:$F$141,3,FALSE)</f>
        <v>Point</v>
      </c>
      <c r="H1016" s="120" t="s">
        <v>286</v>
      </c>
      <c r="I1016" s="26" t="s">
        <v>772</v>
      </c>
      <c r="J1016" s="26" t="s">
        <v>1089</v>
      </c>
      <c r="K1016" s="5" t="s">
        <v>1077</v>
      </c>
      <c r="L1016" s="5"/>
      <c r="M1016" s="5">
        <v>1</v>
      </c>
      <c r="N1016" s="5" t="s">
        <v>1173</v>
      </c>
    </row>
    <row r="1017" spans="1:14" x14ac:dyDescent="0.35">
      <c r="A1017" s="5" t="s">
        <v>679</v>
      </c>
      <c r="B1017" s="117" t="str">
        <f>IF(ISERROR(VLOOKUP($A1017, Dropdownlisten!$A$3:$F$143, 2, FALSE)), "", VLOOKUP($A1017, Dropdownlisten!$A$3:$F$143, 2, FALSE))</f>
        <v>POI</v>
      </c>
      <c r="C1017" s="117">
        <f>IF(ISERROR(VLOOKUP($A1017, Dropdownlisten!$A$3:$F$143, 3, FALSE)), "", VLOOKUP($A1017, Dropdownlisten!$A$3:$F$143, 3, FALSE))</f>
        <v>3000</v>
      </c>
      <c r="D1017" s="117" t="str">
        <f>IF(ISERROR(VLOOKUP($A1017, Dropdownlisten!$A$3:$F$143, 4, FALSE)), "", VLOOKUP($A1017, Dropdownlisten!$A$3:$F$143, 4, FALSE))</f>
        <v>BildungBetreuung</v>
      </c>
      <c r="E1017" s="117" t="str">
        <f>IF(ISERROR(VLOOKUP($A1017, Dropdownlisten!$A$3:$F$143, 5, FALSE)), "", VLOOKUP($A1017, Dropdownlisten!$A$3:$F$143, 5, FALSE))</f>
        <v>3000_002</v>
      </c>
      <c r="F1017" s="117" t="str">
        <f>IF(ISERROR(VLOOKUP($A1017, Dropdownlisten!$A$3:$F$143, 6, FALSE)), "", VLOOKUP($A1017, Dropdownlisten!$A$3:$F$143, 6, FALSE))</f>
        <v>Forschungsinstitut</v>
      </c>
      <c r="G1017" s="117" t="str">
        <f>VLOOKUP(E1017,Datenstruktur_fuer_R!$D$2:$F$141,3,FALSE)</f>
        <v>Point</v>
      </c>
      <c r="H1017" s="120" t="s">
        <v>287</v>
      </c>
      <c r="I1017" s="26" t="s">
        <v>772</v>
      </c>
      <c r="J1017" s="26" t="s">
        <v>1089</v>
      </c>
      <c r="K1017" s="5" t="s">
        <v>1078</v>
      </c>
      <c r="L1017" s="5"/>
      <c r="M1017" s="5">
        <v>1</v>
      </c>
      <c r="N1017" s="5" t="s">
        <v>1173</v>
      </c>
    </row>
    <row r="1018" spans="1:14" x14ac:dyDescent="0.35">
      <c r="A1018" s="5" t="s">
        <v>679</v>
      </c>
      <c r="B1018" s="117" t="str">
        <f>IF(ISERROR(VLOOKUP($A1018, Dropdownlisten!$A$3:$F$143, 2, FALSE)), "", VLOOKUP($A1018, Dropdownlisten!$A$3:$F$143, 2, FALSE))</f>
        <v>POI</v>
      </c>
      <c r="C1018" s="117">
        <f>IF(ISERROR(VLOOKUP($A1018, Dropdownlisten!$A$3:$F$143, 3, FALSE)), "", VLOOKUP($A1018, Dropdownlisten!$A$3:$F$143, 3, FALSE))</f>
        <v>3000</v>
      </c>
      <c r="D1018" s="117" t="str">
        <f>IF(ISERROR(VLOOKUP($A1018, Dropdownlisten!$A$3:$F$143, 4, FALSE)), "", VLOOKUP($A1018, Dropdownlisten!$A$3:$F$143, 4, FALSE))</f>
        <v>BildungBetreuung</v>
      </c>
      <c r="E1018" s="117" t="str">
        <f>IF(ISERROR(VLOOKUP($A1018, Dropdownlisten!$A$3:$F$143, 5, FALSE)), "", VLOOKUP($A1018, Dropdownlisten!$A$3:$F$143, 5, FALSE))</f>
        <v>3000_002</v>
      </c>
      <c r="F1018" s="117" t="str">
        <f>IF(ISERROR(VLOOKUP($A1018, Dropdownlisten!$A$3:$F$143, 6, FALSE)), "", VLOOKUP($A1018, Dropdownlisten!$A$3:$F$143, 6, FALSE))</f>
        <v>Forschungsinstitut</v>
      </c>
      <c r="G1018" s="117" t="str">
        <f>VLOOKUP(E1018,Datenstruktur_fuer_R!$D$2:$F$141,3,FALSE)</f>
        <v>Point</v>
      </c>
      <c r="H1018" s="120" t="s">
        <v>288</v>
      </c>
      <c r="I1018" s="26" t="s">
        <v>772</v>
      </c>
      <c r="J1018" s="26" t="s">
        <v>1089</v>
      </c>
      <c r="K1018" s="5" t="s">
        <v>1079</v>
      </c>
      <c r="L1018" s="5"/>
      <c r="M1018" s="5">
        <v>1</v>
      </c>
      <c r="N1018" s="5" t="s">
        <v>1173</v>
      </c>
    </row>
    <row r="1019" spans="1:14" x14ac:dyDescent="0.35">
      <c r="A1019" s="5" t="s">
        <v>679</v>
      </c>
      <c r="B1019" s="117" t="str">
        <f>IF(ISERROR(VLOOKUP($A1019, Dropdownlisten!$A$3:$F$143, 2, FALSE)), "", VLOOKUP($A1019, Dropdownlisten!$A$3:$F$143, 2, FALSE))</f>
        <v>POI</v>
      </c>
      <c r="C1019" s="117">
        <f>IF(ISERROR(VLOOKUP($A1019, Dropdownlisten!$A$3:$F$143, 3, FALSE)), "", VLOOKUP($A1019, Dropdownlisten!$A$3:$F$143, 3, FALSE))</f>
        <v>3000</v>
      </c>
      <c r="D1019" s="117" t="str">
        <f>IF(ISERROR(VLOOKUP($A1019, Dropdownlisten!$A$3:$F$143, 4, FALSE)), "", VLOOKUP($A1019, Dropdownlisten!$A$3:$F$143, 4, FALSE))</f>
        <v>BildungBetreuung</v>
      </c>
      <c r="E1019" s="117" t="str">
        <f>IF(ISERROR(VLOOKUP($A1019, Dropdownlisten!$A$3:$F$143, 5, FALSE)), "", VLOOKUP($A1019, Dropdownlisten!$A$3:$F$143, 5, FALSE))</f>
        <v>3000_002</v>
      </c>
      <c r="F1019" s="117" t="str">
        <f>IF(ISERROR(VLOOKUP($A1019, Dropdownlisten!$A$3:$F$143, 6, FALSE)), "", VLOOKUP($A1019, Dropdownlisten!$A$3:$F$143, 6, FALSE))</f>
        <v>Forschungsinstitut</v>
      </c>
      <c r="G1019" s="117" t="str">
        <f>VLOOKUP(E1019,Datenstruktur_fuer_R!$D$2:$F$141,3,FALSE)</f>
        <v>Point</v>
      </c>
      <c r="H1019" s="120" t="s">
        <v>289</v>
      </c>
      <c r="I1019" s="26" t="s">
        <v>772</v>
      </c>
      <c r="J1019" s="26" t="s">
        <v>1089</v>
      </c>
      <c r="K1019" s="5" t="s">
        <v>1080</v>
      </c>
      <c r="L1019" s="5"/>
      <c r="M1019" s="5">
        <v>1</v>
      </c>
      <c r="N1019" s="5" t="s">
        <v>1173</v>
      </c>
    </row>
    <row r="1020" spans="1:14" x14ac:dyDescent="0.35">
      <c r="A1020" s="5" t="s">
        <v>679</v>
      </c>
      <c r="B1020" s="117" t="str">
        <f>IF(ISERROR(VLOOKUP($A1020, Dropdownlisten!$A$3:$F$143, 2, FALSE)), "", VLOOKUP($A1020, Dropdownlisten!$A$3:$F$143, 2, FALSE))</f>
        <v>POI</v>
      </c>
      <c r="C1020" s="117">
        <f>IF(ISERROR(VLOOKUP($A1020, Dropdownlisten!$A$3:$F$143, 3, FALSE)), "", VLOOKUP($A1020, Dropdownlisten!$A$3:$F$143, 3, FALSE))</f>
        <v>3000</v>
      </c>
      <c r="D1020" s="117" t="str">
        <f>IF(ISERROR(VLOOKUP($A1020, Dropdownlisten!$A$3:$F$143, 4, FALSE)), "", VLOOKUP($A1020, Dropdownlisten!$A$3:$F$143, 4, FALSE))</f>
        <v>BildungBetreuung</v>
      </c>
      <c r="E1020" s="117" t="str">
        <f>IF(ISERROR(VLOOKUP($A1020, Dropdownlisten!$A$3:$F$143, 5, FALSE)), "", VLOOKUP($A1020, Dropdownlisten!$A$3:$F$143, 5, FALSE))</f>
        <v>3000_002</v>
      </c>
      <c r="F1020" s="117" t="str">
        <f>IF(ISERROR(VLOOKUP($A1020, Dropdownlisten!$A$3:$F$143, 6, FALSE)), "", VLOOKUP($A1020, Dropdownlisten!$A$3:$F$143, 6, FALSE))</f>
        <v>Forschungsinstitut</v>
      </c>
      <c r="G1020" s="117" t="str">
        <f>VLOOKUP(E1020,Datenstruktur_fuer_R!$D$2:$F$141,3,FALSE)</f>
        <v>Point</v>
      </c>
      <c r="H1020" s="120" t="s">
        <v>291</v>
      </c>
      <c r="I1020" s="26" t="s">
        <v>772</v>
      </c>
      <c r="J1020" s="26" t="s">
        <v>1089</v>
      </c>
      <c r="K1020" s="5" t="s">
        <v>1081</v>
      </c>
      <c r="L1020" s="5"/>
      <c r="M1020" s="5">
        <v>1</v>
      </c>
      <c r="N1020" s="5" t="s">
        <v>1173</v>
      </c>
    </row>
    <row r="1021" spans="1:14" x14ac:dyDescent="0.35">
      <c r="A1021" s="5" t="s">
        <v>679</v>
      </c>
      <c r="B1021" s="117" t="str">
        <f>IF(ISERROR(VLOOKUP($A1021, Dropdownlisten!$A$3:$F$143, 2, FALSE)), "", VLOOKUP($A1021, Dropdownlisten!$A$3:$F$143, 2, FALSE))</f>
        <v>POI</v>
      </c>
      <c r="C1021" s="117">
        <f>IF(ISERROR(VLOOKUP($A1021, Dropdownlisten!$A$3:$F$143, 3, FALSE)), "", VLOOKUP($A1021, Dropdownlisten!$A$3:$F$143, 3, FALSE))</f>
        <v>3000</v>
      </c>
      <c r="D1021" s="117" t="str">
        <f>IF(ISERROR(VLOOKUP($A1021, Dropdownlisten!$A$3:$F$143, 4, FALSE)), "", VLOOKUP($A1021, Dropdownlisten!$A$3:$F$143, 4, FALSE))</f>
        <v>BildungBetreuung</v>
      </c>
      <c r="E1021" s="117" t="str">
        <f>IF(ISERROR(VLOOKUP($A1021, Dropdownlisten!$A$3:$F$143, 5, FALSE)), "", VLOOKUP($A1021, Dropdownlisten!$A$3:$F$143, 5, FALSE))</f>
        <v>3000_002</v>
      </c>
      <c r="F1021" s="117" t="str">
        <f>IF(ISERROR(VLOOKUP($A1021, Dropdownlisten!$A$3:$F$143, 6, FALSE)), "", VLOOKUP($A1021, Dropdownlisten!$A$3:$F$143, 6, FALSE))</f>
        <v>Forschungsinstitut</v>
      </c>
      <c r="G1021" s="117" t="str">
        <f>VLOOKUP(E1021,Datenstruktur_fuer_R!$D$2:$F$141,3,FALSE)</f>
        <v>Point</v>
      </c>
      <c r="H1021" s="120" t="s">
        <v>290</v>
      </c>
      <c r="I1021" s="26" t="s">
        <v>772</v>
      </c>
      <c r="J1021" s="26" t="s">
        <v>1089</v>
      </c>
      <c r="K1021" s="5" t="s">
        <v>1082</v>
      </c>
      <c r="L1021" s="5"/>
      <c r="M1021" s="5">
        <v>1</v>
      </c>
      <c r="N1021" s="5" t="s">
        <v>1173</v>
      </c>
    </row>
    <row r="1022" spans="1:14" x14ac:dyDescent="0.35">
      <c r="A1022" s="5" t="s">
        <v>679</v>
      </c>
      <c r="B1022" s="117" t="str">
        <f>IF(ISERROR(VLOOKUP($A1022, Dropdownlisten!$A$3:$F$143, 2, FALSE)), "", VLOOKUP($A1022, Dropdownlisten!$A$3:$F$143, 2, FALSE))</f>
        <v>POI</v>
      </c>
      <c r="C1022" s="117">
        <f>IF(ISERROR(VLOOKUP($A1022, Dropdownlisten!$A$3:$F$143, 3, FALSE)), "", VLOOKUP($A1022, Dropdownlisten!$A$3:$F$143, 3, FALSE))</f>
        <v>3000</v>
      </c>
      <c r="D1022" s="117" t="str">
        <f>IF(ISERROR(VLOOKUP($A1022, Dropdownlisten!$A$3:$F$143, 4, FALSE)), "", VLOOKUP($A1022, Dropdownlisten!$A$3:$F$143, 4, FALSE))</f>
        <v>BildungBetreuung</v>
      </c>
      <c r="E1022" s="117" t="str">
        <f>IF(ISERROR(VLOOKUP($A1022, Dropdownlisten!$A$3:$F$143, 5, FALSE)), "", VLOOKUP($A1022, Dropdownlisten!$A$3:$F$143, 5, FALSE))</f>
        <v>3000_002</v>
      </c>
      <c r="F1022" s="117" t="str">
        <f>IF(ISERROR(VLOOKUP($A1022, Dropdownlisten!$A$3:$F$143, 6, FALSE)), "", VLOOKUP($A1022, Dropdownlisten!$A$3:$F$143, 6, FALSE))</f>
        <v>Forschungsinstitut</v>
      </c>
      <c r="G1022" s="117" t="str">
        <f>VLOOKUP(E1022,Datenstruktur_fuer_R!$D$2:$F$141,3,FALSE)</f>
        <v>Point</v>
      </c>
      <c r="H1022" s="120" t="s">
        <v>293</v>
      </c>
      <c r="I1022" s="26" t="s">
        <v>772</v>
      </c>
      <c r="J1022" s="26" t="s">
        <v>1089</v>
      </c>
      <c r="K1022" s="5" t="s">
        <v>1083</v>
      </c>
      <c r="L1022" s="5"/>
      <c r="M1022" s="5">
        <v>1</v>
      </c>
      <c r="N1022" s="5" t="s">
        <v>1173</v>
      </c>
    </row>
    <row r="1023" spans="1:14" x14ac:dyDescent="0.35">
      <c r="A1023" s="5" t="s">
        <v>685</v>
      </c>
      <c r="B1023" s="117" t="str">
        <f>IF(ISERROR(VLOOKUP($A1023, Dropdownlisten!$A$3:$F$143, 2, FALSE)), "", VLOOKUP($A1023, Dropdownlisten!$A$3:$F$143, 2, FALSE))</f>
        <v>POI</v>
      </c>
      <c r="C1023" s="117">
        <f>IF(ISERROR(VLOOKUP($A1023, Dropdownlisten!$A$3:$F$143, 3, FALSE)), "", VLOOKUP($A1023, Dropdownlisten!$A$3:$F$143, 3, FALSE))</f>
        <v>3000</v>
      </c>
      <c r="D1023" s="117" t="str">
        <f>IF(ISERROR(VLOOKUP($A1023, Dropdownlisten!$A$3:$F$143, 4, FALSE)), "", VLOOKUP($A1023, Dropdownlisten!$A$3:$F$143, 4, FALSE))</f>
        <v>BildungBetreuung</v>
      </c>
      <c r="E1023" s="117" t="str">
        <f>IF(ISERROR(VLOOKUP($A1023, Dropdownlisten!$A$3:$F$143, 5, FALSE)), "", VLOOKUP($A1023, Dropdownlisten!$A$3:$F$143, 5, FALSE))</f>
        <v>3000_004</v>
      </c>
      <c r="F1023" s="117" t="str">
        <f>IF(ISERROR(VLOOKUP($A1023, Dropdownlisten!$A$3:$F$143, 6, FALSE)), "", VLOOKUP($A1023, Dropdownlisten!$A$3:$F$143, 6, FALSE))</f>
        <v>Hochschule</v>
      </c>
      <c r="G1023" s="117" t="str">
        <f>VLOOKUP(E1023,Datenstruktur_fuer_R!$D$2:$F$141,3,FALSE)</f>
        <v>Point</v>
      </c>
      <c r="H1023" s="120" t="s">
        <v>689</v>
      </c>
      <c r="I1023" s="26" t="s">
        <v>772</v>
      </c>
      <c r="J1023" s="26" t="s">
        <v>1090</v>
      </c>
      <c r="K1023" s="5"/>
      <c r="L1023" s="5"/>
      <c r="M1023" s="5">
        <v>1</v>
      </c>
      <c r="N1023" s="5" t="s">
        <v>1173</v>
      </c>
    </row>
    <row r="1024" spans="1:14" x14ac:dyDescent="0.35">
      <c r="A1024" s="5" t="s">
        <v>685</v>
      </c>
      <c r="B1024" s="117" t="str">
        <f>IF(ISERROR(VLOOKUP($A1024, Dropdownlisten!$A$3:$F$143, 2, FALSE)), "", VLOOKUP($A1024, Dropdownlisten!$A$3:$F$143, 2, FALSE))</f>
        <v>POI</v>
      </c>
      <c r="C1024" s="117">
        <f>IF(ISERROR(VLOOKUP($A1024, Dropdownlisten!$A$3:$F$143, 3, FALSE)), "", VLOOKUP($A1024, Dropdownlisten!$A$3:$F$143, 3, FALSE))</f>
        <v>3000</v>
      </c>
      <c r="D1024" s="117" t="str">
        <f>IF(ISERROR(VLOOKUP($A1024, Dropdownlisten!$A$3:$F$143, 4, FALSE)), "", VLOOKUP($A1024, Dropdownlisten!$A$3:$F$143, 4, FALSE))</f>
        <v>BildungBetreuung</v>
      </c>
      <c r="E1024" s="117" t="str">
        <f>IF(ISERROR(VLOOKUP($A1024, Dropdownlisten!$A$3:$F$143, 5, FALSE)), "", VLOOKUP($A1024, Dropdownlisten!$A$3:$F$143, 5, FALSE))</f>
        <v>3000_004</v>
      </c>
      <c r="F1024" s="117" t="str">
        <f>IF(ISERROR(VLOOKUP($A1024, Dropdownlisten!$A$3:$F$143, 6, FALSE)), "", VLOOKUP($A1024, Dropdownlisten!$A$3:$F$143, 6, FALSE))</f>
        <v>Hochschule</v>
      </c>
      <c r="G1024" s="117" t="str">
        <f>VLOOKUP(E1024,Datenstruktur_fuer_R!$D$2:$F$141,3,FALSE)</f>
        <v>Point</v>
      </c>
      <c r="H1024" s="120" t="s">
        <v>286</v>
      </c>
      <c r="I1024" s="26" t="s">
        <v>772</v>
      </c>
      <c r="J1024" s="26" t="s">
        <v>1090</v>
      </c>
      <c r="K1024" s="5" t="s">
        <v>1077</v>
      </c>
      <c r="L1024" s="5"/>
      <c r="M1024" s="5">
        <v>1</v>
      </c>
      <c r="N1024" s="5" t="s">
        <v>1173</v>
      </c>
    </row>
    <row r="1025" spans="1:14" x14ac:dyDescent="0.35">
      <c r="A1025" s="5" t="s">
        <v>685</v>
      </c>
      <c r="B1025" s="117" t="str">
        <f>IF(ISERROR(VLOOKUP($A1025, Dropdownlisten!$A$3:$F$143, 2, FALSE)), "", VLOOKUP($A1025, Dropdownlisten!$A$3:$F$143, 2, FALSE))</f>
        <v>POI</v>
      </c>
      <c r="C1025" s="117">
        <f>IF(ISERROR(VLOOKUP($A1025, Dropdownlisten!$A$3:$F$143, 3, FALSE)), "", VLOOKUP($A1025, Dropdownlisten!$A$3:$F$143, 3, FALSE))</f>
        <v>3000</v>
      </c>
      <c r="D1025" s="117" t="str">
        <f>IF(ISERROR(VLOOKUP($A1025, Dropdownlisten!$A$3:$F$143, 4, FALSE)), "", VLOOKUP($A1025, Dropdownlisten!$A$3:$F$143, 4, FALSE))</f>
        <v>BildungBetreuung</v>
      </c>
      <c r="E1025" s="117" t="str">
        <f>IF(ISERROR(VLOOKUP($A1025, Dropdownlisten!$A$3:$F$143, 5, FALSE)), "", VLOOKUP($A1025, Dropdownlisten!$A$3:$F$143, 5, FALSE))</f>
        <v>3000_004</v>
      </c>
      <c r="F1025" s="117" t="str">
        <f>IF(ISERROR(VLOOKUP($A1025, Dropdownlisten!$A$3:$F$143, 6, FALSE)), "", VLOOKUP($A1025, Dropdownlisten!$A$3:$F$143, 6, FALSE))</f>
        <v>Hochschule</v>
      </c>
      <c r="G1025" s="117" t="str">
        <f>VLOOKUP(E1025,Datenstruktur_fuer_R!$D$2:$F$141,3,FALSE)</f>
        <v>Point</v>
      </c>
      <c r="H1025" s="120" t="s">
        <v>287</v>
      </c>
      <c r="I1025" s="26" t="s">
        <v>772</v>
      </c>
      <c r="J1025" s="26" t="s">
        <v>1090</v>
      </c>
      <c r="K1025" s="5" t="s">
        <v>1078</v>
      </c>
      <c r="L1025" s="5"/>
      <c r="M1025" s="5">
        <v>1</v>
      </c>
      <c r="N1025" s="5" t="s">
        <v>1173</v>
      </c>
    </row>
    <row r="1026" spans="1:14" x14ac:dyDescent="0.35">
      <c r="A1026" s="5" t="s">
        <v>685</v>
      </c>
      <c r="B1026" s="117" t="str">
        <f>IF(ISERROR(VLOOKUP($A1026, Dropdownlisten!$A$3:$F$143, 2, FALSE)), "", VLOOKUP($A1026, Dropdownlisten!$A$3:$F$143, 2, FALSE))</f>
        <v>POI</v>
      </c>
      <c r="C1026" s="117">
        <f>IF(ISERROR(VLOOKUP($A1026, Dropdownlisten!$A$3:$F$143, 3, FALSE)), "", VLOOKUP($A1026, Dropdownlisten!$A$3:$F$143, 3, FALSE))</f>
        <v>3000</v>
      </c>
      <c r="D1026" s="117" t="str">
        <f>IF(ISERROR(VLOOKUP($A1026, Dropdownlisten!$A$3:$F$143, 4, FALSE)), "", VLOOKUP($A1026, Dropdownlisten!$A$3:$F$143, 4, FALSE))</f>
        <v>BildungBetreuung</v>
      </c>
      <c r="E1026" s="117" t="str">
        <f>IF(ISERROR(VLOOKUP($A1026, Dropdownlisten!$A$3:$F$143, 5, FALSE)), "", VLOOKUP($A1026, Dropdownlisten!$A$3:$F$143, 5, FALSE))</f>
        <v>3000_004</v>
      </c>
      <c r="F1026" s="117" t="str">
        <f>IF(ISERROR(VLOOKUP($A1026, Dropdownlisten!$A$3:$F$143, 6, FALSE)), "", VLOOKUP($A1026, Dropdownlisten!$A$3:$F$143, 6, FALSE))</f>
        <v>Hochschule</v>
      </c>
      <c r="G1026" s="117" t="str">
        <f>VLOOKUP(E1026,Datenstruktur_fuer_R!$D$2:$F$141,3,FALSE)</f>
        <v>Point</v>
      </c>
      <c r="H1026" s="120" t="s">
        <v>288</v>
      </c>
      <c r="I1026" s="26" t="s">
        <v>772</v>
      </c>
      <c r="J1026" s="26" t="s">
        <v>1090</v>
      </c>
      <c r="K1026" s="5" t="s">
        <v>1079</v>
      </c>
      <c r="L1026" s="5"/>
      <c r="M1026" s="5">
        <v>1</v>
      </c>
      <c r="N1026" s="5" t="s">
        <v>1173</v>
      </c>
    </row>
    <row r="1027" spans="1:14" x14ac:dyDescent="0.35">
      <c r="A1027" s="5" t="s">
        <v>685</v>
      </c>
      <c r="B1027" s="117" t="str">
        <f>IF(ISERROR(VLOOKUP($A1027, Dropdownlisten!$A$3:$F$143, 2, FALSE)), "", VLOOKUP($A1027, Dropdownlisten!$A$3:$F$143, 2, FALSE))</f>
        <v>POI</v>
      </c>
      <c r="C1027" s="117">
        <f>IF(ISERROR(VLOOKUP($A1027, Dropdownlisten!$A$3:$F$143, 3, FALSE)), "", VLOOKUP($A1027, Dropdownlisten!$A$3:$F$143, 3, FALSE))</f>
        <v>3000</v>
      </c>
      <c r="D1027" s="117" t="str">
        <f>IF(ISERROR(VLOOKUP($A1027, Dropdownlisten!$A$3:$F$143, 4, FALSE)), "", VLOOKUP($A1027, Dropdownlisten!$A$3:$F$143, 4, FALSE))</f>
        <v>BildungBetreuung</v>
      </c>
      <c r="E1027" s="117" t="str">
        <f>IF(ISERROR(VLOOKUP($A1027, Dropdownlisten!$A$3:$F$143, 5, FALSE)), "", VLOOKUP($A1027, Dropdownlisten!$A$3:$F$143, 5, FALSE))</f>
        <v>3000_004</v>
      </c>
      <c r="F1027" s="117" t="str">
        <f>IF(ISERROR(VLOOKUP($A1027, Dropdownlisten!$A$3:$F$143, 6, FALSE)), "", VLOOKUP($A1027, Dropdownlisten!$A$3:$F$143, 6, FALSE))</f>
        <v>Hochschule</v>
      </c>
      <c r="G1027" s="117" t="str">
        <f>VLOOKUP(E1027,Datenstruktur_fuer_R!$D$2:$F$141,3,FALSE)</f>
        <v>Point</v>
      </c>
      <c r="H1027" s="120" t="s">
        <v>289</v>
      </c>
      <c r="I1027" s="26" t="s">
        <v>772</v>
      </c>
      <c r="J1027" s="26" t="s">
        <v>1090</v>
      </c>
      <c r="K1027" s="5" t="s">
        <v>1080</v>
      </c>
      <c r="L1027" s="5"/>
      <c r="M1027" s="5">
        <v>1</v>
      </c>
      <c r="N1027" s="5" t="s">
        <v>1173</v>
      </c>
    </row>
    <row r="1028" spans="1:14" x14ac:dyDescent="0.35">
      <c r="A1028" s="5" t="s">
        <v>685</v>
      </c>
      <c r="B1028" s="117" t="str">
        <f>IF(ISERROR(VLOOKUP($A1028, Dropdownlisten!$A$3:$F$143, 2, FALSE)), "", VLOOKUP($A1028, Dropdownlisten!$A$3:$F$143, 2, FALSE))</f>
        <v>POI</v>
      </c>
      <c r="C1028" s="117">
        <f>IF(ISERROR(VLOOKUP($A1028, Dropdownlisten!$A$3:$F$143, 3, FALSE)), "", VLOOKUP($A1028, Dropdownlisten!$A$3:$F$143, 3, FALSE))</f>
        <v>3000</v>
      </c>
      <c r="D1028" s="117" t="str">
        <f>IF(ISERROR(VLOOKUP($A1028, Dropdownlisten!$A$3:$F$143, 4, FALSE)), "", VLOOKUP($A1028, Dropdownlisten!$A$3:$F$143, 4, FALSE))</f>
        <v>BildungBetreuung</v>
      </c>
      <c r="E1028" s="117" t="str">
        <f>IF(ISERROR(VLOOKUP($A1028, Dropdownlisten!$A$3:$F$143, 5, FALSE)), "", VLOOKUP($A1028, Dropdownlisten!$A$3:$F$143, 5, FALSE))</f>
        <v>3000_004</v>
      </c>
      <c r="F1028" s="117" t="str">
        <f>IF(ISERROR(VLOOKUP($A1028, Dropdownlisten!$A$3:$F$143, 6, FALSE)), "", VLOOKUP($A1028, Dropdownlisten!$A$3:$F$143, 6, FALSE))</f>
        <v>Hochschule</v>
      </c>
      <c r="G1028" s="117" t="str">
        <f>VLOOKUP(E1028,Datenstruktur_fuer_R!$D$2:$F$141,3,FALSE)</f>
        <v>Point</v>
      </c>
      <c r="H1028" s="120" t="s">
        <v>291</v>
      </c>
      <c r="I1028" s="26" t="s">
        <v>772</v>
      </c>
      <c r="J1028" s="26" t="s">
        <v>1090</v>
      </c>
      <c r="K1028" s="5" t="s">
        <v>1081</v>
      </c>
      <c r="L1028" s="5"/>
      <c r="M1028" s="5">
        <v>1</v>
      </c>
      <c r="N1028" s="5" t="s">
        <v>1173</v>
      </c>
    </row>
    <row r="1029" spans="1:14" x14ac:dyDescent="0.35">
      <c r="A1029" s="5" t="s">
        <v>685</v>
      </c>
      <c r="B1029" s="117" t="str">
        <f>IF(ISERROR(VLOOKUP($A1029, Dropdownlisten!$A$3:$F$143, 2, FALSE)), "", VLOOKUP($A1029, Dropdownlisten!$A$3:$F$143, 2, FALSE))</f>
        <v>POI</v>
      </c>
      <c r="C1029" s="117">
        <f>IF(ISERROR(VLOOKUP($A1029, Dropdownlisten!$A$3:$F$143, 3, FALSE)), "", VLOOKUP($A1029, Dropdownlisten!$A$3:$F$143, 3, FALSE))</f>
        <v>3000</v>
      </c>
      <c r="D1029" s="117" t="str">
        <f>IF(ISERROR(VLOOKUP($A1029, Dropdownlisten!$A$3:$F$143, 4, FALSE)), "", VLOOKUP($A1029, Dropdownlisten!$A$3:$F$143, 4, FALSE))</f>
        <v>BildungBetreuung</v>
      </c>
      <c r="E1029" s="117" t="str">
        <f>IF(ISERROR(VLOOKUP($A1029, Dropdownlisten!$A$3:$F$143, 5, FALSE)), "", VLOOKUP($A1029, Dropdownlisten!$A$3:$F$143, 5, FALSE))</f>
        <v>3000_004</v>
      </c>
      <c r="F1029" s="117" t="str">
        <f>IF(ISERROR(VLOOKUP($A1029, Dropdownlisten!$A$3:$F$143, 6, FALSE)), "", VLOOKUP($A1029, Dropdownlisten!$A$3:$F$143, 6, FALSE))</f>
        <v>Hochschule</v>
      </c>
      <c r="G1029" s="117" t="str">
        <f>VLOOKUP(E1029,Datenstruktur_fuer_R!$D$2:$F$141,3,FALSE)</f>
        <v>Point</v>
      </c>
      <c r="H1029" s="120" t="s">
        <v>290</v>
      </c>
      <c r="I1029" s="26" t="s">
        <v>772</v>
      </c>
      <c r="J1029" s="26" t="s">
        <v>1090</v>
      </c>
      <c r="K1029" s="5" t="s">
        <v>1082</v>
      </c>
      <c r="L1029" s="5"/>
      <c r="M1029" s="5">
        <v>1</v>
      </c>
      <c r="N1029" s="5" t="s">
        <v>1173</v>
      </c>
    </row>
    <row r="1030" spans="1:14" x14ac:dyDescent="0.35">
      <c r="A1030" s="5" t="s">
        <v>685</v>
      </c>
      <c r="B1030" s="117" t="str">
        <f>IF(ISERROR(VLOOKUP($A1030, Dropdownlisten!$A$3:$F$143, 2, FALSE)), "", VLOOKUP($A1030, Dropdownlisten!$A$3:$F$143, 2, FALSE))</f>
        <v>POI</v>
      </c>
      <c r="C1030" s="117">
        <f>IF(ISERROR(VLOOKUP($A1030, Dropdownlisten!$A$3:$F$143, 3, FALSE)), "", VLOOKUP($A1030, Dropdownlisten!$A$3:$F$143, 3, FALSE))</f>
        <v>3000</v>
      </c>
      <c r="D1030" s="117" t="str">
        <f>IF(ISERROR(VLOOKUP($A1030, Dropdownlisten!$A$3:$F$143, 4, FALSE)), "", VLOOKUP($A1030, Dropdownlisten!$A$3:$F$143, 4, FALSE))</f>
        <v>BildungBetreuung</v>
      </c>
      <c r="E1030" s="117" t="str">
        <f>IF(ISERROR(VLOOKUP($A1030, Dropdownlisten!$A$3:$F$143, 5, FALSE)), "", VLOOKUP($A1030, Dropdownlisten!$A$3:$F$143, 5, FALSE))</f>
        <v>3000_004</v>
      </c>
      <c r="F1030" s="117" t="str">
        <f>IF(ISERROR(VLOOKUP($A1030, Dropdownlisten!$A$3:$F$143, 6, FALSE)), "", VLOOKUP($A1030, Dropdownlisten!$A$3:$F$143, 6, FALSE))</f>
        <v>Hochschule</v>
      </c>
      <c r="G1030" s="117" t="str">
        <f>VLOOKUP(E1030,Datenstruktur_fuer_R!$D$2:$F$141,3,FALSE)</f>
        <v>Point</v>
      </c>
      <c r="H1030" s="120" t="s">
        <v>293</v>
      </c>
      <c r="I1030" s="26" t="s">
        <v>772</v>
      </c>
      <c r="J1030" s="26" t="s">
        <v>1090</v>
      </c>
      <c r="K1030" s="5" t="s">
        <v>1083</v>
      </c>
      <c r="L1030" s="5"/>
      <c r="M1030" s="5">
        <v>1</v>
      </c>
      <c r="N1030" s="5" t="s">
        <v>1173</v>
      </c>
    </row>
    <row r="1031" spans="1:14" x14ac:dyDescent="0.35">
      <c r="A1031" s="5" t="s">
        <v>694</v>
      </c>
      <c r="B1031" s="117" t="str">
        <f>IF(ISERROR(VLOOKUP($A1031, Dropdownlisten!$A$3:$F$143, 2, FALSE)), "", VLOOKUP($A1031, Dropdownlisten!$A$3:$F$143, 2, FALSE))</f>
        <v>POI</v>
      </c>
      <c r="C1031" s="117">
        <f>IF(ISERROR(VLOOKUP($A1031, Dropdownlisten!$A$3:$F$143, 3, FALSE)), "", VLOOKUP($A1031, Dropdownlisten!$A$3:$F$143, 3, FALSE))</f>
        <v>6000</v>
      </c>
      <c r="D1031" s="117" t="str">
        <f>IF(ISERROR(VLOOKUP($A1031, Dropdownlisten!$A$3:$F$143, 4, FALSE)), "", VLOOKUP($A1031, Dropdownlisten!$A$3:$F$143, 4, FALSE))</f>
        <v>UnterhaltungSportNaherholung</v>
      </c>
      <c r="E1031" s="117" t="str">
        <f>IF(ISERROR(VLOOKUP($A1031, Dropdownlisten!$A$3:$F$143, 5, FALSE)), "", VLOOKUP($A1031, Dropdownlisten!$A$3:$F$143, 5, FALSE))</f>
        <v>6000_009</v>
      </c>
      <c r="F1031" s="117" t="str">
        <f>IF(ISERROR(VLOOKUP($A1031, Dropdownlisten!$A$3:$F$143, 6, FALSE)), "", VLOOKUP($A1031, Dropdownlisten!$A$3:$F$143, 6, FALSE))</f>
        <v>Kino</v>
      </c>
      <c r="G1031" s="117" t="str">
        <f>VLOOKUP(E1031,Datenstruktur_fuer_R!$D$2:$F$141,3,FALSE)</f>
        <v>Point</v>
      </c>
      <c r="H1031" s="120" t="s">
        <v>689</v>
      </c>
      <c r="I1031" s="26" t="s">
        <v>772</v>
      </c>
      <c r="J1031" s="26" t="s">
        <v>1091</v>
      </c>
      <c r="K1031" s="5"/>
      <c r="L1031" s="5"/>
      <c r="M1031" s="5">
        <v>1</v>
      </c>
      <c r="N1031" s="5" t="s">
        <v>1173</v>
      </c>
    </row>
    <row r="1032" spans="1:14" x14ac:dyDescent="0.35">
      <c r="A1032" s="5" t="s">
        <v>694</v>
      </c>
      <c r="B1032" s="117" t="str">
        <f>IF(ISERROR(VLOOKUP($A1032, Dropdownlisten!$A$3:$F$143, 2, FALSE)), "", VLOOKUP($A1032, Dropdownlisten!$A$3:$F$143, 2, FALSE))</f>
        <v>POI</v>
      </c>
      <c r="C1032" s="117">
        <f>IF(ISERROR(VLOOKUP($A1032, Dropdownlisten!$A$3:$F$143, 3, FALSE)), "", VLOOKUP($A1032, Dropdownlisten!$A$3:$F$143, 3, FALSE))</f>
        <v>6000</v>
      </c>
      <c r="D1032" s="117" t="str">
        <f>IF(ISERROR(VLOOKUP($A1032, Dropdownlisten!$A$3:$F$143, 4, FALSE)), "", VLOOKUP($A1032, Dropdownlisten!$A$3:$F$143, 4, FALSE))</f>
        <v>UnterhaltungSportNaherholung</v>
      </c>
      <c r="E1032" s="117" t="str">
        <f>IF(ISERROR(VLOOKUP($A1032, Dropdownlisten!$A$3:$F$143, 5, FALSE)), "", VLOOKUP($A1032, Dropdownlisten!$A$3:$F$143, 5, FALSE))</f>
        <v>6000_009</v>
      </c>
      <c r="F1032" s="117" t="str">
        <f>IF(ISERROR(VLOOKUP($A1032, Dropdownlisten!$A$3:$F$143, 6, FALSE)), "", VLOOKUP($A1032, Dropdownlisten!$A$3:$F$143, 6, FALSE))</f>
        <v>Kino</v>
      </c>
      <c r="G1032" s="117" t="str">
        <f>VLOOKUP(E1032,Datenstruktur_fuer_R!$D$2:$F$141,3,FALSE)</f>
        <v>Point</v>
      </c>
      <c r="H1032" s="120" t="s">
        <v>286</v>
      </c>
      <c r="I1032" s="26" t="s">
        <v>772</v>
      </c>
      <c r="J1032" s="26" t="s">
        <v>1091</v>
      </c>
      <c r="K1032" s="5" t="s">
        <v>1077</v>
      </c>
      <c r="L1032" s="5"/>
      <c r="M1032" s="5">
        <v>1</v>
      </c>
      <c r="N1032" s="5" t="s">
        <v>1173</v>
      </c>
    </row>
    <row r="1033" spans="1:14" x14ac:dyDescent="0.35">
      <c r="A1033" s="5" t="s">
        <v>694</v>
      </c>
      <c r="B1033" s="117" t="str">
        <f>IF(ISERROR(VLOOKUP($A1033, Dropdownlisten!$A$3:$F$143, 2, FALSE)), "", VLOOKUP($A1033, Dropdownlisten!$A$3:$F$143, 2, FALSE))</f>
        <v>POI</v>
      </c>
      <c r="C1033" s="117">
        <f>IF(ISERROR(VLOOKUP($A1033, Dropdownlisten!$A$3:$F$143, 3, FALSE)), "", VLOOKUP($A1033, Dropdownlisten!$A$3:$F$143, 3, FALSE))</f>
        <v>6000</v>
      </c>
      <c r="D1033" s="117" t="str">
        <f>IF(ISERROR(VLOOKUP($A1033, Dropdownlisten!$A$3:$F$143, 4, FALSE)), "", VLOOKUP($A1033, Dropdownlisten!$A$3:$F$143, 4, FALSE))</f>
        <v>UnterhaltungSportNaherholung</v>
      </c>
      <c r="E1033" s="117" t="str">
        <f>IF(ISERROR(VLOOKUP($A1033, Dropdownlisten!$A$3:$F$143, 5, FALSE)), "", VLOOKUP($A1033, Dropdownlisten!$A$3:$F$143, 5, FALSE))</f>
        <v>6000_009</v>
      </c>
      <c r="F1033" s="117" t="str">
        <f>IF(ISERROR(VLOOKUP($A1033, Dropdownlisten!$A$3:$F$143, 6, FALSE)), "", VLOOKUP($A1033, Dropdownlisten!$A$3:$F$143, 6, FALSE))</f>
        <v>Kino</v>
      </c>
      <c r="G1033" s="117" t="str">
        <f>VLOOKUP(E1033,Datenstruktur_fuer_R!$D$2:$F$141,3,FALSE)</f>
        <v>Point</v>
      </c>
      <c r="H1033" s="120" t="s">
        <v>287</v>
      </c>
      <c r="I1033" s="26" t="s">
        <v>772</v>
      </c>
      <c r="J1033" s="26" t="s">
        <v>1091</v>
      </c>
      <c r="K1033" s="5" t="s">
        <v>1078</v>
      </c>
      <c r="L1033" s="5"/>
      <c r="M1033" s="5">
        <v>1</v>
      </c>
      <c r="N1033" s="5" t="s">
        <v>1173</v>
      </c>
    </row>
    <row r="1034" spans="1:14" x14ac:dyDescent="0.35">
      <c r="A1034" s="5" t="s">
        <v>694</v>
      </c>
      <c r="B1034" s="117" t="str">
        <f>IF(ISERROR(VLOOKUP($A1034, Dropdownlisten!$A$3:$F$143, 2, FALSE)), "", VLOOKUP($A1034, Dropdownlisten!$A$3:$F$143, 2, FALSE))</f>
        <v>POI</v>
      </c>
      <c r="C1034" s="117">
        <f>IF(ISERROR(VLOOKUP($A1034, Dropdownlisten!$A$3:$F$143, 3, FALSE)), "", VLOOKUP($A1034, Dropdownlisten!$A$3:$F$143, 3, FALSE))</f>
        <v>6000</v>
      </c>
      <c r="D1034" s="117" t="str">
        <f>IF(ISERROR(VLOOKUP($A1034, Dropdownlisten!$A$3:$F$143, 4, FALSE)), "", VLOOKUP($A1034, Dropdownlisten!$A$3:$F$143, 4, FALSE))</f>
        <v>UnterhaltungSportNaherholung</v>
      </c>
      <c r="E1034" s="117" t="str">
        <f>IF(ISERROR(VLOOKUP($A1034, Dropdownlisten!$A$3:$F$143, 5, FALSE)), "", VLOOKUP($A1034, Dropdownlisten!$A$3:$F$143, 5, FALSE))</f>
        <v>6000_009</v>
      </c>
      <c r="F1034" s="117" t="str">
        <f>IF(ISERROR(VLOOKUP($A1034, Dropdownlisten!$A$3:$F$143, 6, FALSE)), "", VLOOKUP($A1034, Dropdownlisten!$A$3:$F$143, 6, FALSE))</f>
        <v>Kino</v>
      </c>
      <c r="G1034" s="117" t="str">
        <f>VLOOKUP(E1034,Datenstruktur_fuer_R!$D$2:$F$141,3,FALSE)</f>
        <v>Point</v>
      </c>
      <c r="H1034" s="120" t="s">
        <v>288</v>
      </c>
      <c r="I1034" s="26" t="s">
        <v>772</v>
      </c>
      <c r="J1034" s="26" t="s">
        <v>1091</v>
      </c>
      <c r="K1034" s="5" t="s">
        <v>1079</v>
      </c>
      <c r="L1034" s="5"/>
      <c r="M1034" s="5">
        <v>1</v>
      </c>
      <c r="N1034" s="5" t="s">
        <v>1173</v>
      </c>
    </row>
    <row r="1035" spans="1:14" x14ac:dyDescent="0.35">
      <c r="A1035" s="5" t="s">
        <v>694</v>
      </c>
      <c r="B1035" s="117" t="str">
        <f>IF(ISERROR(VLOOKUP($A1035, Dropdownlisten!$A$3:$F$143, 2, FALSE)), "", VLOOKUP($A1035, Dropdownlisten!$A$3:$F$143, 2, FALSE))</f>
        <v>POI</v>
      </c>
      <c r="C1035" s="117">
        <f>IF(ISERROR(VLOOKUP($A1035, Dropdownlisten!$A$3:$F$143, 3, FALSE)), "", VLOOKUP($A1035, Dropdownlisten!$A$3:$F$143, 3, FALSE))</f>
        <v>6000</v>
      </c>
      <c r="D1035" s="117" t="str">
        <f>IF(ISERROR(VLOOKUP($A1035, Dropdownlisten!$A$3:$F$143, 4, FALSE)), "", VLOOKUP($A1035, Dropdownlisten!$A$3:$F$143, 4, FALSE))</f>
        <v>UnterhaltungSportNaherholung</v>
      </c>
      <c r="E1035" s="117" t="str">
        <f>IF(ISERROR(VLOOKUP($A1035, Dropdownlisten!$A$3:$F$143, 5, FALSE)), "", VLOOKUP($A1035, Dropdownlisten!$A$3:$F$143, 5, FALSE))</f>
        <v>6000_009</v>
      </c>
      <c r="F1035" s="117" t="str">
        <f>IF(ISERROR(VLOOKUP($A1035, Dropdownlisten!$A$3:$F$143, 6, FALSE)), "", VLOOKUP($A1035, Dropdownlisten!$A$3:$F$143, 6, FALSE))</f>
        <v>Kino</v>
      </c>
      <c r="G1035" s="117" t="str">
        <f>VLOOKUP(E1035,Datenstruktur_fuer_R!$D$2:$F$141,3,FALSE)</f>
        <v>Point</v>
      </c>
      <c r="H1035" s="120" t="s">
        <v>289</v>
      </c>
      <c r="I1035" s="26" t="s">
        <v>772</v>
      </c>
      <c r="J1035" s="26" t="s">
        <v>1091</v>
      </c>
      <c r="K1035" s="5" t="s">
        <v>1080</v>
      </c>
      <c r="L1035" s="5"/>
      <c r="M1035" s="5">
        <v>1</v>
      </c>
      <c r="N1035" s="5" t="s">
        <v>1173</v>
      </c>
    </row>
    <row r="1036" spans="1:14" x14ac:dyDescent="0.35">
      <c r="A1036" s="5" t="s">
        <v>694</v>
      </c>
      <c r="B1036" s="117" t="str">
        <f>IF(ISERROR(VLOOKUP($A1036, Dropdownlisten!$A$3:$F$143, 2, FALSE)), "", VLOOKUP($A1036, Dropdownlisten!$A$3:$F$143, 2, FALSE))</f>
        <v>POI</v>
      </c>
      <c r="C1036" s="117">
        <f>IF(ISERROR(VLOOKUP($A1036, Dropdownlisten!$A$3:$F$143, 3, FALSE)), "", VLOOKUP($A1036, Dropdownlisten!$A$3:$F$143, 3, FALSE))</f>
        <v>6000</v>
      </c>
      <c r="D1036" s="117" t="str">
        <f>IF(ISERROR(VLOOKUP($A1036, Dropdownlisten!$A$3:$F$143, 4, FALSE)), "", VLOOKUP($A1036, Dropdownlisten!$A$3:$F$143, 4, FALSE))</f>
        <v>UnterhaltungSportNaherholung</v>
      </c>
      <c r="E1036" s="117" t="str">
        <f>IF(ISERROR(VLOOKUP($A1036, Dropdownlisten!$A$3:$F$143, 5, FALSE)), "", VLOOKUP($A1036, Dropdownlisten!$A$3:$F$143, 5, FALSE))</f>
        <v>6000_009</v>
      </c>
      <c r="F1036" s="117" t="str">
        <f>IF(ISERROR(VLOOKUP($A1036, Dropdownlisten!$A$3:$F$143, 6, FALSE)), "", VLOOKUP($A1036, Dropdownlisten!$A$3:$F$143, 6, FALSE))</f>
        <v>Kino</v>
      </c>
      <c r="G1036" s="117" t="str">
        <f>VLOOKUP(E1036,Datenstruktur_fuer_R!$D$2:$F$141,3,FALSE)</f>
        <v>Point</v>
      </c>
      <c r="H1036" s="120" t="s">
        <v>291</v>
      </c>
      <c r="I1036" s="26" t="s">
        <v>772</v>
      </c>
      <c r="J1036" s="26" t="s">
        <v>1091</v>
      </c>
      <c r="K1036" s="5" t="s">
        <v>1081</v>
      </c>
      <c r="L1036" s="5"/>
      <c r="M1036" s="5">
        <v>1</v>
      </c>
      <c r="N1036" s="5" t="s">
        <v>1173</v>
      </c>
    </row>
    <row r="1037" spans="1:14" x14ac:dyDescent="0.35">
      <c r="A1037" s="5" t="s">
        <v>694</v>
      </c>
      <c r="B1037" s="117" t="str">
        <f>IF(ISERROR(VLOOKUP($A1037, Dropdownlisten!$A$3:$F$143, 2, FALSE)), "", VLOOKUP($A1037, Dropdownlisten!$A$3:$F$143, 2, FALSE))</f>
        <v>POI</v>
      </c>
      <c r="C1037" s="117">
        <f>IF(ISERROR(VLOOKUP($A1037, Dropdownlisten!$A$3:$F$143, 3, FALSE)), "", VLOOKUP($A1037, Dropdownlisten!$A$3:$F$143, 3, FALSE))</f>
        <v>6000</v>
      </c>
      <c r="D1037" s="117" t="str">
        <f>IF(ISERROR(VLOOKUP($A1037, Dropdownlisten!$A$3:$F$143, 4, FALSE)), "", VLOOKUP($A1037, Dropdownlisten!$A$3:$F$143, 4, FALSE))</f>
        <v>UnterhaltungSportNaherholung</v>
      </c>
      <c r="E1037" s="117" t="str">
        <f>IF(ISERROR(VLOOKUP($A1037, Dropdownlisten!$A$3:$F$143, 5, FALSE)), "", VLOOKUP($A1037, Dropdownlisten!$A$3:$F$143, 5, FALSE))</f>
        <v>6000_009</v>
      </c>
      <c r="F1037" s="117" t="str">
        <f>IF(ISERROR(VLOOKUP($A1037, Dropdownlisten!$A$3:$F$143, 6, FALSE)), "", VLOOKUP($A1037, Dropdownlisten!$A$3:$F$143, 6, FALSE))</f>
        <v>Kino</v>
      </c>
      <c r="G1037" s="117" t="str">
        <f>VLOOKUP(E1037,Datenstruktur_fuer_R!$D$2:$F$141,3,FALSE)</f>
        <v>Point</v>
      </c>
      <c r="H1037" s="120" t="s">
        <v>290</v>
      </c>
      <c r="I1037" s="26" t="s">
        <v>772</v>
      </c>
      <c r="J1037" s="26" t="s">
        <v>1091</v>
      </c>
      <c r="K1037" s="5" t="s">
        <v>1082</v>
      </c>
      <c r="L1037" s="5"/>
      <c r="M1037" s="5">
        <v>1</v>
      </c>
      <c r="N1037" s="5" t="s">
        <v>1173</v>
      </c>
    </row>
    <row r="1038" spans="1:14" x14ac:dyDescent="0.35">
      <c r="A1038" s="5" t="s">
        <v>694</v>
      </c>
      <c r="B1038" s="117" t="str">
        <f>IF(ISERROR(VLOOKUP($A1038, Dropdownlisten!$A$3:$F$143, 2, FALSE)), "", VLOOKUP($A1038, Dropdownlisten!$A$3:$F$143, 2, FALSE))</f>
        <v>POI</v>
      </c>
      <c r="C1038" s="117">
        <f>IF(ISERROR(VLOOKUP($A1038, Dropdownlisten!$A$3:$F$143, 3, FALSE)), "", VLOOKUP($A1038, Dropdownlisten!$A$3:$F$143, 3, FALSE))</f>
        <v>6000</v>
      </c>
      <c r="D1038" s="117" t="str">
        <f>IF(ISERROR(VLOOKUP($A1038, Dropdownlisten!$A$3:$F$143, 4, FALSE)), "", VLOOKUP($A1038, Dropdownlisten!$A$3:$F$143, 4, FALSE))</f>
        <v>UnterhaltungSportNaherholung</v>
      </c>
      <c r="E1038" s="117" t="str">
        <f>IF(ISERROR(VLOOKUP($A1038, Dropdownlisten!$A$3:$F$143, 5, FALSE)), "", VLOOKUP($A1038, Dropdownlisten!$A$3:$F$143, 5, FALSE))</f>
        <v>6000_009</v>
      </c>
      <c r="F1038" s="117" t="str">
        <f>IF(ISERROR(VLOOKUP($A1038, Dropdownlisten!$A$3:$F$143, 6, FALSE)), "", VLOOKUP($A1038, Dropdownlisten!$A$3:$F$143, 6, FALSE))</f>
        <v>Kino</v>
      </c>
      <c r="G1038" s="117" t="str">
        <f>VLOOKUP(E1038,Datenstruktur_fuer_R!$D$2:$F$141,3,FALSE)</f>
        <v>Point</v>
      </c>
      <c r="H1038" s="120" t="s">
        <v>293</v>
      </c>
      <c r="I1038" s="26" t="s">
        <v>772</v>
      </c>
      <c r="J1038" s="26" t="s">
        <v>1091</v>
      </c>
      <c r="K1038" s="5" t="s">
        <v>1083</v>
      </c>
      <c r="L1038" s="5"/>
      <c r="M1038" s="5">
        <v>1</v>
      </c>
      <c r="N1038" s="5" t="s">
        <v>1173</v>
      </c>
    </row>
    <row r="1039" spans="1:14" x14ac:dyDescent="0.35">
      <c r="A1039" s="5" t="s">
        <v>702</v>
      </c>
      <c r="B1039" s="117" t="str">
        <f>IF(ISERROR(VLOOKUP($A1039, Dropdownlisten!$A$3:$F$143, 2, FALSE)), "", VLOOKUP($A1039, Dropdownlisten!$A$3:$F$143, 2, FALSE))</f>
        <v>POI</v>
      </c>
      <c r="C1039" s="117">
        <f>IF(ISERROR(VLOOKUP($A1039, Dropdownlisten!$A$3:$F$143, 3, FALSE)), "", VLOOKUP($A1039, Dropdownlisten!$A$3:$F$143, 3, FALSE))</f>
        <v>6000</v>
      </c>
      <c r="D1039" s="117" t="str">
        <f>IF(ISERROR(VLOOKUP($A1039, Dropdownlisten!$A$3:$F$143, 4, FALSE)), "", VLOOKUP($A1039, Dropdownlisten!$A$3:$F$143, 4, FALSE))</f>
        <v>UnterhaltungSportNaherholung</v>
      </c>
      <c r="E1039" s="117" t="str">
        <f>IF(ISERROR(VLOOKUP($A1039, Dropdownlisten!$A$3:$F$143, 5, FALSE)), "", VLOOKUP($A1039, Dropdownlisten!$A$3:$F$143, 5, FALSE))</f>
        <v>6000_010</v>
      </c>
      <c r="F1039" s="117" t="str">
        <f>IF(ISERROR(VLOOKUP($A1039, Dropdownlisten!$A$3:$F$143, 6, FALSE)), "", VLOOKUP($A1039, Dropdownlisten!$A$3:$F$143, 6, FALSE))</f>
        <v>Museum</v>
      </c>
      <c r="G1039" s="117" t="str">
        <f>VLOOKUP(E1039,Datenstruktur_fuer_R!$D$2:$F$141,3,FALSE)</f>
        <v>Point</v>
      </c>
      <c r="H1039" s="120" t="s">
        <v>689</v>
      </c>
      <c r="I1039" s="26" t="s">
        <v>772</v>
      </c>
      <c r="J1039" s="26" t="s">
        <v>1092</v>
      </c>
      <c r="K1039" s="5"/>
      <c r="L1039" s="5"/>
      <c r="M1039" s="5">
        <v>1</v>
      </c>
      <c r="N1039" s="5" t="s">
        <v>1173</v>
      </c>
    </row>
    <row r="1040" spans="1:14" x14ac:dyDescent="0.35">
      <c r="A1040" s="5" t="s">
        <v>702</v>
      </c>
      <c r="B1040" s="117" t="str">
        <f>IF(ISERROR(VLOOKUP($A1040, Dropdownlisten!$A$3:$F$143, 2, FALSE)), "", VLOOKUP($A1040, Dropdownlisten!$A$3:$F$143, 2, FALSE))</f>
        <v>POI</v>
      </c>
      <c r="C1040" s="117">
        <f>IF(ISERROR(VLOOKUP($A1040, Dropdownlisten!$A$3:$F$143, 3, FALSE)), "", VLOOKUP($A1040, Dropdownlisten!$A$3:$F$143, 3, FALSE))</f>
        <v>6000</v>
      </c>
      <c r="D1040" s="117" t="str">
        <f>IF(ISERROR(VLOOKUP($A1040, Dropdownlisten!$A$3:$F$143, 4, FALSE)), "", VLOOKUP($A1040, Dropdownlisten!$A$3:$F$143, 4, FALSE))</f>
        <v>UnterhaltungSportNaherholung</v>
      </c>
      <c r="E1040" s="117" t="str">
        <f>IF(ISERROR(VLOOKUP($A1040, Dropdownlisten!$A$3:$F$143, 5, FALSE)), "", VLOOKUP($A1040, Dropdownlisten!$A$3:$F$143, 5, FALSE))</f>
        <v>6000_010</v>
      </c>
      <c r="F1040" s="117" t="str">
        <f>IF(ISERROR(VLOOKUP($A1040, Dropdownlisten!$A$3:$F$143, 6, FALSE)), "", VLOOKUP($A1040, Dropdownlisten!$A$3:$F$143, 6, FALSE))</f>
        <v>Museum</v>
      </c>
      <c r="G1040" s="117" t="str">
        <f>VLOOKUP(E1040,Datenstruktur_fuer_R!$D$2:$F$141,3,FALSE)</f>
        <v>Point</v>
      </c>
      <c r="H1040" s="120" t="s">
        <v>286</v>
      </c>
      <c r="I1040" s="26" t="s">
        <v>772</v>
      </c>
      <c r="J1040" s="26" t="s">
        <v>1092</v>
      </c>
      <c r="K1040" s="5" t="s">
        <v>1077</v>
      </c>
      <c r="L1040" s="5"/>
      <c r="M1040" s="5">
        <v>1</v>
      </c>
      <c r="N1040" s="5" t="s">
        <v>1173</v>
      </c>
    </row>
    <row r="1041" spans="1:14" x14ac:dyDescent="0.35">
      <c r="A1041" s="5" t="s">
        <v>702</v>
      </c>
      <c r="B1041" s="117" t="str">
        <f>IF(ISERROR(VLOOKUP($A1041, Dropdownlisten!$A$3:$F$143, 2, FALSE)), "", VLOOKUP($A1041, Dropdownlisten!$A$3:$F$143, 2, FALSE))</f>
        <v>POI</v>
      </c>
      <c r="C1041" s="117">
        <f>IF(ISERROR(VLOOKUP($A1041, Dropdownlisten!$A$3:$F$143, 3, FALSE)), "", VLOOKUP($A1041, Dropdownlisten!$A$3:$F$143, 3, FALSE))</f>
        <v>6000</v>
      </c>
      <c r="D1041" s="117" t="str">
        <f>IF(ISERROR(VLOOKUP($A1041, Dropdownlisten!$A$3:$F$143, 4, FALSE)), "", VLOOKUP($A1041, Dropdownlisten!$A$3:$F$143, 4, FALSE))</f>
        <v>UnterhaltungSportNaherholung</v>
      </c>
      <c r="E1041" s="117" t="str">
        <f>IF(ISERROR(VLOOKUP($A1041, Dropdownlisten!$A$3:$F$143, 5, FALSE)), "", VLOOKUP($A1041, Dropdownlisten!$A$3:$F$143, 5, FALSE))</f>
        <v>6000_010</v>
      </c>
      <c r="F1041" s="117" t="str">
        <f>IF(ISERROR(VLOOKUP($A1041, Dropdownlisten!$A$3:$F$143, 6, FALSE)), "", VLOOKUP($A1041, Dropdownlisten!$A$3:$F$143, 6, FALSE))</f>
        <v>Museum</v>
      </c>
      <c r="G1041" s="117" t="str">
        <f>VLOOKUP(E1041,Datenstruktur_fuer_R!$D$2:$F$141,3,FALSE)</f>
        <v>Point</v>
      </c>
      <c r="H1041" s="120" t="s">
        <v>287</v>
      </c>
      <c r="I1041" s="26" t="s">
        <v>772</v>
      </c>
      <c r="J1041" s="26" t="s">
        <v>1092</v>
      </c>
      <c r="K1041" s="5" t="s">
        <v>1078</v>
      </c>
      <c r="L1041" s="5"/>
      <c r="M1041" s="5">
        <v>1</v>
      </c>
      <c r="N1041" s="5" t="s">
        <v>1173</v>
      </c>
    </row>
    <row r="1042" spans="1:14" x14ac:dyDescent="0.35">
      <c r="A1042" s="5" t="s">
        <v>702</v>
      </c>
      <c r="B1042" s="117" t="str">
        <f>IF(ISERROR(VLOOKUP($A1042, Dropdownlisten!$A$3:$F$143, 2, FALSE)), "", VLOOKUP($A1042, Dropdownlisten!$A$3:$F$143, 2, FALSE))</f>
        <v>POI</v>
      </c>
      <c r="C1042" s="117">
        <f>IF(ISERROR(VLOOKUP($A1042, Dropdownlisten!$A$3:$F$143, 3, FALSE)), "", VLOOKUP($A1042, Dropdownlisten!$A$3:$F$143, 3, FALSE))</f>
        <v>6000</v>
      </c>
      <c r="D1042" s="117" t="str">
        <f>IF(ISERROR(VLOOKUP($A1042, Dropdownlisten!$A$3:$F$143, 4, FALSE)), "", VLOOKUP($A1042, Dropdownlisten!$A$3:$F$143, 4, FALSE))</f>
        <v>UnterhaltungSportNaherholung</v>
      </c>
      <c r="E1042" s="117" t="str">
        <f>IF(ISERROR(VLOOKUP($A1042, Dropdownlisten!$A$3:$F$143, 5, FALSE)), "", VLOOKUP($A1042, Dropdownlisten!$A$3:$F$143, 5, FALSE))</f>
        <v>6000_010</v>
      </c>
      <c r="F1042" s="117" t="str">
        <f>IF(ISERROR(VLOOKUP($A1042, Dropdownlisten!$A$3:$F$143, 6, FALSE)), "", VLOOKUP($A1042, Dropdownlisten!$A$3:$F$143, 6, FALSE))</f>
        <v>Museum</v>
      </c>
      <c r="G1042" s="117" t="str">
        <f>VLOOKUP(E1042,Datenstruktur_fuer_R!$D$2:$F$141,3,FALSE)</f>
        <v>Point</v>
      </c>
      <c r="H1042" s="120" t="s">
        <v>288</v>
      </c>
      <c r="I1042" s="26" t="s">
        <v>772</v>
      </c>
      <c r="J1042" s="26" t="s">
        <v>1092</v>
      </c>
      <c r="K1042" s="5" t="s">
        <v>1079</v>
      </c>
      <c r="L1042" s="5"/>
      <c r="M1042" s="5">
        <v>1</v>
      </c>
      <c r="N1042" s="5" t="s">
        <v>1173</v>
      </c>
    </row>
    <row r="1043" spans="1:14" x14ac:dyDescent="0.35">
      <c r="A1043" s="5" t="s">
        <v>702</v>
      </c>
      <c r="B1043" s="117" t="str">
        <f>IF(ISERROR(VLOOKUP($A1043, Dropdownlisten!$A$3:$F$143, 2, FALSE)), "", VLOOKUP($A1043, Dropdownlisten!$A$3:$F$143, 2, FALSE))</f>
        <v>POI</v>
      </c>
      <c r="C1043" s="117">
        <f>IF(ISERROR(VLOOKUP($A1043, Dropdownlisten!$A$3:$F$143, 3, FALSE)), "", VLOOKUP($A1043, Dropdownlisten!$A$3:$F$143, 3, FALSE))</f>
        <v>6000</v>
      </c>
      <c r="D1043" s="117" t="str">
        <f>IF(ISERROR(VLOOKUP($A1043, Dropdownlisten!$A$3:$F$143, 4, FALSE)), "", VLOOKUP($A1043, Dropdownlisten!$A$3:$F$143, 4, FALSE))</f>
        <v>UnterhaltungSportNaherholung</v>
      </c>
      <c r="E1043" s="117" t="str">
        <f>IF(ISERROR(VLOOKUP($A1043, Dropdownlisten!$A$3:$F$143, 5, FALSE)), "", VLOOKUP($A1043, Dropdownlisten!$A$3:$F$143, 5, FALSE))</f>
        <v>6000_010</v>
      </c>
      <c r="F1043" s="117" t="str">
        <f>IF(ISERROR(VLOOKUP($A1043, Dropdownlisten!$A$3:$F$143, 6, FALSE)), "", VLOOKUP($A1043, Dropdownlisten!$A$3:$F$143, 6, FALSE))</f>
        <v>Museum</v>
      </c>
      <c r="G1043" s="117" t="str">
        <f>VLOOKUP(E1043,Datenstruktur_fuer_R!$D$2:$F$141,3,FALSE)</f>
        <v>Point</v>
      </c>
      <c r="H1043" s="120" t="s">
        <v>289</v>
      </c>
      <c r="I1043" s="26" t="s">
        <v>772</v>
      </c>
      <c r="J1043" s="26" t="s">
        <v>1092</v>
      </c>
      <c r="K1043" s="5" t="s">
        <v>1080</v>
      </c>
      <c r="L1043" s="5"/>
      <c r="M1043" s="5">
        <v>1</v>
      </c>
      <c r="N1043" s="5" t="s">
        <v>1173</v>
      </c>
    </row>
    <row r="1044" spans="1:14" x14ac:dyDescent="0.35">
      <c r="A1044" s="5" t="s">
        <v>702</v>
      </c>
      <c r="B1044" s="117" t="str">
        <f>IF(ISERROR(VLOOKUP($A1044, Dropdownlisten!$A$3:$F$143, 2, FALSE)), "", VLOOKUP($A1044, Dropdownlisten!$A$3:$F$143, 2, FALSE))</f>
        <v>POI</v>
      </c>
      <c r="C1044" s="117">
        <f>IF(ISERROR(VLOOKUP($A1044, Dropdownlisten!$A$3:$F$143, 3, FALSE)), "", VLOOKUP($A1044, Dropdownlisten!$A$3:$F$143, 3, FALSE))</f>
        <v>6000</v>
      </c>
      <c r="D1044" s="117" t="str">
        <f>IF(ISERROR(VLOOKUP($A1044, Dropdownlisten!$A$3:$F$143, 4, FALSE)), "", VLOOKUP($A1044, Dropdownlisten!$A$3:$F$143, 4, FALSE))</f>
        <v>UnterhaltungSportNaherholung</v>
      </c>
      <c r="E1044" s="117" t="str">
        <f>IF(ISERROR(VLOOKUP($A1044, Dropdownlisten!$A$3:$F$143, 5, FALSE)), "", VLOOKUP($A1044, Dropdownlisten!$A$3:$F$143, 5, FALSE))</f>
        <v>6000_010</v>
      </c>
      <c r="F1044" s="117" t="str">
        <f>IF(ISERROR(VLOOKUP($A1044, Dropdownlisten!$A$3:$F$143, 6, FALSE)), "", VLOOKUP($A1044, Dropdownlisten!$A$3:$F$143, 6, FALSE))</f>
        <v>Museum</v>
      </c>
      <c r="G1044" s="117" t="str">
        <f>VLOOKUP(E1044,Datenstruktur_fuer_R!$D$2:$F$141,3,FALSE)</f>
        <v>Point</v>
      </c>
      <c r="H1044" s="120" t="s">
        <v>291</v>
      </c>
      <c r="I1044" s="26" t="s">
        <v>772</v>
      </c>
      <c r="J1044" s="26" t="s">
        <v>1092</v>
      </c>
      <c r="K1044" s="5" t="s">
        <v>1081</v>
      </c>
      <c r="L1044" s="5"/>
      <c r="M1044" s="5">
        <v>1</v>
      </c>
      <c r="N1044" s="5" t="s">
        <v>1173</v>
      </c>
    </row>
    <row r="1045" spans="1:14" x14ac:dyDescent="0.35">
      <c r="A1045" s="5" t="s">
        <v>702</v>
      </c>
      <c r="B1045" s="117" t="str">
        <f>IF(ISERROR(VLOOKUP($A1045, Dropdownlisten!$A$3:$F$143, 2, FALSE)), "", VLOOKUP($A1045, Dropdownlisten!$A$3:$F$143, 2, FALSE))</f>
        <v>POI</v>
      </c>
      <c r="C1045" s="117">
        <f>IF(ISERROR(VLOOKUP($A1045, Dropdownlisten!$A$3:$F$143, 3, FALSE)), "", VLOOKUP($A1045, Dropdownlisten!$A$3:$F$143, 3, FALSE))</f>
        <v>6000</v>
      </c>
      <c r="D1045" s="117" t="str">
        <f>IF(ISERROR(VLOOKUP($A1045, Dropdownlisten!$A$3:$F$143, 4, FALSE)), "", VLOOKUP($A1045, Dropdownlisten!$A$3:$F$143, 4, FALSE))</f>
        <v>UnterhaltungSportNaherholung</v>
      </c>
      <c r="E1045" s="117" t="str">
        <f>IF(ISERROR(VLOOKUP($A1045, Dropdownlisten!$A$3:$F$143, 5, FALSE)), "", VLOOKUP($A1045, Dropdownlisten!$A$3:$F$143, 5, FALSE))</f>
        <v>6000_010</v>
      </c>
      <c r="F1045" s="117" t="str">
        <f>IF(ISERROR(VLOOKUP($A1045, Dropdownlisten!$A$3:$F$143, 6, FALSE)), "", VLOOKUP($A1045, Dropdownlisten!$A$3:$F$143, 6, FALSE))</f>
        <v>Museum</v>
      </c>
      <c r="G1045" s="117" t="str">
        <f>VLOOKUP(E1045,Datenstruktur_fuer_R!$D$2:$F$141,3,FALSE)</f>
        <v>Point</v>
      </c>
      <c r="H1045" s="120" t="s">
        <v>290</v>
      </c>
      <c r="I1045" s="26" t="s">
        <v>772</v>
      </c>
      <c r="J1045" s="26" t="s">
        <v>1092</v>
      </c>
      <c r="K1045" s="5" t="s">
        <v>1082</v>
      </c>
      <c r="L1045" s="5"/>
      <c r="M1045" s="5">
        <v>1</v>
      </c>
      <c r="N1045" s="5" t="s">
        <v>1173</v>
      </c>
    </row>
    <row r="1046" spans="1:14" x14ac:dyDescent="0.35">
      <c r="A1046" s="5" t="s">
        <v>702</v>
      </c>
      <c r="B1046" s="117" t="str">
        <f>IF(ISERROR(VLOOKUP($A1046, Dropdownlisten!$A$3:$F$143, 2, FALSE)), "", VLOOKUP($A1046, Dropdownlisten!$A$3:$F$143, 2, FALSE))</f>
        <v>POI</v>
      </c>
      <c r="C1046" s="117">
        <f>IF(ISERROR(VLOOKUP($A1046, Dropdownlisten!$A$3:$F$143, 3, FALSE)), "", VLOOKUP($A1046, Dropdownlisten!$A$3:$F$143, 3, FALSE))</f>
        <v>6000</v>
      </c>
      <c r="D1046" s="117" t="str">
        <f>IF(ISERROR(VLOOKUP($A1046, Dropdownlisten!$A$3:$F$143, 4, FALSE)), "", VLOOKUP($A1046, Dropdownlisten!$A$3:$F$143, 4, FALSE))</f>
        <v>UnterhaltungSportNaherholung</v>
      </c>
      <c r="E1046" s="117" t="str">
        <f>IF(ISERROR(VLOOKUP($A1046, Dropdownlisten!$A$3:$F$143, 5, FALSE)), "", VLOOKUP($A1046, Dropdownlisten!$A$3:$F$143, 5, FALSE))</f>
        <v>6000_010</v>
      </c>
      <c r="F1046" s="117" t="str">
        <f>IF(ISERROR(VLOOKUP($A1046, Dropdownlisten!$A$3:$F$143, 6, FALSE)), "", VLOOKUP($A1046, Dropdownlisten!$A$3:$F$143, 6, FALSE))</f>
        <v>Museum</v>
      </c>
      <c r="G1046" s="117" t="str">
        <f>VLOOKUP(E1046,Datenstruktur_fuer_R!$D$2:$F$141,3,FALSE)</f>
        <v>Point</v>
      </c>
      <c r="H1046" s="120" t="s">
        <v>293</v>
      </c>
      <c r="I1046" s="26" t="s">
        <v>772</v>
      </c>
      <c r="J1046" s="26" t="s">
        <v>1092</v>
      </c>
      <c r="K1046" s="5" t="s">
        <v>1083</v>
      </c>
      <c r="L1046" s="5"/>
      <c r="M1046" s="5">
        <v>1</v>
      </c>
      <c r="N1046" s="5" t="s">
        <v>1173</v>
      </c>
    </row>
    <row r="1047" spans="1:14" x14ac:dyDescent="0.35">
      <c r="A1047" s="5" t="s">
        <v>706</v>
      </c>
      <c r="B1047" s="117" t="str">
        <f>IF(ISERROR(VLOOKUP($A1047, Dropdownlisten!$A$3:$F$143, 2, FALSE)), "", VLOOKUP($A1047, Dropdownlisten!$A$3:$F$143, 2, FALSE))</f>
        <v>POI</v>
      </c>
      <c r="C1047" s="117">
        <f>IF(ISERROR(VLOOKUP($A1047, Dropdownlisten!$A$3:$F$143, 3, FALSE)), "", VLOOKUP($A1047, Dropdownlisten!$A$3:$F$143, 3, FALSE))</f>
        <v>1000</v>
      </c>
      <c r="D1047" s="117" t="str">
        <f>IF(ISERROR(VLOOKUP($A1047, Dropdownlisten!$A$3:$F$143, 4, FALSE)), "", VLOOKUP($A1047, Dropdownlisten!$A$3:$F$143, 4, FALSE))</f>
        <v>Grundversorgung</v>
      </c>
      <c r="E1047" s="117" t="str">
        <f>IF(ISERROR(VLOOKUP($A1047, Dropdownlisten!$A$3:$F$143, 5, FALSE)), "", VLOOKUP($A1047, Dropdownlisten!$A$3:$F$143, 5, FALSE))</f>
        <v>1000_004</v>
      </c>
      <c r="F1047" s="117" t="str">
        <f>IF(ISERROR(VLOOKUP($A1047, Dropdownlisten!$A$3:$F$143, 6, FALSE)), "", VLOOKUP($A1047, Dropdownlisten!$A$3:$F$143, 6, FALSE))</f>
        <v>Polizei</v>
      </c>
      <c r="G1047" s="117" t="str">
        <f>VLOOKUP(E1047,Datenstruktur_fuer_R!$D$2:$F$141,3,FALSE)</f>
        <v>Point</v>
      </c>
      <c r="H1047" s="120" t="s">
        <v>689</v>
      </c>
      <c r="I1047" s="26" t="s">
        <v>772</v>
      </c>
      <c r="J1047" s="26" t="s">
        <v>1093</v>
      </c>
      <c r="K1047" s="5"/>
      <c r="L1047" s="5"/>
      <c r="M1047" s="5">
        <v>1</v>
      </c>
      <c r="N1047" s="5" t="s">
        <v>1173</v>
      </c>
    </row>
    <row r="1048" spans="1:14" x14ac:dyDescent="0.35">
      <c r="A1048" s="5" t="s">
        <v>706</v>
      </c>
      <c r="B1048" s="117" t="str">
        <f>IF(ISERROR(VLOOKUP($A1048, Dropdownlisten!$A$3:$F$143, 2, FALSE)), "", VLOOKUP($A1048, Dropdownlisten!$A$3:$F$143, 2, FALSE))</f>
        <v>POI</v>
      </c>
      <c r="C1048" s="117">
        <f>IF(ISERROR(VLOOKUP($A1048, Dropdownlisten!$A$3:$F$143, 3, FALSE)), "", VLOOKUP($A1048, Dropdownlisten!$A$3:$F$143, 3, FALSE))</f>
        <v>1000</v>
      </c>
      <c r="D1048" s="117" t="str">
        <f>IF(ISERROR(VLOOKUP($A1048, Dropdownlisten!$A$3:$F$143, 4, FALSE)), "", VLOOKUP($A1048, Dropdownlisten!$A$3:$F$143, 4, FALSE))</f>
        <v>Grundversorgung</v>
      </c>
      <c r="E1048" s="117" t="str">
        <f>IF(ISERROR(VLOOKUP($A1048, Dropdownlisten!$A$3:$F$143, 5, FALSE)), "", VLOOKUP($A1048, Dropdownlisten!$A$3:$F$143, 5, FALSE))</f>
        <v>1000_004</v>
      </c>
      <c r="F1048" s="117" t="str">
        <f>IF(ISERROR(VLOOKUP($A1048, Dropdownlisten!$A$3:$F$143, 6, FALSE)), "", VLOOKUP($A1048, Dropdownlisten!$A$3:$F$143, 6, FALSE))</f>
        <v>Polizei</v>
      </c>
      <c r="G1048" s="117" t="str">
        <f>VLOOKUP(E1048,Datenstruktur_fuer_R!$D$2:$F$141,3,FALSE)</f>
        <v>Point</v>
      </c>
      <c r="H1048" s="120" t="s">
        <v>286</v>
      </c>
      <c r="I1048" s="26" t="s">
        <v>772</v>
      </c>
      <c r="J1048" s="26" t="s">
        <v>1093</v>
      </c>
      <c r="K1048" s="5" t="s">
        <v>1077</v>
      </c>
      <c r="L1048" s="5"/>
      <c r="M1048" s="5">
        <v>1</v>
      </c>
      <c r="N1048" s="5" t="s">
        <v>1173</v>
      </c>
    </row>
    <row r="1049" spans="1:14" x14ac:dyDescent="0.35">
      <c r="A1049" s="5" t="s">
        <v>706</v>
      </c>
      <c r="B1049" s="117" t="str">
        <f>IF(ISERROR(VLOOKUP($A1049, Dropdownlisten!$A$3:$F$143, 2, FALSE)), "", VLOOKUP($A1049, Dropdownlisten!$A$3:$F$143, 2, FALSE))</f>
        <v>POI</v>
      </c>
      <c r="C1049" s="117">
        <f>IF(ISERROR(VLOOKUP($A1049, Dropdownlisten!$A$3:$F$143, 3, FALSE)), "", VLOOKUP($A1049, Dropdownlisten!$A$3:$F$143, 3, FALSE))</f>
        <v>1000</v>
      </c>
      <c r="D1049" s="117" t="str">
        <f>IF(ISERROR(VLOOKUP($A1049, Dropdownlisten!$A$3:$F$143, 4, FALSE)), "", VLOOKUP($A1049, Dropdownlisten!$A$3:$F$143, 4, FALSE))</f>
        <v>Grundversorgung</v>
      </c>
      <c r="E1049" s="117" t="str">
        <f>IF(ISERROR(VLOOKUP($A1049, Dropdownlisten!$A$3:$F$143, 5, FALSE)), "", VLOOKUP($A1049, Dropdownlisten!$A$3:$F$143, 5, FALSE))</f>
        <v>1000_004</v>
      </c>
      <c r="F1049" s="117" t="str">
        <f>IF(ISERROR(VLOOKUP($A1049, Dropdownlisten!$A$3:$F$143, 6, FALSE)), "", VLOOKUP($A1049, Dropdownlisten!$A$3:$F$143, 6, FALSE))</f>
        <v>Polizei</v>
      </c>
      <c r="G1049" s="117" t="str">
        <f>VLOOKUP(E1049,Datenstruktur_fuer_R!$D$2:$F$141,3,FALSE)</f>
        <v>Point</v>
      </c>
      <c r="H1049" s="120" t="s">
        <v>287</v>
      </c>
      <c r="I1049" s="26" t="s">
        <v>772</v>
      </c>
      <c r="J1049" s="26" t="s">
        <v>1093</v>
      </c>
      <c r="K1049" s="5" t="s">
        <v>1078</v>
      </c>
      <c r="L1049" s="5"/>
      <c r="M1049" s="5">
        <v>1</v>
      </c>
      <c r="N1049" s="5" t="s">
        <v>1173</v>
      </c>
    </row>
    <row r="1050" spans="1:14" x14ac:dyDescent="0.35">
      <c r="A1050" s="5" t="s">
        <v>706</v>
      </c>
      <c r="B1050" s="117" t="str">
        <f>IF(ISERROR(VLOOKUP($A1050, Dropdownlisten!$A$3:$F$143, 2, FALSE)), "", VLOOKUP($A1050, Dropdownlisten!$A$3:$F$143, 2, FALSE))</f>
        <v>POI</v>
      </c>
      <c r="C1050" s="117">
        <f>IF(ISERROR(VLOOKUP($A1050, Dropdownlisten!$A$3:$F$143, 3, FALSE)), "", VLOOKUP($A1050, Dropdownlisten!$A$3:$F$143, 3, FALSE))</f>
        <v>1000</v>
      </c>
      <c r="D1050" s="117" t="str">
        <f>IF(ISERROR(VLOOKUP($A1050, Dropdownlisten!$A$3:$F$143, 4, FALSE)), "", VLOOKUP($A1050, Dropdownlisten!$A$3:$F$143, 4, FALSE))</f>
        <v>Grundversorgung</v>
      </c>
      <c r="E1050" s="117" t="str">
        <f>IF(ISERROR(VLOOKUP($A1050, Dropdownlisten!$A$3:$F$143, 5, FALSE)), "", VLOOKUP($A1050, Dropdownlisten!$A$3:$F$143, 5, FALSE))</f>
        <v>1000_004</v>
      </c>
      <c r="F1050" s="117" t="str">
        <f>IF(ISERROR(VLOOKUP($A1050, Dropdownlisten!$A$3:$F$143, 6, FALSE)), "", VLOOKUP($A1050, Dropdownlisten!$A$3:$F$143, 6, FALSE))</f>
        <v>Polizei</v>
      </c>
      <c r="G1050" s="117" t="str">
        <f>VLOOKUP(E1050,Datenstruktur_fuer_R!$D$2:$F$141,3,FALSE)</f>
        <v>Point</v>
      </c>
      <c r="H1050" s="120" t="s">
        <v>288</v>
      </c>
      <c r="I1050" s="26" t="s">
        <v>772</v>
      </c>
      <c r="J1050" s="26" t="s">
        <v>1093</v>
      </c>
      <c r="K1050" s="5" t="s">
        <v>1079</v>
      </c>
      <c r="L1050" s="5"/>
      <c r="M1050" s="5">
        <v>1</v>
      </c>
      <c r="N1050" s="5" t="s">
        <v>1173</v>
      </c>
    </row>
    <row r="1051" spans="1:14" x14ac:dyDescent="0.35">
      <c r="A1051" s="5" t="s">
        <v>706</v>
      </c>
      <c r="B1051" s="117" t="str">
        <f>IF(ISERROR(VLOOKUP($A1051, Dropdownlisten!$A$3:$F$143, 2, FALSE)), "", VLOOKUP($A1051, Dropdownlisten!$A$3:$F$143, 2, FALSE))</f>
        <v>POI</v>
      </c>
      <c r="C1051" s="117">
        <f>IF(ISERROR(VLOOKUP($A1051, Dropdownlisten!$A$3:$F$143, 3, FALSE)), "", VLOOKUP($A1051, Dropdownlisten!$A$3:$F$143, 3, FALSE))</f>
        <v>1000</v>
      </c>
      <c r="D1051" s="117" t="str">
        <f>IF(ISERROR(VLOOKUP($A1051, Dropdownlisten!$A$3:$F$143, 4, FALSE)), "", VLOOKUP($A1051, Dropdownlisten!$A$3:$F$143, 4, FALSE))</f>
        <v>Grundversorgung</v>
      </c>
      <c r="E1051" s="117" t="str">
        <f>IF(ISERROR(VLOOKUP($A1051, Dropdownlisten!$A$3:$F$143, 5, FALSE)), "", VLOOKUP($A1051, Dropdownlisten!$A$3:$F$143, 5, FALSE))</f>
        <v>1000_004</v>
      </c>
      <c r="F1051" s="117" t="str">
        <f>IF(ISERROR(VLOOKUP($A1051, Dropdownlisten!$A$3:$F$143, 6, FALSE)), "", VLOOKUP($A1051, Dropdownlisten!$A$3:$F$143, 6, FALSE))</f>
        <v>Polizei</v>
      </c>
      <c r="G1051" s="117" t="str">
        <f>VLOOKUP(E1051,Datenstruktur_fuer_R!$D$2:$F$141,3,FALSE)</f>
        <v>Point</v>
      </c>
      <c r="H1051" s="120" t="s">
        <v>289</v>
      </c>
      <c r="I1051" s="26" t="s">
        <v>772</v>
      </c>
      <c r="J1051" s="26" t="s">
        <v>1093</v>
      </c>
      <c r="K1051" s="5" t="s">
        <v>1080</v>
      </c>
      <c r="L1051" s="5"/>
      <c r="M1051" s="5">
        <v>1</v>
      </c>
      <c r="N1051" s="5" t="s">
        <v>1173</v>
      </c>
    </row>
    <row r="1052" spans="1:14" x14ac:dyDescent="0.35">
      <c r="A1052" s="5" t="s">
        <v>706</v>
      </c>
      <c r="B1052" s="117" t="str">
        <f>IF(ISERROR(VLOOKUP($A1052, Dropdownlisten!$A$3:$F$143, 2, FALSE)), "", VLOOKUP($A1052, Dropdownlisten!$A$3:$F$143, 2, FALSE))</f>
        <v>POI</v>
      </c>
      <c r="C1052" s="117">
        <f>IF(ISERROR(VLOOKUP($A1052, Dropdownlisten!$A$3:$F$143, 3, FALSE)), "", VLOOKUP($A1052, Dropdownlisten!$A$3:$F$143, 3, FALSE))</f>
        <v>1000</v>
      </c>
      <c r="D1052" s="117" t="str">
        <f>IF(ISERROR(VLOOKUP($A1052, Dropdownlisten!$A$3:$F$143, 4, FALSE)), "", VLOOKUP($A1052, Dropdownlisten!$A$3:$F$143, 4, FALSE))</f>
        <v>Grundversorgung</v>
      </c>
      <c r="E1052" s="117" t="str">
        <f>IF(ISERROR(VLOOKUP($A1052, Dropdownlisten!$A$3:$F$143, 5, FALSE)), "", VLOOKUP($A1052, Dropdownlisten!$A$3:$F$143, 5, FALSE))</f>
        <v>1000_004</v>
      </c>
      <c r="F1052" s="117" t="str">
        <f>IF(ISERROR(VLOOKUP($A1052, Dropdownlisten!$A$3:$F$143, 6, FALSE)), "", VLOOKUP($A1052, Dropdownlisten!$A$3:$F$143, 6, FALSE))</f>
        <v>Polizei</v>
      </c>
      <c r="G1052" s="117" t="str">
        <f>VLOOKUP(E1052,Datenstruktur_fuer_R!$D$2:$F$141,3,FALSE)</f>
        <v>Point</v>
      </c>
      <c r="H1052" s="120" t="s">
        <v>291</v>
      </c>
      <c r="I1052" s="26" t="s">
        <v>772</v>
      </c>
      <c r="J1052" s="26" t="s">
        <v>1093</v>
      </c>
      <c r="K1052" s="5" t="s">
        <v>1081</v>
      </c>
      <c r="L1052" s="5"/>
      <c r="M1052" s="5">
        <v>1</v>
      </c>
      <c r="N1052" s="5" t="s">
        <v>1173</v>
      </c>
    </row>
    <row r="1053" spans="1:14" x14ac:dyDescent="0.35">
      <c r="A1053" s="5" t="s">
        <v>706</v>
      </c>
      <c r="B1053" s="117" t="str">
        <f>IF(ISERROR(VLOOKUP($A1053, Dropdownlisten!$A$3:$F$143, 2, FALSE)), "", VLOOKUP($A1053, Dropdownlisten!$A$3:$F$143, 2, FALSE))</f>
        <v>POI</v>
      </c>
      <c r="C1053" s="117">
        <f>IF(ISERROR(VLOOKUP($A1053, Dropdownlisten!$A$3:$F$143, 3, FALSE)), "", VLOOKUP($A1053, Dropdownlisten!$A$3:$F$143, 3, FALSE))</f>
        <v>1000</v>
      </c>
      <c r="D1053" s="117" t="str">
        <f>IF(ISERROR(VLOOKUP($A1053, Dropdownlisten!$A$3:$F$143, 4, FALSE)), "", VLOOKUP($A1053, Dropdownlisten!$A$3:$F$143, 4, FALSE))</f>
        <v>Grundversorgung</v>
      </c>
      <c r="E1053" s="117" t="str">
        <f>IF(ISERROR(VLOOKUP($A1053, Dropdownlisten!$A$3:$F$143, 5, FALSE)), "", VLOOKUP($A1053, Dropdownlisten!$A$3:$F$143, 5, FALSE))</f>
        <v>1000_004</v>
      </c>
      <c r="F1053" s="117" t="str">
        <f>IF(ISERROR(VLOOKUP($A1053, Dropdownlisten!$A$3:$F$143, 6, FALSE)), "", VLOOKUP($A1053, Dropdownlisten!$A$3:$F$143, 6, FALSE))</f>
        <v>Polizei</v>
      </c>
      <c r="G1053" s="117" t="str">
        <f>VLOOKUP(E1053,Datenstruktur_fuer_R!$D$2:$F$141,3,FALSE)</f>
        <v>Point</v>
      </c>
      <c r="H1053" s="120" t="s">
        <v>290</v>
      </c>
      <c r="I1053" s="26" t="s">
        <v>772</v>
      </c>
      <c r="J1053" s="26" t="s">
        <v>1093</v>
      </c>
      <c r="K1053" s="5" t="s">
        <v>1082</v>
      </c>
      <c r="L1053" s="5"/>
      <c r="M1053" s="5">
        <v>1</v>
      </c>
      <c r="N1053" s="5" t="s">
        <v>1173</v>
      </c>
    </row>
    <row r="1054" spans="1:14" x14ac:dyDescent="0.35">
      <c r="A1054" s="5" t="s">
        <v>706</v>
      </c>
      <c r="B1054" s="117" t="str">
        <f>IF(ISERROR(VLOOKUP($A1054, Dropdownlisten!$A$3:$F$143, 2, FALSE)), "", VLOOKUP($A1054, Dropdownlisten!$A$3:$F$143, 2, FALSE))</f>
        <v>POI</v>
      </c>
      <c r="C1054" s="117">
        <f>IF(ISERROR(VLOOKUP($A1054, Dropdownlisten!$A$3:$F$143, 3, FALSE)), "", VLOOKUP($A1054, Dropdownlisten!$A$3:$F$143, 3, FALSE))</f>
        <v>1000</v>
      </c>
      <c r="D1054" s="117" t="str">
        <f>IF(ISERROR(VLOOKUP($A1054, Dropdownlisten!$A$3:$F$143, 4, FALSE)), "", VLOOKUP($A1054, Dropdownlisten!$A$3:$F$143, 4, FALSE))</f>
        <v>Grundversorgung</v>
      </c>
      <c r="E1054" s="117" t="str">
        <f>IF(ISERROR(VLOOKUP($A1054, Dropdownlisten!$A$3:$F$143, 5, FALSE)), "", VLOOKUP($A1054, Dropdownlisten!$A$3:$F$143, 5, FALSE))</f>
        <v>1000_004</v>
      </c>
      <c r="F1054" s="117" t="str">
        <f>IF(ISERROR(VLOOKUP($A1054, Dropdownlisten!$A$3:$F$143, 6, FALSE)), "", VLOOKUP($A1054, Dropdownlisten!$A$3:$F$143, 6, FALSE))</f>
        <v>Polizei</v>
      </c>
      <c r="G1054" s="117" t="str">
        <f>VLOOKUP(E1054,Datenstruktur_fuer_R!$D$2:$F$141,3,FALSE)</f>
        <v>Point</v>
      </c>
      <c r="H1054" s="120" t="s">
        <v>293</v>
      </c>
      <c r="I1054" s="26" t="s">
        <v>772</v>
      </c>
      <c r="J1054" s="26" t="s">
        <v>1093</v>
      </c>
      <c r="K1054" s="5" t="s">
        <v>1083</v>
      </c>
      <c r="L1054" s="5"/>
      <c r="M1054" s="5">
        <v>1</v>
      </c>
      <c r="N1054" s="5" t="s">
        <v>1173</v>
      </c>
    </row>
    <row r="1055" spans="1:14" x14ac:dyDescent="0.35">
      <c r="A1055" s="5" t="s">
        <v>707</v>
      </c>
      <c r="B1055" s="117" t="str">
        <f>IF(ISERROR(VLOOKUP($A1055, Dropdownlisten!$A$3:$F$143, 2, FALSE)), "", VLOOKUP($A1055, Dropdownlisten!$A$3:$F$143, 2, FALSE))</f>
        <v>POI</v>
      </c>
      <c r="C1055" s="117">
        <f>IF(ISERROR(VLOOKUP($A1055, Dropdownlisten!$A$3:$F$143, 3, FALSE)), "", VLOOKUP($A1055, Dropdownlisten!$A$3:$F$143, 3, FALSE))</f>
        <v>7000</v>
      </c>
      <c r="D1055" s="117" t="str">
        <f>IF(ISERROR(VLOOKUP($A1055, Dropdownlisten!$A$3:$F$143, 4, FALSE)), "", VLOOKUP($A1055, Dropdownlisten!$A$3:$F$143, 4, FALSE))</f>
        <v>EinkaufenDienstleistung</v>
      </c>
      <c r="E1055" s="117" t="str">
        <f>IF(ISERROR(VLOOKUP($A1055, Dropdownlisten!$A$3:$F$143, 5, FALSE)), "", VLOOKUP($A1055, Dropdownlisten!$A$3:$F$143, 5, FALSE))</f>
        <v>7000_007</v>
      </c>
      <c r="F1055" s="117" t="str">
        <f>IF(ISERROR(VLOOKUP($A1055, Dropdownlisten!$A$3:$F$143, 6, FALSE)), "", VLOOKUP($A1055, Dropdownlisten!$A$3:$F$143, 6, FALSE))</f>
        <v>Post</v>
      </c>
      <c r="G1055" s="117" t="str">
        <f>VLOOKUP(E1055,Datenstruktur_fuer_R!$D$2:$F$141,3,FALSE)</f>
        <v>Point</v>
      </c>
      <c r="H1055" s="120" t="s">
        <v>689</v>
      </c>
      <c r="I1055" s="26" t="s">
        <v>772</v>
      </c>
      <c r="J1055" s="26" t="s">
        <v>1094</v>
      </c>
      <c r="K1055" s="5"/>
      <c r="L1055" s="5"/>
      <c r="M1055" s="5">
        <v>1</v>
      </c>
      <c r="N1055" s="5" t="s">
        <v>1173</v>
      </c>
    </row>
    <row r="1056" spans="1:14" x14ac:dyDescent="0.35">
      <c r="A1056" s="5" t="s">
        <v>707</v>
      </c>
      <c r="B1056" s="117" t="str">
        <f>IF(ISERROR(VLOOKUP($A1056, Dropdownlisten!$A$3:$F$143, 2, FALSE)), "", VLOOKUP($A1056, Dropdownlisten!$A$3:$F$143, 2, FALSE))</f>
        <v>POI</v>
      </c>
      <c r="C1056" s="117">
        <f>IF(ISERROR(VLOOKUP($A1056, Dropdownlisten!$A$3:$F$143, 3, FALSE)), "", VLOOKUP($A1056, Dropdownlisten!$A$3:$F$143, 3, FALSE))</f>
        <v>7000</v>
      </c>
      <c r="D1056" s="117" t="str">
        <f>IF(ISERROR(VLOOKUP($A1056, Dropdownlisten!$A$3:$F$143, 4, FALSE)), "", VLOOKUP($A1056, Dropdownlisten!$A$3:$F$143, 4, FALSE))</f>
        <v>EinkaufenDienstleistung</v>
      </c>
      <c r="E1056" s="117" t="str">
        <f>IF(ISERROR(VLOOKUP($A1056, Dropdownlisten!$A$3:$F$143, 5, FALSE)), "", VLOOKUP($A1056, Dropdownlisten!$A$3:$F$143, 5, FALSE))</f>
        <v>7000_007</v>
      </c>
      <c r="F1056" s="117" t="str">
        <f>IF(ISERROR(VLOOKUP($A1056, Dropdownlisten!$A$3:$F$143, 6, FALSE)), "", VLOOKUP($A1056, Dropdownlisten!$A$3:$F$143, 6, FALSE))</f>
        <v>Post</v>
      </c>
      <c r="G1056" s="117" t="str">
        <f>VLOOKUP(E1056,Datenstruktur_fuer_R!$D$2:$F$141,3,FALSE)</f>
        <v>Point</v>
      </c>
      <c r="H1056" s="120" t="s">
        <v>286</v>
      </c>
      <c r="I1056" s="26" t="s">
        <v>772</v>
      </c>
      <c r="J1056" s="26" t="s">
        <v>1094</v>
      </c>
      <c r="K1056" s="5" t="s">
        <v>1077</v>
      </c>
      <c r="L1056" s="5"/>
      <c r="M1056" s="5">
        <v>1</v>
      </c>
      <c r="N1056" s="5" t="s">
        <v>1173</v>
      </c>
    </row>
    <row r="1057" spans="1:14" x14ac:dyDescent="0.35">
      <c r="A1057" s="5" t="s">
        <v>707</v>
      </c>
      <c r="B1057" s="117" t="str">
        <f>IF(ISERROR(VLOOKUP($A1057, Dropdownlisten!$A$3:$F$143, 2, FALSE)), "", VLOOKUP($A1057, Dropdownlisten!$A$3:$F$143, 2, FALSE))</f>
        <v>POI</v>
      </c>
      <c r="C1057" s="117">
        <f>IF(ISERROR(VLOOKUP($A1057, Dropdownlisten!$A$3:$F$143, 3, FALSE)), "", VLOOKUP($A1057, Dropdownlisten!$A$3:$F$143, 3, FALSE))</f>
        <v>7000</v>
      </c>
      <c r="D1057" s="117" t="str">
        <f>IF(ISERROR(VLOOKUP($A1057, Dropdownlisten!$A$3:$F$143, 4, FALSE)), "", VLOOKUP($A1057, Dropdownlisten!$A$3:$F$143, 4, FALSE))</f>
        <v>EinkaufenDienstleistung</v>
      </c>
      <c r="E1057" s="117" t="str">
        <f>IF(ISERROR(VLOOKUP($A1057, Dropdownlisten!$A$3:$F$143, 5, FALSE)), "", VLOOKUP($A1057, Dropdownlisten!$A$3:$F$143, 5, FALSE))</f>
        <v>7000_007</v>
      </c>
      <c r="F1057" s="117" t="str">
        <f>IF(ISERROR(VLOOKUP($A1057, Dropdownlisten!$A$3:$F$143, 6, FALSE)), "", VLOOKUP($A1057, Dropdownlisten!$A$3:$F$143, 6, FALSE))</f>
        <v>Post</v>
      </c>
      <c r="G1057" s="117" t="str">
        <f>VLOOKUP(E1057,Datenstruktur_fuer_R!$D$2:$F$141,3,FALSE)</f>
        <v>Point</v>
      </c>
      <c r="H1057" s="120" t="s">
        <v>287</v>
      </c>
      <c r="I1057" s="26" t="s">
        <v>772</v>
      </c>
      <c r="J1057" s="26" t="s">
        <v>1094</v>
      </c>
      <c r="K1057" s="5" t="s">
        <v>1078</v>
      </c>
      <c r="L1057" s="5"/>
      <c r="M1057" s="5">
        <v>1</v>
      </c>
      <c r="N1057" s="5" t="s">
        <v>1173</v>
      </c>
    </row>
    <row r="1058" spans="1:14" x14ac:dyDescent="0.35">
      <c r="A1058" s="5" t="s">
        <v>707</v>
      </c>
      <c r="B1058" s="117" t="str">
        <f>IF(ISERROR(VLOOKUP($A1058, Dropdownlisten!$A$3:$F$143, 2, FALSE)), "", VLOOKUP($A1058, Dropdownlisten!$A$3:$F$143, 2, FALSE))</f>
        <v>POI</v>
      </c>
      <c r="C1058" s="117">
        <f>IF(ISERROR(VLOOKUP($A1058, Dropdownlisten!$A$3:$F$143, 3, FALSE)), "", VLOOKUP($A1058, Dropdownlisten!$A$3:$F$143, 3, FALSE))</f>
        <v>7000</v>
      </c>
      <c r="D1058" s="117" t="str">
        <f>IF(ISERROR(VLOOKUP($A1058, Dropdownlisten!$A$3:$F$143, 4, FALSE)), "", VLOOKUP($A1058, Dropdownlisten!$A$3:$F$143, 4, FALSE))</f>
        <v>EinkaufenDienstleistung</v>
      </c>
      <c r="E1058" s="117" t="str">
        <f>IF(ISERROR(VLOOKUP($A1058, Dropdownlisten!$A$3:$F$143, 5, FALSE)), "", VLOOKUP($A1058, Dropdownlisten!$A$3:$F$143, 5, FALSE))</f>
        <v>7000_007</v>
      </c>
      <c r="F1058" s="117" t="str">
        <f>IF(ISERROR(VLOOKUP($A1058, Dropdownlisten!$A$3:$F$143, 6, FALSE)), "", VLOOKUP($A1058, Dropdownlisten!$A$3:$F$143, 6, FALSE))</f>
        <v>Post</v>
      </c>
      <c r="G1058" s="117" t="str">
        <f>VLOOKUP(E1058,Datenstruktur_fuer_R!$D$2:$F$141,3,FALSE)</f>
        <v>Point</v>
      </c>
      <c r="H1058" s="120" t="s">
        <v>288</v>
      </c>
      <c r="I1058" s="26" t="s">
        <v>772</v>
      </c>
      <c r="J1058" s="26" t="s">
        <v>1094</v>
      </c>
      <c r="K1058" s="5" t="s">
        <v>1079</v>
      </c>
      <c r="L1058" s="5"/>
      <c r="M1058" s="5">
        <v>1</v>
      </c>
      <c r="N1058" s="5" t="s">
        <v>1173</v>
      </c>
    </row>
    <row r="1059" spans="1:14" x14ac:dyDescent="0.35">
      <c r="A1059" s="5" t="s">
        <v>707</v>
      </c>
      <c r="B1059" s="117" t="str">
        <f>IF(ISERROR(VLOOKUP($A1059, Dropdownlisten!$A$3:$F$143, 2, FALSE)), "", VLOOKUP($A1059, Dropdownlisten!$A$3:$F$143, 2, FALSE))</f>
        <v>POI</v>
      </c>
      <c r="C1059" s="117">
        <f>IF(ISERROR(VLOOKUP($A1059, Dropdownlisten!$A$3:$F$143, 3, FALSE)), "", VLOOKUP($A1059, Dropdownlisten!$A$3:$F$143, 3, FALSE))</f>
        <v>7000</v>
      </c>
      <c r="D1059" s="117" t="str">
        <f>IF(ISERROR(VLOOKUP($A1059, Dropdownlisten!$A$3:$F$143, 4, FALSE)), "", VLOOKUP($A1059, Dropdownlisten!$A$3:$F$143, 4, FALSE))</f>
        <v>EinkaufenDienstleistung</v>
      </c>
      <c r="E1059" s="117" t="str">
        <f>IF(ISERROR(VLOOKUP($A1059, Dropdownlisten!$A$3:$F$143, 5, FALSE)), "", VLOOKUP($A1059, Dropdownlisten!$A$3:$F$143, 5, FALSE))</f>
        <v>7000_007</v>
      </c>
      <c r="F1059" s="117" t="str">
        <f>IF(ISERROR(VLOOKUP($A1059, Dropdownlisten!$A$3:$F$143, 6, FALSE)), "", VLOOKUP($A1059, Dropdownlisten!$A$3:$F$143, 6, FALSE))</f>
        <v>Post</v>
      </c>
      <c r="G1059" s="117" t="str">
        <f>VLOOKUP(E1059,Datenstruktur_fuer_R!$D$2:$F$141,3,FALSE)</f>
        <v>Point</v>
      </c>
      <c r="H1059" s="120" t="s">
        <v>289</v>
      </c>
      <c r="I1059" s="26" t="s">
        <v>772</v>
      </c>
      <c r="J1059" s="26" t="s">
        <v>1094</v>
      </c>
      <c r="K1059" s="5" t="s">
        <v>1080</v>
      </c>
      <c r="L1059" s="5"/>
      <c r="M1059" s="5">
        <v>1</v>
      </c>
      <c r="N1059" s="5" t="s">
        <v>1173</v>
      </c>
    </row>
    <row r="1060" spans="1:14" x14ac:dyDescent="0.35">
      <c r="A1060" s="5" t="s">
        <v>707</v>
      </c>
      <c r="B1060" s="117" t="str">
        <f>IF(ISERROR(VLOOKUP($A1060, Dropdownlisten!$A$3:$F$143, 2, FALSE)), "", VLOOKUP($A1060, Dropdownlisten!$A$3:$F$143, 2, FALSE))</f>
        <v>POI</v>
      </c>
      <c r="C1060" s="117">
        <f>IF(ISERROR(VLOOKUP($A1060, Dropdownlisten!$A$3:$F$143, 3, FALSE)), "", VLOOKUP($A1060, Dropdownlisten!$A$3:$F$143, 3, FALSE))</f>
        <v>7000</v>
      </c>
      <c r="D1060" s="117" t="str">
        <f>IF(ISERROR(VLOOKUP($A1060, Dropdownlisten!$A$3:$F$143, 4, FALSE)), "", VLOOKUP($A1060, Dropdownlisten!$A$3:$F$143, 4, FALSE))</f>
        <v>EinkaufenDienstleistung</v>
      </c>
      <c r="E1060" s="117" t="str">
        <f>IF(ISERROR(VLOOKUP($A1060, Dropdownlisten!$A$3:$F$143, 5, FALSE)), "", VLOOKUP($A1060, Dropdownlisten!$A$3:$F$143, 5, FALSE))</f>
        <v>7000_007</v>
      </c>
      <c r="F1060" s="117" t="str">
        <f>IF(ISERROR(VLOOKUP($A1060, Dropdownlisten!$A$3:$F$143, 6, FALSE)), "", VLOOKUP($A1060, Dropdownlisten!$A$3:$F$143, 6, FALSE))</f>
        <v>Post</v>
      </c>
      <c r="G1060" s="117" t="str">
        <f>VLOOKUP(E1060,Datenstruktur_fuer_R!$D$2:$F$141,3,FALSE)</f>
        <v>Point</v>
      </c>
      <c r="H1060" s="120" t="s">
        <v>291</v>
      </c>
      <c r="I1060" s="26" t="s">
        <v>772</v>
      </c>
      <c r="J1060" s="26" t="s">
        <v>1094</v>
      </c>
      <c r="K1060" s="5" t="s">
        <v>1081</v>
      </c>
      <c r="L1060" s="5"/>
      <c r="M1060" s="5">
        <v>1</v>
      </c>
      <c r="N1060" s="5" t="s">
        <v>1173</v>
      </c>
    </row>
    <row r="1061" spans="1:14" x14ac:dyDescent="0.35">
      <c r="A1061" s="5" t="s">
        <v>707</v>
      </c>
      <c r="B1061" s="117" t="str">
        <f>IF(ISERROR(VLOOKUP($A1061, Dropdownlisten!$A$3:$F$143, 2, FALSE)), "", VLOOKUP($A1061, Dropdownlisten!$A$3:$F$143, 2, FALSE))</f>
        <v>POI</v>
      </c>
      <c r="C1061" s="117">
        <f>IF(ISERROR(VLOOKUP($A1061, Dropdownlisten!$A$3:$F$143, 3, FALSE)), "", VLOOKUP($A1061, Dropdownlisten!$A$3:$F$143, 3, FALSE))</f>
        <v>7000</v>
      </c>
      <c r="D1061" s="117" t="str">
        <f>IF(ISERROR(VLOOKUP($A1061, Dropdownlisten!$A$3:$F$143, 4, FALSE)), "", VLOOKUP($A1061, Dropdownlisten!$A$3:$F$143, 4, FALSE))</f>
        <v>EinkaufenDienstleistung</v>
      </c>
      <c r="E1061" s="117" t="str">
        <f>IF(ISERROR(VLOOKUP($A1061, Dropdownlisten!$A$3:$F$143, 5, FALSE)), "", VLOOKUP($A1061, Dropdownlisten!$A$3:$F$143, 5, FALSE))</f>
        <v>7000_007</v>
      </c>
      <c r="F1061" s="117" t="str">
        <f>IF(ISERROR(VLOOKUP($A1061, Dropdownlisten!$A$3:$F$143, 6, FALSE)), "", VLOOKUP($A1061, Dropdownlisten!$A$3:$F$143, 6, FALSE))</f>
        <v>Post</v>
      </c>
      <c r="G1061" s="117" t="str">
        <f>VLOOKUP(E1061,Datenstruktur_fuer_R!$D$2:$F$141,3,FALSE)</f>
        <v>Point</v>
      </c>
      <c r="H1061" s="120" t="s">
        <v>290</v>
      </c>
      <c r="I1061" s="26" t="s">
        <v>772</v>
      </c>
      <c r="J1061" s="26" t="s">
        <v>1094</v>
      </c>
      <c r="K1061" s="5" t="s">
        <v>1082</v>
      </c>
      <c r="L1061" s="5"/>
      <c r="M1061" s="5">
        <v>1</v>
      </c>
      <c r="N1061" s="5" t="s">
        <v>1173</v>
      </c>
    </row>
    <row r="1062" spans="1:14" x14ac:dyDescent="0.35">
      <c r="A1062" s="5" t="s">
        <v>707</v>
      </c>
      <c r="B1062" s="117" t="str">
        <f>IF(ISERROR(VLOOKUP($A1062, Dropdownlisten!$A$3:$F$143, 2, FALSE)), "", VLOOKUP($A1062, Dropdownlisten!$A$3:$F$143, 2, FALSE))</f>
        <v>POI</v>
      </c>
      <c r="C1062" s="117">
        <f>IF(ISERROR(VLOOKUP($A1062, Dropdownlisten!$A$3:$F$143, 3, FALSE)), "", VLOOKUP($A1062, Dropdownlisten!$A$3:$F$143, 3, FALSE))</f>
        <v>7000</v>
      </c>
      <c r="D1062" s="117" t="str">
        <f>IF(ISERROR(VLOOKUP($A1062, Dropdownlisten!$A$3:$F$143, 4, FALSE)), "", VLOOKUP($A1062, Dropdownlisten!$A$3:$F$143, 4, FALSE))</f>
        <v>EinkaufenDienstleistung</v>
      </c>
      <c r="E1062" s="117" t="str">
        <f>IF(ISERROR(VLOOKUP($A1062, Dropdownlisten!$A$3:$F$143, 5, FALSE)), "", VLOOKUP($A1062, Dropdownlisten!$A$3:$F$143, 5, FALSE))</f>
        <v>7000_007</v>
      </c>
      <c r="F1062" s="117" t="str">
        <f>IF(ISERROR(VLOOKUP($A1062, Dropdownlisten!$A$3:$F$143, 6, FALSE)), "", VLOOKUP($A1062, Dropdownlisten!$A$3:$F$143, 6, FALSE))</f>
        <v>Post</v>
      </c>
      <c r="G1062" s="117" t="str">
        <f>VLOOKUP(E1062,Datenstruktur_fuer_R!$D$2:$F$141,3,FALSE)</f>
        <v>Point</v>
      </c>
      <c r="H1062" s="120" t="s">
        <v>293</v>
      </c>
      <c r="I1062" s="26" t="s">
        <v>772</v>
      </c>
      <c r="J1062" s="26" t="s">
        <v>1094</v>
      </c>
      <c r="K1062" s="5" t="s">
        <v>1083</v>
      </c>
      <c r="L1062" s="5"/>
      <c r="M1062" s="5">
        <v>1</v>
      </c>
      <c r="N1062" s="5" t="s">
        <v>1173</v>
      </c>
    </row>
    <row r="1063" spans="1:14" x14ac:dyDescent="0.35">
      <c r="A1063" s="5" t="s">
        <v>710</v>
      </c>
      <c r="B1063" s="117" t="str">
        <f>IF(ISERROR(VLOOKUP($A1063, Dropdownlisten!$A$3:$F$143, 2, FALSE)), "", VLOOKUP($A1063, Dropdownlisten!$A$3:$F$143, 2, FALSE))</f>
        <v>POI</v>
      </c>
      <c r="C1063" s="117">
        <f>IF(ISERROR(VLOOKUP($A1063, Dropdownlisten!$A$3:$F$143, 3, FALSE)), "", VLOOKUP($A1063, Dropdownlisten!$A$3:$F$143, 3, FALSE))</f>
        <v>1000</v>
      </c>
      <c r="D1063" s="117" t="str">
        <f>IF(ISERROR(VLOOKUP($A1063, Dropdownlisten!$A$3:$F$143, 4, FALSE)), "", VLOOKUP($A1063, Dropdownlisten!$A$3:$F$143, 4, FALSE))</f>
        <v>Grundversorgung</v>
      </c>
      <c r="E1063" s="117" t="str">
        <f>IF(ISERROR(VLOOKUP($A1063, Dropdownlisten!$A$3:$F$143, 5, FALSE)), "", VLOOKUP($A1063, Dropdownlisten!$A$3:$F$143, 5, FALSE))</f>
        <v>1000_005</v>
      </c>
      <c r="F1063" s="117" t="str">
        <f>IF(ISERROR(VLOOKUP($A1063, Dropdownlisten!$A$3:$F$143, 6, FALSE)), "", VLOOKUP($A1063, Dropdownlisten!$A$3:$F$143, 6, FALSE))</f>
        <v>Rathaus</v>
      </c>
      <c r="G1063" s="117" t="str">
        <f>VLOOKUP(E1063,Datenstruktur_fuer_R!$D$2:$F$141,3,FALSE)</f>
        <v>Point</v>
      </c>
      <c r="H1063" s="120" t="s">
        <v>689</v>
      </c>
      <c r="I1063" s="26" t="s">
        <v>772</v>
      </c>
      <c r="J1063" s="26" t="s">
        <v>1095</v>
      </c>
      <c r="K1063" s="5"/>
      <c r="L1063" s="5"/>
      <c r="M1063" s="5">
        <v>1</v>
      </c>
      <c r="N1063" s="5" t="s">
        <v>1173</v>
      </c>
    </row>
    <row r="1064" spans="1:14" x14ac:dyDescent="0.35">
      <c r="A1064" s="5" t="s">
        <v>710</v>
      </c>
      <c r="B1064" s="117" t="str">
        <f>IF(ISERROR(VLOOKUP($A1064, Dropdownlisten!$A$3:$F$143, 2, FALSE)), "", VLOOKUP($A1064, Dropdownlisten!$A$3:$F$143, 2, FALSE))</f>
        <v>POI</v>
      </c>
      <c r="C1064" s="117">
        <f>IF(ISERROR(VLOOKUP($A1064, Dropdownlisten!$A$3:$F$143, 3, FALSE)), "", VLOOKUP($A1064, Dropdownlisten!$A$3:$F$143, 3, FALSE))</f>
        <v>1000</v>
      </c>
      <c r="D1064" s="117" t="str">
        <f>IF(ISERROR(VLOOKUP($A1064, Dropdownlisten!$A$3:$F$143, 4, FALSE)), "", VLOOKUP($A1064, Dropdownlisten!$A$3:$F$143, 4, FALSE))</f>
        <v>Grundversorgung</v>
      </c>
      <c r="E1064" s="117" t="str">
        <f>IF(ISERROR(VLOOKUP($A1064, Dropdownlisten!$A$3:$F$143, 5, FALSE)), "", VLOOKUP($A1064, Dropdownlisten!$A$3:$F$143, 5, FALSE))</f>
        <v>1000_005</v>
      </c>
      <c r="F1064" s="117" t="str">
        <f>IF(ISERROR(VLOOKUP($A1064, Dropdownlisten!$A$3:$F$143, 6, FALSE)), "", VLOOKUP($A1064, Dropdownlisten!$A$3:$F$143, 6, FALSE))</f>
        <v>Rathaus</v>
      </c>
      <c r="G1064" s="117" t="str">
        <f>VLOOKUP(E1064,Datenstruktur_fuer_R!$D$2:$F$141,3,FALSE)</f>
        <v>Point</v>
      </c>
      <c r="H1064" s="120" t="s">
        <v>286</v>
      </c>
      <c r="I1064" s="26" t="s">
        <v>772</v>
      </c>
      <c r="J1064" s="26" t="s">
        <v>1095</v>
      </c>
      <c r="K1064" s="5" t="s">
        <v>1077</v>
      </c>
      <c r="L1064" s="5"/>
      <c r="M1064" s="5">
        <v>1</v>
      </c>
      <c r="N1064" s="5" t="s">
        <v>1173</v>
      </c>
    </row>
    <row r="1065" spans="1:14" x14ac:dyDescent="0.35">
      <c r="A1065" s="5" t="s">
        <v>710</v>
      </c>
      <c r="B1065" s="117" t="str">
        <f>IF(ISERROR(VLOOKUP($A1065, Dropdownlisten!$A$3:$F$143, 2, FALSE)), "", VLOOKUP($A1065, Dropdownlisten!$A$3:$F$143, 2, FALSE))</f>
        <v>POI</v>
      </c>
      <c r="C1065" s="117">
        <f>IF(ISERROR(VLOOKUP($A1065, Dropdownlisten!$A$3:$F$143, 3, FALSE)), "", VLOOKUP($A1065, Dropdownlisten!$A$3:$F$143, 3, FALSE))</f>
        <v>1000</v>
      </c>
      <c r="D1065" s="117" t="str">
        <f>IF(ISERROR(VLOOKUP($A1065, Dropdownlisten!$A$3:$F$143, 4, FALSE)), "", VLOOKUP($A1065, Dropdownlisten!$A$3:$F$143, 4, FALSE))</f>
        <v>Grundversorgung</v>
      </c>
      <c r="E1065" s="117" t="str">
        <f>IF(ISERROR(VLOOKUP($A1065, Dropdownlisten!$A$3:$F$143, 5, FALSE)), "", VLOOKUP($A1065, Dropdownlisten!$A$3:$F$143, 5, FALSE))</f>
        <v>1000_005</v>
      </c>
      <c r="F1065" s="117" t="str">
        <f>IF(ISERROR(VLOOKUP($A1065, Dropdownlisten!$A$3:$F$143, 6, FALSE)), "", VLOOKUP($A1065, Dropdownlisten!$A$3:$F$143, 6, FALSE))</f>
        <v>Rathaus</v>
      </c>
      <c r="G1065" s="117" t="str">
        <f>VLOOKUP(E1065,Datenstruktur_fuer_R!$D$2:$F$141,3,FALSE)</f>
        <v>Point</v>
      </c>
      <c r="H1065" s="120" t="s">
        <v>287</v>
      </c>
      <c r="I1065" s="26" t="s">
        <v>772</v>
      </c>
      <c r="J1065" s="26" t="s">
        <v>1095</v>
      </c>
      <c r="K1065" s="5" t="s">
        <v>1078</v>
      </c>
      <c r="L1065" s="5"/>
      <c r="M1065" s="5">
        <v>1</v>
      </c>
      <c r="N1065" s="5" t="s">
        <v>1173</v>
      </c>
    </row>
    <row r="1066" spans="1:14" x14ac:dyDescent="0.35">
      <c r="A1066" s="5" t="s">
        <v>710</v>
      </c>
      <c r="B1066" s="117" t="str">
        <f>IF(ISERROR(VLOOKUP($A1066, Dropdownlisten!$A$3:$F$143, 2, FALSE)), "", VLOOKUP($A1066, Dropdownlisten!$A$3:$F$143, 2, FALSE))</f>
        <v>POI</v>
      </c>
      <c r="C1066" s="117">
        <f>IF(ISERROR(VLOOKUP($A1066, Dropdownlisten!$A$3:$F$143, 3, FALSE)), "", VLOOKUP($A1066, Dropdownlisten!$A$3:$F$143, 3, FALSE))</f>
        <v>1000</v>
      </c>
      <c r="D1066" s="117" t="str">
        <f>IF(ISERROR(VLOOKUP($A1066, Dropdownlisten!$A$3:$F$143, 4, FALSE)), "", VLOOKUP($A1066, Dropdownlisten!$A$3:$F$143, 4, FALSE))</f>
        <v>Grundversorgung</v>
      </c>
      <c r="E1066" s="117" t="str">
        <f>IF(ISERROR(VLOOKUP($A1066, Dropdownlisten!$A$3:$F$143, 5, FALSE)), "", VLOOKUP($A1066, Dropdownlisten!$A$3:$F$143, 5, FALSE))</f>
        <v>1000_005</v>
      </c>
      <c r="F1066" s="117" t="str">
        <f>IF(ISERROR(VLOOKUP($A1066, Dropdownlisten!$A$3:$F$143, 6, FALSE)), "", VLOOKUP($A1066, Dropdownlisten!$A$3:$F$143, 6, FALSE))</f>
        <v>Rathaus</v>
      </c>
      <c r="G1066" s="117" t="str">
        <f>VLOOKUP(E1066,Datenstruktur_fuer_R!$D$2:$F$141,3,FALSE)</f>
        <v>Point</v>
      </c>
      <c r="H1066" s="120" t="s">
        <v>288</v>
      </c>
      <c r="I1066" s="26" t="s">
        <v>772</v>
      </c>
      <c r="J1066" s="26" t="s">
        <v>1095</v>
      </c>
      <c r="K1066" s="5" t="s">
        <v>1079</v>
      </c>
      <c r="L1066" s="5"/>
      <c r="M1066" s="5">
        <v>1</v>
      </c>
      <c r="N1066" s="5" t="s">
        <v>1173</v>
      </c>
    </row>
    <row r="1067" spans="1:14" x14ac:dyDescent="0.35">
      <c r="A1067" s="5" t="s">
        <v>710</v>
      </c>
      <c r="B1067" s="117" t="str">
        <f>IF(ISERROR(VLOOKUP($A1067, Dropdownlisten!$A$3:$F$143, 2, FALSE)), "", VLOOKUP($A1067, Dropdownlisten!$A$3:$F$143, 2, FALSE))</f>
        <v>POI</v>
      </c>
      <c r="C1067" s="117">
        <f>IF(ISERROR(VLOOKUP($A1067, Dropdownlisten!$A$3:$F$143, 3, FALSE)), "", VLOOKUP($A1067, Dropdownlisten!$A$3:$F$143, 3, FALSE))</f>
        <v>1000</v>
      </c>
      <c r="D1067" s="117" t="str">
        <f>IF(ISERROR(VLOOKUP($A1067, Dropdownlisten!$A$3:$F$143, 4, FALSE)), "", VLOOKUP($A1067, Dropdownlisten!$A$3:$F$143, 4, FALSE))</f>
        <v>Grundversorgung</v>
      </c>
      <c r="E1067" s="117" t="str">
        <f>IF(ISERROR(VLOOKUP($A1067, Dropdownlisten!$A$3:$F$143, 5, FALSE)), "", VLOOKUP($A1067, Dropdownlisten!$A$3:$F$143, 5, FALSE))</f>
        <v>1000_005</v>
      </c>
      <c r="F1067" s="117" t="str">
        <f>IF(ISERROR(VLOOKUP($A1067, Dropdownlisten!$A$3:$F$143, 6, FALSE)), "", VLOOKUP($A1067, Dropdownlisten!$A$3:$F$143, 6, FALSE))</f>
        <v>Rathaus</v>
      </c>
      <c r="G1067" s="117" t="str">
        <f>VLOOKUP(E1067,Datenstruktur_fuer_R!$D$2:$F$141,3,FALSE)</f>
        <v>Point</v>
      </c>
      <c r="H1067" s="120" t="s">
        <v>289</v>
      </c>
      <c r="I1067" s="26" t="s">
        <v>772</v>
      </c>
      <c r="J1067" s="26" t="s">
        <v>1095</v>
      </c>
      <c r="K1067" s="5" t="s">
        <v>1080</v>
      </c>
      <c r="L1067" s="5"/>
      <c r="M1067" s="5">
        <v>1</v>
      </c>
      <c r="N1067" s="5" t="s">
        <v>1173</v>
      </c>
    </row>
    <row r="1068" spans="1:14" x14ac:dyDescent="0.35">
      <c r="A1068" s="5" t="s">
        <v>710</v>
      </c>
      <c r="B1068" s="117" t="str">
        <f>IF(ISERROR(VLOOKUP($A1068, Dropdownlisten!$A$3:$F$143, 2, FALSE)), "", VLOOKUP($A1068, Dropdownlisten!$A$3:$F$143, 2, FALSE))</f>
        <v>POI</v>
      </c>
      <c r="C1068" s="117">
        <f>IF(ISERROR(VLOOKUP($A1068, Dropdownlisten!$A$3:$F$143, 3, FALSE)), "", VLOOKUP($A1068, Dropdownlisten!$A$3:$F$143, 3, FALSE))</f>
        <v>1000</v>
      </c>
      <c r="D1068" s="117" t="str">
        <f>IF(ISERROR(VLOOKUP($A1068, Dropdownlisten!$A$3:$F$143, 4, FALSE)), "", VLOOKUP($A1068, Dropdownlisten!$A$3:$F$143, 4, FALSE))</f>
        <v>Grundversorgung</v>
      </c>
      <c r="E1068" s="117" t="str">
        <f>IF(ISERROR(VLOOKUP($A1068, Dropdownlisten!$A$3:$F$143, 5, FALSE)), "", VLOOKUP($A1068, Dropdownlisten!$A$3:$F$143, 5, FALSE))</f>
        <v>1000_005</v>
      </c>
      <c r="F1068" s="117" t="str">
        <f>IF(ISERROR(VLOOKUP($A1068, Dropdownlisten!$A$3:$F$143, 6, FALSE)), "", VLOOKUP($A1068, Dropdownlisten!$A$3:$F$143, 6, FALSE))</f>
        <v>Rathaus</v>
      </c>
      <c r="G1068" s="117" t="str">
        <f>VLOOKUP(E1068,Datenstruktur_fuer_R!$D$2:$F$141,3,FALSE)</f>
        <v>Point</v>
      </c>
      <c r="H1068" s="120" t="s">
        <v>291</v>
      </c>
      <c r="I1068" s="26" t="s">
        <v>772</v>
      </c>
      <c r="J1068" s="26" t="s">
        <v>1095</v>
      </c>
      <c r="K1068" s="5" t="s">
        <v>1081</v>
      </c>
      <c r="L1068" s="5"/>
      <c r="M1068" s="5">
        <v>1</v>
      </c>
      <c r="N1068" s="5" t="s">
        <v>1173</v>
      </c>
    </row>
    <row r="1069" spans="1:14" x14ac:dyDescent="0.35">
      <c r="A1069" s="5" t="s">
        <v>710</v>
      </c>
      <c r="B1069" s="117" t="str">
        <f>IF(ISERROR(VLOOKUP($A1069, Dropdownlisten!$A$3:$F$143, 2, FALSE)), "", VLOOKUP($A1069, Dropdownlisten!$A$3:$F$143, 2, FALSE))</f>
        <v>POI</v>
      </c>
      <c r="C1069" s="117">
        <f>IF(ISERROR(VLOOKUP($A1069, Dropdownlisten!$A$3:$F$143, 3, FALSE)), "", VLOOKUP($A1069, Dropdownlisten!$A$3:$F$143, 3, FALSE))</f>
        <v>1000</v>
      </c>
      <c r="D1069" s="117" t="str">
        <f>IF(ISERROR(VLOOKUP($A1069, Dropdownlisten!$A$3:$F$143, 4, FALSE)), "", VLOOKUP($A1069, Dropdownlisten!$A$3:$F$143, 4, FALSE))</f>
        <v>Grundversorgung</v>
      </c>
      <c r="E1069" s="117" t="str">
        <f>IF(ISERROR(VLOOKUP($A1069, Dropdownlisten!$A$3:$F$143, 5, FALSE)), "", VLOOKUP($A1069, Dropdownlisten!$A$3:$F$143, 5, FALSE))</f>
        <v>1000_005</v>
      </c>
      <c r="F1069" s="117" t="str">
        <f>IF(ISERROR(VLOOKUP($A1069, Dropdownlisten!$A$3:$F$143, 6, FALSE)), "", VLOOKUP($A1069, Dropdownlisten!$A$3:$F$143, 6, FALSE))</f>
        <v>Rathaus</v>
      </c>
      <c r="G1069" s="117" t="str">
        <f>VLOOKUP(E1069,Datenstruktur_fuer_R!$D$2:$F$141,3,FALSE)</f>
        <v>Point</v>
      </c>
      <c r="H1069" s="120" t="s">
        <v>290</v>
      </c>
      <c r="I1069" s="26" t="s">
        <v>772</v>
      </c>
      <c r="J1069" s="26" t="s">
        <v>1095</v>
      </c>
      <c r="K1069" s="5" t="s">
        <v>1082</v>
      </c>
      <c r="L1069" s="5"/>
      <c r="M1069" s="5">
        <v>1</v>
      </c>
      <c r="N1069" s="5" t="s">
        <v>1173</v>
      </c>
    </row>
    <row r="1070" spans="1:14" x14ac:dyDescent="0.35">
      <c r="A1070" s="5" t="s">
        <v>710</v>
      </c>
      <c r="B1070" s="117" t="str">
        <f>IF(ISERROR(VLOOKUP($A1070, Dropdownlisten!$A$3:$F$143, 2, FALSE)), "", VLOOKUP($A1070, Dropdownlisten!$A$3:$F$143, 2, FALSE))</f>
        <v>POI</v>
      </c>
      <c r="C1070" s="117">
        <f>IF(ISERROR(VLOOKUP($A1070, Dropdownlisten!$A$3:$F$143, 3, FALSE)), "", VLOOKUP($A1070, Dropdownlisten!$A$3:$F$143, 3, FALSE))</f>
        <v>1000</v>
      </c>
      <c r="D1070" s="117" t="str">
        <f>IF(ISERROR(VLOOKUP($A1070, Dropdownlisten!$A$3:$F$143, 4, FALSE)), "", VLOOKUP($A1070, Dropdownlisten!$A$3:$F$143, 4, FALSE))</f>
        <v>Grundversorgung</v>
      </c>
      <c r="E1070" s="117" t="str">
        <f>IF(ISERROR(VLOOKUP($A1070, Dropdownlisten!$A$3:$F$143, 5, FALSE)), "", VLOOKUP($A1070, Dropdownlisten!$A$3:$F$143, 5, FALSE))</f>
        <v>1000_005</v>
      </c>
      <c r="F1070" s="117" t="str">
        <f>IF(ISERROR(VLOOKUP($A1070, Dropdownlisten!$A$3:$F$143, 6, FALSE)), "", VLOOKUP($A1070, Dropdownlisten!$A$3:$F$143, 6, FALSE))</f>
        <v>Rathaus</v>
      </c>
      <c r="G1070" s="117" t="str">
        <f>VLOOKUP(E1070,Datenstruktur_fuer_R!$D$2:$F$141,3,FALSE)</f>
        <v>Point</v>
      </c>
      <c r="H1070" s="120" t="s">
        <v>293</v>
      </c>
      <c r="I1070" s="26" t="s">
        <v>772</v>
      </c>
      <c r="J1070" s="26" t="s">
        <v>1095</v>
      </c>
      <c r="K1070" s="5" t="s">
        <v>1083</v>
      </c>
      <c r="L1070" s="5"/>
      <c r="M1070" s="5">
        <v>1</v>
      </c>
      <c r="N1070" s="5" t="s">
        <v>1173</v>
      </c>
    </row>
    <row r="1071" spans="1:14" x14ac:dyDescent="0.35">
      <c r="A1071" s="5" t="s">
        <v>716</v>
      </c>
      <c r="B1071" s="117" t="str">
        <f>IF(ISERROR(VLOOKUP($A1071, Dropdownlisten!$A$3:$F$143, 2, FALSE)), "", VLOOKUP($A1071, Dropdownlisten!$A$3:$F$143, 2, FALSE))</f>
        <v>POI</v>
      </c>
      <c r="C1071" s="117">
        <f>IF(ISERROR(VLOOKUP($A1071, Dropdownlisten!$A$3:$F$143, 3, FALSE)), "", VLOOKUP($A1071, Dropdownlisten!$A$3:$F$143, 3, FALSE))</f>
        <v>6000</v>
      </c>
      <c r="D1071" s="117" t="str">
        <f>IF(ISERROR(VLOOKUP($A1071, Dropdownlisten!$A$3:$F$143, 4, FALSE)), "", VLOOKUP($A1071, Dropdownlisten!$A$3:$F$143, 4, FALSE))</f>
        <v>UnterhaltungSportNaherholung</v>
      </c>
      <c r="E1071" s="117" t="str">
        <f>IF(ISERROR(VLOOKUP($A1071, Dropdownlisten!$A$3:$F$143, 5, FALSE)), "", VLOOKUP($A1071, Dropdownlisten!$A$3:$F$143, 5, FALSE))</f>
        <v>6000_014</v>
      </c>
      <c r="F1071" s="117" t="str">
        <f>IF(ISERROR(VLOOKUP($A1071, Dropdownlisten!$A$3:$F$143, 6, FALSE)), "", VLOOKUP($A1071, Dropdownlisten!$A$3:$F$143, 6, FALSE))</f>
        <v>Sehenswuerdigkeit</v>
      </c>
      <c r="G1071" s="117" t="str">
        <f>VLOOKUP(E1071,Datenstruktur_fuer_R!$D$2:$F$141,3,FALSE)</f>
        <v>Point</v>
      </c>
      <c r="H1071" s="120" t="s">
        <v>689</v>
      </c>
      <c r="I1071" s="26" t="s">
        <v>772</v>
      </c>
      <c r="J1071" s="26" t="s">
        <v>1096</v>
      </c>
      <c r="K1071" s="5"/>
      <c r="L1071" s="5"/>
      <c r="M1071" s="5">
        <v>1</v>
      </c>
      <c r="N1071" s="5" t="s">
        <v>1173</v>
      </c>
    </row>
    <row r="1072" spans="1:14" x14ac:dyDescent="0.35">
      <c r="A1072" s="5" t="s">
        <v>716</v>
      </c>
      <c r="B1072" s="117" t="str">
        <f>IF(ISERROR(VLOOKUP($A1072, Dropdownlisten!$A$3:$F$143, 2, FALSE)), "", VLOOKUP($A1072, Dropdownlisten!$A$3:$F$143, 2, FALSE))</f>
        <v>POI</v>
      </c>
      <c r="C1072" s="117">
        <f>IF(ISERROR(VLOOKUP($A1072, Dropdownlisten!$A$3:$F$143, 3, FALSE)), "", VLOOKUP($A1072, Dropdownlisten!$A$3:$F$143, 3, FALSE))</f>
        <v>6000</v>
      </c>
      <c r="D1072" s="117" t="str">
        <f>IF(ISERROR(VLOOKUP($A1072, Dropdownlisten!$A$3:$F$143, 4, FALSE)), "", VLOOKUP($A1072, Dropdownlisten!$A$3:$F$143, 4, FALSE))</f>
        <v>UnterhaltungSportNaherholung</v>
      </c>
      <c r="E1072" s="117" t="str">
        <f>IF(ISERROR(VLOOKUP($A1072, Dropdownlisten!$A$3:$F$143, 5, FALSE)), "", VLOOKUP($A1072, Dropdownlisten!$A$3:$F$143, 5, FALSE))</f>
        <v>6000_014</v>
      </c>
      <c r="F1072" s="117" t="str">
        <f>IF(ISERROR(VLOOKUP($A1072, Dropdownlisten!$A$3:$F$143, 6, FALSE)), "", VLOOKUP($A1072, Dropdownlisten!$A$3:$F$143, 6, FALSE))</f>
        <v>Sehenswuerdigkeit</v>
      </c>
      <c r="G1072" s="117" t="str">
        <f>VLOOKUP(E1072,Datenstruktur_fuer_R!$D$2:$F$141,3,FALSE)</f>
        <v>Point</v>
      </c>
      <c r="H1072" s="120" t="s">
        <v>286</v>
      </c>
      <c r="I1072" s="26" t="s">
        <v>772</v>
      </c>
      <c r="J1072" s="26" t="s">
        <v>1096</v>
      </c>
      <c r="K1072" s="5" t="s">
        <v>1077</v>
      </c>
      <c r="L1072" s="5"/>
      <c r="M1072" s="5">
        <v>1</v>
      </c>
      <c r="N1072" s="5" t="s">
        <v>1173</v>
      </c>
    </row>
    <row r="1073" spans="1:14" x14ac:dyDescent="0.35">
      <c r="A1073" s="5" t="s">
        <v>716</v>
      </c>
      <c r="B1073" s="117" t="str">
        <f>IF(ISERROR(VLOOKUP($A1073, Dropdownlisten!$A$3:$F$143, 2, FALSE)), "", VLOOKUP($A1073, Dropdownlisten!$A$3:$F$143, 2, FALSE))</f>
        <v>POI</v>
      </c>
      <c r="C1073" s="117">
        <f>IF(ISERROR(VLOOKUP($A1073, Dropdownlisten!$A$3:$F$143, 3, FALSE)), "", VLOOKUP($A1073, Dropdownlisten!$A$3:$F$143, 3, FALSE))</f>
        <v>6000</v>
      </c>
      <c r="D1073" s="117" t="str">
        <f>IF(ISERROR(VLOOKUP($A1073, Dropdownlisten!$A$3:$F$143, 4, FALSE)), "", VLOOKUP($A1073, Dropdownlisten!$A$3:$F$143, 4, FALSE))</f>
        <v>UnterhaltungSportNaherholung</v>
      </c>
      <c r="E1073" s="117" t="str">
        <f>IF(ISERROR(VLOOKUP($A1073, Dropdownlisten!$A$3:$F$143, 5, FALSE)), "", VLOOKUP($A1073, Dropdownlisten!$A$3:$F$143, 5, FALSE))</f>
        <v>6000_014</v>
      </c>
      <c r="F1073" s="117" t="str">
        <f>IF(ISERROR(VLOOKUP($A1073, Dropdownlisten!$A$3:$F$143, 6, FALSE)), "", VLOOKUP($A1073, Dropdownlisten!$A$3:$F$143, 6, FALSE))</f>
        <v>Sehenswuerdigkeit</v>
      </c>
      <c r="G1073" s="117" t="str">
        <f>VLOOKUP(E1073,Datenstruktur_fuer_R!$D$2:$F$141,3,FALSE)</f>
        <v>Point</v>
      </c>
      <c r="H1073" s="120" t="s">
        <v>287</v>
      </c>
      <c r="I1073" s="26" t="s">
        <v>772</v>
      </c>
      <c r="J1073" s="26" t="s">
        <v>1096</v>
      </c>
      <c r="K1073" s="5" t="s">
        <v>1078</v>
      </c>
      <c r="L1073" s="5"/>
      <c r="M1073" s="5">
        <v>1</v>
      </c>
      <c r="N1073" s="5" t="s">
        <v>1173</v>
      </c>
    </row>
    <row r="1074" spans="1:14" x14ac:dyDescent="0.35">
      <c r="A1074" s="5" t="s">
        <v>716</v>
      </c>
      <c r="B1074" s="117" t="str">
        <f>IF(ISERROR(VLOOKUP($A1074, Dropdownlisten!$A$3:$F$143, 2, FALSE)), "", VLOOKUP($A1074, Dropdownlisten!$A$3:$F$143, 2, FALSE))</f>
        <v>POI</v>
      </c>
      <c r="C1074" s="117">
        <f>IF(ISERROR(VLOOKUP($A1074, Dropdownlisten!$A$3:$F$143, 3, FALSE)), "", VLOOKUP($A1074, Dropdownlisten!$A$3:$F$143, 3, FALSE))</f>
        <v>6000</v>
      </c>
      <c r="D1074" s="117" t="str">
        <f>IF(ISERROR(VLOOKUP($A1074, Dropdownlisten!$A$3:$F$143, 4, FALSE)), "", VLOOKUP($A1074, Dropdownlisten!$A$3:$F$143, 4, FALSE))</f>
        <v>UnterhaltungSportNaherholung</v>
      </c>
      <c r="E1074" s="117" t="str">
        <f>IF(ISERROR(VLOOKUP($A1074, Dropdownlisten!$A$3:$F$143, 5, FALSE)), "", VLOOKUP($A1074, Dropdownlisten!$A$3:$F$143, 5, FALSE))</f>
        <v>6000_014</v>
      </c>
      <c r="F1074" s="117" t="str">
        <f>IF(ISERROR(VLOOKUP($A1074, Dropdownlisten!$A$3:$F$143, 6, FALSE)), "", VLOOKUP($A1074, Dropdownlisten!$A$3:$F$143, 6, FALSE))</f>
        <v>Sehenswuerdigkeit</v>
      </c>
      <c r="G1074" s="117" t="str">
        <f>VLOOKUP(E1074,Datenstruktur_fuer_R!$D$2:$F$141,3,FALSE)</f>
        <v>Point</v>
      </c>
      <c r="H1074" s="120" t="s">
        <v>288</v>
      </c>
      <c r="I1074" s="26" t="s">
        <v>772</v>
      </c>
      <c r="J1074" s="26" t="s">
        <v>1096</v>
      </c>
      <c r="K1074" s="5" t="s">
        <v>1079</v>
      </c>
      <c r="L1074" s="5"/>
      <c r="M1074" s="5">
        <v>1</v>
      </c>
      <c r="N1074" s="5" t="s">
        <v>1173</v>
      </c>
    </row>
    <row r="1075" spans="1:14" x14ac:dyDescent="0.35">
      <c r="A1075" s="5" t="s">
        <v>716</v>
      </c>
      <c r="B1075" s="117" t="str">
        <f>IF(ISERROR(VLOOKUP($A1075, Dropdownlisten!$A$3:$F$143, 2, FALSE)), "", VLOOKUP($A1075, Dropdownlisten!$A$3:$F$143, 2, FALSE))</f>
        <v>POI</v>
      </c>
      <c r="C1075" s="117">
        <f>IF(ISERROR(VLOOKUP($A1075, Dropdownlisten!$A$3:$F$143, 3, FALSE)), "", VLOOKUP($A1075, Dropdownlisten!$A$3:$F$143, 3, FALSE))</f>
        <v>6000</v>
      </c>
      <c r="D1075" s="117" t="str">
        <f>IF(ISERROR(VLOOKUP($A1075, Dropdownlisten!$A$3:$F$143, 4, FALSE)), "", VLOOKUP($A1075, Dropdownlisten!$A$3:$F$143, 4, FALSE))</f>
        <v>UnterhaltungSportNaherholung</v>
      </c>
      <c r="E1075" s="117" t="str">
        <f>IF(ISERROR(VLOOKUP($A1075, Dropdownlisten!$A$3:$F$143, 5, FALSE)), "", VLOOKUP($A1075, Dropdownlisten!$A$3:$F$143, 5, FALSE))</f>
        <v>6000_014</v>
      </c>
      <c r="F1075" s="117" t="str">
        <f>IF(ISERROR(VLOOKUP($A1075, Dropdownlisten!$A$3:$F$143, 6, FALSE)), "", VLOOKUP($A1075, Dropdownlisten!$A$3:$F$143, 6, FALSE))</f>
        <v>Sehenswuerdigkeit</v>
      </c>
      <c r="G1075" s="117" t="str">
        <f>VLOOKUP(E1075,Datenstruktur_fuer_R!$D$2:$F$141,3,FALSE)</f>
        <v>Point</v>
      </c>
      <c r="H1075" s="120" t="s">
        <v>289</v>
      </c>
      <c r="I1075" s="26" t="s">
        <v>772</v>
      </c>
      <c r="J1075" s="26" t="s">
        <v>1096</v>
      </c>
      <c r="K1075" s="5" t="s">
        <v>1080</v>
      </c>
      <c r="L1075" s="5"/>
      <c r="M1075" s="5">
        <v>1</v>
      </c>
      <c r="N1075" s="5" t="s">
        <v>1173</v>
      </c>
    </row>
    <row r="1076" spans="1:14" x14ac:dyDescent="0.35">
      <c r="A1076" s="5" t="s">
        <v>716</v>
      </c>
      <c r="B1076" s="117" t="str">
        <f>IF(ISERROR(VLOOKUP($A1076, Dropdownlisten!$A$3:$F$143, 2, FALSE)), "", VLOOKUP($A1076, Dropdownlisten!$A$3:$F$143, 2, FALSE))</f>
        <v>POI</v>
      </c>
      <c r="C1076" s="117">
        <f>IF(ISERROR(VLOOKUP($A1076, Dropdownlisten!$A$3:$F$143, 3, FALSE)), "", VLOOKUP($A1076, Dropdownlisten!$A$3:$F$143, 3, FALSE))</f>
        <v>6000</v>
      </c>
      <c r="D1076" s="117" t="str">
        <f>IF(ISERROR(VLOOKUP($A1076, Dropdownlisten!$A$3:$F$143, 4, FALSE)), "", VLOOKUP($A1076, Dropdownlisten!$A$3:$F$143, 4, FALSE))</f>
        <v>UnterhaltungSportNaherholung</v>
      </c>
      <c r="E1076" s="117" t="str">
        <f>IF(ISERROR(VLOOKUP($A1076, Dropdownlisten!$A$3:$F$143, 5, FALSE)), "", VLOOKUP($A1076, Dropdownlisten!$A$3:$F$143, 5, FALSE))</f>
        <v>6000_014</v>
      </c>
      <c r="F1076" s="117" t="str">
        <f>IF(ISERROR(VLOOKUP($A1076, Dropdownlisten!$A$3:$F$143, 6, FALSE)), "", VLOOKUP($A1076, Dropdownlisten!$A$3:$F$143, 6, FALSE))</f>
        <v>Sehenswuerdigkeit</v>
      </c>
      <c r="G1076" s="117" t="str">
        <f>VLOOKUP(E1076,Datenstruktur_fuer_R!$D$2:$F$141,3,FALSE)</f>
        <v>Point</v>
      </c>
      <c r="H1076" s="120" t="s">
        <v>291</v>
      </c>
      <c r="I1076" s="26" t="s">
        <v>772</v>
      </c>
      <c r="J1076" s="26" t="s">
        <v>1096</v>
      </c>
      <c r="K1076" s="5" t="s">
        <v>1081</v>
      </c>
      <c r="L1076" s="5"/>
      <c r="M1076" s="5">
        <v>1</v>
      </c>
      <c r="N1076" s="5" t="s">
        <v>1173</v>
      </c>
    </row>
    <row r="1077" spans="1:14" x14ac:dyDescent="0.35">
      <c r="A1077" s="5" t="s">
        <v>716</v>
      </c>
      <c r="B1077" s="117" t="str">
        <f>IF(ISERROR(VLOOKUP($A1077, Dropdownlisten!$A$3:$F$143, 2, FALSE)), "", VLOOKUP($A1077, Dropdownlisten!$A$3:$F$143, 2, FALSE))</f>
        <v>POI</v>
      </c>
      <c r="C1077" s="117">
        <f>IF(ISERROR(VLOOKUP($A1077, Dropdownlisten!$A$3:$F$143, 3, FALSE)), "", VLOOKUP($A1077, Dropdownlisten!$A$3:$F$143, 3, FALSE))</f>
        <v>6000</v>
      </c>
      <c r="D1077" s="117" t="str">
        <f>IF(ISERROR(VLOOKUP($A1077, Dropdownlisten!$A$3:$F$143, 4, FALSE)), "", VLOOKUP($A1077, Dropdownlisten!$A$3:$F$143, 4, FALSE))</f>
        <v>UnterhaltungSportNaherholung</v>
      </c>
      <c r="E1077" s="117" t="str">
        <f>IF(ISERROR(VLOOKUP($A1077, Dropdownlisten!$A$3:$F$143, 5, FALSE)), "", VLOOKUP($A1077, Dropdownlisten!$A$3:$F$143, 5, FALSE))</f>
        <v>6000_014</v>
      </c>
      <c r="F1077" s="117" t="str">
        <f>IF(ISERROR(VLOOKUP($A1077, Dropdownlisten!$A$3:$F$143, 6, FALSE)), "", VLOOKUP($A1077, Dropdownlisten!$A$3:$F$143, 6, FALSE))</f>
        <v>Sehenswuerdigkeit</v>
      </c>
      <c r="G1077" s="117" t="str">
        <f>VLOOKUP(E1077,Datenstruktur_fuer_R!$D$2:$F$141,3,FALSE)</f>
        <v>Point</v>
      </c>
      <c r="H1077" s="120" t="s">
        <v>290</v>
      </c>
      <c r="I1077" s="26" t="s">
        <v>772</v>
      </c>
      <c r="J1077" s="26" t="s">
        <v>1096</v>
      </c>
      <c r="K1077" s="5" t="s">
        <v>1082</v>
      </c>
      <c r="L1077" s="5"/>
      <c r="M1077" s="5">
        <v>1</v>
      </c>
      <c r="N1077" s="5" t="s">
        <v>1173</v>
      </c>
    </row>
    <row r="1078" spans="1:14" x14ac:dyDescent="0.35">
      <c r="A1078" s="5" t="s">
        <v>716</v>
      </c>
      <c r="B1078" s="117" t="str">
        <f>IF(ISERROR(VLOOKUP($A1078, Dropdownlisten!$A$3:$F$143, 2, FALSE)), "", VLOOKUP($A1078, Dropdownlisten!$A$3:$F$143, 2, FALSE))</f>
        <v>POI</v>
      </c>
      <c r="C1078" s="117">
        <f>IF(ISERROR(VLOOKUP($A1078, Dropdownlisten!$A$3:$F$143, 3, FALSE)), "", VLOOKUP($A1078, Dropdownlisten!$A$3:$F$143, 3, FALSE))</f>
        <v>6000</v>
      </c>
      <c r="D1078" s="117" t="str">
        <f>IF(ISERROR(VLOOKUP($A1078, Dropdownlisten!$A$3:$F$143, 4, FALSE)), "", VLOOKUP($A1078, Dropdownlisten!$A$3:$F$143, 4, FALSE))</f>
        <v>UnterhaltungSportNaherholung</v>
      </c>
      <c r="E1078" s="117" t="str">
        <f>IF(ISERROR(VLOOKUP($A1078, Dropdownlisten!$A$3:$F$143, 5, FALSE)), "", VLOOKUP($A1078, Dropdownlisten!$A$3:$F$143, 5, FALSE))</f>
        <v>6000_014</v>
      </c>
      <c r="F1078" s="117" t="str">
        <f>IF(ISERROR(VLOOKUP($A1078, Dropdownlisten!$A$3:$F$143, 6, FALSE)), "", VLOOKUP($A1078, Dropdownlisten!$A$3:$F$143, 6, FALSE))</f>
        <v>Sehenswuerdigkeit</v>
      </c>
      <c r="G1078" s="117" t="str">
        <f>VLOOKUP(E1078,Datenstruktur_fuer_R!$D$2:$F$141,3,FALSE)</f>
        <v>Point</v>
      </c>
      <c r="H1078" s="120" t="s">
        <v>293</v>
      </c>
      <c r="I1078" s="26" t="s">
        <v>772</v>
      </c>
      <c r="J1078" s="26" t="s">
        <v>1096</v>
      </c>
      <c r="K1078" s="5" t="s">
        <v>1083</v>
      </c>
      <c r="L1078" s="5"/>
      <c r="M1078" s="5">
        <v>1</v>
      </c>
      <c r="N1078" s="5" t="s">
        <v>1173</v>
      </c>
    </row>
    <row r="1079" spans="1:14" x14ac:dyDescent="0.35">
      <c r="A1079" s="5" t="s">
        <v>717</v>
      </c>
      <c r="B1079" s="117" t="str">
        <f>IF(ISERROR(VLOOKUP($A1079, Dropdownlisten!$A$3:$F$143, 2, FALSE)), "", VLOOKUP($A1079, Dropdownlisten!$A$3:$F$143, 2, FALSE))</f>
        <v>POI</v>
      </c>
      <c r="C1079" s="117">
        <f>IF(ISERROR(VLOOKUP($A1079, Dropdownlisten!$A$3:$F$143, 3, FALSE)), "", VLOOKUP($A1079, Dropdownlisten!$A$3:$F$143, 3, FALSE))</f>
        <v>4000</v>
      </c>
      <c r="D1079" s="117" t="str">
        <f>IF(ISERROR(VLOOKUP($A1079, Dropdownlisten!$A$3:$F$143, 4, FALSE)), "", VLOOKUP($A1079, Dropdownlisten!$A$3:$F$143, 4, FALSE))</f>
        <v>Soziales</v>
      </c>
      <c r="E1079" s="117" t="str">
        <f>IF(ISERROR(VLOOKUP($A1079, Dropdownlisten!$A$3:$F$143, 5, FALSE)), "", VLOOKUP($A1079, Dropdownlisten!$A$3:$F$143, 5, FALSE))</f>
        <v>4000_005</v>
      </c>
      <c r="F1079" s="117" t="str">
        <f>IF(ISERROR(VLOOKUP($A1079, Dropdownlisten!$A$3:$F$143, 6, FALSE)), "", VLOOKUP($A1079, Dropdownlisten!$A$3:$F$143, 6, FALSE))</f>
        <v>Seniorentreff</v>
      </c>
      <c r="G1079" s="117" t="str">
        <f>VLOOKUP(E1079,Datenstruktur_fuer_R!$D$2:$F$141,3,FALSE)</f>
        <v>Point</v>
      </c>
      <c r="H1079" s="120" t="s">
        <v>689</v>
      </c>
      <c r="I1079" s="26" t="s">
        <v>772</v>
      </c>
      <c r="J1079" s="26" t="s">
        <v>1097</v>
      </c>
      <c r="K1079" s="5"/>
      <c r="L1079" s="5"/>
      <c r="M1079" s="5">
        <v>1</v>
      </c>
      <c r="N1079" s="5" t="s">
        <v>1173</v>
      </c>
    </row>
    <row r="1080" spans="1:14" x14ac:dyDescent="0.35">
      <c r="A1080" s="5" t="s">
        <v>717</v>
      </c>
      <c r="B1080" s="117" t="str">
        <f>IF(ISERROR(VLOOKUP($A1080, Dropdownlisten!$A$3:$F$143, 2, FALSE)), "", VLOOKUP($A1080, Dropdownlisten!$A$3:$F$143, 2, FALSE))</f>
        <v>POI</v>
      </c>
      <c r="C1080" s="117">
        <f>IF(ISERROR(VLOOKUP($A1080, Dropdownlisten!$A$3:$F$143, 3, FALSE)), "", VLOOKUP($A1080, Dropdownlisten!$A$3:$F$143, 3, FALSE))</f>
        <v>4000</v>
      </c>
      <c r="D1080" s="117" t="str">
        <f>IF(ISERROR(VLOOKUP($A1080, Dropdownlisten!$A$3:$F$143, 4, FALSE)), "", VLOOKUP($A1080, Dropdownlisten!$A$3:$F$143, 4, FALSE))</f>
        <v>Soziales</v>
      </c>
      <c r="E1080" s="117" t="str">
        <f>IF(ISERROR(VLOOKUP($A1080, Dropdownlisten!$A$3:$F$143, 5, FALSE)), "", VLOOKUP($A1080, Dropdownlisten!$A$3:$F$143, 5, FALSE))</f>
        <v>4000_005</v>
      </c>
      <c r="F1080" s="117" t="str">
        <f>IF(ISERROR(VLOOKUP($A1080, Dropdownlisten!$A$3:$F$143, 6, FALSE)), "", VLOOKUP($A1080, Dropdownlisten!$A$3:$F$143, 6, FALSE))</f>
        <v>Seniorentreff</v>
      </c>
      <c r="G1080" s="117" t="str">
        <f>VLOOKUP(E1080,Datenstruktur_fuer_R!$D$2:$F$141,3,FALSE)</f>
        <v>Point</v>
      </c>
      <c r="H1080" s="120" t="s">
        <v>286</v>
      </c>
      <c r="I1080" s="26" t="s">
        <v>772</v>
      </c>
      <c r="J1080" s="26" t="s">
        <v>1097</v>
      </c>
      <c r="K1080" s="5" t="s">
        <v>1077</v>
      </c>
      <c r="L1080" s="5"/>
      <c r="M1080" s="5">
        <v>1</v>
      </c>
      <c r="N1080" s="5" t="s">
        <v>1173</v>
      </c>
    </row>
    <row r="1081" spans="1:14" x14ac:dyDescent="0.35">
      <c r="A1081" s="5" t="s">
        <v>717</v>
      </c>
      <c r="B1081" s="117" t="str">
        <f>IF(ISERROR(VLOOKUP($A1081, Dropdownlisten!$A$3:$F$143, 2, FALSE)), "", VLOOKUP($A1081, Dropdownlisten!$A$3:$F$143, 2, FALSE))</f>
        <v>POI</v>
      </c>
      <c r="C1081" s="117">
        <f>IF(ISERROR(VLOOKUP($A1081, Dropdownlisten!$A$3:$F$143, 3, FALSE)), "", VLOOKUP($A1081, Dropdownlisten!$A$3:$F$143, 3, FALSE))</f>
        <v>4000</v>
      </c>
      <c r="D1081" s="117" t="str">
        <f>IF(ISERROR(VLOOKUP($A1081, Dropdownlisten!$A$3:$F$143, 4, FALSE)), "", VLOOKUP($A1081, Dropdownlisten!$A$3:$F$143, 4, FALSE))</f>
        <v>Soziales</v>
      </c>
      <c r="E1081" s="117" t="str">
        <f>IF(ISERROR(VLOOKUP($A1081, Dropdownlisten!$A$3:$F$143, 5, FALSE)), "", VLOOKUP($A1081, Dropdownlisten!$A$3:$F$143, 5, FALSE))</f>
        <v>4000_005</v>
      </c>
      <c r="F1081" s="117" t="str">
        <f>IF(ISERROR(VLOOKUP($A1081, Dropdownlisten!$A$3:$F$143, 6, FALSE)), "", VLOOKUP($A1081, Dropdownlisten!$A$3:$F$143, 6, FALSE))</f>
        <v>Seniorentreff</v>
      </c>
      <c r="G1081" s="117" t="str">
        <f>VLOOKUP(E1081,Datenstruktur_fuer_R!$D$2:$F$141,3,FALSE)</f>
        <v>Point</v>
      </c>
      <c r="H1081" s="120" t="s">
        <v>287</v>
      </c>
      <c r="I1081" s="26" t="s">
        <v>772</v>
      </c>
      <c r="J1081" s="26" t="s">
        <v>1097</v>
      </c>
      <c r="K1081" s="5" t="s">
        <v>1078</v>
      </c>
      <c r="L1081" s="5"/>
      <c r="M1081" s="5">
        <v>1</v>
      </c>
      <c r="N1081" s="5" t="s">
        <v>1173</v>
      </c>
    </row>
    <row r="1082" spans="1:14" x14ac:dyDescent="0.35">
      <c r="A1082" s="5" t="s">
        <v>717</v>
      </c>
      <c r="B1082" s="117" t="str">
        <f>IF(ISERROR(VLOOKUP($A1082, Dropdownlisten!$A$3:$F$143, 2, FALSE)), "", VLOOKUP($A1082, Dropdownlisten!$A$3:$F$143, 2, FALSE))</f>
        <v>POI</v>
      </c>
      <c r="C1082" s="117">
        <f>IF(ISERROR(VLOOKUP($A1082, Dropdownlisten!$A$3:$F$143, 3, FALSE)), "", VLOOKUP($A1082, Dropdownlisten!$A$3:$F$143, 3, FALSE))</f>
        <v>4000</v>
      </c>
      <c r="D1082" s="117" t="str">
        <f>IF(ISERROR(VLOOKUP($A1082, Dropdownlisten!$A$3:$F$143, 4, FALSE)), "", VLOOKUP($A1082, Dropdownlisten!$A$3:$F$143, 4, FALSE))</f>
        <v>Soziales</v>
      </c>
      <c r="E1082" s="117" t="str">
        <f>IF(ISERROR(VLOOKUP($A1082, Dropdownlisten!$A$3:$F$143, 5, FALSE)), "", VLOOKUP($A1082, Dropdownlisten!$A$3:$F$143, 5, FALSE))</f>
        <v>4000_005</v>
      </c>
      <c r="F1082" s="117" t="str">
        <f>IF(ISERROR(VLOOKUP($A1082, Dropdownlisten!$A$3:$F$143, 6, FALSE)), "", VLOOKUP($A1082, Dropdownlisten!$A$3:$F$143, 6, FALSE))</f>
        <v>Seniorentreff</v>
      </c>
      <c r="G1082" s="117" t="str">
        <f>VLOOKUP(E1082,Datenstruktur_fuer_R!$D$2:$F$141,3,FALSE)</f>
        <v>Point</v>
      </c>
      <c r="H1082" s="120" t="s">
        <v>288</v>
      </c>
      <c r="I1082" s="26" t="s">
        <v>772</v>
      </c>
      <c r="J1082" s="26" t="s">
        <v>1097</v>
      </c>
      <c r="K1082" s="5" t="s">
        <v>1079</v>
      </c>
      <c r="L1082" s="5"/>
      <c r="M1082" s="5">
        <v>1</v>
      </c>
      <c r="N1082" s="5" t="s">
        <v>1173</v>
      </c>
    </row>
    <row r="1083" spans="1:14" x14ac:dyDescent="0.35">
      <c r="A1083" s="5" t="s">
        <v>717</v>
      </c>
      <c r="B1083" s="117" t="str">
        <f>IF(ISERROR(VLOOKUP($A1083, Dropdownlisten!$A$3:$F$143, 2, FALSE)), "", VLOOKUP($A1083, Dropdownlisten!$A$3:$F$143, 2, FALSE))</f>
        <v>POI</v>
      </c>
      <c r="C1083" s="117">
        <f>IF(ISERROR(VLOOKUP($A1083, Dropdownlisten!$A$3:$F$143, 3, FALSE)), "", VLOOKUP($A1083, Dropdownlisten!$A$3:$F$143, 3, FALSE))</f>
        <v>4000</v>
      </c>
      <c r="D1083" s="117" t="str">
        <f>IF(ISERROR(VLOOKUP($A1083, Dropdownlisten!$A$3:$F$143, 4, FALSE)), "", VLOOKUP($A1083, Dropdownlisten!$A$3:$F$143, 4, FALSE))</f>
        <v>Soziales</v>
      </c>
      <c r="E1083" s="117" t="str">
        <f>IF(ISERROR(VLOOKUP($A1083, Dropdownlisten!$A$3:$F$143, 5, FALSE)), "", VLOOKUP($A1083, Dropdownlisten!$A$3:$F$143, 5, FALSE))</f>
        <v>4000_005</v>
      </c>
      <c r="F1083" s="117" t="str">
        <f>IF(ISERROR(VLOOKUP($A1083, Dropdownlisten!$A$3:$F$143, 6, FALSE)), "", VLOOKUP($A1083, Dropdownlisten!$A$3:$F$143, 6, FALSE))</f>
        <v>Seniorentreff</v>
      </c>
      <c r="G1083" s="117" t="str">
        <f>VLOOKUP(E1083,Datenstruktur_fuer_R!$D$2:$F$141,3,FALSE)</f>
        <v>Point</v>
      </c>
      <c r="H1083" s="120" t="s">
        <v>289</v>
      </c>
      <c r="I1083" s="26" t="s">
        <v>772</v>
      </c>
      <c r="J1083" s="26" t="s">
        <v>1097</v>
      </c>
      <c r="K1083" s="5" t="s">
        <v>1080</v>
      </c>
      <c r="L1083" s="5"/>
      <c r="M1083" s="5">
        <v>1</v>
      </c>
      <c r="N1083" s="5" t="s">
        <v>1173</v>
      </c>
    </row>
    <row r="1084" spans="1:14" x14ac:dyDescent="0.35">
      <c r="A1084" s="5" t="s">
        <v>717</v>
      </c>
      <c r="B1084" s="117" t="str">
        <f>IF(ISERROR(VLOOKUP($A1084, Dropdownlisten!$A$3:$F$143, 2, FALSE)), "", VLOOKUP($A1084, Dropdownlisten!$A$3:$F$143, 2, FALSE))</f>
        <v>POI</v>
      </c>
      <c r="C1084" s="117">
        <f>IF(ISERROR(VLOOKUP($A1084, Dropdownlisten!$A$3:$F$143, 3, FALSE)), "", VLOOKUP($A1084, Dropdownlisten!$A$3:$F$143, 3, FALSE))</f>
        <v>4000</v>
      </c>
      <c r="D1084" s="117" t="str">
        <f>IF(ISERROR(VLOOKUP($A1084, Dropdownlisten!$A$3:$F$143, 4, FALSE)), "", VLOOKUP($A1084, Dropdownlisten!$A$3:$F$143, 4, FALSE))</f>
        <v>Soziales</v>
      </c>
      <c r="E1084" s="117" t="str">
        <f>IF(ISERROR(VLOOKUP($A1084, Dropdownlisten!$A$3:$F$143, 5, FALSE)), "", VLOOKUP($A1084, Dropdownlisten!$A$3:$F$143, 5, FALSE))</f>
        <v>4000_005</v>
      </c>
      <c r="F1084" s="117" t="str">
        <f>IF(ISERROR(VLOOKUP($A1084, Dropdownlisten!$A$3:$F$143, 6, FALSE)), "", VLOOKUP($A1084, Dropdownlisten!$A$3:$F$143, 6, FALSE))</f>
        <v>Seniorentreff</v>
      </c>
      <c r="G1084" s="117" t="str">
        <f>VLOOKUP(E1084,Datenstruktur_fuer_R!$D$2:$F$141,3,FALSE)</f>
        <v>Point</v>
      </c>
      <c r="H1084" s="120" t="s">
        <v>291</v>
      </c>
      <c r="I1084" s="26" t="s">
        <v>772</v>
      </c>
      <c r="J1084" s="26" t="s">
        <v>1097</v>
      </c>
      <c r="K1084" s="5" t="s">
        <v>1081</v>
      </c>
      <c r="L1084" s="5"/>
      <c r="M1084" s="5">
        <v>1</v>
      </c>
      <c r="N1084" s="5" t="s">
        <v>1173</v>
      </c>
    </row>
    <row r="1085" spans="1:14" x14ac:dyDescent="0.35">
      <c r="A1085" s="5" t="s">
        <v>717</v>
      </c>
      <c r="B1085" s="117" t="str">
        <f>IF(ISERROR(VLOOKUP($A1085, Dropdownlisten!$A$3:$F$143, 2, FALSE)), "", VLOOKUP($A1085, Dropdownlisten!$A$3:$F$143, 2, FALSE))</f>
        <v>POI</v>
      </c>
      <c r="C1085" s="117">
        <f>IF(ISERROR(VLOOKUP($A1085, Dropdownlisten!$A$3:$F$143, 3, FALSE)), "", VLOOKUP($A1085, Dropdownlisten!$A$3:$F$143, 3, FALSE))</f>
        <v>4000</v>
      </c>
      <c r="D1085" s="117" t="str">
        <f>IF(ISERROR(VLOOKUP($A1085, Dropdownlisten!$A$3:$F$143, 4, FALSE)), "", VLOOKUP($A1085, Dropdownlisten!$A$3:$F$143, 4, FALSE))</f>
        <v>Soziales</v>
      </c>
      <c r="E1085" s="117" t="str">
        <f>IF(ISERROR(VLOOKUP($A1085, Dropdownlisten!$A$3:$F$143, 5, FALSE)), "", VLOOKUP($A1085, Dropdownlisten!$A$3:$F$143, 5, FALSE))</f>
        <v>4000_005</v>
      </c>
      <c r="F1085" s="117" t="str">
        <f>IF(ISERROR(VLOOKUP($A1085, Dropdownlisten!$A$3:$F$143, 6, FALSE)), "", VLOOKUP($A1085, Dropdownlisten!$A$3:$F$143, 6, FALSE))</f>
        <v>Seniorentreff</v>
      </c>
      <c r="G1085" s="117" t="str">
        <f>VLOOKUP(E1085,Datenstruktur_fuer_R!$D$2:$F$141,3,FALSE)</f>
        <v>Point</v>
      </c>
      <c r="H1085" s="120" t="s">
        <v>290</v>
      </c>
      <c r="I1085" s="26" t="s">
        <v>772</v>
      </c>
      <c r="J1085" s="26" t="s">
        <v>1097</v>
      </c>
      <c r="K1085" s="5" t="s">
        <v>1082</v>
      </c>
      <c r="L1085" s="5"/>
      <c r="M1085" s="5">
        <v>1</v>
      </c>
      <c r="N1085" s="5" t="s">
        <v>1173</v>
      </c>
    </row>
    <row r="1086" spans="1:14" x14ac:dyDescent="0.35">
      <c r="A1086" s="5" t="s">
        <v>717</v>
      </c>
      <c r="B1086" s="117" t="str">
        <f>IF(ISERROR(VLOOKUP($A1086, Dropdownlisten!$A$3:$F$143, 2, FALSE)), "", VLOOKUP($A1086, Dropdownlisten!$A$3:$F$143, 2, FALSE))</f>
        <v>POI</v>
      </c>
      <c r="C1086" s="117">
        <f>IF(ISERROR(VLOOKUP($A1086, Dropdownlisten!$A$3:$F$143, 3, FALSE)), "", VLOOKUP($A1086, Dropdownlisten!$A$3:$F$143, 3, FALSE))</f>
        <v>4000</v>
      </c>
      <c r="D1086" s="117" t="str">
        <f>IF(ISERROR(VLOOKUP($A1086, Dropdownlisten!$A$3:$F$143, 4, FALSE)), "", VLOOKUP($A1086, Dropdownlisten!$A$3:$F$143, 4, FALSE))</f>
        <v>Soziales</v>
      </c>
      <c r="E1086" s="117" t="str">
        <f>IF(ISERROR(VLOOKUP($A1086, Dropdownlisten!$A$3:$F$143, 5, FALSE)), "", VLOOKUP($A1086, Dropdownlisten!$A$3:$F$143, 5, FALSE))</f>
        <v>4000_005</v>
      </c>
      <c r="F1086" s="117" t="str">
        <f>IF(ISERROR(VLOOKUP($A1086, Dropdownlisten!$A$3:$F$143, 6, FALSE)), "", VLOOKUP($A1086, Dropdownlisten!$A$3:$F$143, 6, FALSE))</f>
        <v>Seniorentreff</v>
      </c>
      <c r="G1086" s="117" t="str">
        <f>VLOOKUP(E1086,Datenstruktur_fuer_R!$D$2:$F$141,3,FALSE)</f>
        <v>Point</v>
      </c>
      <c r="H1086" s="120" t="s">
        <v>293</v>
      </c>
      <c r="I1086" s="26" t="s">
        <v>772</v>
      </c>
      <c r="J1086" s="26" t="s">
        <v>1097</v>
      </c>
      <c r="K1086" s="5" t="s">
        <v>1083</v>
      </c>
      <c r="L1086" s="5"/>
      <c r="M1086" s="5">
        <v>1</v>
      </c>
      <c r="N1086" s="5" t="s">
        <v>1173</v>
      </c>
    </row>
    <row r="1087" spans="1:14" x14ac:dyDescent="0.35">
      <c r="A1087" s="5" t="s">
        <v>719</v>
      </c>
      <c r="B1087" s="117" t="str">
        <f>IF(ISERROR(VLOOKUP($A1087, Dropdownlisten!$A$3:$F$143, 2, FALSE)), "", VLOOKUP($A1087, Dropdownlisten!$A$3:$F$143, 2, FALSE))</f>
        <v>POI</v>
      </c>
      <c r="C1087" s="117">
        <f>IF(ISERROR(VLOOKUP($A1087, Dropdownlisten!$A$3:$F$143, 3, FALSE)), "", VLOOKUP($A1087, Dropdownlisten!$A$3:$F$143, 3, FALSE))</f>
        <v>6000</v>
      </c>
      <c r="D1087" s="117" t="str">
        <f>IF(ISERROR(VLOOKUP($A1087, Dropdownlisten!$A$3:$F$143, 4, FALSE)), "", VLOOKUP($A1087, Dropdownlisten!$A$3:$F$143, 4, FALSE))</f>
        <v>UnterhaltungSportNaherholung</v>
      </c>
      <c r="E1087" s="117" t="str">
        <f>IF(ISERROR(VLOOKUP($A1087, Dropdownlisten!$A$3:$F$143, 5, FALSE)), "", VLOOKUP($A1087, Dropdownlisten!$A$3:$F$143, 5, FALSE))</f>
        <v>6000_016</v>
      </c>
      <c r="F1087" s="117" t="str">
        <f>IF(ISERROR(VLOOKUP($A1087, Dropdownlisten!$A$3:$F$143, 6, FALSE)), "", VLOOKUP($A1087, Dropdownlisten!$A$3:$F$143, 6, FALSE))</f>
        <v>Spielplatz</v>
      </c>
      <c r="G1087" s="117" t="str">
        <f>VLOOKUP(E1087,Datenstruktur_fuer_R!$D$2:$F$141,3,FALSE)</f>
        <v>Point</v>
      </c>
      <c r="H1087" s="120" t="s">
        <v>689</v>
      </c>
      <c r="I1087" s="26" t="s">
        <v>772</v>
      </c>
      <c r="J1087" s="26" t="s">
        <v>1098</v>
      </c>
      <c r="K1087" s="5"/>
      <c r="L1087" s="5"/>
      <c r="M1087" s="5">
        <v>1</v>
      </c>
      <c r="N1087" s="5" t="s">
        <v>1173</v>
      </c>
    </row>
    <row r="1088" spans="1:14" x14ac:dyDescent="0.35">
      <c r="A1088" s="5" t="s">
        <v>719</v>
      </c>
      <c r="B1088" s="117" t="str">
        <f>IF(ISERROR(VLOOKUP($A1088, Dropdownlisten!$A$3:$F$143, 2, FALSE)), "", VLOOKUP($A1088, Dropdownlisten!$A$3:$F$143, 2, FALSE))</f>
        <v>POI</v>
      </c>
      <c r="C1088" s="117">
        <f>IF(ISERROR(VLOOKUP($A1088, Dropdownlisten!$A$3:$F$143, 3, FALSE)), "", VLOOKUP($A1088, Dropdownlisten!$A$3:$F$143, 3, FALSE))</f>
        <v>6000</v>
      </c>
      <c r="D1088" s="117" t="str">
        <f>IF(ISERROR(VLOOKUP($A1088, Dropdownlisten!$A$3:$F$143, 4, FALSE)), "", VLOOKUP($A1088, Dropdownlisten!$A$3:$F$143, 4, FALSE))</f>
        <v>UnterhaltungSportNaherholung</v>
      </c>
      <c r="E1088" s="117" t="str">
        <f>IF(ISERROR(VLOOKUP($A1088, Dropdownlisten!$A$3:$F$143, 5, FALSE)), "", VLOOKUP($A1088, Dropdownlisten!$A$3:$F$143, 5, FALSE))</f>
        <v>6000_016</v>
      </c>
      <c r="F1088" s="117" t="str">
        <f>IF(ISERROR(VLOOKUP($A1088, Dropdownlisten!$A$3:$F$143, 6, FALSE)), "", VLOOKUP($A1088, Dropdownlisten!$A$3:$F$143, 6, FALSE))</f>
        <v>Spielplatz</v>
      </c>
      <c r="G1088" s="117" t="str">
        <f>VLOOKUP(E1088,Datenstruktur_fuer_R!$D$2:$F$141,3,FALSE)</f>
        <v>Point</v>
      </c>
      <c r="H1088" s="120" t="s">
        <v>286</v>
      </c>
      <c r="I1088" s="26" t="s">
        <v>772</v>
      </c>
      <c r="J1088" s="26" t="s">
        <v>1098</v>
      </c>
      <c r="K1088" s="5" t="s">
        <v>1077</v>
      </c>
      <c r="L1088" s="5"/>
      <c r="M1088" s="5">
        <v>1</v>
      </c>
      <c r="N1088" s="5" t="s">
        <v>1173</v>
      </c>
    </row>
    <row r="1089" spans="1:14" x14ac:dyDescent="0.35">
      <c r="A1089" s="5" t="s">
        <v>719</v>
      </c>
      <c r="B1089" s="117" t="str">
        <f>IF(ISERROR(VLOOKUP($A1089, Dropdownlisten!$A$3:$F$143, 2, FALSE)), "", VLOOKUP($A1089, Dropdownlisten!$A$3:$F$143, 2, FALSE))</f>
        <v>POI</v>
      </c>
      <c r="C1089" s="117">
        <f>IF(ISERROR(VLOOKUP($A1089, Dropdownlisten!$A$3:$F$143, 3, FALSE)), "", VLOOKUP($A1089, Dropdownlisten!$A$3:$F$143, 3, FALSE))</f>
        <v>6000</v>
      </c>
      <c r="D1089" s="117" t="str">
        <f>IF(ISERROR(VLOOKUP($A1089, Dropdownlisten!$A$3:$F$143, 4, FALSE)), "", VLOOKUP($A1089, Dropdownlisten!$A$3:$F$143, 4, FALSE))</f>
        <v>UnterhaltungSportNaherholung</v>
      </c>
      <c r="E1089" s="117" t="str">
        <f>IF(ISERROR(VLOOKUP($A1089, Dropdownlisten!$A$3:$F$143, 5, FALSE)), "", VLOOKUP($A1089, Dropdownlisten!$A$3:$F$143, 5, FALSE))</f>
        <v>6000_016</v>
      </c>
      <c r="F1089" s="117" t="str">
        <f>IF(ISERROR(VLOOKUP($A1089, Dropdownlisten!$A$3:$F$143, 6, FALSE)), "", VLOOKUP($A1089, Dropdownlisten!$A$3:$F$143, 6, FALSE))</f>
        <v>Spielplatz</v>
      </c>
      <c r="G1089" s="117" t="str">
        <f>VLOOKUP(E1089,Datenstruktur_fuer_R!$D$2:$F$141,3,FALSE)</f>
        <v>Point</v>
      </c>
      <c r="H1089" s="120" t="s">
        <v>287</v>
      </c>
      <c r="I1089" s="26" t="s">
        <v>772</v>
      </c>
      <c r="J1089" s="26" t="s">
        <v>1098</v>
      </c>
      <c r="K1089" s="5" t="s">
        <v>1078</v>
      </c>
      <c r="L1089" s="5"/>
      <c r="M1089" s="5">
        <v>1</v>
      </c>
      <c r="N1089" s="5" t="s">
        <v>1173</v>
      </c>
    </row>
    <row r="1090" spans="1:14" x14ac:dyDescent="0.35">
      <c r="A1090" s="5" t="s">
        <v>719</v>
      </c>
      <c r="B1090" s="117" t="str">
        <f>IF(ISERROR(VLOOKUP($A1090, Dropdownlisten!$A$3:$F$143, 2, FALSE)), "", VLOOKUP($A1090, Dropdownlisten!$A$3:$F$143, 2, FALSE))</f>
        <v>POI</v>
      </c>
      <c r="C1090" s="117">
        <f>IF(ISERROR(VLOOKUP($A1090, Dropdownlisten!$A$3:$F$143, 3, FALSE)), "", VLOOKUP($A1090, Dropdownlisten!$A$3:$F$143, 3, FALSE))</f>
        <v>6000</v>
      </c>
      <c r="D1090" s="117" t="str">
        <f>IF(ISERROR(VLOOKUP($A1090, Dropdownlisten!$A$3:$F$143, 4, FALSE)), "", VLOOKUP($A1090, Dropdownlisten!$A$3:$F$143, 4, FALSE))</f>
        <v>UnterhaltungSportNaherholung</v>
      </c>
      <c r="E1090" s="117" t="str">
        <f>IF(ISERROR(VLOOKUP($A1090, Dropdownlisten!$A$3:$F$143, 5, FALSE)), "", VLOOKUP($A1090, Dropdownlisten!$A$3:$F$143, 5, FALSE))</f>
        <v>6000_016</v>
      </c>
      <c r="F1090" s="117" t="str">
        <f>IF(ISERROR(VLOOKUP($A1090, Dropdownlisten!$A$3:$F$143, 6, FALSE)), "", VLOOKUP($A1090, Dropdownlisten!$A$3:$F$143, 6, FALSE))</f>
        <v>Spielplatz</v>
      </c>
      <c r="G1090" s="117" t="str">
        <f>VLOOKUP(E1090,Datenstruktur_fuer_R!$D$2:$F$141,3,FALSE)</f>
        <v>Point</v>
      </c>
      <c r="H1090" s="120" t="s">
        <v>288</v>
      </c>
      <c r="I1090" s="26" t="s">
        <v>772</v>
      </c>
      <c r="J1090" s="26" t="s">
        <v>1098</v>
      </c>
      <c r="K1090" s="5" t="s">
        <v>1079</v>
      </c>
      <c r="L1090" s="5"/>
      <c r="M1090" s="5">
        <v>1</v>
      </c>
      <c r="N1090" s="5" t="s">
        <v>1173</v>
      </c>
    </row>
    <row r="1091" spans="1:14" x14ac:dyDescent="0.35">
      <c r="A1091" s="5" t="s">
        <v>719</v>
      </c>
      <c r="B1091" s="117" t="str">
        <f>IF(ISERROR(VLOOKUP($A1091, Dropdownlisten!$A$3:$F$143, 2, FALSE)), "", VLOOKUP($A1091, Dropdownlisten!$A$3:$F$143, 2, FALSE))</f>
        <v>POI</v>
      </c>
      <c r="C1091" s="117">
        <f>IF(ISERROR(VLOOKUP($A1091, Dropdownlisten!$A$3:$F$143, 3, FALSE)), "", VLOOKUP($A1091, Dropdownlisten!$A$3:$F$143, 3, FALSE))</f>
        <v>6000</v>
      </c>
      <c r="D1091" s="117" t="str">
        <f>IF(ISERROR(VLOOKUP($A1091, Dropdownlisten!$A$3:$F$143, 4, FALSE)), "", VLOOKUP($A1091, Dropdownlisten!$A$3:$F$143, 4, FALSE))</f>
        <v>UnterhaltungSportNaherholung</v>
      </c>
      <c r="E1091" s="117" t="str">
        <f>IF(ISERROR(VLOOKUP($A1091, Dropdownlisten!$A$3:$F$143, 5, FALSE)), "", VLOOKUP($A1091, Dropdownlisten!$A$3:$F$143, 5, FALSE))</f>
        <v>6000_016</v>
      </c>
      <c r="F1091" s="117" t="str">
        <f>IF(ISERROR(VLOOKUP($A1091, Dropdownlisten!$A$3:$F$143, 6, FALSE)), "", VLOOKUP($A1091, Dropdownlisten!$A$3:$F$143, 6, FALSE))</f>
        <v>Spielplatz</v>
      </c>
      <c r="G1091" s="117" t="str">
        <f>VLOOKUP(E1091,Datenstruktur_fuer_R!$D$2:$F$141,3,FALSE)</f>
        <v>Point</v>
      </c>
      <c r="H1091" s="120" t="s">
        <v>289</v>
      </c>
      <c r="I1091" s="26" t="s">
        <v>772</v>
      </c>
      <c r="J1091" s="26" t="s">
        <v>1098</v>
      </c>
      <c r="K1091" s="5" t="s">
        <v>1080</v>
      </c>
      <c r="L1091" s="5"/>
      <c r="M1091" s="5">
        <v>1</v>
      </c>
      <c r="N1091" s="5" t="s">
        <v>1173</v>
      </c>
    </row>
    <row r="1092" spans="1:14" x14ac:dyDescent="0.35">
      <c r="A1092" s="5" t="s">
        <v>719</v>
      </c>
      <c r="B1092" s="117" t="str">
        <f>IF(ISERROR(VLOOKUP($A1092, Dropdownlisten!$A$3:$F$143, 2, FALSE)), "", VLOOKUP($A1092, Dropdownlisten!$A$3:$F$143, 2, FALSE))</f>
        <v>POI</v>
      </c>
      <c r="C1092" s="117">
        <f>IF(ISERROR(VLOOKUP($A1092, Dropdownlisten!$A$3:$F$143, 3, FALSE)), "", VLOOKUP($A1092, Dropdownlisten!$A$3:$F$143, 3, FALSE))</f>
        <v>6000</v>
      </c>
      <c r="D1092" s="117" t="str">
        <f>IF(ISERROR(VLOOKUP($A1092, Dropdownlisten!$A$3:$F$143, 4, FALSE)), "", VLOOKUP($A1092, Dropdownlisten!$A$3:$F$143, 4, FALSE))</f>
        <v>UnterhaltungSportNaherholung</v>
      </c>
      <c r="E1092" s="117" t="str">
        <f>IF(ISERROR(VLOOKUP($A1092, Dropdownlisten!$A$3:$F$143, 5, FALSE)), "", VLOOKUP($A1092, Dropdownlisten!$A$3:$F$143, 5, FALSE))</f>
        <v>6000_016</v>
      </c>
      <c r="F1092" s="117" t="str">
        <f>IF(ISERROR(VLOOKUP($A1092, Dropdownlisten!$A$3:$F$143, 6, FALSE)), "", VLOOKUP($A1092, Dropdownlisten!$A$3:$F$143, 6, FALSE))</f>
        <v>Spielplatz</v>
      </c>
      <c r="G1092" s="117" t="str">
        <f>VLOOKUP(E1092,Datenstruktur_fuer_R!$D$2:$F$141,3,FALSE)</f>
        <v>Point</v>
      </c>
      <c r="H1092" s="120" t="s">
        <v>291</v>
      </c>
      <c r="I1092" s="26" t="s">
        <v>772</v>
      </c>
      <c r="J1092" s="26" t="s">
        <v>1098</v>
      </c>
      <c r="K1092" s="5" t="s">
        <v>1081</v>
      </c>
      <c r="L1092" s="5"/>
      <c r="M1092" s="5">
        <v>1</v>
      </c>
      <c r="N1092" s="5" t="s">
        <v>1173</v>
      </c>
    </row>
    <row r="1093" spans="1:14" x14ac:dyDescent="0.35">
      <c r="A1093" s="5" t="s">
        <v>719</v>
      </c>
      <c r="B1093" s="117" t="str">
        <f>IF(ISERROR(VLOOKUP($A1093, Dropdownlisten!$A$3:$F$143, 2, FALSE)), "", VLOOKUP($A1093, Dropdownlisten!$A$3:$F$143, 2, FALSE))</f>
        <v>POI</v>
      </c>
      <c r="C1093" s="117">
        <f>IF(ISERROR(VLOOKUP($A1093, Dropdownlisten!$A$3:$F$143, 3, FALSE)), "", VLOOKUP($A1093, Dropdownlisten!$A$3:$F$143, 3, FALSE))</f>
        <v>6000</v>
      </c>
      <c r="D1093" s="117" t="str">
        <f>IF(ISERROR(VLOOKUP($A1093, Dropdownlisten!$A$3:$F$143, 4, FALSE)), "", VLOOKUP($A1093, Dropdownlisten!$A$3:$F$143, 4, FALSE))</f>
        <v>UnterhaltungSportNaherholung</v>
      </c>
      <c r="E1093" s="117" t="str">
        <f>IF(ISERROR(VLOOKUP($A1093, Dropdownlisten!$A$3:$F$143, 5, FALSE)), "", VLOOKUP($A1093, Dropdownlisten!$A$3:$F$143, 5, FALSE))</f>
        <v>6000_016</v>
      </c>
      <c r="F1093" s="117" t="str">
        <f>IF(ISERROR(VLOOKUP($A1093, Dropdownlisten!$A$3:$F$143, 6, FALSE)), "", VLOOKUP($A1093, Dropdownlisten!$A$3:$F$143, 6, FALSE))</f>
        <v>Spielplatz</v>
      </c>
      <c r="G1093" s="117" t="str">
        <f>VLOOKUP(E1093,Datenstruktur_fuer_R!$D$2:$F$141,3,FALSE)</f>
        <v>Point</v>
      </c>
      <c r="H1093" s="120" t="s">
        <v>290</v>
      </c>
      <c r="I1093" s="26" t="s">
        <v>772</v>
      </c>
      <c r="J1093" s="26" t="s">
        <v>1098</v>
      </c>
      <c r="K1093" s="5" t="s">
        <v>1082</v>
      </c>
      <c r="L1093" s="5"/>
      <c r="M1093" s="5">
        <v>1</v>
      </c>
      <c r="N1093" s="5" t="s">
        <v>1173</v>
      </c>
    </row>
    <row r="1094" spans="1:14" x14ac:dyDescent="0.35">
      <c r="A1094" s="5" t="s">
        <v>719</v>
      </c>
      <c r="B1094" s="117" t="str">
        <f>IF(ISERROR(VLOOKUP($A1094, Dropdownlisten!$A$3:$F$143, 2, FALSE)), "", VLOOKUP($A1094, Dropdownlisten!$A$3:$F$143, 2, FALSE))</f>
        <v>POI</v>
      </c>
      <c r="C1094" s="117">
        <f>IF(ISERROR(VLOOKUP($A1094, Dropdownlisten!$A$3:$F$143, 3, FALSE)), "", VLOOKUP($A1094, Dropdownlisten!$A$3:$F$143, 3, FALSE))</f>
        <v>6000</v>
      </c>
      <c r="D1094" s="117" t="str">
        <f>IF(ISERROR(VLOOKUP($A1094, Dropdownlisten!$A$3:$F$143, 4, FALSE)), "", VLOOKUP($A1094, Dropdownlisten!$A$3:$F$143, 4, FALSE))</f>
        <v>UnterhaltungSportNaherholung</v>
      </c>
      <c r="E1094" s="117" t="str">
        <f>IF(ISERROR(VLOOKUP($A1094, Dropdownlisten!$A$3:$F$143, 5, FALSE)), "", VLOOKUP($A1094, Dropdownlisten!$A$3:$F$143, 5, FALSE))</f>
        <v>6000_016</v>
      </c>
      <c r="F1094" s="117" t="str">
        <f>IF(ISERROR(VLOOKUP($A1094, Dropdownlisten!$A$3:$F$143, 6, FALSE)), "", VLOOKUP($A1094, Dropdownlisten!$A$3:$F$143, 6, FALSE))</f>
        <v>Spielplatz</v>
      </c>
      <c r="G1094" s="117" t="str">
        <f>VLOOKUP(E1094,Datenstruktur_fuer_R!$D$2:$F$141,3,FALSE)</f>
        <v>Point</v>
      </c>
      <c r="H1094" s="120" t="s">
        <v>293</v>
      </c>
      <c r="I1094" s="26" t="s">
        <v>772</v>
      </c>
      <c r="J1094" s="26" t="s">
        <v>1098</v>
      </c>
      <c r="K1094" s="5" t="s">
        <v>1083</v>
      </c>
      <c r="L1094" s="5"/>
      <c r="M1094" s="5">
        <v>1</v>
      </c>
      <c r="N1094" s="5" t="s">
        <v>1173</v>
      </c>
    </row>
    <row r="1095" spans="1:14" x14ac:dyDescent="0.35">
      <c r="A1095" s="5" t="s">
        <v>727</v>
      </c>
      <c r="B1095" s="117" t="str">
        <f>IF(ISERROR(VLOOKUP($A1095, Dropdownlisten!$A$3:$F$143, 2, FALSE)), "", VLOOKUP($A1095, Dropdownlisten!$A$3:$F$143, 2, FALSE))</f>
        <v>POI</v>
      </c>
      <c r="C1095" s="117">
        <f>IF(ISERROR(VLOOKUP($A1095, Dropdownlisten!$A$3:$F$143, 3, FALSE)), "", VLOOKUP($A1095, Dropdownlisten!$A$3:$F$143, 3, FALSE))</f>
        <v>6000</v>
      </c>
      <c r="D1095" s="117" t="str">
        <f>IF(ISERROR(VLOOKUP($A1095, Dropdownlisten!$A$3:$F$143, 4, FALSE)), "", VLOOKUP($A1095, Dropdownlisten!$A$3:$F$143, 4, FALSE))</f>
        <v>UnterhaltungSportNaherholung</v>
      </c>
      <c r="E1095" s="117" t="str">
        <f>IF(ISERROR(VLOOKUP($A1095, Dropdownlisten!$A$3:$F$143, 5, FALSE)), "", VLOOKUP($A1095, Dropdownlisten!$A$3:$F$143, 5, FALSE))</f>
        <v>6000_018</v>
      </c>
      <c r="F1095" s="117" t="str">
        <f>IF(ISERROR(VLOOKUP($A1095, Dropdownlisten!$A$3:$F$143, 6, FALSE)), "", VLOOKUP($A1095, Dropdownlisten!$A$3:$F$143, 6, FALSE))</f>
        <v>Theater</v>
      </c>
      <c r="G1095" s="117" t="str">
        <f>VLOOKUP(E1095,Datenstruktur_fuer_R!$D$2:$F$141,3,FALSE)</f>
        <v>Point</v>
      </c>
      <c r="H1095" s="120" t="s">
        <v>689</v>
      </c>
      <c r="I1095" s="26" t="s">
        <v>772</v>
      </c>
      <c r="J1095" s="26" t="s">
        <v>1099</v>
      </c>
      <c r="K1095" s="5"/>
      <c r="L1095" s="5"/>
      <c r="M1095" s="5">
        <v>1</v>
      </c>
      <c r="N1095" s="5" t="s">
        <v>1173</v>
      </c>
    </row>
    <row r="1096" spans="1:14" x14ac:dyDescent="0.35">
      <c r="A1096" s="5" t="s">
        <v>727</v>
      </c>
      <c r="B1096" s="117" t="str">
        <f>IF(ISERROR(VLOOKUP($A1096, Dropdownlisten!$A$3:$F$143, 2, FALSE)), "", VLOOKUP($A1096, Dropdownlisten!$A$3:$F$143, 2, FALSE))</f>
        <v>POI</v>
      </c>
      <c r="C1096" s="117">
        <f>IF(ISERROR(VLOOKUP($A1096, Dropdownlisten!$A$3:$F$143, 3, FALSE)), "", VLOOKUP($A1096, Dropdownlisten!$A$3:$F$143, 3, FALSE))</f>
        <v>6000</v>
      </c>
      <c r="D1096" s="117" t="str">
        <f>IF(ISERROR(VLOOKUP($A1096, Dropdownlisten!$A$3:$F$143, 4, FALSE)), "", VLOOKUP($A1096, Dropdownlisten!$A$3:$F$143, 4, FALSE))</f>
        <v>UnterhaltungSportNaherholung</v>
      </c>
      <c r="E1096" s="117" t="str">
        <f>IF(ISERROR(VLOOKUP($A1096, Dropdownlisten!$A$3:$F$143, 5, FALSE)), "", VLOOKUP($A1096, Dropdownlisten!$A$3:$F$143, 5, FALSE))</f>
        <v>6000_018</v>
      </c>
      <c r="F1096" s="117" t="str">
        <f>IF(ISERROR(VLOOKUP($A1096, Dropdownlisten!$A$3:$F$143, 6, FALSE)), "", VLOOKUP($A1096, Dropdownlisten!$A$3:$F$143, 6, FALSE))</f>
        <v>Theater</v>
      </c>
      <c r="G1096" s="117" t="str">
        <f>VLOOKUP(E1096,Datenstruktur_fuer_R!$D$2:$F$141,3,FALSE)</f>
        <v>Point</v>
      </c>
      <c r="H1096" s="120" t="s">
        <v>286</v>
      </c>
      <c r="I1096" s="26" t="s">
        <v>772</v>
      </c>
      <c r="J1096" s="26" t="s">
        <v>1099</v>
      </c>
      <c r="K1096" s="5" t="s">
        <v>1077</v>
      </c>
      <c r="L1096" s="5"/>
      <c r="M1096" s="5">
        <v>1</v>
      </c>
      <c r="N1096" s="5" t="s">
        <v>1173</v>
      </c>
    </row>
    <row r="1097" spans="1:14" x14ac:dyDescent="0.35">
      <c r="A1097" s="5" t="s">
        <v>727</v>
      </c>
      <c r="B1097" s="117" t="str">
        <f>IF(ISERROR(VLOOKUP($A1097, Dropdownlisten!$A$3:$F$143, 2, FALSE)), "", VLOOKUP($A1097, Dropdownlisten!$A$3:$F$143, 2, FALSE))</f>
        <v>POI</v>
      </c>
      <c r="C1097" s="117">
        <f>IF(ISERROR(VLOOKUP($A1097, Dropdownlisten!$A$3:$F$143, 3, FALSE)), "", VLOOKUP($A1097, Dropdownlisten!$A$3:$F$143, 3, FALSE))</f>
        <v>6000</v>
      </c>
      <c r="D1097" s="117" t="str">
        <f>IF(ISERROR(VLOOKUP($A1097, Dropdownlisten!$A$3:$F$143, 4, FALSE)), "", VLOOKUP($A1097, Dropdownlisten!$A$3:$F$143, 4, FALSE))</f>
        <v>UnterhaltungSportNaherholung</v>
      </c>
      <c r="E1097" s="117" t="str">
        <f>IF(ISERROR(VLOOKUP($A1097, Dropdownlisten!$A$3:$F$143, 5, FALSE)), "", VLOOKUP($A1097, Dropdownlisten!$A$3:$F$143, 5, FALSE))</f>
        <v>6000_018</v>
      </c>
      <c r="F1097" s="117" t="str">
        <f>IF(ISERROR(VLOOKUP($A1097, Dropdownlisten!$A$3:$F$143, 6, FALSE)), "", VLOOKUP($A1097, Dropdownlisten!$A$3:$F$143, 6, FALSE))</f>
        <v>Theater</v>
      </c>
      <c r="G1097" s="117" t="str">
        <f>VLOOKUP(E1097,Datenstruktur_fuer_R!$D$2:$F$141,3,FALSE)</f>
        <v>Point</v>
      </c>
      <c r="H1097" s="120" t="s">
        <v>287</v>
      </c>
      <c r="I1097" s="26" t="s">
        <v>772</v>
      </c>
      <c r="J1097" s="26" t="s">
        <v>1099</v>
      </c>
      <c r="K1097" s="5" t="s">
        <v>1078</v>
      </c>
      <c r="L1097" s="5"/>
      <c r="M1097" s="5">
        <v>1</v>
      </c>
      <c r="N1097" s="5" t="s">
        <v>1173</v>
      </c>
    </row>
    <row r="1098" spans="1:14" x14ac:dyDescent="0.35">
      <c r="A1098" s="5" t="s">
        <v>727</v>
      </c>
      <c r="B1098" s="117" t="str">
        <f>IF(ISERROR(VLOOKUP($A1098, Dropdownlisten!$A$3:$F$143, 2, FALSE)), "", VLOOKUP($A1098, Dropdownlisten!$A$3:$F$143, 2, FALSE))</f>
        <v>POI</v>
      </c>
      <c r="C1098" s="117">
        <f>IF(ISERROR(VLOOKUP($A1098, Dropdownlisten!$A$3:$F$143, 3, FALSE)), "", VLOOKUP($A1098, Dropdownlisten!$A$3:$F$143, 3, FALSE))</f>
        <v>6000</v>
      </c>
      <c r="D1098" s="117" t="str">
        <f>IF(ISERROR(VLOOKUP($A1098, Dropdownlisten!$A$3:$F$143, 4, FALSE)), "", VLOOKUP($A1098, Dropdownlisten!$A$3:$F$143, 4, FALSE))</f>
        <v>UnterhaltungSportNaherholung</v>
      </c>
      <c r="E1098" s="117" t="str">
        <f>IF(ISERROR(VLOOKUP($A1098, Dropdownlisten!$A$3:$F$143, 5, FALSE)), "", VLOOKUP($A1098, Dropdownlisten!$A$3:$F$143, 5, FALSE))</f>
        <v>6000_018</v>
      </c>
      <c r="F1098" s="117" t="str">
        <f>IF(ISERROR(VLOOKUP($A1098, Dropdownlisten!$A$3:$F$143, 6, FALSE)), "", VLOOKUP($A1098, Dropdownlisten!$A$3:$F$143, 6, FALSE))</f>
        <v>Theater</v>
      </c>
      <c r="G1098" s="117" t="str">
        <f>VLOOKUP(E1098,Datenstruktur_fuer_R!$D$2:$F$141,3,FALSE)</f>
        <v>Point</v>
      </c>
      <c r="H1098" s="120" t="s">
        <v>288</v>
      </c>
      <c r="I1098" s="26" t="s">
        <v>772</v>
      </c>
      <c r="J1098" s="26" t="s">
        <v>1099</v>
      </c>
      <c r="K1098" s="5" t="s">
        <v>1079</v>
      </c>
      <c r="L1098" s="5"/>
      <c r="M1098" s="5">
        <v>1</v>
      </c>
      <c r="N1098" s="5" t="s">
        <v>1173</v>
      </c>
    </row>
    <row r="1099" spans="1:14" x14ac:dyDescent="0.35">
      <c r="A1099" s="5" t="s">
        <v>727</v>
      </c>
      <c r="B1099" s="117" t="str">
        <f>IF(ISERROR(VLOOKUP($A1099, Dropdownlisten!$A$3:$F$143, 2, FALSE)), "", VLOOKUP($A1099, Dropdownlisten!$A$3:$F$143, 2, FALSE))</f>
        <v>POI</v>
      </c>
      <c r="C1099" s="117">
        <f>IF(ISERROR(VLOOKUP($A1099, Dropdownlisten!$A$3:$F$143, 3, FALSE)), "", VLOOKUP($A1099, Dropdownlisten!$A$3:$F$143, 3, FALSE))</f>
        <v>6000</v>
      </c>
      <c r="D1099" s="117" t="str">
        <f>IF(ISERROR(VLOOKUP($A1099, Dropdownlisten!$A$3:$F$143, 4, FALSE)), "", VLOOKUP($A1099, Dropdownlisten!$A$3:$F$143, 4, FALSE))</f>
        <v>UnterhaltungSportNaherholung</v>
      </c>
      <c r="E1099" s="117" t="str">
        <f>IF(ISERROR(VLOOKUP($A1099, Dropdownlisten!$A$3:$F$143, 5, FALSE)), "", VLOOKUP($A1099, Dropdownlisten!$A$3:$F$143, 5, FALSE))</f>
        <v>6000_018</v>
      </c>
      <c r="F1099" s="117" t="str">
        <f>IF(ISERROR(VLOOKUP($A1099, Dropdownlisten!$A$3:$F$143, 6, FALSE)), "", VLOOKUP($A1099, Dropdownlisten!$A$3:$F$143, 6, FALSE))</f>
        <v>Theater</v>
      </c>
      <c r="G1099" s="117" t="str">
        <f>VLOOKUP(E1099,Datenstruktur_fuer_R!$D$2:$F$141,3,FALSE)</f>
        <v>Point</v>
      </c>
      <c r="H1099" s="120" t="s">
        <v>289</v>
      </c>
      <c r="I1099" s="26" t="s">
        <v>772</v>
      </c>
      <c r="J1099" s="26" t="s">
        <v>1099</v>
      </c>
      <c r="K1099" s="5" t="s">
        <v>1080</v>
      </c>
      <c r="L1099" s="5"/>
      <c r="M1099" s="5">
        <v>1</v>
      </c>
      <c r="N1099" s="5" t="s">
        <v>1173</v>
      </c>
    </row>
    <row r="1100" spans="1:14" x14ac:dyDescent="0.35">
      <c r="A1100" s="5" t="s">
        <v>727</v>
      </c>
      <c r="B1100" s="117" t="str">
        <f>IF(ISERROR(VLOOKUP($A1100, Dropdownlisten!$A$3:$F$143, 2, FALSE)), "", VLOOKUP($A1100, Dropdownlisten!$A$3:$F$143, 2, FALSE))</f>
        <v>POI</v>
      </c>
      <c r="C1100" s="117">
        <f>IF(ISERROR(VLOOKUP($A1100, Dropdownlisten!$A$3:$F$143, 3, FALSE)), "", VLOOKUP($A1100, Dropdownlisten!$A$3:$F$143, 3, FALSE))</f>
        <v>6000</v>
      </c>
      <c r="D1100" s="117" t="str">
        <f>IF(ISERROR(VLOOKUP($A1100, Dropdownlisten!$A$3:$F$143, 4, FALSE)), "", VLOOKUP($A1100, Dropdownlisten!$A$3:$F$143, 4, FALSE))</f>
        <v>UnterhaltungSportNaherholung</v>
      </c>
      <c r="E1100" s="117" t="str">
        <f>IF(ISERROR(VLOOKUP($A1100, Dropdownlisten!$A$3:$F$143, 5, FALSE)), "", VLOOKUP($A1100, Dropdownlisten!$A$3:$F$143, 5, FALSE))</f>
        <v>6000_018</v>
      </c>
      <c r="F1100" s="117" t="str">
        <f>IF(ISERROR(VLOOKUP($A1100, Dropdownlisten!$A$3:$F$143, 6, FALSE)), "", VLOOKUP($A1100, Dropdownlisten!$A$3:$F$143, 6, FALSE))</f>
        <v>Theater</v>
      </c>
      <c r="G1100" s="117" t="str">
        <f>VLOOKUP(E1100,Datenstruktur_fuer_R!$D$2:$F$141,3,FALSE)</f>
        <v>Point</v>
      </c>
      <c r="H1100" s="120" t="s">
        <v>291</v>
      </c>
      <c r="I1100" s="26" t="s">
        <v>772</v>
      </c>
      <c r="J1100" s="26" t="s">
        <v>1099</v>
      </c>
      <c r="K1100" s="5" t="s">
        <v>1081</v>
      </c>
      <c r="L1100" s="5"/>
      <c r="M1100" s="5">
        <v>1</v>
      </c>
      <c r="N1100" s="5" t="s">
        <v>1173</v>
      </c>
    </row>
    <row r="1101" spans="1:14" x14ac:dyDescent="0.35">
      <c r="A1101" s="5" t="s">
        <v>727</v>
      </c>
      <c r="B1101" s="117" t="str">
        <f>IF(ISERROR(VLOOKUP($A1101, Dropdownlisten!$A$3:$F$143, 2, FALSE)), "", VLOOKUP($A1101, Dropdownlisten!$A$3:$F$143, 2, FALSE))</f>
        <v>POI</v>
      </c>
      <c r="C1101" s="117">
        <f>IF(ISERROR(VLOOKUP($A1101, Dropdownlisten!$A$3:$F$143, 3, FALSE)), "", VLOOKUP($A1101, Dropdownlisten!$A$3:$F$143, 3, FALSE))</f>
        <v>6000</v>
      </c>
      <c r="D1101" s="117" t="str">
        <f>IF(ISERROR(VLOOKUP($A1101, Dropdownlisten!$A$3:$F$143, 4, FALSE)), "", VLOOKUP($A1101, Dropdownlisten!$A$3:$F$143, 4, FALSE))</f>
        <v>UnterhaltungSportNaherholung</v>
      </c>
      <c r="E1101" s="117" t="str">
        <f>IF(ISERROR(VLOOKUP($A1101, Dropdownlisten!$A$3:$F$143, 5, FALSE)), "", VLOOKUP($A1101, Dropdownlisten!$A$3:$F$143, 5, FALSE))</f>
        <v>6000_018</v>
      </c>
      <c r="F1101" s="117" t="str">
        <f>IF(ISERROR(VLOOKUP($A1101, Dropdownlisten!$A$3:$F$143, 6, FALSE)), "", VLOOKUP($A1101, Dropdownlisten!$A$3:$F$143, 6, FALSE))</f>
        <v>Theater</v>
      </c>
      <c r="G1101" s="117" t="str">
        <f>VLOOKUP(E1101,Datenstruktur_fuer_R!$D$2:$F$141,3,FALSE)</f>
        <v>Point</v>
      </c>
      <c r="H1101" s="120" t="s">
        <v>290</v>
      </c>
      <c r="I1101" s="26" t="s">
        <v>772</v>
      </c>
      <c r="J1101" s="26" t="s">
        <v>1099</v>
      </c>
      <c r="K1101" s="5" t="s">
        <v>1082</v>
      </c>
      <c r="L1101" s="5"/>
      <c r="M1101" s="5">
        <v>1</v>
      </c>
      <c r="N1101" s="5" t="s">
        <v>1173</v>
      </c>
    </row>
    <row r="1102" spans="1:14" x14ac:dyDescent="0.35">
      <c r="A1102" s="5" t="s">
        <v>727</v>
      </c>
      <c r="B1102" s="117" t="str">
        <f>IF(ISERROR(VLOOKUP($A1102, Dropdownlisten!$A$3:$F$143, 2, FALSE)), "", VLOOKUP($A1102, Dropdownlisten!$A$3:$F$143, 2, FALSE))</f>
        <v>POI</v>
      </c>
      <c r="C1102" s="117">
        <f>IF(ISERROR(VLOOKUP($A1102, Dropdownlisten!$A$3:$F$143, 3, FALSE)), "", VLOOKUP($A1102, Dropdownlisten!$A$3:$F$143, 3, FALSE))</f>
        <v>6000</v>
      </c>
      <c r="D1102" s="117" t="str">
        <f>IF(ISERROR(VLOOKUP($A1102, Dropdownlisten!$A$3:$F$143, 4, FALSE)), "", VLOOKUP($A1102, Dropdownlisten!$A$3:$F$143, 4, FALSE))</f>
        <v>UnterhaltungSportNaherholung</v>
      </c>
      <c r="E1102" s="117" t="str">
        <f>IF(ISERROR(VLOOKUP($A1102, Dropdownlisten!$A$3:$F$143, 5, FALSE)), "", VLOOKUP($A1102, Dropdownlisten!$A$3:$F$143, 5, FALSE))</f>
        <v>6000_018</v>
      </c>
      <c r="F1102" s="117" t="str">
        <f>IF(ISERROR(VLOOKUP($A1102, Dropdownlisten!$A$3:$F$143, 6, FALSE)), "", VLOOKUP($A1102, Dropdownlisten!$A$3:$F$143, 6, FALSE))</f>
        <v>Theater</v>
      </c>
      <c r="G1102" s="117" t="str">
        <f>VLOOKUP(E1102,Datenstruktur_fuer_R!$D$2:$F$141,3,FALSE)</f>
        <v>Point</v>
      </c>
      <c r="H1102" s="120" t="s">
        <v>293</v>
      </c>
      <c r="I1102" s="26" t="s">
        <v>772</v>
      </c>
      <c r="J1102" s="26" t="s">
        <v>1099</v>
      </c>
      <c r="K1102" s="5" t="s">
        <v>1083</v>
      </c>
      <c r="L1102" s="5"/>
      <c r="M1102" s="5">
        <v>1</v>
      </c>
      <c r="N1102" s="5" t="s">
        <v>1173</v>
      </c>
    </row>
    <row r="1103" spans="1:14" x14ac:dyDescent="0.35">
      <c r="A1103" s="5" t="s">
        <v>728</v>
      </c>
      <c r="B1103" s="117" t="str">
        <f>IF(ISERROR(VLOOKUP($A1103, Dropdownlisten!$A$3:$F$143, 2, FALSE)), "", VLOOKUP($A1103, Dropdownlisten!$A$3:$F$143, 2, FALSE))</f>
        <v>POI</v>
      </c>
      <c r="C1103" s="117">
        <f>IF(ISERROR(VLOOKUP($A1103, Dropdownlisten!$A$3:$F$143, 3, FALSE)), "", VLOOKUP($A1103, Dropdownlisten!$A$3:$F$143, 3, FALSE))</f>
        <v>6000</v>
      </c>
      <c r="D1103" s="117" t="str">
        <f>IF(ISERROR(VLOOKUP($A1103, Dropdownlisten!$A$3:$F$143, 4, FALSE)), "", VLOOKUP($A1103, Dropdownlisten!$A$3:$F$143, 4, FALSE))</f>
        <v>UnterhaltungSportNaherholung</v>
      </c>
      <c r="E1103" s="117" t="str">
        <f>IF(ISERROR(VLOOKUP($A1103, Dropdownlisten!$A$3:$F$143, 5, FALSE)), "", VLOOKUP($A1103, Dropdownlisten!$A$3:$F$143, 5, FALSE))</f>
        <v>6000_019</v>
      </c>
      <c r="F1103" s="117" t="str">
        <f>IF(ISERROR(VLOOKUP($A1103, Dropdownlisten!$A$3:$F$143, 6, FALSE)), "", VLOOKUP($A1103, Dropdownlisten!$A$3:$F$143, 6, FALSE))</f>
        <v>Tiergehege</v>
      </c>
      <c r="G1103" s="117" t="str">
        <f>VLOOKUP(E1103,Datenstruktur_fuer_R!$D$2:$F$141,3,FALSE)</f>
        <v>Point</v>
      </c>
      <c r="H1103" s="120" t="s">
        <v>689</v>
      </c>
      <c r="I1103" s="26" t="s">
        <v>772</v>
      </c>
      <c r="J1103" s="26" t="s">
        <v>1100</v>
      </c>
      <c r="K1103" s="5"/>
      <c r="L1103" s="5"/>
      <c r="M1103" s="5">
        <v>1</v>
      </c>
      <c r="N1103" s="5" t="s">
        <v>1173</v>
      </c>
    </row>
    <row r="1104" spans="1:14" x14ac:dyDescent="0.35">
      <c r="A1104" s="5" t="s">
        <v>728</v>
      </c>
      <c r="B1104" s="117" t="str">
        <f>IF(ISERROR(VLOOKUP($A1104, Dropdownlisten!$A$3:$F$143, 2, FALSE)), "", VLOOKUP($A1104, Dropdownlisten!$A$3:$F$143, 2, FALSE))</f>
        <v>POI</v>
      </c>
      <c r="C1104" s="117">
        <f>IF(ISERROR(VLOOKUP($A1104, Dropdownlisten!$A$3:$F$143, 3, FALSE)), "", VLOOKUP($A1104, Dropdownlisten!$A$3:$F$143, 3, FALSE))</f>
        <v>6000</v>
      </c>
      <c r="D1104" s="117" t="str">
        <f>IF(ISERROR(VLOOKUP($A1104, Dropdownlisten!$A$3:$F$143, 4, FALSE)), "", VLOOKUP($A1104, Dropdownlisten!$A$3:$F$143, 4, FALSE))</f>
        <v>UnterhaltungSportNaherholung</v>
      </c>
      <c r="E1104" s="117" t="str">
        <f>IF(ISERROR(VLOOKUP($A1104, Dropdownlisten!$A$3:$F$143, 5, FALSE)), "", VLOOKUP($A1104, Dropdownlisten!$A$3:$F$143, 5, FALSE))</f>
        <v>6000_019</v>
      </c>
      <c r="F1104" s="117" t="str">
        <f>IF(ISERROR(VLOOKUP($A1104, Dropdownlisten!$A$3:$F$143, 6, FALSE)), "", VLOOKUP($A1104, Dropdownlisten!$A$3:$F$143, 6, FALSE))</f>
        <v>Tiergehege</v>
      </c>
      <c r="G1104" s="117" t="str">
        <f>VLOOKUP(E1104,Datenstruktur_fuer_R!$D$2:$F$141,3,FALSE)</f>
        <v>Point</v>
      </c>
      <c r="H1104" s="120" t="s">
        <v>286</v>
      </c>
      <c r="I1104" s="26" t="s">
        <v>772</v>
      </c>
      <c r="J1104" s="26" t="s">
        <v>1100</v>
      </c>
      <c r="K1104" s="5" t="s">
        <v>1077</v>
      </c>
      <c r="L1104" s="5"/>
      <c r="M1104" s="5">
        <v>1</v>
      </c>
      <c r="N1104" s="5" t="s">
        <v>1173</v>
      </c>
    </row>
    <row r="1105" spans="1:14" x14ac:dyDescent="0.35">
      <c r="A1105" s="5" t="s">
        <v>728</v>
      </c>
      <c r="B1105" s="117" t="str">
        <f>IF(ISERROR(VLOOKUP($A1105, Dropdownlisten!$A$3:$F$143, 2, FALSE)), "", VLOOKUP($A1105, Dropdownlisten!$A$3:$F$143, 2, FALSE))</f>
        <v>POI</v>
      </c>
      <c r="C1105" s="117">
        <f>IF(ISERROR(VLOOKUP($A1105, Dropdownlisten!$A$3:$F$143, 3, FALSE)), "", VLOOKUP($A1105, Dropdownlisten!$A$3:$F$143, 3, FALSE))</f>
        <v>6000</v>
      </c>
      <c r="D1105" s="117" t="str">
        <f>IF(ISERROR(VLOOKUP($A1105, Dropdownlisten!$A$3:$F$143, 4, FALSE)), "", VLOOKUP($A1105, Dropdownlisten!$A$3:$F$143, 4, FALSE))</f>
        <v>UnterhaltungSportNaherholung</v>
      </c>
      <c r="E1105" s="117" t="str">
        <f>IF(ISERROR(VLOOKUP($A1105, Dropdownlisten!$A$3:$F$143, 5, FALSE)), "", VLOOKUP($A1105, Dropdownlisten!$A$3:$F$143, 5, FALSE))</f>
        <v>6000_019</v>
      </c>
      <c r="F1105" s="117" t="str">
        <f>IF(ISERROR(VLOOKUP($A1105, Dropdownlisten!$A$3:$F$143, 6, FALSE)), "", VLOOKUP($A1105, Dropdownlisten!$A$3:$F$143, 6, FALSE))</f>
        <v>Tiergehege</v>
      </c>
      <c r="G1105" s="117" t="str">
        <f>VLOOKUP(E1105,Datenstruktur_fuer_R!$D$2:$F$141,3,FALSE)</f>
        <v>Point</v>
      </c>
      <c r="H1105" s="120" t="s">
        <v>287</v>
      </c>
      <c r="I1105" s="26" t="s">
        <v>772</v>
      </c>
      <c r="J1105" s="26" t="s">
        <v>1100</v>
      </c>
      <c r="K1105" s="5" t="s">
        <v>1078</v>
      </c>
      <c r="L1105" s="5"/>
      <c r="M1105" s="5">
        <v>1</v>
      </c>
      <c r="N1105" s="5" t="s">
        <v>1173</v>
      </c>
    </row>
    <row r="1106" spans="1:14" x14ac:dyDescent="0.35">
      <c r="A1106" s="5" t="s">
        <v>728</v>
      </c>
      <c r="B1106" s="117" t="str">
        <f>IF(ISERROR(VLOOKUP($A1106, Dropdownlisten!$A$3:$F$143, 2, FALSE)), "", VLOOKUP($A1106, Dropdownlisten!$A$3:$F$143, 2, FALSE))</f>
        <v>POI</v>
      </c>
      <c r="C1106" s="117">
        <f>IF(ISERROR(VLOOKUP($A1106, Dropdownlisten!$A$3:$F$143, 3, FALSE)), "", VLOOKUP($A1106, Dropdownlisten!$A$3:$F$143, 3, FALSE))</f>
        <v>6000</v>
      </c>
      <c r="D1106" s="117" t="str">
        <f>IF(ISERROR(VLOOKUP($A1106, Dropdownlisten!$A$3:$F$143, 4, FALSE)), "", VLOOKUP($A1106, Dropdownlisten!$A$3:$F$143, 4, FALSE))</f>
        <v>UnterhaltungSportNaherholung</v>
      </c>
      <c r="E1106" s="117" t="str">
        <f>IF(ISERROR(VLOOKUP($A1106, Dropdownlisten!$A$3:$F$143, 5, FALSE)), "", VLOOKUP($A1106, Dropdownlisten!$A$3:$F$143, 5, FALSE))</f>
        <v>6000_019</v>
      </c>
      <c r="F1106" s="117" t="str">
        <f>IF(ISERROR(VLOOKUP($A1106, Dropdownlisten!$A$3:$F$143, 6, FALSE)), "", VLOOKUP($A1106, Dropdownlisten!$A$3:$F$143, 6, FALSE))</f>
        <v>Tiergehege</v>
      </c>
      <c r="G1106" s="117" t="str">
        <f>VLOOKUP(E1106,Datenstruktur_fuer_R!$D$2:$F$141,3,FALSE)</f>
        <v>Point</v>
      </c>
      <c r="H1106" s="120" t="s">
        <v>288</v>
      </c>
      <c r="I1106" s="26" t="s">
        <v>772</v>
      </c>
      <c r="J1106" s="26" t="s">
        <v>1100</v>
      </c>
      <c r="K1106" s="5" t="s">
        <v>1079</v>
      </c>
      <c r="L1106" s="5"/>
      <c r="M1106" s="5">
        <v>1</v>
      </c>
      <c r="N1106" s="5" t="s">
        <v>1173</v>
      </c>
    </row>
    <row r="1107" spans="1:14" x14ac:dyDescent="0.35">
      <c r="A1107" s="5" t="s">
        <v>728</v>
      </c>
      <c r="B1107" s="117" t="str">
        <f>IF(ISERROR(VLOOKUP($A1107, Dropdownlisten!$A$3:$F$143, 2, FALSE)), "", VLOOKUP($A1107, Dropdownlisten!$A$3:$F$143, 2, FALSE))</f>
        <v>POI</v>
      </c>
      <c r="C1107" s="117">
        <f>IF(ISERROR(VLOOKUP($A1107, Dropdownlisten!$A$3:$F$143, 3, FALSE)), "", VLOOKUP($A1107, Dropdownlisten!$A$3:$F$143, 3, FALSE))</f>
        <v>6000</v>
      </c>
      <c r="D1107" s="117" t="str">
        <f>IF(ISERROR(VLOOKUP($A1107, Dropdownlisten!$A$3:$F$143, 4, FALSE)), "", VLOOKUP($A1107, Dropdownlisten!$A$3:$F$143, 4, FALSE))</f>
        <v>UnterhaltungSportNaherholung</v>
      </c>
      <c r="E1107" s="117" t="str">
        <f>IF(ISERROR(VLOOKUP($A1107, Dropdownlisten!$A$3:$F$143, 5, FALSE)), "", VLOOKUP($A1107, Dropdownlisten!$A$3:$F$143, 5, FALSE))</f>
        <v>6000_019</v>
      </c>
      <c r="F1107" s="117" t="str">
        <f>IF(ISERROR(VLOOKUP($A1107, Dropdownlisten!$A$3:$F$143, 6, FALSE)), "", VLOOKUP($A1107, Dropdownlisten!$A$3:$F$143, 6, FALSE))</f>
        <v>Tiergehege</v>
      </c>
      <c r="G1107" s="117" t="str">
        <f>VLOOKUP(E1107,Datenstruktur_fuer_R!$D$2:$F$141,3,FALSE)</f>
        <v>Point</v>
      </c>
      <c r="H1107" s="120" t="s">
        <v>289</v>
      </c>
      <c r="I1107" s="26" t="s">
        <v>772</v>
      </c>
      <c r="J1107" s="26" t="s">
        <v>1100</v>
      </c>
      <c r="K1107" s="5" t="s">
        <v>1080</v>
      </c>
      <c r="L1107" s="5"/>
      <c r="M1107" s="5">
        <v>1</v>
      </c>
      <c r="N1107" s="5" t="s">
        <v>1173</v>
      </c>
    </row>
    <row r="1108" spans="1:14" x14ac:dyDescent="0.35">
      <c r="A1108" s="5" t="s">
        <v>728</v>
      </c>
      <c r="B1108" s="117" t="str">
        <f>IF(ISERROR(VLOOKUP($A1108, Dropdownlisten!$A$3:$F$143, 2, FALSE)), "", VLOOKUP($A1108, Dropdownlisten!$A$3:$F$143, 2, FALSE))</f>
        <v>POI</v>
      </c>
      <c r="C1108" s="117">
        <f>IF(ISERROR(VLOOKUP($A1108, Dropdownlisten!$A$3:$F$143, 3, FALSE)), "", VLOOKUP($A1108, Dropdownlisten!$A$3:$F$143, 3, FALSE))</f>
        <v>6000</v>
      </c>
      <c r="D1108" s="117" t="str">
        <f>IF(ISERROR(VLOOKUP($A1108, Dropdownlisten!$A$3:$F$143, 4, FALSE)), "", VLOOKUP($A1108, Dropdownlisten!$A$3:$F$143, 4, FALSE))</f>
        <v>UnterhaltungSportNaherholung</v>
      </c>
      <c r="E1108" s="117" t="str">
        <f>IF(ISERROR(VLOOKUP($A1108, Dropdownlisten!$A$3:$F$143, 5, FALSE)), "", VLOOKUP($A1108, Dropdownlisten!$A$3:$F$143, 5, FALSE))</f>
        <v>6000_019</v>
      </c>
      <c r="F1108" s="117" t="str">
        <f>IF(ISERROR(VLOOKUP($A1108, Dropdownlisten!$A$3:$F$143, 6, FALSE)), "", VLOOKUP($A1108, Dropdownlisten!$A$3:$F$143, 6, FALSE))</f>
        <v>Tiergehege</v>
      </c>
      <c r="G1108" s="117" t="str">
        <f>VLOOKUP(E1108,Datenstruktur_fuer_R!$D$2:$F$141,3,FALSE)</f>
        <v>Point</v>
      </c>
      <c r="H1108" s="120" t="s">
        <v>291</v>
      </c>
      <c r="I1108" s="26" t="s">
        <v>772</v>
      </c>
      <c r="J1108" s="26" t="s">
        <v>1100</v>
      </c>
      <c r="K1108" s="5" t="s">
        <v>1081</v>
      </c>
      <c r="L1108" s="5"/>
      <c r="M1108" s="5">
        <v>1</v>
      </c>
      <c r="N1108" s="5" t="s">
        <v>1173</v>
      </c>
    </row>
    <row r="1109" spans="1:14" x14ac:dyDescent="0.35">
      <c r="A1109" s="5" t="s">
        <v>728</v>
      </c>
      <c r="B1109" s="117" t="str">
        <f>IF(ISERROR(VLOOKUP($A1109, Dropdownlisten!$A$3:$F$143, 2, FALSE)), "", VLOOKUP($A1109, Dropdownlisten!$A$3:$F$143, 2, FALSE))</f>
        <v>POI</v>
      </c>
      <c r="C1109" s="117">
        <f>IF(ISERROR(VLOOKUP($A1109, Dropdownlisten!$A$3:$F$143, 3, FALSE)), "", VLOOKUP($A1109, Dropdownlisten!$A$3:$F$143, 3, FALSE))</f>
        <v>6000</v>
      </c>
      <c r="D1109" s="117" t="str">
        <f>IF(ISERROR(VLOOKUP($A1109, Dropdownlisten!$A$3:$F$143, 4, FALSE)), "", VLOOKUP($A1109, Dropdownlisten!$A$3:$F$143, 4, FALSE))</f>
        <v>UnterhaltungSportNaherholung</v>
      </c>
      <c r="E1109" s="117" t="str">
        <f>IF(ISERROR(VLOOKUP($A1109, Dropdownlisten!$A$3:$F$143, 5, FALSE)), "", VLOOKUP($A1109, Dropdownlisten!$A$3:$F$143, 5, FALSE))</f>
        <v>6000_019</v>
      </c>
      <c r="F1109" s="117" t="str">
        <f>IF(ISERROR(VLOOKUP($A1109, Dropdownlisten!$A$3:$F$143, 6, FALSE)), "", VLOOKUP($A1109, Dropdownlisten!$A$3:$F$143, 6, FALSE))</f>
        <v>Tiergehege</v>
      </c>
      <c r="G1109" s="117" t="str">
        <f>VLOOKUP(E1109,Datenstruktur_fuer_R!$D$2:$F$141,3,FALSE)</f>
        <v>Point</v>
      </c>
      <c r="H1109" s="120" t="s">
        <v>290</v>
      </c>
      <c r="I1109" s="26" t="s">
        <v>772</v>
      </c>
      <c r="J1109" s="26" t="s">
        <v>1100</v>
      </c>
      <c r="K1109" s="5" t="s">
        <v>1082</v>
      </c>
      <c r="L1109" s="5"/>
      <c r="M1109" s="5">
        <v>1</v>
      </c>
      <c r="N1109" s="5" t="s">
        <v>1173</v>
      </c>
    </row>
    <row r="1110" spans="1:14" x14ac:dyDescent="0.35">
      <c r="A1110" s="5" t="s">
        <v>728</v>
      </c>
      <c r="B1110" s="117" t="str">
        <f>IF(ISERROR(VLOOKUP($A1110, Dropdownlisten!$A$3:$F$143, 2, FALSE)), "", VLOOKUP($A1110, Dropdownlisten!$A$3:$F$143, 2, FALSE))</f>
        <v>POI</v>
      </c>
      <c r="C1110" s="117">
        <f>IF(ISERROR(VLOOKUP($A1110, Dropdownlisten!$A$3:$F$143, 3, FALSE)), "", VLOOKUP($A1110, Dropdownlisten!$A$3:$F$143, 3, FALSE))</f>
        <v>6000</v>
      </c>
      <c r="D1110" s="117" t="str">
        <f>IF(ISERROR(VLOOKUP($A1110, Dropdownlisten!$A$3:$F$143, 4, FALSE)), "", VLOOKUP($A1110, Dropdownlisten!$A$3:$F$143, 4, FALSE))</f>
        <v>UnterhaltungSportNaherholung</v>
      </c>
      <c r="E1110" s="117" t="str">
        <f>IF(ISERROR(VLOOKUP($A1110, Dropdownlisten!$A$3:$F$143, 5, FALSE)), "", VLOOKUP($A1110, Dropdownlisten!$A$3:$F$143, 5, FALSE))</f>
        <v>6000_019</v>
      </c>
      <c r="F1110" s="117" t="str">
        <f>IF(ISERROR(VLOOKUP($A1110, Dropdownlisten!$A$3:$F$143, 6, FALSE)), "", VLOOKUP($A1110, Dropdownlisten!$A$3:$F$143, 6, FALSE))</f>
        <v>Tiergehege</v>
      </c>
      <c r="G1110" s="117" t="str">
        <f>VLOOKUP(E1110,Datenstruktur_fuer_R!$D$2:$F$141,3,FALSE)</f>
        <v>Point</v>
      </c>
      <c r="H1110" s="120" t="s">
        <v>293</v>
      </c>
      <c r="I1110" s="26" t="s">
        <v>772</v>
      </c>
      <c r="J1110" s="26" t="s">
        <v>1100</v>
      </c>
      <c r="K1110" s="5" t="s">
        <v>1083</v>
      </c>
      <c r="L1110" s="5"/>
      <c r="M1110" s="5">
        <v>1</v>
      </c>
      <c r="N1110" s="5" t="s">
        <v>1173</v>
      </c>
    </row>
    <row r="1111" spans="1:14" x14ac:dyDescent="0.35">
      <c r="A1111" s="5" t="s">
        <v>732</v>
      </c>
      <c r="B1111" s="117" t="str">
        <f>IF(ISERROR(VLOOKUP($A1111, Dropdownlisten!$A$3:$F$143, 2, FALSE)), "", VLOOKUP($A1111, Dropdownlisten!$A$3:$F$143, 2, FALSE))</f>
        <v>POI</v>
      </c>
      <c r="C1111" s="117">
        <f>IF(ISERROR(VLOOKUP($A1111, Dropdownlisten!$A$3:$F$143, 3, FALSE)), "", VLOOKUP($A1111, Dropdownlisten!$A$3:$F$143, 3, FALSE))</f>
        <v>6000</v>
      </c>
      <c r="D1111" s="117" t="str">
        <f>IF(ISERROR(VLOOKUP($A1111, Dropdownlisten!$A$3:$F$143, 4, FALSE)), "", VLOOKUP($A1111, Dropdownlisten!$A$3:$F$143, 4, FALSE))</f>
        <v>UnterhaltungSportNaherholung</v>
      </c>
      <c r="E1111" s="117" t="str">
        <f>IF(ISERROR(VLOOKUP($A1111, Dropdownlisten!$A$3:$F$143, 5, FALSE)), "", VLOOKUP($A1111, Dropdownlisten!$A$3:$F$143, 5, FALSE))</f>
        <v>6000_022</v>
      </c>
      <c r="F1111" s="117" t="str">
        <f>IF(ISERROR(VLOOKUP($A1111, Dropdownlisten!$A$3:$F$143, 6, FALSE)), "", VLOOKUP($A1111, Dropdownlisten!$A$3:$F$143, 6, FALSE))</f>
        <v>Weihnachtsmarkt</v>
      </c>
      <c r="G1111" s="117" t="str">
        <f>VLOOKUP(E1111,Datenstruktur_fuer_R!$D$2:$F$141,3,FALSE)</f>
        <v>Point</v>
      </c>
      <c r="H1111" s="120" t="s">
        <v>689</v>
      </c>
      <c r="I1111" s="26" t="s">
        <v>772</v>
      </c>
      <c r="J1111" s="26" t="s">
        <v>1101</v>
      </c>
      <c r="K1111" s="5"/>
      <c r="L1111" s="5"/>
      <c r="M1111" s="5">
        <v>1</v>
      </c>
      <c r="N1111" s="5" t="s">
        <v>1173</v>
      </c>
    </row>
    <row r="1112" spans="1:14" x14ac:dyDescent="0.35">
      <c r="A1112" s="5" t="s">
        <v>732</v>
      </c>
      <c r="B1112" s="117" t="str">
        <f>IF(ISERROR(VLOOKUP($A1112, Dropdownlisten!$A$3:$F$143, 2, FALSE)), "", VLOOKUP($A1112, Dropdownlisten!$A$3:$F$143, 2, FALSE))</f>
        <v>POI</v>
      </c>
      <c r="C1112" s="117">
        <f>IF(ISERROR(VLOOKUP($A1112, Dropdownlisten!$A$3:$F$143, 3, FALSE)), "", VLOOKUP($A1112, Dropdownlisten!$A$3:$F$143, 3, FALSE))</f>
        <v>6000</v>
      </c>
      <c r="D1112" s="117" t="str">
        <f>IF(ISERROR(VLOOKUP($A1112, Dropdownlisten!$A$3:$F$143, 4, FALSE)), "", VLOOKUP($A1112, Dropdownlisten!$A$3:$F$143, 4, FALSE))</f>
        <v>UnterhaltungSportNaherholung</v>
      </c>
      <c r="E1112" s="117" t="str">
        <f>IF(ISERROR(VLOOKUP($A1112, Dropdownlisten!$A$3:$F$143, 5, FALSE)), "", VLOOKUP($A1112, Dropdownlisten!$A$3:$F$143, 5, FALSE))</f>
        <v>6000_022</v>
      </c>
      <c r="F1112" s="117" t="str">
        <f>IF(ISERROR(VLOOKUP($A1112, Dropdownlisten!$A$3:$F$143, 6, FALSE)), "", VLOOKUP($A1112, Dropdownlisten!$A$3:$F$143, 6, FALSE))</f>
        <v>Weihnachtsmarkt</v>
      </c>
      <c r="G1112" s="117" t="str">
        <f>VLOOKUP(E1112,Datenstruktur_fuer_R!$D$2:$F$141,3,FALSE)</f>
        <v>Point</v>
      </c>
      <c r="H1112" s="120" t="s">
        <v>286</v>
      </c>
      <c r="I1112" s="26" t="s">
        <v>772</v>
      </c>
      <c r="J1112" s="26" t="s">
        <v>1101</v>
      </c>
      <c r="K1112" s="5" t="s">
        <v>1077</v>
      </c>
      <c r="L1112" s="5"/>
      <c r="M1112" s="5">
        <v>1</v>
      </c>
      <c r="N1112" s="5" t="s">
        <v>1173</v>
      </c>
    </row>
    <row r="1113" spans="1:14" x14ac:dyDescent="0.35">
      <c r="A1113" s="5" t="s">
        <v>732</v>
      </c>
      <c r="B1113" s="117" t="str">
        <f>IF(ISERROR(VLOOKUP($A1113, Dropdownlisten!$A$3:$F$143, 2, FALSE)), "", VLOOKUP($A1113, Dropdownlisten!$A$3:$F$143, 2, FALSE))</f>
        <v>POI</v>
      </c>
      <c r="C1113" s="117">
        <f>IF(ISERROR(VLOOKUP($A1113, Dropdownlisten!$A$3:$F$143, 3, FALSE)), "", VLOOKUP($A1113, Dropdownlisten!$A$3:$F$143, 3, FALSE))</f>
        <v>6000</v>
      </c>
      <c r="D1113" s="117" t="str">
        <f>IF(ISERROR(VLOOKUP($A1113, Dropdownlisten!$A$3:$F$143, 4, FALSE)), "", VLOOKUP($A1113, Dropdownlisten!$A$3:$F$143, 4, FALSE))</f>
        <v>UnterhaltungSportNaherholung</v>
      </c>
      <c r="E1113" s="117" t="str">
        <f>IF(ISERROR(VLOOKUP($A1113, Dropdownlisten!$A$3:$F$143, 5, FALSE)), "", VLOOKUP($A1113, Dropdownlisten!$A$3:$F$143, 5, FALSE))</f>
        <v>6000_022</v>
      </c>
      <c r="F1113" s="117" t="str">
        <f>IF(ISERROR(VLOOKUP($A1113, Dropdownlisten!$A$3:$F$143, 6, FALSE)), "", VLOOKUP($A1113, Dropdownlisten!$A$3:$F$143, 6, FALSE))</f>
        <v>Weihnachtsmarkt</v>
      </c>
      <c r="G1113" s="117" t="str">
        <f>VLOOKUP(E1113,Datenstruktur_fuer_R!$D$2:$F$141,3,FALSE)</f>
        <v>Point</v>
      </c>
      <c r="H1113" s="120" t="s">
        <v>287</v>
      </c>
      <c r="I1113" s="26" t="s">
        <v>772</v>
      </c>
      <c r="J1113" s="26" t="s">
        <v>1101</v>
      </c>
      <c r="K1113" s="5" t="s">
        <v>1078</v>
      </c>
      <c r="L1113" s="5"/>
      <c r="M1113" s="5">
        <v>1</v>
      </c>
      <c r="N1113" s="5" t="s">
        <v>1173</v>
      </c>
    </row>
    <row r="1114" spans="1:14" x14ac:dyDescent="0.35">
      <c r="A1114" s="5" t="s">
        <v>732</v>
      </c>
      <c r="B1114" s="117" t="str">
        <f>IF(ISERROR(VLOOKUP($A1114, Dropdownlisten!$A$3:$F$143, 2, FALSE)), "", VLOOKUP($A1114, Dropdownlisten!$A$3:$F$143, 2, FALSE))</f>
        <v>POI</v>
      </c>
      <c r="C1114" s="117">
        <f>IF(ISERROR(VLOOKUP($A1114, Dropdownlisten!$A$3:$F$143, 3, FALSE)), "", VLOOKUP($A1114, Dropdownlisten!$A$3:$F$143, 3, FALSE))</f>
        <v>6000</v>
      </c>
      <c r="D1114" s="117" t="str">
        <f>IF(ISERROR(VLOOKUP($A1114, Dropdownlisten!$A$3:$F$143, 4, FALSE)), "", VLOOKUP($A1114, Dropdownlisten!$A$3:$F$143, 4, FALSE))</f>
        <v>UnterhaltungSportNaherholung</v>
      </c>
      <c r="E1114" s="117" t="str">
        <f>IF(ISERROR(VLOOKUP($A1114, Dropdownlisten!$A$3:$F$143, 5, FALSE)), "", VLOOKUP($A1114, Dropdownlisten!$A$3:$F$143, 5, FALSE))</f>
        <v>6000_022</v>
      </c>
      <c r="F1114" s="117" t="str">
        <f>IF(ISERROR(VLOOKUP($A1114, Dropdownlisten!$A$3:$F$143, 6, FALSE)), "", VLOOKUP($A1114, Dropdownlisten!$A$3:$F$143, 6, FALSE))</f>
        <v>Weihnachtsmarkt</v>
      </c>
      <c r="G1114" s="117" t="str">
        <f>VLOOKUP(E1114,Datenstruktur_fuer_R!$D$2:$F$141,3,FALSE)</f>
        <v>Point</v>
      </c>
      <c r="H1114" s="120" t="s">
        <v>288</v>
      </c>
      <c r="I1114" s="26" t="s">
        <v>772</v>
      </c>
      <c r="J1114" s="26" t="s">
        <v>1101</v>
      </c>
      <c r="K1114" s="5" t="s">
        <v>1079</v>
      </c>
      <c r="L1114" s="5"/>
      <c r="M1114" s="5">
        <v>1</v>
      </c>
      <c r="N1114" s="5" t="s">
        <v>1173</v>
      </c>
    </row>
    <row r="1115" spans="1:14" x14ac:dyDescent="0.35">
      <c r="A1115" s="5" t="s">
        <v>732</v>
      </c>
      <c r="B1115" s="117" t="str">
        <f>IF(ISERROR(VLOOKUP($A1115, Dropdownlisten!$A$3:$F$143, 2, FALSE)), "", VLOOKUP($A1115, Dropdownlisten!$A$3:$F$143, 2, FALSE))</f>
        <v>POI</v>
      </c>
      <c r="C1115" s="117">
        <f>IF(ISERROR(VLOOKUP($A1115, Dropdownlisten!$A$3:$F$143, 3, FALSE)), "", VLOOKUP($A1115, Dropdownlisten!$A$3:$F$143, 3, FALSE))</f>
        <v>6000</v>
      </c>
      <c r="D1115" s="117" t="str">
        <f>IF(ISERROR(VLOOKUP($A1115, Dropdownlisten!$A$3:$F$143, 4, FALSE)), "", VLOOKUP($A1115, Dropdownlisten!$A$3:$F$143, 4, FALSE))</f>
        <v>UnterhaltungSportNaherholung</v>
      </c>
      <c r="E1115" s="117" t="str">
        <f>IF(ISERROR(VLOOKUP($A1115, Dropdownlisten!$A$3:$F$143, 5, FALSE)), "", VLOOKUP($A1115, Dropdownlisten!$A$3:$F$143, 5, FALSE))</f>
        <v>6000_022</v>
      </c>
      <c r="F1115" s="117" t="str">
        <f>IF(ISERROR(VLOOKUP($A1115, Dropdownlisten!$A$3:$F$143, 6, FALSE)), "", VLOOKUP($A1115, Dropdownlisten!$A$3:$F$143, 6, FALSE))</f>
        <v>Weihnachtsmarkt</v>
      </c>
      <c r="G1115" s="117" t="str">
        <f>VLOOKUP(E1115,Datenstruktur_fuer_R!$D$2:$F$141,3,FALSE)</f>
        <v>Point</v>
      </c>
      <c r="H1115" s="120" t="s">
        <v>289</v>
      </c>
      <c r="I1115" s="26" t="s">
        <v>772</v>
      </c>
      <c r="J1115" s="26" t="s">
        <v>1101</v>
      </c>
      <c r="K1115" s="5" t="s">
        <v>1080</v>
      </c>
      <c r="L1115" s="5"/>
      <c r="M1115" s="5">
        <v>1</v>
      </c>
      <c r="N1115" s="5" t="s">
        <v>1173</v>
      </c>
    </row>
    <row r="1116" spans="1:14" x14ac:dyDescent="0.35">
      <c r="A1116" s="5" t="s">
        <v>732</v>
      </c>
      <c r="B1116" s="117" t="str">
        <f>IF(ISERROR(VLOOKUP($A1116, Dropdownlisten!$A$3:$F$143, 2, FALSE)), "", VLOOKUP($A1116, Dropdownlisten!$A$3:$F$143, 2, FALSE))</f>
        <v>POI</v>
      </c>
      <c r="C1116" s="117">
        <f>IF(ISERROR(VLOOKUP($A1116, Dropdownlisten!$A$3:$F$143, 3, FALSE)), "", VLOOKUP($A1116, Dropdownlisten!$A$3:$F$143, 3, FALSE))</f>
        <v>6000</v>
      </c>
      <c r="D1116" s="117" t="str">
        <f>IF(ISERROR(VLOOKUP($A1116, Dropdownlisten!$A$3:$F$143, 4, FALSE)), "", VLOOKUP($A1116, Dropdownlisten!$A$3:$F$143, 4, FALSE))</f>
        <v>UnterhaltungSportNaherholung</v>
      </c>
      <c r="E1116" s="117" t="str">
        <f>IF(ISERROR(VLOOKUP($A1116, Dropdownlisten!$A$3:$F$143, 5, FALSE)), "", VLOOKUP($A1116, Dropdownlisten!$A$3:$F$143, 5, FALSE))</f>
        <v>6000_022</v>
      </c>
      <c r="F1116" s="117" t="str">
        <f>IF(ISERROR(VLOOKUP($A1116, Dropdownlisten!$A$3:$F$143, 6, FALSE)), "", VLOOKUP($A1116, Dropdownlisten!$A$3:$F$143, 6, FALSE))</f>
        <v>Weihnachtsmarkt</v>
      </c>
      <c r="G1116" s="117" t="str">
        <f>VLOOKUP(E1116,Datenstruktur_fuer_R!$D$2:$F$141,3,FALSE)</f>
        <v>Point</v>
      </c>
      <c r="H1116" s="120" t="s">
        <v>291</v>
      </c>
      <c r="I1116" s="26" t="s">
        <v>772</v>
      </c>
      <c r="J1116" s="26" t="s">
        <v>1101</v>
      </c>
      <c r="K1116" s="5" t="s">
        <v>1081</v>
      </c>
      <c r="L1116" s="5"/>
      <c r="M1116" s="5">
        <v>1</v>
      </c>
      <c r="N1116" s="5" t="s">
        <v>1173</v>
      </c>
    </row>
    <row r="1117" spans="1:14" x14ac:dyDescent="0.35">
      <c r="A1117" s="5" t="s">
        <v>732</v>
      </c>
      <c r="B1117" s="117" t="str">
        <f>IF(ISERROR(VLOOKUP($A1117, Dropdownlisten!$A$3:$F$143, 2, FALSE)), "", VLOOKUP($A1117, Dropdownlisten!$A$3:$F$143, 2, FALSE))</f>
        <v>POI</v>
      </c>
      <c r="C1117" s="117">
        <f>IF(ISERROR(VLOOKUP($A1117, Dropdownlisten!$A$3:$F$143, 3, FALSE)), "", VLOOKUP($A1117, Dropdownlisten!$A$3:$F$143, 3, FALSE))</f>
        <v>6000</v>
      </c>
      <c r="D1117" s="117" t="str">
        <f>IF(ISERROR(VLOOKUP($A1117, Dropdownlisten!$A$3:$F$143, 4, FALSE)), "", VLOOKUP($A1117, Dropdownlisten!$A$3:$F$143, 4, FALSE))</f>
        <v>UnterhaltungSportNaherholung</v>
      </c>
      <c r="E1117" s="117" t="str">
        <f>IF(ISERROR(VLOOKUP($A1117, Dropdownlisten!$A$3:$F$143, 5, FALSE)), "", VLOOKUP($A1117, Dropdownlisten!$A$3:$F$143, 5, FALSE))</f>
        <v>6000_022</v>
      </c>
      <c r="F1117" s="117" t="str">
        <f>IF(ISERROR(VLOOKUP($A1117, Dropdownlisten!$A$3:$F$143, 6, FALSE)), "", VLOOKUP($A1117, Dropdownlisten!$A$3:$F$143, 6, FALSE))</f>
        <v>Weihnachtsmarkt</v>
      </c>
      <c r="G1117" s="117" t="str">
        <f>VLOOKUP(E1117,Datenstruktur_fuer_R!$D$2:$F$141,3,FALSE)</f>
        <v>Point</v>
      </c>
      <c r="H1117" s="120" t="s">
        <v>290</v>
      </c>
      <c r="I1117" s="26" t="s">
        <v>772</v>
      </c>
      <c r="J1117" s="26" t="s">
        <v>1101</v>
      </c>
      <c r="K1117" s="5" t="s">
        <v>1082</v>
      </c>
      <c r="L1117" s="5"/>
      <c r="M1117" s="5">
        <v>1</v>
      </c>
      <c r="N1117" s="5" t="s">
        <v>1173</v>
      </c>
    </row>
    <row r="1118" spans="1:14" x14ac:dyDescent="0.35">
      <c r="A1118" s="5" t="s">
        <v>732</v>
      </c>
      <c r="B1118" s="117" t="str">
        <f>IF(ISERROR(VLOOKUP($A1118, Dropdownlisten!$A$3:$F$143, 2, FALSE)), "", VLOOKUP($A1118, Dropdownlisten!$A$3:$F$143, 2, FALSE))</f>
        <v>POI</v>
      </c>
      <c r="C1118" s="117">
        <f>IF(ISERROR(VLOOKUP($A1118, Dropdownlisten!$A$3:$F$143, 3, FALSE)), "", VLOOKUP($A1118, Dropdownlisten!$A$3:$F$143, 3, FALSE))</f>
        <v>6000</v>
      </c>
      <c r="D1118" s="117" t="str">
        <f>IF(ISERROR(VLOOKUP($A1118, Dropdownlisten!$A$3:$F$143, 4, FALSE)), "", VLOOKUP($A1118, Dropdownlisten!$A$3:$F$143, 4, FALSE))</f>
        <v>UnterhaltungSportNaherholung</v>
      </c>
      <c r="E1118" s="117" t="str">
        <f>IF(ISERROR(VLOOKUP($A1118, Dropdownlisten!$A$3:$F$143, 5, FALSE)), "", VLOOKUP($A1118, Dropdownlisten!$A$3:$F$143, 5, FALSE))</f>
        <v>6000_022</v>
      </c>
      <c r="F1118" s="117" t="str">
        <f>IF(ISERROR(VLOOKUP($A1118, Dropdownlisten!$A$3:$F$143, 6, FALSE)), "", VLOOKUP($A1118, Dropdownlisten!$A$3:$F$143, 6, FALSE))</f>
        <v>Weihnachtsmarkt</v>
      </c>
      <c r="G1118" s="117" t="str">
        <f>VLOOKUP(E1118,Datenstruktur_fuer_R!$D$2:$F$141,3,FALSE)</f>
        <v>Point</v>
      </c>
      <c r="H1118" s="120" t="s">
        <v>293</v>
      </c>
      <c r="I1118" s="26" t="s">
        <v>772</v>
      </c>
      <c r="J1118" s="26" t="s">
        <v>1101</v>
      </c>
      <c r="K1118" s="5" t="s">
        <v>1083</v>
      </c>
      <c r="L1118" s="5"/>
      <c r="M1118" s="5">
        <v>1</v>
      </c>
      <c r="N1118" s="5" t="s">
        <v>1173</v>
      </c>
    </row>
    <row r="1119" spans="1:14" x14ac:dyDescent="0.35">
      <c r="A1119" s="5" t="s">
        <v>661</v>
      </c>
      <c r="B1119" s="117" t="str">
        <f>IF(ISERROR(VLOOKUP($A1119, Dropdownlisten!$A$3:$F$143, 2, FALSE)), "", VLOOKUP($A1119, Dropdownlisten!$A$3:$F$143, 2, FALSE))</f>
        <v>POI</v>
      </c>
      <c r="C1119" s="117">
        <f>IF(ISERROR(VLOOKUP($A1119, Dropdownlisten!$A$3:$F$143, 3, FALSE)), "", VLOOKUP($A1119, Dropdownlisten!$A$3:$F$143, 3, FALSE))</f>
        <v>7000</v>
      </c>
      <c r="D1119" s="117" t="str">
        <f>IF(ISERROR(VLOOKUP($A1119, Dropdownlisten!$A$3:$F$143, 4, FALSE)), "", VLOOKUP($A1119, Dropdownlisten!$A$3:$F$143, 4, FALSE))</f>
        <v>EinkaufenDienstleistung</v>
      </c>
      <c r="E1119" s="117" t="str">
        <f>IF(ISERROR(VLOOKUP($A1119, Dropdownlisten!$A$3:$F$143, 5, FALSE)), "", VLOOKUP($A1119, Dropdownlisten!$A$3:$F$143, 5, FALSE))</f>
        <v>7000_001</v>
      </c>
      <c r="F1119" s="117" t="str">
        <f>IF(ISERROR(VLOOKUP($A1119, Dropdownlisten!$A$3:$F$143, 6, FALSE)), "", VLOOKUP($A1119, Dropdownlisten!$A$3:$F$143, 6, FALSE))</f>
        <v>Baecker</v>
      </c>
      <c r="G1119" s="117" t="str">
        <f>VLOOKUP(E1119,Datenstruktur_fuer_R!$D$2:$F$141,3,FALSE)</f>
        <v>Point</v>
      </c>
      <c r="H1119" s="120" t="s">
        <v>689</v>
      </c>
      <c r="I1119" s="26" t="s">
        <v>46</v>
      </c>
      <c r="J1119" s="26" t="s">
        <v>2669</v>
      </c>
      <c r="K1119" s="5"/>
      <c r="L1119" s="5"/>
      <c r="M1119" s="5">
        <v>1</v>
      </c>
      <c r="N1119" s="5" t="s">
        <v>1173</v>
      </c>
    </row>
    <row r="1120" spans="1:14" x14ac:dyDescent="0.35">
      <c r="A1120" s="5" t="s">
        <v>661</v>
      </c>
      <c r="B1120" s="117" t="str">
        <f>IF(ISERROR(VLOOKUP($A1120, Dropdownlisten!$A$3:$F$143, 2, FALSE)), "", VLOOKUP($A1120, Dropdownlisten!$A$3:$F$143, 2, FALSE))</f>
        <v>POI</v>
      </c>
      <c r="C1120" s="117">
        <f>IF(ISERROR(VLOOKUP($A1120, Dropdownlisten!$A$3:$F$143, 3, FALSE)), "", VLOOKUP($A1120, Dropdownlisten!$A$3:$F$143, 3, FALSE))</f>
        <v>7000</v>
      </c>
      <c r="D1120" s="117" t="str">
        <f>IF(ISERROR(VLOOKUP($A1120, Dropdownlisten!$A$3:$F$143, 4, FALSE)), "", VLOOKUP($A1120, Dropdownlisten!$A$3:$F$143, 4, FALSE))</f>
        <v>EinkaufenDienstleistung</v>
      </c>
      <c r="E1120" s="117" t="str">
        <f>IF(ISERROR(VLOOKUP($A1120, Dropdownlisten!$A$3:$F$143, 5, FALSE)), "", VLOOKUP($A1120, Dropdownlisten!$A$3:$F$143, 5, FALSE))</f>
        <v>7000_001</v>
      </c>
      <c r="F1120" s="117" t="str">
        <f>IF(ISERROR(VLOOKUP($A1120, Dropdownlisten!$A$3:$F$143, 6, FALSE)), "", VLOOKUP($A1120, Dropdownlisten!$A$3:$F$143, 6, FALSE))</f>
        <v>Baecker</v>
      </c>
      <c r="G1120" s="117" t="str">
        <f>VLOOKUP(E1120,Datenstruktur_fuer_R!$D$2:$F$141,3,FALSE)</f>
        <v>Point</v>
      </c>
      <c r="H1120" s="120" t="s">
        <v>288</v>
      </c>
      <c r="I1120" s="26" t="s">
        <v>46</v>
      </c>
      <c r="J1120" s="26" t="s">
        <v>2669</v>
      </c>
      <c r="K1120" s="5" t="s">
        <v>437</v>
      </c>
      <c r="L1120" s="5"/>
      <c r="M1120" s="5">
        <v>1</v>
      </c>
      <c r="N1120" s="5" t="s">
        <v>1173</v>
      </c>
    </row>
    <row r="1121" spans="1:14" x14ac:dyDescent="0.35">
      <c r="A1121" s="5" t="s">
        <v>661</v>
      </c>
      <c r="B1121" s="117" t="str">
        <f>IF(ISERROR(VLOOKUP($A1121, Dropdownlisten!$A$3:$F$143, 2, FALSE)), "", VLOOKUP($A1121, Dropdownlisten!$A$3:$F$143, 2, FALSE))</f>
        <v>POI</v>
      </c>
      <c r="C1121" s="117">
        <f>IF(ISERROR(VLOOKUP($A1121, Dropdownlisten!$A$3:$F$143, 3, FALSE)), "", VLOOKUP($A1121, Dropdownlisten!$A$3:$F$143, 3, FALSE))</f>
        <v>7000</v>
      </c>
      <c r="D1121" s="117" t="str">
        <f>IF(ISERROR(VLOOKUP($A1121, Dropdownlisten!$A$3:$F$143, 4, FALSE)), "", VLOOKUP($A1121, Dropdownlisten!$A$3:$F$143, 4, FALSE))</f>
        <v>EinkaufenDienstleistung</v>
      </c>
      <c r="E1121" s="117" t="str">
        <f>IF(ISERROR(VLOOKUP($A1121, Dropdownlisten!$A$3:$F$143, 5, FALSE)), "", VLOOKUP($A1121, Dropdownlisten!$A$3:$F$143, 5, FALSE))</f>
        <v>7000_001</v>
      </c>
      <c r="F1121" s="117" t="str">
        <f>IF(ISERROR(VLOOKUP($A1121, Dropdownlisten!$A$3:$F$143, 6, FALSE)), "", VLOOKUP($A1121, Dropdownlisten!$A$3:$F$143, 6, FALSE))</f>
        <v>Baecker</v>
      </c>
      <c r="G1121" s="117" t="str">
        <f>VLOOKUP(E1121,Datenstruktur_fuer_R!$D$2:$F$141,3,FALSE)</f>
        <v>Point</v>
      </c>
      <c r="H1121" s="120" t="s">
        <v>289</v>
      </c>
      <c r="I1121" s="26" t="s">
        <v>46</v>
      </c>
      <c r="J1121" s="26" t="s">
        <v>2669</v>
      </c>
      <c r="K1121" s="5" t="s">
        <v>438</v>
      </c>
      <c r="L1121" s="5"/>
      <c r="M1121" s="5">
        <v>1</v>
      </c>
      <c r="N1121" s="5" t="s">
        <v>1173</v>
      </c>
    </row>
    <row r="1122" spans="1:14" x14ac:dyDescent="0.35">
      <c r="A1122" s="5" t="s">
        <v>661</v>
      </c>
      <c r="B1122" s="117" t="str">
        <f>IF(ISERROR(VLOOKUP($A1122, Dropdownlisten!$A$3:$F$143, 2, FALSE)), "", VLOOKUP($A1122, Dropdownlisten!$A$3:$F$143, 2, FALSE))</f>
        <v>POI</v>
      </c>
      <c r="C1122" s="117">
        <f>IF(ISERROR(VLOOKUP($A1122, Dropdownlisten!$A$3:$F$143, 3, FALSE)), "", VLOOKUP($A1122, Dropdownlisten!$A$3:$F$143, 3, FALSE))</f>
        <v>7000</v>
      </c>
      <c r="D1122" s="117" t="str">
        <f>IF(ISERROR(VLOOKUP($A1122, Dropdownlisten!$A$3:$F$143, 4, FALSE)), "", VLOOKUP($A1122, Dropdownlisten!$A$3:$F$143, 4, FALSE))</f>
        <v>EinkaufenDienstleistung</v>
      </c>
      <c r="E1122" s="117" t="str">
        <f>IF(ISERROR(VLOOKUP($A1122, Dropdownlisten!$A$3:$F$143, 5, FALSE)), "", VLOOKUP($A1122, Dropdownlisten!$A$3:$F$143, 5, FALSE))</f>
        <v>7000_001</v>
      </c>
      <c r="F1122" s="117" t="str">
        <f>IF(ISERROR(VLOOKUP($A1122, Dropdownlisten!$A$3:$F$143, 6, FALSE)), "", VLOOKUP($A1122, Dropdownlisten!$A$3:$F$143, 6, FALSE))</f>
        <v>Baecker</v>
      </c>
      <c r="G1122" s="117" t="str">
        <f>VLOOKUP(E1122,Datenstruktur_fuer_R!$D$2:$F$141,3,FALSE)</f>
        <v>Point</v>
      </c>
      <c r="H1122" s="120" t="s">
        <v>291</v>
      </c>
      <c r="I1122" s="26" t="s">
        <v>46</v>
      </c>
      <c r="J1122" s="26" t="s">
        <v>2669</v>
      </c>
      <c r="K1122" s="5" t="s">
        <v>874</v>
      </c>
      <c r="L1122" s="5"/>
      <c r="M1122" s="5">
        <v>1</v>
      </c>
      <c r="N1122" s="5" t="s">
        <v>1173</v>
      </c>
    </row>
    <row r="1123" spans="1:14" x14ac:dyDescent="0.35">
      <c r="A1123" s="5" t="s">
        <v>661</v>
      </c>
      <c r="B1123" s="117" t="str">
        <f>IF(ISERROR(VLOOKUP($A1123, Dropdownlisten!$A$3:$F$143, 2, FALSE)), "", VLOOKUP($A1123, Dropdownlisten!$A$3:$F$143, 2, FALSE))</f>
        <v>POI</v>
      </c>
      <c r="C1123" s="117">
        <f>IF(ISERROR(VLOOKUP($A1123, Dropdownlisten!$A$3:$F$143, 3, FALSE)), "", VLOOKUP($A1123, Dropdownlisten!$A$3:$F$143, 3, FALSE))</f>
        <v>7000</v>
      </c>
      <c r="D1123" s="117" t="str">
        <f>IF(ISERROR(VLOOKUP($A1123, Dropdownlisten!$A$3:$F$143, 4, FALSE)), "", VLOOKUP($A1123, Dropdownlisten!$A$3:$F$143, 4, FALSE))</f>
        <v>EinkaufenDienstleistung</v>
      </c>
      <c r="E1123" s="117" t="str">
        <f>IF(ISERROR(VLOOKUP($A1123, Dropdownlisten!$A$3:$F$143, 5, FALSE)), "", VLOOKUP($A1123, Dropdownlisten!$A$3:$F$143, 5, FALSE))</f>
        <v>7000_001</v>
      </c>
      <c r="F1123" s="117" t="str">
        <f>IF(ISERROR(VLOOKUP($A1123, Dropdownlisten!$A$3:$F$143, 6, FALSE)), "", VLOOKUP($A1123, Dropdownlisten!$A$3:$F$143, 6, FALSE))</f>
        <v>Baecker</v>
      </c>
      <c r="G1123" s="117" t="str">
        <f>VLOOKUP(E1123,Datenstruktur_fuer_R!$D$2:$F$141,3,FALSE)</f>
        <v>Point</v>
      </c>
      <c r="H1123" s="120" t="s">
        <v>290</v>
      </c>
      <c r="I1123" s="26" t="s">
        <v>46</v>
      </c>
      <c r="J1123" s="26" t="s">
        <v>2669</v>
      </c>
      <c r="K1123" s="5" t="s">
        <v>1072</v>
      </c>
      <c r="L1123" s="5"/>
      <c r="M1123" s="5">
        <v>1</v>
      </c>
      <c r="N1123" s="5" t="s">
        <v>1173</v>
      </c>
    </row>
    <row r="1124" spans="1:14" x14ac:dyDescent="0.35">
      <c r="A1124" s="5" t="s">
        <v>661</v>
      </c>
      <c r="B1124" s="117" t="str">
        <f>IF(ISERROR(VLOOKUP($A1124, Dropdownlisten!$A$3:$F$143, 2, FALSE)), "", VLOOKUP($A1124, Dropdownlisten!$A$3:$F$143, 2, FALSE))</f>
        <v>POI</v>
      </c>
      <c r="C1124" s="117">
        <f>IF(ISERROR(VLOOKUP($A1124, Dropdownlisten!$A$3:$F$143, 3, FALSE)), "", VLOOKUP($A1124, Dropdownlisten!$A$3:$F$143, 3, FALSE))</f>
        <v>7000</v>
      </c>
      <c r="D1124" s="117" t="str">
        <f>IF(ISERROR(VLOOKUP($A1124, Dropdownlisten!$A$3:$F$143, 4, FALSE)), "", VLOOKUP($A1124, Dropdownlisten!$A$3:$F$143, 4, FALSE))</f>
        <v>EinkaufenDienstleistung</v>
      </c>
      <c r="E1124" s="117" t="str">
        <f>IF(ISERROR(VLOOKUP($A1124, Dropdownlisten!$A$3:$F$143, 5, FALSE)), "", VLOOKUP($A1124, Dropdownlisten!$A$3:$F$143, 5, FALSE))</f>
        <v>7000_001</v>
      </c>
      <c r="F1124" s="117" t="str">
        <f>IF(ISERROR(VLOOKUP($A1124, Dropdownlisten!$A$3:$F$143, 6, FALSE)), "", VLOOKUP($A1124, Dropdownlisten!$A$3:$F$143, 6, FALSE))</f>
        <v>Baecker</v>
      </c>
      <c r="G1124" s="117" t="str">
        <f>VLOOKUP(E1124,Datenstruktur_fuer_R!$D$2:$F$141,3,FALSE)</f>
        <v>Point</v>
      </c>
      <c r="H1124" s="120" t="s">
        <v>293</v>
      </c>
      <c r="I1124" s="26" t="s">
        <v>46</v>
      </c>
      <c r="J1124" s="26" t="s">
        <v>2669</v>
      </c>
      <c r="K1124" s="5" t="s">
        <v>1075</v>
      </c>
      <c r="L1124" s="5"/>
      <c r="M1124" s="5">
        <v>1</v>
      </c>
      <c r="N1124" s="5" t="s">
        <v>1173</v>
      </c>
    </row>
    <row r="1125" spans="1:14" x14ac:dyDescent="0.35">
      <c r="A1125" s="5" t="s">
        <v>663</v>
      </c>
      <c r="B1125" s="117" t="str">
        <f>IF(ISERROR(VLOOKUP($A1125, Dropdownlisten!$A$3:$F$143, 2, FALSE)), "", VLOOKUP($A1125, Dropdownlisten!$A$3:$F$143, 2, FALSE))</f>
        <v>POI</v>
      </c>
      <c r="C1125" s="117">
        <f>IF(ISERROR(VLOOKUP($A1125, Dropdownlisten!$A$3:$F$143, 3, FALSE)), "", VLOOKUP($A1125, Dropdownlisten!$A$3:$F$143, 3, FALSE))</f>
        <v>6000</v>
      </c>
      <c r="D1125" s="117" t="str">
        <f>IF(ISERROR(VLOOKUP($A1125, Dropdownlisten!$A$3:$F$143, 4, FALSE)), "", VLOOKUP($A1125, Dropdownlisten!$A$3:$F$143, 4, FALSE))</f>
        <v>UnterhaltungSportNaherholung</v>
      </c>
      <c r="E1125" s="117" t="str">
        <f>IF(ISERROR(VLOOKUP($A1125, Dropdownlisten!$A$3:$F$143, 5, FALSE)), "", VLOOKUP($A1125, Dropdownlisten!$A$3:$F$143, 5, FALSE))</f>
        <v>6000_002</v>
      </c>
      <c r="F1125" s="117" t="str">
        <f>IF(ISERROR(VLOOKUP($A1125, Dropdownlisten!$A$3:$F$143, 6, FALSE)), "", VLOOKUP($A1125, Dropdownlisten!$A$3:$F$143, 6, FALSE))</f>
        <v>BarKneipe</v>
      </c>
      <c r="G1125" s="117" t="str">
        <f>VLOOKUP(E1125,Datenstruktur_fuer_R!$D$2:$F$141,3,FALSE)</f>
        <v>Point</v>
      </c>
      <c r="H1125" s="120" t="s">
        <v>689</v>
      </c>
      <c r="I1125" s="26" t="s">
        <v>46</v>
      </c>
      <c r="J1125" s="26" t="s">
        <v>2670</v>
      </c>
      <c r="K1125" s="5"/>
      <c r="L1125" s="5"/>
      <c r="M1125" s="5">
        <v>1</v>
      </c>
      <c r="N1125" s="5" t="s">
        <v>1173</v>
      </c>
    </row>
    <row r="1126" spans="1:14" x14ac:dyDescent="0.35">
      <c r="A1126" s="5" t="s">
        <v>663</v>
      </c>
      <c r="B1126" s="117" t="str">
        <f>IF(ISERROR(VLOOKUP($A1126, Dropdownlisten!$A$3:$F$143, 2, FALSE)), "", VLOOKUP($A1126, Dropdownlisten!$A$3:$F$143, 2, FALSE))</f>
        <v>POI</v>
      </c>
      <c r="C1126" s="117">
        <f>IF(ISERROR(VLOOKUP($A1126, Dropdownlisten!$A$3:$F$143, 3, FALSE)), "", VLOOKUP($A1126, Dropdownlisten!$A$3:$F$143, 3, FALSE))</f>
        <v>6000</v>
      </c>
      <c r="D1126" s="117" t="str">
        <f>IF(ISERROR(VLOOKUP($A1126, Dropdownlisten!$A$3:$F$143, 4, FALSE)), "", VLOOKUP($A1126, Dropdownlisten!$A$3:$F$143, 4, FALSE))</f>
        <v>UnterhaltungSportNaherholung</v>
      </c>
      <c r="E1126" s="117" t="str">
        <f>IF(ISERROR(VLOOKUP($A1126, Dropdownlisten!$A$3:$F$143, 5, FALSE)), "", VLOOKUP($A1126, Dropdownlisten!$A$3:$F$143, 5, FALSE))</f>
        <v>6000_002</v>
      </c>
      <c r="F1126" s="117" t="str">
        <f>IF(ISERROR(VLOOKUP($A1126, Dropdownlisten!$A$3:$F$143, 6, FALSE)), "", VLOOKUP($A1126, Dropdownlisten!$A$3:$F$143, 6, FALSE))</f>
        <v>BarKneipe</v>
      </c>
      <c r="G1126" s="117" t="str">
        <f>VLOOKUP(E1126,Datenstruktur_fuer_R!$D$2:$F$141,3,FALSE)</f>
        <v>Point</v>
      </c>
      <c r="H1126" s="120" t="s">
        <v>288</v>
      </c>
      <c r="I1126" s="26" t="s">
        <v>46</v>
      </c>
      <c r="J1126" s="26" t="s">
        <v>2670</v>
      </c>
      <c r="K1126" s="5" t="s">
        <v>437</v>
      </c>
      <c r="L1126" s="5"/>
      <c r="M1126" s="5">
        <v>1</v>
      </c>
      <c r="N1126" s="5" t="s">
        <v>1173</v>
      </c>
    </row>
    <row r="1127" spans="1:14" x14ac:dyDescent="0.35">
      <c r="A1127" s="5" t="s">
        <v>663</v>
      </c>
      <c r="B1127" s="117" t="str">
        <f>IF(ISERROR(VLOOKUP($A1127, Dropdownlisten!$A$3:$F$143, 2, FALSE)), "", VLOOKUP($A1127, Dropdownlisten!$A$3:$F$143, 2, FALSE))</f>
        <v>POI</v>
      </c>
      <c r="C1127" s="117">
        <f>IF(ISERROR(VLOOKUP($A1127, Dropdownlisten!$A$3:$F$143, 3, FALSE)), "", VLOOKUP($A1127, Dropdownlisten!$A$3:$F$143, 3, FALSE))</f>
        <v>6000</v>
      </c>
      <c r="D1127" s="117" t="str">
        <f>IF(ISERROR(VLOOKUP($A1127, Dropdownlisten!$A$3:$F$143, 4, FALSE)), "", VLOOKUP($A1127, Dropdownlisten!$A$3:$F$143, 4, FALSE))</f>
        <v>UnterhaltungSportNaherholung</v>
      </c>
      <c r="E1127" s="117" t="str">
        <f>IF(ISERROR(VLOOKUP($A1127, Dropdownlisten!$A$3:$F$143, 5, FALSE)), "", VLOOKUP($A1127, Dropdownlisten!$A$3:$F$143, 5, FALSE))</f>
        <v>6000_002</v>
      </c>
      <c r="F1127" s="117" t="str">
        <f>IF(ISERROR(VLOOKUP($A1127, Dropdownlisten!$A$3:$F$143, 6, FALSE)), "", VLOOKUP($A1127, Dropdownlisten!$A$3:$F$143, 6, FALSE))</f>
        <v>BarKneipe</v>
      </c>
      <c r="G1127" s="117" t="str">
        <f>VLOOKUP(E1127,Datenstruktur_fuer_R!$D$2:$F$141,3,FALSE)</f>
        <v>Point</v>
      </c>
      <c r="H1127" s="120" t="s">
        <v>289</v>
      </c>
      <c r="I1127" s="26" t="s">
        <v>46</v>
      </c>
      <c r="J1127" s="26" t="s">
        <v>2670</v>
      </c>
      <c r="K1127" s="5" t="s">
        <v>438</v>
      </c>
      <c r="L1127" s="5"/>
      <c r="M1127" s="5">
        <v>1</v>
      </c>
      <c r="N1127" s="5" t="s">
        <v>1173</v>
      </c>
    </row>
    <row r="1128" spans="1:14" x14ac:dyDescent="0.35">
      <c r="A1128" s="5" t="s">
        <v>663</v>
      </c>
      <c r="B1128" s="117" t="str">
        <f>IF(ISERROR(VLOOKUP($A1128, Dropdownlisten!$A$3:$F$143, 2, FALSE)), "", VLOOKUP($A1128, Dropdownlisten!$A$3:$F$143, 2, FALSE))</f>
        <v>POI</v>
      </c>
      <c r="C1128" s="117">
        <f>IF(ISERROR(VLOOKUP($A1128, Dropdownlisten!$A$3:$F$143, 3, FALSE)), "", VLOOKUP($A1128, Dropdownlisten!$A$3:$F$143, 3, FALSE))</f>
        <v>6000</v>
      </c>
      <c r="D1128" s="117" t="str">
        <f>IF(ISERROR(VLOOKUP($A1128, Dropdownlisten!$A$3:$F$143, 4, FALSE)), "", VLOOKUP($A1128, Dropdownlisten!$A$3:$F$143, 4, FALSE))</f>
        <v>UnterhaltungSportNaherholung</v>
      </c>
      <c r="E1128" s="117" t="str">
        <f>IF(ISERROR(VLOOKUP($A1128, Dropdownlisten!$A$3:$F$143, 5, FALSE)), "", VLOOKUP($A1128, Dropdownlisten!$A$3:$F$143, 5, FALSE))</f>
        <v>6000_002</v>
      </c>
      <c r="F1128" s="117" t="str">
        <f>IF(ISERROR(VLOOKUP($A1128, Dropdownlisten!$A$3:$F$143, 6, FALSE)), "", VLOOKUP($A1128, Dropdownlisten!$A$3:$F$143, 6, FALSE))</f>
        <v>BarKneipe</v>
      </c>
      <c r="G1128" s="117" t="str">
        <f>VLOOKUP(E1128,Datenstruktur_fuer_R!$D$2:$F$141,3,FALSE)</f>
        <v>Point</v>
      </c>
      <c r="H1128" s="120" t="s">
        <v>291</v>
      </c>
      <c r="I1128" s="26" t="s">
        <v>46</v>
      </c>
      <c r="J1128" s="26" t="s">
        <v>2670</v>
      </c>
      <c r="K1128" s="5" t="s">
        <v>874</v>
      </c>
      <c r="L1128" s="5"/>
      <c r="M1128" s="5">
        <v>1</v>
      </c>
      <c r="N1128" s="5" t="s">
        <v>1173</v>
      </c>
    </row>
    <row r="1129" spans="1:14" x14ac:dyDescent="0.35">
      <c r="A1129" s="5" t="s">
        <v>663</v>
      </c>
      <c r="B1129" s="117" t="str">
        <f>IF(ISERROR(VLOOKUP($A1129, Dropdownlisten!$A$3:$F$143, 2, FALSE)), "", VLOOKUP($A1129, Dropdownlisten!$A$3:$F$143, 2, FALSE))</f>
        <v>POI</v>
      </c>
      <c r="C1129" s="117">
        <f>IF(ISERROR(VLOOKUP($A1129, Dropdownlisten!$A$3:$F$143, 3, FALSE)), "", VLOOKUP($A1129, Dropdownlisten!$A$3:$F$143, 3, FALSE))</f>
        <v>6000</v>
      </c>
      <c r="D1129" s="117" t="str">
        <f>IF(ISERROR(VLOOKUP($A1129, Dropdownlisten!$A$3:$F$143, 4, FALSE)), "", VLOOKUP($A1129, Dropdownlisten!$A$3:$F$143, 4, FALSE))</f>
        <v>UnterhaltungSportNaherholung</v>
      </c>
      <c r="E1129" s="117" t="str">
        <f>IF(ISERROR(VLOOKUP($A1129, Dropdownlisten!$A$3:$F$143, 5, FALSE)), "", VLOOKUP($A1129, Dropdownlisten!$A$3:$F$143, 5, FALSE))</f>
        <v>6000_002</v>
      </c>
      <c r="F1129" s="117" t="str">
        <f>IF(ISERROR(VLOOKUP($A1129, Dropdownlisten!$A$3:$F$143, 6, FALSE)), "", VLOOKUP($A1129, Dropdownlisten!$A$3:$F$143, 6, FALSE))</f>
        <v>BarKneipe</v>
      </c>
      <c r="G1129" s="117" t="str">
        <f>VLOOKUP(E1129,Datenstruktur_fuer_R!$D$2:$F$141,3,FALSE)</f>
        <v>Point</v>
      </c>
      <c r="H1129" s="120" t="s">
        <v>290</v>
      </c>
      <c r="I1129" s="26" t="s">
        <v>46</v>
      </c>
      <c r="J1129" s="26" t="s">
        <v>2670</v>
      </c>
      <c r="K1129" s="5" t="s">
        <v>1072</v>
      </c>
      <c r="L1129" s="5"/>
      <c r="M1129" s="5">
        <v>1</v>
      </c>
      <c r="N1129" s="5" t="s">
        <v>1173</v>
      </c>
    </row>
    <row r="1130" spans="1:14" x14ac:dyDescent="0.35">
      <c r="A1130" s="5" t="s">
        <v>663</v>
      </c>
      <c r="B1130" s="117" t="str">
        <f>IF(ISERROR(VLOOKUP($A1130, Dropdownlisten!$A$3:$F$143, 2, FALSE)), "", VLOOKUP($A1130, Dropdownlisten!$A$3:$F$143, 2, FALSE))</f>
        <v>POI</v>
      </c>
      <c r="C1130" s="117">
        <f>IF(ISERROR(VLOOKUP($A1130, Dropdownlisten!$A$3:$F$143, 3, FALSE)), "", VLOOKUP($A1130, Dropdownlisten!$A$3:$F$143, 3, FALSE))</f>
        <v>6000</v>
      </c>
      <c r="D1130" s="117" t="str">
        <f>IF(ISERROR(VLOOKUP($A1130, Dropdownlisten!$A$3:$F$143, 4, FALSE)), "", VLOOKUP($A1130, Dropdownlisten!$A$3:$F$143, 4, FALSE))</f>
        <v>UnterhaltungSportNaherholung</v>
      </c>
      <c r="E1130" s="117" t="str">
        <f>IF(ISERROR(VLOOKUP($A1130, Dropdownlisten!$A$3:$F$143, 5, FALSE)), "", VLOOKUP($A1130, Dropdownlisten!$A$3:$F$143, 5, FALSE))</f>
        <v>6000_002</v>
      </c>
      <c r="F1130" s="117" t="str">
        <f>IF(ISERROR(VLOOKUP($A1130, Dropdownlisten!$A$3:$F$143, 6, FALSE)), "", VLOOKUP($A1130, Dropdownlisten!$A$3:$F$143, 6, FALSE))</f>
        <v>BarKneipe</v>
      </c>
      <c r="G1130" s="117" t="str">
        <f>VLOOKUP(E1130,Datenstruktur_fuer_R!$D$2:$F$141,3,FALSE)</f>
        <v>Point</v>
      </c>
      <c r="H1130" s="120" t="s">
        <v>293</v>
      </c>
      <c r="I1130" s="26" t="s">
        <v>46</v>
      </c>
      <c r="J1130" s="26" t="s">
        <v>2670</v>
      </c>
      <c r="K1130" s="5" t="s">
        <v>1075</v>
      </c>
      <c r="L1130" s="5"/>
      <c r="M1130" s="5">
        <v>1</v>
      </c>
      <c r="N1130" s="5" t="s">
        <v>1173</v>
      </c>
    </row>
    <row r="1131" spans="1:14" x14ac:dyDescent="0.35">
      <c r="A1131" s="5" t="s">
        <v>845</v>
      </c>
      <c r="B1131" s="117" t="str">
        <f>IF(ISERROR(VLOOKUP($A1131, Dropdownlisten!$A$3:$F$143, 2, FALSE)), "", VLOOKUP($A1131, Dropdownlisten!$A$3:$F$143, 2, FALSE))</f>
        <v>POI</v>
      </c>
      <c r="C1131" s="117">
        <f>IF(ISERROR(VLOOKUP($A1131, Dropdownlisten!$A$3:$F$143, 3, FALSE)), "", VLOOKUP($A1131, Dropdownlisten!$A$3:$F$143, 3, FALSE))</f>
        <v>3000</v>
      </c>
      <c r="D1131" s="117" t="str">
        <f>IF(ISERROR(VLOOKUP($A1131, Dropdownlisten!$A$3:$F$143, 4, FALSE)), "", VLOOKUP($A1131, Dropdownlisten!$A$3:$F$143, 4, FALSE))</f>
        <v>BildungBetreuung</v>
      </c>
      <c r="E1131" s="117" t="str">
        <f>IF(ISERROR(VLOOKUP($A1131, Dropdownlisten!$A$3:$F$143, 5, FALSE)), "", VLOOKUP($A1131, Dropdownlisten!$A$3:$F$143, 5, FALSE))</f>
        <v>3000_003</v>
      </c>
      <c r="F1131" s="117" t="str">
        <f>IF(ISERROR(VLOOKUP($A1131, Dropdownlisten!$A$3:$F$143, 6, FALSE)), "", VLOOKUP($A1131, Dropdownlisten!$A$3:$F$143, 6, FALSE))</f>
        <v>Schule</v>
      </c>
      <c r="G1131" s="117" t="str">
        <f>VLOOKUP(E1131,Datenstruktur_fuer_R!$D$2:$F$141,3,FALSE)</f>
        <v>Point</v>
      </c>
      <c r="H1131" s="120" t="s">
        <v>689</v>
      </c>
      <c r="I1131" s="26" t="s">
        <v>46</v>
      </c>
      <c r="J1131" s="26" t="s">
        <v>2671</v>
      </c>
      <c r="K1131" s="5"/>
      <c r="L1131" s="5"/>
      <c r="M1131" s="5">
        <v>1</v>
      </c>
      <c r="N1131" s="5" t="s">
        <v>1173</v>
      </c>
    </row>
    <row r="1132" spans="1:14" x14ac:dyDescent="0.35">
      <c r="A1132" s="5" t="s">
        <v>845</v>
      </c>
      <c r="B1132" s="117" t="str">
        <f>IF(ISERROR(VLOOKUP($A1132, Dropdownlisten!$A$3:$F$143, 2, FALSE)), "", VLOOKUP($A1132, Dropdownlisten!$A$3:$F$143, 2, FALSE))</f>
        <v>POI</v>
      </c>
      <c r="C1132" s="117">
        <f>IF(ISERROR(VLOOKUP($A1132, Dropdownlisten!$A$3:$F$143, 3, FALSE)), "", VLOOKUP($A1132, Dropdownlisten!$A$3:$F$143, 3, FALSE))</f>
        <v>3000</v>
      </c>
      <c r="D1132" s="117" t="str">
        <f>IF(ISERROR(VLOOKUP($A1132, Dropdownlisten!$A$3:$F$143, 4, FALSE)), "", VLOOKUP($A1132, Dropdownlisten!$A$3:$F$143, 4, FALSE))</f>
        <v>BildungBetreuung</v>
      </c>
      <c r="E1132" s="117" t="str">
        <f>IF(ISERROR(VLOOKUP($A1132, Dropdownlisten!$A$3:$F$143, 5, FALSE)), "", VLOOKUP($A1132, Dropdownlisten!$A$3:$F$143, 5, FALSE))</f>
        <v>3000_003</v>
      </c>
      <c r="F1132" s="117" t="str">
        <f>IF(ISERROR(VLOOKUP($A1132, Dropdownlisten!$A$3:$F$143, 6, FALSE)), "", VLOOKUP($A1132, Dropdownlisten!$A$3:$F$143, 6, FALSE))</f>
        <v>Schule</v>
      </c>
      <c r="G1132" s="117" t="str">
        <f>VLOOKUP(E1132,Datenstruktur_fuer_R!$D$2:$F$141,3,FALSE)</f>
        <v>Point</v>
      </c>
      <c r="H1132" s="120" t="s">
        <v>288</v>
      </c>
      <c r="I1132" s="26" t="s">
        <v>46</v>
      </c>
      <c r="J1132" s="26" t="s">
        <v>2671</v>
      </c>
      <c r="K1132" s="5" t="s">
        <v>437</v>
      </c>
      <c r="L1132" s="5"/>
      <c r="M1132" s="5">
        <v>1</v>
      </c>
      <c r="N1132" s="5" t="s">
        <v>1173</v>
      </c>
    </row>
    <row r="1133" spans="1:14" x14ac:dyDescent="0.35">
      <c r="A1133" s="5" t="s">
        <v>845</v>
      </c>
      <c r="B1133" s="117" t="str">
        <f>IF(ISERROR(VLOOKUP($A1133, Dropdownlisten!$A$3:$F$143, 2, FALSE)), "", VLOOKUP($A1133, Dropdownlisten!$A$3:$F$143, 2, FALSE))</f>
        <v>POI</v>
      </c>
      <c r="C1133" s="117">
        <f>IF(ISERROR(VLOOKUP($A1133, Dropdownlisten!$A$3:$F$143, 3, FALSE)), "", VLOOKUP($A1133, Dropdownlisten!$A$3:$F$143, 3, FALSE))</f>
        <v>3000</v>
      </c>
      <c r="D1133" s="117" t="str">
        <f>IF(ISERROR(VLOOKUP($A1133, Dropdownlisten!$A$3:$F$143, 4, FALSE)), "", VLOOKUP($A1133, Dropdownlisten!$A$3:$F$143, 4, FALSE))</f>
        <v>BildungBetreuung</v>
      </c>
      <c r="E1133" s="117" t="str">
        <f>IF(ISERROR(VLOOKUP($A1133, Dropdownlisten!$A$3:$F$143, 5, FALSE)), "", VLOOKUP($A1133, Dropdownlisten!$A$3:$F$143, 5, FALSE))</f>
        <v>3000_003</v>
      </c>
      <c r="F1133" s="117" t="str">
        <f>IF(ISERROR(VLOOKUP($A1133, Dropdownlisten!$A$3:$F$143, 6, FALSE)), "", VLOOKUP($A1133, Dropdownlisten!$A$3:$F$143, 6, FALSE))</f>
        <v>Schule</v>
      </c>
      <c r="G1133" s="117" t="str">
        <f>VLOOKUP(E1133,Datenstruktur_fuer_R!$D$2:$F$141,3,FALSE)</f>
        <v>Point</v>
      </c>
      <c r="H1133" s="120" t="s">
        <v>289</v>
      </c>
      <c r="I1133" s="26" t="s">
        <v>46</v>
      </c>
      <c r="J1133" s="26" t="s">
        <v>2671</v>
      </c>
      <c r="K1133" s="5" t="s">
        <v>289</v>
      </c>
      <c r="L1133" s="5"/>
      <c r="M1133" s="5">
        <v>1</v>
      </c>
      <c r="N1133" s="5" t="s">
        <v>1173</v>
      </c>
    </row>
    <row r="1134" spans="1:14" x14ac:dyDescent="0.35">
      <c r="A1134" s="5" t="s">
        <v>845</v>
      </c>
      <c r="B1134" s="117" t="str">
        <f>IF(ISERROR(VLOOKUP($A1134, Dropdownlisten!$A$3:$F$143, 2, FALSE)), "", VLOOKUP($A1134, Dropdownlisten!$A$3:$F$143, 2, FALSE))</f>
        <v>POI</v>
      </c>
      <c r="C1134" s="117">
        <f>IF(ISERROR(VLOOKUP($A1134, Dropdownlisten!$A$3:$F$143, 3, FALSE)), "", VLOOKUP($A1134, Dropdownlisten!$A$3:$F$143, 3, FALSE))</f>
        <v>3000</v>
      </c>
      <c r="D1134" s="117" t="str">
        <f>IF(ISERROR(VLOOKUP($A1134, Dropdownlisten!$A$3:$F$143, 4, FALSE)), "", VLOOKUP($A1134, Dropdownlisten!$A$3:$F$143, 4, FALSE))</f>
        <v>BildungBetreuung</v>
      </c>
      <c r="E1134" s="117" t="str">
        <f>IF(ISERROR(VLOOKUP($A1134, Dropdownlisten!$A$3:$F$143, 5, FALSE)), "", VLOOKUP($A1134, Dropdownlisten!$A$3:$F$143, 5, FALSE))</f>
        <v>3000_003</v>
      </c>
      <c r="F1134" s="117" t="str">
        <f>IF(ISERROR(VLOOKUP($A1134, Dropdownlisten!$A$3:$F$143, 6, FALSE)), "", VLOOKUP($A1134, Dropdownlisten!$A$3:$F$143, 6, FALSE))</f>
        <v>Schule</v>
      </c>
      <c r="G1134" s="117" t="str">
        <f>VLOOKUP(E1134,Datenstruktur_fuer_R!$D$2:$F$141,3,FALSE)</f>
        <v>Point</v>
      </c>
      <c r="H1134" s="120" t="s">
        <v>291</v>
      </c>
      <c r="I1134" s="26" t="s">
        <v>46</v>
      </c>
      <c r="J1134" s="26" t="s">
        <v>2671</v>
      </c>
      <c r="K1134" s="5" t="s">
        <v>874</v>
      </c>
      <c r="L1134" s="5"/>
      <c r="M1134" s="5">
        <v>1</v>
      </c>
      <c r="N1134" s="5" t="s">
        <v>1173</v>
      </c>
    </row>
    <row r="1135" spans="1:14" x14ac:dyDescent="0.35">
      <c r="A1135" s="5" t="s">
        <v>845</v>
      </c>
      <c r="B1135" s="117" t="str">
        <f>IF(ISERROR(VLOOKUP($A1135, Dropdownlisten!$A$3:$F$143, 2, FALSE)), "", VLOOKUP($A1135, Dropdownlisten!$A$3:$F$143, 2, FALSE))</f>
        <v>POI</v>
      </c>
      <c r="C1135" s="117">
        <f>IF(ISERROR(VLOOKUP($A1135, Dropdownlisten!$A$3:$F$143, 3, FALSE)), "", VLOOKUP($A1135, Dropdownlisten!$A$3:$F$143, 3, FALSE))</f>
        <v>3000</v>
      </c>
      <c r="D1135" s="117" t="str">
        <f>IF(ISERROR(VLOOKUP($A1135, Dropdownlisten!$A$3:$F$143, 4, FALSE)), "", VLOOKUP($A1135, Dropdownlisten!$A$3:$F$143, 4, FALSE))</f>
        <v>BildungBetreuung</v>
      </c>
      <c r="E1135" s="117" t="str">
        <f>IF(ISERROR(VLOOKUP($A1135, Dropdownlisten!$A$3:$F$143, 5, FALSE)), "", VLOOKUP($A1135, Dropdownlisten!$A$3:$F$143, 5, FALSE))</f>
        <v>3000_003</v>
      </c>
      <c r="F1135" s="117" t="str">
        <f>IF(ISERROR(VLOOKUP($A1135, Dropdownlisten!$A$3:$F$143, 6, FALSE)), "", VLOOKUP($A1135, Dropdownlisten!$A$3:$F$143, 6, FALSE))</f>
        <v>Schule</v>
      </c>
      <c r="G1135" s="117" t="str">
        <f>VLOOKUP(E1135,Datenstruktur_fuer_R!$D$2:$F$141,3,FALSE)</f>
        <v>Point</v>
      </c>
      <c r="H1135" s="120" t="s">
        <v>290</v>
      </c>
      <c r="I1135" s="26" t="s">
        <v>46</v>
      </c>
      <c r="J1135" s="26" t="s">
        <v>2671</v>
      </c>
      <c r="K1135" s="5" t="s">
        <v>1102</v>
      </c>
      <c r="L1135" s="5"/>
      <c r="M1135" s="5">
        <v>1</v>
      </c>
      <c r="N1135" s="5" t="s">
        <v>1173</v>
      </c>
    </row>
    <row r="1136" spans="1:14" x14ac:dyDescent="0.35">
      <c r="A1136" s="5" t="s">
        <v>845</v>
      </c>
      <c r="B1136" s="117" t="str">
        <f>IF(ISERROR(VLOOKUP($A1136, Dropdownlisten!$A$3:$F$143, 2, FALSE)), "", VLOOKUP($A1136, Dropdownlisten!$A$3:$F$143, 2, FALSE))</f>
        <v>POI</v>
      </c>
      <c r="C1136" s="117">
        <f>IF(ISERROR(VLOOKUP($A1136, Dropdownlisten!$A$3:$F$143, 3, FALSE)), "", VLOOKUP($A1136, Dropdownlisten!$A$3:$F$143, 3, FALSE))</f>
        <v>3000</v>
      </c>
      <c r="D1136" s="117" t="str">
        <f>IF(ISERROR(VLOOKUP($A1136, Dropdownlisten!$A$3:$F$143, 4, FALSE)), "", VLOOKUP($A1136, Dropdownlisten!$A$3:$F$143, 4, FALSE))</f>
        <v>BildungBetreuung</v>
      </c>
      <c r="E1136" s="117" t="str">
        <f>IF(ISERROR(VLOOKUP($A1136, Dropdownlisten!$A$3:$F$143, 5, FALSE)), "", VLOOKUP($A1136, Dropdownlisten!$A$3:$F$143, 5, FALSE))</f>
        <v>3000_003</v>
      </c>
      <c r="F1136" s="117" t="str">
        <f>IF(ISERROR(VLOOKUP($A1136, Dropdownlisten!$A$3:$F$143, 6, FALSE)), "", VLOOKUP($A1136, Dropdownlisten!$A$3:$F$143, 6, FALSE))</f>
        <v>Schule</v>
      </c>
      <c r="G1136" s="117" t="str">
        <f>VLOOKUP(E1136,Datenstruktur_fuer_R!$D$2:$F$141,3,FALSE)</f>
        <v>Point</v>
      </c>
      <c r="H1136" s="120" t="s">
        <v>293</v>
      </c>
      <c r="I1136" s="26" t="s">
        <v>46</v>
      </c>
      <c r="J1136" s="26" t="s">
        <v>2671</v>
      </c>
      <c r="K1136" s="5" t="s">
        <v>1103</v>
      </c>
      <c r="L1136" s="5"/>
      <c r="M1136" s="5">
        <v>1</v>
      </c>
      <c r="N1136" s="5" t="s">
        <v>1173</v>
      </c>
    </row>
    <row r="1137" spans="1:14" x14ac:dyDescent="0.35">
      <c r="A1137" s="5" t="s">
        <v>667</v>
      </c>
      <c r="B1137" s="117" t="str">
        <f>IF(ISERROR(VLOOKUP($A1137, Dropdownlisten!$A$3:$F$143, 2, FALSE)), "", VLOOKUP($A1137, Dropdownlisten!$A$3:$F$143, 2, FALSE))</f>
        <v>POI</v>
      </c>
      <c r="C1137" s="117">
        <f>IF(ISERROR(VLOOKUP($A1137, Dropdownlisten!$A$3:$F$143, 3, FALSE)), "", VLOOKUP($A1137, Dropdownlisten!$A$3:$F$143, 3, FALSE))</f>
        <v>3000</v>
      </c>
      <c r="D1137" s="117" t="str">
        <f>IF(ISERROR(VLOOKUP($A1137, Dropdownlisten!$A$3:$F$143, 4, FALSE)), "", VLOOKUP($A1137, Dropdownlisten!$A$3:$F$143, 4, FALSE))</f>
        <v>BildungBetreuung</v>
      </c>
      <c r="E1137" s="117" t="str">
        <f>IF(ISERROR(VLOOKUP($A1137, Dropdownlisten!$A$3:$F$143, 5, FALSE)), "", VLOOKUP($A1137, Dropdownlisten!$A$3:$F$143, 5, FALSE))</f>
        <v>3000_001</v>
      </c>
      <c r="F1137" s="117" t="str">
        <f>IF(ISERROR(VLOOKUP($A1137, Dropdownlisten!$A$3:$F$143, 6, FALSE)), "", VLOOKUP($A1137, Dropdownlisten!$A$3:$F$143, 6, FALSE))</f>
        <v>Berufsschule</v>
      </c>
      <c r="G1137" s="117" t="str">
        <f>VLOOKUP(E1137,Datenstruktur_fuer_R!$D$2:$F$141,3,FALSE)</f>
        <v>Point</v>
      </c>
      <c r="H1137" s="120" t="s">
        <v>689</v>
      </c>
      <c r="I1137" s="26" t="s">
        <v>46</v>
      </c>
      <c r="J1137" s="26" t="s">
        <v>2672</v>
      </c>
      <c r="K1137" s="5"/>
      <c r="L1137" s="5"/>
      <c r="M1137" s="5">
        <v>1</v>
      </c>
      <c r="N1137" s="5" t="s">
        <v>1173</v>
      </c>
    </row>
    <row r="1138" spans="1:14" x14ac:dyDescent="0.35">
      <c r="A1138" s="5" t="s">
        <v>667</v>
      </c>
      <c r="B1138" s="117" t="str">
        <f>IF(ISERROR(VLOOKUP($A1138, Dropdownlisten!$A$3:$F$143, 2, FALSE)), "", VLOOKUP($A1138, Dropdownlisten!$A$3:$F$143, 2, FALSE))</f>
        <v>POI</v>
      </c>
      <c r="C1138" s="117">
        <f>IF(ISERROR(VLOOKUP($A1138, Dropdownlisten!$A$3:$F$143, 3, FALSE)), "", VLOOKUP($A1138, Dropdownlisten!$A$3:$F$143, 3, FALSE))</f>
        <v>3000</v>
      </c>
      <c r="D1138" s="117" t="str">
        <f>IF(ISERROR(VLOOKUP($A1138, Dropdownlisten!$A$3:$F$143, 4, FALSE)), "", VLOOKUP($A1138, Dropdownlisten!$A$3:$F$143, 4, FALSE))</f>
        <v>BildungBetreuung</v>
      </c>
      <c r="E1138" s="117" t="str">
        <f>IF(ISERROR(VLOOKUP($A1138, Dropdownlisten!$A$3:$F$143, 5, FALSE)), "", VLOOKUP($A1138, Dropdownlisten!$A$3:$F$143, 5, FALSE))</f>
        <v>3000_001</v>
      </c>
      <c r="F1138" s="117" t="str">
        <f>IF(ISERROR(VLOOKUP($A1138, Dropdownlisten!$A$3:$F$143, 6, FALSE)), "", VLOOKUP($A1138, Dropdownlisten!$A$3:$F$143, 6, FALSE))</f>
        <v>Berufsschule</v>
      </c>
      <c r="G1138" s="117" t="str">
        <f>VLOOKUP(E1138,Datenstruktur_fuer_R!$D$2:$F$141,3,FALSE)</f>
        <v>Point</v>
      </c>
      <c r="H1138" s="120" t="s">
        <v>288</v>
      </c>
      <c r="I1138" s="26" t="s">
        <v>46</v>
      </c>
      <c r="J1138" s="26" t="s">
        <v>2672</v>
      </c>
      <c r="K1138" s="5" t="s">
        <v>437</v>
      </c>
      <c r="L1138" s="5"/>
      <c r="M1138" s="5">
        <v>1</v>
      </c>
      <c r="N1138" s="5" t="s">
        <v>1173</v>
      </c>
    </row>
    <row r="1139" spans="1:14" x14ac:dyDescent="0.35">
      <c r="A1139" s="5" t="s">
        <v>667</v>
      </c>
      <c r="B1139" s="117" t="str">
        <f>IF(ISERROR(VLOOKUP($A1139, Dropdownlisten!$A$3:$F$143, 2, FALSE)), "", VLOOKUP($A1139, Dropdownlisten!$A$3:$F$143, 2, FALSE))</f>
        <v>POI</v>
      </c>
      <c r="C1139" s="117">
        <f>IF(ISERROR(VLOOKUP($A1139, Dropdownlisten!$A$3:$F$143, 3, FALSE)), "", VLOOKUP($A1139, Dropdownlisten!$A$3:$F$143, 3, FALSE))</f>
        <v>3000</v>
      </c>
      <c r="D1139" s="117" t="str">
        <f>IF(ISERROR(VLOOKUP($A1139, Dropdownlisten!$A$3:$F$143, 4, FALSE)), "", VLOOKUP($A1139, Dropdownlisten!$A$3:$F$143, 4, FALSE))</f>
        <v>BildungBetreuung</v>
      </c>
      <c r="E1139" s="117" t="str">
        <f>IF(ISERROR(VLOOKUP($A1139, Dropdownlisten!$A$3:$F$143, 5, FALSE)), "", VLOOKUP($A1139, Dropdownlisten!$A$3:$F$143, 5, FALSE))</f>
        <v>3000_001</v>
      </c>
      <c r="F1139" s="117" t="str">
        <f>IF(ISERROR(VLOOKUP($A1139, Dropdownlisten!$A$3:$F$143, 6, FALSE)), "", VLOOKUP($A1139, Dropdownlisten!$A$3:$F$143, 6, FALSE))</f>
        <v>Berufsschule</v>
      </c>
      <c r="G1139" s="117" t="str">
        <f>VLOOKUP(E1139,Datenstruktur_fuer_R!$D$2:$F$141,3,FALSE)</f>
        <v>Point</v>
      </c>
      <c r="H1139" s="120" t="s">
        <v>289</v>
      </c>
      <c r="I1139" s="26" t="s">
        <v>46</v>
      </c>
      <c r="J1139" s="26" t="s">
        <v>2672</v>
      </c>
      <c r="K1139" s="5" t="s">
        <v>289</v>
      </c>
      <c r="L1139" s="5"/>
      <c r="M1139" s="5">
        <v>1</v>
      </c>
      <c r="N1139" s="5" t="s">
        <v>1173</v>
      </c>
    </row>
    <row r="1140" spans="1:14" x14ac:dyDescent="0.35">
      <c r="A1140" s="5" t="s">
        <v>667</v>
      </c>
      <c r="B1140" s="117" t="str">
        <f>IF(ISERROR(VLOOKUP($A1140, Dropdownlisten!$A$3:$F$143, 2, FALSE)), "", VLOOKUP($A1140, Dropdownlisten!$A$3:$F$143, 2, FALSE))</f>
        <v>POI</v>
      </c>
      <c r="C1140" s="117">
        <f>IF(ISERROR(VLOOKUP($A1140, Dropdownlisten!$A$3:$F$143, 3, FALSE)), "", VLOOKUP($A1140, Dropdownlisten!$A$3:$F$143, 3, FALSE))</f>
        <v>3000</v>
      </c>
      <c r="D1140" s="117" t="str">
        <f>IF(ISERROR(VLOOKUP($A1140, Dropdownlisten!$A$3:$F$143, 4, FALSE)), "", VLOOKUP($A1140, Dropdownlisten!$A$3:$F$143, 4, FALSE))</f>
        <v>BildungBetreuung</v>
      </c>
      <c r="E1140" s="117" t="str">
        <f>IF(ISERROR(VLOOKUP($A1140, Dropdownlisten!$A$3:$F$143, 5, FALSE)), "", VLOOKUP($A1140, Dropdownlisten!$A$3:$F$143, 5, FALSE))</f>
        <v>3000_001</v>
      </c>
      <c r="F1140" s="117" t="str">
        <f>IF(ISERROR(VLOOKUP($A1140, Dropdownlisten!$A$3:$F$143, 6, FALSE)), "", VLOOKUP($A1140, Dropdownlisten!$A$3:$F$143, 6, FALSE))</f>
        <v>Berufsschule</v>
      </c>
      <c r="G1140" s="117" t="str">
        <f>VLOOKUP(E1140,Datenstruktur_fuer_R!$D$2:$F$141,3,FALSE)</f>
        <v>Point</v>
      </c>
      <c r="H1140" s="120" t="s">
        <v>291</v>
      </c>
      <c r="I1140" s="26" t="s">
        <v>46</v>
      </c>
      <c r="J1140" s="26" t="s">
        <v>2672</v>
      </c>
      <c r="K1140" s="5" t="s">
        <v>874</v>
      </c>
      <c r="L1140" s="5"/>
      <c r="M1140" s="5">
        <v>1</v>
      </c>
      <c r="N1140" s="5" t="s">
        <v>1173</v>
      </c>
    </row>
    <row r="1141" spans="1:14" x14ac:dyDescent="0.35">
      <c r="A1141" s="5" t="s">
        <v>667</v>
      </c>
      <c r="B1141" s="117" t="str">
        <f>IF(ISERROR(VLOOKUP($A1141, Dropdownlisten!$A$3:$F$143, 2, FALSE)), "", VLOOKUP($A1141, Dropdownlisten!$A$3:$F$143, 2, FALSE))</f>
        <v>POI</v>
      </c>
      <c r="C1141" s="117">
        <f>IF(ISERROR(VLOOKUP($A1141, Dropdownlisten!$A$3:$F$143, 3, FALSE)), "", VLOOKUP($A1141, Dropdownlisten!$A$3:$F$143, 3, FALSE))</f>
        <v>3000</v>
      </c>
      <c r="D1141" s="117" t="str">
        <f>IF(ISERROR(VLOOKUP($A1141, Dropdownlisten!$A$3:$F$143, 4, FALSE)), "", VLOOKUP($A1141, Dropdownlisten!$A$3:$F$143, 4, FALSE))</f>
        <v>BildungBetreuung</v>
      </c>
      <c r="E1141" s="117" t="str">
        <f>IF(ISERROR(VLOOKUP($A1141, Dropdownlisten!$A$3:$F$143, 5, FALSE)), "", VLOOKUP($A1141, Dropdownlisten!$A$3:$F$143, 5, FALSE))</f>
        <v>3000_001</v>
      </c>
      <c r="F1141" s="117" t="str">
        <f>IF(ISERROR(VLOOKUP($A1141, Dropdownlisten!$A$3:$F$143, 6, FALSE)), "", VLOOKUP($A1141, Dropdownlisten!$A$3:$F$143, 6, FALSE))</f>
        <v>Berufsschule</v>
      </c>
      <c r="G1141" s="117" t="str">
        <f>VLOOKUP(E1141,Datenstruktur_fuer_R!$D$2:$F$141,3,FALSE)</f>
        <v>Point</v>
      </c>
      <c r="H1141" s="120" t="s">
        <v>290</v>
      </c>
      <c r="I1141" s="26" t="s">
        <v>46</v>
      </c>
      <c r="J1141" s="26" t="s">
        <v>2672</v>
      </c>
      <c r="K1141" s="5" t="s">
        <v>1102</v>
      </c>
      <c r="L1141" s="5"/>
      <c r="M1141" s="5">
        <v>1</v>
      </c>
      <c r="N1141" s="5" t="s">
        <v>1173</v>
      </c>
    </row>
    <row r="1142" spans="1:14" x14ac:dyDescent="0.35">
      <c r="A1142" s="5" t="s">
        <v>667</v>
      </c>
      <c r="B1142" s="117" t="str">
        <f>IF(ISERROR(VLOOKUP($A1142, Dropdownlisten!$A$3:$F$143, 2, FALSE)), "", VLOOKUP($A1142, Dropdownlisten!$A$3:$F$143, 2, FALSE))</f>
        <v>POI</v>
      </c>
      <c r="C1142" s="117">
        <f>IF(ISERROR(VLOOKUP($A1142, Dropdownlisten!$A$3:$F$143, 3, FALSE)), "", VLOOKUP($A1142, Dropdownlisten!$A$3:$F$143, 3, FALSE))</f>
        <v>3000</v>
      </c>
      <c r="D1142" s="117" t="str">
        <f>IF(ISERROR(VLOOKUP($A1142, Dropdownlisten!$A$3:$F$143, 4, FALSE)), "", VLOOKUP($A1142, Dropdownlisten!$A$3:$F$143, 4, FALSE))</f>
        <v>BildungBetreuung</v>
      </c>
      <c r="E1142" s="117" t="str">
        <f>IF(ISERROR(VLOOKUP($A1142, Dropdownlisten!$A$3:$F$143, 5, FALSE)), "", VLOOKUP($A1142, Dropdownlisten!$A$3:$F$143, 5, FALSE))</f>
        <v>3000_001</v>
      </c>
      <c r="F1142" s="117" t="str">
        <f>IF(ISERROR(VLOOKUP($A1142, Dropdownlisten!$A$3:$F$143, 6, FALSE)), "", VLOOKUP($A1142, Dropdownlisten!$A$3:$F$143, 6, FALSE))</f>
        <v>Berufsschule</v>
      </c>
      <c r="G1142" s="117" t="str">
        <f>VLOOKUP(E1142,Datenstruktur_fuer_R!$D$2:$F$141,3,FALSE)</f>
        <v>Point</v>
      </c>
      <c r="H1142" s="120" t="s">
        <v>293</v>
      </c>
      <c r="I1142" s="26" t="s">
        <v>46</v>
      </c>
      <c r="J1142" s="26" t="s">
        <v>2672</v>
      </c>
      <c r="K1142" s="5" t="s">
        <v>1103</v>
      </c>
      <c r="L1142" s="5"/>
      <c r="M1142" s="5">
        <v>1</v>
      </c>
      <c r="N1142" s="5" t="s">
        <v>1173</v>
      </c>
    </row>
    <row r="1143" spans="1:14" x14ac:dyDescent="0.35">
      <c r="A1143" s="5" t="s">
        <v>693</v>
      </c>
      <c r="B1143" s="117" t="str">
        <f>IF(ISERROR(VLOOKUP($A1143, Dropdownlisten!$A$3:$F$143, 2, FALSE)), "", VLOOKUP($A1143, Dropdownlisten!$A$3:$F$143, 2, FALSE))</f>
        <v>POI</v>
      </c>
      <c r="C1143" s="117">
        <f>IF(ISERROR(VLOOKUP($A1143, Dropdownlisten!$A$3:$F$143, 3, FALSE)), "", VLOOKUP($A1143, Dropdownlisten!$A$3:$F$143, 3, FALSE))</f>
        <v>3000</v>
      </c>
      <c r="D1143" s="117" t="str">
        <f>IF(ISERROR(VLOOKUP($A1143, Dropdownlisten!$A$3:$F$143, 4, FALSE)), "", VLOOKUP($A1143, Dropdownlisten!$A$3:$F$143, 4, FALSE))</f>
        <v>BildungBetreuung</v>
      </c>
      <c r="E1143" s="117" t="str">
        <f>IF(ISERROR(VLOOKUP($A1143, Dropdownlisten!$A$3:$F$143, 5, FALSE)), "", VLOOKUP($A1143, Dropdownlisten!$A$3:$F$143, 5, FALSE))</f>
        <v>3000_005</v>
      </c>
      <c r="F1143" s="117" t="str">
        <f>IF(ISERROR(VLOOKUP($A1143, Dropdownlisten!$A$3:$F$143, 6, FALSE)), "", VLOOKUP($A1143, Dropdownlisten!$A$3:$F$143, 6, FALSE))</f>
        <v>Kindergarten</v>
      </c>
      <c r="G1143" s="117" t="str">
        <f>VLOOKUP(E1143,Datenstruktur_fuer_R!$D$2:$F$141,3,FALSE)</f>
        <v>Point</v>
      </c>
      <c r="H1143" s="120" t="s">
        <v>689</v>
      </c>
      <c r="I1143" s="26" t="s">
        <v>46</v>
      </c>
      <c r="J1143" s="26" t="s">
        <v>2673</v>
      </c>
      <c r="K1143" s="5"/>
      <c r="L1143" s="5"/>
      <c r="M1143" s="5">
        <v>1</v>
      </c>
      <c r="N1143" s="5" t="s">
        <v>1173</v>
      </c>
    </row>
    <row r="1144" spans="1:14" x14ac:dyDescent="0.35">
      <c r="A1144" s="5" t="s">
        <v>693</v>
      </c>
      <c r="B1144" s="117" t="str">
        <f>IF(ISERROR(VLOOKUP($A1144, Dropdownlisten!$A$3:$F$143, 2, FALSE)), "", VLOOKUP($A1144, Dropdownlisten!$A$3:$F$143, 2, FALSE))</f>
        <v>POI</v>
      </c>
      <c r="C1144" s="117">
        <f>IF(ISERROR(VLOOKUP($A1144, Dropdownlisten!$A$3:$F$143, 3, FALSE)), "", VLOOKUP($A1144, Dropdownlisten!$A$3:$F$143, 3, FALSE))</f>
        <v>3000</v>
      </c>
      <c r="D1144" s="117" t="str">
        <f>IF(ISERROR(VLOOKUP($A1144, Dropdownlisten!$A$3:$F$143, 4, FALSE)), "", VLOOKUP($A1144, Dropdownlisten!$A$3:$F$143, 4, FALSE))</f>
        <v>BildungBetreuung</v>
      </c>
      <c r="E1144" s="117" t="str">
        <f>IF(ISERROR(VLOOKUP($A1144, Dropdownlisten!$A$3:$F$143, 5, FALSE)), "", VLOOKUP($A1144, Dropdownlisten!$A$3:$F$143, 5, FALSE))</f>
        <v>3000_005</v>
      </c>
      <c r="F1144" s="117" t="str">
        <f>IF(ISERROR(VLOOKUP($A1144, Dropdownlisten!$A$3:$F$143, 6, FALSE)), "", VLOOKUP($A1144, Dropdownlisten!$A$3:$F$143, 6, FALSE))</f>
        <v>Kindergarten</v>
      </c>
      <c r="G1144" s="117" t="str">
        <f>VLOOKUP(E1144,Datenstruktur_fuer_R!$D$2:$F$141,3,FALSE)</f>
        <v>Point</v>
      </c>
      <c r="H1144" s="120" t="s">
        <v>288</v>
      </c>
      <c r="I1144" s="26" t="s">
        <v>46</v>
      </c>
      <c r="J1144" s="26" t="s">
        <v>2673</v>
      </c>
      <c r="K1144" s="5" t="s">
        <v>437</v>
      </c>
      <c r="L1144" s="5"/>
      <c r="M1144" s="5">
        <v>1</v>
      </c>
      <c r="N1144" s="5" t="s">
        <v>1173</v>
      </c>
    </row>
    <row r="1145" spans="1:14" x14ac:dyDescent="0.35">
      <c r="A1145" s="5" t="s">
        <v>693</v>
      </c>
      <c r="B1145" s="117" t="str">
        <f>IF(ISERROR(VLOOKUP($A1145, Dropdownlisten!$A$3:$F$143, 2, FALSE)), "", VLOOKUP($A1145, Dropdownlisten!$A$3:$F$143, 2, FALSE))</f>
        <v>POI</v>
      </c>
      <c r="C1145" s="117">
        <f>IF(ISERROR(VLOOKUP($A1145, Dropdownlisten!$A$3:$F$143, 3, FALSE)), "", VLOOKUP($A1145, Dropdownlisten!$A$3:$F$143, 3, FALSE))</f>
        <v>3000</v>
      </c>
      <c r="D1145" s="117" t="str">
        <f>IF(ISERROR(VLOOKUP($A1145, Dropdownlisten!$A$3:$F$143, 4, FALSE)), "", VLOOKUP($A1145, Dropdownlisten!$A$3:$F$143, 4, FALSE))</f>
        <v>BildungBetreuung</v>
      </c>
      <c r="E1145" s="117" t="str">
        <f>IF(ISERROR(VLOOKUP($A1145, Dropdownlisten!$A$3:$F$143, 5, FALSE)), "", VLOOKUP($A1145, Dropdownlisten!$A$3:$F$143, 5, FALSE))</f>
        <v>3000_005</v>
      </c>
      <c r="F1145" s="117" t="str">
        <f>IF(ISERROR(VLOOKUP($A1145, Dropdownlisten!$A$3:$F$143, 6, FALSE)), "", VLOOKUP($A1145, Dropdownlisten!$A$3:$F$143, 6, FALSE))</f>
        <v>Kindergarten</v>
      </c>
      <c r="G1145" s="117" t="str">
        <f>VLOOKUP(E1145,Datenstruktur_fuer_R!$D$2:$F$141,3,FALSE)</f>
        <v>Point</v>
      </c>
      <c r="H1145" s="120" t="s">
        <v>289</v>
      </c>
      <c r="I1145" s="26" t="s">
        <v>46</v>
      </c>
      <c r="J1145" s="26" t="s">
        <v>2673</v>
      </c>
      <c r="K1145" s="5" t="s">
        <v>289</v>
      </c>
      <c r="L1145" s="5"/>
      <c r="M1145" s="5">
        <v>1</v>
      </c>
      <c r="N1145" s="5" t="s">
        <v>1173</v>
      </c>
    </row>
    <row r="1146" spans="1:14" x14ac:dyDescent="0.35">
      <c r="A1146" s="5" t="s">
        <v>693</v>
      </c>
      <c r="B1146" s="117" t="str">
        <f>IF(ISERROR(VLOOKUP($A1146, Dropdownlisten!$A$3:$F$143, 2, FALSE)), "", VLOOKUP($A1146, Dropdownlisten!$A$3:$F$143, 2, FALSE))</f>
        <v>POI</v>
      </c>
      <c r="C1146" s="117">
        <f>IF(ISERROR(VLOOKUP($A1146, Dropdownlisten!$A$3:$F$143, 3, FALSE)), "", VLOOKUP($A1146, Dropdownlisten!$A$3:$F$143, 3, FALSE))</f>
        <v>3000</v>
      </c>
      <c r="D1146" s="117" t="str">
        <f>IF(ISERROR(VLOOKUP($A1146, Dropdownlisten!$A$3:$F$143, 4, FALSE)), "", VLOOKUP($A1146, Dropdownlisten!$A$3:$F$143, 4, FALSE))</f>
        <v>BildungBetreuung</v>
      </c>
      <c r="E1146" s="117" t="str">
        <f>IF(ISERROR(VLOOKUP($A1146, Dropdownlisten!$A$3:$F$143, 5, FALSE)), "", VLOOKUP($A1146, Dropdownlisten!$A$3:$F$143, 5, FALSE))</f>
        <v>3000_005</v>
      </c>
      <c r="F1146" s="117" t="str">
        <f>IF(ISERROR(VLOOKUP($A1146, Dropdownlisten!$A$3:$F$143, 6, FALSE)), "", VLOOKUP($A1146, Dropdownlisten!$A$3:$F$143, 6, FALSE))</f>
        <v>Kindergarten</v>
      </c>
      <c r="G1146" s="117" t="str">
        <f>VLOOKUP(E1146,Datenstruktur_fuer_R!$D$2:$F$141,3,FALSE)</f>
        <v>Point</v>
      </c>
      <c r="H1146" s="120" t="s">
        <v>291</v>
      </c>
      <c r="I1146" s="26" t="s">
        <v>46</v>
      </c>
      <c r="J1146" s="26" t="s">
        <v>2673</v>
      </c>
      <c r="K1146" s="5" t="s">
        <v>874</v>
      </c>
      <c r="L1146" s="5"/>
      <c r="M1146" s="5">
        <v>1</v>
      </c>
      <c r="N1146" s="5" t="s">
        <v>1173</v>
      </c>
    </row>
    <row r="1147" spans="1:14" x14ac:dyDescent="0.35">
      <c r="A1147" s="5" t="s">
        <v>693</v>
      </c>
      <c r="B1147" s="117" t="str">
        <f>IF(ISERROR(VLOOKUP($A1147, Dropdownlisten!$A$3:$F$143, 2, FALSE)), "", VLOOKUP($A1147, Dropdownlisten!$A$3:$F$143, 2, FALSE))</f>
        <v>POI</v>
      </c>
      <c r="C1147" s="117">
        <f>IF(ISERROR(VLOOKUP($A1147, Dropdownlisten!$A$3:$F$143, 3, FALSE)), "", VLOOKUP($A1147, Dropdownlisten!$A$3:$F$143, 3, FALSE))</f>
        <v>3000</v>
      </c>
      <c r="D1147" s="117" t="str">
        <f>IF(ISERROR(VLOOKUP($A1147, Dropdownlisten!$A$3:$F$143, 4, FALSE)), "", VLOOKUP($A1147, Dropdownlisten!$A$3:$F$143, 4, FALSE))</f>
        <v>BildungBetreuung</v>
      </c>
      <c r="E1147" s="117" t="str">
        <f>IF(ISERROR(VLOOKUP($A1147, Dropdownlisten!$A$3:$F$143, 5, FALSE)), "", VLOOKUP($A1147, Dropdownlisten!$A$3:$F$143, 5, FALSE))</f>
        <v>3000_005</v>
      </c>
      <c r="F1147" s="117" t="str">
        <f>IF(ISERROR(VLOOKUP($A1147, Dropdownlisten!$A$3:$F$143, 6, FALSE)), "", VLOOKUP($A1147, Dropdownlisten!$A$3:$F$143, 6, FALSE))</f>
        <v>Kindergarten</v>
      </c>
      <c r="G1147" s="117" t="str">
        <f>VLOOKUP(E1147,Datenstruktur_fuer_R!$D$2:$F$141,3,FALSE)</f>
        <v>Point</v>
      </c>
      <c r="H1147" s="120" t="s">
        <v>290</v>
      </c>
      <c r="I1147" s="26" t="s">
        <v>46</v>
      </c>
      <c r="J1147" s="26" t="s">
        <v>2673</v>
      </c>
      <c r="K1147" s="5" t="s">
        <v>1072</v>
      </c>
      <c r="L1147" s="5"/>
      <c r="M1147" s="5">
        <v>1</v>
      </c>
      <c r="N1147" s="5" t="s">
        <v>1173</v>
      </c>
    </row>
    <row r="1148" spans="1:14" x14ac:dyDescent="0.35">
      <c r="A1148" s="5" t="s">
        <v>693</v>
      </c>
      <c r="B1148" s="117" t="str">
        <f>IF(ISERROR(VLOOKUP($A1148, Dropdownlisten!$A$3:$F$143, 2, FALSE)), "", VLOOKUP($A1148, Dropdownlisten!$A$3:$F$143, 2, FALSE))</f>
        <v>POI</v>
      </c>
      <c r="C1148" s="117">
        <f>IF(ISERROR(VLOOKUP($A1148, Dropdownlisten!$A$3:$F$143, 3, FALSE)), "", VLOOKUP($A1148, Dropdownlisten!$A$3:$F$143, 3, FALSE))</f>
        <v>3000</v>
      </c>
      <c r="D1148" s="117" t="str">
        <f>IF(ISERROR(VLOOKUP($A1148, Dropdownlisten!$A$3:$F$143, 4, FALSE)), "", VLOOKUP($A1148, Dropdownlisten!$A$3:$F$143, 4, FALSE))</f>
        <v>BildungBetreuung</v>
      </c>
      <c r="E1148" s="117" t="str">
        <f>IF(ISERROR(VLOOKUP($A1148, Dropdownlisten!$A$3:$F$143, 5, FALSE)), "", VLOOKUP($A1148, Dropdownlisten!$A$3:$F$143, 5, FALSE))</f>
        <v>3000_005</v>
      </c>
      <c r="F1148" s="117" t="str">
        <f>IF(ISERROR(VLOOKUP($A1148, Dropdownlisten!$A$3:$F$143, 6, FALSE)), "", VLOOKUP($A1148, Dropdownlisten!$A$3:$F$143, 6, FALSE))</f>
        <v>Kindergarten</v>
      </c>
      <c r="G1148" s="117" t="str">
        <f>VLOOKUP(E1148,Datenstruktur_fuer_R!$D$2:$F$141,3,FALSE)</f>
        <v>Point</v>
      </c>
      <c r="H1148" s="120" t="s">
        <v>286</v>
      </c>
      <c r="I1148" s="26" t="s">
        <v>46</v>
      </c>
      <c r="J1148" s="26" t="s">
        <v>2673</v>
      </c>
      <c r="K1148" s="5" t="s">
        <v>1104</v>
      </c>
      <c r="L1148" s="5"/>
      <c r="M1148" s="5">
        <v>1</v>
      </c>
      <c r="N1148" s="5" t="s">
        <v>1173</v>
      </c>
    </row>
    <row r="1149" spans="1:14" x14ac:dyDescent="0.35">
      <c r="A1149" s="5" t="s">
        <v>693</v>
      </c>
      <c r="B1149" s="117" t="str">
        <f>IF(ISERROR(VLOOKUP($A1149, Dropdownlisten!$A$3:$F$143, 2, FALSE)), "", VLOOKUP($A1149, Dropdownlisten!$A$3:$F$143, 2, FALSE))</f>
        <v>POI</v>
      </c>
      <c r="C1149" s="117">
        <f>IF(ISERROR(VLOOKUP($A1149, Dropdownlisten!$A$3:$F$143, 3, FALSE)), "", VLOOKUP($A1149, Dropdownlisten!$A$3:$F$143, 3, FALSE))</f>
        <v>3000</v>
      </c>
      <c r="D1149" s="117" t="str">
        <f>IF(ISERROR(VLOOKUP($A1149, Dropdownlisten!$A$3:$F$143, 4, FALSE)), "", VLOOKUP($A1149, Dropdownlisten!$A$3:$F$143, 4, FALSE))</f>
        <v>BildungBetreuung</v>
      </c>
      <c r="E1149" s="117" t="str">
        <f>IF(ISERROR(VLOOKUP($A1149, Dropdownlisten!$A$3:$F$143, 5, FALSE)), "", VLOOKUP($A1149, Dropdownlisten!$A$3:$F$143, 5, FALSE))</f>
        <v>3000_005</v>
      </c>
      <c r="F1149" s="117" t="str">
        <f>IF(ISERROR(VLOOKUP($A1149, Dropdownlisten!$A$3:$F$143, 6, FALSE)), "", VLOOKUP($A1149, Dropdownlisten!$A$3:$F$143, 6, FALSE))</f>
        <v>Kindergarten</v>
      </c>
      <c r="G1149" s="117" t="str">
        <f>VLOOKUP(E1149,Datenstruktur_fuer_R!$D$2:$F$141,3,FALSE)</f>
        <v>Point</v>
      </c>
      <c r="H1149" s="120" t="s">
        <v>287</v>
      </c>
      <c r="I1149" s="26" t="s">
        <v>46</v>
      </c>
      <c r="J1149" s="26" t="s">
        <v>2673</v>
      </c>
      <c r="K1149" s="5" t="s">
        <v>1105</v>
      </c>
      <c r="L1149" s="5"/>
      <c r="M1149" s="5">
        <v>1</v>
      </c>
      <c r="N1149" s="5" t="s">
        <v>1173</v>
      </c>
    </row>
    <row r="1150" spans="1:14" x14ac:dyDescent="0.35">
      <c r="A1150" s="5" t="s">
        <v>695</v>
      </c>
      <c r="B1150" s="117" t="str">
        <f>IF(ISERROR(VLOOKUP($A1150, Dropdownlisten!$A$3:$F$143, 2, FALSE)), "", VLOOKUP($A1150, Dropdownlisten!$A$3:$F$143, 2, FALSE))</f>
        <v>POI</v>
      </c>
      <c r="C1150" s="117">
        <f>IF(ISERROR(VLOOKUP($A1150, Dropdownlisten!$A$3:$F$143, 3, FALSE)), "", VLOOKUP($A1150, Dropdownlisten!$A$3:$F$143, 3, FALSE))</f>
        <v>7000</v>
      </c>
      <c r="D1150" s="117" t="str">
        <f>IF(ISERROR(VLOOKUP($A1150, Dropdownlisten!$A$3:$F$143, 4, FALSE)), "", VLOOKUP($A1150, Dropdownlisten!$A$3:$F$143, 4, FALSE))</f>
        <v>EinkaufenDienstleistung</v>
      </c>
      <c r="E1150" s="117" t="str">
        <f>IF(ISERROR(VLOOKUP($A1150, Dropdownlisten!$A$3:$F$143, 5, FALSE)), "", VLOOKUP($A1150, Dropdownlisten!$A$3:$F$143, 5, FALSE))</f>
        <v>7000_006</v>
      </c>
      <c r="F1150" s="117" t="str">
        <f>IF(ISERROR(VLOOKUP($A1150, Dropdownlisten!$A$3:$F$143, 6, FALSE)), "", VLOOKUP($A1150, Dropdownlisten!$A$3:$F$143, 6, FALSE))</f>
        <v>Kiosk</v>
      </c>
      <c r="G1150" s="117" t="str">
        <f>VLOOKUP(E1150,Datenstruktur_fuer_R!$D$2:$F$141,3,FALSE)</f>
        <v>Point</v>
      </c>
      <c r="H1150" s="120" t="s">
        <v>689</v>
      </c>
      <c r="I1150" s="26" t="s">
        <v>46</v>
      </c>
      <c r="J1150" s="26" t="s">
        <v>2674</v>
      </c>
      <c r="K1150" s="5"/>
      <c r="L1150" s="5"/>
      <c r="M1150" s="5">
        <v>1</v>
      </c>
      <c r="N1150" s="5" t="s">
        <v>1173</v>
      </c>
    </row>
    <row r="1151" spans="1:14" x14ac:dyDescent="0.35">
      <c r="A1151" s="5" t="s">
        <v>695</v>
      </c>
      <c r="B1151" s="117" t="str">
        <f>IF(ISERROR(VLOOKUP($A1151, Dropdownlisten!$A$3:$F$143, 2, FALSE)), "", VLOOKUP($A1151, Dropdownlisten!$A$3:$F$143, 2, FALSE))</f>
        <v>POI</v>
      </c>
      <c r="C1151" s="117">
        <f>IF(ISERROR(VLOOKUP($A1151, Dropdownlisten!$A$3:$F$143, 3, FALSE)), "", VLOOKUP($A1151, Dropdownlisten!$A$3:$F$143, 3, FALSE))</f>
        <v>7000</v>
      </c>
      <c r="D1151" s="117" t="str">
        <f>IF(ISERROR(VLOOKUP($A1151, Dropdownlisten!$A$3:$F$143, 4, FALSE)), "", VLOOKUP($A1151, Dropdownlisten!$A$3:$F$143, 4, FALSE))</f>
        <v>EinkaufenDienstleistung</v>
      </c>
      <c r="E1151" s="117" t="str">
        <f>IF(ISERROR(VLOOKUP($A1151, Dropdownlisten!$A$3:$F$143, 5, FALSE)), "", VLOOKUP($A1151, Dropdownlisten!$A$3:$F$143, 5, FALSE))</f>
        <v>7000_006</v>
      </c>
      <c r="F1151" s="117" t="str">
        <f>IF(ISERROR(VLOOKUP($A1151, Dropdownlisten!$A$3:$F$143, 6, FALSE)), "", VLOOKUP($A1151, Dropdownlisten!$A$3:$F$143, 6, FALSE))</f>
        <v>Kiosk</v>
      </c>
      <c r="G1151" s="117" t="str">
        <f>VLOOKUP(E1151,Datenstruktur_fuer_R!$D$2:$F$141,3,FALSE)</f>
        <v>Point</v>
      </c>
      <c r="H1151" s="120" t="s">
        <v>288</v>
      </c>
      <c r="I1151" s="26" t="s">
        <v>46</v>
      </c>
      <c r="J1151" s="26" t="s">
        <v>2674</v>
      </c>
      <c r="K1151" s="5" t="s">
        <v>437</v>
      </c>
      <c r="L1151" s="5"/>
      <c r="M1151" s="5">
        <v>1</v>
      </c>
      <c r="N1151" s="5" t="s">
        <v>1173</v>
      </c>
    </row>
    <row r="1152" spans="1:14" x14ac:dyDescent="0.35">
      <c r="A1152" s="5" t="s">
        <v>695</v>
      </c>
      <c r="B1152" s="117" t="str">
        <f>IF(ISERROR(VLOOKUP($A1152, Dropdownlisten!$A$3:$F$143, 2, FALSE)), "", VLOOKUP($A1152, Dropdownlisten!$A$3:$F$143, 2, FALSE))</f>
        <v>POI</v>
      </c>
      <c r="C1152" s="117">
        <f>IF(ISERROR(VLOOKUP($A1152, Dropdownlisten!$A$3:$F$143, 3, FALSE)), "", VLOOKUP($A1152, Dropdownlisten!$A$3:$F$143, 3, FALSE))</f>
        <v>7000</v>
      </c>
      <c r="D1152" s="117" t="str">
        <f>IF(ISERROR(VLOOKUP($A1152, Dropdownlisten!$A$3:$F$143, 4, FALSE)), "", VLOOKUP($A1152, Dropdownlisten!$A$3:$F$143, 4, FALSE))</f>
        <v>EinkaufenDienstleistung</v>
      </c>
      <c r="E1152" s="117" t="str">
        <f>IF(ISERROR(VLOOKUP($A1152, Dropdownlisten!$A$3:$F$143, 5, FALSE)), "", VLOOKUP($A1152, Dropdownlisten!$A$3:$F$143, 5, FALSE))</f>
        <v>7000_006</v>
      </c>
      <c r="F1152" s="117" t="str">
        <f>IF(ISERROR(VLOOKUP($A1152, Dropdownlisten!$A$3:$F$143, 6, FALSE)), "", VLOOKUP($A1152, Dropdownlisten!$A$3:$F$143, 6, FALSE))</f>
        <v>Kiosk</v>
      </c>
      <c r="G1152" s="117" t="str">
        <f>VLOOKUP(E1152,Datenstruktur_fuer_R!$D$2:$F$141,3,FALSE)</f>
        <v>Point</v>
      </c>
      <c r="H1152" s="120" t="s">
        <v>289</v>
      </c>
      <c r="I1152" s="26" t="s">
        <v>46</v>
      </c>
      <c r="J1152" s="26" t="s">
        <v>2674</v>
      </c>
      <c r="K1152" s="5" t="s">
        <v>438</v>
      </c>
      <c r="L1152" s="5"/>
      <c r="M1152" s="5">
        <v>1</v>
      </c>
      <c r="N1152" s="5" t="s">
        <v>1173</v>
      </c>
    </row>
    <row r="1153" spans="1:14" x14ac:dyDescent="0.35">
      <c r="A1153" s="5" t="s">
        <v>695</v>
      </c>
      <c r="B1153" s="117" t="str">
        <f>IF(ISERROR(VLOOKUP($A1153, Dropdownlisten!$A$3:$F$143, 2, FALSE)), "", VLOOKUP($A1153, Dropdownlisten!$A$3:$F$143, 2, FALSE))</f>
        <v>POI</v>
      </c>
      <c r="C1153" s="117">
        <f>IF(ISERROR(VLOOKUP($A1153, Dropdownlisten!$A$3:$F$143, 3, FALSE)), "", VLOOKUP($A1153, Dropdownlisten!$A$3:$F$143, 3, FALSE))</f>
        <v>7000</v>
      </c>
      <c r="D1153" s="117" t="str">
        <f>IF(ISERROR(VLOOKUP($A1153, Dropdownlisten!$A$3:$F$143, 4, FALSE)), "", VLOOKUP($A1153, Dropdownlisten!$A$3:$F$143, 4, FALSE))</f>
        <v>EinkaufenDienstleistung</v>
      </c>
      <c r="E1153" s="117" t="str">
        <f>IF(ISERROR(VLOOKUP($A1153, Dropdownlisten!$A$3:$F$143, 5, FALSE)), "", VLOOKUP($A1153, Dropdownlisten!$A$3:$F$143, 5, FALSE))</f>
        <v>7000_006</v>
      </c>
      <c r="F1153" s="117" t="str">
        <f>IF(ISERROR(VLOOKUP($A1153, Dropdownlisten!$A$3:$F$143, 6, FALSE)), "", VLOOKUP($A1153, Dropdownlisten!$A$3:$F$143, 6, FALSE))</f>
        <v>Kiosk</v>
      </c>
      <c r="G1153" s="117" t="str">
        <f>VLOOKUP(E1153,Datenstruktur_fuer_R!$D$2:$F$141,3,FALSE)</f>
        <v>Point</v>
      </c>
      <c r="H1153" s="120" t="s">
        <v>291</v>
      </c>
      <c r="I1153" s="26" t="s">
        <v>46</v>
      </c>
      <c r="J1153" s="26" t="s">
        <v>2674</v>
      </c>
      <c r="K1153" s="5" t="s">
        <v>874</v>
      </c>
      <c r="L1153" s="5"/>
      <c r="M1153" s="5">
        <v>1</v>
      </c>
      <c r="N1153" s="5" t="s">
        <v>1173</v>
      </c>
    </row>
    <row r="1154" spans="1:14" x14ac:dyDescent="0.35">
      <c r="A1154" s="5" t="s">
        <v>695</v>
      </c>
      <c r="B1154" s="117" t="str">
        <f>IF(ISERROR(VLOOKUP($A1154, Dropdownlisten!$A$3:$F$143, 2, FALSE)), "", VLOOKUP($A1154, Dropdownlisten!$A$3:$F$143, 2, FALSE))</f>
        <v>POI</v>
      </c>
      <c r="C1154" s="117">
        <f>IF(ISERROR(VLOOKUP($A1154, Dropdownlisten!$A$3:$F$143, 3, FALSE)), "", VLOOKUP($A1154, Dropdownlisten!$A$3:$F$143, 3, FALSE))</f>
        <v>7000</v>
      </c>
      <c r="D1154" s="117" t="str">
        <f>IF(ISERROR(VLOOKUP($A1154, Dropdownlisten!$A$3:$F$143, 4, FALSE)), "", VLOOKUP($A1154, Dropdownlisten!$A$3:$F$143, 4, FALSE))</f>
        <v>EinkaufenDienstleistung</v>
      </c>
      <c r="E1154" s="117" t="str">
        <f>IF(ISERROR(VLOOKUP($A1154, Dropdownlisten!$A$3:$F$143, 5, FALSE)), "", VLOOKUP($A1154, Dropdownlisten!$A$3:$F$143, 5, FALSE))</f>
        <v>7000_006</v>
      </c>
      <c r="F1154" s="117" t="str">
        <f>IF(ISERROR(VLOOKUP($A1154, Dropdownlisten!$A$3:$F$143, 6, FALSE)), "", VLOOKUP($A1154, Dropdownlisten!$A$3:$F$143, 6, FALSE))</f>
        <v>Kiosk</v>
      </c>
      <c r="G1154" s="117" t="str">
        <f>VLOOKUP(E1154,Datenstruktur_fuer_R!$D$2:$F$141,3,FALSE)</f>
        <v>Point</v>
      </c>
      <c r="H1154" s="120" t="s">
        <v>290</v>
      </c>
      <c r="I1154" s="26" t="s">
        <v>46</v>
      </c>
      <c r="J1154" s="26" t="s">
        <v>2674</v>
      </c>
      <c r="K1154" s="5" t="s">
        <v>1072</v>
      </c>
      <c r="L1154" s="5"/>
      <c r="M1154" s="5">
        <v>1</v>
      </c>
      <c r="N1154" s="5" t="s">
        <v>1173</v>
      </c>
    </row>
    <row r="1155" spans="1:14" x14ac:dyDescent="0.35">
      <c r="A1155" s="5" t="s">
        <v>684</v>
      </c>
      <c r="B1155" s="117" t="str">
        <f>IF(ISERROR(VLOOKUP($A1155, Dropdownlisten!$A$3:$F$143, 2, FALSE)), "", VLOOKUP($A1155, Dropdownlisten!$A$3:$F$143, 2, FALSE))</f>
        <v>POI</v>
      </c>
      <c r="C1155" s="117">
        <f>IF(ISERROR(VLOOKUP($A1155, Dropdownlisten!$A$3:$F$143, 3, FALSE)), "", VLOOKUP($A1155, Dropdownlisten!$A$3:$F$143, 3, FALSE))</f>
        <v>6000</v>
      </c>
      <c r="D1155" s="117" t="str">
        <f>IF(ISERROR(VLOOKUP($A1155, Dropdownlisten!$A$3:$F$143, 4, FALSE)), "", VLOOKUP($A1155, Dropdownlisten!$A$3:$F$143, 4, FALSE))</f>
        <v>UnterhaltungSportNaherholung</v>
      </c>
      <c r="E1155" s="117" t="str">
        <f>IF(ISERROR(VLOOKUP($A1155, Dropdownlisten!$A$3:$F$143, 5, FALSE)), "", VLOOKUP($A1155, Dropdownlisten!$A$3:$F$143, 5, FALSE))</f>
        <v>6000_007</v>
      </c>
      <c r="F1155" s="117" t="str">
        <f>IF(ISERROR(VLOOKUP($A1155, Dropdownlisten!$A$3:$F$143, 6, FALSE)), "", VLOOKUP($A1155, Dropdownlisten!$A$3:$F$143, 6, FALSE))</f>
        <v>Gotteshaus</v>
      </c>
      <c r="G1155" s="117" t="str">
        <f>VLOOKUP(E1155,Datenstruktur_fuer_R!$D$2:$F$141,3,FALSE)</f>
        <v>Point</v>
      </c>
      <c r="H1155" s="120" t="s">
        <v>689</v>
      </c>
      <c r="I1155" s="26" t="s">
        <v>46</v>
      </c>
      <c r="J1155" s="26" t="s">
        <v>2675</v>
      </c>
      <c r="K1155" s="5"/>
      <c r="L1155" s="5"/>
      <c r="M1155" s="5">
        <v>1</v>
      </c>
      <c r="N1155" s="5" t="s">
        <v>1173</v>
      </c>
    </row>
    <row r="1156" spans="1:14" x14ac:dyDescent="0.35">
      <c r="A1156" s="5" t="s">
        <v>684</v>
      </c>
      <c r="B1156" s="117" t="str">
        <f>IF(ISERROR(VLOOKUP($A1156, Dropdownlisten!$A$3:$F$143, 2, FALSE)), "", VLOOKUP($A1156, Dropdownlisten!$A$3:$F$143, 2, FALSE))</f>
        <v>POI</v>
      </c>
      <c r="C1156" s="117">
        <f>IF(ISERROR(VLOOKUP($A1156, Dropdownlisten!$A$3:$F$143, 3, FALSE)), "", VLOOKUP($A1156, Dropdownlisten!$A$3:$F$143, 3, FALSE))</f>
        <v>6000</v>
      </c>
      <c r="D1156" s="117" t="str">
        <f>IF(ISERROR(VLOOKUP($A1156, Dropdownlisten!$A$3:$F$143, 4, FALSE)), "", VLOOKUP($A1156, Dropdownlisten!$A$3:$F$143, 4, FALSE))</f>
        <v>UnterhaltungSportNaherholung</v>
      </c>
      <c r="E1156" s="117" t="str">
        <f>IF(ISERROR(VLOOKUP($A1156, Dropdownlisten!$A$3:$F$143, 5, FALSE)), "", VLOOKUP($A1156, Dropdownlisten!$A$3:$F$143, 5, FALSE))</f>
        <v>6000_007</v>
      </c>
      <c r="F1156" s="117" t="str">
        <f>IF(ISERROR(VLOOKUP($A1156, Dropdownlisten!$A$3:$F$143, 6, FALSE)), "", VLOOKUP($A1156, Dropdownlisten!$A$3:$F$143, 6, FALSE))</f>
        <v>Gotteshaus</v>
      </c>
      <c r="G1156" s="117" t="str">
        <f>VLOOKUP(E1156,Datenstruktur_fuer_R!$D$2:$F$141,3,FALSE)</f>
        <v>Point</v>
      </c>
      <c r="H1156" s="120" t="s">
        <v>288</v>
      </c>
      <c r="I1156" s="26" t="s">
        <v>46</v>
      </c>
      <c r="J1156" s="26" t="s">
        <v>2675</v>
      </c>
      <c r="K1156" s="5" t="s">
        <v>437</v>
      </c>
      <c r="L1156" s="5"/>
      <c r="M1156" s="5">
        <v>1</v>
      </c>
      <c r="N1156" s="5" t="s">
        <v>1173</v>
      </c>
    </row>
    <row r="1157" spans="1:14" x14ac:dyDescent="0.35">
      <c r="A1157" s="5" t="s">
        <v>684</v>
      </c>
      <c r="B1157" s="117" t="str">
        <f>IF(ISERROR(VLOOKUP($A1157, Dropdownlisten!$A$3:$F$143, 2, FALSE)), "", VLOOKUP($A1157, Dropdownlisten!$A$3:$F$143, 2, FALSE))</f>
        <v>POI</v>
      </c>
      <c r="C1157" s="117">
        <f>IF(ISERROR(VLOOKUP($A1157, Dropdownlisten!$A$3:$F$143, 3, FALSE)), "", VLOOKUP($A1157, Dropdownlisten!$A$3:$F$143, 3, FALSE))</f>
        <v>6000</v>
      </c>
      <c r="D1157" s="117" t="str">
        <f>IF(ISERROR(VLOOKUP($A1157, Dropdownlisten!$A$3:$F$143, 4, FALSE)), "", VLOOKUP($A1157, Dropdownlisten!$A$3:$F$143, 4, FALSE))</f>
        <v>UnterhaltungSportNaherholung</v>
      </c>
      <c r="E1157" s="117" t="str">
        <f>IF(ISERROR(VLOOKUP($A1157, Dropdownlisten!$A$3:$F$143, 5, FALSE)), "", VLOOKUP($A1157, Dropdownlisten!$A$3:$F$143, 5, FALSE))</f>
        <v>6000_007</v>
      </c>
      <c r="F1157" s="117" t="str">
        <f>IF(ISERROR(VLOOKUP($A1157, Dropdownlisten!$A$3:$F$143, 6, FALSE)), "", VLOOKUP($A1157, Dropdownlisten!$A$3:$F$143, 6, FALSE))</f>
        <v>Gotteshaus</v>
      </c>
      <c r="G1157" s="117" t="str">
        <f>VLOOKUP(E1157,Datenstruktur_fuer_R!$D$2:$F$141,3,FALSE)</f>
        <v>Point</v>
      </c>
      <c r="H1157" s="120" t="s">
        <v>289</v>
      </c>
      <c r="I1157" s="26" t="s">
        <v>46</v>
      </c>
      <c r="J1157" s="26" t="s">
        <v>2675</v>
      </c>
      <c r="K1157" s="5" t="s">
        <v>438</v>
      </c>
      <c r="L1157" s="5"/>
      <c r="M1157" s="5">
        <v>1</v>
      </c>
      <c r="N1157" s="5" t="s">
        <v>1173</v>
      </c>
    </row>
    <row r="1158" spans="1:14" x14ac:dyDescent="0.35">
      <c r="A1158" s="5" t="s">
        <v>684</v>
      </c>
      <c r="B1158" s="117" t="str">
        <f>IF(ISERROR(VLOOKUP($A1158, Dropdownlisten!$A$3:$F$143, 2, FALSE)), "", VLOOKUP($A1158, Dropdownlisten!$A$3:$F$143, 2, FALSE))</f>
        <v>POI</v>
      </c>
      <c r="C1158" s="117">
        <f>IF(ISERROR(VLOOKUP($A1158, Dropdownlisten!$A$3:$F$143, 3, FALSE)), "", VLOOKUP($A1158, Dropdownlisten!$A$3:$F$143, 3, FALSE))</f>
        <v>6000</v>
      </c>
      <c r="D1158" s="117" t="str">
        <f>IF(ISERROR(VLOOKUP($A1158, Dropdownlisten!$A$3:$F$143, 4, FALSE)), "", VLOOKUP($A1158, Dropdownlisten!$A$3:$F$143, 4, FALSE))</f>
        <v>UnterhaltungSportNaherholung</v>
      </c>
      <c r="E1158" s="117" t="str">
        <f>IF(ISERROR(VLOOKUP($A1158, Dropdownlisten!$A$3:$F$143, 5, FALSE)), "", VLOOKUP($A1158, Dropdownlisten!$A$3:$F$143, 5, FALSE))</f>
        <v>6000_007</v>
      </c>
      <c r="F1158" s="117" t="str">
        <f>IF(ISERROR(VLOOKUP($A1158, Dropdownlisten!$A$3:$F$143, 6, FALSE)), "", VLOOKUP($A1158, Dropdownlisten!$A$3:$F$143, 6, FALSE))</f>
        <v>Gotteshaus</v>
      </c>
      <c r="G1158" s="117" t="str">
        <f>VLOOKUP(E1158,Datenstruktur_fuer_R!$D$2:$F$141,3,FALSE)</f>
        <v>Point</v>
      </c>
      <c r="H1158" s="120" t="s">
        <v>291</v>
      </c>
      <c r="I1158" s="26" t="s">
        <v>46</v>
      </c>
      <c r="J1158" s="26" t="s">
        <v>2675</v>
      </c>
      <c r="K1158" s="5" t="s">
        <v>1071</v>
      </c>
      <c r="L1158" s="5"/>
      <c r="M1158" s="5">
        <v>1</v>
      </c>
      <c r="N1158" s="5" t="s">
        <v>1173</v>
      </c>
    </row>
    <row r="1159" spans="1:14" x14ac:dyDescent="0.35">
      <c r="A1159" s="5" t="s">
        <v>684</v>
      </c>
      <c r="B1159" s="117" t="str">
        <f>IF(ISERROR(VLOOKUP($A1159, Dropdownlisten!$A$3:$F$143, 2, FALSE)), "", VLOOKUP($A1159, Dropdownlisten!$A$3:$F$143, 2, FALSE))</f>
        <v>POI</v>
      </c>
      <c r="C1159" s="117">
        <f>IF(ISERROR(VLOOKUP($A1159, Dropdownlisten!$A$3:$F$143, 3, FALSE)), "", VLOOKUP($A1159, Dropdownlisten!$A$3:$F$143, 3, FALSE))</f>
        <v>6000</v>
      </c>
      <c r="D1159" s="117" t="str">
        <f>IF(ISERROR(VLOOKUP($A1159, Dropdownlisten!$A$3:$F$143, 4, FALSE)), "", VLOOKUP($A1159, Dropdownlisten!$A$3:$F$143, 4, FALSE))</f>
        <v>UnterhaltungSportNaherholung</v>
      </c>
      <c r="E1159" s="117" t="str">
        <f>IF(ISERROR(VLOOKUP($A1159, Dropdownlisten!$A$3:$F$143, 5, FALSE)), "", VLOOKUP($A1159, Dropdownlisten!$A$3:$F$143, 5, FALSE))</f>
        <v>6000_007</v>
      </c>
      <c r="F1159" s="117" t="str">
        <f>IF(ISERROR(VLOOKUP($A1159, Dropdownlisten!$A$3:$F$143, 6, FALSE)), "", VLOOKUP($A1159, Dropdownlisten!$A$3:$F$143, 6, FALSE))</f>
        <v>Gotteshaus</v>
      </c>
      <c r="G1159" s="117" t="str">
        <f>VLOOKUP(E1159,Datenstruktur_fuer_R!$D$2:$F$141,3,FALSE)</f>
        <v>Point</v>
      </c>
      <c r="H1159" s="120" t="s">
        <v>286</v>
      </c>
      <c r="I1159" s="26" t="s">
        <v>46</v>
      </c>
      <c r="J1159" s="26" t="s">
        <v>2675</v>
      </c>
      <c r="K1159" s="5" t="s">
        <v>1106</v>
      </c>
      <c r="L1159" s="5"/>
      <c r="M1159" s="5">
        <v>1</v>
      </c>
      <c r="N1159" s="5" t="s">
        <v>1173</v>
      </c>
    </row>
    <row r="1160" spans="1:14" x14ac:dyDescent="0.35">
      <c r="A1160" s="5" t="s">
        <v>684</v>
      </c>
      <c r="B1160" s="117" t="str">
        <f>IF(ISERROR(VLOOKUP($A1160, Dropdownlisten!$A$3:$F$143, 2, FALSE)), "", VLOOKUP($A1160, Dropdownlisten!$A$3:$F$143, 2, FALSE))</f>
        <v>POI</v>
      </c>
      <c r="C1160" s="117">
        <f>IF(ISERROR(VLOOKUP($A1160, Dropdownlisten!$A$3:$F$143, 3, FALSE)), "", VLOOKUP($A1160, Dropdownlisten!$A$3:$F$143, 3, FALSE))</f>
        <v>6000</v>
      </c>
      <c r="D1160" s="117" t="str">
        <f>IF(ISERROR(VLOOKUP($A1160, Dropdownlisten!$A$3:$F$143, 4, FALSE)), "", VLOOKUP($A1160, Dropdownlisten!$A$3:$F$143, 4, FALSE))</f>
        <v>UnterhaltungSportNaherholung</v>
      </c>
      <c r="E1160" s="117" t="str">
        <f>IF(ISERROR(VLOOKUP($A1160, Dropdownlisten!$A$3:$F$143, 5, FALSE)), "", VLOOKUP($A1160, Dropdownlisten!$A$3:$F$143, 5, FALSE))</f>
        <v>6000_007</v>
      </c>
      <c r="F1160" s="117" t="str">
        <f>IF(ISERROR(VLOOKUP($A1160, Dropdownlisten!$A$3:$F$143, 6, FALSE)), "", VLOOKUP($A1160, Dropdownlisten!$A$3:$F$143, 6, FALSE))</f>
        <v>Gotteshaus</v>
      </c>
      <c r="G1160" s="117" t="str">
        <f>VLOOKUP(E1160,Datenstruktur_fuer_R!$D$2:$F$141,3,FALSE)</f>
        <v>Point</v>
      </c>
      <c r="H1160" s="120" t="s">
        <v>287</v>
      </c>
      <c r="I1160" s="26" t="s">
        <v>46</v>
      </c>
      <c r="J1160" s="26" t="s">
        <v>2675</v>
      </c>
      <c r="K1160" s="5" t="s">
        <v>1107</v>
      </c>
      <c r="L1160" s="5"/>
      <c r="M1160" s="5">
        <v>1</v>
      </c>
      <c r="N1160" s="5" t="s">
        <v>1173</v>
      </c>
    </row>
    <row r="1161" spans="1:14" x14ac:dyDescent="0.35">
      <c r="A1161" s="5" t="s">
        <v>700</v>
      </c>
      <c r="B1161" s="117" t="str">
        <f>IF(ISERROR(VLOOKUP($A1161, Dropdownlisten!$A$3:$F$143, 2, FALSE)), "", VLOOKUP($A1161, Dropdownlisten!$A$3:$F$143, 2, FALSE))</f>
        <v>POI</v>
      </c>
      <c r="C1161" s="117">
        <f>IF(ISERROR(VLOOKUP($A1161, Dropdownlisten!$A$3:$F$143, 3, FALSE)), "", VLOOKUP($A1161, Dropdownlisten!$A$3:$F$143, 3, FALSE))</f>
        <v>2000</v>
      </c>
      <c r="D1161" s="117" t="str">
        <f>IF(ISERROR(VLOOKUP($A1161, Dropdownlisten!$A$3:$F$143, 4, FALSE)), "", VLOOKUP($A1161, Dropdownlisten!$A$3:$F$143, 4, FALSE))</f>
        <v>Gesundheit</v>
      </c>
      <c r="E1161" s="117" t="str">
        <f>IF(ISERROR(VLOOKUP($A1161, Dropdownlisten!$A$3:$F$143, 5, FALSE)), "", VLOOKUP($A1161, Dropdownlisten!$A$3:$F$143, 5, FALSE))</f>
        <v>2000_003</v>
      </c>
      <c r="F1161" s="117" t="str">
        <f>IF(ISERROR(VLOOKUP($A1161, Dropdownlisten!$A$3:$F$143, 6, FALSE)), "", VLOOKUP($A1161, Dropdownlisten!$A$3:$F$143, 6, FALSE))</f>
        <v>Krankenhaus</v>
      </c>
      <c r="G1161" s="117" t="str">
        <f>VLOOKUP(E1161,Datenstruktur_fuer_R!$D$2:$F$141,3,FALSE)</f>
        <v>Point</v>
      </c>
      <c r="H1161" s="120" t="s">
        <v>689</v>
      </c>
      <c r="I1161" s="26" t="s">
        <v>46</v>
      </c>
      <c r="J1161" s="26" t="s">
        <v>2676</v>
      </c>
      <c r="K1161" s="5"/>
      <c r="L1161" s="5"/>
      <c r="M1161" s="5">
        <v>1</v>
      </c>
      <c r="N1161" s="5" t="s">
        <v>1173</v>
      </c>
    </row>
    <row r="1162" spans="1:14" x14ac:dyDescent="0.35">
      <c r="A1162" s="5" t="s">
        <v>700</v>
      </c>
      <c r="B1162" s="117" t="str">
        <f>IF(ISERROR(VLOOKUP($A1162, Dropdownlisten!$A$3:$F$143, 2, FALSE)), "", VLOOKUP($A1162, Dropdownlisten!$A$3:$F$143, 2, FALSE))</f>
        <v>POI</v>
      </c>
      <c r="C1162" s="117">
        <f>IF(ISERROR(VLOOKUP($A1162, Dropdownlisten!$A$3:$F$143, 3, FALSE)), "", VLOOKUP($A1162, Dropdownlisten!$A$3:$F$143, 3, FALSE))</f>
        <v>2000</v>
      </c>
      <c r="D1162" s="117" t="str">
        <f>IF(ISERROR(VLOOKUP($A1162, Dropdownlisten!$A$3:$F$143, 4, FALSE)), "", VLOOKUP($A1162, Dropdownlisten!$A$3:$F$143, 4, FALSE))</f>
        <v>Gesundheit</v>
      </c>
      <c r="E1162" s="117" t="str">
        <f>IF(ISERROR(VLOOKUP($A1162, Dropdownlisten!$A$3:$F$143, 5, FALSE)), "", VLOOKUP($A1162, Dropdownlisten!$A$3:$F$143, 5, FALSE))</f>
        <v>2000_003</v>
      </c>
      <c r="F1162" s="117" t="str">
        <f>IF(ISERROR(VLOOKUP($A1162, Dropdownlisten!$A$3:$F$143, 6, FALSE)), "", VLOOKUP($A1162, Dropdownlisten!$A$3:$F$143, 6, FALSE))</f>
        <v>Krankenhaus</v>
      </c>
      <c r="G1162" s="117" t="str">
        <f>VLOOKUP(E1162,Datenstruktur_fuer_R!$D$2:$F$141,3,FALSE)</f>
        <v>Point</v>
      </c>
      <c r="H1162" s="120" t="s">
        <v>288</v>
      </c>
      <c r="I1162" s="26" t="s">
        <v>46</v>
      </c>
      <c r="J1162" s="26" t="s">
        <v>2676</v>
      </c>
      <c r="K1162" s="5" t="s">
        <v>437</v>
      </c>
      <c r="L1162" s="5"/>
      <c r="M1162" s="5">
        <v>1</v>
      </c>
      <c r="N1162" s="5" t="s">
        <v>1173</v>
      </c>
    </row>
    <row r="1163" spans="1:14" x14ac:dyDescent="0.35">
      <c r="A1163" s="5" t="s">
        <v>700</v>
      </c>
      <c r="B1163" s="117" t="str">
        <f>IF(ISERROR(VLOOKUP($A1163, Dropdownlisten!$A$3:$F$143, 2, FALSE)), "", VLOOKUP($A1163, Dropdownlisten!$A$3:$F$143, 2, FALSE))</f>
        <v>POI</v>
      </c>
      <c r="C1163" s="117">
        <f>IF(ISERROR(VLOOKUP($A1163, Dropdownlisten!$A$3:$F$143, 3, FALSE)), "", VLOOKUP($A1163, Dropdownlisten!$A$3:$F$143, 3, FALSE))</f>
        <v>2000</v>
      </c>
      <c r="D1163" s="117" t="str">
        <f>IF(ISERROR(VLOOKUP($A1163, Dropdownlisten!$A$3:$F$143, 4, FALSE)), "", VLOOKUP($A1163, Dropdownlisten!$A$3:$F$143, 4, FALSE))</f>
        <v>Gesundheit</v>
      </c>
      <c r="E1163" s="117" t="str">
        <f>IF(ISERROR(VLOOKUP($A1163, Dropdownlisten!$A$3:$F$143, 5, FALSE)), "", VLOOKUP($A1163, Dropdownlisten!$A$3:$F$143, 5, FALSE))</f>
        <v>2000_003</v>
      </c>
      <c r="F1163" s="117" t="str">
        <f>IF(ISERROR(VLOOKUP($A1163, Dropdownlisten!$A$3:$F$143, 6, FALSE)), "", VLOOKUP($A1163, Dropdownlisten!$A$3:$F$143, 6, FALSE))</f>
        <v>Krankenhaus</v>
      </c>
      <c r="G1163" s="117" t="str">
        <f>VLOOKUP(E1163,Datenstruktur_fuer_R!$D$2:$F$141,3,FALSE)</f>
        <v>Point</v>
      </c>
      <c r="H1163" s="120" t="s">
        <v>289</v>
      </c>
      <c r="I1163" s="26" t="s">
        <v>46</v>
      </c>
      <c r="J1163" s="26" t="s">
        <v>2676</v>
      </c>
      <c r="K1163" s="5" t="s">
        <v>977</v>
      </c>
      <c r="L1163" s="5"/>
      <c r="M1163" s="5">
        <v>1</v>
      </c>
      <c r="N1163" s="5" t="s">
        <v>1173</v>
      </c>
    </row>
    <row r="1164" spans="1:14" x14ac:dyDescent="0.35">
      <c r="A1164" s="5" t="s">
        <v>700</v>
      </c>
      <c r="B1164" s="117" t="str">
        <f>IF(ISERROR(VLOOKUP($A1164, Dropdownlisten!$A$3:$F$143, 2, FALSE)), "", VLOOKUP($A1164, Dropdownlisten!$A$3:$F$143, 2, FALSE))</f>
        <v>POI</v>
      </c>
      <c r="C1164" s="117">
        <f>IF(ISERROR(VLOOKUP($A1164, Dropdownlisten!$A$3:$F$143, 3, FALSE)), "", VLOOKUP($A1164, Dropdownlisten!$A$3:$F$143, 3, FALSE))</f>
        <v>2000</v>
      </c>
      <c r="D1164" s="117" t="str">
        <f>IF(ISERROR(VLOOKUP($A1164, Dropdownlisten!$A$3:$F$143, 4, FALSE)), "", VLOOKUP($A1164, Dropdownlisten!$A$3:$F$143, 4, FALSE))</f>
        <v>Gesundheit</v>
      </c>
      <c r="E1164" s="117" t="str">
        <f>IF(ISERROR(VLOOKUP($A1164, Dropdownlisten!$A$3:$F$143, 5, FALSE)), "", VLOOKUP($A1164, Dropdownlisten!$A$3:$F$143, 5, FALSE))</f>
        <v>2000_003</v>
      </c>
      <c r="F1164" s="117" t="str">
        <f>IF(ISERROR(VLOOKUP($A1164, Dropdownlisten!$A$3:$F$143, 6, FALSE)), "", VLOOKUP($A1164, Dropdownlisten!$A$3:$F$143, 6, FALSE))</f>
        <v>Krankenhaus</v>
      </c>
      <c r="G1164" s="117" t="str">
        <f>VLOOKUP(E1164,Datenstruktur_fuer_R!$D$2:$F$141,3,FALSE)</f>
        <v>Point</v>
      </c>
      <c r="H1164" s="120" t="s">
        <v>291</v>
      </c>
      <c r="I1164" s="26" t="s">
        <v>46</v>
      </c>
      <c r="J1164" s="26" t="s">
        <v>2676</v>
      </c>
      <c r="K1164" s="5" t="s">
        <v>874</v>
      </c>
      <c r="L1164" s="5"/>
      <c r="M1164" s="5">
        <v>1</v>
      </c>
      <c r="N1164" s="5" t="s">
        <v>1173</v>
      </c>
    </row>
    <row r="1165" spans="1:14" x14ac:dyDescent="0.35">
      <c r="A1165" s="5" t="s">
        <v>700</v>
      </c>
      <c r="B1165" s="117" t="str">
        <f>IF(ISERROR(VLOOKUP($A1165, Dropdownlisten!$A$3:$F$143, 2, FALSE)), "", VLOOKUP($A1165, Dropdownlisten!$A$3:$F$143, 2, FALSE))</f>
        <v>POI</v>
      </c>
      <c r="C1165" s="117">
        <f>IF(ISERROR(VLOOKUP($A1165, Dropdownlisten!$A$3:$F$143, 3, FALSE)), "", VLOOKUP($A1165, Dropdownlisten!$A$3:$F$143, 3, FALSE))</f>
        <v>2000</v>
      </c>
      <c r="D1165" s="117" t="str">
        <f>IF(ISERROR(VLOOKUP($A1165, Dropdownlisten!$A$3:$F$143, 4, FALSE)), "", VLOOKUP($A1165, Dropdownlisten!$A$3:$F$143, 4, FALSE))</f>
        <v>Gesundheit</v>
      </c>
      <c r="E1165" s="117" t="str">
        <f>IF(ISERROR(VLOOKUP($A1165, Dropdownlisten!$A$3:$F$143, 5, FALSE)), "", VLOOKUP($A1165, Dropdownlisten!$A$3:$F$143, 5, FALSE))</f>
        <v>2000_003</v>
      </c>
      <c r="F1165" s="117" t="str">
        <f>IF(ISERROR(VLOOKUP($A1165, Dropdownlisten!$A$3:$F$143, 6, FALSE)), "", VLOOKUP($A1165, Dropdownlisten!$A$3:$F$143, 6, FALSE))</f>
        <v>Krankenhaus</v>
      </c>
      <c r="G1165" s="117" t="str">
        <f>VLOOKUP(E1165,Datenstruktur_fuer_R!$D$2:$F$141,3,FALSE)</f>
        <v>Point</v>
      </c>
      <c r="H1165" s="120" t="s">
        <v>290</v>
      </c>
      <c r="I1165" s="26" t="s">
        <v>46</v>
      </c>
      <c r="J1165" s="26" t="s">
        <v>2676</v>
      </c>
      <c r="K1165" s="5" t="s">
        <v>1072</v>
      </c>
      <c r="L1165" s="5"/>
      <c r="M1165" s="5">
        <v>1</v>
      </c>
      <c r="N1165" s="5" t="s">
        <v>1173</v>
      </c>
    </row>
    <row r="1166" spans="1:14" x14ac:dyDescent="0.35">
      <c r="A1166" s="5" t="s">
        <v>713</v>
      </c>
      <c r="B1166" s="117" t="str">
        <f>IF(ISERROR(VLOOKUP($A1166, Dropdownlisten!$A$3:$F$143, 2, FALSE)), "", VLOOKUP($A1166, Dropdownlisten!$A$3:$F$143, 2, FALSE))</f>
        <v>POI</v>
      </c>
      <c r="C1166" s="117">
        <f>IF(ISERROR(VLOOKUP($A1166, Dropdownlisten!$A$3:$F$143, 3, FALSE)), "", VLOOKUP($A1166, Dropdownlisten!$A$3:$F$143, 3, FALSE))</f>
        <v>6000</v>
      </c>
      <c r="D1166" s="117" t="str">
        <f>IF(ISERROR(VLOOKUP($A1166, Dropdownlisten!$A$3:$F$143, 4, FALSE)), "", VLOOKUP($A1166, Dropdownlisten!$A$3:$F$143, 4, FALSE))</f>
        <v>UnterhaltungSportNaherholung</v>
      </c>
      <c r="E1166" s="117" t="str">
        <f>IF(ISERROR(VLOOKUP($A1166, Dropdownlisten!$A$3:$F$143, 5, FALSE)), "", VLOOKUP($A1166, Dropdownlisten!$A$3:$F$143, 5, FALSE))</f>
        <v>6000_012</v>
      </c>
      <c r="F1166" s="117" t="str">
        <f>IF(ISERROR(VLOOKUP($A1166, Dropdownlisten!$A$3:$F$143, 6, FALSE)), "", VLOOKUP($A1166, Dropdownlisten!$A$3:$F$143, 6, FALSE))</f>
        <v>RestaurantCafe</v>
      </c>
      <c r="G1166" s="117" t="str">
        <f>VLOOKUP(E1166,Datenstruktur_fuer_R!$D$2:$F$141,3,FALSE)</f>
        <v>Point</v>
      </c>
      <c r="H1166" s="120" t="s">
        <v>689</v>
      </c>
      <c r="I1166" s="26" t="s">
        <v>46</v>
      </c>
      <c r="J1166" s="26" t="s">
        <v>2677</v>
      </c>
      <c r="K1166" s="5"/>
      <c r="L1166" s="5"/>
      <c r="M1166" s="5">
        <v>1</v>
      </c>
      <c r="N1166" s="5" t="s">
        <v>1173</v>
      </c>
    </row>
    <row r="1167" spans="1:14" x14ac:dyDescent="0.35">
      <c r="A1167" s="5" t="s">
        <v>713</v>
      </c>
      <c r="B1167" s="117" t="str">
        <f>IF(ISERROR(VLOOKUP($A1167, Dropdownlisten!$A$3:$F$143, 2, FALSE)), "", VLOOKUP($A1167, Dropdownlisten!$A$3:$F$143, 2, FALSE))</f>
        <v>POI</v>
      </c>
      <c r="C1167" s="117">
        <f>IF(ISERROR(VLOOKUP($A1167, Dropdownlisten!$A$3:$F$143, 3, FALSE)), "", VLOOKUP($A1167, Dropdownlisten!$A$3:$F$143, 3, FALSE))</f>
        <v>6000</v>
      </c>
      <c r="D1167" s="117" t="str">
        <f>IF(ISERROR(VLOOKUP($A1167, Dropdownlisten!$A$3:$F$143, 4, FALSE)), "", VLOOKUP($A1167, Dropdownlisten!$A$3:$F$143, 4, FALSE))</f>
        <v>UnterhaltungSportNaherholung</v>
      </c>
      <c r="E1167" s="117" t="str">
        <f>IF(ISERROR(VLOOKUP($A1167, Dropdownlisten!$A$3:$F$143, 5, FALSE)), "", VLOOKUP($A1167, Dropdownlisten!$A$3:$F$143, 5, FALSE))</f>
        <v>6000_012</v>
      </c>
      <c r="F1167" s="117" t="str">
        <f>IF(ISERROR(VLOOKUP($A1167, Dropdownlisten!$A$3:$F$143, 6, FALSE)), "", VLOOKUP($A1167, Dropdownlisten!$A$3:$F$143, 6, FALSE))</f>
        <v>RestaurantCafe</v>
      </c>
      <c r="G1167" s="117" t="str">
        <f>VLOOKUP(E1167,Datenstruktur_fuer_R!$D$2:$F$141,3,FALSE)</f>
        <v>Point</v>
      </c>
      <c r="H1167" s="120" t="s">
        <v>288</v>
      </c>
      <c r="I1167" s="26" t="s">
        <v>46</v>
      </c>
      <c r="J1167" s="26" t="s">
        <v>2677</v>
      </c>
      <c r="K1167" s="5" t="s">
        <v>437</v>
      </c>
      <c r="L1167" s="5"/>
      <c r="M1167" s="5">
        <v>1</v>
      </c>
      <c r="N1167" s="5" t="s">
        <v>1173</v>
      </c>
    </row>
    <row r="1168" spans="1:14" x14ac:dyDescent="0.35">
      <c r="A1168" s="5" t="s">
        <v>713</v>
      </c>
      <c r="B1168" s="117" t="str">
        <f>IF(ISERROR(VLOOKUP($A1168, Dropdownlisten!$A$3:$F$143, 2, FALSE)), "", VLOOKUP($A1168, Dropdownlisten!$A$3:$F$143, 2, FALSE))</f>
        <v>POI</v>
      </c>
      <c r="C1168" s="117">
        <f>IF(ISERROR(VLOOKUP($A1168, Dropdownlisten!$A$3:$F$143, 3, FALSE)), "", VLOOKUP($A1168, Dropdownlisten!$A$3:$F$143, 3, FALSE))</f>
        <v>6000</v>
      </c>
      <c r="D1168" s="117" t="str">
        <f>IF(ISERROR(VLOOKUP($A1168, Dropdownlisten!$A$3:$F$143, 4, FALSE)), "", VLOOKUP($A1168, Dropdownlisten!$A$3:$F$143, 4, FALSE))</f>
        <v>UnterhaltungSportNaherholung</v>
      </c>
      <c r="E1168" s="117" t="str">
        <f>IF(ISERROR(VLOOKUP($A1168, Dropdownlisten!$A$3:$F$143, 5, FALSE)), "", VLOOKUP($A1168, Dropdownlisten!$A$3:$F$143, 5, FALSE))</f>
        <v>6000_012</v>
      </c>
      <c r="F1168" s="117" t="str">
        <f>IF(ISERROR(VLOOKUP($A1168, Dropdownlisten!$A$3:$F$143, 6, FALSE)), "", VLOOKUP($A1168, Dropdownlisten!$A$3:$F$143, 6, FALSE))</f>
        <v>RestaurantCafe</v>
      </c>
      <c r="G1168" s="117" t="str">
        <f>VLOOKUP(E1168,Datenstruktur_fuer_R!$D$2:$F$141,3,FALSE)</f>
        <v>Point</v>
      </c>
      <c r="H1168" s="120" t="s">
        <v>289</v>
      </c>
      <c r="I1168" s="26" t="s">
        <v>46</v>
      </c>
      <c r="J1168" s="26" t="s">
        <v>2677</v>
      </c>
      <c r="K1168" s="5" t="s">
        <v>438</v>
      </c>
      <c r="L1168" s="5"/>
      <c r="M1168" s="5">
        <v>1</v>
      </c>
      <c r="N1168" s="5" t="s">
        <v>1173</v>
      </c>
    </row>
    <row r="1169" spans="1:14" x14ac:dyDescent="0.35">
      <c r="A1169" s="5" t="s">
        <v>713</v>
      </c>
      <c r="B1169" s="117" t="str">
        <f>IF(ISERROR(VLOOKUP($A1169, Dropdownlisten!$A$3:$F$143, 2, FALSE)), "", VLOOKUP($A1169, Dropdownlisten!$A$3:$F$143, 2, FALSE))</f>
        <v>POI</v>
      </c>
      <c r="C1169" s="117">
        <f>IF(ISERROR(VLOOKUP($A1169, Dropdownlisten!$A$3:$F$143, 3, FALSE)), "", VLOOKUP($A1169, Dropdownlisten!$A$3:$F$143, 3, FALSE))</f>
        <v>6000</v>
      </c>
      <c r="D1169" s="117" t="str">
        <f>IF(ISERROR(VLOOKUP($A1169, Dropdownlisten!$A$3:$F$143, 4, FALSE)), "", VLOOKUP($A1169, Dropdownlisten!$A$3:$F$143, 4, FALSE))</f>
        <v>UnterhaltungSportNaherholung</v>
      </c>
      <c r="E1169" s="117" t="str">
        <f>IF(ISERROR(VLOOKUP($A1169, Dropdownlisten!$A$3:$F$143, 5, FALSE)), "", VLOOKUP($A1169, Dropdownlisten!$A$3:$F$143, 5, FALSE))</f>
        <v>6000_012</v>
      </c>
      <c r="F1169" s="117" t="str">
        <f>IF(ISERROR(VLOOKUP($A1169, Dropdownlisten!$A$3:$F$143, 6, FALSE)), "", VLOOKUP($A1169, Dropdownlisten!$A$3:$F$143, 6, FALSE))</f>
        <v>RestaurantCafe</v>
      </c>
      <c r="G1169" s="117" t="str">
        <f>VLOOKUP(E1169,Datenstruktur_fuer_R!$D$2:$F$141,3,FALSE)</f>
        <v>Point</v>
      </c>
      <c r="H1169" s="120" t="s">
        <v>291</v>
      </c>
      <c r="I1169" s="26" t="s">
        <v>46</v>
      </c>
      <c r="J1169" s="26" t="s">
        <v>2677</v>
      </c>
      <c r="K1169" s="5" t="s">
        <v>874</v>
      </c>
      <c r="L1169" s="5"/>
      <c r="M1169" s="5">
        <v>1</v>
      </c>
      <c r="N1169" s="5" t="s">
        <v>1173</v>
      </c>
    </row>
    <row r="1170" spans="1:14" x14ac:dyDescent="0.35">
      <c r="A1170" s="5" t="s">
        <v>713</v>
      </c>
      <c r="B1170" s="117" t="str">
        <f>IF(ISERROR(VLOOKUP($A1170, Dropdownlisten!$A$3:$F$143, 2, FALSE)), "", VLOOKUP($A1170, Dropdownlisten!$A$3:$F$143, 2, FALSE))</f>
        <v>POI</v>
      </c>
      <c r="C1170" s="117">
        <f>IF(ISERROR(VLOOKUP($A1170, Dropdownlisten!$A$3:$F$143, 3, FALSE)), "", VLOOKUP($A1170, Dropdownlisten!$A$3:$F$143, 3, FALSE))</f>
        <v>6000</v>
      </c>
      <c r="D1170" s="117" t="str">
        <f>IF(ISERROR(VLOOKUP($A1170, Dropdownlisten!$A$3:$F$143, 4, FALSE)), "", VLOOKUP($A1170, Dropdownlisten!$A$3:$F$143, 4, FALSE))</f>
        <v>UnterhaltungSportNaherholung</v>
      </c>
      <c r="E1170" s="117" t="str">
        <f>IF(ISERROR(VLOOKUP($A1170, Dropdownlisten!$A$3:$F$143, 5, FALSE)), "", VLOOKUP($A1170, Dropdownlisten!$A$3:$F$143, 5, FALSE))</f>
        <v>6000_012</v>
      </c>
      <c r="F1170" s="117" t="str">
        <f>IF(ISERROR(VLOOKUP($A1170, Dropdownlisten!$A$3:$F$143, 6, FALSE)), "", VLOOKUP($A1170, Dropdownlisten!$A$3:$F$143, 6, FALSE))</f>
        <v>RestaurantCafe</v>
      </c>
      <c r="G1170" s="117" t="str">
        <f>VLOOKUP(E1170,Datenstruktur_fuer_R!$D$2:$F$141,3,FALSE)</f>
        <v>Point</v>
      </c>
      <c r="H1170" s="120" t="s">
        <v>290</v>
      </c>
      <c r="I1170" s="26" t="s">
        <v>46</v>
      </c>
      <c r="J1170" s="26" t="s">
        <v>2677</v>
      </c>
      <c r="K1170" s="5" t="s">
        <v>290</v>
      </c>
      <c r="L1170" s="5"/>
      <c r="M1170" s="5">
        <v>1</v>
      </c>
      <c r="N1170" s="5" t="s">
        <v>1173</v>
      </c>
    </row>
    <row r="1171" spans="1:14" x14ac:dyDescent="0.35">
      <c r="A1171" s="5" t="s">
        <v>713</v>
      </c>
      <c r="B1171" s="117" t="str">
        <f>IF(ISERROR(VLOOKUP($A1171, Dropdownlisten!$A$3:$F$143, 2, FALSE)), "", VLOOKUP($A1171, Dropdownlisten!$A$3:$F$143, 2, FALSE))</f>
        <v>POI</v>
      </c>
      <c r="C1171" s="117">
        <f>IF(ISERROR(VLOOKUP($A1171, Dropdownlisten!$A$3:$F$143, 3, FALSE)), "", VLOOKUP($A1171, Dropdownlisten!$A$3:$F$143, 3, FALSE))</f>
        <v>6000</v>
      </c>
      <c r="D1171" s="117" t="str">
        <f>IF(ISERROR(VLOOKUP($A1171, Dropdownlisten!$A$3:$F$143, 4, FALSE)), "", VLOOKUP($A1171, Dropdownlisten!$A$3:$F$143, 4, FALSE))</f>
        <v>UnterhaltungSportNaherholung</v>
      </c>
      <c r="E1171" s="117" t="str">
        <f>IF(ISERROR(VLOOKUP($A1171, Dropdownlisten!$A$3:$F$143, 5, FALSE)), "", VLOOKUP($A1171, Dropdownlisten!$A$3:$F$143, 5, FALSE))</f>
        <v>6000_012</v>
      </c>
      <c r="F1171" s="117" t="str">
        <f>IF(ISERROR(VLOOKUP($A1171, Dropdownlisten!$A$3:$F$143, 6, FALSE)), "", VLOOKUP($A1171, Dropdownlisten!$A$3:$F$143, 6, FALSE))</f>
        <v>RestaurantCafe</v>
      </c>
      <c r="G1171" s="117" t="str">
        <f>VLOOKUP(E1171,Datenstruktur_fuer_R!$D$2:$F$141,3,FALSE)</f>
        <v>Point</v>
      </c>
      <c r="H1171" s="120" t="s">
        <v>293</v>
      </c>
      <c r="I1171" s="26" t="s">
        <v>46</v>
      </c>
      <c r="J1171" s="26" t="s">
        <v>2677</v>
      </c>
      <c r="K1171" s="5" t="s">
        <v>1075</v>
      </c>
      <c r="L1171" s="5"/>
      <c r="M1171" s="5">
        <v>1</v>
      </c>
      <c r="N1171" s="5" t="s">
        <v>1173</v>
      </c>
    </row>
    <row r="1172" spans="1:14" x14ac:dyDescent="0.35">
      <c r="A1172" s="5" t="s">
        <v>713</v>
      </c>
      <c r="B1172" s="117" t="str">
        <f>IF(ISERROR(VLOOKUP($A1172, Dropdownlisten!$A$3:$F$143, 2, FALSE)), "", VLOOKUP($A1172, Dropdownlisten!$A$3:$F$143, 2, FALSE))</f>
        <v>POI</v>
      </c>
      <c r="C1172" s="117">
        <f>IF(ISERROR(VLOOKUP($A1172, Dropdownlisten!$A$3:$F$143, 3, FALSE)), "", VLOOKUP($A1172, Dropdownlisten!$A$3:$F$143, 3, FALSE))</f>
        <v>6000</v>
      </c>
      <c r="D1172" s="117" t="str">
        <f>IF(ISERROR(VLOOKUP($A1172, Dropdownlisten!$A$3:$F$143, 4, FALSE)), "", VLOOKUP($A1172, Dropdownlisten!$A$3:$F$143, 4, FALSE))</f>
        <v>UnterhaltungSportNaherholung</v>
      </c>
      <c r="E1172" s="117" t="str">
        <f>IF(ISERROR(VLOOKUP($A1172, Dropdownlisten!$A$3:$F$143, 5, FALSE)), "", VLOOKUP($A1172, Dropdownlisten!$A$3:$F$143, 5, FALSE))</f>
        <v>6000_012</v>
      </c>
      <c r="F1172" s="117" t="str">
        <f>IF(ISERROR(VLOOKUP($A1172, Dropdownlisten!$A$3:$F$143, 6, FALSE)), "", VLOOKUP($A1172, Dropdownlisten!$A$3:$F$143, 6, FALSE))</f>
        <v>RestaurantCafe</v>
      </c>
      <c r="G1172" s="117" t="str">
        <f>VLOOKUP(E1172,Datenstruktur_fuer_R!$D$2:$F$141,3,FALSE)</f>
        <v>Point</v>
      </c>
      <c r="H1172" s="120" t="s">
        <v>689</v>
      </c>
      <c r="I1172" s="26" t="s">
        <v>46</v>
      </c>
      <c r="J1172" s="26" t="s">
        <v>1108</v>
      </c>
      <c r="K1172" s="5"/>
      <c r="L1172" s="5"/>
      <c r="M1172" s="5">
        <v>1</v>
      </c>
      <c r="N1172" s="5" t="s">
        <v>1173</v>
      </c>
    </row>
    <row r="1173" spans="1:14" x14ac:dyDescent="0.35">
      <c r="A1173" s="5" t="s">
        <v>713</v>
      </c>
      <c r="B1173" s="117" t="str">
        <f>IF(ISERROR(VLOOKUP($A1173, Dropdownlisten!$A$3:$F$143, 2, FALSE)), "", VLOOKUP($A1173, Dropdownlisten!$A$3:$F$143, 2, FALSE))</f>
        <v>POI</v>
      </c>
      <c r="C1173" s="117">
        <f>IF(ISERROR(VLOOKUP($A1173, Dropdownlisten!$A$3:$F$143, 3, FALSE)), "", VLOOKUP($A1173, Dropdownlisten!$A$3:$F$143, 3, FALSE))</f>
        <v>6000</v>
      </c>
      <c r="D1173" s="117" t="str">
        <f>IF(ISERROR(VLOOKUP($A1173, Dropdownlisten!$A$3:$F$143, 4, FALSE)), "", VLOOKUP($A1173, Dropdownlisten!$A$3:$F$143, 4, FALSE))</f>
        <v>UnterhaltungSportNaherholung</v>
      </c>
      <c r="E1173" s="117" t="str">
        <f>IF(ISERROR(VLOOKUP($A1173, Dropdownlisten!$A$3:$F$143, 5, FALSE)), "", VLOOKUP($A1173, Dropdownlisten!$A$3:$F$143, 5, FALSE))</f>
        <v>6000_012</v>
      </c>
      <c r="F1173" s="117" t="str">
        <f>IF(ISERROR(VLOOKUP($A1173, Dropdownlisten!$A$3:$F$143, 6, FALSE)), "", VLOOKUP($A1173, Dropdownlisten!$A$3:$F$143, 6, FALSE))</f>
        <v>RestaurantCafe</v>
      </c>
      <c r="G1173" s="117" t="str">
        <f>VLOOKUP(E1173,Datenstruktur_fuer_R!$D$2:$F$141,3,FALSE)</f>
        <v>Point</v>
      </c>
      <c r="H1173" s="120" t="s">
        <v>288</v>
      </c>
      <c r="I1173" s="26" t="s">
        <v>46</v>
      </c>
      <c r="J1173" s="26" t="s">
        <v>1108</v>
      </c>
      <c r="K1173" s="5" t="s">
        <v>437</v>
      </c>
      <c r="L1173" s="5"/>
      <c r="M1173" s="5">
        <v>1</v>
      </c>
      <c r="N1173" s="5" t="s">
        <v>1173</v>
      </c>
    </row>
    <row r="1174" spans="1:14" x14ac:dyDescent="0.35">
      <c r="A1174" s="5" t="s">
        <v>713</v>
      </c>
      <c r="B1174" s="117" t="str">
        <f>IF(ISERROR(VLOOKUP($A1174, Dropdownlisten!$A$3:$F$143, 2, FALSE)), "", VLOOKUP($A1174, Dropdownlisten!$A$3:$F$143, 2, FALSE))</f>
        <v>POI</v>
      </c>
      <c r="C1174" s="117">
        <f>IF(ISERROR(VLOOKUP($A1174, Dropdownlisten!$A$3:$F$143, 3, FALSE)), "", VLOOKUP($A1174, Dropdownlisten!$A$3:$F$143, 3, FALSE))</f>
        <v>6000</v>
      </c>
      <c r="D1174" s="117" t="str">
        <f>IF(ISERROR(VLOOKUP($A1174, Dropdownlisten!$A$3:$F$143, 4, FALSE)), "", VLOOKUP($A1174, Dropdownlisten!$A$3:$F$143, 4, FALSE))</f>
        <v>UnterhaltungSportNaherholung</v>
      </c>
      <c r="E1174" s="117" t="str">
        <f>IF(ISERROR(VLOOKUP($A1174, Dropdownlisten!$A$3:$F$143, 5, FALSE)), "", VLOOKUP($A1174, Dropdownlisten!$A$3:$F$143, 5, FALSE))</f>
        <v>6000_012</v>
      </c>
      <c r="F1174" s="117" t="str">
        <f>IF(ISERROR(VLOOKUP($A1174, Dropdownlisten!$A$3:$F$143, 6, FALSE)), "", VLOOKUP($A1174, Dropdownlisten!$A$3:$F$143, 6, FALSE))</f>
        <v>RestaurantCafe</v>
      </c>
      <c r="G1174" s="117" t="str">
        <f>VLOOKUP(E1174,Datenstruktur_fuer_R!$D$2:$F$141,3,FALSE)</f>
        <v>Point</v>
      </c>
      <c r="H1174" s="120" t="s">
        <v>289</v>
      </c>
      <c r="I1174" s="26" t="s">
        <v>46</v>
      </c>
      <c r="J1174" s="26" t="s">
        <v>1108</v>
      </c>
      <c r="K1174" s="5" t="s">
        <v>438</v>
      </c>
      <c r="L1174" s="5"/>
      <c r="M1174" s="5">
        <v>1</v>
      </c>
      <c r="N1174" s="5" t="s">
        <v>1173</v>
      </c>
    </row>
    <row r="1175" spans="1:14" x14ac:dyDescent="0.35">
      <c r="A1175" s="5" t="s">
        <v>713</v>
      </c>
      <c r="B1175" s="117" t="str">
        <f>IF(ISERROR(VLOOKUP($A1175, Dropdownlisten!$A$3:$F$143, 2, FALSE)), "", VLOOKUP($A1175, Dropdownlisten!$A$3:$F$143, 2, FALSE))</f>
        <v>POI</v>
      </c>
      <c r="C1175" s="117">
        <f>IF(ISERROR(VLOOKUP($A1175, Dropdownlisten!$A$3:$F$143, 3, FALSE)), "", VLOOKUP($A1175, Dropdownlisten!$A$3:$F$143, 3, FALSE))</f>
        <v>6000</v>
      </c>
      <c r="D1175" s="117" t="str">
        <f>IF(ISERROR(VLOOKUP($A1175, Dropdownlisten!$A$3:$F$143, 4, FALSE)), "", VLOOKUP($A1175, Dropdownlisten!$A$3:$F$143, 4, FALSE))</f>
        <v>UnterhaltungSportNaherholung</v>
      </c>
      <c r="E1175" s="117" t="str">
        <f>IF(ISERROR(VLOOKUP($A1175, Dropdownlisten!$A$3:$F$143, 5, FALSE)), "", VLOOKUP($A1175, Dropdownlisten!$A$3:$F$143, 5, FALSE))</f>
        <v>6000_012</v>
      </c>
      <c r="F1175" s="117" t="str">
        <f>IF(ISERROR(VLOOKUP($A1175, Dropdownlisten!$A$3:$F$143, 6, FALSE)), "", VLOOKUP($A1175, Dropdownlisten!$A$3:$F$143, 6, FALSE))</f>
        <v>RestaurantCafe</v>
      </c>
      <c r="G1175" s="117" t="str">
        <f>VLOOKUP(E1175,Datenstruktur_fuer_R!$D$2:$F$141,3,FALSE)</f>
        <v>Point</v>
      </c>
      <c r="H1175" s="120" t="s">
        <v>291</v>
      </c>
      <c r="I1175" s="26" t="s">
        <v>46</v>
      </c>
      <c r="J1175" s="26" t="s">
        <v>1108</v>
      </c>
      <c r="K1175" s="5" t="s">
        <v>874</v>
      </c>
      <c r="L1175" s="5"/>
      <c r="M1175" s="5">
        <v>1</v>
      </c>
      <c r="N1175" s="5" t="s">
        <v>1173</v>
      </c>
    </row>
    <row r="1176" spans="1:14" x14ac:dyDescent="0.35">
      <c r="A1176" s="5" t="s">
        <v>713</v>
      </c>
      <c r="B1176" s="117" t="str">
        <f>IF(ISERROR(VLOOKUP($A1176, Dropdownlisten!$A$3:$F$143, 2, FALSE)), "", VLOOKUP($A1176, Dropdownlisten!$A$3:$F$143, 2, FALSE))</f>
        <v>POI</v>
      </c>
      <c r="C1176" s="117">
        <f>IF(ISERROR(VLOOKUP($A1176, Dropdownlisten!$A$3:$F$143, 3, FALSE)), "", VLOOKUP($A1176, Dropdownlisten!$A$3:$F$143, 3, FALSE))</f>
        <v>6000</v>
      </c>
      <c r="D1176" s="117" t="str">
        <f>IF(ISERROR(VLOOKUP($A1176, Dropdownlisten!$A$3:$F$143, 4, FALSE)), "", VLOOKUP($A1176, Dropdownlisten!$A$3:$F$143, 4, FALSE))</f>
        <v>UnterhaltungSportNaherholung</v>
      </c>
      <c r="E1176" s="117" t="str">
        <f>IF(ISERROR(VLOOKUP($A1176, Dropdownlisten!$A$3:$F$143, 5, FALSE)), "", VLOOKUP($A1176, Dropdownlisten!$A$3:$F$143, 5, FALSE))</f>
        <v>6000_012</v>
      </c>
      <c r="F1176" s="117" t="str">
        <f>IF(ISERROR(VLOOKUP($A1176, Dropdownlisten!$A$3:$F$143, 6, FALSE)), "", VLOOKUP($A1176, Dropdownlisten!$A$3:$F$143, 6, FALSE))</f>
        <v>RestaurantCafe</v>
      </c>
      <c r="G1176" s="117" t="str">
        <f>VLOOKUP(E1176,Datenstruktur_fuer_R!$D$2:$F$141,3,FALSE)</f>
        <v>Point</v>
      </c>
      <c r="H1176" s="120" t="s">
        <v>290</v>
      </c>
      <c r="I1176" s="26" t="s">
        <v>46</v>
      </c>
      <c r="J1176" s="26" t="s">
        <v>1108</v>
      </c>
      <c r="K1176" s="5" t="s">
        <v>290</v>
      </c>
      <c r="L1176" s="5"/>
      <c r="M1176" s="5">
        <v>1</v>
      </c>
      <c r="N1176" s="5" t="s">
        <v>1173</v>
      </c>
    </row>
    <row r="1177" spans="1:14" x14ac:dyDescent="0.35">
      <c r="A1177" s="5" t="s">
        <v>713</v>
      </c>
      <c r="B1177" s="117" t="str">
        <f>IF(ISERROR(VLOOKUP($A1177, Dropdownlisten!$A$3:$F$143, 2, FALSE)), "", VLOOKUP($A1177, Dropdownlisten!$A$3:$F$143, 2, FALSE))</f>
        <v>POI</v>
      </c>
      <c r="C1177" s="117">
        <f>IF(ISERROR(VLOOKUP($A1177, Dropdownlisten!$A$3:$F$143, 3, FALSE)), "", VLOOKUP($A1177, Dropdownlisten!$A$3:$F$143, 3, FALSE))</f>
        <v>6000</v>
      </c>
      <c r="D1177" s="117" t="str">
        <f>IF(ISERROR(VLOOKUP($A1177, Dropdownlisten!$A$3:$F$143, 4, FALSE)), "", VLOOKUP($A1177, Dropdownlisten!$A$3:$F$143, 4, FALSE))</f>
        <v>UnterhaltungSportNaherholung</v>
      </c>
      <c r="E1177" s="117" t="str">
        <f>IF(ISERROR(VLOOKUP($A1177, Dropdownlisten!$A$3:$F$143, 5, FALSE)), "", VLOOKUP($A1177, Dropdownlisten!$A$3:$F$143, 5, FALSE))</f>
        <v>6000_012</v>
      </c>
      <c r="F1177" s="117" t="str">
        <f>IF(ISERROR(VLOOKUP($A1177, Dropdownlisten!$A$3:$F$143, 6, FALSE)), "", VLOOKUP($A1177, Dropdownlisten!$A$3:$F$143, 6, FALSE))</f>
        <v>RestaurantCafe</v>
      </c>
      <c r="G1177" s="117" t="str">
        <f>VLOOKUP(E1177,Datenstruktur_fuer_R!$D$2:$F$141,3,FALSE)</f>
        <v>Point</v>
      </c>
      <c r="H1177" s="120" t="s">
        <v>293</v>
      </c>
      <c r="I1177" s="26" t="s">
        <v>46</v>
      </c>
      <c r="J1177" s="26" t="s">
        <v>1108</v>
      </c>
      <c r="K1177" s="5" t="s">
        <v>1075</v>
      </c>
      <c r="L1177" s="5"/>
      <c r="M1177" s="5">
        <v>1</v>
      </c>
      <c r="N1177" s="5" t="s">
        <v>1173</v>
      </c>
    </row>
    <row r="1178" spans="1:14" x14ac:dyDescent="0.35">
      <c r="A1178" s="5" t="s">
        <v>861</v>
      </c>
      <c r="B1178" s="117" t="str">
        <f>IF(ISERROR(VLOOKUP($A1178, Dropdownlisten!$A$3:$F$143, 2, FALSE)), "", VLOOKUP($A1178, Dropdownlisten!$A$3:$F$143, 2, FALSE))</f>
        <v>POI</v>
      </c>
      <c r="C1178" s="117">
        <f>IF(ISERROR(VLOOKUP($A1178, Dropdownlisten!$A$3:$F$143, 3, FALSE)), "", VLOOKUP($A1178, Dropdownlisten!$A$3:$F$143, 3, FALSE))</f>
        <v>7000</v>
      </c>
      <c r="D1178" s="117" t="str">
        <f>IF(ISERROR(VLOOKUP($A1178, Dropdownlisten!$A$3:$F$143, 4, FALSE)), "", VLOOKUP($A1178, Dropdownlisten!$A$3:$F$143, 4, FALSE))</f>
        <v>EinkaufenDienstleistung</v>
      </c>
      <c r="E1178" s="117" t="str">
        <f>IF(ISERROR(VLOOKUP($A1178, Dropdownlisten!$A$3:$F$143, 5, FALSE)), "", VLOOKUP($A1178, Dropdownlisten!$A$3:$F$143, 5, FALSE))</f>
        <v>7000_011</v>
      </c>
      <c r="F1178" s="117" t="str">
        <f>IF(ISERROR(VLOOKUP($A1178, Dropdownlisten!$A$3:$F$143, 6, FALSE)), "", VLOOKUP($A1178, Dropdownlisten!$A$3:$F$143, 6, FALSE))</f>
        <v>Lebensmittelgeschaeft</v>
      </c>
      <c r="G1178" s="117" t="str">
        <f>VLOOKUP(E1178,Datenstruktur_fuer_R!$D$2:$F$141,3,FALSE)</f>
        <v>Point</v>
      </c>
      <c r="H1178" s="120" t="s">
        <v>689</v>
      </c>
      <c r="I1178" s="26" t="s">
        <v>46</v>
      </c>
      <c r="J1178" s="26" t="s">
        <v>2678</v>
      </c>
      <c r="K1178" s="5"/>
      <c r="L1178" s="5"/>
      <c r="M1178" s="5">
        <v>1</v>
      </c>
      <c r="N1178" s="5" t="s">
        <v>1173</v>
      </c>
    </row>
    <row r="1179" spans="1:14" x14ac:dyDescent="0.35">
      <c r="A1179" s="5" t="s">
        <v>861</v>
      </c>
      <c r="B1179" s="117" t="str">
        <f>IF(ISERROR(VLOOKUP($A1179, Dropdownlisten!$A$3:$F$143, 2, FALSE)), "", VLOOKUP($A1179, Dropdownlisten!$A$3:$F$143, 2, FALSE))</f>
        <v>POI</v>
      </c>
      <c r="C1179" s="117">
        <f>IF(ISERROR(VLOOKUP($A1179, Dropdownlisten!$A$3:$F$143, 3, FALSE)), "", VLOOKUP($A1179, Dropdownlisten!$A$3:$F$143, 3, FALSE))</f>
        <v>7000</v>
      </c>
      <c r="D1179" s="117" t="str">
        <f>IF(ISERROR(VLOOKUP($A1179, Dropdownlisten!$A$3:$F$143, 4, FALSE)), "", VLOOKUP($A1179, Dropdownlisten!$A$3:$F$143, 4, FALSE))</f>
        <v>EinkaufenDienstleistung</v>
      </c>
      <c r="E1179" s="117" t="str">
        <f>IF(ISERROR(VLOOKUP($A1179, Dropdownlisten!$A$3:$F$143, 5, FALSE)), "", VLOOKUP($A1179, Dropdownlisten!$A$3:$F$143, 5, FALSE))</f>
        <v>7000_011</v>
      </c>
      <c r="F1179" s="117" t="str">
        <f>IF(ISERROR(VLOOKUP($A1179, Dropdownlisten!$A$3:$F$143, 6, FALSE)), "", VLOOKUP($A1179, Dropdownlisten!$A$3:$F$143, 6, FALSE))</f>
        <v>Lebensmittelgeschaeft</v>
      </c>
      <c r="G1179" s="117" t="str">
        <f>VLOOKUP(E1179,Datenstruktur_fuer_R!$D$2:$F$141,3,FALSE)</f>
        <v>Point</v>
      </c>
      <c r="H1179" s="120" t="s">
        <v>288</v>
      </c>
      <c r="I1179" s="26" t="s">
        <v>46</v>
      </c>
      <c r="J1179" s="26" t="s">
        <v>2678</v>
      </c>
      <c r="K1179" s="5" t="s">
        <v>437</v>
      </c>
      <c r="L1179" s="5"/>
      <c r="M1179" s="5">
        <v>1</v>
      </c>
      <c r="N1179" s="5" t="s">
        <v>1173</v>
      </c>
    </row>
    <row r="1180" spans="1:14" x14ac:dyDescent="0.35">
      <c r="A1180" s="5" t="s">
        <v>861</v>
      </c>
      <c r="B1180" s="117" t="str">
        <f>IF(ISERROR(VLOOKUP($A1180, Dropdownlisten!$A$3:$F$143, 2, FALSE)), "", VLOOKUP($A1180, Dropdownlisten!$A$3:$F$143, 2, FALSE))</f>
        <v>POI</v>
      </c>
      <c r="C1180" s="117">
        <f>IF(ISERROR(VLOOKUP($A1180, Dropdownlisten!$A$3:$F$143, 3, FALSE)), "", VLOOKUP($A1180, Dropdownlisten!$A$3:$F$143, 3, FALSE))</f>
        <v>7000</v>
      </c>
      <c r="D1180" s="117" t="str">
        <f>IF(ISERROR(VLOOKUP($A1180, Dropdownlisten!$A$3:$F$143, 4, FALSE)), "", VLOOKUP($A1180, Dropdownlisten!$A$3:$F$143, 4, FALSE))</f>
        <v>EinkaufenDienstleistung</v>
      </c>
      <c r="E1180" s="117" t="str">
        <f>IF(ISERROR(VLOOKUP($A1180, Dropdownlisten!$A$3:$F$143, 5, FALSE)), "", VLOOKUP($A1180, Dropdownlisten!$A$3:$F$143, 5, FALSE))</f>
        <v>7000_011</v>
      </c>
      <c r="F1180" s="117" t="str">
        <f>IF(ISERROR(VLOOKUP($A1180, Dropdownlisten!$A$3:$F$143, 6, FALSE)), "", VLOOKUP($A1180, Dropdownlisten!$A$3:$F$143, 6, FALSE))</f>
        <v>Lebensmittelgeschaeft</v>
      </c>
      <c r="G1180" s="117" t="str">
        <f>VLOOKUP(E1180,Datenstruktur_fuer_R!$D$2:$F$141,3,FALSE)</f>
        <v>Point</v>
      </c>
      <c r="H1180" s="120" t="s">
        <v>289</v>
      </c>
      <c r="I1180" s="26" t="s">
        <v>46</v>
      </c>
      <c r="J1180" s="26" t="s">
        <v>2678</v>
      </c>
      <c r="K1180" s="5" t="s">
        <v>438</v>
      </c>
      <c r="L1180" s="5"/>
      <c r="M1180" s="5">
        <v>1</v>
      </c>
      <c r="N1180" s="5" t="s">
        <v>1173</v>
      </c>
    </row>
    <row r="1181" spans="1:14" x14ac:dyDescent="0.35">
      <c r="A1181" s="5" t="s">
        <v>861</v>
      </c>
      <c r="B1181" s="117" t="str">
        <f>IF(ISERROR(VLOOKUP($A1181, Dropdownlisten!$A$3:$F$143, 2, FALSE)), "", VLOOKUP($A1181, Dropdownlisten!$A$3:$F$143, 2, FALSE))</f>
        <v>POI</v>
      </c>
      <c r="C1181" s="117">
        <f>IF(ISERROR(VLOOKUP($A1181, Dropdownlisten!$A$3:$F$143, 3, FALSE)), "", VLOOKUP($A1181, Dropdownlisten!$A$3:$F$143, 3, FALSE))</f>
        <v>7000</v>
      </c>
      <c r="D1181" s="117" t="str">
        <f>IF(ISERROR(VLOOKUP($A1181, Dropdownlisten!$A$3:$F$143, 4, FALSE)), "", VLOOKUP($A1181, Dropdownlisten!$A$3:$F$143, 4, FALSE))</f>
        <v>EinkaufenDienstleistung</v>
      </c>
      <c r="E1181" s="117" t="str">
        <f>IF(ISERROR(VLOOKUP($A1181, Dropdownlisten!$A$3:$F$143, 5, FALSE)), "", VLOOKUP($A1181, Dropdownlisten!$A$3:$F$143, 5, FALSE))</f>
        <v>7000_011</v>
      </c>
      <c r="F1181" s="117" t="str">
        <f>IF(ISERROR(VLOOKUP($A1181, Dropdownlisten!$A$3:$F$143, 6, FALSE)), "", VLOOKUP($A1181, Dropdownlisten!$A$3:$F$143, 6, FALSE))</f>
        <v>Lebensmittelgeschaeft</v>
      </c>
      <c r="G1181" s="117" t="str">
        <f>VLOOKUP(E1181,Datenstruktur_fuer_R!$D$2:$F$141,3,FALSE)</f>
        <v>Point</v>
      </c>
      <c r="H1181" s="120" t="s">
        <v>291</v>
      </c>
      <c r="I1181" s="26" t="s">
        <v>46</v>
      </c>
      <c r="J1181" s="26" t="s">
        <v>2678</v>
      </c>
      <c r="K1181" s="5" t="s">
        <v>874</v>
      </c>
      <c r="L1181" s="5"/>
      <c r="M1181" s="5">
        <v>1</v>
      </c>
      <c r="N1181" s="5" t="s">
        <v>1173</v>
      </c>
    </row>
    <row r="1182" spans="1:14" x14ac:dyDescent="0.35">
      <c r="A1182" s="5" t="s">
        <v>861</v>
      </c>
      <c r="B1182" s="117" t="str">
        <f>IF(ISERROR(VLOOKUP($A1182, Dropdownlisten!$A$3:$F$143, 2, FALSE)), "", VLOOKUP($A1182, Dropdownlisten!$A$3:$F$143, 2, FALSE))</f>
        <v>POI</v>
      </c>
      <c r="C1182" s="117">
        <f>IF(ISERROR(VLOOKUP($A1182, Dropdownlisten!$A$3:$F$143, 3, FALSE)), "", VLOOKUP($A1182, Dropdownlisten!$A$3:$F$143, 3, FALSE))</f>
        <v>7000</v>
      </c>
      <c r="D1182" s="117" t="str">
        <f>IF(ISERROR(VLOOKUP($A1182, Dropdownlisten!$A$3:$F$143, 4, FALSE)), "", VLOOKUP($A1182, Dropdownlisten!$A$3:$F$143, 4, FALSE))</f>
        <v>EinkaufenDienstleistung</v>
      </c>
      <c r="E1182" s="117" t="str">
        <f>IF(ISERROR(VLOOKUP($A1182, Dropdownlisten!$A$3:$F$143, 5, FALSE)), "", VLOOKUP($A1182, Dropdownlisten!$A$3:$F$143, 5, FALSE))</f>
        <v>7000_011</v>
      </c>
      <c r="F1182" s="117" t="str">
        <f>IF(ISERROR(VLOOKUP($A1182, Dropdownlisten!$A$3:$F$143, 6, FALSE)), "", VLOOKUP($A1182, Dropdownlisten!$A$3:$F$143, 6, FALSE))</f>
        <v>Lebensmittelgeschaeft</v>
      </c>
      <c r="G1182" s="117" t="str">
        <f>VLOOKUP(E1182,Datenstruktur_fuer_R!$D$2:$F$141,3,FALSE)</f>
        <v>Point</v>
      </c>
      <c r="H1182" s="120" t="s">
        <v>290</v>
      </c>
      <c r="I1182" s="26" t="s">
        <v>46</v>
      </c>
      <c r="J1182" s="26" t="s">
        <v>2678</v>
      </c>
      <c r="K1182" s="5" t="s">
        <v>290</v>
      </c>
      <c r="L1182" s="5"/>
      <c r="M1182" s="5">
        <v>1</v>
      </c>
      <c r="N1182" s="5" t="s">
        <v>1173</v>
      </c>
    </row>
    <row r="1183" spans="1:14" x14ac:dyDescent="0.35">
      <c r="A1183" s="5" t="s">
        <v>861</v>
      </c>
      <c r="B1183" s="117" t="str">
        <f>IF(ISERROR(VLOOKUP($A1183, Dropdownlisten!$A$3:$F$143, 2, FALSE)), "", VLOOKUP($A1183, Dropdownlisten!$A$3:$F$143, 2, FALSE))</f>
        <v>POI</v>
      </c>
      <c r="C1183" s="117">
        <f>IF(ISERROR(VLOOKUP($A1183, Dropdownlisten!$A$3:$F$143, 3, FALSE)), "", VLOOKUP($A1183, Dropdownlisten!$A$3:$F$143, 3, FALSE))</f>
        <v>7000</v>
      </c>
      <c r="D1183" s="117" t="str">
        <f>IF(ISERROR(VLOOKUP($A1183, Dropdownlisten!$A$3:$F$143, 4, FALSE)), "", VLOOKUP($A1183, Dropdownlisten!$A$3:$F$143, 4, FALSE))</f>
        <v>EinkaufenDienstleistung</v>
      </c>
      <c r="E1183" s="117" t="str">
        <f>IF(ISERROR(VLOOKUP($A1183, Dropdownlisten!$A$3:$F$143, 5, FALSE)), "", VLOOKUP($A1183, Dropdownlisten!$A$3:$F$143, 5, FALSE))</f>
        <v>7000_011</v>
      </c>
      <c r="F1183" s="117" t="str">
        <f>IF(ISERROR(VLOOKUP($A1183, Dropdownlisten!$A$3:$F$143, 6, FALSE)), "", VLOOKUP($A1183, Dropdownlisten!$A$3:$F$143, 6, FALSE))</f>
        <v>Lebensmittelgeschaeft</v>
      </c>
      <c r="G1183" s="117" t="str">
        <f>VLOOKUP(E1183,Datenstruktur_fuer_R!$D$2:$F$141,3,FALSE)</f>
        <v>Point</v>
      </c>
      <c r="H1183" s="120" t="s">
        <v>293</v>
      </c>
      <c r="I1183" s="26" t="s">
        <v>46</v>
      </c>
      <c r="J1183" s="26" t="s">
        <v>2678</v>
      </c>
      <c r="K1183" s="5" t="s">
        <v>1075</v>
      </c>
      <c r="L1183" s="5"/>
      <c r="M1183" s="5">
        <v>1</v>
      </c>
      <c r="N1183" s="5" t="s">
        <v>1173</v>
      </c>
    </row>
    <row r="1184" spans="1:14" x14ac:dyDescent="0.35">
      <c r="A1184" s="5" t="s">
        <v>735</v>
      </c>
      <c r="B1184" s="117" t="str">
        <f>IF(ISERROR(VLOOKUP($A1184, Dropdownlisten!$A$3:$F$143, 2, FALSE)), "", VLOOKUP($A1184, Dropdownlisten!$A$3:$F$143, 2, FALSE))</f>
        <v>POI</v>
      </c>
      <c r="C1184" s="117">
        <f>IF(ISERROR(VLOOKUP($A1184, Dropdownlisten!$A$3:$F$143, 3, FALSE)), "", VLOOKUP($A1184, Dropdownlisten!$A$3:$F$143, 3, FALSE))</f>
        <v>7000</v>
      </c>
      <c r="D1184" s="117" t="str">
        <f>IF(ISERROR(VLOOKUP($A1184, Dropdownlisten!$A$3:$F$143, 4, FALSE)), "", VLOOKUP($A1184, Dropdownlisten!$A$3:$F$143, 4, FALSE))</f>
        <v>EinkaufenDienstleistung</v>
      </c>
      <c r="E1184" s="117" t="str">
        <f>IF(ISERROR(VLOOKUP($A1184, Dropdownlisten!$A$3:$F$143, 5, FALSE)), "", VLOOKUP($A1184, Dropdownlisten!$A$3:$F$143, 5, FALSE))</f>
        <v>7000_010</v>
      </c>
      <c r="F1184" s="117" t="str">
        <f>IF(ISERROR(VLOOKUP($A1184, Dropdownlisten!$A$3:$F$143, 6, FALSE)), "", VLOOKUP($A1184, Dropdownlisten!$A$3:$F$143, 6, FALSE))</f>
        <v>Wochenmarkt</v>
      </c>
      <c r="G1184" s="117" t="str">
        <f>VLOOKUP(E1184,Datenstruktur_fuer_R!$D$2:$F$141,3,FALSE)</f>
        <v>Point</v>
      </c>
      <c r="H1184" s="120" t="s">
        <v>689</v>
      </c>
      <c r="I1184" s="26" t="s">
        <v>46</v>
      </c>
      <c r="J1184" s="26" t="s">
        <v>2679</v>
      </c>
      <c r="K1184" s="5"/>
      <c r="L1184" s="5"/>
      <c r="M1184" s="5">
        <v>1</v>
      </c>
      <c r="N1184" s="5" t="s">
        <v>1173</v>
      </c>
    </row>
    <row r="1185" spans="1:14" x14ac:dyDescent="0.35">
      <c r="A1185" s="5" t="s">
        <v>735</v>
      </c>
      <c r="B1185" s="117" t="str">
        <f>IF(ISERROR(VLOOKUP($A1185, Dropdownlisten!$A$3:$F$143, 2, FALSE)), "", VLOOKUP($A1185, Dropdownlisten!$A$3:$F$143, 2, FALSE))</f>
        <v>POI</v>
      </c>
      <c r="C1185" s="117">
        <f>IF(ISERROR(VLOOKUP($A1185, Dropdownlisten!$A$3:$F$143, 3, FALSE)), "", VLOOKUP($A1185, Dropdownlisten!$A$3:$F$143, 3, FALSE))</f>
        <v>7000</v>
      </c>
      <c r="D1185" s="117" t="str">
        <f>IF(ISERROR(VLOOKUP($A1185, Dropdownlisten!$A$3:$F$143, 4, FALSE)), "", VLOOKUP($A1185, Dropdownlisten!$A$3:$F$143, 4, FALSE))</f>
        <v>EinkaufenDienstleistung</v>
      </c>
      <c r="E1185" s="117" t="str">
        <f>IF(ISERROR(VLOOKUP($A1185, Dropdownlisten!$A$3:$F$143, 5, FALSE)), "", VLOOKUP($A1185, Dropdownlisten!$A$3:$F$143, 5, FALSE))</f>
        <v>7000_010</v>
      </c>
      <c r="F1185" s="117" t="str">
        <f>IF(ISERROR(VLOOKUP($A1185, Dropdownlisten!$A$3:$F$143, 6, FALSE)), "", VLOOKUP($A1185, Dropdownlisten!$A$3:$F$143, 6, FALSE))</f>
        <v>Wochenmarkt</v>
      </c>
      <c r="G1185" s="117" t="str">
        <f>VLOOKUP(E1185,Datenstruktur_fuer_R!$D$2:$F$141,3,FALSE)</f>
        <v>Point</v>
      </c>
      <c r="H1185" s="120" t="s">
        <v>288</v>
      </c>
      <c r="I1185" s="26" t="s">
        <v>46</v>
      </c>
      <c r="J1185" s="26" t="s">
        <v>2679</v>
      </c>
      <c r="K1185" s="5" t="s">
        <v>437</v>
      </c>
      <c r="L1185" s="5"/>
      <c r="M1185" s="5">
        <v>1</v>
      </c>
      <c r="N1185" s="5" t="s">
        <v>1173</v>
      </c>
    </row>
    <row r="1186" spans="1:14" x14ac:dyDescent="0.35">
      <c r="A1186" s="5" t="s">
        <v>735</v>
      </c>
      <c r="B1186" s="117" t="str">
        <f>IF(ISERROR(VLOOKUP($A1186, Dropdownlisten!$A$3:$F$143, 2, FALSE)), "", VLOOKUP($A1186, Dropdownlisten!$A$3:$F$143, 2, FALSE))</f>
        <v>POI</v>
      </c>
      <c r="C1186" s="117">
        <f>IF(ISERROR(VLOOKUP($A1186, Dropdownlisten!$A$3:$F$143, 3, FALSE)), "", VLOOKUP($A1186, Dropdownlisten!$A$3:$F$143, 3, FALSE))</f>
        <v>7000</v>
      </c>
      <c r="D1186" s="117" t="str">
        <f>IF(ISERROR(VLOOKUP($A1186, Dropdownlisten!$A$3:$F$143, 4, FALSE)), "", VLOOKUP($A1186, Dropdownlisten!$A$3:$F$143, 4, FALSE))</f>
        <v>EinkaufenDienstleistung</v>
      </c>
      <c r="E1186" s="117" t="str">
        <f>IF(ISERROR(VLOOKUP($A1186, Dropdownlisten!$A$3:$F$143, 5, FALSE)), "", VLOOKUP($A1186, Dropdownlisten!$A$3:$F$143, 5, FALSE))</f>
        <v>7000_010</v>
      </c>
      <c r="F1186" s="117" t="str">
        <f>IF(ISERROR(VLOOKUP($A1186, Dropdownlisten!$A$3:$F$143, 6, FALSE)), "", VLOOKUP($A1186, Dropdownlisten!$A$3:$F$143, 6, FALSE))</f>
        <v>Wochenmarkt</v>
      </c>
      <c r="G1186" s="117" t="str">
        <f>VLOOKUP(E1186,Datenstruktur_fuer_R!$D$2:$F$141,3,FALSE)</f>
        <v>Point</v>
      </c>
      <c r="H1186" s="120" t="s">
        <v>289</v>
      </c>
      <c r="I1186" s="26" t="s">
        <v>46</v>
      </c>
      <c r="J1186" s="26" t="s">
        <v>2679</v>
      </c>
      <c r="K1186" s="5" t="s">
        <v>438</v>
      </c>
      <c r="L1186" s="5"/>
      <c r="M1186" s="5">
        <v>1</v>
      </c>
      <c r="N1186" s="5" t="s">
        <v>1173</v>
      </c>
    </row>
    <row r="1187" spans="1:14" x14ac:dyDescent="0.35">
      <c r="A1187" s="5" t="s">
        <v>735</v>
      </c>
      <c r="B1187" s="117" t="str">
        <f>IF(ISERROR(VLOOKUP($A1187, Dropdownlisten!$A$3:$F$143, 2, FALSE)), "", VLOOKUP($A1187, Dropdownlisten!$A$3:$F$143, 2, FALSE))</f>
        <v>POI</v>
      </c>
      <c r="C1187" s="117">
        <f>IF(ISERROR(VLOOKUP($A1187, Dropdownlisten!$A$3:$F$143, 3, FALSE)), "", VLOOKUP($A1187, Dropdownlisten!$A$3:$F$143, 3, FALSE))</f>
        <v>7000</v>
      </c>
      <c r="D1187" s="117" t="str">
        <f>IF(ISERROR(VLOOKUP($A1187, Dropdownlisten!$A$3:$F$143, 4, FALSE)), "", VLOOKUP($A1187, Dropdownlisten!$A$3:$F$143, 4, FALSE))</f>
        <v>EinkaufenDienstleistung</v>
      </c>
      <c r="E1187" s="117" t="str">
        <f>IF(ISERROR(VLOOKUP($A1187, Dropdownlisten!$A$3:$F$143, 5, FALSE)), "", VLOOKUP($A1187, Dropdownlisten!$A$3:$F$143, 5, FALSE))</f>
        <v>7000_010</v>
      </c>
      <c r="F1187" s="117" t="str">
        <f>IF(ISERROR(VLOOKUP($A1187, Dropdownlisten!$A$3:$F$143, 6, FALSE)), "", VLOOKUP($A1187, Dropdownlisten!$A$3:$F$143, 6, FALSE))</f>
        <v>Wochenmarkt</v>
      </c>
      <c r="G1187" s="117" t="str">
        <f>VLOOKUP(E1187,Datenstruktur_fuer_R!$D$2:$F$141,3,FALSE)</f>
        <v>Point</v>
      </c>
      <c r="H1187" s="120" t="s">
        <v>291</v>
      </c>
      <c r="I1187" s="26" t="s">
        <v>46</v>
      </c>
      <c r="J1187" s="26" t="s">
        <v>2679</v>
      </c>
      <c r="K1187" s="5" t="s">
        <v>874</v>
      </c>
      <c r="L1187" s="5"/>
      <c r="M1187" s="5">
        <v>1</v>
      </c>
      <c r="N1187" s="5" t="s">
        <v>1173</v>
      </c>
    </row>
    <row r="1188" spans="1:14" x14ac:dyDescent="0.35">
      <c r="A1188" s="5" t="s">
        <v>735</v>
      </c>
      <c r="B1188" s="117" t="str">
        <f>IF(ISERROR(VLOOKUP($A1188, Dropdownlisten!$A$3:$F$143, 2, FALSE)), "", VLOOKUP($A1188, Dropdownlisten!$A$3:$F$143, 2, FALSE))</f>
        <v>POI</v>
      </c>
      <c r="C1188" s="117">
        <f>IF(ISERROR(VLOOKUP($A1188, Dropdownlisten!$A$3:$F$143, 3, FALSE)), "", VLOOKUP($A1188, Dropdownlisten!$A$3:$F$143, 3, FALSE))</f>
        <v>7000</v>
      </c>
      <c r="D1188" s="117" t="str">
        <f>IF(ISERROR(VLOOKUP($A1188, Dropdownlisten!$A$3:$F$143, 4, FALSE)), "", VLOOKUP($A1188, Dropdownlisten!$A$3:$F$143, 4, FALSE))</f>
        <v>EinkaufenDienstleistung</v>
      </c>
      <c r="E1188" s="117" t="str">
        <f>IF(ISERROR(VLOOKUP($A1188, Dropdownlisten!$A$3:$F$143, 5, FALSE)), "", VLOOKUP($A1188, Dropdownlisten!$A$3:$F$143, 5, FALSE))</f>
        <v>7000_010</v>
      </c>
      <c r="F1188" s="117" t="str">
        <f>IF(ISERROR(VLOOKUP($A1188, Dropdownlisten!$A$3:$F$143, 6, FALSE)), "", VLOOKUP($A1188, Dropdownlisten!$A$3:$F$143, 6, FALSE))</f>
        <v>Wochenmarkt</v>
      </c>
      <c r="G1188" s="117" t="str">
        <f>VLOOKUP(E1188,Datenstruktur_fuer_R!$D$2:$F$141,3,FALSE)</f>
        <v>Point</v>
      </c>
      <c r="H1188" s="120" t="s">
        <v>290</v>
      </c>
      <c r="I1188" s="26" t="s">
        <v>46</v>
      </c>
      <c r="J1188" s="26" t="s">
        <v>2679</v>
      </c>
      <c r="K1188" s="5" t="s">
        <v>290</v>
      </c>
      <c r="L1188" s="5"/>
      <c r="M1188" s="5">
        <v>1</v>
      </c>
      <c r="N1188" s="5" t="s">
        <v>1173</v>
      </c>
    </row>
    <row r="1189" spans="1:14" x14ac:dyDescent="0.35">
      <c r="A1189" s="5" t="s">
        <v>735</v>
      </c>
      <c r="B1189" s="117" t="str">
        <f>IF(ISERROR(VLOOKUP($A1189, Dropdownlisten!$A$3:$F$143, 2, FALSE)), "", VLOOKUP($A1189, Dropdownlisten!$A$3:$F$143, 2, FALSE))</f>
        <v>POI</v>
      </c>
      <c r="C1189" s="117">
        <f>IF(ISERROR(VLOOKUP($A1189, Dropdownlisten!$A$3:$F$143, 3, FALSE)), "", VLOOKUP($A1189, Dropdownlisten!$A$3:$F$143, 3, FALSE))</f>
        <v>7000</v>
      </c>
      <c r="D1189" s="117" t="str">
        <f>IF(ISERROR(VLOOKUP($A1189, Dropdownlisten!$A$3:$F$143, 4, FALSE)), "", VLOOKUP($A1189, Dropdownlisten!$A$3:$F$143, 4, FALSE))</f>
        <v>EinkaufenDienstleistung</v>
      </c>
      <c r="E1189" s="117" t="str">
        <f>IF(ISERROR(VLOOKUP($A1189, Dropdownlisten!$A$3:$F$143, 5, FALSE)), "", VLOOKUP($A1189, Dropdownlisten!$A$3:$F$143, 5, FALSE))</f>
        <v>7000_010</v>
      </c>
      <c r="F1189" s="117" t="str">
        <f>IF(ISERROR(VLOOKUP($A1189, Dropdownlisten!$A$3:$F$143, 6, FALSE)), "", VLOOKUP($A1189, Dropdownlisten!$A$3:$F$143, 6, FALSE))</f>
        <v>Wochenmarkt</v>
      </c>
      <c r="G1189" s="117" t="str">
        <f>VLOOKUP(E1189,Datenstruktur_fuer_R!$D$2:$F$141,3,FALSE)</f>
        <v>Point</v>
      </c>
      <c r="H1189" s="120" t="s">
        <v>293</v>
      </c>
      <c r="I1189" s="26" t="s">
        <v>46</v>
      </c>
      <c r="J1189" s="26" t="s">
        <v>2679</v>
      </c>
      <c r="K1189" s="5" t="s">
        <v>1075</v>
      </c>
      <c r="L1189" s="5"/>
      <c r="M1189" s="5">
        <v>1</v>
      </c>
      <c r="N1189" s="5" t="s">
        <v>1173</v>
      </c>
    </row>
    <row r="1190" spans="1:14" x14ac:dyDescent="0.35">
      <c r="A1190" s="5" t="s">
        <v>735</v>
      </c>
      <c r="B1190" s="117" t="str">
        <f>IF(ISERROR(VLOOKUP($A1190, Dropdownlisten!$A$3:$F$143, 2, FALSE)), "", VLOOKUP($A1190, Dropdownlisten!$A$3:$F$143, 2, FALSE))</f>
        <v>POI</v>
      </c>
      <c r="C1190" s="117">
        <f>IF(ISERROR(VLOOKUP($A1190, Dropdownlisten!$A$3:$F$143, 3, FALSE)), "", VLOOKUP($A1190, Dropdownlisten!$A$3:$F$143, 3, FALSE))</f>
        <v>7000</v>
      </c>
      <c r="D1190" s="117" t="str">
        <f>IF(ISERROR(VLOOKUP($A1190, Dropdownlisten!$A$3:$F$143, 4, FALSE)), "", VLOOKUP($A1190, Dropdownlisten!$A$3:$F$143, 4, FALSE))</f>
        <v>EinkaufenDienstleistung</v>
      </c>
      <c r="E1190" s="117" t="str">
        <f>IF(ISERROR(VLOOKUP($A1190, Dropdownlisten!$A$3:$F$143, 5, FALSE)), "", VLOOKUP($A1190, Dropdownlisten!$A$3:$F$143, 5, FALSE))</f>
        <v>7000_010</v>
      </c>
      <c r="F1190" s="117" t="str">
        <f>IF(ISERROR(VLOOKUP($A1190, Dropdownlisten!$A$3:$F$143, 6, FALSE)), "", VLOOKUP($A1190, Dropdownlisten!$A$3:$F$143, 6, FALSE))</f>
        <v>Wochenmarkt</v>
      </c>
      <c r="G1190" s="117" t="str">
        <f>VLOOKUP(E1190,Datenstruktur_fuer_R!$D$2:$F$141,3,FALSE)</f>
        <v>Point</v>
      </c>
      <c r="H1190" s="120" t="s">
        <v>689</v>
      </c>
      <c r="I1190" s="26" t="s">
        <v>46</v>
      </c>
      <c r="J1190" s="26" t="s">
        <v>2679</v>
      </c>
      <c r="K1190" s="5"/>
      <c r="L1190" s="5"/>
      <c r="M1190" s="5">
        <v>1</v>
      </c>
      <c r="N1190" s="5" t="s">
        <v>1173</v>
      </c>
    </row>
    <row r="1191" spans="1:14" x14ac:dyDescent="0.35">
      <c r="A1191" s="5" t="s">
        <v>735</v>
      </c>
      <c r="B1191" s="117" t="str">
        <f>IF(ISERROR(VLOOKUP($A1191, Dropdownlisten!$A$3:$F$143, 2, FALSE)), "", VLOOKUP($A1191, Dropdownlisten!$A$3:$F$143, 2, FALSE))</f>
        <v>POI</v>
      </c>
      <c r="C1191" s="117">
        <f>IF(ISERROR(VLOOKUP($A1191, Dropdownlisten!$A$3:$F$143, 3, FALSE)), "", VLOOKUP($A1191, Dropdownlisten!$A$3:$F$143, 3, FALSE))</f>
        <v>7000</v>
      </c>
      <c r="D1191" s="117" t="str">
        <f>IF(ISERROR(VLOOKUP($A1191, Dropdownlisten!$A$3:$F$143, 4, FALSE)), "", VLOOKUP($A1191, Dropdownlisten!$A$3:$F$143, 4, FALSE))</f>
        <v>EinkaufenDienstleistung</v>
      </c>
      <c r="E1191" s="117" t="str">
        <f>IF(ISERROR(VLOOKUP($A1191, Dropdownlisten!$A$3:$F$143, 5, FALSE)), "", VLOOKUP($A1191, Dropdownlisten!$A$3:$F$143, 5, FALSE))</f>
        <v>7000_010</v>
      </c>
      <c r="F1191" s="117" t="str">
        <f>IF(ISERROR(VLOOKUP($A1191, Dropdownlisten!$A$3:$F$143, 6, FALSE)), "", VLOOKUP($A1191, Dropdownlisten!$A$3:$F$143, 6, FALSE))</f>
        <v>Wochenmarkt</v>
      </c>
      <c r="G1191" s="117" t="str">
        <f>VLOOKUP(E1191,Datenstruktur_fuer_R!$D$2:$F$141,3,FALSE)</f>
        <v>Point</v>
      </c>
      <c r="H1191" s="120" t="s">
        <v>288</v>
      </c>
      <c r="I1191" s="26" t="s">
        <v>46</v>
      </c>
      <c r="J1191" s="26" t="s">
        <v>2679</v>
      </c>
      <c r="K1191" s="5" t="s">
        <v>437</v>
      </c>
      <c r="L1191" s="5"/>
      <c r="M1191" s="5">
        <v>1</v>
      </c>
      <c r="N1191" s="5" t="s">
        <v>1173</v>
      </c>
    </row>
    <row r="1192" spans="1:14" x14ac:dyDescent="0.35">
      <c r="A1192" s="5" t="s">
        <v>735</v>
      </c>
      <c r="B1192" s="117" t="str">
        <f>IF(ISERROR(VLOOKUP($A1192, Dropdownlisten!$A$3:$F$143, 2, FALSE)), "", VLOOKUP($A1192, Dropdownlisten!$A$3:$F$143, 2, FALSE))</f>
        <v>POI</v>
      </c>
      <c r="C1192" s="117">
        <f>IF(ISERROR(VLOOKUP($A1192, Dropdownlisten!$A$3:$F$143, 3, FALSE)), "", VLOOKUP($A1192, Dropdownlisten!$A$3:$F$143, 3, FALSE))</f>
        <v>7000</v>
      </c>
      <c r="D1192" s="117" t="str">
        <f>IF(ISERROR(VLOOKUP($A1192, Dropdownlisten!$A$3:$F$143, 4, FALSE)), "", VLOOKUP($A1192, Dropdownlisten!$A$3:$F$143, 4, FALSE))</f>
        <v>EinkaufenDienstleistung</v>
      </c>
      <c r="E1192" s="117" t="str">
        <f>IF(ISERROR(VLOOKUP($A1192, Dropdownlisten!$A$3:$F$143, 5, FALSE)), "", VLOOKUP($A1192, Dropdownlisten!$A$3:$F$143, 5, FALSE))</f>
        <v>7000_010</v>
      </c>
      <c r="F1192" s="117" t="str">
        <f>IF(ISERROR(VLOOKUP($A1192, Dropdownlisten!$A$3:$F$143, 6, FALSE)), "", VLOOKUP($A1192, Dropdownlisten!$A$3:$F$143, 6, FALSE))</f>
        <v>Wochenmarkt</v>
      </c>
      <c r="G1192" s="117" t="str">
        <f>VLOOKUP(E1192,Datenstruktur_fuer_R!$D$2:$F$141,3,FALSE)</f>
        <v>Point</v>
      </c>
      <c r="H1192" s="120" t="s">
        <v>289</v>
      </c>
      <c r="I1192" s="26" t="s">
        <v>46</v>
      </c>
      <c r="J1192" s="26" t="s">
        <v>2679</v>
      </c>
      <c r="K1192" s="5" t="s">
        <v>438</v>
      </c>
      <c r="L1192" s="5"/>
      <c r="M1192" s="5">
        <v>1</v>
      </c>
      <c r="N1192" s="5" t="s">
        <v>1173</v>
      </c>
    </row>
    <row r="1193" spans="1:14" x14ac:dyDescent="0.35">
      <c r="A1193" s="5" t="s">
        <v>735</v>
      </c>
      <c r="B1193" s="117" t="str">
        <f>IF(ISERROR(VLOOKUP($A1193, Dropdownlisten!$A$3:$F$143, 2, FALSE)), "", VLOOKUP($A1193, Dropdownlisten!$A$3:$F$143, 2, FALSE))</f>
        <v>POI</v>
      </c>
      <c r="C1193" s="117">
        <f>IF(ISERROR(VLOOKUP($A1193, Dropdownlisten!$A$3:$F$143, 3, FALSE)), "", VLOOKUP($A1193, Dropdownlisten!$A$3:$F$143, 3, FALSE))</f>
        <v>7000</v>
      </c>
      <c r="D1193" s="117" t="str">
        <f>IF(ISERROR(VLOOKUP($A1193, Dropdownlisten!$A$3:$F$143, 4, FALSE)), "", VLOOKUP($A1193, Dropdownlisten!$A$3:$F$143, 4, FALSE))</f>
        <v>EinkaufenDienstleistung</v>
      </c>
      <c r="E1193" s="117" t="str">
        <f>IF(ISERROR(VLOOKUP($A1193, Dropdownlisten!$A$3:$F$143, 5, FALSE)), "", VLOOKUP($A1193, Dropdownlisten!$A$3:$F$143, 5, FALSE))</f>
        <v>7000_010</v>
      </c>
      <c r="F1193" s="117" t="str">
        <f>IF(ISERROR(VLOOKUP($A1193, Dropdownlisten!$A$3:$F$143, 6, FALSE)), "", VLOOKUP($A1193, Dropdownlisten!$A$3:$F$143, 6, FALSE))</f>
        <v>Wochenmarkt</v>
      </c>
      <c r="G1193" s="117" t="str">
        <f>VLOOKUP(E1193,Datenstruktur_fuer_R!$D$2:$F$141,3,FALSE)</f>
        <v>Point</v>
      </c>
      <c r="H1193" s="120" t="s">
        <v>291</v>
      </c>
      <c r="I1193" s="26" t="s">
        <v>46</v>
      </c>
      <c r="J1193" s="26" t="s">
        <v>2679</v>
      </c>
      <c r="K1193" s="5" t="s">
        <v>874</v>
      </c>
      <c r="L1193" s="5"/>
      <c r="M1193" s="5">
        <v>1</v>
      </c>
      <c r="N1193" s="5" t="s">
        <v>1173</v>
      </c>
    </row>
    <row r="1194" spans="1:14" x14ac:dyDescent="0.35">
      <c r="A1194" s="5" t="s">
        <v>735</v>
      </c>
      <c r="B1194" s="117" t="str">
        <f>IF(ISERROR(VLOOKUP($A1194, Dropdownlisten!$A$3:$F$143, 2, FALSE)), "", VLOOKUP($A1194, Dropdownlisten!$A$3:$F$143, 2, FALSE))</f>
        <v>POI</v>
      </c>
      <c r="C1194" s="117">
        <f>IF(ISERROR(VLOOKUP($A1194, Dropdownlisten!$A$3:$F$143, 3, FALSE)), "", VLOOKUP($A1194, Dropdownlisten!$A$3:$F$143, 3, FALSE))</f>
        <v>7000</v>
      </c>
      <c r="D1194" s="117" t="str">
        <f>IF(ISERROR(VLOOKUP($A1194, Dropdownlisten!$A$3:$F$143, 4, FALSE)), "", VLOOKUP($A1194, Dropdownlisten!$A$3:$F$143, 4, FALSE))</f>
        <v>EinkaufenDienstleistung</v>
      </c>
      <c r="E1194" s="117" t="str">
        <f>IF(ISERROR(VLOOKUP($A1194, Dropdownlisten!$A$3:$F$143, 5, FALSE)), "", VLOOKUP($A1194, Dropdownlisten!$A$3:$F$143, 5, FALSE))</f>
        <v>7000_010</v>
      </c>
      <c r="F1194" s="117" t="str">
        <f>IF(ISERROR(VLOOKUP($A1194, Dropdownlisten!$A$3:$F$143, 6, FALSE)), "", VLOOKUP($A1194, Dropdownlisten!$A$3:$F$143, 6, FALSE))</f>
        <v>Wochenmarkt</v>
      </c>
      <c r="G1194" s="117" t="str">
        <f>VLOOKUP(E1194,Datenstruktur_fuer_R!$D$2:$F$141,3,FALSE)</f>
        <v>Point</v>
      </c>
      <c r="H1194" s="120" t="s">
        <v>290</v>
      </c>
      <c r="I1194" s="26" t="s">
        <v>46</v>
      </c>
      <c r="J1194" s="26" t="s">
        <v>2679</v>
      </c>
      <c r="K1194" s="5" t="s">
        <v>1072</v>
      </c>
      <c r="L1194" s="5"/>
      <c r="M1194" s="5">
        <v>1</v>
      </c>
      <c r="N1194" s="5" t="s">
        <v>1173</v>
      </c>
    </row>
    <row r="1195" spans="1:14" x14ac:dyDescent="0.35">
      <c r="A1195" s="5" t="s">
        <v>735</v>
      </c>
      <c r="B1195" s="117" t="str">
        <f>IF(ISERROR(VLOOKUP($A1195, Dropdownlisten!$A$3:$F$143, 2, FALSE)), "", VLOOKUP($A1195, Dropdownlisten!$A$3:$F$143, 2, FALSE))</f>
        <v>POI</v>
      </c>
      <c r="C1195" s="117">
        <f>IF(ISERROR(VLOOKUP($A1195, Dropdownlisten!$A$3:$F$143, 3, FALSE)), "", VLOOKUP($A1195, Dropdownlisten!$A$3:$F$143, 3, FALSE))</f>
        <v>7000</v>
      </c>
      <c r="D1195" s="117" t="str">
        <f>IF(ISERROR(VLOOKUP($A1195, Dropdownlisten!$A$3:$F$143, 4, FALSE)), "", VLOOKUP($A1195, Dropdownlisten!$A$3:$F$143, 4, FALSE))</f>
        <v>EinkaufenDienstleistung</v>
      </c>
      <c r="E1195" s="117" t="str">
        <f>IF(ISERROR(VLOOKUP($A1195, Dropdownlisten!$A$3:$F$143, 5, FALSE)), "", VLOOKUP($A1195, Dropdownlisten!$A$3:$F$143, 5, FALSE))</f>
        <v>7000_010</v>
      </c>
      <c r="F1195" s="117" t="str">
        <f>IF(ISERROR(VLOOKUP($A1195, Dropdownlisten!$A$3:$F$143, 6, FALSE)), "", VLOOKUP($A1195, Dropdownlisten!$A$3:$F$143, 6, FALSE))</f>
        <v>Wochenmarkt</v>
      </c>
      <c r="G1195" s="117" t="str">
        <f>VLOOKUP(E1195,Datenstruktur_fuer_R!$D$2:$F$141,3,FALSE)</f>
        <v>Point</v>
      </c>
      <c r="H1195" s="120" t="s">
        <v>293</v>
      </c>
      <c r="I1195" s="26" t="s">
        <v>46</v>
      </c>
      <c r="J1195" s="26" t="s">
        <v>2679</v>
      </c>
      <c r="K1195" s="5" t="s">
        <v>1075</v>
      </c>
      <c r="L1195" s="5"/>
      <c r="M1195" s="5">
        <v>1</v>
      </c>
      <c r="N1195" s="5" t="s">
        <v>1173</v>
      </c>
    </row>
    <row r="1196" spans="1:14" x14ac:dyDescent="0.35">
      <c r="A1196" s="5" t="s">
        <v>1162</v>
      </c>
      <c r="B1196" s="117" t="str">
        <f>IF(ISERROR(VLOOKUP($A1196, Dropdownlisten!$A$3:$F$143, 2, FALSE)), "", VLOOKUP($A1196, Dropdownlisten!$A$3:$F$143, 2, FALSE))</f>
        <v>PlanungsEinheiten</v>
      </c>
      <c r="C1196" s="117">
        <f>IF(ISERROR(VLOOKUP($A1196, Dropdownlisten!$A$3:$F$143, 3, FALSE)), "", VLOOKUP($A1196, Dropdownlisten!$A$3:$F$143, 3, FALSE))</f>
        <v>8000</v>
      </c>
      <c r="D1196" s="117" t="str">
        <f>IF(ISERROR(VLOOKUP($A1196, Dropdownlisten!$A$3:$F$143, 4, FALSE)), "", VLOOKUP($A1196, Dropdownlisten!$A$3:$F$143, 4, FALSE))</f>
        <v>PlanungsEinheiten</v>
      </c>
      <c r="E1196" s="117" t="str">
        <f>IF(ISERROR(VLOOKUP($A1196, Dropdownlisten!$A$3:$F$143, 5, FALSE)), "", VLOOKUP($A1196, Dropdownlisten!$A$3:$F$143, 5, FALSE))</f>
        <v>8000_002</v>
      </c>
      <c r="F1196" s="117" t="str">
        <f>IF(ISERROR(VLOOKUP($A1196, Dropdownlisten!$A$3:$F$143, 6, FALSE)), "", VLOOKUP($A1196, Dropdownlisten!$A$3:$F$143, 6, FALSE))</f>
        <v>Kommune</v>
      </c>
      <c r="G1196" s="117" t="str">
        <f>VLOOKUP(E1196,Datenstruktur_fuer_R!$D$2:$F$141,3,FALSE)</f>
        <v>Polygon</v>
      </c>
      <c r="H1196" s="120" t="s">
        <v>689</v>
      </c>
      <c r="I1196" s="26" t="s">
        <v>1109</v>
      </c>
      <c r="J1196" s="26" t="s">
        <v>1110</v>
      </c>
      <c r="K1196" s="5"/>
      <c r="L1196" s="5"/>
      <c r="M1196" s="5">
        <v>1</v>
      </c>
      <c r="N1196" s="5" t="s">
        <v>1173</v>
      </c>
    </row>
    <row r="1197" spans="1:14" x14ac:dyDescent="0.35">
      <c r="A1197" s="5" t="s">
        <v>1162</v>
      </c>
      <c r="B1197" s="117" t="str">
        <f>IF(ISERROR(VLOOKUP($A1197, Dropdownlisten!$A$3:$F$143, 2, FALSE)), "", VLOOKUP($A1197, Dropdownlisten!$A$3:$F$143, 2, FALSE))</f>
        <v>PlanungsEinheiten</v>
      </c>
      <c r="C1197" s="117">
        <f>IF(ISERROR(VLOOKUP($A1197, Dropdownlisten!$A$3:$F$143, 3, FALSE)), "", VLOOKUP($A1197, Dropdownlisten!$A$3:$F$143, 3, FALSE))</f>
        <v>8000</v>
      </c>
      <c r="D1197" s="117" t="str">
        <f>IF(ISERROR(VLOOKUP($A1197, Dropdownlisten!$A$3:$F$143, 4, FALSE)), "", VLOOKUP($A1197, Dropdownlisten!$A$3:$F$143, 4, FALSE))</f>
        <v>PlanungsEinheiten</v>
      </c>
      <c r="E1197" s="117" t="str">
        <f>IF(ISERROR(VLOOKUP($A1197, Dropdownlisten!$A$3:$F$143, 5, FALSE)), "", VLOOKUP($A1197, Dropdownlisten!$A$3:$F$143, 5, FALSE))</f>
        <v>8000_002</v>
      </c>
      <c r="F1197" s="117" t="str">
        <f>IF(ISERROR(VLOOKUP($A1197, Dropdownlisten!$A$3:$F$143, 6, FALSE)), "", VLOOKUP($A1197, Dropdownlisten!$A$3:$F$143, 6, FALSE))</f>
        <v>Kommune</v>
      </c>
      <c r="G1197" s="117" t="str">
        <f>VLOOKUP(E1197,Datenstruktur_fuer_R!$D$2:$F$141,3,FALSE)</f>
        <v>Polygon</v>
      </c>
      <c r="H1197" s="120" t="s">
        <v>291</v>
      </c>
      <c r="I1197" s="26" t="s">
        <v>1109</v>
      </c>
      <c r="J1197" s="26" t="s">
        <v>1110</v>
      </c>
      <c r="K1197" s="5" t="s">
        <v>1111</v>
      </c>
      <c r="L1197" s="5"/>
      <c r="M1197" s="5">
        <v>1</v>
      </c>
      <c r="N1197" s="5" t="s">
        <v>1173</v>
      </c>
    </row>
    <row r="1198" spans="1:14" x14ac:dyDescent="0.35">
      <c r="A1198" s="5" t="s">
        <v>1162</v>
      </c>
      <c r="B1198" s="117" t="str">
        <f>IF(ISERROR(VLOOKUP($A1198, Dropdownlisten!$A$3:$F$143, 2, FALSE)), "", VLOOKUP($A1198, Dropdownlisten!$A$3:$F$143, 2, FALSE))</f>
        <v>PlanungsEinheiten</v>
      </c>
      <c r="C1198" s="117">
        <f>IF(ISERROR(VLOOKUP($A1198, Dropdownlisten!$A$3:$F$143, 3, FALSE)), "", VLOOKUP($A1198, Dropdownlisten!$A$3:$F$143, 3, FALSE))</f>
        <v>8000</v>
      </c>
      <c r="D1198" s="117" t="str">
        <f>IF(ISERROR(VLOOKUP($A1198, Dropdownlisten!$A$3:$F$143, 4, FALSE)), "", VLOOKUP($A1198, Dropdownlisten!$A$3:$F$143, 4, FALSE))</f>
        <v>PlanungsEinheiten</v>
      </c>
      <c r="E1198" s="117" t="str">
        <f>IF(ISERROR(VLOOKUP($A1198, Dropdownlisten!$A$3:$F$143, 5, FALSE)), "", VLOOKUP($A1198, Dropdownlisten!$A$3:$F$143, 5, FALSE))</f>
        <v>8000_002</v>
      </c>
      <c r="F1198" s="117" t="str">
        <f>IF(ISERROR(VLOOKUP($A1198, Dropdownlisten!$A$3:$F$143, 6, FALSE)), "", VLOOKUP($A1198, Dropdownlisten!$A$3:$F$143, 6, FALSE))</f>
        <v>Kommune</v>
      </c>
      <c r="G1198" s="117" t="str">
        <f>VLOOKUP(E1198,Datenstruktur_fuer_R!$D$2:$F$141,3,FALSE)</f>
        <v>Polygon</v>
      </c>
      <c r="H1198" s="120" t="s">
        <v>480</v>
      </c>
      <c r="I1198" s="26" t="s">
        <v>1109</v>
      </c>
      <c r="J1198" s="26" t="s">
        <v>1110</v>
      </c>
      <c r="K1198" s="5" t="s">
        <v>1171</v>
      </c>
      <c r="L1198" s="5"/>
      <c r="M1198" s="5">
        <v>1</v>
      </c>
      <c r="N1198" s="5" t="s">
        <v>1173</v>
      </c>
    </row>
    <row r="1199" spans="1:14" x14ac:dyDescent="0.35">
      <c r="A1199" s="5" t="s">
        <v>720</v>
      </c>
      <c r="B1199" s="117" t="str">
        <f>IF(ISERROR(VLOOKUP($A1199, Dropdownlisten!$A$3:$F$143, 2, FALSE)), "", VLOOKUP($A1199, Dropdownlisten!$A$3:$F$143, 2, FALSE))</f>
        <v>POI</v>
      </c>
      <c r="C1199" s="117">
        <f>IF(ISERROR(VLOOKUP($A1199, Dropdownlisten!$A$3:$F$143, 3, FALSE)), "", VLOOKUP($A1199, Dropdownlisten!$A$3:$F$143, 3, FALSE))</f>
        <v>6000</v>
      </c>
      <c r="D1199" s="117" t="str">
        <f>IF(ISERROR(VLOOKUP($A1199, Dropdownlisten!$A$3:$F$143, 4, FALSE)), "", VLOOKUP($A1199, Dropdownlisten!$A$3:$F$143, 4, FALSE))</f>
        <v>UnterhaltungSportNaherholung</v>
      </c>
      <c r="E1199" s="117" t="str">
        <f>IF(ISERROR(VLOOKUP($A1199, Dropdownlisten!$A$3:$F$143, 5, FALSE)), "", VLOOKUP($A1199, Dropdownlisten!$A$3:$F$143, 5, FALSE))</f>
        <v>6000_017</v>
      </c>
      <c r="F1199" s="117" t="str">
        <f>IF(ISERROR(VLOOKUP($A1199, Dropdownlisten!$A$3:$F$143, 6, FALSE)), "", VLOOKUP($A1199, Dropdownlisten!$A$3:$F$143, 6, FALSE))</f>
        <v>Sportstaette</v>
      </c>
      <c r="G1199" s="117" t="str">
        <f>VLOOKUP(E1199,Datenstruktur_fuer_R!$D$2:$F$141,3,FALSE)</f>
        <v>Point</v>
      </c>
      <c r="H1199" s="120" t="s">
        <v>689</v>
      </c>
      <c r="I1199" s="26" t="s">
        <v>772</v>
      </c>
      <c r="J1199" s="26" t="s">
        <v>1101</v>
      </c>
      <c r="K1199" s="5"/>
      <c r="L1199" s="5"/>
      <c r="M1199" s="5">
        <v>1</v>
      </c>
      <c r="N1199" s="5" t="s">
        <v>1173</v>
      </c>
    </row>
    <row r="1200" spans="1:14" x14ac:dyDescent="0.35">
      <c r="A1200" s="5" t="s">
        <v>720</v>
      </c>
      <c r="B1200" s="117" t="str">
        <f>IF(ISERROR(VLOOKUP($A1200, Dropdownlisten!$A$3:$F$143, 2, FALSE)), "", VLOOKUP($A1200, Dropdownlisten!$A$3:$F$143, 2, FALSE))</f>
        <v>POI</v>
      </c>
      <c r="C1200" s="117">
        <f>IF(ISERROR(VLOOKUP($A1200, Dropdownlisten!$A$3:$F$143, 3, FALSE)), "", VLOOKUP($A1200, Dropdownlisten!$A$3:$F$143, 3, FALSE))</f>
        <v>6000</v>
      </c>
      <c r="D1200" s="117" t="str">
        <f>IF(ISERROR(VLOOKUP($A1200, Dropdownlisten!$A$3:$F$143, 4, FALSE)), "", VLOOKUP($A1200, Dropdownlisten!$A$3:$F$143, 4, FALSE))</f>
        <v>UnterhaltungSportNaherholung</v>
      </c>
      <c r="E1200" s="117" t="str">
        <f>IF(ISERROR(VLOOKUP($A1200, Dropdownlisten!$A$3:$F$143, 5, FALSE)), "", VLOOKUP($A1200, Dropdownlisten!$A$3:$F$143, 5, FALSE))</f>
        <v>6000_017</v>
      </c>
      <c r="F1200" s="117" t="str">
        <f>IF(ISERROR(VLOOKUP($A1200, Dropdownlisten!$A$3:$F$143, 6, FALSE)), "", VLOOKUP($A1200, Dropdownlisten!$A$3:$F$143, 6, FALSE))</f>
        <v>Sportstaette</v>
      </c>
      <c r="G1200" s="117" t="str">
        <f>VLOOKUP(E1200,Datenstruktur_fuer_R!$D$2:$F$141,3,FALSE)</f>
        <v>Point</v>
      </c>
      <c r="H1200" s="120" t="s">
        <v>286</v>
      </c>
      <c r="I1200" s="26" t="s">
        <v>772</v>
      </c>
      <c r="J1200" s="26" t="s">
        <v>1101</v>
      </c>
      <c r="K1200" s="5" t="s">
        <v>1077</v>
      </c>
      <c r="L1200" s="5"/>
      <c r="M1200" s="5">
        <v>1</v>
      </c>
      <c r="N1200" s="5" t="s">
        <v>1173</v>
      </c>
    </row>
    <row r="1201" spans="1:14" x14ac:dyDescent="0.35">
      <c r="A1201" s="5" t="s">
        <v>720</v>
      </c>
      <c r="B1201" s="117" t="str">
        <f>IF(ISERROR(VLOOKUP($A1201, Dropdownlisten!$A$3:$F$143, 2, FALSE)), "", VLOOKUP($A1201, Dropdownlisten!$A$3:$F$143, 2, FALSE))</f>
        <v>POI</v>
      </c>
      <c r="C1201" s="117">
        <f>IF(ISERROR(VLOOKUP($A1201, Dropdownlisten!$A$3:$F$143, 3, FALSE)), "", VLOOKUP($A1201, Dropdownlisten!$A$3:$F$143, 3, FALSE))</f>
        <v>6000</v>
      </c>
      <c r="D1201" s="117" t="str">
        <f>IF(ISERROR(VLOOKUP($A1201, Dropdownlisten!$A$3:$F$143, 4, FALSE)), "", VLOOKUP($A1201, Dropdownlisten!$A$3:$F$143, 4, FALSE))</f>
        <v>UnterhaltungSportNaherholung</v>
      </c>
      <c r="E1201" s="117" t="str">
        <f>IF(ISERROR(VLOOKUP($A1201, Dropdownlisten!$A$3:$F$143, 5, FALSE)), "", VLOOKUP($A1201, Dropdownlisten!$A$3:$F$143, 5, FALSE))</f>
        <v>6000_017</v>
      </c>
      <c r="F1201" s="117" t="str">
        <f>IF(ISERROR(VLOOKUP($A1201, Dropdownlisten!$A$3:$F$143, 6, FALSE)), "", VLOOKUP($A1201, Dropdownlisten!$A$3:$F$143, 6, FALSE))</f>
        <v>Sportstaette</v>
      </c>
      <c r="G1201" s="117" t="str">
        <f>VLOOKUP(E1201,Datenstruktur_fuer_R!$D$2:$F$141,3,FALSE)</f>
        <v>Point</v>
      </c>
      <c r="H1201" s="120" t="s">
        <v>287</v>
      </c>
      <c r="I1201" s="26" t="s">
        <v>772</v>
      </c>
      <c r="J1201" s="26" t="s">
        <v>1101</v>
      </c>
      <c r="K1201" s="5" t="s">
        <v>1078</v>
      </c>
      <c r="L1201" s="5"/>
      <c r="M1201" s="5">
        <v>1</v>
      </c>
      <c r="N1201" s="5" t="s">
        <v>1173</v>
      </c>
    </row>
    <row r="1202" spans="1:14" x14ac:dyDescent="0.35">
      <c r="A1202" s="5" t="s">
        <v>720</v>
      </c>
      <c r="B1202" s="117" t="str">
        <f>IF(ISERROR(VLOOKUP($A1202, Dropdownlisten!$A$3:$F$143, 2, FALSE)), "", VLOOKUP($A1202, Dropdownlisten!$A$3:$F$143, 2, FALSE))</f>
        <v>POI</v>
      </c>
      <c r="C1202" s="117">
        <f>IF(ISERROR(VLOOKUP($A1202, Dropdownlisten!$A$3:$F$143, 3, FALSE)), "", VLOOKUP($A1202, Dropdownlisten!$A$3:$F$143, 3, FALSE))</f>
        <v>6000</v>
      </c>
      <c r="D1202" s="117" t="str">
        <f>IF(ISERROR(VLOOKUP($A1202, Dropdownlisten!$A$3:$F$143, 4, FALSE)), "", VLOOKUP($A1202, Dropdownlisten!$A$3:$F$143, 4, FALSE))</f>
        <v>UnterhaltungSportNaherholung</v>
      </c>
      <c r="E1202" s="117" t="str">
        <f>IF(ISERROR(VLOOKUP($A1202, Dropdownlisten!$A$3:$F$143, 5, FALSE)), "", VLOOKUP($A1202, Dropdownlisten!$A$3:$F$143, 5, FALSE))</f>
        <v>6000_017</v>
      </c>
      <c r="F1202" s="117" t="str">
        <f>IF(ISERROR(VLOOKUP($A1202, Dropdownlisten!$A$3:$F$143, 6, FALSE)), "", VLOOKUP($A1202, Dropdownlisten!$A$3:$F$143, 6, FALSE))</f>
        <v>Sportstaette</v>
      </c>
      <c r="G1202" s="117" t="str">
        <f>VLOOKUP(E1202,Datenstruktur_fuer_R!$D$2:$F$141,3,FALSE)</f>
        <v>Point</v>
      </c>
      <c r="H1202" s="120" t="s">
        <v>288</v>
      </c>
      <c r="I1202" s="26" t="s">
        <v>772</v>
      </c>
      <c r="J1202" s="26" t="s">
        <v>1101</v>
      </c>
      <c r="K1202" s="5" t="s">
        <v>1079</v>
      </c>
      <c r="L1202" s="5"/>
      <c r="M1202" s="5">
        <v>1</v>
      </c>
      <c r="N1202" s="5" t="s">
        <v>1173</v>
      </c>
    </row>
    <row r="1203" spans="1:14" x14ac:dyDescent="0.35">
      <c r="A1203" s="5" t="s">
        <v>720</v>
      </c>
      <c r="B1203" s="117" t="str">
        <f>IF(ISERROR(VLOOKUP($A1203, Dropdownlisten!$A$3:$F$143, 2, FALSE)), "", VLOOKUP($A1203, Dropdownlisten!$A$3:$F$143, 2, FALSE))</f>
        <v>POI</v>
      </c>
      <c r="C1203" s="117">
        <f>IF(ISERROR(VLOOKUP($A1203, Dropdownlisten!$A$3:$F$143, 3, FALSE)), "", VLOOKUP($A1203, Dropdownlisten!$A$3:$F$143, 3, FALSE))</f>
        <v>6000</v>
      </c>
      <c r="D1203" s="117" t="str">
        <f>IF(ISERROR(VLOOKUP($A1203, Dropdownlisten!$A$3:$F$143, 4, FALSE)), "", VLOOKUP($A1203, Dropdownlisten!$A$3:$F$143, 4, FALSE))</f>
        <v>UnterhaltungSportNaherholung</v>
      </c>
      <c r="E1203" s="117" t="str">
        <f>IF(ISERROR(VLOOKUP($A1203, Dropdownlisten!$A$3:$F$143, 5, FALSE)), "", VLOOKUP($A1203, Dropdownlisten!$A$3:$F$143, 5, FALSE))</f>
        <v>6000_017</v>
      </c>
      <c r="F1203" s="117" t="str">
        <f>IF(ISERROR(VLOOKUP($A1203, Dropdownlisten!$A$3:$F$143, 6, FALSE)), "", VLOOKUP($A1203, Dropdownlisten!$A$3:$F$143, 6, FALSE))</f>
        <v>Sportstaette</v>
      </c>
      <c r="G1203" s="117" t="str">
        <f>VLOOKUP(E1203,Datenstruktur_fuer_R!$D$2:$F$141,3,FALSE)</f>
        <v>Point</v>
      </c>
      <c r="H1203" s="120" t="s">
        <v>289</v>
      </c>
      <c r="I1203" s="26" t="s">
        <v>772</v>
      </c>
      <c r="J1203" s="26" t="s">
        <v>1101</v>
      </c>
      <c r="K1203" s="5" t="s">
        <v>1080</v>
      </c>
      <c r="L1203" s="5"/>
      <c r="M1203" s="5">
        <v>1</v>
      </c>
      <c r="N1203" s="5" t="s">
        <v>1173</v>
      </c>
    </row>
    <row r="1204" spans="1:14" x14ac:dyDescent="0.35">
      <c r="A1204" s="5" t="s">
        <v>720</v>
      </c>
      <c r="B1204" s="117" t="str">
        <f>IF(ISERROR(VLOOKUP($A1204, Dropdownlisten!$A$3:$F$143, 2, FALSE)), "", VLOOKUP($A1204, Dropdownlisten!$A$3:$F$143, 2, FALSE))</f>
        <v>POI</v>
      </c>
      <c r="C1204" s="117">
        <f>IF(ISERROR(VLOOKUP($A1204, Dropdownlisten!$A$3:$F$143, 3, FALSE)), "", VLOOKUP($A1204, Dropdownlisten!$A$3:$F$143, 3, FALSE))</f>
        <v>6000</v>
      </c>
      <c r="D1204" s="117" t="str">
        <f>IF(ISERROR(VLOOKUP($A1204, Dropdownlisten!$A$3:$F$143, 4, FALSE)), "", VLOOKUP($A1204, Dropdownlisten!$A$3:$F$143, 4, FALSE))</f>
        <v>UnterhaltungSportNaherholung</v>
      </c>
      <c r="E1204" s="117" t="str">
        <f>IF(ISERROR(VLOOKUP($A1204, Dropdownlisten!$A$3:$F$143, 5, FALSE)), "", VLOOKUP($A1204, Dropdownlisten!$A$3:$F$143, 5, FALSE))</f>
        <v>6000_017</v>
      </c>
      <c r="F1204" s="117" t="str">
        <f>IF(ISERROR(VLOOKUP($A1204, Dropdownlisten!$A$3:$F$143, 6, FALSE)), "", VLOOKUP($A1204, Dropdownlisten!$A$3:$F$143, 6, FALSE))</f>
        <v>Sportstaette</v>
      </c>
      <c r="G1204" s="117" t="str">
        <f>VLOOKUP(E1204,Datenstruktur_fuer_R!$D$2:$F$141,3,FALSE)</f>
        <v>Point</v>
      </c>
      <c r="H1204" s="120" t="s">
        <v>291</v>
      </c>
      <c r="I1204" s="26" t="s">
        <v>772</v>
      </c>
      <c r="J1204" s="26" t="s">
        <v>1101</v>
      </c>
      <c r="K1204" s="5" t="s">
        <v>1081</v>
      </c>
      <c r="L1204" s="5"/>
      <c r="M1204" s="5">
        <v>1</v>
      </c>
      <c r="N1204" s="5" t="s">
        <v>1173</v>
      </c>
    </row>
    <row r="1205" spans="1:14" x14ac:dyDescent="0.35">
      <c r="A1205" s="5" t="s">
        <v>720</v>
      </c>
      <c r="B1205" s="117" t="str">
        <f>IF(ISERROR(VLOOKUP($A1205, Dropdownlisten!$A$3:$F$143, 2, FALSE)), "", VLOOKUP($A1205, Dropdownlisten!$A$3:$F$143, 2, FALSE))</f>
        <v>POI</v>
      </c>
      <c r="C1205" s="117">
        <f>IF(ISERROR(VLOOKUP($A1205, Dropdownlisten!$A$3:$F$143, 3, FALSE)), "", VLOOKUP($A1205, Dropdownlisten!$A$3:$F$143, 3, FALSE))</f>
        <v>6000</v>
      </c>
      <c r="D1205" s="117" t="str">
        <f>IF(ISERROR(VLOOKUP($A1205, Dropdownlisten!$A$3:$F$143, 4, FALSE)), "", VLOOKUP($A1205, Dropdownlisten!$A$3:$F$143, 4, FALSE))</f>
        <v>UnterhaltungSportNaherholung</v>
      </c>
      <c r="E1205" s="117" t="str">
        <f>IF(ISERROR(VLOOKUP($A1205, Dropdownlisten!$A$3:$F$143, 5, FALSE)), "", VLOOKUP($A1205, Dropdownlisten!$A$3:$F$143, 5, FALSE))</f>
        <v>6000_017</v>
      </c>
      <c r="F1205" s="117" t="str">
        <f>IF(ISERROR(VLOOKUP($A1205, Dropdownlisten!$A$3:$F$143, 6, FALSE)), "", VLOOKUP($A1205, Dropdownlisten!$A$3:$F$143, 6, FALSE))</f>
        <v>Sportstaette</v>
      </c>
      <c r="G1205" s="117" t="str">
        <f>VLOOKUP(E1205,Datenstruktur_fuer_R!$D$2:$F$141,3,FALSE)</f>
        <v>Point</v>
      </c>
      <c r="H1205" s="120" t="s">
        <v>290</v>
      </c>
      <c r="I1205" s="26" t="s">
        <v>772</v>
      </c>
      <c r="J1205" s="26" t="s">
        <v>1101</v>
      </c>
      <c r="K1205" s="5" t="s">
        <v>1082</v>
      </c>
      <c r="L1205" s="5"/>
      <c r="M1205" s="5">
        <v>1</v>
      </c>
      <c r="N1205" s="5" t="s">
        <v>1173</v>
      </c>
    </row>
    <row r="1206" spans="1:14" x14ac:dyDescent="0.35">
      <c r="A1206" s="5" t="s">
        <v>720</v>
      </c>
      <c r="B1206" s="117" t="str">
        <f>IF(ISERROR(VLOOKUP($A1206, Dropdownlisten!$A$3:$F$143, 2, FALSE)), "", VLOOKUP($A1206, Dropdownlisten!$A$3:$F$143, 2, FALSE))</f>
        <v>POI</v>
      </c>
      <c r="C1206" s="117">
        <f>IF(ISERROR(VLOOKUP($A1206, Dropdownlisten!$A$3:$F$143, 3, FALSE)), "", VLOOKUP($A1206, Dropdownlisten!$A$3:$F$143, 3, FALSE))</f>
        <v>6000</v>
      </c>
      <c r="D1206" s="117" t="str">
        <f>IF(ISERROR(VLOOKUP($A1206, Dropdownlisten!$A$3:$F$143, 4, FALSE)), "", VLOOKUP($A1206, Dropdownlisten!$A$3:$F$143, 4, FALSE))</f>
        <v>UnterhaltungSportNaherholung</v>
      </c>
      <c r="E1206" s="117" t="str">
        <f>IF(ISERROR(VLOOKUP($A1206, Dropdownlisten!$A$3:$F$143, 5, FALSE)), "", VLOOKUP($A1206, Dropdownlisten!$A$3:$F$143, 5, FALSE))</f>
        <v>6000_017</v>
      </c>
      <c r="F1206" s="117" t="str">
        <f>IF(ISERROR(VLOOKUP($A1206, Dropdownlisten!$A$3:$F$143, 6, FALSE)), "", VLOOKUP($A1206, Dropdownlisten!$A$3:$F$143, 6, FALSE))</f>
        <v>Sportstaette</v>
      </c>
      <c r="G1206" s="117" t="str">
        <f>VLOOKUP(E1206,Datenstruktur_fuer_R!$D$2:$F$141,3,FALSE)</f>
        <v>Point</v>
      </c>
      <c r="H1206" s="120" t="s">
        <v>293</v>
      </c>
      <c r="I1206" s="26" t="s">
        <v>772</v>
      </c>
      <c r="J1206" s="26" t="s">
        <v>1101</v>
      </c>
      <c r="K1206" s="5" t="s">
        <v>1083</v>
      </c>
      <c r="L1206" s="5"/>
      <c r="M1206" s="5">
        <v>1</v>
      </c>
      <c r="N1206" s="5" t="s">
        <v>1173</v>
      </c>
    </row>
    <row r="1207" spans="1:14" x14ac:dyDescent="0.35">
      <c r="A1207" s="5" t="s">
        <v>655</v>
      </c>
      <c r="B1207" s="117" t="str">
        <f>IF(ISERROR(VLOOKUP($A1207, Dropdownlisten!$A$3:$F$143, 2, FALSE)), "", VLOOKUP($A1207, Dropdownlisten!$A$3:$F$143, 2, FALSE))</f>
        <v>Netzwerke</v>
      </c>
      <c r="C1207" s="117">
        <f>IF(ISERROR(VLOOKUP($A1207, Dropdownlisten!$A$3:$F$143, 3, FALSE)), "", VLOOKUP($A1207, Dropdownlisten!$A$3:$F$143, 3, FALSE))</f>
        <v>9000</v>
      </c>
      <c r="D1207" s="117" t="str">
        <f>IF(ISERROR(VLOOKUP($A1207, Dropdownlisten!$A$3:$F$143, 4, FALSE)), "", VLOOKUP($A1207, Dropdownlisten!$A$3:$F$143, 4, FALSE))</f>
        <v>Netzwerke</v>
      </c>
      <c r="E1207" s="117" t="str">
        <f>IF(ISERROR(VLOOKUP($A1207, Dropdownlisten!$A$3:$F$143, 5, FALSE)), "", VLOOKUP($A1207, Dropdownlisten!$A$3:$F$143, 5, FALSE))</f>
        <v>9000_001</v>
      </c>
      <c r="F1207" s="117" t="str">
        <f>IF(ISERROR(VLOOKUP($A1207, Dropdownlisten!$A$3:$F$143, 6, FALSE)), "", VLOOKUP($A1207, Dropdownlisten!$A$3:$F$143, 6, FALSE))</f>
        <v>Ampel</v>
      </c>
      <c r="G1207" s="117" t="str">
        <f>VLOOKUP(E1207,Datenstruktur_fuer_R!$D$2:$F$141,3,FALSE)</f>
        <v>Point</v>
      </c>
      <c r="H1207" s="120" t="s">
        <v>689</v>
      </c>
      <c r="I1207" s="26" t="s">
        <v>46</v>
      </c>
      <c r="J1207" s="26" t="s">
        <v>1112</v>
      </c>
      <c r="K1207" s="5"/>
      <c r="L1207" s="5"/>
      <c r="M1207" s="5">
        <v>1</v>
      </c>
      <c r="N1207" s="5" t="s">
        <v>1173</v>
      </c>
    </row>
    <row r="1208" spans="1:14" x14ac:dyDescent="0.35">
      <c r="A1208" s="5" t="s">
        <v>655</v>
      </c>
      <c r="B1208" s="117" t="str">
        <f>IF(ISERROR(VLOOKUP($A1208, Dropdownlisten!$A$3:$F$143, 2, FALSE)), "", VLOOKUP($A1208, Dropdownlisten!$A$3:$F$143, 2, FALSE))</f>
        <v>Netzwerke</v>
      </c>
      <c r="C1208" s="117">
        <f>IF(ISERROR(VLOOKUP($A1208, Dropdownlisten!$A$3:$F$143, 3, FALSE)), "", VLOOKUP($A1208, Dropdownlisten!$A$3:$F$143, 3, FALSE))</f>
        <v>9000</v>
      </c>
      <c r="D1208" s="117" t="str">
        <f>IF(ISERROR(VLOOKUP($A1208, Dropdownlisten!$A$3:$F$143, 4, FALSE)), "", VLOOKUP($A1208, Dropdownlisten!$A$3:$F$143, 4, FALSE))</f>
        <v>Netzwerke</v>
      </c>
      <c r="E1208" s="117" t="str">
        <f>IF(ISERROR(VLOOKUP($A1208, Dropdownlisten!$A$3:$F$143, 5, FALSE)), "", VLOOKUP($A1208, Dropdownlisten!$A$3:$F$143, 5, FALSE))</f>
        <v>9000_001</v>
      </c>
      <c r="F1208" s="117" t="str">
        <f>IF(ISERROR(VLOOKUP($A1208, Dropdownlisten!$A$3:$F$143, 6, FALSE)), "", VLOOKUP($A1208, Dropdownlisten!$A$3:$F$143, 6, FALSE))</f>
        <v>Ampel</v>
      </c>
      <c r="G1208" s="117" t="str">
        <f>VLOOKUP(E1208,Datenstruktur_fuer_R!$D$2:$F$141,3,FALSE)</f>
        <v>Point</v>
      </c>
      <c r="H1208" s="120" t="s">
        <v>286</v>
      </c>
      <c r="I1208" s="26" t="s">
        <v>46</v>
      </c>
      <c r="J1208" s="26" t="s">
        <v>1112</v>
      </c>
      <c r="K1208" s="5" t="s">
        <v>1113</v>
      </c>
      <c r="L1208" s="5"/>
      <c r="M1208" s="5">
        <v>1</v>
      </c>
      <c r="N1208" s="5" t="s">
        <v>1173</v>
      </c>
    </row>
    <row r="1209" spans="1:14" x14ac:dyDescent="0.35">
      <c r="A1209" s="5" t="s">
        <v>655</v>
      </c>
      <c r="B1209" s="117" t="str">
        <f>IF(ISERROR(VLOOKUP($A1209, Dropdownlisten!$A$3:$F$143, 2, FALSE)), "", VLOOKUP($A1209, Dropdownlisten!$A$3:$F$143, 2, FALSE))</f>
        <v>Netzwerke</v>
      </c>
      <c r="C1209" s="117">
        <f>IF(ISERROR(VLOOKUP($A1209, Dropdownlisten!$A$3:$F$143, 3, FALSE)), "", VLOOKUP($A1209, Dropdownlisten!$A$3:$F$143, 3, FALSE))</f>
        <v>9000</v>
      </c>
      <c r="D1209" s="117" t="str">
        <f>IF(ISERROR(VLOOKUP($A1209, Dropdownlisten!$A$3:$F$143, 4, FALSE)), "", VLOOKUP($A1209, Dropdownlisten!$A$3:$F$143, 4, FALSE))</f>
        <v>Netzwerke</v>
      </c>
      <c r="E1209" s="117" t="str">
        <f>IF(ISERROR(VLOOKUP($A1209, Dropdownlisten!$A$3:$F$143, 5, FALSE)), "", VLOOKUP($A1209, Dropdownlisten!$A$3:$F$143, 5, FALSE))</f>
        <v>9000_001</v>
      </c>
      <c r="F1209" s="117" t="str">
        <f>IF(ISERROR(VLOOKUP($A1209, Dropdownlisten!$A$3:$F$143, 6, FALSE)), "", VLOOKUP($A1209, Dropdownlisten!$A$3:$F$143, 6, FALSE))</f>
        <v>Ampel</v>
      </c>
      <c r="G1209" s="117" t="str">
        <f>VLOOKUP(E1209,Datenstruktur_fuer_R!$D$2:$F$141,3,FALSE)</f>
        <v>Point</v>
      </c>
      <c r="H1209" s="120" t="s">
        <v>287</v>
      </c>
      <c r="I1209" s="26" t="s">
        <v>46</v>
      </c>
      <c r="J1209" s="26" t="s">
        <v>1112</v>
      </c>
      <c r="K1209" s="5" t="s">
        <v>1114</v>
      </c>
      <c r="L1209" s="5"/>
      <c r="M1209" s="5">
        <v>1</v>
      </c>
      <c r="N1209" s="5" t="s">
        <v>1173</v>
      </c>
    </row>
    <row r="1210" spans="1:14" x14ac:dyDescent="0.35">
      <c r="A1210" s="5" t="s">
        <v>655</v>
      </c>
      <c r="B1210" s="117" t="str">
        <f>IF(ISERROR(VLOOKUP($A1210, Dropdownlisten!$A$3:$F$143, 2, FALSE)), "", VLOOKUP($A1210, Dropdownlisten!$A$3:$F$143, 2, FALSE))</f>
        <v>Netzwerke</v>
      </c>
      <c r="C1210" s="117">
        <f>IF(ISERROR(VLOOKUP($A1210, Dropdownlisten!$A$3:$F$143, 3, FALSE)), "", VLOOKUP($A1210, Dropdownlisten!$A$3:$F$143, 3, FALSE))</f>
        <v>9000</v>
      </c>
      <c r="D1210" s="117" t="str">
        <f>IF(ISERROR(VLOOKUP($A1210, Dropdownlisten!$A$3:$F$143, 4, FALSE)), "", VLOOKUP($A1210, Dropdownlisten!$A$3:$F$143, 4, FALSE))</f>
        <v>Netzwerke</v>
      </c>
      <c r="E1210" s="117" t="str">
        <f>IF(ISERROR(VLOOKUP($A1210, Dropdownlisten!$A$3:$F$143, 5, FALSE)), "", VLOOKUP($A1210, Dropdownlisten!$A$3:$F$143, 5, FALSE))</f>
        <v>9000_001</v>
      </c>
      <c r="F1210" s="117" t="str">
        <f>IF(ISERROR(VLOOKUP($A1210, Dropdownlisten!$A$3:$F$143, 6, FALSE)), "", VLOOKUP($A1210, Dropdownlisten!$A$3:$F$143, 6, FALSE))</f>
        <v>Ampel</v>
      </c>
      <c r="G1210" s="117" t="str">
        <f>VLOOKUP(E1210,Datenstruktur_fuer_R!$D$2:$F$141,3,FALSE)</f>
        <v>Point</v>
      </c>
      <c r="H1210" s="120" t="s">
        <v>288</v>
      </c>
      <c r="I1210" s="26" t="s">
        <v>46</v>
      </c>
      <c r="J1210" s="26" t="s">
        <v>1112</v>
      </c>
      <c r="K1210" s="5" t="s">
        <v>1115</v>
      </c>
      <c r="L1210" s="5"/>
      <c r="M1210" s="5">
        <v>1</v>
      </c>
      <c r="N1210" s="5" t="s">
        <v>1173</v>
      </c>
    </row>
    <row r="1211" spans="1:14" x14ac:dyDescent="0.35">
      <c r="A1211" s="5" t="s">
        <v>655</v>
      </c>
      <c r="B1211" s="117" t="str">
        <f>IF(ISERROR(VLOOKUP($A1211, Dropdownlisten!$A$3:$F$143, 2, FALSE)), "", VLOOKUP($A1211, Dropdownlisten!$A$3:$F$143, 2, FALSE))</f>
        <v>Netzwerke</v>
      </c>
      <c r="C1211" s="117">
        <f>IF(ISERROR(VLOOKUP($A1211, Dropdownlisten!$A$3:$F$143, 3, FALSE)), "", VLOOKUP($A1211, Dropdownlisten!$A$3:$F$143, 3, FALSE))</f>
        <v>9000</v>
      </c>
      <c r="D1211" s="117" t="str">
        <f>IF(ISERROR(VLOOKUP($A1211, Dropdownlisten!$A$3:$F$143, 4, FALSE)), "", VLOOKUP($A1211, Dropdownlisten!$A$3:$F$143, 4, FALSE))</f>
        <v>Netzwerke</v>
      </c>
      <c r="E1211" s="117" t="str">
        <f>IF(ISERROR(VLOOKUP($A1211, Dropdownlisten!$A$3:$F$143, 5, FALSE)), "", VLOOKUP($A1211, Dropdownlisten!$A$3:$F$143, 5, FALSE))</f>
        <v>9000_001</v>
      </c>
      <c r="F1211" s="117" t="str">
        <f>IF(ISERROR(VLOOKUP($A1211, Dropdownlisten!$A$3:$F$143, 6, FALSE)), "", VLOOKUP($A1211, Dropdownlisten!$A$3:$F$143, 6, FALSE))</f>
        <v>Ampel</v>
      </c>
      <c r="G1211" s="117" t="str">
        <f>VLOOKUP(E1211,Datenstruktur_fuer_R!$D$2:$F$141,3,FALSE)</f>
        <v>Point</v>
      </c>
      <c r="H1211" s="120" t="s">
        <v>291</v>
      </c>
      <c r="I1211" s="26" t="s">
        <v>46</v>
      </c>
      <c r="J1211" s="26" t="s">
        <v>1112</v>
      </c>
      <c r="K1211" s="5" t="s">
        <v>1071</v>
      </c>
      <c r="L1211" s="5"/>
      <c r="M1211" s="5">
        <v>1</v>
      </c>
      <c r="N1211" s="5" t="s">
        <v>1173</v>
      </c>
    </row>
    <row r="1212" spans="1:14" x14ac:dyDescent="0.35">
      <c r="A1212" s="5" t="s">
        <v>655</v>
      </c>
      <c r="B1212" s="117" t="str">
        <f>IF(ISERROR(VLOOKUP($A1212, Dropdownlisten!$A$3:$F$143, 2, FALSE)), "", VLOOKUP($A1212, Dropdownlisten!$A$3:$F$143, 2, FALSE))</f>
        <v>Netzwerke</v>
      </c>
      <c r="C1212" s="117">
        <f>IF(ISERROR(VLOOKUP($A1212, Dropdownlisten!$A$3:$F$143, 3, FALSE)), "", VLOOKUP($A1212, Dropdownlisten!$A$3:$F$143, 3, FALSE))</f>
        <v>9000</v>
      </c>
      <c r="D1212" s="117" t="str">
        <f>IF(ISERROR(VLOOKUP($A1212, Dropdownlisten!$A$3:$F$143, 4, FALSE)), "", VLOOKUP($A1212, Dropdownlisten!$A$3:$F$143, 4, FALSE))</f>
        <v>Netzwerke</v>
      </c>
      <c r="E1212" s="117" t="str">
        <f>IF(ISERROR(VLOOKUP($A1212, Dropdownlisten!$A$3:$F$143, 5, FALSE)), "", VLOOKUP($A1212, Dropdownlisten!$A$3:$F$143, 5, FALSE))</f>
        <v>9000_001</v>
      </c>
      <c r="F1212" s="117" t="str">
        <f>IF(ISERROR(VLOOKUP($A1212, Dropdownlisten!$A$3:$F$143, 6, FALSE)), "", VLOOKUP($A1212, Dropdownlisten!$A$3:$F$143, 6, FALSE))</f>
        <v>Ampel</v>
      </c>
      <c r="G1212" s="117" t="str">
        <f>VLOOKUP(E1212,Datenstruktur_fuer_R!$D$2:$F$141,3,FALSE)</f>
        <v>Point</v>
      </c>
      <c r="H1212" s="120" t="s">
        <v>556</v>
      </c>
      <c r="I1212" s="26" t="s">
        <v>46</v>
      </c>
      <c r="J1212" s="26" t="s">
        <v>1112</v>
      </c>
      <c r="K1212" s="5" t="s">
        <v>1071</v>
      </c>
      <c r="L1212" s="5"/>
      <c r="M1212" s="5">
        <v>1</v>
      </c>
      <c r="N1212" s="5" t="s">
        <v>1173</v>
      </c>
    </row>
    <row r="1213" spans="1:14" x14ac:dyDescent="0.35">
      <c r="A1213" s="5" t="s">
        <v>672</v>
      </c>
      <c r="B1213" s="117" t="str">
        <f>IF(ISERROR(VLOOKUP($A1213, Dropdownlisten!$A$3:$F$143, 2, FALSE)), "", VLOOKUP($A1213, Dropdownlisten!$A$3:$F$143, 2, FALSE))</f>
        <v>Netzwerke</v>
      </c>
      <c r="C1213" s="117">
        <f>IF(ISERROR(VLOOKUP($A1213, Dropdownlisten!$A$3:$F$143, 3, FALSE)), "", VLOOKUP($A1213, Dropdownlisten!$A$3:$F$143, 3, FALSE))</f>
        <v>9000</v>
      </c>
      <c r="D1213" s="117" t="str">
        <f>IF(ISERROR(VLOOKUP($A1213, Dropdownlisten!$A$3:$F$143, 4, FALSE)), "", VLOOKUP($A1213, Dropdownlisten!$A$3:$F$143, 4, FALSE))</f>
        <v>Netzwerke</v>
      </c>
      <c r="E1213" s="117" t="str">
        <f>IF(ISERROR(VLOOKUP($A1213, Dropdownlisten!$A$3:$F$143, 5, FALSE)), "", VLOOKUP($A1213, Dropdownlisten!$A$3:$F$143, 5, FALSE))</f>
        <v>9000_004</v>
      </c>
      <c r="F1213" s="117" t="str">
        <f>IF(ISERROR(VLOOKUP($A1213, Dropdownlisten!$A$3:$F$143, 6, FALSE)), "", VLOOKUP($A1213, Dropdownlisten!$A$3:$F$143, 6, FALSE))</f>
        <v>Fahrradwegenetz</v>
      </c>
      <c r="G1213" s="117" t="str">
        <f>VLOOKUP(E1213,Datenstruktur_fuer_R!$D$2:$F$141,3,FALSE)</f>
        <v>Line</v>
      </c>
      <c r="H1213" s="120" t="s">
        <v>689</v>
      </c>
      <c r="I1213" s="26" t="s">
        <v>46</v>
      </c>
      <c r="J1213" s="26" t="s">
        <v>1116</v>
      </c>
      <c r="K1213" s="5"/>
      <c r="L1213" s="5"/>
      <c r="M1213" s="5">
        <v>1</v>
      </c>
      <c r="N1213" s="5" t="s">
        <v>1173</v>
      </c>
    </row>
    <row r="1214" spans="1:14" x14ac:dyDescent="0.35">
      <c r="A1214" s="5" t="s">
        <v>672</v>
      </c>
      <c r="B1214" s="117" t="str">
        <f>IF(ISERROR(VLOOKUP($A1214, Dropdownlisten!$A$3:$F$143, 2, FALSE)), "", VLOOKUP($A1214, Dropdownlisten!$A$3:$F$143, 2, FALSE))</f>
        <v>Netzwerke</v>
      </c>
      <c r="C1214" s="117">
        <f>IF(ISERROR(VLOOKUP($A1214, Dropdownlisten!$A$3:$F$143, 3, FALSE)), "", VLOOKUP($A1214, Dropdownlisten!$A$3:$F$143, 3, FALSE))</f>
        <v>9000</v>
      </c>
      <c r="D1214" s="117" t="str">
        <f>IF(ISERROR(VLOOKUP($A1214, Dropdownlisten!$A$3:$F$143, 4, FALSE)), "", VLOOKUP($A1214, Dropdownlisten!$A$3:$F$143, 4, FALSE))</f>
        <v>Netzwerke</v>
      </c>
      <c r="E1214" s="117" t="str">
        <f>IF(ISERROR(VLOOKUP($A1214, Dropdownlisten!$A$3:$F$143, 5, FALSE)), "", VLOOKUP($A1214, Dropdownlisten!$A$3:$F$143, 5, FALSE))</f>
        <v>9000_004</v>
      </c>
      <c r="F1214" s="117" t="str">
        <f>IF(ISERROR(VLOOKUP($A1214, Dropdownlisten!$A$3:$F$143, 6, FALSE)), "", VLOOKUP($A1214, Dropdownlisten!$A$3:$F$143, 6, FALSE))</f>
        <v>Fahrradwegenetz</v>
      </c>
      <c r="G1214" s="117" t="str">
        <f>VLOOKUP(E1214,Datenstruktur_fuer_R!$D$2:$F$141,3,FALSE)</f>
        <v>Line</v>
      </c>
      <c r="H1214" s="120" t="s">
        <v>689</v>
      </c>
      <c r="I1214" s="26" t="s">
        <v>46</v>
      </c>
      <c r="J1214" s="26" t="s">
        <v>1117</v>
      </c>
      <c r="K1214" s="5"/>
      <c r="L1214" s="5"/>
      <c r="M1214" s="5">
        <v>1</v>
      </c>
      <c r="N1214" s="5" t="s">
        <v>1173</v>
      </c>
    </row>
    <row r="1215" spans="1:14" x14ac:dyDescent="0.35">
      <c r="A1215" s="5" t="s">
        <v>672</v>
      </c>
      <c r="B1215" s="117" t="str">
        <f>IF(ISERROR(VLOOKUP($A1215, Dropdownlisten!$A$3:$F$143, 2, FALSE)), "", VLOOKUP($A1215, Dropdownlisten!$A$3:$F$143, 2, FALSE))</f>
        <v>Netzwerke</v>
      </c>
      <c r="C1215" s="117">
        <f>IF(ISERROR(VLOOKUP($A1215, Dropdownlisten!$A$3:$F$143, 3, FALSE)), "", VLOOKUP($A1215, Dropdownlisten!$A$3:$F$143, 3, FALSE))</f>
        <v>9000</v>
      </c>
      <c r="D1215" s="117" t="str">
        <f>IF(ISERROR(VLOOKUP($A1215, Dropdownlisten!$A$3:$F$143, 4, FALSE)), "", VLOOKUP($A1215, Dropdownlisten!$A$3:$F$143, 4, FALSE))</f>
        <v>Netzwerke</v>
      </c>
      <c r="E1215" s="117" t="str">
        <f>IF(ISERROR(VLOOKUP($A1215, Dropdownlisten!$A$3:$F$143, 5, FALSE)), "", VLOOKUP($A1215, Dropdownlisten!$A$3:$F$143, 5, FALSE))</f>
        <v>9000_004</v>
      </c>
      <c r="F1215" s="117" t="str">
        <f>IF(ISERROR(VLOOKUP($A1215, Dropdownlisten!$A$3:$F$143, 6, FALSE)), "", VLOOKUP($A1215, Dropdownlisten!$A$3:$F$143, 6, FALSE))</f>
        <v>Fahrradwegenetz</v>
      </c>
      <c r="G1215" s="117" t="str">
        <f>VLOOKUP(E1215,Datenstruktur_fuer_R!$D$2:$F$141,3,FALSE)</f>
        <v>Line</v>
      </c>
      <c r="H1215" s="120" t="s">
        <v>689</v>
      </c>
      <c r="I1215" s="26" t="s">
        <v>46</v>
      </c>
      <c r="J1215" s="26" t="s">
        <v>1118</v>
      </c>
      <c r="K1215" s="5"/>
      <c r="L1215" s="5"/>
      <c r="M1215" s="5">
        <v>1</v>
      </c>
      <c r="N1215" s="5" t="s">
        <v>1173</v>
      </c>
    </row>
    <row r="1216" spans="1:14" x14ac:dyDescent="0.35">
      <c r="A1216" s="5" t="s">
        <v>672</v>
      </c>
      <c r="B1216" s="117" t="str">
        <f>IF(ISERROR(VLOOKUP($A1216, Dropdownlisten!$A$3:$F$143, 2, FALSE)), "", VLOOKUP($A1216, Dropdownlisten!$A$3:$F$143, 2, FALSE))</f>
        <v>Netzwerke</v>
      </c>
      <c r="C1216" s="117">
        <f>IF(ISERROR(VLOOKUP($A1216, Dropdownlisten!$A$3:$F$143, 3, FALSE)), "", VLOOKUP($A1216, Dropdownlisten!$A$3:$F$143, 3, FALSE))</f>
        <v>9000</v>
      </c>
      <c r="D1216" s="117" t="str">
        <f>IF(ISERROR(VLOOKUP($A1216, Dropdownlisten!$A$3:$F$143, 4, FALSE)), "", VLOOKUP($A1216, Dropdownlisten!$A$3:$F$143, 4, FALSE))</f>
        <v>Netzwerke</v>
      </c>
      <c r="E1216" s="117" t="str">
        <f>IF(ISERROR(VLOOKUP($A1216, Dropdownlisten!$A$3:$F$143, 5, FALSE)), "", VLOOKUP($A1216, Dropdownlisten!$A$3:$F$143, 5, FALSE))</f>
        <v>9000_004</v>
      </c>
      <c r="F1216" s="117" t="str">
        <f>IF(ISERROR(VLOOKUP($A1216, Dropdownlisten!$A$3:$F$143, 6, FALSE)), "", VLOOKUP($A1216, Dropdownlisten!$A$3:$F$143, 6, FALSE))</f>
        <v>Fahrradwegenetz</v>
      </c>
      <c r="G1216" s="117" t="str">
        <f>VLOOKUP(E1216,Datenstruktur_fuer_R!$D$2:$F$141,3,FALSE)</f>
        <v>Line</v>
      </c>
      <c r="H1216" s="120" t="s">
        <v>689</v>
      </c>
      <c r="I1216" s="26" t="s">
        <v>46</v>
      </c>
      <c r="J1216" s="26" t="s">
        <v>1119</v>
      </c>
      <c r="K1216" s="5"/>
      <c r="L1216" s="5"/>
      <c r="M1216" s="5">
        <v>1</v>
      </c>
      <c r="N1216" s="5" t="s">
        <v>1173</v>
      </c>
    </row>
    <row r="1217" spans="1:14" x14ac:dyDescent="0.35">
      <c r="A1217" s="5" t="s">
        <v>672</v>
      </c>
      <c r="B1217" s="117" t="str">
        <f>IF(ISERROR(VLOOKUP($A1217, Dropdownlisten!$A$3:$F$143, 2, FALSE)), "", VLOOKUP($A1217, Dropdownlisten!$A$3:$F$143, 2, FALSE))</f>
        <v>Netzwerke</v>
      </c>
      <c r="C1217" s="117">
        <f>IF(ISERROR(VLOOKUP($A1217, Dropdownlisten!$A$3:$F$143, 3, FALSE)), "", VLOOKUP($A1217, Dropdownlisten!$A$3:$F$143, 3, FALSE))</f>
        <v>9000</v>
      </c>
      <c r="D1217" s="117" t="str">
        <f>IF(ISERROR(VLOOKUP($A1217, Dropdownlisten!$A$3:$F$143, 4, FALSE)), "", VLOOKUP($A1217, Dropdownlisten!$A$3:$F$143, 4, FALSE))</f>
        <v>Netzwerke</v>
      </c>
      <c r="E1217" s="117" t="str">
        <f>IF(ISERROR(VLOOKUP($A1217, Dropdownlisten!$A$3:$F$143, 5, FALSE)), "", VLOOKUP($A1217, Dropdownlisten!$A$3:$F$143, 5, FALSE))</f>
        <v>9000_004</v>
      </c>
      <c r="F1217" s="117" t="str">
        <f>IF(ISERROR(VLOOKUP($A1217, Dropdownlisten!$A$3:$F$143, 6, FALSE)), "", VLOOKUP($A1217, Dropdownlisten!$A$3:$F$143, 6, FALSE))</f>
        <v>Fahrradwegenetz</v>
      </c>
      <c r="G1217" s="117" t="str">
        <f>VLOOKUP(E1217,Datenstruktur_fuer_R!$D$2:$F$141,3,FALSE)</f>
        <v>Line</v>
      </c>
      <c r="H1217" s="120" t="s">
        <v>689</v>
      </c>
      <c r="I1217" s="26" t="s">
        <v>46</v>
      </c>
      <c r="J1217" s="26" t="s">
        <v>1120</v>
      </c>
      <c r="K1217" s="5"/>
      <c r="L1217" s="5"/>
      <c r="M1217" s="5">
        <v>1</v>
      </c>
      <c r="N1217" s="5" t="s">
        <v>1173</v>
      </c>
    </row>
    <row r="1218" spans="1:14" x14ac:dyDescent="0.35">
      <c r="A1218" s="5" t="s">
        <v>672</v>
      </c>
      <c r="B1218" s="117" t="str">
        <f>IF(ISERROR(VLOOKUP($A1218, Dropdownlisten!$A$3:$F$143, 2, FALSE)), "", VLOOKUP($A1218, Dropdownlisten!$A$3:$F$143, 2, FALSE))</f>
        <v>Netzwerke</v>
      </c>
      <c r="C1218" s="117">
        <f>IF(ISERROR(VLOOKUP($A1218, Dropdownlisten!$A$3:$F$143, 3, FALSE)), "", VLOOKUP($A1218, Dropdownlisten!$A$3:$F$143, 3, FALSE))</f>
        <v>9000</v>
      </c>
      <c r="D1218" s="117" t="str">
        <f>IF(ISERROR(VLOOKUP($A1218, Dropdownlisten!$A$3:$F$143, 4, FALSE)), "", VLOOKUP($A1218, Dropdownlisten!$A$3:$F$143, 4, FALSE))</f>
        <v>Netzwerke</v>
      </c>
      <c r="E1218" s="117" t="str">
        <f>IF(ISERROR(VLOOKUP($A1218, Dropdownlisten!$A$3:$F$143, 5, FALSE)), "", VLOOKUP($A1218, Dropdownlisten!$A$3:$F$143, 5, FALSE))</f>
        <v>9000_004</v>
      </c>
      <c r="F1218" s="117" t="str">
        <f>IF(ISERROR(VLOOKUP($A1218, Dropdownlisten!$A$3:$F$143, 6, FALSE)), "", VLOOKUP($A1218, Dropdownlisten!$A$3:$F$143, 6, FALSE))</f>
        <v>Fahrradwegenetz</v>
      </c>
      <c r="G1218" s="117" t="str">
        <f>VLOOKUP(E1218,Datenstruktur_fuer_R!$D$2:$F$141,3,FALSE)</f>
        <v>Line</v>
      </c>
      <c r="H1218" s="120" t="s">
        <v>689</v>
      </c>
      <c r="I1218" s="26" t="s">
        <v>46</v>
      </c>
      <c r="J1218" s="26" t="s">
        <v>1121</v>
      </c>
      <c r="K1218" s="5"/>
      <c r="L1218" s="5"/>
      <c r="M1218" s="5">
        <v>1</v>
      </c>
      <c r="N1218" s="5" t="s">
        <v>1173</v>
      </c>
    </row>
    <row r="1219" spans="1:14" x14ac:dyDescent="0.35">
      <c r="A1219" s="5" t="s">
        <v>672</v>
      </c>
      <c r="B1219" s="117" t="str">
        <f>IF(ISERROR(VLOOKUP($A1219, Dropdownlisten!$A$3:$F$143, 2, FALSE)), "", VLOOKUP($A1219, Dropdownlisten!$A$3:$F$143, 2, FALSE))</f>
        <v>Netzwerke</v>
      </c>
      <c r="C1219" s="117">
        <f>IF(ISERROR(VLOOKUP($A1219, Dropdownlisten!$A$3:$F$143, 3, FALSE)), "", VLOOKUP($A1219, Dropdownlisten!$A$3:$F$143, 3, FALSE))</f>
        <v>9000</v>
      </c>
      <c r="D1219" s="117" t="str">
        <f>IF(ISERROR(VLOOKUP($A1219, Dropdownlisten!$A$3:$F$143, 4, FALSE)), "", VLOOKUP($A1219, Dropdownlisten!$A$3:$F$143, 4, FALSE))</f>
        <v>Netzwerke</v>
      </c>
      <c r="E1219" s="117" t="str">
        <f>IF(ISERROR(VLOOKUP($A1219, Dropdownlisten!$A$3:$F$143, 5, FALSE)), "", VLOOKUP($A1219, Dropdownlisten!$A$3:$F$143, 5, FALSE))</f>
        <v>9000_004</v>
      </c>
      <c r="F1219" s="117" t="str">
        <f>IF(ISERROR(VLOOKUP($A1219, Dropdownlisten!$A$3:$F$143, 6, FALSE)), "", VLOOKUP($A1219, Dropdownlisten!$A$3:$F$143, 6, FALSE))</f>
        <v>Fahrradwegenetz</v>
      </c>
      <c r="G1219" s="117" t="str">
        <f>VLOOKUP(E1219,Datenstruktur_fuer_R!$D$2:$F$141,3,FALSE)</f>
        <v>Line</v>
      </c>
      <c r="H1219" s="120" t="s">
        <v>689</v>
      </c>
      <c r="I1219" s="26" t="s">
        <v>46</v>
      </c>
      <c r="J1219" s="26" t="s">
        <v>1122</v>
      </c>
      <c r="K1219" s="5"/>
      <c r="L1219" s="5"/>
      <c r="M1219" s="5">
        <v>1</v>
      </c>
      <c r="N1219" s="5" t="s">
        <v>1173</v>
      </c>
    </row>
    <row r="1220" spans="1:14" x14ac:dyDescent="0.35">
      <c r="A1220" s="5" t="s">
        <v>672</v>
      </c>
      <c r="B1220" s="117" t="str">
        <f>IF(ISERROR(VLOOKUP($A1220, Dropdownlisten!$A$3:$F$143, 2, FALSE)), "", VLOOKUP($A1220, Dropdownlisten!$A$3:$F$143, 2, FALSE))</f>
        <v>Netzwerke</v>
      </c>
      <c r="C1220" s="117">
        <f>IF(ISERROR(VLOOKUP($A1220, Dropdownlisten!$A$3:$F$143, 3, FALSE)), "", VLOOKUP($A1220, Dropdownlisten!$A$3:$F$143, 3, FALSE))</f>
        <v>9000</v>
      </c>
      <c r="D1220" s="117" t="str">
        <f>IF(ISERROR(VLOOKUP($A1220, Dropdownlisten!$A$3:$F$143, 4, FALSE)), "", VLOOKUP($A1220, Dropdownlisten!$A$3:$F$143, 4, FALSE))</f>
        <v>Netzwerke</v>
      </c>
      <c r="E1220" s="117" t="str">
        <f>IF(ISERROR(VLOOKUP($A1220, Dropdownlisten!$A$3:$F$143, 5, FALSE)), "", VLOOKUP($A1220, Dropdownlisten!$A$3:$F$143, 5, FALSE))</f>
        <v>9000_004</v>
      </c>
      <c r="F1220" s="117" t="str">
        <f>IF(ISERROR(VLOOKUP($A1220, Dropdownlisten!$A$3:$F$143, 6, FALSE)), "", VLOOKUP($A1220, Dropdownlisten!$A$3:$F$143, 6, FALSE))</f>
        <v>Fahrradwegenetz</v>
      </c>
      <c r="G1220" s="117" t="str">
        <f>VLOOKUP(E1220,Datenstruktur_fuer_R!$D$2:$F$141,3,FALSE)</f>
        <v>Line</v>
      </c>
      <c r="H1220" s="120" t="s">
        <v>689</v>
      </c>
      <c r="I1220" s="26" t="s">
        <v>46</v>
      </c>
      <c r="J1220" s="26" t="s">
        <v>1123</v>
      </c>
      <c r="K1220" s="5"/>
      <c r="L1220" s="5"/>
      <c r="M1220" s="5">
        <v>1</v>
      </c>
      <c r="N1220" s="5" t="s">
        <v>1173</v>
      </c>
    </row>
    <row r="1221" spans="1:14" x14ac:dyDescent="0.35">
      <c r="A1221" s="5" t="s">
        <v>672</v>
      </c>
      <c r="B1221" s="117" t="str">
        <f>IF(ISERROR(VLOOKUP($A1221, Dropdownlisten!$A$3:$F$143, 2, FALSE)), "", VLOOKUP($A1221, Dropdownlisten!$A$3:$F$143, 2, FALSE))</f>
        <v>Netzwerke</v>
      </c>
      <c r="C1221" s="117">
        <f>IF(ISERROR(VLOOKUP($A1221, Dropdownlisten!$A$3:$F$143, 3, FALSE)), "", VLOOKUP($A1221, Dropdownlisten!$A$3:$F$143, 3, FALSE))</f>
        <v>9000</v>
      </c>
      <c r="D1221" s="117" t="str">
        <f>IF(ISERROR(VLOOKUP($A1221, Dropdownlisten!$A$3:$F$143, 4, FALSE)), "", VLOOKUP($A1221, Dropdownlisten!$A$3:$F$143, 4, FALSE))</f>
        <v>Netzwerke</v>
      </c>
      <c r="E1221" s="117" t="str">
        <f>IF(ISERROR(VLOOKUP($A1221, Dropdownlisten!$A$3:$F$143, 5, FALSE)), "", VLOOKUP($A1221, Dropdownlisten!$A$3:$F$143, 5, FALSE))</f>
        <v>9000_004</v>
      </c>
      <c r="F1221" s="117" t="str">
        <f>IF(ISERROR(VLOOKUP($A1221, Dropdownlisten!$A$3:$F$143, 6, FALSE)), "", VLOOKUP($A1221, Dropdownlisten!$A$3:$F$143, 6, FALSE))</f>
        <v>Fahrradwegenetz</v>
      </c>
      <c r="G1221" s="117" t="str">
        <f>VLOOKUP(E1221,Datenstruktur_fuer_R!$D$2:$F$141,3,FALSE)</f>
        <v>Line</v>
      </c>
      <c r="H1221" s="120" t="s">
        <v>689</v>
      </c>
      <c r="I1221" s="26" t="s">
        <v>46</v>
      </c>
      <c r="J1221" s="26" t="s">
        <v>1124</v>
      </c>
      <c r="K1221" s="5"/>
      <c r="L1221" s="5"/>
      <c r="M1221" s="5">
        <v>1</v>
      </c>
      <c r="N1221" s="5" t="s">
        <v>1173</v>
      </c>
    </row>
    <row r="1222" spans="1:14" x14ac:dyDescent="0.35">
      <c r="A1222" s="5" t="s">
        <v>672</v>
      </c>
      <c r="B1222" s="117" t="str">
        <f>IF(ISERROR(VLOOKUP($A1222, Dropdownlisten!$A$3:$F$143, 2, FALSE)), "", VLOOKUP($A1222, Dropdownlisten!$A$3:$F$143, 2, FALSE))</f>
        <v>Netzwerke</v>
      </c>
      <c r="C1222" s="117">
        <f>IF(ISERROR(VLOOKUP($A1222, Dropdownlisten!$A$3:$F$143, 3, FALSE)), "", VLOOKUP($A1222, Dropdownlisten!$A$3:$F$143, 3, FALSE))</f>
        <v>9000</v>
      </c>
      <c r="D1222" s="117" t="str">
        <f>IF(ISERROR(VLOOKUP($A1222, Dropdownlisten!$A$3:$F$143, 4, FALSE)), "", VLOOKUP($A1222, Dropdownlisten!$A$3:$F$143, 4, FALSE))</f>
        <v>Netzwerke</v>
      </c>
      <c r="E1222" s="117" t="str">
        <f>IF(ISERROR(VLOOKUP($A1222, Dropdownlisten!$A$3:$F$143, 5, FALSE)), "", VLOOKUP($A1222, Dropdownlisten!$A$3:$F$143, 5, FALSE))</f>
        <v>9000_004</v>
      </c>
      <c r="F1222" s="117" t="str">
        <f>IF(ISERROR(VLOOKUP($A1222, Dropdownlisten!$A$3:$F$143, 6, FALSE)), "", VLOOKUP($A1222, Dropdownlisten!$A$3:$F$143, 6, FALSE))</f>
        <v>Fahrradwegenetz</v>
      </c>
      <c r="G1222" s="117" t="str">
        <f>VLOOKUP(E1222,Datenstruktur_fuer_R!$D$2:$F$141,3,FALSE)</f>
        <v>Line</v>
      </c>
      <c r="H1222" s="120" t="s">
        <v>689</v>
      </c>
      <c r="I1222" s="26" t="s">
        <v>46</v>
      </c>
      <c r="J1222" s="26" t="s">
        <v>1125</v>
      </c>
      <c r="K1222" s="5"/>
      <c r="L1222" s="5"/>
      <c r="M1222" s="5">
        <v>1</v>
      </c>
      <c r="N1222" s="5" t="s">
        <v>1173</v>
      </c>
    </row>
    <row r="1223" spans="1:14" x14ac:dyDescent="0.35">
      <c r="A1223" s="5" t="s">
        <v>672</v>
      </c>
      <c r="B1223" s="117" t="str">
        <f>IF(ISERROR(VLOOKUP($A1223, Dropdownlisten!$A$3:$F$143, 2, FALSE)), "", VLOOKUP($A1223, Dropdownlisten!$A$3:$F$143, 2, FALSE))</f>
        <v>Netzwerke</v>
      </c>
      <c r="C1223" s="117">
        <f>IF(ISERROR(VLOOKUP($A1223, Dropdownlisten!$A$3:$F$143, 3, FALSE)), "", VLOOKUP($A1223, Dropdownlisten!$A$3:$F$143, 3, FALSE))</f>
        <v>9000</v>
      </c>
      <c r="D1223" s="117" t="str">
        <f>IF(ISERROR(VLOOKUP($A1223, Dropdownlisten!$A$3:$F$143, 4, FALSE)), "", VLOOKUP($A1223, Dropdownlisten!$A$3:$F$143, 4, FALSE))</f>
        <v>Netzwerke</v>
      </c>
      <c r="E1223" s="117" t="str">
        <f>IF(ISERROR(VLOOKUP($A1223, Dropdownlisten!$A$3:$F$143, 5, FALSE)), "", VLOOKUP($A1223, Dropdownlisten!$A$3:$F$143, 5, FALSE))</f>
        <v>9000_004</v>
      </c>
      <c r="F1223" s="117" t="str">
        <f>IF(ISERROR(VLOOKUP($A1223, Dropdownlisten!$A$3:$F$143, 6, FALSE)), "", VLOOKUP($A1223, Dropdownlisten!$A$3:$F$143, 6, FALSE))</f>
        <v>Fahrradwegenetz</v>
      </c>
      <c r="G1223" s="117" t="str">
        <f>VLOOKUP(E1223,Datenstruktur_fuer_R!$D$2:$F$141,3,FALSE)</f>
        <v>Line</v>
      </c>
      <c r="H1223" s="120" t="s">
        <v>689</v>
      </c>
      <c r="I1223" s="26" t="s">
        <v>46</v>
      </c>
      <c r="J1223" s="26" t="s">
        <v>1126</v>
      </c>
      <c r="K1223" s="5"/>
      <c r="L1223" s="5"/>
      <c r="M1223" s="5">
        <v>1</v>
      </c>
      <c r="N1223" s="5" t="s">
        <v>1173</v>
      </c>
    </row>
    <row r="1224" spans="1:14" x14ac:dyDescent="0.35">
      <c r="A1224" s="5" t="s">
        <v>672</v>
      </c>
      <c r="B1224" s="117" t="str">
        <f>IF(ISERROR(VLOOKUP($A1224, Dropdownlisten!$A$3:$F$143, 2, FALSE)), "", VLOOKUP($A1224, Dropdownlisten!$A$3:$F$143, 2, FALSE))</f>
        <v>Netzwerke</v>
      </c>
      <c r="C1224" s="117">
        <f>IF(ISERROR(VLOOKUP($A1224, Dropdownlisten!$A$3:$F$143, 3, FALSE)), "", VLOOKUP($A1224, Dropdownlisten!$A$3:$F$143, 3, FALSE))</f>
        <v>9000</v>
      </c>
      <c r="D1224" s="117" t="str">
        <f>IF(ISERROR(VLOOKUP($A1224, Dropdownlisten!$A$3:$F$143, 4, FALSE)), "", VLOOKUP($A1224, Dropdownlisten!$A$3:$F$143, 4, FALSE))</f>
        <v>Netzwerke</v>
      </c>
      <c r="E1224" s="117" t="str">
        <f>IF(ISERROR(VLOOKUP($A1224, Dropdownlisten!$A$3:$F$143, 5, FALSE)), "", VLOOKUP($A1224, Dropdownlisten!$A$3:$F$143, 5, FALSE))</f>
        <v>9000_004</v>
      </c>
      <c r="F1224" s="117" t="str">
        <f>IF(ISERROR(VLOOKUP($A1224, Dropdownlisten!$A$3:$F$143, 6, FALSE)), "", VLOOKUP($A1224, Dropdownlisten!$A$3:$F$143, 6, FALSE))</f>
        <v>Fahrradwegenetz</v>
      </c>
      <c r="G1224" s="117" t="str">
        <f>VLOOKUP(E1224,Datenstruktur_fuer_R!$D$2:$F$141,3,FALSE)</f>
        <v>Line</v>
      </c>
      <c r="H1224" s="120" t="s">
        <v>689</v>
      </c>
      <c r="I1224" s="26" t="s">
        <v>46</v>
      </c>
      <c r="J1224" s="26" t="s">
        <v>1127</v>
      </c>
      <c r="K1224" s="5"/>
      <c r="L1224" s="5"/>
      <c r="M1224" s="5">
        <v>1</v>
      </c>
      <c r="N1224" s="5" t="s">
        <v>1173</v>
      </c>
    </row>
    <row r="1225" spans="1:14" x14ac:dyDescent="0.35">
      <c r="A1225" s="5" t="s">
        <v>672</v>
      </c>
      <c r="B1225" s="117" t="str">
        <f>IF(ISERROR(VLOOKUP($A1225, Dropdownlisten!$A$3:$F$143, 2, FALSE)), "", VLOOKUP($A1225, Dropdownlisten!$A$3:$F$143, 2, FALSE))</f>
        <v>Netzwerke</v>
      </c>
      <c r="C1225" s="117">
        <f>IF(ISERROR(VLOOKUP($A1225, Dropdownlisten!$A$3:$F$143, 3, FALSE)), "", VLOOKUP($A1225, Dropdownlisten!$A$3:$F$143, 3, FALSE))</f>
        <v>9000</v>
      </c>
      <c r="D1225" s="117" t="str">
        <f>IF(ISERROR(VLOOKUP($A1225, Dropdownlisten!$A$3:$F$143, 4, FALSE)), "", VLOOKUP($A1225, Dropdownlisten!$A$3:$F$143, 4, FALSE))</f>
        <v>Netzwerke</v>
      </c>
      <c r="E1225" s="117" t="str">
        <f>IF(ISERROR(VLOOKUP($A1225, Dropdownlisten!$A$3:$F$143, 5, FALSE)), "", VLOOKUP($A1225, Dropdownlisten!$A$3:$F$143, 5, FALSE))</f>
        <v>9000_004</v>
      </c>
      <c r="F1225" s="117" t="str">
        <f>IF(ISERROR(VLOOKUP($A1225, Dropdownlisten!$A$3:$F$143, 6, FALSE)), "", VLOOKUP($A1225, Dropdownlisten!$A$3:$F$143, 6, FALSE))</f>
        <v>Fahrradwegenetz</v>
      </c>
      <c r="G1225" s="117" t="str">
        <f>VLOOKUP(E1225,Datenstruktur_fuer_R!$D$2:$F$141,3,FALSE)</f>
        <v>Line</v>
      </c>
      <c r="H1225" s="120" t="s">
        <v>689</v>
      </c>
      <c r="I1225" s="26" t="s">
        <v>46</v>
      </c>
      <c r="J1225" s="26" t="s">
        <v>2561</v>
      </c>
      <c r="K1225" s="5"/>
      <c r="L1225" s="5"/>
      <c r="M1225" s="5">
        <v>1</v>
      </c>
      <c r="N1225" s="5" t="s">
        <v>1173</v>
      </c>
    </row>
    <row r="1226" spans="1:14" x14ac:dyDescent="0.35">
      <c r="A1226" s="5" t="s">
        <v>672</v>
      </c>
      <c r="B1226" s="117" t="str">
        <f>IF(ISERROR(VLOOKUP($A1226, Dropdownlisten!$A$3:$F$143, 2, FALSE)), "", VLOOKUP($A1226, Dropdownlisten!$A$3:$F$143, 2, FALSE))</f>
        <v>Netzwerke</v>
      </c>
      <c r="C1226" s="117">
        <f>IF(ISERROR(VLOOKUP($A1226, Dropdownlisten!$A$3:$F$143, 3, FALSE)), "", VLOOKUP($A1226, Dropdownlisten!$A$3:$F$143, 3, FALSE))</f>
        <v>9000</v>
      </c>
      <c r="D1226" s="117" t="str">
        <f>IF(ISERROR(VLOOKUP($A1226, Dropdownlisten!$A$3:$F$143, 4, FALSE)), "", VLOOKUP($A1226, Dropdownlisten!$A$3:$F$143, 4, FALSE))</f>
        <v>Netzwerke</v>
      </c>
      <c r="E1226" s="117" t="str">
        <f>IF(ISERROR(VLOOKUP($A1226, Dropdownlisten!$A$3:$F$143, 5, FALSE)), "", VLOOKUP($A1226, Dropdownlisten!$A$3:$F$143, 5, FALSE))</f>
        <v>9000_004</v>
      </c>
      <c r="F1226" s="117" t="str">
        <f>IF(ISERROR(VLOOKUP($A1226, Dropdownlisten!$A$3:$F$143, 6, FALSE)), "", VLOOKUP($A1226, Dropdownlisten!$A$3:$F$143, 6, FALSE))</f>
        <v>Fahrradwegenetz</v>
      </c>
      <c r="G1226" s="117" t="str">
        <f>VLOOKUP(E1226,Datenstruktur_fuer_R!$D$2:$F$141,3,FALSE)</f>
        <v>Line</v>
      </c>
      <c r="H1226" s="120" t="s">
        <v>689</v>
      </c>
      <c r="I1226" s="26" t="s">
        <v>46</v>
      </c>
      <c r="J1226" s="26" t="s">
        <v>1128</v>
      </c>
      <c r="K1226" s="5"/>
      <c r="L1226" s="5"/>
      <c r="M1226" s="5">
        <v>1</v>
      </c>
      <c r="N1226" s="5" t="s">
        <v>1173</v>
      </c>
    </row>
    <row r="1227" spans="1:14" x14ac:dyDescent="0.35">
      <c r="A1227" s="5" t="s">
        <v>672</v>
      </c>
      <c r="B1227" s="117" t="str">
        <f>IF(ISERROR(VLOOKUP($A1227, Dropdownlisten!$A$3:$F$143, 2, FALSE)), "", VLOOKUP($A1227, Dropdownlisten!$A$3:$F$143, 2, FALSE))</f>
        <v>Netzwerke</v>
      </c>
      <c r="C1227" s="117">
        <f>IF(ISERROR(VLOOKUP($A1227, Dropdownlisten!$A$3:$F$143, 3, FALSE)), "", VLOOKUP($A1227, Dropdownlisten!$A$3:$F$143, 3, FALSE))</f>
        <v>9000</v>
      </c>
      <c r="D1227" s="117" t="str">
        <f>IF(ISERROR(VLOOKUP($A1227, Dropdownlisten!$A$3:$F$143, 4, FALSE)), "", VLOOKUP($A1227, Dropdownlisten!$A$3:$F$143, 4, FALSE))</f>
        <v>Netzwerke</v>
      </c>
      <c r="E1227" s="117" t="str">
        <f>IF(ISERROR(VLOOKUP($A1227, Dropdownlisten!$A$3:$F$143, 5, FALSE)), "", VLOOKUP($A1227, Dropdownlisten!$A$3:$F$143, 5, FALSE))</f>
        <v>9000_004</v>
      </c>
      <c r="F1227" s="117" t="str">
        <f>IF(ISERROR(VLOOKUP($A1227, Dropdownlisten!$A$3:$F$143, 6, FALSE)), "", VLOOKUP($A1227, Dropdownlisten!$A$3:$F$143, 6, FALSE))</f>
        <v>Fahrradwegenetz</v>
      </c>
      <c r="G1227" s="117" t="str">
        <f>VLOOKUP(E1227,Datenstruktur_fuer_R!$D$2:$F$141,3,FALSE)</f>
        <v>Line</v>
      </c>
      <c r="H1227" s="120" t="s">
        <v>689</v>
      </c>
      <c r="I1227" s="26" t="s">
        <v>46</v>
      </c>
      <c r="J1227" s="26" t="s">
        <v>1129</v>
      </c>
      <c r="K1227" s="5"/>
      <c r="L1227" s="5"/>
      <c r="M1227" s="5">
        <v>1</v>
      </c>
      <c r="N1227" s="5" t="s">
        <v>1173</v>
      </c>
    </row>
    <row r="1228" spans="1:14" x14ac:dyDescent="0.35">
      <c r="A1228" s="5" t="s">
        <v>672</v>
      </c>
      <c r="B1228" s="117" t="str">
        <f>IF(ISERROR(VLOOKUP($A1228, Dropdownlisten!$A$3:$F$143, 2, FALSE)), "", VLOOKUP($A1228, Dropdownlisten!$A$3:$F$143, 2, FALSE))</f>
        <v>Netzwerke</v>
      </c>
      <c r="C1228" s="117">
        <f>IF(ISERROR(VLOOKUP($A1228, Dropdownlisten!$A$3:$F$143, 3, FALSE)), "", VLOOKUP($A1228, Dropdownlisten!$A$3:$F$143, 3, FALSE))</f>
        <v>9000</v>
      </c>
      <c r="D1228" s="117" t="str">
        <f>IF(ISERROR(VLOOKUP($A1228, Dropdownlisten!$A$3:$F$143, 4, FALSE)), "", VLOOKUP($A1228, Dropdownlisten!$A$3:$F$143, 4, FALSE))</f>
        <v>Netzwerke</v>
      </c>
      <c r="E1228" s="117" t="str">
        <f>IF(ISERROR(VLOOKUP($A1228, Dropdownlisten!$A$3:$F$143, 5, FALSE)), "", VLOOKUP($A1228, Dropdownlisten!$A$3:$F$143, 5, FALSE))</f>
        <v>9000_004</v>
      </c>
      <c r="F1228" s="117" t="str">
        <f>IF(ISERROR(VLOOKUP($A1228, Dropdownlisten!$A$3:$F$143, 6, FALSE)), "", VLOOKUP($A1228, Dropdownlisten!$A$3:$F$143, 6, FALSE))</f>
        <v>Fahrradwegenetz</v>
      </c>
      <c r="G1228" s="117" t="str">
        <f>VLOOKUP(E1228,Datenstruktur_fuer_R!$D$2:$F$141,3,FALSE)</f>
        <v>Line</v>
      </c>
      <c r="H1228" s="120" t="s">
        <v>689</v>
      </c>
      <c r="I1228" s="26" t="s">
        <v>46</v>
      </c>
      <c r="J1228" s="26" t="s">
        <v>1130</v>
      </c>
      <c r="K1228" s="5"/>
      <c r="L1228" s="5"/>
      <c r="M1228" s="5">
        <v>1</v>
      </c>
      <c r="N1228" s="5" t="s">
        <v>1173</v>
      </c>
    </row>
    <row r="1229" spans="1:14" x14ac:dyDescent="0.35">
      <c r="A1229" s="5" t="s">
        <v>672</v>
      </c>
      <c r="B1229" s="117" t="str">
        <f>IF(ISERROR(VLOOKUP($A1229, Dropdownlisten!$A$3:$F$143, 2, FALSE)), "", VLOOKUP($A1229, Dropdownlisten!$A$3:$F$143, 2, FALSE))</f>
        <v>Netzwerke</v>
      </c>
      <c r="C1229" s="117">
        <f>IF(ISERROR(VLOOKUP($A1229, Dropdownlisten!$A$3:$F$143, 3, FALSE)), "", VLOOKUP($A1229, Dropdownlisten!$A$3:$F$143, 3, FALSE))</f>
        <v>9000</v>
      </c>
      <c r="D1229" s="117" t="str">
        <f>IF(ISERROR(VLOOKUP($A1229, Dropdownlisten!$A$3:$F$143, 4, FALSE)), "", VLOOKUP($A1229, Dropdownlisten!$A$3:$F$143, 4, FALSE))</f>
        <v>Netzwerke</v>
      </c>
      <c r="E1229" s="117" t="str">
        <f>IF(ISERROR(VLOOKUP($A1229, Dropdownlisten!$A$3:$F$143, 5, FALSE)), "", VLOOKUP($A1229, Dropdownlisten!$A$3:$F$143, 5, FALSE))</f>
        <v>9000_004</v>
      </c>
      <c r="F1229" s="117" t="str">
        <f>IF(ISERROR(VLOOKUP($A1229, Dropdownlisten!$A$3:$F$143, 6, FALSE)), "", VLOOKUP($A1229, Dropdownlisten!$A$3:$F$143, 6, FALSE))</f>
        <v>Fahrradwegenetz</v>
      </c>
      <c r="G1229" s="117" t="str">
        <f>VLOOKUP(E1229,Datenstruktur_fuer_R!$D$2:$F$141,3,FALSE)</f>
        <v>Line</v>
      </c>
      <c r="H1229" s="120" t="s">
        <v>689</v>
      </c>
      <c r="I1229" s="26" t="s">
        <v>46</v>
      </c>
      <c r="J1229" s="26" t="s">
        <v>1131</v>
      </c>
      <c r="K1229" s="5"/>
      <c r="L1229" s="5"/>
      <c r="M1229" s="5">
        <v>1</v>
      </c>
      <c r="N1229" s="5" t="s">
        <v>1173</v>
      </c>
    </row>
    <row r="1230" spans="1:14" x14ac:dyDescent="0.35">
      <c r="A1230" s="5" t="s">
        <v>672</v>
      </c>
      <c r="B1230" s="117" t="str">
        <f>IF(ISERROR(VLOOKUP($A1230, Dropdownlisten!$A$3:$F$143, 2, FALSE)), "", VLOOKUP($A1230, Dropdownlisten!$A$3:$F$143, 2, FALSE))</f>
        <v>Netzwerke</v>
      </c>
      <c r="C1230" s="117">
        <f>IF(ISERROR(VLOOKUP($A1230, Dropdownlisten!$A$3:$F$143, 3, FALSE)), "", VLOOKUP($A1230, Dropdownlisten!$A$3:$F$143, 3, FALSE))</f>
        <v>9000</v>
      </c>
      <c r="D1230" s="117" t="str">
        <f>IF(ISERROR(VLOOKUP($A1230, Dropdownlisten!$A$3:$F$143, 4, FALSE)), "", VLOOKUP($A1230, Dropdownlisten!$A$3:$F$143, 4, FALSE))</f>
        <v>Netzwerke</v>
      </c>
      <c r="E1230" s="117" t="str">
        <f>IF(ISERROR(VLOOKUP($A1230, Dropdownlisten!$A$3:$F$143, 5, FALSE)), "", VLOOKUP($A1230, Dropdownlisten!$A$3:$F$143, 5, FALSE))</f>
        <v>9000_004</v>
      </c>
      <c r="F1230" s="117" t="str">
        <f>IF(ISERROR(VLOOKUP($A1230, Dropdownlisten!$A$3:$F$143, 6, FALSE)), "", VLOOKUP($A1230, Dropdownlisten!$A$3:$F$143, 6, FALSE))</f>
        <v>Fahrradwegenetz</v>
      </c>
      <c r="G1230" s="117" t="str">
        <f>VLOOKUP(E1230,Datenstruktur_fuer_R!$D$2:$F$141,3,FALSE)</f>
        <v>Line</v>
      </c>
      <c r="H1230" s="120" t="s">
        <v>689</v>
      </c>
      <c r="I1230" s="26" t="s">
        <v>46</v>
      </c>
      <c r="J1230" s="26" t="s">
        <v>1131</v>
      </c>
      <c r="K1230" s="5"/>
      <c r="L1230" s="5"/>
      <c r="M1230" s="5">
        <v>1</v>
      </c>
      <c r="N1230" s="5" t="s">
        <v>1173</v>
      </c>
    </row>
    <row r="1231" spans="1:14" x14ac:dyDescent="0.35">
      <c r="A1231" s="5" t="s">
        <v>823</v>
      </c>
      <c r="B1231" s="117" t="str">
        <f>IF(ISERROR(VLOOKUP($A1231, Dropdownlisten!$A$3:$F$143, 2, FALSE)), "", VLOOKUP($A1231, Dropdownlisten!$A$3:$F$143, 2, FALSE))</f>
        <v>POI</v>
      </c>
      <c r="C1231" s="117">
        <f>IF(ISERROR(VLOOKUP($A1231, Dropdownlisten!$A$3:$F$143, 3, FALSE)), "", VLOOKUP($A1231, Dropdownlisten!$A$3:$F$143, 3, FALSE))</f>
        <v>5000</v>
      </c>
      <c r="D1231" s="117" t="str">
        <f>IF(ISERROR(VLOOKUP($A1231, Dropdownlisten!$A$3:$F$143, 4, FALSE)), "", VLOOKUP($A1231, Dropdownlisten!$A$3:$F$143, 4, FALSE))</f>
        <v>Mobilitaet</v>
      </c>
      <c r="E1231" s="117" t="str">
        <f>IF(ISERROR(VLOOKUP($A1231, Dropdownlisten!$A$3:$F$143, 5, FALSE)), "", VLOOKUP($A1231, Dropdownlisten!$A$3:$F$143, 5, FALSE))</f>
        <v>5000_007</v>
      </c>
      <c r="F1231" s="117" t="str">
        <f>IF(ISERROR(VLOOKUP($A1231, Dropdownlisten!$A$3:$F$143, 6, FALSE)), "", VLOOKUP($A1231, Dropdownlisten!$A$3:$F$143, 6, FALSE))</f>
        <v>UBahnTramHaltestelle</v>
      </c>
      <c r="G1231" s="117" t="str">
        <f>VLOOKUP(E1231,Datenstruktur_fuer_R!$D$2:$F$141,3,FALSE)</f>
        <v>Point</v>
      </c>
      <c r="H1231" s="120" t="s">
        <v>689</v>
      </c>
      <c r="I1231" s="26" t="s">
        <v>46</v>
      </c>
      <c r="J1231" s="26" t="s">
        <v>1132</v>
      </c>
      <c r="K1231" s="5"/>
      <c r="L1231" s="5"/>
      <c r="M1231" s="5">
        <v>1</v>
      </c>
      <c r="N1231" s="5" t="s">
        <v>1173</v>
      </c>
    </row>
    <row r="1232" spans="1:14" x14ac:dyDescent="0.35">
      <c r="A1232" s="5" t="s">
        <v>674</v>
      </c>
      <c r="B1232" s="117" t="str">
        <f>IF(ISERROR(VLOOKUP($A1232, Dropdownlisten!$A$3:$F$143, 2, FALSE)), "", VLOOKUP($A1232, Dropdownlisten!$A$3:$F$143, 2, FALSE))</f>
        <v>POI</v>
      </c>
      <c r="C1232" s="117">
        <f>IF(ISERROR(VLOOKUP($A1232, Dropdownlisten!$A$3:$F$143, 3, FALSE)), "", VLOOKUP($A1232, Dropdownlisten!$A$3:$F$143, 3, FALSE))</f>
        <v>5000</v>
      </c>
      <c r="D1232" s="117" t="str">
        <f>IF(ISERROR(VLOOKUP($A1232, Dropdownlisten!$A$3:$F$143, 4, FALSE)), "", VLOOKUP($A1232, Dropdownlisten!$A$3:$F$143, 4, FALSE))</f>
        <v>Mobilitaet</v>
      </c>
      <c r="E1232" s="117" t="str">
        <f>IF(ISERROR(VLOOKUP($A1232, Dropdownlisten!$A$3:$F$143, 5, FALSE)), "", VLOOKUP($A1232, Dropdownlisten!$A$3:$F$143, 5, FALSE))</f>
        <v>5000_001</v>
      </c>
      <c r="F1232" s="117" t="str">
        <f>IF(ISERROR(VLOOKUP($A1232, Dropdownlisten!$A$3:$F$143, 6, FALSE)), "", VLOOKUP($A1232, Dropdownlisten!$A$3:$F$143, 6, FALSE))</f>
        <v>Fernbahnhof</v>
      </c>
      <c r="G1232" s="117" t="str">
        <f>VLOOKUP(E1232,Datenstruktur_fuer_R!$D$2:$F$141,3,FALSE)</f>
        <v>Point</v>
      </c>
      <c r="H1232" s="120" t="s">
        <v>689</v>
      </c>
      <c r="I1232" s="26" t="s">
        <v>46</v>
      </c>
      <c r="J1232" s="26" t="s">
        <v>1133</v>
      </c>
      <c r="K1232" s="5"/>
      <c r="L1232" s="5"/>
      <c r="M1232" s="5">
        <v>1</v>
      </c>
      <c r="N1232" s="5" t="s">
        <v>1173</v>
      </c>
    </row>
    <row r="1233" spans="1:14" x14ac:dyDescent="0.35">
      <c r="A1233" s="5" t="s">
        <v>678</v>
      </c>
      <c r="B1233" s="117" t="str">
        <f>IF(ISERROR(VLOOKUP($A1233, Dropdownlisten!$A$3:$F$143, 2, FALSE)), "", VLOOKUP($A1233, Dropdownlisten!$A$3:$F$143, 2, FALSE))</f>
        <v>POI</v>
      </c>
      <c r="C1233" s="117">
        <f>IF(ISERROR(VLOOKUP($A1233, Dropdownlisten!$A$3:$F$143, 3, FALSE)), "", VLOOKUP($A1233, Dropdownlisten!$A$3:$F$143, 3, FALSE))</f>
        <v>5000</v>
      </c>
      <c r="D1233" s="117" t="str">
        <f>IF(ISERROR(VLOOKUP($A1233, Dropdownlisten!$A$3:$F$143, 4, FALSE)), "", VLOOKUP($A1233, Dropdownlisten!$A$3:$F$143, 4, FALSE))</f>
        <v>Mobilitaet</v>
      </c>
      <c r="E1233" s="117" t="str">
        <f>IF(ISERROR(VLOOKUP($A1233, Dropdownlisten!$A$3:$F$143, 5, FALSE)), "", VLOOKUP($A1233, Dropdownlisten!$A$3:$F$143, 5, FALSE))</f>
        <v>5000_003</v>
      </c>
      <c r="F1233" s="117" t="str">
        <f>IF(ISERROR(VLOOKUP($A1233, Dropdownlisten!$A$3:$F$143, 6, FALSE)), "", VLOOKUP($A1233, Dropdownlisten!$A$3:$F$143, 6, FALSE))</f>
        <v>Flughafen</v>
      </c>
      <c r="G1233" s="117" t="str">
        <f>VLOOKUP(E1233,Datenstruktur_fuer_R!$D$2:$F$141,3,FALSE)</f>
        <v>Point</v>
      </c>
      <c r="H1233" s="120" t="s">
        <v>689</v>
      </c>
      <c r="I1233" s="26" t="s">
        <v>46</v>
      </c>
      <c r="J1233" s="26" t="s">
        <v>1134</v>
      </c>
      <c r="K1233" s="5"/>
      <c r="L1233" s="5"/>
      <c r="M1233" s="5">
        <v>1</v>
      </c>
      <c r="N1233" s="5" t="s">
        <v>1173</v>
      </c>
    </row>
    <row r="1234" spans="1:14" x14ac:dyDescent="0.35">
      <c r="A1234" s="5" t="s">
        <v>678</v>
      </c>
      <c r="B1234" s="117" t="str">
        <f>IF(ISERROR(VLOOKUP($A1234, Dropdownlisten!$A$3:$F$143, 2, FALSE)), "", VLOOKUP($A1234, Dropdownlisten!$A$3:$F$143, 2, FALSE))</f>
        <v>POI</v>
      </c>
      <c r="C1234" s="117">
        <f>IF(ISERROR(VLOOKUP($A1234, Dropdownlisten!$A$3:$F$143, 3, FALSE)), "", VLOOKUP($A1234, Dropdownlisten!$A$3:$F$143, 3, FALSE))</f>
        <v>5000</v>
      </c>
      <c r="D1234" s="117" t="str">
        <f>IF(ISERROR(VLOOKUP($A1234, Dropdownlisten!$A$3:$F$143, 4, FALSE)), "", VLOOKUP($A1234, Dropdownlisten!$A$3:$F$143, 4, FALSE))</f>
        <v>Mobilitaet</v>
      </c>
      <c r="E1234" s="117" t="str">
        <f>IF(ISERROR(VLOOKUP($A1234, Dropdownlisten!$A$3:$F$143, 5, FALSE)), "", VLOOKUP($A1234, Dropdownlisten!$A$3:$F$143, 5, FALSE))</f>
        <v>5000_003</v>
      </c>
      <c r="F1234" s="117" t="str">
        <f>IF(ISERROR(VLOOKUP($A1234, Dropdownlisten!$A$3:$F$143, 6, FALSE)), "", VLOOKUP($A1234, Dropdownlisten!$A$3:$F$143, 6, FALSE))</f>
        <v>Flughafen</v>
      </c>
      <c r="G1234" s="117" t="str">
        <f>VLOOKUP(E1234,Datenstruktur_fuer_R!$D$2:$F$141,3,FALSE)</f>
        <v>Point</v>
      </c>
      <c r="H1234" s="120" t="s">
        <v>689</v>
      </c>
      <c r="I1234" s="26" t="s">
        <v>46</v>
      </c>
      <c r="J1234" s="26" t="s">
        <v>1135</v>
      </c>
      <c r="K1234" s="5"/>
      <c r="L1234" s="5"/>
      <c r="M1234" s="5">
        <v>1</v>
      </c>
      <c r="N1234" s="5" t="s">
        <v>1173</v>
      </c>
    </row>
    <row r="1235" spans="1:14" x14ac:dyDescent="0.35">
      <c r="A1235" s="5" t="s">
        <v>823</v>
      </c>
      <c r="B1235" s="117" t="str">
        <f>IF(ISERROR(VLOOKUP($A1235, Dropdownlisten!$A$3:$F$143, 2, FALSE)), "", VLOOKUP($A1235, Dropdownlisten!$A$3:$F$143, 2, FALSE))</f>
        <v>POI</v>
      </c>
      <c r="C1235" s="117">
        <f>IF(ISERROR(VLOOKUP($A1235, Dropdownlisten!$A$3:$F$143, 3, FALSE)), "", VLOOKUP($A1235, Dropdownlisten!$A$3:$F$143, 3, FALSE))</f>
        <v>5000</v>
      </c>
      <c r="D1235" s="117" t="str">
        <f>IF(ISERROR(VLOOKUP($A1235, Dropdownlisten!$A$3:$F$143, 4, FALSE)), "", VLOOKUP($A1235, Dropdownlisten!$A$3:$F$143, 4, FALSE))</f>
        <v>Mobilitaet</v>
      </c>
      <c r="E1235" s="117" t="str">
        <f>IF(ISERROR(VLOOKUP($A1235, Dropdownlisten!$A$3:$F$143, 5, FALSE)), "", VLOOKUP($A1235, Dropdownlisten!$A$3:$F$143, 5, FALSE))</f>
        <v>5000_007</v>
      </c>
      <c r="F1235" s="117" t="str">
        <f>IF(ISERROR(VLOOKUP($A1235, Dropdownlisten!$A$3:$F$143, 6, FALSE)), "", VLOOKUP($A1235, Dropdownlisten!$A$3:$F$143, 6, FALSE))</f>
        <v>UBahnTramHaltestelle</v>
      </c>
      <c r="G1235" s="117" t="str">
        <f>VLOOKUP(E1235,Datenstruktur_fuer_R!$D$2:$F$141,3,FALSE)</f>
        <v>Point</v>
      </c>
      <c r="H1235" s="120" t="s">
        <v>689</v>
      </c>
      <c r="I1235" s="26" t="s">
        <v>46</v>
      </c>
      <c r="J1235" s="26" t="s">
        <v>1136</v>
      </c>
      <c r="K1235" s="5"/>
      <c r="L1235" s="5"/>
      <c r="M1235" s="5">
        <v>1</v>
      </c>
      <c r="N1235" s="5" t="s">
        <v>1173</v>
      </c>
    </row>
    <row r="1236" spans="1:14" x14ac:dyDescent="0.35">
      <c r="A1236" s="5" t="s">
        <v>1052</v>
      </c>
      <c r="B1236" s="117" t="str">
        <f>IF(ISERROR(VLOOKUP($A1236, Dropdownlisten!$A$3:$F$143, 2, FALSE)), "", VLOOKUP($A1236, Dropdownlisten!$A$3:$F$143, 2, FALSE))</f>
        <v>POI</v>
      </c>
      <c r="C1236" s="117">
        <f>IF(ISERROR(VLOOKUP($A1236, Dropdownlisten!$A$3:$F$143, 3, FALSE)), "", VLOOKUP($A1236, Dropdownlisten!$A$3:$F$143, 3, FALSE))</f>
        <v>5000</v>
      </c>
      <c r="D1236" s="117" t="str">
        <f>IF(ISERROR(VLOOKUP($A1236, Dropdownlisten!$A$3:$F$143, 4, FALSE)), "", VLOOKUP($A1236, Dropdownlisten!$A$3:$F$143, 4, FALSE))</f>
        <v>Mobilitaet</v>
      </c>
      <c r="E1236" s="117" t="str">
        <f>IF(ISERROR(VLOOKUP($A1236, Dropdownlisten!$A$3:$F$143, 5, FALSE)), "", VLOOKUP($A1236, Dropdownlisten!$A$3:$F$143, 5, FALSE))</f>
        <v>5000_006</v>
      </c>
      <c r="F1236" s="117" t="str">
        <f>IF(ISERROR(VLOOKUP($A1236, Dropdownlisten!$A$3:$F$143, 6, FALSE)), "", VLOOKUP($A1236, Dropdownlisten!$A$3:$F$143, 6, FALSE))</f>
        <v>Bushaltestelle</v>
      </c>
      <c r="G1236" s="117" t="str">
        <f>VLOOKUP(E1236,Datenstruktur_fuer_R!$D$2:$F$141,3,FALSE)</f>
        <v>Point</v>
      </c>
      <c r="H1236" s="120" t="s">
        <v>689</v>
      </c>
      <c r="I1236" s="26" t="s">
        <v>46</v>
      </c>
      <c r="J1236" s="26" t="s">
        <v>1137</v>
      </c>
      <c r="K1236" s="5"/>
      <c r="L1236" s="5"/>
      <c r="M1236" s="5">
        <v>1</v>
      </c>
      <c r="N1236" s="5" t="s">
        <v>1173</v>
      </c>
    </row>
    <row r="1237" spans="1:14" x14ac:dyDescent="0.35">
      <c r="A1237" s="5" t="s">
        <v>682</v>
      </c>
      <c r="B1237" s="117" t="str">
        <f>IF(ISERROR(VLOOKUP($A1237, Dropdownlisten!$A$3:$F$143, 2, FALSE)), "", VLOOKUP($A1237, Dropdownlisten!$A$3:$F$143, 2, FALSE))</f>
        <v>Netzwerke</v>
      </c>
      <c r="C1237" s="117">
        <f>IF(ISERROR(VLOOKUP($A1237, Dropdownlisten!$A$3:$F$143, 3, FALSE)), "", VLOOKUP($A1237, Dropdownlisten!$A$3:$F$143, 3, FALSE))</f>
        <v>9000</v>
      </c>
      <c r="D1237" s="117" t="str">
        <f>IF(ISERROR(VLOOKUP($A1237, Dropdownlisten!$A$3:$F$143, 4, FALSE)), "", VLOOKUP($A1237, Dropdownlisten!$A$3:$F$143, 4, FALSE))</f>
        <v>Netzwerke</v>
      </c>
      <c r="E1237" s="117" t="str">
        <f>IF(ISERROR(VLOOKUP($A1237, Dropdownlisten!$A$3:$F$143, 5, FALSE)), "", VLOOKUP($A1237, Dropdownlisten!$A$3:$F$143, 5, FALSE))</f>
        <v>9000_005</v>
      </c>
      <c r="F1237" s="117" t="str">
        <f>IF(ISERROR(VLOOKUP($A1237, Dropdownlisten!$A$3:$F$143, 6, FALSE)), "", VLOOKUP($A1237, Dropdownlisten!$A$3:$F$143, 6, FALSE))</f>
        <v>FussWanderwege</v>
      </c>
      <c r="G1237" s="117" t="str">
        <f>VLOOKUP(E1237,Datenstruktur_fuer_R!$D$2:$F$141,3,FALSE)</f>
        <v>Line</v>
      </c>
      <c r="H1237" s="120" t="s">
        <v>689</v>
      </c>
      <c r="I1237" s="26" t="s">
        <v>46</v>
      </c>
      <c r="J1237" s="26" t="s">
        <v>1138</v>
      </c>
      <c r="K1237" s="5"/>
      <c r="L1237" s="5"/>
      <c r="M1237" s="5">
        <v>1</v>
      </c>
      <c r="N1237" s="5" t="s">
        <v>1173</v>
      </c>
    </row>
    <row r="1238" spans="1:14" x14ac:dyDescent="0.35">
      <c r="A1238" s="5" t="s">
        <v>705</v>
      </c>
      <c r="B1238" s="117" t="str">
        <f>IF(ISERROR(VLOOKUP($A1238, Dropdownlisten!$A$3:$F$143, 2, FALSE)), "", VLOOKUP($A1238, Dropdownlisten!$A$3:$F$143, 2, FALSE))</f>
        <v>POI</v>
      </c>
      <c r="C1238" s="117">
        <f>IF(ISERROR(VLOOKUP($A1238, Dropdownlisten!$A$3:$F$143, 3, FALSE)), "", VLOOKUP($A1238, Dropdownlisten!$A$3:$F$143, 3, FALSE))</f>
        <v>5000</v>
      </c>
      <c r="D1238" s="117" t="str">
        <f>IF(ISERROR(VLOOKUP($A1238, Dropdownlisten!$A$3:$F$143, 4, FALSE)), "", VLOOKUP($A1238, Dropdownlisten!$A$3:$F$143, 4, FALSE))</f>
        <v>Mobilitaet</v>
      </c>
      <c r="E1238" s="117" t="str">
        <f>IF(ISERROR(VLOOKUP($A1238, Dropdownlisten!$A$3:$F$143, 5, FALSE)), "", VLOOKUP($A1238, Dropdownlisten!$A$3:$F$143, 5, FALSE))</f>
        <v>5000_004</v>
      </c>
      <c r="F1238" s="117" t="str">
        <f>IF(ISERROR(VLOOKUP($A1238, Dropdownlisten!$A$3:$F$143, 6, FALSE)), "", VLOOKUP($A1238, Dropdownlisten!$A$3:$F$143, 6, FALSE))</f>
        <v>PKWParkplatz</v>
      </c>
      <c r="G1238" s="117" t="str">
        <f>VLOOKUP(E1238,Datenstruktur_fuer_R!$D$2:$F$141,3,FALSE)</f>
        <v>Point</v>
      </c>
      <c r="H1238" s="120" t="s">
        <v>689</v>
      </c>
      <c r="I1238" s="26" t="s">
        <v>46</v>
      </c>
      <c r="J1238" s="26" t="s">
        <v>1139</v>
      </c>
      <c r="K1238" s="5"/>
      <c r="L1238" s="5"/>
      <c r="M1238" s="5">
        <v>1</v>
      </c>
      <c r="N1238" s="5" t="s">
        <v>1173</v>
      </c>
    </row>
    <row r="1239" spans="1:14" x14ac:dyDescent="0.35">
      <c r="A1239" s="5" t="s">
        <v>724</v>
      </c>
      <c r="B1239" s="117" t="str">
        <f>IF(ISERROR(VLOOKUP($A1239, Dropdownlisten!$A$3:$F$143, 2, FALSE)), "", VLOOKUP($A1239, Dropdownlisten!$A$3:$F$143, 2, FALSE))</f>
        <v>Netzwerke</v>
      </c>
      <c r="C1239" s="117">
        <f>IF(ISERROR(VLOOKUP($A1239, Dropdownlisten!$A$3:$F$143, 3, FALSE)), "", VLOOKUP($A1239, Dropdownlisten!$A$3:$F$143, 3, FALSE))</f>
        <v>9000</v>
      </c>
      <c r="D1239" s="117" t="str">
        <f>IF(ISERROR(VLOOKUP($A1239, Dropdownlisten!$A$3:$F$143, 4, FALSE)), "", VLOOKUP($A1239, Dropdownlisten!$A$3:$F$143, 4, FALSE))</f>
        <v>Netzwerke</v>
      </c>
      <c r="E1239" s="117" t="str">
        <f>IF(ISERROR(VLOOKUP($A1239, Dropdownlisten!$A$3:$F$143, 5, FALSE)), "", VLOOKUP($A1239, Dropdownlisten!$A$3:$F$143, 5, FALSE))</f>
        <v>9000_007</v>
      </c>
      <c r="F1239" s="117" t="str">
        <f>IF(ISERROR(VLOOKUP($A1239, Dropdownlisten!$A$3:$F$143, 6, FALSE)), "", VLOOKUP($A1239, Dropdownlisten!$A$3:$F$143, 6, FALSE))</f>
        <v>Strassennetz</v>
      </c>
      <c r="G1239" s="117" t="str">
        <f>VLOOKUP(E1239,Datenstruktur_fuer_R!$D$2:$F$141,3,FALSE)</f>
        <v>Line</v>
      </c>
      <c r="H1239" s="120" t="s">
        <v>689</v>
      </c>
      <c r="I1239" s="26" t="s">
        <v>46</v>
      </c>
      <c r="J1239" s="26" t="s">
        <v>1140</v>
      </c>
      <c r="K1239" s="5"/>
      <c r="L1239" s="5"/>
      <c r="M1239" s="5">
        <v>1</v>
      </c>
      <c r="N1239" s="5" t="s">
        <v>1173</v>
      </c>
    </row>
    <row r="1240" spans="1:14" x14ac:dyDescent="0.35">
      <c r="A1240" s="5" t="s">
        <v>1063</v>
      </c>
      <c r="B1240" s="117" t="str">
        <f>IF(ISERROR(VLOOKUP($A1240, Dropdownlisten!$A$3:$F$143, 2, FALSE)), "", VLOOKUP($A1240, Dropdownlisten!$A$3:$F$143, 2, FALSE))</f>
        <v>PlanungsEinheiten</v>
      </c>
      <c r="C1240" s="117">
        <f>IF(ISERROR(VLOOKUP($A1240, Dropdownlisten!$A$3:$F$143, 3, FALSE)), "", VLOOKUP($A1240, Dropdownlisten!$A$3:$F$143, 3, FALSE))</f>
        <v>8000</v>
      </c>
      <c r="D1240" s="117" t="str">
        <f>IF(ISERROR(VLOOKUP($A1240, Dropdownlisten!$A$3:$F$143, 4, FALSE)), "", VLOOKUP($A1240, Dropdownlisten!$A$3:$F$143, 4, FALSE))</f>
        <v>PlanungsEinheiten</v>
      </c>
      <c r="E1240" s="117" t="str">
        <f>IF(ISERROR(VLOOKUP($A1240, Dropdownlisten!$A$3:$F$143, 5, FALSE)), "", VLOOKUP($A1240, Dropdownlisten!$A$3:$F$143, 5, FALSE))</f>
        <v>8000_001</v>
      </c>
      <c r="F1240" s="117" t="str">
        <f>IF(ISERROR(VLOOKUP($A1240, Dropdownlisten!$A$3:$F$143, 6, FALSE)), "", VLOOKUP($A1240, Dropdownlisten!$A$3:$F$143, 6, FALSE))</f>
        <v>Untersuchungsgebiet</v>
      </c>
      <c r="G1240" s="117" t="str">
        <f>VLOOKUP(E1240,Datenstruktur_fuer_R!$D$2:$F$141,3,FALSE)</f>
        <v>Polygon</v>
      </c>
      <c r="H1240" s="120" t="s">
        <v>503</v>
      </c>
      <c r="I1240" s="26" t="s">
        <v>46</v>
      </c>
      <c r="J1240" s="26" t="s">
        <v>1141</v>
      </c>
      <c r="K1240" s="5" t="s">
        <v>1142</v>
      </c>
      <c r="L1240" s="5"/>
      <c r="M1240" s="5">
        <v>1</v>
      </c>
      <c r="N1240" s="5" t="s">
        <v>1173</v>
      </c>
    </row>
    <row r="1241" spans="1:14" x14ac:dyDescent="0.35">
      <c r="A1241" s="5" t="s">
        <v>1069</v>
      </c>
      <c r="B1241" s="117" t="str">
        <f>IF(ISERROR(VLOOKUP($A1241, Dropdownlisten!$A$3:$F$143, 2, FALSE)), "", VLOOKUP($A1241, Dropdownlisten!$A$3:$F$143, 2, FALSE))</f>
        <v>PlanungsEinheiten</v>
      </c>
      <c r="C1241" s="117">
        <f>IF(ISERROR(VLOOKUP($A1241, Dropdownlisten!$A$3:$F$143, 3, FALSE)), "", VLOOKUP($A1241, Dropdownlisten!$A$3:$F$143, 3, FALSE))</f>
        <v>8000</v>
      </c>
      <c r="D1241" s="117" t="str">
        <f>IF(ISERROR(VLOOKUP($A1241, Dropdownlisten!$A$3:$F$143, 4, FALSE)), "", VLOOKUP($A1241, Dropdownlisten!$A$3:$F$143, 4, FALSE))</f>
        <v>PlanungsEinheiten</v>
      </c>
      <c r="E1241" s="117" t="str">
        <f>IF(ISERROR(VLOOKUP($A1241, Dropdownlisten!$A$3:$F$143, 5, FALSE)), "", VLOOKUP($A1241, Dropdownlisten!$A$3:$F$143, 5, FALSE))</f>
        <v>8000_006</v>
      </c>
      <c r="F1241" s="117" t="str">
        <f>IF(ISERROR(VLOOKUP($A1241, Dropdownlisten!$A$3:$F$143, 6, FALSE)), "", VLOOKUP($A1241, Dropdownlisten!$A$3:$F$143, 6, FALSE))</f>
        <v>Richtwertzone</v>
      </c>
      <c r="G1241" s="117" t="str">
        <f>VLOOKUP(E1241,Datenstruktur_fuer_R!$D$2:$F$141,3,FALSE)</f>
        <v>Polygon</v>
      </c>
      <c r="H1241" s="120" t="s">
        <v>505</v>
      </c>
      <c r="I1241" s="26" t="s">
        <v>46</v>
      </c>
      <c r="J1241" s="26" t="s">
        <v>1143</v>
      </c>
      <c r="K1241" s="5" t="s">
        <v>1144</v>
      </c>
      <c r="L1241" s="5"/>
      <c r="M1241" s="5">
        <v>1</v>
      </c>
      <c r="N1241" s="5" t="s">
        <v>1173</v>
      </c>
    </row>
    <row r="1242" spans="1:14" x14ac:dyDescent="0.35">
      <c r="A1242" s="5" t="s">
        <v>1063</v>
      </c>
      <c r="B1242" s="117" t="str">
        <f>IF(ISERROR(VLOOKUP($A1242, Dropdownlisten!$A$3:$F$143, 2, FALSE)), "", VLOOKUP($A1242, Dropdownlisten!$A$3:$F$143, 2, FALSE))</f>
        <v>PlanungsEinheiten</v>
      </c>
      <c r="C1242" s="117">
        <f>IF(ISERROR(VLOOKUP($A1242, Dropdownlisten!$A$3:$F$143, 3, FALSE)), "", VLOOKUP($A1242, Dropdownlisten!$A$3:$F$143, 3, FALSE))</f>
        <v>8000</v>
      </c>
      <c r="D1242" s="117" t="str">
        <f>IF(ISERROR(VLOOKUP($A1242, Dropdownlisten!$A$3:$F$143, 4, FALSE)), "", VLOOKUP($A1242, Dropdownlisten!$A$3:$F$143, 4, FALSE))</f>
        <v>PlanungsEinheiten</v>
      </c>
      <c r="E1242" s="117" t="str">
        <f>IF(ISERROR(VLOOKUP($A1242, Dropdownlisten!$A$3:$F$143, 5, FALSE)), "", VLOOKUP($A1242, Dropdownlisten!$A$3:$F$143, 5, FALSE))</f>
        <v>8000_001</v>
      </c>
      <c r="F1242" s="117" t="str">
        <f>IF(ISERROR(VLOOKUP($A1242, Dropdownlisten!$A$3:$F$143, 6, FALSE)), "", VLOOKUP($A1242, Dropdownlisten!$A$3:$F$143, 6, FALSE))</f>
        <v>Untersuchungsgebiet</v>
      </c>
      <c r="G1242" s="117" t="str">
        <f>VLOOKUP(E1242,Datenstruktur_fuer_R!$D$2:$F$141,3,FALSE)</f>
        <v>Polygon</v>
      </c>
      <c r="H1242" s="120" t="s">
        <v>508</v>
      </c>
      <c r="I1242" s="26" t="s">
        <v>46</v>
      </c>
      <c r="J1242" s="26" t="s">
        <v>1145</v>
      </c>
      <c r="K1242" s="5" t="s">
        <v>1146</v>
      </c>
      <c r="L1242" s="5"/>
      <c r="M1242" s="5">
        <v>1</v>
      </c>
      <c r="N1242" s="5" t="s">
        <v>1173</v>
      </c>
    </row>
    <row r="1243" spans="1:14" x14ac:dyDescent="0.35">
      <c r="A1243" s="5" t="s">
        <v>659</v>
      </c>
      <c r="B1243" s="117" t="str">
        <f>IF(ISERROR(VLOOKUP($A1243, Dropdownlisten!$A$3:$F$143, 2, FALSE)), "", VLOOKUP($A1243, Dropdownlisten!$A$3:$F$143, 2, FALSE))</f>
        <v>POI</v>
      </c>
      <c r="C1243" s="117">
        <f>IF(ISERROR(VLOOKUP($A1243, Dropdownlisten!$A$3:$F$143, 3, FALSE)), "", VLOOKUP($A1243, Dropdownlisten!$A$3:$F$143, 3, FALSE))</f>
        <v>6000</v>
      </c>
      <c r="D1243" s="117" t="str">
        <f>IF(ISERROR(VLOOKUP($A1243, Dropdownlisten!$A$3:$F$143, 4, FALSE)), "", VLOOKUP($A1243, Dropdownlisten!$A$3:$F$143, 4, FALSE))</f>
        <v>UnterhaltungSportNaherholung</v>
      </c>
      <c r="E1243" s="117" t="str">
        <f>IF(ISERROR(VLOOKUP($A1243, Dropdownlisten!$A$3:$F$143, 5, FALSE)), "", VLOOKUP($A1243, Dropdownlisten!$A$3:$F$143, 5, FALSE))</f>
        <v>6000_023</v>
      </c>
      <c r="F1243" s="117" t="str">
        <f>IF(ISERROR(VLOOKUP($A1243, Dropdownlisten!$A$3:$F$143, 6, FALSE)), "", VLOOKUP($A1243, Dropdownlisten!$A$3:$F$143, 6, FALSE))</f>
        <v>Ausgleichsflaeche</v>
      </c>
      <c r="G1243" s="117" t="str">
        <f>VLOOKUP(E1243,Datenstruktur_fuer_R!$D$2:$F$141,3,FALSE)</f>
        <v>Point</v>
      </c>
      <c r="H1243" s="120" t="s">
        <v>689</v>
      </c>
      <c r="I1243" s="26" t="s">
        <v>46</v>
      </c>
      <c r="J1243" s="26" t="s">
        <v>1147</v>
      </c>
      <c r="K1243" s="5"/>
      <c r="L1243" s="5"/>
      <c r="M1243" s="5">
        <v>1</v>
      </c>
      <c r="N1243" s="5" t="s">
        <v>1173</v>
      </c>
    </row>
    <row r="1244" spans="1:14" x14ac:dyDescent="0.35">
      <c r="A1244" s="5" t="s">
        <v>715</v>
      </c>
      <c r="B1244" s="117" t="str">
        <f>IF(ISERROR(VLOOKUP($A1244, Dropdownlisten!$A$3:$F$143, 2, FALSE)), "", VLOOKUP($A1244, Dropdownlisten!$A$3:$F$143, 2, FALSE))</f>
        <v>POI</v>
      </c>
      <c r="C1244" s="117">
        <f>IF(ISERROR(VLOOKUP($A1244, Dropdownlisten!$A$3:$F$143, 3, FALSE)), "", VLOOKUP($A1244, Dropdownlisten!$A$3:$F$143, 3, FALSE))</f>
        <v>6000</v>
      </c>
      <c r="D1244" s="117" t="str">
        <f>IF(ISERROR(VLOOKUP($A1244, Dropdownlisten!$A$3:$F$143, 4, FALSE)), "", VLOOKUP($A1244, Dropdownlisten!$A$3:$F$143, 4, FALSE))</f>
        <v>UnterhaltungSportNaherholung</v>
      </c>
      <c r="E1244" s="117" t="str">
        <f>IF(ISERROR(VLOOKUP($A1244, Dropdownlisten!$A$3:$F$143, 5, FALSE)), "", VLOOKUP($A1244, Dropdownlisten!$A$3:$F$143, 5, FALSE))</f>
        <v>6000_024</v>
      </c>
      <c r="F1244" s="117" t="str">
        <f>IF(ISERROR(VLOOKUP($A1244, Dropdownlisten!$A$3:$F$143, 6, FALSE)), "", VLOOKUP($A1244, Dropdownlisten!$A$3:$F$143, 6, FALSE))</f>
        <v>Schutzgebiet</v>
      </c>
      <c r="G1244" s="117" t="str">
        <f>VLOOKUP(E1244,Datenstruktur_fuer_R!$D$2:$F$141,3,FALSE)</f>
        <v>Point</v>
      </c>
      <c r="H1244" s="120" t="s">
        <v>689</v>
      </c>
      <c r="I1244" s="26" t="s">
        <v>46</v>
      </c>
      <c r="J1244" s="26" t="s">
        <v>1148</v>
      </c>
      <c r="K1244" s="5"/>
      <c r="L1244" s="5"/>
      <c r="M1244" s="5">
        <v>1</v>
      </c>
      <c r="N1244" s="5" t="s">
        <v>1173</v>
      </c>
    </row>
    <row r="1245" spans="1:14" x14ac:dyDescent="0.35">
      <c r="A1245" s="5" t="s">
        <v>715</v>
      </c>
      <c r="B1245" s="117" t="str">
        <f>IF(ISERROR(VLOOKUP($A1245, Dropdownlisten!$A$3:$F$143, 2, FALSE)), "", VLOOKUP($A1245, Dropdownlisten!$A$3:$F$143, 2, FALSE))</f>
        <v>POI</v>
      </c>
      <c r="C1245" s="117">
        <f>IF(ISERROR(VLOOKUP($A1245, Dropdownlisten!$A$3:$F$143, 3, FALSE)), "", VLOOKUP($A1245, Dropdownlisten!$A$3:$F$143, 3, FALSE))</f>
        <v>6000</v>
      </c>
      <c r="D1245" s="117" t="str">
        <f>IF(ISERROR(VLOOKUP($A1245, Dropdownlisten!$A$3:$F$143, 4, FALSE)), "", VLOOKUP($A1245, Dropdownlisten!$A$3:$F$143, 4, FALSE))</f>
        <v>UnterhaltungSportNaherholung</v>
      </c>
      <c r="E1245" s="117" t="str">
        <f>IF(ISERROR(VLOOKUP($A1245, Dropdownlisten!$A$3:$F$143, 5, FALSE)), "", VLOOKUP($A1245, Dropdownlisten!$A$3:$F$143, 5, FALSE))</f>
        <v>6000_024</v>
      </c>
      <c r="F1245" s="117" t="str">
        <f>IF(ISERROR(VLOOKUP($A1245, Dropdownlisten!$A$3:$F$143, 6, FALSE)), "", VLOOKUP($A1245, Dropdownlisten!$A$3:$F$143, 6, FALSE))</f>
        <v>Schutzgebiet</v>
      </c>
      <c r="G1245" s="117" t="str">
        <f>VLOOKUP(E1245,Datenstruktur_fuer_R!$D$2:$F$141,3,FALSE)</f>
        <v>Point</v>
      </c>
      <c r="H1245" s="120" t="s">
        <v>689</v>
      </c>
      <c r="I1245" s="26" t="s">
        <v>46</v>
      </c>
      <c r="J1245" s="26" t="s">
        <v>1149</v>
      </c>
      <c r="K1245" s="5"/>
      <c r="L1245" s="5"/>
      <c r="M1245" s="5">
        <v>1</v>
      </c>
      <c r="N1245" s="5" t="s">
        <v>1173</v>
      </c>
    </row>
    <row r="1246" spans="1:14" x14ac:dyDescent="0.35">
      <c r="A1246" s="5" t="s">
        <v>698</v>
      </c>
      <c r="B1246" s="117" t="str">
        <f>IF(ISERROR(VLOOKUP($A1246, Dropdownlisten!$A$3:$F$143, 2, FALSE)), "", VLOOKUP($A1246, Dropdownlisten!$A$3:$F$143, 2, FALSE))</f>
        <v>UmweltVersorgung</v>
      </c>
      <c r="C1246" s="117">
        <f>IF(ISERROR(VLOOKUP($A1246, Dropdownlisten!$A$3:$F$143, 3, FALSE)), "", VLOOKUP($A1246, Dropdownlisten!$A$3:$F$143, 3, FALSE))</f>
        <v>1100</v>
      </c>
      <c r="D1246" s="117" t="str">
        <f>IF(ISERROR(VLOOKUP($A1246, Dropdownlisten!$A$3:$F$143, 4, FALSE)), "", VLOOKUP($A1246, Dropdownlisten!$A$3:$F$143, 4, FALSE))</f>
        <v>UmweltVersorgung</v>
      </c>
      <c r="E1246" s="117" t="str">
        <f>IF(ISERROR(VLOOKUP($A1246, Dropdownlisten!$A$3:$F$143, 5, FALSE)), "", VLOOKUP($A1246, Dropdownlisten!$A$3:$F$143, 5, FALSE))</f>
        <v>1100_005</v>
      </c>
      <c r="F1246" s="117" t="str">
        <f>IF(ISERROR(VLOOKUP($A1246, Dropdownlisten!$A$3:$F$143, 6, FALSE)), "", VLOOKUP($A1246, Dropdownlisten!$A$3:$F$143, 6, FALSE))</f>
        <v>Klaerwerk</v>
      </c>
      <c r="G1246" s="117" t="str">
        <f>VLOOKUP(E1246,Datenstruktur_fuer_R!$D$2:$F$141,3,FALSE)</f>
        <v>Point</v>
      </c>
      <c r="H1246" s="120" t="s">
        <v>689</v>
      </c>
      <c r="I1246" s="26" t="s">
        <v>772</v>
      </c>
      <c r="J1246" s="26" t="s">
        <v>1150</v>
      </c>
      <c r="K1246" s="5"/>
      <c r="L1246" s="5"/>
      <c r="M1246" s="5">
        <v>1</v>
      </c>
      <c r="N1246" s="5" t="s">
        <v>1173</v>
      </c>
    </row>
    <row r="1247" spans="1:14" x14ac:dyDescent="0.35">
      <c r="A1247" s="5" t="s">
        <v>711</v>
      </c>
      <c r="B1247" s="117" t="str">
        <f>IF(ISERROR(VLOOKUP($A1247, Dropdownlisten!$A$3:$F$143, 2, FALSE)), "", VLOOKUP($A1247, Dropdownlisten!$A$3:$F$143, 2, FALSE))</f>
        <v>POI</v>
      </c>
      <c r="C1247" s="117">
        <f>IF(ISERROR(VLOOKUP($A1247, Dropdownlisten!$A$3:$F$143, 3, FALSE)), "", VLOOKUP($A1247, Dropdownlisten!$A$3:$F$143, 3, FALSE))</f>
        <v>1000</v>
      </c>
      <c r="D1247" s="117" t="str">
        <f>IF(ISERROR(VLOOKUP($A1247, Dropdownlisten!$A$3:$F$143, 4, FALSE)), "", VLOOKUP($A1247, Dropdownlisten!$A$3:$F$143, 4, FALSE))</f>
        <v>Grundversorgung</v>
      </c>
      <c r="E1247" s="117" t="str">
        <f>IF(ISERROR(VLOOKUP($A1247, Dropdownlisten!$A$3:$F$143, 5, FALSE)), "", VLOOKUP($A1247, Dropdownlisten!$A$3:$F$143, 5, FALSE))</f>
        <v>1000_006</v>
      </c>
      <c r="F1247" s="117" t="str">
        <f>IF(ISERROR(VLOOKUP($A1247, Dropdownlisten!$A$3:$F$143, 6, FALSE)), "", VLOOKUP($A1247, Dropdownlisten!$A$3:$F$143, 6, FALSE))</f>
        <v>RecyclinghofSammelstelle</v>
      </c>
      <c r="G1247" s="117" t="str">
        <f>VLOOKUP(E1247,Datenstruktur_fuer_R!$D$2:$F$141,3,FALSE)</f>
        <v>Point</v>
      </c>
      <c r="H1247" s="120" t="s">
        <v>689</v>
      </c>
      <c r="I1247" s="26" t="s">
        <v>772</v>
      </c>
      <c r="J1247" s="26" t="s">
        <v>1151</v>
      </c>
      <c r="K1247" s="5"/>
      <c r="L1247" s="5"/>
      <c r="M1247" s="5">
        <v>1</v>
      </c>
      <c r="N1247" s="5" t="s">
        <v>1173</v>
      </c>
    </row>
    <row r="1248" spans="1:14" x14ac:dyDescent="0.35">
      <c r="A1248" s="5" t="s">
        <v>1159</v>
      </c>
      <c r="B1248" s="117" t="str">
        <f>IF(ISERROR(VLOOKUP($A1248, Dropdownlisten!$A$3:$F$143, 2, FALSE)), "", VLOOKUP($A1248, Dropdownlisten!$A$3:$F$143, 2, FALSE))</f>
        <v>PlanungsEinheiten</v>
      </c>
      <c r="C1248" s="117">
        <f>IF(ISERROR(VLOOKUP($A1248, Dropdownlisten!$A$3:$F$143, 3, FALSE)), "", VLOOKUP($A1248, Dropdownlisten!$A$3:$F$143, 3, FALSE))</f>
        <v>8000</v>
      </c>
      <c r="D1248" s="117" t="str">
        <f>IF(ISERROR(VLOOKUP($A1248, Dropdownlisten!$A$3:$F$143, 4, FALSE)), "", VLOOKUP($A1248, Dropdownlisten!$A$3:$F$143, 4, FALSE))</f>
        <v>PlanungsEinheiten</v>
      </c>
      <c r="E1248" s="117" t="str">
        <f>IF(ISERROR(VLOOKUP($A1248, Dropdownlisten!$A$3:$F$143, 5, FALSE)), "", VLOOKUP($A1248, Dropdownlisten!$A$3:$F$143, 5, FALSE))</f>
        <v>8000_008</v>
      </c>
      <c r="F1248" s="117" t="str">
        <f>IF(ISERROR(VLOOKUP($A1248, Dropdownlisten!$A$3:$F$143, 6, FALSE)), "", VLOOKUP($A1248, Dropdownlisten!$A$3:$F$143, 6, FALSE))</f>
        <v>Bauleitplanung</v>
      </c>
      <c r="G1248" s="117" t="str">
        <f>VLOOKUP(E1248,Datenstruktur_fuer_R!$D$2:$F$141,3,FALSE)</f>
        <v>Polygon</v>
      </c>
      <c r="H1248" s="120" t="s">
        <v>689</v>
      </c>
      <c r="I1248" s="26" t="s">
        <v>46</v>
      </c>
      <c r="J1248" s="26" t="s">
        <v>1152</v>
      </c>
      <c r="K1248" s="5"/>
      <c r="L1248" s="5"/>
      <c r="M1248" s="5">
        <v>1</v>
      </c>
      <c r="N1248" s="5" t="s">
        <v>1173</v>
      </c>
    </row>
    <row r="1249" spans="1:14" x14ac:dyDescent="0.35">
      <c r="A1249" s="5" t="s">
        <v>1159</v>
      </c>
      <c r="B1249" s="117" t="str">
        <f>IF(ISERROR(VLOOKUP($A1249, Dropdownlisten!$A$3:$F$143, 2, FALSE)), "", VLOOKUP($A1249, Dropdownlisten!$A$3:$F$143, 2, FALSE))</f>
        <v>PlanungsEinheiten</v>
      </c>
      <c r="C1249" s="117">
        <f>IF(ISERROR(VLOOKUP($A1249, Dropdownlisten!$A$3:$F$143, 3, FALSE)), "", VLOOKUP($A1249, Dropdownlisten!$A$3:$F$143, 3, FALSE))</f>
        <v>8000</v>
      </c>
      <c r="D1249" s="117" t="str">
        <f>IF(ISERROR(VLOOKUP($A1249, Dropdownlisten!$A$3:$F$143, 4, FALSE)), "", VLOOKUP($A1249, Dropdownlisten!$A$3:$F$143, 4, FALSE))</f>
        <v>PlanungsEinheiten</v>
      </c>
      <c r="E1249" s="117" t="str">
        <f>IF(ISERROR(VLOOKUP($A1249, Dropdownlisten!$A$3:$F$143, 5, FALSE)), "", VLOOKUP($A1249, Dropdownlisten!$A$3:$F$143, 5, FALSE))</f>
        <v>8000_008</v>
      </c>
      <c r="F1249" s="117" t="str">
        <f>IF(ISERROR(VLOOKUP($A1249, Dropdownlisten!$A$3:$F$143, 6, FALSE)), "", VLOOKUP($A1249, Dropdownlisten!$A$3:$F$143, 6, FALSE))</f>
        <v>Bauleitplanung</v>
      </c>
      <c r="G1249" s="117" t="str">
        <f>VLOOKUP(E1249,Datenstruktur_fuer_R!$D$2:$F$141,3,FALSE)</f>
        <v>Polygon</v>
      </c>
      <c r="H1249" s="120" t="s">
        <v>689</v>
      </c>
      <c r="I1249" s="26" t="s">
        <v>46</v>
      </c>
      <c r="J1249" s="26" t="s">
        <v>1153</v>
      </c>
      <c r="K1249" s="5"/>
      <c r="L1249" s="5"/>
      <c r="M1249" s="5">
        <v>2</v>
      </c>
      <c r="N1249" s="5" t="s">
        <v>1173</v>
      </c>
    </row>
    <row r="1250" spans="1:14" x14ac:dyDescent="0.35">
      <c r="A1250" s="5" t="s">
        <v>1159</v>
      </c>
      <c r="B1250" s="117" t="str">
        <f>IF(ISERROR(VLOOKUP($A1250, Dropdownlisten!$A$3:$F$143, 2, FALSE)), "", VLOOKUP($A1250, Dropdownlisten!$A$3:$F$143, 2, FALSE))</f>
        <v>PlanungsEinheiten</v>
      </c>
      <c r="C1250" s="117">
        <f>IF(ISERROR(VLOOKUP($A1250, Dropdownlisten!$A$3:$F$143, 3, FALSE)), "", VLOOKUP($A1250, Dropdownlisten!$A$3:$F$143, 3, FALSE))</f>
        <v>8000</v>
      </c>
      <c r="D1250" s="117" t="str">
        <f>IF(ISERROR(VLOOKUP($A1250, Dropdownlisten!$A$3:$F$143, 4, FALSE)), "", VLOOKUP($A1250, Dropdownlisten!$A$3:$F$143, 4, FALSE))</f>
        <v>PlanungsEinheiten</v>
      </c>
      <c r="E1250" s="117" t="str">
        <f>IF(ISERROR(VLOOKUP($A1250, Dropdownlisten!$A$3:$F$143, 5, FALSE)), "", VLOOKUP($A1250, Dropdownlisten!$A$3:$F$143, 5, FALSE))</f>
        <v>8000_008</v>
      </c>
      <c r="F1250" s="117" t="str">
        <f>IF(ISERROR(VLOOKUP($A1250, Dropdownlisten!$A$3:$F$143, 6, FALSE)), "", VLOOKUP($A1250, Dropdownlisten!$A$3:$F$143, 6, FALSE))</f>
        <v>Bauleitplanung</v>
      </c>
      <c r="G1250" s="117" t="str">
        <f>VLOOKUP(E1250,Datenstruktur_fuer_R!$D$2:$F$141,3,FALSE)</f>
        <v>Polygon</v>
      </c>
      <c r="H1250" s="120" t="s">
        <v>689</v>
      </c>
      <c r="I1250" s="26" t="s">
        <v>46</v>
      </c>
      <c r="J1250" s="26" t="s">
        <v>2455</v>
      </c>
      <c r="K1250" s="5"/>
      <c r="L1250" s="5"/>
      <c r="M1250" s="5">
        <v>3</v>
      </c>
      <c r="N1250" s="5" t="s">
        <v>1173</v>
      </c>
    </row>
    <row r="1251" spans="1:14" x14ac:dyDescent="0.35">
      <c r="A1251" s="5" t="s">
        <v>1069</v>
      </c>
      <c r="B1251" s="117" t="str">
        <f>IF(ISERROR(VLOOKUP($A1251, Dropdownlisten!$A$3:$F$143, 2, FALSE)), "", VLOOKUP($A1251, Dropdownlisten!$A$3:$F$143, 2, FALSE))</f>
        <v>PlanungsEinheiten</v>
      </c>
      <c r="C1251" s="117">
        <f>IF(ISERROR(VLOOKUP($A1251, Dropdownlisten!$A$3:$F$143, 3, FALSE)), "", VLOOKUP($A1251, Dropdownlisten!$A$3:$F$143, 3, FALSE))</f>
        <v>8000</v>
      </c>
      <c r="D1251" s="117" t="str">
        <f>IF(ISERROR(VLOOKUP($A1251, Dropdownlisten!$A$3:$F$143, 4, FALSE)), "", VLOOKUP($A1251, Dropdownlisten!$A$3:$F$143, 4, FALSE))</f>
        <v>PlanungsEinheiten</v>
      </c>
      <c r="E1251" s="117" t="str">
        <f>IF(ISERROR(VLOOKUP($A1251, Dropdownlisten!$A$3:$F$143, 5, FALSE)), "", VLOOKUP($A1251, Dropdownlisten!$A$3:$F$143, 5, FALSE))</f>
        <v>8000_006</v>
      </c>
      <c r="F1251" s="117" t="str">
        <f>IF(ISERROR(VLOOKUP($A1251, Dropdownlisten!$A$3:$F$143, 6, FALSE)), "", VLOOKUP($A1251, Dropdownlisten!$A$3:$F$143, 6, FALSE))</f>
        <v>Richtwertzone</v>
      </c>
      <c r="G1251" s="117" t="str">
        <f>VLOOKUP(E1251,Datenstruktur_fuer_R!$D$2:$F$141,3,FALSE)</f>
        <v>Polygon</v>
      </c>
      <c r="H1251" s="120" t="s">
        <v>689</v>
      </c>
      <c r="I1251" s="26" t="s">
        <v>46</v>
      </c>
      <c r="J1251" s="26" t="s">
        <v>1154</v>
      </c>
      <c r="K1251" s="5"/>
      <c r="L1251" s="5"/>
      <c r="M1251" s="5">
        <v>1</v>
      </c>
      <c r="N1251" s="5" t="s">
        <v>1173</v>
      </c>
    </row>
    <row r="1252" spans="1:14" x14ac:dyDescent="0.35">
      <c r="A1252" s="5" t="s">
        <v>1796</v>
      </c>
      <c r="B1252" s="117" t="str">
        <f>IF(ISERROR(VLOOKUP($A1252, Dropdownlisten!$A$3:$F$143, 2, FALSE)), "", VLOOKUP($A1252, Dropdownlisten!$A$3:$F$143, 2, FALSE))</f>
        <v>Netzwerke</v>
      </c>
      <c r="C1252" s="117">
        <f>IF(ISERROR(VLOOKUP($A1252, Dropdownlisten!$A$3:$F$143, 3, FALSE)), "", VLOOKUP($A1252, Dropdownlisten!$A$3:$F$143, 3, FALSE))</f>
        <v>9000</v>
      </c>
      <c r="D1252" s="117" t="str">
        <f>IF(ISERROR(VLOOKUP($A1252, Dropdownlisten!$A$3:$F$143, 4, FALSE)), "", VLOOKUP($A1252, Dropdownlisten!$A$3:$F$143, 4, FALSE))</f>
        <v>Netzwerke</v>
      </c>
      <c r="E1252" s="117" t="str">
        <f>IF(ISERROR(VLOOKUP($A1252, Dropdownlisten!$A$3:$F$143, 5, FALSE)), "", VLOOKUP($A1252, Dropdownlisten!$A$3:$F$143, 5, FALSE))</f>
        <v>9000_009</v>
      </c>
      <c r="F1252" s="117" t="str">
        <f>IF(ISERROR(VLOOKUP($A1252, Dropdownlisten!$A$3:$F$143, 6, FALSE)), "", VLOOKUP($A1252, Dropdownlisten!$A$3:$F$143, 6, FALSE))</f>
        <v>Abwasserleitung</v>
      </c>
      <c r="G1252" s="117" t="str">
        <f>VLOOKUP(E1252,Datenstruktur_fuer_R!$D$2:$F$141,3,FALSE)</f>
        <v>Line</v>
      </c>
      <c r="H1252" s="120" t="s">
        <v>689</v>
      </c>
      <c r="I1252" s="26" t="s">
        <v>46</v>
      </c>
      <c r="J1252" s="26" t="s">
        <v>1801</v>
      </c>
      <c r="K1252" s="5"/>
      <c r="L1252" s="5"/>
      <c r="M1252" s="5">
        <v>1</v>
      </c>
      <c r="N1252" s="5" t="s">
        <v>1173</v>
      </c>
    </row>
    <row r="1253" spans="1:14" x14ac:dyDescent="0.35">
      <c r="A1253" s="5" t="s">
        <v>1162</v>
      </c>
      <c r="B1253" s="117" t="str">
        <f>IF(ISERROR(VLOOKUP($A1253, Dropdownlisten!$A$3:$F$143, 2, FALSE)), "", VLOOKUP($A1253, Dropdownlisten!$A$3:$F$143, 2, FALSE))</f>
        <v>PlanungsEinheiten</v>
      </c>
      <c r="C1253" s="117">
        <f>IF(ISERROR(VLOOKUP($A1253, Dropdownlisten!$A$3:$F$143, 3, FALSE)), "", VLOOKUP($A1253, Dropdownlisten!$A$3:$F$143, 3, FALSE))</f>
        <v>8000</v>
      </c>
      <c r="D1253" s="117" t="str">
        <f>IF(ISERROR(VLOOKUP($A1253, Dropdownlisten!$A$3:$F$143, 4, FALSE)), "", VLOOKUP($A1253, Dropdownlisten!$A$3:$F$143, 4, FALSE))</f>
        <v>PlanungsEinheiten</v>
      </c>
      <c r="E1253" s="117" t="str">
        <f>IF(ISERROR(VLOOKUP($A1253, Dropdownlisten!$A$3:$F$143, 5, FALSE)), "", VLOOKUP($A1253, Dropdownlisten!$A$3:$F$143, 5, FALSE))</f>
        <v>8000_002</v>
      </c>
      <c r="F1253" s="117" t="str">
        <f>IF(ISERROR(VLOOKUP($A1253, Dropdownlisten!$A$3:$F$143, 6, FALSE)), "", VLOOKUP($A1253, Dropdownlisten!$A$3:$F$143, 6, FALSE))</f>
        <v>Kommune</v>
      </c>
      <c r="G1253" s="117" t="str">
        <f>VLOOKUP(E1253,Datenstruktur_fuer_R!$D$2:$F$141,3,FALSE)</f>
        <v>Polygon</v>
      </c>
      <c r="H1253" s="120" t="s">
        <v>689</v>
      </c>
      <c r="I1253" s="26" t="s">
        <v>1160</v>
      </c>
      <c r="J1253" s="5" t="s">
        <v>1163</v>
      </c>
      <c r="K1253" s="5"/>
      <c r="L1253" s="5"/>
      <c r="M1253" s="5">
        <v>2</v>
      </c>
      <c r="N1253" s="5" t="s">
        <v>1173</v>
      </c>
    </row>
    <row r="1254" spans="1:14" x14ac:dyDescent="0.35">
      <c r="A1254" s="5" t="s">
        <v>1162</v>
      </c>
      <c r="B1254" s="117" t="str">
        <f>IF(ISERROR(VLOOKUP($A1254, Dropdownlisten!$A$3:$F$143, 2, FALSE)), "", VLOOKUP($A1254, Dropdownlisten!$A$3:$F$143, 2, FALSE))</f>
        <v>PlanungsEinheiten</v>
      </c>
      <c r="C1254" s="117">
        <f>IF(ISERROR(VLOOKUP($A1254, Dropdownlisten!$A$3:$F$143, 3, FALSE)), "", VLOOKUP($A1254, Dropdownlisten!$A$3:$F$143, 3, FALSE))</f>
        <v>8000</v>
      </c>
      <c r="D1254" s="117" t="str">
        <f>IF(ISERROR(VLOOKUP($A1254, Dropdownlisten!$A$3:$F$143, 4, FALSE)), "", VLOOKUP($A1254, Dropdownlisten!$A$3:$F$143, 4, FALSE))</f>
        <v>PlanungsEinheiten</v>
      </c>
      <c r="E1254" s="117" t="str">
        <f>IF(ISERROR(VLOOKUP($A1254, Dropdownlisten!$A$3:$F$143, 5, FALSE)), "", VLOOKUP($A1254, Dropdownlisten!$A$3:$F$143, 5, FALSE))</f>
        <v>8000_002</v>
      </c>
      <c r="F1254" s="117" t="str">
        <f>IF(ISERROR(VLOOKUP($A1254, Dropdownlisten!$A$3:$F$143, 6, FALSE)), "", VLOOKUP($A1254, Dropdownlisten!$A$3:$F$143, 6, FALSE))</f>
        <v>Kommune</v>
      </c>
      <c r="G1254" s="117" t="str">
        <f>VLOOKUP(E1254,Datenstruktur_fuer_R!$D$2:$F$141,3,FALSE)</f>
        <v>Polygon</v>
      </c>
      <c r="H1254" s="120" t="s">
        <v>291</v>
      </c>
      <c r="I1254" s="26" t="s">
        <v>1160</v>
      </c>
      <c r="J1254" s="5" t="s">
        <v>1163</v>
      </c>
      <c r="K1254" s="5" t="s">
        <v>847</v>
      </c>
      <c r="L1254" s="5"/>
      <c r="M1254" s="5">
        <v>2</v>
      </c>
      <c r="N1254" s="5" t="s">
        <v>1173</v>
      </c>
    </row>
    <row r="1255" spans="1:14" x14ac:dyDescent="0.35">
      <c r="A1255" s="5" t="s">
        <v>1162</v>
      </c>
      <c r="B1255" s="117" t="str">
        <f>IF(ISERROR(VLOOKUP($A1255, Dropdownlisten!$A$3:$F$143, 2, FALSE)), "", VLOOKUP($A1255, Dropdownlisten!$A$3:$F$143, 2, FALSE))</f>
        <v>PlanungsEinheiten</v>
      </c>
      <c r="C1255" s="117">
        <f>IF(ISERROR(VLOOKUP($A1255, Dropdownlisten!$A$3:$F$143, 3, FALSE)), "", VLOOKUP($A1255, Dropdownlisten!$A$3:$F$143, 3, FALSE))</f>
        <v>8000</v>
      </c>
      <c r="D1255" s="117" t="str">
        <f>IF(ISERROR(VLOOKUP($A1255, Dropdownlisten!$A$3:$F$143, 4, FALSE)), "", VLOOKUP($A1255, Dropdownlisten!$A$3:$F$143, 4, FALSE))</f>
        <v>PlanungsEinheiten</v>
      </c>
      <c r="E1255" s="117" t="str">
        <f>IF(ISERROR(VLOOKUP($A1255, Dropdownlisten!$A$3:$F$143, 5, FALSE)), "", VLOOKUP($A1255, Dropdownlisten!$A$3:$F$143, 5, FALSE))</f>
        <v>8000_002</v>
      </c>
      <c r="F1255" s="117" t="str">
        <f>IF(ISERROR(VLOOKUP($A1255, Dropdownlisten!$A$3:$F$143, 6, FALSE)), "", VLOOKUP($A1255, Dropdownlisten!$A$3:$F$143, 6, FALSE))</f>
        <v>Kommune</v>
      </c>
      <c r="G1255" s="117" t="str">
        <f>VLOOKUP(E1255,Datenstruktur_fuer_R!$D$2:$F$141,3,FALSE)</f>
        <v>Polygon</v>
      </c>
      <c r="H1255" s="120" t="s">
        <v>848</v>
      </c>
      <c r="I1255" s="26" t="s">
        <v>1160</v>
      </c>
      <c r="J1255" s="5" t="s">
        <v>1163</v>
      </c>
      <c r="K1255" s="5" t="s">
        <v>847</v>
      </c>
      <c r="L1255" s="5"/>
      <c r="M1255" s="5">
        <v>2</v>
      </c>
      <c r="N1255" s="5" t="s">
        <v>1173</v>
      </c>
    </row>
    <row r="1256" spans="1:14" x14ac:dyDescent="0.35">
      <c r="A1256" s="5" t="s">
        <v>724</v>
      </c>
      <c r="B1256" s="117" t="str">
        <f>IF(ISERROR(VLOOKUP($A1256, Dropdownlisten!$A$3:$F$143, 2, FALSE)), "", VLOOKUP($A1256, Dropdownlisten!$A$3:$F$143, 2, FALSE))</f>
        <v>Netzwerke</v>
      </c>
      <c r="C1256" s="117">
        <f>IF(ISERROR(VLOOKUP($A1256, Dropdownlisten!$A$3:$F$143, 3, FALSE)), "", VLOOKUP($A1256, Dropdownlisten!$A$3:$F$143, 3, FALSE))</f>
        <v>9000</v>
      </c>
      <c r="D1256" s="117" t="str">
        <f>IF(ISERROR(VLOOKUP($A1256, Dropdownlisten!$A$3:$F$143, 4, FALSE)), "", VLOOKUP($A1256, Dropdownlisten!$A$3:$F$143, 4, FALSE))</f>
        <v>Netzwerke</v>
      </c>
      <c r="E1256" s="117" t="str">
        <f>IF(ISERROR(VLOOKUP($A1256, Dropdownlisten!$A$3:$F$143, 5, FALSE)), "", VLOOKUP($A1256, Dropdownlisten!$A$3:$F$143, 5, FALSE))</f>
        <v>9000_007</v>
      </c>
      <c r="F1256" s="117" t="str">
        <f>IF(ISERROR(VLOOKUP($A1256, Dropdownlisten!$A$3:$F$143, 6, FALSE)), "", VLOOKUP($A1256, Dropdownlisten!$A$3:$F$143, 6, FALSE))</f>
        <v>Strassennetz</v>
      </c>
      <c r="G1256" s="117" t="str">
        <f>VLOOKUP(E1256,Datenstruktur_fuer_R!$D$2:$F$141,3,FALSE)</f>
        <v>Line</v>
      </c>
      <c r="H1256" s="120" t="s">
        <v>689</v>
      </c>
      <c r="I1256" s="26" t="s">
        <v>1164</v>
      </c>
      <c r="J1256" s="5" t="s">
        <v>1165</v>
      </c>
      <c r="K1256" s="5"/>
      <c r="L1256" s="5"/>
      <c r="M1256" s="5">
        <v>1</v>
      </c>
      <c r="N1256" s="5" t="s">
        <v>1173</v>
      </c>
    </row>
    <row r="1257" spans="1:14" x14ac:dyDescent="0.35">
      <c r="A1257" s="5" t="s">
        <v>724</v>
      </c>
      <c r="B1257" s="117" t="str">
        <f>IF(ISERROR(VLOOKUP($A1257, Dropdownlisten!$A$3:$F$143, 2, FALSE)), "", VLOOKUP($A1257, Dropdownlisten!$A$3:$F$143, 2, FALSE))</f>
        <v>Netzwerke</v>
      </c>
      <c r="C1257" s="117">
        <f>IF(ISERROR(VLOOKUP($A1257, Dropdownlisten!$A$3:$F$143, 3, FALSE)), "", VLOOKUP($A1257, Dropdownlisten!$A$3:$F$143, 3, FALSE))</f>
        <v>9000</v>
      </c>
      <c r="D1257" s="117" t="str">
        <f>IF(ISERROR(VLOOKUP($A1257, Dropdownlisten!$A$3:$F$143, 4, FALSE)), "", VLOOKUP($A1257, Dropdownlisten!$A$3:$F$143, 4, FALSE))</f>
        <v>Netzwerke</v>
      </c>
      <c r="E1257" s="117" t="str">
        <f>IF(ISERROR(VLOOKUP($A1257, Dropdownlisten!$A$3:$F$143, 5, FALSE)), "", VLOOKUP($A1257, Dropdownlisten!$A$3:$F$143, 5, FALSE))</f>
        <v>9000_007</v>
      </c>
      <c r="F1257" s="117" t="str">
        <f>IF(ISERROR(VLOOKUP($A1257, Dropdownlisten!$A$3:$F$143, 6, FALSE)), "", VLOOKUP($A1257, Dropdownlisten!$A$3:$F$143, 6, FALSE))</f>
        <v>Strassennetz</v>
      </c>
      <c r="G1257" s="117" t="str">
        <f>VLOOKUP(E1257,Datenstruktur_fuer_R!$D$2:$F$141,3,FALSE)</f>
        <v>Line</v>
      </c>
      <c r="H1257" s="120" t="s">
        <v>689</v>
      </c>
      <c r="I1257" s="26" t="s">
        <v>1164</v>
      </c>
      <c r="J1257" s="5" t="s">
        <v>1166</v>
      </c>
      <c r="K1257" s="5"/>
      <c r="L1257" s="5"/>
      <c r="M1257" s="5">
        <v>1</v>
      </c>
      <c r="N1257" s="5" t="s">
        <v>1173</v>
      </c>
    </row>
    <row r="1258" spans="1:14" x14ac:dyDescent="0.35">
      <c r="A1258" s="5" t="s">
        <v>724</v>
      </c>
      <c r="B1258" s="117" t="str">
        <f>IF(ISERROR(VLOOKUP($A1258, Dropdownlisten!$A$3:$F$143, 2, FALSE)), "", VLOOKUP($A1258, Dropdownlisten!$A$3:$F$143, 2, FALSE))</f>
        <v>Netzwerke</v>
      </c>
      <c r="C1258" s="117">
        <f>IF(ISERROR(VLOOKUP($A1258, Dropdownlisten!$A$3:$F$143, 3, FALSE)), "", VLOOKUP($A1258, Dropdownlisten!$A$3:$F$143, 3, FALSE))</f>
        <v>9000</v>
      </c>
      <c r="D1258" s="117" t="str">
        <f>IF(ISERROR(VLOOKUP($A1258, Dropdownlisten!$A$3:$F$143, 4, FALSE)), "", VLOOKUP($A1258, Dropdownlisten!$A$3:$F$143, 4, FALSE))</f>
        <v>Netzwerke</v>
      </c>
      <c r="E1258" s="117" t="str">
        <f>IF(ISERROR(VLOOKUP($A1258, Dropdownlisten!$A$3:$F$143, 5, FALSE)), "", VLOOKUP($A1258, Dropdownlisten!$A$3:$F$143, 5, FALSE))</f>
        <v>9000_007</v>
      </c>
      <c r="F1258" s="117" t="str">
        <f>IF(ISERROR(VLOOKUP($A1258, Dropdownlisten!$A$3:$F$143, 6, FALSE)), "", VLOOKUP($A1258, Dropdownlisten!$A$3:$F$143, 6, FALSE))</f>
        <v>Strassennetz</v>
      </c>
      <c r="G1258" s="117" t="str">
        <f>VLOOKUP(E1258,Datenstruktur_fuer_R!$D$2:$F$141,3,FALSE)</f>
        <v>Line</v>
      </c>
      <c r="H1258" s="120" t="s">
        <v>689</v>
      </c>
      <c r="I1258" s="26" t="s">
        <v>1164</v>
      </c>
      <c r="J1258" s="5" t="s">
        <v>1167</v>
      </c>
      <c r="K1258" s="5"/>
      <c r="L1258" s="5"/>
      <c r="M1258" s="5">
        <v>1</v>
      </c>
      <c r="N1258" s="5" t="s">
        <v>1173</v>
      </c>
    </row>
    <row r="1259" spans="1:14" x14ac:dyDescent="0.35">
      <c r="A1259" s="5" t="s">
        <v>724</v>
      </c>
      <c r="B1259" s="117" t="str">
        <f>IF(ISERROR(VLOOKUP($A1259, Dropdownlisten!$A$3:$F$143, 2, FALSE)), "", VLOOKUP($A1259, Dropdownlisten!$A$3:$F$143, 2, FALSE))</f>
        <v>Netzwerke</v>
      </c>
      <c r="C1259" s="117">
        <f>IF(ISERROR(VLOOKUP($A1259, Dropdownlisten!$A$3:$F$143, 3, FALSE)), "", VLOOKUP($A1259, Dropdownlisten!$A$3:$F$143, 3, FALSE))</f>
        <v>9000</v>
      </c>
      <c r="D1259" s="117" t="str">
        <f>IF(ISERROR(VLOOKUP($A1259, Dropdownlisten!$A$3:$F$143, 4, FALSE)), "", VLOOKUP($A1259, Dropdownlisten!$A$3:$F$143, 4, FALSE))</f>
        <v>Netzwerke</v>
      </c>
      <c r="E1259" s="117" t="str">
        <f>IF(ISERROR(VLOOKUP($A1259, Dropdownlisten!$A$3:$F$143, 5, FALSE)), "", VLOOKUP($A1259, Dropdownlisten!$A$3:$F$143, 5, FALSE))</f>
        <v>9000_007</v>
      </c>
      <c r="F1259" s="117" t="str">
        <f>IF(ISERROR(VLOOKUP($A1259, Dropdownlisten!$A$3:$F$143, 6, FALSE)), "", VLOOKUP($A1259, Dropdownlisten!$A$3:$F$143, 6, FALSE))</f>
        <v>Strassennetz</v>
      </c>
      <c r="G1259" s="117" t="str">
        <f>VLOOKUP(E1259,Datenstruktur_fuer_R!$D$2:$F$141,3,FALSE)</f>
        <v>Line</v>
      </c>
      <c r="H1259" s="120" t="s">
        <v>689</v>
      </c>
      <c r="I1259" s="26" t="s">
        <v>1164</v>
      </c>
      <c r="J1259" s="5" t="s">
        <v>1168</v>
      </c>
      <c r="K1259" s="5"/>
      <c r="L1259" s="5"/>
      <c r="M1259" s="5">
        <v>1</v>
      </c>
      <c r="N1259" s="5" t="s">
        <v>1173</v>
      </c>
    </row>
    <row r="1260" spans="1:14" x14ac:dyDescent="0.35">
      <c r="A1260" s="5" t="s">
        <v>724</v>
      </c>
      <c r="B1260" s="117" t="str">
        <f>IF(ISERROR(VLOOKUP($A1260, Dropdownlisten!$A$3:$F$143, 2, FALSE)), "", VLOOKUP($A1260, Dropdownlisten!$A$3:$F$143, 2, FALSE))</f>
        <v>Netzwerke</v>
      </c>
      <c r="C1260" s="117">
        <f>IF(ISERROR(VLOOKUP($A1260, Dropdownlisten!$A$3:$F$143, 3, FALSE)), "", VLOOKUP($A1260, Dropdownlisten!$A$3:$F$143, 3, FALSE))</f>
        <v>9000</v>
      </c>
      <c r="D1260" s="117" t="str">
        <f>IF(ISERROR(VLOOKUP($A1260, Dropdownlisten!$A$3:$F$143, 4, FALSE)), "", VLOOKUP($A1260, Dropdownlisten!$A$3:$F$143, 4, FALSE))</f>
        <v>Netzwerke</v>
      </c>
      <c r="E1260" s="117" t="str">
        <f>IF(ISERROR(VLOOKUP($A1260, Dropdownlisten!$A$3:$F$143, 5, FALSE)), "", VLOOKUP($A1260, Dropdownlisten!$A$3:$F$143, 5, FALSE))</f>
        <v>9000_007</v>
      </c>
      <c r="F1260" s="117" t="str">
        <f>IF(ISERROR(VLOOKUP($A1260, Dropdownlisten!$A$3:$F$143, 6, FALSE)), "", VLOOKUP($A1260, Dropdownlisten!$A$3:$F$143, 6, FALSE))</f>
        <v>Strassennetz</v>
      </c>
      <c r="G1260" s="117" t="str">
        <f>VLOOKUP(E1260,Datenstruktur_fuer_R!$D$2:$F$141,3,FALSE)</f>
        <v>Line</v>
      </c>
      <c r="H1260" s="120" t="s">
        <v>563</v>
      </c>
      <c r="I1260" s="26" t="s">
        <v>1164</v>
      </c>
      <c r="J1260" s="5" t="s">
        <v>1165</v>
      </c>
      <c r="K1260" s="5" t="s">
        <v>1170</v>
      </c>
      <c r="L1260" s="5"/>
      <c r="M1260" s="5">
        <v>1</v>
      </c>
      <c r="N1260" s="5" t="s">
        <v>1173</v>
      </c>
    </row>
    <row r="1261" spans="1:14" x14ac:dyDescent="0.35">
      <c r="A1261" s="5" t="s">
        <v>724</v>
      </c>
      <c r="B1261" s="117" t="str">
        <f>IF(ISERROR(VLOOKUP($A1261, Dropdownlisten!$A$3:$F$143, 2, FALSE)), "", VLOOKUP($A1261, Dropdownlisten!$A$3:$F$143, 2, FALSE))</f>
        <v>Netzwerke</v>
      </c>
      <c r="C1261" s="117">
        <f>IF(ISERROR(VLOOKUP($A1261, Dropdownlisten!$A$3:$F$143, 3, FALSE)), "", VLOOKUP($A1261, Dropdownlisten!$A$3:$F$143, 3, FALSE))</f>
        <v>9000</v>
      </c>
      <c r="D1261" s="117" t="str">
        <f>IF(ISERROR(VLOOKUP($A1261, Dropdownlisten!$A$3:$F$143, 4, FALSE)), "", VLOOKUP($A1261, Dropdownlisten!$A$3:$F$143, 4, FALSE))</f>
        <v>Netzwerke</v>
      </c>
      <c r="E1261" s="117" t="str">
        <f>IF(ISERROR(VLOOKUP($A1261, Dropdownlisten!$A$3:$F$143, 5, FALSE)), "", VLOOKUP($A1261, Dropdownlisten!$A$3:$F$143, 5, FALSE))</f>
        <v>9000_007</v>
      </c>
      <c r="F1261" s="117" t="str">
        <f>IF(ISERROR(VLOOKUP($A1261, Dropdownlisten!$A$3:$F$143, 6, FALSE)), "", VLOOKUP($A1261, Dropdownlisten!$A$3:$F$143, 6, FALSE))</f>
        <v>Strassennetz</v>
      </c>
      <c r="G1261" s="117" t="str">
        <f>VLOOKUP(E1261,Datenstruktur_fuer_R!$D$2:$F$141,3,FALSE)</f>
        <v>Line</v>
      </c>
      <c r="H1261" s="120" t="s">
        <v>563</v>
      </c>
      <c r="I1261" s="26" t="s">
        <v>1164</v>
      </c>
      <c r="J1261" s="5" t="s">
        <v>1166</v>
      </c>
      <c r="K1261" s="5" t="s">
        <v>1170</v>
      </c>
      <c r="L1261" s="5"/>
      <c r="M1261" s="5">
        <v>1</v>
      </c>
      <c r="N1261" s="5" t="s">
        <v>1173</v>
      </c>
    </row>
    <row r="1262" spans="1:14" x14ac:dyDescent="0.35">
      <c r="A1262" s="5" t="s">
        <v>724</v>
      </c>
      <c r="B1262" s="117" t="str">
        <f>IF(ISERROR(VLOOKUP($A1262, Dropdownlisten!$A$3:$F$143, 2, FALSE)), "", VLOOKUP($A1262, Dropdownlisten!$A$3:$F$143, 2, FALSE))</f>
        <v>Netzwerke</v>
      </c>
      <c r="C1262" s="117">
        <f>IF(ISERROR(VLOOKUP($A1262, Dropdownlisten!$A$3:$F$143, 3, FALSE)), "", VLOOKUP($A1262, Dropdownlisten!$A$3:$F$143, 3, FALSE))</f>
        <v>9000</v>
      </c>
      <c r="D1262" s="117" t="str">
        <f>IF(ISERROR(VLOOKUP($A1262, Dropdownlisten!$A$3:$F$143, 4, FALSE)), "", VLOOKUP($A1262, Dropdownlisten!$A$3:$F$143, 4, FALSE))</f>
        <v>Netzwerke</v>
      </c>
      <c r="E1262" s="117" t="str">
        <f>IF(ISERROR(VLOOKUP($A1262, Dropdownlisten!$A$3:$F$143, 5, FALSE)), "", VLOOKUP($A1262, Dropdownlisten!$A$3:$F$143, 5, FALSE))</f>
        <v>9000_007</v>
      </c>
      <c r="F1262" s="117" t="str">
        <f>IF(ISERROR(VLOOKUP($A1262, Dropdownlisten!$A$3:$F$143, 6, FALSE)), "", VLOOKUP($A1262, Dropdownlisten!$A$3:$F$143, 6, FALSE))</f>
        <v>Strassennetz</v>
      </c>
      <c r="G1262" s="117" t="str">
        <f>VLOOKUP(E1262,Datenstruktur_fuer_R!$D$2:$F$141,3,FALSE)</f>
        <v>Line</v>
      </c>
      <c r="H1262" s="120" t="s">
        <v>563</v>
      </c>
      <c r="I1262" s="26" t="s">
        <v>1164</v>
      </c>
      <c r="J1262" s="5" t="s">
        <v>1167</v>
      </c>
      <c r="K1262" s="5" t="s">
        <v>1170</v>
      </c>
      <c r="L1262" s="5"/>
      <c r="M1262" s="5">
        <v>1</v>
      </c>
      <c r="N1262" s="5" t="s">
        <v>1173</v>
      </c>
    </row>
    <row r="1263" spans="1:14" x14ac:dyDescent="0.35">
      <c r="A1263" s="5" t="s">
        <v>724</v>
      </c>
      <c r="B1263" s="117" t="str">
        <f>IF(ISERROR(VLOOKUP($A1263, Dropdownlisten!$A$3:$F$143, 2, FALSE)), "", VLOOKUP($A1263, Dropdownlisten!$A$3:$F$143, 2, FALSE))</f>
        <v>Netzwerke</v>
      </c>
      <c r="C1263" s="117">
        <f>IF(ISERROR(VLOOKUP($A1263, Dropdownlisten!$A$3:$F$143, 3, FALSE)), "", VLOOKUP($A1263, Dropdownlisten!$A$3:$F$143, 3, FALSE))</f>
        <v>9000</v>
      </c>
      <c r="D1263" s="117" t="str">
        <f>IF(ISERROR(VLOOKUP($A1263, Dropdownlisten!$A$3:$F$143, 4, FALSE)), "", VLOOKUP($A1263, Dropdownlisten!$A$3:$F$143, 4, FALSE))</f>
        <v>Netzwerke</v>
      </c>
      <c r="E1263" s="117" t="str">
        <f>IF(ISERROR(VLOOKUP($A1263, Dropdownlisten!$A$3:$F$143, 5, FALSE)), "", VLOOKUP($A1263, Dropdownlisten!$A$3:$F$143, 5, FALSE))</f>
        <v>9000_007</v>
      </c>
      <c r="F1263" s="117" t="str">
        <f>IF(ISERROR(VLOOKUP($A1263, Dropdownlisten!$A$3:$F$143, 6, FALSE)), "", VLOOKUP($A1263, Dropdownlisten!$A$3:$F$143, 6, FALSE))</f>
        <v>Strassennetz</v>
      </c>
      <c r="G1263" s="117" t="str">
        <f>VLOOKUP(E1263,Datenstruktur_fuer_R!$D$2:$F$141,3,FALSE)</f>
        <v>Line</v>
      </c>
      <c r="H1263" s="120" t="s">
        <v>563</v>
      </c>
      <c r="I1263" s="26" t="s">
        <v>1164</v>
      </c>
      <c r="J1263" s="5" t="s">
        <v>1168</v>
      </c>
      <c r="K1263" s="5" t="s">
        <v>1170</v>
      </c>
      <c r="L1263" s="5"/>
      <c r="M1263" s="5">
        <v>1</v>
      </c>
      <c r="N1263" s="5" t="s">
        <v>1173</v>
      </c>
    </row>
    <row r="1264" spans="1:14" x14ac:dyDescent="0.35">
      <c r="A1264" s="5" t="s">
        <v>1063</v>
      </c>
      <c r="B1264" s="117" t="str">
        <f>IF(ISERROR(VLOOKUP($A1264, Dropdownlisten!$A$3:$F$143, 2, FALSE)), "", VLOOKUP($A1264, Dropdownlisten!$A$3:$F$143, 2, FALSE))</f>
        <v>PlanungsEinheiten</v>
      </c>
      <c r="C1264" s="117">
        <f>IF(ISERROR(VLOOKUP($A1264, Dropdownlisten!$A$3:$F$143, 3, FALSE)), "", VLOOKUP($A1264, Dropdownlisten!$A$3:$F$143, 3, FALSE))</f>
        <v>8000</v>
      </c>
      <c r="D1264" s="117" t="str">
        <f>IF(ISERROR(VLOOKUP($A1264, Dropdownlisten!$A$3:$F$143, 4, FALSE)), "", VLOOKUP($A1264, Dropdownlisten!$A$3:$F$143, 4, FALSE))</f>
        <v>PlanungsEinheiten</v>
      </c>
      <c r="E1264" s="117" t="str">
        <f>IF(ISERROR(VLOOKUP($A1264, Dropdownlisten!$A$3:$F$143, 5, FALSE)), "", VLOOKUP($A1264, Dropdownlisten!$A$3:$F$143, 5, FALSE))</f>
        <v>8000_001</v>
      </c>
      <c r="F1264" s="117" t="str">
        <f>IF(ISERROR(VLOOKUP($A1264, Dropdownlisten!$A$3:$F$143, 6, FALSE)), "", VLOOKUP($A1264, Dropdownlisten!$A$3:$F$143, 6, FALSE))</f>
        <v>Untersuchungsgebiet</v>
      </c>
      <c r="G1264" s="117" t="str">
        <f>VLOOKUP(E1264,Datenstruktur_fuer_R!$D$2:$F$141,3,FALSE)</f>
        <v>Polygon</v>
      </c>
      <c r="H1264" s="120" t="s">
        <v>689</v>
      </c>
      <c r="I1264" s="26" t="s">
        <v>873</v>
      </c>
      <c r="J1264" s="5" t="s">
        <v>1172</v>
      </c>
      <c r="K1264" s="5"/>
      <c r="L1264" s="5"/>
      <c r="M1264" s="5">
        <v>1</v>
      </c>
      <c r="N1264" s="5" t="s">
        <v>1173</v>
      </c>
    </row>
    <row r="1265" spans="1:14" x14ac:dyDescent="0.35">
      <c r="A1265" s="5" t="s">
        <v>656</v>
      </c>
      <c r="B1265" s="117" t="str">
        <f>IF(ISERROR(VLOOKUP($A1265, Dropdownlisten!$A$3:$F$143, 2, FALSE)), "", VLOOKUP($A1265, Dropdownlisten!$A$3:$F$143, 2, FALSE))</f>
        <v>POI</v>
      </c>
      <c r="C1265" s="117">
        <f>IF(ISERROR(VLOOKUP($A1265, Dropdownlisten!$A$3:$F$143, 3, FALSE)), "", VLOOKUP($A1265, Dropdownlisten!$A$3:$F$143, 3, FALSE))</f>
        <v>2000</v>
      </c>
      <c r="D1265" s="117" t="str">
        <f>IF(ISERROR(VLOOKUP($A1265, Dropdownlisten!$A$3:$F$143, 4, FALSE)), "", VLOOKUP($A1265, Dropdownlisten!$A$3:$F$143, 4, FALSE))</f>
        <v>Gesundheit</v>
      </c>
      <c r="E1265" s="117" t="str">
        <f>IF(ISERROR(VLOOKUP($A1265, Dropdownlisten!$A$3:$F$143, 5, FALSE)), "", VLOOKUP($A1265, Dropdownlisten!$A$3:$F$143, 5, FALSE))</f>
        <v>2000_001</v>
      </c>
      <c r="F1265" s="117" t="str">
        <f>IF(ISERROR(VLOOKUP($A1265, Dropdownlisten!$A$3:$F$143, 6, FALSE)), "", VLOOKUP($A1265, Dropdownlisten!$A$3:$F$143, 6, FALSE))</f>
        <v>Apotheke</v>
      </c>
      <c r="G1265" s="117" t="str">
        <f>VLOOKUP(E1265,Datenstruktur_fuer_R!$D$2:$F$141,3,FALSE)</f>
        <v>Point</v>
      </c>
      <c r="H1265" s="120" t="s">
        <v>689</v>
      </c>
      <c r="I1265" s="26" t="s">
        <v>1160</v>
      </c>
      <c r="J1265" s="5" t="s">
        <v>1174</v>
      </c>
      <c r="K1265" s="5"/>
      <c r="L1265" s="5"/>
      <c r="M1265" s="5">
        <v>1</v>
      </c>
      <c r="N1265" s="5" t="s">
        <v>1173</v>
      </c>
    </row>
    <row r="1266" spans="1:14" x14ac:dyDescent="0.35">
      <c r="A1266" s="5" t="s">
        <v>656</v>
      </c>
      <c r="B1266" s="117" t="str">
        <f>IF(ISERROR(VLOOKUP($A1266, Dropdownlisten!$A$3:$F$143, 2, FALSE)), "", VLOOKUP($A1266, Dropdownlisten!$A$3:$F$143, 2, FALSE))</f>
        <v>POI</v>
      </c>
      <c r="C1266" s="117">
        <f>IF(ISERROR(VLOOKUP($A1266, Dropdownlisten!$A$3:$F$143, 3, FALSE)), "", VLOOKUP($A1266, Dropdownlisten!$A$3:$F$143, 3, FALSE))</f>
        <v>2000</v>
      </c>
      <c r="D1266" s="117" t="str">
        <f>IF(ISERROR(VLOOKUP($A1266, Dropdownlisten!$A$3:$F$143, 4, FALSE)), "", VLOOKUP($A1266, Dropdownlisten!$A$3:$F$143, 4, FALSE))</f>
        <v>Gesundheit</v>
      </c>
      <c r="E1266" s="117" t="str">
        <f>IF(ISERROR(VLOOKUP($A1266, Dropdownlisten!$A$3:$F$143, 5, FALSE)), "", VLOOKUP($A1266, Dropdownlisten!$A$3:$F$143, 5, FALSE))</f>
        <v>2000_001</v>
      </c>
      <c r="F1266" s="117" t="str">
        <f>IF(ISERROR(VLOOKUP($A1266, Dropdownlisten!$A$3:$F$143, 6, FALSE)), "", VLOOKUP($A1266, Dropdownlisten!$A$3:$F$143, 6, FALSE))</f>
        <v>Apotheke</v>
      </c>
      <c r="G1266" s="117" t="str">
        <f>VLOOKUP(E1266,Datenstruktur_fuer_R!$D$2:$F$141,3,FALSE)</f>
        <v>Point</v>
      </c>
      <c r="H1266" s="120" t="s">
        <v>288</v>
      </c>
      <c r="I1266" s="26" t="s">
        <v>1160</v>
      </c>
      <c r="J1266" s="5" t="s">
        <v>1174</v>
      </c>
      <c r="K1266" s="5" t="s">
        <v>81</v>
      </c>
      <c r="L1266" s="5"/>
      <c r="M1266" s="5">
        <v>1</v>
      </c>
      <c r="N1266" s="5" t="s">
        <v>1173</v>
      </c>
    </row>
    <row r="1267" spans="1:14" x14ac:dyDescent="0.35">
      <c r="A1267" s="5" t="s">
        <v>656</v>
      </c>
      <c r="B1267" s="117" t="str">
        <f>IF(ISERROR(VLOOKUP($A1267, Dropdownlisten!$A$3:$F$143, 2, FALSE)), "", VLOOKUP($A1267, Dropdownlisten!$A$3:$F$143, 2, FALSE))</f>
        <v>POI</v>
      </c>
      <c r="C1267" s="117">
        <f>IF(ISERROR(VLOOKUP($A1267, Dropdownlisten!$A$3:$F$143, 3, FALSE)), "", VLOOKUP($A1267, Dropdownlisten!$A$3:$F$143, 3, FALSE))</f>
        <v>2000</v>
      </c>
      <c r="D1267" s="117" t="str">
        <f>IF(ISERROR(VLOOKUP($A1267, Dropdownlisten!$A$3:$F$143, 4, FALSE)), "", VLOOKUP($A1267, Dropdownlisten!$A$3:$F$143, 4, FALSE))</f>
        <v>Gesundheit</v>
      </c>
      <c r="E1267" s="117" t="str">
        <f>IF(ISERROR(VLOOKUP($A1267, Dropdownlisten!$A$3:$F$143, 5, FALSE)), "", VLOOKUP($A1267, Dropdownlisten!$A$3:$F$143, 5, FALSE))</f>
        <v>2000_001</v>
      </c>
      <c r="F1267" s="117" t="str">
        <f>IF(ISERROR(VLOOKUP($A1267, Dropdownlisten!$A$3:$F$143, 6, FALSE)), "", VLOOKUP($A1267, Dropdownlisten!$A$3:$F$143, 6, FALSE))</f>
        <v>Apotheke</v>
      </c>
      <c r="G1267" s="117" t="str">
        <f>VLOOKUP(E1267,Datenstruktur_fuer_R!$D$2:$F$141,3,FALSE)</f>
        <v>Point</v>
      </c>
      <c r="H1267" s="120" t="s">
        <v>289</v>
      </c>
      <c r="I1267" s="26" t="s">
        <v>1160</v>
      </c>
      <c r="J1267" s="5" t="s">
        <v>1174</v>
      </c>
      <c r="K1267" s="5" t="s">
        <v>977</v>
      </c>
      <c r="L1267" s="5"/>
      <c r="M1267" s="5">
        <v>1</v>
      </c>
      <c r="N1267" s="5" t="s">
        <v>1173</v>
      </c>
    </row>
    <row r="1268" spans="1:14" x14ac:dyDescent="0.35">
      <c r="A1268" s="5" t="s">
        <v>656</v>
      </c>
      <c r="B1268" s="117" t="str">
        <f>IF(ISERROR(VLOOKUP($A1268, Dropdownlisten!$A$3:$F$143, 2, FALSE)), "", VLOOKUP($A1268, Dropdownlisten!$A$3:$F$143, 2, FALSE))</f>
        <v>POI</v>
      </c>
      <c r="C1268" s="117">
        <f>IF(ISERROR(VLOOKUP($A1268, Dropdownlisten!$A$3:$F$143, 3, FALSE)), "", VLOOKUP($A1268, Dropdownlisten!$A$3:$F$143, 3, FALSE))</f>
        <v>2000</v>
      </c>
      <c r="D1268" s="117" t="str">
        <f>IF(ISERROR(VLOOKUP($A1268, Dropdownlisten!$A$3:$F$143, 4, FALSE)), "", VLOOKUP($A1268, Dropdownlisten!$A$3:$F$143, 4, FALSE))</f>
        <v>Gesundheit</v>
      </c>
      <c r="E1268" s="117" t="str">
        <f>IF(ISERROR(VLOOKUP($A1268, Dropdownlisten!$A$3:$F$143, 5, FALSE)), "", VLOOKUP($A1268, Dropdownlisten!$A$3:$F$143, 5, FALSE))</f>
        <v>2000_001</v>
      </c>
      <c r="F1268" s="117" t="str">
        <f>IF(ISERROR(VLOOKUP($A1268, Dropdownlisten!$A$3:$F$143, 6, FALSE)), "", VLOOKUP($A1268, Dropdownlisten!$A$3:$F$143, 6, FALSE))</f>
        <v>Apotheke</v>
      </c>
      <c r="G1268" s="117" t="str">
        <f>VLOOKUP(E1268,Datenstruktur_fuer_R!$D$2:$F$141,3,FALSE)</f>
        <v>Point</v>
      </c>
      <c r="H1268" s="120" t="s">
        <v>463</v>
      </c>
      <c r="I1268" s="26" t="s">
        <v>1160</v>
      </c>
      <c r="J1268" s="5" t="s">
        <v>1174</v>
      </c>
      <c r="K1268" s="5" t="s">
        <v>463</v>
      </c>
      <c r="L1268" s="5"/>
      <c r="M1268" s="5">
        <v>1</v>
      </c>
      <c r="N1268" s="5" t="s">
        <v>1173</v>
      </c>
    </row>
    <row r="1269" spans="1:14" x14ac:dyDescent="0.35">
      <c r="A1269" s="5" t="s">
        <v>656</v>
      </c>
      <c r="B1269" s="117" t="str">
        <f>IF(ISERROR(VLOOKUP($A1269, Dropdownlisten!$A$3:$F$143, 2, FALSE)), "", VLOOKUP($A1269, Dropdownlisten!$A$3:$F$143, 2, FALSE))</f>
        <v>POI</v>
      </c>
      <c r="C1269" s="117">
        <f>IF(ISERROR(VLOOKUP($A1269, Dropdownlisten!$A$3:$F$143, 3, FALSE)), "", VLOOKUP($A1269, Dropdownlisten!$A$3:$F$143, 3, FALSE))</f>
        <v>2000</v>
      </c>
      <c r="D1269" s="117" t="str">
        <f>IF(ISERROR(VLOOKUP($A1269, Dropdownlisten!$A$3:$F$143, 4, FALSE)), "", VLOOKUP($A1269, Dropdownlisten!$A$3:$F$143, 4, FALSE))</f>
        <v>Gesundheit</v>
      </c>
      <c r="E1269" s="117" t="str">
        <f>IF(ISERROR(VLOOKUP($A1269, Dropdownlisten!$A$3:$F$143, 5, FALSE)), "", VLOOKUP($A1269, Dropdownlisten!$A$3:$F$143, 5, FALSE))</f>
        <v>2000_001</v>
      </c>
      <c r="F1269" s="117" t="str">
        <f>IF(ISERROR(VLOOKUP($A1269, Dropdownlisten!$A$3:$F$143, 6, FALSE)), "", VLOOKUP($A1269, Dropdownlisten!$A$3:$F$143, 6, FALSE))</f>
        <v>Apotheke</v>
      </c>
      <c r="G1269" s="117" t="str">
        <f>VLOOKUP(E1269,Datenstruktur_fuer_R!$D$2:$F$141,3,FALSE)</f>
        <v>Point</v>
      </c>
      <c r="H1269" s="120" t="s">
        <v>290</v>
      </c>
      <c r="I1269" s="26" t="s">
        <v>1160</v>
      </c>
      <c r="J1269" s="5" t="s">
        <v>1174</v>
      </c>
      <c r="K1269" s="5" t="s">
        <v>290</v>
      </c>
      <c r="L1269" s="5"/>
      <c r="M1269" s="5">
        <v>1</v>
      </c>
      <c r="N1269" s="5" t="s">
        <v>1173</v>
      </c>
    </row>
    <row r="1270" spans="1:14" x14ac:dyDescent="0.35">
      <c r="A1270" s="5" t="s">
        <v>656</v>
      </c>
      <c r="B1270" s="117" t="str">
        <f>IF(ISERROR(VLOOKUP($A1270, Dropdownlisten!$A$3:$F$143, 2, FALSE)), "", VLOOKUP($A1270, Dropdownlisten!$A$3:$F$143, 2, FALSE))</f>
        <v>POI</v>
      </c>
      <c r="C1270" s="117">
        <f>IF(ISERROR(VLOOKUP($A1270, Dropdownlisten!$A$3:$F$143, 3, FALSE)), "", VLOOKUP($A1270, Dropdownlisten!$A$3:$F$143, 3, FALSE))</f>
        <v>2000</v>
      </c>
      <c r="D1270" s="117" t="str">
        <f>IF(ISERROR(VLOOKUP($A1270, Dropdownlisten!$A$3:$F$143, 4, FALSE)), "", VLOOKUP($A1270, Dropdownlisten!$A$3:$F$143, 4, FALSE))</f>
        <v>Gesundheit</v>
      </c>
      <c r="E1270" s="117" t="str">
        <f>IF(ISERROR(VLOOKUP($A1270, Dropdownlisten!$A$3:$F$143, 5, FALSE)), "", VLOOKUP($A1270, Dropdownlisten!$A$3:$F$143, 5, FALSE))</f>
        <v>2000_001</v>
      </c>
      <c r="F1270" s="117" t="str">
        <f>IF(ISERROR(VLOOKUP($A1270, Dropdownlisten!$A$3:$F$143, 6, FALSE)), "", VLOOKUP($A1270, Dropdownlisten!$A$3:$F$143, 6, FALSE))</f>
        <v>Apotheke</v>
      </c>
      <c r="G1270" s="117" t="str">
        <f>VLOOKUP(E1270,Datenstruktur_fuer_R!$D$2:$F$141,3,FALSE)</f>
        <v>Point</v>
      </c>
      <c r="H1270" s="120" t="s">
        <v>291</v>
      </c>
      <c r="I1270" s="26" t="s">
        <v>1160</v>
      </c>
      <c r="J1270" s="5" t="s">
        <v>1174</v>
      </c>
      <c r="K1270" s="5" t="s">
        <v>874</v>
      </c>
      <c r="L1270" s="5"/>
      <c r="M1270" s="5">
        <v>1</v>
      </c>
      <c r="N1270" s="5" t="s">
        <v>1173</v>
      </c>
    </row>
    <row r="1271" spans="1:14" x14ac:dyDescent="0.35">
      <c r="A1271" s="5" t="s">
        <v>658</v>
      </c>
      <c r="B1271" s="117" t="str">
        <f>IF(ISERROR(VLOOKUP($A1271, Dropdownlisten!$A$3:$F$143, 2, FALSE)), "", VLOOKUP($A1271, Dropdownlisten!$A$3:$F$143, 2, FALSE))</f>
        <v>POI</v>
      </c>
      <c r="C1271" s="117">
        <f>IF(ISERROR(VLOOKUP($A1271, Dropdownlisten!$A$3:$F$143, 3, FALSE)), "", VLOOKUP($A1271, Dropdownlisten!$A$3:$F$143, 3, FALSE))</f>
        <v>4000</v>
      </c>
      <c r="D1271" s="117" t="str">
        <f>IF(ISERROR(VLOOKUP($A1271, Dropdownlisten!$A$3:$F$143, 4, FALSE)), "", VLOOKUP($A1271, Dropdownlisten!$A$3:$F$143, 4, FALSE))</f>
        <v>Soziales</v>
      </c>
      <c r="E1271" s="117" t="str">
        <f>IF(ISERROR(VLOOKUP($A1271, Dropdownlisten!$A$3:$F$143, 5, FALSE)), "", VLOOKUP($A1271, Dropdownlisten!$A$3:$F$143, 5, FALSE))</f>
        <v>4000_001</v>
      </c>
      <c r="F1271" s="117" t="str">
        <f>IF(ISERROR(VLOOKUP($A1271, Dropdownlisten!$A$3:$F$143, 6, FALSE)), "", VLOOKUP($A1271, Dropdownlisten!$A$3:$F$143, 6, FALSE))</f>
        <v>Asylbewerberheim</v>
      </c>
      <c r="G1271" s="117" t="str">
        <f>VLOOKUP(E1271,Datenstruktur_fuer_R!$D$2:$F$141,3,FALSE)</f>
        <v>Point</v>
      </c>
      <c r="H1271" s="120" t="s">
        <v>689</v>
      </c>
      <c r="I1271" s="26" t="s">
        <v>1160</v>
      </c>
      <c r="J1271" s="5" t="s">
        <v>658</v>
      </c>
      <c r="K1271" s="5"/>
      <c r="L1271" s="5"/>
      <c r="M1271" s="5">
        <v>1</v>
      </c>
      <c r="N1271" s="5" t="s">
        <v>1173</v>
      </c>
    </row>
    <row r="1272" spans="1:14" x14ac:dyDescent="0.35">
      <c r="A1272" s="5" t="s">
        <v>658</v>
      </c>
      <c r="B1272" s="117" t="str">
        <f>IF(ISERROR(VLOOKUP($A1272, Dropdownlisten!$A$3:$F$143, 2, FALSE)), "", VLOOKUP($A1272, Dropdownlisten!$A$3:$F$143, 2, FALSE))</f>
        <v>POI</v>
      </c>
      <c r="C1272" s="117">
        <f>IF(ISERROR(VLOOKUP($A1272, Dropdownlisten!$A$3:$F$143, 3, FALSE)), "", VLOOKUP($A1272, Dropdownlisten!$A$3:$F$143, 3, FALSE))</f>
        <v>4000</v>
      </c>
      <c r="D1272" s="117" t="str">
        <f>IF(ISERROR(VLOOKUP($A1272, Dropdownlisten!$A$3:$F$143, 4, FALSE)), "", VLOOKUP($A1272, Dropdownlisten!$A$3:$F$143, 4, FALSE))</f>
        <v>Soziales</v>
      </c>
      <c r="E1272" s="117" t="str">
        <f>IF(ISERROR(VLOOKUP($A1272, Dropdownlisten!$A$3:$F$143, 5, FALSE)), "", VLOOKUP($A1272, Dropdownlisten!$A$3:$F$143, 5, FALSE))</f>
        <v>4000_001</v>
      </c>
      <c r="F1272" s="117" t="str">
        <f>IF(ISERROR(VLOOKUP($A1272, Dropdownlisten!$A$3:$F$143, 6, FALSE)), "", VLOOKUP($A1272, Dropdownlisten!$A$3:$F$143, 6, FALSE))</f>
        <v>Asylbewerberheim</v>
      </c>
      <c r="G1272" s="117" t="str">
        <f>VLOOKUP(E1272,Datenstruktur_fuer_R!$D$2:$F$141,3,FALSE)</f>
        <v>Point</v>
      </c>
      <c r="H1272" s="120" t="s">
        <v>288</v>
      </c>
      <c r="I1272" s="26" t="s">
        <v>1160</v>
      </c>
      <c r="J1272" s="5" t="s">
        <v>658</v>
      </c>
      <c r="K1272" s="5" t="s">
        <v>81</v>
      </c>
      <c r="L1272" s="5"/>
      <c r="M1272" s="5">
        <v>1</v>
      </c>
      <c r="N1272" s="5" t="s">
        <v>1173</v>
      </c>
    </row>
    <row r="1273" spans="1:14" x14ac:dyDescent="0.35">
      <c r="A1273" s="5" t="s">
        <v>658</v>
      </c>
      <c r="B1273" s="117" t="str">
        <f>IF(ISERROR(VLOOKUP($A1273, Dropdownlisten!$A$3:$F$143, 2, FALSE)), "", VLOOKUP($A1273, Dropdownlisten!$A$3:$F$143, 2, FALSE))</f>
        <v>POI</v>
      </c>
      <c r="C1273" s="117">
        <f>IF(ISERROR(VLOOKUP($A1273, Dropdownlisten!$A$3:$F$143, 3, FALSE)), "", VLOOKUP($A1273, Dropdownlisten!$A$3:$F$143, 3, FALSE))</f>
        <v>4000</v>
      </c>
      <c r="D1273" s="117" t="str">
        <f>IF(ISERROR(VLOOKUP($A1273, Dropdownlisten!$A$3:$F$143, 4, FALSE)), "", VLOOKUP($A1273, Dropdownlisten!$A$3:$F$143, 4, FALSE))</f>
        <v>Soziales</v>
      </c>
      <c r="E1273" s="117" t="str">
        <f>IF(ISERROR(VLOOKUP($A1273, Dropdownlisten!$A$3:$F$143, 5, FALSE)), "", VLOOKUP($A1273, Dropdownlisten!$A$3:$F$143, 5, FALSE))</f>
        <v>4000_001</v>
      </c>
      <c r="F1273" s="117" t="str">
        <f>IF(ISERROR(VLOOKUP($A1273, Dropdownlisten!$A$3:$F$143, 6, FALSE)), "", VLOOKUP($A1273, Dropdownlisten!$A$3:$F$143, 6, FALSE))</f>
        <v>Asylbewerberheim</v>
      </c>
      <c r="G1273" s="117" t="str">
        <f>VLOOKUP(E1273,Datenstruktur_fuer_R!$D$2:$F$141,3,FALSE)</f>
        <v>Point</v>
      </c>
      <c r="H1273" s="120" t="s">
        <v>289</v>
      </c>
      <c r="I1273" s="26" t="s">
        <v>1160</v>
      </c>
      <c r="J1273" s="5" t="s">
        <v>658</v>
      </c>
      <c r="K1273" s="5" t="s">
        <v>977</v>
      </c>
      <c r="L1273" s="5"/>
      <c r="M1273" s="5">
        <v>1</v>
      </c>
      <c r="N1273" s="5" t="s">
        <v>1173</v>
      </c>
    </row>
    <row r="1274" spans="1:14" x14ac:dyDescent="0.35">
      <c r="A1274" s="5" t="s">
        <v>658</v>
      </c>
      <c r="B1274" s="117" t="str">
        <f>IF(ISERROR(VLOOKUP($A1274, Dropdownlisten!$A$3:$F$143, 2, FALSE)), "", VLOOKUP($A1274, Dropdownlisten!$A$3:$F$143, 2, FALSE))</f>
        <v>POI</v>
      </c>
      <c r="C1274" s="117">
        <f>IF(ISERROR(VLOOKUP($A1274, Dropdownlisten!$A$3:$F$143, 3, FALSE)), "", VLOOKUP($A1274, Dropdownlisten!$A$3:$F$143, 3, FALSE))</f>
        <v>4000</v>
      </c>
      <c r="D1274" s="117" t="str">
        <f>IF(ISERROR(VLOOKUP($A1274, Dropdownlisten!$A$3:$F$143, 4, FALSE)), "", VLOOKUP($A1274, Dropdownlisten!$A$3:$F$143, 4, FALSE))</f>
        <v>Soziales</v>
      </c>
      <c r="E1274" s="117" t="str">
        <f>IF(ISERROR(VLOOKUP($A1274, Dropdownlisten!$A$3:$F$143, 5, FALSE)), "", VLOOKUP($A1274, Dropdownlisten!$A$3:$F$143, 5, FALSE))</f>
        <v>4000_001</v>
      </c>
      <c r="F1274" s="117" t="str">
        <f>IF(ISERROR(VLOOKUP($A1274, Dropdownlisten!$A$3:$F$143, 6, FALSE)), "", VLOOKUP($A1274, Dropdownlisten!$A$3:$F$143, 6, FALSE))</f>
        <v>Asylbewerberheim</v>
      </c>
      <c r="G1274" s="117" t="str">
        <f>VLOOKUP(E1274,Datenstruktur_fuer_R!$D$2:$F$141,3,FALSE)</f>
        <v>Point</v>
      </c>
      <c r="H1274" s="120" t="s">
        <v>463</v>
      </c>
      <c r="I1274" s="26" t="s">
        <v>1160</v>
      </c>
      <c r="J1274" s="5" t="s">
        <v>658</v>
      </c>
      <c r="K1274" s="5" t="s">
        <v>463</v>
      </c>
      <c r="L1274" s="5"/>
      <c r="M1274" s="5">
        <v>1</v>
      </c>
      <c r="N1274" s="5" t="s">
        <v>1173</v>
      </c>
    </row>
    <row r="1275" spans="1:14" x14ac:dyDescent="0.35">
      <c r="A1275" s="5" t="s">
        <v>658</v>
      </c>
      <c r="B1275" s="117" t="str">
        <f>IF(ISERROR(VLOOKUP($A1275, Dropdownlisten!$A$3:$F$143, 2, FALSE)), "", VLOOKUP($A1275, Dropdownlisten!$A$3:$F$143, 2, FALSE))</f>
        <v>POI</v>
      </c>
      <c r="C1275" s="117">
        <f>IF(ISERROR(VLOOKUP($A1275, Dropdownlisten!$A$3:$F$143, 3, FALSE)), "", VLOOKUP($A1275, Dropdownlisten!$A$3:$F$143, 3, FALSE))</f>
        <v>4000</v>
      </c>
      <c r="D1275" s="117" t="str">
        <f>IF(ISERROR(VLOOKUP($A1275, Dropdownlisten!$A$3:$F$143, 4, FALSE)), "", VLOOKUP($A1275, Dropdownlisten!$A$3:$F$143, 4, FALSE))</f>
        <v>Soziales</v>
      </c>
      <c r="E1275" s="117" t="str">
        <f>IF(ISERROR(VLOOKUP($A1275, Dropdownlisten!$A$3:$F$143, 5, FALSE)), "", VLOOKUP($A1275, Dropdownlisten!$A$3:$F$143, 5, FALSE))</f>
        <v>4000_001</v>
      </c>
      <c r="F1275" s="117" t="str">
        <f>IF(ISERROR(VLOOKUP($A1275, Dropdownlisten!$A$3:$F$143, 6, FALSE)), "", VLOOKUP($A1275, Dropdownlisten!$A$3:$F$143, 6, FALSE))</f>
        <v>Asylbewerberheim</v>
      </c>
      <c r="G1275" s="117" t="str">
        <f>VLOOKUP(E1275,Datenstruktur_fuer_R!$D$2:$F$141,3,FALSE)</f>
        <v>Point</v>
      </c>
      <c r="H1275" s="120" t="s">
        <v>290</v>
      </c>
      <c r="I1275" s="26" t="s">
        <v>1160</v>
      </c>
      <c r="J1275" s="5" t="s">
        <v>658</v>
      </c>
      <c r="K1275" s="5" t="s">
        <v>290</v>
      </c>
      <c r="L1275" s="5"/>
      <c r="M1275" s="5">
        <v>1</v>
      </c>
      <c r="N1275" s="5" t="s">
        <v>1173</v>
      </c>
    </row>
    <row r="1276" spans="1:14" x14ac:dyDescent="0.35">
      <c r="A1276" s="5" t="s">
        <v>658</v>
      </c>
      <c r="B1276" s="117" t="str">
        <f>IF(ISERROR(VLOOKUP($A1276, Dropdownlisten!$A$3:$F$143, 2, FALSE)), "", VLOOKUP($A1276, Dropdownlisten!$A$3:$F$143, 2, FALSE))</f>
        <v>POI</v>
      </c>
      <c r="C1276" s="117">
        <f>IF(ISERROR(VLOOKUP($A1276, Dropdownlisten!$A$3:$F$143, 3, FALSE)), "", VLOOKUP($A1276, Dropdownlisten!$A$3:$F$143, 3, FALSE))</f>
        <v>4000</v>
      </c>
      <c r="D1276" s="117" t="str">
        <f>IF(ISERROR(VLOOKUP($A1276, Dropdownlisten!$A$3:$F$143, 4, FALSE)), "", VLOOKUP($A1276, Dropdownlisten!$A$3:$F$143, 4, FALSE))</f>
        <v>Soziales</v>
      </c>
      <c r="E1276" s="117" t="str">
        <f>IF(ISERROR(VLOOKUP($A1276, Dropdownlisten!$A$3:$F$143, 5, FALSE)), "", VLOOKUP($A1276, Dropdownlisten!$A$3:$F$143, 5, FALSE))</f>
        <v>4000_001</v>
      </c>
      <c r="F1276" s="117" t="str">
        <f>IF(ISERROR(VLOOKUP($A1276, Dropdownlisten!$A$3:$F$143, 6, FALSE)), "", VLOOKUP($A1276, Dropdownlisten!$A$3:$F$143, 6, FALSE))</f>
        <v>Asylbewerberheim</v>
      </c>
      <c r="G1276" s="117" t="str">
        <f>VLOOKUP(E1276,Datenstruktur_fuer_R!$D$2:$F$141,3,FALSE)</f>
        <v>Point</v>
      </c>
      <c r="H1276" s="120" t="s">
        <v>291</v>
      </c>
      <c r="I1276" s="26" t="s">
        <v>1160</v>
      </c>
      <c r="J1276" s="5" t="s">
        <v>658</v>
      </c>
      <c r="K1276" s="5" t="s">
        <v>874</v>
      </c>
      <c r="L1276" s="5"/>
      <c r="M1276" s="5">
        <v>1</v>
      </c>
      <c r="N1276" s="5" t="s">
        <v>1173</v>
      </c>
    </row>
    <row r="1277" spans="1:14" x14ac:dyDescent="0.35">
      <c r="A1277" s="5" t="s">
        <v>658</v>
      </c>
      <c r="B1277" s="117" t="str">
        <f>IF(ISERROR(VLOOKUP($A1277, Dropdownlisten!$A$3:$F$143, 2, FALSE)), "", VLOOKUP($A1277, Dropdownlisten!$A$3:$F$143, 2, FALSE))</f>
        <v>POI</v>
      </c>
      <c r="C1277" s="117">
        <f>IF(ISERROR(VLOOKUP($A1277, Dropdownlisten!$A$3:$F$143, 3, FALSE)), "", VLOOKUP($A1277, Dropdownlisten!$A$3:$F$143, 3, FALSE))</f>
        <v>4000</v>
      </c>
      <c r="D1277" s="117" t="str">
        <f>IF(ISERROR(VLOOKUP($A1277, Dropdownlisten!$A$3:$F$143, 4, FALSE)), "", VLOOKUP($A1277, Dropdownlisten!$A$3:$F$143, 4, FALSE))</f>
        <v>Soziales</v>
      </c>
      <c r="E1277" s="117" t="str">
        <f>IF(ISERROR(VLOOKUP($A1277, Dropdownlisten!$A$3:$F$143, 5, FALSE)), "", VLOOKUP($A1277, Dropdownlisten!$A$3:$F$143, 5, FALSE))</f>
        <v>4000_001</v>
      </c>
      <c r="F1277" s="117" t="str">
        <f>IF(ISERROR(VLOOKUP($A1277, Dropdownlisten!$A$3:$F$143, 6, FALSE)), "", VLOOKUP($A1277, Dropdownlisten!$A$3:$F$143, 6, FALSE))</f>
        <v>Asylbewerberheim</v>
      </c>
      <c r="G1277" s="117" t="str">
        <f>VLOOKUP(E1277,Datenstruktur_fuer_R!$D$2:$F$141,3,FALSE)</f>
        <v>Point</v>
      </c>
      <c r="H1277" s="120" t="s">
        <v>293</v>
      </c>
      <c r="I1277" s="26" t="s">
        <v>1160</v>
      </c>
      <c r="J1277" s="5" t="s">
        <v>658</v>
      </c>
      <c r="K1277" s="5" t="s">
        <v>875</v>
      </c>
      <c r="L1277" s="5"/>
      <c r="M1277" s="5">
        <v>1</v>
      </c>
      <c r="N1277" s="5" t="s">
        <v>1173</v>
      </c>
    </row>
    <row r="1278" spans="1:14" x14ac:dyDescent="0.35">
      <c r="A1278" s="5" t="s">
        <v>1054</v>
      </c>
      <c r="B1278" s="117" t="str">
        <f>IF(ISERROR(VLOOKUP($A1278, Dropdownlisten!$A$3:$F$143, 2, FALSE)), "", VLOOKUP($A1278, Dropdownlisten!$A$3:$F$143, 2, FALSE))</f>
        <v>POI</v>
      </c>
      <c r="C1278" s="117">
        <f>IF(ISERROR(VLOOKUP($A1278, Dropdownlisten!$A$3:$F$143, 3, FALSE)), "", VLOOKUP($A1278, Dropdownlisten!$A$3:$F$143, 3, FALSE))</f>
        <v>6000</v>
      </c>
      <c r="D1278" s="117" t="str">
        <f>IF(ISERROR(VLOOKUP($A1278, Dropdownlisten!$A$3:$F$143, 4, FALSE)), "", VLOOKUP($A1278, Dropdownlisten!$A$3:$F$143, 4, FALSE))</f>
        <v>UnterhaltungSportNaherholung</v>
      </c>
      <c r="E1278" s="117" t="str">
        <f>IF(ISERROR(VLOOKUP($A1278, Dropdownlisten!$A$3:$F$143, 5, FALSE)), "", VLOOKUP($A1278, Dropdownlisten!$A$3:$F$143, 5, FALSE))</f>
        <v>6000_003</v>
      </c>
      <c r="F1278" s="117" t="str">
        <f>IF(ISERROR(VLOOKUP($A1278, Dropdownlisten!$A$3:$F$143, 6, FALSE)), "", VLOOKUP($A1278, Dropdownlisten!$A$3:$F$143, 6, FALSE))</f>
        <v>BibliothekBuchhandlung</v>
      </c>
      <c r="G1278" s="117" t="str">
        <f>VLOOKUP(E1278,Datenstruktur_fuer_R!$D$2:$F$141,3,FALSE)</f>
        <v>Point</v>
      </c>
      <c r="H1278" s="120" t="s">
        <v>689</v>
      </c>
      <c r="I1278" s="26" t="s">
        <v>1160</v>
      </c>
      <c r="J1278" s="5" t="s">
        <v>1175</v>
      </c>
      <c r="K1278" s="5"/>
      <c r="L1278" s="5"/>
      <c r="M1278" s="5">
        <v>1</v>
      </c>
      <c r="N1278" s="5" t="s">
        <v>1173</v>
      </c>
    </row>
    <row r="1279" spans="1:14" x14ac:dyDescent="0.35">
      <c r="A1279" s="5" t="s">
        <v>1054</v>
      </c>
      <c r="B1279" s="117" t="str">
        <f>IF(ISERROR(VLOOKUP($A1279, Dropdownlisten!$A$3:$F$143, 2, FALSE)), "", VLOOKUP($A1279, Dropdownlisten!$A$3:$F$143, 2, FALSE))</f>
        <v>POI</v>
      </c>
      <c r="C1279" s="117">
        <f>IF(ISERROR(VLOOKUP($A1279, Dropdownlisten!$A$3:$F$143, 3, FALSE)), "", VLOOKUP($A1279, Dropdownlisten!$A$3:$F$143, 3, FALSE))</f>
        <v>6000</v>
      </c>
      <c r="D1279" s="117" t="str">
        <f>IF(ISERROR(VLOOKUP($A1279, Dropdownlisten!$A$3:$F$143, 4, FALSE)), "", VLOOKUP($A1279, Dropdownlisten!$A$3:$F$143, 4, FALSE))</f>
        <v>UnterhaltungSportNaherholung</v>
      </c>
      <c r="E1279" s="117" t="str">
        <f>IF(ISERROR(VLOOKUP($A1279, Dropdownlisten!$A$3:$F$143, 5, FALSE)), "", VLOOKUP($A1279, Dropdownlisten!$A$3:$F$143, 5, FALSE))</f>
        <v>6000_003</v>
      </c>
      <c r="F1279" s="117" t="str">
        <f>IF(ISERROR(VLOOKUP($A1279, Dropdownlisten!$A$3:$F$143, 6, FALSE)), "", VLOOKUP($A1279, Dropdownlisten!$A$3:$F$143, 6, FALSE))</f>
        <v>BibliothekBuchhandlung</v>
      </c>
      <c r="G1279" s="117" t="str">
        <f>VLOOKUP(E1279,Datenstruktur_fuer_R!$D$2:$F$141,3,FALSE)</f>
        <v>Point</v>
      </c>
      <c r="H1279" s="120" t="s">
        <v>288</v>
      </c>
      <c r="I1279" s="26" t="s">
        <v>1160</v>
      </c>
      <c r="J1279" s="5" t="s">
        <v>1175</v>
      </c>
      <c r="K1279" s="5" t="s">
        <v>81</v>
      </c>
      <c r="L1279" s="5"/>
      <c r="M1279" s="5">
        <v>1</v>
      </c>
      <c r="N1279" s="5" t="s">
        <v>1173</v>
      </c>
    </row>
    <row r="1280" spans="1:14" x14ac:dyDescent="0.35">
      <c r="A1280" s="5" t="s">
        <v>1054</v>
      </c>
      <c r="B1280" s="117" t="str">
        <f>IF(ISERROR(VLOOKUP($A1280, Dropdownlisten!$A$3:$F$143, 2, FALSE)), "", VLOOKUP($A1280, Dropdownlisten!$A$3:$F$143, 2, FALSE))</f>
        <v>POI</v>
      </c>
      <c r="C1280" s="117">
        <f>IF(ISERROR(VLOOKUP($A1280, Dropdownlisten!$A$3:$F$143, 3, FALSE)), "", VLOOKUP($A1280, Dropdownlisten!$A$3:$F$143, 3, FALSE))</f>
        <v>6000</v>
      </c>
      <c r="D1280" s="117" t="str">
        <f>IF(ISERROR(VLOOKUP($A1280, Dropdownlisten!$A$3:$F$143, 4, FALSE)), "", VLOOKUP($A1280, Dropdownlisten!$A$3:$F$143, 4, FALSE))</f>
        <v>UnterhaltungSportNaherholung</v>
      </c>
      <c r="E1280" s="117" t="str">
        <f>IF(ISERROR(VLOOKUP($A1280, Dropdownlisten!$A$3:$F$143, 5, FALSE)), "", VLOOKUP($A1280, Dropdownlisten!$A$3:$F$143, 5, FALSE))</f>
        <v>6000_003</v>
      </c>
      <c r="F1280" s="117" t="str">
        <f>IF(ISERROR(VLOOKUP($A1280, Dropdownlisten!$A$3:$F$143, 6, FALSE)), "", VLOOKUP($A1280, Dropdownlisten!$A$3:$F$143, 6, FALSE))</f>
        <v>BibliothekBuchhandlung</v>
      </c>
      <c r="G1280" s="117" t="str">
        <f>VLOOKUP(E1280,Datenstruktur_fuer_R!$D$2:$F$141,3,FALSE)</f>
        <v>Point</v>
      </c>
      <c r="H1280" s="120" t="s">
        <v>289</v>
      </c>
      <c r="I1280" s="26" t="s">
        <v>1160</v>
      </c>
      <c r="J1280" s="5" t="s">
        <v>1175</v>
      </c>
      <c r="K1280" s="5" t="s">
        <v>977</v>
      </c>
      <c r="L1280" s="5"/>
      <c r="M1280" s="5">
        <v>1</v>
      </c>
      <c r="N1280" s="5" t="s">
        <v>1173</v>
      </c>
    </row>
    <row r="1281" spans="1:14" x14ac:dyDescent="0.35">
      <c r="A1281" s="5" t="s">
        <v>1054</v>
      </c>
      <c r="B1281" s="117" t="str">
        <f>IF(ISERROR(VLOOKUP($A1281, Dropdownlisten!$A$3:$F$143, 2, FALSE)), "", VLOOKUP($A1281, Dropdownlisten!$A$3:$F$143, 2, FALSE))</f>
        <v>POI</v>
      </c>
      <c r="C1281" s="117">
        <f>IF(ISERROR(VLOOKUP($A1281, Dropdownlisten!$A$3:$F$143, 3, FALSE)), "", VLOOKUP($A1281, Dropdownlisten!$A$3:$F$143, 3, FALSE))</f>
        <v>6000</v>
      </c>
      <c r="D1281" s="117" t="str">
        <f>IF(ISERROR(VLOOKUP($A1281, Dropdownlisten!$A$3:$F$143, 4, FALSE)), "", VLOOKUP($A1281, Dropdownlisten!$A$3:$F$143, 4, FALSE))</f>
        <v>UnterhaltungSportNaherholung</v>
      </c>
      <c r="E1281" s="117" t="str">
        <f>IF(ISERROR(VLOOKUP($A1281, Dropdownlisten!$A$3:$F$143, 5, FALSE)), "", VLOOKUP($A1281, Dropdownlisten!$A$3:$F$143, 5, FALSE))</f>
        <v>6000_003</v>
      </c>
      <c r="F1281" s="117" t="str">
        <f>IF(ISERROR(VLOOKUP($A1281, Dropdownlisten!$A$3:$F$143, 6, FALSE)), "", VLOOKUP($A1281, Dropdownlisten!$A$3:$F$143, 6, FALSE))</f>
        <v>BibliothekBuchhandlung</v>
      </c>
      <c r="G1281" s="117" t="str">
        <f>VLOOKUP(E1281,Datenstruktur_fuer_R!$D$2:$F$141,3,FALSE)</f>
        <v>Point</v>
      </c>
      <c r="H1281" s="120" t="s">
        <v>463</v>
      </c>
      <c r="I1281" s="26" t="s">
        <v>1160</v>
      </c>
      <c r="J1281" s="5" t="s">
        <v>1175</v>
      </c>
      <c r="K1281" s="5" t="s">
        <v>463</v>
      </c>
      <c r="L1281" s="5"/>
      <c r="M1281" s="5">
        <v>1</v>
      </c>
      <c r="N1281" s="5" t="s">
        <v>1173</v>
      </c>
    </row>
    <row r="1282" spans="1:14" x14ac:dyDescent="0.35">
      <c r="A1282" s="5" t="s">
        <v>1054</v>
      </c>
      <c r="B1282" s="117" t="str">
        <f>IF(ISERROR(VLOOKUP($A1282, Dropdownlisten!$A$3:$F$143, 2, FALSE)), "", VLOOKUP($A1282, Dropdownlisten!$A$3:$F$143, 2, FALSE))</f>
        <v>POI</v>
      </c>
      <c r="C1282" s="117">
        <f>IF(ISERROR(VLOOKUP($A1282, Dropdownlisten!$A$3:$F$143, 3, FALSE)), "", VLOOKUP($A1282, Dropdownlisten!$A$3:$F$143, 3, FALSE))</f>
        <v>6000</v>
      </c>
      <c r="D1282" s="117" t="str">
        <f>IF(ISERROR(VLOOKUP($A1282, Dropdownlisten!$A$3:$F$143, 4, FALSE)), "", VLOOKUP($A1282, Dropdownlisten!$A$3:$F$143, 4, FALSE))</f>
        <v>UnterhaltungSportNaherholung</v>
      </c>
      <c r="E1282" s="117" t="str">
        <f>IF(ISERROR(VLOOKUP($A1282, Dropdownlisten!$A$3:$F$143, 5, FALSE)), "", VLOOKUP($A1282, Dropdownlisten!$A$3:$F$143, 5, FALSE))</f>
        <v>6000_003</v>
      </c>
      <c r="F1282" s="117" t="str">
        <f>IF(ISERROR(VLOOKUP($A1282, Dropdownlisten!$A$3:$F$143, 6, FALSE)), "", VLOOKUP($A1282, Dropdownlisten!$A$3:$F$143, 6, FALSE))</f>
        <v>BibliothekBuchhandlung</v>
      </c>
      <c r="G1282" s="117" t="str">
        <f>VLOOKUP(E1282,Datenstruktur_fuer_R!$D$2:$F$141,3,FALSE)</f>
        <v>Point</v>
      </c>
      <c r="H1282" s="120" t="s">
        <v>290</v>
      </c>
      <c r="I1282" s="26" t="s">
        <v>1160</v>
      </c>
      <c r="J1282" s="5" t="s">
        <v>1175</v>
      </c>
      <c r="K1282" s="5" t="s">
        <v>290</v>
      </c>
      <c r="L1282" s="5"/>
      <c r="M1282" s="5">
        <v>1</v>
      </c>
      <c r="N1282" s="5" t="s">
        <v>1173</v>
      </c>
    </row>
    <row r="1283" spans="1:14" x14ac:dyDescent="0.35">
      <c r="A1283" s="5" t="s">
        <v>1054</v>
      </c>
      <c r="B1283" s="117" t="str">
        <f>IF(ISERROR(VLOOKUP($A1283, Dropdownlisten!$A$3:$F$143, 2, FALSE)), "", VLOOKUP($A1283, Dropdownlisten!$A$3:$F$143, 2, FALSE))</f>
        <v>POI</v>
      </c>
      <c r="C1283" s="117">
        <f>IF(ISERROR(VLOOKUP($A1283, Dropdownlisten!$A$3:$F$143, 3, FALSE)), "", VLOOKUP($A1283, Dropdownlisten!$A$3:$F$143, 3, FALSE))</f>
        <v>6000</v>
      </c>
      <c r="D1283" s="117" t="str">
        <f>IF(ISERROR(VLOOKUP($A1283, Dropdownlisten!$A$3:$F$143, 4, FALSE)), "", VLOOKUP($A1283, Dropdownlisten!$A$3:$F$143, 4, FALSE))</f>
        <v>UnterhaltungSportNaherholung</v>
      </c>
      <c r="E1283" s="117" t="str">
        <f>IF(ISERROR(VLOOKUP($A1283, Dropdownlisten!$A$3:$F$143, 5, FALSE)), "", VLOOKUP($A1283, Dropdownlisten!$A$3:$F$143, 5, FALSE))</f>
        <v>6000_003</v>
      </c>
      <c r="F1283" s="117" t="str">
        <f>IF(ISERROR(VLOOKUP($A1283, Dropdownlisten!$A$3:$F$143, 6, FALSE)), "", VLOOKUP($A1283, Dropdownlisten!$A$3:$F$143, 6, FALSE))</f>
        <v>BibliothekBuchhandlung</v>
      </c>
      <c r="G1283" s="117" t="str">
        <f>VLOOKUP(E1283,Datenstruktur_fuer_R!$D$2:$F$141,3,FALSE)</f>
        <v>Point</v>
      </c>
      <c r="H1283" s="120" t="s">
        <v>291</v>
      </c>
      <c r="I1283" s="26" t="s">
        <v>1160</v>
      </c>
      <c r="J1283" s="5" t="s">
        <v>1175</v>
      </c>
      <c r="K1283" s="5" t="s">
        <v>874</v>
      </c>
      <c r="L1283" s="5"/>
      <c r="M1283" s="5">
        <v>1</v>
      </c>
      <c r="N1283" s="5" t="s">
        <v>1173</v>
      </c>
    </row>
    <row r="1284" spans="1:14" x14ac:dyDescent="0.35">
      <c r="A1284" s="5" t="s">
        <v>1054</v>
      </c>
      <c r="B1284" s="117" t="str">
        <f>IF(ISERROR(VLOOKUP($A1284, Dropdownlisten!$A$3:$F$143, 2, FALSE)), "", VLOOKUP($A1284, Dropdownlisten!$A$3:$F$143, 2, FALSE))</f>
        <v>POI</v>
      </c>
      <c r="C1284" s="117">
        <f>IF(ISERROR(VLOOKUP($A1284, Dropdownlisten!$A$3:$F$143, 3, FALSE)), "", VLOOKUP($A1284, Dropdownlisten!$A$3:$F$143, 3, FALSE))</f>
        <v>6000</v>
      </c>
      <c r="D1284" s="117" t="str">
        <f>IF(ISERROR(VLOOKUP($A1284, Dropdownlisten!$A$3:$F$143, 4, FALSE)), "", VLOOKUP($A1284, Dropdownlisten!$A$3:$F$143, 4, FALSE))</f>
        <v>UnterhaltungSportNaherholung</v>
      </c>
      <c r="E1284" s="117" t="str">
        <f>IF(ISERROR(VLOOKUP($A1284, Dropdownlisten!$A$3:$F$143, 5, FALSE)), "", VLOOKUP($A1284, Dropdownlisten!$A$3:$F$143, 5, FALSE))</f>
        <v>6000_003</v>
      </c>
      <c r="F1284" s="117" t="str">
        <f>IF(ISERROR(VLOOKUP($A1284, Dropdownlisten!$A$3:$F$143, 6, FALSE)), "", VLOOKUP($A1284, Dropdownlisten!$A$3:$F$143, 6, FALSE))</f>
        <v>BibliothekBuchhandlung</v>
      </c>
      <c r="G1284" s="117" t="str">
        <f>VLOOKUP(E1284,Datenstruktur_fuer_R!$D$2:$F$141,3,FALSE)</f>
        <v>Point</v>
      </c>
      <c r="H1284" s="120" t="s">
        <v>293</v>
      </c>
      <c r="I1284" s="26" t="s">
        <v>1160</v>
      </c>
      <c r="J1284" s="5" t="s">
        <v>1175</v>
      </c>
      <c r="K1284" s="5" t="s">
        <v>875</v>
      </c>
      <c r="L1284" s="5"/>
      <c r="M1284" s="5">
        <v>1</v>
      </c>
      <c r="N1284" s="5" t="s">
        <v>1173</v>
      </c>
    </row>
    <row r="1285" spans="1:14" x14ac:dyDescent="0.35">
      <c r="A1285" s="5" t="s">
        <v>1052</v>
      </c>
      <c r="B1285" s="117" t="str">
        <f>IF(ISERROR(VLOOKUP($A1285, Dropdownlisten!$A$3:$F$143, 2, FALSE)), "", VLOOKUP($A1285, Dropdownlisten!$A$3:$F$143, 2, FALSE))</f>
        <v>POI</v>
      </c>
      <c r="C1285" s="117">
        <f>IF(ISERROR(VLOOKUP($A1285, Dropdownlisten!$A$3:$F$143, 3, FALSE)), "", VLOOKUP($A1285, Dropdownlisten!$A$3:$F$143, 3, FALSE))</f>
        <v>5000</v>
      </c>
      <c r="D1285" s="117" t="str">
        <f>IF(ISERROR(VLOOKUP($A1285, Dropdownlisten!$A$3:$F$143, 4, FALSE)), "", VLOOKUP($A1285, Dropdownlisten!$A$3:$F$143, 4, FALSE))</f>
        <v>Mobilitaet</v>
      </c>
      <c r="E1285" s="117" t="str">
        <f>IF(ISERROR(VLOOKUP($A1285, Dropdownlisten!$A$3:$F$143, 5, FALSE)), "", VLOOKUP($A1285, Dropdownlisten!$A$3:$F$143, 5, FALSE))</f>
        <v>5000_006</v>
      </c>
      <c r="F1285" s="117" t="str">
        <f>IF(ISERROR(VLOOKUP($A1285, Dropdownlisten!$A$3:$F$143, 6, FALSE)), "", VLOOKUP($A1285, Dropdownlisten!$A$3:$F$143, 6, FALSE))</f>
        <v>Bushaltestelle</v>
      </c>
      <c r="G1285" s="117" t="str">
        <f>VLOOKUP(E1285,Datenstruktur_fuer_R!$D$2:$F$141,3,FALSE)</f>
        <v>Point</v>
      </c>
      <c r="H1285" s="120" t="s">
        <v>689</v>
      </c>
      <c r="I1285" s="26" t="s">
        <v>1160</v>
      </c>
      <c r="J1285" s="5" t="s">
        <v>1176</v>
      </c>
      <c r="K1285" s="5"/>
      <c r="L1285" s="5"/>
      <c r="M1285" s="5">
        <v>1</v>
      </c>
      <c r="N1285" s="5" t="s">
        <v>1173</v>
      </c>
    </row>
    <row r="1286" spans="1:14" x14ac:dyDescent="0.35">
      <c r="A1286" s="5" t="s">
        <v>1052</v>
      </c>
      <c r="B1286" s="117" t="str">
        <f>IF(ISERROR(VLOOKUP($A1286, Dropdownlisten!$A$3:$F$143, 2, FALSE)), "", VLOOKUP($A1286, Dropdownlisten!$A$3:$F$143, 2, FALSE))</f>
        <v>POI</v>
      </c>
      <c r="C1286" s="117">
        <f>IF(ISERROR(VLOOKUP($A1286, Dropdownlisten!$A$3:$F$143, 3, FALSE)), "", VLOOKUP($A1286, Dropdownlisten!$A$3:$F$143, 3, FALSE))</f>
        <v>5000</v>
      </c>
      <c r="D1286" s="117" t="str">
        <f>IF(ISERROR(VLOOKUP($A1286, Dropdownlisten!$A$3:$F$143, 4, FALSE)), "", VLOOKUP($A1286, Dropdownlisten!$A$3:$F$143, 4, FALSE))</f>
        <v>Mobilitaet</v>
      </c>
      <c r="E1286" s="117" t="str">
        <f>IF(ISERROR(VLOOKUP($A1286, Dropdownlisten!$A$3:$F$143, 5, FALSE)), "", VLOOKUP($A1286, Dropdownlisten!$A$3:$F$143, 5, FALSE))</f>
        <v>5000_006</v>
      </c>
      <c r="F1286" s="117" t="str">
        <f>IF(ISERROR(VLOOKUP($A1286, Dropdownlisten!$A$3:$F$143, 6, FALSE)), "", VLOOKUP($A1286, Dropdownlisten!$A$3:$F$143, 6, FALSE))</f>
        <v>Bushaltestelle</v>
      </c>
      <c r="G1286" s="117" t="str">
        <f>VLOOKUP(E1286,Datenstruktur_fuer_R!$D$2:$F$141,3,FALSE)</f>
        <v>Point</v>
      </c>
      <c r="H1286" s="120" t="s">
        <v>288</v>
      </c>
      <c r="I1286" s="26" t="s">
        <v>1160</v>
      </c>
      <c r="J1286" s="5" t="s">
        <v>1176</v>
      </c>
      <c r="K1286" s="5" t="s">
        <v>81</v>
      </c>
      <c r="L1286" s="5"/>
      <c r="M1286" s="5">
        <v>1</v>
      </c>
      <c r="N1286" s="5" t="s">
        <v>1173</v>
      </c>
    </row>
    <row r="1287" spans="1:14" x14ac:dyDescent="0.35">
      <c r="A1287" s="5" t="s">
        <v>1052</v>
      </c>
      <c r="B1287" s="117" t="str">
        <f>IF(ISERROR(VLOOKUP($A1287, Dropdownlisten!$A$3:$F$143, 2, FALSE)), "", VLOOKUP($A1287, Dropdownlisten!$A$3:$F$143, 2, FALSE))</f>
        <v>POI</v>
      </c>
      <c r="C1287" s="117">
        <f>IF(ISERROR(VLOOKUP($A1287, Dropdownlisten!$A$3:$F$143, 3, FALSE)), "", VLOOKUP($A1287, Dropdownlisten!$A$3:$F$143, 3, FALSE))</f>
        <v>5000</v>
      </c>
      <c r="D1287" s="117" t="str">
        <f>IF(ISERROR(VLOOKUP($A1287, Dropdownlisten!$A$3:$F$143, 4, FALSE)), "", VLOOKUP($A1287, Dropdownlisten!$A$3:$F$143, 4, FALSE))</f>
        <v>Mobilitaet</v>
      </c>
      <c r="E1287" s="117" t="str">
        <f>IF(ISERROR(VLOOKUP($A1287, Dropdownlisten!$A$3:$F$143, 5, FALSE)), "", VLOOKUP($A1287, Dropdownlisten!$A$3:$F$143, 5, FALSE))</f>
        <v>5000_006</v>
      </c>
      <c r="F1287" s="117" t="str">
        <f>IF(ISERROR(VLOOKUP($A1287, Dropdownlisten!$A$3:$F$143, 6, FALSE)), "", VLOOKUP($A1287, Dropdownlisten!$A$3:$F$143, 6, FALSE))</f>
        <v>Bushaltestelle</v>
      </c>
      <c r="G1287" s="117" t="str">
        <f>VLOOKUP(E1287,Datenstruktur_fuer_R!$D$2:$F$141,3,FALSE)</f>
        <v>Point</v>
      </c>
      <c r="H1287" s="120" t="s">
        <v>289</v>
      </c>
      <c r="I1287" s="26" t="s">
        <v>1160</v>
      </c>
      <c r="J1287" s="5" t="s">
        <v>1176</v>
      </c>
      <c r="K1287" s="5" t="s">
        <v>977</v>
      </c>
      <c r="L1287" s="5"/>
      <c r="M1287" s="5">
        <v>1</v>
      </c>
      <c r="N1287" s="5" t="s">
        <v>1173</v>
      </c>
    </row>
    <row r="1288" spans="1:14" x14ac:dyDescent="0.35">
      <c r="A1288" s="5" t="s">
        <v>1052</v>
      </c>
      <c r="B1288" s="117" t="str">
        <f>IF(ISERROR(VLOOKUP($A1288, Dropdownlisten!$A$3:$F$143, 2, FALSE)), "", VLOOKUP($A1288, Dropdownlisten!$A$3:$F$143, 2, FALSE))</f>
        <v>POI</v>
      </c>
      <c r="C1288" s="117">
        <f>IF(ISERROR(VLOOKUP($A1288, Dropdownlisten!$A$3:$F$143, 3, FALSE)), "", VLOOKUP($A1288, Dropdownlisten!$A$3:$F$143, 3, FALSE))</f>
        <v>5000</v>
      </c>
      <c r="D1288" s="117" t="str">
        <f>IF(ISERROR(VLOOKUP($A1288, Dropdownlisten!$A$3:$F$143, 4, FALSE)), "", VLOOKUP($A1288, Dropdownlisten!$A$3:$F$143, 4, FALSE))</f>
        <v>Mobilitaet</v>
      </c>
      <c r="E1288" s="117" t="str">
        <f>IF(ISERROR(VLOOKUP($A1288, Dropdownlisten!$A$3:$F$143, 5, FALSE)), "", VLOOKUP($A1288, Dropdownlisten!$A$3:$F$143, 5, FALSE))</f>
        <v>5000_006</v>
      </c>
      <c r="F1288" s="117" t="str">
        <f>IF(ISERROR(VLOOKUP($A1288, Dropdownlisten!$A$3:$F$143, 6, FALSE)), "", VLOOKUP($A1288, Dropdownlisten!$A$3:$F$143, 6, FALSE))</f>
        <v>Bushaltestelle</v>
      </c>
      <c r="G1288" s="117" t="str">
        <f>VLOOKUP(E1288,Datenstruktur_fuer_R!$D$2:$F$141,3,FALSE)</f>
        <v>Point</v>
      </c>
      <c r="H1288" s="120" t="s">
        <v>463</v>
      </c>
      <c r="I1288" s="26" t="s">
        <v>1160</v>
      </c>
      <c r="J1288" s="5" t="s">
        <v>1176</v>
      </c>
      <c r="K1288" s="5" t="s">
        <v>463</v>
      </c>
      <c r="L1288" s="5"/>
      <c r="M1288" s="5">
        <v>1</v>
      </c>
      <c r="N1288" s="5" t="s">
        <v>1173</v>
      </c>
    </row>
    <row r="1289" spans="1:14" x14ac:dyDescent="0.35">
      <c r="A1289" s="5" t="s">
        <v>1052</v>
      </c>
      <c r="B1289" s="117" t="str">
        <f>IF(ISERROR(VLOOKUP($A1289, Dropdownlisten!$A$3:$F$143, 2, FALSE)), "", VLOOKUP($A1289, Dropdownlisten!$A$3:$F$143, 2, FALSE))</f>
        <v>POI</v>
      </c>
      <c r="C1289" s="117">
        <f>IF(ISERROR(VLOOKUP($A1289, Dropdownlisten!$A$3:$F$143, 3, FALSE)), "", VLOOKUP($A1289, Dropdownlisten!$A$3:$F$143, 3, FALSE))</f>
        <v>5000</v>
      </c>
      <c r="D1289" s="117" t="str">
        <f>IF(ISERROR(VLOOKUP($A1289, Dropdownlisten!$A$3:$F$143, 4, FALSE)), "", VLOOKUP($A1289, Dropdownlisten!$A$3:$F$143, 4, FALSE))</f>
        <v>Mobilitaet</v>
      </c>
      <c r="E1289" s="117" t="str">
        <f>IF(ISERROR(VLOOKUP($A1289, Dropdownlisten!$A$3:$F$143, 5, FALSE)), "", VLOOKUP($A1289, Dropdownlisten!$A$3:$F$143, 5, FALSE))</f>
        <v>5000_006</v>
      </c>
      <c r="F1289" s="117" t="str">
        <f>IF(ISERROR(VLOOKUP($A1289, Dropdownlisten!$A$3:$F$143, 6, FALSE)), "", VLOOKUP($A1289, Dropdownlisten!$A$3:$F$143, 6, FALSE))</f>
        <v>Bushaltestelle</v>
      </c>
      <c r="G1289" s="117" t="str">
        <f>VLOOKUP(E1289,Datenstruktur_fuer_R!$D$2:$F$141,3,FALSE)</f>
        <v>Point</v>
      </c>
      <c r="H1289" s="120" t="s">
        <v>290</v>
      </c>
      <c r="I1289" s="26" t="s">
        <v>1160</v>
      </c>
      <c r="J1289" s="5" t="s">
        <v>1176</v>
      </c>
      <c r="K1289" s="5" t="s">
        <v>290</v>
      </c>
      <c r="L1289" s="5"/>
      <c r="M1289" s="5">
        <v>1</v>
      </c>
      <c r="N1289" s="5" t="s">
        <v>1173</v>
      </c>
    </row>
    <row r="1290" spans="1:14" x14ac:dyDescent="0.35">
      <c r="A1290" s="5" t="s">
        <v>1052</v>
      </c>
      <c r="B1290" s="117" t="str">
        <f>IF(ISERROR(VLOOKUP($A1290, Dropdownlisten!$A$3:$F$143, 2, FALSE)), "", VLOOKUP($A1290, Dropdownlisten!$A$3:$F$143, 2, FALSE))</f>
        <v>POI</v>
      </c>
      <c r="C1290" s="117">
        <f>IF(ISERROR(VLOOKUP($A1290, Dropdownlisten!$A$3:$F$143, 3, FALSE)), "", VLOOKUP($A1290, Dropdownlisten!$A$3:$F$143, 3, FALSE))</f>
        <v>5000</v>
      </c>
      <c r="D1290" s="117" t="str">
        <f>IF(ISERROR(VLOOKUP($A1290, Dropdownlisten!$A$3:$F$143, 4, FALSE)), "", VLOOKUP($A1290, Dropdownlisten!$A$3:$F$143, 4, FALSE))</f>
        <v>Mobilitaet</v>
      </c>
      <c r="E1290" s="117" t="str">
        <f>IF(ISERROR(VLOOKUP($A1290, Dropdownlisten!$A$3:$F$143, 5, FALSE)), "", VLOOKUP($A1290, Dropdownlisten!$A$3:$F$143, 5, FALSE))</f>
        <v>5000_006</v>
      </c>
      <c r="F1290" s="117" t="str">
        <f>IF(ISERROR(VLOOKUP($A1290, Dropdownlisten!$A$3:$F$143, 6, FALSE)), "", VLOOKUP($A1290, Dropdownlisten!$A$3:$F$143, 6, FALSE))</f>
        <v>Bushaltestelle</v>
      </c>
      <c r="G1290" s="117" t="str">
        <f>VLOOKUP(E1290,Datenstruktur_fuer_R!$D$2:$F$141,3,FALSE)</f>
        <v>Point</v>
      </c>
      <c r="H1290" s="120" t="s">
        <v>291</v>
      </c>
      <c r="I1290" s="26" t="s">
        <v>1160</v>
      </c>
      <c r="J1290" s="5" t="s">
        <v>1176</v>
      </c>
      <c r="K1290" s="5" t="s">
        <v>874</v>
      </c>
      <c r="L1290" s="5"/>
      <c r="M1290" s="5">
        <v>1</v>
      </c>
      <c r="N1290" s="5" t="s">
        <v>1173</v>
      </c>
    </row>
    <row r="1291" spans="1:14" x14ac:dyDescent="0.35">
      <c r="A1291" s="5" t="s">
        <v>1052</v>
      </c>
      <c r="B1291" s="117" t="str">
        <f>IF(ISERROR(VLOOKUP($A1291, Dropdownlisten!$A$3:$F$143, 2, FALSE)), "", VLOOKUP($A1291, Dropdownlisten!$A$3:$F$143, 2, FALSE))</f>
        <v>POI</v>
      </c>
      <c r="C1291" s="117">
        <f>IF(ISERROR(VLOOKUP($A1291, Dropdownlisten!$A$3:$F$143, 3, FALSE)), "", VLOOKUP($A1291, Dropdownlisten!$A$3:$F$143, 3, FALSE))</f>
        <v>5000</v>
      </c>
      <c r="D1291" s="117" t="str">
        <f>IF(ISERROR(VLOOKUP($A1291, Dropdownlisten!$A$3:$F$143, 4, FALSE)), "", VLOOKUP($A1291, Dropdownlisten!$A$3:$F$143, 4, FALSE))</f>
        <v>Mobilitaet</v>
      </c>
      <c r="E1291" s="117" t="str">
        <f>IF(ISERROR(VLOOKUP($A1291, Dropdownlisten!$A$3:$F$143, 5, FALSE)), "", VLOOKUP($A1291, Dropdownlisten!$A$3:$F$143, 5, FALSE))</f>
        <v>5000_006</v>
      </c>
      <c r="F1291" s="117" t="str">
        <f>IF(ISERROR(VLOOKUP($A1291, Dropdownlisten!$A$3:$F$143, 6, FALSE)), "", VLOOKUP($A1291, Dropdownlisten!$A$3:$F$143, 6, FALSE))</f>
        <v>Bushaltestelle</v>
      </c>
      <c r="G1291" s="117" t="str">
        <f>VLOOKUP(E1291,Datenstruktur_fuer_R!$D$2:$F$141,3,FALSE)</f>
        <v>Point</v>
      </c>
      <c r="H1291" s="120" t="s">
        <v>293</v>
      </c>
      <c r="I1291" s="26" t="s">
        <v>1160</v>
      </c>
      <c r="J1291" s="5" t="s">
        <v>1176</v>
      </c>
      <c r="K1291" s="5" t="s">
        <v>875</v>
      </c>
      <c r="L1291" s="5"/>
      <c r="M1291" s="5">
        <v>1</v>
      </c>
      <c r="N1291" s="5" t="s">
        <v>1173</v>
      </c>
    </row>
    <row r="1292" spans="1:14" x14ac:dyDescent="0.35">
      <c r="A1292" s="5" t="s">
        <v>680</v>
      </c>
      <c r="B1292" s="117" t="str">
        <f>IF(ISERROR(VLOOKUP($A1292, Dropdownlisten!$A$3:$F$143, 2, FALSE)), "", VLOOKUP($A1292, Dropdownlisten!$A$3:$F$143, 2, FALSE))</f>
        <v>POI</v>
      </c>
      <c r="C1292" s="117">
        <f>IF(ISERROR(VLOOKUP($A1292, Dropdownlisten!$A$3:$F$143, 3, FALSE)), "", VLOOKUP($A1292, Dropdownlisten!$A$3:$F$143, 3, FALSE))</f>
        <v>6000</v>
      </c>
      <c r="D1292" s="117" t="str">
        <f>IF(ISERROR(VLOOKUP($A1292, Dropdownlisten!$A$3:$F$143, 4, FALSE)), "", VLOOKUP($A1292, Dropdownlisten!$A$3:$F$143, 4, FALSE))</f>
        <v>UnterhaltungSportNaherholung</v>
      </c>
      <c r="E1292" s="117" t="str">
        <f>IF(ISERROR(VLOOKUP($A1292, Dropdownlisten!$A$3:$F$143, 5, FALSE)), "", VLOOKUP($A1292, Dropdownlisten!$A$3:$F$143, 5, FALSE))</f>
        <v>6000_005</v>
      </c>
      <c r="F1292" s="117" t="str">
        <f>IF(ISERROR(VLOOKUP($A1292, Dropdownlisten!$A$3:$F$143, 6, FALSE)), "", VLOOKUP($A1292, Dropdownlisten!$A$3:$F$143, 6, FALSE))</f>
        <v>Friedhof</v>
      </c>
      <c r="G1292" s="117" t="str">
        <f>VLOOKUP(E1292,Datenstruktur_fuer_R!$D$2:$F$141,3,FALSE)</f>
        <v>Point</v>
      </c>
      <c r="H1292" s="120" t="s">
        <v>689</v>
      </c>
      <c r="I1292" s="26" t="s">
        <v>1160</v>
      </c>
      <c r="J1292" s="5" t="s">
        <v>1177</v>
      </c>
      <c r="K1292" s="5"/>
      <c r="L1292" s="5"/>
      <c r="M1292" s="5">
        <v>1</v>
      </c>
      <c r="N1292" s="5" t="s">
        <v>1173</v>
      </c>
    </row>
    <row r="1293" spans="1:14" x14ac:dyDescent="0.35">
      <c r="A1293" s="5" t="s">
        <v>680</v>
      </c>
      <c r="B1293" s="117" t="str">
        <f>IF(ISERROR(VLOOKUP($A1293, Dropdownlisten!$A$3:$F$143, 2, FALSE)), "", VLOOKUP($A1293, Dropdownlisten!$A$3:$F$143, 2, FALSE))</f>
        <v>POI</v>
      </c>
      <c r="C1293" s="117">
        <f>IF(ISERROR(VLOOKUP($A1293, Dropdownlisten!$A$3:$F$143, 3, FALSE)), "", VLOOKUP($A1293, Dropdownlisten!$A$3:$F$143, 3, FALSE))</f>
        <v>6000</v>
      </c>
      <c r="D1293" s="117" t="str">
        <f>IF(ISERROR(VLOOKUP($A1293, Dropdownlisten!$A$3:$F$143, 4, FALSE)), "", VLOOKUP($A1293, Dropdownlisten!$A$3:$F$143, 4, FALSE))</f>
        <v>UnterhaltungSportNaherholung</v>
      </c>
      <c r="E1293" s="117" t="str">
        <f>IF(ISERROR(VLOOKUP($A1293, Dropdownlisten!$A$3:$F$143, 5, FALSE)), "", VLOOKUP($A1293, Dropdownlisten!$A$3:$F$143, 5, FALSE))</f>
        <v>6000_005</v>
      </c>
      <c r="F1293" s="117" t="str">
        <f>IF(ISERROR(VLOOKUP($A1293, Dropdownlisten!$A$3:$F$143, 6, FALSE)), "", VLOOKUP($A1293, Dropdownlisten!$A$3:$F$143, 6, FALSE))</f>
        <v>Friedhof</v>
      </c>
      <c r="G1293" s="117" t="str">
        <f>VLOOKUP(E1293,Datenstruktur_fuer_R!$D$2:$F$141,3,FALSE)</f>
        <v>Point</v>
      </c>
      <c r="H1293" s="120" t="s">
        <v>288</v>
      </c>
      <c r="I1293" s="26" t="s">
        <v>1160</v>
      </c>
      <c r="J1293" s="5" t="s">
        <v>1177</v>
      </c>
      <c r="K1293" s="5" t="s">
        <v>81</v>
      </c>
      <c r="L1293" s="5"/>
      <c r="M1293" s="5">
        <v>1</v>
      </c>
      <c r="N1293" s="5" t="s">
        <v>1173</v>
      </c>
    </row>
    <row r="1294" spans="1:14" x14ac:dyDescent="0.35">
      <c r="A1294" s="5" t="s">
        <v>680</v>
      </c>
      <c r="B1294" s="117" t="str">
        <f>IF(ISERROR(VLOOKUP($A1294, Dropdownlisten!$A$3:$F$143, 2, FALSE)), "", VLOOKUP($A1294, Dropdownlisten!$A$3:$F$143, 2, FALSE))</f>
        <v>POI</v>
      </c>
      <c r="C1294" s="117">
        <f>IF(ISERROR(VLOOKUP($A1294, Dropdownlisten!$A$3:$F$143, 3, FALSE)), "", VLOOKUP($A1294, Dropdownlisten!$A$3:$F$143, 3, FALSE))</f>
        <v>6000</v>
      </c>
      <c r="D1294" s="117" t="str">
        <f>IF(ISERROR(VLOOKUP($A1294, Dropdownlisten!$A$3:$F$143, 4, FALSE)), "", VLOOKUP($A1294, Dropdownlisten!$A$3:$F$143, 4, FALSE))</f>
        <v>UnterhaltungSportNaherholung</v>
      </c>
      <c r="E1294" s="117" t="str">
        <f>IF(ISERROR(VLOOKUP($A1294, Dropdownlisten!$A$3:$F$143, 5, FALSE)), "", VLOOKUP($A1294, Dropdownlisten!$A$3:$F$143, 5, FALSE))</f>
        <v>6000_005</v>
      </c>
      <c r="F1294" s="117" t="str">
        <f>IF(ISERROR(VLOOKUP($A1294, Dropdownlisten!$A$3:$F$143, 6, FALSE)), "", VLOOKUP($A1294, Dropdownlisten!$A$3:$F$143, 6, FALSE))</f>
        <v>Friedhof</v>
      </c>
      <c r="G1294" s="117" t="str">
        <f>VLOOKUP(E1294,Datenstruktur_fuer_R!$D$2:$F$141,3,FALSE)</f>
        <v>Point</v>
      </c>
      <c r="H1294" s="120" t="s">
        <v>289</v>
      </c>
      <c r="I1294" s="26" t="s">
        <v>1160</v>
      </c>
      <c r="J1294" s="5" t="s">
        <v>1177</v>
      </c>
      <c r="K1294" s="5" t="s">
        <v>977</v>
      </c>
      <c r="L1294" s="5"/>
      <c r="M1294" s="5">
        <v>1</v>
      </c>
      <c r="N1294" s="5" t="s">
        <v>1173</v>
      </c>
    </row>
    <row r="1295" spans="1:14" x14ac:dyDescent="0.35">
      <c r="A1295" s="5" t="s">
        <v>680</v>
      </c>
      <c r="B1295" s="117" t="str">
        <f>IF(ISERROR(VLOOKUP($A1295, Dropdownlisten!$A$3:$F$143, 2, FALSE)), "", VLOOKUP($A1295, Dropdownlisten!$A$3:$F$143, 2, FALSE))</f>
        <v>POI</v>
      </c>
      <c r="C1295" s="117">
        <f>IF(ISERROR(VLOOKUP($A1295, Dropdownlisten!$A$3:$F$143, 3, FALSE)), "", VLOOKUP($A1295, Dropdownlisten!$A$3:$F$143, 3, FALSE))</f>
        <v>6000</v>
      </c>
      <c r="D1295" s="117" t="str">
        <f>IF(ISERROR(VLOOKUP($A1295, Dropdownlisten!$A$3:$F$143, 4, FALSE)), "", VLOOKUP($A1295, Dropdownlisten!$A$3:$F$143, 4, FALSE))</f>
        <v>UnterhaltungSportNaherholung</v>
      </c>
      <c r="E1295" s="117" t="str">
        <f>IF(ISERROR(VLOOKUP($A1295, Dropdownlisten!$A$3:$F$143, 5, FALSE)), "", VLOOKUP($A1295, Dropdownlisten!$A$3:$F$143, 5, FALSE))</f>
        <v>6000_005</v>
      </c>
      <c r="F1295" s="117" t="str">
        <f>IF(ISERROR(VLOOKUP($A1295, Dropdownlisten!$A$3:$F$143, 6, FALSE)), "", VLOOKUP($A1295, Dropdownlisten!$A$3:$F$143, 6, FALSE))</f>
        <v>Friedhof</v>
      </c>
      <c r="G1295" s="117" t="str">
        <f>VLOOKUP(E1295,Datenstruktur_fuer_R!$D$2:$F$141,3,FALSE)</f>
        <v>Point</v>
      </c>
      <c r="H1295" s="120" t="s">
        <v>463</v>
      </c>
      <c r="I1295" s="26" t="s">
        <v>1160</v>
      </c>
      <c r="J1295" s="5" t="s">
        <v>1177</v>
      </c>
      <c r="K1295" s="5" t="s">
        <v>463</v>
      </c>
      <c r="L1295" s="5"/>
      <c r="M1295" s="5">
        <v>1</v>
      </c>
      <c r="N1295" s="5" t="s">
        <v>1173</v>
      </c>
    </row>
    <row r="1296" spans="1:14" x14ac:dyDescent="0.35">
      <c r="A1296" s="5" t="s">
        <v>680</v>
      </c>
      <c r="B1296" s="117" t="str">
        <f>IF(ISERROR(VLOOKUP($A1296, Dropdownlisten!$A$3:$F$143, 2, FALSE)), "", VLOOKUP($A1296, Dropdownlisten!$A$3:$F$143, 2, FALSE))</f>
        <v>POI</v>
      </c>
      <c r="C1296" s="117">
        <f>IF(ISERROR(VLOOKUP($A1296, Dropdownlisten!$A$3:$F$143, 3, FALSE)), "", VLOOKUP($A1296, Dropdownlisten!$A$3:$F$143, 3, FALSE))</f>
        <v>6000</v>
      </c>
      <c r="D1296" s="117" t="str">
        <f>IF(ISERROR(VLOOKUP($A1296, Dropdownlisten!$A$3:$F$143, 4, FALSE)), "", VLOOKUP($A1296, Dropdownlisten!$A$3:$F$143, 4, FALSE))</f>
        <v>UnterhaltungSportNaherholung</v>
      </c>
      <c r="E1296" s="117" t="str">
        <f>IF(ISERROR(VLOOKUP($A1296, Dropdownlisten!$A$3:$F$143, 5, FALSE)), "", VLOOKUP($A1296, Dropdownlisten!$A$3:$F$143, 5, FALSE))</f>
        <v>6000_005</v>
      </c>
      <c r="F1296" s="117" t="str">
        <f>IF(ISERROR(VLOOKUP($A1296, Dropdownlisten!$A$3:$F$143, 6, FALSE)), "", VLOOKUP($A1296, Dropdownlisten!$A$3:$F$143, 6, FALSE))</f>
        <v>Friedhof</v>
      </c>
      <c r="G1296" s="117" t="str">
        <f>VLOOKUP(E1296,Datenstruktur_fuer_R!$D$2:$F$141,3,FALSE)</f>
        <v>Point</v>
      </c>
      <c r="H1296" s="120" t="s">
        <v>290</v>
      </c>
      <c r="I1296" s="26" t="s">
        <v>1160</v>
      </c>
      <c r="J1296" s="5" t="s">
        <v>1177</v>
      </c>
      <c r="K1296" s="5" t="s">
        <v>290</v>
      </c>
      <c r="L1296" s="5"/>
      <c r="M1296" s="5">
        <v>1</v>
      </c>
      <c r="N1296" s="5" t="s">
        <v>1173</v>
      </c>
    </row>
    <row r="1297" spans="1:14" x14ac:dyDescent="0.35">
      <c r="A1297" s="5" t="s">
        <v>680</v>
      </c>
      <c r="B1297" s="117" t="str">
        <f>IF(ISERROR(VLOOKUP($A1297, Dropdownlisten!$A$3:$F$143, 2, FALSE)), "", VLOOKUP($A1297, Dropdownlisten!$A$3:$F$143, 2, FALSE))</f>
        <v>POI</v>
      </c>
      <c r="C1297" s="117">
        <f>IF(ISERROR(VLOOKUP($A1297, Dropdownlisten!$A$3:$F$143, 3, FALSE)), "", VLOOKUP($A1297, Dropdownlisten!$A$3:$F$143, 3, FALSE))</f>
        <v>6000</v>
      </c>
      <c r="D1297" s="117" t="str">
        <f>IF(ISERROR(VLOOKUP($A1297, Dropdownlisten!$A$3:$F$143, 4, FALSE)), "", VLOOKUP($A1297, Dropdownlisten!$A$3:$F$143, 4, FALSE))</f>
        <v>UnterhaltungSportNaherholung</v>
      </c>
      <c r="E1297" s="117" t="str">
        <f>IF(ISERROR(VLOOKUP($A1297, Dropdownlisten!$A$3:$F$143, 5, FALSE)), "", VLOOKUP($A1297, Dropdownlisten!$A$3:$F$143, 5, FALSE))</f>
        <v>6000_005</v>
      </c>
      <c r="F1297" s="117" t="str">
        <f>IF(ISERROR(VLOOKUP($A1297, Dropdownlisten!$A$3:$F$143, 6, FALSE)), "", VLOOKUP($A1297, Dropdownlisten!$A$3:$F$143, 6, FALSE))</f>
        <v>Friedhof</v>
      </c>
      <c r="G1297" s="117" t="str">
        <f>VLOOKUP(E1297,Datenstruktur_fuer_R!$D$2:$F$141,3,FALSE)</f>
        <v>Point</v>
      </c>
      <c r="H1297" s="120" t="s">
        <v>291</v>
      </c>
      <c r="I1297" s="26" t="s">
        <v>1160</v>
      </c>
      <c r="J1297" s="5" t="s">
        <v>1177</v>
      </c>
      <c r="K1297" s="5" t="s">
        <v>874</v>
      </c>
      <c r="L1297" s="5"/>
      <c r="M1297" s="5">
        <v>1</v>
      </c>
      <c r="N1297" s="5" t="s">
        <v>1173</v>
      </c>
    </row>
    <row r="1298" spans="1:14" x14ac:dyDescent="0.35">
      <c r="A1298" s="5" t="s">
        <v>1211</v>
      </c>
      <c r="B1298" s="117" t="str">
        <f>IF(ISERROR(VLOOKUP($A1298, Dropdownlisten!$A$3:$F$143, 2, FALSE)), "", VLOOKUP($A1298, Dropdownlisten!$A$3:$F$143, 2, FALSE))</f>
        <v>POI</v>
      </c>
      <c r="C1298" s="117">
        <f>IF(ISERROR(VLOOKUP($A1298, Dropdownlisten!$A$3:$F$143, 3, FALSE)), "", VLOOKUP($A1298, Dropdownlisten!$A$3:$F$143, 3, FALSE))</f>
        <v>6000</v>
      </c>
      <c r="D1298" s="117" t="str">
        <f>IF(ISERROR(VLOOKUP($A1298, Dropdownlisten!$A$3:$F$143, 4, FALSE)), "", VLOOKUP($A1298, Dropdownlisten!$A$3:$F$143, 4, FALSE))</f>
        <v>UnterhaltungSportNaherholung</v>
      </c>
      <c r="E1298" s="117" t="str">
        <f>IF(ISERROR(VLOOKUP($A1298, Dropdownlisten!$A$3:$F$143, 5, FALSE)), "", VLOOKUP($A1298, Dropdownlisten!$A$3:$F$143, 5, FALSE))</f>
        <v>6000_006</v>
      </c>
      <c r="F1298" s="117" t="str">
        <f>IF(ISERROR(VLOOKUP($A1298, Dropdownlisten!$A$3:$F$143, 6, FALSE)), "", VLOOKUP($A1298, Dropdownlisten!$A$3:$F$143, 6, FALSE))</f>
        <v>Galerie</v>
      </c>
      <c r="G1298" s="117" t="str">
        <f>VLOOKUP(E1298,Datenstruktur_fuer_R!$D$2:$F$141,3,FALSE)</f>
        <v>Point</v>
      </c>
      <c r="H1298" s="120" t="s">
        <v>689</v>
      </c>
      <c r="I1298" s="26" t="s">
        <v>1160</v>
      </c>
      <c r="J1298" s="5" t="s">
        <v>1211</v>
      </c>
      <c r="K1298" s="5"/>
      <c r="L1298" s="5"/>
      <c r="M1298" s="5">
        <v>1</v>
      </c>
      <c r="N1298" s="5" t="s">
        <v>1173</v>
      </c>
    </row>
    <row r="1299" spans="1:14" x14ac:dyDescent="0.35">
      <c r="A1299" s="5" t="s">
        <v>1211</v>
      </c>
      <c r="B1299" s="117" t="str">
        <f>IF(ISERROR(VLOOKUP($A1299, Dropdownlisten!$A$3:$F$143, 2, FALSE)), "", VLOOKUP($A1299, Dropdownlisten!$A$3:$F$143, 2, FALSE))</f>
        <v>POI</v>
      </c>
      <c r="C1299" s="117">
        <f>IF(ISERROR(VLOOKUP($A1299, Dropdownlisten!$A$3:$F$143, 3, FALSE)), "", VLOOKUP($A1299, Dropdownlisten!$A$3:$F$143, 3, FALSE))</f>
        <v>6000</v>
      </c>
      <c r="D1299" s="117" t="str">
        <f>IF(ISERROR(VLOOKUP($A1299, Dropdownlisten!$A$3:$F$143, 4, FALSE)), "", VLOOKUP($A1299, Dropdownlisten!$A$3:$F$143, 4, FALSE))</f>
        <v>UnterhaltungSportNaherholung</v>
      </c>
      <c r="E1299" s="117" t="str">
        <f>IF(ISERROR(VLOOKUP($A1299, Dropdownlisten!$A$3:$F$143, 5, FALSE)), "", VLOOKUP($A1299, Dropdownlisten!$A$3:$F$143, 5, FALSE))</f>
        <v>6000_006</v>
      </c>
      <c r="F1299" s="117" t="str">
        <f>IF(ISERROR(VLOOKUP($A1299, Dropdownlisten!$A$3:$F$143, 6, FALSE)), "", VLOOKUP($A1299, Dropdownlisten!$A$3:$F$143, 6, FALSE))</f>
        <v>Galerie</v>
      </c>
      <c r="G1299" s="117" t="str">
        <f>VLOOKUP(E1299,Datenstruktur_fuer_R!$D$2:$F$141,3,FALSE)</f>
        <v>Point</v>
      </c>
      <c r="H1299" s="120" t="s">
        <v>288</v>
      </c>
      <c r="I1299" s="26" t="s">
        <v>1160</v>
      </c>
      <c r="J1299" s="5" t="s">
        <v>1211</v>
      </c>
      <c r="K1299" s="5" t="s">
        <v>81</v>
      </c>
      <c r="L1299" s="5"/>
      <c r="M1299" s="5">
        <v>1</v>
      </c>
      <c r="N1299" s="5" t="s">
        <v>1173</v>
      </c>
    </row>
    <row r="1300" spans="1:14" x14ac:dyDescent="0.35">
      <c r="A1300" s="5" t="s">
        <v>1211</v>
      </c>
      <c r="B1300" s="117" t="str">
        <f>IF(ISERROR(VLOOKUP($A1300, Dropdownlisten!$A$3:$F$143, 2, FALSE)), "", VLOOKUP($A1300, Dropdownlisten!$A$3:$F$143, 2, FALSE))</f>
        <v>POI</v>
      </c>
      <c r="C1300" s="117">
        <f>IF(ISERROR(VLOOKUP($A1300, Dropdownlisten!$A$3:$F$143, 3, FALSE)), "", VLOOKUP($A1300, Dropdownlisten!$A$3:$F$143, 3, FALSE))</f>
        <v>6000</v>
      </c>
      <c r="D1300" s="117" t="str">
        <f>IF(ISERROR(VLOOKUP($A1300, Dropdownlisten!$A$3:$F$143, 4, FALSE)), "", VLOOKUP($A1300, Dropdownlisten!$A$3:$F$143, 4, FALSE))</f>
        <v>UnterhaltungSportNaherholung</v>
      </c>
      <c r="E1300" s="117" t="str">
        <f>IF(ISERROR(VLOOKUP($A1300, Dropdownlisten!$A$3:$F$143, 5, FALSE)), "", VLOOKUP($A1300, Dropdownlisten!$A$3:$F$143, 5, FALSE))</f>
        <v>6000_006</v>
      </c>
      <c r="F1300" s="117" t="str">
        <f>IF(ISERROR(VLOOKUP($A1300, Dropdownlisten!$A$3:$F$143, 6, FALSE)), "", VLOOKUP($A1300, Dropdownlisten!$A$3:$F$143, 6, FALSE))</f>
        <v>Galerie</v>
      </c>
      <c r="G1300" s="117" t="str">
        <f>VLOOKUP(E1300,Datenstruktur_fuer_R!$D$2:$F$141,3,FALSE)</f>
        <v>Point</v>
      </c>
      <c r="H1300" s="120" t="s">
        <v>289</v>
      </c>
      <c r="I1300" s="26" t="s">
        <v>1160</v>
      </c>
      <c r="J1300" s="5" t="s">
        <v>1211</v>
      </c>
      <c r="K1300" s="5" t="s">
        <v>977</v>
      </c>
      <c r="L1300" s="5"/>
      <c r="M1300" s="5">
        <v>1</v>
      </c>
      <c r="N1300" s="5" t="s">
        <v>1173</v>
      </c>
    </row>
    <row r="1301" spans="1:14" x14ac:dyDescent="0.35">
      <c r="A1301" s="5" t="s">
        <v>1211</v>
      </c>
      <c r="B1301" s="117" t="str">
        <f>IF(ISERROR(VLOOKUP($A1301, Dropdownlisten!$A$3:$F$143, 2, FALSE)), "", VLOOKUP($A1301, Dropdownlisten!$A$3:$F$143, 2, FALSE))</f>
        <v>POI</v>
      </c>
      <c r="C1301" s="117">
        <f>IF(ISERROR(VLOOKUP($A1301, Dropdownlisten!$A$3:$F$143, 3, FALSE)), "", VLOOKUP($A1301, Dropdownlisten!$A$3:$F$143, 3, FALSE))</f>
        <v>6000</v>
      </c>
      <c r="D1301" s="117" t="str">
        <f>IF(ISERROR(VLOOKUP($A1301, Dropdownlisten!$A$3:$F$143, 4, FALSE)), "", VLOOKUP($A1301, Dropdownlisten!$A$3:$F$143, 4, FALSE))</f>
        <v>UnterhaltungSportNaherholung</v>
      </c>
      <c r="E1301" s="117" t="str">
        <f>IF(ISERROR(VLOOKUP($A1301, Dropdownlisten!$A$3:$F$143, 5, FALSE)), "", VLOOKUP($A1301, Dropdownlisten!$A$3:$F$143, 5, FALSE))</f>
        <v>6000_006</v>
      </c>
      <c r="F1301" s="117" t="str">
        <f>IF(ISERROR(VLOOKUP($A1301, Dropdownlisten!$A$3:$F$143, 6, FALSE)), "", VLOOKUP($A1301, Dropdownlisten!$A$3:$F$143, 6, FALSE))</f>
        <v>Galerie</v>
      </c>
      <c r="G1301" s="117" t="str">
        <f>VLOOKUP(E1301,Datenstruktur_fuer_R!$D$2:$F$141,3,FALSE)</f>
        <v>Point</v>
      </c>
      <c r="H1301" s="120" t="s">
        <v>463</v>
      </c>
      <c r="I1301" s="26" t="s">
        <v>1160</v>
      </c>
      <c r="J1301" s="5" t="s">
        <v>1211</v>
      </c>
      <c r="K1301" s="5" t="s">
        <v>463</v>
      </c>
      <c r="L1301" s="5"/>
      <c r="M1301" s="5">
        <v>1</v>
      </c>
      <c r="N1301" s="5" t="s">
        <v>1173</v>
      </c>
    </row>
    <row r="1302" spans="1:14" x14ac:dyDescent="0.35">
      <c r="A1302" s="5" t="s">
        <v>1211</v>
      </c>
      <c r="B1302" s="117" t="str">
        <f>IF(ISERROR(VLOOKUP($A1302, Dropdownlisten!$A$3:$F$143, 2, FALSE)), "", VLOOKUP($A1302, Dropdownlisten!$A$3:$F$143, 2, FALSE))</f>
        <v>POI</v>
      </c>
      <c r="C1302" s="117">
        <f>IF(ISERROR(VLOOKUP($A1302, Dropdownlisten!$A$3:$F$143, 3, FALSE)), "", VLOOKUP($A1302, Dropdownlisten!$A$3:$F$143, 3, FALSE))</f>
        <v>6000</v>
      </c>
      <c r="D1302" s="117" t="str">
        <f>IF(ISERROR(VLOOKUP($A1302, Dropdownlisten!$A$3:$F$143, 4, FALSE)), "", VLOOKUP($A1302, Dropdownlisten!$A$3:$F$143, 4, FALSE))</f>
        <v>UnterhaltungSportNaherholung</v>
      </c>
      <c r="E1302" s="117" t="str">
        <f>IF(ISERROR(VLOOKUP($A1302, Dropdownlisten!$A$3:$F$143, 5, FALSE)), "", VLOOKUP($A1302, Dropdownlisten!$A$3:$F$143, 5, FALSE))</f>
        <v>6000_006</v>
      </c>
      <c r="F1302" s="117" t="str">
        <f>IF(ISERROR(VLOOKUP($A1302, Dropdownlisten!$A$3:$F$143, 6, FALSE)), "", VLOOKUP($A1302, Dropdownlisten!$A$3:$F$143, 6, FALSE))</f>
        <v>Galerie</v>
      </c>
      <c r="G1302" s="117" t="str">
        <f>VLOOKUP(E1302,Datenstruktur_fuer_R!$D$2:$F$141,3,FALSE)</f>
        <v>Point</v>
      </c>
      <c r="H1302" s="120" t="s">
        <v>290</v>
      </c>
      <c r="I1302" s="26" t="s">
        <v>1160</v>
      </c>
      <c r="J1302" s="5" t="s">
        <v>1211</v>
      </c>
      <c r="K1302" s="5" t="s">
        <v>290</v>
      </c>
      <c r="L1302" s="5"/>
      <c r="M1302" s="5">
        <v>1</v>
      </c>
      <c r="N1302" s="5" t="s">
        <v>1173</v>
      </c>
    </row>
    <row r="1303" spans="1:14" x14ac:dyDescent="0.35">
      <c r="A1303" s="5" t="s">
        <v>1211</v>
      </c>
      <c r="B1303" s="117" t="str">
        <f>IF(ISERROR(VLOOKUP($A1303, Dropdownlisten!$A$3:$F$143, 2, FALSE)), "", VLOOKUP($A1303, Dropdownlisten!$A$3:$F$143, 2, FALSE))</f>
        <v>POI</v>
      </c>
      <c r="C1303" s="117">
        <f>IF(ISERROR(VLOOKUP($A1303, Dropdownlisten!$A$3:$F$143, 3, FALSE)), "", VLOOKUP($A1303, Dropdownlisten!$A$3:$F$143, 3, FALSE))</f>
        <v>6000</v>
      </c>
      <c r="D1303" s="117" t="str">
        <f>IF(ISERROR(VLOOKUP($A1303, Dropdownlisten!$A$3:$F$143, 4, FALSE)), "", VLOOKUP($A1303, Dropdownlisten!$A$3:$F$143, 4, FALSE))</f>
        <v>UnterhaltungSportNaherholung</v>
      </c>
      <c r="E1303" s="117" t="str">
        <f>IF(ISERROR(VLOOKUP($A1303, Dropdownlisten!$A$3:$F$143, 5, FALSE)), "", VLOOKUP($A1303, Dropdownlisten!$A$3:$F$143, 5, FALSE))</f>
        <v>6000_006</v>
      </c>
      <c r="F1303" s="117" t="str">
        <f>IF(ISERROR(VLOOKUP($A1303, Dropdownlisten!$A$3:$F$143, 6, FALSE)), "", VLOOKUP($A1303, Dropdownlisten!$A$3:$F$143, 6, FALSE))</f>
        <v>Galerie</v>
      </c>
      <c r="G1303" s="117" t="str">
        <f>VLOOKUP(E1303,Datenstruktur_fuer_R!$D$2:$F$141,3,FALSE)</f>
        <v>Point</v>
      </c>
      <c r="H1303" s="120" t="s">
        <v>291</v>
      </c>
      <c r="I1303" s="26" t="s">
        <v>1160</v>
      </c>
      <c r="J1303" s="5" t="s">
        <v>1211</v>
      </c>
      <c r="K1303" s="5" t="s">
        <v>874</v>
      </c>
      <c r="L1303" s="5"/>
      <c r="M1303" s="5">
        <v>1</v>
      </c>
      <c r="N1303" s="5" t="s">
        <v>1173</v>
      </c>
    </row>
    <row r="1304" spans="1:14" x14ac:dyDescent="0.35">
      <c r="A1304" s="5" t="s">
        <v>684</v>
      </c>
      <c r="B1304" s="117" t="str">
        <f>IF(ISERROR(VLOOKUP($A1304, Dropdownlisten!$A$3:$F$143, 2, FALSE)), "", VLOOKUP($A1304, Dropdownlisten!$A$3:$F$143, 2, FALSE))</f>
        <v>POI</v>
      </c>
      <c r="C1304" s="117">
        <f>IF(ISERROR(VLOOKUP($A1304, Dropdownlisten!$A$3:$F$143, 3, FALSE)), "", VLOOKUP($A1304, Dropdownlisten!$A$3:$F$143, 3, FALSE))</f>
        <v>6000</v>
      </c>
      <c r="D1304" s="117" t="str">
        <f>IF(ISERROR(VLOOKUP($A1304, Dropdownlisten!$A$3:$F$143, 4, FALSE)), "", VLOOKUP($A1304, Dropdownlisten!$A$3:$F$143, 4, FALSE))</f>
        <v>UnterhaltungSportNaherholung</v>
      </c>
      <c r="E1304" s="117" t="str">
        <f>IF(ISERROR(VLOOKUP($A1304, Dropdownlisten!$A$3:$F$143, 5, FALSE)), "", VLOOKUP($A1304, Dropdownlisten!$A$3:$F$143, 5, FALSE))</f>
        <v>6000_007</v>
      </c>
      <c r="F1304" s="117" t="str">
        <f>IF(ISERROR(VLOOKUP($A1304, Dropdownlisten!$A$3:$F$143, 6, FALSE)), "", VLOOKUP($A1304, Dropdownlisten!$A$3:$F$143, 6, FALSE))</f>
        <v>Gotteshaus</v>
      </c>
      <c r="G1304" s="117" t="str">
        <f>VLOOKUP(E1304,Datenstruktur_fuer_R!$D$2:$F$141,3,FALSE)</f>
        <v>Point</v>
      </c>
      <c r="H1304" s="120" t="s">
        <v>689</v>
      </c>
      <c r="I1304" s="26" t="s">
        <v>1160</v>
      </c>
      <c r="J1304" s="5" t="s">
        <v>684</v>
      </c>
      <c r="K1304" s="5"/>
      <c r="L1304" s="5"/>
      <c r="M1304" s="5">
        <v>1</v>
      </c>
      <c r="N1304" s="5" t="s">
        <v>1173</v>
      </c>
    </row>
    <row r="1305" spans="1:14" x14ac:dyDescent="0.35">
      <c r="A1305" s="5" t="s">
        <v>684</v>
      </c>
      <c r="B1305" s="117" t="str">
        <f>IF(ISERROR(VLOOKUP($A1305, Dropdownlisten!$A$3:$F$143, 2, FALSE)), "", VLOOKUP($A1305, Dropdownlisten!$A$3:$F$143, 2, FALSE))</f>
        <v>POI</v>
      </c>
      <c r="C1305" s="117">
        <f>IF(ISERROR(VLOOKUP($A1305, Dropdownlisten!$A$3:$F$143, 3, FALSE)), "", VLOOKUP($A1305, Dropdownlisten!$A$3:$F$143, 3, FALSE))</f>
        <v>6000</v>
      </c>
      <c r="D1305" s="117" t="str">
        <f>IF(ISERROR(VLOOKUP($A1305, Dropdownlisten!$A$3:$F$143, 4, FALSE)), "", VLOOKUP($A1305, Dropdownlisten!$A$3:$F$143, 4, FALSE))</f>
        <v>UnterhaltungSportNaherholung</v>
      </c>
      <c r="E1305" s="117" t="str">
        <f>IF(ISERROR(VLOOKUP($A1305, Dropdownlisten!$A$3:$F$143, 5, FALSE)), "", VLOOKUP($A1305, Dropdownlisten!$A$3:$F$143, 5, FALSE))</f>
        <v>6000_007</v>
      </c>
      <c r="F1305" s="117" t="str">
        <f>IF(ISERROR(VLOOKUP($A1305, Dropdownlisten!$A$3:$F$143, 6, FALSE)), "", VLOOKUP($A1305, Dropdownlisten!$A$3:$F$143, 6, FALSE))</f>
        <v>Gotteshaus</v>
      </c>
      <c r="G1305" s="117" t="str">
        <f>VLOOKUP(E1305,Datenstruktur_fuer_R!$D$2:$F$141,3,FALSE)</f>
        <v>Point</v>
      </c>
      <c r="H1305" s="120" t="s">
        <v>288</v>
      </c>
      <c r="I1305" s="26" t="s">
        <v>1160</v>
      </c>
      <c r="J1305" s="5" t="s">
        <v>684</v>
      </c>
      <c r="K1305" s="5" t="s">
        <v>81</v>
      </c>
      <c r="L1305" s="5"/>
      <c r="M1305" s="5">
        <v>1</v>
      </c>
      <c r="N1305" s="5" t="s">
        <v>1173</v>
      </c>
    </row>
    <row r="1306" spans="1:14" x14ac:dyDescent="0.35">
      <c r="A1306" s="5" t="s">
        <v>684</v>
      </c>
      <c r="B1306" s="117" t="str">
        <f>IF(ISERROR(VLOOKUP($A1306, Dropdownlisten!$A$3:$F$143, 2, FALSE)), "", VLOOKUP($A1306, Dropdownlisten!$A$3:$F$143, 2, FALSE))</f>
        <v>POI</v>
      </c>
      <c r="C1306" s="117">
        <f>IF(ISERROR(VLOOKUP($A1306, Dropdownlisten!$A$3:$F$143, 3, FALSE)), "", VLOOKUP($A1306, Dropdownlisten!$A$3:$F$143, 3, FALSE))</f>
        <v>6000</v>
      </c>
      <c r="D1306" s="117" t="str">
        <f>IF(ISERROR(VLOOKUP($A1306, Dropdownlisten!$A$3:$F$143, 4, FALSE)), "", VLOOKUP($A1306, Dropdownlisten!$A$3:$F$143, 4, FALSE))</f>
        <v>UnterhaltungSportNaherholung</v>
      </c>
      <c r="E1306" s="117" t="str">
        <f>IF(ISERROR(VLOOKUP($A1306, Dropdownlisten!$A$3:$F$143, 5, FALSE)), "", VLOOKUP($A1306, Dropdownlisten!$A$3:$F$143, 5, FALSE))</f>
        <v>6000_007</v>
      </c>
      <c r="F1306" s="117" t="str">
        <f>IF(ISERROR(VLOOKUP($A1306, Dropdownlisten!$A$3:$F$143, 6, FALSE)), "", VLOOKUP($A1306, Dropdownlisten!$A$3:$F$143, 6, FALSE))</f>
        <v>Gotteshaus</v>
      </c>
      <c r="G1306" s="117" t="str">
        <f>VLOOKUP(E1306,Datenstruktur_fuer_R!$D$2:$F$141,3,FALSE)</f>
        <v>Point</v>
      </c>
      <c r="H1306" s="120" t="s">
        <v>289</v>
      </c>
      <c r="I1306" s="26" t="s">
        <v>1160</v>
      </c>
      <c r="J1306" s="5" t="s">
        <v>684</v>
      </c>
      <c r="K1306" s="5" t="s">
        <v>977</v>
      </c>
      <c r="L1306" s="5"/>
      <c r="M1306" s="5">
        <v>1</v>
      </c>
      <c r="N1306" s="5" t="s">
        <v>1173</v>
      </c>
    </row>
    <row r="1307" spans="1:14" x14ac:dyDescent="0.35">
      <c r="A1307" s="5" t="s">
        <v>684</v>
      </c>
      <c r="B1307" s="117" t="str">
        <f>IF(ISERROR(VLOOKUP($A1307, Dropdownlisten!$A$3:$F$143, 2, FALSE)), "", VLOOKUP($A1307, Dropdownlisten!$A$3:$F$143, 2, FALSE))</f>
        <v>POI</v>
      </c>
      <c r="C1307" s="117">
        <f>IF(ISERROR(VLOOKUP($A1307, Dropdownlisten!$A$3:$F$143, 3, FALSE)), "", VLOOKUP($A1307, Dropdownlisten!$A$3:$F$143, 3, FALSE))</f>
        <v>6000</v>
      </c>
      <c r="D1307" s="117" t="str">
        <f>IF(ISERROR(VLOOKUP($A1307, Dropdownlisten!$A$3:$F$143, 4, FALSE)), "", VLOOKUP($A1307, Dropdownlisten!$A$3:$F$143, 4, FALSE))</f>
        <v>UnterhaltungSportNaherholung</v>
      </c>
      <c r="E1307" s="117" t="str">
        <f>IF(ISERROR(VLOOKUP($A1307, Dropdownlisten!$A$3:$F$143, 5, FALSE)), "", VLOOKUP($A1307, Dropdownlisten!$A$3:$F$143, 5, FALSE))</f>
        <v>6000_007</v>
      </c>
      <c r="F1307" s="117" t="str">
        <f>IF(ISERROR(VLOOKUP($A1307, Dropdownlisten!$A$3:$F$143, 6, FALSE)), "", VLOOKUP($A1307, Dropdownlisten!$A$3:$F$143, 6, FALSE))</f>
        <v>Gotteshaus</v>
      </c>
      <c r="G1307" s="117" t="str">
        <f>VLOOKUP(E1307,Datenstruktur_fuer_R!$D$2:$F$141,3,FALSE)</f>
        <v>Point</v>
      </c>
      <c r="H1307" s="120" t="s">
        <v>463</v>
      </c>
      <c r="I1307" s="26" t="s">
        <v>1160</v>
      </c>
      <c r="J1307" s="5" t="s">
        <v>684</v>
      </c>
      <c r="K1307" s="5" t="s">
        <v>463</v>
      </c>
      <c r="L1307" s="5"/>
      <c r="M1307" s="5">
        <v>1</v>
      </c>
      <c r="N1307" s="5" t="s">
        <v>1173</v>
      </c>
    </row>
    <row r="1308" spans="1:14" x14ac:dyDescent="0.35">
      <c r="A1308" s="5" t="s">
        <v>684</v>
      </c>
      <c r="B1308" s="117" t="str">
        <f>IF(ISERROR(VLOOKUP($A1308, Dropdownlisten!$A$3:$F$143, 2, FALSE)), "", VLOOKUP($A1308, Dropdownlisten!$A$3:$F$143, 2, FALSE))</f>
        <v>POI</v>
      </c>
      <c r="C1308" s="117">
        <f>IF(ISERROR(VLOOKUP($A1308, Dropdownlisten!$A$3:$F$143, 3, FALSE)), "", VLOOKUP($A1308, Dropdownlisten!$A$3:$F$143, 3, FALSE))</f>
        <v>6000</v>
      </c>
      <c r="D1308" s="117" t="str">
        <f>IF(ISERROR(VLOOKUP($A1308, Dropdownlisten!$A$3:$F$143, 4, FALSE)), "", VLOOKUP($A1308, Dropdownlisten!$A$3:$F$143, 4, FALSE))</f>
        <v>UnterhaltungSportNaherholung</v>
      </c>
      <c r="E1308" s="117" t="str">
        <f>IF(ISERROR(VLOOKUP($A1308, Dropdownlisten!$A$3:$F$143, 5, FALSE)), "", VLOOKUP($A1308, Dropdownlisten!$A$3:$F$143, 5, FALSE))</f>
        <v>6000_007</v>
      </c>
      <c r="F1308" s="117" t="str">
        <f>IF(ISERROR(VLOOKUP($A1308, Dropdownlisten!$A$3:$F$143, 6, FALSE)), "", VLOOKUP($A1308, Dropdownlisten!$A$3:$F$143, 6, FALSE))</f>
        <v>Gotteshaus</v>
      </c>
      <c r="G1308" s="117" t="str">
        <f>VLOOKUP(E1308,Datenstruktur_fuer_R!$D$2:$F$141,3,FALSE)</f>
        <v>Point</v>
      </c>
      <c r="H1308" s="120" t="s">
        <v>290</v>
      </c>
      <c r="I1308" s="26" t="s">
        <v>1160</v>
      </c>
      <c r="J1308" s="5" t="s">
        <v>684</v>
      </c>
      <c r="K1308" s="5" t="s">
        <v>290</v>
      </c>
      <c r="L1308" s="5"/>
      <c r="M1308" s="5">
        <v>1</v>
      </c>
      <c r="N1308" s="5" t="s">
        <v>1173</v>
      </c>
    </row>
    <row r="1309" spans="1:14" x14ac:dyDescent="0.35">
      <c r="A1309" s="5" t="s">
        <v>684</v>
      </c>
      <c r="B1309" s="117" t="str">
        <f>IF(ISERROR(VLOOKUP($A1309, Dropdownlisten!$A$3:$F$143, 2, FALSE)), "", VLOOKUP($A1309, Dropdownlisten!$A$3:$F$143, 2, FALSE))</f>
        <v>POI</v>
      </c>
      <c r="C1309" s="117">
        <f>IF(ISERROR(VLOOKUP($A1309, Dropdownlisten!$A$3:$F$143, 3, FALSE)), "", VLOOKUP($A1309, Dropdownlisten!$A$3:$F$143, 3, FALSE))</f>
        <v>6000</v>
      </c>
      <c r="D1309" s="117" t="str">
        <f>IF(ISERROR(VLOOKUP($A1309, Dropdownlisten!$A$3:$F$143, 4, FALSE)), "", VLOOKUP($A1309, Dropdownlisten!$A$3:$F$143, 4, FALSE))</f>
        <v>UnterhaltungSportNaherholung</v>
      </c>
      <c r="E1309" s="117" t="str">
        <f>IF(ISERROR(VLOOKUP($A1309, Dropdownlisten!$A$3:$F$143, 5, FALSE)), "", VLOOKUP($A1309, Dropdownlisten!$A$3:$F$143, 5, FALSE))</f>
        <v>6000_007</v>
      </c>
      <c r="F1309" s="117" t="str">
        <f>IF(ISERROR(VLOOKUP($A1309, Dropdownlisten!$A$3:$F$143, 6, FALSE)), "", VLOOKUP($A1309, Dropdownlisten!$A$3:$F$143, 6, FALSE))</f>
        <v>Gotteshaus</v>
      </c>
      <c r="G1309" s="117" t="str">
        <f>VLOOKUP(E1309,Datenstruktur_fuer_R!$D$2:$F$141,3,FALSE)</f>
        <v>Point</v>
      </c>
      <c r="H1309" s="120" t="s">
        <v>291</v>
      </c>
      <c r="I1309" s="26" t="s">
        <v>1160</v>
      </c>
      <c r="J1309" s="5" t="s">
        <v>684</v>
      </c>
      <c r="K1309" s="5" t="s">
        <v>874</v>
      </c>
      <c r="L1309" s="5"/>
      <c r="M1309" s="5">
        <v>1</v>
      </c>
      <c r="N1309" s="5" t="s">
        <v>1173</v>
      </c>
    </row>
    <row r="1310" spans="1:14" x14ac:dyDescent="0.35">
      <c r="A1310" s="5" t="s">
        <v>685</v>
      </c>
      <c r="B1310" s="117" t="str">
        <f>IF(ISERROR(VLOOKUP($A1310, Dropdownlisten!$A$3:$F$143, 2, FALSE)), "", VLOOKUP($A1310, Dropdownlisten!$A$3:$F$143, 2, FALSE))</f>
        <v>POI</v>
      </c>
      <c r="C1310" s="117">
        <f>IF(ISERROR(VLOOKUP($A1310, Dropdownlisten!$A$3:$F$143, 3, FALSE)), "", VLOOKUP($A1310, Dropdownlisten!$A$3:$F$143, 3, FALSE))</f>
        <v>3000</v>
      </c>
      <c r="D1310" s="117" t="str">
        <f>IF(ISERROR(VLOOKUP($A1310, Dropdownlisten!$A$3:$F$143, 4, FALSE)), "", VLOOKUP($A1310, Dropdownlisten!$A$3:$F$143, 4, FALSE))</f>
        <v>BildungBetreuung</v>
      </c>
      <c r="E1310" s="117" t="str">
        <f>IF(ISERROR(VLOOKUP($A1310, Dropdownlisten!$A$3:$F$143, 5, FALSE)), "", VLOOKUP($A1310, Dropdownlisten!$A$3:$F$143, 5, FALSE))</f>
        <v>3000_004</v>
      </c>
      <c r="F1310" s="117" t="str">
        <f>IF(ISERROR(VLOOKUP($A1310, Dropdownlisten!$A$3:$F$143, 6, FALSE)), "", VLOOKUP($A1310, Dropdownlisten!$A$3:$F$143, 6, FALSE))</f>
        <v>Hochschule</v>
      </c>
      <c r="G1310" s="117" t="str">
        <f>VLOOKUP(E1310,Datenstruktur_fuer_R!$D$2:$F$141,3,FALSE)</f>
        <v>Point</v>
      </c>
      <c r="H1310" s="120" t="s">
        <v>689</v>
      </c>
      <c r="I1310" s="26" t="s">
        <v>1160</v>
      </c>
      <c r="J1310" s="5" t="s">
        <v>685</v>
      </c>
      <c r="K1310" s="5"/>
      <c r="L1310" s="5"/>
      <c r="M1310" s="5">
        <v>1</v>
      </c>
      <c r="N1310" s="5" t="s">
        <v>1173</v>
      </c>
    </row>
    <row r="1311" spans="1:14" x14ac:dyDescent="0.35">
      <c r="A1311" s="5" t="s">
        <v>685</v>
      </c>
      <c r="B1311" s="117" t="str">
        <f>IF(ISERROR(VLOOKUP($A1311, Dropdownlisten!$A$3:$F$143, 2, FALSE)), "", VLOOKUP($A1311, Dropdownlisten!$A$3:$F$143, 2, FALSE))</f>
        <v>POI</v>
      </c>
      <c r="C1311" s="117">
        <f>IF(ISERROR(VLOOKUP($A1311, Dropdownlisten!$A$3:$F$143, 3, FALSE)), "", VLOOKUP($A1311, Dropdownlisten!$A$3:$F$143, 3, FALSE))</f>
        <v>3000</v>
      </c>
      <c r="D1311" s="117" t="str">
        <f>IF(ISERROR(VLOOKUP($A1311, Dropdownlisten!$A$3:$F$143, 4, FALSE)), "", VLOOKUP($A1311, Dropdownlisten!$A$3:$F$143, 4, FALSE))</f>
        <v>BildungBetreuung</v>
      </c>
      <c r="E1311" s="117" t="str">
        <f>IF(ISERROR(VLOOKUP($A1311, Dropdownlisten!$A$3:$F$143, 5, FALSE)), "", VLOOKUP($A1311, Dropdownlisten!$A$3:$F$143, 5, FALSE))</f>
        <v>3000_004</v>
      </c>
      <c r="F1311" s="117" t="str">
        <f>IF(ISERROR(VLOOKUP($A1311, Dropdownlisten!$A$3:$F$143, 6, FALSE)), "", VLOOKUP($A1311, Dropdownlisten!$A$3:$F$143, 6, FALSE))</f>
        <v>Hochschule</v>
      </c>
      <c r="G1311" s="117" t="str">
        <f>VLOOKUP(E1311,Datenstruktur_fuer_R!$D$2:$F$141,3,FALSE)</f>
        <v>Point</v>
      </c>
      <c r="H1311" s="120" t="s">
        <v>288</v>
      </c>
      <c r="I1311" s="26" t="s">
        <v>1160</v>
      </c>
      <c r="J1311" s="5" t="s">
        <v>685</v>
      </c>
      <c r="K1311" s="5" t="s">
        <v>81</v>
      </c>
      <c r="L1311" s="5"/>
      <c r="M1311" s="5">
        <v>1</v>
      </c>
      <c r="N1311" s="5" t="s">
        <v>1173</v>
      </c>
    </row>
    <row r="1312" spans="1:14" x14ac:dyDescent="0.35">
      <c r="A1312" s="5" t="s">
        <v>685</v>
      </c>
      <c r="B1312" s="117" t="str">
        <f>IF(ISERROR(VLOOKUP($A1312, Dropdownlisten!$A$3:$F$143, 2, FALSE)), "", VLOOKUP($A1312, Dropdownlisten!$A$3:$F$143, 2, FALSE))</f>
        <v>POI</v>
      </c>
      <c r="C1312" s="117">
        <f>IF(ISERROR(VLOOKUP($A1312, Dropdownlisten!$A$3:$F$143, 3, FALSE)), "", VLOOKUP($A1312, Dropdownlisten!$A$3:$F$143, 3, FALSE))</f>
        <v>3000</v>
      </c>
      <c r="D1312" s="117" t="str">
        <f>IF(ISERROR(VLOOKUP($A1312, Dropdownlisten!$A$3:$F$143, 4, FALSE)), "", VLOOKUP($A1312, Dropdownlisten!$A$3:$F$143, 4, FALSE))</f>
        <v>BildungBetreuung</v>
      </c>
      <c r="E1312" s="117" t="str">
        <f>IF(ISERROR(VLOOKUP($A1312, Dropdownlisten!$A$3:$F$143, 5, FALSE)), "", VLOOKUP($A1312, Dropdownlisten!$A$3:$F$143, 5, FALSE))</f>
        <v>3000_004</v>
      </c>
      <c r="F1312" s="117" t="str">
        <f>IF(ISERROR(VLOOKUP($A1312, Dropdownlisten!$A$3:$F$143, 6, FALSE)), "", VLOOKUP($A1312, Dropdownlisten!$A$3:$F$143, 6, FALSE))</f>
        <v>Hochschule</v>
      </c>
      <c r="G1312" s="117" t="str">
        <f>VLOOKUP(E1312,Datenstruktur_fuer_R!$D$2:$F$141,3,FALSE)</f>
        <v>Point</v>
      </c>
      <c r="H1312" s="120" t="s">
        <v>289</v>
      </c>
      <c r="I1312" s="26" t="s">
        <v>1160</v>
      </c>
      <c r="J1312" s="5" t="s">
        <v>685</v>
      </c>
      <c r="K1312" s="5" t="s">
        <v>977</v>
      </c>
      <c r="L1312" s="5"/>
      <c r="M1312" s="5">
        <v>1</v>
      </c>
      <c r="N1312" s="5" t="s">
        <v>1173</v>
      </c>
    </row>
    <row r="1313" spans="1:14" x14ac:dyDescent="0.35">
      <c r="A1313" s="5" t="s">
        <v>685</v>
      </c>
      <c r="B1313" s="117" t="str">
        <f>IF(ISERROR(VLOOKUP($A1313, Dropdownlisten!$A$3:$F$143, 2, FALSE)), "", VLOOKUP($A1313, Dropdownlisten!$A$3:$F$143, 2, FALSE))</f>
        <v>POI</v>
      </c>
      <c r="C1313" s="117">
        <f>IF(ISERROR(VLOOKUP($A1313, Dropdownlisten!$A$3:$F$143, 3, FALSE)), "", VLOOKUP($A1313, Dropdownlisten!$A$3:$F$143, 3, FALSE))</f>
        <v>3000</v>
      </c>
      <c r="D1313" s="117" t="str">
        <f>IF(ISERROR(VLOOKUP($A1313, Dropdownlisten!$A$3:$F$143, 4, FALSE)), "", VLOOKUP($A1313, Dropdownlisten!$A$3:$F$143, 4, FALSE))</f>
        <v>BildungBetreuung</v>
      </c>
      <c r="E1313" s="117" t="str">
        <f>IF(ISERROR(VLOOKUP($A1313, Dropdownlisten!$A$3:$F$143, 5, FALSE)), "", VLOOKUP($A1313, Dropdownlisten!$A$3:$F$143, 5, FALSE))</f>
        <v>3000_004</v>
      </c>
      <c r="F1313" s="117" t="str">
        <f>IF(ISERROR(VLOOKUP($A1313, Dropdownlisten!$A$3:$F$143, 6, FALSE)), "", VLOOKUP($A1313, Dropdownlisten!$A$3:$F$143, 6, FALSE))</f>
        <v>Hochschule</v>
      </c>
      <c r="G1313" s="117" t="str">
        <f>VLOOKUP(E1313,Datenstruktur_fuer_R!$D$2:$F$141,3,FALSE)</f>
        <v>Point</v>
      </c>
      <c r="H1313" s="120" t="s">
        <v>463</v>
      </c>
      <c r="I1313" s="26" t="s">
        <v>1160</v>
      </c>
      <c r="J1313" s="5" t="s">
        <v>685</v>
      </c>
      <c r="K1313" s="5" t="s">
        <v>463</v>
      </c>
      <c r="L1313" s="5"/>
      <c r="M1313" s="5">
        <v>1</v>
      </c>
      <c r="N1313" s="5" t="s">
        <v>1173</v>
      </c>
    </row>
    <row r="1314" spans="1:14" x14ac:dyDescent="0.35">
      <c r="A1314" s="5" t="s">
        <v>685</v>
      </c>
      <c r="B1314" s="117" t="str">
        <f>IF(ISERROR(VLOOKUP($A1314, Dropdownlisten!$A$3:$F$143, 2, FALSE)), "", VLOOKUP($A1314, Dropdownlisten!$A$3:$F$143, 2, FALSE))</f>
        <v>POI</v>
      </c>
      <c r="C1314" s="117">
        <f>IF(ISERROR(VLOOKUP($A1314, Dropdownlisten!$A$3:$F$143, 3, FALSE)), "", VLOOKUP($A1314, Dropdownlisten!$A$3:$F$143, 3, FALSE))</f>
        <v>3000</v>
      </c>
      <c r="D1314" s="117" t="str">
        <f>IF(ISERROR(VLOOKUP($A1314, Dropdownlisten!$A$3:$F$143, 4, FALSE)), "", VLOOKUP($A1314, Dropdownlisten!$A$3:$F$143, 4, FALSE))</f>
        <v>BildungBetreuung</v>
      </c>
      <c r="E1314" s="117" t="str">
        <f>IF(ISERROR(VLOOKUP($A1314, Dropdownlisten!$A$3:$F$143, 5, FALSE)), "", VLOOKUP($A1314, Dropdownlisten!$A$3:$F$143, 5, FALSE))</f>
        <v>3000_004</v>
      </c>
      <c r="F1314" s="117" t="str">
        <f>IF(ISERROR(VLOOKUP($A1314, Dropdownlisten!$A$3:$F$143, 6, FALSE)), "", VLOOKUP($A1314, Dropdownlisten!$A$3:$F$143, 6, FALSE))</f>
        <v>Hochschule</v>
      </c>
      <c r="G1314" s="117" t="str">
        <f>VLOOKUP(E1314,Datenstruktur_fuer_R!$D$2:$F$141,3,FALSE)</f>
        <v>Point</v>
      </c>
      <c r="H1314" s="120" t="s">
        <v>290</v>
      </c>
      <c r="I1314" s="26" t="s">
        <v>1160</v>
      </c>
      <c r="J1314" s="5" t="s">
        <v>685</v>
      </c>
      <c r="K1314" s="5" t="s">
        <v>290</v>
      </c>
      <c r="L1314" s="5"/>
      <c r="M1314" s="5">
        <v>1</v>
      </c>
      <c r="N1314" s="5" t="s">
        <v>1173</v>
      </c>
    </row>
    <row r="1315" spans="1:14" x14ac:dyDescent="0.35">
      <c r="A1315" s="5" t="s">
        <v>685</v>
      </c>
      <c r="B1315" s="117" t="str">
        <f>IF(ISERROR(VLOOKUP($A1315, Dropdownlisten!$A$3:$F$143, 2, FALSE)), "", VLOOKUP($A1315, Dropdownlisten!$A$3:$F$143, 2, FALSE))</f>
        <v>POI</v>
      </c>
      <c r="C1315" s="117">
        <f>IF(ISERROR(VLOOKUP($A1315, Dropdownlisten!$A$3:$F$143, 3, FALSE)), "", VLOOKUP($A1315, Dropdownlisten!$A$3:$F$143, 3, FALSE))</f>
        <v>3000</v>
      </c>
      <c r="D1315" s="117" t="str">
        <f>IF(ISERROR(VLOOKUP($A1315, Dropdownlisten!$A$3:$F$143, 4, FALSE)), "", VLOOKUP($A1315, Dropdownlisten!$A$3:$F$143, 4, FALSE))</f>
        <v>BildungBetreuung</v>
      </c>
      <c r="E1315" s="117" t="str">
        <f>IF(ISERROR(VLOOKUP($A1315, Dropdownlisten!$A$3:$F$143, 5, FALSE)), "", VLOOKUP($A1315, Dropdownlisten!$A$3:$F$143, 5, FALSE))</f>
        <v>3000_004</v>
      </c>
      <c r="F1315" s="117" t="str">
        <f>IF(ISERROR(VLOOKUP($A1315, Dropdownlisten!$A$3:$F$143, 6, FALSE)), "", VLOOKUP($A1315, Dropdownlisten!$A$3:$F$143, 6, FALSE))</f>
        <v>Hochschule</v>
      </c>
      <c r="G1315" s="117" t="str">
        <f>VLOOKUP(E1315,Datenstruktur_fuer_R!$D$2:$F$141,3,FALSE)</f>
        <v>Point</v>
      </c>
      <c r="H1315" s="120" t="s">
        <v>291</v>
      </c>
      <c r="I1315" s="26" t="s">
        <v>1160</v>
      </c>
      <c r="J1315" s="5" t="s">
        <v>685</v>
      </c>
      <c r="K1315" s="5" t="s">
        <v>874</v>
      </c>
      <c r="L1315" s="5"/>
      <c r="M1315" s="5">
        <v>1</v>
      </c>
      <c r="N1315" s="5" t="s">
        <v>1173</v>
      </c>
    </row>
    <row r="1316" spans="1:14" x14ac:dyDescent="0.35">
      <c r="A1316" s="5" t="s">
        <v>691</v>
      </c>
      <c r="B1316" s="117" t="str">
        <f>IF(ISERROR(VLOOKUP($A1316, Dropdownlisten!$A$3:$F$143, 2, FALSE)), "", VLOOKUP($A1316, Dropdownlisten!$A$3:$F$143, 2, FALSE))</f>
        <v>POI</v>
      </c>
      <c r="C1316" s="117">
        <f>IF(ISERROR(VLOOKUP($A1316, Dropdownlisten!$A$3:$F$143, 3, FALSE)), "", VLOOKUP($A1316, Dropdownlisten!$A$3:$F$143, 3, FALSE))</f>
        <v>4000</v>
      </c>
      <c r="D1316" s="117" t="str">
        <f>IF(ISERROR(VLOOKUP($A1316, Dropdownlisten!$A$3:$F$143, 4, FALSE)), "", VLOOKUP($A1316, Dropdownlisten!$A$3:$F$143, 4, FALSE))</f>
        <v>Soziales</v>
      </c>
      <c r="E1316" s="117" t="str">
        <f>IF(ISERROR(VLOOKUP($A1316, Dropdownlisten!$A$3:$F$143, 5, FALSE)), "", VLOOKUP($A1316, Dropdownlisten!$A$3:$F$143, 5, FALSE))</f>
        <v>4000_004</v>
      </c>
      <c r="F1316" s="117" t="str">
        <f>IF(ISERROR(VLOOKUP($A1316, Dropdownlisten!$A$3:$F$143, 6, FALSE)), "", VLOOKUP($A1316, Dropdownlisten!$A$3:$F$143, 6, FALSE))</f>
        <v>Jugendfreizeithaus</v>
      </c>
      <c r="G1316" s="117" t="str">
        <f>VLOOKUP(E1316,Datenstruktur_fuer_R!$D$2:$F$141,3,FALSE)</f>
        <v>Point</v>
      </c>
      <c r="H1316" s="120" t="s">
        <v>689</v>
      </c>
      <c r="I1316" s="26" t="s">
        <v>1160</v>
      </c>
      <c r="J1316" s="5" t="s">
        <v>1178</v>
      </c>
      <c r="K1316" s="5"/>
      <c r="L1316" s="5"/>
      <c r="M1316" s="5">
        <v>1</v>
      </c>
      <c r="N1316" s="5" t="s">
        <v>1173</v>
      </c>
    </row>
    <row r="1317" spans="1:14" x14ac:dyDescent="0.35">
      <c r="A1317" s="5" t="s">
        <v>691</v>
      </c>
      <c r="B1317" s="117" t="str">
        <f>IF(ISERROR(VLOOKUP($A1317, Dropdownlisten!$A$3:$F$143, 2, FALSE)), "", VLOOKUP($A1317, Dropdownlisten!$A$3:$F$143, 2, FALSE))</f>
        <v>POI</v>
      </c>
      <c r="C1317" s="117">
        <f>IF(ISERROR(VLOOKUP($A1317, Dropdownlisten!$A$3:$F$143, 3, FALSE)), "", VLOOKUP($A1317, Dropdownlisten!$A$3:$F$143, 3, FALSE))</f>
        <v>4000</v>
      </c>
      <c r="D1317" s="117" t="str">
        <f>IF(ISERROR(VLOOKUP($A1317, Dropdownlisten!$A$3:$F$143, 4, FALSE)), "", VLOOKUP($A1317, Dropdownlisten!$A$3:$F$143, 4, FALSE))</f>
        <v>Soziales</v>
      </c>
      <c r="E1317" s="117" t="str">
        <f>IF(ISERROR(VLOOKUP($A1317, Dropdownlisten!$A$3:$F$143, 5, FALSE)), "", VLOOKUP($A1317, Dropdownlisten!$A$3:$F$143, 5, FALSE))</f>
        <v>4000_004</v>
      </c>
      <c r="F1317" s="117" t="str">
        <f>IF(ISERROR(VLOOKUP($A1317, Dropdownlisten!$A$3:$F$143, 6, FALSE)), "", VLOOKUP($A1317, Dropdownlisten!$A$3:$F$143, 6, FALSE))</f>
        <v>Jugendfreizeithaus</v>
      </c>
      <c r="G1317" s="117" t="str">
        <f>VLOOKUP(E1317,Datenstruktur_fuer_R!$D$2:$F$141,3,FALSE)</f>
        <v>Point</v>
      </c>
      <c r="H1317" s="120" t="s">
        <v>288</v>
      </c>
      <c r="I1317" s="26" t="s">
        <v>1160</v>
      </c>
      <c r="J1317" s="5" t="s">
        <v>1178</v>
      </c>
      <c r="K1317" s="5" t="s">
        <v>81</v>
      </c>
      <c r="L1317" s="5"/>
      <c r="M1317" s="5">
        <v>1</v>
      </c>
      <c r="N1317" s="5" t="s">
        <v>1173</v>
      </c>
    </row>
    <row r="1318" spans="1:14" x14ac:dyDescent="0.35">
      <c r="A1318" s="5" t="s">
        <v>691</v>
      </c>
      <c r="B1318" s="117" t="str">
        <f>IF(ISERROR(VLOOKUP($A1318, Dropdownlisten!$A$3:$F$143, 2, FALSE)), "", VLOOKUP($A1318, Dropdownlisten!$A$3:$F$143, 2, FALSE))</f>
        <v>POI</v>
      </c>
      <c r="C1318" s="117">
        <f>IF(ISERROR(VLOOKUP($A1318, Dropdownlisten!$A$3:$F$143, 3, FALSE)), "", VLOOKUP($A1318, Dropdownlisten!$A$3:$F$143, 3, FALSE))</f>
        <v>4000</v>
      </c>
      <c r="D1318" s="117" t="str">
        <f>IF(ISERROR(VLOOKUP($A1318, Dropdownlisten!$A$3:$F$143, 4, FALSE)), "", VLOOKUP($A1318, Dropdownlisten!$A$3:$F$143, 4, FALSE))</f>
        <v>Soziales</v>
      </c>
      <c r="E1318" s="117" t="str">
        <f>IF(ISERROR(VLOOKUP($A1318, Dropdownlisten!$A$3:$F$143, 5, FALSE)), "", VLOOKUP($A1318, Dropdownlisten!$A$3:$F$143, 5, FALSE))</f>
        <v>4000_004</v>
      </c>
      <c r="F1318" s="117" t="str">
        <f>IF(ISERROR(VLOOKUP($A1318, Dropdownlisten!$A$3:$F$143, 6, FALSE)), "", VLOOKUP($A1318, Dropdownlisten!$A$3:$F$143, 6, FALSE))</f>
        <v>Jugendfreizeithaus</v>
      </c>
      <c r="G1318" s="117" t="str">
        <f>VLOOKUP(E1318,Datenstruktur_fuer_R!$D$2:$F$141,3,FALSE)</f>
        <v>Point</v>
      </c>
      <c r="H1318" s="120" t="s">
        <v>289</v>
      </c>
      <c r="I1318" s="26" t="s">
        <v>1160</v>
      </c>
      <c r="J1318" s="5" t="s">
        <v>1178</v>
      </c>
      <c r="K1318" s="5" t="s">
        <v>977</v>
      </c>
      <c r="L1318" s="5"/>
      <c r="M1318" s="5">
        <v>1</v>
      </c>
      <c r="N1318" s="5" t="s">
        <v>1173</v>
      </c>
    </row>
    <row r="1319" spans="1:14" x14ac:dyDescent="0.35">
      <c r="A1319" s="5" t="s">
        <v>691</v>
      </c>
      <c r="B1319" s="117" t="str">
        <f>IF(ISERROR(VLOOKUP($A1319, Dropdownlisten!$A$3:$F$143, 2, FALSE)), "", VLOOKUP($A1319, Dropdownlisten!$A$3:$F$143, 2, FALSE))</f>
        <v>POI</v>
      </c>
      <c r="C1319" s="117">
        <f>IF(ISERROR(VLOOKUP($A1319, Dropdownlisten!$A$3:$F$143, 3, FALSE)), "", VLOOKUP($A1319, Dropdownlisten!$A$3:$F$143, 3, FALSE))</f>
        <v>4000</v>
      </c>
      <c r="D1319" s="117" t="str">
        <f>IF(ISERROR(VLOOKUP($A1319, Dropdownlisten!$A$3:$F$143, 4, FALSE)), "", VLOOKUP($A1319, Dropdownlisten!$A$3:$F$143, 4, FALSE))</f>
        <v>Soziales</v>
      </c>
      <c r="E1319" s="117" t="str">
        <f>IF(ISERROR(VLOOKUP($A1319, Dropdownlisten!$A$3:$F$143, 5, FALSE)), "", VLOOKUP($A1319, Dropdownlisten!$A$3:$F$143, 5, FALSE))</f>
        <v>4000_004</v>
      </c>
      <c r="F1319" s="117" t="str">
        <f>IF(ISERROR(VLOOKUP($A1319, Dropdownlisten!$A$3:$F$143, 6, FALSE)), "", VLOOKUP($A1319, Dropdownlisten!$A$3:$F$143, 6, FALSE))</f>
        <v>Jugendfreizeithaus</v>
      </c>
      <c r="G1319" s="117" t="str">
        <f>VLOOKUP(E1319,Datenstruktur_fuer_R!$D$2:$F$141,3,FALSE)</f>
        <v>Point</v>
      </c>
      <c r="H1319" s="120" t="s">
        <v>463</v>
      </c>
      <c r="I1319" s="26" t="s">
        <v>1160</v>
      </c>
      <c r="J1319" s="5" t="s">
        <v>1178</v>
      </c>
      <c r="K1319" s="5" t="s">
        <v>463</v>
      </c>
      <c r="L1319" s="5"/>
      <c r="M1319" s="5">
        <v>1</v>
      </c>
      <c r="N1319" s="5" t="s">
        <v>1173</v>
      </c>
    </row>
    <row r="1320" spans="1:14" x14ac:dyDescent="0.35">
      <c r="A1320" s="5" t="s">
        <v>691</v>
      </c>
      <c r="B1320" s="117" t="str">
        <f>IF(ISERROR(VLOOKUP($A1320, Dropdownlisten!$A$3:$F$143, 2, FALSE)), "", VLOOKUP($A1320, Dropdownlisten!$A$3:$F$143, 2, FALSE))</f>
        <v>POI</v>
      </c>
      <c r="C1320" s="117">
        <f>IF(ISERROR(VLOOKUP($A1320, Dropdownlisten!$A$3:$F$143, 3, FALSE)), "", VLOOKUP($A1320, Dropdownlisten!$A$3:$F$143, 3, FALSE))</f>
        <v>4000</v>
      </c>
      <c r="D1320" s="117" t="str">
        <f>IF(ISERROR(VLOOKUP($A1320, Dropdownlisten!$A$3:$F$143, 4, FALSE)), "", VLOOKUP($A1320, Dropdownlisten!$A$3:$F$143, 4, FALSE))</f>
        <v>Soziales</v>
      </c>
      <c r="E1320" s="117" t="str">
        <f>IF(ISERROR(VLOOKUP($A1320, Dropdownlisten!$A$3:$F$143, 5, FALSE)), "", VLOOKUP($A1320, Dropdownlisten!$A$3:$F$143, 5, FALSE))</f>
        <v>4000_004</v>
      </c>
      <c r="F1320" s="117" t="str">
        <f>IF(ISERROR(VLOOKUP($A1320, Dropdownlisten!$A$3:$F$143, 6, FALSE)), "", VLOOKUP($A1320, Dropdownlisten!$A$3:$F$143, 6, FALSE))</f>
        <v>Jugendfreizeithaus</v>
      </c>
      <c r="G1320" s="117" t="str">
        <f>VLOOKUP(E1320,Datenstruktur_fuer_R!$D$2:$F$141,3,FALSE)</f>
        <v>Point</v>
      </c>
      <c r="H1320" s="120" t="s">
        <v>290</v>
      </c>
      <c r="I1320" s="26" t="s">
        <v>1160</v>
      </c>
      <c r="J1320" s="5" t="s">
        <v>1178</v>
      </c>
      <c r="K1320" s="5" t="s">
        <v>290</v>
      </c>
      <c r="L1320" s="5"/>
      <c r="M1320" s="5">
        <v>1</v>
      </c>
      <c r="N1320" s="5" t="s">
        <v>1173</v>
      </c>
    </row>
    <row r="1321" spans="1:14" x14ac:dyDescent="0.35">
      <c r="A1321" s="5" t="s">
        <v>691</v>
      </c>
      <c r="B1321" s="117" t="str">
        <f>IF(ISERROR(VLOOKUP($A1321, Dropdownlisten!$A$3:$F$143, 2, FALSE)), "", VLOOKUP($A1321, Dropdownlisten!$A$3:$F$143, 2, FALSE))</f>
        <v>POI</v>
      </c>
      <c r="C1321" s="117">
        <f>IF(ISERROR(VLOOKUP($A1321, Dropdownlisten!$A$3:$F$143, 3, FALSE)), "", VLOOKUP($A1321, Dropdownlisten!$A$3:$F$143, 3, FALSE))</f>
        <v>4000</v>
      </c>
      <c r="D1321" s="117" t="str">
        <f>IF(ISERROR(VLOOKUP($A1321, Dropdownlisten!$A$3:$F$143, 4, FALSE)), "", VLOOKUP($A1321, Dropdownlisten!$A$3:$F$143, 4, FALSE))</f>
        <v>Soziales</v>
      </c>
      <c r="E1321" s="117" t="str">
        <f>IF(ISERROR(VLOOKUP($A1321, Dropdownlisten!$A$3:$F$143, 5, FALSE)), "", VLOOKUP($A1321, Dropdownlisten!$A$3:$F$143, 5, FALSE))</f>
        <v>4000_004</v>
      </c>
      <c r="F1321" s="117" t="str">
        <f>IF(ISERROR(VLOOKUP($A1321, Dropdownlisten!$A$3:$F$143, 6, FALSE)), "", VLOOKUP($A1321, Dropdownlisten!$A$3:$F$143, 6, FALSE))</f>
        <v>Jugendfreizeithaus</v>
      </c>
      <c r="G1321" s="117" t="str">
        <f>VLOOKUP(E1321,Datenstruktur_fuer_R!$D$2:$F$141,3,FALSE)</f>
        <v>Point</v>
      </c>
      <c r="H1321" s="120" t="s">
        <v>291</v>
      </c>
      <c r="I1321" s="26" t="s">
        <v>1160</v>
      </c>
      <c r="J1321" s="5" t="s">
        <v>1178</v>
      </c>
      <c r="K1321" s="5" t="s">
        <v>874</v>
      </c>
      <c r="L1321" s="5"/>
      <c r="M1321" s="5">
        <v>1</v>
      </c>
      <c r="N1321" s="5" t="s">
        <v>1173</v>
      </c>
    </row>
    <row r="1322" spans="1:14" x14ac:dyDescent="0.35">
      <c r="A1322" s="5" t="s">
        <v>691</v>
      </c>
      <c r="B1322" s="117" t="str">
        <f>IF(ISERROR(VLOOKUP($A1322, Dropdownlisten!$A$3:$F$143, 2, FALSE)), "", VLOOKUP($A1322, Dropdownlisten!$A$3:$F$143, 2, FALSE))</f>
        <v>POI</v>
      </c>
      <c r="C1322" s="117">
        <f>IF(ISERROR(VLOOKUP($A1322, Dropdownlisten!$A$3:$F$143, 3, FALSE)), "", VLOOKUP($A1322, Dropdownlisten!$A$3:$F$143, 3, FALSE))</f>
        <v>4000</v>
      </c>
      <c r="D1322" s="117" t="str">
        <f>IF(ISERROR(VLOOKUP($A1322, Dropdownlisten!$A$3:$F$143, 4, FALSE)), "", VLOOKUP($A1322, Dropdownlisten!$A$3:$F$143, 4, FALSE))</f>
        <v>Soziales</v>
      </c>
      <c r="E1322" s="117" t="str">
        <f>IF(ISERROR(VLOOKUP($A1322, Dropdownlisten!$A$3:$F$143, 5, FALSE)), "", VLOOKUP($A1322, Dropdownlisten!$A$3:$F$143, 5, FALSE))</f>
        <v>4000_004</v>
      </c>
      <c r="F1322" s="117" t="str">
        <f>IF(ISERROR(VLOOKUP($A1322, Dropdownlisten!$A$3:$F$143, 6, FALSE)), "", VLOOKUP($A1322, Dropdownlisten!$A$3:$F$143, 6, FALSE))</f>
        <v>Jugendfreizeithaus</v>
      </c>
      <c r="G1322" s="117" t="str">
        <f>VLOOKUP(E1322,Datenstruktur_fuer_R!$D$2:$F$141,3,FALSE)</f>
        <v>Point</v>
      </c>
      <c r="H1322" s="120" t="s">
        <v>293</v>
      </c>
      <c r="I1322" s="26" t="s">
        <v>1160</v>
      </c>
      <c r="J1322" s="5" t="s">
        <v>1178</v>
      </c>
      <c r="K1322" s="5" t="s">
        <v>875</v>
      </c>
      <c r="L1322" s="5"/>
      <c r="M1322" s="5">
        <v>1</v>
      </c>
      <c r="N1322" s="5" t="s">
        <v>1173</v>
      </c>
    </row>
    <row r="1323" spans="1:14" x14ac:dyDescent="0.35">
      <c r="A1323" s="5" t="s">
        <v>691</v>
      </c>
      <c r="B1323" s="117" t="str">
        <f>IF(ISERROR(VLOOKUP($A1323, Dropdownlisten!$A$3:$F$143, 2, FALSE)), "", VLOOKUP($A1323, Dropdownlisten!$A$3:$F$143, 2, FALSE))</f>
        <v>POI</v>
      </c>
      <c r="C1323" s="117">
        <f>IF(ISERROR(VLOOKUP($A1323, Dropdownlisten!$A$3:$F$143, 3, FALSE)), "", VLOOKUP($A1323, Dropdownlisten!$A$3:$F$143, 3, FALSE))</f>
        <v>4000</v>
      </c>
      <c r="D1323" s="117" t="str">
        <f>IF(ISERROR(VLOOKUP($A1323, Dropdownlisten!$A$3:$F$143, 4, FALSE)), "", VLOOKUP($A1323, Dropdownlisten!$A$3:$F$143, 4, FALSE))</f>
        <v>Soziales</v>
      </c>
      <c r="E1323" s="117" t="str">
        <f>IF(ISERROR(VLOOKUP($A1323, Dropdownlisten!$A$3:$F$143, 5, FALSE)), "", VLOOKUP($A1323, Dropdownlisten!$A$3:$F$143, 5, FALSE))</f>
        <v>4000_004</v>
      </c>
      <c r="F1323" s="117" t="str">
        <f>IF(ISERROR(VLOOKUP($A1323, Dropdownlisten!$A$3:$F$143, 6, FALSE)), "", VLOOKUP($A1323, Dropdownlisten!$A$3:$F$143, 6, FALSE))</f>
        <v>Jugendfreizeithaus</v>
      </c>
      <c r="G1323" s="117" t="str">
        <f>VLOOKUP(E1323,Datenstruktur_fuer_R!$D$2:$F$141,3,FALSE)</f>
        <v>Point</v>
      </c>
      <c r="H1323" s="120" t="s">
        <v>296</v>
      </c>
      <c r="I1323" s="26" t="s">
        <v>1160</v>
      </c>
      <c r="J1323" s="5" t="s">
        <v>1178</v>
      </c>
      <c r="K1323" s="5" t="s">
        <v>1179</v>
      </c>
      <c r="L1323" s="5"/>
      <c r="M1323" s="5">
        <v>1</v>
      </c>
      <c r="N1323" s="5" t="s">
        <v>1173</v>
      </c>
    </row>
    <row r="1324" spans="1:14" x14ac:dyDescent="0.35">
      <c r="A1324" s="5" t="s">
        <v>696</v>
      </c>
      <c r="B1324" s="117" t="str">
        <f>IF(ISERROR(VLOOKUP($A1324, Dropdownlisten!$A$3:$F$143, 2, FALSE)), "", VLOOKUP($A1324, Dropdownlisten!$A$3:$F$143, 2, FALSE))</f>
        <v>POI</v>
      </c>
      <c r="C1324" s="117">
        <f>IF(ISERROR(VLOOKUP($A1324, Dropdownlisten!$A$3:$F$143, 3, FALSE)), "", VLOOKUP($A1324, Dropdownlisten!$A$3:$F$143, 3, FALSE))</f>
        <v>3000</v>
      </c>
      <c r="D1324" s="117" t="str">
        <f>IF(ISERROR(VLOOKUP($A1324, Dropdownlisten!$A$3:$F$143, 4, FALSE)), "", VLOOKUP($A1324, Dropdownlisten!$A$3:$F$143, 4, FALSE))</f>
        <v>BildungBetreuung</v>
      </c>
      <c r="E1324" s="117" t="str">
        <f>IF(ISERROR(VLOOKUP($A1324, Dropdownlisten!$A$3:$F$143, 5, FALSE)), "", VLOOKUP($A1324, Dropdownlisten!$A$3:$F$143, 5, FALSE))</f>
        <v>3000_006</v>
      </c>
      <c r="F1324" s="117" t="str">
        <f>IF(ISERROR(VLOOKUP($A1324, Dropdownlisten!$A$3:$F$143, 6, FALSE)), "", VLOOKUP($A1324, Dropdownlisten!$A$3:$F$143, 6, FALSE))</f>
        <v>Kita</v>
      </c>
      <c r="G1324" s="117" t="str">
        <f>VLOOKUP(E1324,Datenstruktur_fuer_R!$D$2:$F$141,3,FALSE)</f>
        <v>Point</v>
      </c>
      <c r="H1324" s="120" t="s">
        <v>689</v>
      </c>
      <c r="I1324" s="26" t="s">
        <v>1160</v>
      </c>
      <c r="J1324" s="5" t="s">
        <v>696</v>
      </c>
      <c r="K1324" s="5"/>
      <c r="L1324" s="5"/>
      <c r="M1324" s="5">
        <v>1</v>
      </c>
      <c r="N1324" s="5" t="s">
        <v>1173</v>
      </c>
    </row>
    <row r="1325" spans="1:14" x14ac:dyDescent="0.35">
      <c r="A1325" s="5" t="s">
        <v>696</v>
      </c>
      <c r="B1325" s="117" t="str">
        <f>IF(ISERROR(VLOOKUP($A1325, Dropdownlisten!$A$3:$F$143, 2, FALSE)), "", VLOOKUP($A1325, Dropdownlisten!$A$3:$F$143, 2, FALSE))</f>
        <v>POI</v>
      </c>
      <c r="C1325" s="117">
        <f>IF(ISERROR(VLOOKUP($A1325, Dropdownlisten!$A$3:$F$143, 3, FALSE)), "", VLOOKUP($A1325, Dropdownlisten!$A$3:$F$143, 3, FALSE))</f>
        <v>3000</v>
      </c>
      <c r="D1325" s="117" t="str">
        <f>IF(ISERROR(VLOOKUP($A1325, Dropdownlisten!$A$3:$F$143, 4, FALSE)), "", VLOOKUP($A1325, Dropdownlisten!$A$3:$F$143, 4, FALSE))</f>
        <v>BildungBetreuung</v>
      </c>
      <c r="E1325" s="117" t="str">
        <f>IF(ISERROR(VLOOKUP($A1325, Dropdownlisten!$A$3:$F$143, 5, FALSE)), "", VLOOKUP($A1325, Dropdownlisten!$A$3:$F$143, 5, FALSE))</f>
        <v>3000_006</v>
      </c>
      <c r="F1325" s="117" t="str">
        <f>IF(ISERROR(VLOOKUP($A1325, Dropdownlisten!$A$3:$F$143, 6, FALSE)), "", VLOOKUP($A1325, Dropdownlisten!$A$3:$F$143, 6, FALSE))</f>
        <v>Kita</v>
      </c>
      <c r="G1325" s="117" t="str">
        <f>VLOOKUP(E1325,Datenstruktur_fuer_R!$D$2:$F$141,3,FALSE)</f>
        <v>Point</v>
      </c>
      <c r="H1325" s="120" t="s">
        <v>288</v>
      </c>
      <c r="I1325" s="26" t="s">
        <v>1160</v>
      </c>
      <c r="J1325" s="5" t="s">
        <v>696</v>
      </c>
      <c r="K1325" s="5" t="s">
        <v>81</v>
      </c>
      <c r="L1325" s="5"/>
      <c r="M1325" s="5">
        <v>1</v>
      </c>
      <c r="N1325" s="5" t="s">
        <v>1173</v>
      </c>
    </row>
    <row r="1326" spans="1:14" x14ac:dyDescent="0.35">
      <c r="A1326" s="5" t="s">
        <v>696</v>
      </c>
      <c r="B1326" s="117" t="str">
        <f>IF(ISERROR(VLOOKUP($A1326, Dropdownlisten!$A$3:$F$143, 2, FALSE)), "", VLOOKUP($A1326, Dropdownlisten!$A$3:$F$143, 2, FALSE))</f>
        <v>POI</v>
      </c>
      <c r="C1326" s="117">
        <f>IF(ISERROR(VLOOKUP($A1326, Dropdownlisten!$A$3:$F$143, 3, FALSE)), "", VLOOKUP($A1326, Dropdownlisten!$A$3:$F$143, 3, FALSE))</f>
        <v>3000</v>
      </c>
      <c r="D1326" s="117" t="str">
        <f>IF(ISERROR(VLOOKUP($A1326, Dropdownlisten!$A$3:$F$143, 4, FALSE)), "", VLOOKUP($A1326, Dropdownlisten!$A$3:$F$143, 4, FALSE))</f>
        <v>BildungBetreuung</v>
      </c>
      <c r="E1326" s="117" t="str">
        <f>IF(ISERROR(VLOOKUP($A1326, Dropdownlisten!$A$3:$F$143, 5, FALSE)), "", VLOOKUP($A1326, Dropdownlisten!$A$3:$F$143, 5, FALSE))</f>
        <v>3000_006</v>
      </c>
      <c r="F1326" s="117" t="str">
        <f>IF(ISERROR(VLOOKUP($A1326, Dropdownlisten!$A$3:$F$143, 6, FALSE)), "", VLOOKUP($A1326, Dropdownlisten!$A$3:$F$143, 6, FALSE))</f>
        <v>Kita</v>
      </c>
      <c r="G1326" s="117" t="str">
        <f>VLOOKUP(E1326,Datenstruktur_fuer_R!$D$2:$F$141,3,FALSE)</f>
        <v>Point</v>
      </c>
      <c r="H1326" s="120" t="s">
        <v>289</v>
      </c>
      <c r="I1326" s="26" t="s">
        <v>1160</v>
      </c>
      <c r="J1326" s="5" t="s">
        <v>696</v>
      </c>
      <c r="K1326" s="5" t="s">
        <v>977</v>
      </c>
      <c r="L1326" s="5"/>
      <c r="M1326" s="5">
        <v>1</v>
      </c>
      <c r="N1326" s="5" t="s">
        <v>1173</v>
      </c>
    </row>
    <row r="1327" spans="1:14" x14ac:dyDescent="0.35">
      <c r="A1327" s="5" t="s">
        <v>696</v>
      </c>
      <c r="B1327" s="117" t="str">
        <f>IF(ISERROR(VLOOKUP($A1327, Dropdownlisten!$A$3:$F$143, 2, FALSE)), "", VLOOKUP($A1327, Dropdownlisten!$A$3:$F$143, 2, FALSE))</f>
        <v>POI</v>
      </c>
      <c r="C1327" s="117">
        <f>IF(ISERROR(VLOOKUP($A1327, Dropdownlisten!$A$3:$F$143, 3, FALSE)), "", VLOOKUP($A1327, Dropdownlisten!$A$3:$F$143, 3, FALSE))</f>
        <v>3000</v>
      </c>
      <c r="D1327" s="117" t="str">
        <f>IF(ISERROR(VLOOKUP($A1327, Dropdownlisten!$A$3:$F$143, 4, FALSE)), "", VLOOKUP($A1327, Dropdownlisten!$A$3:$F$143, 4, FALSE))</f>
        <v>BildungBetreuung</v>
      </c>
      <c r="E1327" s="117" t="str">
        <f>IF(ISERROR(VLOOKUP($A1327, Dropdownlisten!$A$3:$F$143, 5, FALSE)), "", VLOOKUP($A1327, Dropdownlisten!$A$3:$F$143, 5, FALSE))</f>
        <v>3000_006</v>
      </c>
      <c r="F1327" s="117" t="str">
        <f>IF(ISERROR(VLOOKUP($A1327, Dropdownlisten!$A$3:$F$143, 6, FALSE)), "", VLOOKUP($A1327, Dropdownlisten!$A$3:$F$143, 6, FALSE))</f>
        <v>Kita</v>
      </c>
      <c r="G1327" s="117" t="str">
        <f>VLOOKUP(E1327,Datenstruktur_fuer_R!$D$2:$F$141,3,FALSE)</f>
        <v>Point</v>
      </c>
      <c r="H1327" s="120" t="s">
        <v>463</v>
      </c>
      <c r="I1327" s="26" t="s">
        <v>1160</v>
      </c>
      <c r="J1327" s="5" t="s">
        <v>696</v>
      </c>
      <c r="K1327" s="5" t="s">
        <v>463</v>
      </c>
      <c r="L1327" s="5"/>
      <c r="M1327" s="5">
        <v>1</v>
      </c>
      <c r="N1327" s="5" t="s">
        <v>1173</v>
      </c>
    </row>
    <row r="1328" spans="1:14" x14ac:dyDescent="0.35">
      <c r="A1328" s="5" t="s">
        <v>696</v>
      </c>
      <c r="B1328" s="117" t="str">
        <f>IF(ISERROR(VLOOKUP($A1328, Dropdownlisten!$A$3:$F$143, 2, FALSE)), "", VLOOKUP($A1328, Dropdownlisten!$A$3:$F$143, 2, FALSE))</f>
        <v>POI</v>
      </c>
      <c r="C1328" s="117">
        <f>IF(ISERROR(VLOOKUP($A1328, Dropdownlisten!$A$3:$F$143, 3, FALSE)), "", VLOOKUP($A1328, Dropdownlisten!$A$3:$F$143, 3, FALSE))</f>
        <v>3000</v>
      </c>
      <c r="D1328" s="117" t="str">
        <f>IF(ISERROR(VLOOKUP($A1328, Dropdownlisten!$A$3:$F$143, 4, FALSE)), "", VLOOKUP($A1328, Dropdownlisten!$A$3:$F$143, 4, FALSE))</f>
        <v>BildungBetreuung</v>
      </c>
      <c r="E1328" s="117" t="str">
        <f>IF(ISERROR(VLOOKUP($A1328, Dropdownlisten!$A$3:$F$143, 5, FALSE)), "", VLOOKUP($A1328, Dropdownlisten!$A$3:$F$143, 5, FALSE))</f>
        <v>3000_006</v>
      </c>
      <c r="F1328" s="117" t="str">
        <f>IF(ISERROR(VLOOKUP($A1328, Dropdownlisten!$A$3:$F$143, 6, FALSE)), "", VLOOKUP($A1328, Dropdownlisten!$A$3:$F$143, 6, FALSE))</f>
        <v>Kita</v>
      </c>
      <c r="G1328" s="117" t="str">
        <f>VLOOKUP(E1328,Datenstruktur_fuer_R!$D$2:$F$141,3,FALSE)</f>
        <v>Point</v>
      </c>
      <c r="H1328" s="120" t="s">
        <v>290</v>
      </c>
      <c r="I1328" s="26" t="s">
        <v>1160</v>
      </c>
      <c r="J1328" s="5" t="s">
        <v>696</v>
      </c>
      <c r="K1328" s="5" t="s">
        <v>290</v>
      </c>
      <c r="L1328" s="5"/>
      <c r="M1328" s="5">
        <v>1</v>
      </c>
      <c r="N1328" s="5" t="s">
        <v>1173</v>
      </c>
    </row>
    <row r="1329" spans="1:14" x14ac:dyDescent="0.35">
      <c r="A1329" s="5" t="s">
        <v>696</v>
      </c>
      <c r="B1329" s="117" t="str">
        <f>IF(ISERROR(VLOOKUP($A1329, Dropdownlisten!$A$3:$F$143, 2, FALSE)), "", VLOOKUP($A1329, Dropdownlisten!$A$3:$F$143, 2, FALSE))</f>
        <v>POI</v>
      </c>
      <c r="C1329" s="117">
        <f>IF(ISERROR(VLOOKUP($A1329, Dropdownlisten!$A$3:$F$143, 3, FALSE)), "", VLOOKUP($A1329, Dropdownlisten!$A$3:$F$143, 3, FALSE))</f>
        <v>3000</v>
      </c>
      <c r="D1329" s="117" t="str">
        <f>IF(ISERROR(VLOOKUP($A1329, Dropdownlisten!$A$3:$F$143, 4, FALSE)), "", VLOOKUP($A1329, Dropdownlisten!$A$3:$F$143, 4, FALSE))</f>
        <v>BildungBetreuung</v>
      </c>
      <c r="E1329" s="117" t="str">
        <f>IF(ISERROR(VLOOKUP($A1329, Dropdownlisten!$A$3:$F$143, 5, FALSE)), "", VLOOKUP($A1329, Dropdownlisten!$A$3:$F$143, 5, FALSE))</f>
        <v>3000_006</v>
      </c>
      <c r="F1329" s="117" t="str">
        <f>IF(ISERROR(VLOOKUP($A1329, Dropdownlisten!$A$3:$F$143, 6, FALSE)), "", VLOOKUP($A1329, Dropdownlisten!$A$3:$F$143, 6, FALSE))</f>
        <v>Kita</v>
      </c>
      <c r="G1329" s="117" t="str">
        <f>VLOOKUP(E1329,Datenstruktur_fuer_R!$D$2:$F$141,3,FALSE)</f>
        <v>Point</v>
      </c>
      <c r="H1329" s="120" t="s">
        <v>291</v>
      </c>
      <c r="I1329" s="26" t="s">
        <v>1160</v>
      </c>
      <c r="J1329" s="5" t="s">
        <v>696</v>
      </c>
      <c r="K1329" s="5" t="s">
        <v>874</v>
      </c>
      <c r="L1329" s="5"/>
      <c r="M1329" s="5">
        <v>1</v>
      </c>
      <c r="N1329" s="5" t="s">
        <v>1173</v>
      </c>
    </row>
    <row r="1330" spans="1:14" x14ac:dyDescent="0.35">
      <c r="A1330" s="5" t="s">
        <v>694</v>
      </c>
      <c r="B1330" s="117" t="str">
        <f>IF(ISERROR(VLOOKUP($A1330, Dropdownlisten!$A$3:$F$143, 2, FALSE)), "", VLOOKUP($A1330, Dropdownlisten!$A$3:$F$143, 2, FALSE))</f>
        <v>POI</v>
      </c>
      <c r="C1330" s="117">
        <f>IF(ISERROR(VLOOKUP($A1330, Dropdownlisten!$A$3:$F$143, 3, FALSE)), "", VLOOKUP($A1330, Dropdownlisten!$A$3:$F$143, 3, FALSE))</f>
        <v>6000</v>
      </c>
      <c r="D1330" s="117" t="str">
        <f>IF(ISERROR(VLOOKUP($A1330, Dropdownlisten!$A$3:$F$143, 4, FALSE)), "", VLOOKUP($A1330, Dropdownlisten!$A$3:$F$143, 4, FALSE))</f>
        <v>UnterhaltungSportNaherholung</v>
      </c>
      <c r="E1330" s="117" t="str">
        <f>IF(ISERROR(VLOOKUP($A1330, Dropdownlisten!$A$3:$F$143, 5, FALSE)), "", VLOOKUP($A1330, Dropdownlisten!$A$3:$F$143, 5, FALSE))</f>
        <v>6000_009</v>
      </c>
      <c r="F1330" s="117" t="str">
        <f>IF(ISERROR(VLOOKUP($A1330, Dropdownlisten!$A$3:$F$143, 6, FALSE)), "", VLOOKUP($A1330, Dropdownlisten!$A$3:$F$143, 6, FALSE))</f>
        <v>Kino</v>
      </c>
      <c r="G1330" s="117" t="str">
        <f>VLOOKUP(E1330,Datenstruktur_fuer_R!$D$2:$F$141,3,FALSE)</f>
        <v>Point</v>
      </c>
      <c r="H1330" s="120" t="s">
        <v>689</v>
      </c>
      <c r="I1330" s="26" t="s">
        <v>1160</v>
      </c>
      <c r="J1330" s="5" t="s">
        <v>694</v>
      </c>
      <c r="K1330" s="5"/>
      <c r="L1330" s="5"/>
      <c r="M1330" s="5">
        <v>1</v>
      </c>
      <c r="N1330" s="5" t="s">
        <v>1173</v>
      </c>
    </row>
    <row r="1331" spans="1:14" x14ac:dyDescent="0.35">
      <c r="A1331" s="5" t="s">
        <v>694</v>
      </c>
      <c r="B1331" s="117" t="str">
        <f>IF(ISERROR(VLOOKUP($A1331, Dropdownlisten!$A$3:$F$143, 2, FALSE)), "", VLOOKUP($A1331, Dropdownlisten!$A$3:$F$143, 2, FALSE))</f>
        <v>POI</v>
      </c>
      <c r="C1331" s="117">
        <f>IF(ISERROR(VLOOKUP($A1331, Dropdownlisten!$A$3:$F$143, 3, FALSE)), "", VLOOKUP($A1331, Dropdownlisten!$A$3:$F$143, 3, FALSE))</f>
        <v>6000</v>
      </c>
      <c r="D1331" s="117" t="str">
        <f>IF(ISERROR(VLOOKUP($A1331, Dropdownlisten!$A$3:$F$143, 4, FALSE)), "", VLOOKUP($A1331, Dropdownlisten!$A$3:$F$143, 4, FALSE))</f>
        <v>UnterhaltungSportNaherholung</v>
      </c>
      <c r="E1331" s="117" t="str">
        <f>IF(ISERROR(VLOOKUP($A1331, Dropdownlisten!$A$3:$F$143, 5, FALSE)), "", VLOOKUP($A1331, Dropdownlisten!$A$3:$F$143, 5, FALSE))</f>
        <v>6000_009</v>
      </c>
      <c r="F1331" s="117" t="str">
        <f>IF(ISERROR(VLOOKUP($A1331, Dropdownlisten!$A$3:$F$143, 6, FALSE)), "", VLOOKUP($A1331, Dropdownlisten!$A$3:$F$143, 6, FALSE))</f>
        <v>Kino</v>
      </c>
      <c r="G1331" s="117" t="str">
        <f>VLOOKUP(E1331,Datenstruktur_fuer_R!$D$2:$F$141,3,FALSE)</f>
        <v>Point</v>
      </c>
      <c r="H1331" s="120" t="s">
        <v>288</v>
      </c>
      <c r="I1331" s="26" t="s">
        <v>1160</v>
      </c>
      <c r="J1331" s="5" t="s">
        <v>694</v>
      </c>
      <c r="K1331" s="5" t="s">
        <v>81</v>
      </c>
      <c r="L1331" s="5"/>
      <c r="M1331" s="5">
        <v>1</v>
      </c>
      <c r="N1331" s="5" t="s">
        <v>1173</v>
      </c>
    </row>
    <row r="1332" spans="1:14" x14ac:dyDescent="0.35">
      <c r="A1332" s="5" t="s">
        <v>694</v>
      </c>
      <c r="B1332" s="117" t="str">
        <f>IF(ISERROR(VLOOKUP($A1332, Dropdownlisten!$A$3:$F$143, 2, FALSE)), "", VLOOKUP($A1332, Dropdownlisten!$A$3:$F$143, 2, FALSE))</f>
        <v>POI</v>
      </c>
      <c r="C1332" s="117">
        <f>IF(ISERROR(VLOOKUP($A1332, Dropdownlisten!$A$3:$F$143, 3, FALSE)), "", VLOOKUP($A1332, Dropdownlisten!$A$3:$F$143, 3, FALSE))</f>
        <v>6000</v>
      </c>
      <c r="D1332" s="117" t="str">
        <f>IF(ISERROR(VLOOKUP($A1332, Dropdownlisten!$A$3:$F$143, 4, FALSE)), "", VLOOKUP($A1332, Dropdownlisten!$A$3:$F$143, 4, FALSE))</f>
        <v>UnterhaltungSportNaherholung</v>
      </c>
      <c r="E1332" s="117" t="str">
        <f>IF(ISERROR(VLOOKUP($A1332, Dropdownlisten!$A$3:$F$143, 5, FALSE)), "", VLOOKUP($A1332, Dropdownlisten!$A$3:$F$143, 5, FALSE))</f>
        <v>6000_009</v>
      </c>
      <c r="F1332" s="117" t="str">
        <f>IF(ISERROR(VLOOKUP($A1332, Dropdownlisten!$A$3:$F$143, 6, FALSE)), "", VLOOKUP($A1332, Dropdownlisten!$A$3:$F$143, 6, FALSE))</f>
        <v>Kino</v>
      </c>
      <c r="G1332" s="117" t="str">
        <f>VLOOKUP(E1332,Datenstruktur_fuer_R!$D$2:$F$141,3,FALSE)</f>
        <v>Point</v>
      </c>
      <c r="H1332" s="120" t="s">
        <v>289</v>
      </c>
      <c r="I1332" s="26" t="s">
        <v>1160</v>
      </c>
      <c r="J1332" s="5" t="s">
        <v>694</v>
      </c>
      <c r="K1332" s="5" t="s">
        <v>977</v>
      </c>
      <c r="L1332" s="5"/>
      <c r="M1332" s="5">
        <v>1</v>
      </c>
      <c r="N1332" s="5" t="s">
        <v>1173</v>
      </c>
    </row>
    <row r="1333" spans="1:14" x14ac:dyDescent="0.35">
      <c r="A1333" s="5" t="s">
        <v>694</v>
      </c>
      <c r="B1333" s="117" t="str">
        <f>IF(ISERROR(VLOOKUP($A1333, Dropdownlisten!$A$3:$F$143, 2, FALSE)), "", VLOOKUP($A1333, Dropdownlisten!$A$3:$F$143, 2, FALSE))</f>
        <v>POI</v>
      </c>
      <c r="C1333" s="117">
        <f>IF(ISERROR(VLOOKUP($A1333, Dropdownlisten!$A$3:$F$143, 3, FALSE)), "", VLOOKUP($A1333, Dropdownlisten!$A$3:$F$143, 3, FALSE))</f>
        <v>6000</v>
      </c>
      <c r="D1333" s="117" t="str">
        <f>IF(ISERROR(VLOOKUP($A1333, Dropdownlisten!$A$3:$F$143, 4, FALSE)), "", VLOOKUP($A1333, Dropdownlisten!$A$3:$F$143, 4, FALSE))</f>
        <v>UnterhaltungSportNaherholung</v>
      </c>
      <c r="E1333" s="117" t="str">
        <f>IF(ISERROR(VLOOKUP($A1333, Dropdownlisten!$A$3:$F$143, 5, FALSE)), "", VLOOKUP($A1333, Dropdownlisten!$A$3:$F$143, 5, FALSE))</f>
        <v>6000_009</v>
      </c>
      <c r="F1333" s="117" t="str">
        <f>IF(ISERROR(VLOOKUP($A1333, Dropdownlisten!$A$3:$F$143, 6, FALSE)), "", VLOOKUP($A1333, Dropdownlisten!$A$3:$F$143, 6, FALSE))</f>
        <v>Kino</v>
      </c>
      <c r="G1333" s="117" t="str">
        <f>VLOOKUP(E1333,Datenstruktur_fuer_R!$D$2:$F$141,3,FALSE)</f>
        <v>Point</v>
      </c>
      <c r="H1333" s="120" t="s">
        <v>463</v>
      </c>
      <c r="I1333" s="26" t="s">
        <v>1160</v>
      </c>
      <c r="J1333" s="5" t="s">
        <v>694</v>
      </c>
      <c r="K1333" s="5" t="s">
        <v>463</v>
      </c>
      <c r="L1333" s="5"/>
      <c r="M1333" s="5">
        <v>1</v>
      </c>
      <c r="N1333" s="5" t="s">
        <v>1173</v>
      </c>
    </row>
    <row r="1334" spans="1:14" x14ac:dyDescent="0.35">
      <c r="A1334" s="5" t="s">
        <v>694</v>
      </c>
      <c r="B1334" s="117" t="str">
        <f>IF(ISERROR(VLOOKUP($A1334, Dropdownlisten!$A$3:$F$143, 2, FALSE)), "", VLOOKUP($A1334, Dropdownlisten!$A$3:$F$143, 2, FALSE))</f>
        <v>POI</v>
      </c>
      <c r="C1334" s="117">
        <f>IF(ISERROR(VLOOKUP($A1334, Dropdownlisten!$A$3:$F$143, 3, FALSE)), "", VLOOKUP($A1334, Dropdownlisten!$A$3:$F$143, 3, FALSE))</f>
        <v>6000</v>
      </c>
      <c r="D1334" s="117" t="str">
        <f>IF(ISERROR(VLOOKUP($A1334, Dropdownlisten!$A$3:$F$143, 4, FALSE)), "", VLOOKUP($A1334, Dropdownlisten!$A$3:$F$143, 4, FALSE))</f>
        <v>UnterhaltungSportNaherholung</v>
      </c>
      <c r="E1334" s="117" t="str">
        <f>IF(ISERROR(VLOOKUP($A1334, Dropdownlisten!$A$3:$F$143, 5, FALSE)), "", VLOOKUP($A1334, Dropdownlisten!$A$3:$F$143, 5, FALSE))</f>
        <v>6000_009</v>
      </c>
      <c r="F1334" s="117" t="str">
        <f>IF(ISERROR(VLOOKUP($A1334, Dropdownlisten!$A$3:$F$143, 6, FALSE)), "", VLOOKUP($A1334, Dropdownlisten!$A$3:$F$143, 6, FALSE))</f>
        <v>Kino</v>
      </c>
      <c r="G1334" s="117" t="str">
        <f>VLOOKUP(E1334,Datenstruktur_fuer_R!$D$2:$F$141,3,FALSE)</f>
        <v>Point</v>
      </c>
      <c r="H1334" s="120" t="s">
        <v>290</v>
      </c>
      <c r="I1334" s="26" t="s">
        <v>1160</v>
      </c>
      <c r="J1334" s="5" t="s">
        <v>694</v>
      </c>
      <c r="K1334" s="5" t="s">
        <v>290</v>
      </c>
      <c r="L1334" s="5"/>
      <c r="M1334" s="5">
        <v>1</v>
      </c>
      <c r="N1334" s="5" t="s">
        <v>1173</v>
      </c>
    </row>
    <row r="1335" spans="1:14" x14ac:dyDescent="0.35">
      <c r="A1335" s="5" t="s">
        <v>694</v>
      </c>
      <c r="B1335" s="117" t="str">
        <f>IF(ISERROR(VLOOKUP($A1335, Dropdownlisten!$A$3:$F$143, 2, FALSE)), "", VLOOKUP($A1335, Dropdownlisten!$A$3:$F$143, 2, FALSE))</f>
        <v>POI</v>
      </c>
      <c r="C1335" s="117">
        <f>IF(ISERROR(VLOOKUP($A1335, Dropdownlisten!$A$3:$F$143, 3, FALSE)), "", VLOOKUP($A1335, Dropdownlisten!$A$3:$F$143, 3, FALSE))</f>
        <v>6000</v>
      </c>
      <c r="D1335" s="117" t="str">
        <f>IF(ISERROR(VLOOKUP($A1335, Dropdownlisten!$A$3:$F$143, 4, FALSE)), "", VLOOKUP($A1335, Dropdownlisten!$A$3:$F$143, 4, FALSE))</f>
        <v>UnterhaltungSportNaherholung</v>
      </c>
      <c r="E1335" s="117" t="str">
        <f>IF(ISERROR(VLOOKUP($A1335, Dropdownlisten!$A$3:$F$143, 5, FALSE)), "", VLOOKUP($A1335, Dropdownlisten!$A$3:$F$143, 5, FALSE))</f>
        <v>6000_009</v>
      </c>
      <c r="F1335" s="117" t="str">
        <f>IF(ISERROR(VLOOKUP($A1335, Dropdownlisten!$A$3:$F$143, 6, FALSE)), "", VLOOKUP($A1335, Dropdownlisten!$A$3:$F$143, 6, FALSE))</f>
        <v>Kino</v>
      </c>
      <c r="G1335" s="117" t="str">
        <f>VLOOKUP(E1335,Datenstruktur_fuer_R!$D$2:$F$141,3,FALSE)</f>
        <v>Point</v>
      </c>
      <c r="H1335" s="120" t="s">
        <v>291</v>
      </c>
      <c r="I1335" s="26" t="s">
        <v>1160</v>
      </c>
      <c r="J1335" s="5" t="s">
        <v>694</v>
      </c>
      <c r="K1335" s="5" t="s">
        <v>874</v>
      </c>
      <c r="L1335" s="5"/>
      <c r="M1335" s="5">
        <v>1</v>
      </c>
      <c r="N1335" s="5" t="s">
        <v>1173</v>
      </c>
    </row>
    <row r="1336" spans="1:14" x14ac:dyDescent="0.35">
      <c r="A1336" s="5" t="s">
        <v>700</v>
      </c>
      <c r="B1336" s="117" t="str">
        <f>IF(ISERROR(VLOOKUP($A1336, Dropdownlisten!$A$3:$F$143, 2, FALSE)), "", VLOOKUP($A1336, Dropdownlisten!$A$3:$F$143, 2, FALSE))</f>
        <v>POI</v>
      </c>
      <c r="C1336" s="117">
        <f>IF(ISERROR(VLOOKUP($A1336, Dropdownlisten!$A$3:$F$143, 3, FALSE)), "", VLOOKUP($A1336, Dropdownlisten!$A$3:$F$143, 3, FALSE))</f>
        <v>2000</v>
      </c>
      <c r="D1336" s="117" t="str">
        <f>IF(ISERROR(VLOOKUP($A1336, Dropdownlisten!$A$3:$F$143, 4, FALSE)), "", VLOOKUP($A1336, Dropdownlisten!$A$3:$F$143, 4, FALSE))</f>
        <v>Gesundheit</v>
      </c>
      <c r="E1336" s="117" t="str">
        <f>IF(ISERROR(VLOOKUP($A1336, Dropdownlisten!$A$3:$F$143, 5, FALSE)), "", VLOOKUP($A1336, Dropdownlisten!$A$3:$F$143, 5, FALSE))</f>
        <v>2000_003</v>
      </c>
      <c r="F1336" s="117" t="str">
        <f>IF(ISERROR(VLOOKUP($A1336, Dropdownlisten!$A$3:$F$143, 6, FALSE)), "", VLOOKUP($A1336, Dropdownlisten!$A$3:$F$143, 6, FALSE))</f>
        <v>Krankenhaus</v>
      </c>
      <c r="G1336" s="117" t="str">
        <f>VLOOKUP(E1336,Datenstruktur_fuer_R!$D$2:$F$141,3,FALSE)</f>
        <v>Point</v>
      </c>
      <c r="H1336" s="120" t="s">
        <v>689</v>
      </c>
      <c r="I1336" s="26" t="s">
        <v>1160</v>
      </c>
      <c r="J1336" s="5" t="s">
        <v>700</v>
      </c>
      <c r="K1336" s="5"/>
      <c r="L1336" s="5"/>
      <c r="M1336" s="5">
        <v>1</v>
      </c>
      <c r="N1336" s="5" t="s">
        <v>1173</v>
      </c>
    </row>
    <row r="1337" spans="1:14" x14ac:dyDescent="0.35">
      <c r="A1337" s="5" t="s">
        <v>700</v>
      </c>
      <c r="B1337" s="117" t="str">
        <f>IF(ISERROR(VLOOKUP($A1337, Dropdownlisten!$A$3:$F$143, 2, FALSE)), "", VLOOKUP($A1337, Dropdownlisten!$A$3:$F$143, 2, FALSE))</f>
        <v>POI</v>
      </c>
      <c r="C1337" s="117">
        <f>IF(ISERROR(VLOOKUP($A1337, Dropdownlisten!$A$3:$F$143, 3, FALSE)), "", VLOOKUP($A1337, Dropdownlisten!$A$3:$F$143, 3, FALSE))</f>
        <v>2000</v>
      </c>
      <c r="D1337" s="117" t="str">
        <f>IF(ISERROR(VLOOKUP($A1337, Dropdownlisten!$A$3:$F$143, 4, FALSE)), "", VLOOKUP($A1337, Dropdownlisten!$A$3:$F$143, 4, FALSE))</f>
        <v>Gesundheit</v>
      </c>
      <c r="E1337" s="117" t="str">
        <f>IF(ISERROR(VLOOKUP($A1337, Dropdownlisten!$A$3:$F$143, 5, FALSE)), "", VLOOKUP($A1337, Dropdownlisten!$A$3:$F$143, 5, FALSE))</f>
        <v>2000_003</v>
      </c>
      <c r="F1337" s="117" t="str">
        <f>IF(ISERROR(VLOOKUP($A1337, Dropdownlisten!$A$3:$F$143, 6, FALSE)), "", VLOOKUP($A1337, Dropdownlisten!$A$3:$F$143, 6, FALSE))</f>
        <v>Krankenhaus</v>
      </c>
      <c r="G1337" s="117" t="str">
        <f>VLOOKUP(E1337,Datenstruktur_fuer_R!$D$2:$F$141,3,FALSE)</f>
        <v>Point</v>
      </c>
      <c r="H1337" s="120" t="s">
        <v>288</v>
      </c>
      <c r="I1337" s="26" t="s">
        <v>1160</v>
      </c>
      <c r="J1337" s="5" t="s">
        <v>700</v>
      </c>
      <c r="K1337" s="5" t="s">
        <v>81</v>
      </c>
      <c r="L1337" s="5"/>
      <c r="M1337" s="5">
        <v>1</v>
      </c>
      <c r="N1337" s="5" t="s">
        <v>1173</v>
      </c>
    </row>
    <row r="1338" spans="1:14" x14ac:dyDescent="0.35">
      <c r="A1338" s="5" t="s">
        <v>700</v>
      </c>
      <c r="B1338" s="117" t="str">
        <f>IF(ISERROR(VLOOKUP($A1338, Dropdownlisten!$A$3:$F$143, 2, FALSE)), "", VLOOKUP($A1338, Dropdownlisten!$A$3:$F$143, 2, FALSE))</f>
        <v>POI</v>
      </c>
      <c r="C1338" s="117">
        <f>IF(ISERROR(VLOOKUP($A1338, Dropdownlisten!$A$3:$F$143, 3, FALSE)), "", VLOOKUP($A1338, Dropdownlisten!$A$3:$F$143, 3, FALSE))</f>
        <v>2000</v>
      </c>
      <c r="D1338" s="117" t="str">
        <f>IF(ISERROR(VLOOKUP($A1338, Dropdownlisten!$A$3:$F$143, 4, FALSE)), "", VLOOKUP($A1338, Dropdownlisten!$A$3:$F$143, 4, FALSE))</f>
        <v>Gesundheit</v>
      </c>
      <c r="E1338" s="117" t="str">
        <f>IF(ISERROR(VLOOKUP($A1338, Dropdownlisten!$A$3:$F$143, 5, FALSE)), "", VLOOKUP($A1338, Dropdownlisten!$A$3:$F$143, 5, FALSE))</f>
        <v>2000_003</v>
      </c>
      <c r="F1338" s="117" t="str">
        <f>IF(ISERROR(VLOOKUP($A1338, Dropdownlisten!$A$3:$F$143, 6, FALSE)), "", VLOOKUP($A1338, Dropdownlisten!$A$3:$F$143, 6, FALSE))</f>
        <v>Krankenhaus</v>
      </c>
      <c r="G1338" s="117" t="str">
        <f>VLOOKUP(E1338,Datenstruktur_fuer_R!$D$2:$F$141,3,FALSE)</f>
        <v>Point</v>
      </c>
      <c r="H1338" s="120" t="s">
        <v>289</v>
      </c>
      <c r="I1338" s="26" t="s">
        <v>1160</v>
      </c>
      <c r="J1338" s="5" t="s">
        <v>700</v>
      </c>
      <c r="K1338" s="5" t="s">
        <v>977</v>
      </c>
      <c r="L1338" s="5"/>
      <c r="M1338" s="5">
        <v>1</v>
      </c>
      <c r="N1338" s="5" t="s">
        <v>1173</v>
      </c>
    </row>
    <row r="1339" spans="1:14" x14ac:dyDescent="0.35">
      <c r="A1339" s="5" t="s">
        <v>700</v>
      </c>
      <c r="B1339" s="117" t="str">
        <f>IF(ISERROR(VLOOKUP($A1339, Dropdownlisten!$A$3:$F$143, 2, FALSE)), "", VLOOKUP($A1339, Dropdownlisten!$A$3:$F$143, 2, FALSE))</f>
        <v>POI</v>
      </c>
      <c r="C1339" s="117">
        <f>IF(ISERROR(VLOOKUP($A1339, Dropdownlisten!$A$3:$F$143, 3, FALSE)), "", VLOOKUP($A1339, Dropdownlisten!$A$3:$F$143, 3, FALSE))</f>
        <v>2000</v>
      </c>
      <c r="D1339" s="117" t="str">
        <f>IF(ISERROR(VLOOKUP($A1339, Dropdownlisten!$A$3:$F$143, 4, FALSE)), "", VLOOKUP($A1339, Dropdownlisten!$A$3:$F$143, 4, FALSE))</f>
        <v>Gesundheit</v>
      </c>
      <c r="E1339" s="117" t="str">
        <f>IF(ISERROR(VLOOKUP($A1339, Dropdownlisten!$A$3:$F$143, 5, FALSE)), "", VLOOKUP($A1339, Dropdownlisten!$A$3:$F$143, 5, FALSE))</f>
        <v>2000_003</v>
      </c>
      <c r="F1339" s="117" t="str">
        <f>IF(ISERROR(VLOOKUP($A1339, Dropdownlisten!$A$3:$F$143, 6, FALSE)), "", VLOOKUP($A1339, Dropdownlisten!$A$3:$F$143, 6, FALSE))</f>
        <v>Krankenhaus</v>
      </c>
      <c r="G1339" s="117" t="str">
        <f>VLOOKUP(E1339,Datenstruktur_fuer_R!$D$2:$F$141,3,FALSE)</f>
        <v>Point</v>
      </c>
      <c r="H1339" s="120" t="s">
        <v>463</v>
      </c>
      <c r="I1339" s="26" t="s">
        <v>1160</v>
      </c>
      <c r="J1339" s="5" t="s">
        <v>700</v>
      </c>
      <c r="K1339" s="5" t="s">
        <v>463</v>
      </c>
      <c r="L1339" s="5"/>
      <c r="M1339" s="5">
        <v>1</v>
      </c>
      <c r="N1339" s="5" t="s">
        <v>1173</v>
      </c>
    </row>
    <row r="1340" spans="1:14" x14ac:dyDescent="0.35">
      <c r="A1340" s="5" t="s">
        <v>700</v>
      </c>
      <c r="B1340" s="117" t="str">
        <f>IF(ISERROR(VLOOKUP($A1340, Dropdownlisten!$A$3:$F$143, 2, FALSE)), "", VLOOKUP($A1340, Dropdownlisten!$A$3:$F$143, 2, FALSE))</f>
        <v>POI</v>
      </c>
      <c r="C1340" s="117">
        <f>IF(ISERROR(VLOOKUP($A1340, Dropdownlisten!$A$3:$F$143, 3, FALSE)), "", VLOOKUP($A1340, Dropdownlisten!$A$3:$F$143, 3, FALSE))</f>
        <v>2000</v>
      </c>
      <c r="D1340" s="117" t="str">
        <f>IF(ISERROR(VLOOKUP($A1340, Dropdownlisten!$A$3:$F$143, 4, FALSE)), "", VLOOKUP($A1340, Dropdownlisten!$A$3:$F$143, 4, FALSE))</f>
        <v>Gesundheit</v>
      </c>
      <c r="E1340" s="117" t="str">
        <f>IF(ISERROR(VLOOKUP($A1340, Dropdownlisten!$A$3:$F$143, 5, FALSE)), "", VLOOKUP($A1340, Dropdownlisten!$A$3:$F$143, 5, FALSE))</f>
        <v>2000_003</v>
      </c>
      <c r="F1340" s="117" t="str">
        <f>IF(ISERROR(VLOOKUP($A1340, Dropdownlisten!$A$3:$F$143, 6, FALSE)), "", VLOOKUP($A1340, Dropdownlisten!$A$3:$F$143, 6, FALSE))</f>
        <v>Krankenhaus</v>
      </c>
      <c r="G1340" s="117" t="str">
        <f>VLOOKUP(E1340,Datenstruktur_fuer_R!$D$2:$F$141,3,FALSE)</f>
        <v>Point</v>
      </c>
      <c r="H1340" s="120" t="s">
        <v>290</v>
      </c>
      <c r="I1340" s="26" t="s">
        <v>1160</v>
      </c>
      <c r="J1340" s="5" t="s">
        <v>700</v>
      </c>
      <c r="K1340" s="5" t="s">
        <v>290</v>
      </c>
      <c r="L1340" s="5"/>
      <c r="M1340" s="5">
        <v>1</v>
      </c>
      <c r="N1340" s="5" t="s">
        <v>1173</v>
      </c>
    </row>
    <row r="1341" spans="1:14" x14ac:dyDescent="0.35">
      <c r="A1341" s="5" t="s">
        <v>700</v>
      </c>
      <c r="B1341" s="117" t="str">
        <f>IF(ISERROR(VLOOKUP($A1341, Dropdownlisten!$A$3:$F$143, 2, FALSE)), "", VLOOKUP($A1341, Dropdownlisten!$A$3:$F$143, 2, FALSE))</f>
        <v>POI</v>
      </c>
      <c r="C1341" s="117">
        <f>IF(ISERROR(VLOOKUP($A1341, Dropdownlisten!$A$3:$F$143, 3, FALSE)), "", VLOOKUP($A1341, Dropdownlisten!$A$3:$F$143, 3, FALSE))</f>
        <v>2000</v>
      </c>
      <c r="D1341" s="117" t="str">
        <f>IF(ISERROR(VLOOKUP($A1341, Dropdownlisten!$A$3:$F$143, 4, FALSE)), "", VLOOKUP($A1341, Dropdownlisten!$A$3:$F$143, 4, FALSE))</f>
        <v>Gesundheit</v>
      </c>
      <c r="E1341" s="117" t="str">
        <f>IF(ISERROR(VLOOKUP($A1341, Dropdownlisten!$A$3:$F$143, 5, FALSE)), "", VLOOKUP($A1341, Dropdownlisten!$A$3:$F$143, 5, FALSE))</f>
        <v>2000_003</v>
      </c>
      <c r="F1341" s="117" t="str">
        <f>IF(ISERROR(VLOOKUP($A1341, Dropdownlisten!$A$3:$F$143, 6, FALSE)), "", VLOOKUP($A1341, Dropdownlisten!$A$3:$F$143, 6, FALSE))</f>
        <v>Krankenhaus</v>
      </c>
      <c r="G1341" s="117" t="str">
        <f>VLOOKUP(E1341,Datenstruktur_fuer_R!$D$2:$F$141,3,FALSE)</f>
        <v>Point</v>
      </c>
      <c r="H1341" s="120" t="s">
        <v>291</v>
      </c>
      <c r="I1341" s="26" t="s">
        <v>1160</v>
      </c>
      <c r="J1341" s="5" t="s">
        <v>700</v>
      </c>
      <c r="K1341" s="5" t="s">
        <v>874</v>
      </c>
      <c r="L1341" s="5"/>
      <c r="M1341" s="5">
        <v>1</v>
      </c>
      <c r="N1341" s="5" t="s">
        <v>1173</v>
      </c>
    </row>
    <row r="1342" spans="1:14" x14ac:dyDescent="0.35">
      <c r="A1342" s="5" t="s">
        <v>702</v>
      </c>
      <c r="B1342" s="117" t="str">
        <f>IF(ISERROR(VLOOKUP($A1342, Dropdownlisten!$A$3:$F$143, 2, FALSE)), "", VLOOKUP($A1342, Dropdownlisten!$A$3:$F$143, 2, FALSE))</f>
        <v>POI</v>
      </c>
      <c r="C1342" s="117">
        <f>IF(ISERROR(VLOOKUP($A1342, Dropdownlisten!$A$3:$F$143, 3, FALSE)), "", VLOOKUP($A1342, Dropdownlisten!$A$3:$F$143, 3, FALSE))</f>
        <v>6000</v>
      </c>
      <c r="D1342" s="117" t="str">
        <f>IF(ISERROR(VLOOKUP($A1342, Dropdownlisten!$A$3:$F$143, 4, FALSE)), "", VLOOKUP($A1342, Dropdownlisten!$A$3:$F$143, 4, FALSE))</f>
        <v>UnterhaltungSportNaherholung</v>
      </c>
      <c r="E1342" s="117" t="str">
        <f>IF(ISERROR(VLOOKUP($A1342, Dropdownlisten!$A$3:$F$143, 5, FALSE)), "", VLOOKUP($A1342, Dropdownlisten!$A$3:$F$143, 5, FALSE))</f>
        <v>6000_010</v>
      </c>
      <c r="F1342" s="117" t="str">
        <f>IF(ISERROR(VLOOKUP($A1342, Dropdownlisten!$A$3:$F$143, 6, FALSE)), "", VLOOKUP($A1342, Dropdownlisten!$A$3:$F$143, 6, FALSE))</f>
        <v>Museum</v>
      </c>
      <c r="G1342" s="117" t="str">
        <f>VLOOKUP(E1342,Datenstruktur_fuer_R!$D$2:$F$141,3,FALSE)</f>
        <v>Point</v>
      </c>
      <c r="H1342" s="120" t="s">
        <v>689</v>
      </c>
      <c r="I1342" s="26" t="s">
        <v>1160</v>
      </c>
      <c r="J1342" s="5" t="s">
        <v>702</v>
      </c>
      <c r="K1342" s="5"/>
      <c r="L1342" s="5"/>
      <c r="M1342" s="5">
        <v>1</v>
      </c>
      <c r="N1342" s="5" t="s">
        <v>1173</v>
      </c>
    </row>
    <row r="1343" spans="1:14" x14ac:dyDescent="0.35">
      <c r="A1343" s="5" t="s">
        <v>702</v>
      </c>
      <c r="B1343" s="117" t="str">
        <f>IF(ISERROR(VLOOKUP($A1343, Dropdownlisten!$A$3:$F$143, 2, FALSE)), "", VLOOKUP($A1343, Dropdownlisten!$A$3:$F$143, 2, FALSE))</f>
        <v>POI</v>
      </c>
      <c r="C1343" s="117">
        <f>IF(ISERROR(VLOOKUP($A1343, Dropdownlisten!$A$3:$F$143, 3, FALSE)), "", VLOOKUP($A1343, Dropdownlisten!$A$3:$F$143, 3, FALSE))</f>
        <v>6000</v>
      </c>
      <c r="D1343" s="117" t="str">
        <f>IF(ISERROR(VLOOKUP($A1343, Dropdownlisten!$A$3:$F$143, 4, FALSE)), "", VLOOKUP($A1343, Dropdownlisten!$A$3:$F$143, 4, FALSE))</f>
        <v>UnterhaltungSportNaherholung</v>
      </c>
      <c r="E1343" s="117" t="str">
        <f>IF(ISERROR(VLOOKUP($A1343, Dropdownlisten!$A$3:$F$143, 5, FALSE)), "", VLOOKUP($A1343, Dropdownlisten!$A$3:$F$143, 5, FALSE))</f>
        <v>6000_010</v>
      </c>
      <c r="F1343" s="117" t="str">
        <f>IF(ISERROR(VLOOKUP($A1343, Dropdownlisten!$A$3:$F$143, 6, FALSE)), "", VLOOKUP($A1343, Dropdownlisten!$A$3:$F$143, 6, FALSE))</f>
        <v>Museum</v>
      </c>
      <c r="G1343" s="117" t="str">
        <f>VLOOKUP(E1343,Datenstruktur_fuer_R!$D$2:$F$141,3,FALSE)</f>
        <v>Point</v>
      </c>
      <c r="H1343" s="120" t="s">
        <v>288</v>
      </c>
      <c r="I1343" s="26" t="s">
        <v>1160</v>
      </c>
      <c r="J1343" s="5" t="s">
        <v>702</v>
      </c>
      <c r="K1343" s="5" t="s">
        <v>81</v>
      </c>
      <c r="L1343" s="5"/>
      <c r="M1343" s="5">
        <v>1</v>
      </c>
      <c r="N1343" s="5" t="s">
        <v>1173</v>
      </c>
    </row>
    <row r="1344" spans="1:14" x14ac:dyDescent="0.35">
      <c r="A1344" s="5" t="s">
        <v>702</v>
      </c>
      <c r="B1344" s="117" t="str">
        <f>IF(ISERROR(VLOOKUP($A1344, Dropdownlisten!$A$3:$F$143, 2, FALSE)), "", VLOOKUP($A1344, Dropdownlisten!$A$3:$F$143, 2, FALSE))</f>
        <v>POI</v>
      </c>
      <c r="C1344" s="117">
        <f>IF(ISERROR(VLOOKUP($A1344, Dropdownlisten!$A$3:$F$143, 3, FALSE)), "", VLOOKUP($A1344, Dropdownlisten!$A$3:$F$143, 3, FALSE))</f>
        <v>6000</v>
      </c>
      <c r="D1344" s="117" t="str">
        <f>IF(ISERROR(VLOOKUP($A1344, Dropdownlisten!$A$3:$F$143, 4, FALSE)), "", VLOOKUP($A1344, Dropdownlisten!$A$3:$F$143, 4, FALSE))</f>
        <v>UnterhaltungSportNaherholung</v>
      </c>
      <c r="E1344" s="117" t="str">
        <f>IF(ISERROR(VLOOKUP($A1344, Dropdownlisten!$A$3:$F$143, 5, FALSE)), "", VLOOKUP($A1344, Dropdownlisten!$A$3:$F$143, 5, FALSE))</f>
        <v>6000_010</v>
      </c>
      <c r="F1344" s="117" t="str">
        <f>IF(ISERROR(VLOOKUP($A1344, Dropdownlisten!$A$3:$F$143, 6, FALSE)), "", VLOOKUP($A1344, Dropdownlisten!$A$3:$F$143, 6, FALSE))</f>
        <v>Museum</v>
      </c>
      <c r="G1344" s="117" t="str">
        <f>VLOOKUP(E1344,Datenstruktur_fuer_R!$D$2:$F$141,3,FALSE)</f>
        <v>Point</v>
      </c>
      <c r="H1344" s="120" t="s">
        <v>289</v>
      </c>
      <c r="I1344" s="26" t="s">
        <v>1160</v>
      </c>
      <c r="J1344" s="5" t="s">
        <v>702</v>
      </c>
      <c r="K1344" s="5" t="s">
        <v>977</v>
      </c>
      <c r="L1344" s="5"/>
      <c r="M1344" s="5">
        <v>1</v>
      </c>
      <c r="N1344" s="5" t="s">
        <v>1173</v>
      </c>
    </row>
    <row r="1345" spans="1:14" x14ac:dyDescent="0.35">
      <c r="A1345" s="5" t="s">
        <v>702</v>
      </c>
      <c r="B1345" s="117" t="str">
        <f>IF(ISERROR(VLOOKUP($A1345, Dropdownlisten!$A$3:$F$143, 2, FALSE)), "", VLOOKUP($A1345, Dropdownlisten!$A$3:$F$143, 2, FALSE))</f>
        <v>POI</v>
      </c>
      <c r="C1345" s="117">
        <f>IF(ISERROR(VLOOKUP($A1345, Dropdownlisten!$A$3:$F$143, 3, FALSE)), "", VLOOKUP($A1345, Dropdownlisten!$A$3:$F$143, 3, FALSE))</f>
        <v>6000</v>
      </c>
      <c r="D1345" s="117" t="str">
        <f>IF(ISERROR(VLOOKUP($A1345, Dropdownlisten!$A$3:$F$143, 4, FALSE)), "", VLOOKUP($A1345, Dropdownlisten!$A$3:$F$143, 4, FALSE))</f>
        <v>UnterhaltungSportNaherholung</v>
      </c>
      <c r="E1345" s="117" t="str">
        <f>IF(ISERROR(VLOOKUP($A1345, Dropdownlisten!$A$3:$F$143, 5, FALSE)), "", VLOOKUP($A1345, Dropdownlisten!$A$3:$F$143, 5, FALSE))</f>
        <v>6000_010</v>
      </c>
      <c r="F1345" s="117" t="str">
        <f>IF(ISERROR(VLOOKUP($A1345, Dropdownlisten!$A$3:$F$143, 6, FALSE)), "", VLOOKUP($A1345, Dropdownlisten!$A$3:$F$143, 6, FALSE))</f>
        <v>Museum</v>
      </c>
      <c r="G1345" s="117" t="str">
        <f>VLOOKUP(E1345,Datenstruktur_fuer_R!$D$2:$F$141,3,FALSE)</f>
        <v>Point</v>
      </c>
      <c r="H1345" s="120" t="s">
        <v>463</v>
      </c>
      <c r="I1345" s="26" t="s">
        <v>1160</v>
      </c>
      <c r="J1345" s="5" t="s">
        <v>702</v>
      </c>
      <c r="K1345" s="5" t="s">
        <v>463</v>
      </c>
      <c r="L1345" s="5"/>
      <c r="M1345" s="5">
        <v>1</v>
      </c>
      <c r="N1345" s="5" t="s">
        <v>1173</v>
      </c>
    </row>
    <row r="1346" spans="1:14" x14ac:dyDescent="0.35">
      <c r="A1346" s="5" t="s">
        <v>702</v>
      </c>
      <c r="B1346" s="117" t="str">
        <f>IF(ISERROR(VLOOKUP($A1346, Dropdownlisten!$A$3:$F$143, 2, FALSE)), "", VLOOKUP($A1346, Dropdownlisten!$A$3:$F$143, 2, FALSE))</f>
        <v>POI</v>
      </c>
      <c r="C1346" s="117">
        <f>IF(ISERROR(VLOOKUP($A1346, Dropdownlisten!$A$3:$F$143, 3, FALSE)), "", VLOOKUP($A1346, Dropdownlisten!$A$3:$F$143, 3, FALSE))</f>
        <v>6000</v>
      </c>
      <c r="D1346" s="117" t="str">
        <f>IF(ISERROR(VLOOKUP($A1346, Dropdownlisten!$A$3:$F$143, 4, FALSE)), "", VLOOKUP($A1346, Dropdownlisten!$A$3:$F$143, 4, FALSE))</f>
        <v>UnterhaltungSportNaherholung</v>
      </c>
      <c r="E1346" s="117" t="str">
        <f>IF(ISERROR(VLOOKUP($A1346, Dropdownlisten!$A$3:$F$143, 5, FALSE)), "", VLOOKUP($A1346, Dropdownlisten!$A$3:$F$143, 5, FALSE))</f>
        <v>6000_010</v>
      </c>
      <c r="F1346" s="117" t="str">
        <f>IF(ISERROR(VLOOKUP($A1346, Dropdownlisten!$A$3:$F$143, 6, FALSE)), "", VLOOKUP($A1346, Dropdownlisten!$A$3:$F$143, 6, FALSE))</f>
        <v>Museum</v>
      </c>
      <c r="G1346" s="117" t="str">
        <f>VLOOKUP(E1346,Datenstruktur_fuer_R!$D$2:$F$141,3,FALSE)</f>
        <v>Point</v>
      </c>
      <c r="H1346" s="120" t="s">
        <v>290</v>
      </c>
      <c r="I1346" s="26" t="s">
        <v>1160</v>
      </c>
      <c r="J1346" s="5" t="s">
        <v>702</v>
      </c>
      <c r="K1346" s="5" t="s">
        <v>290</v>
      </c>
      <c r="L1346" s="5"/>
      <c r="M1346" s="5">
        <v>1</v>
      </c>
      <c r="N1346" s="5" t="s">
        <v>1173</v>
      </c>
    </row>
    <row r="1347" spans="1:14" x14ac:dyDescent="0.35">
      <c r="A1347" s="5" t="s">
        <v>702</v>
      </c>
      <c r="B1347" s="117" t="str">
        <f>IF(ISERROR(VLOOKUP($A1347, Dropdownlisten!$A$3:$F$143, 2, FALSE)), "", VLOOKUP($A1347, Dropdownlisten!$A$3:$F$143, 2, FALSE))</f>
        <v>POI</v>
      </c>
      <c r="C1347" s="117">
        <f>IF(ISERROR(VLOOKUP($A1347, Dropdownlisten!$A$3:$F$143, 3, FALSE)), "", VLOOKUP($A1347, Dropdownlisten!$A$3:$F$143, 3, FALSE))</f>
        <v>6000</v>
      </c>
      <c r="D1347" s="117" t="str">
        <f>IF(ISERROR(VLOOKUP($A1347, Dropdownlisten!$A$3:$F$143, 4, FALSE)), "", VLOOKUP($A1347, Dropdownlisten!$A$3:$F$143, 4, FALSE))</f>
        <v>UnterhaltungSportNaherholung</v>
      </c>
      <c r="E1347" s="117" t="str">
        <f>IF(ISERROR(VLOOKUP($A1347, Dropdownlisten!$A$3:$F$143, 5, FALSE)), "", VLOOKUP($A1347, Dropdownlisten!$A$3:$F$143, 5, FALSE))</f>
        <v>6000_010</v>
      </c>
      <c r="F1347" s="117" t="str">
        <f>IF(ISERROR(VLOOKUP($A1347, Dropdownlisten!$A$3:$F$143, 6, FALSE)), "", VLOOKUP($A1347, Dropdownlisten!$A$3:$F$143, 6, FALSE))</f>
        <v>Museum</v>
      </c>
      <c r="G1347" s="117" t="str">
        <f>VLOOKUP(E1347,Datenstruktur_fuer_R!$D$2:$F$141,3,FALSE)</f>
        <v>Point</v>
      </c>
      <c r="H1347" s="120" t="s">
        <v>291</v>
      </c>
      <c r="I1347" s="26" t="s">
        <v>1160</v>
      </c>
      <c r="J1347" s="5" t="s">
        <v>702</v>
      </c>
      <c r="K1347" s="5" t="s">
        <v>874</v>
      </c>
      <c r="L1347" s="5"/>
      <c r="M1347" s="5">
        <v>1</v>
      </c>
      <c r="N1347" s="5" t="s">
        <v>1173</v>
      </c>
    </row>
    <row r="1348" spans="1:14" x14ac:dyDescent="0.35">
      <c r="A1348" s="5" t="s">
        <v>703</v>
      </c>
      <c r="B1348" s="117" t="str">
        <f>IF(ISERROR(VLOOKUP($A1348, Dropdownlisten!$A$3:$F$143, 2, FALSE)), "", VLOOKUP($A1348, Dropdownlisten!$A$3:$F$143, 2, FALSE))</f>
        <v>POI</v>
      </c>
      <c r="C1348" s="117">
        <f>IF(ISERROR(VLOOKUP($A1348, Dropdownlisten!$A$3:$F$143, 3, FALSE)), "", VLOOKUP($A1348, Dropdownlisten!$A$3:$F$143, 3, FALSE))</f>
        <v>6000</v>
      </c>
      <c r="D1348" s="117" t="str">
        <f>IF(ISERROR(VLOOKUP($A1348, Dropdownlisten!$A$3:$F$143, 4, FALSE)), "", VLOOKUP($A1348, Dropdownlisten!$A$3:$F$143, 4, FALSE))</f>
        <v>UnterhaltungSportNaherholung</v>
      </c>
      <c r="E1348" s="117" t="str">
        <f>IF(ISERROR(VLOOKUP($A1348, Dropdownlisten!$A$3:$F$143, 5, FALSE)), "", VLOOKUP($A1348, Dropdownlisten!$A$3:$F$143, 5, FALSE))</f>
        <v>6000_011</v>
      </c>
      <c r="F1348" s="117" t="str">
        <f>IF(ISERROR(VLOOKUP($A1348, Dropdownlisten!$A$3:$F$143, 6, FALSE)), "", VLOOKUP($A1348, Dropdownlisten!$A$3:$F$143, 6, FALSE))</f>
        <v>Park</v>
      </c>
      <c r="G1348" s="117" t="str">
        <f>VLOOKUP(E1348,Datenstruktur_fuer_R!$D$2:$F$141,3,FALSE)</f>
        <v>Point</v>
      </c>
      <c r="H1348" s="120" t="s">
        <v>689</v>
      </c>
      <c r="I1348" s="26" t="s">
        <v>1160</v>
      </c>
      <c r="J1348" s="5" t="s">
        <v>1180</v>
      </c>
      <c r="K1348" s="5"/>
      <c r="L1348" s="5"/>
      <c r="M1348" s="5">
        <v>1</v>
      </c>
      <c r="N1348" s="5" t="s">
        <v>1173</v>
      </c>
    </row>
    <row r="1349" spans="1:14" x14ac:dyDescent="0.35">
      <c r="A1349" s="5" t="s">
        <v>703</v>
      </c>
      <c r="B1349" s="117" t="str">
        <f>IF(ISERROR(VLOOKUP($A1349, Dropdownlisten!$A$3:$F$143, 2, FALSE)), "", VLOOKUP($A1349, Dropdownlisten!$A$3:$F$143, 2, FALSE))</f>
        <v>POI</v>
      </c>
      <c r="C1349" s="117">
        <f>IF(ISERROR(VLOOKUP($A1349, Dropdownlisten!$A$3:$F$143, 3, FALSE)), "", VLOOKUP($A1349, Dropdownlisten!$A$3:$F$143, 3, FALSE))</f>
        <v>6000</v>
      </c>
      <c r="D1349" s="117" t="str">
        <f>IF(ISERROR(VLOOKUP($A1349, Dropdownlisten!$A$3:$F$143, 4, FALSE)), "", VLOOKUP($A1349, Dropdownlisten!$A$3:$F$143, 4, FALSE))</f>
        <v>UnterhaltungSportNaherholung</v>
      </c>
      <c r="E1349" s="117" t="str">
        <f>IF(ISERROR(VLOOKUP($A1349, Dropdownlisten!$A$3:$F$143, 5, FALSE)), "", VLOOKUP($A1349, Dropdownlisten!$A$3:$F$143, 5, FALSE))</f>
        <v>6000_011</v>
      </c>
      <c r="F1349" s="117" t="str">
        <f>IF(ISERROR(VLOOKUP($A1349, Dropdownlisten!$A$3:$F$143, 6, FALSE)), "", VLOOKUP($A1349, Dropdownlisten!$A$3:$F$143, 6, FALSE))</f>
        <v>Park</v>
      </c>
      <c r="G1349" s="117" t="str">
        <f>VLOOKUP(E1349,Datenstruktur_fuer_R!$D$2:$F$141,3,FALSE)</f>
        <v>Point</v>
      </c>
      <c r="H1349" s="120" t="s">
        <v>288</v>
      </c>
      <c r="I1349" s="26" t="s">
        <v>1160</v>
      </c>
      <c r="J1349" s="5" t="s">
        <v>1180</v>
      </c>
      <c r="K1349" s="5" t="s">
        <v>81</v>
      </c>
      <c r="L1349" s="5"/>
      <c r="M1349" s="5">
        <v>1</v>
      </c>
      <c r="N1349" s="5" t="s">
        <v>1173</v>
      </c>
    </row>
    <row r="1350" spans="1:14" x14ac:dyDescent="0.35">
      <c r="A1350" s="5" t="s">
        <v>703</v>
      </c>
      <c r="B1350" s="117" t="str">
        <f>IF(ISERROR(VLOOKUP($A1350, Dropdownlisten!$A$3:$F$143, 2, FALSE)), "", VLOOKUP($A1350, Dropdownlisten!$A$3:$F$143, 2, FALSE))</f>
        <v>POI</v>
      </c>
      <c r="C1350" s="117">
        <f>IF(ISERROR(VLOOKUP($A1350, Dropdownlisten!$A$3:$F$143, 3, FALSE)), "", VLOOKUP($A1350, Dropdownlisten!$A$3:$F$143, 3, FALSE))</f>
        <v>6000</v>
      </c>
      <c r="D1350" s="117" t="str">
        <f>IF(ISERROR(VLOOKUP($A1350, Dropdownlisten!$A$3:$F$143, 4, FALSE)), "", VLOOKUP($A1350, Dropdownlisten!$A$3:$F$143, 4, FALSE))</f>
        <v>UnterhaltungSportNaherholung</v>
      </c>
      <c r="E1350" s="117" t="str">
        <f>IF(ISERROR(VLOOKUP($A1350, Dropdownlisten!$A$3:$F$143, 5, FALSE)), "", VLOOKUP($A1350, Dropdownlisten!$A$3:$F$143, 5, FALSE))</f>
        <v>6000_011</v>
      </c>
      <c r="F1350" s="117" t="str">
        <f>IF(ISERROR(VLOOKUP($A1350, Dropdownlisten!$A$3:$F$143, 6, FALSE)), "", VLOOKUP($A1350, Dropdownlisten!$A$3:$F$143, 6, FALSE))</f>
        <v>Park</v>
      </c>
      <c r="G1350" s="117" t="str">
        <f>VLOOKUP(E1350,Datenstruktur_fuer_R!$D$2:$F$141,3,FALSE)</f>
        <v>Point</v>
      </c>
      <c r="H1350" s="120" t="s">
        <v>289</v>
      </c>
      <c r="I1350" s="26" t="s">
        <v>1160</v>
      </c>
      <c r="J1350" s="5" t="s">
        <v>1180</v>
      </c>
      <c r="K1350" s="5" t="s">
        <v>977</v>
      </c>
      <c r="L1350" s="5"/>
      <c r="M1350" s="5">
        <v>1</v>
      </c>
      <c r="N1350" s="5" t="s">
        <v>1173</v>
      </c>
    </row>
    <row r="1351" spans="1:14" x14ac:dyDescent="0.35">
      <c r="A1351" s="5" t="s">
        <v>703</v>
      </c>
      <c r="B1351" s="117" t="str">
        <f>IF(ISERROR(VLOOKUP($A1351, Dropdownlisten!$A$3:$F$143, 2, FALSE)), "", VLOOKUP($A1351, Dropdownlisten!$A$3:$F$143, 2, FALSE))</f>
        <v>POI</v>
      </c>
      <c r="C1351" s="117">
        <f>IF(ISERROR(VLOOKUP($A1351, Dropdownlisten!$A$3:$F$143, 3, FALSE)), "", VLOOKUP($A1351, Dropdownlisten!$A$3:$F$143, 3, FALSE))</f>
        <v>6000</v>
      </c>
      <c r="D1351" s="117" t="str">
        <f>IF(ISERROR(VLOOKUP($A1351, Dropdownlisten!$A$3:$F$143, 4, FALSE)), "", VLOOKUP($A1351, Dropdownlisten!$A$3:$F$143, 4, FALSE))</f>
        <v>UnterhaltungSportNaherholung</v>
      </c>
      <c r="E1351" s="117" t="str">
        <f>IF(ISERROR(VLOOKUP($A1351, Dropdownlisten!$A$3:$F$143, 5, FALSE)), "", VLOOKUP($A1351, Dropdownlisten!$A$3:$F$143, 5, FALSE))</f>
        <v>6000_011</v>
      </c>
      <c r="F1351" s="117" t="str">
        <f>IF(ISERROR(VLOOKUP($A1351, Dropdownlisten!$A$3:$F$143, 6, FALSE)), "", VLOOKUP($A1351, Dropdownlisten!$A$3:$F$143, 6, FALSE))</f>
        <v>Park</v>
      </c>
      <c r="G1351" s="117" t="str">
        <f>VLOOKUP(E1351,Datenstruktur_fuer_R!$D$2:$F$141,3,FALSE)</f>
        <v>Point</v>
      </c>
      <c r="H1351" s="120" t="s">
        <v>463</v>
      </c>
      <c r="I1351" s="26" t="s">
        <v>1160</v>
      </c>
      <c r="J1351" s="5" t="s">
        <v>1180</v>
      </c>
      <c r="K1351" s="5" t="s">
        <v>463</v>
      </c>
      <c r="L1351" s="5"/>
      <c r="M1351" s="5">
        <v>1</v>
      </c>
      <c r="N1351" s="5" t="s">
        <v>1173</v>
      </c>
    </row>
    <row r="1352" spans="1:14" x14ac:dyDescent="0.35">
      <c r="A1352" s="5" t="s">
        <v>703</v>
      </c>
      <c r="B1352" s="117" t="str">
        <f>IF(ISERROR(VLOOKUP($A1352, Dropdownlisten!$A$3:$F$143, 2, FALSE)), "", VLOOKUP($A1352, Dropdownlisten!$A$3:$F$143, 2, FALSE))</f>
        <v>POI</v>
      </c>
      <c r="C1352" s="117">
        <f>IF(ISERROR(VLOOKUP($A1352, Dropdownlisten!$A$3:$F$143, 3, FALSE)), "", VLOOKUP($A1352, Dropdownlisten!$A$3:$F$143, 3, FALSE))</f>
        <v>6000</v>
      </c>
      <c r="D1352" s="117" t="str">
        <f>IF(ISERROR(VLOOKUP($A1352, Dropdownlisten!$A$3:$F$143, 4, FALSE)), "", VLOOKUP($A1352, Dropdownlisten!$A$3:$F$143, 4, FALSE))</f>
        <v>UnterhaltungSportNaherholung</v>
      </c>
      <c r="E1352" s="117" t="str">
        <f>IF(ISERROR(VLOOKUP($A1352, Dropdownlisten!$A$3:$F$143, 5, FALSE)), "", VLOOKUP($A1352, Dropdownlisten!$A$3:$F$143, 5, FALSE))</f>
        <v>6000_011</v>
      </c>
      <c r="F1352" s="117" t="str">
        <f>IF(ISERROR(VLOOKUP($A1352, Dropdownlisten!$A$3:$F$143, 6, FALSE)), "", VLOOKUP($A1352, Dropdownlisten!$A$3:$F$143, 6, FALSE))</f>
        <v>Park</v>
      </c>
      <c r="G1352" s="117" t="str">
        <f>VLOOKUP(E1352,Datenstruktur_fuer_R!$D$2:$F$141,3,FALSE)</f>
        <v>Point</v>
      </c>
      <c r="H1352" s="120" t="s">
        <v>290</v>
      </c>
      <c r="I1352" s="26" t="s">
        <v>1160</v>
      </c>
      <c r="J1352" s="5" t="s">
        <v>1180</v>
      </c>
      <c r="K1352" s="5" t="s">
        <v>290</v>
      </c>
      <c r="L1352" s="5"/>
      <c r="M1352" s="5">
        <v>1</v>
      </c>
      <c r="N1352" s="5" t="s">
        <v>1173</v>
      </c>
    </row>
    <row r="1353" spans="1:14" x14ac:dyDescent="0.35">
      <c r="A1353" s="5" t="s">
        <v>703</v>
      </c>
      <c r="B1353" s="117" t="str">
        <f>IF(ISERROR(VLOOKUP($A1353, Dropdownlisten!$A$3:$F$143, 2, FALSE)), "", VLOOKUP($A1353, Dropdownlisten!$A$3:$F$143, 2, FALSE))</f>
        <v>POI</v>
      </c>
      <c r="C1353" s="117">
        <f>IF(ISERROR(VLOOKUP($A1353, Dropdownlisten!$A$3:$F$143, 3, FALSE)), "", VLOOKUP($A1353, Dropdownlisten!$A$3:$F$143, 3, FALSE))</f>
        <v>6000</v>
      </c>
      <c r="D1353" s="117" t="str">
        <f>IF(ISERROR(VLOOKUP($A1353, Dropdownlisten!$A$3:$F$143, 4, FALSE)), "", VLOOKUP($A1353, Dropdownlisten!$A$3:$F$143, 4, FALSE))</f>
        <v>UnterhaltungSportNaherholung</v>
      </c>
      <c r="E1353" s="117" t="str">
        <f>IF(ISERROR(VLOOKUP($A1353, Dropdownlisten!$A$3:$F$143, 5, FALSE)), "", VLOOKUP($A1353, Dropdownlisten!$A$3:$F$143, 5, FALSE))</f>
        <v>6000_011</v>
      </c>
      <c r="F1353" s="117" t="str">
        <f>IF(ISERROR(VLOOKUP($A1353, Dropdownlisten!$A$3:$F$143, 6, FALSE)), "", VLOOKUP($A1353, Dropdownlisten!$A$3:$F$143, 6, FALSE))</f>
        <v>Park</v>
      </c>
      <c r="G1353" s="117" t="str">
        <f>VLOOKUP(E1353,Datenstruktur_fuer_R!$D$2:$F$141,3,FALSE)</f>
        <v>Point</v>
      </c>
      <c r="H1353" s="120" t="s">
        <v>291</v>
      </c>
      <c r="I1353" s="26" t="s">
        <v>1160</v>
      </c>
      <c r="J1353" s="5" t="s">
        <v>1180</v>
      </c>
      <c r="K1353" s="5" t="s">
        <v>874</v>
      </c>
      <c r="L1353" s="5"/>
      <c r="M1353" s="5">
        <v>1</v>
      </c>
      <c r="N1353" s="5" t="s">
        <v>1173</v>
      </c>
    </row>
    <row r="1354" spans="1:14" x14ac:dyDescent="0.35">
      <c r="A1354" s="5" t="s">
        <v>704</v>
      </c>
      <c r="B1354" s="117" t="str">
        <f>IF(ISERROR(VLOOKUP($A1354, Dropdownlisten!$A$3:$F$143, 2, FALSE)), "", VLOOKUP($A1354, Dropdownlisten!$A$3:$F$143, 2, FALSE))</f>
        <v>POI</v>
      </c>
      <c r="C1354" s="117">
        <f>IF(ISERROR(VLOOKUP($A1354, Dropdownlisten!$A$3:$F$143, 3, FALSE)), "", VLOOKUP($A1354, Dropdownlisten!$A$3:$F$143, 3, FALSE))</f>
        <v>2000</v>
      </c>
      <c r="D1354" s="117" t="str">
        <f>IF(ISERROR(VLOOKUP($A1354, Dropdownlisten!$A$3:$F$143, 4, FALSE)), "", VLOOKUP($A1354, Dropdownlisten!$A$3:$F$143, 4, FALSE))</f>
        <v>Gesundheit</v>
      </c>
      <c r="E1354" s="117" t="str">
        <f>IF(ISERROR(VLOOKUP($A1354, Dropdownlisten!$A$3:$F$143, 5, FALSE)), "", VLOOKUP($A1354, Dropdownlisten!$A$3:$F$143, 5, FALSE))</f>
        <v>2000_004</v>
      </c>
      <c r="F1354" s="117" t="str">
        <f>IF(ISERROR(VLOOKUP($A1354, Dropdownlisten!$A$3:$F$143, 6, FALSE)), "", VLOOKUP($A1354, Dropdownlisten!$A$3:$F$143, 6, FALSE))</f>
        <v>Pflegeeinrichtung</v>
      </c>
      <c r="G1354" s="117" t="str">
        <f>VLOOKUP(E1354,Datenstruktur_fuer_R!$D$2:$F$141,3,FALSE)</f>
        <v>Point</v>
      </c>
      <c r="H1354" s="120" t="s">
        <v>689</v>
      </c>
      <c r="I1354" s="26" t="s">
        <v>1160</v>
      </c>
      <c r="J1354" s="5" t="s">
        <v>1181</v>
      </c>
      <c r="K1354" s="5"/>
      <c r="L1354" s="5"/>
      <c r="M1354" s="5">
        <v>1</v>
      </c>
      <c r="N1354" s="5" t="s">
        <v>1173</v>
      </c>
    </row>
    <row r="1355" spans="1:14" x14ac:dyDescent="0.35">
      <c r="A1355" s="5" t="s">
        <v>704</v>
      </c>
      <c r="B1355" s="117" t="str">
        <f>IF(ISERROR(VLOOKUP($A1355, Dropdownlisten!$A$3:$F$143, 2, FALSE)), "", VLOOKUP($A1355, Dropdownlisten!$A$3:$F$143, 2, FALSE))</f>
        <v>POI</v>
      </c>
      <c r="C1355" s="117">
        <f>IF(ISERROR(VLOOKUP($A1355, Dropdownlisten!$A$3:$F$143, 3, FALSE)), "", VLOOKUP($A1355, Dropdownlisten!$A$3:$F$143, 3, FALSE))</f>
        <v>2000</v>
      </c>
      <c r="D1355" s="117" t="str">
        <f>IF(ISERROR(VLOOKUP($A1355, Dropdownlisten!$A$3:$F$143, 4, FALSE)), "", VLOOKUP($A1355, Dropdownlisten!$A$3:$F$143, 4, FALSE))</f>
        <v>Gesundheit</v>
      </c>
      <c r="E1355" s="117" t="str">
        <f>IF(ISERROR(VLOOKUP($A1355, Dropdownlisten!$A$3:$F$143, 5, FALSE)), "", VLOOKUP($A1355, Dropdownlisten!$A$3:$F$143, 5, FALSE))</f>
        <v>2000_004</v>
      </c>
      <c r="F1355" s="117" t="str">
        <f>IF(ISERROR(VLOOKUP($A1355, Dropdownlisten!$A$3:$F$143, 6, FALSE)), "", VLOOKUP($A1355, Dropdownlisten!$A$3:$F$143, 6, FALSE))</f>
        <v>Pflegeeinrichtung</v>
      </c>
      <c r="G1355" s="117" t="str">
        <f>VLOOKUP(E1355,Datenstruktur_fuer_R!$D$2:$F$141,3,FALSE)</f>
        <v>Point</v>
      </c>
      <c r="H1355" s="120" t="s">
        <v>288</v>
      </c>
      <c r="I1355" s="26" t="s">
        <v>1160</v>
      </c>
      <c r="J1355" s="5" t="s">
        <v>1181</v>
      </c>
      <c r="K1355" s="5" t="s">
        <v>81</v>
      </c>
      <c r="L1355" s="5"/>
      <c r="M1355" s="5">
        <v>1</v>
      </c>
      <c r="N1355" s="5" t="s">
        <v>1173</v>
      </c>
    </row>
    <row r="1356" spans="1:14" x14ac:dyDescent="0.35">
      <c r="A1356" s="5" t="s">
        <v>704</v>
      </c>
      <c r="B1356" s="117" t="str">
        <f>IF(ISERROR(VLOOKUP($A1356, Dropdownlisten!$A$3:$F$143, 2, FALSE)), "", VLOOKUP($A1356, Dropdownlisten!$A$3:$F$143, 2, FALSE))</f>
        <v>POI</v>
      </c>
      <c r="C1356" s="117">
        <f>IF(ISERROR(VLOOKUP($A1356, Dropdownlisten!$A$3:$F$143, 3, FALSE)), "", VLOOKUP($A1356, Dropdownlisten!$A$3:$F$143, 3, FALSE))</f>
        <v>2000</v>
      </c>
      <c r="D1356" s="117" t="str">
        <f>IF(ISERROR(VLOOKUP($A1356, Dropdownlisten!$A$3:$F$143, 4, FALSE)), "", VLOOKUP($A1356, Dropdownlisten!$A$3:$F$143, 4, FALSE))</f>
        <v>Gesundheit</v>
      </c>
      <c r="E1356" s="117" t="str">
        <f>IF(ISERROR(VLOOKUP($A1356, Dropdownlisten!$A$3:$F$143, 5, FALSE)), "", VLOOKUP($A1356, Dropdownlisten!$A$3:$F$143, 5, FALSE))</f>
        <v>2000_004</v>
      </c>
      <c r="F1356" s="117" t="str">
        <f>IF(ISERROR(VLOOKUP($A1356, Dropdownlisten!$A$3:$F$143, 6, FALSE)), "", VLOOKUP($A1356, Dropdownlisten!$A$3:$F$143, 6, FALSE))</f>
        <v>Pflegeeinrichtung</v>
      </c>
      <c r="G1356" s="117" t="str">
        <f>VLOOKUP(E1356,Datenstruktur_fuer_R!$D$2:$F$141,3,FALSE)</f>
        <v>Point</v>
      </c>
      <c r="H1356" s="120" t="s">
        <v>289</v>
      </c>
      <c r="I1356" s="26" t="s">
        <v>1160</v>
      </c>
      <c r="J1356" s="5" t="s">
        <v>1181</v>
      </c>
      <c r="K1356" s="5" t="s">
        <v>977</v>
      </c>
      <c r="L1356" s="5"/>
      <c r="M1356" s="5">
        <v>1</v>
      </c>
      <c r="N1356" s="5" t="s">
        <v>1173</v>
      </c>
    </row>
    <row r="1357" spans="1:14" x14ac:dyDescent="0.35">
      <c r="A1357" s="5" t="s">
        <v>704</v>
      </c>
      <c r="B1357" s="117" t="str">
        <f>IF(ISERROR(VLOOKUP($A1357, Dropdownlisten!$A$3:$F$143, 2, FALSE)), "", VLOOKUP($A1357, Dropdownlisten!$A$3:$F$143, 2, FALSE))</f>
        <v>POI</v>
      </c>
      <c r="C1357" s="117">
        <f>IF(ISERROR(VLOOKUP($A1357, Dropdownlisten!$A$3:$F$143, 3, FALSE)), "", VLOOKUP($A1357, Dropdownlisten!$A$3:$F$143, 3, FALSE))</f>
        <v>2000</v>
      </c>
      <c r="D1357" s="117" t="str">
        <f>IF(ISERROR(VLOOKUP($A1357, Dropdownlisten!$A$3:$F$143, 4, FALSE)), "", VLOOKUP($A1357, Dropdownlisten!$A$3:$F$143, 4, FALSE))</f>
        <v>Gesundheit</v>
      </c>
      <c r="E1357" s="117" t="str">
        <f>IF(ISERROR(VLOOKUP($A1357, Dropdownlisten!$A$3:$F$143, 5, FALSE)), "", VLOOKUP($A1357, Dropdownlisten!$A$3:$F$143, 5, FALSE))</f>
        <v>2000_004</v>
      </c>
      <c r="F1357" s="117" t="str">
        <f>IF(ISERROR(VLOOKUP($A1357, Dropdownlisten!$A$3:$F$143, 6, FALSE)), "", VLOOKUP($A1357, Dropdownlisten!$A$3:$F$143, 6, FALSE))</f>
        <v>Pflegeeinrichtung</v>
      </c>
      <c r="G1357" s="117" t="str">
        <f>VLOOKUP(E1357,Datenstruktur_fuer_R!$D$2:$F$141,3,FALSE)</f>
        <v>Point</v>
      </c>
      <c r="H1357" s="120" t="s">
        <v>463</v>
      </c>
      <c r="I1357" s="26" t="s">
        <v>1160</v>
      </c>
      <c r="J1357" s="5" t="s">
        <v>1181</v>
      </c>
      <c r="K1357" s="5" t="s">
        <v>463</v>
      </c>
      <c r="L1357" s="5"/>
      <c r="M1357" s="5">
        <v>1</v>
      </c>
      <c r="N1357" s="5" t="s">
        <v>1173</v>
      </c>
    </row>
    <row r="1358" spans="1:14" x14ac:dyDescent="0.35">
      <c r="A1358" s="5" t="s">
        <v>704</v>
      </c>
      <c r="B1358" s="117" t="str">
        <f>IF(ISERROR(VLOOKUP($A1358, Dropdownlisten!$A$3:$F$143, 2, FALSE)), "", VLOOKUP($A1358, Dropdownlisten!$A$3:$F$143, 2, FALSE))</f>
        <v>POI</v>
      </c>
      <c r="C1358" s="117">
        <f>IF(ISERROR(VLOOKUP($A1358, Dropdownlisten!$A$3:$F$143, 3, FALSE)), "", VLOOKUP($A1358, Dropdownlisten!$A$3:$F$143, 3, FALSE))</f>
        <v>2000</v>
      </c>
      <c r="D1358" s="117" t="str">
        <f>IF(ISERROR(VLOOKUP($A1358, Dropdownlisten!$A$3:$F$143, 4, FALSE)), "", VLOOKUP($A1358, Dropdownlisten!$A$3:$F$143, 4, FALSE))</f>
        <v>Gesundheit</v>
      </c>
      <c r="E1358" s="117" t="str">
        <f>IF(ISERROR(VLOOKUP($A1358, Dropdownlisten!$A$3:$F$143, 5, FALSE)), "", VLOOKUP($A1358, Dropdownlisten!$A$3:$F$143, 5, FALSE))</f>
        <v>2000_004</v>
      </c>
      <c r="F1358" s="117" t="str">
        <f>IF(ISERROR(VLOOKUP($A1358, Dropdownlisten!$A$3:$F$143, 6, FALSE)), "", VLOOKUP($A1358, Dropdownlisten!$A$3:$F$143, 6, FALSE))</f>
        <v>Pflegeeinrichtung</v>
      </c>
      <c r="G1358" s="117" t="str">
        <f>VLOOKUP(E1358,Datenstruktur_fuer_R!$D$2:$F$141,3,FALSE)</f>
        <v>Point</v>
      </c>
      <c r="H1358" s="120" t="s">
        <v>290</v>
      </c>
      <c r="I1358" s="26" t="s">
        <v>1160</v>
      </c>
      <c r="J1358" s="5" t="s">
        <v>1181</v>
      </c>
      <c r="K1358" s="5" t="s">
        <v>290</v>
      </c>
      <c r="L1358" s="5"/>
      <c r="M1358" s="5">
        <v>1</v>
      </c>
      <c r="N1358" s="5" t="s">
        <v>1173</v>
      </c>
    </row>
    <row r="1359" spans="1:14" x14ac:dyDescent="0.35">
      <c r="A1359" s="5" t="s">
        <v>704</v>
      </c>
      <c r="B1359" s="117" t="str">
        <f>IF(ISERROR(VLOOKUP($A1359, Dropdownlisten!$A$3:$F$143, 2, FALSE)), "", VLOOKUP($A1359, Dropdownlisten!$A$3:$F$143, 2, FALSE))</f>
        <v>POI</v>
      </c>
      <c r="C1359" s="117">
        <f>IF(ISERROR(VLOOKUP($A1359, Dropdownlisten!$A$3:$F$143, 3, FALSE)), "", VLOOKUP($A1359, Dropdownlisten!$A$3:$F$143, 3, FALSE))</f>
        <v>2000</v>
      </c>
      <c r="D1359" s="117" t="str">
        <f>IF(ISERROR(VLOOKUP($A1359, Dropdownlisten!$A$3:$F$143, 4, FALSE)), "", VLOOKUP($A1359, Dropdownlisten!$A$3:$F$143, 4, FALSE))</f>
        <v>Gesundheit</v>
      </c>
      <c r="E1359" s="117" t="str">
        <f>IF(ISERROR(VLOOKUP($A1359, Dropdownlisten!$A$3:$F$143, 5, FALSE)), "", VLOOKUP($A1359, Dropdownlisten!$A$3:$F$143, 5, FALSE))</f>
        <v>2000_004</v>
      </c>
      <c r="F1359" s="117" t="str">
        <f>IF(ISERROR(VLOOKUP($A1359, Dropdownlisten!$A$3:$F$143, 6, FALSE)), "", VLOOKUP($A1359, Dropdownlisten!$A$3:$F$143, 6, FALSE))</f>
        <v>Pflegeeinrichtung</v>
      </c>
      <c r="G1359" s="117" t="str">
        <f>VLOOKUP(E1359,Datenstruktur_fuer_R!$D$2:$F$141,3,FALSE)</f>
        <v>Point</v>
      </c>
      <c r="H1359" s="120" t="s">
        <v>291</v>
      </c>
      <c r="I1359" s="26" t="s">
        <v>1160</v>
      </c>
      <c r="J1359" s="5" t="s">
        <v>1181</v>
      </c>
      <c r="K1359" s="5" t="s">
        <v>874</v>
      </c>
      <c r="L1359" s="5"/>
      <c r="M1359" s="5">
        <v>1</v>
      </c>
      <c r="N1359" s="5" t="s">
        <v>1173</v>
      </c>
    </row>
    <row r="1360" spans="1:14" x14ac:dyDescent="0.35">
      <c r="A1360" s="5" t="s">
        <v>705</v>
      </c>
      <c r="B1360" s="117" t="str">
        <f>IF(ISERROR(VLOOKUP($A1360, Dropdownlisten!$A$3:$F$143, 2, FALSE)), "", VLOOKUP($A1360, Dropdownlisten!$A$3:$F$143, 2, FALSE))</f>
        <v>POI</v>
      </c>
      <c r="C1360" s="117">
        <f>IF(ISERROR(VLOOKUP($A1360, Dropdownlisten!$A$3:$F$143, 3, FALSE)), "", VLOOKUP($A1360, Dropdownlisten!$A$3:$F$143, 3, FALSE))</f>
        <v>5000</v>
      </c>
      <c r="D1360" s="117" t="str">
        <f>IF(ISERROR(VLOOKUP($A1360, Dropdownlisten!$A$3:$F$143, 4, FALSE)), "", VLOOKUP($A1360, Dropdownlisten!$A$3:$F$143, 4, FALSE))</f>
        <v>Mobilitaet</v>
      </c>
      <c r="E1360" s="117" t="str">
        <f>IF(ISERROR(VLOOKUP($A1360, Dropdownlisten!$A$3:$F$143, 5, FALSE)), "", VLOOKUP($A1360, Dropdownlisten!$A$3:$F$143, 5, FALSE))</f>
        <v>5000_004</v>
      </c>
      <c r="F1360" s="117" t="str">
        <f>IF(ISERROR(VLOOKUP($A1360, Dropdownlisten!$A$3:$F$143, 6, FALSE)), "", VLOOKUP($A1360, Dropdownlisten!$A$3:$F$143, 6, FALSE))</f>
        <v>PKWParkplatz</v>
      </c>
      <c r="G1360" s="117" t="str">
        <f>VLOOKUP(E1360,Datenstruktur_fuer_R!$D$2:$F$141,3,FALSE)</f>
        <v>Point</v>
      </c>
      <c r="H1360" s="120" t="s">
        <v>689</v>
      </c>
      <c r="I1360" s="26" t="s">
        <v>1160</v>
      </c>
      <c r="J1360" s="5" t="s">
        <v>1182</v>
      </c>
      <c r="K1360" s="5"/>
      <c r="L1360" s="5"/>
      <c r="M1360" s="5">
        <v>1</v>
      </c>
      <c r="N1360" s="5" t="s">
        <v>1173</v>
      </c>
    </row>
    <row r="1361" spans="1:14" x14ac:dyDescent="0.35">
      <c r="A1361" s="5" t="s">
        <v>705</v>
      </c>
      <c r="B1361" s="117" t="str">
        <f>IF(ISERROR(VLOOKUP($A1361, Dropdownlisten!$A$3:$F$143, 2, FALSE)), "", VLOOKUP($A1361, Dropdownlisten!$A$3:$F$143, 2, FALSE))</f>
        <v>POI</v>
      </c>
      <c r="C1361" s="117">
        <f>IF(ISERROR(VLOOKUP($A1361, Dropdownlisten!$A$3:$F$143, 3, FALSE)), "", VLOOKUP($A1361, Dropdownlisten!$A$3:$F$143, 3, FALSE))</f>
        <v>5000</v>
      </c>
      <c r="D1361" s="117" t="str">
        <f>IF(ISERROR(VLOOKUP($A1361, Dropdownlisten!$A$3:$F$143, 4, FALSE)), "", VLOOKUP($A1361, Dropdownlisten!$A$3:$F$143, 4, FALSE))</f>
        <v>Mobilitaet</v>
      </c>
      <c r="E1361" s="117" t="str">
        <f>IF(ISERROR(VLOOKUP($A1361, Dropdownlisten!$A$3:$F$143, 5, FALSE)), "", VLOOKUP($A1361, Dropdownlisten!$A$3:$F$143, 5, FALSE))</f>
        <v>5000_004</v>
      </c>
      <c r="F1361" s="117" t="str">
        <f>IF(ISERROR(VLOOKUP($A1361, Dropdownlisten!$A$3:$F$143, 6, FALSE)), "", VLOOKUP($A1361, Dropdownlisten!$A$3:$F$143, 6, FALSE))</f>
        <v>PKWParkplatz</v>
      </c>
      <c r="G1361" s="117" t="str">
        <f>VLOOKUP(E1361,Datenstruktur_fuer_R!$D$2:$F$141,3,FALSE)</f>
        <v>Point</v>
      </c>
      <c r="H1361" s="120" t="s">
        <v>288</v>
      </c>
      <c r="I1361" s="26" t="s">
        <v>1160</v>
      </c>
      <c r="J1361" s="5" t="s">
        <v>1182</v>
      </c>
      <c r="K1361" s="5" t="s">
        <v>81</v>
      </c>
      <c r="L1361" s="5"/>
      <c r="M1361" s="5">
        <v>1</v>
      </c>
      <c r="N1361" s="5" t="s">
        <v>1173</v>
      </c>
    </row>
    <row r="1362" spans="1:14" x14ac:dyDescent="0.35">
      <c r="A1362" s="5" t="s">
        <v>705</v>
      </c>
      <c r="B1362" s="117" t="str">
        <f>IF(ISERROR(VLOOKUP($A1362, Dropdownlisten!$A$3:$F$143, 2, FALSE)), "", VLOOKUP($A1362, Dropdownlisten!$A$3:$F$143, 2, FALSE))</f>
        <v>POI</v>
      </c>
      <c r="C1362" s="117">
        <f>IF(ISERROR(VLOOKUP($A1362, Dropdownlisten!$A$3:$F$143, 3, FALSE)), "", VLOOKUP($A1362, Dropdownlisten!$A$3:$F$143, 3, FALSE))</f>
        <v>5000</v>
      </c>
      <c r="D1362" s="117" t="str">
        <f>IF(ISERROR(VLOOKUP($A1362, Dropdownlisten!$A$3:$F$143, 4, FALSE)), "", VLOOKUP($A1362, Dropdownlisten!$A$3:$F$143, 4, FALSE))</f>
        <v>Mobilitaet</v>
      </c>
      <c r="E1362" s="117" t="str">
        <f>IF(ISERROR(VLOOKUP($A1362, Dropdownlisten!$A$3:$F$143, 5, FALSE)), "", VLOOKUP($A1362, Dropdownlisten!$A$3:$F$143, 5, FALSE))</f>
        <v>5000_004</v>
      </c>
      <c r="F1362" s="117" t="str">
        <f>IF(ISERROR(VLOOKUP($A1362, Dropdownlisten!$A$3:$F$143, 6, FALSE)), "", VLOOKUP($A1362, Dropdownlisten!$A$3:$F$143, 6, FALSE))</f>
        <v>PKWParkplatz</v>
      </c>
      <c r="G1362" s="117" t="str">
        <f>VLOOKUP(E1362,Datenstruktur_fuer_R!$D$2:$F$141,3,FALSE)</f>
        <v>Point</v>
      </c>
      <c r="H1362" s="120" t="s">
        <v>289</v>
      </c>
      <c r="I1362" s="26" t="s">
        <v>1160</v>
      </c>
      <c r="J1362" s="5" t="s">
        <v>1182</v>
      </c>
      <c r="K1362" s="5" t="s">
        <v>977</v>
      </c>
      <c r="L1362" s="5"/>
      <c r="M1362" s="5">
        <v>1</v>
      </c>
      <c r="N1362" s="5" t="s">
        <v>1173</v>
      </c>
    </row>
    <row r="1363" spans="1:14" x14ac:dyDescent="0.35">
      <c r="A1363" s="5" t="s">
        <v>705</v>
      </c>
      <c r="B1363" s="117" t="str">
        <f>IF(ISERROR(VLOOKUP($A1363, Dropdownlisten!$A$3:$F$143, 2, FALSE)), "", VLOOKUP($A1363, Dropdownlisten!$A$3:$F$143, 2, FALSE))</f>
        <v>POI</v>
      </c>
      <c r="C1363" s="117">
        <f>IF(ISERROR(VLOOKUP($A1363, Dropdownlisten!$A$3:$F$143, 3, FALSE)), "", VLOOKUP($A1363, Dropdownlisten!$A$3:$F$143, 3, FALSE))</f>
        <v>5000</v>
      </c>
      <c r="D1363" s="117" t="str">
        <f>IF(ISERROR(VLOOKUP($A1363, Dropdownlisten!$A$3:$F$143, 4, FALSE)), "", VLOOKUP($A1363, Dropdownlisten!$A$3:$F$143, 4, FALSE))</f>
        <v>Mobilitaet</v>
      </c>
      <c r="E1363" s="117" t="str">
        <f>IF(ISERROR(VLOOKUP($A1363, Dropdownlisten!$A$3:$F$143, 5, FALSE)), "", VLOOKUP($A1363, Dropdownlisten!$A$3:$F$143, 5, FALSE))</f>
        <v>5000_004</v>
      </c>
      <c r="F1363" s="117" t="str">
        <f>IF(ISERROR(VLOOKUP($A1363, Dropdownlisten!$A$3:$F$143, 6, FALSE)), "", VLOOKUP($A1363, Dropdownlisten!$A$3:$F$143, 6, FALSE))</f>
        <v>PKWParkplatz</v>
      </c>
      <c r="G1363" s="117" t="str">
        <f>VLOOKUP(E1363,Datenstruktur_fuer_R!$D$2:$F$141,3,FALSE)</f>
        <v>Point</v>
      </c>
      <c r="H1363" s="120" t="s">
        <v>463</v>
      </c>
      <c r="I1363" s="26" t="s">
        <v>1160</v>
      </c>
      <c r="J1363" s="5" t="s">
        <v>1182</v>
      </c>
      <c r="K1363" s="5" t="s">
        <v>463</v>
      </c>
      <c r="L1363" s="5"/>
      <c r="M1363" s="5">
        <v>1</v>
      </c>
      <c r="N1363" s="5" t="s">
        <v>1173</v>
      </c>
    </row>
    <row r="1364" spans="1:14" x14ac:dyDescent="0.35">
      <c r="A1364" s="5" t="s">
        <v>705</v>
      </c>
      <c r="B1364" s="117" t="str">
        <f>IF(ISERROR(VLOOKUP($A1364, Dropdownlisten!$A$3:$F$143, 2, FALSE)), "", VLOOKUP($A1364, Dropdownlisten!$A$3:$F$143, 2, FALSE))</f>
        <v>POI</v>
      </c>
      <c r="C1364" s="117">
        <f>IF(ISERROR(VLOOKUP($A1364, Dropdownlisten!$A$3:$F$143, 3, FALSE)), "", VLOOKUP($A1364, Dropdownlisten!$A$3:$F$143, 3, FALSE))</f>
        <v>5000</v>
      </c>
      <c r="D1364" s="117" t="str">
        <f>IF(ISERROR(VLOOKUP($A1364, Dropdownlisten!$A$3:$F$143, 4, FALSE)), "", VLOOKUP($A1364, Dropdownlisten!$A$3:$F$143, 4, FALSE))</f>
        <v>Mobilitaet</v>
      </c>
      <c r="E1364" s="117" t="str">
        <f>IF(ISERROR(VLOOKUP($A1364, Dropdownlisten!$A$3:$F$143, 5, FALSE)), "", VLOOKUP($A1364, Dropdownlisten!$A$3:$F$143, 5, FALSE))</f>
        <v>5000_004</v>
      </c>
      <c r="F1364" s="117" t="str">
        <f>IF(ISERROR(VLOOKUP($A1364, Dropdownlisten!$A$3:$F$143, 6, FALSE)), "", VLOOKUP($A1364, Dropdownlisten!$A$3:$F$143, 6, FALSE))</f>
        <v>PKWParkplatz</v>
      </c>
      <c r="G1364" s="117" t="str">
        <f>VLOOKUP(E1364,Datenstruktur_fuer_R!$D$2:$F$141,3,FALSE)</f>
        <v>Point</v>
      </c>
      <c r="H1364" s="120" t="s">
        <v>290</v>
      </c>
      <c r="I1364" s="26" t="s">
        <v>1160</v>
      </c>
      <c r="J1364" s="5" t="s">
        <v>1182</v>
      </c>
      <c r="K1364" s="5" t="s">
        <v>290</v>
      </c>
      <c r="L1364" s="5"/>
      <c r="M1364" s="5">
        <v>1</v>
      </c>
      <c r="N1364" s="5" t="s">
        <v>1173</v>
      </c>
    </row>
    <row r="1365" spans="1:14" x14ac:dyDescent="0.35">
      <c r="A1365" s="5" t="s">
        <v>705</v>
      </c>
      <c r="B1365" s="117" t="str">
        <f>IF(ISERROR(VLOOKUP($A1365, Dropdownlisten!$A$3:$F$143, 2, FALSE)), "", VLOOKUP($A1365, Dropdownlisten!$A$3:$F$143, 2, FALSE))</f>
        <v>POI</v>
      </c>
      <c r="C1365" s="117">
        <f>IF(ISERROR(VLOOKUP($A1365, Dropdownlisten!$A$3:$F$143, 3, FALSE)), "", VLOOKUP($A1365, Dropdownlisten!$A$3:$F$143, 3, FALSE))</f>
        <v>5000</v>
      </c>
      <c r="D1365" s="117" t="str">
        <f>IF(ISERROR(VLOOKUP($A1365, Dropdownlisten!$A$3:$F$143, 4, FALSE)), "", VLOOKUP($A1365, Dropdownlisten!$A$3:$F$143, 4, FALSE))</f>
        <v>Mobilitaet</v>
      </c>
      <c r="E1365" s="117" t="str">
        <f>IF(ISERROR(VLOOKUP($A1365, Dropdownlisten!$A$3:$F$143, 5, FALSE)), "", VLOOKUP($A1365, Dropdownlisten!$A$3:$F$143, 5, FALSE))</f>
        <v>5000_004</v>
      </c>
      <c r="F1365" s="117" t="str">
        <f>IF(ISERROR(VLOOKUP($A1365, Dropdownlisten!$A$3:$F$143, 6, FALSE)), "", VLOOKUP($A1365, Dropdownlisten!$A$3:$F$143, 6, FALSE))</f>
        <v>PKWParkplatz</v>
      </c>
      <c r="G1365" s="117" t="str">
        <f>VLOOKUP(E1365,Datenstruktur_fuer_R!$D$2:$F$141,3,FALSE)</f>
        <v>Point</v>
      </c>
      <c r="H1365" s="120" t="s">
        <v>291</v>
      </c>
      <c r="I1365" s="26" t="s">
        <v>1160</v>
      </c>
      <c r="J1365" s="5" t="s">
        <v>1182</v>
      </c>
      <c r="K1365" s="5" t="s">
        <v>874</v>
      </c>
      <c r="L1365" s="5"/>
      <c r="M1365" s="5">
        <v>1</v>
      </c>
      <c r="N1365" s="5" t="s">
        <v>1173</v>
      </c>
    </row>
    <row r="1366" spans="1:14" x14ac:dyDescent="0.35">
      <c r="A1366" s="5" t="s">
        <v>706</v>
      </c>
      <c r="B1366" s="117" t="str">
        <f>IF(ISERROR(VLOOKUP($A1366, Dropdownlisten!$A$3:$F$143, 2, FALSE)), "", VLOOKUP($A1366, Dropdownlisten!$A$3:$F$143, 2, FALSE))</f>
        <v>POI</v>
      </c>
      <c r="C1366" s="117">
        <f>IF(ISERROR(VLOOKUP($A1366, Dropdownlisten!$A$3:$F$143, 3, FALSE)), "", VLOOKUP($A1366, Dropdownlisten!$A$3:$F$143, 3, FALSE))</f>
        <v>1000</v>
      </c>
      <c r="D1366" s="117" t="str">
        <f>IF(ISERROR(VLOOKUP($A1366, Dropdownlisten!$A$3:$F$143, 4, FALSE)), "", VLOOKUP($A1366, Dropdownlisten!$A$3:$F$143, 4, FALSE))</f>
        <v>Grundversorgung</v>
      </c>
      <c r="E1366" s="117" t="str">
        <f>IF(ISERROR(VLOOKUP($A1366, Dropdownlisten!$A$3:$F$143, 5, FALSE)), "", VLOOKUP($A1366, Dropdownlisten!$A$3:$F$143, 5, FALSE))</f>
        <v>1000_004</v>
      </c>
      <c r="F1366" s="117" t="str">
        <f>IF(ISERROR(VLOOKUP($A1366, Dropdownlisten!$A$3:$F$143, 6, FALSE)), "", VLOOKUP($A1366, Dropdownlisten!$A$3:$F$143, 6, FALSE))</f>
        <v>Polizei</v>
      </c>
      <c r="G1366" s="117" t="str">
        <f>VLOOKUP(E1366,Datenstruktur_fuer_R!$D$2:$F$141,3,FALSE)</f>
        <v>Point</v>
      </c>
      <c r="H1366" s="120" t="s">
        <v>689</v>
      </c>
      <c r="I1366" s="26" t="s">
        <v>1160</v>
      </c>
      <c r="J1366" s="5" t="s">
        <v>706</v>
      </c>
      <c r="K1366" s="5"/>
      <c r="L1366" s="5"/>
      <c r="M1366" s="5">
        <v>1</v>
      </c>
      <c r="N1366" s="5" t="s">
        <v>1173</v>
      </c>
    </row>
    <row r="1367" spans="1:14" x14ac:dyDescent="0.35">
      <c r="A1367" s="5" t="s">
        <v>706</v>
      </c>
      <c r="B1367" s="117" t="str">
        <f>IF(ISERROR(VLOOKUP($A1367, Dropdownlisten!$A$3:$F$143, 2, FALSE)), "", VLOOKUP($A1367, Dropdownlisten!$A$3:$F$143, 2, FALSE))</f>
        <v>POI</v>
      </c>
      <c r="C1367" s="117">
        <f>IF(ISERROR(VLOOKUP($A1367, Dropdownlisten!$A$3:$F$143, 3, FALSE)), "", VLOOKUP($A1367, Dropdownlisten!$A$3:$F$143, 3, FALSE))</f>
        <v>1000</v>
      </c>
      <c r="D1367" s="117" t="str">
        <f>IF(ISERROR(VLOOKUP($A1367, Dropdownlisten!$A$3:$F$143, 4, FALSE)), "", VLOOKUP($A1367, Dropdownlisten!$A$3:$F$143, 4, FALSE))</f>
        <v>Grundversorgung</v>
      </c>
      <c r="E1367" s="117" t="str">
        <f>IF(ISERROR(VLOOKUP($A1367, Dropdownlisten!$A$3:$F$143, 5, FALSE)), "", VLOOKUP($A1367, Dropdownlisten!$A$3:$F$143, 5, FALSE))</f>
        <v>1000_004</v>
      </c>
      <c r="F1367" s="117" t="str">
        <f>IF(ISERROR(VLOOKUP($A1367, Dropdownlisten!$A$3:$F$143, 6, FALSE)), "", VLOOKUP($A1367, Dropdownlisten!$A$3:$F$143, 6, FALSE))</f>
        <v>Polizei</v>
      </c>
      <c r="G1367" s="117" t="str">
        <f>VLOOKUP(E1367,Datenstruktur_fuer_R!$D$2:$F$141,3,FALSE)</f>
        <v>Point</v>
      </c>
      <c r="H1367" s="120" t="s">
        <v>288</v>
      </c>
      <c r="I1367" s="26" t="s">
        <v>1160</v>
      </c>
      <c r="J1367" s="5" t="s">
        <v>706</v>
      </c>
      <c r="K1367" s="5" t="s">
        <v>81</v>
      </c>
      <c r="L1367" s="5"/>
      <c r="M1367" s="5">
        <v>1</v>
      </c>
      <c r="N1367" s="5" t="s">
        <v>1173</v>
      </c>
    </row>
    <row r="1368" spans="1:14" x14ac:dyDescent="0.35">
      <c r="A1368" s="5" t="s">
        <v>706</v>
      </c>
      <c r="B1368" s="117" t="str">
        <f>IF(ISERROR(VLOOKUP($A1368, Dropdownlisten!$A$3:$F$143, 2, FALSE)), "", VLOOKUP($A1368, Dropdownlisten!$A$3:$F$143, 2, FALSE))</f>
        <v>POI</v>
      </c>
      <c r="C1368" s="117">
        <f>IF(ISERROR(VLOOKUP($A1368, Dropdownlisten!$A$3:$F$143, 3, FALSE)), "", VLOOKUP($A1368, Dropdownlisten!$A$3:$F$143, 3, FALSE))</f>
        <v>1000</v>
      </c>
      <c r="D1368" s="117" t="str">
        <f>IF(ISERROR(VLOOKUP($A1368, Dropdownlisten!$A$3:$F$143, 4, FALSE)), "", VLOOKUP($A1368, Dropdownlisten!$A$3:$F$143, 4, FALSE))</f>
        <v>Grundversorgung</v>
      </c>
      <c r="E1368" s="117" t="str">
        <f>IF(ISERROR(VLOOKUP($A1368, Dropdownlisten!$A$3:$F$143, 5, FALSE)), "", VLOOKUP($A1368, Dropdownlisten!$A$3:$F$143, 5, FALSE))</f>
        <v>1000_004</v>
      </c>
      <c r="F1368" s="117" t="str">
        <f>IF(ISERROR(VLOOKUP($A1368, Dropdownlisten!$A$3:$F$143, 6, FALSE)), "", VLOOKUP($A1368, Dropdownlisten!$A$3:$F$143, 6, FALSE))</f>
        <v>Polizei</v>
      </c>
      <c r="G1368" s="117" t="str">
        <f>VLOOKUP(E1368,Datenstruktur_fuer_R!$D$2:$F$141,3,FALSE)</f>
        <v>Point</v>
      </c>
      <c r="H1368" s="120" t="s">
        <v>289</v>
      </c>
      <c r="I1368" s="26" t="s">
        <v>1160</v>
      </c>
      <c r="J1368" s="5" t="s">
        <v>706</v>
      </c>
      <c r="K1368" s="5" t="s">
        <v>977</v>
      </c>
      <c r="L1368" s="5"/>
      <c r="M1368" s="5">
        <v>1</v>
      </c>
      <c r="N1368" s="5" t="s">
        <v>1173</v>
      </c>
    </row>
    <row r="1369" spans="1:14" x14ac:dyDescent="0.35">
      <c r="A1369" s="5" t="s">
        <v>706</v>
      </c>
      <c r="B1369" s="117" t="str">
        <f>IF(ISERROR(VLOOKUP($A1369, Dropdownlisten!$A$3:$F$143, 2, FALSE)), "", VLOOKUP($A1369, Dropdownlisten!$A$3:$F$143, 2, FALSE))</f>
        <v>POI</v>
      </c>
      <c r="C1369" s="117">
        <f>IF(ISERROR(VLOOKUP($A1369, Dropdownlisten!$A$3:$F$143, 3, FALSE)), "", VLOOKUP($A1369, Dropdownlisten!$A$3:$F$143, 3, FALSE))</f>
        <v>1000</v>
      </c>
      <c r="D1369" s="117" t="str">
        <f>IF(ISERROR(VLOOKUP($A1369, Dropdownlisten!$A$3:$F$143, 4, FALSE)), "", VLOOKUP($A1369, Dropdownlisten!$A$3:$F$143, 4, FALSE))</f>
        <v>Grundversorgung</v>
      </c>
      <c r="E1369" s="117" t="str">
        <f>IF(ISERROR(VLOOKUP($A1369, Dropdownlisten!$A$3:$F$143, 5, FALSE)), "", VLOOKUP($A1369, Dropdownlisten!$A$3:$F$143, 5, FALSE))</f>
        <v>1000_004</v>
      </c>
      <c r="F1369" s="117" t="str">
        <f>IF(ISERROR(VLOOKUP($A1369, Dropdownlisten!$A$3:$F$143, 6, FALSE)), "", VLOOKUP($A1369, Dropdownlisten!$A$3:$F$143, 6, FALSE))</f>
        <v>Polizei</v>
      </c>
      <c r="G1369" s="117" t="str">
        <f>VLOOKUP(E1369,Datenstruktur_fuer_R!$D$2:$F$141,3,FALSE)</f>
        <v>Point</v>
      </c>
      <c r="H1369" s="120" t="s">
        <v>463</v>
      </c>
      <c r="I1369" s="26" t="s">
        <v>1160</v>
      </c>
      <c r="J1369" s="5" t="s">
        <v>706</v>
      </c>
      <c r="K1369" s="5" t="s">
        <v>463</v>
      </c>
      <c r="L1369" s="5"/>
      <c r="M1369" s="5">
        <v>1</v>
      </c>
      <c r="N1369" s="5" t="s">
        <v>1173</v>
      </c>
    </row>
    <row r="1370" spans="1:14" x14ac:dyDescent="0.35">
      <c r="A1370" s="5" t="s">
        <v>706</v>
      </c>
      <c r="B1370" s="117" t="str">
        <f>IF(ISERROR(VLOOKUP($A1370, Dropdownlisten!$A$3:$F$143, 2, FALSE)), "", VLOOKUP($A1370, Dropdownlisten!$A$3:$F$143, 2, FALSE))</f>
        <v>POI</v>
      </c>
      <c r="C1370" s="117">
        <f>IF(ISERROR(VLOOKUP($A1370, Dropdownlisten!$A$3:$F$143, 3, FALSE)), "", VLOOKUP($A1370, Dropdownlisten!$A$3:$F$143, 3, FALSE))</f>
        <v>1000</v>
      </c>
      <c r="D1370" s="117" t="str">
        <f>IF(ISERROR(VLOOKUP($A1370, Dropdownlisten!$A$3:$F$143, 4, FALSE)), "", VLOOKUP($A1370, Dropdownlisten!$A$3:$F$143, 4, FALSE))</f>
        <v>Grundversorgung</v>
      </c>
      <c r="E1370" s="117" t="str">
        <f>IF(ISERROR(VLOOKUP($A1370, Dropdownlisten!$A$3:$F$143, 5, FALSE)), "", VLOOKUP($A1370, Dropdownlisten!$A$3:$F$143, 5, FALSE))</f>
        <v>1000_004</v>
      </c>
      <c r="F1370" s="117" t="str">
        <f>IF(ISERROR(VLOOKUP($A1370, Dropdownlisten!$A$3:$F$143, 6, FALSE)), "", VLOOKUP($A1370, Dropdownlisten!$A$3:$F$143, 6, FALSE))</f>
        <v>Polizei</v>
      </c>
      <c r="G1370" s="117" t="str">
        <f>VLOOKUP(E1370,Datenstruktur_fuer_R!$D$2:$F$141,3,FALSE)</f>
        <v>Point</v>
      </c>
      <c r="H1370" s="120" t="s">
        <v>290</v>
      </c>
      <c r="I1370" s="26" t="s">
        <v>1160</v>
      </c>
      <c r="J1370" s="5" t="s">
        <v>706</v>
      </c>
      <c r="K1370" s="5" t="s">
        <v>290</v>
      </c>
      <c r="L1370" s="5"/>
      <c r="M1370" s="5">
        <v>1</v>
      </c>
      <c r="N1370" s="5" t="s">
        <v>1173</v>
      </c>
    </row>
    <row r="1371" spans="1:14" x14ac:dyDescent="0.35">
      <c r="A1371" s="5" t="s">
        <v>706</v>
      </c>
      <c r="B1371" s="117" t="str">
        <f>IF(ISERROR(VLOOKUP($A1371, Dropdownlisten!$A$3:$F$143, 2, FALSE)), "", VLOOKUP($A1371, Dropdownlisten!$A$3:$F$143, 2, FALSE))</f>
        <v>POI</v>
      </c>
      <c r="C1371" s="117">
        <f>IF(ISERROR(VLOOKUP($A1371, Dropdownlisten!$A$3:$F$143, 3, FALSE)), "", VLOOKUP($A1371, Dropdownlisten!$A$3:$F$143, 3, FALSE))</f>
        <v>1000</v>
      </c>
      <c r="D1371" s="117" t="str">
        <f>IF(ISERROR(VLOOKUP($A1371, Dropdownlisten!$A$3:$F$143, 4, FALSE)), "", VLOOKUP($A1371, Dropdownlisten!$A$3:$F$143, 4, FALSE))</f>
        <v>Grundversorgung</v>
      </c>
      <c r="E1371" s="117" t="str">
        <f>IF(ISERROR(VLOOKUP($A1371, Dropdownlisten!$A$3:$F$143, 5, FALSE)), "", VLOOKUP($A1371, Dropdownlisten!$A$3:$F$143, 5, FALSE))</f>
        <v>1000_004</v>
      </c>
      <c r="F1371" s="117" t="str">
        <f>IF(ISERROR(VLOOKUP($A1371, Dropdownlisten!$A$3:$F$143, 6, FALSE)), "", VLOOKUP($A1371, Dropdownlisten!$A$3:$F$143, 6, FALSE))</f>
        <v>Polizei</v>
      </c>
      <c r="G1371" s="117" t="str">
        <f>VLOOKUP(E1371,Datenstruktur_fuer_R!$D$2:$F$141,3,FALSE)</f>
        <v>Point</v>
      </c>
      <c r="H1371" s="120" t="s">
        <v>291</v>
      </c>
      <c r="I1371" s="26" t="s">
        <v>1160</v>
      </c>
      <c r="J1371" s="5" t="s">
        <v>706</v>
      </c>
      <c r="K1371" s="5" t="s">
        <v>874</v>
      </c>
      <c r="L1371" s="5"/>
      <c r="M1371" s="5">
        <v>1</v>
      </c>
      <c r="N1371" s="5" t="s">
        <v>1173</v>
      </c>
    </row>
    <row r="1372" spans="1:14" x14ac:dyDescent="0.35">
      <c r="A1372" s="5" t="s">
        <v>707</v>
      </c>
      <c r="B1372" s="117" t="str">
        <f>IF(ISERROR(VLOOKUP($A1372, Dropdownlisten!$A$3:$F$143, 2, FALSE)), "", VLOOKUP($A1372, Dropdownlisten!$A$3:$F$143, 2, FALSE))</f>
        <v>POI</v>
      </c>
      <c r="C1372" s="117">
        <f>IF(ISERROR(VLOOKUP($A1372, Dropdownlisten!$A$3:$F$143, 3, FALSE)), "", VLOOKUP($A1372, Dropdownlisten!$A$3:$F$143, 3, FALSE))</f>
        <v>7000</v>
      </c>
      <c r="D1372" s="117" t="str">
        <f>IF(ISERROR(VLOOKUP($A1372, Dropdownlisten!$A$3:$F$143, 4, FALSE)), "", VLOOKUP($A1372, Dropdownlisten!$A$3:$F$143, 4, FALSE))</f>
        <v>EinkaufenDienstleistung</v>
      </c>
      <c r="E1372" s="117" t="str">
        <f>IF(ISERROR(VLOOKUP($A1372, Dropdownlisten!$A$3:$F$143, 5, FALSE)), "", VLOOKUP($A1372, Dropdownlisten!$A$3:$F$143, 5, FALSE))</f>
        <v>7000_007</v>
      </c>
      <c r="F1372" s="117" t="str">
        <f>IF(ISERROR(VLOOKUP($A1372, Dropdownlisten!$A$3:$F$143, 6, FALSE)), "", VLOOKUP($A1372, Dropdownlisten!$A$3:$F$143, 6, FALSE))</f>
        <v>Post</v>
      </c>
      <c r="G1372" s="117" t="str">
        <f>VLOOKUP(E1372,Datenstruktur_fuer_R!$D$2:$F$141,3,FALSE)</f>
        <v>Point</v>
      </c>
      <c r="H1372" s="120" t="s">
        <v>689</v>
      </c>
      <c r="I1372" s="26" t="s">
        <v>1160</v>
      </c>
      <c r="J1372" s="5" t="s">
        <v>707</v>
      </c>
      <c r="K1372" s="5"/>
      <c r="L1372" s="5"/>
      <c r="M1372" s="5">
        <v>1</v>
      </c>
      <c r="N1372" s="5" t="s">
        <v>1173</v>
      </c>
    </row>
    <row r="1373" spans="1:14" x14ac:dyDescent="0.35">
      <c r="A1373" s="5" t="s">
        <v>707</v>
      </c>
      <c r="B1373" s="117" t="str">
        <f>IF(ISERROR(VLOOKUP($A1373, Dropdownlisten!$A$3:$F$143, 2, FALSE)), "", VLOOKUP($A1373, Dropdownlisten!$A$3:$F$143, 2, FALSE))</f>
        <v>POI</v>
      </c>
      <c r="C1373" s="117">
        <f>IF(ISERROR(VLOOKUP($A1373, Dropdownlisten!$A$3:$F$143, 3, FALSE)), "", VLOOKUP($A1373, Dropdownlisten!$A$3:$F$143, 3, FALSE))</f>
        <v>7000</v>
      </c>
      <c r="D1373" s="117" t="str">
        <f>IF(ISERROR(VLOOKUP($A1373, Dropdownlisten!$A$3:$F$143, 4, FALSE)), "", VLOOKUP($A1373, Dropdownlisten!$A$3:$F$143, 4, FALSE))</f>
        <v>EinkaufenDienstleistung</v>
      </c>
      <c r="E1373" s="117" t="str">
        <f>IF(ISERROR(VLOOKUP($A1373, Dropdownlisten!$A$3:$F$143, 5, FALSE)), "", VLOOKUP($A1373, Dropdownlisten!$A$3:$F$143, 5, FALSE))</f>
        <v>7000_007</v>
      </c>
      <c r="F1373" s="117" t="str">
        <f>IF(ISERROR(VLOOKUP($A1373, Dropdownlisten!$A$3:$F$143, 6, FALSE)), "", VLOOKUP($A1373, Dropdownlisten!$A$3:$F$143, 6, FALSE))</f>
        <v>Post</v>
      </c>
      <c r="G1373" s="117" t="str">
        <f>VLOOKUP(E1373,Datenstruktur_fuer_R!$D$2:$F$141,3,FALSE)</f>
        <v>Point</v>
      </c>
      <c r="H1373" s="120" t="s">
        <v>288</v>
      </c>
      <c r="I1373" s="26" t="s">
        <v>1160</v>
      </c>
      <c r="J1373" s="5" t="s">
        <v>707</v>
      </c>
      <c r="K1373" s="5" t="s">
        <v>81</v>
      </c>
      <c r="L1373" s="5"/>
      <c r="M1373" s="5">
        <v>1</v>
      </c>
      <c r="N1373" s="5" t="s">
        <v>1173</v>
      </c>
    </row>
    <row r="1374" spans="1:14" x14ac:dyDescent="0.35">
      <c r="A1374" s="5" t="s">
        <v>707</v>
      </c>
      <c r="B1374" s="117" t="str">
        <f>IF(ISERROR(VLOOKUP($A1374, Dropdownlisten!$A$3:$F$143, 2, FALSE)), "", VLOOKUP($A1374, Dropdownlisten!$A$3:$F$143, 2, FALSE))</f>
        <v>POI</v>
      </c>
      <c r="C1374" s="117">
        <f>IF(ISERROR(VLOOKUP($A1374, Dropdownlisten!$A$3:$F$143, 3, FALSE)), "", VLOOKUP($A1374, Dropdownlisten!$A$3:$F$143, 3, FALSE))</f>
        <v>7000</v>
      </c>
      <c r="D1374" s="117" t="str">
        <f>IF(ISERROR(VLOOKUP($A1374, Dropdownlisten!$A$3:$F$143, 4, FALSE)), "", VLOOKUP($A1374, Dropdownlisten!$A$3:$F$143, 4, FALSE))</f>
        <v>EinkaufenDienstleistung</v>
      </c>
      <c r="E1374" s="117" t="str">
        <f>IF(ISERROR(VLOOKUP($A1374, Dropdownlisten!$A$3:$F$143, 5, FALSE)), "", VLOOKUP($A1374, Dropdownlisten!$A$3:$F$143, 5, FALSE))</f>
        <v>7000_007</v>
      </c>
      <c r="F1374" s="117" t="str">
        <f>IF(ISERROR(VLOOKUP($A1374, Dropdownlisten!$A$3:$F$143, 6, FALSE)), "", VLOOKUP($A1374, Dropdownlisten!$A$3:$F$143, 6, FALSE))</f>
        <v>Post</v>
      </c>
      <c r="G1374" s="117" t="str">
        <f>VLOOKUP(E1374,Datenstruktur_fuer_R!$D$2:$F$141,3,FALSE)</f>
        <v>Point</v>
      </c>
      <c r="H1374" s="120" t="s">
        <v>289</v>
      </c>
      <c r="I1374" s="26" t="s">
        <v>1160</v>
      </c>
      <c r="J1374" s="5" t="s">
        <v>707</v>
      </c>
      <c r="K1374" s="5" t="s">
        <v>977</v>
      </c>
      <c r="L1374" s="5"/>
      <c r="M1374" s="5">
        <v>1</v>
      </c>
      <c r="N1374" s="5" t="s">
        <v>1173</v>
      </c>
    </row>
    <row r="1375" spans="1:14" x14ac:dyDescent="0.35">
      <c r="A1375" s="5" t="s">
        <v>707</v>
      </c>
      <c r="B1375" s="117" t="str">
        <f>IF(ISERROR(VLOOKUP($A1375, Dropdownlisten!$A$3:$F$143, 2, FALSE)), "", VLOOKUP($A1375, Dropdownlisten!$A$3:$F$143, 2, FALSE))</f>
        <v>POI</v>
      </c>
      <c r="C1375" s="117">
        <f>IF(ISERROR(VLOOKUP($A1375, Dropdownlisten!$A$3:$F$143, 3, FALSE)), "", VLOOKUP($A1375, Dropdownlisten!$A$3:$F$143, 3, FALSE))</f>
        <v>7000</v>
      </c>
      <c r="D1375" s="117" t="str">
        <f>IF(ISERROR(VLOOKUP($A1375, Dropdownlisten!$A$3:$F$143, 4, FALSE)), "", VLOOKUP($A1375, Dropdownlisten!$A$3:$F$143, 4, FALSE))</f>
        <v>EinkaufenDienstleistung</v>
      </c>
      <c r="E1375" s="117" t="str">
        <f>IF(ISERROR(VLOOKUP($A1375, Dropdownlisten!$A$3:$F$143, 5, FALSE)), "", VLOOKUP($A1375, Dropdownlisten!$A$3:$F$143, 5, FALSE))</f>
        <v>7000_007</v>
      </c>
      <c r="F1375" s="117" t="str">
        <f>IF(ISERROR(VLOOKUP($A1375, Dropdownlisten!$A$3:$F$143, 6, FALSE)), "", VLOOKUP($A1375, Dropdownlisten!$A$3:$F$143, 6, FALSE))</f>
        <v>Post</v>
      </c>
      <c r="G1375" s="117" t="str">
        <f>VLOOKUP(E1375,Datenstruktur_fuer_R!$D$2:$F$141,3,FALSE)</f>
        <v>Point</v>
      </c>
      <c r="H1375" s="120" t="s">
        <v>463</v>
      </c>
      <c r="I1375" s="26" t="s">
        <v>1160</v>
      </c>
      <c r="J1375" s="5" t="s">
        <v>707</v>
      </c>
      <c r="K1375" s="5" t="s">
        <v>463</v>
      </c>
      <c r="L1375" s="5"/>
      <c r="M1375" s="5">
        <v>1</v>
      </c>
      <c r="N1375" s="5" t="s">
        <v>1173</v>
      </c>
    </row>
    <row r="1376" spans="1:14" x14ac:dyDescent="0.35">
      <c r="A1376" s="5" t="s">
        <v>707</v>
      </c>
      <c r="B1376" s="117" t="str">
        <f>IF(ISERROR(VLOOKUP($A1376, Dropdownlisten!$A$3:$F$143, 2, FALSE)), "", VLOOKUP($A1376, Dropdownlisten!$A$3:$F$143, 2, FALSE))</f>
        <v>POI</v>
      </c>
      <c r="C1376" s="117">
        <f>IF(ISERROR(VLOOKUP($A1376, Dropdownlisten!$A$3:$F$143, 3, FALSE)), "", VLOOKUP($A1376, Dropdownlisten!$A$3:$F$143, 3, FALSE))</f>
        <v>7000</v>
      </c>
      <c r="D1376" s="117" t="str">
        <f>IF(ISERROR(VLOOKUP($A1376, Dropdownlisten!$A$3:$F$143, 4, FALSE)), "", VLOOKUP($A1376, Dropdownlisten!$A$3:$F$143, 4, FALSE))</f>
        <v>EinkaufenDienstleistung</v>
      </c>
      <c r="E1376" s="117" t="str">
        <f>IF(ISERROR(VLOOKUP($A1376, Dropdownlisten!$A$3:$F$143, 5, FALSE)), "", VLOOKUP($A1376, Dropdownlisten!$A$3:$F$143, 5, FALSE))</f>
        <v>7000_007</v>
      </c>
      <c r="F1376" s="117" t="str">
        <f>IF(ISERROR(VLOOKUP($A1376, Dropdownlisten!$A$3:$F$143, 6, FALSE)), "", VLOOKUP($A1376, Dropdownlisten!$A$3:$F$143, 6, FALSE))</f>
        <v>Post</v>
      </c>
      <c r="G1376" s="117" t="str">
        <f>VLOOKUP(E1376,Datenstruktur_fuer_R!$D$2:$F$141,3,FALSE)</f>
        <v>Point</v>
      </c>
      <c r="H1376" s="120" t="s">
        <v>290</v>
      </c>
      <c r="I1376" s="26" t="s">
        <v>1160</v>
      </c>
      <c r="J1376" s="5" t="s">
        <v>707</v>
      </c>
      <c r="K1376" s="5" t="s">
        <v>290</v>
      </c>
      <c r="L1376" s="5"/>
      <c r="M1376" s="5">
        <v>1</v>
      </c>
      <c r="N1376" s="5" t="s">
        <v>1173</v>
      </c>
    </row>
    <row r="1377" spans="1:14" x14ac:dyDescent="0.35">
      <c r="A1377" s="5" t="s">
        <v>707</v>
      </c>
      <c r="B1377" s="117" t="str">
        <f>IF(ISERROR(VLOOKUP($A1377, Dropdownlisten!$A$3:$F$143, 2, FALSE)), "", VLOOKUP($A1377, Dropdownlisten!$A$3:$F$143, 2, FALSE))</f>
        <v>POI</v>
      </c>
      <c r="C1377" s="117">
        <f>IF(ISERROR(VLOOKUP($A1377, Dropdownlisten!$A$3:$F$143, 3, FALSE)), "", VLOOKUP($A1377, Dropdownlisten!$A$3:$F$143, 3, FALSE))</f>
        <v>7000</v>
      </c>
      <c r="D1377" s="117" t="str">
        <f>IF(ISERROR(VLOOKUP($A1377, Dropdownlisten!$A$3:$F$143, 4, FALSE)), "", VLOOKUP($A1377, Dropdownlisten!$A$3:$F$143, 4, FALSE))</f>
        <v>EinkaufenDienstleistung</v>
      </c>
      <c r="E1377" s="117" t="str">
        <f>IF(ISERROR(VLOOKUP($A1377, Dropdownlisten!$A$3:$F$143, 5, FALSE)), "", VLOOKUP($A1377, Dropdownlisten!$A$3:$F$143, 5, FALSE))</f>
        <v>7000_007</v>
      </c>
      <c r="F1377" s="117" t="str">
        <f>IF(ISERROR(VLOOKUP($A1377, Dropdownlisten!$A$3:$F$143, 6, FALSE)), "", VLOOKUP($A1377, Dropdownlisten!$A$3:$F$143, 6, FALSE))</f>
        <v>Post</v>
      </c>
      <c r="G1377" s="117" t="str">
        <f>VLOOKUP(E1377,Datenstruktur_fuer_R!$D$2:$F$141,3,FALSE)</f>
        <v>Point</v>
      </c>
      <c r="H1377" s="120" t="s">
        <v>291</v>
      </c>
      <c r="I1377" s="26" t="s">
        <v>1160</v>
      </c>
      <c r="J1377" s="5" t="s">
        <v>707</v>
      </c>
      <c r="K1377" s="5" t="s">
        <v>874</v>
      </c>
      <c r="L1377" s="5"/>
      <c r="M1377" s="5">
        <v>1</v>
      </c>
      <c r="N1377" s="5" t="s">
        <v>1173</v>
      </c>
    </row>
    <row r="1378" spans="1:14" x14ac:dyDescent="0.35">
      <c r="A1378" s="5" t="s">
        <v>707</v>
      </c>
      <c r="B1378" s="117" t="str">
        <f>IF(ISERROR(VLOOKUP($A1378, Dropdownlisten!$A$3:$F$143, 2, FALSE)), "", VLOOKUP($A1378, Dropdownlisten!$A$3:$F$143, 2, FALSE))</f>
        <v>POI</v>
      </c>
      <c r="C1378" s="117">
        <f>IF(ISERROR(VLOOKUP($A1378, Dropdownlisten!$A$3:$F$143, 3, FALSE)), "", VLOOKUP($A1378, Dropdownlisten!$A$3:$F$143, 3, FALSE))</f>
        <v>7000</v>
      </c>
      <c r="D1378" s="117" t="str">
        <f>IF(ISERROR(VLOOKUP($A1378, Dropdownlisten!$A$3:$F$143, 4, FALSE)), "", VLOOKUP($A1378, Dropdownlisten!$A$3:$F$143, 4, FALSE))</f>
        <v>EinkaufenDienstleistung</v>
      </c>
      <c r="E1378" s="117" t="str">
        <f>IF(ISERROR(VLOOKUP($A1378, Dropdownlisten!$A$3:$F$143, 5, FALSE)), "", VLOOKUP($A1378, Dropdownlisten!$A$3:$F$143, 5, FALSE))</f>
        <v>7000_007</v>
      </c>
      <c r="F1378" s="117" t="str">
        <f>IF(ISERROR(VLOOKUP($A1378, Dropdownlisten!$A$3:$F$143, 6, FALSE)), "", VLOOKUP($A1378, Dropdownlisten!$A$3:$F$143, 6, FALSE))</f>
        <v>Post</v>
      </c>
      <c r="G1378" s="117" t="str">
        <f>VLOOKUP(E1378,Datenstruktur_fuer_R!$D$2:$F$141,3,FALSE)</f>
        <v>Point</v>
      </c>
      <c r="H1378" s="120" t="s">
        <v>293</v>
      </c>
      <c r="I1378" s="26" t="s">
        <v>1160</v>
      </c>
      <c r="J1378" s="5" t="s">
        <v>707</v>
      </c>
      <c r="K1378" s="5" t="s">
        <v>875</v>
      </c>
      <c r="L1378" s="5"/>
      <c r="M1378" s="5">
        <v>1</v>
      </c>
      <c r="N1378" s="5" t="s">
        <v>1173</v>
      </c>
    </row>
    <row r="1379" spans="1:14" x14ac:dyDescent="0.35">
      <c r="A1379" s="5" t="s">
        <v>707</v>
      </c>
      <c r="B1379" s="117" t="str">
        <f>IF(ISERROR(VLOOKUP($A1379, Dropdownlisten!$A$3:$F$143, 2, FALSE)), "", VLOOKUP($A1379, Dropdownlisten!$A$3:$F$143, 2, FALSE))</f>
        <v>POI</v>
      </c>
      <c r="C1379" s="117">
        <f>IF(ISERROR(VLOOKUP($A1379, Dropdownlisten!$A$3:$F$143, 3, FALSE)), "", VLOOKUP($A1379, Dropdownlisten!$A$3:$F$143, 3, FALSE))</f>
        <v>7000</v>
      </c>
      <c r="D1379" s="117" t="str">
        <f>IF(ISERROR(VLOOKUP($A1379, Dropdownlisten!$A$3:$F$143, 4, FALSE)), "", VLOOKUP($A1379, Dropdownlisten!$A$3:$F$143, 4, FALSE))</f>
        <v>EinkaufenDienstleistung</v>
      </c>
      <c r="E1379" s="117" t="str">
        <f>IF(ISERROR(VLOOKUP($A1379, Dropdownlisten!$A$3:$F$143, 5, FALSE)), "", VLOOKUP($A1379, Dropdownlisten!$A$3:$F$143, 5, FALSE))</f>
        <v>7000_007</v>
      </c>
      <c r="F1379" s="117" t="str">
        <f>IF(ISERROR(VLOOKUP($A1379, Dropdownlisten!$A$3:$F$143, 6, FALSE)), "", VLOOKUP($A1379, Dropdownlisten!$A$3:$F$143, 6, FALSE))</f>
        <v>Post</v>
      </c>
      <c r="G1379" s="117" t="str">
        <f>VLOOKUP(E1379,Datenstruktur_fuer_R!$D$2:$F$141,3,FALSE)</f>
        <v>Point</v>
      </c>
      <c r="H1379" s="120" t="s">
        <v>689</v>
      </c>
      <c r="I1379" s="26" t="s">
        <v>1160</v>
      </c>
      <c r="J1379" s="5" t="s">
        <v>1183</v>
      </c>
      <c r="K1379" s="5"/>
      <c r="L1379" s="5"/>
      <c r="M1379" s="5">
        <v>1</v>
      </c>
      <c r="N1379" s="5" t="s">
        <v>1173</v>
      </c>
    </row>
    <row r="1380" spans="1:14" x14ac:dyDescent="0.35">
      <c r="A1380" s="5" t="s">
        <v>707</v>
      </c>
      <c r="B1380" s="117" t="str">
        <f>IF(ISERROR(VLOOKUP($A1380, Dropdownlisten!$A$3:$F$143, 2, FALSE)), "", VLOOKUP($A1380, Dropdownlisten!$A$3:$F$143, 2, FALSE))</f>
        <v>POI</v>
      </c>
      <c r="C1380" s="117">
        <f>IF(ISERROR(VLOOKUP($A1380, Dropdownlisten!$A$3:$F$143, 3, FALSE)), "", VLOOKUP($A1380, Dropdownlisten!$A$3:$F$143, 3, FALSE))</f>
        <v>7000</v>
      </c>
      <c r="D1380" s="117" t="str">
        <f>IF(ISERROR(VLOOKUP($A1380, Dropdownlisten!$A$3:$F$143, 4, FALSE)), "", VLOOKUP($A1380, Dropdownlisten!$A$3:$F$143, 4, FALSE))</f>
        <v>EinkaufenDienstleistung</v>
      </c>
      <c r="E1380" s="117" t="str">
        <f>IF(ISERROR(VLOOKUP($A1380, Dropdownlisten!$A$3:$F$143, 5, FALSE)), "", VLOOKUP($A1380, Dropdownlisten!$A$3:$F$143, 5, FALSE))</f>
        <v>7000_007</v>
      </c>
      <c r="F1380" s="117" t="str">
        <f>IF(ISERROR(VLOOKUP($A1380, Dropdownlisten!$A$3:$F$143, 6, FALSE)), "", VLOOKUP($A1380, Dropdownlisten!$A$3:$F$143, 6, FALSE))</f>
        <v>Post</v>
      </c>
      <c r="G1380" s="117" t="str">
        <f>VLOOKUP(E1380,Datenstruktur_fuer_R!$D$2:$F$141,3,FALSE)</f>
        <v>Point</v>
      </c>
      <c r="H1380" s="120" t="s">
        <v>288</v>
      </c>
      <c r="I1380" s="26" t="s">
        <v>1160</v>
      </c>
      <c r="J1380" s="5" t="s">
        <v>1183</v>
      </c>
      <c r="K1380" s="5" t="s">
        <v>81</v>
      </c>
      <c r="L1380" s="5"/>
      <c r="M1380" s="5">
        <v>1</v>
      </c>
      <c r="N1380" s="5" t="s">
        <v>1173</v>
      </c>
    </row>
    <row r="1381" spans="1:14" x14ac:dyDescent="0.35">
      <c r="A1381" s="5" t="s">
        <v>707</v>
      </c>
      <c r="B1381" s="117" t="str">
        <f>IF(ISERROR(VLOOKUP($A1381, Dropdownlisten!$A$3:$F$143, 2, FALSE)), "", VLOOKUP($A1381, Dropdownlisten!$A$3:$F$143, 2, FALSE))</f>
        <v>POI</v>
      </c>
      <c r="C1381" s="117">
        <f>IF(ISERROR(VLOOKUP($A1381, Dropdownlisten!$A$3:$F$143, 3, FALSE)), "", VLOOKUP($A1381, Dropdownlisten!$A$3:$F$143, 3, FALSE))</f>
        <v>7000</v>
      </c>
      <c r="D1381" s="117" t="str">
        <f>IF(ISERROR(VLOOKUP($A1381, Dropdownlisten!$A$3:$F$143, 4, FALSE)), "", VLOOKUP($A1381, Dropdownlisten!$A$3:$F$143, 4, FALSE))</f>
        <v>EinkaufenDienstleistung</v>
      </c>
      <c r="E1381" s="117" t="str">
        <f>IF(ISERROR(VLOOKUP($A1381, Dropdownlisten!$A$3:$F$143, 5, FALSE)), "", VLOOKUP($A1381, Dropdownlisten!$A$3:$F$143, 5, FALSE))</f>
        <v>7000_007</v>
      </c>
      <c r="F1381" s="117" t="str">
        <f>IF(ISERROR(VLOOKUP($A1381, Dropdownlisten!$A$3:$F$143, 6, FALSE)), "", VLOOKUP($A1381, Dropdownlisten!$A$3:$F$143, 6, FALSE))</f>
        <v>Post</v>
      </c>
      <c r="G1381" s="117" t="str">
        <f>VLOOKUP(E1381,Datenstruktur_fuer_R!$D$2:$F$141,3,FALSE)</f>
        <v>Point</v>
      </c>
      <c r="H1381" s="120" t="s">
        <v>289</v>
      </c>
      <c r="I1381" s="26" t="s">
        <v>1160</v>
      </c>
      <c r="J1381" s="5" t="s">
        <v>1183</v>
      </c>
      <c r="K1381" s="5" t="s">
        <v>977</v>
      </c>
      <c r="L1381" s="5"/>
      <c r="M1381" s="5">
        <v>1</v>
      </c>
      <c r="N1381" s="5" t="s">
        <v>1173</v>
      </c>
    </row>
    <row r="1382" spans="1:14" x14ac:dyDescent="0.35">
      <c r="A1382" s="5" t="s">
        <v>707</v>
      </c>
      <c r="B1382" s="117" t="str">
        <f>IF(ISERROR(VLOOKUP($A1382, Dropdownlisten!$A$3:$F$143, 2, FALSE)), "", VLOOKUP($A1382, Dropdownlisten!$A$3:$F$143, 2, FALSE))</f>
        <v>POI</v>
      </c>
      <c r="C1382" s="117">
        <f>IF(ISERROR(VLOOKUP($A1382, Dropdownlisten!$A$3:$F$143, 3, FALSE)), "", VLOOKUP($A1382, Dropdownlisten!$A$3:$F$143, 3, FALSE))</f>
        <v>7000</v>
      </c>
      <c r="D1382" s="117" t="str">
        <f>IF(ISERROR(VLOOKUP($A1382, Dropdownlisten!$A$3:$F$143, 4, FALSE)), "", VLOOKUP($A1382, Dropdownlisten!$A$3:$F$143, 4, FALSE))</f>
        <v>EinkaufenDienstleistung</v>
      </c>
      <c r="E1382" s="117" t="str">
        <f>IF(ISERROR(VLOOKUP($A1382, Dropdownlisten!$A$3:$F$143, 5, FALSE)), "", VLOOKUP($A1382, Dropdownlisten!$A$3:$F$143, 5, FALSE))</f>
        <v>7000_007</v>
      </c>
      <c r="F1382" s="117" t="str">
        <f>IF(ISERROR(VLOOKUP($A1382, Dropdownlisten!$A$3:$F$143, 6, FALSE)), "", VLOOKUP($A1382, Dropdownlisten!$A$3:$F$143, 6, FALSE))</f>
        <v>Post</v>
      </c>
      <c r="G1382" s="117" t="str">
        <f>VLOOKUP(E1382,Datenstruktur_fuer_R!$D$2:$F$141,3,FALSE)</f>
        <v>Point</v>
      </c>
      <c r="H1382" s="120" t="s">
        <v>463</v>
      </c>
      <c r="I1382" s="26" t="s">
        <v>1160</v>
      </c>
      <c r="J1382" s="5" t="s">
        <v>1183</v>
      </c>
      <c r="K1382" s="5" t="s">
        <v>463</v>
      </c>
      <c r="L1382" s="5"/>
      <c r="M1382" s="5">
        <v>1</v>
      </c>
      <c r="N1382" s="5" t="s">
        <v>1173</v>
      </c>
    </row>
    <row r="1383" spans="1:14" x14ac:dyDescent="0.35">
      <c r="A1383" s="5" t="s">
        <v>707</v>
      </c>
      <c r="B1383" s="117" t="str">
        <f>IF(ISERROR(VLOOKUP($A1383, Dropdownlisten!$A$3:$F$143, 2, FALSE)), "", VLOOKUP($A1383, Dropdownlisten!$A$3:$F$143, 2, FALSE))</f>
        <v>POI</v>
      </c>
      <c r="C1383" s="117">
        <f>IF(ISERROR(VLOOKUP($A1383, Dropdownlisten!$A$3:$F$143, 3, FALSE)), "", VLOOKUP($A1383, Dropdownlisten!$A$3:$F$143, 3, FALSE))</f>
        <v>7000</v>
      </c>
      <c r="D1383" s="117" t="str">
        <f>IF(ISERROR(VLOOKUP($A1383, Dropdownlisten!$A$3:$F$143, 4, FALSE)), "", VLOOKUP($A1383, Dropdownlisten!$A$3:$F$143, 4, FALSE))</f>
        <v>EinkaufenDienstleistung</v>
      </c>
      <c r="E1383" s="117" t="str">
        <f>IF(ISERROR(VLOOKUP($A1383, Dropdownlisten!$A$3:$F$143, 5, FALSE)), "", VLOOKUP($A1383, Dropdownlisten!$A$3:$F$143, 5, FALSE))</f>
        <v>7000_007</v>
      </c>
      <c r="F1383" s="117" t="str">
        <f>IF(ISERROR(VLOOKUP($A1383, Dropdownlisten!$A$3:$F$143, 6, FALSE)), "", VLOOKUP($A1383, Dropdownlisten!$A$3:$F$143, 6, FALSE))</f>
        <v>Post</v>
      </c>
      <c r="G1383" s="117" t="str">
        <f>VLOOKUP(E1383,Datenstruktur_fuer_R!$D$2:$F$141,3,FALSE)</f>
        <v>Point</v>
      </c>
      <c r="H1383" s="120" t="s">
        <v>290</v>
      </c>
      <c r="I1383" s="26" t="s">
        <v>1160</v>
      </c>
      <c r="J1383" s="5" t="s">
        <v>1183</v>
      </c>
      <c r="K1383" s="5" t="s">
        <v>290</v>
      </c>
      <c r="L1383" s="5"/>
      <c r="M1383" s="5">
        <v>1</v>
      </c>
      <c r="N1383" s="5" t="s">
        <v>1173</v>
      </c>
    </row>
    <row r="1384" spans="1:14" x14ac:dyDescent="0.35">
      <c r="A1384" s="5" t="s">
        <v>707</v>
      </c>
      <c r="B1384" s="117" t="str">
        <f>IF(ISERROR(VLOOKUP($A1384, Dropdownlisten!$A$3:$F$143, 2, FALSE)), "", VLOOKUP($A1384, Dropdownlisten!$A$3:$F$143, 2, FALSE))</f>
        <v>POI</v>
      </c>
      <c r="C1384" s="117">
        <f>IF(ISERROR(VLOOKUP($A1384, Dropdownlisten!$A$3:$F$143, 3, FALSE)), "", VLOOKUP($A1384, Dropdownlisten!$A$3:$F$143, 3, FALSE))</f>
        <v>7000</v>
      </c>
      <c r="D1384" s="117" t="str">
        <f>IF(ISERROR(VLOOKUP($A1384, Dropdownlisten!$A$3:$F$143, 4, FALSE)), "", VLOOKUP($A1384, Dropdownlisten!$A$3:$F$143, 4, FALSE))</f>
        <v>EinkaufenDienstleistung</v>
      </c>
      <c r="E1384" s="117" t="str">
        <f>IF(ISERROR(VLOOKUP($A1384, Dropdownlisten!$A$3:$F$143, 5, FALSE)), "", VLOOKUP($A1384, Dropdownlisten!$A$3:$F$143, 5, FALSE))</f>
        <v>7000_007</v>
      </c>
      <c r="F1384" s="117" t="str">
        <f>IF(ISERROR(VLOOKUP($A1384, Dropdownlisten!$A$3:$F$143, 6, FALSE)), "", VLOOKUP($A1384, Dropdownlisten!$A$3:$F$143, 6, FALSE))</f>
        <v>Post</v>
      </c>
      <c r="G1384" s="117" t="str">
        <f>VLOOKUP(E1384,Datenstruktur_fuer_R!$D$2:$F$141,3,FALSE)</f>
        <v>Point</v>
      </c>
      <c r="H1384" s="120" t="s">
        <v>291</v>
      </c>
      <c r="I1384" s="26" t="s">
        <v>1160</v>
      </c>
      <c r="J1384" s="5" t="s">
        <v>1183</v>
      </c>
      <c r="K1384" s="5" t="s">
        <v>874</v>
      </c>
      <c r="L1384" s="5"/>
      <c r="M1384" s="5">
        <v>1</v>
      </c>
      <c r="N1384" s="5" t="s">
        <v>1173</v>
      </c>
    </row>
    <row r="1385" spans="1:14" x14ac:dyDescent="0.35">
      <c r="A1385" s="5" t="s">
        <v>707</v>
      </c>
      <c r="B1385" s="117" t="str">
        <f>IF(ISERROR(VLOOKUP($A1385, Dropdownlisten!$A$3:$F$143, 2, FALSE)), "", VLOOKUP($A1385, Dropdownlisten!$A$3:$F$143, 2, FALSE))</f>
        <v>POI</v>
      </c>
      <c r="C1385" s="117">
        <f>IF(ISERROR(VLOOKUP($A1385, Dropdownlisten!$A$3:$F$143, 3, FALSE)), "", VLOOKUP($A1385, Dropdownlisten!$A$3:$F$143, 3, FALSE))</f>
        <v>7000</v>
      </c>
      <c r="D1385" s="117" t="str">
        <f>IF(ISERROR(VLOOKUP($A1385, Dropdownlisten!$A$3:$F$143, 4, FALSE)), "", VLOOKUP($A1385, Dropdownlisten!$A$3:$F$143, 4, FALSE))</f>
        <v>EinkaufenDienstleistung</v>
      </c>
      <c r="E1385" s="117" t="str">
        <f>IF(ISERROR(VLOOKUP($A1385, Dropdownlisten!$A$3:$F$143, 5, FALSE)), "", VLOOKUP($A1385, Dropdownlisten!$A$3:$F$143, 5, FALSE))</f>
        <v>7000_007</v>
      </c>
      <c r="F1385" s="117" t="str">
        <f>IF(ISERROR(VLOOKUP($A1385, Dropdownlisten!$A$3:$F$143, 6, FALSE)), "", VLOOKUP($A1385, Dropdownlisten!$A$3:$F$143, 6, FALSE))</f>
        <v>Post</v>
      </c>
      <c r="G1385" s="117" t="str">
        <f>VLOOKUP(E1385,Datenstruktur_fuer_R!$D$2:$F$141,3,FALSE)</f>
        <v>Point</v>
      </c>
      <c r="H1385" s="120" t="s">
        <v>293</v>
      </c>
      <c r="I1385" s="26" t="s">
        <v>1160</v>
      </c>
      <c r="J1385" s="5" t="s">
        <v>1183</v>
      </c>
      <c r="K1385" s="5" t="s">
        <v>875</v>
      </c>
      <c r="L1385" s="5"/>
      <c r="M1385" s="5">
        <v>1</v>
      </c>
      <c r="N1385" s="5" t="s">
        <v>1173</v>
      </c>
    </row>
    <row r="1386" spans="1:14" x14ac:dyDescent="0.35">
      <c r="A1386" s="5" t="s">
        <v>711</v>
      </c>
      <c r="B1386" s="117" t="str">
        <f>IF(ISERROR(VLOOKUP($A1386, Dropdownlisten!$A$3:$F$143, 2, FALSE)), "", VLOOKUP($A1386, Dropdownlisten!$A$3:$F$143, 2, FALSE))</f>
        <v>POI</v>
      </c>
      <c r="C1386" s="117">
        <f>IF(ISERROR(VLOOKUP($A1386, Dropdownlisten!$A$3:$F$143, 3, FALSE)), "", VLOOKUP($A1386, Dropdownlisten!$A$3:$F$143, 3, FALSE))</f>
        <v>1000</v>
      </c>
      <c r="D1386" s="117" t="str">
        <f>IF(ISERROR(VLOOKUP($A1386, Dropdownlisten!$A$3:$F$143, 4, FALSE)), "", VLOOKUP($A1386, Dropdownlisten!$A$3:$F$143, 4, FALSE))</f>
        <v>Grundversorgung</v>
      </c>
      <c r="E1386" s="117" t="str">
        <f>IF(ISERROR(VLOOKUP($A1386, Dropdownlisten!$A$3:$F$143, 5, FALSE)), "", VLOOKUP($A1386, Dropdownlisten!$A$3:$F$143, 5, FALSE))</f>
        <v>1000_006</v>
      </c>
      <c r="F1386" s="117" t="str">
        <f>IF(ISERROR(VLOOKUP($A1386, Dropdownlisten!$A$3:$F$143, 6, FALSE)), "", VLOOKUP($A1386, Dropdownlisten!$A$3:$F$143, 6, FALSE))</f>
        <v>RecyclinghofSammelstelle</v>
      </c>
      <c r="G1386" s="117" t="str">
        <f>VLOOKUP(E1386,Datenstruktur_fuer_R!$D$2:$F$141,3,FALSE)</f>
        <v>Point</v>
      </c>
      <c r="H1386" s="120" t="s">
        <v>689</v>
      </c>
      <c r="I1386" s="26" t="s">
        <v>1160</v>
      </c>
      <c r="J1386" s="5" t="s">
        <v>1184</v>
      </c>
      <c r="K1386" s="5"/>
      <c r="L1386" s="5"/>
      <c r="M1386" s="5">
        <v>1</v>
      </c>
      <c r="N1386" s="5" t="s">
        <v>1173</v>
      </c>
    </row>
    <row r="1387" spans="1:14" x14ac:dyDescent="0.35">
      <c r="A1387" s="5" t="s">
        <v>711</v>
      </c>
      <c r="B1387" s="117" t="str">
        <f>IF(ISERROR(VLOOKUP($A1387, Dropdownlisten!$A$3:$F$143, 2, FALSE)), "", VLOOKUP($A1387, Dropdownlisten!$A$3:$F$143, 2, FALSE))</f>
        <v>POI</v>
      </c>
      <c r="C1387" s="117">
        <f>IF(ISERROR(VLOOKUP($A1387, Dropdownlisten!$A$3:$F$143, 3, FALSE)), "", VLOOKUP($A1387, Dropdownlisten!$A$3:$F$143, 3, FALSE))</f>
        <v>1000</v>
      </c>
      <c r="D1387" s="117" t="str">
        <f>IF(ISERROR(VLOOKUP($A1387, Dropdownlisten!$A$3:$F$143, 4, FALSE)), "", VLOOKUP($A1387, Dropdownlisten!$A$3:$F$143, 4, FALSE))</f>
        <v>Grundversorgung</v>
      </c>
      <c r="E1387" s="117" t="str">
        <f>IF(ISERROR(VLOOKUP($A1387, Dropdownlisten!$A$3:$F$143, 5, FALSE)), "", VLOOKUP($A1387, Dropdownlisten!$A$3:$F$143, 5, FALSE))</f>
        <v>1000_006</v>
      </c>
      <c r="F1387" s="117" t="str">
        <f>IF(ISERROR(VLOOKUP($A1387, Dropdownlisten!$A$3:$F$143, 6, FALSE)), "", VLOOKUP($A1387, Dropdownlisten!$A$3:$F$143, 6, FALSE))</f>
        <v>RecyclinghofSammelstelle</v>
      </c>
      <c r="G1387" s="117" t="str">
        <f>VLOOKUP(E1387,Datenstruktur_fuer_R!$D$2:$F$141,3,FALSE)</f>
        <v>Point</v>
      </c>
      <c r="H1387" s="120" t="s">
        <v>288</v>
      </c>
      <c r="I1387" s="26" t="s">
        <v>1160</v>
      </c>
      <c r="J1387" s="5" t="s">
        <v>1184</v>
      </c>
      <c r="K1387" s="5" t="s">
        <v>81</v>
      </c>
      <c r="L1387" s="5"/>
      <c r="M1387" s="5">
        <v>1</v>
      </c>
      <c r="N1387" s="5" t="s">
        <v>1173</v>
      </c>
    </row>
    <row r="1388" spans="1:14" x14ac:dyDescent="0.35">
      <c r="A1388" s="5" t="s">
        <v>711</v>
      </c>
      <c r="B1388" s="117" t="str">
        <f>IF(ISERROR(VLOOKUP($A1388, Dropdownlisten!$A$3:$F$143, 2, FALSE)), "", VLOOKUP($A1388, Dropdownlisten!$A$3:$F$143, 2, FALSE))</f>
        <v>POI</v>
      </c>
      <c r="C1388" s="117">
        <f>IF(ISERROR(VLOOKUP($A1388, Dropdownlisten!$A$3:$F$143, 3, FALSE)), "", VLOOKUP($A1388, Dropdownlisten!$A$3:$F$143, 3, FALSE))</f>
        <v>1000</v>
      </c>
      <c r="D1388" s="117" t="str">
        <f>IF(ISERROR(VLOOKUP($A1388, Dropdownlisten!$A$3:$F$143, 4, FALSE)), "", VLOOKUP($A1388, Dropdownlisten!$A$3:$F$143, 4, FALSE))</f>
        <v>Grundversorgung</v>
      </c>
      <c r="E1388" s="117" t="str">
        <f>IF(ISERROR(VLOOKUP($A1388, Dropdownlisten!$A$3:$F$143, 5, FALSE)), "", VLOOKUP($A1388, Dropdownlisten!$A$3:$F$143, 5, FALSE))</f>
        <v>1000_006</v>
      </c>
      <c r="F1388" s="117" t="str">
        <f>IF(ISERROR(VLOOKUP($A1388, Dropdownlisten!$A$3:$F$143, 6, FALSE)), "", VLOOKUP($A1388, Dropdownlisten!$A$3:$F$143, 6, FALSE))</f>
        <v>RecyclinghofSammelstelle</v>
      </c>
      <c r="G1388" s="117" t="str">
        <f>VLOOKUP(E1388,Datenstruktur_fuer_R!$D$2:$F$141,3,FALSE)</f>
        <v>Point</v>
      </c>
      <c r="H1388" s="120" t="s">
        <v>289</v>
      </c>
      <c r="I1388" s="26" t="s">
        <v>1160</v>
      </c>
      <c r="J1388" s="5" t="s">
        <v>1184</v>
      </c>
      <c r="K1388" s="5" t="s">
        <v>977</v>
      </c>
      <c r="L1388" s="5"/>
      <c r="M1388" s="5">
        <v>1</v>
      </c>
      <c r="N1388" s="5" t="s">
        <v>1173</v>
      </c>
    </row>
    <row r="1389" spans="1:14" x14ac:dyDescent="0.35">
      <c r="A1389" s="5" t="s">
        <v>711</v>
      </c>
      <c r="B1389" s="117" t="str">
        <f>IF(ISERROR(VLOOKUP($A1389, Dropdownlisten!$A$3:$F$143, 2, FALSE)), "", VLOOKUP($A1389, Dropdownlisten!$A$3:$F$143, 2, FALSE))</f>
        <v>POI</v>
      </c>
      <c r="C1389" s="117">
        <f>IF(ISERROR(VLOOKUP($A1389, Dropdownlisten!$A$3:$F$143, 3, FALSE)), "", VLOOKUP($A1389, Dropdownlisten!$A$3:$F$143, 3, FALSE))</f>
        <v>1000</v>
      </c>
      <c r="D1389" s="117" t="str">
        <f>IF(ISERROR(VLOOKUP($A1389, Dropdownlisten!$A$3:$F$143, 4, FALSE)), "", VLOOKUP($A1389, Dropdownlisten!$A$3:$F$143, 4, FALSE))</f>
        <v>Grundversorgung</v>
      </c>
      <c r="E1389" s="117" t="str">
        <f>IF(ISERROR(VLOOKUP($A1389, Dropdownlisten!$A$3:$F$143, 5, FALSE)), "", VLOOKUP($A1389, Dropdownlisten!$A$3:$F$143, 5, FALSE))</f>
        <v>1000_006</v>
      </c>
      <c r="F1389" s="117" t="str">
        <f>IF(ISERROR(VLOOKUP($A1389, Dropdownlisten!$A$3:$F$143, 6, FALSE)), "", VLOOKUP($A1389, Dropdownlisten!$A$3:$F$143, 6, FALSE))</f>
        <v>RecyclinghofSammelstelle</v>
      </c>
      <c r="G1389" s="117" t="str">
        <f>VLOOKUP(E1389,Datenstruktur_fuer_R!$D$2:$F$141,3,FALSE)</f>
        <v>Point</v>
      </c>
      <c r="H1389" s="120" t="s">
        <v>463</v>
      </c>
      <c r="I1389" s="26" t="s">
        <v>1160</v>
      </c>
      <c r="J1389" s="5" t="s">
        <v>1184</v>
      </c>
      <c r="K1389" s="5" t="s">
        <v>463</v>
      </c>
      <c r="L1389" s="5"/>
      <c r="M1389" s="5">
        <v>1</v>
      </c>
      <c r="N1389" s="5" t="s">
        <v>1173</v>
      </c>
    </row>
    <row r="1390" spans="1:14" x14ac:dyDescent="0.35">
      <c r="A1390" s="5" t="s">
        <v>711</v>
      </c>
      <c r="B1390" s="117" t="str">
        <f>IF(ISERROR(VLOOKUP($A1390, Dropdownlisten!$A$3:$F$143, 2, FALSE)), "", VLOOKUP($A1390, Dropdownlisten!$A$3:$F$143, 2, FALSE))</f>
        <v>POI</v>
      </c>
      <c r="C1390" s="117">
        <f>IF(ISERROR(VLOOKUP($A1390, Dropdownlisten!$A$3:$F$143, 3, FALSE)), "", VLOOKUP($A1390, Dropdownlisten!$A$3:$F$143, 3, FALSE))</f>
        <v>1000</v>
      </c>
      <c r="D1390" s="117" t="str">
        <f>IF(ISERROR(VLOOKUP($A1390, Dropdownlisten!$A$3:$F$143, 4, FALSE)), "", VLOOKUP($A1390, Dropdownlisten!$A$3:$F$143, 4, FALSE))</f>
        <v>Grundversorgung</v>
      </c>
      <c r="E1390" s="117" t="str">
        <f>IF(ISERROR(VLOOKUP($A1390, Dropdownlisten!$A$3:$F$143, 5, FALSE)), "", VLOOKUP($A1390, Dropdownlisten!$A$3:$F$143, 5, FALSE))</f>
        <v>1000_006</v>
      </c>
      <c r="F1390" s="117" t="str">
        <f>IF(ISERROR(VLOOKUP($A1390, Dropdownlisten!$A$3:$F$143, 6, FALSE)), "", VLOOKUP($A1390, Dropdownlisten!$A$3:$F$143, 6, FALSE))</f>
        <v>RecyclinghofSammelstelle</v>
      </c>
      <c r="G1390" s="117" t="str">
        <f>VLOOKUP(E1390,Datenstruktur_fuer_R!$D$2:$F$141,3,FALSE)</f>
        <v>Point</v>
      </c>
      <c r="H1390" s="120" t="s">
        <v>290</v>
      </c>
      <c r="I1390" s="26" t="s">
        <v>1160</v>
      </c>
      <c r="J1390" s="5" t="s">
        <v>1184</v>
      </c>
      <c r="K1390" s="5" t="s">
        <v>290</v>
      </c>
      <c r="L1390" s="5"/>
      <c r="M1390" s="5">
        <v>1</v>
      </c>
      <c r="N1390" s="5" t="s">
        <v>1173</v>
      </c>
    </row>
    <row r="1391" spans="1:14" x14ac:dyDescent="0.35">
      <c r="A1391" s="5" t="s">
        <v>711</v>
      </c>
      <c r="B1391" s="117" t="str">
        <f>IF(ISERROR(VLOOKUP($A1391, Dropdownlisten!$A$3:$F$143, 2, FALSE)), "", VLOOKUP($A1391, Dropdownlisten!$A$3:$F$143, 2, FALSE))</f>
        <v>POI</v>
      </c>
      <c r="C1391" s="117">
        <f>IF(ISERROR(VLOOKUP($A1391, Dropdownlisten!$A$3:$F$143, 3, FALSE)), "", VLOOKUP($A1391, Dropdownlisten!$A$3:$F$143, 3, FALSE))</f>
        <v>1000</v>
      </c>
      <c r="D1391" s="117" t="str">
        <f>IF(ISERROR(VLOOKUP($A1391, Dropdownlisten!$A$3:$F$143, 4, FALSE)), "", VLOOKUP($A1391, Dropdownlisten!$A$3:$F$143, 4, FALSE))</f>
        <v>Grundversorgung</v>
      </c>
      <c r="E1391" s="117" t="str">
        <f>IF(ISERROR(VLOOKUP($A1391, Dropdownlisten!$A$3:$F$143, 5, FALSE)), "", VLOOKUP($A1391, Dropdownlisten!$A$3:$F$143, 5, FALSE))</f>
        <v>1000_006</v>
      </c>
      <c r="F1391" s="117" t="str">
        <f>IF(ISERROR(VLOOKUP($A1391, Dropdownlisten!$A$3:$F$143, 6, FALSE)), "", VLOOKUP($A1391, Dropdownlisten!$A$3:$F$143, 6, FALSE))</f>
        <v>RecyclinghofSammelstelle</v>
      </c>
      <c r="G1391" s="117" t="str">
        <f>VLOOKUP(E1391,Datenstruktur_fuer_R!$D$2:$F$141,3,FALSE)</f>
        <v>Point</v>
      </c>
      <c r="H1391" s="120" t="s">
        <v>291</v>
      </c>
      <c r="I1391" s="26" t="s">
        <v>1160</v>
      </c>
      <c r="J1391" s="5" t="s">
        <v>1184</v>
      </c>
      <c r="K1391" s="5" t="s">
        <v>874</v>
      </c>
      <c r="L1391" s="5"/>
      <c r="M1391" s="5">
        <v>1</v>
      </c>
      <c r="N1391" s="5" t="s">
        <v>1173</v>
      </c>
    </row>
    <row r="1392" spans="1:14" x14ac:dyDescent="0.35">
      <c r="A1392" s="5" t="s">
        <v>711</v>
      </c>
      <c r="B1392" s="117" t="str">
        <f>IF(ISERROR(VLOOKUP($A1392, Dropdownlisten!$A$3:$F$143, 2, FALSE)), "", VLOOKUP($A1392, Dropdownlisten!$A$3:$F$143, 2, FALSE))</f>
        <v>POI</v>
      </c>
      <c r="C1392" s="117">
        <f>IF(ISERROR(VLOOKUP($A1392, Dropdownlisten!$A$3:$F$143, 3, FALSE)), "", VLOOKUP($A1392, Dropdownlisten!$A$3:$F$143, 3, FALSE))</f>
        <v>1000</v>
      </c>
      <c r="D1392" s="117" t="str">
        <f>IF(ISERROR(VLOOKUP($A1392, Dropdownlisten!$A$3:$F$143, 4, FALSE)), "", VLOOKUP($A1392, Dropdownlisten!$A$3:$F$143, 4, FALSE))</f>
        <v>Grundversorgung</v>
      </c>
      <c r="E1392" s="117" t="str">
        <f>IF(ISERROR(VLOOKUP($A1392, Dropdownlisten!$A$3:$F$143, 5, FALSE)), "", VLOOKUP($A1392, Dropdownlisten!$A$3:$F$143, 5, FALSE))</f>
        <v>1000_006</v>
      </c>
      <c r="F1392" s="117" t="str">
        <f>IF(ISERROR(VLOOKUP($A1392, Dropdownlisten!$A$3:$F$143, 6, FALSE)), "", VLOOKUP($A1392, Dropdownlisten!$A$3:$F$143, 6, FALSE))</f>
        <v>RecyclinghofSammelstelle</v>
      </c>
      <c r="G1392" s="117" t="str">
        <f>VLOOKUP(E1392,Datenstruktur_fuer_R!$D$2:$F$141,3,FALSE)</f>
        <v>Point</v>
      </c>
      <c r="H1392" s="120" t="s">
        <v>293</v>
      </c>
      <c r="I1392" s="26" t="s">
        <v>1160</v>
      </c>
      <c r="J1392" s="5" t="s">
        <v>1184</v>
      </c>
      <c r="K1392" s="5" t="s">
        <v>875</v>
      </c>
      <c r="L1392" s="5"/>
      <c r="M1392" s="5">
        <v>1</v>
      </c>
      <c r="N1392" s="5" t="s">
        <v>1173</v>
      </c>
    </row>
    <row r="1393" spans="1:14" x14ac:dyDescent="0.35">
      <c r="A1393" s="5" t="s">
        <v>845</v>
      </c>
      <c r="B1393" s="117" t="str">
        <f>IF(ISERROR(VLOOKUP($A1393, Dropdownlisten!$A$3:$F$143, 2, FALSE)), "", VLOOKUP($A1393, Dropdownlisten!$A$3:$F$143, 2, FALSE))</f>
        <v>POI</v>
      </c>
      <c r="C1393" s="117">
        <f>IF(ISERROR(VLOOKUP($A1393, Dropdownlisten!$A$3:$F$143, 3, FALSE)), "", VLOOKUP($A1393, Dropdownlisten!$A$3:$F$143, 3, FALSE))</f>
        <v>3000</v>
      </c>
      <c r="D1393" s="117" t="str">
        <f>IF(ISERROR(VLOOKUP($A1393, Dropdownlisten!$A$3:$F$143, 4, FALSE)), "", VLOOKUP($A1393, Dropdownlisten!$A$3:$F$143, 4, FALSE))</f>
        <v>BildungBetreuung</v>
      </c>
      <c r="E1393" s="117" t="str">
        <f>IF(ISERROR(VLOOKUP($A1393, Dropdownlisten!$A$3:$F$143, 5, FALSE)), "", VLOOKUP($A1393, Dropdownlisten!$A$3:$F$143, 5, FALSE))</f>
        <v>3000_003</v>
      </c>
      <c r="F1393" s="117" t="str">
        <f>IF(ISERROR(VLOOKUP($A1393, Dropdownlisten!$A$3:$F$143, 6, FALSE)), "", VLOOKUP($A1393, Dropdownlisten!$A$3:$F$143, 6, FALSE))</f>
        <v>Schule</v>
      </c>
      <c r="G1393" s="117" t="str">
        <f>VLOOKUP(E1393,Datenstruktur_fuer_R!$D$2:$F$141,3,FALSE)</f>
        <v>Point</v>
      </c>
      <c r="H1393" s="120" t="s">
        <v>689</v>
      </c>
      <c r="I1393" s="26" t="s">
        <v>1160</v>
      </c>
      <c r="J1393" s="5" t="s">
        <v>1185</v>
      </c>
      <c r="K1393" s="5"/>
      <c r="L1393" s="5"/>
      <c r="M1393" s="5">
        <v>1</v>
      </c>
      <c r="N1393" s="5" t="s">
        <v>1173</v>
      </c>
    </row>
    <row r="1394" spans="1:14" x14ac:dyDescent="0.35">
      <c r="A1394" s="5" t="s">
        <v>845</v>
      </c>
      <c r="B1394" s="117" t="str">
        <f>IF(ISERROR(VLOOKUP($A1394, Dropdownlisten!$A$3:$F$143, 2, FALSE)), "", VLOOKUP($A1394, Dropdownlisten!$A$3:$F$143, 2, FALSE))</f>
        <v>POI</v>
      </c>
      <c r="C1394" s="117">
        <f>IF(ISERROR(VLOOKUP($A1394, Dropdownlisten!$A$3:$F$143, 3, FALSE)), "", VLOOKUP($A1394, Dropdownlisten!$A$3:$F$143, 3, FALSE))</f>
        <v>3000</v>
      </c>
      <c r="D1394" s="117" t="str">
        <f>IF(ISERROR(VLOOKUP($A1394, Dropdownlisten!$A$3:$F$143, 4, FALSE)), "", VLOOKUP($A1394, Dropdownlisten!$A$3:$F$143, 4, FALSE))</f>
        <v>BildungBetreuung</v>
      </c>
      <c r="E1394" s="117" t="str">
        <f>IF(ISERROR(VLOOKUP($A1394, Dropdownlisten!$A$3:$F$143, 5, FALSE)), "", VLOOKUP($A1394, Dropdownlisten!$A$3:$F$143, 5, FALSE))</f>
        <v>3000_003</v>
      </c>
      <c r="F1394" s="117" t="str">
        <f>IF(ISERROR(VLOOKUP($A1394, Dropdownlisten!$A$3:$F$143, 6, FALSE)), "", VLOOKUP($A1394, Dropdownlisten!$A$3:$F$143, 6, FALSE))</f>
        <v>Schule</v>
      </c>
      <c r="G1394" s="117" t="str">
        <f>VLOOKUP(E1394,Datenstruktur_fuer_R!$D$2:$F$141,3,FALSE)</f>
        <v>Point</v>
      </c>
      <c r="H1394" s="120" t="s">
        <v>288</v>
      </c>
      <c r="I1394" s="26" t="s">
        <v>1160</v>
      </c>
      <c r="J1394" s="5" t="s">
        <v>1185</v>
      </c>
      <c r="K1394" s="5" t="s">
        <v>81</v>
      </c>
      <c r="L1394" s="5"/>
      <c r="M1394" s="5">
        <v>1</v>
      </c>
      <c r="N1394" s="5" t="s">
        <v>1173</v>
      </c>
    </row>
    <row r="1395" spans="1:14" x14ac:dyDescent="0.35">
      <c r="A1395" s="5" t="s">
        <v>845</v>
      </c>
      <c r="B1395" s="117" t="str">
        <f>IF(ISERROR(VLOOKUP($A1395, Dropdownlisten!$A$3:$F$143, 2, FALSE)), "", VLOOKUP($A1395, Dropdownlisten!$A$3:$F$143, 2, FALSE))</f>
        <v>POI</v>
      </c>
      <c r="C1395" s="117">
        <f>IF(ISERROR(VLOOKUP($A1395, Dropdownlisten!$A$3:$F$143, 3, FALSE)), "", VLOOKUP($A1395, Dropdownlisten!$A$3:$F$143, 3, FALSE))</f>
        <v>3000</v>
      </c>
      <c r="D1395" s="117" t="str">
        <f>IF(ISERROR(VLOOKUP($A1395, Dropdownlisten!$A$3:$F$143, 4, FALSE)), "", VLOOKUP($A1395, Dropdownlisten!$A$3:$F$143, 4, FALSE))</f>
        <v>BildungBetreuung</v>
      </c>
      <c r="E1395" s="117" t="str">
        <f>IF(ISERROR(VLOOKUP($A1395, Dropdownlisten!$A$3:$F$143, 5, FALSE)), "", VLOOKUP($A1395, Dropdownlisten!$A$3:$F$143, 5, FALSE))</f>
        <v>3000_003</v>
      </c>
      <c r="F1395" s="117" t="str">
        <f>IF(ISERROR(VLOOKUP($A1395, Dropdownlisten!$A$3:$F$143, 6, FALSE)), "", VLOOKUP($A1395, Dropdownlisten!$A$3:$F$143, 6, FALSE))</f>
        <v>Schule</v>
      </c>
      <c r="G1395" s="117" t="str">
        <f>VLOOKUP(E1395,Datenstruktur_fuer_R!$D$2:$F$141,3,FALSE)</f>
        <v>Point</v>
      </c>
      <c r="H1395" s="120" t="s">
        <v>289</v>
      </c>
      <c r="I1395" s="26" t="s">
        <v>1160</v>
      </c>
      <c r="J1395" s="5" t="s">
        <v>1185</v>
      </c>
      <c r="K1395" s="5" t="s">
        <v>977</v>
      </c>
      <c r="L1395" s="5"/>
      <c r="M1395" s="5">
        <v>1</v>
      </c>
      <c r="N1395" s="5" t="s">
        <v>1173</v>
      </c>
    </row>
    <row r="1396" spans="1:14" x14ac:dyDescent="0.35">
      <c r="A1396" s="5" t="s">
        <v>845</v>
      </c>
      <c r="B1396" s="117" t="str">
        <f>IF(ISERROR(VLOOKUP($A1396, Dropdownlisten!$A$3:$F$143, 2, FALSE)), "", VLOOKUP($A1396, Dropdownlisten!$A$3:$F$143, 2, FALSE))</f>
        <v>POI</v>
      </c>
      <c r="C1396" s="117">
        <f>IF(ISERROR(VLOOKUP($A1396, Dropdownlisten!$A$3:$F$143, 3, FALSE)), "", VLOOKUP($A1396, Dropdownlisten!$A$3:$F$143, 3, FALSE))</f>
        <v>3000</v>
      </c>
      <c r="D1396" s="117" t="str">
        <f>IF(ISERROR(VLOOKUP($A1396, Dropdownlisten!$A$3:$F$143, 4, FALSE)), "", VLOOKUP($A1396, Dropdownlisten!$A$3:$F$143, 4, FALSE))</f>
        <v>BildungBetreuung</v>
      </c>
      <c r="E1396" s="117" t="str">
        <f>IF(ISERROR(VLOOKUP($A1396, Dropdownlisten!$A$3:$F$143, 5, FALSE)), "", VLOOKUP($A1396, Dropdownlisten!$A$3:$F$143, 5, FALSE))</f>
        <v>3000_003</v>
      </c>
      <c r="F1396" s="117" t="str">
        <f>IF(ISERROR(VLOOKUP($A1396, Dropdownlisten!$A$3:$F$143, 6, FALSE)), "", VLOOKUP($A1396, Dropdownlisten!$A$3:$F$143, 6, FALSE))</f>
        <v>Schule</v>
      </c>
      <c r="G1396" s="117" t="str">
        <f>VLOOKUP(E1396,Datenstruktur_fuer_R!$D$2:$F$141,3,FALSE)</f>
        <v>Point</v>
      </c>
      <c r="H1396" s="120" t="s">
        <v>463</v>
      </c>
      <c r="I1396" s="26" t="s">
        <v>1160</v>
      </c>
      <c r="J1396" s="5" t="s">
        <v>1185</v>
      </c>
      <c r="K1396" s="5" t="s">
        <v>463</v>
      </c>
      <c r="L1396" s="5"/>
      <c r="M1396" s="5">
        <v>1</v>
      </c>
      <c r="N1396" s="5" t="s">
        <v>1173</v>
      </c>
    </row>
    <row r="1397" spans="1:14" x14ac:dyDescent="0.35">
      <c r="A1397" s="5" t="s">
        <v>845</v>
      </c>
      <c r="B1397" s="117" t="str">
        <f>IF(ISERROR(VLOOKUP($A1397, Dropdownlisten!$A$3:$F$143, 2, FALSE)), "", VLOOKUP($A1397, Dropdownlisten!$A$3:$F$143, 2, FALSE))</f>
        <v>POI</v>
      </c>
      <c r="C1397" s="117">
        <f>IF(ISERROR(VLOOKUP($A1397, Dropdownlisten!$A$3:$F$143, 3, FALSE)), "", VLOOKUP($A1397, Dropdownlisten!$A$3:$F$143, 3, FALSE))</f>
        <v>3000</v>
      </c>
      <c r="D1397" s="117" t="str">
        <f>IF(ISERROR(VLOOKUP($A1397, Dropdownlisten!$A$3:$F$143, 4, FALSE)), "", VLOOKUP($A1397, Dropdownlisten!$A$3:$F$143, 4, FALSE))</f>
        <v>BildungBetreuung</v>
      </c>
      <c r="E1397" s="117" t="str">
        <f>IF(ISERROR(VLOOKUP($A1397, Dropdownlisten!$A$3:$F$143, 5, FALSE)), "", VLOOKUP($A1397, Dropdownlisten!$A$3:$F$143, 5, FALSE))</f>
        <v>3000_003</v>
      </c>
      <c r="F1397" s="117" t="str">
        <f>IF(ISERROR(VLOOKUP($A1397, Dropdownlisten!$A$3:$F$143, 6, FALSE)), "", VLOOKUP($A1397, Dropdownlisten!$A$3:$F$143, 6, FALSE))</f>
        <v>Schule</v>
      </c>
      <c r="G1397" s="117" t="str">
        <f>VLOOKUP(E1397,Datenstruktur_fuer_R!$D$2:$F$141,3,FALSE)</f>
        <v>Point</v>
      </c>
      <c r="H1397" s="120" t="s">
        <v>290</v>
      </c>
      <c r="I1397" s="26" t="s">
        <v>1160</v>
      </c>
      <c r="J1397" s="5" t="s">
        <v>1185</v>
      </c>
      <c r="K1397" s="5" t="s">
        <v>290</v>
      </c>
      <c r="L1397" s="5"/>
      <c r="M1397" s="5">
        <v>1</v>
      </c>
      <c r="N1397" s="5" t="s">
        <v>1173</v>
      </c>
    </row>
    <row r="1398" spans="1:14" x14ac:dyDescent="0.35">
      <c r="A1398" s="5" t="s">
        <v>845</v>
      </c>
      <c r="B1398" s="117" t="str">
        <f>IF(ISERROR(VLOOKUP($A1398, Dropdownlisten!$A$3:$F$143, 2, FALSE)), "", VLOOKUP($A1398, Dropdownlisten!$A$3:$F$143, 2, FALSE))</f>
        <v>POI</v>
      </c>
      <c r="C1398" s="117">
        <f>IF(ISERROR(VLOOKUP($A1398, Dropdownlisten!$A$3:$F$143, 3, FALSE)), "", VLOOKUP($A1398, Dropdownlisten!$A$3:$F$143, 3, FALSE))</f>
        <v>3000</v>
      </c>
      <c r="D1398" s="117" t="str">
        <f>IF(ISERROR(VLOOKUP($A1398, Dropdownlisten!$A$3:$F$143, 4, FALSE)), "", VLOOKUP($A1398, Dropdownlisten!$A$3:$F$143, 4, FALSE))</f>
        <v>BildungBetreuung</v>
      </c>
      <c r="E1398" s="117" t="str">
        <f>IF(ISERROR(VLOOKUP($A1398, Dropdownlisten!$A$3:$F$143, 5, FALSE)), "", VLOOKUP($A1398, Dropdownlisten!$A$3:$F$143, 5, FALSE))</f>
        <v>3000_003</v>
      </c>
      <c r="F1398" s="117" t="str">
        <f>IF(ISERROR(VLOOKUP($A1398, Dropdownlisten!$A$3:$F$143, 6, FALSE)), "", VLOOKUP($A1398, Dropdownlisten!$A$3:$F$143, 6, FALSE))</f>
        <v>Schule</v>
      </c>
      <c r="G1398" s="117" t="str">
        <f>VLOOKUP(E1398,Datenstruktur_fuer_R!$D$2:$F$141,3,FALSE)</f>
        <v>Point</v>
      </c>
      <c r="H1398" s="120" t="s">
        <v>291</v>
      </c>
      <c r="I1398" s="26" t="s">
        <v>1160</v>
      </c>
      <c r="J1398" s="5" t="s">
        <v>1185</v>
      </c>
      <c r="K1398" s="5" t="s">
        <v>874</v>
      </c>
      <c r="L1398" s="5"/>
      <c r="M1398" s="5">
        <v>1</v>
      </c>
      <c r="N1398" s="5" t="s">
        <v>1173</v>
      </c>
    </row>
    <row r="1399" spans="1:14" x14ac:dyDescent="0.35">
      <c r="A1399" s="5" t="s">
        <v>845</v>
      </c>
      <c r="B1399" s="117" t="str">
        <f>IF(ISERROR(VLOOKUP($A1399, Dropdownlisten!$A$3:$F$143, 2, FALSE)), "", VLOOKUP($A1399, Dropdownlisten!$A$3:$F$143, 2, FALSE))</f>
        <v>POI</v>
      </c>
      <c r="C1399" s="117">
        <f>IF(ISERROR(VLOOKUP($A1399, Dropdownlisten!$A$3:$F$143, 3, FALSE)), "", VLOOKUP($A1399, Dropdownlisten!$A$3:$F$143, 3, FALSE))</f>
        <v>3000</v>
      </c>
      <c r="D1399" s="117" t="str">
        <f>IF(ISERROR(VLOOKUP($A1399, Dropdownlisten!$A$3:$F$143, 4, FALSE)), "", VLOOKUP($A1399, Dropdownlisten!$A$3:$F$143, 4, FALSE))</f>
        <v>BildungBetreuung</v>
      </c>
      <c r="E1399" s="117" t="str">
        <f>IF(ISERROR(VLOOKUP($A1399, Dropdownlisten!$A$3:$F$143, 5, FALSE)), "", VLOOKUP($A1399, Dropdownlisten!$A$3:$F$143, 5, FALSE))</f>
        <v>3000_003</v>
      </c>
      <c r="F1399" s="117" t="str">
        <f>IF(ISERROR(VLOOKUP($A1399, Dropdownlisten!$A$3:$F$143, 6, FALSE)), "", VLOOKUP($A1399, Dropdownlisten!$A$3:$F$143, 6, FALSE))</f>
        <v>Schule</v>
      </c>
      <c r="G1399" s="117" t="str">
        <f>VLOOKUP(E1399,Datenstruktur_fuer_R!$D$2:$F$141,3,FALSE)</f>
        <v>Point</v>
      </c>
      <c r="H1399" s="120" t="s">
        <v>293</v>
      </c>
      <c r="I1399" s="26" t="s">
        <v>1160</v>
      </c>
      <c r="J1399" s="5" t="s">
        <v>1185</v>
      </c>
      <c r="K1399" s="5" t="s">
        <v>875</v>
      </c>
      <c r="L1399" s="5"/>
      <c r="M1399" s="5">
        <v>1</v>
      </c>
      <c r="N1399" s="5" t="s">
        <v>1173</v>
      </c>
    </row>
    <row r="1400" spans="1:14" x14ac:dyDescent="0.35">
      <c r="A1400" s="5" t="s">
        <v>844</v>
      </c>
      <c r="B1400" s="117" t="str">
        <f>IF(ISERROR(VLOOKUP($A1400, Dropdownlisten!$A$3:$F$143, 2, FALSE)), "", VLOOKUP($A1400, Dropdownlisten!$A$3:$F$143, 2, FALSE))</f>
        <v>POI</v>
      </c>
      <c r="C1400" s="117">
        <f>IF(ISERROR(VLOOKUP($A1400, Dropdownlisten!$A$3:$F$143, 3, FALSE)), "", VLOOKUP($A1400, Dropdownlisten!$A$3:$F$143, 3, FALSE))</f>
        <v>6000</v>
      </c>
      <c r="D1400" s="117" t="str">
        <f>IF(ISERROR(VLOOKUP($A1400, Dropdownlisten!$A$3:$F$143, 4, FALSE)), "", VLOOKUP($A1400, Dropdownlisten!$A$3:$F$143, 4, FALSE))</f>
        <v>UnterhaltungSportNaherholung</v>
      </c>
      <c r="E1400" s="117" t="str">
        <f>IF(ISERROR(VLOOKUP($A1400, Dropdownlisten!$A$3:$F$143, 5, FALSE)), "", VLOOKUP($A1400, Dropdownlisten!$A$3:$F$143, 5, FALSE))</f>
        <v>6000_013</v>
      </c>
      <c r="F1400" s="117" t="str">
        <f>IF(ISERROR(VLOOKUP($A1400, Dropdownlisten!$A$3:$F$143, 6, FALSE)), "", VLOOKUP($A1400, Dropdownlisten!$A$3:$F$143, 6, FALSE))</f>
        <v>SchwimmbadBadestelle</v>
      </c>
      <c r="G1400" s="117" t="str">
        <f>VLOOKUP(E1400,Datenstruktur_fuer_R!$D$2:$F$141,3,FALSE)</f>
        <v>Point</v>
      </c>
      <c r="H1400" s="120" t="s">
        <v>689</v>
      </c>
      <c r="I1400" s="26" t="s">
        <v>1160</v>
      </c>
      <c r="J1400" s="5" t="s">
        <v>1186</v>
      </c>
      <c r="K1400" s="5"/>
      <c r="L1400" s="5"/>
      <c r="M1400" s="5">
        <v>1</v>
      </c>
      <c r="N1400" s="5" t="s">
        <v>1173</v>
      </c>
    </row>
    <row r="1401" spans="1:14" x14ac:dyDescent="0.35">
      <c r="A1401" s="5" t="s">
        <v>844</v>
      </c>
      <c r="B1401" s="117" t="str">
        <f>IF(ISERROR(VLOOKUP($A1401, Dropdownlisten!$A$3:$F$143, 2, FALSE)), "", VLOOKUP($A1401, Dropdownlisten!$A$3:$F$143, 2, FALSE))</f>
        <v>POI</v>
      </c>
      <c r="C1401" s="117">
        <f>IF(ISERROR(VLOOKUP($A1401, Dropdownlisten!$A$3:$F$143, 3, FALSE)), "", VLOOKUP($A1401, Dropdownlisten!$A$3:$F$143, 3, FALSE))</f>
        <v>6000</v>
      </c>
      <c r="D1401" s="117" t="str">
        <f>IF(ISERROR(VLOOKUP($A1401, Dropdownlisten!$A$3:$F$143, 4, FALSE)), "", VLOOKUP($A1401, Dropdownlisten!$A$3:$F$143, 4, FALSE))</f>
        <v>UnterhaltungSportNaherholung</v>
      </c>
      <c r="E1401" s="117" t="str">
        <f>IF(ISERROR(VLOOKUP($A1401, Dropdownlisten!$A$3:$F$143, 5, FALSE)), "", VLOOKUP($A1401, Dropdownlisten!$A$3:$F$143, 5, FALSE))</f>
        <v>6000_013</v>
      </c>
      <c r="F1401" s="117" t="str">
        <f>IF(ISERROR(VLOOKUP($A1401, Dropdownlisten!$A$3:$F$143, 6, FALSE)), "", VLOOKUP($A1401, Dropdownlisten!$A$3:$F$143, 6, FALSE))</f>
        <v>SchwimmbadBadestelle</v>
      </c>
      <c r="G1401" s="117" t="str">
        <f>VLOOKUP(E1401,Datenstruktur_fuer_R!$D$2:$F$141,3,FALSE)</f>
        <v>Point</v>
      </c>
      <c r="H1401" s="120" t="s">
        <v>288</v>
      </c>
      <c r="I1401" s="26" t="s">
        <v>1160</v>
      </c>
      <c r="J1401" s="5" t="s">
        <v>1186</v>
      </c>
      <c r="K1401" s="5" t="s">
        <v>81</v>
      </c>
      <c r="L1401" s="5"/>
      <c r="M1401" s="5">
        <v>1</v>
      </c>
      <c r="N1401" s="5" t="s">
        <v>1173</v>
      </c>
    </row>
    <row r="1402" spans="1:14" x14ac:dyDescent="0.35">
      <c r="A1402" s="5" t="s">
        <v>844</v>
      </c>
      <c r="B1402" s="117" t="str">
        <f>IF(ISERROR(VLOOKUP($A1402, Dropdownlisten!$A$3:$F$143, 2, FALSE)), "", VLOOKUP($A1402, Dropdownlisten!$A$3:$F$143, 2, FALSE))</f>
        <v>POI</v>
      </c>
      <c r="C1402" s="117">
        <f>IF(ISERROR(VLOOKUP($A1402, Dropdownlisten!$A$3:$F$143, 3, FALSE)), "", VLOOKUP($A1402, Dropdownlisten!$A$3:$F$143, 3, FALSE))</f>
        <v>6000</v>
      </c>
      <c r="D1402" s="117" t="str">
        <f>IF(ISERROR(VLOOKUP($A1402, Dropdownlisten!$A$3:$F$143, 4, FALSE)), "", VLOOKUP($A1402, Dropdownlisten!$A$3:$F$143, 4, FALSE))</f>
        <v>UnterhaltungSportNaherholung</v>
      </c>
      <c r="E1402" s="117" t="str">
        <f>IF(ISERROR(VLOOKUP($A1402, Dropdownlisten!$A$3:$F$143, 5, FALSE)), "", VLOOKUP($A1402, Dropdownlisten!$A$3:$F$143, 5, FALSE))</f>
        <v>6000_013</v>
      </c>
      <c r="F1402" s="117" t="str">
        <f>IF(ISERROR(VLOOKUP($A1402, Dropdownlisten!$A$3:$F$143, 6, FALSE)), "", VLOOKUP($A1402, Dropdownlisten!$A$3:$F$143, 6, FALSE))</f>
        <v>SchwimmbadBadestelle</v>
      </c>
      <c r="G1402" s="117" t="str">
        <f>VLOOKUP(E1402,Datenstruktur_fuer_R!$D$2:$F$141,3,FALSE)</f>
        <v>Point</v>
      </c>
      <c r="H1402" s="120" t="s">
        <v>289</v>
      </c>
      <c r="I1402" s="26" t="s">
        <v>1160</v>
      </c>
      <c r="J1402" s="5" t="s">
        <v>1186</v>
      </c>
      <c r="K1402" s="5" t="s">
        <v>977</v>
      </c>
      <c r="L1402" s="5"/>
      <c r="M1402" s="5">
        <v>1</v>
      </c>
      <c r="N1402" s="5" t="s">
        <v>1173</v>
      </c>
    </row>
    <row r="1403" spans="1:14" x14ac:dyDescent="0.35">
      <c r="A1403" s="5" t="s">
        <v>844</v>
      </c>
      <c r="B1403" s="117" t="str">
        <f>IF(ISERROR(VLOOKUP($A1403, Dropdownlisten!$A$3:$F$143, 2, FALSE)), "", VLOOKUP($A1403, Dropdownlisten!$A$3:$F$143, 2, FALSE))</f>
        <v>POI</v>
      </c>
      <c r="C1403" s="117">
        <f>IF(ISERROR(VLOOKUP($A1403, Dropdownlisten!$A$3:$F$143, 3, FALSE)), "", VLOOKUP($A1403, Dropdownlisten!$A$3:$F$143, 3, FALSE))</f>
        <v>6000</v>
      </c>
      <c r="D1403" s="117" t="str">
        <f>IF(ISERROR(VLOOKUP($A1403, Dropdownlisten!$A$3:$F$143, 4, FALSE)), "", VLOOKUP($A1403, Dropdownlisten!$A$3:$F$143, 4, FALSE))</f>
        <v>UnterhaltungSportNaherholung</v>
      </c>
      <c r="E1403" s="117" t="str">
        <f>IF(ISERROR(VLOOKUP($A1403, Dropdownlisten!$A$3:$F$143, 5, FALSE)), "", VLOOKUP($A1403, Dropdownlisten!$A$3:$F$143, 5, FALSE))</f>
        <v>6000_013</v>
      </c>
      <c r="F1403" s="117" t="str">
        <f>IF(ISERROR(VLOOKUP($A1403, Dropdownlisten!$A$3:$F$143, 6, FALSE)), "", VLOOKUP($A1403, Dropdownlisten!$A$3:$F$143, 6, FALSE))</f>
        <v>SchwimmbadBadestelle</v>
      </c>
      <c r="G1403" s="117" t="str">
        <f>VLOOKUP(E1403,Datenstruktur_fuer_R!$D$2:$F$141,3,FALSE)</f>
        <v>Point</v>
      </c>
      <c r="H1403" s="120" t="s">
        <v>463</v>
      </c>
      <c r="I1403" s="26" t="s">
        <v>1160</v>
      </c>
      <c r="J1403" s="5" t="s">
        <v>1186</v>
      </c>
      <c r="K1403" s="5" t="s">
        <v>463</v>
      </c>
      <c r="L1403" s="5"/>
      <c r="M1403" s="5">
        <v>1</v>
      </c>
      <c r="N1403" s="5" t="s">
        <v>1173</v>
      </c>
    </row>
    <row r="1404" spans="1:14" x14ac:dyDescent="0.35">
      <c r="A1404" s="5" t="s">
        <v>844</v>
      </c>
      <c r="B1404" s="117" t="str">
        <f>IF(ISERROR(VLOOKUP($A1404, Dropdownlisten!$A$3:$F$143, 2, FALSE)), "", VLOOKUP($A1404, Dropdownlisten!$A$3:$F$143, 2, FALSE))</f>
        <v>POI</v>
      </c>
      <c r="C1404" s="117">
        <f>IF(ISERROR(VLOOKUP($A1404, Dropdownlisten!$A$3:$F$143, 3, FALSE)), "", VLOOKUP($A1404, Dropdownlisten!$A$3:$F$143, 3, FALSE))</f>
        <v>6000</v>
      </c>
      <c r="D1404" s="117" t="str">
        <f>IF(ISERROR(VLOOKUP($A1404, Dropdownlisten!$A$3:$F$143, 4, FALSE)), "", VLOOKUP($A1404, Dropdownlisten!$A$3:$F$143, 4, FALSE))</f>
        <v>UnterhaltungSportNaherholung</v>
      </c>
      <c r="E1404" s="117" t="str">
        <f>IF(ISERROR(VLOOKUP($A1404, Dropdownlisten!$A$3:$F$143, 5, FALSE)), "", VLOOKUP($A1404, Dropdownlisten!$A$3:$F$143, 5, FALSE))</f>
        <v>6000_013</v>
      </c>
      <c r="F1404" s="117" t="str">
        <f>IF(ISERROR(VLOOKUP($A1404, Dropdownlisten!$A$3:$F$143, 6, FALSE)), "", VLOOKUP($A1404, Dropdownlisten!$A$3:$F$143, 6, FALSE))</f>
        <v>SchwimmbadBadestelle</v>
      </c>
      <c r="G1404" s="117" t="str">
        <f>VLOOKUP(E1404,Datenstruktur_fuer_R!$D$2:$F$141,3,FALSE)</f>
        <v>Point</v>
      </c>
      <c r="H1404" s="120" t="s">
        <v>290</v>
      </c>
      <c r="I1404" s="26" t="s">
        <v>1160</v>
      </c>
      <c r="J1404" s="5" t="s">
        <v>1186</v>
      </c>
      <c r="K1404" s="5" t="s">
        <v>290</v>
      </c>
      <c r="L1404" s="5"/>
      <c r="M1404" s="5">
        <v>1</v>
      </c>
      <c r="N1404" s="5" t="s">
        <v>1173</v>
      </c>
    </row>
    <row r="1405" spans="1:14" x14ac:dyDescent="0.35">
      <c r="A1405" s="5" t="s">
        <v>844</v>
      </c>
      <c r="B1405" s="117" t="str">
        <f>IF(ISERROR(VLOOKUP($A1405, Dropdownlisten!$A$3:$F$143, 2, FALSE)), "", VLOOKUP($A1405, Dropdownlisten!$A$3:$F$143, 2, FALSE))</f>
        <v>POI</v>
      </c>
      <c r="C1405" s="117">
        <f>IF(ISERROR(VLOOKUP($A1405, Dropdownlisten!$A$3:$F$143, 3, FALSE)), "", VLOOKUP($A1405, Dropdownlisten!$A$3:$F$143, 3, FALSE))</f>
        <v>6000</v>
      </c>
      <c r="D1405" s="117" t="str">
        <f>IF(ISERROR(VLOOKUP($A1405, Dropdownlisten!$A$3:$F$143, 4, FALSE)), "", VLOOKUP($A1405, Dropdownlisten!$A$3:$F$143, 4, FALSE))</f>
        <v>UnterhaltungSportNaherholung</v>
      </c>
      <c r="E1405" s="117" t="str">
        <f>IF(ISERROR(VLOOKUP($A1405, Dropdownlisten!$A$3:$F$143, 5, FALSE)), "", VLOOKUP($A1405, Dropdownlisten!$A$3:$F$143, 5, FALSE))</f>
        <v>6000_013</v>
      </c>
      <c r="F1405" s="117" t="str">
        <f>IF(ISERROR(VLOOKUP($A1405, Dropdownlisten!$A$3:$F$143, 6, FALSE)), "", VLOOKUP($A1405, Dropdownlisten!$A$3:$F$143, 6, FALSE))</f>
        <v>SchwimmbadBadestelle</v>
      </c>
      <c r="G1405" s="117" t="str">
        <f>VLOOKUP(E1405,Datenstruktur_fuer_R!$D$2:$F$141,3,FALSE)</f>
        <v>Point</v>
      </c>
      <c r="H1405" s="120" t="s">
        <v>291</v>
      </c>
      <c r="I1405" s="26" t="s">
        <v>1160</v>
      </c>
      <c r="J1405" s="5" t="s">
        <v>1186</v>
      </c>
      <c r="K1405" s="5" t="s">
        <v>874</v>
      </c>
      <c r="L1405" s="5"/>
      <c r="M1405" s="5">
        <v>1</v>
      </c>
      <c r="N1405" s="5" t="s">
        <v>1173</v>
      </c>
    </row>
    <row r="1406" spans="1:14" x14ac:dyDescent="0.35">
      <c r="A1406" s="5" t="s">
        <v>717</v>
      </c>
      <c r="B1406" s="117" t="str">
        <f>IF(ISERROR(VLOOKUP($A1406, Dropdownlisten!$A$3:$F$143, 2, FALSE)), "", VLOOKUP($A1406, Dropdownlisten!$A$3:$F$143, 2, FALSE))</f>
        <v>POI</v>
      </c>
      <c r="C1406" s="117">
        <f>IF(ISERROR(VLOOKUP($A1406, Dropdownlisten!$A$3:$F$143, 3, FALSE)), "", VLOOKUP($A1406, Dropdownlisten!$A$3:$F$143, 3, FALSE))</f>
        <v>4000</v>
      </c>
      <c r="D1406" s="117" t="str">
        <f>IF(ISERROR(VLOOKUP($A1406, Dropdownlisten!$A$3:$F$143, 4, FALSE)), "", VLOOKUP($A1406, Dropdownlisten!$A$3:$F$143, 4, FALSE))</f>
        <v>Soziales</v>
      </c>
      <c r="E1406" s="117" t="str">
        <f>IF(ISERROR(VLOOKUP($A1406, Dropdownlisten!$A$3:$F$143, 5, FALSE)), "", VLOOKUP($A1406, Dropdownlisten!$A$3:$F$143, 5, FALSE))</f>
        <v>4000_005</v>
      </c>
      <c r="F1406" s="117" t="str">
        <f>IF(ISERROR(VLOOKUP($A1406, Dropdownlisten!$A$3:$F$143, 6, FALSE)), "", VLOOKUP($A1406, Dropdownlisten!$A$3:$F$143, 6, FALSE))</f>
        <v>Seniorentreff</v>
      </c>
      <c r="G1406" s="117" t="str">
        <f>VLOOKUP(E1406,Datenstruktur_fuer_R!$D$2:$F$141,3,FALSE)</f>
        <v>Point</v>
      </c>
      <c r="H1406" s="120" t="s">
        <v>689</v>
      </c>
      <c r="I1406" s="26" t="s">
        <v>1160</v>
      </c>
      <c r="J1406" s="5" t="s">
        <v>717</v>
      </c>
      <c r="K1406" s="5"/>
      <c r="L1406" s="5"/>
      <c r="M1406" s="5">
        <v>1</v>
      </c>
      <c r="N1406" s="5" t="s">
        <v>1173</v>
      </c>
    </row>
    <row r="1407" spans="1:14" x14ac:dyDescent="0.35">
      <c r="A1407" s="5" t="s">
        <v>717</v>
      </c>
      <c r="B1407" s="117" t="str">
        <f>IF(ISERROR(VLOOKUP($A1407, Dropdownlisten!$A$3:$F$143, 2, FALSE)), "", VLOOKUP($A1407, Dropdownlisten!$A$3:$F$143, 2, FALSE))</f>
        <v>POI</v>
      </c>
      <c r="C1407" s="117">
        <f>IF(ISERROR(VLOOKUP($A1407, Dropdownlisten!$A$3:$F$143, 3, FALSE)), "", VLOOKUP($A1407, Dropdownlisten!$A$3:$F$143, 3, FALSE))</f>
        <v>4000</v>
      </c>
      <c r="D1407" s="117" t="str">
        <f>IF(ISERROR(VLOOKUP($A1407, Dropdownlisten!$A$3:$F$143, 4, FALSE)), "", VLOOKUP($A1407, Dropdownlisten!$A$3:$F$143, 4, FALSE))</f>
        <v>Soziales</v>
      </c>
      <c r="E1407" s="117" t="str">
        <f>IF(ISERROR(VLOOKUP($A1407, Dropdownlisten!$A$3:$F$143, 5, FALSE)), "", VLOOKUP($A1407, Dropdownlisten!$A$3:$F$143, 5, FALSE))</f>
        <v>4000_005</v>
      </c>
      <c r="F1407" s="117" t="str">
        <f>IF(ISERROR(VLOOKUP($A1407, Dropdownlisten!$A$3:$F$143, 6, FALSE)), "", VLOOKUP($A1407, Dropdownlisten!$A$3:$F$143, 6, FALSE))</f>
        <v>Seniorentreff</v>
      </c>
      <c r="G1407" s="117" t="str">
        <f>VLOOKUP(E1407,Datenstruktur_fuer_R!$D$2:$F$141,3,FALSE)</f>
        <v>Point</v>
      </c>
      <c r="H1407" s="120" t="s">
        <v>288</v>
      </c>
      <c r="I1407" s="26" t="s">
        <v>1160</v>
      </c>
      <c r="J1407" s="5" t="s">
        <v>717</v>
      </c>
      <c r="K1407" s="5" t="s">
        <v>81</v>
      </c>
      <c r="L1407" s="5"/>
      <c r="M1407" s="5">
        <v>1</v>
      </c>
      <c r="N1407" s="5" t="s">
        <v>1173</v>
      </c>
    </row>
    <row r="1408" spans="1:14" x14ac:dyDescent="0.35">
      <c r="A1408" s="5" t="s">
        <v>717</v>
      </c>
      <c r="B1408" s="117" t="str">
        <f>IF(ISERROR(VLOOKUP($A1408, Dropdownlisten!$A$3:$F$143, 2, FALSE)), "", VLOOKUP($A1408, Dropdownlisten!$A$3:$F$143, 2, FALSE))</f>
        <v>POI</v>
      </c>
      <c r="C1408" s="117">
        <f>IF(ISERROR(VLOOKUP($A1408, Dropdownlisten!$A$3:$F$143, 3, FALSE)), "", VLOOKUP($A1408, Dropdownlisten!$A$3:$F$143, 3, FALSE))</f>
        <v>4000</v>
      </c>
      <c r="D1408" s="117" t="str">
        <f>IF(ISERROR(VLOOKUP($A1408, Dropdownlisten!$A$3:$F$143, 4, FALSE)), "", VLOOKUP($A1408, Dropdownlisten!$A$3:$F$143, 4, FALSE))</f>
        <v>Soziales</v>
      </c>
      <c r="E1408" s="117" t="str">
        <f>IF(ISERROR(VLOOKUP($A1408, Dropdownlisten!$A$3:$F$143, 5, FALSE)), "", VLOOKUP($A1408, Dropdownlisten!$A$3:$F$143, 5, FALSE))</f>
        <v>4000_005</v>
      </c>
      <c r="F1408" s="117" t="str">
        <f>IF(ISERROR(VLOOKUP($A1408, Dropdownlisten!$A$3:$F$143, 6, FALSE)), "", VLOOKUP($A1408, Dropdownlisten!$A$3:$F$143, 6, FALSE))</f>
        <v>Seniorentreff</v>
      </c>
      <c r="G1408" s="117" t="str">
        <f>VLOOKUP(E1408,Datenstruktur_fuer_R!$D$2:$F$141,3,FALSE)</f>
        <v>Point</v>
      </c>
      <c r="H1408" s="120" t="s">
        <v>289</v>
      </c>
      <c r="I1408" s="26" t="s">
        <v>1160</v>
      </c>
      <c r="J1408" s="5" t="s">
        <v>717</v>
      </c>
      <c r="K1408" s="5" t="s">
        <v>977</v>
      </c>
      <c r="L1408" s="5"/>
      <c r="M1408" s="5">
        <v>1</v>
      </c>
      <c r="N1408" s="5" t="s">
        <v>1173</v>
      </c>
    </row>
    <row r="1409" spans="1:14" x14ac:dyDescent="0.35">
      <c r="A1409" s="5" t="s">
        <v>717</v>
      </c>
      <c r="B1409" s="117" t="str">
        <f>IF(ISERROR(VLOOKUP($A1409, Dropdownlisten!$A$3:$F$143, 2, FALSE)), "", VLOOKUP($A1409, Dropdownlisten!$A$3:$F$143, 2, FALSE))</f>
        <v>POI</v>
      </c>
      <c r="C1409" s="117">
        <f>IF(ISERROR(VLOOKUP($A1409, Dropdownlisten!$A$3:$F$143, 3, FALSE)), "", VLOOKUP($A1409, Dropdownlisten!$A$3:$F$143, 3, FALSE))</f>
        <v>4000</v>
      </c>
      <c r="D1409" s="117" t="str">
        <f>IF(ISERROR(VLOOKUP($A1409, Dropdownlisten!$A$3:$F$143, 4, FALSE)), "", VLOOKUP($A1409, Dropdownlisten!$A$3:$F$143, 4, FALSE))</f>
        <v>Soziales</v>
      </c>
      <c r="E1409" s="117" t="str">
        <f>IF(ISERROR(VLOOKUP($A1409, Dropdownlisten!$A$3:$F$143, 5, FALSE)), "", VLOOKUP($A1409, Dropdownlisten!$A$3:$F$143, 5, FALSE))</f>
        <v>4000_005</v>
      </c>
      <c r="F1409" s="117" t="str">
        <f>IF(ISERROR(VLOOKUP($A1409, Dropdownlisten!$A$3:$F$143, 6, FALSE)), "", VLOOKUP($A1409, Dropdownlisten!$A$3:$F$143, 6, FALSE))</f>
        <v>Seniorentreff</v>
      </c>
      <c r="G1409" s="117" t="str">
        <f>VLOOKUP(E1409,Datenstruktur_fuer_R!$D$2:$F$141,3,FALSE)</f>
        <v>Point</v>
      </c>
      <c r="H1409" s="120" t="s">
        <v>463</v>
      </c>
      <c r="I1409" s="26" t="s">
        <v>1160</v>
      </c>
      <c r="J1409" s="5" t="s">
        <v>717</v>
      </c>
      <c r="K1409" s="5" t="s">
        <v>463</v>
      </c>
      <c r="L1409" s="5"/>
      <c r="M1409" s="5">
        <v>1</v>
      </c>
      <c r="N1409" s="5" t="s">
        <v>1173</v>
      </c>
    </row>
    <row r="1410" spans="1:14" x14ac:dyDescent="0.35">
      <c r="A1410" s="5" t="s">
        <v>717</v>
      </c>
      <c r="B1410" s="117" t="str">
        <f>IF(ISERROR(VLOOKUP($A1410, Dropdownlisten!$A$3:$F$143, 2, FALSE)), "", VLOOKUP($A1410, Dropdownlisten!$A$3:$F$143, 2, FALSE))</f>
        <v>POI</v>
      </c>
      <c r="C1410" s="117">
        <f>IF(ISERROR(VLOOKUP($A1410, Dropdownlisten!$A$3:$F$143, 3, FALSE)), "", VLOOKUP($A1410, Dropdownlisten!$A$3:$F$143, 3, FALSE))</f>
        <v>4000</v>
      </c>
      <c r="D1410" s="117" t="str">
        <f>IF(ISERROR(VLOOKUP($A1410, Dropdownlisten!$A$3:$F$143, 4, FALSE)), "", VLOOKUP($A1410, Dropdownlisten!$A$3:$F$143, 4, FALSE))</f>
        <v>Soziales</v>
      </c>
      <c r="E1410" s="117" t="str">
        <f>IF(ISERROR(VLOOKUP($A1410, Dropdownlisten!$A$3:$F$143, 5, FALSE)), "", VLOOKUP($A1410, Dropdownlisten!$A$3:$F$143, 5, FALSE))</f>
        <v>4000_005</v>
      </c>
      <c r="F1410" s="117" t="str">
        <f>IF(ISERROR(VLOOKUP($A1410, Dropdownlisten!$A$3:$F$143, 6, FALSE)), "", VLOOKUP($A1410, Dropdownlisten!$A$3:$F$143, 6, FALSE))</f>
        <v>Seniorentreff</v>
      </c>
      <c r="G1410" s="117" t="str">
        <f>VLOOKUP(E1410,Datenstruktur_fuer_R!$D$2:$F$141,3,FALSE)</f>
        <v>Point</v>
      </c>
      <c r="H1410" s="120" t="s">
        <v>290</v>
      </c>
      <c r="I1410" s="26" t="s">
        <v>1160</v>
      </c>
      <c r="J1410" s="5" t="s">
        <v>717</v>
      </c>
      <c r="K1410" s="5" t="s">
        <v>290</v>
      </c>
      <c r="L1410" s="5"/>
      <c r="M1410" s="5">
        <v>1</v>
      </c>
      <c r="N1410" s="5" t="s">
        <v>1173</v>
      </c>
    </row>
    <row r="1411" spans="1:14" x14ac:dyDescent="0.35">
      <c r="A1411" s="5" t="s">
        <v>717</v>
      </c>
      <c r="B1411" s="117" t="str">
        <f>IF(ISERROR(VLOOKUP($A1411, Dropdownlisten!$A$3:$F$143, 2, FALSE)), "", VLOOKUP($A1411, Dropdownlisten!$A$3:$F$143, 2, FALSE))</f>
        <v>POI</v>
      </c>
      <c r="C1411" s="117">
        <f>IF(ISERROR(VLOOKUP($A1411, Dropdownlisten!$A$3:$F$143, 3, FALSE)), "", VLOOKUP($A1411, Dropdownlisten!$A$3:$F$143, 3, FALSE))</f>
        <v>4000</v>
      </c>
      <c r="D1411" s="117" t="str">
        <f>IF(ISERROR(VLOOKUP($A1411, Dropdownlisten!$A$3:$F$143, 4, FALSE)), "", VLOOKUP($A1411, Dropdownlisten!$A$3:$F$143, 4, FALSE))</f>
        <v>Soziales</v>
      </c>
      <c r="E1411" s="117" t="str">
        <f>IF(ISERROR(VLOOKUP($A1411, Dropdownlisten!$A$3:$F$143, 5, FALSE)), "", VLOOKUP($A1411, Dropdownlisten!$A$3:$F$143, 5, FALSE))</f>
        <v>4000_005</v>
      </c>
      <c r="F1411" s="117" t="str">
        <f>IF(ISERROR(VLOOKUP($A1411, Dropdownlisten!$A$3:$F$143, 6, FALSE)), "", VLOOKUP($A1411, Dropdownlisten!$A$3:$F$143, 6, FALSE))</f>
        <v>Seniorentreff</v>
      </c>
      <c r="G1411" s="117" t="str">
        <f>VLOOKUP(E1411,Datenstruktur_fuer_R!$D$2:$F$141,3,FALSE)</f>
        <v>Point</v>
      </c>
      <c r="H1411" s="120" t="s">
        <v>291</v>
      </c>
      <c r="I1411" s="26" t="s">
        <v>1160</v>
      </c>
      <c r="J1411" s="5" t="s">
        <v>717</v>
      </c>
      <c r="K1411" s="5" t="s">
        <v>874</v>
      </c>
      <c r="L1411" s="5"/>
      <c r="M1411" s="5">
        <v>1</v>
      </c>
      <c r="N1411" s="5" t="s">
        <v>1173</v>
      </c>
    </row>
    <row r="1412" spans="1:14" x14ac:dyDescent="0.35">
      <c r="A1412" s="5" t="s">
        <v>719</v>
      </c>
      <c r="B1412" s="117" t="str">
        <f>IF(ISERROR(VLOOKUP($A1412, Dropdownlisten!$A$3:$F$143, 2, FALSE)), "", VLOOKUP($A1412, Dropdownlisten!$A$3:$F$143, 2, FALSE))</f>
        <v>POI</v>
      </c>
      <c r="C1412" s="117">
        <f>IF(ISERROR(VLOOKUP($A1412, Dropdownlisten!$A$3:$F$143, 3, FALSE)), "", VLOOKUP($A1412, Dropdownlisten!$A$3:$F$143, 3, FALSE))</f>
        <v>6000</v>
      </c>
      <c r="D1412" s="117" t="str">
        <f>IF(ISERROR(VLOOKUP($A1412, Dropdownlisten!$A$3:$F$143, 4, FALSE)), "", VLOOKUP($A1412, Dropdownlisten!$A$3:$F$143, 4, FALSE))</f>
        <v>UnterhaltungSportNaherholung</v>
      </c>
      <c r="E1412" s="117" t="str">
        <f>IF(ISERROR(VLOOKUP($A1412, Dropdownlisten!$A$3:$F$143, 5, FALSE)), "", VLOOKUP($A1412, Dropdownlisten!$A$3:$F$143, 5, FALSE))</f>
        <v>6000_016</v>
      </c>
      <c r="F1412" s="117" t="str">
        <f>IF(ISERROR(VLOOKUP($A1412, Dropdownlisten!$A$3:$F$143, 6, FALSE)), "", VLOOKUP($A1412, Dropdownlisten!$A$3:$F$143, 6, FALSE))</f>
        <v>Spielplatz</v>
      </c>
      <c r="G1412" s="117" t="str">
        <f>VLOOKUP(E1412,Datenstruktur_fuer_R!$D$2:$F$141,3,FALSE)</f>
        <v>Point</v>
      </c>
      <c r="H1412" s="120" t="s">
        <v>689</v>
      </c>
      <c r="I1412" s="26" t="s">
        <v>1160</v>
      </c>
      <c r="J1412" s="5" t="s">
        <v>719</v>
      </c>
      <c r="K1412" s="5"/>
      <c r="L1412" s="5"/>
      <c r="M1412" s="5">
        <v>1</v>
      </c>
      <c r="N1412" s="5" t="s">
        <v>1173</v>
      </c>
    </row>
    <row r="1413" spans="1:14" x14ac:dyDescent="0.35">
      <c r="A1413" s="5" t="s">
        <v>719</v>
      </c>
      <c r="B1413" s="117" t="str">
        <f>IF(ISERROR(VLOOKUP($A1413, Dropdownlisten!$A$3:$F$143, 2, FALSE)), "", VLOOKUP($A1413, Dropdownlisten!$A$3:$F$143, 2, FALSE))</f>
        <v>POI</v>
      </c>
      <c r="C1413" s="117">
        <f>IF(ISERROR(VLOOKUP($A1413, Dropdownlisten!$A$3:$F$143, 3, FALSE)), "", VLOOKUP($A1413, Dropdownlisten!$A$3:$F$143, 3, FALSE))</f>
        <v>6000</v>
      </c>
      <c r="D1413" s="117" t="str">
        <f>IF(ISERROR(VLOOKUP($A1413, Dropdownlisten!$A$3:$F$143, 4, FALSE)), "", VLOOKUP($A1413, Dropdownlisten!$A$3:$F$143, 4, FALSE))</f>
        <v>UnterhaltungSportNaherholung</v>
      </c>
      <c r="E1413" s="117" t="str">
        <f>IF(ISERROR(VLOOKUP($A1413, Dropdownlisten!$A$3:$F$143, 5, FALSE)), "", VLOOKUP($A1413, Dropdownlisten!$A$3:$F$143, 5, FALSE))</f>
        <v>6000_016</v>
      </c>
      <c r="F1413" s="117" t="str">
        <f>IF(ISERROR(VLOOKUP($A1413, Dropdownlisten!$A$3:$F$143, 6, FALSE)), "", VLOOKUP($A1413, Dropdownlisten!$A$3:$F$143, 6, FALSE))</f>
        <v>Spielplatz</v>
      </c>
      <c r="G1413" s="117" t="str">
        <f>VLOOKUP(E1413,Datenstruktur_fuer_R!$D$2:$F$141,3,FALSE)</f>
        <v>Point</v>
      </c>
      <c r="H1413" s="120" t="s">
        <v>288</v>
      </c>
      <c r="I1413" s="26" t="s">
        <v>1160</v>
      </c>
      <c r="J1413" s="5" t="s">
        <v>719</v>
      </c>
      <c r="K1413" s="5" t="s">
        <v>81</v>
      </c>
      <c r="L1413" s="5"/>
      <c r="M1413" s="5">
        <v>1</v>
      </c>
      <c r="N1413" s="5" t="s">
        <v>1173</v>
      </c>
    </row>
    <row r="1414" spans="1:14" x14ac:dyDescent="0.35">
      <c r="A1414" s="5" t="s">
        <v>719</v>
      </c>
      <c r="B1414" s="117" t="str">
        <f>IF(ISERROR(VLOOKUP($A1414, Dropdownlisten!$A$3:$F$143, 2, FALSE)), "", VLOOKUP($A1414, Dropdownlisten!$A$3:$F$143, 2, FALSE))</f>
        <v>POI</v>
      </c>
      <c r="C1414" s="117">
        <f>IF(ISERROR(VLOOKUP($A1414, Dropdownlisten!$A$3:$F$143, 3, FALSE)), "", VLOOKUP($A1414, Dropdownlisten!$A$3:$F$143, 3, FALSE))</f>
        <v>6000</v>
      </c>
      <c r="D1414" s="117" t="str">
        <f>IF(ISERROR(VLOOKUP($A1414, Dropdownlisten!$A$3:$F$143, 4, FALSE)), "", VLOOKUP($A1414, Dropdownlisten!$A$3:$F$143, 4, FALSE))</f>
        <v>UnterhaltungSportNaherholung</v>
      </c>
      <c r="E1414" s="117" t="str">
        <f>IF(ISERROR(VLOOKUP($A1414, Dropdownlisten!$A$3:$F$143, 5, FALSE)), "", VLOOKUP($A1414, Dropdownlisten!$A$3:$F$143, 5, FALSE))</f>
        <v>6000_016</v>
      </c>
      <c r="F1414" s="117" t="str">
        <f>IF(ISERROR(VLOOKUP($A1414, Dropdownlisten!$A$3:$F$143, 6, FALSE)), "", VLOOKUP($A1414, Dropdownlisten!$A$3:$F$143, 6, FALSE))</f>
        <v>Spielplatz</v>
      </c>
      <c r="G1414" s="117" t="str">
        <f>VLOOKUP(E1414,Datenstruktur_fuer_R!$D$2:$F$141,3,FALSE)</f>
        <v>Point</v>
      </c>
      <c r="H1414" s="120" t="s">
        <v>289</v>
      </c>
      <c r="I1414" s="26" t="s">
        <v>1160</v>
      </c>
      <c r="J1414" s="5" t="s">
        <v>719</v>
      </c>
      <c r="K1414" s="5" t="s">
        <v>977</v>
      </c>
      <c r="L1414" s="5"/>
      <c r="M1414" s="5">
        <v>1</v>
      </c>
      <c r="N1414" s="5" t="s">
        <v>1173</v>
      </c>
    </row>
    <row r="1415" spans="1:14" x14ac:dyDescent="0.35">
      <c r="A1415" s="5" t="s">
        <v>719</v>
      </c>
      <c r="B1415" s="117" t="str">
        <f>IF(ISERROR(VLOOKUP($A1415, Dropdownlisten!$A$3:$F$143, 2, FALSE)), "", VLOOKUP($A1415, Dropdownlisten!$A$3:$F$143, 2, FALSE))</f>
        <v>POI</v>
      </c>
      <c r="C1415" s="117">
        <f>IF(ISERROR(VLOOKUP($A1415, Dropdownlisten!$A$3:$F$143, 3, FALSE)), "", VLOOKUP($A1415, Dropdownlisten!$A$3:$F$143, 3, FALSE))</f>
        <v>6000</v>
      </c>
      <c r="D1415" s="117" t="str">
        <f>IF(ISERROR(VLOOKUP($A1415, Dropdownlisten!$A$3:$F$143, 4, FALSE)), "", VLOOKUP($A1415, Dropdownlisten!$A$3:$F$143, 4, FALSE))</f>
        <v>UnterhaltungSportNaherholung</v>
      </c>
      <c r="E1415" s="117" t="str">
        <f>IF(ISERROR(VLOOKUP($A1415, Dropdownlisten!$A$3:$F$143, 5, FALSE)), "", VLOOKUP($A1415, Dropdownlisten!$A$3:$F$143, 5, FALSE))</f>
        <v>6000_016</v>
      </c>
      <c r="F1415" s="117" t="str">
        <f>IF(ISERROR(VLOOKUP($A1415, Dropdownlisten!$A$3:$F$143, 6, FALSE)), "", VLOOKUP($A1415, Dropdownlisten!$A$3:$F$143, 6, FALSE))</f>
        <v>Spielplatz</v>
      </c>
      <c r="G1415" s="117" t="str">
        <f>VLOOKUP(E1415,Datenstruktur_fuer_R!$D$2:$F$141,3,FALSE)</f>
        <v>Point</v>
      </c>
      <c r="H1415" s="120" t="s">
        <v>463</v>
      </c>
      <c r="I1415" s="26" t="s">
        <v>1160</v>
      </c>
      <c r="J1415" s="5" t="s">
        <v>719</v>
      </c>
      <c r="K1415" s="5" t="s">
        <v>463</v>
      </c>
      <c r="L1415" s="5"/>
      <c r="M1415" s="5">
        <v>1</v>
      </c>
      <c r="N1415" s="5" t="s">
        <v>1173</v>
      </c>
    </row>
    <row r="1416" spans="1:14" x14ac:dyDescent="0.35">
      <c r="A1416" s="5" t="s">
        <v>719</v>
      </c>
      <c r="B1416" s="117" t="str">
        <f>IF(ISERROR(VLOOKUP($A1416, Dropdownlisten!$A$3:$F$143, 2, FALSE)), "", VLOOKUP($A1416, Dropdownlisten!$A$3:$F$143, 2, FALSE))</f>
        <v>POI</v>
      </c>
      <c r="C1416" s="117">
        <f>IF(ISERROR(VLOOKUP($A1416, Dropdownlisten!$A$3:$F$143, 3, FALSE)), "", VLOOKUP($A1416, Dropdownlisten!$A$3:$F$143, 3, FALSE))</f>
        <v>6000</v>
      </c>
      <c r="D1416" s="117" t="str">
        <f>IF(ISERROR(VLOOKUP($A1416, Dropdownlisten!$A$3:$F$143, 4, FALSE)), "", VLOOKUP($A1416, Dropdownlisten!$A$3:$F$143, 4, FALSE))</f>
        <v>UnterhaltungSportNaherholung</v>
      </c>
      <c r="E1416" s="117" t="str">
        <f>IF(ISERROR(VLOOKUP($A1416, Dropdownlisten!$A$3:$F$143, 5, FALSE)), "", VLOOKUP($A1416, Dropdownlisten!$A$3:$F$143, 5, FALSE))</f>
        <v>6000_016</v>
      </c>
      <c r="F1416" s="117" t="str">
        <f>IF(ISERROR(VLOOKUP($A1416, Dropdownlisten!$A$3:$F$143, 6, FALSE)), "", VLOOKUP($A1416, Dropdownlisten!$A$3:$F$143, 6, FALSE))</f>
        <v>Spielplatz</v>
      </c>
      <c r="G1416" s="117" t="str">
        <f>VLOOKUP(E1416,Datenstruktur_fuer_R!$D$2:$F$141,3,FALSE)</f>
        <v>Point</v>
      </c>
      <c r="H1416" s="120" t="s">
        <v>290</v>
      </c>
      <c r="I1416" s="26" t="s">
        <v>1160</v>
      </c>
      <c r="J1416" s="5" t="s">
        <v>719</v>
      </c>
      <c r="K1416" s="5" t="s">
        <v>290</v>
      </c>
      <c r="L1416" s="5"/>
      <c r="M1416" s="5">
        <v>1</v>
      </c>
      <c r="N1416" s="5" t="s">
        <v>1173</v>
      </c>
    </row>
    <row r="1417" spans="1:14" x14ac:dyDescent="0.35">
      <c r="A1417" s="5" t="s">
        <v>719</v>
      </c>
      <c r="B1417" s="117" t="str">
        <f>IF(ISERROR(VLOOKUP($A1417, Dropdownlisten!$A$3:$F$143, 2, FALSE)), "", VLOOKUP($A1417, Dropdownlisten!$A$3:$F$143, 2, FALSE))</f>
        <v>POI</v>
      </c>
      <c r="C1417" s="117">
        <f>IF(ISERROR(VLOOKUP($A1417, Dropdownlisten!$A$3:$F$143, 3, FALSE)), "", VLOOKUP($A1417, Dropdownlisten!$A$3:$F$143, 3, FALSE))</f>
        <v>6000</v>
      </c>
      <c r="D1417" s="117" t="str">
        <f>IF(ISERROR(VLOOKUP($A1417, Dropdownlisten!$A$3:$F$143, 4, FALSE)), "", VLOOKUP($A1417, Dropdownlisten!$A$3:$F$143, 4, FALSE))</f>
        <v>UnterhaltungSportNaherholung</v>
      </c>
      <c r="E1417" s="117" t="str">
        <f>IF(ISERROR(VLOOKUP($A1417, Dropdownlisten!$A$3:$F$143, 5, FALSE)), "", VLOOKUP($A1417, Dropdownlisten!$A$3:$F$143, 5, FALSE))</f>
        <v>6000_016</v>
      </c>
      <c r="F1417" s="117" t="str">
        <f>IF(ISERROR(VLOOKUP($A1417, Dropdownlisten!$A$3:$F$143, 6, FALSE)), "", VLOOKUP($A1417, Dropdownlisten!$A$3:$F$143, 6, FALSE))</f>
        <v>Spielplatz</v>
      </c>
      <c r="G1417" s="117" t="str">
        <f>VLOOKUP(E1417,Datenstruktur_fuer_R!$D$2:$F$141,3,FALSE)</f>
        <v>Point</v>
      </c>
      <c r="H1417" s="120" t="s">
        <v>291</v>
      </c>
      <c r="I1417" s="26" t="s">
        <v>1160</v>
      </c>
      <c r="J1417" s="5" t="s">
        <v>719</v>
      </c>
      <c r="K1417" s="5" t="s">
        <v>874</v>
      </c>
      <c r="L1417" s="5"/>
      <c r="M1417" s="5">
        <v>1</v>
      </c>
      <c r="N1417" s="5" t="s">
        <v>1173</v>
      </c>
    </row>
    <row r="1418" spans="1:14" x14ac:dyDescent="0.35">
      <c r="A1418" s="5" t="s">
        <v>720</v>
      </c>
      <c r="B1418" s="117" t="str">
        <f>IF(ISERROR(VLOOKUP($A1418, Dropdownlisten!$A$3:$F$143, 2, FALSE)), "", VLOOKUP($A1418, Dropdownlisten!$A$3:$F$143, 2, FALSE))</f>
        <v>POI</v>
      </c>
      <c r="C1418" s="117">
        <f>IF(ISERROR(VLOOKUP($A1418, Dropdownlisten!$A$3:$F$143, 3, FALSE)), "", VLOOKUP($A1418, Dropdownlisten!$A$3:$F$143, 3, FALSE))</f>
        <v>6000</v>
      </c>
      <c r="D1418" s="117" t="str">
        <f>IF(ISERROR(VLOOKUP($A1418, Dropdownlisten!$A$3:$F$143, 4, FALSE)), "", VLOOKUP($A1418, Dropdownlisten!$A$3:$F$143, 4, FALSE))</f>
        <v>UnterhaltungSportNaherholung</v>
      </c>
      <c r="E1418" s="117" t="str">
        <f>IF(ISERROR(VLOOKUP($A1418, Dropdownlisten!$A$3:$F$143, 5, FALSE)), "", VLOOKUP($A1418, Dropdownlisten!$A$3:$F$143, 5, FALSE))</f>
        <v>6000_017</v>
      </c>
      <c r="F1418" s="117" t="str">
        <f>IF(ISERROR(VLOOKUP($A1418, Dropdownlisten!$A$3:$F$143, 6, FALSE)), "", VLOOKUP($A1418, Dropdownlisten!$A$3:$F$143, 6, FALSE))</f>
        <v>Sportstaette</v>
      </c>
      <c r="G1418" s="117" t="str">
        <f>VLOOKUP(E1418,Datenstruktur_fuer_R!$D$2:$F$141,3,FALSE)</f>
        <v>Point</v>
      </c>
      <c r="H1418" s="120" t="s">
        <v>689</v>
      </c>
      <c r="I1418" s="26" t="s">
        <v>1160</v>
      </c>
      <c r="J1418" s="5" t="s">
        <v>1187</v>
      </c>
      <c r="K1418" s="5"/>
      <c r="L1418" s="5"/>
      <c r="M1418" s="5">
        <v>1</v>
      </c>
      <c r="N1418" s="5" t="s">
        <v>1173</v>
      </c>
    </row>
    <row r="1419" spans="1:14" x14ac:dyDescent="0.35">
      <c r="A1419" s="5" t="s">
        <v>720</v>
      </c>
      <c r="B1419" s="117" t="str">
        <f>IF(ISERROR(VLOOKUP($A1419, Dropdownlisten!$A$3:$F$143, 2, FALSE)), "", VLOOKUP($A1419, Dropdownlisten!$A$3:$F$143, 2, FALSE))</f>
        <v>POI</v>
      </c>
      <c r="C1419" s="117">
        <f>IF(ISERROR(VLOOKUP($A1419, Dropdownlisten!$A$3:$F$143, 3, FALSE)), "", VLOOKUP($A1419, Dropdownlisten!$A$3:$F$143, 3, FALSE))</f>
        <v>6000</v>
      </c>
      <c r="D1419" s="117" t="str">
        <f>IF(ISERROR(VLOOKUP($A1419, Dropdownlisten!$A$3:$F$143, 4, FALSE)), "", VLOOKUP($A1419, Dropdownlisten!$A$3:$F$143, 4, FALSE))</f>
        <v>UnterhaltungSportNaherholung</v>
      </c>
      <c r="E1419" s="117" t="str">
        <f>IF(ISERROR(VLOOKUP($A1419, Dropdownlisten!$A$3:$F$143, 5, FALSE)), "", VLOOKUP($A1419, Dropdownlisten!$A$3:$F$143, 5, FALSE))</f>
        <v>6000_017</v>
      </c>
      <c r="F1419" s="117" t="str">
        <f>IF(ISERROR(VLOOKUP($A1419, Dropdownlisten!$A$3:$F$143, 6, FALSE)), "", VLOOKUP($A1419, Dropdownlisten!$A$3:$F$143, 6, FALSE))</f>
        <v>Sportstaette</v>
      </c>
      <c r="G1419" s="117" t="str">
        <f>VLOOKUP(E1419,Datenstruktur_fuer_R!$D$2:$F$141,3,FALSE)</f>
        <v>Point</v>
      </c>
      <c r="H1419" s="120" t="s">
        <v>288</v>
      </c>
      <c r="I1419" s="26" t="s">
        <v>1160</v>
      </c>
      <c r="J1419" s="5" t="s">
        <v>1187</v>
      </c>
      <c r="K1419" s="5" t="s">
        <v>81</v>
      </c>
      <c r="L1419" s="5"/>
      <c r="M1419" s="5">
        <v>1</v>
      </c>
      <c r="N1419" s="5" t="s">
        <v>1173</v>
      </c>
    </row>
    <row r="1420" spans="1:14" x14ac:dyDescent="0.35">
      <c r="A1420" s="5" t="s">
        <v>720</v>
      </c>
      <c r="B1420" s="117" t="str">
        <f>IF(ISERROR(VLOOKUP($A1420, Dropdownlisten!$A$3:$F$143, 2, FALSE)), "", VLOOKUP($A1420, Dropdownlisten!$A$3:$F$143, 2, FALSE))</f>
        <v>POI</v>
      </c>
      <c r="C1420" s="117">
        <f>IF(ISERROR(VLOOKUP($A1420, Dropdownlisten!$A$3:$F$143, 3, FALSE)), "", VLOOKUP($A1420, Dropdownlisten!$A$3:$F$143, 3, FALSE))</f>
        <v>6000</v>
      </c>
      <c r="D1420" s="117" t="str">
        <f>IF(ISERROR(VLOOKUP($A1420, Dropdownlisten!$A$3:$F$143, 4, FALSE)), "", VLOOKUP($A1420, Dropdownlisten!$A$3:$F$143, 4, FALSE))</f>
        <v>UnterhaltungSportNaherholung</v>
      </c>
      <c r="E1420" s="117" t="str">
        <f>IF(ISERROR(VLOOKUP($A1420, Dropdownlisten!$A$3:$F$143, 5, FALSE)), "", VLOOKUP($A1420, Dropdownlisten!$A$3:$F$143, 5, FALSE))</f>
        <v>6000_017</v>
      </c>
      <c r="F1420" s="117" t="str">
        <f>IF(ISERROR(VLOOKUP($A1420, Dropdownlisten!$A$3:$F$143, 6, FALSE)), "", VLOOKUP($A1420, Dropdownlisten!$A$3:$F$143, 6, FALSE))</f>
        <v>Sportstaette</v>
      </c>
      <c r="G1420" s="117" t="str">
        <f>VLOOKUP(E1420,Datenstruktur_fuer_R!$D$2:$F$141,3,FALSE)</f>
        <v>Point</v>
      </c>
      <c r="H1420" s="120" t="s">
        <v>289</v>
      </c>
      <c r="I1420" s="26" t="s">
        <v>1160</v>
      </c>
      <c r="J1420" s="5" t="s">
        <v>1187</v>
      </c>
      <c r="K1420" s="5" t="s">
        <v>977</v>
      </c>
      <c r="L1420" s="5"/>
      <c r="M1420" s="5">
        <v>1</v>
      </c>
      <c r="N1420" s="5" t="s">
        <v>1173</v>
      </c>
    </row>
    <row r="1421" spans="1:14" x14ac:dyDescent="0.35">
      <c r="A1421" s="5" t="s">
        <v>720</v>
      </c>
      <c r="B1421" s="117" t="str">
        <f>IF(ISERROR(VLOOKUP($A1421, Dropdownlisten!$A$3:$F$143, 2, FALSE)), "", VLOOKUP($A1421, Dropdownlisten!$A$3:$F$143, 2, FALSE))</f>
        <v>POI</v>
      </c>
      <c r="C1421" s="117">
        <f>IF(ISERROR(VLOOKUP($A1421, Dropdownlisten!$A$3:$F$143, 3, FALSE)), "", VLOOKUP($A1421, Dropdownlisten!$A$3:$F$143, 3, FALSE))</f>
        <v>6000</v>
      </c>
      <c r="D1421" s="117" t="str">
        <f>IF(ISERROR(VLOOKUP($A1421, Dropdownlisten!$A$3:$F$143, 4, FALSE)), "", VLOOKUP($A1421, Dropdownlisten!$A$3:$F$143, 4, FALSE))</f>
        <v>UnterhaltungSportNaherholung</v>
      </c>
      <c r="E1421" s="117" t="str">
        <f>IF(ISERROR(VLOOKUP($A1421, Dropdownlisten!$A$3:$F$143, 5, FALSE)), "", VLOOKUP($A1421, Dropdownlisten!$A$3:$F$143, 5, FALSE))</f>
        <v>6000_017</v>
      </c>
      <c r="F1421" s="117" t="str">
        <f>IF(ISERROR(VLOOKUP($A1421, Dropdownlisten!$A$3:$F$143, 6, FALSE)), "", VLOOKUP($A1421, Dropdownlisten!$A$3:$F$143, 6, FALSE))</f>
        <v>Sportstaette</v>
      </c>
      <c r="G1421" s="117" t="str">
        <f>VLOOKUP(E1421,Datenstruktur_fuer_R!$D$2:$F$141,3,FALSE)</f>
        <v>Point</v>
      </c>
      <c r="H1421" s="120" t="s">
        <v>463</v>
      </c>
      <c r="I1421" s="26" t="s">
        <v>1160</v>
      </c>
      <c r="J1421" s="5" t="s">
        <v>1187</v>
      </c>
      <c r="K1421" s="5" t="s">
        <v>463</v>
      </c>
      <c r="L1421" s="5"/>
      <c r="M1421" s="5">
        <v>1</v>
      </c>
      <c r="N1421" s="5" t="s">
        <v>1173</v>
      </c>
    </row>
    <row r="1422" spans="1:14" x14ac:dyDescent="0.35">
      <c r="A1422" s="5" t="s">
        <v>720</v>
      </c>
      <c r="B1422" s="117" t="str">
        <f>IF(ISERROR(VLOOKUP($A1422, Dropdownlisten!$A$3:$F$143, 2, FALSE)), "", VLOOKUP($A1422, Dropdownlisten!$A$3:$F$143, 2, FALSE))</f>
        <v>POI</v>
      </c>
      <c r="C1422" s="117">
        <f>IF(ISERROR(VLOOKUP($A1422, Dropdownlisten!$A$3:$F$143, 3, FALSE)), "", VLOOKUP($A1422, Dropdownlisten!$A$3:$F$143, 3, FALSE))</f>
        <v>6000</v>
      </c>
      <c r="D1422" s="117" t="str">
        <f>IF(ISERROR(VLOOKUP($A1422, Dropdownlisten!$A$3:$F$143, 4, FALSE)), "", VLOOKUP($A1422, Dropdownlisten!$A$3:$F$143, 4, FALSE))</f>
        <v>UnterhaltungSportNaherholung</v>
      </c>
      <c r="E1422" s="117" t="str">
        <f>IF(ISERROR(VLOOKUP($A1422, Dropdownlisten!$A$3:$F$143, 5, FALSE)), "", VLOOKUP($A1422, Dropdownlisten!$A$3:$F$143, 5, FALSE))</f>
        <v>6000_017</v>
      </c>
      <c r="F1422" s="117" t="str">
        <f>IF(ISERROR(VLOOKUP($A1422, Dropdownlisten!$A$3:$F$143, 6, FALSE)), "", VLOOKUP($A1422, Dropdownlisten!$A$3:$F$143, 6, FALSE))</f>
        <v>Sportstaette</v>
      </c>
      <c r="G1422" s="117" t="str">
        <f>VLOOKUP(E1422,Datenstruktur_fuer_R!$D$2:$F$141,3,FALSE)</f>
        <v>Point</v>
      </c>
      <c r="H1422" s="120" t="s">
        <v>290</v>
      </c>
      <c r="I1422" s="26" t="s">
        <v>1160</v>
      </c>
      <c r="J1422" s="5" t="s">
        <v>1187</v>
      </c>
      <c r="K1422" s="5" t="s">
        <v>290</v>
      </c>
      <c r="L1422" s="5"/>
      <c r="M1422" s="5">
        <v>1</v>
      </c>
      <c r="N1422" s="5" t="s">
        <v>1173</v>
      </c>
    </row>
    <row r="1423" spans="1:14" x14ac:dyDescent="0.35">
      <c r="A1423" s="5" t="s">
        <v>720</v>
      </c>
      <c r="B1423" s="117" t="str">
        <f>IF(ISERROR(VLOOKUP($A1423, Dropdownlisten!$A$3:$F$143, 2, FALSE)), "", VLOOKUP($A1423, Dropdownlisten!$A$3:$F$143, 2, FALSE))</f>
        <v>POI</v>
      </c>
      <c r="C1423" s="117">
        <f>IF(ISERROR(VLOOKUP($A1423, Dropdownlisten!$A$3:$F$143, 3, FALSE)), "", VLOOKUP($A1423, Dropdownlisten!$A$3:$F$143, 3, FALSE))</f>
        <v>6000</v>
      </c>
      <c r="D1423" s="117" t="str">
        <f>IF(ISERROR(VLOOKUP($A1423, Dropdownlisten!$A$3:$F$143, 4, FALSE)), "", VLOOKUP($A1423, Dropdownlisten!$A$3:$F$143, 4, FALSE))</f>
        <v>UnterhaltungSportNaherholung</v>
      </c>
      <c r="E1423" s="117" t="str">
        <f>IF(ISERROR(VLOOKUP($A1423, Dropdownlisten!$A$3:$F$143, 5, FALSE)), "", VLOOKUP($A1423, Dropdownlisten!$A$3:$F$143, 5, FALSE))</f>
        <v>6000_017</v>
      </c>
      <c r="F1423" s="117" t="str">
        <f>IF(ISERROR(VLOOKUP($A1423, Dropdownlisten!$A$3:$F$143, 6, FALSE)), "", VLOOKUP($A1423, Dropdownlisten!$A$3:$F$143, 6, FALSE))</f>
        <v>Sportstaette</v>
      </c>
      <c r="G1423" s="117" t="str">
        <f>VLOOKUP(E1423,Datenstruktur_fuer_R!$D$2:$F$141,3,FALSE)</f>
        <v>Point</v>
      </c>
      <c r="H1423" s="120" t="s">
        <v>291</v>
      </c>
      <c r="I1423" s="26" t="s">
        <v>1160</v>
      </c>
      <c r="J1423" s="5" t="s">
        <v>1187</v>
      </c>
      <c r="K1423" s="5" t="s">
        <v>874</v>
      </c>
      <c r="L1423" s="5"/>
      <c r="M1423" s="5">
        <v>1</v>
      </c>
      <c r="N1423" s="5" t="s">
        <v>1173</v>
      </c>
    </row>
    <row r="1424" spans="1:14" x14ac:dyDescent="0.35">
      <c r="A1424" s="5" t="s">
        <v>727</v>
      </c>
      <c r="B1424" s="117" t="str">
        <f>IF(ISERROR(VLOOKUP($A1424, Dropdownlisten!$A$3:$F$143, 2, FALSE)), "", VLOOKUP($A1424, Dropdownlisten!$A$3:$F$143, 2, FALSE))</f>
        <v>POI</v>
      </c>
      <c r="C1424" s="117">
        <f>IF(ISERROR(VLOOKUP($A1424, Dropdownlisten!$A$3:$F$143, 3, FALSE)), "", VLOOKUP($A1424, Dropdownlisten!$A$3:$F$143, 3, FALSE))</f>
        <v>6000</v>
      </c>
      <c r="D1424" s="117" t="str">
        <f>IF(ISERROR(VLOOKUP($A1424, Dropdownlisten!$A$3:$F$143, 4, FALSE)), "", VLOOKUP($A1424, Dropdownlisten!$A$3:$F$143, 4, FALSE))</f>
        <v>UnterhaltungSportNaherholung</v>
      </c>
      <c r="E1424" s="117" t="str">
        <f>IF(ISERROR(VLOOKUP($A1424, Dropdownlisten!$A$3:$F$143, 5, FALSE)), "", VLOOKUP($A1424, Dropdownlisten!$A$3:$F$143, 5, FALSE))</f>
        <v>6000_018</v>
      </c>
      <c r="F1424" s="117" t="str">
        <f>IF(ISERROR(VLOOKUP($A1424, Dropdownlisten!$A$3:$F$143, 6, FALSE)), "", VLOOKUP($A1424, Dropdownlisten!$A$3:$F$143, 6, FALSE))</f>
        <v>Theater</v>
      </c>
      <c r="G1424" s="117" t="str">
        <f>VLOOKUP(E1424,Datenstruktur_fuer_R!$D$2:$F$141,3,FALSE)</f>
        <v>Point</v>
      </c>
      <c r="H1424" s="120" t="s">
        <v>689</v>
      </c>
      <c r="I1424" s="26" t="s">
        <v>1160</v>
      </c>
      <c r="J1424" s="5" t="s">
        <v>727</v>
      </c>
      <c r="K1424" s="5"/>
      <c r="L1424" s="5"/>
      <c r="M1424" s="5">
        <v>1</v>
      </c>
      <c r="N1424" s="5" t="s">
        <v>1173</v>
      </c>
    </row>
    <row r="1425" spans="1:14" x14ac:dyDescent="0.35">
      <c r="A1425" s="5" t="s">
        <v>727</v>
      </c>
      <c r="B1425" s="117" t="str">
        <f>IF(ISERROR(VLOOKUP($A1425, Dropdownlisten!$A$3:$F$143, 2, FALSE)), "", VLOOKUP($A1425, Dropdownlisten!$A$3:$F$143, 2, FALSE))</f>
        <v>POI</v>
      </c>
      <c r="C1425" s="117">
        <f>IF(ISERROR(VLOOKUP($A1425, Dropdownlisten!$A$3:$F$143, 3, FALSE)), "", VLOOKUP($A1425, Dropdownlisten!$A$3:$F$143, 3, FALSE))</f>
        <v>6000</v>
      </c>
      <c r="D1425" s="117" t="str">
        <f>IF(ISERROR(VLOOKUP($A1425, Dropdownlisten!$A$3:$F$143, 4, FALSE)), "", VLOOKUP($A1425, Dropdownlisten!$A$3:$F$143, 4, FALSE))</f>
        <v>UnterhaltungSportNaherholung</v>
      </c>
      <c r="E1425" s="117" t="str">
        <f>IF(ISERROR(VLOOKUP($A1425, Dropdownlisten!$A$3:$F$143, 5, FALSE)), "", VLOOKUP($A1425, Dropdownlisten!$A$3:$F$143, 5, FALSE))</f>
        <v>6000_018</v>
      </c>
      <c r="F1425" s="117" t="str">
        <f>IF(ISERROR(VLOOKUP($A1425, Dropdownlisten!$A$3:$F$143, 6, FALSE)), "", VLOOKUP($A1425, Dropdownlisten!$A$3:$F$143, 6, FALSE))</f>
        <v>Theater</v>
      </c>
      <c r="G1425" s="117" t="str">
        <f>VLOOKUP(E1425,Datenstruktur_fuer_R!$D$2:$F$141,3,FALSE)</f>
        <v>Point</v>
      </c>
      <c r="H1425" s="120" t="s">
        <v>288</v>
      </c>
      <c r="I1425" s="26" t="s">
        <v>1160</v>
      </c>
      <c r="J1425" s="5" t="s">
        <v>727</v>
      </c>
      <c r="K1425" s="5" t="s">
        <v>81</v>
      </c>
      <c r="L1425" s="5"/>
      <c r="M1425" s="5">
        <v>1</v>
      </c>
      <c r="N1425" s="5" t="s">
        <v>1173</v>
      </c>
    </row>
    <row r="1426" spans="1:14" x14ac:dyDescent="0.35">
      <c r="A1426" s="5" t="s">
        <v>727</v>
      </c>
      <c r="B1426" s="117" t="str">
        <f>IF(ISERROR(VLOOKUP($A1426, Dropdownlisten!$A$3:$F$143, 2, FALSE)), "", VLOOKUP($A1426, Dropdownlisten!$A$3:$F$143, 2, FALSE))</f>
        <v>POI</v>
      </c>
      <c r="C1426" s="117">
        <f>IF(ISERROR(VLOOKUP($A1426, Dropdownlisten!$A$3:$F$143, 3, FALSE)), "", VLOOKUP($A1426, Dropdownlisten!$A$3:$F$143, 3, FALSE))</f>
        <v>6000</v>
      </c>
      <c r="D1426" s="117" t="str">
        <f>IF(ISERROR(VLOOKUP($A1426, Dropdownlisten!$A$3:$F$143, 4, FALSE)), "", VLOOKUP($A1426, Dropdownlisten!$A$3:$F$143, 4, FALSE))</f>
        <v>UnterhaltungSportNaherholung</v>
      </c>
      <c r="E1426" s="117" t="str">
        <f>IF(ISERROR(VLOOKUP($A1426, Dropdownlisten!$A$3:$F$143, 5, FALSE)), "", VLOOKUP($A1426, Dropdownlisten!$A$3:$F$143, 5, FALSE))</f>
        <v>6000_018</v>
      </c>
      <c r="F1426" s="117" t="str">
        <f>IF(ISERROR(VLOOKUP($A1426, Dropdownlisten!$A$3:$F$143, 6, FALSE)), "", VLOOKUP($A1426, Dropdownlisten!$A$3:$F$143, 6, FALSE))</f>
        <v>Theater</v>
      </c>
      <c r="G1426" s="117" t="str">
        <f>VLOOKUP(E1426,Datenstruktur_fuer_R!$D$2:$F$141,3,FALSE)</f>
        <v>Point</v>
      </c>
      <c r="H1426" s="120" t="s">
        <v>289</v>
      </c>
      <c r="I1426" s="26" t="s">
        <v>1160</v>
      </c>
      <c r="J1426" s="5" t="s">
        <v>727</v>
      </c>
      <c r="K1426" s="5" t="s">
        <v>977</v>
      </c>
      <c r="L1426" s="5"/>
      <c r="M1426" s="5">
        <v>1</v>
      </c>
      <c r="N1426" s="5" t="s">
        <v>1173</v>
      </c>
    </row>
    <row r="1427" spans="1:14" x14ac:dyDescent="0.35">
      <c r="A1427" s="5" t="s">
        <v>727</v>
      </c>
      <c r="B1427" s="117" t="str">
        <f>IF(ISERROR(VLOOKUP($A1427, Dropdownlisten!$A$3:$F$143, 2, FALSE)), "", VLOOKUP($A1427, Dropdownlisten!$A$3:$F$143, 2, FALSE))</f>
        <v>POI</v>
      </c>
      <c r="C1427" s="117">
        <f>IF(ISERROR(VLOOKUP($A1427, Dropdownlisten!$A$3:$F$143, 3, FALSE)), "", VLOOKUP($A1427, Dropdownlisten!$A$3:$F$143, 3, FALSE))</f>
        <v>6000</v>
      </c>
      <c r="D1427" s="117" t="str">
        <f>IF(ISERROR(VLOOKUP($A1427, Dropdownlisten!$A$3:$F$143, 4, FALSE)), "", VLOOKUP($A1427, Dropdownlisten!$A$3:$F$143, 4, FALSE))</f>
        <v>UnterhaltungSportNaherholung</v>
      </c>
      <c r="E1427" s="117" t="str">
        <f>IF(ISERROR(VLOOKUP($A1427, Dropdownlisten!$A$3:$F$143, 5, FALSE)), "", VLOOKUP($A1427, Dropdownlisten!$A$3:$F$143, 5, FALSE))</f>
        <v>6000_018</v>
      </c>
      <c r="F1427" s="117" t="str">
        <f>IF(ISERROR(VLOOKUP($A1427, Dropdownlisten!$A$3:$F$143, 6, FALSE)), "", VLOOKUP($A1427, Dropdownlisten!$A$3:$F$143, 6, FALSE))</f>
        <v>Theater</v>
      </c>
      <c r="G1427" s="117" t="str">
        <f>VLOOKUP(E1427,Datenstruktur_fuer_R!$D$2:$F$141,3,FALSE)</f>
        <v>Point</v>
      </c>
      <c r="H1427" s="120" t="s">
        <v>463</v>
      </c>
      <c r="I1427" s="26" t="s">
        <v>1160</v>
      </c>
      <c r="J1427" s="5" t="s">
        <v>727</v>
      </c>
      <c r="K1427" s="5" t="s">
        <v>463</v>
      </c>
      <c r="L1427" s="5"/>
      <c r="M1427" s="5">
        <v>1</v>
      </c>
      <c r="N1427" s="5" t="s">
        <v>1173</v>
      </c>
    </row>
    <row r="1428" spans="1:14" x14ac:dyDescent="0.35">
      <c r="A1428" s="5" t="s">
        <v>727</v>
      </c>
      <c r="B1428" s="117" t="str">
        <f>IF(ISERROR(VLOOKUP($A1428, Dropdownlisten!$A$3:$F$143, 2, FALSE)), "", VLOOKUP($A1428, Dropdownlisten!$A$3:$F$143, 2, FALSE))</f>
        <v>POI</v>
      </c>
      <c r="C1428" s="117">
        <f>IF(ISERROR(VLOOKUP($A1428, Dropdownlisten!$A$3:$F$143, 3, FALSE)), "", VLOOKUP($A1428, Dropdownlisten!$A$3:$F$143, 3, FALSE))</f>
        <v>6000</v>
      </c>
      <c r="D1428" s="117" t="str">
        <f>IF(ISERROR(VLOOKUP($A1428, Dropdownlisten!$A$3:$F$143, 4, FALSE)), "", VLOOKUP($A1428, Dropdownlisten!$A$3:$F$143, 4, FALSE))</f>
        <v>UnterhaltungSportNaherholung</v>
      </c>
      <c r="E1428" s="117" t="str">
        <f>IF(ISERROR(VLOOKUP($A1428, Dropdownlisten!$A$3:$F$143, 5, FALSE)), "", VLOOKUP($A1428, Dropdownlisten!$A$3:$F$143, 5, FALSE))</f>
        <v>6000_018</v>
      </c>
      <c r="F1428" s="117" t="str">
        <f>IF(ISERROR(VLOOKUP($A1428, Dropdownlisten!$A$3:$F$143, 6, FALSE)), "", VLOOKUP($A1428, Dropdownlisten!$A$3:$F$143, 6, FALSE))</f>
        <v>Theater</v>
      </c>
      <c r="G1428" s="117" t="str">
        <f>VLOOKUP(E1428,Datenstruktur_fuer_R!$D$2:$F$141,3,FALSE)</f>
        <v>Point</v>
      </c>
      <c r="H1428" s="120" t="s">
        <v>290</v>
      </c>
      <c r="I1428" s="26" t="s">
        <v>1160</v>
      </c>
      <c r="J1428" s="5" t="s">
        <v>727</v>
      </c>
      <c r="K1428" s="5" t="s">
        <v>290</v>
      </c>
      <c r="L1428" s="5"/>
      <c r="M1428" s="5">
        <v>1</v>
      </c>
      <c r="N1428" s="5" t="s">
        <v>1173</v>
      </c>
    </row>
    <row r="1429" spans="1:14" x14ac:dyDescent="0.35">
      <c r="A1429" s="5" t="s">
        <v>727</v>
      </c>
      <c r="B1429" s="117" t="str">
        <f>IF(ISERROR(VLOOKUP($A1429, Dropdownlisten!$A$3:$F$143, 2, FALSE)), "", VLOOKUP($A1429, Dropdownlisten!$A$3:$F$143, 2, FALSE))</f>
        <v>POI</v>
      </c>
      <c r="C1429" s="117">
        <f>IF(ISERROR(VLOOKUP($A1429, Dropdownlisten!$A$3:$F$143, 3, FALSE)), "", VLOOKUP($A1429, Dropdownlisten!$A$3:$F$143, 3, FALSE))</f>
        <v>6000</v>
      </c>
      <c r="D1429" s="117" t="str">
        <f>IF(ISERROR(VLOOKUP($A1429, Dropdownlisten!$A$3:$F$143, 4, FALSE)), "", VLOOKUP($A1429, Dropdownlisten!$A$3:$F$143, 4, FALSE))</f>
        <v>UnterhaltungSportNaherholung</v>
      </c>
      <c r="E1429" s="117" t="str">
        <f>IF(ISERROR(VLOOKUP($A1429, Dropdownlisten!$A$3:$F$143, 5, FALSE)), "", VLOOKUP($A1429, Dropdownlisten!$A$3:$F$143, 5, FALSE))</f>
        <v>6000_018</v>
      </c>
      <c r="F1429" s="117" t="str">
        <f>IF(ISERROR(VLOOKUP($A1429, Dropdownlisten!$A$3:$F$143, 6, FALSE)), "", VLOOKUP($A1429, Dropdownlisten!$A$3:$F$143, 6, FALSE))</f>
        <v>Theater</v>
      </c>
      <c r="G1429" s="117" t="str">
        <f>VLOOKUP(E1429,Datenstruktur_fuer_R!$D$2:$F$141,3,FALSE)</f>
        <v>Point</v>
      </c>
      <c r="H1429" s="120" t="s">
        <v>291</v>
      </c>
      <c r="I1429" s="26" t="s">
        <v>1160</v>
      </c>
      <c r="J1429" s="5" t="s">
        <v>727</v>
      </c>
      <c r="K1429" s="5" t="s">
        <v>874</v>
      </c>
      <c r="L1429" s="5"/>
      <c r="M1429" s="5">
        <v>1</v>
      </c>
      <c r="N1429" s="5" t="s">
        <v>1173</v>
      </c>
    </row>
    <row r="1430" spans="1:14" x14ac:dyDescent="0.35">
      <c r="A1430" s="5" t="s">
        <v>1214</v>
      </c>
      <c r="B1430" s="117" t="str">
        <f>IF(ISERROR(VLOOKUP($A1430, Dropdownlisten!$A$3:$F$143, 2, FALSE)), "", VLOOKUP($A1430, Dropdownlisten!$A$3:$F$143, 2, FALSE))</f>
        <v>POI</v>
      </c>
      <c r="C1430" s="117">
        <f>IF(ISERROR(VLOOKUP($A1430, Dropdownlisten!$A$3:$F$143, 3, FALSE)), "", VLOOKUP($A1430, Dropdownlisten!$A$3:$F$143, 3, FALSE))</f>
        <v>6000</v>
      </c>
      <c r="D1430" s="117" t="str">
        <f>IF(ISERROR(VLOOKUP($A1430, Dropdownlisten!$A$3:$F$143, 4, FALSE)), "", VLOOKUP($A1430, Dropdownlisten!$A$3:$F$143, 4, FALSE))</f>
        <v>UnterhaltungSportNaherholung</v>
      </c>
      <c r="E1430" s="117" t="str">
        <f>IF(ISERROR(VLOOKUP($A1430, Dropdownlisten!$A$3:$F$143, 5, FALSE)), "", VLOOKUP($A1430, Dropdownlisten!$A$3:$F$143, 5, FALSE))</f>
        <v>6000_021</v>
      </c>
      <c r="F1430" s="117" t="str">
        <f>IF(ISERROR(VLOOKUP($A1430, Dropdownlisten!$A$3:$F$143, 6, FALSE)), "", VLOOKUP($A1430, Dropdownlisten!$A$3:$F$143, 6, FALSE))</f>
        <v>Veranstaltungsort</v>
      </c>
      <c r="G1430" s="117" t="str">
        <f>VLOOKUP(E1430,Datenstruktur_fuer_R!$D$2:$F$141,3,FALSE)</f>
        <v>Point</v>
      </c>
      <c r="H1430" s="120" t="s">
        <v>689</v>
      </c>
      <c r="I1430" s="26" t="s">
        <v>1160</v>
      </c>
      <c r="J1430" s="5" t="s">
        <v>1188</v>
      </c>
      <c r="K1430" s="5"/>
      <c r="L1430" s="5"/>
      <c r="M1430" s="5">
        <v>1</v>
      </c>
      <c r="N1430" s="5" t="s">
        <v>1173</v>
      </c>
    </row>
    <row r="1431" spans="1:14" x14ac:dyDescent="0.35">
      <c r="A1431" s="5" t="s">
        <v>1214</v>
      </c>
      <c r="B1431" s="117" t="str">
        <f>IF(ISERROR(VLOOKUP($A1431, Dropdownlisten!$A$3:$F$143, 2, FALSE)), "", VLOOKUP($A1431, Dropdownlisten!$A$3:$F$143, 2, FALSE))</f>
        <v>POI</v>
      </c>
      <c r="C1431" s="117">
        <f>IF(ISERROR(VLOOKUP($A1431, Dropdownlisten!$A$3:$F$143, 3, FALSE)), "", VLOOKUP($A1431, Dropdownlisten!$A$3:$F$143, 3, FALSE))</f>
        <v>6000</v>
      </c>
      <c r="D1431" s="117" t="str">
        <f>IF(ISERROR(VLOOKUP($A1431, Dropdownlisten!$A$3:$F$143, 4, FALSE)), "", VLOOKUP($A1431, Dropdownlisten!$A$3:$F$143, 4, FALSE))</f>
        <v>UnterhaltungSportNaherholung</v>
      </c>
      <c r="E1431" s="117" t="str">
        <f>IF(ISERROR(VLOOKUP($A1431, Dropdownlisten!$A$3:$F$143, 5, FALSE)), "", VLOOKUP($A1431, Dropdownlisten!$A$3:$F$143, 5, FALSE))</f>
        <v>6000_021</v>
      </c>
      <c r="F1431" s="117" t="str">
        <f>IF(ISERROR(VLOOKUP($A1431, Dropdownlisten!$A$3:$F$143, 6, FALSE)), "", VLOOKUP($A1431, Dropdownlisten!$A$3:$F$143, 6, FALSE))</f>
        <v>Veranstaltungsort</v>
      </c>
      <c r="G1431" s="117" t="str">
        <f>VLOOKUP(E1431,Datenstruktur_fuer_R!$D$2:$F$141,3,FALSE)</f>
        <v>Point</v>
      </c>
      <c r="H1431" s="120" t="s">
        <v>288</v>
      </c>
      <c r="I1431" s="26" t="s">
        <v>1160</v>
      </c>
      <c r="J1431" s="5" t="s">
        <v>1188</v>
      </c>
      <c r="K1431" s="5" t="s">
        <v>81</v>
      </c>
      <c r="L1431" s="5"/>
      <c r="M1431" s="5">
        <v>1</v>
      </c>
      <c r="N1431" s="5" t="s">
        <v>1173</v>
      </c>
    </row>
    <row r="1432" spans="1:14" x14ac:dyDescent="0.35">
      <c r="A1432" s="5" t="s">
        <v>1214</v>
      </c>
      <c r="B1432" s="117" t="str">
        <f>IF(ISERROR(VLOOKUP($A1432, Dropdownlisten!$A$3:$F$143, 2, FALSE)), "", VLOOKUP($A1432, Dropdownlisten!$A$3:$F$143, 2, FALSE))</f>
        <v>POI</v>
      </c>
      <c r="C1432" s="117">
        <f>IF(ISERROR(VLOOKUP($A1432, Dropdownlisten!$A$3:$F$143, 3, FALSE)), "", VLOOKUP($A1432, Dropdownlisten!$A$3:$F$143, 3, FALSE))</f>
        <v>6000</v>
      </c>
      <c r="D1432" s="117" t="str">
        <f>IF(ISERROR(VLOOKUP($A1432, Dropdownlisten!$A$3:$F$143, 4, FALSE)), "", VLOOKUP($A1432, Dropdownlisten!$A$3:$F$143, 4, FALSE))</f>
        <v>UnterhaltungSportNaherholung</v>
      </c>
      <c r="E1432" s="117" t="str">
        <f>IF(ISERROR(VLOOKUP($A1432, Dropdownlisten!$A$3:$F$143, 5, FALSE)), "", VLOOKUP($A1432, Dropdownlisten!$A$3:$F$143, 5, FALSE))</f>
        <v>6000_021</v>
      </c>
      <c r="F1432" s="117" t="str">
        <f>IF(ISERROR(VLOOKUP($A1432, Dropdownlisten!$A$3:$F$143, 6, FALSE)), "", VLOOKUP($A1432, Dropdownlisten!$A$3:$F$143, 6, FALSE))</f>
        <v>Veranstaltungsort</v>
      </c>
      <c r="G1432" s="117" t="str">
        <f>VLOOKUP(E1432,Datenstruktur_fuer_R!$D$2:$F$141,3,FALSE)</f>
        <v>Point</v>
      </c>
      <c r="H1432" s="120" t="s">
        <v>289</v>
      </c>
      <c r="I1432" s="26" t="s">
        <v>1160</v>
      </c>
      <c r="J1432" s="5" t="s">
        <v>1188</v>
      </c>
      <c r="K1432" s="5" t="s">
        <v>977</v>
      </c>
      <c r="L1432" s="5"/>
      <c r="M1432" s="5">
        <v>1</v>
      </c>
      <c r="N1432" s="5" t="s">
        <v>1173</v>
      </c>
    </row>
    <row r="1433" spans="1:14" x14ac:dyDescent="0.35">
      <c r="A1433" s="5" t="s">
        <v>1214</v>
      </c>
      <c r="B1433" s="117" t="str">
        <f>IF(ISERROR(VLOOKUP($A1433, Dropdownlisten!$A$3:$F$143, 2, FALSE)), "", VLOOKUP($A1433, Dropdownlisten!$A$3:$F$143, 2, FALSE))</f>
        <v>POI</v>
      </c>
      <c r="C1433" s="117">
        <f>IF(ISERROR(VLOOKUP($A1433, Dropdownlisten!$A$3:$F$143, 3, FALSE)), "", VLOOKUP($A1433, Dropdownlisten!$A$3:$F$143, 3, FALSE))</f>
        <v>6000</v>
      </c>
      <c r="D1433" s="117" t="str">
        <f>IF(ISERROR(VLOOKUP($A1433, Dropdownlisten!$A$3:$F$143, 4, FALSE)), "", VLOOKUP($A1433, Dropdownlisten!$A$3:$F$143, 4, FALSE))</f>
        <v>UnterhaltungSportNaherholung</v>
      </c>
      <c r="E1433" s="117" t="str">
        <f>IF(ISERROR(VLOOKUP($A1433, Dropdownlisten!$A$3:$F$143, 5, FALSE)), "", VLOOKUP($A1433, Dropdownlisten!$A$3:$F$143, 5, FALSE))</f>
        <v>6000_021</v>
      </c>
      <c r="F1433" s="117" t="str">
        <f>IF(ISERROR(VLOOKUP($A1433, Dropdownlisten!$A$3:$F$143, 6, FALSE)), "", VLOOKUP($A1433, Dropdownlisten!$A$3:$F$143, 6, FALSE))</f>
        <v>Veranstaltungsort</v>
      </c>
      <c r="G1433" s="117" t="str">
        <f>VLOOKUP(E1433,Datenstruktur_fuer_R!$D$2:$F$141,3,FALSE)</f>
        <v>Point</v>
      </c>
      <c r="H1433" s="120" t="s">
        <v>463</v>
      </c>
      <c r="I1433" s="26" t="s">
        <v>1160</v>
      </c>
      <c r="J1433" s="5" t="s">
        <v>1188</v>
      </c>
      <c r="K1433" s="5" t="s">
        <v>463</v>
      </c>
      <c r="L1433" s="5"/>
      <c r="M1433" s="5">
        <v>1</v>
      </c>
      <c r="N1433" s="5" t="s">
        <v>1173</v>
      </c>
    </row>
    <row r="1434" spans="1:14" x14ac:dyDescent="0.35">
      <c r="A1434" s="5" t="s">
        <v>1214</v>
      </c>
      <c r="B1434" s="117" t="str">
        <f>IF(ISERROR(VLOOKUP($A1434, Dropdownlisten!$A$3:$F$143, 2, FALSE)), "", VLOOKUP($A1434, Dropdownlisten!$A$3:$F$143, 2, FALSE))</f>
        <v>POI</v>
      </c>
      <c r="C1434" s="117">
        <f>IF(ISERROR(VLOOKUP($A1434, Dropdownlisten!$A$3:$F$143, 3, FALSE)), "", VLOOKUP($A1434, Dropdownlisten!$A$3:$F$143, 3, FALSE))</f>
        <v>6000</v>
      </c>
      <c r="D1434" s="117" t="str">
        <f>IF(ISERROR(VLOOKUP($A1434, Dropdownlisten!$A$3:$F$143, 4, FALSE)), "", VLOOKUP($A1434, Dropdownlisten!$A$3:$F$143, 4, FALSE))</f>
        <v>UnterhaltungSportNaherholung</v>
      </c>
      <c r="E1434" s="117" t="str">
        <f>IF(ISERROR(VLOOKUP($A1434, Dropdownlisten!$A$3:$F$143, 5, FALSE)), "", VLOOKUP($A1434, Dropdownlisten!$A$3:$F$143, 5, FALSE))</f>
        <v>6000_021</v>
      </c>
      <c r="F1434" s="117" t="str">
        <f>IF(ISERROR(VLOOKUP($A1434, Dropdownlisten!$A$3:$F$143, 6, FALSE)), "", VLOOKUP($A1434, Dropdownlisten!$A$3:$F$143, 6, FALSE))</f>
        <v>Veranstaltungsort</v>
      </c>
      <c r="G1434" s="117" t="str">
        <f>VLOOKUP(E1434,Datenstruktur_fuer_R!$D$2:$F$141,3,FALSE)</f>
        <v>Point</v>
      </c>
      <c r="H1434" s="120" t="s">
        <v>290</v>
      </c>
      <c r="I1434" s="26" t="s">
        <v>1160</v>
      </c>
      <c r="J1434" s="5" t="s">
        <v>1188</v>
      </c>
      <c r="K1434" s="5" t="s">
        <v>290</v>
      </c>
      <c r="L1434" s="5"/>
      <c r="M1434" s="5">
        <v>1</v>
      </c>
      <c r="N1434" s="5" t="s">
        <v>1173</v>
      </c>
    </row>
    <row r="1435" spans="1:14" x14ac:dyDescent="0.35">
      <c r="A1435" s="5" t="s">
        <v>1214</v>
      </c>
      <c r="B1435" s="117" t="str">
        <f>IF(ISERROR(VLOOKUP($A1435, Dropdownlisten!$A$3:$F$143, 2, FALSE)), "", VLOOKUP($A1435, Dropdownlisten!$A$3:$F$143, 2, FALSE))</f>
        <v>POI</v>
      </c>
      <c r="C1435" s="117">
        <f>IF(ISERROR(VLOOKUP($A1435, Dropdownlisten!$A$3:$F$143, 3, FALSE)), "", VLOOKUP($A1435, Dropdownlisten!$A$3:$F$143, 3, FALSE))</f>
        <v>6000</v>
      </c>
      <c r="D1435" s="117" t="str">
        <f>IF(ISERROR(VLOOKUP($A1435, Dropdownlisten!$A$3:$F$143, 4, FALSE)), "", VLOOKUP($A1435, Dropdownlisten!$A$3:$F$143, 4, FALSE))</f>
        <v>UnterhaltungSportNaherholung</v>
      </c>
      <c r="E1435" s="117" t="str">
        <f>IF(ISERROR(VLOOKUP($A1435, Dropdownlisten!$A$3:$F$143, 5, FALSE)), "", VLOOKUP($A1435, Dropdownlisten!$A$3:$F$143, 5, FALSE))</f>
        <v>6000_021</v>
      </c>
      <c r="F1435" s="117" t="str">
        <f>IF(ISERROR(VLOOKUP($A1435, Dropdownlisten!$A$3:$F$143, 6, FALSE)), "", VLOOKUP($A1435, Dropdownlisten!$A$3:$F$143, 6, FALSE))</f>
        <v>Veranstaltungsort</v>
      </c>
      <c r="G1435" s="117" t="str">
        <f>VLOOKUP(E1435,Datenstruktur_fuer_R!$D$2:$F$141,3,FALSE)</f>
        <v>Point</v>
      </c>
      <c r="H1435" s="120" t="s">
        <v>291</v>
      </c>
      <c r="I1435" s="26" t="s">
        <v>1160</v>
      </c>
      <c r="J1435" s="5" t="s">
        <v>1188</v>
      </c>
      <c r="K1435" s="5" t="s">
        <v>874</v>
      </c>
      <c r="L1435" s="5"/>
      <c r="M1435" s="5">
        <v>1</v>
      </c>
      <c r="N1435" s="5" t="s">
        <v>1173</v>
      </c>
    </row>
    <row r="1436" spans="1:14" x14ac:dyDescent="0.35">
      <c r="A1436" s="5" t="s">
        <v>730</v>
      </c>
      <c r="B1436" s="117" t="str">
        <f>IF(ISERROR(VLOOKUP($A1436, Dropdownlisten!$A$3:$F$143, 2, FALSE)), "", VLOOKUP($A1436, Dropdownlisten!$A$3:$F$143, 2, FALSE))</f>
        <v>POI</v>
      </c>
      <c r="C1436" s="117">
        <f>IF(ISERROR(VLOOKUP($A1436, Dropdownlisten!$A$3:$F$143, 3, FALSE)), "", VLOOKUP($A1436, Dropdownlisten!$A$3:$F$143, 3, FALSE))</f>
        <v>4000</v>
      </c>
      <c r="D1436" s="117" t="str">
        <f>IF(ISERROR(VLOOKUP($A1436, Dropdownlisten!$A$3:$F$143, 4, FALSE)), "", VLOOKUP($A1436, Dropdownlisten!$A$3:$F$143, 4, FALSE))</f>
        <v>Soziales</v>
      </c>
      <c r="E1436" s="117" t="str">
        <f>IF(ISERROR(VLOOKUP($A1436, Dropdownlisten!$A$3:$F$143, 5, FALSE)), "", VLOOKUP($A1436, Dropdownlisten!$A$3:$F$143, 5, FALSE))</f>
        <v>4000_008</v>
      </c>
      <c r="F1436" s="117" t="str">
        <f>IF(ISERROR(VLOOKUP($A1436, Dropdownlisten!$A$3:$F$143, 6, FALSE)), "", VLOOKUP($A1436, Dropdownlisten!$A$3:$F$143, 6, FALSE))</f>
        <v>Verein</v>
      </c>
      <c r="G1436" s="117" t="str">
        <f>VLOOKUP(E1436,Datenstruktur_fuer_R!$D$2:$F$141,3,FALSE)</f>
        <v>Point</v>
      </c>
      <c r="H1436" s="120" t="s">
        <v>689</v>
      </c>
      <c r="I1436" s="26" t="s">
        <v>1160</v>
      </c>
      <c r="J1436" s="5" t="s">
        <v>1189</v>
      </c>
      <c r="K1436" s="5"/>
      <c r="L1436" s="5"/>
      <c r="M1436" s="5">
        <v>1</v>
      </c>
      <c r="N1436" s="5" t="s">
        <v>1173</v>
      </c>
    </row>
    <row r="1437" spans="1:14" x14ac:dyDescent="0.35">
      <c r="A1437" s="5" t="s">
        <v>730</v>
      </c>
      <c r="B1437" s="117" t="str">
        <f>IF(ISERROR(VLOOKUP($A1437, Dropdownlisten!$A$3:$F$143, 2, FALSE)), "", VLOOKUP($A1437, Dropdownlisten!$A$3:$F$143, 2, FALSE))</f>
        <v>POI</v>
      </c>
      <c r="C1437" s="117">
        <f>IF(ISERROR(VLOOKUP($A1437, Dropdownlisten!$A$3:$F$143, 3, FALSE)), "", VLOOKUP($A1437, Dropdownlisten!$A$3:$F$143, 3, FALSE))</f>
        <v>4000</v>
      </c>
      <c r="D1437" s="117" t="str">
        <f>IF(ISERROR(VLOOKUP($A1437, Dropdownlisten!$A$3:$F$143, 4, FALSE)), "", VLOOKUP($A1437, Dropdownlisten!$A$3:$F$143, 4, FALSE))</f>
        <v>Soziales</v>
      </c>
      <c r="E1437" s="117" t="str">
        <f>IF(ISERROR(VLOOKUP($A1437, Dropdownlisten!$A$3:$F$143, 5, FALSE)), "", VLOOKUP($A1437, Dropdownlisten!$A$3:$F$143, 5, FALSE))</f>
        <v>4000_008</v>
      </c>
      <c r="F1437" s="117" t="str">
        <f>IF(ISERROR(VLOOKUP($A1437, Dropdownlisten!$A$3:$F$143, 6, FALSE)), "", VLOOKUP($A1437, Dropdownlisten!$A$3:$F$143, 6, FALSE))</f>
        <v>Verein</v>
      </c>
      <c r="G1437" s="117" t="str">
        <f>VLOOKUP(E1437,Datenstruktur_fuer_R!$D$2:$F$141,3,FALSE)</f>
        <v>Point</v>
      </c>
      <c r="H1437" s="120" t="s">
        <v>288</v>
      </c>
      <c r="I1437" s="26" t="s">
        <v>1160</v>
      </c>
      <c r="J1437" s="5" t="s">
        <v>1189</v>
      </c>
      <c r="K1437" s="5" t="s">
        <v>81</v>
      </c>
      <c r="L1437" s="5"/>
      <c r="M1437" s="5">
        <v>1</v>
      </c>
      <c r="N1437" s="5" t="s">
        <v>1173</v>
      </c>
    </row>
    <row r="1438" spans="1:14" x14ac:dyDescent="0.35">
      <c r="A1438" s="5" t="s">
        <v>730</v>
      </c>
      <c r="B1438" s="117" t="str">
        <f>IF(ISERROR(VLOOKUP($A1438, Dropdownlisten!$A$3:$F$143, 2, FALSE)), "", VLOOKUP($A1438, Dropdownlisten!$A$3:$F$143, 2, FALSE))</f>
        <v>POI</v>
      </c>
      <c r="C1438" s="117">
        <f>IF(ISERROR(VLOOKUP($A1438, Dropdownlisten!$A$3:$F$143, 3, FALSE)), "", VLOOKUP($A1438, Dropdownlisten!$A$3:$F$143, 3, FALSE))</f>
        <v>4000</v>
      </c>
      <c r="D1438" s="117" t="str">
        <f>IF(ISERROR(VLOOKUP($A1438, Dropdownlisten!$A$3:$F$143, 4, FALSE)), "", VLOOKUP($A1438, Dropdownlisten!$A$3:$F$143, 4, FALSE))</f>
        <v>Soziales</v>
      </c>
      <c r="E1438" s="117" t="str">
        <f>IF(ISERROR(VLOOKUP($A1438, Dropdownlisten!$A$3:$F$143, 5, FALSE)), "", VLOOKUP($A1438, Dropdownlisten!$A$3:$F$143, 5, FALSE))</f>
        <v>4000_008</v>
      </c>
      <c r="F1438" s="117" t="str">
        <f>IF(ISERROR(VLOOKUP($A1438, Dropdownlisten!$A$3:$F$143, 6, FALSE)), "", VLOOKUP($A1438, Dropdownlisten!$A$3:$F$143, 6, FALSE))</f>
        <v>Verein</v>
      </c>
      <c r="G1438" s="117" t="str">
        <f>VLOOKUP(E1438,Datenstruktur_fuer_R!$D$2:$F$141,3,FALSE)</f>
        <v>Point</v>
      </c>
      <c r="H1438" s="120" t="s">
        <v>289</v>
      </c>
      <c r="I1438" s="26" t="s">
        <v>1160</v>
      </c>
      <c r="J1438" s="5" t="s">
        <v>1189</v>
      </c>
      <c r="K1438" s="5" t="s">
        <v>977</v>
      </c>
      <c r="L1438" s="5"/>
      <c r="M1438" s="5">
        <v>1</v>
      </c>
      <c r="N1438" s="5" t="s">
        <v>1173</v>
      </c>
    </row>
    <row r="1439" spans="1:14" x14ac:dyDescent="0.35">
      <c r="A1439" s="5" t="s">
        <v>730</v>
      </c>
      <c r="B1439" s="117" t="str">
        <f>IF(ISERROR(VLOOKUP($A1439, Dropdownlisten!$A$3:$F$143, 2, FALSE)), "", VLOOKUP($A1439, Dropdownlisten!$A$3:$F$143, 2, FALSE))</f>
        <v>POI</v>
      </c>
      <c r="C1439" s="117">
        <f>IF(ISERROR(VLOOKUP($A1439, Dropdownlisten!$A$3:$F$143, 3, FALSE)), "", VLOOKUP($A1439, Dropdownlisten!$A$3:$F$143, 3, FALSE))</f>
        <v>4000</v>
      </c>
      <c r="D1439" s="117" t="str">
        <f>IF(ISERROR(VLOOKUP($A1439, Dropdownlisten!$A$3:$F$143, 4, FALSE)), "", VLOOKUP($A1439, Dropdownlisten!$A$3:$F$143, 4, FALSE))</f>
        <v>Soziales</v>
      </c>
      <c r="E1439" s="117" t="str">
        <f>IF(ISERROR(VLOOKUP($A1439, Dropdownlisten!$A$3:$F$143, 5, FALSE)), "", VLOOKUP($A1439, Dropdownlisten!$A$3:$F$143, 5, FALSE))</f>
        <v>4000_008</v>
      </c>
      <c r="F1439" s="117" t="str">
        <f>IF(ISERROR(VLOOKUP($A1439, Dropdownlisten!$A$3:$F$143, 6, FALSE)), "", VLOOKUP($A1439, Dropdownlisten!$A$3:$F$143, 6, FALSE))</f>
        <v>Verein</v>
      </c>
      <c r="G1439" s="117" t="str">
        <f>VLOOKUP(E1439,Datenstruktur_fuer_R!$D$2:$F$141,3,FALSE)</f>
        <v>Point</v>
      </c>
      <c r="H1439" s="120" t="s">
        <v>463</v>
      </c>
      <c r="I1439" s="26" t="s">
        <v>1160</v>
      </c>
      <c r="J1439" s="5" t="s">
        <v>1189</v>
      </c>
      <c r="K1439" s="5" t="s">
        <v>463</v>
      </c>
      <c r="L1439" s="5"/>
      <c r="M1439" s="5">
        <v>1</v>
      </c>
      <c r="N1439" s="5" t="s">
        <v>1173</v>
      </c>
    </row>
    <row r="1440" spans="1:14" x14ac:dyDescent="0.35">
      <c r="A1440" s="5" t="s">
        <v>730</v>
      </c>
      <c r="B1440" s="117" t="str">
        <f>IF(ISERROR(VLOOKUP($A1440, Dropdownlisten!$A$3:$F$143, 2, FALSE)), "", VLOOKUP($A1440, Dropdownlisten!$A$3:$F$143, 2, FALSE))</f>
        <v>POI</v>
      </c>
      <c r="C1440" s="117">
        <f>IF(ISERROR(VLOOKUP($A1440, Dropdownlisten!$A$3:$F$143, 3, FALSE)), "", VLOOKUP($A1440, Dropdownlisten!$A$3:$F$143, 3, FALSE))</f>
        <v>4000</v>
      </c>
      <c r="D1440" s="117" t="str">
        <f>IF(ISERROR(VLOOKUP($A1440, Dropdownlisten!$A$3:$F$143, 4, FALSE)), "", VLOOKUP($A1440, Dropdownlisten!$A$3:$F$143, 4, FALSE))</f>
        <v>Soziales</v>
      </c>
      <c r="E1440" s="117" t="str">
        <f>IF(ISERROR(VLOOKUP($A1440, Dropdownlisten!$A$3:$F$143, 5, FALSE)), "", VLOOKUP($A1440, Dropdownlisten!$A$3:$F$143, 5, FALSE))</f>
        <v>4000_008</v>
      </c>
      <c r="F1440" s="117" t="str">
        <f>IF(ISERROR(VLOOKUP($A1440, Dropdownlisten!$A$3:$F$143, 6, FALSE)), "", VLOOKUP($A1440, Dropdownlisten!$A$3:$F$143, 6, FALSE))</f>
        <v>Verein</v>
      </c>
      <c r="G1440" s="117" t="str">
        <f>VLOOKUP(E1440,Datenstruktur_fuer_R!$D$2:$F$141,3,FALSE)</f>
        <v>Point</v>
      </c>
      <c r="H1440" s="120" t="s">
        <v>290</v>
      </c>
      <c r="I1440" s="26" t="s">
        <v>1160</v>
      </c>
      <c r="J1440" s="5" t="s">
        <v>1189</v>
      </c>
      <c r="K1440" s="5" t="s">
        <v>290</v>
      </c>
      <c r="L1440" s="5"/>
      <c r="M1440" s="5">
        <v>1</v>
      </c>
      <c r="N1440" s="5" t="s">
        <v>1173</v>
      </c>
    </row>
    <row r="1441" spans="1:14" x14ac:dyDescent="0.35">
      <c r="A1441" s="5" t="s">
        <v>730</v>
      </c>
      <c r="B1441" s="117" t="str">
        <f>IF(ISERROR(VLOOKUP($A1441, Dropdownlisten!$A$3:$F$143, 2, FALSE)), "", VLOOKUP($A1441, Dropdownlisten!$A$3:$F$143, 2, FALSE))</f>
        <v>POI</v>
      </c>
      <c r="C1441" s="117">
        <f>IF(ISERROR(VLOOKUP($A1441, Dropdownlisten!$A$3:$F$143, 3, FALSE)), "", VLOOKUP($A1441, Dropdownlisten!$A$3:$F$143, 3, FALSE))</f>
        <v>4000</v>
      </c>
      <c r="D1441" s="117" t="str">
        <f>IF(ISERROR(VLOOKUP($A1441, Dropdownlisten!$A$3:$F$143, 4, FALSE)), "", VLOOKUP($A1441, Dropdownlisten!$A$3:$F$143, 4, FALSE))</f>
        <v>Soziales</v>
      </c>
      <c r="E1441" s="117" t="str">
        <f>IF(ISERROR(VLOOKUP($A1441, Dropdownlisten!$A$3:$F$143, 5, FALSE)), "", VLOOKUP($A1441, Dropdownlisten!$A$3:$F$143, 5, FALSE))</f>
        <v>4000_008</v>
      </c>
      <c r="F1441" s="117" t="str">
        <f>IF(ISERROR(VLOOKUP($A1441, Dropdownlisten!$A$3:$F$143, 6, FALSE)), "", VLOOKUP($A1441, Dropdownlisten!$A$3:$F$143, 6, FALSE))</f>
        <v>Verein</v>
      </c>
      <c r="G1441" s="117" t="str">
        <f>VLOOKUP(E1441,Datenstruktur_fuer_R!$D$2:$F$141,3,FALSE)</f>
        <v>Point</v>
      </c>
      <c r="H1441" s="120" t="s">
        <v>291</v>
      </c>
      <c r="I1441" s="26" t="s">
        <v>1160</v>
      </c>
      <c r="J1441" s="5" t="s">
        <v>1189</v>
      </c>
      <c r="K1441" s="5" t="s">
        <v>874</v>
      </c>
      <c r="L1441" s="5"/>
      <c r="M1441" s="5">
        <v>1</v>
      </c>
      <c r="N1441" s="5" t="s">
        <v>1173</v>
      </c>
    </row>
    <row r="1442" spans="1:14" x14ac:dyDescent="0.35">
      <c r="A1442" s="5" t="s">
        <v>731</v>
      </c>
      <c r="B1442" s="117" t="str">
        <f>IF(ISERROR(VLOOKUP($A1442, Dropdownlisten!$A$3:$F$143, 2, FALSE)), "", VLOOKUP($A1442, Dropdownlisten!$A$3:$F$143, 2, FALSE))</f>
        <v>POI</v>
      </c>
      <c r="C1442" s="117">
        <f>IF(ISERROR(VLOOKUP($A1442, Dropdownlisten!$A$3:$F$143, 3, FALSE)), "", VLOOKUP($A1442, Dropdownlisten!$A$3:$F$143, 3, FALSE))</f>
        <v>3000</v>
      </c>
      <c r="D1442" s="117" t="str">
        <f>IF(ISERROR(VLOOKUP($A1442, Dropdownlisten!$A$3:$F$143, 4, FALSE)), "", VLOOKUP($A1442, Dropdownlisten!$A$3:$F$143, 4, FALSE))</f>
        <v>BildungBetreuung</v>
      </c>
      <c r="E1442" s="117" t="str">
        <f>IF(ISERROR(VLOOKUP($A1442, Dropdownlisten!$A$3:$F$143, 5, FALSE)), "", VLOOKUP($A1442, Dropdownlisten!$A$3:$F$143, 5, FALSE))</f>
        <v>3000_008</v>
      </c>
      <c r="F1442" s="117" t="str">
        <f>IF(ISERROR(VLOOKUP($A1442, Dropdownlisten!$A$3:$F$143, 6, FALSE)), "", VLOOKUP($A1442, Dropdownlisten!$A$3:$F$143, 6, FALSE))</f>
        <v>Volkshochschule</v>
      </c>
      <c r="G1442" s="117" t="str">
        <f>VLOOKUP(E1442,Datenstruktur_fuer_R!$D$2:$F$141,3,FALSE)</f>
        <v>Point</v>
      </c>
      <c r="H1442" s="120" t="s">
        <v>689</v>
      </c>
      <c r="I1442" s="26" t="s">
        <v>1160</v>
      </c>
      <c r="J1442" s="5" t="s">
        <v>1190</v>
      </c>
      <c r="K1442" s="5"/>
      <c r="L1442" s="5"/>
      <c r="M1442" s="5">
        <v>1</v>
      </c>
      <c r="N1442" s="5" t="s">
        <v>1173</v>
      </c>
    </row>
    <row r="1443" spans="1:14" x14ac:dyDescent="0.35">
      <c r="A1443" s="5" t="s">
        <v>731</v>
      </c>
      <c r="B1443" s="117" t="str">
        <f>IF(ISERROR(VLOOKUP($A1443, Dropdownlisten!$A$3:$F$143, 2, FALSE)), "", VLOOKUP($A1443, Dropdownlisten!$A$3:$F$143, 2, FALSE))</f>
        <v>POI</v>
      </c>
      <c r="C1443" s="117">
        <f>IF(ISERROR(VLOOKUP($A1443, Dropdownlisten!$A$3:$F$143, 3, FALSE)), "", VLOOKUP($A1443, Dropdownlisten!$A$3:$F$143, 3, FALSE))</f>
        <v>3000</v>
      </c>
      <c r="D1443" s="117" t="str">
        <f>IF(ISERROR(VLOOKUP($A1443, Dropdownlisten!$A$3:$F$143, 4, FALSE)), "", VLOOKUP($A1443, Dropdownlisten!$A$3:$F$143, 4, FALSE))</f>
        <v>BildungBetreuung</v>
      </c>
      <c r="E1443" s="117" t="str">
        <f>IF(ISERROR(VLOOKUP($A1443, Dropdownlisten!$A$3:$F$143, 5, FALSE)), "", VLOOKUP($A1443, Dropdownlisten!$A$3:$F$143, 5, FALSE))</f>
        <v>3000_008</v>
      </c>
      <c r="F1443" s="117" t="str">
        <f>IF(ISERROR(VLOOKUP($A1443, Dropdownlisten!$A$3:$F$143, 6, FALSE)), "", VLOOKUP($A1443, Dropdownlisten!$A$3:$F$143, 6, FALSE))</f>
        <v>Volkshochschule</v>
      </c>
      <c r="G1443" s="117" t="str">
        <f>VLOOKUP(E1443,Datenstruktur_fuer_R!$D$2:$F$141,3,FALSE)</f>
        <v>Point</v>
      </c>
      <c r="H1443" s="120" t="s">
        <v>288</v>
      </c>
      <c r="I1443" s="26" t="s">
        <v>1160</v>
      </c>
      <c r="J1443" s="5" t="s">
        <v>1190</v>
      </c>
      <c r="K1443" s="5" t="s">
        <v>81</v>
      </c>
      <c r="L1443" s="5"/>
      <c r="M1443" s="5">
        <v>1</v>
      </c>
      <c r="N1443" s="5" t="s">
        <v>1173</v>
      </c>
    </row>
    <row r="1444" spans="1:14" x14ac:dyDescent="0.35">
      <c r="A1444" s="5" t="s">
        <v>731</v>
      </c>
      <c r="B1444" s="117" t="str">
        <f>IF(ISERROR(VLOOKUP($A1444, Dropdownlisten!$A$3:$F$143, 2, FALSE)), "", VLOOKUP($A1444, Dropdownlisten!$A$3:$F$143, 2, FALSE))</f>
        <v>POI</v>
      </c>
      <c r="C1444" s="117">
        <f>IF(ISERROR(VLOOKUP($A1444, Dropdownlisten!$A$3:$F$143, 3, FALSE)), "", VLOOKUP($A1444, Dropdownlisten!$A$3:$F$143, 3, FALSE))</f>
        <v>3000</v>
      </c>
      <c r="D1444" s="117" t="str">
        <f>IF(ISERROR(VLOOKUP($A1444, Dropdownlisten!$A$3:$F$143, 4, FALSE)), "", VLOOKUP($A1444, Dropdownlisten!$A$3:$F$143, 4, FALSE))</f>
        <v>BildungBetreuung</v>
      </c>
      <c r="E1444" s="117" t="str">
        <f>IF(ISERROR(VLOOKUP($A1444, Dropdownlisten!$A$3:$F$143, 5, FALSE)), "", VLOOKUP($A1444, Dropdownlisten!$A$3:$F$143, 5, FALSE))</f>
        <v>3000_008</v>
      </c>
      <c r="F1444" s="117" t="str">
        <f>IF(ISERROR(VLOOKUP($A1444, Dropdownlisten!$A$3:$F$143, 6, FALSE)), "", VLOOKUP($A1444, Dropdownlisten!$A$3:$F$143, 6, FALSE))</f>
        <v>Volkshochschule</v>
      </c>
      <c r="G1444" s="117" t="str">
        <f>VLOOKUP(E1444,Datenstruktur_fuer_R!$D$2:$F$141,3,FALSE)</f>
        <v>Point</v>
      </c>
      <c r="H1444" s="120" t="s">
        <v>289</v>
      </c>
      <c r="I1444" s="26" t="s">
        <v>1160</v>
      </c>
      <c r="J1444" s="5" t="s">
        <v>1190</v>
      </c>
      <c r="K1444" s="5" t="s">
        <v>977</v>
      </c>
      <c r="L1444" s="5"/>
      <c r="M1444" s="5">
        <v>1</v>
      </c>
      <c r="N1444" s="5" t="s">
        <v>1173</v>
      </c>
    </row>
    <row r="1445" spans="1:14" x14ac:dyDescent="0.35">
      <c r="A1445" s="5" t="s">
        <v>731</v>
      </c>
      <c r="B1445" s="117" t="str">
        <f>IF(ISERROR(VLOOKUP($A1445, Dropdownlisten!$A$3:$F$143, 2, FALSE)), "", VLOOKUP($A1445, Dropdownlisten!$A$3:$F$143, 2, FALSE))</f>
        <v>POI</v>
      </c>
      <c r="C1445" s="117">
        <f>IF(ISERROR(VLOOKUP($A1445, Dropdownlisten!$A$3:$F$143, 3, FALSE)), "", VLOOKUP($A1445, Dropdownlisten!$A$3:$F$143, 3, FALSE))</f>
        <v>3000</v>
      </c>
      <c r="D1445" s="117" t="str">
        <f>IF(ISERROR(VLOOKUP($A1445, Dropdownlisten!$A$3:$F$143, 4, FALSE)), "", VLOOKUP($A1445, Dropdownlisten!$A$3:$F$143, 4, FALSE))</f>
        <v>BildungBetreuung</v>
      </c>
      <c r="E1445" s="117" t="str">
        <f>IF(ISERROR(VLOOKUP($A1445, Dropdownlisten!$A$3:$F$143, 5, FALSE)), "", VLOOKUP($A1445, Dropdownlisten!$A$3:$F$143, 5, FALSE))</f>
        <v>3000_008</v>
      </c>
      <c r="F1445" s="117" t="str">
        <f>IF(ISERROR(VLOOKUP($A1445, Dropdownlisten!$A$3:$F$143, 6, FALSE)), "", VLOOKUP($A1445, Dropdownlisten!$A$3:$F$143, 6, FALSE))</f>
        <v>Volkshochschule</v>
      </c>
      <c r="G1445" s="117" t="str">
        <f>VLOOKUP(E1445,Datenstruktur_fuer_R!$D$2:$F$141,3,FALSE)</f>
        <v>Point</v>
      </c>
      <c r="H1445" s="120" t="s">
        <v>463</v>
      </c>
      <c r="I1445" s="26" t="s">
        <v>1160</v>
      </c>
      <c r="J1445" s="5" t="s">
        <v>1190</v>
      </c>
      <c r="K1445" s="5" t="s">
        <v>463</v>
      </c>
      <c r="L1445" s="5"/>
      <c r="M1445" s="5">
        <v>1</v>
      </c>
      <c r="N1445" s="5" t="s">
        <v>1173</v>
      </c>
    </row>
    <row r="1446" spans="1:14" x14ac:dyDescent="0.35">
      <c r="A1446" s="5" t="s">
        <v>731</v>
      </c>
      <c r="B1446" s="117" t="str">
        <f>IF(ISERROR(VLOOKUP($A1446, Dropdownlisten!$A$3:$F$143, 2, FALSE)), "", VLOOKUP($A1446, Dropdownlisten!$A$3:$F$143, 2, FALSE))</f>
        <v>POI</v>
      </c>
      <c r="C1446" s="117">
        <f>IF(ISERROR(VLOOKUP($A1446, Dropdownlisten!$A$3:$F$143, 3, FALSE)), "", VLOOKUP($A1446, Dropdownlisten!$A$3:$F$143, 3, FALSE))</f>
        <v>3000</v>
      </c>
      <c r="D1446" s="117" t="str">
        <f>IF(ISERROR(VLOOKUP($A1446, Dropdownlisten!$A$3:$F$143, 4, FALSE)), "", VLOOKUP($A1446, Dropdownlisten!$A$3:$F$143, 4, FALSE))</f>
        <v>BildungBetreuung</v>
      </c>
      <c r="E1446" s="117" t="str">
        <f>IF(ISERROR(VLOOKUP($A1446, Dropdownlisten!$A$3:$F$143, 5, FALSE)), "", VLOOKUP($A1446, Dropdownlisten!$A$3:$F$143, 5, FALSE))</f>
        <v>3000_008</v>
      </c>
      <c r="F1446" s="117" t="str">
        <f>IF(ISERROR(VLOOKUP($A1446, Dropdownlisten!$A$3:$F$143, 6, FALSE)), "", VLOOKUP($A1446, Dropdownlisten!$A$3:$F$143, 6, FALSE))</f>
        <v>Volkshochschule</v>
      </c>
      <c r="G1446" s="117" t="str">
        <f>VLOOKUP(E1446,Datenstruktur_fuer_R!$D$2:$F$141,3,FALSE)</f>
        <v>Point</v>
      </c>
      <c r="H1446" s="120" t="s">
        <v>290</v>
      </c>
      <c r="I1446" s="26" t="s">
        <v>1160</v>
      </c>
      <c r="J1446" s="5" t="s">
        <v>1190</v>
      </c>
      <c r="K1446" s="5" t="s">
        <v>290</v>
      </c>
      <c r="L1446" s="5"/>
      <c r="M1446" s="5">
        <v>1</v>
      </c>
      <c r="N1446" s="5" t="s">
        <v>1173</v>
      </c>
    </row>
    <row r="1447" spans="1:14" x14ac:dyDescent="0.35">
      <c r="A1447" s="5" t="s">
        <v>731</v>
      </c>
      <c r="B1447" s="117" t="str">
        <f>IF(ISERROR(VLOOKUP($A1447, Dropdownlisten!$A$3:$F$143, 2, FALSE)), "", VLOOKUP($A1447, Dropdownlisten!$A$3:$F$143, 2, FALSE))</f>
        <v>POI</v>
      </c>
      <c r="C1447" s="117">
        <f>IF(ISERROR(VLOOKUP($A1447, Dropdownlisten!$A$3:$F$143, 3, FALSE)), "", VLOOKUP($A1447, Dropdownlisten!$A$3:$F$143, 3, FALSE))</f>
        <v>3000</v>
      </c>
      <c r="D1447" s="117" t="str">
        <f>IF(ISERROR(VLOOKUP($A1447, Dropdownlisten!$A$3:$F$143, 4, FALSE)), "", VLOOKUP($A1447, Dropdownlisten!$A$3:$F$143, 4, FALSE))</f>
        <v>BildungBetreuung</v>
      </c>
      <c r="E1447" s="117" t="str">
        <f>IF(ISERROR(VLOOKUP($A1447, Dropdownlisten!$A$3:$F$143, 5, FALSE)), "", VLOOKUP($A1447, Dropdownlisten!$A$3:$F$143, 5, FALSE))</f>
        <v>3000_008</v>
      </c>
      <c r="F1447" s="117" t="str">
        <f>IF(ISERROR(VLOOKUP($A1447, Dropdownlisten!$A$3:$F$143, 6, FALSE)), "", VLOOKUP($A1447, Dropdownlisten!$A$3:$F$143, 6, FALSE))</f>
        <v>Volkshochschule</v>
      </c>
      <c r="G1447" s="117" t="str">
        <f>VLOOKUP(E1447,Datenstruktur_fuer_R!$D$2:$F$141,3,FALSE)</f>
        <v>Point</v>
      </c>
      <c r="H1447" s="120" t="s">
        <v>291</v>
      </c>
      <c r="I1447" s="26" t="s">
        <v>1160</v>
      </c>
      <c r="J1447" s="5" t="s">
        <v>1190</v>
      </c>
      <c r="K1447" s="5" t="s">
        <v>874</v>
      </c>
      <c r="L1447" s="5"/>
      <c r="M1447" s="5">
        <v>1</v>
      </c>
      <c r="N1447" s="5" t="s">
        <v>1173</v>
      </c>
    </row>
    <row r="1448" spans="1:14" x14ac:dyDescent="0.35">
      <c r="A1448" s="5" t="s">
        <v>732</v>
      </c>
      <c r="B1448" s="117" t="str">
        <f>IF(ISERROR(VLOOKUP($A1448, Dropdownlisten!$A$3:$F$143, 2, FALSE)), "", VLOOKUP($A1448, Dropdownlisten!$A$3:$F$143, 2, FALSE))</f>
        <v>POI</v>
      </c>
      <c r="C1448" s="117">
        <f>IF(ISERROR(VLOOKUP($A1448, Dropdownlisten!$A$3:$F$143, 3, FALSE)), "", VLOOKUP($A1448, Dropdownlisten!$A$3:$F$143, 3, FALSE))</f>
        <v>6000</v>
      </c>
      <c r="D1448" s="117" t="str">
        <f>IF(ISERROR(VLOOKUP($A1448, Dropdownlisten!$A$3:$F$143, 4, FALSE)), "", VLOOKUP($A1448, Dropdownlisten!$A$3:$F$143, 4, FALSE))</f>
        <v>UnterhaltungSportNaherholung</v>
      </c>
      <c r="E1448" s="117" t="str">
        <f>IF(ISERROR(VLOOKUP($A1448, Dropdownlisten!$A$3:$F$143, 5, FALSE)), "", VLOOKUP($A1448, Dropdownlisten!$A$3:$F$143, 5, FALSE))</f>
        <v>6000_022</v>
      </c>
      <c r="F1448" s="117" t="str">
        <f>IF(ISERROR(VLOOKUP($A1448, Dropdownlisten!$A$3:$F$143, 6, FALSE)), "", VLOOKUP($A1448, Dropdownlisten!$A$3:$F$143, 6, FALSE))</f>
        <v>Weihnachtsmarkt</v>
      </c>
      <c r="G1448" s="117" t="str">
        <f>VLOOKUP(E1448,Datenstruktur_fuer_R!$D$2:$F$141,3,FALSE)</f>
        <v>Point</v>
      </c>
      <c r="H1448" s="120" t="s">
        <v>689</v>
      </c>
      <c r="I1448" s="26" t="s">
        <v>1160</v>
      </c>
      <c r="J1448" s="5" t="s">
        <v>732</v>
      </c>
      <c r="K1448" s="5"/>
      <c r="L1448" s="5"/>
      <c r="M1448" s="5">
        <v>1</v>
      </c>
      <c r="N1448" s="5" t="s">
        <v>1173</v>
      </c>
    </row>
    <row r="1449" spans="1:14" x14ac:dyDescent="0.35">
      <c r="A1449" s="5" t="s">
        <v>732</v>
      </c>
      <c r="B1449" s="117" t="str">
        <f>IF(ISERROR(VLOOKUP($A1449, Dropdownlisten!$A$3:$F$143, 2, FALSE)), "", VLOOKUP($A1449, Dropdownlisten!$A$3:$F$143, 2, FALSE))</f>
        <v>POI</v>
      </c>
      <c r="C1449" s="117">
        <f>IF(ISERROR(VLOOKUP($A1449, Dropdownlisten!$A$3:$F$143, 3, FALSE)), "", VLOOKUP($A1449, Dropdownlisten!$A$3:$F$143, 3, FALSE))</f>
        <v>6000</v>
      </c>
      <c r="D1449" s="117" t="str">
        <f>IF(ISERROR(VLOOKUP($A1449, Dropdownlisten!$A$3:$F$143, 4, FALSE)), "", VLOOKUP($A1449, Dropdownlisten!$A$3:$F$143, 4, FALSE))</f>
        <v>UnterhaltungSportNaherholung</v>
      </c>
      <c r="E1449" s="117" t="str">
        <f>IF(ISERROR(VLOOKUP($A1449, Dropdownlisten!$A$3:$F$143, 5, FALSE)), "", VLOOKUP($A1449, Dropdownlisten!$A$3:$F$143, 5, FALSE))</f>
        <v>6000_022</v>
      </c>
      <c r="F1449" s="117" t="str">
        <f>IF(ISERROR(VLOOKUP($A1449, Dropdownlisten!$A$3:$F$143, 6, FALSE)), "", VLOOKUP($A1449, Dropdownlisten!$A$3:$F$143, 6, FALSE))</f>
        <v>Weihnachtsmarkt</v>
      </c>
      <c r="G1449" s="117" t="str">
        <f>VLOOKUP(E1449,Datenstruktur_fuer_R!$D$2:$F$141,3,FALSE)</f>
        <v>Point</v>
      </c>
      <c r="H1449" s="120" t="s">
        <v>288</v>
      </c>
      <c r="I1449" s="26" t="s">
        <v>1160</v>
      </c>
      <c r="J1449" s="5" t="s">
        <v>732</v>
      </c>
      <c r="K1449" s="5" t="s">
        <v>81</v>
      </c>
      <c r="L1449" s="5"/>
      <c r="M1449" s="5">
        <v>1</v>
      </c>
      <c r="N1449" s="5" t="s">
        <v>1173</v>
      </c>
    </row>
    <row r="1450" spans="1:14" x14ac:dyDescent="0.35">
      <c r="A1450" s="5" t="s">
        <v>732</v>
      </c>
      <c r="B1450" s="117" t="str">
        <f>IF(ISERROR(VLOOKUP($A1450, Dropdownlisten!$A$3:$F$143, 2, FALSE)), "", VLOOKUP($A1450, Dropdownlisten!$A$3:$F$143, 2, FALSE))</f>
        <v>POI</v>
      </c>
      <c r="C1450" s="117">
        <f>IF(ISERROR(VLOOKUP($A1450, Dropdownlisten!$A$3:$F$143, 3, FALSE)), "", VLOOKUP($A1450, Dropdownlisten!$A$3:$F$143, 3, FALSE))</f>
        <v>6000</v>
      </c>
      <c r="D1450" s="117" t="str">
        <f>IF(ISERROR(VLOOKUP($A1450, Dropdownlisten!$A$3:$F$143, 4, FALSE)), "", VLOOKUP($A1450, Dropdownlisten!$A$3:$F$143, 4, FALSE))</f>
        <v>UnterhaltungSportNaherholung</v>
      </c>
      <c r="E1450" s="117" t="str">
        <f>IF(ISERROR(VLOOKUP($A1450, Dropdownlisten!$A$3:$F$143, 5, FALSE)), "", VLOOKUP($A1450, Dropdownlisten!$A$3:$F$143, 5, FALSE))</f>
        <v>6000_022</v>
      </c>
      <c r="F1450" s="117" t="str">
        <f>IF(ISERROR(VLOOKUP($A1450, Dropdownlisten!$A$3:$F$143, 6, FALSE)), "", VLOOKUP($A1450, Dropdownlisten!$A$3:$F$143, 6, FALSE))</f>
        <v>Weihnachtsmarkt</v>
      </c>
      <c r="G1450" s="117" t="str">
        <f>VLOOKUP(E1450,Datenstruktur_fuer_R!$D$2:$F$141,3,FALSE)</f>
        <v>Point</v>
      </c>
      <c r="H1450" s="120" t="s">
        <v>289</v>
      </c>
      <c r="I1450" s="26" t="s">
        <v>1160</v>
      </c>
      <c r="J1450" s="5" t="s">
        <v>732</v>
      </c>
      <c r="K1450" s="5" t="s">
        <v>977</v>
      </c>
      <c r="L1450" s="5"/>
      <c r="M1450" s="5">
        <v>1</v>
      </c>
      <c r="N1450" s="5" t="s">
        <v>1173</v>
      </c>
    </row>
    <row r="1451" spans="1:14" x14ac:dyDescent="0.35">
      <c r="A1451" s="5" t="s">
        <v>732</v>
      </c>
      <c r="B1451" s="117" t="str">
        <f>IF(ISERROR(VLOOKUP($A1451, Dropdownlisten!$A$3:$F$143, 2, FALSE)), "", VLOOKUP($A1451, Dropdownlisten!$A$3:$F$143, 2, FALSE))</f>
        <v>POI</v>
      </c>
      <c r="C1451" s="117">
        <f>IF(ISERROR(VLOOKUP($A1451, Dropdownlisten!$A$3:$F$143, 3, FALSE)), "", VLOOKUP($A1451, Dropdownlisten!$A$3:$F$143, 3, FALSE))</f>
        <v>6000</v>
      </c>
      <c r="D1451" s="117" t="str">
        <f>IF(ISERROR(VLOOKUP($A1451, Dropdownlisten!$A$3:$F$143, 4, FALSE)), "", VLOOKUP($A1451, Dropdownlisten!$A$3:$F$143, 4, FALSE))</f>
        <v>UnterhaltungSportNaherholung</v>
      </c>
      <c r="E1451" s="117" t="str">
        <f>IF(ISERROR(VLOOKUP($A1451, Dropdownlisten!$A$3:$F$143, 5, FALSE)), "", VLOOKUP($A1451, Dropdownlisten!$A$3:$F$143, 5, FALSE))</f>
        <v>6000_022</v>
      </c>
      <c r="F1451" s="117" t="str">
        <f>IF(ISERROR(VLOOKUP($A1451, Dropdownlisten!$A$3:$F$143, 6, FALSE)), "", VLOOKUP($A1451, Dropdownlisten!$A$3:$F$143, 6, FALSE))</f>
        <v>Weihnachtsmarkt</v>
      </c>
      <c r="G1451" s="117" t="str">
        <f>VLOOKUP(E1451,Datenstruktur_fuer_R!$D$2:$F$141,3,FALSE)</f>
        <v>Point</v>
      </c>
      <c r="H1451" s="120" t="s">
        <v>463</v>
      </c>
      <c r="I1451" s="26" t="s">
        <v>1160</v>
      </c>
      <c r="J1451" s="5" t="s">
        <v>732</v>
      </c>
      <c r="K1451" s="5" t="s">
        <v>463</v>
      </c>
      <c r="L1451" s="5"/>
      <c r="M1451" s="5">
        <v>1</v>
      </c>
      <c r="N1451" s="5" t="s">
        <v>1173</v>
      </c>
    </row>
    <row r="1452" spans="1:14" x14ac:dyDescent="0.35">
      <c r="A1452" s="5" t="s">
        <v>732</v>
      </c>
      <c r="B1452" s="117" t="str">
        <f>IF(ISERROR(VLOOKUP($A1452, Dropdownlisten!$A$3:$F$143, 2, FALSE)), "", VLOOKUP($A1452, Dropdownlisten!$A$3:$F$143, 2, FALSE))</f>
        <v>POI</v>
      </c>
      <c r="C1452" s="117">
        <f>IF(ISERROR(VLOOKUP($A1452, Dropdownlisten!$A$3:$F$143, 3, FALSE)), "", VLOOKUP($A1452, Dropdownlisten!$A$3:$F$143, 3, FALSE))</f>
        <v>6000</v>
      </c>
      <c r="D1452" s="117" t="str">
        <f>IF(ISERROR(VLOOKUP($A1452, Dropdownlisten!$A$3:$F$143, 4, FALSE)), "", VLOOKUP($A1452, Dropdownlisten!$A$3:$F$143, 4, FALSE))</f>
        <v>UnterhaltungSportNaherholung</v>
      </c>
      <c r="E1452" s="117" t="str">
        <f>IF(ISERROR(VLOOKUP($A1452, Dropdownlisten!$A$3:$F$143, 5, FALSE)), "", VLOOKUP($A1452, Dropdownlisten!$A$3:$F$143, 5, FALSE))</f>
        <v>6000_022</v>
      </c>
      <c r="F1452" s="117" t="str">
        <f>IF(ISERROR(VLOOKUP($A1452, Dropdownlisten!$A$3:$F$143, 6, FALSE)), "", VLOOKUP($A1452, Dropdownlisten!$A$3:$F$143, 6, FALSE))</f>
        <v>Weihnachtsmarkt</v>
      </c>
      <c r="G1452" s="117" t="str">
        <f>VLOOKUP(E1452,Datenstruktur_fuer_R!$D$2:$F$141,3,FALSE)</f>
        <v>Point</v>
      </c>
      <c r="H1452" s="120" t="s">
        <v>290</v>
      </c>
      <c r="I1452" s="26" t="s">
        <v>1160</v>
      </c>
      <c r="J1452" s="5" t="s">
        <v>732</v>
      </c>
      <c r="K1452" s="5" t="s">
        <v>290</v>
      </c>
      <c r="L1452" s="5"/>
      <c r="M1452" s="5">
        <v>1</v>
      </c>
      <c r="N1452" s="5" t="s">
        <v>1173</v>
      </c>
    </row>
    <row r="1453" spans="1:14" x14ac:dyDescent="0.35">
      <c r="A1453" s="5" t="s">
        <v>732</v>
      </c>
      <c r="B1453" s="117" t="str">
        <f>IF(ISERROR(VLOOKUP($A1453, Dropdownlisten!$A$3:$F$143, 2, FALSE)), "", VLOOKUP($A1453, Dropdownlisten!$A$3:$F$143, 2, FALSE))</f>
        <v>POI</v>
      </c>
      <c r="C1453" s="117">
        <f>IF(ISERROR(VLOOKUP($A1453, Dropdownlisten!$A$3:$F$143, 3, FALSE)), "", VLOOKUP($A1453, Dropdownlisten!$A$3:$F$143, 3, FALSE))</f>
        <v>6000</v>
      </c>
      <c r="D1453" s="117" t="str">
        <f>IF(ISERROR(VLOOKUP($A1453, Dropdownlisten!$A$3:$F$143, 4, FALSE)), "", VLOOKUP($A1453, Dropdownlisten!$A$3:$F$143, 4, FALSE))</f>
        <v>UnterhaltungSportNaherholung</v>
      </c>
      <c r="E1453" s="117" t="str">
        <f>IF(ISERROR(VLOOKUP($A1453, Dropdownlisten!$A$3:$F$143, 5, FALSE)), "", VLOOKUP($A1453, Dropdownlisten!$A$3:$F$143, 5, FALSE))</f>
        <v>6000_022</v>
      </c>
      <c r="F1453" s="117" t="str">
        <f>IF(ISERROR(VLOOKUP($A1453, Dropdownlisten!$A$3:$F$143, 6, FALSE)), "", VLOOKUP($A1453, Dropdownlisten!$A$3:$F$143, 6, FALSE))</f>
        <v>Weihnachtsmarkt</v>
      </c>
      <c r="G1453" s="117" t="str">
        <f>VLOOKUP(E1453,Datenstruktur_fuer_R!$D$2:$F$141,3,FALSE)</f>
        <v>Point</v>
      </c>
      <c r="H1453" s="120" t="s">
        <v>291</v>
      </c>
      <c r="I1453" s="26" t="s">
        <v>1160</v>
      </c>
      <c r="J1453" s="5" t="s">
        <v>732</v>
      </c>
      <c r="K1453" s="5" t="s">
        <v>874</v>
      </c>
      <c r="L1453" s="5"/>
      <c r="M1453" s="5">
        <v>1</v>
      </c>
      <c r="N1453" s="5" t="s">
        <v>1173</v>
      </c>
    </row>
    <row r="1454" spans="1:14" x14ac:dyDescent="0.35">
      <c r="A1454" s="5" t="s">
        <v>735</v>
      </c>
      <c r="B1454" s="117" t="str">
        <f>IF(ISERROR(VLOOKUP($A1454, Dropdownlisten!$A$3:$F$143, 2, FALSE)), "", VLOOKUP($A1454, Dropdownlisten!$A$3:$F$143, 2, FALSE))</f>
        <v>POI</v>
      </c>
      <c r="C1454" s="117">
        <f>IF(ISERROR(VLOOKUP($A1454, Dropdownlisten!$A$3:$F$143, 3, FALSE)), "", VLOOKUP($A1454, Dropdownlisten!$A$3:$F$143, 3, FALSE))</f>
        <v>7000</v>
      </c>
      <c r="D1454" s="117" t="str">
        <f>IF(ISERROR(VLOOKUP($A1454, Dropdownlisten!$A$3:$F$143, 4, FALSE)), "", VLOOKUP($A1454, Dropdownlisten!$A$3:$F$143, 4, FALSE))</f>
        <v>EinkaufenDienstleistung</v>
      </c>
      <c r="E1454" s="117" t="str">
        <f>IF(ISERROR(VLOOKUP($A1454, Dropdownlisten!$A$3:$F$143, 5, FALSE)), "", VLOOKUP($A1454, Dropdownlisten!$A$3:$F$143, 5, FALSE))</f>
        <v>7000_010</v>
      </c>
      <c r="F1454" s="117" t="str">
        <f>IF(ISERROR(VLOOKUP($A1454, Dropdownlisten!$A$3:$F$143, 6, FALSE)), "", VLOOKUP($A1454, Dropdownlisten!$A$3:$F$143, 6, FALSE))</f>
        <v>Wochenmarkt</v>
      </c>
      <c r="G1454" s="117" t="str">
        <f>VLOOKUP(E1454,Datenstruktur_fuer_R!$D$2:$F$141,3,FALSE)</f>
        <v>Point</v>
      </c>
      <c r="H1454" s="120" t="s">
        <v>689</v>
      </c>
      <c r="I1454" s="26" t="s">
        <v>1160</v>
      </c>
      <c r="J1454" s="5" t="s">
        <v>735</v>
      </c>
      <c r="K1454" s="5"/>
      <c r="L1454" s="5"/>
      <c r="M1454" s="5">
        <v>1</v>
      </c>
      <c r="N1454" s="5" t="s">
        <v>1173</v>
      </c>
    </row>
    <row r="1455" spans="1:14" x14ac:dyDescent="0.35">
      <c r="A1455" s="5" t="s">
        <v>735</v>
      </c>
      <c r="B1455" s="117" t="str">
        <f>IF(ISERROR(VLOOKUP($A1455, Dropdownlisten!$A$3:$F$143, 2, FALSE)), "", VLOOKUP($A1455, Dropdownlisten!$A$3:$F$143, 2, FALSE))</f>
        <v>POI</v>
      </c>
      <c r="C1455" s="117">
        <f>IF(ISERROR(VLOOKUP($A1455, Dropdownlisten!$A$3:$F$143, 3, FALSE)), "", VLOOKUP($A1455, Dropdownlisten!$A$3:$F$143, 3, FALSE))</f>
        <v>7000</v>
      </c>
      <c r="D1455" s="117" t="str">
        <f>IF(ISERROR(VLOOKUP($A1455, Dropdownlisten!$A$3:$F$143, 4, FALSE)), "", VLOOKUP($A1455, Dropdownlisten!$A$3:$F$143, 4, FALSE))</f>
        <v>EinkaufenDienstleistung</v>
      </c>
      <c r="E1455" s="117" t="str">
        <f>IF(ISERROR(VLOOKUP($A1455, Dropdownlisten!$A$3:$F$143, 5, FALSE)), "", VLOOKUP($A1455, Dropdownlisten!$A$3:$F$143, 5, FALSE))</f>
        <v>7000_010</v>
      </c>
      <c r="F1455" s="117" t="str">
        <f>IF(ISERROR(VLOOKUP($A1455, Dropdownlisten!$A$3:$F$143, 6, FALSE)), "", VLOOKUP($A1455, Dropdownlisten!$A$3:$F$143, 6, FALSE))</f>
        <v>Wochenmarkt</v>
      </c>
      <c r="G1455" s="117" t="str">
        <f>VLOOKUP(E1455,Datenstruktur_fuer_R!$D$2:$F$141,3,FALSE)</f>
        <v>Point</v>
      </c>
      <c r="H1455" s="120" t="s">
        <v>288</v>
      </c>
      <c r="I1455" s="26" t="s">
        <v>1160</v>
      </c>
      <c r="J1455" s="5" t="s">
        <v>735</v>
      </c>
      <c r="K1455" s="5" t="s">
        <v>81</v>
      </c>
      <c r="L1455" s="5"/>
      <c r="M1455" s="5">
        <v>1</v>
      </c>
      <c r="N1455" s="5" t="s">
        <v>1173</v>
      </c>
    </row>
    <row r="1456" spans="1:14" x14ac:dyDescent="0.35">
      <c r="A1456" s="5" t="s">
        <v>735</v>
      </c>
      <c r="B1456" s="117" t="str">
        <f>IF(ISERROR(VLOOKUP($A1456, Dropdownlisten!$A$3:$F$143, 2, FALSE)), "", VLOOKUP($A1456, Dropdownlisten!$A$3:$F$143, 2, FALSE))</f>
        <v>POI</v>
      </c>
      <c r="C1456" s="117">
        <f>IF(ISERROR(VLOOKUP($A1456, Dropdownlisten!$A$3:$F$143, 3, FALSE)), "", VLOOKUP($A1456, Dropdownlisten!$A$3:$F$143, 3, FALSE))</f>
        <v>7000</v>
      </c>
      <c r="D1456" s="117" t="str">
        <f>IF(ISERROR(VLOOKUP($A1456, Dropdownlisten!$A$3:$F$143, 4, FALSE)), "", VLOOKUP($A1456, Dropdownlisten!$A$3:$F$143, 4, FALSE))</f>
        <v>EinkaufenDienstleistung</v>
      </c>
      <c r="E1456" s="117" t="str">
        <f>IF(ISERROR(VLOOKUP($A1456, Dropdownlisten!$A$3:$F$143, 5, FALSE)), "", VLOOKUP($A1456, Dropdownlisten!$A$3:$F$143, 5, FALSE))</f>
        <v>7000_010</v>
      </c>
      <c r="F1456" s="117" t="str">
        <f>IF(ISERROR(VLOOKUP($A1456, Dropdownlisten!$A$3:$F$143, 6, FALSE)), "", VLOOKUP($A1456, Dropdownlisten!$A$3:$F$143, 6, FALSE))</f>
        <v>Wochenmarkt</v>
      </c>
      <c r="G1456" s="117" t="str">
        <f>VLOOKUP(E1456,Datenstruktur_fuer_R!$D$2:$F$141,3,FALSE)</f>
        <v>Point</v>
      </c>
      <c r="H1456" s="120" t="s">
        <v>289</v>
      </c>
      <c r="I1456" s="26" t="s">
        <v>1160</v>
      </c>
      <c r="J1456" s="5" t="s">
        <v>735</v>
      </c>
      <c r="K1456" s="5" t="s">
        <v>977</v>
      </c>
      <c r="L1456" s="5"/>
      <c r="M1456" s="5">
        <v>1</v>
      </c>
      <c r="N1456" s="5" t="s">
        <v>1173</v>
      </c>
    </row>
    <row r="1457" spans="1:14" x14ac:dyDescent="0.35">
      <c r="A1457" s="5" t="s">
        <v>735</v>
      </c>
      <c r="B1457" s="117" t="str">
        <f>IF(ISERROR(VLOOKUP($A1457, Dropdownlisten!$A$3:$F$143, 2, FALSE)), "", VLOOKUP($A1457, Dropdownlisten!$A$3:$F$143, 2, FALSE))</f>
        <v>POI</v>
      </c>
      <c r="C1457" s="117">
        <f>IF(ISERROR(VLOOKUP($A1457, Dropdownlisten!$A$3:$F$143, 3, FALSE)), "", VLOOKUP($A1457, Dropdownlisten!$A$3:$F$143, 3, FALSE))</f>
        <v>7000</v>
      </c>
      <c r="D1457" s="117" t="str">
        <f>IF(ISERROR(VLOOKUP($A1457, Dropdownlisten!$A$3:$F$143, 4, FALSE)), "", VLOOKUP($A1457, Dropdownlisten!$A$3:$F$143, 4, FALSE))</f>
        <v>EinkaufenDienstleistung</v>
      </c>
      <c r="E1457" s="117" t="str">
        <f>IF(ISERROR(VLOOKUP($A1457, Dropdownlisten!$A$3:$F$143, 5, FALSE)), "", VLOOKUP($A1457, Dropdownlisten!$A$3:$F$143, 5, FALSE))</f>
        <v>7000_010</v>
      </c>
      <c r="F1457" s="117" t="str">
        <f>IF(ISERROR(VLOOKUP($A1457, Dropdownlisten!$A$3:$F$143, 6, FALSE)), "", VLOOKUP($A1457, Dropdownlisten!$A$3:$F$143, 6, FALSE))</f>
        <v>Wochenmarkt</v>
      </c>
      <c r="G1457" s="117" t="str">
        <f>VLOOKUP(E1457,Datenstruktur_fuer_R!$D$2:$F$141,3,FALSE)</f>
        <v>Point</v>
      </c>
      <c r="H1457" s="120" t="s">
        <v>463</v>
      </c>
      <c r="I1457" s="26" t="s">
        <v>1160</v>
      </c>
      <c r="J1457" s="5" t="s">
        <v>735</v>
      </c>
      <c r="K1457" s="5" t="s">
        <v>463</v>
      </c>
      <c r="L1457" s="5"/>
      <c r="M1457" s="5">
        <v>1</v>
      </c>
      <c r="N1457" s="5" t="s">
        <v>1173</v>
      </c>
    </row>
    <row r="1458" spans="1:14" x14ac:dyDescent="0.35">
      <c r="A1458" s="5" t="s">
        <v>735</v>
      </c>
      <c r="B1458" s="117" t="str">
        <f>IF(ISERROR(VLOOKUP($A1458, Dropdownlisten!$A$3:$F$143, 2, FALSE)), "", VLOOKUP($A1458, Dropdownlisten!$A$3:$F$143, 2, FALSE))</f>
        <v>POI</v>
      </c>
      <c r="C1458" s="117">
        <f>IF(ISERROR(VLOOKUP($A1458, Dropdownlisten!$A$3:$F$143, 3, FALSE)), "", VLOOKUP($A1458, Dropdownlisten!$A$3:$F$143, 3, FALSE))</f>
        <v>7000</v>
      </c>
      <c r="D1458" s="117" t="str">
        <f>IF(ISERROR(VLOOKUP($A1458, Dropdownlisten!$A$3:$F$143, 4, FALSE)), "", VLOOKUP($A1458, Dropdownlisten!$A$3:$F$143, 4, FALSE))</f>
        <v>EinkaufenDienstleistung</v>
      </c>
      <c r="E1458" s="117" t="str">
        <f>IF(ISERROR(VLOOKUP($A1458, Dropdownlisten!$A$3:$F$143, 5, FALSE)), "", VLOOKUP($A1458, Dropdownlisten!$A$3:$F$143, 5, FALSE))</f>
        <v>7000_010</v>
      </c>
      <c r="F1458" s="117" t="str">
        <f>IF(ISERROR(VLOOKUP($A1458, Dropdownlisten!$A$3:$F$143, 6, FALSE)), "", VLOOKUP($A1458, Dropdownlisten!$A$3:$F$143, 6, FALSE))</f>
        <v>Wochenmarkt</v>
      </c>
      <c r="G1458" s="117" t="str">
        <f>VLOOKUP(E1458,Datenstruktur_fuer_R!$D$2:$F$141,3,FALSE)</f>
        <v>Point</v>
      </c>
      <c r="H1458" s="120" t="s">
        <v>290</v>
      </c>
      <c r="I1458" s="26" t="s">
        <v>1160</v>
      </c>
      <c r="J1458" s="5" t="s">
        <v>735</v>
      </c>
      <c r="K1458" s="5" t="s">
        <v>290</v>
      </c>
      <c r="L1458" s="5"/>
      <c r="M1458" s="5">
        <v>1</v>
      </c>
      <c r="N1458" s="5" t="s">
        <v>1173</v>
      </c>
    </row>
    <row r="1459" spans="1:14" x14ac:dyDescent="0.35">
      <c r="A1459" s="5" t="s">
        <v>735</v>
      </c>
      <c r="B1459" s="117" t="str">
        <f>IF(ISERROR(VLOOKUP($A1459, Dropdownlisten!$A$3:$F$143, 2, FALSE)), "", VLOOKUP($A1459, Dropdownlisten!$A$3:$F$143, 2, FALSE))</f>
        <v>POI</v>
      </c>
      <c r="C1459" s="117">
        <f>IF(ISERROR(VLOOKUP($A1459, Dropdownlisten!$A$3:$F$143, 3, FALSE)), "", VLOOKUP($A1459, Dropdownlisten!$A$3:$F$143, 3, FALSE))</f>
        <v>7000</v>
      </c>
      <c r="D1459" s="117" t="str">
        <f>IF(ISERROR(VLOOKUP($A1459, Dropdownlisten!$A$3:$F$143, 4, FALSE)), "", VLOOKUP($A1459, Dropdownlisten!$A$3:$F$143, 4, FALSE))</f>
        <v>EinkaufenDienstleistung</v>
      </c>
      <c r="E1459" s="117" t="str">
        <f>IF(ISERROR(VLOOKUP($A1459, Dropdownlisten!$A$3:$F$143, 5, FALSE)), "", VLOOKUP($A1459, Dropdownlisten!$A$3:$F$143, 5, FALSE))</f>
        <v>7000_010</v>
      </c>
      <c r="F1459" s="117" t="str">
        <f>IF(ISERROR(VLOOKUP($A1459, Dropdownlisten!$A$3:$F$143, 6, FALSE)), "", VLOOKUP($A1459, Dropdownlisten!$A$3:$F$143, 6, FALSE))</f>
        <v>Wochenmarkt</v>
      </c>
      <c r="G1459" s="117" t="str">
        <f>VLOOKUP(E1459,Datenstruktur_fuer_R!$D$2:$F$141,3,FALSE)</f>
        <v>Point</v>
      </c>
      <c r="H1459" s="120" t="s">
        <v>291</v>
      </c>
      <c r="I1459" s="26" t="s">
        <v>1160</v>
      </c>
      <c r="J1459" s="5" t="s">
        <v>735</v>
      </c>
      <c r="K1459" s="5" t="s">
        <v>874</v>
      </c>
      <c r="L1459" s="5"/>
      <c r="M1459" s="5">
        <v>1</v>
      </c>
      <c r="N1459" s="5" t="s">
        <v>1173</v>
      </c>
    </row>
    <row r="1460" spans="1:14" x14ac:dyDescent="0.35">
      <c r="A1460" s="5" t="s">
        <v>710</v>
      </c>
      <c r="B1460" s="117" t="str">
        <f>IF(ISERROR(VLOOKUP($A1460, Dropdownlisten!$A$3:$F$143, 2, FALSE)), "", VLOOKUP($A1460, Dropdownlisten!$A$3:$F$143, 2, FALSE))</f>
        <v>POI</v>
      </c>
      <c r="C1460" s="117">
        <f>IF(ISERROR(VLOOKUP($A1460, Dropdownlisten!$A$3:$F$143, 3, FALSE)), "", VLOOKUP($A1460, Dropdownlisten!$A$3:$F$143, 3, FALSE))</f>
        <v>1000</v>
      </c>
      <c r="D1460" s="117" t="str">
        <f>IF(ISERROR(VLOOKUP($A1460, Dropdownlisten!$A$3:$F$143, 4, FALSE)), "", VLOOKUP($A1460, Dropdownlisten!$A$3:$F$143, 4, FALSE))</f>
        <v>Grundversorgung</v>
      </c>
      <c r="E1460" s="117" t="str">
        <f>IF(ISERROR(VLOOKUP($A1460, Dropdownlisten!$A$3:$F$143, 5, FALSE)), "", VLOOKUP($A1460, Dropdownlisten!$A$3:$F$143, 5, FALSE))</f>
        <v>1000_005</v>
      </c>
      <c r="F1460" s="117" t="str">
        <f>IF(ISERROR(VLOOKUP($A1460, Dropdownlisten!$A$3:$F$143, 6, FALSE)), "", VLOOKUP($A1460, Dropdownlisten!$A$3:$F$143, 6, FALSE))</f>
        <v>Rathaus</v>
      </c>
      <c r="G1460" s="117" t="str">
        <f>VLOOKUP(E1460,Datenstruktur_fuer_R!$D$2:$F$141,3,FALSE)</f>
        <v>Point</v>
      </c>
      <c r="H1460" s="120" t="s">
        <v>689</v>
      </c>
      <c r="I1460" s="26" t="s">
        <v>1160</v>
      </c>
      <c r="J1460" s="5" t="s">
        <v>1191</v>
      </c>
      <c r="K1460" s="5" t="s">
        <v>875</v>
      </c>
      <c r="L1460" s="5" t="s">
        <v>146</v>
      </c>
      <c r="M1460" s="5">
        <v>1</v>
      </c>
      <c r="N1460" s="5" t="s">
        <v>1173</v>
      </c>
    </row>
    <row r="1461" spans="1:14" x14ac:dyDescent="0.35">
      <c r="A1461" s="5" t="s">
        <v>710</v>
      </c>
      <c r="B1461" s="117" t="str">
        <f>IF(ISERROR(VLOOKUP($A1461, Dropdownlisten!$A$3:$F$143, 2, FALSE)), "", VLOOKUP($A1461, Dropdownlisten!$A$3:$F$143, 2, FALSE))</f>
        <v>POI</v>
      </c>
      <c r="C1461" s="117">
        <f>IF(ISERROR(VLOOKUP($A1461, Dropdownlisten!$A$3:$F$143, 3, FALSE)), "", VLOOKUP($A1461, Dropdownlisten!$A$3:$F$143, 3, FALSE))</f>
        <v>1000</v>
      </c>
      <c r="D1461" s="117" t="str">
        <f>IF(ISERROR(VLOOKUP($A1461, Dropdownlisten!$A$3:$F$143, 4, FALSE)), "", VLOOKUP($A1461, Dropdownlisten!$A$3:$F$143, 4, FALSE))</f>
        <v>Grundversorgung</v>
      </c>
      <c r="E1461" s="117" t="str">
        <f>IF(ISERROR(VLOOKUP($A1461, Dropdownlisten!$A$3:$F$143, 5, FALSE)), "", VLOOKUP($A1461, Dropdownlisten!$A$3:$F$143, 5, FALSE))</f>
        <v>1000_005</v>
      </c>
      <c r="F1461" s="117" t="str">
        <f>IF(ISERROR(VLOOKUP($A1461, Dropdownlisten!$A$3:$F$143, 6, FALSE)), "", VLOOKUP($A1461, Dropdownlisten!$A$3:$F$143, 6, FALSE))</f>
        <v>Rathaus</v>
      </c>
      <c r="G1461" s="117" t="str">
        <f>VLOOKUP(E1461,Datenstruktur_fuer_R!$D$2:$F$141,3,FALSE)</f>
        <v>Point</v>
      </c>
      <c r="H1461" s="120" t="s">
        <v>288</v>
      </c>
      <c r="I1461" s="26" t="s">
        <v>1160</v>
      </c>
      <c r="J1461" s="5" t="s">
        <v>1191</v>
      </c>
      <c r="K1461" s="5" t="s">
        <v>81</v>
      </c>
      <c r="L1461" s="5"/>
      <c r="M1461" s="5">
        <v>1</v>
      </c>
      <c r="N1461" s="5" t="s">
        <v>1173</v>
      </c>
    </row>
    <row r="1462" spans="1:14" x14ac:dyDescent="0.35">
      <c r="A1462" s="5" t="s">
        <v>710</v>
      </c>
      <c r="B1462" s="117" t="str">
        <f>IF(ISERROR(VLOOKUP($A1462, Dropdownlisten!$A$3:$F$143, 2, FALSE)), "", VLOOKUP($A1462, Dropdownlisten!$A$3:$F$143, 2, FALSE))</f>
        <v>POI</v>
      </c>
      <c r="C1462" s="117">
        <f>IF(ISERROR(VLOOKUP($A1462, Dropdownlisten!$A$3:$F$143, 3, FALSE)), "", VLOOKUP($A1462, Dropdownlisten!$A$3:$F$143, 3, FALSE))</f>
        <v>1000</v>
      </c>
      <c r="D1462" s="117" t="str">
        <f>IF(ISERROR(VLOOKUP($A1462, Dropdownlisten!$A$3:$F$143, 4, FALSE)), "", VLOOKUP($A1462, Dropdownlisten!$A$3:$F$143, 4, FALSE))</f>
        <v>Grundversorgung</v>
      </c>
      <c r="E1462" s="117" t="str">
        <f>IF(ISERROR(VLOOKUP($A1462, Dropdownlisten!$A$3:$F$143, 5, FALSE)), "", VLOOKUP($A1462, Dropdownlisten!$A$3:$F$143, 5, FALSE))</f>
        <v>1000_005</v>
      </c>
      <c r="F1462" s="117" t="str">
        <f>IF(ISERROR(VLOOKUP($A1462, Dropdownlisten!$A$3:$F$143, 6, FALSE)), "", VLOOKUP($A1462, Dropdownlisten!$A$3:$F$143, 6, FALSE))</f>
        <v>Rathaus</v>
      </c>
      <c r="G1462" s="117" t="str">
        <f>VLOOKUP(E1462,Datenstruktur_fuer_R!$D$2:$F$141,3,FALSE)</f>
        <v>Point</v>
      </c>
      <c r="H1462" s="120" t="s">
        <v>289</v>
      </c>
      <c r="I1462" s="26" t="s">
        <v>1160</v>
      </c>
      <c r="J1462" s="5" t="s">
        <v>1191</v>
      </c>
      <c r="K1462" s="5" t="s">
        <v>977</v>
      </c>
      <c r="L1462" s="5"/>
      <c r="M1462" s="5">
        <v>1</v>
      </c>
      <c r="N1462" s="5" t="s">
        <v>1173</v>
      </c>
    </row>
    <row r="1463" spans="1:14" x14ac:dyDescent="0.35">
      <c r="A1463" s="5" t="s">
        <v>710</v>
      </c>
      <c r="B1463" s="117" t="str">
        <f>IF(ISERROR(VLOOKUP($A1463, Dropdownlisten!$A$3:$F$143, 2, FALSE)), "", VLOOKUP($A1463, Dropdownlisten!$A$3:$F$143, 2, FALSE))</f>
        <v>POI</v>
      </c>
      <c r="C1463" s="117">
        <f>IF(ISERROR(VLOOKUP($A1463, Dropdownlisten!$A$3:$F$143, 3, FALSE)), "", VLOOKUP($A1463, Dropdownlisten!$A$3:$F$143, 3, FALSE))</f>
        <v>1000</v>
      </c>
      <c r="D1463" s="117" t="str">
        <f>IF(ISERROR(VLOOKUP($A1463, Dropdownlisten!$A$3:$F$143, 4, FALSE)), "", VLOOKUP($A1463, Dropdownlisten!$A$3:$F$143, 4, FALSE))</f>
        <v>Grundversorgung</v>
      </c>
      <c r="E1463" s="117" t="str">
        <f>IF(ISERROR(VLOOKUP($A1463, Dropdownlisten!$A$3:$F$143, 5, FALSE)), "", VLOOKUP($A1463, Dropdownlisten!$A$3:$F$143, 5, FALSE))</f>
        <v>1000_005</v>
      </c>
      <c r="F1463" s="117" t="str">
        <f>IF(ISERROR(VLOOKUP($A1463, Dropdownlisten!$A$3:$F$143, 6, FALSE)), "", VLOOKUP($A1463, Dropdownlisten!$A$3:$F$143, 6, FALSE))</f>
        <v>Rathaus</v>
      </c>
      <c r="G1463" s="117" t="str">
        <f>VLOOKUP(E1463,Datenstruktur_fuer_R!$D$2:$F$141,3,FALSE)</f>
        <v>Point</v>
      </c>
      <c r="H1463" s="120" t="s">
        <v>463</v>
      </c>
      <c r="I1463" s="26" t="s">
        <v>1160</v>
      </c>
      <c r="J1463" s="5" t="s">
        <v>1191</v>
      </c>
      <c r="K1463" s="5" t="s">
        <v>463</v>
      </c>
      <c r="L1463" s="5"/>
      <c r="M1463" s="5">
        <v>1</v>
      </c>
      <c r="N1463" s="5" t="s">
        <v>1173</v>
      </c>
    </row>
    <row r="1464" spans="1:14" x14ac:dyDescent="0.35">
      <c r="A1464" s="5" t="s">
        <v>710</v>
      </c>
      <c r="B1464" s="117" t="str">
        <f>IF(ISERROR(VLOOKUP($A1464, Dropdownlisten!$A$3:$F$143, 2, FALSE)), "", VLOOKUP($A1464, Dropdownlisten!$A$3:$F$143, 2, FALSE))</f>
        <v>POI</v>
      </c>
      <c r="C1464" s="117">
        <f>IF(ISERROR(VLOOKUP($A1464, Dropdownlisten!$A$3:$F$143, 3, FALSE)), "", VLOOKUP($A1464, Dropdownlisten!$A$3:$F$143, 3, FALSE))</f>
        <v>1000</v>
      </c>
      <c r="D1464" s="117" t="str">
        <f>IF(ISERROR(VLOOKUP($A1464, Dropdownlisten!$A$3:$F$143, 4, FALSE)), "", VLOOKUP($A1464, Dropdownlisten!$A$3:$F$143, 4, FALSE))</f>
        <v>Grundversorgung</v>
      </c>
      <c r="E1464" s="117" t="str">
        <f>IF(ISERROR(VLOOKUP($A1464, Dropdownlisten!$A$3:$F$143, 5, FALSE)), "", VLOOKUP($A1464, Dropdownlisten!$A$3:$F$143, 5, FALSE))</f>
        <v>1000_005</v>
      </c>
      <c r="F1464" s="117" t="str">
        <f>IF(ISERROR(VLOOKUP($A1464, Dropdownlisten!$A$3:$F$143, 6, FALSE)), "", VLOOKUP($A1464, Dropdownlisten!$A$3:$F$143, 6, FALSE))</f>
        <v>Rathaus</v>
      </c>
      <c r="G1464" s="117" t="str">
        <f>VLOOKUP(E1464,Datenstruktur_fuer_R!$D$2:$F$141,3,FALSE)</f>
        <v>Point</v>
      </c>
      <c r="H1464" s="120" t="s">
        <v>290</v>
      </c>
      <c r="I1464" s="26" t="s">
        <v>1160</v>
      </c>
      <c r="J1464" s="5" t="s">
        <v>1191</v>
      </c>
      <c r="K1464" s="5" t="s">
        <v>290</v>
      </c>
      <c r="L1464" s="5"/>
      <c r="M1464" s="5">
        <v>1</v>
      </c>
      <c r="N1464" s="5" t="s">
        <v>1173</v>
      </c>
    </row>
    <row r="1465" spans="1:14" x14ac:dyDescent="0.35">
      <c r="A1465" s="5" t="s">
        <v>710</v>
      </c>
      <c r="B1465" s="117" t="str">
        <f>IF(ISERROR(VLOOKUP($A1465, Dropdownlisten!$A$3:$F$143, 2, FALSE)), "", VLOOKUP($A1465, Dropdownlisten!$A$3:$F$143, 2, FALSE))</f>
        <v>POI</v>
      </c>
      <c r="C1465" s="117">
        <f>IF(ISERROR(VLOOKUP($A1465, Dropdownlisten!$A$3:$F$143, 3, FALSE)), "", VLOOKUP($A1465, Dropdownlisten!$A$3:$F$143, 3, FALSE))</f>
        <v>1000</v>
      </c>
      <c r="D1465" s="117" t="str">
        <f>IF(ISERROR(VLOOKUP($A1465, Dropdownlisten!$A$3:$F$143, 4, FALSE)), "", VLOOKUP($A1465, Dropdownlisten!$A$3:$F$143, 4, FALSE))</f>
        <v>Grundversorgung</v>
      </c>
      <c r="E1465" s="117" t="str">
        <f>IF(ISERROR(VLOOKUP($A1465, Dropdownlisten!$A$3:$F$143, 5, FALSE)), "", VLOOKUP($A1465, Dropdownlisten!$A$3:$F$143, 5, FALSE))</f>
        <v>1000_005</v>
      </c>
      <c r="F1465" s="117" t="str">
        <f>IF(ISERROR(VLOOKUP($A1465, Dropdownlisten!$A$3:$F$143, 6, FALSE)), "", VLOOKUP($A1465, Dropdownlisten!$A$3:$F$143, 6, FALSE))</f>
        <v>Rathaus</v>
      </c>
      <c r="G1465" s="117" t="str">
        <f>VLOOKUP(E1465,Datenstruktur_fuer_R!$D$2:$F$141,3,FALSE)</f>
        <v>Point</v>
      </c>
      <c r="H1465" s="120" t="s">
        <v>291</v>
      </c>
      <c r="I1465" s="26" t="s">
        <v>1160</v>
      </c>
      <c r="J1465" s="5" t="s">
        <v>1191</v>
      </c>
      <c r="K1465" s="5" t="s">
        <v>874</v>
      </c>
      <c r="L1465" s="5"/>
      <c r="M1465" s="5">
        <v>1</v>
      </c>
      <c r="N1465" s="5" t="s">
        <v>1173</v>
      </c>
    </row>
    <row r="1466" spans="1:14" x14ac:dyDescent="0.35">
      <c r="A1466" s="5" t="s">
        <v>666</v>
      </c>
      <c r="B1466" s="117" t="str">
        <f>IF(ISERROR(VLOOKUP($A1466, Dropdownlisten!$A$3:$F$143, 2, FALSE)), "", VLOOKUP($A1466, Dropdownlisten!$A$3:$F$143, 2, FALSE))</f>
        <v>POI</v>
      </c>
      <c r="C1466" s="117">
        <f>IF(ISERROR(VLOOKUP($A1466, Dropdownlisten!$A$3:$F$143, 3, FALSE)), "", VLOOKUP($A1466, Dropdownlisten!$A$3:$F$143, 3, FALSE))</f>
        <v>4000</v>
      </c>
      <c r="D1466" s="117" t="str">
        <f>IF(ISERROR(VLOOKUP($A1466, Dropdownlisten!$A$3:$F$143, 4, FALSE)), "", VLOOKUP($A1466, Dropdownlisten!$A$3:$F$143, 4, FALSE))</f>
        <v>Soziales</v>
      </c>
      <c r="E1466" s="117" t="str">
        <f>IF(ISERROR(VLOOKUP($A1466, Dropdownlisten!$A$3:$F$143, 5, FALSE)), "", VLOOKUP($A1466, Dropdownlisten!$A$3:$F$143, 5, FALSE))</f>
        <v>4000_002</v>
      </c>
      <c r="F1466" s="117" t="str">
        <f>IF(ISERROR(VLOOKUP($A1466, Dropdownlisten!$A$3:$F$143, 6, FALSE)), "", VLOOKUP($A1466, Dropdownlisten!$A$3:$F$143, 6, FALSE))</f>
        <v>BeratungsstelleHilfswerk</v>
      </c>
      <c r="G1466" s="117" t="str">
        <f>VLOOKUP(E1466,Datenstruktur_fuer_R!$D$2:$F$141,3,FALSE)</f>
        <v>Point</v>
      </c>
      <c r="H1466" s="120" t="s">
        <v>689</v>
      </c>
      <c r="I1466" s="26" t="s">
        <v>1160</v>
      </c>
      <c r="J1466" s="5" t="s">
        <v>1192</v>
      </c>
      <c r="K1466" s="5"/>
      <c r="L1466" s="5"/>
      <c r="M1466" s="5">
        <v>1</v>
      </c>
      <c r="N1466" s="5" t="s">
        <v>1173</v>
      </c>
    </row>
    <row r="1467" spans="1:14" x14ac:dyDescent="0.35">
      <c r="A1467" s="5" t="s">
        <v>666</v>
      </c>
      <c r="B1467" s="117" t="str">
        <f>IF(ISERROR(VLOOKUP($A1467, Dropdownlisten!$A$3:$F$143, 2, FALSE)), "", VLOOKUP($A1467, Dropdownlisten!$A$3:$F$143, 2, FALSE))</f>
        <v>POI</v>
      </c>
      <c r="C1467" s="117">
        <f>IF(ISERROR(VLOOKUP($A1467, Dropdownlisten!$A$3:$F$143, 3, FALSE)), "", VLOOKUP($A1467, Dropdownlisten!$A$3:$F$143, 3, FALSE))</f>
        <v>4000</v>
      </c>
      <c r="D1467" s="117" t="str">
        <f>IF(ISERROR(VLOOKUP($A1467, Dropdownlisten!$A$3:$F$143, 4, FALSE)), "", VLOOKUP($A1467, Dropdownlisten!$A$3:$F$143, 4, FALSE))</f>
        <v>Soziales</v>
      </c>
      <c r="E1467" s="117" t="str">
        <f>IF(ISERROR(VLOOKUP($A1467, Dropdownlisten!$A$3:$F$143, 5, FALSE)), "", VLOOKUP($A1467, Dropdownlisten!$A$3:$F$143, 5, FALSE))</f>
        <v>4000_002</v>
      </c>
      <c r="F1467" s="117" t="str">
        <f>IF(ISERROR(VLOOKUP($A1467, Dropdownlisten!$A$3:$F$143, 6, FALSE)), "", VLOOKUP($A1467, Dropdownlisten!$A$3:$F$143, 6, FALSE))</f>
        <v>BeratungsstelleHilfswerk</v>
      </c>
      <c r="G1467" s="117" t="str">
        <f>VLOOKUP(E1467,Datenstruktur_fuer_R!$D$2:$F$141,3,FALSE)</f>
        <v>Point</v>
      </c>
      <c r="H1467" s="120" t="s">
        <v>288</v>
      </c>
      <c r="I1467" s="26" t="s">
        <v>1160</v>
      </c>
      <c r="J1467" s="5" t="s">
        <v>1192</v>
      </c>
      <c r="K1467" s="5" t="s">
        <v>81</v>
      </c>
      <c r="L1467" s="5"/>
      <c r="M1467" s="5">
        <v>1</v>
      </c>
      <c r="N1467" s="5" t="s">
        <v>1173</v>
      </c>
    </row>
    <row r="1468" spans="1:14" x14ac:dyDescent="0.35">
      <c r="A1468" s="5" t="s">
        <v>666</v>
      </c>
      <c r="B1468" s="117" t="str">
        <f>IF(ISERROR(VLOOKUP($A1468, Dropdownlisten!$A$3:$F$143, 2, FALSE)), "", VLOOKUP($A1468, Dropdownlisten!$A$3:$F$143, 2, FALSE))</f>
        <v>POI</v>
      </c>
      <c r="C1468" s="117">
        <f>IF(ISERROR(VLOOKUP($A1468, Dropdownlisten!$A$3:$F$143, 3, FALSE)), "", VLOOKUP($A1468, Dropdownlisten!$A$3:$F$143, 3, FALSE))</f>
        <v>4000</v>
      </c>
      <c r="D1468" s="117" t="str">
        <f>IF(ISERROR(VLOOKUP($A1468, Dropdownlisten!$A$3:$F$143, 4, FALSE)), "", VLOOKUP($A1468, Dropdownlisten!$A$3:$F$143, 4, FALSE))</f>
        <v>Soziales</v>
      </c>
      <c r="E1468" s="117" t="str">
        <f>IF(ISERROR(VLOOKUP($A1468, Dropdownlisten!$A$3:$F$143, 5, FALSE)), "", VLOOKUP($A1468, Dropdownlisten!$A$3:$F$143, 5, FALSE))</f>
        <v>4000_002</v>
      </c>
      <c r="F1468" s="117" t="str">
        <f>IF(ISERROR(VLOOKUP($A1468, Dropdownlisten!$A$3:$F$143, 6, FALSE)), "", VLOOKUP($A1468, Dropdownlisten!$A$3:$F$143, 6, FALSE))</f>
        <v>BeratungsstelleHilfswerk</v>
      </c>
      <c r="G1468" s="117" t="str">
        <f>VLOOKUP(E1468,Datenstruktur_fuer_R!$D$2:$F$141,3,FALSE)</f>
        <v>Point</v>
      </c>
      <c r="H1468" s="120" t="s">
        <v>289</v>
      </c>
      <c r="I1468" s="26" t="s">
        <v>1160</v>
      </c>
      <c r="J1468" s="5" t="s">
        <v>1192</v>
      </c>
      <c r="K1468" s="5" t="s">
        <v>977</v>
      </c>
      <c r="L1468" s="5"/>
      <c r="M1468" s="5">
        <v>1</v>
      </c>
      <c r="N1468" s="5" t="s">
        <v>1173</v>
      </c>
    </row>
    <row r="1469" spans="1:14" x14ac:dyDescent="0.35">
      <c r="A1469" s="5" t="s">
        <v>666</v>
      </c>
      <c r="B1469" s="117" t="str">
        <f>IF(ISERROR(VLOOKUP($A1469, Dropdownlisten!$A$3:$F$143, 2, FALSE)), "", VLOOKUP($A1469, Dropdownlisten!$A$3:$F$143, 2, FALSE))</f>
        <v>POI</v>
      </c>
      <c r="C1469" s="117">
        <f>IF(ISERROR(VLOOKUP($A1469, Dropdownlisten!$A$3:$F$143, 3, FALSE)), "", VLOOKUP($A1469, Dropdownlisten!$A$3:$F$143, 3, FALSE))</f>
        <v>4000</v>
      </c>
      <c r="D1469" s="117" t="str">
        <f>IF(ISERROR(VLOOKUP($A1469, Dropdownlisten!$A$3:$F$143, 4, FALSE)), "", VLOOKUP($A1469, Dropdownlisten!$A$3:$F$143, 4, FALSE))</f>
        <v>Soziales</v>
      </c>
      <c r="E1469" s="117" t="str">
        <f>IF(ISERROR(VLOOKUP($A1469, Dropdownlisten!$A$3:$F$143, 5, FALSE)), "", VLOOKUP($A1469, Dropdownlisten!$A$3:$F$143, 5, FALSE))</f>
        <v>4000_002</v>
      </c>
      <c r="F1469" s="117" t="str">
        <f>IF(ISERROR(VLOOKUP($A1469, Dropdownlisten!$A$3:$F$143, 6, FALSE)), "", VLOOKUP($A1469, Dropdownlisten!$A$3:$F$143, 6, FALSE))</f>
        <v>BeratungsstelleHilfswerk</v>
      </c>
      <c r="G1469" s="117" t="str">
        <f>VLOOKUP(E1469,Datenstruktur_fuer_R!$D$2:$F$141,3,FALSE)</f>
        <v>Point</v>
      </c>
      <c r="H1469" s="120" t="s">
        <v>463</v>
      </c>
      <c r="I1469" s="26" t="s">
        <v>1160</v>
      </c>
      <c r="J1469" s="5" t="s">
        <v>1192</v>
      </c>
      <c r="K1469" s="5" t="s">
        <v>463</v>
      </c>
      <c r="L1469" s="5"/>
      <c r="M1469" s="5">
        <v>1</v>
      </c>
      <c r="N1469" s="5" t="s">
        <v>1173</v>
      </c>
    </row>
    <row r="1470" spans="1:14" x14ac:dyDescent="0.35">
      <c r="A1470" s="5" t="s">
        <v>666</v>
      </c>
      <c r="B1470" s="117" t="str">
        <f>IF(ISERROR(VLOOKUP($A1470, Dropdownlisten!$A$3:$F$143, 2, FALSE)), "", VLOOKUP($A1470, Dropdownlisten!$A$3:$F$143, 2, FALSE))</f>
        <v>POI</v>
      </c>
      <c r="C1470" s="117">
        <f>IF(ISERROR(VLOOKUP($A1470, Dropdownlisten!$A$3:$F$143, 3, FALSE)), "", VLOOKUP($A1470, Dropdownlisten!$A$3:$F$143, 3, FALSE))</f>
        <v>4000</v>
      </c>
      <c r="D1470" s="117" t="str">
        <f>IF(ISERROR(VLOOKUP($A1470, Dropdownlisten!$A$3:$F$143, 4, FALSE)), "", VLOOKUP($A1470, Dropdownlisten!$A$3:$F$143, 4, FALSE))</f>
        <v>Soziales</v>
      </c>
      <c r="E1470" s="117" t="str">
        <f>IF(ISERROR(VLOOKUP($A1470, Dropdownlisten!$A$3:$F$143, 5, FALSE)), "", VLOOKUP($A1470, Dropdownlisten!$A$3:$F$143, 5, FALSE))</f>
        <v>4000_002</v>
      </c>
      <c r="F1470" s="117" t="str">
        <f>IF(ISERROR(VLOOKUP($A1470, Dropdownlisten!$A$3:$F$143, 6, FALSE)), "", VLOOKUP($A1470, Dropdownlisten!$A$3:$F$143, 6, FALSE))</f>
        <v>BeratungsstelleHilfswerk</v>
      </c>
      <c r="G1470" s="117" t="str">
        <f>VLOOKUP(E1470,Datenstruktur_fuer_R!$D$2:$F$141,3,FALSE)</f>
        <v>Point</v>
      </c>
      <c r="H1470" s="120" t="s">
        <v>290</v>
      </c>
      <c r="I1470" s="26" t="s">
        <v>1160</v>
      </c>
      <c r="J1470" s="5" t="s">
        <v>1192</v>
      </c>
      <c r="K1470" s="5" t="s">
        <v>290</v>
      </c>
      <c r="L1470" s="5"/>
      <c r="M1470" s="5">
        <v>1</v>
      </c>
      <c r="N1470" s="5" t="s">
        <v>1173</v>
      </c>
    </row>
    <row r="1471" spans="1:14" x14ac:dyDescent="0.35">
      <c r="A1471" s="5" t="s">
        <v>666</v>
      </c>
      <c r="B1471" s="117" t="str">
        <f>IF(ISERROR(VLOOKUP($A1471, Dropdownlisten!$A$3:$F$143, 2, FALSE)), "", VLOOKUP($A1471, Dropdownlisten!$A$3:$F$143, 2, FALSE))</f>
        <v>POI</v>
      </c>
      <c r="C1471" s="117">
        <f>IF(ISERROR(VLOOKUP($A1471, Dropdownlisten!$A$3:$F$143, 3, FALSE)), "", VLOOKUP($A1471, Dropdownlisten!$A$3:$F$143, 3, FALSE))</f>
        <v>4000</v>
      </c>
      <c r="D1471" s="117" t="str">
        <f>IF(ISERROR(VLOOKUP($A1471, Dropdownlisten!$A$3:$F$143, 4, FALSE)), "", VLOOKUP($A1471, Dropdownlisten!$A$3:$F$143, 4, FALSE))</f>
        <v>Soziales</v>
      </c>
      <c r="E1471" s="117" t="str">
        <f>IF(ISERROR(VLOOKUP($A1471, Dropdownlisten!$A$3:$F$143, 5, FALSE)), "", VLOOKUP($A1471, Dropdownlisten!$A$3:$F$143, 5, FALSE))</f>
        <v>4000_002</v>
      </c>
      <c r="F1471" s="117" t="str">
        <f>IF(ISERROR(VLOOKUP($A1471, Dropdownlisten!$A$3:$F$143, 6, FALSE)), "", VLOOKUP($A1471, Dropdownlisten!$A$3:$F$143, 6, FALSE))</f>
        <v>BeratungsstelleHilfswerk</v>
      </c>
      <c r="G1471" s="117" t="str">
        <f>VLOOKUP(E1471,Datenstruktur_fuer_R!$D$2:$F$141,3,FALSE)</f>
        <v>Point</v>
      </c>
      <c r="H1471" s="120" t="s">
        <v>291</v>
      </c>
      <c r="I1471" s="26" t="s">
        <v>1160</v>
      </c>
      <c r="J1471" s="5" t="s">
        <v>1192</v>
      </c>
      <c r="K1471" s="5" t="s">
        <v>874</v>
      </c>
      <c r="L1471" s="5"/>
      <c r="M1471" s="5">
        <v>1</v>
      </c>
      <c r="N1471" s="5" t="s">
        <v>1173</v>
      </c>
    </row>
    <row r="1472" spans="1:14" x14ac:dyDescent="0.35">
      <c r="A1472" s="5" t="s">
        <v>666</v>
      </c>
      <c r="B1472" s="117" t="str">
        <f>IF(ISERROR(VLOOKUP($A1472, Dropdownlisten!$A$3:$F$143, 2, FALSE)), "", VLOOKUP($A1472, Dropdownlisten!$A$3:$F$143, 2, FALSE))</f>
        <v>POI</v>
      </c>
      <c r="C1472" s="117">
        <f>IF(ISERROR(VLOOKUP($A1472, Dropdownlisten!$A$3:$F$143, 3, FALSE)), "", VLOOKUP($A1472, Dropdownlisten!$A$3:$F$143, 3, FALSE))</f>
        <v>4000</v>
      </c>
      <c r="D1472" s="117" t="str">
        <f>IF(ISERROR(VLOOKUP($A1472, Dropdownlisten!$A$3:$F$143, 4, FALSE)), "", VLOOKUP($A1472, Dropdownlisten!$A$3:$F$143, 4, FALSE))</f>
        <v>Soziales</v>
      </c>
      <c r="E1472" s="117" t="str">
        <f>IF(ISERROR(VLOOKUP($A1472, Dropdownlisten!$A$3:$F$143, 5, FALSE)), "", VLOOKUP($A1472, Dropdownlisten!$A$3:$F$143, 5, FALSE))</f>
        <v>4000_002</v>
      </c>
      <c r="F1472" s="117" t="str">
        <f>IF(ISERROR(VLOOKUP($A1472, Dropdownlisten!$A$3:$F$143, 6, FALSE)), "", VLOOKUP($A1472, Dropdownlisten!$A$3:$F$143, 6, FALSE))</f>
        <v>BeratungsstelleHilfswerk</v>
      </c>
      <c r="G1472" s="117" t="str">
        <f>VLOOKUP(E1472,Datenstruktur_fuer_R!$D$2:$F$141,3,FALSE)</f>
        <v>Point</v>
      </c>
      <c r="H1472" s="120" t="s">
        <v>293</v>
      </c>
      <c r="I1472" s="26" t="s">
        <v>1160</v>
      </c>
      <c r="J1472" s="5" t="s">
        <v>1192</v>
      </c>
      <c r="K1472" s="5" t="s">
        <v>875</v>
      </c>
      <c r="L1472" s="5"/>
      <c r="M1472" s="5">
        <v>1</v>
      </c>
      <c r="N1472" s="5" t="s">
        <v>1173</v>
      </c>
    </row>
    <row r="1473" spans="1:14" x14ac:dyDescent="0.35">
      <c r="A1473" s="5" t="s">
        <v>656</v>
      </c>
      <c r="B1473" s="117" t="str">
        <f>IF(ISERROR(VLOOKUP($A1473, Dropdownlisten!$A$3:$F$143, 2, FALSE)), "", VLOOKUP($A1473, Dropdownlisten!$A$3:$F$143, 2, FALSE))</f>
        <v>POI</v>
      </c>
      <c r="C1473" s="117">
        <f>IF(ISERROR(VLOOKUP($A1473, Dropdownlisten!$A$3:$F$143, 3, FALSE)), "", VLOOKUP($A1473, Dropdownlisten!$A$3:$F$143, 3, FALSE))</f>
        <v>2000</v>
      </c>
      <c r="D1473" s="117" t="str">
        <f>IF(ISERROR(VLOOKUP($A1473, Dropdownlisten!$A$3:$F$143, 4, FALSE)), "", VLOOKUP($A1473, Dropdownlisten!$A$3:$F$143, 4, FALSE))</f>
        <v>Gesundheit</v>
      </c>
      <c r="E1473" s="117" t="str">
        <f>IF(ISERROR(VLOOKUP($A1473, Dropdownlisten!$A$3:$F$143, 5, FALSE)), "", VLOOKUP($A1473, Dropdownlisten!$A$3:$F$143, 5, FALSE))</f>
        <v>2000_001</v>
      </c>
      <c r="F1473" s="117" t="str">
        <f>IF(ISERROR(VLOOKUP($A1473, Dropdownlisten!$A$3:$F$143, 6, FALSE)), "", VLOOKUP($A1473, Dropdownlisten!$A$3:$F$143, 6, FALSE))</f>
        <v>Apotheke</v>
      </c>
      <c r="G1473" s="117" t="str">
        <f>VLOOKUP(E1473,Datenstruktur_fuer_R!$D$2:$F$141,3,FALSE)</f>
        <v>Point</v>
      </c>
      <c r="H1473" s="120" t="s">
        <v>689</v>
      </c>
      <c r="I1473" s="26" t="s">
        <v>1160</v>
      </c>
      <c r="J1473" s="5" t="s">
        <v>656</v>
      </c>
      <c r="K1473" s="5"/>
      <c r="L1473" s="5"/>
      <c r="M1473" s="5">
        <v>1</v>
      </c>
      <c r="N1473" s="5" t="s">
        <v>1173</v>
      </c>
    </row>
    <row r="1474" spans="1:14" x14ac:dyDescent="0.35">
      <c r="A1474" s="5" t="s">
        <v>656</v>
      </c>
      <c r="B1474" s="117" t="str">
        <f>IF(ISERROR(VLOOKUP($A1474, Dropdownlisten!$A$3:$F$143, 2, FALSE)), "", VLOOKUP($A1474, Dropdownlisten!$A$3:$F$143, 2, FALSE))</f>
        <v>POI</v>
      </c>
      <c r="C1474" s="117">
        <f>IF(ISERROR(VLOOKUP($A1474, Dropdownlisten!$A$3:$F$143, 3, FALSE)), "", VLOOKUP($A1474, Dropdownlisten!$A$3:$F$143, 3, FALSE))</f>
        <v>2000</v>
      </c>
      <c r="D1474" s="117" t="str">
        <f>IF(ISERROR(VLOOKUP($A1474, Dropdownlisten!$A$3:$F$143, 4, FALSE)), "", VLOOKUP($A1474, Dropdownlisten!$A$3:$F$143, 4, FALSE))</f>
        <v>Gesundheit</v>
      </c>
      <c r="E1474" s="117" t="str">
        <f>IF(ISERROR(VLOOKUP($A1474, Dropdownlisten!$A$3:$F$143, 5, FALSE)), "", VLOOKUP($A1474, Dropdownlisten!$A$3:$F$143, 5, FALSE))</f>
        <v>2000_001</v>
      </c>
      <c r="F1474" s="117" t="str">
        <f>IF(ISERROR(VLOOKUP($A1474, Dropdownlisten!$A$3:$F$143, 6, FALSE)), "", VLOOKUP($A1474, Dropdownlisten!$A$3:$F$143, 6, FALSE))</f>
        <v>Apotheke</v>
      </c>
      <c r="G1474" s="117" t="str">
        <f>VLOOKUP(E1474,Datenstruktur_fuer_R!$D$2:$F$141,3,FALSE)</f>
        <v>Point</v>
      </c>
      <c r="H1474" s="120" t="s">
        <v>288</v>
      </c>
      <c r="I1474" s="26" t="s">
        <v>1160</v>
      </c>
      <c r="J1474" s="5" t="s">
        <v>656</v>
      </c>
      <c r="K1474" s="5" t="s">
        <v>81</v>
      </c>
      <c r="L1474" s="5"/>
      <c r="M1474" s="5">
        <v>1</v>
      </c>
      <c r="N1474" s="5" t="s">
        <v>1173</v>
      </c>
    </row>
    <row r="1475" spans="1:14" x14ac:dyDescent="0.35">
      <c r="A1475" s="5" t="s">
        <v>656</v>
      </c>
      <c r="B1475" s="117" t="str">
        <f>IF(ISERROR(VLOOKUP($A1475, Dropdownlisten!$A$3:$F$143, 2, FALSE)), "", VLOOKUP($A1475, Dropdownlisten!$A$3:$F$143, 2, FALSE))</f>
        <v>POI</v>
      </c>
      <c r="C1475" s="117">
        <f>IF(ISERROR(VLOOKUP($A1475, Dropdownlisten!$A$3:$F$143, 3, FALSE)), "", VLOOKUP($A1475, Dropdownlisten!$A$3:$F$143, 3, FALSE))</f>
        <v>2000</v>
      </c>
      <c r="D1475" s="117" t="str">
        <f>IF(ISERROR(VLOOKUP($A1475, Dropdownlisten!$A$3:$F$143, 4, FALSE)), "", VLOOKUP($A1475, Dropdownlisten!$A$3:$F$143, 4, FALSE))</f>
        <v>Gesundheit</v>
      </c>
      <c r="E1475" s="117" t="str">
        <f>IF(ISERROR(VLOOKUP($A1475, Dropdownlisten!$A$3:$F$143, 5, FALSE)), "", VLOOKUP($A1475, Dropdownlisten!$A$3:$F$143, 5, FALSE))</f>
        <v>2000_001</v>
      </c>
      <c r="F1475" s="117" t="str">
        <f>IF(ISERROR(VLOOKUP($A1475, Dropdownlisten!$A$3:$F$143, 6, FALSE)), "", VLOOKUP($A1475, Dropdownlisten!$A$3:$F$143, 6, FALSE))</f>
        <v>Apotheke</v>
      </c>
      <c r="G1475" s="117" t="str">
        <f>VLOOKUP(E1475,Datenstruktur_fuer_R!$D$2:$F$141,3,FALSE)</f>
        <v>Point</v>
      </c>
      <c r="H1475" s="120" t="s">
        <v>289</v>
      </c>
      <c r="I1475" s="26" t="s">
        <v>1160</v>
      </c>
      <c r="J1475" s="5" t="s">
        <v>656</v>
      </c>
      <c r="K1475" s="5" t="s">
        <v>977</v>
      </c>
      <c r="L1475" s="5"/>
      <c r="M1475" s="5">
        <v>1</v>
      </c>
      <c r="N1475" s="5" t="s">
        <v>1173</v>
      </c>
    </row>
    <row r="1476" spans="1:14" x14ac:dyDescent="0.35">
      <c r="A1476" s="5" t="s">
        <v>656</v>
      </c>
      <c r="B1476" s="117" t="str">
        <f>IF(ISERROR(VLOOKUP($A1476, Dropdownlisten!$A$3:$F$143, 2, FALSE)), "", VLOOKUP($A1476, Dropdownlisten!$A$3:$F$143, 2, FALSE))</f>
        <v>POI</v>
      </c>
      <c r="C1476" s="117">
        <f>IF(ISERROR(VLOOKUP($A1476, Dropdownlisten!$A$3:$F$143, 3, FALSE)), "", VLOOKUP($A1476, Dropdownlisten!$A$3:$F$143, 3, FALSE))</f>
        <v>2000</v>
      </c>
      <c r="D1476" s="117" t="str">
        <f>IF(ISERROR(VLOOKUP($A1476, Dropdownlisten!$A$3:$F$143, 4, FALSE)), "", VLOOKUP($A1476, Dropdownlisten!$A$3:$F$143, 4, FALSE))</f>
        <v>Gesundheit</v>
      </c>
      <c r="E1476" s="117" t="str">
        <f>IF(ISERROR(VLOOKUP($A1476, Dropdownlisten!$A$3:$F$143, 5, FALSE)), "", VLOOKUP($A1476, Dropdownlisten!$A$3:$F$143, 5, FALSE))</f>
        <v>2000_001</v>
      </c>
      <c r="F1476" s="117" t="str">
        <f>IF(ISERROR(VLOOKUP($A1476, Dropdownlisten!$A$3:$F$143, 6, FALSE)), "", VLOOKUP($A1476, Dropdownlisten!$A$3:$F$143, 6, FALSE))</f>
        <v>Apotheke</v>
      </c>
      <c r="G1476" s="117" t="str">
        <f>VLOOKUP(E1476,Datenstruktur_fuer_R!$D$2:$F$141,3,FALSE)</f>
        <v>Point</v>
      </c>
      <c r="H1476" s="120" t="s">
        <v>463</v>
      </c>
      <c r="I1476" s="26" t="s">
        <v>1160</v>
      </c>
      <c r="J1476" s="5" t="s">
        <v>656</v>
      </c>
      <c r="K1476" s="5" t="s">
        <v>463</v>
      </c>
      <c r="L1476" s="5"/>
      <c r="M1476" s="5">
        <v>1</v>
      </c>
      <c r="N1476" s="5" t="s">
        <v>1173</v>
      </c>
    </row>
    <row r="1477" spans="1:14" x14ac:dyDescent="0.35">
      <c r="A1477" s="5" t="s">
        <v>656</v>
      </c>
      <c r="B1477" s="117" t="str">
        <f>IF(ISERROR(VLOOKUP($A1477, Dropdownlisten!$A$3:$F$143, 2, FALSE)), "", VLOOKUP($A1477, Dropdownlisten!$A$3:$F$143, 2, FALSE))</f>
        <v>POI</v>
      </c>
      <c r="C1477" s="117">
        <f>IF(ISERROR(VLOOKUP($A1477, Dropdownlisten!$A$3:$F$143, 3, FALSE)), "", VLOOKUP($A1477, Dropdownlisten!$A$3:$F$143, 3, FALSE))</f>
        <v>2000</v>
      </c>
      <c r="D1477" s="117" t="str">
        <f>IF(ISERROR(VLOOKUP($A1477, Dropdownlisten!$A$3:$F$143, 4, FALSE)), "", VLOOKUP($A1477, Dropdownlisten!$A$3:$F$143, 4, FALSE))</f>
        <v>Gesundheit</v>
      </c>
      <c r="E1477" s="117" t="str">
        <f>IF(ISERROR(VLOOKUP($A1477, Dropdownlisten!$A$3:$F$143, 5, FALSE)), "", VLOOKUP($A1477, Dropdownlisten!$A$3:$F$143, 5, FALSE))</f>
        <v>2000_001</v>
      </c>
      <c r="F1477" s="117" t="str">
        <f>IF(ISERROR(VLOOKUP($A1477, Dropdownlisten!$A$3:$F$143, 6, FALSE)), "", VLOOKUP($A1477, Dropdownlisten!$A$3:$F$143, 6, FALSE))</f>
        <v>Apotheke</v>
      </c>
      <c r="G1477" s="117" t="str">
        <f>VLOOKUP(E1477,Datenstruktur_fuer_R!$D$2:$F$141,3,FALSE)</f>
        <v>Point</v>
      </c>
      <c r="H1477" s="120" t="s">
        <v>290</v>
      </c>
      <c r="I1477" s="26" t="s">
        <v>1160</v>
      </c>
      <c r="J1477" s="5" t="s">
        <v>656</v>
      </c>
      <c r="K1477" s="5" t="s">
        <v>290</v>
      </c>
      <c r="L1477" s="5"/>
      <c r="M1477" s="5">
        <v>1</v>
      </c>
      <c r="N1477" s="5" t="s">
        <v>1173</v>
      </c>
    </row>
    <row r="1478" spans="1:14" x14ac:dyDescent="0.35">
      <c r="A1478" s="5" t="s">
        <v>656</v>
      </c>
      <c r="B1478" s="117" t="str">
        <f>IF(ISERROR(VLOOKUP($A1478, Dropdownlisten!$A$3:$F$143, 2, FALSE)), "", VLOOKUP($A1478, Dropdownlisten!$A$3:$F$143, 2, FALSE))</f>
        <v>POI</v>
      </c>
      <c r="C1478" s="117">
        <f>IF(ISERROR(VLOOKUP($A1478, Dropdownlisten!$A$3:$F$143, 3, FALSE)), "", VLOOKUP($A1478, Dropdownlisten!$A$3:$F$143, 3, FALSE))</f>
        <v>2000</v>
      </c>
      <c r="D1478" s="117" t="str">
        <f>IF(ISERROR(VLOOKUP($A1478, Dropdownlisten!$A$3:$F$143, 4, FALSE)), "", VLOOKUP($A1478, Dropdownlisten!$A$3:$F$143, 4, FALSE))</f>
        <v>Gesundheit</v>
      </c>
      <c r="E1478" s="117" t="str">
        <f>IF(ISERROR(VLOOKUP($A1478, Dropdownlisten!$A$3:$F$143, 5, FALSE)), "", VLOOKUP($A1478, Dropdownlisten!$A$3:$F$143, 5, FALSE))</f>
        <v>2000_001</v>
      </c>
      <c r="F1478" s="117" t="str">
        <f>IF(ISERROR(VLOOKUP($A1478, Dropdownlisten!$A$3:$F$143, 6, FALSE)), "", VLOOKUP($A1478, Dropdownlisten!$A$3:$F$143, 6, FALSE))</f>
        <v>Apotheke</v>
      </c>
      <c r="G1478" s="117" t="str">
        <f>VLOOKUP(E1478,Datenstruktur_fuer_R!$D$2:$F$141,3,FALSE)</f>
        <v>Point</v>
      </c>
      <c r="H1478" s="120" t="s">
        <v>291</v>
      </c>
      <c r="I1478" s="26" t="s">
        <v>1160</v>
      </c>
      <c r="J1478" s="5" t="s">
        <v>656</v>
      </c>
      <c r="K1478" s="5" t="s">
        <v>874</v>
      </c>
      <c r="L1478" s="5"/>
      <c r="M1478" s="5">
        <v>1</v>
      </c>
      <c r="N1478" s="5" t="s">
        <v>1173</v>
      </c>
    </row>
    <row r="1479" spans="1:14" x14ac:dyDescent="0.35">
      <c r="A1479" s="5" t="s">
        <v>661</v>
      </c>
      <c r="B1479" s="117" t="str">
        <f>IF(ISERROR(VLOOKUP($A1479, Dropdownlisten!$A$3:$F$143, 2, FALSE)), "", VLOOKUP($A1479, Dropdownlisten!$A$3:$F$143, 2, FALSE))</f>
        <v>POI</v>
      </c>
      <c r="C1479" s="117">
        <f>IF(ISERROR(VLOOKUP($A1479, Dropdownlisten!$A$3:$F$143, 3, FALSE)), "", VLOOKUP($A1479, Dropdownlisten!$A$3:$F$143, 3, FALSE))</f>
        <v>7000</v>
      </c>
      <c r="D1479" s="117" t="str">
        <f>IF(ISERROR(VLOOKUP($A1479, Dropdownlisten!$A$3:$F$143, 4, FALSE)), "", VLOOKUP($A1479, Dropdownlisten!$A$3:$F$143, 4, FALSE))</f>
        <v>EinkaufenDienstleistung</v>
      </c>
      <c r="E1479" s="117" t="str">
        <f>IF(ISERROR(VLOOKUP($A1479, Dropdownlisten!$A$3:$F$143, 5, FALSE)), "", VLOOKUP($A1479, Dropdownlisten!$A$3:$F$143, 5, FALSE))</f>
        <v>7000_001</v>
      </c>
      <c r="F1479" s="117" t="str">
        <f>IF(ISERROR(VLOOKUP($A1479, Dropdownlisten!$A$3:$F$143, 6, FALSE)), "", VLOOKUP($A1479, Dropdownlisten!$A$3:$F$143, 6, FALSE))</f>
        <v>Baecker</v>
      </c>
      <c r="G1479" s="117" t="str">
        <f>VLOOKUP(E1479,Datenstruktur_fuer_R!$D$2:$F$141,3,FALSE)</f>
        <v>Point</v>
      </c>
      <c r="H1479" s="120" t="s">
        <v>689</v>
      </c>
      <c r="I1479" s="26" t="s">
        <v>1160</v>
      </c>
      <c r="J1479" s="5" t="s">
        <v>661</v>
      </c>
      <c r="K1479" s="5"/>
      <c r="L1479" s="5"/>
      <c r="M1479" s="5">
        <v>1</v>
      </c>
      <c r="N1479" s="5" t="s">
        <v>1173</v>
      </c>
    </row>
    <row r="1480" spans="1:14" x14ac:dyDescent="0.35">
      <c r="A1480" s="5" t="s">
        <v>661</v>
      </c>
      <c r="B1480" s="117" t="str">
        <f>IF(ISERROR(VLOOKUP($A1480, Dropdownlisten!$A$3:$F$143, 2, FALSE)), "", VLOOKUP($A1480, Dropdownlisten!$A$3:$F$143, 2, FALSE))</f>
        <v>POI</v>
      </c>
      <c r="C1480" s="117">
        <f>IF(ISERROR(VLOOKUP($A1480, Dropdownlisten!$A$3:$F$143, 3, FALSE)), "", VLOOKUP($A1480, Dropdownlisten!$A$3:$F$143, 3, FALSE))</f>
        <v>7000</v>
      </c>
      <c r="D1480" s="117" t="str">
        <f>IF(ISERROR(VLOOKUP($A1480, Dropdownlisten!$A$3:$F$143, 4, FALSE)), "", VLOOKUP($A1480, Dropdownlisten!$A$3:$F$143, 4, FALSE))</f>
        <v>EinkaufenDienstleistung</v>
      </c>
      <c r="E1480" s="117" t="str">
        <f>IF(ISERROR(VLOOKUP($A1480, Dropdownlisten!$A$3:$F$143, 5, FALSE)), "", VLOOKUP($A1480, Dropdownlisten!$A$3:$F$143, 5, FALSE))</f>
        <v>7000_001</v>
      </c>
      <c r="F1480" s="117" t="str">
        <f>IF(ISERROR(VLOOKUP($A1480, Dropdownlisten!$A$3:$F$143, 6, FALSE)), "", VLOOKUP($A1480, Dropdownlisten!$A$3:$F$143, 6, FALSE))</f>
        <v>Baecker</v>
      </c>
      <c r="G1480" s="117" t="str">
        <f>VLOOKUP(E1480,Datenstruktur_fuer_R!$D$2:$F$141,3,FALSE)</f>
        <v>Point</v>
      </c>
      <c r="H1480" s="120" t="s">
        <v>288</v>
      </c>
      <c r="I1480" s="26" t="s">
        <v>1160</v>
      </c>
      <c r="J1480" s="5" t="s">
        <v>661</v>
      </c>
      <c r="K1480" s="5" t="s">
        <v>81</v>
      </c>
      <c r="L1480" s="5"/>
      <c r="M1480" s="5">
        <v>1</v>
      </c>
      <c r="N1480" s="5" t="s">
        <v>1173</v>
      </c>
    </row>
    <row r="1481" spans="1:14" x14ac:dyDescent="0.35">
      <c r="A1481" s="5" t="s">
        <v>661</v>
      </c>
      <c r="B1481" s="117" t="str">
        <f>IF(ISERROR(VLOOKUP($A1481, Dropdownlisten!$A$3:$F$143, 2, FALSE)), "", VLOOKUP($A1481, Dropdownlisten!$A$3:$F$143, 2, FALSE))</f>
        <v>POI</v>
      </c>
      <c r="C1481" s="117">
        <f>IF(ISERROR(VLOOKUP($A1481, Dropdownlisten!$A$3:$F$143, 3, FALSE)), "", VLOOKUP($A1481, Dropdownlisten!$A$3:$F$143, 3, FALSE))</f>
        <v>7000</v>
      </c>
      <c r="D1481" s="117" t="str">
        <f>IF(ISERROR(VLOOKUP($A1481, Dropdownlisten!$A$3:$F$143, 4, FALSE)), "", VLOOKUP($A1481, Dropdownlisten!$A$3:$F$143, 4, FALSE))</f>
        <v>EinkaufenDienstleistung</v>
      </c>
      <c r="E1481" s="117" t="str">
        <f>IF(ISERROR(VLOOKUP($A1481, Dropdownlisten!$A$3:$F$143, 5, FALSE)), "", VLOOKUP($A1481, Dropdownlisten!$A$3:$F$143, 5, FALSE))</f>
        <v>7000_001</v>
      </c>
      <c r="F1481" s="117" t="str">
        <f>IF(ISERROR(VLOOKUP($A1481, Dropdownlisten!$A$3:$F$143, 6, FALSE)), "", VLOOKUP($A1481, Dropdownlisten!$A$3:$F$143, 6, FALSE))</f>
        <v>Baecker</v>
      </c>
      <c r="G1481" s="117" t="str">
        <f>VLOOKUP(E1481,Datenstruktur_fuer_R!$D$2:$F$141,3,FALSE)</f>
        <v>Point</v>
      </c>
      <c r="H1481" s="120" t="s">
        <v>289</v>
      </c>
      <c r="I1481" s="26" t="s">
        <v>1160</v>
      </c>
      <c r="J1481" s="5" t="s">
        <v>661</v>
      </c>
      <c r="K1481" s="5" t="s">
        <v>977</v>
      </c>
      <c r="L1481" s="5"/>
      <c r="M1481" s="5">
        <v>1</v>
      </c>
      <c r="N1481" s="5" t="s">
        <v>1173</v>
      </c>
    </row>
    <row r="1482" spans="1:14" x14ac:dyDescent="0.35">
      <c r="A1482" s="5" t="s">
        <v>661</v>
      </c>
      <c r="B1482" s="117" t="str">
        <f>IF(ISERROR(VLOOKUP($A1482, Dropdownlisten!$A$3:$F$143, 2, FALSE)), "", VLOOKUP($A1482, Dropdownlisten!$A$3:$F$143, 2, FALSE))</f>
        <v>POI</v>
      </c>
      <c r="C1482" s="117">
        <f>IF(ISERROR(VLOOKUP($A1482, Dropdownlisten!$A$3:$F$143, 3, FALSE)), "", VLOOKUP($A1482, Dropdownlisten!$A$3:$F$143, 3, FALSE))</f>
        <v>7000</v>
      </c>
      <c r="D1482" s="117" t="str">
        <f>IF(ISERROR(VLOOKUP($A1482, Dropdownlisten!$A$3:$F$143, 4, FALSE)), "", VLOOKUP($A1482, Dropdownlisten!$A$3:$F$143, 4, FALSE))</f>
        <v>EinkaufenDienstleistung</v>
      </c>
      <c r="E1482" s="117" t="str">
        <f>IF(ISERROR(VLOOKUP($A1482, Dropdownlisten!$A$3:$F$143, 5, FALSE)), "", VLOOKUP($A1482, Dropdownlisten!$A$3:$F$143, 5, FALSE))</f>
        <v>7000_001</v>
      </c>
      <c r="F1482" s="117" t="str">
        <f>IF(ISERROR(VLOOKUP($A1482, Dropdownlisten!$A$3:$F$143, 6, FALSE)), "", VLOOKUP($A1482, Dropdownlisten!$A$3:$F$143, 6, FALSE))</f>
        <v>Baecker</v>
      </c>
      <c r="G1482" s="117" t="str">
        <f>VLOOKUP(E1482,Datenstruktur_fuer_R!$D$2:$F$141,3,FALSE)</f>
        <v>Point</v>
      </c>
      <c r="H1482" s="120" t="s">
        <v>463</v>
      </c>
      <c r="I1482" s="26" t="s">
        <v>1160</v>
      </c>
      <c r="J1482" s="5" t="s">
        <v>661</v>
      </c>
      <c r="K1482" s="5" t="s">
        <v>463</v>
      </c>
      <c r="L1482" s="5"/>
      <c r="M1482" s="5">
        <v>1</v>
      </c>
      <c r="N1482" s="5" t="s">
        <v>1173</v>
      </c>
    </row>
    <row r="1483" spans="1:14" x14ac:dyDescent="0.35">
      <c r="A1483" s="5" t="s">
        <v>661</v>
      </c>
      <c r="B1483" s="117" t="str">
        <f>IF(ISERROR(VLOOKUP($A1483, Dropdownlisten!$A$3:$F$143, 2, FALSE)), "", VLOOKUP($A1483, Dropdownlisten!$A$3:$F$143, 2, FALSE))</f>
        <v>POI</v>
      </c>
      <c r="C1483" s="117">
        <f>IF(ISERROR(VLOOKUP($A1483, Dropdownlisten!$A$3:$F$143, 3, FALSE)), "", VLOOKUP($A1483, Dropdownlisten!$A$3:$F$143, 3, FALSE))</f>
        <v>7000</v>
      </c>
      <c r="D1483" s="117" t="str">
        <f>IF(ISERROR(VLOOKUP($A1483, Dropdownlisten!$A$3:$F$143, 4, FALSE)), "", VLOOKUP($A1483, Dropdownlisten!$A$3:$F$143, 4, FALSE))</f>
        <v>EinkaufenDienstleistung</v>
      </c>
      <c r="E1483" s="117" t="str">
        <f>IF(ISERROR(VLOOKUP($A1483, Dropdownlisten!$A$3:$F$143, 5, FALSE)), "", VLOOKUP($A1483, Dropdownlisten!$A$3:$F$143, 5, FALSE))</f>
        <v>7000_001</v>
      </c>
      <c r="F1483" s="117" t="str">
        <f>IF(ISERROR(VLOOKUP($A1483, Dropdownlisten!$A$3:$F$143, 6, FALSE)), "", VLOOKUP($A1483, Dropdownlisten!$A$3:$F$143, 6, FALSE))</f>
        <v>Baecker</v>
      </c>
      <c r="G1483" s="117" t="str">
        <f>VLOOKUP(E1483,Datenstruktur_fuer_R!$D$2:$F$141,3,FALSE)</f>
        <v>Point</v>
      </c>
      <c r="H1483" s="120" t="s">
        <v>290</v>
      </c>
      <c r="I1483" s="26" t="s">
        <v>1160</v>
      </c>
      <c r="J1483" s="5" t="s">
        <v>661</v>
      </c>
      <c r="K1483" s="5" t="s">
        <v>290</v>
      </c>
      <c r="L1483" s="5"/>
      <c r="M1483" s="5">
        <v>1</v>
      </c>
      <c r="N1483" s="5" t="s">
        <v>1173</v>
      </c>
    </row>
    <row r="1484" spans="1:14" x14ac:dyDescent="0.35">
      <c r="A1484" s="5" t="s">
        <v>661</v>
      </c>
      <c r="B1484" s="117" t="str">
        <f>IF(ISERROR(VLOOKUP($A1484, Dropdownlisten!$A$3:$F$143, 2, FALSE)), "", VLOOKUP($A1484, Dropdownlisten!$A$3:$F$143, 2, FALSE))</f>
        <v>POI</v>
      </c>
      <c r="C1484" s="117">
        <f>IF(ISERROR(VLOOKUP($A1484, Dropdownlisten!$A$3:$F$143, 3, FALSE)), "", VLOOKUP($A1484, Dropdownlisten!$A$3:$F$143, 3, FALSE))</f>
        <v>7000</v>
      </c>
      <c r="D1484" s="117" t="str">
        <f>IF(ISERROR(VLOOKUP($A1484, Dropdownlisten!$A$3:$F$143, 4, FALSE)), "", VLOOKUP($A1484, Dropdownlisten!$A$3:$F$143, 4, FALSE))</f>
        <v>EinkaufenDienstleistung</v>
      </c>
      <c r="E1484" s="117" t="str">
        <f>IF(ISERROR(VLOOKUP($A1484, Dropdownlisten!$A$3:$F$143, 5, FALSE)), "", VLOOKUP($A1484, Dropdownlisten!$A$3:$F$143, 5, FALSE))</f>
        <v>7000_001</v>
      </c>
      <c r="F1484" s="117" t="str">
        <f>IF(ISERROR(VLOOKUP($A1484, Dropdownlisten!$A$3:$F$143, 6, FALSE)), "", VLOOKUP($A1484, Dropdownlisten!$A$3:$F$143, 6, FALSE))</f>
        <v>Baecker</v>
      </c>
      <c r="G1484" s="117" t="str">
        <f>VLOOKUP(E1484,Datenstruktur_fuer_R!$D$2:$F$141,3,FALSE)</f>
        <v>Point</v>
      </c>
      <c r="H1484" s="120" t="s">
        <v>291</v>
      </c>
      <c r="I1484" s="26" t="s">
        <v>1160</v>
      </c>
      <c r="J1484" s="5" t="s">
        <v>661</v>
      </c>
      <c r="K1484" s="5" t="s">
        <v>874</v>
      </c>
      <c r="L1484" s="5"/>
      <c r="M1484" s="5">
        <v>1</v>
      </c>
      <c r="N1484" s="5" t="s">
        <v>1173</v>
      </c>
    </row>
    <row r="1485" spans="1:14" x14ac:dyDescent="0.35">
      <c r="A1485" s="5" t="s">
        <v>662</v>
      </c>
      <c r="B1485" s="117" t="str">
        <f>IF(ISERROR(VLOOKUP($A1485, Dropdownlisten!$A$3:$F$143, 2, FALSE)), "", VLOOKUP($A1485, Dropdownlisten!$A$3:$F$143, 2, FALSE))</f>
        <v>POI</v>
      </c>
      <c r="C1485" s="117">
        <f>IF(ISERROR(VLOOKUP($A1485, Dropdownlisten!$A$3:$F$143, 3, FALSE)), "", VLOOKUP($A1485, Dropdownlisten!$A$3:$F$143, 3, FALSE))</f>
        <v>7000</v>
      </c>
      <c r="D1485" s="117" t="str">
        <f>IF(ISERROR(VLOOKUP($A1485, Dropdownlisten!$A$3:$F$143, 4, FALSE)), "", VLOOKUP($A1485, Dropdownlisten!$A$3:$F$143, 4, FALSE))</f>
        <v>EinkaufenDienstleistung</v>
      </c>
      <c r="E1485" s="117" t="str">
        <f>IF(ISERROR(VLOOKUP($A1485, Dropdownlisten!$A$3:$F$143, 5, FALSE)), "", VLOOKUP($A1485, Dropdownlisten!$A$3:$F$143, 5, FALSE))</f>
        <v>7000_002</v>
      </c>
      <c r="F1485" s="117" t="str">
        <f>IF(ISERROR(VLOOKUP($A1485, Dropdownlisten!$A$3:$F$143, 6, FALSE)), "", VLOOKUP($A1485, Dropdownlisten!$A$3:$F$143, 6, FALSE))</f>
        <v>Bank</v>
      </c>
      <c r="G1485" s="117" t="str">
        <f>VLOOKUP(E1485,Datenstruktur_fuer_R!$D$2:$F$141,3,FALSE)</f>
        <v>Point</v>
      </c>
      <c r="H1485" s="120" t="s">
        <v>689</v>
      </c>
      <c r="I1485" s="26" t="s">
        <v>1160</v>
      </c>
      <c r="J1485" s="5" t="s">
        <v>662</v>
      </c>
      <c r="K1485" s="5"/>
      <c r="L1485" s="5"/>
      <c r="M1485" s="5">
        <v>1</v>
      </c>
      <c r="N1485" s="5" t="s">
        <v>1173</v>
      </c>
    </row>
    <row r="1486" spans="1:14" x14ac:dyDescent="0.35">
      <c r="A1486" s="5" t="s">
        <v>662</v>
      </c>
      <c r="B1486" s="117" t="str">
        <f>IF(ISERROR(VLOOKUP($A1486, Dropdownlisten!$A$3:$F$143, 2, FALSE)), "", VLOOKUP($A1486, Dropdownlisten!$A$3:$F$143, 2, FALSE))</f>
        <v>POI</v>
      </c>
      <c r="C1486" s="117">
        <f>IF(ISERROR(VLOOKUP($A1486, Dropdownlisten!$A$3:$F$143, 3, FALSE)), "", VLOOKUP($A1486, Dropdownlisten!$A$3:$F$143, 3, FALSE))</f>
        <v>7000</v>
      </c>
      <c r="D1486" s="117" t="str">
        <f>IF(ISERROR(VLOOKUP($A1486, Dropdownlisten!$A$3:$F$143, 4, FALSE)), "", VLOOKUP($A1486, Dropdownlisten!$A$3:$F$143, 4, FALSE))</f>
        <v>EinkaufenDienstleistung</v>
      </c>
      <c r="E1486" s="117" t="str">
        <f>IF(ISERROR(VLOOKUP($A1486, Dropdownlisten!$A$3:$F$143, 5, FALSE)), "", VLOOKUP($A1486, Dropdownlisten!$A$3:$F$143, 5, FALSE))</f>
        <v>7000_002</v>
      </c>
      <c r="F1486" s="117" t="str">
        <f>IF(ISERROR(VLOOKUP($A1486, Dropdownlisten!$A$3:$F$143, 6, FALSE)), "", VLOOKUP($A1486, Dropdownlisten!$A$3:$F$143, 6, FALSE))</f>
        <v>Bank</v>
      </c>
      <c r="G1486" s="117" t="str">
        <f>VLOOKUP(E1486,Datenstruktur_fuer_R!$D$2:$F$141,3,FALSE)</f>
        <v>Point</v>
      </c>
      <c r="H1486" s="120" t="s">
        <v>288</v>
      </c>
      <c r="I1486" s="26" t="s">
        <v>1160</v>
      </c>
      <c r="J1486" s="5" t="s">
        <v>662</v>
      </c>
      <c r="K1486" s="5" t="s">
        <v>81</v>
      </c>
      <c r="L1486" s="5"/>
      <c r="M1486" s="5">
        <v>1</v>
      </c>
      <c r="N1486" s="5" t="s">
        <v>1173</v>
      </c>
    </row>
    <row r="1487" spans="1:14" x14ac:dyDescent="0.35">
      <c r="A1487" s="5" t="s">
        <v>662</v>
      </c>
      <c r="B1487" s="117" t="str">
        <f>IF(ISERROR(VLOOKUP($A1487, Dropdownlisten!$A$3:$F$143, 2, FALSE)), "", VLOOKUP($A1487, Dropdownlisten!$A$3:$F$143, 2, FALSE))</f>
        <v>POI</v>
      </c>
      <c r="C1487" s="117">
        <f>IF(ISERROR(VLOOKUP($A1487, Dropdownlisten!$A$3:$F$143, 3, FALSE)), "", VLOOKUP($A1487, Dropdownlisten!$A$3:$F$143, 3, FALSE))</f>
        <v>7000</v>
      </c>
      <c r="D1487" s="117" t="str">
        <f>IF(ISERROR(VLOOKUP($A1487, Dropdownlisten!$A$3:$F$143, 4, FALSE)), "", VLOOKUP($A1487, Dropdownlisten!$A$3:$F$143, 4, FALSE))</f>
        <v>EinkaufenDienstleistung</v>
      </c>
      <c r="E1487" s="117" t="str">
        <f>IF(ISERROR(VLOOKUP($A1487, Dropdownlisten!$A$3:$F$143, 5, FALSE)), "", VLOOKUP($A1487, Dropdownlisten!$A$3:$F$143, 5, FALSE))</f>
        <v>7000_002</v>
      </c>
      <c r="F1487" s="117" t="str">
        <f>IF(ISERROR(VLOOKUP($A1487, Dropdownlisten!$A$3:$F$143, 6, FALSE)), "", VLOOKUP($A1487, Dropdownlisten!$A$3:$F$143, 6, FALSE))</f>
        <v>Bank</v>
      </c>
      <c r="G1487" s="117" t="str">
        <f>VLOOKUP(E1487,Datenstruktur_fuer_R!$D$2:$F$141,3,FALSE)</f>
        <v>Point</v>
      </c>
      <c r="H1487" s="120" t="s">
        <v>289</v>
      </c>
      <c r="I1487" s="26" t="s">
        <v>1160</v>
      </c>
      <c r="J1487" s="5" t="s">
        <v>662</v>
      </c>
      <c r="K1487" s="5" t="s">
        <v>977</v>
      </c>
      <c r="L1487" s="5"/>
      <c r="M1487" s="5">
        <v>1</v>
      </c>
      <c r="N1487" s="5" t="s">
        <v>1173</v>
      </c>
    </row>
    <row r="1488" spans="1:14" x14ac:dyDescent="0.35">
      <c r="A1488" s="5" t="s">
        <v>662</v>
      </c>
      <c r="B1488" s="117" t="str">
        <f>IF(ISERROR(VLOOKUP($A1488, Dropdownlisten!$A$3:$F$143, 2, FALSE)), "", VLOOKUP($A1488, Dropdownlisten!$A$3:$F$143, 2, FALSE))</f>
        <v>POI</v>
      </c>
      <c r="C1488" s="117">
        <f>IF(ISERROR(VLOOKUP($A1488, Dropdownlisten!$A$3:$F$143, 3, FALSE)), "", VLOOKUP($A1488, Dropdownlisten!$A$3:$F$143, 3, FALSE))</f>
        <v>7000</v>
      </c>
      <c r="D1488" s="117" t="str">
        <f>IF(ISERROR(VLOOKUP($A1488, Dropdownlisten!$A$3:$F$143, 4, FALSE)), "", VLOOKUP($A1488, Dropdownlisten!$A$3:$F$143, 4, FALSE))</f>
        <v>EinkaufenDienstleistung</v>
      </c>
      <c r="E1488" s="117" t="str">
        <f>IF(ISERROR(VLOOKUP($A1488, Dropdownlisten!$A$3:$F$143, 5, FALSE)), "", VLOOKUP($A1488, Dropdownlisten!$A$3:$F$143, 5, FALSE))</f>
        <v>7000_002</v>
      </c>
      <c r="F1488" s="117" t="str">
        <f>IF(ISERROR(VLOOKUP($A1488, Dropdownlisten!$A$3:$F$143, 6, FALSE)), "", VLOOKUP($A1488, Dropdownlisten!$A$3:$F$143, 6, FALSE))</f>
        <v>Bank</v>
      </c>
      <c r="G1488" s="117" t="str">
        <f>VLOOKUP(E1488,Datenstruktur_fuer_R!$D$2:$F$141,3,FALSE)</f>
        <v>Point</v>
      </c>
      <c r="H1488" s="120" t="s">
        <v>463</v>
      </c>
      <c r="I1488" s="26" t="s">
        <v>1160</v>
      </c>
      <c r="J1488" s="5" t="s">
        <v>662</v>
      </c>
      <c r="K1488" s="5" t="s">
        <v>463</v>
      </c>
      <c r="L1488" s="5"/>
      <c r="M1488" s="5">
        <v>1</v>
      </c>
      <c r="N1488" s="5" t="s">
        <v>1173</v>
      </c>
    </row>
    <row r="1489" spans="1:14" x14ac:dyDescent="0.35">
      <c r="A1489" s="5" t="s">
        <v>662</v>
      </c>
      <c r="B1489" s="117" t="str">
        <f>IF(ISERROR(VLOOKUP($A1489, Dropdownlisten!$A$3:$F$143, 2, FALSE)), "", VLOOKUP($A1489, Dropdownlisten!$A$3:$F$143, 2, FALSE))</f>
        <v>POI</v>
      </c>
      <c r="C1489" s="117">
        <f>IF(ISERROR(VLOOKUP($A1489, Dropdownlisten!$A$3:$F$143, 3, FALSE)), "", VLOOKUP($A1489, Dropdownlisten!$A$3:$F$143, 3, FALSE))</f>
        <v>7000</v>
      </c>
      <c r="D1489" s="117" t="str">
        <f>IF(ISERROR(VLOOKUP($A1489, Dropdownlisten!$A$3:$F$143, 4, FALSE)), "", VLOOKUP($A1489, Dropdownlisten!$A$3:$F$143, 4, FALSE))</f>
        <v>EinkaufenDienstleistung</v>
      </c>
      <c r="E1489" s="117" t="str">
        <f>IF(ISERROR(VLOOKUP($A1489, Dropdownlisten!$A$3:$F$143, 5, FALSE)), "", VLOOKUP($A1489, Dropdownlisten!$A$3:$F$143, 5, FALSE))</f>
        <v>7000_002</v>
      </c>
      <c r="F1489" s="117" t="str">
        <f>IF(ISERROR(VLOOKUP($A1489, Dropdownlisten!$A$3:$F$143, 6, FALSE)), "", VLOOKUP($A1489, Dropdownlisten!$A$3:$F$143, 6, FALSE))</f>
        <v>Bank</v>
      </c>
      <c r="G1489" s="117" t="str">
        <f>VLOOKUP(E1489,Datenstruktur_fuer_R!$D$2:$F$141,3,FALSE)</f>
        <v>Point</v>
      </c>
      <c r="H1489" s="120" t="s">
        <v>290</v>
      </c>
      <c r="I1489" s="26" t="s">
        <v>1160</v>
      </c>
      <c r="J1489" s="5" t="s">
        <v>662</v>
      </c>
      <c r="K1489" s="5" t="s">
        <v>290</v>
      </c>
      <c r="L1489" s="5"/>
      <c r="M1489" s="5">
        <v>1</v>
      </c>
      <c r="N1489" s="5" t="s">
        <v>1173</v>
      </c>
    </row>
    <row r="1490" spans="1:14" x14ac:dyDescent="0.35">
      <c r="A1490" s="5" t="s">
        <v>662</v>
      </c>
      <c r="B1490" s="117" t="str">
        <f>IF(ISERROR(VLOOKUP($A1490, Dropdownlisten!$A$3:$F$143, 2, FALSE)), "", VLOOKUP($A1490, Dropdownlisten!$A$3:$F$143, 2, FALSE))</f>
        <v>POI</v>
      </c>
      <c r="C1490" s="117">
        <f>IF(ISERROR(VLOOKUP($A1490, Dropdownlisten!$A$3:$F$143, 3, FALSE)), "", VLOOKUP($A1490, Dropdownlisten!$A$3:$F$143, 3, FALSE))</f>
        <v>7000</v>
      </c>
      <c r="D1490" s="117" t="str">
        <f>IF(ISERROR(VLOOKUP($A1490, Dropdownlisten!$A$3:$F$143, 4, FALSE)), "", VLOOKUP($A1490, Dropdownlisten!$A$3:$F$143, 4, FALSE))</f>
        <v>EinkaufenDienstleistung</v>
      </c>
      <c r="E1490" s="117" t="str">
        <f>IF(ISERROR(VLOOKUP($A1490, Dropdownlisten!$A$3:$F$143, 5, FALSE)), "", VLOOKUP($A1490, Dropdownlisten!$A$3:$F$143, 5, FALSE))</f>
        <v>7000_002</v>
      </c>
      <c r="F1490" s="117" t="str">
        <f>IF(ISERROR(VLOOKUP($A1490, Dropdownlisten!$A$3:$F$143, 6, FALSE)), "", VLOOKUP($A1490, Dropdownlisten!$A$3:$F$143, 6, FALSE))</f>
        <v>Bank</v>
      </c>
      <c r="G1490" s="117" t="str">
        <f>VLOOKUP(E1490,Datenstruktur_fuer_R!$D$2:$F$141,3,FALSE)</f>
        <v>Point</v>
      </c>
      <c r="H1490" s="120" t="s">
        <v>291</v>
      </c>
      <c r="I1490" s="26" t="s">
        <v>1160</v>
      </c>
      <c r="J1490" s="5" t="s">
        <v>662</v>
      </c>
      <c r="K1490" s="5" t="s">
        <v>874</v>
      </c>
      <c r="L1490" s="5"/>
      <c r="M1490" s="5">
        <v>1</v>
      </c>
      <c r="N1490" s="5" t="s">
        <v>1173</v>
      </c>
    </row>
    <row r="1491" spans="1:14" x14ac:dyDescent="0.35">
      <c r="A1491" s="5" t="s">
        <v>663</v>
      </c>
      <c r="B1491" s="117" t="str">
        <f>IF(ISERROR(VLOOKUP($A1491, Dropdownlisten!$A$3:$F$143, 2, FALSE)), "", VLOOKUP($A1491, Dropdownlisten!$A$3:$F$143, 2, FALSE))</f>
        <v>POI</v>
      </c>
      <c r="C1491" s="117">
        <f>IF(ISERROR(VLOOKUP($A1491, Dropdownlisten!$A$3:$F$143, 3, FALSE)), "", VLOOKUP($A1491, Dropdownlisten!$A$3:$F$143, 3, FALSE))</f>
        <v>6000</v>
      </c>
      <c r="D1491" s="117" t="str">
        <f>IF(ISERROR(VLOOKUP($A1491, Dropdownlisten!$A$3:$F$143, 4, FALSE)), "", VLOOKUP($A1491, Dropdownlisten!$A$3:$F$143, 4, FALSE))</f>
        <v>UnterhaltungSportNaherholung</v>
      </c>
      <c r="E1491" s="117" t="str">
        <f>IF(ISERROR(VLOOKUP($A1491, Dropdownlisten!$A$3:$F$143, 5, FALSE)), "", VLOOKUP($A1491, Dropdownlisten!$A$3:$F$143, 5, FALSE))</f>
        <v>6000_002</v>
      </c>
      <c r="F1491" s="117" t="str">
        <f>IF(ISERROR(VLOOKUP($A1491, Dropdownlisten!$A$3:$F$143, 6, FALSE)), "", VLOOKUP($A1491, Dropdownlisten!$A$3:$F$143, 6, FALSE))</f>
        <v>BarKneipe</v>
      </c>
      <c r="G1491" s="117" t="str">
        <f>VLOOKUP(E1491,Datenstruktur_fuer_R!$D$2:$F$141,3,FALSE)</f>
        <v>Point</v>
      </c>
      <c r="H1491" s="120" t="s">
        <v>689</v>
      </c>
      <c r="I1491" s="26" t="s">
        <v>1160</v>
      </c>
      <c r="J1491" s="5" t="s">
        <v>663</v>
      </c>
      <c r="K1491" s="5"/>
      <c r="L1491" s="5"/>
      <c r="M1491" s="5">
        <v>1</v>
      </c>
      <c r="N1491" s="5" t="s">
        <v>1173</v>
      </c>
    </row>
    <row r="1492" spans="1:14" x14ac:dyDescent="0.35">
      <c r="A1492" s="5" t="s">
        <v>663</v>
      </c>
      <c r="B1492" s="117" t="str">
        <f>IF(ISERROR(VLOOKUP($A1492, Dropdownlisten!$A$3:$F$143, 2, FALSE)), "", VLOOKUP($A1492, Dropdownlisten!$A$3:$F$143, 2, FALSE))</f>
        <v>POI</v>
      </c>
      <c r="C1492" s="117">
        <f>IF(ISERROR(VLOOKUP($A1492, Dropdownlisten!$A$3:$F$143, 3, FALSE)), "", VLOOKUP($A1492, Dropdownlisten!$A$3:$F$143, 3, FALSE))</f>
        <v>6000</v>
      </c>
      <c r="D1492" s="117" t="str">
        <f>IF(ISERROR(VLOOKUP($A1492, Dropdownlisten!$A$3:$F$143, 4, FALSE)), "", VLOOKUP($A1492, Dropdownlisten!$A$3:$F$143, 4, FALSE))</f>
        <v>UnterhaltungSportNaherholung</v>
      </c>
      <c r="E1492" s="117" t="str">
        <f>IF(ISERROR(VLOOKUP($A1492, Dropdownlisten!$A$3:$F$143, 5, FALSE)), "", VLOOKUP($A1492, Dropdownlisten!$A$3:$F$143, 5, FALSE))</f>
        <v>6000_002</v>
      </c>
      <c r="F1492" s="117" t="str">
        <f>IF(ISERROR(VLOOKUP($A1492, Dropdownlisten!$A$3:$F$143, 6, FALSE)), "", VLOOKUP($A1492, Dropdownlisten!$A$3:$F$143, 6, FALSE))</f>
        <v>BarKneipe</v>
      </c>
      <c r="G1492" s="117" t="str">
        <f>VLOOKUP(E1492,Datenstruktur_fuer_R!$D$2:$F$141,3,FALSE)</f>
        <v>Point</v>
      </c>
      <c r="H1492" s="120" t="s">
        <v>288</v>
      </c>
      <c r="I1492" s="26" t="s">
        <v>1160</v>
      </c>
      <c r="J1492" s="5" t="s">
        <v>663</v>
      </c>
      <c r="K1492" s="5" t="s">
        <v>81</v>
      </c>
      <c r="L1492" s="5"/>
      <c r="M1492" s="5">
        <v>1</v>
      </c>
      <c r="N1492" s="5" t="s">
        <v>1173</v>
      </c>
    </row>
    <row r="1493" spans="1:14" x14ac:dyDescent="0.35">
      <c r="A1493" s="5" t="s">
        <v>663</v>
      </c>
      <c r="B1493" s="117" t="str">
        <f>IF(ISERROR(VLOOKUP($A1493, Dropdownlisten!$A$3:$F$143, 2, FALSE)), "", VLOOKUP($A1493, Dropdownlisten!$A$3:$F$143, 2, FALSE))</f>
        <v>POI</v>
      </c>
      <c r="C1493" s="117">
        <f>IF(ISERROR(VLOOKUP($A1493, Dropdownlisten!$A$3:$F$143, 3, FALSE)), "", VLOOKUP($A1493, Dropdownlisten!$A$3:$F$143, 3, FALSE))</f>
        <v>6000</v>
      </c>
      <c r="D1493" s="117" t="str">
        <f>IF(ISERROR(VLOOKUP($A1493, Dropdownlisten!$A$3:$F$143, 4, FALSE)), "", VLOOKUP($A1493, Dropdownlisten!$A$3:$F$143, 4, FALSE))</f>
        <v>UnterhaltungSportNaherholung</v>
      </c>
      <c r="E1493" s="117" t="str">
        <f>IF(ISERROR(VLOOKUP($A1493, Dropdownlisten!$A$3:$F$143, 5, FALSE)), "", VLOOKUP($A1493, Dropdownlisten!$A$3:$F$143, 5, FALSE))</f>
        <v>6000_002</v>
      </c>
      <c r="F1493" s="117" t="str">
        <f>IF(ISERROR(VLOOKUP($A1493, Dropdownlisten!$A$3:$F$143, 6, FALSE)), "", VLOOKUP($A1493, Dropdownlisten!$A$3:$F$143, 6, FALSE))</f>
        <v>BarKneipe</v>
      </c>
      <c r="G1493" s="117" t="str">
        <f>VLOOKUP(E1493,Datenstruktur_fuer_R!$D$2:$F$141,3,FALSE)</f>
        <v>Point</v>
      </c>
      <c r="H1493" s="120" t="s">
        <v>289</v>
      </c>
      <c r="I1493" s="26" t="s">
        <v>1160</v>
      </c>
      <c r="J1493" s="5" t="s">
        <v>663</v>
      </c>
      <c r="K1493" s="5" t="s">
        <v>977</v>
      </c>
      <c r="L1493" s="5"/>
      <c r="M1493" s="5">
        <v>1</v>
      </c>
      <c r="N1493" s="5" t="s">
        <v>1173</v>
      </c>
    </row>
    <row r="1494" spans="1:14" x14ac:dyDescent="0.35">
      <c r="A1494" s="5" t="s">
        <v>663</v>
      </c>
      <c r="B1494" s="117" t="str">
        <f>IF(ISERROR(VLOOKUP($A1494, Dropdownlisten!$A$3:$F$143, 2, FALSE)), "", VLOOKUP($A1494, Dropdownlisten!$A$3:$F$143, 2, FALSE))</f>
        <v>POI</v>
      </c>
      <c r="C1494" s="117">
        <f>IF(ISERROR(VLOOKUP($A1494, Dropdownlisten!$A$3:$F$143, 3, FALSE)), "", VLOOKUP($A1494, Dropdownlisten!$A$3:$F$143, 3, FALSE))</f>
        <v>6000</v>
      </c>
      <c r="D1494" s="117" t="str">
        <f>IF(ISERROR(VLOOKUP($A1494, Dropdownlisten!$A$3:$F$143, 4, FALSE)), "", VLOOKUP($A1494, Dropdownlisten!$A$3:$F$143, 4, FALSE))</f>
        <v>UnterhaltungSportNaherholung</v>
      </c>
      <c r="E1494" s="117" t="str">
        <f>IF(ISERROR(VLOOKUP($A1494, Dropdownlisten!$A$3:$F$143, 5, FALSE)), "", VLOOKUP($A1494, Dropdownlisten!$A$3:$F$143, 5, FALSE))</f>
        <v>6000_002</v>
      </c>
      <c r="F1494" s="117" t="str">
        <f>IF(ISERROR(VLOOKUP($A1494, Dropdownlisten!$A$3:$F$143, 6, FALSE)), "", VLOOKUP($A1494, Dropdownlisten!$A$3:$F$143, 6, FALSE))</f>
        <v>BarKneipe</v>
      </c>
      <c r="G1494" s="117" t="str">
        <f>VLOOKUP(E1494,Datenstruktur_fuer_R!$D$2:$F$141,3,FALSE)</f>
        <v>Point</v>
      </c>
      <c r="H1494" s="120" t="s">
        <v>463</v>
      </c>
      <c r="I1494" s="26" t="s">
        <v>1160</v>
      </c>
      <c r="J1494" s="5" t="s">
        <v>663</v>
      </c>
      <c r="K1494" s="5" t="s">
        <v>463</v>
      </c>
      <c r="L1494" s="5"/>
      <c r="M1494" s="5">
        <v>1</v>
      </c>
      <c r="N1494" s="5" t="s">
        <v>1173</v>
      </c>
    </row>
    <row r="1495" spans="1:14" x14ac:dyDescent="0.35">
      <c r="A1495" s="5" t="s">
        <v>663</v>
      </c>
      <c r="B1495" s="117" t="str">
        <f>IF(ISERROR(VLOOKUP($A1495, Dropdownlisten!$A$3:$F$143, 2, FALSE)), "", VLOOKUP($A1495, Dropdownlisten!$A$3:$F$143, 2, FALSE))</f>
        <v>POI</v>
      </c>
      <c r="C1495" s="117">
        <f>IF(ISERROR(VLOOKUP($A1495, Dropdownlisten!$A$3:$F$143, 3, FALSE)), "", VLOOKUP($A1495, Dropdownlisten!$A$3:$F$143, 3, FALSE))</f>
        <v>6000</v>
      </c>
      <c r="D1495" s="117" t="str">
        <f>IF(ISERROR(VLOOKUP($A1495, Dropdownlisten!$A$3:$F$143, 4, FALSE)), "", VLOOKUP($A1495, Dropdownlisten!$A$3:$F$143, 4, FALSE))</f>
        <v>UnterhaltungSportNaherholung</v>
      </c>
      <c r="E1495" s="117" t="str">
        <f>IF(ISERROR(VLOOKUP($A1495, Dropdownlisten!$A$3:$F$143, 5, FALSE)), "", VLOOKUP($A1495, Dropdownlisten!$A$3:$F$143, 5, FALSE))</f>
        <v>6000_002</v>
      </c>
      <c r="F1495" s="117" t="str">
        <f>IF(ISERROR(VLOOKUP($A1495, Dropdownlisten!$A$3:$F$143, 6, FALSE)), "", VLOOKUP($A1495, Dropdownlisten!$A$3:$F$143, 6, FALSE))</f>
        <v>BarKneipe</v>
      </c>
      <c r="G1495" s="117" t="str">
        <f>VLOOKUP(E1495,Datenstruktur_fuer_R!$D$2:$F$141,3,FALSE)</f>
        <v>Point</v>
      </c>
      <c r="H1495" s="120" t="s">
        <v>290</v>
      </c>
      <c r="I1495" s="26" t="s">
        <v>1160</v>
      </c>
      <c r="J1495" s="5" t="s">
        <v>663</v>
      </c>
      <c r="K1495" s="5" t="s">
        <v>290</v>
      </c>
      <c r="L1495" s="5"/>
      <c r="M1495" s="5">
        <v>1</v>
      </c>
      <c r="N1495" s="5" t="s">
        <v>1173</v>
      </c>
    </row>
    <row r="1496" spans="1:14" x14ac:dyDescent="0.35">
      <c r="A1496" s="5" t="s">
        <v>663</v>
      </c>
      <c r="B1496" s="117" t="str">
        <f>IF(ISERROR(VLOOKUP($A1496, Dropdownlisten!$A$3:$F$143, 2, FALSE)), "", VLOOKUP($A1496, Dropdownlisten!$A$3:$F$143, 2, FALSE))</f>
        <v>POI</v>
      </c>
      <c r="C1496" s="117">
        <f>IF(ISERROR(VLOOKUP($A1496, Dropdownlisten!$A$3:$F$143, 3, FALSE)), "", VLOOKUP($A1496, Dropdownlisten!$A$3:$F$143, 3, FALSE))</f>
        <v>6000</v>
      </c>
      <c r="D1496" s="117" t="str">
        <f>IF(ISERROR(VLOOKUP($A1496, Dropdownlisten!$A$3:$F$143, 4, FALSE)), "", VLOOKUP($A1496, Dropdownlisten!$A$3:$F$143, 4, FALSE))</f>
        <v>UnterhaltungSportNaherholung</v>
      </c>
      <c r="E1496" s="117" t="str">
        <f>IF(ISERROR(VLOOKUP($A1496, Dropdownlisten!$A$3:$F$143, 5, FALSE)), "", VLOOKUP($A1496, Dropdownlisten!$A$3:$F$143, 5, FALSE))</f>
        <v>6000_002</v>
      </c>
      <c r="F1496" s="117" t="str">
        <f>IF(ISERROR(VLOOKUP($A1496, Dropdownlisten!$A$3:$F$143, 6, FALSE)), "", VLOOKUP($A1496, Dropdownlisten!$A$3:$F$143, 6, FALSE))</f>
        <v>BarKneipe</v>
      </c>
      <c r="G1496" s="117" t="str">
        <f>VLOOKUP(E1496,Datenstruktur_fuer_R!$D$2:$F$141,3,FALSE)</f>
        <v>Point</v>
      </c>
      <c r="H1496" s="120" t="s">
        <v>291</v>
      </c>
      <c r="I1496" s="26" t="s">
        <v>1160</v>
      </c>
      <c r="J1496" s="5" t="s">
        <v>663</v>
      </c>
      <c r="K1496" s="5" t="s">
        <v>874</v>
      </c>
      <c r="L1496" s="5"/>
      <c r="M1496" s="5">
        <v>1</v>
      </c>
      <c r="N1496" s="5" t="s">
        <v>1173</v>
      </c>
    </row>
    <row r="1497" spans="1:14" x14ac:dyDescent="0.35">
      <c r="A1497" s="5" t="s">
        <v>1054</v>
      </c>
      <c r="B1497" s="117" t="str">
        <f>IF(ISERROR(VLOOKUP($A1497, Dropdownlisten!$A$3:$F$143, 2, FALSE)), "", VLOOKUP($A1497, Dropdownlisten!$A$3:$F$143, 2, FALSE))</f>
        <v>POI</v>
      </c>
      <c r="C1497" s="117">
        <f>IF(ISERROR(VLOOKUP($A1497, Dropdownlisten!$A$3:$F$143, 3, FALSE)), "", VLOOKUP($A1497, Dropdownlisten!$A$3:$F$143, 3, FALSE))</f>
        <v>6000</v>
      </c>
      <c r="D1497" s="117" t="str">
        <f>IF(ISERROR(VLOOKUP($A1497, Dropdownlisten!$A$3:$F$143, 4, FALSE)), "", VLOOKUP($A1497, Dropdownlisten!$A$3:$F$143, 4, FALSE))</f>
        <v>UnterhaltungSportNaherholung</v>
      </c>
      <c r="E1497" s="117" t="str">
        <f>IF(ISERROR(VLOOKUP($A1497, Dropdownlisten!$A$3:$F$143, 5, FALSE)), "", VLOOKUP($A1497, Dropdownlisten!$A$3:$F$143, 5, FALSE))</f>
        <v>6000_003</v>
      </c>
      <c r="F1497" s="117" t="str">
        <f>IF(ISERROR(VLOOKUP($A1497, Dropdownlisten!$A$3:$F$143, 6, FALSE)), "", VLOOKUP($A1497, Dropdownlisten!$A$3:$F$143, 6, FALSE))</f>
        <v>BibliothekBuchhandlung</v>
      </c>
      <c r="G1497" s="117" t="str">
        <f>VLOOKUP(E1497,Datenstruktur_fuer_R!$D$2:$F$141,3,FALSE)</f>
        <v>Point</v>
      </c>
      <c r="H1497" s="120" t="s">
        <v>689</v>
      </c>
      <c r="I1497" s="26" t="s">
        <v>1160</v>
      </c>
      <c r="J1497" s="5" t="s">
        <v>1054</v>
      </c>
      <c r="K1497" s="5"/>
      <c r="L1497" s="5"/>
      <c r="M1497" s="5">
        <v>1</v>
      </c>
      <c r="N1497" s="5" t="s">
        <v>1173</v>
      </c>
    </row>
    <row r="1498" spans="1:14" x14ac:dyDescent="0.35">
      <c r="A1498" s="5" t="s">
        <v>1054</v>
      </c>
      <c r="B1498" s="117" t="str">
        <f>IF(ISERROR(VLOOKUP($A1498, Dropdownlisten!$A$3:$F$143, 2, FALSE)), "", VLOOKUP($A1498, Dropdownlisten!$A$3:$F$143, 2, FALSE))</f>
        <v>POI</v>
      </c>
      <c r="C1498" s="117">
        <f>IF(ISERROR(VLOOKUP($A1498, Dropdownlisten!$A$3:$F$143, 3, FALSE)), "", VLOOKUP($A1498, Dropdownlisten!$A$3:$F$143, 3, FALSE))</f>
        <v>6000</v>
      </c>
      <c r="D1498" s="117" t="str">
        <f>IF(ISERROR(VLOOKUP($A1498, Dropdownlisten!$A$3:$F$143, 4, FALSE)), "", VLOOKUP($A1498, Dropdownlisten!$A$3:$F$143, 4, FALSE))</f>
        <v>UnterhaltungSportNaherholung</v>
      </c>
      <c r="E1498" s="117" t="str">
        <f>IF(ISERROR(VLOOKUP($A1498, Dropdownlisten!$A$3:$F$143, 5, FALSE)), "", VLOOKUP($A1498, Dropdownlisten!$A$3:$F$143, 5, FALSE))</f>
        <v>6000_003</v>
      </c>
      <c r="F1498" s="117" t="str">
        <f>IF(ISERROR(VLOOKUP($A1498, Dropdownlisten!$A$3:$F$143, 6, FALSE)), "", VLOOKUP($A1498, Dropdownlisten!$A$3:$F$143, 6, FALSE))</f>
        <v>BibliothekBuchhandlung</v>
      </c>
      <c r="G1498" s="117" t="str">
        <f>VLOOKUP(E1498,Datenstruktur_fuer_R!$D$2:$F$141,3,FALSE)</f>
        <v>Point</v>
      </c>
      <c r="H1498" s="120" t="s">
        <v>288</v>
      </c>
      <c r="I1498" s="26" t="s">
        <v>1160</v>
      </c>
      <c r="J1498" s="5" t="s">
        <v>1054</v>
      </c>
      <c r="K1498" s="5" t="s">
        <v>81</v>
      </c>
      <c r="L1498" s="5"/>
      <c r="M1498" s="5">
        <v>1</v>
      </c>
      <c r="N1498" s="5" t="s">
        <v>1173</v>
      </c>
    </row>
    <row r="1499" spans="1:14" x14ac:dyDescent="0.35">
      <c r="A1499" s="5" t="s">
        <v>1054</v>
      </c>
      <c r="B1499" s="117" t="str">
        <f>IF(ISERROR(VLOOKUP($A1499, Dropdownlisten!$A$3:$F$143, 2, FALSE)), "", VLOOKUP($A1499, Dropdownlisten!$A$3:$F$143, 2, FALSE))</f>
        <v>POI</v>
      </c>
      <c r="C1499" s="117">
        <f>IF(ISERROR(VLOOKUP($A1499, Dropdownlisten!$A$3:$F$143, 3, FALSE)), "", VLOOKUP($A1499, Dropdownlisten!$A$3:$F$143, 3, FALSE))</f>
        <v>6000</v>
      </c>
      <c r="D1499" s="117" t="str">
        <f>IF(ISERROR(VLOOKUP($A1499, Dropdownlisten!$A$3:$F$143, 4, FALSE)), "", VLOOKUP($A1499, Dropdownlisten!$A$3:$F$143, 4, FALSE))</f>
        <v>UnterhaltungSportNaherholung</v>
      </c>
      <c r="E1499" s="117" t="str">
        <f>IF(ISERROR(VLOOKUP($A1499, Dropdownlisten!$A$3:$F$143, 5, FALSE)), "", VLOOKUP($A1499, Dropdownlisten!$A$3:$F$143, 5, FALSE))</f>
        <v>6000_003</v>
      </c>
      <c r="F1499" s="117" t="str">
        <f>IF(ISERROR(VLOOKUP($A1499, Dropdownlisten!$A$3:$F$143, 6, FALSE)), "", VLOOKUP($A1499, Dropdownlisten!$A$3:$F$143, 6, FALSE))</f>
        <v>BibliothekBuchhandlung</v>
      </c>
      <c r="G1499" s="117" t="str">
        <f>VLOOKUP(E1499,Datenstruktur_fuer_R!$D$2:$F$141,3,FALSE)</f>
        <v>Point</v>
      </c>
      <c r="H1499" s="120" t="s">
        <v>289</v>
      </c>
      <c r="I1499" s="26" t="s">
        <v>1160</v>
      </c>
      <c r="J1499" s="5" t="s">
        <v>1054</v>
      </c>
      <c r="K1499" s="5" t="s">
        <v>977</v>
      </c>
      <c r="L1499" s="5"/>
      <c r="M1499" s="5">
        <v>1</v>
      </c>
      <c r="N1499" s="5" t="s">
        <v>1173</v>
      </c>
    </row>
    <row r="1500" spans="1:14" x14ac:dyDescent="0.35">
      <c r="A1500" s="5" t="s">
        <v>1054</v>
      </c>
      <c r="B1500" s="117" t="str">
        <f>IF(ISERROR(VLOOKUP($A1500, Dropdownlisten!$A$3:$F$143, 2, FALSE)), "", VLOOKUP($A1500, Dropdownlisten!$A$3:$F$143, 2, FALSE))</f>
        <v>POI</v>
      </c>
      <c r="C1500" s="117">
        <f>IF(ISERROR(VLOOKUP($A1500, Dropdownlisten!$A$3:$F$143, 3, FALSE)), "", VLOOKUP($A1500, Dropdownlisten!$A$3:$F$143, 3, FALSE))</f>
        <v>6000</v>
      </c>
      <c r="D1500" s="117" t="str">
        <f>IF(ISERROR(VLOOKUP($A1500, Dropdownlisten!$A$3:$F$143, 4, FALSE)), "", VLOOKUP($A1500, Dropdownlisten!$A$3:$F$143, 4, FALSE))</f>
        <v>UnterhaltungSportNaherholung</v>
      </c>
      <c r="E1500" s="117" t="str">
        <f>IF(ISERROR(VLOOKUP($A1500, Dropdownlisten!$A$3:$F$143, 5, FALSE)), "", VLOOKUP($A1500, Dropdownlisten!$A$3:$F$143, 5, FALSE))</f>
        <v>6000_003</v>
      </c>
      <c r="F1500" s="117" t="str">
        <f>IF(ISERROR(VLOOKUP($A1500, Dropdownlisten!$A$3:$F$143, 6, FALSE)), "", VLOOKUP($A1500, Dropdownlisten!$A$3:$F$143, 6, FALSE))</f>
        <v>BibliothekBuchhandlung</v>
      </c>
      <c r="G1500" s="117" t="str">
        <f>VLOOKUP(E1500,Datenstruktur_fuer_R!$D$2:$F$141,3,FALSE)</f>
        <v>Point</v>
      </c>
      <c r="H1500" s="120" t="s">
        <v>463</v>
      </c>
      <c r="I1500" s="26" t="s">
        <v>1160</v>
      </c>
      <c r="J1500" s="5" t="s">
        <v>1054</v>
      </c>
      <c r="K1500" s="5" t="s">
        <v>463</v>
      </c>
      <c r="L1500" s="5"/>
      <c r="M1500" s="5">
        <v>1</v>
      </c>
      <c r="N1500" s="5" t="s">
        <v>1173</v>
      </c>
    </row>
    <row r="1501" spans="1:14" x14ac:dyDescent="0.35">
      <c r="A1501" s="5" t="s">
        <v>1054</v>
      </c>
      <c r="B1501" s="117" t="str">
        <f>IF(ISERROR(VLOOKUP($A1501, Dropdownlisten!$A$3:$F$143, 2, FALSE)), "", VLOOKUP($A1501, Dropdownlisten!$A$3:$F$143, 2, FALSE))</f>
        <v>POI</v>
      </c>
      <c r="C1501" s="117">
        <f>IF(ISERROR(VLOOKUP($A1501, Dropdownlisten!$A$3:$F$143, 3, FALSE)), "", VLOOKUP($A1501, Dropdownlisten!$A$3:$F$143, 3, FALSE))</f>
        <v>6000</v>
      </c>
      <c r="D1501" s="117" t="str">
        <f>IF(ISERROR(VLOOKUP($A1501, Dropdownlisten!$A$3:$F$143, 4, FALSE)), "", VLOOKUP($A1501, Dropdownlisten!$A$3:$F$143, 4, FALSE))</f>
        <v>UnterhaltungSportNaherholung</v>
      </c>
      <c r="E1501" s="117" t="str">
        <f>IF(ISERROR(VLOOKUP($A1501, Dropdownlisten!$A$3:$F$143, 5, FALSE)), "", VLOOKUP($A1501, Dropdownlisten!$A$3:$F$143, 5, FALSE))</f>
        <v>6000_003</v>
      </c>
      <c r="F1501" s="117" t="str">
        <f>IF(ISERROR(VLOOKUP($A1501, Dropdownlisten!$A$3:$F$143, 6, FALSE)), "", VLOOKUP($A1501, Dropdownlisten!$A$3:$F$143, 6, FALSE))</f>
        <v>BibliothekBuchhandlung</v>
      </c>
      <c r="G1501" s="117" t="str">
        <f>VLOOKUP(E1501,Datenstruktur_fuer_R!$D$2:$F$141,3,FALSE)</f>
        <v>Point</v>
      </c>
      <c r="H1501" s="120" t="s">
        <v>290</v>
      </c>
      <c r="I1501" s="26" t="s">
        <v>1160</v>
      </c>
      <c r="J1501" s="5" t="s">
        <v>1054</v>
      </c>
      <c r="K1501" s="5" t="s">
        <v>290</v>
      </c>
      <c r="L1501" s="5"/>
      <c r="M1501" s="5">
        <v>1</v>
      </c>
      <c r="N1501" s="5" t="s">
        <v>1173</v>
      </c>
    </row>
    <row r="1502" spans="1:14" x14ac:dyDescent="0.35">
      <c r="A1502" s="5" t="s">
        <v>1054</v>
      </c>
      <c r="B1502" s="117" t="str">
        <f>IF(ISERROR(VLOOKUP($A1502, Dropdownlisten!$A$3:$F$143, 2, FALSE)), "", VLOOKUP($A1502, Dropdownlisten!$A$3:$F$143, 2, FALSE))</f>
        <v>POI</v>
      </c>
      <c r="C1502" s="117">
        <f>IF(ISERROR(VLOOKUP($A1502, Dropdownlisten!$A$3:$F$143, 3, FALSE)), "", VLOOKUP($A1502, Dropdownlisten!$A$3:$F$143, 3, FALSE))</f>
        <v>6000</v>
      </c>
      <c r="D1502" s="117" t="str">
        <f>IF(ISERROR(VLOOKUP($A1502, Dropdownlisten!$A$3:$F$143, 4, FALSE)), "", VLOOKUP($A1502, Dropdownlisten!$A$3:$F$143, 4, FALSE))</f>
        <v>UnterhaltungSportNaherholung</v>
      </c>
      <c r="E1502" s="117" t="str">
        <f>IF(ISERROR(VLOOKUP($A1502, Dropdownlisten!$A$3:$F$143, 5, FALSE)), "", VLOOKUP($A1502, Dropdownlisten!$A$3:$F$143, 5, FALSE))</f>
        <v>6000_003</v>
      </c>
      <c r="F1502" s="117" t="str">
        <f>IF(ISERROR(VLOOKUP($A1502, Dropdownlisten!$A$3:$F$143, 6, FALSE)), "", VLOOKUP($A1502, Dropdownlisten!$A$3:$F$143, 6, FALSE))</f>
        <v>BibliothekBuchhandlung</v>
      </c>
      <c r="G1502" s="117" t="str">
        <f>VLOOKUP(E1502,Datenstruktur_fuer_R!$D$2:$F$141,3,FALSE)</f>
        <v>Point</v>
      </c>
      <c r="H1502" s="120" t="s">
        <v>291</v>
      </c>
      <c r="I1502" s="26" t="s">
        <v>1160</v>
      </c>
      <c r="J1502" s="5" t="s">
        <v>1054</v>
      </c>
      <c r="K1502" s="5" t="s">
        <v>874</v>
      </c>
      <c r="L1502" s="5"/>
      <c r="M1502" s="5">
        <v>1</v>
      </c>
      <c r="N1502" s="5" t="s">
        <v>1173</v>
      </c>
    </row>
    <row r="1503" spans="1:14" x14ac:dyDescent="0.35">
      <c r="A1503" s="5" t="s">
        <v>863</v>
      </c>
      <c r="B1503" s="117" t="str">
        <f>IF(ISERROR(VLOOKUP($A1503, Dropdownlisten!$A$3:$F$143, 2, FALSE)), "", VLOOKUP($A1503, Dropdownlisten!$A$3:$F$143, 2, FALSE))</f>
        <v>POI</v>
      </c>
      <c r="C1503" s="117">
        <f>IF(ISERROR(VLOOKUP($A1503, Dropdownlisten!$A$3:$F$143, 3, FALSE)), "", VLOOKUP($A1503, Dropdownlisten!$A$3:$F$143, 3, FALSE))</f>
        <v>7000</v>
      </c>
      <c r="D1503" s="117" t="str">
        <f>IF(ISERROR(VLOOKUP($A1503, Dropdownlisten!$A$3:$F$143, 4, FALSE)), "", VLOOKUP($A1503, Dropdownlisten!$A$3:$F$143, 4, FALSE))</f>
        <v>EinkaufenDienstleistung</v>
      </c>
      <c r="E1503" s="117" t="str">
        <f>IF(ISERROR(VLOOKUP($A1503, Dropdownlisten!$A$3:$F$143, 5, FALSE)), "", VLOOKUP($A1503, Dropdownlisten!$A$3:$F$143, 5, FALSE))</f>
        <v>7000_003</v>
      </c>
      <c r="F1503" s="117" t="str">
        <f>IF(ISERROR(VLOOKUP($A1503, Dropdownlisten!$A$3:$F$143, 6, FALSE)), "", VLOOKUP($A1503, Dropdownlisten!$A$3:$F$143, 6, FALSE))</f>
        <v>EinkaufszentrumSonstigeShopping</v>
      </c>
      <c r="G1503" s="117" t="str">
        <f>VLOOKUP(E1503,Datenstruktur_fuer_R!$D$2:$F$141,3,FALSE)</f>
        <v>Point</v>
      </c>
      <c r="H1503" s="120" t="s">
        <v>689</v>
      </c>
      <c r="I1503" s="26" t="s">
        <v>1160</v>
      </c>
      <c r="J1503" s="5" t="s">
        <v>1193</v>
      </c>
      <c r="K1503" s="5"/>
      <c r="L1503" s="5"/>
      <c r="M1503" s="5">
        <v>1</v>
      </c>
      <c r="N1503" s="5" t="s">
        <v>1173</v>
      </c>
    </row>
    <row r="1504" spans="1:14" x14ac:dyDescent="0.35">
      <c r="A1504" s="5" t="s">
        <v>863</v>
      </c>
      <c r="B1504" s="117" t="str">
        <f>IF(ISERROR(VLOOKUP($A1504, Dropdownlisten!$A$3:$F$143, 2, FALSE)), "", VLOOKUP($A1504, Dropdownlisten!$A$3:$F$143, 2, FALSE))</f>
        <v>POI</v>
      </c>
      <c r="C1504" s="117">
        <f>IF(ISERROR(VLOOKUP($A1504, Dropdownlisten!$A$3:$F$143, 3, FALSE)), "", VLOOKUP($A1504, Dropdownlisten!$A$3:$F$143, 3, FALSE))</f>
        <v>7000</v>
      </c>
      <c r="D1504" s="117" t="str">
        <f>IF(ISERROR(VLOOKUP($A1504, Dropdownlisten!$A$3:$F$143, 4, FALSE)), "", VLOOKUP($A1504, Dropdownlisten!$A$3:$F$143, 4, FALSE))</f>
        <v>EinkaufenDienstleistung</v>
      </c>
      <c r="E1504" s="117" t="str">
        <f>IF(ISERROR(VLOOKUP($A1504, Dropdownlisten!$A$3:$F$143, 5, FALSE)), "", VLOOKUP($A1504, Dropdownlisten!$A$3:$F$143, 5, FALSE))</f>
        <v>7000_003</v>
      </c>
      <c r="F1504" s="117" t="str">
        <f>IF(ISERROR(VLOOKUP($A1504, Dropdownlisten!$A$3:$F$143, 6, FALSE)), "", VLOOKUP($A1504, Dropdownlisten!$A$3:$F$143, 6, FALSE))</f>
        <v>EinkaufszentrumSonstigeShopping</v>
      </c>
      <c r="G1504" s="117" t="str">
        <f>VLOOKUP(E1504,Datenstruktur_fuer_R!$D$2:$F$141,3,FALSE)</f>
        <v>Point</v>
      </c>
      <c r="H1504" s="120" t="s">
        <v>288</v>
      </c>
      <c r="I1504" s="26" t="s">
        <v>1160</v>
      </c>
      <c r="J1504" s="5" t="s">
        <v>1193</v>
      </c>
      <c r="K1504" s="5" t="s">
        <v>81</v>
      </c>
      <c r="L1504" s="5"/>
      <c r="M1504" s="5">
        <v>1</v>
      </c>
      <c r="N1504" s="5" t="s">
        <v>1173</v>
      </c>
    </row>
    <row r="1505" spans="1:14" x14ac:dyDescent="0.35">
      <c r="A1505" s="5" t="s">
        <v>863</v>
      </c>
      <c r="B1505" s="117" t="str">
        <f>IF(ISERROR(VLOOKUP($A1505, Dropdownlisten!$A$3:$F$143, 2, FALSE)), "", VLOOKUP($A1505, Dropdownlisten!$A$3:$F$143, 2, FALSE))</f>
        <v>POI</v>
      </c>
      <c r="C1505" s="117">
        <f>IF(ISERROR(VLOOKUP($A1505, Dropdownlisten!$A$3:$F$143, 3, FALSE)), "", VLOOKUP($A1505, Dropdownlisten!$A$3:$F$143, 3, FALSE))</f>
        <v>7000</v>
      </c>
      <c r="D1505" s="117" t="str">
        <f>IF(ISERROR(VLOOKUP($A1505, Dropdownlisten!$A$3:$F$143, 4, FALSE)), "", VLOOKUP($A1505, Dropdownlisten!$A$3:$F$143, 4, FALSE))</f>
        <v>EinkaufenDienstleistung</v>
      </c>
      <c r="E1505" s="117" t="str">
        <f>IF(ISERROR(VLOOKUP($A1505, Dropdownlisten!$A$3:$F$143, 5, FALSE)), "", VLOOKUP($A1505, Dropdownlisten!$A$3:$F$143, 5, FALSE))</f>
        <v>7000_003</v>
      </c>
      <c r="F1505" s="117" t="str">
        <f>IF(ISERROR(VLOOKUP($A1505, Dropdownlisten!$A$3:$F$143, 6, FALSE)), "", VLOOKUP($A1505, Dropdownlisten!$A$3:$F$143, 6, FALSE))</f>
        <v>EinkaufszentrumSonstigeShopping</v>
      </c>
      <c r="G1505" s="117" t="str">
        <f>VLOOKUP(E1505,Datenstruktur_fuer_R!$D$2:$F$141,3,FALSE)</f>
        <v>Point</v>
      </c>
      <c r="H1505" s="120" t="s">
        <v>289</v>
      </c>
      <c r="I1505" s="26" t="s">
        <v>1160</v>
      </c>
      <c r="J1505" s="5" t="s">
        <v>1193</v>
      </c>
      <c r="K1505" s="5" t="s">
        <v>977</v>
      </c>
      <c r="L1505" s="5"/>
      <c r="M1505" s="5">
        <v>1</v>
      </c>
      <c r="N1505" s="5" t="s">
        <v>1173</v>
      </c>
    </row>
    <row r="1506" spans="1:14" x14ac:dyDescent="0.35">
      <c r="A1506" s="5" t="s">
        <v>863</v>
      </c>
      <c r="B1506" s="117" t="str">
        <f>IF(ISERROR(VLOOKUP($A1506, Dropdownlisten!$A$3:$F$143, 2, FALSE)), "", VLOOKUP($A1506, Dropdownlisten!$A$3:$F$143, 2, FALSE))</f>
        <v>POI</v>
      </c>
      <c r="C1506" s="117">
        <f>IF(ISERROR(VLOOKUP($A1506, Dropdownlisten!$A$3:$F$143, 3, FALSE)), "", VLOOKUP($A1506, Dropdownlisten!$A$3:$F$143, 3, FALSE))</f>
        <v>7000</v>
      </c>
      <c r="D1506" s="117" t="str">
        <f>IF(ISERROR(VLOOKUP($A1506, Dropdownlisten!$A$3:$F$143, 4, FALSE)), "", VLOOKUP($A1506, Dropdownlisten!$A$3:$F$143, 4, FALSE))</f>
        <v>EinkaufenDienstleistung</v>
      </c>
      <c r="E1506" s="117" t="str">
        <f>IF(ISERROR(VLOOKUP($A1506, Dropdownlisten!$A$3:$F$143, 5, FALSE)), "", VLOOKUP($A1506, Dropdownlisten!$A$3:$F$143, 5, FALSE))</f>
        <v>7000_003</v>
      </c>
      <c r="F1506" s="117" t="str">
        <f>IF(ISERROR(VLOOKUP($A1506, Dropdownlisten!$A$3:$F$143, 6, FALSE)), "", VLOOKUP($A1506, Dropdownlisten!$A$3:$F$143, 6, FALSE))</f>
        <v>EinkaufszentrumSonstigeShopping</v>
      </c>
      <c r="G1506" s="117" t="str">
        <f>VLOOKUP(E1506,Datenstruktur_fuer_R!$D$2:$F$141,3,FALSE)</f>
        <v>Point</v>
      </c>
      <c r="H1506" s="120" t="s">
        <v>463</v>
      </c>
      <c r="I1506" s="26" t="s">
        <v>1160</v>
      </c>
      <c r="J1506" s="5" t="s">
        <v>1193</v>
      </c>
      <c r="K1506" s="5" t="s">
        <v>463</v>
      </c>
      <c r="L1506" s="5"/>
      <c r="M1506" s="5">
        <v>1</v>
      </c>
      <c r="N1506" s="5" t="s">
        <v>1173</v>
      </c>
    </row>
    <row r="1507" spans="1:14" x14ac:dyDescent="0.35">
      <c r="A1507" s="5" t="s">
        <v>863</v>
      </c>
      <c r="B1507" s="117" t="str">
        <f>IF(ISERROR(VLOOKUP($A1507, Dropdownlisten!$A$3:$F$143, 2, FALSE)), "", VLOOKUP($A1507, Dropdownlisten!$A$3:$F$143, 2, FALSE))</f>
        <v>POI</v>
      </c>
      <c r="C1507" s="117">
        <f>IF(ISERROR(VLOOKUP($A1507, Dropdownlisten!$A$3:$F$143, 3, FALSE)), "", VLOOKUP($A1507, Dropdownlisten!$A$3:$F$143, 3, FALSE))</f>
        <v>7000</v>
      </c>
      <c r="D1507" s="117" t="str">
        <f>IF(ISERROR(VLOOKUP($A1507, Dropdownlisten!$A$3:$F$143, 4, FALSE)), "", VLOOKUP($A1507, Dropdownlisten!$A$3:$F$143, 4, FALSE))</f>
        <v>EinkaufenDienstleistung</v>
      </c>
      <c r="E1507" s="117" t="str">
        <f>IF(ISERROR(VLOOKUP($A1507, Dropdownlisten!$A$3:$F$143, 5, FALSE)), "", VLOOKUP($A1507, Dropdownlisten!$A$3:$F$143, 5, FALSE))</f>
        <v>7000_003</v>
      </c>
      <c r="F1507" s="117" t="str">
        <f>IF(ISERROR(VLOOKUP($A1507, Dropdownlisten!$A$3:$F$143, 6, FALSE)), "", VLOOKUP($A1507, Dropdownlisten!$A$3:$F$143, 6, FALSE))</f>
        <v>EinkaufszentrumSonstigeShopping</v>
      </c>
      <c r="G1507" s="117" t="str">
        <f>VLOOKUP(E1507,Datenstruktur_fuer_R!$D$2:$F$141,3,FALSE)</f>
        <v>Point</v>
      </c>
      <c r="H1507" s="120" t="s">
        <v>290</v>
      </c>
      <c r="I1507" s="26" t="s">
        <v>1160</v>
      </c>
      <c r="J1507" s="5" t="s">
        <v>1193</v>
      </c>
      <c r="K1507" s="5" t="s">
        <v>290</v>
      </c>
      <c r="L1507" s="5"/>
      <c r="M1507" s="5">
        <v>1</v>
      </c>
      <c r="N1507" s="5" t="s">
        <v>1173</v>
      </c>
    </row>
    <row r="1508" spans="1:14" x14ac:dyDescent="0.35">
      <c r="A1508" s="5" t="s">
        <v>863</v>
      </c>
      <c r="B1508" s="117" t="str">
        <f>IF(ISERROR(VLOOKUP($A1508, Dropdownlisten!$A$3:$F$143, 2, FALSE)), "", VLOOKUP($A1508, Dropdownlisten!$A$3:$F$143, 2, FALSE))</f>
        <v>POI</v>
      </c>
      <c r="C1508" s="117">
        <f>IF(ISERROR(VLOOKUP($A1508, Dropdownlisten!$A$3:$F$143, 3, FALSE)), "", VLOOKUP($A1508, Dropdownlisten!$A$3:$F$143, 3, FALSE))</f>
        <v>7000</v>
      </c>
      <c r="D1508" s="117" t="str">
        <f>IF(ISERROR(VLOOKUP($A1508, Dropdownlisten!$A$3:$F$143, 4, FALSE)), "", VLOOKUP($A1508, Dropdownlisten!$A$3:$F$143, 4, FALSE))</f>
        <v>EinkaufenDienstleistung</v>
      </c>
      <c r="E1508" s="117" t="str">
        <f>IF(ISERROR(VLOOKUP($A1508, Dropdownlisten!$A$3:$F$143, 5, FALSE)), "", VLOOKUP($A1508, Dropdownlisten!$A$3:$F$143, 5, FALSE))</f>
        <v>7000_003</v>
      </c>
      <c r="F1508" s="117" t="str">
        <f>IF(ISERROR(VLOOKUP($A1508, Dropdownlisten!$A$3:$F$143, 6, FALSE)), "", VLOOKUP($A1508, Dropdownlisten!$A$3:$F$143, 6, FALSE))</f>
        <v>EinkaufszentrumSonstigeShopping</v>
      </c>
      <c r="G1508" s="117" t="str">
        <f>VLOOKUP(E1508,Datenstruktur_fuer_R!$D$2:$F$141,3,FALSE)</f>
        <v>Point</v>
      </c>
      <c r="H1508" s="120" t="s">
        <v>291</v>
      </c>
      <c r="I1508" s="26" t="s">
        <v>1160</v>
      </c>
      <c r="J1508" s="5" t="s">
        <v>1193</v>
      </c>
      <c r="K1508" s="5" t="s">
        <v>874</v>
      </c>
      <c r="L1508" s="5"/>
      <c r="M1508" s="5">
        <v>1</v>
      </c>
      <c r="N1508" s="5" t="s">
        <v>1173</v>
      </c>
    </row>
    <row r="1509" spans="1:14" x14ac:dyDescent="0.35">
      <c r="A1509" s="5" t="s">
        <v>863</v>
      </c>
      <c r="B1509" s="117" t="str">
        <f>IF(ISERROR(VLOOKUP($A1509, Dropdownlisten!$A$3:$F$143, 2, FALSE)), "", VLOOKUP($A1509, Dropdownlisten!$A$3:$F$143, 2, FALSE))</f>
        <v>POI</v>
      </c>
      <c r="C1509" s="117">
        <f>IF(ISERROR(VLOOKUP($A1509, Dropdownlisten!$A$3:$F$143, 3, FALSE)), "", VLOOKUP($A1509, Dropdownlisten!$A$3:$F$143, 3, FALSE))</f>
        <v>7000</v>
      </c>
      <c r="D1509" s="117" t="str">
        <f>IF(ISERROR(VLOOKUP($A1509, Dropdownlisten!$A$3:$F$143, 4, FALSE)), "", VLOOKUP($A1509, Dropdownlisten!$A$3:$F$143, 4, FALSE))</f>
        <v>EinkaufenDienstleistung</v>
      </c>
      <c r="E1509" s="117" t="str">
        <f>IF(ISERROR(VLOOKUP($A1509, Dropdownlisten!$A$3:$F$143, 5, FALSE)), "", VLOOKUP($A1509, Dropdownlisten!$A$3:$F$143, 5, FALSE))</f>
        <v>7000_003</v>
      </c>
      <c r="F1509" s="117" t="str">
        <f>IF(ISERROR(VLOOKUP($A1509, Dropdownlisten!$A$3:$F$143, 6, FALSE)), "", VLOOKUP($A1509, Dropdownlisten!$A$3:$F$143, 6, FALSE))</f>
        <v>EinkaufszentrumSonstigeShopping</v>
      </c>
      <c r="G1509" s="117" t="str">
        <f>VLOOKUP(E1509,Datenstruktur_fuer_R!$D$2:$F$141,3,FALSE)</f>
        <v>Point</v>
      </c>
      <c r="H1509" s="120" t="s">
        <v>293</v>
      </c>
      <c r="I1509" s="26" t="s">
        <v>1160</v>
      </c>
      <c r="J1509" s="5" t="s">
        <v>1193</v>
      </c>
      <c r="K1509" s="5" t="s">
        <v>1194</v>
      </c>
      <c r="L1509" s="5"/>
      <c r="M1509" s="5">
        <v>1</v>
      </c>
      <c r="N1509" s="5" t="s">
        <v>1173</v>
      </c>
    </row>
    <row r="1510" spans="1:14" x14ac:dyDescent="0.35">
      <c r="A1510" s="5" t="s">
        <v>871</v>
      </c>
      <c r="B1510" s="117" t="str">
        <f>IF(ISERROR(VLOOKUP($A1510, Dropdownlisten!$A$3:$F$143, 2, FALSE)), "", VLOOKUP($A1510, Dropdownlisten!$A$3:$F$143, 2, FALSE))</f>
        <v>POI</v>
      </c>
      <c r="C1510" s="117">
        <f>IF(ISERROR(VLOOKUP($A1510, Dropdownlisten!$A$3:$F$143, 3, FALSE)), "", VLOOKUP($A1510, Dropdownlisten!$A$3:$F$143, 3, FALSE))</f>
        <v>7000</v>
      </c>
      <c r="D1510" s="117" t="str">
        <f>IF(ISERROR(VLOOKUP($A1510, Dropdownlisten!$A$3:$F$143, 4, FALSE)), "", VLOOKUP($A1510, Dropdownlisten!$A$3:$F$143, 4, FALSE))</f>
        <v>EinkaufenDienstleistung</v>
      </c>
      <c r="E1510" s="117" t="str">
        <f>IF(ISERROR(VLOOKUP($A1510, Dropdownlisten!$A$3:$F$143, 5, FALSE)), "", VLOOKUP($A1510, Dropdownlisten!$A$3:$F$143, 5, FALSE))</f>
        <v>7000_013</v>
      </c>
      <c r="F1510" s="117" t="str">
        <f>IF(ISERROR(VLOOKUP($A1510, Dropdownlisten!$A$3:$F$143, 6, FALSE)), "", VLOOKUP($A1510, Dropdownlisten!$A$3:$F$143, 6, FALSE))</f>
        <v>Finanzberater</v>
      </c>
      <c r="G1510" s="117" t="str">
        <f>VLOOKUP(E1510,Datenstruktur_fuer_R!$D$2:$F$141,3,FALSE)</f>
        <v>Point</v>
      </c>
      <c r="H1510" s="120" t="s">
        <v>689</v>
      </c>
      <c r="I1510" s="26" t="s">
        <v>1160</v>
      </c>
      <c r="J1510" s="5" t="s">
        <v>871</v>
      </c>
      <c r="K1510" s="5"/>
      <c r="L1510" s="5"/>
      <c r="M1510" s="5">
        <v>1</v>
      </c>
      <c r="N1510" s="5" t="s">
        <v>1173</v>
      </c>
    </row>
    <row r="1511" spans="1:14" x14ac:dyDescent="0.35">
      <c r="A1511" s="5" t="s">
        <v>871</v>
      </c>
      <c r="B1511" s="117" t="str">
        <f>IF(ISERROR(VLOOKUP($A1511, Dropdownlisten!$A$3:$F$143, 2, FALSE)), "", VLOOKUP($A1511, Dropdownlisten!$A$3:$F$143, 2, FALSE))</f>
        <v>POI</v>
      </c>
      <c r="C1511" s="117">
        <f>IF(ISERROR(VLOOKUP($A1511, Dropdownlisten!$A$3:$F$143, 3, FALSE)), "", VLOOKUP($A1511, Dropdownlisten!$A$3:$F$143, 3, FALSE))</f>
        <v>7000</v>
      </c>
      <c r="D1511" s="117" t="str">
        <f>IF(ISERROR(VLOOKUP($A1511, Dropdownlisten!$A$3:$F$143, 4, FALSE)), "", VLOOKUP($A1511, Dropdownlisten!$A$3:$F$143, 4, FALSE))</f>
        <v>EinkaufenDienstleistung</v>
      </c>
      <c r="E1511" s="117" t="str">
        <f>IF(ISERROR(VLOOKUP($A1511, Dropdownlisten!$A$3:$F$143, 5, FALSE)), "", VLOOKUP($A1511, Dropdownlisten!$A$3:$F$143, 5, FALSE))</f>
        <v>7000_013</v>
      </c>
      <c r="F1511" s="117" t="str">
        <f>IF(ISERROR(VLOOKUP($A1511, Dropdownlisten!$A$3:$F$143, 6, FALSE)), "", VLOOKUP($A1511, Dropdownlisten!$A$3:$F$143, 6, FALSE))</f>
        <v>Finanzberater</v>
      </c>
      <c r="G1511" s="117" t="str">
        <f>VLOOKUP(E1511,Datenstruktur_fuer_R!$D$2:$F$141,3,FALSE)</f>
        <v>Point</v>
      </c>
      <c r="H1511" s="120" t="s">
        <v>288</v>
      </c>
      <c r="I1511" s="26" t="s">
        <v>1160</v>
      </c>
      <c r="J1511" s="5" t="s">
        <v>871</v>
      </c>
      <c r="K1511" s="5" t="s">
        <v>81</v>
      </c>
      <c r="L1511" s="5"/>
      <c r="M1511" s="5">
        <v>1</v>
      </c>
      <c r="N1511" s="5" t="s">
        <v>1173</v>
      </c>
    </row>
    <row r="1512" spans="1:14" x14ac:dyDescent="0.35">
      <c r="A1512" s="5" t="s">
        <v>871</v>
      </c>
      <c r="B1512" s="117" t="str">
        <f>IF(ISERROR(VLOOKUP($A1512, Dropdownlisten!$A$3:$F$143, 2, FALSE)), "", VLOOKUP($A1512, Dropdownlisten!$A$3:$F$143, 2, FALSE))</f>
        <v>POI</v>
      </c>
      <c r="C1512" s="117">
        <f>IF(ISERROR(VLOOKUP($A1512, Dropdownlisten!$A$3:$F$143, 3, FALSE)), "", VLOOKUP($A1512, Dropdownlisten!$A$3:$F$143, 3, FALSE))</f>
        <v>7000</v>
      </c>
      <c r="D1512" s="117" t="str">
        <f>IF(ISERROR(VLOOKUP($A1512, Dropdownlisten!$A$3:$F$143, 4, FALSE)), "", VLOOKUP($A1512, Dropdownlisten!$A$3:$F$143, 4, FALSE))</f>
        <v>EinkaufenDienstleistung</v>
      </c>
      <c r="E1512" s="117" t="str">
        <f>IF(ISERROR(VLOOKUP($A1512, Dropdownlisten!$A$3:$F$143, 5, FALSE)), "", VLOOKUP($A1512, Dropdownlisten!$A$3:$F$143, 5, FALSE))</f>
        <v>7000_013</v>
      </c>
      <c r="F1512" s="117" t="str">
        <f>IF(ISERROR(VLOOKUP($A1512, Dropdownlisten!$A$3:$F$143, 6, FALSE)), "", VLOOKUP($A1512, Dropdownlisten!$A$3:$F$143, 6, FALSE))</f>
        <v>Finanzberater</v>
      </c>
      <c r="G1512" s="117" t="str">
        <f>VLOOKUP(E1512,Datenstruktur_fuer_R!$D$2:$F$141,3,FALSE)</f>
        <v>Point</v>
      </c>
      <c r="H1512" s="120" t="s">
        <v>289</v>
      </c>
      <c r="I1512" s="26" t="s">
        <v>1160</v>
      </c>
      <c r="J1512" s="5" t="s">
        <v>871</v>
      </c>
      <c r="K1512" s="5" t="s">
        <v>977</v>
      </c>
      <c r="L1512" s="5"/>
      <c r="M1512" s="5">
        <v>1</v>
      </c>
      <c r="N1512" s="5" t="s">
        <v>1173</v>
      </c>
    </row>
    <row r="1513" spans="1:14" x14ac:dyDescent="0.35">
      <c r="A1513" s="5" t="s">
        <v>871</v>
      </c>
      <c r="B1513" s="117" t="str">
        <f>IF(ISERROR(VLOOKUP($A1513, Dropdownlisten!$A$3:$F$143, 2, FALSE)), "", VLOOKUP($A1513, Dropdownlisten!$A$3:$F$143, 2, FALSE))</f>
        <v>POI</v>
      </c>
      <c r="C1513" s="117">
        <f>IF(ISERROR(VLOOKUP($A1513, Dropdownlisten!$A$3:$F$143, 3, FALSE)), "", VLOOKUP($A1513, Dropdownlisten!$A$3:$F$143, 3, FALSE))</f>
        <v>7000</v>
      </c>
      <c r="D1513" s="117" t="str">
        <f>IF(ISERROR(VLOOKUP($A1513, Dropdownlisten!$A$3:$F$143, 4, FALSE)), "", VLOOKUP($A1513, Dropdownlisten!$A$3:$F$143, 4, FALSE))</f>
        <v>EinkaufenDienstleistung</v>
      </c>
      <c r="E1513" s="117" t="str">
        <f>IF(ISERROR(VLOOKUP($A1513, Dropdownlisten!$A$3:$F$143, 5, FALSE)), "", VLOOKUP($A1513, Dropdownlisten!$A$3:$F$143, 5, FALSE))</f>
        <v>7000_013</v>
      </c>
      <c r="F1513" s="117" t="str">
        <f>IF(ISERROR(VLOOKUP($A1513, Dropdownlisten!$A$3:$F$143, 6, FALSE)), "", VLOOKUP($A1513, Dropdownlisten!$A$3:$F$143, 6, FALSE))</f>
        <v>Finanzberater</v>
      </c>
      <c r="G1513" s="117" t="str">
        <f>VLOOKUP(E1513,Datenstruktur_fuer_R!$D$2:$F$141,3,FALSE)</f>
        <v>Point</v>
      </c>
      <c r="H1513" s="120" t="s">
        <v>463</v>
      </c>
      <c r="I1513" s="26" t="s">
        <v>1160</v>
      </c>
      <c r="J1513" s="5" t="s">
        <v>871</v>
      </c>
      <c r="K1513" s="5" t="s">
        <v>463</v>
      </c>
      <c r="L1513" s="5"/>
      <c r="M1513" s="5">
        <v>1</v>
      </c>
      <c r="N1513" s="5" t="s">
        <v>1173</v>
      </c>
    </row>
    <row r="1514" spans="1:14" x14ac:dyDescent="0.35">
      <c r="A1514" s="5" t="s">
        <v>871</v>
      </c>
      <c r="B1514" s="117" t="str">
        <f>IF(ISERROR(VLOOKUP($A1514, Dropdownlisten!$A$3:$F$143, 2, FALSE)), "", VLOOKUP($A1514, Dropdownlisten!$A$3:$F$143, 2, FALSE))</f>
        <v>POI</v>
      </c>
      <c r="C1514" s="117">
        <f>IF(ISERROR(VLOOKUP($A1514, Dropdownlisten!$A$3:$F$143, 3, FALSE)), "", VLOOKUP($A1514, Dropdownlisten!$A$3:$F$143, 3, FALSE))</f>
        <v>7000</v>
      </c>
      <c r="D1514" s="117" t="str">
        <f>IF(ISERROR(VLOOKUP($A1514, Dropdownlisten!$A$3:$F$143, 4, FALSE)), "", VLOOKUP($A1514, Dropdownlisten!$A$3:$F$143, 4, FALSE))</f>
        <v>EinkaufenDienstleistung</v>
      </c>
      <c r="E1514" s="117" t="str">
        <f>IF(ISERROR(VLOOKUP($A1514, Dropdownlisten!$A$3:$F$143, 5, FALSE)), "", VLOOKUP($A1514, Dropdownlisten!$A$3:$F$143, 5, FALSE))</f>
        <v>7000_013</v>
      </c>
      <c r="F1514" s="117" t="str">
        <f>IF(ISERROR(VLOOKUP($A1514, Dropdownlisten!$A$3:$F$143, 6, FALSE)), "", VLOOKUP($A1514, Dropdownlisten!$A$3:$F$143, 6, FALSE))</f>
        <v>Finanzberater</v>
      </c>
      <c r="G1514" s="117" t="str">
        <f>VLOOKUP(E1514,Datenstruktur_fuer_R!$D$2:$F$141,3,FALSE)</f>
        <v>Point</v>
      </c>
      <c r="H1514" s="120" t="s">
        <v>290</v>
      </c>
      <c r="I1514" s="26" t="s">
        <v>1160</v>
      </c>
      <c r="J1514" s="5" t="s">
        <v>871</v>
      </c>
      <c r="K1514" s="5" t="s">
        <v>290</v>
      </c>
      <c r="L1514" s="5"/>
      <c r="M1514" s="5">
        <v>1</v>
      </c>
      <c r="N1514" s="5" t="s">
        <v>1173</v>
      </c>
    </row>
    <row r="1515" spans="1:14" x14ac:dyDescent="0.35">
      <c r="A1515" s="5" t="s">
        <v>871</v>
      </c>
      <c r="B1515" s="117" t="str">
        <f>IF(ISERROR(VLOOKUP($A1515, Dropdownlisten!$A$3:$F$143, 2, FALSE)), "", VLOOKUP($A1515, Dropdownlisten!$A$3:$F$143, 2, FALSE))</f>
        <v>POI</v>
      </c>
      <c r="C1515" s="117">
        <f>IF(ISERROR(VLOOKUP($A1515, Dropdownlisten!$A$3:$F$143, 3, FALSE)), "", VLOOKUP($A1515, Dropdownlisten!$A$3:$F$143, 3, FALSE))</f>
        <v>7000</v>
      </c>
      <c r="D1515" s="117" t="str">
        <f>IF(ISERROR(VLOOKUP($A1515, Dropdownlisten!$A$3:$F$143, 4, FALSE)), "", VLOOKUP($A1515, Dropdownlisten!$A$3:$F$143, 4, FALSE))</f>
        <v>EinkaufenDienstleistung</v>
      </c>
      <c r="E1515" s="117" t="str">
        <f>IF(ISERROR(VLOOKUP($A1515, Dropdownlisten!$A$3:$F$143, 5, FALSE)), "", VLOOKUP($A1515, Dropdownlisten!$A$3:$F$143, 5, FALSE))</f>
        <v>7000_013</v>
      </c>
      <c r="F1515" s="117" t="str">
        <f>IF(ISERROR(VLOOKUP($A1515, Dropdownlisten!$A$3:$F$143, 6, FALSE)), "", VLOOKUP($A1515, Dropdownlisten!$A$3:$F$143, 6, FALSE))</f>
        <v>Finanzberater</v>
      </c>
      <c r="G1515" s="117" t="str">
        <f>VLOOKUP(E1515,Datenstruktur_fuer_R!$D$2:$F$141,3,FALSE)</f>
        <v>Point</v>
      </c>
      <c r="H1515" s="120" t="s">
        <v>291</v>
      </c>
      <c r="I1515" s="26" t="s">
        <v>1160</v>
      </c>
      <c r="J1515" s="5" t="s">
        <v>871</v>
      </c>
      <c r="K1515" s="5" t="s">
        <v>874</v>
      </c>
      <c r="L1515" s="5"/>
      <c r="M1515" s="5">
        <v>1</v>
      </c>
      <c r="N1515" s="5" t="s">
        <v>1173</v>
      </c>
    </row>
    <row r="1516" spans="1:14" x14ac:dyDescent="0.35">
      <c r="A1516" s="5" t="s">
        <v>871</v>
      </c>
      <c r="B1516" s="117" t="str">
        <f>IF(ISERROR(VLOOKUP($A1516, Dropdownlisten!$A$3:$F$143, 2, FALSE)), "", VLOOKUP($A1516, Dropdownlisten!$A$3:$F$143, 2, FALSE))</f>
        <v>POI</v>
      </c>
      <c r="C1516" s="117">
        <f>IF(ISERROR(VLOOKUP($A1516, Dropdownlisten!$A$3:$F$143, 3, FALSE)), "", VLOOKUP($A1516, Dropdownlisten!$A$3:$F$143, 3, FALSE))</f>
        <v>7000</v>
      </c>
      <c r="D1516" s="117" t="str">
        <f>IF(ISERROR(VLOOKUP($A1516, Dropdownlisten!$A$3:$F$143, 4, FALSE)), "", VLOOKUP($A1516, Dropdownlisten!$A$3:$F$143, 4, FALSE))</f>
        <v>EinkaufenDienstleistung</v>
      </c>
      <c r="E1516" s="117" t="str">
        <f>IF(ISERROR(VLOOKUP($A1516, Dropdownlisten!$A$3:$F$143, 5, FALSE)), "", VLOOKUP($A1516, Dropdownlisten!$A$3:$F$143, 5, FALSE))</f>
        <v>7000_013</v>
      </c>
      <c r="F1516" s="117" t="str">
        <f>IF(ISERROR(VLOOKUP($A1516, Dropdownlisten!$A$3:$F$143, 6, FALSE)), "", VLOOKUP($A1516, Dropdownlisten!$A$3:$F$143, 6, FALSE))</f>
        <v>Finanzberater</v>
      </c>
      <c r="G1516" s="117" t="str">
        <f>VLOOKUP(E1516,Datenstruktur_fuer_R!$D$2:$F$141,3,FALSE)</f>
        <v>Point</v>
      </c>
      <c r="H1516" s="120" t="s">
        <v>293</v>
      </c>
      <c r="I1516" s="26" t="s">
        <v>1160</v>
      </c>
      <c r="J1516" s="5" t="s">
        <v>871</v>
      </c>
      <c r="K1516" s="5" t="s">
        <v>1194</v>
      </c>
      <c r="L1516" s="5"/>
      <c r="M1516" s="5">
        <v>1</v>
      </c>
      <c r="N1516" s="5" t="s">
        <v>1173</v>
      </c>
    </row>
    <row r="1517" spans="1:14" x14ac:dyDescent="0.35">
      <c r="A1517" s="5" t="s">
        <v>681</v>
      </c>
      <c r="B1517" s="117" t="str">
        <f>IF(ISERROR(VLOOKUP($A1517, Dropdownlisten!$A$3:$F$143, 2, FALSE)), "", VLOOKUP($A1517, Dropdownlisten!$A$3:$F$143, 2, FALSE))</f>
        <v>POI</v>
      </c>
      <c r="C1517" s="117">
        <f>IF(ISERROR(VLOOKUP($A1517, Dropdownlisten!$A$3:$F$143, 3, FALSE)), "", VLOOKUP($A1517, Dropdownlisten!$A$3:$F$143, 3, FALSE))</f>
        <v>7000</v>
      </c>
      <c r="D1517" s="117" t="str">
        <f>IF(ISERROR(VLOOKUP($A1517, Dropdownlisten!$A$3:$F$143, 4, FALSE)), "", VLOOKUP($A1517, Dropdownlisten!$A$3:$F$143, 4, FALSE))</f>
        <v>EinkaufenDienstleistung</v>
      </c>
      <c r="E1517" s="117" t="str">
        <f>IF(ISERROR(VLOOKUP($A1517, Dropdownlisten!$A$3:$F$143, 5, FALSE)), "", VLOOKUP($A1517, Dropdownlisten!$A$3:$F$143, 5, FALSE))</f>
        <v>7000_004</v>
      </c>
      <c r="F1517" s="117" t="str">
        <f>IF(ISERROR(VLOOKUP($A1517, Dropdownlisten!$A$3:$F$143, 6, FALSE)), "", VLOOKUP($A1517, Dropdownlisten!$A$3:$F$143, 6, FALSE))</f>
        <v>Friseur</v>
      </c>
      <c r="G1517" s="117" t="str">
        <f>VLOOKUP(E1517,Datenstruktur_fuer_R!$D$2:$F$141,3,FALSE)</f>
        <v>Point</v>
      </c>
      <c r="H1517" s="120" t="s">
        <v>689</v>
      </c>
      <c r="I1517" s="26" t="s">
        <v>1160</v>
      </c>
      <c r="J1517" s="5" t="s">
        <v>681</v>
      </c>
      <c r="K1517" s="5"/>
      <c r="L1517" s="5"/>
      <c r="M1517" s="5">
        <v>1</v>
      </c>
      <c r="N1517" s="5" t="s">
        <v>1173</v>
      </c>
    </row>
    <row r="1518" spans="1:14" x14ac:dyDescent="0.35">
      <c r="A1518" s="5" t="s">
        <v>681</v>
      </c>
      <c r="B1518" s="117" t="str">
        <f>IF(ISERROR(VLOOKUP($A1518, Dropdownlisten!$A$3:$F$143, 2, FALSE)), "", VLOOKUP($A1518, Dropdownlisten!$A$3:$F$143, 2, FALSE))</f>
        <v>POI</v>
      </c>
      <c r="C1518" s="117">
        <f>IF(ISERROR(VLOOKUP($A1518, Dropdownlisten!$A$3:$F$143, 3, FALSE)), "", VLOOKUP($A1518, Dropdownlisten!$A$3:$F$143, 3, FALSE))</f>
        <v>7000</v>
      </c>
      <c r="D1518" s="117" t="str">
        <f>IF(ISERROR(VLOOKUP($A1518, Dropdownlisten!$A$3:$F$143, 4, FALSE)), "", VLOOKUP($A1518, Dropdownlisten!$A$3:$F$143, 4, FALSE))</f>
        <v>EinkaufenDienstleistung</v>
      </c>
      <c r="E1518" s="117" t="str">
        <f>IF(ISERROR(VLOOKUP($A1518, Dropdownlisten!$A$3:$F$143, 5, FALSE)), "", VLOOKUP($A1518, Dropdownlisten!$A$3:$F$143, 5, FALSE))</f>
        <v>7000_004</v>
      </c>
      <c r="F1518" s="117" t="str">
        <f>IF(ISERROR(VLOOKUP($A1518, Dropdownlisten!$A$3:$F$143, 6, FALSE)), "", VLOOKUP($A1518, Dropdownlisten!$A$3:$F$143, 6, FALSE))</f>
        <v>Friseur</v>
      </c>
      <c r="G1518" s="117" t="str">
        <f>VLOOKUP(E1518,Datenstruktur_fuer_R!$D$2:$F$141,3,FALSE)</f>
        <v>Point</v>
      </c>
      <c r="H1518" s="120" t="s">
        <v>288</v>
      </c>
      <c r="I1518" s="26" t="s">
        <v>1160</v>
      </c>
      <c r="J1518" s="5" t="s">
        <v>681</v>
      </c>
      <c r="K1518" s="5" t="s">
        <v>81</v>
      </c>
      <c r="L1518" s="5"/>
      <c r="M1518" s="5">
        <v>1</v>
      </c>
      <c r="N1518" s="5" t="s">
        <v>1173</v>
      </c>
    </row>
    <row r="1519" spans="1:14" x14ac:dyDescent="0.35">
      <c r="A1519" s="5" t="s">
        <v>681</v>
      </c>
      <c r="B1519" s="117" t="str">
        <f>IF(ISERROR(VLOOKUP($A1519, Dropdownlisten!$A$3:$F$143, 2, FALSE)), "", VLOOKUP($A1519, Dropdownlisten!$A$3:$F$143, 2, FALSE))</f>
        <v>POI</v>
      </c>
      <c r="C1519" s="117">
        <f>IF(ISERROR(VLOOKUP($A1519, Dropdownlisten!$A$3:$F$143, 3, FALSE)), "", VLOOKUP($A1519, Dropdownlisten!$A$3:$F$143, 3, FALSE))</f>
        <v>7000</v>
      </c>
      <c r="D1519" s="117" t="str">
        <f>IF(ISERROR(VLOOKUP($A1519, Dropdownlisten!$A$3:$F$143, 4, FALSE)), "", VLOOKUP($A1519, Dropdownlisten!$A$3:$F$143, 4, FALSE))</f>
        <v>EinkaufenDienstleistung</v>
      </c>
      <c r="E1519" s="117" t="str">
        <f>IF(ISERROR(VLOOKUP($A1519, Dropdownlisten!$A$3:$F$143, 5, FALSE)), "", VLOOKUP($A1519, Dropdownlisten!$A$3:$F$143, 5, FALSE))</f>
        <v>7000_004</v>
      </c>
      <c r="F1519" s="117" t="str">
        <f>IF(ISERROR(VLOOKUP($A1519, Dropdownlisten!$A$3:$F$143, 6, FALSE)), "", VLOOKUP($A1519, Dropdownlisten!$A$3:$F$143, 6, FALSE))</f>
        <v>Friseur</v>
      </c>
      <c r="G1519" s="117" t="str">
        <f>VLOOKUP(E1519,Datenstruktur_fuer_R!$D$2:$F$141,3,FALSE)</f>
        <v>Point</v>
      </c>
      <c r="H1519" s="120" t="s">
        <v>289</v>
      </c>
      <c r="I1519" s="26" t="s">
        <v>1160</v>
      </c>
      <c r="J1519" s="5" t="s">
        <v>681</v>
      </c>
      <c r="K1519" s="5" t="s">
        <v>977</v>
      </c>
      <c r="L1519" s="5"/>
      <c r="M1519" s="5">
        <v>1</v>
      </c>
      <c r="N1519" s="5" t="s">
        <v>1173</v>
      </c>
    </row>
    <row r="1520" spans="1:14" x14ac:dyDescent="0.35">
      <c r="A1520" s="5" t="s">
        <v>681</v>
      </c>
      <c r="B1520" s="117" t="str">
        <f>IF(ISERROR(VLOOKUP($A1520, Dropdownlisten!$A$3:$F$143, 2, FALSE)), "", VLOOKUP($A1520, Dropdownlisten!$A$3:$F$143, 2, FALSE))</f>
        <v>POI</v>
      </c>
      <c r="C1520" s="117">
        <f>IF(ISERROR(VLOOKUP($A1520, Dropdownlisten!$A$3:$F$143, 3, FALSE)), "", VLOOKUP($A1520, Dropdownlisten!$A$3:$F$143, 3, FALSE))</f>
        <v>7000</v>
      </c>
      <c r="D1520" s="117" t="str">
        <f>IF(ISERROR(VLOOKUP($A1520, Dropdownlisten!$A$3:$F$143, 4, FALSE)), "", VLOOKUP($A1520, Dropdownlisten!$A$3:$F$143, 4, FALSE))</f>
        <v>EinkaufenDienstleistung</v>
      </c>
      <c r="E1520" s="117" t="str">
        <f>IF(ISERROR(VLOOKUP($A1520, Dropdownlisten!$A$3:$F$143, 5, FALSE)), "", VLOOKUP($A1520, Dropdownlisten!$A$3:$F$143, 5, FALSE))</f>
        <v>7000_004</v>
      </c>
      <c r="F1520" s="117" t="str">
        <f>IF(ISERROR(VLOOKUP($A1520, Dropdownlisten!$A$3:$F$143, 6, FALSE)), "", VLOOKUP($A1520, Dropdownlisten!$A$3:$F$143, 6, FALSE))</f>
        <v>Friseur</v>
      </c>
      <c r="G1520" s="117" t="str">
        <f>VLOOKUP(E1520,Datenstruktur_fuer_R!$D$2:$F$141,3,FALSE)</f>
        <v>Point</v>
      </c>
      <c r="H1520" s="120" t="s">
        <v>463</v>
      </c>
      <c r="I1520" s="26" t="s">
        <v>1160</v>
      </c>
      <c r="J1520" s="5" t="s">
        <v>681</v>
      </c>
      <c r="K1520" s="5" t="s">
        <v>463</v>
      </c>
      <c r="L1520" s="5"/>
      <c r="M1520" s="5">
        <v>1</v>
      </c>
      <c r="N1520" s="5" t="s">
        <v>1173</v>
      </c>
    </row>
    <row r="1521" spans="1:14" x14ac:dyDescent="0.35">
      <c r="A1521" s="5" t="s">
        <v>681</v>
      </c>
      <c r="B1521" s="117" t="str">
        <f>IF(ISERROR(VLOOKUP($A1521, Dropdownlisten!$A$3:$F$143, 2, FALSE)), "", VLOOKUP($A1521, Dropdownlisten!$A$3:$F$143, 2, FALSE))</f>
        <v>POI</v>
      </c>
      <c r="C1521" s="117">
        <f>IF(ISERROR(VLOOKUP($A1521, Dropdownlisten!$A$3:$F$143, 3, FALSE)), "", VLOOKUP($A1521, Dropdownlisten!$A$3:$F$143, 3, FALSE))</f>
        <v>7000</v>
      </c>
      <c r="D1521" s="117" t="str">
        <f>IF(ISERROR(VLOOKUP($A1521, Dropdownlisten!$A$3:$F$143, 4, FALSE)), "", VLOOKUP($A1521, Dropdownlisten!$A$3:$F$143, 4, FALSE))</f>
        <v>EinkaufenDienstleistung</v>
      </c>
      <c r="E1521" s="117" t="str">
        <f>IF(ISERROR(VLOOKUP($A1521, Dropdownlisten!$A$3:$F$143, 5, FALSE)), "", VLOOKUP($A1521, Dropdownlisten!$A$3:$F$143, 5, FALSE))</f>
        <v>7000_004</v>
      </c>
      <c r="F1521" s="117" t="str">
        <f>IF(ISERROR(VLOOKUP($A1521, Dropdownlisten!$A$3:$F$143, 6, FALSE)), "", VLOOKUP($A1521, Dropdownlisten!$A$3:$F$143, 6, FALSE))</f>
        <v>Friseur</v>
      </c>
      <c r="G1521" s="117" t="str">
        <f>VLOOKUP(E1521,Datenstruktur_fuer_R!$D$2:$F$141,3,FALSE)</f>
        <v>Point</v>
      </c>
      <c r="H1521" s="120" t="s">
        <v>290</v>
      </c>
      <c r="I1521" s="26" t="s">
        <v>1160</v>
      </c>
      <c r="J1521" s="5" t="s">
        <v>681</v>
      </c>
      <c r="K1521" s="5" t="s">
        <v>290</v>
      </c>
      <c r="L1521" s="5"/>
      <c r="M1521" s="5">
        <v>1</v>
      </c>
      <c r="N1521" s="5" t="s">
        <v>1173</v>
      </c>
    </row>
    <row r="1522" spans="1:14" x14ac:dyDescent="0.35">
      <c r="A1522" s="5" t="s">
        <v>681</v>
      </c>
      <c r="B1522" s="117" t="str">
        <f>IF(ISERROR(VLOOKUP($A1522, Dropdownlisten!$A$3:$F$143, 2, FALSE)), "", VLOOKUP($A1522, Dropdownlisten!$A$3:$F$143, 2, FALSE))</f>
        <v>POI</v>
      </c>
      <c r="C1522" s="117">
        <f>IF(ISERROR(VLOOKUP($A1522, Dropdownlisten!$A$3:$F$143, 3, FALSE)), "", VLOOKUP($A1522, Dropdownlisten!$A$3:$F$143, 3, FALSE))</f>
        <v>7000</v>
      </c>
      <c r="D1522" s="117" t="str">
        <f>IF(ISERROR(VLOOKUP($A1522, Dropdownlisten!$A$3:$F$143, 4, FALSE)), "", VLOOKUP($A1522, Dropdownlisten!$A$3:$F$143, 4, FALSE))</f>
        <v>EinkaufenDienstleistung</v>
      </c>
      <c r="E1522" s="117" t="str">
        <f>IF(ISERROR(VLOOKUP($A1522, Dropdownlisten!$A$3:$F$143, 5, FALSE)), "", VLOOKUP($A1522, Dropdownlisten!$A$3:$F$143, 5, FALSE))</f>
        <v>7000_004</v>
      </c>
      <c r="F1522" s="117" t="str">
        <f>IF(ISERROR(VLOOKUP($A1522, Dropdownlisten!$A$3:$F$143, 6, FALSE)), "", VLOOKUP($A1522, Dropdownlisten!$A$3:$F$143, 6, FALSE))</f>
        <v>Friseur</v>
      </c>
      <c r="G1522" s="117" t="str">
        <f>VLOOKUP(E1522,Datenstruktur_fuer_R!$D$2:$F$141,3,FALSE)</f>
        <v>Point</v>
      </c>
      <c r="H1522" s="120" t="s">
        <v>291</v>
      </c>
      <c r="I1522" s="26" t="s">
        <v>1160</v>
      </c>
      <c r="J1522" s="5" t="s">
        <v>681</v>
      </c>
      <c r="K1522" s="5" t="s">
        <v>874</v>
      </c>
      <c r="L1522" s="5"/>
      <c r="M1522" s="5">
        <v>1</v>
      </c>
      <c r="N1522" s="5" t="s">
        <v>1173</v>
      </c>
    </row>
    <row r="1523" spans="1:14" x14ac:dyDescent="0.35">
      <c r="A1523" s="5" t="s">
        <v>857</v>
      </c>
      <c r="B1523" s="117" t="str">
        <f>IF(ISERROR(VLOOKUP($A1523, Dropdownlisten!$A$3:$F$143, 2, FALSE)), "", VLOOKUP($A1523, Dropdownlisten!$A$3:$F$143, 2, FALSE))</f>
        <v>POI</v>
      </c>
      <c r="C1523" s="117">
        <f>IF(ISERROR(VLOOKUP($A1523, Dropdownlisten!$A$3:$F$143, 3, FALSE)), "", VLOOKUP($A1523, Dropdownlisten!$A$3:$F$143, 3, FALSE))</f>
        <v>6000</v>
      </c>
      <c r="D1523" s="117" t="str">
        <f>IF(ISERROR(VLOOKUP($A1523, Dropdownlisten!$A$3:$F$143, 4, FALSE)), "", VLOOKUP($A1523, Dropdownlisten!$A$3:$F$143, 4, FALSE))</f>
        <v>UnterhaltungSportNaherholung</v>
      </c>
      <c r="E1523" s="117" t="str">
        <f>IF(ISERROR(VLOOKUP($A1523, Dropdownlisten!$A$3:$F$143, 5, FALSE)), "", VLOOKUP($A1523, Dropdownlisten!$A$3:$F$143, 5, FALSE))</f>
        <v>6000_025</v>
      </c>
      <c r="F1523" s="117" t="str">
        <f>IF(ISERROR(VLOOKUP($A1523, Dropdownlisten!$A$3:$F$143, 6, FALSE)), "", VLOOKUP($A1523, Dropdownlisten!$A$3:$F$143, 6, FALSE))</f>
        <v>HotelHostel</v>
      </c>
      <c r="G1523" s="117" t="str">
        <f>VLOOKUP(E1523,Datenstruktur_fuer_R!$D$2:$F$141,3,FALSE)</f>
        <v>Point</v>
      </c>
      <c r="H1523" s="120" t="s">
        <v>689</v>
      </c>
      <c r="I1523" s="26" t="s">
        <v>1160</v>
      </c>
      <c r="J1523" s="5" t="s">
        <v>857</v>
      </c>
      <c r="K1523" s="5"/>
      <c r="L1523" s="5"/>
      <c r="M1523" s="5">
        <v>1</v>
      </c>
      <c r="N1523" s="5" t="s">
        <v>1173</v>
      </c>
    </row>
    <row r="1524" spans="1:14" x14ac:dyDescent="0.35">
      <c r="A1524" s="5" t="s">
        <v>857</v>
      </c>
      <c r="B1524" s="117" t="str">
        <f>IF(ISERROR(VLOOKUP($A1524, Dropdownlisten!$A$3:$F$143, 2, FALSE)), "", VLOOKUP($A1524, Dropdownlisten!$A$3:$F$143, 2, FALSE))</f>
        <v>POI</v>
      </c>
      <c r="C1524" s="117">
        <f>IF(ISERROR(VLOOKUP($A1524, Dropdownlisten!$A$3:$F$143, 3, FALSE)), "", VLOOKUP($A1524, Dropdownlisten!$A$3:$F$143, 3, FALSE))</f>
        <v>6000</v>
      </c>
      <c r="D1524" s="117" t="str">
        <f>IF(ISERROR(VLOOKUP($A1524, Dropdownlisten!$A$3:$F$143, 4, FALSE)), "", VLOOKUP($A1524, Dropdownlisten!$A$3:$F$143, 4, FALSE))</f>
        <v>UnterhaltungSportNaherholung</v>
      </c>
      <c r="E1524" s="117" t="str">
        <f>IF(ISERROR(VLOOKUP($A1524, Dropdownlisten!$A$3:$F$143, 5, FALSE)), "", VLOOKUP($A1524, Dropdownlisten!$A$3:$F$143, 5, FALSE))</f>
        <v>6000_025</v>
      </c>
      <c r="F1524" s="117" t="str">
        <f>IF(ISERROR(VLOOKUP($A1524, Dropdownlisten!$A$3:$F$143, 6, FALSE)), "", VLOOKUP($A1524, Dropdownlisten!$A$3:$F$143, 6, FALSE))</f>
        <v>HotelHostel</v>
      </c>
      <c r="G1524" s="117" t="str">
        <f>VLOOKUP(E1524,Datenstruktur_fuer_R!$D$2:$F$141,3,FALSE)</f>
        <v>Point</v>
      </c>
      <c r="H1524" s="120" t="s">
        <v>288</v>
      </c>
      <c r="I1524" s="26" t="s">
        <v>1160</v>
      </c>
      <c r="J1524" s="5" t="s">
        <v>857</v>
      </c>
      <c r="K1524" s="5" t="s">
        <v>81</v>
      </c>
      <c r="L1524" s="5"/>
      <c r="M1524" s="5">
        <v>1</v>
      </c>
      <c r="N1524" s="5" t="s">
        <v>1173</v>
      </c>
    </row>
    <row r="1525" spans="1:14" x14ac:dyDescent="0.35">
      <c r="A1525" s="5" t="s">
        <v>857</v>
      </c>
      <c r="B1525" s="117" t="str">
        <f>IF(ISERROR(VLOOKUP($A1525, Dropdownlisten!$A$3:$F$143, 2, FALSE)), "", VLOOKUP($A1525, Dropdownlisten!$A$3:$F$143, 2, FALSE))</f>
        <v>POI</v>
      </c>
      <c r="C1525" s="117">
        <f>IF(ISERROR(VLOOKUP($A1525, Dropdownlisten!$A$3:$F$143, 3, FALSE)), "", VLOOKUP($A1525, Dropdownlisten!$A$3:$F$143, 3, FALSE))</f>
        <v>6000</v>
      </c>
      <c r="D1525" s="117" t="str">
        <f>IF(ISERROR(VLOOKUP($A1525, Dropdownlisten!$A$3:$F$143, 4, FALSE)), "", VLOOKUP($A1525, Dropdownlisten!$A$3:$F$143, 4, FALSE))</f>
        <v>UnterhaltungSportNaherholung</v>
      </c>
      <c r="E1525" s="117" t="str">
        <f>IF(ISERROR(VLOOKUP($A1525, Dropdownlisten!$A$3:$F$143, 5, FALSE)), "", VLOOKUP($A1525, Dropdownlisten!$A$3:$F$143, 5, FALSE))</f>
        <v>6000_025</v>
      </c>
      <c r="F1525" s="117" t="str">
        <f>IF(ISERROR(VLOOKUP($A1525, Dropdownlisten!$A$3:$F$143, 6, FALSE)), "", VLOOKUP($A1525, Dropdownlisten!$A$3:$F$143, 6, FALSE))</f>
        <v>HotelHostel</v>
      </c>
      <c r="G1525" s="117" t="str">
        <f>VLOOKUP(E1525,Datenstruktur_fuer_R!$D$2:$F$141,3,FALSE)</f>
        <v>Point</v>
      </c>
      <c r="H1525" s="120" t="s">
        <v>289</v>
      </c>
      <c r="I1525" s="26" t="s">
        <v>1160</v>
      </c>
      <c r="J1525" s="5" t="s">
        <v>857</v>
      </c>
      <c r="K1525" s="5" t="s">
        <v>977</v>
      </c>
      <c r="L1525" s="5"/>
      <c r="M1525" s="5">
        <v>1</v>
      </c>
      <c r="N1525" s="5" t="s">
        <v>1173</v>
      </c>
    </row>
    <row r="1526" spans="1:14" x14ac:dyDescent="0.35">
      <c r="A1526" s="5" t="s">
        <v>857</v>
      </c>
      <c r="B1526" s="117" t="str">
        <f>IF(ISERROR(VLOOKUP($A1526, Dropdownlisten!$A$3:$F$143, 2, FALSE)), "", VLOOKUP($A1526, Dropdownlisten!$A$3:$F$143, 2, FALSE))</f>
        <v>POI</v>
      </c>
      <c r="C1526" s="117">
        <f>IF(ISERROR(VLOOKUP($A1526, Dropdownlisten!$A$3:$F$143, 3, FALSE)), "", VLOOKUP($A1526, Dropdownlisten!$A$3:$F$143, 3, FALSE))</f>
        <v>6000</v>
      </c>
      <c r="D1526" s="117" t="str">
        <f>IF(ISERROR(VLOOKUP($A1526, Dropdownlisten!$A$3:$F$143, 4, FALSE)), "", VLOOKUP($A1526, Dropdownlisten!$A$3:$F$143, 4, FALSE))</f>
        <v>UnterhaltungSportNaherholung</v>
      </c>
      <c r="E1526" s="117" t="str">
        <f>IF(ISERROR(VLOOKUP($A1526, Dropdownlisten!$A$3:$F$143, 5, FALSE)), "", VLOOKUP($A1526, Dropdownlisten!$A$3:$F$143, 5, FALSE))</f>
        <v>6000_025</v>
      </c>
      <c r="F1526" s="117" t="str">
        <f>IF(ISERROR(VLOOKUP($A1526, Dropdownlisten!$A$3:$F$143, 6, FALSE)), "", VLOOKUP($A1526, Dropdownlisten!$A$3:$F$143, 6, FALSE))</f>
        <v>HotelHostel</v>
      </c>
      <c r="G1526" s="117" t="str">
        <f>VLOOKUP(E1526,Datenstruktur_fuer_R!$D$2:$F$141,3,FALSE)</f>
        <v>Point</v>
      </c>
      <c r="H1526" s="120" t="s">
        <v>463</v>
      </c>
      <c r="I1526" s="26" t="s">
        <v>1160</v>
      </c>
      <c r="J1526" s="5" t="s">
        <v>857</v>
      </c>
      <c r="K1526" s="5" t="s">
        <v>463</v>
      </c>
      <c r="L1526" s="5"/>
      <c r="M1526" s="5">
        <v>1</v>
      </c>
      <c r="N1526" s="5" t="s">
        <v>1173</v>
      </c>
    </row>
    <row r="1527" spans="1:14" x14ac:dyDescent="0.35">
      <c r="A1527" s="5" t="s">
        <v>857</v>
      </c>
      <c r="B1527" s="117" t="str">
        <f>IF(ISERROR(VLOOKUP($A1527, Dropdownlisten!$A$3:$F$143, 2, FALSE)), "", VLOOKUP($A1527, Dropdownlisten!$A$3:$F$143, 2, FALSE))</f>
        <v>POI</v>
      </c>
      <c r="C1527" s="117">
        <f>IF(ISERROR(VLOOKUP($A1527, Dropdownlisten!$A$3:$F$143, 3, FALSE)), "", VLOOKUP($A1527, Dropdownlisten!$A$3:$F$143, 3, FALSE))</f>
        <v>6000</v>
      </c>
      <c r="D1527" s="117" t="str">
        <f>IF(ISERROR(VLOOKUP($A1527, Dropdownlisten!$A$3:$F$143, 4, FALSE)), "", VLOOKUP($A1527, Dropdownlisten!$A$3:$F$143, 4, FALSE))</f>
        <v>UnterhaltungSportNaherholung</v>
      </c>
      <c r="E1527" s="117" t="str">
        <f>IF(ISERROR(VLOOKUP($A1527, Dropdownlisten!$A$3:$F$143, 5, FALSE)), "", VLOOKUP($A1527, Dropdownlisten!$A$3:$F$143, 5, FALSE))</f>
        <v>6000_025</v>
      </c>
      <c r="F1527" s="117" t="str">
        <f>IF(ISERROR(VLOOKUP($A1527, Dropdownlisten!$A$3:$F$143, 6, FALSE)), "", VLOOKUP($A1527, Dropdownlisten!$A$3:$F$143, 6, FALSE))</f>
        <v>HotelHostel</v>
      </c>
      <c r="G1527" s="117" t="str">
        <f>VLOOKUP(E1527,Datenstruktur_fuer_R!$D$2:$F$141,3,FALSE)</f>
        <v>Point</v>
      </c>
      <c r="H1527" s="120" t="s">
        <v>290</v>
      </c>
      <c r="I1527" s="26" t="s">
        <v>1160</v>
      </c>
      <c r="J1527" s="5" t="s">
        <v>857</v>
      </c>
      <c r="K1527" s="5" t="s">
        <v>290</v>
      </c>
      <c r="L1527" s="5"/>
      <c r="M1527" s="5">
        <v>1</v>
      </c>
      <c r="N1527" s="5" t="s">
        <v>1173</v>
      </c>
    </row>
    <row r="1528" spans="1:14" x14ac:dyDescent="0.35">
      <c r="A1528" s="5" t="s">
        <v>857</v>
      </c>
      <c r="B1528" s="117" t="str">
        <f>IF(ISERROR(VLOOKUP($A1528, Dropdownlisten!$A$3:$F$143, 2, FALSE)), "", VLOOKUP($A1528, Dropdownlisten!$A$3:$F$143, 2, FALSE))</f>
        <v>POI</v>
      </c>
      <c r="C1528" s="117">
        <f>IF(ISERROR(VLOOKUP($A1528, Dropdownlisten!$A$3:$F$143, 3, FALSE)), "", VLOOKUP($A1528, Dropdownlisten!$A$3:$F$143, 3, FALSE))</f>
        <v>6000</v>
      </c>
      <c r="D1528" s="117" t="str">
        <f>IF(ISERROR(VLOOKUP($A1528, Dropdownlisten!$A$3:$F$143, 4, FALSE)), "", VLOOKUP($A1528, Dropdownlisten!$A$3:$F$143, 4, FALSE))</f>
        <v>UnterhaltungSportNaherholung</v>
      </c>
      <c r="E1528" s="117" t="str">
        <f>IF(ISERROR(VLOOKUP($A1528, Dropdownlisten!$A$3:$F$143, 5, FALSE)), "", VLOOKUP($A1528, Dropdownlisten!$A$3:$F$143, 5, FALSE))</f>
        <v>6000_025</v>
      </c>
      <c r="F1528" s="117" t="str">
        <f>IF(ISERROR(VLOOKUP($A1528, Dropdownlisten!$A$3:$F$143, 6, FALSE)), "", VLOOKUP($A1528, Dropdownlisten!$A$3:$F$143, 6, FALSE))</f>
        <v>HotelHostel</v>
      </c>
      <c r="G1528" s="117" t="str">
        <f>VLOOKUP(E1528,Datenstruktur_fuer_R!$D$2:$F$141,3,FALSE)</f>
        <v>Point</v>
      </c>
      <c r="H1528" s="120" t="s">
        <v>291</v>
      </c>
      <c r="I1528" s="26" t="s">
        <v>1160</v>
      </c>
      <c r="J1528" s="5" t="s">
        <v>857</v>
      </c>
      <c r="K1528" s="5" t="s">
        <v>874</v>
      </c>
      <c r="L1528" s="5"/>
      <c r="M1528" s="5">
        <v>1</v>
      </c>
      <c r="N1528" s="5" t="s">
        <v>1173</v>
      </c>
    </row>
    <row r="1529" spans="1:14" x14ac:dyDescent="0.35">
      <c r="A1529" s="5" t="s">
        <v>695</v>
      </c>
      <c r="B1529" s="117" t="str">
        <f>IF(ISERROR(VLOOKUP($A1529, Dropdownlisten!$A$3:$F$143, 2, FALSE)), "", VLOOKUP($A1529, Dropdownlisten!$A$3:$F$143, 2, FALSE))</f>
        <v>POI</v>
      </c>
      <c r="C1529" s="117">
        <f>IF(ISERROR(VLOOKUP($A1529, Dropdownlisten!$A$3:$F$143, 3, FALSE)), "", VLOOKUP($A1529, Dropdownlisten!$A$3:$F$143, 3, FALSE))</f>
        <v>7000</v>
      </c>
      <c r="D1529" s="117" t="str">
        <f>IF(ISERROR(VLOOKUP($A1529, Dropdownlisten!$A$3:$F$143, 4, FALSE)), "", VLOOKUP($A1529, Dropdownlisten!$A$3:$F$143, 4, FALSE))</f>
        <v>EinkaufenDienstleistung</v>
      </c>
      <c r="E1529" s="117" t="str">
        <f>IF(ISERROR(VLOOKUP($A1529, Dropdownlisten!$A$3:$F$143, 5, FALSE)), "", VLOOKUP($A1529, Dropdownlisten!$A$3:$F$143, 5, FALSE))</f>
        <v>7000_006</v>
      </c>
      <c r="F1529" s="117" t="str">
        <f>IF(ISERROR(VLOOKUP($A1529, Dropdownlisten!$A$3:$F$143, 6, FALSE)), "", VLOOKUP($A1529, Dropdownlisten!$A$3:$F$143, 6, FALSE))</f>
        <v>Kiosk</v>
      </c>
      <c r="G1529" s="117" t="str">
        <f>VLOOKUP(E1529,Datenstruktur_fuer_R!$D$2:$F$141,3,FALSE)</f>
        <v>Point</v>
      </c>
      <c r="H1529" s="120" t="s">
        <v>689</v>
      </c>
      <c r="I1529" s="26" t="s">
        <v>1160</v>
      </c>
      <c r="J1529" s="5" t="s">
        <v>695</v>
      </c>
      <c r="K1529" s="5"/>
      <c r="L1529" s="5"/>
      <c r="M1529" s="5">
        <v>1</v>
      </c>
      <c r="N1529" s="5" t="s">
        <v>1173</v>
      </c>
    </row>
    <row r="1530" spans="1:14" x14ac:dyDescent="0.35">
      <c r="A1530" s="5" t="s">
        <v>695</v>
      </c>
      <c r="B1530" s="117" t="str">
        <f>IF(ISERROR(VLOOKUP($A1530, Dropdownlisten!$A$3:$F$143, 2, FALSE)), "", VLOOKUP($A1530, Dropdownlisten!$A$3:$F$143, 2, FALSE))</f>
        <v>POI</v>
      </c>
      <c r="C1530" s="117">
        <f>IF(ISERROR(VLOOKUP($A1530, Dropdownlisten!$A$3:$F$143, 3, FALSE)), "", VLOOKUP($A1530, Dropdownlisten!$A$3:$F$143, 3, FALSE))</f>
        <v>7000</v>
      </c>
      <c r="D1530" s="117" t="str">
        <f>IF(ISERROR(VLOOKUP($A1530, Dropdownlisten!$A$3:$F$143, 4, FALSE)), "", VLOOKUP($A1530, Dropdownlisten!$A$3:$F$143, 4, FALSE))</f>
        <v>EinkaufenDienstleistung</v>
      </c>
      <c r="E1530" s="117" t="str">
        <f>IF(ISERROR(VLOOKUP($A1530, Dropdownlisten!$A$3:$F$143, 5, FALSE)), "", VLOOKUP($A1530, Dropdownlisten!$A$3:$F$143, 5, FALSE))</f>
        <v>7000_006</v>
      </c>
      <c r="F1530" s="117" t="str">
        <f>IF(ISERROR(VLOOKUP($A1530, Dropdownlisten!$A$3:$F$143, 6, FALSE)), "", VLOOKUP($A1530, Dropdownlisten!$A$3:$F$143, 6, FALSE))</f>
        <v>Kiosk</v>
      </c>
      <c r="G1530" s="117" t="str">
        <f>VLOOKUP(E1530,Datenstruktur_fuer_R!$D$2:$F$141,3,FALSE)</f>
        <v>Point</v>
      </c>
      <c r="H1530" s="120" t="s">
        <v>288</v>
      </c>
      <c r="I1530" s="26" t="s">
        <v>1160</v>
      </c>
      <c r="J1530" s="5" t="s">
        <v>695</v>
      </c>
      <c r="K1530" s="5" t="s">
        <v>81</v>
      </c>
      <c r="L1530" s="5"/>
      <c r="M1530" s="5">
        <v>1</v>
      </c>
      <c r="N1530" s="5" t="s">
        <v>1173</v>
      </c>
    </row>
    <row r="1531" spans="1:14" x14ac:dyDescent="0.35">
      <c r="A1531" s="5" t="s">
        <v>695</v>
      </c>
      <c r="B1531" s="117" t="str">
        <f>IF(ISERROR(VLOOKUP($A1531, Dropdownlisten!$A$3:$F$143, 2, FALSE)), "", VLOOKUP($A1531, Dropdownlisten!$A$3:$F$143, 2, FALSE))</f>
        <v>POI</v>
      </c>
      <c r="C1531" s="117">
        <f>IF(ISERROR(VLOOKUP($A1531, Dropdownlisten!$A$3:$F$143, 3, FALSE)), "", VLOOKUP($A1531, Dropdownlisten!$A$3:$F$143, 3, FALSE))</f>
        <v>7000</v>
      </c>
      <c r="D1531" s="117" t="str">
        <f>IF(ISERROR(VLOOKUP($A1531, Dropdownlisten!$A$3:$F$143, 4, FALSE)), "", VLOOKUP($A1531, Dropdownlisten!$A$3:$F$143, 4, FALSE))</f>
        <v>EinkaufenDienstleistung</v>
      </c>
      <c r="E1531" s="117" t="str">
        <f>IF(ISERROR(VLOOKUP($A1531, Dropdownlisten!$A$3:$F$143, 5, FALSE)), "", VLOOKUP($A1531, Dropdownlisten!$A$3:$F$143, 5, FALSE))</f>
        <v>7000_006</v>
      </c>
      <c r="F1531" s="117" t="str">
        <f>IF(ISERROR(VLOOKUP($A1531, Dropdownlisten!$A$3:$F$143, 6, FALSE)), "", VLOOKUP($A1531, Dropdownlisten!$A$3:$F$143, 6, FALSE))</f>
        <v>Kiosk</v>
      </c>
      <c r="G1531" s="117" t="str">
        <f>VLOOKUP(E1531,Datenstruktur_fuer_R!$D$2:$F$141,3,FALSE)</f>
        <v>Point</v>
      </c>
      <c r="H1531" s="120" t="s">
        <v>289</v>
      </c>
      <c r="I1531" s="26" t="s">
        <v>1160</v>
      </c>
      <c r="J1531" s="5" t="s">
        <v>695</v>
      </c>
      <c r="K1531" s="5" t="s">
        <v>977</v>
      </c>
      <c r="L1531" s="5"/>
      <c r="M1531" s="5">
        <v>1</v>
      </c>
      <c r="N1531" s="5" t="s">
        <v>1173</v>
      </c>
    </row>
    <row r="1532" spans="1:14" x14ac:dyDescent="0.35">
      <c r="A1532" s="5" t="s">
        <v>695</v>
      </c>
      <c r="B1532" s="117" t="str">
        <f>IF(ISERROR(VLOOKUP($A1532, Dropdownlisten!$A$3:$F$143, 2, FALSE)), "", VLOOKUP($A1532, Dropdownlisten!$A$3:$F$143, 2, FALSE))</f>
        <v>POI</v>
      </c>
      <c r="C1532" s="117">
        <f>IF(ISERROR(VLOOKUP($A1532, Dropdownlisten!$A$3:$F$143, 3, FALSE)), "", VLOOKUP($A1532, Dropdownlisten!$A$3:$F$143, 3, FALSE))</f>
        <v>7000</v>
      </c>
      <c r="D1532" s="117" t="str">
        <f>IF(ISERROR(VLOOKUP($A1532, Dropdownlisten!$A$3:$F$143, 4, FALSE)), "", VLOOKUP($A1532, Dropdownlisten!$A$3:$F$143, 4, FALSE))</f>
        <v>EinkaufenDienstleistung</v>
      </c>
      <c r="E1532" s="117" t="str">
        <f>IF(ISERROR(VLOOKUP($A1532, Dropdownlisten!$A$3:$F$143, 5, FALSE)), "", VLOOKUP($A1532, Dropdownlisten!$A$3:$F$143, 5, FALSE))</f>
        <v>7000_006</v>
      </c>
      <c r="F1532" s="117" t="str">
        <f>IF(ISERROR(VLOOKUP($A1532, Dropdownlisten!$A$3:$F$143, 6, FALSE)), "", VLOOKUP($A1532, Dropdownlisten!$A$3:$F$143, 6, FALSE))</f>
        <v>Kiosk</v>
      </c>
      <c r="G1532" s="117" t="str">
        <f>VLOOKUP(E1532,Datenstruktur_fuer_R!$D$2:$F$141,3,FALSE)</f>
        <v>Point</v>
      </c>
      <c r="H1532" s="120" t="s">
        <v>463</v>
      </c>
      <c r="I1532" s="26" t="s">
        <v>1160</v>
      </c>
      <c r="J1532" s="5" t="s">
        <v>695</v>
      </c>
      <c r="K1532" s="5" t="s">
        <v>463</v>
      </c>
      <c r="L1532" s="5"/>
      <c r="M1532" s="5">
        <v>1</v>
      </c>
      <c r="N1532" s="5" t="s">
        <v>1173</v>
      </c>
    </row>
    <row r="1533" spans="1:14" x14ac:dyDescent="0.35">
      <c r="A1533" s="5" t="s">
        <v>695</v>
      </c>
      <c r="B1533" s="117" t="str">
        <f>IF(ISERROR(VLOOKUP($A1533, Dropdownlisten!$A$3:$F$143, 2, FALSE)), "", VLOOKUP($A1533, Dropdownlisten!$A$3:$F$143, 2, FALSE))</f>
        <v>POI</v>
      </c>
      <c r="C1533" s="117">
        <f>IF(ISERROR(VLOOKUP($A1533, Dropdownlisten!$A$3:$F$143, 3, FALSE)), "", VLOOKUP($A1533, Dropdownlisten!$A$3:$F$143, 3, FALSE))</f>
        <v>7000</v>
      </c>
      <c r="D1533" s="117" t="str">
        <f>IF(ISERROR(VLOOKUP($A1533, Dropdownlisten!$A$3:$F$143, 4, FALSE)), "", VLOOKUP($A1533, Dropdownlisten!$A$3:$F$143, 4, FALSE))</f>
        <v>EinkaufenDienstleistung</v>
      </c>
      <c r="E1533" s="117" t="str">
        <f>IF(ISERROR(VLOOKUP($A1533, Dropdownlisten!$A$3:$F$143, 5, FALSE)), "", VLOOKUP($A1533, Dropdownlisten!$A$3:$F$143, 5, FALSE))</f>
        <v>7000_006</v>
      </c>
      <c r="F1533" s="117" t="str">
        <f>IF(ISERROR(VLOOKUP($A1533, Dropdownlisten!$A$3:$F$143, 6, FALSE)), "", VLOOKUP($A1533, Dropdownlisten!$A$3:$F$143, 6, FALSE))</f>
        <v>Kiosk</v>
      </c>
      <c r="G1533" s="117" t="str">
        <f>VLOOKUP(E1533,Datenstruktur_fuer_R!$D$2:$F$141,3,FALSE)</f>
        <v>Point</v>
      </c>
      <c r="H1533" s="120" t="s">
        <v>290</v>
      </c>
      <c r="I1533" s="26" t="s">
        <v>1160</v>
      </c>
      <c r="J1533" s="5" t="s">
        <v>695</v>
      </c>
      <c r="K1533" s="5" t="s">
        <v>290</v>
      </c>
      <c r="L1533" s="5"/>
      <c r="M1533" s="5">
        <v>1</v>
      </c>
      <c r="N1533" s="5" t="s">
        <v>1173</v>
      </c>
    </row>
    <row r="1534" spans="1:14" x14ac:dyDescent="0.35">
      <c r="A1534" s="5" t="s">
        <v>695</v>
      </c>
      <c r="B1534" s="117" t="str">
        <f>IF(ISERROR(VLOOKUP($A1534, Dropdownlisten!$A$3:$F$143, 2, FALSE)), "", VLOOKUP($A1534, Dropdownlisten!$A$3:$F$143, 2, FALSE))</f>
        <v>POI</v>
      </c>
      <c r="C1534" s="117">
        <f>IF(ISERROR(VLOOKUP($A1534, Dropdownlisten!$A$3:$F$143, 3, FALSE)), "", VLOOKUP($A1534, Dropdownlisten!$A$3:$F$143, 3, FALSE))</f>
        <v>7000</v>
      </c>
      <c r="D1534" s="117" t="str">
        <f>IF(ISERROR(VLOOKUP($A1534, Dropdownlisten!$A$3:$F$143, 4, FALSE)), "", VLOOKUP($A1534, Dropdownlisten!$A$3:$F$143, 4, FALSE))</f>
        <v>EinkaufenDienstleistung</v>
      </c>
      <c r="E1534" s="117" t="str">
        <f>IF(ISERROR(VLOOKUP($A1534, Dropdownlisten!$A$3:$F$143, 5, FALSE)), "", VLOOKUP($A1534, Dropdownlisten!$A$3:$F$143, 5, FALSE))</f>
        <v>7000_006</v>
      </c>
      <c r="F1534" s="117" t="str">
        <f>IF(ISERROR(VLOOKUP($A1534, Dropdownlisten!$A$3:$F$143, 6, FALSE)), "", VLOOKUP($A1534, Dropdownlisten!$A$3:$F$143, 6, FALSE))</f>
        <v>Kiosk</v>
      </c>
      <c r="G1534" s="117" t="str">
        <f>VLOOKUP(E1534,Datenstruktur_fuer_R!$D$2:$F$141,3,FALSE)</f>
        <v>Point</v>
      </c>
      <c r="H1534" s="120" t="s">
        <v>291</v>
      </c>
      <c r="I1534" s="26" t="s">
        <v>1160</v>
      </c>
      <c r="J1534" s="5" t="s">
        <v>695</v>
      </c>
      <c r="K1534" s="5" t="s">
        <v>874</v>
      </c>
      <c r="L1534" s="5"/>
      <c r="M1534" s="5">
        <v>1</v>
      </c>
      <c r="N1534" s="5" t="s">
        <v>1173</v>
      </c>
    </row>
    <row r="1535" spans="1:14" x14ac:dyDescent="0.35">
      <c r="A1535" s="5" t="s">
        <v>861</v>
      </c>
      <c r="B1535" s="117" t="str">
        <f>IF(ISERROR(VLOOKUP($A1535, Dropdownlisten!$A$3:$F$143, 2, FALSE)), "", VLOOKUP($A1535, Dropdownlisten!$A$3:$F$143, 2, FALSE))</f>
        <v>POI</v>
      </c>
      <c r="C1535" s="117">
        <f>IF(ISERROR(VLOOKUP($A1535, Dropdownlisten!$A$3:$F$143, 3, FALSE)), "", VLOOKUP($A1535, Dropdownlisten!$A$3:$F$143, 3, FALSE))</f>
        <v>7000</v>
      </c>
      <c r="D1535" s="117" t="str">
        <f>IF(ISERROR(VLOOKUP($A1535, Dropdownlisten!$A$3:$F$143, 4, FALSE)), "", VLOOKUP($A1535, Dropdownlisten!$A$3:$F$143, 4, FALSE))</f>
        <v>EinkaufenDienstleistung</v>
      </c>
      <c r="E1535" s="117" t="str">
        <f>IF(ISERROR(VLOOKUP($A1535, Dropdownlisten!$A$3:$F$143, 5, FALSE)), "", VLOOKUP($A1535, Dropdownlisten!$A$3:$F$143, 5, FALSE))</f>
        <v>7000_011</v>
      </c>
      <c r="F1535" s="117" t="str">
        <f>IF(ISERROR(VLOOKUP($A1535, Dropdownlisten!$A$3:$F$143, 6, FALSE)), "", VLOOKUP($A1535, Dropdownlisten!$A$3:$F$143, 6, FALSE))</f>
        <v>Lebensmittelgeschaeft</v>
      </c>
      <c r="G1535" s="117" t="str">
        <f>VLOOKUP(E1535,Datenstruktur_fuer_R!$D$2:$F$141,3,FALSE)</f>
        <v>Point</v>
      </c>
      <c r="H1535" s="120" t="s">
        <v>689</v>
      </c>
      <c r="I1535" s="26" t="s">
        <v>1160</v>
      </c>
      <c r="J1535" s="5" t="s">
        <v>861</v>
      </c>
      <c r="K1535" s="5"/>
      <c r="L1535" s="5"/>
      <c r="M1535" s="5">
        <v>1</v>
      </c>
      <c r="N1535" s="5" t="s">
        <v>1173</v>
      </c>
    </row>
    <row r="1536" spans="1:14" x14ac:dyDescent="0.35">
      <c r="A1536" s="5" t="s">
        <v>861</v>
      </c>
      <c r="B1536" s="117" t="str">
        <f>IF(ISERROR(VLOOKUP($A1536, Dropdownlisten!$A$3:$F$143, 2, FALSE)), "", VLOOKUP($A1536, Dropdownlisten!$A$3:$F$143, 2, FALSE))</f>
        <v>POI</v>
      </c>
      <c r="C1536" s="117">
        <f>IF(ISERROR(VLOOKUP($A1536, Dropdownlisten!$A$3:$F$143, 3, FALSE)), "", VLOOKUP($A1536, Dropdownlisten!$A$3:$F$143, 3, FALSE))</f>
        <v>7000</v>
      </c>
      <c r="D1536" s="117" t="str">
        <f>IF(ISERROR(VLOOKUP($A1536, Dropdownlisten!$A$3:$F$143, 4, FALSE)), "", VLOOKUP($A1536, Dropdownlisten!$A$3:$F$143, 4, FALSE))</f>
        <v>EinkaufenDienstleistung</v>
      </c>
      <c r="E1536" s="117" t="str">
        <f>IF(ISERROR(VLOOKUP($A1536, Dropdownlisten!$A$3:$F$143, 5, FALSE)), "", VLOOKUP($A1536, Dropdownlisten!$A$3:$F$143, 5, FALSE))</f>
        <v>7000_011</v>
      </c>
      <c r="F1536" s="117" t="str">
        <f>IF(ISERROR(VLOOKUP($A1536, Dropdownlisten!$A$3:$F$143, 6, FALSE)), "", VLOOKUP($A1536, Dropdownlisten!$A$3:$F$143, 6, FALSE))</f>
        <v>Lebensmittelgeschaeft</v>
      </c>
      <c r="G1536" s="117" t="str">
        <f>VLOOKUP(E1536,Datenstruktur_fuer_R!$D$2:$F$141,3,FALSE)</f>
        <v>Point</v>
      </c>
      <c r="H1536" s="120" t="s">
        <v>288</v>
      </c>
      <c r="I1536" s="26" t="s">
        <v>1160</v>
      </c>
      <c r="J1536" s="5" t="s">
        <v>861</v>
      </c>
      <c r="K1536" s="5" t="s">
        <v>81</v>
      </c>
      <c r="L1536" s="5"/>
      <c r="M1536" s="5">
        <v>1</v>
      </c>
      <c r="N1536" s="5" t="s">
        <v>1173</v>
      </c>
    </row>
    <row r="1537" spans="1:14" x14ac:dyDescent="0.35">
      <c r="A1537" s="5" t="s">
        <v>861</v>
      </c>
      <c r="B1537" s="117" t="str">
        <f>IF(ISERROR(VLOOKUP($A1537, Dropdownlisten!$A$3:$F$143, 2, FALSE)), "", VLOOKUP($A1537, Dropdownlisten!$A$3:$F$143, 2, FALSE))</f>
        <v>POI</v>
      </c>
      <c r="C1537" s="117">
        <f>IF(ISERROR(VLOOKUP($A1537, Dropdownlisten!$A$3:$F$143, 3, FALSE)), "", VLOOKUP($A1537, Dropdownlisten!$A$3:$F$143, 3, FALSE))</f>
        <v>7000</v>
      </c>
      <c r="D1537" s="117" t="str">
        <f>IF(ISERROR(VLOOKUP($A1537, Dropdownlisten!$A$3:$F$143, 4, FALSE)), "", VLOOKUP($A1537, Dropdownlisten!$A$3:$F$143, 4, FALSE))</f>
        <v>EinkaufenDienstleistung</v>
      </c>
      <c r="E1537" s="117" t="str">
        <f>IF(ISERROR(VLOOKUP($A1537, Dropdownlisten!$A$3:$F$143, 5, FALSE)), "", VLOOKUP($A1537, Dropdownlisten!$A$3:$F$143, 5, FALSE))</f>
        <v>7000_011</v>
      </c>
      <c r="F1537" s="117" t="str">
        <f>IF(ISERROR(VLOOKUP($A1537, Dropdownlisten!$A$3:$F$143, 6, FALSE)), "", VLOOKUP($A1537, Dropdownlisten!$A$3:$F$143, 6, FALSE))</f>
        <v>Lebensmittelgeschaeft</v>
      </c>
      <c r="G1537" s="117" t="str">
        <f>VLOOKUP(E1537,Datenstruktur_fuer_R!$D$2:$F$141,3,FALSE)</f>
        <v>Point</v>
      </c>
      <c r="H1537" s="120" t="s">
        <v>289</v>
      </c>
      <c r="I1537" s="26" t="s">
        <v>1160</v>
      </c>
      <c r="J1537" s="5" t="s">
        <v>861</v>
      </c>
      <c r="K1537" s="5" t="s">
        <v>977</v>
      </c>
      <c r="L1537" s="5"/>
      <c r="M1537" s="5">
        <v>1</v>
      </c>
      <c r="N1537" s="5" t="s">
        <v>1173</v>
      </c>
    </row>
    <row r="1538" spans="1:14" x14ac:dyDescent="0.35">
      <c r="A1538" s="5" t="s">
        <v>861</v>
      </c>
      <c r="B1538" s="117" t="str">
        <f>IF(ISERROR(VLOOKUP($A1538, Dropdownlisten!$A$3:$F$143, 2, FALSE)), "", VLOOKUP($A1538, Dropdownlisten!$A$3:$F$143, 2, FALSE))</f>
        <v>POI</v>
      </c>
      <c r="C1538" s="117">
        <f>IF(ISERROR(VLOOKUP($A1538, Dropdownlisten!$A$3:$F$143, 3, FALSE)), "", VLOOKUP($A1538, Dropdownlisten!$A$3:$F$143, 3, FALSE))</f>
        <v>7000</v>
      </c>
      <c r="D1538" s="117" t="str">
        <f>IF(ISERROR(VLOOKUP($A1538, Dropdownlisten!$A$3:$F$143, 4, FALSE)), "", VLOOKUP($A1538, Dropdownlisten!$A$3:$F$143, 4, FALSE))</f>
        <v>EinkaufenDienstleistung</v>
      </c>
      <c r="E1538" s="117" t="str">
        <f>IF(ISERROR(VLOOKUP($A1538, Dropdownlisten!$A$3:$F$143, 5, FALSE)), "", VLOOKUP($A1538, Dropdownlisten!$A$3:$F$143, 5, FALSE))</f>
        <v>7000_011</v>
      </c>
      <c r="F1538" s="117" t="str">
        <f>IF(ISERROR(VLOOKUP($A1538, Dropdownlisten!$A$3:$F$143, 6, FALSE)), "", VLOOKUP($A1538, Dropdownlisten!$A$3:$F$143, 6, FALSE))</f>
        <v>Lebensmittelgeschaeft</v>
      </c>
      <c r="G1538" s="117" t="str">
        <f>VLOOKUP(E1538,Datenstruktur_fuer_R!$D$2:$F$141,3,FALSE)</f>
        <v>Point</v>
      </c>
      <c r="H1538" s="120" t="s">
        <v>463</v>
      </c>
      <c r="I1538" s="26" t="s">
        <v>1160</v>
      </c>
      <c r="J1538" s="5" t="s">
        <v>861</v>
      </c>
      <c r="K1538" s="5" t="s">
        <v>463</v>
      </c>
      <c r="L1538" s="5"/>
      <c r="M1538" s="5">
        <v>1</v>
      </c>
      <c r="N1538" s="5" t="s">
        <v>1173</v>
      </c>
    </row>
    <row r="1539" spans="1:14" x14ac:dyDescent="0.35">
      <c r="A1539" s="5" t="s">
        <v>861</v>
      </c>
      <c r="B1539" s="117" t="str">
        <f>IF(ISERROR(VLOOKUP($A1539, Dropdownlisten!$A$3:$F$143, 2, FALSE)), "", VLOOKUP($A1539, Dropdownlisten!$A$3:$F$143, 2, FALSE))</f>
        <v>POI</v>
      </c>
      <c r="C1539" s="117">
        <f>IF(ISERROR(VLOOKUP($A1539, Dropdownlisten!$A$3:$F$143, 3, FALSE)), "", VLOOKUP($A1539, Dropdownlisten!$A$3:$F$143, 3, FALSE))</f>
        <v>7000</v>
      </c>
      <c r="D1539" s="117" t="str">
        <f>IF(ISERROR(VLOOKUP($A1539, Dropdownlisten!$A$3:$F$143, 4, FALSE)), "", VLOOKUP($A1539, Dropdownlisten!$A$3:$F$143, 4, FALSE))</f>
        <v>EinkaufenDienstleistung</v>
      </c>
      <c r="E1539" s="117" t="str">
        <f>IF(ISERROR(VLOOKUP($A1539, Dropdownlisten!$A$3:$F$143, 5, FALSE)), "", VLOOKUP($A1539, Dropdownlisten!$A$3:$F$143, 5, FALSE))</f>
        <v>7000_011</v>
      </c>
      <c r="F1539" s="117" t="str">
        <f>IF(ISERROR(VLOOKUP($A1539, Dropdownlisten!$A$3:$F$143, 6, FALSE)), "", VLOOKUP($A1539, Dropdownlisten!$A$3:$F$143, 6, FALSE))</f>
        <v>Lebensmittelgeschaeft</v>
      </c>
      <c r="G1539" s="117" t="str">
        <f>VLOOKUP(E1539,Datenstruktur_fuer_R!$D$2:$F$141,3,FALSE)</f>
        <v>Point</v>
      </c>
      <c r="H1539" s="120" t="s">
        <v>290</v>
      </c>
      <c r="I1539" s="26" t="s">
        <v>1160</v>
      </c>
      <c r="J1539" s="5" t="s">
        <v>861</v>
      </c>
      <c r="K1539" s="5" t="s">
        <v>290</v>
      </c>
      <c r="L1539" s="5"/>
      <c r="M1539" s="5">
        <v>1</v>
      </c>
      <c r="N1539" s="5" t="s">
        <v>1173</v>
      </c>
    </row>
    <row r="1540" spans="1:14" x14ac:dyDescent="0.35">
      <c r="A1540" s="5" t="s">
        <v>861</v>
      </c>
      <c r="B1540" s="117" t="str">
        <f>IF(ISERROR(VLOOKUP($A1540, Dropdownlisten!$A$3:$F$143, 2, FALSE)), "", VLOOKUP($A1540, Dropdownlisten!$A$3:$F$143, 2, FALSE))</f>
        <v>POI</v>
      </c>
      <c r="C1540" s="117">
        <f>IF(ISERROR(VLOOKUP($A1540, Dropdownlisten!$A$3:$F$143, 3, FALSE)), "", VLOOKUP($A1540, Dropdownlisten!$A$3:$F$143, 3, FALSE))</f>
        <v>7000</v>
      </c>
      <c r="D1540" s="117" t="str">
        <f>IF(ISERROR(VLOOKUP($A1540, Dropdownlisten!$A$3:$F$143, 4, FALSE)), "", VLOOKUP($A1540, Dropdownlisten!$A$3:$F$143, 4, FALSE))</f>
        <v>EinkaufenDienstleistung</v>
      </c>
      <c r="E1540" s="117" t="str">
        <f>IF(ISERROR(VLOOKUP($A1540, Dropdownlisten!$A$3:$F$143, 5, FALSE)), "", VLOOKUP($A1540, Dropdownlisten!$A$3:$F$143, 5, FALSE))</f>
        <v>7000_011</v>
      </c>
      <c r="F1540" s="117" t="str">
        <f>IF(ISERROR(VLOOKUP($A1540, Dropdownlisten!$A$3:$F$143, 6, FALSE)), "", VLOOKUP($A1540, Dropdownlisten!$A$3:$F$143, 6, FALSE))</f>
        <v>Lebensmittelgeschaeft</v>
      </c>
      <c r="G1540" s="117" t="str">
        <f>VLOOKUP(E1540,Datenstruktur_fuer_R!$D$2:$F$141,3,FALSE)</f>
        <v>Point</v>
      </c>
      <c r="H1540" s="120" t="s">
        <v>291</v>
      </c>
      <c r="I1540" s="26" t="s">
        <v>1160</v>
      </c>
      <c r="J1540" s="5" t="s">
        <v>861</v>
      </c>
      <c r="K1540" s="5" t="s">
        <v>874</v>
      </c>
      <c r="L1540" s="5"/>
      <c r="M1540" s="5">
        <v>1</v>
      </c>
      <c r="N1540" s="5" t="s">
        <v>1173</v>
      </c>
    </row>
    <row r="1541" spans="1:14" x14ac:dyDescent="0.35">
      <c r="A1541" s="5" t="s">
        <v>861</v>
      </c>
      <c r="B1541" s="117" t="str">
        <f>IF(ISERROR(VLOOKUP($A1541, Dropdownlisten!$A$3:$F$143, 2, FALSE)), "", VLOOKUP($A1541, Dropdownlisten!$A$3:$F$143, 2, FALSE))</f>
        <v>POI</v>
      </c>
      <c r="C1541" s="117">
        <f>IF(ISERROR(VLOOKUP($A1541, Dropdownlisten!$A$3:$F$143, 3, FALSE)), "", VLOOKUP($A1541, Dropdownlisten!$A$3:$F$143, 3, FALSE))</f>
        <v>7000</v>
      </c>
      <c r="D1541" s="117" t="str">
        <f>IF(ISERROR(VLOOKUP($A1541, Dropdownlisten!$A$3:$F$143, 4, FALSE)), "", VLOOKUP($A1541, Dropdownlisten!$A$3:$F$143, 4, FALSE))</f>
        <v>EinkaufenDienstleistung</v>
      </c>
      <c r="E1541" s="117" t="str">
        <f>IF(ISERROR(VLOOKUP($A1541, Dropdownlisten!$A$3:$F$143, 5, FALSE)), "", VLOOKUP($A1541, Dropdownlisten!$A$3:$F$143, 5, FALSE))</f>
        <v>7000_011</v>
      </c>
      <c r="F1541" s="117" t="str">
        <f>IF(ISERROR(VLOOKUP($A1541, Dropdownlisten!$A$3:$F$143, 6, FALSE)), "", VLOOKUP($A1541, Dropdownlisten!$A$3:$F$143, 6, FALSE))</f>
        <v>Lebensmittelgeschaeft</v>
      </c>
      <c r="G1541" s="117" t="str">
        <f>VLOOKUP(E1541,Datenstruktur_fuer_R!$D$2:$F$141,3,FALSE)</f>
        <v>Point</v>
      </c>
      <c r="H1541" s="120" t="s">
        <v>293</v>
      </c>
      <c r="I1541" s="26" t="s">
        <v>1160</v>
      </c>
      <c r="J1541" s="5" t="s">
        <v>861</v>
      </c>
      <c r="K1541" s="5" t="s">
        <v>1194</v>
      </c>
      <c r="L1541" s="5"/>
      <c r="M1541" s="5">
        <v>1</v>
      </c>
      <c r="N1541" s="5" t="s">
        <v>1173</v>
      </c>
    </row>
    <row r="1542" spans="1:14" x14ac:dyDescent="0.35">
      <c r="A1542" s="5" t="s">
        <v>707</v>
      </c>
      <c r="B1542" s="117" t="str">
        <f>IF(ISERROR(VLOOKUP($A1542, Dropdownlisten!$A$3:$F$143, 2, FALSE)), "", VLOOKUP($A1542, Dropdownlisten!$A$3:$F$143, 2, FALSE))</f>
        <v>POI</v>
      </c>
      <c r="C1542" s="117">
        <f>IF(ISERROR(VLOOKUP($A1542, Dropdownlisten!$A$3:$F$143, 3, FALSE)), "", VLOOKUP($A1542, Dropdownlisten!$A$3:$F$143, 3, FALSE))</f>
        <v>7000</v>
      </c>
      <c r="D1542" s="117" t="str">
        <f>IF(ISERROR(VLOOKUP($A1542, Dropdownlisten!$A$3:$F$143, 4, FALSE)), "", VLOOKUP($A1542, Dropdownlisten!$A$3:$F$143, 4, FALSE))</f>
        <v>EinkaufenDienstleistung</v>
      </c>
      <c r="E1542" s="117" t="str">
        <f>IF(ISERROR(VLOOKUP($A1542, Dropdownlisten!$A$3:$F$143, 5, FALSE)), "", VLOOKUP($A1542, Dropdownlisten!$A$3:$F$143, 5, FALSE))</f>
        <v>7000_007</v>
      </c>
      <c r="F1542" s="117" t="str">
        <f>IF(ISERROR(VLOOKUP($A1542, Dropdownlisten!$A$3:$F$143, 6, FALSE)), "", VLOOKUP($A1542, Dropdownlisten!$A$3:$F$143, 6, FALSE))</f>
        <v>Post</v>
      </c>
      <c r="G1542" s="117" t="str">
        <f>VLOOKUP(E1542,Datenstruktur_fuer_R!$D$2:$F$141,3,FALSE)</f>
        <v>Point</v>
      </c>
      <c r="H1542" s="120" t="s">
        <v>689</v>
      </c>
      <c r="I1542" s="26" t="s">
        <v>1160</v>
      </c>
      <c r="J1542" s="5" t="s">
        <v>707</v>
      </c>
      <c r="K1542" s="5"/>
      <c r="L1542" s="5"/>
      <c r="M1542" s="5">
        <v>1</v>
      </c>
      <c r="N1542" s="5" t="s">
        <v>1173</v>
      </c>
    </row>
    <row r="1543" spans="1:14" x14ac:dyDescent="0.35">
      <c r="A1543" s="5" t="s">
        <v>707</v>
      </c>
      <c r="B1543" s="117" t="str">
        <f>IF(ISERROR(VLOOKUP($A1543, Dropdownlisten!$A$3:$F$143, 2, FALSE)), "", VLOOKUP($A1543, Dropdownlisten!$A$3:$F$143, 2, FALSE))</f>
        <v>POI</v>
      </c>
      <c r="C1543" s="117">
        <f>IF(ISERROR(VLOOKUP($A1543, Dropdownlisten!$A$3:$F$143, 3, FALSE)), "", VLOOKUP($A1543, Dropdownlisten!$A$3:$F$143, 3, FALSE))</f>
        <v>7000</v>
      </c>
      <c r="D1543" s="117" t="str">
        <f>IF(ISERROR(VLOOKUP($A1543, Dropdownlisten!$A$3:$F$143, 4, FALSE)), "", VLOOKUP($A1543, Dropdownlisten!$A$3:$F$143, 4, FALSE))</f>
        <v>EinkaufenDienstleistung</v>
      </c>
      <c r="E1543" s="117" t="str">
        <f>IF(ISERROR(VLOOKUP($A1543, Dropdownlisten!$A$3:$F$143, 5, FALSE)), "", VLOOKUP($A1543, Dropdownlisten!$A$3:$F$143, 5, FALSE))</f>
        <v>7000_007</v>
      </c>
      <c r="F1543" s="117" t="str">
        <f>IF(ISERROR(VLOOKUP($A1543, Dropdownlisten!$A$3:$F$143, 6, FALSE)), "", VLOOKUP($A1543, Dropdownlisten!$A$3:$F$143, 6, FALSE))</f>
        <v>Post</v>
      </c>
      <c r="G1543" s="117" t="str">
        <f>VLOOKUP(E1543,Datenstruktur_fuer_R!$D$2:$F$141,3,FALSE)</f>
        <v>Point</v>
      </c>
      <c r="H1543" s="120" t="s">
        <v>288</v>
      </c>
      <c r="I1543" s="26" t="s">
        <v>1160</v>
      </c>
      <c r="J1543" s="5" t="s">
        <v>707</v>
      </c>
      <c r="K1543" s="5" t="s">
        <v>81</v>
      </c>
      <c r="L1543" s="5"/>
      <c r="M1543" s="5">
        <v>1</v>
      </c>
      <c r="N1543" s="5" t="s">
        <v>1173</v>
      </c>
    </row>
    <row r="1544" spans="1:14" x14ac:dyDescent="0.35">
      <c r="A1544" s="5" t="s">
        <v>707</v>
      </c>
      <c r="B1544" s="117" t="str">
        <f>IF(ISERROR(VLOOKUP($A1544, Dropdownlisten!$A$3:$F$143, 2, FALSE)), "", VLOOKUP($A1544, Dropdownlisten!$A$3:$F$143, 2, FALSE))</f>
        <v>POI</v>
      </c>
      <c r="C1544" s="117">
        <f>IF(ISERROR(VLOOKUP($A1544, Dropdownlisten!$A$3:$F$143, 3, FALSE)), "", VLOOKUP($A1544, Dropdownlisten!$A$3:$F$143, 3, FALSE))</f>
        <v>7000</v>
      </c>
      <c r="D1544" s="117" t="str">
        <f>IF(ISERROR(VLOOKUP($A1544, Dropdownlisten!$A$3:$F$143, 4, FALSE)), "", VLOOKUP($A1544, Dropdownlisten!$A$3:$F$143, 4, FALSE))</f>
        <v>EinkaufenDienstleistung</v>
      </c>
      <c r="E1544" s="117" t="str">
        <f>IF(ISERROR(VLOOKUP($A1544, Dropdownlisten!$A$3:$F$143, 5, FALSE)), "", VLOOKUP($A1544, Dropdownlisten!$A$3:$F$143, 5, FALSE))</f>
        <v>7000_007</v>
      </c>
      <c r="F1544" s="117" t="str">
        <f>IF(ISERROR(VLOOKUP($A1544, Dropdownlisten!$A$3:$F$143, 6, FALSE)), "", VLOOKUP($A1544, Dropdownlisten!$A$3:$F$143, 6, FALSE))</f>
        <v>Post</v>
      </c>
      <c r="G1544" s="117" t="str">
        <f>VLOOKUP(E1544,Datenstruktur_fuer_R!$D$2:$F$141,3,FALSE)</f>
        <v>Point</v>
      </c>
      <c r="H1544" s="120" t="s">
        <v>289</v>
      </c>
      <c r="I1544" s="26" t="s">
        <v>1160</v>
      </c>
      <c r="J1544" s="5" t="s">
        <v>707</v>
      </c>
      <c r="K1544" s="5" t="s">
        <v>977</v>
      </c>
      <c r="L1544" s="5"/>
      <c r="M1544" s="5">
        <v>1</v>
      </c>
      <c r="N1544" s="5" t="s">
        <v>1173</v>
      </c>
    </row>
    <row r="1545" spans="1:14" x14ac:dyDescent="0.35">
      <c r="A1545" s="5" t="s">
        <v>707</v>
      </c>
      <c r="B1545" s="117" t="str">
        <f>IF(ISERROR(VLOOKUP($A1545, Dropdownlisten!$A$3:$F$143, 2, FALSE)), "", VLOOKUP($A1545, Dropdownlisten!$A$3:$F$143, 2, FALSE))</f>
        <v>POI</v>
      </c>
      <c r="C1545" s="117">
        <f>IF(ISERROR(VLOOKUP($A1545, Dropdownlisten!$A$3:$F$143, 3, FALSE)), "", VLOOKUP($A1545, Dropdownlisten!$A$3:$F$143, 3, FALSE))</f>
        <v>7000</v>
      </c>
      <c r="D1545" s="117" t="str">
        <f>IF(ISERROR(VLOOKUP($A1545, Dropdownlisten!$A$3:$F$143, 4, FALSE)), "", VLOOKUP($A1545, Dropdownlisten!$A$3:$F$143, 4, FALSE))</f>
        <v>EinkaufenDienstleistung</v>
      </c>
      <c r="E1545" s="117" t="str">
        <f>IF(ISERROR(VLOOKUP($A1545, Dropdownlisten!$A$3:$F$143, 5, FALSE)), "", VLOOKUP($A1545, Dropdownlisten!$A$3:$F$143, 5, FALSE))</f>
        <v>7000_007</v>
      </c>
      <c r="F1545" s="117" t="str">
        <f>IF(ISERROR(VLOOKUP($A1545, Dropdownlisten!$A$3:$F$143, 6, FALSE)), "", VLOOKUP($A1545, Dropdownlisten!$A$3:$F$143, 6, FALSE))</f>
        <v>Post</v>
      </c>
      <c r="G1545" s="117" t="str">
        <f>VLOOKUP(E1545,Datenstruktur_fuer_R!$D$2:$F$141,3,FALSE)</f>
        <v>Point</v>
      </c>
      <c r="H1545" s="120" t="s">
        <v>463</v>
      </c>
      <c r="I1545" s="26" t="s">
        <v>1160</v>
      </c>
      <c r="J1545" s="5" t="s">
        <v>707</v>
      </c>
      <c r="K1545" s="5" t="s">
        <v>463</v>
      </c>
      <c r="L1545" s="5"/>
      <c r="M1545" s="5">
        <v>1</v>
      </c>
      <c r="N1545" s="5" t="s">
        <v>1173</v>
      </c>
    </row>
    <row r="1546" spans="1:14" x14ac:dyDescent="0.35">
      <c r="A1546" s="5" t="s">
        <v>707</v>
      </c>
      <c r="B1546" s="117" t="str">
        <f>IF(ISERROR(VLOOKUP($A1546, Dropdownlisten!$A$3:$F$143, 2, FALSE)), "", VLOOKUP($A1546, Dropdownlisten!$A$3:$F$143, 2, FALSE))</f>
        <v>POI</v>
      </c>
      <c r="C1546" s="117">
        <f>IF(ISERROR(VLOOKUP($A1546, Dropdownlisten!$A$3:$F$143, 3, FALSE)), "", VLOOKUP($A1546, Dropdownlisten!$A$3:$F$143, 3, FALSE))</f>
        <v>7000</v>
      </c>
      <c r="D1546" s="117" t="str">
        <f>IF(ISERROR(VLOOKUP($A1546, Dropdownlisten!$A$3:$F$143, 4, FALSE)), "", VLOOKUP($A1546, Dropdownlisten!$A$3:$F$143, 4, FALSE))</f>
        <v>EinkaufenDienstleistung</v>
      </c>
      <c r="E1546" s="117" t="str">
        <f>IF(ISERROR(VLOOKUP($A1546, Dropdownlisten!$A$3:$F$143, 5, FALSE)), "", VLOOKUP($A1546, Dropdownlisten!$A$3:$F$143, 5, FALSE))</f>
        <v>7000_007</v>
      </c>
      <c r="F1546" s="117" t="str">
        <f>IF(ISERROR(VLOOKUP($A1546, Dropdownlisten!$A$3:$F$143, 6, FALSE)), "", VLOOKUP($A1546, Dropdownlisten!$A$3:$F$143, 6, FALSE))</f>
        <v>Post</v>
      </c>
      <c r="G1546" s="117" t="str">
        <f>VLOOKUP(E1546,Datenstruktur_fuer_R!$D$2:$F$141,3,FALSE)</f>
        <v>Point</v>
      </c>
      <c r="H1546" s="120" t="s">
        <v>290</v>
      </c>
      <c r="I1546" s="26" t="s">
        <v>1160</v>
      </c>
      <c r="J1546" s="5" t="s">
        <v>707</v>
      </c>
      <c r="K1546" s="5" t="s">
        <v>290</v>
      </c>
      <c r="L1546" s="5"/>
      <c r="M1546" s="5">
        <v>1</v>
      </c>
      <c r="N1546" s="5" t="s">
        <v>1173</v>
      </c>
    </row>
    <row r="1547" spans="1:14" x14ac:dyDescent="0.35">
      <c r="A1547" s="5" t="s">
        <v>707</v>
      </c>
      <c r="B1547" s="117" t="str">
        <f>IF(ISERROR(VLOOKUP($A1547, Dropdownlisten!$A$3:$F$143, 2, FALSE)), "", VLOOKUP($A1547, Dropdownlisten!$A$3:$F$143, 2, FALSE))</f>
        <v>POI</v>
      </c>
      <c r="C1547" s="117">
        <f>IF(ISERROR(VLOOKUP($A1547, Dropdownlisten!$A$3:$F$143, 3, FALSE)), "", VLOOKUP($A1547, Dropdownlisten!$A$3:$F$143, 3, FALSE))</f>
        <v>7000</v>
      </c>
      <c r="D1547" s="117" t="str">
        <f>IF(ISERROR(VLOOKUP($A1547, Dropdownlisten!$A$3:$F$143, 4, FALSE)), "", VLOOKUP($A1547, Dropdownlisten!$A$3:$F$143, 4, FALSE))</f>
        <v>EinkaufenDienstleistung</v>
      </c>
      <c r="E1547" s="117" t="str">
        <f>IF(ISERROR(VLOOKUP($A1547, Dropdownlisten!$A$3:$F$143, 5, FALSE)), "", VLOOKUP($A1547, Dropdownlisten!$A$3:$F$143, 5, FALSE))</f>
        <v>7000_007</v>
      </c>
      <c r="F1547" s="117" t="str">
        <f>IF(ISERROR(VLOOKUP($A1547, Dropdownlisten!$A$3:$F$143, 6, FALSE)), "", VLOOKUP($A1547, Dropdownlisten!$A$3:$F$143, 6, FALSE))</f>
        <v>Post</v>
      </c>
      <c r="G1547" s="117" t="str">
        <f>VLOOKUP(E1547,Datenstruktur_fuer_R!$D$2:$F$141,3,FALSE)</f>
        <v>Point</v>
      </c>
      <c r="H1547" s="120" t="s">
        <v>291</v>
      </c>
      <c r="I1547" s="26" t="s">
        <v>1160</v>
      </c>
      <c r="J1547" s="5" t="s">
        <v>707</v>
      </c>
      <c r="K1547" s="5" t="s">
        <v>874</v>
      </c>
      <c r="L1547" s="5"/>
      <c r="M1547" s="5">
        <v>1</v>
      </c>
      <c r="N1547" s="5" t="s">
        <v>1173</v>
      </c>
    </row>
    <row r="1548" spans="1:14" x14ac:dyDescent="0.35">
      <c r="A1548" s="5" t="s">
        <v>707</v>
      </c>
      <c r="B1548" s="117" t="str">
        <f>IF(ISERROR(VLOOKUP($A1548, Dropdownlisten!$A$3:$F$143, 2, FALSE)), "", VLOOKUP($A1548, Dropdownlisten!$A$3:$F$143, 2, FALSE))</f>
        <v>POI</v>
      </c>
      <c r="C1548" s="117">
        <f>IF(ISERROR(VLOOKUP($A1548, Dropdownlisten!$A$3:$F$143, 3, FALSE)), "", VLOOKUP($A1548, Dropdownlisten!$A$3:$F$143, 3, FALSE))</f>
        <v>7000</v>
      </c>
      <c r="D1548" s="117" t="str">
        <f>IF(ISERROR(VLOOKUP($A1548, Dropdownlisten!$A$3:$F$143, 4, FALSE)), "", VLOOKUP($A1548, Dropdownlisten!$A$3:$F$143, 4, FALSE))</f>
        <v>EinkaufenDienstleistung</v>
      </c>
      <c r="E1548" s="117" t="str">
        <f>IF(ISERROR(VLOOKUP($A1548, Dropdownlisten!$A$3:$F$143, 5, FALSE)), "", VLOOKUP($A1548, Dropdownlisten!$A$3:$F$143, 5, FALSE))</f>
        <v>7000_007</v>
      </c>
      <c r="F1548" s="117" t="str">
        <f>IF(ISERROR(VLOOKUP($A1548, Dropdownlisten!$A$3:$F$143, 6, FALSE)), "", VLOOKUP($A1548, Dropdownlisten!$A$3:$F$143, 6, FALSE))</f>
        <v>Post</v>
      </c>
      <c r="G1548" s="117" t="str">
        <f>VLOOKUP(E1548,Datenstruktur_fuer_R!$D$2:$F$141,3,FALSE)</f>
        <v>Point</v>
      </c>
      <c r="H1548" s="120" t="s">
        <v>293</v>
      </c>
      <c r="I1548" s="26" t="s">
        <v>1160</v>
      </c>
      <c r="J1548" s="5" t="s">
        <v>707</v>
      </c>
      <c r="K1548" s="5" t="s">
        <v>1194</v>
      </c>
      <c r="L1548" s="5"/>
      <c r="M1548" s="5">
        <v>1</v>
      </c>
      <c r="N1548" s="5" t="s">
        <v>1173</v>
      </c>
    </row>
    <row r="1549" spans="1:14" x14ac:dyDescent="0.35">
      <c r="A1549" s="5" t="s">
        <v>712</v>
      </c>
      <c r="B1549" s="117" t="str">
        <f>IF(ISERROR(VLOOKUP($A1549, Dropdownlisten!$A$3:$F$143, 2, FALSE)), "", VLOOKUP($A1549, Dropdownlisten!$A$3:$F$143, 2, FALSE))</f>
        <v>POI</v>
      </c>
      <c r="C1549" s="117">
        <f>IF(ISERROR(VLOOKUP($A1549, Dropdownlisten!$A$3:$F$143, 3, FALSE)), "", VLOOKUP($A1549, Dropdownlisten!$A$3:$F$143, 3, FALSE))</f>
        <v>7000</v>
      </c>
      <c r="D1549" s="117" t="str">
        <f>IF(ISERROR(VLOOKUP($A1549, Dropdownlisten!$A$3:$F$143, 4, FALSE)), "", VLOOKUP($A1549, Dropdownlisten!$A$3:$F$143, 4, FALSE))</f>
        <v>EinkaufenDienstleistung</v>
      </c>
      <c r="E1549" s="117" t="str">
        <f>IF(ISERROR(VLOOKUP($A1549, Dropdownlisten!$A$3:$F$143, 5, FALSE)), "", VLOOKUP($A1549, Dropdownlisten!$A$3:$F$143, 5, FALSE))</f>
        <v>7000_008</v>
      </c>
      <c r="F1549" s="117" t="str">
        <f>IF(ISERROR(VLOOKUP($A1549, Dropdownlisten!$A$3:$F$143, 6, FALSE)), "", VLOOKUP($A1549, Dropdownlisten!$A$3:$F$143, 6, FALSE))</f>
        <v>Reinigung</v>
      </c>
      <c r="G1549" s="117" t="str">
        <f>VLOOKUP(E1549,Datenstruktur_fuer_R!$D$2:$F$141,3,FALSE)</f>
        <v>Point</v>
      </c>
      <c r="H1549" s="120" t="s">
        <v>689</v>
      </c>
      <c r="I1549" s="26" t="s">
        <v>1160</v>
      </c>
      <c r="J1549" s="5" t="s">
        <v>712</v>
      </c>
      <c r="K1549" s="5"/>
      <c r="L1549" s="5"/>
      <c r="M1549" s="5">
        <v>1</v>
      </c>
      <c r="N1549" s="5" t="s">
        <v>1173</v>
      </c>
    </row>
    <row r="1550" spans="1:14" x14ac:dyDescent="0.35">
      <c r="A1550" s="5" t="s">
        <v>712</v>
      </c>
      <c r="B1550" s="117" t="str">
        <f>IF(ISERROR(VLOOKUP($A1550, Dropdownlisten!$A$3:$F$143, 2, FALSE)), "", VLOOKUP($A1550, Dropdownlisten!$A$3:$F$143, 2, FALSE))</f>
        <v>POI</v>
      </c>
      <c r="C1550" s="117">
        <f>IF(ISERROR(VLOOKUP($A1550, Dropdownlisten!$A$3:$F$143, 3, FALSE)), "", VLOOKUP($A1550, Dropdownlisten!$A$3:$F$143, 3, FALSE))</f>
        <v>7000</v>
      </c>
      <c r="D1550" s="117" t="str">
        <f>IF(ISERROR(VLOOKUP($A1550, Dropdownlisten!$A$3:$F$143, 4, FALSE)), "", VLOOKUP($A1550, Dropdownlisten!$A$3:$F$143, 4, FALSE))</f>
        <v>EinkaufenDienstleistung</v>
      </c>
      <c r="E1550" s="117" t="str">
        <f>IF(ISERROR(VLOOKUP($A1550, Dropdownlisten!$A$3:$F$143, 5, FALSE)), "", VLOOKUP($A1550, Dropdownlisten!$A$3:$F$143, 5, FALSE))</f>
        <v>7000_008</v>
      </c>
      <c r="F1550" s="117" t="str">
        <f>IF(ISERROR(VLOOKUP($A1550, Dropdownlisten!$A$3:$F$143, 6, FALSE)), "", VLOOKUP($A1550, Dropdownlisten!$A$3:$F$143, 6, FALSE))</f>
        <v>Reinigung</v>
      </c>
      <c r="G1550" s="117" t="str">
        <f>VLOOKUP(E1550,Datenstruktur_fuer_R!$D$2:$F$141,3,FALSE)</f>
        <v>Point</v>
      </c>
      <c r="H1550" s="120" t="s">
        <v>288</v>
      </c>
      <c r="I1550" s="26" t="s">
        <v>1160</v>
      </c>
      <c r="J1550" s="5" t="s">
        <v>712</v>
      </c>
      <c r="K1550" s="5" t="s">
        <v>81</v>
      </c>
      <c r="L1550" s="5"/>
      <c r="M1550" s="5">
        <v>1</v>
      </c>
      <c r="N1550" s="5" t="s">
        <v>1173</v>
      </c>
    </row>
    <row r="1551" spans="1:14" x14ac:dyDescent="0.35">
      <c r="A1551" s="5" t="s">
        <v>712</v>
      </c>
      <c r="B1551" s="117" t="str">
        <f>IF(ISERROR(VLOOKUP($A1551, Dropdownlisten!$A$3:$F$143, 2, FALSE)), "", VLOOKUP($A1551, Dropdownlisten!$A$3:$F$143, 2, FALSE))</f>
        <v>POI</v>
      </c>
      <c r="C1551" s="117">
        <f>IF(ISERROR(VLOOKUP($A1551, Dropdownlisten!$A$3:$F$143, 3, FALSE)), "", VLOOKUP($A1551, Dropdownlisten!$A$3:$F$143, 3, FALSE))</f>
        <v>7000</v>
      </c>
      <c r="D1551" s="117" t="str">
        <f>IF(ISERROR(VLOOKUP($A1551, Dropdownlisten!$A$3:$F$143, 4, FALSE)), "", VLOOKUP($A1551, Dropdownlisten!$A$3:$F$143, 4, FALSE))</f>
        <v>EinkaufenDienstleistung</v>
      </c>
      <c r="E1551" s="117" t="str">
        <f>IF(ISERROR(VLOOKUP($A1551, Dropdownlisten!$A$3:$F$143, 5, FALSE)), "", VLOOKUP($A1551, Dropdownlisten!$A$3:$F$143, 5, FALSE))</f>
        <v>7000_008</v>
      </c>
      <c r="F1551" s="117" t="str">
        <f>IF(ISERROR(VLOOKUP($A1551, Dropdownlisten!$A$3:$F$143, 6, FALSE)), "", VLOOKUP($A1551, Dropdownlisten!$A$3:$F$143, 6, FALSE))</f>
        <v>Reinigung</v>
      </c>
      <c r="G1551" s="117" t="str">
        <f>VLOOKUP(E1551,Datenstruktur_fuer_R!$D$2:$F$141,3,FALSE)</f>
        <v>Point</v>
      </c>
      <c r="H1551" s="120" t="s">
        <v>289</v>
      </c>
      <c r="I1551" s="26" t="s">
        <v>1160</v>
      </c>
      <c r="J1551" s="5" t="s">
        <v>712</v>
      </c>
      <c r="K1551" s="5" t="s">
        <v>977</v>
      </c>
      <c r="L1551" s="5"/>
      <c r="M1551" s="5">
        <v>1</v>
      </c>
      <c r="N1551" s="5" t="s">
        <v>1173</v>
      </c>
    </row>
    <row r="1552" spans="1:14" x14ac:dyDescent="0.35">
      <c r="A1552" s="5" t="s">
        <v>712</v>
      </c>
      <c r="B1552" s="117" t="str">
        <f>IF(ISERROR(VLOOKUP($A1552, Dropdownlisten!$A$3:$F$143, 2, FALSE)), "", VLOOKUP($A1552, Dropdownlisten!$A$3:$F$143, 2, FALSE))</f>
        <v>POI</v>
      </c>
      <c r="C1552" s="117">
        <f>IF(ISERROR(VLOOKUP($A1552, Dropdownlisten!$A$3:$F$143, 3, FALSE)), "", VLOOKUP($A1552, Dropdownlisten!$A$3:$F$143, 3, FALSE))</f>
        <v>7000</v>
      </c>
      <c r="D1552" s="117" t="str">
        <f>IF(ISERROR(VLOOKUP($A1552, Dropdownlisten!$A$3:$F$143, 4, FALSE)), "", VLOOKUP($A1552, Dropdownlisten!$A$3:$F$143, 4, FALSE))</f>
        <v>EinkaufenDienstleistung</v>
      </c>
      <c r="E1552" s="117" t="str">
        <f>IF(ISERROR(VLOOKUP($A1552, Dropdownlisten!$A$3:$F$143, 5, FALSE)), "", VLOOKUP($A1552, Dropdownlisten!$A$3:$F$143, 5, FALSE))</f>
        <v>7000_008</v>
      </c>
      <c r="F1552" s="117" t="str">
        <f>IF(ISERROR(VLOOKUP($A1552, Dropdownlisten!$A$3:$F$143, 6, FALSE)), "", VLOOKUP($A1552, Dropdownlisten!$A$3:$F$143, 6, FALSE))</f>
        <v>Reinigung</v>
      </c>
      <c r="G1552" s="117" t="str">
        <f>VLOOKUP(E1552,Datenstruktur_fuer_R!$D$2:$F$141,3,FALSE)</f>
        <v>Point</v>
      </c>
      <c r="H1552" s="120" t="s">
        <v>463</v>
      </c>
      <c r="I1552" s="26" t="s">
        <v>1160</v>
      </c>
      <c r="J1552" s="5" t="s">
        <v>712</v>
      </c>
      <c r="K1552" s="5" t="s">
        <v>463</v>
      </c>
      <c r="L1552" s="5"/>
      <c r="M1552" s="5">
        <v>1</v>
      </c>
      <c r="N1552" s="5" t="s">
        <v>1173</v>
      </c>
    </row>
    <row r="1553" spans="1:14" x14ac:dyDescent="0.35">
      <c r="A1553" s="5" t="s">
        <v>712</v>
      </c>
      <c r="B1553" s="117" t="str">
        <f>IF(ISERROR(VLOOKUP($A1553, Dropdownlisten!$A$3:$F$143, 2, FALSE)), "", VLOOKUP($A1553, Dropdownlisten!$A$3:$F$143, 2, FALSE))</f>
        <v>POI</v>
      </c>
      <c r="C1553" s="117">
        <f>IF(ISERROR(VLOOKUP($A1553, Dropdownlisten!$A$3:$F$143, 3, FALSE)), "", VLOOKUP($A1553, Dropdownlisten!$A$3:$F$143, 3, FALSE))</f>
        <v>7000</v>
      </c>
      <c r="D1553" s="117" t="str">
        <f>IF(ISERROR(VLOOKUP($A1553, Dropdownlisten!$A$3:$F$143, 4, FALSE)), "", VLOOKUP($A1553, Dropdownlisten!$A$3:$F$143, 4, FALSE))</f>
        <v>EinkaufenDienstleistung</v>
      </c>
      <c r="E1553" s="117" t="str">
        <f>IF(ISERROR(VLOOKUP($A1553, Dropdownlisten!$A$3:$F$143, 5, FALSE)), "", VLOOKUP($A1553, Dropdownlisten!$A$3:$F$143, 5, FALSE))</f>
        <v>7000_008</v>
      </c>
      <c r="F1553" s="117" t="str">
        <f>IF(ISERROR(VLOOKUP($A1553, Dropdownlisten!$A$3:$F$143, 6, FALSE)), "", VLOOKUP($A1553, Dropdownlisten!$A$3:$F$143, 6, FALSE))</f>
        <v>Reinigung</v>
      </c>
      <c r="G1553" s="117" t="str">
        <f>VLOOKUP(E1553,Datenstruktur_fuer_R!$D$2:$F$141,3,FALSE)</f>
        <v>Point</v>
      </c>
      <c r="H1553" s="120" t="s">
        <v>290</v>
      </c>
      <c r="I1553" s="26" t="s">
        <v>1160</v>
      </c>
      <c r="J1553" s="5" t="s">
        <v>712</v>
      </c>
      <c r="K1553" s="5" t="s">
        <v>290</v>
      </c>
      <c r="L1553" s="5"/>
      <c r="M1553" s="5">
        <v>1</v>
      </c>
      <c r="N1553" s="5" t="s">
        <v>1173</v>
      </c>
    </row>
    <row r="1554" spans="1:14" x14ac:dyDescent="0.35">
      <c r="A1554" s="5" t="s">
        <v>712</v>
      </c>
      <c r="B1554" s="117" t="str">
        <f>IF(ISERROR(VLOOKUP($A1554, Dropdownlisten!$A$3:$F$143, 2, FALSE)), "", VLOOKUP($A1554, Dropdownlisten!$A$3:$F$143, 2, FALSE))</f>
        <v>POI</v>
      </c>
      <c r="C1554" s="117">
        <f>IF(ISERROR(VLOOKUP($A1554, Dropdownlisten!$A$3:$F$143, 3, FALSE)), "", VLOOKUP($A1554, Dropdownlisten!$A$3:$F$143, 3, FALSE))</f>
        <v>7000</v>
      </c>
      <c r="D1554" s="117" t="str">
        <f>IF(ISERROR(VLOOKUP($A1554, Dropdownlisten!$A$3:$F$143, 4, FALSE)), "", VLOOKUP($A1554, Dropdownlisten!$A$3:$F$143, 4, FALSE))</f>
        <v>EinkaufenDienstleistung</v>
      </c>
      <c r="E1554" s="117" t="str">
        <f>IF(ISERROR(VLOOKUP($A1554, Dropdownlisten!$A$3:$F$143, 5, FALSE)), "", VLOOKUP($A1554, Dropdownlisten!$A$3:$F$143, 5, FALSE))</f>
        <v>7000_008</v>
      </c>
      <c r="F1554" s="117" t="str">
        <f>IF(ISERROR(VLOOKUP($A1554, Dropdownlisten!$A$3:$F$143, 6, FALSE)), "", VLOOKUP($A1554, Dropdownlisten!$A$3:$F$143, 6, FALSE))</f>
        <v>Reinigung</v>
      </c>
      <c r="G1554" s="117" t="str">
        <f>VLOOKUP(E1554,Datenstruktur_fuer_R!$D$2:$F$141,3,FALSE)</f>
        <v>Point</v>
      </c>
      <c r="H1554" s="120" t="s">
        <v>291</v>
      </c>
      <c r="I1554" s="26" t="s">
        <v>1160</v>
      </c>
      <c r="J1554" s="5" t="s">
        <v>712</v>
      </c>
      <c r="K1554" s="5" t="s">
        <v>874</v>
      </c>
      <c r="L1554" s="5"/>
      <c r="M1554" s="5">
        <v>1</v>
      </c>
      <c r="N1554" s="5" t="s">
        <v>1173</v>
      </c>
    </row>
    <row r="1555" spans="1:14" x14ac:dyDescent="0.35">
      <c r="A1555" s="5" t="s">
        <v>712</v>
      </c>
      <c r="B1555" s="117" t="str">
        <f>IF(ISERROR(VLOOKUP($A1555, Dropdownlisten!$A$3:$F$143, 2, FALSE)), "", VLOOKUP($A1555, Dropdownlisten!$A$3:$F$143, 2, FALSE))</f>
        <v>POI</v>
      </c>
      <c r="C1555" s="117">
        <f>IF(ISERROR(VLOOKUP($A1555, Dropdownlisten!$A$3:$F$143, 3, FALSE)), "", VLOOKUP($A1555, Dropdownlisten!$A$3:$F$143, 3, FALSE))</f>
        <v>7000</v>
      </c>
      <c r="D1555" s="117" t="str">
        <f>IF(ISERROR(VLOOKUP($A1555, Dropdownlisten!$A$3:$F$143, 4, FALSE)), "", VLOOKUP($A1555, Dropdownlisten!$A$3:$F$143, 4, FALSE))</f>
        <v>EinkaufenDienstleistung</v>
      </c>
      <c r="E1555" s="117" t="str">
        <f>IF(ISERROR(VLOOKUP($A1555, Dropdownlisten!$A$3:$F$143, 5, FALSE)), "", VLOOKUP($A1555, Dropdownlisten!$A$3:$F$143, 5, FALSE))</f>
        <v>7000_008</v>
      </c>
      <c r="F1555" s="117" t="str">
        <f>IF(ISERROR(VLOOKUP($A1555, Dropdownlisten!$A$3:$F$143, 6, FALSE)), "", VLOOKUP($A1555, Dropdownlisten!$A$3:$F$143, 6, FALSE))</f>
        <v>Reinigung</v>
      </c>
      <c r="G1555" s="117" t="str">
        <f>VLOOKUP(E1555,Datenstruktur_fuer_R!$D$2:$F$141,3,FALSE)</f>
        <v>Point</v>
      </c>
      <c r="H1555" s="120" t="s">
        <v>293</v>
      </c>
      <c r="I1555" s="26" t="s">
        <v>1160</v>
      </c>
      <c r="J1555" s="5" t="s">
        <v>712</v>
      </c>
      <c r="K1555" s="5" t="s">
        <v>1194</v>
      </c>
      <c r="L1555" s="5"/>
      <c r="M1555" s="5">
        <v>1</v>
      </c>
      <c r="N1555" s="5" t="s">
        <v>1173</v>
      </c>
    </row>
    <row r="1556" spans="1:14" x14ac:dyDescent="0.35">
      <c r="A1556" s="5" t="s">
        <v>713</v>
      </c>
      <c r="B1556" s="117" t="str">
        <f>IF(ISERROR(VLOOKUP($A1556, Dropdownlisten!$A$3:$F$143, 2, FALSE)), "", VLOOKUP($A1556, Dropdownlisten!$A$3:$F$143, 2, FALSE))</f>
        <v>POI</v>
      </c>
      <c r="C1556" s="117">
        <f>IF(ISERROR(VLOOKUP($A1556, Dropdownlisten!$A$3:$F$143, 3, FALSE)), "", VLOOKUP($A1556, Dropdownlisten!$A$3:$F$143, 3, FALSE))</f>
        <v>6000</v>
      </c>
      <c r="D1556" s="117" t="str">
        <f>IF(ISERROR(VLOOKUP($A1556, Dropdownlisten!$A$3:$F$143, 4, FALSE)), "", VLOOKUP($A1556, Dropdownlisten!$A$3:$F$143, 4, FALSE))</f>
        <v>UnterhaltungSportNaherholung</v>
      </c>
      <c r="E1556" s="117" t="str">
        <f>IF(ISERROR(VLOOKUP($A1556, Dropdownlisten!$A$3:$F$143, 5, FALSE)), "", VLOOKUP($A1556, Dropdownlisten!$A$3:$F$143, 5, FALSE))</f>
        <v>6000_012</v>
      </c>
      <c r="F1556" s="117" t="str">
        <f>IF(ISERROR(VLOOKUP($A1556, Dropdownlisten!$A$3:$F$143, 6, FALSE)), "", VLOOKUP($A1556, Dropdownlisten!$A$3:$F$143, 6, FALSE))</f>
        <v>RestaurantCafe</v>
      </c>
      <c r="G1556" s="117" t="str">
        <f>VLOOKUP(E1556,Datenstruktur_fuer_R!$D$2:$F$141,3,FALSE)</f>
        <v>Point</v>
      </c>
      <c r="H1556" s="120" t="s">
        <v>689</v>
      </c>
      <c r="I1556" s="26" t="s">
        <v>1160</v>
      </c>
      <c r="J1556" s="5" t="s">
        <v>713</v>
      </c>
      <c r="K1556" s="5"/>
      <c r="L1556" s="5"/>
      <c r="M1556" s="5">
        <v>1</v>
      </c>
      <c r="N1556" s="5" t="s">
        <v>1173</v>
      </c>
    </row>
    <row r="1557" spans="1:14" x14ac:dyDescent="0.35">
      <c r="A1557" s="5" t="s">
        <v>713</v>
      </c>
      <c r="B1557" s="117" t="str">
        <f>IF(ISERROR(VLOOKUP($A1557, Dropdownlisten!$A$3:$F$143, 2, FALSE)), "", VLOOKUP($A1557, Dropdownlisten!$A$3:$F$143, 2, FALSE))</f>
        <v>POI</v>
      </c>
      <c r="C1557" s="117">
        <f>IF(ISERROR(VLOOKUP($A1557, Dropdownlisten!$A$3:$F$143, 3, FALSE)), "", VLOOKUP($A1557, Dropdownlisten!$A$3:$F$143, 3, FALSE))</f>
        <v>6000</v>
      </c>
      <c r="D1557" s="117" t="str">
        <f>IF(ISERROR(VLOOKUP($A1557, Dropdownlisten!$A$3:$F$143, 4, FALSE)), "", VLOOKUP($A1557, Dropdownlisten!$A$3:$F$143, 4, FALSE))</f>
        <v>UnterhaltungSportNaherholung</v>
      </c>
      <c r="E1557" s="117" t="str">
        <f>IF(ISERROR(VLOOKUP($A1557, Dropdownlisten!$A$3:$F$143, 5, FALSE)), "", VLOOKUP($A1557, Dropdownlisten!$A$3:$F$143, 5, FALSE))</f>
        <v>6000_012</v>
      </c>
      <c r="F1557" s="117" t="str">
        <f>IF(ISERROR(VLOOKUP($A1557, Dropdownlisten!$A$3:$F$143, 6, FALSE)), "", VLOOKUP($A1557, Dropdownlisten!$A$3:$F$143, 6, FALSE))</f>
        <v>RestaurantCafe</v>
      </c>
      <c r="G1557" s="117" t="str">
        <f>VLOOKUP(E1557,Datenstruktur_fuer_R!$D$2:$F$141,3,FALSE)</f>
        <v>Point</v>
      </c>
      <c r="H1557" s="120" t="s">
        <v>288</v>
      </c>
      <c r="I1557" s="26" t="s">
        <v>1160</v>
      </c>
      <c r="J1557" s="5" t="s">
        <v>713</v>
      </c>
      <c r="K1557" s="5" t="s">
        <v>81</v>
      </c>
      <c r="L1557" s="5"/>
      <c r="M1557" s="5">
        <v>1</v>
      </c>
      <c r="N1557" s="5" t="s">
        <v>1173</v>
      </c>
    </row>
    <row r="1558" spans="1:14" x14ac:dyDescent="0.35">
      <c r="A1558" s="5" t="s">
        <v>713</v>
      </c>
      <c r="B1558" s="117" t="str">
        <f>IF(ISERROR(VLOOKUP($A1558, Dropdownlisten!$A$3:$F$143, 2, FALSE)), "", VLOOKUP($A1558, Dropdownlisten!$A$3:$F$143, 2, FALSE))</f>
        <v>POI</v>
      </c>
      <c r="C1558" s="117">
        <f>IF(ISERROR(VLOOKUP($A1558, Dropdownlisten!$A$3:$F$143, 3, FALSE)), "", VLOOKUP($A1558, Dropdownlisten!$A$3:$F$143, 3, FALSE))</f>
        <v>6000</v>
      </c>
      <c r="D1558" s="117" t="str">
        <f>IF(ISERROR(VLOOKUP($A1558, Dropdownlisten!$A$3:$F$143, 4, FALSE)), "", VLOOKUP($A1558, Dropdownlisten!$A$3:$F$143, 4, FALSE))</f>
        <v>UnterhaltungSportNaherholung</v>
      </c>
      <c r="E1558" s="117" t="str">
        <f>IF(ISERROR(VLOOKUP($A1558, Dropdownlisten!$A$3:$F$143, 5, FALSE)), "", VLOOKUP($A1558, Dropdownlisten!$A$3:$F$143, 5, FALSE))</f>
        <v>6000_012</v>
      </c>
      <c r="F1558" s="117" t="str">
        <f>IF(ISERROR(VLOOKUP($A1558, Dropdownlisten!$A$3:$F$143, 6, FALSE)), "", VLOOKUP($A1558, Dropdownlisten!$A$3:$F$143, 6, FALSE))</f>
        <v>RestaurantCafe</v>
      </c>
      <c r="G1558" s="117" t="str">
        <f>VLOOKUP(E1558,Datenstruktur_fuer_R!$D$2:$F$141,3,FALSE)</f>
        <v>Point</v>
      </c>
      <c r="H1558" s="120" t="s">
        <v>289</v>
      </c>
      <c r="I1558" s="26" t="s">
        <v>1160</v>
      </c>
      <c r="J1558" s="5" t="s">
        <v>713</v>
      </c>
      <c r="K1558" s="5" t="s">
        <v>977</v>
      </c>
      <c r="L1558" s="5"/>
      <c r="M1558" s="5">
        <v>1</v>
      </c>
      <c r="N1558" s="5" t="s">
        <v>1173</v>
      </c>
    </row>
    <row r="1559" spans="1:14" x14ac:dyDescent="0.35">
      <c r="A1559" s="5" t="s">
        <v>713</v>
      </c>
      <c r="B1559" s="117" t="str">
        <f>IF(ISERROR(VLOOKUP($A1559, Dropdownlisten!$A$3:$F$143, 2, FALSE)), "", VLOOKUP($A1559, Dropdownlisten!$A$3:$F$143, 2, FALSE))</f>
        <v>POI</v>
      </c>
      <c r="C1559" s="117">
        <f>IF(ISERROR(VLOOKUP($A1559, Dropdownlisten!$A$3:$F$143, 3, FALSE)), "", VLOOKUP($A1559, Dropdownlisten!$A$3:$F$143, 3, FALSE))</f>
        <v>6000</v>
      </c>
      <c r="D1559" s="117" t="str">
        <f>IF(ISERROR(VLOOKUP($A1559, Dropdownlisten!$A$3:$F$143, 4, FALSE)), "", VLOOKUP($A1559, Dropdownlisten!$A$3:$F$143, 4, FALSE))</f>
        <v>UnterhaltungSportNaherholung</v>
      </c>
      <c r="E1559" s="117" t="str">
        <f>IF(ISERROR(VLOOKUP($A1559, Dropdownlisten!$A$3:$F$143, 5, FALSE)), "", VLOOKUP($A1559, Dropdownlisten!$A$3:$F$143, 5, FALSE))</f>
        <v>6000_012</v>
      </c>
      <c r="F1559" s="117" t="str">
        <f>IF(ISERROR(VLOOKUP($A1559, Dropdownlisten!$A$3:$F$143, 6, FALSE)), "", VLOOKUP($A1559, Dropdownlisten!$A$3:$F$143, 6, FALSE))</f>
        <v>RestaurantCafe</v>
      </c>
      <c r="G1559" s="117" t="str">
        <f>VLOOKUP(E1559,Datenstruktur_fuer_R!$D$2:$F$141,3,FALSE)</f>
        <v>Point</v>
      </c>
      <c r="H1559" s="120" t="s">
        <v>463</v>
      </c>
      <c r="I1559" s="26" t="s">
        <v>1160</v>
      </c>
      <c r="J1559" s="5" t="s">
        <v>713</v>
      </c>
      <c r="K1559" s="5" t="s">
        <v>463</v>
      </c>
      <c r="L1559" s="5"/>
      <c r="M1559" s="5">
        <v>1</v>
      </c>
      <c r="N1559" s="5" t="s">
        <v>1173</v>
      </c>
    </row>
    <row r="1560" spans="1:14" x14ac:dyDescent="0.35">
      <c r="A1560" s="5" t="s">
        <v>713</v>
      </c>
      <c r="B1560" s="117" t="str">
        <f>IF(ISERROR(VLOOKUP($A1560, Dropdownlisten!$A$3:$F$143, 2, FALSE)), "", VLOOKUP($A1560, Dropdownlisten!$A$3:$F$143, 2, FALSE))</f>
        <v>POI</v>
      </c>
      <c r="C1560" s="117">
        <f>IF(ISERROR(VLOOKUP($A1560, Dropdownlisten!$A$3:$F$143, 3, FALSE)), "", VLOOKUP($A1560, Dropdownlisten!$A$3:$F$143, 3, FALSE))</f>
        <v>6000</v>
      </c>
      <c r="D1560" s="117" t="str">
        <f>IF(ISERROR(VLOOKUP($A1560, Dropdownlisten!$A$3:$F$143, 4, FALSE)), "", VLOOKUP($A1560, Dropdownlisten!$A$3:$F$143, 4, FALSE))</f>
        <v>UnterhaltungSportNaherholung</v>
      </c>
      <c r="E1560" s="117" t="str">
        <f>IF(ISERROR(VLOOKUP($A1560, Dropdownlisten!$A$3:$F$143, 5, FALSE)), "", VLOOKUP($A1560, Dropdownlisten!$A$3:$F$143, 5, FALSE))</f>
        <v>6000_012</v>
      </c>
      <c r="F1560" s="117" t="str">
        <f>IF(ISERROR(VLOOKUP($A1560, Dropdownlisten!$A$3:$F$143, 6, FALSE)), "", VLOOKUP($A1560, Dropdownlisten!$A$3:$F$143, 6, FALSE))</f>
        <v>RestaurantCafe</v>
      </c>
      <c r="G1560" s="117" t="str">
        <f>VLOOKUP(E1560,Datenstruktur_fuer_R!$D$2:$F$141,3,FALSE)</f>
        <v>Point</v>
      </c>
      <c r="H1560" s="120" t="s">
        <v>290</v>
      </c>
      <c r="I1560" s="26" t="s">
        <v>1160</v>
      </c>
      <c r="J1560" s="5" t="s">
        <v>713</v>
      </c>
      <c r="K1560" s="5" t="s">
        <v>290</v>
      </c>
      <c r="L1560" s="5"/>
      <c r="M1560" s="5">
        <v>1</v>
      </c>
      <c r="N1560" s="5" t="s">
        <v>1173</v>
      </c>
    </row>
    <row r="1561" spans="1:14" x14ac:dyDescent="0.35">
      <c r="A1561" s="5" t="s">
        <v>713</v>
      </c>
      <c r="B1561" s="117" t="str">
        <f>IF(ISERROR(VLOOKUP($A1561, Dropdownlisten!$A$3:$F$143, 2, FALSE)), "", VLOOKUP($A1561, Dropdownlisten!$A$3:$F$143, 2, FALSE))</f>
        <v>POI</v>
      </c>
      <c r="C1561" s="117">
        <f>IF(ISERROR(VLOOKUP($A1561, Dropdownlisten!$A$3:$F$143, 3, FALSE)), "", VLOOKUP($A1561, Dropdownlisten!$A$3:$F$143, 3, FALSE))</f>
        <v>6000</v>
      </c>
      <c r="D1561" s="117" t="str">
        <f>IF(ISERROR(VLOOKUP($A1561, Dropdownlisten!$A$3:$F$143, 4, FALSE)), "", VLOOKUP($A1561, Dropdownlisten!$A$3:$F$143, 4, FALSE))</f>
        <v>UnterhaltungSportNaherholung</v>
      </c>
      <c r="E1561" s="117" t="str">
        <f>IF(ISERROR(VLOOKUP($A1561, Dropdownlisten!$A$3:$F$143, 5, FALSE)), "", VLOOKUP($A1561, Dropdownlisten!$A$3:$F$143, 5, FALSE))</f>
        <v>6000_012</v>
      </c>
      <c r="F1561" s="117" t="str">
        <f>IF(ISERROR(VLOOKUP($A1561, Dropdownlisten!$A$3:$F$143, 6, FALSE)), "", VLOOKUP($A1561, Dropdownlisten!$A$3:$F$143, 6, FALSE))</f>
        <v>RestaurantCafe</v>
      </c>
      <c r="G1561" s="117" t="str">
        <f>VLOOKUP(E1561,Datenstruktur_fuer_R!$D$2:$F$141,3,FALSE)</f>
        <v>Point</v>
      </c>
      <c r="H1561" s="120" t="s">
        <v>291</v>
      </c>
      <c r="I1561" s="26" t="s">
        <v>1160</v>
      </c>
      <c r="J1561" s="5" t="s">
        <v>713</v>
      </c>
      <c r="K1561" s="5" t="s">
        <v>874</v>
      </c>
      <c r="L1561" s="5"/>
      <c r="M1561" s="5">
        <v>1</v>
      </c>
      <c r="N1561" s="5" t="s">
        <v>1173</v>
      </c>
    </row>
    <row r="1562" spans="1:14" x14ac:dyDescent="0.35">
      <c r="A1562" s="5" t="s">
        <v>713</v>
      </c>
      <c r="B1562" s="117" t="str">
        <f>IF(ISERROR(VLOOKUP($A1562, Dropdownlisten!$A$3:$F$143, 2, FALSE)), "", VLOOKUP($A1562, Dropdownlisten!$A$3:$F$143, 2, FALSE))</f>
        <v>POI</v>
      </c>
      <c r="C1562" s="117">
        <f>IF(ISERROR(VLOOKUP($A1562, Dropdownlisten!$A$3:$F$143, 3, FALSE)), "", VLOOKUP($A1562, Dropdownlisten!$A$3:$F$143, 3, FALSE))</f>
        <v>6000</v>
      </c>
      <c r="D1562" s="117" t="str">
        <f>IF(ISERROR(VLOOKUP($A1562, Dropdownlisten!$A$3:$F$143, 4, FALSE)), "", VLOOKUP($A1562, Dropdownlisten!$A$3:$F$143, 4, FALSE))</f>
        <v>UnterhaltungSportNaherholung</v>
      </c>
      <c r="E1562" s="117" t="str">
        <f>IF(ISERROR(VLOOKUP($A1562, Dropdownlisten!$A$3:$F$143, 5, FALSE)), "", VLOOKUP($A1562, Dropdownlisten!$A$3:$F$143, 5, FALSE))</f>
        <v>6000_012</v>
      </c>
      <c r="F1562" s="117" t="str">
        <f>IF(ISERROR(VLOOKUP($A1562, Dropdownlisten!$A$3:$F$143, 6, FALSE)), "", VLOOKUP($A1562, Dropdownlisten!$A$3:$F$143, 6, FALSE))</f>
        <v>RestaurantCafe</v>
      </c>
      <c r="G1562" s="117" t="str">
        <f>VLOOKUP(E1562,Datenstruktur_fuer_R!$D$2:$F$141,3,FALSE)</f>
        <v>Point</v>
      </c>
      <c r="H1562" s="120" t="s">
        <v>293</v>
      </c>
      <c r="I1562" s="26" t="s">
        <v>1160</v>
      </c>
      <c r="J1562" s="5" t="s">
        <v>713</v>
      </c>
      <c r="K1562" s="5" t="s">
        <v>1194</v>
      </c>
      <c r="L1562" s="5"/>
      <c r="M1562" s="5">
        <v>1</v>
      </c>
      <c r="N1562" s="5" t="s">
        <v>1173</v>
      </c>
    </row>
    <row r="1563" spans="1:14" x14ac:dyDescent="0.35">
      <c r="A1563" s="5" t="s">
        <v>714</v>
      </c>
      <c r="B1563" s="117" t="str">
        <f>IF(ISERROR(VLOOKUP($A1563, Dropdownlisten!$A$3:$F$143, 2, FALSE)), "", VLOOKUP($A1563, Dropdownlisten!$A$3:$F$143, 2, FALSE))</f>
        <v>POI</v>
      </c>
      <c r="C1563" s="117">
        <f>IF(ISERROR(VLOOKUP($A1563, Dropdownlisten!$A$3:$F$143, 3, FALSE)), "", VLOOKUP($A1563, Dropdownlisten!$A$3:$F$143, 3, FALSE))</f>
        <v>7000</v>
      </c>
      <c r="D1563" s="117" t="str">
        <f>IF(ISERROR(VLOOKUP($A1563, Dropdownlisten!$A$3:$F$143, 4, FALSE)), "", VLOOKUP($A1563, Dropdownlisten!$A$3:$F$143, 4, FALSE))</f>
        <v>EinkaufenDienstleistung</v>
      </c>
      <c r="E1563" s="117" t="str">
        <f>IF(ISERROR(VLOOKUP($A1563, Dropdownlisten!$A$3:$F$143, 5, FALSE)), "", VLOOKUP($A1563, Dropdownlisten!$A$3:$F$143, 5, FALSE))</f>
        <v>7000_009</v>
      </c>
      <c r="F1563" s="117" t="str">
        <f>IF(ISERROR(VLOOKUP($A1563, Dropdownlisten!$A$3:$F$143, 6, FALSE)), "", VLOOKUP($A1563, Dropdownlisten!$A$3:$F$143, 6, FALSE))</f>
        <v>SchusterSchluesseldienst</v>
      </c>
      <c r="G1563" s="117" t="str">
        <f>VLOOKUP(E1563,Datenstruktur_fuer_R!$D$2:$F$141,3,FALSE)</f>
        <v>Point</v>
      </c>
      <c r="H1563" s="120" t="s">
        <v>689</v>
      </c>
      <c r="I1563" s="26" t="s">
        <v>1160</v>
      </c>
      <c r="J1563" s="5" t="s">
        <v>714</v>
      </c>
      <c r="K1563" s="5"/>
      <c r="L1563" s="5"/>
      <c r="M1563" s="5">
        <v>1</v>
      </c>
      <c r="N1563" s="5" t="s">
        <v>1173</v>
      </c>
    </row>
    <row r="1564" spans="1:14" x14ac:dyDescent="0.35">
      <c r="A1564" s="5" t="s">
        <v>714</v>
      </c>
      <c r="B1564" s="117" t="str">
        <f>IF(ISERROR(VLOOKUP($A1564, Dropdownlisten!$A$3:$F$143, 2, FALSE)), "", VLOOKUP($A1564, Dropdownlisten!$A$3:$F$143, 2, FALSE))</f>
        <v>POI</v>
      </c>
      <c r="C1564" s="117">
        <f>IF(ISERROR(VLOOKUP($A1564, Dropdownlisten!$A$3:$F$143, 3, FALSE)), "", VLOOKUP($A1564, Dropdownlisten!$A$3:$F$143, 3, FALSE))</f>
        <v>7000</v>
      </c>
      <c r="D1564" s="117" t="str">
        <f>IF(ISERROR(VLOOKUP($A1564, Dropdownlisten!$A$3:$F$143, 4, FALSE)), "", VLOOKUP($A1564, Dropdownlisten!$A$3:$F$143, 4, FALSE))</f>
        <v>EinkaufenDienstleistung</v>
      </c>
      <c r="E1564" s="117" t="str">
        <f>IF(ISERROR(VLOOKUP($A1564, Dropdownlisten!$A$3:$F$143, 5, FALSE)), "", VLOOKUP($A1564, Dropdownlisten!$A$3:$F$143, 5, FALSE))</f>
        <v>7000_009</v>
      </c>
      <c r="F1564" s="117" t="str">
        <f>IF(ISERROR(VLOOKUP($A1564, Dropdownlisten!$A$3:$F$143, 6, FALSE)), "", VLOOKUP($A1564, Dropdownlisten!$A$3:$F$143, 6, FALSE))</f>
        <v>SchusterSchluesseldienst</v>
      </c>
      <c r="G1564" s="117" t="str">
        <f>VLOOKUP(E1564,Datenstruktur_fuer_R!$D$2:$F$141,3,FALSE)</f>
        <v>Point</v>
      </c>
      <c r="H1564" s="120" t="s">
        <v>288</v>
      </c>
      <c r="I1564" s="26" t="s">
        <v>1160</v>
      </c>
      <c r="J1564" s="5" t="s">
        <v>714</v>
      </c>
      <c r="K1564" s="5" t="s">
        <v>81</v>
      </c>
      <c r="L1564" s="5"/>
      <c r="M1564" s="5">
        <v>1</v>
      </c>
      <c r="N1564" s="5" t="s">
        <v>1173</v>
      </c>
    </row>
    <row r="1565" spans="1:14" x14ac:dyDescent="0.35">
      <c r="A1565" s="5" t="s">
        <v>714</v>
      </c>
      <c r="B1565" s="117" t="str">
        <f>IF(ISERROR(VLOOKUP($A1565, Dropdownlisten!$A$3:$F$143, 2, FALSE)), "", VLOOKUP($A1565, Dropdownlisten!$A$3:$F$143, 2, FALSE))</f>
        <v>POI</v>
      </c>
      <c r="C1565" s="117">
        <f>IF(ISERROR(VLOOKUP($A1565, Dropdownlisten!$A$3:$F$143, 3, FALSE)), "", VLOOKUP($A1565, Dropdownlisten!$A$3:$F$143, 3, FALSE))</f>
        <v>7000</v>
      </c>
      <c r="D1565" s="117" t="str">
        <f>IF(ISERROR(VLOOKUP($A1565, Dropdownlisten!$A$3:$F$143, 4, FALSE)), "", VLOOKUP($A1565, Dropdownlisten!$A$3:$F$143, 4, FALSE))</f>
        <v>EinkaufenDienstleistung</v>
      </c>
      <c r="E1565" s="117" t="str">
        <f>IF(ISERROR(VLOOKUP($A1565, Dropdownlisten!$A$3:$F$143, 5, FALSE)), "", VLOOKUP($A1565, Dropdownlisten!$A$3:$F$143, 5, FALSE))</f>
        <v>7000_009</v>
      </c>
      <c r="F1565" s="117" t="str">
        <f>IF(ISERROR(VLOOKUP($A1565, Dropdownlisten!$A$3:$F$143, 6, FALSE)), "", VLOOKUP($A1565, Dropdownlisten!$A$3:$F$143, 6, FALSE))</f>
        <v>SchusterSchluesseldienst</v>
      </c>
      <c r="G1565" s="117" t="str">
        <f>VLOOKUP(E1565,Datenstruktur_fuer_R!$D$2:$F$141,3,FALSE)</f>
        <v>Point</v>
      </c>
      <c r="H1565" s="120" t="s">
        <v>289</v>
      </c>
      <c r="I1565" s="26" t="s">
        <v>1160</v>
      </c>
      <c r="J1565" s="5" t="s">
        <v>714</v>
      </c>
      <c r="K1565" s="5" t="s">
        <v>977</v>
      </c>
      <c r="L1565" s="5"/>
      <c r="M1565" s="5">
        <v>1</v>
      </c>
      <c r="N1565" s="5" t="s">
        <v>1173</v>
      </c>
    </row>
    <row r="1566" spans="1:14" x14ac:dyDescent="0.35">
      <c r="A1566" s="5" t="s">
        <v>714</v>
      </c>
      <c r="B1566" s="117" t="str">
        <f>IF(ISERROR(VLOOKUP($A1566, Dropdownlisten!$A$3:$F$143, 2, FALSE)), "", VLOOKUP($A1566, Dropdownlisten!$A$3:$F$143, 2, FALSE))</f>
        <v>POI</v>
      </c>
      <c r="C1566" s="117">
        <f>IF(ISERROR(VLOOKUP($A1566, Dropdownlisten!$A$3:$F$143, 3, FALSE)), "", VLOOKUP($A1566, Dropdownlisten!$A$3:$F$143, 3, FALSE))</f>
        <v>7000</v>
      </c>
      <c r="D1566" s="117" t="str">
        <f>IF(ISERROR(VLOOKUP($A1566, Dropdownlisten!$A$3:$F$143, 4, FALSE)), "", VLOOKUP($A1566, Dropdownlisten!$A$3:$F$143, 4, FALSE))</f>
        <v>EinkaufenDienstleistung</v>
      </c>
      <c r="E1566" s="117" t="str">
        <f>IF(ISERROR(VLOOKUP($A1566, Dropdownlisten!$A$3:$F$143, 5, FALSE)), "", VLOOKUP($A1566, Dropdownlisten!$A$3:$F$143, 5, FALSE))</f>
        <v>7000_009</v>
      </c>
      <c r="F1566" s="117" t="str">
        <f>IF(ISERROR(VLOOKUP($A1566, Dropdownlisten!$A$3:$F$143, 6, FALSE)), "", VLOOKUP($A1566, Dropdownlisten!$A$3:$F$143, 6, FALSE))</f>
        <v>SchusterSchluesseldienst</v>
      </c>
      <c r="G1566" s="117" t="str">
        <f>VLOOKUP(E1566,Datenstruktur_fuer_R!$D$2:$F$141,3,FALSE)</f>
        <v>Point</v>
      </c>
      <c r="H1566" s="120" t="s">
        <v>463</v>
      </c>
      <c r="I1566" s="26" t="s">
        <v>1160</v>
      </c>
      <c r="J1566" s="5" t="s">
        <v>714</v>
      </c>
      <c r="K1566" s="5" t="s">
        <v>463</v>
      </c>
      <c r="L1566" s="5"/>
      <c r="M1566" s="5">
        <v>1</v>
      </c>
      <c r="N1566" s="5" t="s">
        <v>1173</v>
      </c>
    </row>
    <row r="1567" spans="1:14" x14ac:dyDescent="0.35">
      <c r="A1567" s="5" t="s">
        <v>714</v>
      </c>
      <c r="B1567" s="117" t="str">
        <f>IF(ISERROR(VLOOKUP($A1567, Dropdownlisten!$A$3:$F$143, 2, FALSE)), "", VLOOKUP($A1567, Dropdownlisten!$A$3:$F$143, 2, FALSE))</f>
        <v>POI</v>
      </c>
      <c r="C1567" s="117">
        <f>IF(ISERROR(VLOOKUP($A1567, Dropdownlisten!$A$3:$F$143, 3, FALSE)), "", VLOOKUP($A1567, Dropdownlisten!$A$3:$F$143, 3, FALSE))</f>
        <v>7000</v>
      </c>
      <c r="D1567" s="117" t="str">
        <f>IF(ISERROR(VLOOKUP($A1567, Dropdownlisten!$A$3:$F$143, 4, FALSE)), "", VLOOKUP($A1567, Dropdownlisten!$A$3:$F$143, 4, FALSE))</f>
        <v>EinkaufenDienstleistung</v>
      </c>
      <c r="E1567" s="117" t="str">
        <f>IF(ISERROR(VLOOKUP($A1567, Dropdownlisten!$A$3:$F$143, 5, FALSE)), "", VLOOKUP($A1567, Dropdownlisten!$A$3:$F$143, 5, FALSE))</f>
        <v>7000_009</v>
      </c>
      <c r="F1567" s="117" t="str">
        <f>IF(ISERROR(VLOOKUP($A1567, Dropdownlisten!$A$3:$F$143, 6, FALSE)), "", VLOOKUP($A1567, Dropdownlisten!$A$3:$F$143, 6, FALSE))</f>
        <v>SchusterSchluesseldienst</v>
      </c>
      <c r="G1567" s="117" t="str">
        <f>VLOOKUP(E1567,Datenstruktur_fuer_R!$D$2:$F$141,3,FALSE)</f>
        <v>Point</v>
      </c>
      <c r="H1567" s="120" t="s">
        <v>290</v>
      </c>
      <c r="I1567" s="26" t="s">
        <v>1160</v>
      </c>
      <c r="J1567" s="5" t="s">
        <v>714</v>
      </c>
      <c r="K1567" s="5" t="s">
        <v>290</v>
      </c>
      <c r="L1567" s="5"/>
      <c r="M1567" s="5">
        <v>1</v>
      </c>
      <c r="N1567" s="5" t="s">
        <v>1173</v>
      </c>
    </row>
    <row r="1568" spans="1:14" x14ac:dyDescent="0.35">
      <c r="A1568" s="5" t="s">
        <v>714</v>
      </c>
      <c r="B1568" s="117" t="str">
        <f>IF(ISERROR(VLOOKUP($A1568, Dropdownlisten!$A$3:$F$143, 2, FALSE)), "", VLOOKUP($A1568, Dropdownlisten!$A$3:$F$143, 2, FALSE))</f>
        <v>POI</v>
      </c>
      <c r="C1568" s="117">
        <f>IF(ISERROR(VLOOKUP($A1568, Dropdownlisten!$A$3:$F$143, 3, FALSE)), "", VLOOKUP($A1568, Dropdownlisten!$A$3:$F$143, 3, FALSE))</f>
        <v>7000</v>
      </c>
      <c r="D1568" s="117" t="str">
        <f>IF(ISERROR(VLOOKUP($A1568, Dropdownlisten!$A$3:$F$143, 4, FALSE)), "", VLOOKUP($A1568, Dropdownlisten!$A$3:$F$143, 4, FALSE))</f>
        <v>EinkaufenDienstleistung</v>
      </c>
      <c r="E1568" s="117" t="str">
        <f>IF(ISERROR(VLOOKUP($A1568, Dropdownlisten!$A$3:$F$143, 5, FALSE)), "", VLOOKUP($A1568, Dropdownlisten!$A$3:$F$143, 5, FALSE))</f>
        <v>7000_009</v>
      </c>
      <c r="F1568" s="117" t="str">
        <f>IF(ISERROR(VLOOKUP($A1568, Dropdownlisten!$A$3:$F$143, 6, FALSE)), "", VLOOKUP($A1568, Dropdownlisten!$A$3:$F$143, 6, FALSE))</f>
        <v>SchusterSchluesseldienst</v>
      </c>
      <c r="G1568" s="117" t="str">
        <f>VLOOKUP(E1568,Datenstruktur_fuer_R!$D$2:$F$141,3,FALSE)</f>
        <v>Point</v>
      </c>
      <c r="H1568" s="120" t="s">
        <v>291</v>
      </c>
      <c r="I1568" s="26" t="s">
        <v>1160</v>
      </c>
      <c r="J1568" s="5" t="s">
        <v>714</v>
      </c>
      <c r="K1568" s="5" t="s">
        <v>874</v>
      </c>
      <c r="L1568" s="5"/>
      <c r="M1568" s="5">
        <v>1</v>
      </c>
      <c r="N1568" s="5" t="s">
        <v>1173</v>
      </c>
    </row>
    <row r="1569" spans="1:14" x14ac:dyDescent="0.35">
      <c r="A1569" s="5" t="s">
        <v>714</v>
      </c>
      <c r="B1569" s="117" t="str">
        <f>IF(ISERROR(VLOOKUP($A1569, Dropdownlisten!$A$3:$F$143, 2, FALSE)), "", VLOOKUP($A1569, Dropdownlisten!$A$3:$F$143, 2, FALSE))</f>
        <v>POI</v>
      </c>
      <c r="C1569" s="117">
        <f>IF(ISERROR(VLOOKUP($A1569, Dropdownlisten!$A$3:$F$143, 3, FALSE)), "", VLOOKUP($A1569, Dropdownlisten!$A$3:$F$143, 3, FALSE))</f>
        <v>7000</v>
      </c>
      <c r="D1569" s="117" t="str">
        <f>IF(ISERROR(VLOOKUP($A1569, Dropdownlisten!$A$3:$F$143, 4, FALSE)), "", VLOOKUP($A1569, Dropdownlisten!$A$3:$F$143, 4, FALSE))</f>
        <v>EinkaufenDienstleistung</v>
      </c>
      <c r="E1569" s="117" t="str">
        <f>IF(ISERROR(VLOOKUP($A1569, Dropdownlisten!$A$3:$F$143, 5, FALSE)), "", VLOOKUP($A1569, Dropdownlisten!$A$3:$F$143, 5, FALSE))</f>
        <v>7000_009</v>
      </c>
      <c r="F1569" s="117" t="str">
        <f>IF(ISERROR(VLOOKUP($A1569, Dropdownlisten!$A$3:$F$143, 6, FALSE)), "", VLOOKUP($A1569, Dropdownlisten!$A$3:$F$143, 6, FALSE))</f>
        <v>SchusterSchluesseldienst</v>
      </c>
      <c r="G1569" s="117" t="str">
        <f>VLOOKUP(E1569,Datenstruktur_fuer_R!$D$2:$F$141,3,FALSE)</f>
        <v>Point</v>
      </c>
      <c r="H1569" s="120" t="s">
        <v>293</v>
      </c>
      <c r="I1569" s="26" t="s">
        <v>1160</v>
      </c>
      <c r="J1569" s="5" t="s">
        <v>714</v>
      </c>
      <c r="K1569" s="5" t="s">
        <v>1194</v>
      </c>
      <c r="L1569" s="5"/>
      <c r="M1569" s="5">
        <v>1</v>
      </c>
      <c r="N1569" s="5" t="s">
        <v>1173</v>
      </c>
    </row>
    <row r="1570" spans="1:14" x14ac:dyDescent="0.35">
      <c r="A1570" s="5" t="s">
        <v>844</v>
      </c>
      <c r="B1570" s="117" t="str">
        <f>IF(ISERROR(VLOOKUP($A1570, Dropdownlisten!$A$3:$F$143, 2, FALSE)), "", VLOOKUP($A1570, Dropdownlisten!$A$3:$F$143, 2, FALSE))</f>
        <v>POI</v>
      </c>
      <c r="C1570" s="117">
        <f>IF(ISERROR(VLOOKUP($A1570, Dropdownlisten!$A$3:$F$143, 3, FALSE)), "", VLOOKUP($A1570, Dropdownlisten!$A$3:$F$143, 3, FALSE))</f>
        <v>6000</v>
      </c>
      <c r="D1570" s="117" t="str">
        <f>IF(ISERROR(VLOOKUP($A1570, Dropdownlisten!$A$3:$F$143, 4, FALSE)), "", VLOOKUP($A1570, Dropdownlisten!$A$3:$F$143, 4, FALSE))</f>
        <v>UnterhaltungSportNaherholung</v>
      </c>
      <c r="E1570" s="117" t="str">
        <f>IF(ISERROR(VLOOKUP($A1570, Dropdownlisten!$A$3:$F$143, 5, FALSE)), "", VLOOKUP($A1570, Dropdownlisten!$A$3:$F$143, 5, FALSE))</f>
        <v>6000_013</v>
      </c>
      <c r="F1570" s="117" t="str">
        <f>IF(ISERROR(VLOOKUP($A1570, Dropdownlisten!$A$3:$F$143, 6, FALSE)), "", VLOOKUP($A1570, Dropdownlisten!$A$3:$F$143, 6, FALSE))</f>
        <v>SchwimmbadBadestelle</v>
      </c>
      <c r="G1570" s="117" t="str">
        <f>VLOOKUP(E1570,Datenstruktur_fuer_R!$D$2:$F$141,3,FALSE)</f>
        <v>Point</v>
      </c>
      <c r="H1570" s="120" t="s">
        <v>689</v>
      </c>
      <c r="I1570" s="26" t="s">
        <v>1160</v>
      </c>
      <c r="J1570" s="5" t="s">
        <v>1195</v>
      </c>
      <c r="K1570" s="5"/>
      <c r="L1570" s="5"/>
      <c r="M1570" s="5">
        <v>1</v>
      </c>
      <c r="N1570" s="5" t="s">
        <v>1173</v>
      </c>
    </row>
    <row r="1571" spans="1:14" x14ac:dyDescent="0.35">
      <c r="A1571" s="5" t="s">
        <v>844</v>
      </c>
      <c r="B1571" s="117" t="str">
        <f>IF(ISERROR(VLOOKUP($A1571, Dropdownlisten!$A$3:$F$143, 2, FALSE)), "", VLOOKUP($A1571, Dropdownlisten!$A$3:$F$143, 2, FALSE))</f>
        <v>POI</v>
      </c>
      <c r="C1571" s="117">
        <f>IF(ISERROR(VLOOKUP($A1571, Dropdownlisten!$A$3:$F$143, 3, FALSE)), "", VLOOKUP($A1571, Dropdownlisten!$A$3:$F$143, 3, FALSE))</f>
        <v>6000</v>
      </c>
      <c r="D1571" s="117" t="str">
        <f>IF(ISERROR(VLOOKUP($A1571, Dropdownlisten!$A$3:$F$143, 4, FALSE)), "", VLOOKUP($A1571, Dropdownlisten!$A$3:$F$143, 4, FALSE))</f>
        <v>UnterhaltungSportNaherholung</v>
      </c>
      <c r="E1571" s="117" t="str">
        <f>IF(ISERROR(VLOOKUP($A1571, Dropdownlisten!$A$3:$F$143, 5, FALSE)), "", VLOOKUP($A1571, Dropdownlisten!$A$3:$F$143, 5, FALSE))</f>
        <v>6000_013</v>
      </c>
      <c r="F1571" s="117" t="str">
        <f>IF(ISERROR(VLOOKUP($A1571, Dropdownlisten!$A$3:$F$143, 6, FALSE)), "", VLOOKUP($A1571, Dropdownlisten!$A$3:$F$143, 6, FALSE))</f>
        <v>SchwimmbadBadestelle</v>
      </c>
      <c r="G1571" s="117" t="str">
        <f>VLOOKUP(E1571,Datenstruktur_fuer_R!$D$2:$F$141,3,FALSE)</f>
        <v>Point</v>
      </c>
      <c r="H1571" s="120" t="s">
        <v>288</v>
      </c>
      <c r="I1571" s="26" t="s">
        <v>1160</v>
      </c>
      <c r="J1571" s="5" t="s">
        <v>1195</v>
      </c>
      <c r="K1571" s="5" t="s">
        <v>81</v>
      </c>
      <c r="L1571" s="5"/>
      <c r="M1571" s="5">
        <v>1</v>
      </c>
      <c r="N1571" s="5" t="s">
        <v>1173</v>
      </c>
    </row>
    <row r="1572" spans="1:14" x14ac:dyDescent="0.35">
      <c r="A1572" s="5" t="s">
        <v>844</v>
      </c>
      <c r="B1572" s="117" t="str">
        <f>IF(ISERROR(VLOOKUP($A1572, Dropdownlisten!$A$3:$F$143, 2, FALSE)), "", VLOOKUP($A1572, Dropdownlisten!$A$3:$F$143, 2, FALSE))</f>
        <v>POI</v>
      </c>
      <c r="C1572" s="117">
        <f>IF(ISERROR(VLOOKUP($A1572, Dropdownlisten!$A$3:$F$143, 3, FALSE)), "", VLOOKUP($A1572, Dropdownlisten!$A$3:$F$143, 3, FALSE))</f>
        <v>6000</v>
      </c>
      <c r="D1572" s="117" t="str">
        <f>IF(ISERROR(VLOOKUP($A1572, Dropdownlisten!$A$3:$F$143, 4, FALSE)), "", VLOOKUP($A1572, Dropdownlisten!$A$3:$F$143, 4, FALSE))</f>
        <v>UnterhaltungSportNaherholung</v>
      </c>
      <c r="E1572" s="117" t="str">
        <f>IF(ISERROR(VLOOKUP($A1572, Dropdownlisten!$A$3:$F$143, 5, FALSE)), "", VLOOKUP($A1572, Dropdownlisten!$A$3:$F$143, 5, FALSE))</f>
        <v>6000_013</v>
      </c>
      <c r="F1572" s="117" t="str">
        <f>IF(ISERROR(VLOOKUP($A1572, Dropdownlisten!$A$3:$F$143, 6, FALSE)), "", VLOOKUP($A1572, Dropdownlisten!$A$3:$F$143, 6, FALSE))</f>
        <v>SchwimmbadBadestelle</v>
      </c>
      <c r="G1572" s="117" t="str">
        <f>VLOOKUP(E1572,Datenstruktur_fuer_R!$D$2:$F$141,3,FALSE)</f>
        <v>Point</v>
      </c>
      <c r="H1572" s="120" t="s">
        <v>289</v>
      </c>
      <c r="I1572" s="26" t="s">
        <v>1160</v>
      </c>
      <c r="J1572" s="5" t="s">
        <v>1195</v>
      </c>
      <c r="K1572" s="5" t="s">
        <v>977</v>
      </c>
      <c r="L1572" s="5"/>
      <c r="M1572" s="5">
        <v>1</v>
      </c>
      <c r="N1572" s="5" t="s">
        <v>1173</v>
      </c>
    </row>
    <row r="1573" spans="1:14" x14ac:dyDescent="0.35">
      <c r="A1573" s="5" t="s">
        <v>844</v>
      </c>
      <c r="B1573" s="117" t="str">
        <f>IF(ISERROR(VLOOKUP($A1573, Dropdownlisten!$A$3:$F$143, 2, FALSE)), "", VLOOKUP($A1573, Dropdownlisten!$A$3:$F$143, 2, FALSE))</f>
        <v>POI</v>
      </c>
      <c r="C1573" s="117">
        <f>IF(ISERROR(VLOOKUP($A1573, Dropdownlisten!$A$3:$F$143, 3, FALSE)), "", VLOOKUP($A1573, Dropdownlisten!$A$3:$F$143, 3, FALSE))</f>
        <v>6000</v>
      </c>
      <c r="D1573" s="117" t="str">
        <f>IF(ISERROR(VLOOKUP($A1573, Dropdownlisten!$A$3:$F$143, 4, FALSE)), "", VLOOKUP($A1573, Dropdownlisten!$A$3:$F$143, 4, FALSE))</f>
        <v>UnterhaltungSportNaherholung</v>
      </c>
      <c r="E1573" s="117" t="str">
        <f>IF(ISERROR(VLOOKUP($A1573, Dropdownlisten!$A$3:$F$143, 5, FALSE)), "", VLOOKUP($A1573, Dropdownlisten!$A$3:$F$143, 5, FALSE))</f>
        <v>6000_013</v>
      </c>
      <c r="F1573" s="117" t="str">
        <f>IF(ISERROR(VLOOKUP($A1573, Dropdownlisten!$A$3:$F$143, 6, FALSE)), "", VLOOKUP($A1573, Dropdownlisten!$A$3:$F$143, 6, FALSE))</f>
        <v>SchwimmbadBadestelle</v>
      </c>
      <c r="G1573" s="117" t="str">
        <f>VLOOKUP(E1573,Datenstruktur_fuer_R!$D$2:$F$141,3,FALSE)</f>
        <v>Point</v>
      </c>
      <c r="H1573" s="120" t="s">
        <v>463</v>
      </c>
      <c r="I1573" s="26" t="s">
        <v>1160</v>
      </c>
      <c r="J1573" s="5" t="s">
        <v>1195</v>
      </c>
      <c r="K1573" s="5" t="s">
        <v>463</v>
      </c>
      <c r="L1573" s="5"/>
      <c r="M1573" s="5">
        <v>1</v>
      </c>
      <c r="N1573" s="5" t="s">
        <v>1173</v>
      </c>
    </row>
    <row r="1574" spans="1:14" x14ac:dyDescent="0.35">
      <c r="A1574" s="5" t="s">
        <v>844</v>
      </c>
      <c r="B1574" s="117" t="str">
        <f>IF(ISERROR(VLOOKUP($A1574, Dropdownlisten!$A$3:$F$143, 2, FALSE)), "", VLOOKUP($A1574, Dropdownlisten!$A$3:$F$143, 2, FALSE))</f>
        <v>POI</v>
      </c>
      <c r="C1574" s="117">
        <f>IF(ISERROR(VLOOKUP($A1574, Dropdownlisten!$A$3:$F$143, 3, FALSE)), "", VLOOKUP($A1574, Dropdownlisten!$A$3:$F$143, 3, FALSE))</f>
        <v>6000</v>
      </c>
      <c r="D1574" s="117" t="str">
        <f>IF(ISERROR(VLOOKUP($A1574, Dropdownlisten!$A$3:$F$143, 4, FALSE)), "", VLOOKUP($A1574, Dropdownlisten!$A$3:$F$143, 4, FALSE))</f>
        <v>UnterhaltungSportNaherholung</v>
      </c>
      <c r="E1574" s="117" t="str">
        <f>IF(ISERROR(VLOOKUP($A1574, Dropdownlisten!$A$3:$F$143, 5, FALSE)), "", VLOOKUP($A1574, Dropdownlisten!$A$3:$F$143, 5, FALSE))</f>
        <v>6000_013</v>
      </c>
      <c r="F1574" s="117" t="str">
        <f>IF(ISERROR(VLOOKUP($A1574, Dropdownlisten!$A$3:$F$143, 6, FALSE)), "", VLOOKUP($A1574, Dropdownlisten!$A$3:$F$143, 6, FALSE))</f>
        <v>SchwimmbadBadestelle</v>
      </c>
      <c r="G1574" s="117" t="str">
        <f>VLOOKUP(E1574,Datenstruktur_fuer_R!$D$2:$F$141,3,FALSE)</f>
        <v>Point</v>
      </c>
      <c r="H1574" s="120" t="s">
        <v>290</v>
      </c>
      <c r="I1574" s="26" t="s">
        <v>1160</v>
      </c>
      <c r="J1574" s="5" t="s">
        <v>1195</v>
      </c>
      <c r="K1574" s="5" t="s">
        <v>290</v>
      </c>
      <c r="L1574" s="5"/>
      <c r="M1574" s="5">
        <v>1</v>
      </c>
      <c r="N1574" s="5" t="s">
        <v>1173</v>
      </c>
    </row>
    <row r="1575" spans="1:14" x14ac:dyDescent="0.35">
      <c r="A1575" s="5" t="s">
        <v>844</v>
      </c>
      <c r="B1575" s="117" t="str">
        <f>IF(ISERROR(VLOOKUP($A1575, Dropdownlisten!$A$3:$F$143, 2, FALSE)), "", VLOOKUP($A1575, Dropdownlisten!$A$3:$F$143, 2, FALSE))</f>
        <v>POI</v>
      </c>
      <c r="C1575" s="117">
        <f>IF(ISERROR(VLOOKUP($A1575, Dropdownlisten!$A$3:$F$143, 3, FALSE)), "", VLOOKUP($A1575, Dropdownlisten!$A$3:$F$143, 3, FALSE))</f>
        <v>6000</v>
      </c>
      <c r="D1575" s="117" t="str">
        <f>IF(ISERROR(VLOOKUP($A1575, Dropdownlisten!$A$3:$F$143, 4, FALSE)), "", VLOOKUP($A1575, Dropdownlisten!$A$3:$F$143, 4, FALSE))</f>
        <v>UnterhaltungSportNaherholung</v>
      </c>
      <c r="E1575" s="117" t="str">
        <f>IF(ISERROR(VLOOKUP($A1575, Dropdownlisten!$A$3:$F$143, 5, FALSE)), "", VLOOKUP($A1575, Dropdownlisten!$A$3:$F$143, 5, FALSE))</f>
        <v>6000_013</v>
      </c>
      <c r="F1575" s="117" t="str">
        <f>IF(ISERROR(VLOOKUP($A1575, Dropdownlisten!$A$3:$F$143, 6, FALSE)), "", VLOOKUP($A1575, Dropdownlisten!$A$3:$F$143, 6, FALSE))</f>
        <v>SchwimmbadBadestelle</v>
      </c>
      <c r="G1575" s="117" t="str">
        <f>VLOOKUP(E1575,Datenstruktur_fuer_R!$D$2:$F$141,3,FALSE)</f>
        <v>Point</v>
      </c>
      <c r="H1575" s="120" t="s">
        <v>291</v>
      </c>
      <c r="I1575" s="26" t="s">
        <v>1160</v>
      </c>
      <c r="J1575" s="5" t="s">
        <v>1195</v>
      </c>
      <c r="K1575" s="5" t="s">
        <v>874</v>
      </c>
      <c r="L1575" s="5"/>
      <c r="M1575" s="5">
        <v>1</v>
      </c>
      <c r="N1575" s="5" t="s">
        <v>1173</v>
      </c>
    </row>
    <row r="1576" spans="1:14" x14ac:dyDescent="0.35">
      <c r="A1576" s="5" t="s">
        <v>844</v>
      </c>
      <c r="B1576" s="117" t="str">
        <f>IF(ISERROR(VLOOKUP($A1576, Dropdownlisten!$A$3:$F$143, 2, FALSE)), "", VLOOKUP($A1576, Dropdownlisten!$A$3:$F$143, 2, FALSE))</f>
        <v>POI</v>
      </c>
      <c r="C1576" s="117">
        <f>IF(ISERROR(VLOOKUP($A1576, Dropdownlisten!$A$3:$F$143, 3, FALSE)), "", VLOOKUP($A1576, Dropdownlisten!$A$3:$F$143, 3, FALSE))</f>
        <v>6000</v>
      </c>
      <c r="D1576" s="117" t="str">
        <f>IF(ISERROR(VLOOKUP($A1576, Dropdownlisten!$A$3:$F$143, 4, FALSE)), "", VLOOKUP($A1576, Dropdownlisten!$A$3:$F$143, 4, FALSE))</f>
        <v>UnterhaltungSportNaherholung</v>
      </c>
      <c r="E1576" s="117" t="str">
        <f>IF(ISERROR(VLOOKUP($A1576, Dropdownlisten!$A$3:$F$143, 5, FALSE)), "", VLOOKUP($A1576, Dropdownlisten!$A$3:$F$143, 5, FALSE))</f>
        <v>6000_013</v>
      </c>
      <c r="F1576" s="117" t="str">
        <f>IF(ISERROR(VLOOKUP($A1576, Dropdownlisten!$A$3:$F$143, 6, FALSE)), "", VLOOKUP($A1576, Dropdownlisten!$A$3:$F$143, 6, FALSE))</f>
        <v>SchwimmbadBadestelle</v>
      </c>
      <c r="G1576" s="117" t="str">
        <f>VLOOKUP(E1576,Datenstruktur_fuer_R!$D$2:$F$141,3,FALSE)</f>
        <v>Point</v>
      </c>
      <c r="H1576" s="120" t="s">
        <v>293</v>
      </c>
      <c r="I1576" s="26" t="s">
        <v>1160</v>
      </c>
      <c r="J1576" s="5" t="s">
        <v>1195</v>
      </c>
      <c r="K1576" s="5" t="s">
        <v>1194</v>
      </c>
      <c r="L1576" s="5"/>
      <c r="M1576" s="5">
        <v>1</v>
      </c>
      <c r="N1576" s="5" t="s">
        <v>1173</v>
      </c>
    </row>
    <row r="1577" spans="1:14" x14ac:dyDescent="0.35">
      <c r="A1577" s="5" t="s">
        <v>718</v>
      </c>
      <c r="B1577" s="117" t="str">
        <f>IF(ISERROR(VLOOKUP($A1577, Dropdownlisten!$A$3:$F$143, 2, FALSE)), "", VLOOKUP($A1577, Dropdownlisten!$A$3:$F$143, 2, FALSE))</f>
        <v>UmweltVersorgung</v>
      </c>
      <c r="C1577" s="117">
        <f>IF(ISERROR(VLOOKUP($A1577, Dropdownlisten!$A$3:$F$143, 3, FALSE)), "", VLOOKUP($A1577, Dropdownlisten!$A$3:$F$143, 3, FALSE))</f>
        <v>1100</v>
      </c>
      <c r="D1577" s="117" t="str">
        <f>IF(ISERROR(VLOOKUP($A1577, Dropdownlisten!$A$3:$F$143, 4, FALSE)), "", VLOOKUP($A1577, Dropdownlisten!$A$3:$F$143, 4, FALSE))</f>
        <v>UmweltVersorgung</v>
      </c>
      <c r="E1577" s="117" t="str">
        <f>IF(ISERROR(VLOOKUP($A1577, Dropdownlisten!$A$3:$F$143, 5, FALSE)), "", VLOOKUP($A1577, Dropdownlisten!$A$3:$F$143, 5, FALSE))</f>
        <v>1100_007</v>
      </c>
      <c r="F1577" s="117" t="str">
        <f>IF(ISERROR(VLOOKUP($A1577, Dropdownlisten!$A$3:$F$143, 6, FALSE)), "", VLOOKUP($A1577, Dropdownlisten!$A$3:$F$143, 6, FALSE))</f>
        <v>Solaranlage</v>
      </c>
      <c r="G1577" s="117" t="str">
        <f>VLOOKUP(E1577,Datenstruktur_fuer_R!$D$2:$F$141,3,FALSE)</f>
        <v>Point</v>
      </c>
      <c r="H1577" s="120" t="s">
        <v>689</v>
      </c>
      <c r="I1577" s="26" t="s">
        <v>1160</v>
      </c>
      <c r="J1577" s="5" t="s">
        <v>718</v>
      </c>
      <c r="K1577" s="5"/>
      <c r="L1577" s="5"/>
      <c r="M1577" s="5">
        <v>1</v>
      </c>
      <c r="N1577" s="5" t="s">
        <v>1173</v>
      </c>
    </row>
    <row r="1578" spans="1:14" x14ac:dyDescent="0.35">
      <c r="A1578" s="5" t="s">
        <v>718</v>
      </c>
      <c r="B1578" s="117" t="str">
        <f>IF(ISERROR(VLOOKUP($A1578, Dropdownlisten!$A$3:$F$143, 2, FALSE)), "", VLOOKUP($A1578, Dropdownlisten!$A$3:$F$143, 2, FALSE))</f>
        <v>UmweltVersorgung</v>
      </c>
      <c r="C1578" s="117">
        <f>IF(ISERROR(VLOOKUP($A1578, Dropdownlisten!$A$3:$F$143, 3, FALSE)), "", VLOOKUP($A1578, Dropdownlisten!$A$3:$F$143, 3, FALSE))</f>
        <v>1100</v>
      </c>
      <c r="D1578" s="117" t="str">
        <f>IF(ISERROR(VLOOKUP($A1578, Dropdownlisten!$A$3:$F$143, 4, FALSE)), "", VLOOKUP($A1578, Dropdownlisten!$A$3:$F$143, 4, FALSE))</f>
        <v>UmweltVersorgung</v>
      </c>
      <c r="E1578" s="117" t="str">
        <f>IF(ISERROR(VLOOKUP($A1578, Dropdownlisten!$A$3:$F$143, 5, FALSE)), "", VLOOKUP($A1578, Dropdownlisten!$A$3:$F$143, 5, FALSE))</f>
        <v>1100_007</v>
      </c>
      <c r="F1578" s="117" t="str">
        <f>IF(ISERROR(VLOOKUP($A1578, Dropdownlisten!$A$3:$F$143, 6, FALSE)), "", VLOOKUP($A1578, Dropdownlisten!$A$3:$F$143, 6, FALSE))</f>
        <v>Solaranlage</v>
      </c>
      <c r="G1578" s="117" t="str">
        <f>VLOOKUP(E1578,Datenstruktur_fuer_R!$D$2:$F$141,3,FALSE)</f>
        <v>Point</v>
      </c>
      <c r="H1578" s="120" t="s">
        <v>288</v>
      </c>
      <c r="I1578" s="26" t="s">
        <v>1160</v>
      </c>
      <c r="J1578" s="5" t="s">
        <v>718</v>
      </c>
      <c r="K1578" s="5" t="s">
        <v>81</v>
      </c>
      <c r="L1578" s="5"/>
      <c r="M1578" s="5">
        <v>1</v>
      </c>
      <c r="N1578" s="5" t="s">
        <v>1173</v>
      </c>
    </row>
    <row r="1579" spans="1:14" x14ac:dyDescent="0.35">
      <c r="A1579" s="5" t="s">
        <v>718</v>
      </c>
      <c r="B1579" s="117" t="str">
        <f>IF(ISERROR(VLOOKUP($A1579, Dropdownlisten!$A$3:$F$143, 2, FALSE)), "", VLOOKUP($A1579, Dropdownlisten!$A$3:$F$143, 2, FALSE))</f>
        <v>UmweltVersorgung</v>
      </c>
      <c r="C1579" s="117">
        <f>IF(ISERROR(VLOOKUP($A1579, Dropdownlisten!$A$3:$F$143, 3, FALSE)), "", VLOOKUP($A1579, Dropdownlisten!$A$3:$F$143, 3, FALSE))</f>
        <v>1100</v>
      </c>
      <c r="D1579" s="117" t="str">
        <f>IF(ISERROR(VLOOKUP($A1579, Dropdownlisten!$A$3:$F$143, 4, FALSE)), "", VLOOKUP($A1579, Dropdownlisten!$A$3:$F$143, 4, FALSE))</f>
        <v>UmweltVersorgung</v>
      </c>
      <c r="E1579" s="117" t="str">
        <f>IF(ISERROR(VLOOKUP($A1579, Dropdownlisten!$A$3:$F$143, 5, FALSE)), "", VLOOKUP($A1579, Dropdownlisten!$A$3:$F$143, 5, FALSE))</f>
        <v>1100_007</v>
      </c>
      <c r="F1579" s="117" t="str">
        <f>IF(ISERROR(VLOOKUP($A1579, Dropdownlisten!$A$3:$F$143, 6, FALSE)), "", VLOOKUP($A1579, Dropdownlisten!$A$3:$F$143, 6, FALSE))</f>
        <v>Solaranlage</v>
      </c>
      <c r="G1579" s="117" t="str">
        <f>VLOOKUP(E1579,Datenstruktur_fuer_R!$D$2:$F$141,3,FALSE)</f>
        <v>Point</v>
      </c>
      <c r="H1579" s="120" t="s">
        <v>289</v>
      </c>
      <c r="I1579" s="26" t="s">
        <v>1160</v>
      </c>
      <c r="J1579" s="5" t="s">
        <v>718</v>
      </c>
      <c r="K1579" s="5" t="s">
        <v>977</v>
      </c>
      <c r="L1579" s="5"/>
      <c r="M1579" s="5">
        <v>1</v>
      </c>
      <c r="N1579" s="5" t="s">
        <v>1173</v>
      </c>
    </row>
    <row r="1580" spans="1:14" x14ac:dyDescent="0.35">
      <c r="A1580" s="5" t="s">
        <v>718</v>
      </c>
      <c r="B1580" s="117" t="str">
        <f>IF(ISERROR(VLOOKUP($A1580, Dropdownlisten!$A$3:$F$143, 2, FALSE)), "", VLOOKUP($A1580, Dropdownlisten!$A$3:$F$143, 2, FALSE))</f>
        <v>UmweltVersorgung</v>
      </c>
      <c r="C1580" s="117">
        <f>IF(ISERROR(VLOOKUP($A1580, Dropdownlisten!$A$3:$F$143, 3, FALSE)), "", VLOOKUP($A1580, Dropdownlisten!$A$3:$F$143, 3, FALSE))</f>
        <v>1100</v>
      </c>
      <c r="D1580" s="117" t="str">
        <f>IF(ISERROR(VLOOKUP($A1580, Dropdownlisten!$A$3:$F$143, 4, FALSE)), "", VLOOKUP($A1580, Dropdownlisten!$A$3:$F$143, 4, FALSE))</f>
        <v>UmweltVersorgung</v>
      </c>
      <c r="E1580" s="117" t="str">
        <f>IF(ISERROR(VLOOKUP($A1580, Dropdownlisten!$A$3:$F$143, 5, FALSE)), "", VLOOKUP($A1580, Dropdownlisten!$A$3:$F$143, 5, FALSE))</f>
        <v>1100_007</v>
      </c>
      <c r="F1580" s="117" t="str">
        <f>IF(ISERROR(VLOOKUP($A1580, Dropdownlisten!$A$3:$F$143, 6, FALSE)), "", VLOOKUP($A1580, Dropdownlisten!$A$3:$F$143, 6, FALSE))</f>
        <v>Solaranlage</v>
      </c>
      <c r="G1580" s="117" t="str">
        <f>VLOOKUP(E1580,Datenstruktur_fuer_R!$D$2:$F$141,3,FALSE)</f>
        <v>Point</v>
      </c>
      <c r="H1580" s="120" t="s">
        <v>463</v>
      </c>
      <c r="I1580" s="26" t="s">
        <v>1160</v>
      </c>
      <c r="J1580" s="5" t="s">
        <v>718</v>
      </c>
      <c r="K1580" s="5" t="s">
        <v>463</v>
      </c>
      <c r="L1580" s="5"/>
      <c r="M1580" s="5">
        <v>1</v>
      </c>
      <c r="N1580" s="5" t="s">
        <v>1173</v>
      </c>
    </row>
    <row r="1581" spans="1:14" x14ac:dyDescent="0.35">
      <c r="A1581" s="5" t="s">
        <v>718</v>
      </c>
      <c r="B1581" s="117" t="str">
        <f>IF(ISERROR(VLOOKUP($A1581, Dropdownlisten!$A$3:$F$143, 2, FALSE)), "", VLOOKUP($A1581, Dropdownlisten!$A$3:$F$143, 2, FALSE))</f>
        <v>UmweltVersorgung</v>
      </c>
      <c r="C1581" s="117">
        <f>IF(ISERROR(VLOOKUP($A1581, Dropdownlisten!$A$3:$F$143, 3, FALSE)), "", VLOOKUP($A1581, Dropdownlisten!$A$3:$F$143, 3, FALSE))</f>
        <v>1100</v>
      </c>
      <c r="D1581" s="117" t="str">
        <f>IF(ISERROR(VLOOKUP($A1581, Dropdownlisten!$A$3:$F$143, 4, FALSE)), "", VLOOKUP($A1581, Dropdownlisten!$A$3:$F$143, 4, FALSE))</f>
        <v>UmweltVersorgung</v>
      </c>
      <c r="E1581" s="117" t="str">
        <f>IF(ISERROR(VLOOKUP($A1581, Dropdownlisten!$A$3:$F$143, 5, FALSE)), "", VLOOKUP($A1581, Dropdownlisten!$A$3:$F$143, 5, FALSE))</f>
        <v>1100_007</v>
      </c>
      <c r="F1581" s="117" t="str">
        <f>IF(ISERROR(VLOOKUP($A1581, Dropdownlisten!$A$3:$F$143, 6, FALSE)), "", VLOOKUP($A1581, Dropdownlisten!$A$3:$F$143, 6, FALSE))</f>
        <v>Solaranlage</v>
      </c>
      <c r="G1581" s="117" t="str">
        <f>VLOOKUP(E1581,Datenstruktur_fuer_R!$D$2:$F$141,3,FALSE)</f>
        <v>Point</v>
      </c>
      <c r="H1581" s="120" t="s">
        <v>290</v>
      </c>
      <c r="I1581" s="26" t="s">
        <v>1160</v>
      </c>
      <c r="J1581" s="5" t="s">
        <v>718</v>
      </c>
      <c r="K1581" s="5" t="s">
        <v>290</v>
      </c>
      <c r="L1581" s="5"/>
      <c r="M1581" s="5">
        <v>1</v>
      </c>
      <c r="N1581" s="5" t="s">
        <v>1173</v>
      </c>
    </row>
    <row r="1582" spans="1:14" x14ac:dyDescent="0.35">
      <c r="A1582" s="5" t="s">
        <v>718</v>
      </c>
      <c r="B1582" s="117" t="str">
        <f>IF(ISERROR(VLOOKUP($A1582, Dropdownlisten!$A$3:$F$143, 2, FALSE)), "", VLOOKUP($A1582, Dropdownlisten!$A$3:$F$143, 2, FALSE))</f>
        <v>UmweltVersorgung</v>
      </c>
      <c r="C1582" s="117">
        <f>IF(ISERROR(VLOOKUP($A1582, Dropdownlisten!$A$3:$F$143, 3, FALSE)), "", VLOOKUP($A1582, Dropdownlisten!$A$3:$F$143, 3, FALSE))</f>
        <v>1100</v>
      </c>
      <c r="D1582" s="117" t="str">
        <f>IF(ISERROR(VLOOKUP($A1582, Dropdownlisten!$A$3:$F$143, 4, FALSE)), "", VLOOKUP($A1582, Dropdownlisten!$A$3:$F$143, 4, FALSE))</f>
        <v>UmweltVersorgung</v>
      </c>
      <c r="E1582" s="117" t="str">
        <f>IF(ISERROR(VLOOKUP($A1582, Dropdownlisten!$A$3:$F$143, 5, FALSE)), "", VLOOKUP($A1582, Dropdownlisten!$A$3:$F$143, 5, FALSE))</f>
        <v>1100_007</v>
      </c>
      <c r="F1582" s="117" t="str">
        <f>IF(ISERROR(VLOOKUP($A1582, Dropdownlisten!$A$3:$F$143, 6, FALSE)), "", VLOOKUP($A1582, Dropdownlisten!$A$3:$F$143, 6, FALSE))</f>
        <v>Solaranlage</v>
      </c>
      <c r="G1582" s="117" t="str">
        <f>VLOOKUP(E1582,Datenstruktur_fuer_R!$D$2:$F$141,3,FALSE)</f>
        <v>Point</v>
      </c>
      <c r="H1582" s="120" t="s">
        <v>291</v>
      </c>
      <c r="I1582" s="26" t="s">
        <v>1160</v>
      </c>
      <c r="J1582" s="5" t="s">
        <v>718</v>
      </c>
      <c r="K1582" s="5" t="s">
        <v>874</v>
      </c>
      <c r="L1582" s="5"/>
      <c r="M1582" s="5">
        <v>1</v>
      </c>
      <c r="N1582" s="5" t="s">
        <v>1173</v>
      </c>
    </row>
    <row r="1583" spans="1:14" x14ac:dyDescent="0.35">
      <c r="A1583" s="5" t="s">
        <v>718</v>
      </c>
      <c r="B1583" s="117" t="str">
        <f>IF(ISERROR(VLOOKUP($A1583, Dropdownlisten!$A$3:$F$143, 2, FALSE)), "", VLOOKUP($A1583, Dropdownlisten!$A$3:$F$143, 2, FALSE))</f>
        <v>UmweltVersorgung</v>
      </c>
      <c r="C1583" s="117">
        <f>IF(ISERROR(VLOOKUP($A1583, Dropdownlisten!$A$3:$F$143, 3, FALSE)), "", VLOOKUP($A1583, Dropdownlisten!$A$3:$F$143, 3, FALSE))</f>
        <v>1100</v>
      </c>
      <c r="D1583" s="117" t="str">
        <f>IF(ISERROR(VLOOKUP($A1583, Dropdownlisten!$A$3:$F$143, 4, FALSE)), "", VLOOKUP($A1583, Dropdownlisten!$A$3:$F$143, 4, FALSE))</f>
        <v>UmweltVersorgung</v>
      </c>
      <c r="E1583" s="117" t="str">
        <f>IF(ISERROR(VLOOKUP($A1583, Dropdownlisten!$A$3:$F$143, 5, FALSE)), "", VLOOKUP($A1583, Dropdownlisten!$A$3:$F$143, 5, FALSE))</f>
        <v>1100_007</v>
      </c>
      <c r="F1583" s="117" t="str">
        <f>IF(ISERROR(VLOOKUP($A1583, Dropdownlisten!$A$3:$F$143, 6, FALSE)), "", VLOOKUP($A1583, Dropdownlisten!$A$3:$F$143, 6, FALSE))</f>
        <v>Solaranlage</v>
      </c>
      <c r="G1583" s="117" t="str">
        <f>VLOOKUP(E1583,Datenstruktur_fuer_R!$D$2:$F$141,3,FALSE)</f>
        <v>Point</v>
      </c>
      <c r="H1583" s="120" t="s">
        <v>293</v>
      </c>
      <c r="I1583" s="26" t="s">
        <v>1160</v>
      </c>
      <c r="J1583" s="5" t="s">
        <v>718</v>
      </c>
      <c r="K1583" s="5" t="s">
        <v>1194</v>
      </c>
      <c r="L1583" s="5"/>
      <c r="M1583" s="5">
        <v>1</v>
      </c>
      <c r="N1583" s="5" t="s">
        <v>1173</v>
      </c>
    </row>
    <row r="1584" spans="1:14" x14ac:dyDescent="0.35">
      <c r="A1584" s="5" t="s">
        <v>913</v>
      </c>
      <c r="B1584" s="117" t="str">
        <f>IF(ISERROR(VLOOKUP($A1584, Dropdownlisten!$A$3:$F$143, 2, FALSE)), "", VLOOKUP($A1584, Dropdownlisten!$A$3:$F$143, 2, FALSE))</f>
        <v>POI</v>
      </c>
      <c r="C1584" s="117">
        <f>IF(ISERROR(VLOOKUP($A1584, Dropdownlisten!$A$3:$F$143, 3, FALSE)), "", VLOOKUP($A1584, Dropdownlisten!$A$3:$F$143, 3, FALSE))</f>
        <v>5000</v>
      </c>
      <c r="D1584" s="117" t="str">
        <f>IF(ISERROR(VLOOKUP($A1584, Dropdownlisten!$A$3:$F$143, 4, FALSE)), "", VLOOKUP($A1584, Dropdownlisten!$A$3:$F$143, 4, FALSE))</f>
        <v>Mobilitaet</v>
      </c>
      <c r="E1584" s="117" t="str">
        <f>IF(ISERROR(VLOOKUP($A1584, Dropdownlisten!$A$3:$F$143, 5, FALSE)), "", VLOOKUP($A1584, Dropdownlisten!$A$3:$F$143, 5, FALSE))</f>
        <v>5000_013</v>
      </c>
      <c r="F1584" s="117" t="str">
        <f>IF(ISERROR(VLOOKUP($A1584, Dropdownlisten!$A$3:$F$143, 6, FALSE)), "", VLOOKUP($A1584, Dropdownlisten!$A$3:$F$143, 6, FALSE))</f>
        <v>Tankstelle</v>
      </c>
      <c r="G1584" s="117" t="str">
        <f>VLOOKUP(E1584,Datenstruktur_fuer_R!$D$2:$F$141,3,FALSE)</f>
        <v>Point</v>
      </c>
      <c r="H1584" s="120" t="s">
        <v>689</v>
      </c>
      <c r="I1584" s="26" t="s">
        <v>1160</v>
      </c>
      <c r="J1584" s="5" t="s">
        <v>913</v>
      </c>
      <c r="K1584" s="5"/>
      <c r="L1584" s="5"/>
      <c r="M1584" s="5">
        <v>1</v>
      </c>
      <c r="N1584" s="5" t="s">
        <v>1173</v>
      </c>
    </row>
    <row r="1585" spans="1:14" x14ac:dyDescent="0.35">
      <c r="A1585" s="5" t="s">
        <v>913</v>
      </c>
      <c r="B1585" s="117" t="str">
        <f>IF(ISERROR(VLOOKUP($A1585, Dropdownlisten!$A$3:$F$143, 2, FALSE)), "", VLOOKUP($A1585, Dropdownlisten!$A$3:$F$143, 2, FALSE))</f>
        <v>POI</v>
      </c>
      <c r="C1585" s="117">
        <f>IF(ISERROR(VLOOKUP($A1585, Dropdownlisten!$A$3:$F$143, 3, FALSE)), "", VLOOKUP($A1585, Dropdownlisten!$A$3:$F$143, 3, FALSE))</f>
        <v>5000</v>
      </c>
      <c r="D1585" s="117" t="str">
        <f>IF(ISERROR(VLOOKUP($A1585, Dropdownlisten!$A$3:$F$143, 4, FALSE)), "", VLOOKUP($A1585, Dropdownlisten!$A$3:$F$143, 4, FALSE))</f>
        <v>Mobilitaet</v>
      </c>
      <c r="E1585" s="117" t="str">
        <f>IF(ISERROR(VLOOKUP($A1585, Dropdownlisten!$A$3:$F$143, 5, FALSE)), "", VLOOKUP($A1585, Dropdownlisten!$A$3:$F$143, 5, FALSE))</f>
        <v>5000_013</v>
      </c>
      <c r="F1585" s="117" t="str">
        <f>IF(ISERROR(VLOOKUP($A1585, Dropdownlisten!$A$3:$F$143, 6, FALSE)), "", VLOOKUP($A1585, Dropdownlisten!$A$3:$F$143, 6, FALSE))</f>
        <v>Tankstelle</v>
      </c>
      <c r="G1585" s="117" t="str">
        <f>VLOOKUP(E1585,Datenstruktur_fuer_R!$D$2:$F$141,3,FALSE)</f>
        <v>Point</v>
      </c>
      <c r="H1585" s="120" t="s">
        <v>288</v>
      </c>
      <c r="I1585" s="26" t="s">
        <v>1160</v>
      </c>
      <c r="J1585" s="5" t="s">
        <v>913</v>
      </c>
      <c r="K1585" s="5" t="s">
        <v>81</v>
      </c>
      <c r="L1585" s="5"/>
      <c r="M1585" s="5">
        <v>1</v>
      </c>
      <c r="N1585" s="5" t="s">
        <v>1173</v>
      </c>
    </row>
    <row r="1586" spans="1:14" x14ac:dyDescent="0.35">
      <c r="A1586" s="5" t="s">
        <v>913</v>
      </c>
      <c r="B1586" s="117" t="str">
        <f>IF(ISERROR(VLOOKUP($A1586, Dropdownlisten!$A$3:$F$143, 2, FALSE)), "", VLOOKUP($A1586, Dropdownlisten!$A$3:$F$143, 2, FALSE))</f>
        <v>POI</v>
      </c>
      <c r="C1586" s="117">
        <f>IF(ISERROR(VLOOKUP($A1586, Dropdownlisten!$A$3:$F$143, 3, FALSE)), "", VLOOKUP($A1586, Dropdownlisten!$A$3:$F$143, 3, FALSE))</f>
        <v>5000</v>
      </c>
      <c r="D1586" s="117" t="str">
        <f>IF(ISERROR(VLOOKUP($A1586, Dropdownlisten!$A$3:$F$143, 4, FALSE)), "", VLOOKUP($A1586, Dropdownlisten!$A$3:$F$143, 4, FALSE))</f>
        <v>Mobilitaet</v>
      </c>
      <c r="E1586" s="117" t="str">
        <f>IF(ISERROR(VLOOKUP($A1586, Dropdownlisten!$A$3:$F$143, 5, FALSE)), "", VLOOKUP($A1586, Dropdownlisten!$A$3:$F$143, 5, FALSE))</f>
        <v>5000_013</v>
      </c>
      <c r="F1586" s="117" t="str">
        <f>IF(ISERROR(VLOOKUP($A1586, Dropdownlisten!$A$3:$F$143, 6, FALSE)), "", VLOOKUP($A1586, Dropdownlisten!$A$3:$F$143, 6, FALSE))</f>
        <v>Tankstelle</v>
      </c>
      <c r="G1586" s="117" t="str">
        <f>VLOOKUP(E1586,Datenstruktur_fuer_R!$D$2:$F$141,3,FALSE)</f>
        <v>Point</v>
      </c>
      <c r="H1586" s="120" t="s">
        <v>289</v>
      </c>
      <c r="I1586" s="26" t="s">
        <v>1160</v>
      </c>
      <c r="J1586" s="5" t="s">
        <v>913</v>
      </c>
      <c r="K1586" s="5" t="s">
        <v>977</v>
      </c>
      <c r="L1586" s="5"/>
      <c r="M1586" s="5">
        <v>1</v>
      </c>
      <c r="N1586" s="5" t="s">
        <v>1173</v>
      </c>
    </row>
    <row r="1587" spans="1:14" x14ac:dyDescent="0.35">
      <c r="A1587" s="5" t="s">
        <v>913</v>
      </c>
      <c r="B1587" s="117" t="str">
        <f>IF(ISERROR(VLOOKUP($A1587, Dropdownlisten!$A$3:$F$143, 2, FALSE)), "", VLOOKUP($A1587, Dropdownlisten!$A$3:$F$143, 2, FALSE))</f>
        <v>POI</v>
      </c>
      <c r="C1587" s="117">
        <f>IF(ISERROR(VLOOKUP($A1587, Dropdownlisten!$A$3:$F$143, 3, FALSE)), "", VLOOKUP($A1587, Dropdownlisten!$A$3:$F$143, 3, FALSE))</f>
        <v>5000</v>
      </c>
      <c r="D1587" s="117" t="str">
        <f>IF(ISERROR(VLOOKUP($A1587, Dropdownlisten!$A$3:$F$143, 4, FALSE)), "", VLOOKUP($A1587, Dropdownlisten!$A$3:$F$143, 4, FALSE))</f>
        <v>Mobilitaet</v>
      </c>
      <c r="E1587" s="117" t="str">
        <f>IF(ISERROR(VLOOKUP($A1587, Dropdownlisten!$A$3:$F$143, 5, FALSE)), "", VLOOKUP($A1587, Dropdownlisten!$A$3:$F$143, 5, FALSE))</f>
        <v>5000_013</v>
      </c>
      <c r="F1587" s="117" t="str">
        <f>IF(ISERROR(VLOOKUP($A1587, Dropdownlisten!$A$3:$F$143, 6, FALSE)), "", VLOOKUP($A1587, Dropdownlisten!$A$3:$F$143, 6, FALSE))</f>
        <v>Tankstelle</v>
      </c>
      <c r="G1587" s="117" t="str">
        <f>VLOOKUP(E1587,Datenstruktur_fuer_R!$D$2:$F$141,3,FALSE)</f>
        <v>Point</v>
      </c>
      <c r="H1587" s="120" t="s">
        <v>463</v>
      </c>
      <c r="I1587" s="26" t="s">
        <v>1160</v>
      </c>
      <c r="J1587" s="5" t="s">
        <v>913</v>
      </c>
      <c r="K1587" s="5" t="s">
        <v>463</v>
      </c>
      <c r="L1587" s="5"/>
      <c r="M1587" s="5">
        <v>1</v>
      </c>
      <c r="N1587" s="5" t="s">
        <v>1173</v>
      </c>
    </row>
    <row r="1588" spans="1:14" x14ac:dyDescent="0.35">
      <c r="A1588" s="5" t="s">
        <v>913</v>
      </c>
      <c r="B1588" s="117" t="str">
        <f>IF(ISERROR(VLOOKUP($A1588, Dropdownlisten!$A$3:$F$143, 2, FALSE)), "", VLOOKUP($A1588, Dropdownlisten!$A$3:$F$143, 2, FALSE))</f>
        <v>POI</v>
      </c>
      <c r="C1588" s="117">
        <f>IF(ISERROR(VLOOKUP($A1588, Dropdownlisten!$A$3:$F$143, 3, FALSE)), "", VLOOKUP($A1588, Dropdownlisten!$A$3:$F$143, 3, FALSE))</f>
        <v>5000</v>
      </c>
      <c r="D1588" s="117" t="str">
        <f>IF(ISERROR(VLOOKUP($A1588, Dropdownlisten!$A$3:$F$143, 4, FALSE)), "", VLOOKUP($A1588, Dropdownlisten!$A$3:$F$143, 4, FALSE))</f>
        <v>Mobilitaet</v>
      </c>
      <c r="E1588" s="117" t="str">
        <f>IF(ISERROR(VLOOKUP($A1588, Dropdownlisten!$A$3:$F$143, 5, FALSE)), "", VLOOKUP($A1588, Dropdownlisten!$A$3:$F$143, 5, FALSE))</f>
        <v>5000_013</v>
      </c>
      <c r="F1588" s="117" t="str">
        <f>IF(ISERROR(VLOOKUP($A1588, Dropdownlisten!$A$3:$F$143, 6, FALSE)), "", VLOOKUP($A1588, Dropdownlisten!$A$3:$F$143, 6, FALSE))</f>
        <v>Tankstelle</v>
      </c>
      <c r="G1588" s="117" t="str">
        <f>VLOOKUP(E1588,Datenstruktur_fuer_R!$D$2:$F$141,3,FALSE)</f>
        <v>Point</v>
      </c>
      <c r="H1588" s="120" t="s">
        <v>290</v>
      </c>
      <c r="I1588" s="26" t="s">
        <v>1160</v>
      </c>
      <c r="J1588" s="5" t="s">
        <v>913</v>
      </c>
      <c r="K1588" s="5" t="s">
        <v>290</v>
      </c>
      <c r="L1588" s="5"/>
      <c r="M1588" s="5">
        <v>1</v>
      </c>
      <c r="N1588" s="5" t="s">
        <v>1173</v>
      </c>
    </row>
    <row r="1589" spans="1:14" x14ac:dyDescent="0.35">
      <c r="A1589" s="5" t="s">
        <v>913</v>
      </c>
      <c r="B1589" s="117" t="str">
        <f>IF(ISERROR(VLOOKUP($A1589, Dropdownlisten!$A$3:$F$143, 2, FALSE)), "", VLOOKUP($A1589, Dropdownlisten!$A$3:$F$143, 2, FALSE))</f>
        <v>POI</v>
      </c>
      <c r="C1589" s="117">
        <f>IF(ISERROR(VLOOKUP($A1589, Dropdownlisten!$A$3:$F$143, 3, FALSE)), "", VLOOKUP($A1589, Dropdownlisten!$A$3:$F$143, 3, FALSE))</f>
        <v>5000</v>
      </c>
      <c r="D1589" s="117" t="str">
        <f>IF(ISERROR(VLOOKUP($A1589, Dropdownlisten!$A$3:$F$143, 4, FALSE)), "", VLOOKUP($A1589, Dropdownlisten!$A$3:$F$143, 4, FALSE))</f>
        <v>Mobilitaet</v>
      </c>
      <c r="E1589" s="117" t="str">
        <f>IF(ISERROR(VLOOKUP($A1589, Dropdownlisten!$A$3:$F$143, 5, FALSE)), "", VLOOKUP($A1589, Dropdownlisten!$A$3:$F$143, 5, FALSE))</f>
        <v>5000_013</v>
      </c>
      <c r="F1589" s="117" t="str">
        <f>IF(ISERROR(VLOOKUP($A1589, Dropdownlisten!$A$3:$F$143, 6, FALSE)), "", VLOOKUP($A1589, Dropdownlisten!$A$3:$F$143, 6, FALSE))</f>
        <v>Tankstelle</v>
      </c>
      <c r="G1589" s="117" t="str">
        <f>VLOOKUP(E1589,Datenstruktur_fuer_R!$D$2:$F$141,3,FALSE)</f>
        <v>Point</v>
      </c>
      <c r="H1589" s="120" t="s">
        <v>291</v>
      </c>
      <c r="I1589" s="26" t="s">
        <v>1160</v>
      </c>
      <c r="J1589" s="5" t="s">
        <v>913</v>
      </c>
      <c r="K1589" s="5" t="s">
        <v>874</v>
      </c>
      <c r="L1589" s="5"/>
      <c r="M1589" s="5">
        <v>1</v>
      </c>
      <c r="N1589" s="5" t="s">
        <v>1173</v>
      </c>
    </row>
    <row r="1590" spans="1:14" x14ac:dyDescent="0.35">
      <c r="A1590" s="5" t="s">
        <v>654</v>
      </c>
      <c r="B1590" s="117" t="str">
        <f>IF(ISERROR(VLOOKUP($A1590, Dropdownlisten!$A$3:$F$143, 2, FALSE)), "", VLOOKUP($A1590, Dropdownlisten!$A$3:$F$143, 2, FALSE))</f>
        <v>PlanungsEinheiten</v>
      </c>
      <c r="C1590" s="117">
        <f>IF(ISERROR(VLOOKUP($A1590, Dropdownlisten!$A$3:$F$143, 3, FALSE)), "", VLOOKUP($A1590, Dropdownlisten!$A$3:$F$143, 3, FALSE))</f>
        <v>8000</v>
      </c>
      <c r="D1590" s="117" t="str">
        <f>IF(ISERROR(VLOOKUP($A1590, Dropdownlisten!$A$3:$F$143, 4, FALSE)), "", VLOOKUP($A1590, Dropdownlisten!$A$3:$F$143, 4, FALSE))</f>
        <v>PlanungsEinheiten</v>
      </c>
      <c r="E1590" s="117" t="str">
        <f>IF(ISERROR(VLOOKUP($A1590, Dropdownlisten!$A$3:$F$143, 5, FALSE)), "", VLOOKUP($A1590, Dropdownlisten!$A$3:$F$143, 5, FALSE))</f>
        <v>8000_010</v>
      </c>
      <c r="F1590" s="117" t="str">
        <f>IF(ISERROR(VLOOKUP($A1590, Dropdownlisten!$A$3:$F$143, 6, FALSE)), "", VLOOKUP($A1590, Dropdownlisten!$A$3:$F$143, 6, FALSE))</f>
        <v>Adresse</v>
      </c>
      <c r="G1590" s="117" t="str">
        <f>VLOOKUP(E1590,Datenstruktur_fuer_R!$D$2:$F$141,3,FALSE)</f>
        <v>Polygon</v>
      </c>
      <c r="H1590" s="120" t="s">
        <v>689</v>
      </c>
      <c r="I1590" s="26" t="s">
        <v>1215</v>
      </c>
      <c r="J1590" s="5" t="s">
        <v>1216</v>
      </c>
      <c r="K1590" s="5"/>
      <c r="L1590" s="5"/>
      <c r="M1590" s="5">
        <v>1</v>
      </c>
      <c r="N1590" s="5" t="s">
        <v>1173</v>
      </c>
    </row>
    <row r="1591" spans="1:14" x14ac:dyDescent="0.35">
      <c r="A1591" s="5" t="s">
        <v>654</v>
      </c>
      <c r="B1591" s="117" t="str">
        <f>IF(ISERROR(VLOOKUP($A1591, Dropdownlisten!$A$3:$F$143, 2, FALSE)), "", VLOOKUP($A1591, Dropdownlisten!$A$3:$F$143, 2, FALSE))</f>
        <v>PlanungsEinheiten</v>
      </c>
      <c r="C1591" s="117">
        <f>IF(ISERROR(VLOOKUP($A1591, Dropdownlisten!$A$3:$F$143, 3, FALSE)), "", VLOOKUP($A1591, Dropdownlisten!$A$3:$F$143, 3, FALSE))</f>
        <v>8000</v>
      </c>
      <c r="D1591" s="117" t="str">
        <f>IF(ISERROR(VLOOKUP($A1591, Dropdownlisten!$A$3:$F$143, 4, FALSE)), "", VLOOKUP($A1591, Dropdownlisten!$A$3:$F$143, 4, FALSE))</f>
        <v>PlanungsEinheiten</v>
      </c>
      <c r="E1591" s="117" t="str">
        <f>IF(ISERROR(VLOOKUP($A1591, Dropdownlisten!$A$3:$F$143, 5, FALSE)), "", VLOOKUP($A1591, Dropdownlisten!$A$3:$F$143, 5, FALSE))</f>
        <v>8000_010</v>
      </c>
      <c r="F1591" s="117" t="str">
        <f>IF(ISERROR(VLOOKUP($A1591, Dropdownlisten!$A$3:$F$143, 6, FALSE)), "", VLOOKUP($A1591, Dropdownlisten!$A$3:$F$143, 6, FALSE))</f>
        <v>Adresse</v>
      </c>
      <c r="G1591" s="117" t="str">
        <f>VLOOKUP(E1591,Datenstruktur_fuer_R!$D$2:$F$141,3,FALSE)</f>
        <v>Polygon</v>
      </c>
      <c r="H1591" s="120" t="s">
        <v>1252</v>
      </c>
      <c r="I1591" s="26" t="s">
        <v>1217</v>
      </c>
      <c r="J1591" s="5" t="s">
        <v>1216</v>
      </c>
      <c r="K1591" s="5" t="s">
        <v>1223</v>
      </c>
      <c r="L1591" s="5"/>
      <c r="M1591" s="5">
        <v>1</v>
      </c>
      <c r="N1591" s="5" t="s">
        <v>1173</v>
      </c>
    </row>
    <row r="1592" spans="1:14" x14ac:dyDescent="0.35">
      <c r="A1592" s="5" t="s">
        <v>654</v>
      </c>
      <c r="B1592" s="117" t="str">
        <f>IF(ISERROR(VLOOKUP($A1592, Dropdownlisten!$A$3:$F$143, 2, FALSE)), "", VLOOKUP($A1592, Dropdownlisten!$A$3:$F$143, 2, FALSE))</f>
        <v>PlanungsEinheiten</v>
      </c>
      <c r="C1592" s="117">
        <f>IF(ISERROR(VLOOKUP($A1592, Dropdownlisten!$A$3:$F$143, 3, FALSE)), "", VLOOKUP($A1592, Dropdownlisten!$A$3:$F$143, 3, FALSE))</f>
        <v>8000</v>
      </c>
      <c r="D1592" s="117" t="str">
        <f>IF(ISERROR(VLOOKUP($A1592, Dropdownlisten!$A$3:$F$143, 4, FALSE)), "", VLOOKUP($A1592, Dropdownlisten!$A$3:$F$143, 4, FALSE))</f>
        <v>PlanungsEinheiten</v>
      </c>
      <c r="E1592" s="117" t="str">
        <f>IF(ISERROR(VLOOKUP($A1592, Dropdownlisten!$A$3:$F$143, 5, FALSE)), "", VLOOKUP($A1592, Dropdownlisten!$A$3:$F$143, 5, FALSE))</f>
        <v>8000_010</v>
      </c>
      <c r="F1592" s="117" t="str">
        <f>IF(ISERROR(VLOOKUP($A1592, Dropdownlisten!$A$3:$F$143, 6, FALSE)), "", VLOOKUP($A1592, Dropdownlisten!$A$3:$F$143, 6, FALSE))</f>
        <v>Adresse</v>
      </c>
      <c r="G1592" s="117" t="str">
        <f>VLOOKUP(E1592,Datenstruktur_fuer_R!$D$2:$F$141,3,FALSE)</f>
        <v>Polygon</v>
      </c>
      <c r="H1592" s="120" t="s">
        <v>478</v>
      </c>
      <c r="I1592" s="26" t="s">
        <v>1217</v>
      </c>
      <c r="J1592" s="5" t="s">
        <v>1216</v>
      </c>
      <c r="K1592" s="5" t="s">
        <v>1218</v>
      </c>
      <c r="L1592" s="5"/>
      <c r="M1592" s="5">
        <v>1</v>
      </c>
      <c r="N1592" s="5" t="s">
        <v>1173</v>
      </c>
    </row>
    <row r="1593" spans="1:14" x14ac:dyDescent="0.35">
      <c r="A1593" s="5" t="s">
        <v>654</v>
      </c>
      <c r="B1593" s="117" t="str">
        <f>IF(ISERROR(VLOOKUP($A1593, Dropdownlisten!$A$3:$F$143, 2, FALSE)), "", VLOOKUP($A1593, Dropdownlisten!$A$3:$F$143, 2, FALSE))</f>
        <v>PlanungsEinheiten</v>
      </c>
      <c r="C1593" s="117">
        <f>IF(ISERROR(VLOOKUP($A1593, Dropdownlisten!$A$3:$F$143, 3, FALSE)), "", VLOOKUP($A1593, Dropdownlisten!$A$3:$F$143, 3, FALSE))</f>
        <v>8000</v>
      </c>
      <c r="D1593" s="117" t="str">
        <f>IF(ISERROR(VLOOKUP($A1593, Dropdownlisten!$A$3:$F$143, 4, FALSE)), "", VLOOKUP($A1593, Dropdownlisten!$A$3:$F$143, 4, FALSE))</f>
        <v>PlanungsEinheiten</v>
      </c>
      <c r="E1593" s="117" t="str">
        <f>IF(ISERROR(VLOOKUP($A1593, Dropdownlisten!$A$3:$F$143, 5, FALSE)), "", VLOOKUP($A1593, Dropdownlisten!$A$3:$F$143, 5, FALSE))</f>
        <v>8000_010</v>
      </c>
      <c r="F1593" s="117" t="str">
        <f>IF(ISERROR(VLOOKUP($A1593, Dropdownlisten!$A$3:$F$143, 6, FALSE)), "", VLOOKUP($A1593, Dropdownlisten!$A$3:$F$143, 6, FALSE))</f>
        <v>Adresse</v>
      </c>
      <c r="G1593" s="117" t="str">
        <f>VLOOKUP(E1593,Datenstruktur_fuer_R!$D$2:$F$141,3,FALSE)</f>
        <v>Polygon</v>
      </c>
      <c r="H1593" s="120" t="s">
        <v>477</v>
      </c>
      <c r="I1593" s="26" t="s">
        <v>1217</v>
      </c>
      <c r="J1593" s="5" t="s">
        <v>1216</v>
      </c>
      <c r="K1593" s="5" t="s">
        <v>1219</v>
      </c>
      <c r="L1593" s="5"/>
      <c r="M1593" s="5">
        <v>1</v>
      </c>
      <c r="N1593" s="5" t="s">
        <v>1173</v>
      </c>
    </row>
    <row r="1594" spans="1:14" x14ac:dyDescent="0.35">
      <c r="A1594" s="5" t="s">
        <v>654</v>
      </c>
      <c r="B1594" s="117" t="str">
        <f>IF(ISERROR(VLOOKUP($A1594, Dropdownlisten!$A$3:$F$143, 2, FALSE)), "", VLOOKUP($A1594, Dropdownlisten!$A$3:$F$143, 2, FALSE))</f>
        <v>PlanungsEinheiten</v>
      </c>
      <c r="C1594" s="117">
        <f>IF(ISERROR(VLOOKUP($A1594, Dropdownlisten!$A$3:$F$143, 3, FALSE)), "", VLOOKUP($A1594, Dropdownlisten!$A$3:$F$143, 3, FALSE))</f>
        <v>8000</v>
      </c>
      <c r="D1594" s="117" t="str">
        <f>IF(ISERROR(VLOOKUP($A1594, Dropdownlisten!$A$3:$F$143, 4, FALSE)), "", VLOOKUP($A1594, Dropdownlisten!$A$3:$F$143, 4, FALSE))</f>
        <v>PlanungsEinheiten</v>
      </c>
      <c r="E1594" s="117" t="str">
        <f>IF(ISERROR(VLOOKUP($A1594, Dropdownlisten!$A$3:$F$143, 5, FALSE)), "", VLOOKUP($A1594, Dropdownlisten!$A$3:$F$143, 5, FALSE))</f>
        <v>8000_010</v>
      </c>
      <c r="F1594" s="117" t="str">
        <f>IF(ISERROR(VLOOKUP($A1594, Dropdownlisten!$A$3:$F$143, 6, FALSE)), "", VLOOKUP($A1594, Dropdownlisten!$A$3:$F$143, 6, FALSE))</f>
        <v>Adresse</v>
      </c>
      <c r="G1594" s="117" t="str">
        <f>VLOOKUP(E1594,Datenstruktur_fuer_R!$D$2:$F$141,3,FALSE)</f>
        <v>Polygon</v>
      </c>
      <c r="H1594" s="120" t="s">
        <v>469</v>
      </c>
      <c r="I1594" s="26" t="s">
        <v>1217</v>
      </c>
      <c r="J1594" s="5" t="s">
        <v>1216</v>
      </c>
      <c r="K1594" s="5" t="s">
        <v>1220</v>
      </c>
      <c r="L1594" s="5"/>
      <c r="M1594" s="5">
        <v>1</v>
      </c>
      <c r="N1594" s="5" t="s">
        <v>1173</v>
      </c>
    </row>
    <row r="1595" spans="1:14" x14ac:dyDescent="0.35">
      <c r="A1595" s="5" t="s">
        <v>654</v>
      </c>
      <c r="B1595" s="117" t="str">
        <f>IF(ISERROR(VLOOKUP($A1595, Dropdownlisten!$A$3:$F$143, 2, FALSE)), "", VLOOKUP($A1595, Dropdownlisten!$A$3:$F$143, 2, FALSE))</f>
        <v>PlanungsEinheiten</v>
      </c>
      <c r="C1595" s="117">
        <f>IF(ISERROR(VLOOKUP($A1595, Dropdownlisten!$A$3:$F$143, 3, FALSE)), "", VLOOKUP($A1595, Dropdownlisten!$A$3:$F$143, 3, FALSE))</f>
        <v>8000</v>
      </c>
      <c r="D1595" s="117" t="str">
        <f>IF(ISERROR(VLOOKUP($A1595, Dropdownlisten!$A$3:$F$143, 4, FALSE)), "", VLOOKUP($A1595, Dropdownlisten!$A$3:$F$143, 4, FALSE))</f>
        <v>PlanungsEinheiten</v>
      </c>
      <c r="E1595" s="117" t="str">
        <f>IF(ISERROR(VLOOKUP($A1595, Dropdownlisten!$A$3:$F$143, 5, FALSE)), "", VLOOKUP($A1595, Dropdownlisten!$A$3:$F$143, 5, FALSE))</f>
        <v>8000_010</v>
      </c>
      <c r="F1595" s="117" t="str">
        <f>IF(ISERROR(VLOOKUP($A1595, Dropdownlisten!$A$3:$F$143, 6, FALSE)), "", VLOOKUP($A1595, Dropdownlisten!$A$3:$F$143, 6, FALSE))</f>
        <v>Adresse</v>
      </c>
      <c r="G1595" s="117" t="str">
        <f>VLOOKUP(E1595,Datenstruktur_fuer_R!$D$2:$F$141,3,FALSE)</f>
        <v>Polygon</v>
      </c>
      <c r="H1595" s="120" t="s">
        <v>475</v>
      </c>
      <c r="I1595" s="26" t="s">
        <v>1217</v>
      </c>
      <c r="J1595" s="5" t="s">
        <v>1216</v>
      </c>
      <c r="K1595" s="5" t="s">
        <v>1221</v>
      </c>
      <c r="L1595" s="5"/>
      <c r="M1595" s="5">
        <v>1</v>
      </c>
      <c r="N1595" s="5" t="s">
        <v>1173</v>
      </c>
    </row>
    <row r="1596" spans="1:14" x14ac:dyDescent="0.35">
      <c r="A1596" s="5" t="s">
        <v>654</v>
      </c>
      <c r="B1596" s="117" t="str">
        <f>IF(ISERROR(VLOOKUP($A1596, Dropdownlisten!$A$3:$F$143, 2, FALSE)), "", VLOOKUP($A1596, Dropdownlisten!$A$3:$F$143, 2, FALSE))</f>
        <v>PlanungsEinheiten</v>
      </c>
      <c r="C1596" s="117">
        <f>IF(ISERROR(VLOOKUP($A1596, Dropdownlisten!$A$3:$F$143, 3, FALSE)), "", VLOOKUP($A1596, Dropdownlisten!$A$3:$F$143, 3, FALSE))</f>
        <v>8000</v>
      </c>
      <c r="D1596" s="117" t="str">
        <f>IF(ISERROR(VLOOKUP($A1596, Dropdownlisten!$A$3:$F$143, 4, FALSE)), "", VLOOKUP($A1596, Dropdownlisten!$A$3:$F$143, 4, FALSE))</f>
        <v>PlanungsEinheiten</v>
      </c>
      <c r="E1596" s="117" t="str">
        <f>IF(ISERROR(VLOOKUP($A1596, Dropdownlisten!$A$3:$F$143, 5, FALSE)), "", VLOOKUP($A1596, Dropdownlisten!$A$3:$F$143, 5, FALSE))</f>
        <v>8000_010</v>
      </c>
      <c r="F1596" s="117" t="str">
        <f>IF(ISERROR(VLOOKUP($A1596, Dropdownlisten!$A$3:$F$143, 6, FALSE)), "", VLOOKUP($A1596, Dropdownlisten!$A$3:$F$143, 6, FALSE))</f>
        <v>Adresse</v>
      </c>
      <c r="G1596" s="117" t="str">
        <f>VLOOKUP(E1596,Datenstruktur_fuer_R!$D$2:$F$141,3,FALSE)</f>
        <v>Polygon</v>
      </c>
      <c r="H1596" s="120" t="s">
        <v>1047</v>
      </c>
      <c r="I1596" s="26" t="s">
        <v>1217</v>
      </c>
      <c r="J1596" s="5" t="s">
        <v>1216</v>
      </c>
      <c r="K1596" s="5" t="s">
        <v>1222</v>
      </c>
      <c r="L1596" s="5"/>
      <c r="M1596" s="5">
        <v>1</v>
      </c>
      <c r="N1596" s="5" t="s">
        <v>1173</v>
      </c>
    </row>
    <row r="1597" spans="1:14" x14ac:dyDescent="0.35">
      <c r="A1597" s="5" t="s">
        <v>654</v>
      </c>
      <c r="B1597" s="117" t="str">
        <f>IF(ISERROR(VLOOKUP($A1597, Dropdownlisten!$A$3:$F$143, 2, FALSE)), "", VLOOKUP($A1597, Dropdownlisten!$A$3:$F$143, 2, FALSE))</f>
        <v>PlanungsEinheiten</v>
      </c>
      <c r="C1597" s="117">
        <f>IF(ISERROR(VLOOKUP($A1597, Dropdownlisten!$A$3:$F$143, 3, FALSE)), "", VLOOKUP($A1597, Dropdownlisten!$A$3:$F$143, 3, FALSE))</f>
        <v>8000</v>
      </c>
      <c r="D1597" s="117" t="str">
        <f>IF(ISERROR(VLOOKUP($A1597, Dropdownlisten!$A$3:$F$143, 4, FALSE)), "", VLOOKUP($A1597, Dropdownlisten!$A$3:$F$143, 4, FALSE))</f>
        <v>PlanungsEinheiten</v>
      </c>
      <c r="E1597" s="117" t="str">
        <f>IF(ISERROR(VLOOKUP($A1597, Dropdownlisten!$A$3:$F$143, 5, FALSE)), "", VLOOKUP($A1597, Dropdownlisten!$A$3:$F$143, 5, FALSE))</f>
        <v>8000_010</v>
      </c>
      <c r="F1597" s="117" t="str">
        <f>IF(ISERROR(VLOOKUP($A1597, Dropdownlisten!$A$3:$F$143, 6, FALSE)), "", VLOOKUP($A1597, Dropdownlisten!$A$3:$F$143, 6, FALSE))</f>
        <v>Adresse</v>
      </c>
      <c r="G1597" s="117" t="str">
        <f>VLOOKUP(E1597,Datenstruktur_fuer_R!$D$2:$F$141,3,FALSE)</f>
        <v>Polygon</v>
      </c>
      <c r="H1597" s="120" t="s">
        <v>1254</v>
      </c>
      <c r="I1597" s="26" t="s">
        <v>1217</v>
      </c>
      <c r="J1597" s="5" t="s">
        <v>1216</v>
      </c>
      <c r="K1597" s="5" t="s">
        <v>1224</v>
      </c>
      <c r="L1597" s="5"/>
      <c r="M1597" s="5">
        <v>1</v>
      </c>
      <c r="N1597" s="5" t="s">
        <v>1173</v>
      </c>
    </row>
    <row r="1598" spans="1:14" x14ac:dyDescent="0.35">
      <c r="A1598" s="5" t="s">
        <v>654</v>
      </c>
      <c r="B1598" s="117" t="str">
        <f>IF(ISERROR(VLOOKUP($A1598, Dropdownlisten!$A$3:$F$143, 2, FALSE)), "", VLOOKUP($A1598, Dropdownlisten!$A$3:$F$143, 2, FALSE))</f>
        <v>PlanungsEinheiten</v>
      </c>
      <c r="C1598" s="117">
        <f>IF(ISERROR(VLOOKUP($A1598, Dropdownlisten!$A$3:$F$143, 3, FALSE)), "", VLOOKUP($A1598, Dropdownlisten!$A$3:$F$143, 3, FALSE))</f>
        <v>8000</v>
      </c>
      <c r="D1598" s="117" t="str">
        <f>IF(ISERROR(VLOOKUP($A1598, Dropdownlisten!$A$3:$F$143, 4, FALSE)), "", VLOOKUP($A1598, Dropdownlisten!$A$3:$F$143, 4, FALSE))</f>
        <v>PlanungsEinheiten</v>
      </c>
      <c r="E1598" s="117" t="str">
        <f>IF(ISERROR(VLOOKUP($A1598, Dropdownlisten!$A$3:$F$143, 5, FALSE)), "", VLOOKUP($A1598, Dropdownlisten!$A$3:$F$143, 5, FALSE))</f>
        <v>8000_010</v>
      </c>
      <c r="F1598" s="117" t="str">
        <f>IF(ISERROR(VLOOKUP($A1598, Dropdownlisten!$A$3:$F$143, 6, FALSE)), "", VLOOKUP($A1598, Dropdownlisten!$A$3:$F$143, 6, FALSE))</f>
        <v>Adresse</v>
      </c>
      <c r="G1598" s="117" t="str">
        <f>VLOOKUP(E1598,Datenstruktur_fuer_R!$D$2:$F$141,3,FALSE)</f>
        <v>Polygon</v>
      </c>
      <c r="H1598" s="120" t="s">
        <v>1253</v>
      </c>
      <c r="I1598" s="26" t="s">
        <v>1217</v>
      </c>
      <c r="J1598" s="5" t="s">
        <v>1216</v>
      </c>
      <c r="K1598" s="5" t="s">
        <v>1225</v>
      </c>
      <c r="L1598" s="5"/>
      <c r="M1598" s="5">
        <v>1</v>
      </c>
      <c r="N1598" s="5" t="s">
        <v>1173</v>
      </c>
    </row>
    <row r="1599" spans="1:14" x14ac:dyDescent="0.35">
      <c r="A1599" s="5" t="s">
        <v>654</v>
      </c>
      <c r="B1599" s="117" t="str">
        <f>IF(ISERROR(VLOOKUP($A1599, Dropdownlisten!$A$3:$F$143, 2, FALSE)), "", VLOOKUP($A1599, Dropdownlisten!$A$3:$F$143, 2, FALSE))</f>
        <v>PlanungsEinheiten</v>
      </c>
      <c r="C1599" s="117">
        <f>IF(ISERROR(VLOOKUP($A1599, Dropdownlisten!$A$3:$F$143, 3, FALSE)), "", VLOOKUP($A1599, Dropdownlisten!$A$3:$F$143, 3, FALSE))</f>
        <v>8000</v>
      </c>
      <c r="D1599" s="117" t="str">
        <f>IF(ISERROR(VLOOKUP($A1599, Dropdownlisten!$A$3:$F$143, 4, FALSE)), "", VLOOKUP($A1599, Dropdownlisten!$A$3:$F$143, 4, FALSE))</f>
        <v>PlanungsEinheiten</v>
      </c>
      <c r="E1599" s="117" t="str">
        <f>IF(ISERROR(VLOOKUP($A1599, Dropdownlisten!$A$3:$F$143, 5, FALSE)), "", VLOOKUP($A1599, Dropdownlisten!$A$3:$F$143, 5, FALSE))</f>
        <v>8000_010</v>
      </c>
      <c r="F1599" s="117" t="str">
        <f>IF(ISERROR(VLOOKUP($A1599, Dropdownlisten!$A$3:$F$143, 6, FALSE)), "", VLOOKUP($A1599, Dropdownlisten!$A$3:$F$143, 6, FALSE))</f>
        <v>Adresse</v>
      </c>
      <c r="G1599" s="117" t="str">
        <f>VLOOKUP(E1599,Datenstruktur_fuer_R!$D$2:$F$141,3,FALSE)</f>
        <v>Polygon</v>
      </c>
      <c r="H1599" s="120" t="s">
        <v>1242</v>
      </c>
      <c r="I1599" s="26" t="s">
        <v>1217</v>
      </c>
      <c r="J1599" s="5" t="s">
        <v>1216</v>
      </c>
      <c r="K1599" s="5" t="s">
        <v>1246</v>
      </c>
      <c r="L1599" s="5"/>
      <c r="M1599" s="5">
        <v>1</v>
      </c>
      <c r="N1599" s="5" t="s">
        <v>1173</v>
      </c>
    </row>
    <row r="1600" spans="1:14" x14ac:dyDescent="0.35">
      <c r="A1600" s="5" t="s">
        <v>654</v>
      </c>
      <c r="B1600" s="117" t="str">
        <f>IF(ISERROR(VLOOKUP($A1600, Dropdownlisten!$A$3:$F$143, 2, FALSE)), "", VLOOKUP($A1600, Dropdownlisten!$A$3:$F$143, 2, FALSE))</f>
        <v>PlanungsEinheiten</v>
      </c>
      <c r="C1600" s="117">
        <f>IF(ISERROR(VLOOKUP($A1600, Dropdownlisten!$A$3:$F$143, 3, FALSE)), "", VLOOKUP($A1600, Dropdownlisten!$A$3:$F$143, 3, FALSE))</f>
        <v>8000</v>
      </c>
      <c r="D1600" s="117" t="str">
        <f>IF(ISERROR(VLOOKUP($A1600, Dropdownlisten!$A$3:$F$143, 4, FALSE)), "", VLOOKUP($A1600, Dropdownlisten!$A$3:$F$143, 4, FALSE))</f>
        <v>PlanungsEinheiten</v>
      </c>
      <c r="E1600" s="117" t="str">
        <f>IF(ISERROR(VLOOKUP($A1600, Dropdownlisten!$A$3:$F$143, 5, FALSE)), "", VLOOKUP($A1600, Dropdownlisten!$A$3:$F$143, 5, FALSE))</f>
        <v>8000_010</v>
      </c>
      <c r="F1600" s="117" t="str">
        <f>IF(ISERROR(VLOOKUP($A1600, Dropdownlisten!$A$3:$F$143, 6, FALSE)), "", VLOOKUP($A1600, Dropdownlisten!$A$3:$F$143, 6, FALSE))</f>
        <v>Adresse</v>
      </c>
      <c r="G1600" s="117" t="str">
        <f>VLOOKUP(E1600,Datenstruktur_fuer_R!$D$2:$F$141,3,FALSE)</f>
        <v>Polygon</v>
      </c>
      <c r="H1600" s="120" t="s">
        <v>1035</v>
      </c>
      <c r="I1600" s="26" t="s">
        <v>1217</v>
      </c>
      <c r="J1600" s="5" t="s">
        <v>1216</v>
      </c>
      <c r="K1600" s="5" t="s">
        <v>1247</v>
      </c>
      <c r="L1600" s="5"/>
      <c r="M1600" s="5">
        <v>1</v>
      </c>
      <c r="N1600" s="5" t="s">
        <v>1173</v>
      </c>
    </row>
    <row r="1601" spans="1:14" x14ac:dyDescent="0.35">
      <c r="A1601" s="5" t="s">
        <v>654</v>
      </c>
      <c r="B1601" s="117" t="str">
        <f>IF(ISERROR(VLOOKUP($A1601, Dropdownlisten!$A$3:$F$143, 2, FALSE)), "", VLOOKUP($A1601, Dropdownlisten!$A$3:$F$143, 2, FALSE))</f>
        <v>PlanungsEinheiten</v>
      </c>
      <c r="C1601" s="117">
        <f>IF(ISERROR(VLOOKUP($A1601, Dropdownlisten!$A$3:$F$143, 3, FALSE)), "", VLOOKUP($A1601, Dropdownlisten!$A$3:$F$143, 3, FALSE))</f>
        <v>8000</v>
      </c>
      <c r="D1601" s="117" t="str">
        <f>IF(ISERROR(VLOOKUP($A1601, Dropdownlisten!$A$3:$F$143, 4, FALSE)), "", VLOOKUP($A1601, Dropdownlisten!$A$3:$F$143, 4, FALSE))</f>
        <v>PlanungsEinheiten</v>
      </c>
      <c r="E1601" s="117" t="str">
        <f>IF(ISERROR(VLOOKUP($A1601, Dropdownlisten!$A$3:$F$143, 5, FALSE)), "", VLOOKUP($A1601, Dropdownlisten!$A$3:$F$143, 5, FALSE))</f>
        <v>8000_010</v>
      </c>
      <c r="F1601" s="117" t="str">
        <f>IF(ISERROR(VLOOKUP($A1601, Dropdownlisten!$A$3:$F$143, 6, FALSE)), "", VLOOKUP($A1601, Dropdownlisten!$A$3:$F$143, 6, FALSE))</f>
        <v>Adresse</v>
      </c>
      <c r="G1601" s="117" t="str">
        <f>VLOOKUP(E1601,Datenstruktur_fuer_R!$D$2:$F$141,3,FALSE)</f>
        <v>Polygon</v>
      </c>
      <c r="H1601" s="120" t="s">
        <v>1032</v>
      </c>
      <c r="I1601" s="26" t="s">
        <v>1217</v>
      </c>
      <c r="J1601" s="5" t="s">
        <v>1216</v>
      </c>
      <c r="K1601" s="5" t="s">
        <v>1248</v>
      </c>
      <c r="L1601" s="5"/>
      <c r="M1601" s="5">
        <v>1</v>
      </c>
      <c r="N1601" s="5" t="s">
        <v>1173</v>
      </c>
    </row>
    <row r="1602" spans="1:14" x14ac:dyDescent="0.35">
      <c r="A1602" s="5" t="s">
        <v>1228</v>
      </c>
      <c r="B1602" s="117" t="str">
        <f>IF(ISERROR(VLOOKUP($A1602, Dropdownlisten!$A$3:$F$143, 2, FALSE)), "", VLOOKUP($A1602, Dropdownlisten!$A$3:$F$143, 2, FALSE))</f>
        <v>PlanungsEinheiten</v>
      </c>
      <c r="C1602" s="117">
        <f>IF(ISERROR(VLOOKUP($A1602, Dropdownlisten!$A$3:$F$143, 3, FALSE)), "", VLOOKUP($A1602, Dropdownlisten!$A$3:$F$143, 3, FALSE))</f>
        <v>8000</v>
      </c>
      <c r="D1602" s="117" t="str">
        <f>IF(ISERROR(VLOOKUP($A1602, Dropdownlisten!$A$3:$F$143, 4, FALSE)), "", VLOOKUP($A1602, Dropdownlisten!$A$3:$F$143, 4, FALSE))</f>
        <v>PlanungsEinheiten</v>
      </c>
      <c r="E1602" s="117" t="str">
        <f>IF(ISERROR(VLOOKUP($A1602, Dropdownlisten!$A$3:$F$143, 5, FALSE)), "", VLOOKUP($A1602, Dropdownlisten!$A$3:$F$143, 5, FALSE))</f>
        <v>8000_011</v>
      </c>
      <c r="F1602" s="117" t="str">
        <f>IF(ISERROR(VLOOKUP($A1602, Dropdownlisten!$A$3:$F$143, 6, FALSE)), "", VLOOKUP($A1602, Dropdownlisten!$A$3:$F$143, 6, FALSE))</f>
        <v>Adresskoordinate</v>
      </c>
      <c r="G1602" s="117" t="str">
        <f>VLOOKUP(E1602,Datenstruktur_fuer_R!$D$2:$F$141,3,FALSE)</f>
        <v>Point</v>
      </c>
      <c r="H1602" s="120" t="s">
        <v>689</v>
      </c>
      <c r="I1602" s="26" t="s">
        <v>1215</v>
      </c>
      <c r="J1602" s="5" t="s">
        <v>1229</v>
      </c>
      <c r="K1602" s="5"/>
      <c r="L1602" s="5"/>
      <c r="M1602" s="5">
        <v>2</v>
      </c>
      <c r="N1602" s="5" t="s">
        <v>1173</v>
      </c>
    </row>
    <row r="1603" spans="1:14" x14ac:dyDescent="0.35">
      <c r="A1603" s="5" t="s">
        <v>1228</v>
      </c>
      <c r="B1603" s="117" t="str">
        <f>IF(ISERROR(VLOOKUP($A1603, Dropdownlisten!$A$3:$F$143, 2, FALSE)), "", VLOOKUP($A1603, Dropdownlisten!$A$3:$F$143, 2, FALSE))</f>
        <v>PlanungsEinheiten</v>
      </c>
      <c r="C1603" s="117">
        <f>IF(ISERROR(VLOOKUP($A1603, Dropdownlisten!$A$3:$F$143, 3, FALSE)), "", VLOOKUP($A1603, Dropdownlisten!$A$3:$F$143, 3, FALSE))</f>
        <v>8000</v>
      </c>
      <c r="D1603" s="117" t="str">
        <f>IF(ISERROR(VLOOKUP($A1603, Dropdownlisten!$A$3:$F$143, 4, FALSE)), "", VLOOKUP($A1603, Dropdownlisten!$A$3:$F$143, 4, FALSE))</f>
        <v>PlanungsEinheiten</v>
      </c>
      <c r="E1603" s="117" t="str">
        <f>IF(ISERROR(VLOOKUP($A1603, Dropdownlisten!$A$3:$F$143, 5, FALSE)), "", VLOOKUP($A1603, Dropdownlisten!$A$3:$F$143, 5, FALSE))</f>
        <v>8000_011</v>
      </c>
      <c r="F1603" s="117" t="str">
        <f>IF(ISERROR(VLOOKUP($A1603, Dropdownlisten!$A$3:$F$143, 6, FALSE)), "", VLOOKUP($A1603, Dropdownlisten!$A$3:$F$143, 6, FALSE))</f>
        <v>Adresskoordinate</v>
      </c>
      <c r="G1603" s="117" t="str">
        <f>VLOOKUP(E1603,Datenstruktur_fuer_R!$D$2:$F$141,3,FALSE)</f>
        <v>Point</v>
      </c>
      <c r="H1603" s="120" t="s">
        <v>1252</v>
      </c>
      <c r="I1603" s="26" t="s">
        <v>1217</v>
      </c>
      <c r="J1603" s="5" t="s">
        <v>1229</v>
      </c>
      <c r="K1603" s="5" t="s">
        <v>1223</v>
      </c>
      <c r="L1603" s="5"/>
      <c r="M1603" s="5">
        <v>2</v>
      </c>
      <c r="N1603" s="5" t="s">
        <v>1173</v>
      </c>
    </row>
    <row r="1604" spans="1:14" x14ac:dyDescent="0.35">
      <c r="A1604" s="5" t="s">
        <v>1228</v>
      </c>
      <c r="B1604" s="117" t="str">
        <f>IF(ISERROR(VLOOKUP($A1604, Dropdownlisten!$A$3:$F$143, 2, FALSE)), "", VLOOKUP($A1604, Dropdownlisten!$A$3:$F$143, 2, FALSE))</f>
        <v>PlanungsEinheiten</v>
      </c>
      <c r="C1604" s="117">
        <f>IF(ISERROR(VLOOKUP($A1604, Dropdownlisten!$A$3:$F$143, 3, FALSE)), "", VLOOKUP($A1604, Dropdownlisten!$A$3:$F$143, 3, FALSE))</f>
        <v>8000</v>
      </c>
      <c r="D1604" s="117" t="str">
        <f>IF(ISERROR(VLOOKUP($A1604, Dropdownlisten!$A$3:$F$143, 4, FALSE)), "", VLOOKUP($A1604, Dropdownlisten!$A$3:$F$143, 4, FALSE))</f>
        <v>PlanungsEinheiten</v>
      </c>
      <c r="E1604" s="117" t="str">
        <f>IF(ISERROR(VLOOKUP($A1604, Dropdownlisten!$A$3:$F$143, 5, FALSE)), "", VLOOKUP($A1604, Dropdownlisten!$A$3:$F$143, 5, FALSE))</f>
        <v>8000_011</v>
      </c>
      <c r="F1604" s="117" t="str">
        <f>IF(ISERROR(VLOOKUP($A1604, Dropdownlisten!$A$3:$F$143, 6, FALSE)), "", VLOOKUP($A1604, Dropdownlisten!$A$3:$F$143, 6, FALSE))</f>
        <v>Adresskoordinate</v>
      </c>
      <c r="G1604" s="117" t="str">
        <f>VLOOKUP(E1604,Datenstruktur_fuer_R!$D$2:$F$141,3,FALSE)</f>
        <v>Point</v>
      </c>
      <c r="H1604" s="120" t="s">
        <v>478</v>
      </c>
      <c r="I1604" s="26" t="s">
        <v>1217</v>
      </c>
      <c r="J1604" s="5" t="s">
        <v>1229</v>
      </c>
      <c r="K1604" s="5" t="s">
        <v>1218</v>
      </c>
      <c r="L1604" s="5"/>
      <c r="M1604" s="5">
        <v>2</v>
      </c>
      <c r="N1604" s="5" t="s">
        <v>1173</v>
      </c>
    </row>
    <row r="1605" spans="1:14" x14ac:dyDescent="0.35">
      <c r="A1605" s="5" t="s">
        <v>1228</v>
      </c>
      <c r="B1605" s="117" t="str">
        <f>IF(ISERROR(VLOOKUP($A1605, Dropdownlisten!$A$3:$F$143, 2, FALSE)), "", VLOOKUP($A1605, Dropdownlisten!$A$3:$F$143, 2, FALSE))</f>
        <v>PlanungsEinheiten</v>
      </c>
      <c r="C1605" s="117">
        <f>IF(ISERROR(VLOOKUP($A1605, Dropdownlisten!$A$3:$F$143, 3, FALSE)), "", VLOOKUP($A1605, Dropdownlisten!$A$3:$F$143, 3, FALSE))</f>
        <v>8000</v>
      </c>
      <c r="D1605" s="117" t="str">
        <f>IF(ISERROR(VLOOKUP($A1605, Dropdownlisten!$A$3:$F$143, 4, FALSE)), "", VLOOKUP($A1605, Dropdownlisten!$A$3:$F$143, 4, FALSE))</f>
        <v>PlanungsEinheiten</v>
      </c>
      <c r="E1605" s="117" t="str">
        <f>IF(ISERROR(VLOOKUP($A1605, Dropdownlisten!$A$3:$F$143, 5, FALSE)), "", VLOOKUP($A1605, Dropdownlisten!$A$3:$F$143, 5, FALSE))</f>
        <v>8000_011</v>
      </c>
      <c r="F1605" s="117" t="str">
        <f>IF(ISERROR(VLOOKUP($A1605, Dropdownlisten!$A$3:$F$143, 6, FALSE)), "", VLOOKUP($A1605, Dropdownlisten!$A$3:$F$143, 6, FALSE))</f>
        <v>Adresskoordinate</v>
      </c>
      <c r="G1605" s="117" t="str">
        <f>VLOOKUP(E1605,Datenstruktur_fuer_R!$D$2:$F$141,3,FALSE)</f>
        <v>Point</v>
      </c>
      <c r="H1605" s="120" t="s">
        <v>477</v>
      </c>
      <c r="I1605" s="26" t="s">
        <v>1217</v>
      </c>
      <c r="J1605" s="5" t="s">
        <v>1229</v>
      </c>
      <c r="K1605" s="5" t="s">
        <v>1219</v>
      </c>
      <c r="L1605" s="5"/>
      <c r="M1605" s="5">
        <v>2</v>
      </c>
      <c r="N1605" s="5" t="s">
        <v>1173</v>
      </c>
    </row>
    <row r="1606" spans="1:14" x14ac:dyDescent="0.35">
      <c r="A1606" s="5" t="s">
        <v>1228</v>
      </c>
      <c r="B1606" s="117" t="str">
        <f>IF(ISERROR(VLOOKUP($A1606, Dropdownlisten!$A$3:$F$143, 2, FALSE)), "", VLOOKUP($A1606, Dropdownlisten!$A$3:$F$143, 2, FALSE))</f>
        <v>PlanungsEinheiten</v>
      </c>
      <c r="C1606" s="117">
        <f>IF(ISERROR(VLOOKUP($A1606, Dropdownlisten!$A$3:$F$143, 3, FALSE)), "", VLOOKUP($A1606, Dropdownlisten!$A$3:$F$143, 3, FALSE))</f>
        <v>8000</v>
      </c>
      <c r="D1606" s="117" t="str">
        <f>IF(ISERROR(VLOOKUP($A1606, Dropdownlisten!$A$3:$F$143, 4, FALSE)), "", VLOOKUP($A1606, Dropdownlisten!$A$3:$F$143, 4, FALSE))</f>
        <v>PlanungsEinheiten</v>
      </c>
      <c r="E1606" s="117" t="str">
        <f>IF(ISERROR(VLOOKUP($A1606, Dropdownlisten!$A$3:$F$143, 5, FALSE)), "", VLOOKUP($A1606, Dropdownlisten!$A$3:$F$143, 5, FALSE))</f>
        <v>8000_011</v>
      </c>
      <c r="F1606" s="117" t="str">
        <f>IF(ISERROR(VLOOKUP($A1606, Dropdownlisten!$A$3:$F$143, 6, FALSE)), "", VLOOKUP($A1606, Dropdownlisten!$A$3:$F$143, 6, FALSE))</f>
        <v>Adresskoordinate</v>
      </c>
      <c r="G1606" s="117" t="str">
        <f>VLOOKUP(E1606,Datenstruktur_fuer_R!$D$2:$F$141,3,FALSE)</f>
        <v>Point</v>
      </c>
      <c r="H1606" s="120" t="s">
        <v>469</v>
      </c>
      <c r="I1606" s="26" t="s">
        <v>1217</v>
      </c>
      <c r="J1606" s="5" t="s">
        <v>1229</v>
      </c>
      <c r="K1606" s="5" t="s">
        <v>1220</v>
      </c>
      <c r="L1606" s="5"/>
      <c r="M1606" s="5">
        <v>2</v>
      </c>
      <c r="N1606" s="5" t="s">
        <v>1173</v>
      </c>
    </row>
    <row r="1607" spans="1:14" x14ac:dyDescent="0.35">
      <c r="A1607" s="5" t="s">
        <v>1228</v>
      </c>
      <c r="B1607" s="117" t="str">
        <f>IF(ISERROR(VLOOKUP($A1607, Dropdownlisten!$A$3:$F$143, 2, FALSE)), "", VLOOKUP($A1607, Dropdownlisten!$A$3:$F$143, 2, FALSE))</f>
        <v>PlanungsEinheiten</v>
      </c>
      <c r="C1607" s="117">
        <f>IF(ISERROR(VLOOKUP($A1607, Dropdownlisten!$A$3:$F$143, 3, FALSE)), "", VLOOKUP($A1607, Dropdownlisten!$A$3:$F$143, 3, FALSE))</f>
        <v>8000</v>
      </c>
      <c r="D1607" s="117" t="str">
        <f>IF(ISERROR(VLOOKUP($A1607, Dropdownlisten!$A$3:$F$143, 4, FALSE)), "", VLOOKUP($A1607, Dropdownlisten!$A$3:$F$143, 4, FALSE))</f>
        <v>PlanungsEinheiten</v>
      </c>
      <c r="E1607" s="117" t="str">
        <f>IF(ISERROR(VLOOKUP($A1607, Dropdownlisten!$A$3:$F$143, 5, FALSE)), "", VLOOKUP($A1607, Dropdownlisten!$A$3:$F$143, 5, FALSE))</f>
        <v>8000_011</v>
      </c>
      <c r="F1607" s="117" t="str">
        <f>IF(ISERROR(VLOOKUP($A1607, Dropdownlisten!$A$3:$F$143, 6, FALSE)), "", VLOOKUP($A1607, Dropdownlisten!$A$3:$F$143, 6, FALSE))</f>
        <v>Adresskoordinate</v>
      </c>
      <c r="G1607" s="117" t="str">
        <f>VLOOKUP(E1607,Datenstruktur_fuer_R!$D$2:$F$141,3,FALSE)</f>
        <v>Point</v>
      </c>
      <c r="H1607" s="120" t="s">
        <v>475</v>
      </c>
      <c r="I1607" s="26" t="s">
        <v>1217</v>
      </c>
      <c r="J1607" s="5" t="s">
        <v>1229</v>
      </c>
      <c r="K1607" s="5" t="s">
        <v>1221</v>
      </c>
      <c r="L1607" s="5"/>
      <c r="M1607" s="5">
        <v>2</v>
      </c>
      <c r="N1607" s="5" t="s">
        <v>1173</v>
      </c>
    </row>
    <row r="1608" spans="1:14" x14ac:dyDescent="0.35">
      <c r="A1608" s="5" t="s">
        <v>1228</v>
      </c>
      <c r="B1608" s="117" t="str">
        <f>IF(ISERROR(VLOOKUP($A1608, Dropdownlisten!$A$3:$F$143, 2, FALSE)), "", VLOOKUP($A1608, Dropdownlisten!$A$3:$F$143, 2, FALSE))</f>
        <v>PlanungsEinheiten</v>
      </c>
      <c r="C1608" s="117">
        <f>IF(ISERROR(VLOOKUP($A1608, Dropdownlisten!$A$3:$F$143, 3, FALSE)), "", VLOOKUP($A1608, Dropdownlisten!$A$3:$F$143, 3, FALSE))</f>
        <v>8000</v>
      </c>
      <c r="D1608" s="117" t="str">
        <f>IF(ISERROR(VLOOKUP($A1608, Dropdownlisten!$A$3:$F$143, 4, FALSE)), "", VLOOKUP($A1608, Dropdownlisten!$A$3:$F$143, 4, FALSE))</f>
        <v>PlanungsEinheiten</v>
      </c>
      <c r="E1608" s="117" t="str">
        <f>IF(ISERROR(VLOOKUP($A1608, Dropdownlisten!$A$3:$F$143, 5, FALSE)), "", VLOOKUP($A1608, Dropdownlisten!$A$3:$F$143, 5, FALSE))</f>
        <v>8000_011</v>
      </c>
      <c r="F1608" s="117" t="str">
        <f>IF(ISERROR(VLOOKUP($A1608, Dropdownlisten!$A$3:$F$143, 6, FALSE)), "", VLOOKUP($A1608, Dropdownlisten!$A$3:$F$143, 6, FALSE))</f>
        <v>Adresskoordinate</v>
      </c>
      <c r="G1608" s="117" t="str">
        <f>VLOOKUP(E1608,Datenstruktur_fuer_R!$D$2:$F$141,3,FALSE)</f>
        <v>Point</v>
      </c>
      <c r="H1608" s="120" t="s">
        <v>1047</v>
      </c>
      <c r="I1608" s="26" t="s">
        <v>1217</v>
      </c>
      <c r="J1608" s="5" t="s">
        <v>1229</v>
      </c>
      <c r="K1608" s="5" t="s">
        <v>1222</v>
      </c>
      <c r="L1608" s="5"/>
      <c r="M1608" s="5">
        <v>2</v>
      </c>
      <c r="N1608" s="5" t="s">
        <v>1173</v>
      </c>
    </row>
    <row r="1609" spans="1:14" x14ac:dyDescent="0.35">
      <c r="A1609" s="5" t="s">
        <v>1228</v>
      </c>
      <c r="B1609" s="117" t="str">
        <f>IF(ISERROR(VLOOKUP($A1609, Dropdownlisten!$A$3:$F$143, 2, FALSE)), "", VLOOKUP($A1609, Dropdownlisten!$A$3:$F$143, 2, FALSE))</f>
        <v>PlanungsEinheiten</v>
      </c>
      <c r="C1609" s="117">
        <f>IF(ISERROR(VLOOKUP($A1609, Dropdownlisten!$A$3:$F$143, 3, FALSE)), "", VLOOKUP($A1609, Dropdownlisten!$A$3:$F$143, 3, FALSE))</f>
        <v>8000</v>
      </c>
      <c r="D1609" s="117" t="str">
        <f>IF(ISERROR(VLOOKUP($A1609, Dropdownlisten!$A$3:$F$143, 4, FALSE)), "", VLOOKUP($A1609, Dropdownlisten!$A$3:$F$143, 4, FALSE))</f>
        <v>PlanungsEinheiten</v>
      </c>
      <c r="E1609" s="117" t="str">
        <f>IF(ISERROR(VLOOKUP($A1609, Dropdownlisten!$A$3:$F$143, 5, FALSE)), "", VLOOKUP($A1609, Dropdownlisten!$A$3:$F$143, 5, FALSE))</f>
        <v>8000_011</v>
      </c>
      <c r="F1609" s="117" t="str">
        <f>IF(ISERROR(VLOOKUP($A1609, Dropdownlisten!$A$3:$F$143, 6, FALSE)), "", VLOOKUP($A1609, Dropdownlisten!$A$3:$F$143, 6, FALSE))</f>
        <v>Adresskoordinate</v>
      </c>
      <c r="G1609" s="117" t="str">
        <f>VLOOKUP(E1609,Datenstruktur_fuer_R!$D$2:$F$141,3,FALSE)</f>
        <v>Point</v>
      </c>
      <c r="H1609" s="120" t="s">
        <v>1254</v>
      </c>
      <c r="I1609" s="26" t="s">
        <v>1217</v>
      </c>
      <c r="J1609" s="5" t="s">
        <v>1229</v>
      </c>
      <c r="K1609" s="5" t="s">
        <v>1224</v>
      </c>
      <c r="L1609" s="5"/>
      <c r="M1609" s="5">
        <v>2</v>
      </c>
      <c r="N1609" s="5" t="s">
        <v>1173</v>
      </c>
    </row>
    <row r="1610" spans="1:14" x14ac:dyDescent="0.35">
      <c r="A1610" s="5" t="s">
        <v>1228</v>
      </c>
      <c r="B1610" s="117" t="str">
        <f>IF(ISERROR(VLOOKUP($A1610, Dropdownlisten!$A$3:$F$143, 2, FALSE)), "", VLOOKUP($A1610, Dropdownlisten!$A$3:$F$143, 2, FALSE))</f>
        <v>PlanungsEinheiten</v>
      </c>
      <c r="C1610" s="117">
        <f>IF(ISERROR(VLOOKUP($A1610, Dropdownlisten!$A$3:$F$143, 3, FALSE)), "", VLOOKUP($A1610, Dropdownlisten!$A$3:$F$143, 3, FALSE))</f>
        <v>8000</v>
      </c>
      <c r="D1610" s="117" t="str">
        <f>IF(ISERROR(VLOOKUP($A1610, Dropdownlisten!$A$3:$F$143, 4, FALSE)), "", VLOOKUP($A1610, Dropdownlisten!$A$3:$F$143, 4, FALSE))</f>
        <v>PlanungsEinheiten</v>
      </c>
      <c r="E1610" s="117" t="str">
        <f>IF(ISERROR(VLOOKUP($A1610, Dropdownlisten!$A$3:$F$143, 5, FALSE)), "", VLOOKUP($A1610, Dropdownlisten!$A$3:$F$143, 5, FALSE))</f>
        <v>8000_011</v>
      </c>
      <c r="F1610" s="117" t="str">
        <f>IF(ISERROR(VLOOKUP($A1610, Dropdownlisten!$A$3:$F$143, 6, FALSE)), "", VLOOKUP($A1610, Dropdownlisten!$A$3:$F$143, 6, FALSE))</f>
        <v>Adresskoordinate</v>
      </c>
      <c r="G1610" s="117" t="str">
        <f>VLOOKUP(E1610,Datenstruktur_fuer_R!$D$2:$F$141,3,FALSE)</f>
        <v>Point</v>
      </c>
      <c r="H1610" s="120" t="s">
        <v>1253</v>
      </c>
      <c r="I1610" s="26" t="s">
        <v>1217</v>
      </c>
      <c r="J1610" s="5" t="s">
        <v>1229</v>
      </c>
      <c r="K1610" s="5" t="s">
        <v>1225</v>
      </c>
      <c r="L1610" s="5"/>
      <c r="M1610" s="5">
        <v>2</v>
      </c>
      <c r="N1610" s="5" t="s">
        <v>1173</v>
      </c>
    </row>
    <row r="1611" spans="1:14" x14ac:dyDescent="0.35">
      <c r="A1611" s="5" t="s">
        <v>1228</v>
      </c>
      <c r="B1611" s="117" t="str">
        <f>IF(ISERROR(VLOOKUP($A1611, Dropdownlisten!$A$3:$F$143, 2, FALSE)), "", VLOOKUP($A1611, Dropdownlisten!$A$3:$F$143, 2, FALSE))</f>
        <v>PlanungsEinheiten</v>
      </c>
      <c r="C1611" s="117">
        <f>IF(ISERROR(VLOOKUP($A1611, Dropdownlisten!$A$3:$F$143, 3, FALSE)), "", VLOOKUP($A1611, Dropdownlisten!$A$3:$F$143, 3, FALSE))</f>
        <v>8000</v>
      </c>
      <c r="D1611" s="117" t="str">
        <f>IF(ISERROR(VLOOKUP($A1611, Dropdownlisten!$A$3:$F$143, 4, FALSE)), "", VLOOKUP($A1611, Dropdownlisten!$A$3:$F$143, 4, FALSE))</f>
        <v>PlanungsEinheiten</v>
      </c>
      <c r="E1611" s="117" t="str">
        <f>IF(ISERROR(VLOOKUP($A1611, Dropdownlisten!$A$3:$F$143, 5, FALSE)), "", VLOOKUP($A1611, Dropdownlisten!$A$3:$F$143, 5, FALSE))</f>
        <v>8000_011</v>
      </c>
      <c r="F1611" s="117" t="str">
        <f>IF(ISERROR(VLOOKUP($A1611, Dropdownlisten!$A$3:$F$143, 6, FALSE)), "", VLOOKUP($A1611, Dropdownlisten!$A$3:$F$143, 6, FALSE))</f>
        <v>Adresskoordinate</v>
      </c>
      <c r="G1611" s="117" t="str">
        <f>VLOOKUP(E1611,Datenstruktur_fuer_R!$D$2:$F$141,3,FALSE)</f>
        <v>Point</v>
      </c>
      <c r="H1611" s="120" t="s">
        <v>1242</v>
      </c>
      <c r="I1611" s="26" t="s">
        <v>1217</v>
      </c>
      <c r="J1611" s="5" t="s">
        <v>1229</v>
      </c>
      <c r="K1611" s="5" t="s">
        <v>1246</v>
      </c>
      <c r="L1611" s="5"/>
      <c r="M1611" s="5">
        <v>2</v>
      </c>
      <c r="N1611" s="5" t="s">
        <v>1173</v>
      </c>
    </row>
    <row r="1612" spans="1:14" x14ac:dyDescent="0.35">
      <c r="A1612" s="5" t="s">
        <v>1228</v>
      </c>
      <c r="B1612" s="117" t="str">
        <f>IF(ISERROR(VLOOKUP($A1612, Dropdownlisten!$A$3:$F$143, 2, FALSE)), "", VLOOKUP($A1612, Dropdownlisten!$A$3:$F$143, 2, FALSE))</f>
        <v>PlanungsEinheiten</v>
      </c>
      <c r="C1612" s="117">
        <f>IF(ISERROR(VLOOKUP($A1612, Dropdownlisten!$A$3:$F$143, 3, FALSE)), "", VLOOKUP($A1612, Dropdownlisten!$A$3:$F$143, 3, FALSE))</f>
        <v>8000</v>
      </c>
      <c r="D1612" s="117" t="str">
        <f>IF(ISERROR(VLOOKUP($A1612, Dropdownlisten!$A$3:$F$143, 4, FALSE)), "", VLOOKUP($A1612, Dropdownlisten!$A$3:$F$143, 4, FALSE))</f>
        <v>PlanungsEinheiten</v>
      </c>
      <c r="E1612" s="117" t="str">
        <f>IF(ISERROR(VLOOKUP($A1612, Dropdownlisten!$A$3:$F$143, 5, FALSE)), "", VLOOKUP($A1612, Dropdownlisten!$A$3:$F$143, 5, FALSE))</f>
        <v>8000_011</v>
      </c>
      <c r="F1612" s="117" t="str">
        <f>IF(ISERROR(VLOOKUP($A1612, Dropdownlisten!$A$3:$F$143, 6, FALSE)), "", VLOOKUP($A1612, Dropdownlisten!$A$3:$F$143, 6, FALSE))</f>
        <v>Adresskoordinate</v>
      </c>
      <c r="G1612" s="117" t="str">
        <f>VLOOKUP(E1612,Datenstruktur_fuer_R!$D$2:$F$141,3,FALSE)</f>
        <v>Point</v>
      </c>
      <c r="H1612" s="120" t="s">
        <v>1035</v>
      </c>
      <c r="I1612" s="26" t="s">
        <v>1217</v>
      </c>
      <c r="J1612" s="5" t="s">
        <v>1229</v>
      </c>
      <c r="K1612" s="5" t="s">
        <v>1247</v>
      </c>
      <c r="L1612" s="5"/>
      <c r="M1612" s="5">
        <v>2</v>
      </c>
      <c r="N1612" s="5" t="s">
        <v>1173</v>
      </c>
    </row>
    <row r="1613" spans="1:14" x14ac:dyDescent="0.35">
      <c r="A1613" s="5" t="s">
        <v>1228</v>
      </c>
      <c r="B1613" s="117" t="str">
        <f>IF(ISERROR(VLOOKUP($A1613, Dropdownlisten!$A$3:$F$143, 2, FALSE)), "", VLOOKUP($A1613, Dropdownlisten!$A$3:$F$143, 2, FALSE))</f>
        <v>PlanungsEinheiten</v>
      </c>
      <c r="C1613" s="117">
        <f>IF(ISERROR(VLOOKUP($A1613, Dropdownlisten!$A$3:$F$143, 3, FALSE)), "", VLOOKUP($A1613, Dropdownlisten!$A$3:$F$143, 3, FALSE))</f>
        <v>8000</v>
      </c>
      <c r="D1613" s="117" t="str">
        <f>IF(ISERROR(VLOOKUP($A1613, Dropdownlisten!$A$3:$F$143, 4, FALSE)), "", VLOOKUP($A1613, Dropdownlisten!$A$3:$F$143, 4, FALSE))</f>
        <v>PlanungsEinheiten</v>
      </c>
      <c r="E1613" s="117" t="str">
        <f>IF(ISERROR(VLOOKUP($A1613, Dropdownlisten!$A$3:$F$143, 5, FALSE)), "", VLOOKUP($A1613, Dropdownlisten!$A$3:$F$143, 5, FALSE))</f>
        <v>8000_011</v>
      </c>
      <c r="F1613" s="117" t="str">
        <f>IF(ISERROR(VLOOKUP($A1613, Dropdownlisten!$A$3:$F$143, 6, FALSE)), "", VLOOKUP($A1613, Dropdownlisten!$A$3:$F$143, 6, FALSE))</f>
        <v>Adresskoordinate</v>
      </c>
      <c r="G1613" s="117" t="str">
        <f>VLOOKUP(E1613,Datenstruktur_fuer_R!$D$2:$F$141,3,FALSE)</f>
        <v>Point</v>
      </c>
      <c r="H1613" s="120" t="s">
        <v>1032</v>
      </c>
      <c r="I1613" s="26" t="s">
        <v>1217</v>
      </c>
      <c r="J1613" s="5" t="s">
        <v>1229</v>
      </c>
      <c r="K1613" s="5" t="s">
        <v>1248</v>
      </c>
      <c r="L1613" s="5"/>
      <c r="M1613" s="5">
        <v>2</v>
      </c>
      <c r="N1613" s="5" t="s">
        <v>1173</v>
      </c>
    </row>
    <row r="1614" spans="1:14" x14ac:dyDescent="0.35">
      <c r="A1614" s="5" t="s">
        <v>1210</v>
      </c>
      <c r="B1614" s="117" t="str">
        <f>IF(ISERROR(VLOOKUP($A1614, Dropdownlisten!$A$3:$F$143, 2, FALSE)), "", VLOOKUP($A1614, Dropdownlisten!$A$3:$F$143, 2, FALSE))</f>
        <v>POI</v>
      </c>
      <c r="C1614" s="117">
        <f>IF(ISERROR(VLOOKUP($A1614, Dropdownlisten!$A$3:$F$143, 3, FALSE)), "", VLOOKUP($A1614, Dropdownlisten!$A$3:$F$143, 3, FALSE))</f>
        <v>7000</v>
      </c>
      <c r="D1614" s="117" t="str">
        <f>IF(ISERROR(VLOOKUP($A1614, Dropdownlisten!$A$3:$F$143, 4, FALSE)), "", VLOOKUP($A1614, Dropdownlisten!$A$3:$F$143, 4, FALSE))</f>
        <v>EinkaufenDienstleistung</v>
      </c>
      <c r="E1614" s="117" t="str">
        <f>IF(ISERROR(VLOOKUP($A1614, Dropdownlisten!$A$3:$F$143, 5, FALSE)), "", VLOOKUP($A1614, Dropdownlisten!$A$3:$F$143, 5, FALSE))</f>
        <v>7000_022</v>
      </c>
      <c r="F1614" s="117" t="str">
        <f>IF(ISERROR(VLOOKUP($A1614, Dropdownlisten!$A$3:$F$143, 6, FALSE)), "", VLOOKUP($A1614, Dropdownlisten!$A$3:$F$143, 6, FALSE))</f>
        <v>Autohandel</v>
      </c>
      <c r="G1614" s="117" t="str">
        <f>VLOOKUP(E1614,Datenstruktur_fuer_R!$D$2:$F$141,3,FALSE)</f>
        <v>Point</v>
      </c>
      <c r="H1614" s="120" t="s">
        <v>689</v>
      </c>
      <c r="I1614" s="26" t="s">
        <v>1160</v>
      </c>
      <c r="J1614" s="5" t="s">
        <v>1210</v>
      </c>
      <c r="K1614" s="5"/>
      <c r="L1614" s="5"/>
      <c r="M1614" s="5">
        <v>1</v>
      </c>
      <c r="N1614" s="5" t="s">
        <v>1173</v>
      </c>
    </row>
    <row r="1615" spans="1:14" x14ac:dyDescent="0.35">
      <c r="A1615" s="5" t="s">
        <v>1210</v>
      </c>
      <c r="B1615" s="117" t="str">
        <f>IF(ISERROR(VLOOKUP($A1615, Dropdownlisten!$A$3:$F$143, 2, FALSE)), "", VLOOKUP($A1615, Dropdownlisten!$A$3:$F$143, 2, FALSE))</f>
        <v>POI</v>
      </c>
      <c r="C1615" s="117">
        <f>IF(ISERROR(VLOOKUP($A1615, Dropdownlisten!$A$3:$F$143, 3, FALSE)), "", VLOOKUP($A1615, Dropdownlisten!$A$3:$F$143, 3, FALSE))</f>
        <v>7000</v>
      </c>
      <c r="D1615" s="117" t="str">
        <f>IF(ISERROR(VLOOKUP($A1615, Dropdownlisten!$A$3:$F$143, 4, FALSE)), "", VLOOKUP($A1615, Dropdownlisten!$A$3:$F$143, 4, FALSE))</f>
        <v>EinkaufenDienstleistung</v>
      </c>
      <c r="E1615" s="117" t="str">
        <f>IF(ISERROR(VLOOKUP($A1615, Dropdownlisten!$A$3:$F$143, 5, FALSE)), "", VLOOKUP($A1615, Dropdownlisten!$A$3:$F$143, 5, FALSE))</f>
        <v>7000_022</v>
      </c>
      <c r="F1615" s="117" t="str">
        <f>IF(ISERROR(VLOOKUP($A1615, Dropdownlisten!$A$3:$F$143, 6, FALSE)), "", VLOOKUP($A1615, Dropdownlisten!$A$3:$F$143, 6, FALSE))</f>
        <v>Autohandel</v>
      </c>
      <c r="G1615" s="117" t="str">
        <f>VLOOKUP(E1615,Datenstruktur_fuer_R!$D$2:$F$141,3,FALSE)</f>
        <v>Point</v>
      </c>
      <c r="H1615" s="120" t="s">
        <v>293</v>
      </c>
      <c r="I1615" s="26" t="s">
        <v>1160</v>
      </c>
      <c r="J1615" s="5" t="s">
        <v>1210</v>
      </c>
      <c r="K1615" s="5" t="s">
        <v>1194</v>
      </c>
      <c r="L1615" s="5"/>
      <c r="M1615" s="5">
        <v>1</v>
      </c>
      <c r="N1615" s="5" t="s">
        <v>1173</v>
      </c>
    </row>
    <row r="1616" spans="1:14" x14ac:dyDescent="0.35">
      <c r="A1616" s="5" t="s">
        <v>1210</v>
      </c>
      <c r="B1616" s="117" t="str">
        <f>IF(ISERROR(VLOOKUP($A1616, Dropdownlisten!$A$3:$F$143, 2, FALSE)), "", VLOOKUP($A1616, Dropdownlisten!$A$3:$F$143, 2, FALSE))</f>
        <v>POI</v>
      </c>
      <c r="C1616" s="117">
        <f>IF(ISERROR(VLOOKUP($A1616, Dropdownlisten!$A$3:$F$143, 3, FALSE)), "", VLOOKUP($A1616, Dropdownlisten!$A$3:$F$143, 3, FALSE))</f>
        <v>7000</v>
      </c>
      <c r="D1616" s="117" t="str">
        <f>IF(ISERROR(VLOOKUP($A1616, Dropdownlisten!$A$3:$F$143, 4, FALSE)), "", VLOOKUP($A1616, Dropdownlisten!$A$3:$F$143, 4, FALSE))</f>
        <v>EinkaufenDienstleistung</v>
      </c>
      <c r="E1616" s="117" t="str">
        <f>IF(ISERROR(VLOOKUP($A1616, Dropdownlisten!$A$3:$F$143, 5, FALSE)), "", VLOOKUP($A1616, Dropdownlisten!$A$3:$F$143, 5, FALSE))</f>
        <v>7000_022</v>
      </c>
      <c r="F1616" s="117" t="str">
        <f>IF(ISERROR(VLOOKUP($A1616, Dropdownlisten!$A$3:$F$143, 6, FALSE)), "", VLOOKUP($A1616, Dropdownlisten!$A$3:$F$143, 6, FALSE))</f>
        <v>Autohandel</v>
      </c>
      <c r="G1616" s="117" t="str">
        <f>VLOOKUP(E1616,Datenstruktur_fuer_R!$D$2:$F$141,3,FALSE)</f>
        <v>Point</v>
      </c>
      <c r="H1616" s="120" t="s">
        <v>288</v>
      </c>
      <c r="I1616" s="26" t="s">
        <v>1160</v>
      </c>
      <c r="J1616" s="5" t="s">
        <v>1210</v>
      </c>
      <c r="K1616" s="5" t="s">
        <v>81</v>
      </c>
      <c r="L1616" s="5"/>
      <c r="M1616" s="5">
        <v>1</v>
      </c>
      <c r="N1616" s="5" t="s">
        <v>1173</v>
      </c>
    </row>
    <row r="1617" spans="1:14" x14ac:dyDescent="0.35">
      <c r="A1617" s="5" t="s">
        <v>1210</v>
      </c>
      <c r="B1617" s="117" t="str">
        <f>IF(ISERROR(VLOOKUP($A1617, Dropdownlisten!$A$3:$F$143, 2, FALSE)), "", VLOOKUP($A1617, Dropdownlisten!$A$3:$F$143, 2, FALSE))</f>
        <v>POI</v>
      </c>
      <c r="C1617" s="117">
        <f>IF(ISERROR(VLOOKUP($A1617, Dropdownlisten!$A$3:$F$143, 3, FALSE)), "", VLOOKUP($A1617, Dropdownlisten!$A$3:$F$143, 3, FALSE))</f>
        <v>7000</v>
      </c>
      <c r="D1617" s="117" t="str">
        <f>IF(ISERROR(VLOOKUP($A1617, Dropdownlisten!$A$3:$F$143, 4, FALSE)), "", VLOOKUP($A1617, Dropdownlisten!$A$3:$F$143, 4, FALSE))</f>
        <v>EinkaufenDienstleistung</v>
      </c>
      <c r="E1617" s="117" t="str">
        <f>IF(ISERROR(VLOOKUP($A1617, Dropdownlisten!$A$3:$F$143, 5, FALSE)), "", VLOOKUP($A1617, Dropdownlisten!$A$3:$F$143, 5, FALSE))</f>
        <v>7000_022</v>
      </c>
      <c r="F1617" s="117" t="str">
        <f>IF(ISERROR(VLOOKUP($A1617, Dropdownlisten!$A$3:$F$143, 6, FALSE)), "", VLOOKUP($A1617, Dropdownlisten!$A$3:$F$143, 6, FALSE))</f>
        <v>Autohandel</v>
      </c>
      <c r="G1617" s="117" t="str">
        <f>VLOOKUP(E1617,Datenstruktur_fuer_R!$D$2:$F$141,3,FALSE)</f>
        <v>Point</v>
      </c>
      <c r="H1617" s="120" t="s">
        <v>289</v>
      </c>
      <c r="I1617" s="26" t="s">
        <v>1160</v>
      </c>
      <c r="J1617" s="5" t="s">
        <v>1210</v>
      </c>
      <c r="K1617" s="5" t="s">
        <v>977</v>
      </c>
      <c r="L1617" s="5"/>
      <c r="M1617" s="5">
        <v>1</v>
      </c>
      <c r="N1617" s="5" t="s">
        <v>1173</v>
      </c>
    </row>
    <row r="1618" spans="1:14" x14ac:dyDescent="0.35">
      <c r="A1618" s="5" t="s">
        <v>1210</v>
      </c>
      <c r="B1618" s="117" t="str">
        <f>IF(ISERROR(VLOOKUP($A1618, Dropdownlisten!$A$3:$F$143, 2, FALSE)), "", VLOOKUP($A1618, Dropdownlisten!$A$3:$F$143, 2, FALSE))</f>
        <v>POI</v>
      </c>
      <c r="C1618" s="117">
        <f>IF(ISERROR(VLOOKUP($A1618, Dropdownlisten!$A$3:$F$143, 3, FALSE)), "", VLOOKUP($A1618, Dropdownlisten!$A$3:$F$143, 3, FALSE))</f>
        <v>7000</v>
      </c>
      <c r="D1618" s="117" t="str">
        <f>IF(ISERROR(VLOOKUP($A1618, Dropdownlisten!$A$3:$F$143, 4, FALSE)), "", VLOOKUP($A1618, Dropdownlisten!$A$3:$F$143, 4, FALSE))</f>
        <v>EinkaufenDienstleistung</v>
      </c>
      <c r="E1618" s="117" t="str">
        <f>IF(ISERROR(VLOOKUP($A1618, Dropdownlisten!$A$3:$F$143, 5, FALSE)), "", VLOOKUP($A1618, Dropdownlisten!$A$3:$F$143, 5, FALSE))</f>
        <v>7000_022</v>
      </c>
      <c r="F1618" s="117" t="str">
        <f>IF(ISERROR(VLOOKUP($A1618, Dropdownlisten!$A$3:$F$143, 6, FALSE)), "", VLOOKUP($A1618, Dropdownlisten!$A$3:$F$143, 6, FALSE))</f>
        <v>Autohandel</v>
      </c>
      <c r="G1618" s="117" t="str">
        <f>VLOOKUP(E1618,Datenstruktur_fuer_R!$D$2:$F$141,3,FALSE)</f>
        <v>Point</v>
      </c>
      <c r="H1618" s="120" t="s">
        <v>463</v>
      </c>
      <c r="I1618" s="26" t="s">
        <v>1160</v>
      </c>
      <c r="J1618" s="5" t="s">
        <v>1210</v>
      </c>
      <c r="K1618" s="5" t="s">
        <v>463</v>
      </c>
      <c r="L1618" s="5"/>
      <c r="M1618" s="5">
        <v>1</v>
      </c>
      <c r="N1618" s="5" t="s">
        <v>1173</v>
      </c>
    </row>
    <row r="1619" spans="1:14" x14ac:dyDescent="0.35">
      <c r="A1619" s="5" t="s">
        <v>1210</v>
      </c>
      <c r="B1619" s="117" t="str">
        <f>IF(ISERROR(VLOOKUP($A1619, Dropdownlisten!$A$3:$F$143, 2, FALSE)), "", VLOOKUP($A1619, Dropdownlisten!$A$3:$F$143, 2, FALSE))</f>
        <v>POI</v>
      </c>
      <c r="C1619" s="117">
        <f>IF(ISERROR(VLOOKUP($A1619, Dropdownlisten!$A$3:$F$143, 3, FALSE)), "", VLOOKUP($A1619, Dropdownlisten!$A$3:$F$143, 3, FALSE))</f>
        <v>7000</v>
      </c>
      <c r="D1619" s="117" t="str">
        <f>IF(ISERROR(VLOOKUP($A1619, Dropdownlisten!$A$3:$F$143, 4, FALSE)), "", VLOOKUP($A1619, Dropdownlisten!$A$3:$F$143, 4, FALSE))</f>
        <v>EinkaufenDienstleistung</v>
      </c>
      <c r="E1619" s="117" t="str">
        <f>IF(ISERROR(VLOOKUP($A1619, Dropdownlisten!$A$3:$F$143, 5, FALSE)), "", VLOOKUP($A1619, Dropdownlisten!$A$3:$F$143, 5, FALSE))</f>
        <v>7000_022</v>
      </c>
      <c r="F1619" s="117" t="str">
        <f>IF(ISERROR(VLOOKUP($A1619, Dropdownlisten!$A$3:$F$143, 6, FALSE)), "", VLOOKUP($A1619, Dropdownlisten!$A$3:$F$143, 6, FALSE))</f>
        <v>Autohandel</v>
      </c>
      <c r="G1619" s="117" t="str">
        <f>VLOOKUP(E1619,Datenstruktur_fuer_R!$D$2:$F$141,3,FALSE)</f>
        <v>Point</v>
      </c>
      <c r="H1619" s="120" t="s">
        <v>290</v>
      </c>
      <c r="I1619" s="26" t="s">
        <v>1160</v>
      </c>
      <c r="J1619" s="5" t="s">
        <v>1210</v>
      </c>
      <c r="K1619" s="5" t="s">
        <v>290</v>
      </c>
      <c r="L1619" s="5"/>
      <c r="M1619" s="5">
        <v>1</v>
      </c>
      <c r="N1619" s="5" t="s">
        <v>1173</v>
      </c>
    </row>
    <row r="1620" spans="1:14" x14ac:dyDescent="0.35">
      <c r="A1620" s="5" t="s">
        <v>1210</v>
      </c>
      <c r="B1620" s="117" t="str">
        <f>IF(ISERROR(VLOOKUP($A1620, Dropdownlisten!$A$3:$F$143, 2, FALSE)), "", VLOOKUP($A1620, Dropdownlisten!$A$3:$F$143, 2, FALSE))</f>
        <v>POI</v>
      </c>
      <c r="C1620" s="117">
        <f>IF(ISERROR(VLOOKUP($A1620, Dropdownlisten!$A$3:$F$143, 3, FALSE)), "", VLOOKUP($A1620, Dropdownlisten!$A$3:$F$143, 3, FALSE))</f>
        <v>7000</v>
      </c>
      <c r="D1620" s="117" t="str">
        <f>IF(ISERROR(VLOOKUP($A1620, Dropdownlisten!$A$3:$F$143, 4, FALSE)), "", VLOOKUP($A1620, Dropdownlisten!$A$3:$F$143, 4, FALSE))</f>
        <v>EinkaufenDienstleistung</v>
      </c>
      <c r="E1620" s="117" t="str">
        <f>IF(ISERROR(VLOOKUP($A1620, Dropdownlisten!$A$3:$F$143, 5, FALSE)), "", VLOOKUP($A1620, Dropdownlisten!$A$3:$F$143, 5, FALSE))</f>
        <v>7000_022</v>
      </c>
      <c r="F1620" s="117" t="str">
        <f>IF(ISERROR(VLOOKUP($A1620, Dropdownlisten!$A$3:$F$143, 6, FALSE)), "", VLOOKUP($A1620, Dropdownlisten!$A$3:$F$143, 6, FALSE))</f>
        <v>Autohandel</v>
      </c>
      <c r="G1620" s="117" t="str">
        <f>VLOOKUP(E1620,Datenstruktur_fuer_R!$D$2:$F$141,3,FALSE)</f>
        <v>Point</v>
      </c>
      <c r="H1620" s="120" t="s">
        <v>291</v>
      </c>
      <c r="I1620" s="26" t="s">
        <v>1160</v>
      </c>
      <c r="J1620" s="5" t="s">
        <v>1210</v>
      </c>
      <c r="K1620" s="5" t="s">
        <v>874</v>
      </c>
      <c r="L1620" s="5"/>
      <c r="M1620" s="5">
        <v>1</v>
      </c>
      <c r="N1620" s="5" t="s">
        <v>1173</v>
      </c>
    </row>
    <row r="1621" spans="1:14" x14ac:dyDescent="0.35">
      <c r="A1621" s="5" t="s">
        <v>863</v>
      </c>
      <c r="B1621" s="117" t="str">
        <f>IF(ISERROR(VLOOKUP($A1621, Dropdownlisten!$A$3:$F$143, 2, FALSE)), "", VLOOKUP($A1621, Dropdownlisten!$A$3:$F$143, 2, FALSE))</f>
        <v>POI</v>
      </c>
      <c r="C1621" s="117">
        <f>IF(ISERROR(VLOOKUP($A1621, Dropdownlisten!$A$3:$F$143, 3, FALSE)), "", VLOOKUP($A1621, Dropdownlisten!$A$3:$F$143, 3, FALSE))</f>
        <v>7000</v>
      </c>
      <c r="D1621" s="117" t="str">
        <f>IF(ISERROR(VLOOKUP($A1621, Dropdownlisten!$A$3:$F$143, 4, FALSE)), "", VLOOKUP($A1621, Dropdownlisten!$A$3:$F$143, 4, FALSE))</f>
        <v>EinkaufenDienstleistung</v>
      </c>
      <c r="E1621" s="117" t="str">
        <f>IF(ISERROR(VLOOKUP($A1621, Dropdownlisten!$A$3:$F$143, 5, FALSE)), "", VLOOKUP($A1621, Dropdownlisten!$A$3:$F$143, 5, FALSE))</f>
        <v>7000_003</v>
      </c>
      <c r="F1621" s="117" t="str">
        <f>IF(ISERROR(VLOOKUP($A1621, Dropdownlisten!$A$3:$F$143, 6, FALSE)), "", VLOOKUP($A1621, Dropdownlisten!$A$3:$F$143, 6, FALSE))</f>
        <v>EinkaufszentrumSonstigeShopping</v>
      </c>
      <c r="G1621" s="117" t="str">
        <f>VLOOKUP(E1621,Datenstruktur_fuer_R!$D$2:$F$141,3,FALSE)</f>
        <v>Point</v>
      </c>
      <c r="H1621" s="120" t="s">
        <v>689</v>
      </c>
      <c r="I1621" s="26" t="s">
        <v>1160</v>
      </c>
      <c r="J1621" s="5" t="s">
        <v>1230</v>
      </c>
      <c r="K1621" s="5"/>
      <c r="L1621" s="5"/>
      <c r="M1621" s="5">
        <v>1</v>
      </c>
      <c r="N1621" s="5" t="s">
        <v>1173</v>
      </c>
    </row>
    <row r="1622" spans="1:14" x14ac:dyDescent="0.35">
      <c r="A1622" s="5" t="s">
        <v>863</v>
      </c>
      <c r="B1622" s="117" t="str">
        <f>IF(ISERROR(VLOOKUP($A1622, Dropdownlisten!$A$3:$F$143, 2, FALSE)), "", VLOOKUP($A1622, Dropdownlisten!$A$3:$F$143, 2, FALSE))</f>
        <v>POI</v>
      </c>
      <c r="C1622" s="117">
        <f>IF(ISERROR(VLOOKUP($A1622, Dropdownlisten!$A$3:$F$143, 3, FALSE)), "", VLOOKUP($A1622, Dropdownlisten!$A$3:$F$143, 3, FALSE))</f>
        <v>7000</v>
      </c>
      <c r="D1622" s="117" t="str">
        <f>IF(ISERROR(VLOOKUP($A1622, Dropdownlisten!$A$3:$F$143, 4, FALSE)), "", VLOOKUP($A1622, Dropdownlisten!$A$3:$F$143, 4, FALSE))</f>
        <v>EinkaufenDienstleistung</v>
      </c>
      <c r="E1622" s="117" t="str">
        <f>IF(ISERROR(VLOOKUP($A1622, Dropdownlisten!$A$3:$F$143, 5, FALSE)), "", VLOOKUP($A1622, Dropdownlisten!$A$3:$F$143, 5, FALSE))</f>
        <v>7000_003</v>
      </c>
      <c r="F1622" s="117" t="str">
        <f>IF(ISERROR(VLOOKUP($A1622, Dropdownlisten!$A$3:$F$143, 6, FALSE)), "", VLOOKUP($A1622, Dropdownlisten!$A$3:$F$143, 6, FALSE))</f>
        <v>EinkaufszentrumSonstigeShopping</v>
      </c>
      <c r="G1622" s="117" t="str">
        <f>VLOOKUP(E1622,Datenstruktur_fuer_R!$D$2:$F$141,3,FALSE)</f>
        <v>Point</v>
      </c>
      <c r="H1622" s="120" t="s">
        <v>293</v>
      </c>
      <c r="I1622" s="26" t="s">
        <v>1160</v>
      </c>
      <c r="J1622" s="5" t="s">
        <v>1230</v>
      </c>
      <c r="K1622" s="5" t="s">
        <v>1194</v>
      </c>
      <c r="L1622" s="5"/>
      <c r="M1622" s="5">
        <v>1</v>
      </c>
      <c r="N1622" s="5" t="s">
        <v>1173</v>
      </c>
    </row>
    <row r="1623" spans="1:14" x14ac:dyDescent="0.35">
      <c r="A1623" s="5" t="s">
        <v>863</v>
      </c>
      <c r="B1623" s="117" t="str">
        <f>IF(ISERROR(VLOOKUP($A1623, Dropdownlisten!$A$3:$F$143, 2, FALSE)), "", VLOOKUP($A1623, Dropdownlisten!$A$3:$F$143, 2, FALSE))</f>
        <v>POI</v>
      </c>
      <c r="C1623" s="117">
        <f>IF(ISERROR(VLOOKUP($A1623, Dropdownlisten!$A$3:$F$143, 3, FALSE)), "", VLOOKUP($A1623, Dropdownlisten!$A$3:$F$143, 3, FALSE))</f>
        <v>7000</v>
      </c>
      <c r="D1623" s="117" t="str">
        <f>IF(ISERROR(VLOOKUP($A1623, Dropdownlisten!$A$3:$F$143, 4, FALSE)), "", VLOOKUP($A1623, Dropdownlisten!$A$3:$F$143, 4, FALSE))</f>
        <v>EinkaufenDienstleistung</v>
      </c>
      <c r="E1623" s="117" t="str">
        <f>IF(ISERROR(VLOOKUP($A1623, Dropdownlisten!$A$3:$F$143, 5, FALSE)), "", VLOOKUP($A1623, Dropdownlisten!$A$3:$F$143, 5, FALSE))</f>
        <v>7000_003</v>
      </c>
      <c r="F1623" s="117" t="str">
        <f>IF(ISERROR(VLOOKUP($A1623, Dropdownlisten!$A$3:$F$143, 6, FALSE)), "", VLOOKUP($A1623, Dropdownlisten!$A$3:$F$143, 6, FALSE))</f>
        <v>EinkaufszentrumSonstigeShopping</v>
      </c>
      <c r="G1623" s="117" t="str">
        <f>VLOOKUP(E1623,Datenstruktur_fuer_R!$D$2:$F$141,3,FALSE)</f>
        <v>Point</v>
      </c>
      <c r="H1623" s="120" t="s">
        <v>288</v>
      </c>
      <c r="I1623" s="26" t="s">
        <v>1160</v>
      </c>
      <c r="J1623" s="5" t="s">
        <v>1230</v>
      </c>
      <c r="K1623" s="5" t="s">
        <v>81</v>
      </c>
      <c r="L1623" s="5"/>
      <c r="M1623" s="5">
        <v>1</v>
      </c>
      <c r="N1623" s="5" t="s">
        <v>1173</v>
      </c>
    </row>
    <row r="1624" spans="1:14" x14ac:dyDescent="0.35">
      <c r="A1624" s="5" t="s">
        <v>863</v>
      </c>
      <c r="B1624" s="117" t="str">
        <f>IF(ISERROR(VLOOKUP($A1624, Dropdownlisten!$A$3:$F$143, 2, FALSE)), "", VLOOKUP($A1624, Dropdownlisten!$A$3:$F$143, 2, FALSE))</f>
        <v>POI</v>
      </c>
      <c r="C1624" s="117">
        <f>IF(ISERROR(VLOOKUP($A1624, Dropdownlisten!$A$3:$F$143, 3, FALSE)), "", VLOOKUP($A1624, Dropdownlisten!$A$3:$F$143, 3, FALSE))</f>
        <v>7000</v>
      </c>
      <c r="D1624" s="117" t="str">
        <f>IF(ISERROR(VLOOKUP($A1624, Dropdownlisten!$A$3:$F$143, 4, FALSE)), "", VLOOKUP($A1624, Dropdownlisten!$A$3:$F$143, 4, FALSE))</f>
        <v>EinkaufenDienstleistung</v>
      </c>
      <c r="E1624" s="117" t="str">
        <f>IF(ISERROR(VLOOKUP($A1624, Dropdownlisten!$A$3:$F$143, 5, FALSE)), "", VLOOKUP($A1624, Dropdownlisten!$A$3:$F$143, 5, FALSE))</f>
        <v>7000_003</v>
      </c>
      <c r="F1624" s="117" t="str">
        <f>IF(ISERROR(VLOOKUP($A1624, Dropdownlisten!$A$3:$F$143, 6, FALSE)), "", VLOOKUP($A1624, Dropdownlisten!$A$3:$F$143, 6, FALSE))</f>
        <v>EinkaufszentrumSonstigeShopping</v>
      </c>
      <c r="G1624" s="117" t="str">
        <f>VLOOKUP(E1624,Datenstruktur_fuer_R!$D$2:$F$141,3,FALSE)</f>
        <v>Point</v>
      </c>
      <c r="H1624" s="120" t="s">
        <v>289</v>
      </c>
      <c r="I1624" s="26" t="s">
        <v>1160</v>
      </c>
      <c r="J1624" s="5" t="s">
        <v>1230</v>
      </c>
      <c r="K1624" s="5" t="s">
        <v>977</v>
      </c>
      <c r="L1624" s="5"/>
      <c r="M1624" s="5">
        <v>1</v>
      </c>
      <c r="N1624" s="5" t="s">
        <v>1173</v>
      </c>
    </row>
    <row r="1625" spans="1:14" x14ac:dyDescent="0.35">
      <c r="A1625" s="5" t="s">
        <v>863</v>
      </c>
      <c r="B1625" s="117" t="str">
        <f>IF(ISERROR(VLOOKUP($A1625, Dropdownlisten!$A$3:$F$143, 2, FALSE)), "", VLOOKUP($A1625, Dropdownlisten!$A$3:$F$143, 2, FALSE))</f>
        <v>POI</v>
      </c>
      <c r="C1625" s="117">
        <f>IF(ISERROR(VLOOKUP($A1625, Dropdownlisten!$A$3:$F$143, 3, FALSE)), "", VLOOKUP($A1625, Dropdownlisten!$A$3:$F$143, 3, FALSE))</f>
        <v>7000</v>
      </c>
      <c r="D1625" s="117" t="str">
        <f>IF(ISERROR(VLOOKUP($A1625, Dropdownlisten!$A$3:$F$143, 4, FALSE)), "", VLOOKUP($A1625, Dropdownlisten!$A$3:$F$143, 4, FALSE))</f>
        <v>EinkaufenDienstleistung</v>
      </c>
      <c r="E1625" s="117" t="str">
        <f>IF(ISERROR(VLOOKUP($A1625, Dropdownlisten!$A$3:$F$143, 5, FALSE)), "", VLOOKUP($A1625, Dropdownlisten!$A$3:$F$143, 5, FALSE))</f>
        <v>7000_003</v>
      </c>
      <c r="F1625" s="117" t="str">
        <f>IF(ISERROR(VLOOKUP($A1625, Dropdownlisten!$A$3:$F$143, 6, FALSE)), "", VLOOKUP($A1625, Dropdownlisten!$A$3:$F$143, 6, FALSE))</f>
        <v>EinkaufszentrumSonstigeShopping</v>
      </c>
      <c r="G1625" s="117" t="str">
        <f>VLOOKUP(E1625,Datenstruktur_fuer_R!$D$2:$F$141,3,FALSE)</f>
        <v>Point</v>
      </c>
      <c r="H1625" s="120" t="s">
        <v>463</v>
      </c>
      <c r="I1625" s="26" t="s">
        <v>1160</v>
      </c>
      <c r="J1625" s="5" t="s">
        <v>1230</v>
      </c>
      <c r="K1625" s="5" t="s">
        <v>463</v>
      </c>
      <c r="L1625" s="5"/>
      <c r="M1625" s="5">
        <v>1</v>
      </c>
      <c r="N1625" s="5" t="s">
        <v>1173</v>
      </c>
    </row>
    <row r="1626" spans="1:14" x14ac:dyDescent="0.35">
      <c r="A1626" s="5" t="s">
        <v>863</v>
      </c>
      <c r="B1626" s="117" t="str">
        <f>IF(ISERROR(VLOOKUP($A1626, Dropdownlisten!$A$3:$F$143, 2, FALSE)), "", VLOOKUP($A1626, Dropdownlisten!$A$3:$F$143, 2, FALSE))</f>
        <v>POI</v>
      </c>
      <c r="C1626" s="117">
        <f>IF(ISERROR(VLOOKUP($A1626, Dropdownlisten!$A$3:$F$143, 3, FALSE)), "", VLOOKUP($A1626, Dropdownlisten!$A$3:$F$143, 3, FALSE))</f>
        <v>7000</v>
      </c>
      <c r="D1626" s="117" t="str">
        <f>IF(ISERROR(VLOOKUP($A1626, Dropdownlisten!$A$3:$F$143, 4, FALSE)), "", VLOOKUP($A1626, Dropdownlisten!$A$3:$F$143, 4, FALSE))</f>
        <v>EinkaufenDienstleistung</v>
      </c>
      <c r="E1626" s="117" t="str">
        <f>IF(ISERROR(VLOOKUP($A1626, Dropdownlisten!$A$3:$F$143, 5, FALSE)), "", VLOOKUP($A1626, Dropdownlisten!$A$3:$F$143, 5, FALSE))</f>
        <v>7000_003</v>
      </c>
      <c r="F1626" s="117" t="str">
        <f>IF(ISERROR(VLOOKUP($A1626, Dropdownlisten!$A$3:$F$143, 6, FALSE)), "", VLOOKUP($A1626, Dropdownlisten!$A$3:$F$143, 6, FALSE))</f>
        <v>EinkaufszentrumSonstigeShopping</v>
      </c>
      <c r="G1626" s="117" t="str">
        <f>VLOOKUP(E1626,Datenstruktur_fuer_R!$D$2:$F$141,3,FALSE)</f>
        <v>Point</v>
      </c>
      <c r="H1626" s="120" t="s">
        <v>290</v>
      </c>
      <c r="I1626" s="26" t="s">
        <v>1160</v>
      </c>
      <c r="J1626" s="5" t="s">
        <v>1230</v>
      </c>
      <c r="K1626" s="5" t="s">
        <v>290</v>
      </c>
      <c r="L1626" s="5"/>
      <c r="M1626" s="5">
        <v>1</v>
      </c>
      <c r="N1626" s="5" t="s">
        <v>1173</v>
      </c>
    </row>
    <row r="1627" spans="1:14" x14ac:dyDescent="0.35">
      <c r="A1627" s="5" t="s">
        <v>863</v>
      </c>
      <c r="B1627" s="117" t="str">
        <f>IF(ISERROR(VLOOKUP($A1627, Dropdownlisten!$A$3:$F$143, 2, FALSE)), "", VLOOKUP($A1627, Dropdownlisten!$A$3:$F$143, 2, FALSE))</f>
        <v>POI</v>
      </c>
      <c r="C1627" s="117">
        <f>IF(ISERROR(VLOOKUP($A1627, Dropdownlisten!$A$3:$F$143, 3, FALSE)), "", VLOOKUP($A1627, Dropdownlisten!$A$3:$F$143, 3, FALSE))</f>
        <v>7000</v>
      </c>
      <c r="D1627" s="117" t="str">
        <f>IF(ISERROR(VLOOKUP($A1627, Dropdownlisten!$A$3:$F$143, 4, FALSE)), "", VLOOKUP($A1627, Dropdownlisten!$A$3:$F$143, 4, FALSE))</f>
        <v>EinkaufenDienstleistung</v>
      </c>
      <c r="E1627" s="117" t="str">
        <f>IF(ISERROR(VLOOKUP($A1627, Dropdownlisten!$A$3:$F$143, 5, FALSE)), "", VLOOKUP($A1627, Dropdownlisten!$A$3:$F$143, 5, FALSE))</f>
        <v>7000_003</v>
      </c>
      <c r="F1627" s="117" t="str">
        <f>IF(ISERROR(VLOOKUP($A1627, Dropdownlisten!$A$3:$F$143, 6, FALSE)), "", VLOOKUP($A1627, Dropdownlisten!$A$3:$F$143, 6, FALSE))</f>
        <v>EinkaufszentrumSonstigeShopping</v>
      </c>
      <c r="G1627" s="117" t="str">
        <f>VLOOKUP(E1627,Datenstruktur_fuer_R!$D$2:$F$141,3,FALSE)</f>
        <v>Point</v>
      </c>
      <c r="H1627" s="120" t="s">
        <v>291</v>
      </c>
      <c r="I1627" s="26" t="s">
        <v>1160</v>
      </c>
      <c r="J1627" s="5" t="s">
        <v>1230</v>
      </c>
      <c r="K1627" s="5" t="s">
        <v>874</v>
      </c>
      <c r="L1627" s="5"/>
      <c r="M1627" s="5">
        <v>1</v>
      </c>
      <c r="N1627" s="5" t="s">
        <v>1173</v>
      </c>
    </row>
    <row r="1628" spans="1:14" x14ac:dyDescent="0.35">
      <c r="A1628" s="5" t="s">
        <v>1198</v>
      </c>
      <c r="B1628" s="117" t="str">
        <f>IF(ISERROR(VLOOKUP($A1628, Dropdownlisten!$A$3:$F$143, 2, FALSE)), "", VLOOKUP($A1628, Dropdownlisten!$A$3:$F$143, 2, FALSE))</f>
        <v>POI</v>
      </c>
      <c r="C1628" s="117">
        <f>IF(ISERROR(VLOOKUP($A1628, Dropdownlisten!$A$3:$F$143, 3, FALSE)), "", VLOOKUP($A1628, Dropdownlisten!$A$3:$F$143, 3, FALSE))</f>
        <v>7000</v>
      </c>
      <c r="D1628" s="117" t="str">
        <f>IF(ISERROR(VLOOKUP($A1628, Dropdownlisten!$A$3:$F$143, 4, FALSE)), "", VLOOKUP($A1628, Dropdownlisten!$A$3:$F$143, 4, FALSE))</f>
        <v>EinkaufenDienstleistung</v>
      </c>
      <c r="E1628" s="117" t="str">
        <f>IF(ISERROR(VLOOKUP($A1628, Dropdownlisten!$A$3:$F$143, 5, FALSE)), "", VLOOKUP($A1628, Dropdownlisten!$A$3:$F$143, 5, FALSE))</f>
        <v>7000_019</v>
      </c>
      <c r="F1628" s="117" t="str">
        <f>IF(ISERROR(VLOOKUP($A1628, Dropdownlisten!$A$3:$F$143, 6, FALSE)), "", VLOOKUP($A1628, Dropdownlisten!$A$3:$F$143, 6, FALSE))</f>
        <v>Fahrschule</v>
      </c>
      <c r="G1628" s="117" t="str">
        <f>VLOOKUP(E1628,Datenstruktur_fuer_R!$D$2:$F$141,3,FALSE)</f>
        <v>Point</v>
      </c>
      <c r="H1628" s="120" t="s">
        <v>689</v>
      </c>
      <c r="I1628" s="26" t="s">
        <v>1160</v>
      </c>
      <c r="J1628" s="5" t="s">
        <v>1198</v>
      </c>
      <c r="K1628" s="5"/>
      <c r="L1628" s="5"/>
      <c r="M1628" s="5">
        <v>1</v>
      </c>
      <c r="N1628" s="5" t="s">
        <v>1173</v>
      </c>
    </row>
    <row r="1629" spans="1:14" x14ac:dyDescent="0.35">
      <c r="A1629" s="5" t="s">
        <v>1198</v>
      </c>
      <c r="B1629" s="117" t="str">
        <f>IF(ISERROR(VLOOKUP($A1629, Dropdownlisten!$A$3:$F$143, 2, FALSE)), "", VLOOKUP($A1629, Dropdownlisten!$A$3:$F$143, 2, FALSE))</f>
        <v>POI</v>
      </c>
      <c r="C1629" s="117">
        <f>IF(ISERROR(VLOOKUP($A1629, Dropdownlisten!$A$3:$F$143, 3, FALSE)), "", VLOOKUP($A1629, Dropdownlisten!$A$3:$F$143, 3, FALSE))</f>
        <v>7000</v>
      </c>
      <c r="D1629" s="117" t="str">
        <f>IF(ISERROR(VLOOKUP($A1629, Dropdownlisten!$A$3:$F$143, 4, FALSE)), "", VLOOKUP($A1629, Dropdownlisten!$A$3:$F$143, 4, FALSE))</f>
        <v>EinkaufenDienstleistung</v>
      </c>
      <c r="E1629" s="117" t="str">
        <f>IF(ISERROR(VLOOKUP($A1629, Dropdownlisten!$A$3:$F$143, 5, FALSE)), "", VLOOKUP($A1629, Dropdownlisten!$A$3:$F$143, 5, FALSE))</f>
        <v>7000_019</v>
      </c>
      <c r="F1629" s="117" t="str">
        <f>IF(ISERROR(VLOOKUP($A1629, Dropdownlisten!$A$3:$F$143, 6, FALSE)), "", VLOOKUP($A1629, Dropdownlisten!$A$3:$F$143, 6, FALSE))</f>
        <v>Fahrschule</v>
      </c>
      <c r="G1629" s="117" t="str">
        <f>VLOOKUP(E1629,Datenstruktur_fuer_R!$D$2:$F$141,3,FALSE)</f>
        <v>Point</v>
      </c>
      <c r="H1629" s="120" t="s">
        <v>293</v>
      </c>
      <c r="I1629" s="26" t="s">
        <v>1160</v>
      </c>
      <c r="J1629" s="5" t="s">
        <v>1198</v>
      </c>
      <c r="K1629" s="5" t="s">
        <v>1194</v>
      </c>
      <c r="L1629" s="5"/>
      <c r="M1629" s="5">
        <v>1</v>
      </c>
      <c r="N1629" s="5" t="s">
        <v>1173</v>
      </c>
    </row>
    <row r="1630" spans="1:14" x14ac:dyDescent="0.35">
      <c r="A1630" s="5" t="s">
        <v>1198</v>
      </c>
      <c r="B1630" s="117" t="str">
        <f>IF(ISERROR(VLOOKUP($A1630, Dropdownlisten!$A$3:$F$143, 2, FALSE)), "", VLOOKUP($A1630, Dropdownlisten!$A$3:$F$143, 2, FALSE))</f>
        <v>POI</v>
      </c>
      <c r="C1630" s="117">
        <f>IF(ISERROR(VLOOKUP($A1630, Dropdownlisten!$A$3:$F$143, 3, FALSE)), "", VLOOKUP($A1630, Dropdownlisten!$A$3:$F$143, 3, FALSE))</f>
        <v>7000</v>
      </c>
      <c r="D1630" s="117" t="str">
        <f>IF(ISERROR(VLOOKUP($A1630, Dropdownlisten!$A$3:$F$143, 4, FALSE)), "", VLOOKUP($A1630, Dropdownlisten!$A$3:$F$143, 4, FALSE))</f>
        <v>EinkaufenDienstleistung</v>
      </c>
      <c r="E1630" s="117" t="str">
        <f>IF(ISERROR(VLOOKUP($A1630, Dropdownlisten!$A$3:$F$143, 5, FALSE)), "", VLOOKUP($A1630, Dropdownlisten!$A$3:$F$143, 5, FALSE))</f>
        <v>7000_019</v>
      </c>
      <c r="F1630" s="117" t="str">
        <f>IF(ISERROR(VLOOKUP($A1630, Dropdownlisten!$A$3:$F$143, 6, FALSE)), "", VLOOKUP($A1630, Dropdownlisten!$A$3:$F$143, 6, FALSE))</f>
        <v>Fahrschule</v>
      </c>
      <c r="G1630" s="117" t="str">
        <f>VLOOKUP(E1630,Datenstruktur_fuer_R!$D$2:$F$141,3,FALSE)</f>
        <v>Point</v>
      </c>
      <c r="H1630" s="120" t="s">
        <v>288</v>
      </c>
      <c r="I1630" s="26" t="s">
        <v>1160</v>
      </c>
      <c r="J1630" s="5" t="s">
        <v>1198</v>
      </c>
      <c r="K1630" s="5" t="s">
        <v>81</v>
      </c>
      <c r="L1630" s="5"/>
      <c r="M1630" s="5">
        <v>1</v>
      </c>
      <c r="N1630" s="5" t="s">
        <v>1173</v>
      </c>
    </row>
    <row r="1631" spans="1:14" x14ac:dyDescent="0.35">
      <c r="A1631" s="5" t="s">
        <v>1198</v>
      </c>
      <c r="B1631" s="117" t="str">
        <f>IF(ISERROR(VLOOKUP($A1631, Dropdownlisten!$A$3:$F$143, 2, FALSE)), "", VLOOKUP($A1631, Dropdownlisten!$A$3:$F$143, 2, FALSE))</f>
        <v>POI</v>
      </c>
      <c r="C1631" s="117">
        <f>IF(ISERROR(VLOOKUP($A1631, Dropdownlisten!$A$3:$F$143, 3, FALSE)), "", VLOOKUP($A1631, Dropdownlisten!$A$3:$F$143, 3, FALSE))</f>
        <v>7000</v>
      </c>
      <c r="D1631" s="117" t="str">
        <f>IF(ISERROR(VLOOKUP($A1631, Dropdownlisten!$A$3:$F$143, 4, FALSE)), "", VLOOKUP($A1631, Dropdownlisten!$A$3:$F$143, 4, FALSE))</f>
        <v>EinkaufenDienstleistung</v>
      </c>
      <c r="E1631" s="117" t="str">
        <f>IF(ISERROR(VLOOKUP($A1631, Dropdownlisten!$A$3:$F$143, 5, FALSE)), "", VLOOKUP($A1631, Dropdownlisten!$A$3:$F$143, 5, FALSE))</f>
        <v>7000_019</v>
      </c>
      <c r="F1631" s="117" t="str">
        <f>IF(ISERROR(VLOOKUP($A1631, Dropdownlisten!$A$3:$F$143, 6, FALSE)), "", VLOOKUP($A1631, Dropdownlisten!$A$3:$F$143, 6, FALSE))</f>
        <v>Fahrschule</v>
      </c>
      <c r="G1631" s="117" t="str">
        <f>VLOOKUP(E1631,Datenstruktur_fuer_R!$D$2:$F$141,3,FALSE)</f>
        <v>Point</v>
      </c>
      <c r="H1631" s="120" t="s">
        <v>289</v>
      </c>
      <c r="I1631" s="26" t="s">
        <v>1160</v>
      </c>
      <c r="J1631" s="5" t="s">
        <v>1198</v>
      </c>
      <c r="K1631" s="5" t="s">
        <v>977</v>
      </c>
      <c r="L1631" s="5"/>
      <c r="M1631" s="5">
        <v>1</v>
      </c>
      <c r="N1631" s="5" t="s">
        <v>1173</v>
      </c>
    </row>
    <row r="1632" spans="1:14" x14ac:dyDescent="0.35">
      <c r="A1632" s="5" t="s">
        <v>1198</v>
      </c>
      <c r="B1632" s="117" t="str">
        <f>IF(ISERROR(VLOOKUP($A1632, Dropdownlisten!$A$3:$F$143, 2, FALSE)), "", VLOOKUP($A1632, Dropdownlisten!$A$3:$F$143, 2, FALSE))</f>
        <v>POI</v>
      </c>
      <c r="C1632" s="117">
        <f>IF(ISERROR(VLOOKUP($A1632, Dropdownlisten!$A$3:$F$143, 3, FALSE)), "", VLOOKUP($A1632, Dropdownlisten!$A$3:$F$143, 3, FALSE))</f>
        <v>7000</v>
      </c>
      <c r="D1632" s="117" t="str">
        <f>IF(ISERROR(VLOOKUP($A1632, Dropdownlisten!$A$3:$F$143, 4, FALSE)), "", VLOOKUP($A1632, Dropdownlisten!$A$3:$F$143, 4, FALSE))</f>
        <v>EinkaufenDienstleistung</v>
      </c>
      <c r="E1632" s="117" t="str">
        <f>IF(ISERROR(VLOOKUP($A1632, Dropdownlisten!$A$3:$F$143, 5, FALSE)), "", VLOOKUP($A1632, Dropdownlisten!$A$3:$F$143, 5, FALSE))</f>
        <v>7000_019</v>
      </c>
      <c r="F1632" s="117" t="str">
        <f>IF(ISERROR(VLOOKUP($A1632, Dropdownlisten!$A$3:$F$143, 6, FALSE)), "", VLOOKUP($A1632, Dropdownlisten!$A$3:$F$143, 6, FALSE))</f>
        <v>Fahrschule</v>
      </c>
      <c r="G1632" s="117" t="str">
        <f>VLOOKUP(E1632,Datenstruktur_fuer_R!$D$2:$F$141,3,FALSE)</f>
        <v>Point</v>
      </c>
      <c r="H1632" s="120" t="s">
        <v>463</v>
      </c>
      <c r="I1632" s="26" t="s">
        <v>1160</v>
      </c>
      <c r="J1632" s="5" t="s">
        <v>1198</v>
      </c>
      <c r="K1632" s="5" t="s">
        <v>463</v>
      </c>
      <c r="L1632" s="5"/>
      <c r="M1632" s="5">
        <v>1</v>
      </c>
      <c r="N1632" s="5" t="s">
        <v>1173</v>
      </c>
    </row>
    <row r="1633" spans="1:14" x14ac:dyDescent="0.35">
      <c r="A1633" s="5" t="s">
        <v>1198</v>
      </c>
      <c r="B1633" s="117" t="str">
        <f>IF(ISERROR(VLOOKUP($A1633, Dropdownlisten!$A$3:$F$143, 2, FALSE)), "", VLOOKUP($A1633, Dropdownlisten!$A$3:$F$143, 2, FALSE))</f>
        <v>POI</v>
      </c>
      <c r="C1633" s="117">
        <f>IF(ISERROR(VLOOKUP($A1633, Dropdownlisten!$A$3:$F$143, 3, FALSE)), "", VLOOKUP($A1633, Dropdownlisten!$A$3:$F$143, 3, FALSE))</f>
        <v>7000</v>
      </c>
      <c r="D1633" s="117" t="str">
        <f>IF(ISERROR(VLOOKUP($A1633, Dropdownlisten!$A$3:$F$143, 4, FALSE)), "", VLOOKUP($A1633, Dropdownlisten!$A$3:$F$143, 4, FALSE))</f>
        <v>EinkaufenDienstleistung</v>
      </c>
      <c r="E1633" s="117" t="str">
        <f>IF(ISERROR(VLOOKUP($A1633, Dropdownlisten!$A$3:$F$143, 5, FALSE)), "", VLOOKUP($A1633, Dropdownlisten!$A$3:$F$143, 5, FALSE))</f>
        <v>7000_019</v>
      </c>
      <c r="F1633" s="117" t="str">
        <f>IF(ISERROR(VLOOKUP($A1633, Dropdownlisten!$A$3:$F$143, 6, FALSE)), "", VLOOKUP($A1633, Dropdownlisten!$A$3:$F$143, 6, FALSE))</f>
        <v>Fahrschule</v>
      </c>
      <c r="G1633" s="117" t="str">
        <f>VLOOKUP(E1633,Datenstruktur_fuer_R!$D$2:$F$141,3,FALSE)</f>
        <v>Point</v>
      </c>
      <c r="H1633" s="120" t="s">
        <v>290</v>
      </c>
      <c r="I1633" s="26" t="s">
        <v>1160</v>
      </c>
      <c r="J1633" s="5" t="s">
        <v>1198</v>
      </c>
      <c r="K1633" s="5" t="s">
        <v>290</v>
      </c>
      <c r="L1633" s="5"/>
      <c r="M1633" s="5">
        <v>1</v>
      </c>
      <c r="N1633" s="5" t="s">
        <v>1173</v>
      </c>
    </row>
    <row r="1634" spans="1:14" x14ac:dyDescent="0.35">
      <c r="A1634" s="5" t="s">
        <v>1198</v>
      </c>
      <c r="B1634" s="117" t="str">
        <f>IF(ISERROR(VLOOKUP($A1634, Dropdownlisten!$A$3:$F$143, 2, FALSE)), "", VLOOKUP($A1634, Dropdownlisten!$A$3:$F$143, 2, FALSE))</f>
        <v>POI</v>
      </c>
      <c r="C1634" s="117">
        <f>IF(ISERROR(VLOOKUP($A1634, Dropdownlisten!$A$3:$F$143, 3, FALSE)), "", VLOOKUP($A1634, Dropdownlisten!$A$3:$F$143, 3, FALSE))</f>
        <v>7000</v>
      </c>
      <c r="D1634" s="117" t="str">
        <f>IF(ISERROR(VLOOKUP($A1634, Dropdownlisten!$A$3:$F$143, 4, FALSE)), "", VLOOKUP($A1634, Dropdownlisten!$A$3:$F$143, 4, FALSE))</f>
        <v>EinkaufenDienstleistung</v>
      </c>
      <c r="E1634" s="117" t="str">
        <f>IF(ISERROR(VLOOKUP($A1634, Dropdownlisten!$A$3:$F$143, 5, FALSE)), "", VLOOKUP($A1634, Dropdownlisten!$A$3:$F$143, 5, FALSE))</f>
        <v>7000_019</v>
      </c>
      <c r="F1634" s="117" t="str">
        <f>IF(ISERROR(VLOOKUP($A1634, Dropdownlisten!$A$3:$F$143, 6, FALSE)), "", VLOOKUP($A1634, Dropdownlisten!$A$3:$F$143, 6, FALSE))</f>
        <v>Fahrschule</v>
      </c>
      <c r="G1634" s="117" t="str">
        <f>VLOOKUP(E1634,Datenstruktur_fuer_R!$D$2:$F$141,3,FALSE)</f>
        <v>Point</v>
      </c>
      <c r="H1634" s="120" t="s">
        <v>291</v>
      </c>
      <c r="I1634" s="26" t="s">
        <v>1160</v>
      </c>
      <c r="J1634" s="5" t="s">
        <v>1198</v>
      </c>
      <c r="K1634" s="5" t="s">
        <v>874</v>
      </c>
      <c r="L1634" s="5"/>
      <c r="M1634" s="5">
        <v>1</v>
      </c>
      <c r="N1634" s="5" t="s">
        <v>1173</v>
      </c>
    </row>
    <row r="1635" spans="1:14" x14ac:dyDescent="0.35">
      <c r="A1635" s="5" t="s">
        <v>1207</v>
      </c>
      <c r="B1635" s="117" t="str">
        <f>IF(ISERROR(VLOOKUP($A1635, Dropdownlisten!$A$3:$F$143, 2, FALSE)), "", VLOOKUP($A1635, Dropdownlisten!$A$3:$F$143, 2, FALSE))</f>
        <v>POI</v>
      </c>
      <c r="C1635" s="117">
        <f>IF(ISERROR(VLOOKUP($A1635, Dropdownlisten!$A$3:$F$143, 3, FALSE)), "", VLOOKUP($A1635, Dropdownlisten!$A$3:$F$143, 3, FALSE))</f>
        <v>7000</v>
      </c>
      <c r="D1635" s="117" t="str">
        <f>IF(ISERROR(VLOOKUP($A1635, Dropdownlisten!$A$3:$F$143, 4, FALSE)), "", VLOOKUP($A1635, Dropdownlisten!$A$3:$F$143, 4, FALSE))</f>
        <v>EinkaufenDienstleistung</v>
      </c>
      <c r="E1635" s="117" t="str">
        <f>IF(ISERROR(VLOOKUP($A1635, Dropdownlisten!$A$3:$F$143, 5, FALSE)), "", VLOOKUP($A1635, Dropdownlisten!$A$3:$F$143, 5, FALSE))</f>
        <v>7000_021</v>
      </c>
      <c r="F1635" s="117" t="str">
        <f>IF(ISERROR(VLOOKUP($A1635, Dropdownlisten!$A$3:$F$143, 6, FALSE)), "", VLOOKUP($A1635, Dropdownlisten!$A$3:$F$143, 6, FALSE))</f>
        <v>HandwerkVerschiedene</v>
      </c>
      <c r="G1635" s="117" t="str">
        <f>VLOOKUP(E1635,Datenstruktur_fuer_R!$D$2:$F$141,3,FALSE)</f>
        <v>Point</v>
      </c>
      <c r="H1635" s="120" t="s">
        <v>689</v>
      </c>
      <c r="I1635" s="26" t="s">
        <v>1160</v>
      </c>
      <c r="J1635" s="5" t="s">
        <v>1231</v>
      </c>
      <c r="K1635" s="5"/>
      <c r="L1635" s="5"/>
      <c r="M1635" s="5">
        <v>1</v>
      </c>
      <c r="N1635" s="5" t="s">
        <v>1173</v>
      </c>
    </row>
    <row r="1636" spans="1:14" x14ac:dyDescent="0.35">
      <c r="A1636" s="5" t="s">
        <v>1207</v>
      </c>
      <c r="B1636" s="117" t="str">
        <f>IF(ISERROR(VLOOKUP($A1636, Dropdownlisten!$A$3:$F$143, 2, FALSE)), "", VLOOKUP($A1636, Dropdownlisten!$A$3:$F$143, 2, FALSE))</f>
        <v>POI</v>
      </c>
      <c r="C1636" s="117">
        <f>IF(ISERROR(VLOOKUP($A1636, Dropdownlisten!$A$3:$F$143, 3, FALSE)), "", VLOOKUP($A1636, Dropdownlisten!$A$3:$F$143, 3, FALSE))</f>
        <v>7000</v>
      </c>
      <c r="D1636" s="117" t="str">
        <f>IF(ISERROR(VLOOKUP($A1636, Dropdownlisten!$A$3:$F$143, 4, FALSE)), "", VLOOKUP($A1636, Dropdownlisten!$A$3:$F$143, 4, FALSE))</f>
        <v>EinkaufenDienstleistung</v>
      </c>
      <c r="E1636" s="117" t="str">
        <f>IF(ISERROR(VLOOKUP($A1636, Dropdownlisten!$A$3:$F$143, 5, FALSE)), "", VLOOKUP($A1636, Dropdownlisten!$A$3:$F$143, 5, FALSE))</f>
        <v>7000_021</v>
      </c>
      <c r="F1636" s="117" t="str">
        <f>IF(ISERROR(VLOOKUP($A1636, Dropdownlisten!$A$3:$F$143, 6, FALSE)), "", VLOOKUP($A1636, Dropdownlisten!$A$3:$F$143, 6, FALSE))</f>
        <v>HandwerkVerschiedene</v>
      </c>
      <c r="G1636" s="117" t="str">
        <f>VLOOKUP(E1636,Datenstruktur_fuer_R!$D$2:$F$141,3,FALSE)</f>
        <v>Point</v>
      </c>
      <c r="H1636" s="120" t="s">
        <v>293</v>
      </c>
      <c r="I1636" s="26" t="s">
        <v>1160</v>
      </c>
      <c r="J1636" s="5" t="s">
        <v>1231</v>
      </c>
      <c r="K1636" s="5" t="s">
        <v>1194</v>
      </c>
      <c r="L1636" s="5"/>
      <c r="M1636" s="5">
        <v>1</v>
      </c>
      <c r="N1636" s="5" t="s">
        <v>1173</v>
      </c>
    </row>
    <row r="1637" spans="1:14" x14ac:dyDescent="0.35">
      <c r="A1637" s="5" t="s">
        <v>1207</v>
      </c>
      <c r="B1637" s="117" t="str">
        <f>IF(ISERROR(VLOOKUP($A1637, Dropdownlisten!$A$3:$F$143, 2, FALSE)), "", VLOOKUP($A1637, Dropdownlisten!$A$3:$F$143, 2, FALSE))</f>
        <v>POI</v>
      </c>
      <c r="C1637" s="117">
        <f>IF(ISERROR(VLOOKUP($A1637, Dropdownlisten!$A$3:$F$143, 3, FALSE)), "", VLOOKUP($A1637, Dropdownlisten!$A$3:$F$143, 3, FALSE))</f>
        <v>7000</v>
      </c>
      <c r="D1637" s="117" t="str">
        <f>IF(ISERROR(VLOOKUP($A1637, Dropdownlisten!$A$3:$F$143, 4, FALSE)), "", VLOOKUP($A1637, Dropdownlisten!$A$3:$F$143, 4, FALSE))</f>
        <v>EinkaufenDienstleistung</v>
      </c>
      <c r="E1637" s="117" t="str">
        <f>IF(ISERROR(VLOOKUP($A1637, Dropdownlisten!$A$3:$F$143, 5, FALSE)), "", VLOOKUP($A1637, Dropdownlisten!$A$3:$F$143, 5, FALSE))</f>
        <v>7000_021</v>
      </c>
      <c r="F1637" s="117" t="str">
        <f>IF(ISERROR(VLOOKUP($A1637, Dropdownlisten!$A$3:$F$143, 6, FALSE)), "", VLOOKUP($A1637, Dropdownlisten!$A$3:$F$143, 6, FALSE))</f>
        <v>HandwerkVerschiedene</v>
      </c>
      <c r="G1637" s="117" t="str">
        <f>VLOOKUP(E1637,Datenstruktur_fuer_R!$D$2:$F$141,3,FALSE)</f>
        <v>Point</v>
      </c>
      <c r="H1637" s="120" t="s">
        <v>288</v>
      </c>
      <c r="I1637" s="26" t="s">
        <v>1160</v>
      </c>
      <c r="J1637" s="5" t="s">
        <v>1231</v>
      </c>
      <c r="K1637" s="5" t="s">
        <v>81</v>
      </c>
      <c r="L1637" s="5"/>
      <c r="M1637" s="5">
        <v>1</v>
      </c>
      <c r="N1637" s="5" t="s">
        <v>1173</v>
      </c>
    </row>
    <row r="1638" spans="1:14" x14ac:dyDescent="0.35">
      <c r="A1638" s="5" t="s">
        <v>1207</v>
      </c>
      <c r="B1638" s="117" t="str">
        <f>IF(ISERROR(VLOOKUP($A1638, Dropdownlisten!$A$3:$F$143, 2, FALSE)), "", VLOOKUP($A1638, Dropdownlisten!$A$3:$F$143, 2, FALSE))</f>
        <v>POI</v>
      </c>
      <c r="C1638" s="117">
        <f>IF(ISERROR(VLOOKUP($A1638, Dropdownlisten!$A$3:$F$143, 3, FALSE)), "", VLOOKUP($A1638, Dropdownlisten!$A$3:$F$143, 3, FALSE))</f>
        <v>7000</v>
      </c>
      <c r="D1638" s="117" t="str">
        <f>IF(ISERROR(VLOOKUP($A1638, Dropdownlisten!$A$3:$F$143, 4, FALSE)), "", VLOOKUP($A1638, Dropdownlisten!$A$3:$F$143, 4, FALSE))</f>
        <v>EinkaufenDienstleistung</v>
      </c>
      <c r="E1638" s="117" t="str">
        <f>IF(ISERROR(VLOOKUP($A1638, Dropdownlisten!$A$3:$F$143, 5, FALSE)), "", VLOOKUP($A1638, Dropdownlisten!$A$3:$F$143, 5, FALSE))</f>
        <v>7000_021</v>
      </c>
      <c r="F1638" s="117" t="str">
        <f>IF(ISERROR(VLOOKUP($A1638, Dropdownlisten!$A$3:$F$143, 6, FALSE)), "", VLOOKUP($A1638, Dropdownlisten!$A$3:$F$143, 6, FALSE))</f>
        <v>HandwerkVerschiedene</v>
      </c>
      <c r="G1638" s="117" t="str">
        <f>VLOOKUP(E1638,Datenstruktur_fuer_R!$D$2:$F$141,3,FALSE)</f>
        <v>Point</v>
      </c>
      <c r="H1638" s="120" t="s">
        <v>289</v>
      </c>
      <c r="I1638" s="26" t="s">
        <v>1160</v>
      </c>
      <c r="J1638" s="5" t="s">
        <v>1231</v>
      </c>
      <c r="K1638" s="5" t="s">
        <v>977</v>
      </c>
      <c r="L1638" s="5"/>
      <c r="M1638" s="5">
        <v>1</v>
      </c>
      <c r="N1638" s="5" t="s">
        <v>1173</v>
      </c>
    </row>
    <row r="1639" spans="1:14" x14ac:dyDescent="0.35">
      <c r="A1639" s="5" t="s">
        <v>1207</v>
      </c>
      <c r="B1639" s="117" t="str">
        <f>IF(ISERROR(VLOOKUP($A1639, Dropdownlisten!$A$3:$F$143, 2, FALSE)), "", VLOOKUP($A1639, Dropdownlisten!$A$3:$F$143, 2, FALSE))</f>
        <v>POI</v>
      </c>
      <c r="C1639" s="117">
        <f>IF(ISERROR(VLOOKUP($A1639, Dropdownlisten!$A$3:$F$143, 3, FALSE)), "", VLOOKUP($A1639, Dropdownlisten!$A$3:$F$143, 3, FALSE))</f>
        <v>7000</v>
      </c>
      <c r="D1639" s="117" t="str">
        <f>IF(ISERROR(VLOOKUP($A1639, Dropdownlisten!$A$3:$F$143, 4, FALSE)), "", VLOOKUP($A1639, Dropdownlisten!$A$3:$F$143, 4, FALSE))</f>
        <v>EinkaufenDienstleistung</v>
      </c>
      <c r="E1639" s="117" t="str">
        <f>IF(ISERROR(VLOOKUP($A1639, Dropdownlisten!$A$3:$F$143, 5, FALSE)), "", VLOOKUP($A1639, Dropdownlisten!$A$3:$F$143, 5, FALSE))</f>
        <v>7000_021</v>
      </c>
      <c r="F1639" s="117" t="str">
        <f>IF(ISERROR(VLOOKUP($A1639, Dropdownlisten!$A$3:$F$143, 6, FALSE)), "", VLOOKUP($A1639, Dropdownlisten!$A$3:$F$143, 6, FALSE))</f>
        <v>HandwerkVerschiedene</v>
      </c>
      <c r="G1639" s="117" t="str">
        <f>VLOOKUP(E1639,Datenstruktur_fuer_R!$D$2:$F$141,3,FALSE)</f>
        <v>Point</v>
      </c>
      <c r="H1639" s="120" t="s">
        <v>463</v>
      </c>
      <c r="I1639" s="26" t="s">
        <v>1160</v>
      </c>
      <c r="J1639" s="5" t="s">
        <v>1231</v>
      </c>
      <c r="K1639" s="5" t="s">
        <v>463</v>
      </c>
      <c r="L1639" s="5"/>
      <c r="M1639" s="5">
        <v>1</v>
      </c>
      <c r="N1639" s="5" t="s">
        <v>1173</v>
      </c>
    </row>
    <row r="1640" spans="1:14" x14ac:dyDescent="0.35">
      <c r="A1640" s="5" t="s">
        <v>1207</v>
      </c>
      <c r="B1640" s="117" t="str">
        <f>IF(ISERROR(VLOOKUP($A1640, Dropdownlisten!$A$3:$F$143, 2, FALSE)), "", VLOOKUP($A1640, Dropdownlisten!$A$3:$F$143, 2, FALSE))</f>
        <v>POI</v>
      </c>
      <c r="C1640" s="117">
        <f>IF(ISERROR(VLOOKUP($A1640, Dropdownlisten!$A$3:$F$143, 3, FALSE)), "", VLOOKUP($A1640, Dropdownlisten!$A$3:$F$143, 3, FALSE))</f>
        <v>7000</v>
      </c>
      <c r="D1640" s="117" t="str">
        <f>IF(ISERROR(VLOOKUP($A1640, Dropdownlisten!$A$3:$F$143, 4, FALSE)), "", VLOOKUP($A1640, Dropdownlisten!$A$3:$F$143, 4, FALSE))</f>
        <v>EinkaufenDienstleistung</v>
      </c>
      <c r="E1640" s="117" t="str">
        <f>IF(ISERROR(VLOOKUP($A1640, Dropdownlisten!$A$3:$F$143, 5, FALSE)), "", VLOOKUP($A1640, Dropdownlisten!$A$3:$F$143, 5, FALSE))</f>
        <v>7000_021</v>
      </c>
      <c r="F1640" s="117" t="str">
        <f>IF(ISERROR(VLOOKUP($A1640, Dropdownlisten!$A$3:$F$143, 6, FALSE)), "", VLOOKUP($A1640, Dropdownlisten!$A$3:$F$143, 6, FALSE))</f>
        <v>HandwerkVerschiedene</v>
      </c>
      <c r="G1640" s="117" t="str">
        <f>VLOOKUP(E1640,Datenstruktur_fuer_R!$D$2:$F$141,3,FALSE)</f>
        <v>Point</v>
      </c>
      <c r="H1640" s="120" t="s">
        <v>290</v>
      </c>
      <c r="I1640" s="26" t="s">
        <v>1160</v>
      </c>
      <c r="J1640" s="5" t="s">
        <v>1231</v>
      </c>
      <c r="K1640" s="5" t="s">
        <v>290</v>
      </c>
      <c r="L1640" s="5"/>
      <c r="M1640" s="5">
        <v>1</v>
      </c>
      <c r="N1640" s="5" t="s">
        <v>1173</v>
      </c>
    </row>
    <row r="1641" spans="1:14" x14ac:dyDescent="0.35">
      <c r="A1641" s="5" t="s">
        <v>1207</v>
      </c>
      <c r="B1641" s="117" t="str">
        <f>IF(ISERROR(VLOOKUP($A1641, Dropdownlisten!$A$3:$F$143, 2, FALSE)), "", VLOOKUP($A1641, Dropdownlisten!$A$3:$F$143, 2, FALSE))</f>
        <v>POI</v>
      </c>
      <c r="C1641" s="117">
        <f>IF(ISERROR(VLOOKUP($A1641, Dropdownlisten!$A$3:$F$143, 3, FALSE)), "", VLOOKUP($A1641, Dropdownlisten!$A$3:$F$143, 3, FALSE))</f>
        <v>7000</v>
      </c>
      <c r="D1641" s="117" t="str">
        <f>IF(ISERROR(VLOOKUP($A1641, Dropdownlisten!$A$3:$F$143, 4, FALSE)), "", VLOOKUP($A1641, Dropdownlisten!$A$3:$F$143, 4, FALSE))</f>
        <v>EinkaufenDienstleistung</v>
      </c>
      <c r="E1641" s="117" t="str">
        <f>IF(ISERROR(VLOOKUP($A1641, Dropdownlisten!$A$3:$F$143, 5, FALSE)), "", VLOOKUP($A1641, Dropdownlisten!$A$3:$F$143, 5, FALSE))</f>
        <v>7000_021</v>
      </c>
      <c r="F1641" s="117" t="str">
        <f>IF(ISERROR(VLOOKUP($A1641, Dropdownlisten!$A$3:$F$143, 6, FALSE)), "", VLOOKUP($A1641, Dropdownlisten!$A$3:$F$143, 6, FALSE))</f>
        <v>HandwerkVerschiedene</v>
      </c>
      <c r="G1641" s="117" t="str">
        <f>VLOOKUP(E1641,Datenstruktur_fuer_R!$D$2:$F$141,3,FALSE)</f>
        <v>Point</v>
      </c>
      <c r="H1641" s="120" t="s">
        <v>291</v>
      </c>
      <c r="I1641" s="26" t="s">
        <v>1160</v>
      </c>
      <c r="J1641" s="5" t="s">
        <v>1231</v>
      </c>
      <c r="K1641" s="5" t="s">
        <v>874</v>
      </c>
      <c r="L1641" s="5"/>
      <c r="M1641" s="5">
        <v>1</v>
      </c>
      <c r="N1641" s="5" t="s">
        <v>1173</v>
      </c>
    </row>
    <row r="1642" spans="1:14" x14ac:dyDescent="0.35">
      <c r="A1642" s="5" t="s">
        <v>1204</v>
      </c>
      <c r="B1642" s="117" t="str">
        <f>IF(ISERROR(VLOOKUP($A1642, Dropdownlisten!$A$3:$F$143, 2, FALSE)), "", VLOOKUP($A1642, Dropdownlisten!$A$3:$F$143, 2, FALSE))</f>
        <v>POI</v>
      </c>
      <c r="C1642" s="117">
        <f>IF(ISERROR(VLOOKUP($A1642, Dropdownlisten!$A$3:$F$143, 3, FALSE)), "", VLOOKUP($A1642, Dropdownlisten!$A$3:$F$143, 3, FALSE))</f>
        <v>7000</v>
      </c>
      <c r="D1642" s="117" t="str">
        <f>IF(ISERROR(VLOOKUP($A1642, Dropdownlisten!$A$3:$F$143, 4, FALSE)), "", VLOOKUP($A1642, Dropdownlisten!$A$3:$F$143, 4, FALSE))</f>
        <v>EinkaufenDienstleistung</v>
      </c>
      <c r="E1642" s="117" t="str">
        <f>IF(ISERROR(VLOOKUP($A1642, Dropdownlisten!$A$3:$F$143, 5, FALSE)), "", VLOOKUP($A1642, Dropdownlisten!$A$3:$F$143, 5, FALSE))</f>
        <v>7000_020</v>
      </c>
      <c r="F1642" s="117" t="str">
        <f>IF(ISERROR(VLOOKUP($A1642, Dropdownlisten!$A$3:$F$143, 6, FALSE)), "", VLOOKUP($A1642, Dropdownlisten!$A$3:$F$143, 6, FALSE))</f>
        <v>NagelstudioKosmetik</v>
      </c>
      <c r="G1642" s="117" t="str">
        <f>VLOOKUP(E1642,Datenstruktur_fuer_R!$D$2:$F$141,3,FALSE)</f>
        <v>Point</v>
      </c>
      <c r="H1642" s="120" t="s">
        <v>689</v>
      </c>
      <c r="I1642" s="26" t="s">
        <v>1160</v>
      </c>
      <c r="J1642" s="5" t="s">
        <v>1232</v>
      </c>
      <c r="K1642" s="5"/>
      <c r="L1642" s="5"/>
      <c r="M1642" s="5">
        <v>1</v>
      </c>
      <c r="N1642" s="5" t="s">
        <v>1173</v>
      </c>
    </row>
    <row r="1643" spans="1:14" x14ac:dyDescent="0.35">
      <c r="A1643" s="5" t="s">
        <v>1204</v>
      </c>
      <c r="B1643" s="117" t="str">
        <f>IF(ISERROR(VLOOKUP($A1643, Dropdownlisten!$A$3:$F$143, 2, FALSE)), "", VLOOKUP($A1643, Dropdownlisten!$A$3:$F$143, 2, FALSE))</f>
        <v>POI</v>
      </c>
      <c r="C1643" s="117">
        <f>IF(ISERROR(VLOOKUP($A1643, Dropdownlisten!$A$3:$F$143, 3, FALSE)), "", VLOOKUP($A1643, Dropdownlisten!$A$3:$F$143, 3, FALSE))</f>
        <v>7000</v>
      </c>
      <c r="D1643" s="117" t="str">
        <f>IF(ISERROR(VLOOKUP($A1643, Dropdownlisten!$A$3:$F$143, 4, FALSE)), "", VLOOKUP($A1643, Dropdownlisten!$A$3:$F$143, 4, FALSE))</f>
        <v>EinkaufenDienstleistung</v>
      </c>
      <c r="E1643" s="117" t="str">
        <f>IF(ISERROR(VLOOKUP($A1643, Dropdownlisten!$A$3:$F$143, 5, FALSE)), "", VLOOKUP($A1643, Dropdownlisten!$A$3:$F$143, 5, FALSE))</f>
        <v>7000_020</v>
      </c>
      <c r="F1643" s="117" t="str">
        <f>IF(ISERROR(VLOOKUP($A1643, Dropdownlisten!$A$3:$F$143, 6, FALSE)), "", VLOOKUP($A1643, Dropdownlisten!$A$3:$F$143, 6, FALSE))</f>
        <v>NagelstudioKosmetik</v>
      </c>
      <c r="G1643" s="117" t="str">
        <f>VLOOKUP(E1643,Datenstruktur_fuer_R!$D$2:$F$141,3,FALSE)</f>
        <v>Point</v>
      </c>
      <c r="H1643" s="120" t="s">
        <v>293</v>
      </c>
      <c r="I1643" s="26" t="s">
        <v>1160</v>
      </c>
      <c r="J1643" s="5" t="s">
        <v>1232</v>
      </c>
      <c r="K1643" s="5" t="s">
        <v>1194</v>
      </c>
      <c r="L1643" s="5"/>
      <c r="M1643" s="5">
        <v>1</v>
      </c>
      <c r="N1643" s="5" t="s">
        <v>1173</v>
      </c>
    </row>
    <row r="1644" spans="1:14" x14ac:dyDescent="0.35">
      <c r="A1644" s="5" t="s">
        <v>1204</v>
      </c>
      <c r="B1644" s="117" t="str">
        <f>IF(ISERROR(VLOOKUP($A1644, Dropdownlisten!$A$3:$F$143, 2, FALSE)), "", VLOOKUP($A1644, Dropdownlisten!$A$3:$F$143, 2, FALSE))</f>
        <v>POI</v>
      </c>
      <c r="C1644" s="117">
        <f>IF(ISERROR(VLOOKUP($A1644, Dropdownlisten!$A$3:$F$143, 3, FALSE)), "", VLOOKUP($A1644, Dropdownlisten!$A$3:$F$143, 3, FALSE))</f>
        <v>7000</v>
      </c>
      <c r="D1644" s="117" t="str">
        <f>IF(ISERROR(VLOOKUP($A1644, Dropdownlisten!$A$3:$F$143, 4, FALSE)), "", VLOOKUP($A1644, Dropdownlisten!$A$3:$F$143, 4, FALSE))</f>
        <v>EinkaufenDienstleistung</v>
      </c>
      <c r="E1644" s="117" t="str">
        <f>IF(ISERROR(VLOOKUP($A1644, Dropdownlisten!$A$3:$F$143, 5, FALSE)), "", VLOOKUP($A1644, Dropdownlisten!$A$3:$F$143, 5, FALSE))</f>
        <v>7000_020</v>
      </c>
      <c r="F1644" s="117" t="str">
        <f>IF(ISERROR(VLOOKUP($A1644, Dropdownlisten!$A$3:$F$143, 6, FALSE)), "", VLOOKUP($A1644, Dropdownlisten!$A$3:$F$143, 6, FALSE))</f>
        <v>NagelstudioKosmetik</v>
      </c>
      <c r="G1644" s="117" t="str">
        <f>VLOOKUP(E1644,Datenstruktur_fuer_R!$D$2:$F$141,3,FALSE)</f>
        <v>Point</v>
      </c>
      <c r="H1644" s="120" t="s">
        <v>288</v>
      </c>
      <c r="I1644" s="26" t="s">
        <v>1160</v>
      </c>
      <c r="J1644" s="5" t="s">
        <v>1232</v>
      </c>
      <c r="K1644" s="5" t="s">
        <v>81</v>
      </c>
      <c r="L1644" s="5"/>
      <c r="M1644" s="5">
        <v>1</v>
      </c>
      <c r="N1644" s="5" t="s">
        <v>1173</v>
      </c>
    </row>
    <row r="1645" spans="1:14" x14ac:dyDescent="0.35">
      <c r="A1645" s="5" t="s">
        <v>1204</v>
      </c>
      <c r="B1645" s="117" t="str">
        <f>IF(ISERROR(VLOOKUP($A1645, Dropdownlisten!$A$3:$F$143, 2, FALSE)), "", VLOOKUP($A1645, Dropdownlisten!$A$3:$F$143, 2, FALSE))</f>
        <v>POI</v>
      </c>
      <c r="C1645" s="117">
        <f>IF(ISERROR(VLOOKUP($A1645, Dropdownlisten!$A$3:$F$143, 3, FALSE)), "", VLOOKUP($A1645, Dropdownlisten!$A$3:$F$143, 3, FALSE))</f>
        <v>7000</v>
      </c>
      <c r="D1645" s="117" t="str">
        <f>IF(ISERROR(VLOOKUP($A1645, Dropdownlisten!$A$3:$F$143, 4, FALSE)), "", VLOOKUP($A1645, Dropdownlisten!$A$3:$F$143, 4, FALSE))</f>
        <v>EinkaufenDienstleistung</v>
      </c>
      <c r="E1645" s="117" t="str">
        <f>IF(ISERROR(VLOOKUP($A1645, Dropdownlisten!$A$3:$F$143, 5, FALSE)), "", VLOOKUP($A1645, Dropdownlisten!$A$3:$F$143, 5, FALSE))</f>
        <v>7000_020</v>
      </c>
      <c r="F1645" s="117" t="str">
        <f>IF(ISERROR(VLOOKUP($A1645, Dropdownlisten!$A$3:$F$143, 6, FALSE)), "", VLOOKUP($A1645, Dropdownlisten!$A$3:$F$143, 6, FALSE))</f>
        <v>NagelstudioKosmetik</v>
      </c>
      <c r="G1645" s="117" t="str">
        <f>VLOOKUP(E1645,Datenstruktur_fuer_R!$D$2:$F$141,3,FALSE)</f>
        <v>Point</v>
      </c>
      <c r="H1645" s="120" t="s">
        <v>289</v>
      </c>
      <c r="I1645" s="26" t="s">
        <v>1160</v>
      </c>
      <c r="J1645" s="5" t="s">
        <v>1232</v>
      </c>
      <c r="K1645" s="5" t="s">
        <v>977</v>
      </c>
      <c r="L1645" s="5"/>
      <c r="M1645" s="5">
        <v>1</v>
      </c>
      <c r="N1645" s="5" t="s">
        <v>1173</v>
      </c>
    </row>
    <row r="1646" spans="1:14" x14ac:dyDescent="0.35">
      <c r="A1646" s="5" t="s">
        <v>1204</v>
      </c>
      <c r="B1646" s="117" t="str">
        <f>IF(ISERROR(VLOOKUP($A1646, Dropdownlisten!$A$3:$F$143, 2, FALSE)), "", VLOOKUP($A1646, Dropdownlisten!$A$3:$F$143, 2, FALSE))</f>
        <v>POI</v>
      </c>
      <c r="C1646" s="117">
        <f>IF(ISERROR(VLOOKUP($A1646, Dropdownlisten!$A$3:$F$143, 3, FALSE)), "", VLOOKUP($A1646, Dropdownlisten!$A$3:$F$143, 3, FALSE))</f>
        <v>7000</v>
      </c>
      <c r="D1646" s="117" t="str">
        <f>IF(ISERROR(VLOOKUP($A1646, Dropdownlisten!$A$3:$F$143, 4, FALSE)), "", VLOOKUP($A1646, Dropdownlisten!$A$3:$F$143, 4, FALSE))</f>
        <v>EinkaufenDienstleistung</v>
      </c>
      <c r="E1646" s="117" t="str">
        <f>IF(ISERROR(VLOOKUP($A1646, Dropdownlisten!$A$3:$F$143, 5, FALSE)), "", VLOOKUP($A1646, Dropdownlisten!$A$3:$F$143, 5, FALSE))</f>
        <v>7000_020</v>
      </c>
      <c r="F1646" s="117" t="str">
        <f>IF(ISERROR(VLOOKUP($A1646, Dropdownlisten!$A$3:$F$143, 6, FALSE)), "", VLOOKUP($A1646, Dropdownlisten!$A$3:$F$143, 6, FALSE))</f>
        <v>NagelstudioKosmetik</v>
      </c>
      <c r="G1646" s="117" t="str">
        <f>VLOOKUP(E1646,Datenstruktur_fuer_R!$D$2:$F$141,3,FALSE)</f>
        <v>Point</v>
      </c>
      <c r="H1646" s="120" t="s">
        <v>463</v>
      </c>
      <c r="I1646" s="26" t="s">
        <v>1160</v>
      </c>
      <c r="J1646" s="5" t="s">
        <v>1232</v>
      </c>
      <c r="K1646" s="5" t="s">
        <v>463</v>
      </c>
      <c r="L1646" s="5"/>
      <c r="M1646" s="5">
        <v>1</v>
      </c>
      <c r="N1646" s="5" t="s">
        <v>1173</v>
      </c>
    </row>
    <row r="1647" spans="1:14" x14ac:dyDescent="0.35">
      <c r="A1647" s="5" t="s">
        <v>1204</v>
      </c>
      <c r="B1647" s="117" t="str">
        <f>IF(ISERROR(VLOOKUP($A1647, Dropdownlisten!$A$3:$F$143, 2, FALSE)), "", VLOOKUP($A1647, Dropdownlisten!$A$3:$F$143, 2, FALSE))</f>
        <v>POI</v>
      </c>
      <c r="C1647" s="117">
        <f>IF(ISERROR(VLOOKUP($A1647, Dropdownlisten!$A$3:$F$143, 3, FALSE)), "", VLOOKUP($A1647, Dropdownlisten!$A$3:$F$143, 3, FALSE))</f>
        <v>7000</v>
      </c>
      <c r="D1647" s="117" t="str">
        <f>IF(ISERROR(VLOOKUP($A1647, Dropdownlisten!$A$3:$F$143, 4, FALSE)), "", VLOOKUP($A1647, Dropdownlisten!$A$3:$F$143, 4, FALSE))</f>
        <v>EinkaufenDienstleistung</v>
      </c>
      <c r="E1647" s="117" t="str">
        <f>IF(ISERROR(VLOOKUP($A1647, Dropdownlisten!$A$3:$F$143, 5, FALSE)), "", VLOOKUP($A1647, Dropdownlisten!$A$3:$F$143, 5, FALSE))</f>
        <v>7000_020</v>
      </c>
      <c r="F1647" s="117" t="str">
        <f>IF(ISERROR(VLOOKUP($A1647, Dropdownlisten!$A$3:$F$143, 6, FALSE)), "", VLOOKUP($A1647, Dropdownlisten!$A$3:$F$143, 6, FALSE))</f>
        <v>NagelstudioKosmetik</v>
      </c>
      <c r="G1647" s="117" t="str">
        <f>VLOOKUP(E1647,Datenstruktur_fuer_R!$D$2:$F$141,3,FALSE)</f>
        <v>Point</v>
      </c>
      <c r="H1647" s="120" t="s">
        <v>290</v>
      </c>
      <c r="I1647" s="26" t="s">
        <v>1160</v>
      </c>
      <c r="J1647" s="5" t="s">
        <v>1232</v>
      </c>
      <c r="K1647" s="5" t="s">
        <v>290</v>
      </c>
      <c r="L1647" s="5"/>
      <c r="M1647" s="5">
        <v>1</v>
      </c>
      <c r="N1647" s="5" t="s">
        <v>1173</v>
      </c>
    </row>
    <row r="1648" spans="1:14" x14ac:dyDescent="0.35">
      <c r="A1648" s="5" t="s">
        <v>1204</v>
      </c>
      <c r="B1648" s="117" t="str">
        <f>IF(ISERROR(VLOOKUP($A1648, Dropdownlisten!$A$3:$F$143, 2, FALSE)), "", VLOOKUP($A1648, Dropdownlisten!$A$3:$F$143, 2, FALSE))</f>
        <v>POI</v>
      </c>
      <c r="C1648" s="117">
        <f>IF(ISERROR(VLOOKUP($A1648, Dropdownlisten!$A$3:$F$143, 3, FALSE)), "", VLOOKUP($A1648, Dropdownlisten!$A$3:$F$143, 3, FALSE))</f>
        <v>7000</v>
      </c>
      <c r="D1648" s="117" t="str">
        <f>IF(ISERROR(VLOOKUP($A1648, Dropdownlisten!$A$3:$F$143, 4, FALSE)), "", VLOOKUP($A1648, Dropdownlisten!$A$3:$F$143, 4, FALSE))</f>
        <v>EinkaufenDienstleistung</v>
      </c>
      <c r="E1648" s="117" t="str">
        <f>IF(ISERROR(VLOOKUP($A1648, Dropdownlisten!$A$3:$F$143, 5, FALSE)), "", VLOOKUP($A1648, Dropdownlisten!$A$3:$F$143, 5, FALSE))</f>
        <v>7000_020</v>
      </c>
      <c r="F1648" s="117" t="str">
        <f>IF(ISERROR(VLOOKUP($A1648, Dropdownlisten!$A$3:$F$143, 6, FALSE)), "", VLOOKUP($A1648, Dropdownlisten!$A$3:$F$143, 6, FALSE))</f>
        <v>NagelstudioKosmetik</v>
      </c>
      <c r="G1648" s="117" t="str">
        <f>VLOOKUP(E1648,Datenstruktur_fuer_R!$D$2:$F$141,3,FALSE)</f>
        <v>Point</v>
      </c>
      <c r="H1648" s="120" t="s">
        <v>291</v>
      </c>
      <c r="I1648" s="26" t="s">
        <v>1160</v>
      </c>
      <c r="J1648" s="5" t="s">
        <v>1232</v>
      </c>
      <c r="K1648" s="5" t="s">
        <v>874</v>
      </c>
      <c r="L1648" s="5"/>
      <c r="M1648" s="5">
        <v>1</v>
      </c>
      <c r="N1648" s="5" t="s">
        <v>1173</v>
      </c>
    </row>
    <row r="1649" spans="1:14" x14ac:dyDescent="0.35">
      <c r="A1649" s="5" t="s">
        <v>720</v>
      </c>
      <c r="B1649" s="117" t="str">
        <f>IF(ISERROR(VLOOKUP($A1649, Dropdownlisten!$A$3:$F$143, 2, FALSE)), "", VLOOKUP($A1649, Dropdownlisten!$A$3:$F$143, 2, FALSE))</f>
        <v>POI</v>
      </c>
      <c r="C1649" s="117">
        <f>IF(ISERROR(VLOOKUP($A1649, Dropdownlisten!$A$3:$F$143, 3, FALSE)), "", VLOOKUP($A1649, Dropdownlisten!$A$3:$F$143, 3, FALSE))</f>
        <v>6000</v>
      </c>
      <c r="D1649" s="117" t="str">
        <f>IF(ISERROR(VLOOKUP($A1649, Dropdownlisten!$A$3:$F$143, 4, FALSE)), "", VLOOKUP($A1649, Dropdownlisten!$A$3:$F$143, 4, FALSE))</f>
        <v>UnterhaltungSportNaherholung</v>
      </c>
      <c r="E1649" s="117" t="str">
        <f>IF(ISERROR(VLOOKUP($A1649, Dropdownlisten!$A$3:$F$143, 5, FALSE)), "", VLOOKUP($A1649, Dropdownlisten!$A$3:$F$143, 5, FALSE))</f>
        <v>6000_017</v>
      </c>
      <c r="F1649" s="117" t="str">
        <f>IF(ISERROR(VLOOKUP($A1649, Dropdownlisten!$A$3:$F$143, 6, FALSE)), "", VLOOKUP($A1649, Dropdownlisten!$A$3:$F$143, 6, FALSE))</f>
        <v>Sportstaette</v>
      </c>
      <c r="G1649" s="117" t="str">
        <f>VLOOKUP(E1649,Datenstruktur_fuer_R!$D$2:$F$141,3,FALSE)</f>
        <v>Point</v>
      </c>
      <c r="H1649" s="120" t="s">
        <v>689</v>
      </c>
      <c r="I1649" s="26" t="s">
        <v>1160</v>
      </c>
      <c r="J1649" s="5" t="s">
        <v>1187</v>
      </c>
      <c r="K1649" s="5"/>
      <c r="L1649" s="5"/>
      <c r="M1649" s="5">
        <v>1</v>
      </c>
      <c r="N1649" s="5" t="s">
        <v>1173</v>
      </c>
    </row>
    <row r="1650" spans="1:14" x14ac:dyDescent="0.35">
      <c r="A1650" s="5" t="s">
        <v>720</v>
      </c>
      <c r="B1650" s="117" t="str">
        <f>IF(ISERROR(VLOOKUP($A1650, Dropdownlisten!$A$3:$F$143, 2, FALSE)), "", VLOOKUP($A1650, Dropdownlisten!$A$3:$F$143, 2, FALSE))</f>
        <v>POI</v>
      </c>
      <c r="C1650" s="117">
        <f>IF(ISERROR(VLOOKUP($A1650, Dropdownlisten!$A$3:$F$143, 3, FALSE)), "", VLOOKUP($A1650, Dropdownlisten!$A$3:$F$143, 3, FALSE))</f>
        <v>6000</v>
      </c>
      <c r="D1650" s="117" t="str">
        <f>IF(ISERROR(VLOOKUP($A1650, Dropdownlisten!$A$3:$F$143, 4, FALSE)), "", VLOOKUP($A1650, Dropdownlisten!$A$3:$F$143, 4, FALSE))</f>
        <v>UnterhaltungSportNaherholung</v>
      </c>
      <c r="E1650" s="117" t="str">
        <f>IF(ISERROR(VLOOKUP($A1650, Dropdownlisten!$A$3:$F$143, 5, FALSE)), "", VLOOKUP($A1650, Dropdownlisten!$A$3:$F$143, 5, FALSE))</f>
        <v>6000_017</v>
      </c>
      <c r="F1650" s="117" t="str">
        <f>IF(ISERROR(VLOOKUP($A1650, Dropdownlisten!$A$3:$F$143, 6, FALSE)), "", VLOOKUP($A1650, Dropdownlisten!$A$3:$F$143, 6, FALSE))</f>
        <v>Sportstaette</v>
      </c>
      <c r="G1650" s="117" t="str">
        <f>VLOOKUP(E1650,Datenstruktur_fuer_R!$D$2:$F$141,3,FALSE)</f>
        <v>Point</v>
      </c>
      <c r="H1650" s="120" t="s">
        <v>293</v>
      </c>
      <c r="I1650" s="26" t="s">
        <v>1160</v>
      </c>
      <c r="J1650" s="5" t="s">
        <v>1187</v>
      </c>
      <c r="K1650" s="5" t="s">
        <v>1194</v>
      </c>
      <c r="L1650" s="5"/>
      <c r="M1650" s="5">
        <v>1</v>
      </c>
      <c r="N1650" s="5" t="s">
        <v>1173</v>
      </c>
    </row>
    <row r="1651" spans="1:14" x14ac:dyDescent="0.35">
      <c r="A1651" s="5" t="s">
        <v>720</v>
      </c>
      <c r="B1651" s="117" t="str">
        <f>IF(ISERROR(VLOOKUP($A1651, Dropdownlisten!$A$3:$F$143, 2, FALSE)), "", VLOOKUP($A1651, Dropdownlisten!$A$3:$F$143, 2, FALSE))</f>
        <v>POI</v>
      </c>
      <c r="C1651" s="117">
        <f>IF(ISERROR(VLOOKUP($A1651, Dropdownlisten!$A$3:$F$143, 3, FALSE)), "", VLOOKUP($A1651, Dropdownlisten!$A$3:$F$143, 3, FALSE))</f>
        <v>6000</v>
      </c>
      <c r="D1651" s="117" t="str">
        <f>IF(ISERROR(VLOOKUP($A1651, Dropdownlisten!$A$3:$F$143, 4, FALSE)), "", VLOOKUP($A1651, Dropdownlisten!$A$3:$F$143, 4, FALSE))</f>
        <v>UnterhaltungSportNaherholung</v>
      </c>
      <c r="E1651" s="117" t="str">
        <f>IF(ISERROR(VLOOKUP($A1651, Dropdownlisten!$A$3:$F$143, 5, FALSE)), "", VLOOKUP($A1651, Dropdownlisten!$A$3:$F$143, 5, FALSE))</f>
        <v>6000_017</v>
      </c>
      <c r="F1651" s="117" t="str">
        <f>IF(ISERROR(VLOOKUP($A1651, Dropdownlisten!$A$3:$F$143, 6, FALSE)), "", VLOOKUP($A1651, Dropdownlisten!$A$3:$F$143, 6, FALSE))</f>
        <v>Sportstaette</v>
      </c>
      <c r="G1651" s="117" t="str">
        <f>VLOOKUP(E1651,Datenstruktur_fuer_R!$D$2:$F$141,3,FALSE)</f>
        <v>Point</v>
      </c>
      <c r="H1651" s="120" t="s">
        <v>288</v>
      </c>
      <c r="I1651" s="26" t="s">
        <v>1160</v>
      </c>
      <c r="J1651" s="5" t="s">
        <v>1187</v>
      </c>
      <c r="K1651" s="5" t="s">
        <v>81</v>
      </c>
      <c r="L1651" s="5"/>
      <c r="M1651" s="5">
        <v>1</v>
      </c>
      <c r="N1651" s="5" t="s">
        <v>1173</v>
      </c>
    </row>
    <row r="1652" spans="1:14" x14ac:dyDescent="0.35">
      <c r="A1652" s="5" t="s">
        <v>720</v>
      </c>
      <c r="B1652" s="117" t="str">
        <f>IF(ISERROR(VLOOKUP($A1652, Dropdownlisten!$A$3:$F$143, 2, FALSE)), "", VLOOKUP($A1652, Dropdownlisten!$A$3:$F$143, 2, FALSE))</f>
        <v>POI</v>
      </c>
      <c r="C1652" s="117">
        <f>IF(ISERROR(VLOOKUP($A1652, Dropdownlisten!$A$3:$F$143, 3, FALSE)), "", VLOOKUP($A1652, Dropdownlisten!$A$3:$F$143, 3, FALSE))</f>
        <v>6000</v>
      </c>
      <c r="D1652" s="117" t="str">
        <f>IF(ISERROR(VLOOKUP($A1652, Dropdownlisten!$A$3:$F$143, 4, FALSE)), "", VLOOKUP($A1652, Dropdownlisten!$A$3:$F$143, 4, FALSE))</f>
        <v>UnterhaltungSportNaherholung</v>
      </c>
      <c r="E1652" s="117" t="str">
        <f>IF(ISERROR(VLOOKUP($A1652, Dropdownlisten!$A$3:$F$143, 5, FALSE)), "", VLOOKUP($A1652, Dropdownlisten!$A$3:$F$143, 5, FALSE))</f>
        <v>6000_017</v>
      </c>
      <c r="F1652" s="117" t="str">
        <f>IF(ISERROR(VLOOKUP($A1652, Dropdownlisten!$A$3:$F$143, 6, FALSE)), "", VLOOKUP($A1652, Dropdownlisten!$A$3:$F$143, 6, FALSE))</f>
        <v>Sportstaette</v>
      </c>
      <c r="G1652" s="117" t="str">
        <f>VLOOKUP(E1652,Datenstruktur_fuer_R!$D$2:$F$141,3,FALSE)</f>
        <v>Point</v>
      </c>
      <c r="H1652" s="120" t="s">
        <v>289</v>
      </c>
      <c r="I1652" s="26" t="s">
        <v>1160</v>
      </c>
      <c r="J1652" s="5" t="s">
        <v>1187</v>
      </c>
      <c r="K1652" s="5" t="s">
        <v>977</v>
      </c>
      <c r="L1652" s="5"/>
      <c r="M1652" s="5">
        <v>1</v>
      </c>
      <c r="N1652" s="5" t="s">
        <v>1173</v>
      </c>
    </row>
    <row r="1653" spans="1:14" x14ac:dyDescent="0.35">
      <c r="A1653" s="5" t="s">
        <v>720</v>
      </c>
      <c r="B1653" s="117" t="str">
        <f>IF(ISERROR(VLOOKUP($A1653, Dropdownlisten!$A$3:$F$143, 2, FALSE)), "", VLOOKUP($A1653, Dropdownlisten!$A$3:$F$143, 2, FALSE))</f>
        <v>POI</v>
      </c>
      <c r="C1653" s="117">
        <f>IF(ISERROR(VLOOKUP($A1653, Dropdownlisten!$A$3:$F$143, 3, FALSE)), "", VLOOKUP($A1653, Dropdownlisten!$A$3:$F$143, 3, FALSE))</f>
        <v>6000</v>
      </c>
      <c r="D1653" s="117" t="str">
        <f>IF(ISERROR(VLOOKUP($A1653, Dropdownlisten!$A$3:$F$143, 4, FALSE)), "", VLOOKUP($A1653, Dropdownlisten!$A$3:$F$143, 4, FALSE))</f>
        <v>UnterhaltungSportNaherholung</v>
      </c>
      <c r="E1653" s="117" t="str">
        <f>IF(ISERROR(VLOOKUP($A1653, Dropdownlisten!$A$3:$F$143, 5, FALSE)), "", VLOOKUP($A1653, Dropdownlisten!$A$3:$F$143, 5, FALSE))</f>
        <v>6000_017</v>
      </c>
      <c r="F1653" s="117" t="str">
        <f>IF(ISERROR(VLOOKUP($A1653, Dropdownlisten!$A$3:$F$143, 6, FALSE)), "", VLOOKUP($A1653, Dropdownlisten!$A$3:$F$143, 6, FALSE))</f>
        <v>Sportstaette</v>
      </c>
      <c r="G1653" s="117" t="str">
        <f>VLOOKUP(E1653,Datenstruktur_fuer_R!$D$2:$F$141,3,FALSE)</f>
        <v>Point</v>
      </c>
      <c r="H1653" s="120" t="s">
        <v>463</v>
      </c>
      <c r="I1653" s="26" t="s">
        <v>1160</v>
      </c>
      <c r="J1653" s="5" t="s">
        <v>1187</v>
      </c>
      <c r="K1653" s="5" t="s">
        <v>463</v>
      </c>
      <c r="L1653" s="5"/>
      <c r="M1653" s="5">
        <v>1</v>
      </c>
      <c r="N1653" s="5" t="s">
        <v>1173</v>
      </c>
    </row>
    <row r="1654" spans="1:14" x14ac:dyDescent="0.35">
      <c r="A1654" s="5" t="s">
        <v>720</v>
      </c>
      <c r="B1654" s="117" t="str">
        <f>IF(ISERROR(VLOOKUP($A1654, Dropdownlisten!$A$3:$F$143, 2, FALSE)), "", VLOOKUP($A1654, Dropdownlisten!$A$3:$F$143, 2, FALSE))</f>
        <v>POI</v>
      </c>
      <c r="C1654" s="117">
        <f>IF(ISERROR(VLOOKUP($A1654, Dropdownlisten!$A$3:$F$143, 3, FALSE)), "", VLOOKUP($A1654, Dropdownlisten!$A$3:$F$143, 3, FALSE))</f>
        <v>6000</v>
      </c>
      <c r="D1654" s="117" t="str">
        <f>IF(ISERROR(VLOOKUP($A1654, Dropdownlisten!$A$3:$F$143, 4, FALSE)), "", VLOOKUP($A1654, Dropdownlisten!$A$3:$F$143, 4, FALSE))</f>
        <v>UnterhaltungSportNaherholung</v>
      </c>
      <c r="E1654" s="117" t="str">
        <f>IF(ISERROR(VLOOKUP($A1654, Dropdownlisten!$A$3:$F$143, 5, FALSE)), "", VLOOKUP($A1654, Dropdownlisten!$A$3:$F$143, 5, FALSE))</f>
        <v>6000_017</v>
      </c>
      <c r="F1654" s="117" t="str">
        <f>IF(ISERROR(VLOOKUP($A1654, Dropdownlisten!$A$3:$F$143, 6, FALSE)), "", VLOOKUP($A1654, Dropdownlisten!$A$3:$F$143, 6, FALSE))</f>
        <v>Sportstaette</v>
      </c>
      <c r="G1654" s="117" t="str">
        <f>VLOOKUP(E1654,Datenstruktur_fuer_R!$D$2:$F$141,3,FALSE)</f>
        <v>Point</v>
      </c>
      <c r="H1654" s="120" t="s">
        <v>290</v>
      </c>
      <c r="I1654" s="26" t="s">
        <v>1160</v>
      </c>
      <c r="J1654" s="5" t="s">
        <v>1187</v>
      </c>
      <c r="K1654" s="5" t="s">
        <v>290</v>
      </c>
      <c r="L1654" s="5"/>
      <c r="M1654" s="5">
        <v>1</v>
      </c>
      <c r="N1654" s="5" t="s">
        <v>1173</v>
      </c>
    </row>
    <row r="1655" spans="1:14" x14ac:dyDescent="0.35">
      <c r="A1655" s="5" t="s">
        <v>720</v>
      </c>
      <c r="B1655" s="117" t="str">
        <f>IF(ISERROR(VLOOKUP($A1655, Dropdownlisten!$A$3:$F$143, 2, FALSE)), "", VLOOKUP($A1655, Dropdownlisten!$A$3:$F$143, 2, FALSE))</f>
        <v>POI</v>
      </c>
      <c r="C1655" s="117">
        <f>IF(ISERROR(VLOOKUP($A1655, Dropdownlisten!$A$3:$F$143, 3, FALSE)), "", VLOOKUP($A1655, Dropdownlisten!$A$3:$F$143, 3, FALSE))</f>
        <v>6000</v>
      </c>
      <c r="D1655" s="117" t="str">
        <f>IF(ISERROR(VLOOKUP($A1655, Dropdownlisten!$A$3:$F$143, 4, FALSE)), "", VLOOKUP($A1655, Dropdownlisten!$A$3:$F$143, 4, FALSE))</f>
        <v>UnterhaltungSportNaherholung</v>
      </c>
      <c r="E1655" s="117" t="str">
        <f>IF(ISERROR(VLOOKUP($A1655, Dropdownlisten!$A$3:$F$143, 5, FALSE)), "", VLOOKUP($A1655, Dropdownlisten!$A$3:$F$143, 5, FALSE))</f>
        <v>6000_017</v>
      </c>
      <c r="F1655" s="117" t="str">
        <f>IF(ISERROR(VLOOKUP($A1655, Dropdownlisten!$A$3:$F$143, 6, FALSE)), "", VLOOKUP($A1655, Dropdownlisten!$A$3:$F$143, 6, FALSE))</f>
        <v>Sportstaette</v>
      </c>
      <c r="G1655" s="117" t="str">
        <f>VLOOKUP(E1655,Datenstruktur_fuer_R!$D$2:$F$141,3,FALSE)</f>
        <v>Point</v>
      </c>
      <c r="H1655" s="120" t="s">
        <v>291</v>
      </c>
      <c r="I1655" s="26" t="s">
        <v>1160</v>
      </c>
      <c r="J1655" s="5" t="s">
        <v>1187</v>
      </c>
      <c r="K1655" s="5" t="s">
        <v>874</v>
      </c>
      <c r="L1655" s="5"/>
      <c r="M1655" s="5">
        <v>1</v>
      </c>
      <c r="N1655" s="5" t="s">
        <v>1173</v>
      </c>
    </row>
    <row r="1656" spans="1:14" x14ac:dyDescent="0.35">
      <c r="A1656" s="5" t="s">
        <v>1201</v>
      </c>
      <c r="B1656" s="117" t="str">
        <f>IF(ISERROR(VLOOKUP($A1656, Dropdownlisten!$A$3:$F$143, 2, FALSE)), "", VLOOKUP($A1656, Dropdownlisten!$A$3:$F$143, 2, FALSE))</f>
        <v>POI</v>
      </c>
      <c r="C1656" s="117">
        <f>IF(ISERROR(VLOOKUP($A1656, Dropdownlisten!$A$3:$F$143, 3, FALSE)), "", VLOOKUP($A1656, Dropdownlisten!$A$3:$F$143, 3, FALSE))</f>
        <v>6000</v>
      </c>
      <c r="D1656" s="117" t="str">
        <f>IF(ISERROR(VLOOKUP($A1656, Dropdownlisten!$A$3:$F$143, 4, FALSE)), "", VLOOKUP($A1656, Dropdownlisten!$A$3:$F$143, 4, FALSE))</f>
        <v>UnterhaltungSportNaherholung</v>
      </c>
      <c r="E1656" s="117" t="str">
        <f>IF(ISERROR(VLOOKUP($A1656, Dropdownlisten!$A$3:$F$143, 5, FALSE)), "", VLOOKUP($A1656, Dropdownlisten!$A$3:$F$143, 5, FALSE))</f>
        <v>6000_026</v>
      </c>
      <c r="F1656" s="117" t="str">
        <f>IF(ISERROR(VLOOKUP($A1656, Dropdownlisten!$A$3:$F$143, 6, FALSE)), "", VLOOKUP($A1656, Dropdownlisten!$A$3:$F$143, 6, FALSE))</f>
        <v>Wellness</v>
      </c>
      <c r="G1656" s="117" t="str">
        <f>VLOOKUP(E1656,Datenstruktur_fuer_R!$D$2:$F$141,3,FALSE)</f>
        <v>Point</v>
      </c>
      <c r="H1656" s="120" t="s">
        <v>689</v>
      </c>
      <c r="I1656" s="26" t="s">
        <v>1160</v>
      </c>
      <c r="J1656" s="5" t="s">
        <v>1201</v>
      </c>
      <c r="K1656" s="5"/>
      <c r="L1656" s="5"/>
      <c r="M1656" s="5">
        <v>1</v>
      </c>
      <c r="N1656" s="5" t="s">
        <v>1173</v>
      </c>
    </row>
    <row r="1657" spans="1:14" x14ac:dyDescent="0.35">
      <c r="A1657" s="5" t="s">
        <v>1201</v>
      </c>
      <c r="B1657" s="117" t="str">
        <f>IF(ISERROR(VLOOKUP($A1657, Dropdownlisten!$A$3:$F$143, 2, FALSE)), "", VLOOKUP($A1657, Dropdownlisten!$A$3:$F$143, 2, FALSE))</f>
        <v>POI</v>
      </c>
      <c r="C1657" s="117">
        <f>IF(ISERROR(VLOOKUP($A1657, Dropdownlisten!$A$3:$F$143, 3, FALSE)), "", VLOOKUP($A1657, Dropdownlisten!$A$3:$F$143, 3, FALSE))</f>
        <v>6000</v>
      </c>
      <c r="D1657" s="117" t="str">
        <f>IF(ISERROR(VLOOKUP($A1657, Dropdownlisten!$A$3:$F$143, 4, FALSE)), "", VLOOKUP($A1657, Dropdownlisten!$A$3:$F$143, 4, FALSE))</f>
        <v>UnterhaltungSportNaherholung</v>
      </c>
      <c r="E1657" s="117" t="str">
        <f>IF(ISERROR(VLOOKUP($A1657, Dropdownlisten!$A$3:$F$143, 5, FALSE)), "", VLOOKUP($A1657, Dropdownlisten!$A$3:$F$143, 5, FALSE))</f>
        <v>6000_026</v>
      </c>
      <c r="F1657" s="117" t="str">
        <f>IF(ISERROR(VLOOKUP($A1657, Dropdownlisten!$A$3:$F$143, 6, FALSE)), "", VLOOKUP($A1657, Dropdownlisten!$A$3:$F$143, 6, FALSE))</f>
        <v>Wellness</v>
      </c>
      <c r="G1657" s="117" t="str">
        <f>VLOOKUP(E1657,Datenstruktur_fuer_R!$D$2:$F$141,3,FALSE)</f>
        <v>Point</v>
      </c>
      <c r="H1657" s="120" t="s">
        <v>293</v>
      </c>
      <c r="I1657" s="26" t="s">
        <v>1160</v>
      </c>
      <c r="J1657" s="5" t="s">
        <v>1201</v>
      </c>
      <c r="K1657" s="5" t="s">
        <v>1194</v>
      </c>
      <c r="L1657" s="5"/>
      <c r="M1657" s="5">
        <v>1</v>
      </c>
      <c r="N1657" s="5" t="s">
        <v>1173</v>
      </c>
    </row>
    <row r="1658" spans="1:14" x14ac:dyDescent="0.35">
      <c r="A1658" s="5" t="s">
        <v>1201</v>
      </c>
      <c r="B1658" s="117" t="str">
        <f>IF(ISERROR(VLOOKUP($A1658, Dropdownlisten!$A$3:$F$143, 2, FALSE)), "", VLOOKUP($A1658, Dropdownlisten!$A$3:$F$143, 2, FALSE))</f>
        <v>POI</v>
      </c>
      <c r="C1658" s="117">
        <f>IF(ISERROR(VLOOKUP($A1658, Dropdownlisten!$A$3:$F$143, 3, FALSE)), "", VLOOKUP($A1658, Dropdownlisten!$A$3:$F$143, 3, FALSE))</f>
        <v>6000</v>
      </c>
      <c r="D1658" s="117" t="str">
        <f>IF(ISERROR(VLOOKUP($A1658, Dropdownlisten!$A$3:$F$143, 4, FALSE)), "", VLOOKUP($A1658, Dropdownlisten!$A$3:$F$143, 4, FALSE))</f>
        <v>UnterhaltungSportNaherholung</v>
      </c>
      <c r="E1658" s="117" t="str">
        <f>IF(ISERROR(VLOOKUP($A1658, Dropdownlisten!$A$3:$F$143, 5, FALSE)), "", VLOOKUP($A1658, Dropdownlisten!$A$3:$F$143, 5, FALSE))</f>
        <v>6000_026</v>
      </c>
      <c r="F1658" s="117" t="str">
        <f>IF(ISERROR(VLOOKUP($A1658, Dropdownlisten!$A$3:$F$143, 6, FALSE)), "", VLOOKUP($A1658, Dropdownlisten!$A$3:$F$143, 6, FALSE))</f>
        <v>Wellness</v>
      </c>
      <c r="G1658" s="117" t="str">
        <f>VLOOKUP(E1658,Datenstruktur_fuer_R!$D$2:$F$141,3,FALSE)</f>
        <v>Point</v>
      </c>
      <c r="H1658" s="120" t="s">
        <v>288</v>
      </c>
      <c r="I1658" s="26" t="s">
        <v>1160</v>
      </c>
      <c r="J1658" s="5" t="s">
        <v>1201</v>
      </c>
      <c r="K1658" s="5" t="s">
        <v>81</v>
      </c>
      <c r="L1658" s="5"/>
      <c r="M1658" s="5">
        <v>1</v>
      </c>
      <c r="N1658" s="5" t="s">
        <v>1173</v>
      </c>
    </row>
    <row r="1659" spans="1:14" x14ac:dyDescent="0.35">
      <c r="A1659" s="5" t="s">
        <v>1201</v>
      </c>
      <c r="B1659" s="117" t="str">
        <f>IF(ISERROR(VLOOKUP($A1659, Dropdownlisten!$A$3:$F$143, 2, FALSE)), "", VLOOKUP($A1659, Dropdownlisten!$A$3:$F$143, 2, FALSE))</f>
        <v>POI</v>
      </c>
      <c r="C1659" s="117">
        <f>IF(ISERROR(VLOOKUP($A1659, Dropdownlisten!$A$3:$F$143, 3, FALSE)), "", VLOOKUP($A1659, Dropdownlisten!$A$3:$F$143, 3, FALSE))</f>
        <v>6000</v>
      </c>
      <c r="D1659" s="117" t="str">
        <f>IF(ISERROR(VLOOKUP($A1659, Dropdownlisten!$A$3:$F$143, 4, FALSE)), "", VLOOKUP($A1659, Dropdownlisten!$A$3:$F$143, 4, FALSE))</f>
        <v>UnterhaltungSportNaherholung</v>
      </c>
      <c r="E1659" s="117" t="str">
        <f>IF(ISERROR(VLOOKUP($A1659, Dropdownlisten!$A$3:$F$143, 5, FALSE)), "", VLOOKUP($A1659, Dropdownlisten!$A$3:$F$143, 5, FALSE))</f>
        <v>6000_026</v>
      </c>
      <c r="F1659" s="117" t="str">
        <f>IF(ISERROR(VLOOKUP($A1659, Dropdownlisten!$A$3:$F$143, 6, FALSE)), "", VLOOKUP($A1659, Dropdownlisten!$A$3:$F$143, 6, FALSE))</f>
        <v>Wellness</v>
      </c>
      <c r="G1659" s="117" t="str">
        <f>VLOOKUP(E1659,Datenstruktur_fuer_R!$D$2:$F$141,3,FALSE)</f>
        <v>Point</v>
      </c>
      <c r="H1659" s="120" t="s">
        <v>289</v>
      </c>
      <c r="I1659" s="26" t="s">
        <v>1160</v>
      </c>
      <c r="J1659" s="5" t="s">
        <v>1201</v>
      </c>
      <c r="K1659" s="5" t="s">
        <v>977</v>
      </c>
      <c r="L1659" s="5"/>
      <c r="M1659" s="5">
        <v>1</v>
      </c>
      <c r="N1659" s="5" t="s">
        <v>1173</v>
      </c>
    </row>
    <row r="1660" spans="1:14" x14ac:dyDescent="0.35">
      <c r="A1660" s="5" t="s">
        <v>1201</v>
      </c>
      <c r="B1660" s="117" t="str">
        <f>IF(ISERROR(VLOOKUP($A1660, Dropdownlisten!$A$3:$F$143, 2, FALSE)), "", VLOOKUP($A1660, Dropdownlisten!$A$3:$F$143, 2, FALSE))</f>
        <v>POI</v>
      </c>
      <c r="C1660" s="117">
        <f>IF(ISERROR(VLOOKUP($A1660, Dropdownlisten!$A$3:$F$143, 3, FALSE)), "", VLOOKUP($A1660, Dropdownlisten!$A$3:$F$143, 3, FALSE))</f>
        <v>6000</v>
      </c>
      <c r="D1660" s="117" t="str">
        <f>IF(ISERROR(VLOOKUP($A1660, Dropdownlisten!$A$3:$F$143, 4, FALSE)), "", VLOOKUP($A1660, Dropdownlisten!$A$3:$F$143, 4, FALSE))</f>
        <v>UnterhaltungSportNaherholung</v>
      </c>
      <c r="E1660" s="117" t="str">
        <f>IF(ISERROR(VLOOKUP($A1660, Dropdownlisten!$A$3:$F$143, 5, FALSE)), "", VLOOKUP($A1660, Dropdownlisten!$A$3:$F$143, 5, FALSE))</f>
        <v>6000_026</v>
      </c>
      <c r="F1660" s="117" t="str">
        <f>IF(ISERROR(VLOOKUP($A1660, Dropdownlisten!$A$3:$F$143, 6, FALSE)), "", VLOOKUP($A1660, Dropdownlisten!$A$3:$F$143, 6, FALSE))</f>
        <v>Wellness</v>
      </c>
      <c r="G1660" s="117" t="str">
        <f>VLOOKUP(E1660,Datenstruktur_fuer_R!$D$2:$F$141,3,FALSE)</f>
        <v>Point</v>
      </c>
      <c r="H1660" s="120" t="s">
        <v>463</v>
      </c>
      <c r="I1660" s="26" t="s">
        <v>1160</v>
      </c>
      <c r="J1660" s="5" t="s">
        <v>1201</v>
      </c>
      <c r="K1660" s="5" t="s">
        <v>463</v>
      </c>
      <c r="L1660" s="5"/>
      <c r="M1660" s="5">
        <v>1</v>
      </c>
      <c r="N1660" s="5" t="s">
        <v>1173</v>
      </c>
    </row>
    <row r="1661" spans="1:14" x14ac:dyDescent="0.35">
      <c r="A1661" s="5" t="s">
        <v>1201</v>
      </c>
      <c r="B1661" s="117" t="str">
        <f>IF(ISERROR(VLOOKUP($A1661, Dropdownlisten!$A$3:$F$143, 2, FALSE)), "", VLOOKUP($A1661, Dropdownlisten!$A$3:$F$143, 2, FALSE))</f>
        <v>POI</v>
      </c>
      <c r="C1661" s="117">
        <f>IF(ISERROR(VLOOKUP($A1661, Dropdownlisten!$A$3:$F$143, 3, FALSE)), "", VLOOKUP($A1661, Dropdownlisten!$A$3:$F$143, 3, FALSE))</f>
        <v>6000</v>
      </c>
      <c r="D1661" s="117" t="str">
        <f>IF(ISERROR(VLOOKUP($A1661, Dropdownlisten!$A$3:$F$143, 4, FALSE)), "", VLOOKUP($A1661, Dropdownlisten!$A$3:$F$143, 4, FALSE))</f>
        <v>UnterhaltungSportNaherholung</v>
      </c>
      <c r="E1661" s="117" t="str">
        <f>IF(ISERROR(VLOOKUP($A1661, Dropdownlisten!$A$3:$F$143, 5, FALSE)), "", VLOOKUP($A1661, Dropdownlisten!$A$3:$F$143, 5, FALSE))</f>
        <v>6000_026</v>
      </c>
      <c r="F1661" s="117" t="str">
        <f>IF(ISERROR(VLOOKUP($A1661, Dropdownlisten!$A$3:$F$143, 6, FALSE)), "", VLOOKUP($A1661, Dropdownlisten!$A$3:$F$143, 6, FALSE))</f>
        <v>Wellness</v>
      </c>
      <c r="G1661" s="117" t="str">
        <f>VLOOKUP(E1661,Datenstruktur_fuer_R!$D$2:$F$141,3,FALSE)</f>
        <v>Point</v>
      </c>
      <c r="H1661" s="120" t="s">
        <v>290</v>
      </c>
      <c r="I1661" s="26" t="s">
        <v>1160</v>
      </c>
      <c r="J1661" s="5" t="s">
        <v>1201</v>
      </c>
      <c r="K1661" s="5" t="s">
        <v>290</v>
      </c>
      <c r="L1661" s="5"/>
      <c r="M1661" s="5">
        <v>1</v>
      </c>
      <c r="N1661" s="5" t="s">
        <v>1173</v>
      </c>
    </row>
    <row r="1662" spans="1:14" x14ac:dyDescent="0.35">
      <c r="A1662" s="5" t="s">
        <v>1201</v>
      </c>
      <c r="B1662" s="117" t="str">
        <f>IF(ISERROR(VLOOKUP($A1662, Dropdownlisten!$A$3:$F$143, 2, FALSE)), "", VLOOKUP($A1662, Dropdownlisten!$A$3:$F$143, 2, FALSE))</f>
        <v>POI</v>
      </c>
      <c r="C1662" s="117">
        <f>IF(ISERROR(VLOOKUP($A1662, Dropdownlisten!$A$3:$F$143, 3, FALSE)), "", VLOOKUP($A1662, Dropdownlisten!$A$3:$F$143, 3, FALSE))</f>
        <v>6000</v>
      </c>
      <c r="D1662" s="117" t="str">
        <f>IF(ISERROR(VLOOKUP($A1662, Dropdownlisten!$A$3:$F$143, 4, FALSE)), "", VLOOKUP($A1662, Dropdownlisten!$A$3:$F$143, 4, FALSE))</f>
        <v>UnterhaltungSportNaherholung</v>
      </c>
      <c r="E1662" s="117" t="str">
        <f>IF(ISERROR(VLOOKUP($A1662, Dropdownlisten!$A$3:$F$143, 5, FALSE)), "", VLOOKUP($A1662, Dropdownlisten!$A$3:$F$143, 5, FALSE))</f>
        <v>6000_026</v>
      </c>
      <c r="F1662" s="117" t="str">
        <f>IF(ISERROR(VLOOKUP($A1662, Dropdownlisten!$A$3:$F$143, 6, FALSE)), "", VLOOKUP($A1662, Dropdownlisten!$A$3:$F$143, 6, FALSE))</f>
        <v>Wellness</v>
      </c>
      <c r="G1662" s="117" t="str">
        <f>VLOOKUP(E1662,Datenstruktur_fuer_R!$D$2:$F$141,3,FALSE)</f>
        <v>Point</v>
      </c>
      <c r="H1662" s="120" t="s">
        <v>291</v>
      </c>
      <c r="I1662" s="26" t="s">
        <v>1160</v>
      </c>
      <c r="J1662" s="5" t="s">
        <v>1201</v>
      </c>
      <c r="K1662" s="5" t="s">
        <v>874</v>
      </c>
      <c r="L1662" s="5"/>
      <c r="M1662" s="5">
        <v>1</v>
      </c>
      <c r="N1662" s="5" t="s">
        <v>1173</v>
      </c>
    </row>
    <row r="1663" spans="1:14" x14ac:dyDescent="0.35">
      <c r="A1663" s="5" t="s">
        <v>1235</v>
      </c>
      <c r="B1663" s="117" t="str">
        <f>IF(ISERROR(VLOOKUP($A1663, Dropdownlisten!$A$3:$F$143, 2, FALSE)), "", VLOOKUP($A1663, Dropdownlisten!$A$3:$F$143, 2, FALSE))</f>
        <v>POI</v>
      </c>
      <c r="C1663" s="117">
        <f>IF(ISERROR(VLOOKUP($A1663, Dropdownlisten!$A$3:$F$143, 3, FALSE)), "", VLOOKUP($A1663, Dropdownlisten!$A$3:$F$143, 3, FALSE))</f>
        <v>7000</v>
      </c>
      <c r="D1663" s="117" t="str">
        <f>IF(ISERROR(VLOOKUP($A1663, Dropdownlisten!$A$3:$F$143, 4, FALSE)), "", VLOOKUP($A1663, Dropdownlisten!$A$3:$F$143, 4, FALSE))</f>
        <v>EinkaufenDienstleistung</v>
      </c>
      <c r="E1663" s="117" t="str">
        <f>IF(ISERROR(VLOOKUP($A1663, Dropdownlisten!$A$3:$F$143, 5, FALSE)), "", VLOOKUP($A1663, Dropdownlisten!$A$3:$F$143, 5, FALSE))</f>
        <v>7000_023</v>
      </c>
      <c r="F1663" s="117" t="str">
        <f>IF(ISERROR(VLOOKUP($A1663, Dropdownlisten!$A$3:$F$143, 6, FALSE)), "", VLOOKUP($A1663, Dropdownlisten!$A$3:$F$143, 6, FALSE))</f>
        <v>Bestattung</v>
      </c>
      <c r="G1663" s="117" t="str">
        <f>VLOOKUP(E1663,Datenstruktur_fuer_R!$D$2:$F$141,3,FALSE)</f>
        <v>Point</v>
      </c>
      <c r="H1663" s="120" t="s">
        <v>689</v>
      </c>
      <c r="I1663" s="26" t="s">
        <v>1160</v>
      </c>
      <c r="J1663" s="5" t="s">
        <v>1249</v>
      </c>
      <c r="L1663" s="5"/>
      <c r="M1663" s="5">
        <v>1</v>
      </c>
      <c r="N1663" s="5" t="s">
        <v>1173</v>
      </c>
    </row>
    <row r="1664" spans="1:14" x14ac:dyDescent="0.35">
      <c r="A1664" s="5" t="s">
        <v>1235</v>
      </c>
      <c r="B1664" s="117" t="str">
        <f>IF(ISERROR(VLOOKUP($A1664, Dropdownlisten!$A$3:$F$143, 2, FALSE)), "", VLOOKUP($A1664, Dropdownlisten!$A$3:$F$143, 2, FALSE))</f>
        <v>POI</v>
      </c>
      <c r="C1664" s="117">
        <f>IF(ISERROR(VLOOKUP($A1664, Dropdownlisten!$A$3:$F$143, 3, FALSE)), "", VLOOKUP($A1664, Dropdownlisten!$A$3:$F$143, 3, FALSE))</f>
        <v>7000</v>
      </c>
      <c r="D1664" s="117" t="str">
        <f>IF(ISERROR(VLOOKUP($A1664, Dropdownlisten!$A$3:$F$143, 4, FALSE)), "", VLOOKUP($A1664, Dropdownlisten!$A$3:$F$143, 4, FALSE))</f>
        <v>EinkaufenDienstleistung</v>
      </c>
      <c r="E1664" s="117" t="str">
        <f>IF(ISERROR(VLOOKUP($A1664, Dropdownlisten!$A$3:$F$143, 5, FALSE)), "", VLOOKUP($A1664, Dropdownlisten!$A$3:$F$143, 5, FALSE))</f>
        <v>7000_023</v>
      </c>
      <c r="F1664" s="117" t="str">
        <f>IF(ISERROR(VLOOKUP($A1664, Dropdownlisten!$A$3:$F$143, 6, FALSE)), "", VLOOKUP($A1664, Dropdownlisten!$A$3:$F$143, 6, FALSE))</f>
        <v>Bestattung</v>
      </c>
      <c r="G1664" s="117" t="str">
        <f>VLOOKUP(E1664,Datenstruktur_fuer_R!$D$2:$F$141,3,FALSE)</f>
        <v>Point</v>
      </c>
      <c r="H1664" s="120" t="s">
        <v>288</v>
      </c>
      <c r="I1664" s="26" t="s">
        <v>1160</v>
      </c>
      <c r="J1664" s="5" t="s">
        <v>1249</v>
      </c>
      <c r="K1664" s="5" t="s">
        <v>81</v>
      </c>
      <c r="L1664" s="5"/>
      <c r="M1664" s="5">
        <v>1</v>
      </c>
      <c r="N1664" s="5" t="s">
        <v>1173</v>
      </c>
    </row>
    <row r="1665" spans="1:14" x14ac:dyDescent="0.35">
      <c r="A1665" s="5" t="s">
        <v>1235</v>
      </c>
      <c r="B1665" s="117" t="str">
        <f>IF(ISERROR(VLOOKUP($A1665, Dropdownlisten!$A$3:$F$143, 2, FALSE)), "", VLOOKUP($A1665, Dropdownlisten!$A$3:$F$143, 2, FALSE))</f>
        <v>POI</v>
      </c>
      <c r="C1665" s="117">
        <f>IF(ISERROR(VLOOKUP($A1665, Dropdownlisten!$A$3:$F$143, 3, FALSE)), "", VLOOKUP($A1665, Dropdownlisten!$A$3:$F$143, 3, FALSE))</f>
        <v>7000</v>
      </c>
      <c r="D1665" s="117" t="str">
        <f>IF(ISERROR(VLOOKUP($A1665, Dropdownlisten!$A$3:$F$143, 4, FALSE)), "", VLOOKUP($A1665, Dropdownlisten!$A$3:$F$143, 4, FALSE))</f>
        <v>EinkaufenDienstleistung</v>
      </c>
      <c r="E1665" s="117" t="str">
        <f>IF(ISERROR(VLOOKUP($A1665, Dropdownlisten!$A$3:$F$143, 5, FALSE)), "", VLOOKUP($A1665, Dropdownlisten!$A$3:$F$143, 5, FALSE))</f>
        <v>7000_023</v>
      </c>
      <c r="F1665" s="117" t="str">
        <f>IF(ISERROR(VLOOKUP($A1665, Dropdownlisten!$A$3:$F$143, 6, FALSE)), "", VLOOKUP($A1665, Dropdownlisten!$A$3:$F$143, 6, FALSE))</f>
        <v>Bestattung</v>
      </c>
      <c r="G1665" s="117" t="str">
        <f>VLOOKUP(E1665,Datenstruktur_fuer_R!$D$2:$F$141,3,FALSE)</f>
        <v>Point</v>
      </c>
      <c r="H1665" s="120" t="s">
        <v>289</v>
      </c>
      <c r="I1665" s="26" t="s">
        <v>1160</v>
      </c>
      <c r="J1665" s="5" t="s">
        <v>1249</v>
      </c>
      <c r="K1665" s="5" t="s">
        <v>977</v>
      </c>
      <c r="L1665" s="5"/>
      <c r="M1665" s="5">
        <v>1</v>
      </c>
      <c r="N1665" s="5" t="s">
        <v>1173</v>
      </c>
    </row>
    <row r="1666" spans="1:14" x14ac:dyDescent="0.35">
      <c r="A1666" s="5" t="s">
        <v>1235</v>
      </c>
      <c r="B1666" s="117" t="str">
        <f>IF(ISERROR(VLOOKUP($A1666, Dropdownlisten!$A$3:$F$143, 2, FALSE)), "", VLOOKUP($A1666, Dropdownlisten!$A$3:$F$143, 2, FALSE))</f>
        <v>POI</v>
      </c>
      <c r="C1666" s="117">
        <f>IF(ISERROR(VLOOKUP($A1666, Dropdownlisten!$A$3:$F$143, 3, FALSE)), "", VLOOKUP($A1666, Dropdownlisten!$A$3:$F$143, 3, FALSE))</f>
        <v>7000</v>
      </c>
      <c r="D1666" s="117" t="str">
        <f>IF(ISERROR(VLOOKUP($A1666, Dropdownlisten!$A$3:$F$143, 4, FALSE)), "", VLOOKUP($A1666, Dropdownlisten!$A$3:$F$143, 4, FALSE))</f>
        <v>EinkaufenDienstleistung</v>
      </c>
      <c r="E1666" s="117" t="str">
        <f>IF(ISERROR(VLOOKUP($A1666, Dropdownlisten!$A$3:$F$143, 5, FALSE)), "", VLOOKUP($A1666, Dropdownlisten!$A$3:$F$143, 5, FALSE))</f>
        <v>7000_023</v>
      </c>
      <c r="F1666" s="117" t="str">
        <f>IF(ISERROR(VLOOKUP($A1666, Dropdownlisten!$A$3:$F$143, 6, FALSE)), "", VLOOKUP($A1666, Dropdownlisten!$A$3:$F$143, 6, FALSE))</f>
        <v>Bestattung</v>
      </c>
      <c r="G1666" s="117" t="str">
        <f>VLOOKUP(E1666,Datenstruktur_fuer_R!$D$2:$F$141,3,FALSE)</f>
        <v>Point</v>
      </c>
      <c r="H1666" s="120" t="s">
        <v>463</v>
      </c>
      <c r="I1666" s="26" t="s">
        <v>1160</v>
      </c>
      <c r="J1666" s="5" t="s">
        <v>1249</v>
      </c>
      <c r="K1666" s="5" t="s">
        <v>463</v>
      </c>
      <c r="L1666" s="5"/>
      <c r="M1666" s="5">
        <v>1</v>
      </c>
      <c r="N1666" s="5" t="s">
        <v>1173</v>
      </c>
    </row>
    <row r="1667" spans="1:14" x14ac:dyDescent="0.35">
      <c r="A1667" s="5" t="s">
        <v>1235</v>
      </c>
      <c r="B1667" s="117" t="str">
        <f>IF(ISERROR(VLOOKUP($A1667, Dropdownlisten!$A$3:$F$143, 2, FALSE)), "", VLOOKUP($A1667, Dropdownlisten!$A$3:$F$143, 2, FALSE))</f>
        <v>POI</v>
      </c>
      <c r="C1667" s="117">
        <f>IF(ISERROR(VLOOKUP($A1667, Dropdownlisten!$A$3:$F$143, 3, FALSE)), "", VLOOKUP($A1667, Dropdownlisten!$A$3:$F$143, 3, FALSE))</f>
        <v>7000</v>
      </c>
      <c r="D1667" s="117" t="str">
        <f>IF(ISERROR(VLOOKUP($A1667, Dropdownlisten!$A$3:$F$143, 4, FALSE)), "", VLOOKUP($A1667, Dropdownlisten!$A$3:$F$143, 4, FALSE))</f>
        <v>EinkaufenDienstleistung</v>
      </c>
      <c r="E1667" s="117" t="str">
        <f>IF(ISERROR(VLOOKUP($A1667, Dropdownlisten!$A$3:$F$143, 5, FALSE)), "", VLOOKUP($A1667, Dropdownlisten!$A$3:$F$143, 5, FALSE))</f>
        <v>7000_023</v>
      </c>
      <c r="F1667" s="117" t="str">
        <f>IF(ISERROR(VLOOKUP($A1667, Dropdownlisten!$A$3:$F$143, 6, FALSE)), "", VLOOKUP($A1667, Dropdownlisten!$A$3:$F$143, 6, FALSE))</f>
        <v>Bestattung</v>
      </c>
      <c r="G1667" s="117" t="str">
        <f>VLOOKUP(E1667,Datenstruktur_fuer_R!$D$2:$F$141,3,FALSE)</f>
        <v>Point</v>
      </c>
      <c r="H1667" s="120" t="s">
        <v>290</v>
      </c>
      <c r="I1667" s="26" t="s">
        <v>1160</v>
      </c>
      <c r="J1667" s="5" t="s">
        <v>1249</v>
      </c>
      <c r="K1667" s="5" t="s">
        <v>290</v>
      </c>
      <c r="L1667" s="5"/>
      <c r="M1667" s="5">
        <v>1</v>
      </c>
      <c r="N1667" s="5" t="s">
        <v>1173</v>
      </c>
    </row>
    <row r="1668" spans="1:14" x14ac:dyDescent="0.35">
      <c r="A1668" s="5" t="s">
        <v>1235</v>
      </c>
      <c r="B1668" s="117" t="str">
        <f>IF(ISERROR(VLOOKUP($A1668, Dropdownlisten!$A$3:$F$143, 2, FALSE)), "", VLOOKUP($A1668, Dropdownlisten!$A$3:$F$143, 2, FALSE))</f>
        <v>POI</v>
      </c>
      <c r="C1668" s="117">
        <f>IF(ISERROR(VLOOKUP($A1668, Dropdownlisten!$A$3:$F$143, 3, FALSE)), "", VLOOKUP($A1668, Dropdownlisten!$A$3:$F$143, 3, FALSE))</f>
        <v>7000</v>
      </c>
      <c r="D1668" s="117" t="str">
        <f>IF(ISERROR(VLOOKUP($A1668, Dropdownlisten!$A$3:$F$143, 4, FALSE)), "", VLOOKUP($A1668, Dropdownlisten!$A$3:$F$143, 4, FALSE))</f>
        <v>EinkaufenDienstleistung</v>
      </c>
      <c r="E1668" s="117" t="str">
        <f>IF(ISERROR(VLOOKUP($A1668, Dropdownlisten!$A$3:$F$143, 5, FALSE)), "", VLOOKUP($A1668, Dropdownlisten!$A$3:$F$143, 5, FALSE))</f>
        <v>7000_023</v>
      </c>
      <c r="F1668" s="117" t="str">
        <f>IF(ISERROR(VLOOKUP($A1668, Dropdownlisten!$A$3:$F$143, 6, FALSE)), "", VLOOKUP($A1668, Dropdownlisten!$A$3:$F$143, 6, FALSE))</f>
        <v>Bestattung</v>
      </c>
      <c r="G1668" s="117" t="str">
        <f>VLOOKUP(E1668,Datenstruktur_fuer_R!$D$2:$F$141,3,FALSE)</f>
        <v>Point</v>
      </c>
      <c r="H1668" s="120" t="s">
        <v>291</v>
      </c>
      <c r="I1668" s="26" t="s">
        <v>1160</v>
      </c>
      <c r="J1668" s="5" t="s">
        <v>1249</v>
      </c>
      <c r="K1668" s="5" t="s">
        <v>874</v>
      </c>
      <c r="L1668" s="5"/>
      <c r="M1668" s="5">
        <v>1</v>
      </c>
      <c r="N1668" s="5" t="s">
        <v>1173</v>
      </c>
    </row>
    <row r="1669" spans="1:14" x14ac:dyDescent="0.35">
      <c r="A1669" s="5" t="s">
        <v>1238</v>
      </c>
      <c r="B1669" s="117" t="str">
        <f>IF(ISERROR(VLOOKUP($A1669, Dropdownlisten!$A$3:$F$143, 2, FALSE)), "", VLOOKUP($A1669, Dropdownlisten!$A$3:$F$143, 2, FALSE))</f>
        <v>POI</v>
      </c>
      <c r="C1669" s="117">
        <f>IF(ISERROR(VLOOKUP($A1669, Dropdownlisten!$A$3:$F$143, 3, FALSE)), "", VLOOKUP($A1669, Dropdownlisten!$A$3:$F$143, 3, FALSE))</f>
        <v>7000</v>
      </c>
      <c r="D1669" s="117" t="str">
        <f>IF(ISERROR(VLOOKUP($A1669, Dropdownlisten!$A$3:$F$143, 4, FALSE)), "", VLOOKUP($A1669, Dropdownlisten!$A$3:$F$143, 4, FALSE))</f>
        <v>EinkaufenDienstleistung</v>
      </c>
      <c r="E1669" s="117" t="str">
        <f>IF(ISERROR(VLOOKUP($A1669, Dropdownlisten!$A$3:$F$143, 5, FALSE)), "", VLOOKUP($A1669, Dropdownlisten!$A$3:$F$143, 5, FALSE))</f>
        <v>7000_024</v>
      </c>
      <c r="F1669" s="117" t="str">
        <f>IF(ISERROR(VLOOKUP($A1669, Dropdownlisten!$A$3:$F$143, 6, FALSE)), "", VLOOKUP($A1669, Dropdownlisten!$A$3:$F$143, 6, FALSE))</f>
        <v>OptikerHoergeraete</v>
      </c>
      <c r="G1669" s="117" t="str">
        <f>VLOOKUP(E1669,Datenstruktur_fuer_R!$D$2:$F$141,3,FALSE)</f>
        <v>Point</v>
      </c>
      <c r="H1669" s="120" t="s">
        <v>689</v>
      </c>
      <c r="I1669" s="26" t="s">
        <v>1160</v>
      </c>
      <c r="J1669" s="5" t="s">
        <v>1238</v>
      </c>
      <c r="K1669" s="5"/>
      <c r="L1669" s="5"/>
      <c r="M1669" s="5">
        <v>1</v>
      </c>
      <c r="N1669" s="5" t="s">
        <v>1173</v>
      </c>
    </row>
    <row r="1670" spans="1:14" x14ac:dyDescent="0.35">
      <c r="A1670" s="5" t="s">
        <v>1238</v>
      </c>
      <c r="B1670" s="117" t="str">
        <f>IF(ISERROR(VLOOKUP($A1670, Dropdownlisten!$A$3:$F$143, 2, FALSE)), "", VLOOKUP($A1670, Dropdownlisten!$A$3:$F$143, 2, FALSE))</f>
        <v>POI</v>
      </c>
      <c r="C1670" s="117">
        <f>IF(ISERROR(VLOOKUP($A1670, Dropdownlisten!$A$3:$F$143, 3, FALSE)), "", VLOOKUP($A1670, Dropdownlisten!$A$3:$F$143, 3, FALSE))</f>
        <v>7000</v>
      </c>
      <c r="D1670" s="117" t="str">
        <f>IF(ISERROR(VLOOKUP($A1670, Dropdownlisten!$A$3:$F$143, 4, FALSE)), "", VLOOKUP($A1670, Dropdownlisten!$A$3:$F$143, 4, FALSE))</f>
        <v>EinkaufenDienstleistung</v>
      </c>
      <c r="E1670" s="117" t="str">
        <f>IF(ISERROR(VLOOKUP($A1670, Dropdownlisten!$A$3:$F$143, 5, FALSE)), "", VLOOKUP($A1670, Dropdownlisten!$A$3:$F$143, 5, FALSE))</f>
        <v>7000_024</v>
      </c>
      <c r="F1670" s="117" t="str">
        <f>IF(ISERROR(VLOOKUP($A1670, Dropdownlisten!$A$3:$F$143, 6, FALSE)), "", VLOOKUP($A1670, Dropdownlisten!$A$3:$F$143, 6, FALSE))</f>
        <v>OptikerHoergeraete</v>
      </c>
      <c r="G1670" s="117" t="str">
        <f>VLOOKUP(E1670,Datenstruktur_fuer_R!$D$2:$F$141,3,FALSE)</f>
        <v>Point</v>
      </c>
      <c r="H1670" s="120" t="s">
        <v>293</v>
      </c>
      <c r="I1670" s="26" t="s">
        <v>1160</v>
      </c>
      <c r="J1670" s="5" t="s">
        <v>1238</v>
      </c>
      <c r="K1670" s="5" t="s">
        <v>1194</v>
      </c>
      <c r="L1670" s="5"/>
      <c r="M1670" s="5">
        <v>1</v>
      </c>
      <c r="N1670" s="5" t="s">
        <v>1173</v>
      </c>
    </row>
    <row r="1671" spans="1:14" x14ac:dyDescent="0.35">
      <c r="A1671" s="5" t="s">
        <v>1238</v>
      </c>
      <c r="B1671" s="117" t="str">
        <f>IF(ISERROR(VLOOKUP($A1671, Dropdownlisten!$A$3:$F$143, 2, FALSE)), "", VLOOKUP($A1671, Dropdownlisten!$A$3:$F$143, 2, FALSE))</f>
        <v>POI</v>
      </c>
      <c r="C1671" s="117">
        <f>IF(ISERROR(VLOOKUP($A1671, Dropdownlisten!$A$3:$F$143, 3, FALSE)), "", VLOOKUP($A1671, Dropdownlisten!$A$3:$F$143, 3, FALSE))</f>
        <v>7000</v>
      </c>
      <c r="D1671" s="117" t="str">
        <f>IF(ISERROR(VLOOKUP($A1671, Dropdownlisten!$A$3:$F$143, 4, FALSE)), "", VLOOKUP($A1671, Dropdownlisten!$A$3:$F$143, 4, FALSE))</f>
        <v>EinkaufenDienstleistung</v>
      </c>
      <c r="E1671" s="117" t="str">
        <f>IF(ISERROR(VLOOKUP($A1671, Dropdownlisten!$A$3:$F$143, 5, FALSE)), "", VLOOKUP($A1671, Dropdownlisten!$A$3:$F$143, 5, FALSE))</f>
        <v>7000_024</v>
      </c>
      <c r="F1671" s="117" t="str">
        <f>IF(ISERROR(VLOOKUP($A1671, Dropdownlisten!$A$3:$F$143, 6, FALSE)), "", VLOOKUP($A1671, Dropdownlisten!$A$3:$F$143, 6, FALSE))</f>
        <v>OptikerHoergeraete</v>
      </c>
      <c r="G1671" s="117" t="str">
        <f>VLOOKUP(E1671,Datenstruktur_fuer_R!$D$2:$F$141,3,FALSE)</f>
        <v>Point</v>
      </c>
      <c r="H1671" s="120" t="s">
        <v>288</v>
      </c>
      <c r="I1671" s="26" t="s">
        <v>1160</v>
      </c>
      <c r="J1671" s="5" t="s">
        <v>1238</v>
      </c>
      <c r="K1671" s="5" t="s">
        <v>81</v>
      </c>
      <c r="L1671" s="5"/>
      <c r="M1671" s="5">
        <v>1</v>
      </c>
      <c r="N1671" s="5" t="s">
        <v>1173</v>
      </c>
    </row>
    <row r="1672" spans="1:14" x14ac:dyDescent="0.35">
      <c r="A1672" s="5" t="s">
        <v>1238</v>
      </c>
      <c r="B1672" s="117" t="str">
        <f>IF(ISERROR(VLOOKUP($A1672, Dropdownlisten!$A$3:$F$143, 2, FALSE)), "", VLOOKUP($A1672, Dropdownlisten!$A$3:$F$143, 2, FALSE))</f>
        <v>POI</v>
      </c>
      <c r="C1672" s="117">
        <f>IF(ISERROR(VLOOKUP($A1672, Dropdownlisten!$A$3:$F$143, 3, FALSE)), "", VLOOKUP($A1672, Dropdownlisten!$A$3:$F$143, 3, FALSE))</f>
        <v>7000</v>
      </c>
      <c r="D1672" s="117" t="str">
        <f>IF(ISERROR(VLOOKUP($A1672, Dropdownlisten!$A$3:$F$143, 4, FALSE)), "", VLOOKUP($A1672, Dropdownlisten!$A$3:$F$143, 4, FALSE))</f>
        <v>EinkaufenDienstleistung</v>
      </c>
      <c r="E1672" s="117" t="str">
        <f>IF(ISERROR(VLOOKUP($A1672, Dropdownlisten!$A$3:$F$143, 5, FALSE)), "", VLOOKUP($A1672, Dropdownlisten!$A$3:$F$143, 5, FALSE))</f>
        <v>7000_024</v>
      </c>
      <c r="F1672" s="117" t="str">
        <f>IF(ISERROR(VLOOKUP($A1672, Dropdownlisten!$A$3:$F$143, 6, FALSE)), "", VLOOKUP($A1672, Dropdownlisten!$A$3:$F$143, 6, FALSE))</f>
        <v>OptikerHoergeraete</v>
      </c>
      <c r="G1672" s="117" t="str">
        <f>VLOOKUP(E1672,Datenstruktur_fuer_R!$D$2:$F$141,3,FALSE)</f>
        <v>Point</v>
      </c>
      <c r="H1672" s="120" t="s">
        <v>289</v>
      </c>
      <c r="I1672" s="26" t="s">
        <v>1160</v>
      </c>
      <c r="J1672" s="5" t="s">
        <v>1238</v>
      </c>
      <c r="K1672" s="5" t="s">
        <v>977</v>
      </c>
      <c r="L1672" s="5"/>
      <c r="M1672" s="5">
        <v>1</v>
      </c>
      <c r="N1672" s="5" t="s">
        <v>1173</v>
      </c>
    </row>
    <row r="1673" spans="1:14" x14ac:dyDescent="0.35">
      <c r="A1673" s="5" t="s">
        <v>1238</v>
      </c>
      <c r="B1673" s="117" t="str">
        <f>IF(ISERROR(VLOOKUP($A1673, Dropdownlisten!$A$3:$F$143, 2, FALSE)), "", VLOOKUP($A1673, Dropdownlisten!$A$3:$F$143, 2, FALSE))</f>
        <v>POI</v>
      </c>
      <c r="C1673" s="117">
        <f>IF(ISERROR(VLOOKUP($A1673, Dropdownlisten!$A$3:$F$143, 3, FALSE)), "", VLOOKUP($A1673, Dropdownlisten!$A$3:$F$143, 3, FALSE))</f>
        <v>7000</v>
      </c>
      <c r="D1673" s="117" t="str">
        <f>IF(ISERROR(VLOOKUP($A1673, Dropdownlisten!$A$3:$F$143, 4, FALSE)), "", VLOOKUP($A1673, Dropdownlisten!$A$3:$F$143, 4, FALSE))</f>
        <v>EinkaufenDienstleistung</v>
      </c>
      <c r="E1673" s="117" t="str">
        <f>IF(ISERROR(VLOOKUP($A1673, Dropdownlisten!$A$3:$F$143, 5, FALSE)), "", VLOOKUP($A1673, Dropdownlisten!$A$3:$F$143, 5, FALSE))</f>
        <v>7000_024</v>
      </c>
      <c r="F1673" s="117" t="str">
        <f>IF(ISERROR(VLOOKUP($A1673, Dropdownlisten!$A$3:$F$143, 6, FALSE)), "", VLOOKUP($A1673, Dropdownlisten!$A$3:$F$143, 6, FALSE))</f>
        <v>OptikerHoergeraete</v>
      </c>
      <c r="G1673" s="117" t="str">
        <f>VLOOKUP(E1673,Datenstruktur_fuer_R!$D$2:$F$141,3,FALSE)</f>
        <v>Point</v>
      </c>
      <c r="H1673" s="120" t="s">
        <v>463</v>
      </c>
      <c r="I1673" s="26" t="s">
        <v>1160</v>
      </c>
      <c r="J1673" s="5" t="s">
        <v>1238</v>
      </c>
      <c r="K1673" s="5" t="s">
        <v>463</v>
      </c>
      <c r="L1673" s="5"/>
      <c r="M1673" s="5">
        <v>1</v>
      </c>
      <c r="N1673" s="5" t="s">
        <v>1173</v>
      </c>
    </row>
    <row r="1674" spans="1:14" x14ac:dyDescent="0.35">
      <c r="A1674" s="5" t="s">
        <v>1238</v>
      </c>
      <c r="B1674" s="117" t="str">
        <f>IF(ISERROR(VLOOKUP($A1674, Dropdownlisten!$A$3:$F$143, 2, FALSE)), "", VLOOKUP($A1674, Dropdownlisten!$A$3:$F$143, 2, FALSE))</f>
        <v>POI</v>
      </c>
      <c r="C1674" s="117">
        <f>IF(ISERROR(VLOOKUP($A1674, Dropdownlisten!$A$3:$F$143, 3, FALSE)), "", VLOOKUP($A1674, Dropdownlisten!$A$3:$F$143, 3, FALSE))</f>
        <v>7000</v>
      </c>
      <c r="D1674" s="117" t="str">
        <f>IF(ISERROR(VLOOKUP($A1674, Dropdownlisten!$A$3:$F$143, 4, FALSE)), "", VLOOKUP($A1674, Dropdownlisten!$A$3:$F$143, 4, FALSE))</f>
        <v>EinkaufenDienstleistung</v>
      </c>
      <c r="E1674" s="117" t="str">
        <f>IF(ISERROR(VLOOKUP($A1674, Dropdownlisten!$A$3:$F$143, 5, FALSE)), "", VLOOKUP($A1674, Dropdownlisten!$A$3:$F$143, 5, FALSE))</f>
        <v>7000_024</v>
      </c>
      <c r="F1674" s="117" t="str">
        <f>IF(ISERROR(VLOOKUP($A1674, Dropdownlisten!$A$3:$F$143, 6, FALSE)), "", VLOOKUP($A1674, Dropdownlisten!$A$3:$F$143, 6, FALSE))</f>
        <v>OptikerHoergeraete</v>
      </c>
      <c r="G1674" s="117" t="str">
        <f>VLOOKUP(E1674,Datenstruktur_fuer_R!$D$2:$F$141,3,FALSE)</f>
        <v>Point</v>
      </c>
      <c r="H1674" s="120" t="s">
        <v>290</v>
      </c>
      <c r="I1674" s="26" t="s">
        <v>1160</v>
      </c>
      <c r="J1674" s="5" t="s">
        <v>1238</v>
      </c>
      <c r="K1674" s="5" t="s">
        <v>290</v>
      </c>
      <c r="L1674" s="5"/>
      <c r="M1674" s="5">
        <v>1</v>
      </c>
      <c r="N1674" s="5" t="s">
        <v>1173</v>
      </c>
    </row>
    <row r="1675" spans="1:14" x14ac:dyDescent="0.35">
      <c r="A1675" s="5" t="s">
        <v>1238</v>
      </c>
      <c r="B1675" s="117" t="str">
        <f>IF(ISERROR(VLOOKUP($A1675, Dropdownlisten!$A$3:$F$143, 2, FALSE)), "", VLOOKUP($A1675, Dropdownlisten!$A$3:$F$143, 2, FALSE))</f>
        <v>POI</v>
      </c>
      <c r="C1675" s="117">
        <f>IF(ISERROR(VLOOKUP($A1675, Dropdownlisten!$A$3:$F$143, 3, FALSE)), "", VLOOKUP($A1675, Dropdownlisten!$A$3:$F$143, 3, FALSE))</f>
        <v>7000</v>
      </c>
      <c r="D1675" s="117" t="str">
        <f>IF(ISERROR(VLOOKUP($A1675, Dropdownlisten!$A$3:$F$143, 4, FALSE)), "", VLOOKUP($A1675, Dropdownlisten!$A$3:$F$143, 4, FALSE))</f>
        <v>EinkaufenDienstleistung</v>
      </c>
      <c r="E1675" s="117" t="str">
        <f>IF(ISERROR(VLOOKUP($A1675, Dropdownlisten!$A$3:$F$143, 5, FALSE)), "", VLOOKUP($A1675, Dropdownlisten!$A$3:$F$143, 5, FALSE))</f>
        <v>7000_024</v>
      </c>
      <c r="F1675" s="117" t="str">
        <f>IF(ISERROR(VLOOKUP($A1675, Dropdownlisten!$A$3:$F$143, 6, FALSE)), "", VLOOKUP($A1675, Dropdownlisten!$A$3:$F$143, 6, FALSE))</f>
        <v>OptikerHoergeraete</v>
      </c>
      <c r="G1675" s="117" t="str">
        <f>VLOOKUP(E1675,Datenstruktur_fuer_R!$D$2:$F$141,3,FALSE)</f>
        <v>Point</v>
      </c>
      <c r="H1675" s="120" t="s">
        <v>291</v>
      </c>
      <c r="I1675" s="26" t="s">
        <v>1160</v>
      </c>
      <c r="J1675" s="5" t="s">
        <v>1238</v>
      </c>
      <c r="K1675" s="5" t="s">
        <v>874</v>
      </c>
      <c r="L1675" s="5"/>
      <c r="M1675" s="5">
        <v>1</v>
      </c>
      <c r="N1675" s="5" t="s">
        <v>1173</v>
      </c>
    </row>
    <row r="1676" spans="1:14" x14ac:dyDescent="0.35">
      <c r="A1676" s="5" t="s">
        <v>1241</v>
      </c>
      <c r="B1676" s="117" t="str">
        <f>IF(ISERROR(VLOOKUP($A1676, Dropdownlisten!$A$3:$F$143, 2, FALSE)), "", VLOOKUP($A1676, Dropdownlisten!$A$3:$F$143, 2, FALSE))</f>
        <v>POI</v>
      </c>
      <c r="C1676" s="117">
        <f>IF(ISERROR(VLOOKUP($A1676, Dropdownlisten!$A$3:$F$143, 3, FALSE)), "", VLOOKUP($A1676, Dropdownlisten!$A$3:$F$143, 3, FALSE))</f>
        <v>7000</v>
      </c>
      <c r="D1676" s="117" t="str">
        <f>IF(ISERROR(VLOOKUP($A1676, Dropdownlisten!$A$3:$F$143, 4, FALSE)), "", VLOOKUP($A1676, Dropdownlisten!$A$3:$F$143, 4, FALSE))</f>
        <v>EinkaufenDienstleistung</v>
      </c>
      <c r="E1676" s="117" t="str">
        <f>IF(ISERROR(VLOOKUP($A1676, Dropdownlisten!$A$3:$F$143, 5, FALSE)), "", VLOOKUP($A1676, Dropdownlisten!$A$3:$F$143, 5, FALSE))</f>
        <v>7000_025</v>
      </c>
      <c r="F1676" s="117" t="str">
        <f>IF(ISERROR(VLOOKUP($A1676, Dropdownlisten!$A$3:$F$143, 6, FALSE)), "", VLOOKUP($A1676, Dropdownlisten!$A$3:$F$143, 6, FALSE))</f>
        <v>Schneider</v>
      </c>
      <c r="G1676" s="117" t="str">
        <f>VLOOKUP(E1676,Datenstruktur_fuer_R!$D$2:$F$141,3,FALSE)</f>
        <v>Point</v>
      </c>
      <c r="H1676" s="120" t="s">
        <v>689</v>
      </c>
      <c r="I1676" s="26" t="s">
        <v>1160</v>
      </c>
      <c r="J1676" s="5" t="s">
        <v>1241</v>
      </c>
      <c r="K1676" s="5"/>
      <c r="L1676" s="5"/>
      <c r="M1676" s="5">
        <v>1</v>
      </c>
      <c r="N1676" s="5" t="s">
        <v>1173</v>
      </c>
    </row>
    <row r="1677" spans="1:14" x14ac:dyDescent="0.35">
      <c r="A1677" s="5" t="s">
        <v>1241</v>
      </c>
      <c r="B1677" s="117" t="str">
        <f>IF(ISERROR(VLOOKUP($A1677, Dropdownlisten!$A$3:$F$143, 2, FALSE)), "", VLOOKUP($A1677, Dropdownlisten!$A$3:$F$143, 2, FALSE))</f>
        <v>POI</v>
      </c>
      <c r="C1677" s="117">
        <f>IF(ISERROR(VLOOKUP($A1677, Dropdownlisten!$A$3:$F$143, 3, FALSE)), "", VLOOKUP($A1677, Dropdownlisten!$A$3:$F$143, 3, FALSE))</f>
        <v>7000</v>
      </c>
      <c r="D1677" s="117" t="str">
        <f>IF(ISERROR(VLOOKUP($A1677, Dropdownlisten!$A$3:$F$143, 4, FALSE)), "", VLOOKUP($A1677, Dropdownlisten!$A$3:$F$143, 4, FALSE))</f>
        <v>EinkaufenDienstleistung</v>
      </c>
      <c r="E1677" s="117" t="str">
        <f>IF(ISERROR(VLOOKUP($A1677, Dropdownlisten!$A$3:$F$143, 5, FALSE)), "", VLOOKUP($A1677, Dropdownlisten!$A$3:$F$143, 5, FALSE))</f>
        <v>7000_025</v>
      </c>
      <c r="F1677" s="117" t="str">
        <f>IF(ISERROR(VLOOKUP($A1677, Dropdownlisten!$A$3:$F$143, 6, FALSE)), "", VLOOKUP($A1677, Dropdownlisten!$A$3:$F$143, 6, FALSE))</f>
        <v>Schneider</v>
      </c>
      <c r="G1677" s="117" t="str">
        <f>VLOOKUP(E1677,Datenstruktur_fuer_R!$D$2:$F$141,3,FALSE)</f>
        <v>Point</v>
      </c>
      <c r="H1677" s="120" t="s">
        <v>293</v>
      </c>
      <c r="I1677" s="26" t="s">
        <v>1160</v>
      </c>
      <c r="J1677" s="5" t="s">
        <v>1241</v>
      </c>
      <c r="K1677" s="5" t="s">
        <v>1194</v>
      </c>
      <c r="L1677" s="5"/>
      <c r="M1677" s="5">
        <v>1</v>
      </c>
      <c r="N1677" s="5" t="s">
        <v>1173</v>
      </c>
    </row>
    <row r="1678" spans="1:14" x14ac:dyDescent="0.35">
      <c r="A1678" s="5" t="s">
        <v>1241</v>
      </c>
      <c r="B1678" s="117" t="str">
        <f>IF(ISERROR(VLOOKUP($A1678, Dropdownlisten!$A$3:$F$143, 2, FALSE)), "", VLOOKUP($A1678, Dropdownlisten!$A$3:$F$143, 2, FALSE))</f>
        <v>POI</v>
      </c>
      <c r="C1678" s="117">
        <f>IF(ISERROR(VLOOKUP($A1678, Dropdownlisten!$A$3:$F$143, 3, FALSE)), "", VLOOKUP($A1678, Dropdownlisten!$A$3:$F$143, 3, FALSE))</f>
        <v>7000</v>
      </c>
      <c r="D1678" s="117" t="str">
        <f>IF(ISERROR(VLOOKUP($A1678, Dropdownlisten!$A$3:$F$143, 4, FALSE)), "", VLOOKUP($A1678, Dropdownlisten!$A$3:$F$143, 4, FALSE))</f>
        <v>EinkaufenDienstleistung</v>
      </c>
      <c r="E1678" s="117" t="str">
        <f>IF(ISERROR(VLOOKUP($A1678, Dropdownlisten!$A$3:$F$143, 5, FALSE)), "", VLOOKUP($A1678, Dropdownlisten!$A$3:$F$143, 5, FALSE))</f>
        <v>7000_025</v>
      </c>
      <c r="F1678" s="117" t="str">
        <f>IF(ISERROR(VLOOKUP($A1678, Dropdownlisten!$A$3:$F$143, 6, FALSE)), "", VLOOKUP($A1678, Dropdownlisten!$A$3:$F$143, 6, FALSE))</f>
        <v>Schneider</v>
      </c>
      <c r="G1678" s="117" t="str">
        <f>VLOOKUP(E1678,Datenstruktur_fuer_R!$D$2:$F$141,3,FALSE)</f>
        <v>Point</v>
      </c>
      <c r="H1678" s="120" t="s">
        <v>288</v>
      </c>
      <c r="I1678" s="26" t="s">
        <v>1160</v>
      </c>
      <c r="J1678" s="5" t="s">
        <v>1241</v>
      </c>
      <c r="K1678" s="5" t="s">
        <v>81</v>
      </c>
      <c r="L1678" s="5"/>
      <c r="M1678" s="5">
        <v>1</v>
      </c>
      <c r="N1678" s="5" t="s">
        <v>1173</v>
      </c>
    </row>
    <row r="1679" spans="1:14" x14ac:dyDescent="0.35">
      <c r="A1679" s="5" t="s">
        <v>1241</v>
      </c>
      <c r="B1679" s="117" t="str">
        <f>IF(ISERROR(VLOOKUP($A1679, Dropdownlisten!$A$3:$F$143, 2, FALSE)), "", VLOOKUP($A1679, Dropdownlisten!$A$3:$F$143, 2, FALSE))</f>
        <v>POI</v>
      </c>
      <c r="C1679" s="117">
        <f>IF(ISERROR(VLOOKUP($A1679, Dropdownlisten!$A$3:$F$143, 3, FALSE)), "", VLOOKUP($A1679, Dropdownlisten!$A$3:$F$143, 3, FALSE))</f>
        <v>7000</v>
      </c>
      <c r="D1679" s="117" t="str">
        <f>IF(ISERROR(VLOOKUP($A1679, Dropdownlisten!$A$3:$F$143, 4, FALSE)), "", VLOOKUP($A1679, Dropdownlisten!$A$3:$F$143, 4, FALSE))</f>
        <v>EinkaufenDienstleistung</v>
      </c>
      <c r="E1679" s="117" t="str">
        <f>IF(ISERROR(VLOOKUP($A1679, Dropdownlisten!$A$3:$F$143, 5, FALSE)), "", VLOOKUP($A1679, Dropdownlisten!$A$3:$F$143, 5, FALSE))</f>
        <v>7000_025</v>
      </c>
      <c r="F1679" s="117" t="str">
        <f>IF(ISERROR(VLOOKUP($A1679, Dropdownlisten!$A$3:$F$143, 6, FALSE)), "", VLOOKUP($A1679, Dropdownlisten!$A$3:$F$143, 6, FALSE))</f>
        <v>Schneider</v>
      </c>
      <c r="G1679" s="117" t="str">
        <f>VLOOKUP(E1679,Datenstruktur_fuer_R!$D$2:$F$141,3,FALSE)</f>
        <v>Point</v>
      </c>
      <c r="H1679" s="120" t="s">
        <v>289</v>
      </c>
      <c r="I1679" s="26" t="s">
        <v>1160</v>
      </c>
      <c r="J1679" s="5" t="s">
        <v>1241</v>
      </c>
      <c r="K1679" s="5" t="s">
        <v>977</v>
      </c>
      <c r="L1679" s="5"/>
      <c r="M1679" s="5">
        <v>1</v>
      </c>
      <c r="N1679" s="5" t="s">
        <v>1173</v>
      </c>
    </row>
    <row r="1680" spans="1:14" x14ac:dyDescent="0.35">
      <c r="A1680" s="5" t="s">
        <v>1241</v>
      </c>
      <c r="B1680" s="117" t="str">
        <f>IF(ISERROR(VLOOKUP($A1680, Dropdownlisten!$A$3:$F$143, 2, FALSE)), "", VLOOKUP($A1680, Dropdownlisten!$A$3:$F$143, 2, FALSE))</f>
        <v>POI</v>
      </c>
      <c r="C1680" s="117">
        <f>IF(ISERROR(VLOOKUP($A1680, Dropdownlisten!$A$3:$F$143, 3, FALSE)), "", VLOOKUP($A1680, Dropdownlisten!$A$3:$F$143, 3, FALSE))</f>
        <v>7000</v>
      </c>
      <c r="D1680" s="117" t="str">
        <f>IF(ISERROR(VLOOKUP($A1680, Dropdownlisten!$A$3:$F$143, 4, FALSE)), "", VLOOKUP($A1680, Dropdownlisten!$A$3:$F$143, 4, FALSE))</f>
        <v>EinkaufenDienstleistung</v>
      </c>
      <c r="E1680" s="117" t="str">
        <f>IF(ISERROR(VLOOKUP($A1680, Dropdownlisten!$A$3:$F$143, 5, FALSE)), "", VLOOKUP($A1680, Dropdownlisten!$A$3:$F$143, 5, FALSE))</f>
        <v>7000_025</v>
      </c>
      <c r="F1680" s="117" t="str">
        <f>IF(ISERROR(VLOOKUP($A1680, Dropdownlisten!$A$3:$F$143, 6, FALSE)), "", VLOOKUP($A1680, Dropdownlisten!$A$3:$F$143, 6, FALSE))</f>
        <v>Schneider</v>
      </c>
      <c r="G1680" s="117" t="str">
        <f>VLOOKUP(E1680,Datenstruktur_fuer_R!$D$2:$F$141,3,FALSE)</f>
        <v>Point</v>
      </c>
      <c r="H1680" s="120" t="s">
        <v>463</v>
      </c>
      <c r="I1680" s="26" t="s">
        <v>1160</v>
      </c>
      <c r="J1680" s="5" t="s">
        <v>1241</v>
      </c>
      <c r="K1680" s="5" t="s">
        <v>463</v>
      </c>
      <c r="L1680" s="5"/>
      <c r="M1680" s="5">
        <v>1</v>
      </c>
      <c r="N1680" s="5" t="s">
        <v>1173</v>
      </c>
    </row>
    <row r="1681" spans="1:14" x14ac:dyDescent="0.35">
      <c r="A1681" s="5" t="s">
        <v>1241</v>
      </c>
      <c r="B1681" s="117" t="str">
        <f>IF(ISERROR(VLOOKUP($A1681, Dropdownlisten!$A$3:$F$143, 2, FALSE)), "", VLOOKUP($A1681, Dropdownlisten!$A$3:$F$143, 2, FALSE))</f>
        <v>POI</v>
      </c>
      <c r="C1681" s="117">
        <f>IF(ISERROR(VLOOKUP($A1681, Dropdownlisten!$A$3:$F$143, 3, FALSE)), "", VLOOKUP($A1681, Dropdownlisten!$A$3:$F$143, 3, FALSE))</f>
        <v>7000</v>
      </c>
      <c r="D1681" s="117" t="str">
        <f>IF(ISERROR(VLOOKUP($A1681, Dropdownlisten!$A$3:$F$143, 4, FALSE)), "", VLOOKUP($A1681, Dropdownlisten!$A$3:$F$143, 4, FALSE))</f>
        <v>EinkaufenDienstleistung</v>
      </c>
      <c r="E1681" s="117" t="str">
        <f>IF(ISERROR(VLOOKUP($A1681, Dropdownlisten!$A$3:$F$143, 5, FALSE)), "", VLOOKUP($A1681, Dropdownlisten!$A$3:$F$143, 5, FALSE))</f>
        <v>7000_025</v>
      </c>
      <c r="F1681" s="117" t="str">
        <f>IF(ISERROR(VLOOKUP($A1681, Dropdownlisten!$A$3:$F$143, 6, FALSE)), "", VLOOKUP($A1681, Dropdownlisten!$A$3:$F$143, 6, FALSE))</f>
        <v>Schneider</v>
      </c>
      <c r="G1681" s="117" t="str">
        <f>VLOOKUP(E1681,Datenstruktur_fuer_R!$D$2:$F$141,3,FALSE)</f>
        <v>Point</v>
      </c>
      <c r="H1681" s="120" t="s">
        <v>290</v>
      </c>
      <c r="I1681" s="26" t="s">
        <v>1160</v>
      </c>
      <c r="J1681" s="5" t="s">
        <v>1241</v>
      </c>
      <c r="K1681" s="5" t="s">
        <v>290</v>
      </c>
      <c r="L1681" s="5"/>
      <c r="M1681" s="5">
        <v>1</v>
      </c>
      <c r="N1681" s="5" t="s">
        <v>1173</v>
      </c>
    </row>
    <row r="1682" spans="1:14" x14ac:dyDescent="0.35">
      <c r="A1682" s="5" t="s">
        <v>1241</v>
      </c>
      <c r="B1682" s="117" t="str">
        <f>IF(ISERROR(VLOOKUP($A1682, Dropdownlisten!$A$3:$F$143, 2, FALSE)), "", VLOOKUP($A1682, Dropdownlisten!$A$3:$F$143, 2, FALSE))</f>
        <v>POI</v>
      </c>
      <c r="C1682" s="117">
        <f>IF(ISERROR(VLOOKUP($A1682, Dropdownlisten!$A$3:$F$143, 3, FALSE)), "", VLOOKUP($A1682, Dropdownlisten!$A$3:$F$143, 3, FALSE))</f>
        <v>7000</v>
      </c>
      <c r="D1682" s="117" t="str">
        <f>IF(ISERROR(VLOOKUP($A1682, Dropdownlisten!$A$3:$F$143, 4, FALSE)), "", VLOOKUP($A1682, Dropdownlisten!$A$3:$F$143, 4, FALSE))</f>
        <v>EinkaufenDienstleistung</v>
      </c>
      <c r="E1682" s="117" t="str">
        <f>IF(ISERROR(VLOOKUP($A1682, Dropdownlisten!$A$3:$F$143, 5, FALSE)), "", VLOOKUP($A1682, Dropdownlisten!$A$3:$F$143, 5, FALSE))</f>
        <v>7000_025</v>
      </c>
      <c r="F1682" s="117" t="str">
        <f>IF(ISERROR(VLOOKUP($A1682, Dropdownlisten!$A$3:$F$143, 6, FALSE)), "", VLOOKUP($A1682, Dropdownlisten!$A$3:$F$143, 6, FALSE))</f>
        <v>Schneider</v>
      </c>
      <c r="G1682" s="117" t="str">
        <f>VLOOKUP(E1682,Datenstruktur_fuer_R!$D$2:$F$141,3,FALSE)</f>
        <v>Point</v>
      </c>
      <c r="H1682" s="120" t="s">
        <v>291</v>
      </c>
      <c r="I1682" s="26" t="s">
        <v>1160</v>
      </c>
      <c r="J1682" s="5" t="s">
        <v>1241</v>
      </c>
      <c r="K1682" s="5" t="s">
        <v>874</v>
      </c>
      <c r="L1682" s="5"/>
      <c r="M1682" s="5">
        <v>1</v>
      </c>
      <c r="N1682" s="5" t="s">
        <v>1173</v>
      </c>
    </row>
    <row r="1683" spans="1:14" x14ac:dyDescent="0.35">
      <c r="A1683" s="5" t="s">
        <v>913</v>
      </c>
      <c r="B1683" s="117" t="str">
        <f>IF(ISERROR(VLOOKUP($A1683, Dropdownlisten!$A$3:$F$143, 2, FALSE)), "", VLOOKUP($A1683, Dropdownlisten!$A$3:$F$143, 2, FALSE))</f>
        <v>POI</v>
      </c>
      <c r="C1683" s="117">
        <f>IF(ISERROR(VLOOKUP($A1683, Dropdownlisten!$A$3:$F$143, 3, FALSE)), "", VLOOKUP($A1683, Dropdownlisten!$A$3:$F$143, 3, FALSE))</f>
        <v>5000</v>
      </c>
      <c r="D1683" s="117" t="str">
        <f>IF(ISERROR(VLOOKUP($A1683, Dropdownlisten!$A$3:$F$143, 4, FALSE)), "", VLOOKUP($A1683, Dropdownlisten!$A$3:$F$143, 4, FALSE))</f>
        <v>Mobilitaet</v>
      </c>
      <c r="E1683" s="117" t="str">
        <f>IF(ISERROR(VLOOKUP($A1683, Dropdownlisten!$A$3:$F$143, 5, FALSE)), "", VLOOKUP($A1683, Dropdownlisten!$A$3:$F$143, 5, FALSE))</f>
        <v>5000_013</v>
      </c>
      <c r="F1683" s="117" t="str">
        <f>IF(ISERROR(VLOOKUP($A1683, Dropdownlisten!$A$3:$F$143, 6, FALSE)), "", VLOOKUP($A1683, Dropdownlisten!$A$3:$F$143, 6, FALSE))</f>
        <v>Tankstelle</v>
      </c>
      <c r="G1683" s="117" t="str">
        <f>VLOOKUP(E1683,Datenstruktur_fuer_R!$D$2:$F$141,3,FALSE)</f>
        <v>Point</v>
      </c>
      <c r="H1683" s="120" t="s">
        <v>689</v>
      </c>
      <c r="I1683" s="26" t="s">
        <v>756</v>
      </c>
      <c r="J1683" s="5" t="s">
        <v>2456</v>
      </c>
      <c r="K1683" s="5" t="s">
        <v>752</v>
      </c>
      <c r="L1683" s="5">
        <v>2130</v>
      </c>
      <c r="M1683" s="5">
        <v>3</v>
      </c>
      <c r="N1683" s="5" t="s">
        <v>1173</v>
      </c>
    </row>
    <row r="1684" spans="1:14" x14ac:dyDescent="0.35">
      <c r="A1684" s="5" t="s">
        <v>938</v>
      </c>
      <c r="B1684" s="117" t="str">
        <f>IF(ISERROR(VLOOKUP($A1684, Dropdownlisten!$A$3:$F$143, 2, FALSE)), "", VLOOKUP($A1684, Dropdownlisten!$A$3:$F$143, 2, FALSE))</f>
        <v>POI</v>
      </c>
      <c r="C1684" s="117">
        <f>IF(ISERROR(VLOOKUP($A1684, Dropdownlisten!$A$3:$F$143, 3, FALSE)), "", VLOOKUP($A1684, Dropdownlisten!$A$3:$F$143, 3, FALSE))</f>
        <v>7000</v>
      </c>
      <c r="D1684" s="117" t="str">
        <f>IF(ISERROR(VLOOKUP($A1684, Dropdownlisten!$A$3:$F$143, 4, FALSE)), "", VLOOKUP($A1684, Dropdownlisten!$A$3:$F$143, 4, FALSE))</f>
        <v>EinkaufenDienstleistung</v>
      </c>
      <c r="E1684" s="117" t="str">
        <f>IF(ISERROR(VLOOKUP($A1684, Dropdownlisten!$A$3:$F$143, 5, FALSE)), "", VLOOKUP($A1684, Dropdownlisten!$A$3:$F$143, 5, FALSE))</f>
        <v>7000_015</v>
      </c>
      <c r="F1684" s="117" t="str">
        <f>IF(ISERROR(VLOOKUP($A1684, Dropdownlisten!$A$3:$F$143, 6, FALSE)), "", VLOOKUP($A1684, Dropdownlisten!$A$3:$F$143, 6, FALSE))</f>
        <v>Rotlicht</v>
      </c>
      <c r="G1684" s="117" t="str">
        <f>VLOOKUP(E1684,Datenstruktur_fuer_R!$D$2:$F$141,3,FALSE)</f>
        <v>Point</v>
      </c>
      <c r="H1684" s="120" t="s">
        <v>689</v>
      </c>
      <c r="I1684" s="26" t="s">
        <v>756</v>
      </c>
      <c r="J1684" s="5" t="s">
        <v>2456</v>
      </c>
      <c r="K1684" s="5" t="s">
        <v>752</v>
      </c>
      <c r="L1684" s="5">
        <v>2090</v>
      </c>
      <c r="M1684" s="5">
        <v>3</v>
      </c>
      <c r="N1684" s="5" t="s">
        <v>1173</v>
      </c>
    </row>
    <row r="1685" spans="1:14" x14ac:dyDescent="0.35">
      <c r="A1685" s="5" t="s">
        <v>942</v>
      </c>
      <c r="B1685" s="117" t="str">
        <f>IF(ISERROR(VLOOKUP($A1685, Dropdownlisten!$A$3:$F$143, 2, FALSE)), "", VLOOKUP($A1685, Dropdownlisten!$A$3:$F$143, 2, FALSE))</f>
        <v>POI</v>
      </c>
      <c r="C1685" s="117">
        <f>IF(ISERROR(VLOOKUP($A1685, Dropdownlisten!$A$3:$F$143, 3, FALSE)), "", VLOOKUP($A1685, Dropdownlisten!$A$3:$F$143, 3, FALSE))</f>
        <v>7000</v>
      </c>
      <c r="D1685" s="117" t="str">
        <f>IF(ISERROR(VLOOKUP($A1685, Dropdownlisten!$A$3:$F$143, 4, FALSE)), "", VLOOKUP($A1685, Dropdownlisten!$A$3:$F$143, 4, FALSE))</f>
        <v>EinkaufenDienstleistung</v>
      </c>
      <c r="E1685" s="117" t="str">
        <f>IF(ISERROR(VLOOKUP($A1685, Dropdownlisten!$A$3:$F$143, 5, FALSE)), "", VLOOKUP($A1685, Dropdownlisten!$A$3:$F$143, 5, FALSE))</f>
        <v>7000_016</v>
      </c>
      <c r="F1685" s="117" t="str">
        <f>IF(ISERROR(VLOOKUP($A1685, Dropdownlisten!$A$3:$F$143, 6, FALSE)), "", VLOOKUP($A1685, Dropdownlisten!$A$3:$F$143, 6, FALSE))</f>
        <v>Gluecksspiel</v>
      </c>
      <c r="G1685" s="117" t="str">
        <f>VLOOKUP(E1685,Datenstruktur_fuer_R!$D$2:$F$141,3,FALSE)</f>
        <v>Point</v>
      </c>
      <c r="H1685" s="120" t="s">
        <v>689</v>
      </c>
      <c r="I1685" s="26" t="s">
        <v>756</v>
      </c>
      <c r="J1685" s="5" t="s">
        <v>2456</v>
      </c>
      <c r="K1685" s="5" t="s">
        <v>758</v>
      </c>
      <c r="L1685" s="5">
        <v>1050</v>
      </c>
      <c r="M1685" s="5">
        <v>3</v>
      </c>
      <c r="N1685" s="5" t="s">
        <v>1173</v>
      </c>
    </row>
    <row r="1686" spans="1:14" x14ac:dyDescent="0.35">
      <c r="A1686" s="5" t="s">
        <v>964</v>
      </c>
      <c r="B1686" s="117" t="str">
        <f>IF(ISERROR(VLOOKUP($A1686, Dropdownlisten!$A$3:$F$143, 2, FALSE)), "", VLOOKUP($A1686, Dropdownlisten!$A$3:$F$143, 2, FALSE))</f>
        <v>POI</v>
      </c>
      <c r="C1686" s="117">
        <f>IF(ISERROR(VLOOKUP($A1686, Dropdownlisten!$A$3:$F$143, 3, FALSE)), "", VLOOKUP($A1686, Dropdownlisten!$A$3:$F$143, 3, FALSE))</f>
        <v>7000</v>
      </c>
      <c r="D1686" s="117" t="str">
        <f>IF(ISERROR(VLOOKUP($A1686, Dropdownlisten!$A$3:$F$143, 4, FALSE)), "", VLOOKUP($A1686, Dropdownlisten!$A$3:$F$143, 4, FALSE))</f>
        <v>EinkaufenDienstleistung</v>
      </c>
      <c r="E1686" s="117" t="str">
        <f>IF(ISERROR(VLOOKUP($A1686, Dropdownlisten!$A$3:$F$143, 5, FALSE)), "", VLOOKUP($A1686, Dropdownlisten!$A$3:$F$143, 5, FALSE))</f>
        <v>7000_017</v>
      </c>
      <c r="F1686" s="117" t="str">
        <f>IF(ISERROR(VLOOKUP($A1686, Dropdownlisten!$A$3:$F$143, 6, FALSE)), "", VLOOKUP($A1686, Dropdownlisten!$A$3:$F$143, 6, FALSE))</f>
        <v>OeffentlicheToiletten</v>
      </c>
      <c r="G1686" s="117" t="str">
        <f>VLOOKUP(E1686,Datenstruktur_fuer_R!$D$2:$F$141,3,FALSE)</f>
        <v>Point</v>
      </c>
      <c r="H1686" s="120" t="s">
        <v>689</v>
      </c>
      <c r="I1686" s="26" t="s">
        <v>756</v>
      </c>
      <c r="J1686" s="5" t="s">
        <v>2456</v>
      </c>
      <c r="K1686" s="5" t="s">
        <v>758</v>
      </c>
      <c r="L1686" s="5">
        <v>1080</v>
      </c>
      <c r="M1686" s="5">
        <v>3</v>
      </c>
      <c r="N1686" s="5" t="s">
        <v>1173</v>
      </c>
    </row>
    <row r="1687" spans="1:14" x14ac:dyDescent="0.35">
      <c r="A1687" s="5" t="s">
        <v>913</v>
      </c>
      <c r="B1687" s="117" t="str">
        <f>IF(ISERROR(VLOOKUP($A1687, Dropdownlisten!$A$3:$F$143, 2, FALSE)), "", VLOOKUP($A1687, Dropdownlisten!$A$3:$F$143, 2, FALSE))</f>
        <v>POI</v>
      </c>
      <c r="C1687" s="117">
        <f>IF(ISERROR(VLOOKUP($A1687, Dropdownlisten!$A$3:$F$143, 3, FALSE)), "", VLOOKUP($A1687, Dropdownlisten!$A$3:$F$143, 3, FALSE))</f>
        <v>5000</v>
      </c>
      <c r="D1687" s="117" t="str">
        <f>IF(ISERROR(VLOOKUP($A1687, Dropdownlisten!$A$3:$F$143, 4, FALSE)), "", VLOOKUP($A1687, Dropdownlisten!$A$3:$F$143, 4, FALSE))</f>
        <v>Mobilitaet</v>
      </c>
      <c r="E1687" s="117" t="str">
        <f>IF(ISERROR(VLOOKUP($A1687, Dropdownlisten!$A$3:$F$143, 5, FALSE)), "", VLOOKUP($A1687, Dropdownlisten!$A$3:$F$143, 5, FALSE))</f>
        <v>5000_013</v>
      </c>
      <c r="F1687" s="117" t="str">
        <f>IF(ISERROR(VLOOKUP($A1687, Dropdownlisten!$A$3:$F$143, 6, FALSE)), "", VLOOKUP($A1687, Dropdownlisten!$A$3:$F$143, 6, FALSE))</f>
        <v>Tankstelle</v>
      </c>
      <c r="G1687" s="117" t="str">
        <f>VLOOKUP(E1687,Datenstruktur_fuer_R!$D$2:$F$141,3,FALSE)</f>
        <v>Point</v>
      </c>
      <c r="H1687" s="120" t="s">
        <v>689</v>
      </c>
      <c r="I1687" s="26" t="s">
        <v>45</v>
      </c>
      <c r="J1687" s="5" t="s">
        <v>1316</v>
      </c>
      <c r="K1687" s="5" t="s">
        <v>757</v>
      </c>
      <c r="L1687" s="5">
        <v>1730</v>
      </c>
      <c r="M1687" s="5">
        <v>3</v>
      </c>
      <c r="N1687" s="5" t="s">
        <v>1173</v>
      </c>
    </row>
    <row r="1688" spans="1:14" x14ac:dyDescent="0.35">
      <c r="A1688" s="5" t="s">
        <v>938</v>
      </c>
      <c r="B1688" s="117" t="str">
        <f>IF(ISERROR(VLOOKUP($A1688, Dropdownlisten!$A$3:$F$143, 2, FALSE)), "", VLOOKUP($A1688, Dropdownlisten!$A$3:$F$143, 2, FALSE))</f>
        <v>POI</v>
      </c>
      <c r="C1688" s="117">
        <f>IF(ISERROR(VLOOKUP($A1688, Dropdownlisten!$A$3:$F$143, 3, FALSE)), "", VLOOKUP($A1688, Dropdownlisten!$A$3:$F$143, 3, FALSE))</f>
        <v>7000</v>
      </c>
      <c r="D1688" s="117" t="str">
        <f>IF(ISERROR(VLOOKUP($A1688, Dropdownlisten!$A$3:$F$143, 4, FALSE)), "", VLOOKUP($A1688, Dropdownlisten!$A$3:$F$143, 4, FALSE))</f>
        <v>EinkaufenDienstleistung</v>
      </c>
      <c r="E1688" s="117" t="str">
        <f>IF(ISERROR(VLOOKUP($A1688, Dropdownlisten!$A$3:$F$143, 5, FALSE)), "", VLOOKUP($A1688, Dropdownlisten!$A$3:$F$143, 5, FALSE))</f>
        <v>7000_015</v>
      </c>
      <c r="F1688" s="117" t="str">
        <f>IF(ISERROR(VLOOKUP($A1688, Dropdownlisten!$A$3:$F$143, 6, FALSE)), "", VLOOKUP($A1688, Dropdownlisten!$A$3:$F$143, 6, FALSE))</f>
        <v>Rotlicht</v>
      </c>
      <c r="G1688" s="117" t="str">
        <f>VLOOKUP(E1688,Datenstruktur_fuer_R!$D$2:$F$141,3,FALSE)</f>
        <v>Point</v>
      </c>
      <c r="H1688" s="120" t="s">
        <v>689</v>
      </c>
      <c r="I1688" s="26" t="s">
        <v>45</v>
      </c>
      <c r="J1688" s="5" t="s">
        <v>1316</v>
      </c>
      <c r="K1688" s="5" t="s">
        <v>757</v>
      </c>
      <c r="L1688" s="5">
        <v>1480</v>
      </c>
      <c r="M1688" s="5">
        <v>3</v>
      </c>
      <c r="N1688" s="5" t="s">
        <v>1173</v>
      </c>
    </row>
    <row r="1689" spans="1:14" x14ac:dyDescent="0.35">
      <c r="A1689" s="5" t="s">
        <v>964</v>
      </c>
      <c r="B1689" s="117" t="str">
        <f>IF(ISERROR(VLOOKUP($A1689, Dropdownlisten!$A$3:$F$143, 2, FALSE)), "", VLOOKUP($A1689, Dropdownlisten!$A$3:$F$143, 2, FALSE))</f>
        <v>POI</v>
      </c>
      <c r="C1689" s="117">
        <f>IF(ISERROR(VLOOKUP($A1689, Dropdownlisten!$A$3:$F$143, 3, FALSE)), "", VLOOKUP($A1689, Dropdownlisten!$A$3:$F$143, 3, FALSE))</f>
        <v>7000</v>
      </c>
      <c r="D1689" s="117" t="str">
        <f>IF(ISERROR(VLOOKUP($A1689, Dropdownlisten!$A$3:$F$143, 4, FALSE)), "", VLOOKUP($A1689, Dropdownlisten!$A$3:$F$143, 4, FALSE))</f>
        <v>EinkaufenDienstleistung</v>
      </c>
      <c r="E1689" s="117" t="str">
        <f>IF(ISERROR(VLOOKUP($A1689, Dropdownlisten!$A$3:$F$143, 5, FALSE)), "", VLOOKUP($A1689, Dropdownlisten!$A$3:$F$143, 5, FALSE))</f>
        <v>7000_017</v>
      </c>
      <c r="F1689" s="117" t="str">
        <f>IF(ISERROR(VLOOKUP($A1689, Dropdownlisten!$A$3:$F$143, 6, FALSE)), "", VLOOKUP($A1689, Dropdownlisten!$A$3:$F$143, 6, FALSE))</f>
        <v>OeffentlicheToiletten</v>
      </c>
      <c r="G1689" s="117" t="str">
        <f>VLOOKUP(E1689,Datenstruktur_fuer_R!$D$2:$F$141,3,FALSE)</f>
        <v>Point</v>
      </c>
      <c r="H1689" s="120" t="s">
        <v>689</v>
      </c>
      <c r="I1689" s="26" t="s">
        <v>45</v>
      </c>
      <c r="J1689" s="5" t="s">
        <v>2456</v>
      </c>
      <c r="K1689" s="5" t="s">
        <v>752</v>
      </c>
      <c r="L1689" s="5">
        <v>2612</v>
      </c>
      <c r="M1689" s="5">
        <v>3</v>
      </c>
      <c r="N1689" s="5" t="s">
        <v>1173</v>
      </c>
    </row>
    <row r="1690" spans="1:14" x14ac:dyDescent="0.35">
      <c r="A1690" s="5" t="s">
        <v>1207</v>
      </c>
      <c r="B1690" s="117" t="str">
        <f>IF(ISERROR(VLOOKUP($A1690, Dropdownlisten!$A$3:$F$143, 2, FALSE)), "", VLOOKUP($A1690, Dropdownlisten!$A$3:$F$143, 2, FALSE))</f>
        <v>POI</v>
      </c>
      <c r="C1690" s="117">
        <f>IF(ISERROR(VLOOKUP($A1690, Dropdownlisten!$A$3:$F$143, 3, FALSE)), "", VLOOKUP($A1690, Dropdownlisten!$A$3:$F$143, 3, FALSE))</f>
        <v>7000</v>
      </c>
      <c r="D1690" s="117" t="str">
        <f>IF(ISERROR(VLOOKUP($A1690, Dropdownlisten!$A$3:$F$143, 4, FALSE)), "", VLOOKUP($A1690, Dropdownlisten!$A$3:$F$143, 4, FALSE))</f>
        <v>EinkaufenDienstleistung</v>
      </c>
      <c r="E1690" s="117" t="str">
        <f>IF(ISERROR(VLOOKUP($A1690, Dropdownlisten!$A$3:$F$143, 5, FALSE)), "", VLOOKUP($A1690, Dropdownlisten!$A$3:$F$143, 5, FALSE))</f>
        <v>7000_021</v>
      </c>
      <c r="F1690" s="117" t="str">
        <f>IF(ISERROR(VLOOKUP($A1690, Dropdownlisten!$A$3:$F$143, 6, FALSE)), "", VLOOKUP($A1690, Dropdownlisten!$A$3:$F$143, 6, FALSE))</f>
        <v>HandwerkVerschiedene</v>
      </c>
      <c r="G1690" s="117" t="str">
        <f>VLOOKUP(E1690,Datenstruktur_fuer_R!$D$2:$F$141,3,FALSE)</f>
        <v>Point</v>
      </c>
      <c r="H1690" s="120" t="s">
        <v>689</v>
      </c>
      <c r="I1690" s="26" t="s">
        <v>45</v>
      </c>
      <c r="J1690" s="5" t="s">
        <v>1316</v>
      </c>
      <c r="K1690" s="5" t="s">
        <v>757</v>
      </c>
      <c r="L1690" s="5">
        <v>1720</v>
      </c>
      <c r="M1690" s="5">
        <v>3</v>
      </c>
      <c r="N1690" s="5" t="s">
        <v>1173</v>
      </c>
    </row>
    <row r="1691" spans="1:14" x14ac:dyDescent="0.35">
      <c r="A1691" s="5" t="s">
        <v>724</v>
      </c>
      <c r="B1691" s="117" t="str">
        <f>IF(ISERROR(VLOOKUP($A1691, Dropdownlisten!$A$3:$F$143, 2, FALSE)), "", VLOOKUP($A1691, Dropdownlisten!$A$3:$F$143, 2, FALSE))</f>
        <v>Netzwerke</v>
      </c>
      <c r="C1691" s="117">
        <f>IF(ISERROR(VLOOKUP($A1691, Dropdownlisten!$A$3:$F$143, 3, FALSE)), "", VLOOKUP($A1691, Dropdownlisten!$A$3:$F$143, 3, FALSE))</f>
        <v>9000</v>
      </c>
      <c r="D1691" s="117" t="str">
        <f>IF(ISERROR(VLOOKUP($A1691, Dropdownlisten!$A$3:$F$143, 4, FALSE)), "", VLOOKUP($A1691, Dropdownlisten!$A$3:$F$143, 4, FALSE))</f>
        <v>Netzwerke</v>
      </c>
      <c r="E1691" s="117" t="str">
        <f>IF(ISERROR(VLOOKUP($A1691, Dropdownlisten!$A$3:$F$143, 5, FALSE)), "", VLOOKUP($A1691, Dropdownlisten!$A$3:$F$143, 5, FALSE))</f>
        <v>9000_007</v>
      </c>
      <c r="F1691" s="117" t="str">
        <f>IF(ISERROR(VLOOKUP($A1691, Dropdownlisten!$A$3:$F$143, 6, FALSE)), "", VLOOKUP($A1691, Dropdownlisten!$A$3:$F$143, 6, FALSE))</f>
        <v>Strassennetz</v>
      </c>
      <c r="G1691" s="117" t="str">
        <f>VLOOKUP(E1691,Datenstruktur_fuer_R!$D$2:$F$141,3,FALSE)</f>
        <v>Line</v>
      </c>
      <c r="H1691" s="120" t="s">
        <v>560</v>
      </c>
      <c r="I1691" s="26" t="s">
        <v>753</v>
      </c>
      <c r="J1691" s="5" t="s">
        <v>1256</v>
      </c>
      <c r="K1691" s="5" t="s">
        <v>755</v>
      </c>
      <c r="L1691" s="5"/>
      <c r="M1691" s="5">
        <v>1</v>
      </c>
      <c r="N1691" s="5" t="s">
        <v>1173</v>
      </c>
    </row>
    <row r="1692" spans="1:14" x14ac:dyDescent="0.35">
      <c r="A1692" s="5" t="s">
        <v>724</v>
      </c>
      <c r="B1692" s="117" t="str">
        <f>IF(ISERROR(VLOOKUP($A1692, Dropdownlisten!$A$3:$F$143, 2, FALSE)), "", VLOOKUP($A1692, Dropdownlisten!$A$3:$F$143, 2, FALSE))</f>
        <v>Netzwerke</v>
      </c>
      <c r="C1692" s="117">
        <f>IF(ISERROR(VLOOKUP($A1692, Dropdownlisten!$A$3:$F$143, 3, FALSE)), "", VLOOKUP($A1692, Dropdownlisten!$A$3:$F$143, 3, FALSE))</f>
        <v>9000</v>
      </c>
      <c r="D1692" s="117" t="str">
        <f>IF(ISERROR(VLOOKUP($A1692, Dropdownlisten!$A$3:$F$143, 4, FALSE)), "", VLOOKUP($A1692, Dropdownlisten!$A$3:$F$143, 4, FALSE))</f>
        <v>Netzwerke</v>
      </c>
      <c r="E1692" s="117" t="str">
        <f>IF(ISERROR(VLOOKUP($A1692, Dropdownlisten!$A$3:$F$143, 5, FALSE)), "", VLOOKUP($A1692, Dropdownlisten!$A$3:$F$143, 5, FALSE))</f>
        <v>9000_007</v>
      </c>
      <c r="F1692" s="117" t="str">
        <f>IF(ISERROR(VLOOKUP($A1692, Dropdownlisten!$A$3:$F$143, 6, FALSE)), "", VLOOKUP($A1692, Dropdownlisten!$A$3:$F$143, 6, FALSE))</f>
        <v>Strassennetz</v>
      </c>
      <c r="G1692" s="117" t="str">
        <f>VLOOKUP(E1692,Datenstruktur_fuer_R!$D$2:$F$141,3,FALSE)</f>
        <v>Line</v>
      </c>
      <c r="H1692" s="120" t="s">
        <v>781</v>
      </c>
      <c r="I1692" s="26" t="s">
        <v>753</v>
      </c>
      <c r="J1692" s="5" t="s">
        <v>1256</v>
      </c>
      <c r="K1692" s="5" t="s">
        <v>787</v>
      </c>
      <c r="L1692" s="5"/>
      <c r="M1692" s="5">
        <v>1</v>
      </c>
      <c r="N1692" s="5" t="s">
        <v>1173</v>
      </c>
    </row>
    <row r="1693" spans="1:14" x14ac:dyDescent="0.35">
      <c r="A1693" s="5" t="s">
        <v>724</v>
      </c>
      <c r="B1693" s="117" t="str">
        <f>IF(ISERROR(VLOOKUP($A1693, Dropdownlisten!$A$3:$F$143, 2, FALSE)), "", VLOOKUP($A1693, Dropdownlisten!$A$3:$F$143, 2, FALSE))</f>
        <v>Netzwerke</v>
      </c>
      <c r="C1693" s="117">
        <f>IF(ISERROR(VLOOKUP($A1693, Dropdownlisten!$A$3:$F$143, 3, FALSE)), "", VLOOKUP($A1693, Dropdownlisten!$A$3:$F$143, 3, FALSE))</f>
        <v>9000</v>
      </c>
      <c r="D1693" s="117" t="str">
        <f>IF(ISERROR(VLOOKUP($A1693, Dropdownlisten!$A$3:$F$143, 4, FALSE)), "", VLOOKUP($A1693, Dropdownlisten!$A$3:$F$143, 4, FALSE))</f>
        <v>Netzwerke</v>
      </c>
      <c r="E1693" s="117" t="str">
        <f>IF(ISERROR(VLOOKUP($A1693, Dropdownlisten!$A$3:$F$143, 5, FALSE)), "", VLOOKUP($A1693, Dropdownlisten!$A$3:$F$143, 5, FALSE))</f>
        <v>9000_007</v>
      </c>
      <c r="F1693" s="117" t="str">
        <f>IF(ISERROR(VLOOKUP($A1693, Dropdownlisten!$A$3:$F$143, 6, FALSE)), "", VLOOKUP($A1693, Dropdownlisten!$A$3:$F$143, 6, FALSE))</f>
        <v>Strassennetz</v>
      </c>
      <c r="G1693" s="117" t="str">
        <f>VLOOKUP(E1693,Datenstruktur_fuer_R!$D$2:$F$141,3,FALSE)</f>
        <v>Line</v>
      </c>
      <c r="H1693" s="120" t="s">
        <v>782</v>
      </c>
      <c r="I1693" s="26" t="s">
        <v>753</v>
      </c>
      <c r="J1693" s="5" t="s">
        <v>1256</v>
      </c>
      <c r="K1693" s="5" t="s">
        <v>1030</v>
      </c>
      <c r="L1693" s="5"/>
      <c r="M1693" s="5">
        <v>1</v>
      </c>
      <c r="N1693" s="5" t="s">
        <v>1173</v>
      </c>
    </row>
    <row r="1694" spans="1:14" x14ac:dyDescent="0.35">
      <c r="A1694" s="5" t="s">
        <v>724</v>
      </c>
      <c r="B1694" s="117" t="str">
        <f>IF(ISERROR(VLOOKUP($A1694, Dropdownlisten!$A$3:$F$143, 2, FALSE)), "", VLOOKUP($A1694, Dropdownlisten!$A$3:$F$143, 2, FALSE))</f>
        <v>Netzwerke</v>
      </c>
      <c r="C1694" s="117">
        <f>IF(ISERROR(VLOOKUP($A1694, Dropdownlisten!$A$3:$F$143, 3, FALSE)), "", VLOOKUP($A1694, Dropdownlisten!$A$3:$F$143, 3, FALSE))</f>
        <v>9000</v>
      </c>
      <c r="D1694" s="117" t="str">
        <f>IF(ISERROR(VLOOKUP($A1694, Dropdownlisten!$A$3:$F$143, 4, FALSE)), "", VLOOKUP($A1694, Dropdownlisten!$A$3:$F$143, 4, FALSE))</f>
        <v>Netzwerke</v>
      </c>
      <c r="E1694" s="117" t="str">
        <f>IF(ISERROR(VLOOKUP($A1694, Dropdownlisten!$A$3:$F$143, 5, FALSE)), "", VLOOKUP($A1694, Dropdownlisten!$A$3:$F$143, 5, FALSE))</f>
        <v>9000_007</v>
      </c>
      <c r="F1694" s="117" t="str">
        <f>IF(ISERROR(VLOOKUP($A1694, Dropdownlisten!$A$3:$F$143, 6, FALSE)), "", VLOOKUP($A1694, Dropdownlisten!$A$3:$F$143, 6, FALSE))</f>
        <v>Strassennetz</v>
      </c>
      <c r="G1694" s="117" t="str">
        <f>VLOOKUP(E1694,Datenstruktur_fuer_R!$D$2:$F$141,3,FALSE)</f>
        <v>Line</v>
      </c>
      <c r="H1694" s="120" t="s">
        <v>783</v>
      </c>
      <c r="I1694" s="26" t="s">
        <v>753</v>
      </c>
      <c r="J1694" s="5" t="s">
        <v>1256</v>
      </c>
      <c r="K1694" s="5" t="s">
        <v>788</v>
      </c>
      <c r="L1694" s="5"/>
      <c r="M1694" s="5">
        <v>1</v>
      </c>
      <c r="N1694" s="5" t="s">
        <v>1173</v>
      </c>
    </row>
    <row r="1695" spans="1:14" x14ac:dyDescent="0.35">
      <c r="A1695" s="5" t="s">
        <v>724</v>
      </c>
      <c r="B1695" s="117" t="str">
        <f>IF(ISERROR(VLOOKUP($A1695, Dropdownlisten!$A$3:$F$143, 2, FALSE)), "", VLOOKUP($A1695, Dropdownlisten!$A$3:$F$143, 2, FALSE))</f>
        <v>Netzwerke</v>
      </c>
      <c r="C1695" s="117">
        <f>IF(ISERROR(VLOOKUP($A1695, Dropdownlisten!$A$3:$F$143, 3, FALSE)), "", VLOOKUP($A1695, Dropdownlisten!$A$3:$F$143, 3, FALSE))</f>
        <v>9000</v>
      </c>
      <c r="D1695" s="117" t="str">
        <f>IF(ISERROR(VLOOKUP($A1695, Dropdownlisten!$A$3:$F$143, 4, FALSE)), "", VLOOKUP($A1695, Dropdownlisten!$A$3:$F$143, 4, FALSE))</f>
        <v>Netzwerke</v>
      </c>
      <c r="E1695" s="117" t="str">
        <f>IF(ISERROR(VLOOKUP($A1695, Dropdownlisten!$A$3:$F$143, 5, FALSE)), "", VLOOKUP($A1695, Dropdownlisten!$A$3:$F$143, 5, FALSE))</f>
        <v>9000_007</v>
      </c>
      <c r="F1695" s="117" t="str">
        <f>IF(ISERROR(VLOOKUP($A1695, Dropdownlisten!$A$3:$F$143, 6, FALSE)), "", VLOOKUP($A1695, Dropdownlisten!$A$3:$F$143, 6, FALSE))</f>
        <v>Strassennetz</v>
      </c>
      <c r="G1695" s="117" t="str">
        <f>VLOOKUP(E1695,Datenstruktur_fuer_R!$D$2:$F$141,3,FALSE)</f>
        <v>Line</v>
      </c>
      <c r="H1695" s="120" t="s">
        <v>689</v>
      </c>
      <c r="I1695" s="26" t="s">
        <v>753</v>
      </c>
      <c r="J1695" s="5" t="s">
        <v>1256</v>
      </c>
      <c r="K1695" s="5" t="s">
        <v>780</v>
      </c>
      <c r="L1695" s="5" t="s">
        <v>789</v>
      </c>
      <c r="M1695" s="5">
        <v>1</v>
      </c>
      <c r="N1695" s="5" t="s">
        <v>1173</v>
      </c>
    </row>
    <row r="1696" spans="1:14" x14ac:dyDescent="0.35">
      <c r="A1696" s="5" t="s">
        <v>724</v>
      </c>
      <c r="B1696" s="117" t="str">
        <f>IF(ISERROR(VLOOKUP($A1696, Dropdownlisten!$A$3:$F$143, 2, FALSE)), "", VLOOKUP($A1696, Dropdownlisten!$A$3:$F$143, 2, FALSE))</f>
        <v>Netzwerke</v>
      </c>
      <c r="C1696" s="117">
        <f>IF(ISERROR(VLOOKUP($A1696, Dropdownlisten!$A$3:$F$143, 3, FALSE)), "", VLOOKUP($A1696, Dropdownlisten!$A$3:$F$143, 3, FALSE))</f>
        <v>9000</v>
      </c>
      <c r="D1696" s="117" t="str">
        <f>IF(ISERROR(VLOOKUP($A1696, Dropdownlisten!$A$3:$F$143, 4, FALSE)), "", VLOOKUP($A1696, Dropdownlisten!$A$3:$F$143, 4, FALSE))</f>
        <v>Netzwerke</v>
      </c>
      <c r="E1696" s="117" t="str">
        <f>IF(ISERROR(VLOOKUP($A1696, Dropdownlisten!$A$3:$F$143, 5, FALSE)), "", VLOOKUP($A1696, Dropdownlisten!$A$3:$F$143, 5, FALSE))</f>
        <v>9000_007</v>
      </c>
      <c r="F1696" s="117" t="str">
        <f>IF(ISERROR(VLOOKUP($A1696, Dropdownlisten!$A$3:$F$143, 6, FALSE)), "", VLOOKUP($A1696, Dropdownlisten!$A$3:$F$143, 6, FALSE))</f>
        <v>Strassennetz</v>
      </c>
      <c r="G1696" s="117" t="str">
        <f>VLOOKUP(E1696,Datenstruktur_fuer_R!$D$2:$F$141,3,FALSE)</f>
        <v>Line</v>
      </c>
      <c r="H1696" s="120" t="s">
        <v>689</v>
      </c>
      <c r="I1696" s="26" t="s">
        <v>753</v>
      </c>
      <c r="J1696" s="5" t="s">
        <v>1256</v>
      </c>
      <c r="K1696" s="5" t="s">
        <v>780</v>
      </c>
      <c r="L1696" s="5" t="s">
        <v>790</v>
      </c>
      <c r="M1696" s="5">
        <v>1</v>
      </c>
      <c r="N1696" s="5" t="s">
        <v>1173</v>
      </c>
    </row>
    <row r="1697" spans="1:14" x14ac:dyDescent="0.35">
      <c r="A1697" s="5" t="s">
        <v>724</v>
      </c>
      <c r="B1697" s="117" t="str">
        <f>IF(ISERROR(VLOOKUP($A1697, Dropdownlisten!$A$3:$F$143, 2, FALSE)), "", VLOOKUP($A1697, Dropdownlisten!$A$3:$F$143, 2, FALSE))</f>
        <v>Netzwerke</v>
      </c>
      <c r="C1697" s="117">
        <f>IF(ISERROR(VLOOKUP($A1697, Dropdownlisten!$A$3:$F$143, 3, FALSE)), "", VLOOKUP($A1697, Dropdownlisten!$A$3:$F$143, 3, FALSE))</f>
        <v>9000</v>
      </c>
      <c r="D1697" s="117" t="str">
        <f>IF(ISERROR(VLOOKUP($A1697, Dropdownlisten!$A$3:$F$143, 4, FALSE)), "", VLOOKUP($A1697, Dropdownlisten!$A$3:$F$143, 4, FALSE))</f>
        <v>Netzwerke</v>
      </c>
      <c r="E1697" s="117" t="str">
        <f>IF(ISERROR(VLOOKUP($A1697, Dropdownlisten!$A$3:$F$143, 5, FALSE)), "", VLOOKUP($A1697, Dropdownlisten!$A$3:$F$143, 5, FALSE))</f>
        <v>9000_007</v>
      </c>
      <c r="F1697" s="117" t="str">
        <f>IF(ISERROR(VLOOKUP($A1697, Dropdownlisten!$A$3:$F$143, 6, FALSE)), "", VLOOKUP($A1697, Dropdownlisten!$A$3:$F$143, 6, FALSE))</f>
        <v>Strassennetz</v>
      </c>
      <c r="G1697" s="117" t="str">
        <f>VLOOKUP(E1697,Datenstruktur_fuer_R!$D$2:$F$141,3,FALSE)</f>
        <v>Line</v>
      </c>
      <c r="H1697" s="120" t="s">
        <v>689</v>
      </c>
      <c r="I1697" s="26" t="s">
        <v>753</v>
      </c>
      <c r="J1697" s="5" t="s">
        <v>1256</v>
      </c>
      <c r="K1697" s="5" t="s">
        <v>780</v>
      </c>
      <c r="L1697" s="5" t="s">
        <v>791</v>
      </c>
      <c r="M1697" s="5">
        <v>1</v>
      </c>
      <c r="N1697" s="5" t="s">
        <v>1173</v>
      </c>
    </row>
    <row r="1698" spans="1:14" x14ac:dyDescent="0.35">
      <c r="A1698" s="5" t="s">
        <v>724</v>
      </c>
      <c r="B1698" s="117" t="str">
        <f>IF(ISERROR(VLOOKUP($A1698, Dropdownlisten!$A$3:$F$143, 2, FALSE)), "", VLOOKUP($A1698, Dropdownlisten!$A$3:$F$143, 2, FALSE))</f>
        <v>Netzwerke</v>
      </c>
      <c r="C1698" s="117">
        <f>IF(ISERROR(VLOOKUP($A1698, Dropdownlisten!$A$3:$F$143, 3, FALSE)), "", VLOOKUP($A1698, Dropdownlisten!$A$3:$F$143, 3, FALSE))</f>
        <v>9000</v>
      </c>
      <c r="D1698" s="117" t="str">
        <f>IF(ISERROR(VLOOKUP($A1698, Dropdownlisten!$A$3:$F$143, 4, FALSE)), "", VLOOKUP($A1698, Dropdownlisten!$A$3:$F$143, 4, FALSE))</f>
        <v>Netzwerke</v>
      </c>
      <c r="E1698" s="117" t="str">
        <f>IF(ISERROR(VLOOKUP($A1698, Dropdownlisten!$A$3:$F$143, 5, FALSE)), "", VLOOKUP($A1698, Dropdownlisten!$A$3:$F$143, 5, FALSE))</f>
        <v>9000_007</v>
      </c>
      <c r="F1698" s="117" t="str">
        <f>IF(ISERROR(VLOOKUP($A1698, Dropdownlisten!$A$3:$F$143, 6, FALSE)), "", VLOOKUP($A1698, Dropdownlisten!$A$3:$F$143, 6, FALSE))</f>
        <v>Strassennetz</v>
      </c>
      <c r="G1698" s="117" t="str">
        <f>VLOOKUP(E1698,Datenstruktur_fuer_R!$D$2:$F$141,3,FALSE)</f>
        <v>Line</v>
      </c>
      <c r="H1698" s="120" t="s">
        <v>689</v>
      </c>
      <c r="I1698" s="26" t="s">
        <v>753</v>
      </c>
      <c r="J1698" s="5" t="s">
        <v>1256</v>
      </c>
      <c r="K1698" s="5" t="s">
        <v>780</v>
      </c>
      <c r="L1698" s="5" t="s">
        <v>792</v>
      </c>
      <c r="M1698" s="5">
        <v>1</v>
      </c>
      <c r="N1698" s="5" t="s">
        <v>1173</v>
      </c>
    </row>
    <row r="1699" spans="1:14" x14ac:dyDescent="0.35">
      <c r="A1699" s="5" t="s">
        <v>724</v>
      </c>
      <c r="B1699" s="117" t="str">
        <f>IF(ISERROR(VLOOKUP($A1699, Dropdownlisten!$A$3:$F$143, 2, FALSE)), "", VLOOKUP($A1699, Dropdownlisten!$A$3:$F$143, 2, FALSE))</f>
        <v>Netzwerke</v>
      </c>
      <c r="C1699" s="117">
        <f>IF(ISERROR(VLOOKUP($A1699, Dropdownlisten!$A$3:$F$143, 3, FALSE)), "", VLOOKUP($A1699, Dropdownlisten!$A$3:$F$143, 3, FALSE))</f>
        <v>9000</v>
      </c>
      <c r="D1699" s="117" t="str">
        <f>IF(ISERROR(VLOOKUP($A1699, Dropdownlisten!$A$3:$F$143, 4, FALSE)), "", VLOOKUP($A1699, Dropdownlisten!$A$3:$F$143, 4, FALSE))</f>
        <v>Netzwerke</v>
      </c>
      <c r="E1699" s="117" t="str">
        <f>IF(ISERROR(VLOOKUP($A1699, Dropdownlisten!$A$3:$F$143, 5, FALSE)), "", VLOOKUP($A1699, Dropdownlisten!$A$3:$F$143, 5, FALSE))</f>
        <v>9000_007</v>
      </c>
      <c r="F1699" s="117" t="str">
        <f>IF(ISERROR(VLOOKUP($A1699, Dropdownlisten!$A$3:$F$143, 6, FALSE)), "", VLOOKUP($A1699, Dropdownlisten!$A$3:$F$143, 6, FALSE))</f>
        <v>Strassennetz</v>
      </c>
      <c r="G1699" s="117" t="str">
        <f>VLOOKUP(E1699,Datenstruktur_fuer_R!$D$2:$F$141,3,FALSE)</f>
        <v>Line</v>
      </c>
      <c r="H1699" s="120" t="s">
        <v>689</v>
      </c>
      <c r="I1699" s="26" t="s">
        <v>753</v>
      </c>
      <c r="J1699" s="5" t="s">
        <v>1256</v>
      </c>
      <c r="K1699" s="5" t="s">
        <v>780</v>
      </c>
      <c r="L1699" s="5" t="s">
        <v>793</v>
      </c>
      <c r="M1699" s="5">
        <v>1</v>
      </c>
      <c r="N1699" s="5" t="s">
        <v>1173</v>
      </c>
    </row>
    <row r="1700" spans="1:14" x14ac:dyDescent="0.35">
      <c r="A1700" s="5" t="s">
        <v>724</v>
      </c>
      <c r="B1700" s="117" t="str">
        <f>IF(ISERROR(VLOOKUP($A1700, Dropdownlisten!$A$3:$F$143, 2, FALSE)), "", VLOOKUP($A1700, Dropdownlisten!$A$3:$F$143, 2, FALSE))</f>
        <v>Netzwerke</v>
      </c>
      <c r="C1700" s="117">
        <f>IF(ISERROR(VLOOKUP($A1700, Dropdownlisten!$A$3:$F$143, 3, FALSE)), "", VLOOKUP($A1700, Dropdownlisten!$A$3:$F$143, 3, FALSE))</f>
        <v>9000</v>
      </c>
      <c r="D1700" s="117" t="str">
        <f>IF(ISERROR(VLOOKUP($A1700, Dropdownlisten!$A$3:$F$143, 4, FALSE)), "", VLOOKUP($A1700, Dropdownlisten!$A$3:$F$143, 4, FALSE))</f>
        <v>Netzwerke</v>
      </c>
      <c r="E1700" s="117" t="str">
        <f>IF(ISERROR(VLOOKUP($A1700, Dropdownlisten!$A$3:$F$143, 5, FALSE)), "", VLOOKUP($A1700, Dropdownlisten!$A$3:$F$143, 5, FALSE))</f>
        <v>9000_007</v>
      </c>
      <c r="F1700" s="117" t="str">
        <f>IF(ISERROR(VLOOKUP($A1700, Dropdownlisten!$A$3:$F$143, 6, FALSE)), "", VLOOKUP($A1700, Dropdownlisten!$A$3:$F$143, 6, FALSE))</f>
        <v>Strassennetz</v>
      </c>
      <c r="G1700" s="117" t="str">
        <f>VLOOKUP(E1700,Datenstruktur_fuer_R!$D$2:$F$141,3,FALSE)</f>
        <v>Line</v>
      </c>
      <c r="H1700" s="120" t="s">
        <v>689</v>
      </c>
      <c r="I1700" s="26" t="s">
        <v>753</v>
      </c>
      <c r="J1700" s="5" t="s">
        <v>1256</v>
      </c>
      <c r="K1700" s="5" t="s">
        <v>780</v>
      </c>
      <c r="L1700" s="5" t="s">
        <v>794</v>
      </c>
      <c r="M1700" s="5">
        <v>1</v>
      </c>
      <c r="N1700" s="5" t="s">
        <v>1173</v>
      </c>
    </row>
    <row r="1701" spans="1:14" x14ac:dyDescent="0.35">
      <c r="A1701" s="5" t="s">
        <v>724</v>
      </c>
      <c r="B1701" s="117" t="str">
        <f>IF(ISERROR(VLOOKUP($A1701, Dropdownlisten!$A$3:$F$143, 2, FALSE)), "", VLOOKUP($A1701, Dropdownlisten!$A$3:$F$143, 2, FALSE))</f>
        <v>Netzwerke</v>
      </c>
      <c r="C1701" s="117">
        <f>IF(ISERROR(VLOOKUP($A1701, Dropdownlisten!$A$3:$F$143, 3, FALSE)), "", VLOOKUP($A1701, Dropdownlisten!$A$3:$F$143, 3, FALSE))</f>
        <v>9000</v>
      </c>
      <c r="D1701" s="117" t="str">
        <f>IF(ISERROR(VLOOKUP($A1701, Dropdownlisten!$A$3:$F$143, 4, FALSE)), "", VLOOKUP($A1701, Dropdownlisten!$A$3:$F$143, 4, FALSE))</f>
        <v>Netzwerke</v>
      </c>
      <c r="E1701" s="117" t="str">
        <f>IF(ISERROR(VLOOKUP($A1701, Dropdownlisten!$A$3:$F$143, 5, FALSE)), "", VLOOKUP($A1701, Dropdownlisten!$A$3:$F$143, 5, FALSE))</f>
        <v>9000_007</v>
      </c>
      <c r="F1701" s="117" t="str">
        <f>IF(ISERROR(VLOOKUP($A1701, Dropdownlisten!$A$3:$F$143, 6, FALSE)), "", VLOOKUP($A1701, Dropdownlisten!$A$3:$F$143, 6, FALSE))</f>
        <v>Strassennetz</v>
      </c>
      <c r="G1701" s="117" t="str">
        <f>VLOOKUP(E1701,Datenstruktur_fuer_R!$D$2:$F$141,3,FALSE)</f>
        <v>Line</v>
      </c>
      <c r="H1701" s="120" t="s">
        <v>689</v>
      </c>
      <c r="I1701" s="26" t="s">
        <v>753</v>
      </c>
      <c r="J1701" s="5" t="s">
        <v>1256</v>
      </c>
      <c r="K1701" s="5" t="s">
        <v>780</v>
      </c>
      <c r="L1701" s="5" t="s">
        <v>795</v>
      </c>
      <c r="M1701" s="5">
        <v>1</v>
      </c>
      <c r="N1701" s="5" t="s">
        <v>1173</v>
      </c>
    </row>
    <row r="1702" spans="1:14" x14ac:dyDescent="0.35">
      <c r="A1702" s="5" t="s">
        <v>724</v>
      </c>
      <c r="B1702" s="117" t="str">
        <f>IF(ISERROR(VLOOKUP($A1702, Dropdownlisten!$A$3:$F$143, 2, FALSE)), "", VLOOKUP($A1702, Dropdownlisten!$A$3:$F$143, 2, FALSE))</f>
        <v>Netzwerke</v>
      </c>
      <c r="C1702" s="117">
        <f>IF(ISERROR(VLOOKUP($A1702, Dropdownlisten!$A$3:$F$143, 3, FALSE)), "", VLOOKUP($A1702, Dropdownlisten!$A$3:$F$143, 3, FALSE))</f>
        <v>9000</v>
      </c>
      <c r="D1702" s="117" t="str">
        <f>IF(ISERROR(VLOOKUP($A1702, Dropdownlisten!$A$3:$F$143, 4, FALSE)), "", VLOOKUP($A1702, Dropdownlisten!$A$3:$F$143, 4, FALSE))</f>
        <v>Netzwerke</v>
      </c>
      <c r="E1702" s="117" t="str">
        <f>IF(ISERROR(VLOOKUP($A1702, Dropdownlisten!$A$3:$F$143, 5, FALSE)), "", VLOOKUP($A1702, Dropdownlisten!$A$3:$F$143, 5, FALSE))</f>
        <v>9000_007</v>
      </c>
      <c r="F1702" s="117" t="str">
        <f>IF(ISERROR(VLOOKUP($A1702, Dropdownlisten!$A$3:$F$143, 6, FALSE)), "", VLOOKUP($A1702, Dropdownlisten!$A$3:$F$143, 6, FALSE))</f>
        <v>Strassennetz</v>
      </c>
      <c r="G1702" s="117" t="str">
        <f>VLOOKUP(E1702,Datenstruktur_fuer_R!$D$2:$F$141,3,FALSE)</f>
        <v>Line</v>
      </c>
      <c r="H1702" s="120" t="s">
        <v>689</v>
      </c>
      <c r="I1702" s="26" t="s">
        <v>753</v>
      </c>
      <c r="J1702" s="5" t="s">
        <v>1256</v>
      </c>
      <c r="K1702" s="5" t="s">
        <v>780</v>
      </c>
      <c r="L1702" s="5" t="s">
        <v>796</v>
      </c>
      <c r="M1702" s="5">
        <v>1</v>
      </c>
      <c r="N1702" s="5" t="s">
        <v>1173</v>
      </c>
    </row>
    <row r="1703" spans="1:14" x14ac:dyDescent="0.35">
      <c r="A1703" s="5" t="s">
        <v>724</v>
      </c>
      <c r="B1703" s="117" t="str">
        <f>IF(ISERROR(VLOOKUP($A1703, Dropdownlisten!$A$3:$F$143, 2, FALSE)), "", VLOOKUP($A1703, Dropdownlisten!$A$3:$F$143, 2, FALSE))</f>
        <v>Netzwerke</v>
      </c>
      <c r="C1703" s="117">
        <f>IF(ISERROR(VLOOKUP($A1703, Dropdownlisten!$A$3:$F$143, 3, FALSE)), "", VLOOKUP($A1703, Dropdownlisten!$A$3:$F$143, 3, FALSE))</f>
        <v>9000</v>
      </c>
      <c r="D1703" s="117" t="str">
        <f>IF(ISERROR(VLOOKUP($A1703, Dropdownlisten!$A$3:$F$143, 4, FALSE)), "", VLOOKUP($A1703, Dropdownlisten!$A$3:$F$143, 4, FALSE))</f>
        <v>Netzwerke</v>
      </c>
      <c r="E1703" s="117" t="str">
        <f>IF(ISERROR(VLOOKUP($A1703, Dropdownlisten!$A$3:$F$143, 5, FALSE)), "", VLOOKUP($A1703, Dropdownlisten!$A$3:$F$143, 5, FALSE))</f>
        <v>9000_007</v>
      </c>
      <c r="F1703" s="117" t="str">
        <f>IF(ISERROR(VLOOKUP($A1703, Dropdownlisten!$A$3:$F$143, 6, FALSE)), "", VLOOKUP($A1703, Dropdownlisten!$A$3:$F$143, 6, FALSE))</f>
        <v>Strassennetz</v>
      </c>
      <c r="G1703" s="117" t="str">
        <f>VLOOKUP(E1703,Datenstruktur_fuer_R!$D$2:$F$141,3,FALSE)</f>
        <v>Line</v>
      </c>
      <c r="H1703" s="120" t="s">
        <v>689</v>
      </c>
      <c r="I1703" s="26" t="s">
        <v>753</v>
      </c>
      <c r="J1703" s="5" t="s">
        <v>1256</v>
      </c>
      <c r="K1703" s="5" t="s">
        <v>780</v>
      </c>
      <c r="L1703" s="5" t="s">
        <v>797</v>
      </c>
      <c r="M1703" s="5">
        <v>1</v>
      </c>
      <c r="N1703" s="5" t="s">
        <v>1173</v>
      </c>
    </row>
    <row r="1704" spans="1:14" x14ac:dyDescent="0.35">
      <c r="A1704" s="5" t="s">
        <v>724</v>
      </c>
      <c r="B1704" s="117" t="str">
        <f>IF(ISERROR(VLOOKUP($A1704, Dropdownlisten!$A$3:$F$143, 2, FALSE)), "", VLOOKUP($A1704, Dropdownlisten!$A$3:$F$143, 2, FALSE))</f>
        <v>Netzwerke</v>
      </c>
      <c r="C1704" s="117">
        <f>IF(ISERROR(VLOOKUP($A1704, Dropdownlisten!$A$3:$F$143, 3, FALSE)), "", VLOOKUP($A1704, Dropdownlisten!$A$3:$F$143, 3, FALSE))</f>
        <v>9000</v>
      </c>
      <c r="D1704" s="117" t="str">
        <f>IF(ISERROR(VLOOKUP($A1704, Dropdownlisten!$A$3:$F$143, 4, FALSE)), "", VLOOKUP($A1704, Dropdownlisten!$A$3:$F$143, 4, FALSE))</f>
        <v>Netzwerke</v>
      </c>
      <c r="E1704" s="117" t="str">
        <f>IF(ISERROR(VLOOKUP($A1704, Dropdownlisten!$A$3:$F$143, 5, FALSE)), "", VLOOKUP($A1704, Dropdownlisten!$A$3:$F$143, 5, FALSE))</f>
        <v>9000_007</v>
      </c>
      <c r="F1704" s="117" t="str">
        <f>IF(ISERROR(VLOOKUP($A1704, Dropdownlisten!$A$3:$F$143, 6, FALSE)), "", VLOOKUP($A1704, Dropdownlisten!$A$3:$F$143, 6, FALSE))</f>
        <v>Strassennetz</v>
      </c>
      <c r="G1704" s="117" t="str">
        <f>VLOOKUP(E1704,Datenstruktur_fuer_R!$D$2:$F$141,3,FALSE)</f>
        <v>Line</v>
      </c>
      <c r="H1704" s="120" t="s">
        <v>689</v>
      </c>
      <c r="I1704" s="26" t="s">
        <v>753</v>
      </c>
      <c r="J1704" s="5" t="s">
        <v>1256</v>
      </c>
      <c r="K1704" s="5" t="s">
        <v>780</v>
      </c>
      <c r="L1704" s="5" t="s">
        <v>798</v>
      </c>
      <c r="M1704" s="5">
        <v>1</v>
      </c>
      <c r="N1704" s="5" t="s">
        <v>1173</v>
      </c>
    </row>
    <row r="1705" spans="1:14" x14ac:dyDescent="0.35">
      <c r="A1705" s="5" t="s">
        <v>724</v>
      </c>
      <c r="B1705" s="117" t="str">
        <f>IF(ISERROR(VLOOKUP($A1705, Dropdownlisten!$A$3:$F$143, 2, FALSE)), "", VLOOKUP($A1705, Dropdownlisten!$A$3:$F$143, 2, FALSE))</f>
        <v>Netzwerke</v>
      </c>
      <c r="C1705" s="117">
        <f>IF(ISERROR(VLOOKUP($A1705, Dropdownlisten!$A$3:$F$143, 3, FALSE)), "", VLOOKUP($A1705, Dropdownlisten!$A$3:$F$143, 3, FALSE))</f>
        <v>9000</v>
      </c>
      <c r="D1705" s="117" t="str">
        <f>IF(ISERROR(VLOOKUP($A1705, Dropdownlisten!$A$3:$F$143, 4, FALSE)), "", VLOOKUP($A1705, Dropdownlisten!$A$3:$F$143, 4, FALSE))</f>
        <v>Netzwerke</v>
      </c>
      <c r="E1705" s="117" t="str">
        <f>IF(ISERROR(VLOOKUP($A1705, Dropdownlisten!$A$3:$F$143, 5, FALSE)), "", VLOOKUP($A1705, Dropdownlisten!$A$3:$F$143, 5, FALSE))</f>
        <v>9000_007</v>
      </c>
      <c r="F1705" s="117" t="str">
        <f>IF(ISERROR(VLOOKUP($A1705, Dropdownlisten!$A$3:$F$143, 6, FALSE)), "", VLOOKUP($A1705, Dropdownlisten!$A$3:$F$143, 6, FALSE))</f>
        <v>Strassennetz</v>
      </c>
      <c r="G1705" s="117" t="str">
        <f>VLOOKUP(E1705,Datenstruktur_fuer_R!$D$2:$F$141,3,FALSE)</f>
        <v>Line</v>
      </c>
      <c r="H1705" s="120" t="s">
        <v>689</v>
      </c>
      <c r="I1705" s="26" t="s">
        <v>753</v>
      </c>
      <c r="J1705" s="5" t="s">
        <v>1256</v>
      </c>
      <c r="K1705" s="5" t="s">
        <v>780</v>
      </c>
      <c r="L1705" s="5" t="s">
        <v>799</v>
      </c>
      <c r="M1705" s="5">
        <v>1</v>
      </c>
      <c r="N1705" s="5" t="s">
        <v>1173</v>
      </c>
    </row>
    <row r="1706" spans="1:14" x14ac:dyDescent="0.35">
      <c r="A1706" s="5" t="s">
        <v>724</v>
      </c>
      <c r="B1706" s="117" t="str">
        <f>IF(ISERROR(VLOOKUP($A1706, Dropdownlisten!$A$3:$F$143, 2, FALSE)), "", VLOOKUP($A1706, Dropdownlisten!$A$3:$F$143, 2, FALSE))</f>
        <v>Netzwerke</v>
      </c>
      <c r="C1706" s="117">
        <f>IF(ISERROR(VLOOKUP($A1706, Dropdownlisten!$A$3:$F$143, 3, FALSE)), "", VLOOKUP($A1706, Dropdownlisten!$A$3:$F$143, 3, FALSE))</f>
        <v>9000</v>
      </c>
      <c r="D1706" s="117" t="str">
        <f>IF(ISERROR(VLOOKUP($A1706, Dropdownlisten!$A$3:$F$143, 4, FALSE)), "", VLOOKUP($A1706, Dropdownlisten!$A$3:$F$143, 4, FALSE))</f>
        <v>Netzwerke</v>
      </c>
      <c r="E1706" s="117" t="str">
        <f>IF(ISERROR(VLOOKUP($A1706, Dropdownlisten!$A$3:$F$143, 5, FALSE)), "", VLOOKUP($A1706, Dropdownlisten!$A$3:$F$143, 5, FALSE))</f>
        <v>9000_007</v>
      </c>
      <c r="F1706" s="117" t="str">
        <f>IF(ISERROR(VLOOKUP($A1706, Dropdownlisten!$A$3:$F$143, 6, FALSE)), "", VLOOKUP($A1706, Dropdownlisten!$A$3:$F$143, 6, FALSE))</f>
        <v>Strassennetz</v>
      </c>
      <c r="G1706" s="117" t="str">
        <f>VLOOKUP(E1706,Datenstruktur_fuer_R!$D$2:$F$141,3,FALSE)</f>
        <v>Line</v>
      </c>
      <c r="H1706" s="120" t="s">
        <v>689</v>
      </c>
      <c r="I1706" s="26" t="s">
        <v>753</v>
      </c>
      <c r="J1706" s="5" t="s">
        <v>1256</v>
      </c>
      <c r="K1706" s="5" t="s">
        <v>780</v>
      </c>
      <c r="L1706" s="5" t="s">
        <v>800</v>
      </c>
      <c r="M1706" s="5">
        <v>1</v>
      </c>
      <c r="N1706" s="5" t="s">
        <v>1173</v>
      </c>
    </row>
    <row r="1707" spans="1:14" x14ac:dyDescent="0.35">
      <c r="A1707" s="5" t="s">
        <v>724</v>
      </c>
      <c r="B1707" s="117" t="str">
        <f>IF(ISERROR(VLOOKUP($A1707, Dropdownlisten!$A$3:$F$143, 2, FALSE)), "", VLOOKUP($A1707, Dropdownlisten!$A$3:$F$143, 2, FALSE))</f>
        <v>Netzwerke</v>
      </c>
      <c r="C1707" s="117">
        <f>IF(ISERROR(VLOOKUP($A1707, Dropdownlisten!$A$3:$F$143, 3, FALSE)), "", VLOOKUP($A1707, Dropdownlisten!$A$3:$F$143, 3, FALSE))</f>
        <v>9000</v>
      </c>
      <c r="D1707" s="117" t="str">
        <f>IF(ISERROR(VLOOKUP($A1707, Dropdownlisten!$A$3:$F$143, 4, FALSE)), "", VLOOKUP($A1707, Dropdownlisten!$A$3:$F$143, 4, FALSE))</f>
        <v>Netzwerke</v>
      </c>
      <c r="E1707" s="117" t="str">
        <f>IF(ISERROR(VLOOKUP($A1707, Dropdownlisten!$A$3:$F$143, 5, FALSE)), "", VLOOKUP($A1707, Dropdownlisten!$A$3:$F$143, 5, FALSE))</f>
        <v>9000_007</v>
      </c>
      <c r="F1707" s="117" t="str">
        <f>IF(ISERROR(VLOOKUP($A1707, Dropdownlisten!$A$3:$F$143, 6, FALSE)), "", VLOOKUP($A1707, Dropdownlisten!$A$3:$F$143, 6, FALSE))</f>
        <v>Strassennetz</v>
      </c>
      <c r="G1707" s="117" t="str">
        <f>VLOOKUP(E1707,Datenstruktur_fuer_R!$D$2:$F$141,3,FALSE)</f>
        <v>Line</v>
      </c>
      <c r="H1707" s="120" t="s">
        <v>689</v>
      </c>
      <c r="I1707" s="26" t="s">
        <v>753</v>
      </c>
      <c r="J1707" s="5" t="s">
        <v>1256</v>
      </c>
      <c r="K1707" s="5" t="s">
        <v>780</v>
      </c>
      <c r="L1707" s="5" t="s">
        <v>801</v>
      </c>
      <c r="M1707" s="5">
        <v>1</v>
      </c>
      <c r="N1707" s="5" t="s">
        <v>1173</v>
      </c>
    </row>
    <row r="1708" spans="1:14" x14ac:dyDescent="0.35">
      <c r="A1708" s="5" t="s">
        <v>724</v>
      </c>
      <c r="B1708" s="117" t="str">
        <f>IF(ISERROR(VLOOKUP($A1708, Dropdownlisten!$A$3:$F$143, 2, FALSE)), "", VLOOKUP($A1708, Dropdownlisten!$A$3:$F$143, 2, FALSE))</f>
        <v>Netzwerke</v>
      </c>
      <c r="C1708" s="117">
        <f>IF(ISERROR(VLOOKUP($A1708, Dropdownlisten!$A$3:$F$143, 3, FALSE)), "", VLOOKUP($A1708, Dropdownlisten!$A$3:$F$143, 3, FALSE))</f>
        <v>9000</v>
      </c>
      <c r="D1708" s="117" t="str">
        <f>IF(ISERROR(VLOOKUP($A1708, Dropdownlisten!$A$3:$F$143, 4, FALSE)), "", VLOOKUP($A1708, Dropdownlisten!$A$3:$F$143, 4, FALSE))</f>
        <v>Netzwerke</v>
      </c>
      <c r="E1708" s="117" t="str">
        <f>IF(ISERROR(VLOOKUP($A1708, Dropdownlisten!$A$3:$F$143, 5, FALSE)), "", VLOOKUP($A1708, Dropdownlisten!$A$3:$F$143, 5, FALSE))</f>
        <v>9000_007</v>
      </c>
      <c r="F1708" s="117" t="str">
        <f>IF(ISERROR(VLOOKUP($A1708, Dropdownlisten!$A$3:$F$143, 6, FALSE)), "", VLOOKUP($A1708, Dropdownlisten!$A$3:$F$143, 6, FALSE))</f>
        <v>Strassennetz</v>
      </c>
      <c r="G1708" s="117" t="str">
        <f>VLOOKUP(E1708,Datenstruktur_fuer_R!$D$2:$F$141,3,FALSE)</f>
        <v>Line</v>
      </c>
      <c r="H1708" s="120" t="s">
        <v>689</v>
      </c>
      <c r="I1708" s="26" t="s">
        <v>753</v>
      </c>
      <c r="J1708" s="5" t="s">
        <v>1256</v>
      </c>
      <c r="K1708" s="5" t="s">
        <v>780</v>
      </c>
      <c r="L1708" s="5" t="s">
        <v>802</v>
      </c>
      <c r="M1708" s="5">
        <v>1</v>
      </c>
      <c r="N1708" s="5" t="s">
        <v>1173</v>
      </c>
    </row>
    <row r="1709" spans="1:14" x14ac:dyDescent="0.35">
      <c r="A1709" s="5" t="s">
        <v>682</v>
      </c>
      <c r="B1709" s="117" t="str">
        <f>IF(ISERROR(VLOOKUP($A1709, Dropdownlisten!$A$3:$F$143, 2, FALSE)), "", VLOOKUP($A1709, Dropdownlisten!$A$3:$F$143, 2, FALSE))</f>
        <v>Netzwerke</v>
      </c>
      <c r="C1709" s="117">
        <f>IF(ISERROR(VLOOKUP($A1709, Dropdownlisten!$A$3:$F$143, 3, FALSE)), "", VLOOKUP($A1709, Dropdownlisten!$A$3:$F$143, 3, FALSE))</f>
        <v>9000</v>
      </c>
      <c r="D1709" s="117" t="str">
        <f>IF(ISERROR(VLOOKUP($A1709, Dropdownlisten!$A$3:$F$143, 4, FALSE)), "", VLOOKUP($A1709, Dropdownlisten!$A$3:$F$143, 4, FALSE))</f>
        <v>Netzwerke</v>
      </c>
      <c r="E1709" s="117" t="str">
        <f>IF(ISERROR(VLOOKUP($A1709, Dropdownlisten!$A$3:$F$143, 5, FALSE)), "", VLOOKUP($A1709, Dropdownlisten!$A$3:$F$143, 5, FALSE))</f>
        <v>9000_005</v>
      </c>
      <c r="F1709" s="117" t="str">
        <f>IF(ISERROR(VLOOKUP($A1709, Dropdownlisten!$A$3:$F$143, 6, FALSE)), "", VLOOKUP($A1709, Dropdownlisten!$A$3:$F$143, 6, FALSE))</f>
        <v>FussWanderwege</v>
      </c>
      <c r="G1709" s="117" t="str">
        <f>VLOOKUP(E1709,Datenstruktur_fuer_R!$D$2:$F$141,3,FALSE)</f>
        <v>Line</v>
      </c>
      <c r="H1709" s="120" t="s">
        <v>689</v>
      </c>
      <c r="I1709" s="26" t="s">
        <v>753</v>
      </c>
      <c r="J1709" s="5" t="s">
        <v>1256</v>
      </c>
      <c r="K1709" s="5" t="s">
        <v>780</v>
      </c>
      <c r="L1709" s="5" t="s">
        <v>792</v>
      </c>
      <c r="M1709" s="5">
        <v>1</v>
      </c>
      <c r="N1709" s="5" t="s">
        <v>1173</v>
      </c>
    </row>
    <row r="1710" spans="1:14" x14ac:dyDescent="0.35">
      <c r="A1710" s="5" t="s">
        <v>682</v>
      </c>
      <c r="B1710" s="117" t="str">
        <f>IF(ISERROR(VLOOKUP($A1710, Dropdownlisten!$A$3:$F$143, 2, FALSE)), "", VLOOKUP($A1710, Dropdownlisten!$A$3:$F$143, 2, FALSE))</f>
        <v>Netzwerke</v>
      </c>
      <c r="C1710" s="117">
        <f>IF(ISERROR(VLOOKUP($A1710, Dropdownlisten!$A$3:$F$143, 3, FALSE)), "", VLOOKUP($A1710, Dropdownlisten!$A$3:$F$143, 3, FALSE))</f>
        <v>9000</v>
      </c>
      <c r="D1710" s="117" t="str">
        <f>IF(ISERROR(VLOOKUP($A1710, Dropdownlisten!$A$3:$F$143, 4, FALSE)), "", VLOOKUP($A1710, Dropdownlisten!$A$3:$F$143, 4, FALSE))</f>
        <v>Netzwerke</v>
      </c>
      <c r="E1710" s="117" t="str">
        <f>IF(ISERROR(VLOOKUP($A1710, Dropdownlisten!$A$3:$F$143, 5, FALSE)), "", VLOOKUP($A1710, Dropdownlisten!$A$3:$F$143, 5, FALSE))</f>
        <v>9000_005</v>
      </c>
      <c r="F1710" s="117" t="str">
        <f>IF(ISERROR(VLOOKUP($A1710, Dropdownlisten!$A$3:$F$143, 6, FALSE)), "", VLOOKUP($A1710, Dropdownlisten!$A$3:$F$143, 6, FALSE))</f>
        <v>FussWanderwege</v>
      </c>
      <c r="G1710" s="117" t="str">
        <f>VLOOKUP(E1710,Datenstruktur_fuer_R!$D$2:$F$141,3,FALSE)</f>
        <v>Line</v>
      </c>
      <c r="H1710" s="120" t="s">
        <v>689</v>
      </c>
      <c r="I1710" s="26" t="s">
        <v>753</v>
      </c>
      <c r="J1710" s="5" t="s">
        <v>1256</v>
      </c>
      <c r="K1710" s="5" t="s">
        <v>780</v>
      </c>
      <c r="L1710" s="5" t="s">
        <v>793</v>
      </c>
      <c r="M1710" s="5">
        <v>1</v>
      </c>
      <c r="N1710" s="5" t="s">
        <v>1173</v>
      </c>
    </row>
    <row r="1711" spans="1:14" x14ac:dyDescent="0.35">
      <c r="A1711" s="5" t="s">
        <v>682</v>
      </c>
      <c r="B1711" s="117" t="str">
        <f>IF(ISERROR(VLOOKUP($A1711, Dropdownlisten!$A$3:$F$143, 2, FALSE)), "", VLOOKUP($A1711, Dropdownlisten!$A$3:$F$143, 2, FALSE))</f>
        <v>Netzwerke</v>
      </c>
      <c r="C1711" s="117">
        <f>IF(ISERROR(VLOOKUP($A1711, Dropdownlisten!$A$3:$F$143, 3, FALSE)), "", VLOOKUP($A1711, Dropdownlisten!$A$3:$F$143, 3, FALSE))</f>
        <v>9000</v>
      </c>
      <c r="D1711" s="117" t="str">
        <f>IF(ISERROR(VLOOKUP($A1711, Dropdownlisten!$A$3:$F$143, 4, FALSE)), "", VLOOKUP($A1711, Dropdownlisten!$A$3:$F$143, 4, FALSE))</f>
        <v>Netzwerke</v>
      </c>
      <c r="E1711" s="117" t="str">
        <f>IF(ISERROR(VLOOKUP($A1711, Dropdownlisten!$A$3:$F$143, 5, FALSE)), "", VLOOKUP($A1711, Dropdownlisten!$A$3:$F$143, 5, FALSE))</f>
        <v>9000_005</v>
      </c>
      <c r="F1711" s="117" t="str">
        <f>IF(ISERROR(VLOOKUP($A1711, Dropdownlisten!$A$3:$F$143, 6, FALSE)), "", VLOOKUP($A1711, Dropdownlisten!$A$3:$F$143, 6, FALSE))</f>
        <v>FussWanderwege</v>
      </c>
      <c r="G1711" s="117" t="str">
        <f>VLOOKUP(E1711,Datenstruktur_fuer_R!$D$2:$F$141,3,FALSE)</f>
        <v>Line</v>
      </c>
      <c r="H1711" s="120" t="s">
        <v>689</v>
      </c>
      <c r="I1711" s="26" t="s">
        <v>753</v>
      </c>
      <c r="J1711" s="5" t="s">
        <v>1256</v>
      </c>
      <c r="K1711" s="5" t="s">
        <v>780</v>
      </c>
      <c r="L1711" s="5" t="s">
        <v>794</v>
      </c>
      <c r="M1711" s="5">
        <v>1</v>
      </c>
      <c r="N1711" s="5" t="s">
        <v>1173</v>
      </c>
    </row>
    <row r="1712" spans="1:14" x14ac:dyDescent="0.35">
      <c r="A1712" s="5" t="s">
        <v>682</v>
      </c>
      <c r="B1712" s="117" t="str">
        <f>IF(ISERROR(VLOOKUP($A1712, Dropdownlisten!$A$3:$F$143, 2, FALSE)), "", VLOOKUP($A1712, Dropdownlisten!$A$3:$F$143, 2, FALSE))</f>
        <v>Netzwerke</v>
      </c>
      <c r="C1712" s="117">
        <f>IF(ISERROR(VLOOKUP($A1712, Dropdownlisten!$A$3:$F$143, 3, FALSE)), "", VLOOKUP($A1712, Dropdownlisten!$A$3:$F$143, 3, FALSE))</f>
        <v>9000</v>
      </c>
      <c r="D1712" s="117" t="str">
        <f>IF(ISERROR(VLOOKUP($A1712, Dropdownlisten!$A$3:$F$143, 4, FALSE)), "", VLOOKUP($A1712, Dropdownlisten!$A$3:$F$143, 4, FALSE))</f>
        <v>Netzwerke</v>
      </c>
      <c r="E1712" s="117" t="str">
        <f>IF(ISERROR(VLOOKUP($A1712, Dropdownlisten!$A$3:$F$143, 5, FALSE)), "", VLOOKUP($A1712, Dropdownlisten!$A$3:$F$143, 5, FALSE))</f>
        <v>9000_005</v>
      </c>
      <c r="F1712" s="117" t="str">
        <f>IF(ISERROR(VLOOKUP($A1712, Dropdownlisten!$A$3:$F$143, 6, FALSE)), "", VLOOKUP($A1712, Dropdownlisten!$A$3:$F$143, 6, FALSE))</f>
        <v>FussWanderwege</v>
      </c>
      <c r="G1712" s="117" t="str">
        <f>VLOOKUP(E1712,Datenstruktur_fuer_R!$D$2:$F$141,3,FALSE)</f>
        <v>Line</v>
      </c>
      <c r="H1712" s="120" t="s">
        <v>689</v>
      </c>
      <c r="I1712" s="26" t="s">
        <v>753</v>
      </c>
      <c r="J1712" s="5" t="s">
        <v>1256</v>
      </c>
      <c r="K1712" s="5" t="s">
        <v>780</v>
      </c>
      <c r="L1712" s="5" t="s">
        <v>795</v>
      </c>
      <c r="M1712" s="5">
        <v>1</v>
      </c>
      <c r="N1712" s="5" t="s">
        <v>1173</v>
      </c>
    </row>
    <row r="1713" spans="1:14" x14ac:dyDescent="0.35">
      <c r="A1713" s="5" t="s">
        <v>682</v>
      </c>
      <c r="B1713" s="117" t="str">
        <f>IF(ISERROR(VLOOKUP($A1713, Dropdownlisten!$A$3:$F$143, 2, FALSE)), "", VLOOKUP($A1713, Dropdownlisten!$A$3:$F$143, 2, FALSE))</f>
        <v>Netzwerke</v>
      </c>
      <c r="C1713" s="117">
        <f>IF(ISERROR(VLOOKUP($A1713, Dropdownlisten!$A$3:$F$143, 3, FALSE)), "", VLOOKUP($A1713, Dropdownlisten!$A$3:$F$143, 3, FALSE))</f>
        <v>9000</v>
      </c>
      <c r="D1713" s="117" t="str">
        <f>IF(ISERROR(VLOOKUP($A1713, Dropdownlisten!$A$3:$F$143, 4, FALSE)), "", VLOOKUP($A1713, Dropdownlisten!$A$3:$F$143, 4, FALSE))</f>
        <v>Netzwerke</v>
      </c>
      <c r="E1713" s="117" t="str">
        <f>IF(ISERROR(VLOOKUP($A1713, Dropdownlisten!$A$3:$F$143, 5, FALSE)), "", VLOOKUP($A1713, Dropdownlisten!$A$3:$F$143, 5, FALSE))</f>
        <v>9000_005</v>
      </c>
      <c r="F1713" s="117" t="str">
        <f>IF(ISERROR(VLOOKUP($A1713, Dropdownlisten!$A$3:$F$143, 6, FALSE)), "", VLOOKUP($A1713, Dropdownlisten!$A$3:$F$143, 6, FALSE))</f>
        <v>FussWanderwege</v>
      </c>
      <c r="G1713" s="117" t="str">
        <f>VLOOKUP(E1713,Datenstruktur_fuer_R!$D$2:$F$141,3,FALSE)</f>
        <v>Line</v>
      </c>
      <c r="H1713" s="120" t="s">
        <v>689</v>
      </c>
      <c r="I1713" s="26" t="s">
        <v>753</v>
      </c>
      <c r="J1713" s="5" t="s">
        <v>1256</v>
      </c>
      <c r="K1713" s="5" t="s">
        <v>780</v>
      </c>
      <c r="L1713" s="5" t="s">
        <v>799</v>
      </c>
      <c r="M1713" s="5">
        <v>1</v>
      </c>
      <c r="N1713" s="5" t="s">
        <v>1173</v>
      </c>
    </row>
    <row r="1714" spans="1:14" x14ac:dyDescent="0.35">
      <c r="A1714" s="5" t="s">
        <v>682</v>
      </c>
      <c r="B1714" s="117" t="str">
        <f>IF(ISERROR(VLOOKUP($A1714, Dropdownlisten!$A$3:$F$143, 2, FALSE)), "", VLOOKUP($A1714, Dropdownlisten!$A$3:$F$143, 2, FALSE))</f>
        <v>Netzwerke</v>
      </c>
      <c r="C1714" s="117">
        <f>IF(ISERROR(VLOOKUP($A1714, Dropdownlisten!$A$3:$F$143, 3, FALSE)), "", VLOOKUP($A1714, Dropdownlisten!$A$3:$F$143, 3, FALSE))</f>
        <v>9000</v>
      </c>
      <c r="D1714" s="117" t="str">
        <f>IF(ISERROR(VLOOKUP($A1714, Dropdownlisten!$A$3:$F$143, 4, FALSE)), "", VLOOKUP($A1714, Dropdownlisten!$A$3:$F$143, 4, FALSE))</f>
        <v>Netzwerke</v>
      </c>
      <c r="E1714" s="117" t="str">
        <f>IF(ISERROR(VLOOKUP($A1714, Dropdownlisten!$A$3:$F$143, 5, FALSE)), "", VLOOKUP($A1714, Dropdownlisten!$A$3:$F$143, 5, FALSE))</f>
        <v>9000_005</v>
      </c>
      <c r="F1714" s="117" t="str">
        <f>IF(ISERROR(VLOOKUP($A1714, Dropdownlisten!$A$3:$F$143, 6, FALSE)), "", VLOOKUP($A1714, Dropdownlisten!$A$3:$F$143, 6, FALSE))</f>
        <v>FussWanderwege</v>
      </c>
      <c r="G1714" s="117" t="str">
        <f>VLOOKUP(E1714,Datenstruktur_fuer_R!$D$2:$F$141,3,FALSE)</f>
        <v>Line</v>
      </c>
      <c r="H1714" s="120" t="s">
        <v>689</v>
      </c>
      <c r="I1714" s="26" t="s">
        <v>753</v>
      </c>
      <c r="J1714" s="5" t="s">
        <v>1256</v>
      </c>
      <c r="K1714" s="5" t="s">
        <v>780</v>
      </c>
      <c r="L1714" s="5" t="s">
        <v>800</v>
      </c>
      <c r="M1714" s="5">
        <v>1</v>
      </c>
      <c r="N1714" s="5" t="s">
        <v>1173</v>
      </c>
    </row>
    <row r="1715" spans="1:14" x14ac:dyDescent="0.35">
      <c r="A1715" s="5" t="s">
        <v>682</v>
      </c>
      <c r="B1715" s="117" t="str">
        <f>IF(ISERROR(VLOOKUP($A1715, Dropdownlisten!$A$3:$F$143, 2, FALSE)), "", VLOOKUP($A1715, Dropdownlisten!$A$3:$F$143, 2, FALSE))</f>
        <v>Netzwerke</v>
      </c>
      <c r="C1715" s="117">
        <f>IF(ISERROR(VLOOKUP($A1715, Dropdownlisten!$A$3:$F$143, 3, FALSE)), "", VLOOKUP($A1715, Dropdownlisten!$A$3:$F$143, 3, FALSE))</f>
        <v>9000</v>
      </c>
      <c r="D1715" s="117" t="str">
        <f>IF(ISERROR(VLOOKUP($A1715, Dropdownlisten!$A$3:$F$143, 4, FALSE)), "", VLOOKUP($A1715, Dropdownlisten!$A$3:$F$143, 4, FALSE))</f>
        <v>Netzwerke</v>
      </c>
      <c r="E1715" s="117" t="str">
        <f>IF(ISERROR(VLOOKUP($A1715, Dropdownlisten!$A$3:$F$143, 5, FALSE)), "", VLOOKUP($A1715, Dropdownlisten!$A$3:$F$143, 5, FALSE))</f>
        <v>9000_005</v>
      </c>
      <c r="F1715" s="117" t="str">
        <f>IF(ISERROR(VLOOKUP($A1715, Dropdownlisten!$A$3:$F$143, 6, FALSE)), "", VLOOKUP($A1715, Dropdownlisten!$A$3:$F$143, 6, FALSE))</f>
        <v>FussWanderwege</v>
      </c>
      <c r="G1715" s="117" t="str">
        <f>VLOOKUP(E1715,Datenstruktur_fuer_R!$D$2:$F$141,3,FALSE)</f>
        <v>Line</v>
      </c>
      <c r="H1715" s="120" t="s">
        <v>689</v>
      </c>
      <c r="I1715" s="26" t="s">
        <v>753</v>
      </c>
      <c r="J1715" s="5" t="s">
        <v>1256</v>
      </c>
      <c r="K1715" s="5" t="s">
        <v>780</v>
      </c>
      <c r="L1715" s="5" t="s">
        <v>801</v>
      </c>
      <c r="M1715" s="5">
        <v>1</v>
      </c>
      <c r="N1715" s="5" t="s">
        <v>1173</v>
      </c>
    </row>
    <row r="1716" spans="1:14" x14ac:dyDescent="0.35">
      <c r="A1716" s="5" t="s">
        <v>682</v>
      </c>
      <c r="B1716" s="117" t="str">
        <f>IF(ISERROR(VLOOKUP($A1716, Dropdownlisten!$A$3:$F$143, 2, FALSE)), "", VLOOKUP($A1716, Dropdownlisten!$A$3:$F$143, 2, FALSE))</f>
        <v>Netzwerke</v>
      </c>
      <c r="C1716" s="117">
        <f>IF(ISERROR(VLOOKUP($A1716, Dropdownlisten!$A$3:$F$143, 3, FALSE)), "", VLOOKUP($A1716, Dropdownlisten!$A$3:$F$143, 3, FALSE))</f>
        <v>9000</v>
      </c>
      <c r="D1716" s="117" t="str">
        <f>IF(ISERROR(VLOOKUP($A1716, Dropdownlisten!$A$3:$F$143, 4, FALSE)), "", VLOOKUP($A1716, Dropdownlisten!$A$3:$F$143, 4, FALSE))</f>
        <v>Netzwerke</v>
      </c>
      <c r="E1716" s="117" t="str">
        <f>IF(ISERROR(VLOOKUP($A1716, Dropdownlisten!$A$3:$F$143, 5, FALSE)), "", VLOOKUP($A1716, Dropdownlisten!$A$3:$F$143, 5, FALSE))</f>
        <v>9000_005</v>
      </c>
      <c r="F1716" s="117" t="str">
        <f>IF(ISERROR(VLOOKUP($A1716, Dropdownlisten!$A$3:$F$143, 6, FALSE)), "", VLOOKUP($A1716, Dropdownlisten!$A$3:$F$143, 6, FALSE))</f>
        <v>FussWanderwege</v>
      </c>
      <c r="G1716" s="117" t="str">
        <f>VLOOKUP(E1716,Datenstruktur_fuer_R!$D$2:$F$141,3,FALSE)</f>
        <v>Line</v>
      </c>
      <c r="H1716" s="120" t="s">
        <v>689</v>
      </c>
      <c r="I1716" s="26" t="s">
        <v>753</v>
      </c>
      <c r="J1716" s="5" t="s">
        <v>1256</v>
      </c>
      <c r="K1716" s="5" t="s">
        <v>780</v>
      </c>
      <c r="L1716" s="5" t="s">
        <v>802</v>
      </c>
      <c r="M1716" s="5">
        <v>1</v>
      </c>
      <c r="N1716" s="5" t="s">
        <v>1173</v>
      </c>
    </row>
    <row r="1717" spans="1:14" x14ac:dyDescent="0.35">
      <c r="A1717" s="5" t="s">
        <v>682</v>
      </c>
      <c r="B1717" s="117" t="str">
        <f>IF(ISERROR(VLOOKUP($A1717, Dropdownlisten!$A$3:$F$143, 2, FALSE)), "", VLOOKUP($A1717, Dropdownlisten!$A$3:$F$143, 2, FALSE))</f>
        <v>Netzwerke</v>
      </c>
      <c r="C1717" s="117">
        <f>IF(ISERROR(VLOOKUP($A1717, Dropdownlisten!$A$3:$F$143, 3, FALSE)), "", VLOOKUP($A1717, Dropdownlisten!$A$3:$F$143, 3, FALSE))</f>
        <v>9000</v>
      </c>
      <c r="D1717" s="117" t="str">
        <f>IF(ISERROR(VLOOKUP($A1717, Dropdownlisten!$A$3:$F$143, 4, FALSE)), "", VLOOKUP($A1717, Dropdownlisten!$A$3:$F$143, 4, FALSE))</f>
        <v>Netzwerke</v>
      </c>
      <c r="E1717" s="117" t="str">
        <f>IF(ISERROR(VLOOKUP($A1717, Dropdownlisten!$A$3:$F$143, 5, FALSE)), "", VLOOKUP($A1717, Dropdownlisten!$A$3:$F$143, 5, FALSE))</f>
        <v>9000_005</v>
      </c>
      <c r="F1717" s="117" t="str">
        <f>IF(ISERROR(VLOOKUP($A1717, Dropdownlisten!$A$3:$F$143, 6, FALSE)), "", VLOOKUP($A1717, Dropdownlisten!$A$3:$F$143, 6, FALSE))</f>
        <v>FussWanderwege</v>
      </c>
      <c r="G1717" s="117" t="str">
        <f>VLOOKUP(E1717,Datenstruktur_fuer_R!$D$2:$F$141,3,FALSE)</f>
        <v>Line</v>
      </c>
      <c r="H1717" s="120" t="s">
        <v>689</v>
      </c>
      <c r="I1717" s="26" t="s">
        <v>753</v>
      </c>
      <c r="J1717" s="5" t="s">
        <v>1256</v>
      </c>
      <c r="K1717" s="5" t="s">
        <v>780</v>
      </c>
      <c r="L1717" s="5" t="s">
        <v>803</v>
      </c>
      <c r="M1717" s="5">
        <v>1</v>
      </c>
      <c r="N1717" s="5" t="s">
        <v>1173</v>
      </c>
    </row>
    <row r="1718" spans="1:14" x14ac:dyDescent="0.35">
      <c r="A1718" s="5" t="s">
        <v>682</v>
      </c>
      <c r="B1718" s="117" t="str">
        <f>IF(ISERROR(VLOOKUP($A1718, Dropdownlisten!$A$3:$F$143, 2, FALSE)), "", VLOOKUP($A1718, Dropdownlisten!$A$3:$F$143, 2, FALSE))</f>
        <v>Netzwerke</v>
      </c>
      <c r="C1718" s="117">
        <f>IF(ISERROR(VLOOKUP($A1718, Dropdownlisten!$A$3:$F$143, 3, FALSE)), "", VLOOKUP($A1718, Dropdownlisten!$A$3:$F$143, 3, FALSE))</f>
        <v>9000</v>
      </c>
      <c r="D1718" s="117" t="str">
        <f>IF(ISERROR(VLOOKUP($A1718, Dropdownlisten!$A$3:$F$143, 4, FALSE)), "", VLOOKUP($A1718, Dropdownlisten!$A$3:$F$143, 4, FALSE))</f>
        <v>Netzwerke</v>
      </c>
      <c r="E1718" s="117" t="str">
        <f>IF(ISERROR(VLOOKUP($A1718, Dropdownlisten!$A$3:$F$143, 5, FALSE)), "", VLOOKUP($A1718, Dropdownlisten!$A$3:$F$143, 5, FALSE))</f>
        <v>9000_005</v>
      </c>
      <c r="F1718" s="117" t="str">
        <f>IF(ISERROR(VLOOKUP($A1718, Dropdownlisten!$A$3:$F$143, 6, FALSE)), "", VLOOKUP($A1718, Dropdownlisten!$A$3:$F$143, 6, FALSE))</f>
        <v>FussWanderwege</v>
      </c>
      <c r="G1718" s="117" t="str">
        <f>VLOOKUP(E1718,Datenstruktur_fuer_R!$D$2:$F$141,3,FALSE)</f>
        <v>Line</v>
      </c>
      <c r="H1718" s="120" t="s">
        <v>689</v>
      </c>
      <c r="I1718" s="26" t="s">
        <v>753</v>
      </c>
      <c r="J1718" s="5" t="s">
        <v>1256</v>
      </c>
      <c r="K1718" s="5" t="s">
        <v>780</v>
      </c>
      <c r="L1718" s="5" t="s">
        <v>804</v>
      </c>
      <c r="M1718" s="5">
        <v>1</v>
      </c>
      <c r="N1718" s="5" t="s">
        <v>1173</v>
      </c>
    </row>
    <row r="1719" spans="1:14" x14ac:dyDescent="0.35">
      <c r="A1719" s="5" t="s">
        <v>682</v>
      </c>
      <c r="B1719" s="117" t="str">
        <f>IF(ISERROR(VLOOKUP($A1719, Dropdownlisten!$A$3:$F$143, 2, FALSE)), "", VLOOKUP($A1719, Dropdownlisten!$A$3:$F$143, 2, FALSE))</f>
        <v>Netzwerke</v>
      </c>
      <c r="C1719" s="117">
        <f>IF(ISERROR(VLOOKUP($A1719, Dropdownlisten!$A$3:$F$143, 3, FALSE)), "", VLOOKUP($A1719, Dropdownlisten!$A$3:$F$143, 3, FALSE))</f>
        <v>9000</v>
      </c>
      <c r="D1719" s="117" t="str">
        <f>IF(ISERROR(VLOOKUP($A1719, Dropdownlisten!$A$3:$F$143, 4, FALSE)), "", VLOOKUP($A1719, Dropdownlisten!$A$3:$F$143, 4, FALSE))</f>
        <v>Netzwerke</v>
      </c>
      <c r="E1719" s="117" t="str">
        <f>IF(ISERROR(VLOOKUP($A1719, Dropdownlisten!$A$3:$F$143, 5, FALSE)), "", VLOOKUP($A1719, Dropdownlisten!$A$3:$F$143, 5, FALSE))</f>
        <v>9000_005</v>
      </c>
      <c r="F1719" s="117" t="str">
        <f>IF(ISERROR(VLOOKUP($A1719, Dropdownlisten!$A$3:$F$143, 6, FALSE)), "", VLOOKUP($A1719, Dropdownlisten!$A$3:$F$143, 6, FALSE))</f>
        <v>FussWanderwege</v>
      </c>
      <c r="G1719" s="117" t="str">
        <f>VLOOKUP(E1719,Datenstruktur_fuer_R!$D$2:$F$141,3,FALSE)</f>
        <v>Line</v>
      </c>
      <c r="H1719" s="120" t="s">
        <v>689</v>
      </c>
      <c r="I1719" s="26" t="s">
        <v>753</v>
      </c>
      <c r="J1719" s="5" t="s">
        <v>1256</v>
      </c>
      <c r="K1719" s="5" t="s">
        <v>780</v>
      </c>
      <c r="L1719" s="5" t="s">
        <v>805</v>
      </c>
      <c r="M1719" s="5">
        <v>1</v>
      </c>
      <c r="N1719" s="5" t="s">
        <v>1173</v>
      </c>
    </row>
    <row r="1720" spans="1:14" x14ac:dyDescent="0.35">
      <c r="A1720" s="5" t="s">
        <v>682</v>
      </c>
      <c r="B1720" s="117" t="str">
        <f>IF(ISERROR(VLOOKUP($A1720, Dropdownlisten!$A$3:$F$143, 2, FALSE)), "", VLOOKUP($A1720, Dropdownlisten!$A$3:$F$143, 2, FALSE))</f>
        <v>Netzwerke</v>
      </c>
      <c r="C1720" s="117">
        <f>IF(ISERROR(VLOOKUP($A1720, Dropdownlisten!$A$3:$F$143, 3, FALSE)), "", VLOOKUP($A1720, Dropdownlisten!$A$3:$F$143, 3, FALSE))</f>
        <v>9000</v>
      </c>
      <c r="D1720" s="117" t="str">
        <f>IF(ISERROR(VLOOKUP($A1720, Dropdownlisten!$A$3:$F$143, 4, FALSE)), "", VLOOKUP($A1720, Dropdownlisten!$A$3:$F$143, 4, FALSE))</f>
        <v>Netzwerke</v>
      </c>
      <c r="E1720" s="117" t="str">
        <f>IF(ISERROR(VLOOKUP($A1720, Dropdownlisten!$A$3:$F$143, 5, FALSE)), "", VLOOKUP($A1720, Dropdownlisten!$A$3:$F$143, 5, FALSE))</f>
        <v>9000_005</v>
      </c>
      <c r="F1720" s="117" t="str">
        <f>IF(ISERROR(VLOOKUP($A1720, Dropdownlisten!$A$3:$F$143, 6, FALSE)), "", VLOOKUP($A1720, Dropdownlisten!$A$3:$F$143, 6, FALSE))</f>
        <v>FussWanderwege</v>
      </c>
      <c r="G1720" s="117" t="str">
        <f>VLOOKUP(E1720,Datenstruktur_fuer_R!$D$2:$F$141,3,FALSE)</f>
        <v>Line</v>
      </c>
      <c r="H1720" s="120" t="s">
        <v>689</v>
      </c>
      <c r="I1720" s="26" t="s">
        <v>753</v>
      </c>
      <c r="J1720" s="5" t="s">
        <v>1256</v>
      </c>
      <c r="K1720" s="5" t="s">
        <v>780</v>
      </c>
      <c r="L1720" s="5" t="s">
        <v>806</v>
      </c>
      <c r="M1720" s="5">
        <v>1</v>
      </c>
      <c r="N1720" s="5" t="s">
        <v>1173</v>
      </c>
    </row>
    <row r="1721" spans="1:14" x14ac:dyDescent="0.35">
      <c r="A1721" s="5" t="s">
        <v>682</v>
      </c>
      <c r="B1721" s="117" t="str">
        <f>IF(ISERROR(VLOOKUP($A1721, Dropdownlisten!$A$3:$F$143, 2, FALSE)), "", VLOOKUP($A1721, Dropdownlisten!$A$3:$F$143, 2, FALSE))</f>
        <v>Netzwerke</v>
      </c>
      <c r="C1721" s="117">
        <f>IF(ISERROR(VLOOKUP($A1721, Dropdownlisten!$A$3:$F$143, 3, FALSE)), "", VLOOKUP($A1721, Dropdownlisten!$A$3:$F$143, 3, FALSE))</f>
        <v>9000</v>
      </c>
      <c r="D1721" s="117" t="str">
        <f>IF(ISERROR(VLOOKUP($A1721, Dropdownlisten!$A$3:$F$143, 4, FALSE)), "", VLOOKUP($A1721, Dropdownlisten!$A$3:$F$143, 4, FALSE))</f>
        <v>Netzwerke</v>
      </c>
      <c r="E1721" s="117" t="str">
        <f>IF(ISERROR(VLOOKUP($A1721, Dropdownlisten!$A$3:$F$143, 5, FALSE)), "", VLOOKUP($A1721, Dropdownlisten!$A$3:$F$143, 5, FALSE))</f>
        <v>9000_005</v>
      </c>
      <c r="F1721" s="117" t="str">
        <f>IF(ISERROR(VLOOKUP($A1721, Dropdownlisten!$A$3:$F$143, 6, FALSE)), "", VLOOKUP($A1721, Dropdownlisten!$A$3:$F$143, 6, FALSE))</f>
        <v>FussWanderwege</v>
      </c>
      <c r="G1721" s="117" t="str">
        <f>VLOOKUP(E1721,Datenstruktur_fuer_R!$D$2:$F$141,3,FALSE)</f>
        <v>Line</v>
      </c>
      <c r="H1721" s="120" t="s">
        <v>689</v>
      </c>
      <c r="I1721" s="26" t="s">
        <v>753</v>
      </c>
      <c r="J1721" s="5" t="s">
        <v>1256</v>
      </c>
      <c r="K1721" s="5" t="s">
        <v>780</v>
      </c>
      <c r="L1721" s="5" t="s">
        <v>807</v>
      </c>
      <c r="M1721" s="5">
        <v>1</v>
      </c>
      <c r="N1721" s="5" t="s">
        <v>1173</v>
      </c>
    </row>
    <row r="1722" spans="1:14" x14ac:dyDescent="0.35">
      <c r="A1722" s="5" t="s">
        <v>682</v>
      </c>
      <c r="B1722" s="117" t="str">
        <f>IF(ISERROR(VLOOKUP($A1722, Dropdownlisten!$A$3:$F$143, 2, FALSE)), "", VLOOKUP($A1722, Dropdownlisten!$A$3:$F$143, 2, FALSE))</f>
        <v>Netzwerke</v>
      </c>
      <c r="C1722" s="117">
        <f>IF(ISERROR(VLOOKUP($A1722, Dropdownlisten!$A$3:$F$143, 3, FALSE)), "", VLOOKUP($A1722, Dropdownlisten!$A$3:$F$143, 3, FALSE))</f>
        <v>9000</v>
      </c>
      <c r="D1722" s="117" t="str">
        <f>IF(ISERROR(VLOOKUP($A1722, Dropdownlisten!$A$3:$F$143, 4, FALSE)), "", VLOOKUP($A1722, Dropdownlisten!$A$3:$F$143, 4, FALSE))</f>
        <v>Netzwerke</v>
      </c>
      <c r="E1722" s="117" t="str">
        <f>IF(ISERROR(VLOOKUP($A1722, Dropdownlisten!$A$3:$F$143, 5, FALSE)), "", VLOOKUP($A1722, Dropdownlisten!$A$3:$F$143, 5, FALSE))</f>
        <v>9000_005</v>
      </c>
      <c r="F1722" s="117" t="str">
        <f>IF(ISERROR(VLOOKUP($A1722, Dropdownlisten!$A$3:$F$143, 6, FALSE)), "", VLOOKUP($A1722, Dropdownlisten!$A$3:$F$143, 6, FALSE))</f>
        <v>FussWanderwege</v>
      </c>
      <c r="G1722" s="117" t="str">
        <f>VLOOKUP(E1722,Datenstruktur_fuer_R!$D$2:$F$141,3,FALSE)</f>
        <v>Line</v>
      </c>
      <c r="H1722" s="120" t="s">
        <v>689</v>
      </c>
      <c r="I1722" s="26" t="s">
        <v>753</v>
      </c>
      <c r="J1722" s="5" t="s">
        <v>1256</v>
      </c>
      <c r="K1722" s="5" t="s">
        <v>780</v>
      </c>
      <c r="L1722" s="5" t="s">
        <v>808</v>
      </c>
      <c r="M1722" s="5">
        <v>1</v>
      </c>
      <c r="N1722" s="5" t="s">
        <v>1173</v>
      </c>
    </row>
    <row r="1723" spans="1:14" x14ac:dyDescent="0.35">
      <c r="A1723" s="5" t="s">
        <v>682</v>
      </c>
      <c r="B1723" s="117" t="str">
        <f>IF(ISERROR(VLOOKUP($A1723, Dropdownlisten!$A$3:$F$143, 2, FALSE)), "", VLOOKUP($A1723, Dropdownlisten!$A$3:$F$143, 2, FALSE))</f>
        <v>Netzwerke</v>
      </c>
      <c r="C1723" s="117">
        <f>IF(ISERROR(VLOOKUP($A1723, Dropdownlisten!$A$3:$F$143, 3, FALSE)), "", VLOOKUP($A1723, Dropdownlisten!$A$3:$F$143, 3, FALSE))</f>
        <v>9000</v>
      </c>
      <c r="D1723" s="117" t="str">
        <f>IF(ISERROR(VLOOKUP($A1723, Dropdownlisten!$A$3:$F$143, 4, FALSE)), "", VLOOKUP($A1723, Dropdownlisten!$A$3:$F$143, 4, FALSE))</f>
        <v>Netzwerke</v>
      </c>
      <c r="E1723" s="117" t="str">
        <f>IF(ISERROR(VLOOKUP($A1723, Dropdownlisten!$A$3:$F$143, 5, FALSE)), "", VLOOKUP($A1723, Dropdownlisten!$A$3:$F$143, 5, FALSE))</f>
        <v>9000_005</v>
      </c>
      <c r="F1723" s="117" t="str">
        <f>IF(ISERROR(VLOOKUP($A1723, Dropdownlisten!$A$3:$F$143, 6, FALSE)), "", VLOOKUP($A1723, Dropdownlisten!$A$3:$F$143, 6, FALSE))</f>
        <v>FussWanderwege</v>
      </c>
      <c r="G1723" s="117" t="str">
        <f>VLOOKUP(E1723,Datenstruktur_fuer_R!$D$2:$F$141,3,FALSE)</f>
        <v>Line</v>
      </c>
      <c r="H1723" s="120" t="s">
        <v>689</v>
      </c>
      <c r="I1723" s="26" t="s">
        <v>753</v>
      </c>
      <c r="J1723" s="5" t="s">
        <v>1256</v>
      </c>
      <c r="K1723" s="5" t="s">
        <v>780</v>
      </c>
      <c r="L1723" s="5" t="s">
        <v>809</v>
      </c>
      <c r="M1723" s="5">
        <v>1</v>
      </c>
      <c r="N1723" s="5" t="s">
        <v>1173</v>
      </c>
    </row>
    <row r="1724" spans="1:14" x14ac:dyDescent="0.35">
      <c r="A1724" s="5" t="s">
        <v>672</v>
      </c>
      <c r="B1724" s="117" t="str">
        <f>IF(ISERROR(VLOOKUP($A1724, Dropdownlisten!$A$3:$F$143, 2, FALSE)), "", VLOOKUP($A1724, Dropdownlisten!$A$3:$F$143, 2, FALSE))</f>
        <v>Netzwerke</v>
      </c>
      <c r="C1724" s="117">
        <f>IF(ISERROR(VLOOKUP($A1724, Dropdownlisten!$A$3:$F$143, 3, FALSE)), "", VLOOKUP($A1724, Dropdownlisten!$A$3:$F$143, 3, FALSE))</f>
        <v>9000</v>
      </c>
      <c r="D1724" s="117" t="str">
        <f>IF(ISERROR(VLOOKUP($A1724, Dropdownlisten!$A$3:$F$143, 4, FALSE)), "", VLOOKUP($A1724, Dropdownlisten!$A$3:$F$143, 4, FALSE))</f>
        <v>Netzwerke</v>
      </c>
      <c r="E1724" s="117" t="str">
        <f>IF(ISERROR(VLOOKUP($A1724, Dropdownlisten!$A$3:$F$143, 5, FALSE)), "", VLOOKUP($A1724, Dropdownlisten!$A$3:$F$143, 5, FALSE))</f>
        <v>9000_004</v>
      </c>
      <c r="F1724" s="117" t="str">
        <f>IF(ISERROR(VLOOKUP($A1724, Dropdownlisten!$A$3:$F$143, 6, FALSE)), "", VLOOKUP($A1724, Dropdownlisten!$A$3:$F$143, 6, FALSE))</f>
        <v>Fahrradwegenetz</v>
      </c>
      <c r="G1724" s="117" t="str">
        <f>VLOOKUP(E1724,Datenstruktur_fuer_R!$D$2:$F$141,3,FALSE)</f>
        <v>Line</v>
      </c>
      <c r="H1724" s="120" t="s">
        <v>689</v>
      </c>
      <c r="I1724" s="26" t="s">
        <v>753</v>
      </c>
      <c r="J1724" s="5" t="s">
        <v>1256</v>
      </c>
      <c r="K1724" s="5" t="s">
        <v>780</v>
      </c>
      <c r="L1724" s="5" t="s">
        <v>810</v>
      </c>
      <c r="M1724" s="5">
        <v>1</v>
      </c>
      <c r="N1724" s="5" t="s">
        <v>1173</v>
      </c>
    </row>
    <row r="1725" spans="1:14" x14ac:dyDescent="0.35">
      <c r="A1725" s="5" t="s">
        <v>672</v>
      </c>
      <c r="B1725" s="117" t="str">
        <f>IF(ISERROR(VLOOKUP($A1725, Dropdownlisten!$A$3:$F$143, 2, FALSE)), "", VLOOKUP($A1725, Dropdownlisten!$A$3:$F$143, 2, FALSE))</f>
        <v>Netzwerke</v>
      </c>
      <c r="C1725" s="117">
        <f>IF(ISERROR(VLOOKUP($A1725, Dropdownlisten!$A$3:$F$143, 3, FALSE)), "", VLOOKUP($A1725, Dropdownlisten!$A$3:$F$143, 3, FALSE))</f>
        <v>9000</v>
      </c>
      <c r="D1725" s="117" t="str">
        <f>IF(ISERROR(VLOOKUP($A1725, Dropdownlisten!$A$3:$F$143, 4, FALSE)), "", VLOOKUP($A1725, Dropdownlisten!$A$3:$F$143, 4, FALSE))</f>
        <v>Netzwerke</v>
      </c>
      <c r="E1725" s="117" t="str">
        <f>IF(ISERROR(VLOOKUP($A1725, Dropdownlisten!$A$3:$F$143, 5, FALSE)), "", VLOOKUP($A1725, Dropdownlisten!$A$3:$F$143, 5, FALSE))</f>
        <v>9000_004</v>
      </c>
      <c r="F1725" s="117" t="str">
        <f>IF(ISERROR(VLOOKUP($A1725, Dropdownlisten!$A$3:$F$143, 6, FALSE)), "", VLOOKUP($A1725, Dropdownlisten!$A$3:$F$143, 6, FALSE))</f>
        <v>Fahrradwegenetz</v>
      </c>
      <c r="G1725" s="117" t="str">
        <f>VLOOKUP(E1725,Datenstruktur_fuer_R!$D$2:$F$141,3,FALSE)</f>
        <v>Line</v>
      </c>
      <c r="H1725" s="120" t="s">
        <v>689</v>
      </c>
      <c r="I1725" s="26" t="s">
        <v>753</v>
      </c>
      <c r="J1725" s="5" t="s">
        <v>1256</v>
      </c>
      <c r="K1725" s="5" t="s">
        <v>780</v>
      </c>
      <c r="L1725" s="5" t="s">
        <v>791</v>
      </c>
      <c r="M1725" s="5">
        <v>1</v>
      </c>
      <c r="N1725" s="5" t="s">
        <v>1173</v>
      </c>
    </row>
    <row r="1726" spans="1:14" x14ac:dyDescent="0.35">
      <c r="A1726" s="5" t="s">
        <v>672</v>
      </c>
      <c r="B1726" s="117" t="str">
        <f>IF(ISERROR(VLOOKUP($A1726, Dropdownlisten!$A$3:$F$143, 2, FALSE)), "", VLOOKUP($A1726, Dropdownlisten!$A$3:$F$143, 2, FALSE))</f>
        <v>Netzwerke</v>
      </c>
      <c r="C1726" s="117">
        <f>IF(ISERROR(VLOOKUP($A1726, Dropdownlisten!$A$3:$F$143, 3, FALSE)), "", VLOOKUP($A1726, Dropdownlisten!$A$3:$F$143, 3, FALSE))</f>
        <v>9000</v>
      </c>
      <c r="D1726" s="117" t="str">
        <f>IF(ISERROR(VLOOKUP($A1726, Dropdownlisten!$A$3:$F$143, 4, FALSE)), "", VLOOKUP($A1726, Dropdownlisten!$A$3:$F$143, 4, FALSE))</f>
        <v>Netzwerke</v>
      </c>
      <c r="E1726" s="117" t="str">
        <f>IF(ISERROR(VLOOKUP($A1726, Dropdownlisten!$A$3:$F$143, 5, FALSE)), "", VLOOKUP($A1726, Dropdownlisten!$A$3:$F$143, 5, FALSE))</f>
        <v>9000_004</v>
      </c>
      <c r="F1726" s="117" t="str">
        <f>IF(ISERROR(VLOOKUP($A1726, Dropdownlisten!$A$3:$F$143, 6, FALSE)), "", VLOOKUP($A1726, Dropdownlisten!$A$3:$F$143, 6, FALSE))</f>
        <v>Fahrradwegenetz</v>
      </c>
      <c r="G1726" s="117" t="str">
        <f>VLOOKUP(E1726,Datenstruktur_fuer_R!$D$2:$F$141,3,FALSE)</f>
        <v>Line</v>
      </c>
      <c r="H1726" s="120" t="s">
        <v>689</v>
      </c>
      <c r="I1726" s="26" t="s">
        <v>753</v>
      </c>
      <c r="J1726" s="5" t="s">
        <v>1256</v>
      </c>
      <c r="K1726" s="5" t="s">
        <v>780</v>
      </c>
      <c r="L1726" s="5" t="s">
        <v>792</v>
      </c>
      <c r="M1726" s="5">
        <v>1</v>
      </c>
      <c r="N1726" s="5" t="s">
        <v>1173</v>
      </c>
    </row>
    <row r="1727" spans="1:14" x14ac:dyDescent="0.35">
      <c r="A1727" s="5" t="s">
        <v>672</v>
      </c>
      <c r="B1727" s="117" t="str">
        <f>IF(ISERROR(VLOOKUP($A1727, Dropdownlisten!$A$3:$F$143, 2, FALSE)), "", VLOOKUP($A1727, Dropdownlisten!$A$3:$F$143, 2, FALSE))</f>
        <v>Netzwerke</v>
      </c>
      <c r="C1727" s="117">
        <f>IF(ISERROR(VLOOKUP($A1727, Dropdownlisten!$A$3:$F$143, 3, FALSE)), "", VLOOKUP($A1727, Dropdownlisten!$A$3:$F$143, 3, FALSE))</f>
        <v>9000</v>
      </c>
      <c r="D1727" s="117" t="str">
        <f>IF(ISERROR(VLOOKUP($A1727, Dropdownlisten!$A$3:$F$143, 4, FALSE)), "", VLOOKUP($A1727, Dropdownlisten!$A$3:$F$143, 4, FALSE))</f>
        <v>Netzwerke</v>
      </c>
      <c r="E1727" s="117" t="str">
        <f>IF(ISERROR(VLOOKUP($A1727, Dropdownlisten!$A$3:$F$143, 5, FALSE)), "", VLOOKUP($A1727, Dropdownlisten!$A$3:$F$143, 5, FALSE))</f>
        <v>9000_004</v>
      </c>
      <c r="F1727" s="117" t="str">
        <f>IF(ISERROR(VLOOKUP($A1727, Dropdownlisten!$A$3:$F$143, 6, FALSE)), "", VLOOKUP($A1727, Dropdownlisten!$A$3:$F$143, 6, FALSE))</f>
        <v>Fahrradwegenetz</v>
      </c>
      <c r="G1727" s="117" t="str">
        <f>VLOOKUP(E1727,Datenstruktur_fuer_R!$D$2:$F$141,3,FALSE)</f>
        <v>Line</v>
      </c>
      <c r="H1727" s="120" t="s">
        <v>689</v>
      </c>
      <c r="I1727" s="26" t="s">
        <v>753</v>
      </c>
      <c r="J1727" s="5" t="s">
        <v>1256</v>
      </c>
      <c r="K1727" s="5" t="s">
        <v>780</v>
      </c>
      <c r="L1727" s="5" t="s">
        <v>793</v>
      </c>
      <c r="M1727" s="5">
        <v>1</v>
      </c>
      <c r="N1727" s="5" t="s">
        <v>1173</v>
      </c>
    </row>
    <row r="1728" spans="1:14" x14ac:dyDescent="0.35">
      <c r="A1728" s="5" t="s">
        <v>672</v>
      </c>
      <c r="B1728" s="117" t="str">
        <f>IF(ISERROR(VLOOKUP($A1728, Dropdownlisten!$A$3:$F$143, 2, FALSE)), "", VLOOKUP($A1728, Dropdownlisten!$A$3:$F$143, 2, FALSE))</f>
        <v>Netzwerke</v>
      </c>
      <c r="C1728" s="117">
        <f>IF(ISERROR(VLOOKUP($A1728, Dropdownlisten!$A$3:$F$143, 3, FALSE)), "", VLOOKUP($A1728, Dropdownlisten!$A$3:$F$143, 3, FALSE))</f>
        <v>9000</v>
      </c>
      <c r="D1728" s="117" t="str">
        <f>IF(ISERROR(VLOOKUP($A1728, Dropdownlisten!$A$3:$F$143, 4, FALSE)), "", VLOOKUP($A1728, Dropdownlisten!$A$3:$F$143, 4, FALSE))</f>
        <v>Netzwerke</v>
      </c>
      <c r="E1728" s="117" t="str">
        <f>IF(ISERROR(VLOOKUP($A1728, Dropdownlisten!$A$3:$F$143, 5, FALSE)), "", VLOOKUP($A1728, Dropdownlisten!$A$3:$F$143, 5, FALSE))</f>
        <v>9000_004</v>
      </c>
      <c r="F1728" s="117" t="str">
        <f>IF(ISERROR(VLOOKUP($A1728, Dropdownlisten!$A$3:$F$143, 6, FALSE)), "", VLOOKUP($A1728, Dropdownlisten!$A$3:$F$143, 6, FALSE))</f>
        <v>Fahrradwegenetz</v>
      </c>
      <c r="G1728" s="117" t="str">
        <f>VLOOKUP(E1728,Datenstruktur_fuer_R!$D$2:$F$141,3,FALSE)</f>
        <v>Line</v>
      </c>
      <c r="H1728" s="120" t="s">
        <v>689</v>
      </c>
      <c r="I1728" s="26" t="s">
        <v>753</v>
      </c>
      <c r="J1728" s="5" t="s">
        <v>1256</v>
      </c>
      <c r="K1728" s="5" t="s">
        <v>780</v>
      </c>
      <c r="L1728" s="5" t="s">
        <v>794</v>
      </c>
      <c r="M1728" s="5">
        <v>1</v>
      </c>
      <c r="N1728" s="5" t="s">
        <v>1173</v>
      </c>
    </row>
    <row r="1729" spans="1:14" x14ac:dyDescent="0.35">
      <c r="A1729" s="5" t="s">
        <v>672</v>
      </c>
      <c r="B1729" s="117" t="str">
        <f>IF(ISERROR(VLOOKUP($A1729, Dropdownlisten!$A$3:$F$143, 2, FALSE)), "", VLOOKUP($A1729, Dropdownlisten!$A$3:$F$143, 2, FALSE))</f>
        <v>Netzwerke</v>
      </c>
      <c r="C1729" s="117">
        <f>IF(ISERROR(VLOOKUP($A1729, Dropdownlisten!$A$3:$F$143, 3, FALSE)), "", VLOOKUP($A1729, Dropdownlisten!$A$3:$F$143, 3, FALSE))</f>
        <v>9000</v>
      </c>
      <c r="D1729" s="117" t="str">
        <f>IF(ISERROR(VLOOKUP($A1729, Dropdownlisten!$A$3:$F$143, 4, FALSE)), "", VLOOKUP($A1729, Dropdownlisten!$A$3:$F$143, 4, FALSE))</f>
        <v>Netzwerke</v>
      </c>
      <c r="E1729" s="117" t="str">
        <f>IF(ISERROR(VLOOKUP($A1729, Dropdownlisten!$A$3:$F$143, 5, FALSE)), "", VLOOKUP($A1729, Dropdownlisten!$A$3:$F$143, 5, FALSE))</f>
        <v>9000_004</v>
      </c>
      <c r="F1729" s="117" t="str">
        <f>IF(ISERROR(VLOOKUP($A1729, Dropdownlisten!$A$3:$F$143, 6, FALSE)), "", VLOOKUP($A1729, Dropdownlisten!$A$3:$F$143, 6, FALSE))</f>
        <v>Fahrradwegenetz</v>
      </c>
      <c r="G1729" s="117" t="str">
        <f>VLOOKUP(E1729,Datenstruktur_fuer_R!$D$2:$F$141,3,FALSE)</f>
        <v>Line</v>
      </c>
      <c r="H1729" s="120" t="s">
        <v>689</v>
      </c>
      <c r="I1729" s="26" t="s">
        <v>753</v>
      </c>
      <c r="J1729" s="5" t="s">
        <v>1256</v>
      </c>
      <c r="K1729" s="5" t="s">
        <v>780</v>
      </c>
      <c r="L1729" s="5" t="s">
        <v>795</v>
      </c>
      <c r="M1729" s="5">
        <v>1</v>
      </c>
      <c r="N1729" s="5" t="s">
        <v>1173</v>
      </c>
    </row>
    <row r="1730" spans="1:14" x14ac:dyDescent="0.35">
      <c r="A1730" s="5" t="s">
        <v>672</v>
      </c>
      <c r="B1730" s="117" t="str">
        <f>IF(ISERROR(VLOOKUP($A1730, Dropdownlisten!$A$3:$F$143, 2, FALSE)), "", VLOOKUP($A1730, Dropdownlisten!$A$3:$F$143, 2, FALSE))</f>
        <v>Netzwerke</v>
      </c>
      <c r="C1730" s="117">
        <f>IF(ISERROR(VLOOKUP($A1730, Dropdownlisten!$A$3:$F$143, 3, FALSE)), "", VLOOKUP($A1730, Dropdownlisten!$A$3:$F$143, 3, FALSE))</f>
        <v>9000</v>
      </c>
      <c r="D1730" s="117" t="str">
        <f>IF(ISERROR(VLOOKUP($A1730, Dropdownlisten!$A$3:$F$143, 4, FALSE)), "", VLOOKUP($A1730, Dropdownlisten!$A$3:$F$143, 4, FALSE))</f>
        <v>Netzwerke</v>
      </c>
      <c r="E1730" s="117" t="str">
        <f>IF(ISERROR(VLOOKUP($A1730, Dropdownlisten!$A$3:$F$143, 5, FALSE)), "", VLOOKUP($A1730, Dropdownlisten!$A$3:$F$143, 5, FALSE))</f>
        <v>9000_004</v>
      </c>
      <c r="F1730" s="117" t="str">
        <f>IF(ISERROR(VLOOKUP($A1730, Dropdownlisten!$A$3:$F$143, 6, FALSE)), "", VLOOKUP($A1730, Dropdownlisten!$A$3:$F$143, 6, FALSE))</f>
        <v>Fahrradwegenetz</v>
      </c>
      <c r="G1730" s="117" t="str">
        <f>VLOOKUP(E1730,Datenstruktur_fuer_R!$D$2:$F$141,3,FALSE)</f>
        <v>Line</v>
      </c>
      <c r="H1730" s="120" t="s">
        <v>689</v>
      </c>
      <c r="I1730" s="26" t="s">
        <v>753</v>
      </c>
      <c r="J1730" s="5" t="s">
        <v>1256</v>
      </c>
      <c r="K1730" s="5" t="s">
        <v>780</v>
      </c>
      <c r="L1730" s="5" t="s">
        <v>803</v>
      </c>
      <c r="M1730" s="5">
        <v>1</v>
      </c>
      <c r="N1730" s="5" t="s">
        <v>1173</v>
      </c>
    </row>
    <row r="1731" spans="1:14" x14ac:dyDescent="0.35">
      <c r="A1731" s="5" t="s">
        <v>672</v>
      </c>
      <c r="B1731" s="117" t="str">
        <f>IF(ISERROR(VLOOKUP($A1731, Dropdownlisten!$A$3:$F$143, 2, FALSE)), "", VLOOKUP($A1731, Dropdownlisten!$A$3:$F$143, 2, FALSE))</f>
        <v>Netzwerke</v>
      </c>
      <c r="C1731" s="117">
        <f>IF(ISERROR(VLOOKUP($A1731, Dropdownlisten!$A$3:$F$143, 3, FALSE)), "", VLOOKUP($A1731, Dropdownlisten!$A$3:$F$143, 3, FALSE))</f>
        <v>9000</v>
      </c>
      <c r="D1731" s="117" t="str">
        <f>IF(ISERROR(VLOOKUP($A1731, Dropdownlisten!$A$3:$F$143, 4, FALSE)), "", VLOOKUP($A1731, Dropdownlisten!$A$3:$F$143, 4, FALSE))</f>
        <v>Netzwerke</v>
      </c>
      <c r="E1731" s="117" t="str">
        <f>IF(ISERROR(VLOOKUP($A1731, Dropdownlisten!$A$3:$F$143, 5, FALSE)), "", VLOOKUP($A1731, Dropdownlisten!$A$3:$F$143, 5, FALSE))</f>
        <v>9000_004</v>
      </c>
      <c r="F1731" s="117" t="str">
        <f>IF(ISERROR(VLOOKUP($A1731, Dropdownlisten!$A$3:$F$143, 6, FALSE)), "", VLOOKUP($A1731, Dropdownlisten!$A$3:$F$143, 6, FALSE))</f>
        <v>Fahrradwegenetz</v>
      </c>
      <c r="G1731" s="117" t="str">
        <f>VLOOKUP(E1731,Datenstruktur_fuer_R!$D$2:$F$141,3,FALSE)</f>
        <v>Line</v>
      </c>
      <c r="H1731" s="120" t="s">
        <v>689</v>
      </c>
      <c r="I1731" s="26" t="s">
        <v>753</v>
      </c>
      <c r="J1731" s="5" t="s">
        <v>1256</v>
      </c>
      <c r="K1731" s="5" t="s">
        <v>780</v>
      </c>
      <c r="L1731" s="5" t="s">
        <v>798</v>
      </c>
      <c r="M1731" s="5">
        <v>1</v>
      </c>
      <c r="N1731" s="5" t="s">
        <v>1173</v>
      </c>
    </row>
    <row r="1732" spans="1:14" x14ac:dyDescent="0.35">
      <c r="A1732" s="5" t="s">
        <v>672</v>
      </c>
      <c r="B1732" s="117" t="str">
        <f>IF(ISERROR(VLOOKUP($A1732, Dropdownlisten!$A$3:$F$143, 2, FALSE)), "", VLOOKUP($A1732, Dropdownlisten!$A$3:$F$143, 2, FALSE))</f>
        <v>Netzwerke</v>
      </c>
      <c r="C1732" s="117">
        <f>IF(ISERROR(VLOOKUP($A1732, Dropdownlisten!$A$3:$F$143, 3, FALSE)), "", VLOOKUP($A1732, Dropdownlisten!$A$3:$F$143, 3, FALSE))</f>
        <v>9000</v>
      </c>
      <c r="D1732" s="117" t="str">
        <f>IF(ISERROR(VLOOKUP($A1732, Dropdownlisten!$A$3:$F$143, 4, FALSE)), "", VLOOKUP($A1732, Dropdownlisten!$A$3:$F$143, 4, FALSE))</f>
        <v>Netzwerke</v>
      </c>
      <c r="E1732" s="117" t="str">
        <f>IF(ISERROR(VLOOKUP($A1732, Dropdownlisten!$A$3:$F$143, 5, FALSE)), "", VLOOKUP($A1732, Dropdownlisten!$A$3:$F$143, 5, FALSE))</f>
        <v>9000_004</v>
      </c>
      <c r="F1732" s="117" t="str">
        <f>IF(ISERROR(VLOOKUP($A1732, Dropdownlisten!$A$3:$F$143, 6, FALSE)), "", VLOOKUP($A1732, Dropdownlisten!$A$3:$F$143, 6, FALSE))</f>
        <v>Fahrradwegenetz</v>
      </c>
      <c r="G1732" s="117" t="str">
        <f>VLOOKUP(E1732,Datenstruktur_fuer_R!$D$2:$F$141,3,FALSE)</f>
        <v>Line</v>
      </c>
      <c r="H1732" s="120" t="s">
        <v>689</v>
      </c>
      <c r="I1732" s="26" t="s">
        <v>753</v>
      </c>
      <c r="J1732" s="5" t="s">
        <v>1256</v>
      </c>
      <c r="K1732" s="5" t="s">
        <v>780</v>
      </c>
      <c r="L1732" s="5" t="s">
        <v>799</v>
      </c>
      <c r="M1732" s="5">
        <v>1</v>
      </c>
      <c r="N1732" s="5" t="s">
        <v>1173</v>
      </c>
    </row>
    <row r="1733" spans="1:14" x14ac:dyDescent="0.35">
      <c r="A1733" s="5" t="s">
        <v>672</v>
      </c>
      <c r="B1733" s="117" t="str">
        <f>IF(ISERROR(VLOOKUP($A1733, Dropdownlisten!$A$3:$F$143, 2, FALSE)), "", VLOOKUP($A1733, Dropdownlisten!$A$3:$F$143, 2, FALSE))</f>
        <v>Netzwerke</v>
      </c>
      <c r="C1733" s="117">
        <f>IF(ISERROR(VLOOKUP($A1733, Dropdownlisten!$A$3:$F$143, 3, FALSE)), "", VLOOKUP($A1733, Dropdownlisten!$A$3:$F$143, 3, FALSE))</f>
        <v>9000</v>
      </c>
      <c r="D1733" s="117" t="str">
        <f>IF(ISERROR(VLOOKUP($A1733, Dropdownlisten!$A$3:$F$143, 4, FALSE)), "", VLOOKUP($A1733, Dropdownlisten!$A$3:$F$143, 4, FALSE))</f>
        <v>Netzwerke</v>
      </c>
      <c r="E1733" s="117" t="str">
        <f>IF(ISERROR(VLOOKUP($A1733, Dropdownlisten!$A$3:$F$143, 5, FALSE)), "", VLOOKUP($A1733, Dropdownlisten!$A$3:$F$143, 5, FALSE))</f>
        <v>9000_004</v>
      </c>
      <c r="F1733" s="117" t="str">
        <f>IF(ISERROR(VLOOKUP($A1733, Dropdownlisten!$A$3:$F$143, 6, FALSE)), "", VLOOKUP($A1733, Dropdownlisten!$A$3:$F$143, 6, FALSE))</f>
        <v>Fahrradwegenetz</v>
      </c>
      <c r="G1733" s="117" t="str">
        <f>VLOOKUP(E1733,Datenstruktur_fuer_R!$D$2:$F$141,3,FALSE)</f>
        <v>Line</v>
      </c>
      <c r="H1733" s="120" t="s">
        <v>689</v>
      </c>
      <c r="I1733" s="26" t="s">
        <v>753</v>
      </c>
      <c r="J1733" s="5" t="s">
        <v>1256</v>
      </c>
      <c r="K1733" s="5" t="s">
        <v>780</v>
      </c>
      <c r="L1733" s="5" t="s">
        <v>800</v>
      </c>
      <c r="M1733" s="5">
        <v>1</v>
      </c>
      <c r="N1733" s="5" t="s">
        <v>1173</v>
      </c>
    </row>
    <row r="1734" spans="1:14" x14ac:dyDescent="0.35">
      <c r="A1734" s="5" t="s">
        <v>672</v>
      </c>
      <c r="B1734" s="117" t="str">
        <f>IF(ISERROR(VLOOKUP($A1734, Dropdownlisten!$A$3:$F$143, 2, FALSE)), "", VLOOKUP($A1734, Dropdownlisten!$A$3:$F$143, 2, FALSE))</f>
        <v>Netzwerke</v>
      </c>
      <c r="C1734" s="117">
        <f>IF(ISERROR(VLOOKUP($A1734, Dropdownlisten!$A$3:$F$143, 3, FALSE)), "", VLOOKUP($A1734, Dropdownlisten!$A$3:$F$143, 3, FALSE))</f>
        <v>9000</v>
      </c>
      <c r="D1734" s="117" t="str">
        <f>IF(ISERROR(VLOOKUP($A1734, Dropdownlisten!$A$3:$F$143, 4, FALSE)), "", VLOOKUP($A1734, Dropdownlisten!$A$3:$F$143, 4, FALSE))</f>
        <v>Netzwerke</v>
      </c>
      <c r="E1734" s="117" t="str">
        <f>IF(ISERROR(VLOOKUP($A1734, Dropdownlisten!$A$3:$F$143, 5, FALSE)), "", VLOOKUP($A1734, Dropdownlisten!$A$3:$F$143, 5, FALSE))</f>
        <v>9000_004</v>
      </c>
      <c r="F1734" s="117" t="str">
        <f>IF(ISERROR(VLOOKUP($A1734, Dropdownlisten!$A$3:$F$143, 6, FALSE)), "", VLOOKUP($A1734, Dropdownlisten!$A$3:$F$143, 6, FALSE))</f>
        <v>Fahrradwegenetz</v>
      </c>
      <c r="G1734" s="117" t="str">
        <f>VLOOKUP(E1734,Datenstruktur_fuer_R!$D$2:$F$141,3,FALSE)</f>
        <v>Line</v>
      </c>
      <c r="H1734" s="120" t="s">
        <v>689</v>
      </c>
      <c r="I1734" s="26" t="s">
        <v>753</v>
      </c>
      <c r="J1734" s="5" t="s">
        <v>1256</v>
      </c>
      <c r="K1734" s="5" t="s">
        <v>780</v>
      </c>
      <c r="L1734" s="5" t="s">
        <v>801</v>
      </c>
      <c r="M1734" s="5">
        <v>1</v>
      </c>
      <c r="N1734" s="5" t="s">
        <v>1173</v>
      </c>
    </row>
    <row r="1735" spans="1:14" x14ac:dyDescent="0.35">
      <c r="A1735" s="5" t="s">
        <v>672</v>
      </c>
      <c r="B1735" s="117" t="str">
        <f>IF(ISERROR(VLOOKUP($A1735, Dropdownlisten!$A$3:$F$143, 2, FALSE)), "", VLOOKUP($A1735, Dropdownlisten!$A$3:$F$143, 2, FALSE))</f>
        <v>Netzwerke</v>
      </c>
      <c r="C1735" s="117">
        <f>IF(ISERROR(VLOOKUP($A1735, Dropdownlisten!$A$3:$F$143, 3, FALSE)), "", VLOOKUP($A1735, Dropdownlisten!$A$3:$F$143, 3, FALSE))</f>
        <v>9000</v>
      </c>
      <c r="D1735" s="117" t="str">
        <f>IF(ISERROR(VLOOKUP($A1735, Dropdownlisten!$A$3:$F$143, 4, FALSE)), "", VLOOKUP($A1735, Dropdownlisten!$A$3:$F$143, 4, FALSE))</f>
        <v>Netzwerke</v>
      </c>
      <c r="E1735" s="117" t="str">
        <f>IF(ISERROR(VLOOKUP($A1735, Dropdownlisten!$A$3:$F$143, 5, FALSE)), "", VLOOKUP($A1735, Dropdownlisten!$A$3:$F$143, 5, FALSE))</f>
        <v>9000_004</v>
      </c>
      <c r="F1735" s="117" t="str">
        <f>IF(ISERROR(VLOOKUP($A1735, Dropdownlisten!$A$3:$F$143, 6, FALSE)), "", VLOOKUP($A1735, Dropdownlisten!$A$3:$F$143, 6, FALSE))</f>
        <v>Fahrradwegenetz</v>
      </c>
      <c r="G1735" s="117" t="str">
        <f>VLOOKUP(E1735,Datenstruktur_fuer_R!$D$2:$F$141,3,FALSE)</f>
        <v>Line</v>
      </c>
      <c r="H1735" s="120" t="s">
        <v>689</v>
      </c>
      <c r="I1735" s="26" t="s">
        <v>753</v>
      </c>
      <c r="J1735" s="5" t="s">
        <v>1256</v>
      </c>
      <c r="K1735" s="5" t="s">
        <v>780</v>
      </c>
      <c r="L1735" s="5" t="s">
        <v>802</v>
      </c>
      <c r="M1735" s="5">
        <v>1</v>
      </c>
      <c r="N1735" s="5" t="s">
        <v>1173</v>
      </c>
    </row>
    <row r="1736" spans="1:14" x14ac:dyDescent="0.35">
      <c r="A1736" s="5" t="s">
        <v>672</v>
      </c>
      <c r="B1736" s="117" t="str">
        <f>IF(ISERROR(VLOOKUP($A1736, Dropdownlisten!$A$3:$F$143, 2, FALSE)), "", VLOOKUP($A1736, Dropdownlisten!$A$3:$F$143, 2, FALSE))</f>
        <v>Netzwerke</v>
      </c>
      <c r="C1736" s="117">
        <f>IF(ISERROR(VLOOKUP($A1736, Dropdownlisten!$A$3:$F$143, 3, FALSE)), "", VLOOKUP($A1736, Dropdownlisten!$A$3:$F$143, 3, FALSE))</f>
        <v>9000</v>
      </c>
      <c r="D1736" s="117" t="str">
        <f>IF(ISERROR(VLOOKUP($A1736, Dropdownlisten!$A$3:$F$143, 4, FALSE)), "", VLOOKUP($A1736, Dropdownlisten!$A$3:$F$143, 4, FALSE))</f>
        <v>Netzwerke</v>
      </c>
      <c r="E1736" s="117" t="str">
        <f>IF(ISERROR(VLOOKUP($A1736, Dropdownlisten!$A$3:$F$143, 5, FALSE)), "", VLOOKUP($A1736, Dropdownlisten!$A$3:$F$143, 5, FALSE))</f>
        <v>9000_004</v>
      </c>
      <c r="F1736" s="117" t="str">
        <f>IF(ISERROR(VLOOKUP($A1736, Dropdownlisten!$A$3:$F$143, 6, FALSE)), "", VLOOKUP($A1736, Dropdownlisten!$A$3:$F$143, 6, FALSE))</f>
        <v>Fahrradwegenetz</v>
      </c>
      <c r="G1736" s="117" t="str">
        <f>VLOOKUP(E1736,Datenstruktur_fuer_R!$D$2:$F$141,3,FALSE)</f>
        <v>Line</v>
      </c>
      <c r="H1736" s="120" t="s">
        <v>689</v>
      </c>
      <c r="I1736" s="26" t="s">
        <v>753</v>
      </c>
      <c r="J1736" s="5" t="s">
        <v>1256</v>
      </c>
      <c r="K1736" s="5" t="s">
        <v>780</v>
      </c>
      <c r="L1736" s="5" t="s">
        <v>809</v>
      </c>
      <c r="M1736" s="5">
        <v>1</v>
      </c>
      <c r="N1736" s="5" t="s">
        <v>1173</v>
      </c>
    </row>
    <row r="1737" spans="1:14" x14ac:dyDescent="0.35">
      <c r="A1737" s="5" t="s">
        <v>672</v>
      </c>
      <c r="B1737" s="117" t="str">
        <f>IF(ISERROR(VLOOKUP($A1737, Dropdownlisten!$A$3:$F$143, 2, FALSE)), "", VLOOKUP($A1737, Dropdownlisten!$A$3:$F$143, 2, FALSE))</f>
        <v>Netzwerke</v>
      </c>
      <c r="C1737" s="117">
        <f>IF(ISERROR(VLOOKUP($A1737, Dropdownlisten!$A$3:$F$143, 3, FALSE)), "", VLOOKUP($A1737, Dropdownlisten!$A$3:$F$143, 3, FALSE))</f>
        <v>9000</v>
      </c>
      <c r="D1737" s="117" t="str">
        <f>IF(ISERROR(VLOOKUP($A1737, Dropdownlisten!$A$3:$F$143, 4, FALSE)), "", VLOOKUP($A1737, Dropdownlisten!$A$3:$F$143, 4, FALSE))</f>
        <v>Netzwerke</v>
      </c>
      <c r="E1737" s="117" t="str">
        <f>IF(ISERROR(VLOOKUP($A1737, Dropdownlisten!$A$3:$F$143, 5, FALSE)), "", VLOOKUP($A1737, Dropdownlisten!$A$3:$F$143, 5, FALSE))</f>
        <v>9000_004</v>
      </c>
      <c r="F1737" s="117" t="str">
        <f>IF(ISERROR(VLOOKUP($A1737, Dropdownlisten!$A$3:$F$143, 6, FALSE)), "", VLOOKUP($A1737, Dropdownlisten!$A$3:$F$143, 6, FALSE))</f>
        <v>Fahrradwegenetz</v>
      </c>
      <c r="G1737" s="117" t="str">
        <f>VLOOKUP(E1737,Datenstruktur_fuer_R!$D$2:$F$141,3,FALSE)</f>
        <v>Line</v>
      </c>
      <c r="H1737" s="120" t="s">
        <v>689</v>
      </c>
      <c r="I1737" s="26" t="s">
        <v>753</v>
      </c>
      <c r="J1737" s="5" t="s">
        <v>1256</v>
      </c>
      <c r="K1737" s="5" t="s">
        <v>810</v>
      </c>
      <c r="L1737" s="5" t="s">
        <v>811</v>
      </c>
      <c r="M1737" s="5">
        <v>1</v>
      </c>
      <c r="N1737" s="5" t="s">
        <v>1173</v>
      </c>
    </row>
    <row r="1738" spans="1:14" x14ac:dyDescent="0.35">
      <c r="A1738" s="5" t="s">
        <v>672</v>
      </c>
      <c r="B1738" s="117" t="str">
        <f>IF(ISERROR(VLOOKUP($A1738, Dropdownlisten!$A$3:$F$143, 2, FALSE)), "", VLOOKUP($A1738, Dropdownlisten!$A$3:$F$143, 2, FALSE))</f>
        <v>Netzwerke</v>
      </c>
      <c r="C1738" s="117">
        <f>IF(ISERROR(VLOOKUP($A1738, Dropdownlisten!$A$3:$F$143, 3, FALSE)), "", VLOOKUP($A1738, Dropdownlisten!$A$3:$F$143, 3, FALSE))</f>
        <v>9000</v>
      </c>
      <c r="D1738" s="117" t="str">
        <f>IF(ISERROR(VLOOKUP($A1738, Dropdownlisten!$A$3:$F$143, 4, FALSE)), "", VLOOKUP($A1738, Dropdownlisten!$A$3:$F$143, 4, FALSE))</f>
        <v>Netzwerke</v>
      </c>
      <c r="E1738" s="117" t="str">
        <f>IF(ISERROR(VLOOKUP($A1738, Dropdownlisten!$A$3:$F$143, 5, FALSE)), "", VLOOKUP($A1738, Dropdownlisten!$A$3:$F$143, 5, FALSE))</f>
        <v>9000_004</v>
      </c>
      <c r="F1738" s="117" t="str">
        <f>IF(ISERROR(VLOOKUP($A1738, Dropdownlisten!$A$3:$F$143, 6, FALSE)), "", VLOOKUP($A1738, Dropdownlisten!$A$3:$F$143, 6, FALSE))</f>
        <v>Fahrradwegenetz</v>
      </c>
      <c r="G1738" s="117" t="str">
        <f>VLOOKUP(E1738,Datenstruktur_fuer_R!$D$2:$F$141,3,FALSE)</f>
        <v>Line</v>
      </c>
      <c r="H1738" s="120" t="s">
        <v>689</v>
      </c>
      <c r="I1738" s="26" t="s">
        <v>753</v>
      </c>
      <c r="J1738" s="5" t="s">
        <v>1256</v>
      </c>
      <c r="K1738" s="5" t="s">
        <v>810</v>
      </c>
      <c r="L1738" s="5" t="s">
        <v>812</v>
      </c>
      <c r="M1738" s="5">
        <v>1</v>
      </c>
      <c r="N1738" s="5" t="s">
        <v>1173</v>
      </c>
    </row>
    <row r="1739" spans="1:14" x14ac:dyDescent="0.35">
      <c r="A1739" s="5" t="s">
        <v>672</v>
      </c>
      <c r="B1739" s="117" t="str">
        <f>IF(ISERROR(VLOOKUP($A1739, Dropdownlisten!$A$3:$F$143, 2, FALSE)), "", VLOOKUP($A1739, Dropdownlisten!$A$3:$F$143, 2, FALSE))</f>
        <v>Netzwerke</v>
      </c>
      <c r="C1739" s="117">
        <f>IF(ISERROR(VLOOKUP($A1739, Dropdownlisten!$A$3:$F$143, 3, FALSE)), "", VLOOKUP($A1739, Dropdownlisten!$A$3:$F$143, 3, FALSE))</f>
        <v>9000</v>
      </c>
      <c r="D1739" s="117" t="str">
        <f>IF(ISERROR(VLOOKUP($A1739, Dropdownlisten!$A$3:$F$143, 4, FALSE)), "", VLOOKUP($A1739, Dropdownlisten!$A$3:$F$143, 4, FALSE))</f>
        <v>Netzwerke</v>
      </c>
      <c r="E1739" s="117" t="str">
        <f>IF(ISERROR(VLOOKUP($A1739, Dropdownlisten!$A$3:$F$143, 5, FALSE)), "", VLOOKUP($A1739, Dropdownlisten!$A$3:$F$143, 5, FALSE))</f>
        <v>9000_004</v>
      </c>
      <c r="F1739" s="117" t="str">
        <f>IF(ISERROR(VLOOKUP($A1739, Dropdownlisten!$A$3:$F$143, 6, FALSE)), "", VLOOKUP($A1739, Dropdownlisten!$A$3:$F$143, 6, FALSE))</f>
        <v>Fahrradwegenetz</v>
      </c>
      <c r="G1739" s="117" t="str">
        <f>VLOOKUP(E1739,Datenstruktur_fuer_R!$D$2:$F$141,3,FALSE)</f>
        <v>Line</v>
      </c>
      <c r="H1739" s="120" t="s">
        <v>689</v>
      </c>
      <c r="I1739" s="26" t="s">
        <v>753</v>
      </c>
      <c r="J1739" s="5" t="s">
        <v>1256</v>
      </c>
      <c r="K1739" s="5" t="s">
        <v>810</v>
      </c>
      <c r="L1739" s="5" t="s">
        <v>813</v>
      </c>
      <c r="M1739" s="5">
        <v>1</v>
      </c>
      <c r="N1739" s="5" t="s">
        <v>1173</v>
      </c>
    </row>
    <row r="1740" spans="1:14" x14ac:dyDescent="0.35">
      <c r="A1740" s="5" t="s">
        <v>672</v>
      </c>
      <c r="B1740" s="117" t="str">
        <f>IF(ISERROR(VLOOKUP($A1740, Dropdownlisten!$A$3:$F$143, 2, FALSE)), "", VLOOKUP($A1740, Dropdownlisten!$A$3:$F$143, 2, FALSE))</f>
        <v>Netzwerke</v>
      </c>
      <c r="C1740" s="117">
        <f>IF(ISERROR(VLOOKUP($A1740, Dropdownlisten!$A$3:$F$143, 3, FALSE)), "", VLOOKUP($A1740, Dropdownlisten!$A$3:$F$143, 3, FALSE))</f>
        <v>9000</v>
      </c>
      <c r="D1740" s="117" t="str">
        <f>IF(ISERROR(VLOOKUP($A1740, Dropdownlisten!$A$3:$F$143, 4, FALSE)), "", VLOOKUP($A1740, Dropdownlisten!$A$3:$F$143, 4, FALSE))</f>
        <v>Netzwerke</v>
      </c>
      <c r="E1740" s="117" t="str">
        <f>IF(ISERROR(VLOOKUP($A1740, Dropdownlisten!$A$3:$F$143, 5, FALSE)), "", VLOOKUP($A1740, Dropdownlisten!$A$3:$F$143, 5, FALSE))</f>
        <v>9000_004</v>
      </c>
      <c r="F1740" s="117" t="str">
        <f>IF(ISERROR(VLOOKUP($A1740, Dropdownlisten!$A$3:$F$143, 6, FALSE)), "", VLOOKUP($A1740, Dropdownlisten!$A$3:$F$143, 6, FALSE))</f>
        <v>Fahrradwegenetz</v>
      </c>
      <c r="G1740" s="117" t="str">
        <f>VLOOKUP(E1740,Datenstruktur_fuer_R!$D$2:$F$141,3,FALSE)</f>
        <v>Line</v>
      </c>
      <c r="H1740" s="120" t="s">
        <v>689</v>
      </c>
      <c r="I1740" s="26" t="s">
        <v>753</v>
      </c>
      <c r="J1740" s="5" t="s">
        <v>1256</v>
      </c>
      <c r="K1740" s="5" t="s">
        <v>810</v>
      </c>
      <c r="L1740" s="5" t="s">
        <v>805</v>
      </c>
      <c r="M1740" s="5">
        <v>1</v>
      </c>
      <c r="N1740" s="5" t="s">
        <v>1173</v>
      </c>
    </row>
    <row r="1741" spans="1:14" x14ac:dyDescent="0.35">
      <c r="A1741" s="5" t="s">
        <v>672</v>
      </c>
      <c r="B1741" s="117" t="str">
        <f>IF(ISERROR(VLOOKUP($A1741, Dropdownlisten!$A$3:$F$143, 2, FALSE)), "", VLOOKUP($A1741, Dropdownlisten!$A$3:$F$143, 2, FALSE))</f>
        <v>Netzwerke</v>
      </c>
      <c r="C1741" s="117">
        <f>IF(ISERROR(VLOOKUP($A1741, Dropdownlisten!$A$3:$F$143, 3, FALSE)), "", VLOOKUP($A1741, Dropdownlisten!$A$3:$F$143, 3, FALSE))</f>
        <v>9000</v>
      </c>
      <c r="D1741" s="117" t="str">
        <f>IF(ISERROR(VLOOKUP($A1741, Dropdownlisten!$A$3:$F$143, 4, FALSE)), "", VLOOKUP($A1741, Dropdownlisten!$A$3:$F$143, 4, FALSE))</f>
        <v>Netzwerke</v>
      </c>
      <c r="E1741" s="117" t="str">
        <f>IF(ISERROR(VLOOKUP($A1741, Dropdownlisten!$A$3:$F$143, 5, FALSE)), "", VLOOKUP($A1741, Dropdownlisten!$A$3:$F$143, 5, FALSE))</f>
        <v>9000_004</v>
      </c>
      <c r="F1741" s="117" t="str">
        <f>IF(ISERROR(VLOOKUP($A1741, Dropdownlisten!$A$3:$F$143, 6, FALSE)), "", VLOOKUP($A1741, Dropdownlisten!$A$3:$F$143, 6, FALSE))</f>
        <v>Fahrradwegenetz</v>
      </c>
      <c r="G1741" s="117" t="str">
        <f>VLOOKUP(E1741,Datenstruktur_fuer_R!$D$2:$F$141,3,FALSE)</f>
        <v>Line</v>
      </c>
      <c r="H1741" s="120" t="s">
        <v>689</v>
      </c>
      <c r="I1741" s="26" t="s">
        <v>753</v>
      </c>
      <c r="J1741" s="5" t="s">
        <v>1256</v>
      </c>
      <c r="K1741" s="5" t="s">
        <v>810</v>
      </c>
      <c r="L1741" s="5" t="s">
        <v>814</v>
      </c>
      <c r="M1741" s="5">
        <v>1</v>
      </c>
      <c r="N1741" s="5" t="s">
        <v>1173</v>
      </c>
    </row>
    <row r="1742" spans="1:14" x14ac:dyDescent="0.35">
      <c r="A1742" s="5" t="s">
        <v>672</v>
      </c>
      <c r="B1742" s="117" t="str">
        <f>IF(ISERROR(VLOOKUP($A1742, Dropdownlisten!$A$3:$F$143, 2, FALSE)), "", VLOOKUP($A1742, Dropdownlisten!$A$3:$F$143, 2, FALSE))</f>
        <v>Netzwerke</v>
      </c>
      <c r="C1742" s="117">
        <f>IF(ISERROR(VLOOKUP($A1742, Dropdownlisten!$A$3:$F$143, 3, FALSE)), "", VLOOKUP($A1742, Dropdownlisten!$A$3:$F$143, 3, FALSE))</f>
        <v>9000</v>
      </c>
      <c r="D1742" s="117" t="str">
        <f>IF(ISERROR(VLOOKUP($A1742, Dropdownlisten!$A$3:$F$143, 4, FALSE)), "", VLOOKUP($A1742, Dropdownlisten!$A$3:$F$143, 4, FALSE))</f>
        <v>Netzwerke</v>
      </c>
      <c r="E1742" s="117" t="str">
        <f>IF(ISERROR(VLOOKUP($A1742, Dropdownlisten!$A$3:$F$143, 5, FALSE)), "", VLOOKUP($A1742, Dropdownlisten!$A$3:$F$143, 5, FALSE))</f>
        <v>9000_004</v>
      </c>
      <c r="F1742" s="117" t="str">
        <f>IF(ISERROR(VLOOKUP($A1742, Dropdownlisten!$A$3:$F$143, 6, FALSE)), "", VLOOKUP($A1742, Dropdownlisten!$A$3:$F$143, 6, FALSE))</f>
        <v>Fahrradwegenetz</v>
      </c>
      <c r="G1742" s="117" t="str">
        <f>VLOOKUP(E1742,Datenstruktur_fuer_R!$D$2:$F$141,3,FALSE)</f>
        <v>Line</v>
      </c>
      <c r="H1742" s="120" t="s">
        <v>689</v>
      </c>
      <c r="I1742" s="26" t="s">
        <v>753</v>
      </c>
      <c r="J1742" s="5" t="s">
        <v>1256</v>
      </c>
      <c r="K1742" s="5" t="s">
        <v>810</v>
      </c>
      <c r="L1742" s="5" t="s">
        <v>815</v>
      </c>
      <c r="M1742" s="5">
        <v>1</v>
      </c>
      <c r="N1742" s="5" t="s">
        <v>1173</v>
      </c>
    </row>
    <row r="1743" spans="1:14" x14ac:dyDescent="0.35">
      <c r="A1743" s="5" t="s">
        <v>672</v>
      </c>
      <c r="B1743" s="117" t="str">
        <f>IF(ISERROR(VLOOKUP($A1743, Dropdownlisten!$A$3:$F$143, 2, FALSE)), "", VLOOKUP($A1743, Dropdownlisten!$A$3:$F$143, 2, FALSE))</f>
        <v>Netzwerke</v>
      </c>
      <c r="C1743" s="117">
        <f>IF(ISERROR(VLOOKUP($A1743, Dropdownlisten!$A$3:$F$143, 3, FALSE)), "", VLOOKUP($A1743, Dropdownlisten!$A$3:$F$143, 3, FALSE))</f>
        <v>9000</v>
      </c>
      <c r="D1743" s="117" t="str">
        <f>IF(ISERROR(VLOOKUP($A1743, Dropdownlisten!$A$3:$F$143, 4, FALSE)), "", VLOOKUP($A1743, Dropdownlisten!$A$3:$F$143, 4, FALSE))</f>
        <v>Netzwerke</v>
      </c>
      <c r="E1743" s="117" t="str">
        <f>IF(ISERROR(VLOOKUP($A1743, Dropdownlisten!$A$3:$F$143, 5, FALSE)), "", VLOOKUP($A1743, Dropdownlisten!$A$3:$F$143, 5, FALSE))</f>
        <v>9000_004</v>
      </c>
      <c r="F1743" s="117" t="str">
        <f>IF(ISERROR(VLOOKUP($A1743, Dropdownlisten!$A$3:$F$143, 6, FALSE)), "", VLOOKUP($A1743, Dropdownlisten!$A$3:$F$143, 6, FALSE))</f>
        <v>Fahrradwegenetz</v>
      </c>
      <c r="G1743" s="117" t="str">
        <f>VLOOKUP(E1743,Datenstruktur_fuer_R!$D$2:$F$141,3,FALSE)</f>
        <v>Line</v>
      </c>
      <c r="H1743" s="120" t="s">
        <v>689</v>
      </c>
      <c r="I1743" s="26" t="s">
        <v>753</v>
      </c>
      <c r="J1743" s="5" t="s">
        <v>1256</v>
      </c>
      <c r="K1743" s="5" t="s">
        <v>810</v>
      </c>
      <c r="L1743" s="5" t="s">
        <v>816</v>
      </c>
      <c r="M1743" s="5">
        <v>1</v>
      </c>
      <c r="N1743" s="5" t="s">
        <v>1173</v>
      </c>
    </row>
    <row r="1744" spans="1:14" x14ac:dyDescent="0.35">
      <c r="A1744" s="5" t="s">
        <v>1052</v>
      </c>
      <c r="B1744" s="117" t="str">
        <f>IF(ISERROR(VLOOKUP($A1744, Dropdownlisten!$A$3:$F$143, 2, FALSE)), "", VLOOKUP($A1744, Dropdownlisten!$A$3:$F$143, 2, FALSE))</f>
        <v>POI</v>
      </c>
      <c r="C1744" s="117">
        <f>IF(ISERROR(VLOOKUP($A1744, Dropdownlisten!$A$3:$F$143, 3, FALSE)), "", VLOOKUP($A1744, Dropdownlisten!$A$3:$F$143, 3, FALSE))</f>
        <v>5000</v>
      </c>
      <c r="D1744" s="117" t="str">
        <f>IF(ISERROR(VLOOKUP($A1744, Dropdownlisten!$A$3:$F$143, 4, FALSE)), "", VLOOKUP($A1744, Dropdownlisten!$A$3:$F$143, 4, FALSE))</f>
        <v>Mobilitaet</v>
      </c>
      <c r="E1744" s="117" t="str">
        <f>IF(ISERROR(VLOOKUP($A1744, Dropdownlisten!$A$3:$F$143, 5, FALSE)), "", VLOOKUP($A1744, Dropdownlisten!$A$3:$F$143, 5, FALSE))</f>
        <v>5000_006</v>
      </c>
      <c r="F1744" s="117" t="str">
        <f>IF(ISERROR(VLOOKUP($A1744, Dropdownlisten!$A$3:$F$143, 6, FALSE)), "", VLOOKUP($A1744, Dropdownlisten!$A$3:$F$143, 6, FALSE))</f>
        <v>Bushaltestelle</v>
      </c>
      <c r="G1744" s="117" t="str">
        <f>VLOOKUP(E1744,Datenstruktur_fuer_R!$D$2:$F$141,3,FALSE)</f>
        <v>Point</v>
      </c>
      <c r="H1744" s="120" t="s">
        <v>689</v>
      </c>
      <c r="I1744" s="26" t="s">
        <v>753</v>
      </c>
      <c r="J1744" s="5" t="s">
        <v>1256</v>
      </c>
      <c r="K1744" s="5" t="s">
        <v>780</v>
      </c>
      <c r="L1744" s="5" t="s">
        <v>818</v>
      </c>
      <c r="M1744" s="5">
        <v>1</v>
      </c>
      <c r="N1744" s="5" t="s">
        <v>1173</v>
      </c>
    </row>
    <row r="1745" spans="1:14" x14ac:dyDescent="0.35">
      <c r="A1745" s="5" t="s">
        <v>1052</v>
      </c>
      <c r="B1745" s="117" t="str">
        <f>IF(ISERROR(VLOOKUP($A1745, Dropdownlisten!$A$3:$F$143, 2, FALSE)), "", VLOOKUP($A1745, Dropdownlisten!$A$3:$F$143, 2, FALSE))</f>
        <v>POI</v>
      </c>
      <c r="C1745" s="117">
        <f>IF(ISERROR(VLOOKUP($A1745, Dropdownlisten!$A$3:$F$143, 3, FALSE)), "", VLOOKUP($A1745, Dropdownlisten!$A$3:$F$143, 3, FALSE))</f>
        <v>5000</v>
      </c>
      <c r="D1745" s="117" t="str">
        <f>IF(ISERROR(VLOOKUP($A1745, Dropdownlisten!$A$3:$F$143, 4, FALSE)), "", VLOOKUP($A1745, Dropdownlisten!$A$3:$F$143, 4, FALSE))</f>
        <v>Mobilitaet</v>
      </c>
      <c r="E1745" s="117" t="str">
        <f>IF(ISERROR(VLOOKUP($A1745, Dropdownlisten!$A$3:$F$143, 5, FALSE)), "", VLOOKUP($A1745, Dropdownlisten!$A$3:$F$143, 5, FALSE))</f>
        <v>5000_006</v>
      </c>
      <c r="F1745" s="117" t="str">
        <f>IF(ISERROR(VLOOKUP($A1745, Dropdownlisten!$A$3:$F$143, 6, FALSE)), "", VLOOKUP($A1745, Dropdownlisten!$A$3:$F$143, 6, FALSE))</f>
        <v>Bushaltestelle</v>
      </c>
      <c r="G1745" s="117" t="str">
        <f>VLOOKUP(E1745,Datenstruktur_fuer_R!$D$2:$F$141,3,FALSE)</f>
        <v>Point</v>
      </c>
      <c r="H1745" s="120" t="s">
        <v>689</v>
      </c>
      <c r="I1745" s="26" t="s">
        <v>753</v>
      </c>
      <c r="J1745" s="5" t="s">
        <v>1256</v>
      </c>
      <c r="K1745" s="5" t="s">
        <v>1031</v>
      </c>
      <c r="L1745" s="5" t="s">
        <v>824</v>
      </c>
      <c r="M1745" s="5">
        <v>1</v>
      </c>
      <c r="N1745" s="5" t="s">
        <v>1173</v>
      </c>
    </row>
    <row r="1746" spans="1:14" x14ac:dyDescent="0.35">
      <c r="A1746" s="5" t="s">
        <v>1052</v>
      </c>
      <c r="B1746" s="117" t="str">
        <f>IF(ISERROR(VLOOKUP($A1746, Dropdownlisten!$A$3:$F$143, 2, FALSE)), "", VLOOKUP($A1746, Dropdownlisten!$A$3:$F$143, 2, FALSE))</f>
        <v>POI</v>
      </c>
      <c r="C1746" s="117">
        <f>IF(ISERROR(VLOOKUP($A1746, Dropdownlisten!$A$3:$F$143, 3, FALSE)), "", VLOOKUP($A1746, Dropdownlisten!$A$3:$F$143, 3, FALSE))</f>
        <v>5000</v>
      </c>
      <c r="D1746" s="117" t="str">
        <f>IF(ISERROR(VLOOKUP($A1746, Dropdownlisten!$A$3:$F$143, 4, FALSE)), "", VLOOKUP($A1746, Dropdownlisten!$A$3:$F$143, 4, FALSE))</f>
        <v>Mobilitaet</v>
      </c>
      <c r="E1746" s="117" t="str">
        <f>IF(ISERROR(VLOOKUP($A1746, Dropdownlisten!$A$3:$F$143, 5, FALSE)), "", VLOOKUP($A1746, Dropdownlisten!$A$3:$F$143, 5, FALSE))</f>
        <v>5000_006</v>
      </c>
      <c r="F1746" s="117" t="str">
        <f>IF(ISERROR(VLOOKUP($A1746, Dropdownlisten!$A$3:$F$143, 6, FALSE)), "", VLOOKUP($A1746, Dropdownlisten!$A$3:$F$143, 6, FALSE))</f>
        <v>Bushaltestelle</v>
      </c>
      <c r="G1746" s="117" t="str">
        <f>VLOOKUP(E1746,Datenstruktur_fuer_R!$D$2:$F$141,3,FALSE)</f>
        <v>Point</v>
      </c>
      <c r="H1746" s="120" t="s">
        <v>689</v>
      </c>
      <c r="I1746" s="26" t="s">
        <v>753</v>
      </c>
      <c r="J1746" s="5" t="s">
        <v>1256</v>
      </c>
      <c r="K1746" s="5" t="s">
        <v>1031</v>
      </c>
      <c r="L1746" s="5" t="s">
        <v>825</v>
      </c>
      <c r="M1746" s="5">
        <v>1</v>
      </c>
      <c r="N1746" s="5" t="s">
        <v>1173</v>
      </c>
    </row>
    <row r="1747" spans="1:14" x14ac:dyDescent="0.35">
      <c r="A1747" s="5" t="s">
        <v>1052</v>
      </c>
      <c r="B1747" s="117" t="str">
        <f>IF(ISERROR(VLOOKUP($A1747, Dropdownlisten!$A$3:$F$143, 2, FALSE)), "", VLOOKUP($A1747, Dropdownlisten!$A$3:$F$143, 2, FALSE))</f>
        <v>POI</v>
      </c>
      <c r="C1747" s="117">
        <f>IF(ISERROR(VLOOKUP($A1747, Dropdownlisten!$A$3:$F$143, 3, FALSE)), "", VLOOKUP($A1747, Dropdownlisten!$A$3:$F$143, 3, FALSE))</f>
        <v>5000</v>
      </c>
      <c r="D1747" s="117" t="str">
        <f>IF(ISERROR(VLOOKUP($A1747, Dropdownlisten!$A$3:$F$143, 4, FALSE)), "", VLOOKUP($A1747, Dropdownlisten!$A$3:$F$143, 4, FALSE))</f>
        <v>Mobilitaet</v>
      </c>
      <c r="E1747" s="117" t="str">
        <f>IF(ISERROR(VLOOKUP($A1747, Dropdownlisten!$A$3:$F$143, 5, FALSE)), "", VLOOKUP($A1747, Dropdownlisten!$A$3:$F$143, 5, FALSE))</f>
        <v>5000_006</v>
      </c>
      <c r="F1747" s="117" t="str">
        <f>IF(ISERROR(VLOOKUP($A1747, Dropdownlisten!$A$3:$F$143, 6, FALSE)), "", VLOOKUP($A1747, Dropdownlisten!$A$3:$F$143, 6, FALSE))</f>
        <v>Bushaltestelle</v>
      </c>
      <c r="G1747" s="117" t="str">
        <f>VLOOKUP(E1747,Datenstruktur_fuer_R!$D$2:$F$141,3,FALSE)</f>
        <v>Point</v>
      </c>
      <c r="H1747" s="120" t="s">
        <v>689</v>
      </c>
      <c r="I1747" s="26" t="s">
        <v>753</v>
      </c>
      <c r="J1747" s="5" t="s">
        <v>1256</v>
      </c>
      <c r="K1747" s="5" t="s">
        <v>1031</v>
      </c>
      <c r="L1747" s="5" t="s">
        <v>826</v>
      </c>
      <c r="M1747" s="5">
        <v>1</v>
      </c>
      <c r="N1747" s="5" t="s">
        <v>1173</v>
      </c>
    </row>
    <row r="1748" spans="1:14" x14ac:dyDescent="0.35">
      <c r="A1748" s="5" t="s">
        <v>701</v>
      </c>
      <c r="B1748" s="117" t="str">
        <f>IF(ISERROR(VLOOKUP($A1748, Dropdownlisten!$A$3:$F$143, 2, FALSE)), "", VLOOKUP($A1748, Dropdownlisten!$A$3:$F$143, 2, FALSE))</f>
        <v>Netzwerke</v>
      </c>
      <c r="C1748" s="117">
        <f>IF(ISERROR(VLOOKUP($A1748, Dropdownlisten!$A$3:$F$143, 3, FALSE)), "", VLOOKUP($A1748, Dropdownlisten!$A$3:$F$143, 3, FALSE))</f>
        <v>9000</v>
      </c>
      <c r="D1748" s="117" t="str">
        <f>IF(ISERROR(VLOOKUP($A1748, Dropdownlisten!$A$3:$F$143, 4, FALSE)), "", VLOOKUP($A1748, Dropdownlisten!$A$3:$F$143, 4, FALSE))</f>
        <v>Netzwerke</v>
      </c>
      <c r="E1748" s="117" t="str">
        <f>IF(ISERROR(VLOOKUP($A1748, Dropdownlisten!$A$3:$F$143, 5, FALSE)), "", VLOOKUP($A1748, Dropdownlisten!$A$3:$F$143, 5, FALSE))</f>
        <v>9000_006</v>
      </c>
      <c r="F1748" s="117" t="str">
        <f>IF(ISERROR(VLOOKUP($A1748, Dropdownlisten!$A$3:$F$143, 6, FALSE)), "", VLOOKUP($A1748, Dropdownlisten!$A$3:$F$143, 6, FALSE))</f>
        <v>LiniennetzOePNV</v>
      </c>
      <c r="G1748" s="117" t="str">
        <f>VLOOKUP(E1748,Datenstruktur_fuer_R!$D$2:$F$141,3,FALSE)</f>
        <v>Line</v>
      </c>
      <c r="H1748" s="120" t="s">
        <v>689</v>
      </c>
      <c r="I1748" s="26" t="s">
        <v>753</v>
      </c>
      <c r="J1748" s="5" t="s">
        <v>1256</v>
      </c>
      <c r="K1748" s="5" t="s">
        <v>827</v>
      </c>
      <c r="L1748" s="5" t="s">
        <v>828</v>
      </c>
      <c r="M1748" s="5">
        <v>1</v>
      </c>
      <c r="N1748" s="5" t="s">
        <v>1173</v>
      </c>
    </row>
    <row r="1749" spans="1:14" x14ac:dyDescent="0.35">
      <c r="A1749" s="5" t="s">
        <v>701</v>
      </c>
      <c r="B1749" s="117" t="str">
        <f>IF(ISERROR(VLOOKUP($A1749, Dropdownlisten!$A$3:$F$143, 2, FALSE)), "", VLOOKUP($A1749, Dropdownlisten!$A$3:$F$143, 2, FALSE))</f>
        <v>Netzwerke</v>
      </c>
      <c r="C1749" s="117">
        <f>IF(ISERROR(VLOOKUP($A1749, Dropdownlisten!$A$3:$F$143, 3, FALSE)), "", VLOOKUP($A1749, Dropdownlisten!$A$3:$F$143, 3, FALSE))</f>
        <v>9000</v>
      </c>
      <c r="D1749" s="117" t="str">
        <f>IF(ISERROR(VLOOKUP($A1749, Dropdownlisten!$A$3:$F$143, 4, FALSE)), "", VLOOKUP($A1749, Dropdownlisten!$A$3:$F$143, 4, FALSE))</f>
        <v>Netzwerke</v>
      </c>
      <c r="E1749" s="117" t="str">
        <f>IF(ISERROR(VLOOKUP($A1749, Dropdownlisten!$A$3:$F$143, 5, FALSE)), "", VLOOKUP($A1749, Dropdownlisten!$A$3:$F$143, 5, FALSE))</f>
        <v>9000_006</v>
      </c>
      <c r="F1749" s="117" t="str">
        <f>IF(ISERROR(VLOOKUP($A1749, Dropdownlisten!$A$3:$F$143, 6, FALSE)), "", VLOOKUP($A1749, Dropdownlisten!$A$3:$F$143, 6, FALSE))</f>
        <v>LiniennetzOePNV</v>
      </c>
      <c r="G1749" s="117" t="str">
        <f>VLOOKUP(E1749,Datenstruktur_fuer_R!$D$2:$F$141,3,FALSE)</f>
        <v>Line</v>
      </c>
      <c r="H1749" s="120" t="s">
        <v>689</v>
      </c>
      <c r="I1749" s="26" t="s">
        <v>753</v>
      </c>
      <c r="J1749" s="5" t="s">
        <v>1256</v>
      </c>
      <c r="K1749" s="5" t="s">
        <v>780</v>
      </c>
      <c r="L1749" s="5" t="s">
        <v>829</v>
      </c>
      <c r="M1749" s="5">
        <v>1</v>
      </c>
      <c r="N1749" s="5" t="s">
        <v>1173</v>
      </c>
    </row>
    <row r="1750" spans="1:14" x14ac:dyDescent="0.35">
      <c r="A1750" s="5" t="s">
        <v>701</v>
      </c>
      <c r="B1750" s="117" t="str">
        <f>IF(ISERROR(VLOOKUP($A1750, Dropdownlisten!$A$3:$F$143, 2, FALSE)), "", VLOOKUP($A1750, Dropdownlisten!$A$3:$F$143, 2, FALSE))</f>
        <v>Netzwerke</v>
      </c>
      <c r="C1750" s="117">
        <f>IF(ISERROR(VLOOKUP($A1750, Dropdownlisten!$A$3:$F$143, 3, FALSE)), "", VLOOKUP($A1750, Dropdownlisten!$A$3:$F$143, 3, FALSE))</f>
        <v>9000</v>
      </c>
      <c r="D1750" s="117" t="str">
        <f>IF(ISERROR(VLOOKUP($A1750, Dropdownlisten!$A$3:$F$143, 4, FALSE)), "", VLOOKUP($A1750, Dropdownlisten!$A$3:$F$143, 4, FALSE))</f>
        <v>Netzwerke</v>
      </c>
      <c r="E1750" s="117" t="str">
        <f>IF(ISERROR(VLOOKUP($A1750, Dropdownlisten!$A$3:$F$143, 5, FALSE)), "", VLOOKUP($A1750, Dropdownlisten!$A$3:$F$143, 5, FALSE))</f>
        <v>9000_006</v>
      </c>
      <c r="F1750" s="117" t="str">
        <f>IF(ISERROR(VLOOKUP($A1750, Dropdownlisten!$A$3:$F$143, 6, FALSE)), "", VLOOKUP($A1750, Dropdownlisten!$A$3:$F$143, 6, FALSE))</f>
        <v>LiniennetzOePNV</v>
      </c>
      <c r="G1750" s="117" t="str">
        <f>VLOOKUP(E1750,Datenstruktur_fuer_R!$D$2:$F$141,3,FALSE)</f>
        <v>Line</v>
      </c>
      <c r="H1750" s="120" t="s">
        <v>689</v>
      </c>
      <c r="I1750" s="26" t="s">
        <v>753</v>
      </c>
      <c r="J1750" s="5" t="s">
        <v>1256</v>
      </c>
      <c r="K1750" s="5" t="s">
        <v>810</v>
      </c>
      <c r="L1750" s="5" t="s">
        <v>815</v>
      </c>
      <c r="M1750" s="5">
        <v>1</v>
      </c>
      <c r="N1750" s="5" t="s">
        <v>1173</v>
      </c>
    </row>
    <row r="1751" spans="1:14" x14ac:dyDescent="0.35">
      <c r="A1751" s="5" t="s">
        <v>701</v>
      </c>
      <c r="B1751" s="117" t="str">
        <f>IF(ISERROR(VLOOKUP($A1751, Dropdownlisten!$A$3:$F$143, 2, FALSE)), "", VLOOKUP($A1751, Dropdownlisten!$A$3:$F$143, 2, FALSE))</f>
        <v>Netzwerke</v>
      </c>
      <c r="C1751" s="117">
        <f>IF(ISERROR(VLOOKUP($A1751, Dropdownlisten!$A$3:$F$143, 3, FALSE)), "", VLOOKUP($A1751, Dropdownlisten!$A$3:$F$143, 3, FALSE))</f>
        <v>9000</v>
      </c>
      <c r="D1751" s="117" t="str">
        <f>IF(ISERROR(VLOOKUP($A1751, Dropdownlisten!$A$3:$F$143, 4, FALSE)), "", VLOOKUP($A1751, Dropdownlisten!$A$3:$F$143, 4, FALSE))</f>
        <v>Netzwerke</v>
      </c>
      <c r="E1751" s="117" t="str">
        <f>IF(ISERROR(VLOOKUP($A1751, Dropdownlisten!$A$3:$F$143, 5, FALSE)), "", VLOOKUP($A1751, Dropdownlisten!$A$3:$F$143, 5, FALSE))</f>
        <v>9000_006</v>
      </c>
      <c r="F1751" s="117" t="str">
        <f>IF(ISERROR(VLOOKUP($A1751, Dropdownlisten!$A$3:$F$143, 6, FALSE)), "", VLOOKUP($A1751, Dropdownlisten!$A$3:$F$143, 6, FALSE))</f>
        <v>LiniennetzOePNV</v>
      </c>
      <c r="G1751" s="117" t="str">
        <f>VLOOKUP(E1751,Datenstruktur_fuer_R!$D$2:$F$141,3,FALSE)</f>
        <v>Line</v>
      </c>
      <c r="H1751" s="120" t="s">
        <v>689</v>
      </c>
      <c r="I1751" s="26" t="s">
        <v>753</v>
      </c>
      <c r="J1751" s="5" t="s">
        <v>1256</v>
      </c>
      <c r="K1751" s="5" t="s">
        <v>817</v>
      </c>
      <c r="L1751" s="5" t="s">
        <v>811</v>
      </c>
      <c r="M1751" s="5">
        <v>1</v>
      </c>
      <c r="N1751" s="5" t="s">
        <v>1173</v>
      </c>
    </row>
    <row r="1752" spans="1:14" x14ac:dyDescent="0.35">
      <c r="A1752" s="5" t="s">
        <v>701</v>
      </c>
      <c r="B1752" s="117" t="str">
        <f>IF(ISERROR(VLOOKUP($A1752, Dropdownlisten!$A$3:$F$143, 2, FALSE)), "", VLOOKUP($A1752, Dropdownlisten!$A$3:$F$143, 2, FALSE))</f>
        <v>Netzwerke</v>
      </c>
      <c r="C1752" s="117">
        <f>IF(ISERROR(VLOOKUP($A1752, Dropdownlisten!$A$3:$F$143, 3, FALSE)), "", VLOOKUP($A1752, Dropdownlisten!$A$3:$F$143, 3, FALSE))</f>
        <v>9000</v>
      </c>
      <c r="D1752" s="117" t="str">
        <f>IF(ISERROR(VLOOKUP($A1752, Dropdownlisten!$A$3:$F$143, 4, FALSE)), "", VLOOKUP($A1752, Dropdownlisten!$A$3:$F$143, 4, FALSE))</f>
        <v>Netzwerke</v>
      </c>
      <c r="E1752" s="117" t="str">
        <f>IF(ISERROR(VLOOKUP($A1752, Dropdownlisten!$A$3:$F$143, 5, FALSE)), "", VLOOKUP($A1752, Dropdownlisten!$A$3:$F$143, 5, FALSE))</f>
        <v>9000_006</v>
      </c>
      <c r="F1752" s="117" t="str">
        <f>IF(ISERROR(VLOOKUP($A1752, Dropdownlisten!$A$3:$F$143, 6, FALSE)), "", VLOOKUP($A1752, Dropdownlisten!$A$3:$F$143, 6, FALSE))</f>
        <v>LiniennetzOePNV</v>
      </c>
      <c r="G1752" s="117" t="str">
        <f>VLOOKUP(E1752,Datenstruktur_fuer_R!$D$2:$F$141,3,FALSE)</f>
        <v>Line</v>
      </c>
      <c r="H1752" s="120" t="s">
        <v>689</v>
      </c>
      <c r="I1752" s="26" t="s">
        <v>753</v>
      </c>
      <c r="J1752" s="5" t="s">
        <v>1256</v>
      </c>
      <c r="K1752" s="5" t="s">
        <v>830</v>
      </c>
      <c r="L1752" s="5" t="s">
        <v>831</v>
      </c>
      <c r="M1752" s="5">
        <v>1</v>
      </c>
      <c r="N1752" s="5" t="s">
        <v>1173</v>
      </c>
    </row>
    <row r="1753" spans="1:14" x14ac:dyDescent="0.35">
      <c r="A1753" s="5" t="s">
        <v>701</v>
      </c>
      <c r="B1753" s="117" t="str">
        <f>IF(ISERROR(VLOOKUP($A1753, Dropdownlisten!$A$3:$F$143, 2, FALSE)), "", VLOOKUP($A1753, Dropdownlisten!$A$3:$F$143, 2, FALSE))</f>
        <v>Netzwerke</v>
      </c>
      <c r="C1753" s="117">
        <f>IF(ISERROR(VLOOKUP($A1753, Dropdownlisten!$A$3:$F$143, 3, FALSE)), "", VLOOKUP($A1753, Dropdownlisten!$A$3:$F$143, 3, FALSE))</f>
        <v>9000</v>
      </c>
      <c r="D1753" s="117" t="str">
        <f>IF(ISERROR(VLOOKUP($A1753, Dropdownlisten!$A$3:$F$143, 4, FALSE)), "", VLOOKUP($A1753, Dropdownlisten!$A$3:$F$143, 4, FALSE))</f>
        <v>Netzwerke</v>
      </c>
      <c r="E1753" s="117" t="str">
        <f>IF(ISERROR(VLOOKUP($A1753, Dropdownlisten!$A$3:$F$143, 5, FALSE)), "", VLOOKUP($A1753, Dropdownlisten!$A$3:$F$143, 5, FALSE))</f>
        <v>9000_006</v>
      </c>
      <c r="F1753" s="117" t="str">
        <f>IF(ISERROR(VLOOKUP($A1753, Dropdownlisten!$A$3:$F$143, 6, FALSE)), "", VLOOKUP($A1753, Dropdownlisten!$A$3:$F$143, 6, FALSE))</f>
        <v>LiniennetzOePNV</v>
      </c>
      <c r="G1753" s="117" t="str">
        <f>VLOOKUP(E1753,Datenstruktur_fuer_R!$D$2:$F$141,3,FALSE)</f>
        <v>Line</v>
      </c>
      <c r="H1753" s="120" t="s">
        <v>689</v>
      </c>
      <c r="I1753" s="26" t="s">
        <v>753</v>
      </c>
      <c r="J1753" s="5" t="s">
        <v>1256</v>
      </c>
      <c r="K1753" s="5" t="s">
        <v>830</v>
      </c>
      <c r="L1753" s="5" t="s">
        <v>832</v>
      </c>
      <c r="M1753" s="5">
        <v>1</v>
      </c>
      <c r="N1753" s="5" t="s">
        <v>1173</v>
      </c>
    </row>
    <row r="1754" spans="1:14" x14ac:dyDescent="0.35">
      <c r="A1754" s="5" t="s">
        <v>823</v>
      </c>
      <c r="B1754" s="117" t="str">
        <f>IF(ISERROR(VLOOKUP($A1754, Dropdownlisten!$A$3:$F$143, 2, FALSE)), "", VLOOKUP($A1754, Dropdownlisten!$A$3:$F$143, 2, FALSE))</f>
        <v>POI</v>
      </c>
      <c r="C1754" s="117">
        <f>IF(ISERROR(VLOOKUP($A1754, Dropdownlisten!$A$3:$F$143, 3, FALSE)), "", VLOOKUP($A1754, Dropdownlisten!$A$3:$F$143, 3, FALSE))</f>
        <v>5000</v>
      </c>
      <c r="D1754" s="117" t="str">
        <f>IF(ISERROR(VLOOKUP($A1754, Dropdownlisten!$A$3:$F$143, 4, FALSE)), "", VLOOKUP($A1754, Dropdownlisten!$A$3:$F$143, 4, FALSE))</f>
        <v>Mobilitaet</v>
      </c>
      <c r="E1754" s="117" t="str">
        <f>IF(ISERROR(VLOOKUP($A1754, Dropdownlisten!$A$3:$F$143, 5, FALSE)), "", VLOOKUP($A1754, Dropdownlisten!$A$3:$F$143, 5, FALSE))</f>
        <v>5000_007</v>
      </c>
      <c r="F1754" s="117" t="str">
        <f>IF(ISERROR(VLOOKUP($A1754, Dropdownlisten!$A$3:$F$143, 6, FALSE)), "", VLOOKUP($A1754, Dropdownlisten!$A$3:$F$143, 6, FALSE))</f>
        <v>UBahnTramHaltestelle</v>
      </c>
      <c r="G1754" s="117" t="str">
        <f>VLOOKUP(E1754,Datenstruktur_fuer_R!$D$2:$F$141,3,FALSE)</f>
        <v>Point</v>
      </c>
      <c r="H1754" s="120" t="s">
        <v>689</v>
      </c>
      <c r="I1754" s="26" t="s">
        <v>753</v>
      </c>
      <c r="J1754" s="5" t="s">
        <v>1256</v>
      </c>
      <c r="K1754" s="5" t="s">
        <v>830</v>
      </c>
      <c r="L1754" s="5" t="s">
        <v>833</v>
      </c>
      <c r="M1754" s="5">
        <v>1</v>
      </c>
      <c r="N1754" s="5" t="s">
        <v>1173</v>
      </c>
    </row>
    <row r="1755" spans="1:14" x14ac:dyDescent="0.35">
      <c r="A1755" s="5" t="s">
        <v>701</v>
      </c>
      <c r="B1755" s="117" t="str">
        <f>IF(ISERROR(VLOOKUP($A1755, Dropdownlisten!$A$3:$F$143, 2, FALSE)), "", VLOOKUP($A1755, Dropdownlisten!$A$3:$F$143, 2, FALSE))</f>
        <v>Netzwerke</v>
      </c>
      <c r="C1755" s="117">
        <f>IF(ISERROR(VLOOKUP($A1755, Dropdownlisten!$A$3:$F$143, 3, FALSE)), "", VLOOKUP($A1755, Dropdownlisten!$A$3:$F$143, 3, FALSE))</f>
        <v>9000</v>
      </c>
      <c r="D1755" s="117" t="str">
        <f>IF(ISERROR(VLOOKUP($A1755, Dropdownlisten!$A$3:$F$143, 4, FALSE)), "", VLOOKUP($A1755, Dropdownlisten!$A$3:$F$143, 4, FALSE))</f>
        <v>Netzwerke</v>
      </c>
      <c r="E1755" s="117" t="str">
        <f>IF(ISERROR(VLOOKUP($A1755, Dropdownlisten!$A$3:$F$143, 5, FALSE)), "", VLOOKUP($A1755, Dropdownlisten!$A$3:$F$143, 5, FALSE))</f>
        <v>9000_006</v>
      </c>
      <c r="F1755" s="117" t="str">
        <f>IF(ISERROR(VLOOKUP($A1755, Dropdownlisten!$A$3:$F$143, 6, FALSE)), "", VLOOKUP($A1755, Dropdownlisten!$A$3:$F$143, 6, FALSE))</f>
        <v>LiniennetzOePNV</v>
      </c>
      <c r="G1755" s="117" t="str">
        <f>VLOOKUP(E1755,Datenstruktur_fuer_R!$D$2:$F$141,3,FALSE)</f>
        <v>Line</v>
      </c>
      <c r="H1755" s="120" t="s">
        <v>689</v>
      </c>
      <c r="I1755" s="26" t="s">
        <v>753</v>
      </c>
      <c r="J1755" s="5" t="s">
        <v>1256</v>
      </c>
      <c r="K1755" s="5" t="s">
        <v>827</v>
      </c>
      <c r="L1755" s="5" t="s">
        <v>832</v>
      </c>
      <c r="M1755" s="5">
        <v>1</v>
      </c>
      <c r="N1755" s="5" t="s">
        <v>1173</v>
      </c>
    </row>
    <row r="1756" spans="1:14" x14ac:dyDescent="0.35">
      <c r="A1756" s="5" t="s">
        <v>701</v>
      </c>
      <c r="B1756" s="117" t="str">
        <f>IF(ISERROR(VLOOKUP($A1756, Dropdownlisten!$A$3:$F$143, 2, FALSE)), "", VLOOKUP($A1756, Dropdownlisten!$A$3:$F$143, 2, FALSE))</f>
        <v>Netzwerke</v>
      </c>
      <c r="C1756" s="117">
        <f>IF(ISERROR(VLOOKUP($A1756, Dropdownlisten!$A$3:$F$143, 3, FALSE)), "", VLOOKUP($A1756, Dropdownlisten!$A$3:$F$143, 3, FALSE))</f>
        <v>9000</v>
      </c>
      <c r="D1756" s="117" t="str">
        <f>IF(ISERROR(VLOOKUP($A1756, Dropdownlisten!$A$3:$F$143, 4, FALSE)), "", VLOOKUP($A1756, Dropdownlisten!$A$3:$F$143, 4, FALSE))</f>
        <v>Netzwerke</v>
      </c>
      <c r="E1756" s="117" t="str">
        <f>IF(ISERROR(VLOOKUP($A1756, Dropdownlisten!$A$3:$F$143, 5, FALSE)), "", VLOOKUP($A1756, Dropdownlisten!$A$3:$F$143, 5, FALSE))</f>
        <v>9000_006</v>
      </c>
      <c r="F1756" s="117" t="str">
        <f>IF(ISERROR(VLOOKUP($A1756, Dropdownlisten!$A$3:$F$143, 6, FALSE)), "", VLOOKUP($A1756, Dropdownlisten!$A$3:$F$143, 6, FALSE))</f>
        <v>LiniennetzOePNV</v>
      </c>
      <c r="G1756" s="117" t="str">
        <f>VLOOKUP(E1756,Datenstruktur_fuer_R!$D$2:$F$141,3,FALSE)</f>
        <v>Line</v>
      </c>
      <c r="H1756" s="120" t="s">
        <v>689</v>
      </c>
      <c r="I1756" s="26" t="s">
        <v>753</v>
      </c>
      <c r="J1756" s="5" t="s">
        <v>1256</v>
      </c>
      <c r="K1756" s="5" t="s">
        <v>830</v>
      </c>
      <c r="L1756" s="5" t="s">
        <v>834</v>
      </c>
      <c r="M1756" s="5">
        <v>1</v>
      </c>
      <c r="N1756" s="5" t="s">
        <v>1173</v>
      </c>
    </row>
    <row r="1757" spans="1:14" x14ac:dyDescent="0.35">
      <c r="A1757" s="5" t="s">
        <v>823</v>
      </c>
      <c r="B1757" s="117" t="str">
        <f>IF(ISERROR(VLOOKUP($A1757, Dropdownlisten!$A$3:$F$143, 2, FALSE)), "", VLOOKUP($A1757, Dropdownlisten!$A$3:$F$143, 2, FALSE))</f>
        <v>POI</v>
      </c>
      <c r="C1757" s="117">
        <f>IF(ISERROR(VLOOKUP($A1757, Dropdownlisten!$A$3:$F$143, 3, FALSE)), "", VLOOKUP($A1757, Dropdownlisten!$A$3:$F$143, 3, FALSE))</f>
        <v>5000</v>
      </c>
      <c r="D1757" s="117" t="str">
        <f>IF(ISERROR(VLOOKUP($A1757, Dropdownlisten!$A$3:$F$143, 4, FALSE)), "", VLOOKUP($A1757, Dropdownlisten!$A$3:$F$143, 4, FALSE))</f>
        <v>Mobilitaet</v>
      </c>
      <c r="E1757" s="117" t="str">
        <f>IF(ISERROR(VLOOKUP($A1757, Dropdownlisten!$A$3:$F$143, 5, FALSE)), "", VLOOKUP($A1757, Dropdownlisten!$A$3:$F$143, 5, FALSE))</f>
        <v>5000_007</v>
      </c>
      <c r="F1757" s="117" t="str">
        <f>IF(ISERROR(VLOOKUP($A1757, Dropdownlisten!$A$3:$F$143, 6, FALSE)), "", VLOOKUP($A1757, Dropdownlisten!$A$3:$F$143, 6, FALSE))</f>
        <v>UBahnTramHaltestelle</v>
      </c>
      <c r="G1757" s="117" t="str">
        <f>VLOOKUP(E1757,Datenstruktur_fuer_R!$D$2:$F$141,3,FALSE)</f>
        <v>Point</v>
      </c>
      <c r="H1757" s="120" t="s">
        <v>689</v>
      </c>
      <c r="I1757" s="26" t="s">
        <v>753</v>
      </c>
      <c r="J1757" s="5" t="s">
        <v>1256</v>
      </c>
      <c r="K1757" s="5" t="s">
        <v>830</v>
      </c>
      <c r="L1757" s="5" t="s">
        <v>835</v>
      </c>
      <c r="M1757" s="5">
        <v>1</v>
      </c>
      <c r="N1757" s="5" t="s">
        <v>1173</v>
      </c>
    </row>
    <row r="1758" spans="1:14" x14ac:dyDescent="0.35">
      <c r="A1758" s="5" t="s">
        <v>678</v>
      </c>
      <c r="B1758" s="117" t="str">
        <f>IF(ISERROR(VLOOKUP($A1758, Dropdownlisten!$A$3:$F$143, 2, FALSE)), "", VLOOKUP($A1758, Dropdownlisten!$A$3:$F$143, 2, FALSE))</f>
        <v>POI</v>
      </c>
      <c r="C1758" s="117">
        <f>IF(ISERROR(VLOOKUP($A1758, Dropdownlisten!$A$3:$F$143, 3, FALSE)), "", VLOOKUP($A1758, Dropdownlisten!$A$3:$F$143, 3, FALSE))</f>
        <v>5000</v>
      </c>
      <c r="D1758" s="117" t="str">
        <f>IF(ISERROR(VLOOKUP($A1758, Dropdownlisten!$A$3:$F$143, 4, FALSE)), "", VLOOKUP($A1758, Dropdownlisten!$A$3:$F$143, 4, FALSE))</f>
        <v>Mobilitaet</v>
      </c>
      <c r="E1758" s="117" t="str">
        <f>IF(ISERROR(VLOOKUP($A1758, Dropdownlisten!$A$3:$F$143, 5, FALSE)), "", VLOOKUP($A1758, Dropdownlisten!$A$3:$F$143, 5, FALSE))</f>
        <v>5000_003</v>
      </c>
      <c r="F1758" s="117" t="str">
        <f>IF(ISERROR(VLOOKUP($A1758, Dropdownlisten!$A$3:$F$143, 6, FALSE)), "", VLOOKUP($A1758, Dropdownlisten!$A$3:$F$143, 6, FALSE))</f>
        <v>Flughafen</v>
      </c>
      <c r="G1758" s="117" t="str">
        <f>VLOOKUP(E1758,Datenstruktur_fuer_R!$D$2:$F$141,3,FALSE)</f>
        <v>Point</v>
      </c>
      <c r="H1758" s="120" t="s">
        <v>689</v>
      </c>
      <c r="I1758" s="26" t="s">
        <v>753</v>
      </c>
      <c r="J1758" s="26" t="s">
        <v>1257</v>
      </c>
      <c r="K1758" s="5" t="s">
        <v>876</v>
      </c>
      <c r="L1758" s="5" t="s">
        <v>877</v>
      </c>
      <c r="M1758" s="5">
        <v>1</v>
      </c>
      <c r="N1758" s="5" t="s">
        <v>1173</v>
      </c>
    </row>
    <row r="1759" spans="1:14" x14ac:dyDescent="0.35">
      <c r="A1759" s="5" t="s">
        <v>663</v>
      </c>
      <c r="B1759" s="117" t="str">
        <f>IF(ISERROR(VLOOKUP($A1759, Dropdownlisten!$A$3:$F$143, 2, FALSE)), "", VLOOKUP($A1759, Dropdownlisten!$A$3:$F$143, 2, FALSE))</f>
        <v>POI</v>
      </c>
      <c r="C1759" s="117">
        <f>IF(ISERROR(VLOOKUP($A1759, Dropdownlisten!$A$3:$F$143, 3, FALSE)), "", VLOOKUP($A1759, Dropdownlisten!$A$3:$F$143, 3, FALSE))</f>
        <v>6000</v>
      </c>
      <c r="D1759" s="117" t="str">
        <f>IF(ISERROR(VLOOKUP($A1759, Dropdownlisten!$A$3:$F$143, 4, FALSE)), "", VLOOKUP($A1759, Dropdownlisten!$A$3:$F$143, 4, FALSE))</f>
        <v>UnterhaltungSportNaherholung</v>
      </c>
      <c r="E1759" s="117" t="str">
        <f>IF(ISERROR(VLOOKUP($A1759, Dropdownlisten!$A$3:$F$143, 5, FALSE)), "", VLOOKUP($A1759, Dropdownlisten!$A$3:$F$143, 5, FALSE))</f>
        <v>6000_002</v>
      </c>
      <c r="F1759" s="117" t="str">
        <f>IF(ISERROR(VLOOKUP($A1759, Dropdownlisten!$A$3:$F$143, 6, FALSE)), "", VLOOKUP($A1759, Dropdownlisten!$A$3:$F$143, 6, FALSE))</f>
        <v>BarKneipe</v>
      </c>
      <c r="G1759" s="117" t="str">
        <f>VLOOKUP(E1759,Datenstruktur_fuer_R!$D$2:$F$141,3,FALSE)</f>
        <v>Point</v>
      </c>
      <c r="H1759" s="120" t="s">
        <v>689</v>
      </c>
      <c r="I1759" s="26" t="s">
        <v>753</v>
      </c>
      <c r="J1759" s="26" t="s">
        <v>1257</v>
      </c>
      <c r="K1759" s="5" t="s">
        <v>878</v>
      </c>
      <c r="L1759" s="5" t="s">
        <v>879</v>
      </c>
      <c r="M1759" s="5">
        <v>1</v>
      </c>
      <c r="N1759" s="5" t="s">
        <v>1173</v>
      </c>
    </row>
    <row r="1760" spans="1:14" x14ac:dyDescent="0.35">
      <c r="A1760" s="5" t="s">
        <v>663</v>
      </c>
      <c r="B1760" s="117" t="str">
        <f>IF(ISERROR(VLOOKUP($A1760, Dropdownlisten!$A$3:$F$143, 2, FALSE)), "", VLOOKUP($A1760, Dropdownlisten!$A$3:$F$143, 2, FALSE))</f>
        <v>POI</v>
      </c>
      <c r="C1760" s="117">
        <f>IF(ISERROR(VLOOKUP($A1760, Dropdownlisten!$A$3:$F$143, 3, FALSE)), "", VLOOKUP($A1760, Dropdownlisten!$A$3:$F$143, 3, FALSE))</f>
        <v>6000</v>
      </c>
      <c r="D1760" s="117" t="str">
        <f>IF(ISERROR(VLOOKUP($A1760, Dropdownlisten!$A$3:$F$143, 4, FALSE)), "", VLOOKUP($A1760, Dropdownlisten!$A$3:$F$143, 4, FALSE))</f>
        <v>UnterhaltungSportNaherholung</v>
      </c>
      <c r="E1760" s="117" t="str">
        <f>IF(ISERROR(VLOOKUP($A1760, Dropdownlisten!$A$3:$F$143, 5, FALSE)), "", VLOOKUP($A1760, Dropdownlisten!$A$3:$F$143, 5, FALSE))</f>
        <v>6000_002</v>
      </c>
      <c r="F1760" s="117" t="str">
        <f>IF(ISERROR(VLOOKUP($A1760, Dropdownlisten!$A$3:$F$143, 6, FALSE)), "", VLOOKUP($A1760, Dropdownlisten!$A$3:$F$143, 6, FALSE))</f>
        <v>BarKneipe</v>
      </c>
      <c r="G1760" s="117" t="str">
        <f>VLOOKUP(E1760,Datenstruktur_fuer_R!$D$2:$F$141,3,FALSE)</f>
        <v>Point</v>
      </c>
      <c r="H1760" s="120" t="s">
        <v>689</v>
      </c>
      <c r="I1760" s="26" t="s">
        <v>753</v>
      </c>
      <c r="J1760" s="26" t="s">
        <v>1257</v>
      </c>
      <c r="K1760" s="5" t="s">
        <v>878</v>
      </c>
      <c r="L1760" s="5" t="s">
        <v>880</v>
      </c>
      <c r="M1760" s="5">
        <v>1</v>
      </c>
      <c r="N1760" s="5" t="s">
        <v>1173</v>
      </c>
    </row>
    <row r="1761" spans="1:14" x14ac:dyDescent="0.35">
      <c r="A1761" s="5" t="s">
        <v>713</v>
      </c>
      <c r="B1761" s="117" t="str">
        <f>IF(ISERROR(VLOOKUP($A1761, Dropdownlisten!$A$3:$F$143, 2, FALSE)), "", VLOOKUP($A1761, Dropdownlisten!$A$3:$F$143, 2, FALSE))</f>
        <v>POI</v>
      </c>
      <c r="C1761" s="117">
        <f>IF(ISERROR(VLOOKUP($A1761, Dropdownlisten!$A$3:$F$143, 3, FALSE)), "", VLOOKUP($A1761, Dropdownlisten!$A$3:$F$143, 3, FALSE))</f>
        <v>6000</v>
      </c>
      <c r="D1761" s="117" t="str">
        <f>IF(ISERROR(VLOOKUP($A1761, Dropdownlisten!$A$3:$F$143, 4, FALSE)), "", VLOOKUP($A1761, Dropdownlisten!$A$3:$F$143, 4, FALSE))</f>
        <v>UnterhaltungSportNaherholung</v>
      </c>
      <c r="E1761" s="117" t="str">
        <f>IF(ISERROR(VLOOKUP($A1761, Dropdownlisten!$A$3:$F$143, 5, FALSE)), "", VLOOKUP($A1761, Dropdownlisten!$A$3:$F$143, 5, FALSE))</f>
        <v>6000_012</v>
      </c>
      <c r="F1761" s="117" t="str">
        <f>IF(ISERROR(VLOOKUP($A1761, Dropdownlisten!$A$3:$F$143, 6, FALSE)), "", VLOOKUP($A1761, Dropdownlisten!$A$3:$F$143, 6, FALSE))</f>
        <v>RestaurantCafe</v>
      </c>
      <c r="G1761" s="117" t="str">
        <f>VLOOKUP(E1761,Datenstruktur_fuer_R!$D$2:$F$141,3,FALSE)</f>
        <v>Point</v>
      </c>
      <c r="H1761" s="120" t="s">
        <v>689</v>
      </c>
      <c r="I1761" s="26" t="s">
        <v>753</v>
      </c>
      <c r="J1761" s="26" t="s">
        <v>1257</v>
      </c>
      <c r="K1761" s="5" t="s">
        <v>878</v>
      </c>
      <c r="L1761" s="5" t="s">
        <v>881</v>
      </c>
      <c r="M1761" s="5">
        <v>1</v>
      </c>
      <c r="N1761" s="5" t="s">
        <v>1173</v>
      </c>
    </row>
    <row r="1762" spans="1:14" x14ac:dyDescent="0.35">
      <c r="A1762" s="5" t="s">
        <v>884</v>
      </c>
      <c r="B1762" s="117" t="str">
        <f>IF(ISERROR(VLOOKUP($A1762, Dropdownlisten!$A$3:$F$143, 2, FALSE)), "", VLOOKUP($A1762, Dropdownlisten!$A$3:$F$143, 2, FALSE))</f>
        <v>POI</v>
      </c>
      <c r="C1762" s="117">
        <f>IF(ISERROR(VLOOKUP($A1762, Dropdownlisten!$A$3:$F$143, 3, FALSE)), "", VLOOKUP($A1762, Dropdownlisten!$A$3:$F$143, 3, FALSE))</f>
        <v>1000</v>
      </c>
      <c r="D1762" s="117" t="str">
        <f>IF(ISERROR(VLOOKUP($A1762, Dropdownlisten!$A$3:$F$143, 4, FALSE)), "", VLOOKUP($A1762, Dropdownlisten!$A$3:$F$143, 4, FALSE))</f>
        <v>Grundversorgung</v>
      </c>
      <c r="E1762" s="117" t="str">
        <f>IF(ISERROR(VLOOKUP($A1762, Dropdownlisten!$A$3:$F$143, 5, FALSE)), "", VLOOKUP($A1762, Dropdownlisten!$A$3:$F$143, 5, FALSE))</f>
        <v>1000_007</v>
      </c>
      <c r="F1762" s="117" t="str">
        <f>IF(ISERROR(VLOOKUP($A1762, Dropdownlisten!$A$3:$F$143, 6, FALSE)), "", VLOOKUP($A1762, Dropdownlisten!$A$3:$F$143, 6, FALSE))</f>
        <v>OeffentlicheTrinkwasserstelle</v>
      </c>
      <c r="G1762" s="117" t="str">
        <f>VLOOKUP(E1762,Datenstruktur_fuer_R!$D$2:$F$141,3,FALSE)</f>
        <v>Point</v>
      </c>
      <c r="H1762" s="120" t="s">
        <v>689</v>
      </c>
      <c r="I1762" s="26" t="s">
        <v>753</v>
      </c>
      <c r="J1762" s="26" t="s">
        <v>1257</v>
      </c>
      <c r="K1762" s="5" t="s">
        <v>878</v>
      </c>
      <c r="L1762" s="5" t="s">
        <v>885</v>
      </c>
      <c r="M1762" s="5">
        <v>1</v>
      </c>
      <c r="N1762" s="5" t="s">
        <v>1173</v>
      </c>
    </row>
    <row r="1763" spans="1:14" x14ac:dyDescent="0.35">
      <c r="A1763" s="5" t="s">
        <v>713</v>
      </c>
      <c r="B1763" s="117" t="str">
        <f>IF(ISERROR(VLOOKUP($A1763, Dropdownlisten!$A$3:$F$143, 2, FALSE)), "", VLOOKUP($A1763, Dropdownlisten!$A$3:$F$143, 2, FALSE))</f>
        <v>POI</v>
      </c>
      <c r="C1763" s="117">
        <f>IF(ISERROR(VLOOKUP($A1763, Dropdownlisten!$A$3:$F$143, 3, FALSE)), "", VLOOKUP($A1763, Dropdownlisten!$A$3:$F$143, 3, FALSE))</f>
        <v>6000</v>
      </c>
      <c r="D1763" s="117" t="str">
        <f>IF(ISERROR(VLOOKUP($A1763, Dropdownlisten!$A$3:$F$143, 4, FALSE)), "", VLOOKUP($A1763, Dropdownlisten!$A$3:$F$143, 4, FALSE))</f>
        <v>UnterhaltungSportNaherholung</v>
      </c>
      <c r="E1763" s="117" t="str">
        <f>IF(ISERROR(VLOOKUP($A1763, Dropdownlisten!$A$3:$F$143, 5, FALSE)), "", VLOOKUP($A1763, Dropdownlisten!$A$3:$F$143, 5, FALSE))</f>
        <v>6000_012</v>
      </c>
      <c r="F1763" s="117" t="str">
        <f>IF(ISERROR(VLOOKUP($A1763, Dropdownlisten!$A$3:$F$143, 6, FALSE)), "", VLOOKUP($A1763, Dropdownlisten!$A$3:$F$143, 6, FALSE))</f>
        <v>RestaurantCafe</v>
      </c>
      <c r="G1763" s="117" t="str">
        <f>VLOOKUP(E1763,Datenstruktur_fuer_R!$D$2:$F$141,3,FALSE)</f>
        <v>Point</v>
      </c>
      <c r="H1763" s="120" t="s">
        <v>689</v>
      </c>
      <c r="I1763" s="26" t="s">
        <v>753</v>
      </c>
      <c r="J1763" s="26" t="s">
        <v>1257</v>
      </c>
      <c r="K1763" s="5" t="s">
        <v>878</v>
      </c>
      <c r="L1763" s="5" t="s">
        <v>886</v>
      </c>
      <c r="M1763" s="5">
        <v>1</v>
      </c>
      <c r="N1763" s="5" t="s">
        <v>1173</v>
      </c>
    </row>
    <row r="1764" spans="1:14" x14ac:dyDescent="0.35">
      <c r="A1764" s="5" t="s">
        <v>713</v>
      </c>
      <c r="B1764" s="117" t="str">
        <f>IF(ISERROR(VLOOKUP($A1764, Dropdownlisten!$A$3:$F$143, 2, FALSE)), "", VLOOKUP($A1764, Dropdownlisten!$A$3:$F$143, 2, FALSE))</f>
        <v>POI</v>
      </c>
      <c r="C1764" s="117">
        <f>IF(ISERROR(VLOOKUP($A1764, Dropdownlisten!$A$3:$F$143, 3, FALSE)), "", VLOOKUP($A1764, Dropdownlisten!$A$3:$F$143, 3, FALSE))</f>
        <v>6000</v>
      </c>
      <c r="D1764" s="117" t="str">
        <f>IF(ISERROR(VLOOKUP($A1764, Dropdownlisten!$A$3:$F$143, 4, FALSE)), "", VLOOKUP($A1764, Dropdownlisten!$A$3:$F$143, 4, FALSE))</f>
        <v>UnterhaltungSportNaherholung</v>
      </c>
      <c r="E1764" s="117" t="str">
        <f>IF(ISERROR(VLOOKUP($A1764, Dropdownlisten!$A$3:$F$143, 5, FALSE)), "", VLOOKUP($A1764, Dropdownlisten!$A$3:$F$143, 5, FALSE))</f>
        <v>6000_012</v>
      </c>
      <c r="F1764" s="117" t="str">
        <f>IF(ISERROR(VLOOKUP($A1764, Dropdownlisten!$A$3:$F$143, 6, FALSE)), "", VLOOKUP($A1764, Dropdownlisten!$A$3:$F$143, 6, FALSE))</f>
        <v>RestaurantCafe</v>
      </c>
      <c r="G1764" s="117" t="str">
        <f>VLOOKUP(E1764,Datenstruktur_fuer_R!$D$2:$F$141,3,FALSE)</f>
        <v>Point</v>
      </c>
      <c r="H1764" s="120" t="s">
        <v>689</v>
      </c>
      <c r="I1764" s="26" t="s">
        <v>753</v>
      </c>
      <c r="J1764" s="26" t="s">
        <v>1257</v>
      </c>
      <c r="K1764" s="5" t="s">
        <v>878</v>
      </c>
      <c r="L1764" s="5" t="s">
        <v>887</v>
      </c>
      <c r="M1764" s="5">
        <v>1</v>
      </c>
      <c r="N1764" s="5" t="s">
        <v>1173</v>
      </c>
    </row>
    <row r="1765" spans="1:14" x14ac:dyDescent="0.35">
      <c r="A1765" s="5" t="s">
        <v>713</v>
      </c>
      <c r="B1765" s="117" t="str">
        <f>IF(ISERROR(VLOOKUP($A1765, Dropdownlisten!$A$3:$F$143, 2, FALSE)), "", VLOOKUP($A1765, Dropdownlisten!$A$3:$F$143, 2, FALSE))</f>
        <v>POI</v>
      </c>
      <c r="C1765" s="117">
        <f>IF(ISERROR(VLOOKUP($A1765, Dropdownlisten!$A$3:$F$143, 3, FALSE)), "", VLOOKUP($A1765, Dropdownlisten!$A$3:$F$143, 3, FALSE))</f>
        <v>6000</v>
      </c>
      <c r="D1765" s="117" t="str">
        <f>IF(ISERROR(VLOOKUP($A1765, Dropdownlisten!$A$3:$F$143, 4, FALSE)), "", VLOOKUP($A1765, Dropdownlisten!$A$3:$F$143, 4, FALSE))</f>
        <v>UnterhaltungSportNaherholung</v>
      </c>
      <c r="E1765" s="117" t="str">
        <f>IF(ISERROR(VLOOKUP($A1765, Dropdownlisten!$A$3:$F$143, 5, FALSE)), "", VLOOKUP($A1765, Dropdownlisten!$A$3:$F$143, 5, FALSE))</f>
        <v>6000_012</v>
      </c>
      <c r="F1765" s="117" t="str">
        <f>IF(ISERROR(VLOOKUP($A1765, Dropdownlisten!$A$3:$F$143, 6, FALSE)), "", VLOOKUP($A1765, Dropdownlisten!$A$3:$F$143, 6, FALSE))</f>
        <v>RestaurantCafe</v>
      </c>
      <c r="G1765" s="117" t="str">
        <f>VLOOKUP(E1765,Datenstruktur_fuer_R!$D$2:$F$141,3,FALSE)</f>
        <v>Point</v>
      </c>
      <c r="H1765" s="120" t="s">
        <v>689</v>
      </c>
      <c r="I1765" s="26" t="s">
        <v>753</v>
      </c>
      <c r="J1765" s="26" t="s">
        <v>1257</v>
      </c>
      <c r="K1765" s="5" t="s">
        <v>878</v>
      </c>
      <c r="L1765" s="5" t="s">
        <v>888</v>
      </c>
      <c r="M1765" s="5">
        <v>1</v>
      </c>
      <c r="N1765" s="5" t="s">
        <v>1173</v>
      </c>
    </row>
    <row r="1766" spans="1:14" x14ac:dyDescent="0.35">
      <c r="A1766" s="5" t="s">
        <v>663</v>
      </c>
      <c r="B1766" s="117" t="str">
        <f>IF(ISERROR(VLOOKUP($A1766, Dropdownlisten!$A$3:$F$143, 2, FALSE)), "", VLOOKUP($A1766, Dropdownlisten!$A$3:$F$143, 2, FALSE))</f>
        <v>POI</v>
      </c>
      <c r="C1766" s="117">
        <f>IF(ISERROR(VLOOKUP($A1766, Dropdownlisten!$A$3:$F$143, 3, FALSE)), "", VLOOKUP($A1766, Dropdownlisten!$A$3:$F$143, 3, FALSE))</f>
        <v>6000</v>
      </c>
      <c r="D1766" s="117" t="str">
        <f>IF(ISERROR(VLOOKUP($A1766, Dropdownlisten!$A$3:$F$143, 4, FALSE)), "", VLOOKUP($A1766, Dropdownlisten!$A$3:$F$143, 4, FALSE))</f>
        <v>UnterhaltungSportNaherholung</v>
      </c>
      <c r="E1766" s="117" t="str">
        <f>IF(ISERROR(VLOOKUP($A1766, Dropdownlisten!$A$3:$F$143, 5, FALSE)), "", VLOOKUP($A1766, Dropdownlisten!$A$3:$F$143, 5, FALSE))</f>
        <v>6000_002</v>
      </c>
      <c r="F1766" s="117" t="str">
        <f>IF(ISERROR(VLOOKUP($A1766, Dropdownlisten!$A$3:$F$143, 6, FALSE)), "", VLOOKUP($A1766, Dropdownlisten!$A$3:$F$143, 6, FALSE))</f>
        <v>BarKneipe</v>
      </c>
      <c r="G1766" s="117" t="str">
        <f>VLOOKUP(E1766,Datenstruktur_fuer_R!$D$2:$F$141,3,FALSE)</f>
        <v>Point</v>
      </c>
      <c r="H1766" s="120" t="s">
        <v>689</v>
      </c>
      <c r="I1766" s="26" t="s">
        <v>753</v>
      </c>
      <c r="J1766" s="26" t="s">
        <v>1257</v>
      </c>
      <c r="K1766" s="5" t="s">
        <v>878</v>
      </c>
      <c r="L1766" s="5" t="s">
        <v>889</v>
      </c>
      <c r="M1766" s="5">
        <v>1</v>
      </c>
      <c r="N1766" s="5" t="s">
        <v>1173</v>
      </c>
    </row>
    <row r="1767" spans="1:14" x14ac:dyDescent="0.35">
      <c r="A1767" s="5" t="s">
        <v>713</v>
      </c>
      <c r="B1767" s="117" t="str">
        <f>IF(ISERROR(VLOOKUP($A1767, Dropdownlisten!$A$3:$F$143, 2, FALSE)), "", VLOOKUP($A1767, Dropdownlisten!$A$3:$F$143, 2, FALSE))</f>
        <v>POI</v>
      </c>
      <c r="C1767" s="117">
        <f>IF(ISERROR(VLOOKUP($A1767, Dropdownlisten!$A$3:$F$143, 3, FALSE)), "", VLOOKUP($A1767, Dropdownlisten!$A$3:$F$143, 3, FALSE))</f>
        <v>6000</v>
      </c>
      <c r="D1767" s="117" t="str">
        <f>IF(ISERROR(VLOOKUP($A1767, Dropdownlisten!$A$3:$F$143, 4, FALSE)), "", VLOOKUP($A1767, Dropdownlisten!$A$3:$F$143, 4, FALSE))</f>
        <v>UnterhaltungSportNaherholung</v>
      </c>
      <c r="E1767" s="117" t="str">
        <f>IF(ISERROR(VLOOKUP($A1767, Dropdownlisten!$A$3:$F$143, 5, FALSE)), "", VLOOKUP($A1767, Dropdownlisten!$A$3:$F$143, 5, FALSE))</f>
        <v>6000_012</v>
      </c>
      <c r="F1767" s="117" t="str">
        <f>IF(ISERROR(VLOOKUP($A1767, Dropdownlisten!$A$3:$F$143, 6, FALSE)), "", VLOOKUP($A1767, Dropdownlisten!$A$3:$F$143, 6, FALSE))</f>
        <v>RestaurantCafe</v>
      </c>
      <c r="G1767" s="117" t="str">
        <f>VLOOKUP(E1767,Datenstruktur_fuer_R!$D$2:$F$141,3,FALSE)</f>
        <v>Point</v>
      </c>
      <c r="H1767" s="120" t="s">
        <v>689</v>
      </c>
      <c r="I1767" s="26" t="s">
        <v>753</v>
      </c>
      <c r="J1767" s="26" t="s">
        <v>1257</v>
      </c>
      <c r="K1767" s="5" t="s">
        <v>878</v>
      </c>
      <c r="L1767" s="5" t="s">
        <v>890</v>
      </c>
      <c r="M1767" s="5">
        <v>1</v>
      </c>
      <c r="N1767" s="5" t="s">
        <v>1173</v>
      </c>
    </row>
    <row r="1768" spans="1:14" x14ac:dyDescent="0.35">
      <c r="A1768" s="5" t="s">
        <v>685</v>
      </c>
      <c r="B1768" s="117" t="str">
        <f>IF(ISERROR(VLOOKUP($A1768, Dropdownlisten!$A$3:$F$143, 2, FALSE)), "", VLOOKUP($A1768, Dropdownlisten!$A$3:$F$143, 2, FALSE))</f>
        <v>POI</v>
      </c>
      <c r="C1768" s="117">
        <f>IF(ISERROR(VLOOKUP($A1768, Dropdownlisten!$A$3:$F$143, 3, FALSE)), "", VLOOKUP($A1768, Dropdownlisten!$A$3:$F$143, 3, FALSE))</f>
        <v>3000</v>
      </c>
      <c r="D1768" s="117" t="str">
        <f>IF(ISERROR(VLOOKUP($A1768, Dropdownlisten!$A$3:$F$143, 4, FALSE)), "", VLOOKUP($A1768, Dropdownlisten!$A$3:$F$143, 4, FALSE))</f>
        <v>BildungBetreuung</v>
      </c>
      <c r="E1768" s="117" t="str">
        <f>IF(ISERROR(VLOOKUP($A1768, Dropdownlisten!$A$3:$F$143, 5, FALSE)), "", VLOOKUP($A1768, Dropdownlisten!$A$3:$F$143, 5, FALSE))</f>
        <v>3000_004</v>
      </c>
      <c r="F1768" s="117" t="str">
        <f>IF(ISERROR(VLOOKUP($A1768, Dropdownlisten!$A$3:$F$143, 6, FALSE)), "", VLOOKUP($A1768, Dropdownlisten!$A$3:$F$143, 6, FALSE))</f>
        <v>Hochschule</v>
      </c>
      <c r="G1768" s="117" t="str">
        <f>VLOOKUP(E1768,Datenstruktur_fuer_R!$D$2:$F$141,3,FALSE)</f>
        <v>Point</v>
      </c>
      <c r="H1768" s="120" t="s">
        <v>689</v>
      </c>
      <c r="I1768" s="26" t="s">
        <v>753</v>
      </c>
      <c r="J1768" s="26" t="s">
        <v>1257</v>
      </c>
      <c r="K1768" s="5" t="s">
        <v>878</v>
      </c>
      <c r="L1768" s="5" t="s">
        <v>891</v>
      </c>
      <c r="M1768" s="5">
        <v>1</v>
      </c>
      <c r="N1768" s="5" t="s">
        <v>1173</v>
      </c>
    </row>
    <row r="1769" spans="1:14" x14ac:dyDescent="0.35">
      <c r="A1769" s="5" t="s">
        <v>693</v>
      </c>
      <c r="B1769" s="117" t="str">
        <f>IF(ISERROR(VLOOKUP($A1769, Dropdownlisten!$A$3:$F$143, 2, FALSE)), "", VLOOKUP($A1769, Dropdownlisten!$A$3:$F$143, 2, FALSE))</f>
        <v>POI</v>
      </c>
      <c r="C1769" s="117">
        <f>IF(ISERROR(VLOOKUP($A1769, Dropdownlisten!$A$3:$F$143, 3, FALSE)), "", VLOOKUP($A1769, Dropdownlisten!$A$3:$F$143, 3, FALSE))</f>
        <v>3000</v>
      </c>
      <c r="D1769" s="117" t="str">
        <f>IF(ISERROR(VLOOKUP($A1769, Dropdownlisten!$A$3:$F$143, 4, FALSE)), "", VLOOKUP($A1769, Dropdownlisten!$A$3:$F$143, 4, FALSE))</f>
        <v>BildungBetreuung</v>
      </c>
      <c r="E1769" s="117" t="str">
        <f>IF(ISERROR(VLOOKUP($A1769, Dropdownlisten!$A$3:$F$143, 5, FALSE)), "", VLOOKUP($A1769, Dropdownlisten!$A$3:$F$143, 5, FALSE))</f>
        <v>3000_005</v>
      </c>
      <c r="F1769" s="117" t="str">
        <f>IF(ISERROR(VLOOKUP($A1769, Dropdownlisten!$A$3:$F$143, 6, FALSE)), "", VLOOKUP($A1769, Dropdownlisten!$A$3:$F$143, 6, FALSE))</f>
        <v>Kindergarten</v>
      </c>
      <c r="G1769" s="117" t="str">
        <f>VLOOKUP(E1769,Datenstruktur_fuer_R!$D$2:$F$141,3,FALSE)</f>
        <v>Point</v>
      </c>
      <c r="H1769" s="120" t="s">
        <v>689</v>
      </c>
      <c r="I1769" s="26" t="s">
        <v>753</v>
      </c>
      <c r="J1769" s="26" t="s">
        <v>1257</v>
      </c>
      <c r="K1769" s="5" t="s">
        <v>878</v>
      </c>
      <c r="L1769" s="5" t="s">
        <v>892</v>
      </c>
      <c r="M1769" s="5">
        <v>1</v>
      </c>
      <c r="N1769" s="5" t="s">
        <v>1173</v>
      </c>
    </row>
    <row r="1770" spans="1:14" x14ac:dyDescent="0.35">
      <c r="A1770" s="5" t="s">
        <v>1054</v>
      </c>
      <c r="B1770" s="117" t="str">
        <f>IF(ISERROR(VLOOKUP($A1770, Dropdownlisten!$A$3:$F$143, 2, FALSE)), "", VLOOKUP($A1770, Dropdownlisten!$A$3:$F$143, 2, FALSE))</f>
        <v>POI</v>
      </c>
      <c r="C1770" s="117">
        <f>IF(ISERROR(VLOOKUP($A1770, Dropdownlisten!$A$3:$F$143, 3, FALSE)), "", VLOOKUP($A1770, Dropdownlisten!$A$3:$F$143, 3, FALSE))</f>
        <v>6000</v>
      </c>
      <c r="D1770" s="117" t="str">
        <f>IF(ISERROR(VLOOKUP($A1770, Dropdownlisten!$A$3:$F$143, 4, FALSE)), "", VLOOKUP($A1770, Dropdownlisten!$A$3:$F$143, 4, FALSE))</f>
        <v>UnterhaltungSportNaherholung</v>
      </c>
      <c r="E1770" s="117" t="str">
        <f>IF(ISERROR(VLOOKUP($A1770, Dropdownlisten!$A$3:$F$143, 5, FALSE)), "", VLOOKUP($A1770, Dropdownlisten!$A$3:$F$143, 5, FALSE))</f>
        <v>6000_003</v>
      </c>
      <c r="F1770" s="117" t="str">
        <f>IF(ISERROR(VLOOKUP($A1770, Dropdownlisten!$A$3:$F$143, 6, FALSE)), "", VLOOKUP($A1770, Dropdownlisten!$A$3:$F$143, 6, FALSE))</f>
        <v>BibliothekBuchhandlung</v>
      </c>
      <c r="G1770" s="117" t="str">
        <f>VLOOKUP(E1770,Datenstruktur_fuer_R!$D$2:$F$141,3,FALSE)</f>
        <v>Point</v>
      </c>
      <c r="H1770" s="120" t="s">
        <v>689</v>
      </c>
      <c r="I1770" s="26" t="s">
        <v>753</v>
      </c>
      <c r="J1770" s="26" t="s">
        <v>1257</v>
      </c>
      <c r="K1770" s="5" t="s">
        <v>878</v>
      </c>
      <c r="L1770" s="5" t="s">
        <v>893</v>
      </c>
      <c r="M1770" s="5">
        <v>1</v>
      </c>
      <c r="N1770" s="5" t="s">
        <v>1173</v>
      </c>
    </row>
    <row r="1771" spans="1:14" x14ac:dyDescent="0.35">
      <c r="A1771" s="5" t="s">
        <v>845</v>
      </c>
      <c r="B1771" s="117" t="str">
        <f>IF(ISERROR(VLOOKUP($A1771, Dropdownlisten!$A$3:$F$143, 2, FALSE)), "", VLOOKUP($A1771, Dropdownlisten!$A$3:$F$143, 2, FALSE))</f>
        <v>POI</v>
      </c>
      <c r="C1771" s="117">
        <f>IF(ISERROR(VLOOKUP($A1771, Dropdownlisten!$A$3:$F$143, 3, FALSE)), "", VLOOKUP($A1771, Dropdownlisten!$A$3:$F$143, 3, FALSE))</f>
        <v>3000</v>
      </c>
      <c r="D1771" s="117" t="str">
        <f>IF(ISERROR(VLOOKUP($A1771, Dropdownlisten!$A$3:$F$143, 4, FALSE)), "", VLOOKUP($A1771, Dropdownlisten!$A$3:$F$143, 4, FALSE))</f>
        <v>BildungBetreuung</v>
      </c>
      <c r="E1771" s="117" t="str">
        <f>IF(ISERROR(VLOOKUP($A1771, Dropdownlisten!$A$3:$F$143, 5, FALSE)), "", VLOOKUP($A1771, Dropdownlisten!$A$3:$F$143, 5, FALSE))</f>
        <v>3000_003</v>
      </c>
      <c r="F1771" s="117" t="str">
        <f>IF(ISERROR(VLOOKUP($A1771, Dropdownlisten!$A$3:$F$143, 6, FALSE)), "", VLOOKUP($A1771, Dropdownlisten!$A$3:$F$143, 6, FALSE))</f>
        <v>Schule</v>
      </c>
      <c r="G1771" s="117" t="str">
        <f>VLOOKUP(E1771,Datenstruktur_fuer_R!$D$2:$F$141,3,FALSE)</f>
        <v>Point</v>
      </c>
      <c r="H1771" s="120" t="s">
        <v>689</v>
      </c>
      <c r="I1771" s="26" t="s">
        <v>753</v>
      </c>
      <c r="J1771" s="26" t="s">
        <v>1257</v>
      </c>
      <c r="K1771" s="5" t="s">
        <v>878</v>
      </c>
      <c r="L1771" s="5" t="s">
        <v>894</v>
      </c>
      <c r="M1771" s="5">
        <v>1</v>
      </c>
      <c r="N1771" s="5" t="s">
        <v>1173</v>
      </c>
    </row>
    <row r="1772" spans="1:14" x14ac:dyDescent="0.35">
      <c r="A1772" s="5" t="s">
        <v>685</v>
      </c>
      <c r="B1772" s="117" t="str">
        <f>IF(ISERROR(VLOOKUP($A1772, Dropdownlisten!$A$3:$F$143, 2, FALSE)), "", VLOOKUP($A1772, Dropdownlisten!$A$3:$F$143, 2, FALSE))</f>
        <v>POI</v>
      </c>
      <c r="C1772" s="117">
        <f>IF(ISERROR(VLOOKUP($A1772, Dropdownlisten!$A$3:$F$143, 3, FALSE)), "", VLOOKUP($A1772, Dropdownlisten!$A$3:$F$143, 3, FALSE))</f>
        <v>3000</v>
      </c>
      <c r="D1772" s="117" t="str">
        <f>IF(ISERROR(VLOOKUP($A1772, Dropdownlisten!$A$3:$F$143, 4, FALSE)), "", VLOOKUP($A1772, Dropdownlisten!$A$3:$F$143, 4, FALSE))</f>
        <v>BildungBetreuung</v>
      </c>
      <c r="E1772" s="117" t="str">
        <f>IF(ISERROR(VLOOKUP($A1772, Dropdownlisten!$A$3:$F$143, 5, FALSE)), "", VLOOKUP($A1772, Dropdownlisten!$A$3:$F$143, 5, FALSE))</f>
        <v>3000_004</v>
      </c>
      <c r="F1772" s="117" t="str">
        <f>IF(ISERROR(VLOOKUP($A1772, Dropdownlisten!$A$3:$F$143, 6, FALSE)), "", VLOOKUP($A1772, Dropdownlisten!$A$3:$F$143, 6, FALSE))</f>
        <v>Hochschule</v>
      </c>
      <c r="G1772" s="117" t="str">
        <f>VLOOKUP(E1772,Datenstruktur_fuer_R!$D$2:$F$141,3,FALSE)</f>
        <v>Point</v>
      </c>
      <c r="H1772" s="120" t="s">
        <v>689</v>
      </c>
      <c r="I1772" s="26" t="s">
        <v>753</v>
      </c>
      <c r="J1772" s="26" t="s">
        <v>1257</v>
      </c>
      <c r="K1772" s="5" t="s">
        <v>878</v>
      </c>
      <c r="L1772" s="5" t="s">
        <v>895</v>
      </c>
      <c r="M1772" s="5">
        <v>1</v>
      </c>
      <c r="N1772" s="5" t="s">
        <v>1173</v>
      </c>
    </row>
    <row r="1773" spans="1:14" x14ac:dyDescent="0.35">
      <c r="A1773" s="5" t="s">
        <v>904</v>
      </c>
      <c r="B1773" s="117" t="str">
        <f>IF(ISERROR(VLOOKUP($A1773, Dropdownlisten!$A$3:$F$143, 2, FALSE)), "", VLOOKUP($A1773, Dropdownlisten!$A$3:$F$143, 2, FALSE))</f>
        <v>POI</v>
      </c>
      <c r="C1773" s="117">
        <f>IF(ISERROR(VLOOKUP($A1773, Dropdownlisten!$A$3:$F$143, 3, FALSE)), "", VLOOKUP($A1773, Dropdownlisten!$A$3:$F$143, 3, FALSE))</f>
        <v>5000</v>
      </c>
      <c r="D1773" s="117" t="str">
        <f>IF(ISERROR(VLOOKUP($A1773, Dropdownlisten!$A$3:$F$143, 4, FALSE)), "", VLOOKUP($A1773, Dropdownlisten!$A$3:$F$143, 4, FALSE))</f>
        <v>Mobilitaet</v>
      </c>
      <c r="E1773" s="117" t="str">
        <f>IF(ISERROR(VLOOKUP($A1773, Dropdownlisten!$A$3:$F$143, 5, FALSE)), "", VLOOKUP($A1773, Dropdownlisten!$A$3:$F$143, 5, FALSE))</f>
        <v>5000_008</v>
      </c>
      <c r="F1773" s="117" t="str">
        <f>IF(ISERROR(VLOOKUP($A1773, Dropdownlisten!$A$3:$F$143, 6, FALSE)), "", VLOOKUP($A1773, Dropdownlisten!$A$3:$F$143, 6, FALSE))</f>
        <v>Fahrradparkplatz</v>
      </c>
      <c r="G1773" s="117" t="str">
        <f>VLOOKUP(E1773,Datenstruktur_fuer_R!$D$2:$F$141,3,FALSE)</f>
        <v>Point</v>
      </c>
      <c r="H1773" s="120" t="s">
        <v>689</v>
      </c>
      <c r="I1773" s="26" t="s">
        <v>753</v>
      </c>
      <c r="J1773" s="26" t="s">
        <v>1257</v>
      </c>
      <c r="K1773" s="5" t="s">
        <v>878</v>
      </c>
      <c r="L1773" s="5" t="s">
        <v>906</v>
      </c>
      <c r="M1773" s="5">
        <v>1</v>
      </c>
      <c r="N1773" s="5" t="s">
        <v>1173</v>
      </c>
    </row>
    <row r="1774" spans="1:14" x14ac:dyDescent="0.35">
      <c r="A1774" s="5" t="s">
        <v>903</v>
      </c>
      <c r="B1774" s="117" t="str">
        <f>IF(ISERROR(VLOOKUP($A1774, Dropdownlisten!$A$3:$F$143, 2, FALSE)), "", VLOOKUP($A1774, Dropdownlisten!$A$3:$F$143, 2, FALSE))</f>
        <v>POI</v>
      </c>
      <c r="C1774" s="117">
        <f>IF(ISERROR(VLOOKUP($A1774, Dropdownlisten!$A$3:$F$143, 3, FALSE)), "", VLOOKUP($A1774, Dropdownlisten!$A$3:$F$143, 3, FALSE))</f>
        <v>5000</v>
      </c>
      <c r="D1774" s="117" t="str">
        <f>IF(ISERROR(VLOOKUP($A1774, Dropdownlisten!$A$3:$F$143, 4, FALSE)), "", VLOOKUP($A1774, Dropdownlisten!$A$3:$F$143, 4, FALSE))</f>
        <v>Mobilitaet</v>
      </c>
      <c r="E1774" s="117" t="str">
        <f>IF(ISERROR(VLOOKUP($A1774, Dropdownlisten!$A$3:$F$143, 5, FALSE)), "", VLOOKUP($A1774, Dropdownlisten!$A$3:$F$143, 5, FALSE))</f>
        <v>5000_009</v>
      </c>
      <c r="F1774" s="117" t="str">
        <f>IF(ISERROR(VLOOKUP($A1774, Dropdownlisten!$A$3:$F$143, 6, FALSE)), "", VLOOKUP($A1774, Dropdownlisten!$A$3:$F$143, 6, FALSE))</f>
        <v>FahrradLeihstation</v>
      </c>
      <c r="G1774" s="117" t="str">
        <f>VLOOKUP(E1774,Datenstruktur_fuer_R!$D$2:$F$141,3,FALSE)</f>
        <v>Point</v>
      </c>
      <c r="H1774" s="120" t="s">
        <v>689</v>
      </c>
      <c r="I1774" s="26" t="s">
        <v>753</v>
      </c>
      <c r="J1774" s="26" t="s">
        <v>1257</v>
      </c>
      <c r="K1774" s="5" t="s">
        <v>878</v>
      </c>
      <c r="L1774" s="5" t="s">
        <v>907</v>
      </c>
      <c r="M1774" s="5">
        <v>1</v>
      </c>
      <c r="N1774" s="5" t="s">
        <v>1173</v>
      </c>
    </row>
    <row r="1775" spans="1:14" x14ac:dyDescent="0.35">
      <c r="A1775" s="5" t="s">
        <v>905</v>
      </c>
      <c r="B1775" s="117" t="str">
        <f>IF(ISERROR(VLOOKUP($A1775, Dropdownlisten!$A$3:$F$143, 2, FALSE)), "", VLOOKUP($A1775, Dropdownlisten!$A$3:$F$143, 2, FALSE))</f>
        <v>POI</v>
      </c>
      <c r="C1775" s="117">
        <f>IF(ISERROR(VLOOKUP($A1775, Dropdownlisten!$A$3:$F$143, 3, FALSE)), "", VLOOKUP($A1775, Dropdownlisten!$A$3:$F$143, 3, FALSE))</f>
        <v>5000</v>
      </c>
      <c r="D1775" s="117" t="str">
        <f>IF(ISERROR(VLOOKUP($A1775, Dropdownlisten!$A$3:$F$143, 4, FALSE)), "", VLOOKUP($A1775, Dropdownlisten!$A$3:$F$143, 4, FALSE))</f>
        <v>Mobilitaet</v>
      </c>
      <c r="E1775" s="117" t="str">
        <f>IF(ISERROR(VLOOKUP($A1775, Dropdownlisten!$A$3:$F$143, 5, FALSE)), "", VLOOKUP($A1775, Dropdownlisten!$A$3:$F$143, 5, FALSE))</f>
        <v>5000_010</v>
      </c>
      <c r="F1775" s="117" t="str">
        <f>IF(ISERROR(VLOOKUP($A1775, Dropdownlisten!$A$3:$F$143, 6, FALSE)), "", VLOOKUP($A1775, Dropdownlisten!$A$3:$F$143, 6, FALSE))</f>
        <v>CarSharingStation</v>
      </c>
      <c r="G1775" s="117" t="str">
        <f>VLOOKUP(E1775,Datenstruktur_fuer_R!$D$2:$F$141,3,FALSE)</f>
        <v>Point</v>
      </c>
      <c r="H1775" s="120" t="s">
        <v>689</v>
      </c>
      <c r="I1775" s="26" t="s">
        <v>753</v>
      </c>
      <c r="J1775" s="26" t="s">
        <v>1257</v>
      </c>
      <c r="K1775" s="5" t="s">
        <v>878</v>
      </c>
      <c r="L1775" s="5" t="s">
        <v>908</v>
      </c>
      <c r="M1775" s="5">
        <v>1</v>
      </c>
      <c r="N1775" s="5" t="s">
        <v>1173</v>
      </c>
    </row>
    <row r="1776" spans="1:14" x14ac:dyDescent="0.35">
      <c r="A1776" s="5" t="s">
        <v>914</v>
      </c>
      <c r="B1776" s="117" t="str">
        <f>IF(ISERROR(VLOOKUP($A1776, Dropdownlisten!$A$3:$F$143, 2, FALSE)), "", VLOOKUP($A1776, Dropdownlisten!$A$3:$F$143, 2, FALSE))</f>
        <v>POI</v>
      </c>
      <c r="C1776" s="117">
        <f>IF(ISERROR(VLOOKUP($A1776, Dropdownlisten!$A$3:$F$143, 3, FALSE)), "", VLOOKUP($A1776, Dropdownlisten!$A$3:$F$143, 3, FALSE))</f>
        <v>5000</v>
      </c>
      <c r="D1776" s="117" t="str">
        <f>IF(ISERROR(VLOOKUP($A1776, Dropdownlisten!$A$3:$F$143, 4, FALSE)), "", VLOOKUP($A1776, Dropdownlisten!$A$3:$F$143, 4, FALSE))</f>
        <v>Mobilitaet</v>
      </c>
      <c r="E1776" s="117" t="str">
        <f>IF(ISERROR(VLOOKUP($A1776, Dropdownlisten!$A$3:$F$143, 5, FALSE)), "", VLOOKUP($A1776, Dropdownlisten!$A$3:$F$143, 5, FALSE))</f>
        <v>5000_012</v>
      </c>
      <c r="F1776" s="117" t="str">
        <f>IF(ISERROR(VLOOKUP($A1776, Dropdownlisten!$A$3:$F$143, 6, FALSE)), "", VLOOKUP($A1776, Dropdownlisten!$A$3:$F$143, 6, FALSE))</f>
        <v>Elektroladestation</v>
      </c>
      <c r="G1776" s="117" t="str">
        <f>VLOOKUP(E1776,Datenstruktur_fuer_R!$D$2:$F$141,3,FALSE)</f>
        <v>Point</v>
      </c>
      <c r="H1776" s="120" t="s">
        <v>689</v>
      </c>
      <c r="I1776" s="26" t="s">
        <v>753</v>
      </c>
      <c r="J1776" s="26" t="s">
        <v>1257</v>
      </c>
      <c r="K1776" s="5" t="s">
        <v>878</v>
      </c>
      <c r="L1776" s="5" t="s">
        <v>915</v>
      </c>
      <c r="M1776" s="5">
        <v>1</v>
      </c>
      <c r="N1776" s="5" t="s">
        <v>1173</v>
      </c>
    </row>
    <row r="1777" spans="1:14" x14ac:dyDescent="0.35">
      <c r="A1777" s="5" t="s">
        <v>733</v>
      </c>
      <c r="B1777" s="117" t="str">
        <f>IF(ISERROR(VLOOKUP($A1777, Dropdownlisten!$A$3:$F$143, 2, FALSE)), "", VLOOKUP($A1777, Dropdownlisten!$A$3:$F$143, 2, FALSE))</f>
        <v>POI</v>
      </c>
      <c r="C1777" s="117">
        <f>IF(ISERROR(VLOOKUP($A1777, Dropdownlisten!$A$3:$F$143, 3, FALSE)), "", VLOOKUP($A1777, Dropdownlisten!$A$3:$F$143, 3, FALSE))</f>
        <v>5000</v>
      </c>
      <c r="D1777" s="117" t="str">
        <f>IF(ISERROR(VLOOKUP($A1777, Dropdownlisten!$A$3:$F$143, 4, FALSE)), "", VLOOKUP($A1777, Dropdownlisten!$A$3:$F$143, 4, FALSE))</f>
        <v>Mobilitaet</v>
      </c>
      <c r="E1777" s="117" t="str">
        <f>IF(ISERROR(VLOOKUP($A1777, Dropdownlisten!$A$3:$F$143, 5, FALSE)), "", VLOOKUP($A1777, Dropdownlisten!$A$3:$F$143, 5, FALSE))</f>
        <v>5000_005</v>
      </c>
      <c r="F1777" s="117" t="str">
        <f>IF(ISERROR(VLOOKUP($A1777, Dropdownlisten!$A$3:$F$143, 6, FALSE)), "", VLOOKUP($A1777, Dropdownlisten!$A$3:$F$143, 6, FALSE))</f>
        <v>wichtigeVerkehrsengstelle</v>
      </c>
      <c r="G1777" s="117" t="str">
        <f>VLOOKUP(E1777,Datenstruktur_fuer_R!$D$2:$F$141,3,FALSE)</f>
        <v>Point</v>
      </c>
      <c r="H1777" s="120" t="s">
        <v>689</v>
      </c>
      <c r="I1777" s="26" t="s">
        <v>753</v>
      </c>
      <c r="J1777" s="26" t="s">
        <v>1257</v>
      </c>
      <c r="K1777" s="5" t="s">
        <v>878</v>
      </c>
      <c r="L1777" s="5" t="s">
        <v>916</v>
      </c>
      <c r="M1777" s="5">
        <v>1</v>
      </c>
      <c r="N1777" s="5" t="s">
        <v>1173</v>
      </c>
    </row>
    <row r="1778" spans="1:14" x14ac:dyDescent="0.35">
      <c r="A1778" s="5" t="s">
        <v>913</v>
      </c>
      <c r="B1778" s="117" t="str">
        <f>IF(ISERROR(VLOOKUP($A1778, Dropdownlisten!$A$3:$F$143, 2, FALSE)), "", VLOOKUP($A1778, Dropdownlisten!$A$3:$F$143, 2, FALSE))</f>
        <v>POI</v>
      </c>
      <c r="C1778" s="117">
        <f>IF(ISERROR(VLOOKUP($A1778, Dropdownlisten!$A$3:$F$143, 3, FALSE)), "", VLOOKUP($A1778, Dropdownlisten!$A$3:$F$143, 3, FALSE))</f>
        <v>5000</v>
      </c>
      <c r="D1778" s="117" t="str">
        <f>IF(ISERROR(VLOOKUP($A1778, Dropdownlisten!$A$3:$F$143, 4, FALSE)), "", VLOOKUP($A1778, Dropdownlisten!$A$3:$F$143, 4, FALSE))</f>
        <v>Mobilitaet</v>
      </c>
      <c r="E1778" s="117" t="str">
        <f>IF(ISERROR(VLOOKUP($A1778, Dropdownlisten!$A$3:$F$143, 5, FALSE)), "", VLOOKUP($A1778, Dropdownlisten!$A$3:$F$143, 5, FALSE))</f>
        <v>5000_013</v>
      </c>
      <c r="F1778" s="117" t="str">
        <f>IF(ISERROR(VLOOKUP($A1778, Dropdownlisten!$A$3:$F$143, 6, FALSE)), "", VLOOKUP($A1778, Dropdownlisten!$A$3:$F$143, 6, FALSE))</f>
        <v>Tankstelle</v>
      </c>
      <c r="G1778" s="117" t="str">
        <f>VLOOKUP(E1778,Datenstruktur_fuer_R!$D$2:$F$141,3,FALSE)</f>
        <v>Point</v>
      </c>
      <c r="H1778" s="120" t="s">
        <v>689</v>
      </c>
      <c r="I1778" s="26" t="s">
        <v>753</v>
      </c>
      <c r="J1778" s="26" t="s">
        <v>1257</v>
      </c>
      <c r="K1778" s="5" t="s">
        <v>878</v>
      </c>
      <c r="L1778" s="5" t="s">
        <v>917</v>
      </c>
      <c r="M1778" s="5">
        <v>1</v>
      </c>
      <c r="N1778" s="5" t="s">
        <v>1173</v>
      </c>
    </row>
    <row r="1779" spans="1:14" x14ac:dyDescent="0.35">
      <c r="A1779" s="5" t="s">
        <v>705</v>
      </c>
      <c r="B1779" s="117" t="str">
        <f>IF(ISERROR(VLOOKUP($A1779, Dropdownlisten!$A$3:$F$143, 2, FALSE)), "", VLOOKUP($A1779, Dropdownlisten!$A$3:$F$143, 2, FALSE))</f>
        <v>POI</v>
      </c>
      <c r="C1779" s="117">
        <f>IF(ISERROR(VLOOKUP($A1779, Dropdownlisten!$A$3:$F$143, 3, FALSE)), "", VLOOKUP($A1779, Dropdownlisten!$A$3:$F$143, 3, FALSE))</f>
        <v>5000</v>
      </c>
      <c r="D1779" s="117" t="str">
        <f>IF(ISERROR(VLOOKUP($A1779, Dropdownlisten!$A$3:$F$143, 4, FALSE)), "", VLOOKUP($A1779, Dropdownlisten!$A$3:$F$143, 4, FALSE))</f>
        <v>Mobilitaet</v>
      </c>
      <c r="E1779" s="117" t="str">
        <f>IF(ISERROR(VLOOKUP($A1779, Dropdownlisten!$A$3:$F$143, 5, FALSE)), "", VLOOKUP($A1779, Dropdownlisten!$A$3:$F$143, 5, FALSE))</f>
        <v>5000_004</v>
      </c>
      <c r="F1779" s="117" t="str">
        <f>IF(ISERROR(VLOOKUP($A1779, Dropdownlisten!$A$3:$F$143, 6, FALSE)), "", VLOOKUP($A1779, Dropdownlisten!$A$3:$F$143, 6, FALSE))</f>
        <v>PKWParkplatz</v>
      </c>
      <c r="G1779" s="117" t="str">
        <f>VLOOKUP(E1779,Datenstruktur_fuer_R!$D$2:$F$141,3,FALSE)</f>
        <v>Point</v>
      </c>
      <c r="H1779" s="120" t="s">
        <v>689</v>
      </c>
      <c r="I1779" s="26" t="s">
        <v>753</v>
      </c>
      <c r="J1779" s="26" t="s">
        <v>1257</v>
      </c>
      <c r="K1779" s="5" t="s">
        <v>878</v>
      </c>
      <c r="L1779" s="5" t="s">
        <v>918</v>
      </c>
      <c r="M1779" s="5">
        <v>1</v>
      </c>
      <c r="N1779" s="5" t="s">
        <v>1173</v>
      </c>
    </row>
    <row r="1780" spans="1:14" x14ac:dyDescent="0.35">
      <c r="A1780" s="5" t="s">
        <v>705</v>
      </c>
      <c r="B1780" s="117" t="str">
        <f>IF(ISERROR(VLOOKUP($A1780, Dropdownlisten!$A$3:$F$143, 2, FALSE)), "", VLOOKUP($A1780, Dropdownlisten!$A$3:$F$143, 2, FALSE))</f>
        <v>POI</v>
      </c>
      <c r="C1780" s="117">
        <f>IF(ISERROR(VLOOKUP($A1780, Dropdownlisten!$A$3:$F$143, 3, FALSE)), "", VLOOKUP($A1780, Dropdownlisten!$A$3:$F$143, 3, FALSE))</f>
        <v>5000</v>
      </c>
      <c r="D1780" s="117" t="str">
        <f>IF(ISERROR(VLOOKUP($A1780, Dropdownlisten!$A$3:$F$143, 4, FALSE)), "", VLOOKUP($A1780, Dropdownlisten!$A$3:$F$143, 4, FALSE))</f>
        <v>Mobilitaet</v>
      </c>
      <c r="E1780" s="117" t="str">
        <f>IF(ISERROR(VLOOKUP($A1780, Dropdownlisten!$A$3:$F$143, 5, FALSE)), "", VLOOKUP($A1780, Dropdownlisten!$A$3:$F$143, 5, FALSE))</f>
        <v>5000_004</v>
      </c>
      <c r="F1780" s="117" t="str">
        <f>IF(ISERROR(VLOOKUP($A1780, Dropdownlisten!$A$3:$F$143, 6, FALSE)), "", VLOOKUP($A1780, Dropdownlisten!$A$3:$F$143, 6, FALSE))</f>
        <v>PKWParkplatz</v>
      </c>
      <c r="G1780" s="117" t="str">
        <f>VLOOKUP(E1780,Datenstruktur_fuer_R!$D$2:$F$141,3,FALSE)</f>
        <v>Point</v>
      </c>
      <c r="H1780" s="120" t="s">
        <v>689</v>
      </c>
      <c r="I1780" s="26" t="s">
        <v>753</v>
      </c>
      <c r="J1780" s="26" t="s">
        <v>1257</v>
      </c>
      <c r="K1780" s="5" t="s">
        <v>878</v>
      </c>
      <c r="L1780" s="5" t="s">
        <v>919</v>
      </c>
      <c r="M1780" s="5">
        <v>1</v>
      </c>
      <c r="N1780" s="5" t="s">
        <v>1173</v>
      </c>
    </row>
    <row r="1781" spans="1:14" x14ac:dyDescent="0.35">
      <c r="A1781" s="5" t="s">
        <v>705</v>
      </c>
      <c r="B1781" s="117" t="str">
        <f>IF(ISERROR(VLOOKUP($A1781, Dropdownlisten!$A$3:$F$143, 2, FALSE)), "", VLOOKUP($A1781, Dropdownlisten!$A$3:$F$143, 2, FALSE))</f>
        <v>POI</v>
      </c>
      <c r="C1781" s="117">
        <f>IF(ISERROR(VLOOKUP($A1781, Dropdownlisten!$A$3:$F$143, 3, FALSE)), "", VLOOKUP($A1781, Dropdownlisten!$A$3:$F$143, 3, FALSE))</f>
        <v>5000</v>
      </c>
      <c r="D1781" s="117" t="str">
        <f>IF(ISERROR(VLOOKUP($A1781, Dropdownlisten!$A$3:$F$143, 4, FALSE)), "", VLOOKUP($A1781, Dropdownlisten!$A$3:$F$143, 4, FALSE))</f>
        <v>Mobilitaet</v>
      </c>
      <c r="E1781" s="117" t="str">
        <f>IF(ISERROR(VLOOKUP($A1781, Dropdownlisten!$A$3:$F$143, 5, FALSE)), "", VLOOKUP($A1781, Dropdownlisten!$A$3:$F$143, 5, FALSE))</f>
        <v>5000_004</v>
      </c>
      <c r="F1781" s="117" t="str">
        <f>IF(ISERROR(VLOOKUP($A1781, Dropdownlisten!$A$3:$F$143, 6, FALSE)), "", VLOOKUP($A1781, Dropdownlisten!$A$3:$F$143, 6, FALSE))</f>
        <v>PKWParkplatz</v>
      </c>
      <c r="G1781" s="117" t="str">
        <f>VLOOKUP(E1781,Datenstruktur_fuer_R!$D$2:$F$141,3,FALSE)</f>
        <v>Point</v>
      </c>
      <c r="H1781" s="120" t="s">
        <v>689</v>
      </c>
      <c r="I1781" s="26" t="s">
        <v>753</v>
      </c>
      <c r="J1781" s="26" t="s">
        <v>1257</v>
      </c>
      <c r="K1781" s="5" t="s">
        <v>878</v>
      </c>
      <c r="L1781" s="5" t="s">
        <v>920</v>
      </c>
      <c r="M1781" s="5">
        <v>1</v>
      </c>
      <c r="N1781" s="5" t="s">
        <v>1173</v>
      </c>
    </row>
    <row r="1782" spans="1:14" x14ac:dyDescent="0.35">
      <c r="A1782" s="5" t="s">
        <v>923</v>
      </c>
      <c r="B1782" s="117" t="str">
        <f>IF(ISERROR(VLOOKUP($A1782, Dropdownlisten!$A$3:$F$143, 2, FALSE)), "", VLOOKUP($A1782, Dropdownlisten!$A$3:$F$143, 2, FALSE))</f>
        <v>POI</v>
      </c>
      <c r="C1782" s="117">
        <f>IF(ISERROR(VLOOKUP($A1782, Dropdownlisten!$A$3:$F$143, 3, FALSE)), "", VLOOKUP($A1782, Dropdownlisten!$A$3:$F$143, 3, FALSE))</f>
        <v>5000</v>
      </c>
      <c r="D1782" s="117" t="str">
        <f>IF(ISERROR(VLOOKUP($A1782, Dropdownlisten!$A$3:$F$143, 4, FALSE)), "", VLOOKUP($A1782, Dropdownlisten!$A$3:$F$143, 4, FALSE))</f>
        <v>Mobilitaet</v>
      </c>
      <c r="E1782" s="117" t="str">
        <f>IF(ISERROR(VLOOKUP($A1782, Dropdownlisten!$A$3:$F$143, 5, FALSE)), "", VLOOKUP($A1782, Dropdownlisten!$A$3:$F$143, 5, FALSE))</f>
        <v>5000_014</v>
      </c>
      <c r="F1782" s="117" t="str">
        <f>IF(ISERROR(VLOOKUP($A1782, Dropdownlisten!$A$3:$F$143, 6, FALSE)), "", VLOOKUP($A1782, Dropdownlisten!$A$3:$F$143, 6, FALSE))</f>
        <v>Taxistand</v>
      </c>
      <c r="G1782" s="117" t="str">
        <f>VLOOKUP(E1782,Datenstruktur_fuer_R!$D$2:$F$141,3,FALSE)</f>
        <v>Point</v>
      </c>
      <c r="H1782" s="120" t="s">
        <v>689</v>
      </c>
      <c r="I1782" s="26" t="s">
        <v>753</v>
      </c>
      <c r="J1782" s="26" t="s">
        <v>1257</v>
      </c>
      <c r="K1782" s="5" t="s">
        <v>878</v>
      </c>
      <c r="L1782" s="5" t="s">
        <v>924</v>
      </c>
      <c r="M1782" s="5">
        <v>1</v>
      </c>
      <c r="N1782" s="5" t="s">
        <v>1173</v>
      </c>
    </row>
    <row r="1783" spans="1:14" x14ac:dyDescent="0.35">
      <c r="A1783" s="5" t="s">
        <v>662</v>
      </c>
      <c r="B1783" s="117" t="str">
        <f>IF(ISERROR(VLOOKUP($A1783, Dropdownlisten!$A$3:$F$143, 2, FALSE)), "", VLOOKUP($A1783, Dropdownlisten!$A$3:$F$143, 2, FALSE))</f>
        <v>POI</v>
      </c>
      <c r="C1783" s="117">
        <f>IF(ISERROR(VLOOKUP($A1783, Dropdownlisten!$A$3:$F$143, 3, FALSE)), "", VLOOKUP($A1783, Dropdownlisten!$A$3:$F$143, 3, FALSE))</f>
        <v>7000</v>
      </c>
      <c r="D1783" s="117" t="str">
        <f>IF(ISERROR(VLOOKUP($A1783, Dropdownlisten!$A$3:$F$143, 4, FALSE)), "", VLOOKUP($A1783, Dropdownlisten!$A$3:$F$143, 4, FALSE))</f>
        <v>EinkaufenDienstleistung</v>
      </c>
      <c r="E1783" s="117" t="str">
        <f>IF(ISERROR(VLOOKUP($A1783, Dropdownlisten!$A$3:$F$143, 5, FALSE)), "", VLOOKUP($A1783, Dropdownlisten!$A$3:$F$143, 5, FALSE))</f>
        <v>7000_002</v>
      </c>
      <c r="F1783" s="117" t="str">
        <f>IF(ISERROR(VLOOKUP($A1783, Dropdownlisten!$A$3:$F$143, 6, FALSE)), "", VLOOKUP($A1783, Dropdownlisten!$A$3:$F$143, 6, FALSE))</f>
        <v>Bank</v>
      </c>
      <c r="G1783" s="117" t="str">
        <f>VLOOKUP(E1783,Datenstruktur_fuer_R!$D$2:$F$141,3,FALSE)</f>
        <v>Point</v>
      </c>
      <c r="H1783" s="120" t="s">
        <v>689</v>
      </c>
      <c r="I1783" s="26" t="s">
        <v>753</v>
      </c>
      <c r="J1783" s="26" t="s">
        <v>1257</v>
      </c>
      <c r="K1783" s="5" t="s">
        <v>878</v>
      </c>
      <c r="L1783" s="5" t="s">
        <v>925</v>
      </c>
      <c r="M1783" s="5">
        <v>1</v>
      </c>
      <c r="N1783" s="5" t="s">
        <v>1173</v>
      </c>
    </row>
    <row r="1784" spans="1:14" x14ac:dyDescent="0.35">
      <c r="A1784" s="5" t="s">
        <v>662</v>
      </c>
      <c r="B1784" s="117" t="str">
        <f>IF(ISERROR(VLOOKUP($A1784, Dropdownlisten!$A$3:$F$143, 2, FALSE)), "", VLOOKUP($A1784, Dropdownlisten!$A$3:$F$143, 2, FALSE))</f>
        <v>POI</v>
      </c>
      <c r="C1784" s="117">
        <f>IF(ISERROR(VLOOKUP($A1784, Dropdownlisten!$A$3:$F$143, 3, FALSE)), "", VLOOKUP($A1784, Dropdownlisten!$A$3:$F$143, 3, FALSE))</f>
        <v>7000</v>
      </c>
      <c r="D1784" s="117" t="str">
        <f>IF(ISERROR(VLOOKUP($A1784, Dropdownlisten!$A$3:$F$143, 4, FALSE)), "", VLOOKUP($A1784, Dropdownlisten!$A$3:$F$143, 4, FALSE))</f>
        <v>EinkaufenDienstleistung</v>
      </c>
      <c r="E1784" s="117" t="str">
        <f>IF(ISERROR(VLOOKUP($A1784, Dropdownlisten!$A$3:$F$143, 5, FALSE)), "", VLOOKUP($A1784, Dropdownlisten!$A$3:$F$143, 5, FALSE))</f>
        <v>7000_002</v>
      </c>
      <c r="F1784" s="117" t="str">
        <f>IF(ISERROR(VLOOKUP($A1784, Dropdownlisten!$A$3:$F$143, 6, FALSE)), "", VLOOKUP($A1784, Dropdownlisten!$A$3:$F$143, 6, FALSE))</f>
        <v>Bank</v>
      </c>
      <c r="G1784" s="117" t="str">
        <f>VLOOKUP(E1784,Datenstruktur_fuer_R!$D$2:$F$141,3,FALSE)</f>
        <v>Point</v>
      </c>
      <c r="H1784" s="120" t="s">
        <v>689</v>
      </c>
      <c r="I1784" s="26" t="s">
        <v>753</v>
      </c>
      <c r="J1784" s="26" t="s">
        <v>1257</v>
      </c>
      <c r="K1784" s="5" t="s">
        <v>878</v>
      </c>
      <c r="L1784" s="5" t="s">
        <v>926</v>
      </c>
      <c r="M1784" s="5">
        <v>1</v>
      </c>
      <c r="N1784" s="5" t="s">
        <v>1173</v>
      </c>
    </row>
    <row r="1785" spans="1:14" x14ac:dyDescent="0.35">
      <c r="A1785" s="5" t="s">
        <v>700</v>
      </c>
      <c r="B1785" s="117" t="str">
        <f>IF(ISERROR(VLOOKUP($A1785, Dropdownlisten!$A$3:$F$143, 2, FALSE)), "", VLOOKUP($A1785, Dropdownlisten!$A$3:$F$143, 2, FALSE))</f>
        <v>POI</v>
      </c>
      <c r="C1785" s="117">
        <f>IF(ISERROR(VLOOKUP($A1785, Dropdownlisten!$A$3:$F$143, 3, FALSE)), "", VLOOKUP($A1785, Dropdownlisten!$A$3:$F$143, 3, FALSE))</f>
        <v>2000</v>
      </c>
      <c r="D1785" s="117" t="str">
        <f>IF(ISERROR(VLOOKUP($A1785, Dropdownlisten!$A$3:$F$143, 4, FALSE)), "", VLOOKUP($A1785, Dropdownlisten!$A$3:$F$143, 4, FALSE))</f>
        <v>Gesundheit</v>
      </c>
      <c r="E1785" s="117" t="str">
        <f>IF(ISERROR(VLOOKUP($A1785, Dropdownlisten!$A$3:$F$143, 5, FALSE)), "", VLOOKUP($A1785, Dropdownlisten!$A$3:$F$143, 5, FALSE))</f>
        <v>2000_003</v>
      </c>
      <c r="F1785" s="117" t="str">
        <f>IF(ISERROR(VLOOKUP($A1785, Dropdownlisten!$A$3:$F$143, 6, FALSE)), "", VLOOKUP($A1785, Dropdownlisten!$A$3:$F$143, 6, FALSE))</f>
        <v>Krankenhaus</v>
      </c>
      <c r="G1785" s="117" t="str">
        <f>VLOOKUP(E1785,Datenstruktur_fuer_R!$D$2:$F$141,3,FALSE)</f>
        <v>Point</v>
      </c>
      <c r="H1785" s="120" t="s">
        <v>689</v>
      </c>
      <c r="I1785" s="26" t="s">
        <v>753</v>
      </c>
      <c r="J1785" s="26" t="s">
        <v>1257</v>
      </c>
      <c r="K1785" s="5" t="s">
        <v>878</v>
      </c>
      <c r="L1785" s="5" t="s">
        <v>927</v>
      </c>
      <c r="M1785" s="5">
        <v>1</v>
      </c>
      <c r="N1785" s="5" t="s">
        <v>1173</v>
      </c>
    </row>
    <row r="1786" spans="1:14" x14ac:dyDescent="0.35">
      <c r="A1786" s="5" t="s">
        <v>657</v>
      </c>
      <c r="B1786" s="117" t="str">
        <f>IF(ISERROR(VLOOKUP($A1786, Dropdownlisten!$A$3:$F$143, 2, FALSE)), "", VLOOKUP($A1786, Dropdownlisten!$A$3:$F$143, 2, FALSE))</f>
        <v>POI</v>
      </c>
      <c r="C1786" s="117">
        <f>IF(ISERROR(VLOOKUP($A1786, Dropdownlisten!$A$3:$F$143, 3, FALSE)), "", VLOOKUP($A1786, Dropdownlisten!$A$3:$F$143, 3, FALSE))</f>
        <v>2000</v>
      </c>
      <c r="D1786" s="117" t="str">
        <f>IF(ISERROR(VLOOKUP($A1786, Dropdownlisten!$A$3:$F$143, 4, FALSE)), "", VLOOKUP($A1786, Dropdownlisten!$A$3:$F$143, 4, FALSE))</f>
        <v>Gesundheit</v>
      </c>
      <c r="E1786" s="117" t="str">
        <f>IF(ISERROR(VLOOKUP($A1786, Dropdownlisten!$A$3:$F$143, 5, FALSE)), "", VLOOKUP($A1786, Dropdownlisten!$A$3:$F$143, 5, FALSE))</f>
        <v>2000_002</v>
      </c>
      <c r="F1786" s="117" t="str">
        <f>IF(ISERROR(VLOOKUP($A1786, Dropdownlisten!$A$3:$F$143, 6, FALSE)), "", VLOOKUP($A1786, Dropdownlisten!$A$3:$F$143, 6, FALSE))</f>
        <v>Arzt</v>
      </c>
      <c r="G1786" s="117" t="str">
        <f>VLOOKUP(E1786,Datenstruktur_fuer_R!$D$2:$F$141,3,FALSE)</f>
        <v>Point</v>
      </c>
      <c r="H1786" s="120" t="s">
        <v>689</v>
      </c>
      <c r="I1786" s="26" t="s">
        <v>753</v>
      </c>
      <c r="J1786" s="26" t="s">
        <v>1257</v>
      </c>
      <c r="K1786" s="5" t="s">
        <v>878</v>
      </c>
      <c r="L1786" s="5" t="s">
        <v>928</v>
      </c>
      <c r="M1786" s="5">
        <v>1</v>
      </c>
      <c r="N1786" s="5" t="s">
        <v>1173</v>
      </c>
    </row>
    <row r="1787" spans="1:14" x14ac:dyDescent="0.35">
      <c r="A1787" s="5" t="s">
        <v>657</v>
      </c>
      <c r="B1787" s="117" t="str">
        <f>IF(ISERROR(VLOOKUP($A1787, Dropdownlisten!$A$3:$F$143, 2, FALSE)), "", VLOOKUP($A1787, Dropdownlisten!$A$3:$F$143, 2, FALSE))</f>
        <v>POI</v>
      </c>
      <c r="C1787" s="117">
        <f>IF(ISERROR(VLOOKUP($A1787, Dropdownlisten!$A$3:$F$143, 3, FALSE)), "", VLOOKUP($A1787, Dropdownlisten!$A$3:$F$143, 3, FALSE))</f>
        <v>2000</v>
      </c>
      <c r="D1787" s="117" t="str">
        <f>IF(ISERROR(VLOOKUP($A1787, Dropdownlisten!$A$3:$F$143, 4, FALSE)), "", VLOOKUP($A1787, Dropdownlisten!$A$3:$F$143, 4, FALSE))</f>
        <v>Gesundheit</v>
      </c>
      <c r="E1787" s="117" t="str">
        <f>IF(ISERROR(VLOOKUP($A1787, Dropdownlisten!$A$3:$F$143, 5, FALSE)), "", VLOOKUP($A1787, Dropdownlisten!$A$3:$F$143, 5, FALSE))</f>
        <v>2000_002</v>
      </c>
      <c r="F1787" s="117" t="str">
        <f>IF(ISERROR(VLOOKUP($A1787, Dropdownlisten!$A$3:$F$143, 6, FALSE)), "", VLOOKUP($A1787, Dropdownlisten!$A$3:$F$143, 6, FALSE))</f>
        <v>Arzt</v>
      </c>
      <c r="G1787" s="117" t="str">
        <f>VLOOKUP(E1787,Datenstruktur_fuer_R!$D$2:$F$141,3,FALSE)</f>
        <v>Point</v>
      </c>
      <c r="H1787" s="120" t="s">
        <v>293</v>
      </c>
      <c r="I1787" s="26" t="s">
        <v>753</v>
      </c>
      <c r="J1787" s="26" t="s">
        <v>1257</v>
      </c>
      <c r="K1787" s="5" t="s">
        <v>878</v>
      </c>
      <c r="L1787" s="5"/>
      <c r="M1787" s="5">
        <v>1</v>
      </c>
      <c r="N1787" s="5" t="s">
        <v>1173</v>
      </c>
    </row>
    <row r="1788" spans="1:14" x14ac:dyDescent="0.35">
      <c r="A1788" s="5" t="s">
        <v>657</v>
      </c>
      <c r="B1788" s="117" t="str">
        <f>IF(ISERROR(VLOOKUP($A1788, Dropdownlisten!$A$3:$F$143, 2, FALSE)), "", VLOOKUP($A1788, Dropdownlisten!$A$3:$F$143, 2, FALSE))</f>
        <v>POI</v>
      </c>
      <c r="C1788" s="117">
        <f>IF(ISERROR(VLOOKUP($A1788, Dropdownlisten!$A$3:$F$143, 3, FALSE)), "", VLOOKUP($A1788, Dropdownlisten!$A$3:$F$143, 3, FALSE))</f>
        <v>2000</v>
      </c>
      <c r="D1788" s="117" t="str">
        <f>IF(ISERROR(VLOOKUP($A1788, Dropdownlisten!$A$3:$F$143, 4, FALSE)), "", VLOOKUP($A1788, Dropdownlisten!$A$3:$F$143, 4, FALSE))</f>
        <v>Gesundheit</v>
      </c>
      <c r="E1788" s="117" t="str">
        <f>IF(ISERROR(VLOOKUP($A1788, Dropdownlisten!$A$3:$F$143, 5, FALSE)), "", VLOOKUP($A1788, Dropdownlisten!$A$3:$F$143, 5, FALSE))</f>
        <v>2000_002</v>
      </c>
      <c r="F1788" s="117" t="str">
        <f>IF(ISERROR(VLOOKUP($A1788, Dropdownlisten!$A$3:$F$143, 6, FALSE)), "", VLOOKUP($A1788, Dropdownlisten!$A$3:$F$143, 6, FALSE))</f>
        <v>Arzt</v>
      </c>
      <c r="G1788" s="117" t="str">
        <f>VLOOKUP(E1788,Datenstruktur_fuer_R!$D$2:$F$141,3,FALSE)</f>
        <v>Point</v>
      </c>
      <c r="H1788" s="120" t="s">
        <v>689</v>
      </c>
      <c r="I1788" s="26" t="s">
        <v>753</v>
      </c>
      <c r="J1788" s="26" t="s">
        <v>1257</v>
      </c>
      <c r="K1788" s="5" t="s">
        <v>878</v>
      </c>
      <c r="L1788" s="5" t="s">
        <v>929</v>
      </c>
      <c r="M1788" s="5">
        <v>1</v>
      </c>
      <c r="N1788" s="5" t="s">
        <v>1173</v>
      </c>
    </row>
    <row r="1789" spans="1:14" x14ac:dyDescent="0.35">
      <c r="A1789" s="5" t="s">
        <v>657</v>
      </c>
      <c r="B1789" s="117" t="str">
        <f>IF(ISERROR(VLOOKUP($A1789, Dropdownlisten!$A$3:$F$143, 2, FALSE)), "", VLOOKUP($A1789, Dropdownlisten!$A$3:$F$143, 2, FALSE))</f>
        <v>POI</v>
      </c>
      <c r="C1789" s="117">
        <f>IF(ISERROR(VLOOKUP($A1789, Dropdownlisten!$A$3:$F$143, 3, FALSE)), "", VLOOKUP($A1789, Dropdownlisten!$A$3:$F$143, 3, FALSE))</f>
        <v>2000</v>
      </c>
      <c r="D1789" s="117" t="str">
        <f>IF(ISERROR(VLOOKUP($A1789, Dropdownlisten!$A$3:$F$143, 4, FALSE)), "", VLOOKUP($A1789, Dropdownlisten!$A$3:$F$143, 4, FALSE))</f>
        <v>Gesundheit</v>
      </c>
      <c r="E1789" s="117" t="str">
        <f>IF(ISERROR(VLOOKUP($A1789, Dropdownlisten!$A$3:$F$143, 5, FALSE)), "", VLOOKUP($A1789, Dropdownlisten!$A$3:$F$143, 5, FALSE))</f>
        <v>2000_002</v>
      </c>
      <c r="F1789" s="117" t="str">
        <f>IF(ISERROR(VLOOKUP($A1789, Dropdownlisten!$A$3:$F$143, 6, FALSE)), "", VLOOKUP($A1789, Dropdownlisten!$A$3:$F$143, 6, FALSE))</f>
        <v>Arzt</v>
      </c>
      <c r="G1789" s="117" t="str">
        <f>VLOOKUP(E1789,Datenstruktur_fuer_R!$D$2:$F$141,3,FALSE)</f>
        <v>Point</v>
      </c>
      <c r="H1789" s="120" t="s">
        <v>689</v>
      </c>
      <c r="I1789" s="26" t="s">
        <v>753</v>
      </c>
      <c r="J1789" s="26" t="s">
        <v>1257</v>
      </c>
      <c r="K1789" s="5" t="s">
        <v>878</v>
      </c>
      <c r="L1789" s="5" t="s">
        <v>930</v>
      </c>
      <c r="M1789" s="5">
        <v>1</v>
      </c>
      <c r="N1789" s="5" t="s">
        <v>1173</v>
      </c>
    </row>
    <row r="1790" spans="1:14" x14ac:dyDescent="0.35">
      <c r="A1790" s="5" t="s">
        <v>704</v>
      </c>
      <c r="B1790" s="117" t="str">
        <f>IF(ISERROR(VLOOKUP($A1790, Dropdownlisten!$A$3:$F$143, 2, FALSE)), "", VLOOKUP($A1790, Dropdownlisten!$A$3:$F$143, 2, FALSE))</f>
        <v>POI</v>
      </c>
      <c r="C1790" s="117">
        <f>IF(ISERROR(VLOOKUP($A1790, Dropdownlisten!$A$3:$F$143, 3, FALSE)), "", VLOOKUP($A1790, Dropdownlisten!$A$3:$F$143, 3, FALSE))</f>
        <v>2000</v>
      </c>
      <c r="D1790" s="117" t="str">
        <f>IF(ISERROR(VLOOKUP($A1790, Dropdownlisten!$A$3:$F$143, 4, FALSE)), "", VLOOKUP($A1790, Dropdownlisten!$A$3:$F$143, 4, FALSE))</f>
        <v>Gesundheit</v>
      </c>
      <c r="E1790" s="117" t="str">
        <f>IF(ISERROR(VLOOKUP($A1790, Dropdownlisten!$A$3:$F$143, 5, FALSE)), "", VLOOKUP($A1790, Dropdownlisten!$A$3:$F$143, 5, FALSE))</f>
        <v>2000_004</v>
      </c>
      <c r="F1790" s="117" t="str">
        <f>IF(ISERROR(VLOOKUP($A1790, Dropdownlisten!$A$3:$F$143, 6, FALSE)), "", VLOOKUP($A1790, Dropdownlisten!$A$3:$F$143, 6, FALSE))</f>
        <v>Pflegeeinrichtung</v>
      </c>
      <c r="G1790" s="117" t="str">
        <f>VLOOKUP(E1790,Datenstruktur_fuer_R!$D$2:$F$141,3,FALSE)</f>
        <v>Point</v>
      </c>
      <c r="H1790" s="120" t="s">
        <v>689</v>
      </c>
      <c r="I1790" s="26" t="s">
        <v>753</v>
      </c>
      <c r="J1790" s="26" t="s">
        <v>1257</v>
      </c>
      <c r="K1790" s="5" t="s">
        <v>878</v>
      </c>
      <c r="L1790" s="5" t="s">
        <v>931</v>
      </c>
      <c r="M1790" s="5">
        <v>1</v>
      </c>
      <c r="N1790" s="5" t="s">
        <v>1173</v>
      </c>
    </row>
    <row r="1791" spans="1:14" x14ac:dyDescent="0.35">
      <c r="A1791" s="5" t="s">
        <v>656</v>
      </c>
      <c r="B1791" s="117" t="str">
        <f>IF(ISERROR(VLOOKUP($A1791, Dropdownlisten!$A$3:$F$143, 2, FALSE)), "", VLOOKUP($A1791, Dropdownlisten!$A$3:$F$143, 2, FALSE))</f>
        <v>POI</v>
      </c>
      <c r="C1791" s="117">
        <f>IF(ISERROR(VLOOKUP($A1791, Dropdownlisten!$A$3:$F$143, 3, FALSE)), "", VLOOKUP($A1791, Dropdownlisten!$A$3:$F$143, 3, FALSE))</f>
        <v>2000</v>
      </c>
      <c r="D1791" s="117" t="str">
        <f>IF(ISERROR(VLOOKUP($A1791, Dropdownlisten!$A$3:$F$143, 4, FALSE)), "", VLOOKUP($A1791, Dropdownlisten!$A$3:$F$143, 4, FALSE))</f>
        <v>Gesundheit</v>
      </c>
      <c r="E1791" s="117" t="str">
        <f>IF(ISERROR(VLOOKUP($A1791, Dropdownlisten!$A$3:$F$143, 5, FALSE)), "", VLOOKUP($A1791, Dropdownlisten!$A$3:$F$143, 5, FALSE))</f>
        <v>2000_001</v>
      </c>
      <c r="F1791" s="117" t="str">
        <f>IF(ISERROR(VLOOKUP($A1791, Dropdownlisten!$A$3:$F$143, 6, FALSE)), "", VLOOKUP($A1791, Dropdownlisten!$A$3:$F$143, 6, FALSE))</f>
        <v>Apotheke</v>
      </c>
      <c r="G1791" s="117" t="str">
        <f>VLOOKUP(E1791,Datenstruktur_fuer_R!$D$2:$F$141,3,FALSE)</f>
        <v>Point</v>
      </c>
      <c r="H1791" s="120" t="s">
        <v>689</v>
      </c>
      <c r="I1791" s="26" t="s">
        <v>753</v>
      </c>
      <c r="J1791" s="26" t="s">
        <v>1257</v>
      </c>
      <c r="K1791" s="5" t="s">
        <v>878</v>
      </c>
      <c r="L1791" s="5" t="s">
        <v>932</v>
      </c>
      <c r="M1791" s="5">
        <v>1</v>
      </c>
      <c r="N1791" s="5" t="s">
        <v>1173</v>
      </c>
    </row>
    <row r="1792" spans="1:14" x14ac:dyDescent="0.35">
      <c r="A1792" s="5" t="s">
        <v>704</v>
      </c>
      <c r="B1792" s="117" t="str">
        <f>IF(ISERROR(VLOOKUP($A1792, Dropdownlisten!$A$3:$F$143, 2, FALSE)), "", VLOOKUP($A1792, Dropdownlisten!$A$3:$F$143, 2, FALSE))</f>
        <v>POI</v>
      </c>
      <c r="C1792" s="117">
        <f>IF(ISERROR(VLOOKUP($A1792, Dropdownlisten!$A$3:$F$143, 3, FALSE)), "", VLOOKUP($A1792, Dropdownlisten!$A$3:$F$143, 3, FALSE))</f>
        <v>2000</v>
      </c>
      <c r="D1792" s="117" t="str">
        <f>IF(ISERROR(VLOOKUP($A1792, Dropdownlisten!$A$3:$F$143, 4, FALSE)), "", VLOOKUP($A1792, Dropdownlisten!$A$3:$F$143, 4, FALSE))</f>
        <v>Gesundheit</v>
      </c>
      <c r="E1792" s="117" t="str">
        <f>IF(ISERROR(VLOOKUP($A1792, Dropdownlisten!$A$3:$F$143, 5, FALSE)), "", VLOOKUP($A1792, Dropdownlisten!$A$3:$F$143, 5, FALSE))</f>
        <v>2000_004</v>
      </c>
      <c r="F1792" s="117" t="str">
        <f>IF(ISERROR(VLOOKUP($A1792, Dropdownlisten!$A$3:$F$143, 6, FALSE)), "", VLOOKUP($A1792, Dropdownlisten!$A$3:$F$143, 6, FALSE))</f>
        <v>Pflegeeinrichtung</v>
      </c>
      <c r="G1792" s="117" t="str">
        <f>VLOOKUP(E1792,Datenstruktur_fuer_R!$D$2:$F$141,3,FALSE)</f>
        <v>Point</v>
      </c>
      <c r="H1792" s="120" t="s">
        <v>689</v>
      </c>
      <c r="I1792" s="26" t="s">
        <v>753</v>
      </c>
      <c r="J1792" s="26" t="s">
        <v>1257</v>
      </c>
      <c r="K1792" s="5" t="s">
        <v>878</v>
      </c>
      <c r="L1792" s="5" t="s">
        <v>933</v>
      </c>
      <c r="M1792" s="5">
        <v>1</v>
      </c>
      <c r="N1792" s="5" t="s">
        <v>1173</v>
      </c>
    </row>
    <row r="1793" spans="1:14" x14ac:dyDescent="0.35">
      <c r="A1793" s="5" t="s">
        <v>872</v>
      </c>
      <c r="B1793" s="117" t="str">
        <f>IF(ISERROR(VLOOKUP($A1793, Dropdownlisten!$A$3:$F$143, 2, FALSE)), "", VLOOKUP($A1793, Dropdownlisten!$A$3:$F$143, 2, FALSE))</f>
        <v>POI</v>
      </c>
      <c r="C1793" s="117">
        <f>IF(ISERROR(VLOOKUP($A1793, Dropdownlisten!$A$3:$F$143, 3, FALSE)), "", VLOOKUP($A1793, Dropdownlisten!$A$3:$F$143, 3, FALSE))</f>
        <v>7000</v>
      </c>
      <c r="D1793" s="117" t="str">
        <f>IF(ISERROR(VLOOKUP($A1793, Dropdownlisten!$A$3:$F$143, 4, FALSE)), "", VLOOKUP($A1793, Dropdownlisten!$A$3:$F$143, 4, FALSE))</f>
        <v>EinkaufenDienstleistung</v>
      </c>
      <c r="E1793" s="117" t="str">
        <f>IF(ISERROR(VLOOKUP($A1793, Dropdownlisten!$A$3:$F$143, 5, FALSE)), "", VLOOKUP($A1793, Dropdownlisten!$A$3:$F$143, 5, FALSE))</f>
        <v>7000_014</v>
      </c>
      <c r="F1793" s="117" t="str">
        <f>IF(ISERROR(VLOOKUP($A1793, Dropdownlisten!$A$3:$F$143, 6, FALSE)), "", VLOOKUP($A1793, Dropdownlisten!$A$3:$F$143, 6, FALSE))</f>
        <v>Tierarzt</v>
      </c>
      <c r="G1793" s="117" t="str">
        <f>VLOOKUP(E1793,Datenstruktur_fuer_R!$D$2:$F$141,3,FALSE)</f>
        <v>Point</v>
      </c>
      <c r="H1793" s="120" t="s">
        <v>689</v>
      </c>
      <c r="I1793" s="26" t="s">
        <v>753</v>
      </c>
      <c r="J1793" s="26" t="s">
        <v>1257</v>
      </c>
      <c r="K1793" s="5" t="s">
        <v>878</v>
      </c>
      <c r="L1793" s="5" t="s">
        <v>934</v>
      </c>
      <c r="M1793" s="5">
        <v>1</v>
      </c>
      <c r="N1793" s="5" t="s">
        <v>1173</v>
      </c>
    </row>
    <row r="1794" spans="1:14" x14ac:dyDescent="0.35">
      <c r="A1794" s="5" t="s">
        <v>1214</v>
      </c>
      <c r="B1794" s="117" t="str">
        <f>IF(ISERROR(VLOOKUP($A1794, Dropdownlisten!$A$3:$F$143, 2, FALSE)), "", VLOOKUP($A1794, Dropdownlisten!$A$3:$F$143, 2, FALSE))</f>
        <v>POI</v>
      </c>
      <c r="C1794" s="117">
        <f>IF(ISERROR(VLOOKUP($A1794, Dropdownlisten!$A$3:$F$143, 3, FALSE)), "", VLOOKUP($A1794, Dropdownlisten!$A$3:$F$143, 3, FALSE))</f>
        <v>6000</v>
      </c>
      <c r="D1794" s="117" t="str">
        <f>IF(ISERROR(VLOOKUP($A1794, Dropdownlisten!$A$3:$F$143, 4, FALSE)), "", VLOOKUP($A1794, Dropdownlisten!$A$3:$F$143, 4, FALSE))</f>
        <v>UnterhaltungSportNaherholung</v>
      </c>
      <c r="E1794" s="117" t="str">
        <f>IF(ISERROR(VLOOKUP($A1794, Dropdownlisten!$A$3:$F$143, 5, FALSE)), "", VLOOKUP($A1794, Dropdownlisten!$A$3:$F$143, 5, FALSE))</f>
        <v>6000_021</v>
      </c>
      <c r="F1794" s="117" t="str">
        <f>IF(ISERROR(VLOOKUP($A1794, Dropdownlisten!$A$3:$F$143, 6, FALSE)), "", VLOOKUP($A1794, Dropdownlisten!$A$3:$F$143, 6, FALSE))</f>
        <v>Veranstaltungsort</v>
      </c>
      <c r="G1794" s="117" t="str">
        <f>VLOOKUP(E1794,Datenstruktur_fuer_R!$D$2:$F$141,3,FALSE)</f>
        <v>Point</v>
      </c>
      <c r="H1794" s="120" t="s">
        <v>689</v>
      </c>
      <c r="I1794" s="26" t="s">
        <v>753</v>
      </c>
      <c r="J1794" s="26" t="s">
        <v>1257</v>
      </c>
      <c r="K1794" s="5" t="s">
        <v>878</v>
      </c>
      <c r="L1794" s="5" t="s">
        <v>935</v>
      </c>
      <c r="M1794" s="5">
        <v>1</v>
      </c>
      <c r="N1794" s="5" t="s">
        <v>1173</v>
      </c>
    </row>
    <row r="1795" spans="1:14" x14ac:dyDescent="0.35">
      <c r="A1795" s="5" t="s">
        <v>938</v>
      </c>
      <c r="B1795" s="117" t="str">
        <f>IF(ISERROR(VLOOKUP($A1795, Dropdownlisten!$A$3:$F$143, 2, FALSE)), "", VLOOKUP($A1795, Dropdownlisten!$A$3:$F$143, 2, FALSE))</f>
        <v>POI</v>
      </c>
      <c r="C1795" s="117">
        <f>IF(ISERROR(VLOOKUP($A1795, Dropdownlisten!$A$3:$F$143, 3, FALSE)), "", VLOOKUP($A1795, Dropdownlisten!$A$3:$F$143, 3, FALSE))</f>
        <v>7000</v>
      </c>
      <c r="D1795" s="117" t="str">
        <f>IF(ISERROR(VLOOKUP($A1795, Dropdownlisten!$A$3:$F$143, 4, FALSE)), "", VLOOKUP($A1795, Dropdownlisten!$A$3:$F$143, 4, FALSE))</f>
        <v>EinkaufenDienstleistung</v>
      </c>
      <c r="E1795" s="117" t="str">
        <f>IF(ISERROR(VLOOKUP($A1795, Dropdownlisten!$A$3:$F$143, 5, FALSE)), "", VLOOKUP($A1795, Dropdownlisten!$A$3:$F$143, 5, FALSE))</f>
        <v>7000_015</v>
      </c>
      <c r="F1795" s="117" t="str">
        <f>IF(ISERROR(VLOOKUP($A1795, Dropdownlisten!$A$3:$F$143, 6, FALSE)), "", VLOOKUP($A1795, Dropdownlisten!$A$3:$F$143, 6, FALSE))</f>
        <v>Rotlicht</v>
      </c>
      <c r="G1795" s="117" t="str">
        <f>VLOOKUP(E1795,Datenstruktur_fuer_R!$D$2:$F$141,3,FALSE)</f>
        <v>Point</v>
      </c>
      <c r="H1795" s="120" t="s">
        <v>689</v>
      </c>
      <c r="I1795" s="26" t="s">
        <v>753</v>
      </c>
      <c r="J1795" s="26" t="s">
        <v>1257</v>
      </c>
      <c r="K1795" s="5" t="s">
        <v>878</v>
      </c>
      <c r="L1795" s="5" t="s">
        <v>939</v>
      </c>
      <c r="M1795" s="5">
        <v>1</v>
      </c>
      <c r="N1795" s="5" t="s">
        <v>1173</v>
      </c>
    </row>
    <row r="1796" spans="1:14" x14ac:dyDescent="0.35">
      <c r="A1796" s="5" t="s">
        <v>942</v>
      </c>
      <c r="B1796" s="117" t="str">
        <f>IF(ISERROR(VLOOKUP($A1796, Dropdownlisten!$A$3:$F$143, 2, FALSE)), "", VLOOKUP($A1796, Dropdownlisten!$A$3:$F$143, 2, FALSE))</f>
        <v>POI</v>
      </c>
      <c r="C1796" s="117">
        <f>IF(ISERROR(VLOOKUP($A1796, Dropdownlisten!$A$3:$F$143, 3, FALSE)), "", VLOOKUP($A1796, Dropdownlisten!$A$3:$F$143, 3, FALSE))</f>
        <v>7000</v>
      </c>
      <c r="D1796" s="117" t="str">
        <f>IF(ISERROR(VLOOKUP($A1796, Dropdownlisten!$A$3:$F$143, 4, FALSE)), "", VLOOKUP($A1796, Dropdownlisten!$A$3:$F$143, 4, FALSE))</f>
        <v>EinkaufenDienstleistung</v>
      </c>
      <c r="E1796" s="117" t="str">
        <f>IF(ISERROR(VLOOKUP($A1796, Dropdownlisten!$A$3:$F$143, 5, FALSE)), "", VLOOKUP($A1796, Dropdownlisten!$A$3:$F$143, 5, FALSE))</f>
        <v>7000_016</v>
      </c>
      <c r="F1796" s="117" t="str">
        <f>IF(ISERROR(VLOOKUP($A1796, Dropdownlisten!$A$3:$F$143, 6, FALSE)), "", VLOOKUP($A1796, Dropdownlisten!$A$3:$F$143, 6, FALSE))</f>
        <v>Gluecksspiel</v>
      </c>
      <c r="G1796" s="117" t="str">
        <f>VLOOKUP(E1796,Datenstruktur_fuer_R!$D$2:$F$141,3,FALSE)</f>
        <v>Point</v>
      </c>
      <c r="H1796" s="120" t="s">
        <v>689</v>
      </c>
      <c r="I1796" s="26" t="s">
        <v>753</v>
      </c>
      <c r="J1796" s="26" t="s">
        <v>1257</v>
      </c>
      <c r="K1796" s="5" t="s">
        <v>878</v>
      </c>
      <c r="L1796" s="5" t="s">
        <v>943</v>
      </c>
      <c r="M1796" s="5">
        <v>1</v>
      </c>
      <c r="N1796" s="5" t="s">
        <v>1173</v>
      </c>
    </row>
    <row r="1797" spans="1:14" x14ac:dyDescent="0.35">
      <c r="A1797" s="5" t="s">
        <v>694</v>
      </c>
      <c r="B1797" s="117" t="str">
        <f>IF(ISERROR(VLOOKUP($A1797, Dropdownlisten!$A$3:$F$143, 2, FALSE)), "", VLOOKUP($A1797, Dropdownlisten!$A$3:$F$143, 2, FALSE))</f>
        <v>POI</v>
      </c>
      <c r="C1797" s="117">
        <f>IF(ISERROR(VLOOKUP($A1797, Dropdownlisten!$A$3:$F$143, 3, FALSE)), "", VLOOKUP($A1797, Dropdownlisten!$A$3:$F$143, 3, FALSE))</f>
        <v>6000</v>
      </c>
      <c r="D1797" s="117" t="str">
        <f>IF(ISERROR(VLOOKUP($A1797, Dropdownlisten!$A$3:$F$143, 4, FALSE)), "", VLOOKUP($A1797, Dropdownlisten!$A$3:$F$143, 4, FALSE))</f>
        <v>UnterhaltungSportNaherholung</v>
      </c>
      <c r="E1797" s="117" t="str">
        <f>IF(ISERROR(VLOOKUP($A1797, Dropdownlisten!$A$3:$F$143, 5, FALSE)), "", VLOOKUP($A1797, Dropdownlisten!$A$3:$F$143, 5, FALSE))</f>
        <v>6000_009</v>
      </c>
      <c r="F1797" s="117" t="str">
        <f>IF(ISERROR(VLOOKUP($A1797, Dropdownlisten!$A$3:$F$143, 6, FALSE)), "", VLOOKUP($A1797, Dropdownlisten!$A$3:$F$143, 6, FALSE))</f>
        <v>Kino</v>
      </c>
      <c r="G1797" s="117" t="str">
        <f>VLOOKUP(E1797,Datenstruktur_fuer_R!$D$2:$F$141,3,FALSE)</f>
        <v>Point</v>
      </c>
      <c r="H1797" s="120" t="s">
        <v>689</v>
      </c>
      <c r="I1797" s="26" t="s">
        <v>753</v>
      </c>
      <c r="J1797" s="26" t="s">
        <v>1257</v>
      </c>
      <c r="K1797" s="5" t="s">
        <v>878</v>
      </c>
      <c r="L1797" s="5" t="s">
        <v>944</v>
      </c>
      <c r="M1797" s="5">
        <v>1</v>
      </c>
      <c r="N1797" s="5" t="s">
        <v>1173</v>
      </c>
    </row>
    <row r="1798" spans="1:14" x14ac:dyDescent="0.35">
      <c r="A1798" s="5" t="s">
        <v>1214</v>
      </c>
      <c r="B1798" s="117" t="str">
        <f>IF(ISERROR(VLOOKUP($A1798, Dropdownlisten!$A$3:$F$143, 2, FALSE)), "", VLOOKUP($A1798, Dropdownlisten!$A$3:$F$143, 2, FALSE))</f>
        <v>POI</v>
      </c>
      <c r="C1798" s="117">
        <f>IF(ISERROR(VLOOKUP($A1798, Dropdownlisten!$A$3:$F$143, 3, FALSE)), "", VLOOKUP($A1798, Dropdownlisten!$A$3:$F$143, 3, FALSE))</f>
        <v>6000</v>
      </c>
      <c r="D1798" s="117" t="str">
        <f>IF(ISERROR(VLOOKUP($A1798, Dropdownlisten!$A$3:$F$143, 4, FALSE)), "", VLOOKUP($A1798, Dropdownlisten!$A$3:$F$143, 4, FALSE))</f>
        <v>UnterhaltungSportNaherholung</v>
      </c>
      <c r="E1798" s="117" t="str">
        <f>IF(ISERROR(VLOOKUP($A1798, Dropdownlisten!$A$3:$F$143, 5, FALSE)), "", VLOOKUP($A1798, Dropdownlisten!$A$3:$F$143, 5, FALSE))</f>
        <v>6000_021</v>
      </c>
      <c r="F1798" s="117" t="str">
        <f>IF(ISERROR(VLOOKUP($A1798, Dropdownlisten!$A$3:$F$143, 6, FALSE)), "", VLOOKUP($A1798, Dropdownlisten!$A$3:$F$143, 6, FALSE))</f>
        <v>Veranstaltungsort</v>
      </c>
      <c r="G1798" s="117" t="str">
        <f>VLOOKUP(E1798,Datenstruktur_fuer_R!$D$2:$F$141,3,FALSE)</f>
        <v>Point</v>
      </c>
      <c r="H1798" s="120" t="s">
        <v>689</v>
      </c>
      <c r="I1798" s="26" t="s">
        <v>753</v>
      </c>
      <c r="J1798" s="26" t="s">
        <v>1257</v>
      </c>
      <c r="K1798" s="5" t="s">
        <v>878</v>
      </c>
      <c r="L1798" s="5" t="s">
        <v>945</v>
      </c>
      <c r="M1798" s="5">
        <v>1</v>
      </c>
      <c r="N1798" s="5" t="s">
        <v>1173</v>
      </c>
    </row>
    <row r="1799" spans="1:14" x14ac:dyDescent="0.35">
      <c r="A1799" s="5" t="s">
        <v>942</v>
      </c>
      <c r="B1799" s="117" t="str">
        <f>IF(ISERROR(VLOOKUP($A1799, Dropdownlisten!$A$3:$F$143, 2, FALSE)), "", VLOOKUP($A1799, Dropdownlisten!$A$3:$F$143, 2, FALSE))</f>
        <v>POI</v>
      </c>
      <c r="C1799" s="117">
        <f>IF(ISERROR(VLOOKUP($A1799, Dropdownlisten!$A$3:$F$143, 3, FALSE)), "", VLOOKUP($A1799, Dropdownlisten!$A$3:$F$143, 3, FALSE))</f>
        <v>7000</v>
      </c>
      <c r="D1799" s="117" t="str">
        <f>IF(ISERROR(VLOOKUP($A1799, Dropdownlisten!$A$3:$F$143, 4, FALSE)), "", VLOOKUP($A1799, Dropdownlisten!$A$3:$F$143, 4, FALSE))</f>
        <v>EinkaufenDienstleistung</v>
      </c>
      <c r="E1799" s="117" t="str">
        <f>IF(ISERROR(VLOOKUP($A1799, Dropdownlisten!$A$3:$F$143, 5, FALSE)), "", VLOOKUP($A1799, Dropdownlisten!$A$3:$F$143, 5, FALSE))</f>
        <v>7000_016</v>
      </c>
      <c r="F1799" s="117" t="str">
        <f>IF(ISERROR(VLOOKUP($A1799, Dropdownlisten!$A$3:$F$143, 6, FALSE)), "", VLOOKUP($A1799, Dropdownlisten!$A$3:$F$143, 6, FALSE))</f>
        <v>Gluecksspiel</v>
      </c>
      <c r="G1799" s="117" t="str">
        <f>VLOOKUP(E1799,Datenstruktur_fuer_R!$D$2:$F$141,3,FALSE)</f>
        <v>Point</v>
      </c>
      <c r="H1799" s="120" t="s">
        <v>689</v>
      </c>
      <c r="I1799" s="26" t="s">
        <v>753</v>
      </c>
      <c r="J1799" s="26" t="s">
        <v>1257</v>
      </c>
      <c r="K1799" s="5" t="s">
        <v>878</v>
      </c>
      <c r="L1799" s="5" t="s">
        <v>946</v>
      </c>
      <c r="M1799" s="5">
        <v>1</v>
      </c>
      <c r="N1799" s="5" t="s">
        <v>1173</v>
      </c>
    </row>
    <row r="1800" spans="1:14" x14ac:dyDescent="0.35">
      <c r="A1800" s="5" t="s">
        <v>669</v>
      </c>
      <c r="B1800" s="117" t="str">
        <f>IF(ISERROR(VLOOKUP($A1800, Dropdownlisten!$A$3:$F$143, 2, FALSE)), "", VLOOKUP($A1800, Dropdownlisten!$A$3:$F$143, 2, FALSE))</f>
        <v>POI</v>
      </c>
      <c r="C1800" s="117">
        <f>IF(ISERROR(VLOOKUP($A1800, Dropdownlisten!$A$3:$F$143, 3, FALSE)), "", VLOOKUP($A1800, Dropdownlisten!$A$3:$F$143, 3, FALSE))</f>
        <v>6000</v>
      </c>
      <c r="D1800" s="117" t="str">
        <f>IF(ISERROR(VLOOKUP($A1800, Dropdownlisten!$A$3:$F$143, 4, FALSE)), "", VLOOKUP($A1800, Dropdownlisten!$A$3:$F$143, 4, FALSE))</f>
        <v>UnterhaltungSportNaherholung</v>
      </c>
      <c r="E1800" s="117" t="str">
        <f>IF(ISERROR(VLOOKUP($A1800, Dropdownlisten!$A$3:$F$143, 5, FALSE)), "", VLOOKUP($A1800, Dropdownlisten!$A$3:$F$143, 5, FALSE))</f>
        <v>6000_004</v>
      </c>
      <c r="F1800" s="117" t="str">
        <f>IF(ISERROR(VLOOKUP($A1800, Dropdownlisten!$A$3:$F$143, 6, FALSE)), "", VLOOKUP($A1800, Dropdownlisten!$A$3:$F$143, 6, FALSE))</f>
        <v>Club</v>
      </c>
      <c r="G1800" s="117" t="str">
        <f>VLOOKUP(E1800,Datenstruktur_fuer_R!$D$2:$F$141,3,FALSE)</f>
        <v>Point</v>
      </c>
      <c r="H1800" s="120" t="s">
        <v>689</v>
      </c>
      <c r="I1800" s="26" t="s">
        <v>753</v>
      </c>
      <c r="J1800" s="26" t="s">
        <v>1257</v>
      </c>
      <c r="K1800" s="5" t="s">
        <v>878</v>
      </c>
      <c r="L1800" s="5" t="s">
        <v>947</v>
      </c>
      <c r="M1800" s="5">
        <v>1</v>
      </c>
      <c r="N1800" s="5" t="s">
        <v>1173</v>
      </c>
    </row>
    <row r="1801" spans="1:14" x14ac:dyDescent="0.35">
      <c r="A1801" s="5" t="s">
        <v>730</v>
      </c>
      <c r="B1801" s="117" t="str">
        <f>IF(ISERROR(VLOOKUP($A1801, Dropdownlisten!$A$3:$F$143, 2, FALSE)), "", VLOOKUP($A1801, Dropdownlisten!$A$3:$F$143, 2, FALSE))</f>
        <v>POI</v>
      </c>
      <c r="C1801" s="117">
        <f>IF(ISERROR(VLOOKUP($A1801, Dropdownlisten!$A$3:$F$143, 3, FALSE)), "", VLOOKUP($A1801, Dropdownlisten!$A$3:$F$143, 3, FALSE))</f>
        <v>4000</v>
      </c>
      <c r="D1801" s="117" t="str">
        <f>IF(ISERROR(VLOOKUP($A1801, Dropdownlisten!$A$3:$F$143, 4, FALSE)), "", VLOOKUP($A1801, Dropdownlisten!$A$3:$F$143, 4, FALSE))</f>
        <v>Soziales</v>
      </c>
      <c r="E1801" s="117" t="str">
        <f>IF(ISERROR(VLOOKUP($A1801, Dropdownlisten!$A$3:$F$143, 5, FALSE)), "", VLOOKUP($A1801, Dropdownlisten!$A$3:$F$143, 5, FALSE))</f>
        <v>4000_008</v>
      </c>
      <c r="F1801" s="117" t="str">
        <f>IF(ISERROR(VLOOKUP($A1801, Dropdownlisten!$A$3:$F$143, 6, FALSE)), "", VLOOKUP($A1801, Dropdownlisten!$A$3:$F$143, 6, FALSE))</f>
        <v>Verein</v>
      </c>
      <c r="G1801" s="117" t="str">
        <f>VLOOKUP(E1801,Datenstruktur_fuer_R!$D$2:$F$141,3,FALSE)</f>
        <v>Point</v>
      </c>
      <c r="H1801" s="120" t="s">
        <v>689</v>
      </c>
      <c r="I1801" s="26" t="s">
        <v>753</v>
      </c>
      <c r="J1801" s="26" t="s">
        <v>1257</v>
      </c>
      <c r="K1801" s="5" t="s">
        <v>878</v>
      </c>
      <c r="L1801" s="5" t="s">
        <v>948</v>
      </c>
      <c r="M1801" s="5">
        <v>1</v>
      </c>
      <c r="N1801" s="5" t="s">
        <v>1173</v>
      </c>
    </row>
    <row r="1802" spans="1:14" x14ac:dyDescent="0.35">
      <c r="A1802" s="5" t="s">
        <v>938</v>
      </c>
      <c r="B1802" s="117" t="str">
        <f>IF(ISERROR(VLOOKUP($A1802, Dropdownlisten!$A$3:$F$143, 2, FALSE)), "", VLOOKUP($A1802, Dropdownlisten!$A$3:$F$143, 2, FALSE))</f>
        <v>POI</v>
      </c>
      <c r="C1802" s="117">
        <f>IF(ISERROR(VLOOKUP($A1802, Dropdownlisten!$A$3:$F$143, 3, FALSE)), "", VLOOKUP($A1802, Dropdownlisten!$A$3:$F$143, 3, FALSE))</f>
        <v>7000</v>
      </c>
      <c r="D1802" s="117" t="str">
        <f>IF(ISERROR(VLOOKUP($A1802, Dropdownlisten!$A$3:$F$143, 4, FALSE)), "", VLOOKUP($A1802, Dropdownlisten!$A$3:$F$143, 4, FALSE))</f>
        <v>EinkaufenDienstleistung</v>
      </c>
      <c r="E1802" s="117" t="str">
        <f>IF(ISERROR(VLOOKUP($A1802, Dropdownlisten!$A$3:$F$143, 5, FALSE)), "", VLOOKUP($A1802, Dropdownlisten!$A$3:$F$143, 5, FALSE))</f>
        <v>7000_015</v>
      </c>
      <c r="F1802" s="117" t="str">
        <f>IF(ISERROR(VLOOKUP($A1802, Dropdownlisten!$A$3:$F$143, 6, FALSE)), "", VLOOKUP($A1802, Dropdownlisten!$A$3:$F$143, 6, FALSE))</f>
        <v>Rotlicht</v>
      </c>
      <c r="G1802" s="117" t="str">
        <f>VLOOKUP(E1802,Datenstruktur_fuer_R!$D$2:$F$141,3,FALSE)</f>
        <v>Point</v>
      </c>
      <c r="H1802" s="120" t="s">
        <v>689</v>
      </c>
      <c r="I1802" s="26" t="s">
        <v>753</v>
      </c>
      <c r="J1802" s="26" t="s">
        <v>1257</v>
      </c>
      <c r="K1802" s="5" t="s">
        <v>878</v>
      </c>
      <c r="L1802" s="5" t="s">
        <v>949</v>
      </c>
      <c r="M1802" s="5">
        <v>1</v>
      </c>
      <c r="N1802" s="5" t="s">
        <v>1173</v>
      </c>
    </row>
    <row r="1803" spans="1:14" x14ac:dyDescent="0.35">
      <c r="A1803" s="5" t="s">
        <v>938</v>
      </c>
      <c r="B1803" s="117" t="str">
        <f>IF(ISERROR(VLOOKUP($A1803, Dropdownlisten!$A$3:$F$143, 2, FALSE)), "", VLOOKUP($A1803, Dropdownlisten!$A$3:$F$143, 2, FALSE))</f>
        <v>POI</v>
      </c>
      <c r="C1803" s="117">
        <f>IF(ISERROR(VLOOKUP($A1803, Dropdownlisten!$A$3:$F$143, 3, FALSE)), "", VLOOKUP($A1803, Dropdownlisten!$A$3:$F$143, 3, FALSE))</f>
        <v>7000</v>
      </c>
      <c r="D1803" s="117" t="str">
        <f>IF(ISERROR(VLOOKUP($A1803, Dropdownlisten!$A$3:$F$143, 4, FALSE)), "", VLOOKUP($A1803, Dropdownlisten!$A$3:$F$143, 4, FALSE))</f>
        <v>EinkaufenDienstleistung</v>
      </c>
      <c r="E1803" s="117" t="str">
        <f>IF(ISERROR(VLOOKUP($A1803, Dropdownlisten!$A$3:$F$143, 5, FALSE)), "", VLOOKUP($A1803, Dropdownlisten!$A$3:$F$143, 5, FALSE))</f>
        <v>7000_015</v>
      </c>
      <c r="F1803" s="117" t="str">
        <f>IF(ISERROR(VLOOKUP($A1803, Dropdownlisten!$A$3:$F$143, 6, FALSE)), "", VLOOKUP($A1803, Dropdownlisten!$A$3:$F$143, 6, FALSE))</f>
        <v>Rotlicht</v>
      </c>
      <c r="G1803" s="117" t="str">
        <f>VLOOKUP(E1803,Datenstruktur_fuer_R!$D$2:$F$141,3,FALSE)</f>
        <v>Point</v>
      </c>
      <c r="H1803" s="120" t="s">
        <v>689</v>
      </c>
      <c r="I1803" s="26" t="s">
        <v>753</v>
      </c>
      <c r="J1803" s="26" t="s">
        <v>1257</v>
      </c>
      <c r="K1803" s="5" t="s">
        <v>878</v>
      </c>
      <c r="L1803" s="5" t="s">
        <v>950</v>
      </c>
      <c r="M1803" s="5">
        <v>1</v>
      </c>
      <c r="N1803" s="5" t="s">
        <v>1173</v>
      </c>
    </row>
    <row r="1804" spans="1:14" x14ac:dyDescent="0.35">
      <c r="A1804" s="5" t="s">
        <v>727</v>
      </c>
      <c r="B1804" s="117" t="str">
        <f>IF(ISERROR(VLOOKUP($A1804, Dropdownlisten!$A$3:$F$143, 2, FALSE)), "", VLOOKUP($A1804, Dropdownlisten!$A$3:$F$143, 2, FALSE))</f>
        <v>POI</v>
      </c>
      <c r="C1804" s="117">
        <f>IF(ISERROR(VLOOKUP($A1804, Dropdownlisten!$A$3:$F$143, 3, FALSE)), "", VLOOKUP($A1804, Dropdownlisten!$A$3:$F$143, 3, FALSE))</f>
        <v>6000</v>
      </c>
      <c r="D1804" s="117" t="str">
        <f>IF(ISERROR(VLOOKUP($A1804, Dropdownlisten!$A$3:$F$143, 4, FALSE)), "", VLOOKUP($A1804, Dropdownlisten!$A$3:$F$143, 4, FALSE))</f>
        <v>UnterhaltungSportNaherholung</v>
      </c>
      <c r="E1804" s="117" t="str">
        <f>IF(ISERROR(VLOOKUP($A1804, Dropdownlisten!$A$3:$F$143, 5, FALSE)), "", VLOOKUP($A1804, Dropdownlisten!$A$3:$F$143, 5, FALSE))</f>
        <v>6000_018</v>
      </c>
      <c r="F1804" s="117" t="str">
        <f>IF(ISERROR(VLOOKUP($A1804, Dropdownlisten!$A$3:$F$143, 6, FALSE)), "", VLOOKUP($A1804, Dropdownlisten!$A$3:$F$143, 6, FALSE))</f>
        <v>Theater</v>
      </c>
      <c r="G1804" s="117" t="str">
        <f>VLOOKUP(E1804,Datenstruktur_fuer_R!$D$2:$F$141,3,FALSE)</f>
        <v>Point</v>
      </c>
      <c r="H1804" s="120" t="s">
        <v>689</v>
      </c>
      <c r="I1804" s="26" t="s">
        <v>753</v>
      </c>
      <c r="J1804" s="26" t="s">
        <v>1257</v>
      </c>
      <c r="K1804" s="5" t="s">
        <v>878</v>
      </c>
      <c r="L1804" s="5" t="s">
        <v>951</v>
      </c>
      <c r="M1804" s="5">
        <v>1</v>
      </c>
      <c r="N1804" s="5" t="s">
        <v>1173</v>
      </c>
    </row>
    <row r="1805" spans="1:14" x14ac:dyDescent="0.35">
      <c r="A1805" s="5" t="s">
        <v>684</v>
      </c>
      <c r="B1805" s="117" t="str">
        <f>IF(ISERROR(VLOOKUP($A1805, Dropdownlisten!$A$3:$F$143, 2, FALSE)), "", VLOOKUP($A1805, Dropdownlisten!$A$3:$F$143, 2, FALSE))</f>
        <v>POI</v>
      </c>
      <c r="C1805" s="117">
        <f>IF(ISERROR(VLOOKUP($A1805, Dropdownlisten!$A$3:$F$143, 3, FALSE)), "", VLOOKUP($A1805, Dropdownlisten!$A$3:$F$143, 3, FALSE))</f>
        <v>6000</v>
      </c>
      <c r="D1805" s="117" t="str">
        <f>IF(ISERROR(VLOOKUP($A1805, Dropdownlisten!$A$3:$F$143, 4, FALSE)), "", VLOOKUP($A1805, Dropdownlisten!$A$3:$F$143, 4, FALSE))</f>
        <v>UnterhaltungSportNaherholung</v>
      </c>
      <c r="E1805" s="117" t="str">
        <f>IF(ISERROR(VLOOKUP($A1805, Dropdownlisten!$A$3:$F$143, 5, FALSE)), "", VLOOKUP($A1805, Dropdownlisten!$A$3:$F$143, 5, FALSE))</f>
        <v>6000_007</v>
      </c>
      <c r="F1805" s="117" t="str">
        <f>IF(ISERROR(VLOOKUP($A1805, Dropdownlisten!$A$3:$F$143, 6, FALSE)), "", VLOOKUP($A1805, Dropdownlisten!$A$3:$F$143, 6, FALSE))</f>
        <v>Gotteshaus</v>
      </c>
      <c r="G1805" s="117" t="str">
        <f>VLOOKUP(E1805,Datenstruktur_fuer_R!$D$2:$F$141,3,FALSE)</f>
        <v>Point</v>
      </c>
      <c r="H1805" s="120" t="s">
        <v>689</v>
      </c>
      <c r="I1805" s="26" t="s">
        <v>753</v>
      </c>
      <c r="J1805" s="26" t="s">
        <v>1257</v>
      </c>
      <c r="K1805" s="5" t="s">
        <v>878</v>
      </c>
      <c r="L1805" s="5" t="s">
        <v>952</v>
      </c>
      <c r="M1805" s="5">
        <v>1</v>
      </c>
      <c r="N1805" s="5" t="s">
        <v>1173</v>
      </c>
    </row>
    <row r="1806" spans="1:14" x14ac:dyDescent="0.35">
      <c r="A1806" s="5" t="s">
        <v>720</v>
      </c>
      <c r="B1806" s="117" t="str">
        <f>IF(ISERROR(VLOOKUP($A1806, Dropdownlisten!$A$3:$F$143, 2, FALSE)), "", VLOOKUP($A1806, Dropdownlisten!$A$3:$F$143, 2, FALSE))</f>
        <v>POI</v>
      </c>
      <c r="C1806" s="117">
        <f>IF(ISERROR(VLOOKUP($A1806, Dropdownlisten!$A$3:$F$143, 3, FALSE)), "", VLOOKUP($A1806, Dropdownlisten!$A$3:$F$143, 3, FALSE))</f>
        <v>6000</v>
      </c>
      <c r="D1806" s="117" t="str">
        <f>IF(ISERROR(VLOOKUP($A1806, Dropdownlisten!$A$3:$F$143, 4, FALSE)), "", VLOOKUP($A1806, Dropdownlisten!$A$3:$F$143, 4, FALSE))</f>
        <v>UnterhaltungSportNaherholung</v>
      </c>
      <c r="E1806" s="117" t="str">
        <f>IF(ISERROR(VLOOKUP($A1806, Dropdownlisten!$A$3:$F$143, 5, FALSE)), "", VLOOKUP($A1806, Dropdownlisten!$A$3:$F$143, 5, FALSE))</f>
        <v>6000_017</v>
      </c>
      <c r="F1806" s="117" t="str">
        <f>IF(ISERROR(VLOOKUP($A1806, Dropdownlisten!$A$3:$F$143, 6, FALSE)), "", VLOOKUP($A1806, Dropdownlisten!$A$3:$F$143, 6, FALSE))</f>
        <v>Sportstaette</v>
      </c>
      <c r="G1806" s="117" t="str">
        <f>VLOOKUP(E1806,Datenstruktur_fuer_R!$D$2:$F$141,3,FALSE)</f>
        <v>Point</v>
      </c>
      <c r="H1806" s="120" t="s">
        <v>689</v>
      </c>
      <c r="I1806" s="26" t="s">
        <v>753</v>
      </c>
      <c r="J1806" s="26" t="s">
        <v>1257</v>
      </c>
      <c r="K1806" s="5" t="s">
        <v>878</v>
      </c>
      <c r="L1806" s="5" t="s">
        <v>953</v>
      </c>
      <c r="M1806" s="5">
        <v>1</v>
      </c>
      <c r="N1806" s="5" t="s">
        <v>1173</v>
      </c>
    </row>
    <row r="1807" spans="1:14" x14ac:dyDescent="0.35">
      <c r="A1807" s="5" t="s">
        <v>676</v>
      </c>
      <c r="B1807" s="117" t="str">
        <f>IF(ISERROR(VLOOKUP($A1807, Dropdownlisten!$A$3:$F$143, 2, FALSE)), "", VLOOKUP($A1807, Dropdownlisten!$A$3:$F$143, 2, FALSE))</f>
        <v>POI</v>
      </c>
      <c r="C1807" s="117">
        <f>IF(ISERROR(VLOOKUP($A1807, Dropdownlisten!$A$3:$F$143, 3, FALSE)), "", VLOOKUP($A1807, Dropdownlisten!$A$3:$F$143, 3, FALSE))</f>
        <v>1000</v>
      </c>
      <c r="D1807" s="117" t="str">
        <f>IF(ISERROR(VLOOKUP($A1807, Dropdownlisten!$A$3:$F$143, 4, FALSE)), "", VLOOKUP($A1807, Dropdownlisten!$A$3:$F$143, 4, FALSE))</f>
        <v>Grundversorgung</v>
      </c>
      <c r="E1807" s="117" t="str">
        <f>IF(ISERROR(VLOOKUP($A1807, Dropdownlisten!$A$3:$F$143, 5, FALSE)), "", VLOOKUP($A1807, Dropdownlisten!$A$3:$F$143, 5, FALSE))</f>
        <v>1000_001</v>
      </c>
      <c r="F1807" s="117" t="str">
        <f>IF(ISERROR(VLOOKUP($A1807, Dropdownlisten!$A$3:$F$143, 6, FALSE)), "", VLOOKUP($A1807, Dropdownlisten!$A$3:$F$143, 6, FALSE))</f>
        <v>Feuerwehr</v>
      </c>
      <c r="G1807" s="117" t="str">
        <f>VLOOKUP(E1807,Datenstruktur_fuer_R!$D$2:$F$141,3,FALSE)</f>
        <v>Point</v>
      </c>
      <c r="H1807" s="120" t="s">
        <v>689</v>
      </c>
      <c r="I1807" s="26" t="s">
        <v>753</v>
      </c>
      <c r="J1807" s="26" t="s">
        <v>1257</v>
      </c>
      <c r="K1807" s="5" t="s">
        <v>878</v>
      </c>
      <c r="L1807" s="5" t="s">
        <v>954</v>
      </c>
      <c r="M1807" s="5">
        <v>1</v>
      </c>
      <c r="N1807" s="5" t="s">
        <v>1173</v>
      </c>
    </row>
    <row r="1808" spans="1:14" x14ac:dyDescent="0.35">
      <c r="A1808" s="5" t="s">
        <v>680</v>
      </c>
      <c r="B1808" s="117" t="str">
        <f>IF(ISERROR(VLOOKUP($A1808, Dropdownlisten!$A$3:$F$143, 2, FALSE)), "", VLOOKUP($A1808, Dropdownlisten!$A$3:$F$143, 2, FALSE))</f>
        <v>POI</v>
      </c>
      <c r="C1808" s="117">
        <f>IF(ISERROR(VLOOKUP($A1808, Dropdownlisten!$A$3:$F$143, 3, FALSE)), "", VLOOKUP($A1808, Dropdownlisten!$A$3:$F$143, 3, FALSE))</f>
        <v>6000</v>
      </c>
      <c r="D1808" s="117" t="str">
        <f>IF(ISERROR(VLOOKUP($A1808, Dropdownlisten!$A$3:$F$143, 4, FALSE)), "", VLOOKUP($A1808, Dropdownlisten!$A$3:$F$143, 4, FALSE))</f>
        <v>UnterhaltungSportNaherholung</v>
      </c>
      <c r="E1808" s="117" t="str">
        <f>IF(ISERROR(VLOOKUP($A1808, Dropdownlisten!$A$3:$F$143, 5, FALSE)), "", VLOOKUP($A1808, Dropdownlisten!$A$3:$F$143, 5, FALSE))</f>
        <v>6000_005</v>
      </c>
      <c r="F1808" s="117" t="str">
        <f>IF(ISERROR(VLOOKUP($A1808, Dropdownlisten!$A$3:$F$143, 6, FALSE)), "", VLOOKUP($A1808, Dropdownlisten!$A$3:$F$143, 6, FALSE))</f>
        <v>Friedhof</v>
      </c>
      <c r="G1808" s="117" t="str">
        <f>VLOOKUP(E1808,Datenstruktur_fuer_R!$D$2:$F$141,3,FALSE)</f>
        <v>Point</v>
      </c>
      <c r="H1808" s="120" t="s">
        <v>689</v>
      </c>
      <c r="I1808" s="26" t="s">
        <v>753</v>
      </c>
      <c r="J1808" s="26" t="s">
        <v>1257</v>
      </c>
      <c r="K1808" s="5" t="s">
        <v>878</v>
      </c>
      <c r="L1808" s="5" t="s">
        <v>955</v>
      </c>
      <c r="M1808" s="5">
        <v>1</v>
      </c>
      <c r="N1808" s="5" t="s">
        <v>1173</v>
      </c>
    </row>
    <row r="1809" spans="1:14" x14ac:dyDescent="0.35">
      <c r="A1809" s="5" t="s">
        <v>720</v>
      </c>
      <c r="B1809" s="117" t="str">
        <f>IF(ISERROR(VLOOKUP($A1809, Dropdownlisten!$A$3:$F$143, 2, FALSE)), "", VLOOKUP($A1809, Dropdownlisten!$A$3:$F$143, 2, FALSE))</f>
        <v>POI</v>
      </c>
      <c r="C1809" s="117">
        <f>IF(ISERROR(VLOOKUP($A1809, Dropdownlisten!$A$3:$F$143, 3, FALSE)), "", VLOOKUP($A1809, Dropdownlisten!$A$3:$F$143, 3, FALSE))</f>
        <v>6000</v>
      </c>
      <c r="D1809" s="117" t="str">
        <f>IF(ISERROR(VLOOKUP($A1809, Dropdownlisten!$A$3:$F$143, 4, FALSE)), "", VLOOKUP($A1809, Dropdownlisten!$A$3:$F$143, 4, FALSE))</f>
        <v>UnterhaltungSportNaherholung</v>
      </c>
      <c r="E1809" s="117" t="str">
        <f>IF(ISERROR(VLOOKUP($A1809, Dropdownlisten!$A$3:$F$143, 5, FALSE)), "", VLOOKUP($A1809, Dropdownlisten!$A$3:$F$143, 5, FALSE))</f>
        <v>6000_017</v>
      </c>
      <c r="F1809" s="117" t="str">
        <f>IF(ISERROR(VLOOKUP($A1809, Dropdownlisten!$A$3:$F$143, 6, FALSE)), "", VLOOKUP($A1809, Dropdownlisten!$A$3:$F$143, 6, FALSE))</f>
        <v>Sportstaette</v>
      </c>
      <c r="G1809" s="117" t="str">
        <f>VLOOKUP(E1809,Datenstruktur_fuer_R!$D$2:$F$141,3,FALSE)</f>
        <v>Point</v>
      </c>
      <c r="H1809" s="120" t="s">
        <v>689</v>
      </c>
      <c r="I1809" s="26" t="s">
        <v>753</v>
      </c>
      <c r="J1809" s="26" t="s">
        <v>1257</v>
      </c>
      <c r="K1809" s="5" t="s">
        <v>878</v>
      </c>
      <c r="L1809" s="5" t="s">
        <v>956</v>
      </c>
      <c r="M1809" s="5">
        <v>1</v>
      </c>
      <c r="N1809" s="5" t="s">
        <v>1173</v>
      </c>
    </row>
    <row r="1810" spans="1:14" x14ac:dyDescent="0.35">
      <c r="A1810" s="5" t="s">
        <v>735</v>
      </c>
      <c r="B1810" s="117" t="str">
        <f>IF(ISERROR(VLOOKUP($A1810, Dropdownlisten!$A$3:$F$143, 2, FALSE)), "", VLOOKUP($A1810, Dropdownlisten!$A$3:$F$143, 2, FALSE))</f>
        <v>POI</v>
      </c>
      <c r="C1810" s="117">
        <f>IF(ISERROR(VLOOKUP($A1810, Dropdownlisten!$A$3:$F$143, 3, FALSE)), "", VLOOKUP($A1810, Dropdownlisten!$A$3:$F$143, 3, FALSE))</f>
        <v>7000</v>
      </c>
      <c r="D1810" s="117" t="str">
        <f>IF(ISERROR(VLOOKUP($A1810, Dropdownlisten!$A$3:$F$143, 4, FALSE)), "", VLOOKUP($A1810, Dropdownlisten!$A$3:$F$143, 4, FALSE))</f>
        <v>EinkaufenDienstleistung</v>
      </c>
      <c r="E1810" s="117" t="str">
        <f>IF(ISERROR(VLOOKUP($A1810, Dropdownlisten!$A$3:$F$143, 5, FALSE)), "", VLOOKUP($A1810, Dropdownlisten!$A$3:$F$143, 5, FALSE))</f>
        <v>7000_010</v>
      </c>
      <c r="F1810" s="117" t="str">
        <f>IF(ISERROR(VLOOKUP($A1810, Dropdownlisten!$A$3:$F$143, 6, FALSE)), "", VLOOKUP($A1810, Dropdownlisten!$A$3:$F$143, 6, FALSE))</f>
        <v>Wochenmarkt</v>
      </c>
      <c r="G1810" s="117" t="str">
        <f>VLOOKUP(E1810,Datenstruktur_fuer_R!$D$2:$F$141,3,FALSE)</f>
        <v>Point</v>
      </c>
      <c r="H1810" s="120" t="s">
        <v>689</v>
      </c>
      <c r="I1810" s="26" t="s">
        <v>753</v>
      </c>
      <c r="J1810" s="26" t="s">
        <v>1257</v>
      </c>
      <c r="K1810" s="5" t="s">
        <v>878</v>
      </c>
      <c r="L1810" s="5" t="s">
        <v>957</v>
      </c>
      <c r="M1810" s="5">
        <v>1</v>
      </c>
      <c r="N1810" s="5" t="s">
        <v>1173</v>
      </c>
    </row>
    <row r="1811" spans="1:14" x14ac:dyDescent="0.35">
      <c r="A1811" s="5" t="s">
        <v>727</v>
      </c>
      <c r="B1811" s="117" t="str">
        <f>IF(ISERROR(VLOOKUP($A1811, Dropdownlisten!$A$3:$F$143, 2, FALSE)), "", VLOOKUP($A1811, Dropdownlisten!$A$3:$F$143, 2, FALSE))</f>
        <v>POI</v>
      </c>
      <c r="C1811" s="117">
        <f>IF(ISERROR(VLOOKUP($A1811, Dropdownlisten!$A$3:$F$143, 3, FALSE)), "", VLOOKUP($A1811, Dropdownlisten!$A$3:$F$143, 3, FALSE))</f>
        <v>6000</v>
      </c>
      <c r="D1811" s="117" t="str">
        <f>IF(ISERROR(VLOOKUP($A1811, Dropdownlisten!$A$3:$F$143, 4, FALSE)), "", VLOOKUP($A1811, Dropdownlisten!$A$3:$F$143, 4, FALSE))</f>
        <v>UnterhaltungSportNaherholung</v>
      </c>
      <c r="E1811" s="117" t="str">
        <f>IF(ISERROR(VLOOKUP($A1811, Dropdownlisten!$A$3:$F$143, 5, FALSE)), "", VLOOKUP($A1811, Dropdownlisten!$A$3:$F$143, 5, FALSE))</f>
        <v>6000_018</v>
      </c>
      <c r="F1811" s="117" t="str">
        <f>IF(ISERROR(VLOOKUP($A1811, Dropdownlisten!$A$3:$F$143, 6, FALSE)), "", VLOOKUP($A1811, Dropdownlisten!$A$3:$F$143, 6, FALSE))</f>
        <v>Theater</v>
      </c>
      <c r="G1811" s="117" t="str">
        <f>VLOOKUP(E1811,Datenstruktur_fuer_R!$D$2:$F$141,3,FALSE)</f>
        <v>Point</v>
      </c>
      <c r="H1811" s="120" t="s">
        <v>689</v>
      </c>
      <c r="I1811" s="26" t="s">
        <v>753</v>
      </c>
      <c r="J1811" s="26" t="s">
        <v>1257</v>
      </c>
      <c r="K1811" s="5" t="s">
        <v>878</v>
      </c>
      <c r="L1811" s="5" t="s">
        <v>958</v>
      </c>
      <c r="M1811" s="5">
        <v>1</v>
      </c>
      <c r="N1811" s="5" t="s">
        <v>1173</v>
      </c>
    </row>
    <row r="1812" spans="1:14" x14ac:dyDescent="0.35">
      <c r="A1812" s="5" t="s">
        <v>706</v>
      </c>
      <c r="B1812" s="117" t="str">
        <f>IF(ISERROR(VLOOKUP($A1812, Dropdownlisten!$A$3:$F$143, 2, FALSE)), "", VLOOKUP($A1812, Dropdownlisten!$A$3:$F$143, 2, FALSE))</f>
        <v>POI</v>
      </c>
      <c r="C1812" s="117">
        <f>IF(ISERROR(VLOOKUP($A1812, Dropdownlisten!$A$3:$F$143, 3, FALSE)), "", VLOOKUP($A1812, Dropdownlisten!$A$3:$F$143, 3, FALSE))</f>
        <v>1000</v>
      </c>
      <c r="D1812" s="117" t="str">
        <f>IF(ISERROR(VLOOKUP($A1812, Dropdownlisten!$A$3:$F$143, 4, FALSE)), "", VLOOKUP($A1812, Dropdownlisten!$A$3:$F$143, 4, FALSE))</f>
        <v>Grundversorgung</v>
      </c>
      <c r="E1812" s="117" t="str">
        <f>IF(ISERROR(VLOOKUP($A1812, Dropdownlisten!$A$3:$F$143, 5, FALSE)), "", VLOOKUP($A1812, Dropdownlisten!$A$3:$F$143, 5, FALSE))</f>
        <v>1000_004</v>
      </c>
      <c r="F1812" s="117" t="str">
        <f>IF(ISERROR(VLOOKUP($A1812, Dropdownlisten!$A$3:$F$143, 6, FALSE)), "", VLOOKUP($A1812, Dropdownlisten!$A$3:$F$143, 6, FALSE))</f>
        <v>Polizei</v>
      </c>
      <c r="G1812" s="117" t="str">
        <f>VLOOKUP(E1812,Datenstruktur_fuer_R!$D$2:$F$141,3,FALSE)</f>
        <v>Point</v>
      </c>
      <c r="H1812" s="120" t="s">
        <v>689</v>
      </c>
      <c r="I1812" s="26" t="s">
        <v>753</v>
      </c>
      <c r="J1812" s="26" t="s">
        <v>1257</v>
      </c>
      <c r="K1812" s="5" t="s">
        <v>878</v>
      </c>
      <c r="L1812" s="5" t="s">
        <v>959</v>
      </c>
      <c r="M1812" s="5">
        <v>1</v>
      </c>
      <c r="N1812" s="5" t="s">
        <v>1173</v>
      </c>
    </row>
    <row r="1813" spans="1:14" x14ac:dyDescent="0.35">
      <c r="A1813" s="5" t="s">
        <v>707</v>
      </c>
      <c r="B1813" s="117" t="str">
        <f>IF(ISERROR(VLOOKUP($A1813, Dropdownlisten!$A$3:$F$143, 2, FALSE)), "", VLOOKUP($A1813, Dropdownlisten!$A$3:$F$143, 2, FALSE))</f>
        <v>POI</v>
      </c>
      <c r="C1813" s="117">
        <f>IF(ISERROR(VLOOKUP($A1813, Dropdownlisten!$A$3:$F$143, 3, FALSE)), "", VLOOKUP($A1813, Dropdownlisten!$A$3:$F$143, 3, FALSE))</f>
        <v>7000</v>
      </c>
      <c r="D1813" s="117" t="str">
        <f>IF(ISERROR(VLOOKUP($A1813, Dropdownlisten!$A$3:$F$143, 4, FALSE)), "", VLOOKUP($A1813, Dropdownlisten!$A$3:$F$143, 4, FALSE))</f>
        <v>EinkaufenDienstleistung</v>
      </c>
      <c r="E1813" s="117" t="str">
        <f>IF(ISERROR(VLOOKUP($A1813, Dropdownlisten!$A$3:$F$143, 5, FALSE)), "", VLOOKUP($A1813, Dropdownlisten!$A$3:$F$143, 5, FALSE))</f>
        <v>7000_007</v>
      </c>
      <c r="F1813" s="117" t="str">
        <f>IF(ISERROR(VLOOKUP($A1813, Dropdownlisten!$A$3:$F$143, 6, FALSE)), "", VLOOKUP($A1813, Dropdownlisten!$A$3:$F$143, 6, FALSE))</f>
        <v>Post</v>
      </c>
      <c r="G1813" s="117" t="str">
        <f>VLOOKUP(E1813,Datenstruktur_fuer_R!$D$2:$F$141,3,FALSE)</f>
        <v>Point</v>
      </c>
      <c r="H1813" s="120" t="s">
        <v>689</v>
      </c>
      <c r="I1813" s="26" t="s">
        <v>753</v>
      </c>
      <c r="J1813" s="26" t="s">
        <v>1257</v>
      </c>
      <c r="K1813" s="5" t="s">
        <v>878</v>
      </c>
      <c r="L1813" s="5" t="s">
        <v>960</v>
      </c>
      <c r="M1813" s="5">
        <v>1</v>
      </c>
      <c r="N1813" s="5" t="s">
        <v>1173</v>
      </c>
    </row>
    <row r="1814" spans="1:14" x14ac:dyDescent="0.35">
      <c r="A1814" s="5" t="s">
        <v>692</v>
      </c>
      <c r="B1814" s="117" t="str">
        <f>IF(ISERROR(VLOOKUP($A1814, Dropdownlisten!$A$3:$F$143, 2, FALSE)), "", VLOOKUP($A1814, Dropdownlisten!$A$3:$F$143, 2, FALSE))</f>
        <v>POI</v>
      </c>
      <c r="C1814" s="117">
        <f>IF(ISERROR(VLOOKUP($A1814, Dropdownlisten!$A$3:$F$143, 3, FALSE)), "", VLOOKUP($A1814, Dropdownlisten!$A$3:$F$143, 3, FALSE))</f>
        <v>1000</v>
      </c>
      <c r="D1814" s="117" t="str">
        <f>IF(ISERROR(VLOOKUP($A1814, Dropdownlisten!$A$3:$F$143, 4, FALSE)), "", VLOOKUP($A1814, Dropdownlisten!$A$3:$F$143, 4, FALSE))</f>
        <v>Grundversorgung</v>
      </c>
      <c r="E1814" s="117" t="str">
        <f>IF(ISERROR(VLOOKUP($A1814, Dropdownlisten!$A$3:$F$143, 5, FALSE)), "", VLOOKUP($A1814, Dropdownlisten!$A$3:$F$143, 5, FALSE))</f>
        <v>1000_003</v>
      </c>
      <c r="F1814" s="117" t="str">
        <f>IF(ISERROR(VLOOKUP($A1814, Dropdownlisten!$A$3:$F$143, 6, FALSE)), "", VLOOKUP($A1814, Dropdownlisten!$A$3:$F$143, 6, FALSE))</f>
        <v>Katastrophenschutz</v>
      </c>
      <c r="G1814" s="117" t="str">
        <f>VLOOKUP(E1814,Datenstruktur_fuer_R!$D$2:$F$141,3,FALSE)</f>
        <v>Point</v>
      </c>
      <c r="H1814" s="120" t="s">
        <v>689</v>
      </c>
      <c r="I1814" s="26" t="s">
        <v>753</v>
      </c>
      <c r="J1814" s="26" t="s">
        <v>1257</v>
      </c>
      <c r="K1814" s="5" t="s">
        <v>878</v>
      </c>
      <c r="L1814" s="5" t="s">
        <v>961</v>
      </c>
      <c r="M1814" s="5">
        <v>1</v>
      </c>
      <c r="N1814" s="5" t="s">
        <v>1173</v>
      </c>
    </row>
    <row r="1815" spans="1:14" x14ac:dyDescent="0.35">
      <c r="A1815" s="5" t="s">
        <v>964</v>
      </c>
      <c r="B1815" s="117" t="str">
        <f>IF(ISERROR(VLOOKUP($A1815, Dropdownlisten!$A$3:$F$143, 2, FALSE)), "", VLOOKUP($A1815, Dropdownlisten!$A$3:$F$143, 2, FALSE))</f>
        <v>POI</v>
      </c>
      <c r="C1815" s="117">
        <f>IF(ISERROR(VLOOKUP($A1815, Dropdownlisten!$A$3:$F$143, 3, FALSE)), "", VLOOKUP($A1815, Dropdownlisten!$A$3:$F$143, 3, FALSE))</f>
        <v>7000</v>
      </c>
      <c r="D1815" s="117" t="str">
        <f>IF(ISERROR(VLOOKUP($A1815, Dropdownlisten!$A$3:$F$143, 4, FALSE)), "", VLOOKUP($A1815, Dropdownlisten!$A$3:$F$143, 4, FALSE))</f>
        <v>EinkaufenDienstleistung</v>
      </c>
      <c r="E1815" s="117" t="str">
        <f>IF(ISERROR(VLOOKUP($A1815, Dropdownlisten!$A$3:$F$143, 5, FALSE)), "", VLOOKUP($A1815, Dropdownlisten!$A$3:$F$143, 5, FALSE))</f>
        <v>7000_017</v>
      </c>
      <c r="F1815" s="117" t="str">
        <f>IF(ISERROR(VLOOKUP($A1815, Dropdownlisten!$A$3:$F$143, 6, FALSE)), "", VLOOKUP($A1815, Dropdownlisten!$A$3:$F$143, 6, FALSE))</f>
        <v>OeffentlicheToiletten</v>
      </c>
      <c r="G1815" s="117" t="str">
        <f>VLOOKUP(E1815,Datenstruktur_fuer_R!$D$2:$F$141,3,FALSE)</f>
        <v>Point</v>
      </c>
      <c r="H1815" s="120" t="s">
        <v>689</v>
      </c>
      <c r="I1815" s="26" t="s">
        <v>753</v>
      </c>
      <c r="J1815" s="26" t="s">
        <v>1257</v>
      </c>
      <c r="K1815" s="5" t="s">
        <v>878</v>
      </c>
      <c r="L1815" s="5" t="s">
        <v>965</v>
      </c>
      <c r="M1815" s="5">
        <v>1</v>
      </c>
      <c r="N1815" s="5" t="s">
        <v>1173</v>
      </c>
    </row>
    <row r="1816" spans="1:14" x14ac:dyDescent="0.35">
      <c r="A1816" s="5" t="s">
        <v>710</v>
      </c>
      <c r="B1816" s="117" t="str">
        <f>IF(ISERROR(VLOOKUP($A1816, Dropdownlisten!$A$3:$F$143, 2, FALSE)), "", VLOOKUP($A1816, Dropdownlisten!$A$3:$F$143, 2, FALSE))</f>
        <v>POI</v>
      </c>
      <c r="C1816" s="117">
        <f>IF(ISERROR(VLOOKUP($A1816, Dropdownlisten!$A$3:$F$143, 3, FALSE)), "", VLOOKUP($A1816, Dropdownlisten!$A$3:$F$143, 3, FALSE))</f>
        <v>1000</v>
      </c>
      <c r="D1816" s="117" t="str">
        <f>IF(ISERROR(VLOOKUP($A1816, Dropdownlisten!$A$3:$F$143, 4, FALSE)), "", VLOOKUP($A1816, Dropdownlisten!$A$3:$F$143, 4, FALSE))</f>
        <v>Grundversorgung</v>
      </c>
      <c r="E1816" s="117" t="str">
        <f>IF(ISERROR(VLOOKUP($A1816, Dropdownlisten!$A$3:$F$143, 5, FALSE)), "", VLOOKUP($A1816, Dropdownlisten!$A$3:$F$143, 5, FALSE))</f>
        <v>1000_005</v>
      </c>
      <c r="F1816" s="117" t="str">
        <f>IF(ISERROR(VLOOKUP($A1816, Dropdownlisten!$A$3:$F$143, 6, FALSE)), "", VLOOKUP($A1816, Dropdownlisten!$A$3:$F$143, 6, FALSE))</f>
        <v>Rathaus</v>
      </c>
      <c r="G1816" s="117" t="str">
        <f>VLOOKUP(E1816,Datenstruktur_fuer_R!$D$2:$F$141,3,FALSE)</f>
        <v>Point</v>
      </c>
      <c r="H1816" s="120" t="s">
        <v>689</v>
      </c>
      <c r="I1816" s="26" t="s">
        <v>753</v>
      </c>
      <c r="J1816" s="26" t="s">
        <v>1257</v>
      </c>
      <c r="K1816" s="5" t="s">
        <v>878</v>
      </c>
      <c r="L1816" s="5" t="s">
        <v>966</v>
      </c>
      <c r="M1816" s="5">
        <v>1</v>
      </c>
      <c r="N1816" s="5" t="s">
        <v>1173</v>
      </c>
    </row>
    <row r="1817" spans="1:14" x14ac:dyDescent="0.35">
      <c r="A1817" s="5" t="s">
        <v>884</v>
      </c>
      <c r="B1817" s="117" t="str">
        <f>IF(ISERROR(VLOOKUP($A1817, Dropdownlisten!$A$3:$F$143, 2, FALSE)), "", VLOOKUP($A1817, Dropdownlisten!$A$3:$F$143, 2, FALSE))</f>
        <v>POI</v>
      </c>
      <c r="C1817" s="117">
        <f>IF(ISERROR(VLOOKUP($A1817, Dropdownlisten!$A$3:$F$143, 3, FALSE)), "", VLOOKUP($A1817, Dropdownlisten!$A$3:$F$143, 3, FALSE))</f>
        <v>1000</v>
      </c>
      <c r="D1817" s="117" t="str">
        <f>IF(ISERROR(VLOOKUP($A1817, Dropdownlisten!$A$3:$F$143, 4, FALSE)), "", VLOOKUP($A1817, Dropdownlisten!$A$3:$F$143, 4, FALSE))</f>
        <v>Grundversorgung</v>
      </c>
      <c r="E1817" s="117" t="str">
        <f>IF(ISERROR(VLOOKUP($A1817, Dropdownlisten!$A$3:$F$143, 5, FALSE)), "", VLOOKUP($A1817, Dropdownlisten!$A$3:$F$143, 5, FALSE))</f>
        <v>1000_007</v>
      </c>
      <c r="F1817" s="117" t="str">
        <f>IF(ISERROR(VLOOKUP($A1817, Dropdownlisten!$A$3:$F$143, 6, FALSE)), "", VLOOKUP($A1817, Dropdownlisten!$A$3:$F$143, 6, FALSE))</f>
        <v>OeffentlicheTrinkwasserstelle</v>
      </c>
      <c r="G1817" s="117" t="str">
        <f>VLOOKUP(E1817,Datenstruktur_fuer_R!$D$2:$F$141,3,FALSE)</f>
        <v>Point</v>
      </c>
      <c r="H1817" s="120" t="s">
        <v>689</v>
      </c>
      <c r="I1817" s="26" t="s">
        <v>753</v>
      </c>
      <c r="J1817" s="26" t="s">
        <v>1257</v>
      </c>
      <c r="K1817" s="5" t="s">
        <v>878</v>
      </c>
      <c r="L1817" s="5" t="s">
        <v>967</v>
      </c>
      <c r="M1817" s="5">
        <v>1</v>
      </c>
      <c r="N1817" s="5" t="s">
        <v>1173</v>
      </c>
    </row>
    <row r="1818" spans="1:14" x14ac:dyDescent="0.35">
      <c r="A1818" s="5" t="s">
        <v>884</v>
      </c>
      <c r="B1818" s="117" t="str">
        <f>IF(ISERROR(VLOOKUP($A1818, Dropdownlisten!$A$3:$F$143, 2, FALSE)), "", VLOOKUP($A1818, Dropdownlisten!$A$3:$F$143, 2, FALSE))</f>
        <v>POI</v>
      </c>
      <c r="C1818" s="117">
        <f>IF(ISERROR(VLOOKUP($A1818, Dropdownlisten!$A$3:$F$143, 3, FALSE)), "", VLOOKUP($A1818, Dropdownlisten!$A$3:$F$143, 3, FALSE))</f>
        <v>1000</v>
      </c>
      <c r="D1818" s="117" t="str">
        <f>IF(ISERROR(VLOOKUP($A1818, Dropdownlisten!$A$3:$F$143, 4, FALSE)), "", VLOOKUP($A1818, Dropdownlisten!$A$3:$F$143, 4, FALSE))</f>
        <v>Grundversorgung</v>
      </c>
      <c r="E1818" s="117" t="str">
        <f>IF(ISERROR(VLOOKUP($A1818, Dropdownlisten!$A$3:$F$143, 5, FALSE)), "", VLOOKUP($A1818, Dropdownlisten!$A$3:$F$143, 5, FALSE))</f>
        <v>1000_007</v>
      </c>
      <c r="F1818" s="117" t="str">
        <f>IF(ISERROR(VLOOKUP($A1818, Dropdownlisten!$A$3:$F$143, 6, FALSE)), "", VLOOKUP($A1818, Dropdownlisten!$A$3:$F$143, 6, FALSE))</f>
        <v>OeffentlicheTrinkwasserstelle</v>
      </c>
      <c r="G1818" s="117" t="str">
        <f>VLOOKUP(E1818,Datenstruktur_fuer_R!$D$2:$F$141,3,FALSE)</f>
        <v>Point</v>
      </c>
      <c r="H1818" s="120" t="s">
        <v>689</v>
      </c>
      <c r="I1818" s="26" t="s">
        <v>753</v>
      </c>
      <c r="J1818" s="26" t="s">
        <v>1257</v>
      </c>
      <c r="K1818" s="5" t="s">
        <v>878</v>
      </c>
      <c r="L1818" s="5" t="s">
        <v>968</v>
      </c>
      <c r="M1818" s="5">
        <v>1</v>
      </c>
      <c r="N1818" s="5" t="s">
        <v>1173</v>
      </c>
    </row>
    <row r="1819" spans="1:14" x14ac:dyDescent="0.35">
      <c r="A1819" s="5" t="s">
        <v>678</v>
      </c>
      <c r="B1819" s="117" t="str">
        <f>IF(ISERROR(VLOOKUP($A1819, Dropdownlisten!$A$3:$F$143, 2, FALSE)), "", VLOOKUP($A1819, Dropdownlisten!$A$3:$F$143, 2, FALSE))</f>
        <v>POI</v>
      </c>
      <c r="C1819" s="117">
        <f>IF(ISERROR(VLOOKUP($A1819, Dropdownlisten!$A$3:$F$143, 3, FALSE)), "", VLOOKUP($A1819, Dropdownlisten!$A$3:$F$143, 3, FALSE))</f>
        <v>5000</v>
      </c>
      <c r="D1819" s="117" t="str">
        <f>IF(ISERROR(VLOOKUP($A1819, Dropdownlisten!$A$3:$F$143, 4, FALSE)), "", VLOOKUP($A1819, Dropdownlisten!$A$3:$F$143, 4, FALSE))</f>
        <v>Mobilitaet</v>
      </c>
      <c r="E1819" s="117" t="str">
        <f>IF(ISERROR(VLOOKUP($A1819, Dropdownlisten!$A$3:$F$143, 5, FALSE)), "", VLOOKUP($A1819, Dropdownlisten!$A$3:$F$143, 5, FALSE))</f>
        <v>5000_003</v>
      </c>
      <c r="F1819" s="117" t="str">
        <f>IF(ISERROR(VLOOKUP($A1819, Dropdownlisten!$A$3:$F$143, 6, FALSE)), "", VLOOKUP($A1819, Dropdownlisten!$A$3:$F$143, 6, FALSE))</f>
        <v>Flughafen</v>
      </c>
      <c r="G1819" s="117" t="str">
        <f>VLOOKUP(E1819,Datenstruktur_fuer_R!$D$2:$F$141,3,FALSE)</f>
        <v>Point</v>
      </c>
      <c r="H1819" s="120" t="s">
        <v>689</v>
      </c>
      <c r="I1819" s="26" t="s">
        <v>753</v>
      </c>
      <c r="J1819" s="26" t="s">
        <v>1258</v>
      </c>
      <c r="K1819" s="5" t="s">
        <v>876</v>
      </c>
      <c r="L1819" s="5" t="s">
        <v>877</v>
      </c>
      <c r="M1819" s="5">
        <v>1</v>
      </c>
      <c r="N1819" s="5" t="s">
        <v>1173</v>
      </c>
    </row>
    <row r="1820" spans="1:14" x14ac:dyDescent="0.35">
      <c r="A1820" s="5" t="s">
        <v>663</v>
      </c>
      <c r="B1820" s="117" t="str">
        <f>IF(ISERROR(VLOOKUP($A1820, Dropdownlisten!$A$3:$F$143, 2, FALSE)), "", VLOOKUP($A1820, Dropdownlisten!$A$3:$F$143, 2, FALSE))</f>
        <v>POI</v>
      </c>
      <c r="C1820" s="117">
        <f>IF(ISERROR(VLOOKUP($A1820, Dropdownlisten!$A$3:$F$143, 3, FALSE)), "", VLOOKUP($A1820, Dropdownlisten!$A$3:$F$143, 3, FALSE))</f>
        <v>6000</v>
      </c>
      <c r="D1820" s="117" t="str">
        <f>IF(ISERROR(VLOOKUP($A1820, Dropdownlisten!$A$3:$F$143, 4, FALSE)), "", VLOOKUP($A1820, Dropdownlisten!$A$3:$F$143, 4, FALSE))</f>
        <v>UnterhaltungSportNaherholung</v>
      </c>
      <c r="E1820" s="117" t="str">
        <f>IF(ISERROR(VLOOKUP($A1820, Dropdownlisten!$A$3:$F$143, 5, FALSE)), "", VLOOKUP($A1820, Dropdownlisten!$A$3:$F$143, 5, FALSE))</f>
        <v>6000_002</v>
      </c>
      <c r="F1820" s="117" t="str">
        <f>IF(ISERROR(VLOOKUP($A1820, Dropdownlisten!$A$3:$F$143, 6, FALSE)), "", VLOOKUP($A1820, Dropdownlisten!$A$3:$F$143, 6, FALSE))</f>
        <v>BarKneipe</v>
      </c>
      <c r="G1820" s="117" t="str">
        <f>VLOOKUP(E1820,Datenstruktur_fuer_R!$D$2:$F$141,3,FALSE)</f>
        <v>Point</v>
      </c>
      <c r="H1820" s="120" t="s">
        <v>689</v>
      </c>
      <c r="I1820" s="26" t="s">
        <v>753</v>
      </c>
      <c r="J1820" s="26" t="s">
        <v>1258</v>
      </c>
      <c r="K1820" s="5" t="s">
        <v>878</v>
      </c>
      <c r="L1820" s="5" t="s">
        <v>879</v>
      </c>
      <c r="M1820" s="5">
        <v>1</v>
      </c>
      <c r="N1820" s="5" t="s">
        <v>1173</v>
      </c>
    </row>
    <row r="1821" spans="1:14" x14ac:dyDescent="0.35">
      <c r="A1821" s="5" t="s">
        <v>663</v>
      </c>
      <c r="B1821" s="117" t="str">
        <f>IF(ISERROR(VLOOKUP($A1821, Dropdownlisten!$A$3:$F$143, 2, FALSE)), "", VLOOKUP($A1821, Dropdownlisten!$A$3:$F$143, 2, FALSE))</f>
        <v>POI</v>
      </c>
      <c r="C1821" s="117">
        <f>IF(ISERROR(VLOOKUP($A1821, Dropdownlisten!$A$3:$F$143, 3, FALSE)), "", VLOOKUP($A1821, Dropdownlisten!$A$3:$F$143, 3, FALSE))</f>
        <v>6000</v>
      </c>
      <c r="D1821" s="117" t="str">
        <f>IF(ISERROR(VLOOKUP($A1821, Dropdownlisten!$A$3:$F$143, 4, FALSE)), "", VLOOKUP($A1821, Dropdownlisten!$A$3:$F$143, 4, FALSE))</f>
        <v>UnterhaltungSportNaherholung</v>
      </c>
      <c r="E1821" s="117" t="str">
        <f>IF(ISERROR(VLOOKUP($A1821, Dropdownlisten!$A$3:$F$143, 5, FALSE)), "", VLOOKUP($A1821, Dropdownlisten!$A$3:$F$143, 5, FALSE))</f>
        <v>6000_002</v>
      </c>
      <c r="F1821" s="117" t="str">
        <f>IF(ISERROR(VLOOKUP($A1821, Dropdownlisten!$A$3:$F$143, 6, FALSE)), "", VLOOKUP($A1821, Dropdownlisten!$A$3:$F$143, 6, FALSE))</f>
        <v>BarKneipe</v>
      </c>
      <c r="G1821" s="117" t="str">
        <f>VLOOKUP(E1821,Datenstruktur_fuer_R!$D$2:$F$141,3,FALSE)</f>
        <v>Point</v>
      </c>
      <c r="H1821" s="120" t="s">
        <v>689</v>
      </c>
      <c r="I1821" s="26" t="s">
        <v>753</v>
      </c>
      <c r="J1821" s="26" t="s">
        <v>1258</v>
      </c>
      <c r="K1821" s="5" t="s">
        <v>878</v>
      </c>
      <c r="L1821" s="5" t="s">
        <v>880</v>
      </c>
      <c r="M1821" s="5">
        <v>1</v>
      </c>
      <c r="N1821" s="5" t="s">
        <v>1173</v>
      </c>
    </row>
    <row r="1822" spans="1:14" x14ac:dyDescent="0.35">
      <c r="A1822" s="5" t="s">
        <v>713</v>
      </c>
      <c r="B1822" s="117" t="str">
        <f>IF(ISERROR(VLOOKUP($A1822, Dropdownlisten!$A$3:$F$143, 2, FALSE)), "", VLOOKUP($A1822, Dropdownlisten!$A$3:$F$143, 2, FALSE))</f>
        <v>POI</v>
      </c>
      <c r="C1822" s="117">
        <f>IF(ISERROR(VLOOKUP($A1822, Dropdownlisten!$A$3:$F$143, 3, FALSE)), "", VLOOKUP($A1822, Dropdownlisten!$A$3:$F$143, 3, FALSE))</f>
        <v>6000</v>
      </c>
      <c r="D1822" s="117" t="str">
        <f>IF(ISERROR(VLOOKUP($A1822, Dropdownlisten!$A$3:$F$143, 4, FALSE)), "", VLOOKUP($A1822, Dropdownlisten!$A$3:$F$143, 4, FALSE))</f>
        <v>UnterhaltungSportNaherholung</v>
      </c>
      <c r="E1822" s="117" t="str">
        <f>IF(ISERROR(VLOOKUP($A1822, Dropdownlisten!$A$3:$F$143, 5, FALSE)), "", VLOOKUP($A1822, Dropdownlisten!$A$3:$F$143, 5, FALSE))</f>
        <v>6000_012</v>
      </c>
      <c r="F1822" s="117" t="str">
        <f>IF(ISERROR(VLOOKUP($A1822, Dropdownlisten!$A$3:$F$143, 6, FALSE)), "", VLOOKUP($A1822, Dropdownlisten!$A$3:$F$143, 6, FALSE))</f>
        <v>RestaurantCafe</v>
      </c>
      <c r="G1822" s="117" t="str">
        <f>VLOOKUP(E1822,Datenstruktur_fuer_R!$D$2:$F$141,3,FALSE)</f>
        <v>Point</v>
      </c>
      <c r="H1822" s="120" t="s">
        <v>689</v>
      </c>
      <c r="I1822" s="26" t="s">
        <v>753</v>
      </c>
      <c r="J1822" s="26" t="s">
        <v>1258</v>
      </c>
      <c r="K1822" s="5" t="s">
        <v>878</v>
      </c>
      <c r="L1822" s="5" t="s">
        <v>881</v>
      </c>
      <c r="M1822" s="5">
        <v>1</v>
      </c>
      <c r="N1822" s="5" t="s">
        <v>1173</v>
      </c>
    </row>
    <row r="1823" spans="1:14" x14ac:dyDescent="0.35">
      <c r="A1823" s="5" t="s">
        <v>884</v>
      </c>
      <c r="B1823" s="117" t="str">
        <f>IF(ISERROR(VLOOKUP($A1823, Dropdownlisten!$A$3:$F$143, 2, FALSE)), "", VLOOKUP($A1823, Dropdownlisten!$A$3:$F$143, 2, FALSE))</f>
        <v>POI</v>
      </c>
      <c r="C1823" s="117">
        <f>IF(ISERROR(VLOOKUP($A1823, Dropdownlisten!$A$3:$F$143, 3, FALSE)), "", VLOOKUP($A1823, Dropdownlisten!$A$3:$F$143, 3, FALSE))</f>
        <v>1000</v>
      </c>
      <c r="D1823" s="117" t="str">
        <f>IF(ISERROR(VLOOKUP($A1823, Dropdownlisten!$A$3:$F$143, 4, FALSE)), "", VLOOKUP($A1823, Dropdownlisten!$A$3:$F$143, 4, FALSE))</f>
        <v>Grundversorgung</v>
      </c>
      <c r="E1823" s="117" t="str">
        <f>IF(ISERROR(VLOOKUP($A1823, Dropdownlisten!$A$3:$F$143, 5, FALSE)), "", VLOOKUP($A1823, Dropdownlisten!$A$3:$F$143, 5, FALSE))</f>
        <v>1000_007</v>
      </c>
      <c r="F1823" s="117" t="str">
        <f>IF(ISERROR(VLOOKUP($A1823, Dropdownlisten!$A$3:$F$143, 6, FALSE)), "", VLOOKUP($A1823, Dropdownlisten!$A$3:$F$143, 6, FALSE))</f>
        <v>OeffentlicheTrinkwasserstelle</v>
      </c>
      <c r="G1823" s="117" t="str">
        <f>VLOOKUP(E1823,Datenstruktur_fuer_R!$D$2:$F$141,3,FALSE)</f>
        <v>Point</v>
      </c>
      <c r="H1823" s="120" t="s">
        <v>689</v>
      </c>
      <c r="I1823" s="26" t="s">
        <v>753</v>
      </c>
      <c r="J1823" s="26" t="s">
        <v>1258</v>
      </c>
      <c r="K1823" s="5" t="s">
        <v>878</v>
      </c>
      <c r="L1823" s="5" t="s">
        <v>885</v>
      </c>
      <c r="M1823" s="5">
        <v>1</v>
      </c>
      <c r="N1823" s="5" t="s">
        <v>1173</v>
      </c>
    </row>
    <row r="1824" spans="1:14" x14ac:dyDescent="0.35">
      <c r="A1824" s="5" t="s">
        <v>713</v>
      </c>
      <c r="B1824" s="117" t="str">
        <f>IF(ISERROR(VLOOKUP($A1824, Dropdownlisten!$A$3:$F$143, 2, FALSE)), "", VLOOKUP($A1824, Dropdownlisten!$A$3:$F$143, 2, FALSE))</f>
        <v>POI</v>
      </c>
      <c r="C1824" s="117">
        <f>IF(ISERROR(VLOOKUP($A1824, Dropdownlisten!$A$3:$F$143, 3, FALSE)), "", VLOOKUP($A1824, Dropdownlisten!$A$3:$F$143, 3, FALSE))</f>
        <v>6000</v>
      </c>
      <c r="D1824" s="117" t="str">
        <f>IF(ISERROR(VLOOKUP($A1824, Dropdownlisten!$A$3:$F$143, 4, FALSE)), "", VLOOKUP($A1824, Dropdownlisten!$A$3:$F$143, 4, FALSE))</f>
        <v>UnterhaltungSportNaherholung</v>
      </c>
      <c r="E1824" s="117" t="str">
        <f>IF(ISERROR(VLOOKUP($A1824, Dropdownlisten!$A$3:$F$143, 5, FALSE)), "", VLOOKUP($A1824, Dropdownlisten!$A$3:$F$143, 5, FALSE))</f>
        <v>6000_012</v>
      </c>
      <c r="F1824" s="117" t="str">
        <f>IF(ISERROR(VLOOKUP($A1824, Dropdownlisten!$A$3:$F$143, 6, FALSE)), "", VLOOKUP($A1824, Dropdownlisten!$A$3:$F$143, 6, FALSE))</f>
        <v>RestaurantCafe</v>
      </c>
      <c r="G1824" s="117" t="str">
        <f>VLOOKUP(E1824,Datenstruktur_fuer_R!$D$2:$F$141,3,FALSE)</f>
        <v>Point</v>
      </c>
      <c r="H1824" s="120" t="s">
        <v>689</v>
      </c>
      <c r="I1824" s="26" t="s">
        <v>753</v>
      </c>
      <c r="J1824" s="26" t="s">
        <v>1258</v>
      </c>
      <c r="K1824" s="5" t="s">
        <v>878</v>
      </c>
      <c r="L1824" s="5" t="s">
        <v>886</v>
      </c>
      <c r="M1824" s="5">
        <v>1</v>
      </c>
      <c r="N1824" s="5" t="s">
        <v>1173</v>
      </c>
    </row>
    <row r="1825" spans="1:14" x14ac:dyDescent="0.35">
      <c r="A1825" s="5" t="s">
        <v>713</v>
      </c>
      <c r="B1825" s="117" t="str">
        <f>IF(ISERROR(VLOOKUP($A1825, Dropdownlisten!$A$3:$F$143, 2, FALSE)), "", VLOOKUP($A1825, Dropdownlisten!$A$3:$F$143, 2, FALSE))</f>
        <v>POI</v>
      </c>
      <c r="C1825" s="117">
        <f>IF(ISERROR(VLOOKUP($A1825, Dropdownlisten!$A$3:$F$143, 3, FALSE)), "", VLOOKUP($A1825, Dropdownlisten!$A$3:$F$143, 3, FALSE))</f>
        <v>6000</v>
      </c>
      <c r="D1825" s="117" t="str">
        <f>IF(ISERROR(VLOOKUP($A1825, Dropdownlisten!$A$3:$F$143, 4, FALSE)), "", VLOOKUP($A1825, Dropdownlisten!$A$3:$F$143, 4, FALSE))</f>
        <v>UnterhaltungSportNaherholung</v>
      </c>
      <c r="E1825" s="117" t="str">
        <f>IF(ISERROR(VLOOKUP($A1825, Dropdownlisten!$A$3:$F$143, 5, FALSE)), "", VLOOKUP($A1825, Dropdownlisten!$A$3:$F$143, 5, FALSE))</f>
        <v>6000_012</v>
      </c>
      <c r="F1825" s="117" t="str">
        <f>IF(ISERROR(VLOOKUP($A1825, Dropdownlisten!$A$3:$F$143, 6, FALSE)), "", VLOOKUP($A1825, Dropdownlisten!$A$3:$F$143, 6, FALSE))</f>
        <v>RestaurantCafe</v>
      </c>
      <c r="G1825" s="117" t="str">
        <f>VLOOKUP(E1825,Datenstruktur_fuer_R!$D$2:$F$141,3,FALSE)</f>
        <v>Point</v>
      </c>
      <c r="H1825" s="120" t="s">
        <v>689</v>
      </c>
      <c r="I1825" s="26" t="s">
        <v>753</v>
      </c>
      <c r="J1825" s="26" t="s">
        <v>1258</v>
      </c>
      <c r="K1825" s="5" t="s">
        <v>878</v>
      </c>
      <c r="L1825" s="5" t="s">
        <v>887</v>
      </c>
      <c r="M1825" s="5">
        <v>1</v>
      </c>
      <c r="N1825" s="5" t="s">
        <v>1173</v>
      </c>
    </row>
    <row r="1826" spans="1:14" x14ac:dyDescent="0.35">
      <c r="A1826" s="5" t="s">
        <v>713</v>
      </c>
      <c r="B1826" s="117" t="str">
        <f>IF(ISERROR(VLOOKUP($A1826, Dropdownlisten!$A$3:$F$143, 2, FALSE)), "", VLOOKUP($A1826, Dropdownlisten!$A$3:$F$143, 2, FALSE))</f>
        <v>POI</v>
      </c>
      <c r="C1826" s="117">
        <f>IF(ISERROR(VLOOKUP($A1826, Dropdownlisten!$A$3:$F$143, 3, FALSE)), "", VLOOKUP($A1826, Dropdownlisten!$A$3:$F$143, 3, FALSE))</f>
        <v>6000</v>
      </c>
      <c r="D1826" s="117" t="str">
        <f>IF(ISERROR(VLOOKUP($A1826, Dropdownlisten!$A$3:$F$143, 4, FALSE)), "", VLOOKUP($A1826, Dropdownlisten!$A$3:$F$143, 4, FALSE))</f>
        <v>UnterhaltungSportNaherholung</v>
      </c>
      <c r="E1826" s="117" t="str">
        <f>IF(ISERROR(VLOOKUP($A1826, Dropdownlisten!$A$3:$F$143, 5, FALSE)), "", VLOOKUP($A1826, Dropdownlisten!$A$3:$F$143, 5, FALSE))</f>
        <v>6000_012</v>
      </c>
      <c r="F1826" s="117" t="str">
        <f>IF(ISERROR(VLOOKUP($A1826, Dropdownlisten!$A$3:$F$143, 6, FALSE)), "", VLOOKUP($A1826, Dropdownlisten!$A$3:$F$143, 6, FALSE))</f>
        <v>RestaurantCafe</v>
      </c>
      <c r="G1826" s="117" t="str">
        <f>VLOOKUP(E1826,Datenstruktur_fuer_R!$D$2:$F$141,3,FALSE)</f>
        <v>Point</v>
      </c>
      <c r="H1826" s="120" t="s">
        <v>689</v>
      </c>
      <c r="I1826" s="26" t="s">
        <v>753</v>
      </c>
      <c r="J1826" s="26" t="s">
        <v>1258</v>
      </c>
      <c r="K1826" s="5" t="s">
        <v>878</v>
      </c>
      <c r="L1826" s="5" t="s">
        <v>888</v>
      </c>
      <c r="M1826" s="5">
        <v>1</v>
      </c>
      <c r="N1826" s="5" t="s">
        <v>1173</v>
      </c>
    </row>
    <row r="1827" spans="1:14" x14ac:dyDescent="0.35">
      <c r="A1827" s="5" t="s">
        <v>663</v>
      </c>
      <c r="B1827" s="117" t="str">
        <f>IF(ISERROR(VLOOKUP($A1827, Dropdownlisten!$A$3:$F$143, 2, FALSE)), "", VLOOKUP($A1827, Dropdownlisten!$A$3:$F$143, 2, FALSE))</f>
        <v>POI</v>
      </c>
      <c r="C1827" s="117">
        <f>IF(ISERROR(VLOOKUP($A1827, Dropdownlisten!$A$3:$F$143, 3, FALSE)), "", VLOOKUP($A1827, Dropdownlisten!$A$3:$F$143, 3, FALSE))</f>
        <v>6000</v>
      </c>
      <c r="D1827" s="117" t="str">
        <f>IF(ISERROR(VLOOKUP($A1827, Dropdownlisten!$A$3:$F$143, 4, FALSE)), "", VLOOKUP($A1827, Dropdownlisten!$A$3:$F$143, 4, FALSE))</f>
        <v>UnterhaltungSportNaherholung</v>
      </c>
      <c r="E1827" s="117" t="str">
        <f>IF(ISERROR(VLOOKUP($A1827, Dropdownlisten!$A$3:$F$143, 5, FALSE)), "", VLOOKUP($A1827, Dropdownlisten!$A$3:$F$143, 5, FALSE))</f>
        <v>6000_002</v>
      </c>
      <c r="F1827" s="117" t="str">
        <f>IF(ISERROR(VLOOKUP($A1827, Dropdownlisten!$A$3:$F$143, 6, FALSE)), "", VLOOKUP($A1827, Dropdownlisten!$A$3:$F$143, 6, FALSE))</f>
        <v>BarKneipe</v>
      </c>
      <c r="G1827" s="117" t="str">
        <f>VLOOKUP(E1827,Datenstruktur_fuer_R!$D$2:$F$141,3,FALSE)</f>
        <v>Point</v>
      </c>
      <c r="H1827" s="120" t="s">
        <v>689</v>
      </c>
      <c r="I1827" s="26" t="s">
        <v>753</v>
      </c>
      <c r="J1827" s="26" t="s">
        <v>1258</v>
      </c>
      <c r="K1827" s="5" t="s">
        <v>878</v>
      </c>
      <c r="L1827" s="5" t="s">
        <v>889</v>
      </c>
      <c r="M1827" s="5">
        <v>1</v>
      </c>
      <c r="N1827" s="5" t="s">
        <v>1173</v>
      </c>
    </row>
    <row r="1828" spans="1:14" x14ac:dyDescent="0.35">
      <c r="A1828" s="5" t="s">
        <v>713</v>
      </c>
      <c r="B1828" s="117" t="str">
        <f>IF(ISERROR(VLOOKUP($A1828, Dropdownlisten!$A$3:$F$143, 2, FALSE)), "", VLOOKUP($A1828, Dropdownlisten!$A$3:$F$143, 2, FALSE))</f>
        <v>POI</v>
      </c>
      <c r="C1828" s="117">
        <f>IF(ISERROR(VLOOKUP($A1828, Dropdownlisten!$A$3:$F$143, 3, FALSE)), "", VLOOKUP($A1828, Dropdownlisten!$A$3:$F$143, 3, FALSE))</f>
        <v>6000</v>
      </c>
      <c r="D1828" s="117" t="str">
        <f>IF(ISERROR(VLOOKUP($A1828, Dropdownlisten!$A$3:$F$143, 4, FALSE)), "", VLOOKUP($A1828, Dropdownlisten!$A$3:$F$143, 4, FALSE))</f>
        <v>UnterhaltungSportNaherholung</v>
      </c>
      <c r="E1828" s="117" t="str">
        <f>IF(ISERROR(VLOOKUP($A1828, Dropdownlisten!$A$3:$F$143, 5, FALSE)), "", VLOOKUP($A1828, Dropdownlisten!$A$3:$F$143, 5, FALSE))</f>
        <v>6000_012</v>
      </c>
      <c r="F1828" s="117" t="str">
        <f>IF(ISERROR(VLOOKUP($A1828, Dropdownlisten!$A$3:$F$143, 6, FALSE)), "", VLOOKUP($A1828, Dropdownlisten!$A$3:$F$143, 6, FALSE))</f>
        <v>RestaurantCafe</v>
      </c>
      <c r="G1828" s="117" t="str">
        <f>VLOOKUP(E1828,Datenstruktur_fuer_R!$D$2:$F$141,3,FALSE)</f>
        <v>Point</v>
      </c>
      <c r="H1828" s="120" t="s">
        <v>689</v>
      </c>
      <c r="I1828" s="26" t="s">
        <v>753</v>
      </c>
      <c r="J1828" s="26" t="s">
        <v>1258</v>
      </c>
      <c r="K1828" s="5" t="s">
        <v>878</v>
      </c>
      <c r="L1828" s="5" t="s">
        <v>890</v>
      </c>
      <c r="M1828" s="5">
        <v>1</v>
      </c>
      <c r="N1828" s="5" t="s">
        <v>1173</v>
      </c>
    </row>
    <row r="1829" spans="1:14" x14ac:dyDescent="0.35">
      <c r="A1829" s="5" t="s">
        <v>685</v>
      </c>
      <c r="B1829" s="117" t="str">
        <f>IF(ISERROR(VLOOKUP($A1829, Dropdownlisten!$A$3:$F$143, 2, FALSE)), "", VLOOKUP($A1829, Dropdownlisten!$A$3:$F$143, 2, FALSE))</f>
        <v>POI</v>
      </c>
      <c r="C1829" s="117">
        <f>IF(ISERROR(VLOOKUP($A1829, Dropdownlisten!$A$3:$F$143, 3, FALSE)), "", VLOOKUP($A1829, Dropdownlisten!$A$3:$F$143, 3, FALSE))</f>
        <v>3000</v>
      </c>
      <c r="D1829" s="117" t="str">
        <f>IF(ISERROR(VLOOKUP($A1829, Dropdownlisten!$A$3:$F$143, 4, FALSE)), "", VLOOKUP($A1829, Dropdownlisten!$A$3:$F$143, 4, FALSE))</f>
        <v>BildungBetreuung</v>
      </c>
      <c r="E1829" s="117" t="str">
        <f>IF(ISERROR(VLOOKUP($A1829, Dropdownlisten!$A$3:$F$143, 5, FALSE)), "", VLOOKUP($A1829, Dropdownlisten!$A$3:$F$143, 5, FALSE))</f>
        <v>3000_004</v>
      </c>
      <c r="F1829" s="117" t="str">
        <f>IF(ISERROR(VLOOKUP($A1829, Dropdownlisten!$A$3:$F$143, 6, FALSE)), "", VLOOKUP($A1829, Dropdownlisten!$A$3:$F$143, 6, FALSE))</f>
        <v>Hochschule</v>
      </c>
      <c r="G1829" s="117" t="str">
        <f>VLOOKUP(E1829,Datenstruktur_fuer_R!$D$2:$F$141,3,FALSE)</f>
        <v>Point</v>
      </c>
      <c r="H1829" s="120" t="s">
        <v>689</v>
      </c>
      <c r="I1829" s="26" t="s">
        <v>753</v>
      </c>
      <c r="J1829" s="26" t="s">
        <v>1258</v>
      </c>
      <c r="K1829" s="5" t="s">
        <v>878</v>
      </c>
      <c r="L1829" s="5" t="s">
        <v>891</v>
      </c>
      <c r="M1829" s="5">
        <v>1</v>
      </c>
      <c r="N1829" s="5" t="s">
        <v>1173</v>
      </c>
    </row>
    <row r="1830" spans="1:14" x14ac:dyDescent="0.35">
      <c r="A1830" s="5" t="s">
        <v>693</v>
      </c>
      <c r="B1830" s="117" t="str">
        <f>IF(ISERROR(VLOOKUP($A1830, Dropdownlisten!$A$3:$F$143, 2, FALSE)), "", VLOOKUP($A1830, Dropdownlisten!$A$3:$F$143, 2, FALSE))</f>
        <v>POI</v>
      </c>
      <c r="C1830" s="117">
        <f>IF(ISERROR(VLOOKUP($A1830, Dropdownlisten!$A$3:$F$143, 3, FALSE)), "", VLOOKUP($A1830, Dropdownlisten!$A$3:$F$143, 3, FALSE))</f>
        <v>3000</v>
      </c>
      <c r="D1830" s="117" t="str">
        <f>IF(ISERROR(VLOOKUP($A1830, Dropdownlisten!$A$3:$F$143, 4, FALSE)), "", VLOOKUP($A1830, Dropdownlisten!$A$3:$F$143, 4, FALSE))</f>
        <v>BildungBetreuung</v>
      </c>
      <c r="E1830" s="117" t="str">
        <f>IF(ISERROR(VLOOKUP($A1830, Dropdownlisten!$A$3:$F$143, 5, FALSE)), "", VLOOKUP($A1830, Dropdownlisten!$A$3:$F$143, 5, FALSE))</f>
        <v>3000_005</v>
      </c>
      <c r="F1830" s="117" t="str">
        <f>IF(ISERROR(VLOOKUP($A1830, Dropdownlisten!$A$3:$F$143, 6, FALSE)), "", VLOOKUP($A1830, Dropdownlisten!$A$3:$F$143, 6, FALSE))</f>
        <v>Kindergarten</v>
      </c>
      <c r="G1830" s="117" t="str">
        <f>VLOOKUP(E1830,Datenstruktur_fuer_R!$D$2:$F$141,3,FALSE)</f>
        <v>Point</v>
      </c>
      <c r="H1830" s="120" t="s">
        <v>689</v>
      </c>
      <c r="I1830" s="26" t="s">
        <v>753</v>
      </c>
      <c r="J1830" s="26" t="s">
        <v>1258</v>
      </c>
      <c r="K1830" s="5" t="s">
        <v>878</v>
      </c>
      <c r="L1830" s="5" t="s">
        <v>892</v>
      </c>
      <c r="M1830" s="5">
        <v>1</v>
      </c>
      <c r="N1830" s="5" t="s">
        <v>1173</v>
      </c>
    </row>
    <row r="1831" spans="1:14" x14ac:dyDescent="0.35">
      <c r="A1831" s="5" t="s">
        <v>1054</v>
      </c>
      <c r="B1831" s="117" t="str">
        <f>IF(ISERROR(VLOOKUP($A1831, Dropdownlisten!$A$3:$F$143, 2, FALSE)), "", VLOOKUP($A1831, Dropdownlisten!$A$3:$F$143, 2, FALSE))</f>
        <v>POI</v>
      </c>
      <c r="C1831" s="117">
        <f>IF(ISERROR(VLOOKUP($A1831, Dropdownlisten!$A$3:$F$143, 3, FALSE)), "", VLOOKUP($A1831, Dropdownlisten!$A$3:$F$143, 3, FALSE))</f>
        <v>6000</v>
      </c>
      <c r="D1831" s="117" t="str">
        <f>IF(ISERROR(VLOOKUP($A1831, Dropdownlisten!$A$3:$F$143, 4, FALSE)), "", VLOOKUP($A1831, Dropdownlisten!$A$3:$F$143, 4, FALSE))</f>
        <v>UnterhaltungSportNaherholung</v>
      </c>
      <c r="E1831" s="117" t="str">
        <f>IF(ISERROR(VLOOKUP($A1831, Dropdownlisten!$A$3:$F$143, 5, FALSE)), "", VLOOKUP($A1831, Dropdownlisten!$A$3:$F$143, 5, FALSE))</f>
        <v>6000_003</v>
      </c>
      <c r="F1831" s="117" t="str">
        <f>IF(ISERROR(VLOOKUP($A1831, Dropdownlisten!$A$3:$F$143, 6, FALSE)), "", VLOOKUP($A1831, Dropdownlisten!$A$3:$F$143, 6, FALSE))</f>
        <v>BibliothekBuchhandlung</v>
      </c>
      <c r="G1831" s="117" t="str">
        <f>VLOOKUP(E1831,Datenstruktur_fuer_R!$D$2:$F$141,3,FALSE)</f>
        <v>Point</v>
      </c>
      <c r="H1831" s="120" t="s">
        <v>689</v>
      </c>
      <c r="I1831" s="26" t="s">
        <v>753</v>
      </c>
      <c r="J1831" s="26" t="s">
        <v>1258</v>
      </c>
      <c r="K1831" s="5" t="s">
        <v>878</v>
      </c>
      <c r="L1831" s="5" t="s">
        <v>893</v>
      </c>
      <c r="M1831" s="5">
        <v>1</v>
      </c>
      <c r="N1831" s="5" t="s">
        <v>1173</v>
      </c>
    </row>
    <row r="1832" spans="1:14" x14ac:dyDescent="0.35">
      <c r="A1832" s="5" t="s">
        <v>845</v>
      </c>
      <c r="B1832" s="117" t="str">
        <f>IF(ISERROR(VLOOKUP($A1832, Dropdownlisten!$A$3:$F$143, 2, FALSE)), "", VLOOKUP($A1832, Dropdownlisten!$A$3:$F$143, 2, FALSE))</f>
        <v>POI</v>
      </c>
      <c r="C1832" s="117">
        <f>IF(ISERROR(VLOOKUP($A1832, Dropdownlisten!$A$3:$F$143, 3, FALSE)), "", VLOOKUP($A1832, Dropdownlisten!$A$3:$F$143, 3, FALSE))</f>
        <v>3000</v>
      </c>
      <c r="D1832" s="117" t="str">
        <f>IF(ISERROR(VLOOKUP($A1832, Dropdownlisten!$A$3:$F$143, 4, FALSE)), "", VLOOKUP($A1832, Dropdownlisten!$A$3:$F$143, 4, FALSE))</f>
        <v>BildungBetreuung</v>
      </c>
      <c r="E1832" s="117" t="str">
        <f>IF(ISERROR(VLOOKUP($A1832, Dropdownlisten!$A$3:$F$143, 5, FALSE)), "", VLOOKUP($A1832, Dropdownlisten!$A$3:$F$143, 5, FALSE))</f>
        <v>3000_003</v>
      </c>
      <c r="F1832" s="117" t="str">
        <f>IF(ISERROR(VLOOKUP($A1832, Dropdownlisten!$A$3:$F$143, 6, FALSE)), "", VLOOKUP($A1832, Dropdownlisten!$A$3:$F$143, 6, FALSE))</f>
        <v>Schule</v>
      </c>
      <c r="G1832" s="117" t="str">
        <f>VLOOKUP(E1832,Datenstruktur_fuer_R!$D$2:$F$141,3,FALSE)</f>
        <v>Point</v>
      </c>
      <c r="H1832" s="120" t="s">
        <v>689</v>
      </c>
      <c r="I1832" s="26" t="s">
        <v>753</v>
      </c>
      <c r="J1832" s="26" t="s">
        <v>1258</v>
      </c>
      <c r="K1832" s="5" t="s">
        <v>878</v>
      </c>
      <c r="L1832" s="5" t="s">
        <v>894</v>
      </c>
      <c r="M1832" s="5">
        <v>1</v>
      </c>
      <c r="N1832" s="5" t="s">
        <v>1173</v>
      </c>
    </row>
    <row r="1833" spans="1:14" x14ac:dyDescent="0.35">
      <c r="A1833" s="5" t="s">
        <v>685</v>
      </c>
      <c r="B1833" s="117" t="str">
        <f>IF(ISERROR(VLOOKUP($A1833, Dropdownlisten!$A$3:$F$143, 2, FALSE)), "", VLOOKUP($A1833, Dropdownlisten!$A$3:$F$143, 2, FALSE))</f>
        <v>POI</v>
      </c>
      <c r="C1833" s="117">
        <f>IF(ISERROR(VLOOKUP($A1833, Dropdownlisten!$A$3:$F$143, 3, FALSE)), "", VLOOKUP($A1833, Dropdownlisten!$A$3:$F$143, 3, FALSE))</f>
        <v>3000</v>
      </c>
      <c r="D1833" s="117" t="str">
        <f>IF(ISERROR(VLOOKUP($A1833, Dropdownlisten!$A$3:$F$143, 4, FALSE)), "", VLOOKUP($A1833, Dropdownlisten!$A$3:$F$143, 4, FALSE))</f>
        <v>BildungBetreuung</v>
      </c>
      <c r="E1833" s="117" t="str">
        <f>IF(ISERROR(VLOOKUP($A1833, Dropdownlisten!$A$3:$F$143, 5, FALSE)), "", VLOOKUP($A1833, Dropdownlisten!$A$3:$F$143, 5, FALSE))</f>
        <v>3000_004</v>
      </c>
      <c r="F1833" s="117" t="str">
        <f>IF(ISERROR(VLOOKUP($A1833, Dropdownlisten!$A$3:$F$143, 6, FALSE)), "", VLOOKUP($A1833, Dropdownlisten!$A$3:$F$143, 6, FALSE))</f>
        <v>Hochschule</v>
      </c>
      <c r="G1833" s="117" t="str">
        <f>VLOOKUP(E1833,Datenstruktur_fuer_R!$D$2:$F$141,3,FALSE)</f>
        <v>Point</v>
      </c>
      <c r="H1833" s="120" t="s">
        <v>689</v>
      </c>
      <c r="I1833" s="26" t="s">
        <v>753</v>
      </c>
      <c r="J1833" s="26" t="s">
        <v>1258</v>
      </c>
      <c r="K1833" s="5" t="s">
        <v>878</v>
      </c>
      <c r="L1833" s="5" t="s">
        <v>895</v>
      </c>
      <c r="M1833" s="5">
        <v>1</v>
      </c>
      <c r="N1833" s="5" t="s">
        <v>1173</v>
      </c>
    </row>
    <row r="1834" spans="1:14" x14ac:dyDescent="0.35">
      <c r="A1834" s="5" t="s">
        <v>904</v>
      </c>
      <c r="B1834" s="117" t="str">
        <f>IF(ISERROR(VLOOKUP($A1834, Dropdownlisten!$A$3:$F$143, 2, FALSE)), "", VLOOKUP($A1834, Dropdownlisten!$A$3:$F$143, 2, FALSE))</f>
        <v>POI</v>
      </c>
      <c r="C1834" s="117">
        <f>IF(ISERROR(VLOOKUP($A1834, Dropdownlisten!$A$3:$F$143, 3, FALSE)), "", VLOOKUP($A1834, Dropdownlisten!$A$3:$F$143, 3, FALSE))</f>
        <v>5000</v>
      </c>
      <c r="D1834" s="117" t="str">
        <f>IF(ISERROR(VLOOKUP($A1834, Dropdownlisten!$A$3:$F$143, 4, FALSE)), "", VLOOKUP($A1834, Dropdownlisten!$A$3:$F$143, 4, FALSE))</f>
        <v>Mobilitaet</v>
      </c>
      <c r="E1834" s="117" t="str">
        <f>IF(ISERROR(VLOOKUP($A1834, Dropdownlisten!$A$3:$F$143, 5, FALSE)), "", VLOOKUP($A1834, Dropdownlisten!$A$3:$F$143, 5, FALSE))</f>
        <v>5000_008</v>
      </c>
      <c r="F1834" s="117" t="str">
        <f>IF(ISERROR(VLOOKUP($A1834, Dropdownlisten!$A$3:$F$143, 6, FALSE)), "", VLOOKUP($A1834, Dropdownlisten!$A$3:$F$143, 6, FALSE))</f>
        <v>Fahrradparkplatz</v>
      </c>
      <c r="G1834" s="117" t="str">
        <f>VLOOKUP(E1834,Datenstruktur_fuer_R!$D$2:$F$141,3,FALSE)</f>
        <v>Point</v>
      </c>
      <c r="H1834" s="120" t="s">
        <v>689</v>
      </c>
      <c r="I1834" s="26" t="s">
        <v>753</v>
      </c>
      <c r="J1834" s="26" t="s">
        <v>1258</v>
      </c>
      <c r="K1834" s="5" t="s">
        <v>878</v>
      </c>
      <c r="L1834" s="5" t="s">
        <v>906</v>
      </c>
      <c r="M1834" s="5">
        <v>1</v>
      </c>
      <c r="N1834" s="5" t="s">
        <v>1173</v>
      </c>
    </row>
    <row r="1835" spans="1:14" x14ac:dyDescent="0.35">
      <c r="A1835" s="5" t="s">
        <v>903</v>
      </c>
      <c r="B1835" s="117" t="str">
        <f>IF(ISERROR(VLOOKUP($A1835, Dropdownlisten!$A$3:$F$143, 2, FALSE)), "", VLOOKUP($A1835, Dropdownlisten!$A$3:$F$143, 2, FALSE))</f>
        <v>POI</v>
      </c>
      <c r="C1835" s="117">
        <f>IF(ISERROR(VLOOKUP($A1835, Dropdownlisten!$A$3:$F$143, 3, FALSE)), "", VLOOKUP($A1835, Dropdownlisten!$A$3:$F$143, 3, FALSE))</f>
        <v>5000</v>
      </c>
      <c r="D1835" s="117" t="str">
        <f>IF(ISERROR(VLOOKUP($A1835, Dropdownlisten!$A$3:$F$143, 4, FALSE)), "", VLOOKUP($A1835, Dropdownlisten!$A$3:$F$143, 4, FALSE))</f>
        <v>Mobilitaet</v>
      </c>
      <c r="E1835" s="117" t="str">
        <f>IF(ISERROR(VLOOKUP($A1835, Dropdownlisten!$A$3:$F$143, 5, FALSE)), "", VLOOKUP($A1835, Dropdownlisten!$A$3:$F$143, 5, FALSE))</f>
        <v>5000_009</v>
      </c>
      <c r="F1835" s="117" t="str">
        <f>IF(ISERROR(VLOOKUP($A1835, Dropdownlisten!$A$3:$F$143, 6, FALSE)), "", VLOOKUP($A1835, Dropdownlisten!$A$3:$F$143, 6, FALSE))</f>
        <v>FahrradLeihstation</v>
      </c>
      <c r="G1835" s="117" t="str">
        <f>VLOOKUP(E1835,Datenstruktur_fuer_R!$D$2:$F$141,3,FALSE)</f>
        <v>Point</v>
      </c>
      <c r="H1835" s="120" t="s">
        <v>689</v>
      </c>
      <c r="I1835" s="26" t="s">
        <v>753</v>
      </c>
      <c r="J1835" s="26" t="s">
        <v>1258</v>
      </c>
      <c r="K1835" s="5" t="s">
        <v>878</v>
      </c>
      <c r="L1835" s="5" t="s">
        <v>907</v>
      </c>
      <c r="M1835" s="5">
        <v>1</v>
      </c>
      <c r="N1835" s="5" t="s">
        <v>1173</v>
      </c>
    </row>
    <row r="1836" spans="1:14" x14ac:dyDescent="0.35">
      <c r="A1836" s="5" t="s">
        <v>905</v>
      </c>
      <c r="B1836" s="117" t="str">
        <f>IF(ISERROR(VLOOKUP($A1836, Dropdownlisten!$A$3:$F$143, 2, FALSE)), "", VLOOKUP($A1836, Dropdownlisten!$A$3:$F$143, 2, FALSE))</f>
        <v>POI</v>
      </c>
      <c r="C1836" s="117">
        <f>IF(ISERROR(VLOOKUP($A1836, Dropdownlisten!$A$3:$F$143, 3, FALSE)), "", VLOOKUP($A1836, Dropdownlisten!$A$3:$F$143, 3, FALSE))</f>
        <v>5000</v>
      </c>
      <c r="D1836" s="117" t="str">
        <f>IF(ISERROR(VLOOKUP($A1836, Dropdownlisten!$A$3:$F$143, 4, FALSE)), "", VLOOKUP($A1836, Dropdownlisten!$A$3:$F$143, 4, FALSE))</f>
        <v>Mobilitaet</v>
      </c>
      <c r="E1836" s="117" t="str">
        <f>IF(ISERROR(VLOOKUP($A1836, Dropdownlisten!$A$3:$F$143, 5, FALSE)), "", VLOOKUP($A1836, Dropdownlisten!$A$3:$F$143, 5, FALSE))</f>
        <v>5000_010</v>
      </c>
      <c r="F1836" s="117" t="str">
        <f>IF(ISERROR(VLOOKUP($A1836, Dropdownlisten!$A$3:$F$143, 6, FALSE)), "", VLOOKUP($A1836, Dropdownlisten!$A$3:$F$143, 6, FALSE))</f>
        <v>CarSharingStation</v>
      </c>
      <c r="G1836" s="117" t="str">
        <f>VLOOKUP(E1836,Datenstruktur_fuer_R!$D$2:$F$141,3,FALSE)</f>
        <v>Point</v>
      </c>
      <c r="H1836" s="120" t="s">
        <v>689</v>
      </c>
      <c r="I1836" s="26" t="s">
        <v>753</v>
      </c>
      <c r="J1836" s="26" t="s">
        <v>1258</v>
      </c>
      <c r="K1836" s="5" t="s">
        <v>878</v>
      </c>
      <c r="L1836" s="5" t="s">
        <v>908</v>
      </c>
      <c r="M1836" s="5">
        <v>1</v>
      </c>
      <c r="N1836" s="5" t="s">
        <v>1173</v>
      </c>
    </row>
    <row r="1837" spans="1:14" x14ac:dyDescent="0.35">
      <c r="A1837" s="5" t="s">
        <v>914</v>
      </c>
      <c r="B1837" s="117" t="str">
        <f>IF(ISERROR(VLOOKUP($A1837, Dropdownlisten!$A$3:$F$143, 2, FALSE)), "", VLOOKUP($A1837, Dropdownlisten!$A$3:$F$143, 2, FALSE))</f>
        <v>POI</v>
      </c>
      <c r="C1837" s="117">
        <f>IF(ISERROR(VLOOKUP($A1837, Dropdownlisten!$A$3:$F$143, 3, FALSE)), "", VLOOKUP($A1837, Dropdownlisten!$A$3:$F$143, 3, FALSE))</f>
        <v>5000</v>
      </c>
      <c r="D1837" s="117" t="str">
        <f>IF(ISERROR(VLOOKUP($A1837, Dropdownlisten!$A$3:$F$143, 4, FALSE)), "", VLOOKUP($A1837, Dropdownlisten!$A$3:$F$143, 4, FALSE))</f>
        <v>Mobilitaet</v>
      </c>
      <c r="E1837" s="117" t="str">
        <f>IF(ISERROR(VLOOKUP($A1837, Dropdownlisten!$A$3:$F$143, 5, FALSE)), "", VLOOKUP($A1837, Dropdownlisten!$A$3:$F$143, 5, FALSE))</f>
        <v>5000_012</v>
      </c>
      <c r="F1837" s="117" t="str">
        <f>IF(ISERROR(VLOOKUP($A1837, Dropdownlisten!$A$3:$F$143, 6, FALSE)), "", VLOOKUP($A1837, Dropdownlisten!$A$3:$F$143, 6, FALSE))</f>
        <v>Elektroladestation</v>
      </c>
      <c r="G1837" s="117" t="str">
        <f>VLOOKUP(E1837,Datenstruktur_fuer_R!$D$2:$F$141,3,FALSE)</f>
        <v>Point</v>
      </c>
      <c r="H1837" s="120" t="s">
        <v>689</v>
      </c>
      <c r="I1837" s="26" t="s">
        <v>753</v>
      </c>
      <c r="J1837" s="26" t="s">
        <v>1258</v>
      </c>
      <c r="K1837" s="5" t="s">
        <v>878</v>
      </c>
      <c r="L1837" s="5" t="s">
        <v>915</v>
      </c>
      <c r="M1837" s="5">
        <v>1</v>
      </c>
      <c r="N1837" s="5" t="s">
        <v>1173</v>
      </c>
    </row>
    <row r="1838" spans="1:14" x14ac:dyDescent="0.35">
      <c r="A1838" s="5" t="s">
        <v>733</v>
      </c>
      <c r="B1838" s="117" t="str">
        <f>IF(ISERROR(VLOOKUP($A1838, Dropdownlisten!$A$3:$F$143, 2, FALSE)), "", VLOOKUP($A1838, Dropdownlisten!$A$3:$F$143, 2, FALSE))</f>
        <v>POI</v>
      </c>
      <c r="C1838" s="117">
        <f>IF(ISERROR(VLOOKUP($A1838, Dropdownlisten!$A$3:$F$143, 3, FALSE)), "", VLOOKUP($A1838, Dropdownlisten!$A$3:$F$143, 3, FALSE))</f>
        <v>5000</v>
      </c>
      <c r="D1838" s="117" t="str">
        <f>IF(ISERROR(VLOOKUP($A1838, Dropdownlisten!$A$3:$F$143, 4, FALSE)), "", VLOOKUP($A1838, Dropdownlisten!$A$3:$F$143, 4, FALSE))</f>
        <v>Mobilitaet</v>
      </c>
      <c r="E1838" s="117" t="str">
        <f>IF(ISERROR(VLOOKUP($A1838, Dropdownlisten!$A$3:$F$143, 5, FALSE)), "", VLOOKUP($A1838, Dropdownlisten!$A$3:$F$143, 5, FALSE))</f>
        <v>5000_005</v>
      </c>
      <c r="F1838" s="117" t="str">
        <f>IF(ISERROR(VLOOKUP($A1838, Dropdownlisten!$A$3:$F$143, 6, FALSE)), "", VLOOKUP($A1838, Dropdownlisten!$A$3:$F$143, 6, FALSE))</f>
        <v>wichtigeVerkehrsengstelle</v>
      </c>
      <c r="G1838" s="117" t="str">
        <f>VLOOKUP(E1838,Datenstruktur_fuer_R!$D$2:$F$141,3,FALSE)</f>
        <v>Point</v>
      </c>
      <c r="H1838" s="120" t="s">
        <v>689</v>
      </c>
      <c r="I1838" s="26" t="s">
        <v>753</v>
      </c>
      <c r="J1838" s="26" t="s">
        <v>1258</v>
      </c>
      <c r="K1838" s="5" t="s">
        <v>878</v>
      </c>
      <c r="L1838" s="5" t="s">
        <v>916</v>
      </c>
      <c r="M1838" s="5">
        <v>1</v>
      </c>
      <c r="N1838" s="5" t="s">
        <v>1173</v>
      </c>
    </row>
    <row r="1839" spans="1:14" x14ac:dyDescent="0.35">
      <c r="A1839" s="5" t="s">
        <v>913</v>
      </c>
      <c r="B1839" s="117" t="str">
        <f>IF(ISERROR(VLOOKUP($A1839, Dropdownlisten!$A$3:$F$143, 2, FALSE)), "", VLOOKUP($A1839, Dropdownlisten!$A$3:$F$143, 2, FALSE))</f>
        <v>POI</v>
      </c>
      <c r="C1839" s="117">
        <f>IF(ISERROR(VLOOKUP($A1839, Dropdownlisten!$A$3:$F$143, 3, FALSE)), "", VLOOKUP($A1839, Dropdownlisten!$A$3:$F$143, 3, FALSE))</f>
        <v>5000</v>
      </c>
      <c r="D1839" s="117" t="str">
        <f>IF(ISERROR(VLOOKUP($A1839, Dropdownlisten!$A$3:$F$143, 4, FALSE)), "", VLOOKUP($A1839, Dropdownlisten!$A$3:$F$143, 4, FALSE))</f>
        <v>Mobilitaet</v>
      </c>
      <c r="E1839" s="117" t="str">
        <f>IF(ISERROR(VLOOKUP($A1839, Dropdownlisten!$A$3:$F$143, 5, FALSE)), "", VLOOKUP($A1839, Dropdownlisten!$A$3:$F$143, 5, FALSE))</f>
        <v>5000_013</v>
      </c>
      <c r="F1839" s="117" t="str">
        <f>IF(ISERROR(VLOOKUP($A1839, Dropdownlisten!$A$3:$F$143, 6, FALSE)), "", VLOOKUP($A1839, Dropdownlisten!$A$3:$F$143, 6, FALSE))</f>
        <v>Tankstelle</v>
      </c>
      <c r="G1839" s="117" t="str">
        <f>VLOOKUP(E1839,Datenstruktur_fuer_R!$D$2:$F$141,3,FALSE)</f>
        <v>Point</v>
      </c>
      <c r="H1839" s="120" t="s">
        <v>689</v>
      </c>
      <c r="I1839" s="26" t="s">
        <v>753</v>
      </c>
      <c r="J1839" s="26" t="s">
        <v>1258</v>
      </c>
      <c r="K1839" s="5" t="s">
        <v>878</v>
      </c>
      <c r="L1839" s="5" t="s">
        <v>917</v>
      </c>
      <c r="M1839" s="5">
        <v>1</v>
      </c>
      <c r="N1839" s="5" t="s">
        <v>1173</v>
      </c>
    </row>
    <row r="1840" spans="1:14" x14ac:dyDescent="0.35">
      <c r="A1840" s="5" t="s">
        <v>705</v>
      </c>
      <c r="B1840" s="117" t="str">
        <f>IF(ISERROR(VLOOKUP($A1840, Dropdownlisten!$A$3:$F$143, 2, FALSE)), "", VLOOKUP($A1840, Dropdownlisten!$A$3:$F$143, 2, FALSE))</f>
        <v>POI</v>
      </c>
      <c r="C1840" s="117">
        <f>IF(ISERROR(VLOOKUP($A1840, Dropdownlisten!$A$3:$F$143, 3, FALSE)), "", VLOOKUP($A1840, Dropdownlisten!$A$3:$F$143, 3, FALSE))</f>
        <v>5000</v>
      </c>
      <c r="D1840" s="117" t="str">
        <f>IF(ISERROR(VLOOKUP($A1840, Dropdownlisten!$A$3:$F$143, 4, FALSE)), "", VLOOKUP($A1840, Dropdownlisten!$A$3:$F$143, 4, FALSE))</f>
        <v>Mobilitaet</v>
      </c>
      <c r="E1840" s="117" t="str">
        <f>IF(ISERROR(VLOOKUP($A1840, Dropdownlisten!$A$3:$F$143, 5, FALSE)), "", VLOOKUP($A1840, Dropdownlisten!$A$3:$F$143, 5, FALSE))</f>
        <v>5000_004</v>
      </c>
      <c r="F1840" s="117" t="str">
        <f>IF(ISERROR(VLOOKUP($A1840, Dropdownlisten!$A$3:$F$143, 6, FALSE)), "", VLOOKUP($A1840, Dropdownlisten!$A$3:$F$143, 6, FALSE))</f>
        <v>PKWParkplatz</v>
      </c>
      <c r="G1840" s="117" t="str">
        <f>VLOOKUP(E1840,Datenstruktur_fuer_R!$D$2:$F$141,3,FALSE)</f>
        <v>Point</v>
      </c>
      <c r="H1840" s="120" t="s">
        <v>689</v>
      </c>
      <c r="I1840" s="26" t="s">
        <v>753</v>
      </c>
      <c r="J1840" s="26" t="s">
        <v>1258</v>
      </c>
      <c r="K1840" s="5" t="s">
        <v>878</v>
      </c>
      <c r="L1840" s="5" t="s">
        <v>918</v>
      </c>
      <c r="M1840" s="5">
        <v>1</v>
      </c>
      <c r="N1840" s="5" t="s">
        <v>1173</v>
      </c>
    </row>
    <row r="1841" spans="1:14" x14ac:dyDescent="0.35">
      <c r="A1841" s="5" t="s">
        <v>705</v>
      </c>
      <c r="B1841" s="117" t="str">
        <f>IF(ISERROR(VLOOKUP($A1841, Dropdownlisten!$A$3:$F$143, 2, FALSE)), "", VLOOKUP($A1841, Dropdownlisten!$A$3:$F$143, 2, FALSE))</f>
        <v>POI</v>
      </c>
      <c r="C1841" s="117">
        <f>IF(ISERROR(VLOOKUP($A1841, Dropdownlisten!$A$3:$F$143, 3, FALSE)), "", VLOOKUP($A1841, Dropdownlisten!$A$3:$F$143, 3, FALSE))</f>
        <v>5000</v>
      </c>
      <c r="D1841" s="117" t="str">
        <f>IF(ISERROR(VLOOKUP($A1841, Dropdownlisten!$A$3:$F$143, 4, FALSE)), "", VLOOKUP($A1841, Dropdownlisten!$A$3:$F$143, 4, FALSE))</f>
        <v>Mobilitaet</v>
      </c>
      <c r="E1841" s="117" t="str">
        <f>IF(ISERROR(VLOOKUP($A1841, Dropdownlisten!$A$3:$F$143, 5, FALSE)), "", VLOOKUP($A1841, Dropdownlisten!$A$3:$F$143, 5, FALSE))</f>
        <v>5000_004</v>
      </c>
      <c r="F1841" s="117" t="str">
        <f>IF(ISERROR(VLOOKUP($A1841, Dropdownlisten!$A$3:$F$143, 6, FALSE)), "", VLOOKUP($A1841, Dropdownlisten!$A$3:$F$143, 6, FALSE))</f>
        <v>PKWParkplatz</v>
      </c>
      <c r="G1841" s="117" t="str">
        <f>VLOOKUP(E1841,Datenstruktur_fuer_R!$D$2:$F$141,3,FALSE)</f>
        <v>Point</v>
      </c>
      <c r="H1841" s="120" t="s">
        <v>689</v>
      </c>
      <c r="I1841" s="26" t="s">
        <v>753</v>
      </c>
      <c r="J1841" s="26" t="s">
        <v>1258</v>
      </c>
      <c r="K1841" s="5" t="s">
        <v>878</v>
      </c>
      <c r="L1841" s="5" t="s">
        <v>919</v>
      </c>
      <c r="M1841" s="5">
        <v>1</v>
      </c>
      <c r="N1841" s="5" t="s">
        <v>1173</v>
      </c>
    </row>
    <row r="1842" spans="1:14" x14ac:dyDescent="0.35">
      <c r="A1842" s="5" t="s">
        <v>705</v>
      </c>
      <c r="B1842" s="117" t="str">
        <f>IF(ISERROR(VLOOKUP($A1842, Dropdownlisten!$A$3:$F$143, 2, FALSE)), "", VLOOKUP($A1842, Dropdownlisten!$A$3:$F$143, 2, FALSE))</f>
        <v>POI</v>
      </c>
      <c r="C1842" s="117">
        <f>IF(ISERROR(VLOOKUP($A1842, Dropdownlisten!$A$3:$F$143, 3, FALSE)), "", VLOOKUP($A1842, Dropdownlisten!$A$3:$F$143, 3, FALSE))</f>
        <v>5000</v>
      </c>
      <c r="D1842" s="117" t="str">
        <f>IF(ISERROR(VLOOKUP($A1842, Dropdownlisten!$A$3:$F$143, 4, FALSE)), "", VLOOKUP($A1842, Dropdownlisten!$A$3:$F$143, 4, FALSE))</f>
        <v>Mobilitaet</v>
      </c>
      <c r="E1842" s="117" t="str">
        <f>IF(ISERROR(VLOOKUP($A1842, Dropdownlisten!$A$3:$F$143, 5, FALSE)), "", VLOOKUP($A1842, Dropdownlisten!$A$3:$F$143, 5, FALSE))</f>
        <v>5000_004</v>
      </c>
      <c r="F1842" s="117" t="str">
        <f>IF(ISERROR(VLOOKUP($A1842, Dropdownlisten!$A$3:$F$143, 6, FALSE)), "", VLOOKUP($A1842, Dropdownlisten!$A$3:$F$143, 6, FALSE))</f>
        <v>PKWParkplatz</v>
      </c>
      <c r="G1842" s="117" t="str">
        <f>VLOOKUP(E1842,Datenstruktur_fuer_R!$D$2:$F$141,3,FALSE)</f>
        <v>Point</v>
      </c>
      <c r="H1842" s="120" t="s">
        <v>689</v>
      </c>
      <c r="I1842" s="26" t="s">
        <v>753</v>
      </c>
      <c r="J1842" s="26" t="s">
        <v>1258</v>
      </c>
      <c r="K1842" s="5" t="s">
        <v>878</v>
      </c>
      <c r="L1842" s="5" t="s">
        <v>920</v>
      </c>
      <c r="M1842" s="5">
        <v>1</v>
      </c>
      <c r="N1842" s="5" t="s">
        <v>1173</v>
      </c>
    </row>
    <row r="1843" spans="1:14" x14ac:dyDescent="0.35">
      <c r="A1843" s="5" t="s">
        <v>923</v>
      </c>
      <c r="B1843" s="117" t="str">
        <f>IF(ISERROR(VLOOKUP($A1843, Dropdownlisten!$A$3:$F$143, 2, FALSE)), "", VLOOKUP($A1843, Dropdownlisten!$A$3:$F$143, 2, FALSE))</f>
        <v>POI</v>
      </c>
      <c r="C1843" s="117">
        <f>IF(ISERROR(VLOOKUP($A1843, Dropdownlisten!$A$3:$F$143, 3, FALSE)), "", VLOOKUP($A1843, Dropdownlisten!$A$3:$F$143, 3, FALSE))</f>
        <v>5000</v>
      </c>
      <c r="D1843" s="117" t="str">
        <f>IF(ISERROR(VLOOKUP($A1843, Dropdownlisten!$A$3:$F$143, 4, FALSE)), "", VLOOKUP($A1843, Dropdownlisten!$A$3:$F$143, 4, FALSE))</f>
        <v>Mobilitaet</v>
      </c>
      <c r="E1843" s="117" t="str">
        <f>IF(ISERROR(VLOOKUP($A1843, Dropdownlisten!$A$3:$F$143, 5, FALSE)), "", VLOOKUP($A1843, Dropdownlisten!$A$3:$F$143, 5, FALSE))</f>
        <v>5000_014</v>
      </c>
      <c r="F1843" s="117" t="str">
        <f>IF(ISERROR(VLOOKUP($A1843, Dropdownlisten!$A$3:$F$143, 6, FALSE)), "", VLOOKUP($A1843, Dropdownlisten!$A$3:$F$143, 6, FALSE))</f>
        <v>Taxistand</v>
      </c>
      <c r="G1843" s="117" t="str">
        <f>VLOOKUP(E1843,Datenstruktur_fuer_R!$D$2:$F$141,3,FALSE)</f>
        <v>Point</v>
      </c>
      <c r="H1843" s="120" t="s">
        <v>689</v>
      </c>
      <c r="I1843" s="26" t="s">
        <v>753</v>
      </c>
      <c r="J1843" s="26" t="s">
        <v>1258</v>
      </c>
      <c r="K1843" s="5" t="s">
        <v>878</v>
      </c>
      <c r="L1843" s="5" t="s">
        <v>924</v>
      </c>
      <c r="M1843" s="5">
        <v>1</v>
      </c>
      <c r="N1843" s="5" t="s">
        <v>1173</v>
      </c>
    </row>
    <row r="1844" spans="1:14" x14ac:dyDescent="0.35">
      <c r="A1844" s="5" t="s">
        <v>662</v>
      </c>
      <c r="B1844" s="117" t="str">
        <f>IF(ISERROR(VLOOKUP($A1844, Dropdownlisten!$A$3:$F$143, 2, FALSE)), "", VLOOKUP($A1844, Dropdownlisten!$A$3:$F$143, 2, FALSE))</f>
        <v>POI</v>
      </c>
      <c r="C1844" s="117">
        <f>IF(ISERROR(VLOOKUP($A1844, Dropdownlisten!$A$3:$F$143, 3, FALSE)), "", VLOOKUP($A1844, Dropdownlisten!$A$3:$F$143, 3, FALSE))</f>
        <v>7000</v>
      </c>
      <c r="D1844" s="117" t="str">
        <f>IF(ISERROR(VLOOKUP($A1844, Dropdownlisten!$A$3:$F$143, 4, FALSE)), "", VLOOKUP($A1844, Dropdownlisten!$A$3:$F$143, 4, FALSE))</f>
        <v>EinkaufenDienstleistung</v>
      </c>
      <c r="E1844" s="117" t="str">
        <f>IF(ISERROR(VLOOKUP($A1844, Dropdownlisten!$A$3:$F$143, 5, FALSE)), "", VLOOKUP($A1844, Dropdownlisten!$A$3:$F$143, 5, FALSE))</f>
        <v>7000_002</v>
      </c>
      <c r="F1844" s="117" t="str">
        <f>IF(ISERROR(VLOOKUP($A1844, Dropdownlisten!$A$3:$F$143, 6, FALSE)), "", VLOOKUP($A1844, Dropdownlisten!$A$3:$F$143, 6, FALSE))</f>
        <v>Bank</v>
      </c>
      <c r="G1844" s="117" t="str">
        <f>VLOOKUP(E1844,Datenstruktur_fuer_R!$D$2:$F$141,3,FALSE)</f>
        <v>Point</v>
      </c>
      <c r="H1844" s="120" t="s">
        <v>689</v>
      </c>
      <c r="I1844" s="26" t="s">
        <v>753</v>
      </c>
      <c r="J1844" s="26" t="s">
        <v>1258</v>
      </c>
      <c r="K1844" s="5" t="s">
        <v>878</v>
      </c>
      <c r="L1844" s="5" t="s">
        <v>925</v>
      </c>
      <c r="M1844" s="5">
        <v>1</v>
      </c>
      <c r="N1844" s="5" t="s">
        <v>1173</v>
      </c>
    </row>
    <row r="1845" spans="1:14" x14ac:dyDescent="0.35">
      <c r="A1845" s="5" t="s">
        <v>662</v>
      </c>
      <c r="B1845" s="117" t="str">
        <f>IF(ISERROR(VLOOKUP($A1845, Dropdownlisten!$A$3:$F$143, 2, FALSE)), "", VLOOKUP($A1845, Dropdownlisten!$A$3:$F$143, 2, FALSE))</f>
        <v>POI</v>
      </c>
      <c r="C1845" s="117">
        <f>IF(ISERROR(VLOOKUP($A1845, Dropdownlisten!$A$3:$F$143, 3, FALSE)), "", VLOOKUP($A1845, Dropdownlisten!$A$3:$F$143, 3, FALSE))</f>
        <v>7000</v>
      </c>
      <c r="D1845" s="117" t="str">
        <f>IF(ISERROR(VLOOKUP($A1845, Dropdownlisten!$A$3:$F$143, 4, FALSE)), "", VLOOKUP($A1845, Dropdownlisten!$A$3:$F$143, 4, FALSE))</f>
        <v>EinkaufenDienstleistung</v>
      </c>
      <c r="E1845" s="117" t="str">
        <f>IF(ISERROR(VLOOKUP($A1845, Dropdownlisten!$A$3:$F$143, 5, FALSE)), "", VLOOKUP($A1845, Dropdownlisten!$A$3:$F$143, 5, FALSE))</f>
        <v>7000_002</v>
      </c>
      <c r="F1845" s="117" t="str">
        <f>IF(ISERROR(VLOOKUP($A1845, Dropdownlisten!$A$3:$F$143, 6, FALSE)), "", VLOOKUP($A1845, Dropdownlisten!$A$3:$F$143, 6, FALSE))</f>
        <v>Bank</v>
      </c>
      <c r="G1845" s="117" t="str">
        <f>VLOOKUP(E1845,Datenstruktur_fuer_R!$D$2:$F$141,3,FALSE)</f>
        <v>Point</v>
      </c>
      <c r="H1845" s="120" t="s">
        <v>689</v>
      </c>
      <c r="I1845" s="26" t="s">
        <v>753</v>
      </c>
      <c r="J1845" s="26" t="s">
        <v>1258</v>
      </c>
      <c r="K1845" s="5" t="s">
        <v>878</v>
      </c>
      <c r="L1845" s="5" t="s">
        <v>926</v>
      </c>
      <c r="M1845" s="5">
        <v>1</v>
      </c>
      <c r="N1845" s="5" t="s">
        <v>1173</v>
      </c>
    </row>
    <row r="1846" spans="1:14" x14ac:dyDescent="0.35">
      <c r="A1846" s="5" t="s">
        <v>700</v>
      </c>
      <c r="B1846" s="117" t="str">
        <f>IF(ISERROR(VLOOKUP($A1846, Dropdownlisten!$A$3:$F$143, 2, FALSE)), "", VLOOKUP($A1846, Dropdownlisten!$A$3:$F$143, 2, FALSE))</f>
        <v>POI</v>
      </c>
      <c r="C1846" s="117">
        <f>IF(ISERROR(VLOOKUP($A1846, Dropdownlisten!$A$3:$F$143, 3, FALSE)), "", VLOOKUP($A1846, Dropdownlisten!$A$3:$F$143, 3, FALSE))</f>
        <v>2000</v>
      </c>
      <c r="D1846" s="117" t="str">
        <f>IF(ISERROR(VLOOKUP($A1846, Dropdownlisten!$A$3:$F$143, 4, FALSE)), "", VLOOKUP($A1846, Dropdownlisten!$A$3:$F$143, 4, FALSE))</f>
        <v>Gesundheit</v>
      </c>
      <c r="E1846" s="117" t="str">
        <f>IF(ISERROR(VLOOKUP($A1846, Dropdownlisten!$A$3:$F$143, 5, FALSE)), "", VLOOKUP($A1846, Dropdownlisten!$A$3:$F$143, 5, FALSE))</f>
        <v>2000_003</v>
      </c>
      <c r="F1846" s="117" t="str">
        <f>IF(ISERROR(VLOOKUP($A1846, Dropdownlisten!$A$3:$F$143, 6, FALSE)), "", VLOOKUP($A1846, Dropdownlisten!$A$3:$F$143, 6, FALSE))</f>
        <v>Krankenhaus</v>
      </c>
      <c r="G1846" s="117" t="str">
        <f>VLOOKUP(E1846,Datenstruktur_fuer_R!$D$2:$F$141,3,FALSE)</f>
        <v>Point</v>
      </c>
      <c r="H1846" s="120" t="s">
        <v>689</v>
      </c>
      <c r="I1846" s="26" t="s">
        <v>753</v>
      </c>
      <c r="J1846" s="26" t="s">
        <v>1258</v>
      </c>
      <c r="K1846" s="5" t="s">
        <v>878</v>
      </c>
      <c r="L1846" s="5" t="s">
        <v>927</v>
      </c>
      <c r="M1846" s="5">
        <v>1</v>
      </c>
      <c r="N1846" s="5" t="s">
        <v>1173</v>
      </c>
    </row>
    <row r="1847" spans="1:14" x14ac:dyDescent="0.35">
      <c r="A1847" s="5" t="s">
        <v>657</v>
      </c>
      <c r="B1847" s="117" t="str">
        <f>IF(ISERROR(VLOOKUP($A1847, Dropdownlisten!$A$3:$F$143, 2, FALSE)), "", VLOOKUP($A1847, Dropdownlisten!$A$3:$F$143, 2, FALSE))</f>
        <v>POI</v>
      </c>
      <c r="C1847" s="117">
        <f>IF(ISERROR(VLOOKUP($A1847, Dropdownlisten!$A$3:$F$143, 3, FALSE)), "", VLOOKUP($A1847, Dropdownlisten!$A$3:$F$143, 3, FALSE))</f>
        <v>2000</v>
      </c>
      <c r="D1847" s="117" t="str">
        <f>IF(ISERROR(VLOOKUP($A1847, Dropdownlisten!$A$3:$F$143, 4, FALSE)), "", VLOOKUP($A1847, Dropdownlisten!$A$3:$F$143, 4, FALSE))</f>
        <v>Gesundheit</v>
      </c>
      <c r="E1847" s="117" t="str">
        <f>IF(ISERROR(VLOOKUP($A1847, Dropdownlisten!$A$3:$F$143, 5, FALSE)), "", VLOOKUP($A1847, Dropdownlisten!$A$3:$F$143, 5, FALSE))</f>
        <v>2000_002</v>
      </c>
      <c r="F1847" s="117" t="str">
        <f>IF(ISERROR(VLOOKUP($A1847, Dropdownlisten!$A$3:$F$143, 6, FALSE)), "", VLOOKUP($A1847, Dropdownlisten!$A$3:$F$143, 6, FALSE))</f>
        <v>Arzt</v>
      </c>
      <c r="G1847" s="117" t="str">
        <f>VLOOKUP(E1847,Datenstruktur_fuer_R!$D$2:$F$141,3,FALSE)</f>
        <v>Point</v>
      </c>
      <c r="H1847" s="120" t="s">
        <v>689</v>
      </c>
      <c r="I1847" s="26" t="s">
        <v>753</v>
      </c>
      <c r="J1847" s="26" t="s">
        <v>1258</v>
      </c>
      <c r="K1847" s="5" t="s">
        <v>878</v>
      </c>
      <c r="L1847" s="5" t="s">
        <v>928</v>
      </c>
      <c r="M1847" s="5">
        <v>1</v>
      </c>
      <c r="N1847" s="5" t="s">
        <v>1173</v>
      </c>
    </row>
    <row r="1848" spans="1:14" x14ac:dyDescent="0.35">
      <c r="A1848" s="5" t="s">
        <v>657</v>
      </c>
      <c r="B1848" s="117" t="str">
        <f>IF(ISERROR(VLOOKUP($A1848, Dropdownlisten!$A$3:$F$143, 2, FALSE)), "", VLOOKUP($A1848, Dropdownlisten!$A$3:$F$143, 2, FALSE))</f>
        <v>POI</v>
      </c>
      <c r="C1848" s="117">
        <f>IF(ISERROR(VLOOKUP($A1848, Dropdownlisten!$A$3:$F$143, 3, FALSE)), "", VLOOKUP($A1848, Dropdownlisten!$A$3:$F$143, 3, FALSE))</f>
        <v>2000</v>
      </c>
      <c r="D1848" s="117" t="str">
        <f>IF(ISERROR(VLOOKUP($A1848, Dropdownlisten!$A$3:$F$143, 4, FALSE)), "", VLOOKUP($A1848, Dropdownlisten!$A$3:$F$143, 4, FALSE))</f>
        <v>Gesundheit</v>
      </c>
      <c r="E1848" s="117" t="str">
        <f>IF(ISERROR(VLOOKUP($A1848, Dropdownlisten!$A$3:$F$143, 5, FALSE)), "", VLOOKUP($A1848, Dropdownlisten!$A$3:$F$143, 5, FALSE))</f>
        <v>2000_002</v>
      </c>
      <c r="F1848" s="117" t="str">
        <f>IF(ISERROR(VLOOKUP($A1848, Dropdownlisten!$A$3:$F$143, 6, FALSE)), "", VLOOKUP($A1848, Dropdownlisten!$A$3:$F$143, 6, FALSE))</f>
        <v>Arzt</v>
      </c>
      <c r="G1848" s="117" t="str">
        <f>VLOOKUP(E1848,Datenstruktur_fuer_R!$D$2:$F$141,3,FALSE)</f>
        <v>Point</v>
      </c>
      <c r="H1848" s="120" t="s">
        <v>293</v>
      </c>
      <c r="I1848" s="26" t="s">
        <v>753</v>
      </c>
      <c r="J1848" s="26" t="s">
        <v>1258</v>
      </c>
      <c r="K1848" s="5" t="s">
        <v>878</v>
      </c>
      <c r="L1848" s="5"/>
      <c r="M1848" s="5">
        <v>1</v>
      </c>
      <c r="N1848" s="5" t="s">
        <v>1173</v>
      </c>
    </row>
    <row r="1849" spans="1:14" x14ac:dyDescent="0.35">
      <c r="A1849" s="5" t="s">
        <v>657</v>
      </c>
      <c r="B1849" s="117" t="str">
        <f>IF(ISERROR(VLOOKUP($A1849, Dropdownlisten!$A$3:$F$143, 2, FALSE)), "", VLOOKUP($A1849, Dropdownlisten!$A$3:$F$143, 2, FALSE))</f>
        <v>POI</v>
      </c>
      <c r="C1849" s="117">
        <f>IF(ISERROR(VLOOKUP($A1849, Dropdownlisten!$A$3:$F$143, 3, FALSE)), "", VLOOKUP($A1849, Dropdownlisten!$A$3:$F$143, 3, FALSE))</f>
        <v>2000</v>
      </c>
      <c r="D1849" s="117" t="str">
        <f>IF(ISERROR(VLOOKUP($A1849, Dropdownlisten!$A$3:$F$143, 4, FALSE)), "", VLOOKUP($A1849, Dropdownlisten!$A$3:$F$143, 4, FALSE))</f>
        <v>Gesundheit</v>
      </c>
      <c r="E1849" s="117" t="str">
        <f>IF(ISERROR(VLOOKUP($A1849, Dropdownlisten!$A$3:$F$143, 5, FALSE)), "", VLOOKUP($A1849, Dropdownlisten!$A$3:$F$143, 5, FALSE))</f>
        <v>2000_002</v>
      </c>
      <c r="F1849" s="117" t="str">
        <f>IF(ISERROR(VLOOKUP($A1849, Dropdownlisten!$A$3:$F$143, 6, FALSE)), "", VLOOKUP($A1849, Dropdownlisten!$A$3:$F$143, 6, FALSE))</f>
        <v>Arzt</v>
      </c>
      <c r="G1849" s="117" t="str">
        <f>VLOOKUP(E1849,Datenstruktur_fuer_R!$D$2:$F$141,3,FALSE)</f>
        <v>Point</v>
      </c>
      <c r="H1849" s="120" t="s">
        <v>689</v>
      </c>
      <c r="I1849" s="26" t="s">
        <v>753</v>
      </c>
      <c r="J1849" s="26" t="s">
        <v>1258</v>
      </c>
      <c r="K1849" s="5" t="s">
        <v>878</v>
      </c>
      <c r="L1849" s="5" t="s">
        <v>929</v>
      </c>
      <c r="M1849" s="5">
        <v>1</v>
      </c>
      <c r="N1849" s="5" t="s">
        <v>1173</v>
      </c>
    </row>
    <row r="1850" spans="1:14" x14ac:dyDescent="0.35">
      <c r="A1850" s="5" t="s">
        <v>657</v>
      </c>
      <c r="B1850" s="117" t="str">
        <f>IF(ISERROR(VLOOKUP($A1850, Dropdownlisten!$A$3:$F$143, 2, FALSE)), "", VLOOKUP($A1850, Dropdownlisten!$A$3:$F$143, 2, FALSE))</f>
        <v>POI</v>
      </c>
      <c r="C1850" s="117">
        <f>IF(ISERROR(VLOOKUP($A1850, Dropdownlisten!$A$3:$F$143, 3, FALSE)), "", VLOOKUP($A1850, Dropdownlisten!$A$3:$F$143, 3, FALSE))</f>
        <v>2000</v>
      </c>
      <c r="D1850" s="117" t="str">
        <f>IF(ISERROR(VLOOKUP($A1850, Dropdownlisten!$A$3:$F$143, 4, FALSE)), "", VLOOKUP($A1850, Dropdownlisten!$A$3:$F$143, 4, FALSE))</f>
        <v>Gesundheit</v>
      </c>
      <c r="E1850" s="117" t="str">
        <f>IF(ISERROR(VLOOKUP($A1850, Dropdownlisten!$A$3:$F$143, 5, FALSE)), "", VLOOKUP($A1850, Dropdownlisten!$A$3:$F$143, 5, FALSE))</f>
        <v>2000_002</v>
      </c>
      <c r="F1850" s="117" t="str">
        <f>IF(ISERROR(VLOOKUP($A1850, Dropdownlisten!$A$3:$F$143, 6, FALSE)), "", VLOOKUP($A1850, Dropdownlisten!$A$3:$F$143, 6, FALSE))</f>
        <v>Arzt</v>
      </c>
      <c r="G1850" s="117" t="str">
        <f>VLOOKUP(E1850,Datenstruktur_fuer_R!$D$2:$F$141,3,FALSE)</f>
        <v>Point</v>
      </c>
      <c r="H1850" s="120" t="s">
        <v>689</v>
      </c>
      <c r="I1850" s="26" t="s">
        <v>753</v>
      </c>
      <c r="J1850" s="26" t="s">
        <v>1258</v>
      </c>
      <c r="K1850" s="5" t="s">
        <v>878</v>
      </c>
      <c r="L1850" s="5" t="s">
        <v>930</v>
      </c>
      <c r="M1850" s="5">
        <v>1</v>
      </c>
      <c r="N1850" s="5" t="s">
        <v>1173</v>
      </c>
    </row>
    <row r="1851" spans="1:14" x14ac:dyDescent="0.35">
      <c r="A1851" s="5" t="s">
        <v>704</v>
      </c>
      <c r="B1851" s="117" t="str">
        <f>IF(ISERROR(VLOOKUP($A1851, Dropdownlisten!$A$3:$F$143, 2, FALSE)), "", VLOOKUP($A1851, Dropdownlisten!$A$3:$F$143, 2, FALSE))</f>
        <v>POI</v>
      </c>
      <c r="C1851" s="117">
        <f>IF(ISERROR(VLOOKUP($A1851, Dropdownlisten!$A$3:$F$143, 3, FALSE)), "", VLOOKUP($A1851, Dropdownlisten!$A$3:$F$143, 3, FALSE))</f>
        <v>2000</v>
      </c>
      <c r="D1851" s="117" t="str">
        <f>IF(ISERROR(VLOOKUP($A1851, Dropdownlisten!$A$3:$F$143, 4, FALSE)), "", VLOOKUP($A1851, Dropdownlisten!$A$3:$F$143, 4, FALSE))</f>
        <v>Gesundheit</v>
      </c>
      <c r="E1851" s="117" t="str">
        <f>IF(ISERROR(VLOOKUP($A1851, Dropdownlisten!$A$3:$F$143, 5, FALSE)), "", VLOOKUP($A1851, Dropdownlisten!$A$3:$F$143, 5, FALSE))</f>
        <v>2000_004</v>
      </c>
      <c r="F1851" s="117" t="str">
        <f>IF(ISERROR(VLOOKUP($A1851, Dropdownlisten!$A$3:$F$143, 6, FALSE)), "", VLOOKUP($A1851, Dropdownlisten!$A$3:$F$143, 6, FALSE))</f>
        <v>Pflegeeinrichtung</v>
      </c>
      <c r="G1851" s="117" t="str">
        <f>VLOOKUP(E1851,Datenstruktur_fuer_R!$D$2:$F$141,3,FALSE)</f>
        <v>Point</v>
      </c>
      <c r="H1851" s="120" t="s">
        <v>689</v>
      </c>
      <c r="I1851" s="26" t="s">
        <v>753</v>
      </c>
      <c r="J1851" s="26" t="s">
        <v>1258</v>
      </c>
      <c r="K1851" s="5" t="s">
        <v>878</v>
      </c>
      <c r="L1851" s="5" t="s">
        <v>931</v>
      </c>
      <c r="M1851" s="5">
        <v>1</v>
      </c>
      <c r="N1851" s="5" t="s">
        <v>1173</v>
      </c>
    </row>
    <row r="1852" spans="1:14" x14ac:dyDescent="0.35">
      <c r="A1852" s="5" t="s">
        <v>656</v>
      </c>
      <c r="B1852" s="117" t="str">
        <f>IF(ISERROR(VLOOKUP($A1852, Dropdownlisten!$A$3:$F$143, 2, FALSE)), "", VLOOKUP($A1852, Dropdownlisten!$A$3:$F$143, 2, FALSE))</f>
        <v>POI</v>
      </c>
      <c r="C1852" s="117">
        <f>IF(ISERROR(VLOOKUP($A1852, Dropdownlisten!$A$3:$F$143, 3, FALSE)), "", VLOOKUP($A1852, Dropdownlisten!$A$3:$F$143, 3, FALSE))</f>
        <v>2000</v>
      </c>
      <c r="D1852" s="117" t="str">
        <f>IF(ISERROR(VLOOKUP($A1852, Dropdownlisten!$A$3:$F$143, 4, FALSE)), "", VLOOKUP($A1852, Dropdownlisten!$A$3:$F$143, 4, FALSE))</f>
        <v>Gesundheit</v>
      </c>
      <c r="E1852" s="117" t="str">
        <f>IF(ISERROR(VLOOKUP($A1852, Dropdownlisten!$A$3:$F$143, 5, FALSE)), "", VLOOKUP($A1852, Dropdownlisten!$A$3:$F$143, 5, FALSE))</f>
        <v>2000_001</v>
      </c>
      <c r="F1852" s="117" t="str">
        <f>IF(ISERROR(VLOOKUP($A1852, Dropdownlisten!$A$3:$F$143, 6, FALSE)), "", VLOOKUP($A1852, Dropdownlisten!$A$3:$F$143, 6, FALSE))</f>
        <v>Apotheke</v>
      </c>
      <c r="G1852" s="117" t="str">
        <f>VLOOKUP(E1852,Datenstruktur_fuer_R!$D$2:$F$141,3,FALSE)</f>
        <v>Point</v>
      </c>
      <c r="H1852" s="120" t="s">
        <v>689</v>
      </c>
      <c r="I1852" s="26" t="s">
        <v>753</v>
      </c>
      <c r="J1852" s="26" t="s">
        <v>1258</v>
      </c>
      <c r="K1852" s="5" t="s">
        <v>878</v>
      </c>
      <c r="L1852" s="5" t="s">
        <v>932</v>
      </c>
      <c r="M1852" s="5">
        <v>1</v>
      </c>
      <c r="N1852" s="5" t="s">
        <v>1173</v>
      </c>
    </row>
    <row r="1853" spans="1:14" x14ac:dyDescent="0.35">
      <c r="A1853" s="5" t="s">
        <v>704</v>
      </c>
      <c r="B1853" s="117" t="str">
        <f>IF(ISERROR(VLOOKUP($A1853, Dropdownlisten!$A$3:$F$143, 2, FALSE)), "", VLOOKUP($A1853, Dropdownlisten!$A$3:$F$143, 2, FALSE))</f>
        <v>POI</v>
      </c>
      <c r="C1853" s="117">
        <f>IF(ISERROR(VLOOKUP($A1853, Dropdownlisten!$A$3:$F$143, 3, FALSE)), "", VLOOKUP($A1853, Dropdownlisten!$A$3:$F$143, 3, FALSE))</f>
        <v>2000</v>
      </c>
      <c r="D1853" s="117" t="str">
        <f>IF(ISERROR(VLOOKUP($A1853, Dropdownlisten!$A$3:$F$143, 4, FALSE)), "", VLOOKUP($A1853, Dropdownlisten!$A$3:$F$143, 4, FALSE))</f>
        <v>Gesundheit</v>
      </c>
      <c r="E1853" s="117" t="str">
        <f>IF(ISERROR(VLOOKUP($A1853, Dropdownlisten!$A$3:$F$143, 5, FALSE)), "", VLOOKUP($A1853, Dropdownlisten!$A$3:$F$143, 5, FALSE))</f>
        <v>2000_004</v>
      </c>
      <c r="F1853" s="117" t="str">
        <f>IF(ISERROR(VLOOKUP($A1853, Dropdownlisten!$A$3:$F$143, 6, FALSE)), "", VLOOKUP($A1853, Dropdownlisten!$A$3:$F$143, 6, FALSE))</f>
        <v>Pflegeeinrichtung</v>
      </c>
      <c r="G1853" s="117" t="str">
        <f>VLOOKUP(E1853,Datenstruktur_fuer_R!$D$2:$F$141,3,FALSE)</f>
        <v>Point</v>
      </c>
      <c r="H1853" s="120" t="s">
        <v>689</v>
      </c>
      <c r="I1853" s="26" t="s">
        <v>753</v>
      </c>
      <c r="J1853" s="26" t="s">
        <v>1258</v>
      </c>
      <c r="K1853" s="5" t="s">
        <v>878</v>
      </c>
      <c r="L1853" s="5" t="s">
        <v>933</v>
      </c>
      <c r="M1853" s="5">
        <v>1</v>
      </c>
      <c r="N1853" s="5" t="s">
        <v>1173</v>
      </c>
    </row>
    <row r="1854" spans="1:14" x14ac:dyDescent="0.35">
      <c r="A1854" s="5" t="s">
        <v>872</v>
      </c>
      <c r="B1854" s="117" t="str">
        <f>IF(ISERROR(VLOOKUP($A1854, Dropdownlisten!$A$3:$F$143, 2, FALSE)), "", VLOOKUP($A1854, Dropdownlisten!$A$3:$F$143, 2, FALSE))</f>
        <v>POI</v>
      </c>
      <c r="C1854" s="117">
        <f>IF(ISERROR(VLOOKUP($A1854, Dropdownlisten!$A$3:$F$143, 3, FALSE)), "", VLOOKUP($A1854, Dropdownlisten!$A$3:$F$143, 3, FALSE))</f>
        <v>7000</v>
      </c>
      <c r="D1854" s="117" t="str">
        <f>IF(ISERROR(VLOOKUP($A1854, Dropdownlisten!$A$3:$F$143, 4, FALSE)), "", VLOOKUP($A1854, Dropdownlisten!$A$3:$F$143, 4, FALSE))</f>
        <v>EinkaufenDienstleistung</v>
      </c>
      <c r="E1854" s="117" t="str">
        <f>IF(ISERROR(VLOOKUP($A1854, Dropdownlisten!$A$3:$F$143, 5, FALSE)), "", VLOOKUP($A1854, Dropdownlisten!$A$3:$F$143, 5, FALSE))</f>
        <v>7000_014</v>
      </c>
      <c r="F1854" s="117" t="str">
        <f>IF(ISERROR(VLOOKUP($A1854, Dropdownlisten!$A$3:$F$143, 6, FALSE)), "", VLOOKUP($A1854, Dropdownlisten!$A$3:$F$143, 6, FALSE))</f>
        <v>Tierarzt</v>
      </c>
      <c r="G1854" s="117" t="str">
        <f>VLOOKUP(E1854,Datenstruktur_fuer_R!$D$2:$F$141,3,FALSE)</f>
        <v>Point</v>
      </c>
      <c r="H1854" s="120" t="s">
        <v>689</v>
      </c>
      <c r="I1854" s="26" t="s">
        <v>753</v>
      </c>
      <c r="J1854" s="26" t="s">
        <v>1258</v>
      </c>
      <c r="K1854" s="5" t="s">
        <v>878</v>
      </c>
      <c r="L1854" s="5" t="s">
        <v>934</v>
      </c>
      <c r="M1854" s="5">
        <v>1</v>
      </c>
      <c r="N1854" s="5" t="s">
        <v>1173</v>
      </c>
    </row>
    <row r="1855" spans="1:14" x14ac:dyDescent="0.35">
      <c r="A1855" s="5" t="s">
        <v>1214</v>
      </c>
      <c r="B1855" s="117" t="str">
        <f>IF(ISERROR(VLOOKUP($A1855, Dropdownlisten!$A$3:$F$143, 2, FALSE)), "", VLOOKUP($A1855, Dropdownlisten!$A$3:$F$143, 2, FALSE))</f>
        <v>POI</v>
      </c>
      <c r="C1855" s="117">
        <f>IF(ISERROR(VLOOKUP($A1855, Dropdownlisten!$A$3:$F$143, 3, FALSE)), "", VLOOKUP($A1855, Dropdownlisten!$A$3:$F$143, 3, FALSE))</f>
        <v>6000</v>
      </c>
      <c r="D1855" s="117" t="str">
        <f>IF(ISERROR(VLOOKUP($A1855, Dropdownlisten!$A$3:$F$143, 4, FALSE)), "", VLOOKUP($A1855, Dropdownlisten!$A$3:$F$143, 4, FALSE))</f>
        <v>UnterhaltungSportNaherholung</v>
      </c>
      <c r="E1855" s="117" t="str">
        <f>IF(ISERROR(VLOOKUP($A1855, Dropdownlisten!$A$3:$F$143, 5, FALSE)), "", VLOOKUP($A1855, Dropdownlisten!$A$3:$F$143, 5, FALSE))</f>
        <v>6000_021</v>
      </c>
      <c r="F1855" s="117" t="str">
        <f>IF(ISERROR(VLOOKUP($A1855, Dropdownlisten!$A$3:$F$143, 6, FALSE)), "", VLOOKUP($A1855, Dropdownlisten!$A$3:$F$143, 6, FALSE))</f>
        <v>Veranstaltungsort</v>
      </c>
      <c r="G1855" s="117" t="str">
        <f>VLOOKUP(E1855,Datenstruktur_fuer_R!$D$2:$F$141,3,FALSE)</f>
        <v>Point</v>
      </c>
      <c r="H1855" s="120" t="s">
        <v>689</v>
      </c>
      <c r="I1855" s="26" t="s">
        <v>753</v>
      </c>
      <c r="J1855" s="26" t="s">
        <v>1258</v>
      </c>
      <c r="K1855" s="5" t="s">
        <v>878</v>
      </c>
      <c r="L1855" s="5" t="s">
        <v>935</v>
      </c>
      <c r="M1855" s="5">
        <v>1</v>
      </c>
      <c r="N1855" s="5" t="s">
        <v>1173</v>
      </c>
    </row>
    <row r="1856" spans="1:14" x14ac:dyDescent="0.35">
      <c r="A1856" s="5" t="s">
        <v>938</v>
      </c>
      <c r="B1856" s="117" t="str">
        <f>IF(ISERROR(VLOOKUP($A1856, Dropdownlisten!$A$3:$F$143, 2, FALSE)), "", VLOOKUP($A1856, Dropdownlisten!$A$3:$F$143, 2, FALSE))</f>
        <v>POI</v>
      </c>
      <c r="C1856" s="117">
        <f>IF(ISERROR(VLOOKUP($A1856, Dropdownlisten!$A$3:$F$143, 3, FALSE)), "", VLOOKUP($A1856, Dropdownlisten!$A$3:$F$143, 3, FALSE))</f>
        <v>7000</v>
      </c>
      <c r="D1856" s="117" t="str">
        <f>IF(ISERROR(VLOOKUP($A1856, Dropdownlisten!$A$3:$F$143, 4, FALSE)), "", VLOOKUP($A1856, Dropdownlisten!$A$3:$F$143, 4, FALSE))</f>
        <v>EinkaufenDienstleistung</v>
      </c>
      <c r="E1856" s="117" t="str">
        <f>IF(ISERROR(VLOOKUP($A1856, Dropdownlisten!$A$3:$F$143, 5, FALSE)), "", VLOOKUP($A1856, Dropdownlisten!$A$3:$F$143, 5, FALSE))</f>
        <v>7000_015</v>
      </c>
      <c r="F1856" s="117" t="str">
        <f>IF(ISERROR(VLOOKUP($A1856, Dropdownlisten!$A$3:$F$143, 6, FALSE)), "", VLOOKUP($A1856, Dropdownlisten!$A$3:$F$143, 6, FALSE))</f>
        <v>Rotlicht</v>
      </c>
      <c r="G1856" s="117" t="str">
        <f>VLOOKUP(E1856,Datenstruktur_fuer_R!$D$2:$F$141,3,FALSE)</f>
        <v>Point</v>
      </c>
      <c r="H1856" s="120" t="s">
        <v>689</v>
      </c>
      <c r="I1856" s="26" t="s">
        <v>753</v>
      </c>
      <c r="J1856" s="26" t="s">
        <v>1258</v>
      </c>
      <c r="K1856" s="5" t="s">
        <v>878</v>
      </c>
      <c r="L1856" s="5" t="s">
        <v>939</v>
      </c>
      <c r="M1856" s="5">
        <v>1</v>
      </c>
      <c r="N1856" s="5" t="s">
        <v>1173</v>
      </c>
    </row>
    <row r="1857" spans="1:14" x14ac:dyDescent="0.35">
      <c r="A1857" s="5" t="s">
        <v>942</v>
      </c>
      <c r="B1857" s="117" t="str">
        <f>IF(ISERROR(VLOOKUP($A1857, Dropdownlisten!$A$3:$F$143, 2, FALSE)), "", VLOOKUP($A1857, Dropdownlisten!$A$3:$F$143, 2, FALSE))</f>
        <v>POI</v>
      </c>
      <c r="C1857" s="117">
        <f>IF(ISERROR(VLOOKUP($A1857, Dropdownlisten!$A$3:$F$143, 3, FALSE)), "", VLOOKUP($A1857, Dropdownlisten!$A$3:$F$143, 3, FALSE))</f>
        <v>7000</v>
      </c>
      <c r="D1857" s="117" t="str">
        <f>IF(ISERROR(VLOOKUP($A1857, Dropdownlisten!$A$3:$F$143, 4, FALSE)), "", VLOOKUP($A1857, Dropdownlisten!$A$3:$F$143, 4, FALSE))</f>
        <v>EinkaufenDienstleistung</v>
      </c>
      <c r="E1857" s="117" t="str">
        <f>IF(ISERROR(VLOOKUP($A1857, Dropdownlisten!$A$3:$F$143, 5, FALSE)), "", VLOOKUP($A1857, Dropdownlisten!$A$3:$F$143, 5, FALSE))</f>
        <v>7000_016</v>
      </c>
      <c r="F1857" s="117" t="str">
        <f>IF(ISERROR(VLOOKUP($A1857, Dropdownlisten!$A$3:$F$143, 6, FALSE)), "", VLOOKUP($A1857, Dropdownlisten!$A$3:$F$143, 6, FALSE))</f>
        <v>Gluecksspiel</v>
      </c>
      <c r="G1857" s="117" t="str">
        <f>VLOOKUP(E1857,Datenstruktur_fuer_R!$D$2:$F$141,3,FALSE)</f>
        <v>Point</v>
      </c>
      <c r="H1857" s="120" t="s">
        <v>689</v>
      </c>
      <c r="I1857" s="26" t="s">
        <v>753</v>
      </c>
      <c r="J1857" s="26" t="s">
        <v>1258</v>
      </c>
      <c r="K1857" s="5" t="s">
        <v>878</v>
      </c>
      <c r="L1857" s="5" t="s">
        <v>943</v>
      </c>
      <c r="M1857" s="5">
        <v>1</v>
      </c>
      <c r="N1857" s="5" t="s">
        <v>1173</v>
      </c>
    </row>
    <row r="1858" spans="1:14" x14ac:dyDescent="0.35">
      <c r="A1858" s="5" t="s">
        <v>694</v>
      </c>
      <c r="B1858" s="117" t="str">
        <f>IF(ISERROR(VLOOKUP($A1858, Dropdownlisten!$A$3:$F$143, 2, FALSE)), "", VLOOKUP($A1858, Dropdownlisten!$A$3:$F$143, 2, FALSE))</f>
        <v>POI</v>
      </c>
      <c r="C1858" s="117">
        <f>IF(ISERROR(VLOOKUP($A1858, Dropdownlisten!$A$3:$F$143, 3, FALSE)), "", VLOOKUP($A1858, Dropdownlisten!$A$3:$F$143, 3, FALSE))</f>
        <v>6000</v>
      </c>
      <c r="D1858" s="117" t="str">
        <f>IF(ISERROR(VLOOKUP($A1858, Dropdownlisten!$A$3:$F$143, 4, FALSE)), "", VLOOKUP($A1858, Dropdownlisten!$A$3:$F$143, 4, FALSE))</f>
        <v>UnterhaltungSportNaherholung</v>
      </c>
      <c r="E1858" s="117" t="str">
        <f>IF(ISERROR(VLOOKUP($A1858, Dropdownlisten!$A$3:$F$143, 5, FALSE)), "", VLOOKUP($A1858, Dropdownlisten!$A$3:$F$143, 5, FALSE))</f>
        <v>6000_009</v>
      </c>
      <c r="F1858" s="117" t="str">
        <f>IF(ISERROR(VLOOKUP($A1858, Dropdownlisten!$A$3:$F$143, 6, FALSE)), "", VLOOKUP($A1858, Dropdownlisten!$A$3:$F$143, 6, FALSE))</f>
        <v>Kino</v>
      </c>
      <c r="G1858" s="117" t="str">
        <f>VLOOKUP(E1858,Datenstruktur_fuer_R!$D$2:$F$141,3,FALSE)</f>
        <v>Point</v>
      </c>
      <c r="H1858" s="120" t="s">
        <v>689</v>
      </c>
      <c r="I1858" s="26" t="s">
        <v>753</v>
      </c>
      <c r="J1858" s="26" t="s">
        <v>1258</v>
      </c>
      <c r="K1858" s="5" t="s">
        <v>878</v>
      </c>
      <c r="L1858" s="5" t="s">
        <v>944</v>
      </c>
      <c r="M1858" s="5">
        <v>1</v>
      </c>
      <c r="N1858" s="5" t="s">
        <v>1173</v>
      </c>
    </row>
    <row r="1859" spans="1:14" x14ac:dyDescent="0.35">
      <c r="A1859" s="5" t="s">
        <v>1214</v>
      </c>
      <c r="B1859" s="117" t="str">
        <f>IF(ISERROR(VLOOKUP($A1859, Dropdownlisten!$A$3:$F$143, 2, FALSE)), "", VLOOKUP($A1859, Dropdownlisten!$A$3:$F$143, 2, FALSE))</f>
        <v>POI</v>
      </c>
      <c r="C1859" s="117">
        <f>IF(ISERROR(VLOOKUP($A1859, Dropdownlisten!$A$3:$F$143, 3, FALSE)), "", VLOOKUP($A1859, Dropdownlisten!$A$3:$F$143, 3, FALSE))</f>
        <v>6000</v>
      </c>
      <c r="D1859" s="117" t="str">
        <f>IF(ISERROR(VLOOKUP($A1859, Dropdownlisten!$A$3:$F$143, 4, FALSE)), "", VLOOKUP($A1859, Dropdownlisten!$A$3:$F$143, 4, FALSE))</f>
        <v>UnterhaltungSportNaherholung</v>
      </c>
      <c r="E1859" s="117" t="str">
        <f>IF(ISERROR(VLOOKUP($A1859, Dropdownlisten!$A$3:$F$143, 5, FALSE)), "", VLOOKUP($A1859, Dropdownlisten!$A$3:$F$143, 5, FALSE))</f>
        <v>6000_021</v>
      </c>
      <c r="F1859" s="117" t="str">
        <f>IF(ISERROR(VLOOKUP($A1859, Dropdownlisten!$A$3:$F$143, 6, FALSE)), "", VLOOKUP($A1859, Dropdownlisten!$A$3:$F$143, 6, FALSE))</f>
        <v>Veranstaltungsort</v>
      </c>
      <c r="G1859" s="117" t="str">
        <f>VLOOKUP(E1859,Datenstruktur_fuer_R!$D$2:$F$141,3,FALSE)</f>
        <v>Point</v>
      </c>
      <c r="H1859" s="120" t="s">
        <v>689</v>
      </c>
      <c r="I1859" s="26" t="s">
        <v>753</v>
      </c>
      <c r="J1859" s="26" t="s">
        <v>1258</v>
      </c>
      <c r="K1859" s="5" t="s">
        <v>878</v>
      </c>
      <c r="L1859" s="5" t="s">
        <v>945</v>
      </c>
      <c r="M1859" s="5">
        <v>1</v>
      </c>
      <c r="N1859" s="5" t="s">
        <v>1173</v>
      </c>
    </row>
    <row r="1860" spans="1:14" x14ac:dyDescent="0.35">
      <c r="A1860" s="5" t="s">
        <v>942</v>
      </c>
      <c r="B1860" s="117" t="str">
        <f>IF(ISERROR(VLOOKUP($A1860, Dropdownlisten!$A$3:$F$143, 2, FALSE)), "", VLOOKUP($A1860, Dropdownlisten!$A$3:$F$143, 2, FALSE))</f>
        <v>POI</v>
      </c>
      <c r="C1860" s="117">
        <f>IF(ISERROR(VLOOKUP($A1860, Dropdownlisten!$A$3:$F$143, 3, FALSE)), "", VLOOKUP($A1860, Dropdownlisten!$A$3:$F$143, 3, FALSE))</f>
        <v>7000</v>
      </c>
      <c r="D1860" s="117" t="str">
        <f>IF(ISERROR(VLOOKUP($A1860, Dropdownlisten!$A$3:$F$143, 4, FALSE)), "", VLOOKUP($A1860, Dropdownlisten!$A$3:$F$143, 4, FALSE))</f>
        <v>EinkaufenDienstleistung</v>
      </c>
      <c r="E1860" s="117" t="str">
        <f>IF(ISERROR(VLOOKUP($A1860, Dropdownlisten!$A$3:$F$143, 5, FALSE)), "", VLOOKUP($A1860, Dropdownlisten!$A$3:$F$143, 5, FALSE))</f>
        <v>7000_016</v>
      </c>
      <c r="F1860" s="117" t="str">
        <f>IF(ISERROR(VLOOKUP($A1860, Dropdownlisten!$A$3:$F$143, 6, FALSE)), "", VLOOKUP($A1860, Dropdownlisten!$A$3:$F$143, 6, FALSE))</f>
        <v>Gluecksspiel</v>
      </c>
      <c r="G1860" s="117" t="str">
        <f>VLOOKUP(E1860,Datenstruktur_fuer_R!$D$2:$F$141,3,FALSE)</f>
        <v>Point</v>
      </c>
      <c r="H1860" s="120" t="s">
        <v>689</v>
      </c>
      <c r="I1860" s="26" t="s">
        <v>753</v>
      </c>
      <c r="J1860" s="26" t="s">
        <v>1258</v>
      </c>
      <c r="K1860" s="5" t="s">
        <v>878</v>
      </c>
      <c r="L1860" s="5" t="s">
        <v>946</v>
      </c>
      <c r="M1860" s="5">
        <v>1</v>
      </c>
      <c r="N1860" s="5" t="s">
        <v>1173</v>
      </c>
    </row>
    <row r="1861" spans="1:14" x14ac:dyDescent="0.35">
      <c r="A1861" s="5" t="s">
        <v>669</v>
      </c>
      <c r="B1861" s="117" t="str">
        <f>IF(ISERROR(VLOOKUP($A1861, Dropdownlisten!$A$3:$F$143, 2, FALSE)), "", VLOOKUP($A1861, Dropdownlisten!$A$3:$F$143, 2, FALSE))</f>
        <v>POI</v>
      </c>
      <c r="C1861" s="117">
        <f>IF(ISERROR(VLOOKUP($A1861, Dropdownlisten!$A$3:$F$143, 3, FALSE)), "", VLOOKUP($A1861, Dropdownlisten!$A$3:$F$143, 3, FALSE))</f>
        <v>6000</v>
      </c>
      <c r="D1861" s="117" t="str">
        <f>IF(ISERROR(VLOOKUP($A1861, Dropdownlisten!$A$3:$F$143, 4, FALSE)), "", VLOOKUP($A1861, Dropdownlisten!$A$3:$F$143, 4, FALSE))</f>
        <v>UnterhaltungSportNaherholung</v>
      </c>
      <c r="E1861" s="117" t="str">
        <f>IF(ISERROR(VLOOKUP($A1861, Dropdownlisten!$A$3:$F$143, 5, FALSE)), "", VLOOKUP($A1861, Dropdownlisten!$A$3:$F$143, 5, FALSE))</f>
        <v>6000_004</v>
      </c>
      <c r="F1861" s="117" t="str">
        <f>IF(ISERROR(VLOOKUP($A1861, Dropdownlisten!$A$3:$F$143, 6, FALSE)), "", VLOOKUP($A1861, Dropdownlisten!$A$3:$F$143, 6, FALSE))</f>
        <v>Club</v>
      </c>
      <c r="G1861" s="117" t="str">
        <f>VLOOKUP(E1861,Datenstruktur_fuer_R!$D$2:$F$141,3,FALSE)</f>
        <v>Point</v>
      </c>
      <c r="H1861" s="120" t="s">
        <v>689</v>
      </c>
      <c r="I1861" s="26" t="s">
        <v>753</v>
      </c>
      <c r="J1861" s="26" t="s">
        <v>1258</v>
      </c>
      <c r="K1861" s="5" t="s">
        <v>878</v>
      </c>
      <c r="L1861" s="5" t="s">
        <v>947</v>
      </c>
      <c r="M1861" s="5">
        <v>1</v>
      </c>
      <c r="N1861" s="5" t="s">
        <v>1173</v>
      </c>
    </row>
    <row r="1862" spans="1:14" x14ac:dyDescent="0.35">
      <c r="A1862" s="5" t="s">
        <v>730</v>
      </c>
      <c r="B1862" s="117" t="str">
        <f>IF(ISERROR(VLOOKUP($A1862, Dropdownlisten!$A$3:$F$143, 2, FALSE)), "", VLOOKUP($A1862, Dropdownlisten!$A$3:$F$143, 2, FALSE))</f>
        <v>POI</v>
      </c>
      <c r="C1862" s="117">
        <f>IF(ISERROR(VLOOKUP($A1862, Dropdownlisten!$A$3:$F$143, 3, FALSE)), "", VLOOKUP($A1862, Dropdownlisten!$A$3:$F$143, 3, FALSE))</f>
        <v>4000</v>
      </c>
      <c r="D1862" s="117" t="str">
        <f>IF(ISERROR(VLOOKUP($A1862, Dropdownlisten!$A$3:$F$143, 4, FALSE)), "", VLOOKUP($A1862, Dropdownlisten!$A$3:$F$143, 4, FALSE))</f>
        <v>Soziales</v>
      </c>
      <c r="E1862" s="117" t="str">
        <f>IF(ISERROR(VLOOKUP($A1862, Dropdownlisten!$A$3:$F$143, 5, FALSE)), "", VLOOKUP($A1862, Dropdownlisten!$A$3:$F$143, 5, FALSE))</f>
        <v>4000_008</v>
      </c>
      <c r="F1862" s="117" t="str">
        <f>IF(ISERROR(VLOOKUP($A1862, Dropdownlisten!$A$3:$F$143, 6, FALSE)), "", VLOOKUP($A1862, Dropdownlisten!$A$3:$F$143, 6, FALSE))</f>
        <v>Verein</v>
      </c>
      <c r="G1862" s="117" t="str">
        <f>VLOOKUP(E1862,Datenstruktur_fuer_R!$D$2:$F$141,3,FALSE)</f>
        <v>Point</v>
      </c>
      <c r="H1862" s="120" t="s">
        <v>689</v>
      </c>
      <c r="I1862" s="26" t="s">
        <v>753</v>
      </c>
      <c r="J1862" s="26" t="s">
        <v>1258</v>
      </c>
      <c r="K1862" s="5" t="s">
        <v>878</v>
      </c>
      <c r="L1862" s="5" t="s">
        <v>948</v>
      </c>
      <c r="M1862" s="5">
        <v>1</v>
      </c>
      <c r="N1862" s="5" t="s">
        <v>1173</v>
      </c>
    </row>
    <row r="1863" spans="1:14" x14ac:dyDescent="0.35">
      <c r="A1863" s="5" t="s">
        <v>938</v>
      </c>
      <c r="B1863" s="117" t="str">
        <f>IF(ISERROR(VLOOKUP($A1863, Dropdownlisten!$A$3:$F$143, 2, FALSE)), "", VLOOKUP($A1863, Dropdownlisten!$A$3:$F$143, 2, FALSE))</f>
        <v>POI</v>
      </c>
      <c r="C1863" s="117">
        <f>IF(ISERROR(VLOOKUP($A1863, Dropdownlisten!$A$3:$F$143, 3, FALSE)), "", VLOOKUP($A1863, Dropdownlisten!$A$3:$F$143, 3, FALSE))</f>
        <v>7000</v>
      </c>
      <c r="D1863" s="117" t="str">
        <f>IF(ISERROR(VLOOKUP($A1863, Dropdownlisten!$A$3:$F$143, 4, FALSE)), "", VLOOKUP($A1863, Dropdownlisten!$A$3:$F$143, 4, FALSE))</f>
        <v>EinkaufenDienstleistung</v>
      </c>
      <c r="E1863" s="117" t="str">
        <f>IF(ISERROR(VLOOKUP($A1863, Dropdownlisten!$A$3:$F$143, 5, FALSE)), "", VLOOKUP($A1863, Dropdownlisten!$A$3:$F$143, 5, FALSE))</f>
        <v>7000_015</v>
      </c>
      <c r="F1863" s="117" t="str">
        <f>IF(ISERROR(VLOOKUP($A1863, Dropdownlisten!$A$3:$F$143, 6, FALSE)), "", VLOOKUP($A1863, Dropdownlisten!$A$3:$F$143, 6, FALSE))</f>
        <v>Rotlicht</v>
      </c>
      <c r="G1863" s="117" t="str">
        <f>VLOOKUP(E1863,Datenstruktur_fuer_R!$D$2:$F$141,3,FALSE)</f>
        <v>Point</v>
      </c>
      <c r="H1863" s="120" t="s">
        <v>689</v>
      </c>
      <c r="I1863" s="26" t="s">
        <v>753</v>
      </c>
      <c r="J1863" s="26" t="s">
        <v>1258</v>
      </c>
      <c r="K1863" s="5" t="s">
        <v>878</v>
      </c>
      <c r="L1863" s="5" t="s">
        <v>949</v>
      </c>
      <c r="M1863" s="5">
        <v>1</v>
      </c>
      <c r="N1863" s="5" t="s">
        <v>1173</v>
      </c>
    </row>
    <row r="1864" spans="1:14" x14ac:dyDescent="0.35">
      <c r="A1864" s="5" t="s">
        <v>938</v>
      </c>
      <c r="B1864" s="117" t="str">
        <f>IF(ISERROR(VLOOKUP($A1864, Dropdownlisten!$A$3:$F$143, 2, FALSE)), "", VLOOKUP($A1864, Dropdownlisten!$A$3:$F$143, 2, FALSE))</f>
        <v>POI</v>
      </c>
      <c r="C1864" s="117">
        <f>IF(ISERROR(VLOOKUP($A1864, Dropdownlisten!$A$3:$F$143, 3, FALSE)), "", VLOOKUP($A1864, Dropdownlisten!$A$3:$F$143, 3, FALSE))</f>
        <v>7000</v>
      </c>
      <c r="D1864" s="117" t="str">
        <f>IF(ISERROR(VLOOKUP($A1864, Dropdownlisten!$A$3:$F$143, 4, FALSE)), "", VLOOKUP($A1864, Dropdownlisten!$A$3:$F$143, 4, FALSE))</f>
        <v>EinkaufenDienstleistung</v>
      </c>
      <c r="E1864" s="117" t="str">
        <f>IF(ISERROR(VLOOKUP($A1864, Dropdownlisten!$A$3:$F$143, 5, FALSE)), "", VLOOKUP($A1864, Dropdownlisten!$A$3:$F$143, 5, FALSE))</f>
        <v>7000_015</v>
      </c>
      <c r="F1864" s="117" t="str">
        <f>IF(ISERROR(VLOOKUP($A1864, Dropdownlisten!$A$3:$F$143, 6, FALSE)), "", VLOOKUP($A1864, Dropdownlisten!$A$3:$F$143, 6, FALSE))</f>
        <v>Rotlicht</v>
      </c>
      <c r="G1864" s="117" t="str">
        <f>VLOOKUP(E1864,Datenstruktur_fuer_R!$D$2:$F$141,3,FALSE)</f>
        <v>Point</v>
      </c>
      <c r="H1864" s="120" t="s">
        <v>689</v>
      </c>
      <c r="I1864" s="26" t="s">
        <v>753</v>
      </c>
      <c r="J1864" s="26" t="s">
        <v>1258</v>
      </c>
      <c r="K1864" s="5" t="s">
        <v>878</v>
      </c>
      <c r="L1864" s="5" t="s">
        <v>950</v>
      </c>
      <c r="M1864" s="5">
        <v>1</v>
      </c>
      <c r="N1864" s="5" t="s">
        <v>1173</v>
      </c>
    </row>
    <row r="1865" spans="1:14" x14ac:dyDescent="0.35">
      <c r="A1865" s="5" t="s">
        <v>727</v>
      </c>
      <c r="B1865" s="117" t="str">
        <f>IF(ISERROR(VLOOKUP($A1865, Dropdownlisten!$A$3:$F$143, 2, FALSE)), "", VLOOKUP($A1865, Dropdownlisten!$A$3:$F$143, 2, FALSE))</f>
        <v>POI</v>
      </c>
      <c r="C1865" s="117">
        <f>IF(ISERROR(VLOOKUP($A1865, Dropdownlisten!$A$3:$F$143, 3, FALSE)), "", VLOOKUP($A1865, Dropdownlisten!$A$3:$F$143, 3, FALSE))</f>
        <v>6000</v>
      </c>
      <c r="D1865" s="117" t="str">
        <f>IF(ISERROR(VLOOKUP($A1865, Dropdownlisten!$A$3:$F$143, 4, FALSE)), "", VLOOKUP($A1865, Dropdownlisten!$A$3:$F$143, 4, FALSE))</f>
        <v>UnterhaltungSportNaherholung</v>
      </c>
      <c r="E1865" s="117" t="str">
        <f>IF(ISERROR(VLOOKUP($A1865, Dropdownlisten!$A$3:$F$143, 5, FALSE)), "", VLOOKUP($A1865, Dropdownlisten!$A$3:$F$143, 5, FALSE))</f>
        <v>6000_018</v>
      </c>
      <c r="F1865" s="117" t="str">
        <f>IF(ISERROR(VLOOKUP($A1865, Dropdownlisten!$A$3:$F$143, 6, FALSE)), "", VLOOKUP($A1865, Dropdownlisten!$A$3:$F$143, 6, FALSE))</f>
        <v>Theater</v>
      </c>
      <c r="G1865" s="117" t="str">
        <f>VLOOKUP(E1865,Datenstruktur_fuer_R!$D$2:$F$141,3,FALSE)</f>
        <v>Point</v>
      </c>
      <c r="H1865" s="120" t="s">
        <v>689</v>
      </c>
      <c r="I1865" s="26" t="s">
        <v>753</v>
      </c>
      <c r="J1865" s="26" t="s">
        <v>1258</v>
      </c>
      <c r="K1865" s="5" t="s">
        <v>878</v>
      </c>
      <c r="L1865" s="5" t="s">
        <v>951</v>
      </c>
      <c r="M1865" s="5">
        <v>1</v>
      </c>
      <c r="N1865" s="5" t="s">
        <v>1173</v>
      </c>
    </row>
    <row r="1866" spans="1:14" x14ac:dyDescent="0.35">
      <c r="A1866" s="5" t="s">
        <v>684</v>
      </c>
      <c r="B1866" s="117" t="str">
        <f>IF(ISERROR(VLOOKUP($A1866, Dropdownlisten!$A$3:$F$143, 2, FALSE)), "", VLOOKUP($A1866, Dropdownlisten!$A$3:$F$143, 2, FALSE))</f>
        <v>POI</v>
      </c>
      <c r="C1866" s="117">
        <f>IF(ISERROR(VLOOKUP($A1866, Dropdownlisten!$A$3:$F$143, 3, FALSE)), "", VLOOKUP($A1866, Dropdownlisten!$A$3:$F$143, 3, FALSE))</f>
        <v>6000</v>
      </c>
      <c r="D1866" s="117" t="str">
        <f>IF(ISERROR(VLOOKUP($A1866, Dropdownlisten!$A$3:$F$143, 4, FALSE)), "", VLOOKUP($A1866, Dropdownlisten!$A$3:$F$143, 4, FALSE))</f>
        <v>UnterhaltungSportNaherholung</v>
      </c>
      <c r="E1866" s="117" t="str">
        <f>IF(ISERROR(VLOOKUP($A1866, Dropdownlisten!$A$3:$F$143, 5, FALSE)), "", VLOOKUP($A1866, Dropdownlisten!$A$3:$F$143, 5, FALSE))</f>
        <v>6000_007</v>
      </c>
      <c r="F1866" s="117" t="str">
        <f>IF(ISERROR(VLOOKUP($A1866, Dropdownlisten!$A$3:$F$143, 6, FALSE)), "", VLOOKUP($A1866, Dropdownlisten!$A$3:$F$143, 6, FALSE))</f>
        <v>Gotteshaus</v>
      </c>
      <c r="G1866" s="117" t="str">
        <f>VLOOKUP(E1866,Datenstruktur_fuer_R!$D$2:$F$141,3,FALSE)</f>
        <v>Point</v>
      </c>
      <c r="H1866" s="120" t="s">
        <v>689</v>
      </c>
      <c r="I1866" s="26" t="s">
        <v>753</v>
      </c>
      <c r="J1866" s="26" t="s">
        <v>1258</v>
      </c>
      <c r="K1866" s="5" t="s">
        <v>878</v>
      </c>
      <c r="L1866" s="5" t="s">
        <v>952</v>
      </c>
      <c r="M1866" s="5">
        <v>1</v>
      </c>
      <c r="N1866" s="5" t="s">
        <v>1173</v>
      </c>
    </row>
    <row r="1867" spans="1:14" x14ac:dyDescent="0.35">
      <c r="A1867" s="5" t="s">
        <v>720</v>
      </c>
      <c r="B1867" s="117" t="str">
        <f>IF(ISERROR(VLOOKUP($A1867, Dropdownlisten!$A$3:$F$143, 2, FALSE)), "", VLOOKUP($A1867, Dropdownlisten!$A$3:$F$143, 2, FALSE))</f>
        <v>POI</v>
      </c>
      <c r="C1867" s="117">
        <f>IF(ISERROR(VLOOKUP($A1867, Dropdownlisten!$A$3:$F$143, 3, FALSE)), "", VLOOKUP($A1867, Dropdownlisten!$A$3:$F$143, 3, FALSE))</f>
        <v>6000</v>
      </c>
      <c r="D1867" s="117" t="str">
        <f>IF(ISERROR(VLOOKUP($A1867, Dropdownlisten!$A$3:$F$143, 4, FALSE)), "", VLOOKUP($A1867, Dropdownlisten!$A$3:$F$143, 4, FALSE))</f>
        <v>UnterhaltungSportNaherholung</v>
      </c>
      <c r="E1867" s="117" t="str">
        <f>IF(ISERROR(VLOOKUP($A1867, Dropdownlisten!$A$3:$F$143, 5, FALSE)), "", VLOOKUP($A1867, Dropdownlisten!$A$3:$F$143, 5, FALSE))</f>
        <v>6000_017</v>
      </c>
      <c r="F1867" s="117" t="str">
        <f>IF(ISERROR(VLOOKUP($A1867, Dropdownlisten!$A$3:$F$143, 6, FALSE)), "", VLOOKUP($A1867, Dropdownlisten!$A$3:$F$143, 6, FALSE))</f>
        <v>Sportstaette</v>
      </c>
      <c r="G1867" s="117" t="str">
        <f>VLOOKUP(E1867,Datenstruktur_fuer_R!$D$2:$F$141,3,FALSE)</f>
        <v>Point</v>
      </c>
      <c r="H1867" s="120" t="s">
        <v>689</v>
      </c>
      <c r="I1867" s="26" t="s">
        <v>753</v>
      </c>
      <c r="J1867" s="26" t="s">
        <v>1258</v>
      </c>
      <c r="K1867" s="5" t="s">
        <v>878</v>
      </c>
      <c r="L1867" s="5" t="s">
        <v>953</v>
      </c>
      <c r="M1867" s="5">
        <v>1</v>
      </c>
      <c r="N1867" s="5" t="s">
        <v>1173</v>
      </c>
    </row>
    <row r="1868" spans="1:14" x14ac:dyDescent="0.35">
      <c r="A1868" s="5" t="s">
        <v>676</v>
      </c>
      <c r="B1868" s="117" t="str">
        <f>IF(ISERROR(VLOOKUP($A1868, Dropdownlisten!$A$3:$F$143, 2, FALSE)), "", VLOOKUP($A1868, Dropdownlisten!$A$3:$F$143, 2, FALSE))</f>
        <v>POI</v>
      </c>
      <c r="C1868" s="117">
        <f>IF(ISERROR(VLOOKUP($A1868, Dropdownlisten!$A$3:$F$143, 3, FALSE)), "", VLOOKUP($A1868, Dropdownlisten!$A$3:$F$143, 3, FALSE))</f>
        <v>1000</v>
      </c>
      <c r="D1868" s="117" t="str">
        <f>IF(ISERROR(VLOOKUP($A1868, Dropdownlisten!$A$3:$F$143, 4, FALSE)), "", VLOOKUP($A1868, Dropdownlisten!$A$3:$F$143, 4, FALSE))</f>
        <v>Grundversorgung</v>
      </c>
      <c r="E1868" s="117" t="str">
        <f>IF(ISERROR(VLOOKUP($A1868, Dropdownlisten!$A$3:$F$143, 5, FALSE)), "", VLOOKUP($A1868, Dropdownlisten!$A$3:$F$143, 5, FALSE))</f>
        <v>1000_001</v>
      </c>
      <c r="F1868" s="117" t="str">
        <f>IF(ISERROR(VLOOKUP($A1868, Dropdownlisten!$A$3:$F$143, 6, FALSE)), "", VLOOKUP($A1868, Dropdownlisten!$A$3:$F$143, 6, FALSE))</f>
        <v>Feuerwehr</v>
      </c>
      <c r="G1868" s="117" t="str">
        <f>VLOOKUP(E1868,Datenstruktur_fuer_R!$D$2:$F$141,3,FALSE)</f>
        <v>Point</v>
      </c>
      <c r="H1868" s="120" t="s">
        <v>689</v>
      </c>
      <c r="I1868" s="26" t="s">
        <v>753</v>
      </c>
      <c r="J1868" s="26" t="s">
        <v>1258</v>
      </c>
      <c r="K1868" s="5" t="s">
        <v>878</v>
      </c>
      <c r="L1868" s="5" t="s">
        <v>954</v>
      </c>
      <c r="M1868" s="5">
        <v>1</v>
      </c>
      <c r="N1868" s="5" t="s">
        <v>1173</v>
      </c>
    </row>
    <row r="1869" spans="1:14" x14ac:dyDescent="0.35">
      <c r="A1869" s="5" t="s">
        <v>680</v>
      </c>
      <c r="B1869" s="117" t="str">
        <f>IF(ISERROR(VLOOKUP($A1869, Dropdownlisten!$A$3:$F$143, 2, FALSE)), "", VLOOKUP($A1869, Dropdownlisten!$A$3:$F$143, 2, FALSE))</f>
        <v>POI</v>
      </c>
      <c r="C1869" s="117">
        <f>IF(ISERROR(VLOOKUP($A1869, Dropdownlisten!$A$3:$F$143, 3, FALSE)), "", VLOOKUP($A1869, Dropdownlisten!$A$3:$F$143, 3, FALSE))</f>
        <v>6000</v>
      </c>
      <c r="D1869" s="117" t="str">
        <f>IF(ISERROR(VLOOKUP($A1869, Dropdownlisten!$A$3:$F$143, 4, FALSE)), "", VLOOKUP($A1869, Dropdownlisten!$A$3:$F$143, 4, FALSE))</f>
        <v>UnterhaltungSportNaherholung</v>
      </c>
      <c r="E1869" s="117" t="str">
        <f>IF(ISERROR(VLOOKUP($A1869, Dropdownlisten!$A$3:$F$143, 5, FALSE)), "", VLOOKUP($A1869, Dropdownlisten!$A$3:$F$143, 5, FALSE))</f>
        <v>6000_005</v>
      </c>
      <c r="F1869" s="117" t="str">
        <f>IF(ISERROR(VLOOKUP($A1869, Dropdownlisten!$A$3:$F$143, 6, FALSE)), "", VLOOKUP($A1869, Dropdownlisten!$A$3:$F$143, 6, FALSE))</f>
        <v>Friedhof</v>
      </c>
      <c r="G1869" s="117" t="str">
        <f>VLOOKUP(E1869,Datenstruktur_fuer_R!$D$2:$F$141,3,FALSE)</f>
        <v>Point</v>
      </c>
      <c r="H1869" s="120" t="s">
        <v>689</v>
      </c>
      <c r="I1869" s="26" t="s">
        <v>753</v>
      </c>
      <c r="J1869" s="26" t="s">
        <v>1258</v>
      </c>
      <c r="K1869" s="5" t="s">
        <v>878</v>
      </c>
      <c r="L1869" s="5" t="s">
        <v>955</v>
      </c>
      <c r="M1869" s="5">
        <v>1</v>
      </c>
      <c r="N1869" s="5" t="s">
        <v>1173</v>
      </c>
    </row>
    <row r="1870" spans="1:14" x14ac:dyDescent="0.35">
      <c r="A1870" s="5" t="s">
        <v>720</v>
      </c>
      <c r="B1870" s="117" t="str">
        <f>IF(ISERROR(VLOOKUP($A1870, Dropdownlisten!$A$3:$F$143, 2, FALSE)), "", VLOOKUP($A1870, Dropdownlisten!$A$3:$F$143, 2, FALSE))</f>
        <v>POI</v>
      </c>
      <c r="C1870" s="117">
        <f>IF(ISERROR(VLOOKUP($A1870, Dropdownlisten!$A$3:$F$143, 3, FALSE)), "", VLOOKUP($A1870, Dropdownlisten!$A$3:$F$143, 3, FALSE))</f>
        <v>6000</v>
      </c>
      <c r="D1870" s="117" t="str">
        <f>IF(ISERROR(VLOOKUP($A1870, Dropdownlisten!$A$3:$F$143, 4, FALSE)), "", VLOOKUP($A1870, Dropdownlisten!$A$3:$F$143, 4, FALSE))</f>
        <v>UnterhaltungSportNaherholung</v>
      </c>
      <c r="E1870" s="117" t="str">
        <f>IF(ISERROR(VLOOKUP($A1870, Dropdownlisten!$A$3:$F$143, 5, FALSE)), "", VLOOKUP($A1870, Dropdownlisten!$A$3:$F$143, 5, FALSE))</f>
        <v>6000_017</v>
      </c>
      <c r="F1870" s="117" t="str">
        <f>IF(ISERROR(VLOOKUP($A1870, Dropdownlisten!$A$3:$F$143, 6, FALSE)), "", VLOOKUP($A1870, Dropdownlisten!$A$3:$F$143, 6, FALSE))</f>
        <v>Sportstaette</v>
      </c>
      <c r="G1870" s="117" t="str">
        <f>VLOOKUP(E1870,Datenstruktur_fuer_R!$D$2:$F$141,3,FALSE)</f>
        <v>Point</v>
      </c>
      <c r="H1870" s="120" t="s">
        <v>689</v>
      </c>
      <c r="I1870" s="26" t="s">
        <v>753</v>
      </c>
      <c r="J1870" s="26" t="s">
        <v>1258</v>
      </c>
      <c r="K1870" s="5" t="s">
        <v>878</v>
      </c>
      <c r="L1870" s="5" t="s">
        <v>956</v>
      </c>
      <c r="M1870" s="5">
        <v>1</v>
      </c>
      <c r="N1870" s="5" t="s">
        <v>1173</v>
      </c>
    </row>
    <row r="1871" spans="1:14" x14ac:dyDescent="0.35">
      <c r="A1871" s="5" t="s">
        <v>735</v>
      </c>
      <c r="B1871" s="117" t="str">
        <f>IF(ISERROR(VLOOKUP($A1871, Dropdownlisten!$A$3:$F$143, 2, FALSE)), "", VLOOKUP($A1871, Dropdownlisten!$A$3:$F$143, 2, FALSE))</f>
        <v>POI</v>
      </c>
      <c r="C1871" s="117">
        <f>IF(ISERROR(VLOOKUP($A1871, Dropdownlisten!$A$3:$F$143, 3, FALSE)), "", VLOOKUP($A1871, Dropdownlisten!$A$3:$F$143, 3, FALSE))</f>
        <v>7000</v>
      </c>
      <c r="D1871" s="117" t="str">
        <f>IF(ISERROR(VLOOKUP($A1871, Dropdownlisten!$A$3:$F$143, 4, FALSE)), "", VLOOKUP($A1871, Dropdownlisten!$A$3:$F$143, 4, FALSE))</f>
        <v>EinkaufenDienstleistung</v>
      </c>
      <c r="E1871" s="117" t="str">
        <f>IF(ISERROR(VLOOKUP($A1871, Dropdownlisten!$A$3:$F$143, 5, FALSE)), "", VLOOKUP($A1871, Dropdownlisten!$A$3:$F$143, 5, FALSE))</f>
        <v>7000_010</v>
      </c>
      <c r="F1871" s="117" t="str">
        <f>IF(ISERROR(VLOOKUP($A1871, Dropdownlisten!$A$3:$F$143, 6, FALSE)), "", VLOOKUP($A1871, Dropdownlisten!$A$3:$F$143, 6, FALSE))</f>
        <v>Wochenmarkt</v>
      </c>
      <c r="G1871" s="117" t="str">
        <f>VLOOKUP(E1871,Datenstruktur_fuer_R!$D$2:$F$141,3,FALSE)</f>
        <v>Point</v>
      </c>
      <c r="H1871" s="120" t="s">
        <v>689</v>
      </c>
      <c r="I1871" s="26" t="s">
        <v>753</v>
      </c>
      <c r="J1871" s="26" t="s">
        <v>1258</v>
      </c>
      <c r="K1871" s="5" t="s">
        <v>878</v>
      </c>
      <c r="L1871" s="5" t="s">
        <v>957</v>
      </c>
      <c r="M1871" s="5">
        <v>1</v>
      </c>
      <c r="N1871" s="5" t="s">
        <v>1173</v>
      </c>
    </row>
    <row r="1872" spans="1:14" x14ac:dyDescent="0.35">
      <c r="A1872" s="5" t="s">
        <v>727</v>
      </c>
      <c r="B1872" s="117" t="str">
        <f>IF(ISERROR(VLOOKUP($A1872, Dropdownlisten!$A$3:$F$143, 2, FALSE)), "", VLOOKUP($A1872, Dropdownlisten!$A$3:$F$143, 2, FALSE))</f>
        <v>POI</v>
      </c>
      <c r="C1872" s="117">
        <f>IF(ISERROR(VLOOKUP($A1872, Dropdownlisten!$A$3:$F$143, 3, FALSE)), "", VLOOKUP($A1872, Dropdownlisten!$A$3:$F$143, 3, FALSE))</f>
        <v>6000</v>
      </c>
      <c r="D1872" s="117" t="str">
        <f>IF(ISERROR(VLOOKUP($A1872, Dropdownlisten!$A$3:$F$143, 4, FALSE)), "", VLOOKUP($A1872, Dropdownlisten!$A$3:$F$143, 4, FALSE))</f>
        <v>UnterhaltungSportNaherholung</v>
      </c>
      <c r="E1872" s="117" t="str">
        <f>IF(ISERROR(VLOOKUP($A1872, Dropdownlisten!$A$3:$F$143, 5, FALSE)), "", VLOOKUP($A1872, Dropdownlisten!$A$3:$F$143, 5, FALSE))</f>
        <v>6000_018</v>
      </c>
      <c r="F1872" s="117" t="str">
        <f>IF(ISERROR(VLOOKUP($A1872, Dropdownlisten!$A$3:$F$143, 6, FALSE)), "", VLOOKUP($A1872, Dropdownlisten!$A$3:$F$143, 6, FALSE))</f>
        <v>Theater</v>
      </c>
      <c r="G1872" s="117" t="str">
        <f>VLOOKUP(E1872,Datenstruktur_fuer_R!$D$2:$F$141,3,FALSE)</f>
        <v>Point</v>
      </c>
      <c r="H1872" s="120" t="s">
        <v>689</v>
      </c>
      <c r="I1872" s="26" t="s">
        <v>753</v>
      </c>
      <c r="J1872" s="26" t="s">
        <v>1258</v>
      </c>
      <c r="K1872" s="5" t="s">
        <v>878</v>
      </c>
      <c r="L1872" s="5" t="s">
        <v>958</v>
      </c>
      <c r="M1872" s="5">
        <v>1</v>
      </c>
      <c r="N1872" s="5" t="s">
        <v>1173</v>
      </c>
    </row>
    <row r="1873" spans="1:14" x14ac:dyDescent="0.35">
      <c r="A1873" s="5" t="s">
        <v>706</v>
      </c>
      <c r="B1873" s="117" t="str">
        <f>IF(ISERROR(VLOOKUP($A1873, Dropdownlisten!$A$3:$F$143, 2, FALSE)), "", VLOOKUP($A1873, Dropdownlisten!$A$3:$F$143, 2, FALSE))</f>
        <v>POI</v>
      </c>
      <c r="C1873" s="117">
        <f>IF(ISERROR(VLOOKUP($A1873, Dropdownlisten!$A$3:$F$143, 3, FALSE)), "", VLOOKUP($A1873, Dropdownlisten!$A$3:$F$143, 3, FALSE))</f>
        <v>1000</v>
      </c>
      <c r="D1873" s="117" t="str">
        <f>IF(ISERROR(VLOOKUP($A1873, Dropdownlisten!$A$3:$F$143, 4, FALSE)), "", VLOOKUP($A1873, Dropdownlisten!$A$3:$F$143, 4, FALSE))</f>
        <v>Grundversorgung</v>
      </c>
      <c r="E1873" s="117" t="str">
        <f>IF(ISERROR(VLOOKUP($A1873, Dropdownlisten!$A$3:$F$143, 5, FALSE)), "", VLOOKUP($A1873, Dropdownlisten!$A$3:$F$143, 5, FALSE))</f>
        <v>1000_004</v>
      </c>
      <c r="F1873" s="117" t="str">
        <f>IF(ISERROR(VLOOKUP($A1873, Dropdownlisten!$A$3:$F$143, 6, FALSE)), "", VLOOKUP($A1873, Dropdownlisten!$A$3:$F$143, 6, FALSE))</f>
        <v>Polizei</v>
      </c>
      <c r="G1873" s="117" t="str">
        <f>VLOOKUP(E1873,Datenstruktur_fuer_R!$D$2:$F$141,3,FALSE)</f>
        <v>Point</v>
      </c>
      <c r="H1873" s="120" t="s">
        <v>689</v>
      </c>
      <c r="I1873" s="26" t="s">
        <v>753</v>
      </c>
      <c r="J1873" s="26" t="s">
        <v>1258</v>
      </c>
      <c r="K1873" s="5" t="s">
        <v>878</v>
      </c>
      <c r="L1873" s="5" t="s">
        <v>959</v>
      </c>
      <c r="M1873" s="5">
        <v>1</v>
      </c>
      <c r="N1873" s="5" t="s">
        <v>1173</v>
      </c>
    </row>
    <row r="1874" spans="1:14" x14ac:dyDescent="0.35">
      <c r="A1874" s="5" t="s">
        <v>707</v>
      </c>
      <c r="B1874" s="117" t="str">
        <f>IF(ISERROR(VLOOKUP($A1874, Dropdownlisten!$A$3:$F$143, 2, FALSE)), "", VLOOKUP($A1874, Dropdownlisten!$A$3:$F$143, 2, FALSE))</f>
        <v>POI</v>
      </c>
      <c r="C1874" s="117">
        <f>IF(ISERROR(VLOOKUP($A1874, Dropdownlisten!$A$3:$F$143, 3, FALSE)), "", VLOOKUP($A1874, Dropdownlisten!$A$3:$F$143, 3, FALSE))</f>
        <v>7000</v>
      </c>
      <c r="D1874" s="117" t="str">
        <f>IF(ISERROR(VLOOKUP($A1874, Dropdownlisten!$A$3:$F$143, 4, FALSE)), "", VLOOKUP($A1874, Dropdownlisten!$A$3:$F$143, 4, FALSE))</f>
        <v>EinkaufenDienstleistung</v>
      </c>
      <c r="E1874" s="117" t="str">
        <f>IF(ISERROR(VLOOKUP($A1874, Dropdownlisten!$A$3:$F$143, 5, FALSE)), "", VLOOKUP($A1874, Dropdownlisten!$A$3:$F$143, 5, FALSE))</f>
        <v>7000_007</v>
      </c>
      <c r="F1874" s="117" t="str">
        <f>IF(ISERROR(VLOOKUP($A1874, Dropdownlisten!$A$3:$F$143, 6, FALSE)), "", VLOOKUP($A1874, Dropdownlisten!$A$3:$F$143, 6, FALSE))</f>
        <v>Post</v>
      </c>
      <c r="G1874" s="117" t="str">
        <f>VLOOKUP(E1874,Datenstruktur_fuer_R!$D$2:$F$141,3,FALSE)</f>
        <v>Point</v>
      </c>
      <c r="H1874" s="120" t="s">
        <v>689</v>
      </c>
      <c r="I1874" s="26" t="s">
        <v>753</v>
      </c>
      <c r="J1874" s="26" t="s">
        <v>1258</v>
      </c>
      <c r="K1874" s="5" t="s">
        <v>878</v>
      </c>
      <c r="L1874" s="5" t="s">
        <v>960</v>
      </c>
      <c r="M1874" s="5">
        <v>1</v>
      </c>
      <c r="N1874" s="5" t="s">
        <v>1173</v>
      </c>
    </row>
    <row r="1875" spans="1:14" x14ac:dyDescent="0.35">
      <c r="A1875" s="5" t="s">
        <v>692</v>
      </c>
      <c r="B1875" s="117" t="str">
        <f>IF(ISERROR(VLOOKUP($A1875, Dropdownlisten!$A$3:$F$143, 2, FALSE)), "", VLOOKUP($A1875, Dropdownlisten!$A$3:$F$143, 2, FALSE))</f>
        <v>POI</v>
      </c>
      <c r="C1875" s="117">
        <f>IF(ISERROR(VLOOKUP($A1875, Dropdownlisten!$A$3:$F$143, 3, FALSE)), "", VLOOKUP($A1875, Dropdownlisten!$A$3:$F$143, 3, FALSE))</f>
        <v>1000</v>
      </c>
      <c r="D1875" s="117" t="str">
        <f>IF(ISERROR(VLOOKUP($A1875, Dropdownlisten!$A$3:$F$143, 4, FALSE)), "", VLOOKUP($A1875, Dropdownlisten!$A$3:$F$143, 4, FALSE))</f>
        <v>Grundversorgung</v>
      </c>
      <c r="E1875" s="117" t="str">
        <f>IF(ISERROR(VLOOKUP($A1875, Dropdownlisten!$A$3:$F$143, 5, FALSE)), "", VLOOKUP($A1875, Dropdownlisten!$A$3:$F$143, 5, FALSE))</f>
        <v>1000_003</v>
      </c>
      <c r="F1875" s="117" t="str">
        <f>IF(ISERROR(VLOOKUP($A1875, Dropdownlisten!$A$3:$F$143, 6, FALSE)), "", VLOOKUP($A1875, Dropdownlisten!$A$3:$F$143, 6, FALSE))</f>
        <v>Katastrophenschutz</v>
      </c>
      <c r="G1875" s="117" t="str">
        <f>VLOOKUP(E1875,Datenstruktur_fuer_R!$D$2:$F$141,3,FALSE)</f>
        <v>Point</v>
      </c>
      <c r="H1875" s="120" t="s">
        <v>689</v>
      </c>
      <c r="I1875" s="26" t="s">
        <v>753</v>
      </c>
      <c r="J1875" s="26" t="s">
        <v>1258</v>
      </c>
      <c r="K1875" s="5" t="s">
        <v>878</v>
      </c>
      <c r="L1875" s="5" t="s">
        <v>961</v>
      </c>
      <c r="M1875" s="5">
        <v>1</v>
      </c>
      <c r="N1875" s="5" t="s">
        <v>1173</v>
      </c>
    </row>
    <row r="1876" spans="1:14" x14ac:dyDescent="0.35">
      <c r="A1876" s="5" t="s">
        <v>964</v>
      </c>
      <c r="B1876" s="117" t="str">
        <f>IF(ISERROR(VLOOKUP($A1876, Dropdownlisten!$A$3:$F$143, 2, FALSE)), "", VLOOKUP($A1876, Dropdownlisten!$A$3:$F$143, 2, FALSE))</f>
        <v>POI</v>
      </c>
      <c r="C1876" s="117">
        <f>IF(ISERROR(VLOOKUP($A1876, Dropdownlisten!$A$3:$F$143, 3, FALSE)), "", VLOOKUP($A1876, Dropdownlisten!$A$3:$F$143, 3, FALSE))</f>
        <v>7000</v>
      </c>
      <c r="D1876" s="117" t="str">
        <f>IF(ISERROR(VLOOKUP($A1876, Dropdownlisten!$A$3:$F$143, 4, FALSE)), "", VLOOKUP($A1876, Dropdownlisten!$A$3:$F$143, 4, FALSE))</f>
        <v>EinkaufenDienstleistung</v>
      </c>
      <c r="E1876" s="117" t="str">
        <f>IF(ISERROR(VLOOKUP($A1876, Dropdownlisten!$A$3:$F$143, 5, FALSE)), "", VLOOKUP($A1876, Dropdownlisten!$A$3:$F$143, 5, FALSE))</f>
        <v>7000_017</v>
      </c>
      <c r="F1876" s="117" t="str">
        <f>IF(ISERROR(VLOOKUP($A1876, Dropdownlisten!$A$3:$F$143, 6, FALSE)), "", VLOOKUP($A1876, Dropdownlisten!$A$3:$F$143, 6, FALSE))</f>
        <v>OeffentlicheToiletten</v>
      </c>
      <c r="G1876" s="117" t="str">
        <f>VLOOKUP(E1876,Datenstruktur_fuer_R!$D$2:$F$141,3,FALSE)</f>
        <v>Point</v>
      </c>
      <c r="H1876" s="120" t="s">
        <v>689</v>
      </c>
      <c r="I1876" s="26" t="s">
        <v>753</v>
      </c>
      <c r="J1876" s="26" t="s">
        <v>1258</v>
      </c>
      <c r="K1876" s="5" t="s">
        <v>878</v>
      </c>
      <c r="L1876" s="5" t="s">
        <v>965</v>
      </c>
      <c r="M1876" s="5">
        <v>1</v>
      </c>
      <c r="N1876" s="5" t="s">
        <v>1173</v>
      </c>
    </row>
    <row r="1877" spans="1:14" x14ac:dyDescent="0.35">
      <c r="A1877" s="5" t="s">
        <v>710</v>
      </c>
      <c r="B1877" s="117" t="str">
        <f>IF(ISERROR(VLOOKUP($A1877, Dropdownlisten!$A$3:$F$143, 2, FALSE)), "", VLOOKUP($A1877, Dropdownlisten!$A$3:$F$143, 2, FALSE))</f>
        <v>POI</v>
      </c>
      <c r="C1877" s="117">
        <f>IF(ISERROR(VLOOKUP($A1877, Dropdownlisten!$A$3:$F$143, 3, FALSE)), "", VLOOKUP($A1877, Dropdownlisten!$A$3:$F$143, 3, FALSE))</f>
        <v>1000</v>
      </c>
      <c r="D1877" s="117" t="str">
        <f>IF(ISERROR(VLOOKUP($A1877, Dropdownlisten!$A$3:$F$143, 4, FALSE)), "", VLOOKUP($A1877, Dropdownlisten!$A$3:$F$143, 4, FALSE))</f>
        <v>Grundversorgung</v>
      </c>
      <c r="E1877" s="117" t="str">
        <f>IF(ISERROR(VLOOKUP($A1877, Dropdownlisten!$A$3:$F$143, 5, FALSE)), "", VLOOKUP($A1877, Dropdownlisten!$A$3:$F$143, 5, FALSE))</f>
        <v>1000_005</v>
      </c>
      <c r="F1877" s="117" t="str">
        <f>IF(ISERROR(VLOOKUP($A1877, Dropdownlisten!$A$3:$F$143, 6, FALSE)), "", VLOOKUP($A1877, Dropdownlisten!$A$3:$F$143, 6, FALSE))</f>
        <v>Rathaus</v>
      </c>
      <c r="G1877" s="117" t="str">
        <f>VLOOKUP(E1877,Datenstruktur_fuer_R!$D$2:$F$141,3,FALSE)</f>
        <v>Point</v>
      </c>
      <c r="H1877" s="120" t="s">
        <v>689</v>
      </c>
      <c r="I1877" s="26" t="s">
        <v>753</v>
      </c>
      <c r="J1877" s="26" t="s">
        <v>1258</v>
      </c>
      <c r="K1877" s="5" t="s">
        <v>878</v>
      </c>
      <c r="L1877" s="5" t="s">
        <v>966</v>
      </c>
      <c r="M1877" s="5">
        <v>1</v>
      </c>
      <c r="N1877" s="5" t="s">
        <v>1173</v>
      </c>
    </row>
    <row r="1878" spans="1:14" x14ac:dyDescent="0.35">
      <c r="A1878" s="5" t="s">
        <v>884</v>
      </c>
      <c r="B1878" s="117" t="str">
        <f>IF(ISERROR(VLOOKUP($A1878, Dropdownlisten!$A$3:$F$143, 2, FALSE)), "", VLOOKUP($A1878, Dropdownlisten!$A$3:$F$143, 2, FALSE))</f>
        <v>POI</v>
      </c>
      <c r="C1878" s="117">
        <f>IF(ISERROR(VLOOKUP($A1878, Dropdownlisten!$A$3:$F$143, 3, FALSE)), "", VLOOKUP($A1878, Dropdownlisten!$A$3:$F$143, 3, FALSE))</f>
        <v>1000</v>
      </c>
      <c r="D1878" s="117" t="str">
        <f>IF(ISERROR(VLOOKUP($A1878, Dropdownlisten!$A$3:$F$143, 4, FALSE)), "", VLOOKUP($A1878, Dropdownlisten!$A$3:$F$143, 4, FALSE))</f>
        <v>Grundversorgung</v>
      </c>
      <c r="E1878" s="117" t="str">
        <f>IF(ISERROR(VLOOKUP($A1878, Dropdownlisten!$A$3:$F$143, 5, FALSE)), "", VLOOKUP($A1878, Dropdownlisten!$A$3:$F$143, 5, FALSE))</f>
        <v>1000_007</v>
      </c>
      <c r="F1878" s="117" t="str">
        <f>IF(ISERROR(VLOOKUP($A1878, Dropdownlisten!$A$3:$F$143, 6, FALSE)), "", VLOOKUP($A1878, Dropdownlisten!$A$3:$F$143, 6, FALSE))</f>
        <v>OeffentlicheTrinkwasserstelle</v>
      </c>
      <c r="G1878" s="117" t="str">
        <f>VLOOKUP(E1878,Datenstruktur_fuer_R!$D$2:$F$141,3,FALSE)</f>
        <v>Point</v>
      </c>
      <c r="H1878" s="120" t="s">
        <v>689</v>
      </c>
      <c r="I1878" s="26" t="s">
        <v>753</v>
      </c>
      <c r="J1878" s="26" t="s">
        <v>1258</v>
      </c>
      <c r="K1878" s="5" t="s">
        <v>878</v>
      </c>
      <c r="L1878" s="5" t="s">
        <v>967</v>
      </c>
      <c r="M1878" s="5">
        <v>1</v>
      </c>
      <c r="N1878" s="5" t="s">
        <v>1173</v>
      </c>
    </row>
    <row r="1879" spans="1:14" x14ac:dyDescent="0.35">
      <c r="A1879" s="5" t="s">
        <v>884</v>
      </c>
      <c r="B1879" s="117" t="str">
        <f>IF(ISERROR(VLOOKUP($A1879, Dropdownlisten!$A$3:$F$143, 2, FALSE)), "", VLOOKUP($A1879, Dropdownlisten!$A$3:$F$143, 2, FALSE))</f>
        <v>POI</v>
      </c>
      <c r="C1879" s="117">
        <f>IF(ISERROR(VLOOKUP($A1879, Dropdownlisten!$A$3:$F$143, 3, FALSE)), "", VLOOKUP($A1879, Dropdownlisten!$A$3:$F$143, 3, FALSE))</f>
        <v>1000</v>
      </c>
      <c r="D1879" s="117" t="str">
        <f>IF(ISERROR(VLOOKUP($A1879, Dropdownlisten!$A$3:$F$143, 4, FALSE)), "", VLOOKUP($A1879, Dropdownlisten!$A$3:$F$143, 4, FALSE))</f>
        <v>Grundversorgung</v>
      </c>
      <c r="E1879" s="117" t="str">
        <f>IF(ISERROR(VLOOKUP($A1879, Dropdownlisten!$A$3:$F$143, 5, FALSE)), "", VLOOKUP($A1879, Dropdownlisten!$A$3:$F$143, 5, FALSE))</f>
        <v>1000_007</v>
      </c>
      <c r="F1879" s="117" t="str">
        <f>IF(ISERROR(VLOOKUP($A1879, Dropdownlisten!$A$3:$F$143, 6, FALSE)), "", VLOOKUP($A1879, Dropdownlisten!$A$3:$F$143, 6, FALSE))</f>
        <v>OeffentlicheTrinkwasserstelle</v>
      </c>
      <c r="G1879" s="117" t="str">
        <f>VLOOKUP(E1879,Datenstruktur_fuer_R!$D$2:$F$141,3,FALSE)</f>
        <v>Point</v>
      </c>
      <c r="H1879" s="120" t="s">
        <v>689</v>
      </c>
      <c r="I1879" s="26" t="s">
        <v>753</v>
      </c>
      <c r="J1879" s="26" t="s">
        <v>1258</v>
      </c>
      <c r="K1879" s="5" t="s">
        <v>878</v>
      </c>
      <c r="L1879" s="5" t="s">
        <v>968</v>
      </c>
      <c r="M1879" s="5">
        <v>1</v>
      </c>
      <c r="N1879" s="5" t="s">
        <v>1173</v>
      </c>
    </row>
    <row r="1880" spans="1:14" x14ac:dyDescent="0.35">
      <c r="A1880" s="5" t="s">
        <v>678</v>
      </c>
      <c r="B1880" s="117" t="str">
        <f>IF(ISERROR(VLOOKUP($A1880, Dropdownlisten!$A$3:$F$143, 2, FALSE)), "", VLOOKUP($A1880, Dropdownlisten!$A$3:$F$143, 2, FALSE))</f>
        <v>POI</v>
      </c>
      <c r="C1880" s="117">
        <f>IF(ISERROR(VLOOKUP($A1880, Dropdownlisten!$A$3:$F$143, 3, FALSE)), "", VLOOKUP($A1880, Dropdownlisten!$A$3:$F$143, 3, FALSE))</f>
        <v>5000</v>
      </c>
      <c r="D1880" s="117" t="str">
        <f>IF(ISERROR(VLOOKUP($A1880, Dropdownlisten!$A$3:$F$143, 4, FALSE)), "", VLOOKUP($A1880, Dropdownlisten!$A$3:$F$143, 4, FALSE))</f>
        <v>Mobilitaet</v>
      </c>
      <c r="E1880" s="117" t="str">
        <f>IF(ISERROR(VLOOKUP($A1880, Dropdownlisten!$A$3:$F$143, 5, FALSE)), "", VLOOKUP($A1880, Dropdownlisten!$A$3:$F$143, 5, FALSE))</f>
        <v>5000_003</v>
      </c>
      <c r="F1880" s="117" t="str">
        <f>IF(ISERROR(VLOOKUP($A1880, Dropdownlisten!$A$3:$F$143, 6, FALSE)), "", VLOOKUP($A1880, Dropdownlisten!$A$3:$F$143, 6, FALSE))</f>
        <v>Flughafen</v>
      </c>
      <c r="G1880" s="117" t="str">
        <f>VLOOKUP(E1880,Datenstruktur_fuer_R!$D$2:$F$141,3,FALSE)</f>
        <v>Point</v>
      </c>
      <c r="H1880" s="120" t="s">
        <v>689</v>
      </c>
      <c r="I1880" s="26" t="s">
        <v>753</v>
      </c>
      <c r="J1880" s="26" t="s">
        <v>1259</v>
      </c>
      <c r="K1880" s="5" t="s">
        <v>876</v>
      </c>
      <c r="L1880" s="5" t="s">
        <v>877</v>
      </c>
      <c r="M1880" s="5">
        <v>1</v>
      </c>
      <c r="N1880" s="5" t="s">
        <v>1173</v>
      </c>
    </row>
    <row r="1881" spans="1:14" x14ac:dyDescent="0.35">
      <c r="A1881" s="5" t="s">
        <v>663</v>
      </c>
      <c r="B1881" s="117" t="str">
        <f>IF(ISERROR(VLOOKUP($A1881, Dropdownlisten!$A$3:$F$143, 2, FALSE)), "", VLOOKUP($A1881, Dropdownlisten!$A$3:$F$143, 2, FALSE))</f>
        <v>POI</v>
      </c>
      <c r="C1881" s="117">
        <f>IF(ISERROR(VLOOKUP($A1881, Dropdownlisten!$A$3:$F$143, 3, FALSE)), "", VLOOKUP($A1881, Dropdownlisten!$A$3:$F$143, 3, FALSE))</f>
        <v>6000</v>
      </c>
      <c r="D1881" s="117" t="str">
        <f>IF(ISERROR(VLOOKUP($A1881, Dropdownlisten!$A$3:$F$143, 4, FALSE)), "", VLOOKUP($A1881, Dropdownlisten!$A$3:$F$143, 4, FALSE))</f>
        <v>UnterhaltungSportNaherholung</v>
      </c>
      <c r="E1881" s="117" t="str">
        <f>IF(ISERROR(VLOOKUP($A1881, Dropdownlisten!$A$3:$F$143, 5, FALSE)), "", VLOOKUP($A1881, Dropdownlisten!$A$3:$F$143, 5, FALSE))</f>
        <v>6000_002</v>
      </c>
      <c r="F1881" s="117" t="str">
        <f>IF(ISERROR(VLOOKUP($A1881, Dropdownlisten!$A$3:$F$143, 6, FALSE)), "", VLOOKUP($A1881, Dropdownlisten!$A$3:$F$143, 6, FALSE))</f>
        <v>BarKneipe</v>
      </c>
      <c r="G1881" s="117" t="str">
        <f>VLOOKUP(E1881,Datenstruktur_fuer_R!$D$2:$F$141,3,FALSE)</f>
        <v>Point</v>
      </c>
      <c r="H1881" s="120" t="s">
        <v>689</v>
      </c>
      <c r="I1881" s="26" t="s">
        <v>753</v>
      </c>
      <c r="J1881" s="26" t="s">
        <v>1259</v>
      </c>
      <c r="K1881" s="5" t="s">
        <v>878</v>
      </c>
      <c r="L1881" s="5" t="s">
        <v>879</v>
      </c>
      <c r="M1881" s="5">
        <v>1</v>
      </c>
      <c r="N1881" s="5" t="s">
        <v>1173</v>
      </c>
    </row>
    <row r="1882" spans="1:14" x14ac:dyDescent="0.35">
      <c r="A1882" s="5" t="s">
        <v>663</v>
      </c>
      <c r="B1882" s="117" t="str">
        <f>IF(ISERROR(VLOOKUP($A1882, Dropdownlisten!$A$3:$F$143, 2, FALSE)), "", VLOOKUP($A1882, Dropdownlisten!$A$3:$F$143, 2, FALSE))</f>
        <v>POI</v>
      </c>
      <c r="C1882" s="117">
        <f>IF(ISERROR(VLOOKUP($A1882, Dropdownlisten!$A$3:$F$143, 3, FALSE)), "", VLOOKUP($A1882, Dropdownlisten!$A$3:$F$143, 3, FALSE))</f>
        <v>6000</v>
      </c>
      <c r="D1882" s="117" t="str">
        <f>IF(ISERROR(VLOOKUP($A1882, Dropdownlisten!$A$3:$F$143, 4, FALSE)), "", VLOOKUP($A1882, Dropdownlisten!$A$3:$F$143, 4, FALSE))</f>
        <v>UnterhaltungSportNaherholung</v>
      </c>
      <c r="E1882" s="117" t="str">
        <f>IF(ISERROR(VLOOKUP($A1882, Dropdownlisten!$A$3:$F$143, 5, FALSE)), "", VLOOKUP($A1882, Dropdownlisten!$A$3:$F$143, 5, FALSE))</f>
        <v>6000_002</v>
      </c>
      <c r="F1882" s="117" t="str">
        <f>IF(ISERROR(VLOOKUP($A1882, Dropdownlisten!$A$3:$F$143, 6, FALSE)), "", VLOOKUP($A1882, Dropdownlisten!$A$3:$F$143, 6, FALSE))</f>
        <v>BarKneipe</v>
      </c>
      <c r="G1882" s="117" t="str">
        <f>VLOOKUP(E1882,Datenstruktur_fuer_R!$D$2:$F$141,3,FALSE)</f>
        <v>Point</v>
      </c>
      <c r="H1882" s="120" t="s">
        <v>689</v>
      </c>
      <c r="I1882" s="26" t="s">
        <v>753</v>
      </c>
      <c r="J1882" s="26" t="s">
        <v>1259</v>
      </c>
      <c r="K1882" s="5" t="s">
        <v>878</v>
      </c>
      <c r="L1882" s="5" t="s">
        <v>880</v>
      </c>
      <c r="M1882" s="5">
        <v>1</v>
      </c>
      <c r="N1882" s="5" t="s">
        <v>1173</v>
      </c>
    </row>
    <row r="1883" spans="1:14" x14ac:dyDescent="0.35">
      <c r="A1883" s="5" t="s">
        <v>713</v>
      </c>
      <c r="B1883" s="117" t="str">
        <f>IF(ISERROR(VLOOKUP($A1883, Dropdownlisten!$A$3:$F$143, 2, FALSE)), "", VLOOKUP($A1883, Dropdownlisten!$A$3:$F$143, 2, FALSE))</f>
        <v>POI</v>
      </c>
      <c r="C1883" s="117">
        <f>IF(ISERROR(VLOOKUP($A1883, Dropdownlisten!$A$3:$F$143, 3, FALSE)), "", VLOOKUP($A1883, Dropdownlisten!$A$3:$F$143, 3, FALSE))</f>
        <v>6000</v>
      </c>
      <c r="D1883" s="117" t="str">
        <f>IF(ISERROR(VLOOKUP($A1883, Dropdownlisten!$A$3:$F$143, 4, FALSE)), "", VLOOKUP($A1883, Dropdownlisten!$A$3:$F$143, 4, FALSE))</f>
        <v>UnterhaltungSportNaherholung</v>
      </c>
      <c r="E1883" s="117" t="str">
        <f>IF(ISERROR(VLOOKUP($A1883, Dropdownlisten!$A$3:$F$143, 5, FALSE)), "", VLOOKUP($A1883, Dropdownlisten!$A$3:$F$143, 5, FALSE))</f>
        <v>6000_012</v>
      </c>
      <c r="F1883" s="117" t="str">
        <f>IF(ISERROR(VLOOKUP($A1883, Dropdownlisten!$A$3:$F$143, 6, FALSE)), "", VLOOKUP($A1883, Dropdownlisten!$A$3:$F$143, 6, FALSE))</f>
        <v>RestaurantCafe</v>
      </c>
      <c r="G1883" s="117" t="str">
        <f>VLOOKUP(E1883,Datenstruktur_fuer_R!$D$2:$F$141,3,FALSE)</f>
        <v>Point</v>
      </c>
      <c r="H1883" s="120" t="s">
        <v>689</v>
      </c>
      <c r="I1883" s="26" t="s">
        <v>753</v>
      </c>
      <c r="J1883" s="26" t="s">
        <v>1259</v>
      </c>
      <c r="K1883" s="5" t="s">
        <v>878</v>
      </c>
      <c r="L1883" s="5" t="s">
        <v>881</v>
      </c>
      <c r="M1883" s="5">
        <v>1</v>
      </c>
      <c r="N1883" s="5" t="s">
        <v>1173</v>
      </c>
    </row>
    <row r="1884" spans="1:14" x14ac:dyDescent="0.35">
      <c r="A1884" s="5" t="s">
        <v>884</v>
      </c>
      <c r="B1884" s="117" t="str">
        <f>IF(ISERROR(VLOOKUP($A1884, Dropdownlisten!$A$3:$F$143, 2, FALSE)), "", VLOOKUP($A1884, Dropdownlisten!$A$3:$F$143, 2, FALSE))</f>
        <v>POI</v>
      </c>
      <c r="C1884" s="117">
        <f>IF(ISERROR(VLOOKUP($A1884, Dropdownlisten!$A$3:$F$143, 3, FALSE)), "", VLOOKUP($A1884, Dropdownlisten!$A$3:$F$143, 3, FALSE))</f>
        <v>1000</v>
      </c>
      <c r="D1884" s="117" t="str">
        <f>IF(ISERROR(VLOOKUP($A1884, Dropdownlisten!$A$3:$F$143, 4, FALSE)), "", VLOOKUP($A1884, Dropdownlisten!$A$3:$F$143, 4, FALSE))</f>
        <v>Grundversorgung</v>
      </c>
      <c r="E1884" s="117" t="str">
        <f>IF(ISERROR(VLOOKUP($A1884, Dropdownlisten!$A$3:$F$143, 5, FALSE)), "", VLOOKUP($A1884, Dropdownlisten!$A$3:$F$143, 5, FALSE))</f>
        <v>1000_007</v>
      </c>
      <c r="F1884" s="117" t="str">
        <f>IF(ISERROR(VLOOKUP($A1884, Dropdownlisten!$A$3:$F$143, 6, FALSE)), "", VLOOKUP($A1884, Dropdownlisten!$A$3:$F$143, 6, FALSE))</f>
        <v>OeffentlicheTrinkwasserstelle</v>
      </c>
      <c r="G1884" s="117" t="str">
        <f>VLOOKUP(E1884,Datenstruktur_fuer_R!$D$2:$F$141,3,FALSE)</f>
        <v>Point</v>
      </c>
      <c r="H1884" s="120" t="s">
        <v>689</v>
      </c>
      <c r="I1884" s="26" t="s">
        <v>753</v>
      </c>
      <c r="J1884" s="26" t="s">
        <v>1259</v>
      </c>
      <c r="K1884" s="5" t="s">
        <v>878</v>
      </c>
      <c r="L1884" s="5" t="s">
        <v>885</v>
      </c>
      <c r="M1884" s="5">
        <v>1</v>
      </c>
      <c r="N1884" s="5" t="s">
        <v>1173</v>
      </c>
    </row>
    <row r="1885" spans="1:14" x14ac:dyDescent="0.35">
      <c r="A1885" s="5" t="s">
        <v>713</v>
      </c>
      <c r="B1885" s="117" t="str">
        <f>IF(ISERROR(VLOOKUP($A1885, Dropdownlisten!$A$3:$F$143, 2, FALSE)), "", VLOOKUP($A1885, Dropdownlisten!$A$3:$F$143, 2, FALSE))</f>
        <v>POI</v>
      </c>
      <c r="C1885" s="117">
        <f>IF(ISERROR(VLOOKUP($A1885, Dropdownlisten!$A$3:$F$143, 3, FALSE)), "", VLOOKUP($A1885, Dropdownlisten!$A$3:$F$143, 3, FALSE))</f>
        <v>6000</v>
      </c>
      <c r="D1885" s="117" t="str">
        <f>IF(ISERROR(VLOOKUP($A1885, Dropdownlisten!$A$3:$F$143, 4, FALSE)), "", VLOOKUP($A1885, Dropdownlisten!$A$3:$F$143, 4, FALSE))</f>
        <v>UnterhaltungSportNaherholung</v>
      </c>
      <c r="E1885" s="117" t="str">
        <f>IF(ISERROR(VLOOKUP($A1885, Dropdownlisten!$A$3:$F$143, 5, FALSE)), "", VLOOKUP($A1885, Dropdownlisten!$A$3:$F$143, 5, FALSE))</f>
        <v>6000_012</v>
      </c>
      <c r="F1885" s="117" t="str">
        <f>IF(ISERROR(VLOOKUP($A1885, Dropdownlisten!$A$3:$F$143, 6, FALSE)), "", VLOOKUP($A1885, Dropdownlisten!$A$3:$F$143, 6, FALSE))</f>
        <v>RestaurantCafe</v>
      </c>
      <c r="G1885" s="117" t="str">
        <f>VLOOKUP(E1885,Datenstruktur_fuer_R!$D$2:$F$141,3,FALSE)</f>
        <v>Point</v>
      </c>
      <c r="H1885" s="120" t="s">
        <v>689</v>
      </c>
      <c r="I1885" s="26" t="s">
        <v>753</v>
      </c>
      <c r="J1885" s="26" t="s">
        <v>1259</v>
      </c>
      <c r="K1885" s="5" t="s">
        <v>878</v>
      </c>
      <c r="L1885" s="5" t="s">
        <v>886</v>
      </c>
      <c r="M1885" s="5">
        <v>1</v>
      </c>
      <c r="N1885" s="5" t="s">
        <v>1173</v>
      </c>
    </row>
    <row r="1886" spans="1:14" x14ac:dyDescent="0.35">
      <c r="A1886" s="5" t="s">
        <v>713</v>
      </c>
      <c r="B1886" s="117" t="str">
        <f>IF(ISERROR(VLOOKUP($A1886, Dropdownlisten!$A$3:$F$143, 2, FALSE)), "", VLOOKUP($A1886, Dropdownlisten!$A$3:$F$143, 2, FALSE))</f>
        <v>POI</v>
      </c>
      <c r="C1886" s="117">
        <f>IF(ISERROR(VLOOKUP($A1886, Dropdownlisten!$A$3:$F$143, 3, FALSE)), "", VLOOKUP($A1886, Dropdownlisten!$A$3:$F$143, 3, FALSE))</f>
        <v>6000</v>
      </c>
      <c r="D1886" s="117" t="str">
        <f>IF(ISERROR(VLOOKUP($A1886, Dropdownlisten!$A$3:$F$143, 4, FALSE)), "", VLOOKUP($A1886, Dropdownlisten!$A$3:$F$143, 4, FALSE))</f>
        <v>UnterhaltungSportNaherholung</v>
      </c>
      <c r="E1886" s="117" t="str">
        <f>IF(ISERROR(VLOOKUP($A1886, Dropdownlisten!$A$3:$F$143, 5, FALSE)), "", VLOOKUP($A1886, Dropdownlisten!$A$3:$F$143, 5, FALSE))</f>
        <v>6000_012</v>
      </c>
      <c r="F1886" s="117" t="str">
        <f>IF(ISERROR(VLOOKUP($A1886, Dropdownlisten!$A$3:$F$143, 6, FALSE)), "", VLOOKUP($A1886, Dropdownlisten!$A$3:$F$143, 6, FALSE))</f>
        <v>RestaurantCafe</v>
      </c>
      <c r="G1886" s="117" t="str">
        <f>VLOOKUP(E1886,Datenstruktur_fuer_R!$D$2:$F$141,3,FALSE)</f>
        <v>Point</v>
      </c>
      <c r="H1886" s="120" t="s">
        <v>689</v>
      </c>
      <c r="I1886" s="26" t="s">
        <v>753</v>
      </c>
      <c r="J1886" s="26" t="s">
        <v>1259</v>
      </c>
      <c r="K1886" s="5" t="s">
        <v>878</v>
      </c>
      <c r="L1886" s="5" t="s">
        <v>887</v>
      </c>
      <c r="M1886" s="5">
        <v>1</v>
      </c>
      <c r="N1886" s="5" t="s">
        <v>1173</v>
      </c>
    </row>
    <row r="1887" spans="1:14" x14ac:dyDescent="0.35">
      <c r="A1887" s="5" t="s">
        <v>713</v>
      </c>
      <c r="B1887" s="117" t="str">
        <f>IF(ISERROR(VLOOKUP($A1887, Dropdownlisten!$A$3:$F$143, 2, FALSE)), "", VLOOKUP($A1887, Dropdownlisten!$A$3:$F$143, 2, FALSE))</f>
        <v>POI</v>
      </c>
      <c r="C1887" s="117">
        <f>IF(ISERROR(VLOOKUP($A1887, Dropdownlisten!$A$3:$F$143, 3, FALSE)), "", VLOOKUP($A1887, Dropdownlisten!$A$3:$F$143, 3, FALSE))</f>
        <v>6000</v>
      </c>
      <c r="D1887" s="117" t="str">
        <f>IF(ISERROR(VLOOKUP($A1887, Dropdownlisten!$A$3:$F$143, 4, FALSE)), "", VLOOKUP($A1887, Dropdownlisten!$A$3:$F$143, 4, FALSE))</f>
        <v>UnterhaltungSportNaherholung</v>
      </c>
      <c r="E1887" s="117" t="str">
        <f>IF(ISERROR(VLOOKUP($A1887, Dropdownlisten!$A$3:$F$143, 5, FALSE)), "", VLOOKUP($A1887, Dropdownlisten!$A$3:$F$143, 5, FALSE))</f>
        <v>6000_012</v>
      </c>
      <c r="F1887" s="117" t="str">
        <f>IF(ISERROR(VLOOKUP($A1887, Dropdownlisten!$A$3:$F$143, 6, FALSE)), "", VLOOKUP($A1887, Dropdownlisten!$A$3:$F$143, 6, FALSE))</f>
        <v>RestaurantCafe</v>
      </c>
      <c r="G1887" s="117" t="str">
        <f>VLOOKUP(E1887,Datenstruktur_fuer_R!$D$2:$F$141,3,FALSE)</f>
        <v>Point</v>
      </c>
      <c r="H1887" s="120" t="s">
        <v>689</v>
      </c>
      <c r="I1887" s="26" t="s">
        <v>753</v>
      </c>
      <c r="J1887" s="26" t="s">
        <v>1259</v>
      </c>
      <c r="K1887" s="5" t="s">
        <v>878</v>
      </c>
      <c r="L1887" s="5" t="s">
        <v>888</v>
      </c>
      <c r="M1887" s="5">
        <v>1</v>
      </c>
      <c r="N1887" s="5" t="s">
        <v>1173</v>
      </c>
    </row>
    <row r="1888" spans="1:14" x14ac:dyDescent="0.35">
      <c r="A1888" s="5" t="s">
        <v>663</v>
      </c>
      <c r="B1888" s="117" t="str">
        <f>IF(ISERROR(VLOOKUP($A1888, Dropdownlisten!$A$3:$F$143, 2, FALSE)), "", VLOOKUP($A1888, Dropdownlisten!$A$3:$F$143, 2, FALSE))</f>
        <v>POI</v>
      </c>
      <c r="C1888" s="117">
        <f>IF(ISERROR(VLOOKUP($A1888, Dropdownlisten!$A$3:$F$143, 3, FALSE)), "", VLOOKUP($A1888, Dropdownlisten!$A$3:$F$143, 3, FALSE))</f>
        <v>6000</v>
      </c>
      <c r="D1888" s="117" t="str">
        <f>IF(ISERROR(VLOOKUP($A1888, Dropdownlisten!$A$3:$F$143, 4, FALSE)), "", VLOOKUP($A1888, Dropdownlisten!$A$3:$F$143, 4, FALSE))</f>
        <v>UnterhaltungSportNaherholung</v>
      </c>
      <c r="E1888" s="117" t="str">
        <f>IF(ISERROR(VLOOKUP($A1888, Dropdownlisten!$A$3:$F$143, 5, FALSE)), "", VLOOKUP($A1888, Dropdownlisten!$A$3:$F$143, 5, FALSE))</f>
        <v>6000_002</v>
      </c>
      <c r="F1888" s="117" t="str">
        <f>IF(ISERROR(VLOOKUP($A1888, Dropdownlisten!$A$3:$F$143, 6, FALSE)), "", VLOOKUP($A1888, Dropdownlisten!$A$3:$F$143, 6, FALSE))</f>
        <v>BarKneipe</v>
      </c>
      <c r="G1888" s="117" t="str">
        <f>VLOOKUP(E1888,Datenstruktur_fuer_R!$D$2:$F$141,3,FALSE)</f>
        <v>Point</v>
      </c>
      <c r="H1888" s="120" t="s">
        <v>689</v>
      </c>
      <c r="I1888" s="26" t="s">
        <v>753</v>
      </c>
      <c r="J1888" s="26" t="s">
        <v>1259</v>
      </c>
      <c r="K1888" s="5" t="s">
        <v>878</v>
      </c>
      <c r="L1888" s="5" t="s">
        <v>889</v>
      </c>
      <c r="M1888" s="5">
        <v>1</v>
      </c>
      <c r="N1888" s="5" t="s">
        <v>1173</v>
      </c>
    </row>
    <row r="1889" spans="1:14" x14ac:dyDescent="0.35">
      <c r="A1889" s="5" t="s">
        <v>713</v>
      </c>
      <c r="B1889" s="117" t="str">
        <f>IF(ISERROR(VLOOKUP($A1889, Dropdownlisten!$A$3:$F$143, 2, FALSE)), "", VLOOKUP($A1889, Dropdownlisten!$A$3:$F$143, 2, FALSE))</f>
        <v>POI</v>
      </c>
      <c r="C1889" s="117">
        <f>IF(ISERROR(VLOOKUP($A1889, Dropdownlisten!$A$3:$F$143, 3, FALSE)), "", VLOOKUP($A1889, Dropdownlisten!$A$3:$F$143, 3, FALSE))</f>
        <v>6000</v>
      </c>
      <c r="D1889" s="117" t="str">
        <f>IF(ISERROR(VLOOKUP($A1889, Dropdownlisten!$A$3:$F$143, 4, FALSE)), "", VLOOKUP($A1889, Dropdownlisten!$A$3:$F$143, 4, FALSE))</f>
        <v>UnterhaltungSportNaherholung</v>
      </c>
      <c r="E1889" s="117" t="str">
        <f>IF(ISERROR(VLOOKUP($A1889, Dropdownlisten!$A$3:$F$143, 5, FALSE)), "", VLOOKUP($A1889, Dropdownlisten!$A$3:$F$143, 5, FALSE))</f>
        <v>6000_012</v>
      </c>
      <c r="F1889" s="117" t="str">
        <f>IF(ISERROR(VLOOKUP($A1889, Dropdownlisten!$A$3:$F$143, 6, FALSE)), "", VLOOKUP($A1889, Dropdownlisten!$A$3:$F$143, 6, FALSE))</f>
        <v>RestaurantCafe</v>
      </c>
      <c r="G1889" s="117" t="str">
        <f>VLOOKUP(E1889,Datenstruktur_fuer_R!$D$2:$F$141,3,FALSE)</f>
        <v>Point</v>
      </c>
      <c r="H1889" s="120" t="s">
        <v>689</v>
      </c>
      <c r="I1889" s="26" t="s">
        <v>753</v>
      </c>
      <c r="J1889" s="26" t="s">
        <v>1259</v>
      </c>
      <c r="K1889" s="5" t="s">
        <v>878</v>
      </c>
      <c r="L1889" s="5" t="s">
        <v>890</v>
      </c>
      <c r="M1889" s="5">
        <v>1</v>
      </c>
      <c r="N1889" s="5" t="s">
        <v>1173</v>
      </c>
    </row>
    <row r="1890" spans="1:14" x14ac:dyDescent="0.35">
      <c r="A1890" s="5" t="s">
        <v>685</v>
      </c>
      <c r="B1890" s="117" t="str">
        <f>IF(ISERROR(VLOOKUP($A1890, Dropdownlisten!$A$3:$F$143, 2, FALSE)), "", VLOOKUP($A1890, Dropdownlisten!$A$3:$F$143, 2, FALSE))</f>
        <v>POI</v>
      </c>
      <c r="C1890" s="117">
        <f>IF(ISERROR(VLOOKUP($A1890, Dropdownlisten!$A$3:$F$143, 3, FALSE)), "", VLOOKUP($A1890, Dropdownlisten!$A$3:$F$143, 3, FALSE))</f>
        <v>3000</v>
      </c>
      <c r="D1890" s="117" t="str">
        <f>IF(ISERROR(VLOOKUP($A1890, Dropdownlisten!$A$3:$F$143, 4, FALSE)), "", VLOOKUP($A1890, Dropdownlisten!$A$3:$F$143, 4, FALSE))</f>
        <v>BildungBetreuung</v>
      </c>
      <c r="E1890" s="117" t="str">
        <f>IF(ISERROR(VLOOKUP($A1890, Dropdownlisten!$A$3:$F$143, 5, FALSE)), "", VLOOKUP($A1890, Dropdownlisten!$A$3:$F$143, 5, FALSE))</f>
        <v>3000_004</v>
      </c>
      <c r="F1890" s="117" t="str">
        <f>IF(ISERROR(VLOOKUP($A1890, Dropdownlisten!$A$3:$F$143, 6, FALSE)), "", VLOOKUP($A1890, Dropdownlisten!$A$3:$F$143, 6, FALSE))</f>
        <v>Hochschule</v>
      </c>
      <c r="G1890" s="117" t="str">
        <f>VLOOKUP(E1890,Datenstruktur_fuer_R!$D$2:$F$141,3,FALSE)</f>
        <v>Point</v>
      </c>
      <c r="H1890" s="120" t="s">
        <v>689</v>
      </c>
      <c r="I1890" s="26" t="s">
        <v>753</v>
      </c>
      <c r="J1890" s="26" t="s">
        <v>1259</v>
      </c>
      <c r="K1890" s="5" t="s">
        <v>878</v>
      </c>
      <c r="L1890" s="5" t="s">
        <v>891</v>
      </c>
      <c r="M1890" s="5">
        <v>1</v>
      </c>
      <c r="N1890" s="5" t="s">
        <v>1173</v>
      </c>
    </row>
    <row r="1891" spans="1:14" x14ac:dyDescent="0.35">
      <c r="A1891" s="5" t="s">
        <v>693</v>
      </c>
      <c r="B1891" s="117" t="str">
        <f>IF(ISERROR(VLOOKUP($A1891, Dropdownlisten!$A$3:$F$143, 2, FALSE)), "", VLOOKUP($A1891, Dropdownlisten!$A$3:$F$143, 2, FALSE))</f>
        <v>POI</v>
      </c>
      <c r="C1891" s="117">
        <f>IF(ISERROR(VLOOKUP($A1891, Dropdownlisten!$A$3:$F$143, 3, FALSE)), "", VLOOKUP($A1891, Dropdownlisten!$A$3:$F$143, 3, FALSE))</f>
        <v>3000</v>
      </c>
      <c r="D1891" s="117" t="str">
        <f>IF(ISERROR(VLOOKUP($A1891, Dropdownlisten!$A$3:$F$143, 4, FALSE)), "", VLOOKUP($A1891, Dropdownlisten!$A$3:$F$143, 4, FALSE))</f>
        <v>BildungBetreuung</v>
      </c>
      <c r="E1891" s="117" t="str">
        <f>IF(ISERROR(VLOOKUP($A1891, Dropdownlisten!$A$3:$F$143, 5, FALSE)), "", VLOOKUP($A1891, Dropdownlisten!$A$3:$F$143, 5, FALSE))</f>
        <v>3000_005</v>
      </c>
      <c r="F1891" s="117" t="str">
        <f>IF(ISERROR(VLOOKUP($A1891, Dropdownlisten!$A$3:$F$143, 6, FALSE)), "", VLOOKUP($A1891, Dropdownlisten!$A$3:$F$143, 6, FALSE))</f>
        <v>Kindergarten</v>
      </c>
      <c r="G1891" s="117" t="str">
        <f>VLOOKUP(E1891,Datenstruktur_fuer_R!$D$2:$F$141,3,FALSE)</f>
        <v>Point</v>
      </c>
      <c r="H1891" s="120" t="s">
        <v>689</v>
      </c>
      <c r="I1891" s="26" t="s">
        <v>753</v>
      </c>
      <c r="J1891" s="26" t="s">
        <v>1259</v>
      </c>
      <c r="K1891" s="5" t="s">
        <v>878</v>
      </c>
      <c r="L1891" s="5" t="s">
        <v>892</v>
      </c>
      <c r="M1891" s="5">
        <v>1</v>
      </c>
      <c r="N1891" s="5" t="s">
        <v>1173</v>
      </c>
    </row>
    <row r="1892" spans="1:14" x14ac:dyDescent="0.35">
      <c r="A1892" s="5" t="s">
        <v>1054</v>
      </c>
      <c r="B1892" s="117" t="str">
        <f>IF(ISERROR(VLOOKUP($A1892, Dropdownlisten!$A$3:$F$143, 2, FALSE)), "", VLOOKUP($A1892, Dropdownlisten!$A$3:$F$143, 2, FALSE))</f>
        <v>POI</v>
      </c>
      <c r="C1892" s="117">
        <f>IF(ISERROR(VLOOKUP($A1892, Dropdownlisten!$A$3:$F$143, 3, FALSE)), "", VLOOKUP($A1892, Dropdownlisten!$A$3:$F$143, 3, FALSE))</f>
        <v>6000</v>
      </c>
      <c r="D1892" s="117" t="str">
        <f>IF(ISERROR(VLOOKUP($A1892, Dropdownlisten!$A$3:$F$143, 4, FALSE)), "", VLOOKUP($A1892, Dropdownlisten!$A$3:$F$143, 4, FALSE))</f>
        <v>UnterhaltungSportNaherholung</v>
      </c>
      <c r="E1892" s="117" t="str">
        <f>IF(ISERROR(VLOOKUP($A1892, Dropdownlisten!$A$3:$F$143, 5, FALSE)), "", VLOOKUP($A1892, Dropdownlisten!$A$3:$F$143, 5, FALSE))</f>
        <v>6000_003</v>
      </c>
      <c r="F1892" s="117" t="str">
        <f>IF(ISERROR(VLOOKUP($A1892, Dropdownlisten!$A$3:$F$143, 6, FALSE)), "", VLOOKUP($A1892, Dropdownlisten!$A$3:$F$143, 6, FALSE))</f>
        <v>BibliothekBuchhandlung</v>
      </c>
      <c r="G1892" s="117" t="str">
        <f>VLOOKUP(E1892,Datenstruktur_fuer_R!$D$2:$F$141,3,FALSE)</f>
        <v>Point</v>
      </c>
      <c r="H1892" s="120" t="s">
        <v>689</v>
      </c>
      <c r="I1892" s="26" t="s">
        <v>753</v>
      </c>
      <c r="J1892" s="26" t="s">
        <v>1259</v>
      </c>
      <c r="K1892" s="5" t="s">
        <v>878</v>
      </c>
      <c r="L1892" s="5" t="s">
        <v>893</v>
      </c>
      <c r="M1892" s="5">
        <v>1</v>
      </c>
      <c r="N1892" s="5" t="s">
        <v>1173</v>
      </c>
    </row>
    <row r="1893" spans="1:14" x14ac:dyDescent="0.35">
      <c r="A1893" s="5" t="s">
        <v>845</v>
      </c>
      <c r="B1893" s="117" t="str">
        <f>IF(ISERROR(VLOOKUP($A1893, Dropdownlisten!$A$3:$F$143, 2, FALSE)), "", VLOOKUP($A1893, Dropdownlisten!$A$3:$F$143, 2, FALSE))</f>
        <v>POI</v>
      </c>
      <c r="C1893" s="117">
        <f>IF(ISERROR(VLOOKUP($A1893, Dropdownlisten!$A$3:$F$143, 3, FALSE)), "", VLOOKUP($A1893, Dropdownlisten!$A$3:$F$143, 3, FALSE))</f>
        <v>3000</v>
      </c>
      <c r="D1893" s="117" t="str">
        <f>IF(ISERROR(VLOOKUP($A1893, Dropdownlisten!$A$3:$F$143, 4, FALSE)), "", VLOOKUP($A1893, Dropdownlisten!$A$3:$F$143, 4, FALSE))</f>
        <v>BildungBetreuung</v>
      </c>
      <c r="E1893" s="117" t="str">
        <f>IF(ISERROR(VLOOKUP($A1893, Dropdownlisten!$A$3:$F$143, 5, FALSE)), "", VLOOKUP($A1893, Dropdownlisten!$A$3:$F$143, 5, FALSE))</f>
        <v>3000_003</v>
      </c>
      <c r="F1893" s="117" t="str">
        <f>IF(ISERROR(VLOOKUP($A1893, Dropdownlisten!$A$3:$F$143, 6, FALSE)), "", VLOOKUP($A1893, Dropdownlisten!$A$3:$F$143, 6, FALSE))</f>
        <v>Schule</v>
      </c>
      <c r="G1893" s="117" t="str">
        <f>VLOOKUP(E1893,Datenstruktur_fuer_R!$D$2:$F$141,3,FALSE)</f>
        <v>Point</v>
      </c>
      <c r="H1893" s="120" t="s">
        <v>689</v>
      </c>
      <c r="I1893" s="26" t="s">
        <v>753</v>
      </c>
      <c r="J1893" s="26" t="s">
        <v>1259</v>
      </c>
      <c r="K1893" s="5" t="s">
        <v>878</v>
      </c>
      <c r="L1893" s="5" t="s">
        <v>894</v>
      </c>
      <c r="M1893" s="5">
        <v>1</v>
      </c>
      <c r="N1893" s="5" t="s">
        <v>1173</v>
      </c>
    </row>
    <row r="1894" spans="1:14" x14ac:dyDescent="0.35">
      <c r="A1894" s="5" t="s">
        <v>685</v>
      </c>
      <c r="B1894" s="117" t="str">
        <f>IF(ISERROR(VLOOKUP($A1894, Dropdownlisten!$A$3:$F$143, 2, FALSE)), "", VLOOKUP($A1894, Dropdownlisten!$A$3:$F$143, 2, FALSE))</f>
        <v>POI</v>
      </c>
      <c r="C1894" s="117">
        <f>IF(ISERROR(VLOOKUP($A1894, Dropdownlisten!$A$3:$F$143, 3, FALSE)), "", VLOOKUP($A1894, Dropdownlisten!$A$3:$F$143, 3, FALSE))</f>
        <v>3000</v>
      </c>
      <c r="D1894" s="117" t="str">
        <f>IF(ISERROR(VLOOKUP($A1894, Dropdownlisten!$A$3:$F$143, 4, FALSE)), "", VLOOKUP($A1894, Dropdownlisten!$A$3:$F$143, 4, FALSE))</f>
        <v>BildungBetreuung</v>
      </c>
      <c r="E1894" s="117" t="str">
        <f>IF(ISERROR(VLOOKUP($A1894, Dropdownlisten!$A$3:$F$143, 5, FALSE)), "", VLOOKUP($A1894, Dropdownlisten!$A$3:$F$143, 5, FALSE))</f>
        <v>3000_004</v>
      </c>
      <c r="F1894" s="117" t="str">
        <f>IF(ISERROR(VLOOKUP($A1894, Dropdownlisten!$A$3:$F$143, 6, FALSE)), "", VLOOKUP($A1894, Dropdownlisten!$A$3:$F$143, 6, FALSE))</f>
        <v>Hochschule</v>
      </c>
      <c r="G1894" s="117" t="str">
        <f>VLOOKUP(E1894,Datenstruktur_fuer_R!$D$2:$F$141,3,FALSE)</f>
        <v>Point</v>
      </c>
      <c r="H1894" s="120" t="s">
        <v>689</v>
      </c>
      <c r="I1894" s="26" t="s">
        <v>753</v>
      </c>
      <c r="J1894" s="26" t="s">
        <v>1259</v>
      </c>
      <c r="K1894" s="5" t="s">
        <v>878</v>
      </c>
      <c r="L1894" s="5" t="s">
        <v>895</v>
      </c>
      <c r="M1894" s="5">
        <v>1</v>
      </c>
      <c r="N1894" s="5" t="s">
        <v>1173</v>
      </c>
    </row>
    <row r="1895" spans="1:14" x14ac:dyDescent="0.35">
      <c r="A1895" s="5" t="s">
        <v>904</v>
      </c>
      <c r="B1895" s="117" t="str">
        <f>IF(ISERROR(VLOOKUP($A1895, Dropdownlisten!$A$3:$F$143, 2, FALSE)), "", VLOOKUP($A1895, Dropdownlisten!$A$3:$F$143, 2, FALSE))</f>
        <v>POI</v>
      </c>
      <c r="C1895" s="117">
        <f>IF(ISERROR(VLOOKUP($A1895, Dropdownlisten!$A$3:$F$143, 3, FALSE)), "", VLOOKUP($A1895, Dropdownlisten!$A$3:$F$143, 3, FALSE))</f>
        <v>5000</v>
      </c>
      <c r="D1895" s="117" t="str">
        <f>IF(ISERROR(VLOOKUP($A1895, Dropdownlisten!$A$3:$F$143, 4, FALSE)), "", VLOOKUP($A1895, Dropdownlisten!$A$3:$F$143, 4, FALSE))</f>
        <v>Mobilitaet</v>
      </c>
      <c r="E1895" s="117" t="str">
        <f>IF(ISERROR(VLOOKUP($A1895, Dropdownlisten!$A$3:$F$143, 5, FALSE)), "", VLOOKUP($A1895, Dropdownlisten!$A$3:$F$143, 5, FALSE))</f>
        <v>5000_008</v>
      </c>
      <c r="F1895" s="117" t="str">
        <f>IF(ISERROR(VLOOKUP($A1895, Dropdownlisten!$A$3:$F$143, 6, FALSE)), "", VLOOKUP($A1895, Dropdownlisten!$A$3:$F$143, 6, FALSE))</f>
        <v>Fahrradparkplatz</v>
      </c>
      <c r="G1895" s="117" t="str">
        <f>VLOOKUP(E1895,Datenstruktur_fuer_R!$D$2:$F$141,3,FALSE)</f>
        <v>Point</v>
      </c>
      <c r="H1895" s="120" t="s">
        <v>689</v>
      </c>
      <c r="I1895" s="26" t="s">
        <v>753</v>
      </c>
      <c r="J1895" s="26" t="s">
        <v>1259</v>
      </c>
      <c r="K1895" s="5" t="s">
        <v>878</v>
      </c>
      <c r="L1895" s="5" t="s">
        <v>906</v>
      </c>
      <c r="M1895" s="5">
        <v>1</v>
      </c>
      <c r="N1895" s="5" t="s">
        <v>1173</v>
      </c>
    </row>
    <row r="1896" spans="1:14" x14ac:dyDescent="0.35">
      <c r="A1896" s="5" t="s">
        <v>903</v>
      </c>
      <c r="B1896" s="117" t="str">
        <f>IF(ISERROR(VLOOKUP($A1896, Dropdownlisten!$A$3:$F$143, 2, FALSE)), "", VLOOKUP($A1896, Dropdownlisten!$A$3:$F$143, 2, FALSE))</f>
        <v>POI</v>
      </c>
      <c r="C1896" s="117">
        <f>IF(ISERROR(VLOOKUP($A1896, Dropdownlisten!$A$3:$F$143, 3, FALSE)), "", VLOOKUP($A1896, Dropdownlisten!$A$3:$F$143, 3, FALSE))</f>
        <v>5000</v>
      </c>
      <c r="D1896" s="117" t="str">
        <f>IF(ISERROR(VLOOKUP($A1896, Dropdownlisten!$A$3:$F$143, 4, FALSE)), "", VLOOKUP($A1896, Dropdownlisten!$A$3:$F$143, 4, FALSE))</f>
        <v>Mobilitaet</v>
      </c>
      <c r="E1896" s="117" t="str">
        <f>IF(ISERROR(VLOOKUP($A1896, Dropdownlisten!$A$3:$F$143, 5, FALSE)), "", VLOOKUP($A1896, Dropdownlisten!$A$3:$F$143, 5, FALSE))</f>
        <v>5000_009</v>
      </c>
      <c r="F1896" s="117" t="str">
        <f>IF(ISERROR(VLOOKUP($A1896, Dropdownlisten!$A$3:$F$143, 6, FALSE)), "", VLOOKUP($A1896, Dropdownlisten!$A$3:$F$143, 6, FALSE))</f>
        <v>FahrradLeihstation</v>
      </c>
      <c r="G1896" s="117" t="str">
        <f>VLOOKUP(E1896,Datenstruktur_fuer_R!$D$2:$F$141,3,FALSE)</f>
        <v>Point</v>
      </c>
      <c r="H1896" s="120" t="s">
        <v>689</v>
      </c>
      <c r="I1896" s="26" t="s">
        <v>753</v>
      </c>
      <c r="J1896" s="26" t="s">
        <v>1259</v>
      </c>
      <c r="K1896" s="5" t="s">
        <v>878</v>
      </c>
      <c r="L1896" s="5" t="s">
        <v>907</v>
      </c>
      <c r="M1896" s="5">
        <v>1</v>
      </c>
      <c r="N1896" s="5" t="s">
        <v>1173</v>
      </c>
    </row>
    <row r="1897" spans="1:14" x14ac:dyDescent="0.35">
      <c r="A1897" s="5" t="s">
        <v>905</v>
      </c>
      <c r="B1897" s="117" t="str">
        <f>IF(ISERROR(VLOOKUP($A1897, Dropdownlisten!$A$3:$F$143, 2, FALSE)), "", VLOOKUP($A1897, Dropdownlisten!$A$3:$F$143, 2, FALSE))</f>
        <v>POI</v>
      </c>
      <c r="C1897" s="117">
        <f>IF(ISERROR(VLOOKUP($A1897, Dropdownlisten!$A$3:$F$143, 3, FALSE)), "", VLOOKUP($A1897, Dropdownlisten!$A$3:$F$143, 3, FALSE))</f>
        <v>5000</v>
      </c>
      <c r="D1897" s="117" t="str">
        <f>IF(ISERROR(VLOOKUP($A1897, Dropdownlisten!$A$3:$F$143, 4, FALSE)), "", VLOOKUP($A1897, Dropdownlisten!$A$3:$F$143, 4, FALSE))</f>
        <v>Mobilitaet</v>
      </c>
      <c r="E1897" s="117" t="str">
        <f>IF(ISERROR(VLOOKUP($A1897, Dropdownlisten!$A$3:$F$143, 5, FALSE)), "", VLOOKUP($A1897, Dropdownlisten!$A$3:$F$143, 5, FALSE))</f>
        <v>5000_010</v>
      </c>
      <c r="F1897" s="117" t="str">
        <f>IF(ISERROR(VLOOKUP($A1897, Dropdownlisten!$A$3:$F$143, 6, FALSE)), "", VLOOKUP($A1897, Dropdownlisten!$A$3:$F$143, 6, FALSE))</f>
        <v>CarSharingStation</v>
      </c>
      <c r="G1897" s="117" t="str">
        <f>VLOOKUP(E1897,Datenstruktur_fuer_R!$D$2:$F$141,3,FALSE)</f>
        <v>Point</v>
      </c>
      <c r="H1897" s="120" t="s">
        <v>689</v>
      </c>
      <c r="I1897" s="26" t="s">
        <v>753</v>
      </c>
      <c r="J1897" s="26" t="s">
        <v>1259</v>
      </c>
      <c r="K1897" s="5" t="s">
        <v>878</v>
      </c>
      <c r="L1897" s="5" t="s">
        <v>908</v>
      </c>
      <c r="M1897" s="5">
        <v>1</v>
      </c>
      <c r="N1897" s="5" t="s">
        <v>1173</v>
      </c>
    </row>
    <row r="1898" spans="1:14" x14ac:dyDescent="0.35">
      <c r="A1898" s="5" t="s">
        <v>914</v>
      </c>
      <c r="B1898" s="117" t="str">
        <f>IF(ISERROR(VLOOKUP($A1898, Dropdownlisten!$A$3:$F$143, 2, FALSE)), "", VLOOKUP($A1898, Dropdownlisten!$A$3:$F$143, 2, FALSE))</f>
        <v>POI</v>
      </c>
      <c r="C1898" s="117">
        <f>IF(ISERROR(VLOOKUP($A1898, Dropdownlisten!$A$3:$F$143, 3, FALSE)), "", VLOOKUP($A1898, Dropdownlisten!$A$3:$F$143, 3, FALSE))</f>
        <v>5000</v>
      </c>
      <c r="D1898" s="117" t="str">
        <f>IF(ISERROR(VLOOKUP($A1898, Dropdownlisten!$A$3:$F$143, 4, FALSE)), "", VLOOKUP($A1898, Dropdownlisten!$A$3:$F$143, 4, FALSE))</f>
        <v>Mobilitaet</v>
      </c>
      <c r="E1898" s="117" t="str">
        <f>IF(ISERROR(VLOOKUP($A1898, Dropdownlisten!$A$3:$F$143, 5, FALSE)), "", VLOOKUP($A1898, Dropdownlisten!$A$3:$F$143, 5, FALSE))</f>
        <v>5000_012</v>
      </c>
      <c r="F1898" s="117" t="str">
        <f>IF(ISERROR(VLOOKUP($A1898, Dropdownlisten!$A$3:$F$143, 6, FALSE)), "", VLOOKUP($A1898, Dropdownlisten!$A$3:$F$143, 6, FALSE))</f>
        <v>Elektroladestation</v>
      </c>
      <c r="G1898" s="117" t="str">
        <f>VLOOKUP(E1898,Datenstruktur_fuer_R!$D$2:$F$141,3,FALSE)</f>
        <v>Point</v>
      </c>
      <c r="H1898" s="120" t="s">
        <v>689</v>
      </c>
      <c r="I1898" s="26" t="s">
        <v>753</v>
      </c>
      <c r="J1898" s="26" t="s">
        <v>1259</v>
      </c>
      <c r="K1898" s="5" t="s">
        <v>878</v>
      </c>
      <c r="L1898" s="5" t="s">
        <v>915</v>
      </c>
      <c r="M1898" s="5">
        <v>1</v>
      </c>
      <c r="N1898" s="5" t="s">
        <v>1173</v>
      </c>
    </row>
    <row r="1899" spans="1:14" x14ac:dyDescent="0.35">
      <c r="A1899" s="5" t="s">
        <v>733</v>
      </c>
      <c r="B1899" s="117" t="str">
        <f>IF(ISERROR(VLOOKUP($A1899, Dropdownlisten!$A$3:$F$143, 2, FALSE)), "", VLOOKUP($A1899, Dropdownlisten!$A$3:$F$143, 2, FALSE))</f>
        <v>POI</v>
      </c>
      <c r="C1899" s="117">
        <f>IF(ISERROR(VLOOKUP($A1899, Dropdownlisten!$A$3:$F$143, 3, FALSE)), "", VLOOKUP($A1899, Dropdownlisten!$A$3:$F$143, 3, FALSE))</f>
        <v>5000</v>
      </c>
      <c r="D1899" s="117" t="str">
        <f>IF(ISERROR(VLOOKUP($A1899, Dropdownlisten!$A$3:$F$143, 4, FALSE)), "", VLOOKUP($A1899, Dropdownlisten!$A$3:$F$143, 4, FALSE))</f>
        <v>Mobilitaet</v>
      </c>
      <c r="E1899" s="117" t="str">
        <f>IF(ISERROR(VLOOKUP($A1899, Dropdownlisten!$A$3:$F$143, 5, FALSE)), "", VLOOKUP($A1899, Dropdownlisten!$A$3:$F$143, 5, FALSE))</f>
        <v>5000_005</v>
      </c>
      <c r="F1899" s="117" t="str">
        <f>IF(ISERROR(VLOOKUP($A1899, Dropdownlisten!$A$3:$F$143, 6, FALSE)), "", VLOOKUP($A1899, Dropdownlisten!$A$3:$F$143, 6, FALSE))</f>
        <v>wichtigeVerkehrsengstelle</v>
      </c>
      <c r="G1899" s="117" t="str">
        <f>VLOOKUP(E1899,Datenstruktur_fuer_R!$D$2:$F$141,3,FALSE)</f>
        <v>Point</v>
      </c>
      <c r="H1899" s="120" t="s">
        <v>689</v>
      </c>
      <c r="I1899" s="26" t="s">
        <v>753</v>
      </c>
      <c r="J1899" s="26" t="s">
        <v>1259</v>
      </c>
      <c r="K1899" s="5" t="s">
        <v>878</v>
      </c>
      <c r="L1899" s="5" t="s">
        <v>916</v>
      </c>
      <c r="M1899" s="5">
        <v>1</v>
      </c>
      <c r="N1899" s="5" t="s">
        <v>1173</v>
      </c>
    </row>
    <row r="1900" spans="1:14" x14ac:dyDescent="0.35">
      <c r="A1900" s="5" t="s">
        <v>913</v>
      </c>
      <c r="B1900" s="117" t="str">
        <f>IF(ISERROR(VLOOKUP($A1900, Dropdownlisten!$A$3:$F$143, 2, FALSE)), "", VLOOKUP($A1900, Dropdownlisten!$A$3:$F$143, 2, FALSE))</f>
        <v>POI</v>
      </c>
      <c r="C1900" s="117">
        <f>IF(ISERROR(VLOOKUP($A1900, Dropdownlisten!$A$3:$F$143, 3, FALSE)), "", VLOOKUP($A1900, Dropdownlisten!$A$3:$F$143, 3, FALSE))</f>
        <v>5000</v>
      </c>
      <c r="D1900" s="117" t="str">
        <f>IF(ISERROR(VLOOKUP($A1900, Dropdownlisten!$A$3:$F$143, 4, FALSE)), "", VLOOKUP($A1900, Dropdownlisten!$A$3:$F$143, 4, FALSE))</f>
        <v>Mobilitaet</v>
      </c>
      <c r="E1900" s="117" t="str">
        <f>IF(ISERROR(VLOOKUP($A1900, Dropdownlisten!$A$3:$F$143, 5, FALSE)), "", VLOOKUP($A1900, Dropdownlisten!$A$3:$F$143, 5, FALSE))</f>
        <v>5000_013</v>
      </c>
      <c r="F1900" s="117" t="str">
        <f>IF(ISERROR(VLOOKUP($A1900, Dropdownlisten!$A$3:$F$143, 6, FALSE)), "", VLOOKUP($A1900, Dropdownlisten!$A$3:$F$143, 6, FALSE))</f>
        <v>Tankstelle</v>
      </c>
      <c r="G1900" s="117" t="str">
        <f>VLOOKUP(E1900,Datenstruktur_fuer_R!$D$2:$F$141,3,FALSE)</f>
        <v>Point</v>
      </c>
      <c r="H1900" s="120" t="s">
        <v>689</v>
      </c>
      <c r="I1900" s="26" t="s">
        <v>753</v>
      </c>
      <c r="J1900" s="26" t="s">
        <v>1259</v>
      </c>
      <c r="K1900" s="5" t="s">
        <v>878</v>
      </c>
      <c r="L1900" s="5" t="s">
        <v>917</v>
      </c>
      <c r="M1900" s="5">
        <v>1</v>
      </c>
      <c r="N1900" s="5" t="s">
        <v>1173</v>
      </c>
    </row>
    <row r="1901" spans="1:14" x14ac:dyDescent="0.35">
      <c r="A1901" s="5" t="s">
        <v>705</v>
      </c>
      <c r="B1901" s="117" t="str">
        <f>IF(ISERROR(VLOOKUP($A1901, Dropdownlisten!$A$3:$F$143, 2, FALSE)), "", VLOOKUP($A1901, Dropdownlisten!$A$3:$F$143, 2, FALSE))</f>
        <v>POI</v>
      </c>
      <c r="C1901" s="117">
        <f>IF(ISERROR(VLOOKUP($A1901, Dropdownlisten!$A$3:$F$143, 3, FALSE)), "", VLOOKUP($A1901, Dropdownlisten!$A$3:$F$143, 3, FALSE))</f>
        <v>5000</v>
      </c>
      <c r="D1901" s="117" t="str">
        <f>IF(ISERROR(VLOOKUP($A1901, Dropdownlisten!$A$3:$F$143, 4, FALSE)), "", VLOOKUP($A1901, Dropdownlisten!$A$3:$F$143, 4, FALSE))</f>
        <v>Mobilitaet</v>
      </c>
      <c r="E1901" s="117" t="str">
        <f>IF(ISERROR(VLOOKUP($A1901, Dropdownlisten!$A$3:$F$143, 5, FALSE)), "", VLOOKUP($A1901, Dropdownlisten!$A$3:$F$143, 5, FALSE))</f>
        <v>5000_004</v>
      </c>
      <c r="F1901" s="117" t="str">
        <f>IF(ISERROR(VLOOKUP($A1901, Dropdownlisten!$A$3:$F$143, 6, FALSE)), "", VLOOKUP($A1901, Dropdownlisten!$A$3:$F$143, 6, FALSE))</f>
        <v>PKWParkplatz</v>
      </c>
      <c r="G1901" s="117" t="str">
        <f>VLOOKUP(E1901,Datenstruktur_fuer_R!$D$2:$F$141,3,FALSE)</f>
        <v>Point</v>
      </c>
      <c r="H1901" s="120" t="s">
        <v>689</v>
      </c>
      <c r="I1901" s="26" t="s">
        <v>753</v>
      </c>
      <c r="J1901" s="26" t="s">
        <v>1259</v>
      </c>
      <c r="K1901" s="5" t="s">
        <v>878</v>
      </c>
      <c r="L1901" s="5" t="s">
        <v>918</v>
      </c>
      <c r="M1901" s="5">
        <v>1</v>
      </c>
      <c r="N1901" s="5" t="s">
        <v>1173</v>
      </c>
    </row>
    <row r="1902" spans="1:14" x14ac:dyDescent="0.35">
      <c r="A1902" s="5" t="s">
        <v>705</v>
      </c>
      <c r="B1902" s="117" t="str">
        <f>IF(ISERROR(VLOOKUP($A1902, Dropdownlisten!$A$3:$F$143, 2, FALSE)), "", VLOOKUP($A1902, Dropdownlisten!$A$3:$F$143, 2, FALSE))</f>
        <v>POI</v>
      </c>
      <c r="C1902" s="117">
        <f>IF(ISERROR(VLOOKUP($A1902, Dropdownlisten!$A$3:$F$143, 3, FALSE)), "", VLOOKUP($A1902, Dropdownlisten!$A$3:$F$143, 3, FALSE))</f>
        <v>5000</v>
      </c>
      <c r="D1902" s="117" t="str">
        <f>IF(ISERROR(VLOOKUP($A1902, Dropdownlisten!$A$3:$F$143, 4, FALSE)), "", VLOOKUP($A1902, Dropdownlisten!$A$3:$F$143, 4, FALSE))</f>
        <v>Mobilitaet</v>
      </c>
      <c r="E1902" s="117" t="str">
        <f>IF(ISERROR(VLOOKUP($A1902, Dropdownlisten!$A$3:$F$143, 5, FALSE)), "", VLOOKUP($A1902, Dropdownlisten!$A$3:$F$143, 5, FALSE))</f>
        <v>5000_004</v>
      </c>
      <c r="F1902" s="117" t="str">
        <f>IF(ISERROR(VLOOKUP($A1902, Dropdownlisten!$A$3:$F$143, 6, FALSE)), "", VLOOKUP($A1902, Dropdownlisten!$A$3:$F$143, 6, FALSE))</f>
        <v>PKWParkplatz</v>
      </c>
      <c r="G1902" s="117" t="str">
        <f>VLOOKUP(E1902,Datenstruktur_fuer_R!$D$2:$F$141,3,FALSE)</f>
        <v>Point</v>
      </c>
      <c r="H1902" s="120" t="s">
        <v>689</v>
      </c>
      <c r="I1902" s="26" t="s">
        <v>753</v>
      </c>
      <c r="J1902" s="26" t="s">
        <v>1259</v>
      </c>
      <c r="K1902" s="5" t="s">
        <v>878</v>
      </c>
      <c r="L1902" s="5" t="s">
        <v>919</v>
      </c>
      <c r="M1902" s="5">
        <v>1</v>
      </c>
      <c r="N1902" s="5" t="s">
        <v>1173</v>
      </c>
    </row>
    <row r="1903" spans="1:14" x14ac:dyDescent="0.35">
      <c r="A1903" s="5" t="s">
        <v>705</v>
      </c>
      <c r="B1903" s="117" t="str">
        <f>IF(ISERROR(VLOOKUP($A1903, Dropdownlisten!$A$3:$F$143, 2, FALSE)), "", VLOOKUP($A1903, Dropdownlisten!$A$3:$F$143, 2, FALSE))</f>
        <v>POI</v>
      </c>
      <c r="C1903" s="117">
        <f>IF(ISERROR(VLOOKUP($A1903, Dropdownlisten!$A$3:$F$143, 3, FALSE)), "", VLOOKUP($A1903, Dropdownlisten!$A$3:$F$143, 3, FALSE))</f>
        <v>5000</v>
      </c>
      <c r="D1903" s="117" t="str">
        <f>IF(ISERROR(VLOOKUP($A1903, Dropdownlisten!$A$3:$F$143, 4, FALSE)), "", VLOOKUP($A1903, Dropdownlisten!$A$3:$F$143, 4, FALSE))</f>
        <v>Mobilitaet</v>
      </c>
      <c r="E1903" s="117" t="str">
        <f>IF(ISERROR(VLOOKUP($A1903, Dropdownlisten!$A$3:$F$143, 5, FALSE)), "", VLOOKUP($A1903, Dropdownlisten!$A$3:$F$143, 5, FALSE))</f>
        <v>5000_004</v>
      </c>
      <c r="F1903" s="117" t="str">
        <f>IF(ISERROR(VLOOKUP($A1903, Dropdownlisten!$A$3:$F$143, 6, FALSE)), "", VLOOKUP($A1903, Dropdownlisten!$A$3:$F$143, 6, FALSE))</f>
        <v>PKWParkplatz</v>
      </c>
      <c r="G1903" s="117" t="str">
        <f>VLOOKUP(E1903,Datenstruktur_fuer_R!$D$2:$F$141,3,FALSE)</f>
        <v>Point</v>
      </c>
      <c r="H1903" s="120" t="s">
        <v>689</v>
      </c>
      <c r="I1903" s="26" t="s">
        <v>753</v>
      </c>
      <c r="J1903" s="26" t="s">
        <v>1259</v>
      </c>
      <c r="K1903" s="5" t="s">
        <v>878</v>
      </c>
      <c r="L1903" s="5" t="s">
        <v>920</v>
      </c>
      <c r="M1903" s="5">
        <v>1</v>
      </c>
      <c r="N1903" s="5" t="s">
        <v>1173</v>
      </c>
    </row>
    <row r="1904" spans="1:14" x14ac:dyDescent="0.35">
      <c r="A1904" s="5" t="s">
        <v>923</v>
      </c>
      <c r="B1904" s="117" t="str">
        <f>IF(ISERROR(VLOOKUP($A1904, Dropdownlisten!$A$3:$F$143, 2, FALSE)), "", VLOOKUP($A1904, Dropdownlisten!$A$3:$F$143, 2, FALSE))</f>
        <v>POI</v>
      </c>
      <c r="C1904" s="117">
        <f>IF(ISERROR(VLOOKUP($A1904, Dropdownlisten!$A$3:$F$143, 3, FALSE)), "", VLOOKUP($A1904, Dropdownlisten!$A$3:$F$143, 3, FALSE))</f>
        <v>5000</v>
      </c>
      <c r="D1904" s="117" t="str">
        <f>IF(ISERROR(VLOOKUP($A1904, Dropdownlisten!$A$3:$F$143, 4, FALSE)), "", VLOOKUP($A1904, Dropdownlisten!$A$3:$F$143, 4, FALSE))</f>
        <v>Mobilitaet</v>
      </c>
      <c r="E1904" s="117" t="str">
        <f>IF(ISERROR(VLOOKUP($A1904, Dropdownlisten!$A$3:$F$143, 5, FALSE)), "", VLOOKUP($A1904, Dropdownlisten!$A$3:$F$143, 5, FALSE))</f>
        <v>5000_014</v>
      </c>
      <c r="F1904" s="117" t="str">
        <f>IF(ISERROR(VLOOKUP($A1904, Dropdownlisten!$A$3:$F$143, 6, FALSE)), "", VLOOKUP($A1904, Dropdownlisten!$A$3:$F$143, 6, FALSE))</f>
        <v>Taxistand</v>
      </c>
      <c r="G1904" s="117" t="str">
        <f>VLOOKUP(E1904,Datenstruktur_fuer_R!$D$2:$F$141,3,FALSE)</f>
        <v>Point</v>
      </c>
      <c r="H1904" s="120" t="s">
        <v>689</v>
      </c>
      <c r="I1904" s="26" t="s">
        <v>753</v>
      </c>
      <c r="J1904" s="26" t="s">
        <v>1259</v>
      </c>
      <c r="K1904" s="5" t="s">
        <v>878</v>
      </c>
      <c r="L1904" s="5" t="s">
        <v>924</v>
      </c>
      <c r="M1904" s="5">
        <v>1</v>
      </c>
      <c r="N1904" s="5" t="s">
        <v>1173</v>
      </c>
    </row>
    <row r="1905" spans="1:14" x14ac:dyDescent="0.35">
      <c r="A1905" s="5" t="s">
        <v>662</v>
      </c>
      <c r="B1905" s="117" t="str">
        <f>IF(ISERROR(VLOOKUP($A1905, Dropdownlisten!$A$3:$F$143, 2, FALSE)), "", VLOOKUP($A1905, Dropdownlisten!$A$3:$F$143, 2, FALSE))</f>
        <v>POI</v>
      </c>
      <c r="C1905" s="117">
        <f>IF(ISERROR(VLOOKUP($A1905, Dropdownlisten!$A$3:$F$143, 3, FALSE)), "", VLOOKUP($A1905, Dropdownlisten!$A$3:$F$143, 3, FALSE))</f>
        <v>7000</v>
      </c>
      <c r="D1905" s="117" t="str">
        <f>IF(ISERROR(VLOOKUP($A1905, Dropdownlisten!$A$3:$F$143, 4, FALSE)), "", VLOOKUP($A1905, Dropdownlisten!$A$3:$F$143, 4, FALSE))</f>
        <v>EinkaufenDienstleistung</v>
      </c>
      <c r="E1905" s="117" t="str">
        <f>IF(ISERROR(VLOOKUP($A1905, Dropdownlisten!$A$3:$F$143, 5, FALSE)), "", VLOOKUP($A1905, Dropdownlisten!$A$3:$F$143, 5, FALSE))</f>
        <v>7000_002</v>
      </c>
      <c r="F1905" s="117" t="str">
        <f>IF(ISERROR(VLOOKUP($A1905, Dropdownlisten!$A$3:$F$143, 6, FALSE)), "", VLOOKUP($A1905, Dropdownlisten!$A$3:$F$143, 6, FALSE))</f>
        <v>Bank</v>
      </c>
      <c r="G1905" s="117" t="str">
        <f>VLOOKUP(E1905,Datenstruktur_fuer_R!$D$2:$F$141,3,FALSE)</f>
        <v>Point</v>
      </c>
      <c r="H1905" s="120" t="s">
        <v>689</v>
      </c>
      <c r="I1905" s="26" t="s">
        <v>753</v>
      </c>
      <c r="J1905" s="26" t="s">
        <v>1259</v>
      </c>
      <c r="K1905" s="5" t="s">
        <v>878</v>
      </c>
      <c r="L1905" s="5" t="s">
        <v>925</v>
      </c>
      <c r="M1905" s="5">
        <v>1</v>
      </c>
      <c r="N1905" s="5" t="s">
        <v>1173</v>
      </c>
    </row>
    <row r="1906" spans="1:14" x14ac:dyDescent="0.35">
      <c r="A1906" s="5" t="s">
        <v>662</v>
      </c>
      <c r="B1906" s="117" t="str">
        <f>IF(ISERROR(VLOOKUP($A1906, Dropdownlisten!$A$3:$F$143, 2, FALSE)), "", VLOOKUP($A1906, Dropdownlisten!$A$3:$F$143, 2, FALSE))</f>
        <v>POI</v>
      </c>
      <c r="C1906" s="117">
        <f>IF(ISERROR(VLOOKUP($A1906, Dropdownlisten!$A$3:$F$143, 3, FALSE)), "", VLOOKUP($A1906, Dropdownlisten!$A$3:$F$143, 3, FALSE))</f>
        <v>7000</v>
      </c>
      <c r="D1906" s="117" t="str">
        <f>IF(ISERROR(VLOOKUP($A1906, Dropdownlisten!$A$3:$F$143, 4, FALSE)), "", VLOOKUP($A1906, Dropdownlisten!$A$3:$F$143, 4, FALSE))</f>
        <v>EinkaufenDienstleistung</v>
      </c>
      <c r="E1906" s="117" t="str">
        <f>IF(ISERROR(VLOOKUP($A1906, Dropdownlisten!$A$3:$F$143, 5, FALSE)), "", VLOOKUP($A1906, Dropdownlisten!$A$3:$F$143, 5, FALSE))</f>
        <v>7000_002</v>
      </c>
      <c r="F1906" s="117" t="str">
        <f>IF(ISERROR(VLOOKUP($A1906, Dropdownlisten!$A$3:$F$143, 6, FALSE)), "", VLOOKUP($A1906, Dropdownlisten!$A$3:$F$143, 6, FALSE))</f>
        <v>Bank</v>
      </c>
      <c r="G1906" s="117" t="str">
        <f>VLOOKUP(E1906,Datenstruktur_fuer_R!$D$2:$F$141,3,FALSE)</f>
        <v>Point</v>
      </c>
      <c r="H1906" s="120" t="s">
        <v>689</v>
      </c>
      <c r="I1906" s="26" t="s">
        <v>753</v>
      </c>
      <c r="J1906" s="26" t="s">
        <v>1259</v>
      </c>
      <c r="K1906" s="5" t="s">
        <v>878</v>
      </c>
      <c r="L1906" s="5" t="s">
        <v>926</v>
      </c>
      <c r="M1906" s="5">
        <v>1</v>
      </c>
      <c r="N1906" s="5" t="s">
        <v>1173</v>
      </c>
    </row>
    <row r="1907" spans="1:14" x14ac:dyDescent="0.35">
      <c r="A1907" s="5" t="s">
        <v>700</v>
      </c>
      <c r="B1907" s="117" t="str">
        <f>IF(ISERROR(VLOOKUP($A1907, Dropdownlisten!$A$3:$F$143, 2, FALSE)), "", VLOOKUP($A1907, Dropdownlisten!$A$3:$F$143, 2, FALSE))</f>
        <v>POI</v>
      </c>
      <c r="C1907" s="117">
        <f>IF(ISERROR(VLOOKUP($A1907, Dropdownlisten!$A$3:$F$143, 3, FALSE)), "", VLOOKUP($A1907, Dropdownlisten!$A$3:$F$143, 3, FALSE))</f>
        <v>2000</v>
      </c>
      <c r="D1907" s="117" t="str">
        <f>IF(ISERROR(VLOOKUP($A1907, Dropdownlisten!$A$3:$F$143, 4, FALSE)), "", VLOOKUP($A1907, Dropdownlisten!$A$3:$F$143, 4, FALSE))</f>
        <v>Gesundheit</v>
      </c>
      <c r="E1907" s="117" t="str">
        <f>IF(ISERROR(VLOOKUP($A1907, Dropdownlisten!$A$3:$F$143, 5, FALSE)), "", VLOOKUP($A1907, Dropdownlisten!$A$3:$F$143, 5, FALSE))</f>
        <v>2000_003</v>
      </c>
      <c r="F1907" s="117" t="str">
        <f>IF(ISERROR(VLOOKUP($A1907, Dropdownlisten!$A$3:$F$143, 6, FALSE)), "", VLOOKUP($A1907, Dropdownlisten!$A$3:$F$143, 6, FALSE))</f>
        <v>Krankenhaus</v>
      </c>
      <c r="G1907" s="117" t="str">
        <f>VLOOKUP(E1907,Datenstruktur_fuer_R!$D$2:$F$141,3,FALSE)</f>
        <v>Point</v>
      </c>
      <c r="H1907" s="120" t="s">
        <v>689</v>
      </c>
      <c r="I1907" s="26" t="s">
        <v>753</v>
      </c>
      <c r="J1907" s="26" t="s">
        <v>1259</v>
      </c>
      <c r="K1907" s="5" t="s">
        <v>878</v>
      </c>
      <c r="L1907" s="5" t="s">
        <v>927</v>
      </c>
      <c r="M1907" s="5">
        <v>1</v>
      </c>
      <c r="N1907" s="5" t="s">
        <v>1173</v>
      </c>
    </row>
    <row r="1908" spans="1:14" x14ac:dyDescent="0.35">
      <c r="A1908" s="5" t="s">
        <v>657</v>
      </c>
      <c r="B1908" s="117" t="str">
        <f>IF(ISERROR(VLOOKUP($A1908, Dropdownlisten!$A$3:$F$143, 2, FALSE)), "", VLOOKUP($A1908, Dropdownlisten!$A$3:$F$143, 2, FALSE))</f>
        <v>POI</v>
      </c>
      <c r="C1908" s="117">
        <f>IF(ISERROR(VLOOKUP($A1908, Dropdownlisten!$A$3:$F$143, 3, FALSE)), "", VLOOKUP($A1908, Dropdownlisten!$A$3:$F$143, 3, FALSE))</f>
        <v>2000</v>
      </c>
      <c r="D1908" s="117" t="str">
        <f>IF(ISERROR(VLOOKUP($A1908, Dropdownlisten!$A$3:$F$143, 4, FALSE)), "", VLOOKUP($A1908, Dropdownlisten!$A$3:$F$143, 4, FALSE))</f>
        <v>Gesundheit</v>
      </c>
      <c r="E1908" s="117" t="str">
        <f>IF(ISERROR(VLOOKUP($A1908, Dropdownlisten!$A$3:$F$143, 5, FALSE)), "", VLOOKUP($A1908, Dropdownlisten!$A$3:$F$143, 5, FALSE))</f>
        <v>2000_002</v>
      </c>
      <c r="F1908" s="117" t="str">
        <f>IF(ISERROR(VLOOKUP($A1908, Dropdownlisten!$A$3:$F$143, 6, FALSE)), "", VLOOKUP($A1908, Dropdownlisten!$A$3:$F$143, 6, FALSE))</f>
        <v>Arzt</v>
      </c>
      <c r="G1908" s="117" t="str">
        <f>VLOOKUP(E1908,Datenstruktur_fuer_R!$D$2:$F$141,3,FALSE)</f>
        <v>Point</v>
      </c>
      <c r="H1908" s="120" t="s">
        <v>689</v>
      </c>
      <c r="I1908" s="26" t="s">
        <v>753</v>
      </c>
      <c r="J1908" s="26" t="s">
        <v>1259</v>
      </c>
      <c r="K1908" s="5" t="s">
        <v>878</v>
      </c>
      <c r="L1908" s="5" t="s">
        <v>928</v>
      </c>
      <c r="M1908" s="5">
        <v>1</v>
      </c>
      <c r="N1908" s="5" t="s">
        <v>1173</v>
      </c>
    </row>
    <row r="1909" spans="1:14" x14ac:dyDescent="0.35">
      <c r="A1909" s="5" t="s">
        <v>657</v>
      </c>
      <c r="B1909" s="117" t="str">
        <f>IF(ISERROR(VLOOKUP($A1909, Dropdownlisten!$A$3:$F$143, 2, FALSE)), "", VLOOKUP($A1909, Dropdownlisten!$A$3:$F$143, 2, FALSE))</f>
        <v>POI</v>
      </c>
      <c r="C1909" s="117">
        <f>IF(ISERROR(VLOOKUP($A1909, Dropdownlisten!$A$3:$F$143, 3, FALSE)), "", VLOOKUP($A1909, Dropdownlisten!$A$3:$F$143, 3, FALSE))</f>
        <v>2000</v>
      </c>
      <c r="D1909" s="117" t="str">
        <f>IF(ISERROR(VLOOKUP($A1909, Dropdownlisten!$A$3:$F$143, 4, FALSE)), "", VLOOKUP($A1909, Dropdownlisten!$A$3:$F$143, 4, FALSE))</f>
        <v>Gesundheit</v>
      </c>
      <c r="E1909" s="117" t="str">
        <f>IF(ISERROR(VLOOKUP($A1909, Dropdownlisten!$A$3:$F$143, 5, FALSE)), "", VLOOKUP($A1909, Dropdownlisten!$A$3:$F$143, 5, FALSE))</f>
        <v>2000_002</v>
      </c>
      <c r="F1909" s="117" t="str">
        <f>IF(ISERROR(VLOOKUP($A1909, Dropdownlisten!$A$3:$F$143, 6, FALSE)), "", VLOOKUP($A1909, Dropdownlisten!$A$3:$F$143, 6, FALSE))</f>
        <v>Arzt</v>
      </c>
      <c r="G1909" s="117" t="str">
        <f>VLOOKUP(E1909,Datenstruktur_fuer_R!$D$2:$F$141,3,FALSE)</f>
        <v>Point</v>
      </c>
      <c r="H1909" s="120" t="s">
        <v>293</v>
      </c>
      <c r="I1909" s="26" t="s">
        <v>753</v>
      </c>
      <c r="J1909" s="26" t="s">
        <v>1259</v>
      </c>
      <c r="K1909" s="5" t="s">
        <v>878</v>
      </c>
      <c r="L1909" s="5"/>
      <c r="M1909" s="5">
        <v>1</v>
      </c>
      <c r="N1909" s="5" t="s">
        <v>1173</v>
      </c>
    </row>
    <row r="1910" spans="1:14" x14ac:dyDescent="0.35">
      <c r="A1910" s="5" t="s">
        <v>657</v>
      </c>
      <c r="B1910" s="117" t="str">
        <f>IF(ISERROR(VLOOKUP($A1910, Dropdownlisten!$A$3:$F$143, 2, FALSE)), "", VLOOKUP($A1910, Dropdownlisten!$A$3:$F$143, 2, FALSE))</f>
        <v>POI</v>
      </c>
      <c r="C1910" s="117">
        <f>IF(ISERROR(VLOOKUP($A1910, Dropdownlisten!$A$3:$F$143, 3, FALSE)), "", VLOOKUP($A1910, Dropdownlisten!$A$3:$F$143, 3, FALSE))</f>
        <v>2000</v>
      </c>
      <c r="D1910" s="117" t="str">
        <f>IF(ISERROR(VLOOKUP($A1910, Dropdownlisten!$A$3:$F$143, 4, FALSE)), "", VLOOKUP($A1910, Dropdownlisten!$A$3:$F$143, 4, FALSE))</f>
        <v>Gesundheit</v>
      </c>
      <c r="E1910" s="117" t="str">
        <f>IF(ISERROR(VLOOKUP($A1910, Dropdownlisten!$A$3:$F$143, 5, FALSE)), "", VLOOKUP($A1910, Dropdownlisten!$A$3:$F$143, 5, FALSE))</f>
        <v>2000_002</v>
      </c>
      <c r="F1910" s="117" t="str">
        <f>IF(ISERROR(VLOOKUP($A1910, Dropdownlisten!$A$3:$F$143, 6, FALSE)), "", VLOOKUP($A1910, Dropdownlisten!$A$3:$F$143, 6, FALSE))</f>
        <v>Arzt</v>
      </c>
      <c r="G1910" s="117" t="str">
        <f>VLOOKUP(E1910,Datenstruktur_fuer_R!$D$2:$F$141,3,FALSE)</f>
        <v>Point</v>
      </c>
      <c r="H1910" s="120" t="s">
        <v>689</v>
      </c>
      <c r="I1910" s="26" t="s">
        <v>753</v>
      </c>
      <c r="J1910" s="26" t="s">
        <v>1259</v>
      </c>
      <c r="K1910" s="5" t="s">
        <v>878</v>
      </c>
      <c r="L1910" s="5" t="s">
        <v>929</v>
      </c>
      <c r="M1910" s="5">
        <v>1</v>
      </c>
      <c r="N1910" s="5" t="s">
        <v>1173</v>
      </c>
    </row>
    <row r="1911" spans="1:14" x14ac:dyDescent="0.35">
      <c r="A1911" s="5" t="s">
        <v>657</v>
      </c>
      <c r="B1911" s="117" t="str">
        <f>IF(ISERROR(VLOOKUP($A1911, Dropdownlisten!$A$3:$F$143, 2, FALSE)), "", VLOOKUP($A1911, Dropdownlisten!$A$3:$F$143, 2, FALSE))</f>
        <v>POI</v>
      </c>
      <c r="C1911" s="117">
        <f>IF(ISERROR(VLOOKUP($A1911, Dropdownlisten!$A$3:$F$143, 3, FALSE)), "", VLOOKUP($A1911, Dropdownlisten!$A$3:$F$143, 3, FALSE))</f>
        <v>2000</v>
      </c>
      <c r="D1911" s="117" t="str">
        <f>IF(ISERROR(VLOOKUP($A1911, Dropdownlisten!$A$3:$F$143, 4, FALSE)), "", VLOOKUP($A1911, Dropdownlisten!$A$3:$F$143, 4, FALSE))</f>
        <v>Gesundheit</v>
      </c>
      <c r="E1911" s="117" t="str">
        <f>IF(ISERROR(VLOOKUP($A1911, Dropdownlisten!$A$3:$F$143, 5, FALSE)), "", VLOOKUP($A1911, Dropdownlisten!$A$3:$F$143, 5, FALSE))</f>
        <v>2000_002</v>
      </c>
      <c r="F1911" s="117" t="str">
        <f>IF(ISERROR(VLOOKUP($A1911, Dropdownlisten!$A$3:$F$143, 6, FALSE)), "", VLOOKUP($A1911, Dropdownlisten!$A$3:$F$143, 6, FALSE))</f>
        <v>Arzt</v>
      </c>
      <c r="G1911" s="117" t="str">
        <f>VLOOKUP(E1911,Datenstruktur_fuer_R!$D$2:$F$141,3,FALSE)</f>
        <v>Point</v>
      </c>
      <c r="H1911" s="120" t="s">
        <v>689</v>
      </c>
      <c r="I1911" s="26" t="s">
        <v>753</v>
      </c>
      <c r="J1911" s="26" t="s">
        <v>1259</v>
      </c>
      <c r="K1911" s="5" t="s">
        <v>878</v>
      </c>
      <c r="L1911" s="5" t="s">
        <v>930</v>
      </c>
      <c r="M1911" s="5">
        <v>1</v>
      </c>
      <c r="N1911" s="5" t="s">
        <v>1173</v>
      </c>
    </row>
    <row r="1912" spans="1:14" x14ac:dyDescent="0.35">
      <c r="A1912" s="5" t="s">
        <v>704</v>
      </c>
      <c r="B1912" s="117" t="str">
        <f>IF(ISERROR(VLOOKUP($A1912, Dropdownlisten!$A$3:$F$143, 2, FALSE)), "", VLOOKUP($A1912, Dropdownlisten!$A$3:$F$143, 2, FALSE))</f>
        <v>POI</v>
      </c>
      <c r="C1912" s="117">
        <f>IF(ISERROR(VLOOKUP($A1912, Dropdownlisten!$A$3:$F$143, 3, FALSE)), "", VLOOKUP($A1912, Dropdownlisten!$A$3:$F$143, 3, FALSE))</f>
        <v>2000</v>
      </c>
      <c r="D1912" s="117" t="str">
        <f>IF(ISERROR(VLOOKUP($A1912, Dropdownlisten!$A$3:$F$143, 4, FALSE)), "", VLOOKUP($A1912, Dropdownlisten!$A$3:$F$143, 4, FALSE))</f>
        <v>Gesundheit</v>
      </c>
      <c r="E1912" s="117" t="str">
        <f>IF(ISERROR(VLOOKUP($A1912, Dropdownlisten!$A$3:$F$143, 5, FALSE)), "", VLOOKUP($A1912, Dropdownlisten!$A$3:$F$143, 5, FALSE))</f>
        <v>2000_004</v>
      </c>
      <c r="F1912" s="117" t="str">
        <f>IF(ISERROR(VLOOKUP($A1912, Dropdownlisten!$A$3:$F$143, 6, FALSE)), "", VLOOKUP($A1912, Dropdownlisten!$A$3:$F$143, 6, FALSE))</f>
        <v>Pflegeeinrichtung</v>
      </c>
      <c r="G1912" s="117" t="str">
        <f>VLOOKUP(E1912,Datenstruktur_fuer_R!$D$2:$F$141,3,FALSE)</f>
        <v>Point</v>
      </c>
      <c r="H1912" s="120" t="s">
        <v>689</v>
      </c>
      <c r="I1912" s="26" t="s">
        <v>753</v>
      </c>
      <c r="J1912" s="26" t="s">
        <v>1259</v>
      </c>
      <c r="K1912" s="5" t="s">
        <v>878</v>
      </c>
      <c r="L1912" s="5" t="s">
        <v>931</v>
      </c>
      <c r="M1912" s="5">
        <v>1</v>
      </c>
      <c r="N1912" s="5" t="s">
        <v>1173</v>
      </c>
    </row>
    <row r="1913" spans="1:14" x14ac:dyDescent="0.35">
      <c r="A1913" s="5" t="s">
        <v>656</v>
      </c>
      <c r="B1913" s="117" t="str">
        <f>IF(ISERROR(VLOOKUP($A1913, Dropdownlisten!$A$3:$F$143, 2, FALSE)), "", VLOOKUP($A1913, Dropdownlisten!$A$3:$F$143, 2, FALSE))</f>
        <v>POI</v>
      </c>
      <c r="C1913" s="117">
        <f>IF(ISERROR(VLOOKUP($A1913, Dropdownlisten!$A$3:$F$143, 3, FALSE)), "", VLOOKUP($A1913, Dropdownlisten!$A$3:$F$143, 3, FALSE))</f>
        <v>2000</v>
      </c>
      <c r="D1913" s="117" t="str">
        <f>IF(ISERROR(VLOOKUP($A1913, Dropdownlisten!$A$3:$F$143, 4, FALSE)), "", VLOOKUP($A1913, Dropdownlisten!$A$3:$F$143, 4, FALSE))</f>
        <v>Gesundheit</v>
      </c>
      <c r="E1913" s="117" t="str">
        <f>IF(ISERROR(VLOOKUP($A1913, Dropdownlisten!$A$3:$F$143, 5, FALSE)), "", VLOOKUP($A1913, Dropdownlisten!$A$3:$F$143, 5, FALSE))</f>
        <v>2000_001</v>
      </c>
      <c r="F1913" s="117" t="str">
        <f>IF(ISERROR(VLOOKUP($A1913, Dropdownlisten!$A$3:$F$143, 6, FALSE)), "", VLOOKUP($A1913, Dropdownlisten!$A$3:$F$143, 6, FALSE))</f>
        <v>Apotheke</v>
      </c>
      <c r="G1913" s="117" t="str">
        <f>VLOOKUP(E1913,Datenstruktur_fuer_R!$D$2:$F$141,3,FALSE)</f>
        <v>Point</v>
      </c>
      <c r="H1913" s="120" t="s">
        <v>689</v>
      </c>
      <c r="I1913" s="26" t="s">
        <v>753</v>
      </c>
      <c r="J1913" s="26" t="s">
        <v>1259</v>
      </c>
      <c r="K1913" s="5" t="s">
        <v>878</v>
      </c>
      <c r="L1913" s="5" t="s">
        <v>932</v>
      </c>
      <c r="M1913" s="5">
        <v>1</v>
      </c>
      <c r="N1913" s="5" t="s">
        <v>1173</v>
      </c>
    </row>
    <row r="1914" spans="1:14" x14ac:dyDescent="0.35">
      <c r="A1914" s="5" t="s">
        <v>704</v>
      </c>
      <c r="B1914" s="117" t="str">
        <f>IF(ISERROR(VLOOKUP($A1914, Dropdownlisten!$A$3:$F$143, 2, FALSE)), "", VLOOKUP($A1914, Dropdownlisten!$A$3:$F$143, 2, FALSE))</f>
        <v>POI</v>
      </c>
      <c r="C1914" s="117">
        <f>IF(ISERROR(VLOOKUP($A1914, Dropdownlisten!$A$3:$F$143, 3, FALSE)), "", VLOOKUP($A1914, Dropdownlisten!$A$3:$F$143, 3, FALSE))</f>
        <v>2000</v>
      </c>
      <c r="D1914" s="117" t="str">
        <f>IF(ISERROR(VLOOKUP($A1914, Dropdownlisten!$A$3:$F$143, 4, FALSE)), "", VLOOKUP($A1914, Dropdownlisten!$A$3:$F$143, 4, FALSE))</f>
        <v>Gesundheit</v>
      </c>
      <c r="E1914" s="117" t="str">
        <f>IF(ISERROR(VLOOKUP($A1914, Dropdownlisten!$A$3:$F$143, 5, FALSE)), "", VLOOKUP($A1914, Dropdownlisten!$A$3:$F$143, 5, FALSE))</f>
        <v>2000_004</v>
      </c>
      <c r="F1914" s="117" t="str">
        <f>IF(ISERROR(VLOOKUP($A1914, Dropdownlisten!$A$3:$F$143, 6, FALSE)), "", VLOOKUP($A1914, Dropdownlisten!$A$3:$F$143, 6, FALSE))</f>
        <v>Pflegeeinrichtung</v>
      </c>
      <c r="G1914" s="117" t="str">
        <f>VLOOKUP(E1914,Datenstruktur_fuer_R!$D$2:$F$141,3,FALSE)</f>
        <v>Point</v>
      </c>
      <c r="H1914" s="120" t="s">
        <v>689</v>
      </c>
      <c r="I1914" s="26" t="s">
        <v>753</v>
      </c>
      <c r="J1914" s="26" t="s">
        <v>1259</v>
      </c>
      <c r="K1914" s="5" t="s">
        <v>878</v>
      </c>
      <c r="L1914" s="5" t="s">
        <v>933</v>
      </c>
      <c r="M1914" s="5">
        <v>1</v>
      </c>
      <c r="N1914" s="5" t="s">
        <v>1173</v>
      </c>
    </row>
    <row r="1915" spans="1:14" x14ac:dyDescent="0.35">
      <c r="A1915" s="5" t="s">
        <v>872</v>
      </c>
      <c r="B1915" s="117" t="str">
        <f>IF(ISERROR(VLOOKUP($A1915, Dropdownlisten!$A$3:$F$143, 2, FALSE)), "", VLOOKUP($A1915, Dropdownlisten!$A$3:$F$143, 2, FALSE))</f>
        <v>POI</v>
      </c>
      <c r="C1915" s="117">
        <f>IF(ISERROR(VLOOKUP($A1915, Dropdownlisten!$A$3:$F$143, 3, FALSE)), "", VLOOKUP($A1915, Dropdownlisten!$A$3:$F$143, 3, FALSE))</f>
        <v>7000</v>
      </c>
      <c r="D1915" s="117" t="str">
        <f>IF(ISERROR(VLOOKUP($A1915, Dropdownlisten!$A$3:$F$143, 4, FALSE)), "", VLOOKUP($A1915, Dropdownlisten!$A$3:$F$143, 4, FALSE))</f>
        <v>EinkaufenDienstleistung</v>
      </c>
      <c r="E1915" s="117" t="str">
        <f>IF(ISERROR(VLOOKUP($A1915, Dropdownlisten!$A$3:$F$143, 5, FALSE)), "", VLOOKUP($A1915, Dropdownlisten!$A$3:$F$143, 5, FALSE))</f>
        <v>7000_014</v>
      </c>
      <c r="F1915" s="117" t="str">
        <f>IF(ISERROR(VLOOKUP($A1915, Dropdownlisten!$A$3:$F$143, 6, FALSE)), "", VLOOKUP($A1915, Dropdownlisten!$A$3:$F$143, 6, FALSE))</f>
        <v>Tierarzt</v>
      </c>
      <c r="G1915" s="117" t="str">
        <f>VLOOKUP(E1915,Datenstruktur_fuer_R!$D$2:$F$141,3,FALSE)</f>
        <v>Point</v>
      </c>
      <c r="H1915" s="120" t="s">
        <v>689</v>
      </c>
      <c r="I1915" s="26" t="s">
        <v>753</v>
      </c>
      <c r="J1915" s="26" t="s">
        <v>1259</v>
      </c>
      <c r="K1915" s="5" t="s">
        <v>878</v>
      </c>
      <c r="L1915" s="5" t="s">
        <v>934</v>
      </c>
      <c r="M1915" s="5">
        <v>1</v>
      </c>
      <c r="N1915" s="5" t="s">
        <v>1173</v>
      </c>
    </row>
    <row r="1916" spans="1:14" x14ac:dyDescent="0.35">
      <c r="A1916" s="5" t="s">
        <v>1214</v>
      </c>
      <c r="B1916" s="117" t="str">
        <f>IF(ISERROR(VLOOKUP($A1916, Dropdownlisten!$A$3:$F$143, 2, FALSE)), "", VLOOKUP($A1916, Dropdownlisten!$A$3:$F$143, 2, FALSE))</f>
        <v>POI</v>
      </c>
      <c r="C1916" s="117">
        <f>IF(ISERROR(VLOOKUP($A1916, Dropdownlisten!$A$3:$F$143, 3, FALSE)), "", VLOOKUP($A1916, Dropdownlisten!$A$3:$F$143, 3, FALSE))</f>
        <v>6000</v>
      </c>
      <c r="D1916" s="117" t="str">
        <f>IF(ISERROR(VLOOKUP($A1916, Dropdownlisten!$A$3:$F$143, 4, FALSE)), "", VLOOKUP($A1916, Dropdownlisten!$A$3:$F$143, 4, FALSE))</f>
        <v>UnterhaltungSportNaherholung</v>
      </c>
      <c r="E1916" s="117" t="str">
        <f>IF(ISERROR(VLOOKUP($A1916, Dropdownlisten!$A$3:$F$143, 5, FALSE)), "", VLOOKUP($A1916, Dropdownlisten!$A$3:$F$143, 5, FALSE))</f>
        <v>6000_021</v>
      </c>
      <c r="F1916" s="117" t="str">
        <f>IF(ISERROR(VLOOKUP($A1916, Dropdownlisten!$A$3:$F$143, 6, FALSE)), "", VLOOKUP($A1916, Dropdownlisten!$A$3:$F$143, 6, FALSE))</f>
        <v>Veranstaltungsort</v>
      </c>
      <c r="G1916" s="117" t="str">
        <f>VLOOKUP(E1916,Datenstruktur_fuer_R!$D$2:$F$141,3,FALSE)</f>
        <v>Point</v>
      </c>
      <c r="H1916" s="120" t="s">
        <v>689</v>
      </c>
      <c r="I1916" s="26" t="s">
        <v>753</v>
      </c>
      <c r="J1916" s="26" t="s">
        <v>1259</v>
      </c>
      <c r="K1916" s="5" t="s">
        <v>878</v>
      </c>
      <c r="L1916" s="5" t="s">
        <v>935</v>
      </c>
      <c r="M1916" s="5">
        <v>1</v>
      </c>
      <c r="N1916" s="5" t="s">
        <v>1173</v>
      </c>
    </row>
    <row r="1917" spans="1:14" x14ac:dyDescent="0.35">
      <c r="A1917" s="5" t="s">
        <v>938</v>
      </c>
      <c r="B1917" s="117" t="str">
        <f>IF(ISERROR(VLOOKUP($A1917, Dropdownlisten!$A$3:$F$143, 2, FALSE)), "", VLOOKUP($A1917, Dropdownlisten!$A$3:$F$143, 2, FALSE))</f>
        <v>POI</v>
      </c>
      <c r="C1917" s="117">
        <f>IF(ISERROR(VLOOKUP($A1917, Dropdownlisten!$A$3:$F$143, 3, FALSE)), "", VLOOKUP($A1917, Dropdownlisten!$A$3:$F$143, 3, FALSE))</f>
        <v>7000</v>
      </c>
      <c r="D1917" s="117" t="str">
        <f>IF(ISERROR(VLOOKUP($A1917, Dropdownlisten!$A$3:$F$143, 4, FALSE)), "", VLOOKUP($A1917, Dropdownlisten!$A$3:$F$143, 4, FALSE))</f>
        <v>EinkaufenDienstleistung</v>
      </c>
      <c r="E1917" s="117" t="str">
        <f>IF(ISERROR(VLOOKUP($A1917, Dropdownlisten!$A$3:$F$143, 5, FALSE)), "", VLOOKUP($A1917, Dropdownlisten!$A$3:$F$143, 5, FALSE))</f>
        <v>7000_015</v>
      </c>
      <c r="F1917" s="117" t="str">
        <f>IF(ISERROR(VLOOKUP($A1917, Dropdownlisten!$A$3:$F$143, 6, FALSE)), "", VLOOKUP($A1917, Dropdownlisten!$A$3:$F$143, 6, FALSE))</f>
        <v>Rotlicht</v>
      </c>
      <c r="G1917" s="117" t="str">
        <f>VLOOKUP(E1917,Datenstruktur_fuer_R!$D$2:$F$141,3,FALSE)</f>
        <v>Point</v>
      </c>
      <c r="H1917" s="120" t="s">
        <v>689</v>
      </c>
      <c r="I1917" s="26" t="s">
        <v>753</v>
      </c>
      <c r="J1917" s="26" t="s">
        <v>1259</v>
      </c>
      <c r="K1917" s="5" t="s">
        <v>878</v>
      </c>
      <c r="L1917" s="5" t="s">
        <v>939</v>
      </c>
      <c r="M1917" s="5">
        <v>1</v>
      </c>
      <c r="N1917" s="5" t="s">
        <v>1173</v>
      </c>
    </row>
    <row r="1918" spans="1:14" x14ac:dyDescent="0.35">
      <c r="A1918" s="5" t="s">
        <v>942</v>
      </c>
      <c r="B1918" s="117" t="str">
        <f>IF(ISERROR(VLOOKUP($A1918, Dropdownlisten!$A$3:$F$143, 2, FALSE)), "", VLOOKUP($A1918, Dropdownlisten!$A$3:$F$143, 2, FALSE))</f>
        <v>POI</v>
      </c>
      <c r="C1918" s="117">
        <f>IF(ISERROR(VLOOKUP($A1918, Dropdownlisten!$A$3:$F$143, 3, FALSE)), "", VLOOKUP($A1918, Dropdownlisten!$A$3:$F$143, 3, FALSE))</f>
        <v>7000</v>
      </c>
      <c r="D1918" s="117" t="str">
        <f>IF(ISERROR(VLOOKUP($A1918, Dropdownlisten!$A$3:$F$143, 4, FALSE)), "", VLOOKUP($A1918, Dropdownlisten!$A$3:$F$143, 4, FALSE))</f>
        <v>EinkaufenDienstleistung</v>
      </c>
      <c r="E1918" s="117" t="str">
        <f>IF(ISERROR(VLOOKUP($A1918, Dropdownlisten!$A$3:$F$143, 5, FALSE)), "", VLOOKUP($A1918, Dropdownlisten!$A$3:$F$143, 5, FALSE))</f>
        <v>7000_016</v>
      </c>
      <c r="F1918" s="117" t="str">
        <f>IF(ISERROR(VLOOKUP($A1918, Dropdownlisten!$A$3:$F$143, 6, FALSE)), "", VLOOKUP($A1918, Dropdownlisten!$A$3:$F$143, 6, FALSE))</f>
        <v>Gluecksspiel</v>
      </c>
      <c r="G1918" s="117" t="str">
        <f>VLOOKUP(E1918,Datenstruktur_fuer_R!$D$2:$F$141,3,FALSE)</f>
        <v>Point</v>
      </c>
      <c r="H1918" s="120" t="s">
        <v>689</v>
      </c>
      <c r="I1918" s="26" t="s">
        <v>753</v>
      </c>
      <c r="J1918" s="26" t="s">
        <v>1259</v>
      </c>
      <c r="K1918" s="5" t="s">
        <v>878</v>
      </c>
      <c r="L1918" s="5" t="s">
        <v>943</v>
      </c>
      <c r="M1918" s="5">
        <v>1</v>
      </c>
      <c r="N1918" s="5" t="s">
        <v>1173</v>
      </c>
    </row>
    <row r="1919" spans="1:14" x14ac:dyDescent="0.35">
      <c r="A1919" s="5" t="s">
        <v>694</v>
      </c>
      <c r="B1919" s="117" t="str">
        <f>IF(ISERROR(VLOOKUP($A1919, Dropdownlisten!$A$3:$F$143, 2, FALSE)), "", VLOOKUP($A1919, Dropdownlisten!$A$3:$F$143, 2, FALSE))</f>
        <v>POI</v>
      </c>
      <c r="C1919" s="117">
        <f>IF(ISERROR(VLOOKUP($A1919, Dropdownlisten!$A$3:$F$143, 3, FALSE)), "", VLOOKUP($A1919, Dropdownlisten!$A$3:$F$143, 3, FALSE))</f>
        <v>6000</v>
      </c>
      <c r="D1919" s="117" t="str">
        <f>IF(ISERROR(VLOOKUP($A1919, Dropdownlisten!$A$3:$F$143, 4, FALSE)), "", VLOOKUP($A1919, Dropdownlisten!$A$3:$F$143, 4, FALSE))</f>
        <v>UnterhaltungSportNaherholung</v>
      </c>
      <c r="E1919" s="117" t="str">
        <f>IF(ISERROR(VLOOKUP($A1919, Dropdownlisten!$A$3:$F$143, 5, FALSE)), "", VLOOKUP($A1919, Dropdownlisten!$A$3:$F$143, 5, FALSE))</f>
        <v>6000_009</v>
      </c>
      <c r="F1919" s="117" t="str">
        <f>IF(ISERROR(VLOOKUP($A1919, Dropdownlisten!$A$3:$F$143, 6, FALSE)), "", VLOOKUP($A1919, Dropdownlisten!$A$3:$F$143, 6, FALSE))</f>
        <v>Kino</v>
      </c>
      <c r="G1919" s="117" t="str">
        <f>VLOOKUP(E1919,Datenstruktur_fuer_R!$D$2:$F$141,3,FALSE)</f>
        <v>Point</v>
      </c>
      <c r="H1919" s="120" t="s">
        <v>689</v>
      </c>
      <c r="I1919" s="26" t="s">
        <v>753</v>
      </c>
      <c r="J1919" s="26" t="s">
        <v>1259</v>
      </c>
      <c r="K1919" s="5" t="s">
        <v>878</v>
      </c>
      <c r="L1919" s="5" t="s">
        <v>944</v>
      </c>
      <c r="M1919" s="5">
        <v>1</v>
      </c>
      <c r="N1919" s="5" t="s">
        <v>1173</v>
      </c>
    </row>
    <row r="1920" spans="1:14" x14ac:dyDescent="0.35">
      <c r="A1920" s="5" t="s">
        <v>1214</v>
      </c>
      <c r="B1920" s="117" t="str">
        <f>IF(ISERROR(VLOOKUP($A1920, Dropdownlisten!$A$3:$F$143, 2, FALSE)), "", VLOOKUP($A1920, Dropdownlisten!$A$3:$F$143, 2, FALSE))</f>
        <v>POI</v>
      </c>
      <c r="C1920" s="117">
        <f>IF(ISERROR(VLOOKUP($A1920, Dropdownlisten!$A$3:$F$143, 3, FALSE)), "", VLOOKUP($A1920, Dropdownlisten!$A$3:$F$143, 3, FALSE))</f>
        <v>6000</v>
      </c>
      <c r="D1920" s="117" t="str">
        <f>IF(ISERROR(VLOOKUP($A1920, Dropdownlisten!$A$3:$F$143, 4, FALSE)), "", VLOOKUP($A1920, Dropdownlisten!$A$3:$F$143, 4, FALSE))</f>
        <v>UnterhaltungSportNaherholung</v>
      </c>
      <c r="E1920" s="117" t="str">
        <f>IF(ISERROR(VLOOKUP($A1920, Dropdownlisten!$A$3:$F$143, 5, FALSE)), "", VLOOKUP($A1920, Dropdownlisten!$A$3:$F$143, 5, FALSE))</f>
        <v>6000_021</v>
      </c>
      <c r="F1920" s="117" t="str">
        <f>IF(ISERROR(VLOOKUP($A1920, Dropdownlisten!$A$3:$F$143, 6, FALSE)), "", VLOOKUP($A1920, Dropdownlisten!$A$3:$F$143, 6, FALSE))</f>
        <v>Veranstaltungsort</v>
      </c>
      <c r="G1920" s="117" t="str">
        <f>VLOOKUP(E1920,Datenstruktur_fuer_R!$D$2:$F$141,3,FALSE)</f>
        <v>Point</v>
      </c>
      <c r="H1920" s="120" t="s">
        <v>689</v>
      </c>
      <c r="I1920" s="26" t="s">
        <v>753</v>
      </c>
      <c r="J1920" s="26" t="s">
        <v>1259</v>
      </c>
      <c r="K1920" s="5" t="s">
        <v>878</v>
      </c>
      <c r="L1920" s="5" t="s">
        <v>945</v>
      </c>
      <c r="M1920" s="5">
        <v>1</v>
      </c>
      <c r="N1920" s="5" t="s">
        <v>1173</v>
      </c>
    </row>
    <row r="1921" spans="1:14" x14ac:dyDescent="0.35">
      <c r="A1921" s="5" t="s">
        <v>942</v>
      </c>
      <c r="B1921" s="117" t="str">
        <f>IF(ISERROR(VLOOKUP($A1921, Dropdownlisten!$A$3:$F$143, 2, FALSE)), "", VLOOKUP($A1921, Dropdownlisten!$A$3:$F$143, 2, FALSE))</f>
        <v>POI</v>
      </c>
      <c r="C1921" s="117">
        <f>IF(ISERROR(VLOOKUP($A1921, Dropdownlisten!$A$3:$F$143, 3, FALSE)), "", VLOOKUP($A1921, Dropdownlisten!$A$3:$F$143, 3, FALSE))</f>
        <v>7000</v>
      </c>
      <c r="D1921" s="117" t="str">
        <f>IF(ISERROR(VLOOKUP($A1921, Dropdownlisten!$A$3:$F$143, 4, FALSE)), "", VLOOKUP($A1921, Dropdownlisten!$A$3:$F$143, 4, FALSE))</f>
        <v>EinkaufenDienstleistung</v>
      </c>
      <c r="E1921" s="117" t="str">
        <f>IF(ISERROR(VLOOKUP($A1921, Dropdownlisten!$A$3:$F$143, 5, FALSE)), "", VLOOKUP($A1921, Dropdownlisten!$A$3:$F$143, 5, FALSE))</f>
        <v>7000_016</v>
      </c>
      <c r="F1921" s="117" t="str">
        <f>IF(ISERROR(VLOOKUP($A1921, Dropdownlisten!$A$3:$F$143, 6, FALSE)), "", VLOOKUP($A1921, Dropdownlisten!$A$3:$F$143, 6, FALSE))</f>
        <v>Gluecksspiel</v>
      </c>
      <c r="G1921" s="117" t="str">
        <f>VLOOKUP(E1921,Datenstruktur_fuer_R!$D$2:$F$141,3,FALSE)</f>
        <v>Point</v>
      </c>
      <c r="H1921" s="120" t="s">
        <v>689</v>
      </c>
      <c r="I1921" s="26" t="s">
        <v>753</v>
      </c>
      <c r="J1921" s="26" t="s">
        <v>1259</v>
      </c>
      <c r="K1921" s="5" t="s">
        <v>878</v>
      </c>
      <c r="L1921" s="5" t="s">
        <v>946</v>
      </c>
      <c r="M1921" s="5">
        <v>1</v>
      </c>
      <c r="N1921" s="5" t="s">
        <v>1173</v>
      </c>
    </row>
    <row r="1922" spans="1:14" x14ac:dyDescent="0.35">
      <c r="A1922" s="5" t="s">
        <v>669</v>
      </c>
      <c r="B1922" s="117" t="str">
        <f>IF(ISERROR(VLOOKUP($A1922, Dropdownlisten!$A$3:$F$143, 2, FALSE)), "", VLOOKUP($A1922, Dropdownlisten!$A$3:$F$143, 2, FALSE))</f>
        <v>POI</v>
      </c>
      <c r="C1922" s="117">
        <f>IF(ISERROR(VLOOKUP($A1922, Dropdownlisten!$A$3:$F$143, 3, FALSE)), "", VLOOKUP($A1922, Dropdownlisten!$A$3:$F$143, 3, FALSE))</f>
        <v>6000</v>
      </c>
      <c r="D1922" s="117" t="str">
        <f>IF(ISERROR(VLOOKUP($A1922, Dropdownlisten!$A$3:$F$143, 4, FALSE)), "", VLOOKUP($A1922, Dropdownlisten!$A$3:$F$143, 4, FALSE))</f>
        <v>UnterhaltungSportNaherholung</v>
      </c>
      <c r="E1922" s="117" t="str">
        <f>IF(ISERROR(VLOOKUP($A1922, Dropdownlisten!$A$3:$F$143, 5, FALSE)), "", VLOOKUP($A1922, Dropdownlisten!$A$3:$F$143, 5, FALSE))</f>
        <v>6000_004</v>
      </c>
      <c r="F1922" s="117" t="str">
        <f>IF(ISERROR(VLOOKUP($A1922, Dropdownlisten!$A$3:$F$143, 6, FALSE)), "", VLOOKUP($A1922, Dropdownlisten!$A$3:$F$143, 6, FALSE))</f>
        <v>Club</v>
      </c>
      <c r="G1922" s="117" t="str">
        <f>VLOOKUP(E1922,Datenstruktur_fuer_R!$D$2:$F$141,3,FALSE)</f>
        <v>Point</v>
      </c>
      <c r="H1922" s="120" t="s">
        <v>689</v>
      </c>
      <c r="I1922" s="26" t="s">
        <v>753</v>
      </c>
      <c r="J1922" s="26" t="s">
        <v>1259</v>
      </c>
      <c r="K1922" s="5" t="s">
        <v>878</v>
      </c>
      <c r="L1922" s="5" t="s">
        <v>947</v>
      </c>
      <c r="M1922" s="5">
        <v>1</v>
      </c>
      <c r="N1922" s="5" t="s">
        <v>1173</v>
      </c>
    </row>
    <row r="1923" spans="1:14" x14ac:dyDescent="0.35">
      <c r="A1923" s="5" t="s">
        <v>730</v>
      </c>
      <c r="B1923" s="117" t="str">
        <f>IF(ISERROR(VLOOKUP($A1923, Dropdownlisten!$A$3:$F$143, 2, FALSE)), "", VLOOKUP($A1923, Dropdownlisten!$A$3:$F$143, 2, FALSE))</f>
        <v>POI</v>
      </c>
      <c r="C1923" s="117">
        <f>IF(ISERROR(VLOOKUP($A1923, Dropdownlisten!$A$3:$F$143, 3, FALSE)), "", VLOOKUP($A1923, Dropdownlisten!$A$3:$F$143, 3, FALSE))</f>
        <v>4000</v>
      </c>
      <c r="D1923" s="117" t="str">
        <f>IF(ISERROR(VLOOKUP($A1923, Dropdownlisten!$A$3:$F$143, 4, FALSE)), "", VLOOKUP($A1923, Dropdownlisten!$A$3:$F$143, 4, FALSE))</f>
        <v>Soziales</v>
      </c>
      <c r="E1923" s="117" t="str">
        <f>IF(ISERROR(VLOOKUP($A1923, Dropdownlisten!$A$3:$F$143, 5, FALSE)), "", VLOOKUP($A1923, Dropdownlisten!$A$3:$F$143, 5, FALSE))</f>
        <v>4000_008</v>
      </c>
      <c r="F1923" s="117" t="str">
        <f>IF(ISERROR(VLOOKUP($A1923, Dropdownlisten!$A$3:$F$143, 6, FALSE)), "", VLOOKUP($A1923, Dropdownlisten!$A$3:$F$143, 6, FALSE))</f>
        <v>Verein</v>
      </c>
      <c r="G1923" s="117" t="str">
        <f>VLOOKUP(E1923,Datenstruktur_fuer_R!$D$2:$F$141,3,FALSE)</f>
        <v>Point</v>
      </c>
      <c r="H1923" s="120" t="s">
        <v>689</v>
      </c>
      <c r="I1923" s="26" t="s">
        <v>753</v>
      </c>
      <c r="J1923" s="26" t="s">
        <v>1259</v>
      </c>
      <c r="K1923" s="5" t="s">
        <v>878</v>
      </c>
      <c r="L1923" s="5" t="s">
        <v>948</v>
      </c>
      <c r="M1923" s="5">
        <v>1</v>
      </c>
      <c r="N1923" s="5" t="s">
        <v>1173</v>
      </c>
    </row>
    <row r="1924" spans="1:14" x14ac:dyDescent="0.35">
      <c r="A1924" s="5" t="s">
        <v>938</v>
      </c>
      <c r="B1924" s="117" t="str">
        <f>IF(ISERROR(VLOOKUP($A1924, Dropdownlisten!$A$3:$F$143, 2, FALSE)), "", VLOOKUP($A1924, Dropdownlisten!$A$3:$F$143, 2, FALSE))</f>
        <v>POI</v>
      </c>
      <c r="C1924" s="117">
        <f>IF(ISERROR(VLOOKUP($A1924, Dropdownlisten!$A$3:$F$143, 3, FALSE)), "", VLOOKUP($A1924, Dropdownlisten!$A$3:$F$143, 3, FALSE))</f>
        <v>7000</v>
      </c>
      <c r="D1924" s="117" t="str">
        <f>IF(ISERROR(VLOOKUP($A1924, Dropdownlisten!$A$3:$F$143, 4, FALSE)), "", VLOOKUP($A1924, Dropdownlisten!$A$3:$F$143, 4, FALSE))</f>
        <v>EinkaufenDienstleistung</v>
      </c>
      <c r="E1924" s="117" t="str">
        <f>IF(ISERROR(VLOOKUP($A1924, Dropdownlisten!$A$3:$F$143, 5, FALSE)), "", VLOOKUP($A1924, Dropdownlisten!$A$3:$F$143, 5, FALSE))</f>
        <v>7000_015</v>
      </c>
      <c r="F1924" s="117" t="str">
        <f>IF(ISERROR(VLOOKUP($A1924, Dropdownlisten!$A$3:$F$143, 6, FALSE)), "", VLOOKUP($A1924, Dropdownlisten!$A$3:$F$143, 6, FALSE))</f>
        <v>Rotlicht</v>
      </c>
      <c r="G1924" s="117" t="str">
        <f>VLOOKUP(E1924,Datenstruktur_fuer_R!$D$2:$F$141,3,FALSE)</f>
        <v>Point</v>
      </c>
      <c r="H1924" s="120" t="s">
        <v>689</v>
      </c>
      <c r="I1924" s="26" t="s">
        <v>753</v>
      </c>
      <c r="J1924" s="26" t="s">
        <v>1259</v>
      </c>
      <c r="K1924" s="5" t="s">
        <v>878</v>
      </c>
      <c r="L1924" s="5" t="s">
        <v>949</v>
      </c>
      <c r="M1924" s="5">
        <v>1</v>
      </c>
      <c r="N1924" s="5" t="s">
        <v>1173</v>
      </c>
    </row>
    <row r="1925" spans="1:14" x14ac:dyDescent="0.35">
      <c r="A1925" s="5" t="s">
        <v>938</v>
      </c>
      <c r="B1925" s="117" t="str">
        <f>IF(ISERROR(VLOOKUP($A1925, Dropdownlisten!$A$3:$F$143, 2, FALSE)), "", VLOOKUP($A1925, Dropdownlisten!$A$3:$F$143, 2, FALSE))</f>
        <v>POI</v>
      </c>
      <c r="C1925" s="117">
        <f>IF(ISERROR(VLOOKUP($A1925, Dropdownlisten!$A$3:$F$143, 3, FALSE)), "", VLOOKUP($A1925, Dropdownlisten!$A$3:$F$143, 3, FALSE))</f>
        <v>7000</v>
      </c>
      <c r="D1925" s="117" t="str">
        <f>IF(ISERROR(VLOOKUP($A1925, Dropdownlisten!$A$3:$F$143, 4, FALSE)), "", VLOOKUP($A1925, Dropdownlisten!$A$3:$F$143, 4, FALSE))</f>
        <v>EinkaufenDienstleistung</v>
      </c>
      <c r="E1925" s="117" t="str">
        <f>IF(ISERROR(VLOOKUP($A1925, Dropdownlisten!$A$3:$F$143, 5, FALSE)), "", VLOOKUP($A1925, Dropdownlisten!$A$3:$F$143, 5, FALSE))</f>
        <v>7000_015</v>
      </c>
      <c r="F1925" s="117" t="str">
        <f>IF(ISERROR(VLOOKUP($A1925, Dropdownlisten!$A$3:$F$143, 6, FALSE)), "", VLOOKUP($A1925, Dropdownlisten!$A$3:$F$143, 6, FALSE))</f>
        <v>Rotlicht</v>
      </c>
      <c r="G1925" s="117" t="str">
        <f>VLOOKUP(E1925,Datenstruktur_fuer_R!$D$2:$F$141,3,FALSE)</f>
        <v>Point</v>
      </c>
      <c r="H1925" s="120" t="s">
        <v>689</v>
      </c>
      <c r="I1925" s="26" t="s">
        <v>753</v>
      </c>
      <c r="J1925" s="26" t="s">
        <v>1259</v>
      </c>
      <c r="K1925" s="5" t="s">
        <v>878</v>
      </c>
      <c r="L1925" s="5" t="s">
        <v>950</v>
      </c>
      <c r="M1925" s="5">
        <v>1</v>
      </c>
      <c r="N1925" s="5" t="s">
        <v>1173</v>
      </c>
    </row>
    <row r="1926" spans="1:14" x14ac:dyDescent="0.35">
      <c r="A1926" s="5" t="s">
        <v>727</v>
      </c>
      <c r="B1926" s="117" t="str">
        <f>IF(ISERROR(VLOOKUP($A1926, Dropdownlisten!$A$3:$F$143, 2, FALSE)), "", VLOOKUP($A1926, Dropdownlisten!$A$3:$F$143, 2, FALSE))</f>
        <v>POI</v>
      </c>
      <c r="C1926" s="117">
        <f>IF(ISERROR(VLOOKUP($A1926, Dropdownlisten!$A$3:$F$143, 3, FALSE)), "", VLOOKUP($A1926, Dropdownlisten!$A$3:$F$143, 3, FALSE))</f>
        <v>6000</v>
      </c>
      <c r="D1926" s="117" t="str">
        <f>IF(ISERROR(VLOOKUP($A1926, Dropdownlisten!$A$3:$F$143, 4, FALSE)), "", VLOOKUP($A1926, Dropdownlisten!$A$3:$F$143, 4, FALSE))</f>
        <v>UnterhaltungSportNaherholung</v>
      </c>
      <c r="E1926" s="117" t="str">
        <f>IF(ISERROR(VLOOKUP($A1926, Dropdownlisten!$A$3:$F$143, 5, FALSE)), "", VLOOKUP($A1926, Dropdownlisten!$A$3:$F$143, 5, FALSE))</f>
        <v>6000_018</v>
      </c>
      <c r="F1926" s="117" t="str">
        <f>IF(ISERROR(VLOOKUP($A1926, Dropdownlisten!$A$3:$F$143, 6, FALSE)), "", VLOOKUP($A1926, Dropdownlisten!$A$3:$F$143, 6, FALSE))</f>
        <v>Theater</v>
      </c>
      <c r="G1926" s="117" t="str">
        <f>VLOOKUP(E1926,Datenstruktur_fuer_R!$D$2:$F$141,3,FALSE)</f>
        <v>Point</v>
      </c>
      <c r="H1926" s="120" t="s">
        <v>689</v>
      </c>
      <c r="I1926" s="26" t="s">
        <v>753</v>
      </c>
      <c r="J1926" s="26" t="s">
        <v>1259</v>
      </c>
      <c r="K1926" s="5" t="s">
        <v>878</v>
      </c>
      <c r="L1926" s="5" t="s">
        <v>951</v>
      </c>
      <c r="M1926" s="5">
        <v>1</v>
      </c>
      <c r="N1926" s="5" t="s">
        <v>1173</v>
      </c>
    </row>
    <row r="1927" spans="1:14" x14ac:dyDescent="0.35">
      <c r="A1927" s="5" t="s">
        <v>684</v>
      </c>
      <c r="B1927" s="117" t="str">
        <f>IF(ISERROR(VLOOKUP($A1927, Dropdownlisten!$A$3:$F$143, 2, FALSE)), "", VLOOKUP($A1927, Dropdownlisten!$A$3:$F$143, 2, FALSE))</f>
        <v>POI</v>
      </c>
      <c r="C1927" s="117">
        <f>IF(ISERROR(VLOOKUP($A1927, Dropdownlisten!$A$3:$F$143, 3, FALSE)), "", VLOOKUP($A1927, Dropdownlisten!$A$3:$F$143, 3, FALSE))</f>
        <v>6000</v>
      </c>
      <c r="D1927" s="117" t="str">
        <f>IF(ISERROR(VLOOKUP($A1927, Dropdownlisten!$A$3:$F$143, 4, FALSE)), "", VLOOKUP($A1927, Dropdownlisten!$A$3:$F$143, 4, FALSE))</f>
        <v>UnterhaltungSportNaherholung</v>
      </c>
      <c r="E1927" s="117" t="str">
        <f>IF(ISERROR(VLOOKUP($A1927, Dropdownlisten!$A$3:$F$143, 5, FALSE)), "", VLOOKUP($A1927, Dropdownlisten!$A$3:$F$143, 5, FALSE))</f>
        <v>6000_007</v>
      </c>
      <c r="F1927" s="117" t="str">
        <f>IF(ISERROR(VLOOKUP($A1927, Dropdownlisten!$A$3:$F$143, 6, FALSE)), "", VLOOKUP($A1927, Dropdownlisten!$A$3:$F$143, 6, FALSE))</f>
        <v>Gotteshaus</v>
      </c>
      <c r="G1927" s="117" t="str">
        <f>VLOOKUP(E1927,Datenstruktur_fuer_R!$D$2:$F$141,3,FALSE)</f>
        <v>Point</v>
      </c>
      <c r="H1927" s="120" t="s">
        <v>689</v>
      </c>
      <c r="I1927" s="26" t="s">
        <v>753</v>
      </c>
      <c r="J1927" s="26" t="s">
        <v>1259</v>
      </c>
      <c r="K1927" s="5" t="s">
        <v>878</v>
      </c>
      <c r="L1927" s="5" t="s">
        <v>952</v>
      </c>
      <c r="M1927" s="5">
        <v>1</v>
      </c>
      <c r="N1927" s="5" t="s">
        <v>1173</v>
      </c>
    </row>
    <row r="1928" spans="1:14" x14ac:dyDescent="0.35">
      <c r="A1928" s="5" t="s">
        <v>720</v>
      </c>
      <c r="B1928" s="117" t="str">
        <f>IF(ISERROR(VLOOKUP($A1928, Dropdownlisten!$A$3:$F$143, 2, FALSE)), "", VLOOKUP($A1928, Dropdownlisten!$A$3:$F$143, 2, FALSE))</f>
        <v>POI</v>
      </c>
      <c r="C1928" s="117">
        <f>IF(ISERROR(VLOOKUP($A1928, Dropdownlisten!$A$3:$F$143, 3, FALSE)), "", VLOOKUP($A1928, Dropdownlisten!$A$3:$F$143, 3, FALSE))</f>
        <v>6000</v>
      </c>
      <c r="D1928" s="117" t="str">
        <f>IF(ISERROR(VLOOKUP($A1928, Dropdownlisten!$A$3:$F$143, 4, FALSE)), "", VLOOKUP($A1928, Dropdownlisten!$A$3:$F$143, 4, FALSE))</f>
        <v>UnterhaltungSportNaherholung</v>
      </c>
      <c r="E1928" s="117" t="str">
        <f>IF(ISERROR(VLOOKUP($A1928, Dropdownlisten!$A$3:$F$143, 5, FALSE)), "", VLOOKUP($A1928, Dropdownlisten!$A$3:$F$143, 5, FALSE))</f>
        <v>6000_017</v>
      </c>
      <c r="F1928" s="117" t="str">
        <f>IF(ISERROR(VLOOKUP($A1928, Dropdownlisten!$A$3:$F$143, 6, FALSE)), "", VLOOKUP($A1928, Dropdownlisten!$A$3:$F$143, 6, FALSE))</f>
        <v>Sportstaette</v>
      </c>
      <c r="G1928" s="117" t="str">
        <f>VLOOKUP(E1928,Datenstruktur_fuer_R!$D$2:$F$141,3,FALSE)</f>
        <v>Point</v>
      </c>
      <c r="H1928" s="120" t="s">
        <v>689</v>
      </c>
      <c r="I1928" s="26" t="s">
        <v>753</v>
      </c>
      <c r="J1928" s="26" t="s">
        <v>1259</v>
      </c>
      <c r="K1928" s="5" t="s">
        <v>878</v>
      </c>
      <c r="L1928" s="5" t="s">
        <v>953</v>
      </c>
      <c r="M1928" s="5">
        <v>1</v>
      </c>
      <c r="N1928" s="5" t="s">
        <v>1173</v>
      </c>
    </row>
    <row r="1929" spans="1:14" x14ac:dyDescent="0.35">
      <c r="A1929" s="5" t="s">
        <v>676</v>
      </c>
      <c r="B1929" s="117" t="str">
        <f>IF(ISERROR(VLOOKUP($A1929, Dropdownlisten!$A$3:$F$143, 2, FALSE)), "", VLOOKUP($A1929, Dropdownlisten!$A$3:$F$143, 2, FALSE))</f>
        <v>POI</v>
      </c>
      <c r="C1929" s="117">
        <f>IF(ISERROR(VLOOKUP($A1929, Dropdownlisten!$A$3:$F$143, 3, FALSE)), "", VLOOKUP($A1929, Dropdownlisten!$A$3:$F$143, 3, FALSE))</f>
        <v>1000</v>
      </c>
      <c r="D1929" s="117" t="str">
        <f>IF(ISERROR(VLOOKUP($A1929, Dropdownlisten!$A$3:$F$143, 4, FALSE)), "", VLOOKUP($A1929, Dropdownlisten!$A$3:$F$143, 4, FALSE))</f>
        <v>Grundversorgung</v>
      </c>
      <c r="E1929" s="117" t="str">
        <f>IF(ISERROR(VLOOKUP($A1929, Dropdownlisten!$A$3:$F$143, 5, FALSE)), "", VLOOKUP($A1929, Dropdownlisten!$A$3:$F$143, 5, FALSE))</f>
        <v>1000_001</v>
      </c>
      <c r="F1929" s="117" t="str">
        <f>IF(ISERROR(VLOOKUP($A1929, Dropdownlisten!$A$3:$F$143, 6, FALSE)), "", VLOOKUP($A1929, Dropdownlisten!$A$3:$F$143, 6, FALSE))</f>
        <v>Feuerwehr</v>
      </c>
      <c r="G1929" s="117" t="str">
        <f>VLOOKUP(E1929,Datenstruktur_fuer_R!$D$2:$F$141,3,FALSE)</f>
        <v>Point</v>
      </c>
      <c r="H1929" s="120" t="s">
        <v>689</v>
      </c>
      <c r="I1929" s="26" t="s">
        <v>753</v>
      </c>
      <c r="J1929" s="26" t="s">
        <v>1259</v>
      </c>
      <c r="K1929" s="5" t="s">
        <v>878</v>
      </c>
      <c r="L1929" s="5" t="s">
        <v>954</v>
      </c>
      <c r="M1929" s="5">
        <v>1</v>
      </c>
      <c r="N1929" s="5" t="s">
        <v>1173</v>
      </c>
    </row>
    <row r="1930" spans="1:14" x14ac:dyDescent="0.35">
      <c r="A1930" s="5" t="s">
        <v>680</v>
      </c>
      <c r="B1930" s="117" t="str">
        <f>IF(ISERROR(VLOOKUP($A1930, Dropdownlisten!$A$3:$F$143, 2, FALSE)), "", VLOOKUP($A1930, Dropdownlisten!$A$3:$F$143, 2, FALSE))</f>
        <v>POI</v>
      </c>
      <c r="C1930" s="117">
        <f>IF(ISERROR(VLOOKUP($A1930, Dropdownlisten!$A$3:$F$143, 3, FALSE)), "", VLOOKUP($A1930, Dropdownlisten!$A$3:$F$143, 3, FALSE))</f>
        <v>6000</v>
      </c>
      <c r="D1930" s="117" t="str">
        <f>IF(ISERROR(VLOOKUP($A1930, Dropdownlisten!$A$3:$F$143, 4, FALSE)), "", VLOOKUP($A1930, Dropdownlisten!$A$3:$F$143, 4, FALSE))</f>
        <v>UnterhaltungSportNaherholung</v>
      </c>
      <c r="E1930" s="117" t="str">
        <f>IF(ISERROR(VLOOKUP($A1930, Dropdownlisten!$A$3:$F$143, 5, FALSE)), "", VLOOKUP($A1930, Dropdownlisten!$A$3:$F$143, 5, FALSE))</f>
        <v>6000_005</v>
      </c>
      <c r="F1930" s="117" t="str">
        <f>IF(ISERROR(VLOOKUP($A1930, Dropdownlisten!$A$3:$F$143, 6, FALSE)), "", VLOOKUP($A1930, Dropdownlisten!$A$3:$F$143, 6, FALSE))</f>
        <v>Friedhof</v>
      </c>
      <c r="G1930" s="117" t="str">
        <f>VLOOKUP(E1930,Datenstruktur_fuer_R!$D$2:$F$141,3,FALSE)</f>
        <v>Point</v>
      </c>
      <c r="H1930" s="120" t="s">
        <v>689</v>
      </c>
      <c r="I1930" s="26" t="s">
        <v>753</v>
      </c>
      <c r="J1930" s="26" t="s">
        <v>1259</v>
      </c>
      <c r="K1930" s="5" t="s">
        <v>878</v>
      </c>
      <c r="L1930" s="5" t="s">
        <v>955</v>
      </c>
      <c r="M1930" s="5">
        <v>1</v>
      </c>
      <c r="N1930" s="5" t="s">
        <v>1173</v>
      </c>
    </row>
    <row r="1931" spans="1:14" x14ac:dyDescent="0.35">
      <c r="A1931" s="5" t="s">
        <v>720</v>
      </c>
      <c r="B1931" s="117" t="str">
        <f>IF(ISERROR(VLOOKUP($A1931, Dropdownlisten!$A$3:$F$143, 2, FALSE)), "", VLOOKUP($A1931, Dropdownlisten!$A$3:$F$143, 2, FALSE))</f>
        <v>POI</v>
      </c>
      <c r="C1931" s="117">
        <f>IF(ISERROR(VLOOKUP($A1931, Dropdownlisten!$A$3:$F$143, 3, FALSE)), "", VLOOKUP($A1931, Dropdownlisten!$A$3:$F$143, 3, FALSE))</f>
        <v>6000</v>
      </c>
      <c r="D1931" s="117" t="str">
        <f>IF(ISERROR(VLOOKUP($A1931, Dropdownlisten!$A$3:$F$143, 4, FALSE)), "", VLOOKUP($A1931, Dropdownlisten!$A$3:$F$143, 4, FALSE))</f>
        <v>UnterhaltungSportNaherholung</v>
      </c>
      <c r="E1931" s="117" t="str">
        <f>IF(ISERROR(VLOOKUP($A1931, Dropdownlisten!$A$3:$F$143, 5, FALSE)), "", VLOOKUP($A1931, Dropdownlisten!$A$3:$F$143, 5, FALSE))</f>
        <v>6000_017</v>
      </c>
      <c r="F1931" s="117" t="str">
        <f>IF(ISERROR(VLOOKUP($A1931, Dropdownlisten!$A$3:$F$143, 6, FALSE)), "", VLOOKUP($A1931, Dropdownlisten!$A$3:$F$143, 6, FALSE))</f>
        <v>Sportstaette</v>
      </c>
      <c r="G1931" s="117" t="str">
        <f>VLOOKUP(E1931,Datenstruktur_fuer_R!$D$2:$F$141,3,FALSE)</f>
        <v>Point</v>
      </c>
      <c r="H1931" s="120" t="s">
        <v>689</v>
      </c>
      <c r="I1931" s="26" t="s">
        <v>753</v>
      </c>
      <c r="J1931" s="26" t="s">
        <v>1259</v>
      </c>
      <c r="K1931" s="5" t="s">
        <v>878</v>
      </c>
      <c r="L1931" s="5" t="s">
        <v>956</v>
      </c>
      <c r="M1931" s="5">
        <v>1</v>
      </c>
      <c r="N1931" s="5" t="s">
        <v>1173</v>
      </c>
    </row>
    <row r="1932" spans="1:14" x14ac:dyDescent="0.35">
      <c r="A1932" s="5" t="s">
        <v>735</v>
      </c>
      <c r="B1932" s="117" t="str">
        <f>IF(ISERROR(VLOOKUP($A1932, Dropdownlisten!$A$3:$F$143, 2, FALSE)), "", VLOOKUP($A1932, Dropdownlisten!$A$3:$F$143, 2, FALSE))</f>
        <v>POI</v>
      </c>
      <c r="C1932" s="117">
        <f>IF(ISERROR(VLOOKUP($A1932, Dropdownlisten!$A$3:$F$143, 3, FALSE)), "", VLOOKUP($A1932, Dropdownlisten!$A$3:$F$143, 3, FALSE))</f>
        <v>7000</v>
      </c>
      <c r="D1932" s="117" t="str">
        <f>IF(ISERROR(VLOOKUP($A1932, Dropdownlisten!$A$3:$F$143, 4, FALSE)), "", VLOOKUP($A1932, Dropdownlisten!$A$3:$F$143, 4, FALSE))</f>
        <v>EinkaufenDienstleistung</v>
      </c>
      <c r="E1932" s="117" t="str">
        <f>IF(ISERROR(VLOOKUP($A1932, Dropdownlisten!$A$3:$F$143, 5, FALSE)), "", VLOOKUP($A1932, Dropdownlisten!$A$3:$F$143, 5, FALSE))</f>
        <v>7000_010</v>
      </c>
      <c r="F1932" s="117" t="str">
        <f>IF(ISERROR(VLOOKUP($A1932, Dropdownlisten!$A$3:$F$143, 6, FALSE)), "", VLOOKUP($A1932, Dropdownlisten!$A$3:$F$143, 6, FALSE))</f>
        <v>Wochenmarkt</v>
      </c>
      <c r="G1932" s="117" t="str">
        <f>VLOOKUP(E1932,Datenstruktur_fuer_R!$D$2:$F$141,3,FALSE)</f>
        <v>Point</v>
      </c>
      <c r="H1932" s="120" t="s">
        <v>689</v>
      </c>
      <c r="I1932" s="26" t="s">
        <v>753</v>
      </c>
      <c r="J1932" s="26" t="s">
        <v>1259</v>
      </c>
      <c r="K1932" s="5" t="s">
        <v>878</v>
      </c>
      <c r="L1932" s="5" t="s">
        <v>957</v>
      </c>
      <c r="M1932" s="5">
        <v>1</v>
      </c>
      <c r="N1932" s="5" t="s">
        <v>1173</v>
      </c>
    </row>
    <row r="1933" spans="1:14" x14ac:dyDescent="0.35">
      <c r="A1933" s="5" t="s">
        <v>727</v>
      </c>
      <c r="B1933" s="117" t="str">
        <f>IF(ISERROR(VLOOKUP($A1933, Dropdownlisten!$A$3:$F$143, 2, FALSE)), "", VLOOKUP($A1933, Dropdownlisten!$A$3:$F$143, 2, FALSE))</f>
        <v>POI</v>
      </c>
      <c r="C1933" s="117">
        <f>IF(ISERROR(VLOOKUP($A1933, Dropdownlisten!$A$3:$F$143, 3, FALSE)), "", VLOOKUP($A1933, Dropdownlisten!$A$3:$F$143, 3, FALSE))</f>
        <v>6000</v>
      </c>
      <c r="D1933" s="117" t="str">
        <f>IF(ISERROR(VLOOKUP($A1933, Dropdownlisten!$A$3:$F$143, 4, FALSE)), "", VLOOKUP($A1933, Dropdownlisten!$A$3:$F$143, 4, FALSE))</f>
        <v>UnterhaltungSportNaherholung</v>
      </c>
      <c r="E1933" s="117" t="str">
        <f>IF(ISERROR(VLOOKUP($A1933, Dropdownlisten!$A$3:$F$143, 5, FALSE)), "", VLOOKUP($A1933, Dropdownlisten!$A$3:$F$143, 5, FALSE))</f>
        <v>6000_018</v>
      </c>
      <c r="F1933" s="117" t="str">
        <f>IF(ISERROR(VLOOKUP($A1933, Dropdownlisten!$A$3:$F$143, 6, FALSE)), "", VLOOKUP($A1933, Dropdownlisten!$A$3:$F$143, 6, FALSE))</f>
        <v>Theater</v>
      </c>
      <c r="G1933" s="117" t="str">
        <f>VLOOKUP(E1933,Datenstruktur_fuer_R!$D$2:$F$141,3,FALSE)</f>
        <v>Point</v>
      </c>
      <c r="H1933" s="120" t="s">
        <v>689</v>
      </c>
      <c r="I1933" s="26" t="s">
        <v>753</v>
      </c>
      <c r="J1933" s="26" t="s">
        <v>1259</v>
      </c>
      <c r="K1933" s="5" t="s">
        <v>878</v>
      </c>
      <c r="L1933" s="5" t="s">
        <v>958</v>
      </c>
      <c r="M1933" s="5">
        <v>1</v>
      </c>
      <c r="N1933" s="5" t="s">
        <v>1173</v>
      </c>
    </row>
    <row r="1934" spans="1:14" x14ac:dyDescent="0.35">
      <c r="A1934" s="5" t="s">
        <v>706</v>
      </c>
      <c r="B1934" s="117" t="str">
        <f>IF(ISERROR(VLOOKUP($A1934, Dropdownlisten!$A$3:$F$143, 2, FALSE)), "", VLOOKUP($A1934, Dropdownlisten!$A$3:$F$143, 2, FALSE))</f>
        <v>POI</v>
      </c>
      <c r="C1934" s="117">
        <f>IF(ISERROR(VLOOKUP($A1934, Dropdownlisten!$A$3:$F$143, 3, FALSE)), "", VLOOKUP($A1934, Dropdownlisten!$A$3:$F$143, 3, FALSE))</f>
        <v>1000</v>
      </c>
      <c r="D1934" s="117" t="str">
        <f>IF(ISERROR(VLOOKUP($A1934, Dropdownlisten!$A$3:$F$143, 4, FALSE)), "", VLOOKUP($A1934, Dropdownlisten!$A$3:$F$143, 4, FALSE))</f>
        <v>Grundversorgung</v>
      </c>
      <c r="E1934" s="117" t="str">
        <f>IF(ISERROR(VLOOKUP($A1934, Dropdownlisten!$A$3:$F$143, 5, FALSE)), "", VLOOKUP($A1934, Dropdownlisten!$A$3:$F$143, 5, FALSE))</f>
        <v>1000_004</v>
      </c>
      <c r="F1934" s="117" t="str">
        <f>IF(ISERROR(VLOOKUP($A1934, Dropdownlisten!$A$3:$F$143, 6, FALSE)), "", VLOOKUP($A1934, Dropdownlisten!$A$3:$F$143, 6, FALSE))</f>
        <v>Polizei</v>
      </c>
      <c r="G1934" s="117" t="str">
        <f>VLOOKUP(E1934,Datenstruktur_fuer_R!$D$2:$F$141,3,FALSE)</f>
        <v>Point</v>
      </c>
      <c r="H1934" s="120" t="s">
        <v>689</v>
      </c>
      <c r="I1934" s="26" t="s">
        <v>753</v>
      </c>
      <c r="J1934" s="26" t="s">
        <v>1259</v>
      </c>
      <c r="K1934" s="5" t="s">
        <v>878</v>
      </c>
      <c r="L1934" s="5" t="s">
        <v>959</v>
      </c>
      <c r="M1934" s="5">
        <v>1</v>
      </c>
      <c r="N1934" s="5" t="s">
        <v>1173</v>
      </c>
    </row>
    <row r="1935" spans="1:14" x14ac:dyDescent="0.35">
      <c r="A1935" s="5" t="s">
        <v>707</v>
      </c>
      <c r="B1935" s="117" t="str">
        <f>IF(ISERROR(VLOOKUP($A1935, Dropdownlisten!$A$3:$F$143, 2, FALSE)), "", VLOOKUP($A1935, Dropdownlisten!$A$3:$F$143, 2, FALSE))</f>
        <v>POI</v>
      </c>
      <c r="C1935" s="117">
        <f>IF(ISERROR(VLOOKUP($A1935, Dropdownlisten!$A$3:$F$143, 3, FALSE)), "", VLOOKUP($A1935, Dropdownlisten!$A$3:$F$143, 3, FALSE))</f>
        <v>7000</v>
      </c>
      <c r="D1935" s="117" t="str">
        <f>IF(ISERROR(VLOOKUP($A1935, Dropdownlisten!$A$3:$F$143, 4, FALSE)), "", VLOOKUP($A1935, Dropdownlisten!$A$3:$F$143, 4, FALSE))</f>
        <v>EinkaufenDienstleistung</v>
      </c>
      <c r="E1935" s="117" t="str">
        <f>IF(ISERROR(VLOOKUP($A1935, Dropdownlisten!$A$3:$F$143, 5, FALSE)), "", VLOOKUP($A1935, Dropdownlisten!$A$3:$F$143, 5, FALSE))</f>
        <v>7000_007</v>
      </c>
      <c r="F1935" s="117" t="str">
        <f>IF(ISERROR(VLOOKUP($A1935, Dropdownlisten!$A$3:$F$143, 6, FALSE)), "", VLOOKUP($A1935, Dropdownlisten!$A$3:$F$143, 6, FALSE))</f>
        <v>Post</v>
      </c>
      <c r="G1935" s="117" t="str">
        <f>VLOOKUP(E1935,Datenstruktur_fuer_R!$D$2:$F$141,3,FALSE)</f>
        <v>Point</v>
      </c>
      <c r="H1935" s="120" t="s">
        <v>689</v>
      </c>
      <c r="I1935" s="26" t="s">
        <v>753</v>
      </c>
      <c r="J1935" s="26" t="s">
        <v>1259</v>
      </c>
      <c r="K1935" s="5" t="s">
        <v>878</v>
      </c>
      <c r="L1935" s="5" t="s">
        <v>960</v>
      </c>
      <c r="M1935" s="5">
        <v>1</v>
      </c>
      <c r="N1935" s="5" t="s">
        <v>1173</v>
      </c>
    </row>
    <row r="1936" spans="1:14" x14ac:dyDescent="0.35">
      <c r="A1936" s="5" t="s">
        <v>692</v>
      </c>
      <c r="B1936" s="117" t="str">
        <f>IF(ISERROR(VLOOKUP($A1936, Dropdownlisten!$A$3:$F$143, 2, FALSE)), "", VLOOKUP($A1936, Dropdownlisten!$A$3:$F$143, 2, FALSE))</f>
        <v>POI</v>
      </c>
      <c r="C1936" s="117">
        <f>IF(ISERROR(VLOOKUP($A1936, Dropdownlisten!$A$3:$F$143, 3, FALSE)), "", VLOOKUP($A1936, Dropdownlisten!$A$3:$F$143, 3, FALSE))</f>
        <v>1000</v>
      </c>
      <c r="D1936" s="117" t="str">
        <f>IF(ISERROR(VLOOKUP($A1936, Dropdownlisten!$A$3:$F$143, 4, FALSE)), "", VLOOKUP($A1936, Dropdownlisten!$A$3:$F$143, 4, FALSE))</f>
        <v>Grundversorgung</v>
      </c>
      <c r="E1936" s="117" t="str">
        <f>IF(ISERROR(VLOOKUP($A1936, Dropdownlisten!$A$3:$F$143, 5, FALSE)), "", VLOOKUP($A1936, Dropdownlisten!$A$3:$F$143, 5, FALSE))</f>
        <v>1000_003</v>
      </c>
      <c r="F1936" s="117" t="str">
        <f>IF(ISERROR(VLOOKUP($A1936, Dropdownlisten!$A$3:$F$143, 6, FALSE)), "", VLOOKUP($A1936, Dropdownlisten!$A$3:$F$143, 6, FALSE))</f>
        <v>Katastrophenschutz</v>
      </c>
      <c r="G1936" s="117" t="str">
        <f>VLOOKUP(E1936,Datenstruktur_fuer_R!$D$2:$F$141,3,FALSE)</f>
        <v>Point</v>
      </c>
      <c r="H1936" s="120" t="s">
        <v>689</v>
      </c>
      <c r="I1936" s="26" t="s">
        <v>753</v>
      </c>
      <c r="J1936" s="26" t="s">
        <v>1259</v>
      </c>
      <c r="K1936" s="5" t="s">
        <v>878</v>
      </c>
      <c r="L1936" s="5" t="s">
        <v>961</v>
      </c>
      <c r="M1936" s="5">
        <v>1</v>
      </c>
      <c r="N1936" s="5" t="s">
        <v>1173</v>
      </c>
    </row>
    <row r="1937" spans="1:14" x14ac:dyDescent="0.35">
      <c r="A1937" s="5" t="s">
        <v>964</v>
      </c>
      <c r="B1937" s="117" t="str">
        <f>IF(ISERROR(VLOOKUP($A1937, Dropdownlisten!$A$3:$F$143, 2, FALSE)), "", VLOOKUP($A1937, Dropdownlisten!$A$3:$F$143, 2, FALSE))</f>
        <v>POI</v>
      </c>
      <c r="C1937" s="117">
        <f>IF(ISERROR(VLOOKUP($A1937, Dropdownlisten!$A$3:$F$143, 3, FALSE)), "", VLOOKUP($A1937, Dropdownlisten!$A$3:$F$143, 3, FALSE))</f>
        <v>7000</v>
      </c>
      <c r="D1937" s="117" t="str">
        <f>IF(ISERROR(VLOOKUP($A1937, Dropdownlisten!$A$3:$F$143, 4, FALSE)), "", VLOOKUP($A1937, Dropdownlisten!$A$3:$F$143, 4, FALSE))</f>
        <v>EinkaufenDienstleistung</v>
      </c>
      <c r="E1937" s="117" t="str">
        <f>IF(ISERROR(VLOOKUP($A1937, Dropdownlisten!$A$3:$F$143, 5, FALSE)), "", VLOOKUP($A1937, Dropdownlisten!$A$3:$F$143, 5, FALSE))</f>
        <v>7000_017</v>
      </c>
      <c r="F1937" s="117" t="str">
        <f>IF(ISERROR(VLOOKUP($A1937, Dropdownlisten!$A$3:$F$143, 6, FALSE)), "", VLOOKUP($A1937, Dropdownlisten!$A$3:$F$143, 6, FALSE))</f>
        <v>OeffentlicheToiletten</v>
      </c>
      <c r="G1937" s="117" t="str">
        <f>VLOOKUP(E1937,Datenstruktur_fuer_R!$D$2:$F$141,3,FALSE)</f>
        <v>Point</v>
      </c>
      <c r="H1937" s="120" t="s">
        <v>689</v>
      </c>
      <c r="I1937" s="26" t="s">
        <v>753</v>
      </c>
      <c r="J1937" s="26" t="s">
        <v>1259</v>
      </c>
      <c r="K1937" s="5" t="s">
        <v>878</v>
      </c>
      <c r="L1937" s="5" t="s">
        <v>965</v>
      </c>
      <c r="M1937" s="5">
        <v>1</v>
      </c>
      <c r="N1937" s="5" t="s">
        <v>1173</v>
      </c>
    </row>
    <row r="1938" spans="1:14" x14ac:dyDescent="0.35">
      <c r="A1938" s="5" t="s">
        <v>710</v>
      </c>
      <c r="B1938" s="117" t="str">
        <f>IF(ISERROR(VLOOKUP($A1938, Dropdownlisten!$A$3:$F$143, 2, FALSE)), "", VLOOKUP($A1938, Dropdownlisten!$A$3:$F$143, 2, FALSE))</f>
        <v>POI</v>
      </c>
      <c r="C1938" s="117">
        <f>IF(ISERROR(VLOOKUP($A1938, Dropdownlisten!$A$3:$F$143, 3, FALSE)), "", VLOOKUP($A1938, Dropdownlisten!$A$3:$F$143, 3, FALSE))</f>
        <v>1000</v>
      </c>
      <c r="D1938" s="117" t="str">
        <f>IF(ISERROR(VLOOKUP($A1938, Dropdownlisten!$A$3:$F$143, 4, FALSE)), "", VLOOKUP($A1938, Dropdownlisten!$A$3:$F$143, 4, FALSE))</f>
        <v>Grundversorgung</v>
      </c>
      <c r="E1938" s="117" t="str">
        <f>IF(ISERROR(VLOOKUP($A1938, Dropdownlisten!$A$3:$F$143, 5, FALSE)), "", VLOOKUP($A1938, Dropdownlisten!$A$3:$F$143, 5, FALSE))</f>
        <v>1000_005</v>
      </c>
      <c r="F1938" s="117" t="str">
        <f>IF(ISERROR(VLOOKUP($A1938, Dropdownlisten!$A$3:$F$143, 6, FALSE)), "", VLOOKUP($A1938, Dropdownlisten!$A$3:$F$143, 6, FALSE))</f>
        <v>Rathaus</v>
      </c>
      <c r="G1938" s="117" t="str">
        <f>VLOOKUP(E1938,Datenstruktur_fuer_R!$D$2:$F$141,3,FALSE)</f>
        <v>Point</v>
      </c>
      <c r="H1938" s="120" t="s">
        <v>689</v>
      </c>
      <c r="I1938" s="26" t="s">
        <v>753</v>
      </c>
      <c r="J1938" s="26" t="s">
        <v>1259</v>
      </c>
      <c r="K1938" s="5" t="s">
        <v>878</v>
      </c>
      <c r="L1938" s="5" t="s">
        <v>966</v>
      </c>
      <c r="M1938" s="5">
        <v>1</v>
      </c>
      <c r="N1938" s="5" t="s">
        <v>1173</v>
      </c>
    </row>
    <row r="1939" spans="1:14" x14ac:dyDescent="0.35">
      <c r="A1939" s="5" t="s">
        <v>884</v>
      </c>
      <c r="B1939" s="117" t="str">
        <f>IF(ISERROR(VLOOKUP($A1939, Dropdownlisten!$A$3:$F$143, 2, FALSE)), "", VLOOKUP($A1939, Dropdownlisten!$A$3:$F$143, 2, FALSE))</f>
        <v>POI</v>
      </c>
      <c r="C1939" s="117">
        <f>IF(ISERROR(VLOOKUP($A1939, Dropdownlisten!$A$3:$F$143, 3, FALSE)), "", VLOOKUP($A1939, Dropdownlisten!$A$3:$F$143, 3, FALSE))</f>
        <v>1000</v>
      </c>
      <c r="D1939" s="117" t="str">
        <f>IF(ISERROR(VLOOKUP($A1939, Dropdownlisten!$A$3:$F$143, 4, FALSE)), "", VLOOKUP($A1939, Dropdownlisten!$A$3:$F$143, 4, FALSE))</f>
        <v>Grundversorgung</v>
      </c>
      <c r="E1939" s="117" t="str">
        <f>IF(ISERROR(VLOOKUP($A1939, Dropdownlisten!$A$3:$F$143, 5, FALSE)), "", VLOOKUP($A1939, Dropdownlisten!$A$3:$F$143, 5, FALSE))</f>
        <v>1000_007</v>
      </c>
      <c r="F1939" s="117" t="str">
        <f>IF(ISERROR(VLOOKUP($A1939, Dropdownlisten!$A$3:$F$143, 6, FALSE)), "", VLOOKUP($A1939, Dropdownlisten!$A$3:$F$143, 6, FALSE))</f>
        <v>OeffentlicheTrinkwasserstelle</v>
      </c>
      <c r="G1939" s="117" t="str">
        <f>VLOOKUP(E1939,Datenstruktur_fuer_R!$D$2:$F$141,3,FALSE)</f>
        <v>Point</v>
      </c>
      <c r="H1939" s="120" t="s">
        <v>689</v>
      </c>
      <c r="I1939" s="26" t="s">
        <v>753</v>
      </c>
      <c r="J1939" s="26" t="s">
        <v>1259</v>
      </c>
      <c r="K1939" s="5" t="s">
        <v>878</v>
      </c>
      <c r="L1939" s="5" t="s">
        <v>967</v>
      </c>
      <c r="M1939" s="5">
        <v>1</v>
      </c>
      <c r="N1939" s="5" t="s">
        <v>1173</v>
      </c>
    </row>
    <row r="1940" spans="1:14" x14ac:dyDescent="0.35">
      <c r="A1940" s="5" t="s">
        <v>884</v>
      </c>
      <c r="B1940" s="117" t="str">
        <f>IF(ISERROR(VLOOKUP($A1940, Dropdownlisten!$A$3:$F$143, 2, FALSE)), "", VLOOKUP($A1940, Dropdownlisten!$A$3:$F$143, 2, FALSE))</f>
        <v>POI</v>
      </c>
      <c r="C1940" s="117">
        <f>IF(ISERROR(VLOOKUP($A1940, Dropdownlisten!$A$3:$F$143, 3, FALSE)), "", VLOOKUP($A1940, Dropdownlisten!$A$3:$F$143, 3, FALSE))</f>
        <v>1000</v>
      </c>
      <c r="D1940" s="117" t="str">
        <f>IF(ISERROR(VLOOKUP($A1940, Dropdownlisten!$A$3:$F$143, 4, FALSE)), "", VLOOKUP($A1940, Dropdownlisten!$A$3:$F$143, 4, FALSE))</f>
        <v>Grundversorgung</v>
      </c>
      <c r="E1940" s="117" t="str">
        <f>IF(ISERROR(VLOOKUP($A1940, Dropdownlisten!$A$3:$F$143, 5, FALSE)), "", VLOOKUP($A1940, Dropdownlisten!$A$3:$F$143, 5, FALSE))</f>
        <v>1000_007</v>
      </c>
      <c r="F1940" s="117" t="str">
        <f>IF(ISERROR(VLOOKUP($A1940, Dropdownlisten!$A$3:$F$143, 6, FALSE)), "", VLOOKUP($A1940, Dropdownlisten!$A$3:$F$143, 6, FALSE))</f>
        <v>OeffentlicheTrinkwasserstelle</v>
      </c>
      <c r="G1940" s="117" t="str">
        <f>VLOOKUP(E1940,Datenstruktur_fuer_R!$D$2:$F$141,3,FALSE)</f>
        <v>Point</v>
      </c>
      <c r="H1940" s="120" t="s">
        <v>689</v>
      </c>
      <c r="I1940" s="26" t="s">
        <v>753</v>
      </c>
      <c r="J1940" s="26" t="s">
        <v>1259</v>
      </c>
      <c r="K1940" s="5" t="s">
        <v>878</v>
      </c>
      <c r="L1940" s="5" t="s">
        <v>968</v>
      </c>
      <c r="M1940" s="5">
        <v>1</v>
      </c>
      <c r="N1940" s="5" t="s">
        <v>1173</v>
      </c>
    </row>
    <row r="1941" spans="1:14" x14ac:dyDescent="0.35">
      <c r="A1941" s="5" t="s">
        <v>724</v>
      </c>
      <c r="B1941" s="117" t="str">
        <f>IF(ISERROR(VLOOKUP($A1941, Dropdownlisten!$A$3:$F$143, 2, FALSE)), "", VLOOKUP($A1941, Dropdownlisten!$A$3:$F$143, 2, FALSE))</f>
        <v>Netzwerke</v>
      </c>
      <c r="C1941" s="117">
        <f>IF(ISERROR(VLOOKUP($A1941, Dropdownlisten!$A$3:$F$143, 3, FALSE)), "", VLOOKUP($A1941, Dropdownlisten!$A$3:$F$143, 3, FALSE))</f>
        <v>9000</v>
      </c>
      <c r="D1941" s="117" t="str">
        <f>IF(ISERROR(VLOOKUP($A1941, Dropdownlisten!$A$3:$F$143, 4, FALSE)), "", VLOOKUP($A1941, Dropdownlisten!$A$3:$F$143, 4, FALSE))</f>
        <v>Netzwerke</v>
      </c>
      <c r="E1941" s="117" t="str">
        <f>IF(ISERROR(VLOOKUP($A1941, Dropdownlisten!$A$3:$F$143, 5, FALSE)), "", VLOOKUP($A1941, Dropdownlisten!$A$3:$F$143, 5, FALSE))</f>
        <v>9000_007</v>
      </c>
      <c r="F1941" s="117" t="str">
        <f>IF(ISERROR(VLOOKUP($A1941, Dropdownlisten!$A$3:$F$143, 6, FALSE)), "", VLOOKUP($A1941, Dropdownlisten!$A$3:$F$143, 6, FALSE))</f>
        <v>Strassennetz</v>
      </c>
      <c r="G1941" s="117" t="str">
        <f>VLOOKUP(E1941,Datenstruktur_fuer_R!$D$2:$F$141,3,FALSE)</f>
        <v>Line</v>
      </c>
      <c r="H1941" s="120" t="s">
        <v>560</v>
      </c>
      <c r="I1941" s="26" t="s">
        <v>753</v>
      </c>
      <c r="J1941" s="5" t="s">
        <v>1256</v>
      </c>
      <c r="K1941" s="5" t="s">
        <v>755</v>
      </c>
      <c r="L1941" s="5"/>
      <c r="M1941" s="5">
        <v>1</v>
      </c>
      <c r="N1941" s="5" t="s">
        <v>1173</v>
      </c>
    </row>
    <row r="1942" spans="1:14" x14ac:dyDescent="0.35">
      <c r="A1942" s="5" t="s">
        <v>724</v>
      </c>
      <c r="B1942" s="117" t="str">
        <f>IF(ISERROR(VLOOKUP($A1942, Dropdownlisten!$A$3:$F$143, 2, FALSE)), "", VLOOKUP($A1942, Dropdownlisten!$A$3:$F$143, 2, FALSE))</f>
        <v>Netzwerke</v>
      </c>
      <c r="C1942" s="117">
        <f>IF(ISERROR(VLOOKUP($A1942, Dropdownlisten!$A$3:$F$143, 3, FALSE)), "", VLOOKUP($A1942, Dropdownlisten!$A$3:$F$143, 3, FALSE))</f>
        <v>9000</v>
      </c>
      <c r="D1942" s="117" t="str">
        <f>IF(ISERROR(VLOOKUP($A1942, Dropdownlisten!$A$3:$F$143, 4, FALSE)), "", VLOOKUP($A1942, Dropdownlisten!$A$3:$F$143, 4, FALSE))</f>
        <v>Netzwerke</v>
      </c>
      <c r="E1942" s="117" t="str">
        <f>IF(ISERROR(VLOOKUP($A1942, Dropdownlisten!$A$3:$F$143, 5, FALSE)), "", VLOOKUP($A1942, Dropdownlisten!$A$3:$F$143, 5, FALSE))</f>
        <v>9000_007</v>
      </c>
      <c r="F1942" s="117" t="str">
        <f>IF(ISERROR(VLOOKUP($A1942, Dropdownlisten!$A$3:$F$143, 6, FALSE)), "", VLOOKUP($A1942, Dropdownlisten!$A$3:$F$143, 6, FALSE))</f>
        <v>Strassennetz</v>
      </c>
      <c r="G1942" s="117" t="str">
        <f>VLOOKUP(E1942,Datenstruktur_fuer_R!$D$2:$F$141,3,FALSE)</f>
        <v>Line</v>
      </c>
      <c r="H1942" s="120" t="s">
        <v>781</v>
      </c>
      <c r="I1942" s="26" t="s">
        <v>753</v>
      </c>
      <c r="J1942" s="5" t="s">
        <v>1256</v>
      </c>
      <c r="K1942" s="5" t="s">
        <v>787</v>
      </c>
      <c r="L1942" s="5"/>
      <c r="M1942" s="5">
        <v>1</v>
      </c>
      <c r="N1942" s="5" t="s">
        <v>1173</v>
      </c>
    </row>
    <row r="1943" spans="1:14" x14ac:dyDescent="0.35">
      <c r="A1943" s="5" t="s">
        <v>724</v>
      </c>
      <c r="B1943" s="117" t="str">
        <f>IF(ISERROR(VLOOKUP($A1943, Dropdownlisten!$A$3:$F$143, 2, FALSE)), "", VLOOKUP($A1943, Dropdownlisten!$A$3:$F$143, 2, FALSE))</f>
        <v>Netzwerke</v>
      </c>
      <c r="C1943" s="117">
        <f>IF(ISERROR(VLOOKUP($A1943, Dropdownlisten!$A$3:$F$143, 3, FALSE)), "", VLOOKUP($A1943, Dropdownlisten!$A$3:$F$143, 3, FALSE))</f>
        <v>9000</v>
      </c>
      <c r="D1943" s="117" t="str">
        <f>IF(ISERROR(VLOOKUP($A1943, Dropdownlisten!$A$3:$F$143, 4, FALSE)), "", VLOOKUP($A1943, Dropdownlisten!$A$3:$F$143, 4, FALSE))</f>
        <v>Netzwerke</v>
      </c>
      <c r="E1943" s="117" t="str">
        <f>IF(ISERROR(VLOOKUP($A1943, Dropdownlisten!$A$3:$F$143, 5, FALSE)), "", VLOOKUP($A1943, Dropdownlisten!$A$3:$F$143, 5, FALSE))</f>
        <v>9000_007</v>
      </c>
      <c r="F1943" s="117" t="str">
        <f>IF(ISERROR(VLOOKUP($A1943, Dropdownlisten!$A$3:$F$143, 6, FALSE)), "", VLOOKUP($A1943, Dropdownlisten!$A$3:$F$143, 6, FALSE))</f>
        <v>Strassennetz</v>
      </c>
      <c r="G1943" s="117" t="str">
        <f>VLOOKUP(E1943,Datenstruktur_fuer_R!$D$2:$F$141,3,FALSE)</f>
        <v>Line</v>
      </c>
      <c r="H1943" s="120" t="s">
        <v>782</v>
      </c>
      <c r="I1943" s="26" t="s">
        <v>753</v>
      </c>
      <c r="J1943" s="5" t="s">
        <v>1256</v>
      </c>
      <c r="K1943" s="5" t="s">
        <v>1030</v>
      </c>
      <c r="L1943" s="5"/>
      <c r="M1943" s="5">
        <v>1</v>
      </c>
      <c r="N1943" s="5" t="s">
        <v>1173</v>
      </c>
    </row>
    <row r="1944" spans="1:14" x14ac:dyDescent="0.35">
      <c r="A1944" s="5" t="s">
        <v>724</v>
      </c>
      <c r="B1944" s="117" t="str">
        <f>IF(ISERROR(VLOOKUP($A1944, Dropdownlisten!$A$3:$F$143, 2, FALSE)), "", VLOOKUP($A1944, Dropdownlisten!$A$3:$F$143, 2, FALSE))</f>
        <v>Netzwerke</v>
      </c>
      <c r="C1944" s="117">
        <f>IF(ISERROR(VLOOKUP($A1944, Dropdownlisten!$A$3:$F$143, 3, FALSE)), "", VLOOKUP($A1944, Dropdownlisten!$A$3:$F$143, 3, FALSE))</f>
        <v>9000</v>
      </c>
      <c r="D1944" s="117" t="str">
        <f>IF(ISERROR(VLOOKUP($A1944, Dropdownlisten!$A$3:$F$143, 4, FALSE)), "", VLOOKUP($A1944, Dropdownlisten!$A$3:$F$143, 4, FALSE))</f>
        <v>Netzwerke</v>
      </c>
      <c r="E1944" s="117" t="str">
        <f>IF(ISERROR(VLOOKUP($A1944, Dropdownlisten!$A$3:$F$143, 5, FALSE)), "", VLOOKUP($A1944, Dropdownlisten!$A$3:$F$143, 5, FALSE))</f>
        <v>9000_007</v>
      </c>
      <c r="F1944" s="117" t="str">
        <f>IF(ISERROR(VLOOKUP($A1944, Dropdownlisten!$A$3:$F$143, 6, FALSE)), "", VLOOKUP($A1944, Dropdownlisten!$A$3:$F$143, 6, FALSE))</f>
        <v>Strassennetz</v>
      </c>
      <c r="G1944" s="117" t="str">
        <f>VLOOKUP(E1944,Datenstruktur_fuer_R!$D$2:$F$141,3,FALSE)</f>
        <v>Line</v>
      </c>
      <c r="H1944" s="120" t="s">
        <v>783</v>
      </c>
      <c r="I1944" s="26" t="s">
        <v>753</v>
      </c>
      <c r="J1944" s="5" t="s">
        <v>1256</v>
      </c>
      <c r="K1944" s="5" t="s">
        <v>788</v>
      </c>
      <c r="L1944" s="5"/>
      <c r="M1944" s="5">
        <v>1</v>
      </c>
      <c r="N1944" s="5" t="s">
        <v>1173</v>
      </c>
    </row>
    <row r="1945" spans="1:14" x14ac:dyDescent="0.35">
      <c r="A1945" s="5" t="s">
        <v>724</v>
      </c>
      <c r="B1945" s="117" t="str">
        <f>IF(ISERROR(VLOOKUP($A1945, Dropdownlisten!$A$3:$F$143, 2, FALSE)), "", VLOOKUP($A1945, Dropdownlisten!$A$3:$F$143, 2, FALSE))</f>
        <v>Netzwerke</v>
      </c>
      <c r="C1945" s="117">
        <f>IF(ISERROR(VLOOKUP($A1945, Dropdownlisten!$A$3:$F$143, 3, FALSE)), "", VLOOKUP($A1945, Dropdownlisten!$A$3:$F$143, 3, FALSE))</f>
        <v>9000</v>
      </c>
      <c r="D1945" s="117" t="str">
        <f>IF(ISERROR(VLOOKUP($A1945, Dropdownlisten!$A$3:$F$143, 4, FALSE)), "", VLOOKUP($A1945, Dropdownlisten!$A$3:$F$143, 4, FALSE))</f>
        <v>Netzwerke</v>
      </c>
      <c r="E1945" s="117" t="str">
        <f>IF(ISERROR(VLOOKUP($A1945, Dropdownlisten!$A$3:$F$143, 5, FALSE)), "", VLOOKUP($A1945, Dropdownlisten!$A$3:$F$143, 5, FALSE))</f>
        <v>9000_007</v>
      </c>
      <c r="F1945" s="117" t="str">
        <f>IF(ISERROR(VLOOKUP($A1945, Dropdownlisten!$A$3:$F$143, 6, FALSE)), "", VLOOKUP($A1945, Dropdownlisten!$A$3:$F$143, 6, FALSE))</f>
        <v>Strassennetz</v>
      </c>
      <c r="G1945" s="117" t="str">
        <f>VLOOKUP(E1945,Datenstruktur_fuer_R!$D$2:$F$141,3,FALSE)</f>
        <v>Line</v>
      </c>
      <c r="H1945" s="120" t="s">
        <v>689</v>
      </c>
      <c r="I1945" s="26" t="s">
        <v>753</v>
      </c>
      <c r="J1945" s="5" t="s">
        <v>1256</v>
      </c>
      <c r="K1945" s="5" t="s">
        <v>780</v>
      </c>
      <c r="L1945" s="5" t="s">
        <v>789</v>
      </c>
      <c r="M1945" s="5">
        <v>1</v>
      </c>
      <c r="N1945" s="5" t="s">
        <v>1173</v>
      </c>
    </row>
    <row r="1946" spans="1:14" x14ac:dyDescent="0.35">
      <c r="A1946" s="5" t="s">
        <v>724</v>
      </c>
      <c r="B1946" s="117" t="str">
        <f>IF(ISERROR(VLOOKUP($A1946, Dropdownlisten!$A$3:$F$143, 2, FALSE)), "", VLOOKUP($A1946, Dropdownlisten!$A$3:$F$143, 2, FALSE))</f>
        <v>Netzwerke</v>
      </c>
      <c r="C1946" s="117">
        <f>IF(ISERROR(VLOOKUP($A1946, Dropdownlisten!$A$3:$F$143, 3, FALSE)), "", VLOOKUP($A1946, Dropdownlisten!$A$3:$F$143, 3, FALSE))</f>
        <v>9000</v>
      </c>
      <c r="D1946" s="117" t="str">
        <f>IF(ISERROR(VLOOKUP($A1946, Dropdownlisten!$A$3:$F$143, 4, FALSE)), "", VLOOKUP($A1946, Dropdownlisten!$A$3:$F$143, 4, FALSE))</f>
        <v>Netzwerke</v>
      </c>
      <c r="E1946" s="117" t="str">
        <f>IF(ISERROR(VLOOKUP($A1946, Dropdownlisten!$A$3:$F$143, 5, FALSE)), "", VLOOKUP($A1946, Dropdownlisten!$A$3:$F$143, 5, FALSE))</f>
        <v>9000_007</v>
      </c>
      <c r="F1946" s="117" t="str">
        <f>IF(ISERROR(VLOOKUP($A1946, Dropdownlisten!$A$3:$F$143, 6, FALSE)), "", VLOOKUP($A1946, Dropdownlisten!$A$3:$F$143, 6, FALSE))</f>
        <v>Strassennetz</v>
      </c>
      <c r="G1946" s="117" t="str">
        <f>VLOOKUP(E1946,Datenstruktur_fuer_R!$D$2:$F$141,3,FALSE)</f>
        <v>Line</v>
      </c>
      <c r="H1946" s="120" t="s">
        <v>689</v>
      </c>
      <c r="I1946" s="26" t="s">
        <v>753</v>
      </c>
      <c r="J1946" s="5" t="s">
        <v>1256</v>
      </c>
      <c r="K1946" s="5" t="s">
        <v>780</v>
      </c>
      <c r="L1946" s="5" t="s">
        <v>790</v>
      </c>
      <c r="M1946" s="5">
        <v>1</v>
      </c>
      <c r="N1946" s="5" t="s">
        <v>1173</v>
      </c>
    </row>
    <row r="1947" spans="1:14" x14ac:dyDescent="0.35">
      <c r="A1947" s="5" t="s">
        <v>724</v>
      </c>
      <c r="B1947" s="117" t="str">
        <f>IF(ISERROR(VLOOKUP($A1947, Dropdownlisten!$A$3:$F$143, 2, FALSE)), "", VLOOKUP($A1947, Dropdownlisten!$A$3:$F$143, 2, FALSE))</f>
        <v>Netzwerke</v>
      </c>
      <c r="C1947" s="117">
        <f>IF(ISERROR(VLOOKUP($A1947, Dropdownlisten!$A$3:$F$143, 3, FALSE)), "", VLOOKUP($A1947, Dropdownlisten!$A$3:$F$143, 3, FALSE))</f>
        <v>9000</v>
      </c>
      <c r="D1947" s="117" t="str">
        <f>IF(ISERROR(VLOOKUP($A1947, Dropdownlisten!$A$3:$F$143, 4, FALSE)), "", VLOOKUP($A1947, Dropdownlisten!$A$3:$F$143, 4, FALSE))</f>
        <v>Netzwerke</v>
      </c>
      <c r="E1947" s="117" t="str">
        <f>IF(ISERROR(VLOOKUP($A1947, Dropdownlisten!$A$3:$F$143, 5, FALSE)), "", VLOOKUP($A1947, Dropdownlisten!$A$3:$F$143, 5, FALSE))</f>
        <v>9000_007</v>
      </c>
      <c r="F1947" s="117" t="str">
        <f>IF(ISERROR(VLOOKUP($A1947, Dropdownlisten!$A$3:$F$143, 6, FALSE)), "", VLOOKUP($A1947, Dropdownlisten!$A$3:$F$143, 6, FALSE))</f>
        <v>Strassennetz</v>
      </c>
      <c r="G1947" s="117" t="str">
        <f>VLOOKUP(E1947,Datenstruktur_fuer_R!$D$2:$F$141,3,FALSE)</f>
        <v>Line</v>
      </c>
      <c r="H1947" s="120" t="s">
        <v>689</v>
      </c>
      <c r="I1947" s="26" t="s">
        <v>753</v>
      </c>
      <c r="J1947" s="5" t="s">
        <v>1256</v>
      </c>
      <c r="K1947" s="5" t="s">
        <v>780</v>
      </c>
      <c r="L1947" s="5" t="s">
        <v>791</v>
      </c>
      <c r="M1947" s="5">
        <v>1</v>
      </c>
      <c r="N1947" s="5" t="s">
        <v>1173</v>
      </c>
    </row>
    <row r="1948" spans="1:14" x14ac:dyDescent="0.35">
      <c r="A1948" s="5" t="s">
        <v>724</v>
      </c>
      <c r="B1948" s="117" t="str">
        <f>IF(ISERROR(VLOOKUP($A1948, Dropdownlisten!$A$3:$F$143, 2, FALSE)), "", VLOOKUP($A1948, Dropdownlisten!$A$3:$F$143, 2, FALSE))</f>
        <v>Netzwerke</v>
      </c>
      <c r="C1948" s="117">
        <f>IF(ISERROR(VLOOKUP($A1948, Dropdownlisten!$A$3:$F$143, 3, FALSE)), "", VLOOKUP($A1948, Dropdownlisten!$A$3:$F$143, 3, FALSE))</f>
        <v>9000</v>
      </c>
      <c r="D1948" s="117" t="str">
        <f>IF(ISERROR(VLOOKUP($A1948, Dropdownlisten!$A$3:$F$143, 4, FALSE)), "", VLOOKUP($A1948, Dropdownlisten!$A$3:$F$143, 4, FALSE))</f>
        <v>Netzwerke</v>
      </c>
      <c r="E1948" s="117" t="str">
        <f>IF(ISERROR(VLOOKUP($A1948, Dropdownlisten!$A$3:$F$143, 5, FALSE)), "", VLOOKUP($A1948, Dropdownlisten!$A$3:$F$143, 5, FALSE))</f>
        <v>9000_007</v>
      </c>
      <c r="F1948" s="117" t="str">
        <f>IF(ISERROR(VLOOKUP($A1948, Dropdownlisten!$A$3:$F$143, 6, FALSE)), "", VLOOKUP($A1948, Dropdownlisten!$A$3:$F$143, 6, FALSE))</f>
        <v>Strassennetz</v>
      </c>
      <c r="G1948" s="117" t="str">
        <f>VLOOKUP(E1948,Datenstruktur_fuer_R!$D$2:$F$141,3,FALSE)</f>
        <v>Line</v>
      </c>
      <c r="H1948" s="120" t="s">
        <v>689</v>
      </c>
      <c r="I1948" s="26" t="s">
        <v>753</v>
      </c>
      <c r="J1948" s="5" t="s">
        <v>1256</v>
      </c>
      <c r="K1948" s="5" t="s">
        <v>780</v>
      </c>
      <c r="L1948" s="5" t="s">
        <v>792</v>
      </c>
      <c r="M1948" s="5">
        <v>1</v>
      </c>
      <c r="N1948" s="5" t="s">
        <v>1173</v>
      </c>
    </row>
    <row r="1949" spans="1:14" x14ac:dyDescent="0.35">
      <c r="A1949" s="5" t="s">
        <v>724</v>
      </c>
      <c r="B1949" s="117" t="str">
        <f>IF(ISERROR(VLOOKUP($A1949, Dropdownlisten!$A$3:$F$143, 2, FALSE)), "", VLOOKUP($A1949, Dropdownlisten!$A$3:$F$143, 2, FALSE))</f>
        <v>Netzwerke</v>
      </c>
      <c r="C1949" s="117">
        <f>IF(ISERROR(VLOOKUP($A1949, Dropdownlisten!$A$3:$F$143, 3, FALSE)), "", VLOOKUP($A1949, Dropdownlisten!$A$3:$F$143, 3, FALSE))</f>
        <v>9000</v>
      </c>
      <c r="D1949" s="117" t="str">
        <f>IF(ISERROR(VLOOKUP($A1949, Dropdownlisten!$A$3:$F$143, 4, FALSE)), "", VLOOKUP($A1949, Dropdownlisten!$A$3:$F$143, 4, FALSE))</f>
        <v>Netzwerke</v>
      </c>
      <c r="E1949" s="117" t="str">
        <f>IF(ISERROR(VLOOKUP($A1949, Dropdownlisten!$A$3:$F$143, 5, FALSE)), "", VLOOKUP($A1949, Dropdownlisten!$A$3:$F$143, 5, FALSE))</f>
        <v>9000_007</v>
      </c>
      <c r="F1949" s="117" t="str">
        <f>IF(ISERROR(VLOOKUP($A1949, Dropdownlisten!$A$3:$F$143, 6, FALSE)), "", VLOOKUP($A1949, Dropdownlisten!$A$3:$F$143, 6, FALSE))</f>
        <v>Strassennetz</v>
      </c>
      <c r="G1949" s="117" t="str">
        <f>VLOOKUP(E1949,Datenstruktur_fuer_R!$D$2:$F$141,3,FALSE)</f>
        <v>Line</v>
      </c>
      <c r="H1949" s="120" t="s">
        <v>689</v>
      </c>
      <c r="I1949" s="26" t="s">
        <v>753</v>
      </c>
      <c r="J1949" s="5" t="s">
        <v>1256</v>
      </c>
      <c r="K1949" s="5" t="s">
        <v>780</v>
      </c>
      <c r="L1949" s="5" t="s">
        <v>793</v>
      </c>
      <c r="M1949" s="5">
        <v>1</v>
      </c>
      <c r="N1949" s="5" t="s">
        <v>1173</v>
      </c>
    </row>
    <row r="1950" spans="1:14" x14ac:dyDescent="0.35">
      <c r="A1950" s="5" t="s">
        <v>724</v>
      </c>
      <c r="B1950" s="117" t="str">
        <f>IF(ISERROR(VLOOKUP($A1950, Dropdownlisten!$A$3:$F$143, 2, FALSE)), "", VLOOKUP($A1950, Dropdownlisten!$A$3:$F$143, 2, FALSE))</f>
        <v>Netzwerke</v>
      </c>
      <c r="C1950" s="117">
        <f>IF(ISERROR(VLOOKUP($A1950, Dropdownlisten!$A$3:$F$143, 3, FALSE)), "", VLOOKUP($A1950, Dropdownlisten!$A$3:$F$143, 3, FALSE))</f>
        <v>9000</v>
      </c>
      <c r="D1950" s="117" t="str">
        <f>IF(ISERROR(VLOOKUP($A1950, Dropdownlisten!$A$3:$F$143, 4, FALSE)), "", VLOOKUP($A1950, Dropdownlisten!$A$3:$F$143, 4, FALSE))</f>
        <v>Netzwerke</v>
      </c>
      <c r="E1950" s="117" t="str">
        <f>IF(ISERROR(VLOOKUP($A1950, Dropdownlisten!$A$3:$F$143, 5, FALSE)), "", VLOOKUP($A1950, Dropdownlisten!$A$3:$F$143, 5, FALSE))</f>
        <v>9000_007</v>
      </c>
      <c r="F1950" s="117" t="str">
        <f>IF(ISERROR(VLOOKUP($A1950, Dropdownlisten!$A$3:$F$143, 6, FALSE)), "", VLOOKUP($A1950, Dropdownlisten!$A$3:$F$143, 6, FALSE))</f>
        <v>Strassennetz</v>
      </c>
      <c r="G1950" s="117" t="str">
        <f>VLOOKUP(E1950,Datenstruktur_fuer_R!$D$2:$F$141,3,FALSE)</f>
        <v>Line</v>
      </c>
      <c r="H1950" s="120" t="s">
        <v>689</v>
      </c>
      <c r="I1950" s="26" t="s">
        <v>753</v>
      </c>
      <c r="J1950" s="5" t="s">
        <v>1256</v>
      </c>
      <c r="K1950" s="5" t="s">
        <v>780</v>
      </c>
      <c r="L1950" s="5" t="s">
        <v>794</v>
      </c>
      <c r="M1950" s="5">
        <v>1</v>
      </c>
      <c r="N1950" s="5" t="s">
        <v>1173</v>
      </c>
    </row>
    <row r="1951" spans="1:14" x14ac:dyDescent="0.35">
      <c r="A1951" s="5" t="s">
        <v>724</v>
      </c>
      <c r="B1951" s="117" t="str">
        <f>IF(ISERROR(VLOOKUP($A1951, Dropdownlisten!$A$3:$F$143, 2, FALSE)), "", VLOOKUP($A1951, Dropdownlisten!$A$3:$F$143, 2, FALSE))</f>
        <v>Netzwerke</v>
      </c>
      <c r="C1951" s="117">
        <f>IF(ISERROR(VLOOKUP($A1951, Dropdownlisten!$A$3:$F$143, 3, FALSE)), "", VLOOKUP($A1951, Dropdownlisten!$A$3:$F$143, 3, FALSE))</f>
        <v>9000</v>
      </c>
      <c r="D1951" s="117" t="str">
        <f>IF(ISERROR(VLOOKUP($A1951, Dropdownlisten!$A$3:$F$143, 4, FALSE)), "", VLOOKUP($A1951, Dropdownlisten!$A$3:$F$143, 4, FALSE))</f>
        <v>Netzwerke</v>
      </c>
      <c r="E1951" s="117" t="str">
        <f>IF(ISERROR(VLOOKUP($A1951, Dropdownlisten!$A$3:$F$143, 5, FALSE)), "", VLOOKUP($A1951, Dropdownlisten!$A$3:$F$143, 5, FALSE))</f>
        <v>9000_007</v>
      </c>
      <c r="F1951" s="117" t="str">
        <f>IF(ISERROR(VLOOKUP($A1951, Dropdownlisten!$A$3:$F$143, 6, FALSE)), "", VLOOKUP($A1951, Dropdownlisten!$A$3:$F$143, 6, FALSE))</f>
        <v>Strassennetz</v>
      </c>
      <c r="G1951" s="117" t="str">
        <f>VLOOKUP(E1951,Datenstruktur_fuer_R!$D$2:$F$141,3,FALSE)</f>
        <v>Line</v>
      </c>
      <c r="H1951" s="120" t="s">
        <v>689</v>
      </c>
      <c r="I1951" s="26" t="s">
        <v>753</v>
      </c>
      <c r="J1951" s="5" t="s">
        <v>1256</v>
      </c>
      <c r="K1951" s="5" t="s">
        <v>780</v>
      </c>
      <c r="L1951" s="5" t="s">
        <v>795</v>
      </c>
      <c r="M1951" s="5">
        <v>1</v>
      </c>
      <c r="N1951" s="5" t="s">
        <v>1173</v>
      </c>
    </row>
    <row r="1952" spans="1:14" x14ac:dyDescent="0.35">
      <c r="A1952" s="5" t="s">
        <v>724</v>
      </c>
      <c r="B1952" s="117" t="str">
        <f>IF(ISERROR(VLOOKUP($A1952, Dropdownlisten!$A$3:$F$143, 2, FALSE)), "", VLOOKUP($A1952, Dropdownlisten!$A$3:$F$143, 2, FALSE))</f>
        <v>Netzwerke</v>
      </c>
      <c r="C1952" s="117">
        <f>IF(ISERROR(VLOOKUP($A1952, Dropdownlisten!$A$3:$F$143, 3, FALSE)), "", VLOOKUP($A1952, Dropdownlisten!$A$3:$F$143, 3, FALSE))</f>
        <v>9000</v>
      </c>
      <c r="D1952" s="117" t="str">
        <f>IF(ISERROR(VLOOKUP($A1952, Dropdownlisten!$A$3:$F$143, 4, FALSE)), "", VLOOKUP($A1952, Dropdownlisten!$A$3:$F$143, 4, FALSE))</f>
        <v>Netzwerke</v>
      </c>
      <c r="E1952" s="117" t="str">
        <f>IF(ISERROR(VLOOKUP($A1952, Dropdownlisten!$A$3:$F$143, 5, FALSE)), "", VLOOKUP($A1952, Dropdownlisten!$A$3:$F$143, 5, FALSE))</f>
        <v>9000_007</v>
      </c>
      <c r="F1952" s="117" t="str">
        <f>IF(ISERROR(VLOOKUP($A1952, Dropdownlisten!$A$3:$F$143, 6, FALSE)), "", VLOOKUP($A1952, Dropdownlisten!$A$3:$F$143, 6, FALSE))</f>
        <v>Strassennetz</v>
      </c>
      <c r="G1952" s="117" t="str">
        <f>VLOOKUP(E1952,Datenstruktur_fuer_R!$D$2:$F$141,3,FALSE)</f>
        <v>Line</v>
      </c>
      <c r="H1952" s="120" t="s">
        <v>689</v>
      </c>
      <c r="I1952" s="26" t="s">
        <v>753</v>
      </c>
      <c r="J1952" s="5" t="s">
        <v>1256</v>
      </c>
      <c r="K1952" s="5" t="s">
        <v>780</v>
      </c>
      <c r="L1952" s="5" t="s">
        <v>796</v>
      </c>
      <c r="M1952" s="5">
        <v>1</v>
      </c>
      <c r="N1952" s="5" t="s">
        <v>1173</v>
      </c>
    </row>
    <row r="1953" spans="1:14" x14ac:dyDescent="0.35">
      <c r="A1953" s="5" t="s">
        <v>724</v>
      </c>
      <c r="B1953" s="117" t="str">
        <f>IF(ISERROR(VLOOKUP($A1953, Dropdownlisten!$A$3:$F$143, 2, FALSE)), "", VLOOKUP($A1953, Dropdownlisten!$A$3:$F$143, 2, FALSE))</f>
        <v>Netzwerke</v>
      </c>
      <c r="C1953" s="117">
        <f>IF(ISERROR(VLOOKUP($A1953, Dropdownlisten!$A$3:$F$143, 3, FALSE)), "", VLOOKUP($A1953, Dropdownlisten!$A$3:$F$143, 3, FALSE))</f>
        <v>9000</v>
      </c>
      <c r="D1953" s="117" t="str">
        <f>IF(ISERROR(VLOOKUP($A1953, Dropdownlisten!$A$3:$F$143, 4, FALSE)), "", VLOOKUP($A1953, Dropdownlisten!$A$3:$F$143, 4, FALSE))</f>
        <v>Netzwerke</v>
      </c>
      <c r="E1953" s="117" t="str">
        <f>IF(ISERROR(VLOOKUP($A1953, Dropdownlisten!$A$3:$F$143, 5, FALSE)), "", VLOOKUP($A1953, Dropdownlisten!$A$3:$F$143, 5, FALSE))</f>
        <v>9000_007</v>
      </c>
      <c r="F1953" s="117" t="str">
        <f>IF(ISERROR(VLOOKUP($A1953, Dropdownlisten!$A$3:$F$143, 6, FALSE)), "", VLOOKUP($A1953, Dropdownlisten!$A$3:$F$143, 6, FALSE))</f>
        <v>Strassennetz</v>
      </c>
      <c r="G1953" s="117" t="str">
        <f>VLOOKUP(E1953,Datenstruktur_fuer_R!$D$2:$F$141,3,FALSE)</f>
        <v>Line</v>
      </c>
      <c r="H1953" s="120" t="s">
        <v>689</v>
      </c>
      <c r="I1953" s="26" t="s">
        <v>753</v>
      </c>
      <c r="J1953" s="5" t="s">
        <v>1256</v>
      </c>
      <c r="K1953" s="5" t="s">
        <v>780</v>
      </c>
      <c r="L1953" s="5" t="s">
        <v>797</v>
      </c>
      <c r="M1953" s="5">
        <v>1</v>
      </c>
      <c r="N1953" s="5" t="s">
        <v>1173</v>
      </c>
    </row>
    <row r="1954" spans="1:14" x14ac:dyDescent="0.35">
      <c r="A1954" s="5" t="s">
        <v>724</v>
      </c>
      <c r="B1954" s="117" t="str">
        <f>IF(ISERROR(VLOOKUP($A1954, Dropdownlisten!$A$3:$F$143, 2, FALSE)), "", VLOOKUP($A1954, Dropdownlisten!$A$3:$F$143, 2, FALSE))</f>
        <v>Netzwerke</v>
      </c>
      <c r="C1954" s="117">
        <f>IF(ISERROR(VLOOKUP($A1954, Dropdownlisten!$A$3:$F$143, 3, FALSE)), "", VLOOKUP($A1954, Dropdownlisten!$A$3:$F$143, 3, FALSE))</f>
        <v>9000</v>
      </c>
      <c r="D1954" s="117" t="str">
        <f>IF(ISERROR(VLOOKUP($A1954, Dropdownlisten!$A$3:$F$143, 4, FALSE)), "", VLOOKUP($A1954, Dropdownlisten!$A$3:$F$143, 4, FALSE))</f>
        <v>Netzwerke</v>
      </c>
      <c r="E1954" s="117" t="str">
        <f>IF(ISERROR(VLOOKUP($A1954, Dropdownlisten!$A$3:$F$143, 5, FALSE)), "", VLOOKUP($A1954, Dropdownlisten!$A$3:$F$143, 5, FALSE))</f>
        <v>9000_007</v>
      </c>
      <c r="F1954" s="117" t="str">
        <f>IF(ISERROR(VLOOKUP($A1954, Dropdownlisten!$A$3:$F$143, 6, FALSE)), "", VLOOKUP($A1954, Dropdownlisten!$A$3:$F$143, 6, FALSE))</f>
        <v>Strassennetz</v>
      </c>
      <c r="G1954" s="117" t="str">
        <f>VLOOKUP(E1954,Datenstruktur_fuer_R!$D$2:$F$141,3,FALSE)</f>
        <v>Line</v>
      </c>
      <c r="H1954" s="120" t="s">
        <v>689</v>
      </c>
      <c r="I1954" s="26" t="s">
        <v>753</v>
      </c>
      <c r="J1954" s="5" t="s">
        <v>1256</v>
      </c>
      <c r="K1954" s="5" t="s">
        <v>780</v>
      </c>
      <c r="L1954" s="5" t="s">
        <v>798</v>
      </c>
      <c r="M1954" s="5">
        <v>1</v>
      </c>
      <c r="N1954" s="5" t="s">
        <v>1173</v>
      </c>
    </row>
    <row r="1955" spans="1:14" x14ac:dyDescent="0.35">
      <c r="A1955" s="5" t="s">
        <v>724</v>
      </c>
      <c r="B1955" s="117" t="str">
        <f>IF(ISERROR(VLOOKUP($A1955, Dropdownlisten!$A$3:$F$143, 2, FALSE)), "", VLOOKUP($A1955, Dropdownlisten!$A$3:$F$143, 2, FALSE))</f>
        <v>Netzwerke</v>
      </c>
      <c r="C1955" s="117">
        <f>IF(ISERROR(VLOOKUP($A1955, Dropdownlisten!$A$3:$F$143, 3, FALSE)), "", VLOOKUP($A1955, Dropdownlisten!$A$3:$F$143, 3, FALSE))</f>
        <v>9000</v>
      </c>
      <c r="D1955" s="117" t="str">
        <f>IF(ISERROR(VLOOKUP($A1955, Dropdownlisten!$A$3:$F$143, 4, FALSE)), "", VLOOKUP($A1955, Dropdownlisten!$A$3:$F$143, 4, FALSE))</f>
        <v>Netzwerke</v>
      </c>
      <c r="E1955" s="117" t="str">
        <f>IF(ISERROR(VLOOKUP($A1955, Dropdownlisten!$A$3:$F$143, 5, FALSE)), "", VLOOKUP($A1955, Dropdownlisten!$A$3:$F$143, 5, FALSE))</f>
        <v>9000_007</v>
      </c>
      <c r="F1955" s="117" t="str">
        <f>IF(ISERROR(VLOOKUP($A1955, Dropdownlisten!$A$3:$F$143, 6, FALSE)), "", VLOOKUP($A1955, Dropdownlisten!$A$3:$F$143, 6, FALSE))</f>
        <v>Strassennetz</v>
      </c>
      <c r="G1955" s="117" t="str">
        <f>VLOOKUP(E1955,Datenstruktur_fuer_R!$D$2:$F$141,3,FALSE)</f>
        <v>Line</v>
      </c>
      <c r="H1955" s="120" t="s">
        <v>689</v>
      </c>
      <c r="I1955" s="26" t="s">
        <v>753</v>
      </c>
      <c r="J1955" s="5" t="s">
        <v>1256</v>
      </c>
      <c r="K1955" s="5" t="s">
        <v>780</v>
      </c>
      <c r="L1955" s="5" t="s">
        <v>799</v>
      </c>
      <c r="M1955" s="5">
        <v>1</v>
      </c>
      <c r="N1955" s="5" t="s">
        <v>1173</v>
      </c>
    </row>
    <row r="1956" spans="1:14" x14ac:dyDescent="0.35">
      <c r="A1956" s="5" t="s">
        <v>724</v>
      </c>
      <c r="B1956" s="117" t="str">
        <f>IF(ISERROR(VLOOKUP($A1956, Dropdownlisten!$A$3:$F$143, 2, FALSE)), "", VLOOKUP($A1956, Dropdownlisten!$A$3:$F$143, 2, FALSE))</f>
        <v>Netzwerke</v>
      </c>
      <c r="C1956" s="117">
        <f>IF(ISERROR(VLOOKUP($A1956, Dropdownlisten!$A$3:$F$143, 3, FALSE)), "", VLOOKUP($A1956, Dropdownlisten!$A$3:$F$143, 3, FALSE))</f>
        <v>9000</v>
      </c>
      <c r="D1956" s="117" t="str">
        <f>IF(ISERROR(VLOOKUP($A1956, Dropdownlisten!$A$3:$F$143, 4, FALSE)), "", VLOOKUP($A1956, Dropdownlisten!$A$3:$F$143, 4, FALSE))</f>
        <v>Netzwerke</v>
      </c>
      <c r="E1956" s="117" t="str">
        <f>IF(ISERROR(VLOOKUP($A1956, Dropdownlisten!$A$3:$F$143, 5, FALSE)), "", VLOOKUP($A1956, Dropdownlisten!$A$3:$F$143, 5, FALSE))</f>
        <v>9000_007</v>
      </c>
      <c r="F1956" s="117" t="str">
        <f>IF(ISERROR(VLOOKUP($A1956, Dropdownlisten!$A$3:$F$143, 6, FALSE)), "", VLOOKUP($A1956, Dropdownlisten!$A$3:$F$143, 6, FALSE))</f>
        <v>Strassennetz</v>
      </c>
      <c r="G1956" s="117" t="str">
        <f>VLOOKUP(E1956,Datenstruktur_fuer_R!$D$2:$F$141,3,FALSE)</f>
        <v>Line</v>
      </c>
      <c r="H1956" s="120" t="s">
        <v>689</v>
      </c>
      <c r="I1956" s="26" t="s">
        <v>753</v>
      </c>
      <c r="J1956" s="5" t="s">
        <v>1256</v>
      </c>
      <c r="K1956" s="5" t="s">
        <v>780</v>
      </c>
      <c r="L1956" s="5" t="s">
        <v>800</v>
      </c>
      <c r="M1956" s="5">
        <v>1</v>
      </c>
      <c r="N1956" s="5" t="s">
        <v>1173</v>
      </c>
    </row>
    <row r="1957" spans="1:14" x14ac:dyDescent="0.35">
      <c r="A1957" s="5" t="s">
        <v>724</v>
      </c>
      <c r="B1957" s="117" t="str">
        <f>IF(ISERROR(VLOOKUP($A1957, Dropdownlisten!$A$3:$F$143, 2, FALSE)), "", VLOOKUP($A1957, Dropdownlisten!$A$3:$F$143, 2, FALSE))</f>
        <v>Netzwerke</v>
      </c>
      <c r="C1957" s="117">
        <f>IF(ISERROR(VLOOKUP($A1957, Dropdownlisten!$A$3:$F$143, 3, FALSE)), "", VLOOKUP($A1957, Dropdownlisten!$A$3:$F$143, 3, FALSE))</f>
        <v>9000</v>
      </c>
      <c r="D1957" s="117" t="str">
        <f>IF(ISERROR(VLOOKUP($A1957, Dropdownlisten!$A$3:$F$143, 4, FALSE)), "", VLOOKUP($A1957, Dropdownlisten!$A$3:$F$143, 4, FALSE))</f>
        <v>Netzwerke</v>
      </c>
      <c r="E1957" s="117" t="str">
        <f>IF(ISERROR(VLOOKUP($A1957, Dropdownlisten!$A$3:$F$143, 5, FALSE)), "", VLOOKUP($A1957, Dropdownlisten!$A$3:$F$143, 5, FALSE))</f>
        <v>9000_007</v>
      </c>
      <c r="F1957" s="117" t="str">
        <f>IF(ISERROR(VLOOKUP($A1957, Dropdownlisten!$A$3:$F$143, 6, FALSE)), "", VLOOKUP($A1957, Dropdownlisten!$A$3:$F$143, 6, FALSE))</f>
        <v>Strassennetz</v>
      </c>
      <c r="G1957" s="117" t="str">
        <f>VLOOKUP(E1957,Datenstruktur_fuer_R!$D$2:$F$141,3,FALSE)</f>
        <v>Line</v>
      </c>
      <c r="H1957" s="120" t="s">
        <v>689</v>
      </c>
      <c r="I1957" s="26" t="s">
        <v>753</v>
      </c>
      <c r="J1957" s="5" t="s">
        <v>1256</v>
      </c>
      <c r="K1957" s="5" t="s">
        <v>780</v>
      </c>
      <c r="L1957" s="5" t="s">
        <v>801</v>
      </c>
      <c r="M1957" s="5">
        <v>1</v>
      </c>
      <c r="N1957" s="5" t="s">
        <v>1173</v>
      </c>
    </row>
    <row r="1958" spans="1:14" x14ac:dyDescent="0.35">
      <c r="A1958" s="5" t="s">
        <v>724</v>
      </c>
      <c r="B1958" s="117" t="str">
        <f>IF(ISERROR(VLOOKUP($A1958, Dropdownlisten!$A$3:$F$143, 2, FALSE)), "", VLOOKUP($A1958, Dropdownlisten!$A$3:$F$143, 2, FALSE))</f>
        <v>Netzwerke</v>
      </c>
      <c r="C1958" s="117">
        <f>IF(ISERROR(VLOOKUP($A1958, Dropdownlisten!$A$3:$F$143, 3, FALSE)), "", VLOOKUP($A1958, Dropdownlisten!$A$3:$F$143, 3, FALSE))</f>
        <v>9000</v>
      </c>
      <c r="D1958" s="117" t="str">
        <f>IF(ISERROR(VLOOKUP($A1958, Dropdownlisten!$A$3:$F$143, 4, FALSE)), "", VLOOKUP($A1958, Dropdownlisten!$A$3:$F$143, 4, FALSE))</f>
        <v>Netzwerke</v>
      </c>
      <c r="E1958" s="117" t="str">
        <f>IF(ISERROR(VLOOKUP($A1958, Dropdownlisten!$A$3:$F$143, 5, FALSE)), "", VLOOKUP($A1958, Dropdownlisten!$A$3:$F$143, 5, FALSE))</f>
        <v>9000_007</v>
      </c>
      <c r="F1958" s="117" t="str">
        <f>IF(ISERROR(VLOOKUP($A1958, Dropdownlisten!$A$3:$F$143, 6, FALSE)), "", VLOOKUP($A1958, Dropdownlisten!$A$3:$F$143, 6, FALSE))</f>
        <v>Strassennetz</v>
      </c>
      <c r="G1958" s="117" t="str">
        <f>VLOOKUP(E1958,Datenstruktur_fuer_R!$D$2:$F$141,3,FALSE)</f>
        <v>Line</v>
      </c>
      <c r="H1958" s="120" t="s">
        <v>689</v>
      </c>
      <c r="I1958" s="26" t="s">
        <v>753</v>
      </c>
      <c r="J1958" s="5" t="s">
        <v>1256</v>
      </c>
      <c r="K1958" s="5" t="s">
        <v>780</v>
      </c>
      <c r="L1958" s="5" t="s">
        <v>802</v>
      </c>
      <c r="M1958" s="5">
        <v>1</v>
      </c>
      <c r="N1958" s="5" t="s">
        <v>1173</v>
      </c>
    </row>
    <row r="1959" spans="1:14" x14ac:dyDescent="0.35">
      <c r="A1959" s="5" t="s">
        <v>682</v>
      </c>
      <c r="B1959" s="117" t="str">
        <f>IF(ISERROR(VLOOKUP($A1959, Dropdownlisten!$A$3:$F$143, 2, FALSE)), "", VLOOKUP($A1959, Dropdownlisten!$A$3:$F$143, 2, FALSE))</f>
        <v>Netzwerke</v>
      </c>
      <c r="C1959" s="117">
        <f>IF(ISERROR(VLOOKUP($A1959, Dropdownlisten!$A$3:$F$143, 3, FALSE)), "", VLOOKUP($A1959, Dropdownlisten!$A$3:$F$143, 3, FALSE))</f>
        <v>9000</v>
      </c>
      <c r="D1959" s="117" t="str">
        <f>IF(ISERROR(VLOOKUP($A1959, Dropdownlisten!$A$3:$F$143, 4, FALSE)), "", VLOOKUP($A1959, Dropdownlisten!$A$3:$F$143, 4, FALSE))</f>
        <v>Netzwerke</v>
      </c>
      <c r="E1959" s="117" t="str">
        <f>IF(ISERROR(VLOOKUP($A1959, Dropdownlisten!$A$3:$F$143, 5, FALSE)), "", VLOOKUP($A1959, Dropdownlisten!$A$3:$F$143, 5, FALSE))</f>
        <v>9000_005</v>
      </c>
      <c r="F1959" s="117" t="str">
        <f>IF(ISERROR(VLOOKUP($A1959, Dropdownlisten!$A$3:$F$143, 6, FALSE)), "", VLOOKUP($A1959, Dropdownlisten!$A$3:$F$143, 6, FALSE))</f>
        <v>FussWanderwege</v>
      </c>
      <c r="G1959" s="117" t="str">
        <f>VLOOKUP(E1959,Datenstruktur_fuer_R!$D$2:$F$141,3,FALSE)</f>
        <v>Line</v>
      </c>
      <c r="H1959" s="120" t="s">
        <v>689</v>
      </c>
      <c r="I1959" s="26" t="s">
        <v>753</v>
      </c>
      <c r="J1959" s="5" t="s">
        <v>1256</v>
      </c>
      <c r="K1959" s="5" t="s">
        <v>780</v>
      </c>
      <c r="L1959" s="5" t="s">
        <v>792</v>
      </c>
      <c r="M1959" s="5">
        <v>1</v>
      </c>
      <c r="N1959" s="5" t="s">
        <v>1173</v>
      </c>
    </row>
    <row r="1960" spans="1:14" x14ac:dyDescent="0.35">
      <c r="A1960" s="5" t="s">
        <v>682</v>
      </c>
      <c r="B1960" s="117" t="str">
        <f>IF(ISERROR(VLOOKUP($A1960, Dropdownlisten!$A$3:$F$143, 2, FALSE)), "", VLOOKUP($A1960, Dropdownlisten!$A$3:$F$143, 2, FALSE))</f>
        <v>Netzwerke</v>
      </c>
      <c r="C1960" s="117">
        <f>IF(ISERROR(VLOOKUP($A1960, Dropdownlisten!$A$3:$F$143, 3, FALSE)), "", VLOOKUP($A1960, Dropdownlisten!$A$3:$F$143, 3, FALSE))</f>
        <v>9000</v>
      </c>
      <c r="D1960" s="117" t="str">
        <f>IF(ISERROR(VLOOKUP($A1960, Dropdownlisten!$A$3:$F$143, 4, FALSE)), "", VLOOKUP($A1960, Dropdownlisten!$A$3:$F$143, 4, FALSE))</f>
        <v>Netzwerke</v>
      </c>
      <c r="E1960" s="117" t="str">
        <f>IF(ISERROR(VLOOKUP($A1960, Dropdownlisten!$A$3:$F$143, 5, FALSE)), "", VLOOKUP($A1960, Dropdownlisten!$A$3:$F$143, 5, FALSE))</f>
        <v>9000_005</v>
      </c>
      <c r="F1960" s="117" t="str">
        <f>IF(ISERROR(VLOOKUP($A1960, Dropdownlisten!$A$3:$F$143, 6, FALSE)), "", VLOOKUP($A1960, Dropdownlisten!$A$3:$F$143, 6, FALSE))</f>
        <v>FussWanderwege</v>
      </c>
      <c r="G1960" s="117" t="str">
        <f>VLOOKUP(E1960,Datenstruktur_fuer_R!$D$2:$F$141,3,FALSE)</f>
        <v>Line</v>
      </c>
      <c r="H1960" s="120" t="s">
        <v>689</v>
      </c>
      <c r="I1960" s="26" t="s">
        <v>753</v>
      </c>
      <c r="J1960" s="5" t="s">
        <v>1256</v>
      </c>
      <c r="K1960" s="5" t="s">
        <v>780</v>
      </c>
      <c r="L1960" s="5" t="s">
        <v>793</v>
      </c>
      <c r="M1960" s="5">
        <v>1</v>
      </c>
      <c r="N1960" s="5" t="s">
        <v>1173</v>
      </c>
    </row>
    <row r="1961" spans="1:14" x14ac:dyDescent="0.35">
      <c r="A1961" s="5" t="s">
        <v>682</v>
      </c>
      <c r="B1961" s="117" t="str">
        <f>IF(ISERROR(VLOOKUP($A1961, Dropdownlisten!$A$3:$F$143, 2, FALSE)), "", VLOOKUP($A1961, Dropdownlisten!$A$3:$F$143, 2, FALSE))</f>
        <v>Netzwerke</v>
      </c>
      <c r="C1961" s="117">
        <f>IF(ISERROR(VLOOKUP($A1961, Dropdownlisten!$A$3:$F$143, 3, FALSE)), "", VLOOKUP($A1961, Dropdownlisten!$A$3:$F$143, 3, FALSE))</f>
        <v>9000</v>
      </c>
      <c r="D1961" s="117" t="str">
        <f>IF(ISERROR(VLOOKUP($A1961, Dropdownlisten!$A$3:$F$143, 4, FALSE)), "", VLOOKUP($A1961, Dropdownlisten!$A$3:$F$143, 4, FALSE))</f>
        <v>Netzwerke</v>
      </c>
      <c r="E1961" s="117" t="str">
        <f>IF(ISERROR(VLOOKUP($A1961, Dropdownlisten!$A$3:$F$143, 5, FALSE)), "", VLOOKUP($A1961, Dropdownlisten!$A$3:$F$143, 5, FALSE))</f>
        <v>9000_005</v>
      </c>
      <c r="F1961" s="117" t="str">
        <f>IF(ISERROR(VLOOKUP($A1961, Dropdownlisten!$A$3:$F$143, 6, FALSE)), "", VLOOKUP($A1961, Dropdownlisten!$A$3:$F$143, 6, FALSE))</f>
        <v>FussWanderwege</v>
      </c>
      <c r="G1961" s="117" t="str">
        <f>VLOOKUP(E1961,Datenstruktur_fuer_R!$D$2:$F$141,3,FALSE)</f>
        <v>Line</v>
      </c>
      <c r="H1961" s="120" t="s">
        <v>689</v>
      </c>
      <c r="I1961" s="26" t="s">
        <v>753</v>
      </c>
      <c r="J1961" s="5" t="s">
        <v>1256</v>
      </c>
      <c r="K1961" s="5" t="s">
        <v>780</v>
      </c>
      <c r="L1961" s="5" t="s">
        <v>794</v>
      </c>
      <c r="M1961" s="5">
        <v>1</v>
      </c>
      <c r="N1961" s="5" t="s">
        <v>1173</v>
      </c>
    </row>
    <row r="1962" spans="1:14" x14ac:dyDescent="0.35">
      <c r="A1962" s="5" t="s">
        <v>682</v>
      </c>
      <c r="B1962" s="117" t="str">
        <f>IF(ISERROR(VLOOKUP($A1962, Dropdownlisten!$A$3:$F$143, 2, FALSE)), "", VLOOKUP($A1962, Dropdownlisten!$A$3:$F$143, 2, FALSE))</f>
        <v>Netzwerke</v>
      </c>
      <c r="C1962" s="117">
        <f>IF(ISERROR(VLOOKUP($A1962, Dropdownlisten!$A$3:$F$143, 3, FALSE)), "", VLOOKUP($A1962, Dropdownlisten!$A$3:$F$143, 3, FALSE))</f>
        <v>9000</v>
      </c>
      <c r="D1962" s="117" t="str">
        <f>IF(ISERROR(VLOOKUP($A1962, Dropdownlisten!$A$3:$F$143, 4, FALSE)), "", VLOOKUP($A1962, Dropdownlisten!$A$3:$F$143, 4, FALSE))</f>
        <v>Netzwerke</v>
      </c>
      <c r="E1962" s="117" t="str">
        <f>IF(ISERROR(VLOOKUP($A1962, Dropdownlisten!$A$3:$F$143, 5, FALSE)), "", VLOOKUP($A1962, Dropdownlisten!$A$3:$F$143, 5, FALSE))</f>
        <v>9000_005</v>
      </c>
      <c r="F1962" s="117" t="str">
        <f>IF(ISERROR(VLOOKUP($A1962, Dropdownlisten!$A$3:$F$143, 6, FALSE)), "", VLOOKUP($A1962, Dropdownlisten!$A$3:$F$143, 6, FALSE))</f>
        <v>FussWanderwege</v>
      </c>
      <c r="G1962" s="117" t="str">
        <f>VLOOKUP(E1962,Datenstruktur_fuer_R!$D$2:$F$141,3,FALSE)</f>
        <v>Line</v>
      </c>
      <c r="H1962" s="120" t="s">
        <v>689</v>
      </c>
      <c r="I1962" s="26" t="s">
        <v>753</v>
      </c>
      <c r="J1962" s="5" t="s">
        <v>1256</v>
      </c>
      <c r="K1962" s="5" t="s">
        <v>780</v>
      </c>
      <c r="L1962" s="5" t="s">
        <v>795</v>
      </c>
      <c r="M1962" s="5">
        <v>1</v>
      </c>
      <c r="N1962" s="5" t="s">
        <v>1173</v>
      </c>
    </row>
    <row r="1963" spans="1:14" x14ac:dyDescent="0.35">
      <c r="A1963" s="5" t="s">
        <v>682</v>
      </c>
      <c r="B1963" s="117" t="str">
        <f>IF(ISERROR(VLOOKUP($A1963, Dropdownlisten!$A$3:$F$143, 2, FALSE)), "", VLOOKUP($A1963, Dropdownlisten!$A$3:$F$143, 2, FALSE))</f>
        <v>Netzwerke</v>
      </c>
      <c r="C1963" s="117">
        <f>IF(ISERROR(VLOOKUP($A1963, Dropdownlisten!$A$3:$F$143, 3, FALSE)), "", VLOOKUP($A1963, Dropdownlisten!$A$3:$F$143, 3, FALSE))</f>
        <v>9000</v>
      </c>
      <c r="D1963" s="117" t="str">
        <f>IF(ISERROR(VLOOKUP($A1963, Dropdownlisten!$A$3:$F$143, 4, FALSE)), "", VLOOKUP($A1963, Dropdownlisten!$A$3:$F$143, 4, FALSE))</f>
        <v>Netzwerke</v>
      </c>
      <c r="E1963" s="117" t="str">
        <f>IF(ISERROR(VLOOKUP($A1963, Dropdownlisten!$A$3:$F$143, 5, FALSE)), "", VLOOKUP($A1963, Dropdownlisten!$A$3:$F$143, 5, FALSE))</f>
        <v>9000_005</v>
      </c>
      <c r="F1963" s="117" t="str">
        <f>IF(ISERROR(VLOOKUP($A1963, Dropdownlisten!$A$3:$F$143, 6, FALSE)), "", VLOOKUP($A1963, Dropdownlisten!$A$3:$F$143, 6, FALSE))</f>
        <v>FussWanderwege</v>
      </c>
      <c r="G1963" s="117" t="str">
        <f>VLOOKUP(E1963,Datenstruktur_fuer_R!$D$2:$F$141,3,FALSE)</f>
        <v>Line</v>
      </c>
      <c r="H1963" s="120" t="s">
        <v>689</v>
      </c>
      <c r="I1963" s="26" t="s">
        <v>753</v>
      </c>
      <c r="J1963" s="5" t="s">
        <v>1256</v>
      </c>
      <c r="K1963" s="5" t="s">
        <v>780</v>
      </c>
      <c r="L1963" s="5" t="s">
        <v>799</v>
      </c>
      <c r="M1963" s="5">
        <v>1</v>
      </c>
      <c r="N1963" s="5" t="s">
        <v>1173</v>
      </c>
    </row>
    <row r="1964" spans="1:14" x14ac:dyDescent="0.35">
      <c r="A1964" s="5" t="s">
        <v>682</v>
      </c>
      <c r="B1964" s="117" t="str">
        <f>IF(ISERROR(VLOOKUP($A1964, Dropdownlisten!$A$3:$F$143, 2, FALSE)), "", VLOOKUP($A1964, Dropdownlisten!$A$3:$F$143, 2, FALSE))</f>
        <v>Netzwerke</v>
      </c>
      <c r="C1964" s="117">
        <f>IF(ISERROR(VLOOKUP($A1964, Dropdownlisten!$A$3:$F$143, 3, FALSE)), "", VLOOKUP($A1964, Dropdownlisten!$A$3:$F$143, 3, FALSE))</f>
        <v>9000</v>
      </c>
      <c r="D1964" s="117" t="str">
        <f>IF(ISERROR(VLOOKUP($A1964, Dropdownlisten!$A$3:$F$143, 4, FALSE)), "", VLOOKUP($A1964, Dropdownlisten!$A$3:$F$143, 4, FALSE))</f>
        <v>Netzwerke</v>
      </c>
      <c r="E1964" s="117" t="str">
        <f>IF(ISERROR(VLOOKUP($A1964, Dropdownlisten!$A$3:$F$143, 5, FALSE)), "", VLOOKUP($A1964, Dropdownlisten!$A$3:$F$143, 5, FALSE))</f>
        <v>9000_005</v>
      </c>
      <c r="F1964" s="117" t="str">
        <f>IF(ISERROR(VLOOKUP($A1964, Dropdownlisten!$A$3:$F$143, 6, FALSE)), "", VLOOKUP($A1964, Dropdownlisten!$A$3:$F$143, 6, FALSE))</f>
        <v>FussWanderwege</v>
      </c>
      <c r="G1964" s="117" t="str">
        <f>VLOOKUP(E1964,Datenstruktur_fuer_R!$D$2:$F$141,3,FALSE)</f>
        <v>Line</v>
      </c>
      <c r="H1964" s="120" t="s">
        <v>689</v>
      </c>
      <c r="I1964" s="26" t="s">
        <v>753</v>
      </c>
      <c r="J1964" s="5" t="s">
        <v>1256</v>
      </c>
      <c r="K1964" s="5" t="s">
        <v>780</v>
      </c>
      <c r="L1964" s="5" t="s">
        <v>800</v>
      </c>
      <c r="M1964" s="5">
        <v>1</v>
      </c>
      <c r="N1964" s="5" t="s">
        <v>1173</v>
      </c>
    </row>
    <row r="1965" spans="1:14" x14ac:dyDescent="0.35">
      <c r="A1965" s="5" t="s">
        <v>682</v>
      </c>
      <c r="B1965" s="117" t="str">
        <f>IF(ISERROR(VLOOKUP($A1965, Dropdownlisten!$A$3:$F$143, 2, FALSE)), "", VLOOKUP($A1965, Dropdownlisten!$A$3:$F$143, 2, FALSE))</f>
        <v>Netzwerke</v>
      </c>
      <c r="C1965" s="117">
        <f>IF(ISERROR(VLOOKUP($A1965, Dropdownlisten!$A$3:$F$143, 3, FALSE)), "", VLOOKUP($A1965, Dropdownlisten!$A$3:$F$143, 3, FALSE))</f>
        <v>9000</v>
      </c>
      <c r="D1965" s="117" t="str">
        <f>IF(ISERROR(VLOOKUP($A1965, Dropdownlisten!$A$3:$F$143, 4, FALSE)), "", VLOOKUP($A1965, Dropdownlisten!$A$3:$F$143, 4, FALSE))</f>
        <v>Netzwerke</v>
      </c>
      <c r="E1965" s="117" t="str">
        <f>IF(ISERROR(VLOOKUP($A1965, Dropdownlisten!$A$3:$F$143, 5, FALSE)), "", VLOOKUP($A1965, Dropdownlisten!$A$3:$F$143, 5, FALSE))</f>
        <v>9000_005</v>
      </c>
      <c r="F1965" s="117" t="str">
        <f>IF(ISERROR(VLOOKUP($A1965, Dropdownlisten!$A$3:$F$143, 6, FALSE)), "", VLOOKUP($A1965, Dropdownlisten!$A$3:$F$143, 6, FALSE))</f>
        <v>FussWanderwege</v>
      </c>
      <c r="G1965" s="117" t="str">
        <f>VLOOKUP(E1965,Datenstruktur_fuer_R!$D$2:$F$141,3,FALSE)</f>
        <v>Line</v>
      </c>
      <c r="H1965" s="120" t="s">
        <v>689</v>
      </c>
      <c r="I1965" s="26" t="s">
        <v>753</v>
      </c>
      <c r="J1965" s="5" t="s">
        <v>1256</v>
      </c>
      <c r="K1965" s="5" t="s">
        <v>780</v>
      </c>
      <c r="L1965" s="5" t="s">
        <v>801</v>
      </c>
      <c r="M1965" s="5">
        <v>1</v>
      </c>
      <c r="N1965" s="5" t="s">
        <v>1173</v>
      </c>
    </row>
    <row r="1966" spans="1:14" x14ac:dyDescent="0.35">
      <c r="A1966" s="5" t="s">
        <v>682</v>
      </c>
      <c r="B1966" s="117" t="str">
        <f>IF(ISERROR(VLOOKUP($A1966, Dropdownlisten!$A$3:$F$143, 2, FALSE)), "", VLOOKUP($A1966, Dropdownlisten!$A$3:$F$143, 2, FALSE))</f>
        <v>Netzwerke</v>
      </c>
      <c r="C1966" s="117">
        <f>IF(ISERROR(VLOOKUP($A1966, Dropdownlisten!$A$3:$F$143, 3, FALSE)), "", VLOOKUP($A1966, Dropdownlisten!$A$3:$F$143, 3, FALSE))</f>
        <v>9000</v>
      </c>
      <c r="D1966" s="117" t="str">
        <f>IF(ISERROR(VLOOKUP($A1966, Dropdownlisten!$A$3:$F$143, 4, FALSE)), "", VLOOKUP($A1966, Dropdownlisten!$A$3:$F$143, 4, FALSE))</f>
        <v>Netzwerke</v>
      </c>
      <c r="E1966" s="117" t="str">
        <f>IF(ISERROR(VLOOKUP($A1966, Dropdownlisten!$A$3:$F$143, 5, FALSE)), "", VLOOKUP($A1966, Dropdownlisten!$A$3:$F$143, 5, FALSE))</f>
        <v>9000_005</v>
      </c>
      <c r="F1966" s="117" t="str">
        <f>IF(ISERROR(VLOOKUP($A1966, Dropdownlisten!$A$3:$F$143, 6, FALSE)), "", VLOOKUP($A1966, Dropdownlisten!$A$3:$F$143, 6, FALSE))</f>
        <v>FussWanderwege</v>
      </c>
      <c r="G1966" s="117" t="str">
        <f>VLOOKUP(E1966,Datenstruktur_fuer_R!$D$2:$F$141,3,FALSE)</f>
        <v>Line</v>
      </c>
      <c r="H1966" s="120" t="s">
        <v>689</v>
      </c>
      <c r="I1966" s="26" t="s">
        <v>753</v>
      </c>
      <c r="J1966" s="5" t="s">
        <v>1256</v>
      </c>
      <c r="K1966" s="5" t="s">
        <v>780</v>
      </c>
      <c r="L1966" s="5" t="s">
        <v>802</v>
      </c>
      <c r="M1966" s="5">
        <v>1</v>
      </c>
      <c r="N1966" s="5" t="s">
        <v>1173</v>
      </c>
    </row>
    <row r="1967" spans="1:14" x14ac:dyDescent="0.35">
      <c r="A1967" s="5" t="s">
        <v>682</v>
      </c>
      <c r="B1967" s="117" t="str">
        <f>IF(ISERROR(VLOOKUP($A1967, Dropdownlisten!$A$3:$F$143, 2, FALSE)), "", VLOOKUP($A1967, Dropdownlisten!$A$3:$F$143, 2, FALSE))</f>
        <v>Netzwerke</v>
      </c>
      <c r="C1967" s="117">
        <f>IF(ISERROR(VLOOKUP($A1967, Dropdownlisten!$A$3:$F$143, 3, FALSE)), "", VLOOKUP($A1967, Dropdownlisten!$A$3:$F$143, 3, FALSE))</f>
        <v>9000</v>
      </c>
      <c r="D1967" s="117" t="str">
        <f>IF(ISERROR(VLOOKUP($A1967, Dropdownlisten!$A$3:$F$143, 4, FALSE)), "", VLOOKUP($A1967, Dropdownlisten!$A$3:$F$143, 4, FALSE))</f>
        <v>Netzwerke</v>
      </c>
      <c r="E1967" s="117" t="str">
        <f>IF(ISERROR(VLOOKUP($A1967, Dropdownlisten!$A$3:$F$143, 5, FALSE)), "", VLOOKUP($A1967, Dropdownlisten!$A$3:$F$143, 5, FALSE))</f>
        <v>9000_005</v>
      </c>
      <c r="F1967" s="117" t="str">
        <f>IF(ISERROR(VLOOKUP($A1967, Dropdownlisten!$A$3:$F$143, 6, FALSE)), "", VLOOKUP($A1967, Dropdownlisten!$A$3:$F$143, 6, FALSE))</f>
        <v>FussWanderwege</v>
      </c>
      <c r="G1967" s="117" t="str">
        <f>VLOOKUP(E1967,Datenstruktur_fuer_R!$D$2:$F$141,3,FALSE)</f>
        <v>Line</v>
      </c>
      <c r="H1967" s="120" t="s">
        <v>689</v>
      </c>
      <c r="I1967" s="26" t="s">
        <v>753</v>
      </c>
      <c r="J1967" s="5" t="s">
        <v>1256</v>
      </c>
      <c r="K1967" s="5" t="s">
        <v>780</v>
      </c>
      <c r="L1967" s="5" t="s">
        <v>803</v>
      </c>
      <c r="M1967" s="5">
        <v>1</v>
      </c>
      <c r="N1967" s="5" t="s">
        <v>1173</v>
      </c>
    </row>
    <row r="1968" spans="1:14" x14ac:dyDescent="0.35">
      <c r="A1968" s="5" t="s">
        <v>682</v>
      </c>
      <c r="B1968" s="117" t="str">
        <f>IF(ISERROR(VLOOKUP($A1968, Dropdownlisten!$A$3:$F$143, 2, FALSE)), "", VLOOKUP($A1968, Dropdownlisten!$A$3:$F$143, 2, FALSE))</f>
        <v>Netzwerke</v>
      </c>
      <c r="C1968" s="117">
        <f>IF(ISERROR(VLOOKUP($A1968, Dropdownlisten!$A$3:$F$143, 3, FALSE)), "", VLOOKUP($A1968, Dropdownlisten!$A$3:$F$143, 3, FALSE))</f>
        <v>9000</v>
      </c>
      <c r="D1968" s="117" t="str">
        <f>IF(ISERROR(VLOOKUP($A1968, Dropdownlisten!$A$3:$F$143, 4, FALSE)), "", VLOOKUP($A1968, Dropdownlisten!$A$3:$F$143, 4, FALSE))</f>
        <v>Netzwerke</v>
      </c>
      <c r="E1968" s="117" t="str">
        <f>IF(ISERROR(VLOOKUP($A1968, Dropdownlisten!$A$3:$F$143, 5, FALSE)), "", VLOOKUP($A1968, Dropdownlisten!$A$3:$F$143, 5, FALSE))</f>
        <v>9000_005</v>
      </c>
      <c r="F1968" s="117" t="str">
        <f>IF(ISERROR(VLOOKUP($A1968, Dropdownlisten!$A$3:$F$143, 6, FALSE)), "", VLOOKUP($A1968, Dropdownlisten!$A$3:$F$143, 6, FALSE))</f>
        <v>FussWanderwege</v>
      </c>
      <c r="G1968" s="117" t="str">
        <f>VLOOKUP(E1968,Datenstruktur_fuer_R!$D$2:$F$141,3,FALSE)</f>
        <v>Line</v>
      </c>
      <c r="H1968" s="120" t="s">
        <v>689</v>
      </c>
      <c r="I1968" s="26" t="s">
        <v>753</v>
      </c>
      <c r="J1968" s="5" t="s">
        <v>1256</v>
      </c>
      <c r="K1968" s="5" t="s">
        <v>780</v>
      </c>
      <c r="L1968" s="5" t="s">
        <v>804</v>
      </c>
      <c r="M1968" s="5">
        <v>1</v>
      </c>
      <c r="N1968" s="5" t="s">
        <v>1173</v>
      </c>
    </row>
    <row r="1969" spans="1:14" x14ac:dyDescent="0.35">
      <c r="A1969" s="5" t="s">
        <v>682</v>
      </c>
      <c r="B1969" s="117" t="str">
        <f>IF(ISERROR(VLOOKUP($A1969, Dropdownlisten!$A$3:$F$143, 2, FALSE)), "", VLOOKUP($A1969, Dropdownlisten!$A$3:$F$143, 2, FALSE))</f>
        <v>Netzwerke</v>
      </c>
      <c r="C1969" s="117">
        <f>IF(ISERROR(VLOOKUP($A1969, Dropdownlisten!$A$3:$F$143, 3, FALSE)), "", VLOOKUP($A1969, Dropdownlisten!$A$3:$F$143, 3, FALSE))</f>
        <v>9000</v>
      </c>
      <c r="D1969" s="117" t="str">
        <f>IF(ISERROR(VLOOKUP($A1969, Dropdownlisten!$A$3:$F$143, 4, FALSE)), "", VLOOKUP($A1969, Dropdownlisten!$A$3:$F$143, 4, FALSE))</f>
        <v>Netzwerke</v>
      </c>
      <c r="E1969" s="117" t="str">
        <f>IF(ISERROR(VLOOKUP($A1969, Dropdownlisten!$A$3:$F$143, 5, FALSE)), "", VLOOKUP($A1969, Dropdownlisten!$A$3:$F$143, 5, FALSE))</f>
        <v>9000_005</v>
      </c>
      <c r="F1969" s="117" t="str">
        <f>IF(ISERROR(VLOOKUP($A1969, Dropdownlisten!$A$3:$F$143, 6, FALSE)), "", VLOOKUP($A1969, Dropdownlisten!$A$3:$F$143, 6, FALSE))</f>
        <v>FussWanderwege</v>
      </c>
      <c r="G1969" s="117" t="str">
        <f>VLOOKUP(E1969,Datenstruktur_fuer_R!$D$2:$F$141,3,FALSE)</f>
        <v>Line</v>
      </c>
      <c r="H1969" s="120" t="s">
        <v>689</v>
      </c>
      <c r="I1969" s="26" t="s">
        <v>753</v>
      </c>
      <c r="J1969" s="5" t="s">
        <v>1256</v>
      </c>
      <c r="K1969" s="5" t="s">
        <v>780</v>
      </c>
      <c r="L1969" s="5" t="s">
        <v>805</v>
      </c>
      <c r="M1969" s="5">
        <v>1</v>
      </c>
      <c r="N1969" s="5" t="s">
        <v>1173</v>
      </c>
    </row>
    <row r="1970" spans="1:14" x14ac:dyDescent="0.35">
      <c r="A1970" s="5" t="s">
        <v>682</v>
      </c>
      <c r="B1970" s="117" t="str">
        <f>IF(ISERROR(VLOOKUP($A1970, Dropdownlisten!$A$3:$F$143, 2, FALSE)), "", VLOOKUP($A1970, Dropdownlisten!$A$3:$F$143, 2, FALSE))</f>
        <v>Netzwerke</v>
      </c>
      <c r="C1970" s="117">
        <f>IF(ISERROR(VLOOKUP($A1970, Dropdownlisten!$A$3:$F$143, 3, FALSE)), "", VLOOKUP($A1970, Dropdownlisten!$A$3:$F$143, 3, FALSE))</f>
        <v>9000</v>
      </c>
      <c r="D1970" s="117" t="str">
        <f>IF(ISERROR(VLOOKUP($A1970, Dropdownlisten!$A$3:$F$143, 4, FALSE)), "", VLOOKUP($A1970, Dropdownlisten!$A$3:$F$143, 4, FALSE))</f>
        <v>Netzwerke</v>
      </c>
      <c r="E1970" s="117" t="str">
        <f>IF(ISERROR(VLOOKUP($A1970, Dropdownlisten!$A$3:$F$143, 5, FALSE)), "", VLOOKUP($A1970, Dropdownlisten!$A$3:$F$143, 5, FALSE))</f>
        <v>9000_005</v>
      </c>
      <c r="F1970" s="117" t="str">
        <f>IF(ISERROR(VLOOKUP($A1970, Dropdownlisten!$A$3:$F$143, 6, FALSE)), "", VLOOKUP($A1970, Dropdownlisten!$A$3:$F$143, 6, FALSE))</f>
        <v>FussWanderwege</v>
      </c>
      <c r="G1970" s="117" t="str">
        <f>VLOOKUP(E1970,Datenstruktur_fuer_R!$D$2:$F$141,3,FALSE)</f>
        <v>Line</v>
      </c>
      <c r="H1970" s="120" t="s">
        <v>689</v>
      </c>
      <c r="I1970" s="26" t="s">
        <v>753</v>
      </c>
      <c r="J1970" s="5" t="s">
        <v>1256</v>
      </c>
      <c r="K1970" s="5" t="s">
        <v>780</v>
      </c>
      <c r="L1970" s="5" t="s">
        <v>806</v>
      </c>
      <c r="M1970" s="5">
        <v>1</v>
      </c>
      <c r="N1970" s="5" t="s">
        <v>1173</v>
      </c>
    </row>
    <row r="1971" spans="1:14" x14ac:dyDescent="0.35">
      <c r="A1971" s="5" t="s">
        <v>682</v>
      </c>
      <c r="B1971" s="117" t="str">
        <f>IF(ISERROR(VLOOKUP($A1971, Dropdownlisten!$A$3:$F$143, 2, FALSE)), "", VLOOKUP($A1971, Dropdownlisten!$A$3:$F$143, 2, FALSE))</f>
        <v>Netzwerke</v>
      </c>
      <c r="C1971" s="117">
        <f>IF(ISERROR(VLOOKUP($A1971, Dropdownlisten!$A$3:$F$143, 3, FALSE)), "", VLOOKUP($A1971, Dropdownlisten!$A$3:$F$143, 3, FALSE))</f>
        <v>9000</v>
      </c>
      <c r="D1971" s="117" t="str">
        <f>IF(ISERROR(VLOOKUP($A1971, Dropdownlisten!$A$3:$F$143, 4, FALSE)), "", VLOOKUP($A1971, Dropdownlisten!$A$3:$F$143, 4, FALSE))</f>
        <v>Netzwerke</v>
      </c>
      <c r="E1971" s="117" t="str">
        <f>IF(ISERROR(VLOOKUP($A1971, Dropdownlisten!$A$3:$F$143, 5, FALSE)), "", VLOOKUP($A1971, Dropdownlisten!$A$3:$F$143, 5, FALSE))</f>
        <v>9000_005</v>
      </c>
      <c r="F1971" s="117" t="str">
        <f>IF(ISERROR(VLOOKUP($A1971, Dropdownlisten!$A$3:$F$143, 6, FALSE)), "", VLOOKUP($A1971, Dropdownlisten!$A$3:$F$143, 6, FALSE))</f>
        <v>FussWanderwege</v>
      </c>
      <c r="G1971" s="117" t="str">
        <f>VLOOKUP(E1971,Datenstruktur_fuer_R!$D$2:$F$141,3,FALSE)</f>
        <v>Line</v>
      </c>
      <c r="H1971" s="120" t="s">
        <v>689</v>
      </c>
      <c r="I1971" s="26" t="s">
        <v>753</v>
      </c>
      <c r="J1971" s="5" t="s">
        <v>1256</v>
      </c>
      <c r="K1971" s="5" t="s">
        <v>780</v>
      </c>
      <c r="L1971" s="5" t="s">
        <v>807</v>
      </c>
      <c r="M1971" s="5">
        <v>1</v>
      </c>
      <c r="N1971" s="5" t="s">
        <v>1173</v>
      </c>
    </row>
    <row r="1972" spans="1:14" x14ac:dyDescent="0.35">
      <c r="A1972" s="5" t="s">
        <v>682</v>
      </c>
      <c r="B1972" s="117" t="str">
        <f>IF(ISERROR(VLOOKUP($A1972, Dropdownlisten!$A$3:$F$143, 2, FALSE)), "", VLOOKUP($A1972, Dropdownlisten!$A$3:$F$143, 2, FALSE))</f>
        <v>Netzwerke</v>
      </c>
      <c r="C1972" s="117">
        <f>IF(ISERROR(VLOOKUP($A1972, Dropdownlisten!$A$3:$F$143, 3, FALSE)), "", VLOOKUP($A1972, Dropdownlisten!$A$3:$F$143, 3, FALSE))</f>
        <v>9000</v>
      </c>
      <c r="D1972" s="117" t="str">
        <f>IF(ISERROR(VLOOKUP($A1972, Dropdownlisten!$A$3:$F$143, 4, FALSE)), "", VLOOKUP($A1972, Dropdownlisten!$A$3:$F$143, 4, FALSE))</f>
        <v>Netzwerke</v>
      </c>
      <c r="E1972" s="117" t="str">
        <f>IF(ISERROR(VLOOKUP($A1972, Dropdownlisten!$A$3:$F$143, 5, FALSE)), "", VLOOKUP($A1972, Dropdownlisten!$A$3:$F$143, 5, FALSE))</f>
        <v>9000_005</v>
      </c>
      <c r="F1972" s="117" t="str">
        <f>IF(ISERROR(VLOOKUP($A1972, Dropdownlisten!$A$3:$F$143, 6, FALSE)), "", VLOOKUP($A1972, Dropdownlisten!$A$3:$F$143, 6, FALSE))</f>
        <v>FussWanderwege</v>
      </c>
      <c r="G1972" s="117" t="str">
        <f>VLOOKUP(E1972,Datenstruktur_fuer_R!$D$2:$F$141,3,FALSE)</f>
        <v>Line</v>
      </c>
      <c r="H1972" s="120" t="s">
        <v>689</v>
      </c>
      <c r="I1972" s="26" t="s">
        <v>753</v>
      </c>
      <c r="J1972" s="5" t="s">
        <v>1256</v>
      </c>
      <c r="K1972" s="5" t="s">
        <v>780</v>
      </c>
      <c r="L1972" s="5" t="s">
        <v>808</v>
      </c>
      <c r="M1972" s="5">
        <v>1</v>
      </c>
      <c r="N1972" s="5" t="s">
        <v>1173</v>
      </c>
    </row>
    <row r="1973" spans="1:14" x14ac:dyDescent="0.35">
      <c r="A1973" s="5" t="s">
        <v>682</v>
      </c>
      <c r="B1973" s="117" t="str">
        <f>IF(ISERROR(VLOOKUP($A1973, Dropdownlisten!$A$3:$F$143, 2, FALSE)), "", VLOOKUP($A1973, Dropdownlisten!$A$3:$F$143, 2, FALSE))</f>
        <v>Netzwerke</v>
      </c>
      <c r="C1973" s="117">
        <f>IF(ISERROR(VLOOKUP($A1973, Dropdownlisten!$A$3:$F$143, 3, FALSE)), "", VLOOKUP($A1973, Dropdownlisten!$A$3:$F$143, 3, FALSE))</f>
        <v>9000</v>
      </c>
      <c r="D1973" s="117" t="str">
        <f>IF(ISERROR(VLOOKUP($A1973, Dropdownlisten!$A$3:$F$143, 4, FALSE)), "", VLOOKUP($A1973, Dropdownlisten!$A$3:$F$143, 4, FALSE))</f>
        <v>Netzwerke</v>
      </c>
      <c r="E1973" s="117" t="str">
        <f>IF(ISERROR(VLOOKUP($A1973, Dropdownlisten!$A$3:$F$143, 5, FALSE)), "", VLOOKUP($A1973, Dropdownlisten!$A$3:$F$143, 5, FALSE))</f>
        <v>9000_005</v>
      </c>
      <c r="F1973" s="117" t="str">
        <f>IF(ISERROR(VLOOKUP($A1973, Dropdownlisten!$A$3:$F$143, 6, FALSE)), "", VLOOKUP($A1973, Dropdownlisten!$A$3:$F$143, 6, FALSE))</f>
        <v>FussWanderwege</v>
      </c>
      <c r="G1973" s="117" t="str">
        <f>VLOOKUP(E1973,Datenstruktur_fuer_R!$D$2:$F$141,3,FALSE)</f>
        <v>Line</v>
      </c>
      <c r="H1973" s="120" t="s">
        <v>689</v>
      </c>
      <c r="I1973" s="26" t="s">
        <v>753</v>
      </c>
      <c r="J1973" s="5" t="s">
        <v>1256</v>
      </c>
      <c r="K1973" s="5" t="s">
        <v>780</v>
      </c>
      <c r="L1973" s="5" t="s">
        <v>809</v>
      </c>
      <c r="M1973" s="5">
        <v>1</v>
      </c>
      <c r="N1973" s="5" t="s">
        <v>1173</v>
      </c>
    </row>
    <row r="1974" spans="1:14" x14ac:dyDescent="0.35">
      <c r="A1974" s="5" t="s">
        <v>672</v>
      </c>
      <c r="B1974" s="117" t="str">
        <f>IF(ISERROR(VLOOKUP($A1974, Dropdownlisten!$A$3:$F$143, 2, FALSE)), "", VLOOKUP($A1974, Dropdownlisten!$A$3:$F$143, 2, FALSE))</f>
        <v>Netzwerke</v>
      </c>
      <c r="C1974" s="117">
        <f>IF(ISERROR(VLOOKUP($A1974, Dropdownlisten!$A$3:$F$143, 3, FALSE)), "", VLOOKUP($A1974, Dropdownlisten!$A$3:$F$143, 3, FALSE))</f>
        <v>9000</v>
      </c>
      <c r="D1974" s="117" t="str">
        <f>IF(ISERROR(VLOOKUP($A1974, Dropdownlisten!$A$3:$F$143, 4, FALSE)), "", VLOOKUP($A1974, Dropdownlisten!$A$3:$F$143, 4, FALSE))</f>
        <v>Netzwerke</v>
      </c>
      <c r="E1974" s="117" t="str">
        <f>IF(ISERROR(VLOOKUP($A1974, Dropdownlisten!$A$3:$F$143, 5, FALSE)), "", VLOOKUP($A1974, Dropdownlisten!$A$3:$F$143, 5, FALSE))</f>
        <v>9000_004</v>
      </c>
      <c r="F1974" s="117" t="str">
        <f>IF(ISERROR(VLOOKUP($A1974, Dropdownlisten!$A$3:$F$143, 6, FALSE)), "", VLOOKUP($A1974, Dropdownlisten!$A$3:$F$143, 6, FALSE))</f>
        <v>Fahrradwegenetz</v>
      </c>
      <c r="G1974" s="117" t="str">
        <f>VLOOKUP(E1974,Datenstruktur_fuer_R!$D$2:$F$141,3,FALSE)</f>
        <v>Line</v>
      </c>
      <c r="H1974" s="120" t="s">
        <v>689</v>
      </c>
      <c r="I1974" s="26" t="s">
        <v>753</v>
      </c>
      <c r="J1974" s="5" t="s">
        <v>1256</v>
      </c>
      <c r="K1974" s="5" t="s">
        <v>780</v>
      </c>
      <c r="L1974" s="5" t="s">
        <v>810</v>
      </c>
      <c r="M1974" s="5">
        <v>1</v>
      </c>
      <c r="N1974" s="5" t="s">
        <v>1173</v>
      </c>
    </row>
    <row r="1975" spans="1:14" x14ac:dyDescent="0.35">
      <c r="A1975" s="5" t="s">
        <v>672</v>
      </c>
      <c r="B1975" s="117" t="str">
        <f>IF(ISERROR(VLOOKUP($A1975, Dropdownlisten!$A$3:$F$143, 2, FALSE)), "", VLOOKUP($A1975, Dropdownlisten!$A$3:$F$143, 2, FALSE))</f>
        <v>Netzwerke</v>
      </c>
      <c r="C1975" s="117">
        <f>IF(ISERROR(VLOOKUP($A1975, Dropdownlisten!$A$3:$F$143, 3, FALSE)), "", VLOOKUP($A1975, Dropdownlisten!$A$3:$F$143, 3, FALSE))</f>
        <v>9000</v>
      </c>
      <c r="D1975" s="117" t="str">
        <f>IF(ISERROR(VLOOKUP($A1975, Dropdownlisten!$A$3:$F$143, 4, FALSE)), "", VLOOKUP($A1975, Dropdownlisten!$A$3:$F$143, 4, FALSE))</f>
        <v>Netzwerke</v>
      </c>
      <c r="E1975" s="117" t="str">
        <f>IF(ISERROR(VLOOKUP($A1975, Dropdownlisten!$A$3:$F$143, 5, FALSE)), "", VLOOKUP($A1975, Dropdownlisten!$A$3:$F$143, 5, FALSE))</f>
        <v>9000_004</v>
      </c>
      <c r="F1975" s="117" t="str">
        <f>IF(ISERROR(VLOOKUP($A1975, Dropdownlisten!$A$3:$F$143, 6, FALSE)), "", VLOOKUP($A1975, Dropdownlisten!$A$3:$F$143, 6, FALSE))</f>
        <v>Fahrradwegenetz</v>
      </c>
      <c r="G1975" s="117" t="str">
        <f>VLOOKUP(E1975,Datenstruktur_fuer_R!$D$2:$F$141,3,FALSE)</f>
        <v>Line</v>
      </c>
      <c r="H1975" s="120" t="s">
        <v>689</v>
      </c>
      <c r="I1975" s="26" t="s">
        <v>753</v>
      </c>
      <c r="J1975" s="5" t="s">
        <v>1256</v>
      </c>
      <c r="K1975" s="5" t="s">
        <v>780</v>
      </c>
      <c r="L1975" s="5" t="s">
        <v>791</v>
      </c>
      <c r="M1975" s="5">
        <v>1</v>
      </c>
      <c r="N1975" s="5" t="s">
        <v>1173</v>
      </c>
    </row>
    <row r="1976" spans="1:14" x14ac:dyDescent="0.35">
      <c r="A1976" s="5" t="s">
        <v>672</v>
      </c>
      <c r="B1976" s="117" t="str">
        <f>IF(ISERROR(VLOOKUP($A1976, Dropdownlisten!$A$3:$F$143, 2, FALSE)), "", VLOOKUP($A1976, Dropdownlisten!$A$3:$F$143, 2, FALSE))</f>
        <v>Netzwerke</v>
      </c>
      <c r="C1976" s="117">
        <f>IF(ISERROR(VLOOKUP($A1976, Dropdownlisten!$A$3:$F$143, 3, FALSE)), "", VLOOKUP($A1976, Dropdownlisten!$A$3:$F$143, 3, FALSE))</f>
        <v>9000</v>
      </c>
      <c r="D1976" s="117" t="str">
        <f>IF(ISERROR(VLOOKUP($A1976, Dropdownlisten!$A$3:$F$143, 4, FALSE)), "", VLOOKUP($A1976, Dropdownlisten!$A$3:$F$143, 4, FALSE))</f>
        <v>Netzwerke</v>
      </c>
      <c r="E1976" s="117" t="str">
        <f>IF(ISERROR(VLOOKUP($A1976, Dropdownlisten!$A$3:$F$143, 5, FALSE)), "", VLOOKUP($A1976, Dropdownlisten!$A$3:$F$143, 5, FALSE))</f>
        <v>9000_004</v>
      </c>
      <c r="F1976" s="117" t="str">
        <f>IF(ISERROR(VLOOKUP($A1976, Dropdownlisten!$A$3:$F$143, 6, FALSE)), "", VLOOKUP($A1976, Dropdownlisten!$A$3:$F$143, 6, FALSE))</f>
        <v>Fahrradwegenetz</v>
      </c>
      <c r="G1976" s="117" t="str">
        <f>VLOOKUP(E1976,Datenstruktur_fuer_R!$D$2:$F$141,3,FALSE)</f>
        <v>Line</v>
      </c>
      <c r="H1976" s="120" t="s">
        <v>689</v>
      </c>
      <c r="I1976" s="26" t="s">
        <v>753</v>
      </c>
      <c r="J1976" s="5" t="s">
        <v>1256</v>
      </c>
      <c r="K1976" s="5" t="s">
        <v>780</v>
      </c>
      <c r="L1976" s="5" t="s">
        <v>792</v>
      </c>
      <c r="M1976" s="5">
        <v>1</v>
      </c>
      <c r="N1976" s="5" t="s">
        <v>1173</v>
      </c>
    </row>
    <row r="1977" spans="1:14" x14ac:dyDescent="0.35">
      <c r="A1977" s="5" t="s">
        <v>672</v>
      </c>
      <c r="B1977" s="117" t="str">
        <f>IF(ISERROR(VLOOKUP($A1977, Dropdownlisten!$A$3:$F$143, 2, FALSE)), "", VLOOKUP($A1977, Dropdownlisten!$A$3:$F$143, 2, FALSE))</f>
        <v>Netzwerke</v>
      </c>
      <c r="C1977" s="117">
        <f>IF(ISERROR(VLOOKUP($A1977, Dropdownlisten!$A$3:$F$143, 3, FALSE)), "", VLOOKUP($A1977, Dropdownlisten!$A$3:$F$143, 3, FALSE))</f>
        <v>9000</v>
      </c>
      <c r="D1977" s="117" t="str">
        <f>IF(ISERROR(VLOOKUP($A1977, Dropdownlisten!$A$3:$F$143, 4, FALSE)), "", VLOOKUP($A1977, Dropdownlisten!$A$3:$F$143, 4, FALSE))</f>
        <v>Netzwerke</v>
      </c>
      <c r="E1977" s="117" t="str">
        <f>IF(ISERROR(VLOOKUP($A1977, Dropdownlisten!$A$3:$F$143, 5, FALSE)), "", VLOOKUP($A1977, Dropdownlisten!$A$3:$F$143, 5, FALSE))</f>
        <v>9000_004</v>
      </c>
      <c r="F1977" s="117" t="str">
        <f>IF(ISERROR(VLOOKUP($A1977, Dropdownlisten!$A$3:$F$143, 6, FALSE)), "", VLOOKUP($A1977, Dropdownlisten!$A$3:$F$143, 6, FALSE))</f>
        <v>Fahrradwegenetz</v>
      </c>
      <c r="G1977" s="117" t="str">
        <f>VLOOKUP(E1977,Datenstruktur_fuer_R!$D$2:$F$141,3,FALSE)</f>
        <v>Line</v>
      </c>
      <c r="H1977" s="120" t="s">
        <v>689</v>
      </c>
      <c r="I1977" s="26" t="s">
        <v>753</v>
      </c>
      <c r="J1977" s="5" t="s">
        <v>1256</v>
      </c>
      <c r="K1977" s="5" t="s">
        <v>780</v>
      </c>
      <c r="L1977" s="5" t="s">
        <v>793</v>
      </c>
      <c r="M1977" s="5">
        <v>1</v>
      </c>
      <c r="N1977" s="5" t="s">
        <v>1173</v>
      </c>
    </row>
    <row r="1978" spans="1:14" x14ac:dyDescent="0.35">
      <c r="A1978" s="5" t="s">
        <v>672</v>
      </c>
      <c r="B1978" s="117" t="str">
        <f>IF(ISERROR(VLOOKUP($A1978, Dropdownlisten!$A$3:$F$143, 2, FALSE)), "", VLOOKUP($A1978, Dropdownlisten!$A$3:$F$143, 2, FALSE))</f>
        <v>Netzwerke</v>
      </c>
      <c r="C1978" s="117">
        <f>IF(ISERROR(VLOOKUP($A1978, Dropdownlisten!$A$3:$F$143, 3, FALSE)), "", VLOOKUP($A1978, Dropdownlisten!$A$3:$F$143, 3, FALSE))</f>
        <v>9000</v>
      </c>
      <c r="D1978" s="117" t="str">
        <f>IF(ISERROR(VLOOKUP($A1978, Dropdownlisten!$A$3:$F$143, 4, FALSE)), "", VLOOKUP($A1978, Dropdownlisten!$A$3:$F$143, 4, FALSE))</f>
        <v>Netzwerke</v>
      </c>
      <c r="E1978" s="117" t="str">
        <f>IF(ISERROR(VLOOKUP($A1978, Dropdownlisten!$A$3:$F$143, 5, FALSE)), "", VLOOKUP($A1978, Dropdownlisten!$A$3:$F$143, 5, FALSE))</f>
        <v>9000_004</v>
      </c>
      <c r="F1978" s="117" t="str">
        <f>IF(ISERROR(VLOOKUP($A1978, Dropdownlisten!$A$3:$F$143, 6, FALSE)), "", VLOOKUP($A1978, Dropdownlisten!$A$3:$F$143, 6, FALSE))</f>
        <v>Fahrradwegenetz</v>
      </c>
      <c r="G1978" s="117" t="str">
        <f>VLOOKUP(E1978,Datenstruktur_fuer_R!$D$2:$F$141,3,FALSE)</f>
        <v>Line</v>
      </c>
      <c r="H1978" s="120" t="s">
        <v>689</v>
      </c>
      <c r="I1978" s="26" t="s">
        <v>753</v>
      </c>
      <c r="J1978" s="5" t="s">
        <v>1256</v>
      </c>
      <c r="K1978" s="5" t="s">
        <v>780</v>
      </c>
      <c r="L1978" s="5" t="s">
        <v>794</v>
      </c>
      <c r="M1978" s="5">
        <v>1</v>
      </c>
      <c r="N1978" s="5" t="s">
        <v>1173</v>
      </c>
    </row>
    <row r="1979" spans="1:14" x14ac:dyDescent="0.35">
      <c r="A1979" s="5" t="s">
        <v>672</v>
      </c>
      <c r="B1979" s="117" t="str">
        <f>IF(ISERROR(VLOOKUP($A1979, Dropdownlisten!$A$3:$F$143, 2, FALSE)), "", VLOOKUP($A1979, Dropdownlisten!$A$3:$F$143, 2, FALSE))</f>
        <v>Netzwerke</v>
      </c>
      <c r="C1979" s="117">
        <f>IF(ISERROR(VLOOKUP($A1979, Dropdownlisten!$A$3:$F$143, 3, FALSE)), "", VLOOKUP($A1979, Dropdownlisten!$A$3:$F$143, 3, FALSE))</f>
        <v>9000</v>
      </c>
      <c r="D1979" s="117" t="str">
        <f>IF(ISERROR(VLOOKUP($A1979, Dropdownlisten!$A$3:$F$143, 4, FALSE)), "", VLOOKUP($A1979, Dropdownlisten!$A$3:$F$143, 4, FALSE))</f>
        <v>Netzwerke</v>
      </c>
      <c r="E1979" s="117" t="str">
        <f>IF(ISERROR(VLOOKUP($A1979, Dropdownlisten!$A$3:$F$143, 5, FALSE)), "", VLOOKUP($A1979, Dropdownlisten!$A$3:$F$143, 5, FALSE))</f>
        <v>9000_004</v>
      </c>
      <c r="F1979" s="117" t="str">
        <f>IF(ISERROR(VLOOKUP($A1979, Dropdownlisten!$A$3:$F$143, 6, FALSE)), "", VLOOKUP($A1979, Dropdownlisten!$A$3:$F$143, 6, FALSE))</f>
        <v>Fahrradwegenetz</v>
      </c>
      <c r="G1979" s="117" t="str">
        <f>VLOOKUP(E1979,Datenstruktur_fuer_R!$D$2:$F$141,3,FALSE)</f>
        <v>Line</v>
      </c>
      <c r="H1979" s="120" t="s">
        <v>689</v>
      </c>
      <c r="I1979" s="26" t="s">
        <v>753</v>
      </c>
      <c r="J1979" s="5" t="s">
        <v>1256</v>
      </c>
      <c r="K1979" s="5" t="s">
        <v>780</v>
      </c>
      <c r="L1979" s="5" t="s">
        <v>795</v>
      </c>
      <c r="M1979" s="5">
        <v>1</v>
      </c>
      <c r="N1979" s="5" t="s">
        <v>1173</v>
      </c>
    </row>
    <row r="1980" spans="1:14" x14ac:dyDescent="0.35">
      <c r="A1980" s="5" t="s">
        <v>672</v>
      </c>
      <c r="B1980" s="117" t="str">
        <f>IF(ISERROR(VLOOKUP($A1980, Dropdownlisten!$A$3:$F$143, 2, FALSE)), "", VLOOKUP($A1980, Dropdownlisten!$A$3:$F$143, 2, FALSE))</f>
        <v>Netzwerke</v>
      </c>
      <c r="C1980" s="117">
        <f>IF(ISERROR(VLOOKUP($A1980, Dropdownlisten!$A$3:$F$143, 3, FALSE)), "", VLOOKUP($A1980, Dropdownlisten!$A$3:$F$143, 3, FALSE))</f>
        <v>9000</v>
      </c>
      <c r="D1980" s="117" t="str">
        <f>IF(ISERROR(VLOOKUP($A1980, Dropdownlisten!$A$3:$F$143, 4, FALSE)), "", VLOOKUP($A1980, Dropdownlisten!$A$3:$F$143, 4, FALSE))</f>
        <v>Netzwerke</v>
      </c>
      <c r="E1980" s="117" t="str">
        <f>IF(ISERROR(VLOOKUP($A1980, Dropdownlisten!$A$3:$F$143, 5, FALSE)), "", VLOOKUP($A1980, Dropdownlisten!$A$3:$F$143, 5, FALSE))</f>
        <v>9000_004</v>
      </c>
      <c r="F1980" s="117" t="str">
        <f>IF(ISERROR(VLOOKUP($A1980, Dropdownlisten!$A$3:$F$143, 6, FALSE)), "", VLOOKUP($A1980, Dropdownlisten!$A$3:$F$143, 6, FALSE))</f>
        <v>Fahrradwegenetz</v>
      </c>
      <c r="G1980" s="117" t="str">
        <f>VLOOKUP(E1980,Datenstruktur_fuer_R!$D$2:$F$141,3,FALSE)</f>
        <v>Line</v>
      </c>
      <c r="H1980" s="120" t="s">
        <v>689</v>
      </c>
      <c r="I1980" s="26" t="s">
        <v>753</v>
      </c>
      <c r="J1980" s="5" t="s">
        <v>1256</v>
      </c>
      <c r="K1980" s="5" t="s">
        <v>780</v>
      </c>
      <c r="L1980" s="5" t="s">
        <v>803</v>
      </c>
      <c r="M1980" s="5">
        <v>1</v>
      </c>
      <c r="N1980" s="5" t="s">
        <v>1173</v>
      </c>
    </row>
    <row r="1981" spans="1:14" x14ac:dyDescent="0.35">
      <c r="A1981" s="5" t="s">
        <v>672</v>
      </c>
      <c r="B1981" s="117" t="str">
        <f>IF(ISERROR(VLOOKUP($A1981, Dropdownlisten!$A$3:$F$143, 2, FALSE)), "", VLOOKUP($A1981, Dropdownlisten!$A$3:$F$143, 2, FALSE))</f>
        <v>Netzwerke</v>
      </c>
      <c r="C1981" s="117">
        <f>IF(ISERROR(VLOOKUP($A1981, Dropdownlisten!$A$3:$F$143, 3, FALSE)), "", VLOOKUP($A1981, Dropdownlisten!$A$3:$F$143, 3, FALSE))</f>
        <v>9000</v>
      </c>
      <c r="D1981" s="117" t="str">
        <f>IF(ISERROR(VLOOKUP($A1981, Dropdownlisten!$A$3:$F$143, 4, FALSE)), "", VLOOKUP($A1981, Dropdownlisten!$A$3:$F$143, 4, FALSE))</f>
        <v>Netzwerke</v>
      </c>
      <c r="E1981" s="117" t="str">
        <f>IF(ISERROR(VLOOKUP($A1981, Dropdownlisten!$A$3:$F$143, 5, FALSE)), "", VLOOKUP($A1981, Dropdownlisten!$A$3:$F$143, 5, FALSE))</f>
        <v>9000_004</v>
      </c>
      <c r="F1981" s="117" t="str">
        <f>IF(ISERROR(VLOOKUP($A1981, Dropdownlisten!$A$3:$F$143, 6, FALSE)), "", VLOOKUP($A1981, Dropdownlisten!$A$3:$F$143, 6, FALSE))</f>
        <v>Fahrradwegenetz</v>
      </c>
      <c r="G1981" s="117" t="str">
        <f>VLOOKUP(E1981,Datenstruktur_fuer_R!$D$2:$F$141,3,FALSE)</f>
        <v>Line</v>
      </c>
      <c r="H1981" s="120" t="s">
        <v>689</v>
      </c>
      <c r="I1981" s="26" t="s">
        <v>753</v>
      </c>
      <c r="J1981" s="5" t="s">
        <v>1256</v>
      </c>
      <c r="K1981" s="5" t="s">
        <v>780</v>
      </c>
      <c r="L1981" s="5" t="s">
        <v>798</v>
      </c>
      <c r="M1981" s="5">
        <v>1</v>
      </c>
      <c r="N1981" s="5" t="s">
        <v>1173</v>
      </c>
    </row>
    <row r="1982" spans="1:14" x14ac:dyDescent="0.35">
      <c r="A1982" s="5" t="s">
        <v>672</v>
      </c>
      <c r="B1982" s="117" t="str">
        <f>IF(ISERROR(VLOOKUP($A1982, Dropdownlisten!$A$3:$F$143, 2, FALSE)), "", VLOOKUP($A1982, Dropdownlisten!$A$3:$F$143, 2, FALSE))</f>
        <v>Netzwerke</v>
      </c>
      <c r="C1982" s="117">
        <f>IF(ISERROR(VLOOKUP($A1982, Dropdownlisten!$A$3:$F$143, 3, FALSE)), "", VLOOKUP($A1982, Dropdownlisten!$A$3:$F$143, 3, FALSE))</f>
        <v>9000</v>
      </c>
      <c r="D1982" s="117" t="str">
        <f>IF(ISERROR(VLOOKUP($A1982, Dropdownlisten!$A$3:$F$143, 4, FALSE)), "", VLOOKUP($A1982, Dropdownlisten!$A$3:$F$143, 4, FALSE))</f>
        <v>Netzwerke</v>
      </c>
      <c r="E1982" s="117" t="str">
        <f>IF(ISERROR(VLOOKUP($A1982, Dropdownlisten!$A$3:$F$143, 5, FALSE)), "", VLOOKUP($A1982, Dropdownlisten!$A$3:$F$143, 5, FALSE))</f>
        <v>9000_004</v>
      </c>
      <c r="F1982" s="117" t="str">
        <f>IF(ISERROR(VLOOKUP($A1982, Dropdownlisten!$A$3:$F$143, 6, FALSE)), "", VLOOKUP($A1982, Dropdownlisten!$A$3:$F$143, 6, FALSE))</f>
        <v>Fahrradwegenetz</v>
      </c>
      <c r="G1982" s="117" t="str">
        <f>VLOOKUP(E1982,Datenstruktur_fuer_R!$D$2:$F$141,3,FALSE)</f>
        <v>Line</v>
      </c>
      <c r="H1982" s="120" t="s">
        <v>689</v>
      </c>
      <c r="I1982" s="26" t="s">
        <v>753</v>
      </c>
      <c r="J1982" s="5" t="s">
        <v>1256</v>
      </c>
      <c r="K1982" s="5" t="s">
        <v>780</v>
      </c>
      <c r="L1982" s="5" t="s">
        <v>799</v>
      </c>
      <c r="M1982" s="5">
        <v>1</v>
      </c>
      <c r="N1982" s="5" t="s">
        <v>1173</v>
      </c>
    </row>
    <row r="1983" spans="1:14" x14ac:dyDescent="0.35">
      <c r="A1983" s="5" t="s">
        <v>672</v>
      </c>
      <c r="B1983" s="117" t="str">
        <f>IF(ISERROR(VLOOKUP($A1983, Dropdownlisten!$A$3:$F$143, 2, FALSE)), "", VLOOKUP($A1983, Dropdownlisten!$A$3:$F$143, 2, FALSE))</f>
        <v>Netzwerke</v>
      </c>
      <c r="C1983" s="117">
        <f>IF(ISERROR(VLOOKUP($A1983, Dropdownlisten!$A$3:$F$143, 3, FALSE)), "", VLOOKUP($A1983, Dropdownlisten!$A$3:$F$143, 3, FALSE))</f>
        <v>9000</v>
      </c>
      <c r="D1983" s="117" t="str">
        <f>IF(ISERROR(VLOOKUP($A1983, Dropdownlisten!$A$3:$F$143, 4, FALSE)), "", VLOOKUP($A1983, Dropdownlisten!$A$3:$F$143, 4, FALSE))</f>
        <v>Netzwerke</v>
      </c>
      <c r="E1983" s="117" t="str">
        <f>IF(ISERROR(VLOOKUP($A1983, Dropdownlisten!$A$3:$F$143, 5, FALSE)), "", VLOOKUP($A1983, Dropdownlisten!$A$3:$F$143, 5, FALSE))</f>
        <v>9000_004</v>
      </c>
      <c r="F1983" s="117" t="str">
        <f>IF(ISERROR(VLOOKUP($A1983, Dropdownlisten!$A$3:$F$143, 6, FALSE)), "", VLOOKUP($A1983, Dropdownlisten!$A$3:$F$143, 6, FALSE))</f>
        <v>Fahrradwegenetz</v>
      </c>
      <c r="G1983" s="117" t="str">
        <f>VLOOKUP(E1983,Datenstruktur_fuer_R!$D$2:$F$141,3,FALSE)</f>
        <v>Line</v>
      </c>
      <c r="H1983" s="120" t="s">
        <v>689</v>
      </c>
      <c r="I1983" s="26" t="s">
        <v>753</v>
      </c>
      <c r="J1983" s="5" t="s">
        <v>1256</v>
      </c>
      <c r="K1983" s="5" t="s">
        <v>780</v>
      </c>
      <c r="L1983" s="5" t="s">
        <v>800</v>
      </c>
      <c r="M1983" s="5">
        <v>1</v>
      </c>
      <c r="N1983" s="5" t="s">
        <v>1173</v>
      </c>
    </row>
    <row r="1984" spans="1:14" x14ac:dyDescent="0.35">
      <c r="A1984" s="5" t="s">
        <v>672</v>
      </c>
      <c r="B1984" s="117" t="str">
        <f>IF(ISERROR(VLOOKUP($A1984, Dropdownlisten!$A$3:$F$143, 2, FALSE)), "", VLOOKUP($A1984, Dropdownlisten!$A$3:$F$143, 2, FALSE))</f>
        <v>Netzwerke</v>
      </c>
      <c r="C1984" s="117">
        <f>IF(ISERROR(VLOOKUP($A1984, Dropdownlisten!$A$3:$F$143, 3, FALSE)), "", VLOOKUP($A1984, Dropdownlisten!$A$3:$F$143, 3, FALSE))</f>
        <v>9000</v>
      </c>
      <c r="D1984" s="117" t="str">
        <f>IF(ISERROR(VLOOKUP($A1984, Dropdownlisten!$A$3:$F$143, 4, FALSE)), "", VLOOKUP($A1984, Dropdownlisten!$A$3:$F$143, 4, FALSE))</f>
        <v>Netzwerke</v>
      </c>
      <c r="E1984" s="117" t="str">
        <f>IF(ISERROR(VLOOKUP($A1984, Dropdownlisten!$A$3:$F$143, 5, FALSE)), "", VLOOKUP($A1984, Dropdownlisten!$A$3:$F$143, 5, FALSE))</f>
        <v>9000_004</v>
      </c>
      <c r="F1984" s="117" t="str">
        <f>IF(ISERROR(VLOOKUP($A1984, Dropdownlisten!$A$3:$F$143, 6, FALSE)), "", VLOOKUP($A1984, Dropdownlisten!$A$3:$F$143, 6, FALSE))</f>
        <v>Fahrradwegenetz</v>
      </c>
      <c r="G1984" s="117" t="str">
        <f>VLOOKUP(E1984,Datenstruktur_fuer_R!$D$2:$F$141,3,FALSE)</f>
        <v>Line</v>
      </c>
      <c r="H1984" s="120" t="s">
        <v>689</v>
      </c>
      <c r="I1984" s="26" t="s">
        <v>753</v>
      </c>
      <c r="J1984" s="5" t="s">
        <v>1256</v>
      </c>
      <c r="K1984" s="5" t="s">
        <v>780</v>
      </c>
      <c r="L1984" s="5" t="s">
        <v>801</v>
      </c>
      <c r="M1984" s="5">
        <v>1</v>
      </c>
      <c r="N1984" s="5" t="s">
        <v>1173</v>
      </c>
    </row>
    <row r="1985" spans="1:14" x14ac:dyDescent="0.35">
      <c r="A1985" s="5" t="s">
        <v>672</v>
      </c>
      <c r="B1985" s="117" t="str">
        <f>IF(ISERROR(VLOOKUP($A1985, Dropdownlisten!$A$3:$F$143, 2, FALSE)), "", VLOOKUP($A1985, Dropdownlisten!$A$3:$F$143, 2, FALSE))</f>
        <v>Netzwerke</v>
      </c>
      <c r="C1985" s="117">
        <f>IF(ISERROR(VLOOKUP($A1985, Dropdownlisten!$A$3:$F$143, 3, FALSE)), "", VLOOKUP($A1985, Dropdownlisten!$A$3:$F$143, 3, FALSE))</f>
        <v>9000</v>
      </c>
      <c r="D1985" s="117" t="str">
        <f>IF(ISERROR(VLOOKUP($A1985, Dropdownlisten!$A$3:$F$143, 4, FALSE)), "", VLOOKUP($A1985, Dropdownlisten!$A$3:$F$143, 4, FALSE))</f>
        <v>Netzwerke</v>
      </c>
      <c r="E1985" s="117" t="str">
        <f>IF(ISERROR(VLOOKUP($A1985, Dropdownlisten!$A$3:$F$143, 5, FALSE)), "", VLOOKUP($A1985, Dropdownlisten!$A$3:$F$143, 5, FALSE))</f>
        <v>9000_004</v>
      </c>
      <c r="F1985" s="117" t="str">
        <f>IF(ISERROR(VLOOKUP($A1985, Dropdownlisten!$A$3:$F$143, 6, FALSE)), "", VLOOKUP($A1985, Dropdownlisten!$A$3:$F$143, 6, FALSE))</f>
        <v>Fahrradwegenetz</v>
      </c>
      <c r="G1985" s="117" t="str">
        <f>VLOOKUP(E1985,Datenstruktur_fuer_R!$D$2:$F$141,3,FALSE)</f>
        <v>Line</v>
      </c>
      <c r="H1985" s="120" t="s">
        <v>689</v>
      </c>
      <c r="I1985" s="26" t="s">
        <v>753</v>
      </c>
      <c r="J1985" s="5" t="s">
        <v>1256</v>
      </c>
      <c r="K1985" s="5" t="s">
        <v>780</v>
      </c>
      <c r="L1985" s="5" t="s">
        <v>802</v>
      </c>
      <c r="M1985" s="5">
        <v>1</v>
      </c>
      <c r="N1985" s="5" t="s">
        <v>1173</v>
      </c>
    </row>
    <row r="1986" spans="1:14" x14ac:dyDescent="0.35">
      <c r="A1986" s="5" t="s">
        <v>672</v>
      </c>
      <c r="B1986" s="117" t="str">
        <f>IF(ISERROR(VLOOKUP($A1986, Dropdownlisten!$A$3:$F$143, 2, FALSE)), "", VLOOKUP($A1986, Dropdownlisten!$A$3:$F$143, 2, FALSE))</f>
        <v>Netzwerke</v>
      </c>
      <c r="C1986" s="117">
        <f>IF(ISERROR(VLOOKUP($A1986, Dropdownlisten!$A$3:$F$143, 3, FALSE)), "", VLOOKUP($A1986, Dropdownlisten!$A$3:$F$143, 3, FALSE))</f>
        <v>9000</v>
      </c>
      <c r="D1986" s="117" t="str">
        <f>IF(ISERROR(VLOOKUP($A1986, Dropdownlisten!$A$3:$F$143, 4, FALSE)), "", VLOOKUP($A1986, Dropdownlisten!$A$3:$F$143, 4, FALSE))</f>
        <v>Netzwerke</v>
      </c>
      <c r="E1986" s="117" t="str">
        <f>IF(ISERROR(VLOOKUP($A1986, Dropdownlisten!$A$3:$F$143, 5, FALSE)), "", VLOOKUP($A1986, Dropdownlisten!$A$3:$F$143, 5, FALSE))</f>
        <v>9000_004</v>
      </c>
      <c r="F1986" s="117" t="str">
        <f>IF(ISERROR(VLOOKUP($A1986, Dropdownlisten!$A$3:$F$143, 6, FALSE)), "", VLOOKUP($A1986, Dropdownlisten!$A$3:$F$143, 6, FALSE))</f>
        <v>Fahrradwegenetz</v>
      </c>
      <c r="G1986" s="117" t="str">
        <f>VLOOKUP(E1986,Datenstruktur_fuer_R!$D$2:$F$141,3,FALSE)</f>
        <v>Line</v>
      </c>
      <c r="H1986" s="120" t="s">
        <v>689</v>
      </c>
      <c r="I1986" s="26" t="s">
        <v>753</v>
      </c>
      <c r="J1986" s="5" t="s">
        <v>1256</v>
      </c>
      <c r="K1986" s="5" t="s">
        <v>780</v>
      </c>
      <c r="L1986" s="5" t="s">
        <v>809</v>
      </c>
      <c r="M1986" s="5">
        <v>1</v>
      </c>
      <c r="N1986" s="5" t="s">
        <v>1173</v>
      </c>
    </row>
    <row r="1987" spans="1:14" x14ac:dyDescent="0.35">
      <c r="A1987" s="5" t="s">
        <v>672</v>
      </c>
      <c r="B1987" s="117" t="str">
        <f>IF(ISERROR(VLOOKUP($A1987, Dropdownlisten!$A$3:$F$143, 2, FALSE)), "", VLOOKUP($A1987, Dropdownlisten!$A$3:$F$143, 2, FALSE))</f>
        <v>Netzwerke</v>
      </c>
      <c r="C1987" s="117">
        <f>IF(ISERROR(VLOOKUP($A1987, Dropdownlisten!$A$3:$F$143, 3, FALSE)), "", VLOOKUP($A1987, Dropdownlisten!$A$3:$F$143, 3, FALSE))</f>
        <v>9000</v>
      </c>
      <c r="D1987" s="117" t="str">
        <f>IF(ISERROR(VLOOKUP($A1987, Dropdownlisten!$A$3:$F$143, 4, FALSE)), "", VLOOKUP($A1987, Dropdownlisten!$A$3:$F$143, 4, FALSE))</f>
        <v>Netzwerke</v>
      </c>
      <c r="E1987" s="117" t="str">
        <f>IF(ISERROR(VLOOKUP($A1987, Dropdownlisten!$A$3:$F$143, 5, FALSE)), "", VLOOKUP($A1987, Dropdownlisten!$A$3:$F$143, 5, FALSE))</f>
        <v>9000_004</v>
      </c>
      <c r="F1987" s="117" t="str">
        <f>IF(ISERROR(VLOOKUP($A1987, Dropdownlisten!$A$3:$F$143, 6, FALSE)), "", VLOOKUP($A1987, Dropdownlisten!$A$3:$F$143, 6, FALSE))</f>
        <v>Fahrradwegenetz</v>
      </c>
      <c r="G1987" s="117" t="str">
        <f>VLOOKUP(E1987,Datenstruktur_fuer_R!$D$2:$F$141,3,FALSE)</f>
        <v>Line</v>
      </c>
      <c r="H1987" s="120" t="s">
        <v>689</v>
      </c>
      <c r="I1987" s="26" t="s">
        <v>753</v>
      </c>
      <c r="J1987" s="5" t="s">
        <v>1256</v>
      </c>
      <c r="K1987" s="5" t="s">
        <v>810</v>
      </c>
      <c r="L1987" s="5" t="s">
        <v>811</v>
      </c>
      <c r="M1987" s="5">
        <v>1</v>
      </c>
      <c r="N1987" s="5" t="s">
        <v>1173</v>
      </c>
    </row>
    <row r="1988" spans="1:14" x14ac:dyDescent="0.35">
      <c r="A1988" s="5" t="s">
        <v>672</v>
      </c>
      <c r="B1988" s="117" t="str">
        <f>IF(ISERROR(VLOOKUP($A1988, Dropdownlisten!$A$3:$F$143, 2, FALSE)), "", VLOOKUP($A1988, Dropdownlisten!$A$3:$F$143, 2, FALSE))</f>
        <v>Netzwerke</v>
      </c>
      <c r="C1988" s="117">
        <f>IF(ISERROR(VLOOKUP($A1988, Dropdownlisten!$A$3:$F$143, 3, FALSE)), "", VLOOKUP($A1988, Dropdownlisten!$A$3:$F$143, 3, FALSE))</f>
        <v>9000</v>
      </c>
      <c r="D1988" s="117" t="str">
        <f>IF(ISERROR(VLOOKUP($A1988, Dropdownlisten!$A$3:$F$143, 4, FALSE)), "", VLOOKUP($A1988, Dropdownlisten!$A$3:$F$143, 4, FALSE))</f>
        <v>Netzwerke</v>
      </c>
      <c r="E1988" s="117" t="str">
        <f>IF(ISERROR(VLOOKUP($A1988, Dropdownlisten!$A$3:$F$143, 5, FALSE)), "", VLOOKUP($A1988, Dropdownlisten!$A$3:$F$143, 5, FALSE))</f>
        <v>9000_004</v>
      </c>
      <c r="F1988" s="117" t="str">
        <f>IF(ISERROR(VLOOKUP($A1988, Dropdownlisten!$A$3:$F$143, 6, FALSE)), "", VLOOKUP($A1988, Dropdownlisten!$A$3:$F$143, 6, FALSE))</f>
        <v>Fahrradwegenetz</v>
      </c>
      <c r="G1988" s="117" t="str">
        <f>VLOOKUP(E1988,Datenstruktur_fuer_R!$D$2:$F$141,3,FALSE)</f>
        <v>Line</v>
      </c>
      <c r="H1988" s="120" t="s">
        <v>689</v>
      </c>
      <c r="I1988" s="26" t="s">
        <v>753</v>
      </c>
      <c r="J1988" s="5" t="s">
        <v>1256</v>
      </c>
      <c r="K1988" s="5" t="s">
        <v>810</v>
      </c>
      <c r="L1988" s="5" t="s">
        <v>812</v>
      </c>
      <c r="M1988" s="5">
        <v>1</v>
      </c>
      <c r="N1988" s="5" t="s">
        <v>1173</v>
      </c>
    </row>
    <row r="1989" spans="1:14" x14ac:dyDescent="0.35">
      <c r="A1989" s="5" t="s">
        <v>672</v>
      </c>
      <c r="B1989" s="117" t="str">
        <f>IF(ISERROR(VLOOKUP($A1989, Dropdownlisten!$A$3:$F$143, 2, FALSE)), "", VLOOKUP($A1989, Dropdownlisten!$A$3:$F$143, 2, FALSE))</f>
        <v>Netzwerke</v>
      </c>
      <c r="C1989" s="117">
        <f>IF(ISERROR(VLOOKUP($A1989, Dropdownlisten!$A$3:$F$143, 3, FALSE)), "", VLOOKUP($A1989, Dropdownlisten!$A$3:$F$143, 3, FALSE))</f>
        <v>9000</v>
      </c>
      <c r="D1989" s="117" t="str">
        <f>IF(ISERROR(VLOOKUP($A1989, Dropdownlisten!$A$3:$F$143, 4, FALSE)), "", VLOOKUP($A1989, Dropdownlisten!$A$3:$F$143, 4, FALSE))</f>
        <v>Netzwerke</v>
      </c>
      <c r="E1989" s="117" t="str">
        <f>IF(ISERROR(VLOOKUP($A1989, Dropdownlisten!$A$3:$F$143, 5, FALSE)), "", VLOOKUP($A1989, Dropdownlisten!$A$3:$F$143, 5, FALSE))</f>
        <v>9000_004</v>
      </c>
      <c r="F1989" s="117" t="str">
        <f>IF(ISERROR(VLOOKUP($A1989, Dropdownlisten!$A$3:$F$143, 6, FALSE)), "", VLOOKUP($A1989, Dropdownlisten!$A$3:$F$143, 6, FALSE))</f>
        <v>Fahrradwegenetz</v>
      </c>
      <c r="G1989" s="117" t="str">
        <f>VLOOKUP(E1989,Datenstruktur_fuer_R!$D$2:$F$141,3,FALSE)</f>
        <v>Line</v>
      </c>
      <c r="H1989" s="120" t="s">
        <v>689</v>
      </c>
      <c r="I1989" s="26" t="s">
        <v>753</v>
      </c>
      <c r="J1989" s="5" t="s">
        <v>1256</v>
      </c>
      <c r="K1989" s="5" t="s">
        <v>810</v>
      </c>
      <c r="L1989" s="5" t="s">
        <v>813</v>
      </c>
      <c r="M1989" s="5">
        <v>1</v>
      </c>
      <c r="N1989" s="5" t="s">
        <v>1173</v>
      </c>
    </row>
    <row r="1990" spans="1:14" x14ac:dyDescent="0.35">
      <c r="A1990" s="5" t="s">
        <v>672</v>
      </c>
      <c r="B1990" s="117" t="str">
        <f>IF(ISERROR(VLOOKUP($A1990, Dropdownlisten!$A$3:$F$143, 2, FALSE)), "", VLOOKUP($A1990, Dropdownlisten!$A$3:$F$143, 2, FALSE))</f>
        <v>Netzwerke</v>
      </c>
      <c r="C1990" s="117">
        <f>IF(ISERROR(VLOOKUP($A1990, Dropdownlisten!$A$3:$F$143, 3, FALSE)), "", VLOOKUP($A1990, Dropdownlisten!$A$3:$F$143, 3, FALSE))</f>
        <v>9000</v>
      </c>
      <c r="D1990" s="117" t="str">
        <f>IF(ISERROR(VLOOKUP($A1990, Dropdownlisten!$A$3:$F$143, 4, FALSE)), "", VLOOKUP($A1990, Dropdownlisten!$A$3:$F$143, 4, FALSE))</f>
        <v>Netzwerke</v>
      </c>
      <c r="E1990" s="117" t="str">
        <f>IF(ISERROR(VLOOKUP($A1990, Dropdownlisten!$A$3:$F$143, 5, FALSE)), "", VLOOKUP($A1990, Dropdownlisten!$A$3:$F$143, 5, FALSE))</f>
        <v>9000_004</v>
      </c>
      <c r="F1990" s="117" t="str">
        <f>IF(ISERROR(VLOOKUP($A1990, Dropdownlisten!$A$3:$F$143, 6, FALSE)), "", VLOOKUP($A1990, Dropdownlisten!$A$3:$F$143, 6, FALSE))</f>
        <v>Fahrradwegenetz</v>
      </c>
      <c r="G1990" s="117" t="str">
        <f>VLOOKUP(E1990,Datenstruktur_fuer_R!$D$2:$F$141,3,FALSE)</f>
        <v>Line</v>
      </c>
      <c r="H1990" s="120" t="s">
        <v>689</v>
      </c>
      <c r="I1990" s="26" t="s">
        <v>753</v>
      </c>
      <c r="J1990" s="5" t="s">
        <v>1256</v>
      </c>
      <c r="K1990" s="5" t="s">
        <v>810</v>
      </c>
      <c r="L1990" s="5" t="s">
        <v>805</v>
      </c>
      <c r="M1990" s="5">
        <v>1</v>
      </c>
      <c r="N1990" s="5" t="s">
        <v>1173</v>
      </c>
    </row>
    <row r="1991" spans="1:14" x14ac:dyDescent="0.35">
      <c r="A1991" s="5" t="s">
        <v>672</v>
      </c>
      <c r="B1991" s="117" t="str">
        <f>IF(ISERROR(VLOOKUP($A1991, Dropdownlisten!$A$3:$F$143, 2, FALSE)), "", VLOOKUP($A1991, Dropdownlisten!$A$3:$F$143, 2, FALSE))</f>
        <v>Netzwerke</v>
      </c>
      <c r="C1991" s="117">
        <f>IF(ISERROR(VLOOKUP($A1991, Dropdownlisten!$A$3:$F$143, 3, FALSE)), "", VLOOKUP($A1991, Dropdownlisten!$A$3:$F$143, 3, FALSE))</f>
        <v>9000</v>
      </c>
      <c r="D1991" s="117" t="str">
        <f>IF(ISERROR(VLOOKUP($A1991, Dropdownlisten!$A$3:$F$143, 4, FALSE)), "", VLOOKUP($A1991, Dropdownlisten!$A$3:$F$143, 4, FALSE))</f>
        <v>Netzwerke</v>
      </c>
      <c r="E1991" s="117" t="str">
        <f>IF(ISERROR(VLOOKUP($A1991, Dropdownlisten!$A$3:$F$143, 5, FALSE)), "", VLOOKUP($A1991, Dropdownlisten!$A$3:$F$143, 5, FALSE))</f>
        <v>9000_004</v>
      </c>
      <c r="F1991" s="117" t="str">
        <f>IF(ISERROR(VLOOKUP($A1991, Dropdownlisten!$A$3:$F$143, 6, FALSE)), "", VLOOKUP($A1991, Dropdownlisten!$A$3:$F$143, 6, FALSE))</f>
        <v>Fahrradwegenetz</v>
      </c>
      <c r="G1991" s="117" t="str">
        <f>VLOOKUP(E1991,Datenstruktur_fuer_R!$D$2:$F$141,3,FALSE)</f>
        <v>Line</v>
      </c>
      <c r="H1991" s="120" t="s">
        <v>689</v>
      </c>
      <c r="I1991" s="26" t="s">
        <v>753</v>
      </c>
      <c r="J1991" s="5" t="s">
        <v>1256</v>
      </c>
      <c r="K1991" s="5" t="s">
        <v>810</v>
      </c>
      <c r="L1991" s="5" t="s">
        <v>814</v>
      </c>
      <c r="M1991" s="5">
        <v>1</v>
      </c>
      <c r="N1991" s="5" t="s">
        <v>1173</v>
      </c>
    </row>
    <row r="1992" spans="1:14" x14ac:dyDescent="0.35">
      <c r="A1992" s="5" t="s">
        <v>672</v>
      </c>
      <c r="B1992" s="117" t="str">
        <f>IF(ISERROR(VLOOKUP($A1992, Dropdownlisten!$A$3:$F$143, 2, FALSE)), "", VLOOKUP($A1992, Dropdownlisten!$A$3:$F$143, 2, FALSE))</f>
        <v>Netzwerke</v>
      </c>
      <c r="C1992" s="117">
        <f>IF(ISERROR(VLOOKUP($A1992, Dropdownlisten!$A$3:$F$143, 3, FALSE)), "", VLOOKUP($A1992, Dropdownlisten!$A$3:$F$143, 3, FALSE))</f>
        <v>9000</v>
      </c>
      <c r="D1992" s="117" t="str">
        <f>IF(ISERROR(VLOOKUP($A1992, Dropdownlisten!$A$3:$F$143, 4, FALSE)), "", VLOOKUP($A1992, Dropdownlisten!$A$3:$F$143, 4, FALSE))</f>
        <v>Netzwerke</v>
      </c>
      <c r="E1992" s="117" t="str">
        <f>IF(ISERROR(VLOOKUP($A1992, Dropdownlisten!$A$3:$F$143, 5, FALSE)), "", VLOOKUP($A1992, Dropdownlisten!$A$3:$F$143, 5, FALSE))</f>
        <v>9000_004</v>
      </c>
      <c r="F1992" s="117" t="str">
        <f>IF(ISERROR(VLOOKUP($A1992, Dropdownlisten!$A$3:$F$143, 6, FALSE)), "", VLOOKUP($A1992, Dropdownlisten!$A$3:$F$143, 6, FALSE))</f>
        <v>Fahrradwegenetz</v>
      </c>
      <c r="G1992" s="117" t="str">
        <f>VLOOKUP(E1992,Datenstruktur_fuer_R!$D$2:$F$141,3,FALSE)</f>
        <v>Line</v>
      </c>
      <c r="H1992" s="120" t="s">
        <v>689</v>
      </c>
      <c r="I1992" s="26" t="s">
        <v>753</v>
      </c>
      <c r="J1992" s="5" t="s">
        <v>1256</v>
      </c>
      <c r="K1992" s="5" t="s">
        <v>810</v>
      </c>
      <c r="L1992" s="5" t="s">
        <v>815</v>
      </c>
      <c r="M1992" s="5">
        <v>1</v>
      </c>
      <c r="N1992" s="5" t="s">
        <v>1173</v>
      </c>
    </row>
    <row r="1993" spans="1:14" x14ac:dyDescent="0.35">
      <c r="A1993" s="5" t="s">
        <v>672</v>
      </c>
      <c r="B1993" s="117" t="str">
        <f>IF(ISERROR(VLOOKUP($A1993, Dropdownlisten!$A$3:$F$143, 2, FALSE)), "", VLOOKUP($A1993, Dropdownlisten!$A$3:$F$143, 2, FALSE))</f>
        <v>Netzwerke</v>
      </c>
      <c r="C1993" s="117">
        <f>IF(ISERROR(VLOOKUP($A1993, Dropdownlisten!$A$3:$F$143, 3, FALSE)), "", VLOOKUP($A1993, Dropdownlisten!$A$3:$F$143, 3, FALSE))</f>
        <v>9000</v>
      </c>
      <c r="D1993" s="117" t="str">
        <f>IF(ISERROR(VLOOKUP($A1993, Dropdownlisten!$A$3:$F$143, 4, FALSE)), "", VLOOKUP($A1993, Dropdownlisten!$A$3:$F$143, 4, FALSE))</f>
        <v>Netzwerke</v>
      </c>
      <c r="E1993" s="117" t="str">
        <f>IF(ISERROR(VLOOKUP($A1993, Dropdownlisten!$A$3:$F$143, 5, FALSE)), "", VLOOKUP($A1993, Dropdownlisten!$A$3:$F$143, 5, FALSE))</f>
        <v>9000_004</v>
      </c>
      <c r="F1993" s="117" t="str">
        <f>IF(ISERROR(VLOOKUP($A1993, Dropdownlisten!$A$3:$F$143, 6, FALSE)), "", VLOOKUP($A1993, Dropdownlisten!$A$3:$F$143, 6, FALSE))</f>
        <v>Fahrradwegenetz</v>
      </c>
      <c r="G1993" s="117" t="str">
        <f>VLOOKUP(E1993,Datenstruktur_fuer_R!$D$2:$F$141,3,FALSE)</f>
        <v>Line</v>
      </c>
      <c r="H1993" s="120" t="s">
        <v>689</v>
      </c>
      <c r="I1993" s="26" t="s">
        <v>753</v>
      </c>
      <c r="J1993" s="5" t="s">
        <v>1256</v>
      </c>
      <c r="K1993" s="5" t="s">
        <v>810</v>
      </c>
      <c r="L1993" s="5" t="s">
        <v>816</v>
      </c>
      <c r="M1993" s="5">
        <v>1</v>
      </c>
      <c r="N1993" s="5" t="s">
        <v>1173</v>
      </c>
    </row>
    <row r="1994" spans="1:14" x14ac:dyDescent="0.35">
      <c r="A1994" s="5" t="s">
        <v>1052</v>
      </c>
      <c r="B1994" s="117" t="str">
        <f>IF(ISERROR(VLOOKUP($A1994, Dropdownlisten!$A$3:$F$143, 2, FALSE)), "", VLOOKUP($A1994, Dropdownlisten!$A$3:$F$143, 2, FALSE))</f>
        <v>POI</v>
      </c>
      <c r="C1994" s="117">
        <f>IF(ISERROR(VLOOKUP($A1994, Dropdownlisten!$A$3:$F$143, 3, FALSE)), "", VLOOKUP($A1994, Dropdownlisten!$A$3:$F$143, 3, FALSE))</f>
        <v>5000</v>
      </c>
      <c r="D1994" s="117" t="str">
        <f>IF(ISERROR(VLOOKUP($A1994, Dropdownlisten!$A$3:$F$143, 4, FALSE)), "", VLOOKUP($A1994, Dropdownlisten!$A$3:$F$143, 4, FALSE))</f>
        <v>Mobilitaet</v>
      </c>
      <c r="E1994" s="117" t="str">
        <f>IF(ISERROR(VLOOKUP($A1994, Dropdownlisten!$A$3:$F$143, 5, FALSE)), "", VLOOKUP($A1994, Dropdownlisten!$A$3:$F$143, 5, FALSE))</f>
        <v>5000_006</v>
      </c>
      <c r="F1994" s="117" t="str">
        <f>IF(ISERROR(VLOOKUP($A1994, Dropdownlisten!$A$3:$F$143, 6, FALSE)), "", VLOOKUP($A1994, Dropdownlisten!$A$3:$F$143, 6, FALSE))</f>
        <v>Bushaltestelle</v>
      </c>
      <c r="G1994" s="117" t="str">
        <f>VLOOKUP(E1994,Datenstruktur_fuer_R!$D$2:$F$141,3,FALSE)</f>
        <v>Point</v>
      </c>
      <c r="H1994" s="120" t="s">
        <v>689</v>
      </c>
      <c r="I1994" s="26" t="s">
        <v>753</v>
      </c>
      <c r="J1994" s="5" t="s">
        <v>1256</v>
      </c>
      <c r="K1994" s="5" t="s">
        <v>780</v>
      </c>
      <c r="L1994" s="5" t="s">
        <v>818</v>
      </c>
      <c r="M1994" s="5">
        <v>1</v>
      </c>
      <c r="N1994" s="5" t="s">
        <v>1173</v>
      </c>
    </row>
    <row r="1995" spans="1:14" x14ac:dyDescent="0.35">
      <c r="A1995" s="5" t="s">
        <v>1052</v>
      </c>
      <c r="B1995" s="117" t="str">
        <f>IF(ISERROR(VLOOKUP($A1995, Dropdownlisten!$A$3:$F$143, 2, FALSE)), "", VLOOKUP($A1995, Dropdownlisten!$A$3:$F$143, 2, FALSE))</f>
        <v>POI</v>
      </c>
      <c r="C1995" s="117">
        <f>IF(ISERROR(VLOOKUP($A1995, Dropdownlisten!$A$3:$F$143, 3, FALSE)), "", VLOOKUP($A1995, Dropdownlisten!$A$3:$F$143, 3, FALSE))</f>
        <v>5000</v>
      </c>
      <c r="D1995" s="117" t="str">
        <f>IF(ISERROR(VLOOKUP($A1995, Dropdownlisten!$A$3:$F$143, 4, FALSE)), "", VLOOKUP($A1995, Dropdownlisten!$A$3:$F$143, 4, FALSE))</f>
        <v>Mobilitaet</v>
      </c>
      <c r="E1995" s="117" t="str">
        <f>IF(ISERROR(VLOOKUP($A1995, Dropdownlisten!$A$3:$F$143, 5, FALSE)), "", VLOOKUP($A1995, Dropdownlisten!$A$3:$F$143, 5, FALSE))</f>
        <v>5000_006</v>
      </c>
      <c r="F1995" s="117" t="str">
        <f>IF(ISERROR(VLOOKUP($A1995, Dropdownlisten!$A$3:$F$143, 6, FALSE)), "", VLOOKUP($A1995, Dropdownlisten!$A$3:$F$143, 6, FALSE))</f>
        <v>Bushaltestelle</v>
      </c>
      <c r="G1995" s="117" t="str">
        <f>VLOOKUP(E1995,Datenstruktur_fuer_R!$D$2:$F$141,3,FALSE)</f>
        <v>Point</v>
      </c>
      <c r="H1995" s="120" t="s">
        <v>689</v>
      </c>
      <c r="I1995" s="26" t="s">
        <v>753</v>
      </c>
      <c r="J1995" s="5" t="s">
        <v>1256</v>
      </c>
      <c r="K1995" s="5" t="s">
        <v>1031</v>
      </c>
      <c r="L1995" s="5" t="s">
        <v>824</v>
      </c>
      <c r="M1995" s="5">
        <v>1</v>
      </c>
      <c r="N1995" s="5" t="s">
        <v>1173</v>
      </c>
    </row>
    <row r="1996" spans="1:14" x14ac:dyDescent="0.35">
      <c r="A1996" s="5" t="s">
        <v>1052</v>
      </c>
      <c r="B1996" s="117" t="str">
        <f>IF(ISERROR(VLOOKUP($A1996, Dropdownlisten!$A$3:$F$143, 2, FALSE)), "", VLOOKUP($A1996, Dropdownlisten!$A$3:$F$143, 2, FALSE))</f>
        <v>POI</v>
      </c>
      <c r="C1996" s="117">
        <f>IF(ISERROR(VLOOKUP($A1996, Dropdownlisten!$A$3:$F$143, 3, FALSE)), "", VLOOKUP($A1996, Dropdownlisten!$A$3:$F$143, 3, FALSE))</f>
        <v>5000</v>
      </c>
      <c r="D1996" s="117" t="str">
        <f>IF(ISERROR(VLOOKUP($A1996, Dropdownlisten!$A$3:$F$143, 4, FALSE)), "", VLOOKUP($A1996, Dropdownlisten!$A$3:$F$143, 4, FALSE))</f>
        <v>Mobilitaet</v>
      </c>
      <c r="E1996" s="117" t="str">
        <f>IF(ISERROR(VLOOKUP($A1996, Dropdownlisten!$A$3:$F$143, 5, FALSE)), "", VLOOKUP($A1996, Dropdownlisten!$A$3:$F$143, 5, FALSE))</f>
        <v>5000_006</v>
      </c>
      <c r="F1996" s="117" t="str">
        <f>IF(ISERROR(VLOOKUP($A1996, Dropdownlisten!$A$3:$F$143, 6, FALSE)), "", VLOOKUP($A1996, Dropdownlisten!$A$3:$F$143, 6, FALSE))</f>
        <v>Bushaltestelle</v>
      </c>
      <c r="G1996" s="117" t="str">
        <f>VLOOKUP(E1996,Datenstruktur_fuer_R!$D$2:$F$141,3,FALSE)</f>
        <v>Point</v>
      </c>
      <c r="H1996" s="120" t="s">
        <v>689</v>
      </c>
      <c r="I1996" s="26" t="s">
        <v>753</v>
      </c>
      <c r="J1996" s="5" t="s">
        <v>1256</v>
      </c>
      <c r="K1996" s="5" t="s">
        <v>1031</v>
      </c>
      <c r="L1996" s="5" t="s">
        <v>825</v>
      </c>
      <c r="M1996" s="5">
        <v>1</v>
      </c>
      <c r="N1996" s="5" t="s">
        <v>1173</v>
      </c>
    </row>
    <row r="1997" spans="1:14" x14ac:dyDescent="0.35">
      <c r="A1997" s="5" t="s">
        <v>1052</v>
      </c>
      <c r="B1997" s="117" t="str">
        <f>IF(ISERROR(VLOOKUP($A1997, Dropdownlisten!$A$3:$F$143, 2, FALSE)), "", VLOOKUP($A1997, Dropdownlisten!$A$3:$F$143, 2, FALSE))</f>
        <v>POI</v>
      </c>
      <c r="C1997" s="117">
        <f>IF(ISERROR(VLOOKUP($A1997, Dropdownlisten!$A$3:$F$143, 3, FALSE)), "", VLOOKUP($A1997, Dropdownlisten!$A$3:$F$143, 3, FALSE))</f>
        <v>5000</v>
      </c>
      <c r="D1997" s="117" t="str">
        <f>IF(ISERROR(VLOOKUP($A1997, Dropdownlisten!$A$3:$F$143, 4, FALSE)), "", VLOOKUP($A1997, Dropdownlisten!$A$3:$F$143, 4, FALSE))</f>
        <v>Mobilitaet</v>
      </c>
      <c r="E1997" s="117" t="str">
        <f>IF(ISERROR(VLOOKUP($A1997, Dropdownlisten!$A$3:$F$143, 5, FALSE)), "", VLOOKUP($A1997, Dropdownlisten!$A$3:$F$143, 5, FALSE))</f>
        <v>5000_006</v>
      </c>
      <c r="F1997" s="117" t="str">
        <f>IF(ISERROR(VLOOKUP($A1997, Dropdownlisten!$A$3:$F$143, 6, FALSE)), "", VLOOKUP($A1997, Dropdownlisten!$A$3:$F$143, 6, FALSE))</f>
        <v>Bushaltestelle</v>
      </c>
      <c r="G1997" s="117" t="str">
        <f>VLOOKUP(E1997,Datenstruktur_fuer_R!$D$2:$F$141,3,FALSE)</f>
        <v>Point</v>
      </c>
      <c r="H1997" s="120" t="s">
        <v>689</v>
      </c>
      <c r="I1997" s="26" t="s">
        <v>753</v>
      </c>
      <c r="J1997" s="5" t="s">
        <v>1256</v>
      </c>
      <c r="K1997" s="5" t="s">
        <v>1031</v>
      </c>
      <c r="L1997" s="5" t="s">
        <v>826</v>
      </c>
      <c r="M1997" s="5">
        <v>1</v>
      </c>
      <c r="N1997" s="5" t="s">
        <v>1173</v>
      </c>
    </row>
    <row r="1998" spans="1:14" x14ac:dyDescent="0.35">
      <c r="A1998" s="5" t="s">
        <v>701</v>
      </c>
      <c r="B1998" s="117" t="str">
        <f>IF(ISERROR(VLOOKUP($A1998, Dropdownlisten!$A$3:$F$143, 2, FALSE)), "", VLOOKUP($A1998, Dropdownlisten!$A$3:$F$143, 2, FALSE))</f>
        <v>Netzwerke</v>
      </c>
      <c r="C1998" s="117">
        <f>IF(ISERROR(VLOOKUP($A1998, Dropdownlisten!$A$3:$F$143, 3, FALSE)), "", VLOOKUP($A1998, Dropdownlisten!$A$3:$F$143, 3, FALSE))</f>
        <v>9000</v>
      </c>
      <c r="D1998" s="117" t="str">
        <f>IF(ISERROR(VLOOKUP($A1998, Dropdownlisten!$A$3:$F$143, 4, FALSE)), "", VLOOKUP($A1998, Dropdownlisten!$A$3:$F$143, 4, FALSE))</f>
        <v>Netzwerke</v>
      </c>
      <c r="E1998" s="117" t="str">
        <f>IF(ISERROR(VLOOKUP($A1998, Dropdownlisten!$A$3:$F$143, 5, FALSE)), "", VLOOKUP($A1998, Dropdownlisten!$A$3:$F$143, 5, FALSE))</f>
        <v>9000_006</v>
      </c>
      <c r="F1998" s="117" t="str">
        <f>IF(ISERROR(VLOOKUP($A1998, Dropdownlisten!$A$3:$F$143, 6, FALSE)), "", VLOOKUP($A1998, Dropdownlisten!$A$3:$F$143, 6, FALSE))</f>
        <v>LiniennetzOePNV</v>
      </c>
      <c r="G1998" s="117" t="str">
        <f>VLOOKUP(E1998,Datenstruktur_fuer_R!$D$2:$F$141,3,FALSE)</f>
        <v>Line</v>
      </c>
      <c r="H1998" s="120" t="s">
        <v>689</v>
      </c>
      <c r="I1998" s="26" t="s">
        <v>753</v>
      </c>
      <c r="J1998" s="5" t="s">
        <v>1256</v>
      </c>
      <c r="K1998" s="5" t="s">
        <v>827</v>
      </c>
      <c r="L1998" s="5" t="s">
        <v>828</v>
      </c>
      <c r="M1998" s="5">
        <v>1</v>
      </c>
      <c r="N1998" s="5" t="s">
        <v>1173</v>
      </c>
    </row>
    <row r="1999" spans="1:14" x14ac:dyDescent="0.35">
      <c r="A1999" s="5" t="s">
        <v>701</v>
      </c>
      <c r="B1999" s="117" t="str">
        <f>IF(ISERROR(VLOOKUP($A1999, Dropdownlisten!$A$3:$F$143, 2, FALSE)), "", VLOOKUP($A1999, Dropdownlisten!$A$3:$F$143, 2, FALSE))</f>
        <v>Netzwerke</v>
      </c>
      <c r="C1999" s="117">
        <f>IF(ISERROR(VLOOKUP($A1999, Dropdownlisten!$A$3:$F$143, 3, FALSE)), "", VLOOKUP($A1999, Dropdownlisten!$A$3:$F$143, 3, FALSE))</f>
        <v>9000</v>
      </c>
      <c r="D1999" s="117" t="str">
        <f>IF(ISERROR(VLOOKUP($A1999, Dropdownlisten!$A$3:$F$143, 4, FALSE)), "", VLOOKUP($A1999, Dropdownlisten!$A$3:$F$143, 4, FALSE))</f>
        <v>Netzwerke</v>
      </c>
      <c r="E1999" s="117" t="str">
        <f>IF(ISERROR(VLOOKUP($A1999, Dropdownlisten!$A$3:$F$143, 5, FALSE)), "", VLOOKUP($A1999, Dropdownlisten!$A$3:$F$143, 5, FALSE))</f>
        <v>9000_006</v>
      </c>
      <c r="F1999" s="117" t="str">
        <f>IF(ISERROR(VLOOKUP($A1999, Dropdownlisten!$A$3:$F$143, 6, FALSE)), "", VLOOKUP($A1999, Dropdownlisten!$A$3:$F$143, 6, FALSE))</f>
        <v>LiniennetzOePNV</v>
      </c>
      <c r="G1999" s="117" t="str">
        <f>VLOOKUP(E1999,Datenstruktur_fuer_R!$D$2:$F$141,3,FALSE)</f>
        <v>Line</v>
      </c>
      <c r="H1999" s="120" t="s">
        <v>689</v>
      </c>
      <c r="I1999" s="26" t="s">
        <v>753</v>
      </c>
      <c r="J1999" s="5" t="s">
        <v>1256</v>
      </c>
      <c r="K1999" s="5" t="s">
        <v>780</v>
      </c>
      <c r="L1999" s="5" t="s">
        <v>829</v>
      </c>
      <c r="M1999" s="5">
        <v>1</v>
      </c>
      <c r="N1999" s="5" t="s">
        <v>1173</v>
      </c>
    </row>
    <row r="2000" spans="1:14" x14ac:dyDescent="0.35">
      <c r="A2000" s="5" t="s">
        <v>701</v>
      </c>
      <c r="B2000" s="117" t="str">
        <f>IF(ISERROR(VLOOKUP($A2000, Dropdownlisten!$A$3:$F$143, 2, FALSE)), "", VLOOKUP($A2000, Dropdownlisten!$A$3:$F$143, 2, FALSE))</f>
        <v>Netzwerke</v>
      </c>
      <c r="C2000" s="117">
        <f>IF(ISERROR(VLOOKUP($A2000, Dropdownlisten!$A$3:$F$143, 3, FALSE)), "", VLOOKUP($A2000, Dropdownlisten!$A$3:$F$143, 3, FALSE))</f>
        <v>9000</v>
      </c>
      <c r="D2000" s="117" t="str">
        <f>IF(ISERROR(VLOOKUP($A2000, Dropdownlisten!$A$3:$F$143, 4, FALSE)), "", VLOOKUP($A2000, Dropdownlisten!$A$3:$F$143, 4, FALSE))</f>
        <v>Netzwerke</v>
      </c>
      <c r="E2000" s="117" t="str">
        <f>IF(ISERROR(VLOOKUP($A2000, Dropdownlisten!$A$3:$F$143, 5, FALSE)), "", VLOOKUP($A2000, Dropdownlisten!$A$3:$F$143, 5, FALSE))</f>
        <v>9000_006</v>
      </c>
      <c r="F2000" s="117" t="str">
        <f>IF(ISERROR(VLOOKUP($A2000, Dropdownlisten!$A$3:$F$143, 6, FALSE)), "", VLOOKUP($A2000, Dropdownlisten!$A$3:$F$143, 6, FALSE))</f>
        <v>LiniennetzOePNV</v>
      </c>
      <c r="G2000" s="117" t="str">
        <f>VLOOKUP(E2000,Datenstruktur_fuer_R!$D$2:$F$141,3,FALSE)</f>
        <v>Line</v>
      </c>
      <c r="H2000" s="120" t="s">
        <v>689</v>
      </c>
      <c r="I2000" s="26" t="s">
        <v>753</v>
      </c>
      <c r="J2000" s="5" t="s">
        <v>1256</v>
      </c>
      <c r="K2000" s="5" t="s">
        <v>810</v>
      </c>
      <c r="L2000" s="5" t="s">
        <v>815</v>
      </c>
      <c r="M2000" s="5">
        <v>1</v>
      </c>
      <c r="N2000" s="5" t="s">
        <v>1173</v>
      </c>
    </row>
    <row r="2001" spans="1:14" x14ac:dyDescent="0.35">
      <c r="A2001" s="5" t="s">
        <v>701</v>
      </c>
      <c r="B2001" s="117" t="str">
        <f>IF(ISERROR(VLOOKUP($A2001, Dropdownlisten!$A$3:$F$143, 2, FALSE)), "", VLOOKUP($A2001, Dropdownlisten!$A$3:$F$143, 2, FALSE))</f>
        <v>Netzwerke</v>
      </c>
      <c r="C2001" s="117">
        <f>IF(ISERROR(VLOOKUP($A2001, Dropdownlisten!$A$3:$F$143, 3, FALSE)), "", VLOOKUP($A2001, Dropdownlisten!$A$3:$F$143, 3, FALSE))</f>
        <v>9000</v>
      </c>
      <c r="D2001" s="117" t="str">
        <f>IF(ISERROR(VLOOKUP($A2001, Dropdownlisten!$A$3:$F$143, 4, FALSE)), "", VLOOKUP($A2001, Dropdownlisten!$A$3:$F$143, 4, FALSE))</f>
        <v>Netzwerke</v>
      </c>
      <c r="E2001" s="117" t="str">
        <f>IF(ISERROR(VLOOKUP($A2001, Dropdownlisten!$A$3:$F$143, 5, FALSE)), "", VLOOKUP($A2001, Dropdownlisten!$A$3:$F$143, 5, FALSE))</f>
        <v>9000_006</v>
      </c>
      <c r="F2001" s="117" t="str">
        <f>IF(ISERROR(VLOOKUP($A2001, Dropdownlisten!$A$3:$F$143, 6, FALSE)), "", VLOOKUP($A2001, Dropdownlisten!$A$3:$F$143, 6, FALSE))</f>
        <v>LiniennetzOePNV</v>
      </c>
      <c r="G2001" s="117" t="str">
        <f>VLOOKUP(E2001,Datenstruktur_fuer_R!$D$2:$F$141,3,FALSE)</f>
        <v>Line</v>
      </c>
      <c r="H2001" s="120" t="s">
        <v>689</v>
      </c>
      <c r="I2001" s="26" t="s">
        <v>753</v>
      </c>
      <c r="J2001" s="5" t="s">
        <v>1256</v>
      </c>
      <c r="K2001" s="5" t="s">
        <v>817</v>
      </c>
      <c r="L2001" s="5" t="s">
        <v>811</v>
      </c>
      <c r="M2001" s="5">
        <v>1</v>
      </c>
      <c r="N2001" s="5" t="s">
        <v>1173</v>
      </c>
    </row>
    <row r="2002" spans="1:14" x14ac:dyDescent="0.35">
      <c r="A2002" s="5" t="s">
        <v>701</v>
      </c>
      <c r="B2002" s="117" t="str">
        <f>IF(ISERROR(VLOOKUP($A2002, Dropdownlisten!$A$3:$F$143, 2, FALSE)), "", VLOOKUP($A2002, Dropdownlisten!$A$3:$F$143, 2, FALSE))</f>
        <v>Netzwerke</v>
      </c>
      <c r="C2002" s="117">
        <f>IF(ISERROR(VLOOKUP($A2002, Dropdownlisten!$A$3:$F$143, 3, FALSE)), "", VLOOKUP($A2002, Dropdownlisten!$A$3:$F$143, 3, FALSE))</f>
        <v>9000</v>
      </c>
      <c r="D2002" s="117" t="str">
        <f>IF(ISERROR(VLOOKUP($A2002, Dropdownlisten!$A$3:$F$143, 4, FALSE)), "", VLOOKUP($A2002, Dropdownlisten!$A$3:$F$143, 4, FALSE))</f>
        <v>Netzwerke</v>
      </c>
      <c r="E2002" s="117" t="str">
        <f>IF(ISERROR(VLOOKUP($A2002, Dropdownlisten!$A$3:$F$143, 5, FALSE)), "", VLOOKUP($A2002, Dropdownlisten!$A$3:$F$143, 5, FALSE))</f>
        <v>9000_006</v>
      </c>
      <c r="F2002" s="117" t="str">
        <f>IF(ISERROR(VLOOKUP($A2002, Dropdownlisten!$A$3:$F$143, 6, FALSE)), "", VLOOKUP($A2002, Dropdownlisten!$A$3:$F$143, 6, FALSE))</f>
        <v>LiniennetzOePNV</v>
      </c>
      <c r="G2002" s="117" t="str">
        <f>VLOOKUP(E2002,Datenstruktur_fuer_R!$D$2:$F$141,3,FALSE)</f>
        <v>Line</v>
      </c>
      <c r="H2002" s="120" t="s">
        <v>689</v>
      </c>
      <c r="I2002" s="26" t="s">
        <v>753</v>
      </c>
      <c r="J2002" s="5" t="s">
        <v>1256</v>
      </c>
      <c r="K2002" s="5" t="s">
        <v>830</v>
      </c>
      <c r="L2002" s="5" t="s">
        <v>831</v>
      </c>
      <c r="M2002" s="5">
        <v>1</v>
      </c>
      <c r="N2002" s="5" t="s">
        <v>1173</v>
      </c>
    </row>
    <row r="2003" spans="1:14" x14ac:dyDescent="0.35">
      <c r="A2003" s="5" t="s">
        <v>701</v>
      </c>
      <c r="B2003" s="117" t="str">
        <f>IF(ISERROR(VLOOKUP($A2003, Dropdownlisten!$A$3:$F$143, 2, FALSE)), "", VLOOKUP($A2003, Dropdownlisten!$A$3:$F$143, 2, FALSE))</f>
        <v>Netzwerke</v>
      </c>
      <c r="C2003" s="117">
        <f>IF(ISERROR(VLOOKUP($A2003, Dropdownlisten!$A$3:$F$143, 3, FALSE)), "", VLOOKUP($A2003, Dropdownlisten!$A$3:$F$143, 3, FALSE))</f>
        <v>9000</v>
      </c>
      <c r="D2003" s="117" t="str">
        <f>IF(ISERROR(VLOOKUP($A2003, Dropdownlisten!$A$3:$F$143, 4, FALSE)), "", VLOOKUP($A2003, Dropdownlisten!$A$3:$F$143, 4, FALSE))</f>
        <v>Netzwerke</v>
      </c>
      <c r="E2003" s="117" t="str">
        <f>IF(ISERROR(VLOOKUP($A2003, Dropdownlisten!$A$3:$F$143, 5, FALSE)), "", VLOOKUP($A2003, Dropdownlisten!$A$3:$F$143, 5, FALSE))</f>
        <v>9000_006</v>
      </c>
      <c r="F2003" s="117" t="str">
        <f>IF(ISERROR(VLOOKUP($A2003, Dropdownlisten!$A$3:$F$143, 6, FALSE)), "", VLOOKUP($A2003, Dropdownlisten!$A$3:$F$143, 6, FALSE))</f>
        <v>LiniennetzOePNV</v>
      </c>
      <c r="G2003" s="117" t="str">
        <f>VLOOKUP(E2003,Datenstruktur_fuer_R!$D$2:$F$141,3,FALSE)</f>
        <v>Line</v>
      </c>
      <c r="H2003" s="120" t="s">
        <v>689</v>
      </c>
      <c r="I2003" s="26" t="s">
        <v>753</v>
      </c>
      <c r="J2003" s="5" t="s">
        <v>1256</v>
      </c>
      <c r="K2003" s="5" t="s">
        <v>830</v>
      </c>
      <c r="L2003" s="5" t="s">
        <v>832</v>
      </c>
      <c r="M2003" s="5">
        <v>1</v>
      </c>
      <c r="N2003" s="5" t="s">
        <v>1173</v>
      </c>
    </row>
    <row r="2004" spans="1:14" x14ac:dyDescent="0.35">
      <c r="A2004" s="5" t="s">
        <v>823</v>
      </c>
      <c r="B2004" s="117" t="str">
        <f>IF(ISERROR(VLOOKUP($A2004, Dropdownlisten!$A$3:$F$143, 2, FALSE)), "", VLOOKUP($A2004, Dropdownlisten!$A$3:$F$143, 2, FALSE))</f>
        <v>POI</v>
      </c>
      <c r="C2004" s="117">
        <f>IF(ISERROR(VLOOKUP($A2004, Dropdownlisten!$A$3:$F$143, 3, FALSE)), "", VLOOKUP($A2004, Dropdownlisten!$A$3:$F$143, 3, FALSE))</f>
        <v>5000</v>
      </c>
      <c r="D2004" s="117" t="str">
        <f>IF(ISERROR(VLOOKUP($A2004, Dropdownlisten!$A$3:$F$143, 4, FALSE)), "", VLOOKUP($A2004, Dropdownlisten!$A$3:$F$143, 4, FALSE))</f>
        <v>Mobilitaet</v>
      </c>
      <c r="E2004" s="117" t="str">
        <f>IF(ISERROR(VLOOKUP($A2004, Dropdownlisten!$A$3:$F$143, 5, FALSE)), "", VLOOKUP($A2004, Dropdownlisten!$A$3:$F$143, 5, FALSE))</f>
        <v>5000_007</v>
      </c>
      <c r="F2004" s="117" t="str">
        <f>IF(ISERROR(VLOOKUP($A2004, Dropdownlisten!$A$3:$F$143, 6, FALSE)), "", VLOOKUP($A2004, Dropdownlisten!$A$3:$F$143, 6, FALSE))</f>
        <v>UBahnTramHaltestelle</v>
      </c>
      <c r="G2004" s="117" t="str">
        <f>VLOOKUP(E2004,Datenstruktur_fuer_R!$D$2:$F$141,3,FALSE)</f>
        <v>Point</v>
      </c>
      <c r="H2004" s="120" t="s">
        <v>689</v>
      </c>
      <c r="I2004" s="26" t="s">
        <v>753</v>
      </c>
      <c r="J2004" s="5" t="s">
        <v>1256</v>
      </c>
      <c r="K2004" s="5" t="s">
        <v>830</v>
      </c>
      <c r="L2004" s="5" t="s">
        <v>833</v>
      </c>
      <c r="M2004" s="5">
        <v>1</v>
      </c>
      <c r="N2004" s="5" t="s">
        <v>1173</v>
      </c>
    </row>
    <row r="2005" spans="1:14" x14ac:dyDescent="0.35">
      <c r="A2005" s="5" t="s">
        <v>701</v>
      </c>
      <c r="B2005" s="117" t="str">
        <f>IF(ISERROR(VLOOKUP($A2005, Dropdownlisten!$A$3:$F$143, 2, FALSE)), "", VLOOKUP($A2005, Dropdownlisten!$A$3:$F$143, 2, FALSE))</f>
        <v>Netzwerke</v>
      </c>
      <c r="C2005" s="117">
        <f>IF(ISERROR(VLOOKUP($A2005, Dropdownlisten!$A$3:$F$143, 3, FALSE)), "", VLOOKUP($A2005, Dropdownlisten!$A$3:$F$143, 3, FALSE))</f>
        <v>9000</v>
      </c>
      <c r="D2005" s="117" t="str">
        <f>IF(ISERROR(VLOOKUP($A2005, Dropdownlisten!$A$3:$F$143, 4, FALSE)), "", VLOOKUP($A2005, Dropdownlisten!$A$3:$F$143, 4, FALSE))</f>
        <v>Netzwerke</v>
      </c>
      <c r="E2005" s="117" t="str">
        <f>IF(ISERROR(VLOOKUP($A2005, Dropdownlisten!$A$3:$F$143, 5, FALSE)), "", VLOOKUP($A2005, Dropdownlisten!$A$3:$F$143, 5, FALSE))</f>
        <v>9000_006</v>
      </c>
      <c r="F2005" s="117" t="str">
        <f>IF(ISERROR(VLOOKUP($A2005, Dropdownlisten!$A$3:$F$143, 6, FALSE)), "", VLOOKUP($A2005, Dropdownlisten!$A$3:$F$143, 6, FALSE))</f>
        <v>LiniennetzOePNV</v>
      </c>
      <c r="G2005" s="117" t="str">
        <f>VLOOKUP(E2005,Datenstruktur_fuer_R!$D$2:$F$141,3,FALSE)</f>
        <v>Line</v>
      </c>
      <c r="H2005" s="120" t="s">
        <v>689</v>
      </c>
      <c r="I2005" s="26" t="s">
        <v>753</v>
      </c>
      <c r="J2005" s="5" t="s">
        <v>1256</v>
      </c>
      <c r="K2005" s="5" t="s">
        <v>827</v>
      </c>
      <c r="L2005" s="5" t="s">
        <v>832</v>
      </c>
      <c r="M2005" s="5">
        <v>1</v>
      </c>
      <c r="N2005" s="5" t="s">
        <v>1173</v>
      </c>
    </row>
    <row r="2006" spans="1:14" x14ac:dyDescent="0.35">
      <c r="A2006" s="5" t="s">
        <v>701</v>
      </c>
      <c r="B2006" s="117" t="str">
        <f>IF(ISERROR(VLOOKUP($A2006, Dropdownlisten!$A$3:$F$143, 2, FALSE)), "", VLOOKUP($A2006, Dropdownlisten!$A$3:$F$143, 2, FALSE))</f>
        <v>Netzwerke</v>
      </c>
      <c r="C2006" s="117">
        <f>IF(ISERROR(VLOOKUP($A2006, Dropdownlisten!$A$3:$F$143, 3, FALSE)), "", VLOOKUP($A2006, Dropdownlisten!$A$3:$F$143, 3, FALSE))</f>
        <v>9000</v>
      </c>
      <c r="D2006" s="117" t="str">
        <f>IF(ISERROR(VLOOKUP($A2006, Dropdownlisten!$A$3:$F$143, 4, FALSE)), "", VLOOKUP($A2006, Dropdownlisten!$A$3:$F$143, 4, FALSE))</f>
        <v>Netzwerke</v>
      </c>
      <c r="E2006" s="117" t="str">
        <f>IF(ISERROR(VLOOKUP($A2006, Dropdownlisten!$A$3:$F$143, 5, FALSE)), "", VLOOKUP($A2006, Dropdownlisten!$A$3:$F$143, 5, FALSE))</f>
        <v>9000_006</v>
      </c>
      <c r="F2006" s="117" t="str">
        <f>IF(ISERROR(VLOOKUP($A2006, Dropdownlisten!$A$3:$F$143, 6, FALSE)), "", VLOOKUP($A2006, Dropdownlisten!$A$3:$F$143, 6, FALSE))</f>
        <v>LiniennetzOePNV</v>
      </c>
      <c r="G2006" s="117" t="str">
        <f>VLOOKUP(E2006,Datenstruktur_fuer_R!$D$2:$F$141,3,FALSE)</f>
        <v>Line</v>
      </c>
      <c r="H2006" s="120" t="s">
        <v>689</v>
      </c>
      <c r="I2006" s="26" t="s">
        <v>753</v>
      </c>
      <c r="J2006" s="5" t="s">
        <v>1256</v>
      </c>
      <c r="K2006" s="5" t="s">
        <v>830</v>
      </c>
      <c r="L2006" s="5" t="s">
        <v>834</v>
      </c>
      <c r="M2006" s="5">
        <v>1</v>
      </c>
      <c r="N2006" s="5" t="s">
        <v>1173</v>
      </c>
    </row>
    <row r="2007" spans="1:14" x14ac:dyDescent="0.35">
      <c r="A2007" s="5" t="s">
        <v>823</v>
      </c>
      <c r="B2007" s="117" t="str">
        <f>IF(ISERROR(VLOOKUP($A2007, Dropdownlisten!$A$3:$F$143, 2, FALSE)), "", VLOOKUP($A2007, Dropdownlisten!$A$3:$F$143, 2, FALSE))</f>
        <v>POI</v>
      </c>
      <c r="C2007" s="117">
        <f>IF(ISERROR(VLOOKUP($A2007, Dropdownlisten!$A$3:$F$143, 3, FALSE)), "", VLOOKUP($A2007, Dropdownlisten!$A$3:$F$143, 3, FALSE))</f>
        <v>5000</v>
      </c>
      <c r="D2007" s="117" t="str">
        <f>IF(ISERROR(VLOOKUP($A2007, Dropdownlisten!$A$3:$F$143, 4, FALSE)), "", VLOOKUP($A2007, Dropdownlisten!$A$3:$F$143, 4, FALSE))</f>
        <v>Mobilitaet</v>
      </c>
      <c r="E2007" s="117" t="str">
        <f>IF(ISERROR(VLOOKUP($A2007, Dropdownlisten!$A$3:$F$143, 5, FALSE)), "", VLOOKUP($A2007, Dropdownlisten!$A$3:$F$143, 5, FALSE))</f>
        <v>5000_007</v>
      </c>
      <c r="F2007" s="117" t="str">
        <f>IF(ISERROR(VLOOKUP($A2007, Dropdownlisten!$A$3:$F$143, 6, FALSE)), "", VLOOKUP($A2007, Dropdownlisten!$A$3:$F$143, 6, FALSE))</f>
        <v>UBahnTramHaltestelle</v>
      </c>
      <c r="G2007" s="117" t="str">
        <f>VLOOKUP(E2007,Datenstruktur_fuer_R!$D$2:$F$141,3,FALSE)</f>
        <v>Point</v>
      </c>
      <c r="H2007" s="120" t="s">
        <v>689</v>
      </c>
      <c r="I2007" s="26" t="s">
        <v>753</v>
      </c>
      <c r="J2007" s="5" t="s">
        <v>1256</v>
      </c>
      <c r="K2007" s="5" t="s">
        <v>830</v>
      </c>
      <c r="L2007" s="5" t="s">
        <v>835</v>
      </c>
      <c r="M2007" s="5">
        <v>1</v>
      </c>
      <c r="N2007" s="5" t="s">
        <v>1173</v>
      </c>
    </row>
    <row r="2008" spans="1:14" x14ac:dyDescent="0.35">
      <c r="A2008" s="5" t="s">
        <v>724</v>
      </c>
      <c r="B2008" s="117" t="str">
        <f>IF(ISERROR(VLOOKUP($A2008, Dropdownlisten!$A$3:$F$143, 2, FALSE)), "", VLOOKUP($A2008, Dropdownlisten!$A$3:$F$143, 2, FALSE))</f>
        <v>Netzwerke</v>
      </c>
      <c r="C2008" s="117">
        <f>IF(ISERROR(VLOOKUP($A2008, Dropdownlisten!$A$3:$F$143, 3, FALSE)), "", VLOOKUP($A2008, Dropdownlisten!$A$3:$F$143, 3, FALSE))</f>
        <v>9000</v>
      </c>
      <c r="D2008" s="117" t="str">
        <f>IF(ISERROR(VLOOKUP($A2008, Dropdownlisten!$A$3:$F$143, 4, FALSE)), "", VLOOKUP($A2008, Dropdownlisten!$A$3:$F$143, 4, FALSE))</f>
        <v>Netzwerke</v>
      </c>
      <c r="E2008" s="117" t="str">
        <f>IF(ISERROR(VLOOKUP($A2008, Dropdownlisten!$A$3:$F$143, 5, FALSE)), "", VLOOKUP($A2008, Dropdownlisten!$A$3:$F$143, 5, FALSE))</f>
        <v>9000_007</v>
      </c>
      <c r="F2008" s="117" t="str">
        <f>IF(ISERROR(VLOOKUP($A2008, Dropdownlisten!$A$3:$F$143, 6, FALSE)), "", VLOOKUP($A2008, Dropdownlisten!$A$3:$F$143, 6, FALSE))</f>
        <v>Strassennetz</v>
      </c>
      <c r="G2008" s="117" t="str">
        <f>VLOOKUP(E2008,Datenstruktur_fuer_R!$D$2:$F$141,3,FALSE)</f>
        <v>Line</v>
      </c>
      <c r="H2008" s="120" t="s">
        <v>560</v>
      </c>
      <c r="I2008" s="26" t="s">
        <v>753</v>
      </c>
      <c r="J2008" s="5" t="s">
        <v>1260</v>
      </c>
      <c r="K2008" s="5" t="s">
        <v>755</v>
      </c>
      <c r="L2008" s="5"/>
      <c r="M2008" s="5">
        <v>1</v>
      </c>
      <c r="N2008" s="5" t="s">
        <v>1173</v>
      </c>
    </row>
    <row r="2009" spans="1:14" x14ac:dyDescent="0.35">
      <c r="A2009" s="5" t="s">
        <v>724</v>
      </c>
      <c r="B2009" s="117" t="str">
        <f>IF(ISERROR(VLOOKUP($A2009, Dropdownlisten!$A$3:$F$143, 2, FALSE)), "", VLOOKUP($A2009, Dropdownlisten!$A$3:$F$143, 2, FALSE))</f>
        <v>Netzwerke</v>
      </c>
      <c r="C2009" s="117">
        <f>IF(ISERROR(VLOOKUP($A2009, Dropdownlisten!$A$3:$F$143, 3, FALSE)), "", VLOOKUP($A2009, Dropdownlisten!$A$3:$F$143, 3, FALSE))</f>
        <v>9000</v>
      </c>
      <c r="D2009" s="117" t="str">
        <f>IF(ISERROR(VLOOKUP($A2009, Dropdownlisten!$A$3:$F$143, 4, FALSE)), "", VLOOKUP($A2009, Dropdownlisten!$A$3:$F$143, 4, FALSE))</f>
        <v>Netzwerke</v>
      </c>
      <c r="E2009" s="117" t="str">
        <f>IF(ISERROR(VLOOKUP($A2009, Dropdownlisten!$A$3:$F$143, 5, FALSE)), "", VLOOKUP($A2009, Dropdownlisten!$A$3:$F$143, 5, FALSE))</f>
        <v>9000_007</v>
      </c>
      <c r="F2009" s="117" t="str">
        <f>IF(ISERROR(VLOOKUP($A2009, Dropdownlisten!$A$3:$F$143, 6, FALSE)), "", VLOOKUP($A2009, Dropdownlisten!$A$3:$F$143, 6, FALSE))</f>
        <v>Strassennetz</v>
      </c>
      <c r="G2009" s="117" t="str">
        <f>VLOOKUP(E2009,Datenstruktur_fuer_R!$D$2:$F$141,3,FALSE)</f>
        <v>Line</v>
      </c>
      <c r="H2009" s="120" t="s">
        <v>781</v>
      </c>
      <c r="I2009" s="26" t="s">
        <v>753</v>
      </c>
      <c r="J2009" s="5" t="s">
        <v>1260</v>
      </c>
      <c r="K2009" s="5" t="s">
        <v>787</v>
      </c>
      <c r="L2009" s="5"/>
      <c r="M2009" s="5">
        <v>1</v>
      </c>
      <c r="N2009" s="5" t="s">
        <v>1173</v>
      </c>
    </row>
    <row r="2010" spans="1:14" x14ac:dyDescent="0.35">
      <c r="A2010" s="5" t="s">
        <v>724</v>
      </c>
      <c r="B2010" s="117" t="str">
        <f>IF(ISERROR(VLOOKUP($A2010, Dropdownlisten!$A$3:$F$143, 2, FALSE)), "", VLOOKUP($A2010, Dropdownlisten!$A$3:$F$143, 2, FALSE))</f>
        <v>Netzwerke</v>
      </c>
      <c r="C2010" s="117">
        <f>IF(ISERROR(VLOOKUP($A2010, Dropdownlisten!$A$3:$F$143, 3, FALSE)), "", VLOOKUP($A2010, Dropdownlisten!$A$3:$F$143, 3, FALSE))</f>
        <v>9000</v>
      </c>
      <c r="D2010" s="117" t="str">
        <f>IF(ISERROR(VLOOKUP($A2010, Dropdownlisten!$A$3:$F$143, 4, FALSE)), "", VLOOKUP($A2010, Dropdownlisten!$A$3:$F$143, 4, FALSE))</f>
        <v>Netzwerke</v>
      </c>
      <c r="E2010" s="117" t="str">
        <f>IF(ISERROR(VLOOKUP($A2010, Dropdownlisten!$A$3:$F$143, 5, FALSE)), "", VLOOKUP($A2010, Dropdownlisten!$A$3:$F$143, 5, FALSE))</f>
        <v>9000_007</v>
      </c>
      <c r="F2010" s="117" t="str">
        <f>IF(ISERROR(VLOOKUP($A2010, Dropdownlisten!$A$3:$F$143, 6, FALSE)), "", VLOOKUP($A2010, Dropdownlisten!$A$3:$F$143, 6, FALSE))</f>
        <v>Strassennetz</v>
      </c>
      <c r="G2010" s="117" t="str">
        <f>VLOOKUP(E2010,Datenstruktur_fuer_R!$D$2:$F$141,3,FALSE)</f>
        <v>Line</v>
      </c>
      <c r="H2010" s="120" t="s">
        <v>782</v>
      </c>
      <c r="I2010" s="26" t="s">
        <v>753</v>
      </c>
      <c r="J2010" s="5" t="s">
        <v>1260</v>
      </c>
      <c r="K2010" s="5" t="s">
        <v>1030</v>
      </c>
      <c r="L2010" s="5"/>
      <c r="M2010" s="5">
        <v>1</v>
      </c>
      <c r="N2010" s="5" t="s">
        <v>1173</v>
      </c>
    </row>
    <row r="2011" spans="1:14" x14ac:dyDescent="0.35">
      <c r="A2011" s="5" t="s">
        <v>724</v>
      </c>
      <c r="B2011" s="117" t="str">
        <f>IF(ISERROR(VLOOKUP($A2011, Dropdownlisten!$A$3:$F$143, 2, FALSE)), "", VLOOKUP($A2011, Dropdownlisten!$A$3:$F$143, 2, FALSE))</f>
        <v>Netzwerke</v>
      </c>
      <c r="C2011" s="117">
        <f>IF(ISERROR(VLOOKUP($A2011, Dropdownlisten!$A$3:$F$143, 3, FALSE)), "", VLOOKUP($A2011, Dropdownlisten!$A$3:$F$143, 3, FALSE))</f>
        <v>9000</v>
      </c>
      <c r="D2011" s="117" t="str">
        <f>IF(ISERROR(VLOOKUP($A2011, Dropdownlisten!$A$3:$F$143, 4, FALSE)), "", VLOOKUP($A2011, Dropdownlisten!$A$3:$F$143, 4, FALSE))</f>
        <v>Netzwerke</v>
      </c>
      <c r="E2011" s="117" t="str">
        <f>IF(ISERROR(VLOOKUP($A2011, Dropdownlisten!$A$3:$F$143, 5, FALSE)), "", VLOOKUP($A2011, Dropdownlisten!$A$3:$F$143, 5, FALSE))</f>
        <v>9000_007</v>
      </c>
      <c r="F2011" s="117" t="str">
        <f>IF(ISERROR(VLOOKUP($A2011, Dropdownlisten!$A$3:$F$143, 6, FALSE)), "", VLOOKUP($A2011, Dropdownlisten!$A$3:$F$143, 6, FALSE))</f>
        <v>Strassennetz</v>
      </c>
      <c r="G2011" s="117" t="str">
        <f>VLOOKUP(E2011,Datenstruktur_fuer_R!$D$2:$F$141,3,FALSE)</f>
        <v>Line</v>
      </c>
      <c r="H2011" s="120" t="s">
        <v>783</v>
      </c>
      <c r="I2011" s="26" t="s">
        <v>753</v>
      </c>
      <c r="J2011" s="5" t="s">
        <v>1260</v>
      </c>
      <c r="K2011" s="5" t="s">
        <v>788</v>
      </c>
      <c r="L2011" s="5"/>
      <c r="M2011" s="5">
        <v>1</v>
      </c>
      <c r="N2011" s="5" t="s">
        <v>1173</v>
      </c>
    </row>
    <row r="2012" spans="1:14" x14ac:dyDescent="0.35">
      <c r="A2012" s="5" t="s">
        <v>724</v>
      </c>
      <c r="B2012" s="117" t="str">
        <f>IF(ISERROR(VLOOKUP($A2012, Dropdownlisten!$A$3:$F$143, 2, FALSE)), "", VLOOKUP($A2012, Dropdownlisten!$A$3:$F$143, 2, FALSE))</f>
        <v>Netzwerke</v>
      </c>
      <c r="C2012" s="117">
        <f>IF(ISERROR(VLOOKUP($A2012, Dropdownlisten!$A$3:$F$143, 3, FALSE)), "", VLOOKUP($A2012, Dropdownlisten!$A$3:$F$143, 3, FALSE))</f>
        <v>9000</v>
      </c>
      <c r="D2012" s="117" t="str">
        <f>IF(ISERROR(VLOOKUP($A2012, Dropdownlisten!$A$3:$F$143, 4, FALSE)), "", VLOOKUP($A2012, Dropdownlisten!$A$3:$F$143, 4, FALSE))</f>
        <v>Netzwerke</v>
      </c>
      <c r="E2012" s="117" t="str">
        <f>IF(ISERROR(VLOOKUP($A2012, Dropdownlisten!$A$3:$F$143, 5, FALSE)), "", VLOOKUP($A2012, Dropdownlisten!$A$3:$F$143, 5, FALSE))</f>
        <v>9000_007</v>
      </c>
      <c r="F2012" s="117" t="str">
        <f>IF(ISERROR(VLOOKUP($A2012, Dropdownlisten!$A$3:$F$143, 6, FALSE)), "", VLOOKUP($A2012, Dropdownlisten!$A$3:$F$143, 6, FALSE))</f>
        <v>Strassennetz</v>
      </c>
      <c r="G2012" s="117" t="str">
        <f>VLOOKUP(E2012,Datenstruktur_fuer_R!$D$2:$F$141,3,FALSE)</f>
        <v>Line</v>
      </c>
      <c r="H2012" s="120" t="s">
        <v>689</v>
      </c>
      <c r="I2012" s="26" t="s">
        <v>753</v>
      </c>
      <c r="J2012" s="5" t="s">
        <v>1260</v>
      </c>
      <c r="K2012" s="5" t="s">
        <v>780</v>
      </c>
      <c r="L2012" s="5" t="s">
        <v>789</v>
      </c>
      <c r="M2012" s="5">
        <v>1</v>
      </c>
      <c r="N2012" s="5" t="s">
        <v>1173</v>
      </c>
    </row>
    <row r="2013" spans="1:14" x14ac:dyDescent="0.35">
      <c r="A2013" s="5" t="s">
        <v>724</v>
      </c>
      <c r="B2013" s="117" t="str">
        <f>IF(ISERROR(VLOOKUP($A2013, Dropdownlisten!$A$3:$F$143, 2, FALSE)), "", VLOOKUP($A2013, Dropdownlisten!$A$3:$F$143, 2, FALSE))</f>
        <v>Netzwerke</v>
      </c>
      <c r="C2013" s="117">
        <f>IF(ISERROR(VLOOKUP($A2013, Dropdownlisten!$A$3:$F$143, 3, FALSE)), "", VLOOKUP($A2013, Dropdownlisten!$A$3:$F$143, 3, FALSE))</f>
        <v>9000</v>
      </c>
      <c r="D2013" s="117" t="str">
        <f>IF(ISERROR(VLOOKUP($A2013, Dropdownlisten!$A$3:$F$143, 4, FALSE)), "", VLOOKUP($A2013, Dropdownlisten!$A$3:$F$143, 4, FALSE))</f>
        <v>Netzwerke</v>
      </c>
      <c r="E2013" s="117" t="str">
        <f>IF(ISERROR(VLOOKUP($A2013, Dropdownlisten!$A$3:$F$143, 5, FALSE)), "", VLOOKUP($A2013, Dropdownlisten!$A$3:$F$143, 5, FALSE))</f>
        <v>9000_007</v>
      </c>
      <c r="F2013" s="117" t="str">
        <f>IF(ISERROR(VLOOKUP($A2013, Dropdownlisten!$A$3:$F$143, 6, FALSE)), "", VLOOKUP($A2013, Dropdownlisten!$A$3:$F$143, 6, FALSE))</f>
        <v>Strassennetz</v>
      </c>
      <c r="G2013" s="117" t="str">
        <f>VLOOKUP(E2013,Datenstruktur_fuer_R!$D$2:$F$141,3,FALSE)</f>
        <v>Line</v>
      </c>
      <c r="H2013" s="120" t="s">
        <v>689</v>
      </c>
      <c r="I2013" s="26" t="s">
        <v>753</v>
      </c>
      <c r="J2013" s="5" t="s">
        <v>1260</v>
      </c>
      <c r="K2013" s="5" t="s">
        <v>780</v>
      </c>
      <c r="L2013" s="5" t="s">
        <v>790</v>
      </c>
      <c r="M2013" s="5">
        <v>1</v>
      </c>
      <c r="N2013" s="5" t="s">
        <v>1173</v>
      </c>
    </row>
    <row r="2014" spans="1:14" x14ac:dyDescent="0.35">
      <c r="A2014" s="5" t="s">
        <v>724</v>
      </c>
      <c r="B2014" s="117" t="str">
        <f>IF(ISERROR(VLOOKUP($A2014, Dropdownlisten!$A$3:$F$143, 2, FALSE)), "", VLOOKUP($A2014, Dropdownlisten!$A$3:$F$143, 2, FALSE))</f>
        <v>Netzwerke</v>
      </c>
      <c r="C2014" s="117">
        <f>IF(ISERROR(VLOOKUP($A2014, Dropdownlisten!$A$3:$F$143, 3, FALSE)), "", VLOOKUP($A2014, Dropdownlisten!$A$3:$F$143, 3, FALSE))</f>
        <v>9000</v>
      </c>
      <c r="D2014" s="117" t="str">
        <f>IF(ISERROR(VLOOKUP($A2014, Dropdownlisten!$A$3:$F$143, 4, FALSE)), "", VLOOKUP($A2014, Dropdownlisten!$A$3:$F$143, 4, FALSE))</f>
        <v>Netzwerke</v>
      </c>
      <c r="E2014" s="117" t="str">
        <f>IF(ISERROR(VLOOKUP($A2014, Dropdownlisten!$A$3:$F$143, 5, FALSE)), "", VLOOKUP($A2014, Dropdownlisten!$A$3:$F$143, 5, FALSE))</f>
        <v>9000_007</v>
      </c>
      <c r="F2014" s="117" t="str">
        <f>IF(ISERROR(VLOOKUP($A2014, Dropdownlisten!$A$3:$F$143, 6, FALSE)), "", VLOOKUP($A2014, Dropdownlisten!$A$3:$F$143, 6, FALSE))</f>
        <v>Strassennetz</v>
      </c>
      <c r="G2014" s="117" t="str">
        <f>VLOOKUP(E2014,Datenstruktur_fuer_R!$D$2:$F$141,3,FALSE)</f>
        <v>Line</v>
      </c>
      <c r="H2014" s="120" t="s">
        <v>689</v>
      </c>
      <c r="I2014" s="26" t="s">
        <v>753</v>
      </c>
      <c r="J2014" s="5" t="s">
        <v>1260</v>
      </c>
      <c r="K2014" s="5" t="s">
        <v>780</v>
      </c>
      <c r="L2014" s="5" t="s">
        <v>791</v>
      </c>
      <c r="M2014" s="5">
        <v>1</v>
      </c>
      <c r="N2014" s="5" t="s">
        <v>1173</v>
      </c>
    </row>
    <row r="2015" spans="1:14" x14ac:dyDescent="0.35">
      <c r="A2015" s="5" t="s">
        <v>724</v>
      </c>
      <c r="B2015" s="117" t="str">
        <f>IF(ISERROR(VLOOKUP($A2015, Dropdownlisten!$A$3:$F$143, 2, FALSE)), "", VLOOKUP($A2015, Dropdownlisten!$A$3:$F$143, 2, FALSE))</f>
        <v>Netzwerke</v>
      </c>
      <c r="C2015" s="117">
        <f>IF(ISERROR(VLOOKUP($A2015, Dropdownlisten!$A$3:$F$143, 3, FALSE)), "", VLOOKUP($A2015, Dropdownlisten!$A$3:$F$143, 3, FALSE))</f>
        <v>9000</v>
      </c>
      <c r="D2015" s="117" t="str">
        <f>IF(ISERROR(VLOOKUP($A2015, Dropdownlisten!$A$3:$F$143, 4, FALSE)), "", VLOOKUP($A2015, Dropdownlisten!$A$3:$F$143, 4, FALSE))</f>
        <v>Netzwerke</v>
      </c>
      <c r="E2015" s="117" t="str">
        <f>IF(ISERROR(VLOOKUP($A2015, Dropdownlisten!$A$3:$F$143, 5, FALSE)), "", VLOOKUP($A2015, Dropdownlisten!$A$3:$F$143, 5, FALSE))</f>
        <v>9000_007</v>
      </c>
      <c r="F2015" s="117" t="str">
        <f>IF(ISERROR(VLOOKUP($A2015, Dropdownlisten!$A$3:$F$143, 6, FALSE)), "", VLOOKUP($A2015, Dropdownlisten!$A$3:$F$143, 6, FALSE))</f>
        <v>Strassennetz</v>
      </c>
      <c r="G2015" s="117" t="str">
        <f>VLOOKUP(E2015,Datenstruktur_fuer_R!$D$2:$F$141,3,FALSE)</f>
        <v>Line</v>
      </c>
      <c r="H2015" s="120" t="s">
        <v>689</v>
      </c>
      <c r="I2015" s="26" t="s">
        <v>753</v>
      </c>
      <c r="J2015" s="5" t="s">
        <v>1260</v>
      </c>
      <c r="K2015" s="5" t="s">
        <v>780</v>
      </c>
      <c r="L2015" s="5" t="s">
        <v>792</v>
      </c>
      <c r="M2015" s="5">
        <v>1</v>
      </c>
      <c r="N2015" s="5" t="s">
        <v>1173</v>
      </c>
    </row>
    <row r="2016" spans="1:14" x14ac:dyDescent="0.35">
      <c r="A2016" s="5" t="s">
        <v>724</v>
      </c>
      <c r="B2016" s="117" t="str">
        <f>IF(ISERROR(VLOOKUP($A2016, Dropdownlisten!$A$3:$F$143, 2, FALSE)), "", VLOOKUP($A2016, Dropdownlisten!$A$3:$F$143, 2, FALSE))</f>
        <v>Netzwerke</v>
      </c>
      <c r="C2016" s="117">
        <f>IF(ISERROR(VLOOKUP($A2016, Dropdownlisten!$A$3:$F$143, 3, FALSE)), "", VLOOKUP($A2016, Dropdownlisten!$A$3:$F$143, 3, FALSE))</f>
        <v>9000</v>
      </c>
      <c r="D2016" s="117" t="str">
        <f>IF(ISERROR(VLOOKUP($A2016, Dropdownlisten!$A$3:$F$143, 4, FALSE)), "", VLOOKUP($A2016, Dropdownlisten!$A$3:$F$143, 4, FALSE))</f>
        <v>Netzwerke</v>
      </c>
      <c r="E2016" s="117" t="str">
        <f>IF(ISERROR(VLOOKUP($A2016, Dropdownlisten!$A$3:$F$143, 5, FALSE)), "", VLOOKUP($A2016, Dropdownlisten!$A$3:$F$143, 5, FALSE))</f>
        <v>9000_007</v>
      </c>
      <c r="F2016" s="117" t="str">
        <f>IF(ISERROR(VLOOKUP($A2016, Dropdownlisten!$A$3:$F$143, 6, FALSE)), "", VLOOKUP($A2016, Dropdownlisten!$A$3:$F$143, 6, FALSE))</f>
        <v>Strassennetz</v>
      </c>
      <c r="G2016" s="117" t="str">
        <f>VLOOKUP(E2016,Datenstruktur_fuer_R!$D$2:$F$141,3,FALSE)</f>
        <v>Line</v>
      </c>
      <c r="H2016" s="120" t="s">
        <v>689</v>
      </c>
      <c r="I2016" s="26" t="s">
        <v>753</v>
      </c>
      <c r="J2016" s="5" t="s">
        <v>1260</v>
      </c>
      <c r="K2016" s="5" t="s">
        <v>780</v>
      </c>
      <c r="L2016" s="5" t="s">
        <v>793</v>
      </c>
      <c r="M2016" s="5">
        <v>1</v>
      </c>
      <c r="N2016" s="5" t="s">
        <v>1173</v>
      </c>
    </row>
    <row r="2017" spans="1:14" x14ac:dyDescent="0.35">
      <c r="A2017" s="5" t="s">
        <v>724</v>
      </c>
      <c r="B2017" s="117" t="str">
        <f>IF(ISERROR(VLOOKUP($A2017, Dropdownlisten!$A$3:$F$143, 2, FALSE)), "", VLOOKUP($A2017, Dropdownlisten!$A$3:$F$143, 2, FALSE))</f>
        <v>Netzwerke</v>
      </c>
      <c r="C2017" s="117">
        <f>IF(ISERROR(VLOOKUP($A2017, Dropdownlisten!$A$3:$F$143, 3, FALSE)), "", VLOOKUP($A2017, Dropdownlisten!$A$3:$F$143, 3, FALSE))</f>
        <v>9000</v>
      </c>
      <c r="D2017" s="117" t="str">
        <f>IF(ISERROR(VLOOKUP($A2017, Dropdownlisten!$A$3:$F$143, 4, FALSE)), "", VLOOKUP($A2017, Dropdownlisten!$A$3:$F$143, 4, FALSE))</f>
        <v>Netzwerke</v>
      </c>
      <c r="E2017" s="117" t="str">
        <f>IF(ISERROR(VLOOKUP($A2017, Dropdownlisten!$A$3:$F$143, 5, FALSE)), "", VLOOKUP($A2017, Dropdownlisten!$A$3:$F$143, 5, FALSE))</f>
        <v>9000_007</v>
      </c>
      <c r="F2017" s="117" t="str">
        <f>IF(ISERROR(VLOOKUP($A2017, Dropdownlisten!$A$3:$F$143, 6, FALSE)), "", VLOOKUP($A2017, Dropdownlisten!$A$3:$F$143, 6, FALSE))</f>
        <v>Strassennetz</v>
      </c>
      <c r="G2017" s="117" t="str">
        <f>VLOOKUP(E2017,Datenstruktur_fuer_R!$D$2:$F$141,3,FALSE)</f>
        <v>Line</v>
      </c>
      <c r="H2017" s="120" t="s">
        <v>689</v>
      </c>
      <c r="I2017" s="26" t="s">
        <v>753</v>
      </c>
      <c r="J2017" s="5" t="s">
        <v>1260</v>
      </c>
      <c r="K2017" s="5" t="s">
        <v>780</v>
      </c>
      <c r="L2017" s="5" t="s">
        <v>794</v>
      </c>
      <c r="M2017" s="5">
        <v>1</v>
      </c>
      <c r="N2017" s="5" t="s">
        <v>1173</v>
      </c>
    </row>
    <row r="2018" spans="1:14" x14ac:dyDescent="0.35">
      <c r="A2018" s="5" t="s">
        <v>724</v>
      </c>
      <c r="B2018" s="117" t="str">
        <f>IF(ISERROR(VLOOKUP($A2018, Dropdownlisten!$A$3:$F$143, 2, FALSE)), "", VLOOKUP($A2018, Dropdownlisten!$A$3:$F$143, 2, FALSE))</f>
        <v>Netzwerke</v>
      </c>
      <c r="C2018" s="117">
        <f>IF(ISERROR(VLOOKUP($A2018, Dropdownlisten!$A$3:$F$143, 3, FALSE)), "", VLOOKUP($A2018, Dropdownlisten!$A$3:$F$143, 3, FALSE))</f>
        <v>9000</v>
      </c>
      <c r="D2018" s="117" t="str">
        <f>IF(ISERROR(VLOOKUP($A2018, Dropdownlisten!$A$3:$F$143, 4, FALSE)), "", VLOOKUP($A2018, Dropdownlisten!$A$3:$F$143, 4, FALSE))</f>
        <v>Netzwerke</v>
      </c>
      <c r="E2018" s="117" t="str">
        <f>IF(ISERROR(VLOOKUP($A2018, Dropdownlisten!$A$3:$F$143, 5, FALSE)), "", VLOOKUP($A2018, Dropdownlisten!$A$3:$F$143, 5, FALSE))</f>
        <v>9000_007</v>
      </c>
      <c r="F2018" s="117" t="str">
        <f>IF(ISERROR(VLOOKUP($A2018, Dropdownlisten!$A$3:$F$143, 6, FALSE)), "", VLOOKUP($A2018, Dropdownlisten!$A$3:$F$143, 6, FALSE))</f>
        <v>Strassennetz</v>
      </c>
      <c r="G2018" s="117" t="str">
        <f>VLOOKUP(E2018,Datenstruktur_fuer_R!$D$2:$F$141,3,FALSE)</f>
        <v>Line</v>
      </c>
      <c r="H2018" s="120" t="s">
        <v>689</v>
      </c>
      <c r="I2018" s="26" t="s">
        <v>753</v>
      </c>
      <c r="J2018" s="5" t="s">
        <v>1260</v>
      </c>
      <c r="K2018" s="5" t="s">
        <v>780</v>
      </c>
      <c r="L2018" s="5" t="s">
        <v>795</v>
      </c>
      <c r="M2018" s="5">
        <v>1</v>
      </c>
      <c r="N2018" s="5" t="s">
        <v>1173</v>
      </c>
    </row>
    <row r="2019" spans="1:14" x14ac:dyDescent="0.35">
      <c r="A2019" s="5" t="s">
        <v>724</v>
      </c>
      <c r="B2019" s="117" t="str">
        <f>IF(ISERROR(VLOOKUP($A2019, Dropdownlisten!$A$3:$F$143, 2, FALSE)), "", VLOOKUP($A2019, Dropdownlisten!$A$3:$F$143, 2, FALSE))</f>
        <v>Netzwerke</v>
      </c>
      <c r="C2019" s="117">
        <f>IF(ISERROR(VLOOKUP($A2019, Dropdownlisten!$A$3:$F$143, 3, FALSE)), "", VLOOKUP($A2019, Dropdownlisten!$A$3:$F$143, 3, FALSE))</f>
        <v>9000</v>
      </c>
      <c r="D2019" s="117" t="str">
        <f>IF(ISERROR(VLOOKUP($A2019, Dropdownlisten!$A$3:$F$143, 4, FALSE)), "", VLOOKUP($A2019, Dropdownlisten!$A$3:$F$143, 4, FALSE))</f>
        <v>Netzwerke</v>
      </c>
      <c r="E2019" s="117" t="str">
        <f>IF(ISERROR(VLOOKUP($A2019, Dropdownlisten!$A$3:$F$143, 5, FALSE)), "", VLOOKUP($A2019, Dropdownlisten!$A$3:$F$143, 5, FALSE))</f>
        <v>9000_007</v>
      </c>
      <c r="F2019" s="117" t="str">
        <f>IF(ISERROR(VLOOKUP($A2019, Dropdownlisten!$A$3:$F$143, 6, FALSE)), "", VLOOKUP($A2019, Dropdownlisten!$A$3:$F$143, 6, FALSE))</f>
        <v>Strassennetz</v>
      </c>
      <c r="G2019" s="117" t="str">
        <f>VLOOKUP(E2019,Datenstruktur_fuer_R!$D$2:$F$141,3,FALSE)</f>
        <v>Line</v>
      </c>
      <c r="H2019" s="120" t="s">
        <v>689</v>
      </c>
      <c r="I2019" s="26" t="s">
        <v>753</v>
      </c>
      <c r="J2019" s="5" t="s">
        <v>1260</v>
      </c>
      <c r="K2019" s="5" t="s">
        <v>780</v>
      </c>
      <c r="L2019" s="5" t="s">
        <v>796</v>
      </c>
      <c r="M2019" s="5">
        <v>1</v>
      </c>
      <c r="N2019" s="5" t="s">
        <v>1173</v>
      </c>
    </row>
    <row r="2020" spans="1:14" x14ac:dyDescent="0.35">
      <c r="A2020" s="5" t="s">
        <v>724</v>
      </c>
      <c r="B2020" s="117" t="str">
        <f>IF(ISERROR(VLOOKUP($A2020, Dropdownlisten!$A$3:$F$143, 2, FALSE)), "", VLOOKUP($A2020, Dropdownlisten!$A$3:$F$143, 2, FALSE))</f>
        <v>Netzwerke</v>
      </c>
      <c r="C2020" s="117">
        <f>IF(ISERROR(VLOOKUP($A2020, Dropdownlisten!$A$3:$F$143, 3, FALSE)), "", VLOOKUP($A2020, Dropdownlisten!$A$3:$F$143, 3, FALSE))</f>
        <v>9000</v>
      </c>
      <c r="D2020" s="117" t="str">
        <f>IF(ISERROR(VLOOKUP($A2020, Dropdownlisten!$A$3:$F$143, 4, FALSE)), "", VLOOKUP($A2020, Dropdownlisten!$A$3:$F$143, 4, FALSE))</f>
        <v>Netzwerke</v>
      </c>
      <c r="E2020" s="117" t="str">
        <f>IF(ISERROR(VLOOKUP($A2020, Dropdownlisten!$A$3:$F$143, 5, FALSE)), "", VLOOKUP($A2020, Dropdownlisten!$A$3:$F$143, 5, FALSE))</f>
        <v>9000_007</v>
      </c>
      <c r="F2020" s="117" t="str">
        <f>IF(ISERROR(VLOOKUP($A2020, Dropdownlisten!$A$3:$F$143, 6, FALSE)), "", VLOOKUP($A2020, Dropdownlisten!$A$3:$F$143, 6, FALSE))</f>
        <v>Strassennetz</v>
      </c>
      <c r="G2020" s="117" t="str">
        <f>VLOOKUP(E2020,Datenstruktur_fuer_R!$D$2:$F$141,3,FALSE)</f>
        <v>Line</v>
      </c>
      <c r="H2020" s="120" t="s">
        <v>689</v>
      </c>
      <c r="I2020" s="26" t="s">
        <v>753</v>
      </c>
      <c r="J2020" s="5" t="s">
        <v>1260</v>
      </c>
      <c r="K2020" s="5" t="s">
        <v>780</v>
      </c>
      <c r="L2020" s="5" t="s">
        <v>797</v>
      </c>
      <c r="M2020" s="5">
        <v>1</v>
      </c>
      <c r="N2020" s="5" t="s">
        <v>1173</v>
      </c>
    </row>
    <row r="2021" spans="1:14" x14ac:dyDescent="0.35">
      <c r="A2021" s="5" t="s">
        <v>724</v>
      </c>
      <c r="B2021" s="117" t="str">
        <f>IF(ISERROR(VLOOKUP($A2021, Dropdownlisten!$A$3:$F$143, 2, FALSE)), "", VLOOKUP($A2021, Dropdownlisten!$A$3:$F$143, 2, FALSE))</f>
        <v>Netzwerke</v>
      </c>
      <c r="C2021" s="117">
        <f>IF(ISERROR(VLOOKUP($A2021, Dropdownlisten!$A$3:$F$143, 3, FALSE)), "", VLOOKUP($A2021, Dropdownlisten!$A$3:$F$143, 3, FALSE))</f>
        <v>9000</v>
      </c>
      <c r="D2021" s="117" t="str">
        <f>IF(ISERROR(VLOOKUP($A2021, Dropdownlisten!$A$3:$F$143, 4, FALSE)), "", VLOOKUP($A2021, Dropdownlisten!$A$3:$F$143, 4, FALSE))</f>
        <v>Netzwerke</v>
      </c>
      <c r="E2021" s="117" t="str">
        <f>IF(ISERROR(VLOOKUP($A2021, Dropdownlisten!$A$3:$F$143, 5, FALSE)), "", VLOOKUP($A2021, Dropdownlisten!$A$3:$F$143, 5, FALSE))</f>
        <v>9000_007</v>
      </c>
      <c r="F2021" s="117" t="str">
        <f>IF(ISERROR(VLOOKUP($A2021, Dropdownlisten!$A$3:$F$143, 6, FALSE)), "", VLOOKUP($A2021, Dropdownlisten!$A$3:$F$143, 6, FALSE))</f>
        <v>Strassennetz</v>
      </c>
      <c r="G2021" s="117" t="str">
        <f>VLOOKUP(E2021,Datenstruktur_fuer_R!$D$2:$F$141,3,FALSE)</f>
        <v>Line</v>
      </c>
      <c r="H2021" s="120" t="s">
        <v>689</v>
      </c>
      <c r="I2021" s="26" t="s">
        <v>753</v>
      </c>
      <c r="J2021" s="5" t="s">
        <v>1260</v>
      </c>
      <c r="K2021" s="5" t="s">
        <v>780</v>
      </c>
      <c r="L2021" s="5" t="s">
        <v>798</v>
      </c>
      <c r="M2021" s="5">
        <v>1</v>
      </c>
      <c r="N2021" s="5" t="s">
        <v>1173</v>
      </c>
    </row>
    <row r="2022" spans="1:14" x14ac:dyDescent="0.35">
      <c r="A2022" s="5" t="s">
        <v>724</v>
      </c>
      <c r="B2022" s="117" t="str">
        <f>IF(ISERROR(VLOOKUP($A2022, Dropdownlisten!$A$3:$F$143, 2, FALSE)), "", VLOOKUP($A2022, Dropdownlisten!$A$3:$F$143, 2, FALSE))</f>
        <v>Netzwerke</v>
      </c>
      <c r="C2022" s="117">
        <f>IF(ISERROR(VLOOKUP($A2022, Dropdownlisten!$A$3:$F$143, 3, FALSE)), "", VLOOKUP($A2022, Dropdownlisten!$A$3:$F$143, 3, FALSE))</f>
        <v>9000</v>
      </c>
      <c r="D2022" s="117" t="str">
        <f>IF(ISERROR(VLOOKUP($A2022, Dropdownlisten!$A$3:$F$143, 4, FALSE)), "", VLOOKUP($A2022, Dropdownlisten!$A$3:$F$143, 4, FALSE))</f>
        <v>Netzwerke</v>
      </c>
      <c r="E2022" s="117" t="str">
        <f>IF(ISERROR(VLOOKUP($A2022, Dropdownlisten!$A$3:$F$143, 5, FALSE)), "", VLOOKUP($A2022, Dropdownlisten!$A$3:$F$143, 5, FALSE))</f>
        <v>9000_007</v>
      </c>
      <c r="F2022" s="117" t="str">
        <f>IF(ISERROR(VLOOKUP($A2022, Dropdownlisten!$A$3:$F$143, 6, FALSE)), "", VLOOKUP($A2022, Dropdownlisten!$A$3:$F$143, 6, FALSE))</f>
        <v>Strassennetz</v>
      </c>
      <c r="G2022" s="117" t="str">
        <f>VLOOKUP(E2022,Datenstruktur_fuer_R!$D$2:$F$141,3,FALSE)</f>
        <v>Line</v>
      </c>
      <c r="H2022" s="120" t="s">
        <v>689</v>
      </c>
      <c r="I2022" s="26" t="s">
        <v>753</v>
      </c>
      <c r="J2022" s="5" t="s">
        <v>1260</v>
      </c>
      <c r="K2022" s="5" t="s">
        <v>780</v>
      </c>
      <c r="L2022" s="5" t="s">
        <v>799</v>
      </c>
      <c r="M2022" s="5">
        <v>1</v>
      </c>
      <c r="N2022" s="5" t="s">
        <v>1173</v>
      </c>
    </row>
    <row r="2023" spans="1:14" x14ac:dyDescent="0.35">
      <c r="A2023" s="5" t="s">
        <v>724</v>
      </c>
      <c r="B2023" s="117" t="str">
        <f>IF(ISERROR(VLOOKUP($A2023, Dropdownlisten!$A$3:$F$143, 2, FALSE)), "", VLOOKUP($A2023, Dropdownlisten!$A$3:$F$143, 2, FALSE))</f>
        <v>Netzwerke</v>
      </c>
      <c r="C2023" s="117">
        <f>IF(ISERROR(VLOOKUP($A2023, Dropdownlisten!$A$3:$F$143, 3, FALSE)), "", VLOOKUP($A2023, Dropdownlisten!$A$3:$F$143, 3, FALSE))</f>
        <v>9000</v>
      </c>
      <c r="D2023" s="117" t="str">
        <f>IF(ISERROR(VLOOKUP($A2023, Dropdownlisten!$A$3:$F$143, 4, FALSE)), "", VLOOKUP($A2023, Dropdownlisten!$A$3:$F$143, 4, FALSE))</f>
        <v>Netzwerke</v>
      </c>
      <c r="E2023" s="117" t="str">
        <f>IF(ISERROR(VLOOKUP($A2023, Dropdownlisten!$A$3:$F$143, 5, FALSE)), "", VLOOKUP($A2023, Dropdownlisten!$A$3:$F$143, 5, FALSE))</f>
        <v>9000_007</v>
      </c>
      <c r="F2023" s="117" t="str">
        <f>IF(ISERROR(VLOOKUP($A2023, Dropdownlisten!$A$3:$F$143, 6, FALSE)), "", VLOOKUP($A2023, Dropdownlisten!$A$3:$F$143, 6, FALSE))</f>
        <v>Strassennetz</v>
      </c>
      <c r="G2023" s="117" t="str">
        <f>VLOOKUP(E2023,Datenstruktur_fuer_R!$D$2:$F$141,3,FALSE)</f>
        <v>Line</v>
      </c>
      <c r="H2023" s="120" t="s">
        <v>689</v>
      </c>
      <c r="I2023" s="26" t="s">
        <v>753</v>
      </c>
      <c r="J2023" s="5" t="s">
        <v>1260</v>
      </c>
      <c r="K2023" s="5" t="s">
        <v>780</v>
      </c>
      <c r="L2023" s="5" t="s">
        <v>800</v>
      </c>
      <c r="M2023" s="5">
        <v>1</v>
      </c>
      <c r="N2023" s="5" t="s">
        <v>1173</v>
      </c>
    </row>
    <row r="2024" spans="1:14" x14ac:dyDescent="0.35">
      <c r="A2024" s="5" t="s">
        <v>724</v>
      </c>
      <c r="B2024" s="117" t="str">
        <f>IF(ISERROR(VLOOKUP($A2024, Dropdownlisten!$A$3:$F$143, 2, FALSE)), "", VLOOKUP($A2024, Dropdownlisten!$A$3:$F$143, 2, FALSE))</f>
        <v>Netzwerke</v>
      </c>
      <c r="C2024" s="117">
        <f>IF(ISERROR(VLOOKUP($A2024, Dropdownlisten!$A$3:$F$143, 3, FALSE)), "", VLOOKUP($A2024, Dropdownlisten!$A$3:$F$143, 3, FALSE))</f>
        <v>9000</v>
      </c>
      <c r="D2024" s="117" t="str">
        <f>IF(ISERROR(VLOOKUP($A2024, Dropdownlisten!$A$3:$F$143, 4, FALSE)), "", VLOOKUP($A2024, Dropdownlisten!$A$3:$F$143, 4, FALSE))</f>
        <v>Netzwerke</v>
      </c>
      <c r="E2024" s="117" t="str">
        <f>IF(ISERROR(VLOOKUP($A2024, Dropdownlisten!$A$3:$F$143, 5, FALSE)), "", VLOOKUP($A2024, Dropdownlisten!$A$3:$F$143, 5, FALSE))</f>
        <v>9000_007</v>
      </c>
      <c r="F2024" s="117" t="str">
        <f>IF(ISERROR(VLOOKUP($A2024, Dropdownlisten!$A$3:$F$143, 6, FALSE)), "", VLOOKUP($A2024, Dropdownlisten!$A$3:$F$143, 6, FALSE))</f>
        <v>Strassennetz</v>
      </c>
      <c r="G2024" s="117" t="str">
        <f>VLOOKUP(E2024,Datenstruktur_fuer_R!$D$2:$F$141,3,FALSE)</f>
        <v>Line</v>
      </c>
      <c r="H2024" s="120" t="s">
        <v>689</v>
      </c>
      <c r="I2024" s="26" t="s">
        <v>753</v>
      </c>
      <c r="J2024" s="5" t="s">
        <v>1260</v>
      </c>
      <c r="K2024" s="5" t="s">
        <v>780</v>
      </c>
      <c r="L2024" s="5" t="s">
        <v>801</v>
      </c>
      <c r="M2024" s="5">
        <v>1</v>
      </c>
      <c r="N2024" s="5" t="s">
        <v>1173</v>
      </c>
    </row>
    <row r="2025" spans="1:14" x14ac:dyDescent="0.35">
      <c r="A2025" s="5" t="s">
        <v>724</v>
      </c>
      <c r="B2025" s="117" t="str">
        <f>IF(ISERROR(VLOOKUP($A2025, Dropdownlisten!$A$3:$F$143, 2, FALSE)), "", VLOOKUP($A2025, Dropdownlisten!$A$3:$F$143, 2, FALSE))</f>
        <v>Netzwerke</v>
      </c>
      <c r="C2025" s="117">
        <f>IF(ISERROR(VLOOKUP($A2025, Dropdownlisten!$A$3:$F$143, 3, FALSE)), "", VLOOKUP($A2025, Dropdownlisten!$A$3:$F$143, 3, FALSE))</f>
        <v>9000</v>
      </c>
      <c r="D2025" s="117" t="str">
        <f>IF(ISERROR(VLOOKUP($A2025, Dropdownlisten!$A$3:$F$143, 4, FALSE)), "", VLOOKUP($A2025, Dropdownlisten!$A$3:$F$143, 4, FALSE))</f>
        <v>Netzwerke</v>
      </c>
      <c r="E2025" s="117" t="str">
        <f>IF(ISERROR(VLOOKUP($A2025, Dropdownlisten!$A$3:$F$143, 5, FALSE)), "", VLOOKUP($A2025, Dropdownlisten!$A$3:$F$143, 5, FALSE))</f>
        <v>9000_007</v>
      </c>
      <c r="F2025" s="117" t="str">
        <f>IF(ISERROR(VLOOKUP($A2025, Dropdownlisten!$A$3:$F$143, 6, FALSE)), "", VLOOKUP($A2025, Dropdownlisten!$A$3:$F$143, 6, FALSE))</f>
        <v>Strassennetz</v>
      </c>
      <c r="G2025" s="117" t="str">
        <f>VLOOKUP(E2025,Datenstruktur_fuer_R!$D$2:$F$141,3,FALSE)</f>
        <v>Line</v>
      </c>
      <c r="H2025" s="120" t="s">
        <v>689</v>
      </c>
      <c r="I2025" s="26" t="s">
        <v>753</v>
      </c>
      <c r="J2025" s="5" t="s">
        <v>1260</v>
      </c>
      <c r="K2025" s="5" t="s">
        <v>780</v>
      </c>
      <c r="L2025" s="5" t="s">
        <v>802</v>
      </c>
      <c r="M2025" s="5">
        <v>1</v>
      </c>
      <c r="N2025" s="5" t="s">
        <v>1173</v>
      </c>
    </row>
    <row r="2026" spans="1:14" x14ac:dyDescent="0.35">
      <c r="A2026" s="5" t="s">
        <v>682</v>
      </c>
      <c r="B2026" s="117" t="str">
        <f>IF(ISERROR(VLOOKUP($A2026, Dropdownlisten!$A$3:$F$143, 2, FALSE)), "", VLOOKUP($A2026, Dropdownlisten!$A$3:$F$143, 2, FALSE))</f>
        <v>Netzwerke</v>
      </c>
      <c r="C2026" s="117">
        <f>IF(ISERROR(VLOOKUP($A2026, Dropdownlisten!$A$3:$F$143, 3, FALSE)), "", VLOOKUP($A2026, Dropdownlisten!$A$3:$F$143, 3, FALSE))</f>
        <v>9000</v>
      </c>
      <c r="D2026" s="117" t="str">
        <f>IF(ISERROR(VLOOKUP($A2026, Dropdownlisten!$A$3:$F$143, 4, FALSE)), "", VLOOKUP($A2026, Dropdownlisten!$A$3:$F$143, 4, FALSE))</f>
        <v>Netzwerke</v>
      </c>
      <c r="E2026" s="117" t="str">
        <f>IF(ISERROR(VLOOKUP($A2026, Dropdownlisten!$A$3:$F$143, 5, FALSE)), "", VLOOKUP($A2026, Dropdownlisten!$A$3:$F$143, 5, FALSE))</f>
        <v>9000_005</v>
      </c>
      <c r="F2026" s="117" t="str">
        <f>IF(ISERROR(VLOOKUP($A2026, Dropdownlisten!$A$3:$F$143, 6, FALSE)), "", VLOOKUP($A2026, Dropdownlisten!$A$3:$F$143, 6, FALSE))</f>
        <v>FussWanderwege</v>
      </c>
      <c r="G2026" s="117" t="str">
        <f>VLOOKUP(E2026,Datenstruktur_fuer_R!$D$2:$F$141,3,FALSE)</f>
        <v>Line</v>
      </c>
      <c r="H2026" s="120" t="s">
        <v>689</v>
      </c>
      <c r="I2026" s="26" t="s">
        <v>753</v>
      </c>
      <c r="J2026" s="5" t="s">
        <v>1260</v>
      </c>
      <c r="K2026" s="5" t="s">
        <v>780</v>
      </c>
      <c r="L2026" s="5" t="s">
        <v>792</v>
      </c>
      <c r="M2026" s="5">
        <v>1</v>
      </c>
      <c r="N2026" s="5" t="s">
        <v>1173</v>
      </c>
    </row>
    <row r="2027" spans="1:14" x14ac:dyDescent="0.35">
      <c r="A2027" s="5" t="s">
        <v>682</v>
      </c>
      <c r="B2027" s="117" t="str">
        <f>IF(ISERROR(VLOOKUP($A2027, Dropdownlisten!$A$3:$F$143, 2, FALSE)), "", VLOOKUP($A2027, Dropdownlisten!$A$3:$F$143, 2, FALSE))</f>
        <v>Netzwerke</v>
      </c>
      <c r="C2027" s="117">
        <f>IF(ISERROR(VLOOKUP($A2027, Dropdownlisten!$A$3:$F$143, 3, FALSE)), "", VLOOKUP($A2027, Dropdownlisten!$A$3:$F$143, 3, FALSE))</f>
        <v>9000</v>
      </c>
      <c r="D2027" s="117" t="str">
        <f>IF(ISERROR(VLOOKUP($A2027, Dropdownlisten!$A$3:$F$143, 4, FALSE)), "", VLOOKUP($A2027, Dropdownlisten!$A$3:$F$143, 4, FALSE))</f>
        <v>Netzwerke</v>
      </c>
      <c r="E2027" s="117" t="str">
        <f>IF(ISERROR(VLOOKUP($A2027, Dropdownlisten!$A$3:$F$143, 5, FALSE)), "", VLOOKUP($A2027, Dropdownlisten!$A$3:$F$143, 5, FALSE))</f>
        <v>9000_005</v>
      </c>
      <c r="F2027" s="117" t="str">
        <f>IF(ISERROR(VLOOKUP($A2027, Dropdownlisten!$A$3:$F$143, 6, FALSE)), "", VLOOKUP($A2027, Dropdownlisten!$A$3:$F$143, 6, FALSE))</f>
        <v>FussWanderwege</v>
      </c>
      <c r="G2027" s="117" t="str">
        <f>VLOOKUP(E2027,Datenstruktur_fuer_R!$D$2:$F$141,3,FALSE)</f>
        <v>Line</v>
      </c>
      <c r="H2027" s="120" t="s">
        <v>689</v>
      </c>
      <c r="I2027" s="26" t="s">
        <v>753</v>
      </c>
      <c r="J2027" s="5" t="s">
        <v>1260</v>
      </c>
      <c r="K2027" s="5" t="s">
        <v>780</v>
      </c>
      <c r="L2027" s="5" t="s">
        <v>793</v>
      </c>
      <c r="M2027" s="5">
        <v>1</v>
      </c>
      <c r="N2027" s="5" t="s">
        <v>1173</v>
      </c>
    </row>
    <row r="2028" spans="1:14" x14ac:dyDescent="0.35">
      <c r="A2028" s="5" t="s">
        <v>682</v>
      </c>
      <c r="B2028" s="117" t="str">
        <f>IF(ISERROR(VLOOKUP($A2028, Dropdownlisten!$A$3:$F$143, 2, FALSE)), "", VLOOKUP($A2028, Dropdownlisten!$A$3:$F$143, 2, FALSE))</f>
        <v>Netzwerke</v>
      </c>
      <c r="C2028" s="117">
        <f>IF(ISERROR(VLOOKUP($A2028, Dropdownlisten!$A$3:$F$143, 3, FALSE)), "", VLOOKUP($A2028, Dropdownlisten!$A$3:$F$143, 3, FALSE))</f>
        <v>9000</v>
      </c>
      <c r="D2028" s="117" t="str">
        <f>IF(ISERROR(VLOOKUP($A2028, Dropdownlisten!$A$3:$F$143, 4, FALSE)), "", VLOOKUP($A2028, Dropdownlisten!$A$3:$F$143, 4, FALSE))</f>
        <v>Netzwerke</v>
      </c>
      <c r="E2028" s="117" t="str">
        <f>IF(ISERROR(VLOOKUP($A2028, Dropdownlisten!$A$3:$F$143, 5, FALSE)), "", VLOOKUP($A2028, Dropdownlisten!$A$3:$F$143, 5, FALSE))</f>
        <v>9000_005</v>
      </c>
      <c r="F2028" s="117" t="str">
        <f>IF(ISERROR(VLOOKUP($A2028, Dropdownlisten!$A$3:$F$143, 6, FALSE)), "", VLOOKUP($A2028, Dropdownlisten!$A$3:$F$143, 6, FALSE))</f>
        <v>FussWanderwege</v>
      </c>
      <c r="G2028" s="117" t="str">
        <f>VLOOKUP(E2028,Datenstruktur_fuer_R!$D$2:$F$141,3,FALSE)</f>
        <v>Line</v>
      </c>
      <c r="H2028" s="120" t="s">
        <v>689</v>
      </c>
      <c r="I2028" s="26" t="s">
        <v>753</v>
      </c>
      <c r="J2028" s="5" t="s">
        <v>1260</v>
      </c>
      <c r="K2028" s="5" t="s">
        <v>780</v>
      </c>
      <c r="L2028" s="5" t="s">
        <v>794</v>
      </c>
      <c r="M2028" s="5">
        <v>1</v>
      </c>
      <c r="N2028" s="5" t="s">
        <v>1173</v>
      </c>
    </row>
    <row r="2029" spans="1:14" x14ac:dyDescent="0.35">
      <c r="A2029" s="5" t="s">
        <v>682</v>
      </c>
      <c r="B2029" s="117" t="str">
        <f>IF(ISERROR(VLOOKUP($A2029, Dropdownlisten!$A$3:$F$143, 2, FALSE)), "", VLOOKUP($A2029, Dropdownlisten!$A$3:$F$143, 2, FALSE))</f>
        <v>Netzwerke</v>
      </c>
      <c r="C2029" s="117">
        <f>IF(ISERROR(VLOOKUP($A2029, Dropdownlisten!$A$3:$F$143, 3, FALSE)), "", VLOOKUP($A2029, Dropdownlisten!$A$3:$F$143, 3, FALSE))</f>
        <v>9000</v>
      </c>
      <c r="D2029" s="117" t="str">
        <f>IF(ISERROR(VLOOKUP($A2029, Dropdownlisten!$A$3:$F$143, 4, FALSE)), "", VLOOKUP($A2029, Dropdownlisten!$A$3:$F$143, 4, FALSE))</f>
        <v>Netzwerke</v>
      </c>
      <c r="E2029" s="117" t="str">
        <f>IF(ISERROR(VLOOKUP($A2029, Dropdownlisten!$A$3:$F$143, 5, FALSE)), "", VLOOKUP($A2029, Dropdownlisten!$A$3:$F$143, 5, FALSE))</f>
        <v>9000_005</v>
      </c>
      <c r="F2029" s="117" t="str">
        <f>IF(ISERROR(VLOOKUP($A2029, Dropdownlisten!$A$3:$F$143, 6, FALSE)), "", VLOOKUP($A2029, Dropdownlisten!$A$3:$F$143, 6, FALSE))</f>
        <v>FussWanderwege</v>
      </c>
      <c r="G2029" s="117" t="str">
        <f>VLOOKUP(E2029,Datenstruktur_fuer_R!$D$2:$F$141,3,FALSE)</f>
        <v>Line</v>
      </c>
      <c r="H2029" s="120" t="s">
        <v>689</v>
      </c>
      <c r="I2029" s="26" t="s">
        <v>753</v>
      </c>
      <c r="J2029" s="5" t="s">
        <v>1260</v>
      </c>
      <c r="K2029" s="5" t="s">
        <v>780</v>
      </c>
      <c r="L2029" s="5" t="s">
        <v>795</v>
      </c>
      <c r="M2029" s="5">
        <v>1</v>
      </c>
      <c r="N2029" s="5" t="s">
        <v>1173</v>
      </c>
    </row>
    <row r="2030" spans="1:14" x14ac:dyDescent="0.35">
      <c r="A2030" s="5" t="s">
        <v>682</v>
      </c>
      <c r="B2030" s="117" t="str">
        <f>IF(ISERROR(VLOOKUP($A2030, Dropdownlisten!$A$3:$F$143, 2, FALSE)), "", VLOOKUP($A2030, Dropdownlisten!$A$3:$F$143, 2, FALSE))</f>
        <v>Netzwerke</v>
      </c>
      <c r="C2030" s="117">
        <f>IF(ISERROR(VLOOKUP($A2030, Dropdownlisten!$A$3:$F$143, 3, FALSE)), "", VLOOKUP($A2030, Dropdownlisten!$A$3:$F$143, 3, FALSE))</f>
        <v>9000</v>
      </c>
      <c r="D2030" s="117" t="str">
        <f>IF(ISERROR(VLOOKUP($A2030, Dropdownlisten!$A$3:$F$143, 4, FALSE)), "", VLOOKUP($A2030, Dropdownlisten!$A$3:$F$143, 4, FALSE))</f>
        <v>Netzwerke</v>
      </c>
      <c r="E2030" s="117" t="str">
        <f>IF(ISERROR(VLOOKUP($A2030, Dropdownlisten!$A$3:$F$143, 5, FALSE)), "", VLOOKUP($A2030, Dropdownlisten!$A$3:$F$143, 5, FALSE))</f>
        <v>9000_005</v>
      </c>
      <c r="F2030" s="117" t="str">
        <f>IF(ISERROR(VLOOKUP($A2030, Dropdownlisten!$A$3:$F$143, 6, FALSE)), "", VLOOKUP($A2030, Dropdownlisten!$A$3:$F$143, 6, FALSE))</f>
        <v>FussWanderwege</v>
      </c>
      <c r="G2030" s="117" t="str">
        <f>VLOOKUP(E2030,Datenstruktur_fuer_R!$D$2:$F$141,3,FALSE)</f>
        <v>Line</v>
      </c>
      <c r="H2030" s="120" t="s">
        <v>689</v>
      </c>
      <c r="I2030" s="26" t="s">
        <v>753</v>
      </c>
      <c r="J2030" s="5" t="s">
        <v>1260</v>
      </c>
      <c r="K2030" s="5" t="s">
        <v>780</v>
      </c>
      <c r="L2030" s="5" t="s">
        <v>799</v>
      </c>
      <c r="M2030" s="5">
        <v>1</v>
      </c>
      <c r="N2030" s="5" t="s">
        <v>1173</v>
      </c>
    </row>
    <row r="2031" spans="1:14" x14ac:dyDescent="0.35">
      <c r="A2031" s="5" t="s">
        <v>682</v>
      </c>
      <c r="B2031" s="117" t="str">
        <f>IF(ISERROR(VLOOKUP($A2031, Dropdownlisten!$A$3:$F$143, 2, FALSE)), "", VLOOKUP($A2031, Dropdownlisten!$A$3:$F$143, 2, FALSE))</f>
        <v>Netzwerke</v>
      </c>
      <c r="C2031" s="117">
        <f>IF(ISERROR(VLOOKUP($A2031, Dropdownlisten!$A$3:$F$143, 3, FALSE)), "", VLOOKUP($A2031, Dropdownlisten!$A$3:$F$143, 3, FALSE))</f>
        <v>9000</v>
      </c>
      <c r="D2031" s="117" t="str">
        <f>IF(ISERROR(VLOOKUP($A2031, Dropdownlisten!$A$3:$F$143, 4, FALSE)), "", VLOOKUP($A2031, Dropdownlisten!$A$3:$F$143, 4, FALSE))</f>
        <v>Netzwerke</v>
      </c>
      <c r="E2031" s="117" t="str">
        <f>IF(ISERROR(VLOOKUP($A2031, Dropdownlisten!$A$3:$F$143, 5, FALSE)), "", VLOOKUP($A2031, Dropdownlisten!$A$3:$F$143, 5, FALSE))</f>
        <v>9000_005</v>
      </c>
      <c r="F2031" s="117" t="str">
        <f>IF(ISERROR(VLOOKUP($A2031, Dropdownlisten!$A$3:$F$143, 6, FALSE)), "", VLOOKUP($A2031, Dropdownlisten!$A$3:$F$143, 6, FALSE))</f>
        <v>FussWanderwege</v>
      </c>
      <c r="G2031" s="117" t="str">
        <f>VLOOKUP(E2031,Datenstruktur_fuer_R!$D$2:$F$141,3,FALSE)</f>
        <v>Line</v>
      </c>
      <c r="H2031" s="120" t="s">
        <v>689</v>
      </c>
      <c r="I2031" s="26" t="s">
        <v>753</v>
      </c>
      <c r="J2031" s="5" t="s">
        <v>1260</v>
      </c>
      <c r="K2031" s="5" t="s">
        <v>780</v>
      </c>
      <c r="L2031" s="5" t="s">
        <v>800</v>
      </c>
      <c r="M2031" s="5">
        <v>1</v>
      </c>
      <c r="N2031" s="5" t="s">
        <v>1173</v>
      </c>
    </row>
    <row r="2032" spans="1:14" x14ac:dyDescent="0.35">
      <c r="A2032" s="5" t="s">
        <v>682</v>
      </c>
      <c r="B2032" s="117" t="str">
        <f>IF(ISERROR(VLOOKUP($A2032, Dropdownlisten!$A$3:$F$143, 2, FALSE)), "", VLOOKUP($A2032, Dropdownlisten!$A$3:$F$143, 2, FALSE))</f>
        <v>Netzwerke</v>
      </c>
      <c r="C2032" s="117">
        <f>IF(ISERROR(VLOOKUP($A2032, Dropdownlisten!$A$3:$F$143, 3, FALSE)), "", VLOOKUP($A2032, Dropdownlisten!$A$3:$F$143, 3, FALSE))</f>
        <v>9000</v>
      </c>
      <c r="D2032" s="117" t="str">
        <f>IF(ISERROR(VLOOKUP($A2032, Dropdownlisten!$A$3:$F$143, 4, FALSE)), "", VLOOKUP($A2032, Dropdownlisten!$A$3:$F$143, 4, FALSE))</f>
        <v>Netzwerke</v>
      </c>
      <c r="E2032" s="117" t="str">
        <f>IF(ISERROR(VLOOKUP($A2032, Dropdownlisten!$A$3:$F$143, 5, FALSE)), "", VLOOKUP($A2032, Dropdownlisten!$A$3:$F$143, 5, FALSE))</f>
        <v>9000_005</v>
      </c>
      <c r="F2032" s="117" t="str">
        <f>IF(ISERROR(VLOOKUP($A2032, Dropdownlisten!$A$3:$F$143, 6, FALSE)), "", VLOOKUP($A2032, Dropdownlisten!$A$3:$F$143, 6, FALSE))</f>
        <v>FussWanderwege</v>
      </c>
      <c r="G2032" s="117" t="str">
        <f>VLOOKUP(E2032,Datenstruktur_fuer_R!$D$2:$F$141,3,FALSE)</f>
        <v>Line</v>
      </c>
      <c r="H2032" s="120" t="s">
        <v>689</v>
      </c>
      <c r="I2032" s="26" t="s">
        <v>753</v>
      </c>
      <c r="J2032" s="5" t="s">
        <v>1260</v>
      </c>
      <c r="K2032" s="5" t="s">
        <v>780</v>
      </c>
      <c r="L2032" s="5" t="s">
        <v>801</v>
      </c>
      <c r="M2032" s="5">
        <v>1</v>
      </c>
      <c r="N2032" s="5" t="s">
        <v>1173</v>
      </c>
    </row>
    <row r="2033" spans="1:14" x14ac:dyDescent="0.35">
      <c r="A2033" s="5" t="s">
        <v>682</v>
      </c>
      <c r="B2033" s="117" t="str">
        <f>IF(ISERROR(VLOOKUP($A2033, Dropdownlisten!$A$3:$F$143, 2, FALSE)), "", VLOOKUP($A2033, Dropdownlisten!$A$3:$F$143, 2, FALSE))</f>
        <v>Netzwerke</v>
      </c>
      <c r="C2033" s="117">
        <f>IF(ISERROR(VLOOKUP($A2033, Dropdownlisten!$A$3:$F$143, 3, FALSE)), "", VLOOKUP($A2033, Dropdownlisten!$A$3:$F$143, 3, FALSE))</f>
        <v>9000</v>
      </c>
      <c r="D2033" s="117" t="str">
        <f>IF(ISERROR(VLOOKUP($A2033, Dropdownlisten!$A$3:$F$143, 4, FALSE)), "", VLOOKUP($A2033, Dropdownlisten!$A$3:$F$143, 4, FALSE))</f>
        <v>Netzwerke</v>
      </c>
      <c r="E2033" s="117" t="str">
        <f>IF(ISERROR(VLOOKUP($A2033, Dropdownlisten!$A$3:$F$143, 5, FALSE)), "", VLOOKUP($A2033, Dropdownlisten!$A$3:$F$143, 5, FALSE))</f>
        <v>9000_005</v>
      </c>
      <c r="F2033" s="117" t="str">
        <f>IF(ISERROR(VLOOKUP($A2033, Dropdownlisten!$A$3:$F$143, 6, FALSE)), "", VLOOKUP($A2033, Dropdownlisten!$A$3:$F$143, 6, FALSE))</f>
        <v>FussWanderwege</v>
      </c>
      <c r="G2033" s="117" t="str">
        <f>VLOOKUP(E2033,Datenstruktur_fuer_R!$D$2:$F$141,3,FALSE)</f>
        <v>Line</v>
      </c>
      <c r="H2033" s="120" t="s">
        <v>689</v>
      </c>
      <c r="I2033" s="26" t="s">
        <v>753</v>
      </c>
      <c r="J2033" s="5" t="s">
        <v>1260</v>
      </c>
      <c r="K2033" s="5" t="s">
        <v>780</v>
      </c>
      <c r="L2033" s="5" t="s">
        <v>802</v>
      </c>
      <c r="M2033" s="5">
        <v>1</v>
      </c>
      <c r="N2033" s="5" t="s">
        <v>1173</v>
      </c>
    </row>
    <row r="2034" spans="1:14" x14ac:dyDescent="0.35">
      <c r="A2034" s="5" t="s">
        <v>682</v>
      </c>
      <c r="B2034" s="117" t="str">
        <f>IF(ISERROR(VLOOKUP($A2034, Dropdownlisten!$A$3:$F$143, 2, FALSE)), "", VLOOKUP($A2034, Dropdownlisten!$A$3:$F$143, 2, FALSE))</f>
        <v>Netzwerke</v>
      </c>
      <c r="C2034" s="117">
        <f>IF(ISERROR(VLOOKUP($A2034, Dropdownlisten!$A$3:$F$143, 3, FALSE)), "", VLOOKUP($A2034, Dropdownlisten!$A$3:$F$143, 3, FALSE))</f>
        <v>9000</v>
      </c>
      <c r="D2034" s="117" t="str">
        <f>IF(ISERROR(VLOOKUP($A2034, Dropdownlisten!$A$3:$F$143, 4, FALSE)), "", VLOOKUP($A2034, Dropdownlisten!$A$3:$F$143, 4, FALSE))</f>
        <v>Netzwerke</v>
      </c>
      <c r="E2034" s="117" t="str">
        <f>IF(ISERROR(VLOOKUP($A2034, Dropdownlisten!$A$3:$F$143, 5, FALSE)), "", VLOOKUP($A2034, Dropdownlisten!$A$3:$F$143, 5, FALSE))</f>
        <v>9000_005</v>
      </c>
      <c r="F2034" s="117" t="str">
        <f>IF(ISERROR(VLOOKUP($A2034, Dropdownlisten!$A$3:$F$143, 6, FALSE)), "", VLOOKUP($A2034, Dropdownlisten!$A$3:$F$143, 6, FALSE))</f>
        <v>FussWanderwege</v>
      </c>
      <c r="G2034" s="117" t="str">
        <f>VLOOKUP(E2034,Datenstruktur_fuer_R!$D$2:$F$141,3,FALSE)</f>
        <v>Line</v>
      </c>
      <c r="H2034" s="120" t="s">
        <v>689</v>
      </c>
      <c r="I2034" s="26" t="s">
        <v>753</v>
      </c>
      <c r="J2034" s="5" t="s">
        <v>1260</v>
      </c>
      <c r="K2034" s="5" t="s">
        <v>780</v>
      </c>
      <c r="L2034" s="5" t="s">
        <v>803</v>
      </c>
      <c r="M2034" s="5">
        <v>1</v>
      </c>
      <c r="N2034" s="5" t="s">
        <v>1173</v>
      </c>
    </row>
    <row r="2035" spans="1:14" x14ac:dyDescent="0.35">
      <c r="A2035" s="5" t="s">
        <v>682</v>
      </c>
      <c r="B2035" s="117" t="str">
        <f>IF(ISERROR(VLOOKUP($A2035, Dropdownlisten!$A$3:$F$143, 2, FALSE)), "", VLOOKUP($A2035, Dropdownlisten!$A$3:$F$143, 2, FALSE))</f>
        <v>Netzwerke</v>
      </c>
      <c r="C2035" s="117">
        <f>IF(ISERROR(VLOOKUP($A2035, Dropdownlisten!$A$3:$F$143, 3, FALSE)), "", VLOOKUP($A2035, Dropdownlisten!$A$3:$F$143, 3, FALSE))</f>
        <v>9000</v>
      </c>
      <c r="D2035" s="117" t="str">
        <f>IF(ISERROR(VLOOKUP($A2035, Dropdownlisten!$A$3:$F$143, 4, FALSE)), "", VLOOKUP($A2035, Dropdownlisten!$A$3:$F$143, 4, FALSE))</f>
        <v>Netzwerke</v>
      </c>
      <c r="E2035" s="117" t="str">
        <f>IF(ISERROR(VLOOKUP($A2035, Dropdownlisten!$A$3:$F$143, 5, FALSE)), "", VLOOKUP($A2035, Dropdownlisten!$A$3:$F$143, 5, FALSE))</f>
        <v>9000_005</v>
      </c>
      <c r="F2035" s="117" t="str">
        <f>IF(ISERROR(VLOOKUP($A2035, Dropdownlisten!$A$3:$F$143, 6, FALSE)), "", VLOOKUP($A2035, Dropdownlisten!$A$3:$F$143, 6, FALSE))</f>
        <v>FussWanderwege</v>
      </c>
      <c r="G2035" s="117" t="str">
        <f>VLOOKUP(E2035,Datenstruktur_fuer_R!$D$2:$F$141,3,FALSE)</f>
        <v>Line</v>
      </c>
      <c r="H2035" s="120" t="s">
        <v>689</v>
      </c>
      <c r="I2035" s="26" t="s">
        <v>753</v>
      </c>
      <c r="J2035" s="5" t="s">
        <v>1260</v>
      </c>
      <c r="K2035" s="5" t="s">
        <v>780</v>
      </c>
      <c r="L2035" s="5" t="s">
        <v>804</v>
      </c>
      <c r="M2035" s="5">
        <v>1</v>
      </c>
      <c r="N2035" s="5" t="s">
        <v>1173</v>
      </c>
    </row>
    <row r="2036" spans="1:14" x14ac:dyDescent="0.35">
      <c r="A2036" s="5" t="s">
        <v>682</v>
      </c>
      <c r="B2036" s="117" t="str">
        <f>IF(ISERROR(VLOOKUP($A2036, Dropdownlisten!$A$3:$F$143, 2, FALSE)), "", VLOOKUP($A2036, Dropdownlisten!$A$3:$F$143, 2, FALSE))</f>
        <v>Netzwerke</v>
      </c>
      <c r="C2036" s="117">
        <f>IF(ISERROR(VLOOKUP($A2036, Dropdownlisten!$A$3:$F$143, 3, FALSE)), "", VLOOKUP($A2036, Dropdownlisten!$A$3:$F$143, 3, FALSE))</f>
        <v>9000</v>
      </c>
      <c r="D2036" s="117" t="str">
        <f>IF(ISERROR(VLOOKUP($A2036, Dropdownlisten!$A$3:$F$143, 4, FALSE)), "", VLOOKUP($A2036, Dropdownlisten!$A$3:$F$143, 4, FALSE))</f>
        <v>Netzwerke</v>
      </c>
      <c r="E2036" s="117" t="str">
        <f>IF(ISERROR(VLOOKUP($A2036, Dropdownlisten!$A$3:$F$143, 5, FALSE)), "", VLOOKUP($A2036, Dropdownlisten!$A$3:$F$143, 5, FALSE))</f>
        <v>9000_005</v>
      </c>
      <c r="F2036" s="117" t="str">
        <f>IF(ISERROR(VLOOKUP($A2036, Dropdownlisten!$A$3:$F$143, 6, FALSE)), "", VLOOKUP($A2036, Dropdownlisten!$A$3:$F$143, 6, FALSE))</f>
        <v>FussWanderwege</v>
      </c>
      <c r="G2036" s="117" t="str">
        <f>VLOOKUP(E2036,Datenstruktur_fuer_R!$D$2:$F$141,3,FALSE)</f>
        <v>Line</v>
      </c>
      <c r="H2036" s="120" t="s">
        <v>689</v>
      </c>
      <c r="I2036" s="26" t="s">
        <v>753</v>
      </c>
      <c r="J2036" s="5" t="s">
        <v>1260</v>
      </c>
      <c r="K2036" s="5" t="s">
        <v>780</v>
      </c>
      <c r="L2036" s="5" t="s">
        <v>805</v>
      </c>
      <c r="M2036" s="5">
        <v>1</v>
      </c>
      <c r="N2036" s="5" t="s">
        <v>1173</v>
      </c>
    </row>
    <row r="2037" spans="1:14" x14ac:dyDescent="0.35">
      <c r="A2037" s="5" t="s">
        <v>682</v>
      </c>
      <c r="B2037" s="117" t="str">
        <f>IF(ISERROR(VLOOKUP($A2037, Dropdownlisten!$A$3:$F$143, 2, FALSE)), "", VLOOKUP($A2037, Dropdownlisten!$A$3:$F$143, 2, FALSE))</f>
        <v>Netzwerke</v>
      </c>
      <c r="C2037" s="117">
        <f>IF(ISERROR(VLOOKUP($A2037, Dropdownlisten!$A$3:$F$143, 3, FALSE)), "", VLOOKUP($A2037, Dropdownlisten!$A$3:$F$143, 3, FALSE))</f>
        <v>9000</v>
      </c>
      <c r="D2037" s="117" t="str">
        <f>IF(ISERROR(VLOOKUP($A2037, Dropdownlisten!$A$3:$F$143, 4, FALSE)), "", VLOOKUP($A2037, Dropdownlisten!$A$3:$F$143, 4, FALSE))</f>
        <v>Netzwerke</v>
      </c>
      <c r="E2037" s="117" t="str">
        <f>IF(ISERROR(VLOOKUP($A2037, Dropdownlisten!$A$3:$F$143, 5, FALSE)), "", VLOOKUP($A2037, Dropdownlisten!$A$3:$F$143, 5, FALSE))</f>
        <v>9000_005</v>
      </c>
      <c r="F2037" s="117" t="str">
        <f>IF(ISERROR(VLOOKUP($A2037, Dropdownlisten!$A$3:$F$143, 6, FALSE)), "", VLOOKUP($A2037, Dropdownlisten!$A$3:$F$143, 6, FALSE))</f>
        <v>FussWanderwege</v>
      </c>
      <c r="G2037" s="117" t="str">
        <f>VLOOKUP(E2037,Datenstruktur_fuer_R!$D$2:$F$141,3,FALSE)</f>
        <v>Line</v>
      </c>
      <c r="H2037" s="120" t="s">
        <v>689</v>
      </c>
      <c r="I2037" s="26" t="s">
        <v>753</v>
      </c>
      <c r="J2037" s="5" t="s">
        <v>1260</v>
      </c>
      <c r="K2037" s="5" t="s">
        <v>780</v>
      </c>
      <c r="L2037" s="5" t="s">
        <v>806</v>
      </c>
      <c r="M2037" s="5">
        <v>1</v>
      </c>
      <c r="N2037" s="5" t="s">
        <v>1173</v>
      </c>
    </row>
    <row r="2038" spans="1:14" x14ac:dyDescent="0.35">
      <c r="A2038" s="5" t="s">
        <v>682</v>
      </c>
      <c r="B2038" s="117" t="str">
        <f>IF(ISERROR(VLOOKUP($A2038, Dropdownlisten!$A$3:$F$143, 2, FALSE)), "", VLOOKUP($A2038, Dropdownlisten!$A$3:$F$143, 2, FALSE))</f>
        <v>Netzwerke</v>
      </c>
      <c r="C2038" s="117">
        <f>IF(ISERROR(VLOOKUP($A2038, Dropdownlisten!$A$3:$F$143, 3, FALSE)), "", VLOOKUP($A2038, Dropdownlisten!$A$3:$F$143, 3, FALSE))</f>
        <v>9000</v>
      </c>
      <c r="D2038" s="117" t="str">
        <f>IF(ISERROR(VLOOKUP($A2038, Dropdownlisten!$A$3:$F$143, 4, FALSE)), "", VLOOKUP($A2038, Dropdownlisten!$A$3:$F$143, 4, FALSE))</f>
        <v>Netzwerke</v>
      </c>
      <c r="E2038" s="117" t="str">
        <f>IF(ISERROR(VLOOKUP($A2038, Dropdownlisten!$A$3:$F$143, 5, FALSE)), "", VLOOKUP($A2038, Dropdownlisten!$A$3:$F$143, 5, FALSE))</f>
        <v>9000_005</v>
      </c>
      <c r="F2038" s="117" t="str">
        <f>IF(ISERROR(VLOOKUP($A2038, Dropdownlisten!$A$3:$F$143, 6, FALSE)), "", VLOOKUP($A2038, Dropdownlisten!$A$3:$F$143, 6, FALSE))</f>
        <v>FussWanderwege</v>
      </c>
      <c r="G2038" s="117" t="str">
        <f>VLOOKUP(E2038,Datenstruktur_fuer_R!$D$2:$F$141,3,FALSE)</f>
        <v>Line</v>
      </c>
      <c r="H2038" s="120" t="s">
        <v>689</v>
      </c>
      <c r="I2038" s="26" t="s">
        <v>753</v>
      </c>
      <c r="J2038" s="5" t="s">
        <v>1260</v>
      </c>
      <c r="K2038" s="5" t="s">
        <v>780</v>
      </c>
      <c r="L2038" s="5" t="s">
        <v>807</v>
      </c>
      <c r="M2038" s="5">
        <v>1</v>
      </c>
      <c r="N2038" s="5" t="s">
        <v>1173</v>
      </c>
    </row>
    <row r="2039" spans="1:14" x14ac:dyDescent="0.35">
      <c r="A2039" s="5" t="s">
        <v>682</v>
      </c>
      <c r="B2039" s="117" t="str">
        <f>IF(ISERROR(VLOOKUP($A2039, Dropdownlisten!$A$3:$F$143, 2, FALSE)), "", VLOOKUP($A2039, Dropdownlisten!$A$3:$F$143, 2, FALSE))</f>
        <v>Netzwerke</v>
      </c>
      <c r="C2039" s="117">
        <f>IF(ISERROR(VLOOKUP($A2039, Dropdownlisten!$A$3:$F$143, 3, FALSE)), "", VLOOKUP($A2039, Dropdownlisten!$A$3:$F$143, 3, FALSE))</f>
        <v>9000</v>
      </c>
      <c r="D2039" s="117" t="str">
        <f>IF(ISERROR(VLOOKUP($A2039, Dropdownlisten!$A$3:$F$143, 4, FALSE)), "", VLOOKUP($A2039, Dropdownlisten!$A$3:$F$143, 4, FALSE))</f>
        <v>Netzwerke</v>
      </c>
      <c r="E2039" s="117" t="str">
        <f>IF(ISERROR(VLOOKUP($A2039, Dropdownlisten!$A$3:$F$143, 5, FALSE)), "", VLOOKUP($A2039, Dropdownlisten!$A$3:$F$143, 5, FALSE))</f>
        <v>9000_005</v>
      </c>
      <c r="F2039" s="117" t="str">
        <f>IF(ISERROR(VLOOKUP($A2039, Dropdownlisten!$A$3:$F$143, 6, FALSE)), "", VLOOKUP($A2039, Dropdownlisten!$A$3:$F$143, 6, FALSE))</f>
        <v>FussWanderwege</v>
      </c>
      <c r="G2039" s="117" t="str">
        <f>VLOOKUP(E2039,Datenstruktur_fuer_R!$D$2:$F$141,3,FALSE)</f>
        <v>Line</v>
      </c>
      <c r="H2039" s="120" t="s">
        <v>689</v>
      </c>
      <c r="I2039" s="26" t="s">
        <v>753</v>
      </c>
      <c r="J2039" s="5" t="s">
        <v>1260</v>
      </c>
      <c r="K2039" s="5" t="s">
        <v>780</v>
      </c>
      <c r="L2039" s="5" t="s">
        <v>808</v>
      </c>
      <c r="M2039" s="5">
        <v>1</v>
      </c>
      <c r="N2039" s="5" t="s">
        <v>1173</v>
      </c>
    </row>
    <row r="2040" spans="1:14" x14ac:dyDescent="0.35">
      <c r="A2040" s="5" t="s">
        <v>682</v>
      </c>
      <c r="B2040" s="117" t="str">
        <f>IF(ISERROR(VLOOKUP($A2040, Dropdownlisten!$A$3:$F$143, 2, FALSE)), "", VLOOKUP($A2040, Dropdownlisten!$A$3:$F$143, 2, FALSE))</f>
        <v>Netzwerke</v>
      </c>
      <c r="C2040" s="117">
        <f>IF(ISERROR(VLOOKUP($A2040, Dropdownlisten!$A$3:$F$143, 3, FALSE)), "", VLOOKUP($A2040, Dropdownlisten!$A$3:$F$143, 3, FALSE))</f>
        <v>9000</v>
      </c>
      <c r="D2040" s="117" t="str">
        <f>IF(ISERROR(VLOOKUP($A2040, Dropdownlisten!$A$3:$F$143, 4, FALSE)), "", VLOOKUP($A2040, Dropdownlisten!$A$3:$F$143, 4, FALSE))</f>
        <v>Netzwerke</v>
      </c>
      <c r="E2040" s="117" t="str">
        <f>IF(ISERROR(VLOOKUP($A2040, Dropdownlisten!$A$3:$F$143, 5, FALSE)), "", VLOOKUP($A2040, Dropdownlisten!$A$3:$F$143, 5, FALSE))</f>
        <v>9000_005</v>
      </c>
      <c r="F2040" s="117" t="str">
        <f>IF(ISERROR(VLOOKUP($A2040, Dropdownlisten!$A$3:$F$143, 6, FALSE)), "", VLOOKUP($A2040, Dropdownlisten!$A$3:$F$143, 6, FALSE))</f>
        <v>FussWanderwege</v>
      </c>
      <c r="G2040" s="117" t="str">
        <f>VLOOKUP(E2040,Datenstruktur_fuer_R!$D$2:$F$141,3,FALSE)</f>
        <v>Line</v>
      </c>
      <c r="H2040" s="120" t="s">
        <v>689</v>
      </c>
      <c r="I2040" s="26" t="s">
        <v>753</v>
      </c>
      <c r="J2040" s="5" t="s">
        <v>1260</v>
      </c>
      <c r="K2040" s="5" t="s">
        <v>780</v>
      </c>
      <c r="L2040" s="5" t="s">
        <v>809</v>
      </c>
      <c r="M2040" s="5">
        <v>1</v>
      </c>
      <c r="N2040" s="5" t="s">
        <v>1173</v>
      </c>
    </row>
    <row r="2041" spans="1:14" x14ac:dyDescent="0.35">
      <c r="A2041" s="5" t="s">
        <v>672</v>
      </c>
      <c r="B2041" s="117" t="str">
        <f>IF(ISERROR(VLOOKUP($A2041, Dropdownlisten!$A$3:$F$143, 2, FALSE)), "", VLOOKUP($A2041, Dropdownlisten!$A$3:$F$143, 2, FALSE))</f>
        <v>Netzwerke</v>
      </c>
      <c r="C2041" s="117">
        <f>IF(ISERROR(VLOOKUP($A2041, Dropdownlisten!$A$3:$F$143, 3, FALSE)), "", VLOOKUP($A2041, Dropdownlisten!$A$3:$F$143, 3, FALSE))</f>
        <v>9000</v>
      </c>
      <c r="D2041" s="117" t="str">
        <f>IF(ISERROR(VLOOKUP($A2041, Dropdownlisten!$A$3:$F$143, 4, FALSE)), "", VLOOKUP($A2041, Dropdownlisten!$A$3:$F$143, 4, FALSE))</f>
        <v>Netzwerke</v>
      </c>
      <c r="E2041" s="117" t="str">
        <f>IF(ISERROR(VLOOKUP($A2041, Dropdownlisten!$A$3:$F$143, 5, FALSE)), "", VLOOKUP($A2041, Dropdownlisten!$A$3:$F$143, 5, FALSE))</f>
        <v>9000_004</v>
      </c>
      <c r="F2041" s="117" t="str">
        <f>IF(ISERROR(VLOOKUP($A2041, Dropdownlisten!$A$3:$F$143, 6, FALSE)), "", VLOOKUP($A2041, Dropdownlisten!$A$3:$F$143, 6, FALSE))</f>
        <v>Fahrradwegenetz</v>
      </c>
      <c r="G2041" s="117" t="str">
        <f>VLOOKUP(E2041,Datenstruktur_fuer_R!$D$2:$F$141,3,FALSE)</f>
        <v>Line</v>
      </c>
      <c r="H2041" s="120" t="s">
        <v>689</v>
      </c>
      <c r="I2041" s="26" t="s">
        <v>753</v>
      </c>
      <c r="J2041" s="5" t="s">
        <v>1260</v>
      </c>
      <c r="K2041" s="5" t="s">
        <v>780</v>
      </c>
      <c r="L2041" s="5" t="s">
        <v>810</v>
      </c>
      <c r="M2041" s="5">
        <v>1</v>
      </c>
      <c r="N2041" s="5" t="s">
        <v>1173</v>
      </c>
    </row>
    <row r="2042" spans="1:14" x14ac:dyDescent="0.35">
      <c r="A2042" s="5" t="s">
        <v>672</v>
      </c>
      <c r="B2042" s="117" t="str">
        <f>IF(ISERROR(VLOOKUP($A2042, Dropdownlisten!$A$3:$F$143, 2, FALSE)), "", VLOOKUP($A2042, Dropdownlisten!$A$3:$F$143, 2, FALSE))</f>
        <v>Netzwerke</v>
      </c>
      <c r="C2042" s="117">
        <f>IF(ISERROR(VLOOKUP($A2042, Dropdownlisten!$A$3:$F$143, 3, FALSE)), "", VLOOKUP($A2042, Dropdownlisten!$A$3:$F$143, 3, FALSE))</f>
        <v>9000</v>
      </c>
      <c r="D2042" s="117" t="str">
        <f>IF(ISERROR(VLOOKUP($A2042, Dropdownlisten!$A$3:$F$143, 4, FALSE)), "", VLOOKUP($A2042, Dropdownlisten!$A$3:$F$143, 4, FALSE))</f>
        <v>Netzwerke</v>
      </c>
      <c r="E2042" s="117" t="str">
        <f>IF(ISERROR(VLOOKUP($A2042, Dropdownlisten!$A$3:$F$143, 5, FALSE)), "", VLOOKUP($A2042, Dropdownlisten!$A$3:$F$143, 5, FALSE))</f>
        <v>9000_004</v>
      </c>
      <c r="F2042" s="117" t="str">
        <f>IF(ISERROR(VLOOKUP($A2042, Dropdownlisten!$A$3:$F$143, 6, FALSE)), "", VLOOKUP($A2042, Dropdownlisten!$A$3:$F$143, 6, FALSE))</f>
        <v>Fahrradwegenetz</v>
      </c>
      <c r="G2042" s="117" t="str">
        <f>VLOOKUP(E2042,Datenstruktur_fuer_R!$D$2:$F$141,3,FALSE)</f>
        <v>Line</v>
      </c>
      <c r="H2042" s="120" t="s">
        <v>689</v>
      </c>
      <c r="I2042" s="26" t="s">
        <v>753</v>
      </c>
      <c r="J2042" s="5" t="s">
        <v>1260</v>
      </c>
      <c r="K2042" s="5" t="s">
        <v>780</v>
      </c>
      <c r="L2042" s="5" t="s">
        <v>791</v>
      </c>
      <c r="M2042" s="5">
        <v>1</v>
      </c>
      <c r="N2042" s="5" t="s">
        <v>1173</v>
      </c>
    </row>
    <row r="2043" spans="1:14" x14ac:dyDescent="0.35">
      <c r="A2043" s="5" t="s">
        <v>672</v>
      </c>
      <c r="B2043" s="117" t="str">
        <f>IF(ISERROR(VLOOKUP($A2043, Dropdownlisten!$A$3:$F$143, 2, FALSE)), "", VLOOKUP($A2043, Dropdownlisten!$A$3:$F$143, 2, FALSE))</f>
        <v>Netzwerke</v>
      </c>
      <c r="C2043" s="117">
        <f>IF(ISERROR(VLOOKUP($A2043, Dropdownlisten!$A$3:$F$143, 3, FALSE)), "", VLOOKUP($A2043, Dropdownlisten!$A$3:$F$143, 3, FALSE))</f>
        <v>9000</v>
      </c>
      <c r="D2043" s="117" t="str">
        <f>IF(ISERROR(VLOOKUP($A2043, Dropdownlisten!$A$3:$F$143, 4, FALSE)), "", VLOOKUP($A2043, Dropdownlisten!$A$3:$F$143, 4, FALSE))</f>
        <v>Netzwerke</v>
      </c>
      <c r="E2043" s="117" t="str">
        <f>IF(ISERROR(VLOOKUP($A2043, Dropdownlisten!$A$3:$F$143, 5, FALSE)), "", VLOOKUP($A2043, Dropdownlisten!$A$3:$F$143, 5, FALSE))</f>
        <v>9000_004</v>
      </c>
      <c r="F2043" s="117" t="str">
        <f>IF(ISERROR(VLOOKUP($A2043, Dropdownlisten!$A$3:$F$143, 6, FALSE)), "", VLOOKUP($A2043, Dropdownlisten!$A$3:$F$143, 6, FALSE))</f>
        <v>Fahrradwegenetz</v>
      </c>
      <c r="G2043" s="117" t="str">
        <f>VLOOKUP(E2043,Datenstruktur_fuer_R!$D$2:$F$141,3,FALSE)</f>
        <v>Line</v>
      </c>
      <c r="H2043" s="120" t="s">
        <v>689</v>
      </c>
      <c r="I2043" s="26" t="s">
        <v>753</v>
      </c>
      <c r="J2043" s="5" t="s">
        <v>1260</v>
      </c>
      <c r="K2043" s="5" t="s">
        <v>780</v>
      </c>
      <c r="L2043" s="5" t="s">
        <v>792</v>
      </c>
      <c r="M2043" s="5">
        <v>1</v>
      </c>
      <c r="N2043" s="5" t="s">
        <v>1173</v>
      </c>
    </row>
    <row r="2044" spans="1:14" x14ac:dyDescent="0.35">
      <c r="A2044" s="5" t="s">
        <v>672</v>
      </c>
      <c r="B2044" s="117" t="str">
        <f>IF(ISERROR(VLOOKUP($A2044, Dropdownlisten!$A$3:$F$143, 2, FALSE)), "", VLOOKUP($A2044, Dropdownlisten!$A$3:$F$143, 2, FALSE))</f>
        <v>Netzwerke</v>
      </c>
      <c r="C2044" s="117">
        <f>IF(ISERROR(VLOOKUP($A2044, Dropdownlisten!$A$3:$F$143, 3, FALSE)), "", VLOOKUP($A2044, Dropdownlisten!$A$3:$F$143, 3, FALSE))</f>
        <v>9000</v>
      </c>
      <c r="D2044" s="117" t="str">
        <f>IF(ISERROR(VLOOKUP($A2044, Dropdownlisten!$A$3:$F$143, 4, FALSE)), "", VLOOKUP($A2044, Dropdownlisten!$A$3:$F$143, 4, FALSE))</f>
        <v>Netzwerke</v>
      </c>
      <c r="E2044" s="117" t="str">
        <f>IF(ISERROR(VLOOKUP($A2044, Dropdownlisten!$A$3:$F$143, 5, FALSE)), "", VLOOKUP($A2044, Dropdownlisten!$A$3:$F$143, 5, FALSE))</f>
        <v>9000_004</v>
      </c>
      <c r="F2044" s="117" t="str">
        <f>IF(ISERROR(VLOOKUP($A2044, Dropdownlisten!$A$3:$F$143, 6, FALSE)), "", VLOOKUP($A2044, Dropdownlisten!$A$3:$F$143, 6, FALSE))</f>
        <v>Fahrradwegenetz</v>
      </c>
      <c r="G2044" s="117" t="str">
        <f>VLOOKUP(E2044,Datenstruktur_fuer_R!$D$2:$F$141,3,FALSE)</f>
        <v>Line</v>
      </c>
      <c r="H2044" s="120" t="s">
        <v>689</v>
      </c>
      <c r="I2044" s="26" t="s">
        <v>753</v>
      </c>
      <c r="J2044" s="5" t="s">
        <v>1260</v>
      </c>
      <c r="K2044" s="5" t="s">
        <v>780</v>
      </c>
      <c r="L2044" s="5" t="s">
        <v>793</v>
      </c>
      <c r="M2044" s="5">
        <v>1</v>
      </c>
      <c r="N2044" s="5" t="s">
        <v>1173</v>
      </c>
    </row>
    <row r="2045" spans="1:14" x14ac:dyDescent="0.35">
      <c r="A2045" s="5" t="s">
        <v>672</v>
      </c>
      <c r="B2045" s="117" t="str">
        <f>IF(ISERROR(VLOOKUP($A2045, Dropdownlisten!$A$3:$F$143, 2, FALSE)), "", VLOOKUP($A2045, Dropdownlisten!$A$3:$F$143, 2, FALSE))</f>
        <v>Netzwerke</v>
      </c>
      <c r="C2045" s="117">
        <f>IF(ISERROR(VLOOKUP($A2045, Dropdownlisten!$A$3:$F$143, 3, FALSE)), "", VLOOKUP($A2045, Dropdownlisten!$A$3:$F$143, 3, FALSE))</f>
        <v>9000</v>
      </c>
      <c r="D2045" s="117" t="str">
        <f>IF(ISERROR(VLOOKUP($A2045, Dropdownlisten!$A$3:$F$143, 4, FALSE)), "", VLOOKUP($A2045, Dropdownlisten!$A$3:$F$143, 4, FALSE))</f>
        <v>Netzwerke</v>
      </c>
      <c r="E2045" s="117" t="str">
        <f>IF(ISERROR(VLOOKUP($A2045, Dropdownlisten!$A$3:$F$143, 5, FALSE)), "", VLOOKUP($A2045, Dropdownlisten!$A$3:$F$143, 5, FALSE))</f>
        <v>9000_004</v>
      </c>
      <c r="F2045" s="117" t="str">
        <f>IF(ISERROR(VLOOKUP($A2045, Dropdownlisten!$A$3:$F$143, 6, FALSE)), "", VLOOKUP($A2045, Dropdownlisten!$A$3:$F$143, 6, FALSE))</f>
        <v>Fahrradwegenetz</v>
      </c>
      <c r="G2045" s="117" t="str">
        <f>VLOOKUP(E2045,Datenstruktur_fuer_R!$D$2:$F$141,3,FALSE)</f>
        <v>Line</v>
      </c>
      <c r="H2045" s="120" t="s">
        <v>689</v>
      </c>
      <c r="I2045" s="26" t="s">
        <v>753</v>
      </c>
      <c r="J2045" s="5" t="s">
        <v>1260</v>
      </c>
      <c r="K2045" s="5" t="s">
        <v>780</v>
      </c>
      <c r="L2045" s="5" t="s">
        <v>794</v>
      </c>
      <c r="M2045" s="5">
        <v>1</v>
      </c>
      <c r="N2045" s="5" t="s">
        <v>1173</v>
      </c>
    </row>
    <row r="2046" spans="1:14" x14ac:dyDescent="0.35">
      <c r="A2046" s="5" t="s">
        <v>672</v>
      </c>
      <c r="B2046" s="117" t="str">
        <f>IF(ISERROR(VLOOKUP($A2046, Dropdownlisten!$A$3:$F$143, 2, FALSE)), "", VLOOKUP($A2046, Dropdownlisten!$A$3:$F$143, 2, FALSE))</f>
        <v>Netzwerke</v>
      </c>
      <c r="C2046" s="117">
        <f>IF(ISERROR(VLOOKUP($A2046, Dropdownlisten!$A$3:$F$143, 3, FALSE)), "", VLOOKUP($A2046, Dropdownlisten!$A$3:$F$143, 3, FALSE))</f>
        <v>9000</v>
      </c>
      <c r="D2046" s="117" t="str">
        <f>IF(ISERROR(VLOOKUP($A2046, Dropdownlisten!$A$3:$F$143, 4, FALSE)), "", VLOOKUP($A2046, Dropdownlisten!$A$3:$F$143, 4, FALSE))</f>
        <v>Netzwerke</v>
      </c>
      <c r="E2046" s="117" t="str">
        <f>IF(ISERROR(VLOOKUP($A2046, Dropdownlisten!$A$3:$F$143, 5, FALSE)), "", VLOOKUP($A2046, Dropdownlisten!$A$3:$F$143, 5, FALSE))</f>
        <v>9000_004</v>
      </c>
      <c r="F2046" s="117" t="str">
        <f>IF(ISERROR(VLOOKUP($A2046, Dropdownlisten!$A$3:$F$143, 6, FALSE)), "", VLOOKUP($A2046, Dropdownlisten!$A$3:$F$143, 6, FALSE))</f>
        <v>Fahrradwegenetz</v>
      </c>
      <c r="G2046" s="117" t="str">
        <f>VLOOKUP(E2046,Datenstruktur_fuer_R!$D$2:$F$141,3,FALSE)</f>
        <v>Line</v>
      </c>
      <c r="H2046" s="120" t="s">
        <v>689</v>
      </c>
      <c r="I2046" s="26" t="s">
        <v>753</v>
      </c>
      <c r="J2046" s="5" t="s">
        <v>1260</v>
      </c>
      <c r="K2046" s="5" t="s">
        <v>780</v>
      </c>
      <c r="L2046" s="5" t="s">
        <v>795</v>
      </c>
      <c r="M2046" s="5">
        <v>1</v>
      </c>
      <c r="N2046" s="5" t="s">
        <v>1173</v>
      </c>
    </row>
    <row r="2047" spans="1:14" x14ac:dyDescent="0.35">
      <c r="A2047" s="5" t="s">
        <v>672</v>
      </c>
      <c r="B2047" s="117" t="str">
        <f>IF(ISERROR(VLOOKUP($A2047, Dropdownlisten!$A$3:$F$143, 2, FALSE)), "", VLOOKUP($A2047, Dropdownlisten!$A$3:$F$143, 2, FALSE))</f>
        <v>Netzwerke</v>
      </c>
      <c r="C2047" s="117">
        <f>IF(ISERROR(VLOOKUP($A2047, Dropdownlisten!$A$3:$F$143, 3, FALSE)), "", VLOOKUP($A2047, Dropdownlisten!$A$3:$F$143, 3, FALSE))</f>
        <v>9000</v>
      </c>
      <c r="D2047" s="117" t="str">
        <f>IF(ISERROR(VLOOKUP($A2047, Dropdownlisten!$A$3:$F$143, 4, FALSE)), "", VLOOKUP($A2047, Dropdownlisten!$A$3:$F$143, 4, FALSE))</f>
        <v>Netzwerke</v>
      </c>
      <c r="E2047" s="117" t="str">
        <f>IF(ISERROR(VLOOKUP($A2047, Dropdownlisten!$A$3:$F$143, 5, FALSE)), "", VLOOKUP($A2047, Dropdownlisten!$A$3:$F$143, 5, FALSE))</f>
        <v>9000_004</v>
      </c>
      <c r="F2047" s="117" t="str">
        <f>IF(ISERROR(VLOOKUP($A2047, Dropdownlisten!$A$3:$F$143, 6, FALSE)), "", VLOOKUP($A2047, Dropdownlisten!$A$3:$F$143, 6, FALSE))</f>
        <v>Fahrradwegenetz</v>
      </c>
      <c r="G2047" s="117" t="str">
        <f>VLOOKUP(E2047,Datenstruktur_fuer_R!$D$2:$F$141,3,FALSE)</f>
        <v>Line</v>
      </c>
      <c r="H2047" s="120" t="s">
        <v>689</v>
      </c>
      <c r="I2047" s="26" t="s">
        <v>753</v>
      </c>
      <c r="J2047" s="5" t="s">
        <v>1260</v>
      </c>
      <c r="K2047" s="5" t="s">
        <v>780</v>
      </c>
      <c r="L2047" s="5" t="s">
        <v>803</v>
      </c>
      <c r="M2047" s="5">
        <v>1</v>
      </c>
      <c r="N2047" s="5" t="s">
        <v>1173</v>
      </c>
    </row>
    <row r="2048" spans="1:14" x14ac:dyDescent="0.35">
      <c r="A2048" s="5" t="s">
        <v>672</v>
      </c>
      <c r="B2048" s="117" t="str">
        <f>IF(ISERROR(VLOOKUP($A2048, Dropdownlisten!$A$3:$F$143, 2, FALSE)), "", VLOOKUP($A2048, Dropdownlisten!$A$3:$F$143, 2, FALSE))</f>
        <v>Netzwerke</v>
      </c>
      <c r="C2048" s="117">
        <f>IF(ISERROR(VLOOKUP($A2048, Dropdownlisten!$A$3:$F$143, 3, FALSE)), "", VLOOKUP($A2048, Dropdownlisten!$A$3:$F$143, 3, FALSE))</f>
        <v>9000</v>
      </c>
      <c r="D2048" s="117" t="str">
        <f>IF(ISERROR(VLOOKUP($A2048, Dropdownlisten!$A$3:$F$143, 4, FALSE)), "", VLOOKUP($A2048, Dropdownlisten!$A$3:$F$143, 4, FALSE))</f>
        <v>Netzwerke</v>
      </c>
      <c r="E2048" s="117" t="str">
        <f>IF(ISERROR(VLOOKUP($A2048, Dropdownlisten!$A$3:$F$143, 5, FALSE)), "", VLOOKUP($A2048, Dropdownlisten!$A$3:$F$143, 5, FALSE))</f>
        <v>9000_004</v>
      </c>
      <c r="F2048" s="117" t="str">
        <f>IF(ISERROR(VLOOKUP($A2048, Dropdownlisten!$A$3:$F$143, 6, FALSE)), "", VLOOKUP($A2048, Dropdownlisten!$A$3:$F$143, 6, FALSE))</f>
        <v>Fahrradwegenetz</v>
      </c>
      <c r="G2048" s="117" t="str">
        <f>VLOOKUP(E2048,Datenstruktur_fuer_R!$D$2:$F$141,3,FALSE)</f>
        <v>Line</v>
      </c>
      <c r="H2048" s="120" t="s">
        <v>689</v>
      </c>
      <c r="I2048" s="26" t="s">
        <v>753</v>
      </c>
      <c r="J2048" s="5" t="s">
        <v>1260</v>
      </c>
      <c r="K2048" s="5" t="s">
        <v>780</v>
      </c>
      <c r="L2048" s="5" t="s">
        <v>798</v>
      </c>
      <c r="M2048" s="5">
        <v>1</v>
      </c>
      <c r="N2048" s="5" t="s">
        <v>1173</v>
      </c>
    </row>
    <row r="2049" spans="1:14" x14ac:dyDescent="0.35">
      <c r="A2049" s="5" t="s">
        <v>672</v>
      </c>
      <c r="B2049" s="117" t="str">
        <f>IF(ISERROR(VLOOKUP($A2049, Dropdownlisten!$A$3:$F$143, 2, FALSE)), "", VLOOKUP($A2049, Dropdownlisten!$A$3:$F$143, 2, FALSE))</f>
        <v>Netzwerke</v>
      </c>
      <c r="C2049" s="117">
        <f>IF(ISERROR(VLOOKUP($A2049, Dropdownlisten!$A$3:$F$143, 3, FALSE)), "", VLOOKUP($A2049, Dropdownlisten!$A$3:$F$143, 3, FALSE))</f>
        <v>9000</v>
      </c>
      <c r="D2049" s="117" t="str">
        <f>IF(ISERROR(VLOOKUP($A2049, Dropdownlisten!$A$3:$F$143, 4, FALSE)), "", VLOOKUP($A2049, Dropdownlisten!$A$3:$F$143, 4, FALSE))</f>
        <v>Netzwerke</v>
      </c>
      <c r="E2049" s="117" t="str">
        <f>IF(ISERROR(VLOOKUP($A2049, Dropdownlisten!$A$3:$F$143, 5, FALSE)), "", VLOOKUP($A2049, Dropdownlisten!$A$3:$F$143, 5, FALSE))</f>
        <v>9000_004</v>
      </c>
      <c r="F2049" s="117" t="str">
        <f>IF(ISERROR(VLOOKUP($A2049, Dropdownlisten!$A$3:$F$143, 6, FALSE)), "", VLOOKUP($A2049, Dropdownlisten!$A$3:$F$143, 6, FALSE))</f>
        <v>Fahrradwegenetz</v>
      </c>
      <c r="G2049" s="117" t="str">
        <f>VLOOKUP(E2049,Datenstruktur_fuer_R!$D$2:$F$141,3,FALSE)</f>
        <v>Line</v>
      </c>
      <c r="H2049" s="120" t="s">
        <v>689</v>
      </c>
      <c r="I2049" s="26" t="s">
        <v>753</v>
      </c>
      <c r="J2049" s="5" t="s">
        <v>1260</v>
      </c>
      <c r="K2049" s="5" t="s">
        <v>780</v>
      </c>
      <c r="L2049" s="5" t="s">
        <v>799</v>
      </c>
      <c r="M2049" s="5">
        <v>1</v>
      </c>
      <c r="N2049" s="5" t="s">
        <v>1173</v>
      </c>
    </row>
    <row r="2050" spans="1:14" x14ac:dyDescent="0.35">
      <c r="A2050" s="5" t="s">
        <v>672</v>
      </c>
      <c r="B2050" s="117" t="str">
        <f>IF(ISERROR(VLOOKUP($A2050, Dropdownlisten!$A$3:$F$143, 2, FALSE)), "", VLOOKUP($A2050, Dropdownlisten!$A$3:$F$143, 2, FALSE))</f>
        <v>Netzwerke</v>
      </c>
      <c r="C2050" s="117">
        <f>IF(ISERROR(VLOOKUP($A2050, Dropdownlisten!$A$3:$F$143, 3, FALSE)), "", VLOOKUP($A2050, Dropdownlisten!$A$3:$F$143, 3, FALSE))</f>
        <v>9000</v>
      </c>
      <c r="D2050" s="117" t="str">
        <f>IF(ISERROR(VLOOKUP($A2050, Dropdownlisten!$A$3:$F$143, 4, FALSE)), "", VLOOKUP($A2050, Dropdownlisten!$A$3:$F$143, 4, FALSE))</f>
        <v>Netzwerke</v>
      </c>
      <c r="E2050" s="117" t="str">
        <f>IF(ISERROR(VLOOKUP($A2050, Dropdownlisten!$A$3:$F$143, 5, FALSE)), "", VLOOKUP($A2050, Dropdownlisten!$A$3:$F$143, 5, FALSE))</f>
        <v>9000_004</v>
      </c>
      <c r="F2050" s="117" t="str">
        <f>IF(ISERROR(VLOOKUP($A2050, Dropdownlisten!$A$3:$F$143, 6, FALSE)), "", VLOOKUP($A2050, Dropdownlisten!$A$3:$F$143, 6, FALSE))</f>
        <v>Fahrradwegenetz</v>
      </c>
      <c r="G2050" s="117" t="str">
        <f>VLOOKUP(E2050,Datenstruktur_fuer_R!$D$2:$F$141,3,FALSE)</f>
        <v>Line</v>
      </c>
      <c r="H2050" s="120" t="s">
        <v>689</v>
      </c>
      <c r="I2050" s="26" t="s">
        <v>753</v>
      </c>
      <c r="J2050" s="5" t="s">
        <v>1260</v>
      </c>
      <c r="K2050" s="5" t="s">
        <v>780</v>
      </c>
      <c r="L2050" s="5" t="s">
        <v>800</v>
      </c>
      <c r="M2050" s="5">
        <v>1</v>
      </c>
      <c r="N2050" s="5" t="s">
        <v>1173</v>
      </c>
    </row>
    <row r="2051" spans="1:14" x14ac:dyDescent="0.35">
      <c r="A2051" s="5" t="s">
        <v>672</v>
      </c>
      <c r="B2051" s="117" t="str">
        <f>IF(ISERROR(VLOOKUP($A2051, Dropdownlisten!$A$3:$F$143, 2, FALSE)), "", VLOOKUP($A2051, Dropdownlisten!$A$3:$F$143, 2, FALSE))</f>
        <v>Netzwerke</v>
      </c>
      <c r="C2051" s="117">
        <f>IF(ISERROR(VLOOKUP($A2051, Dropdownlisten!$A$3:$F$143, 3, FALSE)), "", VLOOKUP($A2051, Dropdownlisten!$A$3:$F$143, 3, FALSE))</f>
        <v>9000</v>
      </c>
      <c r="D2051" s="117" t="str">
        <f>IF(ISERROR(VLOOKUP($A2051, Dropdownlisten!$A$3:$F$143, 4, FALSE)), "", VLOOKUP($A2051, Dropdownlisten!$A$3:$F$143, 4, FALSE))</f>
        <v>Netzwerke</v>
      </c>
      <c r="E2051" s="117" t="str">
        <f>IF(ISERROR(VLOOKUP($A2051, Dropdownlisten!$A$3:$F$143, 5, FALSE)), "", VLOOKUP($A2051, Dropdownlisten!$A$3:$F$143, 5, FALSE))</f>
        <v>9000_004</v>
      </c>
      <c r="F2051" s="117" t="str">
        <f>IF(ISERROR(VLOOKUP($A2051, Dropdownlisten!$A$3:$F$143, 6, FALSE)), "", VLOOKUP($A2051, Dropdownlisten!$A$3:$F$143, 6, FALSE))</f>
        <v>Fahrradwegenetz</v>
      </c>
      <c r="G2051" s="117" t="str">
        <f>VLOOKUP(E2051,Datenstruktur_fuer_R!$D$2:$F$141,3,FALSE)</f>
        <v>Line</v>
      </c>
      <c r="H2051" s="120" t="s">
        <v>689</v>
      </c>
      <c r="I2051" s="26" t="s">
        <v>753</v>
      </c>
      <c r="J2051" s="5" t="s">
        <v>1260</v>
      </c>
      <c r="K2051" s="5" t="s">
        <v>780</v>
      </c>
      <c r="L2051" s="5" t="s">
        <v>801</v>
      </c>
      <c r="M2051" s="5">
        <v>1</v>
      </c>
      <c r="N2051" s="5" t="s">
        <v>1173</v>
      </c>
    </row>
    <row r="2052" spans="1:14" x14ac:dyDescent="0.35">
      <c r="A2052" s="5" t="s">
        <v>672</v>
      </c>
      <c r="B2052" s="117" t="str">
        <f>IF(ISERROR(VLOOKUP($A2052, Dropdownlisten!$A$3:$F$143, 2, FALSE)), "", VLOOKUP($A2052, Dropdownlisten!$A$3:$F$143, 2, FALSE))</f>
        <v>Netzwerke</v>
      </c>
      <c r="C2052" s="117">
        <f>IF(ISERROR(VLOOKUP($A2052, Dropdownlisten!$A$3:$F$143, 3, FALSE)), "", VLOOKUP($A2052, Dropdownlisten!$A$3:$F$143, 3, FALSE))</f>
        <v>9000</v>
      </c>
      <c r="D2052" s="117" t="str">
        <f>IF(ISERROR(VLOOKUP($A2052, Dropdownlisten!$A$3:$F$143, 4, FALSE)), "", VLOOKUP($A2052, Dropdownlisten!$A$3:$F$143, 4, FALSE))</f>
        <v>Netzwerke</v>
      </c>
      <c r="E2052" s="117" t="str">
        <f>IF(ISERROR(VLOOKUP($A2052, Dropdownlisten!$A$3:$F$143, 5, FALSE)), "", VLOOKUP($A2052, Dropdownlisten!$A$3:$F$143, 5, FALSE))</f>
        <v>9000_004</v>
      </c>
      <c r="F2052" s="117" t="str">
        <f>IF(ISERROR(VLOOKUP($A2052, Dropdownlisten!$A$3:$F$143, 6, FALSE)), "", VLOOKUP($A2052, Dropdownlisten!$A$3:$F$143, 6, FALSE))</f>
        <v>Fahrradwegenetz</v>
      </c>
      <c r="G2052" s="117" t="str">
        <f>VLOOKUP(E2052,Datenstruktur_fuer_R!$D$2:$F$141,3,FALSE)</f>
        <v>Line</v>
      </c>
      <c r="H2052" s="120" t="s">
        <v>689</v>
      </c>
      <c r="I2052" s="26" t="s">
        <v>753</v>
      </c>
      <c r="J2052" s="5" t="s">
        <v>1260</v>
      </c>
      <c r="K2052" s="5" t="s">
        <v>780</v>
      </c>
      <c r="L2052" s="5" t="s">
        <v>802</v>
      </c>
      <c r="M2052" s="5">
        <v>1</v>
      </c>
      <c r="N2052" s="5" t="s">
        <v>1173</v>
      </c>
    </row>
    <row r="2053" spans="1:14" x14ac:dyDescent="0.35">
      <c r="A2053" s="5" t="s">
        <v>672</v>
      </c>
      <c r="B2053" s="117" t="str">
        <f>IF(ISERROR(VLOOKUP($A2053, Dropdownlisten!$A$3:$F$143, 2, FALSE)), "", VLOOKUP($A2053, Dropdownlisten!$A$3:$F$143, 2, FALSE))</f>
        <v>Netzwerke</v>
      </c>
      <c r="C2053" s="117">
        <f>IF(ISERROR(VLOOKUP($A2053, Dropdownlisten!$A$3:$F$143, 3, FALSE)), "", VLOOKUP($A2053, Dropdownlisten!$A$3:$F$143, 3, FALSE))</f>
        <v>9000</v>
      </c>
      <c r="D2053" s="117" t="str">
        <f>IF(ISERROR(VLOOKUP($A2053, Dropdownlisten!$A$3:$F$143, 4, FALSE)), "", VLOOKUP($A2053, Dropdownlisten!$A$3:$F$143, 4, FALSE))</f>
        <v>Netzwerke</v>
      </c>
      <c r="E2053" s="117" t="str">
        <f>IF(ISERROR(VLOOKUP($A2053, Dropdownlisten!$A$3:$F$143, 5, FALSE)), "", VLOOKUP($A2053, Dropdownlisten!$A$3:$F$143, 5, FALSE))</f>
        <v>9000_004</v>
      </c>
      <c r="F2053" s="117" t="str">
        <f>IF(ISERROR(VLOOKUP($A2053, Dropdownlisten!$A$3:$F$143, 6, FALSE)), "", VLOOKUP($A2053, Dropdownlisten!$A$3:$F$143, 6, FALSE))</f>
        <v>Fahrradwegenetz</v>
      </c>
      <c r="G2053" s="117" t="str">
        <f>VLOOKUP(E2053,Datenstruktur_fuer_R!$D$2:$F$141,3,FALSE)</f>
        <v>Line</v>
      </c>
      <c r="H2053" s="120" t="s">
        <v>689</v>
      </c>
      <c r="I2053" s="26" t="s">
        <v>753</v>
      </c>
      <c r="J2053" s="5" t="s">
        <v>1260</v>
      </c>
      <c r="K2053" s="5" t="s">
        <v>780</v>
      </c>
      <c r="L2053" s="5" t="s">
        <v>809</v>
      </c>
      <c r="M2053" s="5">
        <v>1</v>
      </c>
      <c r="N2053" s="5" t="s">
        <v>1173</v>
      </c>
    </row>
    <row r="2054" spans="1:14" x14ac:dyDescent="0.35">
      <c r="A2054" s="5" t="s">
        <v>672</v>
      </c>
      <c r="B2054" s="117" t="str">
        <f>IF(ISERROR(VLOOKUP($A2054, Dropdownlisten!$A$3:$F$143, 2, FALSE)), "", VLOOKUP($A2054, Dropdownlisten!$A$3:$F$143, 2, FALSE))</f>
        <v>Netzwerke</v>
      </c>
      <c r="C2054" s="117">
        <f>IF(ISERROR(VLOOKUP($A2054, Dropdownlisten!$A$3:$F$143, 3, FALSE)), "", VLOOKUP($A2054, Dropdownlisten!$A$3:$F$143, 3, FALSE))</f>
        <v>9000</v>
      </c>
      <c r="D2054" s="117" t="str">
        <f>IF(ISERROR(VLOOKUP($A2054, Dropdownlisten!$A$3:$F$143, 4, FALSE)), "", VLOOKUP($A2054, Dropdownlisten!$A$3:$F$143, 4, FALSE))</f>
        <v>Netzwerke</v>
      </c>
      <c r="E2054" s="117" t="str">
        <f>IF(ISERROR(VLOOKUP($A2054, Dropdownlisten!$A$3:$F$143, 5, FALSE)), "", VLOOKUP($A2054, Dropdownlisten!$A$3:$F$143, 5, FALSE))</f>
        <v>9000_004</v>
      </c>
      <c r="F2054" s="117" t="str">
        <f>IF(ISERROR(VLOOKUP($A2054, Dropdownlisten!$A$3:$F$143, 6, FALSE)), "", VLOOKUP($A2054, Dropdownlisten!$A$3:$F$143, 6, FALSE))</f>
        <v>Fahrradwegenetz</v>
      </c>
      <c r="G2054" s="117" t="str">
        <f>VLOOKUP(E2054,Datenstruktur_fuer_R!$D$2:$F$141,3,FALSE)</f>
        <v>Line</v>
      </c>
      <c r="H2054" s="120" t="s">
        <v>689</v>
      </c>
      <c r="I2054" s="26" t="s">
        <v>753</v>
      </c>
      <c r="J2054" s="5" t="s">
        <v>1260</v>
      </c>
      <c r="K2054" s="5" t="s">
        <v>810</v>
      </c>
      <c r="L2054" s="5" t="s">
        <v>811</v>
      </c>
      <c r="M2054" s="5">
        <v>1</v>
      </c>
      <c r="N2054" s="5" t="s">
        <v>1173</v>
      </c>
    </row>
    <row r="2055" spans="1:14" x14ac:dyDescent="0.35">
      <c r="A2055" s="5" t="s">
        <v>672</v>
      </c>
      <c r="B2055" s="117" t="str">
        <f>IF(ISERROR(VLOOKUP($A2055, Dropdownlisten!$A$3:$F$143, 2, FALSE)), "", VLOOKUP($A2055, Dropdownlisten!$A$3:$F$143, 2, FALSE))</f>
        <v>Netzwerke</v>
      </c>
      <c r="C2055" s="117">
        <f>IF(ISERROR(VLOOKUP($A2055, Dropdownlisten!$A$3:$F$143, 3, FALSE)), "", VLOOKUP($A2055, Dropdownlisten!$A$3:$F$143, 3, FALSE))</f>
        <v>9000</v>
      </c>
      <c r="D2055" s="117" t="str">
        <f>IF(ISERROR(VLOOKUP($A2055, Dropdownlisten!$A$3:$F$143, 4, FALSE)), "", VLOOKUP($A2055, Dropdownlisten!$A$3:$F$143, 4, FALSE))</f>
        <v>Netzwerke</v>
      </c>
      <c r="E2055" s="117" t="str">
        <f>IF(ISERROR(VLOOKUP($A2055, Dropdownlisten!$A$3:$F$143, 5, FALSE)), "", VLOOKUP($A2055, Dropdownlisten!$A$3:$F$143, 5, FALSE))</f>
        <v>9000_004</v>
      </c>
      <c r="F2055" s="117" t="str">
        <f>IF(ISERROR(VLOOKUP($A2055, Dropdownlisten!$A$3:$F$143, 6, FALSE)), "", VLOOKUP($A2055, Dropdownlisten!$A$3:$F$143, 6, FALSE))</f>
        <v>Fahrradwegenetz</v>
      </c>
      <c r="G2055" s="117" t="str">
        <f>VLOOKUP(E2055,Datenstruktur_fuer_R!$D$2:$F$141,3,FALSE)</f>
        <v>Line</v>
      </c>
      <c r="H2055" s="120" t="s">
        <v>689</v>
      </c>
      <c r="I2055" s="26" t="s">
        <v>753</v>
      </c>
      <c r="J2055" s="5" t="s">
        <v>1260</v>
      </c>
      <c r="K2055" s="5" t="s">
        <v>810</v>
      </c>
      <c r="L2055" s="5" t="s">
        <v>812</v>
      </c>
      <c r="M2055" s="5">
        <v>1</v>
      </c>
      <c r="N2055" s="5" t="s">
        <v>1173</v>
      </c>
    </row>
    <row r="2056" spans="1:14" x14ac:dyDescent="0.35">
      <c r="A2056" s="5" t="s">
        <v>672</v>
      </c>
      <c r="B2056" s="117" t="str">
        <f>IF(ISERROR(VLOOKUP($A2056, Dropdownlisten!$A$3:$F$143, 2, FALSE)), "", VLOOKUP($A2056, Dropdownlisten!$A$3:$F$143, 2, FALSE))</f>
        <v>Netzwerke</v>
      </c>
      <c r="C2056" s="117">
        <f>IF(ISERROR(VLOOKUP($A2056, Dropdownlisten!$A$3:$F$143, 3, FALSE)), "", VLOOKUP($A2056, Dropdownlisten!$A$3:$F$143, 3, FALSE))</f>
        <v>9000</v>
      </c>
      <c r="D2056" s="117" t="str">
        <f>IF(ISERROR(VLOOKUP($A2056, Dropdownlisten!$A$3:$F$143, 4, FALSE)), "", VLOOKUP($A2056, Dropdownlisten!$A$3:$F$143, 4, FALSE))</f>
        <v>Netzwerke</v>
      </c>
      <c r="E2056" s="117" t="str">
        <f>IF(ISERROR(VLOOKUP($A2056, Dropdownlisten!$A$3:$F$143, 5, FALSE)), "", VLOOKUP($A2056, Dropdownlisten!$A$3:$F$143, 5, FALSE))</f>
        <v>9000_004</v>
      </c>
      <c r="F2056" s="117" t="str">
        <f>IF(ISERROR(VLOOKUP($A2056, Dropdownlisten!$A$3:$F$143, 6, FALSE)), "", VLOOKUP($A2056, Dropdownlisten!$A$3:$F$143, 6, FALSE))</f>
        <v>Fahrradwegenetz</v>
      </c>
      <c r="G2056" s="117" t="str">
        <f>VLOOKUP(E2056,Datenstruktur_fuer_R!$D$2:$F$141,3,FALSE)</f>
        <v>Line</v>
      </c>
      <c r="H2056" s="120" t="s">
        <v>689</v>
      </c>
      <c r="I2056" s="26" t="s">
        <v>753</v>
      </c>
      <c r="J2056" s="5" t="s">
        <v>1260</v>
      </c>
      <c r="K2056" s="5" t="s">
        <v>810</v>
      </c>
      <c r="L2056" s="5" t="s">
        <v>813</v>
      </c>
      <c r="M2056" s="5">
        <v>1</v>
      </c>
      <c r="N2056" s="5" t="s">
        <v>1173</v>
      </c>
    </row>
    <row r="2057" spans="1:14" x14ac:dyDescent="0.35">
      <c r="A2057" s="5" t="s">
        <v>672</v>
      </c>
      <c r="B2057" s="117" t="str">
        <f>IF(ISERROR(VLOOKUP($A2057, Dropdownlisten!$A$3:$F$143, 2, FALSE)), "", VLOOKUP($A2057, Dropdownlisten!$A$3:$F$143, 2, FALSE))</f>
        <v>Netzwerke</v>
      </c>
      <c r="C2057" s="117">
        <f>IF(ISERROR(VLOOKUP($A2057, Dropdownlisten!$A$3:$F$143, 3, FALSE)), "", VLOOKUP($A2057, Dropdownlisten!$A$3:$F$143, 3, FALSE))</f>
        <v>9000</v>
      </c>
      <c r="D2057" s="117" t="str">
        <f>IF(ISERROR(VLOOKUP($A2057, Dropdownlisten!$A$3:$F$143, 4, FALSE)), "", VLOOKUP($A2057, Dropdownlisten!$A$3:$F$143, 4, FALSE))</f>
        <v>Netzwerke</v>
      </c>
      <c r="E2057" s="117" t="str">
        <f>IF(ISERROR(VLOOKUP($A2057, Dropdownlisten!$A$3:$F$143, 5, FALSE)), "", VLOOKUP($A2057, Dropdownlisten!$A$3:$F$143, 5, FALSE))</f>
        <v>9000_004</v>
      </c>
      <c r="F2057" s="117" t="str">
        <f>IF(ISERROR(VLOOKUP($A2057, Dropdownlisten!$A$3:$F$143, 6, FALSE)), "", VLOOKUP($A2057, Dropdownlisten!$A$3:$F$143, 6, FALSE))</f>
        <v>Fahrradwegenetz</v>
      </c>
      <c r="G2057" s="117" t="str">
        <f>VLOOKUP(E2057,Datenstruktur_fuer_R!$D$2:$F$141,3,FALSE)</f>
        <v>Line</v>
      </c>
      <c r="H2057" s="120" t="s">
        <v>689</v>
      </c>
      <c r="I2057" s="26" t="s">
        <v>753</v>
      </c>
      <c r="J2057" s="5" t="s">
        <v>1260</v>
      </c>
      <c r="K2057" s="5" t="s">
        <v>810</v>
      </c>
      <c r="L2057" s="5" t="s">
        <v>805</v>
      </c>
      <c r="M2057" s="5">
        <v>1</v>
      </c>
      <c r="N2057" s="5" t="s">
        <v>1173</v>
      </c>
    </row>
    <row r="2058" spans="1:14" x14ac:dyDescent="0.35">
      <c r="A2058" s="5" t="s">
        <v>672</v>
      </c>
      <c r="B2058" s="117" t="str">
        <f>IF(ISERROR(VLOOKUP($A2058, Dropdownlisten!$A$3:$F$143, 2, FALSE)), "", VLOOKUP($A2058, Dropdownlisten!$A$3:$F$143, 2, FALSE))</f>
        <v>Netzwerke</v>
      </c>
      <c r="C2058" s="117">
        <f>IF(ISERROR(VLOOKUP($A2058, Dropdownlisten!$A$3:$F$143, 3, FALSE)), "", VLOOKUP($A2058, Dropdownlisten!$A$3:$F$143, 3, FALSE))</f>
        <v>9000</v>
      </c>
      <c r="D2058" s="117" t="str">
        <f>IF(ISERROR(VLOOKUP($A2058, Dropdownlisten!$A$3:$F$143, 4, FALSE)), "", VLOOKUP($A2058, Dropdownlisten!$A$3:$F$143, 4, FALSE))</f>
        <v>Netzwerke</v>
      </c>
      <c r="E2058" s="117" t="str">
        <f>IF(ISERROR(VLOOKUP($A2058, Dropdownlisten!$A$3:$F$143, 5, FALSE)), "", VLOOKUP($A2058, Dropdownlisten!$A$3:$F$143, 5, FALSE))</f>
        <v>9000_004</v>
      </c>
      <c r="F2058" s="117" t="str">
        <f>IF(ISERROR(VLOOKUP($A2058, Dropdownlisten!$A$3:$F$143, 6, FALSE)), "", VLOOKUP($A2058, Dropdownlisten!$A$3:$F$143, 6, FALSE))</f>
        <v>Fahrradwegenetz</v>
      </c>
      <c r="G2058" s="117" t="str">
        <f>VLOOKUP(E2058,Datenstruktur_fuer_R!$D$2:$F$141,3,FALSE)</f>
        <v>Line</v>
      </c>
      <c r="H2058" s="120" t="s">
        <v>689</v>
      </c>
      <c r="I2058" s="26" t="s">
        <v>753</v>
      </c>
      <c r="J2058" s="5" t="s">
        <v>1260</v>
      </c>
      <c r="K2058" s="5" t="s">
        <v>810</v>
      </c>
      <c r="L2058" s="5" t="s">
        <v>814</v>
      </c>
      <c r="M2058" s="5">
        <v>1</v>
      </c>
      <c r="N2058" s="5" t="s">
        <v>1173</v>
      </c>
    </row>
    <row r="2059" spans="1:14" x14ac:dyDescent="0.35">
      <c r="A2059" s="5" t="s">
        <v>672</v>
      </c>
      <c r="B2059" s="117" t="str">
        <f>IF(ISERROR(VLOOKUP($A2059, Dropdownlisten!$A$3:$F$143, 2, FALSE)), "", VLOOKUP($A2059, Dropdownlisten!$A$3:$F$143, 2, FALSE))</f>
        <v>Netzwerke</v>
      </c>
      <c r="C2059" s="117">
        <f>IF(ISERROR(VLOOKUP($A2059, Dropdownlisten!$A$3:$F$143, 3, FALSE)), "", VLOOKUP($A2059, Dropdownlisten!$A$3:$F$143, 3, FALSE))</f>
        <v>9000</v>
      </c>
      <c r="D2059" s="117" t="str">
        <f>IF(ISERROR(VLOOKUP($A2059, Dropdownlisten!$A$3:$F$143, 4, FALSE)), "", VLOOKUP($A2059, Dropdownlisten!$A$3:$F$143, 4, FALSE))</f>
        <v>Netzwerke</v>
      </c>
      <c r="E2059" s="117" t="str">
        <f>IF(ISERROR(VLOOKUP($A2059, Dropdownlisten!$A$3:$F$143, 5, FALSE)), "", VLOOKUP($A2059, Dropdownlisten!$A$3:$F$143, 5, FALSE))</f>
        <v>9000_004</v>
      </c>
      <c r="F2059" s="117" t="str">
        <f>IF(ISERROR(VLOOKUP($A2059, Dropdownlisten!$A$3:$F$143, 6, FALSE)), "", VLOOKUP($A2059, Dropdownlisten!$A$3:$F$143, 6, FALSE))</f>
        <v>Fahrradwegenetz</v>
      </c>
      <c r="G2059" s="117" t="str">
        <f>VLOOKUP(E2059,Datenstruktur_fuer_R!$D$2:$F$141,3,FALSE)</f>
        <v>Line</v>
      </c>
      <c r="H2059" s="120" t="s">
        <v>689</v>
      </c>
      <c r="I2059" s="26" t="s">
        <v>753</v>
      </c>
      <c r="J2059" s="5" t="s">
        <v>1260</v>
      </c>
      <c r="K2059" s="5" t="s">
        <v>810</v>
      </c>
      <c r="L2059" s="5" t="s">
        <v>815</v>
      </c>
      <c r="M2059" s="5">
        <v>1</v>
      </c>
      <c r="N2059" s="5" t="s">
        <v>1173</v>
      </c>
    </row>
    <row r="2060" spans="1:14" x14ac:dyDescent="0.35">
      <c r="A2060" s="5" t="s">
        <v>672</v>
      </c>
      <c r="B2060" s="117" t="str">
        <f>IF(ISERROR(VLOOKUP($A2060, Dropdownlisten!$A$3:$F$143, 2, FALSE)), "", VLOOKUP($A2060, Dropdownlisten!$A$3:$F$143, 2, FALSE))</f>
        <v>Netzwerke</v>
      </c>
      <c r="C2060" s="117">
        <f>IF(ISERROR(VLOOKUP($A2060, Dropdownlisten!$A$3:$F$143, 3, FALSE)), "", VLOOKUP($A2060, Dropdownlisten!$A$3:$F$143, 3, FALSE))</f>
        <v>9000</v>
      </c>
      <c r="D2060" s="117" t="str">
        <f>IF(ISERROR(VLOOKUP($A2060, Dropdownlisten!$A$3:$F$143, 4, FALSE)), "", VLOOKUP($A2060, Dropdownlisten!$A$3:$F$143, 4, FALSE))</f>
        <v>Netzwerke</v>
      </c>
      <c r="E2060" s="117" t="str">
        <f>IF(ISERROR(VLOOKUP($A2060, Dropdownlisten!$A$3:$F$143, 5, FALSE)), "", VLOOKUP($A2060, Dropdownlisten!$A$3:$F$143, 5, FALSE))</f>
        <v>9000_004</v>
      </c>
      <c r="F2060" s="117" t="str">
        <f>IF(ISERROR(VLOOKUP($A2060, Dropdownlisten!$A$3:$F$143, 6, FALSE)), "", VLOOKUP($A2060, Dropdownlisten!$A$3:$F$143, 6, FALSE))</f>
        <v>Fahrradwegenetz</v>
      </c>
      <c r="G2060" s="117" t="str">
        <f>VLOOKUP(E2060,Datenstruktur_fuer_R!$D$2:$F$141,3,FALSE)</f>
        <v>Line</v>
      </c>
      <c r="H2060" s="120" t="s">
        <v>689</v>
      </c>
      <c r="I2060" s="26" t="s">
        <v>753</v>
      </c>
      <c r="J2060" s="5" t="s">
        <v>1260</v>
      </c>
      <c r="K2060" s="5" t="s">
        <v>810</v>
      </c>
      <c r="L2060" s="5" t="s">
        <v>816</v>
      </c>
      <c r="M2060" s="5">
        <v>1</v>
      </c>
      <c r="N2060" s="5" t="s">
        <v>1173</v>
      </c>
    </row>
    <row r="2061" spans="1:14" x14ac:dyDescent="0.35">
      <c r="A2061" s="5" t="s">
        <v>1052</v>
      </c>
      <c r="B2061" s="117" t="str">
        <f>IF(ISERROR(VLOOKUP($A2061, Dropdownlisten!$A$3:$F$143, 2, FALSE)), "", VLOOKUP($A2061, Dropdownlisten!$A$3:$F$143, 2, FALSE))</f>
        <v>POI</v>
      </c>
      <c r="C2061" s="117">
        <f>IF(ISERROR(VLOOKUP($A2061, Dropdownlisten!$A$3:$F$143, 3, FALSE)), "", VLOOKUP($A2061, Dropdownlisten!$A$3:$F$143, 3, FALSE))</f>
        <v>5000</v>
      </c>
      <c r="D2061" s="117" t="str">
        <f>IF(ISERROR(VLOOKUP($A2061, Dropdownlisten!$A$3:$F$143, 4, FALSE)), "", VLOOKUP($A2061, Dropdownlisten!$A$3:$F$143, 4, FALSE))</f>
        <v>Mobilitaet</v>
      </c>
      <c r="E2061" s="117" t="str">
        <f>IF(ISERROR(VLOOKUP($A2061, Dropdownlisten!$A$3:$F$143, 5, FALSE)), "", VLOOKUP($A2061, Dropdownlisten!$A$3:$F$143, 5, FALSE))</f>
        <v>5000_006</v>
      </c>
      <c r="F2061" s="117" t="str">
        <f>IF(ISERROR(VLOOKUP($A2061, Dropdownlisten!$A$3:$F$143, 6, FALSE)), "", VLOOKUP($A2061, Dropdownlisten!$A$3:$F$143, 6, FALSE))</f>
        <v>Bushaltestelle</v>
      </c>
      <c r="G2061" s="117" t="str">
        <f>VLOOKUP(E2061,Datenstruktur_fuer_R!$D$2:$F$141,3,FALSE)</f>
        <v>Point</v>
      </c>
      <c r="H2061" s="120" t="s">
        <v>689</v>
      </c>
      <c r="I2061" s="26" t="s">
        <v>753</v>
      </c>
      <c r="J2061" s="5" t="s">
        <v>1260</v>
      </c>
      <c r="K2061" s="5" t="s">
        <v>780</v>
      </c>
      <c r="L2061" s="5" t="s">
        <v>818</v>
      </c>
      <c r="M2061" s="5">
        <v>1</v>
      </c>
      <c r="N2061" s="5" t="s">
        <v>1173</v>
      </c>
    </row>
    <row r="2062" spans="1:14" x14ac:dyDescent="0.35">
      <c r="A2062" s="5" t="s">
        <v>1052</v>
      </c>
      <c r="B2062" s="117" t="str">
        <f>IF(ISERROR(VLOOKUP($A2062, Dropdownlisten!$A$3:$F$143, 2, FALSE)), "", VLOOKUP($A2062, Dropdownlisten!$A$3:$F$143, 2, FALSE))</f>
        <v>POI</v>
      </c>
      <c r="C2062" s="117">
        <f>IF(ISERROR(VLOOKUP($A2062, Dropdownlisten!$A$3:$F$143, 3, FALSE)), "", VLOOKUP($A2062, Dropdownlisten!$A$3:$F$143, 3, FALSE))</f>
        <v>5000</v>
      </c>
      <c r="D2062" s="117" t="str">
        <f>IF(ISERROR(VLOOKUP($A2062, Dropdownlisten!$A$3:$F$143, 4, FALSE)), "", VLOOKUP($A2062, Dropdownlisten!$A$3:$F$143, 4, FALSE))</f>
        <v>Mobilitaet</v>
      </c>
      <c r="E2062" s="117" t="str">
        <f>IF(ISERROR(VLOOKUP($A2062, Dropdownlisten!$A$3:$F$143, 5, FALSE)), "", VLOOKUP($A2062, Dropdownlisten!$A$3:$F$143, 5, FALSE))</f>
        <v>5000_006</v>
      </c>
      <c r="F2062" s="117" t="str">
        <f>IF(ISERROR(VLOOKUP($A2062, Dropdownlisten!$A$3:$F$143, 6, FALSE)), "", VLOOKUP($A2062, Dropdownlisten!$A$3:$F$143, 6, FALSE))</f>
        <v>Bushaltestelle</v>
      </c>
      <c r="G2062" s="117" t="str">
        <f>VLOOKUP(E2062,Datenstruktur_fuer_R!$D$2:$F$141,3,FALSE)</f>
        <v>Point</v>
      </c>
      <c r="H2062" s="120" t="s">
        <v>689</v>
      </c>
      <c r="I2062" s="26" t="s">
        <v>753</v>
      </c>
      <c r="J2062" s="5" t="s">
        <v>1260</v>
      </c>
      <c r="K2062" s="5" t="s">
        <v>1031</v>
      </c>
      <c r="L2062" s="5" t="s">
        <v>824</v>
      </c>
      <c r="M2062" s="5">
        <v>1</v>
      </c>
      <c r="N2062" s="5" t="s">
        <v>1173</v>
      </c>
    </row>
    <row r="2063" spans="1:14" x14ac:dyDescent="0.35">
      <c r="A2063" s="5" t="s">
        <v>1052</v>
      </c>
      <c r="B2063" s="117" t="str">
        <f>IF(ISERROR(VLOOKUP($A2063, Dropdownlisten!$A$3:$F$143, 2, FALSE)), "", VLOOKUP($A2063, Dropdownlisten!$A$3:$F$143, 2, FALSE))</f>
        <v>POI</v>
      </c>
      <c r="C2063" s="117">
        <f>IF(ISERROR(VLOOKUP($A2063, Dropdownlisten!$A$3:$F$143, 3, FALSE)), "", VLOOKUP($A2063, Dropdownlisten!$A$3:$F$143, 3, FALSE))</f>
        <v>5000</v>
      </c>
      <c r="D2063" s="117" t="str">
        <f>IF(ISERROR(VLOOKUP($A2063, Dropdownlisten!$A$3:$F$143, 4, FALSE)), "", VLOOKUP($A2063, Dropdownlisten!$A$3:$F$143, 4, FALSE))</f>
        <v>Mobilitaet</v>
      </c>
      <c r="E2063" s="117" t="str">
        <f>IF(ISERROR(VLOOKUP($A2063, Dropdownlisten!$A$3:$F$143, 5, FALSE)), "", VLOOKUP($A2063, Dropdownlisten!$A$3:$F$143, 5, FALSE))</f>
        <v>5000_006</v>
      </c>
      <c r="F2063" s="117" t="str">
        <f>IF(ISERROR(VLOOKUP($A2063, Dropdownlisten!$A$3:$F$143, 6, FALSE)), "", VLOOKUP($A2063, Dropdownlisten!$A$3:$F$143, 6, FALSE))</f>
        <v>Bushaltestelle</v>
      </c>
      <c r="G2063" s="117" t="str">
        <f>VLOOKUP(E2063,Datenstruktur_fuer_R!$D$2:$F$141,3,FALSE)</f>
        <v>Point</v>
      </c>
      <c r="H2063" s="120" t="s">
        <v>689</v>
      </c>
      <c r="I2063" s="26" t="s">
        <v>753</v>
      </c>
      <c r="J2063" s="5" t="s">
        <v>1260</v>
      </c>
      <c r="K2063" s="5" t="s">
        <v>1031</v>
      </c>
      <c r="L2063" s="5" t="s">
        <v>825</v>
      </c>
      <c r="M2063" s="5">
        <v>1</v>
      </c>
      <c r="N2063" s="5" t="s">
        <v>1173</v>
      </c>
    </row>
    <row r="2064" spans="1:14" x14ac:dyDescent="0.35">
      <c r="A2064" s="5" t="s">
        <v>1052</v>
      </c>
      <c r="B2064" s="117" t="str">
        <f>IF(ISERROR(VLOOKUP($A2064, Dropdownlisten!$A$3:$F$143, 2, FALSE)), "", VLOOKUP($A2064, Dropdownlisten!$A$3:$F$143, 2, FALSE))</f>
        <v>POI</v>
      </c>
      <c r="C2064" s="117">
        <f>IF(ISERROR(VLOOKUP($A2064, Dropdownlisten!$A$3:$F$143, 3, FALSE)), "", VLOOKUP($A2064, Dropdownlisten!$A$3:$F$143, 3, FALSE))</f>
        <v>5000</v>
      </c>
      <c r="D2064" s="117" t="str">
        <f>IF(ISERROR(VLOOKUP($A2064, Dropdownlisten!$A$3:$F$143, 4, FALSE)), "", VLOOKUP($A2064, Dropdownlisten!$A$3:$F$143, 4, FALSE))</f>
        <v>Mobilitaet</v>
      </c>
      <c r="E2064" s="117" t="str">
        <f>IF(ISERROR(VLOOKUP($A2064, Dropdownlisten!$A$3:$F$143, 5, FALSE)), "", VLOOKUP($A2064, Dropdownlisten!$A$3:$F$143, 5, FALSE))</f>
        <v>5000_006</v>
      </c>
      <c r="F2064" s="117" t="str">
        <f>IF(ISERROR(VLOOKUP($A2064, Dropdownlisten!$A$3:$F$143, 6, FALSE)), "", VLOOKUP($A2064, Dropdownlisten!$A$3:$F$143, 6, FALSE))</f>
        <v>Bushaltestelle</v>
      </c>
      <c r="G2064" s="117" t="str">
        <f>VLOOKUP(E2064,Datenstruktur_fuer_R!$D$2:$F$141,3,FALSE)</f>
        <v>Point</v>
      </c>
      <c r="H2064" s="120" t="s">
        <v>689</v>
      </c>
      <c r="I2064" s="26" t="s">
        <v>753</v>
      </c>
      <c r="J2064" s="5" t="s">
        <v>1260</v>
      </c>
      <c r="K2064" s="5" t="s">
        <v>1031</v>
      </c>
      <c r="L2064" s="5" t="s">
        <v>826</v>
      </c>
      <c r="M2064" s="5">
        <v>1</v>
      </c>
      <c r="N2064" s="5" t="s">
        <v>1173</v>
      </c>
    </row>
    <row r="2065" spans="1:14" x14ac:dyDescent="0.35">
      <c r="A2065" s="5" t="s">
        <v>701</v>
      </c>
      <c r="B2065" s="117" t="str">
        <f>IF(ISERROR(VLOOKUP($A2065, Dropdownlisten!$A$3:$F$143, 2, FALSE)), "", VLOOKUP($A2065, Dropdownlisten!$A$3:$F$143, 2, FALSE))</f>
        <v>Netzwerke</v>
      </c>
      <c r="C2065" s="117">
        <f>IF(ISERROR(VLOOKUP($A2065, Dropdownlisten!$A$3:$F$143, 3, FALSE)), "", VLOOKUP($A2065, Dropdownlisten!$A$3:$F$143, 3, FALSE))</f>
        <v>9000</v>
      </c>
      <c r="D2065" s="117" t="str">
        <f>IF(ISERROR(VLOOKUP($A2065, Dropdownlisten!$A$3:$F$143, 4, FALSE)), "", VLOOKUP($A2065, Dropdownlisten!$A$3:$F$143, 4, FALSE))</f>
        <v>Netzwerke</v>
      </c>
      <c r="E2065" s="117" t="str">
        <f>IF(ISERROR(VLOOKUP($A2065, Dropdownlisten!$A$3:$F$143, 5, FALSE)), "", VLOOKUP($A2065, Dropdownlisten!$A$3:$F$143, 5, FALSE))</f>
        <v>9000_006</v>
      </c>
      <c r="F2065" s="117" t="str">
        <f>IF(ISERROR(VLOOKUP($A2065, Dropdownlisten!$A$3:$F$143, 6, FALSE)), "", VLOOKUP($A2065, Dropdownlisten!$A$3:$F$143, 6, FALSE))</f>
        <v>LiniennetzOePNV</v>
      </c>
      <c r="G2065" s="117" t="str">
        <f>VLOOKUP(E2065,Datenstruktur_fuer_R!$D$2:$F$141,3,FALSE)</f>
        <v>Line</v>
      </c>
      <c r="H2065" s="120" t="s">
        <v>689</v>
      </c>
      <c r="I2065" s="26" t="s">
        <v>753</v>
      </c>
      <c r="J2065" s="5" t="s">
        <v>1260</v>
      </c>
      <c r="K2065" s="5" t="s">
        <v>827</v>
      </c>
      <c r="L2065" s="5" t="s">
        <v>828</v>
      </c>
      <c r="M2065" s="5">
        <v>1</v>
      </c>
      <c r="N2065" s="5" t="s">
        <v>1173</v>
      </c>
    </row>
    <row r="2066" spans="1:14" x14ac:dyDescent="0.35">
      <c r="A2066" s="5" t="s">
        <v>701</v>
      </c>
      <c r="B2066" s="117" t="str">
        <f>IF(ISERROR(VLOOKUP($A2066, Dropdownlisten!$A$3:$F$143, 2, FALSE)), "", VLOOKUP($A2066, Dropdownlisten!$A$3:$F$143, 2, FALSE))</f>
        <v>Netzwerke</v>
      </c>
      <c r="C2066" s="117">
        <f>IF(ISERROR(VLOOKUP($A2066, Dropdownlisten!$A$3:$F$143, 3, FALSE)), "", VLOOKUP($A2066, Dropdownlisten!$A$3:$F$143, 3, FALSE))</f>
        <v>9000</v>
      </c>
      <c r="D2066" s="117" t="str">
        <f>IF(ISERROR(VLOOKUP($A2066, Dropdownlisten!$A$3:$F$143, 4, FALSE)), "", VLOOKUP($A2066, Dropdownlisten!$A$3:$F$143, 4, FALSE))</f>
        <v>Netzwerke</v>
      </c>
      <c r="E2066" s="117" t="str">
        <f>IF(ISERROR(VLOOKUP($A2066, Dropdownlisten!$A$3:$F$143, 5, FALSE)), "", VLOOKUP($A2066, Dropdownlisten!$A$3:$F$143, 5, FALSE))</f>
        <v>9000_006</v>
      </c>
      <c r="F2066" s="117" t="str">
        <f>IF(ISERROR(VLOOKUP($A2066, Dropdownlisten!$A$3:$F$143, 6, FALSE)), "", VLOOKUP($A2066, Dropdownlisten!$A$3:$F$143, 6, FALSE))</f>
        <v>LiniennetzOePNV</v>
      </c>
      <c r="G2066" s="117" t="str">
        <f>VLOOKUP(E2066,Datenstruktur_fuer_R!$D$2:$F$141,3,FALSE)</f>
        <v>Line</v>
      </c>
      <c r="H2066" s="120" t="s">
        <v>689</v>
      </c>
      <c r="I2066" s="26" t="s">
        <v>753</v>
      </c>
      <c r="J2066" s="5" t="s">
        <v>1260</v>
      </c>
      <c r="K2066" s="5" t="s">
        <v>780</v>
      </c>
      <c r="L2066" s="5" t="s">
        <v>829</v>
      </c>
      <c r="M2066" s="5">
        <v>1</v>
      </c>
      <c r="N2066" s="5" t="s">
        <v>1173</v>
      </c>
    </row>
    <row r="2067" spans="1:14" x14ac:dyDescent="0.35">
      <c r="A2067" s="5" t="s">
        <v>701</v>
      </c>
      <c r="B2067" s="117" t="str">
        <f>IF(ISERROR(VLOOKUP($A2067, Dropdownlisten!$A$3:$F$143, 2, FALSE)), "", VLOOKUP($A2067, Dropdownlisten!$A$3:$F$143, 2, FALSE))</f>
        <v>Netzwerke</v>
      </c>
      <c r="C2067" s="117">
        <f>IF(ISERROR(VLOOKUP($A2067, Dropdownlisten!$A$3:$F$143, 3, FALSE)), "", VLOOKUP($A2067, Dropdownlisten!$A$3:$F$143, 3, FALSE))</f>
        <v>9000</v>
      </c>
      <c r="D2067" s="117" t="str">
        <f>IF(ISERROR(VLOOKUP($A2067, Dropdownlisten!$A$3:$F$143, 4, FALSE)), "", VLOOKUP($A2067, Dropdownlisten!$A$3:$F$143, 4, FALSE))</f>
        <v>Netzwerke</v>
      </c>
      <c r="E2067" s="117" t="str">
        <f>IF(ISERROR(VLOOKUP($A2067, Dropdownlisten!$A$3:$F$143, 5, FALSE)), "", VLOOKUP($A2067, Dropdownlisten!$A$3:$F$143, 5, FALSE))</f>
        <v>9000_006</v>
      </c>
      <c r="F2067" s="117" t="str">
        <f>IF(ISERROR(VLOOKUP($A2067, Dropdownlisten!$A$3:$F$143, 6, FALSE)), "", VLOOKUP($A2067, Dropdownlisten!$A$3:$F$143, 6, FALSE))</f>
        <v>LiniennetzOePNV</v>
      </c>
      <c r="G2067" s="117" t="str">
        <f>VLOOKUP(E2067,Datenstruktur_fuer_R!$D$2:$F$141,3,FALSE)</f>
        <v>Line</v>
      </c>
      <c r="H2067" s="120" t="s">
        <v>689</v>
      </c>
      <c r="I2067" s="26" t="s">
        <v>753</v>
      </c>
      <c r="J2067" s="5" t="s">
        <v>1260</v>
      </c>
      <c r="K2067" s="5" t="s">
        <v>810</v>
      </c>
      <c r="L2067" s="5" t="s">
        <v>815</v>
      </c>
      <c r="M2067" s="5">
        <v>1</v>
      </c>
      <c r="N2067" s="5" t="s">
        <v>1173</v>
      </c>
    </row>
    <row r="2068" spans="1:14" x14ac:dyDescent="0.35">
      <c r="A2068" s="5" t="s">
        <v>701</v>
      </c>
      <c r="B2068" s="117" t="str">
        <f>IF(ISERROR(VLOOKUP($A2068, Dropdownlisten!$A$3:$F$143, 2, FALSE)), "", VLOOKUP($A2068, Dropdownlisten!$A$3:$F$143, 2, FALSE))</f>
        <v>Netzwerke</v>
      </c>
      <c r="C2068" s="117">
        <f>IF(ISERROR(VLOOKUP($A2068, Dropdownlisten!$A$3:$F$143, 3, FALSE)), "", VLOOKUP($A2068, Dropdownlisten!$A$3:$F$143, 3, FALSE))</f>
        <v>9000</v>
      </c>
      <c r="D2068" s="117" t="str">
        <f>IF(ISERROR(VLOOKUP($A2068, Dropdownlisten!$A$3:$F$143, 4, FALSE)), "", VLOOKUP($A2068, Dropdownlisten!$A$3:$F$143, 4, FALSE))</f>
        <v>Netzwerke</v>
      </c>
      <c r="E2068" s="117" t="str">
        <f>IF(ISERROR(VLOOKUP($A2068, Dropdownlisten!$A$3:$F$143, 5, FALSE)), "", VLOOKUP($A2068, Dropdownlisten!$A$3:$F$143, 5, FALSE))</f>
        <v>9000_006</v>
      </c>
      <c r="F2068" s="117" t="str">
        <f>IF(ISERROR(VLOOKUP($A2068, Dropdownlisten!$A$3:$F$143, 6, FALSE)), "", VLOOKUP($A2068, Dropdownlisten!$A$3:$F$143, 6, FALSE))</f>
        <v>LiniennetzOePNV</v>
      </c>
      <c r="G2068" s="117" t="str">
        <f>VLOOKUP(E2068,Datenstruktur_fuer_R!$D$2:$F$141,3,FALSE)</f>
        <v>Line</v>
      </c>
      <c r="H2068" s="120" t="s">
        <v>689</v>
      </c>
      <c r="I2068" s="26" t="s">
        <v>753</v>
      </c>
      <c r="J2068" s="5" t="s">
        <v>1260</v>
      </c>
      <c r="K2068" s="5" t="s">
        <v>817</v>
      </c>
      <c r="L2068" s="5" t="s">
        <v>811</v>
      </c>
      <c r="M2068" s="5">
        <v>1</v>
      </c>
      <c r="N2068" s="5" t="s">
        <v>1173</v>
      </c>
    </row>
    <row r="2069" spans="1:14" x14ac:dyDescent="0.35">
      <c r="A2069" s="5" t="s">
        <v>701</v>
      </c>
      <c r="B2069" s="117" t="str">
        <f>IF(ISERROR(VLOOKUP($A2069, Dropdownlisten!$A$3:$F$143, 2, FALSE)), "", VLOOKUP($A2069, Dropdownlisten!$A$3:$F$143, 2, FALSE))</f>
        <v>Netzwerke</v>
      </c>
      <c r="C2069" s="117">
        <f>IF(ISERROR(VLOOKUP($A2069, Dropdownlisten!$A$3:$F$143, 3, FALSE)), "", VLOOKUP($A2069, Dropdownlisten!$A$3:$F$143, 3, FALSE))</f>
        <v>9000</v>
      </c>
      <c r="D2069" s="117" t="str">
        <f>IF(ISERROR(VLOOKUP($A2069, Dropdownlisten!$A$3:$F$143, 4, FALSE)), "", VLOOKUP($A2069, Dropdownlisten!$A$3:$F$143, 4, FALSE))</f>
        <v>Netzwerke</v>
      </c>
      <c r="E2069" s="117" t="str">
        <f>IF(ISERROR(VLOOKUP($A2069, Dropdownlisten!$A$3:$F$143, 5, FALSE)), "", VLOOKUP($A2069, Dropdownlisten!$A$3:$F$143, 5, FALSE))</f>
        <v>9000_006</v>
      </c>
      <c r="F2069" s="117" t="str">
        <f>IF(ISERROR(VLOOKUP($A2069, Dropdownlisten!$A$3:$F$143, 6, FALSE)), "", VLOOKUP($A2069, Dropdownlisten!$A$3:$F$143, 6, FALSE))</f>
        <v>LiniennetzOePNV</v>
      </c>
      <c r="G2069" s="117" t="str">
        <f>VLOOKUP(E2069,Datenstruktur_fuer_R!$D$2:$F$141,3,FALSE)</f>
        <v>Line</v>
      </c>
      <c r="H2069" s="120" t="s">
        <v>689</v>
      </c>
      <c r="I2069" s="26" t="s">
        <v>753</v>
      </c>
      <c r="J2069" s="5" t="s">
        <v>1260</v>
      </c>
      <c r="K2069" s="5" t="s">
        <v>830</v>
      </c>
      <c r="L2069" s="5" t="s">
        <v>831</v>
      </c>
      <c r="M2069" s="5">
        <v>1</v>
      </c>
      <c r="N2069" s="5" t="s">
        <v>1173</v>
      </c>
    </row>
    <row r="2070" spans="1:14" x14ac:dyDescent="0.35">
      <c r="A2070" s="5" t="s">
        <v>701</v>
      </c>
      <c r="B2070" s="117" t="str">
        <f>IF(ISERROR(VLOOKUP($A2070, Dropdownlisten!$A$3:$F$143, 2, FALSE)), "", VLOOKUP($A2070, Dropdownlisten!$A$3:$F$143, 2, FALSE))</f>
        <v>Netzwerke</v>
      </c>
      <c r="C2070" s="117">
        <f>IF(ISERROR(VLOOKUP($A2070, Dropdownlisten!$A$3:$F$143, 3, FALSE)), "", VLOOKUP($A2070, Dropdownlisten!$A$3:$F$143, 3, FALSE))</f>
        <v>9000</v>
      </c>
      <c r="D2070" s="117" t="str">
        <f>IF(ISERROR(VLOOKUP($A2070, Dropdownlisten!$A$3:$F$143, 4, FALSE)), "", VLOOKUP($A2070, Dropdownlisten!$A$3:$F$143, 4, FALSE))</f>
        <v>Netzwerke</v>
      </c>
      <c r="E2070" s="117" t="str">
        <f>IF(ISERROR(VLOOKUP($A2070, Dropdownlisten!$A$3:$F$143, 5, FALSE)), "", VLOOKUP($A2070, Dropdownlisten!$A$3:$F$143, 5, FALSE))</f>
        <v>9000_006</v>
      </c>
      <c r="F2070" s="117" t="str">
        <f>IF(ISERROR(VLOOKUP($A2070, Dropdownlisten!$A$3:$F$143, 6, FALSE)), "", VLOOKUP($A2070, Dropdownlisten!$A$3:$F$143, 6, FALSE))</f>
        <v>LiniennetzOePNV</v>
      </c>
      <c r="G2070" s="117" t="str">
        <f>VLOOKUP(E2070,Datenstruktur_fuer_R!$D$2:$F$141,3,FALSE)</f>
        <v>Line</v>
      </c>
      <c r="H2070" s="120" t="s">
        <v>689</v>
      </c>
      <c r="I2070" s="26" t="s">
        <v>753</v>
      </c>
      <c r="J2070" s="5" t="s">
        <v>1260</v>
      </c>
      <c r="K2070" s="5" t="s">
        <v>830</v>
      </c>
      <c r="L2070" s="5" t="s">
        <v>832</v>
      </c>
      <c r="M2070" s="5">
        <v>1</v>
      </c>
      <c r="N2070" s="5" t="s">
        <v>1173</v>
      </c>
    </row>
    <row r="2071" spans="1:14" x14ac:dyDescent="0.35">
      <c r="A2071" s="5" t="s">
        <v>823</v>
      </c>
      <c r="B2071" s="117" t="str">
        <f>IF(ISERROR(VLOOKUP($A2071, Dropdownlisten!$A$3:$F$143, 2, FALSE)), "", VLOOKUP($A2071, Dropdownlisten!$A$3:$F$143, 2, FALSE))</f>
        <v>POI</v>
      </c>
      <c r="C2071" s="117">
        <f>IF(ISERROR(VLOOKUP($A2071, Dropdownlisten!$A$3:$F$143, 3, FALSE)), "", VLOOKUP($A2071, Dropdownlisten!$A$3:$F$143, 3, FALSE))</f>
        <v>5000</v>
      </c>
      <c r="D2071" s="117" t="str">
        <f>IF(ISERROR(VLOOKUP($A2071, Dropdownlisten!$A$3:$F$143, 4, FALSE)), "", VLOOKUP($A2071, Dropdownlisten!$A$3:$F$143, 4, FALSE))</f>
        <v>Mobilitaet</v>
      </c>
      <c r="E2071" s="117" t="str">
        <f>IF(ISERROR(VLOOKUP($A2071, Dropdownlisten!$A$3:$F$143, 5, FALSE)), "", VLOOKUP($A2071, Dropdownlisten!$A$3:$F$143, 5, FALSE))</f>
        <v>5000_007</v>
      </c>
      <c r="F2071" s="117" t="str">
        <f>IF(ISERROR(VLOOKUP($A2071, Dropdownlisten!$A$3:$F$143, 6, FALSE)), "", VLOOKUP($A2071, Dropdownlisten!$A$3:$F$143, 6, FALSE))</f>
        <v>UBahnTramHaltestelle</v>
      </c>
      <c r="G2071" s="117" t="str">
        <f>VLOOKUP(E2071,Datenstruktur_fuer_R!$D$2:$F$141,3,FALSE)</f>
        <v>Point</v>
      </c>
      <c r="H2071" s="120" t="s">
        <v>689</v>
      </c>
      <c r="I2071" s="26" t="s">
        <v>753</v>
      </c>
      <c r="J2071" s="5" t="s">
        <v>1260</v>
      </c>
      <c r="K2071" s="5" t="s">
        <v>830</v>
      </c>
      <c r="L2071" s="5" t="s">
        <v>833</v>
      </c>
      <c r="M2071" s="5">
        <v>1</v>
      </c>
      <c r="N2071" s="5" t="s">
        <v>1173</v>
      </c>
    </row>
    <row r="2072" spans="1:14" x14ac:dyDescent="0.35">
      <c r="A2072" s="5" t="s">
        <v>701</v>
      </c>
      <c r="B2072" s="117" t="str">
        <f>IF(ISERROR(VLOOKUP($A2072, Dropdownlisten!$A$3:$F$143, 2, FALSE)), "", VLOOKUP($A2072, Dropdownlisten!$A$3:$F$143, 2, FALSE))</f>
        <v>Netzwerke</v>
      </c>
      <c r="C2072" s="117">
        <f>IF(ISERROR(VLOOKUP($A2072, Dropdownlisten!$A$3:$F$143, 3, FALSE)), "", VLOOKUP($A2072, Dropdownlisten!$A$3:$F$143, 3, FALSE))</f>
        <v>9000</v>
      </c>
      <c r="D2072" s="117" t="str">
        <f>IF(ISERROR(VLOOKUP($A2072, Dropdownlisten!$A$3:$F$143, 4, FALSE)), "", VLOOKUP($A2072, Dropdownlisten!$A$3:$F$143, 4, FALSE))</f>
        <v>Netzwerke</v>
      </c>
      <c r="E2072" s="117" t="str">
        <f>IF(ISERROR(VLOOKUP($A2072, Dropdownlisten!$A$3:$F$143, 5, FALSE)), "", VLOOKUP($A2072, Dropdownlisten!$A$3:$F$143, 5, FALSE))</f>
        <v>9000_006</v>
      </c>
      <c r="F2072" s="117" t="str">
        <f>IF(ISERROR(VLOOKUP($A2072, Dropdownlisten!$A$3:$F$143, 6, FALSE)), "", VLOOKUP($A2072, Dropdownlisten!$A$3:$F$143, 6, FALSE))</f>
        <v>LiniennetzOePNV</v>
      </c>
      <c r="G2072" s="117" t="str">
        <f>VLOOKUP(E2072,Datenstruktur_fuer_R!$D$2:$F$141,3,FALSE)</f>
        <v>Line</v>
      </c>
      <c r="H2072" s="120" t="s">
        <v>689</v>
      </c>
      <c r="I2072" s="26" t="s">
        <v>753</v>
      </c>
      <c r="J2072" s="5" t="s">
        <v>1260</v>
      </c>
      <c r="K2072" s="5" t="s">
        <v>827</v>
      </c>
      <c r="L2072" s="5" t="s">
        <v>832</v>
      </c>
      <c r="M2072" s="5">
        <v>1</v>
      </c>
      <c r="N2072" s="5" t="s">
        <v>1173</v>
      </c>
    </row>
    <row r="2073" spans="1:14" x14ac:dyDescent="0.35">
      <c r="A2073" s="5" t="s">
        <v>701</v>
      </c>
      <c r="B2073" s="117" t="str">
        <f>IF(ISERROR(VLOOKUP($A2073, Dropdownlisten!$A$3:$F$143, 2, FALSE)), "", VLOOKUP($A2073, Dropdownlisten!$A$3:$F$143, 2, FALSE))</f>
        <v>Netzwerke</v>
      </c>
      <c r="C2073" s="117">
        <f>IF(ISERROR(VLOOKUP($A2073, Dropdownlisten!$A$3:$F$143, 3, FALSE)), "", VLOOKUP($A2073, Dropdownlisten!$A$3:$F$143, 3, FALSE))</f>
        <v>9000</v>
      </c>
      <c r="D2073" s="117" t="str">
        <f>IF(ISERROR(VLOOKUP($A2073, Dropdownlisten!$A$3:$F$143, 4, FALSE)), "", VLOOKUP($A2073, Dropdownlisten!$A$3:$F$143, 4, FALSE))</f>
        <v>Netzwerke</v>
      </c>
      <c r="E2073" s="117" t="str">
        <f>IF(ISERROR(VLOOKUP($A2073, Dropdownlisten!$A$3:$F$143, 5, FALSE)), "", VLOOKUP($A2073, Dropdownlisten!$A$3:$F$143, 5, FALSE))</f>
        <v>9000_006</v>
      </c>
      <c r="F2073" s="117" t="str">
        <f>IF(ISERROR(VLOOKUP($A2073, Dropdownlisten!$A$3:$F$143, 6, FALSE)), "", VLOOKUP($A2073, Dropdownlisten!$A$3:$F$143, 6, FALSE))</f>
        <v>LiniennetzOePNV</v>
      </c>
      <c r="G2073" s="117" t="str">
        <f>VLOOKUP(E2073,Datenstruktur_fuer_R!$D$2:$F$141,3,FALSE)</f>
        <v>Line</v>
      </c>
      <c r="H2073" s="120" t="s">
        <v>689</v>
      </c>
      <c r="I2073" s="26" t="s">
        <v>753</v>
      </c>
      <c r="J2073" s="5" t="s">
        <v>1260</v>
      </c>
      <c r="K2073" s="5" t="s">
        <v>830</v>
      </c>
      <c r="L2073" s="5" t="s">
        <v>834</v>
      </c>
      <c r="M2073" s="5">
        <v>1</v>
      </c>
      <c r="N2073" s="5" t="s">
        <v>1173</v>
      </c>
    </row>
    <row r="2074" spans="1:14" x14ac:dyDescent="0.35">
      <c r="A2074" s="5" t="s">
        <v>823</v>
      </c>
      <c r="B2074" s="117" t="str">
        <f>IF(ISERROR(VLOOKUP($A2074, Dropdownlisten!$A$3:$F$143, 2, FALSE)), "", VLOOKUP($A2074, Dropdownlisten!$A$3:$F$143, 2, FALSE))</f>
        <v>POI</v>
      </c>
      <c r="C2074" s="117">
        <f>IF(ISERROR(VLOOKUP($A2074, Dropdownlisten!$A$3:$F$143, 3, FALSE)), "", VLOOKUP($A2074, Dropdownlisten!$A$3:$F$143, 3, FALSE))</f>
        <v>5000</v>
      </c>
      <c r="D2074" s="117" t="str">
        <f>IF(ISERROR(VLOOKUP($A2074, Dropdownlisten!$A$3:$F$143, 4, FALSE)), "", VLOOKUP($A2074, Dropdownlisten!$A$3:$F$143, 4, FALSE))</f>
        <v>Mobilitaet</v>
      </c>
      <c r="E2074" s="117" t="str">
        <f>IF(ISERROR(VLOOKUP($A2074, Dropdownlisten!$A$3:$F$143, 5, FALSE)), "", VLOOKUP($A2074, Dropdownlisten!$A$3:$F$143, 5, FALSE))</f>
        <v>5000_007</v>
      </c>
      <c r="F2074" s="117" t="str">
        <f>IF(ISERROR(VLOOKUP($A2074, Dropdownlisten!$A$3:$F$143, 6, FALSE)), "", VLOOKUP($A2074, Dropdownlisten!$A$3:$F$143, 6, FALSE))</f>
        <v>UBahnTramHaltestelle</v>
      </c>
      <c r="G2074" s="117" t="str">
        <f>VLOOKUP(E2074,Datenstruktur_fuer_R!$D$2:$F$141,3,FALSE)</f>
        <v>Point</v>
      </c>
      <c r="H2074" s="120" t="s">
        <v>689</v>
      </c>
      <c r="I2074" s="26" t="s">
        <v>753</v>
      </c>
      <c r="J2074" s="5" t="s">
        <v>1260</v>
      </c>
      <c r="K2074" s="5" t="s">
        <v>830</v>
      </c>
      <c r="L2074" s="5" t="s">
        <v>835</v>
      </c>
      <c r="M2074" s="5">
        <v>1</v>
      </c>
      <c r="N2074" s="5" t="s">
        <v>1173</v>
      </c>
    </row>
    <row r="2075" spans="1:14" x14ac:dyDescent="0.35">
      <c r="A2075" s="5" t="s">
        <v>724</v>
      </c>
      <c r="B2075" s="117" t="str">
        <f>IF(ISERROR(VLOOKUP($A2075, Dropdownlisten!$A$3:$F$143, 2, FALSE)), "", VLOOKUP($A2075, Dropdownlisten!$A$3:$F$143, 2, FALSE))</f>
        <v>Netzwerke</v>
      </c>
      <c r="C2075" s="117">
        <f>IF(ISERROR(VLOOKUP($A2075, Dropdownlisten!$A$3:$F$143, 3, FALSE)), "", VLOOKUP($A2075, Dropdownlisten!$A$3:$F$143, 3, FALSE))</f>
        <v>9000</v>
      </c>
      <c r="D2075" s="117" t="str">
        <f>IF(ISERROR(VLOOKUP($A2075, Dropdownlisten!$A$3:$F$143, 4, FALSE)), "", VLOOKUP($A2075, Dropdownlisten!$A$3:$F$143, 4, FALSE))</f>
        <v>Netzwerke</v>
      </c>
      <c r="E2075" s="117" t="str">
        <f>IF(ISERROR(VLOOKUP($A2075, Dropdownlisten!$A$3:$F$143, 5, FALSE)), "", VLOOKUP($A2075, Dropdownlisten!$A$3:$F$143, 5, FALSE))</f>
        <v>9000_007</v>
      </c>
      <c r="F2075" s="117" t="str">
        <f>IF(ISERROR(VLOOKUP($A2075, Dropdownlisten!$A$3:$F$143, 6, FALSE)), "", VLOOKUP($A2075, Dropdownlisten!$A$3:$F$143, 6, FALSE))</f>
        <v>Strassennetz</v>
      </c>
      <c r="G2075" s="117" t="str">
        <f>VLOOKUP(E2075,Datenstruktur_fuer_R!$D$2:$F$141,3,FALSE)</f>
        <v>Line</v>
      </c>
      <c r="H2075" s="120" t="s">
        <v>560</v>
      </c>
      <c r="I2075" s="26" t="s">
        <v>753</v>
      </c>
      <c r="J2075" s="5" t="s">
        <v>1255</v>
      </c>
      <c r="K2075" s="5" t="s">
        <v>755</v>
      </c>
      <c r="L2075" s="5"/>
      <c r="M2075" s="5">
        <v>1</v>
      </c>
      <c r="N2075" s="5" t="s">
        <v>1173</v>
      </c>
    </row>
    <row r="2076" spans="1:14" x14ac:dyDescent="0.35">
      <c r="A2076" s="5" t="s">
        <v>724</v>
      </c>
      <c r="B2076" s="117" t="str">
        <f>IF(ISERROR(VLOOKUP($A2076, Dropdownlisten!$A$3:$F$143, 2, FALSE)), "", VLOOKUP($A2076, Dropdownlisten!$A$3:$F$143, 2, FALSE))</f>
        <v>Netzwerke</v>
      </c>
      <c r="C2076" s="117">
        <f>IF(ISERROR(VLOOKUP($A2076, Dropdownlisten!$A$3:$F$143, 3, FALSE)), "", VLOOKUP($A2076, Dropdownlisten!$A$3:$F$143, 3, FALSE))</f>
        <v>9000</v>
      </c>
      <c r="D2076" s="117" t="str">
        <f>IF(ISERROR(VLOOKUP($A2076, Dropdownlisten!$A$3:$F$143, 4, FALSE)), "", VLOOKUP($A2076, Dropdownlisten!$A$3:$F$143, 4, FALSE))</f>
        <v>Netzwerke</v>
      </c>
      <c r="E2076" s="117" t="str">
        <f>IF(ISERROR(VLOOKUP($A2076, Dropdownlisten!$A$3:$F$143, 5, FALSE)), "", VLOOKUP($A2076, Dropdownlisten!$A$3:$F$143, 5, FALSE))</f>
        <v>9000_007</v>
      </c>
      <c r="F2076" s="117" t="str">
        <f>IF(ISERROR(VLOOKUP($A2076, Dropdownlisten!$A$3:$F$143, 6, FALSE)), "", VLOOKUP($A2076, Dropdownlisten!$A$3:$F$143, 6, FALSE))</f>
        <v>Strassennetz</v>
      </c>
      <c r="G2076" s="117" t="str">
        <f>VLOOKUP(E2076,Datenstruktur_fuer_R!$D$2:$F$141,3,FALSE)</f>
        <v>Line</v>
      </c>
      <c r="H2076" s="120" t="s">
        <v>781</v>
      </c>
      <c r="I2076" s="26" t="s">
        <v>753</v>
      </c>
      <c r="J2076" s="5" t="s">
        <v>1255</v>
      </c>
      <c r="K2076" s="5" t="s">
        <v>787</v>
      </c>
      <c r="L2076" s="5"/>
      <c r="M2076" s="5">
        <v>1</v>
      </c>
      <c r="N2076" s="5" t="s">
        <v>1173</v>
      </c>
    </row>
    <row r="2077" spans="1:14" x14ac:dyDescent="0.35">
      <c r="A2077" s="5" t="s">
        <v>724</v>
      </c>
      <c r="B2077" s="117" t="str">
        <f>IF(ISERROR(VLOOKUP($A2077, Dropdownlisten!$A$3:$F$143, 2, FALSE)), "", VLOOKUP($A2077, Dropdownlisten!$A$3:$F$143, 2, FALSE))</f>
        <v>Netzwerke</v>
      </c>
      <c r="C2077" s="117">
        <f>IF(ISERROR(VLOOKUP($A2077, Dropdownlisten!$A$3:$F$143, 3, FALSE)), "", VLOOKUP($A2077, Dropdownlisten!$A$3:$F$143, 3, FALSE))</f>
        <v>9000</v>
      </c>
      <c r="D2077" s="117" t="str">
        <f>IF(ISERROR(VLOOKUP($A2077, Dropdownlisten!$A$3:$F$143, 4, FALSE)), "", VLOOKUP($A2077, Dropdownlisten!$A$3:$F$143, 4, FALSE))</f>
        <v>Netzwerke</v>
      </c>
      <c r="E2077" s="117" t="str">
        <f>IF(ISERROR(VLOOKUP($A2077, Dropdownlisten!$A$3:$F$143, 5, FALSE)), "", VLOOKUP($A2077, Dropdownlisten!$A$3:$F$143, 5, FALSE))</f>
        <v>9000_007</v>
      </c>
      <c r="F2077" s="117" t="str">
        <f>IF(ISERROR(VLOOKUP($A2077, Dropdownlisten!$A$3:$F$143, 6, FALSE)), "", VLOOKUP($A2077, Dropdownlisten!$A$3:$F$143, 6, FALSE))</f>
        <v>Strassennetz</v>
      </c>
      <c r="G2077" s="117" t="str">
        <f>VLOOKUP(E2077,Datenstruktur_fuer_R!$D$2:$F$141,3,FALSE)</f>
        <v>Line</v>
      </c>
      <c r="H2077" s="120" t="s">
        <v>782</v>
      </c>
      <c r="I2077" s="26" t="s">
        <v>753</v>
      </c>
      <c r="J2077" s="5" t="s">
        <v>1255</v>
      </c>
      <c r="K2077" s="5" t="s">
        <v>1030</v>
      </c>
      <c r="L2077" s="5"/>
      <c r="M2077" s="5">
        <v>1</v>
      </c>
      <c r="N2077" s="5" t="s">
        <v>1173</v>
      </c>
    </row>
    <row r="2078" spans="1:14" x14ac:dyDescent="0.35">
      <c r="A2078" s="5" t="s">
        <v>724</v>
      </c>
      <c r="B2078" s="117" t="str">
        <f>IF(ISERROR(VLOOKUP($A2078, Dropdownlisten!$A$3:$F$143, 2, FALSE)), "", VLOOKUP($A2078, Dropdownlisten!$A$3:$F$143, 2, FALSE))</f>
        <v>Netzwerke</v>
      </c>
      <c r="C2078" s="117">
        <f>IF(ISERROR(VLOOKUP($A2078, Dropdownlisten!$A$3:$F$143, 3, FALSE)), "", VLOOKUP($A2078, Dropdownlisten!$A$3:$F$143, 3, FALSE))</f>
        <v>9000</v>
      </c>
      <c r="D2078" s="117" t="str">
        <f>IF(ISERROR(VLOOKUP($A2078, Dropdownlisten!$A$3:$F$143, 4, FALSE)), "", VLOOKUP($A2078, Dropdownlisten!$A$3:$F$143, 4, FALSE))</f>
        <v>Netzwerke</v>
      </c>
      <c r="E2078" s="117" t="str">
        <f>IF(ISERROR(VLOOKUP($A2078, Dropdownlisten!$A$3:$F$143, 5, FALSE)), "", VLOOKUP($A2078, Dropdownlisten!$A$3:$F$143, 5, FALSE))</f>
        <v>9000_007</v>
      </c>
      <c r="F2078" s="117" t="str">
        <f>IF(ISERROR(VLOOKUP($A2078, Dropdownlisten!$A$3:$F$143, 6, FALSE)), "", VLOOKUP($A2078, Dropdownlisten!$A$3:$F$143, 6, FALSE))</f>
        <v>Strassennetz</v>
      </c>
      <c r="G2078" s="117" t="str">
        <f>VLOOKUP(E2078,Datenstruktur_fuer_R!$D$2:$F$141,3,FALSE)</f>
        <v>Line</v>
      </c>
      <c r="H2078" s="120" t="s">
        <v>783</v>
      </c>
      <c r="I2078" s="26" t="s">
        <v>753</v>
      </c>
      <c r="J2078" s="5" t="s">
        <v>1255</v>
      </c>
      <c r="K2078" s="5" t="s">
        <v>788</v>
      </c>
      <c r="L2078" s="5"/>
      <c r="M2078" s="5">
        <v>1</v>
      </c>
      <c r="N2078" s="5" t="s">
        <v>1173</v>
      </c>
    </row>
    <row r="2079" spans="1:14" x14ac:dyDescent="0.35">
      <c r="A2079" s="5" t="s">
        <v>724</v>
      </c>
      <c r="B2079" s="117" t="str">
        <f>IF(ISERROR(VLOOKUP($A2079, Dropdownlisten!$A$3:$F$143, 2, FALSE)), "", VLOOKUP($A2079, Dropdownlisten!$A$3:$F$143, 2, FALSE))</f>
        <v>Netzwerke</v>
      </c>
      <c r="C2079" s="117">
        <f>IF(ISERROR(VLOOKUP($A2079, Dropdownlisten!$A$3:$F$143, 3, FALSE)), "", VLOOKUP($A2079, Dropdownlisten!$A$3:$F$143, 3, FALSE))</f>
        <v>9000</v>
      </c>
      <c r="D2079" s="117" t="str">
        <f>IF(ISERROR(VLOOKUP($A2079, Dropdownlisten!$A$3:$F$143, 4, FALSE)), "", VLOOKUP($A2079, Dropdownlisten!$A$3:$F$143, 4, FALSE))</f>
        <v>Netzwerke</v>
      </c>
      <c r="E2079" s="117" t="str">
        <f>IF(ISERROR(VLOOKUP($A2079, Dropdownlisten!$A$3:$F$143, 5, FALSE)), "", VLOOKUP($A2079, Dropdownlisten!$A$3:$F$143, 5, FALSE))</f>
        <v>9000_007</v>
      </c>
      <c r="F2079" s="117" t="str">
        <f>IF(ISERROR(VLOOKUP($A2079, Dropdownlisten!$A$3:$F$143, 6, FALSE)), "", VLOOKUP($A2079, Dropdownlisten!$A$3:$F$143, 6, FALSE))</f>
        <v>Strassennetz</v>
      </c>
      <c r="G2079" s="117" t="str">
        <f>VLOOKUP(E2079,Datenstruktur_fuer_R!$D$2:$F$141,3,FALSE)</f>
        <v>Line</v>
      </c>
      <c r="H2079" s="120" t="s">
        <v>689</v>
      </c>
      <c r="I2079" s="26" t="s">
        <v>753</v>
      </c>
      <c r="J2079" s="5" t="s">
        <v>1255</v>
      </c>
      <c r="K2079" s="5" t="s">
        <v>780</v>
      </c>
      <c r="L2079" s="5" t="s">
        <v>789</v>
      </c>
      <c r="M2079" s="5">
        <v>1</v>
      </c>
      <c r="N2079" s="5" t="s">
        <v>1173</v>
      </c>
    </row>
    <row r="2080" spans="1:14" x14ac:dyDescent="0.35">
      <c r="A2080" s="5" t="s">
        <v>724</v>
      </c>
      <c r="B2080" s="117" t="str">
        <f>IF(ISERROR(VLOOKUP($A2080, Dropdownlisten!$A$3:$F$143, 2, FALSE)), "", VLOOKUP($A2080, Dropdownlisten!$A$3:$F$143, 2, FALSE))</f>
        <v>Netzwerke</v>
      </c>
      <c r="C2080" s="117">
        <f>IF(ISERROR(VLOOKUP($A2080, Dropdownlisten!$A$3:$F$143, 3, FALSE)), "", VLOOKUP($A2080, Dropdownlisten!$A$3:$F$143, 3, FALSE))</f>
        <v>9000</v>
      </c>
      <c r="D2080" s="117" t="str">
        <f>IF(ISERROR(VLOOKUP($A2080, Dropdownlisten!$A$3:$F$143, 4, FALSE)), "", VLOOKUP($A2080, Dropdownlisten!$A$3:$F$143, 4, FALSE))</f>
        <v>Netzwerke</v>
      </c>
      <c r="E2080" s="117" t="str">
        <f>IF(ISERROR(VLOOKUP($A2080, Dropdownlisten!$A$3:$F$143, 5, FALSE)), "", VLOOKUP($A2080, Dropdownlisten!$A$3:$F$143, 5, FALSE))</f>
        <v>9000_007</v>
      </c>
      <c r="F2080" s="117" t="str">
        <f>IF(ISERROR(VLOOKUP($A2080, Dropdownlisten!$A$3:$F$143, 6, FALSE)), "", VLOOKUP($A2080, Dropdownlisten!$A$3:$F$143, 6, FALSE))</f>
        <v>Strassennetz</v>
      </c>
      <c r="G2080" s="117" t="str">
        <f>VLOOKUP(E2080,Datenstruktur_fuer_R!$D$2:$F$141,3,FALSE)</f>
        <v>Line</v>
      </c>
      <c r="H2080" s="120" t="s">
        <v>689</v>
      </c>
      <c r="I2080" s="26" t="s">
        <v>753</v>
      </c>
      <c r="J2080" s="5" t="s">
        <v>1255</v>
      </c>
      <c r="K2080" s="5" t="s">
        <v>780</v>
      </c>
      <c r="L2080" s="5" t="s">
        <v>790</v>
      </c>
      <c r="M2080" s="5">
        <v>1</v>
      </c>
      <c r="N2080" s="5" t="s">
        <v>1173</v>
      </c>
    </row>
    <row r="2081" spans="1:14" x14ac:dyDescent="0.35">
      <c r="A2081" s="5" t="s">
        <v>724</v>
      </c>
      <c r="B2081" s="117" t="str">
        <f>IF(ISERROR(VLOOKUP($A2081, Dropdownlisten!$A$3:$F$143, 2, FALSE)), "", VLOOKUP($A2081, Dropdownlisten!$A$3:$F$143, 2, FALSE))</f>
        <v>Netzwerke</v>
      </c>
      <c r="C2081" s="117">
        <f>IF(ISERROR(VLOOKUP($A2081, Dropdownlisten!$A$3:$F$143, 3, FALSE)), "", VLOOKUP($A2081, Dropdownlisten!$A$3:$F$143, 3, FALSE))</f>
        <v>9000</v>
      </c>
      <c r="D2081" s="117" t="str">
        <f>IF(ISERROR(VLOOKUP($A2081, Dropdownlisten!$A$3:$F$143, 4, FALSE)), "", VLOOKUP($A2081, Dropdownlisten!$A$3:$F$143, 4, FALSE))</f>
        <v>Netzwerke</v>
      </c>
      <c r="E2081" s="117" t="str">
        <f>IF(ISERROR(VLOOKUP($A2081, Dropdownlisten!$A$3:$F$143, 5, FALSE)), "", VLOOKUP($A2081, Dropdownlisten!$A$3:$F$143, 5, FALSE))</f>
        <v>9000_007</v>
      </c>
      <c r="F2081" s="117" t="str">
        <f>IF(ISERROR(VLOOKUP($A2081, Dropdownlisten!$A$3:$F$143, 6, FALSE)), "", VLOOKUP($A2081, Dropdownlisten!$A$3:$F$143, 6, FALSE))</f>
        <v>Strassennetz</v>
      </c>
      <c r="G2081" s="117" t="str">
        <f>VLOOKUP(E2081,Datenstruktur_fuer_R!$D$2:$F$141,3,FALSE)</f>
        <v>Line</v>
      </c>
      <c r="H2081" s="120" t="s">
        <v>689</v>
      </c>
      <c r="I2081" s="26" t="s">
        <v>753</v>
      </c>
      <c r="J2081" s="5" t="s">
        <v>1255</v>
      </c>
      <c r="K2081" s="5" t="s">
        <v>780</v>
      </c>
      <c r="L2081" s="5" t="s">
        <v>791</v>
      </c>
      <c r="M2081" s="5">
        <v>1</v>
      </c>
      <c r="N2081" s="5" t="s">
        <v>1173</v>
      </c>
    </row>
    <row r="2082" spans="1:14" x14ac:dyDescent="0.35">
      <c r="A2082" s="5" t="s">
        <v>724</v>
      </c>
      <c r="B2082" s="117" t="str">
        <f>IF(ISERROR(VLOOKUP($A2082, Dropdownlisten!$A$3:$F$143, 2, FALSE)), "", VLOOKUP($A2082, Dropdownlisten!$A$3:$F$143, 2, FALSE))</f>
        <v>Netzwerke</v>
      </c>
      <c r="C2082" s="117">
        <f>IF(ISERROR(VLOOKUP($A2082, Dropdownlisten!$A$3:$F$143, 3, FALSE)), "", VLOOKUP($A2082, Dropdownlisten!$A$3:$F$143, 3, FALSE))</f>
        <v>9000</v>
      </c>
      <c r="D2082" s="117" t="str">
        <f>IF(ISERROR(VLOOKUP($A2082, Dropdownlisten!$A$3:$F$143, 4, FALSE)), "", VLOOKUP($A2082, Dropdownlisten!$A$3:$F$143, 4, FALSE))</f>
        <v>Netzwerke</v>
      </c>
      <c r="E2082" s="117" t="str">
        <f>IF(ISERROR(VLOOKUP($A2082, Dropdownlisten!$A$3:$F$143, 5, FALSE)), "", VLOOKUP($A2082, Dropdownlisten!$A$3:$F$143, 5, FALSE))</f>
        <v>9000_007</v>
      </c>
      <c r="F2082" s="117" t="str">
        <f>IF(ISERROR(VLOOKUP($A2082, Dropdownlisten!$A$3:$F$143, 6, FALSE)), "", VLOOKUP($A2082, Dropdownlisten!$A$3:$F$143, 6, FALSE))</f>
        <v>Strassennetz</v>
      </c>
      <c r="G2082" s="117" t="str">
        <f>VLOOKUP(E2082,Datenstruktur_fuer_R!$D$2:$F$141,3,FALSE)</f>
        <v>Line</v>
      </c>
      <c r="H2082" s="120" t="s">
        <v>689</v>
      </c>
      <c r="I2082" s="26" t="s">
        <v>753</v>
      </c>
      <c r="J2082" s="5" t="s">
        <v>1255</v>
      </c>
      <c r="K2082" s="5" t="s">
        <v>780</v>
      </c>
      <c r="L2082" s="5" t="s">
        <v>792</v>
      </c>
      <c r="M2082" s="5">
        <v>1</v>
      </c>
      <c r="N2082" s="5" t="s">
        <v>1173</v>
      </c>
    </row>
    <row r="2083" spans="1:14" x14ac:dyDescent="0.35">
      <c r="A2083" s="5" t="s">
        <v>724</v>
      </c>
      <c r="B2083" s="117" t="str">
        <f>IF(ISERROR(VLOOKUP($A2083, Dropdownlisten!$A$3:$F$143, 2, FALSE)), "", VLOOKUP($A2083, Dropdownlisten!$A$3:$F$143, 2, FALSE))</f>
        <v>Netzwerke</v>
      </c>
      <c r="C2083" s="117">
        <f>IF(ISERROR(VLOOKUP($A2083, Dropdownlisten!$A$3:$F$143, 3, FALSE)), "", VLOOKUP($A2083, Dropdownlisten!$A$3:$F$143, 3, FALSE))</f>
        <v>9000</v>
      </c>
      <c r="D2083" s="117" t="str">
        <f>IF(ISERROR(VLOOKUP($A2083, Dropdownlisten!$A$3:$F$143, 4, FALSE)), "", VLOOKUP($A2083, Dropdownlisten!$A$3:$F$143, 4, FALSE))</f>
        <v>Netzwerke</v>
      </c>
      <c r="E2083" s="117" t="str">
        <f>IF(ISERROR(VLOOKUP($A2083, Dropdownlisten!$A$3:$F$143, 5, FALSE)), "", VLOOKUP($A2083, Dropdownlisten!$A$3:$F$143, 5, FALSE))</f>
        <v>9000_007</v>
      </c>
      <c r="F2083" s="117" t="str">
        <f>IF(ISERROR(VLOOKUP($A2083, Dropdownlisten!$A$3:$F$143, 6, FALSE)), "", VLOOKUP($A2083, Dropdownlisten!$A$3:$F$143, 6, FALSE))</f>
        <v>Strassennetz</v>
      </c>
      <c r="G2083" s="117" t="str">
        <f>VLOOKUP(E2083,Datenstruktur_fuer_R!$D$2:$F$141,3,FALSE)</f>
        <v>Line</v>
      </c>
      <c r="H2083" s="120" t="s">
        <v>689</v>
      </c>
      <c r="I2083" s="26" t="s">
        <v>753</v>
      </c>
      <c r="J2083" s="5" t="s">
        <v>1255</v>
      </c>
      <c r="K2083" s="5" t="s">
        <v>780</v>
      </c>
      <c r="L2083" s="5" t="s">
        <v>793</v>
      </c>
      <c r="M2083" s="5">
        <v>1</v>
      </c>
      <c r="N2083" s="5" t="s">
        <v>1173</v>
      </c>
    </row>
    <row r="2084" spans="1:14" x14ac:dyDescent="0.35">
      <c r="A2084" s="5" t="s">
        <v>724</v>
      </c>
      <c r="B2084" s="117" t="str">
        <f>IF(ISERROR(VLOOKUP($A2084, Dropdownlisten!$A$3:$F$143, 2, FALSE)), "", VLOOKUP($A2084, Dropdownlisten!$A$3:$F$143, 2, FALSE))</f>
        <v>Netzwerke</v>
      </c>
      <c r="C2084" s="117">
        <f>IF(ISERROR(VLOOKUP($A2084, Dropdownlisten!$A$3:$F$143, 3, FALSE)), "", VLOOKUP($A2084, Dropdownlisten!$A$3:$F$143, 3, FALSE))</f>
        <v>9000</v>
      </c>
      <c r="D2084" s="117" t="str">
        <f>IF(ISERROR(VLOOKUP($A2084, Dropdownlisten!$A$3:$F$143, 4, FALSE)), "", VLOOKUP($A2084, Dropdownlisten!$A$3:$F$143, 4, FALSE))</f>
        <v>Netzwerke</v>
      </c>
      <c r="E2084" s="117" t="str">
        <f>IF(ISERROR(VLOOKUP($A2084, Dropdownlisten!$A$3:$F$143, 5, FALSE)), "", VLOOKUP($A2084, Dropdownlisten!$A$3:$F$143, 5, FALSE))</f>
        <v>9000_007</v>
      </c>
      <c r="F2084" s="117" t="str">
        <f>IF(ISERROR(VLOOKUP($A2084, Dropdownlisten!$A$3:$F$143, 6, FALSE)), "", VLOOKUP($A2084, Dropdownlisten!$A$3:$F$143, 6, FALSE))</f>
        <v>Strassennetz</v>
      </c>
      <c r="G2084" s="117" t="str">
        <f>VLOOKUP(E2084,Datenstruktur_fuer_R!$D$2:$F$141,3,FALSE)</f>
        <v>Line</v>
      </c>
      <c r="H2084" s="120" t="s">
        <v>689</v>
      </c>
      <c r="I2084" s="26" t="s">
        <v>753</v>
      </c>
      <c r="J2084" s="5" t="s">
        <v>1255</v>
      </c>
      <c r="K2084" s="5" t="s">
        <v>780</v>
      </c>
      <c r="L2084" s="5" t="s">
        <v>794</v>
      </c>
      <c r="M2084" s="5">
        <v>1</v>
      </c>
      <c r="N2084" s="5" t="s">
        <v>1173</v>
      </c>
    </row>
    <row r="2085" spans="1:14" x14ac:dyDescent="0.35">
      <c r="A2085" s="5" t="s">
        <v>724</v>
      </c>
      <c r="B2085" s="117" t="str">
        <f>IF(ISERROR(VLOOKUP($A2085, Dropdownlisten!$A$3:$F$143, 2, FALSE)), "", VLOOKUP($A2085, Dropdownlisten!$A$3:$F$143, 2, FALSE))</f>
        <v>Netzwerke</v>
      </c>
      <c r="C2085" s="117">
        <f>IF(ISERROR(VLOOKUP($A2085, Dropdownlisten!$A$3:$F$143, 3, FALSE)), "", VLOOKUP($A2085, Dropdownlisten!$A$3:$F$143, 3, FALSE))</f>
        <v>9000</v>
      </c>
      <c r="D2085" s="117" t="str">
        <f>IF(ISERROR(VLOOKUP($A2085, Dropdownlisten!$A$3:$F$143, 4, FALSE)), "", VLOOKUP($A2085, Dropdownlisten!$A$3:$F$143, 4, FALSE))</f>
        <v>Netzwerke</v>
      </c>
      <c r="E2085" s="117" t="str">
        <f>IF(ISERROR(VLOOKUP($A2085, Dropdownlisten!$A$3:$F$143, 5, FALSE)), "", VLOOKUP($A2085, Dropdownlisten!$A$3:$F$143, 5, FALSE))</f>
        <v>9000_007</v>
      </c>
      <c r="F2085" s="117" t="str">
        <f>IF(ISERROR(VLOOKUP($A2085, Dropdownlisten!$A$3:$F$143, 6, FALSE)), "", VLOOKUP($A2085, Dropdownlisten!$A$3:$F$143, 6, FALSE))</f>
        <v>Strassennetz</v>
      </c>
      <c r="G2085" s="117" t="str">
        <f>VLOOKUP(E2085,Datenstruktur_fuer_R!$D$2:$F$141,3,FALSE)</f>
        <v>Line</v>
      </c>
      <c r="H2085" s="120" t="s">
        <v>689</v>
      </c>
      <c r="I2085" s="26" t="s">
        <v>753</v>
      </c>
      <c r="J2085" s="5" t="s">
        <v>1255</v>
      </c>
      <c r="K2085" s="5" t="s">
        <v>780</v>
      </c>
      <c r="L2085" s="5" t="s">
        <v>795</v>
      </c>
      <c r="M2085" s="5">
        <v>1</v>
      </c>
      <c r="N2085" s="5" t="s">
        <v>1173</v>
      </c>
    </row>
    <row r="2086" spans="1:14" x14ac:dyDescent="0.35">
      <c r="A2086" s="5" t="s">
        <v>724</v>
      </c>
      <c r="B2086" s="117" t="str">
        <f>IF(ISERROR(VLOOKUP($A2086, Dropdownlisten!$A$3:$F$143, 2, FALSE)), "", VLOOKUP($A2086, Dropdownlisten!$A$3:$F$143, 2, FALSE))</f>
        <v>Netzwerke</v>
      </c>
      <c r="C2086" s="117">
        <f>IF(ISERROR(VLOOKUP($A2086, Dropdownlisten!$A$3:$F$143, 3, FALSE)), "", VLOOKUP($A2086, Dropdownlisten!$A$3:$F$143, 3, FALSE))</f>
        <v>9000</v>
      </c>
      <c r="D2086" s="117" t="str">
        <f>IF(ISERROR(VLOOKUP($A2086, Dropdownlisten!$A$3:$F$143, 4, FALSE)), "", VLOOKUP($A2086, Dropdownlisten!$A$3:$F$143, 4, FALSE))</f>
        <v>Netzwerke</v>
      </c>
      <c r="E2086" s="117" t="str">
        <f>IF(ISERROR(VLOOKUP($A2086, Dropdownlisten!$A$3:$F$143, 5, FALSE)), "", VLOOKUP($A2086, Dropdownlisten!$A$3:$F$143, 5, FALSE))</f>
        <v>9000_007</v>
      </c>
      <c r="F2086" s="117" t="str">
        <f>IF(ISERROR(VLOOKUP($A2086, Dropdownlisten!$A$3:$F$143, 6, FALSE)), "", VLOOKUP($A2086, Dropdownlisten!$A$3:$F$143, 6, FALSE))</f>
        <v>Strassennetz</v>
      </c>
      <c r="G2086" s="117" t="str">
        <f>VLOOKUP(E2086,Datenstruktur_fuer_R!$D$2:$F$141,3,FALSE)</f>
        <v>Line</v>
      </c>
      <c r="H2086" s="120" t="s">
        <v>689</v>
      </c>
      <c r="I2086" s="26" t="s">
        <v>753</v>
      </c>
      <c r="J2086" s="5" t="s">
        <v>1255</v>
      </c>
      <c r="K2086" s="5" t="s">
        <v>780</v>
      </c>
      <c r="L2086" s="5" t="s">
        <v>796</v>
      </c>
      <c r="M2086" s="5">
        <v>1</v>
      </c>
      <c r="N2086" s="5" t="s">
        <v>1173</v>
      </c>
    </row>
    <row r="2087" spans="1:14" x14ac:dyDescent="0.35">
      <c r="A2087" s="5" t="s">
        <v>724</v>
      </c>
      <c r="B2087" s="117" t="str">
        <f>IF(ISERROR(VLOOKUP($A2087, Dropdownlisten!$A$3:$F$143, 2, FALSE)), "", VLOOKUP($A2087, Dropdownlisten!$A$3:$F$143, 2, FALSE))</f>
        <v>Netzwerke</v>
      </c>
      <c r="C2087" s="117">
        <f>IF(ISERROR(VLOOKUP($A2087, Dropdownlisten!$A$3:$F$143, 3, FALSE)), "", VLOOKUP($A2087, Dropdownlisten!$A$3:$F$143, 3, FALSE))</f>
        <v>9000</v>
      </c>
      <c r="D2087" s="117" t="str">
        <f>IF(ISERROR(VLOOKUP($A2087, Dropdownlisten!$A$3:$F$143, 4, FALSE)), "", VLOOKUP($A2087, Dropdownlisten!$A$3:$F$143, 4, FALSE))</f>
        <v>Netzwerke</v>
      </c>
      <c r="E2087" s="117" t="str">
        <f>IF(ISERROR(VLOOKUP($A2087, Dropdownlisten!$A$3:$F$143, 5, FALSE)), "", VLOOKUP($A2087, Dropdownlisten!$A$3:$F$143, 5, FALSE))</f>
        <v>9000_007</v>
      </c>
      <c r="F2087" s="117" t="str">
        <f>IF(ISERROR(VLOOKUP($A2087, Dropdownlisten!$A$3:$F$143, 6, FALSE)), "", VLOOKUP($A2087, Dropdownlisten!$A$3:$F$143, 6, FALSE))</f>
        <v>Strassennetz</v>
      </c>
      <c r="G2087" s="117" t="str">
        <f>VLOOKUP(E2087,Datenstruktur_fuer_R!$D$2:$F$141,3,FALSE)</f>
        <v>Line</v>
      </c>
      <c r="H2087" s="120" t="s">
        <v>689</v>
      </c>
      <c r="I2087" s="26" t="s">
        <v>753</v>
      </c>
      <c r="J2087" s="5" t="s">
        <v>1255</v>
      </c>
      <c r="K2087" s="5" t="s">
        <v>780</v>
      </c>
      <c r="L2087" s="5" t="s">
        <v>797</v>
      </c>
      <c r="M2087" s="5">
        <v>1</v>
      </c>
      <c r="N2087" s="5" t="s">
        <v>1173</v>
      </c>
    </row>
    <row r="2088" spans="1:14" x14ac:dyDescent="0.35">
      <c r="A2088" s="5" t="s">
        <v>724</v>
      </c>
      <c r="B2088" s="117" t="str">
        <f>IF(ISERROR(VLOOKUP($A2088, Dropdownlisten!$A$3:$F$143, 2, FALSE)), "", VLOOKUP($A2088, Dropdownlisten!$A$3:$F$143, 2, FALSE))</f>
        <v>Netzwerke</v>
      </c>
      <c r="C2088" s="117">
        <f>IF(ISERROR(VLOOKUP($A2088, Dropdownlisten!$A$3:$F$143, 3, FALSE)), "", VLOOKUP($A2088, Dropdownlisten!$A$3:$F$143, 3, FALSE))</f>
        <v>9000</v>
      </c>
      <c r="D2088" s="117" t="str">
        <f>IF(ISERROR(VLOOKUP($A2088, Dropdownlisten!$A$3:$F$143, 4, FALSE)), "", VLOOKUP($A2088, Dropdownlisten!$A$3:$F$143, 4, FALSE))</f>
        <v>Netzwerke</v>
      </c>
      <c r="E2088" s="117" t="str">
        <f>IF(ISERROR(VLOOKUP($A2088, Dropdownlisten!$A$3:$F$143, 5, FALSE)), "", VLOOKUP($A2088, Dropdownlisten!$A$3:$F$143, 5, FALSE))</f>
        <v>9000_007</v>
      </c>
      <c r="F2088" s="117" t="str">
        <f>IF(ISERROR(VLOOKUP($A2088, Dropdownlisten!$A$3:$F$143, 6, FALSE)), "", VLOOKUP($A2088, Dropdownlisten!$A$3:$F$143, 6, FALSE))</f>
        <v>Strassennetz</v>
      </c>
      <c r="G2088" s="117" t="str">
        <f>VLOOKUP(E2088,Datenstruktur_fuer_R!$D$2:$F$141,3,FALSE)</f>
        <v>Line</v>
      </c>
      <c r="H2088" s="120" t="s">
        <v>689</v>
      </c>
      <c r="I2088" s="26" t="s">
        <v>753</v>
      </c>
      <c r="J2088" s="5" t="s">
        <v>1255</v>
      </c>
      <c r="K2088" s="5" t="s">
        <v>780</v>
      </c>
      <c r="L2088" s="5" t="s">
        <v>798</v>
      </c>
      <c r="M2088" s="5">
        <v>1</v>
      </c>
      <c r="N2088" s="5" t="s">
        <v>1173</v>
      </c>
    </row>
    <row r="2089" spans="1:14" x14ac:dyDescent="0.35">
      <c r="A2089" s="5" t="s">
        <v>724</v>
      </c>
      <c r="B2089" s="117" t="str">
        <f>IF(ISERROR(VLOOKUP($A2089, Dropdownlisten!$A$3:$F$143, 2, FALSE)), "", VLOOKUP($A2089, Dropdownlisten!$A$3:$F$143, 2, FALSE))</f>
        <v>Netzwerke</v>
      </c>
      <c r="C2089" s="117">
        <f>IF(ISERROR(VLOOKUP($A2089, Dropdownlisten!$A$3:$F$143, 3, FALSE)), "", VLOOKUP($A2089, Dropdownlisten!$A$3:$F$143, 3, FALSE))</f>
        <v>9000</v>
      </c>
      <c r="D2089" s="117" t="str">
        <f>IF(ISERROR(VLOOKUP($A2089, Dropdownlisten!$A$3:$F$143, 4, FALSE)), "", VLOOKUP($A2089, Dropdownlisten!$A$3:$F$143, 4, FALSE))</f>
        <v>Netzwerke</v>
      </c>
      <c r="E2089" s="117" t="str">
        <f>IF(ISERROR(VLOOKUP($A2089, Dropdownlisten!$A$3:$F$143, 5, FALSE)), "", VLOOKUP($A2089, Dropdownlisten!$A$3:$F$143, 5, FALSE))</f>
        <v>9000_007</v>
      </c>
      <c r="F2089" s="117" t="str">
        <f>IF(ISERROR(VLOOKUP($A2089, Dropdownlisten!$A$3:$F$143, 6, FALSE)), "", VLOOKUP($A2089, Dropdownlisten!$A$3:$F$143, 6, FALSE))</f>
        <v>Strassennetz</v>
      </c>
      <c r="G2089" s="117" t="str">
        <f>VLOOKUP(E2089,Datenstruktur_fuer_R!$D$2:$F$141,3,FALSE)</f>
        <v>Line</v>
      </c>
      <c r="H2089" s="120" t="s">
        <v>689</v>
      </c>
      <c r="I2089" s="26" t="s">
        <v>753</v>
      </c>
      <c r="J2089" s="5" t="s">
        <v>1255</v>
      </c>
      <c r="K2089" s="5" t="s">
        <v>780</v>
      </c>
      <c r="L2089" s="5" t="s">
        <v>799</v>
      </c>
      <c r="M2089" s="5">
        <v>1</v>
      </c>
      <c r="N2089" s="5" t="s">
        <v>1173</v>
      </c>
    </row>
    <row r="2090" spans="1:14" x14ac:dyDescent="0.35">
      <c r="A2090" s="5" t="s">
        <v>724</v>
      </c>
      <c r="B2090" s="117" t="str">
        <f>IF(ISERROR(VLOOKUP($A2090, Dropdownlisten!$A$3:$F$143, 2, FALSE)), "", VLOOKUP($A2090, Dropdownlisten!$A$3:$F$143, 2, FALSE))</f>
        <v>Netzwerke</v>
      </c>
      <c r="C2090" s="117">
        <f>IF(ISERROR(VLOOKUP($A2090, Dropdownlisten!$A$3:$F$143, 3, FALSE)), "", VLOOKUP($A2090, Dropdownlisten!$A$3:$F$143, 3, FALSE))</f>
        <v>9000</v>
      </c>
      <c r="D2090" s="117" t="str">
        <f>IF(ISERROR(VLOOKUP($A2090, Dropdownlisten!$A$3:$F$143, 4, FALSE)), "", VLOOKUP($A2090, Dropdownlisten!$A$3:$F$143, 4, FALSE))</f>
        <v>Netzwerke</v>
      </c>
      <c r="E2090" s="117" t="str">
        <f>IF(ISERROR(VLOOKUP($A2090, Dropdownlisten!$A$3:$F$143, 5, FALSE)), "", VLOOKUP($A2090, Dropdownlisten!$A$3:$F$143, 5, FALSE))</f>
        <v>9000_007</v>
      </c>
      <c r="F2090" s="117" t="str">
        <f>IF(ISERROR(VLOOKUP($A2090, Dropdownlisten!$A$3:$F$143, 6, FALSE)), "", VLOOKUP($A2090, Dropdownlisten!$A$3:$F$143, 6, FALSE))</f>
        <v>Strassennetz</v>
      </c>
      <c r="G2090" s="117" t="str">
        <f>VLOOKUP(E2090,Datenstruktur_fuer_R!$D$2:$F$141,3,FALSE)</f>
        <v>Line</v>
      </c>
      <c r="H2090" s="120" t="s">
        <v>689</v>
      </c>
      <c r="I2090" s="26" t="s">
        <v>753</v>
      </c>
      <c r="J2090" s="5" t="s">
        <v>1255</v>
      </c>
      <c r="K2090" s="5" t="s">
        <v>780</v>
      </c>
      <c r="L2090" s="5" t="s">
        <v>800</v>
      </c>
      <c r="M2090" s="5">
        <v>1</v>
      </c>
      <c r="N2090" s="5" t="s">
        <v>1173</v>
      </c>
    </row>
    <row r="2091" spans="1:14" x14ac:dyDescent="0.35">
      <c r="A2091" s="5" t="s">
        <v>724</v>
      </c>
      <c r="B2091" s="117" t="str">
        <f>IF(ISERROR(VLOOKUP($A2091, Dropdownlisten!$A$3:$F$143, 2, FALSE)), "", VLOOKUP($A2091, Dropdownlisten!$A$3:$F$143, 2, FALSE))</f>
        <v>Netzwerke</v>
      </c>
      <c r="C2091" s="117">
        <f>IF(ISERROR(VLOOKUP($A2091, Dropdownlisten!$A$3:$F$143, 3, FALSE)), "", VLOOKUP($A2091, Dropdownlisten!$A$3:$F$143, 3, FALSE))</f>
        <v>9000</v>
      </c>
      <c r="D2091" s="117" t="str">
        <f>IF(ISERROR(VLOOKUP($A2091, Dropdownlisten!$A$3:$F$143, 4, FALSE)), "", VLOOKUP($A2091, Dropdownlisten!$A$3:$F$143, 4, FALSE))</f>
        <v>Netzwerke</v>
      </c>
      <c r="E2091" s="117" t="str">
        <f>IF(ISERROR(VLOOKUP($A2091, Dropdownlisten!$A$3:$F$143, 5, FALSE)), "", VLOOKUP($A2091, Dropdownlisten!$A$3:$F$143, 5, FALSE))</f>
        <v>9000_007</v>
      </c>
      <c r="F2091" s="117" t="str">
        <f>IF(ISERROR(VLOOKUP($A2091, Dropdownlisten!$A$3:$F$143, 6, FALSE)), "", VLOOKUP($A2091, Dropdownlisten!$A$3:$F$143, 6, FALSE))</f>
        <v>Strassennetz</v>
      </c>
      <c r="G2091" s="117" t="str">
        <f>VLOOKUP(E2091,Datenstruktur_fuer_R!$D$2:$F$141,3,FALSE)</f>
        <v>Line</v>
      </c>
      <c r="H2091" s="120" t="s">
        <v>689</v>
      </c>
      <c r="I2091" s="26" t="s">
        <v>753</v>
      </c>
      <c r="J2091" s="5" t="s">
        <v>1255</v>
      </c>
      <c r="K2091" s="5" t="s">
        <v>780</v>
      </c>
      <c r="L2091" s="5" t="s">
        <v>801</v>
      </c>
      <c r="M2091" s="5">
        <v>1</v>
      </c>
      <c r="N2091" s="5" t="s">
        <v>1173</v>
      </c>
    </row>
    <row r="2092" spans="1:14" x14ac:dyDescent="0.35">
      <c r="A2092" s="5" t="s">
        <v>724</v>
      </c>
      <c r="B2092" s="117" t="str">
        <f>IF(ISERROR(VLOOKUP($A2092, Dropdownlisten!$A$3:$F$143, 2, FALSE)), "", VLOOKUP($A2092, Dropdownlisten!$A$3:$F$143, 2, FALSE))</f>
        <v>Netzwerke</v>
      </c>
      <c r="C2092" s="117">
        <f>IF(ISERROR(VLOOKUP($A2092, Dropdownlisten!$A$3:$F$143, 3, FALSE)), "", VLOOKUP($A2092, Dropdownlisten!$A$3:$F$143, 3, FALSE))</f>
        <v>9000</v>
      </c>
      <c r="D2092" s="117" t="str">
        <f>IF(ISERROR(VLOOKUP($A2092, Dropdownlisten!$A$3:$F$143, 4, FALSE)), "", VLOOKUP($A2092, Dropdownlisten!$A$3:$F$143, 4, FALSE))</f>
        <v>Netzwerke</v>
      </c>
      <c r="E2092" s="117" t="str">
        <f>IF(ISERROR(VLOOKUP($A2092, Dropdownlisten!$A$3:$F$143, 5, FALSE)), "", VLOOKUP($A2092, Dropdownlisten!$A$3:$F$143, 5, FALSE))</f>
        <v>9000_007</v>
      </c>
      <c r="F2092" s="117" t="str">
        <f>IF(ISERROR(VLOOKUP($A2092, Dropdownlisten!$A$3:$F$143, 6, FALSE)), "", VLOOKUP($A2092, Dropdownlisten!$A$3:$F$143, 6, FALSE))</f>
        <v>Strassennetz</v>
      </c>
      <c r="G2092" s="117" t="str">
        <f>VLOOKUP(E2092,Datenstruktur_fuer_R!$D$2:$F$141,3,FALSE)</f>
        <v>Line</v>
      </c>
      <c r="H2092" s="120" t="s">
        <v>689</v>
      </c>
      <c r="I2092" s="26" t="s">
        <v>753</v>
      </c>
      <c r="J2092" s="5" t="s">
        <v>1255</v>
      </c>
      <c r="K2092" s="5" t="s">
        <v>780</v>
      </c>
      <c r="L2092" s="5" t="s">
        <v>802</v>
      </c>
      <c r="M2092" s="5">
        <v>1</v>
      </c>
      <c r="N2092" s="5" t="s">
        <v>1173</v>
      </c>
    </row>
    <row r="2093" spans="1:14" x14ac:dyDescent="0.35">
      <c r="A2093" s="5" t="s">
        <v>682</v>
      </c>
      <c r="B2093" s="117" t="str">
        <f>IF(ISERROR(VLOOKUP($A2093, Dropdownlisten!$A$3:$F$143, 2, FALSE)), "", VLOOKUP($A2093, Dropdownlisten!$A$3:$F$143, 2, FALSE))</f>
        <v>Netzwerke</v>
      </c>
      <c r="C2093" s="117">
        <f>IF(ISERROR(VLOOKUP($A2093, Dropdownlisten!$A$3:$F$143, 3, FALSE)), "", VLOOKUP($A2093, Dropdownlisten!$A$3:$F$143, 3, FALSE))</f>
        <v>9000</v>
      </c>
      <c r="D2093" s="117" t="str">
        <f>IF(ISERROR(VLOOKUP($A2093, Dropdownlisten!$A$3:$F$143, 4, FALSE)), "", VLOOKUP($A2093, Dropdownlisten!$A$3:$F$143, 4, FALSE))</f>
        <v>Netzwerke</v>
      </c>
      <c r="E2093" s="117" t="str">
        <f>IF(ISERROR(VLOOKUP($A2093, Dropdownlisten!$A$3:$F$143, 5, FALSE)), "", VLOOKUP($A2093, Dropdownlisten!$A$3:$F$143, 5, FALSE))</f>
        <v>9000_005</v>
      </c>
      <c r="F2093" s="117" t="str">
        <f>IF(ISERROR(VLOOKUP($A2093, Dropdownlisten!$A$3:$F$143, 6, FALSE)), "", VLOOKUP($A2093, Dropdownlisten!$A$3:$F$143, 6, FALSE))</f>
        <v>FussWanderwege</v>
      </c>
      <c r="G2093" s="117" t="str">
        <f>VLOOKUP(E2093,Datenstruktur_fuer_R!$D$2:$F$141,3,FALSE)</f>
        <v>Line</v>
      </c>
      <c r="H2093" s="120" t="s">
        <v>689</v>
      </c>
      <c r="I2093" s="26" t="s">
        <v>753</v>
      </c>
      <c r="J2093" s="5" t="s">
        <v>1255</v>
      </c>
      <c r="K2093" s="5" t="s">
        <v>780</v>
      </c>
      <c r="L2093" s="5" t="s">
        <v>792</v>
      </c>
      <c r="M2093" s="5">
        <v>1</v>
      </c>
      <c r="N2093" s="5" t="s">
        <v>1173</v>
      </c>
    </row>
    <row r="2094" spans="1:14" x14ac:dyDescent="0.35">
      <c r="A2094" s="5" t="s">
        <v>682</v>
      </c>
      <c r="B2094" s="117" t="str">
        <f>IF(ISERROR(VLOOKUP($A2094, Dropdownlisten!$A$3:$F$143, 2, FALSE)), "", VLOOKUP($A2094, Dropdownlisten!$A$3:$F$143, 2, FALSE))</f>
        <v>Netzwerke</v>
      </c>
      <c r="C2094" s="117">
        <f>IF(ISERROR(VLOOKUP($A2094, Dropdownlisten!$A$3:$F$143, 3, FALSE)), "", VLOOKUP($A2094, Dropdownlisten!$A$3:$F$143, 3, FALSE))</f>
        <v>9000</v>
      </c>
      <c r="D2094" s="117" t="str">
        <f>IF(ISERROR(VLOOKUP($A2094, Dropdownlisten!$A$3:$F$143, 4, FALSE)), "", VLOOKUP($A2094, Dropdownlisten!$A$3:$F$143, 4, FALSE))</f>
        <v>Netzwerke</v>
      </c>
      <c r="E2094" s="117" t="str">
        <f>IF(ISERROR(VLOOKUP($A2094, Dropdownlisten!$A$3:$F$143, 5, FALSE)), "", VLOOKUP($A2094, Dropdownlisten!$A$3:$F$143, 5, FALSE))</f>
        <v>9000_005</v>
      </c>
      <c r="F2094" s="117" t="str">
        <f>IF(ISERROR(VLOOKUP($A2094, Dropdownlisten!$A$3:$F$143, 6, FALSE)), "", VLOOKUP($A2094, Dropdownlisten!$A$3:$F$143, 6, FALSE))</f>
        <v>FussWanderwege</v>
      </c>
      <c r="G2094" s="117" t="str">
        <f>VLOOKUP(E2094,Datenstruktur_fuer_R!$D$2:$F$141,3,FALSE)</f>
        <v>Line</v>
      </c>
      <c r="H2094" s="120" t="s">
        <v>689</v>
      </c>
      <c r="I2094" s="26" t="s">
        <v>753</v>
      </c>
      <c r="J2094" s="5" t="s">
        <v>1255</v>
      </c>
      <c r="K2094" s="5" t="s">
        <v>780</v>
      </c>
      <c r="L2094" s="5" t="s">
        <v>793</v>
      </c>
      <c r="M2094" s="5">
        <v>1</v>
      </c>
      <c r="N2094" s="5" t="s">
        <v>1173</v>
      </c>
    </row>
    <row r="2095" spans="1:14" x14ac:dyDescent="0.35">
      <c r="A2095" s="5" t="s">
        <v>682</v>
      </c>
      <c r="B2095" s="117" t="str">
        <f>IF(ISERROR(VLOOKUP($A2095, Dropdownlisten!$A$3:$F$143, 2, FALSE)), "", VLOOKUP($A2095, Dropdownlisten!$A$3:$F$143, 2, FALSE))</f>
        <v>Netzwerke</v>
      </c>
      <c r="C2095" s="117">
        <f>IF(ISERROR(VLOOKUP($A2095, Dropdownlisten!$A$3:$F$143, 3, FALSE)), "", VLOOKUP($A2095, Dropdownlisten!$A$3:$F$143, 3, FALSE))</f>
        <v>9000</v>
      </c>
      <c r="D2095" s="117" t="str">
        <f>IF(ISERROR(VLOOKUP($A2095, Dropdownlisten!$A$3:$F$143, 4, FALSE)), "", VLOOKUP($A2095, Dropdownlisten!$A$3:$F$143, 4, FALSE))</f>
        <v>Netzwerke</v>
      </c>
      <c r="E2095" s="117" t="str">
        <f>IF(ISERROR(VLOOKUP($A2095, Dropdownlisten!$A$3:$F$143, 5, FALSE)), "", VLOOKUP($A2095, Dropdownlisten!$A$3:$F$143, 5, FALSE))</f>
        <v>9000_005</v>
      </c>
      <c r="F2095" s="117" t="str">
        <f>IF(ISERROR(VLOOKUP($A2095, Dropdownlisten!$A$3:$F$143, 6, FALSE)), "", VLOOKUP($A2095, Dropdownlisten!$A$3:$F$143, 6, FALSE))</f>
        <v>FussWanderwege</v>
      </c>
      <c r="G2095" s="117" t="str">
        <f>VLOOKUP(E2095,Datenstruktur_fuer_R!$D$2:$F$141,3,FALSE)</f>
        <v>Line</v>
      </c>
      <c r="H2095" s="120" t="s">
        <v>689</v>
      </c>
      <c r="I2095" s="26" t="s">
        <v>753</v>
      </c>
      <c r="J2095" s="5" t="s">
        <v>1255</v>
      </c>
      <c r="K2095" s="5" t="s">
        <v>780</v>
      </c>
      <c r="L2095" s="5" t="s">
        <v>794</v>
      </c>
      <c r="M2095" s="5">
        <v>1</v>
      </c>
      <c r="N2095" s="5" t="s">
        <v>1173</v>
      </c>
    </row>
    <row r="2096" spans="1:14" x14ac:dyDescent="0.35">
      <c r="A2096" s="5" t="s">
        <v>682</v>
      </c>
      <c r="B2096" s="117" t="str">
        <f>IF(ISERROR(VLOOKUP($A2096, Dropdownlisten!$A$3:$F$143, 2, FALSE)), "", VLOOKUP($A2096, Dropdownlisten!$A$3:$F$143, 2, FALSE))</f>
        <v>Netzwerke</v>
      </c>
      <c r="C2096" s="117">
        <f>IF(ISERROR(VLOOKUP($A2096, Dropdownlisten!$A$3:$F$143, 3, FALSE)), "", VLOOKUP($A2096, Dropdownlisten!$A$3:$F$143, 3, FALSE))</f>
        <v>9000</v>
      </c>
      <c r="D2096" s="117" t="str">
        <f>IF(ISERROR(VLOOKUP($A2096, Dropdownlisten!$A$3:$F$143, 4, FALSE)), "", VLOOKUP($A2096, Dropdownlisten!$A$3:$F$143, 4, FALSE))</f>
        <v>Netzwerke</v>
      </c>
      <c r="E2096" s="117" t="str">
        <f>IF(ISERROR(VLOOKUP($A2096, Dropdownlisten!$A$3:$F$143, 5, FALSE)), "", VLOOKUP($A2096, Dropdownlisten!$A$3:$F$143, 5, FALSE))</f>
        <v>9000_005</v>
      </c>
      <c r="F2096" s="117" t="str">
        <f>IF(ISERROR(VLOOKUP($A2096, Dropdownlisten!$A$3:$F$143, 6, FALSE)), "", VLOOKUP($A2096, Dropdownlisten!$A$3:$F$143, 6, FALSE))</f>
        <v>FussWanderwege</v>
      </c>
      <c r="G2096" s="117" t="str">
        <f>VLOOKUP(E2096,Datenstruktur_fuer_R!$D$2:$F$141,3,FALSE)</f>
        <v>Line</v>
      </c>
      <c r="H2096" s="120" t="s">
        <v>689</v>
      </c>
      <c r="I2096" s="26" t="s">
        <v>753</v>
      </c>
      <c r="J2096" s="5" t="s">
        <v>1255</v>
      </c>
      <c r="K2096" s="5" t="s">
        <v>780</v>
      </c>
      <c r="L2096" s="5" t="s">
        <v>795</v>
      </c>
      <c r="M2096" s="5">
        <v>1</v>
      </c>
      <c r="N2096" s="5" t="s">
        <v>1173</v>
      </c>
    </row>
    <row r="2097" spans="1:14" x14ac:dyDescent="0.35">
      <c r="A2097" s="5" t="s">
        <v>682</v>
      </c>
      <c r="B2097" s="117" t="str">
        <f>IF(ISERROR(VLOOKUP($A2097, Dropdownlisten!$A$3:$F$143, 2, FALSE)), "", VLOOKUP($A2097, Dropdownlisten!$A$3:$F$143, 2, FALSE))</f>
        <v>Netzwerke</v>
      </c>
      <c r="C2097" s="117">
        <f>IF(ISERROR(VLOOKUP($A2097, Dropdownlisten!$A$3:$F$143, 3, FALSE)), "", VLOOKUP($A2097, Dropdownlisten!$A$3:$F$143, 3, FALSE))</f>
        <v>9000</v>
      </c>
      <c r="D2097" s="117" t="str">
        <f>IF(ISERROR(VLOOKUP($A2097, Dropdownlisten!$A$3:$F$143, 4, FALSE)), "", VLOOKUP($A2097, Dropdownlisten!$A$3:$F$143, 4, FALSE))</f>
        <v>Netzwerke</v>
      </c>
      <c r="E2097" s="117" t="str">
        <f>IF(ISERROR(VLOOKUP($A2097, Dropdownlisten!$A$3:$F$143, 5, FALSE)), "", VLOOKUP($A2097, Dropdownlisten!$A$3:$F$143, 5, FALSE))</f>
        <v>9000_005</v>
      </c>
      <c r="F2097" s="117" t="str">
        <f>IF(ISERROR(VLOOKUP($A2097, Dropdownlisten!$A$3:$F$143, 6, FALSE)), "", VLOOKUP($A2097, Dropdownlisten!$A$3:$F$143, 6, FALSE))</f>
        <v>FussWanderwege</v>
      </c>
      <c r="G2097" s="117" t="str">
        <f>VLOOKUP(E2097,Datenstruktur_fuer_R!$D$2:$F$141,3,FALSE)</f>
        <v>Line</v>
      </c>
      <c r="H2097" s="120" t="s">
        <v>689</v>
      </c>
      <c r="I2097" s="26" t="s">
        <v>753</v>
      </c>
      <c r="J2097" s="5" t="s">
        <v>1255</v>
      </c>
      <c r="K2097" s="5" t="s">
        <v>780</v>
      </c>
      <c r="L2097" s="5" t="s">
        <v>799</v>
      </c>
      <c r="M2097" s="5">
        <v>1</v>
      </c>
      <c r="N2097" s="5" t="s">
        <v>1173</v>
      </c>
    </row>
    <row r="2098" spans="1:14" x14ac:dyDescent="0.35">
      <c r="A2098" s="5" t="s">
        <v>682</v>
      </c>
      <c r="B2098" s="117" t="str">
        <f>IF(ISERROR(VLOOKUP($A2098, Dropdownlisten!$A$3:$F$143, 2, FALSE)), "", VLOOKUP($A2098, Dropdownlisten!$A$3:$F$143, 2, FALSE))</f>
        <v>Netzwerke</v>
      </c>
      <c r="C2098" s="117">
        <f>IF(ISERROR(VLOOKUP($A2098, Dropdownlisten!$A$3:$F$143, 3, FALSE)), "", VLOOKUP($A2098, Dropdownlisten!$A$3:$F$143, 3, FALSE))</f>
        <v>9000</v>
      </c>
      <c r="D2098" s="117" t="str">
        <f>IF(ISERROR(VLOOKUP($A2098, Dropdownlisten!$A$3:$F$143, 4, FALSE)), "", VLOOKUP($A2098, Dropdownlisten!$A$3:$F$143, 4, FALSE))</f>
        <v>Netzwerke</v>
      </c>
      <c r="E2098" s="117" t="str">
        <f>IF(ISERROR(VLOOKUP($A2098, Dropdownlisten!$A$3:$F$143, 5, FALSE)), "", VLOOKUP($A2098, Dropdownlisten!$A$3:$F$143, 5, FALSE))</f>
        <v>9000_005</v>
      </c>
      <c r="F2098" s="117" t="str">
        <f>IF(ISERROR(VLOOKUP($A2098, Dropdownlisten!$A$3:$F$143, 6, FALSE)), "", VLOOKUP($A2098, Dropdownlisten!$A$3:$F$143, 6, FALSE))</f>
        <v>FussWanderwege</v>
      </c>
      <c r="G2098" s="117" t="str">
        <f>VLOOKUP(E2098,Datenstruktur_fuer_R!$D$2:$F$141,3,FALSE)</f>
        <v>Line</v>
      </c>
      <c r="H2098" s="120" t="s">
        <v>689</v>
      </c>
      <c r="I2098" s="26" t="s">
        <v>753</v>
      </c>
      <c r="J2098" s="5" t="s">
        <v>1255</v>
      </c>
      <c r="K2098" s="5" t="s">
        <v>780</v>
      </c>
      <c r="L2098" s="5" t="s">
        <v>800</v>
      </c>
      <c r="M2098" s="5">
        <v>1</v>
      </c>
      <c r="N2098" s="5" t="s">
        <v>1173</v>
      </c>
    </row>
    <row r="2099" spans="1:14" x14ac:dyDescent="0.35">
      <c r="A2099" s="5" t="s">
        <v>682</v>
      </c>
      <c r="B2099" s="117" t="str">
        <f>IF(ISERROR(VLOOKUP($A2099, Dropdownlisten!$A$3:$F$143, 2, FALSE)), "", VLOOKUP($A2099, Dropdownlisten!$A$3:$F$143, 2, FALSE))</f>
        <v>Netzwerke</v>
      </c>
      <c r="C2099" s="117">
        <f>IF(ISERROR(VLOOKUP($A2099, Dropdownlisten!$A$3:$F$143, 3, FALSE)), "", VLOOKUP($A2099, Dropdownlisten!$A$3:$F$143, 3, FALSE))</f>
        <v>9000</v>
      </c>
      <c r="D2099" s="117" t="str">
        <f>IF(ISERROR(VLOOKUP($A2099, Dropdownlisten!$A$3:$F$143, 4, FALSE)), "", VLOOKUP($A2099, Dropdownlisten!$A$3:$F$143, 4, FALSE))</f>
        <v>Netzwerke</v>
      </c>
      <c r="E2099" s="117" t="str">
        <f>IF(ISERROR(VLOOKUP($A2099, Dropdownlisten!$A$3:$F$143, 5, FALSE)), "", VLOOKUP($A2099, Dropdownlisten!$A$3:$F$143, 5, FALSE))</f>
        <v>9000_005</v>
      </c>
      <c r="F2099" s="117" t="str">
        <f>IF(ISERROR(VLOOKUP($A2099, Dropdownlisten!$A$3:$F$143, 6, FALSE)), "", VLOOKUP($A2099, Dropdownlisten!$A$3:$F$143, 6, FALSE))</f>
        <v>FussWanderwege</v>
      </c>
      <c r="G2099" s="117" t="str">
        <f>VLOOKUP(E2099,Datenstruktur_fuer_R!$D$2:$F$141,3,FALSE)</f>
        <v>Line</v>
      </c>
      <c r="H2099" s="120" t="s">
        <v>689</v>
      </c>
      <c r="I2099" s="26" t="s">
        <v>753</v>
      </c>
      <c r="J2099" s="5" t="s">
        <v>1255</v>
      </c>
      <c r="K2099" s="5" t="s">
        <v>780</v>
      </c>
      <c r="L2099" s="5" t="s">
        <v>801</v>
      </c>
      <c r="M2099" s="5">
        <v>1</v>
      </c>
      <c r="N2099" s="5" t="s">
        <v>1173</v>
      </c>
    </row>
    <row r="2100" spans="1:14" x14ac:dyDescent="0.35">
      <c r="A2100" s="5" t="s">
        <v>682</v>
      </c>
      <c r="B2100" s="117" t="str">
        <f>IF(ISERROR(VLOOKUP($A2100, Dropdownlisten!$A$3:$F$143, 2, FALSE)), "", VLOOKUP($A2100, Dropdownlisten!$A$3:$F$143, 2, FALSE))</f>
        <v>Netzwerke</v>
      </c>
      <c r="C2100" s="117">
        <f>IF(ISERROR(VLOOKUP($A2100, Dropdownlisten!$A$3:$F$143, 3, FALSE)), "", VLOOKUP($A2100, Dropdownlisten!$A$3:$F$143, 3, FALSE))</f>
        <v>9000</v>
      </c>
      <c r="D2100" s="117" t="str">
        <f>IF(ISERROR(VLOOKUP($A2100, Dropdownlisten!$A$3:$F$143, 4, FALSE)), "", VLOOKUP($A2100, Dropdownlisten!$A$3:$F$143, 4, FALSE))</f>
        <v>Netzwerke</v>
      </c>
      <c r="E2100" s="117" t="str">
        <f>IF(ISERROR(VLOOKUP($A2100, Dropdownlisten!$A$3:$F$143, 5, FALSE)), "", VLOOKUP($A2100, Dropdownlisten!$A$3:$F$143, 5, FALSE))</f>
        <v>9000_005</v>
      </c>
      <c r="F2100" s="117" t="str">
        <f>IF(ISERROR(VLOOKUP($A2100, Dropdownlisten!$A$3:$F$143, 6, FALSE)), "", VLOOKUP($A2100, Dropdownlisten!$A$3:$F$143, 6, FALSE))</f>
        <v>FussWanderwege</v>
      </c>
      <c r="G2100" s="117" t="str">
        <f>VLOOKUP(E2100,Datenstruktur_fuer_R!$D$2:$F$141,3,FALSE)</f>
        <v>Line</v>
      </c>
      <c r="H2100" s="120" t="s">
        <v>689</v>
      </c>
      <c r="I2100" s="26" t="s">
        <v>753</v>
      </c>
      <c r="J2100" s="5" t="s">
        <v>1255</v>
      </c>
      <c r="K2100" s="5" t="s">
        <v>780</v>
      </c>
      <c r="L2100" s="5" t="s">
        <v>802</v>
      </c>
      <c r="M2100" s="5">
        <v>1</v>
      </c>
      <c r="N2100" s="5" t="s">
        <v>1173</v>
      </c>
    </row>
    <row r="2101" spans="1:14" x14ac:dyDescent="0.35">
      <c r="A2101" s="5" t="s">
        <v>682</v>
      </c>
      <c r="B2101" s="117" t="str">
        <f>IF(ISERROR(VLOOKUP($A2101, Dropdownlisten!$A$3:$F$143, 2, FALSE)), "", VLOOKUP($A2101, Dropdownlisten!$A$3:$F$143, 2, FALSE))</f>
        <v>Netzwerke</v>
      </c>
      <c r="C2101" s="117">
        <f>IF(ISERROR(VLOOKUP($A2101, Dropdownlisten!$A$3:$F$143, 3, FALSE)), "", VLOOKUP($A2101, Dropdownlisten!$A$3:$F$143, 3, FALSE))</f>
        <v>9000</v>
      </c>
      <c r="D2101" s="117" t="str">
        <f>IF(ISERROR(VLOOKUP($A2101, Dropdownlisten!$A$3:$F$143, 4, FALSE)), "", VLOOKUP($A2101, Dropdownlisten!$A$3:$F$143, 4, FALSE))</f>
        <v>Netzwerke</v>
      </c>
      <c r="E2101" s="117" t="str">
        <f>IF(ISERROR(VLOOKUP($A2101, Dropdownlisten!$A$3:$F$143, 5, FALSE)), "", VLOOKUP($A2101, Dropdownlisten!$A$3:$F$143, 5, FALSE))</f>
        <v>9000_005</v>
      </c>
      <c r="F2101" s="117" t="str">
        <f>IF(ISERROR(VLOOKUP($A2101, Dropdownlisten!$A$3:$F$143, 6, FALSE)), "", VLOOKUP($A2101, Dropdownlisten!$A$3:$F$143, 6, FALSE))</f>
        <v>FussWanderwege</v>
      </c>
      <c r="G2101" s="117" t="str">
        <f>VLOOKUP(E2101,Datenstruktur_fuer_R!$D$2:$F$141,3,FALSE)</f>
        <v>Line</v>
      </c>
      <c r="H2101" s="120" t="s">
        <v>689</v>
      </c>
      <c r="I2101" s="26" t="s">
        <v>753</v>
      </c>
      <c r="J2101" s="5" t="s">
        <v>1255</v>
      </c>
      <c r="K2101" s="5" t="s">
        <v>780</v>
      </c>
      <c r="L2101" s="5" t="s">
        <v>803</v>
      </c>
      <c r="M2101" s="5">
        <v>1</v>
      </c>
      <c r="N2101" s="5" t="s">
        <v>1173</v>
      </c>
    </row>
    <row r="2102" spans="1:14" x14ac:dyDescent="0.35">
      <c r="A2102" s="5" t="s">
        <v>682</v>
      </c>
      <c r="B2102" s="117" t="str">
        <f>IF(ISERROR(VLOOKUP($A2102, Dropdownlisten!$A$3:$F$143, 2, FALSE)), "", VLOOKUP($A2102, Dropdownlisten!$A$3:$F$143, 2, FALSE))</f>
        <v>Netzwerke</v>
      </c>
      <c r="C2102" s="117">
        <f>IF(ISERROR(VLOOKUP($A2102, Dropdownlisten!$A$3:$F$143, 3, FALSE)), "", VLOOKUP($A2102, Dropdownlisten!$A$3:$F$143, 3, FALSE))</f>
        <v>9000</v>
      </c>
      <c r="D2102" s="117" t="str">
        <f>IF(ISERROR(VLOOKUP($A2102, Dropdownlisten!$A$3:$F$143, 4, FALSE)), "", VLOOKUP($A2102, Dropdownlisten!$A$3:$F$143, 4, FALSE))</f>
        <v>Netzwerke</v>
      </c>
      <c r="E2102" s="117" t="str">
        <f>IF(ISERROR(VLOOKUP($A2102, Dropdownlisten!$A$3:$F$143, 5, FALSE)), "", VLOOKUP($A2102, Dropdownlisten!$A$3:$F$143, 5, FALSE))</f>
        <v>9000_005</v>
      </c>
      <c r="F2102" s="117" t="str">
        <f>IF(ISERROR(VLOOKUP($A2102, Dropdownlisten!$A$3:$F$143, 6, FALSE)), "", VLOOKUP($A2102, Dropdownlisten!$A$3:$F$143, 6, FALSE))</f>
        <v>FussWanderwege</v>
      </c>
      <c r="G2102" s="117" t="str">
        <f>VLOOKUP(E2102,Datenstruktur_fuer_R!$D$2:$F$141,3,FALSE)</f>
        <v>Line</v>
      </c>
      <c r="H2102" s="120" t="s">
        <v>689</v>
      </c>
      <c r="I2102" s="26" t="s">
        <v>753</v>
      </c>
      <c r="J2102" s="5" t="s">
        <v>1255</v>
      </c>
      <c r="K2102" s="5" t="s">
        <v>780</v>
      </c>
      <c r="L2102" s="5" t="s">
        <v>804</v>
      </c>
      <c r="M2102" s="5">
        <v>1</v>
      </c>
      <c r="N2102" s="5" t="s">
        <v>1173</v>
      </c>
    </row>
    <row r="2103" spans="1:14" x14ac:dyDescent="0.35">
      <c r="A2103" s="5" t="s">
        <v>682</v>
      </c>
      <c r="B2103" s="117" t="str">
        <f>IF(ISERROR(VLOOKUP($A2103, Dropdownlisten!$A$3:$F$143, 2, FALSE)), "", VLOOKUP($A2103, Dropdownlisten!$A$3:$F$143, 2, FALSE))</f>
        <v>Netzwerke</v>
      </c>
      <c r="C2103" s="117">
        <f>IF(ISERROR(VLOOKUP($A2103, Dropdownlisten!$A$3:$F$143, 3, FALSE)), "", VLOOKUP($A2103, Dropdownlisten!$A$3:$F$143, 3, FALSE))</f>
        <v>9000</v>
      </c>
      <c r="D2103" s="117" t="str">
        <f>IF(ISERROR(VLOOKUP($A2103, Dropdownlisten!$A$3:$F$143, 4, FALSE)), "", VLOOKUP($A2103, Dropdownlisten!$A$3:$F$143, 4, FALSE))</f>
        <v>Netzwerke</v>
      </c>
      <c r="E2103" s="117" t="str">
        <f>IF(ISERROR(VLOOKUP($A2103, Dropdownlisten!$A$3:$F$143, 5, FALSE)), "", VLOOKUP($A2103, Dropdownlisten!$A$3:$F$143, 5, FALSE))</f>
        <v>9000_005</v>
      </c>
      <c r="F2103" s="117" t="str">
        <f>IF(ISERROR(VLOOKUP($A2103, Dropdownlisten!$A$3:$F$143, 6, FALSE)), "", VLOOKUP($A2103, Dropdownlisten!$A$3:$F$143, 6, FALSE))</f>
        <v>FussWanderwege</v>
      </c>
      <c r="G2103" s="117" t="str">
        <f>VLOOKUP(E2103,Datenstruktur_fuer_R!$D$2:$F$141,3,FALSE)</f>
        <v>Line</v>
      </c>
      <c r="H2103" s="120" t="s">
        <v>689</v>
      </c>
      <c r="I2103" s="26" t="s">
        <v>753</v>
      </c>
      <c r="J2103" s="5" t="s">
        <v>1255</v>
      </c>
      <c r="K2103" s="5" t="s">
        <v>780</v>
      </c>
      <c r="L2103" s="5" t="s">
        <v>805</v>
      </c>
      <c r="M2103" s="5">
        <v>1</v>
      </c>
      <c r="N2103" s="5" t="s">
        <v>1173</v>
      </c>
    </row>
    <row r="2104" spans="1:14" x14ac:dyDescent="0.35">
      <c r="A2104" s="5" t="s">
        <v>682</v>
      </c>
      <c r="B2104" s="117" t="str">
        <f>IF(ISERROR(VLOOKUP($A2104, Dropdownlisten!$A$3:$F$143, 2, FALSE)), "", VLOOKUP($A2104, Dropdownlisten!$A$3:$F$143, 2, FALSE))</f>
        <v>Netzwerke</v>
      </c>
      <c r="C2104" s="117">
        <f>IF(ISERROR(VLOOKUP($A2104, Dropdownlisten!$A$3:$F$143, 3, FALSE)), "", VLOOKUP($A2104, Dropdownlisten!$A$3:$F$143, 3, FALSE))</f>
        <v>9000</v>
      </c>
      <c r="D2104" s="117" t="str">
        <f>IF(ISERROR(VLOOKUP($A2104, Dropdownlisten!$A$3:$F$143, 4, FALSE)), "", VLOOKUP($A2104, Dropdownlisten!$A$3:$F$143, 4, FALSE))</f>
        <v>Netzwerke</v>
      </c>
      <c r="E2104" s="117" t="str">
        <f>IF(ISERROR(VLOOKUP($A2104, Dropdownlisten!$A$3:$F$143, 5, FALSE)), "", VLOOKUP($A2104, Dropdownlisten!$A$3:$F$143, 5, FALSE))</f>
        <v>9000_005</v>
      </c>
      <c r="F2104" s="117" t="str">
        <f>IF(ISERROR(VLOOKUP($A2104, Dropdownlisten!$A$3:$F$143, 6, FALSE)), "", VLOOKUP($A2104, Dropdownlisten!$A$3:$F$143, 6, FALSE))</f>
        <v>FussWanderwege</v>
      </c>
      <c r="G2104" s="117" t="str">
        <f>VLOOKUP(E2104,Datenstruktur_fuer_R!$D$2:$F$141,3,FALSE)</f>
        <v>Line</v>
      </c>
      <c r="H2104" s="120" t="s">
        <v>689</v>
      </c>
      <c r="I2104" s="26" t="s">
        <v>753</v>
      </c>
      <c r="J2104" s="5" t="s">
        <v>1255</v>
      </c>
      <c r="K2104" s="5" t="s">
        <v>780</v>
      </c>
      <c r="L2104" s="5" t="s">
        <v>806</v>
      </c>
      <c r="M2104" s="5">
        <v>1</v>
      </c>
      <c r="N2104" s="5" t="s">
        <v>1173</v>
      </c>
    </row>
    <row r="2105" spans="1:14" x14ac:dyDescent="0.35">
      <c r="A2105" s="5" t="s">
        <v>682</v>
      </c>
      <c r="B2105" s="117" t="str">
        <f>IF(ISERROR(VLOOKUP($A2105, Dropdownlisten!$A$3:$F$143, 2, FALSE)), "", VLOOKUP($A2105, Dropdownlisten!$A$3:$F$143, 2, FALSE))</f>
        <v>Netzwerke</v>
      </c>
      <c r="C2105" s="117">
        <f>IF(ISERROR(VLOOKUP($A2105, Dropdownlisten!$A$3:$F$143, 3, FALSE)), "", VLOOKUP($A2105, Dropdownlisten!$A$3:$F$143, 3, FALSE))</f>
        <v>9000</v>
      </c>
      <c r="D2105" s="117" t="str">
        <f>IF(ISERROR(VLOOKUP($A2105, Dropdownlisten!$A$3:$F$143, 4, FALSE)), "", VLOOKUP($A2105, Dropdownlisten!$A$3:$F$143, 4, FALSE))</f>
        <v>Netzwerke</v>
      </c>
      <c r="E2105" s="117" t="str">
        <f>IF(ISERROR(VLOOKUP($A2105, Dropdownlisten!$A$3:$F$143, 5, FALSE)), "", VLOOKUP($A2105, Dropdownlisten!$A$3:$F$143, 5, FALSE))</f>
        <v>9000_005</v>
      </c>
      <c r="F2105" s="117" t="str">
        <f>IF(ISERROR(VLOOKUP($A2105, Dropdownlisten!$A$3:$F$143, 6, FALSE)), "", VLOOKUP($A2105, Dropdownlisten!$A$3:$F$143, 6, FALSE))</f>
        <v>FussWanderwege</v>
      </c>
      <c r="G2105" s="117" t="str">
        <f>VLOOKUP(E2105,Datenstruktur_fuer_R!$D$2:$F$141,3,FALSE)</f>
        <v>Line</v>
      </c>
      <c r="H2105" s="120" t="s">
        <v>689</v>
      </c>
      <c r="I2105" s="26" t="s">
        <v>753</v>
      </c>
      <c r="J2105" s="5" t="s">
        <v>1255</v>
      </c>
      <c r="K2105" s="5" t="s">
        <v>780</v>
      </c>
      <c r="L2105" s="5" t="s">
        <v>807</v>
      </c>
      <c r="M2105" s="5">
        <v>1</v>
      </c>
      <c r="N2105" s="5" t="s">
        <v>1173</v>
      </c>
    </row>
    <row r="2106" spans="1:14" x14ac:dyDescent="0.35">
      <c r="A2106" s="5" t="s">
        <v>682</v>
      </c>
      <c r="B2106" s="117" t="str">
        <f>IF(ISERROR(VLOOKUP($A2106, Dropdownlisten!$A$3:$F$143, 2, FALSE)), "", VLOOKUP($A2106, Dropdownlisten!$A$3:$F$143, 2, FALSE))</f>
        <v>Netzwerke</v>
      </c>
      <c r="C2106" s="117">
        <f>IF(ISERROR(VLOOKUP($A2106, Dropdownlisten!$A$3:$F$143, 3, FALSE)), "", VLOOKUP($A2106, Dropdownlisten!$A$3:$F$143, 3, FALSE))</f>
        <v>9000</v>
      </c>
      <c r="D2106" s="117" t="str">
        <f>IF(ISERROR(VLOOKUP($A2106, Dropdownlisten!$A$3:$F$143, 4, FALSE)), "", VLOOKUP($A2106, Dropdownlisten!$A$3:$F$143, 4, FALSE))</f>
        <v>Netzwerke</v>
      </c>
      <c r="E2106" s="117" t="str">
        <f>IF(ISERROR(VLOOKUP($A2106, Dropdownlisten!$A$3:$F$143, 5, FALSE)), "", VLOOKUP($A2106, Dropdownlisten!$A$3:$F$143, 5, FALSE))</f>
        <v>9000_005</v>
      </c>
      <c r="F2106" s="117" t="str">
        <f>IF(ISERROR(VLOOKUP($A2106, Dropdownlisten!$A$3:$F$143, 6, FALSE)), "", VLOOKUP($A2106, Dropdownlisten!$A$3:$F$143, 6, FALSE))</f>
        <v>FussWanderwege</v>
      </c>
      <c r="G2106" s="117" t="str">
        <f>VLOOKUP(E2106,Datenstruktur_fuer_R!$D$2:$F$141,3,FALSE)</f>
        <v>Line</v>
      </c>
      <c r="H2106" s="120" t="s">
        <v>689</v>
      </c>
      <c r="I2106" s="26" t="s">
        <v>753</v>
      </c>
      <c r="J2106" s="5" t="s">
        <v>1255</v>
      </c>
      <c r="K2106" s="5" t="s">
        <v>780</v>
      </c>
      <c r="L2106" s="5" t="s">
        <v>808</v>
      </c>
      <c r="M2106" s="5">
        <v>1</v>
      </c>
      <c r="N2106" s="5" t="s">
        <v>1173</v>
      </c>
    </row>
    <row r="2107" spans="1:14" x14ac:dyDescent="0.35">
      <c r="A2107" s="5" t="s">
        <v>682</v>
      </c>
      <c r="B2107" s="117" t="str">
        <f>IF(ISERROR(VLOOKUP($A2107, Dropdownlisten!$A$3:$F$143, 2, FALSE)), "", VLOOKUP($A2107, Dropdownlisten!$A$3:$F$143, 2, FALSE))</f>
        <v>Netzwerke</v>
      </c>
      <c r="C2107" s="117">
        <f>IF(ISERROR(VLOOKUP($A2107, Dropdownlisten!$A$3:$F$143, 3, FALSE)), "", VLOOKUP($A2107, Dropdownlisten!$A$3:$F$143, 3, FALSE))</f>
        <v>9000</v>
      </c>
      <c r="D2107" s="117" t="str">
        <f>IF(ISERROR(VLOOKUP($A2107, Dropdownlisten!$A$3:$F$143, 4, FALSE)), "", VLOOKUP($A2107, Dropdownlisten!$A$3:$F$143, 4, FALSE))</f>
        <v>Netzwerke</v>
      </c>
      <c r="E2107" s="117" t="str">
        <f>IF(ISERROR(VLOOKUP($A2107, Dropdownlisten!$A$3:$F$143, 5, FALSE)), "", VLOOKUP($A2107, Dropdownlisten!$A$3:$F$143, 5, FALSE))</f>
        <v>9000_005</v>
      </c>
      <c r="F2107" s="117" t="str">
        <f>IF(ISERROR(VLOOKUP($A2107, Dropdownlisten!$A$3:$F$143, 6, FALSE)), "", VLOOKUP($A2107, Dropdownlisten!$A$3:$F$143, 6, FALSE))</f>
        <v>FussWanderwege</v>
      </c>
      <c r="G2107" s="117" t="str">
        <f>VLOOKUP(E2107,Datenstruktur_fuer_R!$D$2:$F$141,3,FALSE)</f>
        <v>Line</v>
      </c>
      <c r="H2107" s="120" t="s">
        <v>689</v>
      </c>
      <c r="I2107" s="26" t="s">
        <v>753</v>
      </c>
      <c r="J2107" s="5" t="s">
        <v>1255</v>
      </c>
      <c r="K2107" s="5" t="s">
        <v>780</v>
      </c>
      <c r="L2107" s="5" t="s">
        <v>809</v>
      </c>
      <c r="M2107" s="5">
        <v>1</v>
      </c>
      <c r="N2107" s="5" t="s">
        <v>1173</v>
      </c>
    </row>
    <row r="2108" spans="1:14" x14ac:dyDescent="0.35">
      <c r="A2108" s="5" t="s">
        <v>672</v>
      </c>
      <c r="B2108" s="117" t="str">
        <f>IF(ISERROR(VLOOKUP($A2108, Dropdownlisten!$A$3:$F$143, 2, FALSE)), "", VLOOKUP($A2108, Dropdownlisten!$A$3:$F$143, 2, FALSE))</f>
        <v>Netzwerke</v>
      </c>
      <c r="C2108" s="117">
        <f>IF(ISERROR(VLOOKUP($A2108, Dropdownlisten!$A$3:$F$143, 3, FALSE)), "", VLOOKUP($A2108, Dropdownlisten!$A$3:$F$143, 3, FALSE))</f>
        <v>9000</v>
      </c>
      <c r="D2108" s="117" t="str">
        <f>IF(ISERROR(VLOOKUP($A2108, Dropdownlisten!$A$3:$F$143, 4, FALSE)), "", VLOOKUP($A2108, Dropdownlisten!$A$3:$F$143, 4, FALSE))</f>
        <v>Netzwerke</v>
      </c>
      <c r="E2108" s="117" t="str">
        <f>IF(ISERROR(VLOOKUP($A2108, Dropdownlisten!$A$3:$F$143, 5, FALSE)), "", VLOOKUP($A2108, Dropdownlisten!$A$3:$F$143, 5, FALSE))</f>
        <v>9000_004</v>
      </c>
      <c r="F2108" s="117" t="str">
        <f>IF(ISERROR(VLOOKUP($A2108, Dropdownlisten!$A$3:$F$143, 6, FALSE)), "", VLOOKUP($A2108, Dropdownlisten!$A$3:$F$143, 6, FALSE))</f>
        <v>Fahrradwegenetz</v>
      </c>
      <c r="G2108" s="117" t="str">
        <f>VLOOKUP(E2108,Datenstruktur_fuer_R!$D$2:$F$141,3,FALSE)</f>
        <v>Line</v>
      </c>
      <c r="H2108" s="120" t="s">
        <v>689</v>
      </c>
      <c r="I2108" s="26" t="s">
        <v>753</v>
      </c>
      <c r="J2108" s="5" t="s">
        <v>1255</v>
      </c>
      <c r="K2108" s="5" t="s">
        <v>780</v>
      </c>
      <c r="L2108" s="5" t="s">
        <v>810</v>
      </c>
      <c r="M2108" s="5">
        <v>1</v>
      </c>
      <c r="N2108" s="5" t="s">
        <v>1173</v>
      </c>
    </row>
    <row r="2109" spans="1:14" x14ac:dyDescent="0.35">
      <c r="A2109" s="5" t="s">
        <v>672</v>
      </c>
      <c r="B2109" s="117" t="str">
        <f>IF(ISERROR(VLOOKUP($A2109, Dropdownlisten!$A$3:$F$143, 2, FALSE)), "", VLOOKUP($A2109, Dropdownlisten!$A$3:$F$143, 2, FALSE))</f>
        <v>Netzwerke</v>
      </c>
      <c r="C2109" s="117">
        <f>IF(ISERROR(VLOOKUP($A2109, Dropdownlisten!$A$3:$F$143, 3, FALSE)), "", VLOOKUP($A2109, Dropdownlisten!$A$3:$F$143, 3, FALSE))</f>
        <v>9000</v>
      </c>
      <c r="D2109" s="117" t="str">
        <f>IF(ISERROR(VLOOKUP($A2109, Dropdownlisten!$A$3:$F$143, 4, FALSE)), "", VLOOKUP($A2109, Dropdownlisten!$A$3:$F$143, 4, FALSE))</f>
        <v>Netzwerke</v>
      </c>
      <c r="E2109" s="117" t="str">
        <f>IF(ISERROR(VLOOKUP($A2109, Dropdownlisten!$A$3:$F$143, 5, FALSE)), "", VLOOKUP($A2109, Dropdownlisten!$A$3:$F$143, 5, FALSE))</f>
        <v>9000_004</v>
      </c>
      <c r="F2109" s="117" t="str">
        <f>IF(ISERROR(VLOOKUP($A2109, Dropdownlisten!$A$3:$F$143, 6, FALSE)), "", VLOOKUP($A2109, Dropdownlisten!$A$3:$F$143, 6, FALSE))</f>
        <v>Fahrradwegenetz</v>
      </c>
      <c r="G2109" s="117" t="str">
        <f>VLOOKUP(E2109,Datenstruktur_fuer_R!$D$2:$F$141,3,FALSE)</f>
        <v>Line</v>
      </c>
      <c r="H2109" s="120" t="s">
        <v>689</v>
      </c>
      <c r="I2109" s="26" t="s">
        <v>753</v>
      </c>
      <c r="J2109" s="5" t="s">
        <v>1255</v>
      </c>
      <c r="K2109" s="5" t="s">
        <v>780</v>
      </c>
      <c r="L2109" s="5" t="s">
        <v>791</v>
      </c>
      <c r="M2109" s="5">
        <v>1</v>
      </c>
      <c r="N2109" s="5" t="s">
        <v>1173</v>
      </c>
    </row>
    <row r="2110" spans="1:14" x14ac:dyDescent="0.35">
      <c r="A2110" s="5" t="s">
        <v>672</v>
      </c>
      <c r="B2110" s="117" t="str">
        <f>IF(ISERROR(VLOOKUP($A2110, Dropdownlisten!$A$3:$F$143, 2, FALSE)), "", VLOOKUP($A2110, Dropdownlisten!$A$3:$F$143, 2, FALSE))</f>
        <v>Netzwerke</v>
      </c>
      <c r="C2110" s="117">
        <f>IF(ISERROR(VLOOKUP($A2110, Dropdownlisten!$A$3:$F$143, 3, FALSE)), "", VLOOKUP($A2110, Dropdownlisten!$A$3:$F$143, 3, FALSE))</f>
        <v>9000</v>
      </c>
      <c r="D2110" s="117" t="str">
        <f>IF(ISERROR(VLOOKUP($A2110, Dropdownlisten!$A$3:$F$143, 4, FALSE)), "", VLOOKUP($A2110, Dropdownlisten!$A$3:$F$143, 4, FALSE))</f>
        <v>Netzwerke</v>
      </c>
      <c r="E2110" s="117" t="str">
        <f>IF(ISERROR(VLOOKUP($A2110, Dropdownlisten!$A$3:$F$143, 5, FALSE)), "", VLOOKUP($A2110, Dropdownlisten!$A$3:$F$143, 5, FALSE))</f>
        <v>9000_004</v>
      </c>
      <c r="F2110" s="117" t="str">
        <f>IF(ISERROR(VLOOKUP($A2110, Dropdownlisten!$A$3:$F$143, 6, FALSE)), "", VLOOKUP($A2110, Dropdownlisten!$A$3:$F$143, 6, FALSE))</f>
        <v>Fahrradwegenetz</v>
      </c>
      <c r="G2110" s="117" t="str">
        <f>VLOOKUP(E2110,Datenstruktur_fuer_R!$D$2:$F$141,3,FALSE)</f>
        <v>Line</v>
      </c>
      <c r="H2110" s="120" t="s">
        <v>689</v>
      </c>
      <c r="I2110" s="26" t="s">
        <v>753</v>
      </c>
      <c r="J2110" s="5" t="s">
        <v>1255</v>
      </c>
      <c r="K2110" s="5" t="s">
        <v>780</v>
      </c>
      <c r="L2110" s="5" t="s">
        <v>792</v>
      </c>
      <c r="M2110" s="5">
        <v>1</v>
      </c>
      <c r="N2110" s="5" t="s">
        <v>1173</v>
      </c>
    </row>
    <row r="2111" spans="1:14" x14ac:dyDescent="0.35">
      <c r="A2111" s="5" t="s">
        <v>672</v>
      </c>
      <c r="B2111" s="117" t="str">
        <f>IF(ISERROR(VLOOKUP($A2111, Dropdownlisten!$A$3:$F$143, 2, FALSE)), "", VLOOKUP($A2111, Dropdownlisten!$A$3:$F$143, 2, FALSE))</f>
        <v>Netzwerke</v>
      </c>
      <c r="C2111" s="117">
        <f>IF(ISERROR(VLOOKUP($A2111, Dropdownlisten!$A$3:$F$143, 3, FALSE)), "", VLOOKUP($A2111, Dropdownlisten!$A$3:$F$143, 3, FALSE))</f>
        <v>9000</v>
      </c>
      <c r="D2111" s="117" t="str">
        <f>IF(ISERROR(VLOOKUP($A2111, Dropdownlisten!$A$3:$F$143, 4, FALSE)), "", VLOOKUP($A2111, Dropdownlisten!$A$3:$F$143, 4, FALSE))</f>
        <v>Netzwerke</v>
      </c>
      <c r="E2111" s="117" t="str">
        <f>IF(ISERROR(VLOOKUP($A2111, Dropdownlisten!$A$3:$F$143, 5, FALSE)), "", VLOOKUP($A2111, Dropdownlisten!$A$3:$F$143, 5, FALSE))</f>
        <v>9000_004</v>
      </c>
      <c r="F2111" s="117" t="str">
        <f>IF(ISERROR(VLOOKUP($A2111, Dropdownlisten!$A$3:$F$143, 6, FALSE)), "", VLOOKUP($A2111, Dropdownlisten!$A$3:$F$143, 6, FALSE))</f>
        <v>Fahrradwegenetz</v>
      </c>
      <c r="G2111" s="117" t="str">
        <f>VLOOKUP(E2111,Datenstruktur_fuer_R!$D$2:$F$141,3,FALSE)</f>
        <v>Line</v>
      </c>
      <c r="H2111" s="120" t="s">
        <v>689</v>
      </c>
      <c r="I2111" s="26" t="s">
        <v>753</v>
      </c>
      <c r="J2111" s="5" t="s">
        <v>1255</v>
      </c>
      <c r="K2111" s="5" t="s">
        <v>780</v>
      </c>
      <c r="L2111" s="5" t="s">
        <v>793</v>
      </c>
      <c r="M2111" s="5">
        <v>1</v>
      </c>
      <c r="N2111" s="5" t="s">
        <v>1173</v>
      </c>
    </row>
    <row r="2112" spans="1:14" x14ac:dyDescent="0.35">
      <c r="A2112" s="5" t="s">
        <v>672</v>
      </c>
      <c r="B2112" s="117" t="str">
        <f>IF(ISERROR(VLOOKUP($A2112, Dropdownlisten!$A$3:$F$143, 2, FALSE)), "", VLOOKUP($A2112, Dropdownlisten!$A$3:$F$143, 2, FALSE))</f>
        <v>Netzwerke</v>
      </c>
      <c r="C2112" s="117">
        <f>IF(ISERROR(VLOOKUP($A2112, Dropdownlisten!$A$3:$F$143, 3, FALSE)), "", VLOOKUP($A2112, Dropdownlisten!$A$3:$F$143, 3, FALSE))</f>
        <v>9000</v>
      </c>
      <c r="D2112" s="117" t="str">
        <f>IF(ISERROR(VLOOKUP($A2112, Dropdownlisten!$A$3:$F$143, 4, FALSE)), "", VLOOKUP($A2112, Dropdownlisten!$A$3:$F$143, 4, FALSE))</f>
        <v>Netzwerke</v>
      </c>
      <c r="E2112" s="117" t="str">
        <f>IF(ISERROR(VLOOKUP($A2112, Dropdownlisten!$A$3:$F$143, 5, FALSE)), "", VLOOKUP($A2112, Dropdownlisten!$A$3:$F$143, 5, FALSE))</f>
        <v>9000_004</v>
      </c>
      <c r="F2112" s="117" t="str">
        <f>IF(ISERROR(VLOOKUP($A2112, Dropdownlisten!$A$3:$F$143, 6, FALSE)), "", VLOOKUP($A2112, Dropdownlisten!$A$3:$F$143, 6, FALSE))</f>
        <v>Fahrradwegenetz</v>
      </c>
      <c r="G2112" s="117" t="str">
        <f>VLOOKUP(E2112,Datenstruktur_fuer_R!$D$2:$F$141,3,FALSE)</f>
        <v>Line</v>
      </c>
      <c r="H2112" s="120" t="s">
        <v>689</v>
      </c>
      <c r="I2112" s="26" t="s">
        <v>753</v>
      </c>
      <c r="J2112" s="5" t="s">
        <v>1255</v>
      </c>
      <c r="K2112" s="5" t="s">
        <v>780</v>
      </c>
      <c r="L2112" s="5" t="s">
        <v>794</v>
      </c>
      <c r="M2112" s="5">
        <v>1</v>
      </c>
      <c r="N2112" s="5" t="s">
        <v>1173</v>
      </c>
    </row>
    <row r="2113" spans="1:14" x14ac:dyDescent="0.35">
      <c r="A2113" s="5" t="s">
        <v>672</v>
      </c>
      <c r="B2113" s="117" t="str">
        <f>IF(ISERROR(VLOOKUP($A2113, Dropdownlisten!$A$3:$F$143, 2, FALSE)), "", VLOOKUP($A2113, Dropdownlisten!$A$3:$F$143, 2, FALSE))</f>
        <v>Netzwerke</v>
      </c>
      <c r="C2113" s="117">
        <f>IF(ISERROR(VLOOKUP($A2113, Dropdownlisten!$A$3:$F$143, 3, FALSE)), "", VLOOKUP($A2113, Dropdownlisten!$A$3:$F$143, 3, FALSE))</f>
        <v>9000</v>
      </c>
      <c r="D2113" s="117" t="str">
        <f>IF(ISERROR(VLOOKUP($A2113, Dropdownlisten!$A$3:$F$143, 4, FALSE)), "", VLOOKUP($A2113, Dropdownlisten!$A$3:$F$143, 4, FALSE))</f>
        <v>Netzwerke</v>
      </c>
      <c r="E2113" s="117" t="str">
        <f>IF(ISERROR(VLOOKUP($A2113, Dropdownlisten!$A$3:$F$143, 5, FALSE)), "", VLOOKUP($A2113, Dropdownlisten!$A$3:$F$143, 5, FALSE))</f>
        <v>9000_004</v>
      </c>
      <c r="F2113" s="117" t="str">
        <f>IF(ISERROR(VLOOKUP($A2113, Dropdownlisten!$A$3:$F$143, 6, FALSE)), "", VLOOKUP($A2113, Dropdownlisten!$A$3:$F$143, 6, FALSE))</f>
        <v>Fahrradwegenetz</v>
      </c>
      <c r="G2113" s="117" t="str">
        <f>VLOOKUP(E2113,Datenstruktur_fuer_R!$D$2:$F$141,3,FALSE)</f>
        <v>Line</v>
      </c>
      <c r="H2113" s="120" t="s">
        <v>689</v>
      </c>
      <c r="I2113" s="26" t="s">
        <v>753</v>
      </c>
      <c r="J2113" s="5" t="s">
        <v>1255</v>
      </c>
      <c r="K2113" s="5" t="s">
        <v>780</v>
      </c>
      <c r="L2113" s="5" t="s">
        <v>795</v>
      </c>
      <c r="M2113" s="5">
        <v>1</v>
      </c>
      <c r="N2113" s="5" t="s">
        <v>1173</v>
      </c>
    </row>
    <row r="2114" spans="1:14" x14ac:dyDescent="0.35">
      <c r="A2114" s="5" t="s">
        <v>672</v>
      </c>
      <c r="B2114" s="117" t="str">
        <f>IF(ISERROR(VLOOKUP($A2114, Dropdownlisten!$A$3:$F$143, 2, FALSE)), "", VLOOKUP($A2114, Dropdownlisten!$A$3:$F$143, 2, FALSE))</f>
        <v>Netzwerke</v>
      </c>
      <c r="C2114" s="117">
        <f>IF(ISERROR(VLOOKUP($A2114, Dropdownlisten!$A$3:$F$143, 3, FALSE)), "", VLOOKUP($A2114, Dropdownlisten!$A$3:$F$143, 3, FALSE))</f>
        <v>9000</v>
      </c>
      <c r="D2114" s="117" t="str">
        <f>IF(ISERROR(VLOOKUP($A2114, Dropdownlisten!$A$3:$F$143, 4, FALSE)), "", VLOOKUP($A2114, Dropdownlisten!$A$3:$F$143, 4, FALSE))</f>
        <v>Netzwerke</v>
      </c>
      <c r="E2114" s="117" t="str">
        <f>IF(ISERROR(VLOOKUP($A2114, Dropdownlisten!$A$3:$F$143, 5, FALSE)), "", VLOOKUP($A2114, Dropdownlisten!$A$3:$F$143, 5, FALSE))</f>
        <v>9000_004</v>
      </c>
      <c r="F2114" s="117" t="str">
        <f>IF(ISERROR(VLOOKUP($A2114, Dropdownlisten!$A$3:$F$143, 6, FALSE)), "", VLOOKUP($A2114, Dropdownlisten!$A$3:$F$143, 6, FALSE))</f>
        <v>Fahrradwegenetz</v>
      </c>
      <c r="G2114" s="117" t="str">
        <f>VLOOKUP(E2114,Datenstruktur_fuer_R!$D$2:$F$141,3,FALSE)</f>
        <v>Line</v>
      </c>
      <c r="H2114" s="120" t="s">
        <v>689</v>
      </c>
      <c r="I2114" s="26" t="s">
        <v>753</v>
      </c>
      <c r="J2114" s="5" t="s">
        <v>1255</v>
      </c>
      <c r="K2114" s="5" t="s">
        <v>780</v>
      </c>
      <c r="L2114" s="5" t="s">
        <v>803</v>
      </c>
      <c r="M2114" s="5">
        <v>1</v>
      </c>
      <c r="N2114" s="5" t="s">
        <v>1173</v>
      </c>
    </row>
    <row r="2115" spans="1:14" x14ac:dyDescent="0.35">
      <c r="A2115" s="5" t="s">
        <v>672</v>
      </c>
      <c r="B2115" s="117" t="str">
        <f>IF(ISERROR(VLOOKUP($A2115, Dropdownlisten!$A$3:$F$143, 2, FALSE)), "", VLOOKUP($A2115, Dropdownlisten!$A$3:$F$143, 2, FALSE))</f>
        <v>Netzwerke</v>
      </c>
      <c r="C2115" s="117">
        <f>IF(ISERROR(VLOOKUP($A2115, Dropdownlisten!$A$3:$F$143, 3, FALSE)), "", VLOOKUP($A2115, Dropdownlisten!$A$3:$F$143, 3, FALSE))</f>
        <v>9000</v>
      </c>
      <c r="D2115" s="117" t="str">
        <f>IF(ISERROR(VLOOKUP($A2115, Dropdownlisten!$A$3:$F$143, 4, FALSE)), "", VLOOKUP($A2115, Dropdownlisten!$A$3:$F$143, 4, FALSE))</f>
        <v>Netzwerke</v>
      </c>
      <c r="E2115" s="117" t="str">
        <f>IF(ISERROR(VLOOKUP($A2115, Dropdownlisten!$A$3:$F$143, 5, FALSE)), "", VLOOKUP($A2115, Dropdownlisten!$A$3:$F$143, 5, FALSE))</f>
        <v>9000_004</v>
      </c>
      <c r="F2115" s="117" t="str">
        <f>IF(ISERROR(VLOOKUP($A2115, Dropdownlisten!$A$3:$F$143, 6, FALSE)), "", VLOOKUP($A2115, Dropdownlisten!$A$3:$F$143, 6, FALSE))</f>
        <v>Fahrradwegenetz</v>
      </c>
      <c r="G2115" s="117" t="str">
        <f>VLOOKUP(E2115,Datenstruktur_fuer_R!$D$2:$F$141,3,FALSE)</f>
        <v>Line</v>
      </c>
      <c r="H2115" s="120" t="s">
        <v>689</v>
      </c>
      <c r="I2115" s="26" t="s">
        <v>753</v>
      </c>
      <c r="J2115" s="5" t="s">
        <v>1255</v>
      </c>
      <c r="K2115" s="5" t="s">
        <v>780</v>
      </c>
      <c r="L2115" s="5" t="s">
        <v>798</v>
      </c>
      <c r="M2115" s="5">
        <v>1</v>
      </c>
      <c r="N2115" s="5" t="s">
        <v>1173</v>
      </c>
    </row>
    <row r="2116" spans="1:14" x14ac:dyDescent="0.35">
      <c r="A2116" s="5" t="s">
        <v>672</v>
      </c>
      <c r="B2116" s="117" t="str">
        <f>IF(ISERROR(VLOOKUP($A2116, Dropdownlisten!$A$3:$F$143, 2, FALSE)), "", VLOOKUP($A2116, Dropdownlisten!$A$3:$F$143, 2, FALSE))</f>
        <v>Netzwerke</v>
      </c>
      <c r="C2116" s="117">
        <f>IF(ISERROR(VLOOKUP($A2116, Dropdownlisten!$A$3:$F$143, 3, FALSE)), "", VLOOKUP($A2116, Dropdownlisten!$A$3:$F$143, 3, FALSE))</f>
        <v>9000</v>
      </c>
      <c r="D2116" s="117" t="str">
        <f>IF(ISERROR(VLOOKUP($A2116, Dropdownlisten!$A$3:$F$143, 4, FALSE)), "", VLOOKUP($A2116, Dropdownlisten!$A$3:$F$143, 4, FALSE))</f>
        <v>Netzwerke</v>
      </c>
      <c r="E2116" s="117" t="str">
        <f>IF(ISERROR(VLOOKUP($A2116, Dropdownlisten!$A$3:$F$143, 5, FALSE)), "", VLOOKUP($A2116, Dropdownlisten!$A$3:$F$143, 5, FALSE))</f>
        <v>9000_004</v>
      </c>
      <c r="F2116" s="117" t="str">
        <f>IF(ISERROR(VLOOKUP($A2116, Dropdownlisten!$A$3:$F$143, 6, FALSE)), "", VLOOKUP($A2116, Dropdownlisten!$A$3:$F$143, 6, FALSE))</f>
        <v>Fahrradwegenetz</v>
      </c>
      <c r="G2116" s="117" t="str">
        <f>VLOOKUP(E2116,Datenstruktur_fuer_R!$D$2:$F$141,3,FALSE)</f>
        <v>Line</v>
      </c>
      <c r="H2116" s="120" t="s">
        <v>689</v>
      </c>
      <c r="I2116" s="26" t="s">
        <v>753</v>
      </c>
      <c r="J2116" s="5" t="s">
        <v>1255</v>
      </c>
      <c r="K2116" s="5" t="s">
        <v>780</v>
      </c>
      <c r="L2116" s="5" t="s">
        <v>799</v>
      </c>
      <c r="M2116" s="5">
        <v>1</v>
      </c>
      <c r="N2116" s="5" t="s">
        <v>1173</v>
      </c>
    </row>
    <row r="2117" spans="1:14" x14ac:dyDescent="0.35">
      <c r="A2117" s="5" t="s">
        <v>672</v>
      </c>
      <c r="B2117" s="117" t="str">
        <f>IF(ISERROR(VLOOKUP($A2117, Dropdownlisten!$A$3:$F$143, 2, FALSE)), "", VLOOKUP($A2117, Dropdownlisten!$A$3:$F$143, 2, FALSE))</f>
        <v>Netzwerke</v>
      </c>
      <c r="C2117" s="117">
        <f>IF(ISERROR(VLOOKUP($A2117, Dropdownlisten!$A$3:$F$143, 3, FALSE)), "", VLOOKUP($A2117, Dropdownlisten!$A$3:$F$143, 3, FALSE))</f>
        <v>9000</v>
      </c>
      <c r="D2117" s="117" t="str">
        <f>IF(ISERROR(VLOOKUP($A2117, Dropdownlisten!$A$3:$F$143, 4, FALSE)), "", VLOOKUP($A2117, Dropdownlisten!$A$3:$F$143, 4, FALSE))</f>
        <v>Netzwerke</v>
      </c>
      <c r="E2117" s="117" t="str">
        <f>IF(ISERROR(VLOOKUP($A2117, Dropdownlisten!$A$3:$F$143, 5, FALSE)), "", VLOOKUP($A2117, Dropdownlisten!$A$3:$F$143, 5, FALSE))</f>
        <v>9000_004</v>
      </c>
      <c r="F2117" s="117" t="str">
        <f>IF(ISERROR(VLOOKUP($A2117, Dropdownlisten!$A$3:$F$143, 6, FALSE)), "", VLOOKUP($A2117, Dropdownlisten!$A$3:$F$143, 6, FALSE))</f>
        <v>Fahrradwegenetz</v>
      </c>
      <c r="G2117" s="117" t="str">
        <f>VLOOKUP(E2117,Datenstruktur_fuer_R!$D$2:$F$141,3,FALSE)</f>
        <v>Line</v>
      </c>
      <c r="H2117" s="120" t="s">
        <v>689</v>
      </c>
      <c r="I2117" s="26" t="s">
        <v>753</v>
      </c>
      <c r="J2117" s="5" t="s">
        <v>1255</v>
      </c>
      <c r="K2117" s="5" t="s">
        <v>780</v>
      </c>
      <c r="L2117" s="5" t="s">
        <v>800</v>
      </c>
      <c r="M2117" s="5">
        <v>1</v>
      </c>
      <c r="N2117" s="5" t="s">
        <v>1173</v>
      </c>
    </row>
    <row r="2118" spans="1:14" x14ac:dyDescent="0.35">
      <c r="A2118" s="5" t="s">
        <v>672</v>
      </c>
      <c r="B2118" s="117" t="str">
        <f>IF(ISERROR(VLOOKUP($A2118, Dropdownlisten!$A$3:$F$143, 2, FALSE)), "", VLOOKUP($A2118, Dropdownlisten!$A$3:$F$143, 2, FALSE))</f>
        <v>Netzwerke</v>
      </c>
      <c r="C2118" s="117">
        <f>IF(ISERROR(VLOOKUP($A2118, Dropdownlisten!$A$3:$F$143, 3, FALSE)), "", VLOOKUP($A2118, Dropdownlisten!$A$3:$F$143, 3, FALSE))</f>
        <v>9000</v>
      </c>
      <c r="D2118" s="117" t="str">
        <f>IF(ISERROR(VLOOKUP($A2118, Dropdownlisten!$A$3:$F$143, 4, FALSE)), "", VLOOKUP($A2118, Dropdownlisten!$A$3:$F$143, 4, FALSE))</f>
        <v>Netzwerke</v>
      </c>
      <c r="E2118" s="117" t="str">
        <f>IF(ISERROR(VLOOKUP($A2118, Dropdownlisten!$A$3:$F$143, 5, FALSE)), "", VLOOKUP($A2118, Dropdownlisten!$A$3:$F$143, 5, FALSE))</f>
        <v>9000_004</v>
      </c>
      <c r="F2118" s="117" t="str">
        <f>IF(ISERROR(VLOOKUP($A2118, Dropdownlisten!$A$3:$F$143, 6, FALSE)), "", VLOOKUP($A2118, Dropdownlisten!$A$3:$F$143, 6, FALSE))</f>
        <v>Fahrradwegenetz</v>
      </c>
      <c r="G2118" s="117" t="str">
        <f>VLOOKUP(E2118,Datenstruktur_fuer_R!$D$2:$F$141,3,FALSE)</f>
        <v>Line</v>
      </c>
      <c r="H2118" s="120" t="s">
        <v>689</v>
      </c>
      <c r="I2118" s="26" t="s">
        <v>753</v>
      </c>
      <c r="J2118" s="5" t="s">
        <v>1255</v>
      </c>
      <c r="K2118" s="5" t="s">
        <v>780</v>
      </c>
      <c r="L2118" s="5" t="s">
        <v>801</v>
      </c>
      <c r="M2118" s="5">
        <v>1</v>
      </c>
      <c r="N2118" s="5" t="s">
        <v>1173</v>
      </c>
    </row>
    <row r="2119" spans="1:14" x14ac:dyDescent="0.35">
      <c r="A2119" s="5" t="s">
        <v>672</v>
      </c>
      <c r="B2119" s="117" t="str">
        <f>IF(ISERROR(VLOOKUP($A2119, Dropdownlisten!$A$3:$F$143, 2, FALSE)), "", VLOOKUP($A2119, Dropdownlisten!$A$3:$F$143, 2, FALSE))</f>
        <v>Netzwerke</v>
      </c>
      <c r="C2119" s="117">
        <f>IF(ISERROR(VLOOKUP($A2119, Dropdownlisten!$A$3:$F$143, 3, FALSE)), "", VLOOKUP($A2119, Dropdownlisten!$A$3:$F$143, 3, FALSE))</f>
        <v>9000</v>
      </c>
      <c r="D2119" s="117" t="str">
        <f>IF(ISERROR(VLOOKUP($A2119, Dropdownlisten!$A$3:$F$143, 4, FALSE)), "", VLOOKUP($A2119, Dropdownlisten!$A$3:$F$143, 4, FALSE))</f>
        <v>Netzwerke</v>
      </c>
      <c r="E2119" s="117" t="str">
        <f>IF(ISERROR(VLOOKUP($A2119, Dropdownlisten!$A$3:$F$143, 5, FALSE)), "", VLOOKUP($A2119, Dropdownlisten!$A$3:$F$143, 5, FALSE))</f>
        <v>9000_004</v>
      </c>
      <c r="F2119" s="117" t="str">
        <f>IF(ISERROR(VLOOKUP($A2119, Dropdownlisten!$A$3:$F$143, 6, FALSE)), "", VLOOKUP($A2119, Dropdownlisten!$A$3:$F$143, 6, FALSE))</f>
        <v>Fahrradwegenetz</v>
      </c>
      <c r="G2119" s="117" t="str">
        <f>VLOOKUP(E2119,Datenstruktur_fuer_R!$D$2:$F$141,3,FALSE)</f>
        <v>Line</v>
      </c>
      <c r="H2119" s="120" t="s">
        <v>689</v>
      </c>
      <c r="I2119" s="26" t="s">
        <v>753</v>
      </c>
      <c r="J2119" s="5" t="s">
        <v>1255</v>
      </c>
      <c r="K2119" s="5" t="s">
        <v>780</v>
      </c>
      <c r="L2119" s="5" t="s">
        <v>802</v>
      </c>
      <c r="M2119" s="5">
        <v>1</v>
      </c>
      <c r="N2119" s="5" t="s">
        <v>1173</v>
      </c>
    </row>
    <row r="2120" spans="1:14" x14ac:dyDescent="0.35">
      <c r="A2120" s="5" t="s">
        <v>672</v>
      </c>
      <c r="B2120" s="117" t="str">
        <f>IF(ISERROR(VLOOKUP($A2120, Dropdownlisten!$A$3:$F$143, 2, FALSE)), "", VLOOKUP($A2120, Dropdownlisten!$A$3:$F$143, 2, FALSE))</f>
        <v>Netzwerke</v>
      </c>
      <c r="C2120" s="117">
        <f>IF(ISERROR(VLOOKUP($A2120, Dropdownlisten!$A$3:$F$143, 3, FALSE)), "", VLOOKUP($A2120, Dropdownlisten!$A$3:$F$143, 3, FALSE))</f>
        <v>9000</v>
      </c>
      <c r="D2120" s="117" t="str">
        <f>IF(ISERROR(VLOOKUP($A2120, Dropdownlisten!$A$3:$F$143, 4, FALSE)), "", VLOOKUP($A2120, Dropdownlisten!$A$3:$F$143, 4, FALSE))</f>
        <v>Netzwerke</v>
      </c>
      <c r="E2120" s="117" t="str">
        <f>IF(ISERROR(VLOOKUP($A2120, Dropdownlisten!$A$3:$F$143, 5, FALSE)), "", VLOOKUP($A2120, Dropdownlisten!$A$3:$F$143, 5, FALSE))</f>
        <v>9000_004</v>
      </c>
      <c r="F2120" s="117" t="str">
        <f>IF(ISERROR(VLOOKUP($A2120, Dropdownlisten!$A$3:$F$143, 6, FALSE)), "", VLOOKUP($A2120, Dropdownlisten!$A$3:$F$143, 6, FALSE))</f>
        <v>Fahrradwegenetz</v>
      </c>
      <c r="G2120" s="117" t="str">
        <f>VLOOKUP(E2120,Datenstruktur_fuer_R!$D$2:$F$141,3,FALSE)</f>
        <v>Line</v>
      </c>
      <c r="H2120" s="120" t="s">
        <v>689</v>
      </c>
      <c r="I2120" s="26" t="s">
        <v>753</v>
      </c>
      <c r="J2120" s="5" t="s">
        <v>1255</v>
      </c>
      <c r="K2120" s="5" t="s">
        <v>780</v>
      </c>
      <c r="L2120" s="5" t="s">
        <v>809</v>
      </c>
      <c r="M2120" s="5">
        <v>1</v>
      </c>
      <c r="N2120" s="5" t="s">
        <v>1173</v>
      </c>
    </row>
    <row r="2121" spans="1:14" x14ac:dyDescent="0.35">
      <c r="A2121" s="5" t="s">
        <v>672</v>
      </c>
      <c r="B2121" s="117" t="str">
        <f>IF(ISERROR(VLOOKUP($A2121, Dropdownlisten!$A$3:$F$143, 2, FALSE)), "", VLOOKUP($A2121, Dropdownlisten!$A$3:$F$143, 2, FALSE))</f>
        <v>Netzwerke</v>
      </c>
      <c r="C2121" s="117">
        <f>IF(ISERROR(VLOOKUP($A2121, Dropdownlisten!$A$3:$F$143, 3, FALSE)), "", VLOOKUP($A2121, Dropdownlisten!$A$3:$F$143, 3, FALSE))</f>
        <v>9000</v>
      </c>
      <c r="D2121" s="117" t="str">
        <f>IF(ISERROR(VLOOKUP($A2121, Dropdownlisten!$A$3:$F$143, 4, FALSE)), "", VLOOKUP($A2121, Dropdownlisten!$A$3:$F$143, 4, FALSE))</f>
        <v>Netzwerke</v>
      </c>
      <c r="E2121" s="117" t="str">
        <f>IF(ISERROR(VLOOKUP($A2121, Dropdownlisten!$A$3:$F$143, 5, FALSE)), "", VLOOKUP($A2121, Dropdownlisten!$A$3:$F$143, 5, FALSE))</f>
        <v>9000_004</v>
      </c>
      <c r="F2121" s="117" t="str">
        <f>IF(ISERROR(VLOOKUP($A2121, Dropdownlisten!$A$3:$F$143, 6, FALSE)), "", VLOOKUP($A2121, Dropdownlisten!$A$3:$F$143, 6, FALSE))</f>
        <v>Fahrradwegenetz</v>
      </c>
      <c r="G2121" s="117" t="str">
        <f>VLOOKUP(E2121,Datenstruktur_fuer_R!$D$2:$F$141,3,FALSE)</f>
        <v>Line</v>
      </c>
      <c r="H2121" s="120" t="s">
        <v>689</v>
      </c>
      <c r="I2121" s="26" t="s">
        <v>753</v>
      </c>
      <c r="J2121" s="5" t="s">
        <v>1255</v>
      </c>
      <c r="K2121" s="5" t="s">
        <v>810</v>
      </c>
      <c r="L2121" s="5" t="s">
        <v>811</v>
      </c>
      <c r="M2121" s="5">
        <v>1</v>
      </c>
      <c r="N2121" s="5" t="s">
        <v>1173</v>
      </c>
    </row>
    <row r="2122" spans="1:14" x14ac:dyDescent="0.35">
      <c r="A2122" s="5" t="s">
        <v>672</v>
      </c>
      <c r="B2122" s="117" t="str">
        <f>IF(ISERROR(VLOOKUP($A2122, Dropdownlisten!$A$3:$F$143, 2, FALSE)), "", VLOOKUP($A2122, Dropdownlisten!$A$3:$F$143, 2, FALSE))</f>
        <v>Netzwerke</v>
      </c>
      <c r="C2122" s="117">
        <f>IF(ISERROR(VLOOKUP($A2122, Dropdownlisten!$A$3:$F$143, 3, FALSE)), "", VLOOKUP($A2122, Dropdownlisten!$A$3:$F$143, 3, FALSE))</f>
        <v>9000</v>
      </c>
      <c r="D2122" s="117" t="str">
        <f>IF(ISERROR(VLOOKUP($A2122, Dropdownlisten!$A$3:$F$143, 4, FALSE)), "", VLOOKUP($A2122, Dropdownlisten!$A$3:$F$143, 4, FALSE))</f>
        <v>Netzwerke</v>
      </c>
      <c r="E2122" s="117" t="str">
        <f>IF(ISERROR(VLOOKUP($A2122, Dropdownlisten!$A$3:$F$143, 5, FALSE)), "", VLOOKUP($A2122, Dropdownlisten!$A$3:$F$143, 5, FALSE))</f>
        <v>9000_004</v>
      </c>
      <c r="F2122" s="117" t="str">
        <f>IF(ISERROR(VLOOKUP($A2122, Dropdownlisten!$A$3:$F$143, 6, FALSE)), "", VLOOKUP($A2122, Dropdownlisten!$A$3:$F$143, 6, FALSE))</f>
        <v>Fahrradwegenetz</v>
      </c>
      <c r="G2122" s="117" t="str">
        <f>VLOOKUP(E2122,Datenstruktur_fuer_R!$D$2:$F$141,3,FALSE)</f>
        <v>Line</v>
      </c>
      <c r="H2122" s="120" t="s">
        <v>689</v>
      </c>
      <c r="I2122" s="26" t="s">
        <v>753</v>
      </c>
      <c r="J2122" s="5" t="s">
        <v>1255</v>
      </c>
      <c r="K2122" s="5" t="s">
        <v>810</v>
      </c>
      <c r="L2122" s="5" t="s">
        <v>812</v>
      </c>
      <c r="M2122" s="5">
        <v>1</v>
      </c>
      <c r="N2122" s="5" t="s">
        <v>1173</v>
      </c>
    </row>
    <row r="2123" spans="1:14" x14ac:dyDescent="0.35">
      <c r="A2123" s="5" t="s">
        <v>672</v>
      </c>
      <c r="B2123" s="117" t="str">
        <f>IF(ISERROR(VLOOKUP($A2123, Dropdownlisten!$A$3:$F$143, 2, FALSE)), "", VLOOKUP($A2123, Dropdownlisten!$A$3:$F$143, 2, FALSE))</f>
        <v>Netzwerke</v>
      </c>
      <c r="C2123" s="117">
        <f>IF(ISERROR(VLOOKUP($A2123, Dropdownlisten!$A$3:$F$143, 3, FALSE)), "", VLOOKUP($A2123, Dropdownlisten!$A$3:$F$143, 3, FALSE))</f>
        <v>9000</v>
      </c>
      <c r="D2123" s="117" t="str">
        <f>IF(ISERROR(VLOOKUP($A2123, Dropdownlisten!$A$3:$F$143, 4, FALSE)), "", VLOOKUP($A2123, Dropdownlisten!$A$3:$F$143, 4, FALSE))</f>
        <v>Netzwerke</v>
      </c>
      <c r="E2123" s="117" t="str">
        <f>IF(ISERROR(VLOOKUP($A2123, Dropdownlisten!$A$3:$F$143, 5, FALSE)), "", VLOOKUP($A2123, Dropdownlisten!$A$3:$F$143, 5, FALSE))</f>
        <v>9000_004</v>
      </c>
      <c r="F2123" s="117" t="str">
        <f>IF(ISERROR(VLOOKUP($A2123, Dropdownlisten!$A$3:$F$143, 6, FALSE)), "", VLOOKUP($A2123, Dropdownlisten!$A$3:$F$143, 6, FALSE))</f>
        <v>Fahrradwegenetz</v>
      </c>
      <c r="G2123" s="117" t="str">
        <f>VLOOKUP(E2123,Datenstruktur_fuer_R!$D$2:$F$141,3,FALSE)</f>
        <v>Line</v>
      </c>
      <c r="H2123" s="120" t="s">
        <v>689</v>
      </c>
      <c r="I2123" s="26" t="s">
        <v>753</v>
      </c>
      <c r="J2123" s="5" t="s">
        <v>1255</v>
      </c>
      <c r="K2123" s="5" t="s">
        <v>810</v>
      </c>
      <c r="L2123" s="5" t="s">
        <v>813</v>
      </c>
      <c r="M2123" s="5">
        <v>1</v>
      </c>
      <c r="N2123" s="5" t="s">
        <v>1173</v>
      </c>
    </row>
    <row r="2124" spans="1:14" x14ac:dyDescent="0.35">
      <c r="A2124" s="5" t="s">
        <v>672</v>
      </c>
      <c r="B2124" s="117" t="str">
        <f>IF(ISERROR(VLOOKUP($A2124, Dropdownlisten!$A$3:$F$143, 2, FALSE)), "", VLOOKUP($A2124, Dropdownlisten!$A$3:$F$143, 2, FALSE))</f>
        <v>Netzwerke</v>
      </c>
      <c r="C2124" s="117">
        <f>IF(ISERROR(VLOOKUP($A2124, Dropdownlisten!$A$3:$F$143, 3, FALSE)), "", VLOOKUP($A2124, Dropdownlisten!$A$3:$F$143, 3, FALSE))</f>
        <v>9000</v>
      </c>
      <c r="D2124" s="117" t="str">
        <f>IF(ISERROR(VLOOKUP($A2124, Dropdownlisten!$A$3:$F$143, 4, FALSE)), "", VLOOKUP($A2124, Dropdownlisten!$A$3:$F$143, 4, FALSE))</f>
        <v>Netzwerke</v>
      </c>
      <c r="E2124" s="117" t="str">
        <f>IF(ISERROR(VLOOKUP($A2124, Dropdownlisten!$A$3:$F$143, 5, FALSE)), "", VLOOKUP($A2124, Dropdownlisten!$A$3:$F$143, 5, FALSE))</f>
        <v>9000_004</v>
      </c>
      <c r="F2124" s="117" t="str">
        <f>IF(ISERROR(VLOOKUP($A2124, Dropdownlisten!$A$3:$F$143, 6, FALSE)), "", VLOOKUP($A2124, Dropdownlisten!$A$3:$F$143, 6, FALSE))</f>
        <v>Fahrradwegenetz</v>
      </c>
      <c r="G2124" s="117" t="str">
        <f>VLOOKUP(E2124,Datenstruktur_fuer_R!$D$2:$F$141,3,FALSE)</f>
        <v>Line</v>
      </c>
      <c r="H2124" s="120" t="s">
        <v>689</v>
      </c>
      <c r="I2124" s="26" t="s">
        <v>753</v>
      </c>
      <c r="J2124" s="5" t="s">
        <v>1255</v>
      </c>
      <c r="K2124" s="5" t="s">
        <v>810</v>
      </c>
      <c r="L2124" s="5" t="s">
        <v>805</v>
      </c>
      <c r="M2124" s="5">
        <v>1</v>
      </c>
      <c r="N2124" s="5" t="s">
        <v>1173</v>
      </c>
    </row>
    <row r="2125" spans="1:14" x14ac:dyDescent="0.35">
      <c r="A2125" s="5" t="s">
        <v>672</v>
      </c>
      <c r="B2125" s="117" t="str">
        <f>IF(ISERROR(VLOOKUP($A2125, Dropdownlisten!$A$3:$F$143, 2, FALSE)), "", VLOOKUP($A2125, Dropdownlisten!$A$3:$F$143, 2, FALSE))</f>
        <v>Netzwerke</v>
      </c>
      <c r="C2125" s="117">
        <f>IF(ISERROR(VLOOKUP($A2125, Dropdownlisten!$A$3:$F$143, 3, FALSE)), "", VLOOKUP($A2125, Dropdownlisten!$A$3:$F$143, 3, FALSE))</f>
        <v>9000</v>
      </c>
      <c r="D2125" s="117" t="str">
        <f>IF(ISERROR(VLOOKUP($A2125, Dropdownlisten!$A$3:$F$143, 4, FALSE)), "", VLOOKUP($A2125, Dropdownlisten!$A$3:$F$143, 4, FALSE))</f>
        <v>Netzwerke</v>
      </c>
      <c r="E2125" s="117" t="str">
        <f>IF(ISERROR(VLOOKUP($A2125, Dropdownlisten!$A$3:$F$143, 5, FALSE)), "", VLOOKUP($A2125, Dropdownlisten!$A$3:$F$143, 5, FALSE))</f>
        <v>9000_004</v>
      </c>
      <c r="F2125" s="117" t="str">
        <f>IF(ISERROR(VLOOKUP($A2125, Dropdownlisten!$A$3:$F$143, 6, FALSE)), "", VLOOKUP($A2125, Dropdownlisten!$A$3:$F$143, 6, FALSE))</f>
        <v>Fahrradwegenetz</v>
      </c>
      <c r="G2125" s="117" t="str">
        <f>VLOOKUP(E2125,Datenstruktur_fuer_R!$D$2:$F$141,3,FALSE)</f>
        <v>Line</v>
      </c>
      <c r="H2125" s="120" t="s">
        <v>689</v>
      </c>
      <c r="I2125" s="26" t="s">
        <v>753</v>
      </c>
      <c r="J2125" s="5" t="s">
        <v>1255</v>
      </c>
      <c r="K2125" s="5" t="s">
        <v>810</v>
      </c>
      <c r="L2125" s="5" t="s">
        <v>814</v>
      </c>
      <c r="M2125" s="5">
        <v>1</v>
      </c>
      <c r="N2125" s="5" t="s">
        <v>1173</v>
      </c>
    </row>
    <row r="2126" spans="1:14" x14ac:dyDescent="0.35">
      <c r="A2126" s="5" t="s">
        <v>672</v>
      </c>
      <c r="B2126" s="117" t="str">
        <f>IF(ISERROR(VLOOKUP($A2126, Dropdownlisten!$A$3:$F$143, 2, FALSE)), "", VLOOKUP($A2126, Dropdownlisten!$A$3:$F$143, 2, FALSE))</f>
        <v>Netzwerke</v>
      </c>
      <c r="C2126" s="117">
        <f>IF(ISERROR(VLOOKUP($A2126, Dropdownlisten!$A$3:$F$143, 3, FALSE)), "", VLOOKUP($A2126, Dropdownlisten!$A$3:$F$143, 3, FALSE))</f>
        <v>9000</v>
      </c>
      <c r="D2126" s="117" t="str">
        <f>IF(ISERROR(VLOOKUP($A2126, Dropdownlisten!$A$3:$F$143, 4, FALSE)), "", VLOOKUP($A2126, Dropdownlisten!$A$3:$F$143, 4, FALSE))</f>
        <v>Netzwerke</v>
      </c>
      <c r="E2126" s="117" t="str">
        <f>IF(ISERROR(VLOOKUP($A2126, Dropdownlisten!$A$3:$F$143, 5, FALSE)), "", VLOOKUP($A2126, Dropdownlisten!$A$3:$F$143, 5, FALSE))</f>
        <v>9000_004</v>
      </c>
      <c r="F2126" s="117" t="str">
        <f>IF(ISERROR(VLOOKUP($A2126, Dropdownlisten!$A$3:$F$143, 6, FALSE)), "", VLOOKUP($A2126, Dropdownlisten!$A$3:$F$143, 6, FALSE))</f>
        <v>Fahrradwegenetz</v>
      </c>
      <c r="G2126" s="117" t="str">
        <f>VLOOKUP(E2126,Datenstruktur_fuer_R!$D$2:$F$141,3,FALSE)</f>
        <v>Line</v>
      </c>
      <c r="H2126" s="120" t="s">
        <v>689</v>
      </c>
      <c r="I2126" s="26" t="s">
        <v>753</v>
      </c>
      <c r="J2126" s="5" t="s">
        <v>1255</v>
      </c>
      <c r="K2126" s="5" t="s">
        <v>810</v>
      </c>
      <c r="L2126" s="5" t="s">
        <v>815</v>
      </c>
      <c r="M2126" s="5">
        <v>1</v>
      </c>
      <c r="N2126" s="5" t="s">
        <v>1173</v>
      </c>
    </row>
    <row r="2127" spans="1:14" x14ac:dyDescent="0.35">
      <c r="A2127" s="5" t="s">
        <v>672</v>
      </c>
      <c r="B2127" s="117" t="str">
        <f>IF(ISERROR(VLOOKUP($A2127, Dropdownlisten!$A$3:$F$143, 2, FALSE)), "", VLOOKUP($A2127, Dropdownlisten!$A$3:$F$143, 2, FALSE))</f>
        <v>Netzwerke</v>
      </c>
      <c r="C2127" s="117">
        <f>IF(ISERROR(VLOOKUP($A2127, Dropdownlisten!$A$3:$F$143, 3, FALSE)), "", VLOOKUP($A2127, Dropdownlisten!$A$3:$F$143, 3, FALSE))</f>
        <v>9000</v>
      </c>
      <c r="D2127" s="117" t="str">
        <f>IF(ISERROR(VLOOKUP($A2127, Dropdownlisten!$A$3:$F$143, 4, FALSE)), "", VLOOKUP($A2127, Dropdownlisten!$A$3:$F$143, 4, FALSE))</f>
        <v>Netzwerke</v>
      </c>
      <c r="E2127" s="117" t="str">
        <f>IF(ISERROR(VLOOKUP($A2127, Dropdownlisten!$A$3:$F$143, 5, FALSE)), "", VLOOKUP($A2127, Dropdownlisten!$A$3:$F$143, 5, FALSE))</f>
        <v>9000_004</v>
      </c>
      <c r="F2127" s="117" t="str">
        <f>IF(ISERROR(VLOOKUP($A2127, Dropdownlisten!$A$3:$F$143, 6, FALSE)), "", VLOOKUP($A2127, Dropdownlisten!$A$3:$F$143, 6, FALSE))</f>
        <v>Fahrradwegenetz</v>
      </c>
      <c r="G2127" s="117" t="str">
        <f>VLOOKUP(E2127,Datenstruktur_fuer_R!$D$2:$F$141,3,FALSE)</f>
        <v>Line</v>
      </c>
      <c r="H2127" s="120" t="s">
        <v>689</v>
      </c>
      <c r="I2127" s="26" t="s">
        <v>753</v>
      </c>
      <c r="J2127" s="5" t="s">
        <v>1255</v>
      </c>
      <c r="K2127" s="5" t="s">
        <v>810</v>
      </c>
      <c r="L2127" s="5" t="s">
        <v>816</v>
      </c>
      <c r="M2127" s="5">
        <v>1</v>
      </c>
      <c r="N2127" s="5" t="s">
        <v>1173</v>
      </c>
    </row>
    <row r="2128" spans="1:14" x14ac:dyDescent="0.35">
      <c r="A2128" s="5" t="s">
        <v>1052</v>
      </c>
      <c r="B2128" s="117" t="str">
        <f>IF(ISERROR(VLOOKUP($A2128, Dropdownlisten!$A$3:$F$143, 2, FALSE)), "", VLOOKUP($A2128, Dropdownlisten!$A$3:$F$143, 2, FALSE))</f>
        <v>POI</v>
      </c>
      <c r="C2128" s="117">
        <f>IF(ISERROR(VLOOKUP($A2128, Dropdownlisten!$A$3:$F$143, 3, FALSE)), "", VLOOKUP($A2128, Dropdownlisten!$A$3:$F$143, 3, FALSE))</f>
        <v>5000</v>
      </c>
      <c r="D2128" s="117" t="str">
        <f>IF(ISERROR(VLOOKUP($A2128, Dropdownlisten!$A$3:$F$143, 4, FALSE)), "", VLOOKUP($A2128, Dropdownlisten!$A$3:$F$143, 4, FALSE))</f>
        <v>Mobilitaet</v>
      </c>
      <c r="E2128" s="117" t="str">
        <f>IF(ISERROR(VLOOKUP($A2128, Dropdownlisten!$A$3:$F$143, 5, FALSE)), "", VLOOKUP($A2128, Dropdownlisten!$A$3:$F$143, 5, FALSE))</f>
        <v>5000_006</v>
      </c>
      <c r="F2128" s="117" t="str">
        <f>IF(ISERROR(VLOOKUP($A2128, Dropdownlisten!$A$3:$F$143, 6, FALSE)), "", VLOOKUP($A2128, Dropdownlisten!$A$3:$F$143, 6, FALSE))</f>
        <v>Bushaltestelle</v>
      </c>
      <c r="G2128" s="117" t="str">
        <f>VLOOKUP(E2128,Datenstruktur_fuer_R!$D$2:$F$141,3,FALSE)</f>
        <v>Point</v>
      </c>
      <c r="H2128" s="120" t="s">
        <v>689</v>
      </c>
      <c r="I2128" s="26" t="s">
        <v>753</v>
      </c>
      <c r="J2128" s="5" t="s">
        <v>1255</v>
      </c>
      <c r="K2128" s="5" t="s">
        <v>780</v>
      </c>
      <c r="L2128" s="5" t="s">
        <v>818</v>
      </c>
      <c r="M2128" s="5">
        <v>1</v>
      </c>
      <c r="N2128" s="5" t="s">
        <v>1173</v>
      </c>
    </row>
    <row r="2129" spans="1:14" x14ac:dyDescent="0.35">
      <c r="A2129" s="5" t="s">
        <v>1052</v>
      </c>
      <c r="B2129" s="117" t="str">
        <f>IF(ISERROR(VLOOKUP($A2129, Dropdownlisten!$A$3:$F$143, 2, FALSE)), "", VLOOKUP($A2129, Dropdownlisten!$A$3:$F$143, 2, FALSE))</f>
        <v>POI</v>
      </c>
      <c r="C2129" s="117">
        <f>IF(ISERROR(VLOOKUP($A2129, Dropdownlisten!$A$3:$F$143, 3, FALSE)), "", VLOOKUP($A2129, Dropdownlisten!$A$3:$F$143, 3, FALSE))</f>
        <v>5000</v>
      </c>
      <c r="D2129" s="117" t="str">
        <f>IF(ISERROR(VLOOKUP($A2129, Dropdownlisten!$A$3:$F$143, 4, FALSE)), "", VLOOKUP($A2129, Dropdownlisten!$A$3:$F$143, 4, FALSE))</f>
        <v>Mobilitaet</v>
      </c>
      <c r="E2129" s="117" t="str">
        <f>IF(ISERROR(VLOOKUP($A2129, Dropdownlisten!$A$3:$F$143, 5, FALSE)), "", VLOOKUP($A2129, Dropdownlisten!$A$3:$F$143, 5, FALSE))</f>
        <v>5000_006</v>
      </c>
      <c r="F2129" s="117" t="str">
        <f>IF(ISERROR(VLOOKUP($A2129, Dropdownlisten!$A$3:$F$143, 6, FALSE)), "", VLOOKUP($A2129, Dropdownlisten!$A$3:$F$143, 6, FALSE))</f>
        <v>Bushaltestelle</v>
      </c>
      <c r="G2129" s="117" t="str">
        <f>VLOOKUP(E2129,Datenstruktur_fuer_R!$D$2:$F$141,3,FALSE)</f>
        <v>Point</v>
      </c>
      <c r="H2129" s="120" t="s">
        <v>689</v>
      </c>
      <c r="I2129" s="26" t="s">
        <v>753</v>
      </c>
      <c r="J2129" s="5" t="s">
        <v>1255</v>
      </c>
      <c r="K2129" s="5" t="s">
        <v>1031</v>
      </c>
      <c r="L2129" s="5" t="s">
        <v>824</v>
      </c>
      <c r="M2129" s="5">
        <v>1</v>
      </c>
      <c r="N2129" s="5" t="s">
        <v>1173</v>
      </c>
    </row>
    <row r="2130" spans="1:14" x14ac:dyDescent="0.35">
      <c r="A2130" s="5" t="s">
        <v>1052</v>
      </c>
      <c r="B2130" s="117" t="str">
        <f>IF(ISERROR(VLOOKUP($A2130, Dropdownlisten!$A$3:$F$143, 2, FALSE)), "", VLOOKUP($A2130, Dropdownlisten!$A$3:$F$143, 2, FALSE))</f>
        <v>POI</v>
      </c>
      <c r="C2130" s="117">
        <f>IF(ISERROR(VLOOKUP($A2130, Dropdownlisten!$A$3:$F$143, 3, FALSE)), "", VLOOKUP($A2130, Dropdownlisten!$A$3:$F$143, 3, FALSE))</f>
        <v>5000</v>
      </c>
      <c r="D2130" s="117" t="str">
        <f>IF(ISERROR(VLOOKUP($A2130, Dropdownlisten!$A$3:$F$143, 4, FALSE)), "", VLOOKUP($A2130, Dropdownlisten!$A$3:$F$143, 4, FALSE))</f>
        <v>Mobilitaet</v>
      </c>
      <c r="E2130" s="117" t="str">
        <f>IF(ISERROR(VLOOKUP($A2130, Dropdownlisten!$A$3:$F$143, 5, FALSE)), "", VLOOKUP($A2130, Dropdownlisten!$A$3:$F$143, 5, FALSE))</f>
        <v>5000_006</v>
      </c>
      <c r="F2130" s="117" t="str">
        <f>IF(ISERROR(VLOOKUP($A2130, Dropdownlisten!$A$3:$F$143, 6, FALSE)), "", VLOOKUP($A2130, Dropdownlisten!$A$3:$F$143, 6, FALSE))</f>
        <v>Bushaltestelle</v>
      </c>
      <c r="G2130" s="117" t="str">
        <f>VLOOKUP(E2130,Datenstruktur_fuer_R!$D$2:$F$141,3,FALSE)</f>
        <v>Point</v>
      </c>
      <c r="H2130" s="120" t="s">
        <v>689</v>
      </c>
      <c r="I2130" s="26" t="s">
        <v>753</v>
      </c>
      <c r="J2130" s="5" t="s">
        <v>1255</v>
      </c>
      <c r="K2130" s="5" t="s">
        <v>1031</v>
      </c>
      <c r="L2130" s="5" t="s">
        <v>825</v>
      </c>
      <c r="M2130" s="5">
        <v>1</v>
      </c>
      <c r="N2130" s="5" t="s">
        <v>1173</v>
      </c>
    </row>
    <row r="2131" spans="1:14" x14ac:dyDescent="0.35">
      <c r="A2131" s="5" t="s">
        <v>1052</v>
      </c>
      <c r="B2131" s="117" t="str">
        <f>IF(ISERROR(VLOOKUP($A2131, Dropdownlisten!$A$3:$F$143, 2, FALSE)), "", VLOOKUP($A2131, Dropdownlisten!$A$3:$F$143, 2, FALSE))</f>
        <v>POI</v>
      </c>
      <c r="C2131" s="117">
        <f>IF(ISERROR(VLOOKUP($A2131, Dropdownlisten!$A$3:$F$143, 3, FALSE)), "", VLOOKUP($A2131, Dropdownlisten!$A$3:$F$143, 3, FALSE))</f>
        <v>5000</v>
      </c>
      <c r="D2131" s="117" t="str">
        <f>IF(ISERROR(VLOOKUP($A2131, Dropdownlisten!$A$3:$F$143, 4, FALSE)), "", VLOOKUP($A2131, Dropdownlisten!$A$3:$F$143, 4, FALSE))</f>
        <v>Mobilitaet</v>
      </c>
      <c r="E2131" s="117" t="str">
        <f>IF(ISERROR(VLOOKUP($A2131, Dropdownlisten!$A$3:$F$143, 5, FALSE)), "", VLOOKUP($A2131, Dropdownlisten!$A$3:$F$143, 5, FALSE))</f>
        <v>5000_006</v>
      </c>
      <c r="F2131" s="117" t="str">
        <f>IF(ISERROR(VLOOKUP($A2131, Dropdownlisten!$A$3:$F$143, 6, FALSE)), "", VLOOKUP($A2131, Dropdownlisten!$A$3:$F$143, 6, FALSE))</f>
        <v>Bushaltestelle</v>
      </c>
      <c r="G2131" s="117" t="str">
        <f>VLOOKUP(E2131,Datenstruktur_fuer_R!$D$2:$F$141,3,FALSE)</f>
        <v>Point</v>
      </c>
      <c r="H2131" s="120" t="s">
        <v>689</v>
      </c>
      <c r="I2131" s="26" t="s">
        <v>753</v>
      </c>
      <c r="J2131" s="5" t="s">
        <v>1255</v>
      </c>
      <c r="K2131" s="5" t="s">
        <v>1031</v>
      </c>
      <c r="L2131" s="5" t="s">
        <v>826</v>
      </c>
      <c r="M2131" s="5">
        <v>1</v>
      </c>
      <c r="N2131" s="5" t="s">
        <v>1173</v>
      </c>
    </row>
    <row r="2132" spans="1:14" x14ac:dyDescent="0.35">
      <c r="A2132" s="5" t="s">
        <v>701</v>
      </c>
      <c r="B2132" s="117" t="str">
        <f>IF(ISERROR(VLOOKUP($A2132, Dropdownlisten!$A$3:$F$143, 2, FALSE)), "", VLOOKUP($A2132, Dropdownlisten!$A$3:$F$143, 2, FALSE))</f>
        <v>Netzwerke</v>
      </c>
      <c r="C2132" s="117">
        <f>IF(ISERROR(VLOOKUP($A2132, Dropdownlisten!$A$3:$F$143, 3, FALSE)), "", VLOOKUP($A2132, Dropdownlisten!$A$3:$F$143, 3, FALSE))</f>
        <v>9000</v>
      </c>
      <c r="D2132" s="117" t="str">
        <f>IF(ISERROR(VLOOKUP($A2132, Dropdownlisten!$A$3:$F$143, 4, FALSE)), "", VLOOKUP($A2132, Dropdownlisten!$A$3:$F$143, 4, FALSE))</f>
        <v>Netzwerke</v>
      </c>
      <c r="E2132" s="117" t="str">
        <f>IF(ISERROR(VLOOKUP($A2132, Dropdownlisten!$A$3:$F$143, 5, FALSE)), "", VLOOKUP($A2132, Dropdownlisten!$A$3:$F$143, 5, FALSE))</f>
        <v>9000_006</v>
      </c>
      <c r="F2132" s="117" t="str">
        <f>IF(ISERROR(VLOOKUP($A2132, Dropdownlisten!$A$3:$F$143, 6, FALSE)), "", VLOOKUP($A2132, Dropdownlisten!$A$3:$F$143, 6, FALSE))</f>
        <v>LiniennetzOePNV</v>
      </c>
      <c r="G2132" s="117" t="str">
        <f>VLOOKUP(E2132,Datenstruktur_fuer_R!$D$2:$F$141,3,FALSE)</f>
        <v>Line</v>
      </c>
      <c r="H2132" s="120" t="s">
        <v>689</v>
      </c>
      <c r="I2132" s="26" t="s">
        <v>753</v>
      </c>
      <c r="J2132" s="5" t="s">
        <v>1255</v>
      </c>
      <c r="K2132" s="5" t="s">
        <v>827</v>
      </c>
      <c r="L2132" s="5" t="s">
        <v>828</v>
      </c>
      <c r="M2132" s="5">
        <v>1</v>
      </c>
      <c r="N2132" s="5" t="s">
        <v>1173</v>
      </c>
    </row>
    <row r="2133" spans="1:14" x14ac:dyDescent="0.35">
      <c r="A2133" s="5" t="s">
        <v>701</v>
      </c>
      <c r="B2133" s="117" t="str">
        <f>IF(ISERROR(VLOOKUP($A2133, Dropdownlisten!$A$3:$F$143, 2, FALSE)), "", VLOOKUP($A2133, Dropdownlisten!$A$3:$F$143, 2, FALSE))</f>
        <v>Netzwerke</v>
      </c>
      <c r="C2133" s="117">
        <f>IF(ISERROR(VLOOKUP($A2133, Dropdownlisten!$A$3:$F$143, 3, FALSE)), "", VLOOKUP($A2133, Dropdownlisten!$A$3:$F$143, 3, FALSE))</f>
        <v>9000</v>
      </c>
      <c r="D2133" s="117" t="str">
        <f>IF(ISERROR(VLOOKUP($A2133, Dropdownlisten!$A$3:$F$143, 4, FALSE)), "", VLOOKUP($A2133, Dropdownlisten!$A$3:$F$143, 4, FALSE))</f>
        <v>Netzwerke</v>
      </c>
      <c r="E2133" s="117" t="str">
        <f>IF(ISERROR(VLOOKUP($A2133, Dropdownlisten!$A$3:$F$143, 5, FALSE)), "", VLOOKUP($A2133, Dropdownlisten!$A$3:$F$143, 5, FALSE))</f>
        <v>9000_006</v>
      </c>
      <c r="F2133" s="117" t="str">
        <f>IF(ISERROR(VLOOKUP($A2133, Dropdownlisten!$A$3:$F$143, 6, FALSE)), "", VLOOKUP($A2133, Dropdownlisten!$A$3:$F$143, 6, FALSE))</f>
        <v>LiniennetzOePNV</v>
      </c>
      <c r="G2133" s="117" t="str">
        <f>VLOOKUP(E2133,Datenstruktur_fuer_R!$D$2:$F$141,3,FALSE)</f>
        <v>Line</v>
      </c>
      <c r="H2133" s="120" t="s">
        <v>689</v>
      </c>
      <c r="I2133" s="26" t="s">
        <v>753</v>
      </c>
      <c r="J2133" s="5" t="s">
        <v>1255</v>
      </c>
      <c r="K2133" s="5" t="s">
        <v>780</v>
      </c>
      <c r="L2133" s="5" t="s">
        <v>829</v>
      </c>
      <c r="M2133" s="5">
        <v>1</v>
      </c>
      <c r="N2133" s="5" t="s">
        <v>1173</v>
      </c>
    </row>
    <row r="2134" spans="1:14" x14ac:dyDescent="0.35">
      <c r="A2134" s="5" t="s">
        <v>701</v>
      </c>
      <c r="B2134" s="117" t="str">
        <f>IF(ISERROR(VLOOKUP($A2134, Dropdownlisten!$A$3:$F$143, 2, FALSE)), "", VLOOKUP($A2134, Dropdownlisten!$A$3:$F$143, 2, FALSE))</f>
        <v>Netzwerke</v>
      </c>
      <c r="C2134" s="117">
        <f>IF(ISERROR(VLOOKUP($A2134, Dropdownlisten!$A$3:$F$143, 3, FALSE)), "", VLOOKUP($A2134, Dropdownlisten!$A$3:$F$143, 3, FALSE))</f>
        <v>9000</v>
      </c>
      <c r="D2134" s="117" t="str">
        <f>IF(ISERROR(VLOOKUP($A2134, Dropdownlisten!$A$3:$F$143, 4, FALSE)), "", VLOOKUP($A2134, Dropdownlisten!$A$3:$F$143, 4, FALSE))</f>
        <v>Netzwerke</v>
      </c>
      <c r="E2134" s="117" t="str">
        <f>IF(ISERROR(VLOOKUP($A2134, Dropdownlisten!$A$3:$F$143, 5, FALSE)), "", VLOOKUP($A2134, Dropdownlisten!$A$3:$F$143, 5, FALSE))</f>
        <v>9000_006</v>
      </c>
      <c r="F2134" s="117" t="str">
        <f>IF(ISERROR(VLOOKUP($A2134, Dropdownlisten!$A$3:$F$143, 6, FALSE)), "", VLOOKUP($A2134, Dropdownlisten!$A$3:$F$143, 6, FALSE))</f>
        <v>LiniennetzOePNV</v>
      </c>
      <c r="G2134" s="117" t="str">
        <f>VLOOKUP(E2134,Datenstruktur_fuer_R!$D$2:$F$141,3,FALSE)</f>
        <v>Line</v>
      </c>
      <c r="H2134" s="120" t="s">
        <v>689</v>
      </c>
      <c r="I2134" s="26" t="s">
        <v>753</v>
      </c>
      <c r="J2134" s="5" t="s">
        <v>1255</v>
      </c>
      <c r="K2134" s="5" t="s">
        <v>810</v>
      </c>
      <c r="L2134" s="5" t="s">
        <v>815</v>
      </c>
      <c r="M2134" s="5">
        <v>1</v>
      </c>
      <c r="N2134" s="5" t="s">
        <v>1173</v>
      </c>
    </row>
    <row r="2135" spans="1:14" x14ac:dyDescent="0.35">
      <c r="A2135" s="5" t="s">
        <v>701</v>
      </c>
      <c r="B2135" s="117" t="str">
        <f>IF(ISERROR(VLOOKUP($A2135, Dropdownlisten!$A$3:$F$143, 2, FALSE)), "", VLOOKUP($A2135, Dropdownlisten!$A$3:$F$143, 2, FALSE))</f>
        <v>Netzwerke</v>
      </c>
      <c r="C2135" s="117">
        <f>IF(ISERROR(VLOOKUP($A2135, Dropdownlisten!$A$3:$F$143, 3, FALSE)), "", VLOOKUP($A2135, Dropdownlisten!$A$3:$F$143, 3, FALSE))</f>
        <v>9000</v>
      </c>
      <c r="D2135" s="117" t="str">
        <f>IF(ISERROR(VLOOKUP($A2135, Dropdownlisten!$A$3:$F$143, 4, FALSE)), "", VLOOKUP($A2135, Dropdownlisten!$A$3:$F$143, 4, FALSE))</f>
        <v>Netzwerke</v>
      </c>
      <c r="E2135" s="117" t="str">
        <f>IF(ISERROR(VLOOKUP($A2135, Dropdownlisten!$A$3:$F$143, 5, FALSE)), "", VLOOKUP($A2135, Dropdownlisten!$A$3:$F$143, 5, FALSE))</f>
        <v>9000_006</v>
      </c>
      <c r="F2135" s="117" t="str">
        <f>IF(ISERROR(VLOOKUP($A2135, Dropdownlisten!$A$3:$F$143, 6, FALSE)), "", VLOOKUP($A2135, Dropdownlisten!$A$3:$F$143, 6, FALSE))</f>
        <v>LiniennetzOePNV</v>
      </c>
      <c r="G2135" s="117" t="str">
        <f>VLOOKUP(E2135,Datenstruktur_fuer_R!$D$2:$F$141,3,FALSE)</f>
        <v>Line</v>
      </c>
      <c r="H2135" s="120" t="s">
        <v>689</v>
      </c>
      <c r="I2135" s="26" t="s">
        <v>753</v>
      </c>
      <c r="J2135" s="5" t="s">
        <v>1255</v>
      </c>
      <c r="K2135" s="5" t="s">
        <v>817</v>
      </c>
      <c r="L2135" s="5" t="s">
        <v>811</v>
      </c>
      <c r="M2135" s="5">
        <v>1</v>
      </c>
      <c r="N2135" s="5" t="s">
        <v>1173</v>
      </c>
    </row>
    <row r="2136" spans="1:14" x14ac:dyDescent="0.35">
      <c r="A2136" s="5" t="s">
        <v>701</v>
      </c>
      <c r="B2136" s="117" t="str">
        <f>IF(ISERROR(VLOOKUP($A2136, Dropdownlisten!$A$3:$F$143, 2, FALSE)), "", VLOOKUP($A2136, Dropdownlisten!$A$3:$F$143, 2, FALSE))</f>
        <v>Netzwerke</v>
      </c>
      <c r="C2136" s="117">
        <f>IF(ISERROR(VLOOKUP($A2136, Dropdownlisten!$A$3:$F$143, 3, FALSE)), "", VLOOKUP($A2136, Dropdownlisten!$A$3:$F$143, 3, FALSE))</f>
        <v>9000</v>
      </c>
      <c r="D2136" s="117" t="str">
        <f>IF(ISERROR(VLOOKUP($A2136, Dropdownlisten!$A$3:$F$143, 4, FALSE)), "", VLOOKUP($A2136, Dropdownlisten!$A$3:$F$143, 4, FALSE))</f>
        <v>Netzwerke</v>
      </c>
      <c r="E2136" s="117" t="str">
        <f>IF(ISERROR(VLOOKUP($A2136, Dropdownlisten!$A$3:$F$143, 5, FALSE)), "", VLOOKUP($A2136, Dropdownlisten!$A$3:$F$143, 5, FALSE))</f>
        <v>9000_006</v>
      </c>
      <c r="F2136" s="117" t="str">
        <f>IF(ISERROR(VLOOKUP($A2136, Dropdownlisten!$A$3:$F$143, 6, FALSE)), "", VLOOKUP($A2136, Dropdownlisten!$A$3:$F$143, 6, FALSE))</f>
        <v>LiniennetzOePNV</v>
      </c>
      <c r="G2136" s="117" t="str">
        <f>VLOOKUP(E2136,Datenstruktur_fuer_R!$D$2:$F$141,3,FALSE)</f>
        <v>Line</v>
      </c>
      <c r="H2136" s="120" t="s">
        <v>689</v>
      </c>
      <c r="I2136" s="26" t="s">
        <v>753</v>
      </c>
      <c r="J2136" s="5" t="s">
        <v>1255</v>
      </c>
      <c r="K2136" s="5" t="s">
        <v>830</v>
      </c>
      <c r="L2136" s="5" t="s">
        <v>831</v>
      </c>
      <c r="M2136" s="5">
        <v>1</v>
      </c>
      <c r="N2136" s="5" t="s">
        <v>1173</v>
      </c>
    </row>
    <row r="2137" spans="1:14" x14ac:dyDescent="0.35">
      <c r="A2137" s="5" t="s">
        <v>701</v>
      </c>
      <c r="B2137" s="117" t="str">
        <f>IF(ISERROR(VLOOKUP($A2137, Dropdownlisten!$A$3:$F$143, 2, FALSE)), "", VLOOKUP($A2137, Dropdownlisten!$A$3:$F$143, 2, FALSE))</f>
        <v>Netzwerke</v>
      </c>
      <c r="C2137" s="117">
        <f>IF(ISERROR(VLOOKUP($A2137, Dropdownlisten!$A$3:$F$143, 3, FALSE)), "", VLOOKUP($A2137, Dropdownlisten!$A$3:$F$143, 3, FALSE))</f>
        <v>9000</v>
      </c>
      <c r="D2137" s="117" t="str">
        <f>IF(ISERROR(VLOOKUP($A2137, Dropdownlisten!$A$3:$F$143, 4, FALSE)), "", VLOOKUP($A2137, Dropdownlisten!$A$3:$F$143, 4, FALSE))</f>
        <v>Netzwerke</v>
      </c>
      <c r="E2137" s="117" t="str">
        <f>IF(ISERROR(VLOOKUP($A2137, Dropdownlisten!$A$3:$F$143, 5, FALSE)), "", VLOOKUP($A2137, Dropdownlisten!$A$3:$F$143, 5, FALSE))</f>
        <v>9000_006</v>
      </c>
      <c r="F2137" s="117" t="str">
        <f>IF(ISERROR(VLOOKUP($A2137, Dropdownlisten!$A$3:$F$143, 6, FALSE)), "", VLOOKUP($A2137, Dropdownlisten!$A$3:$F$143, 6, FALSE))</f>
        <v>LiniennetzOePNV</v>
      </c>
      <c r="G2137" s="117" t="str">
        <f>VLOOKUP(E2137,Datenstruktur_fuer_R!$D$2:$F$141,3,FALSE)</f>
        <v>Line</v>
      </c>
      <c r="H2137" s="120" t="s">
        <v>689</v>
      </c>
      <c r="I2137" s="26" t="s">
        <v>753</v>
      </c>
      <c r="J2137" s="5" t="s">
        <v>1255</v>
      </c>
      <c r="K2137" s="5" t="s">
        <v>830</v>
      </c>
      <c r="L2137" s="5" t="s">
        <v>832</v>
      </c>
      <c r="M2137" s="5">
        <v>1</v>
      </c>
      <c r="N2137" s="5" t="s">
        <v>1173</v>
      </c>
    </row>
    <row r="2138" spans="1:14" x14ac:dyDescent="0.35">
      <c r="A2138" s="5" t="s">
        <v>823</v>
      </c>
      <c r="B2138" s="117" t="str">
        <f>IF(ISERROR(VLOOKUP($A2138, Dropdownlisten!$A$3:$F$143, 2, FALSE)), "", VLOOKUP($A2138, Dropdownlisten!$A$3:$F$143, 2, FALSE))</f>
        <v>POI</v>
      </c>
      <c r="C2138" s="117">
        <f>IF(ISERROR(VLOOKUP($A2138, Dropdownlisten!$A$3:$F$143, 3, FALSE)), "", VLOOKUP($A2138, Dropdownlisten!$A$3:$F$143, 3, FALSE))</f>
        <v>5000</v>
      </c>
      <c r="D2138" s="117" t="str">
        <f>IF(ISERROR(VLOOKUP($A2138, Dropdownlisten!$A$3:$F$143, 4, FALSE)), "", VLOOKUP($A2138, Dropdownlisten!$A$3:$F$143, 4, FALSE))</f>
        <v>Mobilitaet</v>
      </c>
      <c r="E2138" s="117" t="str">
        <f>IF(ISERROR(VLOOKUP($A2138, Dropdownlisten!$A$3:$F$143, 5, FALSE)), "", VLOOKUP($A2138, Dropdownlisten!$A$3:$F$143, 5, FALSE))</f>
        <v>5000_007</v>
      </c>
      <c r="F2138" s="117" t="str">
        <f>IF(ISERROR(VLOOKUP($A2138, Dropdownlisten!$A$3:$F$143, 6, FALSE)), "", VLOOKUP($A2138, Dropdownlisten!$A$3:$F$143, 6, FALSE))</f>
        <v>UBahnTramHaltestelle</v>
      </c>
      <c r="G2138" s="117" t="str">
        <f>VLOOKUP(E2138,Datenstruktur_fuer_R!$D$2:$F$141,3,FALSE)</f>
        <v>Point</v>
      </c>
      <c r="H2138" s="120" t="s">
        <v>689</v>
      </c>
      <c r="I2138" s="26" t="s">
        <v>753</v>
      </c>
      <c r="J2138" s="5" t="s">
        <v>1255</v>
      </c>
      <c r="K2138" s="5" t="s">
        <v>830</v>
      </c>
      <c r="L2138" s="5" t="s">
        <v>833</v>
      </c>
      <c r="M2138" s="5">
        <v>1</v>
      </c>
      <c r="N2138" s="5" t="s">
        <v>1173</v>
      </c>
    </row>
    <row r="2139" spans="1:14" x14ac:dyDescent="0.35">
      <c r="A2139" s="5" t="s">
        <v>701</v>
      </c>
      <c r="B2139" s="117" t="str">
        <f>IF(ISERROR(VLOOKUP($A2139, Dropdownlisten!$A$3:$F$143, 2, FALSE)), "", VLOOKUP($A2139, Dropdownlisten!$A$3:$F$143, 2, FALSE))</f>
        <v>Netzwerke</v>
      </c>
      <c r="C2139" s="117">
        <f>IF(ISERROR(VLOOKUP($A2139, Dropdownlisten!$A$3:$F$143, 3, FALSE)), "", VLOOKUP($A2139, Dropdownlisten!$A$3:$F$143, 3, FALSE))</f>
        <v>9000</v>
      </c>
      <c r="D2139" s="117" t="str">
        <f>IF(ISERROR(VLOOKUP($A2139, Dropdownlisten!$A$3:$F$143, 4, FALSE)), "", VLOOKUP($A2139, Dropdownlisten!$A$3:$F$143, 4, FALSE))</f>
        <v>Netzwerke</v>
      </c>
      <c r="E2139" s="117" t="str">
        <f>IF(ISERROR(VLOOKUP($A2139, Dropdownlisten!$A$3:$F$143, 5, FALSE)), "", VLOOKUP($A2139, Dropdownlisten!$A$3:$F$143, 5, FALSE))</f>
        <v>9000_006</v>
      </c>
      <c r="F2139" s="117" t="str">
        <f>IF(ISERROR(VLOOKUP($A2139, Dropdownlisten!$A$3:$F$143, 6, FALSE)), "", VLOOKUP($A2139, Dropdownlisten!$A$3:$F$143, 6, FALSE))</f>
        <v>LiniennetzOePNV</v>
      </c>
      <c r="G2139" s="117" t="str">
        <f>VLOOKUP(E2139,Datenstruktur_fuer_R!$D$2:$F$141,3,FALSE)</f>
        <v>Line</v>
      </c>
      <c r="H2139" s="120" t="s">
        <v>689</v>
      </c>
      <c r="I2139" s="26" t="s">
        <v>753</v>
      </c>
      <c r="J2139" s="5" t="s">
        <v>1255</v>
      </c>
      <c r="K2139" s="5" t="s">
        <v>827</v>
      </c>
      <c r="L2139" s="5" t="s">
        <v>832</v>
      </c>
      <c r="M2139" s="5">
        <v>1</v>
      </c>
      <c r="N2139" s="5" t="s">
        <v>1173</v>
      </c>
    </row>
    <row r="2140" spans="1:14" x14ac:dyDescent="0.35">
      <c r="A2140" s="5" t="s">
        <v>701</v>
      </c>
      <c r="B2140" s="117" t="str">
        <f>IF(ISERROR(VLOOKUP($A2140, Dropdownlisten!$A$3:$F$143, 2, FALSE)), "", VLOOKUP($A2140, Dropdownlisten!$A$3:$F$143, 2, FALSE))</f>
        <v>Netzwerke</v>
      </c>
      <c r="C2140" s="117">
        <f>IF(ISERROR(VLOOKUP($A2140, Dropdownlisten!$A$3:$F$143, 3, FALSE)), "", VLOOKUP($A2140, Dropdownlisten!$A$3:$F$143, 3, FALSE))</f>
        <v>9000</v>
      </c>
      <c r="D2140" s="117" t="str">
        <f>IF(ISERROR(VLOOKUP($A2140, Dropdownlisten!$A$3:$F$143, 4, FALSE)), "", VLOOKUP($A2140, Dropdownlisten!$A$3:$F$143, 4, FALSE))</f>
        <v>Netzwerke</v>
      </c>
      <c r="E2140" s="117" t="str">
        <f>IF(ISERROR(VLOOKUP($A2140, Dropdownlisten!$A$3:$F$143, 5, FALSE)), "", VLOOKUP($A2140, Dropdownlisten!$A$3:$F$143, 5, FALSE))</f>
        <v>9000_006</v>
      </c>
      <c r="F2140" s="117" t="str">
        <f>IF(ISERROR(VLOOKUP($A2140, Dropdownlisten!$A$3:$F$143, 6, FALSE)), "", VLOOKUP($A2140, Dropdownlisten!$A$3:$F$143, 6, FALSE))</f>
        <v>LiniennetzOePNV</v>
      </c>
      <c r="G2140" s="117" t="str">
        <f>VLOOKUP(E2140,Datenstruktur_fuer_R!$D$2:$F$141,3,FALSE)</f>
        <v>Line</v>
      </c>
      <c r="H2140" s="120" t="s">
        <v>689</v>
      </c>
      <c r="I2140" s="26" t="s">
        <v>753</v>
      </c>
      <c r="J2140" s="5" t="s">
        <v>1255</v>
      </c>
      <c r="K2140" s="5" t="s">
        <v>830</v>
      </c>
      <c r="L2140" s="5" t="s">
        <v>834</v>
      </c>
      <c r="M2140" s="5">
        <v>1</v>
      </c>
      <c r="N2140" s="5" t="s">
        <v>1173</v>
      </c>
    </row>
    <row r="2141" spans="1:14" x14ac:dyDescent="0.35">
      <c r="A2141" s="5" t="s">
        <v>823</v>
      </c>
      <c r="B2141" s="117" t="str">
        <f>IF(ISERROR(VLOOKUP($A2141, Dropdownlisten!$A$3:$F$143, 2, FALSE)), "", VLOOKUP($A2141, Dropdownlisten!$A$3:$F$143, 2, FALSE))</f>
        <v>POI</v>
      </c>
      <c r="C2141" s="117">
        <f>IF(ISERROR(VLOOKUP($A2141, Dropdownlisten!$A$3:$F$143, 3, FALSE)), "", VLOOKUP($A2141, Dropdownlisten!$A$3:$F$143, 3, FALSE))</f>
        <v>5000</v>
      </c>
      <c r="D2141" s="117" t="str">
        <f>IF(ISERROR(VLOOKUP($A2141, Dropdownlisten!$A$3:$F$143, 4, FALSE)), "", VLOOKUP($A2141, Dropdownlisten!$A$3:$F$143, 4, FALSE))</f>
        <v>Mobilitaet</v>
      </c>
      <c r="E2141" s="117" t="str">
        <f>IF(ISERROR(VLOOKUP($A2141, Dropdownlisten!$A$3:$F$143, 5, FALSE)), "", VLOOKUP($A2141, Dropdownlisten!$A$3:$F$143, 5, FALSE))</f>
        <v>5000_007</v>
      </c>
      <c r="F2141" s="117" t="str">
        <f>IF(ISERROR(VLOOKUP($A2141, Dropdownlisten!$A$3:$F$143, 6, FALSE)), "", VLOOKUP($A2141, Dropdownlisten!$A$3:$F$143, 6, FALSE))</f>
        <v>UBahnTramHaltestelle</v>
      </c>
      <c r="G2141" s="117" t="str">
        <f>VLOOKUP(E2141,Datenstruktur_fuer_R!$D$2:$F$141,3,FALSE)</f>
        <v>Point</v>
      </c>
      <c r="H2141" s="120" t="s">
        <v>689</v>
      </c>
      <c r="I2141" s="26" t="s">
        <v>753</v>
      </c>
      <c r="J2141" s="5" t="s">
        <v>1255</v>
      </c>
      <c r="K2141" s="5" t="s">
        <v>830</v>
      </c>
      <c r="L2141" s="5" t="s">
        <v>835</v>
      </c>
      <c r="M2141" s="5">
        <v>1</v>
      </c>
      <c r="N2141" s="5" t="s">
        <v>1173</v>
      </c>
    </row>
    <row r="2142" spans="1:14" x14ac:dyDescent="0.35">
      <c r="A2142" s="5" t="s">
        <v>724</v>
      </c>
      <c r="B2142" s="117" t="str">
        <f>IF(ISERROR(VLOOKUP($A2142, Dropdownlisten!$A$3:$F$143, 2, FALSE)), "", VLOOKUP($A2142, Dropdownlisten!$A$3:$F$143, 2, FALSE))</f>
        <v>Netzwerke</v>
      </c>
      <c r="C2142" s="117">
        <f>IF(ISERROR(VLOOKUP($A2142, Dropdownlisten!$A$3:$F$143, 3, FALSE)), "", VLOOKUP($A2142, Dropdownlisten!$A$3:$F$143, 3, FALSE))</f>
        <v>9000</v>
      </c>
      <c r="D2142" s="117" t="str">
        <f>IF(ISERROR(VLOOKUP($A2142, Dropdownlisten!$A$3:$F$143, 4, FALSE)), "", VLOOKUP($A2142, Dropdownlisten!$A$3:$F$143, 4, FALSE))</f>
        <v>Netzwerke</v>
      </c>
      <c r="E2142" s="117" t="str">
        <f>IF(ISERROR(VLOOKUP($A2142, Dropdownlisten!$A$3:$F$143, 5, FALSE)), "", VLOOKUP($A2142, Dropdownlisten!$A$3:$F$143, 5, FALSE))</f>
        <v>9000_007</v>
      </c>
      <c r="F2142" s="117" t="str">
        <f>IF(ISERROR(VLOOKUP($A2142, Dropdownlisten!$A$3:$F$143, 6, FALSE)), "", VLOOKUP($A2142, Dropdownlisten!$A$3:$F$143, 6, FALSE))</f>
        <v>Strassennetz</v>
      </c>
      <c r="G2142" s="117" t="str">
        <f>VLOOKUP(E2142,Datenstruktur_fuer_R!$D$2:$F$141,3,FALSE)</f>
        <v>Line</v>
      </c>
      <c r="H2142" s="120" t="s">
        <v>781</v>
      </c>
      <c r="I2142" s="26" t="s">
        <v>753</v>
      </c>
      <c r="J2142" s="26" t="s">
        <v>1261</v>
      </c>
      <c r="K2142" s="5" t="s">
        <v>787</v>
      </c>
      <c r="L2142" s="5"/>
      <c r="M2142" s="5">
        <v>1</v>
      </c>
      <c r="N2142" s="5" t="s">
        <v>1173</v>
      </c>
    </row>
    <row r="2143" spans="1:14" x14ac:dyDescent="0.35">
      <c r="A2143" s="5" t="s">
        <v>724</v>
      </c>
      <c r="B2143" s="117" t="str">
        <f>IF(ISERROR(VLOOKUP($A2143, Dropdownlisten!$A$3:$F$143, 2, FALSE)), "", VLOOKUP($A2143, Dropdownlisten!$A$3:$F$143, 2, FALSE))</f>
        <v>Netzwerke</v>
      </c>
      <c r="C2143" s="117">
        <f>IF(ISERROR(VLOOKUP($A2143, Dropdownlisten!$A$3:$F$143, 3, FALSE)), "", VLOOKUP($A2143, Dropdownlisten!$A$3:$F$143, 3, FALSE))</f>
        <v>9000</v>
      </c>
      <c r="D2143" s="117" t="str">
        <f>IF(ISERROR(VLOOKUP($A2143, Dropdownlisten!$A$3:$F$143, 4, FALSE)), "", VLOOKUP($A2143, Dropdownlisten!$A$3:$F$143, 4, FALSE))</f>
        <v>Netzwerke</v>
      </c>
      <c r="E2143" s="117" t="str">
        <f>IF(ISERROR(VLOOKUP($A2143, Dropdownlisten!$A$3:$F$143, 5, FALSE)), "", VLOOKUP($A2143, Dropdownlisten!$A$3:$F$143, 5, FALSE))</f>
        <v>9000_007</v>
      </c>
      <c r="F2143" s="117" t="str">
        <f>IF(ISERROR(VLOOKUP($A2143, Dropdownlisten!$A$3:$F$143, 6, FALSE)), "", VLOOKUP($A2143, Dropdownlisten!$A$3:$F$143, 6, FALSE))</f>
        <v>Strassennetz</v>
      </c>
      <c r="G2143" s="117" t="str">
        <f>VLOOKUP(E2143,Datenstruktur_fuer_R!$D$2:$F$141,3,FALSE)</f>
        <v>Line</v>
      </c>
      <c r="H2143" s="120" t="s">
        <v>782</v>
      </c>
      <c r="I2143" s="26" t="s">
        <v>753</v>
      </c>
      <c r="J2143" s="26" t="s">
        <v>1261</v>
      </c>
      <c r="K2143" s="5" t="s">
        <v>1030</v>
      </c>
      <c r="L2143" s="5"/>
      <c r="M2143" s="5">
        <v>1</v>
      </c>
      <c r="N2143" s="5" t="s">
        <v>1173</v>
      </c>
    </row>
    <row r="2144" spans="1:14" x14ac:dyDescent="0.35">
      <c r="A2144" s="5" t="s">
        <v>724</v>
      </c>
      <c r="B2144" s="117" t="str">
        <f>IF(ISERROR(VLOOKUP($A2144, Dropdownlisten!$A$3:$F$143, 2, FALSE)), "", VLOOKUP($A2144, Dropdownlisten!$A$3:$F$143, 2, FALSE))</f>
        <v>Netzwerke</v>
      </c>
      <c r="C2144" s="117">
        <f>IF(ISERROR(VLOOKUP($A2144, Dropdownlisten!$A$3:$F$143, 3, FALSE)), "", VLOOKUP($A2144, Dropdownlisten!$A$3:$F$143, 3, FALSE))</f>
        <v>9000</v>
      </c>
      <c r="D2144" s="117" t="str">
        <f>IF(ISERROR(VLOOKUP($A2144, Dropdownlisten!$A$3:$F$143, 4, FALSE)), "", VLOOKUP($A2144, Dropdownlisten!$A$3:$F$143, 4, FALSE))</f>
        <v>Netzwerke</v>
      </c>
      <c r="E2144" s="117" t="str">
        <f>IF(ISERROR(VLOOKUP($A2144, Dropdownlisten!$A$3:$F$143, 5, FALSE)), "", VLOOKUP($A2144, Dropdownlisten!$A$3:$F$143, 5, FALSE))</f>
        <v>9000_007</v>
      </c>
      <c r="F2144" s="117" t="str">
        <f>IF(ISERROR(VLOOKUP($A2144, Dropdownlisten!$A$3:$F$143, 6, FALSE)), "", VLOOKUP($A2144, Dropdownlisten!$A$3:$F$143, 6, FALSE))</f>
        <v>Strassennetz</v>
      </c>
      <c r="G2144" s="117" t="str">
        <f>VLOOKUP(E2144,Datenstruktur_fuer_R!$D$2:$F$141,3,FALSE)</f>
        <v>Line</v>
      </c>
      <c r="H2144" s="120" t="s">
        <v>783</v>
      </c>
      <c r="I2144" s="26" t="s">
        <v>753</v>
      </c>
      <c r="J2144" s="26" t="s">
        <v>1261</v>
      </c>
      <c r="K2144" s="5" t="s">
        <v>788</v>
      </c>
      <c r="L2144" s="5"/>
      <c r="M2144" s="5">
        <v>1</v>
      </c>
      <c r="N2144" s="5" t="s">
        <v>1173</v>
      </c>
    </row>
    <row r="2145" spans="1:14" x14ac:dyDescent="0.35">
      <c r="A2145" s="5" t="s">
        <v>724</v>
      </c>
      <c r="B2145" s="117" t="str">
        <f>IF(ISERROR(VLOOKUP($A2145, Dropdownlisten!$A$3:$F$143, 2, FALSE)), "", VLOOKUP($A2145, Dropdownlisten!$A$3:$F$143, 2, FALSE))</f>
        <v>Netzwerke</v>
      </c>
      <c r="C2145" s="117">
        <f>IF(ISERROR(VLOOKUP($A2145, Dropdownlisten!$A$3:$F$143, 3, FALSE)), "", VLOOKUP($A2145, Dropdownlisten!$A$3:$F$143, 3, FALSE))</f>
        <v>9000</v>
      </c>
      <c r="D2145" s="117" t="str">
        <f>IF(ISERROR(VLOOKUP($A2145, Dropdownlisten!$A$3:$F$143, 4, FALSE)), "", VLOOKUP($A2145, Dropdownlisten!$A$3:$F$143, 4, FALSE))</f>
        <v>Netzwerke</v>
      </c>
      <c r="E2145" s="117" t="str">
        <f>IF(ISERROR(VLOOKUP($A2145, Dropdownlisten!$A$3:$F$143, 5, FALSE)), "", VLOOKUP($A2145, Dropdownlisten!$A$3:$F$143, 5, FALSE))</f>
        <v>9000_007</v>
      </c>
      <c r="F2145" s="117" t="str">
        <f>IF(ISERROR(VLOOKUP($A2145, Dropdownlisten!$A$3:$F$143, 6, FALSE)), "", VLOOKUP($A2145, Dropdownlisten!$A$3:$F$143, 6, FALSE))</f>
        <v>Strassennetz</v>
      </c>
      <c r="G2145" s="117" t="str">
        <f>VLOOKUP(E2145,Datenstruktur_fuer_R!$D$2:$F$141,3,FALSE)</f>
        <v>Line</v>
      </c>
      <c r="H2145" s="120" t="s">
        <v>689</v>
      </c>
      <c r="I2145" s="26" t="s">
        <v>753</v>
      </c>
      <c r="J2145" s="26" t="s">
        <v>1261</v>
      </c>
      <c r="K2145" s="5" t="s">
        <v>780</v>
      </c>
      <c r="L2145" s="5" t="s">
        <v>789</v>
      </c>
      <c r="M2145" s="5">
        <v>1</v>
      </c>
      <c r="N2145" s="5" t="s">
        <v>1173</v>
      </c>
    </row>
    <row r="2146" spans="1:14" x14ac:dyDescent="0.35">
      <c r="A2146" s="5" t="s">
        <v>724</v>
      </c>
      <c r="B2146" s="117" t="str">
        <f>IF(ISERROR(VLOOKUP($A2146, Dropdownlisten!$A$3:$F$143, 2, FALSE)), "", VLOOKUP($A2146, Dropdownlisten!$A$3:$F$143, 2, FALSE))</f>
        <v>Netzwerke</v>
      </c>
      <c r="C2146" s="117">
        <f>IF(ISERROR(VLOOKUP($A2146, Dropdownlisten!$A$3:$F$143, 3, FALSE)), "", VLOOKUP($A2146, Dropdownlisten!$A$3:$F$143, 3, FALSE))</f>
        <v>9000</v>
      </c>
      <c r="D2146" s="117" t="str">
        <f>IF(ISERROR(VLOOKUP($A2146, Dropdownlisten!$A$3:$F$143, 4, FALSE)), "", VLOOKUP($A2146, Dropdownlisten!$A$3:$F$143, 4, FALSE))</f>
        <v>Netzwerke</v>
      </c>
      <c r="E2146" s="117" t="str">
        <f>IF(ISERROR(VLOOKUP($A2146, Dropdownlisten!$A$3:$F$143, 5, FALSE)), "", VLOOKUP($A2146, Dropdownlisten!$A$3:$F$143, 5, FALSE))</f>
        <v>9000_007</v>
      </c>
      <c r="F2146" s="117" t="str">
        <f>IF(ISERROR(VLOOKUP($A2146, Dropdownlisten!$A$3:$F$143, 6, FALSE)), "", VLOOKUP($A2146, Dropdownlisten!$A$3:$F$143, 6, FALSE))</f>
        <v>Strassennetz</v>
      </c>
      <c r="G2146" s="117" t="str">
        <f>VLOOKUP(E2146,Datenstruktur_fuer_R!$D$2:$F$141,3,FALSE)</f>
        <v>Line</v>
      </c>
      <c r="H2146" s="120" t="s">
        <v>689</v>
      </c>
      <c r="I2146" s="26" t="s">
        <v>753</v>
      </c>
      <c r="J2146" s="26" t="s">
        <v>1261</v>
      </c>
      <c r="K2146" s="5" t="s">
        <v>780</v>
      </c>
      <c r="L2146" s="5" t="s">
        <v>790</v>
      </c>
      <c r="M2146" s="5">
        <v>1</v>
      </c>
      <c r="N2146" s="5" t="s">
        <v>1173</v>
      </c>
    </row>
    <row r="2147" spans="1:14" x14ac:dyDescent="0.35">
      <c r="A2147" s="5" t="s">
        <v>724</v>
      </c>
      <c r="B2147" s="117" t="str">
        <f>IF(ISERROR(VLOOKUP($A2147, Dropdownlisten!$A$3:$F$143, 2, FALSE)), "", VLOOKUP($A2147, Dropdownlisten!$A$3:$F$143, 2, FALSE))</f>
        <v>Netzwerke</v>
      </c>
      <c r="C2147" s="117">
        <f>IF(ISERROR(VLOOKUP($A2147, Dropdownlisten!$A$3:$F$143, 3, FALSE)), "", VLOOKUP($A2147, Dropdownlisten!$A$3:$F$143, 3, FALSE))</f>
        <v>9000</v>
      </c>
      <c r="D2147" s="117" t="str">
        <f>IF(ISERROR(VLOOKUP($A2147, Dropdownlisten!$A$3:$F$143, 4, FALSE)), "", VLOOKUP($A2147, Dropdownlisten!$A$3:$F$143, 4, FALSE))</f>
        <v>Netzwerke</v>
      </c>
      <c r="E2147" s="117" t="str">
        <f>IF(ISERROR(VLOOKUP($A2147, Dropdownlisten!$A$3:$F$143, 5, FALSE)), "", VLOOKUP($A2147, Dropdownlisten!$A$3:$F$143, 5, FALSE))</f>
        <v>9000_007</v>
      </c>
      <c r="F2147" s="117" t="str">
        <f>IF(ISERROR(VLOOKUP($A2147, Dropdownlisten!$A$3:$F$143, 6, FALSE)), "", VLOOKUP($A2147, Dropdownlisten!$A$3:$F$143, 6, FALSE))</f>
        <v>Strassennetz</v>
      </c>
      <c r="G2147" s="117" t="str">
        <f>VLOOKUP(E2147,Datenstruktur_fuer_R!$D$2:$F$141,3,FALSE)</f>
        <v>Line</v>
      </c>
      <c r="H2147" s="120" t="s">
        <v>689</v>
      </c>
      <c r="I2147" s="26" t="s">
        <v>753</v>
      </c>
      <c r="J2147" s="26" t="s">
        <v>1261</v>
      </c>
      <c r="K2147" s="5" t="s">
        <v>780</v>
      </c>
      <c r="L2147" s="5" t="s">
        <v>791</v>
      </c>
      <c r="M2147" s="5">
        <v>1</v>
      </c>
      <c r="N2147" s="5" t="s">
        <v>1173</v>
      </c>
    </row>
    <row r="2148" spans="1:14" x14ac:dyDescent="0.35">
      <c r="A2148" s="5" t="s">
        <v>724</v>
      </c>
      <c r="B2148" s="117" t="str">
        <f>IF(ISERROR(VLOOKUP($A2148, Dropdownlisten!$A$3:$F$143, 2, FALSE)), "", VLOOKUP($A2148, Dropdownlisten!$A$3:$F$143, 2, FALSE))</f>
        <v>Netzwerke</v>
      </c>
      <c r="C2148" s="117">
        <f>IF(ISERROR(VLOOKUP($A2148, Dropdownlisten!$A$3:$F$143, 3, FALSE)), "", VLOOKUP($A2148, Dropdownlisten!$A$3:$F$143, 3, FALSE))</f>
        <v>9000</v>
      </c>
      <c r="D2148" s="117" t="str">
        <f>IF(ISERROR(VLOOKUP($A2148, Dropdownlisten!$A$3:$F$143, 4, FALSE)), "", VLOOKUP($A2148, Dropdownlisten!$A$3:$F$143, 4, FALSE))</f>
        <v>Netzwerke</v>
      </c>
      <c r="E2148" s="117" t="str">
        <f>IF(ISERROR(VLOOKUP($A2148, Dropdownlisten!$A$3:$F$143, 5, FALSE)), "", VLOOKUP($A2148, Dropdownlisten!$A$3:$F$143, 5, FALSE))</f>
        <v>9000_007</v>
      </c>
      <c r="F2148" s="117" t="str">
        <f>IF(ISERROR(VLOOKUP($A2148, Dropdownlisten!$A$3:$F$143, 6, FALSE)), "", VLOOKUP($A2148, Dropdownlisten!$A$3:$F$143, 6, FALSE))</f>
        <v>Strassennetz</v>
      </c>
      <c r="G2148" s="117" t="str">
        <f>VLOOKUP(E2148,Datenstruktur_fuer_R!$D$2:$F$141,3,FALSE)</f>
        <v>Line</v>
      </c>
      <c r="H2148" s="120" t="s">
        <v>689</v>
      </c>
      <c r="I2148" s="26" t="s">
        <v>753</v>
      </c>
      <c r="J2148" s="26" t="s">
        <v>1261</v>
      </c>
      <c r="K2148" s="5" t="s">
        <v>780</v>
      </c>
      <c r="L2148" s="5" t="s">
        <v>792</v>
      </c>
      <c r="M2148" s="5">
        <v>1</v>
      </c>
      <c r="N2148" s="5" t="s">
        <v>1173</v>
      </c>
    </row>
    <row r="2149" spans="1:14" x14ac:dyDescent="0.35">
      <c r="A2149" s="5" t="s">
        <v>724</v>
      </c>
      <c r="B2149" s="117" t="str">
        <f>IF(ISERROR(VLOOKUP($A2149, Dropdownlisten!$A$3:$F$143, 2, FALSE)), "", VLOOKUP($A2149, Dropdownlisten!$A$3:$F$143, 2, FALSE))</f>
        <v>Netzwerke</v>
      </c>
      <c r="C2149" s="117">
        <f>IF(ISERROR(VLOOKUP($A2149, Dropdownlisten!$A$3:$F$143, 3, FALSE)), "", VLOOKUP($A2149, Dropdownlisten!$A$3:$F$143, 3, FALSE))</f>
        <v>9000</v>
      </c>
      <c r="D2149" s="117" t="str">
        <f>IF(ISERROR(VLOOKUP($A2149, Dropdownlisten!$A$3:$F$143, 4, FALSE)), "", VLOOKUP($A2149, Dropdownlisten!$A$3:$F$143, 4, FALSE))</f>
        <v>Netzwerke</v>
      </c>
      <c r="E2149" s="117" t="str">
        <f>IF(ISERROR(VLOOKUP($A2149, Dropdownlisten!$A$3:$F$143, 5, FALSE)), "", VLOOKUP($A2149, Dropdownlisten!$A$3:$F$143, 5, FALSE))</f>
        <v>9000_007</v>
      </c>
      <c r="F2149" s="117" t="str">
        <f>IF(ISERROR(VLOOKUP($A2149, Dropdownlisten!$A$3:$F$143, 6, FALSE)), "", VLOOKUP($A2149, Dropdownlisten!$A$3:$F$143, 6, FALSE))</f>
        <v>Strassennetz</v>
      </c>
      <c r="G2149" s="117" t="str">
        <f>VLOOKUP(E2149,Datenstruktur_fuer_R!$D$2:$F$141,3,FALSE)</f>
        <v>Line</v>
      </c>
      <c r="H2149" s="120" t="s">
        <v>689</v>
      </c>
      <c r="I2149" s="26" t="s">
        <v>753</v>
      </c>
      <c r="J2149" s="26" t="s">
        <v>1261</v>
      </c>
      <c r="K2149" s="5" t="s">
        <v>780</v>
      </c>
      <c r="L2149" s="5" t="s">
        <v>793</v>
      </c>
      <c r="M2149" s="5">
        <v>1</v>
      </c>
      <c r="N2149" s="5" t="s">
        <v>1173</v>
      </c>
    </row>
    <row r="2150" spans="1:14" x14ac:dyDescent="0.35">
      <c r="A2150" s="5" t="s">
        <v>724</v>
      </c>
      <c r="B2150" s="117" t="str">
        <f>IF(ISERROR(VLOOKUP($A2150, Dropdownlisten!$A$3:$F$143, 2, FALSE)), "", VLOOKUP($A2150, Dropdownlisten!$A$3:$F$143, 2, FALSE))</f>
        <v>Netzwerke</v>
      </c>
      <c r="C2150" s="117">
        <f>IF(ISERROR(VLOOKUP($A2150, Dropdownlisten!$A$3:$F$143, 3, FALSE)), "", VLOOKUP($A2150, Dropdownlisten!$A$3:$F$143, 3, FALSE))</f>
        <v>9000</v>
      </c>
      <c r="D2150" s="117" t="str">
        <f>IF(ISERROR(VLOOKUP($A2150, Dropdownlisten!$A$3:$F$143, 4, FALSE)), "", VLOOKUP($A2150, Dropdownlisten!$A$3:$F$143, 4, FALSE))</f>
        <v>Netzwerke</v>
      </c>
      <c r="E2150" s="117" t="str">
        <f>IF(ISERROR(VLOOKUP($A2150, Dropdownlisten!$A$3:$F$143, 5, FALSE)), "", VLOOKUP($A2150, Dropdownlisten!$A$3:$F$143, 5, FALSE))</f>
        <v>9000_007</v>
      </c>
      <c r="F2150" s="117" t="str">
        <f>IF(ISERROR(VLOOKUP($A2150, Dropdownlisten!$A$3:$F$143, 6, FALSE)), "", VLOOKUP($A2150, Dropdownlisten!$A$3:$F$143, 6, FALSE))</f>
        <v>Strassennetz</v>
      </c>
      <c r="G2150" s="117" t="str">
        <f>VLOOKUP(E2150,Datenstruktur_fuer_R!$D$2:$F$141,3,FALSE)</f>
        <v>Line</v>
      </c>
      <c r="H2150" s="120" t="s">
        <v>689</v>
      </c>
      <c r="I2150" s="26" t="s">
        <v>753</v>
      </c>
      <c r="J2150" s="26" t="s">
        <v>1261</v>
      </c>
      <c r="K2150" s="5" t="s">
        <v>780</v>
      </c>
      <c r="L2150" s="5" t="s">
        <v>794</v>
      </c>
      <c r="M2150" s="5">
        <v>1</v>
      </c>
      <c r="N2150" s="5" t="s">
        <v>1173</v>
      </c>
    </row>
    <row r="2151" spans="1:14" x14ac:dyDescent="0.35">
      <c r="A2151" s="5" t="s">
        <v>724</v>
      </c>
      <c r="B2151" s="117" t="str">
        <f>IF(ISERROR(VLOOKUP($A2151, Dropdownlisten!$A$3:$F$143, 2, FALSE)), "", VLOOKUP($A2151, Dropdownlisten!$A$3:$F$143, 2, FALSE))</f>
        <v>Netzwerke</v>
      </c>
      <c r="C2151" s="117">
        <f>IF(ISERROR(VLOOKUP($A2151, Dropdownlisten!$A$3:$F$143, 3, FALSE)), "", VLOOKUP($A2151, Dropdownlisten!$A$3:$F$143, 3, FALSE))</f>
        <v>9000</v>
      </c>
      <c r="D2151" s="117" t="str">
        <f>IF(ISERROR(VLOOKUP($A2151, Dropdownlisten!$A$3:$F$143, 4, FALSE)), "", VLOOKUP($A2151, Dropdownlisten!$A$3:$F$143, 4, FALSE))</f>
        <v>Netzwerke</v>
      </c>
      <c r="E2151" s="117" t="str">
        <f>IF(ISERROR(VLOOKUP($A2151, Dropdownlisten!$A$3:$F$143, 5, FALSE)), "", VLOOKUP($A2151, Dropdownlisten!$A$3:$F$143, 5, FALSE))</f>
        <v>9000_007</v>
      </c>
      <c r="F2151" s="117" t="str">
        <f>IF(ISERROR(VLOOKUP($A2151, Dropdownlisten!$A$3:$F$143, 6, FALSE)), "", VLOOKUP($A2151, Dropdownlisten!$A$3:$F$143, 6, FALSE))</f>
        <v>Strassennetz</v>
      </c>
      <c r="G2151" s="117" t="str">
        <f>VLOOKUP(E2151,Datenstruktur_fuer_R!$D$2:$F$141,3,FALSE)</f>
        <v>Line</v>
      </c>
      <c r="H2151" s="120" t="s">
        <v>689</v>
      </c>
      <c r="I2151" s="26" t="s">
        <v>753</v>
      </c>
      <c r="J2151" s="26" t="s">
        <v>1261</v>
      </c>
      <c r="K2151" s="5" t="s">
        <v>780</v>
      </c>
      <c r="L2151" s="5" t="s">
        <v>795</v>
      </c>
      <c r="M2151" s="5">
        <v>1</v>
      </c>
      <c r="N2151" s="5" t="s">
        <v>1173</v>
      </c>
    </row>
    <row r="2152" spans="1:14" x14ac:dyDescent="0.35">
      <c r="A2152" s="5" t="s">
        <v>724</v>
      </c>
      <c r="B2152" s="117" t="str">
        <f>IF(ISERROR(VLOOKUP($A2152, Dropdownlisten!$A$3:$F$143, 2, FALSE)), "", VLOOKUP($A2152, Dropdownlisten!$A$3:$F$143, 2, FALSE))</f>
        <v>Netzwerke</v>
      </c>
      <c r="C2152" s="117">
        <f>IF(ISERROR(VLOOKUP($A2152, Dropdownlisten!$A$3:$F$143, 3, FALSE)), "", VLOOKUP($A2152, Dropdownlisten!$A$3:$F$143, 3, FALSE))</f>
        <v>9000</v>
      </c>
      <c r="D2152" s="117" t="str">
        <f>IF(ISERROR(VLOOKUP($A2152, Dropdownlisten!$A$3:$F$143, 4, FALSE)), "", VLOOKUP($A2152, Dropdownlisten!$A$3:$F$143, 4, FALSE))</f>
        <v>Netzwerke</v>
      </c>
      <c r="E2152" s="117" t="str">
        <f>IF(ISERROR(VLOOKUP($A2152, Dropdownlisten!$A$3:$F$143, 5, FALSE)), "", VLOOKUP($A2152, Dropdownlisten!$A$3:$F$143, 5, FALSE))</f>
        <v>9000_007</v>
      </c>
      <c r="F2152" s="117" t="str">
        <f>IF(ISERROR(VLOOKUP($A2152, Dropdownlisten!$A$3:$F$143, 6, FALSE)), "", VLOOKUP($A2152, Dropdownlisten!$A$3:$F$143, 6, FALSE))</f>
        <v>Strassennetz</v>
      </c>
      <c r="G2152" s="117" t="str">
        <f>VLOOKUP(E2152,Datenstruktur_fuer_R!$D$2:$F$141,3,FALSE)</f>
        <v>Line</v>
      </c>
      <c r="H2152" s="120" t="s">
        <v>689</v>
      </c>
      <c r="I2152" s="26" t="s">
        <v>753</v>
      </c>
      <c r="J2152" s="26" t="s">
        <v>1261</v>
      </c>
      <c r="K2152" s="5" t="s">
        <v>780</v>
      </c>
      <c r="L2152" s="5" t="s">
        <v>796</v>
      </c>
      <c r="M2152" s="5">
        <v>1</v>
      </c>
      <c r="N2152" s="5" t="s">
        <v>1173</v>
      </c>
    </row>
    <row r="2153" spans="1:14" x14ac:dyDescent="0.35">
      <c r="A2153" s="5" t="s">
        <v>724</v>
      </c>
      <c r="B2153" s="117" t="str">
        <f>IF(ISERROR(VLOOKUP($A2153, Dropdownlisten!$A$3:$F$143, 2, FALSE)), "", VLOOKUP($A2153, Dropdownlisten!$A$3:$F$143, 2, FALSE))</f>
        <v>Netzwerke</v>
      </c>
      <c r="C2153" s="117">
        <f>IF(ISERROR(VLOOKUP($A2153, Dropdownlisten!$A$3:$F$143, 3, FALSE)), "", VLOOKUP($A2153, Dropdownlisten!$A$3:$F$143, 3, FALSE))</f>
        <v>9000</v>
      </c>
      <c r="D2153" s="117" t="str">
        <f>IF(ISERROR(VLOOKUP($A2153, Dropdownlisten!$A$3:$F$143, 4, FALSE)), "", VLOOKUP($A2153, Dropdownlisten!$A$3:$F$143, 4, FALSE))</f>
        <v>Netzwerke</v>
      </c>
      <c r="E2153" s="117" t="str">
        <f>IF(ISERROR(VLOOKUP($A2153, Dropdownlisten!$A$3:$F$143, 5, FALSE)), "", VLOOKUP($A2153, Dropdownlisten!$A$3:$F$143, 5, FALSE))</f>
        <v>9000_007</v>
      </c>
      <c r="F2153" s="117" t="str">
        <f>IF(ISERROR(VLOOKUP($A2153, Dropdownlisten!$A$3:$F$143, 6, FALSE)), "", VLOOKUP($A2153, Dropdownlisten!$A$3:$F$143, 6, FALSE))</f>
        <v>Strassennetz</v>
      </c>
      <c r="G2153" s="117" t="str">
        <f>VLOOKUP(E2153,Datenstruktur_fuer_R!$D$2:$F$141,3,FALSE)</f>
        <v>Line</v>
      </c>
      <c r="H2153" s="120" t="s">
        <v>689</v>
      </c>
      <c r="I2153" s="26" t="s">
        <v>753</v>
      </c>
      <c r="J2153" s="26" t="s">
        <v>1261</v>
      </c>
      <c r="K2153" s="5" t="s">
        <v>780</v>
      </c>
      <c r="L2153" s="5" t="s">
        <v>797</v>
      </c>
      <c r="M2153" s="5">
        <v>1</v>
      </c>
      <c r="N2153" s="5" t="s">
        <v>1173</v>
      </c>
    </row>
    <row r="2154" spans="1:14" x14ac:dyDescent="0.35">
      <c r="A2154" s="5" t="s">
        <v>724</v>
      </c>
      <c r="B2154" s="117" t="str">
        <f>IF(ISERROR(VLOOKUP($A2154, Dropdownlisten!$A$3:$F$143, 2, FALSE)), "", VLOOKUP($A2154, Dropdownlisten!$A$3:$F$143, 2, FALSE))</f>
        <v>Netzwerke</v>
      </c>
      <c r="C2154" s="117">
        <f>IF(ISERROR(VLOOKUP($A2154, Dropdownlisten!$A$3:$F$143, 3, FALSE)), "", VLOOKUP($A2154, Dropdownlisten!$A$3:$F$143, 3, FALSE))</f>
        <v>9000</v>
      </c>
      <c r="D2154" s="117" t="str">
        <f>IF(ISERROR(VLOOKUP($A2154, Dropdownlisten!$A$3:$F$143, 4, FALSE)), "", VLOOKUP($A2154, Dropdownlisten!$A$3:$F$143, 4, FALSE))</f>
        <v>Netzwerke</v>
      </c>
      <c r="E2154" s="117" t="str">
        <f>IF(ISERROR(VLOOKUP($A2154, Dropdownlisten!$A$3:$F$143, 5, FALSE)), "", VLOOKUP($A2154, Dropdownlisten!$A$3:$F$143, 5, FALSE))</f>
        <v>9000_007</v>
      </c>
      <c r="F2154" s="117" t="str">
        <f>IF(ISERROR(VLOOKUP($A2154, Dropdownlisten!$A$3:$F$143, 6, FALSE)), "", VLOOKUP($A2154, Dropdownlisten!$A$3:$F$143, 6, FALSE))</f>
        <v>Strassennetz</v>
      </c>
      <c r="G2154" s="117" t="str">
        <f>VLOOKUP(E2154,Datenstruktur_fuer_R!$D$2:$F$141,3,FALSE)</f>
        <v>Line</v>
      </c>
      <c r="H2154" s="120" t="s">
        <v>689</v>
      </c>
      <c r="I2154" s="26" t="s">
        <v>753</v>
      </c>
      <c r="J2154" s="26" t="s">
        <v>1261</v>
      </c>
      <c r="K2154" s="5" t="s">
        <v>780</v>
      </c>
      <c r="L2154" s="5" t="s">
        <v>798</v>
      </c>
      <c r="M2154" s="5">
        <v>1</v>
      </c>
      <c r="N2154" s="5" t="s">
        <v>1173</v>
      </c>
    </row>
    <row r="2155" spans="1:14" x14ac:dyDescent="0.35">
      <c r="A2155" s="5" t="s">
        <v>724</v>
      </c>
      <c r="B2155" s="117" t="str">
        <f>IF(ISERROR(VLOOKUP($A2155, Dropdownlisten!$A$3:$F$143, 2, FALSE)), "", VLOOKUP($A2155, Dropdownlisten!$A$3:$F$143, 2, FALSE))</f>
        <v>Netzwerke</v>
      </c>
      <c r="C2155" s="117">
        <f>IF(ISERROR(VLOOKUP($A2155, Dropdownlisten!$A$3:$F$143, 3, FALSE)), "", VLOOKUP($A2155, Dropdownlisten!$A$3:$F$143, 3, FALSE))</f>
        <v>9000</v>
      </c>
      <c r="D2155" s="117" t="str">
        <f>IF(ISERROR(VLOOKUP($A2155, Dropdownlisten!$A$3:$F$143, 4, FALSE)), "", VLOOKUP($A2155, Dropdownlisten!$A$3:$F$143, 4, FALSE))</f>
        <v>Netzwerke</v>
      </c>
      <c r="E2155" s="117" t="str">
        <f>IF(ISERROR(VLOOKUP($A2155, Dropdownlisten!$A$3:$F$143, 5, FALSE)), "", VLOOKUP($A2155, Dropdownlisten!$A$3:$F$143, 5, FALSE))</f>
        <v>9000_007</v>
      </c>
      <c r="F2155" s="117" t="str">
        <f>IF(ISERROR(VLOOKUP($A2155, Dropdownlisten!$A$3:$F$143, 6, FALSE)), "", VLOOKUP($A2155, Dropdownlisten!$A$3:$F$143, 6, FALSE))</f>
        <v>Strassennetz</v>
      </c>
      <c r="G2155" s="117" t="str">
        <f>VLOOKUP(E2155,Datenstruktur_fuer_R!$D$2:$F$141,3,FALSE)</f>
        <v>Line</v>
      </c>
      <c r="H2155" s="120" t="s">
        <v>689</v>
      </c>
      <c r="I2155" s="26" t="s">
        <v>753</v>
      </c>
      <c r="J2155" s="26" t="s">
        <v>1261</v>
      </c>
      <c r="K2155" s="5" t="s">
        <v>780</v>
      </c>
      <c r="L2155" s="5" t="s">
        <v>799</v>
      </c>
      <c r="M2155" s="5">
        <v>1</v>
      </c>
      <c r="N2155" s="5" t="s">
        <v>1173</v>
      </c>
    </row>
    <row r="2156" spans="1:14" x14ac:dyDescent="0.35">
      <c r="A2156" s="5" t="s">
        <v>724</v>
      </c>
      <c r="B2156" s="117" t="str">
        <f>IF(ISERROR(VLOOKUP($A2156, Dropdownlisten!$A$3:$F$143, 2, FALSE)), "", VLOOKUP($A2156, Dropdownlisten!$A$3:$F$143, 2, FALSE))</f>
        <v>Netzwerke</v>
      </c>
      <c r="C2156" s="117">
        <f>IF(ISERROR(VLOOKUP($A2156, Dropdownlisten!$A$3:$F$143, 3, FALSE)), "", VLOOKUP($A2156, Dropdownlisten!$A$3:$F$143, 3, FALSE))</f>
        <v>9000</v>
      </c>
      <c r="D2156" s="117" t="str">
        <f>IF(ISERROR(VLOOKUP($A2156, Dropdownlisten!$A$3:$F$143, 4, FALSE)), "", VLOOKUP($A2156, Dropdownlisten!$A$3:$F$143, 4, FALSE))</f>
        <v>Netzwerke</v>
      </c>
      <c r="E2156" s="117" t="str">
        <f>IF(ISERROR(VLOOKUP($A2156, Dropdownlisten!$A$3:$F$143, 5, FALSE)), "", VLOOKUP($A2156, Dropdownlisten!$A$3:$F$143, 5, FALSE))</f>
        <v>9000_007</v>
      </c>
      <c r="F2156" s="117" t="str">
        <f>IF(ISERROR(VLOOKUP($A2156, Dropdownlisten!$A$3:$F$143, 6, FALSE)), "", VLOOKUP($A2156, Dropdownlisten!$A$3:$F$143, 6, FALSE))</f>
        <v>Strassennetz</v>
      </c>
      <c r="G2156" s="117" t="str">
        <f>VLOOKUP(E2156,Datenstruktur_fuer_R!$D$2:$F$141,3,FALSE)</f>
        <v>Line</v>
      </c>
      <c r="H2156" s="120" t="s">
        <v>689</v>
      </c>
      <c r="I2156" s="26" t="s">
        <v>753</v>
      </c>
      <c r="J2156" s="26" t="s">
        <v>1261</v>
      </c>
      <c r="K2156" s="5" t="s">
        <v>780</v>
      </c>
      <c r="L2156" s="5" t="s">
        <v>800</v>
      </c>
      <c r="M2156" s="5">
        <v>1</v>
      </c>
      <c r="N2156" s="5" t="s">
        <v>1173</v>
      </c>
    </row>
    <row r="2157" spans="1:14" x14ac:dyDescent="0.35">
      <c r="A2157" s="5" t="s">
        <v>724</v>
      </c>
      <c r="B2157" s="117" t="str">
        <f>IF(ISERROR(VLOOKUP($A2157, Dropdownlisten!$A$3:$F$143, 2, FALSE)), "", VLOOKUP($A2157, Dropdownlisten!$A$3:$F$143, 2, FALSE))</f>
        <v>Netzwerke</v>
      </c>
      <c r="C2157" s="117">
        <f>IF(ISERROR(VLOOKUP($A2157, Dropdownlisten!$A$3:$F$143, 3, FALSE)), "", VLOOKUP($A2157, Dropdownlisten!$A$3:$F$143, 3, FALSE))</f>
        <v>9000</v>
      </c>
      <c r="D2157" s="117" t="str">
        <f>IF(ISERROR(VLOOKUP($A2157, Dropdownlisten!$A$3:$F$143, 4, FALSE)), "", VLOOKUP($A2157, Dropdownlisten!$A$3:$F$143, 4, FALSE))</f>
        <v>Netzwerke</v>
      </c>
      <c r="E2157" s="117" t="str">
        <f>IF(ISERROR(VLOOKUP($A2157, Dropdownlisten!$A$3:$F$143, 5, FALSE)), "", VLOOKUP($A2157, Dropdownlisten!$A$3:$F$143, 5, FALSE))</f>
        <v>9000_007</v>
      </c>
      <c r="F2157" s="117" t="str">
        <f>IF(ISERROR(VLOOKUP($A2157, Dropdownlisten!$A$3:$F$143, 6, FALSE)), "", VLOOKUP($A2157, Dropdownlisten!$A$3:$F$143, 6, FALSE))</f>
        <v>Strassennetz</v>
      </c>
      <c r="G2157" s="117" t="str">
        <f>VLOOKUP(E2157,Datenstruktur_fuer_R!$D$2:$F$141,3,FALSE)</f>
        <v>Line</v>
      </c>
      <c r="H2157" s="120" t="s">
        <v>689</v>
      </c>
      <c r="I2157" s="26" t="s">
        <v>753</v>
      </c>
      <c r="J2157" s="26" t="s">
        <v>1261</v>
      </c>
      <c r="K2157" s="5" t="s">
        <v>780</v>
      </c>
      <c r="L2157" s="5" t="s">
        <v>801</v>
      </c>
      <c r="M2157" s="5">
        <v>1</v>
      </c>
      <c r="N2157" s="5" t="s">
        <v>1173</v>
      </c>
    </row>
    <row r="2158" spans="1:14" x14ac:dyDescent="0.35">
      <c r="A2158" s="5" t="s">
        <v>724</v>
      </c>
      <c r="B2158" s="117" t="str">
        <f>IF(ISERROR(VLOOKUP($A2158, Dropdownlisten!$A$3:$F$143, 2, FALSE)), "", VLOOKUP($A2158, Dropdownlisten!$A$3:$F$143, 2, FALSE))</f>
        <v>Netzwerke</v>
      </c>
      <c r="C2158" s="117">
        <f>IF(ISERROR(VLOOKUP($A2158, Dropdownlisten!$A$3:$F$143, 3, FALSE)), "", VLOOKUP($A2158, Dropdownlisten!$A$3:$F$143, 3, FALSE))</f>
        <v>9000</v>
      </c>
      <c r="D2158" s="117" t="str">
        <f>IF(ISERROR(VLOOKUP($A2158, Dropdownlisten!$A$3:$F$143, 4, FALSE)), "", VLOOKUP($A2158, Dropdownlisten!$A$3:$F$143, 4, FALSE))</f>
        <v>Netzwerke</v>
      </c>
      <c r="E2158" s="117" t="str">
        <f>IF(ISERROR(VLOOKUP($A2158, Dropdownlisten!$A$3:$F$143, 5, FALSE)), "", VLOOKUP($A2158, Dropdownlisten!$A$3:$F$143, 5, FALSE))</f>
        <v>9000_007</v>
      </c>
      <c r="F2158" s="117" t="str">
        <f>IF(ISERROR(VLOOKUP($A2158, Dropdownlisten!$A$3:$F$143, 6, FALSE)), "", VLOOKUP($A2158, Dropdownlisten!$A$3:$F$143, 6, FALSE))</f>
        <v>Strassennetz</v>
      </c>
      <c r="G2158" s="117" t="str">
        <f>VLOOKUP(E2158,Datenstruktur_fuer_R!$D$2:$F$141,3,FALSE)</f>
        <v>Line</v>
      </c>
      <c r="H2158" s="120" t="s">
        <v>689</v>
      </c>
      <c r="I2158" s="26" t="s">
        <v>753</v>
      </c>
      <c r="J2158" s="26" t="s">
        <v>1261</v>
      </c>
      <c r="K2158" s="5" t="s">
        <v>780</v>
      </c>
      <c r="L2158" s="5" t="s">
        <v>802</v>
      </c>
      <c r="M2158" s="5">
        <v>1</v>
      </c>
      <c r="N2158" s="5" t="s">
        <v>1173</v>
      </c>
    </row>
    <row r="2159" spans="1:14" x14ac:dyDescent="0.35">
      <c r="A2159" s="5" t="s">
        <v>682</v>
      </c>
      <c r="B2159" s="117" t="str">
        <f>IF(ISERROR(VLOOKUP($A2159, Dropdownlisten!$A$3:$F$143, 2, FALSE)), "", VLOOKUP($A2159, Dropdownlisten!$A$3:$F$143, 2, FALSE))</f>
        <v>Netzwerke</v>
      </c>
      <c r="C2159" s="117">
        <f>IF(ISERROR(VLOOKUP($A2159, Dropdownlisten!$A$3:$F$143, 3, FALSE)), "", VLOOKUP($A2159, Dropdownlisten!$A$3:$F$143, 3, FALSE))</f>
        <v>9000</v>
      </c>
      <c r="D2159" s="117" t="str">
        <f>IF(ISERROR(VLOOKUP($A2159, Dropdownlisten!$A$3:$F$143, 4, FALSE)), "", VLOOKUP($A2159, Dropdownlisten!$A$3:$F$143, 4, FALSE))</f>
        <v>Netzwerke</v>
      </c>
      <c r="E2159" s="117" t="str">
        <f>IF(ISERROR(VLOOKUP($A2159, Dropdownlisten!$A$3:$F$143, 5, FALSE)), "", VLOOKUP($A2159, Dropdownlisten!$A$3:$F$143, 5, FALSE))</f>
        <v>9000_005</v>
      </c>
      <c r="F2159" s="117" t="str">
        <f>IF(ISERROR(VLOOKUP($A2159, Dropdownlisten!$A$3:$F$143, 6, FALSE)), "", VLOOKUP($A2159, Dropdownlisten!$A$3:$F$143, 6, FALSE))</f>
        <v>FussWanderwege</v>
      </c>
      <c r="G2159" s="117" t="str">
        <f>VLOOKUP(E2159,Datenstruktur_fuer_R!$D$2:$F$141,3,FALSE)</f>
        <v>Line</v>
      </c>
      <c r="H2159" s="120" t="s">
        <v>689</v>
      </c>
      <c r="I2159" s="26" t="s">
        <v>753</v>
      </c>
      <c r="J2159" s="26" t="s">
        <v>1261</v>
      </c>
      <c r="K2159" s="5" t="s">
        <v>780</v>
      </c>
      <c r="L2159" s="5" t="s">
        <v>792</v>
      </c>
      <c r="M2159" s="5">
        <v>1</v>
      </c>
      <c r="N2159" s="5" t="s">
        <v>1173</v>
      </c>
    </row>
    <row r="2160" spans="1:14" x14ac:dyDescent="0.35">
      <c r="A2160" s="5" t="s">
        <v>682</v>
      </c>
      <c r="B2160" s="117" t="str">
        <f>IF(ISERROR(VLOOKUP($A2160, Dropdownlisten!$A$3:$F$143, 2, FALSE)), "", VLOOKUP($A2160, Dropdownlisten!$A$3:$F$143, 2, FALSE))</f>
        <v>Netzwerke</v>
      </c>
      <c r="C2160" s="117">
        <f>IF(ISERROR(VLOOKUP($A2160, Dropdownlisten!$A$3:$F$143, 3, FALSE)), "", VLOOKUP($A2160, Dropdownlisten!$A$3:$F$143, 3, FALSE))</f>
        <v>9000</v>
      </c>
      <c r="D2160" s="117" t="str">
        <f>IF(ISERROR(VLOOKUP($A2160, Dropdownlisten!$A$3:$F$143, 4, FALSE)), "", VLOOKUP($A2160, Dropdownlisten!$A$3:$F$143, 4, FALSE))</f>
        <v>Netzwerke</v>
      </c>
      <c r="E2160" s="117" t="str">
        <f>IF(ISERROR(VLOOKUP($A2160, Dropdownlisten!$A$3:$F$143, 5, FALSE)), "", VLOOKUP($A2160, Dropdownlisten!$A$3:$F$143, 5, FALSE))</f>
        <v>9000_005</v>
      </c>
      <c r="F2160" s="117" t="str">
        <f>IF(ISERROR(VLOOKUP($A2160, Dropdownlisten!$A$3:$F$143, 6, FALSE)), "", VLOOKUP($A2160, Dropdownlisten!$A$3:$F$143, 6, FALSE))</f>
        <v>FussWanderwege</v>
      </c>
      <c r="G2160" s="117" t="str">
        <f>VLOOKUP(E2160,Datenstruktur_fuer_R!$D$2:$F$141,3,FALSE)</f>
        <v>Line</v>
      </c>
      <c r="H2160" s="120" t="s">
        <v>689</v>
      </c>
      <c r="I2160" s="26" t="s">
        <v>753</v>
      </c>
      <c r="J2160" s="26" t="s">
        <v>1261</v>
      </c>
      <c r="K2160" s="5" t="s">
        <v>780</v>
      </c>
      <c r="L2160" s="5" t="s">
        <v>793</v>
      </c>
      <c r="M2160" s="5">
        <v>1</v>
      </c>
      <c r="N2160" s="5" t="s">
        <v>1173</v>
      </c>
    </row>
    <row r="2161" spans="1:14" x14ac:dyDescent="0.35">
      <c r="A2161" s="5" t="s">
        <v>682</v>
      </c>
      <c r="B2161" s="117" t="str">
        <f>IF(ISERROR(VLOOKUP($A2161, Dropdownlisten!$A$3:$F$143, 2, FALSE)), "", VLOOKUP($A2161, Dropdownlisten!$A$3:$F$143, 2, FALSE))</f>
        <v>Netzwerke</v>
      </c>
      <c r="C2161" s="117">
        <f>IF(ISERROR(VLOOKUP($A2161, Dropdownlisten!$A$3:$F$143, 3, FALSE)), "", VLOOKUP($A2161, Dropdownlisten!$A$3:$F$143, 3, FALSE))</f>
        <v>9000</v>
      </c>
      <c r="D2161" s="117" t="str">
        <f>IF(ISERROR(VLOOKUP($A2161, Dropdownlisten!$A$3:$F$143, 4, FALSE)), "", VLOOKUP($A2161, Dropdownlisten!$A$3:$F$143, 4, FALSE))</f>
        <v>Netzwerke</v>
      </c>
      <c r="E2161" s="117" t="str">
        <f>IF(ISERROR(VLOOKUP($A2161, Dropdownlisten!$A$3:$F$143, 5, FALSE)), "", VLOOKUP($A2161, Dropdownlisten!$A$3:$F$143, 5, FALSE))</f>
        <v>9000_005</v>
      </c>
      <c r="F2161" s="117" t="str">
        <f>IF(ISERROR(VLOOKUP($A2161, Dropdownlisten!$A$3:$F$143, 6, FALSE)), "", VLOOKUP($A2161, Dropdownlisten!$A$3:$F$143, 6, FALSE))</f>
        <v>FussWanderwege</v>
      </c>
      <c r="G2161" s="117" t="str">
        <f>VLOOKUP(E2161,Datenstruktur_fuer_R!$D$2:$F$141,3,FALSE)</f>
        <v>Line</v>
      </c>
      <c r="H2161" s="120" t="s">
        <v>689</v>
      </c>
      <c r="I2161" s="26" t="s">
        <v>753</v>
      </c>
      <c r="J2161" s="26" t="s">
        <v>1261</v>
      </c>
      <c r="K2161" s="5" t="s">
        <v>780</v>
      </c>
      <c r="L2161" s="5" t="s">
        <v>794</v>
      </c>
      <c r="M2161" s="5">
        <v>1</v>
      </c>
      <c r="N2161" s="5" t="s">
        <v>1173</v>
      </c>
    </row>
    <row r="2162" spans="1:14" x14ac:dyDescent="0.35">
      <c r="A2162" s="5" t="s">
        <v>682</v>
      </c>
      <c r="B2162" s="117" t="str">
        <f>IF(ISERROR(VLOOKUP($A2162, Dropdownlisten!$A$3:$F$143, 2, FALSE)), "", VLOOKUP($A2162, Dropdownlisten!$A$3:$F$143, 2, FALSE))</f>
        <v>Netzwerke</v>
      </c>
      <c r="C2162" s="117">
        <f>IF(ISERROR(VLOOKUP($A2162, Dropdownlisten!$A$3:$F$143, 3, FALSE)), "", VLOOKUP($A2162, Dropdownlisten!$A$3:$F$143, 3, FALSE))</f>
        <v>9000</v>
      </c>
      <c r="D2162" s="117" t="str">
        <f>IF(ISERROR(VLOOKUP($A2162, Dropdownlisten!$A$3:$F$143, 4, FALSE)), "", VLOOKUP($A2162, Dropdownlisten!$A$3:$F$143, 4, FALSE))</f>
        <v>Netzwerke</v>
      </c>
      <c r="E2162" s="117" t="str">
        <f>IF(ISERROR(VLOOKUP($A2162, Dropdownlisten!$A$3:$F$143, 5, FALSE)), "", VLOOKUP($A2162, Dropdownlisten!$A$3:$F$143, 5, FALSE))</f>
        <v>9000_005</v>
      </c>
      <c r="F2162" s="117" t="str">
        <f>IF(ISERROR(VLOOKUP($A2162, Dropdownlisten!$A$3:$F$143, 6, FALSE)), "", VLOOKUP($A2162, Dropdownlisten!$A$3:$F$143, 6, FALSE))</f>
        <v>FussWanderwege</v>
      </c>
      <c r="G2162" s="117" t="str">
        <f>VLOOKUP(E2162,Datenstruktur_fuer_R!$D$2:$F$141,3,FALSE)</f>
        <v>Line</v>
      </c>
      <c r="H2162" s="120" t="s">
        <v>689</v>
      </c>
      <c r="I2162" s="26" t="s">
        <v>753</v>
      </c>
      <c r="J2162" s="26" t="s">
        <v>1261</v>
      </c>
      <c r="K2162" s="5" t="s">
        <v>780</v>
      </c>
      <c r="L2162" s="5" t="s">
        <v>795</v>
      </c>
      <c r="M2162" s="5">
        <v>1</v>
      </c>
      <c r="N2162" s="5" t="s">
        <v>1173</v>
      </c>
    </row>
    <row r="2163" spans="1:14" x14ac:dyDescent="0.35">
      <c r="A2163" s="5" t="s">
        <v>682</v>
      </c>
      <c r="B2163" s="117" t="str">
        <f>IF(ISERROR(VLOOKUP($A2163, Dropdownlisten!$A$3:$F$143, 2, FALSE)), "", VLOOKUP($A2163, Dropdownlisten!$A$3:$F$143, 2, FALSE))</f>
        <v>Netzwerke</v>
      </c>
      <c r="C2163" s="117">
        <f>IF(ISERROR(VLOOKUP($A2163, Dropdownlisten!$A$3:$F$143, 3, FALSE)), "", VLOOKUP($A2163, Dropdownlisten!$A$3:$F$143, 3, FALSE))</f>
        <v>9000</v>
      </c>
      <c r="D2163" s="117" t="str">
        <f>IF(ISERROR(VLOOKUP($A2163, Dropdownlisten!$A$3:$F$143, 4, FALSE)), "", VLOOKUP($A2163, Dropdownlisten!$A$3:$F$143, 4, FALSE))</f>
        <v>Netzwerke</v>
      </c>
      <c r="E2163" s="117" t="str">
        <f>IF(ISERROR(VLOOKUP($A2163, Dropdownlisten!$A$3:$F$143, 5, FALSE)), "", VLOOKUP($A2163, Dropdownlisten!$A$3:$F$143, 5, FALSE))</f>
        <v>9000_005</v>
      </c>
      <c r="F2163" s="117" t="str">
        <f>IF(ISERROR(VLOOKUP($A2163, Dropdownlisten!$A$3:$F$143, 6, FALSE)), "", VLOOKUP($A2163, Dropdownlisten!$A$3:$F$143, 6, FALSE))</f>
        <v>FussWanderwege</v>
      </c>
      <c r="G2163" s="117" t="str">
        <f>VLOOKUP(E2163,Datenstruktur_fuer_R!$D$2:$F$141,3,FALSE)</f>
        <v>Line</v>
      </c>
      <c r="H2163" s="120" t="s">
        <v>689</v>
      </c>
      <c r="I2163" s="26" t="s">
        <v>753</v>
      </c>
      <c r="J2163" s="26" t="s">
        <v>1261</v>
      </c>
      <c r="K2163" s="5" t="s">
        <v>780</v>
      </c>
      <c r="L2163" s="5" t="s">
        <v>799</v>
      </c>
      <c r="M2163" s="5">
        <v>1</v>
      </c>
      <c r="N2163" s="5" t="s">
        <v>1173</v>
      </c>
    </row>
    <row r="2164" spans="1:14" x14ac:dyDescent="0.35">
      <c r="A2164" s="5" t="s">
        <v>682</v>
      </c>
      <c r="B2164" s="117" t="str">
        <f>IF(ISERROR(VLOOKUP($A2164, Dropdownlisten!$A$3:$F$143, 2, FALSE)), "", VLOOKUP($A2164, Dropdownlisten!$A$3:$F$143, 2, FALSE))</f>
        <v>Netzwerke</v>
      </c>
      <c r="C2164" s="117">
        <f>IF(ISERROR(VLOOKUP($A2164, Dropdownlisten!$A$3:$F$143, 3, FALSE)), "", VLOOKUP($A2164, Dropdownlisten!$A$3:$F$143, 3, FALSE))</f>
        <v>9000</v>
      </c>
      <c r="D2164" s="117" t="str">
        <f>IF(ISERROR(VLOOKUP($A2164, Dropdownlisten!$A$3:$F$143, 4, FALSE)), "", VLOOKUP($A2164, Dropdownlisten!$A$3:$F$143, 4, FALSE))</f>
        <v>Netzwerke</v>
      </c>
      <c r="E2164" s="117" t="str">
        <f>IF(ISERROR(VLOOKUP($A2164, Dropdownlisten!$A$3:$F$143, 5, FALSE)), "", VLOOKUP($A2164, Dropdownlisten!$A$3:$F$143, 5, FALSE))</f>
        <v>9000_005</v>
      </c>
      <c r="F2164" s="117" t="str">
        <f>IF(ISERROR(VLOOKUP($A2164, Dropdownlisten!$A$3:$F$143, 6, FALSE)), "", VLOOKUP($A2164, Dropdownlisten!$A$3:$F$143, 6, FALSE))</f>
        <v>FussWanderwege</v>
      </c>
      <c r="G2164" s="117" t="str">
        <f>VLOOKUP(E2164,Datenstruktur_fuer_R!$D$2:$F$141,3,FALSE)</f>
        <v>Line</v>
      </c>
      <c r="H2164" s="120" t="s">
        <v>689</v>
      </c>
      <c r="I2164" s="26" t="s">
        <v>753</v>
      </c>
      <c r="J2164" s="26" t="s">
        <v>1261</v>
      </c>
      <c r="K2164" s="5" t="s">
        <v>780</v>
      </c>
      <c r="L2164" s="5" t="s">
        <v>800</v>
      </c>
      <c r="M2164" s="5">
        <v>1</v>
      </c>
      <c r="N2164" s="5" t="s">
        <v>1173</v>
      </c>
    </row>
    <row r="2165" spans="1:14" x14ac:dyDescent="0.35">
      <c r="A2165" s="5" t="s">
        <v>682</v>
      </c>
      <c r="B2165" s="117" t="str">
        <f>IF(ISERROR(VLOOKUP($A2165, Dropdownlisten!$A$3:$F$143, 2, FALSE)), "", VLOOKUP($A2165, Dropdownlisten!$A$3:$F$143, 2, FALSE))</f>
        <v>Netzwerke</v>
      </c>
      <c r="C2165" s="117">
        <f>IF(ISERROR(VLOOKUP($A2165, Dropdownlisten!$A$3:$F$143, 3, FALSE)), "", VLOOKUP($A2165, Dropdownlisten!$A$3:$F$143, 3, FALSE))</f>
        <v>9000</v>
      </c>
      <c r="D2165" s="117" t="str">
        <f>IF(ISERROR(VLOOKUP($A2165, Dropdownlisten!$A$3:$F$143, 4, FALSE)), "", VLOOKUP($A2165, Dropdownlisten!$A$3:$F$143, 4, FALSE))</f>
        <v>Netzwerke</v>
      </c>
      <c r="E2165" s="117" t="str">
        <f>IF(ISERROR(VLOOKUP($A2165, Dropdownlisten!$A$3:$F$143, 5, FALSE)), "", VLOOKUP($A2165, Dropdownlisten!$A$3:$F$143, 5, FALSE))</f>
        <v>9000_005</v>
      </c>
      <c r="F2165" s="117" t="str">
        <f>IF(ISERROR(VLOOKUP($A2165, Dropdownlisten!$A$3:$F$143, 6, FALSE)), "", VLOOKUP($A2165, Dropdownlisten!$A$3:$F$143, 6, FALSE))</f>
        <v>FussWanderwege</v>
      </c>
      <c r="G2165" s="117" t="str">
        <f>VLOOKUP(E2165,Datenstruktur_fuer_R!$D$2:$F$141,3,FALSE)</f>
        <v>Line</v>
      </c>
      <c r="H2165" s="120" t="s">
        <v>689</v>
      </c>
      <c r="I2165" s="26" t="s">
        <v>753</v>
      </c>
      <c r="J2165" s="26" t="s">
        <v>1261</v>
      </c>
      <c r="K2165" s="5" t="s">
        <v>780</v>
      </c>
      <c r="L2165" s="5" t="s">
        <v>801</v>
      </c>
      <c r="M2165" s="5">
        <v>1</v>
      </c>
      <c r="N2165" s="5" t="s">
        <v>1173</v>
      </c>
    </row>
    <row r="2166" spans="1:14" x14ac:dyDescent="0.35">
      <c r="A2166" s="5" t="s">
        <v>682</v>
      </c>
      <c r="B2166" s="117" t="str">
        <f>IF(ISERROR(VLOOKUP($A2166, Dropdownlisten!$A$3:$F$143, 2, FALSE)), "", VLOOKUP($A2166, Dropdownlisten!$A$3:$F$143, 2, FALSE))</f>
        <v>Netzwerke</v>
      </c>
      <c r="C2166" s="117">
        <f>IF(ISERROR(VLOOKUP($A2166, Dropdownlisten!$A$3:$F$143, 3, FALSE)), "", VLOOKUP($A2166, Dropdownlisten!$A$3:$F$143, 3, FALSE))</f>
        <v>9000</v>
      </c>
      <c r="D2166" s="117" t="str">
        <f>IF(ISERROR(VLOOKUP($A2166, Dropdownlisten!$A$3:$F$143, 4, FALSE)), "", VLOOKUP($A2166, Dropdownlisten!$A$3:$F$143, 4, FALSE))</f>
        <v>Netzwerke</v>
      </c>
      <c r="E2166" s="117" t="str">
        <f>IF(ISERROR(VLOOKUP($A2166, Dropdownlisten!$A$3:$F$143, 5, FALSE)), "", VLOOKUP($A2166, Dropdownlisten!$A$3:$F$143, 5, FALSE))</f>
        <v>9000_005</v>
      </c>
      <c r="F2166" s="117" t="str">
        <f>IF(ISERROR(VLOOKUP($A2166, Dropdownlisten!$A$3:$F$143, 6, FALSE)), "", VLOOKUP($A2166, Dropdownlisten!$A$3:$F$143, 6, FALSE))</f>
        <v>FussWanderwege</v>
      </c>
      <c r="G2166" s="117" t="str">
        <f>VLOOKUP(E2166,Datenstruktur_fuer_R!$D$2:$F$141,3,FALSE)</f>
        <v>Line</v>
      </c>
      <c r="H2166" s="120" t="s">
        <v>689</v>
      </c>
      <c r="I2166" s="26" t="s">
        <v>753</v>
      </c>
      <c r="J2166" s="26" t="s">
        <v>1261</v>
      </c>
      <c r="K2166" s="5" t="s">
        <v>780</v>
      </c>
      <c r="L2166" s="5" t="s">
        <v>802</v>
      </c>
      <c r="M2166" s="5">
        <v>1</v>
      </c>
      <c r="N2166" s="5" t="s">
        <v>1173</v>
      </c>
    </row>
    <row r="2167" spans="1:14" x14ac:dyDescent="0.35">
      <c r="A2167" s="5" t="s">
        <v>682</v>
      </c>
      <c r="B2167" s="117" t="str">
        <f>IF(ISERROR(VLOOKUP($A2167, Dropdownlisten!$A$3:$F$143, 2, FALSE)), "", VLOOKUP($A2167, Dropdownlisten!$A$3:$F$143, 2, FALSE))</f>
        <v>Netzwerke</v>
      </c>
      <c r="C2167" s="117">
        <f>IF(ISERROR(VLOOKUP($A2167, Dropdownlisten!$A$3:$F$143, 3, FALSE)), "", VLOOKUP($A2167, Dropdownlisten!$A$3:$F$143, 3, FALSE))</f>
        <v>9000</v>
      </c>
      <c r="D2167" s="117" t="str">
        <f>IF(ISERROR(VLOOKUP($A2167, Dropdownlisten!$A$3:$F$143, 4, FALSE)), "", VLOOKUP($A2167, Dropdownlisten!$A$3:$F$143, 4, FALSE))</f>
        <v>Netzwerke</v>
      </c>
      <c r="E2167" s="117" t="str">
        <f>IF(ISERROR(VLOOKUP($A2167, Dropdownlisten!$A$3:$F$143, 5, FALSE)), "", VLOOKUP($A2167, Dropdownlisten!$A$3:$F$143, 5, FALSE))</f>
        <v>9000_005</v>
      </c>
      <c r="F2167" s="117" t="str">
        <f>IF(ISERROR(VLOOKUP($A2167, Dropdownlisten!$A$3:$F$143, 6, FALSE)), "", VLOOKUP($A2167, Dropdownlisten!$A$3:$F$143, 6, FALSE))</f>
        <v>FussWanderwege</v>
      </c>
      <c r="G2167" s="117" t="str">
        <f>VLOOKUP(E2167,Datenstruktur_fuer_R!$D$2:$F$141,3,FALSE)</f>
        <v>Line</v>
      </c>
      <c r="H2167" s="120" t="s">
        <v>689</v>
      </c>
      <c r="I2167" s="26" t="s">
        <v>753</v>
      </c>
      <c r="J2167" s="26" t="s">
        <v>1261</v>
      </c>
      <c r="K2167" s="5" t="s">
        <v>780</v>
      </c>
      <c r="L2167" s="5" t="s">
        <v>803</v>
      </c>
      <c r="M2167" s="5">
        <v>1</v>
      </c>
      <c r="N2167" s="5" t="s">
        <v>1173</v>
      </c>
    </row>
    <row r="2168" spans="1:14" x14ac:dyDescent="0.35">
      <c r="A2168" s="5" t="s">
        <v>682</v>
      </c>
      <c r="B2168" s="117" t="str">
        <f>IF(ISERROR(VLOOKUP($A2168, Dropdownlisten!$A$3:$F$143, 2, FALSE)), "", VLOOKUP($A2168, Dropdownlisten!$A$3:$F$143, 2, FALSE))</f>
        <v>Netzwerke</v>
      </c>
      <c r="C2168" s="117">
        <f>IF(ISERROR(VLOOKUP($A2168, Dropdownlisten!$A$3:$F$143, 3, FALSE)), "", VLOOKUP($A2168, Dropdownlisten!$A$3:$F$143, 3, FALSE))</f>
        <v>9000</v>
      </c>
      <c r="D2168" s="117" t="str">
        <f>IF(ISERROR(VLOOKUP($A2168, Dropdownlisten!$A$3:$F$143, 4, FALSE)), "", VLOOKUP($A2168, Dropdownlisten!$A$3:$F$143, 4, FALSE))</f>
        <v>Netzwerke</v>
      </c>
      <c r="E2168" s="117" t="str">
        <f>IF(ISERROR(VLOOKUP($A2168, Dropdownlisten!$A$3:$F$143, 5, FALSE)), "", VLOOKUP($A2168, Dropdownlisten!$A$3:$F$143, 5, FALSE))</f>
        <v>9000_005</v>
      </c>
      <c r="F2168" s="117" t="str">
        <f>IF(ISERROR(VLOOKUP($A2168, Dropdownlisten!$A$3:$F$143, 6, FALSE)), "", VLOOKUP($A2168, Dropdownlisten!$A$3:$F$143, 6, FALSE))</f>
        <v>FussWanderwege</v>
      </c>
      <c r="G2168" s="117" t="str">
        <f>VLOOKUP(E2168,Datenstruktur_fuer_R!$D$2:$F$141,3,FALSE)</f>
        <v>Line</v>
      </c>
      <c r="H2168" s="120" t="s">
        <v>689</v>
      </c>
      <c r="I2168" s="26" t="s">
        <v>753</v>
      </c>
      <c r="J2168" s="26" t="s">
        <v>1261</v>
      </c>
      <c r="K2168" s="5" t="s">
        <v>780</v>
      </c>
      <c r="L2168" s="5" t="s">
        <v>804</v>
      </c>
      <c r="M2168" s="5">
        <v>1</v>
      </c>
      <c r="N2168" s="5" t="s">
        <v>1173</v>
      </c>
    </row>
    <row r="2169" spans="1:14" x14ac:dyDescent="0.35">
      <c r="A2169" s="5" t="s">
        <v>682</v>
      </c>
      <c r="B2169" s="117" t="str">
        <f>IF(ISERROR(VLOOKUP($A2169, Dropdownlisten!$A$3:$F$143, 2, FALSE)), "", VLOOKUP($A2169, Dropdownlisten!$A$3:$F$143, 2, FALSE))</f>
        <v>Netzwerke</v>
      </c>
      <c r="C2169" s="117">
        <f>IF(ISERROR(VLOOKUP($A2169, Dropdownlisten!$A$3:$F$143, 3, FALSE)), "", VLOOKUP($A2169, Dropdownlisten!$A$3:$F$143, 3, FALSE))</f>
        <v>9000</v>
      </c>
      <c r="D2169" s="117" t="str">
        <f>IF(ISERROR(VLOOKUP($A2169, Dropdownlisten!$A$3:$F$143, 4, FALSE)), "", VLOOKUP($A2169, Dropdownlisten!$A$3:$F$143, 4, FALSE))</f>
        <v>Netzwerke</v>
      </c>
      <c r="E2169" s="117" t="str">
        <f>IF(ISERROR(VLOOKUP($A2169, Dropdownlisten!$A$3:$F$143, 5, FALSE)), "", VLOOKUP($A2169, Dropdownlisten!$A$3:$F$143, 5, FALSE))</f>
        <v>9000_005</v>
      </c>
      <c r="F2169" s="117" t="str">
        <f>IF(ISERROR(VLOOKUP($A2169, Dropdownlisten!$A$3:$F$143, 6, FALSE)), "", VLOOKUP($A2169, Dropdownlisten!$A$3:$F$143, 6, FALSE))</f>
        <v>FussWanderwege</v>
      </c>
      <c r="G2169" s="117" t="str">
        <f>VLOOKUP(E2169,Datenstruktur_fuer_R!$D$2:$F$141,3,FALSE)</f>
        <v>Line</v>
      </c>
      <c r="H2169" s="120" t="s">
        <v>689</v>
      </c>
      <c r="I2169" s="26" t="s">
        <v>753</v>
      </c>
      <c r="J2169" s="26" t="s">
        <v>1261</v>
      </c>
      <c r="K2169" s="5" t="s">
        <v>780</v>
      </c>
      <c r="L2169" s="5" t="s">
        <v>805</v>
      </c>
      <c r="M2169" s="5">
        <v>1</v>
      </c>
      <c r="N2169" s="5" t="s">
        <v>1173</v>
      </c>
    </row>
    <row r="2170" spans="1:14" x14ac:dyDescent="0.35">
      <c r="A2170" s="5" t="s">
        <v>682</v>
      </c>
      <c r="B2170" s="117" t="str">
        <f>IF(ISERROR(VLOOKUP($A2170, Dropdownlisten!$A$3:$F$143, 2, FALSE)), "", VLOOKUP($A2170, Dropdownlisten!$A$3:$F$143, 2, FALSE))</f>
        <v>Netzwerke</v>
      </c>
      <c r="C2170" s="117">
        <f>IF(ISERROR(VLOOKUP($A2170, Dropdownlisten!$A$3:$F$143, 3, FALSE)), "", VLOOKUP($A2170, Dropdownlisten!$A$3:$F$143, 3, FALSE))</f>
        <v>9000</v>
      </c>
      <c r="D2170" s="117" t="str">
        <f>IF(ISERROR(VLOOKUP($A2170, Dropdownlisten!$A$3:$F$143, 4, FALSE)), "", VLOOKUP($A2170, Dropdownlisten!$A$3:$F$143, 4, FALSE))</f>
        <v>Netzwerke</v>
      </c>
      <c r="E2170" s="117" t="str">
        <f>IF(ISERROR(VLOOKUP($A2170, Dropdownlisten!$A$3:$F$143, 5, FALSE)), "", VLOOKUP($A2170, Dropdownlisten!$A$3:$F$143, 5, FALSE))</f>
        <v>9000_005</v>
      </c>
      <c r="F2170" s="117" t="str">
        <f>IF(ISERROR(VLOOKUP($A2170, Dropdownlisten!$A$3:$F$143, 6, FALSE)), "", VLOOKUP($A2170, Dropdownlisten!$A$3:$F$143, 6, FALSE))</f>
        <v>FussWanderwege</v>
      </c>
      <c r="G2170" s="117" t="str">
        <f>VLOOKUP(E2170,Datenstruktur_fuer_R!$D$2:$F$141,3,FALSE)</f>
        <v>Line</v>
      </c>
      <c r="H2170" s="120" t="s">
        <v>689</v>
      </c>
      <c r="I2170" s="26" t="s">
        <v>753</v>
      </c>
      <c r="J2170" s="26" t="s">
        <v>1261</v>
      </c>
      <c r="K2170" s="5" t="s">
        <v>780</v>
      </c>
      <c r="L2170" s="5" t="s">
        <v>806</v>
      </c>
      <c r="M2170" s="5">
        <v>1</v>
      </c>
      <c r="N2170" s="5" t="s">
        <v>1173</v>
      </c>
    </row>
    <row r="2171" spans="1:14" x14ac:dyDescent="0.35">
      <c r="A2171" s="5" t="s">
        <v>682</v>
      </c>
      <c r="B2171" s="117" t="str">
        <f>IF(ISERROR(VLOOKUP($A2171, Dropdownlisten!$A$3:$F$143, 2, FALSE)), "", VLOOKUP($A2171, Dropdownlisten!$A$3:$F$143, 2, FALSE))</f>
        <v>Netzwerke</v>
      </c>
      <c r="C2171" s="117">
        <f>IF(ISERROR(VLOOKUP($A2171, Dropdownlisten!$A$3:$F$143, 3, FALSE)), "", VLOOKUP($A2171, Dropdownlisten!$A$3:$F$143, 3, FALSE))</f>
        <v>9000</v>
      </c>
      <c r="D2171" s="117" t="str">
        <f>IF(ISERROR(VLOOKUP($A2171, Dropdownlisten!$A$3:$F$143, 4, FALSE)), "", VLOOKUP($A2171, Dropdownlisten!$A$3:$F$143, 4, FALSE))</f>
        <v>Netzwerke</v>
      </c>
      <c r="E2171" s="117" t="str">
        <f>IF(ISERROR(VLOOKUP($A2171, Dropdownlisten!$A$3:$F$143, 5, FALSE)), "", VLOOKUP($A2171, Dropdownlisten!$A$3:$F$143, 5, FALSE))</f>
        <v>9000_005</v>
      </c>
      <c r="F2171" s="117" t="str">
        <f>IF(ISERROR(VLOOKUP($A2171, Dropdownlisten!$A$3:$F$143, 6, FALSE)), "", VLOOKUP($A2171, Dropdownlisten!$A$3:$F$143, 6, FALSE))</f>
        <v>FussWanderwege</v>
      </c>
      <c r="G2171" s="117" t="str">
        <f>VLOOKUP(E2171,Datenstruktur_fuer_R!$D$2:$F$141,3,FALSE)</f>
        <v>Line</v>
      </c>
      <c r="H2171" s="120" t="s">
        <v>689</v>
      </c>
      <c r="I2171" s="26" t="s">
        <v>753</v>
      </c>
      <c r="J2171" s="26" t="s">
        <v>1261</v>
      </c>
      <c r="K2171" s="5" t="s">
        <v>780</v>
      </c>
      <c r="L2171" s="5" t="s">
        <v>807</v>
      </c>
      <c r="M2171" s="5">
        <v>1</v>
      </c>
      <c r="N2171" s="5" t="s">
        <v>1173</v>
      </c>
    </row>
    <row r="2172" spans="1:14" x14ac:dyDescent="0.35">
      <c r="A2172" s="5" t="s">
        <v>682</v>
      </c>
      <c r="B2172" s="117" t="str">
        <f>IF(ISERROR(VLOOKUP($A2172, Dropdownlisten!$A$3:$F$143, 2, FALSE)), "", VLOOKUP($A2172, Dropdownlisten!$A$3:$F$143, 2, FALSE))</f>
        <v>Netzwerke</v>
      </c>
      <c r="C2172" s="117">
        <f>IF(ISERROR(VLOOKUP($A2172, Dropdownlisten!$A$3:$F$143, 3, FALSE)), "", VLOOKUP($A2172, Dropdownlisten!$A$3:$F$143, 3, FALSE))</f>
        <v>9000</v>
      </c>
      <c r="D2172" s="117" t="str">
        <f>IF(ISERROR(VLOOKUP($A2172, Dropdownlisten!$A$3:$F$143, 4, FALSE)), "", VLOOKUP($A2172, Dropdownlisten!$A$3:$F$143, 4, FALSE))</f>
        <v>Netzwerke</v>
      </c>
      <c r="E2172" s="117" t="str">
        <f>IF(ISERROR(VLOOKUP($A2172, Dropdownlisten!$A$3:$F$143, 5, FALSE)), "", VLOOKUP($A2172, Dropdownlisten!$A$3:$F$143, 5, FALSE))</f>
        <v>9000_005</v>
      </c>
      <c r="F2172" s="117" t="str">
        <f>IF(ISERROR(VLOOKUP($A2172, Dropdownlisten!$A$3:$F$143, 6, FALSE)), "", VLOOKUP($A2172, Dropdownlisten!$A$3:$F$143, 6, FALSE))</f>
        <v>FussWanderwege</v>
      </c>
      <c r="G2172" s="117" t="str">
        <f>VLOOKUP(E2172,Datenstruktur_fuer_R!$D$2:$F$141,3,FALSE)</f>
        <v>Line</v>
      </c>
      <c r="H2172" s="120" t="s">
        <v>689</v>
      </c>
      <c r="I2172" s="26" t="s">
        <v>753</v>
      </c>
      <c r="J2172" s="26" t="s">
        <v>1261</v>
      </c>
      <c r="K2172" s="5" t="s">
        <v>780</v>
      </c>
      <c r="L2172" s="5" t="s">
        <v>808</v>
      </c>
      <c r="M2172" s="5">
        <v>1</v>
      </c>
      <c r="N2172" s="5" t="s">
        <v>1173</v>
      </c>
    </row>
    <row r="2173" spans="1:14" x14ac:dyDescent="0.35">
      <c r="A2173" s="5" t="s">
        <v>682</v>
      </c>
      <c r="B2173" s="117" t="str">
        <f>IF(ISERROR(VLOOKUP($A2173, Dropdownlisten!$A$3:$F$143, 2, FALSE)), "", VLOOKUP($A2173, Dropdownlisten!$A$3:$F$143, 2, FALSE))</f>
        <v>Netzwerke</v>
      </c>
      <c r="C2173" s="117">
        <f>IF(ISERROR(VLOOKUP($A2173, Dropdownlisten!$A$3:$F$143, 3, FALSE)), "", VLOOKUP($A2173, Dropdownlisten!$A$3:$F$143, 3, FALSE))</f>
        <v>9000</v>
      </c>
      <c r="D2173" s="117" t="str">
        <f>IF(ISERROR(VLOOKUP($A2173, Dropdownlisten!$A$3:$F$143, 4, FALSE)), "", VLOOKUP($A2173, Dropdownlisten!$A$3:$F$143, 4, FALSE))</f>
        <v>Netzwerke</v>
      </c>
      <c r="E2173" s="117" t="str">
        <f>IF(ISERROR(VLOOKUP($A2173, Dropdownlisten!$A$3:$F$143, 5, FALSE)), "", VLOOKUP($A2173, Dropdownlisten!$A$3:$F$143, 5, FALSE))</f>
        <v>9000_005</v>
      </c>
      <c r="F2173" s="117" t="str">
        <f>IF(ISERROR(VLOOKUP($A2173, Dropdownlisten!$A$3:$F$143, 6, FALSE)), "", VLOOKUP($A2173, Dropdownlisten!$A$3:$F$143, 6, FALSE))</f>
        <v>FussWanderwege</v>
      </c>
      <c r="G2173" s="117" t="str">
        <f>VLOOKUP(E2173,Datenstruktur_fuer_R!$D$2:$F$141,3,FALSE)</f>
        <v>Line</v>
      </c>
      <c r="H2173" s="120" t="s">
        <v>689</v>
      </c>
      <c r="I2173" s="26" t="s">
        <v>753</v>
      </c>
      <c r="J2173" s="26" t="s">
        <v>1261</v>
      </c>
      <c r="K2173" s="5" t="s">
        <v>780</v>
      </c>
      <c r="L2173" s="5" t="s">
        <v>809</v>
      </c>
      <c r="M2173" s="5">
        <v>1</v>
      </c>
      <c r="N2173" s="5" t="s">
        <v>1173</v>
      </c>
    </row>
    <row r="2174" spans="1:14" x14ac:dyDescent="0.35">
      <c r="A2174" s="5" t="s">
        <v>672</v>
      </c>
      <c r="B2174" s="117" t="str">
        <f>IF(ISERROR(VLOOKUP($A2174, Dropdownlisten!$A$3:$F$143, 2, FALSE)), "", VLOOKUP($A2174, Dropdownlisten!$A$3:$F$143, 2, FALSE))</f>
        <v>Netzwerke</v>
      </c>
      <c r="C2174" s="117">
        <f>IF(ISERROR(VLOOKUP($A2174, Dropdownlisten!$A$3:$F$143, 3, FALSE)), "", VLOOKUP($A2174, Dropdownlisten!$A$3:$F$143, 3, FALSE))</f>
        <v>9000</v>
      </c>
      <c r="D2174" s="117" t="str">
        <f>IF(ISERROR(VLOOKUP($A2174, Dropdownlisten!$A$3:$F$143, 4, FALSE)), "", VLOOKUP($A2174, Dropdownlisten!$A$3:$F$143, 4, FALSE))</f>
        <v>Netzwerke</v>
      </c>
      <c r="E2174" s="117" t="str">
        <f>IF(ISERROR(VLOOKUP($A2174, Dropdownlisten!$A$3:$F$143, 5, FALSE)), "", VLOOKUP($A2174, Dropdownlisten!$A$3:$F$143, 5, FALSE))</f>
        <v>9000_004</v>
      </c>
      <c r="F2174" s="117" t="str">
        <f>IF(ISERROR(VLOOKUP($A2174, Dropdownlisten!$A$3:$F$143, 6, FALSE)), "", VLOOKUP($A2174, Dropdownlisten!$A$3:$F$143, 6, FALSE))</f>
        <v>Fahrradwegenetz</v>
      </c>
      <c r="G2174" s="117" t="str">
        <f>VLOOKUP(E2174,Datenstruktur_fuer_R!$D$2:$F$141,3,FALSE)</f>
        <v>Line</v>
      </c>
      <c r="H2174" s="120" t="s">
        <v>689</v>
      </c>
      <c r="I2174" s="26" t="s">
        <v>753</v>
      </c>
      <c r="J2174" s="26" t="s">
        <v>1261</v>
      </c>
      <c r="K2174" s="5" t="s">
        <v>780</v>
      </c>
      <c r="L2174" s="5" t="s">
        <v>810</v>
      </c>
      <c r="M2174" s="5">
        <v>1</v>
      </c>
      <c r="N2174" s="5" t="s">
        <v>1173</v>
      </c>
    </row>
    <row r="2175" spans="1:14" x14ac:dyDescent="0.35">
      <c r="A2175" s="5" t="s">
        <v>672</v>
      </c>
      <c r="B2175" s="117" t="str">
        <f>IF(ISERROR(VLOOKUP($A2175, Dropdownlisten!$A$3:$F$143, 2, FALSE)), "", VLOOKUP($A2175, Dropdownlisten!$A$3:$F$143, 2, FALSE))</f>
        <v>Netzwerke</v>
      </c>
      <c r="C2175" s="117">
        <f>IF(ISERROR(VLOOKUP($A2175, Dropdownlisten!$A$3:$F$143, 3, FALSE)), "", VLOOKUP($A2175, Dropdownlisten!$A$3:$F$143, 3, FALSE))</f>
        <v>9000</v>
      </c>
      <c r="D2175" s="117" t="str">
        <f>IF(ISERROR(VLOOKUP($A2175, Dropdownlisten!$A$3:$F$143, 4, FALSE)), "", VLOOKUP($A2175, Dropdownlisten!$A$3:$F$143, 4, FALSE))</f>
        <v>Netzwerke</v>
      </c>
      <c r="E2175" s="117" t="str">
        <f>IF(ISERROR(VLOOKUP($A2175, Dropdownlisten!$A$3:$F$143, 5, FALSE)), "", VLOOKUP($A2175, Dropdownlisten!$A$3:$F$143, 5, FALSE))</f>
        <v>9000_004</v>
      </c>
      <c r="F2175" s="117" t="str">
        <f>IF(ISERROR(VLOOKUP($A2175, Dropdownlisten!$A$3:$F$143, 6, FALSE)), "", VLOOKUP($A2175, Dropdownlisten!$A$3:$F$143, 6, FALSE))</f>
        <v>Fahrradwegenetz</v>
      </c>
      <c r="G2175" s="117" t="str">
        <f>VLOOKUP(E2175,Datenstruktur_fuer_R!$D$2:$F$141,3,FALSE)</f>
        <v>Line</v>
      </c>
      <c r="H2175" s="120" t="s">
        <v>689</v>
      </c>
      <c r="I2175" s="26" t="s">
        <v>753</v>
      </c>
      <c r="J2175" s="26" t="s">
        <v>1261</v>
      </c>
      <c r="K2175" s="5" t="s">
        <v>780</v>
      </c>
      <c r="L2175" s="5" t="s">
        <v>791</v>
      </c>
      <c r="M2175" s="5">
        <v>1</v>
      </c>
      <c r="N2175" s="5" t="s">
        <v>1173</v>
      </c>
    </row>
    <row r="2176" spans="1:14" x14ac:dyDescent="0.35">
      <c r="A2176" s="5" t="s">
        <v>672</v>
      </c>
      <c r="B2176" s="117" t="str">
        <f>IF(ISERROR(VLOOKUP($A2176, Dropdownlisten!$A$3:$F$143, 2, FALSE)), "", VLOOKUP($A2176, Dropdownlisten!$A$3:$F$143, 2, FALSE))</f>
        <v>Netzwerke</v>
      </c>
      <c r="C2176" s="117">
        <f>IF(ISERROR(VLOOKUP($A2176, Dropdownlisten!$A$3:$F$143, 3, FALSE)), "", VLOOKUP($A2176, Dropdownlisten!$A$3:$F$143, 3, FALSE))</f>
        <v>9000</v>
      </c>
      <c r="D2176" s="117" t="str">
        <f>IF(ISERROR(VLOOKUP($A2176, Dropdownlisten!$A$3:$F$143, 4, FALSE)), "", VLOOKUP($A2176, Dropdownlisten!$A$3:$F$143, 4, FALSE))</f>
        <v>Netzwerke</v>
      </c>
      <c r="E2176" s="117" t="str">
        <f>IF(ISERROR(VLOOKUP($A2176, Dropdownlisten!$A$3:$F$143, 5, FALSE)), "", VLOOKUP($A2176, Dropdownlisten!$A$3:$F$143, 5, FALSE))</f>
        <v>9000_004</v>
      </c>
      <c r="F2176" s="117" t="str">
        <f>IF(ISERROR(VLOOKUP($A2176, Dropdownlisten!$A$3:$F$143, 6, FALSE)), "", VLOOKUP($A2176, Dropdownlisten!$A$3:$F$143, 6, FALSE))</f>
        <v>Fahrradwegenetz</v>
      </c>
      <c r="G2176" s="117" t="str">
        <f>VLOOKUP(E2176,Datenstruktur_fuer_R!$D$2:$F$141,3,FALSE)</f>
        <v>Line</v>
      </c>
      <c r="H2176" s="120" t="s">
        <v>689</v>
      </c>
      <c r="I2176" s="26" t="s">
        <v>753</v>
      </c>
      <c r="J2176" s="26" t="s">
        <v>1261</v>
      </c>
      <c r="K2176" s="5" t="s">
        <v>780</v>
      </c>
      <c r="L2176" s="5" t="s">
        <v>792</v>
      </c>
      <c r="M2176" s="5">
        <v>1</v>
      </c>
      <c r="N2176" s="5" t="s">
        <v>1173</v>
      </c>
    </row>
    <row r="2177" spans="1:14" x14ac:dyDescent="0.35">
      <c r="A2177" s="5" t="s">
        <v>672</v>
      </c>
      <c r="B2177" s="117" t="str">
        <f>IF(ISERROR(VLOOKUP($A2177, Dropdownlisten!$A$3:$F$143, 2, FALSE)), "", VLOOKUP($A2177, Dropdownlisten!$A$3:$F$143, 2, FALSE))</f>
        <v>Netzwerke</v>
      </c>
      <c r="C2177" s="117">
        <f>IF(ISERROR(VLOOKUP($A2177, Dropdownlisten!$A$3:$F$143, 3, FALSE)), "", VLOOKUP($A2177, Dropdownlisten!$A$3:$F$143, 3, FALSE))</f>
        <v>9000</v>
      </c>
      <c r="D2177" s="117" t="str">
        <f>IF(ISERROR(VLOOKUP($A2177, Dropdownlisten!$A$3:$F$143, 4, FALSE)), "", VLOOKUP($A2177, Dropdownlisten!$A$3:$F$143, 4, FALSE))</f>
        <v>Netzwerke</v>
      </c>
      <c r="E2177" s="117" t="str">
        <f>IF(ISERROR(VLOOKUP($A2177, Dropdownlisten!$A$3:$F$143, 5, FALSE)), "", VLOOKUP($A2177, Dropdownlisten!$A$3:$F$143, 5, FALSE))</f>
        <v>9000_004</v>
      </c>
      <c r="F2177" s="117" t="str">
        <f>IF(ISERROR(VLOOKUP($A2177, Dropdownlisten!$A$3:$F$143, 6, FALSE)), "", VLOOKUP($A2177, Dropdownlisten!$A$3:$F$143, 6, FALSE))</f>
        <v>Fahrradwegenetz</v>
      </c>
      <c r="G2177" s="117" t="str">
        <f>VLOOKUP(E2177,Datenstruktur_fuer_R!$D$2:$F$141,3,FALSE)</f>
        <v>Line</v>
      </c>
      <c r="H2177" s="120" t="s">
        <v>689</v>
      </c>
      <c r="I2177" s="26" t="s">
        <v>753</v>
      </c>
      <c r="J2177" s="26" t="s">
        <v>1261</v>
      </c>
      <c r="K2177" s="5" t="s">
        <v>780</v>
      </c>
      <c r="L2177" s="5" t="s">
        <v>793</v>
      </c>
      <c r="M2177" s="5">
        <v>1</v>
      </c>
      <c r="N2177" s="5" t="s">
        <v>1173</v>
      </c>
    </row>
    <row r="2178" spans="1:14" x14ac:dyDescent="0.35">
      <c r="A2178" s="5" t="s">
        <v>672</v>
      </c>
      <c r="B2178" s="117" t="str">
        <f>IF(ISERROR(VLOOKUP($A2178, Dropdownlisten!$A$3:$F$143, 2, FALSE)), "", VLOOKUP($A2178, Dropdownlisten!$A$3:$F$143, 2, FALSE))</f>
        <v>Netzwerke</v>
      </c>
      <c r="C2178" s="117">
        <f>IF(ISERROR(VLOOKUP($A2178, Dropdownlisten!$A$3:$F$143, 3, FALSE)), "", VLOOKUP($A2178, Dropdownlisten!$A$3:$F$143, 3, FALSE))</f>
        <v>9000</v>
      </c>
      <c r="D2178" s="117" t="str">
        <f>IF(ISERROR(VLOOKUP($A2178, Dropdownlisten!$A$3:$F$143, 4, FALSE)), "", VLOOKUP($A2178, Dropdownlisten!$A$3:$F$143, 4, FALSE))</f>
        <v>Netzwerke</v>
      </c>
      <c r="E2178" s="117" t="str">
        <f>IF(ISERROR(VLOOKUP($A2178, Dropdownlisten!$A$3:$F$143, 5, FALSE)), "", VLOOKUP($A2178, Dropdownlisten!$A$3:$F$143, 5, FALSE))</f>
        <v>9000_004</v>
      </c>
      <c r="F2178" s="117" t="str">
        <f>IF(ISERROR(VLOOKUP($A2178, Dropdownlisten!$A$3:$F$143, 6, FALSE)), "", VLOOKUP($A2178, Dropdownlisten!$A$3:$F$143, 6, FALSE))</f>
        <v>Fahrradwegenetz</v>
      </c>
      <c r="G2178" s="117" t="str">
        <f>VLOOKUP(E2178,Datenstruktur_fuer_R!$D$2:$F$141,3,FALSE)</f>
        <v>Line</v>
      </c>
      <c r="H2178" s="120" t="s">
        <v>689</v>
      </c>
      <c r="I2178" s="26" t="s">
        <v>753</v>
      </c>
      <c r="J2178" s="26" t="s">
        <v>1261</v>
      </c>
      <c r="K2178" s="5" t="s">
        <v>780</v>
      </c>
      <c r="L2178" s="5" t="s">
        <v>794</v>
      </c>
      <c r="M2178" s="5">
        <v>1</v>
      </c>
      <c r="N2178" s="5" t="s">
        <v>1173</v>
      </c>
    </row>
    <row r="2179" spans="1:14" x14ac:dyDescent="0.35">
      <c r="A2179" s="5" t="s">
        <v>672</v>
      </c>
      <c r="B2179" s="117" t="str">
        <f>IF(ISERROR(VLOOKUP($A2179, Dropdownlisten!$A$3:$F$143, 2, FALSE)), "", VLOOKUP($A2179, Dropdownlisten!$A$3:$F$143, 2, FALSE))</f>
        <v>Netzwerke</v>
      </c>
      <c r="C2179" s="117">
        <f>IF(ISERROR(VLOOKUP($A2179, Dropdownlisten!$A$3:$F$143, 3, FALSE)), "", VLOOKUP($A2179, Dropdownlisten!$A$3:$F$143, 3, FALSE))</f>
        <v>9000</v>
      </c>
      <c r="D2179" s="117" t="str">
        <f>IF(ISERROR(VLOOKUP($A2179, Dropdownlisten!$A$3:$F$143, 4, FALSE)), "", VLOOKUP($A2179, Dropdownlisten!$A$3:$F$143, 4, FALSE))</f>
        <v>Netzwerke</v>
      </c>
      <c r="E2179" s="117" t="str">
        <f>IF(ISERROR(VLOOKUP($A2179, Dropdownlisten!$A$3:$F$143, 5, FALSE)), "", VLOOKUP($A2179, Dropdownlisten!$A$3:$F$143, 5, FALSE))</f>
        <v>9000_004</v>
      </c>
      <c r="F2179" s="117" t="str">
        <f>IF(ISERROR(VLOOKUP($A2179, Dropdownlisten!$A$3:$F$143, 6, FALSE)), "", VLOOKUP($A2179, Dropdownlisten!$A$3:$F$143, 6, FALSE))</f>
        <v>Fahrradwegenetz</v>
      </c>
      <c r="G2179" s="117" t="str">
        <f>VLOOKUP(E2179,Datenstruktur_fuer_R!$D$2:$F$141,3,FALSE)</f>
        <v>Line</v>
      </c>
      <c r="H2179" s="120" t="s">
        <v>689</v>
      </c>
      <c r="I2179" s="26" t="s">
        <v>753</v>
      </c>
      <c r="J2179" s="26" t="s">
        <v>1261</v>
      </c>
      <c r="K2179" s="5" t="s">
        <v>780</v>
      </c>
      <c r="L2179" s="5" t="s">
        <v>795</v>
      </c>
      <c r="M2179" s="5">
        <v>1</v>
      </c>
      <c r="N2179" s="5" t="s">
        <v>1173</v>
      </c>
    </row>
    <row r="2180" spans="1:14" x14ac:dyDescent="0.35">
      <c r="A2180" s="5" t="s">
        <v>672</v>
      </c>
      <c r="B2180" s="117" t="str">
        <f>IF(ISERROR(VLOOKUP($A2180, Dropdownlisten!$A$3:$F$143, 2, FALSE)), "", VLOOKUP($A2180, Dropdownlisten!$A$3:$F$143, 2, FALSE))</f>
        <v>Netzwerke</v>
      </c>
      <c r="C2180" s="117">
        <f>IF(ISERROR(VLOOKUP($A2180, Dropdownlisten!$A$3:$F$143, 3, FALSE)), "", VLOOKUP($A2180, Dropdownlisten!$A$3:$F$143, 3, FALSE))</f>
        <v>9000</v>
      </c>
      <c r="D2180" s="117" t="str">
        <f>IF(ISERROR(VLOOKUP($A2180, Dropdownlisten!$A$3:$F$143, 4, FALSE)), "", VLOOKUP($A2180, Dropdownlisten!$A$3:$F$143, 4, FALSE))</f>
        <v>Netzwerke</v>
      </c>
      <c r="E2180" s="117" t="str">
        <f>IF(ISERROR(VLOOKUP($A2180, Dropdownlisten!$A$3:$F$143, 5, FALSE)), "", VLOOKUP($A2180, Dropdownlisten!$A$3:$F$143, 5, FALSE))</f>
        <v>9000_004</v>
      </c>
      <c r="F2180" s="117" t="str">
        <f>IF(ISERROR(VLOOKUP($A2180, Dropdownlisten!$A$3:$F$143, 6, FALSE)), "", VLOOKUP($A2180, Dropdownlisten!$A$3:$F$143, 6, FALSE))</f>
        <v>Fahrradwegenetz</v>
      </c>
      <c r="G2180" s="117" t="str">
        <f>VLOOKUP(E2180,Datenstruktur_fuer_R!$D$2:$F$141,3,FALSE)</f>
        <v>Line</v>
      </c>
      <c r="H2180" s="120" t="s">
        <v>689</v>
      </c>
      <c r="I2180" s="26" t="s">
        <v>753</v>
      </c>
      <c r="J2180" s="26" t="s">
        <v>1261</v>
      </c>
      <c r="K2180" s="5" t="s">
        <v>780</v>
      </c>
      <c r="L2180" s="5" t="s">
        <v>803</v>
      </c>
      <c r="M2180" s="5">
        <v>1</v>
      </c>
      <c r="N2180" s="5" t="s">
        <v>1173</v>
      </c>
    </row>
    <row r="2181" spans="1:14" x14ac:dyDescent="0.35">
      <c r="A2181" s="5" t="s">
        <v>672</v>
      </c>
      <c r="B2181" s="117" t="str">
        <f>IF(ISERROR(VLOOKUP($A2181, Dropdownlisten!$A$3:$F$143, 2, FALSE)), "", VLOOKUP($A2181, Dropdownlisten!$A$3:$F$143, 2, FALSE))</f>
        <v>Netzwerke</v>
      </c>
      <c r="C2181" s="117">
        <f>IF(ISERROR(VLOOKUP($A2181, Dropdownlisten!$A$3:$F$143, 3, FALSE)), "", VLOOKUP($A2181, Dropdownlisten!$A$3:$F$143, 3, FALSE))</f>
        <v>9000</v>
      </c>
      <c r="D2181" s="117" t="str">
        <f>IF(ISERROR(VLOOKUP($A2181, Dropdownlisten!$A$3:$F$143, 4, FALSE)), "", VLOOKUP($A2181, Dropdownlisten!$A$3:$F$143, 4, FALSE))</f>
        <v>Netzwerke</v>
      </c>
      <c r="E2181" s="117" t="str">
        <f>IF(ISERROR(VLOOKUP($A2181, Dropdownlisten!$A$3:$F$143, 5, FALSE)), "", VLOOKUP($A2181, Dropdownlisten!$A$3:$F$143, 5, FALSE))</f>
        <v>9000_004</v>
      </c>
      <c r="F2181" s="117" t="str">
        <f>IF(ISERROR(VLOOKUP($A2181, Dropdownlisten!$A$3:$F$143, 6, FALSE)), "", VLOOKUP($A2181, Dropdownlisten!$A$3:$F$143, 6, FALSE))</f>
        <v>Fahrradwegenetz</v>
      </c>
      <c r="G2181" s="117" t="str">
        <f>VLOOKUP(E2181,Datenstruktur_fuer_R!$D$2:$F$141,3,FALSE)</f>
        <v>Line</v>
      </c>
      <c r="H2181" s="120" t="s">
        <v>689</v>
      </c>
      <c r="I2181" s="26" t="s">
        <v>753</v>
      </c>
      <c r="J2181" s="26" t="s">
        <v>1261</v>
      </c>
      <c r="K2181" s="5" t="s">
        <v>780</v>
      </c>
      <c r="L2181" s="5" t="s">
        <v>798</v>
      </c>
      <c r="M2181" s="5">
        <v>1</v>
      </c>
      <c r="N2181" s="5" t="s">
        <v>1173</v>
      </c>
    </row>
    <row r="2182" spans="1:14" x14ac:dyDescent="0.35">
      <c r="A2182" s="5" t="s">
        <v>672</v>
      </c>
      <c r="B2182" s="117" t="str">
        <f>IF(ISERROR(VLOOKUP($A2182, Dropdownlisten!$A$3:$F$143, 2, FALSE)), "", VLOOKUP($A2182, Dropdownlisten!$A$3:$F$143, 2, FALSE))</f>
        <v>Netzwerke</v>
      </c>
      <c r="C2182" s="117">
        <f>IF(ISERROR(VLOOKUP($A2182, Dropdownlisten!$A$3:$F$143, 3, FALSE)), "", VLOOKUP($A2182, Dropdownlisten!$A$3:$F$143, 3, FALSE))</f>
        <v>9000</v>
      </c>
      <c r="D2182" s="117" t="str">
        <f>IF(ISERROR(VLOOKUP($A2182, Dropdownlisten!$A$3:$F$143, 4, FALSE)), "", VLOOKUP($A2182, Dropdownlisten!$A$3:$F$143, 4, FALSE))</f>
        <v>Netzwerke</v>
      </c>
      <c r="E2182" s="117" t="str">
        <f>IF(ISERROR(VLOOKUP($A2182, Dropdownlisten!$A$3:$F$143, 5, FALSE)), "", VLOOKUP($A2182, Dropdownlisten!$A$3:$F$143, 5, FALSE))</f>
        <v>9000_004</v>
      </c>
      <c r="F2182" s="117" t="str">
        <f>IF(ISERROR(VLOOKUP($A2182, Dropdownlisten!$A$3:$F$143, 6, FALSE)), "", VLOOKUP($A2182, Dropdownlisten!$A$3:$F$143, 6, FALSE))</f>
        <v>Fahrradwegenetz</v>
      </c>
      <c r="G2182" s="117" t="str">
        <f>VLOOKUP(E2182,Datenstruktur_fuer_R!$D$2:$F$141,3,FALSE)</f>
        <v>Line</v>
      </c>
      <c r="H2182" s="120" t="s">
        <v>689</v>
      </c>
      <c r="I2182" s="26" t="s">
        <v>753</v>
      </c>
      <c r="J2182" s="26" t="s">
        <v>1261</v>
      </c>
      <c r="K2182" s="5" t="s">
        <v>780</v>
      </c>
      <c r="L2182" s="5" t="s">
        <v>799</v>
      </c>
      <c r="M2182" s="5">
        <v>1</v>
      </c>
      <c r="N2182" s="5" t="s">
        <v>1173</v>
      </c>
    </row>
    <row r="2183" spans="1:14" x14ac:dyDescent="0.35">
      <c r="A2183" s="5" t="s">
        <v>672</v>
      </c>
      <c r="B2183" s="117" t="str">
        <f>IF(ISERROR(VLOOKUP($A2183, Dropdownlisten!$A$3:$F$143, 2, FALSE)), "", VLOOKUP($A2183, Dropdownlisten!$A$3:$F$143, 2, FALSE))</f>
        <v>Netzwerke</v>
      </c>
      <c r="C2183" s="117">
        <f>IF(ISERROR(VLOOKUP($A2183, Dropdownlisten!$A$3:$F$143, 3, FALSE)), "", VLOOKUP($A2183, Dropdownlisten!$A$3:$F$143, 3, FALSE))</f>
        <v>9000</v>
      </c>
      <c r="D2183" s="117" t="str">
        <f>IF(ISERROR(VLOOKUP($A2183, Dropdownlisten!$A$3:$F$143, 4, FALSE)), "", VLOOKUP($A2183, Dropdownlisten!$A$3:$F$143, 4, FALSE))</f>
        <v>Netzwerke</v>
      </c>
      <c r="E2183" s="117" t="str">
        <f>IF(ISERROR(VLOOKUP($A2183, Dropdownlisten!$A$3:$F$143, 5, FALSE)), "", VLOOKUP($A2183, Dropdownlisten!$A$3:$F$143, 5, FALSE))</f>
        <v>9000_004</v>
      </c>
      <c r="F2183" s="117" t="str">
        <f>IF(ISERROR(VLOOKUP($A2183, Dropdownlisten!$A$3:$F$143, 6, FALSE)), "", VLOOKUP($A2183, Dropdownlisten!$A$3:$F$143, 6, FALSE))</f>
        <v>Fahrradwegenetz</v>
      </c>
      <c r="G2183" s="117" t="str">
        <f>VLOOKUP(E2183,Datenstruktur_fuer_R!$D$2:$F$141,3,FALSE)</f>
        <v>Line</v>
      </c>
      <c r="H2183" s="120" t="s">
        <v>689</v>
      </c>
      <c r="I2183" s="26" t="s">
        <v>753</v>
      </c>
      <c r="J2183" s="26" t="s">
        <v>1261</v>
      </c>
      <c r="K2183" s="5" t="s">
        <v>780</v>
      </c>
      <c r="L2183" s="5" t="s">
        <v>800</v>
      </c>
      <c r="M2183" s="5">
        <v>1</v>
      </c>
      <c r="N2183" s="5" t="s">
        <v>1173</v>
      </c>
    </row>
    <row r="2184" spans="1:14" x14ac:dyDescent="0.35">
      <c r="A2184" s="5" t="s">
        <v>672</v>
      </c>
      <c r="B2184" s="117" t="str">
        <f>IF(ISERROR(VLOOKUP($A2184, Dropdownlisten!$A$3:$F$143, 2, FALSE)), "", VLOOKUP($A2184, Dropdownlisten!$A$3:$F$143, 2, FALSE))</f>
        <v>Netzwerke</v>
      </c>
      <c r="C2184" s="117">
        <f>IF(ISERROR(VLOOKUP($A2184, Dropdownlisten!$A$3:$F$143, 3, FALSE)), "", VLOOKUP($A2184, Dropdownlisten!$A$3:$F$143, 3, FALSE))</f>
        <v>9000</v>
      </c>
      <c r="D2184" s="117" t="str">
        <f>IF(ISERROR(VLOOKUP($A2184, Dropdownlisten!$A$3:$F$143, 4, FALSE)), "", VLOOKUP($A2184, Dropdownlisten!$A$3:$F$143, 4, FALSE))</f>
        <v>Netzwerke</v>
      </c>
      <c r="E2184" s="117" t="str">
        <f>IF(ISERROR(VLOOKUP($A2184, Dropdownlisten!$A$3:$F$143, 5, FALSE)), "", VLOOKUP($A2184, Dropdownlisten!$A$3:$F$143, 5, FALSE))</f>
        <v>9000_004</v>
      </c>
      <c r="F2184" s="117" t="str">
        <f>IF(ISERROR(VLOOKUP($A2184, Dropdownlisten!$A$3:$F$143, 6, FALSE)), "", VLOOKUP($A2184, Dropdownlisten!$A$3:$F$143, 6, FALSE))</f>
        <v>Fahrradwegenetz</v>
      </c>
      <c r="G2184" s="117" t="str">
        <f>VLOOKUP(E2184,Datenstruktur_fuer_R!$D$2:$F$141,3,FALSE)</f>
        <v>Line</v>
      </c>
      <c r="H2184" s="120" t="s">
        <v>689</v>
      </c>
      <c r="I2184" s="26" t="s">
        <v>753</v>
      </c>
      <c r="J2184" s="26" t="s">
        <v>1261</v>
      </c>
      <c r="K2184" s="5" t="s">
        <v>780</v>
      </c>
      <c r="L2184" s="5" t="s">
        <v>801</v>
      </c>
      <c r="M2184" s="5">
        <v>1</v>
      </c>
      <c r="N2184" s="5" t="s">
        <v>1173</v>
      </c>
    </row>
    <row r="2185" spans="1:14" x14ac:dyDescent="0.35">
      <c r="A2185" s="5" t="s">
        <v>672</v>
      </c>
      <c r="B2185" s="117" t="str">
        <f>IF(ISERROR(VLOOKUP($A2185, Dropdownlisten!$A$3:$F$143, 2, FALSE)), "", VLOOKUP($A2185, Dropdownlisten!$A$3:$F$143, 2, FALSE))</f>
        <v>Netzwerke</v>
      </c>
      <c r="C2185" s="117">
        <f>IF(ISERROR(VLOOKUP($A2185, Dropdownlisten!$A$3:$F$143, 3, FALSE)), "", VLOOKUP($A2185, Dropdownlisten!$A$3:$F$143, 3, FALSE))</f>
        <v>9000</v>
      </c>
      <c r="D2185" s="117" t="str">
        <f>IF(ISERROR(VLOOKUP($A2185, Dropdownlisten!$A$3:$F$143, 4, FALSE)), "", VLOOKUP($A2185, Dropdownlisten!$A$3:$F$143, 4, FALSE))</f>
        <v>Netzwerke</v>
      </c>
      <c r="E2185" s="117" t="str">
        <f>IF(ISERROR(VLOOKUP($A2185, Dropdownlisten!$A$3:$F$143, 5, FALSE)), "", VLOOKUP($A2185, Dropdownlisten!$A$3:$F$143, 5, FALSE))</f>
        <v>9000_004</v>
      </c>
      <c r="F2185" s="117" t="str">
        <f>IF(ISERROR(VLOOKUP($A2185, Dropdownlisten!$A$3:$F$143, 6, FALSE)), "", VLOOKUP($A2185, Dropdownlisten!$A$3:$F$143, 6, FALSE))</f>
        <v>Fahrradwegenetz</v>
      </c>
      <c r="G2185" s="117" t="str">
        <f>VLOOKUP(E2185,Datenstruktur_fuer_R!$D$2:$F$141,3,FALSE)</f>
        <v>Line</v>
      </c>
      <c r="H2185" s="120" t="s">
        <v>689</v>
      </c>
      <c r="I2185" s="26" t="s">
        <v>753</v>
      </c>
      <c r="J2185" s="26" t="s">
        <v>1261</v>
      </c>
      <c r="K2185" s="5" t="s">
        <v>780</v>
      </c>
      <c r="L2185" s="5" t="s">
        <v>802</v>
      </c>
      <c r="M2185" s="5">
        <v>1</v>
      </c>
      <c r="N2185" s="5" t="s">
        <v>1173</v>
      </c>
    </row>
    <row r="2186" spans="1:14" x14ac:dyDescent="0.35">
      <c r="A2186" s="5" t="s">
        <v>672</v>
      </c>
      <c r="B2186" s="117" t="str">
        <f>IF(ISERROR(VLOOKUP($A2186, Dropdownlisten!$A$3:$F$143, 2, FALSE)), "", VLOOKUP($A2186, Dropdownlisten!$A$3:$F$143, 2, FALSE))</f>
        <v>Netzwerke</v>
      </c>
      <c r="C2186" s="117">
        <f>IF(ISERROR(VLOOKUP($A2186, Dropdownlisten!$A$3:$F$143, 3, FALSE)), "", VLOOKUP($A2186, Dropdownlisten!$A$3:$F$143, 3, FALSE))</f>
        <v>9000</v>
      </c>
      <c r="D2186" s="117" t="str">
        <f>IF(ISERROR(VLOOKUP($A2186, Dropdownlisten!$A$3:$F$143, 4, FALSE)), "", VLOOKUP($A2186, Dropdownlisten!$A$3:$F$143, 4, FALSE))</f>
        <v>Netzwerke</v>
      </c>
      <c r="E2186" s="117" t="str">
        <f>IF(ISERROR(VLOOKUP($A2186, Dropdownlisten!$A$3:$F$143, 5, FALSE)), "", VLOOKUP($A2186, Dropdownlisten!$A$3:$F$143, 5, FALSE))</f>
        <v>9000_004</v>
      </c>
      <c r="F2186" s="117" t="str">
        <f>IF(ISERROR(VLOOKUP($A2186, Dropdownlisten!$A$3:$F$143, 6, FALSE)), "", VLOOKUP($A2186, Dropdownlisten!$A$3:$F$143, 6, FALSE))</f>
        <v>Fahrradwegenetz</v>
      </c>
      <c r="G2186" s="117" t="str">
        <f>VLOOKUP(E2186,Datenstruktur_fuer_R!$D$2:$F$141,3,FALSE)</f>
        <v>Line</v>
      </c>
      <c r="H2186" s="120" t="s">
        <v>689</v>
      </c>
      <c r="I2186" s="26" t="s">
        <v>753</v>
      </c>
      <c r="J2186" s="26" t="s">
        <v>1261</v>
      </c>
      <c r="K2186" s="5" t="s">
        <v>780</v>
      </c>
      <c r="L2186" s="5" t="s">
        <v>809</v>
      </c>
      <c r="M2186" s="5">
        <v>1</v>
      </c>
      <c r="N2186" s="5" t="s">
        <v>1173</v>
      </c>
    </row>
    <row r="2187" spans="1:14" x14ac:dyDescent="0.35">
      <c r="A2187" s="5" t="s">
        <v>672</v>
      </c>
      <c r="B2187" s="117" t="str">
        <f>IF(ISERROR(VLOOKUP($A2187, Dropdownlisten!$A$3:$F$143, 2, FALSE)), "", VLOOKUP($A2187, Dropdownlisten!$A$3:$F$143, 2, FALSE))</f>
        <v>Netzwerke</v>
      </c>
      <c r="C2187" s="117">
        <f>IF(ISERROR(VLOOKUP($A2187, Dropdownlisten!$A$3:$F$143, 3, FALSE)), "", VLOOKUP($A2187, Dropdownlisten!$A$3:$F$143, 3, FALSE))</f>
        <v>9000</v>
      </c>
      <c r="D2187" s="117" t="str">
        <f>IF(ISERROR(VLOOKUP($A2187, Dropdownlisten!$A$3:$F$143, 4, FALSE)), "", VLOOKUP($A2187, Dropdownlisten!$A$3:$F$143, 4, FALSE))</f>
        <v>Netzwerke</v>
      </c>
      <c r="E2187" s="117" t="str">
        <f>IF(ISERROR(VLOOKUP($A2187, Dropdownlisten!$A$3:$F$143, 5, FALSE)), "", VLOOKUP($A2187, Dropdownlisten!$A$3:$F$143, 5, FALSE))</f>
        <v>9000_004</v>
      </c>
      <c r="F2187" s="117" t="str">
        <f>IF(ISERROR(VLOOKUP($A2187, Dropdownlisten!$A$3:$F$143, 6, FALSE)), "", VLOOKUP($A2187, Dropdownlisten!$A$3:$F$143, 6, FALSE))</f>
        <v>Fahrradwegenetz</v>
      </c>
      <c r="G2187" s="117" t="str">
        <f>VLOOKUP(E2187,Datenstruktur_fuer_R!$D$2:$F$141,3,FALSE)</f>
        <v>Line</v>
      </c>
      <c r="H2187" s="120" t="s">
        <v>689</v>
      </c>
      <c r="I2187" s="26" t="s">
        <v>753</v>
      </c>
      <c r="J2187" s="26" t="s">
        <v>1261</v>
      </c>
      <c r="K2187" s="5" t="s">
        <v>810</v>
      </c>
      <c r="L2187" s="5" t="s">
        <v>811</v>
      </c>
      <c r="M2187" s="5">
        <v>1</v>
      </c>
      <c r="N2187" s="5" t="s">
        <v>1173</v>
      </c>
    </row>
    <row r="2188" spans="1:14" x14ac:dyDescent="0.35">
      <c r="A2188" s="5" t="s">
        <v>672</v>
      </c>
      <c r="B2188" s="117" t="str">
        <f>IF(ISERROR(VLOOKUP($A2188, Dropdownlisten!$A$3:$F$143, 2, FALSE)), "", VLOOKUP($A2188, Dropdownlisten!$A$3:$F$143, 2, FALSE))</f>
        <v>Netzwerke</v>
      </c>
      <c r="C2188" s="117">
        <f>IF(ISERROR(VLOOKUP($A2188, Dropdownlisten!$A$3:$F$143, 3, FALSE)), "", VLOOKUP($A2188, Dropdownlisten!$A$3:$F$143, 3, FALSE))</f>
        <v>9000</v>
      </c>
      <c r="D2188" s="117" t="str">
        <f>IF(ISERROR(VLOOKUP($A2188, Dropdownlisten!$A$3:$F$143, 4, FALSE)), "", VLOOKUP($A2188, Dropdownlisten!$A$3:$F$143, 4, FALSE))</f>
        <v>Netzwerke</v>
      </c>
      <c r="E2188" s="117" t="str">
        <f>IF(ISERROR(VLOOKUP($A2188, Dropdownlisten!$A$3:$F$143, 5, FALSE)), "", VLOOKUP($A2188, Dropdownlisten!$A$3:$F$143, 5, FALSE))</f>
        <v>9000_004</v>
      </c>
      <c r="F2188" s="117" t="str">
        <f>IF(ISERROR(VLOOKUP($A2188, Dropdownlisten!$A$3:$F$143, 6, FALSE)), "", VLOOKUP($A2188, Dropdownlisten!$A$3:$F$143, 6, FALSE))</f>
        <v>Fahrradwegenetz</v>
      </c>
      <c r="G2188" s="117" t="str">
        <f>VLOOKUP(E2188,Datenstruktur_fuer_R!$D$2:$F$141,3,FALSE)</f>
        <v>Line</v>
      </c>
      <c r="H2188" s="120" t="s">
        <v>689</v>
      </c>
      <c r="I2188" s="26" t="s">
        <v>753</v>
      </c>
      <c r="J2188" s="26" t="s">
        <v>1261</v>
      </c>
      <c r="K2188" s="5" t="s">
        <v>810</v>
      </c>
      <c r="L2188" s="5" t="s">
        <v>812</v>
      </c>
      <c r="M2188" s="5">
        <v>1</v>
      </c>
      <c r="N2188" s="5" t="s">
        <v>1173</v>
      </c>
    </row>
    <row r="2189" spans="1:14" x14ac:dyDescent="0.35">
      <c r="A2189" s="5" t="s">
        <v>672</v>
      </c>
      <c r="B2189" s="117" t="str">
        <f>IF(ISERROR(VLOOKUP($A2189, Dropdownlisten!$A$3:$F$143, 2, FALSE)), "", VLOOKUP($A2189, Dropdownlisten!$A$3:$F$143, 2, FALSE))</f>
        <v>Netzwerke</v>
      </c>
      <c r="C2189" s="117">
        <f>IF(ISERROR(VLOOKUP($A2189, Dropdownlisten!$A$3:$F$143, 3, FALSE)), "", VLOOKUP($A2189, Dropdownlisten!$A$3:$F$143, 3, FALSE))</f>
        <v>9000</v>
      </c>
      <c r="D2189" s="117" t="str">
        <f>IF(ISERROR(VLOOKUP($A2189, Dropdownlisten!$A$3:$F$143, 4, FALSE)), "", VLOOKUP($A2189, Dropdownlisten!$A$3:$F$143, 4, FALSE))</f>
        <v>Netzwerke</v>
      </c>
      <c r="E2189" s="117" t="str">
        <f>IF(ISERROR(VLOOKUP($A2189, Dropdownlisten!$A$3:$F$143, 5, FALSE)), "", VLOOKUP($A2189, Dropdownlisten!$A$3:$F$143, 5, FALSE))</f>
        <v>9000_004</v>
      </c>
      <c r="F2189" s="117" t="str">
        <f>IF(ISERROR(VLOOKUP($A2189, Dropdownlisten!$A$3:$F$143, 6, FALSE)), "", VLOOKUP($A2189, Dropdownlisten!$A$3:$F$143, 6, FALSE))</f>
        <v>Fahrradwegenetz</v>
      </c>
      <c r="G2189" s="117" t="str">
        <f>VLOOKUP(E2189,Datenstruktur_fuer_R!$D$2:$F$141,3,FALSE)</f>
        <v>Line</v>
      </c>
      <c r="H2189" s="120" t="s">
        <v>689</v>
      </c>
      <c r="I2189" s="26" t="s">
        <v>753</v>
      </c>
      <c r="J2189" s="26" t="s">
        <v>1261</v>
      </c>
      <c r="K2189" s="5" t="s">
        <v>810</v>
      </c>
      <c r="L2189" s="5" t="s">
        <v>813</v>
      </c>
      <c r="M2189" s="5">
        <v>1</v>
      </c>
      <c r="N2189" s="5" t="s">
        <v>1173</v>
      </c>
    </row>
    <row r="2190" spans="1:14" x14ac:dyDescent="0.35">
      <c r="A2190" s="5" t="s">
        <v>672</v>
      </c>
      <c r="B2190" s="117" t="str">
        <f>IF(ISERROR(VLOOKUP($A2190, Dropdownlisten!$A$3:$F$143, 2, FALSE)), "", VLOOKUP($A2190, Dropdownlisten!$A$3:$F$143, 2, FALSE))</f>
        <v>Netzwerke</v>
      </c>
      <c r="C2190" s="117">
        <f>IF(ISERROR(VLOOKUP($A2190, Dropdownlisten!$A$3:$F$143, 3, FALSE)), "", VLOOKUP($A2190, Dropdownlisten!$A$3:$F$143, 3, FALSE))</f>
        <v>9000</v>
      </c>
      <c r="D2190" s="117" t="str">
        <f>IF(ISERROR(VLOOKUP($A2190, Dropdownlisten!$A$3:$F$143, 4, FALSE)), "", VLOOKUP($A2190, Dropdownlisten!$A$3:$F$143, 4, FALSE))</f>
        <v>Netzwerke</v>
      </c>
      <c r="E2190" s="117" t="str">
        <f>IF(ISERROR(VLOOKUP($A2190, Dropdownlisten!$A$3:$F$143, 5, FALSE)), "", VLOOKUP($A2190, Dropdownlisten!$A$3:$F$143, 5, FALSE))</f>
        <v>9000_004</v>
      </c>
      <c r="F2190" s="117" t="str">
        <f>IF(ISERROR(VLOOKUP($A2190, Dropdownlisten!$A$3:$F$143, 6, FALSE)), "", VLOOKUP($A2190, Dropdownlisten!$A$3:$F$143, 6, FALSE))</f>
        <v>Fahrradwegenetz</v>
      </c>
      <c r="G2190" s="117" t="str">
        <f>VLOOKUP(E2190,Datenstruktur_fuer_R!$D$2:$F$141,3,FALSE)</f>
        <v>Line</v>
      </c>
      <c r="H2190" s="120" t="s">
        <v>689</v>
      </c>
      <c r="I2190" s="26" t="s">
        <v>753</v>
      </c>
      <c r="J2190" s="26" t="s">
        <v>1261</v>
      </c>
      <c r="K2190" s="5" t="s">
        <v>810</v>
      </c>
      <c r="L2190" s="5" t="s">
        <v>805</v>
      </c>
      <c r="M2190" s="5">
        <v>1</v>
      </c>
      <c r="N2190" s="5" t="s">
        <v>1173</v>
      </c>
    </row>
    <row r="2191" spans="1:14" x14ac:dyDescent="0.35">
      <c r="A2191" s="5" t="s">
        <v>672</v>
      </c>
      <c r="B2191" s="117" t="str">
        <f>IF(ISERROR(VLOOKUP($A2191, Dropdownlisten!$A$3:$F$143, 2, FALSE)), "", VLOOKUP($A2191, Dropdownlisten!$A$3:$F$143, 2, FALSE))</f>
        <v>Netzwerke</v>
      </c>
      <c r="C2191" s="117">
        <f>IF(ISERROR(VLOOKUP($A2191, Dropdownlisten!$A$3:$F$143, 3, FALSE)), "", VLOOKUP($A2191, Dropdownlisten!$A$3:$F$143, 3, FALSE))</f>
        <v>9000</v>
      </c>
      <c r="D2191" s="117" t="str">
        <f>IF(ISERROR(VLOOKUP($A2191, Dropdownlisten!$A$3:$F$143, 4, FALSE)), "", VLOOKUP($A2191, Dropdownlisten!$A$3:$F$143, 4, FALSE))</f>
        <v>Netzwerke</v>
      </c>
      <c r="E2191" s="117" t="str">
        <f>IF(ISERROR(VLOOKUP($A2191, Dropdownlisten!$A$3:$F$143, 5, FALSE)), "", VLOOKUP($A2191, Dropdownlisten!$A$3:$F$143, 5, FALSE))</f>
        <v>9000_004</v>
      </c>
      <c r="F2191" s="117" t="str">
        <f>IF(ISERROR(VLOOKUP($A2191, Dropdownlisten!$A$3:$F$143, 6, FALSE)), "", VLOOKUP($A2191, Dropdownlisten!$A$3:$F$143, 6, FALSE))</f>
        <v>Fahrradwegenetz</v>
      </c>
      <c r="G2191" s="117" t="str">
        <f>VLOOKUP(E2191,Datenstruktur_fuer_R!$D$2:$F$141,3,FALSE)</f>
        <v>Line</v>
      </c>
      <c r="H2191" s="120" t="s">
        <v>689</v>
      </c>
      <c r="I2191" s="26" t="s">
        <v>753</v>
      </c>
      <c r="J2191" s="26" t="s">
        <v>1261</v>
      </c>
      <c r="K2191" s="5" t="s">
        <v>810</v>
      </c>
      <c r="L2191" s="5" t="s">
        <v>814</v>
      </c>
      <c r="M2191" s="5">
        <v>1</v>
      </c>
      <c r="N2191" s="5" t="s">
        <v>1173</v>
      </c>
    </row>
    <row r="2192" spans="1:14" x14ac:dyDescent="0.35">
      <c r="A2192" s="5" t="s">
        <v>672</v>
      </c>
      <c r="B2192" s="117" t="str">
        <f>IF(ISERROR(VLOOKUP($A2192, Dropdownlisten!$A$3:$F$143, 2, FALSE)), "", VLOOKUP($A2192, Dropdownlisten!$A$3:$F$143, 2, FALSE))</f>
        <v>Netzwerke</v>
      </c>
      <c r="C2192" s="117">
        <f>IF(ISERROR(VLOOKUP($A2192, Dropdownlisten!$A$3:$F$143, 3, FALSE)), "", VLOOKUP($A2192, Dropdownlisten!$A$3:$F$143, 3, FALSE))</f>
        <v>9000</v>
      </c>
      <c r="D2192" s="117" t="str">
        <f>IF(ISERROR(VLOOKUP($A2192, Dropdownlisten!$A$3:$F$143, 4, FALSE)), "", VLOOKUP($A2192, Dropdownlisten!$A$3:$F$143, 4, FALSE))</f>
        <v>Netzwerke</v>
      </c>
      <c r="E2192" s="117" t="str">
        <f>IF(ISERROR(VLOOKUP($A2192, Dropdownlisten!$A$3:$F$143, 5, FALSE)), "", VLOOKUP($A2192, Dropdownlisten!$A$3:$F$143, 5, FALSE))</f>
        <v>9000_004</v>
      </c>
      <c r="F2192" s="117" t="str">
        <f>IF(ISERROR(VLOOKUP($A2192, Dropdownlisten!$A$3:$F$143, 6, FALSE)), "", VLOOKUP($A2192, Dropdownlisten!$A$3:$F$143, 6, FALSE))</f>
        <v>Fahrradwegenetz</v>
      </c>
      <c r="G2192" s="117" t="str">
        <f>VLOOKUP(E2192,Datenstruktur_fuer_R!$D$2:$F$141,3,FALSE)</f>
        <v>Line</v>
      </c>
      <c r="H2192" s="120" t="s">
        <v>689</v>
      </c>
      <c r="I2192" s="26" t="s">
        <v>753</v>
      </c>
      <c r="J2192" s="26" t="s">
        <v>1261</v>
      </c>
      <c r="K2192" s="5" t="s">
        <v>810</v>
      </c>
      <c r="L2192" s="5" t="s">
        <v>815</v>
      </c>
      <c r="M2192" s="5">
        <v>1</v>
      </c>
      <c r="N2192" s="5" t="s">
        <v>1173</v>
      </c>
    </row>
    <row r="2193" spans="1:14" x14ac:dyDescent="0.35">
      <c r="A2193" s="5" t="s">
        <v>672</v>
      </c>
      <c r="B2193" s="117" t="str">
        <f>IF(ISERROR(VLOOKUP($A2193, Dropdownlisten!$A$3:$F$143, 2, FALSE)), "", VLOOKUP($A2193, Dropdownlisten!$A$3:$F$143, 2, FALSE))</f>
        <v>Netzwerke</v>
      </c>
      <c r="C2193" s="117">
        <f>IF(ISERROR(VLOOKUP($A2193, Dropdownlisten!$A$3:$F$143, 3, FALSE)), "", VLOOKUP($A2193, Dropdownlisten!$A$3:$F$143, 3, FALSE))</f>
        <v>9000</v>
      </c>
      <c r="D2193" s="117" t="str">
        <f>IF(ISERROR(VLOOKUP($A2193, Dropdownlisten!$A$3:$F$143, 4, FALSE)), "", VLOOKUP($A2193, Dropdownlisten!$A$3:$F$143, 4, FALSE))</f>
        <v>Netzwerke</v>
      </c>
      <c r="E2193" s="117" t="str">
        <f>IF(ISERROR(VLOOKUP($A2193, Dropdownlisten!$A$3:$F$143, 5, FALSE)), "", VLOOKUP($A2193, Dropdownlisten!$A$3:$F$143, 5, FALSE))</f>
        <v>9000_004</v>
      </c>
      <c r="F2193" s="117" t="str">
        <f>IF(ISERROR(VLOOKUP($A2193, Dropdownlisten!$A$3:$F$143, 6, FALSE)), "", VLOOKUP($A2193, Dropdownlisten!$A$3:$F$143, 6, FALSE))</f>
        <v>Fahrradwegenetz</v>
      </c>
      <c r="G2193" s="117" t="str">
        <f>VLOOKUP(E2193,Datenstruktur_fuer_R!$D$2:$F$141,3,FALSE)</f>
        <v>Line</v>
      </c>
      <c r="H2193" s="120" t="s">
        <v>689</v>
      </c>
      <c r="I2193" s="26" t="s">
        <v>753</v>
      </c>
      <c r="J2193" s="26" t="s">
        <v>1261</v>
      </c>
      <c r="K2193" s="5" t="s">
        <v>810</v>
      </c>
      <c r="L2193" s="5" t="s">
        <v>816</v>
      </c>
      <c r="M2193" s="5">
        <v>1</v>
      </c>
      <c r="N2193" s="5" t="s">
        <v>1173</v>
      </c>
    </row>
    <row r="2194" spans="1:14" x14ac:dyDescent="0.35">
      <c r="A2194" s="5" t="s">
        <v>1052</v>
      </c>
      <c r="B2194" s="117" t="str">
        <f>IF(ISERROR(VLOOKUP($A2194, Dropdownlisten!$A$3:$F$143, 2, FALSE)), "", VLOOKUP($A2194, Dropdownlisten!$A$3:$F$143, 2, FALSE))</f>
        <v>POI</v>
      </c>
      <c r="C2194" s="117">
        <f>IF(ISERROR(VLOOKUP($A2194, Dropdownlisten!$A$3:$F$143, 3, FALSE)), "", VLOOKUP($A2194, Dropdownlisten!$A$3:$F$143, 3, FALSE))</f>
        <v>5000</v>
      </c>
      <c r="D2194" s="117" t="str">
        <f>IF(ISERROR(VLOOKUP($A2194, Dropdownlisten!$A$3:$F$143, 4, FALSE)), "", VLOOKUP($A2194, Dropdownlisten!$A$3:$F$143, 4, FALSE))</f>
        <v>Mobilitaet</v>
      </c>
      <c r="E2194" s="117" t="str">
        <f>IF(ISERROR(VLOOKUP($A2194, Dropdownlisten!$A$3:$F$143, 5, FALSE)), "", VLOOKUP($A2194, Dropdownlisten!$A$3:$F$143, 5, FALSE))</f>
        <v>5000_006</v>
      </c>
      <c r="F2194" s="117" t="str">
        <f>IF(ISERROR(VLOOKUP($A2194, Dropdownlisten!$A$3:$F$143, 6, FALSE)), "", VLOOKUP($A2194, Dropdownlisten!$A$3:$F$143, 6, FALSE))</f>
        <v>Bushaltestelle</v>
      </c>
      <c r="G2194" s="117" t="str">
        <f>VLOOKUP(E2194,Datenstruktur_fuer_R!$D$2:$F$141,3,FALSE)</f>
        <v>Point</v>
      </c>
      <c r="H2194" s="120" t="s">
        <v>689</v>
      </c>
      <c r="I2194" s="26" t="s">
        <v>753</v>
      </c>
      <c r="J2194" s="26" t="s">
        <v>1261</v>
      </c>
      <c r="K2194" s="5" t="s">
        <v>780</v>
      </c>
      <c r="L2194" s="5" t="s">
        <v>818</v>
      </c>
      <c r="M2194" s="5">
        <v>1</v>
      </c>
      <c r="N2194" s="5" t="s">
        <v>1173</v>
      </c>
    </row>
    <row r="2195" spans="1:14" x14ac:dyDescent="0.35">
      <c r="A2195" s="5" t="s">
        <v>1052</v>
      </c>
      <c r="B2195" s="117" t="str">
        <f>IF(ISERROR(VLOOKUP($A2195, Dropdownlisten!$A$3:$F$143, 2, FALSE)), "", VLOOKUP($A2195, Dropdownlisten!$A$3:$F$143, 2, FALSE))</f>
        <v>POI</v>
      </c>
      <c r="C2195" s="117">
        <f>IF(ISERROR(VLOOKUP($A2195, Dropdownlisten!$A$3:$F$143, 3, FALSE)), "", VLOOKUP($A2195, Dropdownlisten!$A$3:$F$143, 3, FALSE))</f>
        <v>5000</v>
      </c>
      <c r="D2195" s="117" t="str">
        <f>IF(ISERROR(VLOOKUP($A2195, Dropdownlisten!$A$3:$F$143, 4, FALSE)), "", VLOOKUP($A2195, Dropdownlisten!$A$3:$F$143, 4, FALSE))</f>
        <v>Mobilitaet</v>
      </c>
      <c r="E2195" s="117" t="str">
        <f>IF(ISERROR(VLOOKUP($A2195, Dropdownlisten!$A$3:$F$143, 5, FALSE)), "", VLOOKUP($A2195, Dropdownlisten!$A$3:$F$143, 5, FALSE))</f>
        <v>5000_006</v>
      </c>
      <c r="F2195" s="117" t="str">
        <f>IF(ISERROR(VLOOKUP($A2195, Dropdownlisten!$A$3:$F$143, 6, FALSE)), "", VLOOKUP($A2195, Dropdownlisten!$A$3:$F$143, 6, FALSE))</f>
        <v>Bushaltestelle</v>
      </c>
      <c r="G2195" s="117" t="str">
        <f>VLOOKUP(E2195,Datenstruktur_fuer_R!$D$2:$F$141,3,FALSE)</f>
        <v>Point</v>
      </c>
      <c r="H2195" s="120" t="s">
        <v>689</v>
      </c>
      <c r="I2195" s="26" t="s">
        <v>753</v>
      </c>
      <c r="J2195" s="26" t="s">
        <v>1261</v>
      </c>
      <c r="K2195" s="5" t="s">
        <v>1031</v>
      </c>
      <c r="L2195" s="5" t="s">
        <v>824</v>
      </c>
      <c r="M2195" s="5">
        <v>1</v>
      </c>
      <c r="N2195" s="5" t="s">
        <v>1173</v>
      </c>
    </row>
    <row r="2196" spans="1:14" x14ac:dyDescent="0.35">
      <c r="A2196" s="5" t="s">
        <v>1052</v>
      </c>
      <c r="B2196" s="117" t="str">
        <f>IF(ISERROR(VLOOKUP($A2196, Dropdownlisten!$A$3:$F$143, 2, FALSE)), "", VLOOKUP($A2196, Dropdownlisten!$A$3:$F$143, 2, FALSE))</f>
        <v>POI</v>
      </c>
      <c r="C2196" s="117">
        <f>IF(ISERROR(VLOOKUP($A2196, Dropdownlisten!$A$3:$F$143, 3, FALSE)), "", VLOOKUP($A2196, Dropdownlisten!$A$3:$F$143, 3, FALSE))</f>
        <v>5000</v>
      </c>
      <c r="D2196" s="117" t="str">
        <f>IF(ISERROR(VLOOKUP($A2196, Dropdownlisten!$A$3:$F$143, 4, FALSE)), "", VLOOKUP($A2196, Dropdownlisten!$A$3:$F$143, 4, FALSE))</f>
        <v>Mobilitaet</v>
      </c>
      <c r="E2196" s="117" t="str">
        <f>IF(ISERROR(VLOOKUP($A2196, Dropdownlisten!$A$3:$F$143, 5, FALSE)), "", VLOOKUP($A2196, Dropdownlisten!$A$3:$F$143, 5, FALSE))</f>
        <v>5000_006</v>
      </c>
      <c r="F2196" s="117" t="str">
        <f>IF(ISERROR(VLOOKUP($A2196, Dropdownlisten!$A$3:$F$143, 6, FALSE)), "", VLOOKUP($A2196, Dropdownlisten!$A$3:$F$143, 6, FALSE))</f>
        <v>Bushaltestelle</v>
      </c>
      <c r="G2196" s="117" t="str">
        <f>VLOOKUP(E2196,Datenstruktur_fuer_R!$D$2:$F$141,3,FALSE)</f>
        <v>Point</v>
      </c>
      <c r="H2196" s="120" t="s">
        <v>689</v>
      </c>
      <c r="I2196" s="26" t="s">
        <v>753</v>
      </c>
      <c r="J2196" s="26" t="s">
        <v>1261</v>
      </c>
      <c r="K2196" s="5" t="s">
        <v>1031</v>
      </c>
      <c r="L2196" s="5" t="s">
        <v>825</v>
      </c>
      <c r="M2196" s="5">
        <v>1</v>
      </c>
      <c r="N2196" s="5" t="s">
        <v>1173</v>
      </c>
    </row>
    <row r="2197" spans="1:14" x14ac:dyDescent="0.35">
      <c r="A2197" s="5" t="s">
        <v>1052</v>
      </c>
      <c r="B2197" s="117" t="str">
        <f>IF(ISERROR(VLOOKUP($A2197, Dropdownlisten!$A$3:$F$143, 2, FALSE)), "", VLOOKUP($A2197, Dropdownlisten!$A$3:$F$143, 2, FALSE))</f>
        <v>POI</v>
      </c>
      <c r="C2197" s="117">
        <f>IF(ISERROR(VLOOKUP($A2197, Dropdownlisten!$A$3:$F$143, 3, FALSE)), "", VLOOKUP($A2197, Dropdownlisten!$A$3:$F$143, 3, FALSE))</f>
        <v>5000</v>
      </c>
      <c r="D2197" s="117" t="str">
        <f>IF(ISERROR(VLOOKUP($A2197, Dropdownlisten!$A$3:$F$143, 4, FALSE)), "", VLOOKUP($A2197, Dropdownlisten!$A$3:$F$143, 4, FALSE))</f>
        <v>Mobilitaet</v>
      </c>
      <c r="E2197" s="117" t="str">
        <f>IF(ISERROR(VLOOKUP($A2197, Dropdownlisten!$A$3:$F$143, 5, FALSE)), "", VLOOKUP($A2197, Dropdownlisten!$A$3:$F$143, 5, FALSE))</f>
        <v>5000_006</v>
      </c>
      <c r="F2197" s="117" t="str">
        <f>IF(ISERROR(VLOOKUP($A2197, Dropdownlisten!$A$3:$F$143, 6, FALSE)), "", VLOOKUP($A2197, Dropdownlisten!$A$3:$F$143, 6, FALSE))</f>
        <v>Bushaltestelle</v>
      </c>
      <c r="G2197" s="117" t="str">
        <f>VLOOKUP(E2197,Datenstruktur_fuer_R!$D$2:$F$141,3,FALSE)</f>
        <v>Point</v>
      </c>
      <c r="H2197" s="120" t="s">
        <v>689</v>
      </c>
      <c r="I2197" s="26" t="s">
        <v>753</v>
      </c>
      <c r="J2197" s="26" t="s">
        <v>1261</v>
      </c>
      <c r="K2197" s="5" t="s">
        <v>1031</v>
      </c>
      <c r="L2197" s="5" t="s">
        <v>826</v>
      </c>
      <c r="M2197" s="5">
        <v>1</v>
      </c>
      <c r="N2197" s="5" t="s">
        <v>1173</v>
      </c>
    </row>
    <row r="2198" spans="1:14" x14ac:dyDescent="0.35">
      <c r="A2198" s="5" t="s">
        <v>701</v>
      </c>
      <c r="B2198" s="117" t="str">
        <f>IF(ISERROR(VLOOKUP($A2198, Dropdownlisten!$A$3:$F$143, 2, FALSE)), "", VLOOKUP($A2198, Dropdownlisten!$A$3:$F$143, 2, FALSE))</f>
        <v>Netzwerke</v>
      </c>
      <c r="C2198" s="117">
        <f>IF(ISERROR(VLOOKUP($A2198, Dropdownlisten!$A$3:$F$143, 3, FALSE)), "", VLOOKUP($A2198, Dropdownlisten!$A$3:$F$143, 3, FALSE))</f>
        <v>9000</v>
      </c>
      <c r="D2198" s="117" t="str">
        <f>IF(ISERROR(VLOOKUP($A2198, Dropdownlisten!$A$3:$F$143, 4, FALSE)), "", VLOOKUP($A2198, Dropdownlisten!$A$3:$F$143, 4, FALSE))</f>
        <v>Netzwerke</v>
      </c>
      <c r="E2198" s="117" t="str">
        <f>IF(ISERROR(VLOOKUP($A2198, Dropdownlisten!$A$3:$F$143, 5, FALSE)), "", VLOOKUP($A2198, Dropdownlisten!$A$3:$F$143, 5, FALSE))</f>
        <v>9000_006</v>
      </c>
      <c r="F2198" s="117" t="str">
        <f>IF(ISERROR(VLOOKUP($A2198, Dropdownlisten!$A$3:$F$143, 6, FALSE)), "", VLOOKUP($A2198, Dropdownlisten!$A$3:$F$143, 6, FALSE))</f>
        <v>LiniennetzOePNV</v>
      </c>
      <c r="G2198" s="117" t="str">
        <f>VLOOKUP(E2198,Datenstruktur_fuer_R!$D$2:$F$141,3,FALSE)</f>
        <v>Line</v>
      </c>
      <c r="H2198" s="120" t="s">
        <v>689</v>
      </c>
      <c r="I2198" s="26" t="s">
        <v>753</v>
      </c>
      <c r="J2198" s="26" t="s">
        <v>1261</v>
      </c>
      <c r="K2198" s="5" t="s">
        <v>827</v>
      </c>
      <c r="L2198" s="5" t="s">
        <v>828</v>
      </c>
      <c r="M2198" s="5">
        <v>1</v>
      </c>
      <c r="N2198" s="5" t="s">
        <v>1173</v>
      </c>
    </row>
    <row r="2199" spans="1:14" x14ac:dyDescent="0.35">
      <c r="A2199" s="5" t="s">
        <v>701</v>
      </c>
      <c r="B2199" s="117" t="str">
        <f>IF(ISERROR(VLOOKUP($A2199, Dropdownlisten!$A$3:$F$143, 2, FALSE)), "", VLOOKUP($A2199, Dropdownlisten!$A$3:$F$143, 2, FALSE))</f>
        <v>Netzwerke</v>
      </c>
      <c r="C2199" s="117">
        <f>IF(ISERROR(VLOOKUP($A2199, Dropdownlisten!$A$3:$F$143, 3, FALSE)), "", VLOOKUP($A2199, Dropdownlisten!$A$3:$F$143, 3, FALSE))</f>
        <v>9000</v>
      </c>
      <c r="D2199" s="117" t="str">
        <f>IF(ISERROR(VLOOKUP($A2199, Dropdownlisten!$A$3:$F$143, 4, FALSE)), "", VLOOKUP($A2199, Dropdownlisten!$A$3:$F$143, 4, FALSE))</f>
        <v>Netzwerke</v>
      </c>
      <c r="E2199" s="117" t="str">
        <f>IF(ISERROR(VLOOKUP($A2199, Dropdownlisten!$A$3:$F$143, 5, FALSE)), "", VLOOKUP($A2199, Dropdownlisten!$A$3:$F$143, 5, FALSE))</f>
        <v>9000_006</v>
      </c>
      <c r="F2199" s="117" t="str">
        <f>IF(ISERROR(VLOOKUP($A2199, Dropdownlisten!$A$3:$F$143, 6, FALSE)), "", VLOOKUP($A2199, Dropdownlisten!$A$3:$F$143, 6, FALSE))</f>
        <v>LiniennetzOePNV</v>
      </c>
      <c r="G2199" s="117" t="str">
        <f>VLOOKUP(E2199,Datenstruktur_fuer_R!$D$2:$F$141,3,FALSE)</f>
        <v>Line</v>
      </c>
      <c r="H2199" s="120" t="s">
        <v>689</v>
      </c>
      <c r="I2199" s="26" t="s">
        <v>753</v>
      </c>
      <c r="J2199" s="26" t="s">
        <v>1261</v>
      </c>
      <c r="K2199" s="5" t="s">
        <v>780</v>
      </c>
      <c r="L2199" s="5" t="s">
        <v>829</v>
      </c>
      <c r="M2199" s="5">
        <v>1</v>
      </c>
      <c r="N2199" s="5" t="s">
        <v>1173</v>
      </c>
    </row>
    <row r="2200" spans="1:14" x14ac:dyDescent="0.35">
      <c r="A2200" s="5" t="s">
        <v>701</v>
      </c>
      <c r="B2200" s="117" t="str">
        <f>IF(ISERROR(VLOOKUP($A2200, Dropdownlisten!$A$3:$F$143, 2, FALSE)), "", VLOOKUP($A2200, Dropdownlisten!$A$3:$F$143, 2, FALSE))</f>
        <v>Netzwerke</v>
      </c>
      <c r="C2200" s="117">
        <f>IF(ISERROR(VLOOKUP($A2200, Dropdownlisten!$A$3:$F$143, 3, FALSE)), "", VLOOKUP($A2200, Dropdownlisten!$A$3:$F$143, 3, FALSE))</f>
        <v>9000</v>
      </c>
      <c r="D2200" s="117" t="str">
        <f>IF(ISERROR(VLOOKUP($A2200, Dropdownlisten!$A$3:$F$143, 4, FALSE)), "", VLOOKUP($A2200, Dropdownlisten!$A$3:$F$143, 4, FALSE))</f>
        <v>Netzwerke</v>
      </c>
      <c r="E2200" s="117" t="str">
        <f>IF(ISERROR(VLOOKUP($A2200, Dropdownlisten!$A$3:$F$143, 5, FALSE)), "", VLOOKUP($A2200, Dropdownlisten!$A$3:$F$143, 5, FALSE))</f>
        <v>9000_006</v>
      </c>
      <c r="F2200" s="117" t="str">
        <f>IF(ISERROR(VLOOKUP($A2200, Dropdownlisten!$A$3:$F$143, 6, FALSE)), "", VLOOKUP($A2200, Dropdownlisten!$A$3:$F$143, 6, FALSE))</f>
        <v>LiniennetzOePNV</v>
      </c>
      <c r="G2200" s="117" t="str">
        <f>VLOOKUP(E2200,Datenstruktur_fuer_R!$D$2:$F$141,3,FALSE)</f>
        <v>Line</v>
      </c>
      <c r="H2200" s="120" t="s">
        <v>689</v>
      </c>
      <c r="I2200" s="26" t="s">
        <v>753</v>
      </c>
      <c r="J2200" s="26" t="s">
        <v>1261</v>
      </c>
      <c r="K2200" s="5" t="s">
        <v>810</v>
      </c>
      <c r="L2200" s="5" t="s">
        <v>815</v>
      </c>
      <c r="M2200" s="5">
        <v>1</v>
      </c>
      <c r="N2200" s="5" t="s">
        <v>1173</v>
      </c>
    </row>
    <row r="2201" spans="1:14" x14ac:dyDescent="0.35">
      <c r="A2201" s="5" t="s">
        <v>701</v>
      </c>
      <c r="B2201" s="117" t="str">
        <f>IF(ISERROR(VLOOKUP($A2201, Dropdownlisten!$A$3:$F$143, 2, FALSE)), "", VLOOKUP($A2201, Dropdownlisten!$A$3:$F$143, 2, FALSE))</f>
        <v>Netzwerke</v>
      </c>
      <c r="C2201" s="117">
        <f>IF(ISERROR(VLOOKUP($A2201, Dropdownlisten!$A$3:$F$143, 3, FALSE)), "", VLOOKUP($A2201, Dropdownlisten!$A$3:$F$143, 3, FALSE))</f>
        <v>9000</v>
      </c>
      <c r="D2201" s="117" t="str">
        <f>IF(ISERROR(VLOOKUP($A2201, Dropdownlisten!$A$3:$F$143, 4, FALSE)), "", VLOOKUP($A2201, Dropdownlisten!$A$3:$F$143, 4, FALSE))</f>
        <v>Netzwerke</v>
      </c>
      <c r="E2201" s="117" t="str">
        <f>IF(ISERROR(VLOOKUP($A2201, Dropdownlisten!$A$3:$F$143, 5, FALSE)), "", VLOOKUP($A2201, Dropdownlisten!$A$3:$F$143, 5, FALSE))</f>
        <v>9000_006</v>
      </c>
      <c r="F2201" s="117" t="str">
        <f>IF(ISERROR(VLOOKUP($A2201, Dropdownlisten!$A$3:$F$143, 6, FALSE)), "", VLOOKUP($A2201, Dropdownlisten!$A$3:$F$143, 6, FALSE))</f>
        <v>LiniennetzOePNV</v>
      </c>
      <c r="G2201" s="117" t="str">
        <f>VLOOKUP(E2201,Datenstruktur_fuer_R!$D$2:$F$141,3,FALSE)</f>
        <v>Line</v>
      </c>
      <c r="H2201" s="120" t="s">
        <v>689</v>
      </c>
      <c r="I2201" s="26" t="s">
        <v>753</v>
      </c>
      <c r="J2201" s="26" t="s">
        <v>1261</v>
      </c>
      <c r="K2201" s="5" t="s">
        <v>817</v>
      </c>
      <c r="L2201" s="5" t="s">
        <v>811</v>
      </c>
      <c r="M2201" s="5">
        <v>1</v>
      </c>
      <c r="N2201" s="5" t="s">
        <v>1173</v>
      </c>
    </row>
    <row r="2202" spans="1:14" x14ac:dyDescent="0.35">
      <c r="A2202" s="5" t="s">
        <v>701</v>
      </c>
      <c r="B2202" s="117" t="str">
        <f>IF(ISERROR(VLOOKUP($A2202, Dropdownlisten!$A$3:$F$143, 2, FALSE)), "", VLOOKUP($A2202, Dropdownlisten!$A$3:$F$143, 2, FALSE))</f>
        <v>Netzwerke</v>
      </c>
      <c r="C2202" s="117">
        <f>IF(ISERROR(VLOOKUP($A2202, Dropdownlisten!$A$3:$F$143, 3, FALSE)), "", VLOOKUP($A2202, Dropdownlisten!$A$3:$F$143, 3, FALSE))</f>
        <v>9000</v>
      </c>
      <c r="D2202" s="117" t="str">
        <f>IF(ISERROR(VLOOKUP($A2202, Dropdownlisten!$A$3:$F$143, 4, FALSE)), "", VLOOKUP($A2202, Dropdownlisten!$A$3:$F$143, 4, FALSE))</f>
        <v>Netzwerke</v>
      </c>
      <c r="E2202" s="117" t="str">
        <f>IF(ISERROR(VLOOKUP($A2202, Dropdownlisten!$A$3:$F$143, 5, FALSE)), "", VLOOKUP($A2202, Dropdownlisten!$A$3:$F$143, 5, FALSE))</f>
        <v>9000_006</v>
      </c>
      <c r="F2202" s="117" t="str">
        <f>IF(ISERROR(VLOOKUP($A2202, Dropdownlisten!$A$3:$F$143, 6, FALSE)), "", VLOOKUP($A2202, Dropdownlisten!$A$3:$F$143, 6, FALSE))</f>
        <v>LiniennetzOePNV</v>
      </c>
      <c r="G2202" s="117" t="str">
        <f>VLOOKUP(E2202,Datenstruktur_fuer_R!$D$2:$F$141,3,FALSE)</f>
        <v>Line</v>
      </c>
      <c r="H2202" s="120" t="s">
        <v>689</v>
      </c>
      <c r="I2202" s="26" t="s">
        <v>753</v>
      </c>
      <c r="J2202" s="26" t="s">
        <v>1261</v>
      </c>
      <c r="K2202" s="5" t="s">
        <v>830</v>
      </c>
      <c r="L2202" s="5" t="s">
        <v>831</v>
      </c>
      <c r="M2202" s="5">
        <v>1</v>
      </c>
      <c r="N2202" s="5" t="s">
        <v>1173</v>
      </c>
    </row>
    <row r="2203" spans="1:14" x14ac:dyDescent="0.35">
      <c r="A2203" s="5" t="s">
        <v>701</v>
      </c>
      <c r="B2203" s="117" t="str">
        <f>IF(ISERROR(VLOOKUP($A2203, Dropdownlisten!$A$3:$F$143, 2, FALSE)), "", VLOOKUP($A2203, Dropdownlisten!$A$3:$F$143, 2, FALSE))</f>
        <v>Netzwerke</v>
      </c>
      <c r="C2203" s="117">
        <f>IF(ISERROR(VLOOKUP($A2203, Dropdownlisten!$A$3:$F$143, 3, FALSE)), "", VLOOKUP($A2203, Dropdownlisten!$A$3:$F$143, 3, FALSE))</f>
        <v>9000</v>
      </c>
      <c r="D2203" s="117" t="str">
        <f>IF(ISERROR(VLOOKUP($A2203, Dropdownlisten!$A$3:$F$143, 4, FALSE)), "", VLOOKUP($A2203, Dropdownlisten!$A$3:$F$143, 4, FALSE))</f>
        <v>Netzwerke</v>
      </c>
      <c r="E2203" s="117" t="str">
        <f>IF(ISERROR(VLOOKUP($A2203, Dropdownlisten!$A$3:$F$143, 5, FALSE)), "", VLOOKUP($A2203, Dropdownlisten!$A$3:$F$143, 5, FALSE))</f>
        <v>9000_006</v>
      </c>
      <c r="F2203" s="117" t="str">
        <f>IF(ISERROR(VLOOKUP($A2203, Dropdownlisten!$A$3:$F$143, 6, FALSE)), "", VLOOKUP($A2203, Dropdownlisten!$A$3:$F$143, 6, FALSE))</f>
        <v>LiniennetzOePNV</v>
      </c>
      <c r="G2203" s="117" t="str">
        <f>VLOOKUP(E2203,Datenstruktur_fuer_R!$D$2:$F$141,3,FALSE)</f>
        <v>Line</v>
      </c>
      <c r="H2203" s="120" t="s">
        <v>689</v>
      </c>
      <c r="I2203" s="26" t="s">
        <v>753</v>
      </c>
      <c r="J2203" s="26" t="s">
        <v>1261</v>
      </c>
      <c r="K2203" s="5" t="s">
        <v>830</v>
      </c>
      <c r="L2203" s="5" t="s">
        <v>832</v>
      </c>
      <c r="M2203" s="5">
        <v>1</v>
      </c>
      <c r="N2203" s="5" t="s">
        <v>1173</v>
      </c>
    </row>
    <row r="2204" spans="1:14" x14ac:dyDescent="0.35">
      <c r="A2204" s="5" t="s">
        <v>823</v>
      </c>
      <c r="B2204" s="117" t="str">
        <f>IF(ISERROR(VLOOKUP($A2204, Dropdownlisten!$A$3:$F$143, 2, FALSE)), "", VLOOKUP($A2204, Dropdownlisten!$A$3:$F$143, 2, FALSE))</f>
        <v>POI</v>
      </c>
      <c r="C2204" s="117">
        <f>IF(ISERROR(VLOOKUP($A2204, Dropdownlisten!$A$3:$F$143, 3, FALSE)), "", VLOOKUP($A2204, Dropdownlisten!$A$3:$F$143, 3, FALSE))</f>
        <v>5000</v>
      </c>
      <c r="D2204" s="117" t="str">
        <f>IF(ISERROR(VLOOKUP($A2204, Dropdownlisten!$A$3:$F$143, 4, FALSE)), "", VLOOKUP($A2204, Dropdownlisten!$A$3:$F$143, 4, FALSE))</f>
        <v>Mobilitaet</v>
      </c>
      <c r="E2204" s="117" t="str">
        <f>IF(ISERROR(VLOOKUP($A2204, Dropdownlisten!$A$3:$F$143, 5, FALSE)), "", VLOOKUP($A2204, Dropdownlisten!$A$3:$F$143, 5, FALSE))</f>
        <v>5000_007</v>
      </c>
      <c r="F2204" s="117" t="str">
        <f>IF(ISERROR(VLOOKUP($A2204, Dropdownlisten!$A$3:$F$143, 6, FALSE)), "", VLOOKUP($A2204, Dropdownlisten!$A$3:$F$143, 6, FALSE))</f>
        <v>UBahnTramHaltestelle</v>
      </c>
      <c r="G2204" s="117" t="str">
        <f>VLOOKUP(E2204,Datenstruktur_fuer_R!$D$2:$F$141,3,FALSE)</f>
        <v>Point</v>
      </c>
      <c r="H2204" s="120" t="s">
        <v>689</v>
      </c>
      <c r="I2204" s="26" t="s">
        <v>753</v>
      </c>
      <c r="J2204" s="26" t="s">
        <v>1261</v>
      </c>
      <c r="K2204" s="5" t="s">
        <v>830</v>
      </c>
      <c r="L2204" s="5" t="s">
        <v>833</v>
      </c>
      <c r="M2204" s="5">
        <v>1</v>
      </c>
      <c r="N2204" s="5" t="s">
        <v>1173</v>
      </c>
    </row>
    <row r="2205" spans="1:14" x14ac:dyDescent="0.35">
      <c r="A2205" s="5" t="s">
        <v>701</v>
      </c>
      <c r="B2205" s="117" t="str">
        <f>IF(ISERROR(VLOOKUP($A2205, Dropdownlisten!$A$3:$F$143, 2, FALSE)), "", VLOOKUP($A2205, Dropdownlisten!$A$3:$F$143, 2, FALSE))</f>
        <v>Netzwerke</v>
      </c>
      <c r="C2205" s="117">
        <f>IF(ISERROR(VLOOKUP($A2205, Dropdownlisten!$A$3:$F$143, 3, FALSE)), "", VLOOKUP($A2205, Dropdownlisten!$A$3:$F$143, 3, FALSE))</f>
        <v>9000</v>
      </c>
      <c r="D2205" s="117" t="str">
        <f>IF(ISERROR(VLOOKUP($A2205, Dropdownlisten!$A$3:$F$143, 4, FALSE)), "", VLOOKUP($A2205, Dropdownlisten!$A$3:$F$143, 4, FALSE))</f>
        <v>Netzwerke</v>
      </c>
      <c r="E2205" s="117" t="str">
        <f>IF(ISERROR(VLOOKUP($A2205, Dropdownlisten!$A$3:$F$143, 5, FALSE)), "", VLOOKUP($A2205, Dropdownlisten!$A$3:$F$143, 5, FALSE))</f>
        <v>9000_006</v>
      </c>
      <c r="F2205" s="117" t="str">
        <f>IF(ISERROR(VLOOKUP($A2205, Dropdownlisten!$A$3:$F$143, 6, FALSE)), "", VLOOKUP($A2205, Dropdownlisten!$A$3:$F$143, 6, FALSE))</f>
        <v>LiniennetzOePNV</v>
      </c>
      <c r="G2205" s="117" t="str">
        <f>VLOOKUP(E2205,Datenstruktur_fuer_R!$D$2:$F$141,3,FALSE)</f>
        <v>Line</v>
      </c>
      <c r="H2205" s="120" t="s">
        <v>689</v>
      </c>
      <c r="I2205" s="26" t="s">
        <v>753</v>
      </c>
      <c r="J2205" s="26" t="s">
        <v>1261</v>
      </c>
      <c r="K2205" s="5" t="s">
        <v>827</v>
      </c>
      <c r="L2205" s="5" t="s">
        <v>832</v>
      </c>
      <c r="M2205" s="5">
        <v>1</v>
      </c>
      <c r="N2205" s="5" t="s">
        <v>1173</v>
      </c>
    </row>
    <row r="2206" spans="1:14" x14ac:dyDescent="0.35">
      <c r="A2206" s="5" t="s">
        <v>701</v>
      </c>
      <c r="B2206" s="117" t="str">
        <f>IF(ISERROR(VLOOKUP($A2206, Dropdownlisten!$A$3:$F$143, 2, FALSE)), "", VLOOKUP($A2206, Dropdownlisten!$A$3:$F$143, 2, FALSE))</f>
        <v>Netzwerke</v>
      </c>
      <c r="C2206" s="117">
        <f>IF(ISERROR(VLOOKUP($A2206, Dropdownlisten!$A$3:$F$143, 3, FALSE)), "", VLOOKUP($A2206, Dropdownlisten!$A$3:$F$143, 3, FALSE))</f>
        <v>9000</v>
      </c>
      <c r="D2206" s="117" t="str">
        <f>IF(ISERROR(VLOOKUP($A2206, Dropdownlisten!$A$3:$F$143, 4, FALSE)), "", VLOOKUP($A2206, Dropdownlisten!$A$3:$F$143, 4, FALSE))</f>
        <v>Netzwerke</v>
      </c>
      <c r="E2206" s="117" t="str">
        <f>IF(ISERROR(VLOOKUP($A2206, Dropdownlisten!$A$3:$F$143, 5, FALSE)), "", VLOOKUP($A2206, Dropdownlisten!$A$3:$F$143, 5, FALSE))</f>
        <v>9000_006</v>
      </c>
      <c r="F2206" s="117" t="str">
        <f>IF(ISERROR(VLOOKUP($A2206, Dropdownlisten!$A$3:$F$143, 6, FALSE)), "", VLOOKUP($A2206, Dropdownlisten!$A$3:$F$143, 6, FALSE))</f>
        <v>LiniennetzOePNV</v>
      </c>
      <c r="G2206" s="117" t="str">
        <f>VLOOKUP(E2206,Datenstruktur_fuer_R!$D$2:$F$141,3,FALSE)</f>
        <v>Line</v>
      </c>
      <c r="H2206" s="120" t="s">
        <v>689</v>
      </c>
      <c r="I2206" s="26" t="s">
        <v>753</v>
      </c>
      <c r="J2206" s="26" t="s">
        <v>1261</v>
      </c>
      <c r="K2206" s="5" t="s">
        <v>830</v>
      </c>
      <c r="L2206" s="5" t="s">
        <v>834</v>
      </c>
      <c r="M2206" s="5">
        <v>1</v>
      </c>
      <c r="N2206" s="5" t="s">
        <v>1173</v>
      </c>
    </row>
    <row r="2207" spans="1:14" x14ac:dyDescent="0.35">
      <c r="A2207" s="5" t="s">
        <v>823</v>
      </c>
      <c r="B2207" s="117" t="str">
        <f>IF(ISERROR(VLOOKUP($A2207, Dropdownlisten!$A$3:$F$143, 2, FALSE)), "", VLOOKUP($A2207, Dropdownlisten!$A$3:$F$143, 2, FALSE))</f>
        <v>POI</v>
      </c>
      <c r="C2207" s="117">
        <f>IF(ISERROR(VLOOKUP($A2207, Dropdownlisten!$A$3:$F$143, 3, FALSE)), "", VLOOKUP($A2207, Dropdownlisten!$A$3:$F$143, 3, FALSE))</f>
        <v>5000</v>
      </c>
      <c r="D2207" s="117" t="str">
        <f>IF(ISERROR(VLOOKUP($A2207, Dropdownlisten!$A$3:$F$143, 4, FALSE)), "", VLOOKUP($A2207, Dropdownlisten!$A$3:$F$143, 4, FALSE))</f>
        <v>Mobilitaet</v>
      </c>
      <c r="E2207" s="117" t="str">
        <f>IF(ISERROR(VLOOKUP($A2207, Dropdownlisten!$A$3:$F$143, 5, FALSE)), "", VLOOKUP($A2207, Dropdownlisten!$A$3:$F$143, 5, FALSE))</f>
        <v>5000_007</v>
      </c>
      <c r="F2207" s="117" t="str">
        <f>IF(ISERROR(VLOOKUP($A2207, Dropdownlisten!$A$3:$F$143, 6, FALSE)), "", VLOOKUP($A2207, Dropdownlisten!$A$3:$F$143, 6, FALSE))</f>
        <v>UBahnTramHaltestelle</v>
      </c>
      <c r="G2207" s="117" t="str">
        <f>VLOOKUP(E2207,Datenstruktur_fuer_R!$D$2:$F$141,3,FALSE)</f>
        <v>Point</v>
      </c>
      <c r="H2207" s="120" t="s">
        <v>689</v>
      </c>
      <c r="I2207" s="26" t="s">
        <v>753</v>
      </c>
      <c r="J2207" s="26" t="s">
        <v>1261</v>
      </c>
      <c r="K2207" s="5" t="s">
        <v>830</v>
      </c>
      <c r="L2207" s="5" t="s">
        <v>835</v>
      </c>
      <c r="M2207" s="5">
        <v>1</v>
      </c>
      <c r="N2207" s="5" t="s">
        <v>1173</v>
      </c>
    </row>
    <row r="2208" spans="1:14" x14ac:dyDescent="0.35">
      <c r="A2208" s="5" t="s">
        <v>678</v>
      </c>
      <c r="B2208" s="117" t="str">
        <f>IF(ISERROR(VLOOKUP($A2208, Dropdownlisten!$A$3:$F$143, 2, FALSE)), "", VLOOKUP($A2208, Dropdownlisten!$A$3:$F$143, 2, FALSE))</f>
        <v>POI</v>
      </c>
      <c r="C2208" s="117">
        <f>IF(ISERROR(VLOOKUP($A2208, Dropdownlisten!$A$3:$F$143, 3, FALSE)), "", VLOOKUP($A2208, Dropdownlisten!$A$3:$F$143, 3, FALSE))</f>
        <v>5000</v>
      </c>
      <c r="D2208" s="117" t="str">
        <f>IF(ISERROR(VLOOKUP($A2208, Dropdownlisten!$A$3:$F$143, 4, FALSE)), "", VLOOKUP($A2208, Dropdownlisten!$A$3:$F$143, 4, FALSE))</f>
        <v>Mobilitaet</v>
      </c>
      <c r="E2208" s="117" t="str">
        <f>IF(ISERROR(VLOOKUP($A2208, Dropdownlisten!$A$3:$F$143, 5, FALSE)), "", VLOOKUP($A2208, Dropdownlisten!$A$3:$F$143, 5, FALSE))</f>
        <v>5000_003</v>
      </c>
      <c r="F2208" s="117" t="str">
        <f>IF(ISERROR(VLOOKUP($A2208, Dropdownlisten!$A$3:$F$143, 6, FALSE)), "", VLOOKUP($A2208, Dropdownlisten!$A$3:$F$143, 6, FALSE))</f>
        <v>Flughafen</v>
      </c>
      <c r="G2208" s="117" t="str">
        <f>VLOOKUP(E2208,Datenstruktur_fuer_R!$D$2:$F$141,3,FALSE)</f>
        <v>Point</v>
      </c>
      <c r="H2208" s="120" t="s">
        <v>689</v>
      </c>
      <c r="I2208" s="26" t="s">
        <v>753</v>
      </c>
      <c r="J2208" s="26" t="s">
        <v>1259</v>
      </c>
      <c r="K2208" s="5" t="s">
        <v>876</v>
      </c>
      <c r="L2208" s="5" t="s">
        <v>877</v>
      </c>
      <c r="M2208" s="5">
        <v>1</v>
      </c>
      <c r="N2208" s="5" t="s">
        <v>1173</v>
      </c>
    </row>
    <row r="2209" spans="1:14" x14ac:dyDescent="0.35">
      <c r="A2209" s="5" t="s">
        <v>663</v>
      </c>
      <c r="B2209" s="117" t="str">
        <f>IF(ISERROR(VLOOKUP($A2209, Dropdownlisten!$A$3:$F$143, 2, FALSE)), "", VLOOKUP($A2209, Dropdownlisten!$A$3:$F$143, 2, FALSE))</f>
        <v>POI</v>
      </c>
      <c r="C2209" s="117">
        <f>IF(ISERROR(VLOOKUP($A2209, Dropdownlisten!$A$3:$F$143, 3, FALSE)), "", VLOOKUP($A2209, Dropdownlisten!$A$3:$F$143, 3, FALSE))</f>
        <v>6000</v>
      </c>
      <c r="D2209" s="117" t="str">
        <f>IF(ISERROR(VLOOKUP($A2209, Dropdownlisten!$A$3:$F$143, 4, FALSE)), "", VLOOKUP($A2209, Dropdownlisten!$A$3:$F$143, 4, FALSE))</f>
        <v>UnterhaltungSportNaherholung</v>
      </c>
      <c r="E2209" s="117" t="str">
        <f>IF(ISERROR(VLOOKUP($A2209, Dropdownlisten!$A$3:$F$143, 5, FALSE)), "", VLOOKUP($A2209, Dropdownlisten!$A$3:$F$143, 5, FALSE))</f>
        <v>6000_002</v>
      </c>
      <c r="F2209" s="117" t="str">
        <f>IF(ISERROR(VLOOKUP($A2209, Dropdownlisten!$A$3:$F$143, 6, FALSE)), "", VLOOKUP($A2209, Dropdownlisten!$A$3:$F$143, 6, FALSE))</f>
        <v>BarKneipe</v>
      </c>
      <c r="G2209" s="117" t="str">
        <f>VLOOKUP(E2209,Datenstruktur_fuer_R!$D$2:$F$141,3,FALSE)</f>
        <v>Point</v>
      </c>
      <c r="H2209" s="120" t="s">
        <v>689</v>
      </c>
      <c r="I2209" s="26" t="s">
        <v>753</v>
      </c>
      <c r="J2209" s="26" t="s">
        <v>1259</v>
      </c>
      <c r="K2209" s="5" t="s">
        <v>878</v>
      </c>
      <c r="L2209" s="5" t="s">
        <v>879</v>
      </c>
      <c r="M2209" s="5">
        <v>1</v>
      </c>
      <c r="N2209" s="5" t="s">
        <v>1173</v>
      </c>
    </row>
    <row r="2210" spans="1:14" x14ac:dyDescent="0.35">
      <c r="A2210" s="5" t="s">
        <v>663</v>
      </c>
      <c r="B2210" s="117" t="str">
        <f>IF(ISERROR(VLOOKUP($A2210, Dropdownlisten!$A$3:$F$143, 2, FALSE)), "", VLOOKUP($A2210, Dropdownlisten!$A$3:$F$143, 2, FALSE))</f>
        <v>POI</v>
      </c>
      <c r="C2210" s="117">
        <f>IF(ISERROR(VLOOKUP($A2210, Dropdownlisten!$A$3:$F$143, 3, FALSE)), "", VLOOKUP($A2210, Dropdownlisten!$A$3:$F$143, 3, FALSE))</f>
        <v>6000</v>
      </c>
      <c r="D2210" s="117" t="str">
        <f>IF(ISERROR(VLOOKUP($A2210, Dropdownlisten!$A$3:$F$143, 4, FALSE)), "", VLOOKUP($A2210, Dropdownlisten!$A$3:$F$143, 4, FALSE))</f>
        <v>UnterhaltungSportNaherholung</v>
      </c>
      <c r="E2210" s="117" t="str">
        <f>IF(ISERROR(VLOOKUP($A2210, Dropdownlisten!$A$3:$F$143, 5, FALSE)), "", VLOOKUP($A2210, Dropdownlisten!$A$3:$F$143, 5, FALSE))</f>
        <v>6000_002</v>
      </c>
      <c r="F2210" s="117" t="str">
        <f>IF(ISERROR(VLOOKUP($A2210, Dropdownlisten!$A$3:$F$143, 6, FALSE)), "", VLOOKUP($A2210, Dropdownlisten!$A$3:$F$143, 6, FALSE))</f>
        <v>BarKneipe</v>
      </c>
      <c r="G2210" s="117" t="str">
        <f>VLOOKUP(E2210,Datenstruktur_fuer_R!$D$2:$F$141,3,FALSE)</f>
        <v>Point</v>
      </c>
      <c r="H2210" s="120" t="s">
        <v>689</v>
      </c>
      <c r="I2210" s="26" t="s">
        <v>753</v>
      </c>
      <c r="J2210" s="26" t="s">
        <v>1259</v>
      </c>
      <c r="K2210" s="5" t="s">
        <v>878</v>
      </c>
      <c r="L2210" s="5" t="s">
        <v>880</v>
      </c>
      <c r="M2210" s="5">
        <v>1</v>
      </c>
      <c r="N2210" s="5" t="s">
        <v>1173</v>
      </c>
    </row>
    <row r="2211" spans="1:14" x14ac:dyDescent="0.35">
      <c r="A2211" s="5" t="s">
        <v>713</v>
      </c>
      <c r="B2211" s="117" t="str">
        <f>IF(ISERROR(VLOOKUP($A2211, Dropdownlisten!$A$3:$F$143, 2, FALSE)), "", VLOOKUP($A2211, Dropdownlisten!$A$3:$F$143, 2, FALSE))</f>
        <v>POI</v>
      </c>
      <c r="C2211" s="117">
        <f>IF(ISERROR(VLOOKUP($A2211, Dropdownlisten!$A$3:$F$143, 3, FALSE)), "", VLOOKUP($A2211, Dropdownlisten!$A$3:$F$143, 3, FALSE))</f>
        <v>6000</v>
      </c>
      <c r="D2211" s="117" t="str">
        <f>IF(ISERROR(VLOOKUP($A2211, Dropdownlisten!$A$3:$F$143, 4, FALSE)), "", VLOOKUP($A2211, Dropdownlisten!$A$3:$F$143, 4, FALSE))</f>
        <v>UnterhaltungSportNaherholung</v>
      </c>
      <c r="E2211" s="117" t="str">
        <f>IF(ISERROR(VLOOKUP($A2211, Dropdownlisten!$A$3:$F$143, 5, FALSE)), "", VLOOKUP($A2211, Dropdownlisten!$A$3:$F$143, 5, FALSE))</f>
        <v>6000_012</v>
      </c>
      <c r="F2211" s="117" t="str">
        <f>IF(ISERROR(VLOOKUP($A2211, Dropdownlisten!$A$3:$F$143, 6, FALSE)), "", VLOOKUP($A2211, Dropdownlisten!$A$3:$F$143, 6, FALSE))</f>
        <v>RestaurantCafe</v>
      </c>
      <c r="G2211" s="117" t="str">
        <f>VLOOKUP(E2211,Datenstruktur_fuer_R!$D$2:$F$141,3,FALSE)</f>
        <v>Point</v>
      </c>
      <c r="H2211" s="120" t="s">
        <v>689</v>
      </c>
      <c r="I2211" s="26" t="s">
        <v>753</v>
      </c>
      <c r="J2211" s="26" t="s">
        <v>1259</v>
      </c>
      <c r="K2211" s="5" t="s">
        <v>878</v>
      </c>
      <c r="L2211" s="5" t="s">
        <v>881</v>
      </c>
      <c r="M2211" s="5">
        <v>1</v>
      </c>
      <c r="N2211" s="5" t="s">
        <v>1173</v>
      </c>
    </row>
    <row r="2212" spans="1:14" x14ac:dyDescent="0.35">
      <c r="A2212" s="5" t="s">
        <v>884</v>
      </c>
      <c r="B2212" s="117" t="str">
        <f>IF(ISERROR(VLOOKUP($A2212, Dropdownlisten!$A$3:$F$143, 2, FALSE)), "", VLOOKUP($A2212, Dropdownlisten!$A$3:$F$143, 2, FALSE))</f>
        <v>POI</v>
      </c>
      <c r="C2212" s="117">
        <f>IF(ISERROR(VLOOKUP($A2212, Dropdownlisten!$A$3:$F$143, 3, FALSE)), "", VLOOKUP($A2212, Dropdownlisten!$A$3:$F$143, 3, FALSE))</f>
        <v>1000</v>
      </c>
      <c r="D2212" s="117" t="str">
        <f>IF(ISERROR(VLOOKUP($A2212, Dropdownlisten!$A$3:$F$143, 4, FALSE)), "", VLOOKUP($A2212, Dropdownlisten!$A$3:$F$143, 4, FALSE))</f>
        <v>Grundversorgung</v>
      </c>
      <c r="E2212" s="117" t="str">
        <f>IF(ISERROR(VLOOKUP($A2212, Dropdownlisten!$A$3:$F$143, 5, FALSE)), "", VLOOKUP($A2212, Dropdownlisten!$A$3:$F$143, 5, FALSE))</f>
        <v>1000_007</v>
      </c>
      <c r="F2212" s="117" t="str">
        <f>IF(ISERROR(VLOOKUP($A2212, Dropdownlisten!$A$3:$F$143, 6, FALSE)), "", VLOOKUP($A2212, Dropdownlisten!$A$3:$F$143, 6, FALSE))</f>
        <v>OeffentlicheTrinkwasserstelle</v>
      </c>
      <c r="G2212" s="117" t="str">
        <f>VLOOKUP(E2212,Datenstruktur_fuer_R!$D$2:$F$141,3,FALSE)</f>
        <v>Point</v>
      </c>
      <c r="H2212" s="120" t="s">
        <v>689</v>
      </c>
      <c r="I2212" s="26" t="s">
        <v>753</v>
      </c>
      <c r="J2212" s="26" t="s">
        <v>1259</v>
      </c>
      <c r="K2212" s="5" t="s">
        <v>878</v>
      </c>
      <c r="L2212" s="5" t="s">
        <v>885</v>
      </c>
      <c r="M2212" s="5">
        <v>1</v>
      </c>
      <c r="N2212" s="5" t="s">
        <v>1173</v>
      </c>
    </row>
    <row r="2213" spans="1:14" x14ac:dyDescent="0.35">
      <c r="A2213" s="5" t="s">
        <v>713</v>
      </c>
      <c r="B2213" s="117" t="str">
        <f>IF(ISERROR(VLOOKUP($A2213, Dropdownlisten!$A$3:$F$143, 2, FALSE)), "", VLOOKUP($A2213, Dropdownlisten!$A$3:$F$143, 2, FALSE))</f>
        <v>POI</v>
      </c>
      <c r="C2213" s="117">
        <f>IF(ISERROR(VLOOKUP($A2213, Dropdownlisten!$A$3:$F$143, 3, FALSE)), "", VLOOKUP($A2213, Dropdownlisten!$A$3:$F$143, 3, FALSE))</f>
        <v>6000</v>
      </c>
      <c r="D2213" s="117" t="str">
        <f>IF(ISERROR(VLOOKUP($A2213, Dropdownlisten!$A$3:$F$143, 4, FALSE)), "", VLOOKUP($A2213, Dropdownlisten!$A$3:$F$143, 4, FALSE))</f>
        <v>UnterhaltungSportNaherholung</v>
      </c>
      <c r="E2213" s="117" t="str">
        <f>IF(ISERROR(VLOOKUP($A2213, Dropdownlisten!$A$3:$F$143, 5, FALSE)), "", VLOOKUP($A2213, Dropdownlisten!$A$3:$F$143, 5, FALSE))</f>
        <v>6000_012</v>
      </c>
      <c r="F2213" s="117" t="str">
        <f>IF(ISERROR(VLOOKUP($A2213, Dropdownlisten!$A$3:$F$143, 6, FALSE)), "", VLOOKUP($A2213, Dropdownlisten!$A$3:$F$143, 6, FALSE))</f>
        <v>RestaurantCafe</v>
      </c>
      <c r="G2213" s="117" t="str">
        <f>VLOOKUP(E2213,Datenstruktur_fuer_R!$D$2:$F$141,3,FALSE)</f>
        <v>Point</v>
      </c>
      <c r="H2213" s="120" t="s">
        <v>689</v>
      </c>
      <c r="I2213" s="26" t="s">
        <v>753</v>
      </c>
      <c r="J2213" s="26" t="s">
        <v>1259</v>
      </c>
      <c r="K2213" s="5" t="s">
        <v>878</v>
      </c>
      <c r="L2213" s="5" t="s">
        <v>886</v>
      </c>
      <c r="M2213" s="5">
        <v>1</v>
      </c>
      <c r="N2213" s="5" t="s">
        <v>1173</v>
      </c>
    </row>
    <row r="2214" spans="1:14" x14ac:dyDescent="0.35">
      <c r="A2214" s="5" t="s">
        <v>713</v>
      </c>
      <c r="B2214" s="117" t="str">
        <f>IF(ISERROR(VLOOKUP($A2214, Dropdownlisten!$A$3:$F$143, 2, FALSE)), "", VLOOKUP($A2214, Dropdownlisten!$A$3:$F$143, 2, FALSE))</f>
        <v>POI</v>
      </c>
      <c r="C2214" s="117">
        <f>IF(ISERROR(VLOOKUP($A2214, Dropdownlisten!$A$3:$F$143, 3, FALSE)), "", VLOOKUP($A2214, Dropdownlisten!$A$3:$F$143, 3, FALSE))</f>
        <v>6000</v>
      </c>
      <c r="D2214" s="117" t="str">
        <f>IF(ISERROR(VLOOKUP($A2214, Dropdownlisten!$A$3:$F$143, 4, FALSE)), "", VLOOKUP($A2214, Dropdownlisten!$A$3:$F$143, 4, FALSE))</f>
        <v>UnterhaltungSportNaherholung</v>
      </c>
      <c r="E2214" s="117" t="str">
        <f>IF(ISERROR(VLOOKUP($A2214, Dropdownlisten!$A$3:$F$143, 5, FALSE)), "", VLOOKUP($A2214, Dropdownlisten!$A$3:$F$143, 5, FALSE))</f>
        <v>6000_012</v>
      </c>
      <c r="F2214" s="117" t="str">
        <f>IF(ISERROR(VLOOKUP($A2214, Dropdownlisten!$A$3:$F$143, 6, FALSE)), "", VLOOKUP($A2214, Dropdownlisten!$A$3:$F$143, 6, FALSE))</f>
        <v>RestaurantCafe</v>
      </c>
      <c r="G2214" s="117" t="str">
        <f>VLOOKUP(E2214,Datenstruktur_fuer_R!$D$2:$F$141,3,FALSE)</f>
        <v>Point</v>
      </c>
      <c r="H2214" s="120" t="s">
        <v>689</v>
      </c>
      <c r="I2214" s="26" t="s">
        <v>753</v>
      </c>
      <c r="J2214" s="26" t="s">
        <v>1259</v>
      </c>
      <c r="K2214" s="5" t="s">
        <v>878</v>
      </c>
      <c r="L2214" s="5" t="s">
        <v>887</v>
      </c>
      <c r="M2214" s="5">
        <v>1</v>
      </c>
      <c r="N2214" s="5" t="s">
        <v>1173</v>
      </c>
    </row>
    <row r="2215" spans="1:14" x14ac:dyDescent="0.35">
      <c r="A2215" s="5" t="s">
        <v>713</v>
      </c>
      <c r="B2215" s="117" t="str">
        <f>IF(ISERROR(VLOOKUP($A2215, Dropdownlisten!$A$3:$F$143, 2, FALSE)), "", VLOOKUP($A2215, Dropdownlisten!$A$3:$F$143, 2, FALSE))</f>
        <v>POI</v>
      </c>
      <c r="C2215" s="117">
        <f>IF(ISERROR(VLOOKUP($A2215, Dropdownlisten!$A$3:$F$143, 3, FALSE)), "", VLOOKUP($A2215, Dropdownlisten!$A$3:$F$143, 3, FALSE))</f>
        <v>6000</v>
      </c>
      <c r="D2215" s="117" t="str">
        <f>IF(ISERROR(VLOOKUP($A2215, Dropdownlisten!$A$3:$F$143, 4, FALSE)), "", VLOOKUP($A2215, Dropdownlisten!$A$3:$F$143, 4, FALSE))</f>
        <v>UnterhaltungSportNaherholung</v>
      </c>
      <c r="E2215" s="117" t="str">
        <f>IF(ISERROR(VLOOKUP($A2215, Dropdownlisten!$A$3:$F$143, 5, FALSE)), "", VLOOKUP($A2215, Dropdownlisten!$A$3:$F$143, 5, FALSE))</f>
        <v>6000_012</v>
      </c>
      <c r="F2215" s="117" t="str">
        <f>IF(ISERROR(VLOOKUP($A2215, Dropdownlisten!$A$3:$F$143, 6, FALSE)), "", VLOOKUP($A2215, Dropdownlisten!$A$3:$F$143, 6, FALSE))</f>
        <v>RestaurantCafe</v>
      </c>
      <c r="G2215" s="117" t="str">
        <f>VLOOKUP(E2215,Datenstruktur_fuer_R!$D$2:$F$141,3,FALSE)</f>
        <v>Point</v>
      </c>
      <c r="H2215" s="120" t="s">
        <v>689</v>
      </c>
      <c r="I2215" s="26" t="s">
        <v>753</v>
      </c>
      <c r="J2215" s="26" t="s">
        <v>1259</v>
      </c>
      <c r="K2215" s="5" t="s">
        <v>878</v>
      </c>
      <c r="L2215" s="5" t="s">
        <v>888</v>
      </c>
      <c r="M2215" s="5">
        <v>1</v>
      </c>
      <c r="N2215" s="5" t="s">
        <v>1173</v>
      </c>
    </row>
    <row r="2216" spans="1:14" x14ac:dyDescent="0.35">
      <c r="A2216" s="5" t="s">
        <v>663</v>
      </c>
      <c r="B2216" s="117" t="str">
        <f>IF(ISERROR(VLOOKUP($A2216, Dropdownlisten!$A$3:$F$143, 2, FALSE)), "", VLOOKUP($A2216, Dropdownlisten!$A$3:$F$143, 2, FALSE))</f>
        <v>POI</v>
      </c>
      <c r="C2216" s="117">
        <f>IF(ISERROR(VLOOKUP($A2216, Dropdownlisten!$A$3:$F$143, 3, FALSE)), "", VLOOKUP($A2216, Dropdownlisten!$A$3:$F$143, 3, FALSE))</f>
        <v>6000</v>
      </c>
      <c r="D2216" s="117" t="str">
        <f>IF(ISERROR(VLOOKUP($A2216, Dropdownlisten!$A$3:$F$143, 4, FALSE)), "", VLOOKUP($A2216, Dropdownlisten!$A$3:$F$143, 4, FALSE))</f>
        <v>UnterhaltungSportNaherholung</v>
      </c>
      <c r="E2216" s="117" t="str">
        <f>IF(ISERROR(VLOOKUP($A2216, Dropdownlisten!$A$3:$F$143, 5, FALSE)), "", VLOOKUP($A2216, Dropdownlisten!$A$3:$F$143, 5, FALSE))</f>
        <v>6000_002</v>
      </c>
      <c r="F2216" s="117" t="str">
        <f>IF(ISERROR(VLOOKUP($A2216, Dropdownlisten!$A$3:$F$143, 6, FALSE)), "", VLOOKUP($A2216, Dropdownlisten!$A$3:$F$143, 6, FALSE))</f>
        <v>BarKneipe</v>
      </c>
      <c r="G2216" s="117" t="str">
        <f>VLOOKUP(E2216,Datenstruktur_fuer_R!$D$2:$F$141,3,FALSE)</f>
        <v>Point</v>
      </c>
      <c r="H2216" s="120" t="s">
        <v>689</v>
      </c>
      <c r="I2216" s="26" t="s">
        <v>753</v>
      </c>
      <c r="J2216" s="26" t="s">
        <v>1259</v>
      </c>
      <c r="K2216" s="5" t="s">
        <v>878</v>
      </c>
      <c r="L2216" s="5" t="s">
        <v>889</v>
      </c>
      <c r="M2216" s="5">
        <v>1</v>
      </c>
      <c r="N2216" s="5" t="s">
        <v>1173</v>
      </c>
    </row>
    <row r="2217" spans="1:14" x14ac:dyDescent="0.35">
      <c r="A2217" s="5" t="s">
        <v>713</v>
      </c>
      <c r="B2217" s="117" t="str">
        <f>IF(ISERROR(VLOOKUP($A2217, Dropdownlisten!$A$3:$F$143, 2, FALSE)), "", VLOOKUP($A2217, Dropdownlisten!$A$3:$F$143, 2, FALSE))</f>
        <v>POI</v>
      </c>
      <c r="C2217" s="117">
        <f>IF(ISERROR(VLOOKUP($A2217, Dropdownlisten!$A$3:$F$143, 3, FALSE)), "", VLOOKUP($A2217, Dropdownlisten!$A$3:$F$143, 3, FALSE))</f>
        <v>6000</v>
      </c>
      <c r="D2217" s="117" t="str">
        <f>IF(ISERROR(VLOOKUP($A2217, Dropdownlisten!$A$3:$F$143, 4, FALSE)), "", VLOOKUP($A2217, Dropdownlisten!$A$3:$F$143, 4, FALSE))</f>
        <v>UnterhaltungSportNaherholung</v>
      </c>
      <c r="E2217" s="117" t="str">
        <f>IF(ISERROR(VLOOKUP($A2217, Dropdownlisten!$A$3:$F$143, 5, FALSE)), "", VLOOKUP($A2217, Dropdownlisten!$A$3:$F$143, 5, FALSE))</f>
        <v>6000_012</v>
      </c>
      <c r="F2217" s="117" t="str">
        <f>IF(ISERROR(VLOOKUP($A2217, Dropdownlisten!$A$3:$F$143, 6, FALSE)), "", VLOOKUP($A2217, Dropdownlisten!$A$3:$F$143, 6, FALSE))</f>
        <v>RestaurantCafe</v>
      </c>
      <c r="G2217" s="117" t="str">
        <f>VLOOKUP(E2217,Datenstruktur_fuer_R!$D$2:$F$141,3,FALSE)</f>
        <v>Point</v>
      </c>
      <c r="H2217" s="120" t="s">
        <v>689</v>
      </c>
      <c r="I2217" s="26" t="s">
        <v>753</v>
      </c>
      <c r="J2217" s="26" t="s">
        <v>1259</v>
      </c>
      <c r="K2217" s="5" t="s">
        <v>878</v>
      </c>
      <c r="L2217" s="5" t="s">
        <v>890</v>
      </c>
      <c r="M2217" s="5">
        <v>1</v>
      </c>
      <c r="N2217" s="5" t="s">
        <v>1173</v>
      </c>
    </row>
    <row r="2218" spans="1:14" x14ac:dyDescent="0.35">
      <c r="A2218" s="5" t="s">
        <v>685</v>
      </c>
      <c r="B2218" s="117" t="str">
        <f>IF(ISERROR(VLOOKUP($A2218, Dropdownlisten!$A$3:$F$143, 2, FALSE)), "", VLOOKUP($A2218, Dropdownlisten!$A$3:$F$143, 2, FALSE))</f>
        <v>POI</v>
      </c>
      <c r="C2218" s="117">
        <f>IF(ISERROR(VLOOKUP($A2218, Dropdownlisten!$A$3:$F$143, 3, FALSE)), "", VLOOKUP($A2218, Dropdownlisten!$A$3:$F$143, 3, FALSE))</f>
        <v>3000</v>
      </c>
      <c r="D2218" s="117" t="str">
        <f>IF(ISERROR(VLOOKUP($A2218, Dropdownlisten!$A$3:$F$143, 4, FALSE)), "", VLOOKUP($A2218, Dropdownlisten!$A$3:$F$143, 4, FALSE))</f>
        <v>BildungBetreuung</v>
      </c>
      <c r="E2218" s="117" t="str">
        <f>IF(ISERROR(VLOOKUP($A2218, Dropdownlisten!$A$3:$F$143, 5, FALSE)), "", VLOOKUP($A2218, Dropdownlisten!$A$3:$F$143, 5, FALSE))</f>
        <v>3000_004</v>
      </c>
      <c r="F2218" s="117" t="str">
        <f>IF(ISERROR(VLOOKUP($A2218, Dropdownlisten!$A$3:$F$143, 6, FALSE)), "", VLOOKUP($A2218, Dropdownlisten!$A$3:$F$143, 6, FALSE))</f>
        <v>Hochschule</v>
      </c>
      <c r="G2218" s="117" t="str">
        <f>VLOOKUP(E2218,Datenstruktur_fuer_R!$D$2:$F$141,3,FALSE)</f>
        <v>Point</v>
      </c>
      <c r="H2218" s="120" t="s">
        <v>689</v>
      </c>
      <c r="I2218" s="26" t="s">
        <v>753</v>
      </c>
      <c r="J2218" s="26" t="s">
        <v>1259</v>
      </c>
      <c r="K2218" s="5" t="s">
        <v>878</v>
      </c>
      <c r="L2218" s="5" t="s">
        <v>891</v>
      </c>
      <c r="M2218" s="5">
        <v>1</v>
      </c>
      <c r="N2218" s="5" t="s">
        <v>1173</v>
      </c>
    </row>
    <row r="2219" spans="1:14" x14ac:dyDescent="0.35">
      <c r="A2219" s="5" t="s">
        <v>693</v>
      </c>
      <c r="B2219" s="117" t="str">
        <f>IF(ISERROR(VLOOKUP($A2219, Dropdownlisten!$A$3:$F$143, 2, FALSE)), "", VLOOKUP($A2219, Dropdownlisten!$A$3:$F$143, 2, FALSE))</f>
        <v>POI</v>
      </c>
      <c r="C2219" s="117">
        <f>IF(ISERROR(VLOOKUP($A2219, Dropdownlisten!$A$3:$F$143, 3, FALSE)), "", VLOOKUP($A2219, Dropdownlisten!$A$3:$F$143, 3, FALSE))</f>
        <v>3000</v>
      </c>
      <c r="D2219" s="117" t="str">
        <f>IF(ISERROR(VLOOKUP($A2219, Dropdownlisten!$A$3:$F$143, 4, FALSE)), "", VLOOKUP($A2219, Dropdownlisten!$A$3:$F$143, 4, FALSE))</f>
        <v>BildungBetreuung</v>
      </c>
      <c r="E2219" s="117" t="str">
        <f>IF(ISERROR(VLOOKUP($A2219, Dropdownlisten!$A$3:$F$143, 5, FALSE)), "", VLOOKUP($A2219, Dropdownlisten!$A$3:$F$143, 5, FALSE))</f>
        <v>3000_005</v>
      </c>
      <c r="F2219" s="117" t="str">
        <f>IF(ISERROR(VLOOKUP($A2219, Dropdownlisten!$A$3:$F$143, 6, FALSE)), "", VLOOKUP($A2219, Dropdownlisten!$A$3:$F$143, 6, FALSE))</f>
        <v>Kindergarten</v>
      </c>
      <c r="G2219" s="117" t="str">
        <f>VLOOKUP(E2219,Datenstruktur_fuer_R!$D$2:$F$141,3,FALSE)</f>
        <v>Point</v>
      </c>
      <c r="H2219" s="120" t="s">
        <v>689</v>
      </c>
      <c r="I2219" s="26" t="s">
        <v>753</v>
      </c>
      <c r="J2219" s="26" t="s">
        <v>1259</v>
      </c>
      <c r="K2219" s="5" t="s">
        <v>878</v>
      </c>
      <c r="L2219" s="5" t="s">
        <v>892</v>
      </c>
      <c r="M2219" s="5">
        <v>1</v>
      </c>
      <c r="N2219" s="5" t="s">
        <v>1173</v>
      </c>
    </row>
    <row r="2220" spans="1:14" x14ac:dyDescent="0.35">
      <c r="A2220" s="5" t="s">
        <v>1054</v>
      </c>
      <c r="B2220" s="117" t="str">
        <f>IF(ISERROR(VLOOKUP($A2220, Dropdownlisten!$A$3:$F$143, 2, FALSE)), "", VLOOKUP($A2220, Dropdownlisten!$A$3:$F$143, 2, FALSE))</f>
        <v>POI</v>
      </c>
      <c r="C2220" s="117">
        <f>IF(ISERROR(VLOOKUP($A2220, Dropdownlisten!$A$3:$F$143, 3, FALSE)), "", VLOOKUP($A2220, Dropdownlisten!$A$3:$F$143, 3, FALSE))</f>
        <v>6000</v>
      </c>
      <c r="D2220" s="117" t="str">
        <f>IF(ISERROR(VLOOKUP($A2220, Dropdownlisten!$A$3:$F$143, 4, FALSE)), "", VLOOKUP($A2220, Dropdownlisten!$A$3:$F$143, 4, FALSE))</f>
        <v>UnterhaltungSportNaherholung</v>
      </c>
      <c r="E2220" s="117" t="str">
        <f>IF(ISERROR(VLOOKUP($A2220, Dropdownlisten!$A$3:$F$143, 5, FALSE)), "", VLOOKUP($A2220, Dropdownlisten!$A$3:$F$143, 5, FALSE))</f>
        <v>6000_003</v>
      </c>
      <c r="F2220" s="117" t="str">
        <f>IF(ISERROR(VLOOKUP($A2220, Dropdownlisten!$A$3:$F$143, 6, FALSE)), "", VLOOKUP($A2220, Dropdownlisten!$A$3:$F$143, 6, FALSE))</f>
        <v>BibliothekBuchhandlung</v>
      </c>
      <c r="G2220" s="117" t="str">
        <f>VLOOKUP(E2220,Datenstruktur_fuer_R!$D$2:$F$141,3,FALSE)</f>
        <v>Point</v>
      </c>
      <c r="H2220" s="120" t="s">
        <v>689</v>
      </c>
      <c r="I2220" s="26" t="s">
        <v>753</v>
      </c>
      <c r="J2220" s="26" t="s">
        <v>1259</v>
      </c>
      <c r="K2220" s="5" t="s">
        <v>878</v>
      </c>
      <c r="L2220" s="5" t="s">
        <v>893</v>
      </c>
      <c r="M2220" s="5">
        <v>1</v>
      </c>
      <c r="N2220" s="5" t="s">
        <v>1173</v>
      </c>
    </row>
    <row r="2221" spans="1:14" x14ac:dyDescent="0.35">
      <c r="A2221" s="5" t="s">
        <v>845</v>
      </c>
      <c r="B2221" s="117" t="str">
        <f>IF(ISERROR(VLOOKUP($A2221, Dropdownlisten!$A$3:$F$143, 2, FALSE)), "", VLOOKUP($A2221, Dropdownlisten!$A$3:$F$143, 2, FALSE))</f>
        <v>POI</v>
      </c>
      <c r="C2221" s="117">
        <f>IF(ISERROR(VLOOKUP($A2221, Dropdownlisten!$A$3:$F$143, 3, FALSE)), "", VLOOKUP($A2221, Dropdownlisten!$A$3:$F$143, 3, FALSE))</f>
        <v>3000</v>
      </c>
      <c r="D2221" s="117" t="str">
        <f>IF(ISERROR(VLOOKUP($A2221, Dropdownlisten!$A$3:$F$143, 4, FALSE)), "", VLOOKUP($A2221, Dropdownlisten!$A$3:$F$143, 4, FALSE))</f>
        <v>BildungBetreuung</v>
      </c>
      <c r="E2221" s="117" t="str">
        <f>IF(ISERROR(VLOOKUP($A2221, Dropdownlisten!$A$3:$F$143, 5, FALSE)), "", VLOOKUP($A2221, Dropdownlisten!$A$3:$F$143, 5, FALSE))</f>
        <v>3000_003</v>
      </c>
      <c r="F2221" s="117" t="str">
        <f>IF(ISERROR(VLOOKUP($A2221, Dropdownlisten!$A$3:$F$143, 6, FALSE)), "", VLOOKUP($A2221, Dropdownlisten!$A$3:$F$143, 6, FALSE))</f>
        <v>Schule</v>
      </c>
      <c r="G2221" s="117" t="str">
        <f>VLOOKUP(E2221,Datenstruktur_fuer_R!$D$2:$F$141,3,FALSE)</f>
        <v>Point</v>
      </c>
      <c r="H2221" s="120" t="s">
        <v>689</v>
      </c>
      <c r="I2221" s="26" t="s">
        <v>753</v>
      </c>
      <c r="J2221" s="26" t="s">
        <v>1259</v>
      </c>
      <c r="K2221" s="5" t="s">
        <v>878</v>
      </c>
      <c r="L2221" s="5" t="s">
        <v>894</v>
      </c>
      <c r="M2221" s="5">
        <v>1</v>
      </c>
      <c r="N2221" s="5" t="s">
        <v>1173</v>
      </c>
    </row>
    <row r="2222" spans="1:14" x14ac:dyDescent="0.35">
      <c r="A2222" s="5" t="s">
        <v>685</v>
      </c>
      <c r="B2222" s="117" t="str">
        <f>IF(ISERROR(VLOOKUP($A2222, Dropdownlisten!$A$3:$F$143, 2, FALSE)), "", VLOOKUP($A2222, Dropdownlisten!$A$3:$F$143, 2, FALSE))</f>
        <v>POI</v>
      </c>
      <c r="C2222" s="117">
        <f>IF(ISERROR(VLOOKUP($A2222, Dropdownlisten!$A$3:$F$143, 3, FALSE)), "", VLOOKUP($A2222, Dropdownlisten!$A$3:$F$143, 3, FALSE))</f>
        <v>3000</v>
      </c>
      <c r="D2222" s="117" t="str">
        <f>IF(ISERROR(VLOOKUP($A2222, Dropdownlisten!$A$3:$F$143, 4, FALSE)), "", VLOOKUP($A2222, Dropdownlisten!$A$3:$F$143, 4, FALSE))</f>
        <v>BildungBetreuung</v>
      </c>
      <c r="E2222" s="117" t="str">
        <f>IF(ISERROR(VLOOKUP($A2222, Dropdownlisten!$A$3:$F$143, 5, FALSE)), "", VLOOKUP($A2222, Dropdownlisten!$A$3:$F$143, 5, FALSE))</f>
        <v>3000_004</v>
      </c>
      <c r="F2222" s="117" t="str">
        <f>IF(ISERROR(VLOOKUP($A2222, Dropdownlisten!$A$3:$F$143, 6, FALSE)), "", VLOOKUP($A2222, Dropdownlisten!$A$3:$F$143, 6, FALSE))</f>
        <v>Hochschule</v>
      </c>
      <c r="G2222" s="117" t="str">
        <f>VLOOKUP(E2222,Datenstruktur_fuer_R!$D$2:$F$141,3,FALSE)</f>
        <v>Point</v>
      </c>
      <c r="H2222" s="120" t="s">
        <v>689</v>
      </c>
      <c r="I2222" s="26" t="s">
        <v>753</v>
      </c>
      <c r="J2222" s="26" t="s">
        <v>1259</v>
      </c>
      <c r="K2222" s="5" t="s">
        <v>878</v>
      </c>
      <c r="L2222" s="5" t="s">
        <v>895</v>
      </c>
      <c r="M2222" s="5">
        <v>1</v>
      </c>
      <c r="N2222" s="5" t="s">
        <v>1173</v>
      </c>
    </row>
    <row r="2223" spans="1:14" x14ac:dyDescent="0.35">
      <c r="A2223" s="5" t="s">
        <v>904</v>
      </c>
      <c r="B2223" s="117" t="str">
        <f>IF(ISERROR(VLOOKUP($A2223, Dropdownlisten!$A$3:$F$143, 2, FALSE)), "", VLOOKUP($A2223, Dropdownlisten!$A$3:$F$143, 2, FALSE))</f>
        <v>POI</v>
      </c>
      <c r="C2223" s="117">
        <f>IF(ISERROR(VLOOKUP($A2223, Dropdownlisten!$A$3:$F$143, 3, FALSE)), "", VLOOKUP($A2223, Dropdownlisten!$A$3:$F$143, 3, FALSE))</f>
        <v>5000</v>
      </c>
      <c r="D2223" s="117" t="str">
        <f>IF(ISERROR(VLOOKUP($A2223, Dropdownlisten!$A$3:$F$143, 4, FALSE)), "", VLOOKUP($A2223, Dropdownlisten!$A$3:$F$143, 4, FALSE))</f>
        <v>Mobilitaet</v>
      </c>
      <c r="E2223" s="117" t="str">
        <f>IF(ISERROR(VLOOKUP($A2223, Dropdownlisten!$A$3:$F$143, 5, FALSE)), "", VLOOKUP($A2223, Dropdownlisten!$A$3:$F$143, 5, FALSE))</f>
        <v>5000_008</v>
      </c>
      <c r="F2223" s="117" t="str">
        <f>IF(ISERROR(VLOOKUP($A2223, Dropdownlisten!$A$3:$F$143, 6, FALSE)), "", VLOOKUP($A2223, Dropdownlisten!$A$3:$F$143, 6, FALSE))</f>
        <v>Fahrradparkplatz</v>
      </c>
      <c r="G2223" s="117" t="str">
        <f>VLOOKUP(E2223,Datenstruktur_fuer_R!$D$2:$F$141,3,FALSE)</f>
        <v>Point</v>
      </c>
      <c r="H2223" s="120" t="s">
        <v>689</v>
      </c>
      <c r="I2223" s="26" t="s">
        <v>753</v>
      </c>
      <c r="J2223" s="26" t="s">
        <v>1259</v>
      </c>
      <c r="K2223" s="5" t="s">
        <v>878</v>
      </c>
      <c r="L2223" s="5" t="s">
        <v>906</v>
      </c>
      <c r="M2223" s="5">
        <v>1</v>
      </c>
      <c r="N2223" s="5" t="s">
        <v>1173</v>
      </c>
    </row>
    <row r="2224" spans="1:14" x14ac:dyDescent="0.35">
      <c r="A2224" s="5" t="s">
        <v>903</v>
      </c>
      <c r="B2224" s="117" t="str">
        <f>IF(ISERROR(VLOOKUP($A2224, Dropdownlisten!$A$3:$F$143, 2, FALSE)), "", VLOOKUP($A2224, Dropdownlisten!$A$3:$F$143, 2, FALSE))</f>
        <v>POI</v>
      </c>
      <c r="C2224" s="117">
        <f>IF(ISERROR(VLOOKUP($A2224, Dropdownlisten!$A$3:$F$143, 3, FALSE)), "", VLOOKUP($A2224, Dropdownlisten!$A$3:$F$143, 3, FALSE))</f>
        <v>5000</v>
      </c>
      <c r="D2224" s="117" t="str">
        <f>IF(ISERROR(VLOOKUP($A2224, Dropdownlisten!$A$3:$F$143, 4, FALSE)), "", VLOOKUP($A2224, Dropdownlisten!$A$3:$F$143, 4, FALSE))</f>
        <v>Mobilitaet</v>
      </c>
      <c r="E2224" s="117" t="str">
        <f>IF(ISERROR(VLOOKUP($A2224, Dropdownlisten!$A$3:$F$143, 5, FALSE)), "", VLOOKUP($A2224, Dropdownlisten!$A$3:$F$143, 5, FALSE))</f>
        <v>5000_009</v>
      </c>
      <c r="F2224" s="117" t="str">
        <f>IF(ISERROR(VLOOKUP($A2224, Dropdownlisten!$A$3:$F$143, 6, FALSE)), "", VLOOKUP($A2224, Dropdownlisten!$A$3:$F$143, 6, FALSE))</f>
        <v>FahrradLeihstation</v>
      </c>
      <c r="G2224" s="117" t="str">
        <f>VLOOKUP(E2224,Datenstruktur_fuer_R!$D$2:$F$141,3,FALSE)</f>
        <v>Point</v>
      </c>
      <c r="H2224" s="120" t="s">
        <v>689</v>
      </c>
      <c r="I2224" s="26" t="s">
        <v>753</v>
      </c>
      <c r="J2224" s="26" t="s">
        <v>1259</v>
      </c>
      <c r="K2224" s="5" t="s">
        <v>878</v>
      </c>
      <c r="L2224" s="5" t="s">
        <v>907</v>
      </c>
      <c r="M2224" s="5">
        <v>1</v>
      </c>
      <c r="N2224" s="5" t="s">
        <v>1173</v>
      </c>
    </row>
    <row r="2225" spans="1:14" x14ac:dyDescent="0.35">
      <c r="A2225" s="5" t="s">
        <v>905</v>
      </c>
      <c r="B2225" s="117" t="str">
        <f>IF(ISERROR(VLOOKUP($A2225, Dropdownlisten!$A$3:$F$143, 2, FALSE)), "", VLOOKUP($A2225, Dropdownlisten!$A$3:$F$143, 2, FALSE))</f>
        <v>POI</v>
      </c>
      <c r="C2225" s="117">
        <f>IF(ISERROR(VLOOKUP($A2225, Dropdownlisten!$A$3:$F$143, 3, FALSE)), "", VLOOKUP($A2225, Dropdownlisten!$A$3:$F$143, 3, FALSE))</f>
        <v>5000</v>
      </c>
      <c r="D2225" s="117" t="str">
        <f>IF(ISERROR(VLOOKUP($A2225, Dropdownlisten!$A$3:$F$143, 4, FALSE)), "", VLOOKUP($A2225, Dropdownlisten!$A$3:$F$143, 4, FALSE))</f>
        <v>Mobilitaet</v>
      </c>
      <c r="E2225" s="117" t="str">
        <f>IF(ISERROR(VLOOKUP($A2225, Dropdownlisten!$A$3:$F$143, 5, FALSE)), "", VLOOKUP($A2225, Dropdownlisten!$A$3:$F$143, 5, FALSE))</f>
        <v>5000_010</v>
      </c>
      <c r="F2225" s="117" t="str">
        <f>IF(ISERROR(VLOOKUP($A2225, Dropdownlisten!$A$3:$F$143, 6, FALSE)), "", VLOOKUP($A2225, Dropdownlisten!$A$3:$F$143, 6, FALSE))</f>
        <v>CarSharingStation</v>
      </c>
      <c r="G2225" s="117" t="str">
        <f>VLOOKUP(E2225,Datenstruktur_fuer_R!$D$2:$F$141,3,FALSE)</f>
        <v>Point</v>
      </c>
      <c r="H2225" s="120" t="s">
        <v>689</v>
      </c>
      <c r="I2225" s="26" t="s">
        <v>753</v>
      </c>
      <c r="J2225" s="26" t="s">
        <v>1259</v>
      </c>
      <c r="K2225" s="5" t="s">
        <v>878</v>
      </c>
      <c r="L2225" s="5" t="s">
        <v>908</v>
      </c>
      <c r="M2225" s="5">
        <v>1</v>
      </c>
      <c r="N2225" s="5" t="s">
        <v>1173</v>
      </c>
    </row>
    <row r="2226" spans="1:14" x14ac:dyDescent="0.35">
      <c r="A2226" s="5" t="s">
        <v>914</v>
      </c>
      <c r="B2226" s="117" t="str">
        <f>IF(ISERROR(VLOOKUP($A2226, Dropdownlisten!$A$3:$F$143, 2, FALSE)), "", VLOOKUP($A2226, Dropdownlisten!$A$3:$F$143, 2, FALSE))</f>
        <v>POI</v>
      </c>
      <c r="C2226" s="117">
        <f>IF(ISERROR(VLOOKUP($A2226, Dropdownlisten!$A$3:$F$143, 3, FALSE)), "", VLOOKUP($A2226, Dropdownlisten!$A$3:$F$143, 3, FALSE))</f>
        <v>5000</v>
      </c>
      <c r="D2226" s="117" t="str">
        <f>IF(ISERROR(VLOOKUP($A2226, Dropdownlisten!$A$3:$F$143, 4, FALSE)), "", VLOOKUP($A2226, Dropdownlisten!$A$3:$F$143, 4, FALSE))</f>
        <v>Mobilitaet</v>
      </c>
      <c r="E2226" s="117" t="str">
        <f>IF(ISERROR(VLOOKUP($A2226, Dropdownlisten!$A$3:$F$143, 5, FALSE)), "", VLOOKUP($A2226, Dropdownlisten!$A$3:$F$143, 5, FALSE))</f>
        <v>5000_012</v>
      </c>
      <c r="F2226" s="117" t="str">
        <f>IF(ISERROR(VLOOKUP($A2226, Dropdownlisten!$A$3:$F$143, 6, FALSE)), "", VLOOKUP($A2226, Dropdownlisten!$A$3:$F$143, 6, FALSE))</f>
        <v>Elektroladestation</v>
      </c>
      <c r="G2226" s="117" t="str">
        <f>VLOOKUP(E2226,Datenstruktur_fuer_R!$D$2:$F$141,3,FALSE)</f>
        <v>Point</v>
      </c>
      <c r="H2226" s="120" t="s">
        <v>689</v>
      </c>
      <c r="I2226" s="26" t="s">
        <v>753</v>
      </c>
      <c r="J2226" s="26" t="s">
        <v>1259</v>
      </c>
      <c r="K2226" s="5" t="s">
        <v>878</v>
      </c>
      <c r="L2226" s="5" t="s">
        <v>915</v>
      </c>
      <c r="M2226" s="5">
        <v>1</v>
      </c>
      <c r="N2226" s="5" t="s">
        <v>1173</v>
      </c>
    </row>
    <row r="2227" spans="1:14" x14ac:dyDescent="0.35">
      <c r="A2227" s="5" t="s">
        <v>733</v>
      </c>
      <c r="B2227" s="117" t="str">
        <f>IF(ISERROR(VLOOKUP($A2227, Dropdownlisten!$A$3:$F$143, 2, FALSE)), "", VLOOKUP($A2227, Dropdownlisten!$A$3:$F$143, 2, FALSE))</f>
        <v>POI</v>
      </c>
      <c r="C2227" s="117">
        <f>IF(ISERROR(VLOOKUP($A2227, Dropdownlisten!$A$3:$F$143, 3, FALSE)), "", VLOOKUP($A2227, Dropdownlisten!$A$3:$F$143, 3, FALSE))</f>
        <v>5000</v>
      </c>
      <c r="D2227" s="117" t="str">
        <f>IF(ISERROR(VLOOKUP($A2227, Dropdownlisten!$A$3:$F$143, 4, FALSE)), "", VLOOKUP($A2227, Dropdownlisten!$A$3:$F$143, 4, FALSE))</f>
        <v>Mobilitaet</v>
      </c>
      <c r="E2227" s="117" t="str">
        <f>IF(ISERROR(VLOOKUP($A2227, Dropdownlisten!$A$3:$F$143, 5, FALSE)), "", VLOOKUP($A2227, Dropdownlisten!$A$3:$F$143, 5, FALSE))</f>
        <v>5000_005</v>
      </c>
      <c r="F2227" s="117" t="str">
        <f>IF(ISERROR(VLOOKUP($A2227, Dropdownlisten!$A$3:$F$143, 6, FALSE)), "", VLOOKUP($A2227, Dropdownlisten!$A$3:$F$143, 6, FALSE))</f>
        <v>wichtigeVerkehrsengstelle</v>
      </c>
      <c r="G2227" s="117" t="str">
        <f>VLOOKUP(E2227,Datenstruktur_fuer_R!$D$2:$F$141,3,FALSE)</f>
        <v>Point</v>
      </c>
      <c r="H2227" s="120" t="s">
        <v>689</v>
      </c>
      <c r="I2227" s="26" t="s">
        <v>753</v>
      </c>
      <c r="J2227" s="26" t="s">
        <v>1259</v>
      </c>
      <c r="K2227" s="5" t="s">
        <v>878</v>
      </c>
      <c r="L2227" s="5" t="s">
        <v>916</v>
      </c>
      <c r="M2227" s="5">
        <v>1</v>
      </c>
      <c r="N2227" s="5" t="s">
        <v>1173</v>
      </c>
    </row>
    <row r="2228" spans="1:14" x14ac:dyDescent="0.35">
      <c r="A2228" s="5" t="s">
        <v>913</v>
      </c>
      <c r="B2228" s="117" t="str">
        <f>IF(ISERROR(VLOOKUP($A2228, Dropdownlisten!$A$3:$F$143, 2, FALSE)), "", VLOOKUP($A2228, Dropdownlisten!$A$3:$F$143, 2, FALSE))</f>
        <v>POI</v>
      </c>
      <c r="C2228" s="117">
        <f>IF(ISERROR(VLOOKUP($A2228, Dropdownlisten!$A$3:$F$143, 3, FALSE)), "", VLOOKUP($A2228, Dropdownlisten!$A$3:$F$143, 3, FALSE))</f>
        <v>5000</v>
      </c>
      <c r="D2228" s="117" t="str">
        <f>IF(ISERROR(VLOOKUP($A2228, Dropdownlisten!$A$3:$F$143, 4, FALSE)), "", VLOOKUP($A2228, Dropdownlisten!$A$3:$F$143, 4, FALSE))</f>
        <v>Mobilitaet</v>
      </c>
      <c r="E2228" s="117" t="str">
        <f>IF(ISERROR(VLOOKUP($A2228, Dropdownlisten!$A$3:$F$143, 5, FALSE)), "", VLOOKUP($A2228, Dropdownlisten!$A$3:$F$143, 5, FALSE))</f>
        <v>5000_013</v>
      </c>
      <c r="F2228" s="117" t="str">
        <f>IF(ISERROR(VLOOKUP($A2228, Dropdownlisten!$A$3:$F$143, 6, FALSE)), "", VLOOKUP($A2228, Dropdownlisten!$A$3:$F$143, 6, FALSE))</f>
        <v>Tankstelle</v>
      </c>
      <c r="G2228" s="117" t="str">
        <f>VLOOKUP(E2228,Datenstruktur_fuer_R!$D$2:$F$141,3,FALSE)</f>
        <v>Point</v>
      </c>
      <c r="H2228" s="120" t="s">
        <v>689</v>
      </c>
      <c r="I2228" s="26" t="s">
        <v>753</v>
      </c>
      <c r="J2228" s="26" t="s">
        <v>1259</v>
      </c>
      <c r="K2228" s="5" t="s">
        <v>878</v>
      </c>
      <c r="L2228" s="5" t="s">
        <v>917</v>
      </c>
      <c r="M2228" s="5">
        <v>1</v>
      </c>
      <c r="N2228" s="5" t="s">
        <v>1173</v>
      </c>
    </row>
    <row r="2229" spans="1:14" x14ac:dyDescent="0.35">
      <c r="A2229" s="5" t="s">
        <v>705</v>
      </c>
      <c r="B2229" s="117" t="str">
        <f>IF(ISERROR(VLOOKUP($A2229, Dropdownlisten!$A$3:$F$143, 2, FALSE)), "", VLOOKUP($A2229, Dropdownlisten!$A$3:$F$143, 2, FALSE))</f>
        <v>POI</v>
      </c>
      <c r="C2229" s="117">
        <f>IF(ISERROR(VLOOKUP($A2229, Dropdownlisten!$A$3:$F$143, 3, FALSE)), "", VLOOKUP($A2229, Dropdownlisten!$A$3:$F$143, 3, FALSE))</f>
        <v>5000</v>
      </c>
      <c r="D2229" s="117" t="str">
        <f>IF(ISERROR(VLOOKUP($A2229, Dropdownlisten!$A$3:$F$143, 4, FALSE)), "", VLOOKUP($A2229, Dropdownlisten!$A$3:$F$143, 4, FALSE))</f>
        <v>Mobilitaet</v>
      </c>
      <c r="E2229" s="117" t="str">
        <f>IF(ISERROR(VLOOKUP($A2229, Dropdownlisten!$A$3:$F$143, 5, FALSE)), "", VLOOKUP($A2229, Dropdownlisten!$A$3:$F$143, 5, FALSE))</f>
        <v>5000_004</v>
      </c>
      <c r="F2229" s="117" t="str">
        <f>IF(ISERROR(VLOOKUP($A2229, Dropdownlisten!$A$3:$F$143, 6, FALSE)), "", VLOOKUP($A2229, Dropdownlisten!$A$3:$F$143, 6, FALSE))</f>
        <v>PKWParkplatz</v>
      </c>
      <c r="G2229" s="117" t="str">
        <f>VLOOKUP(E2229,Datenstruktur_fuer_R!$D$2:$F$141,3,FALSE)</f>
        <v>Point</v>
      </c>
      <c r="H2229" s="120" t="s">
        <v>689</v>
      </c>
      <c r="I2229" s="26" t="s">
        <v>753</v>
      </c>
      <c r="J2229" s="26" t="s">
        <v>1259</v>
      </c>
      <c r="K2229" s="5" t="s">
        <v>878</v>
      </c>
      <c r="L2229" s="5" t="s">
        <v>918</v>
      </c>
      <c r="M2229" s="5">
        <v>1</v>
      </c>
      <c r="N2229" s="5" t="s">
        <v>1173</v>
      </c>
    </row>
    <row r="2230" spans="1:14" x14ac:dyDescent="0.35">
      <c r="A2230" s="5" t="s">
        <v>705</v>
      </c>
      <c r="B2230" s="117" t="str">
        <f>IF(ISERROR(VLOOKUP($A2230, Dropdownlisten!$A$3:$F$143, 2, FALSE)), "", VLOOKUP($A2230, Dropdownlisten!$A$3:$F$143, 2, FALSE))</f>
        <v>POI</v>
      </c>
      <c r="C2230" s="117">
        <f>IF(ISERROR(VLOOKUP($A2230, Dropdownlisten!$A$3:$F$143, 3, FALSE)), "", VLOOKUP($A2230, Dropdownlisten!$A$3:$F$143, 3, FALSE))</f>
        <v>5000</v>
      </c>
      <c r="D2230" s="117" t="str">
        <f>IF(ISERROR(VLOOKUP($A2230, Dropdownlisten!$A$3:$F$143, 4, FALSE)), "", VLOOKUP($A2230, Dropdownlisten!$A$3:$F$143, 4, FALSE))</f>
        <v>Mobilitaet</v>
      </c>
      <c r="E2230" s="117" t="str">
        <f>IF(ISERROR(VLOOKUP($A2230, Dropdownlisten!$A$3:$F$143, 5, FALSE)), "", VLOOKUP($A2230, Dropdownlisten!$A$3:$F$143, 5, FALSE))</f>
        <v>5000_004</v>
      </c>
      <c r="F2230" s="117" t="str">
        <f>IF(ISERROR(VLOOKUP($A2230, Dropdownlisten!$A$3:$F$143, 6, FALSE)), "", VLOOKUP($A2230, Dropdownlisten!$A$3:$F$143, 6, FALSE))</f>
        <v>PKWParkplatz</v>
      </c>
      <c r="G2230" s="117" t="str">
        <f>VLOOKUP(E2230,Datenstruktur_fuer_R!$D$2:$F$141,3,FALSE)</f>
        <v>Point</v>
      </c>
      <c r="H2230" s="120" t="s">
        <v>689</v>
      </c>
      <c r="I2230" s="26" t="s">
        <v>753</v>
      </c>
      <c r="J2230" s="26" t="s">
        <v>1259</v>
      </c>
      <c r="K2230" s="5" t="s">
        <v>878</v>
      </c>
      <c r="L2230" s="5" t="s">
        <v>919</v>
      </c>
      <c r="M2230" s="5">
        <v>1</v>
      </c>
      <c r="N2230" s="5" t="s">
        <v>1173</v>
      </c>
    </row>
    <row r="2231" spans="1:14" x14ac:dyDescent="0.35">
      <c r="A2231" s="5" t="s">
        <v>705</v>
      </c>
      <c r="B2231" s="117" t="str">
        <f>IF(ISERROR(VLOOKUP($A2231, Dropdownlisten!$A$3:$F$143, 2, FALSE)), "", VLOOKUP($A2231, Dropdownlisten!$A$3:$F$143, 2, FALSE))</f>
        <v>POI</v>
      </c>
      <c r="C2231" s="117">
        <f>IF(ISERROR(VLOOKUP($A2231, Dropdownlisten!$A$3:$F$143, 3, FALSE)), "", VLOOKUP($A2231, Dropdownlisten!$A$3:$F$143, 3, FALSE))</f>
        <v>5000</v>
      </c>
      <c r="D2231" s="117" t="str">
        <f>IF(ISERROR(VLOOKUP($A2231, Dropdownlisten!$A$3:$F$143, 4, FALSE)), "", VLOOKUP($A2231, Dropdownlisten!$A$3:$F$143, 4, FALSE))</f>
        <v>Mobilitaet</v>
      </c>
      <c r="E2231" s="117" t="str">
        <f>IF(ISERROR(VLOOKUP($A2231, Dropdownlisten!$A$3:$F$143, 5, FALSE)), "", VLOOKUP($A2231, Dropdownlisten!$A$3:$F$143, 5, FALSE))</f>
        <v>5000_004</v>
      </c>
      <c r="F2231" s="117" t="str">
        <f>IF(ISERROR(VLOOKUP($A2231, Dropdownlisten!$A$3:$F$143, 6, FALSE)), "", VLOOKUP($A2231, Dropdownlisten!$A$3:$F$143, 6, FALSE))</f>
        <v>PKWParkplatz</v>
      </c>
      <c r="G2231" s="117" t="str">
        <f>VLOOKUP(E2231,Datenstruktur_fuer_R!$D$2:$F$141,3,FALSE)</f>
        <v>Point</v>
      </c>
      <c r="H2231" s="120" t="s">
        <v>689</v>
      </c>
      <c r="I2231" s="26" t="s">
        <v>753</v>
      </c>
      <c r="J2231" s="26" t="s">
        <v>1259</v>
      </c>
      <c r="K2231" s="5" t="s">
        <v>878</v>
      </c>
      <c r="L2231" s="5" t="s">
        <v>920</v>
      </c>
      <c r="M2231" s="5">
        <v>1</v>
      </c>
      <c r="N2231" s="5" t="s">
        <v>1173</v>
      </c>
    </row>
    <row r="2232" spans="1:14" x14ac:dyDescent="0.35">
      <c r="A2232" s="5" t="s">
        <v>923</v>
      </c>
      <c r="B2232" s="117" t="str">
        <f>IF(ISERROR(VLOOKUP($A2232, Dropdownlisten!$A$3:$F$143, 2, FALSE)), "", VLOOKUP($A2232, Dropdownlisten!$A$3:$F$143, 2, FALSE))</f>
        <v>POI</v>
      </c>
      <c r="C2232" s="117">
        <f>IF(ISERROR(VLOOKUP($A2232, Dropdownlisten!$A$3:$F$143, 3, FALSE)), "", VLOOKUP($A2232, Dropdownlisten!$A$3:$F$143, 3, FALSE))</f>
        <v>5000</v>
      </c>
      <c r="D2232" s="117" t="str">
        <f>IF(ISERROR(VLOOKUP($A2232, Dropdownlisten!$A$3:$F$143, 4, FALSE)), "", VLOOKUP($A2232, Dropdownlisten!$A$3:$F$143, 4, FALSE))</f>
        <v>Mobilitaet</v>
      </c>
      <c r="E2232" s="117" t="str">
        <f>IF(ISERROR(VLOOKUP($A2232, Dropdownlisten!$A$3:$F$143, 5, FALSE)), "", VLOOKUP($A2232, Dropdownlisten!$A$3:$F$143, 5, FALSE))</f>
        <v>5000_014</v>
      </c>
      <c r="F2232" s="117" t="str">
        <f>IF(ISERROR(VLOOKUP($A2232, Dropdownlisten!$A$3:$F$143, 6, FALSE)), "", VLOOKUP($A2232, Dropdownlisten!$A$3:$F$143, 6, FALSE))</f>
        <v>Taxistand</v>
      </c>
      <c r="G2232" s="117" t="str">
        <f>VLOOKUP(E2232,Datenstruktur_fuer_R!$D$2:$F$141,3,FALSE)</f>
        <v>Point</v>
      </c>
      <c r="H2232" s="120" t="s">
        <v>689</v>
      </c>
      <c r="I2232" s="26" t="s">
        <v>753</v>
      </c>
      <c r="J2232" s="26" t="s">
        <v>1259</v>
      </c>
      <c r="K2232" s="5" t="s">
        <v>878</v>
      </c>
      <c r="L2232" s="5" t="s">
        <v>924</v>
      </c>
      <c r="M2232" s="5">
        <v>1</v>
      </c>
      <c r="N2232" s="5" t="s">
        <v>1173</v>
      </c>
    </row>
    <row r="2233" spans="1:14" x14ac:dyDescent="0.35">
      <c r="A2233" s="5" t="s">
        <v>662</v>
      </c>
      <c r="B2233" s="117" t="str">
        <f>IF(ISERROR(VLOOKUP($A2233, Dropdownlisten!$A$3:$F$143, 2, FALSE)), "", VLOOKUP($A2233, Dropdownlisten!$A$3:$F$143, 2, FALSE))</f>
        <v>POI</v>
      </c>
      <c r="C2233" s="117">
        <f>IF(ISERROR(VLOOKUP($A2233, Dropdownlisten!$A$3:$F$143, 3, FALSE)), "", VLOOKUP($A2233, Dropdownlisten!$A$3:$F$143, 3, FALSE))</f>
        <v>7000</v>
      </c>
      <c r="D2233" s="117" t="str">
        <f>IF(ISERROR(VLOOKUP($A2233, Dropdownlisten!$A$3:$F$143, 4, FALSE)), "", VLOOKUP($A2233, Dropdownlisten!$A$3:$F$143, 4, FALSE))</f>
        <v>EinkaufenDienstleistung</v>
      </c>
      <c r="E2233" s="117" t="str">
        <f>IF(ISERROR(VLOOKUP($A2233, Dropdownlisten!$A$3:$F$143, 5, FALSE)), "", VLOOKUP($A2233, Dropdownlisten!$A$3:$F$143, 5, FALSE))</f>
        <v>7000_002</v>
      </c>
      <c r="F2233" s="117" t="str">
        <f>IF(ISERROR(VLOOKUP($A2233, Dropdownlisten!$A$3:$F$143, 6, FALSE)), "", VLOOKUP($A2233, Dropdownlisten!$A$3:$F$143, 6, FALSE))</f>
        <v>Bank</v>
      </c>
      <c r="G2233" s="117" t="str">
        <f>VLOOKUP(E2233,Datenstruktur_fuer_R!$D$2:$F$141,3,FALSE)</f>
        <v>Point</v>
      </c>
      <c r="H2233" s="120" t="s">
        <v>689</v>
      </c>
      <c r="I2233" s="26" t="s">
        <v>753</v>
      </c>
      <c r="J2233" s="26" t="s">
        <v>1259</v>
      </c>
      <c r="K2233" s="5" t="s">
        <v>878</v>
      </c>
      <c r="L2233" s="5" t="s">
        <v>925</v>
      </c>
      <c r="M2233" s="5">
        <v>1</v>
      </c>
      <c r="N2233" s="5" t="s">
        <v>1173</v>
      </c>
    </row>
    <row r="2234" spans="1:14" x14ac:dyDescent="0.35">
      <c r="A2234" s="5" t="s">
        <v>662</v>
      </c>
      <c r="B2234" s="117" t="str">
        <f>IF(ISERROR(VLOOKUP($A2234, Dropdownlisten!$A$3:$F$143, 2, FALSE)), "", VLOOKUP($A2234, Dropdownlisten!$A$3:$F$143, 2, FALSE))</f>
        <v>POI</v>
      </c>
      <c r="C2234" s="117">
        <f>IF(ISERROR(VLOOKUP($A2234, Dropdownlisten!$A$3:$F$143, 3, FALSE)), "", VLOOKUP($A2234, Dropdownlisten!$A$3:$F$143, 3, FALSE))</f>
        <v>7000</v>
      </c>
      <c r="D2234" s="117" t="str">
        <f>IF(ISERROR(VLOOKUP($A2234, Dropdownlisten!$A$3:$F$143, 4, FALSE)), "", VLOOKUP($A2234, Dropdownlisten!$A$3:$F$143, 4, FALSE))</f>
        <v>EinkaufenDienstleistung</v>
      </c>
      <c r="E2234" s="117" t="str">
        <f>IF(ISERROR(VLOOKUP($A2234, Dropdownlisten!$A$3:$F$143, 5, FALSE)), "", VLOOKUP($A2234, Dropdownlisten!$A$3:$F$143, 5, FALSE))</f>
        <v>7000_002</v>
      </c>
      <c r="F2234" s="117" t="str">
        <f>IF(ISERROR(VLOOKUP($A2234, Dropdownlisten!$A$3:$F$143, 6, FALSE)), "", VLOOKUP($A2234, Dropdownlisten!$A$3:$F$143, 6, FALSE))</f>
        <v>Bank</v>
      </c>
      <c r="G2234" s="117" t="str">
        <f>VLOOKUP(E2234,Datenstruktur_fuer_R!$D$2:$F$141,3,FALSE)</f>
        <v>Point</v>
      </c>
      <c r="H2234" s="120" t="s">
        <v>689</v>
      </c>
      <c r="I2234" s="26" t="s">
        <v>753</v>
      </c>
      <c r="J2234" s="26" t="s">
        <v>1259</v>
      </c>
      <c r="K2234" s="5" t="s">
        <v>878</v>
      </c>
      <c r="L2234" s="5" t="s">
        <v>926</v>
      </c>
      <c r="M2234" s="5">
        <v>1</v>
      </c>
      <c r="N2234" s="5" t="s">
        <v>1173</v>
      </c>
    </row>
    <row r="2235" spans="1:14" x14ac:dyDescent="0.35">
      <c r="A2235" s="5" t="s">
        <v>700</v>
      </c>
      <c r="B2235" s="117" t="str">
        <f>IF(ISERROR(VLOOKUP($A2235, Dropdownlisten!$A$3:$F$143, 2, FALSE)), "", VLOOKUP($A2235, Dropdownlisten!$A$3:$F$143, 2, FALSE))</f>
        <v>POI</v>
      </c>
      <c r="C2235" s="117">
        <f>IF(ISERROR(VLOOKUP($A2235, Dropdownlisten!$A$3:$F$143, 3, FALSE)), "", VLOOKUP($A2235, Dropdownlisten!$A$3:$F$143, 3, FALSE))</f>
        <v>2000</v>
      </c>
      <c r="D2235" s="117" t="str">
        <f>IF(ISERROR(VLOOKUP($A2235, Dropdownlisten!$A$3:$F$143, 4, FALSE)), "", VLOOKUP($A2235, Dropdownlisten!$A$3:$F$143, 4, FALSE))</f>
        <v>Gesundheit</v>
      </c>
      <c r="E2235" s="117" t="str">
        <f>IF(ISERROR(VLOOKUP($A2235, Dropdownlisten!$A$3:$F$143, 5, FALSE)), "", VLOOKUP($A2235, Dropdownlisten!$A$3:$F$143, 5, FALSE))</f>
        <v>2000_003</v>
      </c>
      <c r="F2235" s="117" t="str">
        <f>IF(ISERROR(VLOOKUP($A2235, Dropdownlisten!$A$3:$F$143, 6, FALSE)), "", VLOOKUP($A2235, Dropdownlisten!$A$3:$F$143, 6, FALSE))</f>
        <v>Krankenhaus</v>
      </c>
      <c r="G2235" s="117" t="str">
        <f>VLOOKUP(E2235,Datenstruktur_fuer_R!$D$2:$F$141,3,FALSE)</f>
        <v>Point</v>
      </c>
      <c r="H2235" s="120" t="s">
        <v>689</v>
      </c>
      <c r="I2235" s="26" t="s">
        <v>753</v>
      </c>
      <c r="J2235" s="26" t="s">
        <v>1259</v>
      </c>
      <c r="K2235" s="5" t="s">
        <v>878</v>
      </c>
      <c r="L2235" s="5" t="s">
        <v>927</v>
      </c>
      <c r="M2235" s="5">
        <v>1</v>
      </c>
      <c r="N2235" s="5" t="s">
        <v>1173</v>
      </c>
    </row>
    <row r="2236" spans="1:14" x14ac:dyDescent="0.35">
      <c r="A2236" s="5" t="s">
        <v>657</v>
      </c>
      <c r="B2236" s="117" t="str">
        <f>IF(ISERROR(VLOOKUP($A2236, Dropdownlisten!$A$3:$F$143, 2, FALSE)), "", VLOOKUP($A2236, Dropdownlisten!$A$3:$F$143, 2, FALSE))</f>
        <v>POI</v>
      </c>
      <c r="C2236" s="117">
        <f>IF(ISERROR(VLOOKUP($A2236, Dropdownlisten!$A$3:$F$143, 3, FALSE)), "", VLOOKUP($A2236, Dropdownlisten!$A$3:$F$143, 3, FALSE))</f>
        <v>2000</v>
      </c>
      <c r="D2236" s="117" t="str">
        <f>IF(ISERROR(VLOOKUP($A2236, Dropdownlisten!$A$3:$F$143, 4, FALSE)), "", VLOOKUP($A2236, Dropdownlisten!$A$3:$F$143, 4, FALSE))</f>
        <v>Gesundheit</v>
      </c>
      <c r="E2236" s="117" t="str">
        <f>IF(ISERROR(VLOOKUP($A2236, Dropdownlisten!$A$3:$F$143, 5, FALSE)), "", VLOOKUP($A2236, Dropdownlisten!$A$3:$F$143, 5, FALSE))</f>
        <v>2000_002</v>
      </c>
      <c r="F2236" s="117" t="str">
        <f>IF(ISERROR(VLOOKUP($A2236, Dropdownlisten!$A$3:$F$143, 6, FALSE)), "", VLOOKUP($A2236, Dropdownlisten!$A$3:$F$143, 6, FALSE))</f>
        <v>Arzt</v>
      </c>
      <c r="G2236" s="117" t="str">
        <f>VLOOKUP(E2236,Datenstruktur_fuer_R!$D$2:$F$141,3,FALSE)</f>
        <v>Point</v>
      </c>
      <c r="H2236" s="120" t="s">
        <v>689</v>
      </c>
      <c r="I2236" s="26" t="s">
        <v>753</v>
      </c>
      <c r="J2236" s="26" t="s">
        <v>1259</v>
      </c>
      <c r="K2236" s="5" t="s">
        <v>878</v>
      </c>
      <c r="L2236" s="5" t="s">
        <v>928</v>
      </c>
      <c r="M2236" s="5">
        <v>1</v>
      </c>
      <c r="N2236" s="5" t="s">
        <v>1173</v>
      </c>
    </row>
    <row r="2237" spans="1:14" x14ac:dyDescent="0.35">
      <c r="A2237" s="5" t="s">
        <v>657</v>
      </c>
      <c r="B2237" s="117" t="str">
        <f>IF(ISERROR(VLOOKUP($A2237, Dropdownlisten!$A$3:$F$143, 2, FALSE)), "", VLOOKUP($A2237, Dropdownlisten!$A$3:$F$143, 2, FALSE))</f>
        <v>POI</v>
      </c>
      <c r="C2237" s="117">
        <f>IF(ISERROR(VLOOKUP($A2237, Dropdownlisten!$A$3:$F$143, 3, FALSE)), "", VLOOKUP($A2237, Dropdownlisten!$A$3:$F$143, 3, FALSE))</f>
        <v>2000</v>
      </c>
      <c r="D2237" s="117" t="str">
        <f>IF(ISERROR(VLOOKUP($A2237, Dropdownlisten!$A$3:$F$143, 4, FALSE)), "", VLOOKUP($A2237, Dropdownlisten!$A$3:$F$143, 4, FALSE))</f>
        <v>Gesundheit</v>
      </c>
      <c r="E2237" s="117" t="str">
        <f>IF(ISERROR(VLOOKUP($A2237, Dropdownlisten!$A$3:$F$143, 5, FALSE)), "", VLOOKUP($A2237, Dropdownlisten!$A$3:$F$143, 5, FALSE))</f>
        <v>2000_002</v>
      </c>
      <c r="F2237" s="117" t="str">
        <f>IF(ISERROR(VLOOKUP($A2237, Dropdownlisten!$A$3:$F$143, 6, FALSE)), "", VLOOKUP($A2237, Dropdownlisten!$A$3:$F$143, 6, FALSE))</f>
        <v>Arzt</v>
      </c>
      <c r="G2237" s="117" t="str">
        <f>VLOOKUP(E2237,Datenstruktur_fuer_R!$D$2:$F$141,3,FALSE)</f>
        <v>Point</v>
      </c>
      <c r="H2237" s="120" t="s">
        <v>293</v>
      </c>
      <c r="I2237" s="26" t="s">
        <v>753</v>
      </c>
      <c r="J2237" s="26" t="s">
        <v>1259</v>
      </c>
      <c r="K2237" s="5" t="s">
        <v>878</v>
      </c>
      <c r="L2237" s="5"/>
      <c r="M2237" s="5">
        <v>1</v>
      </c>
      <c r="N2237" s="5" t="s">
        <v>1173</v>
      </c>
    </row>
    <row r="2238" spans="1:14" x14ac:dyDescent="0.35">
      <c r="A2238" s="5" t="s">
        <v>657</v>
      </c>
      <c r="B2238" s="117" t="str">
        <f>IF(ISERROR(VLOOKUP($A2238, Dropdownlisten!$A$3:$F$143, 2, FALSE)), "", VLOOKUP($A2238, Dropdownlisten!$A$3:$F$143, 2, FALSE))</f>
        <v>POI</v>
      </c>
      <c r="C2238" s="117">
        <f>IF(ISERROR(VLOOKUP($A2238, Dropdownlisten!$A$3:$F$143, 3, FALSE)), "", VLOOKUP($A2238, Dropdownlisten!$A$3:$F$143, 3, FALSE))</f>
        <v>2000</v>
      </c>
      <c r="D2238" s="117" t="str">
        <f>IF(ISERROR(VLOOKUP($A2238, Dropdownlisten!$A$3:$F$143, 4, FALSE)), "", VLOOKUP($A2238, Dropdownlisten!$A$3:$F$143, 4, FALSE))</f>
        <v>Gesundheit</v>
      </c>
      <c r="E2238" s="117" t="str">
        <f>IF(ISERROR(VLOOKUP($A2238, Dropdownlisten!$A$3:$F$143, 5, FALSE)), "", VLOOKUP($A2238, Dropdownlisten!$A$3:$F$143, 5, FALSE))</f>
        <v>2000_002</v>
      </c>
      <c r="F2238" s="117" t="str">
        <f>IF(ISERROR(VLOOKUP($A2238, Dropdownlisten!$A$3:$F$143, 6, FALSE)), "", VLOOKUP($A2238, Dropdownlisten!$A$3:$F$143, 6, FALSE))</f>
        <v>Arzt</v>
      </c>
      <c r="G2238" s="117" t="str">
        <f>VLOOKUP(E2238,Datenstruktur_fuer_R!$D$2:$F$141,3,FALSE)</f>
        <v>Point</v>
      </c>
      <c r="H2238" s="120" t="s">
        <v>689</v>
      </c>
      <c r="I2238" s="26" t="s">
        <v>753</v>
      </c>
      <c r="J2238" s="26" t="s">
        <v>1259</v>
      </c>
      <c r="K2238" s="5" t="s">
        <v>878</v>
      </c>
      <c r="L2238" s="5" t="s">
        <v>929</v>
      </c>
      <c r="M2238" s="5">
        <v>1</v>
      </c>
      <c r="N2238" s="5" t="s">
        <v>1173</v>
      </c>
    </row>
    <row r="2239" spans="1:14" x14ac:dyDescent="0.35">
      <c r="A2239" s="5" t="s">
        <v>657</v>
      </c>
      <c r="B2239" s="117" t="str">
        <f>IF(ISERROR(VLOOKUP($A2239, Dropdownlisten!$A$3:$F$143, 2, FALSE)), "", VLOOKUP($A2239, Dropdownlisten!$A$3:$F$143, 2, FALSE))</f>
        <v>POI</v>
      </c>
      <c r="C2239" s="117">
        <f>IF(ISERROR(VLOOKUP($A2239, Dropdownlisten!$A$3:$F$143, 3, FALSE)), "", VLOOKUP($A2239, Dropdownlisten!$A$3:$F$143, 3, FALSE))</f>
        <v>2000</v>
      </c>
      <c r="D2239" s="117" t="str">
        <f>IF(ISERROR(VLOOKUP($A2239, Dropdownlisten!$A$3:$F$143, 4, FALSE)), "", VLOOKUP($A2239, Dropdownlisten!$A$3:$F$143, 4, FALSE))</f>
        <v>Gesundheit</v>
      </c>
      <c r="E2239" s="117" t="str">
        <f>IF(ISERROR(VLOOKUP($A2239, Dropdownlisten!$A$3:$F$143, 5, FALSE)), "", VLOOKUP($A2239, Dropdownlisten!$A$3:$F$143, 5, FALSE))</f>
        <v>2000_002</v>
      </c>
      <c r="F2239" s="117" t="str">
        <f>IF(ISERROR(VLOOKUP($A2239, Dropdownlisten!$A$3:$F$143, 6, FALSE)), "", VLOOKUP($A2239, Dropdownlisten!$A$3:$F$143, 6, FALSE))</f>
        <v>Arzt</v>
      </c>
      <c r="G2239" s="117" t="str">
        <f>VLOOKUP(E2239,Datenstruktur_fuer_R!$D$2:$F$141,3,FALSE)</f>
        <v>Point</v>
      </c>
      <c r="H2239" s="120" t="s">
        <v>689</v>
      </c>
      <c r="I2239" s="26" t="s">
        <v>753</v>
      </c>
      <c r="J2239" s="26" t="s">
        <v>1259</v>
      </c>
      <c r="K2239" s="5" t="s">
        <v>878</v>
      </c>
      <c r="L2239" s="5" t="s">
        <v>930</v>
      </c>
      <c r="M2239" s="5">
        <v>1</v>
      </c>
      <c r="N2239" s="5" t="s">
        <v>1173</v>
      </c>
    </row>
    <row r="2240" spans="1:14" x14ac:dyDescent="0.35">
      <c r="A2240" s="5" t="s">
        <v>704</v>
      </c>
      <c r="B2240" s="117" t="str">
        <f>IF(ISERROR(VLOOKUP($A2240, Dropdownlisten!$A$3:$F$143, 2, FALSE)), "", VLOOKUP($A2240, Dropdownlisten!$A$3:$F$143, 2, FALSE))</f>
        <v>POI</v>
      </c>
      <c r="C2240" s="117">
        <f>IF(ISERROR(VLOOKUP($A2240, Dropdownlisten!$A$3:$F$143, 3, FALSE)), "", VLOOKUP($A2240, Dropdownlisten!$A$3:$F$143, 3, FALSE))</f>
        <v>2000</v>
      </c>
      <c r="D2240" s="117" t="str">
        <f>IF(ISERROR(VLOOKUP($A2240, Dropdownlisten!$A$3:$F$143, 4, FALSE)), "", VLOOKUP($A2240, Dropdownlisten!$A$3:$F$143, 4, FALSE))</f>
        <v>Gesundheit</v>
      </c>
      <c r="E2240" s="117" t="str">
        <f>IF(ISERROR(VLOOKUP($A2240, Dropdownlisten!$A$3:$F$143, 5, FALSE)), "", VLOOKUP($A2240, Dropdownlisten!$A$3:$F$143, 5, FALSE))</f>
        <v>2000_004</v>
      </c>
      <c r="F2240" s="117" t="str">
        <f>IF(ISERROR(VLOOKUP($A2240, Dropdownlisten!$A$3:$F$143, 6, FALSE)), "", VLOOKUP($A2240, Dropdownlisten!$A$3:$F$143, 6, FALSE))</f>
        <v>Pflegeeinrichtung</v>
      </c>
      <c r="G2240" s="117" t="str">
        <f>VLOOKUP(E2240,Datenstruktur_fuer_R!$D$2:$F$141,3,FALSE)</f>
        <v>Point</v>
      </c>
      <c r="H2240" s="120" t="s">
        <v>689</v>
      </c>
      <c r="I2240" s="26" t="s">
        <v>753</v>
      </c>
      <c r="J2240" s="26" t="s">
        <v>1259</v>
      </c>
      <c r="K2240" s="5" t="s">
        <v>878</v>
      </c>
      <c r="L2240" s="5" t="s">
        <v>931</v>
      </c>
      <c r="M2240" s="5">
        <v>1</v>
      </c>
      <c r="N2240" s="5" t="s">
        <v>1173</v>
      </c>
    </row>
    <row r="2241" spans="1:14" x14ac:dyDescent="0.35">
      <c r="A2241" s="5" t="s">
        <v>656</v>
      </c>
      <c r="B2241" s="117" t="str">
        <f>IF(ISERROR(VLOOKUP($A2241, Dropdownlisten!$A$3:$F$143, 2, FALSE)), "", VLOOKUP($A2241, Dropdownlisten!$A$3:$F$143, 2, FALSE))</f>
        <v>POI</v>
      </c>
      <c r="C2241" s="117">
        <f>IF(ISERROR(VLOOKUP($A2241, Dropdownlisten!$A$3:$F$143, 3, FALSE)), "", VLOOKUP($A2241, Dropdownlisten!$A$3:$F$143, 3, FALSE))</f>
        <v>2000</v>
      </c>
      <c r="D2241" s="117" t="str">
        <f>IF(ISERROR(VLOOKUP($A2241, Dropdownlisten!$A$3:$F$143, 4, FALSE)), "", VLOOKUP($A2241, Dropdownlisten!$A$3:$F$143, 4, FALSE))</f>
        <v>Gesundheit</v>
      </c>
      <c r="E2241" s="117" t="str">
        <f>IF(ISERROR(VLOOKUP($A2241, Dropdownlisten!$A$3:$F$143, 5, FALSE)), "", VLOOKUP($A2241, Dropdownlisten!$A$3:$F$143, 5, FALSE))</f>
        <v>2000_001</v>
      </c>
      <c r="F2241" s="117" t="str">
        <f>IF(ISERROR(VLOOKUP($A2241, Dropdownlisten!$A$3:$F$143, 6, FALSE)), "", VLOOKUP($A2241, Dropdownlisten!$A$3:$F$143, 6, FALSE))</f>
        <v>Apotheke</v>
      </c>
      <c r="G2241" s="117" t="str">
        <f>VLOOKUP(E2241,Datenstruktur_fuer_R!$D$2:$F$141,3,FALSE)</f>
        <v>Point</v>
      </c>
      <c r="H2241" s="120" t="s">
        <v>689</v>
      </c>
      <c r="I2241" s="26" t="s">
        <v>753</v>
      </c>
      <c r="J2241" s="26" t="s">
        <v>1259</v>
      </c>
      <c r="K2241" s="5" t="s">
        <v>878</v>
      </c>
      <c r="L2241" s="5" t="s">
        <v>932</v>
      </c>
      <c r="M2241" s="5">
        <v>1</v>
      </c>
      <c r="N2241" s="5" t="s">
        <v>1173</v>
      </c>
    </row>
    <row r="2242" spans="1:14" x14ac:dyDescent="0.35">
      <c r="A2242" s="5" t="s">
        <v>704</v>
      </c>
      <c r="B2242" s="117" t="str">
        <f>IF(ISERROR(VLOOKUP($A2242, Dropdownlisten!$A$3:$F$143, 2, FALSE)), "", VLOOKUP($A2242, Dropdownlisten!$A$3:$F$143, 2, FALSE))</f>
        <v>POI</v>
      </c>
      <c r="C2242" s="117">
        <f>IF(ISERROR(VLOOKUP($A2242, Dropdownlisten!$A$3:$F$143, 3, FALSE)), "", VLOOKUP($A2242, Dropdownlisten!$A$3:$F$143, 3, FALSE))</f>
        <v>2000</v>
      </c>
      <c r="D2242" s="117" t="str">
        <f>IF(ISERROR(VLOOKUP($A2242, Dropdownlisten!$A$3:$F$143, 4, FALSE)), "", VLOOKUP($A2242, Dropdownlisten!$A$3:$F$143, 4, FALSE))</f>
        <v>Gesundheit</v>
      </c>
      <c r="E2242" s="117" t="str">
        <f>IF(ISERROR(VLOOKUP($A2242, Dropdownlisten!$A$3:$F$143, 5, FALSE)), "", VLOOKUP($A2242, Dropdownlisten!$A$3:$F$143, 5, FALSE))</f>
        <v>2000_004</v>
      </c>
      <c r="F2242" s="117" t="str">
        <f>IF(ISERROR(VLOOKUP($A2242, Dropdownlisten!$A$3:$F$143, 6, FALSE)), "", VLOOKUP($A2242, Dropdownlisten!$A$3:$F$143, 6, FALSE))</f>
        <v>Pflegeeinrichtung</v>
      </c>
      <c r="G2242" s="117" t="str">
        <f>VLOOKUP(E2242,Datenstruktur_fuer_R!$D$2:$F$141,3,FALSE)</f>
        <v>Point</v>
      </c>
      <c r="H2242" s="120" t="s">
        <v>689</v>
      </c>
      <c r="I2242" s="26" t="s">
        <v>753</v>
      </c>
      <c r="J2242" s="26" t="s">
        <v>1259</v>
      </c>
      <c r="K2242" s="5" t="s">
        <v>878</v>
      </c>
      <c r="L2242" s="5" t="s">
        <v>933</v>
      </c>
      <c r="M2242" s="5">
        <v>1</v>
      </c>
      <c r="N2242" s="5" t="s">
        <v>1173</v>
      </c>
    </row>
    <row r="2243" spans="1:14" x14ac:dyDescent="0.35">
      <c r="A2243" s="5" t="s">
        <v>872</v>
      </c>
      <c r="B2243" s="117" t="str">
        <f>IF(ISERROR(VLOOKUP($A2243, Dropdownlisten!$A$3:$F$143, 2, FALSE)), "", VLOOKUP($A2243, Dropdownlisten!$A$3:$F$143, 2, FALSE))</f>
        <v>POI</v>
      </c>
      <c r="C2243" s="117">
        <f>IF(ISERROR(VLOOKUP($A2243, Dropdownlisten!$A$3:$F$143, 3, FALSE)), "", VLOOKUP($A2243, Dropdownlisten!$A$3:$F$143, 3, FALSE))</f>
        <v>7000</v>
      </c>
      <c r="D2243" s="117" t="str">
        <f>IF(ISERROR(VLOOKUP($A2243, Dropdownlisten!$A$3:$F$143, 4, FALSE)), "", VLOOKUP($A2243, Dropdownlisten!$A$3:$F$143, 4, FALSE))</f>
        <v>EinkaufenDienstleistung</v>
      </c>
      <c r="E2243" s="117" t="str">
        <f>IF(ISERROR(VLOOKUP($A2243, Dropdownlisten!$A$3:$F$143, 5, FALSE)), "", VLOOKUP($A2243, Dropdownlisten!$A$3:$F$143, 5, FALSE))</f>
        <v>7000_014</v>
      </c>
      <c r="F2243" s="117" t="str">
        <f>IF(ISERROR(VLOOKUP($A2243, Dropdownlisten!$A$3:$F$143, 6, FALSE)), "", VLOOKUP($A2243, Dropdownlisten!$A$3:$F$143, 6, FALSE))</f>
        <v>Tierarzt</v>
      </c>
      <c r="G2243" s="117" t="str">
        <f>VLOOKUP(E2243,Datenstruktur_fuer_R!$D$2:$F$141,3,FALSE)</f>
        <v>Point</v>
      </c>
      <c r="H2243" s="120" t="s">
        <v>689</v>
      </c>
      <c r="I2243" s="26" t="s">
        <v>753</v>
      </c>
      <c r="J2243" s="26" t="s">
        <v>1259</v>
      </c>
      <c r="K2243" s="5" t="s">
        <v>878</v>
      </c>
      <c r="L2243" s="5" t="s">
        <v>934</v>
      </c>
      <c r="M2243" s="5">
        <v>1</v>
      </c>
      <c r="N2243" s="5" t="s">
        <v>1173</v>
      </c>
    </row>
    <row r="2244" spans="1:14" x14ac:dyDescent="0.35">
      <c r="A2244" s="5" t="s">
        <v>1214</v>
      </c>
      <c r="B2244" s="117" t="str">
        <f>IF(ISERROR(VLOOKUP($A2244, Dropdownlisten!$A$3:$F$143, 2, FALSE)), "", VLOOKUP($A2244, Dropdownlisten!$A$3:$F$143, 2, FALSE))</f>
        <v>POI</v>
      </c>
      <c r="C2244" s="117">
        <f>IF(ISERROR(VLOOKUP($A2244, Dropdownlisten!$A$3:$F$143, 3, FALSE)), "", VLOOKUP($A2244, Dropdownlisten!$A$3:$F$143, 3, FALSE))</f>
        <v>6000</v>
      </c>
      <c r="D2244" s="117" t="str">
        <f>IF(ISERROR(VLOOKUP($A2244, Dropdownlisten!$A$3:$F$143, 4, FALSE)), "", VLOOKUP($A2244, Dropdownlisten!$A$3:$F$143, 4, FALSE))</f>
        <v>UnterhaltungSportNaherholung</v>
      </c>
      <c r="E2244" s="117" t="str">
        <f>IF(ISERROR(VLOOKUP($A2244, Dropdownlisten!$A$3:$F$143, 5, FALSE)), "", VLOOKUP($A2244, Dropdownlisten!$A$3:$F$143, 5, FALSE))</f>
        <v>6000_021</v>
      </c>
      <c r="F2244" s="117" t="str">
        <f>IF(ISERROR(VLOOKUP($A2244, Dropdownlisten!$A$3:$F$143, 6, FALSE)), "", VLOOKUP($A2244, Dropdownlisten!$A$3:$F$143, 6, FALSE))</f>
        <v>Veranstaltungsort</v>
      </c>
      <c r="G2244" s="117" t="str">
        <f>VLOOKUP(E2244,Datenstruktur_fuer_R!$D$2:$F$141,3,FALSE)</f>
        <v>Point</v>
      </c>
      <c r="H2244" s="120" t="s">
        <v>689</v>
      </c>
      <c r="I2244" s="26" t="s">
        <v>753</v>
      </c>
      <c r="J2244" s="26" t="s">
        <v>1259</v>
      </c>
      <c r="K2244" s="5" t="s">
        <v>878</v>
      </c>
      <c r="L2244" s="5" t="s">
        <v>935</v>
      </c>
      <c r="M2244" s="5">
        <v>1</v>
      </c>
      <c r="N2244" s="5" t="s">
        <v>1173</v>
      </c>
    </row>
    <row r="2245" spans="1:14" x14ac:dyDescent="0.35">
      <c r="A2245" s="5" t="s">
        <v>938</v>
      </c>
      <c r="B2245" s="117" t="str">
        <f>IF(ISERROR(VLOOKUP($A2245, Dropdownlisten!$A$3:$F$143, 2, FALSE)), "", VLOOKUP($A2245, Dropdownlisten!$A$3:$F$143, 2, FALSE))</f>
        <v>POI</v>
      </c>
      <c r="C2245" s="117">
        <f>IF(ISERROR(VLOOKUP($A2245, Dropdownlisten!$A$3:$F$143, 3, FALSE)), "", VLOOKUP($A2245, Dropdownlisten!$A$3:$F$143, 3, FALSE))</f>
        <v>7000</v>
      </c>
      <c r="D2245" s="117" t="str">
        <f>IF(ISERROR(VLOOKUP($A2245, Dropdownlisten!$A$3:$F$143, 4, FALSE)), "", VLOOKUP($A2245, Dropdownlisten!$A$3:$F$143, 4, FALSE))</f>
        <v>EinkaufenDienstleistung</v>
      </c>
      <c r="E2245" s="117" t="str">
        <f>IF(ISERROR(VLOOKUP($A2245, Dropdownlisten!$A$3:$F$143, 5, FALSE)), "", VLOOKUP($A2245, Dropdownlisten!$A$3:$F$143, 5, FALSE))</f>
        <v>7000_015</v>
      </c>
      <c r="F2245" s="117" t="str">
        <f>IF(ISERROR(VLOOKUP($A2245, Dropdownlisten!$A$3:$F$143, 6, FALSE)), "", VLOOKUP($A2245, Dropdownlisten!$A$3:$F$143, 6, FALSE))</f>
        <v>Rotlicht</v>
      </c>
      <c r="G2245" s="117" t="str">
        <f>VLOOKUP(E2245,Datenstruktur_fuer_R!$D$2:$F$141,3,FALSE)</f>
        <v>Point</v>
      </c>
      <c r="H2245" s="120" t="s">
        <v>689</v>
      </c>
      <c r="I2245" s="26" t="s">
        <v>753</v>
      </c>
      <c r="J2245" s="26" t="s">
        <v>1259</v>
      </c>
      <c r="K2245" s="5" t="s">
        <v>878</v>
      </c>
      <c r="L2245" s="5" t="s">
        <v>939</v>
      </c>
      <c r="M2245" s="5">
        <v>1</v>
      </c>
      <c r="N2245" s="5" t="s">
        <v>1173</v>
      </c>
    </row>
    <row r="2246" spans="1:14" x14ac:dyDescent="0.35">
      <c r="A2246" s="5" t="s">
        <v>942</v>
      </c>
      <c r="B2246" s="117" t="str">
        <f>IF(ISERROR(VLOOKUP($A2246, Dropdownlisten!$A$3:$F$143, 2, FALSE)), "", VLOOKUP($A2246, Dropdownlisten!$A$3:$F$143, 2, FALSE))</f>
        <v>POI</v>
      </c>
      <c r="C2246" s="117">
        <f>IF(ISERROR(VLOOKUP($A2246, Dropdownlisten!$A$3:$F$143, 3, FALSE)), "", VLOOKUP($A2246, Dropdownlisten!$A$3:$F$143, 3, FALSE))</f>
        <v>7000</v>
      </c>
      <c r="D2246" s="117" t="str">
        <f>IF(ISERROR(VLOOKUP($A2246, Dropdownlisten!$A$3:$F$143, 4, FALSE)), "", VLOOKUP($A2246, Dropdownlisten!$A$3:$F$143, 4, FALSE))</f>
        <v>EinkaufenDienstleistung</v>
      </c>
      <c r="E2246" s="117" t="str">
        <f>IF(ISERROR(VLOOKUP($A2246, Dropdownlisten!$A$3:$F$143, 5, FALSE)), "", VLOOKUP($A2246, Dropdownlisten!$A$3:$F$143, 5, FALSE))</f>
        <v>7000_016</v>
      </c>
      <c r="F2246" s="117" t="str">
        <f>IF(ISERROR(VLOOKUP($A2246, Dropdownlisten!$A$3:$F$143, 6, FALSE)), "", VLOOKUP($A2246, Dropdownlisten!$A$3:$F$143, 6, FALSE))</f>
        <v>Gluecksspiel</v>
      </c>
      <c r="G2246" s="117" t="str">
        <f>VLOOKUP(E2246,Datenstruktur_fuer_R!$D$2:$F$141,3,FALSE)</f>
        <v>Point</v>
      </c>
      <c r="H2246" s="120" t="s">
        <v>689</v>
      </c>
      <c r="I2246" s="26" t="s">
        <v>753</v>
      </c>
      <c r="J2246" s="26" t="s">
        <v>1259</v>
      </c>
      <c r="K2246" s="5" t="s">
        <v>878</v>
      </c>
      <c r="L2246" s="5" t="s">
        <v>943</v>
      </c>
      <c r="M2246" s="5">
        <v>1</v>
      </c>
      <c r="N2246" s="5" t="s">
        <v>1173</v>
      </c>
    </row>
    <row r="2247" spans="1:14" x14ac:dyDescent="0.35">
      <c r="A2247" s="5" t="s">
        <v>694</v>
      </c>
      <c r="B2247" s="117" t="str">
        <f>IF(ISERROR(VLOOKUP($A2247, Dropdownlisten!$A$3:$F$143, 2, FALSE)), "", VLOOKUP($A2247, Dropdownlisten!$A$3:$F$143, 2, FALSE))</f>
        <v>POI</v>
      </c>
      <c r="C2247" s="117">
        <f>IF(ISERROR(VLOOKUP($A2247, Dropdownlisten!$A$3:$F$143, 3, FALSE)), "", VLOOKUP($A2247, Dropdownlisten!$A$3:$F$143, 3, FALSE))</f>
        <v>6000</v>
      </c>
      <c r="D2247" s="117" t="str">
        <f>IF(ISERROR(VLOOKUP($A2247, Dropdownlisten!$A$3:$F$143, 4, FALSE)), "", VLOOKUP($A2247, Dropdownlisten!$A$3:$F$143, 4, FALSE))</f>
        <v>UnterhaltungSportNaherholung</v>
      </c>
      <c r="E2247" s="117" t="str">
        <f>IF(ISERROR(VLOOKUP($A2247, Dropdownlisten!$A$3:$F$143, 5, FALSE)), "", VLOOKUP($A2247, Dropdownlisten!$A$3:$F$143, 5, FALSE))</f>
        <v>6000_009</v>
      </c>
      <c r="F2247" s="117" t="str">
        <f>IF(ISERROR(VLOOKUP($A2247, Dropdownlisten!$A$3:$F$143, 6, FALSE)), "", VLOOKUP($A2247, Dropdownlisten!$A$3:$F$143, 6, FALSE))</f>
        <v>Kino</v>
      </c>
      <c r="G2247" s="117" t="str">
        <f>VLOOKUP(E2247,Datenstruktur_fuer_R!$D$2:$F$141,3,FALSE)</f>
        <v>Point</v>
      </c>
      <c r="H2247" s="120" t="s">
        <v>689</v>
      </c>
      <c r="I2247" s="26" t="s">
        <v>753</v>
      </c>
      <c r="J2247" s="26" t="s">
        <v>1259</v>
      </c>
      <c r="K2247" s="5" t="s">
        <v>878</v>
      </c>
      <c r="L2247" s="5" t="s">
        <v>944</v>
      </c>
      <c r="M2247" s="5">
        <v>1</v>
      </c>
      <c r="N2247" s="5" t="s">
        <v>1173</v>
      </c>
    </row>
    <row r="2248" spans="1:14" x14ac:dyDescent="0.35">
      <c r="A2248" s="5" t="s">
        <v>1214</v>
      </c>
      <c r="B2248" s="117" t="str">
        <f>IF(ISERROR(VLOOKUP($A2248, Dropdownlisten!$A$3:$F$143, 2, FALSE)), "", VLOOKUP($A2248, Dropdownlisten!$A$3:$F$143, 2, FALSE))</f>
        <v>POI</v>
      </c>
      <c r="C2248" s="117">
        <f>IF(ISERROR(VLOOKUP($A2248, Dropdownlisten!$A$3:$F$143, 3, FALSE)), "", VLOOKUP($A2248, Dropdownlisten!$A$3:$F$143, 3, FALSE))</f>
        <v>6000</v>
      </c>
      <c r="D2248" s="117" t="str">
        <f>IF(ISERROR(VLOOKUP($A2248, Dropdownlisten!$A$3:$F$143, 4, FALSE)), "", VLOOKUP($A2248, Dropdownlisten!$A$3:$F$143, 4, FALSE))</f>
        <v>UnterhaltungSportNaherholung</v>
      </c>
      <c r="E2248" s="117" t="str">
        <f>IF(ISERROR(VLOOKUP($A2248, Dropdownlisten!$A$3:$F$143, 5, FALSE)), "", VLOOKUP($A2248, Dropdownlisten!$A$3:$F$143, 5, FALSE))</f>
        <v>6000_021</v>
      </c>
      <c r="F2248" s="117" t="str">
        <f>IF(ISERROR(VLOOKUP($A2248, Dropdownlisten!$A$3:$F$143, 6, FALSE)), "", VLOOKUP($A2248, Dropdownlisten!$A$3:$F$143, 6, FALSE))</f>
        <v>Veranstaltungsort</v>
      </c>
      <c r="G2248" s="117" t="str">
        <f>VLOOKUP(E2248,Datenstruktur_fuer_R!$D$2:$F$141,3,FALSE)</f>
        <v>Point</v>
      </c>
      <c r="H2248" s="120" t="s">
        <v>689</v>
      </c>
      <c r="I2248" s="26" t="s">
        <v>753</v>
      </c>
      <c r="J2248" s="26" t="s">
        <v>1259</v>
      </c>
      <c r="K2248" s="5" t="s">
        <v>878</v>
      </c>
      <c r="L2248" s="5" t="s">
        <v>945</v>
      </c>
      <c r="M2248" s="5">
        <v>1</v>
      </c>
      <c r="N2248" s="5" t="s">
        <v>1173</v>
      </c>
    </row>
    <row r="2249" spans="1:14" x14ac:dyDescent="0.35">
      <c r="A2249" s="5" t="s">
        <v>942</v>
      </c>
      <c r="B2249" s="117" t="str">
        <f>IF(ISERROR(VLOOKUP($A2249, Dropdownlisten!$A$3:$F$143, 2, FALSE)), "", VLOOKUP($A2249, Dropdownlisten!$A$3:$F$143, 2, FALSE))</f>
        <v>POI</v>
      </c>
      <c r="C2249" s="117">
        <f>IF(ISERROR(VLOOKUP($A2249, Dropdownlisten!$A$3:$F$143, 3, FALSE)), "", VLOOKUP($A2249, Dropdownlisten!$A$3:$F$143, 3, FALSE))</f>
        <v>7000</v>
      </c>
      <c r="D2249" s="117" t="str">
        <f>IF(ISERROR(VLOOKUP($A2249, Dropdownlisten!$A$3:$F$143, 4, FALSE)), "", VLOOKUP($A2249, Dropdownlisten!$A$3:$F$143, 4, FALSE))</f>
        <v>EinkaufenDienstleistung</v>
      </c>
      <c r="E2249" s="117" t="str">
        <f>IF(ISERROR(VLOOKUP($A2249, Dropdownlisten!$A$3:$F$143, 5, FALSE)), "", VLOOKUP($A2249, Dropdownlisten!$A$3:$F$143, 5, FALSE))</f>
        <v>7000_016</v>
      </c>
      <c r="F2249" s="117" t="str">
        <f>IF(ISERROR(VLOOKUP($A2249, Dropdownlisten!$A$3:$F$143, 6, FALSE)), "", VLOOKUP($A2249, Dropdownlisten!$A$3:$F$143, 6, FALSE))</f>
        <v>Gluecksspiel</v>
      </c>
      <c r="G2249" s="117" t="str">
        <f>VLOOKUP(E2249,Datenstruktur_fuer_R!$D$2:$F$141,3,FALSE)</f>
        <v>Point</v>
      </c>
      <c r="H2249" s="120" t="s">
        <v>689</v>
      </c>
      <c r="I2249" s="26" t="s">
        <v>753</v>
      </c>
      <c r="J2249" s="26" t="s">
        <v>1259</v>
      </c>
      <c r="K2249" s="5" t="s">
        <v>878</v>
      </c>
      <c r="L2249" s="5" t="s">
        <v>946</v>
      </c>
      <c r="M2249" s="5">
        <v>1</v>
      </c>
      <c r="N2249" s="5" t="s">
        <v>1173</v>
      </c>
    </row>
    <row r="2250" spans="1:14" x14ac:dyDescent="0.35">
      <c r="A2250" s="5" t="s">
        <v>669</v>
      </c>
      <c r="B2250" s="117" t="str">
        <f>IF(ISERROR(VLOOKUP($A2250, Dropdownlisten!$A$3:$F$143, 2, FALSE)), "", VLOOKUP($A2250, Dropdownlisten!$A$3:$F$143, 2, FALSE))</f>
        <v>POI</v>
      </c>
      <c r="C2250" s="117">
        <f>IF(ISERROR(VLOOKUP($A2250, Dropdownlisten!$A$3:$F$143, 3, FALSE)), "", VLOOKUP($A2250, Dropdownlisten!$A$3:$F$143, 3, FALSE))</f>
        <v>6000</v>
      </c>
      <c r="D2250" s="117" t="str">
        <f>IF(ISERROR(VLOOKUP($A2250, Dropdownlisten!$A$3:$F$143, 4, FALSE)), "", VLOOKUP($A2250, Dropdownlisten!$A$3:$F$143, 4, FALSE))</f>
        <v>UnterhaltungSportNaherholung</v>
      </c>
      <c r="E2250" s="117" t="str">
        <f>IF(ISERROR(VLOOKUP($A2250, Dropdownlisten!$A$3:$F$143, 5, FALSE)), "", VLOOKUP($A2250, Dropdownlisten!$A$3:$F$143, 5, FALSE))</f>
        <v>6000_004</v>
      </c>
      <c r="F2250" s="117" t="str">
        <f>IF(ISERROR(VLOOKUP($A2250, Dropdownlisten!$A$3:$F$143, 6, FALSE)), "", VLOOKUP($A2250, Dropdownlisten!$A$3:$F$143, 6, FALSE))</f>
        <v>Club</v>
      </c>
      <c r="G2250" s="117" t="str">
        <f>VLOOKUP(E2250,Datenstruktur_fuer_R!$D$2:$F$141,3,FALSE)</f>
        <v>Point</v>
      </c>
      <c r="H2250" s="120" t="s">
        <v>689</v>
      </c>
      <c r="I2250" s="26" t="s">
        <v>753</v>
      </c>
      <c r="J2250" s="26" t="s">
        <v>1259</v>
      </c>
      <c r="K2250" s="5" t="s">
        <v>878</v>
      </c>
      <c r="L2250" s="5" t="s">
        <v>947</v>
      </c>
      <c r="M2250" s="5">
        <v>1</v>
      </c>
      <c r="N2250" s="5" t="s">
        <v>1173</v>
      </c>
    </row>
    <row r="2251" spans="1:14" x14ac:dyDescent="0.35">
      <c r="A2251" s="5" t="s">
        <v>730</v>
      </c>
      <c r="B2251" s="117" t="str">
        <f>IF(ISERROR(VLOOKUP($A2251, Dropdownlisten!$A$3:$F$143, 2, FALSE)), "", VLOOKUP($A2251, Dropdownlisten!$A$3:$F$143, 2, FALSE))</f>
        <v>POI</v>
      </c>
      <c r="C2251" s="117">
        <f>IF(ISERROR(VLOOKUP($A2251, Dropdownlisten!$A$3:$F$143, 3, FALSE)), "", VLOOKUP($A2251, Dropdownlisten!$A$3:$F$143, 3, FALSE))</f>
        <v>4000</v>
      </c>
      <c r="D2251" s="117" t="str">
        <f>IF(ISERROR(VLOOKUP($A2251, Dropdownlisten!$A$3:$F$143, 4, FALSE)), "", VLOOKUP($A2251, Dropdownlisten!$A$3:$F$143, 4, FALSE))</f>
        <v>Soziales</v>
      </c>
      <c r="E2251" s="117" t="str">
        <f>IF(ISERROR(VLOOKUP($A2251, Dropdownlisten!$A$3:$F$143, 5, FALSE)), "", VLOOKUP($A2251, Dropdownlisten!$A$3:$F$143, 5, FALSE))</f>
        <v>4000_008</v>
      </c>
      <c r="F2251" s="117" t="str">
        <f>IF(ISERROR(VLOOKUP($A2251, Dropdownlisten!$A$3:$F$143, 6, FALSE)), "", VLOOKUP($A2251, Dropdownlisten!$A$3:$F$143, 6, FALSE))</f>
        <v>Verein</v>
      </c>
      <c r="G2251" s="117" t="str">
        <f>VLOOKUP(E2251,Datenstruktur_fuer_R!$D$2:$F$141,3,FALSE)</f>
        <v>Point</v>
      </c>
      <c r="H2251" s="120" t="s">
        <v>689</v>
      </c>
      <c r="I2251" s="26" t="s">
        <v>753</v>
      </c>
      <c r="J2251" s="26" t="s">
        <v>1259</v>
      </c>
      <c r="K2251" s="5" t="s">
        <v>878</v>
      </c>
      <c r="L2251" s="5" t="s">
        <v>948</v>
      </c>
      <c r="M2251" s="5">
        <v>1</v>
      </c>
      <c r="N2251" s="5" t="s">
        <v>1173</v>
      </c>
    </row>
    <row r="2252" spans="1:14" x14ac:dyDescent="0.35">
      <c r="A2252" s="5" t="s">
        <v>938</v>
      </c>
      <c r="B2252" s="117" t="str">
        <f>IF(ISERROR(VLOOKUP($A2252, Dropdownlisten!$A$3:$F$143, 2, FALSE)), "", VLOOKUP($A2252, Dropdownlisten!$A$3:$F$143, 2, FALSE))</f>
        <v>POI</v>
      </c>
      <c r="C2252" s="117">
        <f>IF(ISERROR(VLOOKUP($A2252, Dropdownlisten!$A$3:$F$143, 3, FALSE)), "", VLOOKUP($A2252, Dropdownlisten!$A$3:$F$143, 3, FALSE))</f>
        <v>7000</v>
      </c>
      <c r="D2252" s="117" t="str">
        <f>IF(ISERROR(VLOOKUP($A2252, Dropdownlisten!$A$3:$F$143, 4, FALSE)), "", VLOOKUP($A2252, Dropdownlisten!$A$3:$F$143, 4, FALSE))</f>
        <v>EinkaufenDienstleistung</v>
      </c>
      <c r="E2252" s="117" t="str">
        <f>IF(ISERROR(VLOOKUP($A2252, Dropdownlisten!$A$3:$F$143, 5, FALSE)), "", VLOOKUP($A2252, Dropdownlisten!$A$3:$F$143, 5, FALSE))</f>
        <v>7000_015</v>
      </c>
      <c r="F2252" s="117" t="str">
        <f>IF(ISERROR(VLOOKUP($A2252, Dropdownlisten!$A$3:$F$143, 6, FALSE)), "", VLOOKUP($A2252, Dropdownlisten!$A$3:$F$143, 6, FALSE))</f>
        <v>Rotlicht</v>
      </c>
      <c r="G2252" s="117" t="str">
        <f>VLOOKUP(E2252,Datenstruktur_fuer_R!$D$2:$F$141,3,FALSE)</f>
        <v>Point</v>
      </c>
      <c r="H2252" s="120" t="s">
        <v>689</v>
      </c>
      <c r="I2252" s="26" t="s">
        <v>753</v>
      </c>
      <c r="J2252" s="26" t="s">
        <v>1259</v>
      </c>
      <c r="K2252" s="5" t="s">
        <v>878</v>
      </c>
      <c r="L2252" s="5" t="s">
        <v>949</v>
      </c>
      <c r="M2252" s="5">
        <v>1</v>
      </c>
      <c r="N2252" s="5" t="s">
        <v>1173</v>
      </c>
    </row>
    <row r="2253" spans="1:14" x14ac:dyDescent="0.35">
      <c r="A2253" s="5" t="s">
        <v>938</v>
      </c>
      <c r="B2253" s="117" t="str">
        <f>IF(ISERROR(VLOOKUP($A2253, Dropdownlisten!$A$3:$F$143, 2, FALSE)), "", VLOOKUP($A2253, Dropdownlisten!$A$3:$F$143, 2, FALSE))</f>
        <v>POI</v>
      </c>
      <c r="C2253" s="117">
        <f>IF(ISERROR(VLOOKUP($A2253, Dropdownlisten!$A$3:$F$143, 3, FALSE)), "", VLOOKUP($A2253, Dropdownlisten!$A$3:$F$143, 3, FALSE))</f>
        <v>7000</v>
      </c>
      <c r="D2253" s="117" t="str">
        <f>IF(ISERROR(VLOOKUP($A2253, Dropdownlisten!$A$3:$F$143, 4, FALSE)), "", VLOOKUP($A2253, Dropdownlisten!$A$3:$F$143, 4, FALSE))</f>
        <v>EinkaufenDienstleistung</v>
      </c>
      <c r="E2253" s="117" t="str">
        <f>IF(ISERROR(VLOOKUP($A2253, Dropdownlisten!$A$3:$F$143, 5, FALSE)), "", VLOOKUP($A2253, Dropdownlisten!$A$3:$F$143, 5, FALSE))</f>
        <v>7000_015</v>
      </c>
      <c r="F2253" s="117" t="str">
        <f>IF(ISERROR(VLOOKUP($A2253, Dropdownlisten!$A$3:$F$143, 6, FALSE)), "", VLOOKUP($A2253, Dropdownlisten!$A$3:$F$143, 6, FALSE))</f>
        <v>Rotlicht</v>
      </c>
      <c r="G2253" s="117" t="str">
        <f>VLOOKUP(E2253,Datenstruktur_fuer_R!$D$2:$F$141,3,FALSE)</f>
        <v>Point</v>
      </c>
      <c r="H2253" s="120" t="s">
        <v>689</v>
      </c>
      <c r="I2253" s="26" t="s">
        <v>753</v>
      </c>
      <c r="J2253" s="26" t="s">
        <v>1259</v>
      </c>
      <c r="K2253" s="5" t="s">
        <v>878</v>
      </c>
      <c r="L2253" s="5" t="s">
        <v>950</v>
      </c>
      <c r="M2253" s="5">
        <v>1</v>
      </c>
      <c r="N2253" s="5" t="s">
        <v>1173</v>
      </c>
    </row>
    <row r="2254" spans="1:14" x14ac:dyDescent="0.35">
      <c r="A2254" s="5" t="s">
        <v>727</v>
      </c>
      <c r="B2254" s="117" t="str">
        <f>IF(ISERROR(VLOOKUP($A2254, Dropdownlisten!$A$3:$F$143, 2, FALSE)), "", VLOOKUP($A2254, Dropdownlisten!$A$3:$F$143, 2, FALSE))</f>
        <v>POI</v>
      </c>
      <c r="C2254" s="117">
        <f>IF(ISERROR(VLOOKUP($A2254, Dropdownlisten!$A$3:$F$143, 3, FALSE)), "", VLOOKUP($A2254, Dropdownlisten!$A$3:$F$143, 3, FALSE))</f>
        <v>6000</v>
      </c>
      <c r="D2254" s="117" t="str">
        <f>IF(ISERROR(VLOOKUP($A2254, Dropdownlisten!$A$3:$F$143, 4, FALSE)), "", VLOOKUP($A2254, Dropdownlisten!$A$3:$F$143, 4, FALSE))</f>
        <v>UnterhaltungSportNaherholung</v>
      </c>
      <c r="E2254" s="117" t="str">
        <f>IF(ISERROR(VLOOKUP($A2254, Dropdownlisten!$A$3:$F$143, 5, FALSE)), "", VLOOKUP($A2254, Dropdownlisten!$A$3:$F$143, 5, FALSE))</f>
        <v>6000_018</v>
      </c>
      <c r="F2254" s="117" t="str">
        <f>IF(ISERROR(VLOOKUP($A2254, Dropdownlisten!$A$3:$F$143, 6, FALSE)), "", VLOOKUP($A2254, Dropdownlisten!$A$3:$F$143, 6, FALSE))</f>
        <v>Theater</v>
      </c>
      <c r="G2254" s="117" t="str">
        <f>VLOOKUP(E2254,Datenstruktur_fuer_R!$D$2:$F$141,3,FALSE)</f>
        <v>Point</v>
      </c>
      <c r="H2254" s="120" t="s">
        <v>689</v>
      </c>
      <c r="I2254" s="26" t="s">
        <v>753</v>
      </c>
      <c r="J2254" s="26" t="s">
        <v>1259</v>
      </c>
      <c r="K2254" s="5" t="s">
        <v>878</v>
      </c>
      <c r="L2254" s="5" t="s">
        <v>951</v>
      </c>
      <c r="M2254" s="5">
        <v>1</v>
      </c>
      <c r="N2254" s="5" t="s">
        <v>1173</v>
      </c>
    </row>
    <row r="2255" spans="1:14" x14ac:dyDescent="0.35">
      <c r="A2255" s="5" t="s">
        <v>684</v>
      </c>
      <c r="B2255" s="117" t="str">
        <f>IF(ISERROR(VLOOKUP($A2255, Dropdownlisten!$A$3:$F$143, 2, FALSE)), "", VLOOKUP($A2255, Dropdownlisten!$A$3:$F$143, 2, FALSE))</f>
        <v>POI</v>
      </c>
      <c r="C2255" s="117">
        <f>IF(ISERROR(VLOOKUP($A2255, Dropdownlisten!$A$3:$F$143, 3, FALSE)), "", VLOOKUP($A2255, Dropdownlisten!$A$3:$F$143, 3, FALSE))</f>
        <v>6000</v>
      </c>
      <c r="D2255" s="117" t="str">
        <f>IF(ISERROR(VLOOKUP($A2255, Dropdownlisten!$A$3:$F$143, 4, FALSE)), "", VLOOKUP($A2255, Dropdownlisten!$A$3:$F$143, 4, FALSE))</f>
        <v>UnterhaltungSportNaherholung</v>
      </c>
      <c r="E2255" s="117" t="str">
        <f>IF(ISERROR(VLOOKUP($A2255, Dropdownlisten!$A$3:$F$143, 5, FALSE)), "", VLOOKUP($A2255, Dropdownlisten!$A$3:$F$143, 5, FALSE))</f>
        <v>6000_007</v>
      </c>
      <c r="F2255" s="117" t="str">
        <f>IF(ISERROR(VLOOKUP($A2255, Dropdownlisten!$A$3:$F$143, 6, FALSE)), "", VLOOKUP($A2255, Dropdownlisten!$A$3:$F$143, 6, FALSE))</f>
        <v>Gotteshaus</v>
      </c>
      <c r="G2255" s="117" t="str">
        <f>VLOOKUP(E2255,Datenstruktur_fuer_R!$D$2:$F$141,3,FALSE)</f>
        <v>Point</v>
      </c>
      <c r="H2255" s="120" t="s">
        <v>689</v>
      </c>
      <c r="I2255" s="26" t="s">
        <v>753</v>
      </c>
      <c r="J2255" s="26" t="s">
        <v>1259</v>
      </c>
      <c r="K2255" s="5" t="s">
        <v>878</v>
      </c>
      <c r="L2255" s="5" t="s">
        <v>952</v>
      </c>
      <c r="M2255" s="5">
        <v>1</v>
      </c>
      <c r="N2255" s="5" t="s">
        <v>1173</v>
      </c>
    </row>
    <row r="2256" spans="1:14" x14ac:dyDescent="0.35">
      <c r="A2256" s="5" t="s">
        <v>720</v>
      </c>
      <c r="B2256" s="117" t="str">
        <f>IF(ISERROR(VLOOKUP($A2256, Dropdownlisten!$A$3:$F$143, 2, FALSE)), "", VLOOKUP($A2256, Dropdownlisten!$A$3:$F$143, 2, FALSE))</f>
        <v>POI</v>
      </c>
      <c r="C2256" s="117">
        <f>IF(ISERROR(VLOOKUP($A2256, Dropdownlisten!$A$3:$F$143, 3, FALSE)), "", VLOOKUP($A2256, Dropdownlisten!$A$3:$F$143, 3, FALSE))</f>
        <v>6000</v>
      </c>
      <c r="D2256" s="117" t="str">
        <f>IF(ISERROR(VLOOKUP($A2256, Dropdownlisten!$A$3:$F$143, 4, FALSE)), "", VLOOKUP($A2256, Dropdownlisten!$A$3:$F$143, 4, FALSE))</f>
        <v>UnterhaltungSportNaherholung</v>
      </c>
      <c r="E2256" s="117" t="str">
        <f>IF(ISERROR(VLOOKUP($A2256, Dropdownlisten!$A$3:$F$143, 5, FALSE)), "", VLOOKUP($A2256, Dropdownlisten!$A$3:$F$143, 5, FALSE))</f>
        <v>6000_017</v>
      </c>
      <c r="F2256" s="117" t="str">
        <f>IF(ISERROR(VLOOKUP($A2256, Dropdownlisten!$A$3:$F$143, 6, FALSE)), "", VLOOKUP($A2256, Dropdownlisten!$A$3:$F$143, 6, FALSE))</f>
        <v>Sportstaette</v>
      </c>
      <c r="G2256" s="117" t="str">
        <f>VLOOKUP(E2256,Datenstruktur_fuer_R!$D$2:$F$141,3,FALSE)</f>
        <v>Point</v>
      </c>
      <c r="H2256" s="120" t="s">
        <v>689</v>
      </c>
      <c r="I2256" s="26" t="s">
        <v>753</v>
      </c>
      <c r="J2256" s="26" t="s">
        <v>1259</v>
      </c>
      <c r="K2256" s="5" t="s">
        <v>878</v>
      </c>
      <c r="L2256" s="5" t="s">
        <v>953</v>
      </c>
      <c r="M2256" s="5">
        <v>1</v>
      </c>
      <c r="N2256" s="5" t="s">
        <v>1173</v>
      </c>
    </row>
    <row r="2257" spans="1:14" x14ac:dyDescent="0.35">
      <c r="A2257" s="5" t="s">
        <v>676</v>
      </c>
      <c r="B2257" s="117" t="str">
        <f>IF(ISERROR(VLOOKUP($A2257, Dropdownlisten!$A$3:$F$143, 2, FALSE)), "", VLOOKUP($A2257, Dropdownlisten!$A$3:$F$143, 2, FALSE))</f>
        <v>POI</v>
      </c>
      <c r="C2257" s="117">
        <f>IF(ISERROR(VLOOKUP($A2257, Dropdownlisten!$A$3:$F$143, 3, FALSE)), "", VLOOKUP($A2257, Dropdownlisten!$A$3:$F$143, 3, FALSE))</f>
        <v>1000</v>
      </c>
      <c r="D2257" s="117" t="str">
        <f>IF(ISERROR(VLOOKUP($A2257, Dropdownlisten!$A$3:$F$143, 4, FALSE)), "", VLOOKUP($A2257, Dropdownlisten!$A$3:$F$143, 4, FALSE))</f>
        <v>Grundversorgung</v>
      </c>
      <c r="E2257" s="117" t="str">
        <f>IF(ISERROR(VLOOKUP($A2257, Dropdownlisten!$A$3:$F$143, 5, FALSE)), "", VLOOKUP($A2257, Dropdownlisten!$A$3:$F$143, 5, FALSE))</f>
        <v>1000_001</v>
      </c>
      <c r="F2257" s="117" t="str">
        <f>IF(ISERROR(VLOOKUP($A2257, Dropdownlisten!$A$3:$F$143, 6, FALSE)), "", VLOOKUP($A2257, Dropdownlisten!$A$3:$F$143, 6, FALSE))</f>
        <v>Feuerwehr</v>
      </c>
      <c r="G2257" s="117" t="str">
        <f>VLOOKUP(E2257,Datenstruktur_fuer_R!$D$2:$F$141,3,FALSE)</f>
        <v>Point</v>
      </c>
      <c r="H2257" s="120" t="s">
        <v>689</v>
      </c>
      <c r="I2257" s="26" t="s">
        <v>753</v>
      </c>
      <c r="J2257" s="26" t="s">
        <v>1259</v>
      </c>
      <c r="K2257" s="5" t="s">
        <v>878</v>
      </c>
      <c r="L2257" s="5" t="s">
        <v>954</v>
      </c>
      <c r="M2257" s="5">
        <v>1</v>
      </c>
      <c r="N2257" s="5" t="s">
        <v>1173</v>
      </c>
    </row>
    <row r="2258" spans="1:14" x14ac:dyDescent="0.35">
      <c r="A2258" s="5" t="s">
        <v>680</v>
      </c>
      <c r="B2258" s="117" t="str">
        <f>IF(ISERROR(VLOOKUP($A2258, Dropdownlisten!$A$3:$F$143, 2, FALSE)), "", VLOOKUP($A2258, Dropdownlisten!$A$3:$F$143, 2, FALSE))</f>
        <v>POI</v>
      </c>
      <c r="C2258" s="117">
        <f>IF(ISERROR(VLOOKUP($A2258, Dropdownlisten!$A$3:$F$143, 3, FALSE)), "", VLOOKUP($A2258, Dropdownlisten!$A$3:$F$143, 3, FALSE))</f>
        <v>6000</v>
      </c>
      <c r="D2258" s="117" t="str">
        <f>IF(ISERROR(VLOOKUP($A2258, Dropdownlisten!$A$3:$F$143, 4, FALSE)), "", VLOOKUP($A2258, Dropdownlisten!$A$3:$F$143, 4, FALSE))</f>
        <v>UnterhaltungSportNaherholung</v>
      </c>
      <c r="E2258" s="117" t="str">
        <f>IF(ISERROR(VLOOKUP($A2258, Dropdownlisten!$A$3:$F$143, 5, FALSE)), "", VLOOKUP($A2258, Dropdownlisten!$A$3:$F$143, 5, FALSE))</f>
        <v>6000_005</v>
      </c>
      <c r="F2258" s="117" t="str">
        <f>IF(ISERROR(VLOOKUP($A2258, Dropdownlisten!$A$3:$F$143, 6, FALSE)), "", VLOOKUP($A2258, Dropdownlisten!$A$3:$F$143, 6, FALSE))</f>
        <v>Friedhof</v>
      </c>
      <c r="G2258" s="117" t="str">
        <f>VLOOKUP(E2258,Datenstruktur_fuer_R!$D$2:$F$141,3,FALSE)</f>
        <v>Point</v>
      </c>
      <c r="H2258" s="120" t="s">
        <v>689</v>
      </c>
      <c r="I2258" s="26" t="s">
        <v>753</v>
      </c>
      <c r="J2258" s="26" t="s">
        <v>1259</v>
      </c>
      <c r="K2258" s="5" t="s">
        <v>878</v>
      </c>
      <c r="L2258" s="5" t="s">
        <v>955</v>
      </c>
      <c r="M2258" s="5">
        <v>1</v>
      </c>
      <c r="N2258" s="5" t="s">
        <v>1173</v>
      </c>
    </row>
    <row r="2259" spans="1:14" x14ac:dyDescent="0.35">
      <c r="A2259" s="5" t="s">
        <v>720</v>
      </c>
      <c r="B2259" s="117" t="str">
        <f>IF(ISERROR(VLOOKUP($A2259, Dropdownlisten!$A$3:$F$143, 2, FALSE)), "", VLOOKUP($A2259, Dropdownlisten!$A$3:$F$143, 2, FALSE))</f>
        <v>POI</v>
      </c>
      <c r="C2259" s="117">
        <f>IF(ISERROR(VLOOKUP($A2259, Dropdownlisten!$A$3:$F$143, 3, FALSE)), "", VLOOKUP($A2259, Dropdownlisten!$A$3:$F$143, 3, FALSE))</f>
        <v>6000</v>
      </c>
      <c r="D2259" s="117" t="str">
        <f>IF(ISERROR(VLOOKUP($A2259, Dropdownlisten!$A$3:$F$143, 4, FALSE)), "", VLOOKUP($A2259, Dropdownlisten!$A$3:$F$143, 4, FALSE))</f>
        <v>UnterhaltungSportNaherholung</v>
      </c>
      <c r="E2259" s="117" t="str">
        <f>IF(ISERROR(VLOOKUP($A2259, Dropdownlisten!$A$3:$F$143, 5, FALSE)), "", VLOOKUP($A2259, Dropdownlisten!$A$3:$F$143, 5, FALSE))</f>
        <v>6000_017</v>
      </c>
      <c r="F2259" s="117" t="str">
        <f>IF(ISERROR(VLOOKUP($A2259, Dropdownlisten!$A$3:$F$143, 6, FALSE)), "", VLOOKUP($A2259, Dropdownlisten!$A$3:$F$143, 6, FALSE))</f>
        <v>Sportstaette</v>
      </c>
      <c r="G2259" s="117" t="str">
        <f>VLOOKUP(E2259,Datenstruktur_fuer_R!$D$2:$F$141,3,FALSE)</f>
        <v>Point</v>
      </c>
      <c r="H2259" s="120" t="s">
        <v>689</v>
      </c>
      <c r="I2259" s="26" t="s">
        <v>753</v>
      </c>
      <c r="J2259" s="26" t="s">
        <v>1259</v>
      </c>
      <c r="K2259" s="5" t="s">
        <v>878</v>
      </c>
      <c r="L2259" s="5" t="s">
        <v>956</v>
      </c>
      <c r="M2259" s="5">
        <v>1</v>
      </c>
      <c r="N2259" s="5" t="s">
        <v>1173</v>
      </c>
    </row>
    <row r="2260" spans="1:14" x14ac:dyDescent="0.35">
      <c r="A2260" s="5" t="s">
        <v>735</v>
      </c>
      <c r="B2260" s="117" t="str">
        <f>IF(ISERROR(VLOOKUP($A2260, Dropdownlisten!$A$3:$F$143, 2, FALSE)), "", VLOOKUP($A2260, Dropdownlisten!$A$3:$F$143, 2, FALSE))</f>
        <v>POI</v>
      </c>
      <c r="C2260" s="117">
        <f>IF(ISERROR(VLOOKUP($A2260, Dropdownlisten!$A$3:$F$143, 3, FALSE)), "", VLOOKUP($A2260, Dropdownlisten!$A$3:$F$143, 3, FALSE))</f>
        <v>7000</v>
      </c>
      <c r="D2260" s="117" t="str">
        <f>IF(ISERROR(VLOOKUP($A2260, Dropdownlisten!$A$3:$F$143, 4, FALSE)), "", VLOOKUP($A2260, Dropdownlisten!$A$3:$F$143, 4, FALSE))</f>
        <v>EinkaufenDienstleistung</v>
      </c>
      <c r="E2260" s="117" t="str">
        <f>IF(ISERROR(VLOOKUP($A2260, Dropdownlisten!$A$3:$F$143, 5, FALSE)), "", VLOOKUP($A2260, Dropdownlisten!$A$3:$F$143, 5, FALSE))</f>
        <v>7000_010</v>
      </c>
      <c r="F2260" s="117" t="str">
        <f>IF(ISERROR(VLOOKUP($A2260, Dropdownlisten!$A$3:$F$143, 6, FALSE)), "", VLOOKUP($A2260, Dropdownlisten!$A$3:$F$143, 6, FALSE))</f>
        <v>Wochenmarkt</v>
      </c>
      <c r="G2260" s="117" t="str">
        <f>VLOOKUP(E2260,Datenstruktur_fuer_R!$D$2:$F$141,3,FALSE)</f>
        <v>Point</v>
      </c>
      <c r="H2260" s="120" t="s">
        <v>689</v>
      </c>
      <c r="I2260" s="26" t="s">
        <v>753</v>
      </c>
      <c r="J2260" s="26" t="s">
        <v>1259</v>
      </c>
      <c r="K2260" s="5" t="s">
        <v>878</v>
      </c>
      <c r="L2260" s="5" t="s">
        <v>957</v>
      </c>
      <c r="M2260" s="5">
        <v>1</v>
      </c>
      <c r="N2260" s="5" t="s">
        <v>1173</v>
      </c>
    </row>
    <row r="2261" spans="1:14" x14ac:dyDescent="0.35">
      <c r="A2261" s="5" t="s">
        <v>727</v>
      </c>
      <c r="B2261" s="117" t="str">
        <f>IF(ISERROR(VLOOKUP($A2261, Dropdownlisten!$A$3:$F$143, 2, FALSE)), "", VLOOKUP($A2261, Dropdownlisten!$A$3:$F$143, 2, FALSE))</f>
        <v>POI</v>
      </c>
      <c r="C2261" s="117">
        <f>IF(ISERROR(VLOOKUP($A2261, Dropdownlisten!$A$3:$F$143, 3, FALSE)), "", VLOOKUP($A2261, Dropdownlisten!$A$3:$F$143, 3, FALSE))</f>
        <v>6000</v>
      </c>
      <c r="D2261" s="117" t="str">
        <f>IF(ISERROR(VLOOKUP($A2261, Dropdownlisten!$A$3:$F$143, 4, FALSE)), "", VLOOKUP($A2261, Dropdownlisten!$A$3:$F$143, 4, FALSE))</f>
        <v>UnterhaltungSportNaherholung</v>
      </c>
      <c r="E2261" s="117" t="str">
        <f>IF(ISERROR(VLOOKUP($A2261, Dropdownlisten!$A$3:$F$143, 5, FALSE)), "", VLOOKUP($A2261, Dropdownlisten!$A$3:$F$143, 5, FALSE))</f>
        <v>6000_018</v>
      </c>
      <c r="F2261" s="117" t="str">
        <f>IF(ISERROR(VLOOKUP($A2261, Dropdownlisten!$A$3:$F$143, 6, FALSE)), "", VLOOKUP($A2261, Dropdownlisten!$A$3:$F$143, 6, FALSE))</f>
        <v>Theater</v>
      </c>
      <c r="G2261" s="117" t="str">
        <f>VLOOKUP(E2261,Datenstruktur_fuer_R!$D$2:$F$141,3,FALSE)</f>
        <v>Point</v>
      </c>
      <c r="H2261" s="120" t="s">
        <v>689</v>
      </c>
      <c r="I2261" s="26" t="s">
        <v>753</v>
      </c>
      <c r="J2261" s="26" t="s">
        <v>1259</v>
      </c>
      <c r="K2261" s="5" t="s">
        <v>878</v>
      </c>
      <c r="L2261" s="5" t="s">
        <v>958</v>
      </c>
      <c r="M2261" s="5">
        <v>1</v>
      </c>
      <c r="N2261" s="5" t="s">
        <v>1173</v>
      </c>
    </row>
    <row r="2262" spans="1:14" x14ac:dyDescent="0.35">
      <c r="A2262" s="5" t="s">
        <v>706</v>
      </c>
      <c r="B2262" s="117" t="str">
        <f>IF(ISERROR(VLOOKUP($A2262, Dropdownlisten!$A$3:$F$143, 2, FALSE)), "", VLOOKUP($A2262, Dropdownlisten!$A$3:$F$143, 2, FALSE))</f>
        <v>POI</v>
      </c>
      <c r="C2262" s="117">
        <f>IF(ISERROR(VLOOKUP($A2262, Dropdownlisten!$A$3:$F$143, 3, FALSE)), "", VLOOKUP($A2262, Dropdownlisten!$A$3:$F$143, 3, FALSE))</f>
        <v>1000</v>
      </c>
      <c r="D2262" s="117" t="str">
        <f>IF(ISERROR(VLOOKUP($A2262, Dropdownlisten!$A$3:$F$143, 4, FALSE)), "", VLOOKUP($A2262, Dropdownlisten!$A$3:$F$143, 4, FALSE))</f>
        <v>Grundversorgung</v>
      </c>
      <c r="E2262" s="117" t="str">
        <f>IF(ISERROR(VLOOKUP($A2262, Dropdownlisten!$A$3:$F$143, 5, FALSE)), "", VLOOKUP($A2262, Dropdownlisten!$A$3:$F$143, 5, FALSE))</f>
        <v>1000_004</v>
      </c>
      <c r="F2262" s="117" t="str">
        <f>IF(ISERROR(VLOOKUP($A2262, Dropdownlisten!$A$3:$F$143, 6, FALSE)), "", VLOOKUP($A2262, Dropdownlisten!$A$3:$F$143, 6, FALSE))</f>
        <v>Polizei</v>
      </c>
      <c r="G2262" s="117" t="str">
        <f>VLOOKUP(E2262,Datenstruktur_fuer_R!$D$2:$F$141,3,FALSE)</f>
        <v>Point</v>
      </c>
      <c r="H2262" s="120" t="s">
        <v>689</v>
      </c>
      <c r="I2262" s="26" t="s">
        <v>753</v>
      </c>
      <c r="J2262" s="26" t="s">
        <v>1259</v>
      </c>
      <c r="K2262" s="5" t="s">
        <v>878</v>
      </c>
      <c r="L2262" s="5" t="s">
        <v>959</v>
      </c>
      <c r="M2262" s="5">
        <v>1</v>
      </c>
      <c r="N2262" s="5" t="s">
        <v>1173</v>
      </c>
    </row>
    <row r="2263" spans="1:14" x14ac:dyDescent="0.35">
      <c r="A2263" s="5" t="s">
        <v>707</v>
      </c>
      <c r="B2263" s="117" t="str">
        <f>IF(ISERROR(VLOOKUP($A2263, Dropdownlisten!$A$3:$F$143, 2, FALSE)), "", VLOOKUP($A2263, Dropdownlisten!$A$3:$F$143, 2, FALSE))</f>
        <v>POI</v>
      </c>
      <c r="C2263" s="117">
        <f>IF(ISERROR(VLOOKUP($A2263, Dropdownlisten!$A$3:$F$143, 3, FALSE)), "", VLOOKUP($A2263, Dropdownlisten!$A$3:$F$143, 3, FALSE))</f>
        <v>7000</v>
      </c>
      <c r="D2263" s="117" t="str">
        <f>IF(ISERROR(VLOOKUP($A2263, Dropdownlisten!$A$3:$F$143, 4, FALSE)), "", VLOOKUP($A2263, Dropdownlisten!$A$3:$F$143, 4, FALSE))</f>
        <v>EinkaufenDienstleistung</v>
      </c>
      <c r="E2263" s="117" t="str">
        <f>IF(ISERROR(VLOOKUP($A2263, Dropdownlisten!$A$3:$F$143, 5, FALSE)), "", VLOOKUP($A2263, Dropdownlisten!$A$3:$F$143, 5, FALSE))</f>
        <v>7000_007</v>
      </c>
      <c r="F2263" s="117" t="str">
        <f>IF(ISERROR(VLOOKUP($A2263, Dropdownlisten!$A$3:$F$143, 6, FALSE)), "", VLOOKUP($A2263, Dropdownlisten!$A$3:$F$143, 6, FALSE))</f>
        <v>Post</v>
      </c>
      <c r="G2263" s="117" t="str">
        <f>VLOOKUP(E2263,Datenstruktur_fuer_R!$D$2:$F$141,3,FALSE)</f>
        <v>Point</v>
      </c>
      <c r="H2263" s="120" t="s">
        <v>689</v>
      </c>
      <c r="I2263" s="26" t="s">
        <v>753</v>
      </c>
      <c r="J2263" s="26" t="s">
        <v>1259</v>
      </c>
      <c r="K2263" s="5" t="s">
        <v>878</v>
      </c>
      <c r="L2263" s="5" t="s">
        <v>960</v>
      </c>
      <c r="M2263" s="5">
        <v>1</v>
      </c>
      <c r="N2263" s="5" t="s">
        <v>1173</v>
      </c>
    </row>
    <row r="2264" spans="1:14" x14ac:dyDescent="0.35">
      <c r="A2264" s="5" t="s">
        <v>692</v>
      </c>
      <c r="B2264" s="117" t="str">
        <f>IF(ISERROR(VLOOKUP($A2264, Dropdownlisten!$A$3:$F$143, 2, FALSE)), "", VLOOKUP($A2264, Dropdownlisten!$A$3:$F$143, 2, FALSE))</f>
        <v>POI</v>
      </c>
      <c r="C2264" s="117">
        <f>IF(ISERROR(VLOOKUP($A2264, Dropdownlisten!$A$3:$F$143, 3, FALSE)), "", VLOOKUP($A2264, Dropdownlisten!$A$3:$F$143, 3, FALSE))</f>
        <v>1000</v>
      </c>
      <c r="D2264" s="117" t="str">
        <f>IF(ISERROR(VLOOKUP($A2264, Dropdownlisten!$A$3:$F$143, 4, FALSE)), "", VLOOKUP($A2264, Dropdownlisten!$A$3:$F$143, 4, FALSE))</f>
        <v>Grundversorgung</v>
      </c>
      <c r="E2264" s="117" t="str">
        <f>IF(ISERROR(VLOOKUP($A2264, Dropdownlisten!$A$3:$F$143, 5, FALSE)), "", VLOOKUP($A2264, Dropdownlisten!$A$3:$F$143, 5, FALSE))</f>
        <v>1000_003</v>
      </c>
      <c r="F2264" s="117" t="str">
        <f>IF(ISERROR(VLOOKUP($A2264, Dropdownlisten!$A$3:$F$143, 6, FALSE)), "", VLOOKUP($A2264, Dropdownlisten!$A$3:$F$143, 6, FALSE))</f>
        <v>Katastrophenschutz</v>
      </c>
      <c r="G2264" s="117" t="str">
        <f>VLOOKUP(E2264,Datenstruktur_fuer_R!$D$2:$F$141,3,FALSE)</f>
        <v>Point</v>
      </c>
      <c r="H2264" s="120" t="s">
        <v>689</v>
      </c>
      <c r="I2264" s="26" t="s">
        <v>753</v>
      </c>
      <c r="J2264" s="26" t="s">
        <v>1259</v>
      </c>
      <c r="K2264" s="5" t="s">
        <v>878</v>
      </c>
      <c r="L2264" s="5" t="s">
        <v>961</v>
      </c>
      <c r="M2264" s="5">
        <v>1</v>
      </c>
      <c r="N2264" s="5" t="s">
        <v>1173</v>
      </c>
    </row>
    <row r="2265" spans="1:14" x14ac:dyDescent="0.35">
      <c r="A2265" s="5" t="s">
        <v>964</v>
      </c>
      <c r="B2265" s="117" t="str">
        <f>IF(ISERROR(VLOOKUP($A2265, Dropdownlisten!$A$3:$F$143, 2, FALSE)), "", VLOOKUP($A2265, Dropdownlisten!$A$3:$F$143, 2, FALSE))</f>
        <v>POI</v>
      </c>
      <c r="C2265" s="117">
        <f>IF(ISERROR(VLOOKUP($A2265, Dropdownlisten!$A$3:$F$143, 3, FALSE)), "", VLOOKUP($A2265, Dropdownlisten!$A$3:$F$143, 3, FALSE))</f>
        <v>7000</v>
      </c>
      <c r="D2265" s="117" t="str">
        <f>IF(ISERROR(VLOOKUP($A2265, Dropdownlisten!$A$3:$F$143, 4, FALSE)), "", VLOOKUP($A2265, Dropdownlisten!$A$3:$F$143, 4, FALSE))</f>
        <v>EinkaufenDienstleistung</v>
      </c>
      <c r="E2265" s="117" t="str">
        <f>IF(ISERROR(VLOOKUP($A2265, Dropdownlisten!$A$3:$F$143, 5, FALSE)), "", VLOOKUP($A2265, Dropdownlisten!$A$3:$F$143, 5, FALSE))</f>
        <v>7000_017</v>
      </c>
      <c r="F2265" s="117" t="str">
        <f>IF(ISERROR(VLOOKUP($A2265, Dropdownlisten!$A$3:$F$143, 6, FALSE)), "", VLOOKUP($A2265, Dropdownlisten!$A$3:$F$143, 6, FALSE))</f>
        <v>OeffentlicheToiletten</v>
      </c>
      <c r="G2265" s="117" t="str">
        <f>VLOOKUP(E2265,Datenstruktur_fuer_R!$D$2:$F$141,3,FALSE)</f>
        <v>Point</v>
      </c>
      <c r="H2265" s="120" t="s">
        <v>689</v>
      </c>
      <c r="I2265" s="26" t="s">
        <v>753</v>
      </c>
      <c r="J2265" s="26" t="s">
        <v>1259</v>
      </c>
      <c r="K2265" s="5" t="s">
        <v>878</v>
      </c>
      <c r="L2265" s="5" t="s">
        <v>965</v>
      </c>
      <c r="M2265" s="5">
        <v>1</v>
      </c>
      <c r="N2265" s="5" t="s">
        <v>1173</v>
      </c>
    </row>
    <row r="2266" spans="1:14" x14ac:dyDescent="0.35">
      <c r="A2266" s="5" t="s">
        <v>710</v>
      </c>
      <c r="B2266" s="117" t="str">
        <f>IF(ISERROR(VLOOKUP($A2266, Dropdownlisten!$A$3:$F$143, 2, FALSE)), "", VLOOKUP($A2266, Dropdownlisten!$A$3:$F$143, 2, FALSE))</f>
        <v>POI</v>
      </c>
      <c r="C2266" s="117">
        <f>IF(ISERROR(VLOOKUP($A2266, Dropdownlisten!$A$3:$F$143, 3, FALSE)), "", VLOOKUP($A2266, Dropdownlisten!$A$3:$F$143, 3, FALSE))</f>
        <v>1000</v>
      </c>
      <c r="D2266" s="117" t="str">
        <f>IF(ISERROR(VLOOKUP($A2266, Dropdownlisten!$A$3:$F$143, 4, FALSE)), "", VLOOKUP($A2266, Dropdownlisten!$A$3:$F$143, 4, FALSE))</f>
        <v>Grundversorgung</v>
      </c>
      <c r="E2266" s="117" t="str">
        <f>IF(ISERROR(VLOOKUP($A2266, Dropdownlisten!$A$3:$F$143, 5, FALSE)), "", VLOOKUP($A2266, Dropdownlisten!$A$3:$F$143, 5, FALSE))</f>
        <v>1000_005</v>
      </c>
      <c r="F2266" s="117" t="str">
        <f>IF(ISERROR(VLOOKUP($A2266, Dropdownlisten!$A$3:$F$143, 6, FALSE)), "", VLOOKUP($A2266, Dropdownlisten!$A$3:$F$143, 6, FALSE))</f>
        <v>Rathaus</v>
      </c>
      <c r="G2266" s="117" t="str">
        <f>VLOOKUP(E2266,Datenstruktur_fuer_R!$D$2:$F$141,3,FALSE)</f>
        <v>Point</v>
      </c>
      <c r="H2266" s="120" t="s">
        <v>689</v>
      </c>
      <c r="I2266" s="26" t="s">
        <v>753</v>
      </c>
      <c r="J2266" s="26" t="s">
        <v>1259</v>
      </c>
      <c r="K2266" s="5" t="s">
        <v>878</v>
      </c>
      <c r="L2266" s="5" t="s">
        <v>966</v>
      </c>
      <c r="M2266" s="5">
        <v>1</v>
      </c>
      <c r="N2266" s="5" t="s">
        <v>1173</v>
      </c>
    </row>
    <row r="2267" spans="1:14" x14ac:dyDescent="0.35">
      <c r="A2267" s="5" t="s">
        <v>884</v>
      </c>
      <c r="B2267" s="117" t="str">
        <f>IF(ISERROR(VLOOKUP($A2267, Dropdownlisten!$A$3:$F$143, 2, FALSE)), "", VLOOKUP($A2267, Dropdownlisten!$A$3:$F$143, 2, FALSE))</f>
        <v>POI</v>
      </c>
      <c r="C2267" s="117">
        <f>IF(ISERROR(VLOOKUP($A2267, Dropdownlisten!$A$3:$F$143, 3, FALSE)), "", VLOOKUP($A2267, Dropdownlisten!$A$3:$F$143, 3, FALSE))</f>
        <v>1000</v>
      </c>
      <c r="D2267" s="117" t="str">
        <f>IF(ISERROR(VLOOKUP($A2267, Dropdownlisten!$A$3:$F$143, 4, FALSE)), "", VLOOKUP($A2267, Dropdownlisten!$A$3:$F$143, 4, FALSE))</f>
        <v>Grundversorgung</v>
      </c>
      <c r="E2267" s="117" t="str">
        <f>IF(ISERROR(VLOOKUP($A2267, Dropdownlisten!$A$3:$F$143, 5, FALSE)), "", VLOOKUP($A2267, Dropdownlisten!$A$3:$F$143, 5, FALSE))</f>
        <v>1000_007</v>
      </c>
      <c r="F2267" s="117" t="str">
        <f>IF(ISERROR(VLOOKUP($A2267, Dropdownlisten!$A$3:$F$143, 6, FALSE)), "", VLOOKUP($A2267, Dropdownlisten!$A$3:$F$143, 6, FALSE))</f>
        <v>OeffentlicheTrinkwasserstelle</v>
      </c>
      <c r="G2267" s="117" t="str">
        <f>VLOOKUP(E2267,Datenstruktur_fuer_R!$D$2:$F$141,3,FALSE)</f>
        <v>Point</v>
      </c>
      <c r="H2267" s="120" t="s">
        <v>689</v>
      </c>
      <c r="I2267" s="26" t="s">
        <v>753</v>
      </c>
      <c r="J2267" s="26" t="s">
        <v>1259</v>
      </c>
      <c r="K2267" s="5" t="s">
        <v>878</v>
      </c>
      <c r="L2267" s="5" t="s">
        <v>967</v>
      </c>
      <c r="M2267" s="5">
        <v>1</v>
      </c>
      <c r="N2267" s="5" t="s">
        <v>1173</v>
      </c>
    </row>
    <row r="2268" spans="1:14" x14ac:dyDescent="0.35">
      <c r="A2268" s="5" t="s">
        <v>884</v>
      </c>
      <c r="B2268" s="117" t="str">
        <f>IF(ISERROR(VLOOKUP($A2268, Dropdownlisten!$A$3:$F$143, 2, FALSE)), "", VLOOKUP($A2268, Dropdownlisten!$A$3:$F$143, 2, FALSE))</f>
        <v>POI</v>
      </c>
      <c r="C2268" s="117">
        <f>IF(ISERROR(VLOOKUP($A2268, Dropdownlisten!$A$3:$F$143, 3, FALSE)), "", VLOOKUP($A2268, Dropdownlisten!$A$3:$F$143, 3, FALSE))</f>
        <v>1000</v>
      </c>
      <c r="D2268" s="117" t="str">
        <f>IF(ISERROR(VLOOKUP($A2268, Dropdownlisten!$A$3:$F$143, 4, FALSE)), "", VLOOKUP($A2268, Dropdownlisten!$A$3:$F$143, 4, FALSE))</f>
        <v>Grundversorgung</v>
      </c>
      <c r="E2268" s="117" t="str">
        <f>IF(ISERROR(VLOOKUP($A2268, Dropdownlisten!$A$3:$F$143, 5, FALSE)), "", VLOOKUP($A2268, Dropdownlisten!$A$3:$F$143, 5, FALSE))</f>
        <v>1000_007</v>
      </c>
      <c r="F2268" s="117" t="str">
        <f>IF(ISERROR(VLOOKUP($A2268, Dropdownlisten!$A$3:$F$143, 6, FALSE)), "", VLOOKUP($A2268, Dropdownlisten!$A$3:$F$143, 6, FALSE))</f>
        <v>OeffentlicheTrinkwasserstelle</v>
      </c>
      <c r="G2268" s="117" t="str">
        <f>VLOOKUP(E2268,Datenstruktur_fuer_R!$D$2:$F$141,3,FALSE)</f>
        <v>Point</v>
      </c>
      <c r="H2268" s="120" t="s">
        <v>689</v>
      </c>
      <c r="I2268" s="26" t="s">
        <v>753</v>
      </c>
      <c r="J2268" s="26" t="s">
        <v>1259</v>
      </c>
      <c r="K2268" s="5" t="s">
        <v>878</v>
      </c>
      <c r="L2268" s="5" t="s">
        <v>968</v>
      </c>
      <c r="M2268" s="5">
        <v>1</v>
      </c>
      <c r="N2268" s="5" t="s">
        <v>1173</v>
      </c>
    </row>
    <row r="2269" spans="1:14" x14ac:dyDescent="0.35">
      <c r="A2269" s="5" t="s">
        <v>692</v>
      </c>
      <c r="B2269" s="117" t="str">
        <f>IF(ISERROR(VLOOKUP($A2269, Dropdownlisten!$A$3:$F$143, 2, FALSE)), "", VLOOKUP($A2269, Dropdownlisten!$A$3:$F$143, 2, FALSE))</f>
        <v>POI</v>
      </c>
      <c r="C2269" s="117">
        <f>IF(ISERROR(VLOOKUP($A2269, Dropdownlisten!$A$3:$F$143, 3, FALSE)), "", VLOOKUP($A2269, Dropdownlisten!$A$3:$F$143, 3, FALSE))</f>
        <v>1000</v>
      </c>
      <c r="D2269" s="117" t="str">
        <f>IF(ISERROR(VLOOKUP($A2269, Dropdownlisten!$A$3:$F$143, 4, FALSE)), "", VLOOKUP($A2269, Dropdownlisten!$A$3:$F$143, 4, FALSE))</f>
        <v>Grundversorgung</v>
      </c>
      <c r="E2269" s="117" t="str">
        <f>IF(ISERROR(VLOOKUP($A2269, Dropdownlisten!$A$3:$F$143, 5, FALSE)), "", VLOOKUP($A2269, Dropdownlisten!$A$3:$F$143, 5, FALSE))</f>
        <v>1000_003</v>
      </c>
      <c r="F2269" s="117" t="str">
        <f>IF(ISERROR(VLOOKUP($A2269, Dropdownlisten!$A$3:$F$143, 6, FALSE)), "", VLOOKUP($A2269, Dropdownlisten!$A$3:$F$143, 6, FALSE))</f>
        <v>Katastrophenschutz</v>
      </c>
      <c r="G2269" s="117" t="str">
        <f>VLOOKUP(E2269,Datenstruktur_fuer_R!$D$2:$F$141,3,FALSE)</f>
        <v>Point</v>
      </c>
      <c r="H2269" s="120" t="s">
        <v>689</v>
      </c>
      <c r="I2269" s="26" t="s">
        <v>753</v>
      </c>
      <c r="J2269" s="26" t="s">
        <v>1259</v>
      </c>
      <c r="K2269" s="5" t="s">
        <v>969</v>
      </c>
      <c r="L2269" s="5" t="s">
        <v>970</v>
      </c>
      <c r="M2269" s="5">
        <v>1</v>
      </c>
      <c r="N2269" s="5" t="s">
        <v>1173</v>
      </c>
    </row>
    <row r="2270" spans="1:14" x14ac:dyDescent="0.35">
      <c r="A2270" s="5" t="s">
        <v>687</v>
      </c>
      <c r="B2270" s="117" t="str">
        <f>IF(ISERROR(VLOOKUP($A2270, Dropdownlisten!$A$3:$F$143, 2, FALSE)), "", VLOOKUP($A2270, Dropdownlisten!$A$3:$F$143, 2, FALSE))</f>
        <v>POI</v>
      </c>
      <c r="C2270" s="117">
        <f>IF(ISERROR(VLOOKUP($A2270, Dropdownlisten!$A$3:$F$143, 3, FALSE)), "", VLOOKUP($A2270, Dropdownlisten!$A$3:$F$143, 3, FALSE))</f>
        <v>1000</v>
      </c>
      <c r="D2270" s="117" t="str">
        <f>IF(ISERROR(VLOOKUP($A2270, Dropdownlisten!$A$3:$F$143, 4, FALSE)), "", VLOOKUP($A2270, Dropdownlisten!$A$3:$F$143, 4, FALSE))</f>
        <v>Grundversorgung</v>
      </c>
      <c r="E2270" s="117" t="str">
        <f>IF(ISERROR(VLOOKUP($A2270, Dropdownlisten!$A$3:$F$143, 5, FALSE)), "", VLOOKUP($A2270, Dropdownlisten!$A$3:$F$143, 5, FALSE))</f>
        <v>1000_002</v>
      </c>
      <c r="F2270" s="117" t="str">
        <f>IF(ISERROR(VLOOKUP($A2270, Dropdownlisten!$A$3:$F$143, 6, FALSE)), "", VLOOKUP($A2270, Dropdownlisten!$A$3:$F$143, 6, FALSE))</f>
        <v>Hydrant</v>
      </c>
      <c r="G2270" s="117" t="str">
        <f>VLOOKUP(E2270,Datenstruktur_fuer_R!$D$2:$F$141,3,FALSE)</f>
        <v>Point</v>
      </c>
      <c r="H2270" s="120" t="s">
        <v>689</v>
      </c>
      <c r="I2270" s="26" t="s">
        <v>753</v>
      </c>
      <c r="J2270" s="26" t="s">
        <v>1259</v>
      </c>
      <c r="K2270" s="5" t="s">
        <v>969</v>
      </c>
      <c r="L2270" s="5" t="s">
        <v>971</v>
      </c>
      <c r="M2270" s="5">
        <v>1</v>
      </c>
      <c r="N2270" s="5" t="s">
        <v>1173</v>
      </c>
    </row>
    <row r="2271" spans="1:14" x14ac:dyDescent="0.35">
      <c r="A2271" s="5" t="s">
        <v>692</v>
      </c>
      <c r="B2271" s="117" t="str">
        <f>IF(ISERROR(VLOOKUP($A2271, Dropdownlisten!$A$3:$F$143, 2, FALSE)), "", VLOOKUP($A2271, Dropdownlisten!$A$3:$F$143, 2, FALSE))</f>
        <v>POI</v>
      </c>
      <c r="C2271" s="117">
        <f>IF(ISERROR(VLOOKUP($A2271, Dropdownlisten!$A$3:$F$143, 3, FALSE)), "", VLOOKUP($A2271, Dropdownlisten!$A$3:$F$143, 3, FALSE))</f>
        <v>1000</v>
      </c>
      <c r="D2271" s="117" t="str">
        <f>IF(ISERROR(VLOOKUP($A2271, Dropdownlisten!$A$3:$F$143, 4, FALSE)), "", VLOOKUP($A2271, Dropdownlisten!$A$3:$F$143, 4, FALSE))</f>
        <v>Grundversorgung</v>
      </c>
      <c r="E2271" s="117" t="str">
        <f>IF(ISERROR(VLOOKUP($A2271, Dropdownlisten!$A$3:$F$143, 5, FALSE)), "", VLOOKUP($A2271, Dropdownlisten!$A$3:$F$143, 5, FALSE))</f>
        <v>1000_003</v>
      </c>
      <c r="F2271" s="117" t="str">
        <f>IF(ISERROR(VLOOKUP($A2271, Dropdownlisten!$A$3:$F$143, 6, FALSE)), "", VLOOKUP($A2271, Dropdownlisten!$A$3:$F$143, 6, FALSE))</f>
        <v>Katastrophenschutz</v>
      </c>
      <c r="G2271" s="117" t="str">
        <f>VLOOKUP(E2271,Datenstruktur_fuer_R!$D$2:$F$141,3,FALSE)</f>
        <v>Point</v>
      </c>
      <c r="H2271" s="120" t="s">
        <v>689</v>
      </c>
      <c r="I2271" s="26" t="s">
        <v>753</v>
      </c>
      <c r="J2271" s="26" t="s">
        <v>1259</v>
      </c>
      <c r="K2271" s="5" t="s">
        <v>969</v>
      </c>
      <c r="L2271" s="5" t="s">
        <v>972</v>
      </c>
      <c r="M2271" s="5">
        <v>1</v>
      </c>
      <c r="N2271" s="5" t="s">
        <v>1173</v>
      </c>
    </row>
    <row r="2272" spans="1:14" x14ac:dyDescent="0.35">
      <c r="A2272" s="5" t="s">
        <v>692</v>
      </c>
      <c r="B2272" s="117" t="str">
        <f>IF(ISERROR(VLOOKUP($A2272, Dropdownlisten!$A$3:$F$143, 2, FALSE)), "", VLOOKUP($A2272, Dropdownlisten!$A$3:$F$143, 2, FALSE))</f>
        <v>POI</v>
      </c>
      <c r="C2272" s="117">
        <f>IF(ISERROR(VLOOKUP($A2272, Dropdownlisten!$A$3:$F$143, 3, FALSE)), "", VLOOKUP($A2272, Dropdownlisten!$A$3:$F$143, 3, FALSE))</f>
        <v>1000</v>
      </c>
      <c r="D2272" s="117" t="str">
        <f>IF(ISERROR(VLOOKUP($A2272, Dropdownlisten!$A$3:$F$143, 4, FALSE)), "", VLOOKUP($A2272, Dropdownlisten!$A$3:$F$143, 4, FALSE))</f>
        <v>Grundversorgung</v>
      </c>
      <c r="E2272" s="117" t="str">
        <f>IF(ISERROR(VLOOKUP($A2272, Dropdownlisten!$A$3:$F$143, 5, FALSE)), "", VLOOKUP($A2272, Dropdownlisten!$A$3:$F$143, 5, FALSE))</f>
        <v>1000_003</v>
      </c>
      <c r="F2272" s="117" t="str">
        <f>IF(ISERROR(VLOOKUP($A2272, Dropdownlisten!$A$3:$F$143, 6, FALSE)), "", VLOOKUP($A2272, Dropdownlisten!$A$3:$F$143, 6, FALSE))</f>
        <v>Katastrophenschutz</v>
      </c>
      <c r="G2272" s="117" t="str">
        <f>VLOOKUP(E2272,Datenstruktur_fuer_R!$D$2:$F$141,3,FALSE)</f>
        <v>Point</v>
      </c>
      <c r="H2272" s="120" t="s">
        <v>689</v>
      </c>
      <c r="I2272" s="26" t="s">
        <v>753</v>
      </c>
      <c r="J2272" s="26" t="s">
        <v>1259</v>
      </c>
      <c r="K2272" s="5" t="s">
        <v>969</v>
      </c>
      <c r="L2272" s="5" t="s">
        <v>973</v>
      </c>
      <c r="M2272" s="5">
        <v>1</v>
      </c>
      <c r="N2272" s="5" t="s">
        <v>1173</v>
      </c>
    </row>
    <row r="2273" spans="1:14" x14ac:dyDescent="0.35">
      <c r="A2273" s="5" t="s">
        <v>692</v>
      </c>
      <c r="B2273" s="117" t="str">
        <f>IF(ISERROR(VLOOKUP($A2273, Dropdownlisten!$A$3:$F$143, 2, FALSE)), "", VLOOKUP($A2273, Dropdownlisten!$A$3:$F$143, 2, FALSE))</f>
        <v>POI</v>
      </c>
      <c r="C2273" s="117">
        <f>IF(ISERROR(VLOOKUP($A2273, Dropdownlisten!$A$3:$F$143, 3, FALSE)), "", VLOOKUP($A2273, Dropdownlisten!$A$3:$F$143, 3, FALSE))</f>
        <v>1000</v>
      </c>
      <c r="D2273" s="117" t="str">
        <f>IF(ISERROR(VLOOKUP($A2273, Dropdownlisten!$A$3:$F$143, 4, FALSE)), "", VLOOKUP($A2273, Dropdownlisten!$A$3:$F$143, 4, FALSE))</f>
        <v>Grundversorgung</v>
      </c>
      <c r="E2273" s="117" t="str">
        <f>IF(ISERROR(VLOOKUP($A2273, Dropdownlisten!$A$3:$F$143, 5, FALSE)), "", VLOOKUP($A2273, Dropdownlisten!$A$3:$F$143, 5, FALSE))</f>
        <v>1000_003</v>
      </c>
      <c r="F2273" s="117" t="str">
        <f>IF(ISERROR(VLOOKUP($A2273, Dropdownlisten!$A$3:$F$143, 6, FALSE)), "", VLOOKUP($A2273, Dropdownlisten!$A$3:$F$143, 6, FALSE))</f>
        <v>Katastrophenschutz</v>
      </c>
      <c r="G2273" s="117" t="str">
        <f>VLOOKUP(E2273,Datenstruktur_fuer_R!$D$2:$F$141,3,FALSE)</f>
        <v>Point</v>
      </c>
      <c r="H2273" s="120" t="s">
        <v>689</v>
      </c>
      <c r="I2273" s="26" t="s">
        <v>753</v>
      </c>
      <c r="J2273" s="26" t="s">
        <v>1259</v>
      </c>
      <c r="K2273" s="5" t="s">
        <v>969</v>
      </c>
      <c r="L2273" s="5" t="s">
        <v>974</v>
      </c>
      <c r="M2273" s="5">
        <v>1</v>
      </c>
      <c r="N2273" s="5" t="s">
        <v>1173</v>
      </c>
    </row>
    <row r="2274" spans="1:14" x14ac:dyDescent="0.35">
      <c r="A2274" s="5" t="s">
        <v>692</v>
      </c>
      <c r="B2274" s="117" t="str">
        <f>IF(ISERROR(VLOOKUP($A2274, Dropdownlisten!$A$3:$F$143, 2, FALSE)), "", VLOOKUP($A2274, Dropdownlisten!$A$3:$F$143, 2, FALSE))</f>
        <v>POI</v>
      </c>
      <c r="C2274" s="117">
        <f>IF(ISERROR(VLOOKUP($A2274, Dropdownlisten!$A$3:$F$143, 3, FALSE)), "", VLOOKUP($A2274, Dropdownlisten!$A$3:$F$143, 3, FALSE))</f>
        <v>1000</v>
      </c>
      <c r="D2274" s="117" t="str">
        <f>IF(ISERROR(VLOOKUP($A2274, Dropdownlisten!$A$3:$F$143, 4, FALSE)), "", VLOOKUP($A2274, Dropdownlisten!$A$3:$F$143, 4, FALSE))</f>
        <v>Grundversorgung</v>
      </c>
      <c r="E2274" s="117" t="str">
        <f>IF(ISERROR(VLOOKUP($A2274, Dropdownlisten!$A$3:$F$143, 5, FALSE)), "", VLOOKUP($A2274, Dropdownlisten!$A$3:$F$143, 5, FALSE))</f>
        <v>1000_003</v>
      </c>
      <c r="F2274" s="117" t="str">
        <f>IF(ISERROR(VLOOKUP($A2274, Dropdownlisten!$A$3:$F$143, 6, FALSE)), "", VLOOKUP($A2274, Dropdownlisten!$A$3:$F$143, 6, FALSE))</f>
        <v>Katastrophenschutz</v>
      </c>
      <c r="G2274" s="117" t="str">
        <f>VLOOKUP(E2274,Datenstruktur_fuer_R!$D$2:$F$141,3,FALSE)</f>
        <v>Point</v>
      </c>
      <c r="H2274" s="120" t="s">
        <v>689</v>
      </c>
      <c r="I2274" s="26" t="s">
        <v>753</v>
      </c>
      <c r="J2274" s="26" t="s">
        <v>1259</v>
      </c>
      <c r="K2274" s="5" t="s">
        <v>969</v>
      </c>
      <c r="L2274" s="5" t="s">
        <v>975</v>
      </c>
      <c r="M2274" s="5">
        <v>1</v>
      </c>
      <c r="N2274" s="5" t="s">
        <v>1173</v>
      </c>
    </row>
    <row r="2275" spans="1:14" x14ac:dyDescent="0.35">
      <c r="A2275" s="5" t="s">
        <v>692</v>
      </c>
      <c r="B2275" s="117" t="str">
        <f>IF(ISERROR(VLOOKUP($A2275, Dropdownlisten!$A$3:$F$143, 2, FALSE)), "", VLOOKUP($A2275, Dropdownlisten!$A$3:$F$143, 2, FALSE))</f>
        <v>POI</v>
      </c>
      <c r="C2275" s="117">
        <f>IF(ISERROR(VLOOKUP($A2275, Dropdownlisten!$A$3:$F$143, 3, FALSE)), "", VLOOKUP($A2275, Dropdownlisten!$A$3:$F$143, 3, FALSE))</f>
        <v>1000</v>
      </c>
      <c r="D2275" s="117" t="str">
        <f>IF(ISERROR(VLOOKUP($A2275, Dropdownlisten!$A$3:$F$143, 4, FALSE)), "", VLOOKUP($A2275, Dropdownlisten!$A$3:$F$143, 4, FALSE))</f>
        <v>Grundversorgung</v>
      </c>
      <c r="E2275" s="117" t="str">
        <f>IF(ISERROR(VLOOKUP($A2275, Dropdownlisten!$A$3:$F$143, 5, FALSE)), "", VLOOKUP($A2275, Dropdownlisten!$A$3:$F$143, 5, FALSE))</f>
        <v>1000_003</v>
      </c>
      <c r="F2275" s="117" t="str">
        <f>IF(ISERROR(VLOOKUP($A2275, Dropdownlisten!$A$3:$F$143, 6, FALSE)), "", VLOOKUP($A2275, Dropdownlisten!$A$3:$F$143, 6, FALSE))</f>
        <v>Katastrophenschutz</v>
      </c>
      <c r="G2275" s="117" t="str">
        <f>VLOOKUP(E2275,Datenstruktur_fuer_R!$D$2:$F$141,3,FALSE)</f>
        <v>Point</v>
      </c>
      <c r="H2275" s="120" t="s">
        <v>689</v>
      </c>
      <c r="I2275" s="26" t="s">
        <v>753</v>
      </c>
      <c r="J2275" s="26" t="s">
        <v>1259</v>
      </c>
      <c r="K2275" s="5" t="s">
        <v>969</v>
      </c>
      <c r="L2275" s="5" t="s">
        <v>976</v>
      </c>
      <c r="M2275" s="5">
        <v>1</v>
      </c>
      <c r="N2275" s="5" t="s">
        <v>1173</v>
      </c>
    </row>
    <row r="2276" spans="1:14" x14ac:dyDescent="0.35">
      <c r="A2276" s="5" t="s">
        <v>724</v>
      </c>
      <c r="B2276" s="117" t="str">
        <f>IF(ISERROR(VLOOKUP($A2276, Dropdownlisten!$A$3:$F$143, 2, FALSE)), "", VLOOKUP($A2276, Dropdownlisten!$A$3:$F$143, 2, FALSE))</f>
        <v>Netzwerke</v>
      </c>
      <c r="C2276" s="117">
        <f>IF(ISERROR(VLOOKUP($A2276, Dropdownlisten!$A$3:$F$143, 3, FALSE)), "", VLOOKUP($A2276, Dropdownlisten!$A$3:$F$143, 3, FALSE))</f>
        <v>9000</v>
      </c>
      <c r="D2276" s="117" t="str">
        <f>IF(ISERROR(VLOOKUP($A2276, Dropdownlisten!$A$3:$F$143, 4, FALSE)), "", VLOOKUP($A2276, Dropdownlisten!$A$3:$F$143, 4, FALSE))</f>
        <v>Netzwerke</v>
      </c>
      <c r="E2276" s="117" t="str">
        <f>IF(ISERROR(VLOOKUP($A2276, Dropdownlisten!$A$3:$F$143, 5, FALSE)), "", VLOOKUP($A2276, Dropdownlisten!$A$3:$F$143, 5, FALSE))</f>
        <v>9000_007</v>
      </c>
      <c r="F2276" s="117" t="str">
        <f>IF(ISERROR(VLOOKUP($A2276, Dropdownlisten!$A$3:$F$143, 6, FALSE)), "", VLOOKUP($A2276, Dropdownlisten!$A$3:$F$143, 6, FALSE))</f>
        <v>Strassennetz</v>
      </c>
      <c r="G2276" s="117" t="str">
        <f>VLOOKUP(E2276,Datenstruktur_fuer_R!$D$2:$F$141,3,FALSE)</f>
        <v>Line</v>
      </c>
      <c r="H2276" s="120" t="s">
        <v>782</v>
      </c>
      <c r="I2276" s="26" t="s">
        <v>753</v>
      </c>
      <c r="J2276" s="26" t="s">
        <v>1261</v>
      </c>
      <c r="K2276" s="5" t="s">
        <v>1030</v>
      </c>
      <c r="L2276" s="5"/>
      <c r="M2276" s="5">
        <v>1</v>
      </c>
      <c r="N2276" s="5" t="s">
        <v>1173</v>
      </c>
    </row>
    <row r="2277" spans="1:14" x14ac:dyDescent="0.35">
      <c r="A2277" s="5" t="s">
        <v>724</v>
      </c>
      <c r="B2277" s="117" t="str">
        <f>IF(ISERROR(VLOOKUP($A2277, Dropdownlisten!$A$3:$F$143, 2, FALSE)), "", VLOOKUP($A2277, Dropdownlisten!$A$3:$F$143, 2, FALSE))</f>
        <v>Netzwerke</v>
      </c>
      <c r="C2277" s="117">
        <f>IF(ISERROR(VLOOKUP($A2277, Dropdownlisten!$A$3:$F$143, 3, FALSE)), "", VLOOKUP($A2277, Dropdownlisten!$A$3:$F$143, 3, FALSE))</f>
        <v>9000</v>
      </c>
      <c r="D2277" s="117" t="str">
        <f>IF(ISERROR(VLOOKUP($A2277, Dropdownlisten!$A$3:$F$143, 4, FALSE)), "", VLOOKUP($A2277, Dropdownlisten!$A$3:$F$143, 4, FALSE))</f>
        <v>Netzwerke</v>
      </c>
      <c r="E2277" s="117" t="str">
        <f>IF(ISERROR(VLOOKUP($A2277, Dropdownlisten!$A$3:$F$143, 5, FALSE)), "", VLOOKUP($A2277, Dropdownlisten!$A$3:$F$143, 5, FALSE))</f>
        <v>9000_007</v>
      </c>
      <c r="F2277" s="117" t="str">
        <f>IF(ISERROR(VLOOKUP($A2277, Dropdownlisten!$A$3:$F$143, 6, FALSE)), "", VLOOKUP($A2277, Dropdownlisten!$A$3:$F$143, 6, FALSE))</f>
        <v>Strassennetz</v>
      </c>
      <c r="G2277" s="117" t="str">
        <f>VLOOKUP(E2277,Datenstruktur_fuer_R!$D$2:$F$141,3,FALSE)</f>
        <v>Line</v>
      </c>
      <c r="H2277" s="120" t="s">
        <v>783</v>
      </c>
      <c r="I2277" s="26" t="s">
        <v>753</v>
      </c>
      <c r="J2277" s="26" t="s">
        <v>1261</v>
      </c>
      <c r="K2277" s="5" t="s">
        <v>788</v>
      </c>
      <c r="L2277" s="5"/>
      <c r="M2277" s="5">
        <v>1</v>
      </c>
      <c r="N2277" s="5" t="s">
        <v>1173</v>
      </c>
    </row>
    <row r="2278" spans="1:14" x14ac:dyDescent="0.35">
      <c r="A2278" s="5" t="s">
        <v>724</v>
      </c>
      <c r="B2278" s="117" t="str">
        <f>IF(ISERROR(VLOOKUP($A2278, Dropdownlisten!$A$3:$F$143, 2, FALSE)), "", VLOOKUP($A2278, Dropdownlisten!$A$3:$F$143, 2, FALSE))</f>
        <v>Netzwerke</v>
      </c>
      <c r="C2278" s="117">
        <f>IF(ISERROR(VLOOKUP($A2278, Dropdownlisten!$A$3:$F$143, 3, FALSE)), "", VLOOKUP($A2278, Dropdownlisten!$A$3:$F$143, 3, FALSE))</f>
        <v>9000</v>
      </c>
      <c r="D2278" s="117" t="str">
        <f>IF(ISERROR(VLOOKUP($A2278, Dropdownlisten!$A$3:$F$143, 4, FALSE)), "", VLOOKUP($A2278, Dropdownlisten!$A$3:$F$143, 4, FALSE))</f>
        <v>Netzwerke</v>
      </c>
      <c r="E2278" s="117" t="str">
        <f>IF(ISERROR(VLOOKUP($A2278, Dropdownlisten!$A$3:$F$143, 5, FALSE)), "", VLOOKUP($A2278, Dropdownlisten!$A$3:$F$143, 5, FALSE))</f>
        <v>9000_007</v>
      </c>
      <c r="F2278" s="117" t="str">
        <f>IF(ISERROR(VLOOKUP($A2278, Dropdownlisten!$A$3:$F$143, 6, FALSE)), "", VLOOKUP($A2278, Dropdownlisten!$A$3:$F$143, 6, FALSE))</f>
        <v>Strassennetz</v>
      </c>
      <c r="G2278" s="117" t="str">
        <f>VLOOKUP(E2278,Datenstruktur_fuer_R!$D$2:$F$141,3,FALSE)</f>
        <v>Line</v>
      </c>
      <c r="H2278" s="120" t="s">
        <v>782</v>
      </c>
      <c r="I2278" s="26" t="s">
        <v>753</v>
      </c>
      <c r="J2278" s="26" t="s">
        <v>1261</v>
      </c>
      <c r="K2278" s="5" t="s">
        <v>1262</v>
      </c>
      <c r="L2278" s="5"/>
      <c r="M2278" s="5">
        <v>1</v>
      </c>
      <c r="N2278" s="5" t="s">
        <v>1173</v>
      </c>
    </row>
    <row r="2279" spans="1:14" x14ac:dyDescent="0.35">
      <c r="A2279" s="5" t="s">
        <v>724</v>
      </c>
      <c r="B2279" s="117" t="str">
        <f>IF(ISERROR(VLOOKUP($A2279, Dropdownlisten!$A$3:$F$143, 2, FALSE)), "", VLOOKUP($A2279, Dropdownlisten!$A$3:$F$143, 2, FALSE))</f>
        <v>Netzwerke</v>
      </c>
      <c r="C2279" s="117">
        <f>IF(ISERROR(VLOOKUP($A2279, Dropdownlisten!$A$3:$F$143, 3, FALSE)), "", VLOOKUP($A2279, Dropdownlisten!$A$3:$F$143, 3, FALSE))</f>
        <v>9000</v>
      </c>
      <c r="D2279" s="117" t="str">
        <f>IF(ISERROR(VLOOKUP($A2279, Dropdownlisten!$A$3:$F$143, 4, FALSE)), "", VLOOKUP($A2279, Dropdownlisten!$A$3:$F$143, 4, FALSE))</f>
        <v>Netzwerke</v>
      </c>
      <c r="E2279" s="117" t="str">
        <f>IF(ISERROR(VLOOKUP($A2279, Dropdownlisten!$A$3:$F$143, 5, FALSE)), "", VLOOKUP($A2279, Dropdownlisten!$A$3:$F$143, 5, FALSE))</f>
        <v>9000_007</v>
      </c>
      <c r="F2279" s="117" t="str">
        <f>IF(ISERROR(VLOOKUP($A2279, Dropdownlisten!$A$3:$F$143, 6, FALSE)), "", VLOOKUP($A2279, Dropdownlisten!$A$3:$F$143, 6, FALSE))</f>
        <v>Strassennetz</v>
      </c>
      <c r="G2279" s="117" t="str">
        <f>VLOOKUP(E2279,Datenstruktur_fuer_R!$D$2:$F$141,3,FALSE)</f>
        <v>Line</v>
      </c>
      <c r="H2279" s="120" t="s">
        <v>783</v>
      </c>
      <c r="I2279" s="26" t="s">
        <v>753</v>
      </c>
      <c r="J2279" s="26" t="s">
        <v>1261</v>
      </c>
      <c r="K2279" s="5" t="s">
        <v>1263</v>
      </c>
      <c r="L2279" s="5"/>
      <c r="M2279" s="5">
        <v>1</v>
      </c>
      <c r="N2279" s="5" t="s">
        <v>1173</v>
      </c>
    </row>
    <row r="2280" spans="1:14" x14ac:dyDescent="0.35">
      <c r="A2280" s="5" t="s">
        <v>724</v>
      </c>
      <c r="B2280" s="117" t="str">
        <f>IF(ISERROR(VLOOKUP($A2280, Dropdownlisten!$A$3:$F$143, 2, FALSE)), "", VLOOKUP($A2280, Dropdownlisten!$A$3:$F$143, 2, FALSE))</f>
        <v>Netzwerke</v>
      </c>
      <c r="C2280" s="117">
        <f>IF(ISERROR(VLOOKUP($A2280, Dropdownlisten!$A$3:$F$143, 3, FALSE)), "", VLOOKUP($A2280, Dropdownlisten!$A$3:$F$143, 3, FALSE))</f>
        <v>9000</v>
      </c>
      <c r="D2280" s="117" t="str">
        <f>IF(ISERROR(VLOOKUP($A2280, Dropdownlisten!$A$3:$F$143, 4, FALSE)), "", VLOOKUP($A2280, Dropdownlisten!$A$3:$F$143, 4, FALSE))</f>
        <v>Netzwerke</v>
      </c>
      <c r="E2280" s="117" t="str">
        <f>IF(ISERROR(VLOOKUP($A2280, Dropdownlisten!$A$3:$F$143, 5, FALSE)), "", VLOOKUP($A2280, Dropdownlisten!$A$3:$F$143, 5, FALSE))</f>
        <v>9000_007</v>
      </c>
      <c r="F2280" s="117" t="str">
        <f>IF(ISERROR(VLOOKUP($A2280, Dropdownlisten!$A$3:$F$143, 6, FALSE)), "", VLOOKUP($A2280, Dropdownlisten!$A$3:$F$143, 6, FALSE))</f>
        <v>Strassennetz</v>
      </c>
      <c r="G2280" s="117" t="str">
        <f>VLOOKUP(E2280,Datenstruktur_fuer_R!$D$2:$F$141,3,FALSE)</f>
        <v>Line</v>
      </c>
      <c r="H2280" s="120" t="s">
        <v>782</v>
      </c>
      <c r="I2280" s="26" t="s">
        <v>753</v>
      </c>
      <c r="J2280" s="26" t="s">
        <v>1261</v>
      </c>
      <c r="K2280" s="5" t="s">
        <v>1262</v>
      </c>
      <c r="L2280" s="5"/>
      <c r="M2280" s="5">
        <v>1</v>
      </c>
      <c r="N2280" s="5" t="s">
        <v>1173</v>
      </c>
    </row>
    <row r="2281" spans="1:14" x14ac:dyDescent="0.35">
      <c r="A2281" s="5" t="s">
        <v>724</v>
      </c>
      <c r="B2281" s="117" t="str">
        <f>IF(ISERROR(VLOOKUP($A2281, Dropdownlisten!$A$3:$F$143, 2, FALSE)), "", VLOOKUP($A2281, Dropdownlisten!$A$3:$F$143, 2, FALSE))</f>
        <v>Netzwerke</v>
      </c>
      <c r="C2281" s="117">
        <f>IF(ISERROR(VLOOKUP($A2281, Dropdownlisten!$A$3:$F$143, 3, FALSE)), "", VLOOKUP($A2281, Dropdownlisten!$A$3:$F$143, 3, FALSE))</f>
        <v>9000</v>
      </c>
      <c r="D2281" s="117" t="str">
        <f>IF(ISERROR(VLOOKUP($A2281, Dropdownlisten!$A$3:$F$143, 4, FALSE)), "", VLOOKUP($A2281, Dropdownlisten!$A$3:$F$143, 4, FALSE))</f>
        <v>Netzwerke</v>
      </c>
      <c r="E2281" s="117" t="str">
        <f>IF(ISERROR(VLOOKUP($A2281, Dropdownlisten!$A$3:$F$143, 5, FALSE)), "", VLOOKUP($A2281, Dropdownlisten!$A$3:$F$143, 5, FALSE))</f>
        <v>9000_007</v>
      </c>
      <c r="F2281" s="117" t="str">
        <f>IF(ISERROR(VLOOKUP($A2281, Dropdownlisten!$A$3:$F$143, 6, FALSE)), "", VLOOKUP($A2281, Dropdownlisten!$A$3:$F$143, 6, FALSE))</f>
        <v>Strassennetz</v>
      </c>
      <c r="G2281" s="117" t="str">
        <f>VLOOKUP(E2281,Datenstruktur_fuer_R!$D$2:$F$141,3,FALSE)</f>
        <v>Line</v>
      </c>
      <c r="H2281" s="120" t="s">
        <v>783</v>
      </c>
      <c r="I2281" s="26" t="s">
        <v>753</v>
      </c>
      <c r="J2281" s="26" t="s">
        <v>1261</v>
      </c>
      <c r="K2281" s="5" t="s">
        <v>1263</v>
      </c>
      <c r="L2281" s="5"/>
      <c r="M2281" s="5">
        <v>1</v>
      </c>
      <c r="N2281" s="5" t="s">
        <v>1173</v>
      </c>
    </row>
    <row r="2282" spans="1:14" x14ac:dyDescent="0.35">
      <c r="A2282" s="5" t="s">
        <v>724</v>
      </c>
      <c r="B2282" s="117" t="str">
        <f>IF(ISERROR(VLOOKUP($A2282, Dropdownlisten!$A$3:$F$143, 2, FALSE)), "", VLOOKUP($A2282, Dropdownlisten!$A$3:$F$143, 2, FALSE))</f>
        <v>Netzwerke</v>
      </c>
      <c r="C2282" s="117">
        <f>IF(ISERROR(VLOOKUP($A2282, Dropdownlisten!$A$3:$F$143, 3, FALSE)), "", VLOOKUP($A2282, Dropdownlisten!$A$3:$F$143, 3, FALSE))</f>
        <v>9000</v>
      </c>
      <c r="D2282" s="117" t="str">
        <f>IF(ISERROR(VLOOKUP($A2282, Dropdownlisten!$A$3:$F$143, 4, FALSE)), "", VLOOKUP($A2282, Dropdownlisten!$A$3:$F$143, 4, FALSE))</f>
        <v>Netzwerke</v>
      </c>
      <c r="E2282" s="117" t="str">
        <f>IF(ISERROR(VLOOKUP($A2282, Dropdownlisten!$A$3:$F$143, 5, FALSE)), "", VLOOKUP($A2282, Dropdownlisten!$A$3:$F$143, 5, FALSE))</f>
        <v>9000_007</v>
      </c>
      <c r="F2282" s="117" t="str">
        <f>IF(ISERROR(VLOOKUP($A2282, Dropdownlisten!$A$3:$F$143, 6, FALSE)), "", VLOOKUP($A2282, Dropdownlisten!$A$3:$F$143, 6, FALSE))</f>
        <v>Strassennetz</v>
      </c>
      <c r="G2282" s="117" t="str">
        <f>VLOOKUP(E2282,Datenstruktur_fuer_R!$D$2:$F$141,3,FALSE)</f>
        <v>Line</v>
      </c>
      <c r="H2282" s="120" t="s">
        <v>781</v>
      </c>
      <c r="I2282" s="26" t="s">
        <v>753</v>
      </c>
      <c r="J2282" s="26" t="s">
        <v>1261</v>
      </c>
      <c r="K2282" s="5" t="s">
        <v>787</v>
      </c>
      <c r="L2282" s="5"/>
      <c r="M2282" s="5">
        <v>1</v>
      </c>
      <c r="N2282" s="5" t="s">
        <v>1173</v>
      </c>
    </row>
    <row r="2283" spans="1:14" x14ac:dyDescent="0.35">
      <c r="A2283" s="5" t="s">
        <v>724</v>
      </c>
      <c r="B2283" s="117" t="str">
        <f>IF(ISERROR(VLOOKUP($A2283, Dropdownlisten!$A$3:$F$143, 2, FALSE)), "", VLOOKUP($A2283, Dropdownlisten!$A$3:$F$143, 2, FALSE))</f>
        <v>Netzwerke</v>
      </c>
      <c r="C2283" s="117">
        <f>IF(ISERROR(VLOOKUP($A2283, Dropdownlisten!$A$3:$F$143, 3, FALSE)), "", VLOOKUP($A2283, Dropdownlisten!$A$3:$F$143, 3, FALSE))</f>
        <v>9000</v>
      </c>
      <c r="D2283" s="117" t="str">
        <f>IF(ISERROR(VLOOKUP($A2283, Dropdownlisten!$A$3:$F$143, 4, FALSE)), "", VLOOKUP($A2283, Dropdownlisten!$A$3:$F$143, 4, FALSE))</f>
        <v>Netzwerke</v>
      </c>
      <c r="E2283" s="117" t="str">
        <f>IF(ISERROR(VLOOKUP($A2283, Dropdownlisten!$A$3:$F$143, 5, FALSE)), "", VLOOKUP($A2283, Dropdownlisten!$A$3:$F$143, 5, FALSE))</f>
        <v>9000_007</v>
      </c>
      <c r="F2283" s="117" t="str">
        <f>IF(ISERROR(VLOOKUP($A2283, Dropdownlisten!$A$3:$F$143, 6, FALSE)), "", VLOOKUP($A2283, Dropdownlisten!$A$3:$F$143, 6, FALSE))</f>
        <v>Strassennetz</v>
      </c>
      <c r="G2283" s="117" t="str">
        <f>VLOOKUP(E2283,Datenstruktur_fuer_R!$D$2:$F$141,3,FALSE)</f>
        <v>Line</v>
      </c>
      <c r="H2283" s="120" t="s">
        <v>781</v>
      </c>
      <c r="I2283" s="26" t="s">
        <v>753</v>
      </c>
      <c r="J2283" s="26" t="s">
        <v>1261</v>
      </c>
      <c r="K2283" s="5" t="s">
        <v>787</v>
      </c>
      <c r="L2283" s="5"/>
      <c r="M2283" s="5">
        <v>1</v>
      </c>
      <c r="N2283" s="5" t="s">
        <v>1173</v>
      </c>
    </row>
    <row r="2284" spans="1:14" x14ac:dyDescent="0.35">
      <c r="A2284" s="5" t="s">
        <v>724</v>
      </c>
      <c r="B2284" s="117" t="str">
        <f>IF(ISERROR(VLOOKUP($A2284, Dropdownlisten!$A$3:$F$143, 2, FALSE)), "", VLOOKUP($A2284, Dropdownlisten!$A$3:$F$143, 2, FALSE))</f>
        <v>Netzwerke</v>
      </c>
      <c r="C2284" s="117">
        <f>IF(ISERROR(VLOOKUP($A2284, Dropdownlisten!$A$3:$F$143, 3, FALSE)), "", VLOOKUP($A2284, Dropdownlisten!$A$3:$F$143, 3, FALSE))</f>
        <v>9000</v>
      </c>
      <c r="D2284" s="117" t="str">
        <f>IF(ISERROR(VLOOKUP($A2284, Dropdownlisten!$A$3:$F$143, 4, FALSE)), "", VLOOKUP($A2284, Dropdownlisten!$A$3:$F$143, 4, FALSE))</f>
        <v>Netzwerke</v>
      </c>
      <c r="E2284" s="117" t="str">
        <f>IF(ISERROR(VLOOKUP($A2284, Dropdownlisten!$A$3:$F$143, 5, FALSE)), "", VLOOKUP($A2284, Dropdownlisten!$A$3:$F$143, 5, FALSE))</f>
        <v>9000_007</v>
      </c>
      <c r="F2284" s="117" t="str">
        <f>IF(ISERROR(VLOOKUP($A2284, Dropdownlisten!$A$3:$F$143, 6, FALSE)), "", VLOOKUP($A2284, Dropdownlisten!$A$3:$F$143, 6, FALSE))</f>
        <v>Strassennetz</v>
      </c>
      <c r="G2284" s="117" t="str">
        <f>VLOOKUP(E2284,Datenstruktur_fuer_R!$D$2:$F$141,3,FALSE)</f>
        <v>Line</v>
      </c>
      <c r="H2284" s="120" t="s">
        <v>560</v>
      </c>
      <c r="I2284" s="26" t="s">
        <v>753</v>
      </c>
      <c r="J2284" s="26" t="s">
        <v>1264</v>
      </c>
      <c r="K2284" s="5" t="s">
        <v>755</v>
      </c>
      <c r="L2284" s="5"/>
      <c r="M2284" s="5">
        <v>1</v>
      </c>
      <c r="N2284" s="5" t="s">
        <v>1173</v>
      </c>
    </row>
    <row r="2285" spans="1:14" x14ac:dyDescent="0.35">
      <c r="A2285" s="5" t="s">
        <v>724</v>
      </c>
      <c r="B2285" s="117" t="str">
        <f>IF(ISERROR(VLOOKUP($A2285, Dropdownlisten!$A$3:$F$143, 2, FALSE)), "", VLOOKUP($A2285, Dropdownlisten!$A$3:$F$143, 2, FALSE))</f>
        <v>Netzwerke</v>
      </c>
      <c r="C2285" s="117">
        <f>IF(ISERROR(VLOOKUP($A2285, Dropdownlisten!$A$3:$F$143, 3, FALSE)), "", VLOOKUP($A2285, Dropdownlisten!$A$3:$F$143, 3, FALSE))</f>
        <v>9000</v>
      </c>
      <c r="D2285" s="117" t="str">
        <f>IF(ISERROR(VLOOKUP($A2285, Dropdownlisten!$A$3:$F$143, 4, FALSE)), "", VLOOKUP($A2285, Dropdownlisten!$A$3:$F$143, 4, FALSE))</f>
        <v>Netzwerke</v>
      </c>
      <c r="E2285" s="117" t="str">
        <f>IF(ISERROR(VLOOKUP($A2285, Dropdownlisten!$A$3:$F$143, 5, FALSE)), "", VLOOKUP($A2285, Dropdownlisten!$A$3:$F$143, 5, FALSE))</f>
        <v>9000_007</v>
      </c>
      <c r="F2285" s="117" t="str">
        <f>IF(ISERROR(VLOOKUP($A2285, Dropdownlisten!$A$3:$F$143, 6, FALSE)), "", VLOOKUP($A2285, Dropdownlisten!$A$3:$F$143, 6, FALSE))</f>
        <v>Strassennetz</v>
      </c>
      <c r="G2285" s="117" t="str">
        <f>VLOOKUP(E2285,Datenstruktur_fuer_R!$D$2:$F$141,3,FALSE)</f>
        <v>Line</v>
      </c>
      <c r="H2285" s="120" t="s">
        <v>781</v>
      </c>
      <c r="I2285" s="26" t="s">
        <v>753</v>
      </c>
      <c r="J2285" s="26" t="s">
        <v>1264</v>
      </c>
      <c r="K2285" s="5" t="s">
        <v>787</v>
      </c>
      <c r="L2285" s="5"/>
      <c r="M2285" s="5">
        <v>1</v>
      </c>
      <c r="N2285" s="5" t="s">
        <v>1173</v>
      </c>
    </row>
    <row r="2286" spans="1:14" x14ac:dyDescent="0.35">
      <c r="A2286" s="5" t="s">
        <v>724</v>
      </c>
      <c r="B2286" s="117" t="str">
        <f>IF(ISERROR(VLOOKUP($A2286, Dropdownlisten!$A$3:$F$143, 2, FALSE)), "", VLOOKUP($A2286, Dropdownlisten!$A$3:$F$143, 2, FALSE))</f>
        <v>Netzwerke</v>
      </c>
      <c r="C2286" s="117">
        <f>IF(ISERROR(VLOOKUP($A2286, Dropdownlisten!$A$3:$F$143, 3, FALSE)), "", VLOOKUP($A2286, Dropdownlisten!$A$3:$F$143, 3, FALSE))</f>
        <v>9000</v>
      </c>
      <c r="D2286" s="117" t="str">
        <f>IF(ISERROR(VLOOKUP($A2286, Dropdownlisten!$A$3:$F$143, 4, FALSE)), "", VLOOKUP($A2286, Dropdownlisten!$A$3:$F$143, 4, FALSE))</f>
        <v>Netzwerke</v>
      </c>
      <c r="E2286" s="117" t="str">
        <f>IF(ISERROR(VLOOKUP($A2286, Dropdownlisten!$A$3:$F$143, 5, FALSE)), "", VLOOKUP($A2286, Dropdownlisten!$A$3:$F$143, 5, FALSE))</f>
        <v>9000_007</v>
      </c>
      <c r="F2286" s="117" t="str">
        <f>IF(ISERROR(VLOOKUP($A2286, Dropdownlisten!$A$3:$F$143, 6, FALSE)), "", VLOOKUP($A2286, Dropdownlisten!$A$3:$F$143, 6, FALSE))</f>
        <v>Strassennetz</v>
      </c>
      <c r="G2286" s="117" t="str">
        <f>VLOOKUP(E2286,Datenstruktur_fuer_R!$D$2:$F$141,3,FALSE)</f>
        <v>Line</v>
      </c>
      <c r="H2286" s="120" t="s">
        <v>782</v>
      </c>
      <c r="I2286" s="26" t="s">
        <v>753</v>
      </c>
      <c r="J2286" s="26" t="s">
        <v>1264</v>
      </c>
      <c r="K2286" s="5" t="s">
        <v>1030</v>
      </c>
      <c r="L2286" s="5"/>
      <c r="M2286" s="5">
        <v>1</v>
      </c>
      <c r="N2286" s="5" t="s">
        <v>1173</v>
      </c>
    </row>
    <row r="2287" spans="1:14" x14ac:dyDescent="0.35">
      <c r="A2287" s="5" t="s">
        <v>724</v>
      </c>
      <c r="B2287" s="117" t="str">
        <f>IF(ISERROR(VLOOKUP($A2287, Dropdownlisten!$A$3:$F$143, 2, FALSE)), "", VLOOKUP($A2287, Dropdownlisten!$A$3:$F$143, 2, FALSE))</f>
        <v>Netzwerke</v>
      </c>
      <c r="C2287" s="117">
        <f>IF(ISERROR(VLOOKUP($A2287, Dropdownlisten!$A$3:$F$143, 3, FALSE)), "", VLOOKUP($A2287, Dropdownlisten!$A$3:$F$143, 3, FALSE))</f>
        <v>9000</v>
      </c>
      <c r="D2287" s="117" t="str">
        <f>IF(ISERROR(VLOOKUP($A2287, Dropdownlisten!$A$3:$F$143, 4, FALSE)), "", VLOOKUP($A2287, Dropdownlisten!$A$3:$F$143, 4, FALSE))</f>
        <v>Netzwerke</v>
      </c>
      <c r="E2287" s="117" t="str">
        <f>IF(ISERROR(VLOOKUP($A2287, Dropdownlisten!$A$3:$F$143, 5, FALSE)), "", VLOOKUP($A2287, Dropdownlisten!$A$3:$F$143, 5, FALSE))</f>
        <v>9000_007</v>
      </c>
      <c r="F2287" s="117" t="str">
        <f>IF(ISERROR(VLOOKUP($A2287, Dropdownlisten!$A$3:$F$143, 6, FALSE)), "", VLOOKUP($A2287, Dropdownlisten!$A$3:$F$143, 6, FALSE))</f>
        <v>Strassennetz</v>
      </c>
      <c r="G2287" s="117" t="str">
        <f>VLOOKUP(E2287,Datenstruktur_fuer_R!$D$2:$F$141,3,FALSE)</f>
        <v>Line</v>
      </c>
      <c r="H2287" s="120" t="s">
        <v>783</v>
      </c>
      <c r="I2287" s="26" t="s">
        <v>753</v>
      </c>
      <c r="J2287" s="26" t="s">
        <v>1264</v>
      </c>
      <c r="K2287" s="5" t="s">
        <v>788</v>
      </c>
      <c r="L2287" s="5"/>
      <c r="M2287" s="5">
        <v>1</v>
      </c>
      <c r="N2287" s="5" t="s">
        <v>1173</v>
      </c>
    </row>
    <row r="2288" spans="1:14" x14ac:dyDescent="0.35">
      <c r="A2288" s="5" t="s">
        <v>724</v>
      </c>
      <c r="B2288" s="117" t="str">
        <f>IF(ISERROR(VLOOKUP($A2288, Dropdownlisten!$A$3:$F$143, 2, FALSE)), "", VLOOKUP($A2288, Dropdownlisten!$A$3:$F$143, 2, FALSE))</f>
        <v>Netzwerke</v>
      </c>
      <c r="C2288" s="117">
        <f>IF(ISERROR(VLOOKUP($A2288, Dropdownlisten!$A$3:$F$143, 3, FALSE)), "", VLOOKUP($A2288, Dropdownlisten!$A$3:$F$143, 3, FALSE))</f>
        <v>9000</v>
      </c>
      <c r="D2288" s="117" t="str">
        <f>IF(ISERROR(VLOOKUP($A2288, Dropdownlisten!$A$3:$F$143, 4, FALSE)), "", VLOOKUP($A2288, Dropdownlisten!$A$3:$F$143, 4, FALSE))</f>
        <v>Netzwerke</v>
      </c>
      <c r="E2288" s="117" t="str">
        <f>IF(ISERROR(VLOOKUP($A2288, Dropdownlisten!$A$3:$F$143, 5, FALSE)), "", VLOOKUP($A2288, Dropdownlisten!$A$3:$F$143, 5, FALSE))</f>
        <v>9000_007</v>
      </c>
      <c r="F2288" s="117" t="str">
        <f>IF(ISERROR(VLOOKUP($A2288, Dropdownlisten!$A$3:$F$143, 6, FALSE)), "", VLOOKUP($A2288, Dropdownlisten!$A$3:$F$143, 6, FALSE))</f>
        <v>Strassennetz</v>
      </c>
      <c r="G2288" s="117" t="str">
        <f>VLOOKUP(E2288,Datenstruktur_fuer_R!$D$2:$F$141,3,FALSE)</f>
        <v>Line</v>
      </c>
      <c r="H2288" s="120" t="s">
        <v>689</v>
      </c>
      <c r="I2288" s="26" t="s">
        <v>753</v>
      </c>
      <c r="J2288" s="26" t="s">
        <v>1264</v>
      </c>
      <c r="K2288" s="5" t="s">
        <v>780</v>
      </c>
      <c r="L2288" s="5" t="s">
        <v>789</v>
      </c>
      <c r="M2288" s="5">
        <v>1</v>
      </c>
      <c r="N2288" s="5" t="s">
        <v>1173</v>
      </c>
    </row>
    <row r="2289" spans="1:14" x14ac:dyDescent="0.35">
      <c r="A2289" s="5" t="s">
        <v>724</v>
      </c>
      <c r="B2289" s="117" t="str">
        <f>IF(ISERROR(VLOOKUP($A2289, Dropdownlisten!$A$3:$F$143, 2, FALSE)), "", VLOOKUP($A2289, Dropdownlisten!$A$3:$F$143, 2, FALSE))</f>
        <v>Netzwerke</v>
      </c>
      <c r="C2289" s="117">
        <f>IF(ISERROR(VLOOKUP($A2289, Dropdownlisten!$A$3:$F$143, 3, FALSE)), "", VLOOKUP($A2289, Dropdownlisten!$A$3:$F$143, 3, FALSE))</f>
        <v>9000</v>
      </c>
      <c r="D2289" s="117" t="str">
        <f>IF(ISERROR(VLOOKUP($A2289, Dropdownlisten!$A$3:$F$143, 4, FALSE)), "", VLOOKUP($A2289, Dropdownlisten!$A$3:$F$143, 4, FALSE))</f>
        <v>Netzwerke</v>
      </c>
      <c r="E2289" s="117" t="str">
        <f>IF(ISERROR(VLOOKUP($A2289, Dropdownlisten!$A$3:$F$143, 5, FALSE)), "", VLOOKUP($A2289, Dropdownlisten!$A$3:$F$143, 5, FALSE))</f>
        <v>9000_007</v>
      </c>
      <c r="F2289" s="117" t="str">
        <f>IF(ISERROR(VLOOKUP($A2289, Dropdownlisten!$A$3:$F$143, 6, FALSE)), "", VLOOKUP($A2289, Dropdownlisten!$A$3:$F$143, 6, FALSE))</f>
        <v>Strassennetz</v>
      </c>
      <c r="G2289" s="117" t="str">
        <f>VLOOKUP(E2289,Datenstruktur_fuer_R!$D$2:$F$141,3,FALSE)</f>
        <v>Line</v>
      </c>
      <c r="H2289" s="120" t="s">
        <v>689</v>
      </c>
      <c r="I2289" s="26" t="s">
        <v>753</v>
      </c>
      <c r="J2289" s="26" t="s">
        <v>1264</v>
      </c>
      <c r="K2289" s="5" t="s">
        <v>780</v>
      </c>
      <c r="L2289" s="5" t="s">
        <v>790</v>
      </c>
      <c r="M2289" s="5">
        <v>1</v>
      </c>
      <c r="N2289" s="5" t="s">
        <v>1173</v>
      </c>
    </row>
    <row r="2290" spans="1:14" x14ac:dyDescent="0.35">
      <c r="A2290" s="5" t="s">
        <v>724</v>
      </c>
      <c r="B2290" s="117" t="str">
        <f>IF(ISERROR(VLOOKUP($A2290, Dropdownlisten!$A$3:$F$143, 2, FALSE)), "", VLOOKUP($A2290, Dropdownlisten!$A$3:$F$143, 2, FALSE))</f>
        <v>Netzwerke</v>
      </c>
      <c r="C2290" s="117">
        <f>IF(ISERROR(VLOOKUP($A2290, Dropdownlisten!$A$3:$F$143, 3, FALSE)), "", VLOOKUP($A2290, Dropdownlisten!$A$3:$F$143, 3, FALSE))</f>
        <v>9000</v>
      </c>
      <c r="D2290" s="117" t="str">
        <f>IF(ISERROR(VLOOKUP($A2290, Dropdownlisten!$A$3:$F$143, 4, FALSE)), "", VLOOKUP($A2290, Dropdownlisten!$A$3:$F$143, 4, FALSE))</f>
        <v>Netzwerke</v>
      </c>
      <c r="E2290" s="117" t="str">
        <f>IF(ISERROR(VLOOKUP($A2290, Dropdownlisten!$A$3:$F$143, 5, FALSE)), "", VLOOKUP($A2290, Dropdownlisten!$A$3:$F$143, 5, FALSE))</f>
        <v>9000_007</v>
      </c>
      <c r="F2290" s="117" t="str">
        <f>IF(ISERROR(VLOOKUP($A2290, Dropdownlisten!$A$3:$F$143, 6, FALSE)), "", VLOOKUP($A2290, Dropdownlisten!$A$3:$F$143, 6, FALSE))</f>
        <v>Strassennetz</v>
      </c>
      <c r="G2290" s="117" t="str">
        <f>VLOOKUP(E2290,Datenstruktur_fuer_R!$D$2:$F$141,3,FALSE)</f>
        <v>Line</v>
      </c>
      <c r="H2290" s="120" t="s">
        <v>689</v>
      </c>
      <c r="I2290" s="26" t="s">
        <v>753</v>
      </c>
      <c r="J2290" s="26" t="s">
        <v>1264</v>
      </c>
      <c r="K2290" s="5" t="s">
        <v>780</v>
      </c>
      <c r="L2290" s="5" t="s">
        <v>791</v>
      </c>
      <c r="M2290" s="5">
        <v>1</v>
      </c>
      <c r="N2290" s="5" t="s">
        <v>1173</v>
      </c>
    </row>
    <row r="2291" spans="1:14" x14ac:dyDescent="0.35">
      <c r="A2291" s="5" t="s">
        <v>724</v>
      </c>
      <c r="B2291" s="117" t="str">
        <f>IF(ISERROR(VLOOKUP($A2291, Dropdownlisten!$A$3:$F$143, 2, FALSE)), "", VLOOKUP($A2291, Dropdownlisten!$A$3:$F$143, 2, FALSE))</f>
        <v>Netzwerke</v>
      </c>
      <c r="C2291" s="117">
        <f>IF(ISERROR(VLOOKUP($A2291, Dropdownlisten!$A$3:$F$143, 3, FALSE)), "", VLOOKUP($A2291, Dropdownlisten!$A$3:$F$143, 3, FALSE))</f>
        <v>9000</v>
      </c>
      <c r="D2291" s="117" t="str">
        <f>IF(ISERROR(VLOOKUP($A2291, Dropdownlisten!$A$3:$F$143, 4, FALSE)), "", VLOOKUP($A2291, Dropdownlisten!$A$3:$F$143, 4, FALSE))</f>
        <v>Netzwerke</v>
      </c>
      <c r="E2291" s="117" t="str">
        <f>IF(ISERROR(VLOOKUP($A2291, Dropdownlisten!$A$3:$F$143, 5, FALSE)), "", VLOOKUP($A2291, Dropdownlisten!$A$3:$F$143, 5, FALSE))</f>
        <v>9000_007</v>
      </c>
      <c r="F2291" s="117" t="str">
        <f>IF(ISERROR(VLOOKUP($A2291, Dropdownlisten!$A$3:$F$143, 6, FALSE)), "", VLOOKUP($A2291, Dropdownlisten!$A$3:$F$143, 6, FALSE))</f>
        <v>Strassennetz</v>
      </c>
      <c r="G2291" s="117" t="str">
        <f>VLOOKUP(E2291,Datenstruktur_fuer_R!$D$2:$F$141,3,FALSE)</f>
        <v>Line</v>
      </c>
      <c r="H2291" s="120" t="s">
        <v>689</v>
      </c>
      <c r="I2291" s="26" t="s">
        <v>753</v>
      </c>
      <c r="J2291" s="26" t="s">
        <v>1264</v>
      </c>
      <c r="K2291" s="5" t="s">
        <v>780</v>
      </c>
      <c r="L2291" s="5" t="s">
        <v>792</v>
      </c>
      <c r="M2291" s="5">
        <v>1</v>
      </c>
      <c r="N2291" s="5" t="s">
        <v>1173</v>
      </c>
    </row>
    <row r="2292" spans="1:14" x14ac:dyDescent="0.35">
      <c r="A2292" s="5" t="s">
        <v>724</v>
      </c>
      <c r="B2292" s="117" t="str">
        <f>IF(ISERROR(VLOOKUP($A2292, Dropdownlisten!$A$3:$F$143, 2, FALSE)), "", VLOOKUP($A2292, Dropdownlisten!$A$3:$F$143, 2, FALSE))</f>
        <v>Netzwerke</v>
      </c>
      <c r="C2292" s="117">
        <f>IF(ISERROR(VLOOKUP($A2292, Dropdownlisten!$A$3:$F$143, 3, FALSE)), "", VLOOKUP($A2292, Dropdownlisten!$A$3:$F$143, 3, FALSE))</f>
        <v>9000</v>
      </c>
      <c r="D2292" s="117" t="str">
        <f>IF(ISERROR(VLOOKUP($A2292, Dropdownlisten!$A$3:$F$143, 4, FALSE)), "", VLOOKUP($A2292, Dropdownlisten!$A$3:$F$143, 4, FALSE))</f>
        <v>Netzwerke</v>
      </c>
      <c r="E2292" s="117" t="str">
        <f>IF(ISERROR(VLOOKUP($A2292, Dropdownlisten!$A$3:$F$143, 5, FALSE)), "", VLOOKUP($A2292, Dropdownlisten!$A$3:$F$143, 5, FALSE))</f>
        <v>9000_007</v>
      </c>
      <c r="F2292" s="117" t="str">
        <f>IF(ISERROR(VLOOKUP($A2292, Dropdownlisten!$A$3:$F$143, 6, FALSE)), "", VLOOKUP($A2292, Dropdownlisten!$A$3:$F$143, 6, FALSE))</f>
        <v>Strassennetz</v>
      </c>
      <c r="G2292" s="117" t="str">
        <f>VLOOKUP(E2292,Datenstruktur_fuer_R!$D$2:$F$141,3,FALSE)</f>
        <v>Line</v>
      </c>
      <c r="H2292" s="120" t="s">
        <v>689</v>
      </c>
      <c r="I2292" s="26" t="s">
        <v>753</v>
      </c>
      <c r="J2292" s="26" t="s">
        <v>1264</v>
      </c>
      <c r="K2292" s="5" t="s">
        <v>780</v>
      </c>
      <c r="L2292" s="5" t="s">
        <v>793</v>
      </c>
      <c r="M2292" s="5">
        <v>1</v>
      </c>
      <c r="N2292" s="5" t="s">
        <v>1173</v>
      </c>
    </row>
    <row r="2293" spans="1:14" x14ac:dyDescent="0.35">
      <c r="A2293" s="5" t="s">
        <v>724</v>
      </c>
      <c r="B2293" s="117" t="str">
        <f>IF(ISERROR(VLOOKUP($A2293, Dropdownlisten!$A$3:$F$143, 2, FALSE)), "", VLOOKUP($A2293, Dropdownlisten!$A$3:$F$143, 2, FALSE))</f>
        <v>Netzwerke</v>
      </c>
      <c r="C2293" s="117">
        <f>IF(ISERROR(VLOOKUP($A2293, Dropdownlisten!$A$3:$F$143, 3, FALSE)), "", VLOOKUP($A2293, Dropdownlisten!$A$3:$F$143, 3, FALSE))</f>
        <v>9000</v>
      </c>
      <c r="D2293" s="117" t="str">
        <f>IF(ISERROR(VLOOKUP($A2293, Dropdownlisten!$A$3:$F$143, 4, FALSE)), "", VLOOKUP($A2293, Dropdownlisten!$A$3:$F$143, 4, FALSE))</f>
        <v>Netzwerke</v>
      </c>
      <c r="E2293" s="117" t="str">
        <f>IF(ISERROR(VLOOKUP($A2293, Dropdownlisten!$A$3:$F$143, 5, FALSE)), "", VLOOKUP($A2293, Dropdownlisten!$A$3:$F$143, 5, FALSE))</f>
        <v>9000_007</v>
      </c>
      <c r="F2293" s="117" t="str">
        <f>IF(ISERROR(VLOOKUP($A2293, Dropdownlisten!$A$3:$F$143, 6, FALSE)), "", VLOOKUP($A2293, Dropdownlisten!$A$3:$F$143, 6, FALSE))</f>
        <v>Strassennetz</v>
      </c>
      <c r="G2293" s="117" t="str">
        <f>VLOOKUP(E2293,Datenstruktur_fuer_R!$D$2:$F$141,3,FALSE)</f>
        <v>Line</v>
      </c>
      <c r="H2293" s="120" t="s">
        <v>689</v>
      </c>
      <c r="I2293" s="26" t="s">
        <v>753</v>
      </c>
      <c r="J2293" s="26" t="s">
        <v>1264</v>
      </c>
      <c r="K2293" s="5" t="s">
        <v>780</v>
      </c>
      <c r="L2293" s="5" t="s">
        <v>794</v>
      </c>
      <c r="M2293" s="5">
        <v>1</v>
      </c>
      <c r="N2293" s="5" t="s">
        <v>1173</v>
      </c>
    </row>
    <row r="2294" spans="1:14" x14ac:dyDescent="0.35">
      <c r="A2294" s="5" t="s">
        <v>724</v>
      </c>
      <c r="B2294" s="117" t="str">
        <f>IF(ISERROR(VLOOKUP($A2294, Dropdownlisten!$A$3:$F$143, 2, FALSE)), "", VLOOKUP($A2294, Dropdownlisten!$A$3:$F$143, 2, FALSE))</f>
        <v>Netzwerke</v>
      </c>
      <c r="C2294" s="117">
        <f>IF(ISERROR(VLOOKUP($A2294, Dropdownlisten!$A$3:$F$143, 3, FALSE)), "", VLOOKUP($A2294, Dropdownlisten!$A$3:$F$143, 3, FALSE))</f>
        <v>9000</v>
      </c>
      <c r="D2294" s="117" t="str">
        <f>IF(ISERROR(VLOOKUP($A2294, Dropdownlisten!$A$3:$F$143, 4, FALSE)), "", VLOOKUP($A2294, Dropdownlisten!$A$3:$F$143, 4, FALSE))</f>
        <v>Netzwerke</v>
      </c>
      <c r="E2294" s="117" t="str">
        <f>IF(ISERROR(VLOOKUP($A2294, Dropdownlisten!$A$3:$F$143, 5, FALSE)), "", VLOOKUP($A2294, Dropdownlisten!$A$3:$F$143, 5, FALSE))</f>
        <v>9000_007</v>
      </c>
      <c r="F2294" s="117" t="str">
        <f>IF(ISERROR(VLOOKUP($A2294, Dropdownlisten!$A$3:$F$143, 6, FALSE)), "", VLOOKUP($A2294, Dropdownlisten!$A$3:$F$143, 6, FALSE))</f>
        <v>Strassennetz</v>
      </c>
      <c r="G2294" s="117" t="str">
        <f>VLOOKUP(E2294,Datenstruktur_fuer_R!$D$2:$F$141,3,FALSE)</f>
        <v>Line</v>
      </c>
      <c r="H2294" s="120" t="s">
        <v>689</v>
      </c>
      <c r="I2294" s="26" t="s">
        <v>753</v>
      </c>
      <c r="J2294" s="26" t="s">
        <v>1264</v>
      </c>
      <c r="K2294" s="5" t="s">
        <v>780</v>
      </c>
      <c r="L2294" s="5" t="s">
        <v>795</v>
      </c>
      <c r="M2294" s="5">
        <v>1</v>
      </c>
      <c r="N2294" s="5" t="s">
        <v>1173</v>
      </c>
    </row>
    <row r="2295" spans="1:14" x14ac:dyDescent="0.35">
      <c r="A2295" s="5" t="s">
        <v>724</v>
      </c>
      <c r="B2295" s="117" t="str">
        <f>IF(ISERROR(VLOOKUP($A2295, Dropdownlisten!$A$3:$F$143, 2, FALSE)), "", VLOOKUP($A2295, Dropdownlisten!$A$3:$F$143, 2, FALSE))</f>
        <v>Netzwerke</v>
      </c>
      <c r="C2295" s="117">
        <f>IF(ISERROR(VLOOKUP($A2295, Dropdownlisten!$A$3:$F$143, 3, FALSE)), "", VLOOKUP($A2295, Dropdownlisten!$A$3:$F$143, 3, FALSE))</f>
        <v>9000</v>
      </c>
      <c r="D2295" s="117" t="str">
        <f>IF(ISERROR(VLOOKUP($A2295, Dropdownlisten!$A$3:$F$143, 4, FALSE)), "", VLOOKUP($A2295, Dropdownlisten!$A$3:$F$143, 4, FALSE))</f>
        <v>Netzwerke</v>
      </c>
      <c r="E2295" s="117" t="str">
        <f>IF(ISERROR(VLOOKUP($A2295, Dropdownlisten!$A$3:$F$143, 5, FALSE)), "", VLOOKUP($A2295, Dropdownlisten!$A$3:$F$143, 5, FALSE))</f>
        <v>9000_007</v>
      </c>
      <c r="F2295" s="117" t="str">
        <f>IF(ISERROR(VLOOKUP($A2295, Dropdownlisten!$A$3:$F$143, 6, FALSE)), "", VLOOKUP($A2295, Dropdownlisten!$A$3:$F$143, 6, FALSE))</f>
        <v>Strassennetz</v>
      </c>
      <c r="G2295" s="117" t="str">
        <f>VLOOKUP(E2295,Datenstruktur_fuer_R!$D$2:$F$141,3,FALSE)</f>
        <v>Line</v>
      </c>
      <c r="H2295" s="120" t="s">
        <v>689</v>
      </c>
      <c r="I2295" s="26" t="s">
        <v>753</v>
      </c>
      <c r="J2295" s="26" t="s">
        <v>1264</v>
      </c>
      <c r="K2295" s="5" t="s">
        <v>780</v>
      </c>
      <c r="L2295" s="5" t="s">
        <v>796</v>
      </c>
      <c r="M2295" s="5">
        <v>1</v>
      </c>
      <c r="N2295" s="5" t="s">
        <v>1173</v>
      </c>
    </row>
    <row r="2296" spans="1:14" x14ac:dyDescent="0.35">
      <c r="A2296" s="5" t="s">
        <v>724</v>
      </c>
      <c r="B2296" s="117" t="str">
        <f>IF(ISERROR(VLOOKUP($A2296, Dropdownlisten!$A$3:$F$143, 2, FALSE)), "", VLOOKUP($A2296, Dropdownlisten!$A$3:$F$143, 2, FALSE))</f>
        <v>Netzwerke</v>
      </c>
      <c r="C2296" s="117">
        <f>IF(ISERROR(VLOOKUP($A2296, Dropdownlisten!$A$3:$F$143, 3, FALSE)), "", VLOOKUP($A2296, Dropdownlisten!$A$3:$F$143, 3, FALSE))</f>
        <v>9000</v>
      </c>
      <c r="D2296" s="117" t="str">
        <f>IF(ISERROR(VLOOKUP($A2296, Dropdownlisten!$A$3:$F$143, 4, FALSE)), "", VLOOKUP($A2296, Dropdownlisten!$A$3:$F$143, 4, FALSE))</f>
        <v>Netzwerke</v>
      </c>
      <c r="E2296" s="117" t="str">
        <f>IF(ISERROR(VLOOKUP($A2296, Dropdownlisten!$A$3:$F$143, 5, FALSE)), "", VLOOKUP($A2296, Dropdownlisten!$A$3:$F$143, 5, FALSE))</f>
        <v>9000_007</v>
      </c>
      <c r="F2296" s="117" t="str">
        <f>IF(ISERROR(VLOOKUP($A2296, Dropdownlisten!$A$3:$F$143, 6, FALSE)), "", VLOOKUP($A2296, Dropdownlisten!$A$3:$F$143, 6, FALSE))</f>
        <v>Strassennetz</v>
      </c>
      <c r="G2296" s="117" t="str">
        <f>VLOOKUP(E2296,Datenstruktur_fuer_R!$D$2:$F$141,3,FALSE)</f>
        <v>Line</v>
      </c>
      <c r="H2296" s="120" t="s">
        <v>689</v>
      </c>
      <c r="I2296" s="26" t="s">
        <v>753</v>
      </c>
      <c r="J2296" s="26" t="s">
        <v>1264</v>
      </c>
      <c r="K2296" s="5" t="s">
        <v>780</v>
      </c>
      <c r="L2296" s="5" t="s">
        <v>797</v>
      </c>
      <c r="M2296" s="5">
        <v>1</v>
      </c>
      <c r="N2296" s="5" t="s">
        <v>1173</v>
      </c>
    </row>
    <row r="2297" spans="1:14" x14ac:dyDescent="0.35">
      <c r="A2297" s="5" t="s">
        <v>724</v>
      </c>
      <c r="B2297" s="117" t="str">
        <f>IF(ISERROR(VLOOKUP($A2297, Dropdownlisten!$A$3:$F$143, 2, FALSE)), "", VLOOKUP($A2297, Dropdownlisten!$A$3:$F$143, 2, FALSE))</f>
        <v>Netzwerke</v>
      </c>
      <c r="C2297" s="117">
        <f>IF(ISERROR(VLOOKUP($A2297, Dropdownlisten!$A$3:$F$143, 3, FALSE)), "", VLOOKUP($A2297, Dropdownlisten!$A$3:$F$143, 3, FALSE))</f>
        <v>9000</v>
      </c>
      <c r="D2297" s="117" t="str">
        <f>IF(ISERROR(VLOOKUP($A2297, Dropdownlisten!$A$3:$F$143, 4, FALSE)), "", VLOOKUP($A2297, Dropdownlisten!$A$3:$F$143, 4, FALSE))</f>
        <v>Netzwerke</v>
      </c>
      <c r="E2297" s="117" t="str">
        <f>IF(ISERROR(VLOOKUP($A2297, Dropdownlisten!$A$3:$F$143, 5, FALSE)), "", VLOOKUP($A2297, Dropdownlisten!$A$3:$F$143, 5, FALSE))</f>
        <v>9000_007</v>
      </c>
      <c r="F2297" s="117" t="str">
        <f>IF(ISERROR(VLOOKUP($A2297, Dropdownlisten!$A$3:$F$143, 6, FALSE)), "", VLOOKUP($A2297, Dropdownlisten!$A$3:$F$143, 6, FALSE))</f>
        <v>Strassennetz</v>
      </c>
      <c r="G2297" s="117" t="str">
        <f>VLOOKUP(E2297,Datenstruktur_fuer_R!$D$2:$F$141,3,FALSE)</f>
        <v>Line</v>
      </c>
      <c r="H2297" s="120" t="s">
        <v>689</v>
      </c>
      <c r="I2297" s="26" t="s">
        <v>753</v>
      </c>
      <c r="J2297" s="26" t="s">
        <v>1264</v>
      </c>
      <c r="K2297" s="5" t="s">
        <v>780</v>
      </c>
      <c r="L2297" s="5" t="s">
        <v>798</v>
      </c>
      <c r="M2297" s="5">
        <v>1</v>
      </c>
      <c r="N2297" s="5" t="s">
        <v>1173</v>
      </c>
    </row>
    <row r="2298" spans="1:14" x14ac:dyDescent="0.35">
      <c r="A2298" s="5" t="s">
        <v>724</v>
      </c>
      <c r="B2298" s="117" t="str">
        <f>IF(ISERROR(VLOOKUP($A2298, Dropdownlisten!$A$3:$F$143, 2, FALSE)), "", VLOOKUP($A2298, Dropdownlisten!$A$3:$F$143, 2, FALSE))</f>
        <v>Netzwerke</v>
      </c>
      <c r="C2298" s="117">
        <f>IF(ISERROR(VLOOKUP($A2298, Dropdownlisten!$A$3:$F$143, 3, FALSE)), "", VLOOKUP($A2298, Dropdownlisten!$A$3:$F$143, 3, FALSE))</f>
        <v>9000</v>
      </c>
      <c r="D2298" s="117" t="str">
        <f>IF(ISERROR(VLOOKUP($A2298, Dropdownlisten!$A$3:$F$143, 4, FALSE)), "", VLOOKUP($A2298, Dropdownlisten!$A$3:$F$143, 4, FALSE))</f>
        <v>Netzwerke</v>
      </c>
      <c r="E2298" s="117" t="str">
        <f>IF(ISERROR(VLOOKUP($A2298, Dropdownlisten!$A$3:$F$143, 5, FALSE)), "", VLOOKUP($A2298, Dropdownlisten!$A$3:$F$143, 5, FALSE))</f>
        <v>9000_007</v>
      </c>
      <c r="F2298" s="117" t="str">
        <f>IF(ISERROR(VLOOKUP($A2298, Dropdownlisten!$A$3:$F$143, 6, FALSE)), "", VLOOKUP($A2298, Dropdownlisten!$A$3:$F$143, 6, FALSE))</f>
        <v>Strassennetz</v>
      </c>
      <c r="G2298" s="117" t="str">
        <f>VLOOKUP(E2298,Datenstruktur_fuer_R!$D$2:$F$141,3,FALSE)</f>
        <v>Line</v>
      </c>
      <c r="H2298" s="120" t="s">
        <v>689</v>
      </c>
      <c r="I2298" s="26" t="s">
        <v>753</v>
      </c>
      <c r="J2298" s="26" t="s">
        <v>1264</v>
      </c>
      <c r="K2298" s="5" t="s">
        <v>780</v>
      </c>
      <c r="L2298" s="5" t="s">
        <v>799</v>
      </c>
      <c r="M2298" s="5">
        <v>1</v>
      </c>
      <c r="N2298" s="5" t="s">
        <v>1173</v>
      </c>
    </row>
    <row r="2299" spans="1:14" x14ac:dyDescent="0.35">
      <c r="A2299" s="5" t="s">
        <v>724</v>
      </c>
      <c r="B2299" s="117" t="str">
        <f>IF(ISERROR(VLOOKUP($A2299, Dropdownlisten!$A$3:$F$143, 2, FALSE)), "", VLOOKUP($A2299, Dropdownlisten!$A$3:$F$143, 2, FALSE))</f>
        <v>Netzwerke</v>
      </c>
      <c r="C2299" s="117">
        <f>IF(ISERROR(VLOOKUP($A2299, Dropdownlisten!$A$3:$F$143, 3, FALSE)), "", VLOOKUP($A2299, Dropdownlisten!$A$3:$F$143, 3, FALSE))</f>
        <v>9000</v>
      </c>
      <c r="D2299" s="117" t="str">
        <f>IF(ISERROR(VLOOKUP($A2299, Dropdownlisten!$A$3:$F$143, 4, FALSE)), "", VLOOKUP($A2299, Dropdownlisten!$A$3:$F$143, 4, FALSE))</f>
        <v>Netzwerke</v>
      </c>
      <c r="E2299" s="117" t="str">
        <f>IF(ISERROR(VLOOKUP($A2299, Dropdownlisten!$A$3:$F$143, 5, FALSE)), "", VLOOKUP($A2299, Dropdownlisten!$A$3:$F$143, 5, FALSE))</f>
        <v>9000_007</v>
      </c>
      <c r="F2299" s="117" t="str">
        <f>IF(ISERROR(VLOOKUP($A2299, Dropdownlisten!$A$3:$F$143, 6, FALSE)), "", VLOOKUP($A2299, Dropdownlisten!$A$3:$F$143, 6, FALSE))</f>
        <v>Strassennetz</v>
      </c>
      <c r="G2299" s="117" t="str">
        <f>VLOOKUP(E2299,Datenstruktur_fuer_R!$D$2:$F$141,3,FALSE)</f>
        <v>Line</v>
      </c>
      <c r="H2299" s="120" t="s">
        <v>689</v>
      </c>
      <c r="I2299" s="26" t="s">
        <v>753</v>
      </c>
      <c r="J2299" s="26" t="s">
        <v>1264</v>
      </c>
      <c r="K2299" s="5" t="s">
        <v>780</v>
      </c>
      <c r="L2299" s="5" t="s">
        <v>800</v>
      </c>
      <c r="M2299" s="5">
        <v>1</v>
      </c>
      <c r="N2299" s="5" t="s">
        <v>1173</v>
      </c>
    </row>
    <row r="2300" spans="1:14" x14ac:dyDescent="0.35">
      <c r="A2300" s="5" t="s">
        <v>724</v>
      </c>
      <c r="B2300" s="117" t="str">
        <f>IF(ISERROR(VLOOKUP($A2300, Dropdownlisten!$A$3:$F$143, 2, FALSE)), "", VLOOKUP($A2300, Dropdownlisten!$A$3:$F$143, 2, FALSE))</f>
        <v>Netzwerke</v>
      </c>
      <c r="C2300" s="117">
        <f>IF(ISERROR(VLOOKUP($A2300, Dropdownlisten!$A$3:$F$143, 3, FALSE)), "", VLOOKUP($A2300, Dropdownlisten!$A$3:$F$143, 3, FALSE))</f>
        <v>9000</v>
      </c>
      <c r="D2300" s="117" t="str">
        <f>IF(ISERROR(VLOOKUP($A2300, Dropdownlisten!$A$3:$F$143, 4, FALSE)), "", VLOOKUP($A2300, Dropdownlisten!$A$3:$F$143, 4, FALSE))</f>
        <v>Netzwerke</v>
      </c>
      <c r="E2300" s="117" t="str">
        <f>IF(ISERROR(VLOOKUP($A2300, Dropdownlisten!$A$3:$F$143, 5, FALSE)), "", VLOOKUP($A2300, Dropdownlisten!$A$3:$F$143, 5, FALSE))</f>
        <v>9000_007</v>
      </c>
      <c r="F2300" s="117" t="str">
        <f>IF(ISERROR(VLOOKUP($A2300, Dropdownlisten!$A$3:$F$143, 6, FALSE)), "", VLOOKUP($A2300, Dropdownlisten!$A$3:$F$143, 6, FALSE))</f>
        <v>Strassennetz</v>
      </c>
      <c r="G2300" s="117" t="str">
        <f>VLOOKUP(E2300,Datenstruktur_fuer_R!$D$2:$F$141,3,FALSE)</f>
        <v>Line</v>
      </c>
      <c r="H2300" s="120" t="s">
        <v>689</v>
      </c>
      <c r="I2300" s="26" t="s">
        <v>753</v>
      </c>
      <c r="J2300" s="26" t="s">
        <v>1264</v>
      </c>
      <c r="K2300" s="5" t="s">
        <v>780</v>
      </c>
      <c r="L2300" s="5" t="s">
        <v>801</v>
      </c>
      <c r="M2300" s="5">
        <v>1</v>
      </c>
      <c r="N2300" s="5" t="s">
        <v>1173</v>
      </c>
    </row>
    <row r="2301" spans="1:14" x14ac:dyDescent="0.35">
      <c r="A2301" s="5" t="s">
        <v>724</v>
      </c>
      <c r="B2301" s="117" t="str">
        <f>IF(ISERROR(VLOOKUP($A2301, Dropdownlisten!$A$3:$F$143, 2, FALSE)), "", VLOOKUP($A2301, Dropdownlisten!$A$3:$F$143, 2, FALSE))</f>
        <v>Netzwerke</v>
      </c>
      <c r="C2301" s="117">
        <f>IF(ISERROR(VLOOKUP($A2301, Dropdownlisten!$A$3:$F$143, 3, FALSE)), "", VLOOKUP($A2301, Dropdownlisten!$A$3:$F$143, 3, FALSE))</f>
        <v>9000</v>
      </c>
      <c r="D2301" s="117" t="str">
        <f>IF(ISERROR(VLOOKUP($A2301, Dropdownlisten!$A$3:$F$143, 4, FALSE)), "", VLOOKUP($A2301, Dropdownlisten!$A$3:$F$143, 4, FALSE))</f>
        <v>Netzwerke</v>
      </c>
      <c r="E2301" s="117" t="str">
        <f>IF(ISERROR(VLOOKUP($A2301, Dropdownlisten!$A$3:$F$143, 5, FALSE)), "", VLOOKUP($A2301, Dropdownlisten!$A$3:$F$143, 5, FALSE))</f>
        <v>9000_007</v>
      </c>
      <c r="F2301" s="117" t="str">
        <f>IF(ISERROR(VLOOKUP($A2301, Dropdownlisten!$A$3:$F$143, 6, FALSE)), "", VLOOKUP($A2301, Dropdownlisten!$A$3:$F$143, 6, FALSE))</f>
        <v>Strassennetz</v>
      </c>
      <c r="G2301" s="117" t="str">
        <f>VLOOKUP(E2301,Datenstruktur_fuer_R!$D$2:$F$141,3,FALSE)</f>
        <v>Line</v>
      </c>
      <c r="H2301" s="120" t="s">
        <v>689</v>
      </c>
      <c r="I2301" s="26" t="s">
        <v>753</v>
      </c>
      <c r="J2301" s="26" t="s">
        <v>1264</v>
      </c>
      <c r="K2301" s="5" t="s">
        <v>780</v>
      </c>
      <c r="L2301" s="5" t="s">
        <v>802</v>
      </c>
      <c r="M2301" s="5">
        <v>1</v>
      </c>
      <c r="N2301" s="5" t="s">
        <v>1173</v>
      </c>
    </row>
    <row r="2302" spans="1:14" x14ac:dyDescent="0.35">
      <c r="A2302" s="5" t="s">
        <v>682</v>
      </c>
      <c r="B2302" s="117" t="str">
        <f>IF(ISERROR(VLOOKUP($A2302, Dropdownlisten!$A$3:$F$143, 2, FALSE)), "", VLOOKUP($A2302, Dropdownlisten!$A$3:$F$143, 2, FALSE))</f>
        <v>Netzwerke</v>
      </c>
      <c r="C2302" s="117">
        <f>IF(ISERROR(VLOOKUP($A2302, Dropdownlisten!$A$3:$F$143, 3, FALSE)), "", VLOOKUP($A2302, Dropdownlisten!$A$3:$F$143, 3, FALSE))</f>
        <v>9000</v>
      </c>
      <c r="D2302" s="117" t="str">
        <f>IF(ISERROR(VLOOKUP($A2302, Dropdownlisten!$A$3:$F$143, 4, FALSE)), "", VLOOKUP($A2302, Dropdownlisten!$A$3:$F$143, 4, FALSE))</f>
        <v>Netzwerke</v>
      </c>
      <c r="E2302" s="117" t="str">
        <f>IF(ISERROR(VLOOKUP($A2302, Dropdownlisten!$A$3:$F$143, 5, FALSE)), "", VLOOKUP($A2302, Dropdownlisten!$A$3:$F$143, 5, FALSE))</f>
        <v>9000_005</v>
      </c>
      <c r="F2302" s="117" t="str">
        <f>IF(ISERROR(VLOOKUP($A2302, Dropdownlisten!$A$3:$F$143, 6, FALSE)), "", VLOOKUP($A2302, Dropdownlisten!$A$3:$F$143, 6, FALSE))</f>
        <v>FussWanderwege</v>
      </c>
      <c r="G2302" s="117" t="str">
        <f>VLOOKUP(E2302,Datenstruktur_fuer_R!$D$2:$F$141,3,FALSE)</f>
        <v>Line</v>
      </c>
      <c r="H2302" s="120" t="s">
        <v>689</v>
      </c>
      <c r="I2302" s="26" t="s">
        <v>753</v>
      </c>
      <c r="J2302" s="26" t="s">
        <v>1264</v>
      </c>
      <c r="K2302" s="5" t="s">
        <v>780</v>
      </c>
      <c r="L2302" s="5" t="s">
        <v>792</v>
      </c>
      <c r="M2302" s="5">
        <v>1</v>
      </c>
      <c r="N2302" s="5" t="s">
        <v>1173</v>
      </c>
    </row>
    <row r="2303" spans="1:14" x14ac:dyDescent="0.35">
      <c r="A2303" s="5" t="s">
        <v>682</v>
      </c>
      <c r="B2303" s="117" t="str">
        <f>IF(ISERROR(VLOOKUP($A2303, Dropdownlisten!$A$3:$F$143, 2, FALSE)), "", VLOOKUP($A2303, Dropdownlisten!$A$3:$F$143, 2, FALSE))</f>
        <v>Netzwerke</v>
      </c>
      <c r="C2303" s="117">
        <f>IF(ISERROR(VLOOKUP($A2303, Dropdownlisten!$A$3:$F$143, 3, FALSE)), "", VLOOKUP($A2303, Dropdownlisten!$A$3:$F$143, 3, FALSE))</f>
        <v>9000</v>
      </c>
      <c r="D2303" s="117" t="str">
        <f>IF(ISERROR(VLOOKUP($A2303, Dropdownlisten!$A$3:$F$143, 4, FALSE)), "", VLOOKUP($A2303, Dropdownlisten!$A$3:$F$143, 4, FALSE))</f>
        <v>Netzwerke</v>
      </c>
      <c r="E2303" s="117" t="str">
        <f>IF(ISERROR(VLOOKUP($A2303, Dropdownlisten!$A$3:$F$143, 5, FALSE)), "", VLOOKUP($A2303, Dropdownlisten!$A$3:$F$143, 5, FALSE))</f>
        <v>9000_005</v>
      </c>
      <c r="F2303" s="117" t="str">
        <f>IF(ISERROR(VLOOKUP($A2303, Dropdownlisten!$A$3:$F$143, 6, FALSE)), "", VLOOKUP($A2303, Dropdownlisten!$A$3:$F$143, 6, FALSE))</f>
        <v>FussWanderwege</v>
      </c>
      <c r="G2303" s="117" t="str">
        <f>VLOOKUP(E2303,Datenstruktur_fuer_R!$D$2:$F$141,3,FALSE)</f>
        <v>Line</v>
      </c>
      <c r="H2303" s="120" t="s">
        <v>689</v>
      </c>
      <c r="I2303" s="26" t="s">
        <v>753</v>
      </c>
      <c r="J2303" s="26" t="s">
        <v>1264</v>
      </c>
      <c r="K2303" s="5" t="s">
        <v>780</v>
      </c>
      <c r="L2303" s="5" t="s">
        <v>793</v>
      </c>
      <c r="M2303" s="5">
        <v>1</v>
      </c>
      <c r="N2303" s="5" t="s">
        <v>1173</v>
      </c>
    </row>
    <row r="2304" spans="1:14" x14ac:dyDescent="0.35">
      <c r="A2304" s="5" t="s">
        <v>682</v>
      </c>
      <c r="B2304" s="117" t="str">
        <f>IF(ISERROR(VLOOKUP($A2304, Dropdownlisten!$A$3:$F$143, 2, FALSE)), "", VLOOKUP($A2304, Dropdownlisten!$A$3:$F$143, 2, FALSE))</f>
        <v>Netzwerke</v>
      </c>
      <c r="C2304" s="117">
        <f>IF(ISERROR(VLOOKUP($A2304, Dropdownlisten!$A$3:$F$143, 3, FALSE)), "", VLOOKUP($A2304, Dropdownlisten!$A$3:$F$143, 3, FALSE))</f>
        <v>9000</v>
      </c>
      <c r="D2304" s="117" t="str">
        <f>IF(ISERROR(VLOOKUP($A2304, Dropdownlisten!$A$3:$F$143, 4, FALSE)), "", VLOOKUP($A2304, Dropdownlisten!$A$3:$F$143, 4, FALSE))</f>
        <v>Netzwerke</v>
      </c>
      <c r="E2304" s="117" t="str">
        <f>IF(ISERROR(VLOOKUP($A2304, Dropdownlisten!$A$3:$F$143, 5, FALSE)), "", VLOOKUP($A2304, Dropdownlisten!$A$3:$F$143, 5, FALSE))</f>
        <v>9000_005</v>
      </c>
      <c r="F2304" s="117" t="str">
        <f>IF(ISERROR(VLOOKUP($A2304, Dropdownlisten!$A$3:$F$143, 6, FALSE)), "", VLOOKUP($A2304, Dropdownlisten!$A$3:$F$143, 6, FALSE))</f>
        <v>FussWanderwege</v>
      </c>
      <c r="G2304" s="117" t="str">
        <f>VLOOKUP(E2304,Datenstruktur_fuer_R!$D$2:$F$141,3,FALSE)</f>
        <v>Line</v>
      </c>
      <c r="H2304" s="120" t="s">
        <v>689</v>
      </c>
      <c r="I2304" s="26" t="s">
        <v>753</v>
      </c>
      <c r="J2304" s="26" t="s">
        <v>1264</v>
      </c>
      <c r="K2304" s="5" t="s">
        <v>780</v>
      </c>
      <c r="L2304" s="5" t="s">
        <v>794</v>
      </c>
      <c r="M2304" s="5">
        <v>1</v>
      </c>
      <c r="N2304" s="5" t="s">
        <v>1173</v>
      </c>
    </row>
    <row r="2305" spans="1:14" x14ac:dyDescent="0.35">
      <c r="A2305" s="5" t="s">
        <v>682</v>
      </c>
      <c r="B2305" s="117" t="str">
        <f>IF(ISERROR(VLOOKUP($A2305, Dropdownlisten!$A$3:$F$143, 2, FALSE)), "", VLOOKUP($A2305, Dropdownlisten!$A$3:$F$143, 2, FALSE))</f>
        <v>Netzwerke</v>
      </c>
      <c r="C2305" s="117">
        <f>IF(ISERROR(VLOOKUP($A2305, Dropdownlisten!$A$3:$F$143, 3, FALSE)), "", VLOOKUP($A2305, Dropdownlisten!$A$3:$F$143, 3, FALSE))</f>
        <v>9000</v>
      </c>
      <c r="D2305" s="117" t="str">
        <f>IF(ISERROR(VLOOKUP($A2305, Dropdownlisten!$A$3:$F$143, 4, FALSE)), "", VLOOKUP($A2305, Dropdownlisten!$A$3:$F$143, 4, FALSE))</f>
        <v>Netzwerke</v>
      </c>
      <c r="E2305" s="117" t="str">
        <f>IF(ISERROR(VLOOKUP($A2305, Dropdownlisten!$A$3:$F$143, 5, FALSE)), "", VLOOKUP($A2305, Dropdownlisten!$A$3:$F$143, 5, FALSE))</f>
        <v>9000_005</v>
      </c>
      <c r="F2305" s="117" t="str">
        <f>IF(ISERROR(VLOOKUP($A2305, Dropdownlisten!$A$3:$F$143, 6, FALSE)), "", VLOOKUP($A2305, Dropdownlisten!$A$3:$F$143, 6, FALSE))</f>
        <v>FussWanderwege</v>
      </c>
      <c r="G2305" s="117" t="str">
        <f>VLOOKUP(E2305,Datenstruktur_fuer_R!$D$2:$F$141,3,FALSE)</f>
        <v>Line</v>
      </c>
      <c r="H2305" s="120" t="s">
        <v>689</v>
      </c>
      <c r="I2305" s="26" t="s">
        <v>753</v>
      </c>
      <c r="J2305" s="26" t="s">
        <v>1264</v>
      </c>
      <c r="K2305" s="5" t="s">
        <v>780</v>
      </c>
      <c r="L2305" s="5" t="s">
        <v>795</v>
      </c>
      <c r="M2305" s="5">
        <v>1</v>
      </c>
      <c r="N2305" s="5" t="s">
        <v>1173</v>
      </c>
    </row>
    <row r="2306" spans="1:14" x14ac:dyDescent="0.35">
      <c r="A2306" s="5" t="s">
        <v>682</v>
      </c>
      <c r="B2306" s="117" t="str">
        <f>IF(ISERROR(VLOOKUP($A2306, Dropdownlisten!$A$3:$F$143, 2, FALSE)), "", VLOOKUP($A2306, Dropdownlisten!$A$3:$F$143, 2, FALSE))</f>
        <v>Netzwerke</v>
      </c>
      <c r="C2306" s="117">
        <f>IF(ISERROR(VLOOKUP($A2306, Dropdownlisten!$A$3:$F$143, 3, FALSE)), "", VLOOKUP($A2306, Dropdownlisten!$A$3:$F$143, 3, FALSE))</f>
        <v>9000</v>
      </c>
      <c r="D2306" s="117" t="str">
        <f>IF(ISERROR(VLOOKUP($A2306, Dropdownlisten!$A$3:$F$143, 4, FALSE)), "", VLOOKUP($A2306, Dropdownlisten!$A$3:$F$143, 4, FALSE))</f>
        <v>Netzwerke</v>
      </c>
      <c r="E2306" s="117" t="str">
        <f>IF(ISERROR(VLOOKUP($A2306, Dropdownlisten!$A$3:$F$143, 5, FALSE)), "", VLOOKUP($A2306, Dropdownlisten!$A$3:$F$143, 5, FALSE))</f>
        <v>9000_005</v>
      </c>
      <c r="F2306" s="117" t="str">
        <f>IF(ISERROR(VLOOKUP($A2306, Dropdownlisten!$A$3:$F$143, 6, FALSE)), "", VLOOKUP($A2306, Dropdownlisten!$A$3:$F$143, 6, FALSE))</f>
        <v>FussWanderwege</v>
      </c>
      <c r="G2306" s="117" t="str">
        <f>VLOOKUP(E2306,Datenstruktur_fuer_R!$D$2:$F$141,3,FALSE)</f>
        <v>Line</v>
      </c>
      <c r="H2306" s="120" t="s">
        <v>689</v>
      </c>
      <c r="I2306" s="26" t="s">
        <v>753</v>
      </c>
      <c r="J2306" s="26" t="s">
        <v>1264</v>
      </c>
      <c r="K2306" s="5" t="s">
        <v>780</v>
      </c>
      <c r="L2306" s="5" t="s">
        <v>799</v>
      </c>
      <c r="M2306" s="5">
        <v>1</v>
      </c>
      <c r="N2306" s="5" t="s">
        <v>1173</v>
      </c>
    </row>
    <row r="2307" spans="1:14" x14ac:dyDescent="0.35">
      <c r="A2307" s="5" t="s">
        <v>682</v>
      </c>
      <c r="B2307" s="117" t="str">
        <f>IF(ISERROR(VLOOKUP($A2307, Dropdownlisten!$A$3:$F$143, 2, FALSE)), "", VLOOKUP($A2307, Dropdownlisten!$A$3:$F$143, 2, FALSE))</f>
        <v>Netzwerke</v>
      </c>
      <c r="C2307" s="117">
        <f>IF(ISERROR(VLOOKUP($A2307, Dropdownlisten!$A$3:$F$143, 3, FALSE)), "", VLOOKUP($A2307, Dropdownlisten!$A$3:$F$143, 3, FALSE))</f>
        <v>9000</v>
      </c>
      <c r="D2307" s="117" t="str">
        <f>IF(ISERROR(VLOOKUP($A2307, Dropdownlisten!$A$3:$F$143, 4, FALSE)), "", VLOOKUP($A2307, Dropdownlisten!$A$3:$F$143, 4, FALSE))</f>
        <v>Netzwerke</v>
      </c>
      <c r="E2307" s="117" t="str">
        <f>IF(ISERROR(VLOOKUP($A2307, Dropdownlisten!$A$3:$F$143, 5, FALSE)), "", VLOOKUP($A2307, Dropdownlisten!$A$3:$F$143, 5, FALSE))</f>
        <v>9000_005</v>
      </c>
      <c r="F2307" s="117" t="str">
        <f>IF(ISERROR(VLOOKUP($A2307, Dropdownlisten!$A$3:$F$143, 6, FALSE)), "", VLOOKUP($A2307, Dropdownlisten!$A$3:$F$143, 6, FALSE))</f>
        <v>FussWanderwege</v>
      </c>
      <c r="G2307" s="117" t="str">
        <f>VLOOKUP(E2307,Datenstruktur_fuer_R!$D$2:$F$141,3,FALSE)</f>
        <v>Line</v>
      </c>
      <c r="H2307" s="120" t="s">
        <v>689</v>
      </c>
      <c r="I2307" s="26" t="s">
        <v>753</v>
      </c>
      <c r="J2307" s="26" t="s">
        <v>1264</v>
      </c>
      <c r="K2307" s="5" t="s">
        <v>780</v>
      </c>
      <c r="L2307" s="5" t="s">
        <v>800</v>
      </c>
      <c r="M2307" s="5">
        <v>1</v>
      </c>
      <c r="N2307" s="5" t="s">
        <v>1173</v>
      </c>
    </row>
    <row r="2308" spans="1:14" x14ac:dyDescent="0.35">
      <c r="A2308" s="5" t="s">
        <v>682</v>
      </c>
      <c r="B2308" s="117" t="str">
        <f>IF(ISERROR(VLOOKUP($A2308, Dropdownlisten!$A$3:$F$143, 2, FALSE)), "", VLOOKUP($A2308, Dropdownlisten!$A$3:$F$143, 2, FALSE))</f>
        <v>Netzwerke</v>
      </c>
      <c r="C2308" s="117">
        <f>IF(ISERROR(VLOOKUP($A2308, Dropdownlisten!$A$3:$F$143, 3, FALSE)), "", VLOOKUP($A2308, Dropdownlisten!$A$3:$F$143, 3, FALSE))</f>
        <v>9000</v>
      </c>
      <c r="D2308" s="117" t="str">
        <f>IF(ISERROR(VLOOKUP($A2308, Dropdownlisten!$A$3:$F$143, 4, FALSE)), "", VLOOKUP($A2308, Dropdownlisten!$A$3:$F$143, 4, FALSE))</f>
        <v>Netzwerke</v>
      </c>
      <c r="E2308" s="117" t="str">
        <f>IF(ISERROR(VLOOKUP($A2308, Dropdownlisten!$A$3:$F$143, 5, FALSE)), "", VLOOKUP($A2308, Dropdownlisten!$A$3:$F$143, 5, FALSE))</f>
        <v>9000_005</v>
      </c>
      <c r="F2308" s="117" t="str">
        <f>IF(ISERROR(VLOOKUP($A2308, Dropdownlisten!$A$3:$F$143, 6, FALSE)), "", VLOOKUP($A2308, Dropdownlisten!$A$3:$F$143, 6, FALSE))</f>
        <v>FussWanderwege</v>
      </c>
      <c r="G2308" s="117" t="str">
        <f>VLOOKUP(E2308,Datenstruktur_fuer_R!$D$2:$F$141,3,FALSE)</f>
        <v>Line</v>
      </c>
      <c r="H2308" s="120" t="s">
        <v>689</v>
      </c>
      <c r="I2308" s="26" t="s">
        <v>753</v>
      </c>
      <c r="J2308" s="26" t="s">
        <v>1264</v>
      </c>
      <c r="K2308" s="5" t="s">
        <v>780</v>
      </c>
      <c r="L2308" s="5" t="s">
        <v>801</v>
      </c>
      <c r="M2308" s="5">
        <v>1</v>
      </c>
      <c r="N2308" s="5" t="s">
        <v>1173</v>
      </c>
    </row>
    <row r="2309" spans="1:14" x14ac:dyDescent="0.35">
      <c r="A2309" s="5" t="s">
        <v>682</v>
      </c>
      <c r="B2309" s="117" t="str">
        <f>IF(ISERROR(VLOOKUP($A2309, Dropdownlisten!$A$3:$F$143, 2, FALSE)), "", VLOOKUP($A2309, Dropdownlisten!$A$3:$F$143, 2, FALSE))</f>
        <v>Netzwerke</v>
      </c>
      <c r="C2309" s="117">
        <f>IF(ISERROR(VLOOKUP($A2309, Dropdownlisten!$A$3:$F$143, 3, FALSE)), "", VLOOKUP($A2309, Dropdownlisten!$A$3:$F$143, 3, FALSE))</f>
        <v>9000</v>
      </c>
      <c r="D2309" s="117" t="str">
        <f>IF(ISERROR(VLOOKUP($A2309, Dropdownlisten!$A$3:$F$143, 4, FALSE)), "", VLOOKUP($A2309, Dropdownlisten!$A$3:$F$143, 4, FALSE))</f>
        <v>Netzwerke</v>
      </c>
      <c r="E2309" s="117" t="str">
        <f>IF(ISERROR(VLOOKUP($A2309, Dropdownlisten!$A$3:$F$143, 5, FALSE)), "", VLOOKUP($A2309, Dropdownlisten!$A$3:$F$143, 5, FALSE))</f>
        <v>9000_005</v>
      </c>
      <c r="F2309" s="117" t="str">
        <f>IF(ISERROR(VLOOKUP($A2309, Dropdownlisten!$A$3:$F$143, 6, FALSE)), "", VLOOKUP($A2309, Dropdownlisten!$A$3:$F$143, 6, FALSE))</f>
        <v>FussWanderwege</v>
      </c>
      <c r="G2309" s="117" t="str">
        <f>VLOOKUP(E2309,Datenstruktur_fuer_R!$D$2:$F$141,3,FALSE)</f>
        <v>Line</v>
      </c>
      <c r="H2309" s="120" t="s">
        <v>689</v>
      </c>
      <c r="I2309" s="26" t="s">
        <v>753</v>
      </c>
      <c r="J2309" s="26" t="s">
        <v>1264</v>
      </c>
      <c r="K2309" s="5" t="s">
        <v>780</v>
      </c>
      <c r="L2309" s="5" t="s">
        <v>802</v>
      </c>
      <c r="M2309" s="5">
        <v>1</v>
      </c>
      <c r="N2309" s="5" t="s">
        <v>1173</v>
      </c>
    </row>
    <row r="2310" spans="1:14" x14ac:dyDescent="0.35">
      <c r="A2310" s="5" t="s">
        <v>682</v>
      </c>
      <c r="B2310" s="117" t="str">
        <f>IF(ISERROR(VLOOKUP($A2310, Dropdownlisten!$A$3:$F$143, 2, FALSE)), "", VLOOKUP($A2310, Dropdownlisten!$A$3:$F$143, 2, FALSE))</f>
        <v>Netzwerke</v>
      </c>
      <c r="C2310" s="117">
        <f>IF(ISERROR(VLOOKUP($A2310, Dropdownlisten!$A$3:$F$143, 3, FALSE)), "", VLOOKUP($A2310, Dropdownlisten!$A$3:$F$143, 3, FALSE))</f>
        <v>9000</v>
      </c>
      <c r="D2310" s="117" t="str">
        <f>IF(ISERROR(VLOOKUP($A2310, Dropdownlisten!$A$3:$F$143, 4, FALSE)), "", VLOOKUP($A2310, Dropdownlisten!$A$3:$F$143, 4, FALSE))</f>
        <v>Netzwerke</v>
      </c>
      <c r="E2310" s="117" t="str">
        <f>IF(ISERROR(VLOOKUP($A2310, Dropdownlisten!$A$3:$F$143, 5, FALSE)), "", VLOOKUP($A2310, Dropdownlisten!$A$3:$F$143, 5, FALSE))</f>
        <v>9000_005</v>
      </c>
      <c r="F2310" s="117" t="str">
        <f>IF(ISERROR(VLOOKUP($A2310, Dropdownlisten!$A$3:$F$143, 6, FALSE)), "", VLOOKUP($A2310, Dropdownlisten!$A$3:$F$143, 6, FALSE))</f>
        <v>FussWanderwege</v>
      </c>
      <c r="G2310" s="117" t="str">
        <f>VLOOKUP(E2310,Datenstruktur_fuer_R!$D$2:$F$141,3,FALSE)</f>
        <v>Line</v>
      </c>
      <c r="H2310" s="120" t="s">
        <v>689</v>
      </c>
      <c r="I2310" s="26" t="s">
        <v>753</v>
      </c>
      <c r="J2310" s="26" t="s">
        <v>1264</v>
      </c>
      <c r="K2310" s="5" t="s">
        <v>780</v>
      </c>
      <c r="L2310" s="5" t="s">
        <v>803</v>
      </c>
      <c r="M2310" s="5">
        <v>1</v>
      </c>
      <c r="N2310" s="5" t="s">
        <v>1173</v>
      </c>
    </row>
    <row r="2311" spans="1:14" x14ac:dyDescent="0.35">
      <c r="A2311" s="5" t="s">
        <v>682</v>
      </c>
      <c r="B2311" s="117" t="str">
        <f>IF(ISERROR(VLOOKUP($A2311, Dropdownlisten!$A$3:$F$143, 2, FALSE)), "", VLOOKUP($A2311, Dropdownlisten!$A$3:$F$143, 2, FALSE))</f>
        <v>Netzwerke</v>
      </c>
      <c r="C2311" s="117">
        <f>IF(ISERROR(VLOOKUP($A2311, Dropdownlisten!$A$3:$F$143, 3, FALSE)), "", VLOOKUP($A2311, Dropdownlisten!$A$3:$F$143, 3, FALSE))</f>
        <v>9000</v>
      </c>
      <c r="D2311" s="117" t="str">
        <f>IF(ISERROR(VLOOKUP($A2311, Dropdownlisten!$A$3:$F$143, 4, FALSE)), "", VLOOKUP($A2311, Dropdownlisten!$A$3:$F$143, 4, FALSE))</f>
        <v>Netzwerke</v>
      </c>
      <c r="E2311" s="117" t="str">
        <f>IF(ISERROR(VLOOKUP($A2311, Dropdownlisten!$A$3:$F$143, 5, FALSE)), "", VLOOKUP($A2311, Dropdownlisten!$A$3:$F$143, 5, FALSE))</f>
        <v>9000_005</v>
      </c>
      <c r="F2311" s="117" t="str">
        <f>IF(ISERROR(VLOOKUP($A2311, Dropdownlisten!$A$3:$F$143, 6, FALSE)), "", VLOOKUP($A2311, Dropdownlisten!$A$3:$F$143, 6, FALSE))</f>
        <v>FussWanderwege</v>
      </c>
      <c r="G2311" s="117" t="str">
        <f>VLOOKUP(E2311,Datenstruktur_fuer_R!$D$2:$F$141,3,FALSE)</f>
        <v>Line</v>
      </c>
      <c r="H2311" s="120" t="s">
        <v>689</v>
      </c>
      <c r="I2311" s="26" t="s">
        <v>753</v>
      </c>
      <c r="J2311" s="26" t="s">
        <v>1264</v>
      </c>
      <c r="K2311" s="5" t="s">
        <v>780</v>
      </c>
      <c r="L2311" s="5" t="s">
        <v>804</v>
      </c>
      <c r="M2311" s="5">
        <v>1</v>
      </c>
      <c r="N2311" s="5" t="s">
        <v>1173</v>
      </c>
    </row>
    <row r="2312" spans="1:14" x14ac:dyDescent="0.35">
      <c r="A2312" s="5" t="s">
        <v>682</v>
      </c>
      <c r="B2312" s="117" t="str">
        <f>IF(ISERROR(VLOOKUP($A2312, Dropdownlisten!$A$3:$F$143, 2, FALSE)), "", VLOOKUP($A2312, Dropdownlisten!$A$3:$F$143, 2, FALSE))</f>
        <v>Netzwerke</v>
      </c>
      <c r="C2312" s="117">
        <f>IF(ISERROR(VLOOKUP($A2312, Dropdownlisten!$A$3:$F$143, 3, FALSE)), "", VLOOKUP($A2312, Dropdownlisten!$A$3:$F$143, 3, FALSE))</f>
        <v>9000</v>
      </c>
      <c r="D2312" s="117" t="str">
        <f>IF(ISERROR(VLOOKUP($A2312, Dropdownlisten!$A$3:$F$143, 4, FALSE)), "", VLOOKUP($A2312, Dropdownlisten!$A$3:$F$143, 4, FALSE))</f>
        <v>Netzwerke</v>
      </c>
      <c r="E2312" s="117" t="str">
        <f>IF(ISERROR(VLOOKUP($A2312, Dropdownlisten!$A$3:$F$143, 5, FALSE)), "", VLOOKUP($A2312, Dropdownlisten!$A$3:$F$143, 5, FALSE))</f>
        <v>9000_005</v>
      </c>
      <c r="F2312" s="117" t="str">
        <f>IF(ISERROR(VLOOKUP($A2312, Dropdownlisten!$A$3:$F$143, 6, FALSE)), "", VLOOKUP($A2312, Dropdownlisten!$A$3:$F$143, 6, FALSE))</f>
        <v>FussWanderwege</v>
      </c>
      <c r="G2312" s="117" t="str">
        <f>VLOOKUP(E2312,Datenstruktur_fuer_R!$D$2:$F$141,3,FALSE)</f>
        <v>Line</v>
      </c>
      <c r="H2312" s="120" t="s">
        <v>689</v>
      </c>
      <c r="I2312" s="26" t="s">
        <v>753</v>
      </c>
      <c r="J2312" s="26" t="s">
        <v>1264</v>
      </c>
      <c r="K2312" s="5" t="s">
        <v>780</v>
      </c>
      <c r="L2312" s="5" t="s">
        <v>805</v>
      </c>
      <c r="M2312" s="5">
        <v>1</v>
      </c>
      <c r="N2312" s="5" t="s">
        <v>1173</v>
      </c>
    </row>
    <row r="2313" spans="1:14" x14ac:dyDescent="0.35">
      <c r="A2313" s="5" t="s">
        <v>682</v>
      </c>
      <c r="B2313" s="117" t="str">
        <f>IF(ISERROR(VLOOKUP($A2313, Dropdownlisten!$A$3:$F$143, 2, FALSE)), "", VLOOKUP($A2313, Dropdownlisten!$A$3:$F$143, 2, FALSE))</f>
        <v>Netzwerke</v>
      </c>
      <c r="C2313" s="117">
        <f>IF(ISERROR(VLOOKUP($A2313, Dropdownlisten!$A$3:$F$143, 3, FALSE)), "", VLOOKUP($A2313, Dropdownlisten!$A$3:$F$143, 3, FALSE))</f>
        <v>9000</v>
      </c>
      <c r="D2313" s="117" t="str">
        <f>IF(ISERROR(VLOOKUP($A2313, Dropdownlisten!$A$3:$F$143, 4, FALSE)), "", VLOOKUP($A2313, Dropdownlisten!$A$3:$F$143, 4, FALSE))</f>
        <v>Netzwerke</v>
      </c>
      <c r="E2313" s="117" t="str">
        <f>IF(ISERROR(VLOOKUP($A2313, Dropdownlisten!$A$3:$F$143, 5, FALSE)), "", VLOOKUP($A2313, Dropdownlisten!$A$3:$F$143, 5, FALSE))</f>
        <v>9000_005</v>
      </c>
      <c r="F2313" s="117" t="str">
        <f>IF(ISERROR(VLOOKUP($A2313, Dropdownlisten!$A$3:$F$143, 6, FALSE)), "", VLOOKUP($A2313, Dropdownlisten!$A$3:$F$143, 6, FALSE))</f>
        <v>FussWanderwege</v>
      </c>
      <c r="G2313" s="117" t="str">
        <f>VLOOKUP(E2313,Datenstruktur_fuer_R!$D$2:$F$141,3,FALSE)</f>
        <v>Line</v>
      </c>
      <c r="H2313" s="120" t="s">
        <v>689</v>
      </c>
      <c r="I2313" s="26" t="s">
        <v>753</v>
      </c>
      <c r="J2313" s="26" t="s">
        <v>1264</v>
      </c>
      <c r="K2313" s="5" t="s">
        <v>780</v>
      </c>
      <c r="L2313" s="5" t="s">
        <v>806</v>
      </c>
      <c r="M2313" s="5">
        <v>1</v>
      </c>
      <c r="N2313" s="5" t="s">
        <v>1173</v>
      </c>
    </row>
    <row r="2314" spans="1:14" x14ac:dyDescent="0.35">
      <c r="A2314" s="5" t="s">
        <v>682</v>
      </c>
      <c r="B2314" s="117" t="str">
        <f>IF(ISERROR(VLOOKUP($A2314, Dropdownlisten!$A$3:$F$143, 2, FALSE)), "", VLOOKUP($A2314, Dropdownlisten!$A$3:$F$143, 2, FALSE))</f>
        <v>Netzwerke</v>
      </c>
      <c r="C2314" s="117">
        <f>IF(ISERROR(VLOOKUP($A2314, Dropdownlisten!$A$3:$F$143, 3, FALSE)), "", VLOOKUP($A2314, Dropdownlisten!$A$3:$F$143, 3, FALSE))</f>
        <v>9000</v>
      </c>
      <c r="D2314" s="117" t="str">
        <f>IF(ISERROR(VLOOKUP($A2314, Dropdownlisten!$A$3:$F$143, 4, FALSE)), "", VLOOKUP($A2314, Dropdownlisten!$A$3:$F$143, 4, FALSE))</f>
        <v>Netzwerke</v>
      </c>
      <c r="E2314" s="117" t="str">
        <f>IF(ISERROR(VLOOKUP($A2314, Dropdownlisten!$A$3:$F$143, 5, FALSE)), "", VLOOKUP($A2314, Dropdownlisten!$A$3:$F$143, 5, FALSE))</f>
        <v>9000_005</v>
      </c>
      <c r="F2314" s="117" t="str">
        <f>IF(ISERROR(VLOOKUP($A2314, Dropdownlisten!$A$3:$F$143, 6, FALSE)), "", VLOOKUP($A2314, Dropdownlisten!$A$3:$F$143, 6, FALSE))</f>
        <v>FussWanderwege</v>
      </c>
      <c r="G2314" s="117" t="str">
        <f>VLOOKUP(E2314,Datenstruktur_fuer_R!$D$2:$F$141,3,FALSE)</f>
        <v>Line</v>
      </c>
      <c r="H2314" s="120" t="s">
        <v>689</v>
      </c>
      <c r="I2314" s="26" t="s">
        <v>753</v>
      </c>
      <c r="J2314" s="26" t="s">
        <v>1264</v>
      </c>
      <c r="K2314" s="5" t="s">
        <v>780</v>
      </c>
      <c r="L2314" s="5" t="s">
        <v>807</v>
      </c>
      <c r="M2314" s="5">
        <v>1</v>
      </c>
      <c r="N2314" s="5" t="s">
        <v>1173</v>
      </c>
    </row>
    <row r="2315" spans="1:14" x14ac:dyDescent="0.35">
      <c r="A2315" s="5" t="s">
        <v>682</v>
      </c>
      <c r="B2315" s="117" t="str">
        <f>IF(ISERROR(VLOOKUP($A2315, Dropdownlisten!$A$3:$F$143, 2, FALSE)), "", VLOOKUP($A2315, Dropdownlisten!$A$3:$F$143, 2, FALSE))</f>
        <v>Netzwerke</v>
      </c>
      <c r="C2315" s="117">
        <f>IF(ISERROR(VLOOKUP($A2315, Dropdownlisten!$A$3:$F$143, 3, FALSE)), "", VLOOKUP($A2315, Dropdownlisten!$A$3:$F$143, 3, FALSE))</f>
        <v>9000</v>
      </c>
      <c r="D2315" s="117" t="str">
        <f>IF(ISERROR(VLOOKUP($A2315, Dropdownlisten!$A$3:$F$143, 4, FALSE)), "", VLOOKUP($A2315, Dropdownlisten!$A$3:$F$143, 4, FALSE))</f>
        <v>Netzwerke</v>
      </c>
      <c r="E2315" s="117" t="str">
        <f>IF(ISERROR(VLOOKUP($A2315, Dropdownlisten!$A$3:$F$143, 5, FALSE)), "", VLOOKUP($A2315, Dropdownlisten!$A$3:$F$143, 5, FALSE))</f>
        <v>9000_005</v>
      </c>
      <c r="F2315" s="117" t="str">
        <f>IF(ISERROR(VLOOKUP($A2315, Dropdownlisten!$A$3:$F$143, 6, FALSE)), "", VLOOKUP($A2315, Dropdownlisten!$A$3:$F$143, 6, FALSE))</f>
        <v>FussWanderwege</v>
      </c>
      <c r="G2315" s="117" t="str">
        <f>VLOOKUP(E2315,Datenstruktur_fuer_R!$D$2:$F$141,3,FALSE)</f>
        <v>Line</v>
      </c>
      <c r="H2315" s="120" t="s">
        <v>689</v>
      </c>
      <c r="I2315" s="26" t="s">
        <v>753</v>
      </c>
      <c r="J2315" s="26" t="s">
        <v>1264</v>
      </c>
      <c r="K2315" s="5" t="s">
        <v>780</v>
      </c>
      <c r="L2315" s="5" t="s">
        <v>808</v>
      </c>
      <c r="M2315" s="5">
        <v>1</v>
      </c>
      <c r="N2315" s="5" t="s">
        <v>1173</v>
      </c>
    </row>
    <row r="2316" spans="1:14" x14ac:dyDescent="0.35">
      <c r="A2316" s="5" t="s">
        <v>682</v>
      </c>
      <c r="B2316" s="117" t="str">
        <f>IF(ISERROR(VLOOKUP($A2316, Dropdownlisten!$A$3:$F$143, 2, FALSE)), "", VLOOKUP($A2316, Dropdownlisten!$A$3:$F$143, 2, FALSE))</f>
        <v>Netzwerke</v>
      </c>
      <c r="C2316" s="117">
        <f>IF(ISERROR(VLOOKUP($A2316, Dropdownlisten!$A$3:$F$143, 3, FALSE)), "", VLOOKUP($A2316, Dropdownlisten!$A$3:$F$143, 3, FALSE))</f>
        <v>9000</v>
      </c>
      <c r="D2316" s="117" t="str">
        <f>IF(ISERROR(VLOOKUP($A2316, Dropdownlisten!$A$3:$F$143, 4, FALSE)), "", VLOOKUP($A2316, Dropdownlisten!$A$3:$F$143, 4, FALSE))</f>
        <v>Netzwerke</v>
      </c>
      <c r="E2316" s="117" t="str">
        <f>IF(ISERROR(VLOOKUP($A2316, Dropdownlisten!$A$3:$F$143, 5, FALSE)), "", VLOOKUP($A2316, Dropdownlisten!$A$3:$F$143, 5, FALSE))</f>
        <v>9000_005</v>
      </c>
      <c r="F2316" s="117" t="str">
        <f>IF(ISERROR(VLOOKUP($A2316, Dropdownlisten!$A$3:$F$143, 6, FALSE)), "", VLOOKUP($A2316, Dropdownlisten!$A$3:$F$143, 6, FALSE))</f>
        <v>FussWanderwege</v>
      </c>
      <c r="G2316" s="117" t="str">
        <f>VLOOKUP(E2316,Datenstruktur_fuer_R!$D$2:$F$141,3,FALSE)</f>
        <v>Line</v>
      </c>
      <c r="H2316" s="120" t="s">
        <v>689</v>
      </c>
      <c r="I2316" s="26" t="s">
        <v>753</v>
      </c>
      <c r="J2316" s="26" t="s">
        <v>1264</v>
      </c>
      <c r="K2316" s="5" t="s">
        <v>780</v>
      </c>
      <c r="L2316" s="5" t="s">
        <v>809</v>
      </c>
      <c r="M2316" s="5">
        <v>1</v>
      </c>
      <c r="N2316" s="5" t="s">
        <v>1173</v>
      </c>
    </row>
    <row r="2317" spans="1:14" x14ac:dyDescent="0.35">
      <c r="A2317" s="5" t="s">
        <v>672</v>
      </c>
      <c r="B2317" s="117" t="str">
        <f>IF(ISERROR(VLOOKUP($A2317, Dropdownlisten!$A$3:$F$143, 2, FALSE)), "", VLOOKUP($A2317, Dropdownlisten!$A$3:$F$143, 2, FALSE))</f>
        <v>Netzwerke</v>
      </c>
      <c r="C2317" s="117">
        <f>IF(ISERROR(VLOOKUP($A2317, Dropdownlisten!$A$3:$F$143, 3, FALSE)), "", VLOOKUP($A2317, Dropdownlisten!$A$3:$F$143, 3, FALSE))</f>
        <v>9000</v>
      </c>
      <c r="D2317" s="117" t="str">
        <f>IF(ISERROR(VLOOKUP($A2317, Dropdownlisten!$A$3:$F$143, 4, FALSE)), "", VLOOKUP($A2317, Dropdownlisten!$A$3:$F$143, 4, FALSE))</f>
        <v>Netzwerke</v>
      </c>
      <c r="E2317" s="117" t="str">
        <f>IF(ISERROR(VLOOKUP($A2317, Dropdownlisten!$A$3:$F$143, 5, FALSE)), "", VLOOKUP($A2317, Dropdownlisten!$A$3:$F$143, 5, FALSE))</f>
        <v>9000_004</v>
      </c>
      <c r="F2317" s="117" t="str">
        <f>IF(ISERROR(VLOOKUP($A2317, Dropdownlisten!$A$3:$F$143, 6, FALSE)), "", VLOOKUP($A2317, Dropdownlisten!$A$3:$F$143, 6, FALSE))</f>
        <v>Fahrradwegenetz</v>
      </c>
      <c r="G2317" s="117" t="str">
        <f>VLOOKUP(E2317,Datenstruktur_fuer_R!$D$2:$F$141,3,FALSE)</f>
        <v>Line</v>
      </c>
      <c r="H2317" s="120" t="s">
        <v>689</v>
      </c>
      <c r="I2317" s="26" t="s">
        <v>753</v>
      </c>
      <c r="J2317" s="26" t="s">
        <v>1264</v>
      </c>
      <c r="K2317" s="5" t="s">
        <v>780</v>
      </c>
      <c r="L2317" s="5" t="s">
        <v>810</v>
      </c>
      <c r="M2317" s="5">
        <v>1</v>
      </c>
      <c r="N2317" s="5" t="s">
        <v>1173</v>
      </c>
    </row>
    <row r="2318" spans="1:14" x14ac:dyDescent="0.35">
      <c r="A2318" s="5" t="s">
        <v>672</v>
      </c>
      <c r="B2318" s="117" t="str">
        <f>IF(ISERROR(VLOOKUP($A2318, Dropdownlisten!$A$3:$F$143, 2, FALSE)), "", VLOOKUP($A2318, Dropdownlisten!$A$3:$F$143, 2, FALSE))</f>
        <v>Netzwerke</v>
      </c>
      <c r="C2318" s="117">
        <f>IF(ISERROR(VLOOKUP($A2318, Dropdownlisten!$A$3:$F$143, 3, FALSE)), "", VLOOKUP($A2318, Dropdownlisten!$A$3:$F$143, 3, FALSE))</f>
        <v>9000</v>
      </c>
      <c r="D2318" s="117" t="str">
        <f>IF(ISERROR(VLOOKUP($A2318, Dropdownlisten!$A$3:$F$143, 4, FALSE)), "", VLOOKUP($A2318, Dropdownlisten!$A$3:$F$143, 4, FALSE))</f>
        <v>Netzwerke</v>
      </c>
      <c r="E2318" s="117" t="str">
        <f>IF(ISERROR(VLOOKUP($A2318, Dropdownlisten!$A$3:$F$143, 5, FALSE)), "", VLOOKUP($A2318, Dropdownlisten!$A$3:$F$143, 5, FALSE))</f>
        <v>9000_004</v>
      </c>
      <c r="F2318" s="117" t="str">
        <f>IF(ISERROR(VLOOKUP($A2318, Dropdownlisten!$A$3:$F$143, 6, FALSE)), "", VLOOKUP($A2318, Dropdownlisten!$A$3:$F$143, 6, FALSE))</f>
        <v>Fahrradwegenetz</v>
      </c>
      <c r="G2318" s="117" t="str">
        <f>VLOOKUP(E2318,Datenstruktur_fuer_R!$D$2:$F$141,3,FALSE)</f>
        <v>Line</v>
      </c>
      <c r="H2318" s="120" t="s">
        <v>689</v>
      </c>
      <c r="I2318" s="26" t="s">
        <v>753</v>
      </c>
      <c r="J2318" s="26" t="s">
        <v>1264</v>
      </c>
      <c r="K2318" s="5" t="s">
        <v>780</v>
      </c>
      <c r="L2318" s="5" t="s">
        <v>791</v>
      </c>
      <c r="M2318" s="5">
        <v>1</v>
      </c>
      <c r="N2318" s="5" t="s">
        <v>1173</v>
      </c>
    </row>
    <row r="2319" spans="1:14" x14ac:dyDescent="0.35">
      <c r="A2319" s="5" t="s">
        <v>672</v>
      </c>
      <c r="B2319" s="117" t="str">
        <f>IF(ISERROR(VLOOKUP($A2319, Dropdownlisten!$A$3:$F$143, 2, FALSE)), "", VLOOKUP($A2319, Dropdownlisten!$A$3:$F$143, 2, FALSE))</f>
        <v>Netzwerke</v>
      </c>
      <c r="C2319" s="117">
        <f>IF(ISERROR(VLOOKUP($A2319, Dropdownlisten!$A$3:$F$143, 3, FALSE)), "", VLOOKUP($A2319, Dropdownlisten!$A$3:$F$143, 3, FALSE))</f>
        <v>9000</v>
      </c>
      <c r="D2319" s="117" t="str">
        <f>IF(ISERROR(VLOOKUP($A2319, Dropdownlisten!$A$3:$F$143, 4, FALSE)), "", VLOOKUP($A2319, Dropdownlisten!$A$3:$F$143, 4, FALSE))</f>
        <v>Netzwerke</v>
      </c>
      <c r="E2319" s="117" t="str">
        <f>IF(ISERROR(VLOOKUP($A2319, Dropdownlisten!$A$3:$F$143, 5, FALSE)), "", VLOOKUP($A2319, Dropdownlisten!$A$3:$F$143, 5, FALSE))</f>
        <v>9000_004</v>
      </c>
      <c r="F2319" s="117" t="str">
        <f>IF(ISERROR(VLOOKUP($A2319, Dropdownlisten!$A$3:$F$143, 6, FALSE)), "", VLOOKUP($A2319, Dropdownlisten!$A$3:$F$143, 6, FALSE))</f>
        <v>Fahrradwegenetz</v>
      </c>
      <c r="G2319" s="117" t="str">
        <f>VLOOKUP(E2319,Datenstruktur_fuer_R!$D$2:$F$141,3,FALSE)</f>
        <v>Line</v>
      </c>
      <c r="H2319" s="120" t="s">
        <v>689</v>
      </c>
      <c r="I2319" s="26" t="s">
        <v>753</v>
      </c>
      <c r="J2319" s="26" t="s">
        <v>1264</v>
      </c>
      <c r="K2319" s="5" t="s">
        <v>780</v>
      </c>
      <c r="L2319" s="5" t="s">
        <v>792</v>
      </c>
      <c r="M2319" s="5">
        <v>1</v>
      </c>
      <c r="N2319" s="5" t="s">
        <v>1173</v>
      </c>
    </row>
    <row r="2320" spans="1:14" x14ac:dyDescent="0.35">
      <c r="A2320" s="5" t="s">
        <v>672</v>
      </c>
      <c r="B2320" s="117" t="str">
        <f>IF(ISERROR(VLOOKUP($A2320, Dropdownlisten!$A$3:$F$143, 2, FALSE)), "", VLOOKUP($A2320, Dropdownlisten!$A$3:$F$143, 2, FALSE))</f>
        <v>Netzwerke</v>
      </c>
      <c r="C2320" s="117">
        <f>IF(ISERROR(VLOOKUP($A2320, Dropdownlisten!$A$3:$F$143, 3, FALSE)), "", VLOOKUP($A2320, Dropdownlisten!$A$3:$F$143, 3, FALSE))</f>
        <v>9000</v>
      </c>
      <c r="D2320" s="117" t="str">
        <f>IF(ISERROR(VLOOKUP($A2320, Dropdownlisten!$A$3:$F$143, 4, FALSE)), "", VLOOKUP($A2320, Dropdownlisten!$A$3:$F$143, 4, FALSE))</f>
        <v>Netzwerke</v>
      </c>
      <c r="E2320" s="117" t="str">
        <f>IF(ISERROR(VLOOKUP($A2320, Dropdownlisten!$A$3:$F$143, 5, FALSE)), "", VLOOKUP($A2320, Dropdownlisten!$A$3:$F$143, 5, FALSE))</f>
        <v>9000_004</v>
      </c>
      <c r="F2320" s="117" t="str">
        <f>IF(ISERROR(VLOOKUP($A2320, Dropdownlisten!$A$3:$F$143, 6, FALSE)), "", VLOOKUP($A2320, Dropdownlisten!$A$3:$F$143, 6, FALSE))</f>
        <v>Fahrradwegenetz</v>
      </c>
      <c r="G2320" s="117" t="str">
        <f>VLOOKUP(E2320,Datenstruktur_fuer_R!$D$2:$F$141,3,FALSE)</f>
        <v>Line</v>
      </c>
      <c r="H2320" s="120" t="s">
        <v>689</v>
      </c>
      <c r="I2320" s="26" t="s">
        <v>753</v>
      </c>
      <c r="J2320" s="26" t="s">
        <v>1264</v>
      </c>
      <c r="K2320" s="5" t="s">
        <v>780</v>
      </c>
      <c r="L2320" s="5" t="s">
        <v>793</v>
      </c>
      <c r="M2320" s="5">
        <v>1</v>
      </c>
      <c r="N2320" s="5" t="s">
        <v>1173</v>
      </c>
    </row>
    <row r="2321" spans="1:14" x14ac:dyDescent="0.35">
      <c r="A2321" s="5" t="s">
        <v>672</v>
      </c>
      <c r="B2321" s="117" t="str">
        <f>IF(ISERROR(VLOOKUP($A2321, Dropdownlisten!$A$3:$F$143, 2, FALSE)), "", VLOOKUP($A2321, Dropdownlisten!$A$3:$F$143, 2, FALSE))</f>
        <v>Netzwerke</v>
      </c>
      <c r="C2321" s="117">
        <f>IF(ISERROR(VLOOKUP($A2321, Dropdownlisten!$A$3:$F$143, 3, FALSE)), "", VLOOKUP($A2321, Dropdownlisten!$A$3:$F$143, 3, FALSE))</f>
        <v>9000</v>
      </c>
      <c r="D2321" s="117" t="str">
        <f>IF(ISERROR(VLOOKUP($A2321, Dropdownlisten!$A$3:$F$143, 4, FALSE)), "", VLOOKUP($A2321, Dropdownlisten!$A$3:$F$143, 4, FALSE))</f>
        <v>Netzwerke</v>
      </c>
      <c r="E2321" s="117" t="str">
        <f>IF(ISERROR(VLOOKUP($A2321, Dropdownlisten!$A$3:$F$143, 5, FALSE)), "", VLOOKUP($A2321, Dropdownlisten!$A$3:$F$143, 5, FALSE))</f>
        <v>9000_004</v>
      </c>
      <c r="F2321" s="117" t="str">
        <f>IF(ISERROR(VLOOKUP($A2321, Dropdownlisten!$A$3:$F$143, 6, FALSE)), "", VLOOKUP($A2321, Dropdownlisten!$A$3:$F$143, 6, FALSE))</f>
        <v>Fahrradwegenetz</v>
      </c>
      <c r="G2321" s="117" t="str">
        <f>VLOOKUP(E2321,Datenstruktur_fuer_R!$D$2:$F$141,3,FALSE)</f>
        <v>Line</v>
      </c>
      <c r="H2321" s="120" t="s">
        <v>689</v>
      </c>
      <c r="I2321" s="26" t="s">
        <v>753</v>
      </c>
      <c r="J2321" s="26" t="s">
        <v>1264</v>
      </c>
      <c r="K2321" s="5" t="s">
        <v>780</v>
      </c>
      <c r="L2321" s="5" t="s">
        <v>794</v>
      </c>
      <c r="M2321" s="5">
        <v>1</v>
      </c>
      <c r="N2321" s="5" t="s">
        <v>1173</v>
      </c>
    </row>
    <row r="2322" spans="1:14" x14ac:dyDescent="0.35">
      <c r="A2322" s="5" t="s">
        <v>672</v>
      </c>
      <c r="B2322" s="117" t="str">
        <f>IF(ISERROR(VLOOKUP($A2322, Dropdownlisten!$A$3:$F$143, 2, FALSE)), "", VLOOKUP($A2322, Dropdownlisten!$A$3:$F$143, 2, FALSE))</f>
        <v>Netzwerke</v>
      </c>
      <c r="C2322" s="117">
        <f>IF(ISERROR(VLOOKUP($A2322, Dropdownlisten!$A$3:$F$143, 3, FALSE)), "", VLOOKUP($A2322, Dropdownlisten!$A$3:$F$143, 3, FALSE))</f>
        <v>9000</v>
      </c>
      <c r="D2322" s="117" t="str">
        <f>IF(ISERROR(VLOOKUP($A2322, Dropdownlisten!$A$3:$F$143, 4, FALSE)), "", VLOOKUP($A2322, Dropdownlisten!$A$3:$F$143, 4, FALSE))</f>
        <v>Netzwerke</v>
      </c>
      <c r="E2322" s="117" t="str">
        <f>IF(ISERROR(VLOOKUP($A2322, Dropdownlisten!$A$3:$F$143, 5, FALSE)), "", VLOOKUP($A2322, Dropdownlisten!$A$3:$F$143, 5, FALSE))</f>
        <v>9000_004</v>
      </c>
      <c r="F2322" s="117" t="str">
        <f>IF(ISERROR(VLOOKUP($A2322, Dropdownlisten!$A$3:$F$143, 6, FALSE)), "", VLOOKUP($A2322, Dropdownlisten!$A$3:$F$143, 6, FALSE))</f>
        <v>Fahrradwegenetz</v>
      </c>
      <c r="G2322" s="117" t="str">
        <f>VLOOKUP(E2322,Datenstruktur_fuer_R!$D$2:$F$141,3,FALSE)</f>
        <v>Line</v>
      </c>
      <c r="H2322" s="120" t="s">
        <v>689</v>
      </c>
      <c r="I2322" s="26" t="s">
        <v>753</v>
      </c>
      <c r="J2322" s="26" t="s">
        <v>1264</v>
      </c>
      <c r="K2322" s="5" t="s">
        <v>780</v>
      </c>
      <c r="L2322" s="5" t="s">
        <v>795</v>
      </c>
      <c r="M2322" s="5">
        <v>1</v>
      </c>
      <c r="N2322" s="5" t="s">
        <v>1173</v>
      </c>
    </row>
    <row r="2323" spans="1:14" x14ac:dyDescent="0.35">
      <c r="A2323" s="5" t="s">
        <v>672</v>
      </c>
      <c r="B2323" s="117" t="str">
        <f>IF(ISERROR(VLOOKUP($A2323, Dropdownlisten!$A$3:$F$143, 2, FALSE)), "", VLOOKUP($A2323, Dropdownlisten!$A$3:$F$143, 2, FALSE))</f>
        <v>Netzwerke</v>
      </c>
      <c r="C2323" s="117">
        <f>IF(ISERROR(VLOOKUP($A2323, Dropdownlisten!$A$3:$F$143, 3, FALSE)), "", VLOOKUP($A2323, Dropdownlisten!$A$3:$F$143, 3, FALSE))</f>
        <v>9000</v>
      </c>
      <c r="D2323" s="117" t="str">
        <f>IF(ISERROR(VLOOKUP($A2323, Dropdownlisten!$A$3:$F$143, 4, FALSE)), "", VLOOKUP($A2323, Dropdownlisten!$A$3:$F$143, 4, FALSE))</f>
        <v>Netzwerke</v>
      </c>
      <c r="E2323" s="117" t="str">
        <f>IF(ISERROR(VLOOKUP($A2323, Dropdownlisten!$A$3:$F$143, 5, FALSE)), "", VLOOKUP($A2323, Dropdownlisten!$A$3:$F$143, 5, FALSE))</f>
        <v>9000_004</v>
      </c>
      <c r="F2323" s="117" t="str">
        <f>IF(ISERROR(VLOOKUP($A2323, Dropdownlisten!$A$3:$F$143, 6, FALSE)), "", VLOOKUP($A2323, Dropdownlisten!$A$3:$F$143, 6, FALSE))</f>
        <v>Fahrradwegenetz</v>
      </c>
      <c r="G2323" s="117" t="str">
        <f>VLOOKUP(E2323,Datenstruktur_fuer_R!$D$2:$F$141,3,FALSE)</f>
        <v>Line</v>
      </c>
      <c r="H2323" s="120" t="s">
        <v>689</v>
      </c>
      <c r="I2323" s="26" t="s">
        <v>753</v>
      </c>
      <c r="J2323" s="26" t="s">
        <v>1264</v>
      </c>
      <c r="K2323" s="5" t="s">
        <v>780</v>
      </c>
      <c r="L2323" s="5" t="s">
        <v>803</v>
      </c>
      <c r="M2323" s="5">
        <v>1</v>
      </c>
      <c r="N2323" s="5" t="s">
        <v>1173</v>
      </c>
    </row>
    <row r="2324" spans="1:14" x14ac:dyDescent="0.35">
      <c r="A2324" s="5" t="s">
        <v>672</v>
      </c>
      <c r="B2324" s="117" t="str">
        <f>IF(ISERROR(VLOOKUP($A2324, Dropdownlisten!$A$3:$F$143, 2, FALSE)), "", VLOOKUP($A2324, Dropdownlisten!$A$3:$F$143, 2, FALSE))</f>
        <v>Netzwerke</v>
      </c>
      <c r="C2324" s="117">
        <f>IF(ISERROR(VLOOKUP($A2324, Dropdownlisten!$A$3:$F$143, 3, FALSE)), "", VLOOKUP($A2324, Dropdownlisten!$A$3:$F$143, 3, FALSE))</f>
        <v>9000</v>
      </c>
      <c r="D2324" s="117" t="str">
        <f>IF(ISERROR(VLOOKUP($A2324, Dropdownlisten!$A$3:$F$143, 4, FALSE)), "", VLOOKUP($A2324, Dropdownlisten!$A$3:$F$143, 4, FALSE))</f>
        <v>Netzwerke</v>
      </c>
      <c r="E2324" s="117" t="str">
        <f>IF(ISERROR(VLOOKUP($A2324, Dropdownlisten!$A$3:$F$143, 5, FALSE)), "", VLOOKUP($A2324, Dropdownlisten!$A$3:$F$143, 5, FALSE))</f>
        <v>9000_004</v>
      </c>
      <c r="F2324" s="117" t="str">
        <f>IF(ISERROR(VLOOKUP($A2324, Dropdownlisten!$A$3:$F$143, 6, FALSE)), "", VLOOKUP($A2324, Dropdownlisten!$A$3:$F$143, 6, FALSE))</f>
        <v>Fahrradwegenetz</v>
      </c>
      <c r="G2324" s="117" t="str">
        <f>VLOOKUP(E2324,Datenstruktur_fuer_R!$D$2:$F$141,3,FALSE)</f>
        <v>Line</v>
      </c>
      <c r="H2324" s="120" t="s">
        <v>689</v>
      </c>
      <c r="I2324" s="26" t="s">
        <v>753</v>
      </c>
      <c r="J2324" s="26" t="s">
        <v>1264</v>
      </c>
      <c r="K2324" s="5" t="s">
        <v>780</v>
      </c>
      <c r="L2324" s="5" t="s">
        <v>798</v>
      </c>
      <c r="M2324" s="5">
        <v>1</v>
      </c>
      <c r="N2324" s="5" t="s">
        <v>1173</v>
      </c>
    </row>
    <row r="2325" spans="1:14" x14ac:dyDescent="0.35">
      <c r="A2325" s="5" t="s">
        <v>672</v>
      </c>
      <c r="B2325" s="117" t="str">
        <f>IF(ISERROR(VLOOKUP($A2325, Dropdownlisten!$A$3:$F$143, 2, FALSE)), "", VLOOKUP($A2325, Dropdownlisten!$A$3:$F$143, 2, FALSE))</f>
        <v>Netzwerke</v>
      </c>
      <c r="C2325" s="117">
        <f>IF(ISERROR(VLOOKUP($A2325, Dropdownlisten!$A$3:$F$143, 3, FALSE)), "", VLOOKUP($A2325, Dropdownlisten!$A$3:$F$143, 3, FALSE))</f>
        <v>9000</v>
      </c>
      <c r="D2325" s="117" t="str">
        <f>IF(ISERROR(VLOOKUP($A2325, Dropdownlisten!$A$3:$F$143, 4, FALSE)), "", VLOOKUP($A2325, Dropdownlisten!$A$3:$F$143, 4, FALSE))</f>
        <v>Netzwerke</v>
      </c>
      <c r="E2325" s="117" t="str">
        <f>IF(ISERROR(VLOOKUP($A2325, Dropdownlisten!$A$3:$F$143, 5, FALSE)), "", VLOOKUP($A2325, Dropdownlisten!$A$3:$F$143, 5, FALSE))</f>
        <v>9000_004</v>
      </c>
      <c r="F2325" s="117" t="str">
        <f>IF(ISERROR(VLOOKUP($A2325, Dropdownlisten!$A$3:$F$143, 6, FALSE)), "", VLOOKUP($A2325, Dropdownlisten!$A$3:$F$143, 6, FALSE))</f>
        <v>Fahrradwegenetz</v>
      </c>
      <c r="G2325" s="117" t="str">
        <f>VLOOKUP(E2325,Datenstruktur_fuer_R!$D$2:$F$141,3,FALSE)</f>
        <v>Line</v>
      </c>
      <c r="H2325" s="120" t="s">
        <v>689</v>
      </c>
      <c r="I2325" s="26" t="s">
        <v>753</v>
      </c>
      <c r="J2325" s="26" t="s">
        <v>1264</v>
      </c>
      <c r="K2325" s="5" t="s">
        <v>780</v>
      </c>
      <c r="L2325" s="5" t="s">
        <v>799</v>
      </c>
      <c r="M2325" s="5">
        <v>1</v>
      </c>
      <c r="N2325" s="5" t="s">
        <v>1173</v>
      </c>
    </row>
    <row r="2326" spans="1:14" x14ac:dyDescent="0.35">
      <c r="A2326" s="5" t="s">
        <v>672</v>
      </c>
      <c r="B2326" s="117" t="str">
        <f>IF(ISERROR(VLOOKUP($A2326, Dropdownlisten!$A$3:$F$143, 2, FALSE)), "", VLOOKUP($A2326, Dropdownlisten!$A$3:$F$143, 2, FALSE))</f>
        <v>Netzwerke</v>
      </c>
      <c r="C2326" s="117">
        <f>IF(ISERROR(VLOOKUP($A2326, Dropdownlisten!$A$3:$F$143, 3, FALSE)), "", VLOOKUP($A2326, Dropdownlisten!$A$3:$F$143, 3, FALSE))</f>
        <v>9000</v>
      </c>
      <c r="D2326" s="117" t="str">
        <f>IF(ISERROR(VLOOKUP($A2326, Dropdownlisten!$A$3:$F$143, 4, FALSE)), "", VLOOKUP($A2326, Dropdownlisten!$A$3:$F$143, 4, FALSE))</f>
        <v>Netzwerke</v>
      </c>
      <c r="E2326" s="117" t="str">
        <f>IF(ISERROR(VLOOKUP($A2326, Dropdownlisten!$A$3:$F$143, 5, FALSE)), "", VLOOKUP($A2326, Dropdownlisten!$A$3:$F$143, 5, FALSE))</f>
        <v>9000_004</v>
      </c>
      <c r="F2326" s="117" t="str">
        <f>IF(ISERROR(VLOOKUP($A2326, Dropdownlisten!$A$3:$F$143, 6, FALSE)), "", VLOOKUP($A2326, Dropdownlisten!$A$3:$F$143, 6, FALSE))</f>
        <v>Fahrradwegenetz</v>
      </c>
      <c r="G2326" s="117" t="str">
        <f>VLOOKUP(E2326,Datenstruktur_fuer_R!$D$2:$F$141,3,FALSE)</f>
        <v>Line</v>
      </c>
      <c r="H2326" s="120" t="s">
        <v>689</v>
      </c>
      <c r="I2326" s="26" t="s">
        <v>753</v>
      </c>
      <c r="J2326" s="26" t="s">
        <v>1264</v>
      </c>
      <c r="K2326" s="5" t="s">
        <v>780</v>
      </c>
      <c r="L2326" s="5" t="s">
        <v>800</v>
      </c>
      <c r="M2326" s="5">
        <v>1</v>
      </c>
      <c r="N2326" s="5" t="s">
        <v>1173</v>
      </c>
    </row>
    <row r="2327" spans="1:14" x14ac:dyDescent="0.35">
      <c r="A2327" s="5" t="s">
        <v>672</v>
      </c>
      <c r="B2327" s="117" t="str">
        <f>IF(ISERROR(VLOOKUP($A2327, Dropdownlisten!$A$3:$F$143, 2, FALSE)), "", VLOOKUP($A2327, Dropdownlisten!$A$3:$F$143, 2, FALSE))</f>
        <v>Netzwerke</v>
      </c>
      <c r="C2327" s="117">
        <f>IF(ISERROR(VLOOKUP($A2327, Dropdownlisten!$A$3:$F$143, 3, FALSE)), "", VLOOKUP($A2327, Dropdownlisten!$A$3:$F$143, 3, FALSE))</f>
        <v>9000</v>
      </c>
      <c r="D2327" s="117" t="str">
        <f>IF(ISERROR(VLOOKUP($A2327, Dropdownlisten!$A$3:$F$143, 4, FALSE)), "", VLOOKUP($A2327, Dropdownlisten!$A$3:$F$143, 4, FALSE))</f>
        <v>Netzwerke</v>
      </c>
      <c r="E2327" s="117" t="str">
        <f>IF(ISERROR(VLOOKUP($A2327, Dropdownlisten!$A$3:$F$143, 5, FALSE)), "", VLOOKUP($A2327, Dropdownlisten!$A$3:$F$143, 5, FALSE))</f>
        <v>9000_004</v>
      </c>
      <c r="F2327" s="117" t="str">
        <f>IF(ISERROR(VLOOKUP($A2327, Dropdownlisten!$A$3:$F$143, 6, FALSE)), "", VLOOKUP($A2327, Dropdownlisten!$A$3:$F$143, 6, FALSE))</f>
        <v>Fahrradwegenetz</v>
      </c>
      <c r="G2327" s="117" t="str">
        <f>VLOOKUP(E2327,Datenstruktur_fuer_R!$D$2:$F$141,3,FALSE)</f>
        <v>Line</v>
      </c>
      <c r="H2327" s="120" t="s">
        <v>689</v>
      </c>
      <c r="I2327" s="26" t="s">
        <v>753</v>
      </c>
      <c r="J2327" s="26" t="s">
        <v>1264</v>
      </c>
      <c r="K2327" s="5" t="s">
        <v>780</v>
      </c>
      <c r="L2327" s="5" t="s">
        <v>801</v>
      </c>
      <c r="M2327" s="5">
        <v>1</v>
      </c>
      <c r="N2327" s="5" t="s">
        <v>1173</v>
      </c>
    </row>
    <row r="2328" spans="1:14" x14ac:dyDescent="0.35">
      <c r="A2328" s="5" t="s">
        <v>672</v>
      </c>
      <c r="B2328" s="117" t="str">
        <f>IF(ISERROR(VLOOKUP($A2328, Dropdownlisten!$A$3:$F$143, 2, FALSE)), "", VLOOKUP($A2328, Dropdownlisten!$A$3:$F$143, 2, FALSE))</f>
        <v>Netzwerke</v>
      </c>
      <c r="C2328" s="117">
        <f>IF(ISERROR(VLOOKUP($A2328, Dropdownlisten!$A$3:$F$143, 3, FALSE)), "", VLOOKUP($A2328, Dropdownlisten!$A$3:$F$143, 3, FALSE))</f>
        <v>9000</v>
      </c>
      <c r="D2328" s="117" t="str">
        <f>IF(ISERROR(VLOOKUP($A2328, Dropdownlisten!$A$3:$F$143, 4, FALSE)), "", VLOOKUP($A2328, Dropdownlisten!$A$3:$F$143, 4, FALSE))</f>
        <v>Netzwerke</v>
      </c>
      <c r="E2328" s="117" t="str">
        <f>IF(ISERROR(VLOOKUP($A2328, Dropdownlisten!$A$3:$F$143, 5, FALSE)), "", VLOOKUP($A2328, Dropdownlisten!$A$3:$F$143, 5, FALSE))</f>
        <v>9000_004</v>
      </c>
      <c r="F2328" s="117" t="str">
        <f>IF(ISERROR(VLOOKUP($A2328, Dropdownlisten!$A$3:$F$143, 6, FALSE)), "", VLOOKUP($A2328, Dropdownlisten!$A$3:$F$143, 6, FALSE))</f>
        <v>Fahrradwegenetz</v>
      </c>
      <c r="G2328" s="117" t="str">
        <f>VLOOKUP(E2328,Datenstruktur_fuer_R!$D$2:$F$141,3,FALSE)</f>
        <v>Line</v>
      </c>
      <c r="H2328" s="120" t="s">
        <v>689</v>
      </c>
      <c r="I2328" s="26" t="s">
        <v>753</v>
      </c>
      <c r="J2328" s="26" t="s">
        <v>1264</v>
      </c>
      <c r="K2328" s="5" t="s">
        <v>780</v>
      </c>
      <c r="L2328" s="5" t="s">
        <v>802</v>
      </c>
      <c r="M2328" s="5">
        <v>1</v>
      </c>
      <c r="N2328" s="5" t="s">
        <v>1173</v>
      </c>
    </row>
    <row r="2329" spans="1:14" x14ac:dyDescent="0.35">
      <c r="A2329" s="5" t="s">
        <v>672</v>
      </c>
      <c r="B2329" s="117" t="str">
        <f>IF(ISERROR(VLOOKUP($A2329, Dropdownlisten!$A$3:$F$143, 2, FALSE)), "", VLOOKUP($A2329, Dropdownlisten!$A$3:$F$143, 2, FALSE))</f>
        <v>Netzwerke</v>
      </c>
      <c r="C2329" s="117">
        <f>IF(ISERROR(VLOOKUP($A2329, Dropdownlisten!$A$3:$F$143, 3, FALSE)), "", VLOOKUP($A2329, Dropdownlisten!$A$3:$F$143, 3, FALSE))</f>
        <v>9000</v>
      </c>
      <c r="D2329" s="117" t="str">
        <f>IF(ISERROR(VLOOKUP($A2329, Dropdownlisten!$A$3:$F$143, 4, FALSE)), "", VLOOKUP($A2329, Dropdownlisten!$A$3:$F$143, 4, FALSE))</f>
        <v>Netzwerke</v>
      </c>
      <c r="E2329" s="117" t="str">
        <f>IF(ISERROR(VLOOKUP($A2329, Dropdownlisten!$A$3:$F$143, 5, FALSE)), "", VLOOKUP($A2329, Dropdownlisten!$A$3:$F$143, 5, FALSE))</f>
        <v>9000_004</v>
      </c>
      <c r="F2329" s="117" t="str">
        <f>IF(ISERROR(VLOOKUP($A2329, Dropdownlisten!$A$3:$F$143, 6, FALSE)), "", VLOOKUP($A2329, Dropdownlisten!$A$3:$F$143, 6, FALSE))</f>
        <v>Fahrradwegenetz</v>
      </c>
      <c r="G2329" s="117" t="str">
        <f>VLOOKUP(E2329,Datenstruktur_fuer_R!$D$2:$F$141,3,FALSE)</f>
        <v>Line</v>
      </c>
      <c r="H2329" s="120" t="s">
        <v>689</v>
      </c>
      <c r="I2329" s="26" t="s">
        <v>753</v>
      </c>
      <c r="J2329" s="26" t="s">
        <v>1264</v>
      </c>
      <c r="K2329" s="5" t="s">
        <v>780</v>
      </c>
      <c r="L2329" s="5" t="s">
        <v>809</v>
      </c>
      <c r="M2329" s="5">
        <v>1</v>
      </c>
      <c r="N2329" s="5" t="s">
        <v>1173</v>
      </c>
    </row>
    <row r="2330" spans="1:14" x14ac:dyDescent="0.35">
      <c r="A2330" s="5" t="s">
        <v>672</v>
      </c>
      <c r="B2330" s="117" t="str">
        <f>IF(ISERROR(VLOOKUP($A2330, Dropdownlisten!$A$3:$F$143, 2, FALSE)), "", VLOOKUP($A2330, Dropdownlisten!$A$3:$F$143, 2, FALSE))</f>
        <v>Netzwerke</v>
      </c>
      <c r="C2330" s="117">
        <f>IF(ISERROR(VLOOKUP($A2330, Dropdownlisten!$A$3:$F$143, 3, FALSE)), "", VLOOKUP($A2330, Dropdownlisten!$A$3:$F$143, 3, FALSE))</f>
        <v>9000</v>
      </c>
      <c r="D2330" s="117" t="str">
        <f>IF(ISERROR(VLOOKUP($A2330, Dropdownlisten!$A$3:$F$143, 4, FALSE)), "", VLOOKUP($A2330, Dropdownlisten!$A$3:$F$143, 4, FALSE))</f>
        <v>Netzwerke</v>
      </c>
      <c r="E2330" s="117" t="str">
        <f>IF(ISERROR(VLOOKUP($A2330, Dropdownlisten!$A$3:$F$143, 5, FALSE)), "", VLOOKUP($A2330, Dropdownlisten!$A$3:$F$143, 5, FALSE))</f>
        <v>9000_004</v>
      </c>
      <c r="F2330" s="117" t="str">
        <f>IF(ISERROR(VLOOKUP($A2330, Dropdownlisten!$A$3:$F$143, 6, FALSE)), "", VLOOKUP($A2330, Dropdownlisten!$A$3:$F$143, 6, FALSE))</f>
        <v>Fahrradwegenetz</v>
      </c>
      <c r="G2330" s="117" t="str">
        <f>VLOOKUP(E2330,Datenstruktur_fuer_R!$D$2:$F$141,3,FALSE)</f>
        <v>Line</v>
      </c>
      <c r="H2330" s="120" t="s">
        <v>689</v>
      </c>
      <c r="I2330" s="26" t="s">
        <v>753</v>
      </c>
      <c r="J2330" s="26" t="s">
        <v>1264</v>
      </c>
      <c r="K2330" s="5" t="s">
        <v>810</v>
      </c>
      <c r="L2330" s="5" t="s">
        <v>811</v>
      </c>
      <c r="M2330" s="5">
        <v>1</v>
      </c>
      <c r="N2330" s="5" t="s">
        <v>1173</v>
      </c>
    </row>
    <row r="2331" spans="1:14" x14ac:dyDescent="0.35">
      <c r="A2331" s="5" t="s">
        <v>672</v>
      </c>
      <c r="B2331" s="117" t="str">
        <f>IF(ISERROR(VLOOKUP($A2331, Dropdownlisten!$A$3:$F$143, 2, FALSE)), "", VLOOKUP($A2331, Dropdownlisten!$A$3:$F$143, 2, FALSE))</f>
        <v>Netzwerke</v>
      </c>
      <c r="C2331" s="117">
        <f>IF(ISERROR(VLOOKUP($A2331, Dropdownlisten!$A$3:$F$143, 3, FALSE)), "", VLOOKUP($A2331, Dropdownlisten!$A$3:$F$143, 3, FALSE))</f>
        <v>9000</v>
      </c>
      <c r="D2331" s="117" t="str">
        <f>IF(ISERROR(VLOOKUP($A2331, Dropdownlisten!$A$3:$F$143, 4, FALSE)), "", VLOOKUP($A2331, Dropdownlisten!$A$3:$F$143, 4, FALSE))</f>
        <v>Netzwerke</v>
      </c>
      <c r="E2331" s="117" t="str">
        <f>IF(ISERROR(VLOOKUP($A2331, Dropdownlisten!$A$3:$F$143, 5, FALSE)), "", VLOOKUP($A2331, Dropdownlisten!$A$3:$F$143, 5, FALSE))</f>
        <v>9000_004</v>
      </c>
      <c r="F2331" s="117" t="str">
        <f>IF(ISERROR(VLOOKUP($A2331, Dropdownlisten!$A$3:$F$143, 6, FALSE)), "", VLOOKUP($A2331, Dropdownlisten!$A$3:$F$143, 6, FALSE))</f>
        <v>Fahrradwegenetz</v>
      </c>
      <c r="G2331" s="117" t="str">
        <f>VLOOKUP(E2331,Datenstruktur_fuer_R!$D$2:$F$141,3,FALSE)</f>
        <v>Line</v>
      </c>
      <c r="H2331" s="120" t="s">
        <v>689</v>
      </c>
      <c r="I2331" s="26" t="s">
        <v>753</v>
      </c>
      <c r="J2331" s="26" t="s">
        <v>1264</v>
      </c>
      <c r="K2331" s="5" t="s">
        <v>810</v>
      </c>
      <c r="L2331" s="5" t="s">
        <v>812</v>
      </c>
      <c r="M2331" s="5">
        <v>1</v>
      </c>
      <c r="N2331" s="5" t="s">
        <v>1173</v>
      </c>
    </row>
    <row r="2332" spans="1:14" x14ac:dyDescent="0.35">
      <c r="A2332" s="5" t="s">
        <v>672</v>
      </c>
      <c r="B2332" s="117" t="str">
        <f>IF(ISERROR(VLOOKUP($A2332, Dropdownlisten!$A$3:$F$143, 2, FALSE)), "", VLOOKUP($A2332, Dropdownlisten!$A$3:$F$143, 2, FALSE))</f>
        <v>Netzwerke</v>
      </c>
      <c r="C2332" s="117">
        <f>IF(ISERROR(VLOOKUP($A2332, Dropdownlisten!$A$3:$F$143, 3, FALSE)), "", VLOOKUP($A2332, Dropdownlisten!$A$3:$F$143, 3, FALSE))</f>
        <v>9000</v>
      </c>
      <c r="D2332" s="117" t="str">
        <f>IF(ISERROR(VLOOKUP($A2332, Dropdownlisten!$A$3:$F$143, 4, FALSE)), "", VLOOKUP($A2332, Dropdownlisten!$A$3:$F$143, 4, FALSE))</f>
        <v>Netzwerke</v>
      </c>
      <c r="E2332" s="117" t="str">
        <f>IF(ISERROR(VLOOKUP($A2332, Dropdownlisten!$A$3:$F$143, 5, FALSE)), "", VLOOKUP($A2332, Dropdownlisten!$A$3:$F$143, 5, FALSE))</f>
        <v>9000_004</v>
      </c>
      <c r="F2332" s="117" t="str">
        <f>IF(ISERROR(VLOOKUP($A2332, Dropdownlisten!$A$3:$F$143, 6, FALSE)), "", VLOOKUP($A2332, Dropdownlisten!$A$3:$F$143, 6, FALSE))</f>
        <v>Fahrradwegenetz</v>
      </c>
      <c r="G2332" s="117" t="str">
        <f>VLOOKUP(E2332,Datenstruktur_fuer_R!$D$2:$F$141,3,FALSE)</f>
        <v>Line</v>
      </c>
      <c r="H2332" s="120" t="s">
        <v>689</v>
      </c>
      <c r="I2332" s="26" t="s">
        <v>753</v>
      </c>
      <c r="J2332" s="26" t="s">
        <v>1264</v>
      </c>
      <c r="K2332" s="5" t="s">
        <v>810</v>
      </c>
      <c r="L2332" s="5" t="s">
        <v>813</v>
      </c>
      <c r="M2332" s="5">
        <v>1</v>
      </c>
      <c r="N2332" s="5" t="s">
        <v>1173</v>
      </c>
    </row>
    <row r="2333" spans="1:14" x14ac:dyDescent="0.35">
      <c r="A2333" s="5" t="s">
        <v>672</v>
      </c>
      <c r="B2333" s="117" t="str">
        <f>IF(ISERROR(VLOOKUP($A2333, Dropdownlisten!$A$3:$F$143, 2, FALSE)), "", VLOOKUP($A2333, Dropdownlisten!$A$3:$F$143, 2, FALSE))</f>
        <v>Netzwerke</v>
      </c>
      <c r="C2333" s="117">
        <f>IF(ISERROR(VLOOKUP($A2333, Dropdownlisten!$A$3:$F$143, 3, FALSE)), "", VLOOKUP($A2333, Dropdownlisten!$A$3:$F$143, 3, FALSE))</f>
        <v>9000</v>
      </c>
      <c r="D2333" s="117" t="str">
        <f>IF(ISERROR(VLOOKUP($A2333, Dropdownlisten!$A$3:$F$143, 4, FALSE)), "", VLOOKUP($A2333, Dropdownlisten!$A$3:$F$143, 4, FALSE))</f>
        <v>Netzwerke</v>
      </c>
      <c r="E2333" s="117" t="str">
        <f>IF(ISERROR(VLOOKUP($A2333, Dropdownlisten!$A$3:$F$143, 5, FALSE)), "", VLOOKUP($A2333, Dropdownlisten!$A$3:$F$143, 5, FALSE))</f>
        <v>9000_004</v>
      </c>
      <c r="F2333" s="117" t="str">
        <f>IF(ISERROR(VLOOKUP($A2333, Dropdownlisten!$A$3:$F$143, 6, FALSE)), "", VLOOKUP($A2333, Dropdownlisten!$A$3:$F$143, 6, FALSE))</f>
        <v>Fahrradwegenetz</v>
      </c>
      <c r="G2333" s="117" t="str">
        <f>VLOOKUP(E2333,Datenstruktur_fuer_R!$D$2:$F$141,3,FALSE)</f>
        <v>Line</v>
      </c>
      <c r="H2333" s="120" t="s">
        <v>689</v>
      </c>
      <c r="I2333" s="26" t="s">
        <v>753</v>
      </c>
      <c r="J2333" s="26" t="s">
        <v>1264</v>
      </c>
      <c r="K2333" s="5" t="s">
        <v>810</v>
      </c>
      <c r="L2333" s="5" t="s">
        <v>805</v>
      </c>
      <c r="M2333" s="5">
        <v>1</v>
      </c>
      <c r="N2333" s="5" t="s">
        <v>1173</v>
      </c>
    </row>
    <row r="2334" spans="1:14" x14ac:dyDescent="0.35">
      <c r="A2334" s="5" t="s">
        <v>672</v>
      </c>
      <c r="B2334" s="117" t="str">
        <f>IF(ISERROR(VLOOKUP($A2334, Dropdownlisten!$A$3:$F$143, 2, FALSE)), "", VLOOKUP($A2334, Dropdownlisten!$A$3:$F$143, 2, FALSE))</f>
        <v>Netzwerke</v>
      </c>
      <c r="C2334" s="117">
        <f>IF(ISERROR(VLOOKUP($A2334, Dropdownlisten!$A$3:$F$143, 3, FALSE)), "", VLOOKUP($A2334, Dropdownlisten!$A$3:$F$143, 3, FALSE))</f>
        <v>9000</v>
      </c>
      <c r="D2334" s="117" t="str">
        <f>IF(ISERROR(VLOOKUP($A2334, Dropdownlisten!$A$3:$F$143, 4, FALSE)), "", VLOOKUP($A2334, Dropdownlisten!$A$3:$F$143, 4, FALSE))</f>
        <v>Netzwerke</v>
      </c>
      <c r="E2334" s="117" t="str">
        <f>IF(ISERROR(VLOOKUP($A2334, Dropdownlisten!$A$3:$F$143, 5, FALSE)), "", VLOOKUP($A2334, Dropdownlisten!$A$3:$F$143, 5, FALSE))</f>
        <v>9000_004</v>
      </c>
      <c r="F2334" s="117" t="str">
        <f>IF(ISERROR(VLOOKUP($A2334, Dropdownlisten!$A$3:$F$143, 6, FALSE)), "", VLOOKUP($A2334, Dropdownlisten!$A$3:$F$143, 6, FALSE))</f>
        <v>Fahrradwegenetz</v>
      </c>
      <c r="G2334" s="117" t="str">
        <f>VLOOKUP(E2334,Datenstruktur_fuer_R!$D$2:$F$141,3,FALSE)</f>
        <v>Line</v>
      </c>
      <c r="H2334" s="120" t="s">
        <v>689</v>
      </c>
      <c r="I2334" s="26" t="s">
        <v>753</v>
      </c>
      <c r="J2334" s="26" t="s">
        <v>1264</v>
      </c>
      <c r="K2334" s="5" t="s">
        <v>810</v>
      </c>
      <c r="L2334" s="5" t="s">
        <v>814</v>
      </c>
      <c r="M2334" s="5">
        <v>1</v>
      </c>
      <c r="N2334" s="5" t="s">
        <v>1173</v>
      </c>
    </row>
    <row r="2335" spans="1:14" x14ac:dyDescent="0.35">
      <c r="A2335" s="5" t="s">
        <v>672</v>
      </c>
      <c r="B2335" s="117" t="str">
        <f>IF(ISERROR(VLOOKUP($A2335, Dropdownlisten!$A$3:$F$143, 2, FALSE)), "", VLOOKUP($A2335, Dropdownlisten!$A$3:$F$143, 2, FALSE))</f>
        <v>Netzwerke</v>
      </c>
      <c r="C2335" s="117">
        <f>IF(ISERROR(VLOOKUP($A2335, Dropdownlisten!$A$3:$F$143, 3, FALSE)), "", VLOOKUP($A2335, Dropdownlisten!$A$3:$F$143, 3, FALSE))</f>
        <v>9000</v>
      </c>
      <c r="D2335" s="117" t="str">
        <f>IF(ISERROR(VLOOKUP($A2335, Dropdownlisten!$A$3:$F$143, 4, FALSE)), "", VLOOKUP($A2335, Dropdownlisten!$A$3:$F$143, 4, FALSE))</f>
        <v>Netzwerke</v>
      </c>
      <c r="E2335" s="117" t="str">
        <f>IF(ISERROR(VLOOKUP($A2335, Dropdownlisten!$A$3:$F$143, 5, FALSE)), "", VLOOKUP($A2335, Dropdownlisten!$A$3:$F$143, 5, FALSE))</f>
        <v>9000_004</v>
      </c>
      <c r="F2335" s="117" t="str">
        <f>IF(ISERROR(VLOOKUP($A2335, Dropdownlisten!$A$3:$F$143, 6, FALSE)), "", VLOOKUP($A2335, Dropdownlisten!$A$3:$F$143, 6, FALSE))</f>
        <v>Fahrradwegenetz</v>
      </c>
      <c r="G2335" s="117" t="str">
        <f>VLOOKUP(E2335,Datenstruktur_fuer_R!$D$2:$F$141,3,FALSE)</f>
        <v>Line</v>
      </c>
      <c r="H2335" s="120" t="s">
        <v>689</v>
      </c>
      <c r="I2335" s="26" t="s">
        <v>753</v>
      </c>
      <c r="J2335" s="26" t="s">
        <v>1264</v>
      </c>
      <c r="K2335" s="5" t="s">
        <v>810</v>
      </c>
      <c r="L2335" s="5" t="s">
        <v>815</v>
      </c>
      <c r="M2335" s="5">
        <v>1</v>
      </c>
      <c r="N2335" s="5" t="s">
        <v>1173</v>
      </c>
    </row>
    <row r="2336" spans="1:14" x14ac:dyDescent="0.35">
      <c r="A2336" s="5" t="s">
        <v>672</v>
      </c>
      <c r="B2336" s="117" t="str">
        <f>IF(ISERROR(VLOOKUP($A2336, Dropdownlisten!$A$3:$F$143, 2, FALSE)), "", VLOOKUP($A2336, Dropdownlisten!$A$3:$F$143, 2, FALSE))</f>
        <v>Netzwerke</v>
      </c>
      <c r="C2336" s="117">
        <f>IF(ISERROR(VLOOKUP($A2336, Dropdownlisten!$A$3:$F$143, 3, FALSE)), "", VLOOKUP($A2336, Dropdownlisten!$A$3:$F$143, 3, FALSE))</f>
        <v>9000</v>
      </c>
      <c r="D2336" s="117" t="str">
        <f>IF(ISERROR(VLOOKUP($A2336, Dropdownlisten!$A$3:$F$143, 4, FALSE)), "", VLOOKUP($A2336, Dropdownlisten!$A$3:$F$143, 4, FALSE))</f>
        <v>Netzwerke</v>
      </c>
      <c r="E2336" s="117" t="str">
        <f>IF(ISERROR(VLOOKUP($A2336, Dropdownlisten!$A$3:$F$143, 5, FALSE)), "", VLOOKUP($A2336, Dropdownlisten!$A$3:$F$143, 5, FALSE))</f>
        <v>9000_004</v>
      </c>
      <c r="F2336" s="117" t="str">
        <f>IF(ISERROR(VLOOKUP($A2336, Dropdownlisten!$A$3:$F$143, 6, FALSE)), "", VLOOKUP($A2336, Dropdownlisten!$A$3:$F$143, 6, FALSE))</f>
        <v>Fahrradwegenetz</v>
      </c>
      <c r="G2336" s="117" t="str">
        <f>VLOOKUP(E2336,Datenstruktur_fuer_R!$D$2:$F$141,3,FALSE)</f>
        <v>Line</v>
      </c>
      <c r="H2336" s="120" t="s">
        <v>689</v>
      </c>
      <c r="I2336" s="26" t="s">
        <v>753</v>
      </c>
      <c r="J2336" s="26" t="s">
        <v>1264</v>
      </c>
      <c r="K2336" s="5" t="s">
        <v>810</v>
      </c>
      <c r="L2336" s="5" t="s">
        <v>816</v>
      </c>
      <c r="M2336" s="5">
        <v>1</v>
      </c>
      <c r="N2336" s="5" t="s">
        <v>1173</v>
      </c>
    </row>
    <row r="2337" spans="1:14" x14ac:dyDescent="0.35">
      <c r="A2337" s="5" t="s">
        <v>701</v>
      </c>
      <c r="B2337" s="117" t="str">
        <f>IF(ISERROR(VLOOKUP($A2337, Dropdownlisten!$A$3:$F$143, 2, FALSE)), "", VLOOKUP($A2337, Dropdownlisten!$A$3:$F$143, 2, FALSE))</f>
        <v>Netzwerke</v>
      </c>
      <c r="C2337" s="117">
        <f>IF(ISERROR(VLOOKUP($A2337, Dropdownlisten!$A$3:$F$143, 3, FALSE)), "", VLOOKUP($A2337, Dropdownlisten!$A$3:$F$143, 3, FALSE))</f>
        <v>9000</v>
      </c>
      <c r="D2337" s="117" t="str">
        <f>IF(ISERROR(VLOOKUP($A2337, Dropdownlisten!$A$3:$F$143, 4, FALSE)), "", VLOOKUP($A2337, Dropdownlisten!$A$3:$F$143, 4, FALSE))</f>
        <v>Netzwerke</v>
      </c>
      <c r="E2337" s="117" t="str">
        <f>IF(ISERROR(VLOOKUP($A2337, Dropdownlisten!$A$3:$F$143, 5, FALSE)), "", VLOOKUP($A2337, Dropdownlisten!$A$3:$F$143, 5, FALSE))</f>
        <v>9000_006</v>
      </c>
      <c r="F2337" s="117" t="str">
        <f>IF(ISERROR(VLOOKUP($A2337, Dropdownlisten!$A$3:$F$143, 6, FALSE)), "", VLOOKUP($A2337, Dropdownlisten!$A$3:$F$143, 6, FALSE))</f>
        <v>LiniennetzOePNV</v>
      </c>
      <c r="G2337" s="117" t="str">
        <f>VLOOKUP(E2337,Datenstruktur_fuer_R!$D$2:$F$141,3,FALSE)</f>
        <v>Line</v>
      </c>
      <c r="H2337" s="120" t="s">
        <v>689</v>
      </c>
      <c r="I2337" s="26" t="s">
        <v>753</v>
      </c>
      <c r="J2337" s="26" t="s">
        <v>1264</v>
      </c>
      <c r="K2337" s="5" t="s">
        <v>827</v>
      </c>
      <c r="L2337" s="5" t="s">
        <v>828</v>
      </c>
      <c r="M2337" s="5">
        <v>1</v>
      </c>
      <c r="N2337" s="5" t="s">
        <v>1173</v>
      </c>
    </row>
    <row r="2338" spans="1:14" x14ac:dyDescent="0.35">
      <c r="A2338" s="5" t="s">
        <v>701</v>
      </c>
      <c r="B2338" s="117" t="str">
        <f>IF(ISERROR(VLOOKUP($A2338, Dropdownlisten!$A$3:$F$143, 2, FALSE)), "", VLOOKUP($A2338, Dropdownlisten!$A$3:$F$143, 2, FALSE))</f>
        <v>Netzwerke</v>
      </c>
      <c r="C2338" s="117">
        <f>IF(ISERROR(VLOOKUP($A2338, Dropdownlisten!$A$3:$F$143, 3, FALSE)), "", VLOOKUP($A2338, Dropdownlisten!$A$3:$F$143, 3, FALSE))</f>
        <v>9000</v>
      </c>
      <c r="D2338" s="117" t="str">
        <f>IF(ISERROR(VLOOKUP($A2338, Dropdownlisten!$A$3:$F$143, 4, FALSE)), "", VLOOKUP($A2338, Dropdownlisten!$A$3:$F$143, 4, FALSE))</f>
        <v>Netzwerke</v>
      </c>
      <c r="E2338" s="117" t="str">
        <f>IF(ISERROR(VLOOKUP($A2338, Dropdownlisten!$A$3:$F$143, 5, FALSE)), "", VLOOKUP($A2338, Dropdownlisten!$A$3:$F$143, 5, FALSE))</f>
        <v>9000_006</v>
      </c>
      <c r="F2338" s="117" t="str">
        <f>IF(ISERROR(VLOOKUP($A2338, Dropdownlisten!$A$3:$F$143, 6, FALSE)), "", VLOOKUP($A2338, Dropdownlisten!$A$3:$F$143, 6, FALSE))</f>
        <v>LiniennetzOePNV</v>
      </c>
      <c r="G2338" s="117" t="str">
        <f>VLOOKUP(E2338,Datenstruktur_fuer_R!$D$2:$F$141,3,FALSE)</f>
        <v>Line</v>
      </c>
      <c r="H2338" s="120" t="s">
        <v>689</v>
      </c>
      <c r="I2338" s="26" t="s">
        <v>753</v>
      </c>
      <c r="J2338" s="26" t="s">
        <v>1264</v>
      </c>
      <c r="K2338" s="5" t="s">
        <v>780</v>
      </c>
      <c r="L2338" s="5" t="s">
        <v>829</v>
      </c>
      <c r="M2338" s="5">
        <v>1</v>
      </c>
      <c r="N2338" s="5" t="s">
        <v>1173</v>
      </c>
    </row>
    <row r="2339" spans="1:14" x14ac:dyDescent="0.35">
      <c r="A2339" s="5" t="s">
        <v>701</v>
      </c>
      <c r="B2339" s="117" t="str">
        <f>IF(ISERROR(VLOOKUP($A2339, Dropdownlisten!$A$3:$F$143, 2, FALSE)), "", VLOOKUP($A2339, Dropdownlisten!$A$3:$F$143, 2, FALSE))</f>
        <v>Netzwerke</v>
      </c>
      <c r="C2339" s="117">
        <f>IF(ISERROR(VLOOKUP($A2339, Dropdownlisten!$A$3:$F$143, 3, FALSE)), "", VLOOKUP($A2339, Dropdownlisten!$A$3:$F$143, 3, FALSE))</f>
        <v>9000</v>
      </c>
      <c r="D2339" s="117" t="str">
        <f>IF(ISERROR(VLOOKUP($A2339, Dropdownlisten!$A$3:$F$143, 4, FALSE)), "", VLOOKUP($A2339, Dropdownlisten!$A$3:$F$143, 4, FALSE))</f>
        <v>Netzwerke</v>
      </c>
      <c r="E2339" s="117" t="str">
        <f>IF(ISERROR(VLOOKUP($A2339, Dropdownlisten!$A$3:$F$143, 5, FALSE)), "", VLOOKUP($A2339, Dropdownlisten!$A$3:$F$143, 5, FALSE))</f>
        <v>9000_006</v>
      </c>
      <c r="F2339" s="117" t="str">
        <f>IF(ISERROR(VLOOKUP($A2339, Dropdownlisten!$A$3:$F$143, 6, FALSE)), "", VLOOKUP($A2339, Dropdownlisten!$A$3:$F$143, 6, FALSE))</f>
        <v>LiniennetzOePNV</v>
      </c>
      <c r="G2339" s="117" t="str">
        <f>VLOOKUP(E2339,Datenstruktur_fuer_R!$D$2:$F$141,3,FALSE)</f>
        <v>Line</v>
      </c>
      <c r="H2339" s="120" t="s">
        <v>689</v>
      </c>
      <c r="I2339" s="26" t="s">
        <v>753</v>
      </c>
      <c r="J2339" s="26" t="s">
        <v>1264</v>
      </c>
      <c r="K2339" s="5" t="s">
        <v>810</v>
      </c>
      <c r="L2339" s="5" t="s">
        <v>815</v>
      </c>
      <c r="M2339" s="5">
        <v>1</v>
      </c>
      <c r="N2339" s="5" t="s">
        <v>1173</v>
      </c>
    </row>
    <row r="2340" spans="1:14" x14ac:dyDescent="0.35">
      <c r="A2340" s="5" t="s">
        <v>701</v>
      </c>
      <c r="B2340" s="117" t="str">
        <f>IF(ISERROR(VLOOKUP($A2340, Dropdownlisten!$A$3:$F$143, 2, FALSE)), "", VLOOKUP($A2340, Dropdownlisten!$A$3:$F$143, 2, FALSE))</f>
        <v>Netzwerke</v>
      </c>
      <c r="C2340" s="117">
        <f>IF(ISERROR(VLOOKUP($A2340, Dropdownlisten!$A$3:$F$143, 3, FALSE)), "", VLOOKUP($A2340, Dropdownlisten!$A$3:$F$143, 3, FALSE))</f>
        <v>9000</v>
      </c>
      <c r="D2340" s="117" t="str">
        <f>IF(ISERROR(VLOOKUP($A2340, Dropdownlisten!$A$3:$F$143, 4, FALSE)), "", VLOOKUP($A2340, Dropdownlisten!$A$3:$F$143, 4, FALSE))</f>
        <v>Netzwerke</v>
      </c>
      <c r="E2340" s="117" t="str">
        <f>IF(ISERROR(VLOOKUP($A2340, Dropdownlisten!$A$3:$F$143, 5, FALSE)), "", VLOOKUP($A2340, Dropdownlisten!$A$3:$F$143, 5, FALSE))</f>
        <v>9000_006</v>
      </c>
      <c r="F2340" s="117" t="str">
        <f>IF(ISERROR(VLOOKUP($A2340, Dropdownlisten!$A$3:$F$143, 6, FALSE)), "", VLOOKUP($A2340, Dropdownlisten!$A$3:$F$143, 6, FALSE))</f>
        <v>LiniennetzOePNV</v>
      </c>
      <c r="G2340" s="117" t="str">
        <f>VLOOKUP(E2340,Datenstruktur_fuer_R!$D$2:$F$141,3,FALSE)</f>
        <v>Line</v>
      </c>
      <c r="H2340" s="120" t="s">
        <v>689</v>
      </c>
      <c r="I2340" s="26" t="s">
        <v>753</v>
      </c>
      <c r="J2340" s="26" t="s">
        <v>1264</v>
      </c>
      <c r="K2340" s="5" t="s">
        <v>817</v>
      </c>
      <c r="L2340" s="5" t="s">
        <v>811</v>
      </c>
      <c r="M2340" s="5">
        <v>1</v>
      </c>
      <c r="N2340" s="5" t="s">
        <v>1173</v>
      </c>
    </row>
    <row r="2341" spans="1:14" x14ac:dyDescent="0.35">
      <c r="A2341" s="5" t="s">
        <v>701</v>
      </c>
      <c r="B2341" s="117" t="str">
        <f>IF(ISERROR(VLOOKUP($A2341, Dropdownlisten!$A$3:$F$143, 2, FALSE)), "", VLOOKUP($A2341, Dropdownlisten!$A$3:$F$143, 2, FALSE))</f>
        <v>Netzwerke</v>
      </c>
      <c r="C2341" s="117">
        <f>IF(ISERROR(VLOOKUP($A2341, Dropdownlisten!$A$3:$F$143, 3, FALSE)), "", VLOOKUP($A2341, Dropdownlisten!$A$3:$F$143, 3, FALSE))</f>
        <v>9000</v>
      </c>
      <c r="D2341" s="117" t="str">
        <f>IF(ISERROR(VLOOKUP($A2341, Dropdownlisten!$A$3:$F$143, 4, FALSE)), "", VLOOKUP($A2341, Dropdownlisten!$A$3:$F$143, 4, FALSE))</f>
        <v>Netzwerke</v>
      </c>
      <c r="E2341" s="117" t="str">
        <f>IF(ISERROR(VLOOKUP($A2341, Dropdownlisten!$A$3:$F$143, 5, FALSE)), "", VLOOKUP($A2341, Dropdownlisten!$A$3:$F$143, 5, FALSE))</f>
        <v>9000_006</v>
      </c>
      <c r="F2341" s="117" t="str">
        <f>IF(ISERROR(VLOOKUP($A2341, Dropdownlisten!$A$3:$F$143, 6, FALSE)), "", VLOOKUP($A2341, Dropdownlisten!$A$3:$F$143, 6, FALSE))</f>
        <v>LiniennetzOePNV</v>
      </c>
      <c r="G2341" s="117" t="str">
        <f>VLOOKUP(E2341,Datenstruktur_fuer_R!$D$2:$F$141,3,FALSE)</f>
        <v>Line</v>
      </c>
      <c r="H2341" s="120" t="s">
        <v>689</v>
      </c>
      <c r="I2341" s="26" t="s">
        <v>753</v>
      </c>
      <c r="J2341" s="26" t="s">
        <v>1264</v>
      </c>
      <c r="K2341" s="5" t="s">
        <v>830</v>
      </c>
      <c r="L2341" s="5" t="s">
        <v>831</v>
      </c>
      <c r="M2341" s="5">
        <v>1</v>
      </c>
      <c r="N2341" s="5" t="s">
        <v>1173</v>
      </c>
    </row>
    <row r="2342" spans="1:14" x14ac:dyDescent="0.35">
      <c r="A2342" s="5" t="s">
        <v>701</v>
      </c>
      <c r="B2342" s="117" t="str">
        <f>IF(ISERROR(VLOOKUP($A2342, Dropdownlisten!$A$3:$F$143, 2, FALSE)), "", VLOOKUP($A2342, Dropdownlisten!$A$3:$F$143, 2, FALSE))</f>
        <v>Netzwerke</v>
      </c>
      <c r="C2342" s="117">
        <f>IF(ISERROR(VLOOKUP($A2342, Dropdownlisten!$A$3:$F$143, 3, FALSE)), "", VLOOKUP($A2342, Dropdownlisten!$A$3:$F$143, 3, FALSE))</f>
        <v>9000</v>
      </c>
      <c r="D2342" s="117" t="str">
        <f>IF(ISERROR(VLOOKUP($A2342, Dropdownlisten!$A$3:$F$143, 4, FALSE)), "", VLOOKUP($A2342, Dropdownlisten!$A$3:$F$143, 4, FALSE))</f>
        <v>Netzwerke</v>
      </c>
      <c r="E2342" s="117" t="str">
        <f>IF(ISERROR(VLOOKUP($A2342, Dropdownlisten!$A$3:$F$143, 5, FALSE)), "", VLOOKUP($A2342, Dropdownlisten!$A$3:$F$143, 5, FALSE))</f>
        <v>9000_006</v>
      </c>
      <c r="F2342" s="117" t="str">
        <f>IF(ISERROR(VLOOKUP($A2342, Dropdownlisten!$A$3:$F$143, 6, FALSE)), "", VLOOKUP($A2342, Dropdownlisten!$A$3:$F$143, 6, FALSE))</f>
        <v>LiniennetzOePNV</v>
      </c>
      <c r="G2342" s="117" t="str">
        <f>VLOOKUP(E2342,Datenstruktur_fuer_R!$D$2:$F$141,3,FALSE)</f>
        <v>Line</v>
      </c>
      <c r="H2342" s="120" t="s">
        <v>689</v>
      </c>
      <c r="I2342" s="26" t="s">
        <v>753</v>
      </c>
      <c r="J2342" s="26" t="s">
        <v>1264</v>
      </c>
      <c r="K2342" s="5" t="s">
        <v>830</v>
      </c>
      <c r="L2342" s="5" t="s">
        <v>832</v>
      </c>
      <c r="M2342" s="5">
        <v>1</v>
      </c>
      <c r="N2342" s="5" t="s">
        <v>1173</v>
      </c>
    </row>
    <row r="2343" spans="1:14" x14ac:dyDescent="0.35">
      <c r="A2343" s="5" t="s">
        <v>701</v>
      </c>
      <c r="B2343" s="117" t="str">
        <f>IF(ISERROR(VLOOKUP($A2343, Dropdownlisten!$A$3:$F$143, 2, FALSE)), "", VLOOKUP($A2343, Dropdownlisten!$A$3:$F$143, 2, FALSE))</f>
        <v>Netzwerke</v>
      </c>
      <c r="C2343" s="117">
        <f>IF(ISERROR(VLOOKUP($A2343, Dropdownlisten!$A$3:$F$143, 3, FALSE)), "", VLOOKUP($A2343, Dropdownlisten!$A$3:$F$143, 3, FALSE))</f>
        <v>9000</v>
      </c>
      <c r="D2343" s="117" t="str">
        <f>IF(ISERROR(VLOOKUP($A2343, Dropdownlisten!$A$3:$F$143, 4, FALSE)), "", VLOOKUP($A2343, Dropdownlisten!$A$3:$F$143, 4, FALSE))</f>
        <v>Netzwerke</v>
      </c>
      <c r="E2343" s="117" t="str">
        <f>IF(ISERROR(VLOOKUP($A2343, Dropdownlisten!$A$3:$F$143, 5, FALSE)), "", VLOOKUP($A2343, Dropdownlisten!$A$3:$F$143, 5, FALSE))</f>
        <v>9000_006</v>
      </c>
      <c r="F2343" s="117" t="str">
        <f>IF(ISERROR(VLOOKUP($A2343, Dropdownlisten!$A$3:$F$143, 6, FALSE)), "", VLOOKUP($A2343, Dropdownlisten!$A$3:$F$143, 6, FALSE))</f>
        <v>LiniennetzOePNV</v>
      </c>
      <c r="G2343" s="117" t="str">
        <f>VLOOKUP(E2343,Datenstruktur_fuer_R!$D$2:$F$141,3,FALSE)</f>
        <v>Line</v>
      </c>
      <c r="H2343" s="120" t="s">
        <v>689</v>
      </c>
      <c r="I2343" s="26" t="s">
        <v>753</v>
      </c>
      <c r="J2343" s="26" t="s">
        <v>1264</v>
      </c>
      <c r="K2343" s="5" t="s">
        <v>827</v>
      </c>
      <c r="L2343" s="5" t="s">
        <v>832</v>
      </c>
      <c r="M2343" s="5">
        <v>1</v>
      </c>
      <c r="N2343" s="5" t="s">
        <v>1173</v>
      </c>
    </row>
    <row r="2344" spans="1:14" x14ac:dyDescent="0.35">
      <c r="A2344" s="5" t="s">
        <v>701</v>
      </c>
      <c r="B2344" s="117" t="str">
        <f>IF(ISERROR(VLOOKUP($A2344, Dropdownlisten!$A$3:$F$143, 2, FALSE)), "", VLOOKUP($A2344, Dropdownlisten!$A$3:$F$143, 2, FALSE))</f>
        <v>Netzwerke</v>
      </c>
      <c r="C2344" s="117">
        <f>IF(ISERROR(VLOOKUP($A2344, Dropdownlisten!$A$3:$F$143, 3, FALSE)), "", VLOOKUP($A2344, Dropdownlisten!$A$3:$F$143, 3, FALSE))</f>
        <v>9000</v>
      </c>
      <c r="D2344" s="117" t="str">
        <f>IF(ISERROR(VLOOKUP($A2344, Dropdownlisten!$A$3:$F$143, 4, FALSE)), "", VLOOKUP($A2344, Dropdownlisten!$A$3:$F$143, 4, FALSE))</f>
        <v>Netzwerke</v>
      </c>
      <c r="E2344" s="117" t="str">
        <f>IF(ISERROR(VLOOKUP($A2344, Dropdownlisten!$A$3:$F$143, 5, FALSE)), "", VLOOKUP($A2344, Dropdownlisten!$A$3:$F$143, 5, FALSE))</f>
        <v>9000_006</v>
      </c>
      <c r="F2344" s="117" t="str">
        <f>IF(ISERROR(VLOOKUP($A2344, Dropdownlisten!$A$3:$F$143, 6, FALSE)), "", VLOOKUP($A2344, Dropdownlisten!$A$3:$F$143, 6, FALSE))</f>
        <v>LiniennetzOePNV</v>
      </c>
      <c r="G2344" s="117" t="str">
        <f>VLOOKUP(E2344,Datenstruktur_fuer_R!$D$2:$F$141,3,FALSE)</f>
        <v>Line</v>
      </c>
      <c r="H2344" s="120" t="s">
        <v>689</v>
      </c>
      <c r="I2344" s="26" t="s">
        <v>753</v>
      </c>
      <c r="J2344" s="26" t="s">
        <v>1264</v>
      </c>
      <c r="K2344" s="5" t="s">
        <v>830</v>
      </c>
      <c r="L2344" s="5" t="s">
        <v>834</v>
      </c>
      <c r="M2344" s="5">
        <v>1</v>
      </c>
      <c r="N2344" s="5" t="s">
        <v>1173</v>
      </c>
    </row>
    <row r="2345" spans="1:14" x14ac:dyDescent="0.35">
      <c r="A2345" s="5" t="s">
        <v>724</v>
      </c>
      <c r="B2345" s="117" t="str">
        <f>IF(ISERROR(VLOOKUP($A2345, Dropdownlisten!$A$3:$F$143, 2, FALSE)), "", VLOOKUP($A2345, Dropdownlisten!$A$3:$F$143, 2, FALSE))</f>
        <v>Netzwerke</v>
      </c>
      <c r="C2345" s="117">
        <f>IF(ISERROR(VLOOKUP($A2345, Dropdownlisten!$A$3:$F$143, 3, FALSE)), "", VLOOKUP($A2345, Dropdownlisten!$A$3:$F$143, 3, FALSE))</f>
        <v>9000</v>
      </c>
      <c r="D2345" s="117" t="str">
        <f>IF(ISERROR(VLOOKUP($A2345, Dropdownlisten!$A$3:$F$143, 4, FALSE)), "", VLOOKUP($A2345, Dropdownlisten!$A$3:$F$143, 4, FALSE))</f>
        <v>Netzwerke</v>
      </c>
      <c r="E2345" s="117" t="str">
        <f>IF(ISERROR(VLOOKUP($A2345, Dropdownlisten!$A$3:$F$143, 5, FALSE)), "", VLOOKUP($A2345, Dropdownlisten!$A$3:$F$143, 5, FALSE))</f>
        <v>9000_007</v>
      </c>
      <c r="F2345" s="117" t="str">
        <f>IF(ISERROR(VLOOKUP($A2345, Dropdownlisten!$A$3:$F$143, 6, FALSE)), "", VLOOKUP($A2345, Dropdownlisten!$A$3:$F$143, 6, FALSE))</f>
        <v>Strassennetz</v>
      </c>
      <c r="G2345" s="117" t="str">
        <f>VLOOKUP(E2345,Datenstruktur_fuer_R!$D$2:$F$141,3,FALSE)</f>
        <v>Line</v>
      </c>
      <c r="H2345" s="120" t="s">
        <v>560</v>
      </c>
      <c r="I2345" s="26" t="s">
        <v>753</v>
      </c>
      <c r="J2345" s="26" t="s">
        <v>1264</v>
      </c>
      <c r="K2345" s="5" t="s">
        <v>755</v>
      </c>
      <c r="L2345" s="5"/>
      <c r="M2345" s="5">
        <v>1</v>
      </c>
      <c r="N2345" s="5" t="s">
        <v>1173</v>
      </c>
    </row>
    <row r="2346" spans="1:14" x14ac:dyDescent="0.35">
      <c r="A2346" s="5" t="s">
        <v>724</v>
      </c>
      <c r="B2346" s="117" t="str">
        <f>IF(ISERROR(VLOOKUP($A2346, Dropdownlisten!$A$3:$F$143, 2, FALSE)), "", VLOOKUP($A2346, Dropdownlisten!$A$3:$F$143, 2, FALSE))</f>
        <v>Netzwerke</v>
      </c>
      <c r="C2346" s="117">
        <f>IF(ISERROR(VLOOKUP($A2346, Dropdownlisten!$A$3:$F$143, 3, FALSE)), "", VLOOKUP($A2346, Dropdownlisten!$A$3:$F$143, 3, FALSE))</f>
        <v>9000</v>
      </c>
      <c r="D2346" s="117" t="str">
        <f>IF(ISERROR(VLOOKUP($A2346, Dropdownlisten!$A$3:$F$143, 4, FALSE)), "", VLOOKUP($A2346, Dropdownlisten!$A$3:$F$143, 4, FALSE))</f>
        <v>Netzwerke</v>
      </c>
      <c r="E2346" s="117" t="str">
        <f>IF(ISERROR(VLOOKUP($A2346, Dropdownlisten!$A$3:$F$143, 5, FALSE)), "", VLOOKUP($A2346, Dropdownlisten!$A$3:$F$143, 5, FALSE))</f>
        <v>9000_007</v>
      </c>
      <c r="F2346" s="117" t="str">
        <f>IF(ISERROR(VLOOKUP($A2346, Dropdownlisten!$A$3:$F$143, 6, FALSE)), "", VLOOKUP($A2346, Dropdownlisten!$A$3:$F$143, 6, FALSE))</f>
        <v>Strassennetz</v>
      </c>
      <c r="G2346" s="117" t="str">
        <f>VLOOKUP(E2346,Datenstruktur_fuer_R!$D$2:$F$141,3,FALSE)</f>
        <v>Line</v>
      </c>
      <c r="H2346" s="120" t="s">
        <v>781</v>
      </c>
      <c r="I2346" s="26" t="s">
        <v>753</v>
      </c>
      <c r="J2346" s="26" t="s">
        <v>1264</v>
      </c>
      <c r="K2346" s="5" t="s">
        <v>787</v>
      </c>
      <c r="L2346" s="5"/>
      <c r="M2346" s="5">
        <v>1</v>
      </c>
      <c r="N2346" s="5" t="s">
        <v>1173</v>
      </c>
    </row>
    <row r="2347" spans="1:14" x14ac:dyDescent="0.35">
      <c r="A2347" s="5" t="s">
        <v>724</v>
      </c>
      <c r="B2347" s="117" t="str">
        <f>IF(ISERROR(VLOOKUP($A2347, Dropdownlisten!$A$3:$F$143, 2, FALSE)), "", VLOOKUP($A2347, Dropdownlisten!$A$3:$F$143, 2, FALSE))</f>
        <v>Netzwerke</v>
      </c>
      <c r="C2347" s="117">
        <f>IF(ISERROR(VLOOKUP($A2347, Dropdownlisten!$A$3:$F$143, 3, FALSE)), "", VLOOKUP($A2347, Dropdownlisten!$A$3:$F$143, 3, FALSE))</f>
        <v>9000</v>
      </c>
      <c r="D2347" s="117" t="str">
        <f>IF(ISERROR(VLOOKUP($A2347, Dropdownlisten!$A$3:$F$143, 4, FALSE)), "", VLOOKUP($A2347, Dropdownlisten!$A$3:$F$143, 4, FALSE))</f>
        <v>Netzwerke</v>
      </c>
      <c r="E2347" s="117" t="str">
        <f>IF(ISERROR(VLOOKUP($A2347, Dropdownlisten!$A$3:$F$143, 5, FALSE)), "", VLOOKUP($A2347, Dropdownlisten!$A$3:$F$143, 5, FALSE))</f>
        <v>9000_007</v>
      </c>
      <c r="F2347" s="117" t="str">
        <f>IF(ISERROR(VLOOKUP($A2347, Dropdownlisten!$A$3:$F$143, 6, FALSE)), "", VLOOKUP($A2347, Dropdownlisten!$A$3:$F$143, 6, FALSE))</f>
        <v>Strassennetz</v>
      </c>
      <c r="G2347" s="117" t="str">
        <f>VLOOKUP(E2347,Datenstruktur_fuer_R!$D$2:$F$141,3,FALSE)</f>
        <v>Line</v>
      </c>
      <c r="H2347" s="120" t="s">
        <v>782</v>
      </c>
      <c r="I2347" s="26" t="s">
        <v>753</v>
      </c>
      <c r="J2347" s="26" t="s">
        <v>1264</v>
      </c>
      <c r="K2347" s="5" t="s">
        <v>1030</v>
      </c>
      <c r="L2347" s="5"/>
      <c r="M2347" s="5">
        <v>1</v>
      </c>
      <c r="N2347" s="5" t="s">
        <v>1173</v>
      </c>
    </row>
    <row r="2348" spans="1:14" x14ac:dyDescent="0.35">
      <c r="A2348" s="5" t="s">
        <v>724</v>
      </c>
      <c r="B2348" s="117" t="str">
        <f>IF(ISERROR(VLOOKUP($A2348, Dropdownlisten!$A$3:$F$143, 2, FALSE)), "", VLOOKUP($A2348, Dropdownlisten!$A$3:$F$143, 2, FALSE))</f>
        <v>Netzwerke</v>
      </c>
      <c r="C2348" s="117">
        <f>IF(ISERROR(VLOOKUP($A2348, Dropdownlisten!$A$3:$F$143, 3, FALSE)), "", VLOOKUP($A2348, Dropdownlisten!$A$3:$F$143, 3, FALSE))</f>
        <v>9000</v>
      </c>
      <c r="D2348" s="117" t="str">
        <f>IF(ISERROR(VLOOKUP($A2348, Dropdownlisten!$A$3:$F$143, 4, FALSE)), "", VLOOKUP($A2348, Dropdownlisten!$A$3:$F$143, 4, FALSE))</f>
        <v>Netzwerke</v>
      </c>
      <c r="E2348" s="117" t="str">
        <f>IF(ISERROR(VLOOKUP($A2348, Dropdownlisten!$A$3:$F$143, 5, FALSE)), "", VLOOKUP($A2348, Dropdownlisten!$A$3:$F$143, 5, FALSE))</f>
        <v>9000_007</v>
      </c>
      <c r="F2348" s="117" t="str">
        <f>IF(ISERROR(VLOOKUP($A2348, Dropdownlisten!$A$3:$F$143, 6, FALSE)), "", VLOOKUP($A2348, Dropdownlisten!$A$3:$F$143, 6, FALSE))</f>
        <v>Strassennetz</v>
      </c>
      <c r="G2348" s="117" t="str">
        <f>VLOOKUP(E2348,Datenstruktur_fuer_R!$D$2:$F$141,3,FALSE)</f>
        <v>Line</v>
      </c>
      <c r="H2348" s="120" t="s">
        <v>783</v>
      </c>
      <c r="I2348" s="26" t="s">
        <v>753</v>
      </c>
      <c r="J2348" s="26" t="s">
        <v>1264</v>
      </c>
      <c r="K2348" s="5" t="s">
        <v>788</v>
      </c>
      <c r="L2348" s="5"/>
      <c r="M2348" s="5">
        <v>1</v>
      </c>
      <c r="N2348" s="5" t="s">
        <v>1173</v>
      </c>
    </row>
    <row r="2349" spans="1:14" x14ac:dyDescent="0.35">
      <c r="A2349" s="5" t="s">
        <v>724</v>
      </c>
      <c r="B2349" s="117" t="str">
        <f>IF(ISERROR(VLOOKUP($A2349, Dropdownlisten!$A$3:$F$143, 2, FALSE)), "", VLOOKUP($A2349, Dropdownlisten!$A$3:$F$143, 2, FALSE))</f>
        <v>Netzwerke</v>
      </c>
      <c r="C2349" s="117">
        <f>IF(ISERROR(VLOOKUP($A2349, Dropdownlisten!$A$3:$F$143, 3, FALSE)), "", VLOOKUP($A2349, Dropdownlisten!$A$3:$F$143, 3, FALSE))</f>
        <v>9000</v>
      </c>
      <c r="D2349" s="117" t="str">
        <f>IF(ISERROR(VLOOKUP($A2349, Dropdownlisten!$A$3:$F$143, 4, FALSE)), "", VLOOKUP($A2349, Dropdownlisten!$A$3:$F$143, 4, FALSE))</f>
        <v>Netzwerke</v>
      </c>
      <c r="E2349" s="117" t="str">
        <f>IF(ISERROR(VLOOKUP($A2349, Dropdownlisten!$A$3:$F$143, 5, FALSE)), "", VLOOKUP($A2349, Dropdownlisten!$A$3:$F$143, 5, FALSE))</f>
        <v>9000_007</v>
      </c>
      <c r="F2349" s="117" t="str">
        <f>IF(ISERROR(VLOOKUP($A2349, Dropdownlisten!$A$3:$F$143, 6, FALSE)), "", VLOOKUP($A2349, Dropdownlisten!$A$3:$F$143, 6, FALSE))</f>
        <v>Strassennetz</v>
      </c>
      <c r="G2349" s="117" t="str">
        <f>VLOOKUP(E2349,Datenstruktur_fuer_R!$D$2:$F$141,3,FALSE)</f>
        <v>Line</v>
      </c>
      <c r="H2349" s="120" t="s">
        <v>689</v>
      </c>
      <c r="I2349" s="26" t="s">
        <v>753</v>
      </c>
      <c r="J2349" s="26" t="s">
        <v>1264</v>
      </c>
      <c r="K2349" s="5" t="s">
        <v>780</v>
      </c>
      <c r="L2349" s="5" t="s">
        <v>789</v>
      </c>
      <c r="M2349" s="5">
        <v>1</v>
      </c>
      <c r="N2349" s="5" t="s">
        <v>1173</v>
      </c>
    </row>
    <row r="2350" spans="1:14" x14ac:dyDescent="0.35">
      <c r="A2350" s="5" t="s">
        <v>724</v>
      </c>
      <c r="B2350" s="117" t="str">
        <f>IF(ISERROR(VLOOKUP($A2350, Dropdownlisten!$A$3:$F$143, 2, FALSE)), "", VLOOKUP($A2350, Dropdownlisten!$A$3:$F$143, 2, FALSE))</f>
        <v>Netzwerke</v>
      </c>
      <c r="C2350" s="117">
        <f>IF(ISERROR(VLOOKUP($A2350, Dropdownlisten!$A$3:$F$143, 3, FALSE)), "", VLOOKUP($A2350, Dropdownlisten!$A$3:$F$143, 3, FALSE))</f>
        <v>9000</v>
      </c>
      <c r="D2350" s="117" t="str">
        <f>IF(ISERROR(VLOOKUP($A2350, Dropdownlisten!$A$3:$F$143, 4, FALSE)), "", VLOOKUP($A2350, Dropdownlisten!$A$3:$F$143, 4, FALSE))</f>
        <v>Netzwerke</v>
      </c>
      <c r="E2350" s="117" t="str">
        <f>IF(ISERROR(VLOOKUP($A2350, Dropdownlisten!$A$3:$F$143, 5, FALSE)), "", VLOOKUP($A2350, Dropdownlisten!$A$3:$F$143, 5, FALSE))</f>
        <v>9000_007</v>
      </c>
      <c r="F2350" s="117" t="str">
        <f>IF(ISERROR(VLOOKUP($A2350, Dropdownlisten!$A$3:$F$143, 6, FALSE)), "", VLOOKUP($A2350, Dropdownlisten!$A$3:$F$143, 6, FALSE))</f>
        <v>Strassennetz</v>
      </c>
      <c r="G2350" s="117" t="str">
        <f>VLOOKUP(E2350,Datenstruktur_fuer_R!$D$2:$F$141,3,FALSE)</f>
        <v>Line</v>
      </c>
      <c r="H2350" s="120" t="s">
        <v>689</v>
      </c>
      <c r="I2350" s="26" t="s">
        <v>753</v>
      </c>
      <c r="J2350" s="26" t="s">
        <v>1264</v>
      </c>
      <c r="K2350" s="5" t="s">
        <v>780</v>
      </c>
      <c r="L2350" s="5" t="s">
        <v>790</v>
      </c>
      <c r="M2350" s="5">
        <v>1</v>
      </c>
      <c r="N2350" s="5" t="s">
        <v>1173</v>
      </c>
    </row>
    <row r="2351" spans="1:14" x14ac:dyDescent="0.35">
      <c r="A2351" s="5" t="s">
        <v>724</v>
      </c>
      <c r="B2351" s="117" t="str">
        <f>IF(ISERROR(VLOOKUP($A2351, Dropdownlisten!$A$3:$F$143, 2, FALSE)), "", VLOOKUP($A2351, Dropdownlisten!$A$3:$F$143, 2, FALSE))</f>
        <v>Netzwerke</v>
      </c>
      <c r="C2351" s="117">
        <f>IF(ISERROR(VLOOKUP($A2351, Dropdownlisten!$A$3:$F$143, 3, FALSE)), "", VLOOKUP($A2351, Dropdownlisten!$A$3:$F$143, 3, FALSE))</f>
        <v>9000</v>
      </c>
      <c r="D2351" s="117" t="str">
        <f>IF(ISERROR(VLOOKUP($A2351, Dropdownlisten!$A$3:$F$143, 4, FALSE)), "", VLOOKUP($A2351, Dropdownlisten!$A$3:$F$143, 4, FALSE))</f>
        <v>Netzwerke</v>
      </c>
      <c r="E2351" s="117" t="str">
        <f>IF(ISERROR(VLOOKUP($A2351, Dropdownlisten!$A$3:$F$143, 5, FALSE)), "", VLOOKUP($A2351, Dropdownlisten!$A$3:$F$143, 5, FALSE))</f>
        <v>9000_007</v>
      </c>
      <c r="F2351" s="117" t="str">
        <f>IF(ISERROR(VLOOKUP($A2351, Dropdownlisten!$A$3:$F$143, 6, FALSE)), "", VLOOKUP($A2351, Dropdownlisten!$A$3:$F$143, 6, FALSE))</f>
        <v>Strassennetz</v>
      </c>
      <c r="G2351" s="117" t="str">
        <f>VLOOKUP(E2351,Datenstruktur_fuer_R!$D$2:$F$141,3,FALSE)</f>
        <v>Line</v>
      </c>
      <c r="H2351" s="120" t="s">
        <v>689</v>
      </c>
      <c r="I2351" s="26" t="s">
        <v>753</v>
      </c>
      <c r="J2351" s="26" t="s">
        <v>1264</v>
      </c>
      <c r="K2351" s="5" t="s">
        <v>780</v>
      </c>
      <c r="L2351" s="5" t="s">
        <v>791</v>
      </c>
      <c r="M2351" s="5">
        <v>1</v>
      </c>
      <c r="N2351" s="5" t="s">
        <v>1173</v>
      </c>
    </row>
    <row r="2352" spans="1:14" x14ac:dyDescent="0.35">
      <c r="A2352" s="5" t="s">
        <v>724</v>
      </c>
      <c r="B2352" s="117" t="str">
        <f>IF(ISERROR(VLOOKUP($A2352, Dropdownlisten!$A$3:$F$143, 2, FALSE)), "", VLOOKUP($A2352, Dropdownlisten!$A$3:$F$143, 2, FALSE))</f>
        <v>Netzwerke</v>
      </c>
      <c r="C2352" s="117">
        <f>IF(ISERROR(VLOOKUP($A2352, Dropdownlisten!$A$3:$F$143, 3, FALSE)), "", VLOOKUP($A2352, Dropdownlisten!$A$3:$F$143, 3, FALSE))</f>
        <v>9000</v>
      </c>
      <c r="D2352" s="117" t="str">
        <f>IF(ISERROR(VLOOKUP($A2352, Dropdownlisten!$A$3:$F$143, 4, FALSE)), "", VLOOKUP($A2352, Dropdownlisten!$A$3:$F$143, 4, FALSE))</f>
        <v>Netzwerke</v>
      </c>
      <c r="E2352" s="117" t="str">
        <f>IF(ISERROR(VLOOKUP($A2352, Dropdownlisten!$A$3:$F$143, 5, FALSE)), "", VLOOKUP($A2352, Dropdownlisten!$A$3:$F$143, 5, FALSE))</f>
        <v>9000_007</v>
      </c>
      <c r="F2352" s="117" t="str">
        <f>IF(ISERROR(VLOOKUP($A2352, Dropdownlisten!$A$3:$F$143, 6, FALSE)), "", VLOOKUP($A2352, Dropdownlisten!$A$3:$F$143, 6, FALSE))</f>
        <v>Strassennetz</v>
      </c>
      <c r="G2352" s="117" t="str">
        <f>VLOOKUP(E2352,Datenstruktur_fuer_R!$D$2:$F$141,3,FALSE)</f>
        <v>Line</v>
      </c>
      <c r="H2352" s="120" t="s">
        <v>689</v>
      </c>
      <c r="I2352" s="26" t="s">
        <v>753</v>
      </c>
      <c r="J2352" s="26" t="s">
        <v>1264</v>
      </c>
      <c r="K2352" s="5" t="s">
        <v>780</v>
      </c>
      <c r="L2352" s="5" t="s">
        <v>792</v>
      </c>
      <c r="M2352" s="5">
        <v>1</v>
      </c>
      <c r="N2352" s="5" t="s">
        <v>1173</v>
      </c>
    </row>
    <row r="2353" spans="1:14" x14ac:dyDescent="0.35">
      <c r="A2353" s="5" t="s">
        <v>724</v>
      </c>
      <c r="B2353" s="117" t="str">
        <f>IF(ISERROR(VLOOKUP($A2353, Dropdownlisten!$A$3:$F$143, 2, FALSE)), "", VLOOKUP($A2353, Dropdownlisten!$A$3:$F$143, 2, FALSE))</f>
        <v>Netzwerke</v>
      </c>
      <c r="C2353" s="117">
        <f>IF(ISERROR(VLOOKUP($A2353, Dropdownlisten!$A$3:$F$143, 3, FALSE)), "", VLOOKUP($A2353, Dropdownlisten!$A$3:$F$143, 3, FALSE))</f>
        <v>9000</v>
      </c>
      <c r="D2353" s="117" t="str">
        <f>IF(ISERROR(VLOOKUP($A2353, Dropdownlisten!$A$3:$F$143, 4, FALSE)), "", VLOOKUP($A2353, Dropdownlisten!$A$3:$F$143, 4, FALSE))</f>
        <v>Netzwerke</v>
      </c>
      <c r="E2353" s="117" t="str">
        <f>IF(ISERROR(VLOOKUP($A2353, Dropdownlisten!$A$3:$F$143, 5, FALSE)), "", VLOOKUP($A2353, Dropdownlisten!$A$3:$F$143, 5, FALSE))</f>
        <v>9000_007</v>
      </c>
      <c r="F2353" s="117" t="str">
        <f>IF(ISERROR(VLOOKUP($A2353, Dropdownlisten!$A$3:$F$143, 6, FALSE)), "", VLOOKUP($A2353, Dropdownlisten!$A$3:$F$143, 6, FALSE))</f>
        <v>Strassennetz</v>
      </c>
      <c r="G2353" s="117" t="str">
        <f>VLOOKUP(E2353,Datenstruktur_fuer_R!$D$2:$F$141,3,FALSE)</f>
        <v>Line</v>
      </c>
      <c r="H2353" s="120" t="s">
        <v>689</v>
      </c>
      <c r="I2353" s="26" t="s">
        <v>753</v>
      </c>
      <c r="J2353" s="26" t="s">
        <v>1264</v>
      </c>
      <c r="K2353" s="5" t="s">
        <v>780</v>
      </c>
      <c r="L2353" s="5" t="s">
        <v>793</v>
      </c>
      <c r="M2353" s="5">
        <v>1</v>
      </c>
      <c r="N2353" s="5" t="s">
        <v>1173</v>
      </c>
    </row>
    <row r="2354" spans="1:14" x14ac:dyDescent="0.35">
      <c r="A2354" s="5" t="s">
        <v>724</v>
      </c>
      <c r="B2354" s="117" t="str">
        <f>IF(ISERROR(VLOOKUP($A2354, Dropdownlisten!$A$3:$F$143, 2, FALSE)), "", VLOOKUP($A2354, Dropdownlisten!$A$3:$F$143, 2, FALSE))</f>
        <v>Netzwerke</v>
      </c>
      <c r="C2354" s="117">
        <f>IF(ISERROR(VLOOKUP($A2354, Dropdownlisten!$A$3:$F$143, 3, FALSE)), "", VLOOKUP($A2354, Dropdownlisten!$A$3:$F$143, 3, FALSE))</f>
        <v>9000</v>
      </c>
      <c r="D2354" s="117" t="str">
        <f>IF(ISERROR(VLOOKUP($A2354, Dropdownlisten!$A$3:$F$143, 4, FALSE)), "", VLOOKUP($A2354, Dropdownlisten!$A$3:$F$143, 4, FALSE))</f>
        <v>Netzwerke</v>
      </c>
      <c r="E2354" s="117" t="str">
        <f>IF(ISERROR(VLOOKUP($A2354, Dropdownlisten!$A$3:$F$143, 5, FALSE)), "", VLOOKUP($A2354, Dropdownlisten!$A$3:$F$143, 5, FALSE))</f>
        <v>9000_007</v>
      </c>
      <c r="F2354" s="117" t="str">
        <f>IF(ISERROR(VLOOKUP($A2354, Dropdownlisten!$A$3:$F$143, 6, FALSE)), "", VLOOKUP($A2354, Dropdownlisten!$A$3:$F$143, 6, FALSE))</f>
        <v>Strassennetz</v>
      </c>
      <c r="G2354" s="117" t="str">
        <f>VLOOKUP(E2354,Datenstruktur_fuer_R!$D$2:$F$141,3,FALSE)</f>
        <v>Line</v>
      </c>
      <c r="H2354" s="120" t="s">
        <v>689</v>
      </c>
      <c r="I2354" s="26" t="s">
        <v>753</v>
      </c>
      <c r="J2354" s="26" t="s">
        <v>1264</v>
      </c>
      <c r="K2354" s="5" t="s">
        <v>780</v>
      </c>
      <c r="L2354" s="5" t="s">
        <v>794</v>
      </c>
      <c r="M2354" s="5">
        <v>1</v>
      </c>
      <c r="N2354" s="5" t="s">
        <v>1173</v>
      </c>
    </row>
    <row r="2355" spans="1:14" x14ac:dyDescent="0.35">
      <c r="A2355" s="5" t="s">
        <v>724</v>
      </c>
      <c r="B2355" s="117" t="str">
        <f>IF(ISERROR(VLOOKUP($A2355, Dropdownlisten!$A$3:$F$143, 2, FALSE)), "", VLOOKUP($A2355, Dropdownlisten!$A$3:$F$143, 2, FALSE))</f>
        <v>Netzwerke</v>
      </c>
      <c r="C2355" s="117">
        <f>IF(ISERROR(VLOOKUP($A2355, Dropdownlisten!$A$3:$F$143, 3, FALSE)), "", VLOOKUP($A2355, Dropdownlisten!$A$3:$F$143, 3, FALSE))</f>
        <v>9000</v>
      </c>
      <c r="D2355" s="117" t="str">
        <f>IF(ISERROR(VLOOKUP($A2355, Dropdownlisten!$A$3:$F$143, 4, FALSE)), "", VLOOKUP($A2355, Dropdownlisten!$A$3:$F$143, 4, FALSE))</f>
        <v>Netzwerke</v>
      </c>
      <c r="E2355" s="117" t="str">
        <f>IF(ISERROR(VLOOKUP($A2355, Dropdownlisten!$A$3:$F$143, 5, FALSE)), "", VLOOKUP($A2355, Dropdownlisten!$A$3:$F$143, 5, FALSE))</f>
        <v>9000_007</v>
      </c>
      <c r="F2355" s="117" t="str">
        <f>IF(ISERROR(VLOOKUP($A2355, Dropdownlisten!$A$3:$F$143, 6, FALSE)), "", VLOOKUP($A2355, Dropdownlisten!$A$3:$F$143, 6, FALSE))</f>
        <v>Strassennetz</v>
      </c>
      <c r="G2355" s="117" t="str">
        <f>VLOOKUP(E2355,Datenstruktur_fuer_R!$D$2:$F$141,3,FALSE)</f>
        <v>Line</v>
      </c>
      <c r="H2355" s="120" t="s">
        <v>689</v>
      </c>
      <c r="I2355" s="26" t="s">
        <v>753</v>
      </c>
      <c r="J2355" s="26" t="s">
        <v>1264</v>
      </c>
      <c r="K2355" s="5" t="s">
        <v>780</v>
      </c>
      <c r="L2355" s="5" t="s">
        <v>795</v>
      </c>
      <c r="M2355" s="5">
        <v>1</v>
      </c>
      <c r="N2355" s="5" t="s">
        <v>1173</v>
      </c>
    </row>
    <row r="2356" spans="1:14" x14ac:dyDescent="0.35">
      <c r="A2356" s="5" t="s">
        <v>724</v>
      </c>
      <c r="B2356" s="117" t="str">
        <f>IF(ISERROR(VLOOKUP($A2356, Dropdownlisten!$A$3:$F$143, 2, FALSE)), "", VLOOKUP($A2356, Dropdownlisten!$A$3:$F$143, 2, FALSE))</f>
        <v>Netzwerke</v>
      </c>
      <c r="C2356" s="117">
        <f>IF(ISERROR(VLOOKUP($A2356, Dropdownlisten!$A$3:$F$143, 3, FALSE)), "", VLOOKUP($A2356, Dropdownlisten!$A$3:$F$143, 3, FALSE))</f>
        <v>9000</v>
      </c>
      <c r="D2356" s="117" t="str">
        <f>IF(ISERROR(VLOOKUP($A2356, Dropdownlisten!$A$3:$F$143, 4, FALSE)), "", VLOOKUP($A2356, Dropdownlisten!$A$3:$F$143, 4, FALSE))</f>
        <v>Netzwerke</v>
      </c>
      <c r="E2356" s="117" t="str">
        <f>IF(ISERROR(VLOOKUP($A2356, Dropdownlisten!$A$3:$F$143, 5, FALSE)), "", VLOOKUP($A2356, Dropdownlisten!$A$3:$F$143, 5, FALSE))</f>
        <v>9000_007</v>
      </c>
      <c r="F2356" s="117" t="str">
        <f>IF(ISERROR(VLOOKUP($A2356, Dropdownlisten!$A$3:$F$143, 6, FALSE)), "", VLOOKUP($A2356, Dropdownlisten!$A$3:$F$143, 6, FALSE))</f>
        <v>Strassennetz</v>
      </c>
      <c r="G2356" s="117" t="str">
        <f>VLOOKUP(E2356,Datenstruktur_fuer_R!$D$2:$F$141,3,FALSE)</f>
        <v>Line</v>
      </c>
      <c r="H2356" s="120" t="s">
        <v>689</v>
      </c>
      <c r="I2356" s="26" t="s">
        <v>753</v>
      </c>
      <c r="J2356" s="26" t="s">
        <v>1264</v>
      </c>
      <c r="K2356" s="5" t="s">
        <v>780</v>
      </c>
      <c r="L2356" s="5" t="s">
        <v>796</v>
      </c>
      <c r="M2356" s="5">
        <v>1</v>
      </c>
      <c r="N2356" s="5" t="s">
        <v>1173</v>
      </c>
    </row>
    <row r="2357" spans="1:14" x14ac:dyDescent="0.35">
      <c r="A2357" s="5" t="s">
        <v>724</v>
      </c>
      <c r="B2357" s="117" t="str">
        <f>IF(ISERROR(VLOOKUP($A2357, Dropdownlisten!$A$3:$F$143, 2, FALSE)), "", VLOOKUP($A2357, Dropdownlisten!$A$3:$F$143, 2, FALSE))</f>
        <v>Netzwerke</v>
      </c>
      <c r="C2357" s="117">
        <f>IF(ISERROR(VLOOKUP($A2357, Dropdownlisten!$A$3:$F$143, 3, FALSE)), "", VLOOKUP($A2357, Dropdownlisten!$A$3:$F$143, 3, FALSE))</f>
        <v>9000</v>
      </c>
      <c r="D2357" s="117" t="str">
        <f>IF(ISERROR(VLOOKUP($A2357, Dropdownlisten!$A$3:$F$143, 4, FALSE)), "", VLOOKUP($A2357, Dropdownlisten!$A$3:$F$143, 4, FALSE))</f>
        <v>Netzwerke</v>
      </c>
      <c r="E2357" s="117" t="str">
        <f>IF(ISERROR(VLOOKUP($A2357, Dropdownlisten!$A$3:$F$143, 5, FALSE)), "", VLOOKUP($A2357, Dropdownlisten!$A$3:$F$143, 5, FALSE))</f>
        <v>9000_007</v>
      </c>
      <c r="F2357" s="117" t="str">
        <f>IF(ISERROR(VLOOKUP($A2357, Dropdownlisten!$A$3:$F$143, 6, FALSE)), "", VLOOKUP($A2357, Dropdownlisten!$A$3:$F$143, 6, FALSE))</f>
        <v>Strassennetz</v>
      </c>
      <c r="G2357" s="117" t="str">
        <f>VLOOKUP(E2357,Datenstruktur_fuer_R!$D$2:$F$141,3,FALSE)</f>
        <v>Line</v>
      </c>
      <c r="H2357" s="120" t="s">
        <v>689</v>
      </c>
      <c r="I2357" s="26" t="s">
        <v>753</v>
      </c>
      <c r="J2357" s="26" t="s">
        <v>1264</v>
      </c>
      <c r="K2357" s="5" t="s">
        <v>780</v>
      </c>
      <c r="L2357" s="5" t="s">
        <v>797</v>
      </c>
      <c r="M2357" s="5">
        <v>1</v>
      </c>
      <c r="N2357" s="5" t="s">
        <v>1173</v>
      </c>
    </row>
    <row r="2358" spans="1:14" x14ac:dyDescent="0.35">
      <c r="A2358" s="5" t="s">
        <v>724</v>
      </c>
      <c r="B2358" s="117" t="str">
        <f>IF(ISERROR(VLOOKUP($A2358, Dropdownlisten!$A$3:$F$143, 2, FALSE)), "", VLOOKUP($A2358, Dropdownlisten!$A$3:$F$143, 2, FALSE))</f>
        <v>Netzwerke</v>
      </c>
      <c r="C2358" s="117">
        <f>IF(ISERROR(VLOOKUP($A2358, Dropdownlisten!$A$3:$F$143, 3, FALSE)), "", VLOOKUP($A2358, Dropdownlisten!$A$3:$F$143, 3, FALSE))</f>
        <v>9000</v>
      </c>
      <c r="D2358" s="117" t="str">
        <f>IF(ISERROR(VLOOKUP($A2358, Dropdownlisten!$A$3:$F$143, 4, FALSE)), "", VLOOKUP($A2358, Dropdownlisten!$A$3:$F$143, 4, FALSE))</f>
        <v>Netzwerke</v>
      </c>
      <c r="E2358" s="117" t="str">
        <f>IF(ISERROR(VLOOKUP($A2358, Dropdownlisten!$A$3:$F$143, 5, FALSE)), "", VLOOKUP($A2358, Dropdownlisten!$A$3:$F$143, 5, FALSE))</f>
        <v>9000_007</v>
      </c>
      <c r="F2358" s="117" t="str">
        <f>IF(ISERROR(VLOOKUP($A2358, Dropdownlisten!$A$3:$F$143, 6, FALSE)), "", VLOOKUP($A2358, Dropdownlisten!$A$3:$F$143, 6, FALSE))</f>
        <v>Strassennetz</v>
      </c>
      <c r="G2358" s="117" t="str">
        <f>VLOOKUP(E2358,Datenstruktur_fuer_R!$D$2:$F$141,3,FALSE)</f>
        <v>Line</v>
      </c>
      <c r="H2358" s="120" t="s">
        <v>689</v>
      </c>
      <c r="I2358" s="26" t="s">
        <v>753</v>
      </c>
      <c r="J2358" s="26" t="s">
        <v>1264</v>
      </c>
      <c r="K2358" s="5" t="s">
        <v>780</v>
      </c>
      <c r="L2358" s="5" t="s">
        <v>798</v>
      </c>
      <c r="M2358" s="5">
        <v>1</v>
      </c>
      <c r="N2358" s="5" t="s">
        <v>1173</v>
      </c>
    </row>
    <row r="2359" spans="1:14" x14ac:dyDescent="0.35">
      <c r="A2359" s="5" t="s">
        <v>724</v>
      </c>
      <c r="B2359" s="117" t="str">
        <f>IF(ISERROR(VLOOKUP($A2359, Dropdownlisten!$A$3:$F$143, 2, FALSE)), "", VLOOKUP($A2359, Dropdownlisten!$A$3:$F$143, 2, FALSE))</f>
        <v>Netzwerke</v>
      </c>
      <c r="C2359" s="117">
        <f>IF(ISERROR(VLOOKUP($A2359, Dropdownlisten!$A$3:$F$143, 3, FALSE)), "", VLOOKUP($A2359, Dropdownlisten!$A$3:$F$143, 3, FALSE))</f>
        <v>9000</v>
      </c>
      <c r="D2359" s="117" t="str">
        <f>IF(ISERROR(VLOOKUP($A2359, Dropdownlisten!$A$3:$F$143, 4, FALSE)), "", VLOOKUP($A2359, Dropdownlisten!$A$3:$F$143, 4, FALSE))</f>
        <v>Netzwerke</v>
      </c>
      <c r="E2359" s="117" t="str">
        <f>IF(ISERROR(VLOOKUP($A2359, Dropdownlisten!$A$3:$F$143, 5, FALSE)), "", VLOOKUP($A2359, Dropdownlisten!$A$3:$F$143, 5, FALSE))</f>
        <v>9000_007</v>
      </c>
      <c r="F2359" s="117" t="str">
        <f>IF(ISERROR(VLOOKUP($A2359, Dropdownlisten!$A$3:$F$143, 6, FALSE)), "", VLOOKUP($A2359, Dropdownlisten!$A$3:$F$143, 6, FALSE))</f>
        <v>Strassennetz</v>
      </c>
      <c r="G2359" s="117" t="str">
        <f>VLOOKUP(E2359,Datenstruktur_fuer_R!$D$2:$F$141,3,FALSE)</f>
        <v>Line</v>
      </c>
      <c r="H2359" s="120" t="s">
        <v>689</v>
      </c>
      <c r="I2359" s="26" t="s">
        <v>753</v>
      </c>
      <c r="J2359" s="26" t="s">
        <v>1264</v>
      </c>
      <c r="K2359" s="5" t="s">
        <v>780</v>
      </c>
      <c r="L2359" s="5" t="s">
        <v>799</v>
      </c>
      <c r="M2359" s="5">
        <v>1</v>
      </c>
      <c r="N2359" s="5" t="s">
        <v>1173</v>
      </c>
    </row>
    <row r="2360" spans="1:14" x14ac:dyDescent="0.35">
      <c r="A2360" s="5" t="s">
        <v>724</v>
      </c>
      <c r="B2360" s="117" t="str">
        <f>IF(ISERROR(VLOOKUP($A2360, Dropdownlisten!$A$3:$F$143, 2, FALSE)), "", VLOOKUP($A2360, Dropdownlisten!$A$3:$F$143, 2, FALSE))</f>
        <v>Netzwerke</v>
      </c>
      <c r="C2360" s="117">
        <f>IF(ISERROR(VLOOKUP($A2360, Dropdownlisten!$A$3:$F$143, 3, FALSE)), "", VLOOKUP($A2360, Dropdownlisten!$A$3:$F$143, 3, FALSE))</f>
        <v>9000</v>
      </c>
      <c r="D2360" s="117" t="str">
        <f>IF(ISERROR(VLOOKUP($A2360, Dropdownlisten!$A$3:$F$143, 4, FALSE)), "", VLOOKUP($A2360, Dropdownlisten!$A$3:$F$143, 4, FALSE))</f>
        <v>Netzwerke</v>
      </c>
      <c r="E2360" s="117" t="str">
        <f>IF(ISERROR(VLOOKUP($A2360, Dropdownlisten!$A$3:$F$143, 5, FALSE)), "", VLOOKUP($A2360, Dropdownlisten!$A$3:$F$143, 5, FALSE))</f>
        <v>9000_007</v>
      </c>
      <c r="F2360" s="117" t="str">
        <f>IF(ISERROR(VLOOKUP($A2360, Dropdownlisten!$A$3:$F$143, 6, FALSE)), "", VLOOKUP($A2360, Dropdownlisten!$A$3:$F$143, 6, FALSE))</f>
        <v>Strassennetz</v>
      </c>
      <c r="G2360" s="117" t="str">
        <f>VLOOKUP(E2360,Datenstruktur_fuer_R!$D$2:$F$141,3,FALSE)</f>
        <v>Line</v>
      </c>
      <c r="H2360" s="120" t="s">
        <v>689</v>
      </c>
      <c r="I2360" s="26" t="s">
        <v>753</v>
      </c>
      <c r="J2360" s="26" t="s">
        <v>1264</v>
      </c>
      <c r="K2360" s="5" t="s">
        <v>780</v>
      </c>
      <c r="L2360" s="5" t="s">
        <v>800</v>
      </c>
      <c r="M2360" s="5">
        <v>1</v>
      </c>
      <c r="N2360" s="5" t="s">
        <v>1173</v>
      </c>
    </row>
    <row r="2361" spans="1:14" x14ac:dyDescent="0.35">
      <c r="A2361" s="5" t="s">
        <v>724</v>
      </c>
      <c r="B2361" s="117" t="str">
        <f>IF(ISERROR(VLOOKUP($A2361, Dropdownlisten!$A$3:$F$143, 2, FALSE)), "", VLOOKUP($A2361, Dropdownlisten!$A$3:$F$143, 2, FALSE))</f>
        <v>Netzwerke</v>
      </c>
      <c r="C2361" s="117">
        <f>IF(ISERROR(VLOOKUP($A2361, Dropdownlisten!$A$3:$F$143, 3, FALSE)), "", VLOOKUP($A2361, Dropdownlisten!$A$3:$F$143, 3, FALSE))</f>
        <v>9000</v>
      </c>
      <c r="D2361" s="117" t="str">
        <f>IF(ISERROR(VLOOKUP($A2361, Dropdownlisten!$A$3:$F$143, 4, FALSE)), "", VLOOKUP($A2361, Dropdownlisten!$A$3:$F$143, 4, FALSE))</f>
        <v>Netzwerke</v>
      </c>
      <c r="E2361" s="117" t="str">
        <f>IF(ISERROR(VLOOKUP($A2361, Dropdownlisten!$A$3:$F$143, 5, FALSE)), "", VLOOKUP($A2361, Dropdownlisten!$A$3:$F$143, 5, FALSE))</f>
        <v>9000_007</v>
      </c>
      <c r="F2361" s="117" t="str">
        <f>IF(ISERROR(VLOOKUP($A2361, Dropdownlisten!$A$3:$F$143, 6, FALSE)), "", VLOOKUP($A2361, Dropdownlisten!$A$3:$F$143, 6, FALSE))</f>
        <v>Strassennetz</v>
      </c>
      <c r="G2361" s="117" t="str">
        <f>VLOOKUP(E2361,Datenstruktur_fuer_R!$D$2:$F$141,3,FALSE)</f>
        <v>Line</v>
      </c>
      <c r="H2361" s="120" t="s">
        <v>689</v>
      </c>
      <c r="I2361" s="26" t="s">
        <v>753</v>
      </c>
      <c r="J2361" s="26" t="s">
        <v>1264</v>
      </c>
      <c r="K2361" s="5" t="s">
        <v>780</v>
      </c>
      <c r="L2361" s="5" t="s">
        <v>801</v>
      </c>
      <c r="M2361" s="5">
        <v>1</v>
      </c>
      <c r="N2361" s="5" t="s">
        <v>1173</v>
      </c>
    </row>
    <row r="2362" spans="1:14" x14ac:dyDescent="0.35">
      <c r="A2362" s="5" t="s">
        <v>724</v>
      </c>
      <c r="B2362" s="117" t="str">
        <f>IF(ISERROR(VLOOKUP($A2362, Dropdownlisten!$A$3:$F$143, 2, FALSE)), "", VLOOKUP($A2362, Dropdownlisten!$A$3:$F$143, 2, FALSE))</f>
        <v>Netzwerke</v>
      </c>
      <c r="C2362" s="117">
        <f>IF(ISERROR(VLOOKUP($A2362, Dropdownlisten!$A$3:$F$143, 3, FALSE)), "", VLOOKUP($A2362, Dropdownlisten!$A$3:$F$143, 3, FALSE))</f>
        <v>9000</v>
      </c>
      <c r="D2362" s="117" t="str">
        <f>IF(ISERROR(VLOOKUP($A2362, Dropdownlisten!$A$3:$F$143, 4, FALSE)), "", VLOOKUP($A2362, Dropdownlisten!$A$3:$F$143, 4, FALSE))</f>
        <v>Netzwerke</v>
      </c>
      <c r="E2362" s="117" t="str">
        <f>IF(ISERROR(VLOOKUP($A2362, Dropdownlisten!$A$3:$F$143, 5, FALSE)), "", VLOOKUP($A2362, Dropdownlisten!$A$3:$F$143, 5, FALSE))</f>
        <v>9000_007</v>
      </c>
      <c r="F2362" s="117" t="str">
        <f>IF(ISERROR(VLOOKUP($A2362, Dropdownlisten!$A$3:$F$143, 6, FALSE)), "", VLOOKUP($A2362, Dropdownlisten!$A$3:$F$143, 6, FALSE))</f>
        <v>Strassennetz</v>
      </c>
      <c r="G2362" s="117" t="str">
        <f>VLOOKUP(E2362,Datenstruktur_fuer_R!$D$2:$F$141,3,FALSE)</f>
        <v>Line</v>
      </c>
      <c r="H2362" s="120" t="s">
        <v>689</v>
      </c>
      <c r="I2362" s="26" t="s">
        <v>753</v>
      </c>
      <c r="J2362" s="26" t="s">
        <v>1264</v>
      </c>
      <c r="K2362" s="5" t="s">
        <v>780</v>
      </c>
      <c r="L2362" s="5" t="s">
        <v>802</v>
      </c>
      <c r="M2362" s="5">
        <v>1</v>
      </c>
      <c r="N2362" s="5" t="s">
        <v>1173</v>
      </c>
    </row>
    <row r="2363" spans="1:14" x14ac:dyDescent="0.35">
      <c r="A2363" s="5" t="s">
        <v>682</v>
      </c>
      <c r="B2363" s="117" t="str">
        <f>IF(ISERROR(VLOOKUP($A2363, Dropdownlisten!$A$3:$F$143, 2, FALSE)), "", VLOOKUP($A2363, Dropdownlisten!$A$3:$F$143, 2, FALSE))</f>
        <v>Netzwerke</v>
      </c>
      <c r="C2363" s="117">
        <f>IF(ISERROR(VLOOKUP($A2363, Dropdownlisten!$A$3:$F$143, 3, FALSE)), "", VLOOKUP($A2363, Dropdownlisten!$A$3:$F$143, 3, FALSE))</f>
        <v>9000</v>
      </c>
      <c r="D2363" s="117" t="str">
        <f>IF(ISERROR(VLOOKUP($A2363, Dropdownlisten!$A$3:$F$143, 4, FALSE)), "", VLOOKUP($A2363, Dropdownlisten!$A$3:$F$143, 4, FALSE))</f>
        <v>Netzwerke</v>
      </c>
      <c r="E2363" s="117" t="str">
        <f>IF(ISERROR(VLOOKUP($A2363, Dropdownlisten!$A$3:$F$143, 5, FALSE)), "", VLOOKUP($A2363, Dropdownlisten!$A$3:$F$143, 5, FALSE))</f>
        <v>9000_005</v>
      </c>
      <c r="F2363" s="117" t="str">
        <f>IF(ISERROR(VLOOKUP($A2363, Dropdownlisten!$A$3:$F$143, 6, FALSE)), "", VLOOKUP($A2363, Dropdownlisten!$A$3:$F$143, 6, FALSE))</f>
        <v>FussWanderwege</v>
      </c>
      <c r="G2363" s="117" t="str">
        <f>VLOOKUP(E2363,Datenstruktur_fuer_R!$D$2:$F$141,3,FALSE)</f>
        <v>Line</v>
      </c>
      <c r="H2363" s="120" t="s">
        <v>689</v>
      </c>
      <c r="I2363" s="26" t="s">
        <v>753</v>
      </c>
      <c r="J2363" s="26" t="s">
        <v>1264</v>
      </c>
      <c r="K2363" s="5" t="s">
        <v>780</v>
      </c>
      <c r="L2363" s="5" t="s">
        <v>792</v>
      </c>
      <c r="M2363" s="5">
        <v>1</v>
      </c>
      <c r="N2363" s="5" t="s">
        <v>1173</v>
      </c>
    </row>
    <row r="2364" spans="1:14" x14ac:dyDescent="0.35">
      <c r="A2364" s="5" t="s">
        <v>682</v>
      </c>
      <c r="B2364" s="117" t="str">
        <f>IF(ISERROR(VLOOKUP($A2364, Dropdownlisten!$A$3:$F$143, 2, FALSE)), "", VLOOKUP($A2364, Dropdownlisten!$A$3:$F$143, 2, FALSE))</f>
        <v>Netzwerke</v>
      </c>
      <c r="C2364" s="117">
        <f>IF(ISERROR(VLOOKUP($A2364, Dropdownlisten!$A$3:$F$143, 3, FALSE)), "", VLOOKUP($A2364, Dropdownlisten!$A$3:$F$143, 3, FALSE))</f>
        <v>9000</v>
      </c>
      <c r="D2364" s="117" t="str">
        <f>IF(ISERROR(VLOOKUP($A2364, Dropdownlisten!$A$3:$F$143, 4, FALSE)), "", VLOOKUP($A2364, Dropdownlisten!$A$3:$F$143, 4, FALSE))</f>
        <v>Netzwerke</v>
      </c>
      <c r="E2364" s="117" t="str">
        <f>IF(ISERROR(VLOOKUP($A2364, Dropdownlisten!$A$3:$F$143, 5, FALSE)), "", VLOOKUP($A2364, Dropdownlisten!$A$3:$F$143, 5, FALSE))</f>
        <v>9000_005</v>
      </c>
      <c r="F2364" s="117" t="str">
        <f>IF(ISERROR(VLOOKUP($A2364, Dropdownlisten!$A$3:$F$143, 6, FALSE)), "", VLOOKUP($A2364, Dropdownlisten!$A$3:$F$143, 6, FALSE))</f>
        <v>FussWanderwege</v>
      </c>
      <c r="G2364" s="117" t="str">
        <f>VLOOKUP(E2364,Datenstruktur_fuer_R!$D$2:$F$141,3,FALSE)</f>
        <v>Line</v>
      </c>
      <c r="H2364" s="120" t="s">
        <v>689</v>
      </c>
      <c r="I2364" s="26" t="s">
        <v>753</v>
      </c>
      <c r="J2364" s="26" t="s">
        <v>1264</v>
      </c>
      <c r="K2364" s="5" t="s">
        <v>780</v>
      </c>
      <c r="L2364" s="5" t="s">
        <v>793</v>
      </c>
      <c r="M2364" s="5">
        <v>1</v>
      </c>
      <c r="N2364" s="5" t="s">
        <v>1173</v>
      </c>
    </row>
    <row r="2365" spans="1:14" x14ac:dyDescent="0.35">
      <c r="A2365" s="5" t="s">
        <v>682</v>
      </c>
      <c r="B2365" s="117" t="str">
        <f>IF(ISERROR(VLOOKUP($A2365, Dropdownlisten!$A$3:$F$143, 2, FALSE)), "", VLOOKUP($A2365, Dropdownlisten!$A$3:$F$143, 2, FALSE))</f>
        <v>Netzwerke</v>
      </c>
      <c r="C2365" s="117">
        <f>IF(ISERROR(VLOOKUP($A2365, Dropdownlisten!$A$3:$F$143, 3, FALSE)), "", VLOOKUP($A2365, Dropdownlisten!$A$3:$F$143, 3, FALSE))</f>
        <v>9000</v>
      </c>
      <c r="D2365" s="117" t="str">
        <f>IF(ISERROR(VLOOKUP($A2365, Dropdownlisten!$A$3:$F$143, 4, FALSE)), "", VLOOKUP($A2365, Dropdownlisten!$A$3:$F$143, 4, FALSE))</f>
        <v>Netzwerke</v>
      </c>
      <c r="E2365" s="117" t="str">
        <f>IF(ISERROR(VLOOKUP($A2365, Dropdownlisten!$A$3:$F$143, 5, FALSE)), "", VLOOKUP($A2365, Dropdownlisten!$A$3:$F$143, 5, FALSE))</f>
        <v>9000_005</v>
      </c>
      <c r="F2365" s="117" t="str">
        <f>IF(ISERROR(VLOOKUP($A2365, Dropdownlisten!$A$3:$F$143, 6, FALSE)), "", VLOOKUP($A2365, Dropdownlisten!$A$3:$F$143, 6, FALSE))</f>
        <v>FussWanderwege</v>
      </c>
      <c r="G2365" s="117" t="str">
        <f>VLOOKUP(E2365,Datenstruktur_fuer_R!$D$2:$F$141,3,FALSE)</f>
        <v>Line</v>
      </c>
      <c r="H2365" s="120" t="s">
        <v>689</v>
      </c>
      <c r="I2365" s="26" t="s">
        <v>753</v>
      </c>
      <c r="J2365" s="26" t="s">
        <v>1264</v>
      </c>
      <c r="K2365" s="5" t="s">
        <v>780</v>
      </c>
      <c r="L2365" s="5" t="s">
        <v>794</v>
      </c>
      <c r="M2365" s="5">
        <v>1</v>
      </c>
      <c r="N2365" s="5" t="s">
        <v>1173</v>
      </c>
    </row>
    <row r="2366" spans="1:14" x14ac:dyDescent="0.35">
      <c r="A2366" s="5" t="s">
        <v>682</v>
      </c>
      <c r="B2366" s="117" t="str">
        <f>IF(ISERROR(VLOOKUP($A2366, Dropdownlisten!$A$3:$F$143, 2, FALSE)), "", VLOOKUP($A2366, Dropdownlisten!$A$3:$F$143, 2, FALSE))</f>
        <v>Netzwerke</v>
      </c>
      <c r="C2366" s="117">
        <f>IF(ISERROR(VLOOKUP($A2366, Dropdownlisten!$A$3:$F$143, 3, FALSE)), "", VLOOKUP($A2366, Dropdownlisten!$A$3:$F$143, 3, FALSE))</f>
        <v>9000</v>
      </c>
      <c r="D2366" s="117" t="str">
        <f>IF(ISERROR(VLOOKUP($A2366, Dropdownlisten!$A$3:$F$143, 4, FALSE)), "", VLOOKUP($A2366, Dropdownlisten!$A$3:$F$143, 4, FALSE))</f>
        <v>Netzwerke</v>
      </c>
      <c r="E2366" s="117" t="str">
        <f>IF(ISERROR(VLOOKUP($A2366, Dropdownlisten!$A$3:$F$143, 5, FALSE)), "", VLOOKUP($A2366, Dropdownlisten!$A$3:$F$143, 5, FALSE))</f>
        <v>9000_005</v>
      </c>
      <c r="F2366" s="117" t="str">
        <f>IF(ISERROR(VLOOKUP($A2366, Dropdownlisten!$A$3:$F$143, 6, FALSE)), "", VLOOKUP($A2366, Dropdownlisten!$A$3:$F$143, 6, FALSE))</f>
        <v>FussWanderwege</v>
      </c>
      <c r="G2366" s="117" t="str">
        <f>VLOOKUP(E2366,Datenstruktur_fuer_R!$D$2:$F$141,3,FALSE)</f>
        <v>Line</v>
      </c>
      <c r="H2366" s="120" t="s">
        <v>689</v>
      </c>
      <c r="I2366" s="26" t="s">
        <v>753</v>
      </c>
      <c r="J2366" s="26" t="s">
        <v>1264</v>
      </c>
      <c r="K2366" s="5" t="s">
        <v>780</v>
      </c>
      <c r="L2366" s="5" t="s">
        <v>795</v>
      </c>
      <c r="M2366" s="5">
        <v>1</v>
      </c>
      <c r="N2366" s="5" t="s">
        <v>1173</v>
      </c>
    </row>
    <row r="2367" spans="1:14" x14ac:dyDescent="0.35">
      <c r="A2367" s="5" t="s">
        <v>682</v>
      </c>
      <c r="B2367" s="117" t="str">
        <f>IF(ISERROR(VLOOKUP($A2367, Dropdownlisten!$A$3:$F$143, 2, FALSE)), "", VLOOKUP($A2367, Dropdownlisten!$A$3:$F$143, 2, FALSE))</f>
        <v>Netzwerke</v>
      </c>
      <c r="C2367" s="117">
        <f>IF(ISERROR(VLOOKUP($A2367, Dropdownlisten!$A$3:$F$143, 3, FALSE)), "", VLOOKUP($A2367, Dropdownlisten!$A$3:$F$143, 3, FALSE))</f>
        <v>9000</v>
      </c>
      <c r="D2367" s="117" t="str">
        <f>IF(ISERROR(VLOOKUP($A2367, Dropdownlisten!$A$3:$F$143, 4, FALSE)), "", VLOOKUP($A2367, Dropdownlisten!$A$3:$F$143, 4, FALSE))</f>
        <v>Netzwerke</v>
      </c>
      <c r="E2367" s="117" t="str">
        <f>IF(ISERROR(VLOOKUP($A2367, Dropdownlisten!$A$3:$F$143, 5, FALSE)), "", VLOOKUP($A2367, Dropdownlisten!$A$3:$F$143, 5, FALSE))</f>
        <v>9000_005</v>
      </c>
      <c r="F2367" s="117" t="str">
        <f>IF(ISERROR(VLOOKUP($A2367, Dropdownlisten!$A$3:$F$143, 6, FALSE)), "", VLOOKUP($A2367, Dropdownlisten!$A$3:$F$143, 6, FALSE))</f>
        <v>FussWanderwege</v>
      </c>
      <c r="G2367" s="117" t="str">
        <f>VLOOKUP(E2367,Datenstruktur_fuer_R!$D$2:$F$141,3,FALSE)</f>
        <v>Line</v>
      </c>
      <c r="H2367" s="120" t="s">
        <v>689</v>
      </c>
      <c r="I2367" s="26" t="s">
        <v>753</v>
      </c>
      <c r="J2367" s="26" t="s">
        <v>1264</v>
      </c>
      <c r="K2367" s="5" t="s">
        <v>780</v>
      </c>
      <c r="L2367" s="5" t="s">
        <v>799</v>
      </c>
      <c r="M2367" s="5">
        <v>1</v>
      </c>
      <c r="N2367" s="5" t="s">
        <v>1173</v>
      </c>
    </row>
    <row r="2368" spans="1:14" x14ac:dyDescent="0.35">
      <c r="A2368" s="5" t="s">
        <v>682</v>
      </c>
      <c r="B2368" s="117" t="str">
        <f>IF(ISERROR(VLOOKUP($A2368, Dropdownlisten!$A$3:$F$143, 2, FALSE)), "", VLOOKUP($A2368, Dropdownlisten!$A$3:$F$143, 2, FALSE))</f>
        <v>Netzwerke</v>
      </c>
      <c r="C2368" s="117">
        <f>IF(ISERROR(VLOOKUP($A2368, Dropdownlisten!$A$3:$F$143, 3, FALSE)), "", VLOOKUP($A2368, Dropdownlisten!$A$3:$F$143, 3, FALSE))</f>
        <v>9000</v>
      </c>
      <c r="D2368" s="117" t="str">
        <f>IF(ISERROR(VLOOKUP($A2368, Dropdownlisten!$A$3:$F$143, 4, FALSE)), "", VLOOKUP($A2368, Dropdownlisten!$A$3:$F$143, 4, FALSE))</f>
        <v>Netzwerke</v>
      </c>
      <c r="E2368" s="117" t="str">
        <f>IF(ISERROR(VLOOKUP($A2368, Dropdownlisten!$A$3:$F$143, 5, FALSE)), "", VLOOKUP($A2368, Dropdownlisten!$A$3:$F$143, 5, FALSE))</f>
        <v>9000_005</v>
      </c>
      <c r="F2368" s="117" t="str">
        <f>IF(ISERROR(VLOOKUP($A2368, Dropdownlisten!$A$3:$F$143, 6, FALSE)), "", VLOOKUP($A2368, Dropdownlisten!$A$3:$F$143, 6, FALSE))</f>
        <v>FussWanderwege</v>
      </c>
      <c r="G2368" s="117" t="str">
        <f>VLOOKUP(E2368,Datenstruktur_fuer_R!$D$2:$F$141,3,FALSE)</f>
        <v>Line</v>
      </c>
      <c r="H2368" s="120" t="s">
        <v>689</v>
      </c>
      <c r="I2368" s="26" t="s">
        <v>753</v>
      </c>
      <c r="J2368" s="26" t="s">
        <v>1264</v>
      </c>
      <c r="K2368" s="5" t="s">
        <v>780</v>
      </c>
      <c r="L2368" s="5" t="s">
        <v>800</v>
      </c>
      <c r="M2368" s="5">
        <v>1</v>
      </c>
      <c r="N2368" s="5" t="s">
        <v>1173</v>
      </c>
    </row>
    <row r="2369" spans="1:14" x14ac:dyDescent="0.35">
      <c r="A2369" s="5" t="s">
        <v>682</v>
      </c>
      <c r="B2369" s="117" t="str">
        <f>IF(ISERROR(VLOOKUP($A2369, Dropdownlisten!$A$3:$F$143, 2, FALSE)), "", VLOOKUP($A2369, Dropdownlisten!$A$3:$F$143, 2, FALSE))</f>
        <v>Netzwerke</v>
      </c>
      <c r="C2369" s="117">
        <f>IF(ISERROR(VLOOKUP($A2369, Dropdownlisten!$A$3:$F$143, 3, FALSE)), "", VLOOKUP($A2369, Dropdownlisten!$A$3:$F$143, 3, FALSE))</f>
        <v>9000</v>
      </c>
      <c r="D2369" s="117" t="str">
        <f>IF(ISERROR(VLOOKUP($A2369, Dropdownlisten!$A$3:$F$143, 4, FALSE)), "", VLOOKUP($A2369, Dropdownlisten!$A$3:$F$143, 4, FALSE))</f>
        <v>Netzwerke</v>
      </c>
      <c r="E2369" s="117" t="str">
        <f>IF(ISERROR(VLOOKUP($A2369, Dropdownlisten!$A$3:$F$143, 5, FALSE)), "", VLOOKUP($A2369, Dropdownlisten!$A$3:$F$143, 5, FALSE))</f>
        <v>9000_005</v>
      </c>
      <c r="F2369" s="117" t="str">
        <f>IF(ISERROR(VLOOKUP($A2369, Dropdownlisten!$A$3:$F$143, 6, FALSE)), "", VLOOKUP($A2369, Dropdownlisten!$A$3:$F$143, 6, FALSE))</f>
        <v>FussWanderwege</v>
      </c>
      <c r="G2369" s="117" t="str">
        <f>VLOOKUP(E2369,Datenstruktur_fuer_R!$D$2:$F$141,3,FALSE)</f>
        <v>Line</v>
      </c>
      <c r="H2369" s="120" t="s">
        <v>689</v>
      </c>
      <c r="I2369" s="26" t="s">
        <v>753</v>
      </c>
      <c r="J2369" s="26" t="s">
        <v>1264</v>
      </c>
      <c r="K2369" s="5" t="s">
        <v>780</v>
      </c>
      <c r="L2369" s="5" t="s">
        <v>801</v>
      </c>
      <c r="M2369" s="5">
        <v>1</v>
      </c>
      <c r="N2369" s="5" t="s">
        <v>1173</v>
      </c>
    </row>
    <row r="2370" spans="1:14" x14ac:dyDescent="0.35">
      <c r="A2370" s="5" t="s">
        <v>682</v>
      </c>
      <c r="B2370" s="117" t="str">
        <f>IF(ISERROR(VLOOKUP($A2370, Dropdownlisten!$A$3:$F$143, 2, FALSE)), "", VLOOKUP($A2370, Dropdownlisten!$A$3:$F$143, 2, FALSE))</f>
        <v>Netzwerke</v>
      </c>
      <c r="C2370" s="117">
        <f>IF(ISERROR(VLOOKUP($A2370, Dropdownlisten!$A$3:$F$143, 3, FALSE)), "", VLOOKUP($A2370, Dropdownlisten!$A$3:$F$143, 3, FALSE))</f>
        <v>9000</v>
      </c>
      <c r="D2370" s="117" t="str">
        <f>IF(ISERROR(VLOOKUP($A2370, Dropdownlisten!$A$3:$F$143, 4, FALSE)), "", VLOOKUP($A2370, Dropdownlisten!$A$3:$F$143, 4, FALSE))</f>
        <v>Netzwerke</v>
      </c>
      <c r="E2370" s="117" t="str">
        <f>IF(ISERROR(VLOOKUP($A2370, Dropdownlisten!$A$3:$F$143, 5, FALSE)), "", VLOOKUP($A2370, Dropdownlisten!$A$3:$F$143, 5, FALSE))</f>
        <v>9000_005</v>
      </c>
      <c r="F2370" s="117" t="str">
        <f>IF(ISERROR(VLOOKUP($A2370, Dropdownlisten!$A$3:$F$143, 6, FALSE)), "", VLOOKUP($A2370, Dropdownlisten!$A$3:$F$143, 6, FALSE))</f>
        <v>FussWanderwege</v>
      </c>
      <c r="G2370" s="117" t="str">
        <f>VLOOKUP(E2370,Datenstruktur_fuer_R!$D$2:$F$141,3,FALSE)</f>
        <v>Line</v>
      </c>
      <c r="H2370" s="120" t="s">
        <v>689</v>
      </c>
      <c r="I2370" s="26" t="s">
        <v>753</v>
      </c>
      <c r="J2370" s="26" t="s">
        <v>1264</v>
      </c>
      <c r="K2370" s="5" t="s">
        <v>780</v>
      </c>
      <c r="L2370" s="5" t="s">
        <v>802</v>
      </c>
      <c r="M2370" s="5">
        <v>1</v>
      </c>
      <c r="N2370" s="5" t="s">
        <v>1173</v>
      </c>
    </row>
    <row r="2371" spans="1:14" x14ac:dyDescent="0.35">
      <c r="A2371" s="5" t="s">
        <v>682</v>
      </c>
      <c r="B2371" s="117" t="str">
        <f>IF(ISERROR(VLOOKUP($A2371, Dropdownlisten!$A$3:$F$143, 2, FALSE)), "", VLOOKUP($A2371, Dropdownlisten!$A$3:$F$143, 2, FALSE))</f>
        <v>Netzwerke</v>
      </c>
      <c r="C2371" s="117">
        <f>IF(ISERROR(VLOOKUP($A2371, Dropdownlisten!$A$3:$F$143, 3, FALSE)), "", VLOOKUP($A2371, Dropdownlisten!$A$3:$F$143, 3, FALSE))</f>
        <v>9000</v>
      </c>
      <c r="D2371" s="117" t="str">
        <f>IF(ISERROR(VLOOKUP($A2371, Dropdownlisten!$A$3:$F$143, 4, FALSE)), "", VLOOKUP($A2371, Dropdownlisten!$A$3:$F$143, 4, FALSE))</f>
        <v>Netzwerke</v>
      </c>
      <c r="E2371" s="117" t="str">
        <f>IF(ISERROR(VLOOKUP($A2371, Dropdownlisten!$A$3:$F$143, 5, FALSE)), "", VLOOKUP($A2371, Dropdownlisten!$A$3:$F$143, 5, FALSE))</f>
        <v>9000_005</v>
      </c>
      <c r="F2371" s="117" t="str">
        <f>IF(ISERROR(VLOOKUP($A2371, Dropdownlisten!$A$3:$F$143, 6, FALSE)), "", VLOOKUP($A2371, Dropdownlisten!$A$3:$F$143, 6, FALSE))</f>
        <v>FussWanderwege</v>
      </c>
      <c r="G2371" s="117" t="str">
        <f>VLOOKUP(E2371,Datenstruktur_fuer_R!$D$2:$F$141,3,FALSE)</f>
        <v>Line</v>
      </c>
      <c r="H2371" s="120" t="s">
        <v>689</v>
      </c>
      <c r="I2371" s="26" t="s">
        <v>753</v>
      </c>
      <c r="J2371" s="26" t="s">
        <v>1264</v>
      </c>
      <c r="K2371" s="5" t="s">
        <v>780</v>
      </c>
      <c r="L2371" s="5" t="s">
        <v>803</v>
      </c>
      <c r="M2371" s="5">
        <v>1</v>
      </c>
      <c r="N2371" s="5" t="s">
        <v>1173</v>
      </c>
    </row>
    <row r="2372" spans="1:14" x14ac:dyDescent="0.35">
      <c r="A2372" s="5" t="s">
        <v>682</v>
      </c>
      <c r="B2372" s="117" t="str">
        <f>IF(ISERROR(VLOOKUP($A2372, Dropdownlisten!$A$3:$F$143, 2, FALSE)), "", VLOOKUP($A2372, Dropdownlisten!$A$3:$F$143, 2, FALSE))</f>
        <v>Netzwerke</v>
      </c>
      <c r="C2372" s="117">
        <f>IF(ISERROR(VLOOKUP($A2372, Dropdownlisten!$A$3:$F$143, 3, FALSE)), "", VLOOKUP($A2372, Dropdownlisten!$A$3:$F$143, 3, FALSE))</f>
        <v>9000</v>
      </c>
      <c r="D2372" s="117" t="str">
        <f>IF(ISERROR(VLOOKUP($A2372, Dropdownlisten!$A$3:$F$143, 4, FALSE)), "", VLOOKUP($A2372, Dropdownlisten!$A$3:$F$143, 4, FALSE))</f>
        <v>Netzwerke</v>
      </c>
      <c r="E2372" s="117" t="str">
        <f>IF(ISERROR(VLOOKUP($A2372, Dropdownlisten!$A$3:$F$143, 5, FALSE)), "", VLOOKUP($A2372, Dropdownlisten!$A$3:$F$143, 5, FALSE))</f>
        <v>9000_005</v>
      </c>
      <c r="F2372" s="117" t="str">
        <f>IF(ISERROR(VLOOKUP($A2372, Dropdownlisten!$A$3:$F$143, 6, FALSE)), "", VLOOKUP($A2372, Dropdownlisten!$A$3:$F$143, 6, FALSE))</f>
        <v>FussWanderwege</v>
      </c>
      <c r="G2372" s="117" t="str">
        <f>VLOOKUP(E2372,Datenstruktur_fuer_R!$D$2:$F$141,3,FALSE)</f>
        <v>Line</v>
      </c>
      <c r="H2372" s="120" t="s">
        <v>689</v>
      </c>
      <c r="I2372" s="26" t="s">
        <v>753</v>
      </c>
      <c r="J2372" s="26" t="s">
        <v>1264</v>
      </c>
      <c r="K2372" s="5" t="s">
        <v>780</v>
      </c>
      <c r="L2372" s="5" t="s">
        <v>804</v>
      </c>
      <c r="M2372" s="5">
        <v>1</v>
      </c>
      <c r="N2372" s="5" t="s">
        <v>1173</v>
      </c>
    </row>
    <row r="2373" spans="1:14" x14ac:dyDescent="0.35">
      <c r="A2373" s="5" t="s">
        <v>682</v>
      </c>
      <c r="B2373" s="117" t="str">
        <f>IF(ISERROR(VLOOKUP($A2373, Dropdownlisten!$A$3:$F$143, 2, FALSE)), "", VLOOKUP($A2373, Dropdownlisten!$A$3:$F$143, 2, FALSE))</f>
        <v>Netzwerke</v>
      </c>
      <c r="C2373" s="117">
        <f>IF(ISERROR(VLOOKUP($A2373, Dropdownlisten!$A$3:$F$143, 3, FALSE)), "", VLOOKUP($A2373, Dropdownlisten!$A$3:$F$143, 3, FALSE))</f>
        <v>9000</v>
      </c>
      <c r="D2373" s="117" t="str">
        <f>IF(ISERROR(VLOOKUP($A2373, Dropdownlisten!$A$3:$F$143, 4, FALSE)), "", VLOOKUP($A2373, Dropdownlisten!$A$3:$F$143, 4, FALSE))</f>
        <v>Netzwerke</v>
      </c>
      <c r="E2373" s="117" t="str">
        <f>IF(ISERROR(VLOOKUP($A2373, Dropdownlisten!$A$3:$F$143, 5, FALSE)), "", VLOOKUP($A2373, Dropdownlisten!$A$3:$F$143, 5, FALSE))</f>
        <v>9000_005</v>
      </c>
      <c r="F2373" s="117" t="str">
        <f>IF(ISERROR(VLOOKUP($A2373, Dropdownlisten!$A$3:$F$143, 6, FALSE)), "", VLOOKUP($A2373, Dropdownlisten!$A$3:$F$143, 6, FALSE))</f>
        <v>FussWanderwege</v>
      </c>
      <c r="G2373" s="117" t="str">
        <f>VLOOKUP(E2373,Datenstruktur_fuer_R!$D$2:$F$141,3,FALSE)</f>
        <v>Line</v>
      </c>
      <c r="H2373" s="120" t="s">
        <v>689</v>
      </c>
      <c r="I2373" s="26" t="s">
        <v>753</v>
      </c>
      <c r="J2373" s="26" t="s">
        <v>1264</v>
      </c>
      <c r="K2373" s="5" t="s">
        <v>780</v>
      </c>
      <c r="L2373" s="5" t="s">
        <v>805</v>
      </c>
      <c r="M2373" s="5">
        <v>1</v>
      </c>
      <c r="N2373" s="5" t="s">
        <v>1173</v>
      </c>
    </row>
    <row r="2374" spans="1:14" x14ac:dyDescent="0.35">
      <c r="A2374" s="5" t="s">
        <v>682</v>
      </c>
      <c r="B2374" s="117" t="str">
        <f>IF(ISERROR(VLOOKUP($A2374, Dropdownlisten!$A$3:$F$143, 2, FALSE)), "", VLOOKUP($A2374, Dropdownlisten!$A$3:$F$143, 2, FALSE))</f>
        <v>Netzwerke</v>
      </c>
      <c r="C2374" s="117">
        <f>IF(ISERROR(VLOOKUP($A2374, Dropdownlisten!$A$3:$F$143, 3, FALSE)), "", VLOOKUP($A2374, Dropdownlisten!$A$3:$F$143, 3, FALSE))</f>
        <v>9000</v>
      </c>
      <c r="D2374" s="117" t="str">
        <f>IF(ISERROR(VLOOKUP($A2374, Dropdownlisten!$A$3:$F$143, 4, FALSE)), "", VLOOKUP($A2374, Dropdownlisten!$A$3:$F$143, 4, FALSE))</f>
        <v>Netzwerke</v>
      </c>
      <c r="E2374" s="117" t="str">
        <f>IF(ISERROR(VLOOKUP($A2374, Dropdownlisten!$A$3:$F$143, 5, FALSE)), "", VLOOKUP($A2374, Dropdownlisten!$A$3:$F$143, 5, FALSE))</f>
        <v>9000_005</v>
      </c>
      <c r="F2374" s="117" t="str">
        <f>IF(ISERROR(VLOOKUP($A2374, Dropdownlisten!$A$3:$F$143, 6, FALSE)), "", VLOOKUP($A2374, Dropdownlisten!$A$3:$F$143, 6, FALSE))</f>
        <v>FussWanderwege</v>
      </c>
      <c r="G2374" s="117" t="str">
        <f>VLOOKUP(E2374,Datenstruktur_fuer_R!$D$2:$F$141,3,FALSE)</f>
        <v>Line</v>
      </c>
      <c r="H2374" s="120" t="s">
        <v>689</v>
      </c>
      <c r="I2374" s="26" t="s">
        <v>753</v>
      </c>
      <c r="J2374" s="26" t="s">
        <v>1264</v>
      </c>
      <c r="K2374" s="5" t="s">
        <v>780</v>
      </c>
      <c r="L2374" s="5" t="s">
        <v>806</v>
      </c>
      <c r="M2374" s="5">
        <v>1</v>
      </c>
      <c r="N2374" s="5" t="s">
        <v>1173</v>
      </c>
    </row>
    <row r="2375" spans="1:14" x14ac:dyDescent="0.35">
      <c r="A2375" s="5" t="s">
        <v>682</v>
      </c>
      <c r="B2375" s="117" t="str">
        <f>IF(ISERROR(VLOOKUP($A2375, Dropdownlisten!$A$3:$F$143, 2, FALSE)), "", VLOOKUP($A2375, Dropdownlisten!$A$3:$F$143, 2, FALSE))</f>
        <v>Netzwerke</v>
      </c>
      <c r="C2375" s="117">
        <f>IF(ISERROR(VLOOKUP($A2375, Dropdownlisten!$A$3:$F$143, 3, FALSE)), "", VLOOKUP($A2375, Dropdownlisten!$A$3:$F$143, 3, FALSE))</f>
        <v>9000</v>
      </c>
      <c r="D2375" s="117" t="str">
        <f>IF(ISERROR(VLOOKUP($A2375, Dropdownlisten!$A$3:$F$143, 4, FALSE)), "", VLOOKUP($A2375, Dropdownlisten!$A$3:$F$143, 4, FALSE))</f>
        <v>Netzwerke</v>
      </c>
      <c r="E2375" s="117" t="str">
        <f>IF(ISERROR(VLOOKUP($A2375, Dropdownlisten!$A$3:$F$143, 5, FALSE)), "", VLOOKUP($A2375, Dropdownlisten!$A$3:$F$143, 5, FALSE))</f>
        <v>9000_005</v>
      </c>
      <c r="F2375" s="117" t="str">
        <f>IF(ISERROR(VLOOKUP($A2375, Dropdownlisten!$A$3:$F$143, 6, FALSE)), "", VLOOKUP($A2375, Dropdownlisten!$A$3:$F$143, 6, FALSE))</f>
        <v>FussWanderwege</v>
      </c>
      <c r="G2375" s="117" t="str">
        <f>VLOOKUP(E2375,Datenstruktur_fuer_R!$D$2:$F$141,3,FALSE)</f>
        <v>Line</v>
      </c>
      <c r="H2375" s="120" t="s">
        <v>689</v>
      </c>
      <c r="I2375" s="26" t="s">
        <v>753</v>
      </c>
      <c r="J2375" s="26" t="s">
        <v>1264</v>
      </c>
      <c r="K2375" s="5" t="s">
        <v>780</v>
      </c>
      <c r="L2375" s="5" t="s">
        <v>807</v>
      </c>
      <c r="M2375" s="5">
        <v>1</v>
      </c>
      <c r="N2375" s="5" t="s">
        <v>1173</v>
      </c>
    </row>
    <row r="2376" spans="1:14" x14ac:dyDescent="0.35">
      <c r="A2376" s="5" t="s">
        <v>682</v>
      </c>
      <c r="B2376" s="117" t="str">
        <f>IF(ISERROR(VLOOKUP($A2376, Dropdownlisten!$A$3:$F$143, 2, FALSE)), "", VLOOKUP($A2376, Dropdownlisten!$A$3:$F$143, 2, FALSE))</f>
        <v>Netzwerke</v>
      </c>
      <c r="C2376" s="117">
        <f>IF(ISERROR(VLOOKUP($A2376, Dropdownlisten!$A$3:$F$143, 3, FALSE)), "", VLOOKUP($A2376, Dropdownlisten!$A$3:$F$143, 3, FALSE))</f>
        <v>9000</v>
      </c>
      <c r="D2376" s="117" t="str">
        <f>IF(ISERROR(VLOOKUP($A2376, Dropdownlisten!$A$3:$F$143, 4, FALSE)), "", VLOOKUP($A2376, Dropdownlisten!$A$3:$F$143, 4, FALSE))</f>
        <v>Netzwerke</v>
      </c>
      <c r="E2376" s="117" t="str">
        <f>IF(ISERROR(VLOOKUP($A2376, Dropdownlisten!$A$3:$F$143, 5, FALSE)), "", VLOOKUP($A2376, Dropdownlisten!$A$3:$F$143, 5, FALSE))</f>
        <v>9000_005</v>
      </c>
      <c r="F2376" s="117" t="str">
        <f>IF(ISERROR(VLOOKUP($A2376, Dropdownlisten!$A$3:$F$143, 6, FALSE)), "", VLOOKUP($A2376, Dropdownlisten!$A$3:$F$143, 6, FALSE))</f>
        <v>FussWanderwege</v>
      </c>
      <c r="G2376" s="117" t="str">
        <f>VLOOKUP(E2376,Datenstruktur_fuer_R!$D$2:$F$141,3,FALSE)</f>
        <v>Line</v>
      </c>
      <c r="H2376" s="120" t="s">
        <v>689</v>
      </c>
      <c r="I2376" s="26" t="s">
        <v>753</v>
      </c>
      <c r="J2376" s="26" t="s">
        <v>1264</v>
      </c>
      <c r="K2376" s="5" t="s">
        <v>780</v>
      </c>
      <c r="L2376" s="5" t="s">
        <v>808</v>
      </c>
      <c r="M2376" s="5">
        <v>1</v>
      </c>
      <c r="N2376" s="5" t="s">
        <v>1173</v>
      </c>
    </row>
    <row r="2377" spans="1:14" x14ac:dyDescent="0.35">
      <c r="A2377" s="5" t="s">
        <v>682</v>
      </c>
      <c r="B2377" s="117" t="str">
        <f>IF(ISERROR(VLOOKUP($A2377, Dropdownlisten!$A$3:$F$143, 2, FALSE)), "", VLOOKUP($A2377, Dropdownlisten!$A$3:$F$143, 2, FALSE))</f>
        <v>Netzwerke</v>
      </c>
      <c r="C2377" s="117">
        <f>IF(ISERROR(VLOOKUP($A2377, Dropdownlisten!$A$3:$F$143, 3, FALSE)), "", VLOOKUP($A2377, Dropdownlisten!$A$3:$F$143, 3, FALSE))</f>
        <v>9000</v>
      </c>
      <c r="D2377" s="117" t="str">
        <f>IF(ISERROR(VLOOKUP($A2377, Dropdownlisten!$A$3:$F$143, 4, FALSE)), "", VLOOKUP($A2377, Dropdownlisten!$A$3:$F$143, 4, FALSE))</f>
        <v>Netzwerke</v>
      </c>
      <c r="E2377" s="117" t="str">
        <f>IF(ISERROR(VLOOKUP($A2377, Dropdownlisten!$A$3:$F$143, 5, FALSE)), "", VLOOKUP($A2377, Dropdownlisten!$A$3:$F$143, 5, FALSE))</f>
        <v>9000_005</v>
      </c>
      <c r="F2377" s="117" t="str">
        <f>IF(ISERROR(VLOOKUP($A2377, Dropdownlisten!$A$3:$F$143, 6, FALSE)), "", VLOOKUP($A2377, Dropdownlisten!$A$3:$F$143, 6, FALSE))</f>
        <v>FussWanderwege</v>
      </c>
      <c r="G2377" s="117" t="str">
        <f>VLOOKUP(E2377,Datenstruktur_fuer_R!$D$2:$F$141,3,FALSE)</f>
        <v>Line</v>
      </c>
      <c r="H2377" s="120" t="s">
        <v>689</v>
      </c>
      <c r="I2377" s="26" t="s">
        <v>753</v>
      </c>
      <c r="J2377" s="26" t="s">
        <v>1264</v>
      </c>
      <c r="K2377" s="5" t="s">
        <v>780</v>
      </c>
      <c r="L2377" s="5" t="s">
        <v>809</v>
      </c>
      <c r="M2377" s="5">
        <v>1</v>
      </c>
      <c r="N2377" s="5" t="s">
        <v>1173</v>
      </c>
    </row>
    <row r="2378" spans="1:14" x14ac:dyDescent="0.35">
      <c r="A2378" s="5" t="s">
        <v>672</v>
      </c>
      <c r="B2378" s="117" t="str">
        <f>IF(ISERROR(VLOOKUP($A2378, Dropdownlisten!$A$3:$F$143, 2, FALSE)), "", VLOOKUP($A2378, Dropdownlisten!$A$3:$F$143, 2, FALSE))</f>
        <v>Netzwerke</v>
      </c>
      <c r="C2378" s="117">
        <f>IF(ISERROR(VLOOKUP($A2378, Dropdownlisten!$A$3:$F$143, 3, FALSE)), "", VLOOKUP($A2378, Dropdownlisten!$A$3:$F$143, 3, FALSE))</f>
        <v>9000</v>
      </c>
      <c r="D2378" s="117" t="str">
        <f>IF(ISERROR(VLOOKUP($A2378, Dropdownlisten!$A$3:$F$143, 4, FALSE)), "", VLOOKUP($A2378, Dropdownlisten!$A$3:$F$143, 4, FALSE))</f>
        <v>Netzwerke</v>
      </c>
      <c r="E2378" s="117" t="str">
        <f>IF(ISERROR(VLOOKUP($A2378, Dropdownlisten!$A$3:$F$143, 5, FALSE)), "", VLOOKUP($A2378, Dropdownlisten!$A$3:$F$143, 5, FALSE))</f>
        <v>9000_004</v>
      </c>
      <c r="F2378" s="117" t="str">
        <f>IF(ISERROR(VLOOKUP($A2378, Dropdownlisten!$A$3:$F$143, 6, FALSE)), "", VLOOKUP($A2378, Dropdownlisten!$A$3:$F$143, 6, FALSE))</f>
        <v>Fahrradwegenetz</v>
      </c>
      <c r="G2378" s="117" t="str">
        <f>VLOOKUP(E2378,Datenstruktur_fuer_R!$D$2:$F$141,3,FALSE)</f>
        <v>Line</v>
      </c>
      <c r="H2378" s="120" t="s">
        <v>689</v>
      </c>
      <c r="I2378" s="26" t="s">
        <v>753</v>
      </c>
      <c r="J2378" s="26" t="s">
        <v>1264</v>
      </c>
      <c r="K2378" s="5" t="s">
        <v>780</v>
      </c>
      <c r="L2378" s="5" t="s">
        <v>810</v>
      </c>
      <c r="M2378" s="5">
        <v>1</v>
      </c>
      <c r="N2378" s="5" t="s">
        <v>1173</v>
      </c>
    </row>
    <row r="2379" spans="1:14" x14ac:dyDescent="0.35">
      <c r="A2379" s="5" t="s">
        <v>672</v>
      </c>
      <c r="B2379" s="117" t="str">
        <f>IF(ISERROR(VLOOKUP($A2379, Dropdownlisten!$A$3:$F$143, 2, FALSE)), "", VLOOKUP($A2379, Dropdownlisten!$A$3:$F$143, 2, FALSE))</f>
        <v>Netzwerke</v>
      </c>
      <c r="C2379" s="117">
        <f>IF(ISERROR(VLOOKUP($A2379, Dropdownlisten!$A$3:$F$143, 3, FALSE)), "", VLOOKUP($A2379, Dropdownlisten!$A$3:$F$143, 3, FALSE))</f>
        <v>9000</v>
      </c>
      <c r="D2379" s="117" t="str">
        <f>IF(ISERROR(VLOOKUP($A2379, Dropdownlisten!$A$3:$F$143, 4, FALSE)), "", VLOOKUP($A2379, Dropdownlisten!$A$3:$F$143, 4, FALSE))</f>
        <v>Netzwerke</v>
      </c>
      <c r="E2379" s="117" t="str">
        <f>IF(ISERROR(VLOOKUP($A2379, Dropdownlisten!$A$3:$F$143, 5, FALSE)), "", VLOOKUP($A2379, Dropdownlisten!$A$3:$F$143, 5, FALSE))</f>
        <v>9000_004</v>
      </c>
      <c r="F2379" s="117" t="str">
        <f>IF(ISERROR(VLOOKUP($A2379, Dropdownlisten!$A$3:$F$143, 6, FALSE)), "", VLOOKUP($A2379, Dropdownlisten!$A$3:$F$143, 6, FALSE))</f>
        <v>Fahrradwegenetz</v>
      </c>
      <c r="G2379" s="117" t="str">
        <f>VLOOKUP(E2379,Datenstruktur_fuer_R!$D$2:$F$141,3,FALSE)</f>
        <v>Line</v>
      </c>
      <c r="H2379" s="120" t="s">
        <v>689</v>
      </c>
      <c r="I2379" s="26" t="s">
        <v>753</v>
      </c>
      <c r="J2379" s="26" t="s">
        <v>1264</v>
      </c>
      <c r="K2379" s="5" t="s">
        <v>780</v>
      </c>
      <c r="L2379" s="5" t="s">
        <v>791</v>
      </c>
      <c r="M2379" s="5">
        <v>1</v>
      </c>
      <c r="N2379" s="5" t="s">
        <v>1173</v>
      </c>
    </row>
    <row r="2380" spans="1:14" x14ac:dyDescent="0.35">
      <c r="A2380" s="5" t="s">
        <v>672</v>
      </c>
      <c r="B2380" s="117" t="str">
        <f>IF(ISERROR(VLOOKUP($A2380, Dropdownlisten!$A$3:$F$143, 2, FALSE)), "", VLOOKUP($A2380, Dropdownlisten!$A$3:$F$143, 2, FALSE))</f>
        <v>Netzwerke</v>
      </c>
      <c r="C2380" s="117">
        <f>IF(ISERROR(VLOOKUP($A2380, Dropdownlisten!$A$3:$F$143, 3, FALSE)), "", VLOOKUP($A2380, Dropdownlisten!$A$3:$F$143, 3, FALSE))</f>
        <v>9000</v>
      </c>
      <c r="D2380" s="117" t="str">
        <f>IF(ISERROR(VLOOKUP($A2380, Dropdownlisten!$A$3:$F$143, 4, FALSE)), "", VLOOKUP($A2380, Dropdownlisten!$A$3:$F$143, 4, FALSE))</f>
        <v>Netzwerke</v>
      </c>
      <c r="E2380" s="117" t="str">
        <f>IF(ISERROR(VLOOKUP($A2380, Dropdownlisten!$A$3:$F$143, 5, FALSE)), "", VLOOKUP($A2380, Dropdownlisten!$A$3:$F$143, 5, FALSE))</f>
        <v>9000_004</v>
      </c>
      <c r="F2380" s="117" t="str">
        <f>IF(ISERROR(VLOOKUP($A2380, Dropdownlisten!$A$3:$F$143, 6, FALSE)), "", VLOOKUP($A2380, Dropdownlisten!$A$3:$F$143, 6, FALSE))</f>
        <v>Fahrradwegenetz</v>
      </c>
      <c r="G2380" s="117" t="str">
        <f>VLOOKUP(E2380,Datenstruktur_fuer_R!$D$2:$F$141,3,FALSE)</f>
        <v>Line</v>
      </c>
      <c r="H2380" s="120" t="s">
        <v>689</v>
      </c>
      <c r="I2380" s="26" t="s">
        <v>753</v>
      </c>
      <c r="J2380" s="26" t="s">
        <v>1264</v>
      </c>
      <c r="K2380" s="5" t="s">
        <v>780</v>
      </c>
      <c r="L2380" s="5" t="s">
        <v>792</v>
      </c>
      <c r="M2380" s="5">
        <v>1</v>
      </c>
      <c r="N2380" s="5" t="s">
        <v>1173</v>
      </c>
    </row>
    <row r="2381" spans="1:14" x14ac:dyDescent="0.35">
      <c r="A2381" s="5" t="s">
        <v>672</v>
      </c>
      <c r="B2381" s="117" t="str">
        <f>IF(ISERROR(VLOOKUP($A2381, Dropdownlisten!$A$3:$F$143, 2, FALSE)), "", VLOOKUP($A2381, Dropdownlisten!$A$3:$F$143, 2, FALSE))</f>
        <v>Netzwerke</v>
      </c>
      <c r="C2381" s="117">
        <f>IF(ISERROR(VLOOKUP($A2381, Dropdownlisten!$A$3:$F$143, 3, FALSE)), "", VLOOKUP($A2381, Dropdownlisten!$A$3:$F$143, 3, FALSE))</f>
        <v>9000</v>
      </c>
      <c r="D2381" s="117" t="str">
        <f>IF(ISERROR(VLOOKUP($A2381, Dropdownlisten!$A$3:$F$143, 4, FALSE)), "", VLOOKUP($A2381, Dropdownlisten!$A$3:$F$143, 4, FALSE))</f>
        <v>Netzwerke</v>
      </c>
      <c r="E2381" s="117" t="str">
        <f>IF(ISERROR(VLOOKUP($A2381, Dropdownlisten!$A$3:$F$143, 5, FALSE)), "", VLOOKUP($A2381, Dropdownlisten!$A$3:$F$143, 5, FALSE))</f>
        <v>9000_004</v>
      </c>
      <c r="F2381" s="117" t="str">
        <f>IF(ISERROR(VLOOKUP($A2381, Dropdownlisten!$A$3:$F$143, 6, FALSE)), "", VLOOKUP($A2381, Dropdownlisten!$A$3:$F$143, 6, FALSE))</f>
        <v>Fahrradwegenetz</v>
      </c>
      <c r="G2381" s="117" t="str">
        <f>VLOOKUP(E2381,Datenstruktur_fuer_R!$D$2:$F$141,3,FALSE)</f>
        <v>Line</v>
      </c>
      <c r="H2381" s="120" t="s">
        <v>689</v>
      </c>
      <c r="I2381" s="26" t="s">
        <v>753</v>
      </c>
      <c r="J2381" s="26" t="s">
        <v>1264</v>
      </c>
      <c r="K2381" s="5" t="s">
        <v>780</v>
      </c>
      <c r="L2381" s="5" t="s">
        <v>793</v>
      </c>
      <c r="M2381" s="5">
        <v>1</v>
      </c>
      <c r="N2381" s="5" t="s">
        <v>1173</v>
      </c>
    </row>
    <row r="2382" spans="1:14" x14ac:dyDescent="0.35">
      <c r="A2382" s="5" t="s">
        <v>672</v>
      </c>
      <c r="B2382" s="117" t="str">
        <f>IF(ISERROR(VLOOKUP($A2382, Dropdownlisten!$A$3:$F$143, 2, FALSE)), "", VLOOKUP($A2382, Dropdownlisten!$A$3:$F$143, 2, FALSE))</f>
        <v>Netzwerke</v>
      </c>
      <c r="C2382" s="117">
        <f>IF(ISERROR(VLOOKUP($A2382, Dropdownlisten!$A$3:$F$143, 3, FALSE)), "", VLOOKUP($A2382, Dropdownlisten!$A$3:$F$143, 3, FALSE))</f>
        <v>9000</v>
      </c>
      <c r="D2382" s="117" t="str">
        <f>IF(ISERROR(VLOOKUP($A2382, Dropdownlisten!$A$3:$F$143, 4, FALSE)), "", VLOOKUP($A2382, Dropdownlisten!$A$3:$F$143, 4, FALSE))</f>
        <v>Netzwerke</v>
      </c>
      <c r="E2382" s="117" t="str">
        <f>IF(ISERROR(VLOOKUP($A2382, Dropdownlisten!$A$3:$F$143, 5, FALSE)), "", VLOOKUP($A2382, Dropdownlisten!$A$3:$F$143, 5, FALSE))</f>
        <v>9000_004</v>
      </c>
      <c r="F2382" s="117" t="str">
        <f>IF(ISERROR(VLOOKUP($A2382, Dropdownlisten!$A$3:$F$143, 6, FALSE)), "", VLOOKUP($A2382, Dropdownlisten!$A$3:$F$143, 6, FALSE))</f>
        <v>Fahrradwegenetz</v>
      </c>
      <c r="G2382" s="117" t="str">
        <f>VLOOKUP(E2382,Datenstruktur_fuer_R!$D$2:$F$141,3,FALSE)</f>
        <v>Line</v>
      </c>
      <c r="H2382" s="120" t="s">
        <v>689</v>
      </c>
      <c r="I2382" s="26" t="s">
        <v>753</v>
      </c>
      <c r="J2382" s="26" t="s">
        <v>1264</v>
      </c>
      <c r="K2382" s="5" t="s">
        <v>780</v>
      </c>
      <c r="L2382" s="5" t="s">
        <v>794</v>
      </c>
      <c r="M2382" s="5">
        <v>1</v>
      </c>
      <c r="N2382" s="5" t="s">
        <v>1173</v>
      </c>
    </row>
    <row r="2383" spans="1:14" x14ac:dyDescent="0.35">
      <c r="A2383" s="5" t="s">
        <v>672</v>
      </c>
      <c r="B2383" s="117" t="str">
        <f>IF(ISERROR(VLOOKUP($A2383, Dropdownlisten!$A$3:$F$143, 2, FALSE)), "", VLOOKUP($A2383, Dropdownlisten!$A$3:$F$143, 2, FALSE))</f>
        <v>Netzwerke</v>
      </c>
      <c r="C2383" s="117">
        <f>IF(ISERROR(VLOOKUP($A2383, Dropdownlisten!$A$3:$F$143, 3, FALSE)), "", VLOOKUP($A2383, Dropdownlisten!$A$3:$F$143, 3, FALSE))</f>
        <v>9000</v>
      </c>
      <c r="D2383" s="117" t="str">
        <f>IF(ISERROR(VLOOKUP($A2383, Dropdownlisten!$A$3:$F$143, 4, FALSE)), "", VLOOKUP($A2383, Dropdownlisten!$A$3:$F$143, 4, FALSE))</f>
        <v>Netzwerke</v>
      </c>
      <c r="E2383" s="117" t="str">
        <f>IF(ISERROR(VLOOKUP($A2383, Dropdownlisten!$A$3:$F$143, 5, FALSE)), "", VLOOKUP($A2383, Dropdownlisten!$A$3:$F$143, 5, FALSE))</f>
        <v>9000_004</v>
      </c>
      <c r="F2383" s="117" t="str">
        <f>IF(ISERROR(VLOOKUP($A2383, Dropdownlisten!$A$3:$F$143, 6, FALSE)), "", VLOOKUP($A2383, Dropdownlisten!$A$3:$F$143, 6, FALSE))</f>
        <v>Fahrradwegenetz</v>
      </c>
      <c r="G2383" s="117" t="str">
        <f>VLOOKUP(E2383,Datenstruktur_fuer_R!$D$2:$F$141,3,FALSE)</f>
        <v>Line</v>
      </c>
      <c r="H2383" s="120" t="s">
        <v>689</v>
      </c>
      <c r="I2383" s="26" t="s">
        <v>753</v>
      </c>
      <c r="J2383" s="26" t="s">
        <v>1264</v>
      </c>
      <c r="K2383" s="5" t="s">
        <v>780</v>
      </c>
      <c r="L2383" s="5" t="s">
        <v>795</v>
      </c>
      <c r="M2383" s="5">
        <v>1</v>
      </c>
      <c r="N2383" s="5" t="s">
        <v>1173</v>
      </c>
    </row>
    <row r="2384" spans="1:14" x14ac:dyDescent="0.35">
      <c r="A2384" s="5" t="s">
        <v>672</v>
      </c>
      <c r="B2384" s="117" t="str">
        <f>IF(ISERROR(VLOOKUP($A2384, Dropdownlisten!$A$3:$F$143, 2, FALSE)), "", VLOOKUP($A2384, Dropdownlisten!$A$3:$F$143, 2, FALSE))</f>
        <v>Netzwerke</v>
      </c>
      <c r="C2384" s="117">
        <f>IF(ISERROR(VLOOKUP($A2384, Dropdownlisten!$A$3:$F$143, 3, FALSE)), "", VLOOKUP($A2384, Dropdownlisten!$A$3:$F$143, 3, FALSE))</f>
        <v>9000</v>
      </c>
      <c r="D2384" s="117" t="str">
        <f>IF(ISERROR(VLOOKUP($A2384, Dropdownlisten!$A$3:$F$143, 4, FALSE)), "", VLOOKUP($A2384, Dropdownlisten!$A$3:$F$143, 4, FALSE))</f>
        <v>Netzwerke</v>
      </c>
      <c r="E2384" s="117" t="str">
        <f>IF(ISERROR(VLOOKUP($A2384, Dropdownlisten!$A$3:$F$143, 5, FALSE)), "", VLOOKUP($A2384, Dropdownlisten!$A$3:$F$143, 5, FALSE))</f>
        <v>9000_004</v>
      </c>
      <c r="F2384" s="117" t="str">
        <f>IF(ISERROR(VLOOKUP($A2384, Dropdownlisten!$A$3:$F$143, 6, FALSE)), "", VLOOKUP($A2384, Dropdownlisten!$A$3:$F$143, 6, FALSE))</f>
        <v>Fahrradwegenetz</v>
      </c>
      <c r="G2384" s="117" t="str">
        <f>VLOOKUP(E2384,Datenstruktur_fuer_R!$D$2:$F$141,3,FALSE)</f>
        <v>Line</v>
      </c>
      <c r="H2384" s="120" t="s">
        <v>689</v>
      </c>
      <c r="I2384" s="26" t="s">
        <v>753</v>
      </c>
      <c r="J2384" s="26" t="s">
        <v>1264</v>
      </c>
      <c r="K2384" s="5" t="s">
        <v>780</v>
      </c>
      <c r="L2384" s="5" t="s">
        <v>803</v>
      </c>
      <c r="M2384" s="5">
        <v>1</v>
      </c>
      <c r="N2384" s="5" t="s">
        <v>1173</v>
      </c>
    </row>
    <row r="2385" spans="1:14" x14ac:dyDescent="0.35">
      <c r="A2385" s="5" t="s">
        <v>672</v>
      </c>
      <c r="B2385" s="117" t="str">
        <f>IF(ISERROR(VLOOKUP($A2385, Dropdownlisten!$A$3:$F$143, 2, FALSE)), "", VLOOKUP($A2385, Dropdownlisten!$A$3:$F$143, 2, FALSE))</f>
        <v>Netzwerke</v>
      </c>
      <c r="C2385" s="117">
        <f>IF(ISERROR(VLOOKUP($A2385, Dropdownlisten!$A$3:$F$143, 3, FALSE)), "", VLOOKUP($A2385, Dropdownlisten!$A$3:$F$143, 3, FALSE))</f>
        <v>9000</v>
      </c>
      <c r="D2385" s="117" t="str">
        <f>IF(ISERROR(VLOOKUP($A2385, Dropdownlisten!$A$3:$F$143, 4, FALSE)), "", VLOOKUP($A2385, Dropdownlisten!$A$3:$F$143, 4, FALSE))</f>
        <v>Netzwerke</v>
      </c>
      <c r="E2385" s="117" t="str">
        <f>IF(ISERROR(VLOOKUP($A2385, Dropdownlisten!$A$3:$F$143, 5, FALSE)), "", VLOOKUP($A2385, Dropdownlisten!$A$3:$F$143, 5, FALSE))</f>
        <v>9000_004</v>
      </c>
      <c r="F2385" s="117" t="str">
        <f>IF(ISERROR(VLOOKUP($A2385, Dropdownlisten!$A$3:$F$143, 6, FALSE)), "", VLOOKUP($A2385, Dropdownlisten!$A$3:$F$143, 6, FALSE))</f>
        <v>Fahrradwegenetz</v>
      </c>
      <c r="G2385" s="117" t="str">
        <f>VLOOKUP(E2385,Datenstruktur_fuer_R!$D$2:$F$141,3,FALSE)</f>
        <v>Line</v>
      </c>
      <c r="H2385" s="120" t="s">
        <v>689</v>
      </c>
      <c r="I2385" s="26" t="s">
        <v>753</v>
      </c>
      <c r="J2385" s="26" t="s">
        <v>1264</v>
      </c>
      <c r="K2385" s="5" t="s">
        <v>780</v>
      </c>
      <c r="L2385" s="5" t="s">
        <v>798</v>
      </c>
      <c r="M2385" s="5">
        <v>1</v>
      </c>
      <c r="N2385" s="5" t="s">
        <v>1173</v>
      </c>
    </row>
    <row r="2386" spans="1:14" x14ac:dyDescent="0.35">
      <c r="A2386" s="5" t="s">
        <v>672</v>
      </c>
      <c r="B2386" s="117" t="str">
        <f>IF(ISERROR(VLOOKUP($A2386, Dropdownlisten!$A$3:$F$143, 2, FALSE)), "", VLOOKUP($A2386, Dropdownlisten!$A$3:$F$143, 2, FALSE))</f>
        <v>Netzwerke</v>
      </c>
      <c r="C2386" s="117">
        <f>IF(ISERROR(VLOOKUP($A2386, Dropdownlisten!$A$3:$F$143, 3, FALSE)), "", VLOOKUP($A2386, Dropdownlisten!$A$3:$F$143, 3, FALSE))</f>
        <v>9000</v>
      </c>
      <c r="D2386" s="117" t="str">
        <f>IF(ISERROR(VLOOKUP($A2386, Dropdownlisten!$A$3:$F$143, 4, FALSE)), "", VLOOKUP($A2386, Dropdownlisten!$A$3:$F$143, 4, FALSE))</f>
        <v>Netzwerke</v>
      </c>
      <c r="E2386" s="117" t="str">
        <f>IF(ISERROR(VLOOKUP($A2386, Dropdownlisten!$A$3:$F$143, 5, FALSE)), "", VLOOKUP($A2386, Dropdownlisten!$A$3:$F$143, 5, FALSE))</f>
        <v>9000_004</v>
      </c>
      <c r="F2386" s="117" t="str">
        <f>IF(ISERROR(VLOOKUP($A2386, Dropdownlisten!$A$3:$F$143, 6, FALSE)), "", VLOOKUP($A2386, Dropdownlisten!$A$3:$F$143, 6, FALSE))</f>
        <v>Fahrradwegenetz</v>
      </c>
      <c r="G2386" s="117" t="str">
        <f>VLOOKUP(E2386,Datenstruktur_fuer_R!$D$2:$F$141,3,FALSE)</f>
        <v>Line</v>
      </c>
      <c r="H2386" s="120" t="s">
        <v>689</v>
      </c>
      <c r="I2386" s="26" t="s">
        <v>753</v>
      </c>
      <c r="J2386" s="26" t="s">
        <v>1264</v>
      </c>
      <c r="K2386" s="5" t="s">
        <v>780</v>
      </c>
      <c r="L2386" s="5" t="s">
        <v>799</v>
      </c>
      <c r="M2386" s="5">
        <v>1</v>
      </c>
      <c r="N2386" s="5" t="s">
        <v>1173</v>
      </c>
    </row>
    <row r="2387" spans="1:14" x14ac:dyDescent="0.35">
      <c r="A2387" s="5" t="s">
        <v>672</v>
      </c>
      <c r="B2387" s="117" t="str">
        <f>IF(ISERROR(VLOOKUP($A2387, Dropdownlisten!$A$3:$F$143, 2, FALSE)), "", VLOOKUP($A2387, Dropdownlisten!$A$3:$F$143, 2, FALSE))</f>
        <v>Netzwerke</v>
      </c>
      <c r="C2387" s="117">
        <f>IF(ISERROR(VLOOKUP($A2387, Dropdownlisten!$A$3:$F$143, 3, FALSE)), "", VLOOKUP($A2387, Dropdownlisten!$A$3:$F$143, 3, FALSE))</f>
        <v>9000</v>
      </c>
      <c r="D2387" s="117" t="str">
        <f>IF(ISERROR(VLOOKUP($A2387, Dropdownlisten!$A$3:$F$143, 4, FALSE)), "", VLOOKUP($A2387, Dropdownlisten!$A$3:$F$143, 4, FALSE))</f>
        <v>Netzwerke</v>
      </c>
      <c r="E2387" s="117" t="str">
        <f>IF(ISERROR(VLOOKUP($A2387, Dropdownlisten!$A$3:$F$143, 5, FALSE)), "", VLOOKUP($A2387, Dropdownlisten!$A$3:$F$143, 5, FALSE))</f>
        <v>9000_004</v>
      </c>
      <c r="F2387" s="117" t="str">
        <f>IF(ISERROR(VLOOKUP($A2387, Dropdownlisten!$A$3:$F$143, 6, FALSE)), "", VLOOKUP($A2387, Dropdownlisten!$A$3:$F$143, 6, FALSE))</f>
        <v>Fahrradwegenetz</v>
      </c>
      <c r="G2387" s="117" t="str">
        <f>VLOOKUP(E2387,Datenstruktur_fuer_R!$D$2:$F$141,3,FALSE)</f>
        <v>Line</v>
      </c>
      <c r="H2387" s="120" t="s">
        <v>689</v>
      </c>
      <c r="I2387" s="26" t="s">
        <v>753</v>
      </c>
      <c r="J2387" s="26" t="s">
        <v>1264</v>
      </c>
      <c r="K2387" s="5" t="s">
        <v>780</v>
      </c>
      <c r="L2387" s="5" t="s">
        <v>800</v>
      </c>
      <c r="M2387" s="5">
        <v>1</v>
      </c>
      <c r="N2387" s="5" t="s">
        <v>1173</v>
      </c>
    </row>
    <row r="2388" spans="1:14" x14ac:dyDescent="0.35">
      <c r="A2388" s="5" t="s">
        <v>672</v>
      </c>
      <c r="B2388" s="117" t="str">
        <f>IF(ISERROR(VLOOKUP($A2388, Dropdownlisten!$A$3:$F$143, 2, FALSE)), "", VLOOKUP($A2388, Dropdownlisten!$A$3:$F$143, 2, FALSE))</f>
        <v>Netzwerke</v>
      </c>
      <c r="C2388" s="117">
        <f>IF(ISERROR(VLOOKUP($A2388, Dropdownlisten!$A$3:$F$143, 3, FALSE)), "", VLOOKUP($A2388, Dropdownlisten!$A$3:$F$143, 3, FALSE))</f>
        <v>9000</v>
      </c>
      <c r="D2388" s="117" t="str">
        <f>IF(ISERROR(VLOOKUP($A2388, Dropdownlisten!$A$3:$F$143, 4, FALSE)), "", VLOOKUP($A2388, Dropdownlisten!$A$3:$F$143, 4, FALSE))</f>
        <v>Netzwerke</v>
      </c>
      <c r="E2388" s="117" t="str">
        <f>IF(ISERROR(VLOOKUP($A2388, Dropdownlisten!$A$3:$F$143, 5, FALSE)), "", VLOOKUP($A2388, Dropdownlisten!$A$3:$F$143, 5, FALSE))</f>
        <v>9000_004</v>
      </c>
      <c r="F2388" s="117" t="str">
        <f>IF(ISERROR(VLOOKUP($A2388, Dropdownlisten!$A$3:$F$143, 6, FALSE)), "", VLOOKUP($A2388, Dropdownlisten!$A$3:$F$143, 6, FALSE))</f>
        <v>Fahrradwegenetz</v>
      </c>
      <c r="G2388" s="117" t="str">
        <f>VLOOKUP(E2388,Datenstruktur_fuer_R!$D$2:$F$141,3,FALSE)</f>
        <v>Line</v>
      </c>
      <c r="H2388" s="120" t="s">
        <v>689</v>
      </c>
      <c r="I2388" s="26" t="s">
        <v>753</v>
      </c>
      <c r="J2388" s="26" t="s">
        <v>1264</v>
      </c>
      <c r="K2388" s="5" t="s">
        <v>780</v>
      </c>
      <c r="L2388" s="5" t="s">
        <v>801</v>
      </c>
      <c r="M2388" s="5">
        <v>1</v>
      </c>
      <c r="N2388" s="5" t="s">
        <v>1173</v>
      </c>
    </row>
    <row r="2389" spans="1:14" x14ac:dyDescent="0.35">
      <c r="A2389" s="5" t="s">
        <v>672</v>
      </c>
      <c r="B2389" s="117" t="str">
        <f>IF(ISERROR(VLOOKUP($A2389, Dropdownlisten!$A$3:$F$143, 2, FALSE)), "", VLOOKUP($A2389, Dropdownlisten!$A$3:$F$143, 2, FALSE))</f>
        <v>Netzwerke</v>
      </c>
      <c r="C2389" s="117">
        <f>IF(ISERROR(VLOOKUP($A2389, Dropdownlisten!$A$3:$F$143, 3, FALSE)), "", VLOOKUP($A2389, Dropdownlisten!$A$3:$F$143, 3, FALSE))</f>
        <v>9000</v>
      </c>
      <c r="D2389" s="117" t="str">
        <f>IF(ISERROR(VLOOKUP($A2389, Dropdownlisten!$A$3:$F$143, 4, FALSE)), "", VLOOKUP($A2389, Dropdownlisten!$A$3:$F$143, 4, FALSE))</f>
        <v>Netzwerke</v>
      </c>
      <c r="E2389" s="117" t="str">
        <f>IF(ISERROR(VLOOKUP($A2389, Dropdownlisten!$A$3:$F$143, 5, FALSE)), "", VLOOKUP($A2389, Dropdownlisten!$A$3:$F$143, 5, FALSE))</f>
        <v>9000_004</v>
      </c>
      <c r="F2389" s="117" t="str">
        <f>IF(ISERROR(VLOOKUP($A2389, Dropdownlisten!$A$3:$F$143, 6, FALSE)), "", VLOOKUP($A2389, Dropdownlisten!$A$3:$F$143, 6, FALSE))</f>
        <v>Fahrradwegenetz</v>
      </c>
      <c r="G2389" s="117" t="str">
        <f>VLOOKUP(E2389,Datenstruktur_fuer_R!$D$2:$F$141,3,FALSE)</f>
        <v>Line</v>
      </c>
      <c r="H2389" s="120" t="s">
        <v>689</v>
      </c>
      <c r="I2389" s="26" t="s">
        <v>753</v>
      </c>
      <c r="J2389" s="26" t="s">
        <v>1264</v>
      </c>
      <c r="K2389" s="5" t="s">
        <v>780</v>
      </c>
      <c r="L2389" s="5" t="s">
        <v>802</v>
      </c>
      <c r="M2389" s="5">
        <v>1</v>
      </c>
      <c r="N2389" s="5" t="s">
        <v>1173</v>
      </c>
    </row>
    <row r="2390" spans="1:14" x14ac:dyDescent="0.35">
      <c r="A2390" s="5" t="s">
        <v>672</v>
      </c>
      <c r="B2390" s="117" t="str">
        <f>IF(ISERROR(VLOOKUP($A2390, Dropdownlisten!$A$3:$F$143, 2, FALSE)), "", VLOOKUP($A2390, Dropdownlisten!$A$3:$F$143, 2, FALSE))</f>
        <v>Netzwerke</v>
      </c>
      <c r="C2390" s="117">
        <f>IF(ISERROR(VLOOKUP($A2390, Dropdownlisten!$A$3:$F$143, 3, FALSE)), "", VLOOKUP($A2390, Dropdownlisten!$A$3:$F$143, 3, FALSE))</f>
        <v>9000</v>
      </c>
      <c r="D2390" s="117" t="str">
        <f>IF(ISERROR(VLOOKUP($A2390, Dropdownlisten!$A$3:$F$143, 4, FALSE)), "", VLOOKUP($A2390, Dropdownlisten!$A$3:$F$143, 4, FALSE))</f>
        <v>Netzwerke</v>
      </c>
      <c r="E2390" s="117" t="str">
        <f>IF(ISERROR(VLOOKUP($A2390, Dropdownlisten!$A$3:$F$143, 5, FALSE)), "", VLOOKUP($A2390, Dropdownlisten!$A$3:$F$143, 5, FALSE))</f>
        <v>9000_004</v>
      </c>
      <c r="F2390" s="117" t="str">
        <f>IF(ISERROR(VLOOKUP($A2390, Dropdownlisten!$A$3:$F$143, 6, FALSE)), "", VLOOKUP($A2390, Dropdownlisten!$A$3:$F$143, 6, FALSE))</f>
        <v>Fahrradwegenetz</v>
      </c>
      <c r="G2390" s="117" t="str">
        <f>VLOOKUP(E2390,Datenstruktur_fuer_R!$D$2:$F$141,3,FALSE)</f>
        <v>Line</v>
      </c>
      <c r="H2390" s="120" t="s">
        <v>689</v>
      </c>
      <c r="I2390" s="26" t="s">
        <v>753</v>
      </c>
      <c r="J2390" s="26" t="s">
        <v>1264</v>
      </c>
      <c r="K2390" s="5" t="s">
        <v>780</v>
      </c>
      <c r="L2390" s="5" t="s">
        <v>809</v>
      </c>
      <c r="M2390" s="5">
        <v>1</v>
      </c>
      <c r="N2390" s="5" t="s">
        <v>1173</v>
      </c>
    </row>
    <row r="2391" spans="1:14" x14ac:dyDescent="0.35">
      <c r="A2391" s="5" t="s">
        <v>672</v>
      </c>
      <c r="B2391" s="117" t="str">
        <f>IF(ISERROR(VLOOKUP($A2391, Dropdownlisten!$A$3:$F$143, 2, FALSE)), "", VLOOKUP($A2391, Dropdownlisten!$A$3:$F$143, 2, FALSE))</f>
        <v>Netzwerke</v>
      </c>
      <c r="C2391" s="117">
        <f>IF(ISERROR(VLOOKUP($A2391, Dropdownlisten!$A$3:$F$143, 3, FALSE)), "", VLOOKUP($A2391, Dropdownlisten!$A$3:$F$143, 3, FALSE))</f>
        <v>9000</v>
      </c>
      <c r="D2391" s="117" t="str">
        <f>IF(ISERROR(VLOOKUP($A2391, Dropdownlisten!$A$3:$F$143, 4, FALSE)), "", VLOOKUP($A2391, Dropdownlisten!$A$3:$F$143, 4, FALSE))</f>
        <v>Netzwerke</v>
      </c>
      <c r="E2391" s="117" t="str">
        <f>IF(ISERROR(VLOOKUP($A2391, Dropdownlisten!$A$3:$F$143, 5, FALSE)), "", VLOOKUP($A2391, Dropdownlisten!$A$3:$F$143, 5, FALSE))</f>
        <v>9000_004</v>
      </c>
      <c r="F2391" s="117" t="str">
        <f>IF(ISERROR(VLOOKUP($A2391, Dropdownlisten!$A$3:$F$143, 6, FALSE)), "", VLOOKUP($A2391, Dropdownlisten!$A$3:$F$143, 6, FALSE))</f>
        <v>Fahrradwegenetz</v>
      </c>
      <c r="G2391" s="117" t="str">
        <f>VLOOKUP(E2391,Datenstruktur_fuer_R!$D$2:$F$141,3,FALSE)</f>
        <v>Line</v>
      </c>
      <c r="H2391" s="120" t="s">
        <v>689</v>
      </c>
      <c r="I2391" s="26" t="s">
        <v>753</v>
      </c>
      <c r="J2391" s="26" t="s">
        <v>1264</v>
      </c>
      <c r="K2391" s="5" t="s">
        <v>810</v>
      </c>
      <c r="L2391" s="5" t="s">
        <v>811</v>
      </c>
      <c r="M2391" s="5">
        <v>1</v>
      </c>
      <c r="N2391" s="5" t="s">
        <v>1173</v>
      </c>
    </row>
    <row r="2392" spans="1:14" x14ac:dyDescent="0.35">
      <c r="A2392" s="5" t="s">
        <v>672</v>
      </c>
      <c r="B2392" s="117" t="str">
        <f>IF(ISERROR(VLOOKUP($A2392, Dropdownlisten!$A$3:$F$143, 2, FALSE)), "", VLOOKUP($A2392, Dropdownlisten!$A$3:$F$143, 2, FALSE))</f>
        <v>Netzwerke</v>
      </c>
      <c r="C2392" s="117">
        <f>IF(ISERROR(VLOOKUP($A2392, Dropdownlisten!$A$3:$F$143, 3, FALSE)), "", VLOOKUP($A2392, Dropdownlisten!$A$3:$F$143, 3, FALSE))</f>
        <v>9000</v>
      </c>
      <c r="D2392" s="117" t="str">
        <f>IF(ISERROR(VLOOKUP($A2392, Dropdownlisten!$A$3:$F$143, 4, FALSE)), "", VLOOKUP($A2392, Dropdownlisten!$A$3:$F$143, 4, FALSE))</f>
        <v>Netzwerke</v>
      </c>
      <c r="E2392" s="117" t="str">
        <f>IF(ISERROR(VLOOKUP($A2392, Dropdownlisten!$A$3:$F$143, 5, FALSE)), "", VLOOKUP($A2392, Dropdownlisten!$A$3:$F$143, 5, FALSE))</f>
        <v>9000_004</v>
      </c>
      <c r="F2392" s="117" t="str">
        <f>IF(ISERROR(VLOOKUP($A2392, Dropdownlisten!$A$3:$F$143, 6, FALSE)), "", VLOOKUP($A2392, Dropdownlisten!$A$3:$F$143, 6, FALSE))</f>
        <v>Fahrradwegenetz</v>
      </c>
      <c r="G2392" s="117" t="str">
        <f>VLOOKUP(E2392,Datenstruktur_fuer_R!$D$2:$F$141,3,FALSE)</f>
        <v>Line</v>
      </c>
      <c r="H2392" s="120" t="s">
        <v>689</v>
      </c>
      <c r="I2392" s="26" t="s">
        <v>753</v>
      </c>
      <c r="J2392" s="26" t="s">
        <v>1264</v>
      </c>
      <c r="K2392" s="5" t="s">
        <v>810</v>
      </c>
      <c r="L2392" s="5" t="s">
        <v>812</v>
      </c>
      <c r="M2392" s="5">
        <v>1</v>
      </c>
      <c r="N2392" s="5" t="s">
        <v>1173</v>
      </c>
    </row>
    <row r="2393" spans="1:14" x14ac:dyDescent="0.35">
      <c r="A2393" s="5" t="s">
        <v>672</v>
      </c>
      <c r="B2393" s="117" t="str">
        <f>IF(ISERROR(VLOOKUP($A2393, Dropdownlisten!$A$3:$F$143, 2, FALSE)), "", VLOOKUP($A2393, Dropdownlisten!$A$3:$F$143, 2, FALSE))</f>
        <v>Netzwerke</v>
      </c>
      <c r="C2393" s="117">
        <f>IF(ISERROR(VLOOKUP($A2393, Dropdownlisten!$A$3:$F$143, 3, FALSE)), "", VLOOKUP($A2393, Dropdownlisten!$A$3:$F$143, 3, FALSE))</f>
        <v>9000</v>
      </c>
      <c r="D2393" s="117" t="str">
        <f>IF(ISERROR(VLOOKUP($A2393, Dropdownlisten!$A$3:$F$143, 4, FALSE)), "", VLOOKUP($A2393, Dropdownlisten!$A$3:$F$143, 4, FALSE))</f>
        <v>Netzwerke</v>
      </c>
      <c r="E2393" s="117" t="str">
        <f>IF(ISERROR(VLOOKUP($A2393, Dropdownlisten!$A$3:$F$143, 5, FALSE)), "", VLOOKUP($A2393, Dropdownlisten!$A$3:$F$143, 5, FALSE))</f>
        <v>9000_004</v>
      </c>
      <c r="F2393" s="117" t="str">
        <f>IF(ISERROR(VLOOKUP($A2393, Dropdownlisten!$A$3:$F$143, 6, FALSE)), "", VLOOKUP($A2393, Dropdownlisten!$A$3:$F$143, 6, FALSE))</f>
        <v>Fahrradwegenetz</v>
      </c>
      <c r="G2393" s="117" t="str">
        <f>VLOOKUP(E2393,Datenstruktur_fuer_R!$D$2:$F$141,3,FALSE)</f>
        <v>Line</v>
      </c>
      <c r="H2393" s="120" t="s">
        <v>689</v>
      </c>
      <c r="I2393" s="26" t="s">
        <v>753</v>
      </c>
      <c r="J2393" s="26" t="s">
        <v>1264</v>
      </c>
      <c r="K2393" s="5" t="s">
        <v>810</v>
      </c>
      <c r="L2393" s="5" t="s">
        <v>813</v>
      </c>
      <c r="M2393" s="5">
        <v>1</v>
      </c>
      <c r="N2393" s="5" t="s">
        <v>1173</v>
      </c>
    </row>
    <row r="2394" spans="1:14" x14ac:dyDescent="0.35">
      <c r="A2394" s="5" t="s">
        <v>672</v>
      </c>
      <c r="B2394" s="117" t="str">
        <f>IF(ISERROR(VLOOKUP($A2394, Dropdownlisten!$A$3:$F$143, 2, FALSE)), "", VLOOKUP($A2394, Dropdownlisten!$A$3:$F$143, 2, FALSE))</f>
        <v>Netzwerke</v>
      </c>
      <c r="C2394" s="117">
        <f>IF(ISERROR(VLOOKUP($A2394, Dropdownlisten!$A$3:$F$143, 3, FALSE)), "", VLOOKUP($A2394, Dropdownlisten!$A$3:$F$143, 3, FALSE))</f>
        <v>9000</v>
      </c>
      <c r="D2394" s="117" t="str">
        <f>IF(ISERROR(VLOOKUP($A2394, Dropdownlisten!$A$3:$F$143, 4, FALSE)), "", VLOOKUP($A2394, Dropdownlisten!$A$3:$F$143, 4, FALSE))</f>
        <v>Netzwerke</v>
      </c>
      <c r="E2394" s="117" t="str">
        <f>IF(ISERROR(VLOOKUP($A2394, Dropdownlisten!$A$3:$F$143, 5, FALSE)), "", VLOOKUP($A2394, Dropdownlisten!$A$3:$F$143, 5, FALSE))</f>
        <v>9000_004</v>
      </c>
      <c r="F2394" s="117" t="str">
        <f>IF(ISERROR(VLOOKUP($A2394, Dropdownlisten!$A$3:$F$143, 6, FALSE)), "", VLOOKUP($A2394, Dropdownlisten!$A$3:$F$143, 6, FALSE))</f>
        <v>Fahrradwegenetz</v>
      </c>
      <c r="G2394" s="117" t="str">
        <f>VLOOKUP(E2394,Datenstruktur_fuer_R!$D$2:$F$141,3,FALSE)</f>
        <v>Line</v>
      </c>
      <c r="H2394" s="120" t="s">
        <v>689</v>
      </c>
      <c r="I2394" s="26" t="s">
        <v>753</v>
      </c>
      <c r="J2394" s="26" t="s">
        <v>1264</v>
      </c>
      <c r="K2394" s="5" t="s">
        <v>810</v>
      </c>
      <c r="L2394" s="5" t="s">
        <v>805</v>
      </c>
      <c r="M2394" s="5">
        <v>1</v>
      </c>
      <c r="N2394" s="5" t="s">
        <v>1173</v>
      </c>
    </row>
    <row r="2395" spans="1:14" x14ac:dyDescent="0.35">
      <c r="A2395" s="5" t="s">
        <v>672</v>
      </c>
      <c r="B2395" s="117" t="str">
        <f>IF(ISERROR(VLOOKUP($A2395, Dropdownlisten!$A$3:$F$143, 2, FALSE)), "", VLOOKUP($A2395, Dropdownlisten!$A$3:$F$143, 2, FALSE))</f>
        <v>Netzwerke</v>
      </c>
      <c r="C2395" s="117">
        <f>IF(ISERROR(VLOOKUP($A2395, Dropdownlisten!$A$3:$F$143, 3, FALSE)), "", VLOOKUP($A2395, Dropdownlisten!$A$3:$F$143, 3, FALSE))</f>
        <v>9000</v>
      </c>
      <c r="D2395" s="117" t="str">
        <f>IF(ISERROR(VLOOKUP($A2395, Dropdownlisten!$A$3:$F$143, 4, FALSE)), "", VLOOKUP($A2395, Dropdownlisten!$A$3:$F$143, 4, FALSE))</f>
        <v>Netzwerke</v>
      </c>
      <c r="E2395" s="117" t="str">
        <f>IF(ISERROR(VLOOKUP($A2395, Dropdownlisten!$A$3:$F$143, 5, FALSE)), "", VLOOKUP($A2395, Dropdownlisten!$A$3:$F$143, 5, FALSE))</f>
        <v>9000_004</v>
      </c>
      <c r="F2395" s="117" t="str">
        <f>IF(ISERROR(VLOOKUP($A2395, Dropdownlisten!$A$3:$F$143, 6, FALSE)), "", VLOOKUP($A2395, Dropdownlisten!$A$3:$F$143, 6, FALSE))</f>
        <v>Fahrradwegenetz</v>
      </c>
      <c r="G2395" s="117" t="str">
        <f>VLOOKUP(E2395,Datenstruktur_fuer_R!$D$2:$F$141,3,FALSE)</f>
        <v>Line</v>
      </c>
      <c r="H2395" s="120" t="s">
        <v>689</v>
      </c>
      <c r="I2395" s="26" t="s">
        <v>753</v>
      </c>
      <c r="J2395" s="26" t="s">
        <v>1264</v>
      </c>
      <c r="K2395" s="5" t="s">
        <v>810</v>
      </c>
      <c r="L2395" s="5" t="s">
        <v>814</v>
      </c>
      <c r="M2395" s="5">
        <v>1</v>
      </c>
      <c r="N2395" s="5" t="s">
        <v>1173</v>
      </c>
    </row>
    <row r="2396" spans="1:14" x14ac:dyDescent="0.35">
      <c r="A2396" s="5" t="s">
        <v>672</v>
      </c>
      <c r="B2396" s="117" t="str">
        <f>IF(ISERROR(VLOOKUP($A2396, Dropdownlisten!$A$3:$F$143, 2, FALSE)), "", VLOOKUP($A2396, Dropdownlisten!$A$3:$F$143, 2, FALSE))</f>
        <v>Netzwerke</v>
      </c>
      <c r="C2396" s="117">
        <f>IF(ISERROR(VLOOKUP($A2396, Dropdownlisten!$A$3:$F$143, 3, FALSE)), "", VLOOKUP($A2396, Dropdownlisten!$A$3:$F$143, 3, FALSE))</f>
        <v>9000</v>
      </c>
      <c r="D2396" s="117" t="str">
        <f>IF(ISERROR(VLOOKUP($A2396, Dropdownlisten!$A$3:$F$143, 4, FALSE)), "", VLOOKUP($A2396, Dropdownlisten!$A$3:$F$143, 4, FALSE))</f>
        <v>Netzwerke</v>
      </c>
      <c r="E2396" s="117" t="str">
        <f>IF(ISERROR(VLOOKUP($A2396, Dropdownlisten!$A$3:$F$143, 5, FALSE)), "", VLOOKUP($A2396, Dropdownlisten!$A$3:$F$143, 5, FALSE))</f>
        <v>9000_004</v>
      </c>
      <c r="F2396" s="117" t="str">
        <f>IF(ISERROR(VLOOKUP($A2396, Dropdownlisten!$A$3:$F$143, 6, FALSE)), "", VLOOKUP($A2396, Dropdownlisten!$A$3:$F$143, 6, FALSE))</f>
        <v>Fahrradwegenetz</v>
      </c>
      <c r="G2396" s="117" t="str">
        <f>VLOOKUP(E2396,Datenstruktur_fuer_R!$D$2:$F$141,3,FALSE)</f>
        <v>Line</v>
      </c>
      <c r="H2396" s="120" t="s">
        <v>689</v>
      </c>
      <c r="I2396" s="26" t="s">
        <v>753</v>
      </c>
      <c r="J2396" s="26" t="s">
        <v>1264</v>
      </c>
      <c r="K2396" s="5" t="s">
        <v>810</v>
      </c>
      <c r="L2396" s="5" t="s">
        <v>815</v>
      </c>
      <c r="M2396" s="5">
        <v>1</v>
      </c>
      <c r="N2396" s="5" t="s">
        <v>1173</v>
      </c>
    </row>
    <row r="2397" spans="1:14" x14ac:dyDescent="0.35">
      <c r="A2397" s="5" t="s">
        <v>672</v>
      </c>
      <c r="B2397" s="117" t="str">
        <f>IF(ISERROR(VLOOKUP($A2397, Dropdownlisten!$A$3:$F$143, 2, FALSE)), "", VLOOKUP($A2397, Dropdownlisten!$A$3:$F$143, 2, FALSE))</f>
        <v>Netzwerke</v>
      </c>
      <c r="C2397" s="117">
        <f>IF(ISERROR(VLOOKUP($A2397, Dropdownlisten!$A$3:$F$143, 3, FALSE)), "", VLOOKUP($A2397, Dropdownlisten!$A$3:$F$143, 3, FALSE))</f>
        <v>9000</v>
      </c>
      <c r="D2397" s="117" t="str">
        <f>IF(ISERROR(VLOOKUP($A2397, Dropdownlisten!$A$3:$F$143, 4, FALSE)), "", VLOOKUP($A2397, Dropdownlisten!$A$3:$F$143, 4, FALSE))</f>
        <v>Netzwerke</v>
      </c>
      <c r="E2397" s="117" t="str">
        <f>IF(ISERROR(VLOOKUP($A2397, Dropdownlisten!$A$3:$F$143, 5, FALSE)), "", VLOOKUP($A2397, Dropdownlisten!$A$3:$F$143, 5, FALSE))</f>
        <v>9000_004</v>
      </c>
      <c r="F2397" s="117" t="str">
        <f>IF(ISERROR(VLOOKUP($A2397, Dropdownlisten!$A$3:$F$143, 6, FALSE)), "", VLOOKUP($A2397, Dropdownlisten!$A$3:$F$143, 6, FALSE))</f>
        <v>Fahrradwegenetz</v>
      </c>
      <c r="G2397" s="117" t="str">
        <f>VLOOKUP(E2397,Datenstruktur_fuer_R!$D$2:$F$141,3,FALSE)</f>
        <v>Line</v>
      </c>
      <c r="H2397" s="120" t="s">
        <v>689</v>
      </c>
      <c r="I2397" s="26" t="s">
        <v>753</v>
      </c>
      <c r="J2397" s="26" t="s">
        <v>1264</v>
      </c>
      <c r="K2397" s="5" t="s">
        <v>810</v>
      </c>
      <c r="L2397" s="5" t="s">
        <v>816</v>
      </c>
      <c r="M2397" s="5">
        <v>1</v>
      </c>
      <c r="N2397" s="5" t="s">
        <v>1173</v>
      </c>
    </row>
    <row r="2398" spans="1:14" x14ac:dyDescent="0.35">
      <c r="A2398" s="5" t="s">
        <v>701</v>
      </c>
      <c r="B2398" s="117" t="str">
        <f>IF(ISERROR(VLOOKUP($A2398, Dropdownlisten!$A$3:$F$143, 2, FALSE)), "", VLOOKUP($A2398, Dropdownlisten!$A$3:$F$143, 2, FALSE))</f>
        <v>Netzwerke</v>
      </c>
      <c r="C2398" s="117">
        <f>IF(ISERROR(VLOOKUP($A2398, Dropdownlisten!$A$3:$F$143, 3, FALSE)), "", VLOOKUP($A2398, Dropdownlisten!$A$3:$F$143, 3, FALSE))</f>
        <v>9000</v>
      </c>
      <c r="D2398" s="117" t="str">
        <f>IF(ISERROR(VLOOKUP($A2398, Dropdownlisten!$A$3:$F$143, 4, FALSE)), "", VLOOKUP($A2398, Dropdownlisten!$A$3:$F$143, 4, FALSE))</f>
        <v>Netzwerke</v>
      </c>
      <c r="E2398" s="117" t="str">
        <f>IF(ISERROR(VLOOKUP($A2398, Dropdownlisten!$A$3:$F$143, 5, FALSE)), "", VLOOKUP($A2398, Dropdownlisten!$A$3:$F$143, 5, FALSE))</f>
        <v>9000_006</v>
      </c>
      <c r="F2398" s="117" t="str">
        <f>IF(ISERROR(VLOOKUP($A2398, Dropdownlisten!$A$3:$F$143, 6, FALSE)), "", VLOOKUP($A2398, Dropdownlisten!$A$3:$F$143, 6, FALSE))</f>
        <v>LiniennetzOePNV</v>
      </c>
      <c r="G2398" s="117" t="str">
        <f>VLOOKUP(E2398,Datenstruktur_fuer_R!$D$2:$F$141,3,FALSE)</f>
        <v>Line</v>
      </c>
      <c r="H2398" s="120" t="s">
        <v>689</v>
      </c>
      <c r="I2398" s="26" t="s">
        <v>753</v>
      </c>
      <c r="J2398" s="26" t="s">
        <v>1264</v>
      </c>
      <c r="K2398" s="5" t="s">
        <v>827</v>
      </c>
      <c r="L2398" s="5" t="s">
        <v>828</v>
      </c>
      <c r="M2398" s="5">
        <v>1</v>
      </c>
      <c r="N2398" s="5" t="s">
        <v>1173</v>
      </c>
    </row>
    <row r="2399" spans="1:14" x14ac:dyDescent="0.35">
      <c r="A2399" s="5" t="s">
        <v>701</v>
      </c>
      <c r="B2399" s="117" t="str">
        <f>IF(ISERROR(VLOOKUP($A2399, Dropdownlisten!$A$3:$F$143, 2, FALSE)), "", VLOOKUP($A2399, Dropdownlisten!$A$3:$F$143, 2, FALSE))</f>
        <v>Netzwerke</v>
      </c>
      <c r="C2399" s="117">
        <f>IF(ISERROR(VLOOKUP($A2399, Dropdownlisten!$A$3:$F$143, 3, FALSE)), "", VLOOKUP($A2399, Dropdownlisten!$A$3:$F$143, 3, FALSE))</f>
        <v>9000</v>
      </c>
      <c r="D2399" s="117" t="str">
        <f>IF(ISERROR(VLOOKUP($A2399, Dropdownlisten!$A$3:$F$143, 4, FALSE)), "", VLOOKUP($A2399, Dropdownlisten!$A$3:$F$143, 4, FALSE))</f>
        <v>Netzwerke</v>
      </c>
      <c r="E2399" s="117" t="str">
        <f>IF(ISERROR(VLOOKUP($A2399, Dropdownlisten!$A$3:$F$143, 5, FALSE)), "", VLOOKUP($A2399, Dropdownlisten!$A$3:$F$143, 5, FALSE))</f>
        <v>9000_006</v>
      </c>
      <c r="F2399" s="117" t="str">
        <f>IF(ISERROR(VLOOKUP($A2399, Dropdownlisten!$A$3:$F$143, 6, FALSE)), "", VLOOKUP($A2399, Dropdownlisten!$A$3:$F$143, 6, FALSE))</f>
        <v>LiniennetzOePNV</v>
      </c>
      <c r="G2399" s="117" t="str">
        <f>VLOOKUP(E2399,Datenstruktur_fuer_R!$D$2:$F$141,3,FALSE)</f>
        <v>Line</v>
      </c>
      <c r="H2399" s="120" t="s">
        <v>689</v>
      </c>
      <c r="I2399" s="26" t="s">
        <v>753</v>
      </c>
      <c r="J2399" s="26" t="s">
        <v>1264</v>
      </c>
      <c r="K2399" s="5" t="s">
        <v>780</v>
      </c>
      <c r="L2399" s="5" t="s">
        <v>829</v>
      </c>
      <c r="M2399" s="5">
        <v>1</v>
      </c>
      <c r="N2399" s="5" t="s">
        <v>1173</v>
      </c>
    </row>
    <row r="2400" spans="1:14" x14ac:dyDescent="0.35">
      <c r="A2400" s="5" t="s">
        <v>701</v>
      </c>
      <c r="B2400" s="117" t="str">
        <f>IF(ISERROR(VLOOKUP($A2400, Dropdownlisten!$A$3:$F$143, 2, FALSE)), "", VLOOKUP($A2400, Dropdownlisten!$A$3:$F$143, 2, FALSE))</f>
        <v>Netzwerke</v>
      </c>
      <c r="C2400" s="117">
        <f>IF(ISERROR(VLOOKUP($A2400, Dropdownlisten!$A$3:$F$143, 3, FALSE)), "", VLOOKUP($A2400, Dropdownlisten!$A$3:$F$143, 3, FALSE))</f>
        <v>9000</v>
      </c>
      <c r="D2400" s="117" t="str">
        <f>IF(ISERROR(VLOOKUP($A2400, Dropdownlisten!$A$3:$F$143, 4, FALSE)), "", VLOOKUP($A2400, Dropdownlisten!$A$3:$F$143, 4, FALSE))</f>
        <v>Netzwerke</v>
      </c>
      <c r="E2400" s="117" t="str">
        <f>IF(ISERROR(VLOOKUP($A2400, Dropdownlisten!$A$3:$F$143, 5, FALSE)), "", VLOOKUP($A2400, Dropdownlisten!$A$3:$F$143, 5, FALSE))</f>
        <v>9000_006</v>
      </c>
      <c r="F2400" s="117" t="str">
        <f>IF(ISERROR(VLOOKUP($A2400, Dropdownlisten!$A$3:$F$143, 6, FALSE)), "", VLOOKUP($A2400, Dropdownlisten!$A$3:$F$143, 6, FALSE))</f>
        <v>LiniennetzOePNV</v>
      </c>
      <c r="G2400" s="117" t="str">
        <f>VLOOKUP(E2400,Datenstruktur_fuer_R!$D$2:$F$141,3,FALSE)</f>
        <v>Line</v>
      </c>
      <c r="H2400" s="120" t="s">
        <v>689</v>
      </c>
      <c r="I2400" s="26" t="s">
        <v>753</v>
      </c>
      <c r="J2400" s="26" t="s">
        <v>1264</v>
      </c>
      <c r="K2400" s="5" t="s">
        <v>810</v>
      </c>
      <c r="L2400" s="5" t="s">
        <v>815</v>
      </c>
      <c r="M2400" s="5">
        <v>1</v>
      </c>
      <c r="N2400" s="5" t="s">
        <v>1173</v>
      </c>
    </row>
    <row r="2401" spans="1:14" x14ac:dyDescent="0.35">
      <c r="A2401" s="5" t="s">
        <v>701</v>
      </c>
      <c r="B2401" s="117" t="str">
        <f>IF(ISERROR(VLOOKUP($A2401, Dropdownlisten!$A$3:$F$143, 2, FALSE)), "", VLOOKUP($A2401, Dropdownlisten!$A$3:$F$143, 2, FALSE))</f>
        <v>Netzwerke</v>
      </c>
      <c r="C2401" s="117">
        <f>IF(ISERROR(VLOOKUP($A2401, Dropdownlisten!$A$3:$F$143, 3, FALSE)), "", VLOOKUP($A2401, Dropdownlisten!$A$3:$F$143, 3, FALSE))</f>
        <v>9000</v>
      </c>
      <c r="D2401" s="117" t="str">
        <f>IF(ISERROR(VLOOKUP($A2401, Dropdownlisten!$A$3:$F$143, 4, FALSE)), "", VLOOKUP($A2401, Dropdownlisten!$A$3:$F$143, 4, FALSE))</f>
        <v>Netzwerke</v>
      </c>
      <c r="E2401" s="117" t="str">
        <f>IF(ISERROR(VLOOKUP($A2401, Dropdownlisten!$A$3:$F$143, 5, FALSE)), "", VLOOKUP($A2401, Dropdownlisten!$A$3:$F$143, 5, FALSE))</f>
        <v>9000_006</v>
      </c>
      <c r="F2401" s="117" t="str">
        <f>IF(ISERROR(VLOOKUP($A2401, Dropdownlisten!$A$3:$F$143, 6, FALSE)), "", VLOOKUP($A2401, Dropdownlisten!$A$3:$F$143, 6, FALSE))</f>
        <v>LiniennetzOePNV</v>
      </c>
      <c r="G2401" s="117" t="str">
        <f>VLOOKUP(E2401,Datenstruktur_fuer_R!$D$2:$F$141,3,FALSE)</f>
        <v>Line</v>
      </c>
      <c r="H2401" s="120" t="s">
        <v>689</v>
      </c>
      <c r="I2401" s="26" t="s">
        <v>753</v>
      </c>
      <c r="J2401" s="26" t="s">
        <v>1264</v>
      </c>
      <c r="K2401" s="5" t="s">
        <v>817</v>
      </c>
      <c r="L2401" s="5" t="s">
        <v>811</v>
      </c>
      <c r="M2401" s="5">
        <v>1</v>
      </c>
      <c r="N2401" s="5" t="s">
        <v>1173</v>
      </c>
    </row>
    <row r="2402" spans="1:14" x14ac:dyDescent="0.35">
      <c r="A2402" s="5" t="s">
        <v>701</v>
      </c>
      <c r="B2402" s="117" t="str">
        <f>IF(ISERROR(VLOOKUP($A2402, Dropdownlisten!$A$3:$F$143, 2, FALSE)), "", VLOOKUP($A2402, Dropdownlisten!$A$3:$F$143, 2, FALSE))</f>
        <v>Netzwerke</v>
      </c>
      <c r="C2402" s="117">
        <f>IF(ISERROR(VLOOKUP($A2402, Dropdownlisten!$A$3:$F$143, 3, FALSE)), "", VLOOKUP($A2402, Dropdownlisten!$A$3:$F$143, 3, FALSE))</f>
        <v>9000</v>
      </c>
      <c r="D2402" s="117" t="str">
        <f>IF(ISERROR(VLOOKUP($A2402, Dropdownlisten!$A$3:$F$143, 4, FALSE)), "", VLOOKUP($A2402, Dropdownlisten!$A$3:$F$143, 4, FALSE))</f>
        <v>Netzwerke</v>
      </c>
      <c r="E2402" s="117" t="str">
        <f>IF(ISERROR(VLOOKUP($A2402, Dropdownlisten!$A$3:$F$143, 5, FALSE)), "", VLOOKUP($A2402, Dropdownlisten!$A$3:$F$143, 5, FALSE))</f>
        <v>9000_006</v>
      </c>
      <c r="F2402" s="117" t="str">
        <f>IF(ISERROR(VLOOKUP($A2402, Dropdownlisten!$A$3:$F$143, 6, FALSE)), "", VLOOKUP($A2402, Dropdownlisten!$A$3:$F$143, 6, FALSE))</f>
        <v>LiniennetzOePNV</v>
      </c>
      <c r="G2402" s="117" t="str">
        <f>VLOOKUP(E2402,Datenstruktur_fuer_R!$D$2:$F$141,3,FALSE)</f>
        <v>Line</v>
      </c>
      <c r="H2402" s="120" t="s">
        <v>689</v>
      </c>
      <c r="I2402" s="26" t="s">
        <v>753</v>
      </c>
      <c r="J2402" s="26" t="s">
        <v>1264</v>
      </c>
      <c r="K2402" s="5" t="s">
        <v>830</v>
      </c>
      <c r="L2402" s="5" t="s">
        <v>831</v>
      </c>
      <c r="M2402" s="5">
        <v>1</v>
      </c>
      <c r="N2402" s="5" t="s">
        <v>1173</v>
      </c>
    </row>
    <row r="2403" spans="1:14" x14ac:dyDescent="0.35">
      <c r="A2403" s="5" t="s">
        <v>701</v>
      </c>
      <c r="B2403" s="117" t="str">
        <f>IF(ISERROR(VLOOKUP($A2403, Dropdownlisten!$A$3:$F$143, 2, FALSE)), "", VLOOKUP($A2403, Dropdownlisten!$A$3:$F$143, 2, FALSE))</f>
        <v>Netzwerke</v>
      </c>
      <c r="C2403" s="117">
        <f>IF(ISERROR(VLOOKUP($A2403, Dropdownlisten!$A$3:$F$143, 3, FALSE)), "", VLOOKUP($A2403, Dropdownlisten!$A$3:$F$143, 3, FALSE))</f>
        <v>9000</v>
      </c>
      <c r="D2403" s="117" t="str">
        <f>IF(ISERROR(VLOOKUP($A2403, Dropdownlisten!$A$3:$F$143, 4, FALSE)), "", VLOOKUP($A2403, Dropdownlisten!$A$3:$F$143, 4, FALSE))</f>
        <v>Netzwerke</v>
      </c>
      <c r="E2403" s="117" t="str">
        <f>IF(ISERROR(VLOOKUP($A2403, Dropdownlisten!$A$3:$F$143, 5, FALSE)), "", VLOOKUP($A2403, Dropdownlisten!$A$3:$F$143, 5, FALSE))</f>
        <v>9000_006</v>
      </c>
      <c r="F2403" s="117" t="str">
        <f>IF(ISERROR(VLOOKUP($A2403, Dropdownlisten!$A$3:$F$143, 6, FALSE)), "", VLOOKUP($A2403, Dropdownlisten!$A$3:$F$143, 6, FALSE))</f>
        <v>LiniennetzOePNV</v>
      </c>
      <c r="G2403" s="117" t="str">
        <f>VLOOKUP(E2403,Datenstruktur_fuer_R!$D$2:$F$141,3,FALSE)</f>
        <v>Line</v>
      </c>
      <c r="H2403" s="120" t="s">
        <v>689</v>
      </c>
      <c r="I2403" s="26" t="s">
        <v>753</v>
      </c>
      <c r="J2403" s="26" t="s">
        <v>1264</v>
      </c>
      <c r="K2403" s="5" t="s">
        <v>830</v>
      </c>
      <c r="L2403" s="5" t="s">
        <v>832</v>
      </c>
      <c r="M2403" s="5">
        <v>1</v>
      </c>
      <c r="N2403" s="5" t="s">
        <v>1173</v>
      </c>
    </row>
    <row r="2404" spans="1:14" x14ac:dyDescent="0.35">
      <c r="A2404" s="5" t="s">
        <v>701</v>
      </c>
      <c r="B2404" s="117" t="str">
        <f>IF(ISERROR(VLOOKUP($A2404, Dropdownlisten!$A$3:$F$143, 2, FALSE)), "", VLOOKUP($A2404, Dropdownlisten!$A$3:$F$143, 2, FALSE))</f>
        <v>Netzwerke</v>
      </c>
      <c r="C2404" s="117">
        <f>IF(ISERROR(VLOOKUP($A2404, Dropdownlisten!$A$3:$F$143, 3, FALSE)), "", VLOOKUP($A2404, Dropdownlisten!$A$3:$F$143, 3, FALSE))</f>
        <v>9000</v>
      </c>
      <c r="D2404" s="117" t="str">
        <f>IF(ISERROR(VLOOKUP($A2404, Dropdownlisten!$A$3:$F$143, 4, FALSE)), "", VLOOKUP($A2404, Dropdownlisten!$A$3:$F$143, 4, FALSE))</f>
        <v>Netzwerke</v>
      </c>
      <c r="E2404" s="117" t="str">
        <f>IF(ISERROR(VLOOKUP($A2404, Dropdownlisten!$A$3:$F$143, 5, FALSE)), "", VLOOKUP($A2404, Dropdownlisten!$A$3:$F$143, 5, FALSE))</f>
        <v>9000_006</v>
      </c>
      <c r="F2404" s="117" t="str">
        <f>IF(ISERROR(VLOOKUP($A2404, Dropdownlisten!$A$3:$F$143, 6, FALSE)), "", VLOOKUP($A2404, Dropdownlisten!$A$3:$F$143, 6, FALSE))</f>
        <v>LiniennetzOePNV</v>
      </c>
      <c r="G2404" s="117" t="str">
        <f>VLOOKUP(E2404,Datenstruktur_fuer_R!$D$2:$F$141,3,FALSE)</f>
        <v>Line</v>
      </c>
      <c r="H2404" s="120" t="s">
        <v>689</v>
      </c>
      <c r="I2404" s="26" t="s">
        <v>753</v>
      </c>
      <c r="J2404" s="26" t="s">
        <v>1264</v>
      </c>
      <c r="K2404" s="5" t="s">
        <v>827</v>
      </c>
      <c r="L2404" s="5" t="s">
        <v>832</v>
      </c>
      <c r="M2404" s="5">
        <v>1</v>
      </c>
      <c r="N2404" s="5" t="s">
        <v>1173</v>
      </c>
    </row>
    <row r="2405" spans="1:14" x14ac:dyDescent="0.35">
      <c r="A2405" s="5" t="s">
        <v>701</v>
      </c>
      <c r="B2405" s="117" t="str">
        <f>IF(ISERROR(VLOOKUP($A2405, Dropdownlisten!$A$3:$F$143, 2, FALSE)), "", VLOOKUP($A2405, Dropdownlisten!$A$3:$F$143, 2, FALSE))</f>
        <v>Netzwerke</v>
      </c>
      <c r="C2405" s="117">
        <f>IF(ISERROR(VLOOKUP($A2405, Dropdownlisten!$A$3:$F$143, 3, FALSE)), "", VLOOKUP($A2405, Dropdownlisten!$A$3:$F$143, 3, FALSE))</f>
        <v>9000</v>
      </c>
      <c r="D2405" s="117" t="str">
        <f>IF(ISERROR(VLOOKUP($A2405, Dropdownlisten!$A$3:$F$143, 4, FALSE)), "", VLOOKUP($A2405, Dropdownlisten!$A$3:$F$143, 4, FALSE))</f>
        <v>Netzwerke</v>
      </c>
      <c r="E2405" s="117" t="str">
        <f>IF(ISERROR(VLOOKUP($A2405, Dropdownlisten!$A$3:$F$143, 5, FALSE)), "", VLOOKUP($A2405, Dropdownlisten!$A$3:$F$143, 5, FALSE))</f>
        <v>9000_006</v>
      </c>
      <c r="F2405" s="117" t="str">
        <f>IF(ISERROR(VLOOKUP($A2405, Dropdownlisten!$A$3:$F$143, 6, FALSE)), "", VLOOKUP($A2405, Dropdownlisten!$A$3:$F$143, 6, FALSE))</f>
        <v>LiniennetzOePNV</v>
      </c>
      <c r="G2405" s="117" t="str">
        <f>VLOOKUP(E2405,Datenstruktur_fuer_R!$D$2:$F$141,3,FALSE)</f>
        <v>Line</v>
      </c>
      <c r="H2405" s="120" t="s">
        <v>689</v>
      </c>
      <c r="I2405" s="26" t="s">
        <v>753</v>
      </c>
      <c r="J2405" s="26" t="s">
        <v>1264</v>
      </c>
      <c r="K2405" s="5" t="s">
        <v>830</v>
      </c>
      <c r="L2405" s="5" t="s">
        <v>834</v>
      </c>
      <c r="M2405" s="5">
        <v>1</v>
      </c>
      <c r="N2405" s="5" t="s">
        <v>1173</v>
      </c>
    </row>
    <row r="2406" spans="1:14" x14ac:dyDescent="0.35">
      <c r="A2406" s="5" t="s">
        <v>724</v>
      </c>
      <c r="B2406" s="117" t="str">
        <f>IF(ISERROR(VLOOKUP($A2406, Dropdownlisten!$A$3:$F$143, 2, FALSE)), "", VLOOKUP($A2406, Dropdownlisten!$A$3:$F$143, 2, FALSE))</f>
        <v>Netzwerke</v>
      </c>
      <c r="C2406" s="117">
        <f>IF(ISERROR(VLOOKUP($A2406, Dropdownlisten!$A$3:$F$143, 3, FALSE)), "", VLOOKUP($A2406, Dropdownlisten!$A$3:$F$143, 3, FALSE))</f>
        <v>9000</v>
      </c>
      <c r="D2406" s="117" t="str">
        <f>IF(ISERROR(VLOOKUP($A2406, Dropdownlisten!$A$3:$F$143, 4, FALSE)), "", VLOOKUP($A2406, Dropdownlisten!$A$3:$F$143, 4, FALSE))</f>
        <v>Netzwerke</v>
      </c>
      <c r="E2406" s="117" t="str">
        <f>IF(ISERROR(VLOOKUP($A2406, Dropdownlisten!$A$3:$F$143, 5, FALSE)), "", VLOOKUP($A2406, Dropdownlisten!$A$3:$F$143, 5, FALSE))</f>
        <v>9000_007</v>
      </c>
      <c r="F2406" s="117" t="str">
        <f>IF(ISERROR(VLOOKUP($A2406, Dropdownlisten!$A$3:$F$143, 6, FALSE)), "", VLOOKUP($A2406, Dropdownlisten!$A$3:$F$143, 6, FALSE))</f>
        <v>Strassennetz</v>
      </c>
      <c r="G2406" s="117" t="str">
        <f>VLOOKUP(E2406,Datenstruktur_fuer_R!$D$2:$F$141,3,FALSE)</f>
        <v>Line</v>
      </c>
      <c r="H2406" s="120" t="s">
        <v>560</v>
      </c>
      <c r="I2406" s="26" t="s">
        <v>753</v>
      </c>
      <c r="J2406" s="26" t="s">
        <v>1264</v>
      </c>
      <c r="K2406" s="5" t="s">
        <v>755</v>
      </c>
      <c r="L2406" s="5"/>
      <c r="M2406" s="5">
        <v>1</v>
      </c>
      <c r="N2406" s="5" t="s">
        <v>1173</v>
      </c>
    </row>
    <row r="2407" spans="1:14" x14ac:dyDescent="0.35">
      <c r="A2407" s="5" t="s">
        <v>724</v>
      </c>
      <c r="B2407" s="117" t="str">
        <f>IF(ISERROR(VLOOKUP($A2407, Dropdownlisten!$A$3:$F$143, 2, FALSE)), "", VLOOKUP($A2407, Dropdownlisten!$A$3:$F$143, 2, FALSE))</f>
        <v>Netzwerke</v>
      </c>
      <c r="C2407" s="117">
        <f>IF(ISERROR(VLOOKUP($A2407, Dropdownlisten!$A$3:$F$143, 3, FALSE)), "", VLOOKUP($A2407, Dropdownlisten!$A$3:$F$143, 3, FALSE))</f>
        <v>9000</v>
      </c>
      <c r="D2407" s="117" t="str">
        <f>IF(ISERROR(VLOOKUP($A2407, Dropdownlisten!$A$3:$F$143, 4, FALSE)), "", VLOOKUP($A2407, Dropdownlisten!$A$3:$F$143, 4, FALSE))</f>
        <v>Netzwerke</v>
      </c>
      <c r="E2407" s="117" t="str">
        <f>IF(ISERROR(VLOOKUP($A2407, Dropdownlisten!$A$3:$F$143, 5, FALSE)), "", VLOOKUP($A2407, Dropdownlisten!$A$3:$F$143, 5, FALSE))</f>
        <v>9000_007</v>
      </c>
      <c r="F2407" s="117" t="str">
        <f>IF(ISERROR(VLOOKUP($A2407, Dropdownlisten!$A$3:$F$143, 6, FALSE)), "", VLOOKUP($A2407, Dropdownlisten!$A$3:$F$143, 6, FALSE))</f>
        <v>Strassennetz</v>
      </c>
      <c r="G2407" s="117" t="str">
        <f>VLOOKUP(E2407,Datenstruktur_fuer_R!$D$2:$F$141,3,FALSE)</f>
        <v>Line</v>
      </c>
      <c r="H2407" s="120" t="s">
        <v>781</v>
      </c>
      <c r="I2407" s="26" t="s">
        <v>753</v>
      </c>
      <c r="J2407" s="26" t="s">
        <v>1264</v>
      </c>
      <c r="K2407" s="5" t="s">
        <v>787</v>
      </c>
      <c r="L2407" s="5"/>
      <c r="M2407" s="5">
        <v>1</v>
      </c>
      <c r="N2407" s="5" t="s">
        <v>1173</v>
      </c>
    </row>
    <row r="2408" spans="1:14" x14ac:dyDescent="0.35">
      <c r="A2408" s="5" t="s">
        <v>724</v>
      </c>
      <c r="B2408" s="117" t="str">
        <f>IF(ISERROR(VLOOKUP($A2408, Dropdownlisten!$A$3:$F$143, 2, FALSE)), "", VLOOKUP($A2408, Dropdownlisten!$A$3:$F$143, 2, FALSE))</f>
        <v>Netzwerke</v>
      </c>
      <c r="C2408" s="117">
        <f>IF(ISERROR(VLOOKUP($A2408, Dropdownlisten!$A$3:$F$143, 3, FALSE)), "", VLOOKUP($A2408, Dropdownlisten!$A$3:$F$143, 3, FALSE))</f>
        <v>9000</v>
      </c>
      <c r="D2408" s="117" t="str">
        <f>IF(ISERROR(VLOOKUP($A2408, Dropdownlisten!$A$3:$F$143, 4, FALSE)), "", VLOOKUP($A2408, Dropdownlisten!$A$3:$F$143, 4, FALSE))</f>
        <v>Netzwerke</v>
      </c>
      <c r="E2408" s="117" t="str">
        <f>IF(ISERROR(VLOOKUP($A2408, Dropdownlisten!$A$3:$F$143, 5, FALSE)), "", VLOOKUP($A2408, Dropdownlisten!$A$3:$F$143, 5, FALSE))</f>
        <v>9000_007</v>
      </c>
      <c r="F2408" s="117" t="str">
        <f>IF(ISERROR(VLOOKUP($A2408, Dropdownlisten!$A$3:$F$143, 6, FALSE)), "", VLOOKUP($A2408, Dropdownlisten!$A$3:$F$143, 6, FALSE))</f>
        <v>Strassennetz</v>
      </c>
      <c r="G2408" s="117" t="str">
        <f>VLOOKUP(E2408,Datenstruktur_fuer_R!$D$2:$F$141,3,FALSE)</f>
        <v>Line</v>
      </c>
      <c r="H2408" s="120" t="s">
        <v>782</v>
      </c>
      <c r="I2408" s="26" t="s">
        <v>753</v>
      </c>
      <c r="J2408" s="26" t="s">
        <v>1264</v>
      </c>
      <c r="K2408" s="5" t="s">
        <v>1030</v>
      </c>
      <c r="L2408" s="5"/>
      <c r="M2408" s="5">
        <v>1</v>
      </c>
      <c r="N2408" s="5" t="s">
        <v>1173</v>
      </c>
    </row>
    <row r="2409" spans="1:14" x14ac:dyDescent="0.35">
      <c r="A2409" s="5" t="s">
        <v>724</v>
      </c>
      <c r="B2409" s="117" t="str">
        <f>IF(ISERROR(VLOOKUP($A2409, Dropdownlisten!$A$3:$F$143, 2, FALSE)), "", VLOOKUP($A2409, Dropdownlisten!$A$3:$F$143, 2, FALSE))</f>
        <v>Netzwerke</v>
      </c>
      <c r="C2409" s="117">
        <f>IF(ISERROR(VLOOKUP($A2409, Dropdownlisten!$A$3:$F$143, 3, FALSE)), "", VLOOKUP($A2409, Dropdownlisten!$A$3:$F$143, 3, FALSE))</f>
        <v>9000</v>
      </c>
      <c r="D2409" s="117" t="str">
        <f>IF(ISERROR(VLOOKUP($A2409, Dropdownlisten!$A$3:$F$143, 4, FALSE)), "", VLOOKUP($A2409, Dropdownlisten!$A$3:$F$143, 4, FALSE))</f>
        <v>Netzwerke</v>
      </c>
      <c r="E2409" s="117" t="str">
        <f>IF(ISERROR(VLOOKUP($A2409, Dropdownlisten!$A$3:$F$143, 5, FALSE)), "", VLOOKUP($A2409, Dropdownlisten!$A$3:$F$143, 5, FALSE))</f>
        <v>9000_007</v>
      </c>
      <c r="F2409" s="117" t="str">
        <f>IF(ISERROR(VLOOKUP($A2409, Dropdownlisten!$A$3:$F$143, 6, FALSE)), "", VLOOKUP($A2409, Dropdownlisten!$A$3:$F$143, 6, FALSE))</f>
        <v>Strassennetz</v>
      </c>
      <c r="G2409" s="117" t="str">
        <f>VLOOKUP(E2409,Datenstruktur_fuer_R!$D$2:$F$141,3,FALSE)</f>
        <v>Line</v>
      </c>
      <c r="H2409" s="120" t="s">
        <v>783</v>
      </c>
      <c r="I2409" s="26" t="s">
        <v>753</v>
      </c>
      <c r="J2409" s="26" t="s">
        <v>1264</v>
      </c>
      <c r="K2409" s="5" t="s">
        <v>788</v>
      </c>
      <c r="L2409" s="5"/>
      <c r="M2409" s="5">
        <v>1</v>
      </c>
      <c r="N2409" s="5" t="s">
        <v>1173</v>
      </c>
    </row>
    <row r="2410" spans="1:14" x14ac:dyDescent="0.35">
      <c r="A2410" s="5" t="s">
        <v>724</v>
      </c>
      <c r="B2410" s="117" t="str">
        <f>IF(ISERROR(VLOOKUP($A2410, Dropdownlisten!$A$3:$F$143, 2, FALSE)), "", VLOOKUP($A2410, Dropdownlisten!$A$3:$F$143, 2, FALSE))</f>
        <v>Netzwerke</v>
      </c>
      <c r="C2410" s="117">
        <f>IF(ISERROR(VLOOKUP($A2410, Dropdownlisten!$A$3:$F$143, 3, FALSE)), "", VLOOKUP($A2410, Dropdownlisten!$A$3:$F$143, 3, FALSE))</f>
        <v>9000</v>
      </c>
      <c r="D2410" s="117" t="str">
        <f>IF(ISERROR(VLOOKUP($A2410, Dropdownlisten!$A$3:$F$143, 4, FALSE)), "", VLOOKUP($A2410, Dropdownlisten!$A$3:$F$143, 4, FALSE))</f>
        <v>Netzwerke</v>
      </c>
      <c r="E2410" s="117" t="str">
        <f>IF(ISERROR(VLOOKUP($A2410, Dropdownlisten!$A$3:$F$143, 5, FALSE)), "", VLOOKUP($A2410, Dropdownlisten!$A$3:$F$143, 5, FALSE))</f>
        <v>9000_007</v>
      </c>
      <c r="F2410" s="117" t="str">
        <f>IF(ISERROR(VLOOKUP($A2410, Dropdownlisten!$A$3:$F$143, 6, FALSE)), "", VLOOKUP($A2410, Dropdownlisten!$A$3:$F$143, 6, FALSE))</f>
        <v>Strassennetz</v>
      </c>
      <c r="G2410" s="117" t="str">
        <f>VLOOKUP(E2410,Datenstruktur_fuer_R!$D$2:$F$141,3,FALSE)</f>
        <v>Line</v>
      </c>
      <c r="H2410" s="120" t="s">
        <v>689</v>
      </c>
      <c r="I2410" s="26" t="s">
        <v>753</v>
      </c>
      <c r="J2410" s="26" t="s">
        <v>1264</v>
      </c>
      <c r="K2410" s="5" t="s">
        <v>780</v>
      </c>
      <c r="L2410" s="5" t="s">
        <v>789</v>
      </c>
      <c r="M2410" s="5">
        <v>1</v>
      </c>
      <c r="N2410" s="5" t="s">
        <v>1173</v>
      </c>
    </row>
    <row r="2411" spans="1:14" x14ac:dyDescent="0.35">
      <c r="A2411" s="5" t="s">
        <v>724</v>
      </c>
      <c r="B2411" s="117" t="str">
        <f>IF(ISERROR(VLOOKUP($A2411, Dropdownlisten!$A$3:$F$143, 2, FALSE)), "", VLOOKUP($A2411, Dropdownlisten!$A$3:$F$143, 2, FALSE))</f>
        <v>Netzwerke</v>
      </c>
      <c r="C2411" s="117">
        <f>IF(ISERROR(VLOOKUP($A2411, Dropdownlisten!$A$3:$F$143, 3, FALSE)), "", VLOOKUP($A2411, Dropdownlisten!$A$3:$F$143, 3, FALSE))</f>
        <v>9000</v>
      </c>
      <c r="D2411" s="117" t="str">
        <f>IF(ISERROR(VLOOKUP($A2411, Dropdownlisten!$A$3:$F$143, 4, FALSE)), "", VLOOKUP($A2411, Dropdownlisten!$A$3:$F$143, 4, FALSE))</f>
        <v>Netzwerke</v>
      </c>
      <c r="E2411" s="117" t="str">
        <f>IF(ISERROR(VLOOKUP($A2411, Dropdownlisten!$A$3:$F$143, 5, FALSE)), "", VLOOKUP($A2411, Dropdownlisten!$A$3:$F$143, 5, FALSE))</f>
        <v>9000_007</v>
      </c>
      <c r="F2411" s="117" t="str">
        <f>IF(ISERROR(VLOOKUP($A2411, Dropdownlisten!$A$3:$F$143, 6, FALSE)), "", VLOOKUP($A2411, Dropdownlisten!$A$3:$F$143, 6, FALSE))</f>
        <v>Strassennetz</v>
      </c>
      <c r="G2411" s="117" t="str">
        <f>VLOOKUP(E2411,Datenstruktur_fuer_R!$D$2:$F$141,3,FALSE)</f>
        <v>Line</v>
      </c>
      <c r="H2411" s="120" t="s">
        <v>689</v>
      </c>
      <c r="I2411" s="26" t="s">
        <v>753</v>
      </c>
      <c r="J2411" s="26" t="s">
        <v>1264</v>
      </c>
      <c r="K2411" s="5" t="s">
        <v>780</v>
      </c>
      <c r="L2411" s="5" t="s">
        <v>790</v>
      </c>
      <c r="M2411" s="5">
        <v>1</v>
      </c>
      <c r="N2411" s="5" t="s">
        <v>1173</v>
      </c>
    </row>
    <row r="2412" spans="1:14" x14ac:dyDescent="0.35">
      <c r="A2412" s="5" t="s">
        <v>724</v>
      </c>
      <c r="B2412" s="117" t="str">
        <f>IF(ISERROR(VLOOKUP($A2412, Dropdownlisten!$A$3:$F$143, 2, FALSE)), "", VLOOKUP($A2412, Dropdownlisten!$A$3:$F$143, 2, FALSE))</f>
        <v>Netzwerke</v>
      </c>
      <c r="C2412" s="117">
        <f>IF(ISERROR(VLOOKUP($A2412, Dropdownlisten!$A$3:$F$143, 3, FALSE)), "", VLOOKUP($A2412, Dropdownlisten!$A$3:$F$143, 3, FALSE))</f>
        <v>9000</v>
      </c>
      <c r="D2412" s="117" t="str">
        <f>IF(ISERROR(VLOOKUP($A2412, Dropdownlisten!$A$3:$F$143, 4, FALSE)), "", VLOOKUP($A2412, Dropdownlisten!$A$3:$F$143, 4, FALSE))</f>
        <v>Netzwerke</v>
      </c>
      <c r="E2412" s="117" t="str">
        <f>IF(ISERROR(VLOOKUP($A2412, Dropdownlisten!$A$3:$F$143, 5, FALSE)), "", VLOOKUP($A2412, Dropdownlisten!$A$3:$F$143, 5, FALSE))</f>
        <v>9000_007</v>
      </c>
      <c r="F2412" s="117" t="str">
        <f>IF(ISERROR(VLOOKUP($A2412, Dropdownlisten!$A$3:$F$143, 6, FALSE)), "", VLOOKUP($A2412, Dropdownlisten!$A$3:$F$143, 6, FALSE))</f>
        <v>Strassennetz</v>
      </c>
      <c r="G2412" s="117" t="str">
        <f>VLOOKUP(E2412,Datenstruktur_fuer_R!$D$2:$F$141,3,FALSE)</f>
        <v>Line</v>
      </c>
      <c r="H2412" s="120" t="s">
        <v>689</v>
      </c>
      <c r="I2412" s="26" t="s">
        <v>753</v>
      </c>
      <c r="J2412" s="26" t="s">
        <v>1264</v>
      </c>
      <c r="K2412" s="5" t="s">
        <v>780</v>
      </c>
      <c r="L2412" s="5" t="s">
        <v>791</v>
      </c>
      <c r="M2412" s="5">
        <v>1</v>
      </c>
      <c r="N2412" s="5" t="s">
        <v>1173</v>
      </c>
    </row>
    <row r="2413" spans="1:14" x14ac:dyDescent="0.35">
      <c r="A2413" s="5" t="s">
        <v>724</v>
      </c>
      <c r="B2413" s="117" t="str">
        <f>IF(ISERROR(VLOOKUP($A2413, Dropdownlisten!$A$3:$F$143, 2, FALSE)), "", VLOOKUP($A2413, Dropdownlisten!$A$3:$F$143, 2, FALSE))</f>
        <v>Netzwerke</v>
      </c>
      <c r="C2413" s="117">
        <f>IF(ISERROR(VLOOKUP($A2413, Dropdownlisten!$A$3:$F$143, 3, FALSE)), "", VLOOKUP($A2413, Dropdownlisten!$A$3:$F$143, 3, FALSE))</f>
        <v>9000</v>
      </c>
      <c r="D2413" s="117" t="str">
        <f>IF(ISERROR(VLOOKUP($A2413, Dropdownlisten!$A$3:$F$143, 4, FALSE)), "", VLOOKUP($A2413, Dropdownlisten!$A$3:$F$143, 4, FALSE))</f>
        <v>Netzwerke</v>
      </c>
      <c r="E2413" s="117" t="str">
        <f>IF(ISERROR(VLOOKUP($A2413, Dropdownlisten!$A$3:$F$143, 5, FALSE)), "", VLOOKUP($A2413, Dropdownlisten!$A$3:$F$143, 5, FALSE))</f>
        <v>9000_007</v>
      </c>
      <c r="F2413" s="117" t="str">
        <f>IF(ISERROR(VLOOKUP($A2413, Dropdownlisten!$A$3:$F$143, 6, FALSE)), "", VLOOKUP($A2413, Dropdownlisten!$A$3:$F$143, 6, FALSE))</f>
        <v>Strassennetz</v>
      </c>
      <c r="G2413" s="117" t="str">
        <f>VLOOKUP(E2413,Datenstruktur_fuer_R!$D$2:$F$141,3,FALSE)</f>
        <v>Line</v>
      </c>
      <c r="H2413" s="120" t="s">
        <v>689</v>
      </c>
      <c r="I2413" s="26" t="s">
        <v>753</v>
      </c>
      <c r="J2413" s="26" t="s">
        <v>1264</v>
      </c>
      <c r="K2413" s="5" t="s">
        <v>780</v>
      </c>
      <c r="L2413" s="5" t="s">
        <v>792</v>
      </c>
      <c r="M2413" s="5">
        <v>1</v>
      </c>
      <c r="N2413" s="5" t="s">
        <v>1173</v>
      </c>
    </row>
    <row r="2414" spans="1:14" x14ac:dyDescent="0.35">
      <c r="A2414" s="5" t="s">
        <v>724</v>
      </c>
      <c r="B2414" s="117" t="str">
        <f>IF(ISERROR(VLOOKUP($A2414, Dropdownlisten!$A$3:$F$143, 2, FALSE)), "", VLOOKUP($A2414, Dropdownlisten!$A$3:$F$143, 2, FALSE))</f>
        <v>Netzwerke</v>
      </c>
      <c r="C2414" s="117">
        <f>IF(ISERROR(VLOOKUP($A2414, Dropdownlisten!$A$3:$F$143, 3, FALSE)), "", VLOOKUP($A2414, Dropdownlisten!$A$3:$F$143, 3, FALSE))</f>
        <v>9000</v>
      </c>
      <c r="D2414" s="117" t="str">
        <f>IF(ISERROR(VLOOKUP($A2414, Dropdownlisten!$A$3:$F$143, 4, FALSE)), "", VLOOKUP($A2414, Dropdownlisten!$A$3:$F$143, 4, FALSE))</f>
        <v>Netzwerke</v>
      </c>
      <c r="E2414" s="117" t="str">
        <f>IF(ISERROR(VLOOKUP($A2414, Dropdownlisten!$A$3:$F$143, 5, FALSE)), "", VLOOKUP($A2414, Dropdownlisten!$A$3:$F$143, 5, FALSE))</f>
        <v>9000_007</v>
      </c>
      <c r="F2414" s="117" t="str">
        <f>IF(ISERROR(VLOOKUP($A2414, Dropdownlisten!$A$3:$F$143, 6, FALSE)), "", VLOOKUP($A2414, Dropdownlisten!$A$3:$F$143, 6, FALSE))</f>
        <v>Strassennetz</v>
      </c>
      <c r="G2414" s="117" t="str">
        <f>VLOOKUP(E2414,Datenstruktur_fuer_R!$D$2:$F$141,3,FALSE)</f>
        <v>Line</v>
      </c>
      <c r="H2414" s="120" t="s">
        <v>689</v>
      </c>
      <c r="I2414" s="26" t="s">
        <v>753</v>
      </c>
      <c r="J2414" s="26" t="s">
        <v>1264</v>
      </c>
      <c r="K2414" s="5" t="s">
        <v>780</v>
      </c>
      <c r="L2414" s="5" t="s">
        <v>793</v>
      </c>
      <c r="M2414" s="5">
        <v>1</v>
      </c>
      <c r="N2414" s="5" t="s">
        <v>1173</v>
      </c>
    </row>
    <row r="2415" spans="1:14" x14ac:dyDescent="0.35">
      <c r="A2415" s="5" t="s">
        <v>724</v>
      </c>
      <c r="B2415" s="117" t="str">
        <f>IF(ISERROR(VLOOKUP($A2415, Dropdownlisten!$A$3:$F$143, 2, FALSE)), "", VLOOKUP($A2415, Dropdownlisten!$A$3:$F$143, 2, FALSE))</f>
        <v>Netzwerke</v>
      </c>
      <c r="C2415" s="117">
        <f>IF(ISERROR(VLOOKUP($A2415, Dropdownlisten!$A$3:$F$143, 3, FALSE)), "", VLOOKUP($A2415, Dropdownlisten!$A$3:$F$143, 3, FALSE))</f>
        <v>9000</v>
      </c>
      <c r="D2415" s="117" t="str">
        <f>IF(ISERROR(VLOOKUP($A2415, Dropdownlisten!$A$3:$F$143, 4, FALSE)), "", VLOOKUP($A2415, Dropdownlisten!$A$3:$F$143, 4, FALSE))</f>
        <v>Netzwerke</v>
      </c>
      <c r="E2415" s="117" t="str">
        <f>IF(ISERROR(VLOOKUP($A2415, Dropdownlisten!$A$3:$F$143, 5, FALSE)), "", VLOOKUP($A2415, Dropdownlisten!$A$3:$F$143, 5, FALSE))</f>
        <v>9000_007</v>
      </c>
      <c r="F2415" s="117" t="str">
        <f>IF(ISERROR(VLOOKUP($A2415, Dropdownlisten!$A$3:$F$143, 6, FALSE)), "", VLOOKUP($A2415, Dropdownlisten!$A$3:$F$143, 6, FALSE))</f>
        <v>Strassennetz</v>
      </c>
      <c r="G2415" s="117" t="str">
        <f>VLOOKUP(E2415,Datenstruktur_fuer_R!$D$2:$F$141,3,FALSE)</f>
        <v>Line</v>
      </c>
      <c r="H2415" s="120" t="s">
        <v>689</v>
      </c>
      <c r="I2415" s="26" t="s">
        <v>753</v>
      </c>
      <c r="J2415" s="26" t="s">
        <v>1264</v>
      </c>
      <c r="K2415" s="5" t="s">
        <v>780</v>
      </c>
      <c r="L2415" s="5" t="s">
        <v>794</v>
      </c>
      <c r="M2415" s="5">
        <v>1</v>
      </c>
      <c r="N2415" s="5" t="s">
        <v>1173</v>
      </c>
    </row>
    <row r="2416" spans="1:14" x14ac:dyDescent="0.35">
      <c r="A2416" s="5" t="s">
        <v>724</v>
      </c>
      <c r="B2416" s="117" t="str">
        <f>IF(ISERROR(VLOOKUP($A2416, Dropdownlisten!$A$3:$F$143, 2, FALSE)), "", VLOOKUP($A2416, Dropdownlisten!$A$3:$F$143, 2, FALSE))</f>
        <v>Netzwerke</v>
      </c>
      <c r="C2416" s="117">
        <f>IF(ISERROR(VLOOKUP($A2416, Dropdownlisten!$A$3:$F$143, 3, FALSE)), "", VLOOKUP($A2416, Dropdownlisten!$A$3:$F$143, 3, FALSE))</f>
        <v>9000</v>
      </c>
      <c r="D2416" s="117" t="str">
        <f>IF(ISERROR(VLOOKUP($A2416, Dropdownlisten!$A$3:$F$143, 4, FALSE)), "", VLOOKUP($A2416, Dropdownlisten!$A$3:$F$143, 4, FALSE))</f>
        <v>Netzwerke</v>
      </c>
      <c r="E2416" s="117" t="str">
        <f>IF(ISERROR(VLOOKUP($A2416, Dropdownlisten!$A$3:$F$143, 5, FALSE)), "", VLOOKUP($A2416, Dropdownlisten!$A$3:$F$143, 5, FALSE))</f>
        <v>9000_007</v>
      </c>
      <c r="F2416" s="117" t="str">
        <f>IF(ISERROR(VLOOKUP($A2416, Dropdownlisten!$A$3:$F$143, 6, FALSE)), "", VLOOKUP($A2416, Dropdownlisten!$A$3:$F$143, 6, FALSE))</f>
        <v>Strassennetz</v>
      </c>
      <c r="G2416" s="117" t="str">
        <f>VLOOKUP(E2416,Datenstruktur_fuer_R!$D$2:$F$141,3,FALSE)</f>
        <v>Line</v>
      </c>
      <c r="H2416" s="120" t="s">
        <v>689</v>
      </c>
      <c r="I2416" s="26" t="s">
        <v>753</v>
      </c>
      <c r="J2416" s="26" t="s">
        <v>1264</v>
      </c>
      <c r="K2416" s="5" t="s">
        <v>780</v>
      </c>
      <c r="L2416" s="5" t="s">
        <v>795</v>
      </c>
      <c r="M2416" s="5">
        <v>1</v>
      </c>
      <c r="N2416" s="5" t="s">
        <v>1173</v>
      </c>
    </row>
    <row r="2417" spans="1:14" x14ac:dyDescent="0.35">
      <c r="A2417" s="5" t="s">
        <v>724</v>
      </c>
      <c r="B2417" s="117" t="str">
        <f>IF(ISERROR(VLOOKUP($A2417, Dropdownlisten!$A$3:$F$143, 2, FALSE)), "", VLOOKUP($A2417, Dropdownlisten!$A$3:$F$143, 2, FALSE))</f>
        <v>Netzwerke</v>
      </c>
      <c r="C2417" s="117">
        <f>IF(ISERROR(VLOOKUP($A2417, Dropdownlisten!$A$3:$F$143, 3, FALSE)), "", VLOOKUP($A2417, Dropdownlisten!$A$3:$F$143, 3, FALSE))</f>
        <v>9000</v>
      </c>
      <c r="D2417" s="117" t="str">
        <f>IF(ISERROR(VLOOKUP($A2417, Dropdownlisten!$A$3:$F$143, 4, FALSE)), "", VLOOKUP($A2417, Dropdownlisten!$A$3:$F$143, 4, FALSE))</f>
        <v>Netzwerke</v>
      </c>
      <c r="E2417" s="117" t="str">
        <f>IF(ISERROR(VLOOKUP($A2417, Dropdownlisten!$A$3:$F$143, 5, FALSE)), "", VLOOKUP($A2417, Dropdownlisten!$A$3:$F$143, 5, FALSE))</f>
        <v>9000_007</v>
      </c>
      <c r="F2417" s="117" t="str">
        <f>IF(ISERROR(VLOOKUP($A2417, Dropdownlisten!$A$3:$F$143, 6, FALSE)), "", VLOOKUP($A2417, Dropdownlisten!$A$3:$F$143, 6, FALSE))</f>
        <v>Strassennetz</v>
      </c>
      <c r="G2417" s="117" t="str">
        <f>VLOOKUP(E2417,Datenstruktur_fuer_R!$D$2:$F$141,3,FALSE)</f>
        <v>Line</v>
      </c>
      <c r="H2417" s="120" t="s">
        <v>689</v>
      </c>
      <c r="I2417" s="26" t="s">
        <v>753</v>
      </c>
      <c r="J2417" s="26" t="s">
        <v>1264</v>
      </c>
      <c r="K2417" s="5" t="s">
        <v>780</v>
      </c>
      <c r="L2417" s="5" t="s">
        <v>796</v>
      </c>
      <c r="M2417" s="5">
        <v>1</v>
      </c>
      <c r="N2417" s="5" t="s">
        <v>1173</v>
      </c>
    </row>
    <row r="2418" spans="1:14" x14ac:dyDescent="0.35">
      <c r="A2418" s="5" t="s">
        <v>724</v>
      </c>
      <c r="B2418" s="117" t="str">
        <f>IF(ISERROR(VLOOKUP($A2418, Dropdownlisten!$A$3:$F$143, 2, FALSE)), "", VLOOKUP($A2418, Dropdownlisten!$A$3:$F$143, 2, FALSE))</f>
        <v>Netzwerke</v>
      </c>
      <c r="C2418" s="117">
        <f>IF(ISERROR(VLOOKUP($A2418, Dropdownlisten!$A$3:$F$143, 3, FALSE)), "", VLOOKUP($A2418, Dropdownlisten!$A$3:$F$143, 3, FALSE))</f>
        <v>9000</v>
      </c>
      <c r="D2418" s="117" t="str">
        <f>IF(ISERROR(VLOOKUP($A2418, Dropdownlisten!$A$3:$F$143, 4, FALSE)), "", VLOOKUP($A2418, Dropdownlisten!$A$3:$F$143, 4, FALSE))</f>
        <v>Netzwerke</v>
      </c>
      <c r="E2418" s="117" t="str">
        <f>IF(ISERROR(VLOOKUP($A2418, Dropdownlisten!$A$3:$F$143, 5, FALSE)), "", VLOOKUP($A2418, Dropdownlisten!$A$3:$F$143, 5, FALSE))</f>
        <v>9000_007</v>
      </c>
      <c r="F2418" s="117" t="str">
        <f>IF(ISERROR(VLOOKUP($A2418, Dropdownlisten!$A$3:$F$143, 6, FALSE)), "", VLOOKUP($A2418, Dropdownlisten!$A$3:$F$143, 6, FALSE))</f>
        <v>Strassennetz</v>
      </c>
      <c r="G2418" s="117" t="str">
        <f>VLOOKUP(E2418,Datenstruktur_fuer_R!$D$2:$F$141,3,FALSE)</f>
        <v>Line</v>
      </c>
      <c r="H2418" s="120" t="s">
        <v>689</v>
      </c>
      <c r="I2418" s="26" t="s">
        <v>753</v>
      </c>
      <c r="J2418" s="26" t="s">
        <v>1264</v>
      </c>
      <c r="K2418" s="5" t="s">
        <v>780</v>
      </c>
      <c r="L2418" s="5" t="s">
        <v>797</v>
      </c>
      <c r="M2418" s="5">
        <v>1</v>
      </c>
      <c r="N2418" s="5" t="s">
        <v>1173</v>
      </c>
    </row>
    <row r="2419" spans="1:14" x14ac:dyDescent="0.35">
      <c r="A2419" s="5" t="s">
        <v>724</v>
      </c>
      <c r="B2419" s="117" t="str">
        <f>IF(ISERROR(VLOOKUP($A2419, Dropdownlisten!$A$3:$F$143, 2, FALSE)), "", VLOOKUP($A2419, Dropdownlisten!$A$3:$F$143, 2, FALSE))</f>
        <v>Netzwerke</v>
      </c>
      <c r="C2419" s="117">
        <f>IF(ISERROR(VLOOKUP($A2419, Dropdownlisten!$A$3:$F$143, 3, FALSE)), "", VLOOKUP($A2419, Dropdownlisten!$A$3:$F$143, 3, FALSE))</f>
        <v>9000</v>
      </c>
      <c r="D2419" s="117" t="str">
        <f>IF(ISERROR(VLOOKUP($A2419, Dropdownlisten!$A$3:$F$143, 4, FALSE)), "", VLOOKUP($A2419, Dropdownlisten!$A$3:$F$143, 4, FALSE))</f>
        <v>Netzwerke</v>
      </c>
      <c r="E2419" s="117" t="str">
        <f>IF(ISERROR(VLOOKUP($A2419, Dropdownlisten!$A$3:$F$143, 5, FALSE)), "", VLOOKUP($A2419, Dropdownlisten!$A$3:$F$143, 5, FALSE))</f>
        <v>9000_007</v>
      </c>
      <c r="F2419" s="117" t="str">
        <f>IF(ISERROR(VLOOKUP($A2419, Dropdownlisten!$A$3:$F$143, 6, FALSE)), "", VLOOKUP($A2419, Dropdownlisten!$A$3:$F$143, 6, FALSE))</f>
        <v>Strassennetz</v>
      </c>
      <c r="G2419" s="117" t="str">
        <f>VLOOKUP(E2419,Datenstruktur_fuer_R!$D$2:$F$141,3,FALSE)</f>
        <v>Line</v>
      </c>
      <c r="H2419" s="120" t="s">
        <v>689</v>
      </c>
      <c r="I2419" s="26" t="s">
        <v>753</v>
      </c>
      <c r="J2419" s="26" t="s">
        <v>1264</v>
      </c>
      <c r="K2419" s="5" t="s">
        <v>780</v>
      </c>
      <c r="L2419" s="5" t="s">
        <v>798</v>
      </c>
      <c r="M2419" s="5">
        <v>1</v>
      </c>
      <c r="N2419" s="5" t="s">
        <v>1173</v>
      </c>
    </row>
    <row r="2420" spans="1:14" x14ac:dyDescent="0.35">
      <c r="A2420" s="5" t="s">
        <v>724</v>
      </c>
      <c r="B2420" s="117" t="str">
        <f>IF(ISERROR(VLOOKUP($A2420, Dropdownlisten!$A$3:$F$143, 2, FALSE)), "", VLOOKUP($A2420, Dropdownlisten!$A$3:$F$143, 2, FALSE))</f>
        <v>Netzwerke</v>
      </c>
      <c r="C2420" s="117">
        <f>IF(ISERROR(VLOOKUP($A2420, Dropdownlisten!$A$3:$F$143, 3, FALSE)), "", VLOOKUP($A2420, Dropdownlisten!$A$3:$F$143, 3, FALSE))</f>
        <v>9000</v>
      </c>
      <c r="D2420" s="117" t="str">
        <f>IF(ISERROR(VLOOKUP($A2420, Dropdownlisten!$A$3:$F$143, 4, FALSE)), "", VLOOKUP($A2420, Dropdownlisten!$A$3:$F$143, 4, FALSE))</f>
        <v>Netzwerke</v>
      </c>
      <c r="E2420" s="117" t="str">
        <f>IF(ISERROR(VLOOKUP($A2420, Dropdownlisten!$A$3:$F$143, 5, FALSE)), "", VLOOKUP($A2420, Dropdownlisten!$A$3:$F$143, 5, FALSE))</f>
        <v>9000_007</v>
      </c>
      <c r="F2420" s="117" t="str">
        <f>IF(ISERROR(VLOOKUP($A2420, Dropdownlisten!$A$3:$F$143, 6, FALSE)), "", VLOOKUP($A2420, Dropdownlisten!$A$3:$F$143, 6, FALSE))</f>
        <v>Strassennetz</v>
      </c>
      <c r="G2420" s="117" t="str">
        <f>VLOOKUP(E2420,Datenstruktur_fuer_R!$D$2:$F$141,3,FALSE)</f>
        <v>Line</v>
      </c>
      <c r="H2420" s="120" t="s">
        <v>689</v>
      </c>
      <c r="I2420" s="26" t="s">
        <v>753</v>
      </c>
      <c r="J2420" s="26" t="s">
        <v>1264</v>
      </c>
      <c r="K2420" s="5" t="s">
        <v>780</v>
      </c>
      <c r="L2420" s="5" t="s">
        <v>799</v>
      </c>
      <c r="M2420" s="5">
        <v>1</v>
      </c>
      <c r="N2420" s="5" t="s">
        <v>1173</v>
      </c>
    </row>
    <row r="2421" spans="1:14" x14ac:dyDescent="0.35">
      <c r="A2421" s="5" t="s">
        <v>724</v>
      </c>
      <c r="B2421" s="117" t="str">
        <f>IF(ISERROR(VLOOKUP($A2421, Dropdownlisten!$A$3:$F$143, 2, FALSE)), "", VLOOKUP($A2421, Dropdownlisten!$A$3:$F$143, 2, FALSE))</f>
        <v>Netzwerke</v>
      </c>
      <c r="C2421" s="117">
        <f>IF(ISERROR(VLOOKUP($A2421, Dropdownlisten!$A$3:$F$143, 3, FALSE)), "", VLOOKUP($A2421, Dropdownlisten!$A$3:$F$143, 3, FALSE))</f>
        <v>9000</v>
      </c>
      <c r="D2421" s="117" t="str">
        <f>IF(ISERROR(VLOOKUP($A2421, Dropdownlisten!$A$3:$F$143, 4, FALSE)), "", VLOOKUP($A2421, Dropdownlisten!$A$3:$F$143, 4, FALSE))</f>
        <v>Netzwerke</v>
      </c>
      <c r="E2421" s="117" t="str">
        <f>IF(ISERROR(VLOOKUP($A2421, Dropdownlisten!$A$3:$F$143, 5, FALSE)), "", VLOOKUP($A2421, Dropdownlisten!$A$3:$F$143, 5, FALSE))</f>
        <v>9000_007</v>
      </c>
      <c r="F2421" s="117" t="str">
        <f>IF(ISERROR(VLOOKUP($A2421, Dropdownlisten!$A$3:$F$143, 6, FALSE)), "", VLOOKUP($A2421, Dropdownlisten!$A$3:$F$143, 6, FALSE))</f>
        <v>Strassennetz</v>
      </c>
      <c r="G2421" s="117" t="str">
        <f>VLOOKUP(E2421,Datenstruktur_fuer_R!$D$2:$F$141,3,FALSE)</f>
        <v>Line</v>
      </c>
      <c r="H2421" s="120" t="s">
        <v>689</v>
      </c>
      <c r="I2421" s="26" t="s">
        <v>753</v>
      </c>
      <c r="J2421" s="26" t="s">
        <v>1264</v>
      </c>
      <c r="K2421" s="5" t="s">
        <v>780</v>
      </c>
      <c r="L2421" s="5" t="s">
        <v>800</v>
      </c>
      <c r="M2421" s="5">
        <v>1</v>
      </c>
      <c r="N2421" s="5" t="s">
        <v>1173</v>
      </c>
    </row>
    <row r="2422" spans="1:14" x14ac:dyDescent="0.35">
      <c r="A2422" s="5" t="s">
        <v>724</v>
      </c>
      <c r="B2422" s="117" t="str">
        <f>IF(ISERROR(VLOOKUP($A2422, Dropdownlisten!$A$3:$F$143, 2, FALSE)), "", VLOOKUP($A2422, Dropdownlisten!$A$3:$F$143, 2, FALSE))</f>
        <v>Netzwerke</v>
      </c>
      <c r="C2422" s="117">
        <f>IF(ISERROR(VLOOKUP($A2422, Dropdownlisten!$A$3:$F$143, 3, FALSE)), "", VLOOKUP($A2422, Dropdownlisten!$A$3:$F$143, 3, FALSE))</f>
        <v>9000</v>
      </c>
      <c r="D2422" s="117" t="str">
        <f>IF(ISERROR(VLOOKUP($A2422, Dropdownlisten!$A$3:$F$143, 4, FALSE)), "", VLOOKUP($A2422, Dropdownlisten!$A$3:$F$143, 4, FALSE))</f>
        <v>Netzwerke</v>
      </c>
      <c r="E2422" s="117" t="str">
        <f>IF(ISERROR(VLOOKUP($A2422, Dropdownlisten!$A$3:$F$143, 5, FALSE)), "", VLOOKUP($A2422, Dropdownlisten!$A$3:$F$143, 5, FALSE))</f>
        <v>9000_007</v>
      </c>
      <c r="F2422" s="117" t="str">
        <f>IF(ISERROR(VLOOKUP($A2422, Dropdownlisten!$A$3:$F$143, 6, FALSE)), "", VLOOKUP($A2422, Dropdownlisten!$A$3:$F$143, 6, FALSE))</f>
        <v>Strassennetz</v>
      </c>
      <c r="G2422" s="117" t="str">
        <f>VLOOKUP(E2422,Datenstruktur_fuer_R!$D$2:$F$141,3,FALSE)</f>
        <v>Line</v>
      </c>
      <c r="H2422" s="120" t="s">
        <v>689</v>
      </c>
      <c r="I2422" s="26" t="s">
        <v>753</v>
      </c>
      <c r="J2422" s="26" t="s">
        <v>1264</v>
      </c>
      <c r="K2422" s="5" t="s">
        <v>780</v>
      </c>
      <c r="L2422" s="5" t="s">
        <v>801</v>
      </c>
      <c r="M2422" s="5">
        <v>1</v>
      </c>
      <c r="N2422" s="5" t="s">
        <v>1173</v>
      </c>
    </row>
    <row r="2423" spans="1:14" x14ac:dyDescent="0.35">
      <c r="A2423" s="5" t="s">
        <v>724</v>
      </c>
      <c r="B2423" s="117" t="str">
        <f>IF(ISERROR(VLOOKUP($A2423, Dropdownlisten!$A$3:$F$143, 2, FALSE)), "", VLOOKUP($A2423, Dropdownlisten!$A$3:$F$143, 2, FALSE))</f>
        <v>Netzwerke</v>
      </c>
      <c r="C2423" s="117">
        <f>IF(ISERROR(VLOOKUP($A2423, Dropdownlisten!$A$3:$F$143, 3, FALSE)), "", VLOOKUP($A2423, Dropdownlisten!$A$3:$F$143, 3, FALSE))</f>
        <v>9000</v>
      </c>
      <c r="D2423" s="117" t="str">
        <f>IF(ISERROR(VLOOKUP($A2423, Dropdownlisten!$A$3:$F$143, 4, FALSE)), "", VLOOKUP($A2423, Dropdownlisten!$A$3:$F$143, 4, FALSE))</f>
        <v>Netzwerke</v>
      </c>
      <c r="E2423" s="117" t="str">
        <f>IF(ISERROR(VLOOKUP($A2423, Dropdownlisten!$A$3:$F$143, 5, FALSE)), "", VLOOKUP($A2423, Dropdownlisten!$A$3:$F$143, 5, FALSE))</f>
        <v>9000_007</v>
      </c>
      <c r="F2423" s="117" t="str">
        <f>IF(ISERROR(VLOOKUP($A2423, Dropdownlisten!$A$3:$F$143, 6, FALSE)), "", VLOOKUP($A2423, Dropdownlisten!$A$3:$F$143, 6, FALSE))</f>
        <v>Strassennetz</v>
      </c>
      <c r="G2423" s="117" t="str">
        <f>VLOOKUP(E2423,Datenstruktur_fuer_R!$D$2:$F$141,3,FALSE)</f>
        <v>Line</v>
      </c>
      <c r="H2423" s="120" t="s">
        <v>689</v>
      </c>
      <c r="I2423" s="26" t="s">
        <v>753</v>
      </c>
      <c r="J2423" s="26" t="s">
        <v>1264</v>
      </c>
      <c r="K2423" s="5" t="s">
        <v>780</v>
      </c>
      <c r="L2423" s="5" t="s">
        <v>802</v>
      </c>
      <c r="M2423" s="5">
        <v>1</v>
      </c>
      <c r="N2423" s="5" t="s">
        <v>1173</v>
      </c>
    </row>
    <row r="2424" spans="1:14" x14ac:dyDescent="0.35">
      <c r="A2424" s="5" t="s">
        <v>682</v>
      </c>
      <c r="B2424" s="117" t="str">
        <f>IF(ISERROR(VLOOKUP($A2424, Dropdownlisten!$A$3:$F$143, 2, FALSE)), "", VLOOKUP($A2424, Dropdownlisten!$A$3:$F$143, 2, FALSE))</f>
        <v>Netzwerke</v>
      </c>
      <c r="C2424" s="117">
        <f>IF(ISERROR(VLOOKUP($A2424, Dropdownlisten!$A$3:$F$143, 3, FALSE)), "", VLOOKUP($A2424, Dropdownlisten!$A$3:$F$143, 3, FALSE))</f>
        <v>9000</v>
      </c>
      <c r="D2424" s="117" t="str">
        <f>IF(ISERROR(VLOOKUP($A2424, Dropdownlisten!$A$3:$F$143, 4, FALSE)), "", VLOOKUP($A2424, Dropdownlisten!$A$3:$F$143, 4, FALSE))</f>
        <v>Netzwerke</v>
      </c>
      <c r="E2424" s="117" t="str">
        <f>IF(ISERROR(VLOOKUP($A2424, Dropdownlisten!$A$3:$F$143, 5, FALSE)), "", VLOOKUP($A2424, Dropdownlisten!$A$3:$F$143, 5, FALSE))</f>
        <v>9000_005</v>
      </c>
      <c r="F2424" s="117" t="str">
        <f>IF(ISERROR(VLOOKUP($A2424, Dropdownlisten!$A$3:$F$143, 6, FALSE)), "", VLOOKUP($A2424, Dropdownlisten!$A$3:$F$143, 6, FALSE))</f>
        <v>FussWanderwege</v>
      </c>
      <c r="G2424" s="117" t="str">
        <f>VLOOKUP(E2424,Datenstruktur_fuer_R!$D$2:$F$141,3,FALSE)</f>
        <v>Line</v>
      </c>
      <c r="H2424" s="120" t="s">
        <v>689</v>
      </c>
      <c r="I2424" s="26" t="s">
        <v>753</v>
      </c>
      <c r="J2424" s="26" t="s">
        <v>1264</v>
      </c>
      <c r="K2424" s="5" t="s">
        <v>780</v>
      </c>
      <c r="L2424" s="5" t="s">
        <v>792</v>
      </c>
      <c r="M2424" s="5">
        <v>1</v>
      </c>
      <c r="N2424" s="5" t="s">
        <v>1173</v>
      </c>
    </row>
    <row r="2425" spans="1:14" x14ac:dyDescent="0.35">
      <c r="A2425" s="5" t="s">
        <v>682</v>
      </c>
      <c r="B2425" s="117" t="str">
        <f>IF(ISERROR(VLOOKUP($A2425, Dropdownlisten!$A$3:$F$143, 2, FALSE)), "", VLOOKUP($A2425, Dropdownlisten!$A$3:$F$143, 2, FALSE))</f>
        <v>Netzwerke</v>
      </c>
      <c r="C2425" s="117">
        <f>IF(ISERROR(VLOOKUP($A2425, Dropdownlisten!$A$3:$F$143, 3, FALSE)), "", VLOOKUP($A2425, Dropdownlisten!$A$3:$F$143, 3, FALSE))</f>
        <v>9000</v>
      </c>
      <c r="D2425" s="117" t="str">
        <f>IF(ISERROR(VLOOKUP($A2425, Dropdownlisten!$A$3:$F$143, 4, FALSE)), "", VLOOKUP($A2425, Dropdownlisten!$A$3:$F$143, 4, FALSE))</f>
        <v>Netzwerke</v>
      </c>
      <c r="E2425" s="117" t="str">
        <f>IF(ISERROR(VLOOKUP($A2425, Dropdownlisten!$A$3:$F$143, 5, FALSE)), "", VLOOKUP($A2425, Dropdownlisten!$A$3:$F$143, 5, FALSE))</f>
        <v>9000_005</v>
      </c>
      <c r="F2425" s="117" t="str">
        <f>IF(ISERROR(VLOOKUP($A2425, Dropdownlisten!$A$3:$F$143, 6, FALSE)), "", VLOOKUP($A2425, Dropdownlisten!$A$3:$F$143, 6, FALSE))</f>
        <v>FussWanderwege</v>
      </c>
      <c r="G2425" s="117" t="str">
        <f>VLOOKUP(E2425,Datenstruktur_fuer_R!$D$2:$F$141,3,FALSE)</f>
        <v>Line</v>
      </c>
      <c r="H2425" s="120" t="s">
        <v>689</v>
      </c>
      <c r="I2425" s="26" t="s">
        <v>753</v>
      </c>
      <c r="J2425" s="26" t="s">
        <v>1264</v>
      </c>
      <c r="K2425" s="5" t="s">
        <v>780</v>
      </c>
      <c r="L2425" s="5" t="s">
        <v>793</v>
      </c>
      <c r="M2425" s="5">
        <v>1</v>
      </c>
      <c r="N2425" s="5" t="s">
        <v>1173</v>
      </c>
    </row>
    <row r="2426" spans="1:14" x14ac:dyDescent="0.35">
      <c r="A2426" s="5" t="s">
        <v>682</v>
      </c>
      <c r="B2426" s="117" t="str">
        <f>IF(ISERROR(VLOOKUP($A2426, Dropdownlisten!$A$3:$F$143, 2, FALSE)), "", VLOOKUP($A2426, Dropdownlisten!$A$3:$F$143, 2, FALSE))</f>
        <v>Netzwerke</v>
      </c>
      <c r="C2426" s="117">
        <f>IF(ISERROR(VLOOKUP($A2426, Dropdownlisten!$A$3:$F$143, 3, FALSE)), "", VLOOKUP($A2426, Dropdownlisten!$A$3:$F$143, 3, FALSE))</f>
        <v>9000</v>
      </c>
      <c r="D2426" s="117" t="str">
        <f>IF(ISERROR(VLOOKUP($A2426, Dropdownlisten!$A$3:$F$143, 4, FALSE)), "", VLOOKUP($A2426, Dropdownlisten!$A$3:$F$143, 4, FALSE))</f>
        <v>Netzwerke</v>
      </c>
      <c r="E2426" s="117" t="str">
        <f>IF(ISERROR(VLOOKUP($A2426, Dropdownlisten!$A$3:$F$143, 5, FALSE)), "", VLOOKUP($A2426, Dropdownlisten!$A$3:$F$143, 5, FALSE))</f>
        <v>9000_005</v>
      </c>
      <c r="F2426" s="117" t="str">
        <f>IF(ISERROR(VLOOKUP($A2426, Dropdownlisten!$A$3:$F$143, 6, FALSE)), "", VLOOKUP($A2426, Dropdownlisten!$A$3:$F$143, 6, FALSE))</f>
        <v>FussWanderwege</v>
      </c>
      <c r="G2426" s="117" t="str">
        <f>VLOOKUP(E2426,Datenstruktur_fuer_R!$D$2:$F$141,3,FALSE)</f>
        <v>Line</v>
      </c>
      <c r="H2426" s="120" t="s">
        <v>689</v>
      </c>
      <c r="I2426" s="26" t="s">
        <v>753</v>
      </c>
      <c r="J2426" s="26" t="s">
        <v>1264</v>
      </c>
      <c r="K2426" s="5" t="s">
        <v>780</v>
      </c>
      <c r="L2426" s="5" t="s">
        <v>794</v>
      </c>
      <c r="M2426" s="5">
        <v>1</v>
      </c>
      <c r="N2426" s="5" t="s">
        <v>1173</v>
      </c>
    </row>
    <row r="2427" spans="1:14" x14ac:dyDescent="0.35">
      <c r="A2427" s="5" t="s">
        <v>682</v>
      </c>
      <c r="B2427" s="117" t="str">
        <f>IF(ISERROR(VLOOKUP($A2427, Dropdownlisten!$A$3:$F$143, 2, FALSE)), "", VLOOKUP($A2427, Dropdownlisten!$A$3:$F$143, 2, FALSE))</f>
        <v>Netzwerke</v>
      </c>
      <c r="C2427" s="117">
        <f>IF(ISERROR(VLOOKUP($A2427, Dropdownlisten!$A$3:$F$143, 3, FALSE)), "", VLOOKUP($A2427, Dropdownlisten!$A$3:$F$143, 3, FALSE))</f>
        <v>9000</v>
      </c>
      <c r="D2427" s="117" t="str">
        <f>IF(ISERROR(VLOOKUP($A2427, Dropdownlisten!$A$3:$F$143, 4, FALSE)), "", VLOOKUP($A2427, Dropdownlisten!$A$3:$F$143, 4, FALSE))</f>
        <v>Netzwerke</v>
      </c>
      <c r="E2427" s="117" t="str">
        <f>IF(ISERROR(VLOOKUP($A2427, Dropdownlisten!$A$3:$F$143, 5, FALSE)), "", VLOOKUP($A2427, Dropdownlisten!$A$3:$F$143, 5, FALSE))</f>
        <v>9000_005</v>
      </c>
      <c r="F2427" s="117" t="str">
        <f>IF(ISERROR(VLOOKUP($A2427, Dropdownlisten!$A$3:$F$143, 6, FALSE)), "", VLOOKUP($A2427, Dropdownlisten!$A$3:$F$143, 6, FALSE))</f>
        <v>FussWanderwege</v>
      </c>
      <c r="G2427" s="117" t="str">
        <f>VLOOKUP(E2427,Datenstruktur_fuer_R!$D$2:$F$141,3,FALSE)</f>
        <v>Line</v>
      </c>
      <c r="H2427" s="120" t="s">
        <v>689</v>
      </c>
      <c r="I2427" s="26" t="s">
        <v>753</v>
      </c>
      <c r="J2427" s="26" t="s">
        <v>1264</v>
      </c>
      <c r="K2427" s="5" t="s">
        <v>780</v>
      </c>
      <c r="L2427" s="5" t="s">
        <v>795</v>
      </c>
      <c r="M2427" s="5">
        <v>1</v>
      </c>
      <c r="N2427" s="5" t="s">
        <v>1173</v>
      </c>
    </row>
    <row r="2428" spans="1:14" x14ac:dyDescent="0.35">
      <c r="A2428" s="5" t="s">
        <v>682</v>
      </c>
      <c r="B2428" s="117" t="str">
        <f>IF(ISERROR(VLOOKUP($A2428, Dropdownlisten!$A$3:$F$143, 2, FALSE)), "", VLOOKUP($A2428, Dropdownlisten!$A$3:$F$143, 2, FALSE))</f>
        <v>Netzwerke</v>
      </c>
      <c r="C2428" s="117">
        <f>IF(ISERROR(VLOOKUP($A2428, Dropdownlisten!$A$3:$F$143, 3, FALSE)), "", VLOOKUP($A2428, Dropdownlisten!$A$3:$F$143, 3, FALSE))</f>
        <v>9000</v>
      </c>
      <c r="D2428" s="117" t="str">
        <f>IF(ISERROR(VLOOKUP($A2428, Dropdownlisten!$A$3:$F$143, 4, FALSE)), "", VLOOKUP($A2428, Dropdownlisten!$A$3:$F$143, 4, FALSE))</f>
        <v>Netzwerke</v>
      </c>
      <c r="E2428" s="117" t="str">
        <f>IF(ISERROR(VLOOKUP($A2428, Dropdownlisten!$A$3:$F$143, 5, FALSE)), "", VLOOKUP($A2428, Dropdownlisten!$A$3:$F$143, 5, FALSE))</f>
        <v>9000_005</v>
      </c>
      <c r="F2428" s="117" t="str">
        <f>IF(ISERROR(VLOOKUP($A2428, Dropdownlisten!$A$3:$F$143, 6, FALSE)), "", VLOOKUP($A2428, Dropdownlisten!$A$3:$F$143, 6, FALSE))</f>
        <v>FussWanderwege</v>
      </c>
      <c r="G2428" s="117" t="str">
        <f>VLOOKUP(E2428,Datenstruktur_fuer_R!$D$2:$F$141,3,FALSE)</f>
        <v>Line</v>
      </c>
      <c r="H2428" s="120" t="s">
        <v>689</v>
      </c>
      <c r="I2428" s="26" t="s">
        <v>753</v>
      </c>
      <c r="J2428" s="26" t="s">
        <v>1264</v>
      </c>
      <c r="K2428" s="5" t="s">
        <v>780</v>
      </c>
      <c r="L2428" s="5" t="s">
        <v>799</v>
      </c>
      <c r="M2428" s="5">
        <v>1</v>
      </c>
      <c r="N2428" s="5" t="s">
        <v>1173</v>
      </c>
    </row>
    <row r="2429" spans="1:14" x14ac:dyDescent="0.35">
      <c r="A2429" s="5" t="s">
        <v>682</v>
      </c>
      <c r="B2429" s="117" t="str">
        <f>IF(ISERROR(VLOOKUP($A2429, Dropdownlisten!$A$3:$F$143, 2, FALSE)), "", VLOOKUP($A2429, Dropdownlisten!$A$3:$F$143, 2, FALSE))</f>
        <v>Netzwerke</v>
      </c>
      <c r="C2429" s="117">
        <f>IF(ISERROR(VLOOKUP($A2429, Dropdownlisten!$A$3:$F$143, 3, FALSE)), "", VLOOKUP($A2429, Dropdownlisten!$A$3:$F$143, 3, FALSE))</f>
        <v>9000</v>
      </c>
      <c r="D2429" s="117" t="str">
        <f>IF(ISERROR(VLOOKUP($A2429, Dropdownlisten!$A$3:$F$143, 4, FALSE)), "", VLOOKUP($A2429, Dropdownlisten!$A$3:$F$143, 4, FALSE))</f>
        <v>Netzwerke</v>
      </c>
      <c r="E2429" s="117" t="str">
        <f>IF(ISERROR(VLOOKUP($A2429, Dropdownlisten!$A$3:$F$143, 5, FALSE)), "", VLOOKUP($A2429, Dropdownlisten!$A$3:$F$143, 5, FALSE))</f>
        <v>9000_005</v>
      </c>
      <c r="F2429" s="117" t="str">
        <f>IF(ISERROR(VLOOKUP($A2429, Dropdownlisten!$A$3:$F$143, 6, FALSE)), "", VLOOKUP($A2429, Dropdownlisten!$A$3:$F$143, 6, FALSE))</f>
        <v>FussWanderwege</v>
      </c>
      <c r="G2429" s="117" t="str">
        <f>VLOOKUP(E2429,Datenstruktur_fuer_R!$D$2:$F$141,3,FALSE)</f>
        <v>Line</v>
      </c>
      <c r="H2429" s="120" t="s">
        <v>689</v>
      </c>
      <c r="I2429" s="26" t="s">
        <v>753</v>
      </c>
      <c r="J2429" s="26" t="s">
        <v>1264</v>
      </c>
      <c r="K2429" s="5" t="s">
        <v>780</v>
      </c>
      <c r="L2429" s="5" t="s">
        <v>800</v>
      </c>
      <c r="M2429" s="5">
        <v>1</v>
      </c>
      <c r="N2429" s="5" t="s">
        <v>1173</v>
      </c>
    </row>
    <row r="2430" spans="1:14" x14ac:dyDescent="0.35">
      <c r="A2430" s="5" t="s">
        <v>682</v>
      </c>
      <c r="B2430" s="117" t="str">
        <f>IF(ISERROR(VLOOKUP($A2430, Dropdownlisten!$A$3:$F$143, 2, FALSE)), "", VLOOKUP($A2430, Dropdownlisten!$A$3:$F$143, 2, FALSE))</f>
        <v>Netzwerke</v>
      </c>
      <c r="C2430" s="117">
        <f>IF(ISERROR(VLOOKUP($A2430, Dropdownlisten!$A$3:$F$143, 3, FALSE)), "", VLOOKUP($A2430, Dropdownlisten!$A$3:$F$143, 3, FALSE))</f>
        <v>9000</v>
      </c>
      <c r="D2430" s="117" t="str">
        <f>IF(ISERROR(VLOOKUP($A2430, Dropdownlisten!$A$3:$F$143, 4, FALSE)), "", VLOOKUP($A2430, Dropdownlisten!$A$3:$F$143, 4, FALSE))</f>
        <v>Netzwerke</v>
      </c>
      <c r="E2430" s="117" t="str">
        <f>IF(ISERROR(VLOOKUP($A2430, Dropdownlisten!$A$3:$F$143, 5, FALSE)), "", VLOOKUP($A2430, Dropdownlisten!$A$3:$F$143, 5, FALSE))</f>
        <v>9000_005</v>
      </c>
      <c r="F2430" s="117" t="str">
        <f>IF(ISERROR(VLOOKUP($A2430, Dropdownlisten!$A$3:$F$143, 6, FALSE)), "", VLOOKUP($A2430, Dropdownlisten!$A$3:$F$143, 6, FALSE))</f>
        <v>FussWanderwege</v>
      </c>
      <c r="G2430" s="117" t="str">
        <f>VLOOKUP(E2430,Datenstruktur_fuer_R!$D$2:$F$141,3,FALSE)</f>
        <v>Line</v>
      </c>
      <c r="H2430" s="120" t="s">
        <v>689</v>
      </c>
      <c r="I2430" s="26" t="s">
        <v>753</v>
      </c>
      <c r="J2430" s="26" t="s">
        <v>1264</v>
      </c>
      <c r="K2430" s="5" t="s">
        <v>780</v>
      </c>
      <c r="L2430" s="5" t="s">
        <v>801</v>
      </c>
      <c r="M2430" s="5">
        <v>1</v>
      </c>
      <c r="N2430" s="5" t="s">
        <v>1173</v>
      </c>
    </row>
    <row r="2431" spans="1:14" x14ac:dyDescent="0.35">
      <c r="A2431" s="5" t="s">
        <v>682</v>
      </c>
      <c r="B2431" s="117" t="str">
        <f>IF(ISERROR(VLOOKUP($A2431, Dropdownlisten!$A$3:$F$143, 2, FALSE)), "", VLOOKUP($A2431, Dropdownlisten!$A$3:$F$143, 2, FALSE))</f>
        <v>Netzwerke</v>
      </c>
      <c r="C2431" s="117">
        <f>IF(ISERROR(VLOOKUP($A2431, Dropdownlisten!$A$3:$F$143, 3, FALSE)), "", VLOOKUP($A2431, Dropdownlisten!$A$3:$F$143, 3, FALSE))</f>
        <v>9000</v>
      </c>
      <c r="D2431" s="117" t="str">
        <f>IF(ISERROR(VLOOKUP($A2431, Dropdownlisten!$A$3:$F$143, 4, FALSE)), "", VLOOKUP($A2431, Dropdownlisten!$A$3:$F$143, 4, FALSE))</f>
        <v>Netzwerke</v>
      </c>
      <c r="E2431" s="117" t="str">
        <f>IF(ISERROR(VLOOKUP($A2431, Dropdownlisten!$A$3:$F$143, 5, FALSE)), "", VLOOKUP($A2431, Dropdownlisten!$A$3:$F$143, 5, FALSE))</f>
        <v>9000_005</v>
      </c>
      <c r="F2431" s="117" t="str">
        <f>IF(ISERROR(VLOOKUP($A2431, Dropdownlisten!$A$3:$F$143, 6, FALSE)), "", VLOOKUP($A2431, Dropdownlisten!$A$3:$F$143, 6, FALSE))</f>
        <v>FussWanderwege</v>
      </c>
      <c r="G2431" s="117" t="str">
        <f>VLOOKUP(E2431,Datenstruktur_fuer_R!$D$2:$F$141,3,FALSE)</f>
        <v>Line</v>
      </c>
      <c r="H2431" s="120" t="s">
        <v>689</v>
      </c>
      <c r="I2431" s="26" t="s">
        <v>753</v>
      </c>
      <c r="J2431" s="26" t="s">
        <v>1264</v>
      </c>
      <c r="K2431" s="5" t="s">
        <v>780</v>
      </c>
      <c r="L2431" s="5" t="s">
        <v>802</v>
      </c>
      <c r="M2431" s="5">
        <v>1</v>
      </c>
      <c r="N2431" s="5" t="s">
        <v>1173</v>
      </c>
    </row>
    <row r="2432" spans="1:14" x14ac:dyDescent="0.35">
      <c r="A2432" s="5" t="s">
        <v>682</v>
      </c>
      <c r="B2432" s="117" t="str">
        <f>IF(ISERROR(VLOOKUP($A2432, Dropdownlisten!$A$3:$F$143, 2, FALSE)), "", VLOOKUP($A2432, Dropdownlisten!$A$3:$F$143, 2, FALSE))</f>
        <v>Netzwerke</v>
      </c>
      <c r="C2432" s="117">
        <f>IF(ISERROR(VLOOKUP($A2432, Dropdownlisten!$A$3:$F$143, 3, FALSE)), "", VLOOKUP($A2432, Dropdownlisten!$A$3:$F$143, 3, FALSE))</f>
        <v>9000</v>
      </c>
      <c r="D2432" s="117" t="str">
        <f>IF(ISERROR(VLOOKUP($A2432, Dropdownlisten!$A$3:$F$143, 4, FALSE)), "", VLOOKUP($A2432, Dropdownlisten!$A$3:$F$143, 4, FALSE))</f>
        <v>Netzwerke</v>
      </c>
      <c r="E2432" s="117" t="str">
        <f>IF(ISERROR(VLOOKUP($A2432, Dropdownlisten!$A$3:$F$143, 5, FALSE)), "", VLOOKUP($A2432, Dropdownlisten!$A$3:$F$143, 5, FALSE))</f>
        <v>9000_005</v>
      </c>
      <c r="F2432" s="117" t="str">
        <f>IF(ISERROR(VLOOKUP($A2432, Dropdownlisten!$A$3:$F$143, 6, FALSE)), "", VLOOKUP($A2432, Dropdownlisten!$A$3:$F$143, 6, FALSE))</f>
        <v>FussWanderwege</v>
      </c>
      <c r="G2432" s="117" t="str">
        <f>VLOOKUP(E2432,Datenstruktur_fuer_R!$D$2:$F$141,3,FALSE)</f>
        <v>Line</v>
      </c>
      <c r="H2432" s="120" t="s">
        <v>689</v>
      </c>
      <c r="I2432" s="26" t="s">
        <v>753</v>
      </c>
      <c r="J2432" s="26" t="s">
        <v>1264</v>
      </c>
      <c r="K2432" s="5" t="s">
        <v>780</v>
      </c>
      <c r="L2432" s="5" t="s">
        <v>803</v>
      </c>
      <c r="M2432" s="5">
        <v>1</v>
      </c>
      <c r="N2432" s="5" t="s">
        <v>1173</v>
      </c>
    </row>
    <row r="2433" spans="1:14" x14ac:dyDescent="0.35">
      <c r="A2433" s="5" t="s">
        <v>682</v>
      </c>
      <c r="B2433" s="117" t="str">
        <f>IF(ISERROR(VLOOKUP($A2433, Dropdownlisten!$A$3:$F$143, 2, FALSE)), "", VLOOKUP($A2433, Dropdownlisten!$A$3:$F$143, 2, FALSE))</f>
        <v>Netzwerke</v>
      </c>
      <c r="C2433" s="117">
        <f>IF(ISERROR(VLOOKUP($A2433, Dropdownlisten!$A$3:$F$143, 3, FALSE)), "", VLOOKUP($A2433, Dropdownlisten!$A$3:$F$143, 3, FALSE))</f>
        <v>9000</v>
      </c>
      <c r="D2433" s="117" t="str">
        <f>IF(ISERROR(VLOOKUP($A2433, Dropdownlisten!$A$3:$F$143, 4, FALSE)), "", VLOOKUP($A2433, Dropdownlisten!$A$3:$F$143, 4, FALSE))</f>
        <v>Netzwerke</v>
      </c>
      <c r="E2433" s="117" t="str">
        <f>IF(ISERROR(VLOOKUP($A2433, Dropdownlisten!$A$3:$F$143, 5, FALSE)), "", VLOOKUP($A2433, Dropdownlisten!$A$3:$F$143, 5, FALSE))</f>
        <v>9000_005</v>
      </c>
      <c r="F2433" s="117" t="str">
        <f>IF(ISERROR(VLOOKUP($A2433, Dropdownlisten!$A$3:$F$143, 6, FALSE)), "", VLOOKUP($A2433, Dropdownlisten!$A$3:$F$143, 6, FALSE))</f>
        <v>FussWanderwege</v>
      </c>
      <c r="G2433" s="117" t="str">
        <f>VLOOKUP(E2433,Datenstruktur_fuer_R!$D$2:$F$141,3,FALSE)</f>
        <v>Line</v>
      </c>
      <c r="H2433" s="120" t="s">
        <v>689</v>
      </c>
      <c r="I2433" s="26" t="s">
        <v>753</v>
      </c>
      <c r="J2433" s="26" t="s">
        <v>1264</v>
      </c>
      <c r="K2433" s="5" t="s">
        <v>780</v>
      </c>
      <c r="L2433" s="5" t="s">
        <v>804</v>
      </c>
      <c r="M2433" s="5">
        <v>1</v>
      </c>
      <c r="N2433" s="5" t="s">
        <v>1173</v>
      </c>
    </row>
    <row r="2434" spans="1:14" x14ac:dyDescent="0.35">
      <c r="A2434" s="5" t="s">
        <v>682</v>
      </c>
      <c r="B2434" s="117" t="str">
        <f>IF(ISERROR(VLOOKUP($A2434, Dropdownlisten!$A$3:$F$143, 2, FALSE)), "", VLOOKUP($A2434, Dropdownlisten!$A$3:$F$143, 2, FALSE))</f>
        <v>Netzwerke</v>
      </c>
      <c r="C2434" s="117">
        <f>IF(ISERROR(VLOOKUP($A2434, Dropdownlisten!$A$3:$F$143, 3, FALSE)), "", VLOOKUP($A2434, Dropdownlisten!$A$3:$F$143, 3, FALSE))</f>
        <v>9000</v>
      </c>
      <c r="D2434" s="117" t="str">
        <f>IF(ISERROR(VLOOKUP($A2434, Dropdownlisten!$A$3:$F$143, 4, FALSE)), "", VLOOKUP($A2434, Dropdownlisten!$A$3:$F$143, 4, FALSE))</f>
        <v>Netzwerke</v>
      </c>
      <c r="E2434" s="117" t="str">
        <f>IF(ISERROR(VLOOKUP($A2434, Dropdownlisten!$A$3:$F$143, 5, FALSE)), "", VLOOKUP($A2434, Dropdownlisten!$A$3:$F$143, 5, FALSE))</f>
        <v>9000_005</v>
      </c>
      <c r="F2434" s="117" t="str">
        <f>IF(ISERROR(VLOOKUP($A2434, Dropdownlisten!$A$3:$F$143, 6, FALSE)), "", VLOOKUP($A2434, Dropdownlisten!$A$3:$F$143, 6, FALSE))</f>
        <v>FussWanderwege</v>
      </c>
      <c r="G2434" s="117" t="str">
        <f>VLOOKUP(E2434,Datenstruktur_fuer_R!$D$2:$F$141,3,FALSE)</f>
        <v>Line</v>
      </c>
      <c r="H2434" s="120" t="s">
        <v>689</v>
      </c>
      <c r="I2434" s="26" t="s">
        <v>753</v>
      </c>
      <c r="J2434" s="26" t="s">
        <v>1264</v>
      </c>
      <c r="K2434" s="5" t="s">
        <v>780</v>
      </c>
      <c r="L2434" s="5" t="s">
        <v>805</v>
      </c>
      <c r="M2434" s="5">
        <v>1</v>
      </c>
      <c r="N2434" s="5" t="s">
        <v>1173</v>
      </c>
    </row>
    <row r="2435" spans="1:14" x14ac:dyDescent="0.35">
      <c r="A2435" s="5" t="s">
        <v>682</v>
      </c>
      <c r="B2435" s="117" t="str">
        <f>IF(ISERROR(VLOOKUP($A2435, Dropdownlisten!$A$3:$F$143, 2, FALSE)), "", VLOOKUP($A2435, Dropdownlisten!$A$3:$F$143, 2, FALSE))</f>
        <v>Netzwerke</v>
      </c>
      <c r="C2435" s="117">
        <f>IF(ISERROR(VLOOKUP($A2435, Dropdownlisten!$A$3:$F$143, 3, FALSE)), "", VLOOKUP($A2435, Dropdownlisten!$A$3:$F$143, 3, FALSE))</f>
        <v>9000</v>
      </c>
      <c r="D2435" s="117" t="str">
        <f>IF(ISERROR(VLOOKUP($A2435, Dropdownlisten!$A$3:$F$143, 4, FALSE)), "", VLOOKUP($A2435, Dropdownlisten!$A$3:$F$143, 4, FALSE))</f>
        <v>Netzwerke</v>
      </c>
      <c r="E2435" s="117" t="str">
        <f>IF(ISERROR(VLOOKUP($A2435, Dropdownlisten!$A$3:$F$143, 5, FALSE)), "", VLOOKUP($A2435, Dropdownlisten!$A$3:$F$143, 5, FALSE))</f>
        <v>9000_005</v>
      </c>
      <c r="F2435" s="117" t="str">
        <f>IF(ISERROR(VLOOKUP($A2435, Dropdownlisten!$A$3:$F$143, 6, FALSE)), "", VLOOKUP($A2435, Dropdownlisten!$A$3:$F$143, 6, FALSE))</f>
        <v>FussWanderwege</v>
      </c>
      <c r="G2435" s="117" t="str">
        <f>VLOOKUP(E2435,Datenstruktur_fuer_R!$D$2:$F$141,3,FALSE)</f>
        <v>Line</v>
      </c>
      <c r="H2435" s="120" t="s">
        <v>689</v>
      </c>
      <c r="I2435" s="26" t="s">
        <v>753</v>
      </c>
      <c r="J2435" s="26" t="s">
        <v>1264</v>
      </c>
      <c r="K2435" s="5" t="s">
        <v>780</v>
      </c>
      <c r="L2435" s="5" t="s">
        <v>806</v>
      </c>
      <c r="M2435" s="5">
        <v>1</v>
      </c>
      <c r="N2435" s="5" t="s">
        <v>1173</v>
      </c>
    </row>
    <row r="2436" spans="1:14" x14ac:dyDescent="0.35">
      <c r="A2436" s="5" t="s">
        <v>682</v>
      </c>
      <c r="B2436" s="117" t="str">
        <f>IF(ISERROR(VLOOKUP($A2436, Dropdownlisten!$A$3:$F$143, 2, FALSE)), "", VLOOKUP($A2436, Dropdownlisten!$A$3:$F$143, 2, FALSE))</f>
        <v>Netzwerke</v>
      </c>
      <c r="C2436" s="117">
        <f>IF(ISERROR(VLOOKUP($A2436, Dropdownlisten!$A$3:$F$143, 3, FALSE)), "", VLOOKUP($A2436, Dropdownlisten!$A$3:$F$143, 3, FALSE))</f>
        <v>9000</v>
      </c>
      <c r="D2436" s="117" t="str">
        <f>IF(ISERROR(VLOOKUP($A2436, Dropdownlisten!$A$3:$F$143, 4, FALSE)), "", VLOOKUP($A2436, Dropdownlisten!$A$3:$F$143, 4, FALSE))</f>
        <v>Netzwerke</v>
      </c>
      <c r="E2436" s="117" t="str">
        <f>IF(ISERROR(VLOOKUP($A2436, Dropdownlisten!$A$3:$F$143, 5, FALSE)), "", VLOOKUP($A2436, Dropdownlisten!$A$3:$F$143, 5, FALSE))</f>
        <v>9000_005</v>
      </c>
      <c r="F2436" s="117" t="str">
        <f>IF(ISERROR(VLOOKUP($A2436, Dropdownlisten!$A$3:$F$143, 6, FALSE)), "", VLOOKUP($A2436, Dropdownlisten!$A$3:$F$143, 6, FALSE))</f>
        <v>FussWanderwege</v>
      </c>
      <c r="G2436" s="117" t="str">
        <f>VLOOKUP(E2436,Datenstruktur_fuer_R!$D$2:$F$141,3,FALSE)</f>
        <v>Line</v>
      </c>
      <c r="H2436" s="120" t="s">
        <v>689</v>
      </c>
      <c r="I2436" s="26" t="s">
        <v>753</v>
      </c>
      <c r="J2436" s="26" t="s">
        <v>1264</v>
      </c>
      <c r="K2436" s="5" t="s">
        <v>780</v>
      </c>
      <c r="L2436" s="5" t="s">
        <v>807</v>
      </c>
      <c r="M2436" s="5">
        <v>1</v>
      </c>
      <c r="N2436" s="5" t="s">
        <v>1173</v>
      </c>
    </row>
    <row r="2437" spans="1:14" x14ac:dyDescent="0.35">
      <c r="A2437" s="5" t="s">
        <v>682</v>
      </c>
      <c r="B2437" s="117" t="str">
        <f>IF(ISERROR(VLOOKUP($A2437, Dropdownlisten!$A$3:$F$143, 2, FALSE)), "", VLOOKUP($A2437, Dropdownlisten!$A$3:$F$143, 2, FALSE))</f>
        <v>Netzwerke</v>
      </c>
      <c r="C2437" s="117">
        <f>IF(ISERROR(VLOOKUP($A2437, Dropdownlisten!$A$3:$F$143, 3, FALSE)), "", VLOOKUP($A2437, Dropdownlisten!$A$3:$F$143, 3, FALSE))</f>
        <v>9000</v>
      </c>
      <c r="D2437" s="117" t="str">
        <f>IF(ISERROR(VLOOKUP($A2437, Dropdownlisten!$A$3:$F$143, 4, FALSE)), "", VLOOKUP($A2437, Dropdownlisten!$A$3:$F$143, 4, FALSE))</f>
        <v>Netzwerke</v>
      </c>
      <c r="E2437" s="117" t="str">
        <f>IF(ISERROR(VLOOKUP($A2437, Dropdownlisten!$A$3:$F$143, 5, FALSE)), "", VLOOKUP($A2437, Dropdownlisten!$A$3:$F$143, 5, FALSE))</f>
        <v>9000_005</v>
      </c>
      <c r="F2437" s="117" t="str">
        <f>IF(ISERROR(VLOOKUP($A2437, Dropdownlisten!$A$3:$F$143, 6, FALSE)), "", VLOOKUP($A2437, Dropdownlisten!$A$3:$F$143, 6, FALSE))</f>
        <v>FussWanderwege</v>
      </c>
      <c r="G2437" s="117" t="str">
        <f>VLOOKUP(E2437,Datenstruktur_fuer_R!$D$2:$F$141,3,FALSE)</f>
        <v>Line</v>
      </c>
      <c r="H2437" s="120" t="s">
        <v>689</v>
      </c>
      <c r="I2437" s="26" t="s">
        <v>753</v>
      </c>
      <c r="J2437" s="26" t="s">
        <v>1264</v>
      </c>
      <c r="K2437" s="5" t="s">
        <v>780</v>
      </c>
      <c r="L2437" s="5" t="s">
        <v>808</v>
      </c>
      <c r="M2437" s="5">
        <v>1</v>
      </c>
      <c r="N2437" s="5" t="s">
        <v>1173</v>
      </c>
    </row>
    <row r="2438" spans="1:14" x14ac:dyDescent="0.35">
      <c r="A2438" s="5" t="s">
        <v>682</v>
      </c>
      <c r="B2438" s="117" t="str">
        <f>IF(ISERROR(VLOOKUP($A2438, Dropdownlisten!$A$3:$F$143, 2, FALSE)), "", VLOOKUP($A2438, Dropdownlisten!$A$3:$F$143, 2, FALSE))</f>
        <v>Netzwerke</v>
      </c>
      <c r="C2438" s="117">
        <f>IF(ISERROR(VLOOKUP($A2438, Dropdownlisten!$A$3:$F$143, 3, FALSE)), "", VLOOKUP($A2438, Dropdownlisten!$A$3:$F$143, 3, FALSE))</f>
        <v>9000</v>
      </c>
      <c r="D2438" s="117" t="str">
        <f>IF(ISERROR(VLOOKUP($A2438, Dropdownlisten!$A$3:$F$143, 4, FALSE)), "", VLOOKUP($A2438, Dropdownlisten!$A$3:$F$143, 4, FALSE))</f>
        <v>Netzwerke</v>
      </c>
      <c r="E2438" s="117" t="str">
        <f>IF(ISERROR(VLOOKUP($A2438, Dropdownlisten!$A$3:$F$143, 5, FALSE)), "", VLOOKUP($A2438, Dropdownlisten!$A$3:$F$143, 5, FALSE))</f>
        <v>9000_005</v>
      </c>
      <c r="F2438" s="117" t="str">
        <f>IF(ISERROR(VLOOKUP($A2438, Dropdownlisten!$A$3:$F$143, 6, FALSE)), "", VLOOKUP($A2438, Dropdownlisten!$A$3:$F$143, 6, FALSE))</f>
        <v>FussWanderwege</v>
      </c>
      <c r="G2438" s="117" t="str">
        <f>VLOOKUP(E2438,Datenstruktur_fuer_R!$D$2:$F$141,3,FALSE)</f>
        <v>Line</v>
      </c>
      <c r="H2438" s="120" t="s">
        <v>689</v>
      </c>
      <c r="I2438" s="26" t="s">
        <v>753</v>
      </c>
      <c r="J2438" s="26" t="s">
        <v>1264</v>
      </c>
      <c r="K2438" s="5" t="s">
        <v>780</v>
      </c>
      <c r="L2438" s="5" t="s">
        <v>809</v>
      </c>
      <c r="M2438" s="5">
        <v>1</v>
      </c>
      <c r="N2438" s="5" t="s">
        <v>1173</v>
      </c>
    </row>
    <row r="2439" spans="1:14" x14ac:dyDescent="0.35">
      <c r="A2439" s="5" t="s">
        <v>672</v>
      </c>
      <c r="B2439" s="117" t="str">
        <f>IF(ISERROR(VLOOKUP($A2439, Dropdownlisten!$A$3:$F$143, 2, FALSE)), "", VLOOKUP($A2439, Dropdownlisten!$A$3:$F$143, 2, FALSE))</f>
        <v>Netzwerke</v>
      </c>
      <c r="C2439" s="117">
        <f>IF(ISERROR(VLOOKUP($A2439, Dropdownlisten!$A$3:$F$143, 3, FALSE)), "", VLOOKUP($A2439, Dropdownlisten!$A$3:$F$143, 3, FALSE))</f>
        <v>9000</v>
      </c>
      <c r="D2439" s="117" t="str">
        <f>IF(ISERROR(VLOOKUP($A2439, Dropdownlisten!$A$3:$F$143, 4, FALSE)), "", VLOOKUP($A2439, Dropdownlisten!$A$3:$F$143, 4, FALSE))</f>
        <v>Netzwerke</v>
      </c>
      <c r="E2439" s="117" t="str">
        <f>IF(ISERROR(VLOOKUP($A2439, Dropdownlisten!$A$3:$F$143, 5, FALSE)), "", VLOOKUP($A2439, Dropdownlisten!$A$3:$F$143, 5, FALSE))</f>
        <v>9000_004</v>
      </c>
      <c r="F2439" s="117" t="str">
        <f>IF(ISERROR(VLOOKUP($A2439, Dropdownlisten!$A$3:$F$143, 6, FALSE)), "", VLOOKUP($A2439, Dropdownlisten!$A$3:$F$143, 6, FALSE))</f>
        <v>Fahrradwegenetz</v>
      </c>
      <c r="G2439" s="117" t="str">
        <f>VLOOKUP(E2439,Datenstruktur_fuer_R!$D$2:$F$141,3,FALSE)</f>
        <v>Line</v>
      </c>
      <c r="H2439" s="120" t="s">
        <v>689</v>
      </c>
      <c r="I2439" s="26" t="s">
        <v>753</v>
      </c>
      <c r="J2439" s="26" t="s">
        <v>1264</v>
      </c>
      <c r="K2439" s="5" t="s">
        <v>780</v>
      </c>
      <c r="L2439" s="5" t="s">
        <v>810</v>
      </c>
      <c r="M2439" s="5">
        <v>1</v>
      </c>
      <c r="N2439" s="5" t="s">
        <v>1173</v>
      </c>
    </row>
    <row r="2440" spans="1:14" x14ac:dyDescent="0.35">
      <c r="A2440" s="5" t="s">
        <v>672</v>
      </c>
      <c r="B2440" s="117" t="str">
        <f>IF(ISERROR(VLOOKUP($A2440, Dropdownlisten!$A$3:$F$143, 2, FALSE)), "", VLOOKUP($A2440, Dropdownlisten!$A$3:$F$143, 2, FALSE))</f>
        <v>Netzwerke</v>
      </c>
      <c r="C2440" s="117">
        <f>IF(ISERROR(VLOOKUP($A2440, Dropdownlisten!$A$3:$F$143, 3, FALSE)), "", VLOOKUP($A2440, Dropdownlisten!$A$3:$F$143, 3, FALSE))</f>
        <v>9000</v>
      </c>
      <c r="D2440" s="117" t="str">
        <f>IF(ISERROR(VLOOKUP($A2440, Dropdownlisten!$A$3:$F$143, 4, FALSE)), "", VLOOKUP($A2440, Dropdownlisten!$A$3:$F$143, 4, FALSE))</f>
        <v>Netzwerke</v>
      </c>
      <c r="E2440" s="117" t="str">
        <f>IF(ISERROR(VLOOKUP($A2440, Dropdownlisten!$A$3:$F$143, 5, FALSE)), "", VLOOKUP($A2440, Dropdownlisten!$A$3:$F$143, 5, FALSE))</f>
        <v>9000_004</v>
      </c>
      <c r="F2440" s="117" t="str">
        <f>IF(ISERROR(VLOOKUP($A2440, Dropdownlisten!$A$3:$F$143, 6, FALSE)), "", VLOOKUP($A2440, Dropdownlisten!$A$3:$F$143, 6, FALSE))</f>
        <v>Fahrradwegenetz</v>
      </c>
      <c r="G2440" s="117" t="str">
        <f>VLOOKUP(E2440,Datenstruktur_fuer_R!$D$2:$F$141,3,FALSE)</f>
        <v>Line</v>
      </c>
      <c r="H2440" s="120" t="s">
        <v>689</v>
      </c>
      <c r="I2440" s="26" t="s">
        <v>753</v>
      </c>
      <c r="J2440" s="26" t="s">
        <v>1264</v>
      </c>
      <c r="K2440" s="5" t="s">
        <v>780</v>
      </c>
      <c r="L2440" s="5" t="s">
        <v>791</v>
      </c>
      <c r="M2440" s="5">
        <v>1</v>
      </c>
      <c r="N2440" s="5" t="s">
        <v>1173</v>
      </c>
    </row>
    <row r="2441" spans="1:14" x14ac:dyDescent="0.35">
      <c r="A2441" s="5" t="s">
        <v>672</v>
      </c>
      <c r="B2441" s="117" t="str">
        <f>IF(ISERROR(VLOOKUP($A2441, Dropdownlisten!$A$3:$F$143, 2, FALSE)), "", VLOOKUP($A2441, Dropdownlisten!$A$3:$F$143, 2, FALSE))</f>
        <v>Netzwerke</v>
      </c>
      <c r="C2441" s="117">
        <f>IF(ISERROR(VLOOKUP($A2441, Dropdownlisten!$A$3:$F$143, 3, FALSE)), "", VLOOKUP($A2441, Dropdownlisten!$A$3:$F$143, 3, FALSE))</f>
        <v>9000</v>
      </c>
      <c r="D2441" s="117" t="str">
        <f>IF(ISERROR(VLOOKUP($A2441, Dropdownlisten!$A$3:$F$143, 4, FALSE)), "", VLOOKUP($A2441, Dropdownlisten!$A$3:$F$143, 4, FALSE))</f>
        <v>Netzwerke</v>
      </c>
      <c r="E2441" s="117" t="str">
        <f>IF(ISERROR(VLOOKUP($A2441, Dropdownlisten!$A$3:$F$143, 5, FALSE)), "", VLOOKUP($A2441, Dropdownlisten!$A$3:$F$143, 5, FALSE))</f>
        <v>9000_004</v>
      </c>
      <c r="F2441" s="117" t="str">
        <f>IF(ISERROR(VLOOKUP($A2441, Dropdownlisten!$A$3:$F$143, 6, FALSE)), "", VLOOKUP($A2441, Dropdownlisten!$A$3:$F$143, 6, FALSE))</f>
        <v>Fahrradwegenetz</v>
      </c>
      <c r="G2441" s="117" t="str">
        <f>VLOOKUP(E2441,Datenstruktur_fuer_R!$D$2:$F$141,3,FALSE)</f>
        <v>Line</v>
      </c>
      <c r="H2441" s="120" t="s">
        <v>689</v>
      </c>
      <c r="I2441" s="26" t="s">
        <v>753</v>
      </c>
      <c r="J2441" s="26" t="s">
        <v>1264</v>
      </c>
      <c r="K2441" s="5" t="s">
        <v>780</v>
      </c>
      <c r="L2441" s="5" t="s">
        <v>792</v>
      </c>
      <c r="M2441" s="5">
        <v>1</v>
      </c>
      <c r="N2441" s="5" t="s">
        <v>1173</v>
      </c>
    </row>
    <row r="2442" spans="1:14" x14ac:dyDescent="0.35">
      <c r="A2442" s="5" t="s">
        <v>672</v>
      </c>
      <c r="B2442" s="117" t="str">
        <f>IF(ISERROR(VLOOKUP($A2442, Dropdownlisten!$A$3:$F$143, 2, FALSE)), "", VLOOKUP($A2442, Dropdownlisten!$A$3:$F$143, 2, FALSE))</f>
        <v>Netzwerke</v>
      </c>
      <c r="C2442" s="117">
        <f>IF(ISERROR(VLOOKUP($A2442, Dropdownlisten!$A$3:$F$143, 3, FALSE)), "", VLOOKUP($A2442, Dropdownlisten!$A$3:$F$143, 3, FALSE))</f>
        <v>9000</v>
      </c>
      <c r="D2442" s="117" t="str">
        <f>IF(ISERROR(VLOOKUP($A2442, Dropdownlisten!$A$3:$F$143, 4, FALSE)), "", VLOOKUP($A2442, Dropdownlisten!$A$3:$F$143, 4, FALSE))</f>
        <v>Netzwerke</v>
      </c>
      <c r="E2442" s="117" t="str">
        <f>IF(ISERROR(VLOOKUP($A2442, Dropdownlisten!$A$3:$F$143, 5, FALSE)), "", VLOOKUP($A2442, Dropdownlisten!$A$3:$F$143, 5, FALSE))</f>
        <v>9000_004</v>
      </c>
      <c r="F2442" s="117" t="str">
        <f>IF(ISERROR(VLOOKUP($A2442, Dropdownlisten!$A$3:$F$143, 6, FALSE)), "", VLOOKUP($A2442, Dropdownlisten!$A$3:$F$143, 6, FALSE))</f>
        <v>Fahrradwegenetz</v>
      </c>
      <c r="G2442" s="117" t="str">
        <f>VLOOKUP(E2442,Datenstruktur_fuer_R!$D$2:$F$141,3,FALSE)</f>
        <v>Line</v>
      </c>
      <c r="H2442" s="120" t="s">
        <v>689</v>
      </c>
      <c r="I2442" s="26" t="s">
        <v>753</v>
      </c>
      <c r="J2442" s="26" t="s">
        <v>1264</v>
      </c>
      <c r="K2442" s="5" t="s">
        <v>780</v>
      </c>
      <c r="L2442" s="5" t="s">
        <v>793</v>
      </c>
      <c r="M2442" s="5">
        <v>1</v>
      </c>
      <c r="N2442" s="5" t="s">
        <v>1173</v>
      </c>
    </row>
    <row r="2443" spans="1:14" x14ac:dyDescent="0.35">
      <c r="A2443" s="5" t="s">
        <v>672</v>
      </c>
      <c r="B2443" s="117" t="str">
        <f>IF(ISERROR(VLOOKUP($A2443, Dropdownlisten!$A$3:$F$143, 2, FALSE)), "", VLOOKUP($A2443, Dropdownlisten!$A$3:$F$143, 2, FALSE))</f>
        <v>Netzwerke</v>
      </c>
      <c r="C2443" s="117">
        <f>IF(ISERROR(VLOOKUP($A2443, Dropdownlisten!$A$3:$F$143, 3, FALSE)), "", VLOOKUP($A2443, Dropdownlisten!$A$3:$F$143, 3, FALSE))</f>
        <v>9000</v>
      </c>
      <c r="D2443" s="117" t="str">
        <f>IF(ISERROR(VLOOKUP($A2443, Dropdownlisten!$A$3:$F$143, 4, FALSE)), "", VLOOKUP($A2443, Dropdownlisten!$A$3:$F$143, 4, FALSE))</f>
        <v>Netzwerke</v>
      </c>
      <c r="E2443" s="117" t="str">
        <f>IF(ISERROR(VLOOKUP($A2443, Dropdownlisten!$A$3:$F$143, 5, FALSE)), "", VLOOKUP($A2443, Dropdownlisten!$A$3:$F$143, 5, FALSE))</f>
        <v>9000_004</v>
      </c>
      <c r="F2443" s="117" t="str">
        <f>IF(ISERROR(VLOOKUP($A2443, Dropdownlisten!$A$3:$F$143, 6, FALSE)), "", VLOOKUP($A2443, Dropdownlisten!$A$3:$F$143, 6, FALSE))</f>
        <v>Fahrradwegenetz</v>
      </c>
      <c r="G2443" s="117" t="str">
        <f>VLOOKUP(E2443,Datenstruktur_fuer_R!$D$2:$F$141,3,FALSE)</f>
        <v>Line</v>
      </c>
      <c r="H2443" s="120" t="s">
        <v>689</v>
      </c>
      <c r="I2443" s="26" t="s">
        <v>753</v>
      </c>
      <c r="J2443" s="26" t="s">
        <v>1264</v>
      </c>
      <c r="K2443" s="5" t="s">
        <v>780</v>
      </c>
      <c r="L2443" s="5" t="s">
        <v>794</v>
      </c>
      <c r="M2443" s="5">
        <v>1</v>
      </c>
      <c r="N2443" s="5" t="s">
        <v>1173</v>
      </c>
    </row>
    <row r="2444" spans="1:14" x14ac:dyDescent="0.35">
      <c r="A2444" s="5" t="s">
        <v>672</v>
      </c>
      <c r="B2444" s="117" t="str">
        <f>IF(ISERROR(VLOOKUP($A2444, Dropdownlisten!$A$3:$F$143, 2, FALSE)), "", VLOOKUP($A2444, Dropdownlisten!$A$3:$F$143, 2, FALSE))</f>
        <v>Netzwerke</v>
      </c>
      <c r="C2444" s="117">
        <f>IF(ISERROR(VLOOKUP($A2444, Dropdownlisten!$A$3:$F$143, 3, FALSE)), "", VLOOKUP($A2444, Dropdownlisten!$A$3:$F$143, 3, FALSE))</f>
        <v>9000</v>
      </c>
      <c r="D2444" s="117" t="str">
        <f>IF(ISERROR(VLOOKUP($A2444, Dropdownlisten!$A$3:$F$143, 4, FALSE)), "", VLOOKUP($A2444, Dropdownlisten!$A$3:$F$143, 4, FALSE))</f>
        <v>Netzwerke</v>
      </c>
      <c r="E2444" s="117" t="str">
        <f>IF(ISERROR(VLOOKUP($A2444, Dropdownlisten!$A$3:$F$143, 5, FALSE)), "", VLOOKUP($A2444, Dropdownlisten!$A$3:$F$143, 5, FALSE))</f>
        <v>9000_004</v>
      </c>
      <c r="F2444" s="117" t="str">
        <f>IF(ISERROR(VLOOKUP($A2444, Dropdownlisten!$A$3:$F$143, 6, FALSE)), "", VLOOKUP($A2444, Dropdownlisten!$A$3:$F$143, 6, FALSE))</f>
        <v>Fahrradwegenetz</v>
      </c>
      <c r="G2444" s="117" t="str">
        <f>VLOOKUP(E2444,Datenstruktur_fuer_R!$D$2:$F$141,3,FALSE)</f>
        <v>Line</v>
      </c>
      <c r="H2444" s="120" t="s">
        <v>689</v>
      </c>
      <c r="I2444" s="26" t="s">
        <v>753</v>
      </c>
      <c r="J2444" s="26" t="s">
        <v>1264</v>
      </c>
      <c r="K2444" s="5" t="s">
        <v>780</v>
      </c>
      <c r="L2444" s="5" t="s">
        <v>795</v>
      </c>
      <c r="M2444" s="5">
        <v>1</v>
      </c>
      <c r="N2444" s="5" t="s">
        <v>1173</v>
      </c>
    </row>
    <row r="2445" spans="1:14" x14ac:dyDescent="0.35">
      <c r="A2445" s="5" t="s">
        <v>672</v>
      </c>
      <c r="B2445" s="117" t="str">
        <f>IF(ISERROR(VLOOKUP($A2445, Dropdownlisten!$A$3:$F$143, 2, FALSE)), "", VLOOKUP($A2445, Dropdownlisten!$A$3:$F$143, 2, FALSE))</f>
        <v>Netzwerke</v>
      </c>
      <c r="C2445" s="117">
        <f>IF(ISERROR(VLOOKUP($A2445, Dropdownlisten!$A$3:$F$143, 3, FALSE)), "", VLOOKUP($A2445, Dropdownlisten!$A$3:$F$143, 3, FALSE))</f>
        <v>9000</v>
      </c>
      <c r="D2445" s="117" t="str">
        <f>IF(ISERROR(VLOOKUP($A2445, Dropdownlisten!$A$3:$F$143, 4, FALSE)), "", VLOOKUP($A2445, Dropdownlisten!$A$3:$F$143, 4, FALSE))</f>
        <v>Netzwerke</v>
      </c>
      <c r="E2445" s="117" t="str">
        <f>IF(ISERROR(VLOOKUP($A2445, Dropdownlisten!$A$3:$F$143, 5, FALSE)), "", VLOOKUP($A2445, Dropdownlisten!$A$3:$F$143, 5, FALSE))</f>
        <v>9000_004</v>
      </c>
      <c r="F2445" s="117" t="str">
        <f>IF(ISERROR(VLOOKUP($A2445, Dropdownlisten!$A$3:$F$143, 6, FALSE)), "", VLOOKUP($A2445, Dropdownlisten!$A$3:$F$143, 6, FALSE))</f>
        <v>Fahrradwegenetz</v>
      </c>
      <c r="G2445" s="117" t="str">
        <f>VLOOKUP(E2445,Datenstruktur_fuer_R!$D$2:$F$141,3,FALSE)</f>
        <v>Line</v>
      </c>
      <c r="H2445" s="120" t="s">
        <v>689</v>
      </c>
      <c r="I2445" s="26" t="s">
        <v>753</v>
      </c>
      <c r="J2445" s="26" t="s">
        <v>1264</v>
      </c>
      <c r="K2445" s="5" t="s">
        <v>780</v>
      </c>
      <c r="L2445" s="5" t="s">
        <v>803</v>
      </c>
      <c r="M2445" s="5">
        <v>1</v>
      </c>
      <c r="N2445" s="5" t="s">
        <v>1173</v>
      </c>
    </row>
    <row r="2446" spans="1:14" x14ac:dyDescent="0.35">
      <c r="A2446" s="5" t="s">
        <v>672</v>
      </c>
      <c r="B2446" s="117" t="str">
        <f>IF(ISERROR(VLOOKUP($A2446, Dropdownlisten!$A$3:$F$143, 2, FALSE)), "", VLOOKUP($A2446, Dropdownlisten!$A$3:$F$143, 2, FALSE))</f>
        <v>Netzwerke</v>
      </c>
      <c r="C2446" s="117">
        <f>IF(ISERROR(VLOOKUP($A2446, Dropdownlisten!$A$3:$F$143, 3, FALSE)), "", VLOOKUP($A2446, Dropdownlisten!$A$3:$F$143, 3, FALSE))</f>
        <v>9000</v>
      </c>
      <c r="D2446" s="117" t="str">
        <f>IF(ISERROR(VLOOKUP($A2446, Dropdownlisten!$A$3:$F$143, 4, FALSE)), "", VLOOKUP($A2446, Dropdownlisten!$A$3:$F$143, 4, FALSE))</f>
        <v>Netzwerke</v>
      </c>
      <c r="E2446" s="117" t="str">
        <f>IF(ISERROR(VLOOKUP($A2446, Dropdownlisten!$A$3:$F$143, 5, FALSE)), "", VLOOKUP($A2446, Dropdownlisten!$A$3:$F$143, 5, FALSE))</f>
        <v>9000_004</v>
      </c>
      <c r="F2446" s="117" t="str">
        <f>IF(ISERROR(VLOOKUP($A2446, Dropdownlisten!$A$3:$F$143, 6, FALSE)), "", VLOOKUP($A2446, Dropdownlisten!$A$3:$F$143, 6, FALSE))</f>
        <v>Fahrradwegenetz</v>
      </c>
      <c r="G2446" s="117" t="str">
        <f>VLOOKUP(E2446,Datenstruktur_fuer_R!$D$2:$F$141,3,FALSE)</f>
        <v>Line</v>
      </c>
      <c r="H2446" s="120" t="s">
        <v>689</v>
      </c>
      <c r="I2446" s="26" t="s">
        <v>753</v>
      </c>
      <c r="J2446" s="26" t="s">
        <v>1264</v>
      </c>
      <c r="K2446" s="5" t="s">
        <v>780</v>
      </c>
      <c r="L2446" s="5" t="s">
        <v>798</v>
      </c>
      <c r="M2446" s="5">
        <v>1</v>
      </c>
      <c r="N2446" s="5" t="s">
        <v>1173</v>
      </c>
    </row>
    <row r="2447" spans="1:14" x14ac:dyDescent="0.35">
      <c r="A2447" s="5" t="s">
        <v>672</v>
      </c>
      <c r="B2447" s="117" t="str">
        <f>IF(ISERROR(VLOOKUP($A2447, Dropdownlisten!$A$3:$F$143, 2, FALSE)), "", VLOOKUP($A2447, Dropdownlisten!$A$3:$F$143, 2, FALSE))</f>
        <v>Netzwerke</v>
      </c>
      <c r="C2447" s="117">
        <f>IF(ISERROR(VLOOKUP($A2447, Dropdownlisten!$A$3:$F$143, 3, FALSE)), "", VLOOKUP($A2447, Dropdownlisten!$A$3:$F$143, 3, FALSE))</f>
        <v>9000</v>
      </c>
      <c r="D2447" s="117" t="str">
        <f>IF(ISERROR(VLOOKUP($A2447, Dropdownlisten!$A$3:$F$143, 4, FALSE)), "", VLOOKUP($A2447, Dropdownlisten!$A$3:$F$143, 4, FALSE))</f>
        <v>Netzwerke</v>
      </c>
      <c r="E2447" s="117" t="str">
        <f>IF(ISERROR(VLOOKUP($A2447, Dropdownlisten!$A$3:$F$143, 5, FALSE)), "", VLOOKUP($A2447, Dropdownlisten!$A$3:$F$143, 5, FALSE))</f>
        <v>9000_004</v>
      </c>
      <c r="F2447" s="117" t="str">
        <f>IF(ISERROR(VLOOKUP($A2447, Dropdownlisten!$A$3:$F$143, 6, FALSE)), "", VLOOKUP($A2447, Dropdownlisten!$A$3:$F$143, 6, FALSE))</f>
        <v>Fahrradwegenetz</v>
      </c>
      <c r="G2447" s="117" t="str">
        <f>VLOOKUP(E2447,Datenstruktur_fuer_R!$D$2:$F$141,3,FALSE)</f>
        <v>Line</v>
      </c>
      <c r="H2447" s="120" t="s">
        <v>689</v>
      </c>
      <c r="I2447" s="26" t="s">
        <v>753</v>
      </c>
      <c r="J2447" s="26" t="s">
        <v>1264</v>
      </c>
      <c r="K2447" s="5" t="s">
        <v>780</v>
      </c>
      <c r="L2447" s="5" t="s">
        <v>799</v>
      </c>
      <c r="M2447" s="5">
        <v>1</v>
      </c>
      <c r="N2447" s="5" t="s">
        <v>1173</v>
      </c>
    </row>
    <row r="2448" spans="1:14" x14ac:dyDescent="0.35">
      <c r="A2448" s="5" t="s">
        <v>672</v>
      </c>
      <c r="B2448" s="117" t="str">
        <f>IF(ISERROR(VLOOKUP($A2448, Dropdownlisten!$A$3:$F$143, 2, FALSE)), "", VLOOKUP($A2448, Dropdownlisten!$A$3:$F$143, 2, FALSE))</f>
        <v>Netzwerke</v>
      </c>
      <c r="C2448" s="117">
        <f>IF(ISERROR(VLOOKUP($A2448, Dropdownlisten!$A$3:$F$143, 3, FALSE)), "", VLOOKUP($A2448, Dropdownlisten!$A$3:$F$143, 3, FALSE))</f>
        <v>9000</v>
      </c>
      <c r="D2448" s="117" t="str">
        <f>IF(ISERROR(VLOOKUP($A2448, Dropdownlisten!$A$3:$F$143, 4, FALSE)), "", VLOOKUP($A2448, Dropdownlisten!$A$3:$F$143, 4, FALSE))</f>
        <v>Netzwerke</v>
      </c>
      <c r="E2448" s="117" t="str">
        <f>IF(ISERROR(VLOOKUP($A2448, Dropdownlisten!$A$3:$F$143, 5, FALSE)), "", VLOOKUP($A2448, Dropdownlisten!$A$3:$F$143, 5, FALSE))</f>
        <v>9000_004</v>
      </c>
      <c r="F2448" s="117" t="str">
        <f>IF(ISERROR(VLOOKUP($A2448, Dropdownlisten!$A$3:$F$143, 6, FALSE)), "", VLOOKUP($A2448, Dropdownlisten!$A$3:$F$143, 6, FALSE))</f>
        <v>Fahrradwegenetz</v>
      </c>
      <c r="G2448" s="117" t="str">
        <f>VLOOKUP(E2448,Datenstruktur_fuer_R!$D$2:$F$141,3,FALSE)</f>
        <v>Line</v>
      </c>
      <c r="H2448" s="120" t="s">
        <v>689</v>
      </c>
      <c r="I2448" s="26" t="s">
        <v>753</v>
      </c>
      <c r="J2448" s="26" t="s">
        <v>1264</v>
      </c>
      <c r="K2448" s="5" t="s">
        <v>780</v>
      </c>
      <c r="L2448" s="5" t="s">
        <v>800</v>
      </c>
      <c r="M2448" s="5">
        <v>1</v>
      </c>
      <c r="N2448" s="5" t="s">
        <v>1173</v>
      </c>
    </row>
    <row r="2449" spans="1:14" x14ac:dyDescent="0.35">
      <c r="A2449" s="5" t="s">
        <v>672</v>
      </c>
      <c r="B2449" s="117" t="str">
        <f>IF(ISERROR(VLOOKUP($A2449, Dropdownlisten!$A$3:$F$143, 2, FALSE)), "", VLOOKUP($A2449, Dropdownlisten!$A$3:$F$143, 2, FALSE))</f>
        <v>Netzwerke</v>
      </c>
      <c r="C2449" s="117">
        <f>IF(ISERROR(VLOOKUP($A2449, Dropdownlisten!$A$3:$F$143, 3, FALSE)), "", VLOOKUP($A2449, Dropdownlisten!$A$3:$F$143, 3, FALSE))</f>
        <v>9000</v>
      </c>
      <c r="D2449" s="117" t="str">
        <f>IF(ISERROR(VLOOKUP($A2449, Dropdownlisten!$A$3:$F$143, 4, FALSE)), "", VLOOKUP($A2449, Dropdownlisten!$A$3:$F$143, 4, FALSE))</f>
        <v>Netzwerke</v>
      </c>
      <c r="E2449" s="117" t="str">
        <f>IF(ISERROR(VLOOKUP($A2449, Dropdownlisten!$A$3:$F$143, 5, FALSE)), "", VLOOKUP($A2449, Dropdownlisten!$A$3:$F$143, 5, FALSE))</f>
        <v>9000_004</v>
      </c>
      <c r="F2449" s="117" t="str">
        <f>IF(ISERROR(VLOOKUP($A2449, Dropdownlisten!$A$3:$F$143, 6, FALSE)), "", VLOOKUP($A2449, Dropdownlisten!$A$3:$F$143, 6, FALSE))</f>
        <v>Fahrradwegenetz</v>
      </c>
      <c r="G2449" s="117" t="str">
        <f>VLOOKUP(E2449,Datenstruktur_fuer_R!$D$2:$F$141,3,FALSE)</f>
        <v>Line</v>
      </c>
      <c r="H2449" s="120" t="s">
        <v>689</v>
      </c>
      <c r="I2449" s="26" t="s">
        <v>753</v>
      </c>
      <c r="J2449" s="26" t="s">
        <v>1264</v>
      </c>
      <c r="K2449" s="5" t="s">
        <v>780</v>
      </c>
      <c r="L2449" s="5" t="s">
        <v>801</v>
      </c>
      <c r="M2449" s="5">
        <v>1</v>
      </c>
      <c r="N2449" s="5" t="s">
        <v>1173</v>
      </c>
    </row>
    <row r="2450" spans="1:14" x14ac:dyDescent="0.35">
      <c r="A2450" s="5" t="s">
        <v>672</v>
      </c>
      <c r="B2450" s="117" t="str">
        <f>IF(ISERROR(VLOOKUP($A2450, Dropdownlisten!$A$3:$F$143, 2, FALSE)), "", VLOOKUP($A2450, Dropdownlisten!$A$3:$F$143, 2, FALSE))</f>
        <v>Netzwerke</v>
      </c>
      <c r="C2450" s="117">
        <f>IF(ISERROR(VLOOKUP($A2450, Dropdownlisten!$A$3:$F$143, 3, FALSE)), "", VLOOKUP($A2450, Dropdownlisten!$A$3:$F$143, 3, FALSE))</f>
        <v>9000</v>
      </c>
      <c r="D2450" s="117" t="str">
        <f>IF(ISERROR(VLOOKUP($A2450, Dropdownlisten!$A$3:$F$143, 4, FALSE)), "", VLOOKUP($A2450, Dropdownlisten!$A$3:$F$143, 4, FALSE))</f>
        <v>Netzwerke</v>
      </c>
      <c r="E2450" s="117" t="str">
        <f>IF(ISERROR(VLOOKUP($A2450, Dropdownlisten!$A$3:$F$143, 5, FALSE)), "", VLOOKUP($A2450, Dropdownlisten!$A$3:$F$143, 5, FALSE))</f>
        <v>9000_004</v>
      </c>
      <c r="F2450" s="117" t="str">
        <f>IF(ISERROR(VLOOKUP($A2450, Dropdownlisten!$A$3:$F$143, 6, FALSE)), "", VLOOKUP($A2450, Dropdownlisten!$A$3:$F$143, 6, FALSE))</f>
        <v>Fahrradwegenetz</v>
      </c>
      <c r="G2450" s="117" t="str">
        <f>VLOOKUP(E2450,Datenstruktur_fuer_R!$D$2:$F$141,3,FALSE)</f>
        <v>Line</v>
      </c>
      <c r="H2450" s="120" t="s">
        <v>689</v>
      </c>
      <c r="I2450" s="26" t="s">
        <v>753</v>
      </c>
      <c r="J2450" s="26" t="s">
        <v>1264</v>
      </c>
      <c r="K2450" s="5" t="s">
        <v>780</v>
      </c>
      <c r="L2450" s="5" t="s">
        <v>802</v>
      </c>
      <c r="M2450" s="5">
        <v>1</v>
      </c>
      <c r="N2450" s="5" t="s">
        <v>1173</v>
      </c>
    </row>
    <row r="2451" spans="1:14" x14ac:dyDescent="0.35">
      <c r="A2451" s="5" t="s">
        <v>672</v>
      </c>
      <c r="B2451" s="117" t="str">
        <f>IF(ISERROR(VLOOKUP($A2451, Dropdownlisten!$A$3:$F$143, 2, FALSE)), "", VLOOKUP($A2451, Dropdownlisten!$A$3:$F$143, 2, FALSE))</f>
        <v>Netzwerke</v>
      </c>
      <c r="C2451" s="117">
        <f>IF(ISERROR(VLOOKUP($A2451, Dropdownlisten!$A$3:$F$143, 3, FALSE)), "", VLOOKUP($A2451, Dropdownlisten!$A$3:$F$143, 3, FALSE))</f>
        <v>9000</v>
      </c>
      <c r="D2451" s="117" t="str">
        <f>IF(ISERROR(VLOOKUP($A2451, Dropdownlisten!$A$3:$F$143, 4, FALSE)), "", VLOOKUP($A2451, Dropdownlisten!$A$3:$F$143, 4, FALSE))</f>
        <v>Netzwerke</v>
      </c>
      <c r="E2451" s="117" t="str">
        <f>IF(ISERROR(VLOOKUP($A2451, Dropdownlisten!$A$3:$F$143, 5, FALSE)), "", VLOOKUP($A2451, Dropdownlisten!$A$3:$F$143, 5, FALSE))</f>
        <v>9000_004</v>
      </c>
      <c r="F2451" s="117" t="str">
        <f>IF(ISERROR(VLOOKUP($A2451, Dropdownlisten!$A$3:$F$143, 6, FALSE)), "", VLOOKUP($A2451, Dropdownlisten!$A$3:$F$143, 6, FALSE))</f>
        <v>Fahrradwegenetz</v>
      </c>
      <c r="G2451" s="117" t="str">
        <f>VLOOKUP(E2451,Datenstruktur_fuer_R!$D$2:$F$141,3,FALSE)</f>
        <v>Line</v>
      </c>
      <c r="H2451" s="120" t="s">
        <v>689</v>
      </c>
      <c r="I2451" s="26" t="s">
        <v>753</v>
      </c>
      <c r="J2451" s="26" t="s">
        <v>1264</v>
      </c>
      <c r="K2451" s="5" t="s">
        <v>780</v>
      </c>
      <c r="L2451" s="5" t="s">
        <v>809</v>
      </c>
      <c r="M2451" s="5">
        <v>1</v>
      </c>
      <c r="N2451" s="5" t="s">
        <v>1173</v>
      </c>
    </row>
    <row r="2452" spans="1:14" x14ac:dyDescent="0.35">
      <c r="A2452" s="5" t="s">
        <v>672</v>
      </c>
      <c r="B2452" s="117" t="str">
        <f>IF(ISERROR(VLOOKUP($A2452, Dropdownlisten!$A$3:$F$143, 2, FALSE)), "", VLOOKUP($A2452, Dropdownlisten!$A$3:$F$143, 2, FALSE))</f>
        <v>Netzwerke</v>
      </c>
      <c r="C2452" s="117">
        <f>IF(ISERROR(VLOOKUP($A2452, Dropdownlisten!$A$3:$F$143, 3, FALSE)), "", VLOOKUP($A2452, Dropdownlisten!$A$3:$F$143, 3, FALSE))</f>
        <v>9000</v>
      </c>
      <c r="D2452" s="117" t="str">
        <f>IF(ISERROR(VLOOKUP($A2452, Dropdownlisten!$A$3:$F$143, 4, FALSE)), "", VLOOKUP($A2452, Dropdownlisten!$A$3:$F$143, 4, FALSE))</f>
        <v>Netzwerke</v>
      </c>
      <c r="E2452" s="117" t="str">
        <f>IF(ISERROR(VLOOKUP($A2452, Dropdownlisten!$A$3:$F$143, 5, FALSE)), "", VLOOKUP($A2452, Dropdownlisten!$A$3:$F$143, 5, FALSE))</f>
        <v>9000_004</v>
      </c>
      <c r="F2452" s="117" t="str">
        <f>IF(ISERROR(VLOOKUP($A2452, Dropdownlisten!$A$3:$F$143, 6, FALSE)), "", VLOOKUP($A2452, Dropdownlisten!$A$3:$F$143, 6, FALSE))</f>
        <v>Fahrradwegenetz</v>
      </c>
      <c r="G2452" s="117" t="str">
        <f>VLOOKUP(E2452,Datenstruktur_fuer_R!$D$2:$F$141,3,FALSE)</f>
        <v>Line</v>
      </c>
      <c r="H2452" s="120" t="s">
        <v>689</v>
      </c>
      <c r="I2452" s="26" t="s">
        <v>753</v>
      </c>
      <c r="J2452" s="26" t="s">
        <v>1264</v>
      </c>
      <c r="K2452" s="5" t="s">
        <v>810</v>
      </c>
      <c r="L2452" s="5" t="s">
        <v>811</v>
      </c>
      <c r="M2452" s="5">
        <v>1</v>
      </c>
      <c r="N2452" s="5" t="s">
        <v>1173</v>
      </c>
    </row>
    <row r="2453" spans="1:14" x14ac:dyDescent="0.35">
      <c r="A2453" s="5" t="s">
        <v>672</v>
      </c>
      <c r="B2453" s="117" t="str">
        <f>IF(ISERROR(VLOOKUP($A2453, Dropdownlisten!$A$3:$F$143, 2, FALSE)), "", VLOOKUP($A2453, Dropdownlisten!$A$3:$F$143, 2, FALSE))</f>
        <v>Netzwerke</v>
      </c>
      <c r="C2453" s="117">
        <f>IF(ISERROR(VLOOKUP($A2453, Dropdownlisten!$A$3:$F$143, 3, FALSE)), "", VLOOKUP($A2453, Dropdownlisten!$A$3:$F$143, 3, FALSE))</f>
        <v>9000</v>
      </c>
      <c r="D2453" s="117" t="str">
        <f>IF(ISERROR(VLOOKUP($A2453, Dropdownlisten!$A$3:$F$143, 4, FALSE)), "", VLOOKUP($A2453, Dropdownlisten!$A$3:$F$143, 4, FALSE))</f>
        <v>Netzwerke</v>
      </c>
      <c r="E2453" s="117" t="str">
        <f>IF(ISERROR(VLOOKUP($A2453, Dropdownlisten!$A$3:$F$143, 5, FALSE)), "", VLOOKUP($A2453, Dropdownlisten!$A$3:$F$143, 5, FALSE))</f>
        <v>9000_004</v>
      </c>
      <c r="F2453" s="117" t="str">
        <f>IF(ISERROR(VLOOKUP($A2453, Dropdownlisten!$A$3:$F$143, 6, FALSE)), "", VLOOKUP($A2453, Dropdownlisten!$A$3:$F$143, 6, FALSE))</f>
        <v>Fahrradwegenetz</v>
      </c>
      <c r="G2453" s="117" t="str">
        <f>VLOOKUP(E2453,Datenstruktur_fuer_R!$D$2:$F$141,3,FALSE)</f>
        <v>Line</v>
      </c>
      <c r="H2453" s="120" t="s">
        <v>689</v>
      </c>
      <c r="I2453" s="26" t="s">
        <v>753</v>
      </c>
      <c r="J2453" s="26" t="s">
        <v>1264</v>
      </c>
      <c r="K2453" s="5" t="s">
        <v>810</v>
      </c>
      <c r="L2453" s="5" t="s">
        <v>812</v>
      </c>
      <c r="M2453" s="5">
        <v>1</v>
      </c>
      <c r="N2453" s="5" t="s">
        <v>1173</v>
      </c>
    </row>
    <row r="2454" spans="1:14" x14ac:dyDescent="0.35">
      <c r="A2454" s="5" t="s">
        <v>672</v>
      </c>
      <c r="B2454" s="117" t="str">
        <f>IF(ISERROR(VLOOKUP($A2454, Dropdownlisten!$A$3:$F$143, 2, FALSE)), "", VLOOKUP($A2454, Dropdownlisten!$A$3:$F$143, 2, FALSE))</f>
        <v>Netzwerke</v>
      </c>
      <c r="C2454" s="117">
        <f>IF(ISERROR(VLOOKUP($A2454, Dropdownlisten!$A$3:$F$143, 3, FALSE)), "", VLOOKUP($A2454, Dropdownlisten!$A$3:$F$143, 3, FALSE))</f>
        <v>9000</v>
      </c>
      <c r="D2454" s="117" t="str">
        <f>IF(ISERROR(VLOOKUP($A2454, Dropdownlisten!$A$3:$F$143, 4, FALSE)), "", VLOOKUP($A2454, Dropdownlisten!$A$3:$F$143, 4, FALSE))</f>
        <v>Netzwerke</v>
      </c>
      <c r="E2454" s="117" t="str">
        <f>IF(ISERROR(VLOOKUP($A2454, Dropdownlisten!$A$3:$F$143, 5, FALSE)), "", VLOOKUP($A2454, Dropdownlisten!$A$3:$F$143, 5, FALSE))</f>
        <v>9000_004</v>
      </c>
      <c r="F2454" s="117" t="str">
        <f>IF(ISERROR(VLOOKUP($A2454, Dropdownlisten!$A$3:$F$143, 6, FALSE)), "", VLOOKUP($A2454, Dropdownlisten!$A$3:$F$143, 6, FALSE))</f>
        <v>Fahrradwegenetz</v>
      </c>
      <c r="G2454" s="117" t="str">
        <f>VLOOKUP(E2454,Datenstruktur_fuer_R!$D$2:$F$141,3,FALSE)</f>
        <v>Line</v>
      </c>
      <c r="H2454" s="120" t="s">
        <v>689</v>
      </c>
      <c r="I2454" s="26" t="s">
        <v>753</v>
      </c>
      <c r="J2454" s="26" t="s">
        <v>1264</v>
      </c>
      <c r="K2454" s="5" t="s">
        <v>810</v>
      </c>
      <c r="L2454" s="5" t="s">
        <v>813</v>
      </c>
      <c r="M2454" s="5">
        <v>1</v>
      </c>
      <c r="N2454" s="5" t="s">
        <v>1173</v>
      </c>
    </row>
    <row r="2455" spans="1:14" x14ac:dyDescent="0.35">
      <c r="A2455" s="5" t="s">
        <v>672</v>
      </c>
      <c r="B2455" s="117" t="str">
        <f>IF(ISERROR(VLOOKUP($A2455, Dropdownlisten!$A$3:$F$143, 2, FALSE)), "", VLOOKUP($A2455, Dropdownlisten!$A$3:$F$143, 2, FALSE))</f>
        <v>Netzwerke</v>
      </c>
      <c r="C2455" s="117">
        <f>IF(ISERROR(VLOOKUP($A2455, Dropdownlisten!$A$3:$F$143, 3, FALSE)), "", VLOOKUP($A2455, Dropdownlisten!$A$3:$F$143, 3, FALSE))</f>
        <v>9000</v>
      </c>
      <c r="D2455" s="117" t="str">
        <f>IF(ISERROR(VLOOKUP($A2455, Dropdownlisten!$A$3:$F$143, 4, FALSE)), "", VLOOKUP($A2455, Dropdownlisten!$A$3:$F$143, 4, FALSE))</f>
        <v>Netzwerke</v>
      </c>
      <c r="E2455" s="117" t="str">
        <f>IF(ISERROR(VLOOKUP($A2455, Dropdownlisten!$A$3:$F$143, 5, FALSE)), "", VLOOKUP($A2455, Dropdownlisten!$A$3:$F$143, 5, FALSE))</f>
        <v>9000_004</v>
      </c>
      <c r="F2455" s="117" t="str">
        <f>IF(ISERROR(VLOOKUP($A2455, Dropdownlisten!$A$3:$F$143, 6, FALSE)), "", VLOOKUP($A2455, Dropdownlisten!$A$3:$F$143, 6, FALSE))</f>
        <v>Fahrradwegenetz</v>
      </c>
      <c r="G2455" s="117" t="str">
        <f>VLOOKUP(E2455,Datenstruktur_fuer_R!$D$2:$F$141,3,FALSE)</f>
        <v>Line</v>
      </c>
      <c r="H2455" s="120" t="s">
        <v>689</v>
      </c>
      <c r="I2455" s="26" t="s">
        <v>753</v>
      </c>
      <c r="J2455" s="26" t="s">
        <v>1264</v>
      </c>
      <c r="K2455" s="5" t="s">
        <v>810</v>
      </c>
      <c r="L2455" s="5" t="s">
        <v>805</v>
      </c>
      <c r="M2455" s="5">
        <v>1</v>
      </c>
      <c r="N2455" s="5" t="s">
        <v>1173</v>
      </c>
    </row>
    <row r="2456" spans="1:14" x14ac:dyDescent="0.35">
      <c r="A2456" s="5" t="s">
        <v>672</v>
      </c>
      <c r="B2456" s="117" t="str">
        <f>IF(ISERROR(VLOOKUP($A2456, Dropdownlisten!$A$3:$F$143, 2, FALSE)), "", VLOOKUP($A2456, Dropdownlisten!$A$3:$F$143, 2, FALSE))</f>
        <v>Netzwerke</v>
      </c>
      <c r="C2456" s="117">
        <f>IF(ISERROR(VLOOKUP($A2456, Dropdownlisten!$A$3:$F$143, 3, FALSE)), "", VLOOKUP($A2456, Dropdownlisten!$A$3:$F$143, 3, FALSE))</f>
        <v>9000</v>
      </c>
      <c r="D2456" s="117" t="str">
        <f>IF(ISERROR(VLOOKUP($A2456, Dropdownlisten!$A$3:$F$143, 4, FALSE)), "", VLOOKUP($A2456, Dropdownlisten!$A$3:$F$143, 4, FALSE))</f>
        <v>Netzwerke</v>
      </c>
      <c r="E2456" s="117" t="str">
        <f>IF(ISERROR(VLOOKUP($A2456, Dropdownlisten!$A$3:$F$143, 5, FALSE)), "", VLOOKUP($A2456, Dropdownlisten!$A$3:$F$143, 5, FALSE))</f>
        <v>9000_004</v>
      </c>
      <c r="F2456" s="117" t="str">
        <f>IF(ISERROR(VLOOKUP($A2456, Dropdownlisten!$A$3:$F$143, 6, FALSE)), "", VLOOKUP($A2456, Dropdownlisten!$A$3:$F$143, 6, FALSE))</f>
        <v>Fahrradwegenetz</v>
      </c>
      <c r="G2456" s="117" t="str">
        <f>VLOOKUP(E2456,Datenstruktur_fuer_R!$D$2:$F$141,3,FALSE)</f>
        <v>Line</v>
      </c>
      <c r="H2456" s="120" t="s">
        <v>689</v>
      </c>
      <c r="I2456" s="26" t="s">
        <v>753</v>
      </c>
      <c r="J2456" s="26" t="s">
        <v>1264</v>
      </c>
      <c r="K2456" s="5" t="s">
        <v>810</v>
      </c>
      <c r="L2456" s="5" t="s">
        <v>814</v>
      </c>
      <c r="M2456" s="5">
        <v>1</v>
      </c>
      <c r="N2456" s="5" t="s">
        <v>1173</v>
      </c>
    </row>
    <row r="2457" spans="1:14" x14ac:dyDescent="0.35">
      <c r="A2457" s="5" t="s">
        <v>672</v>
      </c>
      <c r="B2457" s="117" t="str">
        <f>IF(ISERROR(VLOOKUP($A2457, Dropdownlisten!$A$3:$F$143, 2, FALSE)), "", VLOOKUP($A2457, Dropdownlisten!$A$3:$F$143, 2, FALSE))</f>
        <v>Netzwerke</v>
      </c>
      <c r="C2457" s="117">
        <f>IF(ISERROR(VLOOKUP($A2457, Dropdownlisten!$A$3:$F$143, 3, FALSE)), "", VLOOKUP($A2457, Dropdownlisten!$A$3:$F$143, 3, FALSE))</f>
        <v>9000</v>
      </c>
      <c r="D2457" s="117" t="str">
        <f>IF(ISERROR(VLOOKUP($A2457, Dropdownlisten!$A$3:$F$143, 4, FALSE)), "", VLOOKUP($A2457, Dropdownlisten!$A$3:$F$143, 4, FALSE))</f>
        <v>Netzwerke</v>
      </c>
      <c r="E2457" s="117" t="str">
        <f>IF(ISERROR(VLOOKUP($A2457, Dropdownlisten!$A$3:$F$143, 5, FALSE)), "", VLOOKUP($A2457, Dropdownlisten!$A$3:$F$143, 5, FALSE))</f>
        <v>9000_004</v>
      </c>
      <c r="F2457" s="117" t="str">
        <f>IF(ISERROR(VLOOKUP($A2457, Dropdownlisten!$A$3:$F$143, 6, FALSE)), "", VLOOKUP($A2457, Dropdownlisten!$A$3:$F$143, 6, FALSE))</f>
        <v>Fahrradwegenetz</v>
      </c>
      <c r="G2457" s="117" t="str">
        <f>VLOOKUP(E2457,Datenstruktur_fuer_R!$D$2:$F$141,3,FALSE)</f>
        <v>Line</v>
      </c>
      <c r="H2457" s="120" t="s">
        <v>689</v>
      </c>
      <c r="I2457" s="26" t="s">
        <v>753</v>
      </c>
      <c r="J2457" s="26" t="s">
        <v>1264</v>
      </c>
      <c r="K2457" s="5" t="s">
        <v>810</v>
      </c>
      <c r="L2457" s="5" t="s">
        <v>815</v>
      </c>
      <c r="M2457" s="5">
        <v>1</v>
      </c>
      <c r="N2457" s="5" t="s">
        <v>1173</v>
      </c>
    </row>
    <row r="2458" spans="1:14" x14ac:dyDescent="0.35">
      <c r="A2458" s="5" t="s">
        <v>672</v>
      </c>
      <c r="B2458" s="117" t="str">
        <f>IF(ISERROR(VLOOKUP($A2458, Dropdownlisten!$A$3:$F$143, 2, FALSE)), "", VLOOKUP($A2458, Dropdownlisten!$A$3:$F$143, 2, FALSE))</f>
        <v>Netzwerke</v>
      </c>
      <c r="C2458" s="117">
        <f>IF(ISERROR(VLOOKUP($A2458, Dropdownlisten!$A$3:$F$143, 3, FALSE)), "", VLOOKUP($A2458, Dropdownlisten!$A$3:$F$143, 3, FALSE))</f>
        <v>9000</v>
      </c>
      <c r="D2458" s="117" t="str">
        <f>IF(ISERROR(VLOOKUP($A2458, Dropdownlisten!$A$3:$F$143, 4, FALSE)), "", VLOOKUP($A2458, Dropdownlisten!$A$3:$F$143, 4, FALSE))</f>
        <v>Netzwerke</v>
      </c>
      <c r="E2458" s="117" t="str">
        <f>IF(ISERROR(VLOOKUP($A2458, Dropdownlisten!$A$3:$F$143, 5, FALSE)), "", VLOOKUP($A2458, Dropdownlisten!$A$3:$F$143, 5, FALSE))</f>
        <v>9000_004</v>
      </c>
      <c r="F2458" s="117" t="str">
        <f>IF(ISERROR(VLOOKUP($A2458, Dropdownlisten!$A$3:$F$143, 6, FALSE)), "", VLOOKUP($A2458, Dropdownlisten!$A$3:$F$143, 6, FALSE))</f>
        <v>Fahrradwegenetz</v>
      </c>
      <c r="G2458" s="117" t="str">
        <f>VLOOKUP(E2458,Datenstruktur_fuer_R!$D$2:$F$141,3,FALSE)</f>
        <v>Line</v>
      </c>
      <c r="H2458" s="120" t="s">
        <v>689</v>
      </c>
      <c r="I2458" s="26" t="s">
        <v>753</v>
      </c>
      <c r="J2458" s="26" t="s">
        <v>1264</v>
      </c>
      <c r="K2458" s="5" t="s">
        <v>810</v>
      </c>
      <c r="L2458" s="5" t="s">
        <v>816</v>
      </c>
      <c r="M2458" s="5">
        <v>1</v>
      </c>
      <c r="N2458" s="5" t="s">
        <v>1173</v>
      </c>
    </row>
    <row r="2459" spans="1:14" x14ac:dyDescent="0.35">
      <c r="A2459" s="5" t="s">
        <v>701</v>
      </c>
      <c r="B2459" s="117" t="str">
        <f>IF(ISERROR(VLOOKUP($A2459, Dropdownlisten!$A$3:$F$143, 2, FALSE)), "", VLOOKUP($A2459, Dropdownlisten!$A$3:$F$143, 2, FALSE))</f>
        <v>Netzwerke</v>
      </c>
      <c r="C2459" s="117">
        <f>IF(ISERROR(VLOOKUP($A2459, Dropdownlisten!$A$3:$F$143, 3, FALSE)), "", VLOOKUP($A2459, Dropdownlisten!$A$3:$F$143, 3, FALSE))</f>
        <v>9000</v>
      </c>
      <c r="D2459" s="117" t="str">
        <f>IF(ISERROR(VLOOKUP($A2459, Dropdownlisten!$A$3:$F$143, 4, FALSE)), "", VLOOKUP($A2459, Dropdownlisten!$A$3:$F$143, 4, FALSE))</f>
        <v>Netzwerke</v>
      </c>
      <c r="E2459" s="117" t="str">
        <f>IF(ISERROR(VLOOKUP($A2459, Dropdownlisten!$A$3:$F$143, 5, FALSE)), "", VLOOKUP($A2459, Dropdownlisten!$A$3:$F$143, 5, FALSE))</f>
        <v>9000_006</v>
      </c>
      <c r="F2459" s="117" t="str">
        <f>IF(ISERROR(VLOOKUP($A2459, Dropdownlisten!$A$3:$F$143, 6, FALSE)), "", VLOOKUP($A2459, Dropdownlisten!$A$3:$F$143, 6, FALSE))</f>
        <v>LiniennetzOePNV</v>
      </c>
      <c r="G2459" s="117" t="str">
        <f>VLOOKUP(E2459,Datenstruktur_fuer_R!$D$2:$F$141,3,FALSE)</f>
        <v>Line</v>
      </c>
      <c r="H2459" s="120" t="s">
        <v>689</v>
      </c>
      <c r="I2459" s="26" t="s">
        <v>753</v>
      </c>
      <c r="J2459" s="26" t="s">
        <v>1264</v>
      </c>
      <c r="K2459" s="5" t="s">
        <v>827</v>
      </c>
      <c r="L2459" s="5" t="s">
        <v>828</v>
      </c>
      <c r="M2459" s="5">
        <v>1</v>
      </c>
      <c r="N2459" s="5" t="s">
        <v>1173</v>
      </c>
    </row>
    <row r="2460" spans="1:14" x14ac:dyDescent="0.35">
      <c r="A2460" s="5" t="s">
        <v>701</v>
      </c>
      <c r="B2460" s="117" t="str">
        <f>IF(ISERROR(VLOOKUP($A2460, Dropdownlisten!$A$3:$F$143, 2, FALSE)), "", VLOOKUP($A2460, Dropdownlisten!$A$3:$F$143, 2, FALSE))</f>
        <v>Netzwerke</v>
      </c>
      <c r="C2460" s="117">
        <f>IF(ISERROR(VLOOKUP($A2460, Dropdownlisten!$A$3:$F$143, 3, FALSE)), "", VLOOKUP($A2460, Dropdownlisten!$A$3:$F$143, 3, FALSE))</f>
        <v>9000</v>
      </c>
      <c r="D2460" s="117" t="str">
        <f>IF(ISERROR(VLOOKUP($A2460, Dropdownlisten!$A$3:$F$143, 4, FALSE)), "", VLOOKUP($A2460, Dropdownlisten!$A$3:$F$143, 4, FALSE))</f>
        <v>Netzwerke</v>
      </c>
      <c r="E2460" s="117" t="str">
        <f>IF(ISERROR(VLOOKUP($A2460, Dropdownlisten!$A$3:$F$143, 5, FALSE)), "", VLOOKUP($A2460, Dropdownlisten!$A$3:$F$143, 5, FALSE))</f>
        <v>9000_006</v>
      </c>
      <c r="F2460" s="117" t="str">
        <f>IF(ISERROR(VLOOKUP($A2460, Dropdownlisten!$A$3:$F$143, 6, FALSE)), "", VLOOKUP($A2460, Dropdownlisten!$A$3:$F$143, 6, FALSE))</f>
        <v>LiniennetzOePNV</v>
      </c>
      <c r="G2460" s="117" t="str">
        <f>VLOOKUP(E2460,Datenstruktur_fuer_R!$D$2:$F$141,3,FALSE)</f>
        <v>Line</v>
      </c>
      <c r="H2460" s="120" t="s">
        <v>689</v>
      </c>
      <c r="I2460" s="26" t="s">
        <v>753</v>
      </c>
      <c r="J2460" s="26" t="s">
        <v>1264</v>
      </c>
      <c r="K2460" s="5" t="s">
        <v>780</v>
      </c>
      <c r="L2460" s="5" t="s">
        <v>829</v>
      </c>
      <c r="M2460" s="5">
        <v>1</v>
      </c>
      <c r="N2460" s="5" t="s">
        <v>1173</v>
      </c>
    </row>
    <row r="2461" spans="1:14" x14ac:dyDescent="0.35">
      <c r="A2461" s="5" t="s">
        <v>701</v>
      </c>
      <c r="B2461" s="117" t="str">
        <f>IF(ISERROR(VLOOKUP($A2461, Dropdownlisten!$A$3:$F$143, 2, FALSE)), "", VLOOKUP($A2461, Dropdownlisten!$A$3:$F$143, 2, FALSE))</f>
        <v>Netzwerke</v>
      </c>
      <c r="C2461" s="117">
        <f>IF(ISERROR(VLOOKUP($A2461, Dropdownlisten!$A$3:$F$143, 3, FALSE)), "", VLOOKUP($A2461, Dropdownlisten!$A$3:$F$143, 3, FALSE))</f>
        <v>9000</v>
      </c>
      <c r="D2461" s="117" t="str">
        <f>IF(ISERROR(VLOOKUP($A2461, Dropdownlisten!$A$3:$F$143, 4, FALSE)), "", VLOOKUP($A2461, Dropdownlisten!$A$3:$F$143, 4, FALSE))</f>
        <v>Netzwerke</v>
      </c>
      <c r="E2461" s="117" t="str">
        <f>IF(ISERROR(VLOOKUP($A2461, Dropdownlisten!$A$3:$F$143, 5, FALSE)), "", VLOOKUP($A2461, Dropdownlisten!$A$3:$F$143, 5, FALSE))</f>
        <v>9000_006</v>
      </c>
      <c r="F2461" s="117" t="str">
        <f>IF(ISERROR(VLOOKUP($A2461, Dropdownlisten!$A$3:$F$143, 6, FALSE)), "", VLOOKUP($A2461, Dropdownlisten!$A$3:$F$143, 6, FALSE))</f>
        <v>LiniennetzOePNV</v>
      </c>
      <c r="G2461" s="117" t="str">
        <f>VLOOKUP(E2461,Datenstruktur_fuer_R!$D$2:$F$141,3,FALSE)</f>
        <v>Line</v>
      </c>
      <c r="H2461" s="120" t="s">
        <v>689</v>
      </c>
      <c r="I2461" s="26" t="s">
        <v>753</v>
      </c>
      <c r="J2461" s="26" t="s">
        <v>1264</v>
      </c>
      <c r="K2461" s="5" t="s">
        <v>810</v>
      </c>
      <c r="L2461" s="5" t="s">
        <v>815</v>
      </c>
      <c r="M2461" s="5">
        <v>1</v>
      </c>
      <c r="N2461" s="5" t="s">
        <v>1173</v>
      </c>
    </row>
    <row r="2462" spans="1:14" x14ac:dyDescent="0.35">
      <c r="A2462" s="5" t="s">
        <v>701</v>
      </c>
      <c r="B2462" s="117" t="str">
        <f>IF(ISERROR(VLOOKUP($A2462, Dropdownlisten!$A$3:$F$143, 2, FALSE)), "", VLOOKUP($A2462, Dropdownlisten!$A$3:$F$143, 2, FALSE))</f>
        <v>Netzwerke</v>
      </c>
      <c r="C2462" s="117">
        <f>IF(ISERROR(VLOOKUP($A2462, Dropdownlisten!$A$3:$F$143, 3, FALSE)), "", VLOOKUP($A2462, Dropdownlisten!$A$3:$F$143, 3, FALSE))</f>
        <v>9000</v>
      </c>
      <c r="D2462" s="117" t="str">
        <f>IF(ISERROR(VLOOKUP($A2462, Dropdownlisten!$A$3:$F$143, 4, FALSE)), "", VLOOKUP($A2462, Dropdownlisten!$A$3:$F$143, 4, FALSE))</f>
        <v>Netzwerke</v>
      </c>
      <c r="E2462" s="117" t="str">
        <f>IF(ISERROR(VLOOKUP($A2462, Dropdownlisten!$A$3:$F$143, 5, FALSE)), "", VLOOKUP($A2462, Dropdownlisten!$A$3:$F$143, 5, FALSE))</f>
        <v>9000_006</v>
      </c>
      <c r="F2462" s="117" t="str">
        <f>IF(ISERROR(VLOOKUP($A2462, Dropdownlisten!$A$3:$F$143, 6, FALSE)), "", VLOOKUP($A2462, Dropdownlisten!$A$3:$F$143, 6, FALSE))</f>
        <v>LiniennetzOePNV</v>
      </c>
      <c r="G2462" s="117" t="str">
        <f>VLOOKUP(E2462,Datenstruktur_fuer_R!$D$2:$F$141,3,FALSE)</f>
        <v>Line</v>
      </c>
      <c r="H2462" s="120" t="s">
        <v>689</v>
      </c>
      <c r="I2462" s="26" t="s">
        <v>753</v>
      </c>
      <c r="J2462" s="26" t="s">
        <v>1264</v>
      </c>
      <c r="K2462" s="5" t="s">
        <v>817</v>
      </c>
      <c r="L2462" s="5" t="s">
        <v>811</v>
      </c>
      <c r="M2462" s="5">
        <v>1</v>
      </c>
      <c r="N2462" s="5" t="s">
        <v>1173</v>
      </c>
    </row>
    <row r="2463" spans="1:14" x14ac:dyDescent="0.35">
      <c r="A2463" s="5" t="s">
        <v>701</v>
      </c>
      <c r="B2463" s="117" t="str">
        <f>IF(ISERROR(VLOOKUP($A2463, Dropdownlisten!$A$3:$F$143, 2, FALSE)), "", VLOOKUP($A2463, Dropdownlisten!$A$3:$F$143, 2, FALSE))</f>
        <v>Netzwerke</v>
      </c>
      <c r="C2463" s="117">
        <f>IF(ISERROR(VLOOKUP($A2463, Dropdownlisten!$A$3:$F$143, 3, FALSE)), "", VLOOKUP($A2463, Dropdownlisten!$A$3:$F$143, 3, FALSE))</f>
        <v>9000</v>
      </c>
      <c r="D2463" s="117" t="str">
        <f>IF(ISERROR(VLOOKUP($A2463, Dropdownlisten!$A$3:$F$143, 4, FALSE)), "", VLOOKUP($A2463, Dropdownlisten!$A$3:$F$143, 4, FALSE))</f>
        <v>Netzwerke</v>
      </c>
      <c r="E2463" s="117" t="str">
        <f>IF(ISERROR(VLOOKUP($A2463, Dropdownlisten!$A$3:$F$143, 5, FALSE)), "", VLOOKUP($A2463, Dropdownlisten!$A$3:$F$143, 5, FALSE))</f>
        <v>9000_006</v>
      </c>
      <c r="F2463" s="117" t="str">
        <f>IF(ISERROR(VLOOKUP($A2463, Dropdownlisten!$A$3:$F$143, 6, FALSE)), "", VLOOKUP($A2463, Dropdownlisten!$A$3:$F$143, 6, FALSE))</f>
        <v>LiniennetzOePNV</v>
      </c>
      <c r="G2463" s="117" t="str">
        <f>VLOOKUP(E2463,Datenstruktur_fuer_R!$D$2:$F$141,3,FALSE)</f>
        <v>Line</v>
      </c>
      <c r="H2463" s="120" t="s">
        <v>689</v>
      </c>
      <c r="I2463" s="26" t="s">
        <v>753</v>
      </c>
      <c r="J2463" s="26" t="s">
        <v>1264</v>
      </c>
      <c r="K2463" s="5" t="s">
        <v>830</v>
      </c>
      <c r="L2463" s="5" t="s">
        <v>831</v>
      </c>
      <c r="M2463" s="5">
        <v>1</v>
      </c>
      <c r="N2463" s="5" t="s">
        <v>1173</v>
      </c>
    </row>
    <row r="2464" spans="1:14" x14ac:dyDescent="0.35">
      <c r="A2464" s="5" t="s">
        <v>701</v>
      </c>
      <c r="B2464" s="117" t="str">
        <f>IF(ISERROR(VLOOKUP($A2464, Dropdownlisten!$A$3:$F$143, 2, FALSE)), "", VLOOKUP($A2464, Dropdownlisten!$A$3:$F$143, 2, FALSE))</f>
        <v>Netzwerke</v>
      </c>
      <c r="C2464" s="117">
        <f>IF(ISERROR(VLOOKUP($A2464, Dropdownlisten!$A$3:$F$143, 3, FALSE)), "", VLOOKUP($A2464, Dropdownlisten!$A$3:$F$143, 3, FALSE))</f>
        <v>9000</v>
      </c>
      <c r="D2464" s="117" t="str">
        <f>IF(ISERROR(VLOOKUP($A2464, Dropdownlisten!$A$3:$F$143, 4, FALSE)), "", VLOOKUP($A2464, Dropdownlisten!$A$3:$F$143, 4, FALSE))</f>
        <v>Netzwerke</v>
      </c>
      <c r="E2464" s="117" t="str">
        <f>IF(ISERROR(VLOOKUP($A2464, Dropdownlisten!$A$3:$F$143, 5, FALSE)), "", VLOOKUP($A2464, Dropdownlisten!$A$3:$F$143, 5, FALSE))</f>
        <v>9000_006</v>
      </c>
      <c r="F2464" s="117" t="str">
        <f>IF(ISERROR(VLOOKUP($A2464, Dropdownlisten!$A$3:$F$143, 6, FALSE)), "", VLOOKUP($A2464, Dropdownlisten!$A$3:$F$143, 6, FALSE))</f>
        <v>LiniennetzOePNV</v>
      </c>
      <c r="G2464" s="117" t="str">
        <f>VLOOKUP(E2464,Datenstruktur_fuer_R!$D$2:$F$141,3,FALSE)</f>
        <v>Line</v>
      </c>
      <c r="H2464" s="120" t="s">
        <v>689</v>
      </c>
      <c r="I2464" s="26" t="s">
        <v>753</v>
      </c>
      <c r="J2464" s="26" t="s">
        <v>1264</v>
      </c>
      <c r="K2464" s="5" t="s">
        <v>830</v>
      </c>
      <c r="L2464" s="5" t="s">
        <v>832</v>
      </c>
      <c r="M2464" s="5">
        <v>1</v>
      </c>
      <c r="N2464" s="5" t="s">
        <v>1173</v>
      </c>
    </row>
    <row r="2465" spans="1:14" x14ac:dyDescent="0.35">
      <c r="A2465" s="5" t="s">
        <v>701</v>
      </c>
      <c r="B2465" s="117" t="str">
        <f>IF(ISERROR(VLOOKUP($A2465, Dropdownlisten!$A$3:$F$143, 2, FALSE)), "", VLOOKUP($A2465, Dropdownlisten!$A$3:$F$143, 2, FALSE))</f>
        <v>Netzwerke</v>
      </c>
      <c r="C2465" s="117">
        <f>IF(ISERROR(VLOOKUP($A2465, Dropdownlisten!$A$3:$F$143, 3, FALSE)), "", VLOOKUP($A2465, Dropdownlisten!$A$3:$F$143, 3, FALSE))</f>
        <v>9000</v>
      </c>
      <c r="D2465" s="117" t="str">
        <f>IF(ISERROR(VLOOKUP($A2465, Dropdownlisten!$A$3:$F$143, 4, FALSE)), "", VLOOKUP($A2465, Dropdownlisten!$A$3:$F$143, 4, FALSE))</f>
        <v>Netzwerke</v>
      </c>
      <c r="E2465" s="117" t="str">
        <f>IF(ISERROR(VLOOKUP($A2465, Dropdownlisten!$A$3:$F$143, 5, FALSE)), "", VLOOKUP($A2465, Dropdownlisten!$A$3:$F$143, 5, FALSE))</f>
        <v>9000_006</v>
      </c>
      <c r="F2465" s="117" t="str">
        <f>IF(ISERROR(VLOOKUP($A2465, Dropdownlisten!$A$3:$F$143, 6, FALSE)), "", VLOOKUP($A2465, Dropdownlisten!$A$3:$F$143, 6, FALSE))</f>
        <v>LiniennetzOePNV</v>
      </c>
      <c r="G2465" s="117" t="str">
        <f>VLOOKUP(E2465,Datenstruktur_fuer_R!$D$2:$F$141,3,FALSE)</f>
        <v>Line</v>
      </c>
      <c r="H2465" s="120" t="s">
        <v>689</v>
      </c>
      <c r="I2465" s="26" t="s">
        <v>753</v>
      </c>
      <c r="J2465" s="26" t="s">
        <v>1264</v>
      </c>
      <c r="K2465" s="5" t="s">
        <v>827</v>
      </c>
      <c r="L2465" s="5" t="s">
        <v>832</v>
      </c>
      <c r="M2465" s="5">
        <v>1</v>
      </c>
      <c r="N2465" s="5" t="s">
        <v>1173</v>
      </c>
    </row>
    <row r="2466" spans="1:14" x14ac:dyDescent="0.35">
      <c r="A2466" s="5" t="s">
        <v>701</v>
      </c>
      <c r="B2466" s="117" t="str">
        <f>IF(ISERROR(VLOOKUP($A2466, Dropdownlisten!$A$3:$F$143, 2, FALSE)), "", VLOOKUP($A2466, Dropdownlisten!$A$3:$F$143, 2, FALSE))</f>
        <v>Netzwerke</v>
      </c>
      <c r="C2466" s="117">
        <f>IF(ISERROR(VLOOKUP($A2466, Dropdownlisten!$A$3:$F$143, 3, FALSE)), "", VLOOKUP($A2466, Dropdownlisten!$A$3:$F$143, 3, FALSE))</f>
        <v>9000</v>
      </c>
      <c r="D2466" s="117" t="str">
        <f>IF(ISERROR(VLOOKUP($A2466, Dropdownlisten!$A$3:$F$143, 4, FALSE)), "", VLOOKUP($A2466, Dropdownlisten!$A$3:$F$143, 4, FALSE))</f>
        <v>Netzwerke</v>
      </c>
      <c r="E2466" s="117" t="str">
        <f>IF(ISERROR(VLOOKUP($A2466, Dropdownlisten!$A$3:$F$143, 5, FALSE)), "", VLOOKUP($A2466, Dropdownlisten!$A$3:$F$143, 5, FALSE))</f>
        <v>9000_006</v>
      </c>
      <c r="F2466" s="117" t="str">
        <f>IF(ISERROR(VLOOKUP($A2466, Dropdownlisten!$A$3:$F$143, 6, FALSE)), "", VLOOKUP($A2466, Dropdownlisten!$A$3:$F$143, 6, FALSE))</f>
        <v>LiniennetzOePNV</v>
      </c>
      <c r="G2466" s="117" t="str">
        <f>VLOOKUP(E2466,Datenstruktur_fuer_R!$D$2:$F$141,3,FALSE)</f>
        <v>Line</v>
      </c>
      <c r="H2466" s="120" t="s">
        <v>689</v>
      </c>
      <c r="I2466" s="26" t="s">
        <v>753</v>
      </c>
      <c r="J2466" s="26" t="s">
        <v>1264</v>
      </c>
      <c r="K2466" s="5" t="s">
        <v>830</v>
      </c>
      <c r="L2466" s="5" t="s">
        <v>834</v>
      </c>
      <c r="M2466" s="5">
        <v>1</v>
      </c>
      <c r="N2466" s="5" t="s">
        <v>1173</v>
      </c>
    </row>
    <row r="2467" spans="1:14" x14ac:dyDescent="0.35">
      <c r="A2467" s="5" t="s">
        <v>724</v>
      </c>
      <c r="B2467" s="117" t="str">
        <f>IF(ISERROR(VLOOKUP($A2467, Dropdownlisten!$A$3:$F$143, 2, FALSE)), "", VLOOKUP($A2467, Dropdownlisten!$A$3:$F$143, 2, FALSE))</f>
        <v>Netzwerke</v>
      </c>
      <c r="C2467" s="117">
        <f>IF(ISERROR(VLOOKUP($A2467, Dropdownlisten!$A$3:$F$143, 3, FALSE)), "", VLOOKUP($A2467, Dropdownlisten!$A$3:$F$143, 3, FALSE))</f>
        <v>9000</v>
      </c>
      <c r="D2467" s="117" t="str">
        <f>IF(ISERROR(VLOOKUP($A2467, Dropdownlisten!$A$3:$F$143, 4, FALSE)), "", VLOOKUP($A2467, Dropdownlisten!$A$3:$F$143, 4, FALSE))</f>
        <v>Netzwerke</v>
      </c>
      <c r="E2467" s="117" t="str">
        <f>IF(ISERROR(VLOOKUP($A2467, Dropdownlisten!$A$3:$F$143, 5, FALSE)), "", VLOOKUP($A2467, Dropdownlisten!$A$3:$F$143, 5, FALSE))</f>
        <v>9000_007</v>
      </c>
      <c r="F2467" s="117" t="str">
        <f>IF(ISERROR(VLOOKUP($A2467, Dropdownlisten!$A$3:$F$143, 6, FALSE)), "", VLOOKUP($A2467, Dropdownlisten!$A$3:$F$143, 6, FALSE))</f>
        <v>Strassennetz</v>
      </c>
      <c r="G2467" s="117" t="str">
        <f>VLOOKUP(E2467,Datenstruktur_fuer_R!$D$2:$F$141,3,FALSE)</f>
        <v>Line</v>
      </c>
      <c r="H2467" s="120" t="s">
        <v>560</v>
      </c>
      <c r="I2467" s="26" t="s">
        <v>753</v>
      </c>
      <c r="J2467" s="26" t="s">
        <v>1264</v>
      </c>
      <c r="K2467" s="5" t="s">
        <v>755</v>
      </c>
      <c r="L2467" s="5"/>
      <c r="M2467" s="5">
        <v>1</v>
      </c>
      <c r="N2467" s="5" t="s">
        <v>1173</v>
      </c>
    </row>
    <row r="2468" spans="1:14" x14ac:dyDescent="0.35">
      <c r="A2468" s="5" t="s">
        <v>724</v>
      </c>
      <c r="B2468" s="117" t="str">
        <f>IF(ISERROR(VLOOKUP($A2468, Dropdownlisten!$A$3:$F$143, 2, FALSE)), "", VLOOKUP($A2468, Dropdownlisten!$A$3:$F$143, 2, FALSE))</f>
        <v>Netzwerke</v>
      </c>
      <c r="C2468" s="117">
        <f>IF(ISERROR(VLOOKUP($A2468, Dropdownlisten!$A$3:$F$143, 3, FALSE)), "", VLOOKUP($A2468, Dropdownlisten!$A$3:$F$143, 3, FALSE))</f>
        <v>9000</v>
      </c>
      <c r="D2468" s="117" t="str">
        <f>IF(ISERROR(VLOOKUP($A2468, Dropdownlisten!$A$3:$F$143, 4, FALSE)), "", VLOOKUP($A2468, Dropdownlisten!$A$3:$F$143, 4, FALSE))</f>
        <v>Netzwerke</v>
      </c>
      <c r="E2468" s="117" t="str">
        <f>IF(ISERROR(VLOOKUP($A2468, Dropdownlisten!$A$3:$F$143, 5, FALSE)), "", VLOOKUP($A2468, Dropdownlisten!$A$3:$F$143, 5, FALSE))</f>
        <v>9000_007</v>
      </c>
      <c r="F2468" s="117" t="str">
        <f>IF(ISERROR(VLOOKUP($A2468, Dropdownlisten!$A$3:$F$143, 6, FALSE)), "", VLOOKUP($A2468, Dropdownlisten!$A$3:$F$143, 6, FALSE))</f>
        <v>Strassennetz</v>
      </c>
      <c r="G2468" s="117" t="str">
        <f>VLOOKUP(E2468,Datenstruktur_fuer_R!$D$2:$F$141,3,FALSE)</f>
        <v>Line</v>
      </c>
      <c r="H2468" s="120" t="s">
        <v>781</v>
      </c>
      <c r="I2468" s="26" t="s">
        <v>753</v>
      </c>
      <c r="J2468" s="26" t="s">
        <v>1264</v>
      </c>
      <c r="K2468" s="5" t="s">
        <v>787</v>
      </c>
      <c r="L2468" s="5"/>
      <c r="M2468" s="5">
        <v>1</v>
      </c>
      <c r="N2468" s="5" t="s">
        <v>1173</v>
      </c>
    </row>
    <row r="2469" spans="1:14" x14ac:dyDescent="0.35">
      <c r="A2469" s="5" t="s">
        <v>724</v>
      </c>
      <c r="B2469" s="117" t="str">
        <f>IF(ISERROR(VLOOKUP($A2469, Dropdownlisten!$A$3:$F$143, 2, FALSE)), "", VLOOKUP($A2469, Dropdownlisten!$A$3:$F$143, 2, FALSE))</f>
        <v>Netzwerke</v>
      </c>
      <c r="C2469" s="117">
        <f>IF(ISERROR(VLOOKUP($A2469, Dropdownlisten!$A$3:$F$143, 3, FALSE)), "", VLOOKUP($A2469, Dropdownlisten!$A$3:$F$143, 3, FALSE))</f>
        <v>9000</v>
      </c>
      <c r="D2469" s="117" t="str">
        <f>IF(ISERROR(VLOOKUP($A2469, Dropdownlisten!$A$3:$F$143, 4, FALSE)), "", VLOOKUP($A2469, Dropdownlisten!$A$3:$F$143, 4, FALSE))</f>
        <v>Netzwerke</v>
      </c>
      <c r="E2469" s="117" t="str">
        <f>IF(ISERROR(VLOOKUP($A2469, Dropdownlisten!$A$3:$F$143, 5, FALSE)), "", VLOOKUP($A2469, Dropdownlisten!$A$3:$F$143, 5, FALSE))</f>
        <v>9000_007</v>
      </c>
      <c r="F2469" s="117" t="str">
        <f>IF(ISERROR(VLOOKUP($A2469, Dropdownlisten!$A$3:$F$143, 6, FALSE)), "", VLOOKUP($A2469, Dropdownlisten!$A$3:$F$143, 6, FALSE))</f>
        <v>Strassennetz</v>
      </c>
      <c r="G2469" s="117" t="str">
        <f>VLOOKUP(E2469,Datenstruktur_fuer_R!$D$2:$F$141,3,FALSE)</f>
        <v>Line</v>
      </c>
      <c r="H2469" s="120" t="s">
        <v>782</v>
      </c>
      <c r="I2469" s="26" t="s">
        <v>753</v>
      </c>
      <c r="J2469" s="26" t="s">
        <v>1264</v>
      </c>
      <c r="K2469" s="5" t="s">
        <v>1030</v>
      </c>
      <c r="L2469" s="5"/>
      <c r="M2469" s="5">
        <v>1</v>
      </c>
      <c r="N2469" s="5" t="s">
        <v>1173</v>
      </c>
    </row>
    <row r="2470" spans="1:14" x14ac:dyDescent="0.35">
      <c r="A2470" s="5" t="s">
        <v>724</v>
      </c>
      <c r="B2470" s="117" t="str">
        <f>IF(ISERROR(VLOOKUP($A2470, Dropdownlisten!$A$3:$F$143, 2, FALSE)), "", VLOOKUP($A2470, Dropdownlisten!$A$3:$F$143, 2, FALSE))</f>
        <v>Netzwerke</v>
      </c>
      <c r="C2470" s="117">
        <f>IF(ISERROR(VLOOKUP($A2470, Dropdownlisten!$A$3:$F$143, 3, FALSE)), "", VLOOKUP($A2470, Dropdownlisten!$A$3:$F$143, 3, FALSE))</f>
        <v>9000</v>
      </c>
      <c r="D2470" s="117" t="str">
        <f>IF(ISERROR(VLOOKUP($A2470, Dropdownlisten!$A$3:$F$143, 4, FALSE)), "", VLOOKUP($A2470, Dropdownlisten!$A$3:$F$143, 4, FALSE))</f>
        <v>Netzwerke</v>
      </c>
      <c r="E2470" s="117" t="str">
        <f>IF(ISERROR(VLOOKUP($A2470, Dropdownlisten!$A$3:$F$143, 5, FALSE)), "", VLOOKUP($A2470, Dropdownlisten!$A$3:$F$143, 5, FALSE))</f>
        <v>9000_007</v>
      </c>
      <c r="F2470" s="117" t="str">
        <f>IF(ISERROR(VLOOKUP($A2470, Dropdownlisten!$A$3:$F$143, 6, FALSE)), "", VLOOKUP($A2470, Dropdownlisten!$A$3:$F$143, 6, FALSE))</f>
        <v>Strassennetz</v>
      </c>
      <c r="G2470" s="117" t="str">
        <f>VLOOKUP(E2470,Datenstruktur_fuer_R!$D$2:$F$141,3,FALSE)</f>
        <v>Line</v>
      </c>
      <c r="H2470" s="120" t="s">
        <v>783</v>
      </c>
      <c r="I2470" s="26" t="s">
        <v>753</v>
      </c>
      <c r="J2470" s="26" t="s">
        <v>1264</v>
      </c>
      <c r="K2470" s="5" t="s">
        <v>788</v>
      </c>
      <c r="L2470" s="5"/>
      <c r="M2470" s="5">
        <v>1</v>
      </c>
      <c r="N2470" s="5" t="s">
        <v>1173</v>
      </c>
    </row>
    <row r="2471" spans="1:14" x14ac:dyDescent="0.35">
      <c r="A2471" s="5" t="s">
        <v>724</v>
      </c>
      <c r="B2471" s="117" t="str">
        <f>IF(ISERROR(VLOOKUP($A2471, Dropdownlisten!$A$3:$F$143, 2, FALSE)), "", VLOOKUP($A2471, Dropdownlisten!$A$3:$F$143, 2, FALSE))</f>
        <v>Netzwerke</v>
      </c>
      <c r="C2471" s="117">
        <f>IF(ISERROR(VLOOKUP($A2471, Dropdownlisten!$A$3:$F$143, 3, FALSE)), "", VLOOKUP($A2471, Dropdownlisten!$A$3:$F$143, 3, FALSE))</f>
        <v>9000</v>
      </c>
      <c r="D2471" s="117" t="str">
        <f>IF(ISERROR(VLOOKUP($A2471, Dropdownlisten!$A$3:$F$143, 4, FALSE)), "", VLOOKUP($A2471, Dropdownlisten!$A$3:$F$143, 4, FALSE))</f>
        <v>Netzwerke</v>
      </c>
      <c r="E2471" s="117" t="str">
        <f>IF(ISERROR(VLOOKUP($A2471, Dropdownlisten!$A$3:$F$143, 5, FALSE)), "", VLOOKUP($A2471, Dropdownlisten!$A$3:$F$143, 5, FALSE))</f>
        <v>9000_007</v>
      </c>
      <c r="F2471" s="117" t="str">
        <f>IF(ISERROR(VLOOKUP($A2471, Dropdownlisten!$A$3:$F$143, 6, FALSE)), "", VLOOKUP($A2471, Dropdownlisten!$A$3:$F$143, 6, FALSE))</f>
        <v>Strassennetz</v>
      </c>
      <c r="G2471" s="117" t="str">
        <f>VLOOKUP(E2471,Datenstruktur_fuer_R!$D$2:$F$141,3,FALSE)</f>
        <v>Line</v>
      </c>
      <c r="H2471" s="120" t="s">
        <v>689</v>
      </c>
      <c r="I2471" s="26" t="s">
        <v>753</v>
      </c>
      <c r="J2471" s="26" t="s">
        <v>1264</v>
      </c>
      <c r="K2471" s="5" t="s">
        <v>780</v>
      </c>
      <c r="L2471" s="5" t="s">
        <v>789</v>
      </c>
      <c r="M2471" s="5">
        <v>1</v>
      </c>
      <c r="N2471" s="5" t="s">
        <v>1173</v>
      </c>
    </row>
    <row r="2472" spans="1:14" x14ac:dyDescent="0.35">
      <c r="A2472" s="5" t="s">
        <v>724</v>
      </c>
      <c r="B2472" s="117" t="str">
        <f>IF(ISERROR(VLOOKUP($A2472, Dropdownlisten!$A$3:$F$143, 2, FALSE)), "", VLOOKUP($A2472, Dropdownlisten!$A$3:$F$143, 2, FALSE))</f>
        <v>Netzwerke</v>
      </c>
      <c r="C2472" s="117">
        <f>IF(ISERROR(VLOOKUP($A2472, Dropdownlisten!$A$3:$F$143, 3, FALSE)), "", VLOOKUP($A2472, Dropdownlisten!$A$3:$F$143, 3, FALSE))</f>
        <v>9000</v>
      </c>
      <c r="D2472" s="117" t="str">
        <f>IF(ISERROR(VLOOKUP($A2472, Dropdownlisten!$A$3:$F$143, 4, FALSE)), "", VLOOKUP($A2472, Dropdownlisten!$A$3:$F$143, 4, FALSE))</f>
        <v>Netzwerke</v>
      </c>
      <c r="E2472" s="117" t="str">
        <f>IF(ISERROR(VLOOKUP($A2472, Dropdownlisten!$A$3:$F$143, 5, FALSE)), "", VLOOKUP($A2472, Dropdownlisten!$A$3:$F$143, 5, FALSE))</f>
        <v>9000_007</v>
      </c>
      <c r="F2472" s="117" t="str">
        <f>IF(ISERROR(VLOOKUP($A2472, Dropdownlisten!$A$3:$F$143, 6, FALSE)), "", VLOOKUP($A2472, Dropdownlisten!$A$3:$F$143, 6, FALSE))</f>
        <v>Strassennetz</v>
      </c>
      <c r="G2472" s="117" t="str">
        <f>VLOOKUP(E2472,Datenstruktur_fuer_R!$D$2:$F$141,3,FALSE)</f>
        <v>Line</v>
      </c>
      <c r="H2472" s="120" t="s">
        <v>689</v>
      </c>
      <c r="I2472" s="26" t="s">
        <v>753</v>
      </c>
      <c r="J2472" s="26" t="s">
        <v>1264</v>
      </c>
      <c r="K2472" s="5" t="s">
        <v>780</v>
      </c>
      <c r="L2472" s="5" t="s">
        <v>790</v>
      </c>
      <c r="M2472" s="5">
        <v>1</v>
      </c>
      <c r="N2472" s="5" t="s">
        <v>1173</v>
      </c>
    </row>
    <row r="2473" spans="1:14" x14ac:dyDescent="0.35">
      <c r="A2473" s="5" t="s">
        <v>724</v>
      </c>
      <c r="B2473" s="117" t="str">
        <f>IF(ISERROR(VLOOKUP($A2473, Dropdownlisten!$A$3:$F$143, 2, FALSE)), "", VLOOKUP($A2473, Dropdownlisten!$A$3:$F$143, 2, FALSE))</f>
        <v>Netzwerke</v>
      </c>
      <c r="C2473" s="117">
        <f>IF(ISERROR(VLOOKUP($A2473, Dropdownlisten!$A$3:$F$143, 3, FALSE)), "", VLOOKUP($A2473, Dropdownlisten!$A$3:$F$143, 3, FALSE))</f>
        <v>9000</v>
      </c>
      <c r="D2473" s="117" t="str">
        <f>IF(ISERROR(VLOOKUP($A2473, Dropdownlisten!$A$3:$F$143, 4, FALSE)), "", VLOOKUP($A2473, Dropdownlisten!$A$3:$F$143, 4, FALSE))</f>
        <v>Netzwerke</v>
      </c>
      <c r="E2473" s="117" t="str">
        <f>IF(ISERROR(VLOOKUP($A2473, Dropdownlisten!$A$3:$F$143, 5, FALSE)), "", VLOOKUP($A2473, Dropdownlisten!$A$3:$F$143, 5, FALSE))</f>
        <v>9000_007</v>
      </c>
      <c r="F2473" s="117" t="str">
        <f>IF(ISERROR(VLOOKUP($A2473, Dropdownlisten!$A$3:$F$143, 6, FALSE)), "", VLOOKUP($A2473, Dropdownlisten!$A$3:$F$143, 6, FALSE))</f>
        <v>Strassennetz</v>
      </c>
      <c r="G2473" s="117" t="str">
        <f>VLOOKUP(E2473,Datenstruktur_fuer_R!$D$2:$F$141,3,FALSE)</f>
        <v>Line</v>
      </c>
      <c r="H2473" s="120" t="s">
        <v>689</v>
      </c>
      <c r="I2473" s="26" t="s">
        <v>753</v>
      </c>
      <c r="J2473" s="26" t="s">
        <v>1264</v>
      </c>
      <c r="K2473" s="5" t="s">
        <v>780</v>
      </c>
      <c r="L2473" s="5" t="s">
        <v>791</v>
      </c>
      <c r="M2473" s="5">
        <v>1</v>
      </c>
      <c r="N2473" s="5" t="s">
        <v>1173</v>
      </c>
    </row>
    <row r="2474" spans="1:14" x14ac:dyDescent="0.35">
      <c r="A2474" s="5" t="s">
        <v>724</v>
      </c>
      <c r="B2474" s="117" t="str">
        <f>IF(ISERROR(VLOOKUP($A2474, Dropdownlisten!$A$3:$F$143, 2, FALSE)), "", VLOOKUP($A2474, Dropdownlisten!$A$3:$F$143, 2, FALSE))</f>
        <v>Netzwerke</v>
      </c>
      <c r="C2474" s="117">
        <f>IF(ISERROR(VLOOKUP($A2474, Dropdownlisten!$A$3:$F$143, 3, FALSE)), "", VLOOKUP($A2474, Dropdownlisten!$A$3:$F$143, 3, FALSE))</f>
        <v>9000</v>
      </c>
      <c r="D2474" s="117" t="str">
        <f>IF(ISERROR(VLOOKUP($A2474, Dropdownlisten!$A$3:$F$143, 4, FALSE)), "", VLOOKUP($A2474, Dropdownlisten!$A$3:$F$143, 4, FALSE))</f>
        <v>Netzwerke</v>
      </c>
      <c r="E2474" s="117" t="str">
        <f>IF(ISERROR(VLOOKUP($A2474, Dropdownlisten!$A$3:$F$143, 5, FALSE)), "", VLOOKUP($A2474, Dropdownlisten!$A$3:$F$143, 5, FALSE))</f>
        <v>9000_007</v>
      </c>
      <c r="F2474" s="117" t="str">
        <f>IF(ISERROR(VLOOKUP($A2474, Dropdownlisten!$A$3:$F$143, 6, FALSE)), "", VLOOKUP($A2474, Dropdownlisten!$A$3:$F$143, 6, FALSE))</f>
        <v>Strassennetz</v>
      </c>
      <c r="G2474" s="117" t="str">
        <f>VLOOKUP(E2474,Datenstruktur_fuer_R!$D$2:$F$141,3,FALSE)</f>
        <v>Line</v>
      </c>
      <c r="H2474" s="120" t="s">
        <v>689</v>
      </c>
      <c r="I2474" s="26" t="s">
        <v>753</v>
      </c>
      <c r="J2474" s="26" t="s">
        <v>1264</v>
      </c>
      <c r="K2474" s="5" t="s">
        <v>780</v>
      </c>
      <c r="L2474" s="5" t="s">
        <v>792</v>
      </c>
      <c r="M2474" s="5">
        <v>1</v>
      </c>
      <c r="N2474" s="5" t="s">
        <v>1173</v>
      </c>
    </row>
    <row r="2475" spans="1:14" x14ac:dyDescent="0.35">
      <c r="A2475" s="5" t="s">
        <v>724</v>
      </c>
      <c r="B2475" s="117" t="str">
        <f>IF(ISERROR(VLOOKUP($A2475, Dropdownlisten!$A$3:$F$143, 2, FALSE)), "", VLOOKUP($A2475, Dropdownlisten!$A$3:$F$143, 2, FALSE))</f>
        <v>Netzwerke</v>
      </c>
      <c r="C2475" s="117">
        <f>IF(ISERROR(VLOOKUP($A2475, Dropdownlisten!$A$3:$F$143, 3, FALSE)), "", VLOOKUP($A2475, Dropdownlisten!$A$3:$F$143, 3, FALSE))</f>
        <v>9000</v>
      </c>
      <c r="D2475" s="117" t="str">
        <f>IF(ISERROR(VLOOKUP($A2475, Dropdownlisten!$A$3:$F$143, 4, FALSE)), "", VLOOKUP($A2475, Dropdownlisten!$A$3:$F$143, 4, FALSE))</f>
        <v>Netzwerke</v>
      </c>
      <c r="E2475" s="117" t="str">
        <f>IF(ISERROR(VLOOKUP($A2475, Dropdownlisten!$A$3:$F$143, 5, FALSE)), "", VLOOKUP($A2475, Dropdownlisten!$A$3:$F$143, 5, FALSE))</f>
        <v>9000_007</v>
      </c>
      <c r="F2475" s="117" t="str">
        <f>IF(ISERROR(VLOOKUP($A2475, Dropdownlisten!$A$3:$F$143, 6, FALSE)), "", VLOOKUP($A2475, Dropdownlisten!$A$3:$F$143, 6, FALSE))</f>
        <v>Strassennetz</v>
      </c>
      <c r="G2475" s="117" t="str">
        <f>VLOOKUP(E2475,Datenstruktur_fuer_R!$D$2:$F$141,3,FALSE)</f>
        <v>Line</v>
      </c>
      <c r="H2475" s="120" t="s">
        <v>689</v>
      </c>
      <c r="I2475" s="26" t="s">
        <v>753</v>
      </c>
      <c r="J2475" s="26" t="s">
        <v>1264</v>
      </c>
      <c r="K2475" s="5" t="s">
        <v>780</v>
      </c>
      <c r="L2475" s="5" t="s">
        <v>793</v>
      </c>
      <c r="M2475" s="5">
        <v>1</v>
      </c>
      <c r="N2475" s="5" t="s">
        <v>1173</v>
      </c>
    </row>
    <row r="2476" spans="1:14" x14ac:dyDescent="0.35">
      <c r="A2476" s="5" t="s">
        <v>724</v>
      </c>
      <c r="B2476" s="117" t="str">
        <f>IF(ISERROR(VLOOKUP($A2476, Dropdownlisten!$A$3:$F$143, 2, FALSE)), "", VLOOKUP($A2476, Dropdownlisten!$A$3:$F$143, 2, FALSE))</f>
        <v>Netzwerke</v>
      </c>
      <c r="C2476" s="117">
        <f>IF(ISERROR(VLOOKUP($A2476, Dropdownlisten!$A$3:$F$143, 3, FALSE)), "", VLOOKUP($A2476, Dropdownlisten!$A$3:$F$143, 3, FALSE))</f>
        <v>9000</v>
      </c>
      <c r="D2476" s="117" t="str">
        <f>IF(ISERROR(VLOOKUP($A2476, Dropdownlisten!$A$3:$F$143, 4, FALSE)), "", VLOOKUP($A2476, Dropdownlisten!$A$3:$F$143, 4, FALSE))</f>
        <v>Netzwerke</v>
      </c>
      <c r="E2476" s="117" t="str">
        <f>IF(ISERROR(VLOOKUP($A2476, Dropdownlisten!$A$3:$F$143, 5, FALSE)), "", VLOOKUP($A2476, Dropdownlisten!$A$3:$F$143, 5, FALSE))</f>
        <v>9000_007</v>
      </c>
      <c r="F2476" s="117" t="str">
        <f>IF(ISERROR(VLOOKUP($A2476, Dropdownlisten!$A$3:$F$143, 6, FALSE)), "", VLOOKUP($A2476, Dropdownlisten!$A$3:$F$143, 6, FALSE))</f>
        <v>Strassennetz</v>
      </c>
      <c r="G2476" s="117" t="str">
        <f>VLOOKUP(E2476,Datenstruktur_fuer_R!$D$2:$F$141,3,FALSE)</f>
        <v>Line</v>
      </c>
      <c r="H2476" s="120" t="s">
        <v>689</v>
      </c>
      <c r="I2476" s="26" t="s">
        <v>753</v>
      </c>
      <c r="J2476" s="26" t="s">
        <v>1264</v>
      </c>
      <c r="K2476" s="5" t="s">
        <v>780</v>
      </c>
      <c r="L2476" s="5" t="s">
        <v>794</v>
      </c>
      <c r="M2476" s="5">
        <v>1</v>
      </c>
      <c r="N2476" s="5" t="s">
        <v>1173</v>
      </c>
    </row>
    <row r="2477" spans="1:14" x14ac:dyDescent="0.35">
      <c r="A2477" s="5" t="s">
        <v>724</v>
      </c>
      <c r="B2477" s="117" t="str">
        <f>IF(ISERROR(VLOOKUP($A2477, Dropdownlisten!$A$3:$F$143, 2, FALSE)), "", VLOOKUP($A2477, Dropdownlisten!$A$3:$F$143, 2, FALSE))</f>
        <v>Netzwerke</v>
      </c>
      <c r="C2477" s="117">
        <f>IF(ISERROR(VLOOKUP($A2477, Dropdownlisten!$A$3:$F$143, 3, FALSE)), "", VLOOKUP($A2477, Dropdownlisten!$A$3:$F$143, 3, FALSE))</f>
        <v>9000</v>
      </c>
      <c r="D2477" s="117" t="str">
        <f>IF(ISERROR(VLOOKUP($A2477, Dropdownlisten!$A$3:$F$143, 4, FALSE)), "", VLOOKUP($A2477, Dropdownlisten!$A$3:$F$143, 4, FALSE))</f>
        <v>Netzwerke</v>
      </c>
      <c r="E2477" s="117" t="str">
        <f>IF(ISERROR(VLOOKUP($A2477, Dropdownlisten!$A$3:$F$143, 5, FALSE)), "", VLOOKUP($A2477, Dropdownlisten!$A$3:$F$143, 5, FALSE))</f>
        <v>9000_007</v>
      </c>
      <c r="F2477" s="117" t="str">
        <f>IF(ISERROR(VLOOKUP($A2477, Dropdownlisten!$A$3:$F$143, 6, FALSE)), "", VLOOKUP($A2477, Dropdownlisten!$A$3:$F$143, 6, FALSE))</f>
        <v>Strassennetz</v>
      </c>
      <c r="G2477" s="117" t="str">
        <f>VLOOKUP(E2477,Datenstruktur_fuer_R!$D$2:$F$141,3,FALSE)</f>
        <v>Line</v>
      </c>
      <c r="H2477" s="120" t="s">
        <v>689</v>
      </c>
      <c r="I2477" s="26" t="s">
        <v>753</v>
      </c>
      <c r="J2477" s="26" t="s">
        <v>1264</v>
      </c>
      <c r="K2477" s="5" t="s">
        <v>780</v>
      </c>
      <c r="L2477" s="5" t="s">
        <v>795</v>
      </c>
      <c r="M2477" s="5">
        <v>1</v>
      </c>
      <c r="N2477" s="5" t="s">
        <v>1173</v>
      </c>
    </row>
    <row r="2478" spans="1:14" x14ac:dyDescent="0.35">
      <c r="A2478" s="5" t="s">
        <v>724</v>
      </c>
      <c r="B2478" s="117" t="str">
        <f>IF(ISERROR(VLOOKUP($A2478, Dropdownlisten!$A$3:$F$143, 2, FALSE)), "", VLOOKUP($A2478, Dropdownlisten!$A$3:$F$143, 2, FALSE))</f>
        <v>Netzwerke</v>
      </c>
      <c r="C2478" s="117">
        <f>IF(ISERROR(VLOOKUP($A2478, Dropdownlisten!$A$3:$F$143, 3, FALSE)), "", VLOOKUP($A2478, Dropdownlisten!$A$3:$F$143, 3, FALSE))</f>
        <v>9000</v>
      </c>
      <c r="D2478" s="117" t="str">
        <f>IF(ISERROR(VLOOKUP($A2478, Dropdownlisten!$A$3:$F$143, 4, FALSE)), "", VLOOKUP($A2478, Dropdownlisten!$A$3:$F$143, 4, FALSE))</f>
        <v>Netzwerke</v>
      </c>
      <c r="E2478" s="117" t="str">
        <f>IF(ISERROR(VLOOKUP($A2478, Dropdownlisten!$A$3:$F$143, 5, FALSE)), "", VLOOKUP($A2478, Dropdownlisten!$A$3:$F$143, 5, FALSE))</f>
        <v>9000_007</v>
      </c>
      <c r="F2478" s="117" t="str">
        <f>IF(ISERROR(VLOOKUP($A2478, Dropdownlisten!$A$3:$F$143, 6, FALSE)), "", VLOOKUP($A2478, Dropdownlisten!$A$3:$F$143, 6, FALSE))</f>
        <v>Strassennetz</v>
      </c>
      <c r="G2478" s="117" t="str">
        <f>VLOOKUP(E2478,Datenstruktur_fuer_R!$D$2:$F$141,3,FALSE)</f>
        <v>Line</v>
      </c>
      <c r="H2478" s="120" t="s">
        <v>689</v>
      </c>
      <c r="I2478" s="26" t="s">
        <v>753</v>
      </c>
      <c r="J2478" s="26" t="s">
        <v>1264</v>
      </c>
      <c r="K2478" s="5" t="s">
        <v>780</v>
      </c>
      <c r="L2478" s="5" t="s">
        <v>796</v>
      </c>
      <c r="M2478" s="5">
        <v>1</v>
      </c>
      <c r="N2478" s="5" t="s">
        <v>1173</v>
      </c>
    </row>
    <row r="2479" spans="1:14" x14ac:dyDescent="0.35">
      <c r="A2479" s="5" t="s">
        <v>724</v>
      </c>
      <c r="B2479" s="117" t="str">
        <f>IF(ISERROR(VLOOKUP($A2479, Dropdownlisten!$A$3:$F$143, 2, FALSE)), "", VLOOKUP($A2479, Dropdownlisten!$A$3:$F$143, 2, FALSE))</f>
        <v>Netzwerke</v>
      </c>
      <c r="C2479" s="117">
        <f>IF(ISERROR(VLOOKUP($A2479, Dropdownlisten!$A$3:$F$143, 3, FALSE)), "", VLOOKUP($A2479, Dropdownlisten!$A$3:$F$143, 3, FALSE))</f>
        <v>9000</v>
      </c>
      <c r="D2479" s="117" t="str">
        <f>IF(ISERROR(VLOOKUP($A2479, Dropdownlisten!$A$3:$F$143, 4, FALSE)), "", VLOOKUP($A2479, Dropdownlisten!$A$3:$F$143, 4, FALSE))</f>
        <v>Netzwerke</v>
      </c>
      <c r="E2479" s="117" t="str">
        <f>IF(ISERROR(VLOOKUP($A2479, Dropdownlisten!$A$3:$F$143, 5, FALSE)), "", VLOOKUP($A2479, Dropdownlisten!$A$3:$F$143, 5, FALSE))</f>
        <v>9000_007</v>
      </c>
      <c r="F2479" s="117" t="str">
        <f>IF(ISERROR(VLOOKUP($A2479, Dropdownlisten!$A$3:$F$143, 6, FALSE)), "", VLOOKUP($A2479, Dropdownlisten!$A$3:$F$143, 6, FALSE))</f>
        <v>Strassennetz</v>
      </c>
      <c r="G2479" s="117" t="str">
        <f>VLOOKUP(E2479,Datenstruktur_fuer_R!$D$2:$F$141,3,FALSE)</f>
        <v>Line</v>
      </c>
      <c r="H2479" s="120" t="s">
        <v>689</v>
      </c>
      <c r="I2479" s="26" t="s">
        <v>753</v>
      </c>
      <c r="J2479" s="26" t="s">
        <v>1264</v>
      </c>
      <c r="K2479" s="5" t="s">
        <v>780</v>
      </c>
      <c r="L2479" s="5" t="s">
        <v>797</v>
      </c>
      <c r="M2479" s="5">
        <v>1</v>
      </c>
      <c r="N2479" s="5" t="s">
        <v>1173</v>
      </c>
    </row>
    <row r="2480" spans="1:14" x14ac:dyDescent="0.35">
      <c r="A2480" s="5" t="s">
        <v>724</v>
      </c>
      <c r="B2480" s="117" t="str">
        <f>IF(ISERROR(VLOOKUP($A2480, Dropdownlisten!$A$3:$F$143, 2, FALSE)), "", VLOOKUP($A2480, Dropdownlisten!$A$3:$F$143, 2, FALSE))</f>
        <v>Netzwerke</v>
      </c>
      <c r="C2480" s="117">
        <f>IF(ISERROR(VLOOKUP($A2480, Dropdownlisten!$A$3:$F$143, 3, FALSE)), "", VLOOKUP($A2480, Dropdownlisten!$A$3:$F$143, 3, FALSE))</f>
        <v>9000</v>
      </c>
      <c r="D2480" s="117" t="str">
        <f>IF(ISERROR(VLOOKUP($A2480, Dropdownlisten!$A$3:$F$143, 4, FALSE)), "", VLOOKUP($A2480, Dropdownlisten!$A$3:$F$143, 4, FALSE))</f>
        <v>Netzwerke</v>
      </c>
      <c r="E2480" s="117" t="str">
        <f>IF(ISERROR(VLOOKUP($A2480, Dropdownlisten!$A$3:$F$143, 5, FALSE)), "", VLOOKUP($A2480, Dropdownlisten!$A$3:$F$143, 5, FALSE))</f>
        <v>9000_007</v>
      </c>
      <c r="F2480" s="117" t="str">
        <f>IF(ISERROR(VLOOKUP($A2480, Dropdownlisten!$A$3:$F$143, 6, FALSE)), "", VLOOKUP($A2480, Dropdownlisten!$A$3:$F$143, 6, FALSE))</f>
        <v>Strassennetz</v>
      </c>
      <c r="G2480" s="117" t="str">
        <f>VLOOKUP(E2480,Datenstruktur_fuer_R!$D$2:$F$141,3,FALSE)</f>
        <v>Line</v>
      </c>
      <c r="H2480" s="120" t="s">
        <v>689</v>
      </c>
      <c r="I2480" s="26" t="s">
        <v>753</v>
      </c>
      <c r="J2480" s="26" t="s">
        <v>1264</v>
      </c>
      <c r="K2480" s="5" t="s">
        <v>780</v>
      </c>
      <c r="L2480" s="5" t="s">
        <v>798</v>
      </c>
      <c r="M2480" s="5">
        <v>1</v>
      </c>
      <c r="N2480" s="5" t="s">
        <v>1173</v>
      </c>
    </row>
    <row r="2481" spans="1:14" x14ac:dyDescent="0.35">
      <c r="A2481" s="5" t="s">
        <v>724</v>
      </c>
      <c r="B2481" s="117" t="str">
        <f>IF(ISERROR(VLOOKUP($A2481, Dropdownlisten!$A$3:$F$143, 2, FALSE)), "", VLOOKUP($A2481, Dropdownlisten!$A$3:$F$143, 2, FALSE))</f>
        <v>Netzwerke</v>
      </c>
      <c r="C2481" s="117">
        <f>IF(ISERROR(VLOOKUP($A2481, Dropdownlisten!$A$3:$F$143, 3, FALSE)), "", VLOOKUP($A2481, Dropdownlisten!$A$3:$F$143, 3, FALSE))</f>
        <v>9000</v>
      </c>
      <c r="D2481" s="117" t="str">
        <f>IF(ISERROR(VLOOKUP($A2481, Dropdownlisten!$A$3:$F$143, 4, FALSE)), "", VLOOKUP($A2481, Dropdownlisten!$A$3:$F$143, 4, FALSE))</f>
        <v>Netzwerke</v>
      </c>
      <c r="E2481" s="117" t="str">
        <f>IF(ISERROR(VLOOKUP($A2481, Dropdownlisten!$A$3:$F$143, 5, FALSE)), "", VLOOKUP($A2481, Dropdownlisten!$A$3:$F$143, 5, FALSE))</f>
        <v>9000_007</v>
      </c>
      <c r="F2481" s="117" t="str">
        <f>IF(ISERROR(VLOOKUP($A2481, Dropdownlisten!$A$3:$F$143, 6, FALSE)), "", VLOOKUP($A2481, Dropdownlisten!$A$3:$F$143, 6, FALSE))</f>
        <v>Strassennetz</v>
      </c>
      <c r="G2481" s="117" t="str">
        <f>VLOOKUP(E2481,Datenstruktur_fuer_R!$D$2:$F$141,3,FALSE)</f>
        <v>Line</v>
      </c>
      <c r="H2481" s="120" t="s">
        <v>689</v>
      </c>
      <c r="I2481" s="26" t="s">
        <v>753</v>
      </c>
      <c r="J2481" s="26" t="s">
        <v>1264</v>
      </c>
      <c r="K2481" s="5" t="s">
        <v>780</v>
      </c>
      <c r="L2481" s="5" t="s">
        <v>799</v>
      </c>
      <c r="M2481" s="5">
        <v>1</v>
      </c>
      <c r="N2481" s="5" t="s">
        <v>1173</v>
      </c>
    </row>
    <row r="2482" spans="1:14" x14ac:dyDescent="0.35">
      <c r="A2482" s="5" t="s">
        <v>724</v>
      </c>
      <c r="B2482" s="117" t="str">
        <f>IF(ISERROR(VLOOKUP($A2482, Dropdownlisten!$A$3:$F$143, 2, FALSE)), "", VLOOKUP($A2482, Dropdownlisten!$A$3:$F$143, 2, FALSE))</f>
        <v>Netzwerke</v>
      </c>
      <c r="C2482" s="117">
        <f>IF(ISERROR(VLOOKUP($A2482, Dropdownlisten!$A$3:$F$143, 3, FALSE)), "", VLOOKUP($A2482, Dropdownlisten!$A$3:$F$143, 3, FALSE))</f>
        <v>9000</v>
      </c>
      <c r="D2482" s="117" t="str">
        <f>IF(ISERROR(VLOOKUP($A2482, Dropdownlisten!$A$3:$F$143, 4, FALSE)), "", VLOOKUP($A2482, Dropdownlisten!$A$3:$F$143, 4, FALSE))</f>
        <v>Netzwerke</v>
      </c>
      <c r="E2482" s="117" t="str">
        <f>IF(ISERROR(VLOOKUP($A2482, Dropdownlisten!$A$3:$F$143, 5, FALSE)), "", VLOOKUP($A2482, Dropdownlisten!$A$3:$F$143, 5, FALSE))</f>
        <v>9000_007</v>
      </c>
      <c r="F2482" s="117" t="str">
        <f>IF(ISERROR(VLOOKUP($A2482, Dropdownlisten!$A$3:$F$143, 6, FALSE)), "", VLOOKUP($A2482, Dropdownlisten!$A$3:$F$143, 6, FALSE))</f>
        <v>Strassennetz</v>
      </c>
      <c r="G2482" s="117" t="str">
        <f>VLOOKUP(E2482,Datenstruktur_fuer_R!$D$2:$F$141,3,FALSE)</f>
        <v>Line</v>
      </c>
      <c r="H2482" s="120" t="s">
        <v>689</v>
      </c>
      <c r="I2482" s="26" t="s">
        <v>753</v>
      </c>
      <c r="J2482" s="26" t="s">
        <v>1264</v>
      </c>
      <c r="K2482" s="5" t="s">
        <v>780</v>
      </c>
      <c r="L2482" s="5" t="s">
        <v>800</v>
      </c>
      <c r="M2482" s="5">
        <v>1</v>
      </c>
      <c r="N2482" s="5" t="s">
        <v>1173</v>
      </c>
    </row>
    <row r="2483" spans="1:14" x14ac:dyDescent="0.35">
      <c r="A2483" s="5" t="s">
        <v>724</v>
      </c>
      <c r="B2483" s="117" t="str">
        <f>IF(ISERROR(VLOOKUP($A2483, Dropdownlisten!$A$3:$F$143, 2, FALSE)), "", VLOOKUP($A2483, Dropdownlisten!$A$3:$F$143, 2, FALSE))</f>
        <v>Netzwerke</v>
      </c>
      <c r="C2483" s="117">
        <f>IF(ISERROR(VLOOKUP($A2483, Dropdownlisten!$A$3:$F$143, 3, FALSE)), "", VLOOKUP($A2483, Dropdownlisten!$A$3:$F$143, 3, FALSE))</f>
        <v>9000</v>
      </c>
      <c r="D2483" s="117" t="str">
        <f>IF(ISERROR(VLOOKUP($A2483, Dropdownlisten!$A$3:$F$143, 4, FALSE)), "", VLOOKUP($A2483, Dropdownlisten!$A$3:$F$143, 4, FALSE))</f>
        <v>Netzwerke</v>
      </c>
      <c r="E2483" s="117" t="str">
        <f>IF(ISERROR(VLOOKUP($A2483, Dropdownlisten!$A$3:$F$143, 5, FALSE)), "", VLOOKUP($A2483, Dropdownlisten!$A$3:$F$143, 5, FALSE))</f>
        <v>9000_007</v>
      </c>
      <c r="F2483" s="117" t="str">
        <f>IF(ISERROR(VLOOKUP($A2483, Dropdownlisten!$A$3:$F$143, 6, FALSE)), "", VLOOKUP($A2483, Dropdownlisten!$A$3:$F$143, 6, FALSE))</f>
        <v>Strassennetz</v>
      </c>
      <c r="G2483" s="117" t="str">
        <f>VLOOKUP(E2483,Datenstruktur_fuer_R!$D$2:$F$141,3,FALSE)</f>
        <v>Line</v>
      </c>
      <c r="H2483" s="120" t="s">
        <v>689</v>
      </c>
      <c r="I2483" s="26" t="s">
        <v>753</v>
      </c>
      <c r="J2483" s="26" t="s">
        <v>1264</v>
      </c>
      <c r="K2483" s="5" t="s">
        <v>780</v>
      </c>
      <c r="L2483" s="5" t="s">
        <v>801</v>
      </c>
      <c r="M2483" s="5">
        <v>1</v>
      </c>
      <c r="N2483" s="5" t="s">
        <v>1173</v>
      </c>
    </row>
    <row r="2484" spans="1:14" x14ac:dyDescent="0.35">
      <c r="A2484" s="5" t="s">
        <v>724</v>
      </c>
      <c r="B2484" s="117" t="str">
        <f>IF(ISERROR(VLOOKUP($A2484, Dropdownlisten!$A$3:$F$143, 2, FALSE)), "", VLOOKUP($A2484, Dropdownlisten!$A$3:$F$143, 2, FALSE))</f>
        <v>Netzwerke</v>
      </c>
      <c r="C2484" s="117">
        <f>IF(ISERROR(VLOOKUP($A2484, Dropdownlisten!$A$3:$F$143, 3, FALSE)), "", VLOOKUP($A2484, Dropdownlisten!$A$3:$F$143, 3, FALSE))</f>
        <v>9000</v>
      </c>
      <c r="D2484" s="117" t="str">
        <f>IF(ISERROR(VLOOKUP($A2484, Dropdownlisten!$A$3:$F$143, 4, FALSE)), "", VLOOKUP($A2484, Dropdownlisten!$A$3:$F$143, 4, FALSE))</f>
        <v>Netzwerke</v>
      </c>
      <c r="E2484" s="117" t="str">
        <f>IF(ISERROR(VLOOKUP($A2484, Dropdownlisten!$A$3:$F$143, 5, FALSE)), "", VLOOKUP($A2484, Dropdownlisten!$A$3:$F$143, 5, FALSE))</f>
        <v>9000_007</v>
      </c>
      <c r="F2484" s="117" t="str">
        <f>IF(ISERROR(VLOOKUP($A2484, Dropdownlisten!$A$3:$F$143, 6, FALSE)), "", VLOOKUP($A2484, Dropdownlisten!$A$3:$F$143, 6, FALSE))</f>
        <v>Strassennetz</v>
      </c>
      <c r="G2484" s="117" t="str">
        <f>VLOOKUP(E2484,Datenstruktur_fuer_R!$D$2:$F$141,3,FALSE)</f>
        <v>Line</v>
      </c>
      <c r="H2484" s="120" t="s">
        <v>689</v>
      </c>
      <c r="I2484" s="26" t="s">
        <v>753</v>
      </c>
      <c r="J2484" s="26" t="s">
        <v>1264</v>
      </c>
      <c r="K2484" s="5" t="s">
        <v>780</v>
      </c>
      <c r="L2484" s="5" t="s">
        <v>802</v>
      </c>
      <c r="M2484" s="5">
        <v>1</v>
      </c>
      <c r="N2484" s="5" t="s">
        <v>1173</v>
      </c>
    </row>
    <row r="2485" spans="1:14" x14ac:dyDescent="0.35">
      <c r="A2485" s="5" t="s">
        <v>682</v>
      </c>
      <c r="B2485" s="117" t="str">
        <f>IF(ISERROR(VLOOKUP($A2485, Dropdownlisten!$A$3:$F$143, 2, FALSE)), "", VLOOKUP($A2485, Dropdownlisten!$A$3:$F$143, 2, FALSE))</f>
        <v>Netzwerke</v>
      </c>
      <c r="C2485" s="117">
        <f>IF(ISERROR(VLOOKUP($A2485, Dropdownlisten!$A$3:$F$143, 3, FALSE)), "", VLOOKUP($A2485, Dropdownlisten!$A$3:$F$143, 3, FALSE))</f>
        <v>9000</v>
      </c>
      <c r="D2485" s="117" t="str">
        <f>IF(ISERROR(VLOOKUP($A2485, Dropdownlisten!$A$3:$F$143, 4, FALSE)), "", VLOOKUP($A2485, Dropdownlisten!$A$3:$F$143, 4, FALSE))</f>
        <v>Netzwerke</v>
      </c>
      <c r="E2485" s="117" t="str">
        <f>IF(ISERROR(VLOOKUP($A2485, Dropdownlisten!$A$3:$F$143, 5, FALSE)), "", VLOOKUP($A2485, Dropdownlisten!$A$3:$F$143, 5, FALSE))</f>
        <v>9000_005</v>
      </c>
      <c r="F2485" s="117" t="str">
        <f>IF(ISERROR(VLOOKUP($A2485, Dropdownlisten!$A$3:$F$143, 6, FALSE)), "", VLOOKUP($A2485, Dropdownlisten!$A$3:$F$143, 6, FALSE))</f>
        <v>FussWanderwege</v>
      </c>
      <c r="G2485" s="117" t="str">
        <f>VLOOKUP(E2485,Datenstruktur_fuer_R!$D$2:$F$141,3,FALSE)</f>
        <v>Line</v>
      </c>
      <c r="H2485" s="120" t="s">
        <v>689</v>
      </c>
      <c r="I2485" s="26" t="s">
        <v>753</v>
      </c>
      <c r="J2485" s="26" t="s">
        <v>1264</v>
      </c>
      <c r="K2485" s="5" t="s">
        <v>780</v>
      </c>
      <c r="L2485" s="5" t="s">
        <v>792</v>
      </c>
      <c r="M2485" s="5">
        <v>1</v>
      </c>
      <c r="N2485" s="5" t="s">
        <v>1173</v>
      </c>
    </row>
    <row r="2486" spans="1:14" x14ac:dyDescent="0.35">
      <c r="A2486" s="5" t="s">
        <v>682</v>
      </c>
      <c r="B2486" s="117" t="str">
        <f>IF(ISERROR(VLOOKUP($A2486, Dropdownlisten!$A$3:$F$143, 2, FALSE)), "", VLOOKUP($A2486, Dropdownlisten!$A$3:$F$143, 2, FALSE))</f>
        <v>Netzwerke</v>
      </c>
      <c r="C2486" s="117">
        <f>IF(ISERROR(VLOOKUP($A2486, Dropdownlisten!$A$3:$F$143, 3, FALSE)), "", VLOOKUP($A2486, Dropdownlisten!$A$3:$F$143, 3, FALSE))</f>
        <v>9000</v>
      </c>
      <c r="D2486" s="117" t="str">
        <f>IF(ISERROR(VLOOKUP($A2486, Dropdownlisten!$A$3:$F$143, 4, FALSE)), "", VLOOKUP($A2486, Dropdownlisten!$A$3:$F$143, 4, FALSE))</f>
        <v>Netzwerke</v>
      </c>
      <c r="E2486" s="117" t="str">
        <f>IF(ISERROR(VLOOKUP($A2486, Dropdownlisten!$A$3:$F$143, 5, FALSE)), "", VLOOKUP($A2486, Dropdownlisten!$A$3:$F$143, 5, FALSE))</f>
        <v>9000_005</v>
      </c>
      <c r="F2486" s="117" t="str">
        <f>IF(ISERROR(VLOOKUP($A2486, Dropdownlisten!$A$3:$F$143, 6, FALSE)), "", VLOOKUP($A2486, Dropdownlisten!$A$3:$F$143, 6, FALSE))</f>
        <v>FussWanderwege</v>
      </c>
      <c r="G2486" s="117" t="str">
        <f>VLOOKUP(E2486,Datenstruktur_fuer_R!$D$2:$F$141,3,FALSE)</f>
        <v>Line</v>
      </c>
      <c r="H2486" s="120" t="s">
        <v>689</v>
      </c>
      <c r="I2486" s="26" t="s">
        <v>753</v>
      </c>
      <c r="J2486" s="26" t="s">
        <v>1264</v>
      </c>
      <c r="K2486" s="5" t="s">
        <v>780</v>
      </c>
      <c r="L2486" s="5" t="s">
        <v>793</v>
      </c>
      <c r="M2486" s="5">
        <v>1</v>
      </c>
      <c r="N2486" s="5" t="s">
        <v>1173</v>
      </c>
    </row>
    <row r="2487" spans="1:14" x14ac:dyDescent="0.35">
      <c r="A2487" s="5" t="s">
        <v>682</v>
      </c>
      <c r="B2487" s="117" t="str">
        <f>IF(ISERROR(VLOOKUP($A2487, Dropdownlisten!$A$3:$F$143, 2, FALSE)), "", VLOOKUP($A2487, Dropdownlisten!$A$3:$F$143, 2, FALSE))</f>
        <v>Netzwerke</v>
      </c>
      <c r="C2487" s="117">
        <f>IF(ISERROR(VLOOKUP($A2487, Dropdownlisten!$A$3:$F$143, 3, FALSE)), "", VLOOKUP($A2487, Dropdownlisten!$A$3:$F$143, 3, FALSE))</f>
        <v>9000</v>
      </c>
      <c r="D2487" s="117" t="str">
        <f>IF(ISERROR(VLOOKUP($A2487, Dropdownlisten!$A$3:$F$143, 4, FALSE)), "", VLOOKUP($A2487, Dropdownlisten!$A$3:$F$143, 4, FALSE))</f>
        <v>Netzwerke</v>
      </c>
      <c r="E2487" s="117" t="str">
        <f>IF(ISERROR(VLOOKUP($A2487, Dropdownlisten!$A$3:$F$143, 5, FALSE)), "", VLOOKUP($A2487, Dropdownlisten!$A$3:$F$143, 5, FALSE))</f>
        <v>9000_005</v>
      </c>
      <c r="F2487" s="117" t="str">
        <f>IF(ISERROR(VLOOKUP($A2487, Dropdownlisten!$A$3:$F$143, 6, FALSE)), "", VLOOKUP($A2487, Dropdownlisten!$A$3:$F$143, 6, FALSE))</f>
        <v>FussWanderwege</v>
      </c>
      <c r="G2487" s="117" t="str">
        <f>VLOOKUP(E2487,Datenstruktur_fuer_R!$D$2:$F$141,3,FALSE)</f>
        <v>Line</v>
      </c>
      <c r="H2487" s="120" t="s">
        <v>689</v>
      </c>
      <c r="I2487" s="26" t="s">
        <v>753</v>
      </c>
      <c r="J2487" s="26" t="s">
        <v>1264</v>
      </c>
      <c r="K2487" s="5" t="s">
        <v>780</v>
      </c>
      <c r="L2487" s="5" t="s">
        <v>794</v>
      </c>
      <c r="M2487" s="5">
        <v>1</v>
      </c>
      <c r="N2487" s="5" t="s">
        <v>1173</v>
      </c>
    </row>
    <row r="2488" spans="1:14" x14ac:dyDescent="0.35">
      <c r="A2488" s="5" t="s">
        <v>682</v>
      </c>
      <c r="B2488" s="117" t="str">
        <f>IF(ISERROR(VLOOKUP($A2488, Dropdownlisten!$A$3:$F$143, 2, FALSE)), "", VLOOKUP($A2488, Dropdownlisten!$A$3:$F$143, 2, FALSE))</f>
        <v>Netzwerke</v>
      </c>
      <c r="C2488" s="117">
        <f>IF(ISERROR(VLOOKUP($A2488, Dropdownlisten!$A$3:$F$143, 3, FALSE)), "", VLOOKUP($A2488, Dropdownlisten!$A$3:$F$143, 3, FALSE))</f>
        <v>9000</v>
      </c>
      <c r="D2488" s="117" t="str">
        <f>IF(ISERROR(VLOOKUP($A2488, Dropdownlisten!$A$3:$F$143, 4, FALSE)), "", VLOOKUP($A2488, Dropdownlisten!$A$3:$F$143, 4, FALSE))</f>
        <v>Netzwerke</v>
      </c>
      <c r="E2488" s="117" t="str">
        <f>IF(ISERROR(VLOOKUP($A2488, Dropdownlisten!$A$3:$F$143, 5, FALSE)), "", VLOOKUP($A2488, Dropdownlisten!$A$3:$F$143, 5, FALSE))</f>
        <v>9000_005</v>
      </c>
      <c r="F2488" s="117" t="str">
        <f>IF(ISERROR(VLOOKUP($A2488, Dropdownlisten!$A$3:$F$143, 6, FALSE)), "", VLOOKUP($A2488, Dropdownlisten!$A$3:$F$143, 6, FALSE))</f>
        <v>FussWanderwege</v>
      </c>
      <c r="G2488" s="117" t="str">
        <f>VLOOKUP(E2488,Datenstruktur_fuer_R!$D$2:$F$141,3,FALSE)</f>
        <v>Line</v>
      </c>
      <c r="H2488" s="120" t="s">
        <v>689</v>
      </c>
      <c r="I2488" s="26" t="s">
        <v>753</v>
      </c>
      <c r="J2488" s="26" t="s">
        <v>1264</v>
      </c>
      <c r="K2488" s="5" t="s">
        <v>780</v>
      </c>
      <c r="L2488" s="5" t="s">
        <v>795</v>
      </c>
      <c r="M2488" s="5">
        <v>1</v>
      </c>
      <c r="N2488" s="5" t="s">
        <v>1173</v>
      </c>
    </row>
    <row r="2489" spans="1:14" x14ac:dyDescent="0.35">
      <c r="A2489" s="5" t="s">
        <v>682</v>
      </c>
      <c r="B2489" s="117" t="str">
        <f>IF(ISERROR(VLOOKUP($A2489, Dropdownlisten!$A$3:$F$143, 2, FALSE)), "", VLOOKUP($A2489, Dropdownlisten!$A$3:$F$143, 2, FALSE))</f>
        <v>Netzwerke</v>
      </c>
      <c r="C2489" s="117">
        <f>IF(ISERROR(VLOOKUP($A2489, Dropdownlisten!$A$3:$F$143, 3, FALSE)), "", VLOOKUP($A2489, Dropdownlisten!$A$3:$F$143, 3, FALSE))</f>
        <v>9000</v>
      </c>
      <c r="D2489" s="117" t="str">
        <f>IF(ISERROR(VLOOKUP($A2489, Dropdownlisten!$A$3:$F$143, 4, FALSE)), "", VLOOKUP($A2489, Dropdownlisten!$A$3:$F$143, 4, FALSE))</f>
        <v>Netzwerke</v>
      </c>
      <c r="E2489" s="117" t="str">
        <f>IF(ISERROR(VLOOKUP($A2489, Dropdownlisten!$A$3:$F$143, 5, FALSE)), "", VLOOKUP($A2489, Dropdownlisten!$A$3:$F$143, 5, FALSE))</f>
        <v>9000_005</v>
      </c>
      <c r="F2489" s="117" t="str">
        <f>IF(ISERROR(VLOOKUP($A2489, Dropdownlisten!$A$3:$F$143, 6, FALSE)), "", VLOOKUP($A2489, Dropdownlisten!$A$3:$F$143, 6, FALSE))</f>
        <v>FussWanderwege</v>
      </c>
      <c r="G2489" s="117" t="str">
        <f>VLOOKUP(E2489,Datenstruktur_fuer_R!$D$2:$F$141,3,FALSE)</f>
        <v>Line</v>
      </c>
      <c r="H2489" s="120" t="s">
        <v>689</v>
      </c>
      <c r="I2489" s="26" t="s">
        <v>753</v>
      </c>
      <c r="J2489" s="26" t="s">
        <v>1264</v>
      </c>
      <c r="K2489" s="5" t="s">
        <v>780</v>
      </c>
      <c r="L2489" s="5" t="s">
        <v>799</v>
      </c>
      <c r="M2489" s="5">
        <v>1</v>
      </c>
      <c r="N2489" s="5" t="s">
        <v>1173</v>
      </c>
    </row>
    <row r="2490" spans="1:14" x14ac:dyDescent="0.35">
      <c r="A2490" s="5" t="s">
        <v>682</v>
      </c>
      <c r="B2490" s="117" t="str">
        <f>IF(ISERROR(VLOOKUP($A2490, Dropdownlisten!$A$3:$F$143, 2, FALSE)), "", VLOOKUP($A2490, Dropdownlisten!$A$3:$F$143, 2, FALSE))</f>
        <v>Netzwerke</v>
      </c>
      <c r="C2490" s="117">
        <f>IF(ISERROR(VLOOKUP($A2490, Dropdownlisten!$A$3:$F$143, 3, FALSE)), "", VLOOKUP($A2490, Dropdownlisten!$A$3:$F$143, 3, FALSE))</f>
        <v>9000</v>
      </c>
      <c r="D2490" s="117" t="str">
        <f>IF(ISERROR(VLOOKUP($A2490, Dropdownlisten!$A$3:$F$143, 4, FALSE)), "", VLOOKUP($A2490, Dropdownlisten!$A$3:$F$143, 4, FALSE))</f>
        <v>Netzwerke</v>
      </c>
      <c r="E2490" s="117" t="str">
        <f>IF(ISERROR(VLOOKUP($A2490, Dropdownlisten!$A$3:$F$143, 5, FALSE)), "", VLOOKUP($A2490, Dropdownlisten!$A$3:$F$143, 5, FALSE))</f>
        <v>9000_005</v>
      </c>
      <c r="F2490" s="117" t="str">
        <f>IF(ISERROR(VLOOKUP($A2490, Dropdownlisten!$A$3:$F$143, 6, FALSE)), "", VLOOKUP($A2490, Dropdownlisten!$A$3:$F$143, 6, FALSE))</f>
        <v>FussWanderwege</v>
      </c>
      <c r="G2490" s="117" t="str">
        <f>VLOOKUP(E2490,Datenstruktur_fuer_R!$D$2:$F$141,3,FALSE)</f>
        <v>Line</v>
      </c>
      <c r="H2490" s="120" t="s">
        <v>689</v>
      </c>
      <c r="I2490" s="26" t="s">
        <v>753</v>
      </c>
      <c r="J2490" s="26" t="s">
        <v>1264</v>
      </c>
      <c r="K2490" s="5" t="s">
        <v>780</v>
      </c>
      <c r="L2490" s="5" t="s">
        <v>800</v>
      </c>
      <c r="M2490" s="5">
        <v>1</v>
      </c>
      <c r="N2490" s="5" t="s">
        <v>1173</v>
      </c>
    </row>
    <row r="2491" spans="1:14" x14ac:dyDescent="0.35">
      <c r="A2491" s="5" t="s">
        <v>682</v>
      </c>
      <c r="B2491" s="117" t="str">
        <f>IF(ISERROR(VLOOKUP($A2491, Dropdownlisten!$A$3:$F$143, 2, FALSE)), "", VLOOKUP($A2491, Dropdownlisten!$A$3:$F$143, 2, FALSE))</f>
        <v>Netzwerke</v>
      </c>
      <c r="C2491" s="117">
        <f>IF(ISERROR(VLOOKUP($A2491, Dropdownlisten!$A$3:$F$143, 3, FALSE)), "", VLOOKUP($A2491, Dropdownlisten!$A$3:$F$143, 3, FALSE))</f>
        <v>9000</v>
      </c>
      <c r="D2491" s="117" t="str">
        <f>IF(ISERROR(VLOOKUP($A2491, Dropdownlisten!$A$3:$F$143, 4, FALSE)), "", VLOOKUP($A2491, Dropdownlisten!$A$3:$F$143, 4, FALSE))</f>
        <v>Netzwerke</v>
      </c>
      <c r="E2491" s="117" t="str">
        <f>IF(ISERROR(VLOOKUP($A2491, Dropdownlisten!$A$3:$F$143, 5, FALSE)), "", VLOOKUP($A2491, Dropdownlisten!$A$3:$F$143, 5, FALSE))</f>
        <v>9000_005</v>
      </c>
      <c r="F2491" s="117" t="str">
        <f>IF(ISERROR(VLOOKUP($A2491, Dropdownlisten!$A$3:$F$143, 6, FALSE)), "", VLOOKUP($A2491, Dropdownlisten!$A$3:$F$143, 6, FALSE))</f>
        <v>FussWanderwege</v>
      </c>
      <c r="G2491" s="117" t="str">
        <f>VLOOKUP(E2491,Datenstruktur_fuer_R!$D$2:$F$141,3,FALSE)</f>
        <v>Line</v>
      </c>
      <c r="H2491" s="120" t="s">
        <v>689</v>
      </c>
      <c r="I2491" s="26" t="s">
        <v>753</v>
      </c>
      <c r="J2491" s="26" t="s">
        <v>1264</v>
      </c>
      <c r="K2491" s="5" t="s">
        <v>780</v>
      </c>
      <c r="L2491" s="5" t="s">
        <v>801</v>
      </c>
      <c r="M2491" s="5">
        <v>1</v>
      </c>
      <c r="N2491" s="5" t="s">
        <v>1173</v>
      </c>
    </row>
    <row r="2492" spans="1:14" x14ac:dyDescent="0.35">
      <c r="A2492" s="5" t="s">
        <v>682</v>
      </c>
      <c r="B2492" s="117" t="str">
        <f>IF(ISERROR(VLOOKUP($A2492, Dropdownlisten!$A$3:$F$143, 2, FALSE)), "", VLOOKUP($A2492, Dropdownlisten!$A$3:$F$143, 2, FALSE))</f>
        <v>Netzwerke</v>
      </c>
      <c r="C2492" s="117">
        <f>IF(ISERROR(VLOOKUP($A2492, Dropdownlisten!$A$3:$F$143, 3, FALSE)), "", VLOOKUP($A2492, Dropdownlisten!$A$3:$F$143, 3, FALSE))</f>
        <v>9000</v>
      </c>
      <c r="D2492" s="117" t="str">
        <f>IF(ISERROR(VLOOKUP($A2492, Dropdownlisten!$A$3:$F$143, 4, FALSE)), "", VLOOKUP($A2492, Dropdownlisten!$A$3:$F$143, 4, FALSE))</f>
        <v>Netzwerke</v>
      </c>
      <c r="E2492" s="117" t="str">
        <f>IF(ISERROR(VLOOKUP($A2492, Dropdownlisten!$A$3:$F$143, 5, FALSE)), "", VLOOKUP($A2492, Dropdownlisten!$A$3:$F$143, 5, FALSE))</f>
        <v>9000_005</v>
      </c>
      <c r="F2492" s="117" t="str">
        <f>IF(ISERROR(VLOOKUP($A2492, Dropdownlisten!$A$3:$F$143, 6, FALSE)), "", VLOOKUP($A2492, Dropdownlisten!$A$3:$F$143, 6, FALSE))</f>
        <v>FussWanderwege</v>
      </c>
      <c r="G2492" s="117" t="str">
        <f>VLOOKUP(E2492,Datenstruktur_fuer_R!$D$2:$F$141,3,FALSE)</f>
        <v>Line</v>
      </c>
      <c r="H2492" s="120" t="s">
        <v>689</v>
      </c>
      <c r="I2492" s="26" t="s">
        <v>753</v>
      </c>
      <c r="J2492" s="26" t="s">
        <v>1264</v>
      </c>
      <c r="K2492" s="5" t="s">
        <v>780</v>
      </c>
      <c r="L2492" s="5" t="s">
        <v>802</v>
      </c>
      <c r="M2492" s="5">
        <v>1</v>
      </c>
      <c r="N2492" s="5" t="s">
        <v>1173</v>
      </c>
    </row>
    <row r="2493" spans="1:14" x14ac:dyDescent="0.35">
      <c r="A2493" s="5" t="s">
        <v>682</v>
      </c>
      <c r="B2493" s="117" t="str">
        <f>IF(ISERROR(VLOOKUP($A2493, Dropdownlisten!$A$3:$F$143, 2, FALSE)), "", VLOOKUP($A2493, Dropdownlisten!$A$3:$F$143, 2, FALSE))</f>
        <v>Netzwerke</v>
      </c>
      <c r="C2493" s="117">
        <f>IF(ISERROR(VLOOKUP($A2493, Dropdownlisten!$A$3:$F$143, 3, FALSE)), "", VLOOKUP($A2493, Dropdownlisten!$A$3:$F$143, 3, FALSE))</f>
        <v>9000</v>
      </c>
      <c r="D2493" s="117" t="str">
        <f>IF(ISERROR(VLOOKUP($A2493, Dropdownlisten!$A$3:$F$143, 4, FALSE)), "", VLOOKUP($A2493, Dropdownlisten!$A$3:$F$143, 4, FALSE))</f>
        <v>Netzwerke</v>
      </c>
      <c r="E2493" s="117" t="str">
        <f>IF(ISERROR(VLOOKUP($A2493, Dropdownlisten!$A$3:$F$143, 5, FALSE)), "", VLOOKUP($A2493, Dropdownlisten!$A$3:$F$143, 5, FALSE))</f>
        <v>9000_005</v>
      </c>
      <c r="F2493" s="117" t="str">
        <f>IF(ISERROR(VLOOKUP($A2493, Dropdownlisten!$A$3:$F$143, 6, FALSE)), "", VLOOKUP($A2493, Dropdownlisten!$A$3:$F$143, 6, FALSE))</f>
        <v>FussWanderwege</v>
      </c>
      <c r="G2493" s="117" t="str">
        <f>VLOOKUP(E2493,Datenstruktur_fuer_R!$D$2:$F$141,3,FALSE)</f>
        <v>Line</v>
      </c>
      <c r="H2493" s="120" t="s">
        <v>689</v>
      </c>
      <c r="I2493" s="26" t="s">
        <v>753</v>
      </c>
      <c r="J2493" s="26" t="s">
        <v>1264</v>
      </c>
      <c r="K2493" s="5" t="s">
        <v>780</v>
      </c>
      <c r="L2493" s="5" t="s">
        <v>803</v>
      </c>
      <c r="M2493" s="5">
        <v>1</v>
      </c>
      <c r="N2493" s="5" t="s">
        <v>1173</v>
      </c>
    </row>
    <row r="2494" spans="1:14" x14ac:dyDescent="0.35">
      <c r="A2494" s="5" t="s">
        <v>682</v>
      </c>
      <c r="B2494" s="117" t="str">
        <f>IF(ISERROR(VLOOKUP($A2494, Dropdownlisten!$A$3:$F$143, 2, FALSE)), "", VLOOKUP($A2494, Dropdownlisten!$A$3:$F$143, 2, FALSE))</f>
        <v>Netzwerke</v>
      </c>
      <c r="C2494" s="117">
        <f>IF(ISERROR(VLOOKUP($A2494, Dropdownlisten!$A$3:$F$143, 3, FALSE)), "", VLOOKUP($A2494, Dropdownlisten!$A$3:$F$143, 3, FALSE))</f>
        <v>9000</v>
      </c>
      <c r="D2494" s="117" t="str">
        <f>IF(ISERROR(VLOOKUP($A2494, Dropdownlisten!$A$3:$F$143, 4, FALSE)), "", VLOOKUP($A2494, Dropdownlisten!$A$3:$F$143, 4, FALSE))</f>
        <v>Netzwerke</v>
      </c>
      <c r="E2494" s="117" t="str">
        <f>IF(ISERROR(VLOOKUP($A2494, Dropdownlisten!$A$3:$F$143, 5, FALSE)), "", VLOOKUP($A2494, Dropdownlisten!$A$3:$F$143, 5, FALSE))</f>
        <v>9000_005</v>
      </c>
      <c r="F2494" s="117" t="str">
        <f>IF(ISERROR(VLOOKUP($A2494, Dropdownlisten!$A$3:$F$143, 6, FALSE)), "", VLOOKUP($A2494, Dropdownlisten!$A$3:$F$143, 6, FALSE))</f>
        <v>FussWanderwege</v>
      </c>
      <c r="G2494" s="117" t="str">
        <f>VLOOKUP(E2494,Datenstruktur_fuer_R!$D$2:$F$141,3,FALSE)</f>
        <v>Line</v>
      </c>
      <c r="H2494" s="120" t="s">
        <v>689</v>
      </c>
      <c r="I2494" s="26" t="s">
        <v>753</v>
      </c>
      <c r="J2494" s="26" t="s">
        <v>1264</v>
      </c>
      <c r="K2494" s="5" t="s">
        <v>780</v>
      </c>
      <c r="L2494" s="5" t="s">
        <v>804</v>
      </c>
      <c r="M2494" s="5">
        <v>1</v>
      </c>
      <c r="N2494" s="5" t="s">
        <v>1173</v>
      </c>
    </row>
    <row r="2495" spans="1:14" x14ac:dyDescent="0.35">
      <c r="A2495" s="5" t="s">
        <v>682</v>
      </c>
      <c r="B2495" s="117" t="str">
        <f>IF(ISERROR(VLOOKUP($A2495, Dropdownlisten!$A$3:$F$143, 2, FALSE)), "", VLOOKUP($A2495, Dropdownlisten!$A$3:$F$143, 2, FALSE))</f>
        <v>Netzwerke</v>
      </c>
      <c r="C2495" s="117">
        <f>IF(ISERROR(VLOOKUP($A2495, Dropdownlisten!$A$3:$F$143, 3, FALSE)), "", VLOOKUP($A2495, Dropdownlisten!$A$3:$F$143, 3, FALSE))</f>
        <v>9000</v>
      </c>
      <c r="D2495" s="117" t="str">
        <f>IF(ISERROR(VLOOKUP($A2495, Dropdownlisten!$A$3:$F$143, 4, FALSE)), "", VLOOKUP($A2495, Dropdownlisten!$A$3:$F$143, 4, FALSE))</f>
        <v>Netzwerke</v>
      </c>
      <c r="E2495" s="117" t="str">
        <f>IF(ISERROR(VLOOKUP($A2495, Dropdownlisten!$A$3:$F$143, 5, FALSE)), "", VLOOKUP($A2495, Dropdownlisten!$A$3:$F$143, 5, FALSE))</f>
        <v>9000_005</v>
      </c>
      <c r="F2495" s="117" t="str">
        <f>IF(ISERROR(VLOOKUP($A2495, Dropdownlisten!$A$3:$F$143, 6, FALSE)), "", VLOOKUP($A2495, Dropdownlisten!$A$3:$F$143, 6, FALSE))</f>
        <v>FussWanderwege</v>
      </c>
      <c r="G2495" s="117" t="str">
        <f>VLOOKUP(E2495,Datenstruktur_fuer_R!$D$2:$F$141,3,FALSE)</f>
        <v>Line</v>
      </c>
      <c r="H2495" s="120" t="s">
        <v>689</v>
      </c>
      <c r="I2495" s="26" t="s">
        <v>753</v>
      </c>
      <c r="J2495" s="26" t="s">
        <v>1264</v>
      </c>
      <c r="K2495" s="5" t="s">
        <v>780</v>
      </c>
      <c r="L2495" s="5" t="s">
        <v>805</v>
      </c>
      <c r="M2495" s="5">
        <v>1</v>
      </c>
      <c r="N2495" s="5" t="s">
        <v>1173</v>
      </c>
    </row>
    <row r="2496" spans="1:14" x14ac:dyDescent="0.35">
      <c r="A2496" s="5" t="s">
        <v>682</v>
      </c>
      <c r="B2496" s="117" t="str">
        <f>IF(ISERROR(VLOOKUP($A2496, Dropdownlisten!$A$3:$F$143, 2, FALSE)), "", VLOOKUP($A2496, Dropdownlisten!$A$3:$F$143, 2, FALSE))</f>
        <v>Netzwerke</v>
      </c>
      <c r="C2496" s="117">
        <f>IF(ISERROR(VLOOKUP($A2496, Dropdownlisten!$A$3:$F$143, 3, FALSE)), "", VLOOKUP($A2496, Dropdownlisten!$A$3:$F$143, 3, FALSE))</f>
        <v>9000</v>
      </c>
      <c r="D2496" s="117" t="str">
        <f>IF(ISERROR(VLOOKUP($A2496, Dropdownlisten!$A$3:$F$143, 4, FALSE)), "", VLOOKUP($A2496, Dropdownlisten!$A$3:$F$143, 4, FALSE))</f>
        <v>Netzwerke</v>
      </c>
      <c r="E2496" s="117" t="str">
        <f>IF(ISERROR(VLOOKUP($A2496, Dropdownlisten!$A$3:$F$143, 5, FALSE)), "", VLOOKUP($A2496, Dropdownlisten!$A$3:$F$143, 5, FALSE))</f>
        <v>9000_005</v>
      </c>
      <c r="F2496" s="117" t="str">
        <f>IF(ISERROR(VLOOKUP($A2496, Dropdownlisten!$A$3:$F$143, 6, FALSE)), "", VLOOKUP($A2496, Dropdownlisten!$A$3:$F$143, 6, FALSE))</f>
        <v>FussWanderwege</v>
      </c>
      <c r="G2496" s="117" t="str">
        <f>VLOOKUP(E2496,Datenstruktur_fuer_R!$D$2:$F$141,3,FALSE)</f>
        <v>Line</v>
      </c>
      <c r="H2496" s="120" t="s">
        <v>689</v>
      </c>
      <c r="I2496" s="26" t="s">
        <v>753</v>
      </c>
      <c r="J2496" s="26" t="s">
        <v>1264</v>
      </c>
      <c r="K2496" s="5" t="s">
        <v>780</v>
      </c>
      <c r="L2496" s="5" t="s">
        <v>806</v>
      </c>
      <c r="M2496" s="5">
        <v>1</v>
      </c>
      <c r="N2496" s="5" t="s">
        <v>1173</v>
      </c>
    </row>
    <row r="2497" spans="1:14" x14ac:dyDescent="0.35">
      <c r="A2497" s="5" t="s">
        <v>682</v>
      </c>
      <c r="B2497" s="117" t="str">
        <f>IF(ISERROR(VLOOKUP($A2497, Dropdownlisten!$A$3:$F$143, 2, FALSE)), "", VLOOKUP($A2497, Dropdownlisten!$A$3:$F$143, 2, FALSE))</f>
        <v>Netzwerke</v>
      </c>
      <c r="C2497" s="117">
        <f>IF(ISERROR(VLOOKUP($A2497, Dropdownlisten!$A$3:$F$143, 3, FALSE)), "", VLOOKUP($A2497, Dropdownlisten!$A$3:$F$143, 3, FALSE))</f>
        <v>9000</v>
      </c>
      <c r="D2497" s="117" t="str">
        <f>IF(ISERROR(VLOOKUP($A2497, Dropdownlisten!$A$3:$F$143, 4, FALSE)), "", VLOOKUP($A2497, Dropdownlisten!$A$3:$F$143, 4, FALSE))</f>
        <v>Netzwerke</v>
      </c>
      <c r="E2497" s="117" t="str">
        <f>IF(ISERROR(VLOOKUP($A2497, Dropdownlisten!$A$3:$F$143, 5, FALSE)), "", VLOOKUP($A2497, Dropdownlisten!$A$3:$F$143, 5, FALSE))</f>
        <v>9000_005</v>
      </c>
      <c r="F2497" s="117" t="str">
        <f>IF(ISERROR(VLOOKUP($A2497, Dropdownlisten!$A$3:$F$143, 6, FALSE)), "", VLOOKUP($A2497, Dropdownlisten!$A$3:$F$143, 6, FALSE))</f>
        <v>FussWanderwege</v>
      </c>
      <c r="G2497" s="117" t="str">
        <f>VLOOKUP(E2497,Datenstruktur_fuer_R!$D$2:$F$141,3,FALSE)</f>
        <v>Line</v>
      </c>
      <c r="H2497" s="120" t="s">
        <v>689</v>
      </c>
      <c r="I2497" s="26" t="s">
        <v>753</v>
      </c>
      <c r="J2497" s="26" t="s">
        <v>1264</v>
      </c>
      <c r="K2497" s="5" t="s">
        <v>780</v>
      </c>
      <c r="L2497" s="5" t="s">
        <v>807</v>
      </c>
      <c r="M2497" s="5">
        <v>1</v>
      </c>
      <c r="N2497" s="5" t="s">
        <v>1173</v>
      </c>
    </row>
    <row r="2498" spans="1:14" x14ac:dyDescent="0.35">
      <c r="A2498" s="5" t="s">
        <v>682</v>
      </c>
      <c r="B2498" s="117" t="str">
        <f>IF(ISERROR(VLOOKUP($A2498, Dropdownlisten!$A$3:$F$143, 2, FALSE)), "", VLOOKUP($A2498, Dropdownlisten!$A$3:$F$143, 2, FALSE))</f>
        <v>Netzwerke</v>
      </c>
      <c r="C2498" s="117">
        <f>IF(ISERROR(VLOOKUP($A2498, Dropdownlisten!$A$3:$F$143, 3, FALSE)), "", VLOOKUP($A2498, Dropdownlisten!$A$3:$F$143, 3, FALSE))</f>
        <v>9000</v>
      </c>
      <c r="D2498" s="117" t="str">
        <f>IF(ISERROR(VLOOKUP($A2498, Dropdownlisten!$A$3:$F$143, 4, FALSE)), "", VLOOKUP($A2498, Dropdownlisten!$A$3:$F$143, 4, FALSE))</f>
        <v>Netzwerke</v>
      </c>
      <c r="E2498" s="117" t="str">
        <f>IF(ISERROR(VLOOKUP($A2498, Dropdownlisten!$A$3:$F$143, 5, FALSE)), "", VLOOKUP($A2498, Dropdownlisten!$A$3:$F$143, 5, FALSE))</f>
        <v>9000_005</v>
      </c>
      <c r="F2498" s="117" t="str">
        <f>IF(ISERROR(VLOOKUP($A2498, Dropdownlisten!$A$3:$F$143, 6, FALSE)), "", VLOOKUP($A2498, Dropdownlisten!$A$3:$F$143, 6, FALSE))</f>
        <v>FussWanderwege</v>
      </c>
      <c r="G2498" s="117" t="str">
        <f>VLOOKUP(E2498,Datenstruktur_fuer_R!$D$2:$F$141,3,FALSE)</f>
        <v>Line</v>
      </c>
      <c r="H2498" s="120" t="s">
        <v>689</v>
      </c>
      <c r="I2498" s="26" t="s">
        <v>753</v>
      </c>
      <c r="J2498" s="26" t="s">
        <v>1264</v>
      </c>
      <c r="K2498" s="5" t="s">
        <v>780</v>
      </c>
      <c r="L2498" s="5" t="s">
        <v>808</v>
      </c>
      <c r="M2498" s="5">
        <v>1</v>
      </c>
      <c r="N2498" s="5" t="s">
        <v>1173</v>
      </c>
    </row>
    <row r="2499" spans="1:14" x14ac:dyDescent="0.35">
      <c r="A2499" s="5" t="s">
        <v>682</v>
      </c>
      <c r="B2499" s="117" t="str">
        <f>IF(ISERROR(VLOOKUP($A2499, Dropdownlisten!$A$3:$F$143, 2, FALSE)), "", VLOOKUP($A2499, Dropdownlisten!$A$3:$F$143, 2, FALSE))</f>
        <v>Netzwerke</v>
      </c>
      <c r="C2499" s="117">
        <f>IF(ISERROR(VLOOKUP($A2499, Dropdownlisten!$A$3:$F$143, 3, FALSE)), "", VLOOKUP($A2499, Dropdownlisten!$A$3:$F$143, 3, FALSE))</f>
        <v>9000</v>
      </c>
      <c r="D2499" s="117" t="str">
        <f>IF(ISERROR(VLOOKUP($A2499, Dropdownlisten!$A$3:$F$143, 4, FALSE)), "", VLOOKUP($A2499, Dropdownlisten!$A$3:$F$143, 4, FALSE))</f>
        <v>Netzwerke</v>
      </c>
      <c r="E2499" s="117" t="str">
        <f>IF(ISERROR(VLOOKUP($A2499, Dropdownlisten!$A$3:$F$143, 5, FALSE)), "", VLOOKUP($A2499, Dropdownlisten!$A$3:$F$143, 5, FALSE))</f>
        <v>9000_005</v>
      </c>
      <c r="F2499" s="117" t="str">
        <f>IF(ISERROR(VLOOKUP($A2499, Dropdownlisten!$A$3:$F$143, 6, FALSE)), "", VLOOKUP($A2499, Dropdownlisten!$A$3:$F$143, 6, FALSE))</f>
        <v>FussWanderwege</v>
      </c>
      <c r="G2499" s="117" t="str">
        <f>VLOOKUP(E2499,Datenstruktur_fuer_R!$D$2:$F$141,3,FALSE)</f>
        <v>Line</v>
      </c>
      <c r="H2499" s="120" t="s">
        <v>689</v>
      </c>
      <c r="I2499" s="26" t="s">
        <v>753</v>
      </c>
      <c r="J2499" s="26" t="s">
        <v>1264</v>
      </c>
      <c r="K2499" s="5" t="s">
        <v>780</v>
      </c>
      <c r="L2499" s="5" t="s">
        <v>809</v>
      </c>
      <c r="M2499" s="5">
        <v>1</v>
      </c>
      <c r="N2499" s="5" t="s">
        <v>1173</v>
      </c>
    </row>
    <row r="2500" spans="1:14" x14ac:dyDescent="0.35">
      <c r="A2500" s="5" t="s">
        <v>672</v>
      </c>
      <c r="B2500" s="117" t="str">
        <f>IF(ISERROR(VLOOKUP($A2500, Dropdownlisten!$A$3:$F$143, 2, FALSE)), "", VLOOKUP($A2500, Dropdownlisten!$A$3:$F$143, 2, FALSE))</f>
        <v>Netzwerke</v>
      </c>
      <c r="C2500" s="117">
        <f>IF(ISERROR(VLOOKUP($A2500, Dropdownlisten!$A$3:$F$143, 3, FALSE)), "", VLOOKUP($A2500, Dropdownlisten!$A$3:$F$143, 3, FALSE))</f>
        <v>9000</v>
      </c>
      <c r="D2500" s="117" t="str">
        <f>IF(ISERROR(VLOOKUP($A2500, Dropdownlisten!$A$3:$F$143, 4, FALSE)), "", VLOOKUP($A2500, Dropdownlisten!$A$3:$F$143, 4, FALSE))</f>
        <v>Netzwerke</v>
      </c>
      <c r="E2500" s="117" t="str">
        <f>IF(ISERROR(VLOOKUP($A2500, Dropdownlisten!$A$3:$F$143, 5, FALSE)), "", VLOOKUP($A2500, Dropdownlisten!$A$3:$F$143, 5, FALSE))</f>
        <v>9000_004</v>
      </c>
      <c r="F2500" s="117" t="str">
        <f>IF(ISERROR(VLOOKUP($A2500, Dropdownlisten!$A$3:$F$143, 6, FALSE)), "", VLOOKUP($A2500, Dropdownlisten!$A$3:$F$143, 6, FALSE))</f>
        <v>Fahrradwegenetz</v>
      </c>
      <c r="G2500" s="117" t="str">
        <f>VLOOKUP(E2500,Datenstruktur_fuer_R!$D$2:$F$141,3,FALSE)</f>
        <v>Line</v>
      </c>
      <c r="H2500" s="120" t="s">
        <v>689</v>
      </c>
      <c r="I2500" s="26" t="s">
        <v>753</v>
      </c>
      <c r="J2500" s="26" t="s">
        <v>1264</v>
      </c>
      <c r="K2500" s="5" t="s">
        <v>780</v>
      </c>
      <c r="L2500" s="5" t="s">
        <v>810</v>
      </c>
      <c r="M2500" s="5">
        <v>1</v>
      </c>
      <c r="N2500" s="5" t="s">
        <v>1173</v>
      </c>
    </row>
    <row r="2501" spans="1:14" x14ac:dyDescent="0.35">
      <c r="A2501" s="5" t="s">
        <v>672</v>
      </c>
      <c r="B2501" s="117" t="str">
        <f>IF(ISERROR(VLOOKUP($A2501, Dropdownlisten!$A$3:$F$143, 2, FALSE)), "", VLOOKUP($A2501, Dropdownlisten!$A$3:$F$143, 2, FALSE))</f>
        <v>Netzwerke</v>
      </c>
      <c r="C2501" s="117">
        <f>IF(ISERROR(VLOOKUP($A2501, Dropdownlisten!$A$3:$F$143, 3, FALSE)), "", VLOOKUP($A2501, Dropdownlisten!$A$3:$F$143, 3, FALSE))</f>
        <v>9000</v>
      </c>
      <c r="D2501" s="117" t="str">
        <f>IF(ISERROR(VLOOKUP($A2501, Dropdownlisten!$A$3:$F$143, 4, FALSE)), "", VLOOKUP($A2501, Dropdownlisten!$A$3:$F$143, 4, FALSE))</f>
        <v>Netzwerke</v>
      </c>
      <c r="E2501" s="117" t="str">
        <f>IF(ISERROR(VLOOKUP($A2501, Dropdownlisten!$A$3:$F$143, 5, FALSE)), "", VLOOKUP($A2501, Dropdownlisten!$A$3:$F$143, 5, FALSE))</f>
        <v>9000_004</v>
      </c>
      <c r="F2501" s="117" t="str">
        <f>IF(ISERROR(VLOOKUP($A2501, Dropdownlisten!$A$3:$F$143, 6, FALSE)), "", VLOOKUP($A2501, Dropdownlisten!$A$3:$F$143, 6, FALSE))</f>
        <v>Fahrradwegenetz</v>
      </c>
      <c r="G2501" s="117" t="str">
        <f>VLOOKUP(E2501,Datenstruktur_fuer_R!$D$2:$F$141,3,FALSE)</f>
        <v>Line</v>
      </c>
      <c r="H2501" s="120" t="s">
        <v>689</v>
      </c>
      <c r="I2501" s="26" t="s">
        <v>753</v>
      </c>
      <c r="J2501" s="26" t="s">
        <v>1264</v>
      </c>
      <c r="K2501" s="5" t="s">
        <v>780</v>
      </c>
      <c r="L2501" s="5" t="s">
        <v>791</v>
      </c>
      <c r="M2501" s="5">
        <v>1</v>
      </c>
      <c r="N2501" s="5" t="s">
        <v>1173</v>
      </c>
    </row>
    <row r="2502" spans="1:14" x14ac:dyDescent="0.35">
      <c r="A2502" s="5" t="s">
        <v>672</v>
      </c>
      <c r="B2502" s="117" t="str">
        <f>IF(ISERROR(VLOOKUP($A2502, Dropdownlisten!$A$3:$F$143, 2, FALSE)), "", VLOOKUP($A2502, Dropdownlisten!$A$3:$F$143, 2, FALSE))</f>
        <v>Netzwerke</v>
      </c>
      <c r="C2502" s="117">
        <f>IF(ISERROR(VLOOKUP($A2502, Dropdownlisten!$A$3:$F$143, 3, FALSE)), "", VLOOKUP($A2502, Dropdownlisten!$A$3:$F$143, 3, FALSE))</f>
        <v>9000</v>
      </c>
      <c r="D2502" s="117" t="str">
        <f>IF(ISERROR(VLOOKUP($A2502, Dropdownlisten!$A$3:$F$143, 4, FALSE)), "", VLOOKUP($A2502, Dropdownlisten!$A$3:$F$143, 4, FALSE))</f>
        <v>Netzwerke</v>
      </c>
      <c r="E2502" s="117" t="str">
        <f>IF(ISERROR(VLOOKUP($A2502, Dropdownlisten!$A$3:$F$143, 5, FALSE)), "", VLOOKUP($A2502, Dropdownlisten!$A$3:$F$143, 5, FALSE))</f>
        <v>9000_004</v>
      </c>
      <c r="F2502" s="117" t="str">
        <f>IF(ISERROR(VLOOKUP($A2502, Dropdownlisten!$A$3:$F$143, 6, FALSE)), "", VLOOKUP($A2502, Dropdownlisten!$A$3:$F$143, 6, FALSE))</f>
        <v>Fahrradwegenetz</v>
      </c>
      <c r="G2502" s="117" t="str">
        <f>VLOOKUP(E2502,Datenstruktur_fuer_R!$D$2:$F$141,3,FALSE)</f>
        <v>Line</v>
      </c>
      <c r="H2502" s="120" t="s">
        <v>689</v>
      </c>
      <c r="I2502" s="26" t="s">
        <v>753</v>
      </c>
      <c r="J2502" s="26" t="s">
        <v>1264</v>
      </c>
      <c r="K2502" s="5" t="s">
        <v>780</v>
      </c>
      <c r="L2502" s="5" t="s">
        <v>792</v>
      </c>
      <c r="M2502" s="5">
        <v>1</v>
      </c>
      <c r="N2502" s="5" t="s">
        <v>1173</v>
      </c>
    </row>
    <row r="2503" spans="1:14" x14ac:dyDescent="0.35">
      <c r="A2503" s="5" t="s">
        <v>672</v>
      </c>
      <c r="B2503" s="117" t="str">
        <f>IF(ISERROR(VLOOKUP($A2503, Dropdownlisten!$A$3:$F$143, 2, FALSE)), "", VLOOKUP($A2503, Dropdownlisten!$A$3:$F$143, 2, FALSE))</f>
        <v>Netzwerke</v>
      </c>
      <c r="C2503" s="117">
        <f>IF(ISERROR(VLOOKUP($A2503, Dropdownlisten!$A$3:$F$143, 3, FALSE)), "", VLOOKUP($A2503, Dropdownlisten!$A$3:$F$143, 3, FALSE))</f>
        <v>9000</v>
      </c>
      <c r="D2503" s="117" t="str">
        <f>IF(ISERROR(VLOOKUP($A2503, Dropdownlisten!$A$3:$F$143, 4, FALSE)), "", VLOOKUP($A2503, Dropdownlisten!$A$3:$F$143, 4, FALSE))</f>
        <v>Netzwerke</v>
      </c>
      <c r="E2503" s="117" t="str">
        <f>IF(ISERROR(VLOOKUP($A2503, Dropdownlisten!$A$3:$F$143, 5, FALSE)), "", VLOOKUP($A2503, Dropdownlisten!$A$3:$F$143, 5, FALSE))</f>
        <v>9000_004</v>
      </c>
      <c r="F2503" s="117" t="str">
        <f>IF(ISERROR(VLOOKUP($A2503, Dropdownlisten!$A$3:$F$143, 6, FALSE)), "", VLOOKUP($A2503, Dropdownlisten!$A$3:$F$143, 6, FALSE))</f>
        <v>Fahrradwegenetz</v>
      </c>
      <c r="G2503" s="117" t="str">
        <f>VLOOKUP(E2503,Datenstruktur_fuer_R!$D$2:$F$141,3,FALSE)</f>
        <v>Line</v>
      </c>
      <c r="H2503" s="120" t="s">
        <v>689</v>
      </c>
      <c r="I2503" s="26" t="s">
        <v>753</v>
      </c>
      <c r="J2503" s="26" t="s">
        <v>1264</v>
      </c>
      <c r="K2503" s="5" t="s">
        <v>780</v>
      </c>
      <c r="L2503" s="5" t="s">
        <v>793</v>
      </c>
      <c r="M2503" s="5">
        <v>1</v>
      </c>
      <c r="N2503" s="5" t="s">
        <v>1173</v>
      </c>
    </row>
    <row r="2504" spans="1:14" x14ac:dyDescent="0.35">
      <c r="A2504" s="5" t="s">
        <v>672</v>
      </c>
      <c r="B2504" s="117" t="str">
        <f>IF(ISERROR(VLOOKUP($A2504, Dropdownlisten!$A$3:$F$143, 2, FALSE)), "", VLOOKUP($A2504, Dropdownlisten!$A$3:$F$143, 2, FALSE))</f>
        <v>Netzwerke</v>
      </c>
      <c r="C2504" s="117">
        <f>IF(ISERROR(VLOOKUP($A2504, Dropdownlisten!$A$3:$F$143, 3, FALSE)), "", VLOOKUP($A2504, Dropdownlisten!$A$3:$F$143, 3, FALSE))</f>
        <v>9000</v>
      </c>
      <c r="D2504" s="117" t="str">
        <f>IF(ISERROR(VLOOKUP($A2504, Dropdownlisten!$A$3:$F$143, 4, FALSE)), "", VLOOKUP($A2504, Dropdownlisten!$A$3:$F$143, 4, FALSE))</f>
        <v>Netzwerke</v>
      </c>
      <c r="E2504" s="117" t="str">
        <f>IF(ISERROR(VLOOKUP($A2504, Dropdownlisten!$A$3:$F$143, 5, FALSE)), "", VLOOKUP($A2504, Dropdownlisten!$A$3:$F$143, 5, FALSE))</f>
        <v>9000_004</v>
      </c>
      <c r="F2504" s="117" t="str">
        <f>IF(ISERROR(VLOOKUP($A2504, Dropdownlisten!$A$3:$F$143, 6, FALSE)), "", VLOOKUP($A2504, Dropdownlisten!$A$3:$F$143, 6, FALSE))</f>
        <v>Fahrradwegenetz</v>
      </c>
      <c r="G2504" s="117" t="str">
        <f>VLOOKUP(E2504,Datenstruktur_fuer_R!$D$2:$F$141,3,FALSE)</f>
        <v>Line</v>
      </c>
      <c r="H2504" s="120" t="s">
        <v>689</v>
      </c>
      <c r="I2504" s="26" t="s">
        <v>753</v>
      </c>
      <c r="J2504" s="26" t="s">
        <v>1264</v>
      </c>
      <c r="K2504" s="5" t="s">
        <v>780</v>
      </c>
      <c r="L2504" s="5" t="s">
        <v>794</v>
      </c>
      <c r="M2504" s="5">
        <v>1</v>
      </c>
      <c r="N2504" s="5" t="s">
        <v>1173</v>
      </c>
    </row>
    <row r="2505" spans="1:14" x14ac:dyDescent="0.35">
      <c r="A2505" s="5" t="s">
        <v>672</v>
      </c>
      <c r="B2505" s="117" t="str">
        <f>IF(ISERROR(VLOOKUP($A2505, Dropdownlisten!$A$3:$F$143, 2, FALSE)), "", VLOOKUP($A2505, Dropdownlisten!$A$3:$F$143, 2, FALSE))</f>
        <v>Netzwerke</v>
      </c>
      <c r="C2505" s="117">
        <f>IF(ISERROR(VLOOKUP($A2505, Dropdownlisten!$A$3:$F$143, 3, FALSE)), "", VLOOKUP($A2505, Dropdownlisten!$A$3:$F$143, 3, FALSE))</f>
        <v>9000</v>
      </c>
      <c r="D2505" s="117" t="str">
        <f>IF(ISERROR(VLOOKUP($A2505, Dropdownlisten!$A$3:$F$143, 4, FALSE)), "", VLOOKUP($A2505, Dropdownlisten!$A$3:$F$143, 4, FALSE))</f>
        <v>Netzwerke</v>
      </c>
      <c r="E2505" s="117" t="str">
        <f>IF(ISERROR(VLOOKUP($A2505, Dropdownlisten!$A$3:$F$143, 5, FALSE)), "", VLOOKUP($A2505, Dropdownlisten!$A$3:$F$143, 5, FALSE))</f>
        <v>9000_004</v>
      </c>
      <c r="F2505" s="117" t="str">
        <f>IF(ISERROR(VLOOKUP($A2505, Dropdownlisten!$A$3:$F$143, 6, FALSE)), "", VLOOKUP($A2505, Dropdownlisten!$A$3:$F$143, 6, FALSE))</f>
        <v>Fahrradwegenetz</v>
      </c>
      <c r="G2505" s="117" t="str">
        <f>VLOOKUP(E2505,Datenstruktur_fuer_R!$D$2:$F$141,3,FALSE)</f>
        <v>Line</v>
      </c>
      <c r="H2505" s="120" t="s">
        <v>689</v>
      </c>
      <c r="I2505" s="26" t="s">
        <v>753</v>
      </c>
      <c r="J2505" s="26" t="s">
        <v>1264</v>
      </c>
      <c r="K2505" s="5" t="s">
        <v>780</v>
      </c>
      <c r="L2505" s="5" t="s">
        <v>795</v>
      </c>
      <c r="M2505" s="5">
        <v>1</v>
      </c>
      <c r="N2505" s="5" t="s">
        <v>1173</v>
      </c>
    </row>
    <row r="2506" spans="1:14" x14ac:dyDescent="0.35">
      <c r="A2506" s="5" t="s">
        <v>672</v>
      </c>
      <c r="B2506" s="117" t="str">
        <f>IF(ISERROR(VLOOKUP($A2506, Dropdownlisten!$A$3:$F$143, 2, FALSE)), "", VLOOKUP($A2506, Dropdownlisten!$A$3:$F$143, 2, FALSE))</f>
        <v>Netzwerke</v>
      </c>
      <c r="C2506" s="117">
        <f>IF(ISERROR(VLOOKUP($A2506, Dropdownlisten!$A$3:$F$143, 3, FALSE)), "", VLOOKUP($A2506, Dropdownlisten!$A$3:$F$143, 3, FALSE))</f>
        <v>9000</v>
      </c>
      <c r="D2506" s="117" t="str">
        <f>IF(ISERROR(VLOOKUP($A2506, Dropdownlisten!$A$3:$F$143, 4, FALSE)), "", VLOOKUP($A2506, Dropdownlisten!$A$3:$F$143, 4, FALSE))</f>
        <v>Netzwerke</v>
      </c>
      <c r="E2506" s="117" t="str">
        <f>IF(ISERROR(VLOOKUP($A2506, Dropdownlisten!$A$3:$F$143, 5, FALSE)), "", VLOOKUP($A2506, Dropdownlisten!$A$3:$F$143, 5, FALSE))</f>
        <v>9000_004</v>
      </c>
      <c r="F2506" s="117" t="str">
        <f>IF(ISERROR(VLOOKUP($A2506, Dropdownlisten!$A$3:$F$143, 6, FALSE)), "", VLOOKUP($A2506, Dropdownlisten!$A$3:$F$143, 6, FALSE))</f>
        <v>Fahrradwegenetz</v>
      </c>
      <c r="G2506" s="117" t="str">
        <f>VLOOKUP(E2506,Datenstruktur_fuer_R!$D$2:$F$141,3,FALSE)</f>
        <v>Line</v>
      </c>
      <c r="H2506" s="120" t="s">
        <v>689</v>
      </c>
      <c r="I2506" s="26" t="s">
        <v>753</v>
      </c>
      <c r="J2506" s="26" t="s">
        <v>1264</v>
      </c>
      <c r="K2506" s="5" t="s">
        <v>780</v>
      </c>
      <c r="L2506" s="5" t="s">
        <v>803</v>
      </c>
      <c r="M2506" s="5">
        <v>1</v>
      </c>
      <c r="N2506" s="5" t="s">
        <v>1173</v>
      </c>
    </row>
    <row r="2507" spans="1:14" x14ac:dyDescent="0.35">
      <c r="A2507" s="5" t="s">
        <v>672</v>
      </c>
      <c r="B2507" s="117" t="str">
        <f>IF(ISERROR(VLOOKUP($A2507, Dropdownlisten!$A$3:$F$143, 2, FALSE)), "", VLOOKUP($A2507, Dropdownlisten!$A$3:$F$143, 2, FALSE))</f>
        <v>Netzwerke</v>
      </c>
      <c r="C2507" s="117">
        <f>IF(ISERROR(VLOOKUP($A2507, Dropdownlisten!$A$3:$F$143, 3, FALSE)), "", VLOOKUP($A2507, Dropdownlisten!$A$3:$F$143, 3, FALSE))</f>
        <v>9000</v>
      </c>
      <c r="D2507" s="117" t="str">
        <f>IF(ISERROR(VLOOKUP($A2507, Dropdownlisten!$A$3:$F$143, 4, FALSE)), "", VLOOKUP($A2507, Dropdownlisten!$A$3:$F$143, 4, FALSE))</f>
        <v>Netzwerke</v>
      </c>
      <c r="E2507" s="117" t="str">
        <f>IF(ISERROR(VLOOKUP($A2507, Dropdownlisten!$A$3:$F$143, 5, FALSE)), "", VLOOKUP($A2507, Dropdownlisten!$A$3:$F$143, 5, FALSE))</f>
        <v>9000_004</v>
      </c>
      <c r="F2507" s="117" t="str">
        <f>IF(ISERROR(VLOOKUP($A2507, Dropdownlisten!$A$3:$F$143, 6, FALSE)), "", VLOOKUP($A2507, Dropdownlisten!$A$3:$F$143, 6, FALSE))</f>
        <v>Fahrradwegenetz</v>
      </c>
      <c r="G2507" s="117" t="str">
        <f>VLOOKUP(E2507,Datenstruktur_fuer_R!$D$2:$F$141,3,FALSE)</f>
        <v>Line</v>
      </c>
      <c r="H2507" s="120" t="s">
        <v>689</v>
      </c>
      <c r="I2507" s="26" t="s">
        <v>753</v>
      </c>
      <c r="J2507" s="26" t="s">
        <v>1264</v>
      </c>
      <c r="K2507" s="5" t="s">
        <v>780</v>
      </c>
      <c r="L2507" s="5" t="s">
        <v>798</v>
      </c>
      <c r="M2507" s="5">
        <v>1</v>
      </c>
      <c r="N2507" s="5" t="s">
        <v>1173</v>
      </c>
    </row>
    <row r="2508" spans="1:14" x14ac:dyDescent="0.35">
      <c r="A2508" s="5" t="s">
        <v>672</v>
      </c>
      <c r="B2508" s="117" t="str">
        <f>IF(ISERROR(VLOOKUP($A2508, Dropdownlisten!$A$3:$F$143, 2, FALSE)), "", VLOOKUP($A2508, Dropdownlisten!$A$3:$F$143, 2, FALSE))</f>
        <v>Netzwerke</v>
      </c>
      <c r="C2508" s="117">
        <f>IF(ISERROR(VLOOKUP($A2508, Dropdownlisten!$A$3:$F$143, 3, FALSE)), "", VLOOKUP($A2508, Dropdownlisten!$A$3:$F$143, 3, FALSE))</f>
        <v>9000</v>
      </c>
      <c r="D2508" s="117" t="str">
        <f>IF(ISERROR(VLOOKUP($A2508, Dropdownlisten!$A$3:$F$143, 4, FALSE)), "", VLOOKUP($A2508, Dropdownlisten!$A$3:$F$143, 4, FALSE))</f>
        <v>Netzwerke</v>
      </c>
      <c r="E2508" s="117" t="str">
        <f>IF(ISERROR(VLOOKUP($A2508, Dropdownlisten!$A$3:$F$143, 5, FALSE)), "", VLOOKUP($A2508, Dropdownlisten!$A$3:$F$143, 5, FALSE))</f>
        <v>9000_004</v>
      </c>
      <c r="F2508" s="117" t="str">
        <f>IF(ISERROR(VLOOKUP($A2508, Dropdownlisten!$A$3:$F$143, 6, FALSE)), "", VLOOKUP($A2508, Dropdownlisten!$A$3:$F$143, 6, FALSE))</f>
        <v>Fahrradwegenetz</v>
      </c>
      <c r="G2508" s="117" t="str">
        <f>VLOOKUP(E2508,Datenstruktur_fuer_R!$D$2:$F$141,3,FALSE)</f>
        <v>Line</v>
      </c>
      <c r="H2508" s="120" t="s">
        <v>689</v>
      </c>
      <c r="I2508" s="26" t="s">
        <v>753</v>
      </c>
      <c r="J2508" s="26" t="s">
        <v>1264</v>
      </c>
      <c r="K2508" s="5" t="s">
        <v>780</v>
      </c>
      <c r="L2508" s="5" t="s">
        <v>799</v>
      </c>
      <c r="M2508" s="5">
        <v>1</v>
      </c>
      <c r="N2508" s="5" t="s">
        <v>1173</v>
      </c>
    </row>
    <row r="2509" spans="1:14" x14ac:dyDescent="0.35">
      <c r="A2509" s="5" t="s">
        <v>672</v>
      </c>
      <c r="B2509" s="117" t="str">
        <f>IF(ISERROR(VLOOKUP($A2509, Dropdownlisten!$A$3:$F$143, 2, FALSE)), "", VLOOKUP($A2509, Dropdownlisten!$A$3:$F$143, 2, FALSE))</f>
        <v>Netzwerke</v>
      </c>
      <c r="C2509" s="117">
        <f>IF(ISERROR(VLOOKUP($A2509, Dropdownlisten!$A$3:$F$143, 3, FALSE)), "", VLOOKUP($A2509, Dropdownlisten!$A$3:$F$143, 3, FALSE))</f>
        <v>9000</v>
      </c>
      <c r="D2509" s="117" t="str">
        <f>IF(ISERROR(VLOOKUP($A2509, Dropdownlisten!$A$3:$F$143, 4, FALSE)), "", VLOOKUP($A2509, Dropdownlisten!$A$3:$F$143, 4, FALSE))</f>
        <v>Netzwerke</v>
      </c>
      <c r="E2509" s="117" t="str">
        <f>IF(ISERROR(VLOOKUP($A2509, Dropdownlisten!$A$3:$F$143, 5, FALSE)), "", VLOOKUP($A2509, Dropdownlisten!$A$3:$F$143, 5, FALSE))</f>
        <v>9000_004</v>
      </c>
      <c r="F2509" s="117" t="str">
        <f>IF(ISERROR(VLOOKUP($A2509, Dropdownlisten!$A$3:$F$143, 6, FALSE)), "", VLOOKUP($A2509, Dropdownlisten!$A$3:$F$143, 6, FALSE))</f>
        <v>Fahrradwegenetz</v>
      </c>
      <c r="G2509" s="117" t="str">
        <f>VLOOKUP(E2509,Datenstruktur_fuer_R!$D$2:$F$141,3,FALSE)</f>
        <v>Line</v>
      </c>
      <c r="H2509" s="120" t="s">
        <v>689</v>
      </c>
      <c r="I2509" s="26" t="s">
        <v>753</v>
      </c>
      <c r="J2509" s="26" t="s">
        <v>1264</v>
      </c>
      <c r="K2509" s="5" t="s">
        <v>780</v>
      </c>
      <c r="L2509" s="5" t="s">
        <v>800</v>
      </c>
      <c r="M2509" s="5">
        <v>1</v>
      </c>
      <c r="N2509" s="5" t="s">
        <v>1173</v>
      </c>
    </row>
    <row r="2510" spans="1:14" x14ac:dyDescent="0.35">
      <c r="A2510" s="5" t="s">
        <v>672</v>
      </c>
      <c r="B2510" s="117" t="str">
        <f>IF(ISERROR(VLOOKUP($A2510, Dropdownlisten!$A$3:$F$143, 2, FALSE)), "", VLOOKUP($A2510, Dropdownlisten!$A$3:$F$143, 2, FALSE))</f>
        <v>Netzwerke</v>
      </c>
      <c r="C2510" s="117">
        <f>IF(ISERROR(VLOOKUP($A2510, Dropdownlisten!$A$3:$F$143, 3, FALSE)), "", VLOOKUP($A2510, Dropdownlisten!$A$3:$F$143, 3, FALSE))</f>
        <v>9000</v>
      </c>
      <c r="D2510" s="117" t="str">
        <f>IF(ISERROR(VLOOKUP($A2510, Dropdownlisten!$A$3:$F$143, 4, FALSE)), "", VLOOKUP($A2510, Dropdownlisten!$A$3:$F$143, 4, FALSE))</f>
        <v>Netzwerke</v>
      </c>
      <c r="E2510" s="117" t="str">
        <f>IF(ISERROR(VLOOKUP($A2510, Dropdownlisten!$A$3:$F$143, 5, FALSE)), "", VLOOKUP($A2510, Dropdownlisten!$A$3:$F$143, 5, FALSE))</f>
        <v>9000_004</v>
      </c>
      <c r="F2510" s="117" t="str">
        <f>IF(ISERROR(VLOOKUP($A2510, Dropdownlisten!$A$3:$F$143, 6, FALSE)), "", VLOOKUP($A2510, Dropdownlisten!$A$3:$F$143, 6, FALSE))</f>
        <v>Fahrradwegenetz</v>
      </c>
      <c r="G2510" s="117" t="str">
        <f>VLOOKUP(E2510,Datenstruktur_fuer_R!$D$2:$F$141,3,FALSE)</f>
        <v>Line</v>
      </c>
      <c r="H2510" s="120" t="s">
        <v>689</v>
      </c>
      <c r="I2510" s="26" t="s">
        <v>753</v>
      </c>
      <c r="J2510" s="26" t="s">
        <v>1264</v>
      </c>
      <c r="K2510" s="5" t="s">
        <v>780</v>
      </c>
      <c r="L2510" s="5" t="s">
        <v>801</v>
      </c>
      <c r="M2510" s="5">
        <v>1</v>
      </c>
      <c r="N2510" s="5" t="s">
        <v>1173</v>
      </c>
    </row>
    <row r="2511" spans="1:14" x14ac:dyDescent="0.35">
      <c r="A2511" s="5" t="s">
        <v>672</v>
      </c>
      <c r="B2511" s="117" t="str">
        <f>IF(ISERROR(VLOOKUP($A2511, Dropdownlisten!$A$3:$F$143, 2, FALSE)), "", VLOOKUP($A2511, Dropdownlisten!$A$3:$F$143, 2, FALSE))</f>
        <v>Netzwerke</v>
      </c>
      <c r="C2511" s="117">
        <f>IF(ISERROR(VLOOKUP($A2511, Dropdownlisten!$A$3:$F$143, 3, FALSE)), "", VLOOKUP($A2511, Dropdownlisten!$A$3:$F$143, 3, FALSE))</f>
        <v>9000</v>
      </c>
      <c r="D2511" s="117" t="str">
        <f>IF(ISERROR(VLOOKUP($A2511, Dropdownlisten!$A$3:$F$143, 4, FALSE)), "", VLOOKUP($A2511, Dropdownlisten!$A$3:$F$143, 4, FALSE))</f>
        <v>Netzwerke</v>
      </c>
      <c r="E2511" s="117" t="str">
        <f>IF(ISERROR(VLOOKUP($A2511, Dropdownlisten!$A$3:$F$143, 5, FALSE)), "", VLOOKUP($A2511, Dropdownlisten!$A$3:$F$143, 5, FALSE))</f>
        <v>9000_004</v>
      </c>
      <c r="F2511" s="117" t="str">
        <f>IF(ISERROR(VLOOKUP($A2511, Dropdownlisten!$A$3:$F$143, 6, FALSE)), "", VLOOKUP($A2511, Dropdownlisten!$A$3:$F$143, 6, FALSE))</f>
        <v>Fahrradwegenetz</v>
      </c>
      <c r="G2511" s="117" t="str">
        <f>VLOOKUP(E2511,Datenstruktur_fuer_R!$D$2:$F$141,3,FALSE)</f>
        <v>Line</v>
      </c>
      <c r="H2511" s="120" t="s">
        <v>689</v>
      </c>
      <c r="I2511" s="26" t="s">
        <v>753</v>
      </c>
      <c r="J2511" s="26" t="s">
        <v>1264</v>
      </c>
      <c r="K2511" s="5" t="s">
        <v>780</v>
      </c>
      <c r="L2511" s="5" t="s">
        <v>802</v>
      </c>
      <c r="M2511" s="5">
        <v>1</v>
      </c>
      <c r="N2511" s="5" t="s">
        <v>1173</v>
      </c>
    </row>
    <row r="2512" spans="1:14" x14ac:dyDescent="0.35">
      <c r="A2512" s="5" t="s">
        <v>672</v>
      </c>
      <c r="B2512" s="117" t="str">
        <f>IF(ISERROR(VLOOKUP($A2512, Dropdownlisten!$A$3:$F$143, 2, FALSE)), "", VLOOKUP($A2512, Dropdownlisten!$A$3:$F$143, 2, FALSE))</f>
        <v>Netzwerke</v>
      </c>
      <c r="C2512" s="117">
        <f>IF(ISERROR(VLOOKUP($A2512, Dropdownlisten!$A$3:$F$143, 3, FALSE)), "", VLOOKUP($A2512, Dropdownlisten!$A$3:$F$143, 3, FALSE))</f>
        <v>9000</v>
      </c>
      <c r="D2512" s="117" t="str">
        <f>IF(ISERROR(VLOOKUP($A2512, Dropdownlisten!$A$3:$F$143, 4, FALSE)), "", VLOOKUP($A2512, Dropdownlisten!$A$3:$F$143, 4, FALSE))</f>
        <v>Netzwerke</v>
      </c>
      <c r="E2512" s="117" t="str">
        <f>IF(ISERROR(VLOOKUP($A2512, Dropdownlisten!$A$3:$F$143, 5, FALSE)), "", VLOOKUP($A2512, Dropdownlisten!$A$3:$F$143, 5, FALSE))</f>
        <v>9000_004</v>
      </c>
      <c r="F2512" s="117" t="str">
        <f>IF(ISERROR(VLOOKUP($A2512, Dropdownlisten!$A$3:$F$143, 6, FALSE)), "", VLOOKUP($A2512, Dropdownlisten!$A$3:$F$143, 6, FALSE))</f>
        <v>Fahrradwegenetz</v>
      </c>
      <c r="G2512" s="117" t="str">
        <f>VLOOKUP(E2512,Datenstruktur_fuer_R!$D$2:$F$141,3,FALSE)</f>
        <v>Line</v>
      </c>
      <c r="H2512" s="120" t="s">
        <v>689</v>
      </c>
      <c r="I2512" s="26" t="s">
        <v>753</v>
      </c>
      <c r="J2512" s="26" t="s">
        <v>1264</v>
      </c>
      <c r="K2512" s="5" t="s">
        <v>780</v>
      </c>
      <c r="L2512" s="5" t="s">
        <v>809</v>
      </c>
      <c r="M2512" s="5">
        <v>1</v>
      </c>
      <c r="N2512" s="5" t="s">
        <v>1173</v>
      </c>
    </row>
    <row r="2513" spans="1:14" x14ac:dyDescent="0.35">
      <c r="A2513" s="5" t="s">
        <v>672</v>
      </c>
      <c r="B2513" s="117" t="str">
        <f>IF(ISERROR(VLOOKUP($A2513, Dropdownlisten!$A$3:$F$143, 2, FALSE)), "", VLOOKUP($A2513, Dropdownlisten!$A$3:$F$143, 2, FALSE))</f>
        <v>Netzwerke</v>
      </c>
      <c r="C2513" s="117">
        <f>IF(ISERROR(VLOOKUP($A2513, Dropdownlisten!$A$3:$F$143, 3, FALSE)), "", VLOOKUP($A2513, Dropdownlisten!$A$3:$F$143, 3, FALSE))</f>
        <v>9000</v>
      </c>
      <c r="D2513" s="117" t="str">
        <f>IF(ISERROR(VLOOKUP($A2513, Dropdownlisten!$A$3:$F$143, 4, FALSE)), "", VLOOKUP($A2513, Dropdownlisten!$A$3:$F$143, 4, FALSE))</f>
        <v>Netzwerke</v>
      </c>
      <c r="E2513" s="117" t="str">
        <f>IF(ISERROR(VLOOKUP($A2513, Dropdownlisten!$A$3:$F$143, 5, FALSE)), "", VLOOKUP($A2513, Dropdownlisten!$A$3:$F$143, 5, FALSE))</f>
        <v>9000_004</v>
      </c>
      <c r="F2513" s="117" t="str">
        <f>IF(ISERROR(VLOOKUP($A2513, Dropdownlisten!$A$3:$F$143, 6, FALSE)), "", VLOOKUP($A2513, Dropdownlisten!$A$3:$F$143, 6, FALSE))</f>
        <v>Fahrradwegenetz</v>
      </c>
      <c r="G2513" s="117" t="str">
        <f>VLOOKUP(E2513,Datenstruktur_fuer_R!$D$2:$F$141,3,FALSE)</f>
        <v>Line</v>
      </c>
      <c r="H2513" s="120" t="s">
        <v>689</v>
      </c>
      <c r="I2513" s="26" t="s">
        <v>753</v>
      </c>
      <c r="J2513" s="26" t="s">
        <v>1264</v>
      </c>
      <c r="K2513" s="5" t="s">
        <v>810</v>
      </c>
      <c r="L2513" s="5" t="s">
        <v>811</v>
      </c>
      <c r="M2513" s="5">
        <v>1</v>
      </c>
      <c r="N2513" s="5" t="s">
        <v>1173</v>
      </c>
    </row>
    <row r="2514" spans="1:14" x14ac:dyDescent="0.35">
      <c r="A2514" s="5" t="s">
        <v>672</v>
      </c>
      <c r="B2514" s="117" t="str">
        <f>IF(ISERROR(VLOOKUP($A2514, Dropdownlisten!$A$3:$F$143, 2, FALSE)), "", VLOOKUP($A2514, Dropdownlisten!$A$3:$F$143, 2, FALSE))</f>
        <v>Netzwerke</v>
      </c>
      <c r="C2514" s="117">
        <f>IF(ISERROR(VLOOKUP($A2514, Dropdownlisten!$A$3:$F$143, 3, FALSE)), "", VLOOKUP($A2514, Dropdownlisten!$A$3:$F$143, 3, FALSE))</f>
        <v>9000</v>
      </c>
      <c r="D2514" s="117" t="str">
        <f>IF(ISERROR(VLOOKUP($A2514, Dropdownlisten!$A$3:$F$143, 4, FALSE)), "", VLOOKUP($A2514, Dropdownlisten!$A$3:$F$143, 4, FALSE))</f>
        <v>Netzwerke</v>
      </c>
      <c r="E2514" s="117" t="str">
        <f>IF(ISERROR(VLOOKUP($A2514, Dropdownlisten!$A$3:$F$143, 5, FALSE)), "", VLOOKUP($A2514, Dropdownlisten!$A$3:$F$143, 5, FALSE))</f>
        <v>9000_004</v>
      </c>
      <c r="F2514" s="117" t="str">
        <f>IF(ISERROR(VLOOKUP($A2514, Dropdownlisten!$A$3:$F$143, 6, FALSE)), "", VLOOKUP($A2514, Dropdownlisten!$A$3:$F$143, 6, FALSE))</f>
        <v>Fahrradwegenetz</v>
      </c>
      <c r="G2514" s="117" t="str">
        <f>VLOOKUP(E2514,Datenstruktur_fuer_R!$D$2:$F$141,3,FALSE)</f>
        <v>Line</v>
      </c>
      <c r="H2514" s="120" t="s">
        <v>689</v>
      </c>
      <c r="I2514" s="26" t="s">
        <v>753</v>
      </c>
      <c r="J2514" s="26" t="s">
        <v>1264</v>
      </c>
      <c r="K2514" s="5" t="s">
        <v>810</v>
      </c>
      <c r="L2514" s="5" t="s">
        <v>812</v>
      </c>
      <c r="M2514" s="5">
        <v>1</v>
      </c>
      <c r="N2514" s="5" t="s">
        <v>1173</v>
      </c>
    </row>
    <row r="2515" spans="1:14" x14ac:dyDescent="0.35">
      <c r="A2515" s="5" t="s">
        <v>672</v>
      </c>
      <c r="B2515" s="117" t="str">
        <f>IF(ISERROR(VLOOKUP($A2515, Dropdownlisten!$A$3:$F$143, 2, FALSE)), "", VLOOKUP($A2515, Dropdownlisten!$A$3:$F$143, 2, FALSE))</f>
        <v>Netzwerke</v>
      </c>
      <c r="C2515" s="117">
        <f>IF(ISERROR(VLOOKUP($A2515, Dropdownlisten!$A$3:$F$143, 3, FALSE)), "", VLOOKUP($A2515, Dropdownlisten!$A$3:$F$143, 3, FALSE))</f>
        <v>9000</v>
      </c>
      <c r="D2515" s="117" t="str">
        <f>IF(ISERROR(VLOOKUP($A2515, Dropdownlisten!$A$3:$F$143, 4, FALSE)), "", VLOOKUP($A2515, Dropdownlisten!$A$3:$F$143, 4, FALSE))</f>
        <v>Netzwerke</v>
      </c>
      <c r="E2515" s="117" t="str">
        <f>IF(ISERROR(VLOOKUP($A2515, Dropdownlisten!$A$3:$F$143, 5, FALSE)), "", VLOOKUP($A2515, Dropdownlisten!$A$3:$F$143, 5, FALSE))</f>
        <v>9000_004</v>
      </c>
      <c r="F2515" s="117" t="str">
        <f>IF(ISERROR(VLOOKUP($A2515, Dropdownlisten!$A$3:$F$143, 6, FALSE)), "", VLOOKUP($A2515, Dropdownlisten!$A$3:$F$143, 6, FALSE))</f>
        <v>Fahrradwegenetz</v>
      </c>
      <c r="G2515" s="117" t="str">
        <f>VLOOKUP(E2515,Datenstruktur_fuer_R!$D$2:$F$141,3,FALSE)</f>
        <v>Line</v>
      </c>
      <c r="H2515" s="120" t="s">
        <v>689</v>
      </c>
      <c r="I2515" s="26" t="s">
        <v>753</v>
      </c>
      <c r="J2515" s="26" t="s">
        <v>1264</v>
      </c>
      <c r="K2515" s="5" t="s">
        <v>810</v>
      </c>
      <c r="L2515" s="5" t="s">
        <v>813</v>
      </c>
      <c r="M2515" s="5">
        <v>1</v>
      </c>
      <c r="N2515" s="5" t="s">
        <v>1173</v>
      </c>
    </row>
    <row r="2516" spans="1:14" x14ac:dyDescent="0.35">
      <c r="A2516" s="5" t="s">
        <v>672</v>
      </c>
      <c r="B2516" s="117" t="str">
        <f>IF(ISERROR(VLOOKUP($A2516, Dropdownlisten!$A$3:$F$143, 2, FALSE)), "", VLOOKUP($A2516, Dropdownlisten!$A$3:$F$143, 2, FALSE))</f>
        <v>Netzwerke</v>
      </c>
      <c r="C2516" s="117">
        <f>IF(ISERROR(VLOOKUP($A2516, Dropdownlisten!$A$3:$F$143, 3, FALSE)), "", VLOOKUP($A2516, Dropdownlisten!$A$3:$F$143, 3, FALSE))</f>
        <v>9000</v>
      </c>
      <c r="D2516" s="117" t="str">
        <f>IF(ISERROR(VLOOKUP($A2516, Dropdownlisten!$A$3:$F$143, 4, FALSE)), "", VLOOKUP($A2516, Dropdownlisten!$A$3:$F$143, 4, FALSE))</f>
        <v>Netzwerke</v>
      </c>
      <c r="E2516" s="117" t="str">
        <f>IF(ISERROR(VLOOKUP($A2516, Dropdownlisten!$A$3:$F$143, 5, FALSE)), "", VLOOKUP($A2516, Dropdownlisten!$A$3:$F$143, 5, FALSE))</f>
        <v>9000_004</v>
      </c>
      <c r="F2516" s="117" t="str">
        <f>IF(ISERROR(VLOOKUP($A2516, Dropdownlisten!$A$3:$F$143, 6, FALSE)), "", VLOOKUP($A2516, Dropdownlisten!$A$3:$F$143, 6, FALSE))</f>
        <v>Fahrradwegenetz</v>
      </c>
      <c r="G2516" s="117" t="str">
        <f>VLOOKUP(E2516,Datenstruktur_fuer_R!$D$2:$F$141,3,FALSE)</f>
        <v>Line</v>
      </c>
      <c r="H2516" s="120" t="s">
        <v>689</v>
      </c>
      <c r="I2516" s="26" t="s">
        <v>753</v>
      </c>
      <c r="J2516" s="26" t="s">
        <v>1264</v>
      </c>
      <c r="K2516" s="5" t="s">
        <v>810</v>
      </c>
      <c r="L2516" s="5" t="s">
        <v>805</v>
      </c>
      <c r="M2516" s="5">
        <v>1</v>
      </c>
      <c r="N2516" s="5" t="s">
        <v>1173</v>
      </c>
    </row>
    <row r="2517" spans="1:14" x14ac:dyDescent="0.35">
      <c r="A2517" s="5" t="s">
        <v>672</v>
      </c>
      <c r="B2517" s="117" t="str">
        <f>IF(ISERROR(VLOOKUP($A2517, Dropdownlisten!$A$3:$F$143, 2, FALSE)), "", VLOOKUP($A2517, Dropdownlisten!$A$3:$F$143, 2, FALSE))</f>
        <v>Netzwerke</v>
      </c>
      <c r="C2517" s="117">
        <f>IF(ISERROR(VLOOKUP($A2517, Dropdownlisten!$A$3:$F$143, 3, FALSE)), "", VLOOKUP($A2517, Dropdownlisten!$A$3:$F$143, 3, FALSE))</f>
        <v>9000</v>
      </c>
      <c r="D2517" s="117" t="str">
        <f>IF(ISERROR(VLOOKUP($A2517, Dropdownlisten!$A$3:$F$143, 4, FALSE)), "", VLOOKUP($A2517, Dropdownlisten!$A$3:$F$143, 4, FALSE))</f>
        <v>Netzwerke</v>
      </c>
      <c r="E2517" s="117" t="str">
        <f>IF(ISERROR(VLOOKUP($A2517, Dropdownlisten!$A$3:$F$143, 5, FALSE)), "", VLOOKUP($A2517, Dropdownlisten!$A$3:$F$143, 5, FALSE))</f>
        <v>9000_004</v>
      </c>
      <c r="F2517" s="117" t="str">
        <f>IF(ISERROR(VLOOKUP($A2517, Dropdownlisten!$A$3:$F$143, 6, FALSE)), "", VLOOKUP($A2517, Dropdownlisten!$A$3:$F$143, 6, FALSE))</f>
        <v>Fahrradwegenetz</v>
      </c>
      <c r="G2517" s="117" t="str">
        <f>VLOOKUP(E2517,Datenstruktur_fuer_R!$D$2:$F$141,3,FALSE)</f>
        <v>Line</v>
      </c>
      <c r="H2517" s="120" t="s">
        <v>689</v>
      </c>
      <c r="I2517" s="26" t="s">
        <v>753</v>
      </c>
      <c r="J2517" s="26" t="s">
        <v>1264</v>
      </c>
      <c r="K2517" s="5" t="s">
        <v>810</v>
      </c>
      <c r="L2517" s="5" t="s">
        <v>814</v>
      </c>
      <c r="M2517" s="5">
        <v>1</v>
      </c>
      <c r="N2517" s="5" t="s">
        <v>1173</v>
      </c>
    </row>
    <row r="2518" spans="1:14" x14ac:dyDescent="0.35">
      <c r="A2518" s="5" t="s">
        <v>672</v>
      </c>
      <c r="B2518" s="117" t="str">
        <f>IF(ISERROR(VLOOKUP($A2518, Dropdownlisten!$A$3:$F$143, 2, FALSE)), "", VLOOKUP($A2518, Dropdownlisten!$A$3:$F$143, 2, FALSE))</f>
        <v>Netzwerke</v>
      </c>
      <c r="C2518" s="117">
        <f>IF(ISERROR(VLOOKUP($A2518, Dropdownlisten!$A$3:$F$143, 3, FALSE)), "", VLOOKUP($A2518, Dropdownlisten!$A$3:$F$143, 3, FALSE))</f>
        <v>9000</v>
      </c>
      <c r="D2518" s="117" t="str">
        <f>IF(ISERROR(VLOOKUP($A2518, Dropdownlisten!$A$3:$F$143, 4, FALSE)), "", VLOOKUP($A2518, Dropdownlisten!$A$3:$F$143, 4, FALSE))</f>
        <v>Netzwerke</v>
      </c>
      <c r="E2518" s="117" t="str">
        <f>IF(ISERROR(VLOOKUP($A2518, Dropdownlisten!$A$3:$F$143, 5, FALSE)), "", VLOOKUP($A2518, Dropdownlisten!$A$3:$F$143, 5, FALSE))</f>
        <v>9000_004</v>
      </c>
      <c r="F2518" s="117" t="str">
        <f>IF(ISERROR(VLOOKUP($A2518, Dropdownlisten!$A$3:$F$143, 6, FALSE)), "", VLOOKUP($A2518, Dropdownlisten!$A$3:$F$143, 6, FALSE))</f>
        <v>Fahrradwegenetz</v>
      </c>
      <c r="G2518" s="117" t="str">
        <f>VLOOKUP(E2518,Datenstruktur_fuer_R!$D$2:$F$141,3,FALSE)</f>
        <v>Line</v>
      </c>
      <c r="H2518" s="120" t="s">
        <v>689</v>
      </c>
      <c r="I2518" s="26" t="s">
        <v>753</v>
      </c>
      <c r="J2518" s="26" t="s">
        <v>1264</v>
      </c>
      <c r="K2518" s="5" t="s">
        <v>810</v>
      </c>
      <c r="L2518" s="5" t="s">
        <v>815</v>
      </c>
      <c r="M2518" s="5">
        <v>1</v>
      </c>
      <c r="N2518" s="5" t="s">
        <v>1173</v>
      </c>
    </row>
    <row r="2519" spans="1:14" x14ac:dyDescent="0.35">
      <c r="A2519" s="5" t="s">
        <v>672</v>
      </c>
      <c r="B2519" s="117" t="str">
        <f>IF(ISERROR(VLOOKUP($A2519, Dropdownlisten!$A$3:$F$143, 2, FALSE)), "", VLOOKUP($A2519, Dropdownlisten!$A$3:$F$143, 2, FALSE))</f>
        <v>Netzwerke</v>
      </c>
      <c r="C2519" s="117">
        <f>IF(ISERROR(VLOOKUP($A2519, Dropdownlisten!$A$3:$F$143, 3, FALSE)), "", VLOOKUP($A2519, Dropdownlisten!$A$3:$F$143, 3, FALSE))</f>
        <v>9000</v>
      </c>
      <c r="D2519" s="117" t="str">
        <f>IF(ISERROR(VLOOKUP($A2519, Dropdownlisten!$A$3:$F$143, 4, FALSE)), "", VLOOKUP($A2519, Dropdownlisten!$A$3:$F$143, 4, FALSE))</f>
        <v>Netzwerke</v>
      </c>
      <c r="E2519" s="117" t="str">
        <f>IF(ISERROR(VLOOKUP($A2519, Dropdownlisten!$A$3:$F$143, 5, FALSE)), "", VLOOKUP($A2519, Dropdownlisten!$A$3:$F$143, 5, FALSE))</f>
        <v>9000_004</v>
      </c>
      <c r="F2519" s="117" t="str">
        <f>IF(ISERROR(VLOOKUP($A2519, Dropdownlisten!$A$3:$F$143, 6, FALSE)), "", VLOOKUP($A2519, Dropdownlisten!$A$3:$F$143, 6, FALSE))</f>
        <v>Fahrradwegenetz</v>
      </c>
      <c r="G2519" s="117" t="str">
        <f>VLOOKUP(E2519,Datenstruktur_fuer_R!$D$2:$F$141,3,FALSE)</f>
        <v>Line</v>
      </c>
      <c r="H2519" s="120" t="s">
        <v>689</v>
      </c>
      <c r="I2519" s="26" t="s">
        <v>753</v>
      </c>
      <c r="J2519" s="26" t="s">
        <v>1264</v>
      </c>
      <c r="K2519" s="5" t="s">
        <v>810</v>
      </c>
      <c r="L2519" s="5" t="s">
        <v>816</v>
      </c>
      <c r="M2519" s="5">
        <v>1</v>
      </c>
      <c r="N2519" s="5" t="s">
        <v>1173</v>
      </c>
    </row>
    <row r="2520" spans="1:14" x14ac:dyDescent="0.35">
      <c r="A2520" s="5" t="s">
        <v>701</v>
      </c>
      <c r="B2520" s="117" t="str">
        <f>IF(ISERROR(VLOOKUP($A2520, Dropdownlisten!$A$3:$F$143, 2, FALSE)), "", VLOOKUP($A2520, Dropdownlisten!$A$3:$F$143, 2, FALSE))</f>
        <v>Netzwerke</v>
      </c>
      <c r="C2520" s="117">
        <f>IF(ISERROR(VLOOKUP($A2520, Dropdownlisten!$A$3:$F$143, 3, FALSE)), "", VLOOKUP($A2520, Dropdownlisten!$A$3:$F$143, 3, FALSE))</f>
        <v>9000</v>
      </c>
      <c r="D2520" s="117" t="str">
        <f>IF(ISERROR(VLOOKUP($A2520, Dropdownlisten!$A$3:$F$143, 4, FALSE)), "", VLOOKUP($A2520, Dropdownlisten!$A$3:$F$143, 4, FALSE))</f>
        <v>Netzwerke</v>
      </c>
      <c r="E2520" s="117" t="str">
        <f>IF(ISERROR(VLOOKUP($A2520, Dropdownlisten!$A$3:$F$143, 5, FALSE)), "", VLOOKUP($A2520, Dropdownlisten!$A$3:$F$143, 5, FALSE))</f>
        <v>9000_006</v>
      </c>
      <c r="F2520" s="117" t="str">
        <f>IF(ISERROR(VLOOKUP($A2520, Dropdownlisten!$A$3:$F$143, 6, FALSE)), "", VLOOKUP($A2520, Dropdownlisten!$A$3:$F$143, 6, FALSE))</f>
        <v>LiniennetzOePNV</v>
      </c>
      <c r="G2520" s="117" t="str">
        <f>VLOOKUP(E2520,Datenstruktur_fuer_R!$D$2:$F$141,3,FALSE)</f>
        <v>Line</v>
      </c>
      <c r="H2520" s="120" t="s">
        <v>689</v>
      </c>
      <c r="I2520" s="26" t="s">
        <v>753</v>
      </c>
      <c r="J2520" s="26" t="s">
        <v>1264</v>
      </c>
      <c r="K2520" s="5" t="s">
        <v>827</v>
      </c>
      <c r="L2520" s="5" t="s">
        <v>828</v>
      </c>
      <c r="M2520" s="5">
        <v>1</v>
      </c>
      <c r="N2520" s="5" t="s">
        <v>1173</v>
      </c>
    </row>
    <row r="2521" spans="1:14" x14ac:dyDescent="0.35">
      <c r="A2521" s="5" t="s">
        <v>701</v>
      </c>
      <c r="B2521" s="117" t="str">
        <f>IF(ISERROR(VLOOKUP($A2521, Dropdownlisten!$A$3:$F$143, 2, FALSE)), "", VLOOKUP($A2521, Dropdownlisten!$A$3:$F$143, 2, FALSE))</f>
        <v>Netzwerke</v>
      </c>
      <c r="C2521" s="117">
        <f>IF(ISERROR(VLOOKUP($A2521, Dropdownlisten!$A$3:$F$143, 3, FALSE)), "", VLOOKUP($A2521, Dropdownlisten!$A$3:$F$143, 3, FALSE))</f>
        <v>9000</v>
      </c>
      <c r="D2521" s="117" t="str">
        <f>IF(ISERROR(VLOOKUP($A2521, Dropdownlisten!$A$3:$F$143, 4, FALSE)), "", VLOOKUP($A2521, Dropdownlisten!$A$3:$F$143, 4, FALSE))</f>
        <v>Netzwerke</v>
      </c>
      <c r="E2521" s="117" t="str">
        <f>IF(ISERROR(VLOOKUP($A2521, Dropdownlisten!$A$3:$F$143, 5, FALSE)), "", VLOOKUP($A2521, Dropdownlisten!$A$3:$F$143, 5, FALSE))</f>
        <v>9000_006</v>
      </c>
      <c r="F2521" s="117" t="str">
        <f>IF(ISERROR(VLOOKUP($A2521, Dropdownlisten!$A$3:$F$143, 6, FALSE)), "", VLOOKUP($A2521, Dropdownlisten!$A$3:$F$143, 6, FALSE))</f>
        <v>LiniennetzOePNV</v>
      </c>
      <c r="G2521" s="117" t="str">
        <f>VLOOKUP(E2521,Datenstruktur_fuer_R!$D$2:$F$141,3,FALSE)</f>
        <v>Line</v>
      </c>
      <c r="H2521" s="120" t="s">
        <v>689</v>
      </c>
      <c r="I2521" s="26" t="s">
        <v>753</v>
      </c>
      <c r="J2521" s="26" t="s">
        <v>1264</v>
      </c>
      <c r="K2521" s="5" t="s">
        <v>780</v>
      </c>
      <c r="L2521" s="5" t="s">
        <v>829</v>
      </c>
      <c r="M2521" s="5">
        <v>1</v>
      </c>
      <c r="N2521" s="5" t="s">
        <v>1173</v>
      </c>
    </row>
    <row r="2522" spans="1:14" x14ac:dyDescent="0.35">
      <c r="A2522" s="5" t="s">
        <v>701</v>
      </c>
      <c r="B2522" s="117" t="str">
        <f>IF(ISERROR(VLOOKUP($A2522, Dropdownlisten!$A$3:$F$143, 2, FALSE)), "", VLOOKUP($A2522, Dropdownlisten!$A$3:$F$143, 2, FALSE))</f>
        <v>Netzwerke</v>
      </c>
      <c r="C2522" s="117">
        <f>IF(ISERROR(VLOOKUP($A2522, Dropdownlisten!$A$3:$F$143, 3, FALSE)), "", VLOOKUP($A2522, Dropdownlisten!$A$3:$F$143, 3, FALSE))</f>
        <v>9000</v>
      </c>
      <c r="D2522" s="117" t="str">
        <f>IF(ISERROR(VLOOKUP($A2522, Dropdownlisten!$A$3:$F$143, 4, FALSE)), "", VLOOKUP($A2522, Dropdownlisten!$A$3:$F$143, 4, FALSE))</f>
        <v>Netzwerke</v>
      </c>
      <c r="E2522" s="117" t="str">
        <f>IF(ISERROR(VLOOKUP($A2522, Dropdownlisten!$A$3:$F$143, 5, FALSE)), "", VLOOKUP($A2522, Dropdownlisten!$A$3:$F$143, 5, FALSE))</f>
        <v>9000_006</v>
      </c>
      <c r="F2522" s="117" t="str">
        <f>IF(ISERROR(VLOOKUP($A2522, Dropdownlisten!$A$3:$F$143, 6, FALSE)), "", VLOOKUP($A2522, Dropdownlisten!$A$3:$F$143, 6, FALSE))</f>
        <v>LiniennetzOePNV</v>
      </c>
      <c r="G2522" s="117" t="str">
        <f>VLOOKUP(E2522,Datenstruktur_fuer_R!$D$2:$F$141,3,FALSE)</f>
        <v>Line</v>
      </c>
      <c r="H2522" s="120" t="s">
        <v>689</v>
      </c>
      <c r="I2522" s="26" t="s">
        <v>753</v>
      </c>
      <c r="J2522" s="26" t="s">
        <v>1264</v>
      </c>
      <c r="K2522" s="5" t="s">
        <v>810</v>
      </c>
      <c r="L2522" s="5" t="s">
        <v>815</v>
      </c>
      <c r="M2522" s="5">
        <v>1</v>
      </c>
      <c r="N2522" s="5" t="s">
        <v>1173</v>
      </c>
    </row>
    <row r="2523" spans="1:14" x14ac:dyDescent="0.35">
      <c r="A2523" s="5" t="s">
        <v>701</v>
      </c>
      <c r="B2523" s="117" t="str">
        <f>IF(ISERROR(VLOOKUP($A2523, Dropdownlisten!$A$3:$F$143, 2, FALSE)), "", VLOOKUP($A2523, Dropdownlisten!$A$3:$F$143, 2, FALSE))</f>
        <v>Netzwerke</v>
      </c>
      <c r="C2523" s="117">
        <f>IF(ISERROR(VLOOKUP($A2523, Dropdownlisten!$A$3:$F$143, 3, FALSE)), "", VLOOKUP($A2523, Dropdownlisten!$A$3:$F$143, 3, FALSE))</f>
        <v>9000</v>
      </c>
      <c r="D2523" s="117" t="str">
        <f>IF(ISERROR(VLOOKUP($A2523, Dropdownlisten!$A$3:$F$143, 4, FALSE)), "", VLOOKUP($A2523, Dropdownlisten!$A$3:$F$143, 4, FALSE))</f>
        <v>Netzwerke</v>
      </c>
      <c r="E2523" s="117" t="str">
        <f>IF(ISERROR(VLOOKUP($A2523, Dropdownlisten!$A$3:$F$143, 5, FALSE)), "", VLOOKUP($A2523, Dropdownlisten!$A$3:$F$143, 5, FALSE))</f>
        <v>9000_006</v>
      </c>
      <c r="F2523" s="117" t="str">
        <f>IF(ISERROR(VLOOKUP($A2523, Dropdownlisten!$A$3:$F$143, 6, FALSE)), "", VLOOKUP($A2523, Dropdownlisten!$A$3:$F$143, 6, FALSE))</f>
        <v>LiniennetzOePNV</v>
      </c>
      <c r="G2523" s="117" t="str">
        <f>VLOOKUP(E2523,Datenstruktur_fuer_R!$D$2:$F$141,3,FALSE)</f>
        <v>Line</v>
      </c>
      <c r="H2523" s="120" t="s">
        <v>689</v>
      </c>
      <c r="I2523" s="26" t="s">
        <v>753</v>
      </c>
      <c r="J2523" s="26" t="s">
        <v>1264</v>
      </c>
      <c r="K2523" s="5" t="s">
        <v>817</v>
      </c>
      <c r="L2523" s="5" t="s">
        <v>811</v>
      </c>
      <c r="M2523" s="5">
        <v>1</v>
      </c>
      <c r="N2523" s="5" t="s">
        <v>1173</v>
      </c>
    </row>
    <row r="2524" spans="1:14" x14ac:dyDescent="0.35">
      <c r="A2524" s="5" t="s">
        <v>701</v>
      </c>
      <c r="B2524" s="117" t="str">
        <f>IF(ISERROR(VLOOKUP($A2524, Dropdownlisten!$A$3:$F$143, 2, FALSE)), "", VLOOKUP($A2524, Dropdownlisten!$A$3:$F$143, 2, FALSE))</f>
        <v>Netzwerke</v>
      </c>
      <c r="C2524" s="117">
        <f>IF(ISERROR(VLOOKUP($A2524, Dropdownlisten!$A$3:$F$143, 3, FALSE)), "", VLOOKUP($A2524, Dropdownlisten!$A$3:$F$143, 3, FALSE))</f>
        <v>9000</v>
      </c>
      <c r="D2524" s="117" t="str">
        <f>IF(ISERROR(VLOOKUP($A2524, Dropdownlisten!$A$3:$F$143, 4, FALSE)), "", VLOOKUP($A2524, Dropdownlisten!$A$3:$F$143, 4, FALSE))</f>
        <v>Netzwerke</v>
      </c>
      <c r="E2524" s="117" t="str">
        <f>IF(ISERROR(VLOOKUP($A2524, Dropdownlisten!$A$3:$F$143, 5, FALSE)), "", VLOOKUP($A2524, Dropdownlisten!$A$3:$F$143, 5, FALSE))</f>
        <v>9000_006</v>
      </c>
      <c r="F2524" s="117" t="str">
        <f>IF(ISERROR(VLOOKUP($A2524, Dropdownlisten!$A$3:$F$143, 6, FALSE)), "", VLOOKUP($A2524, Dropdownlisten!$A$3:$F$143, 6, FALSE))</f>
        <v>LiniennetzOePNV</v>
      </c>
      <c r="G2524" s="117" t="str">
        <f>VLOOKUP(E2524,Datenstruktur_fuer_R!$D$2:$F$141,3,FALSE)</f>
        <v>Line</v>
      </c>
      <c r="H2524" s="120" t="s">
        <v>689</v>
      </c>
      <c r="I2524" s="26" t="s">
        <v>753</v>
      </c>
      <c r="J2524" s="26" t="s">
        <v>1264</v>
      </c>
      <c r="K2524" s="5" t="s">
        <v>830</v>
      </c>
      <c r="L2524" s="5" t="s">
        <v>831</v>
      </c>
      <c r="M2524" s="5">
        <v>1</v>
      </c>
      <c r="N2524" s="5" t="s">
        <v>1173</v>
      </c>
    </row>
    <row r="2525" spans="1:14" x14ac:dyDescent="0.35">
      <c r="A2525" s="5" t="s">
        <v>701</v>
      </c>
      <c r="B2525" s="117" t="str">
        <f>IF(ISERROR(VLOOKUP($A2525, Dropdownlisten!$A$3:$F$143, 2, FALSE)), "", VLOOKUP($A2525, Dropdownlisten!$A$3:$F$143, 2, FALSE))</f>
        <v>Netzwerke</v>
      </c>
      <c r="C2525" s="117">
        <f>IF(ISERROR(VLOOKUP($A2525, Dropdownlisten!$A$3:$F$143, 3, FALSE)), "", VLOOKUP($A2525, Dropdownlisten!$A$3:$F$143, 3, FALSE))</f>
        <v>9000</v>
      </c>
      <c r="D2525" s="117" t="str">
        <f>IF(ISERROR(VLOOKUP($A2525, Dropdownlisten!$A$3:$F$143, 4, FALSE)), "", VLOOKUP($A2525, Dropdownlisten!$A$3:$F$143, 4, FALSE))</f>
        <v>Netzwerke</v>
      </c>
      <c r="E2525" s="117" t="str">
        <f>IF(ISERROR(VLOOKUP($A2525, Dropdownlisten!$A$3:$F$143, 5, FALSE)), "", VLOOKUP($A2525, Dropdownlisten!$A$3:$F$143, 5, FALSE))</f>
        <v>9000_006</v>
      </c>
      <c r="F2525" s="117" t="str">
        <f>IF(ISERROR(VLOOKUP($A2525, Dropdownlisten!$A$3:$F$143, 6, FALSE)), "", VLOOKUP($A2525, Dropdownlisten!$A$3:$F$143, 6, FALSE))</f>
        <v>LiniennetzOePNV</v>
      </c>
      <c r="G2525" s="117" t="str">
        <f>VLOOKUP(E2525,Datenstruktur_fuer_R!$D$2:$F$141,3,FALSE)</f>
        <v>Line</v>
      </c>
      <c r="H2525" s="120" t="s">
        <v>689</v>
      </c>
      <c r="I2525" s="26" t="s">
        <v>753</v>
      </c>
      <c r="J2525" s="26" t="s">
        <v>1264</v>
      </c>
      <c r="K2525" s="5" t="s">
        <v>830</v>
      </c>
      <c r="L2525" s="5" t="s">
        <v>832</v>
      </c>
      <c r="M2525" s="5">
        <v>1</v>
      </c>
      <c r="N2525" s="5" t="s">
        <v>1173</v>
      </c>
    </row>
    <row r="2526" spans="1:14" x14ac:dyDescent="0.35">
      <c r="A2526" s="5" t="s">
        <v>701</v>
      </c>
      <c r="B2526" s="117" t="str">
        <f>IF(ISERROR(VLOOKUP($A2526, Dropdownlisten!$A$3:$F$143, 2, FALSE)), "", VLOOKUP($A2526, Dropdownlisten!$A$3:$F$143, 2, FALSE))</f>
        <v>Netzwerke</v>
      </c>
      <c r="C2526" s="117">
        <f>IF(ISERROR(VLOOKUP($A2526, Dropdownlisten!$A$3:$F$143, 3, FALSE)), "", VLOOKUP($A2526, Dropdownlisten!$A$3:$F$143, 3, FALSE))</f>
        <v>9000</v>
      </c>
      <c r="D2526" s="117" t="str">
        <f>IF(ISERROR(VLOOKUP($A2526, Dropdownlisten!$A$3:$F$143, 4, FALSE)), "", VLOOKUP($A2526, Dropdownlisten!$A$3:$F$143, 4, FALSE))</f>
        <v>Netzwerke</v>
      </c>
      <c r="E2526" s="117" t="str">
        <f>IF(ISERROR(VLOOKUP($A2526, Dropdownlisten!$A$3:$F$143, 5, FALSE)), "", VLOOKUP($A2526, Dropdownlisten!$A$3:$F$143, 5, FALSE))</f>
        <v>9000_006</v>
      </c>
      <c r="F2526" s="117" t="str">
        <f>IF(ISERROR(VLOOKUP($A2526, Dropdownlisten!$A$3:$F$143, 6, FALSE)), "", VLOOKUP($A2526, Dropdownlisten!$A$3:$F$143, 6, FALSE))</f>
        <v>LiniennetzOePNV</v>
      </c>
      <c r="G2526" s="117" t="str">
        <f>VLOOKUP(E2526,Datenstruktur_fuer_R!$D$2:$F$141,3,FALSE)</f>
        <v>Line</v>
      </c>
      <c r="H2526" s="120" t="s">
        <v>689</v>
      </c>
      <c r="I2526" s="26" t="s">
        <v>753</v>
      </c>
      <c r="J2526" s="26" t="s">
        <v>1264</v>
      </c>
      <c r="K2526" s="5" t="s">
        <v>827</v>
      </c>
      <c r="L2526" s="5" t="s">
        <v>832</v>
      </c>
      <c r="M2526" s="5">
        <v>1</v>
      </c>
      <c r="N2526" s="5" t="s">
        <v>1173</v>
      </c>
    </row>
    <row r="2527" spans="1:14" x14ac:dyDescent="0.35">
      <c r="A2527" s="5" t="s">
        <v>701</v>
      </c>
      <c r="B2527" s="117" t="str">
        <f>IF(ISERROR(VLOOKUP($A2527, Dropdownlisten!$A$3:$F$143, 2, FALSE)), "", VLOOKUP($A2527, Dropdownlisten!$A$3:$F$143, 2, FALSE))</f>
        <v>Netzwerke</v>
      </c>
      <c r="C2527" s="117">
        <f>IF(ISERROR(VLOOKUP($A2527, Dropdownlisten!$A$3:$F$143, 3, FALSE)), "", VLOOKUP($A2527, Dropdownlisten!$A$3:$F$143, 3, FALSE))</f>
        <v>9000</v>
      </c>
      <c r="D2527" s="117" t="str">
        <f>IF(ISERROR(VLOOKUP($A2527, Dropdownlisten!$A$3:$F$143, 4, FALSE)), "", VLOOKUP($A2527, Dropdownlisten!$A$3:$F$143, 4, FALSE))</f>
        <v>Netzwerke</v>
      </c>
      <c r="E2527" s="117" t="str">
        <f>IF(ISERROR(VLOOKUP($A2527, Dropdownlisten!$A$3:$F$143, 5, FALSE)), "", VLOOKUP($A2527, Dropdownlisten!$A$3:$F$143, 5, FALSE))</f>
        <v>9000_006</v>
      </c>
      <c r="F2527" s="117" t="str">
        <f>IF(ISERROR(VLOOKUP($A2527, Dropdownlisten!$A$3:$F$143, 6, FALSE)), "", VLOOKUP($A2527, Dropdownlisten!$A$3:$F$143, 6, FALSE))</f>
        <v>LiniennetzOePNV</v>
      </c>
      <c r="G2527" s="117" t="str">
        <f>VLOOKUP(E2527,Datenstruktur_fuer_R!$D$2:$F$141,3,FALSE)</f>
        <v>Line</v>
      </c>
      <c r="H2527" s="120" t="s">
        <v>689</v>
      </c>
      <c r="I2527" s="26" t="s">
        <v>753</v>
      </c>
      <c r="J2527" s="26" t="s">
        <v>1264</v>
      </c>
      <c r="K2527" s="5" t="s">
        <v>830</v>
      </c>
      <c r="L2527" s="5" t="s">
        <v>834</v>
      </c>
      <c r="M2527" s="5">
        <v>1</v>
      </c>
      <c r="N2527" s="5" t="s">
        <v>1173</v>
      </c>
    </row>
    <row r="2528" spans="1:14" x14ac:dyDescent="0.35">
      <c r="A2528" s="5" t="s">
        <v>724</v>
      </c>
      <c r="B2528" s="117" t="str">
        <f>IF(ISERROR(VLOOKUP($A2528, Dropdownlisten!$A$3:$F$143, 2, FALSE)), "", VLOOKUP($A2528, Dropdownlisten!$A$3:$F$143, 2, FALSE))</f>
        <v>Netzwerke</v>
      </c>
      <c r="C2528" s="117">
        <f>IF(ISERROR(VLOOKUP($A2528, Dropdownlisten!$A$3:$F$143, 3, FALSE)), "", VLOOKUP($A2528, Dropdownlisten!$A$3:$F$143, 3, FALSE))</f>
        <v>9000</v>
      </c>
      <c r="D2528" s="117" t="str">
        <f>IF(ISERROR(VLOOKUP($A2528, Dropdownlisten!$A$3:$F$143, 4, FALSE)), "", VLOOKUP($A2528, Dropdownlisten!$A$3:$F$143, 4, FALSE))</f>
        <v>Netzwerke</v>
      </c>
      <c r="E2528" s="117" t="str">
        <f>IF(ISERROR(VLOOKUP($A2528, Dropdownlisten!$A$3:$F$143, 5, FALSE)), "", VLOOKUP($A2528, Dropdownlisten!$A$3:$F$143, 5, FALSE))</f>
        <v>9000_007</v>
      </c>
      <c r="F2528" s="117" t="str">
        <f>IF(ISERROR(VLOOKUP($A2528, Dropdownlisten!$A$3:$F$143, 6, FALSE)), "", VLOOKUP($A2528, Dropdownlisten!$A$3:$F$143, 6, FALSE))</f>
        <v>Strassennetz</v>
      </c>
      <c r="G2528" s="117" t="str">
        <f>VLOOKUP(E2528,Datenstruktur_fuer_R!$D$2:$F$141,3,FALSE)</f>
        <v>Line</v>
      </c>
      <c r="H2528" s="120" t="s">
        <v>560</v>
      </c>
      <c r="I2528" s="26" t="s">
        <v>753</v>
      </c>
      <c r="J2528" s="26" t="s">
        <v>1264</v>
      </c>
      <c r="K2528" s="5" t="s">
        <v>755</v>
      </c>
      <c r="L2528" s="5"/>
      <c r="M2528" s="5">
        <v>1</v>
      </c>
      <c r="N2528" s="5" t="s">
        <v>1173</v>
      </c>
    </row>
    <row r="2529" spans="1:14" x14ac:dyDescent="0.35">
      <c r="A2529" s="5" t="s">
        <v>724</v>
      </c>
      <c r="B2529" s="117" t="str">
        <f>IF(ISERROR(VLOOKUP($A2529, Dropdownlisten!$A$3:$F$143, 2, FALSE)), "", VLOOKUP($A2529, Dropdownlisten!$A$3:$F$143, 2, FALSE))</f>
        <v>Netzwerke</v>
      </c>
      <c r="C2529" s="117">
        <f>IF(ISERROR(VLOOKUP($A2529, Dropdownlisten!$A$3:$F$143, 3, FALSE)), "", VLOOKUP($A2529, Dropdownlisten!$A$3:$F$143, 3, FALSE))</f>
        <v>9000</v>
      </c>
      <c r="D2529" s="117" t="str">
        <f>IF(ISERROR(VLOOKUP($A2529, Dropdownlisten!$A$3:$F$143, 4, FALSE)), "", VLOOKUP($A2529, Dropdownlisten!$A$3:$F$143, 4, FALSE))</f>
        <v>Netzwerke</v>
      </c>
      <c r="E2529" s="117" t="str">
        <f>IF(ISERROR(VLOOKUP($A2529, Dropdownlisten!$A$3:$F$143, 5, FALSE)), "", VLOOKUP($A2529, Dropdownlisten!$A$3:$F$143, 5, FALSE))</f>
        <v>9000_007</v>
      </c>
      <c r="F2529" s="117" t="str">
        <f>IF(ISERROR(VLOOKUP($A2529, Dropdownlisten!$A$3:$F$143, 6, FALSE)), "", VLOOKUP($A2529, Dropdownlisten!$A$3:$F$143, 6, FALSE))</f>
        <v>Strassennetz</v>
      </c>
      <c r="G2529" s="117" t="str">
        <f>VLOOKUP(E2529,Datenstruktur_fuer_R!$D$2:$F$141,3,FALSE)</f>
        <v>Line</v>
      </c>
      <c r="H2529" s="120" t="s">
        <v>781</v>
      </c>
      <c r="I2529" s="26" t="s">
        <v>753</v>
      </c>
      <c r="J2529" s="26" t="s">
        <v>1264</v>
      </c>
      <c r="K2529" s="5" t="s">
        <v>787</v>
      </c>
      <c r="L2529" s="5"/>
      <c r="M2529" s="5">
        <v>1</v>
      </c>
      <c r="N2529" s="5" t="s">
        <v>1173</v>
      </c>
    </row>
    <row r="2530" spans="1:14" x14ac:dyDescent="0.35">
      <c r="A2530" s="5" t="s">
        <v>724</v>
      </c>
      <c r="B2530" s="117" t="str">
        <f>IF(ISERROR(VLOOKUP($A2530, Dropdownlisten!$A$3:$F$143, 2, FALSE)), "", VLOOKUP($A2530, Dropdownlisten!$A$3:$F$143, 2, FALSE))</f>
        <v>Netzwerke</v>
      </c>
      <c r="C2530" s="117">
        <f>IF(ISERROR(VLOOKUP($A2530, Dropdownlisten!$A$3:$F$143, 3, FALSE)), "", VLOOKUP($A2530, Dropdownlisten!$A$3:$F$143, 3, FALSE))</f>
        <v>9000</v>
      </c>
      <c r="D2530" s="117" t="str">
        <f>IF(ISERROR(VLOOKUP($A2530, Dropdownlisten!$A$3:$F$143, 4, FALSE)), "", VLOOKUP($A2530, Dropdownlisten!$A$3:$F$143, 4, FALSE))</f>
        <v>Netzwerke</v>
      </c>
      <c r="E2530" s="117" t="str">
        <f>IF(ISERROR(VLOOKUP($A2530, Dropdownlisten!$A$3:$F$143, 5, FALSE)), "", VLOOKUP($A2530, Dropdownlisten!$A$3:$F$143, 5, FALSE))</f>
        <v>9000_007</v>
      </c>
      <c r="F2530" s="117" t="str">
        <f>IF(ISERROR(VLOOKUP($A2530, Dropdownlisten!$A$3:$F$143, 6, FALSE)), "", VLOOKUP($A2530, Dropdownlisten!$A$3:$F$143, 6, FALSE))</f>
        <v>Strassennetz</v>
      </c>
      <c r="G2530" s="117" t="str">
        <f>VLOOKUP(E2530,Datenstruktur_fuer_R!$D$2:$F$141,3,FALSE)</f>
        <v>Line</v>
      </c>
      <c r="H2530" s="120" t="s">
        <v>782</v>
      </c>
      <c r="I2530" s="26" t="s">
        <v>753</v>
      </c>
      <c r="J2530" s="26" t="s">
        <v>1264</v>
      </c>
      <c r="K2530" s="5" t="s">
        <v>1030</v>
      </c>
      <c r="L2530" s="5"/>
      <c r="M2530" s="5">
        <v>1</v>
      </c>
      <c r="N2530" s="5" t="s">
        <v>1173</v>
      </c>
    </row>
    <row r="2531" spans="1:14" x14ac:dyDescent="0.35">
      <c r="A2531" s="5" t="s">
        <v>724</v>
      </c>
      <c r="B2531" s="117" t="str">
        <f>IF(ISERROR(VLOOKUP($A2531, Dropdownlisten!$A$3:$F$143, 2, FALSE)), "", VLOOKUP($A2531, Dropdownlisten!$A$3:$F$143, 2, FALSE))</f>
        <v>Netzwerke</v>
      </c>
      <c r="C2531" s="117">
        <f>IF(ISERROR(VLOOKUP($A2531, Dropdownlisten!$A$3:$F$143, 3, FALSE)), "", VLOOKUP($A2531, Dropdownlisten!$A$3:$F$143, 3, FALSE))</f>
        <v>9000</v>
      </c>
      <c r="D2531" s="117" t="str">
        <f>IF(ISERROR(VLOOKUP($A2531, Dropdownlisten!$A$3:$F$143, 4, FALSE)), "", VLOOKUP($A2531, Dropdownlisten!$A$3:$F$143, 4, FALSE))</f>
        <v>Netzwerke</v>
      </c>
      <c r="E2531" s="117" t="str">
        <f>IF(ISERROR(VLOOKUP($A2531, Dropdownlisten!$A$3:$F$143, 5, FALSE)), "", VLOOKUP($A2531, Dropdownlisten!$A$3:$F$143, 5, FALSE))</f>
        <v>9000_007</v>
      </c>
      <c r="F2531" s="117" t="str">
        <f>IF(ISERROR(VLOOKUP($A2531, Dropdownlisten!$A$3:$F$143, 6, FALSE)), "", VLOOKUP($A2531, Dropdownlisten!$A$3:$F$143, 6, FALSE))</f>
        <v>Strassennetz</v>
      </c>
      <c r="G2531" s="117" t="str">
        <f>VLOOKUP(E2531,Datenstruktur_fuer_R!$D$2:$F$141,3,FALSE)</f>
        <v>Line</v>
      </c>
      <c r="H2531" s="120" t="s">
        <v>783</v>
      </c>
      <c r="I2531" s="26" t="s">
        <v>753</v>
      </c>
      <c r="J2531" s="26" t="s">
        <v>1264</v>
      </c>
      <c r="K2531" s="5" t="s">
        <v>788</v>
      </c>
      <c r="L2531" s="5"/>
      <c r="M2531" s="5">
        <v>1</v>
      </c>
      <c r="N2531" s="5" t="s">
        <v>1173</v>
      </c>
    </row>
    <row r="2532" spans="1:14" x14ac:dyDescent="0.35">
      <c r="A2532" s="5" t="s">
        <v>724</v>
      </c>
      <c r="B2532" s="117" t="str">
        <f>IF(ISERROR(VLOOKUP($A2532, Dropdownlisten!$A$3:$F$143, 2, FALSE)), "", VLOOKUP($A2532, Dropdownlisten!$A$3:$F$143, 2, FALSE))</f>
        <v>Netzwerke</v>
      </c>
      <c r="C2532" s="117">
        <f>IF(ISERROR(VLOOKUP($A2532, Dropdownlisten!$A$3:$F$143, 3, FALSE)), "", VLOOKUP($A2532, Dropdownlisten!$A$3:$F$143, 3, FALSE))</f>
        <v>9000</v>
      </c>
      <c r="D2532" s="117" t="str">
        <f>IF(ISERROR(VLOOKUP($A2532, Dropdownlisten!$A$3:$F$143, 4, FALSE)), "", VLOOKUP($A2532, Dropdownlisten!$A$3:$F$143, 4, FALSE))</f>
        <v>Netzwerke</v>
      </c>
      <c r="E2532" s="117" t="str">
        <f>IF(ISERROR(VLOOKUP($A2532, Dropdownlisten!$A$3:$F$143, 5, FALSE)), "", VLOOKUP($A2532, Dropdownlisten!$A$3:$F$143, 5, FALSE))</f>
        <v>9000_007</v>
      </c>
      <c r="F2532" s="117" t="str">
        <f>IF(ISERROR(VLOOKUP($A2532, Dropdownlisten!$A$3:$F$143, 6, FALSE)), "", VLOOKUP($A2532, Dropdownlisten!$A$3:$F$143, 6, FALSE))</f>
        <v>Strassennetz</v>
      </c>
      <c r="G2532" s="117" t="str">
        <f>VLOOKUP(E2532,Datenstruktur_fuer_R!$D$2:$F$141,3,FALSE)</f>
        <v>Line</v>
      </c>
      <c r="H2532" s="120" t="s">
        <v>689</v>
      </c>
      <c r="I2532" s="26" t="s">
        <v>753</v>
      </c>
      <c r="J2532" s="26" t="s">
        <v>1264</v>
      </c>
      <c r="K2532" s="5" t="s">
        <v>780</v>
      </c>
      <c r="L2532" s="5" t="s">
        <v>789</v>
      </c>
      <c r="M2532" s="5">
        <v>1</v>
      </c>
      <c r="N2532" s="5" t="s">
        <v>1173</v>
      </c>
    </row>
    <row r="2533" spans="1:14" x14ac:dyDescent="0.35">
      <c r="A2533" s="5" t="s">
        <v>724</v>
      </c>
      <c r="B2533" s="117" t="str">
        <f>IF(ISERROR(VLOOKUP($A2533, Dropdownlisten!$A$3:$F$143, 2, FALSE)), "", VLOOKUP($A2533, Dropdownlisten!$A$3:$F$143, 2, FALSE))</f>
        <v>Netzwerke</v>
      </c>
      <c r="C2533" s="117">
        <f>IF(ISERROR(VLOOKUP($A2533, Dropdownlisten!$A$3:$F$143, 3, FALSE)), "", VLOOKUP($A2533, Dropdownlisten!$A$3:$F$143, 3, FALSE))</f>
        <v>9000</v>
      </c>
      <c r="D2533" s="117" t="str">
        <f>IF(ISERROR(VLOOKUP($A2533, Dropdownlisten!$A$3:$F$143, 4, FALSE)), "", VLOOKUP($A2533, Dropdownlisten!$A$3:$F$143, 4, FALSE))</f>
        <v>Netzwerke</v>
      </c>
      <c r="E2533" s="117" t="str">
        <f>IF(ISERROR(VLOOKUP($A2533, Dropdownlisten!$A$3:$F$143, 5, FALSE)), "", VLOOKUP($A2533, Dropdownlisten!$A$3:$F$143, 5, FALSE))</f>
        <v>9000_007</v>
      </c>
      <c r="F2533" s="117" t="str">
        <f>IF(ISERROR(VLOOKUP($A2533, Dropdownlisten!$A$3:$F$143, 6, FALSE)), "", VLOOKUP($A2533, Dropdownlisten!$A$3:$F$143, 6, FALSE))</f>
        <v>Strassennetz</v>
      </c>
      <c r="G2533" s="117" t="str">
        <f>VLOOKUP(E2533,Datenstruktur_fuer_R!$D$2:$F$141,3,FALSE)</f>
        <v>Line</v>
      </c>
      <c r="H2533" s="120" t="s">
        <v>689</v>
      </c>
      <c r="I2533" s="26" t="s">
        <v>753</v>
      </c>
      <c r="J2533" s="26" t="s">
        <v>1264</v>
      </c>
      <c r="K2533" s="5" t="s">
        <v>780</v>
      </c>
      <c r="L2533" s="5" t="s">
        <v>790</v>
      </c>
      <c r="M2533" s="5">
        <v>1</v>
      </c>
      <c r="N2533" s="5" t="s">
        <v>1173</v>
      </c>
    </row>
    <row r="2534" spans="1:14" x14ac:dyDescent="0.35">
      <c r="A2534" s="5" t="s">
        <v>724</v>
      </c>
      <c r="B2534" s="117" t="str">
        <f>IF(ISERROR(VLOOKUP($A2534, Dropdownlisten!$A$3:$F$143, 2, FALSE)), "", VLOOKUP($A2534, Dropdownlisten!$A$3:$F$143, 2, FALSE))</f>
        <v>Netzwerke</v>
      </c>
      <c r="C2534" s="117">
        <f>IF(ISERROR(VLOOKUP($A2534, Dropdownlisten!$A$3:$F$143, 3, FALSE)), "", VLOOKUP($A2534, Dropdownlisten!$A$3:$F$143, 3, FALSE))</f>
        <v>9000</v>
      </c>
      <c r="D2534" s="117" t="str">
        <f>IF(ISERROR(VLOOKUP($A2534, Dropdownlisten!$A$3:$F$143, 4, FALSE)), "", VLOOKUP($A2534, Dropdownlisten!$A$3:$F$143, 4, FALSE))</f>
        <v>Netzwerke</v>
      </c>
      <c r="E2534" s="117" t="str">
        <f>IF(ISERROR(VLOOKUP($A2534, Dropdownlisten!$A$3:$F$143, 5, FALSE)), "", VLOOKUP($A2534, Dropdownlisten!$A$3:$F$143, 5, FALSE))</f>
        <v>9000_007</v>
      </c>
      <c r="F2534" s="117" t="str">
        <f>IF(ISERROR(VLOOKUP($A2534, Dropdownlisten!$A$3:$F$143, 6, FALSE)), "", VLOOKUP($A2534, Dropdownlisten!$A$3:$F$143, 6, FALSE))</f>
        <v>Strassennetz</v>
      </c>
      <c r="G2534" s="117" t="str">
        <f>VLOOKUP(E2534,Datenstruktur_fuer_R!$D$2:$F$141,3,FALSE)</f>
        <v>Line</v>
      </c>
      <c r="H2534" s="120" t="s">
        <v>689</v>
      </c>
      <c r="I2534" s="26" t="s">
        <v>753</v>
      </c>
      <c r="J2534" s="26" t="s">
        <v>1264</v>
      </c>
      <c r="K2534" s="5" t="s">
        <v>780</v>
      </c>
      <c r="L2534" s="5" t="s">
        <v>791</v>
      </c>
      <c r="M2534" s="5">
        <v>1</v>
      </c>
      <c r="N2534" s="5" t="s">
        <v>1173</v>
      </c>
    </row>
    <row r="2535" spans="1:14" x14ac:dyDescent="0.35">
      <c r="A2535" s="5" t="s">
        <v>724</v>
      </c>
      <c r="B2535" s="117" t="str">
        <f>IF(ISERROR(VLOOKUP($A2535, Dropdownlisten!$A$3:$F$143, 2, FALSE)), "", VLOOKUP($A2535, Dropdownlisten!$A$3:$F$143, 2, FALSE))</f>
        <v>Netzwerke</v>
      </c>
      <c r="C2535" s="117">
        <f>IF(ISERROR(VLOOKUP($A2535, Dropdownlisten!$A$3:$F$143, 3, FALSE)), "", VLOOKUP($A2535, Dropdownlisten!$A$3:$F$143, 3, FALSE))</f>
        <v>9000</v>
      </c>
      <c r="D2535" s="117" t="str">
        <f>IF(ISERROR(VLOOKUP($A2535, Dropdownlisten!$A$3:$F$143, 4, FALSE)), "", VLOOKUP($A2535, Dropdownlisten!$A$3:$F$143, 4, FALSE))</f>
        <v>Netzwerke</v>
      </c>
      <c r="E2535" s="117" t="str">
        <f>IF(ISERROR(VLOOKUP($A2535, Dropdownlisten!$A$3:$F$143, 5, FALSE)), "", VLOOKUP($A2535, Dropdownlisten!$A$3:$F$143, 5, FALSE))</f>
        <v>9000_007</v>
      </c>
      <c r="F2535" s="117" t="str">
        <f>IF(ISERROR(VLOOKUP($A2535, Dropdownlisten!$A$3:$F$143, 6, FALSE)), "", VLOOKUP($A2535, Dropdownlisten!$A$3:$F$143, 6, FALSE))</f>
        <v>Strassennetz</v>
      </c>
      <c r="G2535" s="117" t="str">
        <f>VLOOKUP(E2535,Datenstruktur_fuer_R!$D$2:$F$141,3,FALSE)</f>
        <v>Line</v>
      </c>
      <c r="H2535" s="120" t="s">
        <v>689</v>
      </c>
      <c r="I2535" s="26" t="s">
        <v>753</v>
      </c>
      <c r="J2535" s="26" t="s">
        <v>1264</v>
      </c>
      <c r="K2535" s="5" t="s">
        <v>780</v>
      </c>
      <c r="L2535" s="5" t="s">
        <v>792</v>
      </c>
      <c r="M2535" s="5">
        <v>1</v>
      </c>
      <c r="N2535" s="5" t="s">
        <v>1173</v>
      </c>
    </row>
    <row r="2536" spans="1:14" x14ac:dyDescent="0.35">
      <c r="A2536" s="5" t="s">
        <v>724</v>
      </c>
      <c r="B2536" s="117" t="str">
        <f>IF(ISERROR(VLOOKUP($A2536, Dropdownlisten!$A$3:$F$143, 2, FALSE)), "", VLOOKUP($A2536, Dropdownlisten!$A$3:$F$143, 2, FALSE))</f>
        <v>Netzwerke</v>
      </c>
      <c r="C2536" s="117">
        <f>IF(ISERROR(VLOOKUP($A2536, Dropdownlisten!$A$3:$F$143, 3, FALSE)), "", VLOOKUP($A2536, Dropdownlisten!$A$3:$F$143, 3, FALSE))</f>
        <v>9000</v>
      </c>
      <c r="D2536" s="117" t="str">
        <f>IF(ISERROR(VLOOKUP($A2536, Dropdownlisten!$A$3:$F$143, 4, FALSE)), "", VLOOKUP($A2536, Dropdownlisten!$A$3:$F$143, 4, FALSE))</f>
        <v>Netzwerke</v>
      </c>
      <c r="E2536" s="117" t="str">
        <f>IF(ISERROR(VLOOKUP($A2536, Dropdownlisten!$A$3:$F$143, 5, FALSE)), "", VLOOKUP($A2536, Dropdownlisten!$A$3:$F$143, 5, FALSE))</f>
        <v>9000_007</v>
      </c>
      <c r="F2536" s="117" t="str">
        <f>IF(ISERROR(VLOOKUP($A2536, Dropdownlisten!$A$3:$F$143, 6, FALSE)), "", VLOOKUP($A2536, Dropdownlisten!$A$3:$F$143, 6, FALSE))</f>
        <v>Strassennetz</v>
      </c>
      <c r="G2536" s="117" t="str">
        <f>VLOOKUP(E2536,Datenstruktur_fuer_R!$D$2:$F$141,3,FALSE)</f>
        <v>Line</v>
      </c>
      <c r="H2536" s="120" t="s">
        <v>689</v>
      </c>
      <c r="I2536" s="26" t="s">
        <v>753</v>
      </c>
      <c r="J2536" s="26" t="s">
        <v>1264</v>
      </c>
      <c r="K2536" s="5" t="s">
        <v>780</v>
      </c>
      <c r="L2536" s="5" t="s">
        <v>793</v>
      </c>
      <c r="M2536" s="5">
        <v>1</v>
      </c>
      <c r="N2536" s="5" t="s">
        <v>1173</v>
      </c>
    </row>
    <row r="2537" spans="1:14" x14ac:dyDescent="0.35">
      <c r="A2537" s="5" t="s">
        <v>724</v>
      </c>
      <c r="B2537" s="117" t="str">
        <f>IF(ISERROR(VLOOKUP($A2537, Dropdownlisten!$A$3:$F$143, 2, FALSE)), "", VLOOKUP($A2537, Dropdownlisten!$A$3:$F$143, 2, FALSE))</f>
        <v>Netzwerke</v>
      </c>
      <c r="C2537" s="117">
        <f>IF(ISERROR(VLOOKUP($A2537, Dropdownlisten!$A$3:$F$143, 3, FALSE)), "", VLOOKUP($A2537, Dropdownlisten!$A$3:$F$143, 3, FALSE))</f>
        <v>9000</v>
      </c>
      <c r="D2537" s="117" t="str">
        <f>IF(ISERROR(VLOOKUP($A2537, Dropdownlisten!$A$3:$F$143, 4, FALSE)), "", VLOOKUP($A2537, Dropdownlisten!$A$3:$F$143, 4, FALSE))</f>
        <v>Netzwerke</v>
      </c>
      <c r="E2537" s="117" t="str">
        <f>IF(ISERROR(VLOOKUP($A2537, Dropdownlisten!$A$3:$F$143, 5, FALSE)), "", VLOOKUP($A2537, Dropdownlisten!$A$3:$F$143, 5, FALSE))</f>
        <v>9000_007</v>
      </c>
      <c r="F2537" s="117" t="str">
        <f>IF(ISERROR(VLOOKUP($A2537, Dropdownlisten!$A$3:$F$143, 6, FALSE)), "", VLOOKUP($A2537, Dropdownlisten!$A$3:$F$143, 6, FALSE))</f>
        <v>Strassennetz</v>
      </c>
      <c r="G2537" s="117" t="str">
        <f>VLOOKUP(E2537,Datenstruktur_fuer_R!$D$2:$F$141,3,FALSE)</f>
        <v>Line</v>
      </c>
      <c r="H2537" s="120" t="s">
        <v>689</v>
      </c>
      <c r="I2537" s="26" t="s">
        <v>753</v>
      </c>
      <c r="J2537" s="26" t="s">
        <v>1264</v>
      </c>
      <c r="K2537" s="5" t="s">
        <v>780</v>
      </c>
      <c r="L2537" s="5" t="s">
        <v>794</v>
      </c>
      <c r="M2537" s="5">
        <v>1</v>
      </c>
      <c r="N2537" s="5" t="s">
        <v>1173</v>
      </c>
    </row>
    <row r="2538" spans="1:14" x14ac:dyDescent="0.35">
      <c r="A2538" s="5" t="s">
        <v>724</v>
      </c>
      <c r="B2538" s="117" t="str">
        <f>IF(ISERROR(VLOOKUP($A2538, Dropdownlisten!$A$3:$F$143, 2, FALSE)), "", VLOOKUP($A2538, Dropdownlisten!$A$3:$F$143, 2, FALSE))</f>
        <v>Netzwerke</v>
      </c>
      <c r="C2538" s="117">
        <f>IF(ISERROR(VLOOKUP($A2538, Dropdownlisten!$A$3:$F$143, 3, FALSE)), "", VLOOKUP($A2538, Dropdownlisten!$A$3:$F$143, 3, FALSE))</f>
        <v>9000</v>
      </c>
      <c r="D2538" s="117" t="str">
        <f>IF(ISERROR(VLOOKUP($A2538, Dropdownlisten!$A$3:$F$143, 4, FALSE)), "", VLOOKUP($A2538, Dropdownlisten!$A$3:$F$143, 4, FALSE))</f>
        <v>Netzwerke</v>
      </c>
      <c r="E2538" s="117" t="str">
        <f>IF(ISERROR(VLOOKUP($A2538, Dropdownlisten!$A$3:$F$143, 5, FALSE)), "", VLOOKUP($A2538, Dropdownlisten!$A$3:$F$143, 5, FALSE))</f>
        <v>9000_007</v>
      </c>
      <c r="F2538" s="117" t="str">
        <f>IF(ISERROR(VLOOKUP($A2538, Dropdownlisten!$A$3:$F$143, 6, FALSE)), "", VLOOKUP($A2538, Dropdownlisten!$A$3:$F$143, 6, FALSE))</f>
        <v>Strassennetz</v>
      </c>
      <c r="G2538" s="117" t="str">
        <f>VLOOKUP(E2538,Datenstruktur_fuer_R!$D$2:$F$141,3,FALSE)</f>
        <v>Line</v>
      </c>
      <c r="H2538" s="120" t="s">
        <v>689</v>
      </c>
      <c r="I2538" s="26" t="s">
        <v>753</v>
      </c>
      <c r="J2538" s="26" t="s">
        <v>1264</v>
      </c>
      <c r="K2538" s="5" t="s">
        <v>780</v>
      </c>
      <c r="L2538" s="5" t="s">
        <v>795</v>
      </c>
      <c r="M2538" s="5">
        <v>1</v>
      </c>
      <c r="N2538" s="5" t="s">
        <v>1173</v>
      </c>
    </row>
    <row r="2539" spans="1:14" x14ac:dyDescent="0.35">
      <c r="A2539" s="5" t="s">
        <v>724</v>
      </c>
      <c r="B2539" s="117" t="str">
        <f>IF(ISERROR(VLOOKUP($A2539, Dropdownlisten!$A$3:$F$143, 2, FALSE)), "", VLOOKUP($A2539, Dropdownlisten!$A$3:$F$143, 2, FALSE))</f>
        <v>Netzwerke</v>
      </c>
      <c r="C2539" s="117">
        <f>IF(ISERROR(VLOOKUP($A2539, Dropdownlisten!$A$3:$F$143, 3, FALSE)), "", VLOOKUP($A2539, Dropdownlisten!$A$3:$F$143, 3, FALSE))</f>
        <v>9000</v>
      </c>
      <c r="D2539" s="117" t="str">
        <f>IF(ISERROR(VLOOKUP($A2539, Dropdownlisten!$A$3:$F$143, 4, FALSE)), "", VLOOKUP($A2539, Dropdownlisten!$A$3:$F$143, 4, FALSE))</f>
        <v>Netzwerke</v>
      </c>
      <c r="E2539" s="117" t="str">
        <f>IF(ISERROR(VLOOKUP($A2539, Dropdownlisten!$A$3:$F$143, 5, FALSE)), "", VLOOKUP($A2539, Dropdownlisten!$A$3:$F$143, 5, FALSE))</f>
        <v>9000_007</v>
      </c>
      <c r="F2539" s="117" t="str">
        <f>IF(ISERROR(VLOOKUP($A2539, Dropdownlisten!$A$3:$F$143, 6, FALSE)), "", VLOOKUP($A2539, Dropdownlisten!$A$3:$F$143, 6, FALSE))</f>
        <v>Strassennetz</v>
      </c>
      <c r="G2539" s="117" t="str">
        <f>VLOOKUP(E2539,Datenstruktur_fuer_R!$D$2:$F$141,3,FALSE)</f>
        <v>Line</v>
      </c>
      <c r="H2539" s="120" t="s">
        <v>689</v>
      </c>
      <c r="I2539" s="26" t="s">
        <v>753</v>
      </c>
      <c r="J2539" s="26" t="s">
        <v>1264</v>
      </c>
      <c r="K2539" s="5" t="s">
        <v>780</v>
      </c>
      <c r="L2539" s="5" t="s">
        <v>796</v>
      </c>
      <c r="M2539" s="5">
        <v>1</v>
      </c>
      <c r="N2539" s="5" t="s">
        <v>1173</v>
      </c>
    </row>
    <row r="2540" spans="1:14" x14ac:dyDescent="0.35">
      <c r="A2540" s="5" t="s">
        <v>724</v>
      </c>
      <c r="B2540" s="117" t="str">
        <f>IF(ISERROR(VLOOKUP($A2540, Dropdownlisten!$A$3:$F$143, 2, FALSE)), "", VLOOKUP($A2540, Dropdownlisten!$A$3:$F$143, 2, FALSE))</f>
        <v>Netzwerke</v>
      </c>
      <c r="C2540" s="117">
        <f>IF(ISERROR(VLOOKUP($A2540, Dropdownlisten!$A$3:$F$143, 3, FALSE)), "", VLOOKUP($A2540, Dropdownlisten!$A$3:$F$143, 3, FALSE))</f>
        <v>9000</v>
      </c>
      <c r="D2540" s="117" t="str">
        <f>IF(ISERROR(VLOOKUP($A2540, Dropdownlisten!$A$3:$F$143, 4, FALSE)), "", VLOOKUP($A2540, Dropdownlisten!$A$3:$F$143, 4, FALSE))</f>
        <v>Netzwerke</v>
      </c>
      <c r="E2540" s="117" t="str">
        <f>IF(ISERROR(VLOOKUP($A2540, Dropdownlisten!$A$3:$F$143, 5, FALSE)), "", VLOOKUP($A2540, Dropdownlisten!$A$3:$F$143, 5, FALSE))</f>
        <v>9000_007</v>
      </c>
      <c r="F2540" s="117" t="str">
        <f>IF(ISERROR(VLOOKUP($A2540, Dropdownlisten!$A$3:$F$143, 6, FALSE)), "", VLOOKUP($A2540, Dropdownlisten!$A$3:$F$143, 6, FALSE))</f>
        <v>Strassennetz</v>
      </c>
      <c r="G2540" s="117" t="str">
        <f>VLOOKUP(E2540,Datenstruktur_fuer_R!$D$2:$F$141,3,FALSE)</f>
        <v>Line</v>
      </c>
      <c r="H2540" s="120" t="s">
        <v>689</v>
      </c>
      <c r="I2540" s="26" t="s">
        <v>753</v>
      </c>
      <c r="J2540" s="26" t="s">
        <v>1264</v>
      </c>
      <c r="K2540" s="5" t="s">
        <v>780</v>
      </c>
      <c r="L2540" s="5" t="s">
        <v>797</v>
      </c>
      <c r="M2540" s="5">
        <v>1</v>
      </c>
      <c r="N2540" s="5" t="s">
        <v>1173</v>
      </c>
    </row>
    <row r="2541" spans="1:14" x14ac:dyDescent="0.35">
      <c r="A2541" s="5" t="s">
        <v>724</v>
      </c>
      <c r="B2541" s="117" t="str">
        <f>IF(ISERROR(VLOOKUP($A2541, Dropdownlisten!$A$3:$F$143, 2, FALSE)), "", VLOOKUP($A2541, Dropdownlisten!$A$3:$F$143, 2, FALSE))</f>
        <v>Netzwerke</v>
      </c>
      <c r="C2541" s="117">
        <f>IF(ISERROR(VLOOKUP($A2541, Dropdownlisten!$A$3:$F$143, 3, FALSE)), "", VLOOKUP($A2541, Dropdownlisten!$A$3:$F$143, 3, FALSE))</f>
        <v>9000</v>
      </c>
      <c r="D2541" s="117" t="str">
        <f>IF(ISERROR(VLOOKUP($A2541, Dropdownlisten!$A$3:$F$143, 4, FALSE)), "", VLOOKUP($A2541, Dropdownlisten!$A$3:$F$143, 4, FALSE))</f>
        <v>Netzwerke</v>
      </c>
      <c r="E2541" s="117" t="str">
        <f>IF(ISERROR(VLOOKUP($A2541, Dropdownlisten!$A$3:$F$143, 5, FALSE)), "", VLOOKUP($A2541, Dropdownlisten!$A$3:$F$143, 5, FALSE))</f>
        <v>9000_007</v>
      </c>
      <c r="F2541" s="117" t="str">
        <f>IF(ISERROR(VLOOKUP($A2541, Dropdownlisten!$A$3:$F$143, 6, FALSE)), "", VLOOKUP($A2541, Dropdownlisten!$A$3:$F$143, 6, FALSE))</f>
        <v>Strassennetz</v>
      </c>
      <c r="G2541" s="117" t="str">
        <f>VLOOKUP(E2541,Datenstruktur_fuer_R!$D$2:$F$141,3,FALSE)</f>
        <v>Line</v>
      </c>
      <c r="H2541" s="120" t="s">
        <v>689</v>
      </c>
      <c r="I2541" s="26" t="s">
        <v>753</v>
      </c>
      <c r="J2541" s="26" t="s">
        <v>1264</v>
      </c>
      <c r="K2541" s="5" t="s">
        <v>780</v>
      </c>
      <c r="L2541" s="5" t="s">
        <v>798</v>
      </c>
      <c r="M2541" s="5">
        <v>1</v>
      </c>
      <c r="N2541" s="5" t="s">
        <v>1173</v>
      </c>
    </row>
    <row r="2542" spans="1:14" x14ac:dyDescent="0.35">
      <c r="A2542" s="5" t="s">
        <v>724</v>
      </c>
      <c r="B2542" s="117" t="str">
        <f>IF(ISERROR(VLOOKUP($A2542, Dropdownlisten!$A$3:$F$143, 2, FALSE)), "", VLOOKUP($A2542, Dropdownlisten!$A$3:$F$143, 2, FALSE))</f>
        <v>Netzwerke</v>
      </c>
      <c r="C2542" s="117">
        <f>IF(ISERROR(VLOOKUP($A2542, Dropdownlisten!$A$3:$F$143, 3, FALSE)), "", VLOOKUP($A2542, Dropdownlisten!$A$3:$F$143, 3, FALSE))</f>
        <v>9000</v>
      </c>
      <c r="D2542" s="117" t="str">
        <f>IF(ISERROR(VLOOKUP($A2542, Dropdownlisten!$A$3:$F$143, 4, FALSE)), "", VLOOKUP($A2542, Dropdownlisten!$A$3:$F$143, 4, FALSE))</f>
        <v>Netzwerke</v>
      </c>
      <c r="E2542" s="117" t="str">
        <f>IF(ISERROR(VLOOKUP($A2542, Dropdownlisten!$A$3:$F$143, 5, FALSE)), "", VLOOKUP($A2542, Dropdownlisten!$A$3:$F$143, 5, FALSE))</f>
        <v>9000_007</v>
      </c>
      <c r="F2542" s="117" t="str">
        <f>IF(ISERROR(VLOOKUP($A2542, Dropdownlisten!$A$3:$F$143, 6, FALSE)), "", VLOOKUP($A2542, Dropdownlisten!$A$3:$F$143, 6, FALSE))</f>
        <v>Strassennetz</v>
      </c>
      <c r="G2542" s="117" t="str">
        <f>VLOOKUP(E2542,Datenstruktur_fuer_R!$D$2:$F$141,3,FALSE)</f>
        <v>Line</v>
      </c>
      <c r="H2542" s="120" t="s">
        <v>689</v>
      </c>
      <c r="I2542" s="26" t="s">
        <v>753</v>
      </c>
      <c r="J2542" s="26" t="s">
        <v>1264</v>
      </c>
      <c r="K2542" s="5" t="s">
        <v>780</v>
      </c>
      <c r="L2542" s="5" t="s">
        <v>799</v>
      </c>
      <c r="M2542" s="5">
        <v>1</v>
      </c>
      <c r="N2542" s="5" t="s">
        <v>1173</v>
      </c>
    </row>
    <row r="2543" spans="1:14" x14ac:dyDescent="0.35">
      <c r="A2543" s="5" t="s">
        <v>724</v>
      </c>
      <c r="B2543" s="117" t="str">
        <f>IF(ISERROR(VLOOKUP($A2543, Dropdownlisten!$A$3:$F$143, 2, FALSE)), "", VLOOKUP($A2543, Dropdownlisten!$A$3:$F$143, 2, FALSE))</f>
        <v>Netzwerke</v>
      </c>
      <c r="C2543" s="117">
        <f>IF(ISERROR(VLOOKUP($A2543, Dropdownlisten!$A$3:$F$143, 3, FALSE)), "", VLOOKUP($A2543, Dropdownlisten!$A$3:$F$143, 3, FALSE))</f>
        <v>9000</v>
      </c>
      <c r="D2543" s="117" t="str">
        <f>IF(ISERROR(VLOOKUP($A2543, Dropdownlisten!$A$3:$F$143, 4, FALSE)), "", VLOOKUP($A2543, Dropdownlisten!$A$3:$F$143, 4, FALSE))</f>
        <v>Netzwerke</v>
      </c>
      <c r="E2543" s="117" t="str">
        <f>IF(ISERROR(VLOOKUP($A2543, Dropdownlisten!$A$3:$F$143, 5, FALSE)), "", VLOOKUP($A2543, Dropdownlisten!$A$3:$F$143, 5, FALSE))</f>
        <v>9000_007</v>
      </c>
      <c r="F2543" s="117" t="str">
        <f>IF(ISERROR(VLOOKUP($A2543, Dropdownlisten!$A$3:$F$143, 6, FALSE)), "", VLOOKUP($A2543, Dropdownlisten!$A$3:$F$143, 6, FALSE))</f>
        <v>Strassennetz</v>
      </c>
      <c r="G2543" s="117" t="str">
        <f>VLOOKUP(E2543,Datenstruktur_fuer_R!$D$2:$F$141,3,FALSE)</f>
        <v>Line</v>
      </c>
      <c r="H2543" s="120" t="s">
        <v>689</v>
      </c>
      <c r="I2543" s="26" t="s">
        <v>753</v>
      </c>
      <c r="J2543" s="26" t="s">
        <v>1264</v>
      </c>
      <c r="K2543" s="5" t="s">
        <v>780</v>
      </c>
      <c r="L2543" s="5" t="s">
        <v>800</v>
      </c>
      <c r="M2543" s="5">
        <v>1</v>
      </c>
      <c r="N2543" s="5" t="s">
        <v>1173</v>
      </c>
    </row>
    <row r="2544" spans="1:14" x14ac:dyDescent="0.35">
      <c r="A2544" s="5" t="s">
        <v>724</v>
      </c>
      <c r="B2544" s="117" t="str">
        <f>IF(ISERROR(VLOOKUP($A2544, Dropdownlisten!$A$3:$F$143, 2, FALSE)), "", VLOOKUP($A2544, Dropdownlisten!$A$3:$F$143, 2, FALSE))</f>
        <v>Netzwerke</v>
      </c>
      <c r="C2544" s="117">
        <f>IF(ISERROR(VLOOKUP($A2544, Dropdownlisten!$A$3:$F$143, 3, FALSE)), "", VLOOKUP($A2544, Dropdownlisten!$A$3:$F$143, 3, FALSE))</f>
        <v>9000</v>
      </c>
      <c r="D2544" s="117" t="str">
        <f>IF(ISERROR(VLOOKUP($A2544, Dropdownlisten!$A$3:$F$143, 4, FALSE)), "", VLOOKUP($A2544, Dropdownlisten!$A$3:$F$143, 4, FALSE))</f>
        <v>Netzwerke</v>
      </c>
      <c r="E2544" s="117" t="str">
        <f>IF(ISERROR(VLOOKUP($A2544, Dropdownlisten!$A$3:$F$143, 5, FALSE)), "", VLOOKUP($A2544, Dropdownlisten!$A$3:$F$143, 5, FALSE))</f>
        <v>9000_007</v>
      </c>
      <c r="F2544" s="117" t="str">
        <f>IF(ISERROR(VLOOKUP($A2544, Dropdownlisten!$A$3:$F$143, 6, FALSE)), "", VLOOKUP($A2544, Dropdownlisten!$A$3:$F$143, 6, FALSE))</f>
        <v>Strassennetz</v>
      </c>
      <c r="G2544" s="117" t="str">
        <f>VLOOKUP(E2544,Datenstruktur_fuer_R!$D$2:$F$141,3,FALSE)</f>
        <v>Line</v>
      </c>
      <c r="H2544" s="120" t="s">
        <v>689</v>
      </c>
      <c r="I2544" s="26" t="s">
        <v>753</v>
      </c>
      <c r="J2544" s="26" t="s">
        <v>1264</v>
      </c>
      <c r="K2544" s="5" t="s">
        <v>780</v>
      </c>
      <c r="L2544" s="5" t="s">
        <v>801</v>
      </c>
      <c r="M2544" s="5">
        <v>1</v>
      </c>
      <c r="N2544" s="5" t="s">
        <v>1173</v>
      </c>
    </row>
    <row r="2545" spans="1:14" x14ac:dyDescent="0.35">
      <c r="A2545" s="5" t="s">
        <v>724</v>
      </c>
      <c r="B2545" s="117" t="str">
        <f>IF(ISERROR(VLOOKUP($A2545, Dropdownlisten!$A$3:$F$143, 2, FALSE)), "", VLOOKUP($A2545, Dropdownlisten!$A$3:$F$143, 2, FALSE))</f>
        <v>Netzwerke</v>
      </c>
      <c r="C2545" s="117">
        <f>IF(ISERROR(VLOOKUP($A2545, Dropdownlisten!$A$3:$F$143, 3, FALSE)), "", VLOOKUP($A2545, Dropdownlisten!$A$3:$F$143, 3, FALSE))</f>
        <v>9000</v>
      </c>
      <c r="D2545" s="117" t="str">
        <f>IF(ISERROR(VLOOKUP($A2545, Dropdownlisten!$A$3:$F$143, 4, FALSE)), "", VLOOKUP($A2545, Dropdownlisten!$A$3:$F$143, 4, FALSE))</f>
        <v>Netzwerke</v>
      </c>
      <c r="E2545" s="117" t="str">
        <f>IF(ISERROR(VLOOKUP($A2545, Dropdownlisten!$A$3:$F$143, 5, FALSE)), "", VLOOKUP($A2545, Dropdownlisten!$A$3:$F$143, 5, FALSE))</f>
        <v>9000_007</v>
      </c>
      <c r="F2545" s="117" t="str">
        <f>IF(ISERROR(VLOOKUP($A2545, Dropdownlisten!$A$3:$F$143, 6, FALSE)), "", VLOOKUP($A2545, Dropdownlisten!$A$3:$F$143, 6, FALSE))</f>
        <v>Strassennetz</v>
      </c>
      <c r="G2545" s="117" t="str">
        <f>VLOOKUP(E2545,Datenstruktur_fuer_R!$D$2:$F$141,3,FALSE)</f>
        <v>Line</v>
      </c>
      <c r="H2545" s="120" t="s">
        <v>689</v>
      </c>
      <c r="I2545" s="26" t="s">
        <v>753</v>
      </c>
      <c r="J2545" s="26" t="s">
        <v>1264</v>
      </c>
      <c r="K2545" s="5" t="s">
        <v>780</v>
      </c>
      <c r="L2545" s="5" t="s">
        <v>802</v>
      </c>
      <c r="M2545" s="5">
        <v>1</v>
      </c>
      <c r="N2545" s="5" t="s">
        <v>1173</v>
      </c>
    </row>
    <row r="2546" spans="1:14" x14ac:dyDescent="0.35">
      <c r="A2546" s="5" t="s">
        <v>682</v>
      </c>
      <c r="B2546" s="117" t="str">
        <f>IF(ISERROR(VLOOKUP($A2546, Dropdownlisten!$A$3:$F$143, 2, FALSE)), "", VLOOKUP($A2546, Dropdownlisten!$A$3:$F$143, 2, FALSE))</f>
        <v>Netzwerke</v>
      </c>
      <c r="C2546" s="117">
        <f>IF(ISERROR(VLOOKUP($A2546, Dropdownlisten!$A$3:$F$143, 3, FALSE)), "", VLOOKUP($A2546, Dropdownlisten!$A$3:$F$143, 3, FALSE))</f>
        <v>9000</v>
      </c>
      <c r="D2546" s="117" t="str">
        <f>IF(ISERROR(VLOOKUP($A2546, Dropdownlisten!$A$3:$F$143, 4, FALSE)), "", VLOOKUP($A2546, Dropdownlisten!$A$3:$F$143, 4, FALSE))</f>
        <v>Netzwerke</v>
      </c>
      <c r="E2546" s="117" t="str">
        <f>IF(ISERROR(VLOOKUP($A2546, Dropdownlisten!$A$3:$F$143, 5, FALSE)), "", VLOOKUP($A2546, Dropdownlisten!$A$3:$F$143, 5, FALSE))</f>
        <v>9000_005</v>
      </c>
      <c r="F2546" s="117" t="str">
        <f>IF(ISERROR(VLOOKUP($A2546, Dropdownlisten!$A$3:$F$143, 6, FALSE)), "", VLOOKUP($A2546, Dropdownlisten!$A$3:$F$143, 6, FALSE))</f>
        <v>FussWanderwege</v>
      </c>
      <c r="G2546" s="117" t="str">
        <f>VLOOKUP(E2546,Datenstruktur_fuer_R!$D$2:$F$141,3,FALSE)</f>
        <v>Line</v>
      </c>
      <c r="H2546" s="120" t="s">
        <v>689</v>
      </c>
      <c r="I2546" s="26" t="s">
        <v>753</v>
      </c>
      <c r="J2546" s="26" t="s">
        <v>1264</v>
      </c>
      <c r="K2546" s="5" t="s">
        <v>780</v>
      </c>
      <c r="L2546" s="5" t="s">
        <v>792</v>
      </c>
      <c r="M2546" s="5">
        <v>1</v>
      </c>
      <c r="N2546" s="5" t="s">
        <v>1173</v>
      </c>
    </row>
    <row r="2547" spans="1:14" x14ac:dyDescent="0.35">
      <c r="A2547" s="5" t="s">
        <v>682</v>
      </c>
      <c r="B2547" s="117" t="str">
        <f>IF(ISERROR(VLOOKUP($A2547, Dropdownlisten!$A$3:$F$143, 2, FALSE)), "", VLOOKUP($A2547, Dropdownlisten!$A$3:$F$143, 2, FALSE))</f>
        <v>Netzwerke</v>
      </c>
      <c r="C2547" s="117">
        <f>IF(ISERROR(VLOOKUP($A2547, Dropdownlisten!$A$3:$F$143, 3, FALSE)), "", VLOOKUP($A2547, Dropdownlisten!$A$3:$F$143, 3, FALSE))</f>
        <v>9000</v>
      </c>
      <c r="D2547" s="117" t="str">
        <f>IF(ISERROR(VLOOKUP($A2547, Dropdownlisten!$A$3:$F$143, 4, FALSE)), "", VLOOKUP($A2547, Dropdownlisten!$A$3:$F$143, 4, FALSE))</f>
        <v>Netzwerke</v>
      </c>
      <c r="E2547" s="117" t="str">
        <f>IF(ISERROR(VLOOKUP($A2547, Dropdownlisten!$A$3:$F$143, 5, FALSE)), "", VLOOKUP($A2547, Dropdownlisten!$A$3:$F$143, 5, FALSE))</f>
        <v>9000_005</v>
      </c>
      <c r="F2547" s="117" t="str">
        <f>IF(ISERROR(VLOOKUP($A2547, Dropdownlisten!$A$3:$F$143, 6, FALSE)), "", VLOOKUP($A2547, Dropdownlisten!$A$3:$F$143, 6, FALSE))</f>
        <v>FussWanderwege</v>
      </c>
      <c r="G2547" s="117" t="str">
        <f>VLOOKUP(E2547,Datenstruktur_fuer_R!$D$2:$F$141,3,FALSE)</f>
        <v>Line</v>
      </c>
      <c r="H2547" s="120" t="s">
        <v>689</v>
      </c>
      <c r="I2547" s="26" t="s">
        <v>753</v>
      </c>
      <c r="J2547" s="26" t="s">
        <v>1264</v>
      </c>
      <c r="K2547" s="5" t="s">
        <v>780</v>
      </c>
      <c r="L2547" s="5" t="s">
        <v>793</v>
      </c>
      <c r="M2547" s="5">
        <v>1</v>
      </c>
      <c r="N2547" s="5" t="s">
        <v>1173</v>
      </c>
    </row>
    <row r="2548" spans="1:14" x14ac:dyDescent="0.35">
      <c r="A2548" s="5" t="s">
        <v>682</v>
      </c>
      <c r="B2548" s="117" t="str">
        <f>IF(ISERROR(VLOOKUP($A2548, Dropdownlisten!$A$3:$F$143, 2, FALSE)), "", VLOOKUP($A2548, Dropdownlisten!$A$3:$F$143, 2, FALSE))</f>
        <v>Netzwerke</v>
      </c>
      <c r="C2548" s="117">
        <f>IF(ISERROR(VLOOKUP($A2548, Dropdownlisten!$A$3:$F$143, 3, FALSE)), "", VLOOKUP($A2548, Dropdownlisten!$A$3:$F$143, 3, FALSE))</f>
        <v>9000</v>
      </c>
      <c r="D2548" s="117" t="str">
        <f>IF(ISERROR(VLOOKUP($A2548, Dropdownlisten!$A$3:$F$143, 4, FALSE)), "", VLOOKUP($A2548, Dropdownlisten!$A$3:$F$143, 4, FALSE))</f>
        <v>Netzwerke</v>
      </c>
      <c r="E2548" s="117" t="str">
        <f>IF(ISERROR(VLOOKUP($A2548, Dropdownlisten!$A$3:$F$143, 5, FALSE)), "", VLOOKUP($A2548, Dropdownlisten!$A$3:$F$143, 5, FALSE))</f>
        <v>9000_005</v>
      </c>
      <c r="F2548" s="117" t="str">
        <f>IF(ISERROR(VLOOKUP($A2548, Dropdownlisten!$A$3:$F$143, 6, FALSE)), "", VLOOKUP($A2548, Dropdownlisten!$A$3:$F$143, 6, FALSE))</f>
        <v>FussWanderwege</v>
      </c>
      <c r="G2548" s="117" t="str">
        <f>VLOOKUP(E2548,Datenstruktur_fuer_R!$D$2:$F$141,3,FALSE)</f>
        <v>Line</v>
      </c>
      <c r="H2548" s="120" t="s">
        <v>689</v>
      </c>
      <c r="I2548" s="26" t="s">
        <v>753</v>
      </c>
      <c r="J2548" s="26" t="s">
        <v>1264</v>
      </c>
      <c r="K2548" s="5" t="s">
        <v>780</v>
      </c>
      <c r="L2548" s="5" t="s">
        <v>794</v>
      </c>
      <c r="M2548" s="5">
        <v>1</v>
      </c>
      <c r="N2548" s="5" t="s">
        <v>1173</v>
      </c>
    </row>
    <row r="2549" spans="1:14" x14ac:dyDescent="0.35">
      <c r="A2549" s="5" t="s">
        <v>682</v>
      </c>
      <c r="B2549" s="117" t="str">
        <f>IF(ISERROR(VLOOKUP($A2549, Dropdownlisten!$A$3:$F$143, 2, FALSE)), "", VLOOKUP($A2549, Dropdownlisten!$A$3:$F$143, 2, FALSE))</f>
        <v>Netzwerke</v>
      </c>
      <c r="C2549" s="117">
        <f>IF(ISERROR(VLOOKUP($A2549, Dropdownlisten!$A$3:$F$143, 3, FALSE)), "", VLOOKUP($A2549, Dropdownlisten!$A$3:$F$143, 3, FALSE))</f>
        <v>9000</v>
      </c>
      <c r="D2549" s="117" t="str">
        <f>IF(ISERROR(VLOOKUP($A2549, Dropdownlisten!$A$3:$F$143, 4, FALSE)), "", VLOOKUP($A2549, Dropdownlisten!$A$3:$F$143, 4, FALSE))</f>
        <v>Netzwerke</v>
      </c>
      <c r="E2549" s="117" t="str">
        <f>IF(ISERROR(VLOOKUP($A2549, Dropdownlisten!$A$3:$F$143, 5, FALSE)), "", VLOOKUP($A2549, Dropdownlisten!$A$3:$F$143, 5, FALSE))</f>
        <v>9000_005</v>
      </c>
      <c r="F2549" s="117" t="str">
        <f>IF(ISERROR(VLOOKUP($A2549, Dropdownlisten!$A$3:$F$143, 6, FALSE)), "", VLOOKUP($A2549, Dropdownlisten!$A$3:$F$143, 6, FALSE))</f>
        <v>FussWanderwege</v>
      </c>
      <c r="G2549" s="117" t="str">
        <f>VLOOKUP(E2549,Datenstruktur_fuer_R!$D$2:$F$141,3,FALSE)</f>
        <v>Line</v>
      </c>
      <c r="H2549" s="120" t="s">
        <v>689</v>
      </c>
      <c r="I2549" s="26" t="s">
        <v>753</v>
      </c>
      <c r="J2549" s="26" t="s">
        <v>1264</v>
      </c>
      <c r="K2549" s="5" t="s">
        <v>780</v>
      </c>
      <c r="L2549" s="5" t="s">
        <v>795</v>
      </c>
      <c r="M2549" s="5">
        <v>1</v>
      </c>
      <c r="N2549" s="5" t="s">
        <v>1173</v>
      </c>
    </row>
    <row r="2550" spans="1:14" x14ac:dyDescent="0.35">
      <c r="A2550" s="5" t="s">
        <v>682</v>
      </c>
      <c r="B2550" s="117" t="str">
        <f>IF(ISERROR(VLOOKUP($A2550, Dropdownlisten!$A$3:$F$143, 2, FALSE)), "", VLOOKUP($A2550, Dropdownlisten!$A$3:$F$143, 2, FALSE))</f>
        <v>Netzwerke</v>
      </c>
      <c r="C2550" s="117">
        <f>IF(ISERROR(VLOOKUP($A2550, Dropdownlisten!$A$3:$F$143, 3, FALSE)), "", VLOOKUP($A2550, Dropdownlisten!$A$3:$F$143, 3, FALSE))</f>
        <v>9000</v>
      </c>
      <c r="D2550" s="117" t="str">
        <f>IF(ISERROR(VLOOKUP($A2550, Dropdownlisten!$A$3:$F$143, 4, FALSE)), "", VLOOKUP($A2550, Dropdownlisten!$A$3:$F$143, 4, FALSE))</f>
        <v>Netzwerke</v>
      </c>
      <c r="E2550" s="117" t="str">
        <f>IF(ISERROR(VLOOKUP($A2550, Dropdownlisten!$A$3:$F$143, 5, FALSE)), "", VLOOKUP($A2550, Dropdownlisten!$A$3:$F$143, 5, FALSE))</f>
        <v>9000_005</v>
      </c>
      <c r="F2550" s="117" t="str">
        <f>IF(ISERROR(VLOOKUP($A2550, Dropdownlisten!$A$3:$F$143, 6, FALSE)), "", VLOOKUP($A2550, Dropdownlisten!$A$3:$F$143, 6, FALSE))</f>
        <v>FussWanderwege</v>
      </c>
      <c r="G2550" s="117" t="str">
        <f>VLOOKUP(E2550,Datenstruktur_fuer_R!$D$2:$F$141,3,FALSE)</f>
        <v>Line</v>
      </c>
      <c r="H2550" s="120" t="s">
        <v>689</v>
      </c>
      <c r="I2550" s="26" t="s">
        <v>753</v>
      </c>
      <c r="J2550" s="26" t="s">
        <v>1264</v>
      </c>
      <c r="K2550" s="5" t="s">
        <v>780</v>
      </c>
      <c r="L2550" s="5" t="s">
        <v>799</v>
      </c>
      <c r="M2550" s="5">
        <v>1</v>
      </c>
      <c r="N2550" s="5" t="s">
        <v>1173</v>
      </c>
    </row>
    <row r="2551" spans="1:14" x14ac:dyDescent="0.35">
      <c r="A2551" s="5" t="s">
        <v>682</v>
      </c>
      <c r="B2551" s="117" t="str">
        <f>IF(ISERROR(VLOOKUP($A2551, Dropdownlisten!$A$3:$F$143, 2, FALSE)), "", VLOOKUP($A2551, Dropdownlisten!$A$3:$F$143, 2, FALSE))</f>
        <v>Netzwerke</v>
      </c>
      <c r="C2551" s="117">
        <f>IF(ISERROR(VLOOKUP($A2551, Dropdownlisten!$A$3:$F$143, 3, FALSE)), "", VLOOKUP($A2551, Dropdownlisten!$A$3:$F$143, 3, FALSE))</f>
        <v>9000</v>
      </c>
      <c r="D2551" s="117" t="str">
        <f>IF(ISERROR(VLOOKUP($A2551, Dropdownlisten!$A$3:$F$143, 4, FALSE)), "", VLOOKUP($A2551, Dropdownlisten!$A$3:$F$143, 4, FALSE))</f>
        <v>Netzwerke</v>
      </c>
      <c r="E2551" s="117" t="str">
        <f>IF(ISERROR(VLOOKUP($A2551, Dropdownlisten!$A$3:$F$143, 5, FALSE)), "", VLOOKUP($A2551, Dropdownlisten!$A$3:$F$143, 5, FALSE))</f>
        <v>9000_005</v>
      </c>
      <c r="F2551" s="117" t="str">
        <f>IF(ISERROR(VLOOKUP($A2551, Dropdownlisten!$A$3:$F$143, 6, FALSE)), "", VLOOKUP($A2551, Dropdownlisten!$A$3:$F$143, 6, FALSE))</f>
        <v>FussWanderwege</v>
      </c>
      <c r="G2551" s="117" t="str">
        <f>VLOOKUP(E2551,Datenstruktur_fuer_R!$D$2:$F$141,3,FALSE)</f>
        <v>Line</v>
      </c>
      <c r="H2551" s="120" t="s">
        <v>689</v>
      </c>
      <c r="I2551" s="26" t="s">
        <v>753</v>
      </c>
      <c r="J2551" s="26" t="s">
        <v>1264</v>
      </c>
      <c r="K2551" s="5" t="s">
        <v>780</v>
      </c>
      <c r="L2551" s="5" t="s">
        <v>800</v>
      </c>
      <c r="M2551" s="5">
        <v>1</v>
      </c>
      <c r="N2551" s="5" t="s">
        <v>1173</v>
      </c>
    </row>
    <row r="2552" spans="1:14" x14ac:dyDescent="0.35">
      <c r="A2552" s="5" t="s">
        <v>682</v>
      </c>
      <c r="B2552" s="117" t="str">
        <f>IF(ISERROR(VLOOKUP($A2552, Dropdownlisten!$A$3:$F$143, 2, FALSE)), "", VLOOKUP($A2552, Dropdownlisten!$A$3:$F$143, 2, FALSE))</f>
        <v>Netzwerke</v>
      </c>
      <c r="C2552" s="117">
        <f>IF(ISERROR(VLOOKUP($A2552, Dropdownlisten!$A$3:$F$143, 3, FALSE)), "", VLOOKUP($A2552, Dropdownlisten!$A$3:$F$143, 3, FALSE))</f>
        <v>9000</v>
      </c>
      <c r="D2552" s="117" t="str">
        <f>IF(ISERROR(VLOOKUP($A2552, Dropdownlisten!$A$3:$F$143, 4, FALSE)), "", VLOOKUP($A2552, Dropdownlisten!$A$3:$F$143, 4, FALSE))</f>
        <v>Netzwerke</v>
      </c>
      <c r="E2552" s="117" t="str">
        <f>IF(ISERROR(VLOOKUP($A2552, Dropdownlisten!$A$3:$F$143, 5, FALSE)), "", VLOOKUP($A2552, Dropdownlisten!$A$3:$F$143, 5, FALSE))</f>
        <v>9000_005</v>
      </c>
      <c r="F2552" s="117" t="str">
        <f>IF(ISERROR(VLOOKUP($A2552, Dropdownlisten!$A$3:$F$143, 6, FALSE)), "", VLOOKUP($A2552, Dropdownlisten!$A$3:$F$143, 6, FALSE))</f>
        <v>FussWanderwege</v>
      </c>
      <c r="G2552" s="117" t="str">
        <f>VLOOKUP(E2552,Datenstruktur_fuer_R!$D$2:$F$141,3,FALSE)</f>
        <v>Line</v>
      </c>
      <c r="H2552" s="120" t="s">
        <v>689</v>
      </c>
      <c r="I2552" s="26" t="s">
        <v>753</v>
      </c>
      <c r="J2552" s="26" t="s">
        <v>1264</v>
      </c>
      <c r="K2552" s="5" t="s">
        <v>780</v>
      </c>
      <c r="L2552" s="5" t="s">
        <v>801</v>
      </c>
      <c r="M2552" s="5">
        <v>1</v>
      </c>
      <c r="N2552" s="5" t="s">
        <v>1173</v>
      </c>
    </row>
    <row r="2553" spans="1:14" x14ac:dyDescent="0.35">
      <c r="A2553" s="5" t="s">
        <v>682</v>
      </c>
      <c r="B2553" s="117" t="str">
        <f>IF(ISERROR(VLOOKUP($A2553, Dropdownlisten!$A$3:$F$143, 2, FALSE)), "", VLOOKUP($A2553, Dropdownlisten!$A$3:$F$143, 2, FALSE))</f>
        <v>Netzwerke</v>
      </c>
      <c r="C2553" s="117">
        <f>IF(ISERROR(VLOOKUP($A2553, Dropdownlisten!$A$3:$F$143, 3, FALSE)), "", VLOOKUP($A2553, Dropdownlisten!$A$3:$F$143, 3, FALSE))</f>
        <v>9000</v>
      </c>
      <c r="D2553" s="117" t="str">
        <f>IF(ISERROR(VLOOKUP($A2553, Dropdownlisten!$A$3:$F$143, 4, FALSE)), "", VLOOKUP($A2553, Dropdownlisten!$A$3:$F$143, 4, FALSE))</f>
        <v>Netzwerke</v>
      </c>
      <c r="E2553" s="117" t="str">
        <f>IF(ISERROR(VLOOKUP($A2553, Dropdownlisten!$A$3:$F$143, 5, FALSE)), "", VLOOKUP($A2553, Dropdownlisten!$A$3:$F$143, 5, FALSE))</f>
        <v>9000_005</v>
      </c>
      <c r="F2553" s="117" t="str">
        <f>IF(ISERROR(VLOOKUP($A2553, Dropdownlisten!$A$3:$F$143, 6, FALSE)), "", VLOOKUP($A2553, Dropdownlisten!$A$3:$F$143, 6, FALSE))</f>
        <v>FussWanderwege</v>
      </c>
      <c r="G2553" s="117" t="str">
        <f>VLOOKUP(E2553,Datenstruktur_fuer_R!$D$2:$F$141,3,FALSE)</f>
        <v>Line</v>
      </c>
      <c r="H2553" s="120" t="s">
        <v>689</v>
      </c>
      <c r="I2553" s="26" t="s">
        <v>753</v>
      </c>
      <c r="J2553" s="26" t="s">
        <v>1264</v>
      </c>
      <c r="K2553" s="5" t="s">
        <v>780</v>
      </c>
      <c r="L2553" s="5" t="s">
        <v>802</v>
      </c>
      <c r="M2553" s="5">
        <v>1</v>
      </c>
      <c r="N2553" s="5" t="s">
        <v>1173</v>
      </c>
    </row>
    <row r="2554" spans="1:14" x14ac:dyDescent="0.35">
      <c r="A2554" s="5" t="s">
        <v>682</v>
      </c>
      <c r="B2554" s="117" t="str">
        <f>IF(ISERROR(VLOOKUP($A2554, Dropdownlisten!$A$3:$F$143, 2, FALSE)), "", VLOOKUP($A2554, Dropdownlisten!$A$3:$F$143, 2, FALSE))</f>
        <v>Netzwerke</v>
      </c>
      <c r="C2554" s="117">
        <f>IF(ISERROR(VLOOKUP($A2554, Dropdownlisten!$A$3:$F$143, 3, FALSE)), "", VLOOKUP($A2554, Dropdownlisten!$A$3:$F$143, 3, FALSE))</f>
        <v>9000</v>
      </c>
      <c r="D2554" s="117" t="str">
        <f>IF(ISERROR(VLOOKUP($A2554, Dropdownlisten!$A$3:$F$143, 4, FALSE)), "", VLOOKUP($A2554, Dropdownlisten!$A$3:$F$143, 4, FALSE))</f>
        <v>Netzwerke</v>
      </c>
      <c r="E2554" s="117" t="str">
        <f>IF(ISERROR(VLOOKUP($A2554, Dropdownlisten!$A$3:$F$143, 5, FALSE)), "", VLOOKUP($A2554, Dropdownlisten!$A$3:$F$143, 5, FALSE))</f>
        <v>9000_005</v>
      </c>
      <c r="F2554" s="117" t="str">
        <f>IF(ISERROR(VLOOKUP($A2554, Dropdownlisten!$A$3:$F$143, 6, FALSE)), "", VLOOKUP($A2554, Dropdownlisten!$A$3:$F$143, 6, FALSE))</f>
        <v>FussWanderwege</v>
      </c>
      <c r="G2554" s="117" t="str">
        <f>VLOOKUP(E2554,Datenstruktur_fuer_R!$D$2:$F$141,3,FALSE)</f>
        <v>Line</v>
      </c>
      <c r="H2554" s="120" t="s">
        <v>689</v>
      </c>
      <c r="I2554" s="26" t="s">
        <v>753</v>
      </c>
      <c r="J2554" s="26" t="s">
        <v>1264</v>
      </c>
      <c r="K2554" s="5" t="s">
        <v>780</v>
      </c>
      <c r="L2554" s="5" t="s">
        <v>803</v>
      </c>
      <c r="M2554" s="5">
        <v>1</v>
      </c>
      <c r="N2554" s="5" t="s">
        <v>1173</v>
      </c>
    </row>
    <row r="2555" spans="1:14" x14ac:dyDescent="0.35">
      <c r="A2555" s="5" t="s">
        <v>682</v>
      </c>
      <c r="B2555" s="117" t="str">
        <f>IF(ISERROR(VLOOKUP($A2555, Dropdownlisten!$A$3:$F$143, 2, FALSE)), "", VLOOKUP($A2555, Dropdownlisten!$A$3:$F$143, 2, FALSE))</f>
        <v>Netzwerke</v>
      </c>
      <c r="C2555" s="117">
        <f>IF(ISERROR(VLOOKUP($A2555, Dropdownlisten!$A$3:$F$143, 3, FALSE)), "", VLOOKUP($A2555, Dropdownlisten!$A$3:$F$143, 3, FALSE))</f>
        <v>9000</v>
      </c>
      <c r="D2555" s="117" t="str">
        <f>IF(ISERROR(VLOOKUP($A2555, Dropdownlisten!$A$3:$F$143, 4, FALSE)), "", VLOOKUP($A2555, Dropdownlisten!$A$3:$F$143, 4, FALSE))</f>
        <v>Netzwerke</v>
      </c>
      <c r="E2555" s="117" t="str">
        <f>IF(ISERROR(VLOOKUP($A2555, Dropdownlisten!$A$3:$F$143, 5, FALSE)), "", VLOOKUP($A2555, Dropdownlisten!$A$3:$F$143, 5, FALSE))</f>
        <v>9000_005</v>
      </c>
      <c r="F2555" s="117" t="str">
        <f>IF(ISERROR(VLOOKUP($A2555, Dropdownlisten!$A$3:$F$143, 6, FALSE)), "", VLOOKUP($A2555, Dropdownlisten!$A$3:$F$143, 6, FALSE))</f>
        <v>FussWanderwege</v>
      </c>
      <c r="G2555" s="117" t="str">
        <f>VLOOKUP(E2555,Datenstruktur_fuer_R!$D$2:$F$141,3,FALSE)</f>
        <v>Line</v>
      </c>
      <c r="H2555" s="120" t="s">
        <v>689</v>
      </c>
      <c r="I2555" s="26" t="s">
        <v>753</v>
      </c>
      <c r="J2555" s="26" t="s">
        <v>1264</v>
      </c>
      <c r="K2555" s="5" t="s">
        <v>780</v>
      </c>
      <c r="L2555" s="5" t="s">
        <v>804</v>
      </c>
      <c r="M2555" s="5">
        <v>1</v>
      </c>
      <c r="N2555" s="5" t="s">
        <v>1173</v>
      </c>
    </row>
    <row r="2556" spans="1:14" x14ac:dyDescent="0.35">
      <c r="A2556" s="5" t="s">
        <v>682</v>
      </c>
      <c r="B2556" s="117" t="str">
        <f>IF(ISERROR(VLOOKUP($A2556, Dropdownlisten!$A$3:$F$143, 2, FALSE)), "", VLOOKUP($A2556, Dropdownlisten!$A$3:$F$143, 2, FALSE))</f>
        <v>Netzwerke</v>
      </c>
      <c r="C2556" s="117">
        <f>IF(ISERROR(VLOOKUP($A2556, Dropdownlisten!$A$3:$F$143, 3, FALSE)), "", VLOOKUP($A2556, Dropdownlisten!$A$3:$F$143, 3, FALSE))</f>
        <v>9000</v>
      </c>
      <c r="D2556" s="117" t="str">
        <f>IF(ISERROR(VLOOKUP($A2556, Dropdownlisten!$A$3:$F$143, 4, FALSE)), "", VLOOKUP($A2556, Dropdownlisten!$A$3:$F$143, 4, FALSE))</f>
        <v>Netzwerke</v>
      </c>
      <c r="E2556" s="117" t="str">
        <f>IF(ISERROR(VLOOKUP($A2556, Dropdownlisten!$A$3:$F$143, 5, FALSE)), "", VLOOKUP($A2556, Dropdownlisten!$A$3:$F$143, 5, FALSE))</f>
        <v>9000_005</v>
      </c>
      <c r="F2556" s="117" t="str">
        <f>IF(ISERROR(VLOOKUP($A2556, Dropdownlisten!$A$3:$F$143, 6, FALSE)), "", VLOOKUP($A2556, Dropdownlisten!$A$3:$F$143, 6, FALSE))</f>
        <v>FussWanderwege</v>
      </c>
      <c r="G2556" s="117" t="str">
        <f>VLOOKUP(E2556,Datenstruktur_fuer_R!$D$2:$F$141,3,FALSE)</f>
        <v>Line</v>
      </c>
      <c r="H2556" s="120" t="s">
        <v>689</v>
      </c>
      <c r="I2556" s="26" t="s">
        <v>753</v>
      </c>
      <c r="J2556" s="26" t="s">
        <v>1264</v>
      </c>
      <c r="K2556" s="5" t="s">
        <v>780</v>
      </c>
      <c r="L2556" s="5" t="s">
        <v>805</v>
      </c>
      <c r="M2556" s="5">
        <v>1</v>
      </c>
      <c r="N2556" s="5" t="s">
        <v>1173</v>
      </c>
    </row>
    <row r="2557" spans="1:14" x14ac:dyDescent="0.35">
      <c r="A2557" s="5" t="s">
        <v>682</v>
      </c>
      <c r="B2557" s="117" t="str">
        <f>IF(ISERROR(VLOOKUP($A2557, Dropdownlisten!$A$3:$F$143, 2, FALSE)), "", VLOOKUP($A2557, Dropdownlisten!$A$3:$F$143, 2, FALSE))</f>
        <v>Netzwerke</v>
      </c>
      <c r="C2557" s="117">
        <f>IF(ISERROR(VLOOKUP($A2557, Dropdownlisten!$A$3:$F$143, 3, FALSE)), "", VLOOKUP($A2557, Dropdownlisten!$A$3:$F$143, 3, FALSE))</f>
        <v>9000</v>
      </c>
      <c r="D2557" s="117" t="str">
        <f>IF(ISERROR(VLOOKUP($A2557, Dropdownlisten!$A$3:$F$143, 4, FALSE)), "", VLOOKUP($A2557, Dropdownlisten!$A$3:$F$143, 4, FALSE))</f>
        <v>Netzwerke</v>
      </c>
      <c r="E2557" s="117" t="str">
        <f>IF(ISERROR(VLOOKUP($A2557, Dropdownlisten!$A$3:$F$143, 5, FALSE)), "", VLOOKUP($A2557, Dropdownlisten!$A$3:$F$143, 5, FALSE))</f>
        <v>9000_005</v>
      </c>
      <c r="F2557" s="117" t="str">
        <f>IF(ISERROR(VLOOKUP($A2557, Dropdownlisten!$A$3:$F$143, 6, FALSE)), "", VLOOKUP($A2557, Dropdownlisten!$A$3:$F$143, 6, FALSE))</f>
        <v>FussWanderwege</v>
      </c>
      <c r="G2557" s="117" t="str">
        <f>VLOOKUP(E2557,Datenstruktur_fuer_R!$D$2:$F$141,3,FALSE)</f>
        <v>Line</v>
      </c>
      <c r="H2557" s="120" t="s">
        <v>689</v>
      </c>
      <c r="I2557" s="26" t="s">
        <v>753</v>
      </c>
      <c r="J2557" s="26" t="s">
        <v>1264</v>
      </c>
      <c r="K2557" s="5" t="s">
        <v>780</v>
      </c>
      <c r="L2557" s="5" t="s">
        <v>806</v>
      </c>
      <c r="M2557" s="5">
        <v>1</v>
      </c>
      <c r="N2557" s="5" t="s">
        <v>1173</v>
      </c>
    </row>
    <row r="2558" spans="1:14" x14ac:dyDescent="0.35">
      <c r="A2558" s="5" t="s">
        <v>682</v>
      </c>
      <c r="B2558" s="117" t="str">
        <f>IF(ISERROR(VLOOKUP($A2558, Dropdownlisten!$A$3:$F$143, 2, FALSE)), "", VLOOKUP($A2558, Dropdownlisten!$A$3:$F$143, 2, FALSE))</f>
        <v>Netzwerke</v>
      </c>
      <c r="C2558" s="117">
        <f>IF(ISERROR(VLOOKUP($A2558, Dropdownlisten!$A$3:$F$143, 3, FALSE)), "", VLOOKUP($A2558, Dropdownlisten!$A$3:$F$143, 3, FALSE))</f>
        <v>9000</v>
      </c>
      <c r="D2558" s="117" t="str">
        <f>IF(ISERROR(VLOOKUP($A2558, Dropdownlisten!$A$3:$F$143, 4, FALSE)), "", VLOOKUP($A2558, Dropdownlisten!$A$3:$F$143, 4, FALSE))</f>
        <v>Netzwerke</v>
      </c>
      <c r="E2558" s="117" t="str">
        <f>IF(ISERROR(VLOOKUP($A2558, Dropdownlisten!$A$3:$F$143, 5, FALSE)), "", VLOOKUP($A2558, Dropdownlisten!$A$3:$F$143, 5, FALSE))</f>
        <v>9000_005</v>
      </c>
      <c r="F2558" s="117" t="str">
        <f>IF(ISERROR(VLOOKUP($A2558, Dropdownlisten!$A$3:$F$143, 6, FALSE)), "", VLOOKUP($A2558, Dropdownlisten!$A$3:$F$143, 6, FALSE))</f>
        <v>FussWanderwege</v>
      </c>
      <c r="G2558" s="117" t="str">
        <f>VLOOKUP(E2558,Datenstruktur_fuer_R!$D$2:$F$141,3,FALSE)</f>
        <v>Line</v>
      </c>
      <c r="H2558" s="120" t="s">
        <v>689</v>
      </c>
      <c r="I2558" s="26" t="s">
        <v>753</v>
      </c>
      <c r="J2558" s="26" t="s">
        <v>1264</v>
      </c>
      <c r="K2558" s="5" t="s">
        <v>780</v>
      </c>
      <c r="L2558" s="5" t="s">
        <v>807</v>
      </c>
      <c r="M2558" s="5">
        <v>1</v>
      </c>
      <c r="N2558" s="5" t="s">
        <v>1173</v>
      </c>
    </row>
    <row r="2559" spans="1:14" x14ac:dyDescent="0.35">
      <c r="A2559" s="5" t="s">
        <v>682</v>
      </c>
      <c r="B2559" s="117" t="str">
        <f>IF(ISERROR(VLOOKUP($A2559, Dropdownlisten!$A$3:$F$143, 2, FALSE)), "", VLOOKUP($A2559, Dropdownlisten!$A$3:$F$143, 2, FALSE))</f>
        <v>Netzwerke</v>
      </c>
      <c r="C2559" s="117">
        <f>IF(ISERROR(VLOOKUP($A2559, Dropdownlisten!$A$3:$F$143, 3, FALSE)), "", VLOOKUP($A2559, Dropdownlisten!$A$3:$F$143, 3, FALSE))</f>
        <v>9000</v>
      </c>
      <c r="D2559" s="117" t="str">
        <f>IF(ISERROR(VLOOKUP($A2559, Dropdownlisten!$A$3:$F$143, 4, FALSE)), "", VLOOKUP($A2559, Dropdownlisten!$A$3:$F$143, 4, FALSE))</f>
        <v>Netzwerke</v>
      </c>
      <c r="E2559" s="117" t="str">
        <f>IF(ISERROR(VLOOKUP($A2559, Dropdownlisten!$A$3:$F$143, 5, FALSE)), "", VLOOKUP($A2559, Dropdownlisten!$A$3:$F$143, 5, FALSE))</f>
        <v>9000_005</v>
      </c>
      <c r="F2559" s="117" t="str">
        <f>IF(ISERROR(VLOOKUP($A2559, Dropdownlisten!$A$3:$F$143, 6, FALSE)), "", VLOOKUP($A2559, Dropdownlisten!$A$3:$F$143, 6, FALSE))</f>
        <v>FussWanderwege</v>
      </c>
      <c r="G2559" s="117" t="str">
        <f>VLOOKUP(E2559,Datenstruktur_fuer_R!$D$2:$F$141,3,FALSE)</f>
        <v>Line</v>
      </c>
      <c r="H2559" s="120" t="s">
        <v>689</v>
      </c>
      <c r="I2559" s="26" t="s">
        <v>753</v>
      </c>
      <c r="J2559" s="26" t="s">
        <v>1264</v>
      </c>
      <c r="K2559" s="5" t="s">
        <v>780</v>
      </c>
      <c r="L2559" s="5" t="s">
        <v>808</v>
      </c>
      <c r="M2559" s="5">
        <v>1</v>
      </c>
      <c r="N2559" s="5" t="s">
        <v>1173</v>
      </c>
    </row>
    <row r="2560" spans="1:14" x14ac:dyDescent="0.35">
      <c r="A2560" s="5" t="s">
        <v>682</v>
      </c>
      <c r="B2560" s="117" t="str">
        <f>IF(ISERROR(VLOOKUP($A2560, Dropdownlisten!$A$3:$F$143, 2, FALSE)), "", VLOOKUP($A2560, Dropdownlisten!$A$3:$F$143, 2, FALSE))</f>
        <v>Netzwerke</v>
      </c>
      <c r="C2560" s="117">
        <f>IF(ISERROR(VLOOKUP($A2560, Dropdownlisten!$A$3:$F$143, 3, FALSE)), "", VLOOKUP($A2560, Dropdownlisten!$A$3:$F$143, 3, FALSE))</f>
        <v>9000</v>
      </c>
      <c r="D2560" s="117" t="str">
        <f>IF(ISERROR(VLOOKUP($A2560, Dropdownlisten!$A$3:$F$143, 4, FALSE)), "", VLOOKUP($A2560, Dropdownlisten!$A$3:$F$143, 4, FALSE))</f>
        <v>Netzwerke</v>
      </c>
      <c r="E2560" s="117" t="str">
        <f>IF(ISERROR(VLOOKUP($A2560, Dropdownlisten!$A$3:$F$143, 5, FALSE)), "", VLOOKUP($A2560, Dropdownlisten!$A$3:$F$143, 5, FALSE))</f>
        <v>9000_005</v>
      </c>
      <c r="F2560" s="117" t="str">
        <f>IF(ISERROR(VLOOKUP($A2560, Dropdownlisten!$A$3:$F$143, 6, FALSE)), "", VLOOKUP($A2560, Dropdownlisten!$A$3:$F$143, 6, FALSE))</f>
        <v>FussWanderwege</v>
      </c>
      <c r="G2560" s="117" t="str">
        <f>VLOOKUP(E2560,Datenstruktur_fuer_R!$D$2:$F$141,3,FALSE)</f>
        <v>Line</v>
      </c>
      <c r="H2560" s="120" t="s">
        <v>689</v>
      </c>
      <c r="I2560" s="26" t="s">
        <v>753</v>
      </c>
      <c r="J2560" s="26" t="s">
        <v>1264</v>
      </c>
      <c r="K2560" s="5" t="s">
        <v>780</v>
      </c>
      <c r="L2560" s="5" t="s">
        <v>809</v>
      </c>
      <c r="M2560" s="5">
        <v>1</v>
      </c>
      <c r="N2560" s="5" t="s">
        <v>1173</v>
      </c>
    </row>
    <row r="2561" spans="1:14" x14ac:dyDescent="0.35">
      <c r="A2561" s="5" t="s">
        <v>672</v>
      </c>
      <c r="B2561" s="117" t="str">
        <f>IF(ISERROR(VLOOKUP($A2561, Dropdownlisten!$A$3:$F$143, 2, FALSE)), "", VLOOKUP($A2561, Dropdownlisten!$A$3:$F$143, 2, FALSE))</f>
        <v>Netzwerke</v>
      </c>
      <c r="C2561" s="117">
        <f>IF(ISERROR(VLOOKUP($A2561, Dropdownlisten!$A$3:$F$143, 3, FALSE)), "", VLOOKUP($A2561, Dropdownlisten!$A$3:$F$143, 3, FALSE))</f>
        <v>9000</v>
      </c>
      <c r="D2561" s="117" t="str">
        <f>IF(ISERROR(VLOOKUP($A2561, Dropdownlisten!$A$3:$F$143, 4, FALSE)), "", VLOOKUP($A2561, Dropdownlisten!$A$3:$F$143, 4, FALSE))</f>
        <v>Netzwerke</v>
      </c>
      <c r="E2561" s="117" t="str">
        <f>IF(ISERROR(VLOOKUP($A2561, Dropdownlisten!$A$3:$F$143, 5, FALSE)), "", VLOOKUP($A2561, Dropdownlisten!$A$3:$F$143, 5, FALSE))</f>
        <v>9000_004</v>
      </c>
      <c r="F2561" s="117" t="str">
        <f>IF(ISERROR(VLOOKUP($A2561, Dropdownlisten!$A$3:$F$143, 6, FALSE)), "", VLOOKUP($A2561, Dropdownlisten!$A$3:$F$143, 6, FALSE))</f>
        <v>Fahrradwegenetz</v>
      </c>
      <c r="G2561" s="117" t="str">
        <f>VLOOKUP(E2561,Datenstruktur_fuer_R!$D$2:$F$141,3,FALSE)</f>
        <v>Line</v>
      </c>
      <c r="H2561" s="120" t="s">
        <v>689</v>
      </c>
      <c r="I2561" s="26" t="s">
        <v>753</v>
      </c>
      <c r="J2561" s="26" t="s">
        <v>1264</v>
      </c>
      <c r="K2561" s="5" t="s">
        <v>780</v>
      </c>
      <c r="L2561" s="5" t="s">
        <v>810</v>
      </c>
      <c r="M2561" s="5">
        <v>1</v>
      </c>
      <c r="N2561" s="5" t="s">
        <v>1173</v>
      </c>
    </row>
    <row r="2562" spans="1:14" x14ac:dyDescent="0.35">
      <c r="A2562" s="5" t="s">
        <v>672</v>
      </c>
      <c r="B2562" s="117" t="str">
        <f>IF(ISERROR(VLOOKUP($A2562, Dropdownlisten!$A$3:$F$143, 2, FALSE)), "", VLOOKUP($A2562, Dropdownlisten!$A$3:$F$143, 2, FALSE))</f>
        <v>Netzwerke</v>
      </c>
      <c r="C2562" s="117">
        <f>IF(ISERROR(VLOOKUP($A2562, Dropdownlisten!$A$3:$F$143, 3, FALSE)), "", VLOOKUP($A2562, Dropdownlisten!$A$3:$F$143, 3, FALSE))</f>
        <v>9000</v>
      </c>
      <c r="D2562" s="117" t="str">
        <f>IF(ISERROR(VLOOKUP($A2562, Dropdownlisten!$A$3:$F$143, 4, FALSE)), "", VLOOKUP($A2562, Dropdownlisten!$A$3:$F$143, 4, FALSE))</f>
        <v>Netzwerke</v>
      </c>
      <c r="E2562" s="117" t="str">
        <f>IF(ISERROR(VLOOKUP($A2562, Dropdownlisten!$A$3:$F$143, 5, FALSE)), "", VLOOKUP($A2562, Dropdownlisten!$A$3:$F$143, 5, FALSE))</f>
        <v>9000_004</v>
      </c>
      <c r="F2562" s="117" t="str">
        <f>IF(ISERROR(VLOOKUP($A2562, Dropdownlisten!$A$3:$F$143, 6, FALSE)), "", VLOOKUP($A2562, Dropdownlisten!$A$3:$F$143, 6, FALSE))</f>
        <v>Fahrradwegenetz</v>
      </c>
      <c r="G2562" s="117" t="str">
        <f>VLOOKUP(E2562,Datenstruktur_fuer_R!$D$2:$F$141,3,FALSE)</f>
        <v>Line</v>
      </c>
      <c r="H2562" s="120" t="s">
        <v>689</v>
      </c>
      <c r="I2562" s="26" t="s">
        <v>753</v>
      </c>
      <c r="J2562" s="26" t="s">
        <v>1264</v>
      </c>
      <c r="K2562" s="5" t="s">
        <v>780</v>
      </c>
      <c r="L2562" s="5" t="s">
        <v>791</v>
      </c>
      <c r="M2562" s="5">
        <v>1</v>
      </c>
      <c r="N2562" s="5" t="s">
        <v>1173</v>
      </c>
    </row>
    <row r="2563" spans="1:14" x14ac:dyDescent="0.35">
      <c r="A2563" s="5" t="s">
        <v>672</v>
      </c>
      <c r="B2563" s="117" t="str">
        <f>IF(ISERROR(VLOOKUP($A2563, Dropdownlisten!$A$3:$F$143, 2, FALSE)), "", VLOOKUP($A2563, Dropdownlisten!$A$3:$F$143, 2, FALSE))</f>
        <v>Netzwerke</v>
      </c>
      <c r="C2563" s="117">
        <f>IF(ISERROR(VLOOKUP($A2563, Dropdownlisten!$A$3:$F$143, 3, FALSE)), "", VLOOKUP($A2563, Dropdownlisten!$A$3:$F$143, 3, FALSE))</f>
        <v>9000</v>
      </c>
      <c r="D2563" s="117" t="str">
        <f>IF(ISERROR(VLOOKUP($A2563, Dropdownlisten!$A$3:$F$143, 4, FALSE)), "", VLOOKUP($A2563, Dropdownlisten!$A$3:$F$143, 4, FALSE))</f>
        <v>Netzwerke</v>
      </c>
      <c r="E2563" s="117" t="str">
        <f>IF(ISERROR(VLOOKUP($A2563, Dropdownlisten!$A$3:$F$143, 5, FALSE)), "", VLOOKUP($A2563, Dropdownlisten!$A$3:$F$143, 5, FALSE))</f>
        <v>9000_004</v>
      </c>
      <c r="F2563" s="117" t="str">
        <f>IF(ISERROR(VLOOKUP($A2563, Dropdownlisten!$A$3:$F$143, 6, FALSE)), "", VLOOKUP($A2563, Dropdownlisten!$A$3:$F$143, 6, FALSE))</f>
        <v>Fahrradwegenetz</v>
      </c>
      <c r="G2563" s="117" t="str">
        <f>VLOOKUP(E2563,Datenstruktur_fuer_R!$D$2:$F$141,3,FALSE)</f>
        <v>Line</v>
      </c>
      <c r="H2563" s="120" t="s">
        <v>689</v>
      </c>
      <c r="I2563" s="26" t="s">
        <v>753</v>
      </c>
      <c r="J2563" s="26" t="s">
        <v>1264</v>
      </c>
      <c r="K2563" s="5" t="s">
        <v>780</v>
      </c>
      <c r="L2563" s="5" t="s">
        <v>792</v>
      </c>
      <c r="M2563" s="5">
        <v>1</v>
      </c>
      <c r="N2563" s="5" t="s">
        <v>1173</v>
      </c>
    </row>
    <row r="2564" spans="1:14" x14ac:dyDescent="0.35">
      <c r="A2564" s="5" t="s">
        <v>672</v>
      </c>
      <c r="B2564" s="117" t="str">
        <f>IF(ISERROR(VLOOKUP($A2564, Dropdownlisten!$A$3:$F$143, 2, FALSE)), "", VLOOKUP($A2564, Dropdownlisten!$A$3:$F$143, 2, FALSE))</f>
        <v>Netzwerke</v>
      </c>
      <c r="C2564" s="117">
        <f>IF(ISERROR(VLOOKUP($A2564, Dropdownlisten!$A$3:$F$143, 3, FALSE)), "", VLOOKUP($A2564, Dropdownlisten!$A$3:$F$143, 3, FALSE))</f>
        <v>9000</v>
      </c>
      <c r="D2564" s="117" t="str">
        <f>IF(ISERROR(VLOOKUP($A2564, Dropdownlisten!$A$3:$F$143, 4, FALSE)), "", VLOOKUP($A2564, Dropdownlisten!$A$3:$F$143, 4, FALSE))</f>
        <v>Netzwerke</v>
      </c>
      <c r="E2564" s="117" t="str">
        <f>IF(ISERROR(VLOOKUP($A2564, Dropdownlisten!$A$3:$F$143, 5, FALSE)), "", VLOOKUP($A2564, Dropdownlisten!$A$3:$F$143, 5, FALSE))</f>
        <v>9000_004</v>
      </c>
      <c r="F2564" s="117" t="str">
        <f>IF(ISERROR(VLOOKUP($A2564, Dropdownlisten!$A$3:$F$143, 6, FALSE)), "", VLOOKUP($A2564, Dropdownlisten!$A$3:$F$143, 6, FALSE))</f>
        <v>Fahrradwegenetz</v>
      </c>
      <c r="G2564" s="117" t="str">
        <f>VLOOKUP(E2564,Datenstruktur_fuer_R!$D$2:$F$141,3,FALSE)</f>
        <v>Line</v>
      </c>
      <c r="H2564" s="120" t="s">
        <v>689</v>
      </c>
      <c r="I2564" s="26" t="s">
        <v>753</v>
      </c>
      <c r="J2564" s="26" t="s">
        <v>1264</v>
      </c>
      <c r="K2564" s="5" t="s">
        <v>780</v>
      </c>
      <c r="L2564" s="5" t="s">
        <v>793</v>
      </c>
      <c r="M2564" s="5">
        <v>1</v>
      </c>
      <c r="N2564" s="5" t="s">
        <v>1173</v>
      </c>
    </row>
    <row r="2565" spans="1:14" x14ac:dyDescent="0.35">
      <c r="A2565" s="5" t="s">
        <v>672</v>
      </c>
      <c r="B2565" s="117" t="str">
        <f>IF(ISERROR(VLOOKUP($A2565, Dropdownlisten!$A$3:$F$143, 2, FALSE)), "", VLOOKUP($A2565, Dropdownlisten!$A$3:$F$143, 2, FALSE))</f>
        <v>Netzwerke</v>
      </c>
      <c r="C2565" s="117">
        <f>IF(ISERROR(VLOOKUP($A2565, Dropdownlisten!$A$3:$F$143, 3, FALSE)), "", VLOOKUP($A2565, Dropdownlisten!$A$3:$F$143, 3, FALSE))</f>
        <v>9000</v>
      </c>
      <c r="D2565" s="117" t="str">
        <f>IF(ISERROR(VLOOKUP($A2565, Dropdownlisten!$A$3:$F$143, 4, FALSE)), "", VLOOKUP($A2565, Dropdownlisten!$A$3:$F$143, 4, FALSE))</f>
        <v>Netzwerke</v>
      </c>
      <c r="E2565" s="117" t="str">
        <f>IF(ISERROR(VLOOKUP($A2565, Dropdownlisten!$A$3:$F$143, 5, FALSE)), "", VLOOKUP($A2565, Dropdownlisten!$A$3:$F$143, 5, FALSE))</f>
        <v>9000_004</v>
      </c>
      <c r="F2565" s="117" t="str">
        <f>IF(ISERROR(VLOOKUP($A2565, Dropdownlisten!$A$3:$F$143, 6, FALSE)), "", VLOOKUP($A2565, Dropdownlisten!$A$3:$F$143, 6, FALSE))</f>
        <v>Fahrradwegenetz</v>
      </c>
      <c r="G2565" s="117" t="str">
        <f>VLOOKUP(E2565,Datenstruktur_fuer_R!$D$2:$F$141,3,FALSE)</f>
        <v>Line</v>
      </c>
      <c r="H2565" s="120" t="s">
        <v>689</v>
      </c>
      <c r="I2565" s="26" t="s">
        <v>753</v>
      </c>
      <c r="J2565" s="26" t="s">
        <v>1264</v>
      </c>
      <c r="K2565" s="5" t="s">
        <v>780</v>
      </c>
      <c r="L2565" s="5" t="s">
        <v>794</v>
      </c>
      <c r="M2565" s="5">
        <v>1</v>
      </c>
      <c r="N2565" s="5" t="s">
        <v>1173</v>
      </c>
    </row>
    <row r="2566" spans="1:14" x14ac:dyDescent="0.35">
      <c r="A2566" s="5" t="s">
        <v>672</v>
      </c>
      <c r="B2566" s="117" t="str">
        <f>IF(ISERROR(VLOOKUP($A2566, Dropdownlisten!$A$3:$F$143, 2, FALSE)), "", VLOOKUP($A2566, Dropdownlisten!$A$3:$F$143, 2, FALSE))</f>
        <v>Netzwerke</v>
      </c>
      <c r="C2566" s="117">
        <f>IF(ISERROR(VLOOKUP($A2566, Dropdownlisten!$A$3:$F$143, 3, FALSE)), "", VLOOKUP($A2566, Dropdownlisten!$A$3:$F$143, 3, FALSE))</f>
        <v>9000</v>
      </c>
      <c r="D2566" s="117" t="str">
        <f>IF(ISERROR(VLOOKUP($A2566, Dropdownlisten!$A$3:$F$143, 4, FALSE)), "", VLOOKUP($A2566, Dropdownlisten!$A$3:$F$143, 4, FALSE))</f>
        <v>Netzwerke</v>
      </c>
      <c r="E2566" s="117" t="str">
        <f>IF(ISERROR(VLOOKUP($A2566, Dropdownlisten!$A$3:$F$143, 5, FALSE)), "", VLOOKUP($A2566, Dropdownlisten!$A$3:$F$143, 5, FALSE))</f>
        <v>9000_004</v>
      </c>
      <c r="F2566" s="117" t="str">
        <f>IF(ISERROR(VLOOKUP($A2566, Dropdownlisten!$A$3:$F$143, 6, FALSE)), "", VLOOKUP($A2566, Dropdownlisten!$A$3:$F$143, 6, FALSE))</f>
        <v>Fahrradwegenetz</v>
      </c>
      <c r="G2566" s="117" t="str">
        <f>VLOOKUP(E2566,Datenstruktur_fuer_R!$D$2:$F$141,3,FALSE)</f>
        <v>Line</v>
      </c>
      <c r="H2566" s="120" t="s">
        <v>689</v>
      </c>
      <c r="I2566" s="26" t="s">
        <v>753</v>
      </c>
      <c r="J2566" s="26" t="s">
        <v>1264</v>
      </c>
      <c r="K2566" s="5" t="s">
        <v>780</v>
      </c>
      <c r="L2566" s="5" t="s">
        <v>795</v>
      </c>
      <c r="M2566" s="5">
        <v>1</v>
      </c>
      <c r="N2566" s="5" t="s">
        <v>1173</v>
      </c>
    </row>
    <row r="2567" spans="1:14" x14ac:dyDescent="0.35">
      <c r="A2567" s="5" t="s">
        <v>672</v>
      </c>
      <c r="B2567" s="117" t="str">
        <f>IF(ISERROR(VLOOKUP($A2567, Dropdownlisten!$A$3:$F$143, 2, FALSE)), "", VLOOKUP($A2567, Dropdownlisten!$A$3:$F$143, 2, FALSE))</f>
        <v>Netzwerke</v>
      </c>
      <c r="C2567" s="117">
        <f>IF(ISERROR(VLOOKUP($A2567, Dropdownlisten!$A$3:$F$143, 3, FALSE)), "", VLOOKUP($A2567, Dropdownlisten!$A$3:$F$143, 3, FALSE))</f>
        <v>9000</v>
      </c>
      <c r="D2567" s="117" t="str">
        <f>IF(ISERROR(VLOOKUP($A2567, Dropdownlisten!$A$3:$F$143, 4, FALSE)), "", VLOOKUP($A2567, Dropdownlisten!$A$3:$F$143, 4, FALSE))</f>
        <v>Netzwerke</v>
      </c>
      <c r="E2567" s="117" t="str">
        <f>IF(ISERROR(VLOOKUP($A2567, Dropdownlisten!$A$3:$F$143, 5, FALSE)), "", VLOOKUP($A2567, Dropdownlisten!$A$3:$F$143, 5, FALSE))</f>
        <v>9000_004</v>
      </c>
      <c r="F2567" s="117" t="str">
        <f>IF(ISERROR(VLOOKUP($A2567, Dropdownlisten!$A$3:$F$143, 6, FALSE)), "", VLOOKUP($A2567, Dropdownlisten!$A$3:$F$143, 6, FALSE))</f>
        <v>Fahrradwegenetz</v>
      </c>
      <c r="G2567" s="117" t="str">
        <f>VLOOKUP(E2567,Datenstruktur_fuer_R!$D$2:$F$141,3,FALSE)</f>
        <v>Line</v>
      </c>
      <c r="H2567" s="120" t="s">
        <v>689</v>
      </c>
      <c r="I2567" s="26" t="s">
        <v>753</v>
      </c>
      <c r="J2567" s="26" t="s">
        <v>1264</v>
      </c>
      <c r="K2567" s="5" t="s">
        <v>780</v>
      </c>
      <c r="L2567" s="5" t="s">
        <v>803</v>
      </c>
      <c r="M2567" s="5">
        <v>1</v>
      </c>
      <c r="N2567" s="5" t="s">
        <v>1173</v>
      </c>
    </row>
    <row r="2568" spans="1:14" x14ac:dyDescent="0.35">
      <c r="A2568" s="5" t="s">
        <v>672</v>
      </c>
      <c r="B2568" s="117" t="str">
        <f>IF(ISERROR(VLOOKUP($A2568, Dropdownlisten!$A$3:$F$143, 2, FALSE)), "", VLOOKUP($A2568, Dropdownlisten!$A$3:$F$143, 2, FALSE))</f>
        <v>Netzwerke</v>
      </c>
      <c r="C2568" s="117">
        <f>IF(ISERROR(VLOOKUP($A2568, Dropdownlisten!$A$3:$F$143, 3, FALSE)), "", VLOOKUP($A2568, Dropdownlisten!$A$3:$F$143, 3, FALSE))</f>
        <v>9000</v>
      </c>
      <c r="D2568" s="117" t="str">
        <f>IF(ISERROR(VLOOKUP($A2568, Dropdownlisten!$A$3:$F$143, 4, FALSE)), "", VLOOKUP($A2568, Dropdownlisten!$A$3:$F$143, 4, FALSE))</f>
        <v>Netzwerke</v>
      </c>
      <c r="E2568" s="117" t="str">
        <f>IF(ISERROR(VLOOKUP($A2568, Dropdownlisten!$A$3:$F$143, 5, FALSE)), "", VLOOKUP($A2568, Dropdownlisten!$A$3:$F$143, 5, FALSE))</f>
        <v>9000_004</v>
      </c>
      <c r="F2568" s="117" t="str">
        <f>IF(ISERROR(VLOOKUP($A2568, Dropdownlisten!$A$3:$F$143, 6, FALSE)), "", VLOOKUP($A2568, Dropdownlisten!$A$3:$F$143, 6, FALSE))</f>
        <v>Fahrradwegenetz</v>
      </c>
      <c r="G2568" s="117" t="str">
        <f>VLOOKUP(E2568,Datenstruktur_fuer_R!$D$2:$F$141,3,FALSE)</f>
        <v>Line</v>
      </c>
      <c r="H2568" s="120" t="s">
        <v>689</v>
      </c>
      <c r="I2568" s="26" t="s">
        <v>753</v>
      </c>
      <c r="J2568" s="26" t="s">
        <v>1264</v>
      </c>
      <c r="K2568" s="5" t="s">
        <v>780</v>
      </c>
      <c r="L2568" s="5" t="s">
        <v>798</v>
      </c>
      <c r="M2568" s="5">
        <v>1</v>
      </c>
      <c r="N2568" s="5" t="s">
        <v>1173</v>
      </c>
    </row>
    <row r="2569" spans="1:14" x14ac:dyDescent="0.35">
      <c r="A2569" s="5" t="s">
        <v>672</v>
      </c>
      <c r="B2569" s="117" t="str">
        <f>IF(ISERROR(VLOOKUP($A2569, Dropdownlisten!$A$3:$F$143, 2, FALSE)), "", VLOOKUP($A2569, Dropdownlisten!$A$3:$F$143, 2, FALSE))</f>
        <v>Netzwerke</v>
      </c>
      <c r="C2569" s="117">
        <f>IF(ISERROR(VLOOKUP($A2569, Dropdownlisten!$A$3:$F$143, 3, FALSE)), "", VLOOKUP($A2569, Dropdownlisten!$A$3:$F$143, 3, FALSE))</f>
        <v>9000</v>
      </c>
      <c r="D2569" s="117" t="str">
        <f>IF(ISERROR(VLOOKUP($A2569, Dropdownlisten!$A$3:$F$143, 4, FALSE)), "", VLOOKUP($A2569, Dropdownlisten!$A$3:$F$143, 4, FALSE))</f>
        <v>Netzwerke</v>
      </c>
      <c r="E2569" s="117" t="str">
        <f>IF(ISERROR(VLOOKUP($A2569, Dropdownlisten!$A$3:$F$143, 5, FALSE)), "", VLOOKUP($A2569, Dropdownlisten!$A$3:$F$143, 5, FALSE))</f>
        <v>9000_004</v>
      </c>
      <c r="F2569" s="117" t="str">
        <f>IF(ISERROR(VLOOKUP($A2569, Dropdownlisten!$A$3:$F$143, 6, FALSE)), "", VLOOKUP($A2569, Dropdownlisten!$A$3:$F$143, 6, FALSE))</f>
        <v>Fahrradwegenetz</v>
      </c>
      <c r="G2569" s="117" t="str">
        <f>VLOOKUP(E2569,Datenstruktur_fuer_R!$D$2:$F$141,3,FALSE)</f>
        <v>Line</v>
      </c>
      <c r="H2569" s="120" t="s">
        <v>689</v>
      </c>
      <c r="I2569" s="26" t="s">
        <v>753</v>
      </c>
      <c r="J2569" s="26" t="s">
        <v>1264</v>
      </c>
      <c r="K2569" s="5" t="s">
        <v>780</v>
      </c>
      <c r="L2569" s="5" t="s">
        <v>799</v>
      </c>
      <c r="M2569" s="5">
        <v>1</v>
      </c>
      <c r="N2569" s="5" t="s">
        <v>1173</v>
      </c>
    </row>
    <row r="2570" spans="1:14" x14ac:dyDescent="0.35">
      <c r="A2570" s="5" t="s">
        <v>672</v>
      </c>
      <c r="B2570" s="117" t="str">
        <f>IF(ISERROR(VLOOKUP($A2570, Dropdownlisten!$A$3:$F$143, 2, FALSE)), "", VLOOKUP($A2570, Dropdownlisten!$A$3:$F$143, 2, FALSE))</f>
        <v>Netzwerke</v>
      </c>
      <c r="C2570" s="117">
        <f>IF(ISERROR(VLOOKUP($A2570, Dropdownlisten!$A$3:$F$143, 3, FALSE)), "", VLOOKUP($A2570, Dropdownlisten!$A$3:$F$143, 3, FALSE))</f>
        <v>9000</v>
      </c>
      <c r="D2570" s="117" t="str">
        <f>IF(ISERROR(VLOOKUP($A2570, Dropdownlisten!$A$3:$F$143, 4, FALSE)), "", VLOOKUP($A2570, Dropdownlisten!$A$3:$F$143, 4, FALSE))</f>
        <v>Netzwerke</v>
      </c>
      <c r="E2570" s="117" t="str">
        <f>IF(ISERROR(VLOOKUP($A2570, Dropdownlisten!$A$3:$F$143, 5, FALSE)), "", VLOOKUP($A2570, Dropdownlisten!$A$3:$F$143, 5, FALSE))</f>
        <v>9000_004</v>
      </c>
      <c r="F2570" s="117" t="str">
        <f>IF(ISERROR(VLOOKUP($A2570, Dropdownlisten!$A$3:$F$143, 6, FALSE)), "", VLOOKUP($A2570, Dropdownlisten!$A$3:$F$143, 6, FALSE))</f>
        <v>Fahrradwegenetz</v>
      </c>
      <c r="G2570" s="117" t="str">
        <f>VLOOKUP(E2570,Datenstruktur_fuer_R!$D$2:$F$141,3,FALSE)</f>
        <v>Line</v>
      </c>
      <c r="H2570" s="120" t="s">
        <v>689</v>
      </c>
      <c r="I2570" s="26" t="s">
        <v>753</v>
      </c>
      <c r="J2570" s="26" t="s">
        <v>1264</v>
      </c>
      <c r="K2570" s="5" t="s">
        <v>780</v>
      </c>
      <c r="L2570" s="5" t="s">
        <v>800</v>
      </c>
      <c r="M2570" s="5">
        <v>1</v>
      </c>
      <c r="N2570" s="5" t="s">
        <v>1173</v>
      </c>
    </row>
    <row r="2571" spans="1:14" x14ac:dyDescent="0.35">
      <c r="A2571" s="5" t="s">
        <v>672</v>
      </c>
      <c r="B2571" s="117" t="str">
        <f>IF(ISERROR(VLOOKUP($A2571, Dropdownlisten!$A$3:$F$143, 2, FALSE)), "", VLOOKUP($A2571, Dropdownlisten!$A$3:$F$143, 2, FALSE))</f>
        <v>Netzwerke</v>
      </c>
      <c r="C2571" s="117">
        <f>IF(ISERROR(VLOOKUP($A2571, Dropdownlisten!$A$3:$F$143, 3, FALSE)), "", VLOOKUP($A2571, Dropdownlisten!$A$3:$F$143, 3, FALSE))</f>
        <v>9000</v>
      </c>
      <c r="D2571" s="117" t="str">
        <f>IF(ISERROR(VLOOKUP($A2571, Dropdownlisten!$A$3:$F$143, 4, FALSE)), "", VLOOKUP($A2571, Dropdownlisten!$A$3:$F$143, 4, FALSE))</f>
        <v>Netzwerke</v>
      </c>
      <c r="E2571" s="117" t="str">
        <f>IF(ISERROR(VLOOKUP($A2571, Dropdownlisten!$A$3:$F$143, 5, FALSE)), "", VLOOKUP($A2571, Dropdownlisten!$A$3:$F$143, 5, FALSE))</f>
        <v>9000_004</v>
      </c>
      <c r="F2571" s="117" t="str">
        <f>IF(ISERROR(VLOOKUP($A2571, Dropdownlisten!$A$3:$F$143, 6, FALSE)), "", VLOOKUP($A2571, Dropdownlisten!$A$3:$F$143, 6, FALSE))</f>
        <v>Fahrradwegenetz</v>
      </c>
      <c r="G2571" s="117" t="str">
        <f>VLOOKUP(E2571,Datenstruktur_fuer_R!$D$2:$F$141,3,FALSE)</f>
        <v>Line</v>
      </c>
      <c r="H2571" s="120" t="s">
        <v>689</v>
      </c>
      <c r="I2571" s="26" t="s">
        <v>753</v>
      </c>
      <c r="J2571" s="26" t="s">
        <v>1264</v>
      </c>
      <c r="K2571" s="5" t="s">
        <v>780</v>
      </c>
      <c r="L2571" s="5" t="s">
        <v>801</v>
      </c>
      <c r="M2571" s="5">
        <v>1</v>
      </c>
      <c r="N2571" s="5" t="s">
        <v>1173</v>
      </c>
    </row>
    <row r="2572" spans="1:14" x14ac:dyDescent="0.35">
      <c r="A2572" s="5" t="s">
        <v>672</v>
      </c>
      <c r="B2572" s="117" t="str">
        <f>IF(ISERROR(VLOOKUP($A2572, Dropdownlisten!$A$3:$F$143, 2, FALSE)), "", VLOOKUP($A2572, Dropdownlisten!$A$3:$F$143, 2, FALSE))</f>
        <v>Netzwerke</v>
      </c>
      <c r="C2572" s="117">
        <f>IF(ISERROR(VLOOKUP($A2572, Dropdownlisten!$A$3:$F$143, 3, FALSE)), "", VLOOKUP($A2572, Dropdownlisten!$A$3:$F$143, 3, FALSE))</f>
        <v>9000</v>
      </c>
      <c r="D2572" s="117" t="str">
        <f>IF(ISERROR(VLOOKUP($A2572, Dropdownlisten!$A$3:$F$143, 4, FALSE)), "", VLOOKUP($A2572, Dropdownlisten!$A$3:$F$143, 4, FALSE))</f>
        <v>Netzwerke</v>
      </c>
      <c r="E2572" s="117" t="str">
        <f>IF(ISERROR(VLOOKUP($A2572, Dropdownlisten!$A$3:$F$143, 5, FALSE)), "", VLOOKUP($A2572, Dropdownlisten!$A$3:$F$143, 5, FALSE))</f>
        <v>9000_004</v>
      </c>
      <c r="F2572" s="117" t="str">
        <f>IF(ISERROR(VLOOKUP($A2572, Dropdownlisten!$A$3:$F$143, 6, FALSE)), "", VLOOKUP($A2572, Dropdownlisten!$A$3:$F$143, 6, FALSE))</f>
        <v>Fahrradwegenetz</v>
      </c>
      <c r="G2572" s="117" t="str">
        <f>VLOOKUP(E2572,Datenstruktur_fuer_R!$D$2:$F$141,3,FALSE)</f>
        <v>Line</v>
      </c>
      <c r="H2572" s="120" t="s">
        <v>689</v>
      </c>
      <c r="I2572" s="26" t="s">
        <v>753</v>
      </c>
      <c r="J2572" s="26" t="s">
        <v>1264</v>
      </c>
      <c r="K2572" s="5" t="s">
        <v>780</v>
      </c>
      <c r="L2572" s="5" t="s">
        <v>802</v>
      </c>
      <c r="M2572" s="5">
        <v>1</v>
      </c>
      <c r="N2572" s="5" t="s">
        <v>1173</v>
      </c>
    </row>
    <row r="2573" spans="1:14" x14ac:dyDescent="0.35">
      <c r="A2573" s="5" t="s">
        <v>672</v>
      </c>
      <c r="B2573" s="117" t="str">
        <f>IF(ISERROR(VLOOKUP($A2573, Dropdownlisten!$A$3:$F$143, 2, FALSE)), "", VLOOKUP($A2573, Dropdownlisten!$A$3:$F$143, 2, FALSE))</f>
        <v>Netzwerke</v>
      </c>
      <c r="C2573" s="117">
        <f>IF(ISERROR(VLOOKUP($A2573, Dropdownlisten!$A$3:$F$143, 3, FALSE)), "", VLOOKUP($A2573, Dropdownlisten!$A$3:$F$143, 3, FALSE))</f>
        <v>9000</v>
      </c>
      <c r="D2573" s="117" t="str">
        <f>IF(ISERROR(VLOOKUP($A2573, Dropdownlisten!$A$3:$F$143, 4, FALSE)), "", VLOOKUP($A2573, Dropdownlisten!$A$3:$F$143, 4, FALSE))</f>
        <v>Netzwerke</v>
      </c>
      <c r="E2573" s="117" t="str">
        <f>IF(ISERROR(VLOOKUP($A2573, Dropdownlisten!$A$3:$F$143, 5, FALSE)), "", VLOOKUP($A2573, Dropdownlisten!$A$3:$F$143, 5, FALSE))</f>
        <v>9000_004</v>
      </c>
      <c r="F2573" s="117" t="str">
        <f>IF(ISERROR(VLOOKUP($A2573, Dropdownlisten!$A$3:$F$143, 6, FALSE)), "", VLOOKUP($A2573, Dropdownlisten!$A$3:$F$143, 6, FALSE))</f>
        <v>Fahrradwegenetz</v>
      </c>
      <c r="G2573" s="117" t="str">
        <f>VLOOKUP(E2573,Datenstruktur_fuer_R!$D$2:$F$141,3,FALSE)</f>
        <v>Line</v>
      </c>
      <c r="H2573" s="120" t="s">
        <v>689</v>
      </c>
      <c r="I2573" s="26" t="s">
        <v>753</v>
      </c>
      <c r="J2573" s="26" t="s">
        <v>1264</v>
      </c>
      <c r="K2573" s="5" t="s">
        <v>780</v>
      </c>
      <c r="L2573" s="5" t="s">
        <v>809</v>
      </c>
      <c r="M2573" s="5">
        <v>1</v>
      </c>
      <c r="N2573" s="5" t="s">
        <v>1173</v>
      </c>
    </row>
    <row r="2574" spans="1:14" x14ac:dyDescent="0.35">
      <c r="A2574" s="5" t="s">
        <v>672</v>
      </c>
      <c r="B2574" s="117" t="str">
        <f>IF(ISERROR(VLOOKUP($A2574, Dropdownlisten!$A$3:$F$143, 2, FALSE)), "", VLOOKUP($A2574, Dropdownlisten!$A$3:$F$143, 2, FALSE))</f>
        <v>Netzwerke</v>
      </c>
      <c r="C2574" s="117">
        <f>IF(ISERROR(VLOOKUP($A2574, Dropdownlisten!$A$3:$F$143, 3, FALSE)), "", VLOOKUP($A2574, Dropdownlisten!$A$3:$F$143, 3, FALSE))</f>
        <v>9000</v>
      </c>
      <c r="D2574" s="117" t="str">
        <f>IF(ISERROR(VLOOKUP($A2574, Dropdownlisten!$A$3:$F$143, 4, FALSE)), "", VLOOKUP($A2574, Dropdownlisten!$A$3:$F$143, 4, FALSE))</f>
        <v>Netzwerke</v>
      </c>
      <c r="E2574" s="117" t="str">
        <f>IF(ISERROR(VLOOKUP($A2574, Dropdownlisten!$A$3:$F$143, 5, FALSE)), "", VLOOKUP($A2574, Dropdownlisten!$A$3:$F$143, 5, FALSE))</f>
        <v>9000_004</v>
      </c>
      <c r="F2574" s="117" t="str">
        <f>IF(ISERROR(VLOOKUP($A2574, Dropdownlisten!$A$3:$F$143, 6, FALSE)), "", VLOOKUP($A2574, Dropdownlisten!$A$3:$F$143, 6, FALSE))</f>
        <v>Fahrradwegenetz</v>
      </c>
      <c r="G2574" s="117" t="str">
        <f>VLOOKUP(E2574,Datenstruktur_fuer_R!$D$2:$F$141,3,FALSE)</f>
        <v>Line</v>
      </c>
      <c r="H2574" s="120" t="s">
        <v>689</v>
      </c>
      <c r="I2574" s="26" t="s">
        <v>753</v>
      </c>
      <c r="J2574" s="26" t="s">
        <v>1264</v>
      </c>
      <c r="K2574" s="5" t="s">
        <v>810</v>
      </c>
      <c r="L2574" s="5" t="s">
        <v>811</v>
      </c>
      <c r="M2574" s="5">
        <v>1</v>
      </c>
      <c r="N2574" s="5" t="s">
        <v>1173</v>
      </c>
    </row>
    <row r="2575" spans="1:14" x14ac:dyDescent="0.35">
      <c r="A2575" s="5" t="s">
        <v>672</v>
      </c>
      <c r="B2575" s="117" t="str">
        <f>IF(ISERROR(VLOOKUP($A2575, Dropdownlisten!$A$3:$F$143, 2, FALSE)), "", VLOOKUP($A2575, Dropdownlisten!$A$3:$F$143, 2, FALSE))</f>
        <v>Netzwerke</v>
      </c>
      <c r="C2575" s="117">
        <f>IF(ISERROR(VLOOKUP($A2575, Dropdownlisten!$A$3:$F$143, 3, FALSE)), "", VLOOKUP($A2575, Dropdownlisten!$A$3:$F$143, 3, FALSE))</f>
        <v>9000</v>
      </c>
      <c r="D2575" s="117" t="str">
        <f>IF(ISERROR(VLOOKUP($A2575, Dropdownlisten!$A$3:$F$143, 4, FALSE)), "", VLOOKUP($A2575, Dropdownlisten!$A$3:$F$143, 4, FALSE))</f>
        <v>Netzwerke</v>
      </c>
      <c r="E2575" s="117" t="str">
        <f>IF(ISERROR(VLOOKUP($A2575, Dropdownlisten!$A$3:$F$143, 5, FALSE)), "", VLOOKUP($A2575, Dropdownlisten!$A$3:$F$143, 5, FALSE))</f>
        <v>9000_004</v>
      </c>
      <c r="F2575" s="117" t="str">
        <f>IF(ISERROR(VLOOKUP($A2575, Dropdownlisten!$A$3:$F$143, 6, FALSE)), "", VLOOKUP($A2575, Dropdownlisten!$A$3:$F$143, 6, FALSE))</f>
        <v>Fahrradwegenetz</v>
      </c>
      <c r="G2575" s="117" t="str">
        <f>VLOOKUP(E2575,Datenstruktur_fuer_R!$D$2:$F$141,3,FALSE)</f>
        <v>Line</v>
      </c>
      <c r="H2575" s="120" t="s">
        <v>689</v>
      </c>
      <c r="I2575" s="26" t="s">
        <v>753</v>
      </c>
      <c r="J2575" s="26" t="s">
        <v>1264</v>
      </c>
      <c r="K2575" s="5" t="s">
        <v>810</v>
      </c>
      <c r="L2575" s="5" t="s">
        <v>812</v>
      </c>
      <c r="M2575" s="5">
        <v>1</v>
      </c>
      <c r="N2575" s="5" t="s">
        <v>1173</v>
      </c>
    </row>
    <row r="2576" spans="1:14" x14ac:dyDescent="0.35">
      <c r="A2576" s="5" t="s">
        <v>672</v>
      </c>
      <c r="B2576" s="117" t="str">
        <f>IF(ISERROR(VLOOKUP($A2576, Dropdownlisten!$A$3:$F$143, 2, FALSE)), "", VLOOKUP($A2576, Dropdownlisten!$A$3:$F$143, 2, FALSE))</f>
        <v>Netzwerke</v>
      </c>
      <c r="C2576" s="117">
        <f>IF(ISERROR(VLOOKUP($A2576, Dropdownlisten!$A$3:$F$143, 3, FALSE)), "", VLOOKUP($A2576, Dropdownlisten!$A$3:$F$143, 3, FALSE))</f>
        <v>9000</v>
      </c>
      <c r="D2576" s="117" t="str">
        <f>IF(ISERROR(VLOOKUP($A2576, Dropdownlisten!$A$3:$F$143, 4, FALSE)), "", VLOOKUP($A2576, Dropdownlisten!$A$3:$F$143, 4, FALSE))</f>
        <v>Netzwerke</v>
      </c>
      <c r="E2576" s="117" t="str">
        <f>IF(ISERROR(VLOOKUP($A2576, Dropdownlisten!$A$3:$F$143, 5, FALSE)), "", VLOOKUP($A2576, Dropdownlisten!$A$3:$F$143, 5, FALSE))</f>
        <v>9000_004</v>
      </c>
      <c r="F2576" s="117" t="str">
        <f>IF(ISERROR(VLOOKUP($A2576, Dropdownlisten!$A$3:$F$143, 6, FALSE)), "", VLOOKUP($A2576, Dropdownlisten!$A$3:$F$143, 6, FALSE))</f>
        <v>Fahrradwegenetz</v>
      </c>
      <c r="G2576" s="117" t="str">
        <f>VLOOKUP(E2576,Datenstruktur_fuer_R!$D$2:$F$141,3,FALSE)</f>
        <v>Line</v>
      </c>
      <c r="H2576" s="120" t="s">
        <v>689</v>
      </c>
      <c r="I2576" s="26" t="s">
        <v>753</v>
      </c>
      <c r="J2576" s="26" t="s">
        <v>1264</v>
      </c>
      <c r="K2576" s="5" t="s">
        <v>810</v>
      </c>
      <c r="L2576" s="5" t="s">
        <v>813</v>
      </c>
      <c r="M2576" s="5">
        <v>1</v>
      </c>
      <c r="N2576" s="5" t="s">
        <v>1173</v>
      </c>
    </row>
    <row r="2577" spans="1:14" x14ac:dyDescent="0.35">
      <c r="A2577" s="5" t="s">
        <v>672</v>
      </c>
      <c r="B2577" s="117" t="str">
        <f>IF(ISERROR(VLOOKUP($A2577, Dropdownlisten!$A$3:$F$143, 2, FALSE)), "", VLOOKUP($A2577, Dropdownlisten!$A$3:$F$143, 2, FALSE))</f>
        <v>Netzwerke</v>
      </c>
      <c r="C2577" s="117">
        <f>IF(ISERROR(VLOOKUP($A2577, Dropdownlisten!$A$3:$F$143, 3, FALSE)), "", VLOOKUP($A2577, Dropdownlisten!$A$3:$F$143, 3, FALSE))</f>
        <v>9000</v>
      </c>
      <c r="D2577" s="117" t="str">
        <f>IF(ISERROR(VLOOKUP($A2577, Dropdownlisten!$A$3:$F$143, 4, FALSE)), "", VLOOKUP($A2577, Dropdownlisten!$A$3:$F$143, 4, FALSE))</f>
        <v>Netzwerke</v>
      </c>
      <c r="E2577" s="117" t="str">
        <f>IF(ISERROR(VLOOKUP($A2577, Dropdownlisten!$A$3:$F$143, 5, FALSE)), "", VLOOKUP($A2577, Dropdownlisten!$A$3:$F$143, 5, FALSE))</f>
        <v>9000_004</v>
      </c>
      <c r="F2577" s="117" t="str">
        <f>IF(ISERROR(VLOOKUP($A2577, Dropdownlisten!$A$3:$F$143, 6, FALSE)), "", VLOOKUP($A2577, Dropdownlisten!$A$3:$F$143, 6, FALSE))</f>
        <v>Fahrradwegenetz</v>
      </c>
      <c r="G2577" s="117" t="str">
        <f>VLOOKUP(E2577,Datenstruktur_fuer_R!$D$2:$F$141,3,FALSE)</f>
        <v>Line</v>
      </c>
      <c r="H2577" s="120" t="s">
        <v>689</v>
      </c>
      <c r="I2577" s="26" t="s">
        <v>753</v>
      </c>
      <c r="J2577" s="26" t="s">
        <v>1264</v>
      </c>
      <c r="K2577" s="5" t="s">
        <v>810</v>
      </c>
      <c r="L2577" s="5" t="s">
        <v>805</v>
      </c>
      <c r="M2577" s="5">
        <v>1</v>
      </c>
      <c r="N2577" s="5" t="s">
        <v>1173</v>
      </c>
    </row>
    <row r="2578" spans="1:14" x14ac:dyDescent="0.35">
      <c r="A2578" s="5" t="s">
        <v>672</v>
      </c>
      <c r="B2578" s="117" t="str">
        <f>IF(ISERROR(VLOOKUP($A2578, Dropdownlisten!$A$3:$F$143, 2, FALSE)), "", VLOOKUP($A2578, Dropdownlisten!$A$3:$F$143, 2, FALSE))</f>
        <v>Netzwerke</v>
      </c>
      <c r="C2578" s="117">
        <f>IF(ISERROR(VLOOKUP($A2578, Dropdownlisten!$A$3:$F$143, 3, FALSE)), "", VLOOKUP($A2578, Dropdownlisten!$A$3:$F$143, 3, FALSE))</f>
        <v>9000</v>
      </c>
      <c r="D2578" s="117" t="str">
        <f>IF(ISERROR(VLOOKUP($A2578, Dropdownlisten!$A$3:$F$143, 4, FALSE)), "", VLOOKUP($A2578, Dropdownlisten!$A$3:$F$143, 4, FALSE))</f>
        <v>Netzwerke</v>
      </c>
      <c r="E2578" s="117" t="str">
        <f>IF(ISERROR(VLOOKUP($A2578, Dropdownlisten!$A$3:$F$143, 5, FALSE)), "", VLOOKUP($A2578, Dropdownlisten!$A$3:$F$143, 5, FALSE))</f>
        <v>9000_004</v>
      </c>
      <c r="F2578" s="117" t="str">
        <f>IF(ISERROR(VLOOKUP($A2578, Dropdownlisten!$A$3:$F$143, 6, FALSE)), "", VLOOKUP($A2578, Dropdownlisten!$A$3:$F$143, 6, FALSE))</f>
        <v>Fahrradwegenetz</v>
      </c>
      <c r="G2578" s="117" t="str">
        <f>VLOOKUP(E2578,Datenstruktur_fuer_R!$D$2:$F$141,3,FALSE)</f>
        <v>Line</v>
      </c>
      <c r="H2578" s="120" t="s">
        <v>689</v>
      </c>
      <c r="I2578" s="26" t="s">
        <v>753</v>
      </c>
      <c r="J2578" s="26" t="s">
        <v>1264</v>
      </c>
      <c r="K2578" s="5" t="s">
        <v>810</v>
      </c>
      <c r="L2578" s="5" t="s">
        <v>814</v>
      </c>
      <c r="M2578" s="5">
        <v>1</v>
      </c>
      <c r="N2578" s="5" t="s">
        <v>1173</v>
      </c>
    </row>
    <row r="2579" spans="1:14" x14ac:dyDescent="0.35">
      <c r="A2579" s="5" t="s">
        <v>672</v>
      </c>
      <c r="B2579" s="117" t="str">
        <f>IF(ISERROR(VLOOKUP($A2579, Dropdownlisten!$A$3:$F$143, 2, FALSE)), "", VLOOKUP($A2579, Dropdownlisten!$A$3:$F$143, 2, FALSE))</f>
        <v>Netzwerke</v>
      </c>
      <c r="C2579" s="117">
        <f>IF(ISERROR(VLOOKUP($A2579, Dropdownlisten!$A$3:$F$143, 3, FALSE)), "", VLOOKUP($A2579, Dropdownlisten!$A$3:$F$143, 3, FALSE))</f>
        <v>9000</v>
      </c>
      <c r="D2579" s="117" t="str">
        <f>IF(ISERROR(VLOOKUP($A2579, Dropdownlisten!$A$3:$F$143, 4, FALSE)), "", VLOOKUP($A2579, Dropdownlisten!$A$3:$F$143, 4, FALSE))</f>
        <v>Netzwerke</v>
      </c>
      <c r="E2579" s="117" t="str">
        <f>IF(ISERROR(VLOOKUP($A2579, Dropdownlisten!$A$3:$F$143, 5, FALSE)), "", VLOOKUP($A2579, Dropdownlisten!$A$3:$F$143, 5, FALSE))</f>
        <v>9000_004</v>
      </c>
      <c r="F2579" s="117" t="str">
        <f>IF(ISERROR(VLOOKUP($A2579, Dropdownlisten!$A$3:$F$143, 6, FALSE)), "", VLOOKUP($A2579, Dropdownlisten!$A$3:$F$143, 6, FALSE))</f>
        <v>Fahrradwegenetz</v>
      </c>
      <c r="G2579" s="117" t="str">
        <f>VLOOKUP(E2579,Datenstruktur_fuer_R!$D$2:$F$141,3,FALSE)</f>
        <v>Line</v>
      </c>
      <c r="H2579" s="120" t="s">
        <v>689</v>
      </c>
      <c r="I2579" s="26" t="s">
        <v>753</v>
      </c>
      <c r="J2579" s="26" t="s">
        <v>1264</v>
      </c>
      <c r="K2579" s="5" t="s">
        <v>810</v>
      </c>
      <c r="L2579" s="5" t="s">
        <v>815</v>
      </c>
      <c r="M2579" s="5">
        <v>1</v>
      </c>
      <c r="N2579" s="5" t="s">
        <v>1173</v>
      </c>
    </row>
    <row r="2580" spans="1:14" x14ac:dyDescent="0.35">
      <c r="A2580" s="5" t="s">
        <v>672</v>
      </c>
      <c r="B2580" s="117" t="str">
        <f>IF(ISERROR(VLOOKUP($A2580, Dropdownlisten!$A$3:$F$143, 2, FALSE)), "", VLOOKUP($A2580, Dropdownlisten!$A$3:$F$143, 2, FALSE))</f>
        <v>Netzwerke</v>
      </c>
      <c r="C2580" s="117">
        <f>IF(ISERROR(VLOOKUP($A2580, Dropdownlisten!$A$3:$F$143, 3, FALSE)), "", VLOOKUP($A2580, Dropdownlisten!$A$3:$F$143, 3, FALSE))</f>
        <v>9000</v>
      </c>
      <c r="D2580" s="117" t="str">
        <f>IF(ISERROR(VLOOKUP($A2580, Dropdownlisten!$A$3:$F$143, 4, FALSE)), "", VLOOKUP($A2580, Dropdownlisten!$A$3:$F$143, 4, FALSE))</f>
        <v>Netzwerke</v>
      </c>
      <c r="E2580" s="117" t="str">
        <f>IF(ISERROR(VLOOKUP($A2580, Dropdownlisten!$A$3:$F$143, 5, FALSE)), "", VLOOKUP($A2580, Dropdownlisten!$A$3:$F$143, 5, FALSE))</f>
        <v>9000_004</v>
      </c>
      <c r="F2580" s="117" t="str">
        <f>IF(ISERROR(VLOOKUP($A2580, Dropdownlisten!$A$3:$F$143, 6, FALSE)), "", VLOOKUP($A2580, Dropdownlisten!$A$3:$F$143, 6, FALSE))</f>
        <v>Fahrradwegenetz</v>
      </c>
      <c r="G2580" s="117" t="str">
        <f>VLOOKUP(E2580,Datenstruktur_fuer_R!$D$2:$F$141,3,FALSE)</f>
        <v>Line</v>
      </c>
      <c r="H2580" s="120" t="s">
        <v>689</v>
      </c>
      <c r="I2580" s="26" t="s">
        <v>753</v>
      </c>
      <c r="J2580" s="26" t="s">
        <v>1264</v>
      </c>
      <c r="K2580" s="5" t="s">
        <v>810</v>
      </c>
      <c r="L2580" s="5" t="s">
        <v>816</v>
      </c>
      <c r="M2580" s="5">
        <v>1</v>
      </c>
      <c r="N2580" s="5" t="s">
        <v>1173</v>
      </c>
    </row>
    <row r="2581" spans="1:14" x14ac:dyDescent="0.35">
      <c r="A2581" s="5" t="s">
        <v>701</v>
      </c>
      <c r="B2581" s="117" t="str">
        <f>IF(ISERROR(VLOOKUP($A2581, Dropdownlisten!$A$3:$F$143, 2, FALSE)), "", VLOOKUP($A2581, Dropdownlisten!$A$3:$F$143, 2, FALSE))</f>
        <v>Netzwerke</v>
      </c>
      <c r="C2581" s="117">
        <f>IF(ISERROR(VLOOKUP($A2581, Dropdownlisten!$A$3:$F$143, 3, FALSE)), "", VLOOKUP($A2581, Dropdownlisten!$A$3:$F$143, 3, FALSE))</f>
        <v>9000</v>
      </c>
      <c r="D2581" s="117" t="str">
        <f>IF(ISERROR(VLOOKUP($A2581, Dropdownlisten!$A$3:$F$143, 4, FALSE)), "", VLOOKUP($A2581, Dropdownlisten!$A$3:$F$143, 4, FALSE))</f>
        <v>Netzwerke</v>
      </c>
      <c r="E2581" s="117" t="str">
        <f>IF(ISERROR(VLOOKUP($A2581, Dropdownlisten!$A$3:$F$143, 5, FALSE)), "", VLOOKUP($A2581, Dropdownlisten!$A$3:$F$143, 5, FALSE))</f>
        <v>9000_006</v>
      </c>
      <c r="F2581" s="117" t="str">
        <f>IF(ISERROR(VLOOKUP($A2581, Dropdownlisten!$A$3:$F$143, 6, FALSE)), "", VLOOKUP($A2581, Dropdownlisten!$A$3:$F$143, 6, FALSE))</f>
        <v>LiniennetzOePNV</v>
      </c>
      <c r="G2581" s="117" t="str">
        <f>VLOOKUP(E2581,Datenstruktur_fuer_R!$D$2:$F$141,3,FALSE)</f>
        <v>Line</v>
      </c>
      <c r="H2581" s="120" t="s">
        <v>689</v>
      </c>
      <c r="I2581" s="26" t="s">
        <v>753</v>
      </c>
      <c r="J2581" s="26" t="s">
        <v>1264</v>
      </c>
      <c r="K2581" s="5" t="s">
        <v>827</v>
      </c>
      <c r="L2581" s="5" t="s">
        <v>828</v>
      </c>
      <c r="M2581" s="5">
        <v>1</v>
      </c>
      <c r="N2581" s="5" t="s">
        <v>1173</v>
      </c>
    </row>
    <row r="2582" spans="1:14" x14ac:dyDescent="0.35">
      <c r="A2582" s="5" t="s">
        <v>701</v>
      </c>
      <c r="B2582" s="117" t="str">
        <f>IF(ISERROR(VLOOKUP($A2582, Dropdownlisten!$A$3:$F$143, 2, FALSE)), "", VLOOKUP($A2582, Dropdownlisten!$A$3:$F$143, 2, FALSE))</f>
        <v>Netzwerke</v>
      </c>
      <c r="C2582" s="117">
        <f>IF(ISERROR(VLOOKUP($A2582, Dropdownlisten!$A$3:$F$143, 3, FALSE)), "", VLOOKUP($A2582, Dropdownlisten!$A$3:$F$143, 3, FALSE))</f>
        <v>9000</v>
      </c>
      <c r="D2582" s="117" t="str">
        <f>IF(ISERROR(VLOOKUP($A2582, Dropdownlisten!$A$3:$F$143, 4, FALSE)), "", VLOOKUP($A2582, Dropdownlisten!$A$3:$F$143, 4, FALSE))</f>
        <v>Netzwerke</v>
      </c>
      <c r="E2582" s="117" t="str">
        <f>IF(ISERROR(VLOOKUP($A2582, Dropdownlisten!$A$3:$F$143, 5, FALSE)), "", VLOOKUP($A2582, Dropdownlisten!$A$3:$F$143, 5, FALSE))</f>
        <v>9000_006</v>
      </c>
      <c r="F2582" s="117" t="str">
        <f>IF(ISERROR(VLOOKUP($A2582, Dropdownlisten!$A$3:$F$143, 6, FALSE)), "", VLOOKUP($A2582, Dropdownlisten!$A$3:$F$143, 6, FALSE))</f>
        <v>LiniennetzOePNV</v>
      </c>
      <c r="G2582" s="117" t="str">
        <f>VLOOKUP(E2582,Datenstruktur_fuer_R!$D$2:$F$141,3,FALSE)</f>
        <v>Line</v>
      </c>
      <c r="H2582" s="120" t="s">
        <v>689</v>
      </c>
      <c r="I2582" s="26" t="s">
        <v>753</v>
      </c>
      <c r="J2582" s="26" t="s">
        <v>1264</v>
      </c>
      <c r="K2582" s="5" t="s">
        <v>780</v>
      </c>
      <c r="L2582" s="5" t="s">
        <v>829</v>
      </c>
      <c r="M2582" s="5">
        <v>1</v>
      </c>
      <c r="N2582" s="5" t="s">
        <v>1173</v>
      </c>
    </row>
    <row r="2583" spans="1:14" x14ac:dyDescent="0.35">
      <c r="A2583" s="5" t="s">
        <v>701</v>
      </c>
      <c r="B2583" s="117" t="str">
        <f>IF(ISERROR(VLOOKUP($A2583, Dropdownlisten!$A$3:$F$143, 2, FALSE)), "", VLOOKUP($A2583, Dropdownlisten!$A$3:$F$143, 2, FALSE))</f>
        <v>Netzwerke</v>
      </c>
      <c r="C2583" s="117">
        <f>IF(ISERROR(VLOOKUP($A2583, Dropdownlisten!$A$3:$F$143, 3, FALSE)), "", VLOOKUP($A2583, Dropdownlisten!$A$3:$F$143, 3, FALSE))</f>
        <v>9000</v>
      </c>
      <c r="D2583" s="117" t="str">
        <f>IF(ISERROR(VLOOKUP($A2583, Dropdownlisten!$A$3:$F$143, 4, FALSE)), "", VLOOKUP($A2583, Dropdownlisten!$A$3:$F$143, 4, FALSE))</f>
        <v>Netzwerke</v>
      </c>
      <c r="E2583" s="117" t="str">
        <f>IF(ISERROR(VLOOKUP($A2583, Dropdownlisten!$A$3:$F$143, 5, FALSE)), "", VLOOKUP($A2583, Dropdownlisten!$A$3:$F$143, 5, FALSE))</f>
        <v>9000_006</v>
      </c>
      <c r="F2583" s="117" t="str">
        <f>IF(ISERROR(VLOOKUP($A2583, Dropdownlisten!$A$3:$F$143, 6, FALSE)), "", VLOOKUP($A2583, Dropdownlisten!$A$3:$F$143, 6, FALSE))</f>
        <v>LiniennetzOePNV</v>
      </c>
      <c r="G2583" s="117" t="str">
        <f>VLOOKUP(E2583,Datenstruktur_fuer_R!$D$2:$F$141,3,FALSE)</f>
        <v>Line</v>
      </c>
      <c r="H2583" s="120" t="s">
        <v>689</v>
      </c>
      <c r="I2583" s="26" t="s">
        <v>753</v>
      </c>
      <c r="J2583" s="26" t="s">
        <v>1264</v>
      </c>
      <c r="K2583" s="5" t="s">
        <v>810</v>
      </c>
      <c r="L2583" s="5" t="s">
        <v>815</v>
      </c>
      <c r="M2583" s="5">
        <v>1</v>
      </c>
      <c r="N2583" s="5" t="s">
        <v>1173</v>
      </c>
    </row>
    <row r="2584" spans="1:14" x14ac:dyDescent="0.35">
      <c r="A2584" s="5" t="s">
        <v>701</v>
      </c>
      <c r="B2584" s="117" t="str">
        <f>IF(ISERROR(VLOOKUP($A2584, Dropdownlisten!$A$3:$F$143, 2, FALSE)), "", VLOOKUP($A2584, Dropdownlisten!$A$3:$F$143, 2, FALSE))</f>
        <v>Netzwerke</v>
      </c>
      <c r="C2584" s="117">
        <f>IF(ISERROR(VLOOKUP($A2584, Dropdownlisten!$A$3:$F$143, 3, FALSE)), "", VLOOKUP($A2584, Dropdownlisten!$A$3:$F$143, 3, FALSE))</f>
        <v>9000</v>
      </c>
      <c r="D2584" s="117" t="str">
        <f>IF(ISERROR(VLOOKUP($A2584, Dropdownlisten!$A$3:$F$143, 4, FALSE)), "", VLOOKUP($A2584, Dropdownlisten!$A$3:$F$143, 4, FALSE))</f>
        <v>Netzwerke</v>
      </c>
      <c r="E2584" s="117" t="str">
        <f>IF(ISERROR(VLOOKUP($A2584, Dropdownlisten!$A$3:$F$143, 5, FALSE)), "", VLOOKUP($A2584, Dropdownlisten!$A$3:$F$143, 5, FALSE))</f>
        <v>9000_006</v>
      </c>
      <c r="F2584" s="117" t="str">
        <f>IF(ISERROR(VLOOKUP($A2584, Dropdownlisten!$A$3:$F$143, 6, FALSE)), "", VLOOKUP($A2584, Dropdownlisten!$A$3:$F$143, 6, FALSE))</f>
        <v>LiniennetzOePNV</v>
      </c>
      <c r="G2584" s="117" t="str">
        <f>VLOOKUP(E2584,Datenstruktur_fuer_R!$D$2:$F$141,3,FALSE)</f>
        <v>Line</v>
      </c>
      <c r="H2584" s="120" t="s">
        <v>689</v>
      </c>
      <c r="I2584" s="26" t="s">
        <v>753</v>
      </c>
      <c r="J2584" s="26" t="s">
        <v>1264</v>
      </c>
      <c r="K2584" s="5" t="s">
        <v>817</v>
      </c>
      <c r="L2584" s="5" t="s">
        <v>811</v>
      </c>
      <c r="M2584" s="5">
        <v>1</v>
      </c>
      <c r="N2584" s="5" t="s">
        <v>1173</v>
      </c>
    </row>
    <row r="2585" spans="1:14" x14ac:dyDescent="0.35">
      <c r="A2585" s="5" t="s">
        <v>701</v>
      </c>
      <c r="B2585" s="117" t="str">
        <f>IF(ISERROR(VLOOKUP($A2585, Dropdownlisten!$A$3:$F$143, 2, FALSE)), "", VLOOKUP($A2585, Dropdownlisten!$A$3:$F$143, 2, FALSE))</f>
        <v>Netzwerke</v>
      </c>
      <c r="C2585" s="117">
        <f>IF(ISERROR(VLOOKUP($A2585, Dropdownlisten!$A$3:$F$143, 3, FALSE)), "", VLOOKUP($A2585, Dropdownlisten!$A$3:$F$143, 3, FALSE))</f>
        <v>9000</v>
      </c>
      <c r="D2585" s="117" t="str">
        <f>IF(ISERROR(VLOOKUP($A2585, Dropdownlisten!$A$3:$F$143, 4, FALSE)), "", VLOOKUP($A2585, Dropdownlisten!$A$3:$F$143, 4, FALSE))</f>
        <v>Netzwerke</v>
      </c>
      <c r="E2585" s="117" t="str">
        <f>IF(ISERROR(VLOOKUP($A2585, Dropdownlisten!$A$3:$F$143, 5, FALSE)), "", VLOOKUP($A2585, Dropdownlisten!$A$3:$F$143, 5, FALSE))</f>
        <v>9000_006</v>
      </c>
      <c r="F2585" s="117" t="str">
        <f>IF(ISERROR(VLOOKUP($A2585, Dropdownlisten!$A$3:$F$143, 6, FALSE)), "", VLOOKUP($A2585, Dropdownlisten!$A$3:$F$143, 6, FALSE))</f>
        <v>LiniennetzOePNV</v>
      </c>
      <c r="G2585" s="117" t="str">
        <f>VLOOKUP(E2585,Datenstruktur_fuer_R!$D$2:$F$141,3,FALSE)</f>
        <v>Line</v>
      </c>
      <c r="H2585" s="120" t="s">
        <v>689</v>
      </c>
      <c r="I2585" s="26" t="s">
        <v>753</v>
      </c>
      <c r="J2585" s="26" t="s">
        <v>1264</v>
      </c>
      <c r="K2585" s="5" t="s">
        <v>830</v>
      </c>
      <c r="L2585" s="5" t="s">
        <v>831</v>
      </c>
      <c r="M2585" s="5">
        <v>1</v>
      </c>
      <c r="N2585" s="5" t="s">
        <v>1173</v>
      </c>
    </row>
    <row r="2586" spans="1:14" x14ac:dyDescent="0.35">
      <c r="A2586" s="5" t="s">
        <v>701</v>
      </c>
      <c r="B2586" s="117" t="str">
        <f>IF(ISERROR(VLOOKUP($A2586, Dropdownlisten!$A$3:$F$143, 2, FALSE)), "", VLOOKUP($A2586, Dropdownlisten!$A$3:$F$143, 2, FALSE))</f>
        <v>Netzwerke</v>
      </c>
      <c r="C2586" s="117">
        <f>IF(ISERROR(VLOOKUP($A2586, Dropdownlisten!$A$3:$F$143, 3, FALSE)), "", VLOOKUP($A2586, Dropdownlisten!$A$3:$F$143, 3, FALSE))</f>
        <v>9000</v>
      </c>
      <c r="D2586" s="117" t="str">
        <f>IF(ISERROR(VLOOKUP($A2586, Dropdownlisten!$A$3:$F$143, 4, FALSE)), "", VLOOKUP($A2586, Dropdownlisten!$A$3:$F$143, 4, FALSE))</f>
        <v>Netzwerke</v>
      </c>
      <c r="E2586" s="117" t="str">
        <f>IF(ISERROR(VLOOKUP($A2586, Dropdownlisten!$A$3:$F$143, 5, FALSE)), "", VLOOKUP($A2586, Dropdownlisten!$A$3:$F$143, 5, FALSE))</f>
        <v>9000_006</v>
      </c>
      <c r="F2586" s="117" t="str">
        <f>IF(ISERROR(VLOOKUP($A2586, Dropdownlisten!$A$3:$F$143, 6, FALSE)), "", VLOOKUP($A2586, Dropdownlisten!$A$3:$F$143, 6, FALSE))</f>
        <v>LiniennetzOePNV</v>
      </c>
      <c r="G2586" s="117" t="str">
        <f>VLOOKUP(E2586,Datenstruktur_fuer_R!$D$2:$F$141,3,FALSE)</f>
        <v>Line</v>
      </c>
      <c r="H2586" s="120" t="s">
        <v>689</v>
      </c>
      <c r="I2586" s="26" t="s">
        <v>753</v>
      </c>
      <c r="J2586" s="26" t="s">
        <v>1264</v>
      </c>
      <c r="K2586" s="5" t="s">
        <v>830</v>
      </c>
      <c r="L2586" s="5" t="s">
        <v>832</v>
      </c>
      <c r="M2586" s="5">
        <v>1</v>
      </c>
      <c r="N2586" s="5" t="s">
        <v>1173</v>
      </c>
    </row>
    <row r="2587" spans="1:14" x14ac:dyDescent="0.35">
      <c r="A2587" s="5" t="s">
        <v>701</v>
      </c>
      <c r="B2587" s="117" t="str">
        <f>IF(ISERROR(VLOOKUP($A2587, Dropdownlisten!$A$3:$F$143, 2, FALSE)), "", VLOOKUP($A2587, Dropdownlisten!$A$3:$F$143, 2, FALSE))</f>
        <v>Netzwerke</v>
      </c>
      <c r="C2587" s="117">
        <f>IF(ISERROR(VLOOKUP($A2587, Dropdownlisten!$A$3:$F$143, 3, FALSE)), "", VLOOKUP($A2587, Dropdownlisten!$A$3:$F$143, 3, FALSE))</f>
        <v>9000</v>
      </c>
      <c r="D2587" s="117" t="str">
        <f>IF(ISERROR(VLOOKUP($A2587, Dropdownlisten!$A$3:$F$143, 4, FALSE)), "", VLOOKUP($A2587, Dropdownlisten!$A$3:$F$143, 4, FALSE))</f>
        <v>Netzwerke</v>
      </c>
      <c r="E2587" s="117" t="str">
        <f>IF(ISERROR(VLOOKUP($A2587, Dropdownlisten!$A$3:$F$143, 5, FALSE)), "", VLOOKUP($A2587, Dropdownlisten!$A$3:$F$143, 5, FALSE))</f>
        <v>9000_006</v>
      </c>
      <c r="F2587" s="117" t="str">
        <f>IF(ISERROR(VLOOKUP($A2587, Dropdownlisten!$A$3:$F$143, 6, FALSE)), "", VLOOKUP($A2587, Dropdownlisten!$A$3:$F$143, 6, FALSE))</f>
        <v>LiniennetzOePNV</v>
      </c>
      <c r="G2587" s="117" t="str">
        <f>VLOOKUP(E2587,Datenstruktur_fuer_R!$D$2:$F$141,3,FALSE)</f>
        <v>Line</v>
      </c>
      <c r="H2587" s="120" t="s">
        <v>689</v>
      </c>
      <c r="I2587" s="26" t="s">
        <v>753</v>
      </c>
      <c r="J2587" s="26" t="s">
        <v>1264</v>
      </c>
      <c r="K2587" s="5" t="s">
        <v>827</v>
      </c>
      <c r="L2587" s="5" t="s">
        <v>832</v>
      </c>
      <c r="M2587" s="5">
        <v>1</v>
      </c>
      <c r="N2587" s="5" t="s">
        <v>1173</v>
      </c>
    </row>
    <row r="2588" spans="1:14" x14ac:dyDescent="0.35">
      <c r="A2588" s="5" t="s">
        <v>701</v>
      </c>
      <c r="B2588" s="117" t="str">
        <f>IF(ISERROR(VLOOKUP($A2588, Dropdownlisten!$A$3:$F$143, 2, FALSE)), "", VLOOKUP($A2588, Dropdownlisten!$A$3:$F$143, 2, FALSE))</f>
        <v>Netzwerke</v>
      </c>
      <c r="C2588" s="117">
        <f>IF(ISERROR(VLOOKUP($A2588, Dropdownlisten!$A$3:$F$143, 3, FALSE)), "", VLOOKUP($A2588, Dropdownlisten!$A$3:$F$143, 3, FALSE))</f>
        <v>9000</v>
      </c>
      <c r="D2588" s="117" t="str">
        <f>IF(ISERROR(VLOOKUP($A2588, Dropdownlisten!$A$3:$F$143, 4, FALSE)), "", VLOOKUP($A2588, Dropdownlisten!$A$3:$F$143, 4, FALSE))</f>
        <v>Netzwerke</v>
      </c>
      <c r="E2588" s="117" t="str">
        <f>IF(ISERROR(VLOOKUP($A2588, Dropdownlisten!$A$3:$F$143, 5, FALSE)), "", VLOOKUP($A2588, Dropdownlisten!$A$3:$F$143, 5, FALSE))</f>
        <v>9000_006</v>
      </c>
      <c r="F2588" s="117" t="str">
        <f>IF(ISERROR(VLOOKUP($A2588, Dropdownlisten!$A$3:$F$143, 6, FALSE)), "", VLOOKUP($A2588, Dropdownlisten!$A$3:$F$143, 6, FALSE))</f>
        <v>LiniennetzOePNV</v>
      </c>
      <c r="G2588" s="117" t="str">
        <f>VLOOKUP(E2588,Datenstruktur_fuer_R!$D$2:$F$141,3,FALSE)</f>
        <v>Line</v>
      </c>
      <c r="H2588" s="120" t="s">
        <v>689</v>
      </c>
      <c r="I2588" s="26" t="s">
        <v>753</v>
      </c>
      <c r="J2588" s="26" t="s">
        <v>1264</v>
      </c>
      <c r="K2588" s="5" t="s">
        <v>830</v>
      </c>
      <c r="L2588" s="5" t="s">
        <v>834</v>
      </c>
      <c r="M2588" s="5">
        <v>1</v>
      </c>
      <c r="N2588" s="5" t="s">
        <v>1173</v>
      </c>
    </row>
    <row r="2589" spans="1:14" x14ac:dyDescent="0.35">
      <c r="A2589" s="5" t="s">
        <v>724</v>
      </c>
      <c r="B2589" s="117" t="str">
        <f>IF(ISERROR(VLOOKUP($A2589, Dropdownlisten!$A$3:$F$143, 2, FALSE)), "", VLOOKUP($A2589, Dropdownlisten!$A$3:$F$143, 2, FALSE))</f>
        <v>Netzwerke</v>
      </c>
      <c r="C2589" s="117">
        <f>IF(ISERROR(VLOOKUP($A2589, Dropdownlisten!$A$3:$F$143, 3, FALSE)), "", VLOOKUP($A2589, Dropdownlisten!$A$3:$F$143, 3, FALSE))</f>
        <v>9000</v>
      </c>
      <c r="D2589" s="117" t="str">
        <f>IF(ISERROR(VLOOKUP($A2589, Dropdownlisten!$A$3:$F$143, 4, FALSE)), "", VLOOKUP($A2589, Dropdownlisten!$A$3:$F$143, 4, FALSE))</f>
        <v>Netzwerke</v>
      </c>
      <c r="E2589" s="117" t="str">
        <f>IF(ISERROR(VLOOKUP($A2589, Dropdownlisten!$A$3:$F$143, 5, FALSE)), "", VLOOKUP($A2589, Dropdownlisten!$A$3:$F$143, 5, FALSE))</f>
        <v>9000_007</v>
      </c>
      <c r="F2589" s="117" t="str">
        <f>IF(ISERROR(VLOOKUP($A2589, Dropdownlisten!$A$3:$F$143, 6, FALSE)), "", VLOOKUP($A2589, Dropdownlisten!$A$3:$F$143, 6, FALSE))</f>
        <v>Strassennetz</v>
      </c>
      <c r="G2589" s="117" t="str">
        <f>VLOOKUP(E2589,Datenstruktur_fuer_R!$D$2:$F$141,3,FALSE)</f>
        <v>Line</v>
      </c>
      <c r="H2589" s="120" t="s">
        <v>781</v>
      </c>
      <c r="I2589" s="26" t="s">
        <v>753</v>
      </c>
      <c r="J2589" s="26" t="s">
        <v>1264</v>
      </c>
      <c r="K2589" s="5" t="s">
        <v>787</v>
      </c>
      <c r="L2589" s="5"/>
      <c r="M2589" s="5">
        <v>1</v>
      </c>
      <c r="N2589" s="5" t="s">
        <v>1173</v>
      </c>
    </row>
    <row r="2590" spans="1:14" x14ac:dyDescent="0.35">
      <c r="A2590" s="5" t="s">
        <v>724</v>
      </c>
      <c r="B2590" s="117" t="str">
        <f>IF(ISERROR(VLOOKUP($A2590, Dropdownlisten!$A$3:$F$143, 2, FALSE)), "", VLOOKUP($A2590, Dropdownlisten!$A$3:$F$143, 2, FALSE))</f>
        <v>Netzwerke</v>
      </c>
      <c r="C2590" s="117">
        <f>IF(ISERROR(VLOOKUP($A2590, Dropdownlisten!$A$3:$F$143, 3, FALSE)), "", VLOOKUP($A2590, Dropdownlisten!$A$3:$F$143, 3, FALSE))</f>
        <v>9000</v>
      </c>
      <c r="D2590" s="117" t="str">
        <f>IF(ISERROR(VLOOKUP($A2590, Dropdownlisten!$A$3:$F$143, 4, FALSE)), "", VLOOKUP($A2590, Dropdownlisten!$A$3:$F$143, 4, FALSE))</f>
        <v>Netzwerke</v>
      </c>
      <c r="E2590" s="117" t="str">
        <f>IF(ISERROR(VLOOKUP($A2590, Dropdownlisten!$A$3:$F$143, 5, FALSE)), "", VLOOKUP($A2590, Dropdownlisten!$A$3:$F$143, 5, FALSE))</f>
        <v>9000_007</v>
      </c>
      <c r="F2590" s="117" t="str">
        <f>IF(ISERROR(VLOOKUP($A2590, Dropdownlisten!$A$3:$F$143, 6, FALSE)), "", VLOOKUP($A2590, Dropdownlisten!$A$3:$F$143, 6, FALSE))</f>
        <v>Strassennetz</v>
      </c>
      <c r="G2590" s="117" t="str">
        <f>VLOOKUP(E2590,Datenstruktur_fuer_R!$D$2:$F$141,3,FALSE)</f>
        <v>Line</v>
      </c>
      <c r="H2590" s="120" t="s">
        <v>782</v>
      </c>
      <c r="I2590" s="26" t="s">
        <v>753</v>
      </c>
      <c r="J2590" s="26" t="s">
        <v>1264</v>
      </c>
      <c r="K2590" s="5" t="s">
        <v>1030</v>
      </c>
      <c r="L2590" s="5"/>
      <c r="M2590" s="5">
        <v>1</v>
      </c>
      <c r="N2590" s="5" t="s">
        <v>1173</v>
      </c>
    </row>
    <row r="2591" spans="1:14" x14ac:dyDescent="0.35">
      <c r="A2591" s="5" t="s">
        <v>724</v>
      </c>
      <c r="B2591" s="117" t="str">
        <f>IF(ISERROR(VLOOKUP($A2591, Dropdownlisten!$A$3:$F$143, 2, FALSE)), "", VLOOKUP($A2591, Dropdownlisten!$A$3:$F$143, 2, FALSE))</f>
        <v>Netzwerke</v>
      </c>
      <c r="C2591" s="117">
        <f>IF(ISERROR(VLOOKUP($A2591, Dropdownlisten!$A$3:$F$143, 3, FALSE)), "", VLOOKUP($A2591, Dropdownlisten!$A$3:$F$143, 3, FALSE))</f>
        <v>9000</v>
      </c>
      <c r="D2591" s="117" t="str">
        <f>IF(ISERROR(VLOOKUP($A2591, Dropdownlisten!$A$3:$F$143, 4, FALSE)), "", VLOOKUP($A2591, Dropdownlisten!$A$3:$F$143, 4, FALSE))</f>
        <v>Netzwerke</v>
      </c>
      <c r="E2591" s="117" t="str">
        <f>IF(ISERROR(VLOOKUP($A2591, Dropdownlisten!$A$3:$F$143, 5, FALSE)), "", VLOOKUP($A2591, Dropdownlisten!$A$3:$F$143, 5, FALSE))</f>
        <v>9000_007</v>
      </c>
      <c r="F2591" s="117" t="str">
        <f>IF(ISERROR(VLOOKUP($A2591, Dropdownlisten!$A$3:$F$143, 6, FALSE)), "", VLOOKUP($A2591, Dropdownlisten!$A$3:$F$143, 6, FALSE))</f>
        <v>Strassennetz</v>
      </c>
      <c r="G2591" s="117" t="str">
        <f>VLOOKUP(E2591,Datenstruktur_fuer_R!$D$2:$F$141,3,FALSE)</f>
        <v>Line</v>
      </c>
      <c r="H2591" s="120" t="s">
        <v>783</v>
      </c>
      <c r="I2591" s="26" t="s">
        <v>753</v>
      </c>
      <c r="J2591" s="26" t="s">
        <v>1264</v>
      </c>
      <c r="K2591" s="5" t="s">
        <v>788</v>
      </c>
      <c r="L2591" s="5"/>
      <c r="M2591" s="5">
        <v>1</v>
      </c>
      <c r="N2591" s="5" t="s">
        <v>1173</v>
      </c>
    </row>
    <row r="2592" spans="1:14" x14ac:dyDescent="0.35">
      <c r="A2592" s="5" t="s">
        <v>724</v>
      </c>
      <c r="B2592" s="117" t="str">
        <f>IF(ISERROR(VLOOKUP($A2592, Dropdownlisten!$A$3:$F$143, 2, FALSE)), "", VLOOKUP($A2592, Dropdownlisten!$A$3:$F$143, 2, FALSE))</f>
        <v>Netzwerke</v>
      </c>
      <c r="C2592" s="117">
        <f>IF(ISERROR(VLOOKUP($A2592, Dropdownlisten!$A$3:$F$143, 3, FALSE)), "", VLOOKUP($A2592, Dropdownlisten!$A$3:$F$143, 3, FALSE))</f>
        <v>9000</v>
      </c>
      <c r="D2592" s="117" t="str">
        <f>IF(ISERROR(VLOOKUP($A2592, Dropdownlisten!$A$3:$F$143, 4, FALSE)), "", VLOOKUP($A2592, Dropdownlisten!$A$3:$F$143, 4, FALSE))</f>
        <v>Netzwerke</v>
      </c>
      <c r="E2592" s="117" t="str">
        <f>IF(ISERROR(VLOOKUP($A2592, Dropdownlisten!$A$3:$F$143, 5, FALSE)), "", VLOOKUP($A2592, Dropdownlisten!$A$3:$F$143, 5, FALSE))</f>
        <v>9000_007</v>
      </c>
      <c r="F2592" s="117" t="str">
        <f>IF(ISERROR(VLOOKUP($A2592, Dropdownlisten!$A$3:$F$143, 6, FALSE)), "", VLOOKUP($A2592, Dropdownlisten!$A$3:$F$143, 6, FALSE))</f>
        <v>Strassennetz</v>
      </c>
      <c r="G2592" s="117" t="str">
        <f>VLOOKUP(E2592,Datenstruktur_fuer_R!$D$2:$F$141,3,FALSE)</f>
        <v>Line</v>
      </c>
      <c r="H2592" s="120" t="s">
        <v>689</v>
      </c>
      <c r="I2592" s="26" t="s">
        <v>753</v>
      </c>
      <c r="J2592" s="26" t="s">
        <v>1264</v>
      </c>
      <c r="K2592" s="5" t="s">
        <v>780</v>
      </c>
      <c r="L2592" s="5" t="s">
        <v>789</v>
      </c>
      <c r="M2592" s="5">
        <v>1</v>
      </c>
      <c r="N2592" s="5" t="s">
        <v>1173</v>
      </c>
    </row>
    <row r="2593" spans="1:14" x14ac:dyDescent="0.35">
      <c r="A2593" s="5" t="s">
        <v>724</v>
      </c>
      <c r="B2593" s="117" t="str">
        <f>IF(ISERROR(VLOOKUP($A2593, Dropdownlisten!$A$3:$F$143, 2, FALSE)), "", VLOOKUP($A2593, Dropdownlisten!$A$3:$F$143, 2, FALSE))</f>
        <v>Netzwerke</v>
      </c>
      <c r="C2593" s="117">
        <f>IF(ISERROR(VLOOKUP($A2593, Dropdownlisten!$A$3:$F$143, 3, FALSE)), "", VLOOKUP($A2593, Dropdownlisten!$A$3:$F$143, 3, FALSE))</f>
        <v>9000</v>
      </c>
      <c r="D2593" s="117" t="str">
        <f>IF(ISERROR(VLOOKUP($A2593, Dropdownlisten!$A$3:$F$143, 4, FALSE)), "", VLOOKUP($A2593, Dropdownlisten!$A$3:$F$143, 4, FALSE))</f>
        <v>Netzwerke</v>
      </c>
      <c r="E2593" s="117" t="str">
        <f>IF(ISERROR(VLOOKUP($A2593, Dropdownlisten!$A$3:$F$143, 5, FALSE)), "", VLOOKUP($A2593, Dropdownlisten!$A$3:$F$143, 5, FALSE))</f>
        <v>9000_007</v>
      </c>
      <c r="F2593" s="117" t="str">
        <f>IF(ISERROR(VLOOKUP($A2593, Dropdownlisten!$A$3:$F$143, 6, FALSE)), "", VLOOKUP($A2593, Dropdownlisten!$A$3:$F$143, 6, FALSE))</f>
        <v>Strassennetz</v>
      </c>
      <c r="G2593" s="117" t="str">
        <f>VLOOKUP(E2593,Datenstruktur_fuer_R!$D$2:$F$141,3,FALSE)</f>
        <v>Line</v>
      </c>
      <c r="H2593" s="120" t="s">
        <v>689</v>
      </c>
      <c r="I2593" s="26" t="s">
        <v>753</v>
      </c>
      <c r="J2593" s="26" t="s">
        <v>1264</v>
      </c>
      <c r="K2593" s="5" t="s">
        <v>780</v>
      </c>
      <c r="L2593" s="5" t="s">
        <v>790</v>
      </c>
      <c r="M2593" s="5">
        <v>1</v>
      </c>
      <c r="N2593" s="5" t="s">
        <v>1173</v>
      </c>
    </row>
    <row r="2594" spans="1:14" x14ac:dyDescent="0.35">
      <c r="A2594" s="5" t="s">
        <v>724</v>
      </c>
      <c r="B2594" s="117" t="str">
        <f>IF(ISERROR(VLOOKUP($A2594, Dropdownlisten!$A$3:$F$143, 2, FALSE)), "", VLOOKUP($A2594, Dropdownlisten!$A$3:$F$143, 2, FALSE))</f>
        <v>Netzwerke</v>
      </c>
      <c r="C2594" s="117">
        <f>IF(ISERROR(VLOOKUP($A2594, Dropdownlisten!$A$3:$F$143, 3, FALSE)), "", VLOOKUP($A2594, Dropdownlisten!$A$3:$F$143, 3, FALSE))</f>
        <v>9000</v>
      </c>
      <c r="D2594" s="117" t="str">
        <f>IF(ISERROR(VLOOKUP($A2594, Dropdownlisten!$A$3:$F$143, 4, FALSE)), "", VLOOKUP($A2594, Dropdownlisten!$A$3:$F$143, 4, FALSE))</f>
        <v>Netzwerke</v>
      </c>
      <c r="E2594" s="117" t="str">
        <f>IF(ISERROR(VLOOKUP($A2594, Dropdownlisten!$A$3:$F$143, 5, FALSE)), "", VLOOKUP($A2594, Dropdownlisten!$A$3:$F$143, 5, FALSE))</f>
        <v>9000_007</v>
      </c>
      <c r="F2594" s="117" t="str">
        <f>IF(ISERROR(VLOOKUP($A2594, Dropdownlisten!$A$3:$F$143, 6, FALSE)), "", VLOOKUP($A2594, Dropdownlisten!$A$3:$F$143, 6, FALSE))</f>
        <v>Strassennetz</v>
      </c>
      <c r="G2594" s="117" t="str">
        <f>VLOOKUP(E2594,Datenstruktur_fuer_R!$D$2:$F$141,3,FALSE)</f>
        <v>Line</v>
      </c>
      <c r="H2594" s="120" t="s">
        <v>689</v>
      </c>
      <c r="I2594" s="26" t="s">
        <v>753</v>
      </c>
      <c r="J2594" s="26" t="s">
        <v>1264</v>
      </c>
      <c r="K2594" s="5" t="s">
        <v>780</v>
      </c>
      <c r="L2594" s="5" t="s">
        <v>791</v>
      </c>
      <c r="M2594" s="5">
        <v>1</v>
      </c>
      <c r="N2594" s="5" t="s">
        <v>1173</v>
      </c>
    </row>
    <row r="2595" spans="1:14" x14ac:dyDescent="0.35">
      <c r="A2595" s="5" t="s">
        <v>724</v>
      </c>
      <c r="B2595" s="117" t="str">
        <f>IF(ISERROR(VLOOKUP($A2595, Dropdownlisten!$A$3:$F$143, 2, FALSE)), "", VLOOKUP($A2595, Dropdownlisten!$A$3:$F$143, 2, FALSE))</f>
        <v>Netzwerke</v>
      </c>
      <c r="C2595" s="117">
        <f>IF(ISERROR(VLOOKUP($A2595, Dropdownlisten!$A$3:$F$143, 3, FALSE)), "", VLOOKUP($A2595, Dropdownlisten!$A$3:$F$143, 3, FALSE))</f>
        <v>9000</v>
      </c>
      <c r="D2595" s="117" t="str">
        <f>IF(ISERROR(VLOOKUP($A2595, Dropdownlisten!$A$3:$F$143, 4, FALSE)), "", VLOOKUP($A2595, Dropdownlisten!$A$3:$F$143, 4, FALSE))</f>
        <v>Netzwerke</v>
      </c>
      <c r="E2595" s="117" t="str">
        <f>IF(ISERROR(VLOOKUP($A2595, Dropdownlisten!$A$3:$F$143, 5, FALSE)), "", VLOOKUP($A2595, Dropdownlisten!$A$3:$F$143, 5, FALSE))</f>
        <v>9000_007</v>
      </c>
      <c r="F2595" s="117" t="str">
        <f>IF(ISERROR(VLOOKUP($A2595, Dropdownlisten!$A$3:$F$143, 6, FALSE)), "", VLOOKUP($A2595, Dropdownlisten!$A$3:$F$143, 6, FALSE))</f>
        <v>Strassennetz</v>
      </c>
      <c r="G2595" s="117" t="str">
        <f>VLOOKUP(E2595,Datenstruktur_fuer_R!$D$2:$F$141,3,FALSE)</f>
        <v>Line</v>
      </c>
      <c r="H2595" s="120" t="s">
        <v>689</v>
      </c>
      <c r="I2595" s="26" t="s">
        <v>753</v>
      </c>
      <c r="J2595" s="26" t="s">
        <v>1264</v>
      </c>
      <c r="K2595" s="5" t="s">
        <v>780</v>
      </c>
      <c r="L2595" s="5" t="s">
        <v>792</v>
      </c>
      <c r="M2595" s="5">
        <v>1</v>
      </c>
      <c r="N2595" s="5" t="s">
        <v>1173</v>
      </c>
    </row>
    <row r="2596" spans="1:14" x14ac:dyDescent="0.35">
      <c r="A2596" s="5" t="s">
        <v>724</v>
      </c>
      <c r="B2596" s="117" t="str">
        <f>IF(ISERROR(VLOOKUP($A2596, Dropdownlisten!$A$3:$F$143, 2, FALSE)), "", VLOOKUP($A2596, Dropdownlisten!$A$3:$F$143, 2, FALSE))</f>
        <v>Netzwerke</v>
      </c>
      <c r="C2596" s="117">
        <f>IF(ISERROR(VLOOKUP($A2596, Dropdownlisten!$A$3:$F$143, 3, FALSE)), "", VLOOKUP($A2596, Dropdownlisten!$A$3:$F$143, 3, FALSE))</f>
        <v>9000</v>
      </c>
      <c r="D2596" s="117" t="str">
        <f>IF(ISERROR(VLOOKUP($A2596, Dropdownlisten!$A$3:$F$143, 4, FALSE)), "", VLOOKUP($A2596, Dropdownlisten!$A$3:$F$143, 4, FALSE))</f>
        <v>Netzwerke</v>
      </c>
      <c r="E2596" s="117" t="str">
        <f>IF(ISERROR(VLOOKUP($A2596, Dropdownlisten!$A$3:$F$143, 5, FALSE)), "", VLOOKUP($A2596, Dropdownlisten!$A$3:$F$143, 5, FALSE))</f>
        <v>9000_007</v>
      </c>
      <c r="F2596" s="117" t="str">
        <f>IF(ISERROR(VLOOKUP($A2596, Dropdownlisten!$A$3:$F$143, 6, FALSE)), "", VLOOKUP($A2596, Dropdownlisten!$A$3:$F$143, 6, FALSE))</f>
        <v>Strassennetz</v>
      </c>
      <c r="G2596" s="117" t="str">
        <f>VLOOKUP(E2596,Datenstruktur_fuer_R!$D$2:$F$141,3,FALSE)</f>
        <v>Line</v>
      </c>
      <c r="H2596" s="120" t="s">
        <v>689</v>
      </c>
      <c r="I2596" s="26" t="s">
        <v>753</v>
      </c>
      <c r="J2596" s="26" t="s">
        <v>1264</v>
      </c>
      <c r="K2596" s="5" t="s">
        <v>780</v>
      </c>
      <c r="L2596" s="5" t="s">
        <v>793</v>
      </c>
      <c r="M2596" s="5">
        <v>1</v>
      </c>
      <c r="N2596" s="5" t="s">
        <v>1173</v>
      </c>
    </row>
    <row r="2597" spans="1:14" x14ac:dyDescent="0.35">
      <c r="A2597" s="5" t="s">
        <v>724</v>
      </c>
      <c r="B2597" s="117" t="str">
        <f>IF(ISERROR(VLOOKUP($A2597, Dropdownlisten!$A$3:$F$143, 2, FALSE)), "", VLOOKUP($A2597, Dropdownlisten!$A$3:$F$143, 2, FALSE))</f>
        <v>Netzwerke</v>
      </c>
      <c r="C2597" s="117">
        <f>IF(ISERROR(VLOOKUP($A2597, Dropdownlisten!$A$3:$F$143, 3, FALSE)), "", VLOOKUP($A2597, Dropdownlisten!$A$3:$F$143, 3, FALSE))</f>
        <v>9000</v>
      </c>
      <c r="D2597" s="117" t="str">
        <f>IF(ISERROR(VLOOKUP($A2597, Dropdownlisten!$A$3:$F$143, 4, FALSE)), "", VLOOKUP($A2597, Dropdownlisten!$A$3:$F$143, 4, FALSE))</f>
        <v>Netzwerke</v>
      </c>
      <c r="E2597" s="117" t="str">
        <f>IF(ISERROR(VLOOKUP($A2597, Dropdownlisten!$A$3:$F$143, 5, FALSE)), "", VLOOKUP($A2597, Dropdownlisten!$A$3:$F$143, 5, FALSE))</f>
        <v>9000_007</v>
      </c>
      <c r="F2597" s="117" t="str">
        <f>IF(ISERROR(VLOOKUP($A2597, Dropdownlisten!$A$3:$F$143, 6, FALSE)), "", VLOOKUP($A2597, Dropdownlisten!$A$3:$F$143, 6, FALSE))</f>
        <v>Strassennetz</v>
      </c>
      <c r="G2597" s="117" t="str">
        <f>VLOOKUP(E2597,Datenstruktur_fuer_R!$D$2:$F$141,3,FALSE)</f>
        <v>Line</v>
      </c>
      <c r="H2597" s="120" t="s">
        <v>689</v>
      </c>
      <c r="I2597" s="26" t="s">
        <v>753</v>
      </c>
      <c r="J2597" s="26" t="s">
        <v>1264</v>
      </c>
      <c r="K2597" s="5" t="s">
        <v>780</v>
      </c>
      <c r="L2597" s="5" t="s">
        <v>794</v>
      </c>
      <c r="M2597" s="5">
        <v>1</v>
      </c>
      <c r="N2597" s="5" t="s">
        <v>1173</v>
      </c>
    </row>
    <row r="2598" spans="1:14" x14ac:dyDescent="0.35">
      <c r="A2598" s="5" t="s">
        <v>724</v>
      </c>
      <c r="B2598" s="117" t="str">
        <f>IF(ISERROR(VLOOKUP($A2598, Dropdownlisten!$A$3:$F$143, 2, FALSE)), "", VLOOKUP($A2598, Dropdownlisten!$A$3:$F$143, 2, FALSE))</f>
        <v>Netzwerke</v>
      </c>
      <c r="C2598" s="117">
        <f>IF(ISERROR(VLOOKUP($A2598, Dropdownlisten!$A$3:$F$143, 3, FALSE)), "", VLOOKUP($A2598, Dropdownlisten!$A$3:$F$143, 3, FALSE))</f>
        <v>9000</v>
      </c>
      <c r="D2598" s="117" t="str">
        <f>IF(ISERROR(VLOOKUP($A2598, Dropdownlisten!$A$3:$F$143, 4, FALSE)), "", VLOOKUP($A2598, Dropdownlisten!$A$3:$F$143, 4, FALSE))</f>
        <v>Netzwerke</v>
      </c>
      <c r="E2598" s="117" t="str">
        <f>IF(ISERROR(VLOOKUP($A2598, Dropdownlisten!$A$3:$F$143, 5, FALSE)), "", VLOOKUP($A2598, Dropdownlisten!$A$3:$F$143, 5, FALSE))</f>
        <v>9000_007</v>
      </c>
      <c r="F2598" s="117" t="str">
        <f>IF(ISERROR(VLOOKUP($A2598, Dropdownlisten!$A$3:$F$143, 6, FALSE)), "", VLOOKUP($A2598, Dropdownlisten!$A$3:$F$143, 6, FALSE))</f>
        <v>Strassennetz</v>
      </c>
      <c r="G2598" s="117" t="str">
        <f>VLOOKUP(E2598,Datenstruktur_fuer_R!$D$2:$F$141,3,FALSE)</f>
        <v>Line</v>
      </c>
      <c r="H2598" s="120" t="s">
        <v>689</v>
      </c>
      <c r="I2598" s="26" t="s">
        <v>753</v>
      </c>
      <c r="J2598" s="26" t="s">
        <v>1264</v>
      </c>
      <c r="K2598" s="5" t="s">
        <v>780</v>
      </c>
      <c r="L2598" s="5" t="s">
        <v>795</v>
      </c>
      <c r="M2598" s="5">
        <v>1</v>
      </c>
      <c r="N2598" s="5" t="s">
        <v>1173</v>
      </c>
    </row>
    <row r="2599" spans="1:14" x14ac:dyDescent="0.35">
      <c r="A2599" s="5" t="s">
        <v>724</v>
      </c>
      <c r="B2599" s="117" t="str">
        <f>IF(ISERROR(VLOOKUP($A2599, Dropdownlisten!$A$3:$F$143, 2, FALSE)), "", VLOOKUP($A2599, Dropdownlisten!$A$3:$F$143, 2, FALSE))</f>
        <v>Netzwerke</v>
      </c>
      <c r="C2599" s="117">
        <f>IF(ISERROR(VLOOKUP($A2599, Dropdownlisten!$A$3:$F$143, 3, FALSE)), "", VLOOKUP($A2599, Dropdownlisten!$A$3:$F$143, 3, FALSE))</f>
        <v>9000</v>
      </c>
      <c r="D2599" s="117" t="str">
        <f>IF(ISERROR(VLOOKUP($A2599, Dropdownlisten!$A$3:$F$143, 4, FALSE)), "", VLOOKUP($A2599, Dropdownlisten!$A$3:$F$143, 4, FALSE))</f>
        <v>Netzwerke</v>
      </c>
      <c r="E2599" s="117" t="str">
        <f>IF(ISERROR(VLOOKUP($A2599, Dropdownlisten!$A$3:$F$143, 5, FALSE)), "", VLOOKUP($A2599, Dropdownlisten!$A$3:$F$143, 5, FALSE))</f>
        <v>9000_007</v>
      </c>
      <c r="F2599" s="117" t="str">
        <f>IF(ISERROR(VLOOKUP($A2599, Dropdownlisten!$A$3:$F$143, 6, FALSE)), "", VLOOKUP($A2599, Dropdownlisten!$A$3:$F$143, 6, FALSE))</f>
        <v>Strassennetz</v>
      </c>
      <c r="G2599" s="117" t="str">
        <f>VLOOKUP(E2599,Datenstruktur_fuer_R!$D$2:$F$141,3,FALSE)</f>
        <v>Line</v>
      </c>
      <c r="H2599" s="120" t="s">
        <v>689</v>
      </c>
      <c r="I2599" s="26" t="s">
        <v>753</v>
      </c>
      <c r="J2599" s="26" t="s">
        <v>1264</v>
      </c>
      <c r="K2599" s="5" t="s">
        <v>780</v>
      </c>
      <c r="L2599" s="5" t="s">
        <v>796</v>
      </c>
      <c r="M2599" s="5">
        <v>1</v>
      </c>
      <c r="N2599" s="5" t="s">
        <v>1173</v>
      </c>
    </row>
    <row r="2600" spans="1:14" x14ac:dyDescent="0.35">
      <c r="A2600" s="5" t="s">
        <v>724</v>
      </c>
      <c r="B2600" s="117" t="str">
        <f>IF(ISERROR(VLOOKUP($A2600, Dropdownlisten!$A$3:$F$143, 2, FALSE)), "", VLOOKUP($A2600, Dropdownlisten!$A$3:$F$143, 2, FALSE))</f>
        <v>Netzwerke</v>
      </c>
      <c r="C2600" s="117">
        <f>IF(ISERROR(VLOOKUP($A2600, Dropdownlisten!$A$3:$F$143, 3, FALSE)), "", VLOOKUP($A2600, Dropdownlisten!$A$3:$F$143, 3, FALSE))</f>
        <v>9000</v>
      </c>
      <c r="D2600" s="117" t="str">
        <f>IF(ISERROR(VLOOKUP($A2600, Dropdownlisten!$A$3:$F$143, 4, FALSE)), "", VLOOKUP($A2600, Dropdownlisten!$A$3:$F$143, 4, FALSE))</f>
        <v>Netzwerke</v>
      </c>
      <c r="E2600" s="117" t="str">
        <f>IF(ISERROR(VLOOKUP($A2600, Dropdownlisten!$A$3:$F$143, 5, FALSE)), "", VLOOKUP($A2600, Dropdownlisten!$A$3:$F$143, 5, FALSE))</f>
        <v>9000_007</v>
      </c>
      <c r="F2600" s="117" t="str">
        <f>IF(ISERROR(VLOOKUP($A2600, Dropdownlisten!$A$3:$F$143, 6, FALSE)), "", VLOOKUP($A2600, Dropdownlisten!$A$3:$F$143, 6, FALSE))</f>
        <v>Strassennetz</v>
      </c>
      <c r="G2600" s="117" t="str">
        <f>VLOOKUP(E2600,Datenstruktur_fuer_R!$D$2:$F$141,3,FALSE)</f>
        <v>Line</v>
      </c>
      <c r="H2600" s="120" t="s">
        <v>689</v>
      </c>
      <c r="I2600" s="26" t="s">
        <v>753</v>
      </c>
      <c r="J2600" s="26" t="s">
        <v>1264</v>
      </c>
      <c r="K2600" s="5" t="s">
        <v>780</v>
      </c>
      <c r="L2600" s="5" t="s">
        <v>797</v>
      </c>
      <c r="M2600" s="5">
        <v>1</v>
      </c>
      <c r="N2600" s="5" t="s">
        <v>1173</v>
      </c>
    </row>
    <row r="2601" spans="1:14" x14ac:dyDescent="0.35">
      <c r="A2601" s="5" t="s">
        <v>724</v>
      </c>
      <c r="B2601" s="117" t="str">
        <f>IF(ISERROR(VLOOKUP($A2601, Dropdownlisten!$A$3:$F$143, 2, FALSE)), "", VLOOKUP($A2601, Dropdownlisten!$A$3:$F$143, 2, FALSE))</f>
        <v>Netzwerke</v>
      </c>
      <c r="C2601" s="117">
        <f>IF(ISERROR(VLOOKUP($A2601, Dropdownlisten!$A$3:$F$143, 3, FALSE)), "", VLOOKUP($A2601, Dropdownlisten!$A$3:$F$143, 3, FALSE))</f>
        <v>9000</v>
      </c>
      <c r="D2601" s="117" t="str">
        <f>IF(ISERROR(VLOOKUP($A2601, Dropdownlisten!$A$3:$F$143, 4, FALSE)), "", VLOOKUP($A2601, Dropdownlisten!$A$3:$F$143, 4, FALSE))</f>
        <v>Netzwerke</v>
      </c>
      <c r="E2601" s="117" t="str">
        <f>IF(ISERROR(VLOOKUP($A2601, Dropdownlisten!$A$3:$F$143, 5, FALSE)), "", VLOOKUP($A2601, Dropdownlisten!$A$3:$F$143, 5, FALSE))</f>
        <v>9000_007</v>
      </c>
      <c r="F2601" s="117" t="str">
        <f>IF(ISERROR(VLOOKUP($A2601, Dropdownlisten!$A$3:$F$143, 6, FALSE)), "", VLOOKUP($A2601, Dropdownlisten!$A$3:$F$143, 6, FALSE))</f>
        <v>Strassennetz</v>
      </c>
      <c r="G2601" s="117" t="str">
        <f>VLOOKUP(E2601,Datenstruktur_fuer_R!$D$2:$F$141,3,FALSE)</f>
        <v>Line</v>
      </c>
      <c r="H2601" s="120" t="s">
        <v>689</v>
      </c>
      <c r="I2601" s="26" t="s">
        <v>753</v>
      </c>
      <c r="J2601" s="26" t="s">
        <v>1264</v>
      </c>
      <c r="K2601" s="5" t="s">
        <v>780</v>
      </c>
      <c r="L2601" s="5" t="s">
        <v>798</v>
      </c>
      <c r="M2601" s="5">
        <v>1</v>
      </c>
      <c r="N2601" s="5" t="s">
        <v>1173</v>
      </c>
    </row>
    <row r="2602" spans="1:14" x14ac:dyDescent="0.35">
      <c r="A2602" s="5" t="s">
        <v>724</v>
      </c>
      <c r="B2602" s="117" t="str">
        <f>IF(ISERROR(VLOOKUP($A2602, Dropdownlisten!$A$3:$F$143, 2, FALSE)), "", VLOOKUP($A2602, Dropdownlisten!$A$3:$F$143, 2, FALSE))</f>
        <v>Netzwerke</v>
      </c>
      <c r="C2602" s="117">
        <f>IF(ISERROR(VLOOKUP($A2602, Dropdownlisten!$A$3:$F$143, 3, FALSE)), "", VLOOKUP($A2602, Dropdownlisten!$A$3:$F$143, 3, FALSE))</f>
        <v>9000</v>
      </c>
      <c r="D2602" s="117" t="str">
        <f>IF(ISERROR(VLOOKUP($A2602, Dropdownlisten!$A$3:$F$143, 4, FALSE)), "", VLOOKUP($A2602, Dropdownlisten!$A$3:$F$143, 4, FALSE))</f>
        <v>Netzwerke</v>
      </c>
      <c r="E2602" s="117" t="str">
        <f>IF(ISERROR(VLOOKUP($A2602, Dropdownlisten!$A$3:$F$143, 5, FALSE)), "", VLOOKUP($A2602, Dropdownlisten!$A$3:$F$143, 5, FALSE))</f>
        <v>9000_007</v>
      </c>
      <c r="F2602" s="117" t="str">
        <f>IF(ISERROR(VLOOKUP($A2602, Dropdownlisten!$A$3:$F$143, 6, FALSE)), "", VLOOKUP($A2602, Dropdownlisten!$A$3:$F$143, 6, FALSE))</f>
        <v>Strassennetz</v>
      </c>
      <c r="G2602" s="117" t="str">
        <f>VLOOKUP(E2602,Datenstruktur_fuer_R!$D$2:$F$141,3,FALSE)</f>
        <v>Line</v>
      </c>
      <c r="H2602" s="120" t="s">
        <v>689</v>
      </c>
      <c r="I2602" s="26" t="s">
        <v>753</v>
      </c>
      <c r="J2602" s="26" t="s">
        <v>1264</v>
      </c>
      <c r="K2602" s="5" t="s">
        <v>780</v>
      </c>
      <c r="L2602" s="5" t="s">
        <v>799</v>
      </c>
      <c r="M2602" s="5">
        <v>1</v>
      </c>
      <c r="N2602" s="5" t="s">
        <v>1173</v>
      </c>
    </row>
    <row r="2603" spans="1:14" x14ac:dyDescent="0.35">
      <c r="A2603" s="5" t="s">
        <v>724</v>
      </c>
      <c r="B2603" s="117" t="str">
        <f>IF(ISERROR(VLOOKUP($A2603, Dropdownlisten!$A$3:$F$143, 2, FALSE)), "", VLOOKUP($A2603, Dropdownlisten!$A$3:$F$143, 2, FALSE))</f>
        <v>Netzwerke</v>
      </c>
      <c r="C2603" s="117">
        <f>IF(ISERROR(VLOOKUP($A2603, Dropdownlisten!$A$3:$F$143, 3, FALSE)), "", VLOOKUP($A2603, Dropdownlisten!$A$3:$F$143, 3, FALSE))</f>
        <v>9000</v>
      </c>
      <c r="D2603" s="117" t="str">
        <f>IF(ISERROR(VLOOKUP($A2603, Dropdownlisten!$A$3:$F$143, 4, FALSE)), "", VLOOKUP($A2603, Dropdownlisten!$A$3:$F$143, 4, FALSE))</f>
        <v>Netzwerke</v>
      </c>
      <c r="E2603" s="117" t="str">
        <f>IF(ISERROR(VLOOKUP($A2603, Dropdownlisten!$A$3:$F$143, 5, FALSE)), "", VLOOKUP($A2603, Dropdownlisten!$A$3:$F$143, 5, FALSE))</f>
        <v>9000_007</v>
      </c>
      <c r="F2603" s="117" t="str">
        <f>IF(ISERROR(VLOOKUP($A2603, Dropdownlisten!$A$3:$F$143, 6, FALSE)), "", VLOOKUP($A2603, Dropdownlisten!$A$3:$F$143, 6, FALSE))</f>
        <v>Strassennetz</v>
      </c>
      <c r="G2603" s="117" t="str">
        <f>VLOOKUP(E2603,Datenstruktur_fuer_R!$D$2:$F$141,3,FALSE)</f>
        <v>Line</v>
      </c>
      <c r="H2603" s="120" t="s">
        <v>689</v>
      </c>
      <c r="I2603" s="26" t="s">
        <v>753</v>
      </c>
      <c r="J2603" s="26" t="s">
        <v>1264</v>
      </c>
      <c r="K2603" s="5" t="s">
        <v>780</v>
      </c>
      <c r="L2603" s="5" t="s">
        <v>800</v>
      </c>
      <c r="M2603" s="5">
        <v>1</v>
      </c>
      <c r="N2603" s="5" t="s">
        <v>1173</v>
      </c>
    </row>
    <row r="2604" spans="1:14" x14ac:dyDescent="0.35">
      <c r="A2604" s="5" t="s">
        <v>724</v>
      </c>
      <c r="B2604" s="117" t="str">
        <f>IF(ISERROR(VLOOKUP($A2604, Dropdownlisten!$A$3:$F$143, 2, FALSE)), "", VLOOKUP($A2604, Dropdownlisten!$A$3:$F$143, 2, FALSE))</f>
        <v>Netzwerke</v>
      </c>
      <c r="C2604" s="117">
        <f>IF(ISERROR(VLOOKUP($A2604, Dropdownlisten!$A$3:$F$143, 3, FALSE)), "", VLOOKUP($A2604, Dropdownlisten!$A$3:$F$143, 3, FALSE))</f>
        <v>9000</v>
      </c>
      <c r="D2604" s="117" t="str">
        <f>IF(ISERROR(VLOOKUP($A2604, Dropdownlisten!$A$3:$F$143, 4, FALSE)), "", VLOOKUP($A2604, Dropdownlisten!$A$3:$F$143, 4, FALSE))</f>
        <v>Netzwerke</v>
      </c>
      <c r="E2604" s="117" t="str">
        <f>IF(ISERROR(VLOOKUP($A2604, Dropdownlisten!$A$3:$F$143, 5, FALSE)), "", VLOOKUP($A2604, Dropdownlisten!$A$3:$F$143, 5, FALSE))</f>
        <v>9000_007</v>
      </c>
      <c r="F2604" s="117" t="str">
        <f>IF(ISERROR(VLOOKUP($A2604, Dropdownlisten!$A$3:$F$143, 6, FALSE)), "", VLOOKUP($A2604, Dropdownlisten!$A$3:$F$143, 6, FALSE))</f>
        <v>Strassennetz</v>
      </c>
      <c r="G2604" s="117" t="str">
        <f>VLOOKUP(E2604,Datenstruktur_fuer_R!$D$2:$F$141,3,FALSE)</f>
        <v>Line</v>
      </c>
      <c r="H2604" s="120" t="s">
        <v>689</v>
      </c>
      <c r="I2604" s="26" t="s">
        <v>753</v>
      </c>
      <c r="J2604" s="26" t="s">
        <v>1264</v>
      </c>
      <c r="K2604" s="5" t="s">
        <v>780</v>
      </c>
      <c r="L2604" s="5" t="s">
        <v>801</v>
      </c>
      <c r="M2604" s="5">
        <v>1</v>
      </c>
      <c r="N2604" s="5" t="s">
        <v>1173</v>
      </c>
    </row>
    <row r="2605" spans="1:14" x14ac:dyDescent="0.35">
      <c r="A2605" s="5" t="s">
        <v>724</v>
      </c>
      <c r="B2605" s="117" t="str">
        <f>IF(ISERROR(VLOOKUP($A2605, Dropdownlisten!$A$3:$F$143, 2, FALSE)), "", VLOOKUP($A2605, Dropdownlisten!$A$3:$F$143, 2, FALSE))</f>
        <v>Netzwerke</v>
      </c>
      <c r="C2605" s="117">
        <f>IF(ISERROR(VLOOKUP($A2605, Dropdownlisten!$A$3:$F$143, 3, FALSE)), "", VLOOKUP($A2605, Dropdownlisten!$A$3:$F$143, 3, FALSE))</f>
        <v>9000</v>
      </c>
      <c r="D2605" s="117" t="str">
        <f>IF(ISERROR(VLOOKUP($A2605, Dropdownlisten!$A$3:$F$143, 4, FALSE)), "", VLOOKUP($A2605, Dropdownlisten!$A$3:$F$143, 4, FALSE))</f>
        <v>Netzwerke</v>
      </c>
      <c r="E2605" s="117" t="str">
        <f>IF(ISERROR(VLOOKUP($A2605, Dropdownlisten!$A$3:$F$143, 5, FALSE)), "", VLOOKUP($A2605, Dropdownlisten!$A$3:$F$143, 5, FALSE))</f>
        <v>9000_007</v>
      </c>
      <c r="F2605" s="117" t="str">
        <f>IF(ISERROR(VLOOKUP($A2605, Dropdownlisten!$A$3:$F$143, 6, FALSE)), "", VLOOKUP($A2605, Dropdownlisten!$A$3:$F$143, 6, FALSE))</f>
        <v>Strassennetz</v>
      </c>
      <c r="G2605" s="117" t="str">
        <f>VLOOKUP(E2605,Datenstruktur_fuer_R!$D$2:$F$141,3,FALSE)</f>
        <v>Line</v>
      </c>
      <c r="H2605" s="120" t="s">
        <v>689</v>
      </c>
      <c r="I2605" s="26" t="s">
        <v>753</v>
      </c>
      <c r="J2605" s="26" t="s">
        <v>1264</v>
      </c>
      <c r="K2605" s="5" t="s">
        <v>780</v>
      </c>
      <c r="L2605" s="5" t="s">
        <v>802</v>
      </c>
      <c r="M2605" s="5">
        <v>1</v>
      </c>
      <c r="N2605" s="5" t="s">
        <v>1173</v>
      </c>
    </row>
    <row r="2606" spans="1:14" x14ac:dyDescent="0.35">
      <c r="A2606" s="5" t="s">
        <v>682</v>
      </c>
      <c r="B2606" s="117" t="str">
        <f>IF(ISERROR(VLOOKUP($A2606, Dropdownlisten!$A$3:$F$143, 2, FALSE)), "", VLOOKUP($A2606, Dropdownlisten!$A$3:$F$143, 2, FALSE))</f>
        <v>Netzwerke</v>
      </c>
      <c r="C2606" s="117">
        <f>IF(ISERROR(VLOOKUP($A2606, Dropdownlisten!$A$3:$F$143, 3, FALSE)), "", VLOOKUP($A2606, Dropdownlisten!$A$3:$F$143, 3, FALSE))</f>
        <v>9000</v>
      </c>
      <c r="D2606" s="117" t="str">
        <f>IF(ISERROR(VLOOKUP($A2606, Dropdownlisten!$A$3:$F$143, 4, FALSE)), "", VLOOKUP($A2606, Dropdownlisten!$A$3:$F$143, 4, FALSE))</f>
        <v>Netzwerke</v>
      </c>
      <c r="E2606" s="117" t="str">
        <f>IF(ISERROR(VLOOKUP($A2606, Dropdownlisten!$A$3:$F$143, 5, FALSE)), "", VLOOKUP($A2606, Dropdownlisten!$A$3:$F$143, 5, FALSE))</f>
        <v>9000_005</v>
      </c>
      <c r="F2606" s="117" t="str">
        <f>IF(ISERROR(VLOOKUP($A2606, Dropdownlisten!$A$3:$F$143, 6, FALSE)), "", VLOOKUP($A2606, Dropdownlisten!$A$3:$F$143, 6, FALSE))</f>
        <v>FussWanderwege</v>
      </c>
      <c r="G2606" s="117" t="str">
        <f>VLOOKUP(E2606,Datenstruktur_fuer_R!$D$2:$F$141,3,FALSE)</f>
        <v>Line</v>
      </c>
      <c r="H2606" s="120" t="s">
        <v>689</v>
      </c>
      <c r="I2606" s="26" t="s">
        <v>753</v>
      </c>
      <c r="J2606" s="26" t="s">
        <v>1264</v>
      </c>
      <c r="K2606" s="5" t="s">
        <v>780</v>
      </c>
      <c r="L2606" s="5" t="s">
        <v>792</v>
      </c>
      <c r="M2606" s="5">
        <v>1</v>
      </c>
      <c r="N2606" s="5" t="s">
        <v>1173</v>
      </c>
    </row>
    <row r="2607" spans="1:14" x14ac:dyDescent="0.35">
      <c r="A2607" s="5" t="s">
        <v>682</v>
      </c>
      <c r="B2607" s="117" t="str">
        <f>IF(ISERROR(VLOOKUP($A2607, Dropdownlisten!$A$3:$F$143, 2, FALSE)), "", VLOOKUP($A2607, Dropdownlisten!$A$3:$F$143, 2, FALSE))</f>
        <v>Netzwerke</v>
      </c>
      <c r="C2607" s="117">
        <f>IF(ISERROR(VLOOKUP($A2607, Dropdownlisten!$A$3:$F$143, 3, FALSE)), "", VLOOKUP($A2607, Dropdownlisten!$A$3:$F$143, 3, FALSE))</f>
        <v>9000</v>
      </c>
      <c r="D2607" s="117" t="str">
        <f>IF(ISERROR(VLOOKUP($A2607, Dropdownlisten!$A$3:$F$143, 4, FALSE)), "", VLOOKUP($A2607, Dropdownlisten!$A$3:$F$143, 4, FALSE))</f>
        <v>Netzwerke</v>
      </c>
      <c r="E2607" s="117" t="str">
        <f>IF(ISERROR(VLOOKUP($A2607, Dropdownlisten!$A$3:$F$143, 5, FALSE)), "", VLOOKUP($A2607, Dropdownlisten!$A$3:$F$143, 5, FALSE))</f>
        <v>9000_005</v>
      </c>
      <c r="F2607" s="117" t="str">
        <f>IF(ISERROR(VLOOKUP($A2607, Dropdownlisten!$A$3:$F$143, 6, FALSE)), "", VLOOKUP($A2607, Dropdownlisten!$A$3:$F$143, 6, FALSE))</f>
        <v>FussWanderwege</v>
      </c>
      <c r="G2607" s="117" t="str">
        <f>VLOOKUP(E2607,Datenstruktur_fuer_R!$D$2:$F$141,3,FALSE)</f>
        <v>Line</v>
      </c>
      <c r="H2607" s="120" t="s">
        <v>689</v>
      </c>
      <c r="I2607" s="26" t="s">
        <v>753</v>
      </c>
      <c r="J2607" s="26" t="s">
        <v>1264</v>
      </c>
      <c r="K2607" s="5" t="s">
        <v>780</v>
      </c>
      <c r="L2607" s="5" t="s">
        <v>793</v>
      </c>
      <c r="M2607" s="5">
        <v>1</v>
      </c>
      <c r="N2607" s="5" t="s">
        <v>1173</v>
      </c>
    </row>
    <row r="2608" spans="1:14" x14ac:dyDescent="0.35">
      <c r="A2608" s="5" t="s">
        <v>682</v>
      </c>
      <c r="B2608" s="117" t="str">
        <f>IF(ISERROR(VLOOKUP($A2608, Dropdownlisten!$A$3:$F$143, 2, FALSE)), "", VLOOKUP($A2608, Dropdownlisten!$A$3:$F$143, 2, FALSE))</f>
        <v>Netzwerke</v>
      </c>
      <c r="C2608" s="117">
        <f>IF(ISERROR(VLOOKUP($A2608, Dropdownlisten!$A$3:$F$143, 3, FALSE)), "", VLOOKUP($A2608, Dropdownlisten!$A$3:$F$143, 3, FALSE))</f>
        <v>9000</v>
      </c>
      <c r="D2608" s="117" t="str">
        <f>IF(ISERROR(VLOOKUP($A2608, Dropdownlisten!$A$3:$F$143, 4, FALSE)), "", VLOOKUP($A2608, Dropdownlisten!$A$3:$F$143, 4, FALSE))</f>
        <v>Netzwerke</v>
      </c>
      <c r="E2608" s="117" t="str">
        <f>IF(ISERROR(VLOOKUP($A2608, Dropdownlisten!$A$3:$F$143, 5, FALSE)), "", VLOOKUP($A2608, Dropdownlisten!$A$3:$F$143, 5, FALSE))</f>
        <v>9000_005</v>
      </c>
      <c r="F2608" s="117" t="str">
        <f>IF(ISERROR(VLOOKUP($A2608, Dropdownlisten!$A$3:$F$143, 6, FALSE)), "", VLOOKUP($A2608, Dropdownlisten!$A$3:$F$143, 6, FALSE))</f>
        <v>FussWanderwege</v>
      </c>
      <c r="G2608" s="117" t="str">
        <f>VLOOKUP(E2608,Datenstruktur_fuer_R!$D$2:$F$141,3,FALSE)</f>
        <v>Line</v>
      </c>
      <c r="H2608" s="120" t="s">
        <v>689</v>
      </c>
      <c r="I2608" s="26" t="s">
        <v>753</v>
      </c>
      <c r="J2608" s="26" t="s">
        <v>1264</v>
      </c>
      <c r="K2608" s="5" t="s">
        <v>780</v>
      </c>
      <c r="L2608" s="5" t="s">
        <v>794</v>
      </c>
      <c r="M2608" s="5">
        <v>1</v>
      </c>
      <c r="N2608" s="5" t="s">
        <v>1173</v>
      </c>
    </row>
    <row r="2609" spans="1:14" x14ac:dyDescent="0.35">
      <c r="A2609" s="5" t="s">
        <v>682</v>
      </c>
      <c r="B2609" s="117" t="str">
        <f>IF(ISERROR(VLOOKUP($A2609, Dropdownlisten!$A$3:$F$143, 2, FALSE)), "", VLOOKUP($A2609, Dropdownlisten!$A$3:$F$143, 2, FALSE))</f>
        <v>Netzwerke</v>
      </c>
      <c r="C2609" s="117">
        <f>IF(ISERROR(VLOOKUP($A2609, Dropdownlisten!$A$3:$F$143, 3, FALSE)), "", VLOOKUP($A2609, Dropdownlisten!$A$3:$F$143, 3, FALSE))</f>
        <v>9000</v>
      </c>
      <c r="D2609" s="117" t="str">
        <f>IF(ISERROR(VLOOKUP($A2609, Dropdownlisten!$A$3:$F$143, 4, FALSE)), "", VLOOKUP($A2609, Dropdownlisten!$A$3:$F$143, 4, FALSE))</f>
        <v>Netzwerke</v>
      </c>
      <c r="E2609" s="117" t="str">
        <f>IF(ISERROR(VLOOKUP($A2609, Dropdownlisten!$A$3:$F$143, 5, FALSE)), "", VLOOKUP($A2609, Dropdownlisten!$A$3:$F$143, 5, FALSE))</f>
        <v>9000_005</v>
      </c>
      <c r="F2609" s="117" t="str">
        <f>IF(ISERROR(VLOOKUP($A2609, Dropdownlisten!$A$3:$F$143, 6, FALSE)), "", VLOOKUP($A2609, Dropdownlisten!$A$3:$F$143, 6, FALSE))</f>
        <v>FussWanderwege</v>
      </c>
      <c r="G2609" s="117" t="str">
        <f>VLOOKUP(E2609,Datenstruktur_fuer_R!$D$2:$F$141,3,FALSE)</f>
        <v>Line</v>
      </c>
      <c r="H2609" s="120" t="s">
        <v>689</v>
      </c>
      <c r="I2609" s="26" t="s">
        <v>753</v>
      </c>
      <c r="J2609" s="26" t="s">
        <v>1264</v>
      </c>
      <c r="K2609" s="5" t="s">
        <v>780</v>
      </c>
      <c r="L2609" s="5" t="s">
        <v>795</v>
      </c>
      <c r="M2609" s="5">
        <v>1</v>
      </c>
      <c r="N2609" s="5" t="s">
        <v>1173</v>
      </c>
    </row>
    <row r="2610" spans="1:14" x14ac:dyDescent="0.35">
      <c r="A2610" s="5" t="s">
        <v>682</v>
      </c>
      <c r="B2610" s="117" t="str">
        <f>IF(ISERROR(VLOOKUP($A2610, Dropdownlisten!$A$3:$F$143, 2, FALSE)), "", VLOOKUP($A2610, Dropdownlisten!$A$3:$F$143, 2, FALSE))</f>
        <v>Netzwerke</v>
      </c>
      <c r="C2610" s="117">
        <f>IF(ISERROR(VLOOKUP($A2610, Dropdownlisten!$A$3:$F$143, 3, FALSE)), "", VLOOKUP($A2610, Dropdownlisten!$A$3:$F$143, 3, FALSE))</f>
        <v>9000</v>
      </c>
      <c r="D2610" s="117" t="str">
        <f>IF(ISERROR(VLOOKUP($A2610, Dropdownlisten!$A$3:$F$143, 4, FALSE)), "", VLOOKUP($A2610, Dropdownlisten!$A$3:$F$143, 4, FALSE))</f>
        <v>Netzwerke</v>
      </c>
      <c r="E2610" s="117" t="str">
        <f>IF(ISERROR(VLOOKUP($A2610, Dropdownlisten!$A$3:$F$143, 5, FALSE)), "", VLOOKUP($A2610, Dropdownlisten!$A$3:$F$143, 5, FALSE))</f>
        <v>9000_005</v>
      </c>
      <c r="F2610" s="117" t="str">
        <f>IF(ISERROR(VLOOKUP($A2610, Dropdownlisten!$A$3:$F$143, 6, FALSE)), "", VLOOKUP($A2610, Dropdownlisten!$A$3:$F$143, 6, FALSE))</f>
        <v>FussWanderwege</v>
      </c>
      <c r="G2610" s="117" t="str">
        <f>VLOOKUP(E2610,Datenstruktur_fuer_R!$D$2:$F$141,3,FALSE)</f>
        <v>Line</v>
      </c>
      <c r="H2610" s="120" t="s">
        <v>689</v>
      </c>
      <c r="I2610" s="26" t="s">
        <v>753</v>
      </c>
      <c r="J2610" s="26" t="s">
        <v>1264</v>
      </c>
      <c r="K2610" s="5" t="s">
        <v>780</v>
      </c>
      <c r="L2610" s="5" t="s">
        <v>799</v>
      </c>
      <c r="M2610" s="5">
        <v>1</v>
      </c>
      <c r="N2610" s="5" t="s">
        <v>1173</v>
      </c>
    </row>
    <row r="2611" spans="1:14" x14ac:dyDescent="0.35">
      <c r="A2611" s="5" t="s">
        <v>682</v>
      </c>
      <c r="B2611" s="117" t="str">
        <f>IF(ISERROR(VLOOKUP($A2611, Dropdownlisten!$A$3:$F$143, 2, FALSE)), "", VLOOKUP($A2611, Dropdownlisten!$A$3:$F$143, 2, FALSE))</f>
        <v>Netzwerke</v>
      </c>
      <c r="C2611" s="117">
        <f>IF(ISERROR(VLOOKUP($A2611, Dropdownlisten!$A$3:$F$143, 3, FALSE)), "", VLOOKUP($A2611, Dropdownlisten!$A$3:$F$143, 3, FALSE))</f>
        <v>9000</v>
      </c>
      <c r="D2611" s="117" t="str">
        <f>IF(ISERROR(VLOOKUP($A2611, Dropdownlisten!$A$3:$F$143, 4, FALSE)), "", VLOOKUP($A2611, Dropdownlisten!$A$3:$F$143, 4, FALSE))</f>
        <v>Netzwerke</v>
      </c>
      <c r="E2611" s="117" t="str">
        <f>IF(ISERROR(VLOOKUP($A2611, Dropdownlisten!$A$3:$F$143, 5, FALSE)), "", VLOOKUP($A2611, Dropdownlisten!$A$3:$F$143, 5, FALSE))</f>
        <v>9000_005</v>
      </c>
      <c r="F2611" s="117" t="str">
        <f>IF(ISERROR(VLOOKUP($A2611, Dropdownlisten!$A$3:$F$143, 6, FALSE)), "", VLOOKUP($A2611, Dropdownlisten!$A$3:$F$143, 6, FALSE))</f>
        <v>FussWanderwege</v>
      </c>
      <c r="G2611" s="117" t="str">
        <f>VLOOKUP(E2611,Datenstruktur_fuer_R!$D$2:$F$141,3,FALSE)</f>
        <v>Line</v>
      </c>
      <c r="H2611" s="120" t="s">
        <v>689</v>
      </c>
      <c r="I2611" s="26" t="s">
        <v>753</v>
      </c>
      <c r="J2611" s="26" t="s">
        <v>1264</v>
      </c>
      <c r="K2611" s="5" t="s">
        <v>780</v>
      </c>
      <c r="L2611" s="5" t="s">
        <v>800</v>
      </c>
      <c r="M2611" s="5">
        <v>1</v>
      </c>
      <c r="N2611" s="5" t="s">
        <v>1173</v>
      </c>
    </row>
    <row r="2612" spans="1:14" x14ac:dyDescent="0.35">
      <c r="A2612" s="5" t="s">
        <v>682</v>
      </c>
      <c r="B2612" s="117" t="str">
        <f>IF(ISERROR(VLOOKUP($A2612, Dropdownlisten!$A$3:$F$143, 2, FALSE)), "", VLOOKUP($A2612, Dropdownlisten!$A$3:$F$143, 2, FALSE))</f>
        <v>Netzwerke</v>
      </c>
      <c r="C2612" s="117">
        <f>IF(ISERROR(VLOOKUP($A2612, Dropdownlisten!$A$3:$F$143, 3, FALSE)), "", VLOOKUP($A2612, Dropdownlisten!$A$3:$F$143, 3, FALSE))</f>
        <v>9000</v>
      </c>
      <c r="D2612" s="117" t="str">
        <f>IF(ISERROR(VLOOKUP($A2612, Dropdownlisten!$A$3:$F$143, 4, FALSE)), "", VLOOKUP($A2612, Dropdownlisten!$A$3:$F$143, 4, FALSE))</f>
        <v>Netzwerke</v>
      </c>
      <c r="E2612" s="117" t="str">
        <f>IF(ISERROR(VLOOKUP($A2612, Dropdownlisten!$A$3:$F$143, 5, FALSE)), "", VLOOKUP($A2612, Dropdownlisten!$A$3:$F$143, 5, FALSE))</f>
        <v>9000_005</v>
      </c>
      <c r="F2612" s="117" t="str">
        <f>IF(ISERROR(VLOOKUP($A2612, Dropdownlisten!$A$3:$F$143, 6, FALSE)), "", VLOOKUP($A2612, Dropdownlisten!$A$3:$F$143, 6, FALSE))</f>
        <v>FussWanderwege</v>
      </c>
      <c r="G2612" s="117" t="str">
        <f>VLOOKUP(E2612,Datenstruktur_fuer_R!$D$2:$F$141,3,FALSE)</f>
        <v>Line</v>
      </c>
      <c r="H2612" s="120" t="s">
        <v>689</v>
      </c>
      <c r="I2612" s="26" t="s">
        <v>753</v>
      </c>
      <c r="J2612" s="26" t="s">
        <v>1264</v>
      </c>
      <c r="K2612" s="5" t="s">
        <v>780</v>
      </c>
      <c r="L2612" s="5" t="s">
        <v>801</v>
      </c>
      <c r="M2612" s="5">
        <v>1</v>
      </c>
      <c r="N2612" s="5" t="s">
        <v>1173</v>
      </c>
    </row>
    <row r="2613" spans="1:14" x14ac:dyDescent="0.35">
      <c r="A2613" s="5" t="s">
        <v>682</v>
      </c>
      <c r="B2613" s="117" t="str">
        <f>IF(ISERROR(VLOOKUP($A2613, Dropdownlisten!$A$3:$F$143, 2, FALSE)), "", VLOOKUP($A2613, Dropdownlisten!$A$3:$F$143, 2, FALSE))</f>
        <v>Netzwerke</v>
      </c>
      <c r="C2613" s="117">
        <f>IF(ISERROR(VLOOKUP($A2613, Dropdownlisten!$A$3:$F$143, 3, FALSE)), "", VLOOKUP($A2613, Dropdownlisten!$A$3:$F$143, 3, FALSE))</f>
        <v>9000</v>
      </c>
      <c r="D2613" s="117" t="str">
        <f>IF(ISERROR(VLOOKUP($A2613, Dropdownlisten!$A$3:$F$143, 4, FALSE)), "", VLOOKUP($A2613, Dropdownlisten!$A$3:$F$143, 4, FALSE))</f>
        <v>Netzwerke</v>
      </c>
      <c r="E2613" s="117" t="str">
        <f>IF(ISERROR(VLOOKUP($A2613, Dropdownlisten!$A$3:$F$143, 5, FALSE)), "", VLOOKUP($A2613, Dropdownlisten!$A$3:$F$143, 5, FALSE))</f>
        <v>9000_005</v>
      </c>
      <c r="F2613" s="117" t="str">
        <f>IF(ISERROR(VLOOKUP($A2613, Dropdownlisten!$A$3:$F$143, 6, FALSE)), "", VLOOKUP($A2613, Dropdownlisten!$A$3:$F$143, 6, FALSE))</f>
        <v>FussWanderwege</v>
      </c>
      <c r="G2613" s="117" t="str">
        <f>VLOOKUP(E2613,Datenstruktur_fuer_R!$D$2:$F$141,3,FALSE)</f>
        <v>Line</v>
      </c>
      <c r="H2613" s="120" t="s">
        <v>689</v>
      </c>
      <c r="I2613" s="26" t="s">
        <v>753</v>
      </c>
      <c r="J2613" s="26" t="s">
        <v>1264</v>
      </c>
      <c r="K2613" s="5" t="s">
        <v>780</v>
      </c>
      <c r="L2613" s="5" t="s">
        <v>802</v>
      </c>
      <c r="M2613" s="5">
        <v>1</v>
      </c>
      <c r="N2613" s="5" t="s">
        <v>1173</v>
      </c>
    </row>
    <row r="2614" spans="1:14" x14ac:dyDescent="0.35">
      <c r="A2614" s="5" t="s">
        <v>682</v>
      </c>
      <c r="B2614" s="117" t="str">
        <f>IF(ISERROR(VLOOKUP($A2614, Dropdownlisten!$A$3:$F$143, 2, FALSE)), "", VLOOKUP($A2614, Dropdownlisten!$A$3:$F$143, 2, FALSE))</f>
        <v>Netzwerke</v>
      </c>
      <c r="C2614" s="117">
        <f>IF(ISERROR(VLOOKUP($A2614, Dropdownlisten!$A$3:$F$143, 3, FALSE)), "", VLOOKUP($A2614, Dropdownlisten!$A$3:$F$143, 3, FALSE))</f>
        <v>9000</v>
      </c>
      <c r="D2614" s="117" t="str">
        <f>IF(ISERROR(VLOOKUP($A2614, Dropdownlisten!$A$3:$F$143, 4, FALSE)), "", VLOOKUP($A2614, Dropdownlisten!$A$3:$F$143, 4, FALSE))</f>
        <v>Netzwerke</v>
      </c>
      <c r="E2614" s="117" t="str">
        <f>IF(ISERROR(VLOOKUP($A2614, Dropdownlisten!$A$3:$F$143, 5, FALSE)), "", VLOOKUP($A2614, Dropdownlisten!$A$3:$F$143, 5, FALSE))</f>
        <v>9000_005</v>
      </c>
      <c r="F2614" s="117" t="str">
        <f>IF(ISERROR(VLOOKUP($A2614, Dropdownlisten!$A$3:$F$143, 6, FALSE)), "", VLOOKUP($A2614, Dropdownlisten!$A$3:$F$143, 6, FALSE))</f>
        <v>FussWanderwege</v>
      </c>
      <c r="G2614" s="117" t="str">
        <f>VLOOKUP(E2614,Datenstruktur_fuer_R!$D$2:$F$141,3,FALSE)</f>
        <v>Line</v>
      </c>
      <c r="H2614" s="120" t="s">
        <v>689</v>
      </c>
      <c r="I2614" s="26" t="s">
        <v>753</v>
      </c>
      <c r="J2614" s="26" t="s">
        <v>1264</v>
      </c>
      <c r="K2614" s="5" t="s">
        <v>780</v>
      </c>
      <c r="L2614" s="5" t="s">
        <v>803</v>
      </c>
      <c r="M2614" s="5">
        <v>1</v>
      </c>
      <c r="N2614" s="5" t="s">
        <v>1173</v>
      </c>
    </row>
    <row r="2615" spans="1:14" x14ac:dyDescent="0.35">
      <c r="A2615" s="5" t="s">
        <v>682</v>
      </c>
      <c r="B2615" s="117" t="str">
        <f>IF(ISERROR(VLOOKUP($A2615, Dropdownlisten!$A$3:$F$143, 2, FALSE)), "", VLOOKUP($A2615, Dropdownlisten!$A$3:$F$143, 2, FALSE))</f>
        <v>Netzwerke</v>
      </c>
      <c r="C2615" s="117">
        <f>IF(ISERROR(VLOOKUP($A2615, Dropdownlisten!$A$3:$F$143, 3, FALSE)), "", VLOOKUP($A2615, Dropdownlisten!$A$3:$F$143, 3, FALSE))</f>
        <v>9000</v>
      </c>
      <c r="D2615" s="117" t="str">
        <f>IF(ISERROR(VLOOKUP($A2615, Dropdownlisten!$A$3:$F$143, 4, FALSE)), "", VLOOKUP($A2615, Dropdownlisten!$A$3:$F$143, 4, FALSE))</f>
        <v>Netzwerke</v>
      </c>
      <c r="E2615" s="117" t="str">
        <f>IF(ISERROR(VLOOKUP($A2615, Dropdownlisten!$A$3:$F$143, 5, FALSE)), "", VLOOKUP($A2615, Dropdownlisten!$A$3:$F$143, 5, FALSE))</f>
        <v>9000_005</v>
      </c>
      <c r="F2615" s="117" t="str">
        <f>IF(ISERROR(VLOOKUP($A2615, Dropdownlisten!$A$3:$F$143, 6, FALSE)), "", VLOOKUP($A2615, Dropdownlisten!$A$3:$F$143, 6, FALSE))</f>
        <v>FussWanderwege</v>
      </c>
      <c r="G2615" s="117" t="str">
        <f>VLOOKUP(E2615,Datenstruktur_fuer_R!$D$2:$F$141,3,FALSE)</f>
        <v>Line</v>
      </c>
      <c r="H2615" s="120" t="s">
        <v>689</v>
      </c>
      <c r="I2615" s="26" t="s">
        <v>753</v>
      </c>
      <c r="J2615" s="26" t="s">
        <v>1264</v>
      </c>
      <c r="K2615" s="5" t="s">
        <v>780</v>
      </c>
      <c r="L2615" s="5" t="s">
        <v>804</v>
      </c>
      <c r="M2615" s="5">
        <v>1</v>
      </c>
      <c r="N2615" s="5" t="s">
        <v>1173</v>
      </c>
    </row>
    <row r="2616" spans="1:14" x14ac:dyDescent="0.35">
      <c r="A2616" s="5" t="s">
        <v>682</v>
      </c>
      <c r="B2616" s="117" t="str">
        <f>IF(ISERROR(VLOOKUP($A2616, Dropdownlisten!$A$3:$F$143, 2, FALSE)), "", VLOOKUP($A2616, Dropdownlisten!$A$3:$F$143, 2, FALSE))</f>
        <v>Netzwerke</v>
      </c>
      <c r="C2616" s="117">
        <f>IF(ISERROR(VLOOKUP($A2616, Dropdownlisten!$A$3:$F$143, 3, FALSE)), "", VLOOKUP($A2616, Dropdownlisten!$A$3:$F$143, 3, FALSE))</f>
        <v>9000</v>
      </c>
      <c r="D2616" s="117" t="str">
        <f>IF(ISERROR(VLOOKUP($A2616, Dropdownlisten!$A$3:$F$143, 4, FALSE)), "", VLOOKUP($A2616, Dropdownlisten!$A$3:$F$143, 4, FALSE))</f>
        <v>Netzwerke</v>
      </c>
      <c r="E2616" s="117" t="str">
        <f>IF(ISERROR(VLOOKUP($A2616, Dropdownlisten!$A$3:$F$143, 5, FALSE)), "", VLOOKUP($A2616, Dropdownlisten!$A$3:$F$143, 5, FALSE))</f>
        <v>9000_005</v>
      </c>
      <c r="F2616" s="117" t="str">
        <f>IF(ISERROR(VLOOKUP($A2616, Dropdownlisten!$A$3:$F$143, 6, FALSE)), "", VLOOKUP($A2616, Dropdownlisten!$A$3:$F$143, 6, FALSE))</f>
        <v>FussWanderwege</v>
      </c>
      <c r="G2616" s="117" t="str">
        <f>VLOOKUP(E2616,Datenstruktur_fuer_R!$D$2:$F$141,3,FALSE)</f>
        <v>Line</v>
      </c>
      <c r="H2616" s="120" t="s">
        <v>689</v>
      </c>
      <c r="I2616" s="26" t="s">
        <v>753</v>
      </c>
      <c r="J2616" s="26" t="s">
        <v>1264</v>
      </c>
      <c r="K2616" s="5" t="s">
        <v>780</v>
      </c>
      <c r="L2616" s="5" t="s">
        <v>805</v>
      </c>
      <c r="M2616" s="5">
        <v>1</v>
      </c>
      <c r="N2616" s="5" t="s">
        <v>1173</v>
      </c>
    </row>
    <row r="2617" spans="1:14" x14ac:dyDescent="0.35">
      <c r="A2617" s="5" t="s">
        <v>682</v>
      </c>
      <c r="B2617" s="117" t="str">
        <f>IF(ISERROR(VLOOKUP($A2617, Dropdownlisten!$A$3:$F$143, 2, FALSE)), "", VLOOKUP($A2617, Dropdownlisten!$A$3:$F$143, 2, FALSE))</f>
        <v>Netzwerke</v>
      </c>
      <c r="C2617" s="117">
        <f>IF(ISERROR(VLOOKUP($A2617, Dropdownlisten!$A$3:$F$143, 3, FALSE)), "", VLOOKUP($A2617, Dropdownlisten!$A$3:$F$143, 3, FALSE))</f>
        <v>9000</v>
      </c>
      <c r="D2617" s="117" t="str">
        <f>IF(ISERROR(VLOOKUP($A2617, Dropdownlisten!$A$3:$F$143, 4, FALSE)), "", VLOOKUP($A2617, Dropdownlisten!$A$3:$F$143, 4, FALSE))</f>
        <v>Netzwerke</v>
      </c>
      <c r="E2617" s="117" t="str">
        <f>IF(ISERROR(VLOOKUP($A2617, Dropdownlisten!$A$3:$F$143, 5, FALSE)), "", VLOOKUP($A2617, Dropdownlisten!$A$3:$F$143, 5, FALSE))</f>
        <v>9000_005</v>
      </c>
      <c r="F2617" s="117" t="str">
        <f>IF(ISERROR(VLOOKUP($A2617, Dropdownlisten!$A$3:$F$143, 6, FALSE)), "", VLOOKUP($A2617, Dropdownlisten!$A$3:$F$143, 6, FALSE))</f>
        <v>FussWanderwege</v>
      </c>
      <c r="G2617" s="117" t="str">
        <f>VLOOKUP(E2617,Datenstruktur_fuer_R!$D$2:$F$141,3,FALSE)</f>
        <v>Line</v>
      </c>
      <c r="H2617" s="120" t="s">
        <v>689</v>
      </c>
      <c r="I2617" s="26" t="s">
        <v>753</v>
      </c>
      <c r="J2617" s="26" t="s">
        <v>1264</v>
      </c>
      <c r="K2617" s="5" t="s">
        <v>780</v>
      </c>
      <c r="L2617" s="5" t="s">
        <v>806</v>
      </c>
      <c r="M2617" s="5">
        <v>1</v>
      </c>
      <c r="N2617" s="5" t="s">
        <v>1173</v>
      </c>
    </row>
    <row r="2618" spans="1:14" x14ac:dyDescent="0.35">
      <c r="A2618" s="5" t="s">
        <v>682</v>
      </c>
      <c r="B2618" s="117" t="str">
        <f>IF(ISERROR(VLOOKUP($A2618, Dropdownlisten!$A$3:$F$143, 2, FALSE)), "", VLOOKUP($A2618, Dropdownlisten!$A$3:$F$143, 2, FALSE))</f>
        <v>Netzwerke</v>
      </c>
      <c r="C2618" s="117">
        <f>IF(ISERROR(VLOOKUP($A2618, Dropdownlisten!$A$3:$F$143, 3, FALSE)), "", VLOOKUP($A2618, Dropdownlisten!$A$3:$F$143, 3, FALSE))</f>
        <v>9000</v>
      </c>
      <c r="D2618" s="117" t="str">
        <f>IF(ISERROR(VLOOKUP($A2618, Dropdownlisten!$A$3:$F$143, 4, FALSE)), "", VLOOKUP($A2618, Dropdownlisten!$A$3:$F$143, 4, FALSE))</f>
        <v>Netzwerke</v>
      </c>
      <c r="E2618" s="117" t="str">
        <f>IF(ISERROR(VLOOKUP($A2618, Dropdownlisten!$A$3:$F$143, 5, FALSE)), "", VLOOKUP($A2618, Dropdownlisten!$A$3:$F$143, 5, FALSE))</f>
        <v>9000_005</v>
      </c>
      <c r="F2618" s="117" t="str">
        <f>IF(ISERROR(VLOOKUP($A2618, Dropdownlisten!$A$3:$F$143, 6, FALSE)), "", VLOOKUP($A2618, Dropdownlisten!$A$3:$F$143, 6, FALSE))</f>
        <v>FussWanderwege</v>
      </c>
      <c r="G2618" s="117" t="str">
        <f>VLOOKUP(E2618,Datenstruktur_fuer_R!$D$2:$F$141,3,FALSE)</f>
        <v>Line</v>
      </c>
      <c r="H2618" s="120" t="s">
        <v>689</v>
      </c>
      <c r="I2618" s="26" t="s">
        <v>753</v>
      </c>
      <c r="J2618" s="26" t="s">
        <v>1264</v>
      </c>
      <c r="K2618" s="5" t="s">
        <v>780</v>
      </c>
      <c r="L2618" s="5" t="s">
        <v>807</v>
      </c>
      <c r="M2618" s="5">
        <v>1</v>
      </c>
      <c r="N2618" s="5" t="s">
        <v>1173</v>
      </c>
    </row>
    <row r="2619" spans="1:14" x14ac:dyDescent="0.35">
      <c r="A2619" s="5" t="s">
        <v>682</v>
      </c>
      <c r="B2619" s="117" t="str">
        <f>IF(ISERROR(VLOOKUP($A2619, Dropdownlisten!$A$3:$F$143, 2, FALSE)), "", VLOOKUP($A2619, Dropdownlisten!$A$3:$F$143, 2, FALSE))</f>
        <v>Netzwerke</v>
      </c>
      <c r="C2619" s="117">
        <f>IF(ISERROR(VLOOKUP($A2619, Dropdownlisten!$A$3:$F$143, 3, FALSE)), "", VLOOKUP($A2619, Dropdownlisten!$A$3:$F$143, 3, FALSE))</f>
        <v>9000</v>
      </c>
      <c r="D2619" s="117" t="str">
        <f>IF(ISERROR(VLOOKUP($A2619, Dropdownlisten!$A$3:$F$143, 4, FALSE)), "", VLOOKUP($A2619, Dropdownlisten!$A$3:$F$143, 4, FALSE))</f>
        <v>Netzwerke</v>
      </c>
      <c r="E2619" s="117" t="str">
        <f>IF(ISERROR(VLOOKUP($A2619, Dropdownlisten!$A$3:$F$143, 5, FALSE)), "", VLOOKUP($A2619, Dropdownlisten!$A$3:$F$143, 5, FALSE))</f>
        <v>9000_005</v>
      </c>
      <c r="F2619" s="117" t="str">
        <f>IF(ISERROR(VLOOKUP($A2619, Dropdownlisten!$A$3:$F$143, 6, FALSE)), "", VLOOKUP($A2619, Dropdownlisten!$A$3:$F$143, 6, FALSE))</f>
        <v>FussWanderwege</v>
      </c>
      <c r="G2619" s="117" t="str">
        <f>VLOOKUP(E2619,Datenstruktur_fuer_R!$D$2:$F$141,3,FALSE)</f>
        <v>Line</v>
      </c>
      <c r="H2619" s="120" t="s">
        <v>689</v>
      </c>
      <c r="I2619" s="26" t="s">
        <v>753</v>
      </c>
      <c r="J2619" s="26" t="s">
        <v>1264</v>
      </c>
      <c r="K2619" s="5" t="s">
        <v>780</v>
      </c>
      <c r="L2619" s="5" t="s">
        <v>808</v>
      </c>
      <c r="M2619" s="5">
        <v>1</v>
      </c>
      <c r="N2619" s="5" t="s">
        <v>1173</v>
      </c>
    </row>
    <row r="2620" spans="1:14" x14ac:dyDescent="0.35">
      <c r="A2620" s="5" t="s">
        <v>682</v>
      </c>
      <c r="B2620" s="117" t="str">
        <f>IF(ISERROR(VLOOKUP($A2620, Dropdownlisten!$A$3:$F$143, 2, FALSE)), "", VLOOKUP($A2620, Dropdownlisten!$A$3:$F$143, 2, FALSE))</f>
        <v>Netzwerke</v>
      </c>
      <c r="C2620" s="117">
        <f>IF(ISERROR(VLOOKUP($A2620, Dropdownlisten!$A$3:$F$143, 3, FALSE)), "", VLOOKUP($A2620, Dropdownlisten!$A$3:$F$143, 3, FALSE))</f>
        <v>9000</v>
      </c>
      <c r="D2620" s="117" t="str">
        <f>IF(ISERROR(VLOOKUP($A2620, Dropdownlisten!$A$3:$F$143, 4, FALSE)), "", VLOOKUP($A2620, Dropdownlisten!$A$3:$F$143, 4, FALSE))</f>
        <v>Netzwerke</v>
      </c>
      <c r="E2620" s="117" t="str">
        <f>IF(ISERROR(VLOOKUP($A2620, Dropdownlisten!$A$3:$F$143, 5, FALSE)), "", VLOOKUP($A2620, Dropdownlisten!$A$3:$F$143, 5, FALSE))</f>
        <v>9000_005</v>
      </c>
      <c r="F2620" s="117" t="str">
        <f>IF(ISERROR(VLOOKUP($A2620, Dropdownlisten!$A$3:$F$143, 6, FALSE)), "", VLOOKUP($A2620, Dropdownlisten!$A$3:$F$143, 6, FALSE))</f>
        <v>FussWanderwege</v>
      </c>
      <c r="G2620" s="117" t="str">
        <f>VLOOKUP(E2620,Datenstruktur_fuer_R!$D$2:$F$141,3,FALSE)</f>
        <v>Line</v>
      </c>
      <c r="H2620" s="120" t="s">
        <v>689</v>
      </c>
      <c r="I2620" s="26" t="s">
        <v>753</v>
      </c>
      <c r="J2620" s="26" t="s">
        <v>1264</v>
      </c>
      <c r="K2620" s="5" t="s">
        <v>780</v>
      </c>
      <c r="L2620" s="5" t="s">
        <v>809</v>
      </c>
      <c r="M2620" s="5">
        <v>1</v>
      </c>
      <c r="N2620" s="5" t="s">
        <v>1173</v>
      </c>
    </row>
    <row r="2621" spans="1:14" x14ac:dyDescent="0.35">
      <c r="A2621" s="5" t="s">
        <v>672</v>
      </c>
      <c r="B2621" s="117" t="str">
        <f>IF(ISERROR(VLOOKUP($A2621, Dropdownlisten!$A$3:$F$143, 2, FALSE)), "", VLOOKUP($A2621, Dropdownlisten!$A$3:$F$143, 2, FALSE))</f>
        <v>Netzwerke</v>
      </c>
      <c r="C2621" s="117">
        <f>IF(ISERROR(VLOOKUP($A2621, Dropdownlisten!$A$3:$F$143, 3, FALSE)), "", VLOOKUP($A2621, Dropdownlisten!$A$3:$F$143, 3, FALSE))</f>
        <v>9000</v>
      </c>
      <c r="D2621" s="117" t="str">
        <f>IF(ISERROR(VLOOKUP($A2621, Dropdownlisten!$A$3:$F$143, 4, FALSE)), "", VLOOKUP($A2621, Dropdownlisten!$A$3:$F$143, 4, FALSE))</f>
        <v>Netzwerke</v>
      </c>
      <c r="E2621" s="117" t="str">
        <f>IF(ISERROR(VLOOKUP($A2621, Dropdownlisten!$A$3:$F$143, 5, FALSE)), "", VLOOKUP($A2621, Dropdownlisten!$A$3:$F$143, 5, FALSE))</f>
        <v>9000_004</v>
      </c>
      <c r="F2621" s="117" t="str">
        <f>IF(ISERROR(VLOOKUP($A2621, Dropdownlisten!$A$3:$F$143, 6, FALSE)), "", VLOOKUP($A2621, Dropdownlisten!$A$3:$F$143, 6, FALSE))</f>
        <v>Fahrradwegenetz</v>
      </c>
      <c r="G2621" s="117" t="str">
        <f>VLOOKUP(E2621,Datenstruktur_fuer_R!$D$2:$F$141,3,FALSE)</f>
        <v>Line</v>
      </c>
      <c r="H2621" s="120" t="s">
        <v>689</v>
      </c>
      <c r="I2621" s="26" t="s">
        <v>753</v>
      </c>
      <c r="J2621" s="26" t="s">
        <v>1264</v>
      </c>
      <c r="K2621" s="5" t="s">
        <v>780</v>
      </c>
      <c r="L2621" s="5" t="s">
        <v>810</v>
      </c>
      <c r="M2621" s="5">
        <v>1</v>
      </c>
      <c r="N2621" s="5" t="s">
        <v>1173</v>
      </c>
    </row>
    <row r="2622" spans="1:14" x14ac:dyDescent="0.35">
      <c r="A2622" s="5" t="s">
        <v>672</v>
      </c>
      <c r="B2622" s="117" t="str">
        <f>IF(ISERROR(VLOOKUP($A2622, Dropdownlisten!$A$3:$F$143, 2, FALSE)), "", VLOOKUP($A2622, Dropdownlisten!$A$3:$F$143, 2, FALSE))</f>
        <v>Netzwerke</v>
      </c>
      <c r="C2622" s="117">
        <f>IF(ISERROR(VLOOKUP($A2622, Dropdownlisten!$A$3:$F$143, 3, FALSE)), "", VLOOKUP($A2622, Dropdownlisten!$A$3:$F$143, 3, FALSE))</f>
        <v>9000</v>
      </c>
      <c r="D2622" s="117" t="str">
        <f>IF(ISERROR(VLOOKUP($A2622, Dropdownlisten!$A$3:$F$143, 4, FALSE)), "", VLOOKUP($A2622, Dropdownlisten!$A$3:$F$143, 4, FALSE))</f>
        <v>Netzwerke</v>
      </c>
      <c r="E2622" s="117" t="str">
        <f>IF(ISERROR(VLOOKUP($A2622, Dropdownlisten!$A$3:$F$143, 5, FALSE)), "", VLOOKUP($A2622, Dropdownlisten!$A$3:$F$143, 5, FALSE))</f>
        <v>9000_004</v>
      </c>
      <c r="F2622" s="117" t="str">
        <f>IF(ISERROR(VLOOKUP($A2622, Dropdownlisten!$A$3:$F$143, 6, FALSE)), "", VLOOKUP($A2622, Dropdownlisten!$A$3:$F$143, 6, FALSE))</f>
        <v>Fahrradwegenetz</v>
      </c>
      <c r="G2622" s="117" t="str">
        <f>VLOOKUP(E2622,Datenstruktur_fuer_R!$D$2:$F$141,3,FALSE)</f>
        <v>Line</v>
      </c>
      <c r="H2622" s="120" t="s">
        <v>689</v>
      </c>
      <c r="I2622" s="26" t="s">
        <v>753</v>
      </c>
      <c r="J2622" s="26" t="s">
        <v>1264</v>
      </c>
      <c r="K2622" s="5" t="s">
        <v>780</v>
      </c>
      <c r="L2622" s="5" t="s">
        <v>791</v>
      </c>
      <c r="M2622" s="5">
        <v>1</v>
      </c>
      <c r="N2622" s="5" t="s">
        <v>1173</v>
      </c>
    </row>
    <row r="2623" spans="1:14" x14ac:dyDescent="0.35">
      <c r="A2623" s="5" t="s">
        <v>672</v>
      </c>
      <c r="B2623" s="117" t="str">
        <f>IF(ISERROR(VLOOKUP($A2623, Dropdownlisten!$A$3:$F$143, 2, FALSE)), "", VLOOKUP($A2623, Dropdownlisten!$A$3:$F$143, 2, FALSE))</f>
        <v>Netzwerke</v>
      </c>
      <c r="C2623" s="117">
        <f>IF(ISERROR(VLOOKUP($A2623, Dropdownlisten!$A$3:$F$143, 3, FALSE)), "", VLOOKUP($A2623, Dropdownlisten!$A$3:$F$143, 3, FALSE))</f>
        <v>9000</v>
      </c>
      <c r="D2623" s="117" t="str">
        <f>IF(ISERROR(VLOOKUP($A2623, Dropdownlisten!$A$3:$F$143, 4, FALSE)), "", VLOOKUP($A2623, Dropdownlisten!$A$3:$F$143, 4, FALSE))</f>
        <v>Netzwerke</v>
      </c>
      <c r="E2623" s="117" t="str">
        <f>IF(ISERROR(VLOOKUP($A2623, Dropdownlisten!$A$3:$F$143, 5, FALSE)), "", VLOOKUP($A2623, Dropdownlisten!$A$3:$F$143, 5, FALSE))</f>
        <v>9000_004</v>
      </c>
      <c r="F2623" s="117" t="str">
        <f>IF(ISERROR(VLOOKUP($A2623, Dropdownlisten!$A$3:$F$143, 6, FALSE)), "", VLOOKUP($A2623, Dropdownlisten!$A$3:$F$143, 6, FALSE))</f>
        <v>Fahrradwegenetz</v>
      </c>
      <c r="G2623" s="117" t="str">
        <f>VLOOKUP(E2623,Datenstruktur_fuer_R!$D$2:$F$141,3,FALSE)</f>
        <v>Line</v>
      </c>
      <c r="H2623" s="120" t="s">
        <v>689</v>
      </c>
      <c r="I2623" s="26" t="s">
        <v>753</v>
      </c>
      <c r="J2623" s="26" t="s">
        <v>1264</v>
      </c>
      <c r="K2623" s="5" t="s">
        <v>780</v>
      </c>
      <c r="L2623" s="5" t="s">
        <v>792</v>
      </c>
      <c r="M2623" s="5">
        <v>1</v>
      </c>
      <c r="N2623" s="5" t="s">
        <v>1173</v>
      </c>
    </row>
    <row r="2624" spans="1:14" x14ac:dyDescent="0.35">
      <c r="A2624" s="5" t="s">
        <v>672</v>
      </c>
      <c r="B2624" s="117" t="str">
        <f>IF(ISERROR(VLOOKUP($A2624, Dropdownlisten!$A$3:$F$143, 2, FALSE)), "", VLOOKUP($A2624, Dropdownlisten!$A$3:$F$143, 2, FALSE))</f>
        <v>Netzwerke</v>
      </c>
      <c r="C2624" s="117">
        <f>IF(ISERROR(VLOOKUP($A2624, Dropdownlisten!$A$3:$F$143, 3, FALSE)), "", VLOOKUP($A2624, Dropdownlisten!$A$3:$F$143, 3, FALSE))</f>
        <v>9000</v>
      </c>
      <c r="D2624" s="117" t="str">
        <f>IF(ISERROR(VLOOKUP($A2624, Dropdownlisten!$A$3:$F$143, 4, FALSE)), "", VLOOKUP($A2624, Dropdownlisten!$A$3:$F$143, 4, FALSE))</f>
        <v>Netzwerke</v>
      </c>
      <c r="E2624" s="117" t="str">
        <f>IF(ISERROR(VLOOKUP($A2624, Dropdownlisten!$A$3:$F$143, 5, FALSE)), "", VLOOKUP($A2624, Dropdownlisten!$A$3:$F$143, 5, FALSE))</f>
        <v>9000_004</v>
      </c>
      <c r="F2624" s="117" t="str">
        <f>IF(ISERROR(VLOOKUP($A2624, Dropdownlisten!$A$3:$F$143, 6, FALSE)), "", VLOOKUP($A2624, Dropdownlisten!$A$3:$F$143, 6, FALSE))</f>
        <v>Fahrradwegenetz</v>
      </c>
      <c r="G2624" s="117" t="str">
        <f>VLOOKUP(E2624,Datenstruktur_fuer_R!$D$2:$F$141,3,FALSE)</f>
        <v>Line</v>
      </c>
      <c r="H2624" s="120" t="s">
        <v>689</v>
      </c>
      <c r="I2624" s="26" t="s">
        <v>753</v>
      </c>
      <c r="J2624" s="26" t="s">
        <v>1264</v>
      </c>
      <c r="K2624" s="5" t="s">
        <v>780</v>
      </c>
      <c r="L2624" s="5" t="s">
        <v>793</v>
      </c>
      <c r="M2624" s="5">
        <v>1</v>
      </c>
      <c r="N2624" s="5" t="s">
        <v>1173</v>
      </c>
    </row>
    <row r="2625" spans="1:14" x14ac:dyDescent="0.35">
      <c r="A2625" s="5" t="s">
        <v>672</v>
      </c>
      <c r="B2625" s="117" t="str">
        <f>IF(ISERROR(VLOOKUP($A2625, Dropdownlisten!$A$3:$F$143, 2, FALSE)), "", VLOOKUP($A2625, Dropdownlisten!$A$3:$F$143, 2, FALSE))</f>
        <v>Netzwerke</v>
      </c>
      <c r="C2625" s="117">
        <f>IF(ISERROR(VLOOKUP($A2625, Dropdownlisten!$A$3:$F$143, 3, FALSE)), "", VLOOKUP($A2625, Dropdownlisten!$A$3:$F$143, 3, FALSE))</f>
        <v>9000</v>
      </c>
      <c r="D2625" s="117" t="str">
        <f>IF(ISERROR(VLOOKUP($A2625, Dropdownlisten!$A$3:$F$143, 4, FALSE)), "", VLOOKUP($A2625, Dropdownlisten!$A$3:$F$143, 4, FALSE))</f>
        <v>Netzwerke</v>
      </c>
      <c r="E2625" s="117" t="str">
        <f>IF(ISERROR(VLOOKUP($A2625, Dropdownlisten!$A$3:$F$143, 5, FALSE)), "", VLOOKUP($A2625, Dropdownlisten!$A$3:$F$143, 5, FALSE))</f>
        <v>9000_004</v>
      </c>
      <c r="F2625" s="117" t="str">
        <f>IF(ISERROR(VLOOKUP($A2625, Dropdownlisten!$A$3:$F$143, 6, FALSE)), "", VLOOKUP($A2625, Dropdownlisten!$A$3:$F$143, 6, FALSE))</f>
        <v>Fahrradwegenetz</v>
      </c>
      <c r="G2625" s="117" t="str">
        <f>VLOOKUP(E2625,Datenstruktur_fuer_R!$D$2:$F$141,3,FALSE)</f>
        <v>Line</v>
      </c>
      <c r="H2625" s="120" t="s">
        <v>689</v>
      </c>
      <c r="I2625" s="26" t="s">
        <v>753</v>
      </c>
      <c r="J2625" s="26" t="s">
        <v>1264</v>
      </c>
      <c r="K2625" s="5" t="s">
        <v>780</v>
      </c>
      <c r="L2625" s="5" t="s">
        <v>794</v>
      </c>
      <c r="M2625" s="5">
        <v>1</v>
      </c>
      <c r="N2625" s="5" t="s">
        <v>1173</v>
      </c>
    </row>
    <row r="2626" spans="1:14" x14ac:dyDescent="0.35">
      <c r="A2626" s="5" t="s">
        <v>672</v>
      </c>
      <c r="B2626" s="117" t="str">
        <f>IF(ISERROR(VLOOKUP($A2626, Dropdownlisten!$A$3:$F$143, 2, FALSE)), "", VLOOKUP($A2626, Dropdownlisten!$A$3:$F$143, 2, FALSE))</f>
        <v>Netzwerke</v>
      </c>
      <c r="C2626" s="117">
        <f>IF(ISERROR(VLOOKUP($A2626, Dropdownlisten!$A$3:$F$143, 3, FALSE)), "", VLOOKUP($A2626, Dropdownlisten!$A$3:$F$143, 3, FALSE))</f>
        <v>9000</v>
      </c>
      <c r="D2626" s="117" t="str">
        <f>IF(ISERROR(VLOOKUP($A2626, Dropdownlisten!$A$3:$F$143, 4, FALSE)), "", VLOOKUP($A2626, Dropdownlisten!$A$3:$F$143, 4, FALSE))</f>
        <v>Netzwerke</v>
      </c>
      <c r="E2626" s="117" t="str">
        <f>IF(ISERROR(VLOOKUP($A2626, Dropdownlisten!$A$3:$F$143, 5, FALSE)), "", VLOOKUP($A2626, Dropdownlisten!$A$3:$F$143, 5, FALSE))</f>
        <v>9000_004</v>
      </c>
      <c r="F2626" s="117" t="str">
        <f>IF(ISERROR(VLOOKUP($A2626, Dropdownlisten!$A$3:$F$143, 6, FALSE)), "", VLOOKUP($A2626, Dropdownlisten!$A$3:$F$143, 6, FALSE))</f>
        <v>Fahrradwegenetz</v>
      </c>
      <c r="G2626" s="117" t="str">
        <f>VLOOKUP(E2626,Datenstruktur_fuer_R!$D$2:$F$141,3,FALSE)</f>
        <v>Line</v>
      </c>
      <c r="H2626" s="120" t="s">
        <v>689</v>
      </c>
      <c r="I2626" s="26" t="s">
        <v>753</v>
      </c>
      <c r="J2626" s="26" t="s">
        <v>1264</v>
      </c>
      <c r="K2626" s="5" t="s">
        <v>780</v>
      </c>
      <c r="L2626" s="5" t="s">
        <v>795</v>
      </c>
      <c r="M2626" s="5">
        <v>1</v>
      </c>
      <c r="N2626" s="5" t="s">
        <v>1173</v>
      </c>
    </row>
    <row r="2627" spans="1:14" x14ac:dyDescent="0.35">
      <c r="A2627" s="5" t="s">
        <v>672</v>
      </c>
      <c r="B2627" s="117" t="str">
        <f>IF(ISERROR(VLOOKUP($A2627, Dropdownlisten!$A$3:$F$143, 2, FALSE)), "", VLOOKUP($A2627, Dropdownlisten!$A$3:$F$143, 2, FALSE))</f>
        <v>Netzwerke</v>
      </c>
      <c r="C2627" s="117">
        <f>IF(ISERROR(VLOOKUP($A2627, Dropdownlisten!$A$3:$F$143, 3, FALSE)), "", VLOOKUP($A2627, Dropdownlisten!$A$3:$F$143, 3, FALSE))</f>
        <v>9000</v>
      </c>
      <c r="D2627" s="117" t="str">
        <f>IF(ISERROR(VLOOKUP($A2627, Dropdownlisten!$A$3:$F$143, 4, FALSE)), "", VLOOKUP($A2627, Dropdownlisten!$A$3:$F$143, 4, FALSE))</f>
        <v>Netzwerke</v>
      </c>
      <c r="E2627" s="117" t="str">
        <f>IF(ISERROR(VLOOKUP($A2627, Dropdownlisten!$A$3:$F$143, 5, FALSE)), "", VLOOKUP($A2627, Dropdownlisten!$A$3:$F$143, 5, FALSE))</f>
        <v>9000_004</v>
      </c>
      <c r="F2627" s="117" t="str">
        <f>IF(ISERROR(VLOOKUP($A2627, Dropdownlisten!$A$3:$F$143, 6, FALSE)), "", VLOOKUP($A2627, Dropdownlisten!$A$3:$F$143, 6, FALSE))</f>
        <v>Fahrradwegenetz</v>
      </c>
      <c r="G2627" s="117" t="str">
        <f>VLOOKUP(E2627,Datenstruktur_fuer_R!$D$2:$F$141,3,FALSE)</f>
        <v>Line</v>
      </c>
      <c r="H2627" s="120" t="s">
        <v>689</v>
      </c>
      <c r="I2627" s="26" t="s">
        <v>753</v>
      </c>
      <c r="J2627" s="26" t="s">
        <v>1264</v>
      </c>
      <c r="K2627" s="5" t="s">
        <v>780</v>
      </c>
      <c r="L2627" s="5" t="s">
        <v>803</v>
      </c>
      <c r="M2627" s="5">
        <v>1</v>
      </c>
      <c r="N2627" s="5" t="s">
        <v>1173</v>
      </c>
    </row>
    <row r="2628" spans="1:14" x14ac:dyDescent="0.35">
      <c r="A2628" s="5" t="s">
        <v>672</v>
      </c>
      <c r="B2628" s="117" t="str">
        <f>IF(ISERROR(VLOOKUP($A2628, Dropdownlisten!$A$3:$F$143, 2, FALSE)), "", VLOOKUP($A2628, Dropdownlisten!$A$3:$F$143, 2, FALSE))</f>
        <v>Netzwerke</v>
      </c>
      <c r="C2628" s="117">
        <f>IF(ISERROR(VLOOKUP($A2628, Dropdownlisten!$A$3:$F$143, 3, FALSE)), "", VLOOKUP($A2628, Dropdownlisten!$A$3:$F$143, 3, FALSE))</f>
        <v>9000</v>
      </c>
      <c r="D2628" s="117" t="str">
        <f>IF(ISERROR(VLOOKUP($A2628, Dropdownlisten!$A$3:$F$143, 4, FALSE)), "", VLOOKUP($A2628, Dropdownlisten!$A$3:$F$143, 4, FALSE))</f>
        <v>Netzwerke</v>
      </c>
      <c r="E2628" s="117" t="str">
        <f>IF(ISERROR(VLOOKUP($A2628, Dropdownlisten!$A$3:$F$143, 5, FALSE)), "", VLOOKUP($A2628, Dropdownlisten!$A$3:$F$143, 5, FALSE))</f>
        <v>9000_004</v>
      </c>
      <c r="F2628" s="117" t="str">
        <f>IF(ISERROR(VLOOKUP($A2628, Dropdownlisten!$A$3:$F$143, 6, FALSE)), "", VLOOKUP($A2628, Dropdownlisten!$A$3:$F$143, 6, FALSE))</f>
        <v>Fahrradwegenetz</v>
      </c>
      <c r="G2628" s="117" t="str">
        <f>VLOOKUP(E2628,Datenstruktur_fuer_R!$D$2:$F$141,3,FALSE)</f>
        <v>Line</v>
      </c>
      <c r="H2628" s="120" t="s">
        <v>689</v>
      </c>
      <c r="I2628" s="26" t="s">
        <v>753</v>
      </c>
      <c r="J2628" s="26" t="s">
        <v>1264</v>
      </c>
      <c r="K2628" s="5" t="s">
        <v>780</v>
      </c>
      <c r="L2628" s="5" t="s">
        <v>798</v>
      </c>
      <c r="M2628" s="5">
        <v>1</v>
      </c>
      <c r="N2628" s="5" t="s">
        <v>1173</v>
      </c>
    </row>
    <row r="2629" spans="1:14" x14ac:dyDescent="0.35">
      <c r="A2629" s="5" t="s">
        <v>672</v>
      </c>
      <c r="B2629" s="117" t="str">
        <f>IF(ISERROR(VLOOKUP($A2629, Dropdownlisten!$A$3:$F$143, 2, FALSE)), "", VLOOKUP($A2629, Dropdownlisten!$A$3:$F$143, 2, FALSE))</f>
        <v>Netzwerke</v>
      </c>
      <c r="C2629" s="117">
        <f>IF(ISERROR(VLOOKUP($A2629, Dropdownlisten!$A$3:$F$143, 3, FALSE)), "", VLOOKUP($A2629, Dropdownlisten!$A$3:$F$143, 3, FALSE))</f>
        <v>9000</v>
      </c>
      <c r="D2629" s="117" t="str">
        <f>IF(ISERROR(VLOOKUP($A2629, Dropdownlisten!$A$3:$F$143, 4, FALSE)), "", VLOOKUP($A2629, Dropdownlisten!$A$3:$F$143, 4, FALSE))</f>
        <v>Netzwerke</v>
      </c>
      <c r="E2629" s="117" t="str">
        <f>IF(ISERROR(VLOOKUP($A2629, Dropdownlisten!$A$3:$F$143, 5, FALSE)), "", VLOOKUP($A2629, Dropdownlisten!$A$3:$F$143, 5, FALSE))</f>
        <v>9000_004</v>
      </c>
      <c r="F2629" s="117" t="str">
        <f>IF(ISERROR(VLOOKUP($A2629, Dropdownlisten!$A$3:$F$143, 6, FALSE)), "", VLOOKUP($A2629, Dropdownlisten!$A$3:$F$143, 6, FALSE))</f>
        <v>Fahrradwegenetz</v>
      </c>
      <c r="G2629" s="117" t="str">
        <f>VLOOKUP(E2629,Datenstruktur_fuer_R!$D$2:$F$141,3,FALSE)</f>
        <v>Line</v>
      </c>
      <c r="H2629" s="120" t="s">
        <v>689</v>
      </c>
      <c r="I2629" s="26" t="s">
        <v>753</v>
      </c>
      <c r="J2629" s="26" t="s">
        <v>1264</v>
      </c>
      <c r="K2629" s="5" t="s">
        <v>780</v>
      </c>
      <c r="L2629" s="5" t="s">
        <v>799</v>
      </c>
      <c r="M2629" s="5">
        <v>1</v>
      </c>
      <c r="N2629" s="5" t="s">
        <v>1173</v>
      </c>
    </row>
    <row r="2630" spans="1:14" x14ac:dyDescent="0.35">
      <c r="A2630" s="5" t="s">
        <v>672</v>
      </c>
      <c r="B2630" s="117" t="str">
        <f>IF(ISERROR(VLOOKUP($A2630, Dropdownlisten!$A$3:$F$143, 2, FALSE)), "", VLOOKUP($A2630, Dropdownlisten!$A$3:$F$143, 2, FALSE))</f>
        <v>Netzwerke</v>
      </c>
      <c r="C2630" s="117">
        <f>IF(ISERROR(VLOOKUP($A2630, Dropdownlisten!$A$3:$F$143, 3, FALSE)), "", VLOOKUP($A2630, Dropdownlisten!$A$3:$F$143, 3, FALSE))</f>
        <v>9000</v>
      </c>
      <c r="D2630" s="117" t="str">
        <f>IF(ISERROR(VLOOKUP($A2630, Dropdownlisten!$A$3:$F$143, 4, FALSE)), "", VLOOKUP($A2630, Dropdownlisten!$A$3:$F$143, 4, FALSE))</f>
        <v>Netzwerke</v>
      </c>
      <c r="E2630" s="117" t="str">
        <f>IF(ISERROR(VLOOKUP($A2630, Dropdownlisten!$A$3:$F$143, 5, FALSE)), "", VLOOKUP($A2630, Dropdownlisten!$A$3:$F$143, 5, FALSE))</f>
        <v>9000_004</v>
      </c>
      <c r="F2630" s="117" t="str">
        <f>IF(ISERROR(VLOOKUP($A2630, Dropdownlisten!$A$3:$F$143, 6, FALSE)), "", VLOOKUP($A2630, Dropdownlisten!$A$3:$F$143, 6, FALSE))</f>
        <v>Fahrradwegenetz</v>
      </c>
      <c r="G2630" s="117" t="str">
        <f>VLOOKUP(E2630,Datenstruktur_fuer_R!$D$2:$F$141,3,FALSE)</f>
        <v>Line</v>
      </c>
      <c r="H2630" s="120" t="s">
        <v>689</v>
      </c>
      <c r="I2630" s="26" t="s">
        <v>753</v>
      </c>
      <c r="J2630" s="26" t="s">
        <v>1264</v>
      </c>
      <c r="K2630" s="5" t="s">
        <v>780</v>
      </c>
      <c r="L2630" s="5" t="s">
        <v>800</v>
      </c>
      <c r="M2630" s="5">
        <v>1</v>
      </c>
      <c r="N2630" s="5" t="s">
        <v>1173</v>
      </c>
    </row>
    <row r="2631" spans="1:14" x14ac:dyDescent="0.35">
      <c r="A2631" s="5" t="s">
        <v>672</v>
      </c>
      <c r="B2631" s="117" t="str">
        <f>IF(ISERROR(VLOOKUP($A2631, Dropdownlisten!$A$3:$F$143, 2, FALSE)), "", VLOOKUP($A2631, Dropdownlisten!$A$3:$F$143, 2, FALSE))</f>
        <v>Netzwerke</v>
      </c>
      <c r="C2631" s="117">
        <f>IF(ISERROR(VLOOKUP($A2631, Dropdownlisten!$A$3:$F$143, 3, FALSE)), "", VLOOKUP($A2631, Dropdownlisten!$A$3:$F$143, 3, FALSE))</f>
        <v>9000</v>
      </c>
      <c r="D2631" s="117" t="str">
        <f>IF(ISERROR(VLOOKUP($A2631, Dropdownlisten!$A$3:$F$143, 4, FALSE)), "", VLOOKUP($A2631, Dropdownlisten!$A$3:$F$143, 4, FALSE))</f>
        <v>Netzwerke</v>
      </c>
      <c r="E2631" s="117" t="str">
        <f>IF(ISERROR(VLOOKUP($A2631, Dropdownlisten!$A$3:$F$143, 5, FALSE)), "", VLOOKUP($A2631, Dropdownlisten!$A$3:$F$143, 5, FALSE))</f>
        <v>9000_004</v>
      </c>
      <c r="F2631" s="117" t="str">
        <f>IF(ISERROR(VLOOKUP($A2631, Dropdownlisten!$A$3:$F$143, 6, FALSE)), "", VLOOKUP($A2631, Dropdownlisten!$A$3:$F$143, 6, FALSE))</f>
        <v>Fahrradwegenetz</v>
      </c>
      <c r="G2631" s="117" t="str">
        <f>VLOOKUP(E2631,Datenstruktur_fuer_R!$D$2:$F$141,3,FALSE)</f>
        <v>Line</v>
      </c>
      <c r="H2631" s="120" t="s">
        <v>689</v>
      </c>
      <c r="I2631" s="26" t="s">
        <v>753</v>
      </c>
      <c r="J2631" s="26" t="s">
        <v>1264</v>
      </c>
      <c r="K2631" s="5" t="s">
        <v>780</v>
      </c>
      <c r="L2631" s="5" t="s">
        <v>801</v>
      </c>
      <c r="M2631" s="5">
        <v>1</v>
      </c>
      <c r="N2631" s="5" t="s">
        <v>1173</v>
      </c>
    </row>
    <row r="2632" spans="1:14" x14ac:dyDescent="0.35">
      <c r="A2632" s="5" t="s">
        <v>672</v>
      </c>
      <c r="B2632" s="117" t="str">
        <f>IF(ISERROR(VLOOKUP($A2632, Dropdownlisten!$A$3:$F$143, 2, FALSE)), "", VLOOKUP($A2632, Dropdownlisten!$A$3:$F$143, 2, FALSE))</f>
        <v>Netzwerke</v>
      </c>
      <c r="C2632" s="117">
        <f>IF(ISERROR(VLOOKUP($A2632, Dropdownlisten!$A$3:$F$143, 3, FALSE)), "", VLOOKUP($A2632, Dropdownlisten!$A$3:$F$143, 3, FALSE))</f>
        <v>9000</v>
      </c>
      <c r="D2632" s="117" t="str">
        <f>IF(ISERROR(VLOOKUP($A2632, Dropdownlisten!$A$3:$F$143, 4, FALSE)), "", VLOOKUP($A2632, Dropdownlisten!$A$3:$F$143, 4, FALSE))</f>
        <v>Netzwerke</v>
      </c>
      <c r="E2632" s="117" t="str">
        <f>IF(ISERROR(VLOOKUP($A2632, Dropdownlisten!$A$3:$F$143, 5, FALSE)), "", VLOOKUP($A2632, Dropdownlisten!$A$3:$F$143, 5, FALSE))</f>
        <v>9000_004</v>
      </c>
      <c r="F2632" s="117" t="str">
        <f>IF(ISERROR(VLOOKUP($A2632, Dropdownlisten!$A$3:$F$143, 6, FALSE)), "", VLOOKUP($A2632, Dropdownlisten!$A$3:$F$143, 6, FALSE))</f>
        <v>Fahrradwegenetz</v>
      </c>
      <c r="G2632" s="117" t="str">
        <f>VLOOKUP(E2632,Datenstruktur_fuer_R!$D$2:$F$141,3,FALSE)</f>
        <v>Line</v>
      </c>
      <c r="H2632" s="120" t="s">
        <v>689</v>
      </c>
      <c r="I2632" s="26" t="s">
        <v>753</v>
      </c>
      <c r="J2632" s="26" t="s">
        <v>1264</v>
      </c>
      <c r="K2632" s="5" t="s">
        <v>780</v>
      </c>
      <c r="L2632" s="5" t="s">
        <v>802</v>
      </c>
      <c r="M2632" s="5">
        <v>1</v>
      </c>
      <c r="N2632" s="5" t="s">
        <v>1173</v>
      </c>
    </row>
    <row r="2633" spans="1:14" x14ac:dyDescent="0.35">
      <c r="A2633" s="5" t="s">
        <v>672</v>
      </c>
      <c r="B2633" s="117" t="str">
        <f>IF(ISERROR(VLOOKUP($A2633, Dropdownlisten!$A$3:$F$143, 2, FALSE)), "", VLOOKUP($A2633, Dropdownlisten!$A$3:$F$143, 2, FALSE))</f>
        <v>Netzwerke</v>
      </c>
      <c r="C2633" s="117">
        <f>IF(ISERROR(VLOOKUP($A2633, Dropdownlisten!$A$3:$F$143, 3, FALSE)), "", VLOOKUP($A2633, Dropdownlisten!$A$3:$F$143, 3, FALSE))</f>
        <v>9000</v>
      </c>
      <c r="D2633" s="117" t="str">
        <f>IF(ISERROR(VLOOKUP($A2633, Dropdownlisten!$A$3:$F$143, 4, FALSE)), "", VLOOKUP($A2633, Dropdownlisten!$A$3:$F$143, 4, FALSE))</f>
        <v>Netzwerke</v>
      </c>
      <c r="E2633" s="117" t="str">
        <f>IF(ISERROR(VLOOKUP($A2633, Dropdownlisten!$A$3:$F$143, 5, FALSE)), "", VLOOKUP($A2633, Dropdownlisten!$A$3:$F$143, 5, FALSE))</f>
        <v>9000_004</v>
      </c>
      <c r="F2633" s="117" t="str">
        <f>IF(ISERROR(VLOOKUP($A2633, Dropdownlisten!$A$3:$F$143, 6, FALSE)), "", VLOOKUP($A2633, Dropdownlisten!$A$3:$F$143, 6, FALSE))</f>
        <v>Fahrradwegenetz</v>
      </c>
      <c r="G2633" s="117" t="str">
        <f>VLOOKUP(E2633,Datenstruktur_fuer_R!$D$2:$F$141,3,FALSE)</f>
        <v>Line</v>
      </c>
      <c r="H2633" s="120" t="s">
        <v>689</v>
      </c>
      <c r="I2633" s="26" t="s">
        <v>753</v>
      </c>
      <c r="J2633" s="26" t="s">
        <v>1264</v>
      </c>
      <c r="K2633" s="5" t="s">
        <v>780</v>
      </c>
      <c r="L2633" s="5" t="s">
        <v>809</v>
      </c>
      <c r="M2633" s="5">
        <v>1</v>
      </c>
      <c r="N2633" s="5" t="s">
        <v>1173</v>
      </c>
    </row>
    <row r="2634" spans="1:14" x14ac:dyDescent="0.35">
      <c r="A2634" s="5" t="s">
        <v>672</v>
      </c>
      <c r="B2634" s="117" t="str">
        <f>IF(ISERROR(VLOOKUP($A2634, Dropdownlisten!$A$3:$F$143, 2, FALSE)), "", VLOOKUP($A2634, Dropdownlisten!$A$3:$F$143, 2, FALSE))</f>
        <v>Netzwerke</v>
      </c>
      <c r="C2634" s="117">
        <f>IF(ISERROR(VLOOKUP($A2634, Dropdownlisten!$A$3:$F$143, 3, FALSE)), "", VLOOKUP($A2634, Dropdownlisten!$A$3:$F$143, 3, FALSE))</f>
        <v>9000</v>
      </c>
      <c r="D2634" s="117" t="str">
        <f>IF(ISERROR(VLOOKUP($A2634, Dropdownlisten!$A$3:$F$143, 4, FALSE)), "", VLOOKUP($A2634, Dropdownlisten!$A$3:$F$143, 4, FALSE))</f>
        <v>Netzwerke</v>
      </c>
      <c r="E2634" s="117" t="str">
        <f>IF(ISERROR(VLOOKUP($A2634, Dropdownlisten!$A$3:$F$143, 5, FALSE)), "", VLOOKUP($A2634, Dropdownlisten!$A$3:$F$143, 5, FALSE))</f>
        <v>9000_004</v>
      </c>
      <c r="F2634" s="117" t="str">
        <f>IF(ISERROR(VLOOKUP($A2634, Dropdownlisten!$A$3:$F$143, 6, FALSE)), "", VLOOKUP($A2634, Dropdownlisten!$A$3:$F$143, 6, FALSE))</f>
        <v>Fahrradwegenetz</v>
      </c>
      <c r="G2634" s="117" t="str">
        <f>VLOOKUP(E2634,Datenstruktur_fuer_R!$D$2:$F$141,3,FALSE)</f>
        <v>Line</v>
      </c>
      <c r="H2634" s="120" t="s">
        <v>689</v>
      </c>
      <c r="I2634" s="26" t="s">
        <v>753</v>
      </c>
      <c r="J2634" s="26" t="s">
        <v>1264</v>
      </c>
      <c r="K2634" s="5" t="s">
        <v>810</v>
      </c>
      <c r="L2634" s="5" t="s">
        <v>811</v>
      </c>
      <c r="M2634" s="5">
        <v>1</v>
      </c>
      <c r="N2634" s="5" t="s">
        <v>1173</v>
      </c>
    </row>
    <row r="2635" spans="1:14" x14ac:dyDescent="0.35">
      <c r="A2635" s="5" t="s">
        <v>672</v>
      </c>
      <c r="B2635" s="117" t="str">
        <f>IF(ISERROR(VLOOKUP($A2635, Dropdownlisten!$A$3:$F$143, 2, FALSE)), "", VLOOKUP($A2635, Dropdownlisten!$A$3:$F$143, 2, FALSE))</f>
        <v>Netzwerke</v>
      </c>
      <c r="C2635" s="117">
        <f>IF(ISERROR(VLOOKUP($A2635, Dropdownlisten!$A$3:$F$143, 3, FALSE)), "", VLOOKUP($A2635, Dropdownlisten!$A$3:$F$143, 3, FALSE))</f>
        <v>9000</v>
      </c>
      <c r="D2635" s="117" t="str">
        <f>IF(ISERROR(VLOOKUP($A2635, Dropdownlisten!$A$3:$F$143, 4, FALSE)), "", VLOOKUP($A2635, Dropdownlisten!$A$3:$F$143, 4, FALSE))</f>
        <v>Netzwerke</v>
      </c>
      <c r="E2635" s="117" t="str">
        <f>IF(ISERROR(VLOOKUP($A2635, Dropdownlisten!$A$3:$F$143, 5, FALSE)), "", VLOOKUP($A2635, Dropdownlisten!$A$3:$F$143, 5, FALSE))</f>
        <v>9000_004</v>
      </c>
      <c r="F2635" s="117" t="str">
        <f>IF(ISERROR(VLOOKUP($A2635, Dropdownlisten!$A$3:$F$143, 6, FALSE)), "", VLOOKUP($A2635, Dropdownlisten!$A$3:$F$143, 6, FALSE))</f>
        <v>Fahrradwegenetz</v>
      </c>
      <c r="G2635" s="117" t="str">
        <f>VLOOKUP(E2635,Datenstruktur_fuer_R!$D$2:$F$141,3,FALSE)</f>
        <v>Line</v>
      </c>
      <c r="H2635" s="120" t="s">
        <v>689</v>
      </c>
      <c r="I2635" s="26" t="s">
        <v>753</v>
      </c>
      <c r="J2635" s="26" t="s">
        <v>1264</v>
      </c>
      <c r="K2635" s="5" t="s">
        <v>810</v>
      </c>
      <c r="L2635" s="5" t="s">
        <v>812</v>
      </c>
      <c r="M2635" s="5">
        <v>1</v>
      </c>
      <c r="N2635" s="5" t="s">
        <v>1173</v>
      </c>
    </row>
    <row r="2636" spans="1:14" x14ac:dyDescent="0.35">
      <c r="A2636" s="5" t="s">
        <v>672</v>
      </c>
      <c r="B2636" s="117" t="str">
        <f>IF(ISERROR(VLOOKUP($A2636, Dropdownlisten!$A$3:$F$143, 2, FALSE)), "", VLOOKUP($A2636, Dropdownlisten!$A$3:$F$143, 2, FALSE))</f>
        <v>Netzwerke</v>
      </c>
      <c r="C2636" s="117">
        <f>IF(ISERROR(VLOOKUP($A2636, Dropdownlisten!$A$3:$F$143, 3, FALSE)), "", VLOOKUP($A2636, Dropdownlisten!$A$3:$F$143, 3, FALSE))</f>
        <v>9000</v>
      </c>
      <c r="D2636" s="117" t="str">
        <f>IF(ISERROR(VLOOKUP($A2636, Dropdownlisten!$A$3:$F$143, 4, FALSE)), "", VLOOKUP($A2636, Dropdownlisten!$A$3:$F$143, 4, FALSE))</f>
        <v>Netzwerke</v>
      </c>
      <c r="E2636" s="117" t="str">
        <f>IF(ISERROR(VLOOKUP($A2636, Dropdownlisten!$A$3:$F$143, 5, FALSE)), "", VLOOKUP($A2636, Dropdownlisten!$A$3:$F$143, 5, FALSE))</f>
        <v>9000_004</v>
      </c>
      <c r="F2636" s="117" t="str">
        <f>IF(ISERROR(VLOOKUP($A2636, Dropdownlisten!$A$3:$F$143, 6, FALSE)), "", VLOOKUP($A2636, Dropdownlisten!$A$3:$F$143, 6, FALSE))</f>
        <v>Fahrradwegenetz</v>
      </c>
      <c r="G2636" s="117" t="str">
        <f>VLOOKUP(E2636,Datenstruktur_fuer_R!$D$2:$F$141,3,FALSE)</f>
        <v>Line</v>
      </c>
      <c r="H2636" s="120" t="s">
        <v>689</v>
      </c>
      <c r="I2636" s="26" t="s">
        <v>753</v>
      </c>
      <c r="J2636" s="26" t="s">
        <v>1264</v>
      </c>
      <c r="K2636" s="5" t="s">
        <v>810</v>
      </c>
      <c r="L2636" s="5" t="s">
        <v>813</v>
      </c>
      <c r="M2636" s="5">
        <v>1</v>
      </c>
      <c r="N2636" s="5" t="s">
        <v>1173</v>
      </c>
    </row>
    <row r="2637" spans="1:14" x14ac:dyDescent="0.35">
      <c r="A2637" s="5" t="s">
        <v>672</v>
      </c>
      <c r="B2637" s="117" t="str">
        <f>IF(ISERROR(VLOOKUP($A2637, Dropdownlisten!$A$3:$F$143, 2, FALSE)), "", VLOOKUP($A2637, Dropdownlisten!$A$3:$F$143, 2, FALSE))</f>
        <v>Netzwerke</v>
      </c>
      <c r="C2637" s="117">
        <f>IF(ISERROR(VLOOKUP($A2637, Dropdownlisten!$A$3:$F$143, 3, FALSE)), "", VLOOKUP($A2637, Dropdownlisten!$A$3:$F$143, 3, FALSE))</f>
        <v>9000</v>
      </c>
      <c r="D2637" s="117" t="str">
        <f>IF(ISERROR(VLOOKUP($A2637, Dropdownlisten!$A$3:$F$143, 4, FALSE)), "", VLOOKUP($A2637, Dropdownlisten!$A$3:$F$143, 4, FALSE))</f>
        <v>Netzwerke</v>
      </c>
      <c r="E2637" s="117" t="str">
        <f>IF(ISERROR(VLOOKUP($A2637, Dropdownlisten!$A$3:$F$143, 5, FALSE)), "", VLOOKUP($A2637, Dropdownlisten!$A$3:$F$143, 5, FALSE))</f>
        <v>9000_004</v>
      </c>
      <c r="F2637" s="117" t="str">
        <f>IF(ISERROR(VLOOKUP($A2637, Dropdownlisten!$A$3:$F$143, 6, FALSE)), "", VLOOKUP($A2637, Dropdownlisten!$A$3:$F$143, 6, FALSE))</f>
        <v>Fahrradwegenetz</v>
      </c>
      <c r="G2637" s="117" t="str">
        <f>VLOOKUP(E2637,Datenstruktur_fuer_R!$D$2:$F$141,3,FALSE)</f>
        <v>Line</v>
      </c>
      <c r="H2637" s="120" t="s">
        <v>689</v>
      </c>
      <c r="I2637" s="26" t="s">
        <v>753</v>
      </c>
      <c r="J2637" s="26" t="s">
        <v>1264</v>
      </c>
      <c r="K2637" s="5" t="s">
        <v>810</v>
      </c>
      <c r="L2637" s="5" t="s">
        <v>805</v>
      </c>
      <c r="M2637" s="5">
        <v>1</v>
      </c>
      <c r="N2637" s="5" t="s">
        <v>1173</v>
      </c>
    </row>
    <row r="2638" spans="1:14" x14ac:dyDescent="0.35">
      <c r="A2638" s="5" t="s">
        <v>672</v>
      </c>
      <c r="B2638" s="117" t="str">
        <f>IF(ISERROR(VLOOKUP($A2638, Dropdownlisten!$A$3:$F$143, 2, FALSE)), "", VLOOKUP($A2638, Dropdownlisten!$A$3:$F$143, 2, FALSE))</f>
        <v>Netzwerke</v>
      </c>
      <c r="C2638" s="117">
        <f>IF(ISERROR(VLOOKUP($A2638, Dropdownlisten!$A$3:$F$143, 3, FALSE)), "", VLOOKUP($A2638, Dropdownlisten!$A$3:$F$143, 3, FALSE))</f>
        <v>9000</v>
      </c>
      <c r="D2638" s="117" t="str">
        <f>IF(ISERROR(VLOOKUP($A2638, Dropdownlisten!$A$3:$F$143, 4, FALSE)), "", VLOOKUP($A2638, Dropdownlisten!$A$3:$F$143, 4, FALSE))</f>
        <v>Netzwerke</v>
      </c>
      <c r="E2638" s="117" t="str">
        <f>IF(ISERROR(VLOOKUP($A2638, Dropdownlisten!$A$3:$F$143, 5, FALSE)), "", VLOOKUP($A2638, Dropdownlisten!$A$3:$F$143, 5, FALSE))</f>
        <v>9000_004</v>
      </c>
      <c r="F2638" s="117" t="str">
        <f>IF(ISERROR(VLOOKUP($A2638, Dropdownlisten!$A$3:$F$143, 6, FALSE)), "", VLOOKUP($A2638, Dropdownlisten!$A$3:$F$143, 6, FALSE))</f>
        <v>Fahrradwegenetz</v>
      </c>
      <c r="G2638" s="117" t="str">
        <f>VLOOKUP(E2638,Datenstruktur_fuer_R!$D$2:$F$141,3,FALSE)</f>
        <v>Line</v>
      </c>
      <c r="H2638" s="120" t="s">
        <v>689</v>
      </c>
      <c r="I2638" s="26" t="s">
        <v>753</v>
      </c>
      <c r="J2638" s="26" t="s">
        <v>1264</v>
      </c>
      <c r="K2638" s="5" t="s">
        <v>810</v>
      </c>
      <c r="L2638" s="5" t="s">
        <v>814</v>
      </c>
      <c r="M2638" s="5">
        <v>1</v>
      </c>
      <c r="N2638" s="5" t="s">
        <v>1173</v>
      </c>
    </row>
    <row r="2639" spans="1:14" x14ac:dyDescent="0.35">
      <c r="A2639" s="5" t="s">
        <v>672</v>
      </c>
      <c r="B2639" s="117" t="str">
        <f>IF(ISERROR(VLOOKUP($A2639, Dropdownlisten!$A$3:$F$143, 2, FALSE)), "", VLOOKUP($A2639, Dropdownlisten!$A$3:$F$143, 2, FALSE))</f>
        <v>Netzwerke</v>
      </c>
      <c r="C2639" s="117">
        <f>IF(ISERROR(VLOOKUP($A2639, Dropdownlisten!$A$3:$F$143, 3, FALSE)), "", VLOOKUP($A2639, Dropdownlisten!$A$3:$F$143, 3, FALSE))</f>
        <v>9000</v>
      </c>
      <c r="D2639" s="117" t="str">
        <f>IF(ISERROR(VLOOKUP($A2639, Dropdownlisten!$A$3:$F$143, 4, FALSE)), "", VLOOKUP($A2639, Dropdownlisten!$A$3:$F$143, 4, FALSE))</f>
        <v>Netzwerke</v>
      </c>
      <c r="E2639" s="117" t="str">
        <f>IF(ISERROR(VLOOKUP($A2639, Dropdownlisten!$A$3:$F$143, 5, FALSE)), "", VLOOKUP($A2639, Dropdownlisten!$A$3:$F$143, 5, FALSE))</f>
        <v>9000_004</v>
      </c>
      <c r="F2639" s="117" t="str">
        <f>IF(ISERROR(VLOOKUP($A2639, Dropdownlisten!$A$3:$F$143, 6, FALSE)), "", VLOOKUP($A2639, Dropdownlisten!$A$3:$F$143, 6, FALSE))</f>
        <v>Fahrradwegenetz</v>
      </c>
      <c r="G2639" s="117" t="str">
        <f>VLOOKUP(E2639,Datenstruktur_fuer_R!$D$2:$F$141,3,FALSE)</f>
        <v>Line</v>
      </c>
      <c r="H2639" s="120" t="s">
        <v>689</v>
      </c>
      <c r="I2639" s="26" t="s">
        <v>753</v>
      </c>
      <c r="J2639" s="26" t="s">
        <v>1264</v>
      </c>
      <c r="K2639" s="5" t="s">
        <v>810</v>
      </c>
      <c r="L2639" s="5" t="s">
        <v>815</v>
      </c>
      <c r="M2639" s="5">
        <v>1</v>
      </c>
      <c r="N2639" s="5" t="s">
        <v>1173</v>
      </c>
    </row>
    <row r="2640" spans="1:14" x14ac:dyDescent="0.35">
      <c r="A2640" s="5" t="s">
        <v>672</v>
      </c>
      <c r="B2640" s="117" t="str">
        <f>IF(ISERROR(VLOOKUP($A2640, Dropdownlisten!$A$3:$F$143, 2, FALSE)), "", VLOOKUP($A2640, Dropdownlisten!$A$3:$F$143, 2, FALSE))</f>
        <v>Netzwerke</v>
      </c>
      <c r="C2640" s="117">
        <f>IF(ISERROR(VLOOKUP($A2640, Dropdownlisten!$A$3:$F$143, 3, FALSE)), "", VLOOKUP($A2640, Dropdownlisten!$A$3:$F$143, 3, FALSE))</f>
        <v>9000</v>
      </c>
      <c r="D2640" s="117" t="str">
        <f>IF(ISERROR(VLOOKUP($A2640, Dropdownlisten!$A$3:$F$143, 4, FALSE)), "", VLOOKUP($A2640, Dropdownlisten!$A$3:$F$143, 4, FALSE))</f>
        <v>Netzwerke</v>
      </c>
      <c r="E2640" s="117" t="str">
        <f>IF(ISERROR(VLOOKUP($A2640, Dropdownlisten!$A$3:$F$143, 5, FALSE)), "", VLOOKUP($A2640, Dropdownlisten!$A$3:$F$143, 5, FALSE))</f>
        <v>9000_004</v>
      </c>
      <c r="F2640" s="117" t="str">
        <f>IF(ISERROR(VLOOKUP($A2640, Dropdownlisten!$A$3:$F$143, 6, FALSE)), "", VLOOKUP($A2640, Dropdownlisten!$A$3:$F$143, 6, FALSE))</f>
        <v>Fahrradwegenetz</v>
      </c>
      <c r="G2640" s="117" t="str">
        <f>VLOOKUP(E2640,Datenstruktur_fuer_R!$D$2:$F$141,3,FALSE)</f>
        <v>Line</v>
      </c>
      <c r="H2640" s="120" t="s">
        <v>689</v>
      </c>
      <c r="I2640" s="26" t="s">
        <v>753</v>
      </c>
      <c r="J2640" s="26" t="s">
        <v>1264</v>
      </c>
      <c r="K2640" s="5" t="s">
        <v>810</v>
      </c>
      <c r="L2640" s="5" t="s">
        <v>816</v>
      </c>
      <c r="M2640" s="5">
        <v>1</v>
      </c>
      <c r="N2640" s="5" t="s">
        <v>1173</v>
      </c>
    </row>
    <row r="2641" spans="1:14" x14ac:dyDescent="0.35">
      <c r="A2641" s="5" t="s">
        <v>701</v>
      </c>
      <c r="B2641" s="117" t="str">
        <f>IF(ISERROR(VLOOKUP($A2641, Dropdownlisten!$A$3:$F$143, 2, FALSE)), "", VLOOKUP($A2641, Dropdownlisten!$A$3:$F$143, 2, FALSE))</f>
        <v>Netzwerke</v>
      </c>
      <c r="C2641" s="117">
        <f>IF(ISERROR(VLOOKUP($A2641, Dropdownlisten!$A$3:$F$143, 3, FALSE)), "", VLOOKUP($A2641, Dropdownlisten!$A$3:$F$143, 3, FALSE))</f>
        <v>9000</v>
      </c>
      <c r="D2641" s="117" t="str">
        <f>IF(ISERROR(VLOOKUP($A2641, Dropdownlisten!$A$3:$F$143, 4, FALSE)), "", VLOOKUP($A2641, Dropdownlisten!$A$3:$F$143, 4, FALSE))</f>
        <v>Netzwerke</v>
      </c>
      <c r="E2641" s="117" t="str">
        <f>IF(ISERROR(VLOOKUP($A2641, Dropdownlisten!$A$3:$F$143, 5, FALSE)), "", VLOOKUP($A2641, Dropdownlisten!$A$3:$F$143, 5, FALSE))</f>
        <v>9000_006</v>
      </c>
      <c r="F2641" s="117" t="str">
        <f>IF(ISERROR(VLOOKUP($A2641, Dropdownlisten!$A$3:$F$143, 6, FALSE)), "", VLOOKUP($A2641, Dropdownlisten!$A$3:$F$143, 6, FALSE))</f>
        <v>LiniennetzOePNV</v>
      </c>
      <c r="G2641" s="117" t="str">
        <f>VLOOKUP(E2641,Datenstruktur_fuer_R!$D$2:$F$141,3,FALSE)</f>
        <v>Line</v>
      </c>
      <c r="H2641" s="120" t="s">
        <v>689</v>
      </c>
      <c r="I2641" s="26" t="s">
        <v>753</v>
      </c>
      <c r="J2641" s="26" t="s">
        <v>1264</v>
      </c>
      <c r="K2641" s="5" t="s">
        <v>827</v>
      </c>
      <c r="L2641" s="5" t="s">
        <v>828</v>
      </c>
      <c r="M2641" s="5">
        <v>1</v>
      </c>
      <c r="N2641" s="5" t="s">
        <v>1173</v>
      </c>
    </row>
    <row r="2642" spans="1:14" x14ac:dyDescent="0.35">
      <c r="A2642" s="5" t="s">
        <v>701</v>
      </c>
      <c r="B2642" s="117" t="str">
        <f>IF(ISERROR(VLOOKUP($A2642, Dropdownlisten!$A$3:$F$143, 2, FALSE)), "", VLOOKUP($A2642, Dropdownlisten!$A$3:$F$143, 2, FALSE))</f>
        <v>Netzwerke</v>
      </c>
      <c r="C2642" s="117">
        <f>IF(ISERROR(VLOOKUP($A2642, Dropdownlisten!$A$3:$F$143, 3, FALSE)), "", VLOOKUP($A2642, Dropdownlisten!$A$3:$F$143, 3, FALSE))</f>
        <v>9000</v>
      </c>
      <c r="D2642" s="117" t="str">
        <f>IF(ISERROR(VLOOKUP($A2642, Dropdownlisten!$A$3:$F$143, 4, FALSE)), "", VLOOKUP($A2642, Dropdownlisten!$A$3:$F$143, 4, FALSE))</f>
        <v>Netzwerke</v>
      </c>
      <c r="E2642" s="117" t="str">
        <f>IF(ISERROR(VLOOKUP($A2642, Dropdownlisten!$A$3:$F$143, 5, FALSE)), "", VLOOKUP($A2642, Dropdownlisten!$A$3:$F$143, 5, FALSE))</f>
        <v>9000_006</v>
      </c>
      <c r="F2642" s="117" t="str">
        <f>IF(ISERROR(VLOOKUP($A2642, Dropdownlisten!$A$3:$F$143, 6, FALSE)), "", VLOOKUP($A2642, Dropdownlisten!$A$3:$F$143, 6, FALSE))</f>
        <v>LiniennetzOePNV</v>
      </c>
      <c r="G2642" s="117" t="str">
        <f>VLOOKUP(E2642,Datenstruktur_fuer_R!$D$2:$F$141,3,FALSE)</f>
        <v>Line</v>
      </c>
      <c r="H2642" s="120" t="s">
        <v>689</v>
      </c>
      <c r="I2642" s="26" t="s">
        <v>753</v>
      </c>
      <c r="J2642" s="26" t="s">
        <v>1264</v>
      </c>
      <c r="K2642" s="5" t="s">
        <v>780</v>
      </c>
      <c r="L2642" s="5" t="s">
        <v>829</v>
      </c>
      <c r="M2642" s="5">
        <v>1</v>
      </c>
      <c r="N2642" s="5" t="s">
        <v>1173</v>
      </c>
    </row>
    <row r="2643" spans="1:14" x14ac:dyDescent="0.35">
      <c r="A2643" s="5" t="s">
        <v>701</v>
      </c>
      <c r="B2643" s="117" t="str">
        <f>IF(ISERROR(VLOOKUP($A2643, Dropdownlisten!$A$3:$F$143, 2, FALSE)), "", VLOOKUP($A2643, Dropdownlisten!$A$3:$F$143, 2, FALSE))</f>
        <v>Netzwerke</v>
      </c>
      <c r="C2643" s="117">
        <f>IF(ISERROR(VLOOKUP($A2643, Dropdownlisten!$A$3:$F$143, 3, FALSE)), "", VLOOKUP($A2643, Dropdownlisten!$A$3:$F$143, 3, FALSE))</f>
        <v>9000</v>
      </c>
      <c r="D2643" s="117" t="str">
        <f>IF(ISERROR(VLOOKUP($A2643, Dropdownlisten!$A$3:$F$143, 4, FALSE)), "", VLOOKUP($A2643, Dropdownlisten!$A$3:$F$143, 4, FALSE))</f>
        <v>Netzwerke</v>
      </c>
      <c r="E2643" s="117" t="str">
        <f>IF(ISERROR(VLOOKUP($A2643, Dropdownlisten!$A$3:$F$143, 5, FALSE)), "", VLOOKUP($A2643, Dropdownlisten!$A$3:$F$143, 5, FALSE))</f>
        <v>9000_006</v>
      </c>
      <c r="F2643" s="117" t="str">
        <f>IF(ISERROR(VLOOKUP($A2643, Dropdownlisten!$A$3:$F$143, 6, FALSE)), "", VLOOKUP($A2643, Dropdownlisten!$A$3:$F$143, 6, FALSE))</f>
        <v>LiniennetzOePNV</v>
      </c>
      <c r="G2643" s="117" t="str">
        <f>VLOOKUP(E2643,Datenstruktur_fuer_R!$D$2:$F$141,3,FALSE)</f>
        <v>Line</v>
      </c>
      <c r="H2643" s="120" t="s">
        <v>689</v>
      </c>
      <c r="I2643" s="26" t="s">
        <v>753</v>
      </c>
      <c r="J2643" s="26" t="s">
        <v>1264</v>
      </c>
      <c r="K2643" s="5" t="s">
        <v>810</v>
      </c>
      <c r="L2643" s="5" t="s">
        <v>815</v>
      </c>
      <c r="M2643" s="5">
        <v>1</v>
      </c>
      <c r="N2643" s="5" t="s">
        <v>1173</v>
      </c>
    </row>
    <row r="2644" spans="1:14" x14ac:dyDescent="0.35">
      <c r="A2644" s="5" t="s">
        <v>701</v>
      </c>
      <c r="B2644" s="117" t="str">
        <f>IF(ISERROR(VLOOKUP($A2644, Dropdownlisten!$A$3:$F$143, 2, FALSE)), "", VLOOKUP($A2644, Dropdownlisten!$A$3:$F$143, 2, FALSE))</f>
        <v>Netzwerke</v>
      </c>
      <c r="C2644" s="117">
        <f>IF(ISERROR(VLOOKUP($A2644, Dropdownlisten!$A$3:$F$143, 3, FALSE)), "", VLOOKUP($A2644, Dropdownlisten!$A$3:$F$143, 3, FALSE))</f>
        <v>9000</v>
      </c>
      <c r="D2644" s="117" t="str">
        <f>IF(ISERROR(VLOOKUP($A2644, Dropdownlisten!$A$3:$F$143, 4, FALSE)), "", VLOOKUP($A2644, Dropdownlisten!$A$3:$F$143, 4, FALSE))</f>
        <v>Netzwerke</v>
      </c>
      <c r="E2644" s="117" t="str">
        <f>IF(ISERROR(VLOOKUP($A2644, Dropdownlisten!$A$3:$F$143, 5, FALSE)), "", VLOOKUP($A2644, Dropdownlisten!$A$3:$F$143, 5, FALSE))</f>
        <v>9000_006</v>
      </c>
      <c r="F2644" s="117" t="str">
        <f>IF(ISERROR(VLOOKUP($A2644, Dropdownlisten!$A$3:$F$143, 6, FALSE)), "", VLOOKUP($A2644, Dropdownlisten!$A$3:$F$143, 6, FALSE))</f>
        <v>LiniennetzOePNV</v>
      </c>
      <c r="G2644" s="117" t="str">
        <f>VLOOKUP(E2644,Datenstruktur_fuer_R!$D$2:$F$141,3,FALSE)</f>
        <v>Line</v>
      </c>
      <c r="H2644" s="120" t="s">
        <v>689</v>
      </c>
      <c r="I2644" s="26" t="s">
        <v>753</v>
      </c>
      <c r="J2644" s="26" t="s">
        <v>1264</v>
      </c>
      <c r="K2644" s="5" t="s">
        <v>817</v>
      </c>
      <c r="L2644" s="5" t="s">
        <v>811</v>
      </c>
      <c r="M2644" s="5">
        <v>1</v>
      </c>
      <c r="N2644" s="5" t="s">
        <v>1173</v>
      </c>
    </row>
    <row r="2645" spans="1:14" x14ac:dyDescent="0.35">
      <c r="A2645" s="5" t="s">
        <v>701</v>
      </c>
      <c r="B2645" s="117" t="str">
        <f>IF(ISERROR(VLOOKUP($A2645, Dropdownlisten!$A$3:$F$143, 2, FALSE)), "", VLOOKUP($A2645, Dropdownlisten!$A$3:$F$143, 2, FALSE))</f>
        <v>Netzwerke</v>
      </c>
      <c r="C2645" s="117">
        <f>IF(ISERROR(VLOOKUP($A2645, Dropdownlisten!$A$3:$F$143, 3, FALSE)), "", VLOOKUP($A2645, Dropdownlisten!$A$3:$F$143, 3, FALSE))</f>
        <v>9000</v>
      </c>
      <c r="D2645" s="117" t="str">
        <f>IF(ISERROR(VLOOKUP($A2645, Dropdownlisten!$A$3:$F$143, 4, FALSE)), "", VLOOKUP($A2645, Dropdownlisten!$A$3:$F$143, 4, FALSE))</f>
        <v>Netzwerke</v>
      </c>
      <c r="E2645" s="117" t="str">
        <f>IF(ISERROR(VLOOKUP($A2645, Dropdownlisten!$A$3:$F$143, 5, FALSE)), "", VLOOKUP($A2645, Dropdownlisten!$A$3:$F$143, 5, FALSE))</f>
        <v>9000_006</v>
      </c>
      <c r="F2645" s="117" t="str">
        <f>IF(ISERROR(VLOOKUP($A2645, Dropdownlisten!$A$3:$F$143, 6, FALSE)), "", VLOOKUP($A2645, Dropdownlisten!$A$3:$F$143, 6, FALSE))</f>
        <v>LiniennetzOePNV</v>
      </c>
      <c r="G2645" s="117" t="str">
        <f>VLOOKUP(E2645,Datenstruktur_fuer_R!$D$2:$F$141,3,FALSE)</f>
        <v>Line</v>
      </c>
      <c r="H2645" s="120" t="s">
        <v>689</v>
      </c>
      <c r="I2645" s="26" t="s">
        <v>753</v>
      </c>
      <c r="J2645" s="26" t="s">
        <v>1264</v>
      </c>
      <c r="K2645" s="5" t="s">
        <v>830</v>
      </c>
      <c r="L2645" s="5" t="s">
        <v>831</v>
      </c>
      <c r="M2645" s="5">
        <v>1</v>
      </c>
      <c r="N2645" s="5" t="s">
        <v>1173</v>
      </c>
    </row>
    <row r="2646" spans="1:14" x14ac:dyDescent="0.35">
      <c r="A2646" s="5" t="s">
        <v>701</v>
      </c>
      <c r="B2646" s="117" t="str">
        <f>IF(ISERROR(VLOOKUP($A2646, Dropdownlisten!$A$3:$F$143, 2, FALSE)), "", VLOOKUP($A2646, Dropdownlisten!$A$3:$F$143, 2, FALSE))</f>
        <v>Netzwerke</v>
      </c>
      <c r="C2646" s="117">
        <f>IF(ISERROR(VLOOKUP($A2646, Dropdownlisten!$A$3:$F$143, 3, FALSE)), "", VLOOKUP($A2646, Dropdownlisten!$A$3:$F$143, 3, FALSE))</f>
        <v>9000</v>
      </c>
      <c r="D2646" s="117" t="str">
        <f>IF(ISERROR(VLOOKUP($A2646, Dropdownlisten!$A$3:$F$143, 4, FALSE)), "", VLOOKUP($A2646, Dropdownlisten!$A$3:$F$143, 4, FALSE))</f>
        <v>Netzwerke</v>
      </c>
      <c r="E2646" s="117" t="str">
        <f>IF(ISERROR(VLOOKUP($A2646, Dropdownlisten!$A$3:$F$143, 5, FALSE)), "", VLOOKUP($A2646, Dropdownlisten!$A$3:$F$143, 5, FALSE))</f>
        <v>9000_006</v>
      </c>
      <c r="F2646" s="117" t="str">
        <f>IF(ISERROR(VLOOKUP($A2646, Dropdownlisten!$A$3:$F$143, 6, FALSE)), "", VLOOKUP($A2646, Dropdownlisten!$A$3:$F$143, 6, FALSE))</f>
        <v>LiniennetzOePNV</v>
      </c>
      <c r="G2646" s="117" t="str">
        <f>VLOOKUP(E2646,Datenstruktur_fuer_R!$D$2:$F$141,3,FALSE)</f>
        <v>Line</v>
      </c>
      <c r="H2646" s="120" t="s">
        <v>689</v>
      </c>
      <c r="I2646" s="26" t="s">
        <v>753</v>
      </c>
      <c r="J2646" s="26" t="s">
        <v>1264</v>
      </c>
      <c r="K2646" s="5" t="s">
        <v>830</v>
      </c>
      <c r="L2646" s="5" t="s">
        <v>832</v>
      </c>
      <c r="M2646" s="5">
        <v>1</v>
      </c>
      <c r="N2646" s="5" t="s">
        <v>1173</v>
      </c>
    </row>
    <row r="2647" spans="1:14" x14ac:dyDescent="0.35">
      <c r="A2647" s="5" t="s">
        <v>701</v>
      </c>
      <c r="B2647" s="117" t="str">
        <f>IF(ISERROR(VLOOKUP($A2647, Dropdownlisten!$A$3:$F$143, 2, FALSE)), "", VLOOKUP($A2647, Dropdownlisten!$A$3:$F$143, 2, FALSE))</f>
        <v>Netzwerke</v>
      </c>
      <c r="C2647" s="117">
        <f>IF(ISERROR(VLOOKUP($A2647, Dropdownlisten!$A$3:$F$143, 3, FALSE)), "", VLOOKUP($A2647, Dropdownlisten!$A$3:$F$143, 3, FALSE))</f>
        <v>9000</v>
      </c>
      <c r="D2647" s="117" t="str">
        <f>IF(ISERROR(VLOOKUP($A2647, Dropdownlisten!$A$3:$F$143, 4, FALSE)), "", VLOOKUP($A2647, Dropdownlisten!$A$3:$F$143, 4, FALSE))</f>
        <v>Netzwerke</v>
      </c>
      <c r="E2647" s="117" t="str">
        <f>IF(ISERROR(VLOOKUP($A2647, Dropdownlisten!$A$3:$F$143, 5, FALSE)), "", VLOOKUP($A2647, Dropdownlisten!$A$3:$F$143, 5, FALSE))</f>
        <v>9000_006</v>
      </c>
      <c r="F2647" s="117" t="str">
        <f>IF(ISERROR(VLOOKUP($A2647, Dropdownlisten!$A$3:$F$143, 6, FALSE)), "", VLOOKUP($A2647, Dropdownlisten!$A$3:$F$143, 6, FALSE))</f>
        <v>LiniennetzOePNV</v>
      </c>
      <c r="G2647" s="117" t="str">
        <f>VLOOKUP(E2647,Datenstruktur_fuer_R!$D$2:$F$141,3,FALSE)</f>
        <v>Line</v>
      </c>
      <c r="H2647" s="120" t="s">
        <v>689</v>
      </c>
      <c r="I2647" s="26" t="s">
        <v>753</v>
      </c>
      <c r="J2647" s="26" t="s">
        <v>1264</v>
      </c>
      <c r="K2647" s="5" t="s">
        <v>827</v>
      </c>
      <c r="L2647" s="5" t="s">
        <v>832</v>
      </c>
      <c r="M2647" s="5">
        <v>1</v>
      </c>
      <c r="N2647" s="5" t="s">
        <v>1173</v>
      </c>
    </row>
    <row r="2648" spans="1:14" x14ac:dyDescent="0.35">
      <c r="A2648" s="5" t="s">
        <v>701</v>
      </c>
      <c r="B2648" s="117" t="str">
        <f>IF(ISERROR(VLOOKUP($A2648, Dropdownlisten!$A$3:$F$143, 2, FALSE)), "", VLOOKUP($A2648, Dropdownlisten!$A$3:$F$143, 2, FALSE))</f>
        <v>Netzwerke</v>
      </c>
      <c r="C2648" s="117">
        <f>IF(ISERROR(VLOOKUP($A2648, Dropdownlisten!$A$3:$F$143, 3, FALSE)), "", VLOOKUP($A2648, Dropdownlisten!$A$3:$F$143, 3, FALSE))</f>
        <v>9000</v>
      </c>
      <c r="D2648" s="117" t="str">
        <f>IF(ISERROR(VLOOKUP($A2648, Dropdownlisten!$A$3:$F$143, 4, FALSE)), "", VLOOKUP($A2648, Dropdownlisten!$A$3:$F$143, 4, FALSE))</f>
        <v>Netzwerke</v>
      </c>
      <c r="E2648" s="117" t="str">
        <f>IF(ISERROR(VLOOKUP($A2648, Dropdownlisten!$A$3:$F$143, 5, FALSE)), "", VLOOKUP($A2648, Dropdownlisten!$A$3:$F$143, 5, FALSE))</f>
        <v>9000_006</v>
      </c>
      <c r="F2648" s="117" t="str">
        <f>IF(ISERROR(VLOOKUP($A2648, Dropdownlisten!$A$3:$F$143, 6, FALSE)), "", VLOOKUP($A2648, Dropdownlisten!$A$3:$F$143, 6, FALSE))</f>
        <v>LiniennetzOePNV</v>
      </c>
      <c r="G2648" s="117" t="str">
        <f>VLOOKUP(E2648,Datenstruktur_fuer_R!$D$2:$F$141,3,FALSE)</f>
        <v>Line</v>
      </c>
      <c r="H2648" s="120" t="s">
        <v>689</v>
      </c>
      <c r="I2648" s="26" t="s">
        <v>753</v>
      </c>
      <c r="J2648" s="26" t="s">
        <v>1264</v>
      </c>
      <c r="K2648" s="5" t="s">
        <v>830</v>
      </c>
      <c r="L2648" s="5" t="s">
        <v>834</v>
      </c>
      <c r="M2648" s="5">
        <v>1</v>
      </c>
      <c r="N2648" s="5" t="s">
        <v>1173</v>
      </c>
    </row>
    <row r="2649" spans="1:14" x14ac:dyDescent="0.35">
      <c r="A2649" s="5" t="s">
        <v>724</v>
      </c>
      <c r="B2649" s="117" t="str">
        <f>IF(ISERROR(VLOOKUP($A2649, Dropdownlisten!$A$3:$F$143, 2, FALSE)), "", VLOOKUP($A2649, Dropdownlisten!$A$3:$F$143, 2, FALSE))</f>
        <v>Netzwerke</v>
      </c>
      <c r="C2649" s="117">
        <f>IF(ISERROR(VLOOKUP($A2649, Dropdownlisten!$A$3:$F$143, 3, FALSE)), "", VLOOKUP($A2649, Dropdownlisten!$A$3:$F$143, 3, FALSE))</f>
        <v>9000</v>
      </c>
      <c r="D2649" s="117" t="str">
        <f>IF(ISERROR(VLOOKUP($A2649, Dropdownlisten!$A$3:$F$143, 4, FALSE)), "", VLOOKUP($A2649, Dropdownlisten!$A$3:$F$143, 4, FALSE))</f>
        <v>Netzwerke</v>
      </c>
      <c r="E2649" s="117" t="str">
        <f>IF(ISERROR(VLOOKUP($A2649, Dropdownlisten!$A$3:$F$143, 5, FALSE)), "", VLOOKUP($A2649, Dropdownlisten!$A$3:$F$143, 5, FALSE))</f>
        <v>9000_007</v>
      </c>
      <c r="F2649" s="117" t="str">
        <f>IF(ISERROR(VLOOKUP($A2649, Dropdownlisten!$A$3:$F$143, 6, FALSE)), "", VLOOKUP($A2649, Dropdownlisten!$A$3:$F$143, 6, FALSE))</f>
        <v>Strassennetz</v>
      </c>
      <c r="G2649" s="117" t="str">
        <f>VLOOKUP(E2649,Datenstruktur_fuer_R!$D$2:$F$141,3,FALSE)</f>
        <v>Line</v>
      </c>
      <c r="H2649" s="120" t="s">
        <v>782</v>
      </c>
      <c r="I2649" s="26" t="s">
        <v>753</v>
      </c>
      <c r="J2649" s="26" t="s">
        <v>1264</v>
      </c>
      <c r="K2649" s="5" t="s">
        <v>1030</v>
      </c>
      <c r="L2649" s="5"/>
      <c r="M2649" s="5">
        <v>1</v>
      </c>
      <c r="N2649" s="5" t="s">
        <v>1173</v>
      </c>
    </row>
    <row r="2650" spans="1:14" x14ac:dyDescent="0.35">
      <c r="A2650" s="5" t="s">
        <v>724</v>
      </c>
      <c r="B2650" s="117" t="str">
        <f>IF(ISERROR(VLOOKUP($A2650, Dropdownlisten!$A$3:$F$143, 2, FALSE)), "", VLOOKUP($A2650, Dropdownlisten!$A$3:$F$143, 2, FALSE))</f>
        <v>Netzwerke</v>
      </c>
      <c r="C2650" s="117">
        <f>IF(ISERROR(VLOOKUP($A2650, Dropdownlisten!$A$3:$F$143, 3, FALSE)), "", VLOOKUP($A2650, Dropdownlisten!$A$3:$F$143, 3, FALSE))</f>
        <v>9000</v>
      </c>
      <c r="D2650" s="117" t="str">
        <f>IF(ISERROR(VLOOKUP($A2650, Dropdownlisten!$A$3:$F$143, 4, FALSE)), "", VLOOKUP($A2650, Dropdownlisten!$A$3:$F$143, 4, FALSE))</f>
        <v>Netzwerke</v>
      </c>
      <c r="E2650" s="117" t="str">
        <f>IF(ISERROR(VLOOKUP($A2650, Dropdownlisten!$A$3:$F$143, 5, FALSE)), "", VLOOKUP($A2650, Dropdownlisten!$A$3:$F$143, 5, FALSE))</f>
        <v>9000_007</v>
      </c>
      <c r="F2650" s="117" t="str">
        <f>IF(ISERROR(VLOOKUP($A2650, Dropdownlisten!$A$3:$F$143, 6, FALSE)), "", VLOOKUP($A2650, Dropdownlisten!$A$3:$F$143, 6, FALSE))</f>
        <v>Strassennetz</v>
      </c>
      <c r="G2650" s="117" t="str">
        <f>VLOOKUP(E2650,Datenstruktur_fuer_R!$D$2:$F$141,3,FALSE)</f>
        <v>Line</v>
      </c>
      <c r="H2650" s="120" t="s">
        <v>783</v>
      </c>
      <c r="I2650" s="26" t="s">
        <v>753</v>
      </c>
      <c r="J2650" s="26" t="s">
        <v>1264</v>
      </c>
      <c r="K2650" s="5" t="s">
        <v>788</v>
      </c>
      <c r="L2650" s="5"/>
      <c r="M2650" s="5">
        <v>1</v>
      </c>
      <c r="N2650" s="5" t="s">
        <v>1173</v>
      </c>
    </row>
    <row r="2651" spans="1:14" x14ac:dyDescent="0.35">
      <c r="A2651" s="5" t="s">
        <v>724</v>
      </c>
      <c r="B2651" s="117" t="str">
        <f>IF(ISERROR(VLOOKUP($A2651, Dropdownlisten!$A$3:$F$143, 2, FALSE)), "", VLOOKUP($A2651, Dropdownlisten!$A$3:$F$143, 2, FALSE))</f>
        <v>Netzwerke</v>
      </c>
      <c r="C2651" s="117">
        <f>IF(ISERROR(VLOOKUP($A2651, Dropdownlisten!$A$3:$F$143, 3, FALSE)), "", VLOOKUP($A2651, Dropdownlisten!$A$3:$F$143, 3, FALSE))</f>
        <v>9000</v>
      </c>
      <c r="D2651" s="117" t="str">
        <f>IF(ISERROR(VLOOKUP($A2651, Dropdownlisten!$A$3:$F$143, 4, FALSE)), "", VLOOKUP($A2651, Dropdownlisten!$A$3:$F$143, 4, FALSE))</f>
        <v>Netzwerke</v>
      </c>
      <c r="E2651" s="117" t="str">
        <f>IF(ISERROR(VLOOKUP($A2651, Dropdownlisten!$A$3:$F$143, 5, FALSE)), "", VLOOKUP($A2651, Dropdownlisten!$A$3:$F$143, 5, FALSE))</f>
        <v>9000_007</v>
      </c>
      <c r="F2651" s="117" t="str">
        <f>IF(ISERROR(VLOOKUP($A2651, Dropdownlisten!$A$3:$F$143, 6, FALSE)), "", VLOOKUP($A2651, Dropdownlisten!$A$3:$F$143, 6, FALSE))</f>
        <v>Strassennetz</v>
      </c>
      <c r="G2651" s="117" t="str">
        <f>VLOOKUP(E2651,Datenstruktur_fuer_R!$D$2:$F$141,3,FALSE)</f>
        <v>Line</v>
      </c>
      <c r="H2651" s="120" t="s">
        <v>782</v>
      </c>
      <c r="I2651" s="26" t="s">
        <v>753</v>
      </c>
      <c r="J2651" s="26" t="s">
        <v>1264</v>
      </c>
      <c r="K2651" s="5" t="s">
        <v>1262</v>
      </c>
      <c r="L2651" s="5"/>
      <c r="M2651" s="5">
        <v>1</v>
      </c>
      <c r="N2651" s="5" t="s">
        <v>1173</v>
      </c>
    </row>
    <row r="2652" spans="1:14" x14ac:dyDescent="0.35">
      <c r="A2652" s="5" t="s">
        <v>724</v>
      </c>
      <c r="B2652" s="117" t="str">
        <f>IF(ISERROR(VLOOKUP($A2652, Dropdownlisten!$A$3:$F$143, 2, FALSE)), "", VLOOKUP($A2652, Dropdownlisten!$A$3:$F$143, 2, FALSE))</f>
        <v>Netzwerke</v>
      </c>
      <c r="C2652" s="117">
        <f>IF(ISERROR(VLOOKUP($A2652, Dropdownlisten!$A$3:$F$143, 3, FALSE)), "", VLOOKUP($A2652, Dropdownlisten!$A$3:$F$143, 3, FALSE))</f>
        <v>9000</v>
      </c>
      <c r="D2652" s="117" t="str">
        <f>IF(ISERROR(VLOOKUP($A2652, Dropdownlisten!$A$3:$F$143, 4, FALSE)), "", VLOOKUP($A2652, Dropdownlisten!$A$3:$F$143, 4, FALSE))</f>
        <v>Netzwerke</v>
      </c>
      <c r="E2652" s="117" t="str">
        <f>IF(ISERROR(VLOOKUP($A2652, Dropdownlisten!$A$3:$F$143, 5, FALSE)), "", VLOOKUP($A2652, Dropdownlisten!$A$3:$F$143, 5, FALSE))</f>
        <v>9000_007</v>
      </c>
      <c r="F2652" s="117" t="str">
        <f>IF(ISERROR(VLOOKUP($A2652, Dropdownlisten!$A$3:$F$143, 6, FALSE)), "", VLOOKUP($A2652, Dropdownlisten!$A$3:$F$143, 6, FALSE))</f>
        <v>Strassennetz</v>
      </c>
      <c r="G2652" s="117" t="str">
        <f>VLOOKUP(E2652,Datenstruktur_fuer_R!$D$2:$F$141,3,FALSE)</f>
        <v>Line</v>
      </c>
      <c r="H2652" s="120" t="s">
        <v>783</v>
      </c>
      <c r="I2652" s="26" t="s">
        <v>753</v>
      </c>
      <c r="J2652" s="26" t="s">
        <v>1264</v>
      </c>
      <c r="K2652" s="5" t="s">
        <v>1263</v>
      </c>
      <c r="L2652" s="5"/>
      <c r="M2652" s="5">
        <v>1</v>
      </c>
      <c r="N2652" s="5" t="s">
        <v>1173</v>
      </c>
    </row>
    <row r="2653" spans="1:14" x14ac:dyDescent="0.35">
      <c r="A2653" s="5" t="s">
        <v>724</v>
      </c>
      <c r="B2653" s="117" t="str">
        <f>IF(ISERROR(VLOOKUP($A2653, Dropdownlisten!$A$3:$F$143, 2, FALSE)), "", VLOOKUP($A2653, Dropdownlisten!$A$3:$F$143, 2, FALSE))</f>
        <v>Netzwerke</v>
      </c>
      <c r="C2653" s="117">
        <f>IF(ISERROR(VLOOKUP($A2653, Dropdownlisten!$A$3:$F$143, 3, FALSE)), "", VLOOKUP($A2653, Dropdownlisten!$A$3:$F$143, 3, FALSE))</f>
        <v>9000</v>
      </c>
      <c r="D2653" s="117" t="str">
        <f>IF(ISERROR(VLOOKUP($A2653, Dropdownlisten!$A$3:$F$143, 4, FALSE)), "", VLOOKUP($A2653, Dropdownlisten!$A$3:$F$143, 4, FALSE))</f>
        <v>Netzwerke</v>
      </c>
      <c r="E2653" s="117" t="str">
        <f>IF(ISERROR(VLOOKUP($A2653, Dropdownlisten!$A$3:$F$143, 5, FALSE)), "", VLOOKUP($A2653, Dropdownlisten!$A$3:$F$143, 5, FALSE))</f>
        <v>9000_007</v>
      </c>
      <c r="F2653" s="117" t="str">
        <f>IF(ISERROR(VLOOKUP($A2653, Dropdownlisten!$A$3:$F$143, 6, FALSE)), "", VLOOKUP($A2653, Dropdownlisten!$A$3:$F$143, 6, FALSE))</f>
        <v>Strassennetz</v>
      </c>
      <c r="G2653" s="117" t="str">
        <f>VLOOKUP(E2653,Datenstruktur_fuer_R!$D$2:$F$141,3,FALSE)</f>
        <v>Line</v>
      </c>
      <c r="H2653" s="120" t="s">
        <v>782</v>
      </c>
      <c r="I2653" s="26" t="s">
        <v>753</v>
      </c>
      <c r="J2653" s="26" t="s">
        <v>1264</v>
      </c>
      <c r="K2653" s="5" t="s">
        <v>1262</v>
      </c>
      <c r="L2653" s="5"/>
      <c r="M2653" s="5">
        <v>1</v>
      </c>
      <c r="N2653" s="5" t="s">
        <v>1173</v>
      </c>
    </row>
    <row r="2654" spans="1:14" x14ac:dyDescent="0.35">
      <c r="A2654" s="5" t="s">
        <v>724</v>
      </c>
      <c r="B2654" s="117" t="str">
        <f>IF(ISERROR(VLOOKUP($A2654, Dropdownlisten!$A$3:$F$143, 2, FALSE)), "", VLOOKUP($A2654, Dropdownlisten!$A$3:$F$143, 2, FALSE))</f>
        <v>Netzwerke</v>
      </c>
      <c r="C2654" s="117">
        <f>IF(ISERROR(VLOOKUP($A2654, Dropdownlisten!$A$3:$F$143, 3, FALSE)), "", VLOOKUP($A2654, Dropdownlisten!$A$3:$F$143, 3, FALSE))</f>
        <v>9000</v>
      </c>
      <c r="D2654" s="117" t="str">
        <f>IF(ISERROR(VLOOKUP($A2654, Dropdownlisten!$A$3:$F$143, 4, FALSE)), "", VLOOKUP($A2654, Dropdownlisten!$A$3:$F$143, 4, FALSE))</f>
        <v>Netzwerke</v>
      </c>
      <c r="E2654" s="117" t="str">
        <f>IF(ISERROR(VLOOKUP($A2654, Dropdownlisten!$A$3:$F$143, 5, FALSE)), "", VLOOKUP($A2654, Dropdownlisten!$A$3:$F$143, 5, FALSE))</f>
        <v>9000_007</v>
      </c>
      <c r="F2654" s="117" t="str">
        <f>IF(ISERROR(VLOOKUP($A2654, Dropdownlisten!$A$3:$F$143, 6, FALSE)), "", VLOOKUP($A2654, Dropdownlisten!$A$3:$F$143, 6, FALSE))</f>
        <v>Strassennetz</v>
      </c>
      <c r="G2654" s="117" t="str">
        <f>VLOOKUP(E2654,Datenstruktur_fuer_R!$D$2:$F$141,3,FALSE)</f>
        <v>Line</v>
      </c>
      <c r="H2654" s="120" t="s">
        <v>783</v>
      </c>
      <c r="I2654" s="26" t="s">
        <v>753</v>
      </c>
      <c r="J2654" s="26" t="s">
        <v>1264</v>
      </c>
      <c r="K2654" s="5" t="s">
        <v>1263</v>
      </c>
      <c r="L2654" s="5"/>
      <c r="M2654" s="5">
        <v>1</v>
      </c>
      <c r="N2654" s="5" t="s">
        <v>1173</v>
      </c>
    </row>
    <row r="2655" spans="1:14" x14ac:dyDescent="0.35">
      <c r="A2655" s="5" t="s">
        <v>724</v>
      </c>
      <c r="B2655" s="117" t="str">
        <f>IF(ISERROR(VLOOKUP($A2655, Dropdownlisten!$A$3:$F$143, 2, FALSE)), "", VLOOKUP($A2655, Dropdownlisten!$A$3:$F$143, 2, FALSE))</f>
        <v>Netzwerke</v>
      </c>
      <c r="C2655" s="117">
        <f>IF(ISERROR(VLOOKUP($A2655, Dropdownlisten!$A$3:$F$143, 3, FALSE)), "", VLOOKUP($A2655, Dropdownlisten!$A$3:$F$143, 3, FALSE))</f>
        <v>9000</v>
      </c>
      <c r="D2655" s="117" t="str">
        <f>IF(ISERROR(VLOOKUP($A2655, Dropdownlisten!$A$3:$F$143, 4, FALSE)), "", VLOOKUP($A2655, Dropdownlisten!$A$3:$F$143, 4, FALSE))</f>
        <v>Netzwerke</v>
      </c>
      <c r="E2655" s="117" t="str">
        <f>IF(ISERROR(VLOOKUP($A2655, Dropdownlisten!$A$3:$F$143, 5, FALSE)), "", VLOOKUP($A2655, Dropdownlisten!$A$3:$F$143, 5, FALSE))</f>
        <v>9000_007</v>
      </c>
      <c r="F2655" s="117" t="str">
        <f>IF(ISERROR(VLOOKUP($A2655, Dropdownlisten!$A$3:$F$143, 6, FALSE)), "", VLOOKUP($A2655, Dropdownlisten!$A$3:$F$143, 6, FALSE))</f>
        <v>Strassennetz</v>
      </c>
      <c r="G2655" s="117" t="str">
        <f>VLOOKUP(E2655,Datenstruktur_fuer_R!$D$2:$F$141,3,FALSE)</f>
        <v>Line</v>
      </c>
      <c r="H2655" s="120" t="s">
        <v>781</v>
      </c>
      <c r="I2655" s="26" t="s">
        <v>753</v>
      </c>
      <c r="J2655" s="26" t="s">
        <v>1264</v>
      </c>
      <c r="K2655" s="5" t="s">
        <v>787</v>
      </c>
      <c r="L2655" s="5"/>
      <c r="M2655" s="5">
        <v>1</v>
      </c>
      <c r="N2655" s="5" t="s">
        <v>1173</v>
      </c>
    </row>
    <row r="2656" spans="1:14" x14ac:dyDescent="0.35">
      <c r="A2656" s="5" t="s">
        <v>724</v>
      </c>
      <c r="B2656" s="117" t="str">
        <f>IF(ISERROR(VLOOKUP($A2656, Dropdownlisten!$A$3:$F$143, 2, FALSE)), "", VLOOKUP($A2656, Dropdownlisten!$A$3:$F$143, 2, FALSE))</f>
        <v>Netzwerke</v>
      </c>
      <c r="C2656" s="117">
        <f>IF(ISERROR(VLOOKUP($A2656, Dropdownlisten!$A$3:$F$143, 3, FALSE)), "", VLOOKUP($A2656, Dropdownlisten!$A$3:$F$143, 3, FALSE))</f>
        <v>9000</v>
      </c>
      <c r="D2656" s="117" t="str">
        <f>IF(ISERROR(VLOOKUP($A2656, Dropdownlisten!$A$3:$F$143, 4, FALSE)), "", VLOOKUP($A2656, Dropdownlisten!$A$3:$F$143, 4, FALSE))</f>
        <v>Netzwerke</v>
      </c>
      <c r="E2656" s="117" t="str">
        <f>IF(ISERROR(VLOOKUP($A2656, Dropdownlisten!$A$3:$F$143, 5, FALSE)), "", VLOOKUP($A2656, Dropdownlisten!$A$3:$F$143, 5, FALSE))</f>
        <v>9000_007</v>
      </c>
      <c r="F2656" s="117" t="str">
        <f>IF(ISERROR(VLOOKUP($A2656, Dropdownlisten!$A$3:$F$143, 6, FALSE)), "", VLOOKUP($A2656, Dropdownlisten!$A$3:$F$143, 6, FALSE))</f>
        <v>Strassennetz</v>
      </c>
      <c r="G2656" s="117" t="str">
        <f>VLOOKUP(E2656,Datenstruktur_fuer_R!$D$2:$F$141,3,FALSE)</f>
        <v>Line</v>
      </c>
      <c r="H2656" s="120" t="s">
        <v>781</v>
      </c>
      <c r="I2656" s="26" t="s">
        <v>753</v>
      </c>
      <c r="J2656" s="26" t="s">
        <v>1264</v>
      </c>
      <c r="K2656" s="5" t="s">
        <v>787</v>
      </c>
      <c r="L2656" s="5"/>
      <c r="M2656" s="5">
        <v>1</v>
      </c>
      <c r="N2656" s="5" t="s">
        <v>1173</v>
      </c>
    </row>
    <row r="2657" spans="1:14" x14ac:dyDescent="0.35">
      <c r="A2657" s="5" t="s">
        <v>1052</v>
      </c>
      <c r="B2657" s="117" t="str">
        <f>IF(ISERROR(VLOOKUP($A2657, Dropdownlisten!$A$3:$F$143, 2, FALSE)), "", VLOOKUP($A2657, Dropdownlisten!$A$3:$F$143, 2, FALSE))</f>
        <v>POI</v>
      </c>
      <c r="C2657" s="117">
        <f>IF(ISERROR(VLOOKUP($A2657, Dropdownlisten!$A$3:$F$143, 3, FALSE)), "", VLOOKUP($A2657, Dropdownlisten!$A$3:$F$143, 3, FALSE))</f>
        <v>5000</v>
      </c>
      <c r="D2657" s="117" t="str">
        <f>IF(ISERROR(VLOOKUP($A2657, Dropdownlisten!$A$3:$F$143, 4, FALSE)), "", VLOOKUP($A2657, Dropdownlisten!$A$3:$F$143, 4, FALSE))</f>
        <v>Mobilitaet</v>
      </c>
      <c r="E2657" s="117" t="str">
        <f>IF(ISERROR(VLOOKUP($A2657, Dropdownlisten!$A$3:$F$143, 5, FALSE)), "", VLOOKUP($A2657, Dropdownlisten!$A$3:$F$143, 5, FALSE))</f>
        <v>5000_006</v>
      </c>
      <c r="F2657" s="117" t="str">
        <f>IF(ISERROR(VLOOKUP($A2657, Dropdownlisten!$A$3:$F$143, 6, FALSE)), "", VLOOKUP($A2657, Dropdownlisten!$A$3:$F$143, 6, FALSE))</f>
        <v>Bushaltestelle</v>
      </c>
      <c r="G2657" s="117" t="str">
        <f>VLOOKUP(E2657,Datenstruktur_fuer_R!$D$2:$F$141,3,FALSE)</f>
        <v>Point</v>
      </c>
      <c r="H2657" s="120" t="s">
        <v>689</v>
      </c>
      <c r="I2657" s="26" t="s">
        <v>753</v>
      </c>
      <c r="J2657" s="26" t="s">
        <v>1265</v>
      </c>
      <c r="K2657" s="5" t="s">
        <v>780</v>
      </c>
      <c r="L2657" s="5" t="s">
        <v>818</v>
      </c>
      <c r="M2657" s="5">
        <v>1</v>
      </c>
      <c r="N2657" s="5" t="s">
        <v>1173</v>
      </c>
    </row>
    <row r="2658" spans="1:14" x14ac:dyDescent="0.35">
      <c r="A2658" s="5" t="s">
        <v>1052</v>
      </c>
      <c r="B2658" s="117" t="str">
        <f>IF(ISERROR(VLOOKUP($A2658, Dropdownlisten!$A$3:$F$143, 2, FALSE)), "", VLOOKUP($A2658, Dropdownlisten!$A$3:$F$143, 2, FALSE))</f>
        <v>POI</v>
      </c>
      <c r="C2658" s="117">
        <f>IF(ISERROR(VLOOKUP($A2658, Dropdownlisten!$A$3:$F$143, 3, FALSE)), "", VLOOKUP($A2658, Dropdownlisten!$A$3:$F$143, 3, FALSE))</f>
        <v>5000</v>
      </c>
      <c r="D2658" s="117" t="str">
        <f>IF(ISERROR(VLOOKUP($A2658, Dropdownlisten!$A$3:$F$143, 4, FALSE)), "", VLOOKUP($A2658, Dropdownlisten!$A$3:$F$143, 4, FALSE))</f>
        <v>Mobilitaet</v>
      </c>
      <c r="E2658" s="117" t="str">
        <f>IF(ISERROR(VLOOKUP($A2658, Dropdownlisten!$A$3:$F$143, 5, FALSE)), "", VLOOKUP($A2658, Dropdownlisten!$A$3:$F$143, 5, FALSE))</f>
        <v>5000_006</v>
      </c>
      <c r="F2658" s="117" t="str">
        <f>IF(ISERROR(VLOOKUP($A2658, Dropdownlisten!$A$3:$F$143, 6, FALSE)), "", VLOOKUP($A2658, Dropdownlisten!$A$3:$F$143, 6, FALSE))</f>
        <v>Bushaltestelle</v>
      </c>
      <c r="G2658" s="117" t="str">
        <f>VLOOKUP(E2658,Datenstruktur_fuer_R!$D$2:$F$141,3,FALSE)</f>
        <v>Point</v>
      </c>
      <c r="H2658" s="120" t="s">
        <v>689</v>
      </c>
      <c r="I2658" s="26" t="s">
        <v>753</v>
      </c>
      <c r="J2658" s="26" t="s">
        <v>1265</v>
      </c>
      <c r="K2658" s="5" t="s">
        <v>1031</v>
      </c>
      <c r="L2658" s="5" t="s">
        <v>824</v>
      </c>
      <c r="M2658" s="5">
        <v>1</v>
      </c>
      <c r="N2658" s="5" t="s">
        <v>1173</v>
      </c>
    </row>
    <row r="2659" spans="1:14" x14ac:dyDescent="0.35">
      <c r="A2659" s="5" t="s">
        <v>1052</v>
      </c>
      <c r="B2659" s="117" t="str">
        <f>IF(ISERROR(VLOOKUP($A2659, Dropdownlisten!$A$3:$F$143, 2, FALSE)), "", VLOOKUP($A2659, Dropdownlisten!$A$3:$F$143, 2, FALSE))</f>
        <v>POI</v>
      </c>
      <c r="C2659" s="117">
        <f>IF(ISERROR(VLOOKUP($A2659, Dropdownlisten!$A$3:$F$143, 3, FALSE)), "", VLOOKUP($A2659, Dropdownlisten!$A$3:$F$143, 3, FALSE))</f>
        <v>5000</v>
      </c>
      <c r="D2659" s="117" t="str">
        <f>IF(ISERROR(VLOOKUP($A2659, Dropdownlisten!$A$3:$F$143, 4, FALSE)), "", VLOOKUP($A2659, Dropdownlisten!$A$3:$F$143, 4, FALSE))</f>
        <v>Mobilitaet</v>
      </c>
      <c r="E2659" s="117" t="str">
        <f>IF(ISERROR(VLOOKUP($A2659, Dropdownlisten!$A$3:$F$143, 5, FALSE)), "", VLOOKUP($A2659, Dropdownlisten!$A$3:$F$143, 5, FALSE))</f>
        <v>5000_006</v>
      </c>
      <c r="F2659" s="117" t="str">
        <f>IF(ISERROR(VLOOKUP($A2659, Dropdownlisten!$A$3:$F$143, 6, FALSE)), "", VLOOKUP($A2659, Dropdownlisten!$A$3:$F$143, 6, FALSE))</f>
        <v>Bushaltestelle</v>
      </c>
      <c r="G2659" s="117" t="str">
        <f>VLOOKUP(E2659,Datenstruktur_fuer_R!$D$2:$F$141,3,FALSE)</f>
        <v>Point</v>
      </c>
      <c r="H2659" s="120" t="s">
        <v>689</v>
      </c>
      <c r="I2659" s="26" t="s">
        <v>753</v>
      </c>
      <c r="J2659" s="26" t="s">
        <v>1265</v>
      </c>
      <c r="K2659" s="5" t="s">
        <v>1031</v>
      </c>
      <c r="L2659" s="5" t="s">
        <v>825</v>
      </c>
      <c r="M2659" s="5">
        <v>1</v>
      </c>
      <c r="N2659" s="5" t="s">
        <v>1173</v>
      </c>
    </row>
    <row r="2660" spans="1:14" x14ac:dyDescent="0.35">
      <c r="A2660" s="5" t="s">
        <v>1052</v>
      </c>
      <c r="B2660" s="117" t="str">
        <f>IF(ISERROR(VLOOKUP($A2660, Dropdownlisten!$A$3:$F$143, 2, FALSE)), "", VLOOKUP($A2660, Dropdownlisten!$A$3:$F$143, 2, FALSE))</f>
        <v>POI</v>
      </c>
      <c r="C2660" s="117">
        <f>IF(ISERROR(VLOOKUP($A2660, Dropdownlisten!$A$3:$F$143, 3, FALSE)), "", VLOOKUP($A2660, Dropdownlisten!$A$3:$F$143, 3, FALSE))</f>
        <v>5000</v>
      </c>
      <c r="D2660" s="117" t="str">
        <f>IF(ISERROR(VLOOKUP($A2660, Dropdownlisten!$A$3:$F$143, 4, FALSE)), "", VLOOKUP($A2660, Dropdownlisten!$A$3:$F$143, 4, FALSE))</f>
        <v>Mobilitaet</v>
      </c>
      <c r="E2660" s="117" t="str">
        <f>IF(ISERROR(VLOOKUP($A2660, Dropdownlisten!$A$3:$F$143, 5, FALSE)), "", VLOOKUP($A2660, Dropdownlisten!$A$3:$F$143, 5, FALSE))</f>
        <v>5000_006</v>
      </c>
      <c r="F2660" s="117" t="str">
        <f>IF(ISERROR(VLOOKUP($A2660, Dropdownlisten!$A$3:$F$143, 6, FALSE)), "", VLOOKUP($A2660, Dropdownlisten!$A$3:$F$143, 6, FALSE))</f>
        <v>Bushaltestelle</v>
      </c>
      <c r="G2660" s="117" t="str">
        <f>VLOOKUP(E2660,Datenstruktur_fuer_R!$D$2:$F$141,3,FALSE)</f>
        <v>Point</v>
      </c>
      <c r="H2660" s="120" t="s">
        <v>689</v>
      </c>
      <c r="I2660" s="26" t="s">
        <v>753</v>
      </c>
      <c r="J2660" s="26" t="s">
        <v>1265</v>
      </c>
      <c r="K2660" s="5" t="s">
        <v>1031</v>
      </c>
      <c r="L2660" s="5" t="s">
        <v>826</v>
      </c>
      <c r="M2660" s="5">
        <v>1</v>
      </c>
      <c r="N2660" s="5" t="s">
        <v>1173</v>
      </c>
    </row>
    <row r="2661" spans="1:14" x14ac:dyDescent="0.35">
      <c r="A2661" s="5" t="s">
        <v>823</v>
      </c>
      <c r="B2661" s="117" t="str">
        <f>IF(ISERROR(VLOOKUP($A2661, Dropdownlisten!$A$3:$F$143, 2, FALSE)), "", VLOOKUP($A2661, Dropdownlisten!$A$3:$F$143, 2, FALSE))</f>
        <v>POI</v>
      </c>
      <c r="C2661" s="117">
        <f>IF(ISERROR(VLOOKUP($A2661, Dropdownlisten!$A$3:$F$143, 3, FALSE)), "", VLOOKUP($A2661, Dropdownlisten!$A$3:$F$143, 3, FALSE))</f>
        <v>5000</v>
      </c>
      <c r="D2661" s="117" t="str">
        <f>IF(ISERROR(VLOOKUP($A2661, Dropdownlisten!$A$3:$F$143, 4, FALSE)), "", VLOOKUP($A2661, Dropdownlisten!$A$3:$F$143, 4, FALSE))</f>
        <v>Mobilitaet</v>
      </c>
      <c r="E2661" s="117" t="str">
        <f>IF(ISERROR(VLOOKUP($A2661, Dropdownlisten!$A$3:$F$143, 5, FALSE)), "", VLOOKUP($A2661, Dropdownlisten!$A$3:$F$143, 5, FALSE))</f>
        <v>5000_007</v>
      </c>
      <c r="F2661" s="117" t="str">
        <f>IF(ISERROR(VLOOKUP($A2661, Dropdownlisten!$A$3:$F$143, 6, FALSE)), "", VLOOKUP($A2661, Dropdownlisten!$A$3:$F$143, 6, FALSE))</f>
        <v>UBahnTramHaltestelle</v>
      </c>
      <c r="G2661" s="117" t="str">
        <f>VLOOKUP(E2661,Datenstruktur_fuer_R!$D$2:$F$141,3,FALSE)</f>
        <v>Point</v>
      </c>
      <c r="H2661" s="120" t="s">
        <v>689</v>
      </c>
      <c r="I2661" s="26" t="s">
        <v>753</v>
      </c>
      <c r="J2661" s="26" t="s">
        <v>1265</v>
      </c>
      <c r="K2661" s="5" t="s">
        <v>830</v>
      </c>
      <c r="L2661" s="5" t="s">
        <v>833</v>
      </c>
      <c r="M2661" s="5">
        <v>1</v>
      </c>
      <c r="N2661" s="5" t="s">
        <v>1173</v>
      </c>
    </row>
    <row r="2662" spans="1:14" x14ac:dyDescent="0.35">
      <c r="A2662" s="5" t="s">
        <v>823</v>
      </c>
      <c r="B2662" s="117" t="str">
        <f>IF(ISERROR(VLOOKUP($A2662, Dropdownlisten!$A$3:$F$143, 2, FALSE)), "", VLOOKUP($A2662, Dropdownlisten!$A$3:$F$143, 2, FALSE))</f>
        <v>POI</v>
      </c>
      <c r="C2662" s="117">
        <f>IF(ISERROR(VLOOKUP($A2662, Dropdownlisten!$A$3:$F$143, 3, FALSE)), "", VLOOKUP($A2662, Dropdownlisten!$A$3:$F$143, 3, FALSE))</f>
        <v>5000</v>
      </c>
      <c r="D2662" s="117" t="str">
        <f>IF(ISERROR(VLOOKUP($A2662, Dropdownlisten!$A$3:$F$143, 4, FALSE)), "", VLOOKUP($A2662, Dropdownlisten!$A$3:$F$143, 4, FALSE))</f>
        <v>Mobilitaet</v>
      </c>
      <c r="E2662" s="117" t="str">
        <f>IF(ISERROR(VLOOKUP($A2662, Dropdownlisten!$A$3:$F$143, 5, FALSE)), "", VLOOKUP($A2662, Dropdownlisten!$A$3:$F$143, 5, FALSE))</f>
        <v>5000_007</v>
      </c>
      <c r="F2662" s="117" t="str">
        <f>IF(ISERROR(VLOOKUP($A2662, Dropdownlisten!$A$3:$F$143, 6, FALSE)), "", VLOOKUP($A2662, Dropdownlisten!$A$3:$F$143, 6, FALSE))</f>
        <v>UBahnTramHaltestelle</v>
      </c>
      <c r="G2662" s="117" t="str">
        <f>VLOOKUP(E2662,Datenstruktur_fuer_R!$D$2:$F$141,3,FALSE)</f>
        <v>Point</v>
      </c>
      <c r="H2662" s="120" t="s">
        <v>689</v>
      </c>
      <c r="I2662" s="26" t="s">
        <v>753</v>
      </c>
      <c r="J2662" s="26" t="s">
        <v>1265</v>
      </c>
      <c r="K2662" s="5" t="s">
        <v>830</v>
      </c>
      <c r="L2662" s="5" t="s">
        <v>835</v>
      </c>
      <c r="M2662" s="5">
        <v>1</v>
      </c>
      <c r="N2662" s="5" t="s">
        <v>1173</v>
      </c>
    </row>
    <row r="2663" spans="1:14" x14ac:dyDescent="0.35">
      <c r="A2663" s="5" t="s">
        <v>678</v>
      </c>
      <c r="B2663" s="117" t="str">
        <f>IF(ISERROR(VLOOKUP($A2663, Dropdownlisten!$A$3:$F$143, 2, FALSE)), "", VLOOKUP($A2663, Dropdownlisten!$A$3:$F$143, 2, FALSE))</f>
        <v>POI</v>
      </c>
      <c r="C2663" s="117">
        <f>IF(ISERROR(VLOOKUP($A2663, Dropdownlisten!$A$3:$F$143, 3, FALSE)), "", VLOOKUP($A2663, Dropdownlisten!$A$3:$F$143, 3, FALSE))</f>
        <v>5000</v>
      </c>
      <c r="D2663" s="117" t="str">
        <f>IF(ISERROR(VLOOKUP($A2663, Dropdownlisten!$A$3:$F$143, 4, FALSE)), "", VLOOKUP($A2663, Dropdownlisten!$A$3:$F$143, 4, FALSE))</f>
        <v>Mobilitaet</v>
      </c>
      <c r="E2663" s="117" t="str">
        <f>IF(ISERROR(VLOOKUP($A2663, Dropdownlisten!$A$3:$F$143, 5, FALSE)), "", VLOOKUP($A2663, Dropdownlisten!$A$3:$F$143, 5, FALSE))</f>
        <v>5000_003</v>
      </c>
      <c r="F2663" s="117" t="str">
        <f>IF(ISERROR(VLOOKUP($A2663, Dropdownlisten!$A$3:$F$143, 6, FALSE)), "", VLOOKUP($A2663, Dropdownlisten!$A$3:$F$143, 6, FALSE))</f>
        <v>Flughafen</v>
      </c>
      <c r="G2663" s="117" t="str">
        <f>VLOOKUP(E2663,Datenstruktur_fuer_R!$D$2:$F$141,3,FALSE)</f>
        <v>Point</v>
      </c>
      <c r="H2663" s="120" t="s">
        <v>689</v>
      </c>
      <c r="I2663" s="26" t="s">
        <v>753</v>
      </c>
      <c r="J2663" s="26" t="s">
        <v>1265</v>
      </c>
      <c r="K2663" s="5" t="s">
        <v>876</v>
      </c>
      <c r="L2663" s="5" t="s">
        <v>877</v>
      </c>
      <c r="M2663" s="5">
        <v>1</v>
      </c>
      <c r="N2663" s="5" t="s">
        <v>1173</v>
      </c>
    </row>
    <row r="2664" spans="1:14" x14ac:dyDescent="0.35">
      <c r="A2664" s="5" t="s">
        <v>663</v>
      </c>
      <c r="B2664" s="117" t="str">
        <f>IF(ISERROR(VLOOKUP($A2664, Dropdownlisten!$A$3:$F$143, 2, FALSE)), "", VLOOKUP($A2664, Dropdownlisten!$A$3:$F$143, 2, FALSE))</f>
        <v>POI</v>
      </c>
      <c r="C2664" s="117">
        <f>IF(ISERROR(VLOOKUP($A2664, Dropdownlisten!$A$3:$F$143, 3, FALSE)), "", VLOOKUP($A2664, Dropdownlisten!$A$3:$F$143, 3, FALSE))</f>
        <v>6000</v>
      </c>
      <c r="D2664" s="117" t="str">
        <f>IF(ISERROR(VLOOKUP($A2664, Dropdownlisten!$A$3:$F$143, 4, FALSE)), "", VLOOKUP($A2664, Dropdownlisten!$A$3:$F$143, 4, FALSE))</f>
        <v>UnterhaltungSportNaherholung</v>
      </c>
      <c r="E2664" s="117" t="str">
        <f>IF(ISERROR(VLOOKUP($A2664, Dropdownlisten!$A$3:$F$143, 5, FALSE)), "", VLOOKUP($A2664, Dropdownlisten!$A$3:$F$143, 5, FALSE))</f>
        <v>6000_002</v>
      </c>
      <c r="F2664" s="117" t="str">
        <f>IF(ISERROR(VLOOKUP($A2664, Dropdownlisten!$A$3:$F$143, 6, FALSE)), "", VLOOKUP($A2664, Dropdownlisten!$A$3:$F$143, 6, FALSE))</f>
        <v>BarKneipe</v>
      </c>
      <c r="G2664" s="117" t="str">
        <f>VLOOKUP(E2664,Datenstruktur_fuer_R!$D$2:$F$141,3,FALSE)</f>
        <v>Point</v>
      </c>
      <c r="H2664" s="120" t="s">
        <v>689</v>
      </c>
      <c r="I2664" s="26" t="s">
        <v>753</v>
      </c>
      <c r="J2664" s="26" t="s">
        <v>1265</v>
      </c>
      <c r="K2664" s="5" t="s">
        <v>878</v>
      </c>
      <c r="L2664" s="5" t="s">
        <v>879</v>
      </c>
      <c r="M2664" s="5">
        <v>1</v>
      </c>
      <c r="N2664" s="5" t="s">
        <v>1173</v>
      </c>
    </row>
    <row r="2665" spans="1:14" x14ac:dyDescent="0.35">
      <c r="A2665" s="5" t="s">
        <v>663</v>
      </c>
      <c r="B2665" s="117" t="str">
        <f>IF(ISERROR(VLOOKUP($A2665, Dropdownlisten!$A$3:$F$143, 2, FALSE)), "", VLOOKUP($A2665, Dropdownlisten!$A$3:$F$143, 2, FALSE))</f>
        <v>POI</v>
      </c>
      <c r="C2665" s="117">
        <f>IF(ISERROR(VLOOKUP($A2665, Dropdownlisten!$A$3:$F$143, 3, FALSE)), "", VLOOKUP($A2665, Dropdownlisten!$A$3:$F$143, 3, FALSE))</f>
        <v>6000</v>
      </c>
      <c r="D2665" s="117" t="str">
        <f>IF(ISERROR(VLOOKUP($A2665, Dropdownlisten!$A$3:$F$143, 4, FALSE)), "", VLOOKUP($A2665, Dropdownlisten!$A$3:$F$143, 4, FALSE))</f>
        <v>UnterhaltungSportNaherholung</v>
      </c>
      <c r="E2665" s="117" t="str">
        <f>IF(ISERROR(VLOOKUP($A2665, Dropdownlisten!$A$3:$F$143, 5, FALSE)), "", VLOOKUP($A2665, Dropdownlisten!$A$3:$F$143, 5, FALSE))</f>
        <v>6000_002</v>
      </c>
      <c r="F2665" s="117" t="str">
        <f>IF(ISERROR(VLOOKUP($A2665, Dropdownlisten!$A$3:$F$143, 6, FALSE)), "", VLOOKUP($A2665, Dropdownlisten!$A$3:$F$143, 6, FALSE))</f>
        <v>BarKneipe</v>
      </c>
      <c r="G2665" s="117" t="str">
        <f>VLOOKUP(E2665,Datenstruktur_fuer_R!$D$2:$F$141,3,FALSE)</f>
        <v>Point</v>
      </c>
      <c r="H2665" s="120" t="s">
        <v>689</v>
      </c>
      <c r="I2665" s="26" t="s">
        <v>753</v>
      </c>
      <c r="J2665" s="26" t="s">
        <v>1265</v>
      </c>
      <c r="K2665" s="5" t="s">
        <v>878</v>
      </c>
      <c r="L2665" s="5" t="s">
        <v>880</v>
      </c>
      <c r="M2665" s="5">
        <v>1</v>
      </c>
      <c r="N2665" s="5" t="s">
        <v>1173</v>
      </c>
    </row>
    <row r="2666" spans="1:14" x14ac:dyDescent="0.35">
      <c r="A2666" s="5" t="s">
        <v>713</v>
      </c>
      <c r="B2666" s="117" t="str">
        <f>IF(ISERROR(VLOOKUP($A2666, Dropdownlisten!$A$3:$F$143, 2, FALSE)), "", VLOOKUP($A2666, Dropdownlisten!$A$3:$F$143, 2, FALSE))</f>
        <v>POI</v>
      </c>
      <c r="C2666" s="117">
        <f>IF(ISERROR(VLOOKUP($A2666, Dropdownlisten!$A$3:$F$143, 3, FALSE)), "", VLOOKUP($A2666, Dropdownlisten!$A$3:$F$143, 3, FALSE))</f>
        <v>6000</v>
      </c>
      <c r="D2666" s="117" t="str">
        <f>IF(ISERROR(VLOOKUP($A2666, Dropdownlisten!$A$3:$F$143, 4, FALSE)), "", VLOOKUP($A2666, Dropdownlisten!$A$3:$F$143, 4, FALSE))</f>
        <v>UnterhaltungSportNaherholung</v>
      </c>
      <c r="E2666" s="117" t="str">
        <f>IF(ISERROR(VLOOKUP($A2666, Dropdownlisten!$A$3:$F$143, 5, FALSE)), "", VLOOKUP($A2666, Dropdownlisten!$A$3:$F$143, 5, FALSE))</f>
        <v>6000_012</v>
      </c>
      <c r="F2666" s="117" t="str">
        <f>IF(ISERROR(VLOOKUP($A2666, Dropdownlisten!$A$3:$F$143, 6, FALSE)), "", VLOOKUP($A2666, Dropdownlisten!$A$3:$F$143, 6, FALSE))</f>
        <v>RestaurantCafe</v>
      </c>
      <c r="G2666" s="117" t="str">
        <f>VLOOKUP(E2666,Datenstruktur_fuer_R!$D$2:$F$141,3,FALSE)</f>
        <v>Point</v>
      </c>
      <c r="H2666" s="120" t="s">
        <v>689</v>
      </c>
      <c r="I2666" s="26" t="s">
        <v>753</v>
      </c>
      <c r="J2666" s="26" t="s">
        <v>1265</v>
      </c>
      <c r="K2666" s="5" t="s">
        <v>878</v>
      </c>
      <c r="L2666" s="5" t="s">
        <v>881</v>
      </c>
      <c r="M2666" s="5">
        <v>1</v>
      </c>
      <c r="N2666" s="5" t="s">
        <v>1173</v>
      </c>
    </row>
    <row r="2667" spans="1:14" x14ac:dyDescent="0.35">
      <c r="A2667" s="5" t="s">
        <v>884</v>
      </c>
      <c r="B2667" s="117" t="str">
        <f>IF(ISERROR(VLOOKUP($A2667, Dropdownlisten!$A$3:$F$143, 2, FALSE)), "", VLOOKUP($A2667, Dropdownlisten!$A$3:$F$143, 2, FALSE))</f>
        <v>POI</v>
      </c>
      <c r="C2667" s="117">
        <f>IF(ISERROR(VLOOKUP($A2667, Dropdownlisten!$A$3:$F$143, 3, FALSE)), "", VLOOKUP($A2667, Dropdownlisten!$A$3:$F$143, 3, FALSE))</f>
        <v>1000</v>
      </c>
      <c r="D2667" s="117" t="str">
        <f>IF(ISERROR(VLOOKUP($A2667, Dropdownlisten!$A$3:$F$143, 4, FALSE)), "", VLOOKUP($A2667, Dropdownlisten!$A$3:$F$143, 4, FALSE))</f>
        <v>Grundversorgung</v>
      </c>
      <c r="E2667" s="117" t="str">
        <f>IF(ISERROR(VLOOKUP($A2667, Dropdownlisten!$A$3:$F$143, 5, FALSE)), "", VLOOKUP($A2667, Dropdownlisten!$A$3:$F$143, 5, FALSE))</f>
        <v>1000_007</v>
      </c>
      <c r="F2667" s="117" t="str">
        <f>IF(ISERROR(VLOOKUP($A2667, Dropdownlisten!$A$3:$F$143, 6, FALSE)), "", VLOOKUP($A2667, Dropdownlisten!$A$3:$F$143, 6, FALSE))</f>
        <v>OeffentlicheTrinkwasserstelle</v>
      </c>
      <c r="G2667" s="117" t="str">
        <f>VLOOKUP(E2667,Datenstruktur_fuer_R!$D$2:$F$141,3,FALSE)</f>
        <v>Point</v>
      </c>
      <c r="H2667" s="120" t="s">
        <v>689</v>
      </c>
      <c r="I2667" s="26" t="s">
        <v>753</v>
      </c>
      <c r="J2667" s="26" t="s">
        <v>1265</v>
      </c>
      <c r="K2667" s="5" t="s">
        <v>878</v>
      </c>
      <c r="L2667" s="5" t="s">
        <v>885</v>
      </c>
      <c r="M2667" s="5">
        <v>1</v>
      </c>
      <c r="N2667" s="5" t="s">
        <v>1173</v>
      </c>
    </row>
    <row r="2668" spans="1:14" x14ac:dyDescent="0.35">
      <c r="A2668" s="5" t="s">
        <v>713</v>
      </c>
      <c r="B2668" s="117" t="str">
        <f>IF(ISERROR(VLOOKUP($A2668, Dropdownlisten!$A$3:$F$143, 2, FALSE)), "", VLOOKUP($A2668, Dropdownlisten!$A$3:$F$143, 2, FALSE))</f>
        <v>POI</v>
      </c>
      <c r="C2668" s="117">
        <f>IF(ISERROR(VLOOKUP($A2668, Dropdownlisten!$A$3:$F$143, 3, FALSE)), "", VLOOKUP($A2668, Dropdownlisten!$A$3:$F$143, 3, FALSE))</f>
        <v>6000</v>
      </c>
      <c r="D2668" s="117" t="str">
        <f>IF(ISERROR(VLOOKUP($A2668, Dropdownlisten!$A$3:$F$143, 4, FALSE)), "", VLOOKUP($A2668, Dropdownlisten!$A$3:$F$143, 4, FALSE))</f>
        <v>UnterhaltungSportNaherholung</v>
      </c>
      <c r="E2668" s="117" t="str">
        <f>IF(ISERROR(VLOOKUP($A2668, Dropdownlisten!$A$3:$F$143, 5, FALSE)), "", VLOOKUP($A2668, Dropdownlisten!$A$3:$F$143, 5, FALSE))</f>
        <v>6000_012</v>
      </c>
      <c r="F2668" s="117" t="str">
        <f>IF(ISERROR(VLOOKUP($A2668, Dropdownlisten!$A$3:$F$143, 6, FALSE)), "", VLOOKUP($A2668, Dropdownlisten!$A$3:$F$143, 6, FALSE))</f>
        <v>RestaurantCafe</v>
      </c>
      <c r="G2668" s="117" t="str">
        <f>VLOOKUP(E2668,Datenstruktur_fuer_R!$D$2:$F$141,3,FALSE)</f>
        <v>Point</v>
      </c>
      <c r="H2668" s="120" t="s">
        <v>689</v>
      </c>
      <c r="I2668" s="26" t="s">
        <v>753</v>
      </c>
      <c r="J2668" s="26" t="s">
        <v>1265</v>
      </c>
      <c r="K2668" s="5" t="s">
        <v>878</v>
      </c>
      <c r="L2668" s="5" t="s">
        <v>886</v>
      </c>
      <c r="M2668" s="5">
        <v>1</v>
      </c>
      <c r="N2668" s="5" t="s">
        <v>1173</v>
      </c>
    </row>
    <row r="2669" spans="1:14" x14ac:dyDescent="0.35">
      <c r="A2669" s="5" t="s">
        <v>713</v>
      </c>
      <c r="B2669" s="117" t="str">
        <f>IF(ISERROR(VLOOKUP($A2669, Dropdownlisten!$A$3:$F$143, 2, FALSE)), "", VLOOKUP($A2669, Dropdownlisten!$A$3:$F$143, 2, FALSE))</f>
        <v>POI</v>
      </c>
      <c r="C2669" s="117">
        <f>IF(ISERROR(VLOOKUP($A2669, Dropdownlisten!$A$3:$F$143, 3, FALSE)), "", VLOOKUP($A2669, Dropdownlisten!$A$3:$F$143, 3, FALSE))</f>
        <v>6000</v>
      </c>
      <c r="D2669" s="117" t="str">
        <f>IF(ISERROR(VLOOKUP($A2669, Dropdownlisten!$A$3:$F$143, 4, FALSE)), "", VLOOKUP($A2669, Dropdownlisten!$A$3:$F$143, 4, FALSE))</f>
        <v>UnterhaltungSportNaherholung</v>
      </c>
      <c r="E2669" s="117" t="str">
        <f>IF(ISERROR(VLOOKUP($A2669, Dropdownlisten!$A$3:$F$143, 5, FALSE)), "", VLOOKUP($A2669, Dropdownlisten!$A$3:$F$143, 5, FALSE))</f>
        <v>6000_012</v>
      </c>
      <c r="F2669" s="117" t="str">
        <f>IF(ISERROR(VLOOKUP($A2669, Dropdownlisten!$A$3:$F$143, 6, FALSE)), "", VLOOKUP($A2669, Dropdownlisten!$A$3:$F$143, 6, FALSE))</f>
        <v>RestaurantCafe</v>
      </c>
      <c r="G2669" s="117" t="str">
        <f>VLOOKUP(E2669,Datenstruktur_fuer_R!$D$2:$F$141,3,FALSE)</f>
        <v>Point</v>
      </c>
      <c r="H2669" s="120" t="s">
        <v>689</v>
      </c>
      <c r="I2669" s="26" t="s">
        <v>753</v>
      </c>
      <c r="J2669" s="26" t="s">
        <v>1265</v>
      </c>
      <c r="K2669" s="5" t="s">
        <v>878</v>
      </c>
      <c r="L2669" s="5" t="s">
        <v>887</v>
      </c>
      <c r="M2669" s="5">
        <v>1</v>
      </c>
      <c r="N2669" s="5" t="s">
        <v>1173</v>
      </c>
    </row>
    <row r="2670" spans="1:14" x14ac:dyDescent="0.35">
      <c r="A2670" s="5" t="s">
        <v>713</v>
      </c>
      <c r="B2670" s="117" t="str">
        <f>IF(ISERROR(VLOOKUP($A2670, Dropdownlisten!$A$3:$F$143, 2, FALSE)), "", VLOOKUP($A2670, Dropdownlisten!$A$3:$F$143, 2, FALSE))</f>
        <v>POI</v>
      </c>
      <c r="C2670" s="117">
        <f>IF(ISERROR(VLOOKUP($A2670, Dropdownlisten!$A$3:$F$143, 3, FALSE)), "", VLOOKUP($A2670, Dropdownlisten!$A$3:$F$143, 3, FALSE))</f>
        <v>6000</v>
      </c>
      <c r="D2670" s="117" t="str">
        <f>IF(ISERROR(VLOOKUP($A2670, Dropdownlisten!$A$3:$F$143, 4, FALSE)), "", VLOOKUP($A2670, Dropdownlisten!$A$3:$F$143, 4, FALSE))</f>
        <v>UnterhaltungSportNaherholung</v>
      </c>
      <c r="E2670" s="117" t="str">
        <f>IF(ISERROR(VLOOKUP($A2670, Dropdownlisten!$A$3:$F$143, 5, FALSE)), "", VLOOKUP($A2670, Dropdownlisten!$A$3:$F$143, 5, FALSE))</f>
        <v>6000_012</v>
      </c>
      <c r="F2670" s="117" t="str">
        <f>IF(ISERROR(VLOOKUP($A2670, Dropdownlisten!$A$3:$F$143, 6, FALSE)), "", VLOOKUP($A2670, Dropdownlisten!$A$3:$F$143, 6, FALSE))</f>
        <v>RestaurantCafe</v>
      </c>
      <c r="G2670" s="117" t="str">
        <f>VLOOKUP(E2670,Datenstruktur_fuer_R!$D$2:$F$141,3,FALSE)</f>
        <v>Point</v>
      </c>
      <c r="H2670" s="120" t="s">
        <v>689</v>
      </c>
      <c r="I2670" s="26" t="s">
        <v>753</v>
      </c>
      <c r="J2670" s="26" t="s">
        <v>1265</v>
      </c>
      <c r="K2670" s="5" t="s">
        <v>878</v>
      </c>
      <c r="L2670" s="5" t="s">
        <v>888</v>
      </c>
      <c r="M2670" s="5">
        <v>1</v>
      </c>
      <c r="N2670" s="5" t="s">
        <v>1173</v>
      </c>
    </row>
    <row r="2671" spans="1:14" x14ac:dyDescent="0.35">
      <c r="A2671" s="5" t="s">
        <v>663</v>
      </c>
      <c r="B2671" s="117" t="str">
        <f>IF(ISERROR(VLOOKUP($A2671, Dropdownlisten!$A$3:$F$143, 2, FALSE)), "", VLOOKUP($A2671, Dropdownlisten!$A$3:$F$143, 2, FALSE))</f>
        <v>POI</v>
      </c>
      <c r="C2671" s="117">
        <f>IF(ISERROR(VLOOKUP($A2671, Dropdownlisten!$A$3:$F$143, 3, FALSE)), "", VLOOKUP($A2671, Dropdownlisten!$A$3:$F$143, 3, FALSE))</f>
        <v>6000</v>
      </c>
      <c r="D2671" s="117" t="str">
        <f>IF(ISERROR(VLOOKUP($A2671, Dropdownlisten!$A$3:$F$143, 4, FALSE)), "", VLOOKUP($A2671, Dropdownlisten!$A$3:$F$143, 4, FALSE))</f>
        <v>UnterhaltungSportNaherholung</v>
      </c>
      <c r="E2671" s="117" t="str">
        <f>IF(ISERROR(VLOOKUP($A2671, Dropdownlisten!$A$3:$F$143, 5, FALSE)), "", VLOOKUP($A2671, Dropdownlisten!$A$3:$F$143, 5, FALSE))</f>
        <v>6000_002</v>
      </c>
      <c r="F2671" s="117" t="str">
        <f>IF(ISERROR(VLOOKUP($A2671, Dropdownlisten!$A$3:$F$143, 6, FALSE)), "", VLOOKUP($A2671, Dropdownlisten!$A$3:$F$143, 6, FALSE))</f>
        <v>BarKneipe</v>
      </c>
      <c r="G2671" s="117" t="str">
        <f>VLOOKUP(E2671,Datenstruktur_fuer_R!$D$2:$F$141,3,FALSE)</f>
        <v>Point</v>
      </c>
      <c r="H2671" s="120" t="s">
        <v>689</v>
      </c>
      <c r="I2671" s="26" t="s">
        <v>753</v>
      </c>
      <c r="J2671" s="26" t="s">
        <v>1265</v>
      </c>
      <c r="K2671" s="5" t="s">
        <v>878</v>
      </c>
      <c r="L2671" s="5" t="s">
        <v>889</v>
      </c>
      <c r="M2671" s="5">
        <v>1</v>
      </c>
      <c r="N2671" s="5" t="s">
        <v>1173</v>
      </c>
    </row>
    <row r="2672" spans="1:14" x14ac:dyDescent="0.35">
      <c r="A2672" s="5" t="s">
        <v>713</v>
      </c>
      <c r="B2672" s="117" t="str">
        <f>IF(ISERROR(VLOOKUP($A2672, Dropdownlisten!$A$3:$F$143, 2, FALSE)), "", VLOOKUP($A2672, Dropdownlisten!$A$3:$F$143, 2, FALSE))</f>
        <v>POI</v>
      </c>
      <c r="C2672" s="117">
        <f>IF(ISERROR(VLOOKUP($A2672, Dropdownlisten!$A$3:$F$143, 3, FALSE)), "", VLOOKUP($A2672, Dropdownlisten!$A$3:$F$143, 3, FALSE))</f>
        <v>6000</v>
      </c>
      <c r="D2672" s="117" t="str">
        <f>IF(ISERROR(VLOOKUP($A2672, Dropdownlisten!$A$3:$F$143, 4, FALSE)), "", VLOOKUP($A2672, Dropdownlisten!$A$3:$F$143, 4, FALSE))</f>
        <v>UnterhaltungSportNaherholung</v>
      </c>
      <c r="E2672" s="117" t="str">
        <f>IF(ISERROR(VLOOKUP($A2672, Dropdownlisten!$A$3:$F$143, 5, FALSE)), "", VLOOKUP($A2672, Dropdownlisten!$A$3:$F$143, 5, FALSE))</f>
        <v>6000_012</v>
      </c>
      <c r="F2672" s="117" t="str">
        <f>IF(ISERROR(VLOOKUP($A2672, Dropdownlisten!$A$3:$F$143, 6, FALSE)), "", VLOOKUP($A2672, Dropdownlisten!$A$3:$F$143, 6, FALSE))</f>
        <v>RestaurantCafe</v>
      </c>
      <c r="G2672" s="117" t="str">
        <f>VLOOKUP(E2672,Datenstruktur_fuer_R!$D$2:$F$141,3,FALSE)</f>
        <v>Point</v>
      </c>
      <c r="H2672" s="120" t="s">
        <v>689</v>
      </c>
      <c r="I2672" s="26" t="s">
        <v>753</v>
      </c>
      <c r="J2672" s="26" t="s">
        <v>1265</v>
      </c>
      <c r="K2672" s="5" t="s">
        <v>878</v>
      </c>
      <c r="L2672" s="5" t="s">
        <v>890</v>
      </c>
      <c r="M2672" s="5">
        <v>1</v>
      </c>
      <c r="N2672" s="5" t="s">
        <v>1173</v>
      </c>
    </row>
    <row r="2673" spans="1:14" x14ac:dyDescent="0.35">
      <c r="A2673" s="5" t="s">
        <v>685</v>
      </c>
      <c r="B2673" s="117" t="str">
        <f>IF(ISERROR(VLOOKUP($A2673, Dropdownlisten!$A$3:$F$143, 2, FALSE)), "", VLOOKUP($A2673, Dropdownlisten!$A$3:$F$143, 2, FALSE))</f>
        <v>POI</v>
      </c>
      <c r="C2673" s="117">
        <f>IF(ISERROR(VLOOKUP($A2673, Dropdownlisten!$A$3:$F$143, 3, FALSE)), "", VLOOKUP($A2673, Dropdownlisten!$A$3:$F$143, 3, FALSE))</f>
        <v>3000</v>
      </c>
      <c r="D2673" s="117" t="str">
        <f>IF(ISERROR(VLOOKUP($A2673, Dropdownlisten!$A$3:$F$143, 4, FALSE)), "", VLOOKUP($A2673, Dropdownlisten!$A$3:$F$143, 4, FALSE))</f>
        <v>BildungBetreuung</v>
      </c>
      <c r="E2673" s="117" t="str">
        <f>IF(ISERROR(VLOOKUP($A2673, Dropdownlisten!$A$3:$F$143, 5, FALSE)), "", VLOOKUP($A2673, Dropdownlisten!$A$3:$F$143, 5, FALSE))</f>
        <v>3000_004</v>
      </c>
      <c r="F2673" s="117" t="str">
        <f>IF(ISERROR(VLOOKUP($A2673, Dropdownlisten!$A$3:$F$143, 6, FALSE)), "", VLOOKUP($A2673, Dropdownlisten!$A$3:$F$143, 6, FALSE))</f>
        <v>Hochschule</v>
      </c>
      <c r="G2673" s="117" t="str">
        <f>VLOOKUP(E2673,Datenstruktur_fuer_R!$D$2:$F$141,3,FALSE)</f>
        <v>Point</v>
      </c>
      <c r="H2673" s="120" t="s">
        <v>689</v>
      </c>
      <c r="I2673" s="26" t="s">
        <v>753</v>
      </c>
      <c r="J2673" s="26" t="s">
        <v>1265</v>
      </c>
      <c r="K2673" s="5" t="s">
        <v>878</v>
      </c>
      <c r="L2673" s="5" t="s">
        <v>891</v>
      </c>
      <c r="M2673" s="5">
        <v>1</v>
      </c>
      <c r="N2673" s="5" t="s">
        <v>1173</v>
      </c>
    </row>
    <row r="2674" spans="1:14" x14ac:dyDescent="0.35">
      <c r="A2674" s="5" t="s">
        <v>693</v>
      </c>
      <c r="B2674" s="117" t="str">
        <f>IF(ISERROR(VLOOKUP($A2674, Dropdownlisten!$A$3:$F$143, 2, FALSE)), "", VLOOKUP($A2674, Dropdownlisten!$A$3:$F$143, 2, FALSE))</f>
        <v>POI</v>
      </c>
      <c r="C2674" s="117">
        <f>IF(ISERROR(VLOOKUP($A2674, Dropdownlisten!$A$3:$F$143, 3, FALSE)), "", VLOOKUP($A2674, Dropdownlisten!$A$3:$F$143, 3, FALSE))</f>
        <v>3000</v>
      </c>
      <c r="D2674" s="117" t="str">
        <f>IF(ISERROR(VLOOKUP($A2674, Dropdownlisten!$A$3:$F$143, 4, FALSE)), "", VLOOKUP($A2674, Dropdownlisten!$A$3:$F$143, 4, FALSE))</f>
        <v>BildungBetreuung</v>
      </c>
      <c r="E2674" s="117" t="str">
        <f>IF(ISERROR(VLOOKUP($A2674, Dropdownlisten!$A$3:$F$143, 5, FALSE)), "", VLOOKUP($A2674, Dropdownlisten!$A$3:$F$143, 5, FALSE))</f>
        <v>3000_005</v>
      </c>
      <c r="F2674" s="117" t="str">
        <f>IF(ISERROR(VLOOKUP($A2674, Dropdownlisten!$A$3:$F$143, 6, FALSE)), "", VLOOKUP($A2674, Dropdownlisten!$A$3:$F$143, 6, FALSE))</f>
        <v>Kindergarten</v>
      </c>
      <c r="G2674" s="117" t="str">
        <f>VLOOKUP(E2674,Datenstruktur_fuer_R!$D$2:$F$141,3,FALSE)</f>
        <v>Point</v>
      </c>
      <c r="H2674" s="120" t="s">
        <v>689</v>
      </c>
      <c r="I2674" s="26" t="s">
        <v>753</v>
      </c>
      <c r="J2674" s="26" t="s">
        <v>1265</v>
      </c>
      <c r="K2674" s="5" t="s">
        <v>878</v>
      </c>
      <c r="L2674" s="5" t="s">
        <v>892</v>
      </c>
      <c r="M2674" s="5">
        <v>1</v>
      </c>
      <c r="N2674" s="5" t="s">
        <v>1173</v>
      </c>
    </row>
    <row r="2675" spans="1:14" x14ac:dyDescent="0.35">
      <c r="A2675" s="5" t="s">
        <v>1054</v>
      </c>
      <c r="B2675" s="117" t="str">
        <f>IF(ISERROR(VLOOKUP($A2675, Dropdownlisten!$A$3:$F$143, 2, FALSE)), "", VLOOKUP($A2675, Dropdownlisten!$A$3:$F$143, 2, FALSE))</f>
        <v>POI</v>
      </c>
      <c r="C2675" s="117">
        <f>IF(ISERROR(VLOOKUP($A2675, Dropdownlisten!$A$3:$F$143, 3, FALSE)), "", VLOOKUP($A2675, Dropdownlisten!$A$3:$F$143, 3, FALSE))</f>
        <v>6000</v>
      </c>
      <c r="D2675" s="117" t="str">
        <f>IF(ISERROR(VLOOKUP($A2675, Dropdownlisten!$A$3:$F$143, 4, FALSE)), "", VLOOKUP($A2675, Dropdownlisten!$A$3:$F$143, 4, FALSE))</f>
        <v>UnterhaltungSportNaherholung</v>
      </c>
      <c r="E2675" s="117" t="str">
        <f>IF(ISERROR(VLOOKUP($A2675, Dropdownlisten!$A$3:$F$143, 5, FALSE)), "", VLOOKUP($A2675, Dropdownlisten!$A$3:$F$143, 5, FALSE))</f>
        <v>6000_003</v>
      </c>
      <c r="F2675" s="117" t="str">
        <f>IF(ISERROR(VLOOKUP($A2675, Dropdownlisten!$A$3:$F$143, 6, FALSE)), "", VLOOKUP($A2675, Dropdownlisten!$A$3:$F$143, 6, FALSE))</f>
        <v>BibliothekBuchhandlung</v>
      </c>
      <c r="G2675" s="117" t="str">
        <f>VLOOKUP(E2675,Datenstruktur_fuer_R!$D$2:$F$141,3,FALSE)</f>
        <v>Point</v>
      </c>
      <c r="H2675" s="120" t="s">
        <v>689</v>
      </c>
      <c r="I2675" s="26" t="s">
        <v>753</v>
      </c>
      <c r="J2675" s="26" t="s">
        <v>1265</v>
      </c>
      <c r="K2675" s="5" t="s">
        <v>878</v>
      </c>
      <c r="L2675" s="5" t="s">
        <v>893</v>
      </c>
      <c r="M2675" s="5">
        <v>1</v>
      </c>
      <c r="N2675" s="5" t="s">
        <v>1173</v>
      </c>
    </row>
    <row r="2676" spans="1:14" x14ac:dyDescent="0.35">
      <c r="A2676" s="5" t="s">
        <v>845</v>
      </c>
      <c r="B2676" s="117" t="str">
        <f>IF(ISERROR(VLOOKUP($A2676, Dropdownlisten!$A$3:$F$143, 2, FALSE)), "", VLOOKUP($A2676, Dropdownlisten!$A$3:$F$143, 2, FALSE))</f>
        <v>POI</v>
      </c>
      <c r="C2676" s="117">
        <f>IF(ISERROR(VLOOKUP($A2676, Dropdownlisten!$A$3:$F$143, 3, FALSE)), "", VLOOKUP($A2676, Dropdownlisten!$A$3:$F$143, 3, FALSE))</f>
        <v>3000</v>
      </c>
      <c r="D2676" s="117" t="str">
        <f>IF(ISERROR(VLOOKUP($A2676, Dropdownlisten!$A$3:$F$143, 4, FALSE)), "", VLOOKUP($A2676, Dropdownlisten!$A$3:$F$143, 4, FALSE))</f>
        <v>BildungBetreuung</v>
      </c>
      <c r="E2676" s="117" t="str">
        <f>IF(ISERROR(VLOOKUP($A2676, Dropdownlisten!$A$3:$F$143, 5, FALSE)), "", VLOOKUP($A2676, Dropdownlisten!$A$3:$F$143, 5, FALSE))</f>
        <v>3000_003</v>
      </c>
      <c r="F2676" s="117" t="str">
        <f>IF(ISERROR(VLOOKUP($A2676, Dropdownlisten!$A$3:$F$143, 6, FALSE)), "", VLOOKUP($A2676, Dropdownlisten!$A$3:$F$143, 6, FALSE))</f>
        <v>Schule</v>
      </c>
      <c r="G2676" s="117" t="str">
        <f>VLOOKUP(E2676,Datenstruktur_fuer_R!$D$2:$F$141,3,FALSE)</f>
        <v>Point</v>
      </c>
      <c r="H2676" s="120" t="s">
        <v>689</v>
      </c>
      <c r="I2676" s="26" t="s">
        <v>753</v>
      </c>
      <c r="J2676" s="26" t="s">
        <v>1265</v>
      </c>
      <c r="K2676" s="5" t="s">
        <v>878</v>
      </c>
      <c r="L2676" s="5" t="s">
        <v>894</v>
      </c>
      <c r="M2676" s="5">
        <v>1</v>
      </c>
      <c r="N2676" s="5" t="s">
        <v>1173</v>
      </c>
    </row>
    <row r="2677" spans="1:14" x14ac:dyDescent="0.35">
      <c r="A2677" s="5" t="s">
        <v>685</v>
      </c>
      <c r="B2677" s="117" t="str">
        <f>IF(ISERROR(VLOOKUP($A2677, Dropdownlisten!$A$3:$F$143, 2, FALSE)), "", VLOOKUP($A2677, Dropdownlisten!$A$3:$F$143, 2, FALSE))</f>
        <v>POI</v>
      </c>
      <c r="C2677" s="117">
        <f>IF(ISERROR(VLOOKUP($A2677, Dropdownlisten!$A$3:$F$143, 3, FALSE)), "", VLOOKUP($A2677, Dropdownlisten!$A$3:$F$143, 3, FALSE))</f>
        <v>3000</v>
      </c>
      <c r="D2677" s="117" t="str">
        <f>IF(ISERROR(VLOOKUP($A2677, Dropdownlisten!$A$3:$F$143, 4, FALSE)), "", VLOOKUP($A2677, Dropdownlisten!$A$3:$F$143, 4, FALSE))</f>
        <v>BildungBetreuung</v>
      </c>
      <c r="E2677" s="117" t="str">
        <f>IF(ISERROR(VLOOKUP($A2677, Dropdownlisten!$A$3:$F$143, 5, FALSE)), "", VLOOKUP($A2677, Dropdownlisten!$A$3:$F$143, 5, FALSE))</f>
        <v>3000_004</v>
      </c>
      <c r="F2677" s="117" t="str">
        <f>IF(ISERROR(VLOOKUP($A2677, Dropdownlisten!$A$3:$F$143, 6, FALSE)), "", VLOOKUP($A2677, Dropdownlisten!$A$3:$F$143, 6, FALSE))</f>
        <v>Hochschule</v>
      </c>
      <c r="G2677" s="117" t="str">
        <f>VLOOKUP(E2677,Datenstruktur_fuer_R!$D$2:$F$141,3,FALSE)</f>
        <v>Point</v>
      </c>
      <c r="H2677" s="120" t="s">
        <v>689</v>
      </c>
      <c r="I2677" s="26" t="s">
        <v>753</v>
      </c>
      <c r="J2677" s="26" t="s">
        <v>1265</v>
      </c>
      <c r="K2677" s="5" t="s">
        <v>878</v>
      </c>
      <c r="L2677" s="5" t="s">
        <v>895</v>
      </c>
      <c r="M2677" s="5">
        <v>1</v>
      </c>
      <c r="N2677" s="5" t="s">
        <v>1173</v>
      </c>
    </row>
    <row r="2678" spans="1:14" x14ac:dyDescent="0.35">
      <c r="A2678" s="5" t="s">
        <v>904</v>
      </c>
      <c r="B2678" s="117" t="str">
        <f>IF(ISERROR(VLOOKUP($A2678, Dropdownlisten!$A$3:$F$143, 2, FALSE)), "", VLOOKUP($A2678, Dropdownlisten!$A$3:$F$143, 2, FALSE))</f>
        <v>POI</v>
      </c>
      <c r="C2678" s="117">
        <f>IF(ISERROR(VLOOKUP($A2678, Dropdownlisten!$A$3:$F$143, 3, FALSE)), "", VLOOKUP($A2678, Dropdownlisten!$A$3:$F$143, 3, FALSE))</f>
        <v>5000</v>
      </c>
      <c r="D2678" s="117" t="str">
        <f>IF(ISERROR(VLOOKUP($A2678, Dropdownlisten!$A$3:$F$143, 4, FALSE)), "", VLOOKUP($A2678, Dropdownlisten!$A$3:$F$143, 4, FALSE))</f>
        <v>Mobilitaet</v>
      </c>
      <c r="E2678" s="117" t="str">
        <f>IF(ISERROR(VLOOKUP($A2678, Dropdownlisten!$A$3:$F$143, 5, FALSE)), "", VLOOKUP($A2678, Dropdownlisten!$A$3:$F$143, 5, FALSE))</f>
        <v>5000_008</v>
      </c>
      <c r="F2678" s="117" t="str">
        <f>IF(ISERROR(VLOOKUP($A2678, Dropdownlisten!$A$3:$F$143, 6, FALSE)), "", VLOOKUP($A2678, Dropdownlisten!$A$3:$F$143, 6, FALSE))</f>
        <v>Fahrradparkplatz</v>
      </c>
      <c r="G2678" s="117" t="str">
        <f>VLOOKUP(E2678,Datenstruktur_fuer_R!$D$2:$F$141,3,FALSE)</f>
        <v>Point</v>
      </c>
      <c r="H2678" s="120" t="s">
        <v>689</v>
      </c>
      <c r="I2678" s="26" t="s">
        <v>753</v>
      </c>
      <c r="J2678" s="26" t="s">
        <v>1265</v>
      </c>
      <c r="K2678" s="5" t="s">
        <v>878</v>
      </c>
      <c r="L2678" s="5" t="s">
        <v>906</v>
      </c>
      <c r="M2678" s="5">
        <v>1</v>
      </c>
      <c r="N2678" s="5" t="s">
        <v>1173</v>
      </c>
    </row>
    <row r="2679" spans="1:14" x14ac:dyDescent="0.35">
      <c r="A2679" s="5" t="s">
        <v>903</v>
      </c>
      <c r="B2679" s="117" t="str">
        <f>IF(ISERROR(VLOOKUP($A2679, Dropdownlisten!$A$3:$F$143, 2, FALSE)), "", VLOOKUP($A2679, Dropdownlisten!$A$3:$F$143, 2, FALSE))</f>
        <v>POI</v>
      </c>
      <c r="C2679" s="117">
        <f>IF(ISERROR(VLOOKUP($A2679, Dropdownlisten!$A$3:$F$143, 3, FALSE)), "", VLOOKUP($A2679, Dropdownlisten!$A$3:$F$143, 3, FALSE))</f>
        <v>5000</v>
      </c>
      <c r="D2679" s="117" t="str">
        <f>IF(ISERROR(VLOOKUP($A2679, Dropdownlisten!$A$3:$F$143, 4, FALSE)), "", VLOOKUP($A2679, Dropdownlisten!$A$3:$F$143, 4, FALSE))</f>
        <v>Mobilitaet</v>
      </c>
      <c r="E2679" s="117" t="str">
        <f>IF(ISERROR(VLOOKUP($A2679, Dropdownlisten!$A$3:$F$143, 5, FALSE)), "", VLOOKUP($A2679, Dropdownlisten!$A$3:$F$143, 5, FALSE))</f>
        <v>5000_009</v>
      </c>
      <c r="F2679" s="117" t="str">
        <f>IF(ISERROR(VLOOKUP($A2679, Dropdownlisten!$A$3:$F$143, 6, FALSE)), "", VLOOKUP($A2679, Dropdownlisten!$A$3:$F$143, 6, FALSE))</f>
        <v>FahrradLeihstation</v>
      </c>
      <c r="G2679" s="117" t="str">
        <f>VLOOKUP(E2679,Datenstruktur_fuer_R!$D$2:$F$141,3,FALSE)</f>
        <v>Point</v>
      </c>
      <c r="H2679" s="120" t="s">
        <v>689</v>
      </c>
      <c r="I2679" s="26" t="s">
        <v>753</v>
      </c>
      <c r="J2679" s="26" t="s">
        <v>1265</v>
      </c>
      <c r="K2679" s="5" t="s">
        <v>878</v>
      </c>
      <c r="L2679" s="5" t="s">
        <v>907</v>
      </c>
      <c r="M2679" s="5">
        <v>1</v>
      </c>
      <c r="N2679" s="5" t="s">
        <v>1173</v>
      </c>
    </row>
    <row r="2680" spans="1:14" x14ac:dyDescent="0.35">
      <c r="A2680" s="5" t="s">
        <v>905</v>
      </c>
      <c r="B2680" s="117" t="str">
        <f>IF(ISERROR(VLOOKUP($A2680, Dropdownlisten!$A$3:$F$143, 2, FALSE)), "", VLOOKUP($A2680, Dropdownlisten!$A$3:$F$143, 2, FALSE))</f>
        <v>POI</v>
      </c>
      <c r="C2680" s="117">
        <f>IF(ISERROR(VLOOKUP($A2680, Dropdownlisten!$A$3:$F$143, 3, FALSE)), "", VLOOKUP($A2680, Dropdownlisten!$A$3:$F$143, 3, FALSE))</f>
        <v>5000</v>
      </c>
      <c r="D2680" s="117" t="str">
        <f>IF(ISERROR(VLOOKUP($A2680, Dropdownlisten!$A$3:$F$143, 4, FALSE)), "", VLOOKUP($A2680, Dropdownlisten!$A$3:$F$143, 4, FALSE))</f>
        <v>Mobilitaet</v>
      </c>
      <c r="E2680" s="117" t="str">
        <f>IF(ISERROR(VLOOKUP($A2680, Dropdownlisten!$A$3:$F$143, 5, FALSE)), "", VLOOKUP($A2680, Dropdownlisten!$A$3:$F$143, 5, FALSE))</f>
        <v>5000_010</v>
      </c>
      <c r="F2680" s="117" t="str">
        <f>IF(ISERROR(VLOOKUP($A2680, Dropdownlisten!$A$3:$F$143, 6, FALSE)), "", VLOOKUP($A2680, Dropdownlisten!$A$3:$F$143, 6, FALSE))</f>
        <v>CarSharingStation</v>
      </c>
      <c r="G2680" s="117" t="str">
        <f>VLOOKUP(E2680,Datenstruktur_fuer_R!$D$2:$F$141,3,FALSE)</f>
        <v>Point</v>
      </c>
      <c r="H2680" s="120" t="s">
        <v>689</v>
      </c>
      <c r="I2680" s="26" t="s">
        <v>753</v>
      </c>
      <c r="J2680" s="26" t="s">
        <v>1265</v>
      </c>
      <c r="K2680" s="5" t="s">
        <v>878</v>
      </c>
      <c r="L2680" s="5" t="s">
        <v>908</v>
      </c>
      <c r="M2680" s="5">
        <v>1</v>
      </c>
      <c r="N2680" s="5" t="s">
        <v>1173</v>
      </c>
    </row>
    <row r="2681" spans="1:14" x14ac:dyDescent="0.35">
      <c r="A2681" s="5" t="s">
        <v>914</v>
      </c>
      <c r="B2681" s="117" t="str">
        <f>IF(ISERROR(VLOOKUP($A2681, Dropdownlisten!$A$3:$F$143, 2, FALSE)), "", VLOOKUP($A2681, Dropdownlisten!$A$3:$F$143, 2, FALSE))</f>
        <v>POI</v>
      </c>
      <c r="C2681" s="117">
        <f>IF(ISERROR(VLOOKUP($A2681, Dropdownlisten!$A$3:$F$143, 3, FALSE)), "", VLOOKUP($A2681, Dropdownlisten!$A$3:$F$143, 3, FALSE))</f>
        <v>5000</v>
      </c>
      <c r="D2681" s="117" t="str">
        <f>IF(ISERROR(VLOOKUP($A2681, Dropdownlisten!$A$3:$F$143, 4, FALSE)), "", VLOOKUP($A2681, Dropdownlisten!$A$3:$F$143, 4, FALSE))</f>
        <v>Mobilitaet</v>
      </c>
      <c r="E2681" s="117" t="str">
        <f>IF(ISERROR(VLOOKUP($A2681, Dropdownlisten!$A$3:$F$143, 5, FALSE)), "", VLOOKUP($A2681, Dropdownlisten!$A$3:$F$143, 5, FALSE))</f>
        <v>5000_012</v>
      </c>
      <c r="F2681" s="117" t="str">
        <f>IF(ISERROR(VLOOKUP($A2681, Dropdownlisten!$A$3:$F$143, 6, FALSE)), "", VLOOKUP($A2681, Dropdownlisten!$A$3:$F$143, 6, FALSE))</f>
        <v>Elektroladestation</v>
      </c>
      <c r="G2681" s="117" t="str">
        <f>VLOOKUP(E2681,Datenstruktur_fuer_R!$D$2:$F$141,3,FALSE)</f>
        <v>Point</v>
      </c>
      <c r="H2681" s="120" t="s">
        <v>689</v>
      </c>
      <c r="I2681" s="26" t="s">
        <v>753</v>
      </c>
      <c r="J2681" s="26" t="s">
        <v>1265</v>
      </c>
      <c r="K2681" s="5" t="s">
        <v>878</v>
      </c>
      <c r="L2681" s="5" t="s">
        <v>915</v>
      </c>
      <c r="M2681" s="5">
        <v>1</v>
      </c>
      <c r="N2681" s="5" t="s">
        <v>1173</v>
      </c>
    </row>
    <row r="2682" spans="1:14" x14ac:dyDescent="0.35">
      <c r="A2682" s="5" t="s">
        <v>733</v>
      </c>
      <c r="B2682" s="117" t="str">
        <f>IF(ISERROR(VLOOKUP($A2682, Dropdownlisten!$A$3:$F$143, 2, FALSE)), "", VLOOKUP($A2682, Dropdownlisten!$A$3:$F$143, 2, FALSE))</f>
        <v>POI</v>
      </c>
      <c r="C2682" s="117">
        <f>IF(ISERROR(VLOOKUP($A2682, Dropdownlisten!$A$3:$F$143, 3, FALSE)), "", VLOOKUP($A2682, Dropdownlisten!$A$3:$F$143, 3, FALSE))</f>
        <v>5000</v>
      </c>
      <c r="D2682" s="117" t="str">
        <f>IF(ISERROR(VLOOKUP($A2682, Dropdownlisten!$A$3:$F$143, 4, FALSE)), "", VLOOKUP($A2682, Dropdownlisten!$A$3:$F$143, 4, FALSE))</f>
        <v>Mobilitaet</v>
      </c>
      <c r="E2682" s="117" t="str">
        <f>IF(ISERROR(VLOOKUP($A2682, Dropdownlisten!$A$3:$F$143, 5, FALSE)), "", VLOOKUP($A2682, Dropdownlisten!$A$3:$F$143, 5, FALSE))</f>
        <v>5000_005</v>
      </c>
      <c r="F2682" s="117" t="str">
        <f>IF(ISERROR(VLOOKUP($A2682, Dropdownlisten!$A$3:$F$143, 6, FALSE)), "", VLOOKUP($A2682, Dropdownlisten!$A$3:$F$143, 6, FALSE))</f>
        <v>wichtigeVerkehrsengstelle</v>
      </c>
      <c r="G2682" s="117" t="str">
        <f>VLOOKUP(E2682,Datenstruktur_fuer_R!$D$2:$F$141,3,FALSE)</f>
        <v>Point</v>
      </c>
      <c r="H2682" s="120" t="s">
        <v>689</v>
      </c>
      <c r="I2682" s="26" t="s">
        <v>753</v>
      </c>
      <c r="J2682" s="26" t="s">
        <v>1265</v>
      </c>
      <c r="K2682" s="5" t="s">
        <v>878</v>
      </c>
      <c r="L2682" s="5" t="s">
        <v>916</v>
      </c>
      <c r="M2682" s="5">
        <v>1</v>
      </c>
      <c r="N2682" s="5" t="s">
        <v>1173</v>
      </c>
    </row>
    <row r="2683" spans="1:14" x14ac:dyDescent="0.35">
      <c r="A2683" s="5" t="s">
        <v>913</v>
      </c>
      <c r="B2683" s="117" t="str">
        <f>IF(ISERROR(VLOOKUP($A2683, Dropdownlisten!$A$3:$F$143, 2, FALSE)), "", VLOOKUP($A2683, Dropdownlisten!$A$3:$F$143, 2, FALSE))</f>
        <v>POI</v>
      </c>
      <c r="C2683" s="117">
        <f>IF(ISERROR(VLOOKUP($A2683, Dropdownlisten!$A$3:$F$143, 3, FALSE)), "", VLOOKUP($A2683, Dropdownlisten!$A$3:$F$143, 3, FALSE))</f>
        <v>5000</v>
      </c>
      <c r="D2683" s="117" t="str">
        <f>IF(ISERROR(VLOOKUP($A2683, Dropdownlisten!$A$3:$F$143, 4, FALSE)), "", VLOOKUP($A2683, Dropdownlisten!$A$3:$F$143, 4, FALSE))</f>
        <v>Mobilitaet</v>
      </c>
      <c r="E2683" s="117" t="str">
        <f>IF(ISERROR(VLOOKUP($A2683, Dropdownlisten!$A$3:$F$143, 5, FALSE)), "", VLOOKUP($A2683, Dropdownlisten!$A$3:$F$143, 5, FALSE))</f>
        <v>5000_013</v>
      </c>
      <c r="F2683" s="117" t="str">
        <f>IF(ISERROR(VLOOKUP($A2683, Dropdownlisten!$A$3:$F$143, 6, FALSE)), "", VLOOKUP($A2683, Dropdownlisten!$A$3:$F$143, 6, FALSE))</f>
        <v>Tankstelle</v>
      </c>
      <c r="G2683" s="117" t="str">
        <f>VLOOKUP(E2683,Datenstruktur_fuer_R!$D$2:$F$141,3,FALSE)</f>
        <v>Point</v>
      </c>
      <c r="H2683" s="120" t="s">
        <v>689</v>
      </c>
      <c r="I2683" s="26" t="s">
        <v>753</v>
      </c>
      <c r="J2683" s="26" t="s">
        <v>1265</v>
      </c>
      <c r="K2683" s="5" t="s">
        <v>878</v>
      </c>
      <c r="L2683" s="5" t="s">
        <v>917</v>
      </c>
      <c r="M2683" s="5">
        <v>1</v>
      </c>
      <c r="N2683" s="5" t="s">
        <v>1173</v>
      </c>
    </row>
    <row r="2684" spans="1:14" x14ac:dyDescent="0.35">
      <c r="A2684" s="5" t="s">
        <v>705</v>
      </c>
      <c r="B2684" s="117" t="str">
        <f>IF(ISERROR(VLOOKUP($A2684, Dropdownlisten!$A$3:$F$143, 2, FALSE)), "", VLOOKUP($A2684, Dropdownlisten!$A$3:$F$143, 2, FALSE))</f>
        <v>POI</v>
      </c>
      <c r="C2684" s="117">
        <f>IF(ISERROR(VLOOKUP($A2684, Dropdownlisten!$A$3:$F$143, 3, FALSE)), "", VLOOKUP($A2684, Dropdownlisten!$A$3:$F$143, 3, FALSE))</f>
        <v>5000</v>
      </c>
      <c r="D2684" s="117" t="str">
        <f>IF(ISERROR(VLOOKUP($A2684, Dropdownlisten!$A$3:$F$143, 4, FALSE)), "", VLOOKUP($A2684, Dropdownlisten!$A$3:$F$143, 4, FALSE))</f>
        <v>Mobilitaet</v>
      </c>
      <c r="E2684" s="117" t="str">
        <f>IF(ISERROR(VLOOKUP($A2684, Dropdownlisten!$A$3:$F$143, 5, FALSE)), "", VLOOKUP($A2684, Dropdownlisten!$A$3:$F$143, 5, FALSE))</f>
        <v>5000_004</v>
      </c>
      <c r="F2684" s="117" t="str">
        <f>IF(ISERROR(VLOOKUP($A2684, Dropdownlisten!$A$3:$F$143, 6, FALSE)), "", VLOOKUP($A2684, Dropdownlisten!$A$3:$F$143, 6, FALSE))</f>
        <v>PKWParkplatz</v>
      </c>
      <c r="G2684" s="117" t="str">
        <f>VLOOKUP(E2684,Datenstruktur_fuer_R!$D$2:$F$141,3,FALSE)</f>
        <v>Point</v>
      </c>
      <c r="H2684" s="120" t="s">
        <v>689</v>
      </c>
      <c r="I2684" s="26" t="s">
        <v>753</v>
      </c>
      <c r="J2684" s="26" t="s">
        <v>1265</v>
      </c>
      <c r="K2684" s="5" t="s">
        <v>878</v>
      </c>
      <c r="L2684" s="5" t="s">
        <v>918</v>
      </c>
      <c r="M2684" s="5">
        <v>1</v>
      </c>
      <c r="N2684" s="5" t="s">
        <v>1173</v>
      </c>
    </row>
    <row r="2685" spans="1:14" x14ac:dyDescent="0.35">
      <c r="A2685" s="5" t="s">
        <v>705</v>
      </c>
      <c r="B2685" s="117" t="str">
        <f>IF(ISERROR(VLOOKUP($A2685, Dropdownlisten!$A$3:$F$143, 2, FALSE)), "", VLOOKUP($A2685, Dropdownlisten!$A$3:$F$143, 2, FALSE))</f>
        <v>POI</v>
      </c>
      <c r="C2685" s="117">
        <f>IF(ISERROR(VLOOKUP($A2685, Dropdownlisten!$A$3:$F$143, 3, FALSE)), "", VLOOKUP($A2685, Dropdownlisten!$A$3:$F$143, 3, FALSE))</f>
        <v>5000</v>
      </c>
      <c r="D2685" s="117" t="str">
        <f>IF(ISERROR(VLOOKUP($A2685, Dropdownlisten!$A$3:$F$143, 4, FALSE)), "", VLOOKUP($A2685, Dropdownlisten!$A$3:$F$143, 4, FALSE))</f>
        <v>Mobilitaet</v>
      </c>
      <c r="E2685" s="117" t="str">
        <f>IF(ISERROR(VLOOKUP($A2685, Dropdownlisten!$A$3:$F$143, 5, FALSE)), "", VLOOKUP($A2685, Dropdownlisten!$A$3:$F$143, 5, FALSE))</f>
        <v>5000_004</v>
      </c>
      <c r="F2685" s="117" t="str">
        <f>IF(ISERROR(VLOOKUP($A2685, Dropdownlisten!$A$3:$F$143, 6, FALSE)), "", VLOOKUP($A2685, Dropdownlisten!$A$3:$F$143, 6, FALSE))</f>
        <v>PKWParkplatz</v>
      </c>
      <c r="G2685" s="117" t="str">
        <f>VLOOKUP(E2685,Datenstruktur_fuer_R!$D$2:$F$141,3,FALSE)</f>
        <v>Point</v>
      </c>
      <c r="H2685" s="120" t="s">
        <v>689</v>
      </c>
      <c r="I2685" s="26" t="s">
        <v>753</v>
      </c>
      <c r="J2685" s="26" t="s">
        <v>1265</v>
      </c>
      <c r="K2685" s="5" t="s">
        <v>878</v>
      </c>
      <c r="L2685" s="5" t="s">
        <v>919</v>
      </c>
      <c r="M2685" s="5">
        <v>1</v>
      </c>
      <c r="N2685" s="5" t="s">
        <v>1173</v>
      </c>
    </row>
    <row r="2686" spans="1:14" x14ac:dyDescent="0.35">
      <c r="A2686" s="5" t="s">
        <v>705</v>
      </c>
      <c r="B2686" s="117" t="str">
        <f>IF(ISERROR(VLOOKUP($A2686, Dropdownlisten!$A$3:$F$143, 2, FALSE)), "", VLOOKUP($A2686, Dropdownlisten!$A$3:$F$143, 2, FALSE))</f>
        <v>POI</v>
      </c>
      <c r="C2686" s="117">
        <f>IF(ISERROR(VLOOKUP($A2686, Dropdownlisten!$A$3:$F$143, 3, FALSE)), "", VLOOKUP($A2686, Dropdownlisten!$A$3:$F$143, 3, FALSE))</f>
        <v>5000</v>
      </c>
      <c r="D2686" s="117" t="str">
        <f>IF(ISERROR(VLOOKUP($A2686, Dropdownlisten!$A$3:$F$143, 4, FALSE)), "", VLOOKUP($A2686, Dropdownlisten!$A$3:$F$143, 4, FALSE))</f>
        <v>Mobilitaet</v>
      </c>
      <c r="E2686" s="117" t="str">
        <f>IF(ISERROR(VLOOKUP($A2686, Dropdownlisten!$A$3:$F$143, 5, FALSE)), "", VLOOKUP($A2686, Dropdownlisten!$A$3:$F$143, 5, FALSE))</f>
        <v>5000_004</v>
      </c>
      <c r="F2686" s="117" t="str">
        <f>IF(ISERROR(VLOOKUP($A2686, Dropdownlisten!$A$3:$F$143, 6, FALSE)), "", VLOOKUP($A2686, Dropdownlisten!$A$3:$F$143, 6, FALSE))</f>
        <v>PKWParkplatz</v>
      </c>
      <c r="G2686" s="117" t="str">
        <f>VLOOKUP(E2686,Datenstruktur_fuer_R!$D$2:$F$141,3,FALSE)</f>
        <v>Point</v>
      </c>
      <c r="H2686" s="120" t="s">
        <v>689</v>
      </c>
      <c r="I2686" s="26" t="s">
        <v>753</v>
      </c>
      <c r="J2686" s="26" t="s">
        <v>1265</v>
      </c>
      <c r="K2686" s="5" t="s">
        <v>878</v>
      </c>
      <c r="L2686" s="5" t="s">
        <v>920</v>
      </c>
      <c r="M2686" s="5">
        <v>1</v>
      </c>
      <c r="N2686" s="5" t="s">
        <v>1173</v>
      </c>
    </row>
    <row r="2687" spans="1:14" x14ac:dyDescent="0.35">
      <c r="A2687" s="5" t="s">
        <v>923</v>
      </c>
      <c r="B2687" s="117" t="str">
        <f>IF(ISERROR(VLOOKUP($A2687, Dropdownlisten!$A$3:$F$143, 2, FALSE)), "", VLOOKUP($A2687, Dropdownlisten!$A$3:$F$143, 2, FALSE))</f>
        <v>POI</v>
      </c>
      <c r="C2687" s="117">
        <f>IF(ISERROR(VLOOKUP($A2687, Dropdownlisten!$A$3:$F$143, 3, FALSE)), "", VLOOKUP($A2687, Dropdownlisten!$A$3:$F$143, 3, FALSE))</f>
        <v>5000</v>
      </c>
      <c r="D2687" s="117" t="str">
        <f>IF(ISERROR(VLOOKUP($A2687, Dropdownlisten!$A$3:$F$143, 4, FALSE)), "", VLOOKUP($A2687, Dropdownlisten!$A$3:$F$143, 4, FALSE))</f>
        <v>Mobilitaet</v>
      </c>
      <c r="E2687" s="117" t="str">
        <f>IF(ISERROR(VLOOKUP($A2687, Dropdownlisten!$A$3:$F$143, 5, FALSE)), "", VLOOKUP($A2687, Dropdownlisten!$A$3:$F$143, 5, FALSE))</f>
        <v>5000_014</v>
      </c>
      <c r="F2687" s="117" t="str">
        <f>IF(ISERROR(VLOOKUP($A2687, Dropdownlisten!$A$3:$F$143, 6, FALSE)), "", VLOOKUP($A2687, Dropdownlisten!$A$3:$F$143, 6, FALSE))</f>
        <v>Taxistand</v>
      </c>
      <c r="G2687" s="117" t="str">
        <f>VLOOKUP(E2687,Datenstruktur_fuer_R!$D$2:$F$141,3,FALSE)</f>
        <v>Point</v>
      </c>
      <c r="H2687" s="120" t="s">
        <v>689</v>
      </c>
      <c r="I2687" s="26" t="s">
        <v>753</v>
      </c>
      <c r="J2687" s="26" t="s">
        <v>1265</v>
      </c>
      <c r="K2687" s="5" t="s">
        <v>878</v>
      </c>
      <c r="L2687" s="5" t="s">
        <v>924</v>
      </c>
      <c r="M2687" s="5">
        <v>1</v>
      </c>
      <c r="N2687" s="5" t="s">
        <v>1173</v>
      </c>
    </row>
    <row r="2688" spans="1:14" x14ac:dyDescent="0.35">
      <c r="A2688" s="5" t="s">
        <v>662</v>
      </c>
      <c r="B2688" s="117" t="str">
        <f>IF(ISERROR(VLOOKUP($A2688, Dropdownlisten!$A$3:$F$143, 2, FALSE)), "", VLOOKUP($A2688, Dropdownlisten!$A$3:$F$143, 2, FALSE))</f>
        <v>POI</v>
      </c>
      <c r="C2688" s="117">
        <f>IF(ISERROR(VLOOKUP($A2688, Dropdownlisten!$A$3:$F$143, 3, FALSE)), "", VLOOKUP($A2688, Dropdownlisten!$A$3:$F$143, 3, FALSE))</f>
        <v>7000</v>
      </c>
      <c r="D2688" s="117" t="str">
        <f>IF(ISERROR(VLOOKUP($A2688, Dropdownlisten!$A$3:$F$143, 4, FALSE)), "", VLOOKUP($A2688, Dropdownlisten!$A$3:$F$143, 4, FALSE))</f>
        <v>EinkaufenDienstleistung</v>
      </c>
      <c r="E2688" s="117" t="str">
        <f>IF(ISERROR(VLOOKUP($A2688, Dropdownlisten!$A$3:$F$143, 5, FALSE)), "", VLOOKUP($A2688, Dropdownlisten!$A$3:$F$143, 5, FALSE))</f>
        <v>7000_002</v>
      </c>
      <c r="F2688" s="117" t="str">
        <f>IF(ISERROR(VLOOKUP($A2688, Dropdownlisten!$A$3:$F$143, 6, FALSE)), "", VLOOKUP($A2688, Dropdownlisten!$A$3:$F$143, 6, FALSE))</f>
        <v>Bank</v>
      </c>
      <c r="G2688" s="117" t="str">
        <f>VLOOKUP(E2688,Datenstruktur_fuer_R!$D$2:$F$141,3,FALSE)</f>
        <v>Point</v>
      </c>
      <c r="H2688" s="120" t="s">
        <v>689</v>
      </c>
      <c r="I2688" s="26" t="s">
        <v>753</v>
      </c>
      <c r="J2688" s="26" t="s">
        <v>1265</v>
      </c>
      <c r="K2688" s="5" t="s">
        <v>878</v>
      </c>
      <c r="L2688" s="5" t="s">
        <v>925</v>
      </c>
      <c r="M2688" s="5">
        <v>1</v>
      </c>
      <c r="N2688" s="5" t="s">
        <v>1173</v>
      </c>
    </row>
    <row r="2689" spans="1:14" x14ac:dyDescent="0.35">
      <c r="A2689" s="5" t="s">
        <v>662</v>
      </c>
      <c r="B2689" s="117" t="str">
        <f>IF(ISERROR(VLOOKUP($A2689, Dropdownlisten!$A$3:$F$143, 2, FALSE)), "", VLOOKUP($A2689, Dropdownlisten!$A$3:$F$143, 2, FALSE))</f>
        <v>POI</v>
      </c>
      <c r="C2689" s="117">
        <f>IF(ISERROR(VLOOKUP($A2689, Dropdownlisten!$A$3:$F$143, 3, FALSE)), "", VLOOKUP($A2689, Dropdownlisten!$A$3:$F$143, 3, FALSE))</f>
        <v>7000</v>
      </c>
      <c r="D2689" s="117" t="str">
        <f>IF(ISERROR(VLOOKUP($A2689, Dropdownlisten!$A$3:$F$143, 4, FALSE)), "", VLOOKUP($A2689, Dropdownlisten!$A$3:$F$143, 4, FALSE))</f>
        <v>EinkaufenDienstleistung</v>
      </c>
      <c r="E2689" s="117" t="str">
        <f>IF(ISERROR(VLOOKUP($A2689, Dropdownlisten!$A$3:$F$143, 5, FALSE)), "", VLOOKUP($A2689, Dropdownlisten!$A$3:$F$143, 5, FALSE))</f>
        <v>7000_002</v>
      </c>
      <c r="F2689" s="117" t="str">
        <f>IF(ISERROR(VLOOKUP($A2689, Dropdownlisten!$A$3:$F$143, 6, FALSE)), "", VLOOKUP($A2689, Dropdownlisten!$A$3:$F$143, 6, FALSE))</f>
        <v>Bank</v>
      </c>
      <c r="G2689" s="117" t="str">
        <f>VLOOKUP(E2689,Datenstruktur_fuer_R!$D$2:$F$141,3,FALSE)</f>
        <v>Point</v>
      </c>
      <c r="H2689" s="120" t="s">
        <v>689</v>
      </c>
      <c r="I2689" s="26" t="s">
        <v>753</v>
      </c>
      <c r="J2689" s="26" t="s">
        <v>1265</v>
      </c>
      <c r="K2689" s="5" t="s">
        <v>878</v>
      </c>
      <c r="L2689" s="5" t="s">
        <v>926</v>
      </c>
      <c r="M2689" s="5">
        <v>1</v>
      </c>
      <c r="N2689" s="5" t="s">
        <v>1173</v>
      </c>
    </row>
    <row r="2690" spans="1:14" x14ac:dyDescent="0.35">
      <c r="A2690" s="5" t="s">
        <v>700</v>
      </c>
      <c r="B2690" s="117" t="str">
        <f>IF(ISERROR(VLOOKUP($A2690, Dropdownlisten!$A$3:$F$143, 2, FALSE)), "", VLOOKUP($A2690, Dropdownlisten!$A$3:$F$143, 2, FALSE))</f>
        <v>POI</v>
      </c>
      <c r="C2690" s="117">
        <f>IF(ISERROR(VLOOKUP($A2690, Dropdownlisten!$A$3:$F$143, 3, FALSE)), "", VLOOKUP($A2690, Dropdownlisten!$A$3:$F$143, 3, FALSE))</f>
        <v>2000</v>
      </c>
      <c r="D2690" s="117" t="str">
        <f>IF(ISERROR(VLOOKUP($A2690, Dropdownlisten!$A$3:$F$143, 4, FALSE)), "", VLOOKUP($A2690, Dropdownlisten!$A$3:$F$143, 4, FALSE))</f>
        <v>Gesundheit</v>
      </c>
      <c r="E2690" s="117" t="str">
        <f>IF(ISERROR(VLOOKUP($A2690, Dropdownlisten!$A$3:$F$143, 5, FALSE)), "", VLOOKUP($A2690, Dropdownlisten!$A$3:$F$143, 5, FALSE))</f>
        <v>2000_003</v>
      </c>
      <c r="F2690" s="117" t="str">
        <f>IF(ISERROR(VLOOKUP($A2690, Dropdownlisten!$A$3:$F$143, 6, FALSE)), "", VLOOKUP($A2690, Dropdownlisten!$A$3:$F$143, 6, FALSE))</f>
        <v>Krankenhaus</v>
      </c>
      <c r="G2690" s="117" t="str">
        <f>VLOOKUP(E2690,Datenstruktur_fuer_R!$D$2:$F$141,3,FALSE)</f>
        <v>Point</v>
      </c>
      <c r="H2690" s="120" t="s">
        <v>689</v>
      </c>
      <c r="I2690" s="26" t="s">
        <v>753</v>
      </c>
      <c r="J2690" s="26" t="s">
        <v>1265</v>
      </c>
      <c r="K2690" s="5" t="s">
        <v>878</v>
      </c>
      <c r="L2690" s="5" t="s">
        <v>927</v>
      </c>
      <c r="M2690" s="5">
        <v>1</v>
      </c>
      <c r="N2690" s="5" t="s">
        <v>1173</v>
      </c>
    </row>
    <row r="2691" spans="1:14" x14ac:dyDescent="0.35">
      <c r="A2691" s="5" t="s">
        <v>657</v>
      </c>
      <c r="B2691" s="117" t="str">
        <f>IF(ISERROR(VLOOKUP($A2691, Dropdownlisten!$A$3:$F$143, 2, FALSE)), "", VLOOKUP($A2691, Dropdownlisten!$A$3:$F$143, 2, FALSE))</f>
        <v>POI</v>
      </c>
      <c r="C2691" s="117">
        <f>IF(ISERROR(VLOOKUP($A2691, Dropdownlisten!$A$3:$F$143, 3, FALSE)), "", VLOOKUP($A2691, Dropdownlisten!$A$3:$F$143, 3, FALSE))</f>
        <v>2000</v>
      </c>
      <c r="D2691" s="117" t="str">
        <f>IF(ISERROR(VLOOKUP($A2691, Dropdownlisten!$A$3:$F$143, 4, FALSE)), "", VLOOKUP($A2691, Dropdownlisten!$A$3:$F$143, 4, FALSE))</f>
        <v>Gesundheit</v>
      </c>
      <c r="E2691" s="117" t="str">
        <f>IF(ISERROR(VLOOKUP($A2691, Dropdownlisten!$A$3:$F$143, 5, FALSE)), "", VLOOKUP($A2691, Dropdownlisten!$A$3:$F$143, 5, FALSE))</f>
        <v>2000_002</v>
      </c>
      <c r="F2691" s="117" t="str">
        <f>IF(ISERROR(VLOOKUP($A2691, Dropdownlisten!$A$3:$F$143, 6, FALSE)), "", VLOOKUP($A2691, Dropdownlisten!$A$3:$F$143, 6, FALSE))</f>
        <v>Arzt</v>
      </c>
      <c r="G2691" s="117" t="str">
        <f>VLOOKUP(E2691,Datenstruktur_fuer_R!$D$2:$F$141,3,FALSE)</f>
        <v>Point</v>
      </c>
      <c r="H2691" s="120" t="s">
        <v>689</v>
      </c>
      <c r="I2691" s="26" t="s">
        <v>753</v>
      </c>
      <c r="J2691" s="26" t="s">
        <v>1265</v>
      </c>
      <c r="K2691" s="5" t="s">
        <v>878</v>
      </c>
      <c r="L2691" s="5" t="s">
        <v>928</v>
      </c>
      <c r="M2691" s="5">
        <v>1</v>
      </c>
      <c r="N2691" s="5" t="s">
        <v>1173</v>
      </c>
    </row>
    <row r="2692" spans="1:14" x14ac:dyDescent="0.35">
      <c r="A2692" s="5" t="s">
        <v>657</v>
      </c>
      <c r="B2692" s="117" t="str">
        <f>IF(ISERROR(VLOOKUP($A2692, Dropdownlisten!$A$3:$F$143, 2, FALSE)), "", VLOOKUP($A2692, Dropdownlisten!$A$3:$F$143, 2, FALSE))</f>
        <v>POI</v>
      </c>
      <c r="C2692" s="117">
        <f>IF(ISERROR(VLOOKUP($A2692, Dropdownlisten!$A$3:$F$143, 3, FALSE)), "", VLOOKUP($A2692, Dropdownlisten!$A$3:$F$143, 3, FALSE))</f>
        <v>2000</v>
      </c>
      <c r="D2692" s="117" t="str">
        <f>IF(ISERROR(VLOOKUP($A2692, Dropdownlisten!$A$3:$F$143, 4, FALSE)), "", VLOOKUP($A2692, Dropdownlisten!$A$3:$F$143, 4, FALSE))</f>
        <v>Gesundheit</v>
      </c>
      <c r="E2692" s="117" t="str">
        <f>IF(ISERROR(VLOOKUP($A2692, Dropdownlisten!$A$3:$F$143, 5, FALSE)), "", VLOOKUP($A2692, Dropdownlisten!$A$3:$F$143, 5, FALSE))</f>
        <v>2000_002</v>
      </c>
      <c r="F2692" s="117" t="str">
        <f>IF(ISERROR(VLOOKUP($A2692, Dropdownlisten!$A$3:$F$143, 6, FALSE)), "", VLOOKUP($A2692, Dropdownlisten!$A$3:$F$143, 6, FALSE))</f>
        <v>Arzt</v>
      </c>
      <c r="G2692" s="117" t="str">
        <f>VLOOKUP(E2692,Datenstruktur_fuer_R!$D$2:$F$141,3,FALSE)</f>
        <v>Point</v>
      </c>
      <c r="H2692" s="120" t="s">
        <v>293</v>
      </c>
      <c r="I2692" s="26" t="s">
        <v>753</v>
      </c>
      <c r="J2692" s="26" t="s">
        <v>1265</v>
      </c>
      <c r="K2692" s="5" t="s">
        <v>878</v>
      </c>
      <c r="L2692" s="5"/>
      <c r="M2692" s="5">
        <v>1</v>
      </c>
      <c r="N2692" s="5" t="s">
        <v>1173</v>
      </c>
    </row>
    <row r="2693" spans="1:14" x14ac:dyDescent="0.35">
      <c r="A2693" s="5" t="s">
        <v>657</v>
      </c>
      <c r="B2693" s="117" t="str">
        <f>IF(ISERROR(VLOOKUP($A2693, Dropdownlisten!$A$3:$F$143, 2, FALSE)), "", VLOOKUP($A2693, Dropdownlisten!$A$3:$F$143, 2, FALSE))</f>
        <v>POI</v>
      </c>
      <c r="C2693" s="117">
        <f>IF(ISERROR(VLOOKUP($A2693, Dropdownlisten!$A$3:$F$143, 3, FALSE)), "", VLOOKUP($A2693, Dropdownlisten!$A$3:$F$143, 3, FALSE))</f>
        <v>2000</v>
      </c>
      <c r="D2693" s="117" t="str">
        <f>IF(ISERROR(VLOOKUP($A2693, Dropdownlisten!$A$3:$F$143, 4, FALSE)), "", VLOOKUP($A2693, Dropdownlisten!$A$3:$F$143, 4, FALSE))</f>
        <v>Gesundheit</v>
      </c>
      <c r="E2693" s="117" t="str">
        <f>IF(ISERROR(VLOOKUP($A2693, Dropdownlisten!$A$3:$F$143, 5, FALSE)), "", VLOOKUP($A2693, Dropdownlisten!$A$3:$F$143, 5, FALSE))</f>
        <v>2000_002</v>
      </c>
      <c r="F2693" s="117" t="str">
        <f>IF(ISERROR(VLOOKUP($A2693, Dropdownlisten!$A$3:$F$143, 6, FALSE)), "", VLOOKUP($A2693, Dropdownlisten!$A$3:$F$143, 6, FALSE))</f>
        <v>Arzt</v>
      </c>
      <c r="G2693" s="117" t="str">
        <f>VLOOKUP(E2693,Datenstruktur_fuer_R!$D$2:$F$141,3,FALSE)</f>
        <v>Point</v>
      </c>
      <c r="H2693" s="120" t="s">
        <v>689</v>
      </c>
      <c r="I2693" s="26" t="s">
        <v>753</v>
      </c>
      <c r="J2693" s="26" t="s">
        <v>1265</v>
      </c>
      <c r="K2693" s="5" t="s">
        <v>878</v>
      </c>
      <c r="L2693" s="5" t="s">
        <v>929</v>
      </c>
      <c r="M2693" s="5">
        <v>1</v>
      </c>
      <c r="N2693" s="5" t="s">
        <v>1173</v>
      </c>
    </row>
    <row r="2694" spans="1:14" x14ac:dyDescent="0.35">
      <c r="A2694" s="5" t="s">
        <v>657</v>
      </c>
      <c r="B2694" s="117" t="str">
        <f>IF(ISERROR(VLOOKUP($A2694, Dropdownlisten!$A$3:$F$143, 2, FALSE)), "", VLOOKUP($A2694, Dropdownlisten!$A$3:$F$143, 2, FALSE))</f>
        <v>POI</v>
      </c>
      <c r="C2694" s="117">
        <f>IF(ISERROR(VLOOKUP($A2694, Dropdownlisten!$A$3:$F$143, 3, FALSE)), "", VLOOKUP($A2694, Dropdownlisten!$A$3:$F$143, 3, FALSE))</f>
        <v>2000</v>
      </c>
      <c r="D2694" s="117" t="str">
        <f>IF(ISERROR(VLOOKUP($A2694, Dropdownlisten!$A$3:$F$143, 4, FALSE)), "", VLOOKUP($A2694, Dropdownlisten!$A$3:$F$143, 4, FALSE))</f>
        <v>Gesundheit</v>
      </c>
      <c r="E2694" s="117" t="str">
        <f>IF(ISERROR(VLOOKUP($A2694, Dropdownlisten!$A$3:$F$143, 5, FALSE)), "", VLOOKUP($A2694, Dropdownlisten!$A$3:$F$143, 5, FALSE))</f>
        <v>2000_002</v>
      </c>
      <c r="F2694" s="117" t="str">
        <f>IF(ISERROR(VLOOKUP($A2694, Dropdownlisten!$A$3:$F$143, 6, FALSE)), "", VLOOKUP($A2694, Dropdownlisten!$A$3:$F$143, 6, FALSE))</f>
        <v>Arzt</v>
      </c>
      <c r="G2694" s="117" t="str">
        <f>VLOOKUP(E2694,Datenstruktur_fuer_R!$D$2:$F$141,3,FALSE)</f>
        <v>Point</v>
      </c>
      <c r="H2694" s="120" t="s">
        <v>689</v>
      </c>
      <c r="I2694" s="26" t="s">
        <v>753</v>
      </c>
      <c r="J2694" s="26" t="s">
        <v>1265</v>
      </c>
      <c r="K2694" s="5" t="s">
        <v>878</v>
      </c>
      <c r="L2694" s="5" t="s">
        <v>930</v>
      </c>
      <c r="M2694" s="5">
        <v>1</v>
      </c>
      <c r="N2694" s="5" t="s">
        <v>1173</v>
      </c>
    </row>
    <row r="2695" spans="1:14" x14ac:dyDescent="0.35">
      <c r="A2695" s="5" t="s">
        <v>704</v>
      </c>
      <c r="B2695" s="117" t="str">
        <f>IF(ISERROR(VLOOKUP($A2695, Dropdownlisten!$A$3:$F$143, 2, FALSE)), "", VLOOKUP($A2695, Dropdownlisten!$A$3:$F$143, 2, FALSE))</f>
        <v>POI</v>
      </c>
      <c r="C2695" s="117">
        <f>IF(ISERROR(VLOOKUP($A2695, Dropdownlisten!$A$3:$F$143, 3, FALSE)), "", VLOOKUP($A2695, Dropdownlisten!$A$3:$F$143, 3, FALSE))</f>
        <v>2000</v>
      </c>
      <c r="D2695" s="117" t="str">
        <f>IF(ISERROR(VLOOKUP($A2695, Dropdownlisten!$A$3:$F$143, 4, FALSE)), "", VLOOKUP($A2695, Dropdownlisten!$A$3:$F$143, 4, FALSE))</f>
        <v>Gesundheit</v>
      </c>
      <c r="E2695" s="117" t="str">
        <f>IF(ISERROR(VLOOKUP($A2695, Dropdownlisten!$A$3:$F$143, 5, FALSE)), "", VLOOKUP($A2695, Dropdownlisten!$A$3:$F$143, 5, FALSE))</f>
        <v>2000_004</v>
      </c>
      <c r="F2695" s="117" t="str">
        <f>IF(ISERROR(VLOOKUP($A2695, Dropdownlisten!$A$3:$F$143, 6, FALSE)), "", VLOOKUP($A2695, Dropdownlisten!$A$3:$F$143, 6, FALSE))</f>
        <v>Pflegeeinrichtung</v>
      </c>
      <c r="G2695" s="117" t="str">
        <f>VLOOKUP(E2695,Datenstruktur_fuer_R!$D$2:$F$141,3,FALSE)</f>
        <v>Point</v>
      </c>
      <c r="H2695" s="120" t="s">
        <v>689</v>
      </c>
      <c r="I2695" s="26" t="s">
        <v>753</v>
      </c>
      <c r="J2695" s="26" t="s">
        <v>1265</v>
      </c>
      <c r="K2695" s="5" t="s">
        <v>878</v>
      </c>
      <c r="L2695" s="5" t="s">
        <v>931</v>
      </c>
      <c r="M2695" s="5">
        <v>1</v>
      </c>
      <c r="N2695" s="5" t="s">
        <v>1173</v>
      </c>
    </row>
    <row r="2696" spans="1:14" x14ac:dyDescent="0.35">
      <c r="A2696" s="5" t="s">
        <v>656</v>
      </c>
      <c r="B2696" s="117" t="str">
        <f>IF(ISERROR(VLOOKUP($A2696, Dropdownlisten!$A$3:$F$143, 2, FALSE)), "", VLOOKUP($A2696, Dropdownlisten!$A$3:$F$143, 2, FALSE))</f>
        <v>POI</v>
      </c>
      <c r="C2696" s="117">
        <f>IF(ISERROR(VLOOKUP($A2696, Dropdownlisten!$A$3:$F$143, 3, FALSE)), "", VLOOKUP($A2696, Dropdownlisten!$A$3:$F$143, 3, FALSE))</f>
        <v>2000</v>
      </c>
      <c r="D2696" s="117" t="str">
        <f>IF(ISERROR(VLOOKUP($A2696, Dropdownlisten!$A$3:$F$143, 4, FALSE)), "", VLOOKUP($A2696, Dropdownlisten!$A$3:$F$143, 4, FALSE))</f>
        <v>Gesundheit</v>
      </c>
      <c r="E2696" s="117" t="str">
        <f>IF(ISERROR(VLOOKUP($A2696, Dropdownlisten!$A$3:$F$143, 5, FALSE)), "", VLOOKUP($A2696, Dropdownlisten!$A$3:$F$143, 5, FALSE))</f>
        <v>2000_001</v>
      </c>
      <c r="F2696" s="117" t="str">
        <f>IF(ISERROR(VLOOKUP($A2696, Dropdownlisten!$A$3:$F$143, 6, FALSE)), "", VLOOKUP($A2696, Dropdownlisten!$A$3:$F$143, 6, FALSE))</f>
        <v>Apotheke</v>
      </c>
      <c r="G2696" s="117" t="str">
        <f>VLOOKUP(E2696,Datenstruktur_fuer_R!$D$2:$F$141,3,FALSE)</f>
        <v>Point</v>
      </c>
      <c r="H2696" s="120" t="s">
        <v>689</v>
      </c>
      <c r="I2696" s="26" t="s">
        <v>753</v>
      </c>
      <c r="J2696" s="26" t="s">
        <v>1265</v>
      </c>
      <c r="K2696" s="5" t="s">
        <v>878</v>
      </c>
      <c r="L2696" s="5" t="s">
        <v>932</v>
      </c>
      <c r="M2696" s="5">
        <v>1</v>
      </c>
      <c r="N2696" s="5" t="s">
        <v>1173</v>
      </c>
    </row>
    <row r="2697" spans="1:14" x14ac:dyDescent="0.35">
      <c r="A2697" s="5" t="s">
        <v>704</v>
      </c>
      <c r="B2697" s="117" t="str">
        <f>IF(ISERROR(VLOOKUP($A2697, Dropdownlisten!$A$3:$F$143, 2, FALSE)), "", VLOOKUP($A2697, Dropdownlisten!$A$3:$F$143, 2, FALSE))</f>
        <v>POI</v>
      </c>
      <c r="C2697" s="117">
        <f>IF(ISERROR(VLOOKUP($A2697, Dropdownlisten!$A$3:$F$143, 3, FALSE)), "", VLOOKUP($A2697, Dropdownlisten!$A$3:$F$143, 3, FALSE))</f>
        <v>2000</v>
      </c>
      <c r="D2697" s="117" t="str">
        <f>IF(ISERROR(VLOOKUP($A2697, Dropdownlisten!$A$3:$F$143, 4, FALSE)), "", VLOOKUP($A2697, Dropdownlisten!$A$3:$F$143, 4, FALSE))</f>
        <v>Gesundheit</v>
      </c>
      <c r="E2697" s="117" t="str">
        <f>IF(ISERROR(VLOOKUP($A2697, Dropdownlisten!$A$3:$F$143, 5, FALSE)), "", VLOOKUP($A2697, Dropdownlisten!$A$3:$F$143, 5, FALSE))</f>
        <v>2000_004</v>
      </c>
      <c r="F2697" s="117" t="str">
        <f>IF(ISERROR(VLOOKUP($A2697, Dropdownlisten!$A$3:$F$143, 6, FALSE)), "", VLOOKUP($A2697, Dropdownlisten!$A$3:$F$143, 6, FALSE))</f>
        <v>Pflegeeinrichtung</v>
      </c>
      <c r="G2697" s="117" t="str">
        <f>VLOOKUP(E2697,Datenstruktur_fuer_R!$D$2:$F$141,3,FALSE)</f>
        <v>Point</v>
      </c>
      <c r="H2697" s="120" t="s">
        <v>689</v>
      </c>
      <c r="I2697" s="26" t="s">
        <v>753</v>
      </c>
      <c r="J2697" s="26" t="s">
        <v>1265</v>
      </c>
      <c r="K2697" s="5" t="s">
        <v>878</v>
      </c>
      <c r="L2697" s="5" t="s">
        <v>933</v>
      </c>
      <c r="M2697" s="5">
        <v>1</v>
      </c>
      <c r="N2697" s="5" t="s">
        <v>1173</v>
      </c>
    </row>
    <row r="2698" spans="1:14" x14ac:dyDescent="0.35">
      <c r="A2698" s="5" t="s">
        <v>872</v>
      </c>
      <c r="B2698" s="117" t="str">
        <f>IF(ISERROR(VLOOKUP($A2698, Dropdownlisten!$A$3:$F$143, 2, FALSE)), "", VLOOKUP($A2698, Dropdownlisten!$A$3:$F$143, 2, FALSE))</f>
        <v>POI</v>
      </c>
      <c r="C2698" s="117">
        <f>IF(ISERROR(VLOOKUP($A2698, Dropdownlisten!$A$3:$F$143, 3, FALSE)), "", VLOOKUP($A2698, Dropdownlisten!$A$3:$F$143, 3, FALSE))</f>
        <v>7000</v>
      </c>
      <c r="D2698" s="117" t="str">
        <f>IF(ISERROR(VLOOKUP($A2698, Dropdownlisten!$A$3:$F$143, 4, FALSE)), "", VLOOKUP($A2698, Dropdownlisten!$A$3:$F$143, 4, FALSE))</f>
        <v>EinkaufenDienstleistung</v>
      </c>
      <c r="E2698" s="117" t="str">
        <f>IF(ISERROR(VLOOKUP($A2698, Dropdownlisten!$A$3:$F$143, 5, FALSE)), "", VLOOKUP($A2698, Dropdownlisten!$A$3:$F$143, 5, FALSE))</f>
        <v>7000_014</v>
      </c>
      <c r="F2698" s="117" t="str">
        <f>IF(ISERROR(VLOOKUP($A2698, Dropdownlisten!$A$3:$F$143, 6, FALSE)), "", VLOOKUP($A2698, Dropdownlisten!$A$3:$F$143, 6, FALSE))</f>
        <v>Tierarzt</v>
      </c>
      <c r="G2698" s="117" t="str">
        <f>VLOOKUP(E2698,Datenstruktur_fuer_R!$D$2:$F$141,3,FALSE)</f>
        <v>Point</v>
      </c>
      <c r="H2698" s="120" t="s">
        <v>689</v>
      </c>
      <c r="I2698" s="26" t="s">
        <v>753</v>
      </c>
      <c r="J2698" s="26" t="s">
        <v>1265</v>
      </c>
      <c r="K2698" s="5" t="s">
        <v>878</v>
      </c>
      <c r="L2698" s="5" t="s">
        <v>934</v>
      </c>
      <c r="M2698" s="5">
        <v>1</v>
      </c>
      <c r="N2698" s="5" t="s">
        <v>1173</v>
      </c>
    </row>
    <row r="2699" spans="1:14" x14ac:dyDescent="0.35">
      <c r="A2699" s="5" t="s">
        <v>1214</v>
      </c>
      <c r="B2699" s="117" t="str">
        <f>IF(ISERROR(VLOOKUP($A2699, Dropdownlisten!$A$3:$F$143, 2, FALSE)), "", VLOOKUP($A2699, Dropdownlisten!$A$3:$F$143, 2, FALSE))</f>
        <v>POI</v>
      </c>
      <c r="C2699" s="117">
        <f>IF(ISERROR(VLOOKUP($A2699, Dropdownlisten!$A$3:$F$143, 3, FALSE)), "", VLOOKUP($A2699, Dropdownlisten!$A$3:$F$143, 3, FALSE))</f>
        <v>6000</v>
      </c>
      <c r="D2699" s="117" t="str">
        <f>IF(ISERROR(VLOOKUP($A2699, Dropdownlisten!$A$3:$F$143, 4, FALSE)), "", VLOOKUP($A2699, Dropdownlisten!$A$3:$F$143, 4, FALSE))</f>
        <v>UnterhaltungSportNaherholung</v>
      </c>
      <c r="E2699" s="117" t="str">
        <f>IF(ISERROR(VLOOKUP($A2699, Dropdownlisten!$A$3:$F$143, 5, FALSE)), "", VLOOKUP($A2699, Dropdownlisten!$A$3:$F$143, 5, FALSE))</f>
        <v>6000_021</v>
      </c>
      <c r="F2699" s="117" t="str">
        <f>IF(ISERROR(VLOOKUP($A2699, Dropdownlisten!$A$3:$F$143, 6, FALSE)), "", VLOOKUP($A2699, Dropdownlisten!$A$3:$F$143, 6, FALSE))</f>
        <v>Veranstaltungsort</v>
      </c>
      <c r="G2699" s="117" t="str">
        <f>VLOOKUP(E2699,Datenstruktur_fuer_R!$D$2:$F$141,3,FALSE)</f>
        <v>Point</v>
      </c>
      <c r="H2699" s="120" t="s">
        <v>689</v>
      </c>
      <c r="I2699" s="26" t="s">
        <v>753</v>
      </c>
      <c r="J2699" s="26" t="s">
        <v>1265</v>
      </c>
      <c r="K2699" s="5" t="s">
        <v>878</v>
      </c>
      <c r="L2699" s="5" t="s">
        <v>935</v>
      </c>
      <c r="M2699" s="5">
        <v>1</v>
      </c>
      <c r="N2699" s="5" t="s">
        <v>1173</v>
      </c>
    </row>
    <row r="2700" spans="1:14" x14ac:dyDescent="0.35">
      <c r="A2700" s="5" t="s">
        <v>938</v>
      </c>
      <c r="B2700" s="117" t="str">
        <f>IF(ISERROR(VLOOKUP($A2700, Dropdownlisten!$A$3:$F$143, 2, FALSE)), "", VLOOKUP($A2700, Dropdownlisten!$A$3:$F$143, 2, FALSE))</f>
        <v>POI</v>
      </c>
      <c r="C2700" s="117">
        <f>IF(ISERROR(VLOOKUP($A2700, Dropdownlisten!$A$3:$F$143, 3, FALSE)), "", VLOOKUP($A2700, Dropdownlisten!$A$3:$F$143, 3, FALSE))</f>
        <v>7000</v>
      </c>
      <c r="D2700" s="117" t="str">
        <f>IF(ISERROR(VLOOKUP($A2700, Dropdownlisten!$A$3:$F$143, 4, FALSE)), "", VLOOKUP($A2700, Dropdownlisten!$A$3:$F$143, 4, FALSE))</f>
        <v>EinkaufenDienstleistung</v>
      </c>
      <c r="E2700" s="117" t="str">
        <f>IF(ISERROR(VLOOKUP($A2700, Dropdownlisten!$A$3:$F$143, 5, FALSE)), "", VLOOKUP($A2700, Dropdownlisten!$A$3:$F$143, 5, FALSE))</f>
        <v>7000_015</v>
      </c>
      <c r="F2700" s="117" t="str">
        <f>IF(ISERROR(VLOOKUP($A2700, Dropdownlisten!$A$3:$F$143, 6, FALSE)), "", VLOOKUP($A2700, Dropdownlisten!$A$3:$F$143, 6, FALSE))</f>
        <v>Rotlicht</v>
      </c>
      <c r="G2700" s="117" t="str">
        <f>VLOOKUP(E2700,Datenstruktur_fuer_R!$D$2:$F$141,3,FALSE)</f>
        <v>Point</v>
      </c>
      <c r="H2700" s="120" t="s">
        <v>689</v>
      </c>
      <c r="I2700" s="26" t="s">
        <v>753</v>
      </c>
      <c r="J2700" s="26" t="s">
        <v>1265</v>
      </c>
      <c r="K2700" s="5" t="s">
        <v>878</v>
      </c>
      <c r="L2700" s="5" t="s">
        <v>939</v>
      </c>
      <c r="M2700" s="5">
        <v>1</v>
      </c>
      <c r="N2700" s="5" t="s">
        <v>1173</v>
      </c>
    </row>
    <row r="2701" spans="1:14" x14ac:dyDescent="0.35">
      <c r="A2701" s="5" t="s">
        <v>942</v>
      </c>
      <c r="B2701" s="117" t="str">
        <f>IF(ISERROR(VLOOKUP($A2701, Dropdownlisten!$A$3:$F$143, 2, FALSE)), "", VLOOKUP($A2701, Dropdownlisten!$A$3:$F$143, 2, FALSE))</f>
        <v>POI</v>
      </c>
      <c r="C2701" s="117">
        <f>IF(ISERROR(VLOOKUP($A2701, Dropdownlisten!$A$3:$F$143, 3, FALSE)), "", VLOOKUP($A2701, Dropdownlisten!$A$3:$F$143, 3, FALSE))</f>
        <v>7000</v>
      </c>
      <c r="D2701" s="117" t="str">
        <f>IF(ISERROR(VLOOKUP($A2701, Dropdownlisten!$A$3:$F$143, 4, FALSE)), "", VLOOKUP($A2701, Dropdownlisten!$A$3:$F$143, 4, FALSE))</f>
        <v>EinkaufenDienstleistung</v>
      </c>
      <c r="E2701" s="117" t="str">
        <f>IF(ISERROR(VLOOKUP($A2701, Dropdownlisten!$A$3:$F$143, 5, FALSE)), "", VLOOKUP($A2701, Dropdownlisten!$A$3:$F$143, 5, FALSE))</f>
        <v>7000_016</v>
      </c>
      <c r="F2701" s="117" t="str">
        <f>IF(ISERROR(VLOOKUP($A2701, Dropdownlisten!$A$3:$F$143, 6, FALSE)), "", VLOOKUP($A2701, Dropdownlisten!$A$3:$F$143, 6, FALSE))</f>
        <v>Gluecksspiel</v>
      </c>
      <c r="G2701" s="117" t="str">
        <f>VLOOKUP(E2701,Datenstruktur_fuer_R!$D$2:$F$141,3,FALSE)</f>
        <v>Point</v>
      </c>
      <c r="H2701" s="120" t="s">
        <v>689</v>
      </c>
      <c r="I2701" s="26" t="s">
        <v>753</v>
      </c>
      <c r="J2701" s="26" t="s">
        <v>1265</v>
      </c>
      <c r="K2701" s="5" t="s">
        <v>878</v>
      </c>
      <c r="L2701" s="5" t="s">
        <v>943</v>
      </c>
      <c r="M2701" s="5">
        <v>1</v>
      </c>
      <c r="N2701" s="5" t="s">
        <v>1173</v>
      </c>
    </row>
    <row r="2702" spans="1:14" x14ac:dyDescent="0.35">
      <c r="A2702" s="5" t="s">
        <v>694</v>
      </c>
      <c r="B2702" s="117" t="str">
        <f>IF(ISERROR(VLOOKUP($A2702, Dropdownlisten!$A$3:$F$143, 2, FALSE)), "", VLOOKUP($A2702, Dropdownlisten!$A$3:$F$143, 2, FALSE))</f>
        <v>POI</v>
      </c>
      <c r="C2702" s="117">
        <f>IF(ISERROR(VLOOKUP($A2702, Dropdownlisten!$A$3:$F$143, 3, FALSE)), "", VLOOKUP($A2702, Dropdownlisten!$A$3:$F$143, 3, FALSE))</f>
        <v>6000</v>
      </c>
      <c r="D2702" s="117" t="str">
        <f>IF(ISERROR(VLOOKUP($A2702, Dropdownlisten!$A$3:$F$143, 4, FALSE)), "", VLOOKUP($A2702, Dropdownlisten!$A$3:$F$143, 4, FALSE))</f>
        <v>UnterhaltungSportNaherholung</v>
      </c>
      <c r="E2702" s="117" t="str">
        <f>IF(ISERROR(VLOOKUP($A2702, Dropdownlisten!$A$3:$F$143, 5, FALSE)), "", VLOOKUP($A2702, Dropdownlisten!$A$3:$F$143, 5, FALSE))</f>
        <v>6000_009</v>
      </c>
      <c r="F2702" s="117" t="str">
        <f>IF(ISERROR(VLOOKUP($A2702, Dropdownlisten!$A$3:$F$143, 6, FALSE)), "", VLOOKUP($A2702, Dropdownlisten!$A$3:$F$143, 6, FALSE))</f>
        <v>Kino</v>
      </c>
      <c r="G2702" s="117" t="str">
        <f>VLOOKUP(E2702,Datenstruktur_fuer_R!$D$2:$F$141,3,FALSE)</f>
        <v>Point</v>
      </c>
      <c r="H2702" s="120" t="s">
        <v>689</v>
      </c>
      <c r="I2702" s="26" t="s">
        <v>753</v>
      </c>
      <c r="J2702" s="26" t="s">
        <v>1265</v>
      </c>
      <c r="K2702" s="5" t="s">
        <v>878</v>
      </c>
      <c r="L2702" s="5" t="s">
        <v>944</v>
      </c>
      <c r="M2702" s="5">
        <v>1</v>
      </c>
      <c r="N2702" s="5" t="s">
        <v>1173</v>
      </c>
    </row>
    <row r="2703" spans="1:14" x14ac:dyDescent="0.35">
      <c r="A2703" s="5" t="s">
        <v>1214</v>
      </c>
      <c r="B2703" s="117" t="str">
        <f>IF(ISERROR(VLOOKUP($A2703, Dropdownlisten!$A$3:$F$143, 2, FALSE)), "", VLOOKUP($A2703, Dropdownlisten!$A$3:$F$143, 2, FALSE))</f>
        <v>POI</v>
      </c>
      <c r="C2703" s="117">
        <f>IF(ISERROR(VLOOKUP($A2703, Dropdownlisten!$A$3:$F$143, 3, FALSE)), "", VLOOKUP($A2703, Dropdownlisten!$A$3:$F$143, 3, FALSE))</f>
        <v>6000</v>
      </c>
      <c r="D2703" s="117" t="str">
        <f>IF(ISERROR(VLOOKUP($A2703, Dropdownlisten!$A$3:$F$143, 4, FALSE)), "", VLOOKUP($A2703, Dropdownlisten!$A$3:$F$143, 4, FALSE))</f>
        <v>UnterhaltungSportNaherholung</v>
      </c>
      <c r="E2703" s="117" t="str">
        <f>IF(ISERROR(VLOOKUP($A2703, Dropdownlisten!$A$3:$F$143, 5, FALSE)), "", VLOOKUP($A2703, Dropdownlisten!$A$3:$F$143, 5, FALSE))</f>
        <v>6000_021</v>
      </c>
      <c r="F2703" s="117" t="str">
        <f>IF(ISERROR(VLOOKUP($A2703, Dropdownlisten!$A$3:$F$143, 6, FALSE)), "", VLOOKUP($A2703, Dropdownlisten!$A$3:$F$143, 6, FALSE))</f>
        <v>Veranstaltungsort</v>
      </c>
      <c r="G2703" s="117" t="str">
        <f>VLOOKUP(E2703,Datenstruktur_fuer_R!$D$2:$F$141,3,FALSE)</f>
        <v>Point</v>
      </c>
      <c r="H2703" s="120" t="s">
        <v>689</v>
      </c>
      <c r="I2703" s="26" t="s">
        <v>753</v>
      </c>
      <c r="J2703" s="26" t="s">
        <v>1265</v>
      </c>
      <c r="K2703" s="5" t="s">
        <v>878</v>
      </c>
      <c r="L2703" s="5" t="s">
        <v>945</v>
      </c>
      <c r="M2703" s="5">
        <v>1</v>
      </c>
      <c r="N2703" s="5" t="s">
        <v>1173</v>
      </c>
    </row>
    <row r="2704" spans="1:14" x14ac:dyDescent="0.35">
      <c r="A2704" s="5" t="s">
        <v>942</v>
      </c>
      <c r="B2704" s="117" t="str">
        <f>IF(ISERROR(VLOOKUP($A2704, Dropdownlisten!$A$3:$F$143, 2, FALSE)), "", VLOOKUP($A2704, Dropdownlisten!$A$3:$F$143, 2, FALSE))</f>
        <v>POI</v>
      </c>
      <c r="C2704" s="117">
        <f>IF(ISERROR(VLOOKUP($A2704, Dropdownlisten!$A$3:$F$143, 3, FALSE)), "", VLOOKUP($A2704, Dropdownlisten!$A$3:$F$143, 3, FALSE))</f>
        <v>7000</v>
      </c>
      <c r="D2704" s="117" t="str">
        <f>IF(ISERROR(VLOOKUP($A2704, Dropdownlisten!$A$3:$F$143, 4, FALSE)), "", VLOOKUP($A2704, Dropdownlisten!$A$3:$F$143, 4, FALSE))</f>
        <v>EinkaufenDienstleistung</v>
      </c>
      <c r="E2704" s="117" t="str">
        <f>IF(ISERROR(VLOOKUP($A2704, Dropdownlisten!$A$3:$F$143, 5, FALSE)), "", VLOOKUP($A2704, Dropdownlisten!$A$3:$F$143, 5, FALSE))</f>
        <v>7000_016</v>
      </c>
      <c r="F2704" s="117" t="str">
        <f>IF(ISERROR(VLOOKUP($A2704, Dropdownlisten!$A$3:$F$143, 6, FALSE)), "", VLOOKUP($A2704, Dropdownlisten!$A$3:$F$143, 6, FALSE))</f>
        <v>Gluecksspiel</v>
      </c>
      <c r="G2704" s="117" t="str">
        <f>VLOOKUP(E2704,Datenstruktur_fuer_R!$D$2:$F$141,3,FALSE)</f>
        <v>Point</v>
      </c>
      <c r="H2704" s="120" t="s">
        <v>689</v>
      </c>
      <c r="I2704" s="26" t="s">
        <v>753</v>
      </c>
      <c r="J2704" s="26" t="s">
        <v>1265</v>
      </c>
      <c r="K2704" s="5" t="s">
        <v>878</v>
      </c>
      <c r="L2704" s="5" t="s">
        <v>946</v>
      </c>
      <c r="M2704" s="5">
        <v>1</v>
      </c>
      <c r="N2704" s="5" t="s">
        <v>1173</v>
      </c>
    </row>
    <row r="2705" spans="1:14" x14ac:dyDescent="0.35">
      <c r="A2705" s="5" t="s">
        <v>669</v>
      </c>
      <c r="B2705" s="117" t="str">
        <f>IF(ISERROR(VLOOKUP($A2705, Dropdownlisten!$A$3:$F$143, 2, FALSE)), "", VLOOKUP($A2705, Dropdownlisten!$A$3:$F$143, 2, FALSE))</f>
        <v>POI</v>
      </c>
      <c r="C2705" s="117">
        <f>IF(ISERROR(VLOOKUP($A2705, Dropdownlisten!$A$3:$F$143, 3, FALSE)), "", VLOOKUP($A2705, Dropdownlisten!$A$3:$F$143, 3, FALSE))</f>
        <v>6000</v>
      </c>
      <c r="D2705" s="117" t="str">
        <f>IF(ISERROR(VLOOKUP($A2705, Dropdownlisten!$A$3:$F$143, 4, FALSE)), "", VLOOKUP($A2705, Dropdownlisten!$A$3:$F$143, 4, FALSE))</f>
        <v>UnterhaltungSportNaherholung</v>
      </c>
      <c r="E2705" s="117" t="str">
        <f>IF(ISERROR(VLOOKUP($A2705, Dropdownlisten!$A$3:$F$143, 5, FALSE)), "", VLOOKUP($A2705, Dropdownlisten!$A$3:$F$143, 5, FALSE))</f>
        <v>6000_004</v>
      </c>
      <c r="F2705" s="117" t="str">
        <f>IF(ISERROR(VLOOKUP($A2705, Dropdownlisten!$A$3:$F$143, 6, FALSE)), "", VLOOKUP($A2705, Dropdownlisten!$A$3:$F$143, 6, FALSE))</f>
        <v>Club</v>
      </c>
      <c r="G2705" s="117" t="str">
        <f>VLOOKUP(E2705,Datenstruktur_fuer_R!$D$2:$F$141,3,FALSE)</f>
        <v>Point</v>
      </c>
      <c r="H2705" s="120" t="s">
        <v>689</v>
      </c>
      <c r="I2705" s="26" t="s">
        <v>753</v>
      </c>
      <c r="J2705" s="26" t="s">
        <v>1265</v>
      </c>
      <c r="K2705" s="5" t="s">
        <v>878</v>
      </c>
      <c r="L2705" s="5" t="s">
        <v>947</v>
      </c>
      <c r="M2705" s="5">
        <v>1</v>
      </c>
      <c r="N2705" s="5" t="s">
        <v>1173</v>
      </c>
    </row>
    <row r="2706" spans="1:14" x14ac:dyDescent="0.35">
      <c r="A2706" s="5" t="s">
        <v>730</v>
      </c>
      <c r="B2706" s="117" t="str">
        <f>IF(ISERROR(VLOOKUP($A2706, Dropdownlisten!$A$3:$F$143, 2, FALSE)), "", VLOOKUP($A2706, Dropdownlisten!$A$3:$F$143, 2, FALSE))</f>
        <v>POI</v>
      </c>
      <c r="C2706" s="117">
        <f>IF(ISERROR(VLOOKUP($A2706, Dropdownlisten!$A$3:$F$143, 3, FALSE)), "", VLOOKUP($A2706, Dropdownlisten!$A$3:$F$143, 3, FALSE))</f>
        <v>4000</v>
      </c>
      <c r="D2706" s="117" t="str">
        <f>IF(ISERROR(VLOOKUP($A2706, Dropdownlisten!$A$3:$F$143, 4, FALSE)), "", VLOOKUP($A2706, Dropdownlisten!$A$3:$F$143, 4, FALSE))</f>
        <v>Soziales</v>
      </c>
      <c r="E2706" s="117" t="str">
        <f>IF(ISERROR(VLOOKUP($A2706, Dropdownlisten!$A$3:$F$143, 5, FALSE)), "", VLOOKUP($A2706, Dropdownlisten!$A$3:$F$143, 5, FALSE))</f>
        <v>4000_008</v>
      </c>
      <c r="F2706" s="117" t="str">
        <f>IF(ISERROR(VLOOKUP($A2706, Dropdownlisten!$A$3:$F$143, 6, FALSE)), "", VLOOKUP($A2706, Dropdownlisten!$A$3:$F$143, 6, FALSE))</f>
        <v>Verein</v>
      </c>
      <c r="G2706" s="117" t="str">
        <f>VLOOKUP(E2706,Datenstruktur_fuer_R!$D$2:$F$141,3,FALSE)</f>
        <v>Point</v>
      </c>
      <c r="H2706" s="120" t="s">
        <v>689</v>
      </c>
      <c r="I2706" s="26" t="s">
        <v>753</v>
      </c>
      <c r="J2706" s="26" t="s">
        <v>1265</v>
      </c>
      <c r="K2706" s="5" t="s">
        <v>878</v>
      </c>
      <c r="L2706" s="5" t="s">
        <v>948</v>
      </c>
      <c r="M2706" s="5">
        <v>1</v>
      </c>
      <c r="N2706" s="5" t="s">
        <v>1173</v>
      </c>
    </row>
    <row r="2707" spans="1:14" x14ac:dyDescent="0.35">
      <c r="A2707" s="5" t="s">
        <v>938</v>
      </c>
      <c r="B2707" s="117" t="str">
        <f>IF(ISERROR(VLOOKUP($A2707, Dropdownlisten!$A$3:$F$143, 2, FALSE)), "", VLOOKUP($A2707, Dropdownlisten!$A$3:$F$143, 2, FALSE))</f>
        <v>POI</v>
      </c>
      <c r="C2707" s="117">
        <f>IF(ISERROR(VLOOKUP($A2707, Dropdownlisten!$A$3:$F$143, 3, FALSE)), "", VLOOKUP($A2707, Dropdownlisten!$A$3:$F$143, 3, FALSE))</f>
        <v>7000</v>
      </c>
      <c r="D2707" s="117" t="str">
        <f>IF(ISERROR(VLOOKUP($A2707, Dropdownlisten!$A$3:$F$143, 4, FALSE)), "", VLOOKUP($A2707, Dropdownlisten!$A$3:$F$143, 4, FALSE))</f>
        <v>EinkaufenDienstleistung</v>
      </c>
      <c r="E2707" s="117" t="str">
        <f>IF(ISERROR(VLOOKUP($A2707, Dropdownlisten!$A$3:$F$143, 5, FALSE)), "", VLOOKUP($A2707, Dropdownlisten!$A$3:$F$143, 5, FALSE))</f>
        <v>7000_015</v>
      </c>
      <c r="F2707" s="117" t="str">
        <f>IF(ISERROR(VLOOKUP($A2707, Dropdownlisten!$A$3:$F$143, 6, FALSE)), "", VLOOKUP($A2707, Dropdownlisten!$A$3:$F$143, 6, FALSE))</f>
        <v>Rotlicht</v>
      </c>
      <c r="G2707" s="117" t="str">
        <f>VLOOKUP(E2707,Datenstruktur_fuer_R!$D$2:$F$141,3,FALSE)</f>
        <v>Point</v>
      </c>
      <c r="H2707" s="120" t="s">
        <v>689</v>
      </c>
      <c r="I2707" s="26" t="s">
        <v>753</v>
      </c>
      <c r="J2707" s="26" t="s">
        <v>1265</v>
      </c>
      <c r="K2707" s="5" t="s">
        <v>878</v>
      </c>
      <c r="L2707" s="5" t="s">
        <v>949</v>
      </c>
      <c r="M2707" s="5">
        <v>1</v>
      </c>
      <c r="N2707" s="5" t="s">
        <v>1173</v>
      </c>
    </row>
    <row r="2708" spans="1:14" x14ac:dyDescent="0.35">
      <c r="A2708" s="5" t="s">
        <v>938</v>
      </c>
      <c r="B2708" s="117" t="str">
        <f>IF(ISERROR(VLOOKUP($A2708, Dropdownlisten!$A$3:$F$143, 2, FALSE)), "", VLOOKUP($A2708, Dropdownlisten!$A$3:$F$143, 2, FALSE))</f>
        <v>POI</v>
      </c>
      <c r="C2708" s="117">
        <f>IF(ISERROR(VLOOKUP($A2708, Dropdownlisten!$A$3:$F$143, 3, FALSE)), "", VLOOKUP($A2708, Dropdownlisten!$A$3:$F$143, 3, FALSE))</f>
        <v>7000</v>
      </c>
      <c r="D2708" s="117" t="str">
        <f>IF(ISERROR(VLOOKUP($A2708, Dropdownlisten!$A$3:$F$143, 4, FALSE)), "", VLOOKUP($A2708, Dropdownlisten!$A$3:$F$143, 4, FALSE))</f>
        <v>EinkaufenDienstleistung</v>
      </c>
      <c r="E2708" s="117" t="str">
        <f>IF(ISERROR(VLOOKUP($A2708, Dropdownlisten!$A$3:$F$143, 5, FALSE)), "", VLOOKUP($A2708, Dropdownlisten!$A$3:$F$143, 5, FALSE))</f>
        <v>7000_015</v>
      </c>
      <c r="F2708" s="117" t="str">
        <f>IF(ISERROR(VLOOKUP($A2708, Dropdownlisten!$A$3:$F$143, 6, FALSE)), "", VLOOKUP($A2708, Dropdownlisten!$A$3:$F$143, 6, FALSE))</f>
        <v>Rotlicht</v>
      </c>
      <c r="G2708" s="117" t="str">
        <f>VLOOKUP(E2708,Datenstruktur_fuer_R!$D$2:$F$141,3,FALSE)</f>
        <v>Point</v>
      </c>
      <c r="H2708" s="120" t="s">
        <v>689</v>
      </c>
      <c r="I2708" s="26" t="s">
        <v>753</v>
      </c>
      <c r="J2708" s="26" t="s">
        <v>1265</v>
      </c>
      <c r="K2708" s="5" t="s">
        <v>878</v>
      </c>
      <c r="L2708" s="5" t="s">
        <v>950</v>
      </c>
      <c r="M2708" s="5">
        <v>1</v>
      </c>
      <c r="N2708" s="5" t="s">
        <v>1173</v>
      </c>
    </row>
    <row r="2709" spans="1:14" x14ac:dyDescent="0.35">
      <c r="A2709" s="5" t="s">
        <v>727</v>
      </c>
      <c r="B2709" s="117" t="str">
        <f>IF(ISERROR(VLOOKUP($A2709, Dropdownlisten!$A$3:$F$143, 2, FALSE)), "", VLOOKUP($A2709, Dropdownlisten!$A$3:$F$143, 2, FALSE))</f>
        <v>POI</v>
      </c>
      <c r="C2709" s="117">
        <f>IF(ISERROR(VLOOKUP($A2709, Dropdownlisten!$A$3:$F$143, 3, FALSE)), "", VLOOKUP($A2709, Dropdownlisten!$A$3:$F$143, 3, FALSE))</f>
        <v>6000</v>
      </c>
      <c r="D2709" s="117" t="str">
        <f>IF(ISERROR(VLOOKUP($A2709, Dropdownlisten!$A$3:$F$143, 4, FALSE)), "", VLOOKUP($A2709, Dropdownlisten!$A$3:$F$143, 4, FALSE))</f>
        <v>UnterhaltungSportNaherholung</v>
      </c>
      <c r="E2709" s="117" t="str">
        <f>IF(ISERROR(VLOOKUP($A2709, Dropdownlisten!$A$3:$F$143, 5, FALSE)), "", VLOOKUP($A2709, Dropdownlisten!$A$3:$F$143, 5, FALSE))</f>
        <v>6000_018</v>
      </c>
      <c r="F2709" s="117" t="str">
        <f>IF(ISERROR(VLOOKUP($A2709, Dropdownlisten!$A$3:$F$143, 6, FALSE)), "", VLOOKUP($A2709, Dropdownlisten!$A$3:$F$143, 6, FALSE))</f>
        <v>Theater</v>
      </c>
      <c r="G2709" s="117" t="str">
        <f>VLOOKUP(E2709,Datenstruktur_fuer_R!$D$2:$F$141,3,FALSE)</f>
        <v>Point</v>
      </c>
      <c r="H2709" s="120" t="s">
        <v>689</v>
      </c>
      <c r="I2709" s="26" t="s">
        <v>753</v>
      </c>
      <c r="J2709" s="26" t="s">
        <v>1265</v>
      </c>
      <c r="K2709" s="5" t="s">
        <v>878</v>
      </c>
      <c r="L2709" s="5" t="s">
        <v>951</v>
      </c>
      <c r="M2709" s="5">
        <v>1</v>
      </c>
      <c r="N2709" s="5" t="s">
        <v>1173</v>
      </c>
    </row>
    <row r="2710" spans="1:14" x14ac:dyDescent="0.35">
      <c r="A2710" s="5" t="s">
        <v>684</v>
      </c>
      <c r="B2710" s="117" t="str">
        <f>IF(ISERROR(VLOOKUP($A2710, Dropdownlisten!$A$3:$F$143, 2, FALSE)), "", VLOOKUP($A2710, Dropdownlisten!$A$3:$F$143, 2, FALSE))</f>
        <v>POI</v>
      </c>
      <c r="C2710" s="117">
        <f>IF(ISERROR(VLOOKUP($A2710, Dropdownlisten!$A$3:$F$143, 3, FALSE)), "", VLOOKUP($A2710, Dropdownlisten!$A$3:$F$143, 3, FALSE))</f>
        <v>6000</v>
      </c>
      <c r="D2710" s="117" t="str">
        <f>IF(ISERROR(VLOOKUP($A2710, Dropdownlisten!$A$3:$F$143, 4, FALSE)), "", VLOOKUP($A2710, Dropdownlisten!$A$3:$F$143, 4, FALSE))</f>
        <v>UnterhaltungSportNaherholung</v>
      </c>
      <c r="E2710" s="117" t="str">
        <f>IF(ISERROR(VLOOKUP($A2710, Dropdownlisten!$A$3:$F$143, 5, FALSE)), "", VLOOKUP($A2710, Dropdownlisten!$A$3:$F$143, 5, FALSE))</f>
        <v>6000_007</v>
      </c>
      <c r="F2710" s="117" t="str">
        <f>IF(ISERROR(VLOOKUP($A2710, Dropdownlisten!$A$3:$F$143, 6, FALSE)), "", VLOOKUP($A2710, Dropdownlisten!$A$3:$F$143, 6, FALSE))</f>
        <v>Gotteshaus</v>
      </c>
      <c r="G2710" s="117" t="str">
        <f>VLOOKUP(E2710,Datenstruktur_fuer_R!$D$2:$F$141,3,FALSE)</f>
        <v>Point</v>
      </c>
      <c r="H2710" s="120" t="s">
        <v>689</v>
      </c>
      <c r="I2710" s="26" t="s">
        <v>753</v>
      </c>
      <c r="J2710" s="26" t="s">
        <v>1265</v>
      </c>
      <c r="K2710" s="5" t="s">
        <v>878</v>
      </c>
      <c r="L2710" s="5" t="s">
        <v>952</v>
      </c>
      <c r="M2710" s="5">
        <v>1</v>
      </c>
      <c r="N2710" s="5" t="s">
        <v>1173</v>
      </c>
    </row>
    <row r="2711" spans="1:14" x14ac:dyDescent="0.35">
      <c r="A2711" s="5" t="s">
        <v>720</v>
      </c>
      <c r="B2711" s="117" t="str">
        <f>IF(ISERROR(VLOOKUP($A2711, Dropdownlisten!$A$3:$F$143, 2, FALSE)), "", VLOOKUP($A2711, Dropdownlisten!$A$3:$F$143, 2, FALSE))</f>
        <v>POI</v>
      </c>
      <c r="C2711" s="117">
        <f>IF(ISERROR(VLOOKUP($A2711, Dropdownlisten!$A$3:$F$143, 3, FALSE)), "", VLOOKUP($A2711, Dropdownlisten!$A$3:$F$143, 3, FALSE))</f>
        <v>6000</v>
      </c>
      <c r="D2711" s="117" t="str">
        <f>IF(ISERROR(VLOOKUP($A2711, Dropdownlisten!$A$3:$F$143, 4, FALSE)), "", VLOOKUP($A2711, Dropdownlisten!$A$3:$F$143, 4, FALSE))</f>
        <v>UnterhaltungSportNaherholung</v>
      </c>
      <c r="E2711" s="117" t="str">
        <f>IF(ISERROR(VLOOKUP($A2711, Dropdownlisten!$A$3:$F$143, 5, FALSE)), "", VLOOKUP($A2711, Dropdownlisten!$A$3:$F$143, 5, FALSE))</f>
        <v>6000_017</v>
      </c>
      <c r="F2711" s="117" t="str">
        <f>IF(ISERROR(VLOOKUP($A2711, Dropdownlisten!$A$3:$F$143, 6, FALSE)), "", VLOOKUP($A2711, Dropdownlisten!$A$3:$F$143, 6, FALSE))</f>
        <v>Sportstaette</v>
      </c>
      <c r="G2711" s="117" t="str">
        <f>VLOOKUP(E2711,Datenstruktur_fuer_R!$D$2:$F$141,3,FALSE)</f>
        <v>Point</v>
      </c>
      <c r="H2711" s="120" t="s">
        <v>689</v>
      </c>
      <c r="I2711" s="26" t="s">
        <v>753</v>
      </c>
      <c r="J2711" s="26" t="s">
        <v>1265</v>
      </c>
      <c r="K2711" s="5" t="s">
        <v>878</v>
      </c>
      <c r="L2711" s="5" t="s">
        <v>953</v>
      </c>
      <c r="M2711" s="5">
        <v>1</v>
      </c>
      <c r="N2711" s="5" t="s">
        <v>1173</v>
      </c>
    </row>
    <row r="2712" spans="1:14" x14ac:dyDescent="0.35">
      <c r="A2712" s="5" t="s">
        <v>676</v>
      </c>
      <c r="B2712" s="117" t="str">
        <f>IF(ISERROR(VLOOKUP($A2712, Dropdownlisten!$A$3:$F$143, 2, FALSE)), "", VLOOKUP($A2712, Dropdownlisten!$A$3:$F$143, 2, FALSE))</f>
        <v>POI</v>
      </c>
      <c r="C2712" s="117">
        <f>IF(ISERROR(VLOOKUP($A2712, Dropdownlisten!$A$3:$F$143, 3, FALSE)), "", VLOOKUP($A2712, Dropdownlisten!$A$3:$F$143, 3, FALSE))</f>
        <v>1000</v>
      </c>
      <c r="D2712" s="117" t="str">
        <f>IF(ISERROR(VLOOKUP($A2712, Dropdownlisten!$A$3:$F$143, 4, FALSE)), "", VLOOKUP($A2712, Dropdownlisten!$A$3:$F$143, 4, FALSE))</f>
        <v>Grundversorgung</v>
      </c>
      <c r="E2712" s="117" t="str">
        <f>IF(ISERROR(VLOOKUP($A2712, Dropdownlisten!$A$3:$F$143, 5, FALSE)), "", VLOOKUP($A2712, Dropdownlisten!$A$3:$F$143, 5, FALSE))</f>
        <v>1000_001</v>
      </c>
      <c r="F2712" s="117" t="str">
        <f>IF(ISERROR(VLOOKUP($A2712, Dropdownlisten!$A$3:$F$143, 6, FALSE)), "", VLOOKUP($A2712, Dropdownlisten!$A$3:$F$143, 6, FALSE))</f>
        <v>Feuerwehr</v>
      </c>
      <c r="G2712" s="117" t="str">
        <f>VLOOKUP(E2712,Datenstruktur_fuer_R!$D$2:$F$141,3,FALSE)</f>
        <v>Point</v>
      </c>
      <c r="H2712" s="120" t="s">
        <v>689</v>
      </c>
      <c r="I2712" s="26" t="s">
        <v>753</v>
      </c>
      <c r="J2712" s="26" t="s">
        <v>1265</v>
      </c>
      <c r="K2712" s="5" t="s">
        <v>878</v>
      </c>
      <c r="L2712" s="5" t="s">
        <v>954</v>
      </c>
      <c r="M2712" s="5">
        <v>1</v>
      </c>
      <c r="N2712" s="5" t="s">
        <v>1173</v>
      </c>
    </row>
    <row r="2713" spans="1:14" x14ac:dyDescent="0.35">
      <c r="A2713" s="5" t="s">
        <v>680</v>
      </c>
      <c r="B2713" s="117" t="str">
        <f>IF(ISERROR(VLOOKUP($A2713, Dropdownlisten!$A$3:$F$143, 2, FALSE)), "", VLOOKUP($A2713, Dropdownlisten!$A$3:$F$143, 2, FALSE))</f>
        <v>POI</v>
      </c>
      <c r="C2713" s="117">
        <f>IF(ISERROR(VLOOKUP($A2713, Dropdownlisten!$A$3:$F$143, 3, FALSE)), "", VLOOKUP($A2713, Dropdownlisten!$A$3:$F$143, 3, FALSE))</f>
        <v>6000</v>
      </c>
      <c r="D2713" s="117" t="str">
        <f>IF(ISERROR(VLOOKUP($A2713, Dropdownlisten!$A$3:$F$143, 4, FALSE)), "", VLOOKUP($A2713, Dropdownlisten!$A$3:$F$143, 4, FALSE))</f>
        <v>UnterhaltungSportNaherholung</v>
      </c>
      <c r="E2713" s="117" t="str">
        <f>IF(ISERROR(VLOOKUP($A2713, Dropdownlisten!$A$3:$F$143, 5, FALSE)), "", VLOOKUP($A2713, Dropdownlisten!$A$3:$F$143, 5, FALSE))</f>
        <v>6000_005</v>
      </c>
      <c r="F2713" s="117" t="str">
        <f>IF(ISERROR(VLOOKUP($A2713, Dropdownlisten!$A$3:$F$143, 6, FALSE)), "", VLOOKUP($A2713, Dropdownlisten!$A$3:$F$143, 6, FALSE))</f>
        <v>Friedhof</v>
      </c>
      <c r="G2713" s="117" t="str">
        <f>VLOOKUP(E2713,Datenstruktur_fuer_R!$D$2:$F$141,3,FALSE)</f>
        <v>Point</v>
      </c>
      <c r="H2713" s="120" t="s">
        <v>689</v>
      </c>
      <c r="I2713" s="26" t="s">
        <v>753</v>
      </c>
      <c r="J2713" s="26" t="s">
        <v>1265</v>
      </c>
      <c r="K2713" s="5" t="s">
        <v>878</v>
      </c>
      <c r="L2713" s="5" t="s">
        <v>955</v>
      </c>
      <c r="M2713" s="5">
        <v>1</v>
      </c>
      <c r="N2713" s="5" t="s">
        <v>1173</v>
      </c>
    </row>
    <row r="2714" spans="1:14" x14ac:dyDescent="0.35">
      <c r="A2714" s="5" t="s">
        <v>720</v>
      </c>
      <c r="B2714" s="117" t="str">
        <f>IF(ISERROR(VLOOKUP($A2714, Dropdownlisten!$A$3:$F$143, 2, FALSE)), "", VLOOKUP($A2714, Dropdownlisten!$A$3:$F$143, 2, FALSE))</f>
        <v>POI</v>
      </c>
      <c r="C2714" s="117">
        <f>IF(ISERROR(VLOOKUP($A2714, Dropdownlisten!$A$3:$F$143, 3, FALSE)), "", VLOOKUP($A2714, Dropdownlisten!$A$3:$F$143, 3, FALSE))</f>
        <v>6000</v>
      </c>
      <c r="D2714" s="117" t="str">
        <f>IF(ISERROR(VLOOKUP($A2714, Dropdownlisten!$A$3:$F$143, 4, FALSE)), "", VLOOKUP($A2714, Dropdownlisten!$A$3:$F$143, 4, FALSE))</f>
        <v>UnterhaltungSportNaherholung</v>
      </c>
      <c r="E2714" s="117" t="str">
        <f>IF(ISERROR(VLOOKUP($A2714, Dropdownlisten!$A$3:$F$143, 5, FALSE)), "", VLOOKUP($A2714, Dropdownlisten!$A$3:$F$143, 5, FALSE))</f>
        <v>6000_017</v>
      </c>
      <c r="F2714" s="117" t="str">
        <f>IF(ISERROR(VLOOKUP($A2714, Dropdownlisten!$A$3:$F$143, 6, FALSE)), "", VLOOKUP($A2714, Dropdownlisten!$A$3:$F$143, 6, FALSE))</f>
        <v>Sportstaette</v>
      </c>
      <c r="G2714" s="117" t="str">
        <f>VLOOKUP(E2714,Datenstruktur_fuer_R!$D$2:$F$141,3,FALSE)</f>
        <v>Point</v>
      </c>
      <c r="H2714" s="120" t="s">
        <v>689</v>
      </c>
      <c r="I2714" s="26" t="s">
        <v>753</v>
      </c>
      <c r="J2714" s="26" t="s">
        <v>1265</v>
      </c>
      <c r="K2714" s="5" t="s">
        <v>878</v>
      </c>
      <c r="L2714" s="5" t="s">
        <v>956</v>
      </c>
      <c r="M2714" s="5">
        <v>1</v>
      </c>
      <c r="N2714" s="5" t="s">
        <v>1173</v>
      </c>
    </row>
    <row r="2715" spans="1:14" x14ac:dyDescent="0.35">
      <c r="A2715" s="5" t="s">
        <v>735</v>
      </c>
      <c r="B2715" s="117" t="str">
        <f>IF(ISERROR(VLOOKUP($A2715, Dropdownlisten!$A$3:$F$143, 2, FALSE)), "", VLOOKUP($A2715, Dropdownlisten!$A$3:$F$143, 2, FALSE))</f>
        <v>POI</v>
      </c>
      <c r="C2715" s="117">
        <f>IF(ISERROR(VLOOKUP($A2715, Dropdownlisten!$A$3:$F$143, 3, FALSE)), "", VLOOKUP($A2715, Dropdownlisten!$A$3:$F$143, 3, FALSE))</f>
        <v>7000</v>
      </c>
      <c r="D2715" s="117" t="str">
        <f>IF(ISERROR(VLOOKUP($A2715, Dropdownlisten!$A$3:$F$143, 4, FALSE)), "", VLOOKUP($A2715, Dropdownlisten!$A$3:$F$143, 4, FALSE))</f>
        <v>EinkaufenDienstleistung</v>
      </c>
      <c r="E2715" s="117" t="str">
        <f>IF(ISERROR(VLOOKUP($A2715, Dropdownlisten!$A$3:$F$143, 5, FALSE)), "", VLOOKUP($A2715, Dropdownlisten!$A$3:$F$143, 5, FALSE))</f>
        <v>7000_010</v>
      </c>
      <c r="F2715" s="117" t="str">
        <f>IF(ISERROR(VLOOKUP($A2715, Dropdownlisten!$A$3:$F$143, 6, FALSE)), "", VLOOKUP($A2715, Dropdownlisten!$A$3:$F$143, 6, FALSE))</f>
        <v>Wochenmarkt</v>
      </c>
      <c r="G2715" s="117" t="str">
        <f>VLOOKUP(E2715,Datenstruktur_fuer_R!$D$2:$F$141,3,FALSE)</f>
        <v>Point</v>
      </c>
      <c r="H2715" s="120" t="s">
        <v>689</v>
      </c>
      <c r="I2715" s="26" t="s">
        <v>753</v>
      </c>
      <c r="J2715" s="26" t="s">
        <v>1265</v>
      </c>
      <c r="K2715" s="5" t="s">
        <v>878</v>
      </c>
      <c r="L2715" s="5" t="s">
        <v>957</v>
      </c>
      <c r="M2715" s="5">
        <v>1</v>
      </c>
      <c r="N2715" s="5" t="s">
        <v>1173</v>
      </c>
    </row>
    <row r="2716" spans="1:14" x14ac:dyDescent="0.35">
      <c r="A2716" s="5" t="s">
        <v>727</v>
      </c>
      <c r="B2716" s="117" t="str">
        <f>IF(ISERROR(VLOOKUP($A2716, Dropdownlisten!$A$3:$F$143, 2, FALSE)), "", VLOOKUP($A2716, Dropdownlisten!$A$3:$F$143, 2, FALSE))</f>
        <v>POI</v>
      </c>
      <c r="C2716" s="117">
        <f>IF(ISERROR(VLOOKUP($A2716, Dropdownlisten!$A$3:$F$143, 3, FALSE)), "", VLOOKUP($A2716, Dropdownlisten!$A$3:$F$143, 3, FALSE))</f>
        <v>6000</v>
      </c>
      <c r="D2716" s="117" t="str">
        <f>IF(ISERROR(VLOOKUP($A2716, Dropdownlisten!$A$3:$F$143, 4, FALSE)), "", VLOOKUP($A2716, Dropdownlisten!$A$3:$F$143, 4, FALSE))</f>
        <v>UnterhaltungSportNaherholung</v>
      </c>
      <c r="E2716" s="117" t="str">
        <f>IF(ISERROR(VLOOKUP($A2716, Dropdownlisten!$A$3:$F$143, 5, FALSE)), "", VLOOKUP($A2716, Dropdownlisten!$A$3:$F$143, 5, FALSE))</f>
        <v>6000_018</v>
      </c>
      <c r="F2716" s="117" t="str">
        <f>IF(ISERROR(VLOOKUP($A2716, Dropdownlisten!$A$3:$F$143, 6, FALSE)), "", VLOOKUP($A2716, Dropdownlisten!$A$3:$F$143, 6, FALSE))</f>
        <v>Theater</v>
      </c>
      <c r="G2716" s="117" t="str">
        <f>VLOOKUP(E2716,Datenstruktur_fuer_R!$D$2:$F$141,3,FALSE)</f>
        <v>Point</v>
      </c>
      <c r="H2716" s="120" t="s">
        <v>689</v>
      </c>
      <c r="I2716" s="26" t="s">
        <v>753</v>
      </c>
      <c r="J2716" s="26" t="s">
        <v>1265</v>
      </c>
      <c r="K2716" s="5" t="s">
        <v>878</v>
      </c>
      <c r="L2716" s="5" t="s">
        <v>958</v>
      </c>
      <c r="M2716" s="5">
        <v>1</v>
      </c>
      <c r="N2716" s="5" t="s">
        <v>1173</v>
      </c>
    </row>
    <row r="2717" spans="1:14" x14ac:dyDescent="0.35">
      <c r="A2717" s="5" t="s">
        <v>706</v>
      </c>
      <c r="B2717" s="117" t="str">
        <f>IF(ISERROR(VLOOKUP($A2717, Dropdownlisten!$A$3:$F$143, 2, FALSE)), "", VLOOKUP($A2717, Dropdownlisten!$A$3:$F$143, 2, FALSE))</f>
        <v>POI</v>
      </c>
      <c r="C2717" s="117">
        <f>IF(ISERROR(VLOOKUP($A2717, Dropdownlisten!$A$3:$F$143, 3, FALSE)), "", VLOOKUP($A2717, Dropdownlisten!$A$3:$F$143, 3, FALSE))</f>
        <v>1000</v>
      </c>
      <c r="D2717" s="117" t="str">
        <f>IF(ISERROR(VLOOKUP($A2717, Dropdownlisten!$A$3:$F$143, 4, FALSE)), "", VLOOKUP($A2717, Dropdownlisten!$A$3:$F$143, 4, FALSE))</f>
        <v>Grundversorgung</v>
      </c>
      <c r="E2717" s="117" t="str">
        <f>IF(ISERROR(VLOOKUP($A2717, Dropdownlisten!$A$3:$F$143, 5, FALSE)), "", VLOOKUP($A2717, Dropdownlisten!$A$3:$F$143, 5, FALSE))</f>
        <v>1000_004</v>
      </c>
      <c r="F2717" s="117" t="str">
        <f>IF(ISERROR(VLOOKUP($A2717, Dropdownlisten!$A$3:$F$143, 6, FALSE)), "", VLOOKUP($A2717, Dropdownlisten!$A$3:$F$143, 6, FALSE))</f>
        <v>Polizei</v>
      </c>
      <c r="G2717" s="117" t="str">
        <f>VLOOKUP(E2717,Datenstruktur_fuer_R!$D$2:$F$141,3,FALSE)</f>
        <v>Point</v>
      </c>
      <c r="H2717" s="120" t="s">
        <v>689</v>
      </c>
      <c r="I2717" s="26" t="s">
        <v>753</v>
      </c>
      <c r="J2717" s="26" t="s">
        <v>1265</v>
      </c>
      <c r="K2717" s="5" t="s">
        <v>878</v>
      </c>
      <c r="L2717" s="5" t="s">
        <v>959</v>
      </c>
      <c r="M2717" s="5">
        <v>1</v>
      </c>
      <c r="N2717" s="5" t="s">
        <v>1173</v>
      </c>
    </row>
    <row r="2718" spans="1:14" x14ac:dyDescent="0.35">
      <c r="A2718" s="5" t="s">
        <v>707</v>
      </c>
      <c r="B2718" s="117" t="str">
        <f>IF(ISERROR(VLOOKUP($A2718, Dropdownlisten!$A$3:$F$143, 2, FALSE)), "", VLOOKUP($A2718, Dropdownlisten!$A$3:$F$143, 2, FALSE))</f>
        <v>POI</v>
      </c>
      <c r="C2718" s="117">
        <f>IF(ISERROR(VLOOKUP($A2718, Dropdownlisten!$A$3:$F$143, 3, FALSE)), "", VLOOKUP($A2718, Dropdownlisten!$A$3:$F$143, 3, FALSE))</f>
        <v>7000</v>
      </c>
      <c r="D2718" s="117" t="str">
        <f>IF(ISERROR(VLOOKUP($A2718, Dropdownlisten!$A$3:$F$143, 4, FALSE)), "", VLOOKUP($A2718, Dropdownlisten!$A$3:$F$143, 4, FALSE))</f>
        <v>EinkaufenDienstleistung</v>
      </c>
      <c r="E2718" s="117" t="str">
        <f>IF(ISERROR(VLOOKUP($A2718, Dropdownlisten!$A$3:$F$143, 5, FALSE)), "", VLOOKUP($A2718, Dropdownlisten!$A$3:$F$143, 5, FALSE))</f>
        <v>7000_007</v>
      </c>
      <c r="F2718" s="117" t="str">
        <f>IF(ISERROR(VLOOKUP($A2718, Dropdownlisten!$A$3:$F$143, 6, FALSE)), "", VLOOKUP($A2718, Dropdownlisten!$A$3:$F$143, 6, FALSE))</f>
        <v>Post</v>
      </c>
      <c r="G2718" s="117" t="str">
        <f>VLOOKUP(E2718,Datenstruktur_fuer_R!$D$2:$F$141,3,FALSE)</f>
        <v>Point</v>
      </c>
      <c r="H2718" s="120" t="s">
        <v>689</v>
      </c>
      <c r="I2718" s="26" t="s">
        <v>753</v>
      </c>
      <c r="J2718" s="26" t="s">
        <v>1265</v>
      </c>
      <c r="K2718" s="5" t="s">
        <v>878</v>
      </c>
      <c r="L2718" s="5" t="s">
        <v>960</v>
      </c>
      <c r="M2718" s="5">
        <v>1</v>
      </c>
      <c r="N2718" s="5" t="s">
        <v>1173</v>
      </c>
    </row>
    <row r="2719" spans="1:14" x14ac:dyDescent="0.35">
      <c r="A2719" s="5" t="s">
        <v>692</v>
      </c>
      <c r="B2719" s="117" t="str">
        <f>IF(ISERROR(VLOOKUP($A2719, Dropdownlisten!$A$3:$F$143, 2, FALSE)), "", VLOOKUP($A2719, Dropdownlisten!$A$3:$F$143, 2, FALSE))</f>
        <v>POI</v>
      </c>
      <c r="C2719" s="117">
        <f>IF(ISERROR(VLOOKUP($A2719, Dropdownlisten!$A$3:$F$143, 3, FALSE)), "", VLOOKUP($A2719, Dropdownlisten!$A$3:$F$143, 3, FALSE))</f>
        <v>1000</v>
      </c>
      <c r="D2719" s="117" t="str">
        <f>IF(ISERROR(VLOOKUP($A2719, Dropdownlisten!$A$3:$F$143, 4, FALSE)), "", VLOOKUP($A2719, Dropdownlisten!$A$3:$F$143, 4, FALSE))</f>
        <v>Grundversorgung</v>
      </c>
      <c r="E2719" s="117" t="str">
        <f>IF(ISERROR(VLOOKUP($A2719, Dropdownlisten!$A$3:$F$143, 5, FALSE)), "", VLOOKUP($A2719, Dropdownlisten!$A$3:$F$143, 5, FALSE))</f>
        <v>1000_003</v>
      </c>
      <c r="F2719" s="117" t="str">
        <f>IF(ISERROR(VLOOKUP($A2719, Dropdownlisten!$A$3:$F$143, 6, FALSE)), "", VLOOKUP($A2719, Dropdownlisten!$A$3:$F$143, 6, FALSE))</f>
        <v>Katastrophenschutz</v>
      </c>
      <c r="G2719" s="117" t="str">
        <f>VLOOKUP(E2719,Datenstruktur_fuer_R!$D$2:$F$141,3,FALSE)</f>
        <v>Point</v>
      </c>
      <c r="H2719" s="120" t="s">
        <v>689</v>
      </c>
      <c r="I2719" s="26" t="s">
        <v>753</v>
      </c>
      <c r="J2719" s="26" t="s">
        <v>1265</v>
      </c>
      <c r="K2719" s="5" t="s">
        <v>878</v>
      </c>
      <c r="L2719" s="5" t="s">
        <v>961</v>
      </c>
      <c r="M2719" s="5">
        <v>1</v>
      </c>
      <c r="N2719" s="5" t="s">
        <v>1173</v>
      </c>
    </row>
    <row r="2720" spans="1:14" x14ac:dyDescent="0.35">
      <c r="A2720" s="5" t="s">
        <v>964</v>
      </c>
      <c r="B2720" s="117" t="str">
        <f>IF(ISERROR(VLOOKUP($A2720, Dropdownlisten!$A$3:$F$143, 2, FALSE)), "", VLOOKUP($A2720, Dropdownlisten!$A$3:$F$143, 2, FALSE))</f>
        <v>POI</v>
      </c>
      <c r="C2720" s="117">
        <f>IF(ISERROR(VLOOKUP($A2720, Dropdownlisten!$A$3:$F$143, 3, FALSE)), "", VLOOKUP($A2720, Dropdownlisten!$A$3:$F$143, 3, FALSE))</f>
        <v>7000</v>
      </c>
      <c r="D2720" s="117" t="str">
        <f>IF(ISERROR(VLOOKUP($A2720, Dropdownlisten!$A$3:$F$143, 4, FALSE)), "", VLOOKUP($A2720, Dropdownlisten!$A$3:$F$143, 4, FALSE))</f>
        <v>EinkaufenDienstleistung</v>
      </c>
      <c r="E2720" s="117" t="str">
        <f>IF(ISERROR(VLOOKUP($A2720, Dropdownlisten!$A$3:$F$143, 5, FALSE)), "", VLOOKUP($A2720, Dropdownlisten!$A$3:$F$143, 5, FALSE))</f>
        <v>7000_017</v>
      </c>
      <c r="F2720" s="117" t="str">
        <f>IF(ISERROR(VLOOKUP($A2720, Dropdownlisten!$A$3:$F$143, 6, FALSE)), "", VLOOKUP($A2720, Dropdownlisten!$A$3:$F$143, 6, FALSE))</f>
        <v>OeffentlicheToiletten</v>
      </c>
      <c r="G2720" s="117" t="str">
        <f>VLOOKUP(E2720,Datenstruktur_fuer_R!$D$2:$F$141,3,FALSE)</f>
        <v>Point</v>
      </c>
      <c r="H2720" s="120" t="s">
        <v>689</v>
      </c>
      <c r="I2720" s="26" t="s">
        <v>753</v>
      </c>
      <c r="J2720" s="26" t="s">
        <v>1265</v>
      </c>
      <c r="K2720" s="5" t="s">
        <v>878</v>
      </c>
      <c r="L2720" s="5" t="s">
        <v>965</v>
      </c>
      <c r="M2720" s="5">
        <v>1</v>
      </c>
      <c r="N2720" s="5" t="s">
        <v>1173</v>
      </c>
    </row>
    <row r="2721" spans="1:14" x14ac:dyDescent="0.35">
      <c r="A2721" s="5" t="s">
        <v>710</v>
      </c>
      <c r="B2721" s="117" t="str">
        <f>IF(ISERROR(VLOOKUP($A2721, Dropdownlisten!$A$3:$F$143, 2, FALSE)), "", VLOOKUP($A2721, Dropdownlisten!$A$3:$F$143, 2, FALSE))</f>
        <v>POI</v>
      </c>
      <c r="C2721" s="117">
        <f>IF(ISERROR(VLOOKUP($A2721, Dropdownlisten!$A$3:$F$143, 3, FALSE)), "", VLOOKUP($A2721, Dropdownlisten!$A$3:$F$143, 3, FALSE))</f>
        <v>1000</v>
      </c>
      <c r="D2721" s="117" t="str">
        <f>IF(ISERROR(VLOOKUP($A2721, Dropdownlisten!$A$3:$F$143, 4, FALSE)), "", VLOOKUP($A2721, Dropdownlisten!$A$3:$F$143, 4, FALSE))</f>
        <v>Grundversorgung</v>
      </c>
      <c r="E2721" s="117" t="str">
        <f>IF(ISERROR(VLOOKUP($A2721, Dropdownlisten!$A$3:$F$143, 5, FALSE)), "", VLOOKUP($A2721, Dropdownlisten!$A$3:$F$143, 5, FALSE))</f>
        <v>1000_005</v>
      </c>
      <c r="F2721" s="117" t="str">
        <f>IF(ISERROR(VLOOKUP($A2721, Dropdownlisten!$A$3:$F$143, 6, FALSE)), "", VLOOKUP($A2721, Dropdownlisten!$A$3:$F$143, 6, FALSE))</f>
        <v>Rathaus</v>
      </c>
      <c r="G2721" s="117" t="str">
        <f>VLOOKUP(E2721,Datenstruktur_fuer_R!$D$2:$F$141,3,FALSE)</f>
        <v>Point</v>
      </c>
      <c r="H2721" s="120" t="s">
        <v>689</v>
      </c>
      <c r="I2721" s="26" t="s">
        <v>753</v>
      </c>
      <c r="J2721" s="26" t="s">
        <v>1265</v>
      </c>
      <c r="K2721" s="5" t="s">
        <v>878</v>
      </c>
      <c r="L2721" s="5" t="s">
        <v>966</v>
      </c>
      <c r="M2721" s="5">
        <v>1</v>
      </c>
      <c r="N2721" s="5" t="s">
        <v>1173</v>
      </c>
    </row>
    <row r="2722" spans="1:14" x14ac:dyDescent="0.35">
      <c r="A2722" s="5" t="s">
        <v>884</v>
      </c>
      <c r="B2722" s="117" t="str">
        <f>IF(ISERROR(VLOOKUP($A2722, Dropdownlisten!$A$3:$F$143, 2, FALSE)), "", VLOOKUP($A2722, Dropdownlisten!$A$3:$F$143, 2, FALSE))</f>
        <v>POI</v>
      </c>
      <c r="C2722" s="117">
        <f>IF(ISERROR(VLOOKUP($A2722, Dropdownlisten!$A$3:$F$143, 3, FALSE)), "", VLOOKUP($A2722, Dropdownlisten!$A$3:$F$143, 3, FALSE))</f>
        <v>1000</v>
      </c>
      <c r="D2722" s="117" t="str">
        <f>IF(ISERROR(VLOOKUP($A2722, Dropdownlisten!$A$3:$F$143, 4, FALSE)), "", VLOOKUP($A2722, Dropdownlisten!$A$3:$F$143, 4, FALSE))</f>
        <v>Grundversorgung</v>
      </c>
      <c r="E2722" s="117" t="str">
        <f>IF(ISERROR(VLOOKUP($A2722, Dropdownlisten!$A$3:$F$143, 5, FALSE)), "", VLOOKUP($A2722, Dropdownlisten!$A$3:$F$143, 5, FALSE))</f>
        <v>1000_007</v>
      </c>
      <c r="F2722" s="117" t="str">
        <f>IF(ISERROR(VLOOKUP($A2722, Dropdownlisten!$A$3:$F$143, 6, FALSE)), "", VLOOKUP($A2722, Dropdownlisten!$A$3:$F$143, 6, FALSE))</f>
        <v>OeffentlicheTrinkwasserstelle</v>
      </c>
      <c r="G2722" s="117" t="str">
        <f>VLOOKUP(E2722,Datenstruktur_fuer_R!$D$2:$F$141,3,FALSE)</f>
        <v>Point</v>
      </c>
      <c r="H2722" s="120" t="s">
        <v>689</v>
      </c>
      <c r="I2722" s="26" t="s">
        <v>753</v>
      </c>
      <c r="J2722" s="26" t="s">
        <v>1265</v>
      </c>
      <c r="K2722" s="5" t="s">
        <v>878</v>
      </c>
      <c r="L2722" s="5" t="s">
        <v>967</v>
      </c>
      <c r="M2722" s="5">
        <v>1</v>
      </c>
      <c r="N2722" s="5" t="s">
        <v>1173</v>
      </c>
    </row>
    <row r="2723" spans="1:14" x14ac:dyDescent="0.35">
      <c r="A2723" s="5" t="s">
        <v>884</v>
      </c>
      <c r="B2723" s="117" t="str">
        <f>IF(ISERROR(VLOOKUP($A2723, Dropdownlisten!$A$3:$F$143, 2, FALSE)), "", VLOOKUP($A2723, Dropdownlisten!$A$3:$F$143, 2, FALSE))</f>
        <v>POI</v>
      </c>
      <c r="C2723" s="117">
        <f>IF(ISERROR(VLOOKUP($A2723, Dropdownlisten!$A$3:$F$143, 3, FALSE)), "", VLOOKUP($A2723, Dropdownlisten!$A$3:$F$143, 3, FALSE))</f>
        <v>1000</v>
      </c>
      <c r="D2723" s="117" t="str">
        <f>IF(ISERROR(VLOOKUP($A2723, Dropdownlisten!$A$3:$F$143, 4, FALSE)), "", VLOOKUP($A2723, Dropdownlisten!$A$3:$F$143, 4, FALSE))</f>
        <v>Grundversorgung</v>
      </c>
      <c r="E2723" s="117" t="str">
        <f>IF(ISERROR(VLOOKUP($A2723, Dropdownlisten!$A$3:$F$143, 5, FALSE)), "", VLOOKUP($A2723, Dropdownlisten!$A$3:$F$143, 5, FALSE))</f>
        <v>1000_007</v>
      </c>
      <c r="F2723" s="117" t="str">
        <f>IF(ISERROR(VLOOKUP($A2723, Dropdownlisten!$A$3:$F$143, 6, FALSE)), "", VLOOKUP($A2723, Dropdownlisten!$A$3:$F$143, 6, FALSE))</f>
        <v>OeffentlicheTrinkwasserstelle</v>
      </c>
      <c r="G2723" s="117" t="str">
        <f>VLOOKUP(E2723,Datenstruktur_fuer_R!$D$2:$F$141,3,FALSE)</f>
        <v>Point</v>
      </c>
      <c r="H2723" s="120" t="s">
        <v>689</v>
      </c>
      <c r="I2723" s="26" t="s">
        <v>753</v>
      </c>
      <c r="J2723" s="26" t="s">
        <v>1265</v>
      </c>
      <c r="K2723" s="5" t="s">
        <v>878</v>
      </c>
      <c r="L2723" s="5" t="s">
        <v>968</v>
      </c>
      <c r="M2723" s="5">
        <v>1</v>
      </c>
      <c r="N2723" s="5" t="s">
        <v>1173</v>
      </c>
    </row>
    <row r="2724" spans="1:14" x14ac:dyDescent="0.35">
      <c r="A2724" s="5" t="s">
        <v>692</v>
      </c>
      <c r="B2724" s="117" t="str">
        <f>IF(ISERROR(VLOOKUP($A2724, Dropdownlisten!$A$3:$F$143, 2, FALSE)), "", VLOOKUP($A2724, Dropdownlisten!$A$3:$F$143, 2, FALSE))</f>
        <v>POI</v>
      </c>
      <c r="C2724" s="117">
        <f>IF(ISERROR(VLOOKUP($A2724, Dropdownlisten!$A$3:$F$143, 3, FALSE)), "", VLOOKUP($A2724, Dropdownlisten!$A$3:$F$143, 3, FALSE))</f>
        <v>1000</v>
      </c>
      <c r="D2724" s="117" t="str">
        <f>IF(ISERROR(VLOOKUP($A2724, Dropdownlisten!$A$3:$F$143, 4, FALSE)), "", VLOOKUP($A2724, Dropdownlisten!$A$3:$F$143, 4, FALSE))</f>
        <v>Grundversorgung</v>
      </c>
      <c r="E2724" s="117" t="str">
        <f>IF(ISERROR(VLOOKUP($A2724, Dropdownlisten!$A$3:$F$143, 5, FALSE)), "", VLOOKUP($A2724, Dropdownlisten!$A$3:$F$143, 5, FALSE))</f>
        <v>1000_003</v>
      </c>
      <c r="F2724" s="117" t="str">
        <f>IF(ISERROR(VLOOKUP($A2724, Dropdownlisten!$A$3:$F$143, 6, FALSE)), "", VLOOKUP($A2724, Dropdownlisten!$A$3:$F$143, 6, FALSE))</f>
        <v>Katastrophenschutz</v>
      </c>
      <c r="G2724" s="117" t="str">
        <f>VLOOKUP(E2724,Datenstruktur_fuer_R!$D$2:$F$141,3,FALSE)</f>
        <v>Point</v>
      </c>
      <c r="H2724" s="120" t="s">
        <v>689</v>
      </c>
      <c r="I2724" s="26" t="s">
        <v>753</v>
      </c>
      <c r="J2724" s="26" t="s">
        <v>1265</v>
      </c>
      <c r="K2724" s="5" t="s">
        <v>969</v>
      </c>
      <c r="L2724" s="5" t="s">
        <v>970</v>
      </c>
      <c r="M2724" s="5">
        <v>1</v>
      </c>
      <c r="N2724" s="5" t="s">
        <v>1173</v>
      </c>
    </row>
    <row r="2725" spans="1:14" x14ac:dyDescent="0.35">
      <c r="A2725" s="5" t="s">
        <v>687</v>
      </c>
      <c r="B2725" s="117" t="str">
        <f>IF(ISERROR(VLOOKUP($A2725, Dropdownlisten!$A$3:$F$143, 2, FALSE)), "", VLOOKUP($A2725, Dropdownlisten!$A$3:$F$143, 2, FALSE))</f>
        <v>POI</v>
      </c>
      <c r="C2725" s="117">
        <f>IF(ISERROR(VLOOKUP($A2725, Dropdownlisten!$A$3:$F$143, 3, FALSE)), "", VLOOKUP($A2725, Dropdownlisten!$A$3:$F$143, 3, FALSE))</f>
        <v>1000</v>
      </c>
      <c r="D2725" s="117" t="str">
        <f>IF(ISERROR(VLOOKUP($A2725, Dropdownlisten!$A$3:$F$143, 4, FALSE)), "", VLOOKUP($A2725, Dropdownlisten!$A$3:$F$143, 4, FALSE))</f>
        <v>Grundversorgung</v>
      </c>
      <c r="E2725" s="117" t="str">
        <f>IF(ISERROR(VLOOKUP($A2725, Dropdownlisten!$A$3:$F$143, 5, FALSE)), "", VLOOKUP($A2725, Dropdownlisten!$A$3:$F$143, 5, FALSE))</f>
        <v>1000_002</v>
      </c>
      <c r="F2725" s="117" t="str">
        <f>IF(ISERROR(VLOOKUP($A2725, Dropdownlisten!$A$3:$F$143, 6, FALSE)), "", VLOOKUP($A2725, Dropdownlisten!$A$3:$F$143, 6, FALSE))</f>
        <v>Hydrant</v>
      </c>
      <c r="G2725" s="117" t="str">
        <f>VLOOKUP(E2725,Datenstruktur_fuer_R!$D$2:$F$141,3,FALSE)</f>
        <v>Point</v>
      </c>
      <c r="H2725" s="120" t="s">
        <v>689</v>
      </c>
      <c r="I2725" s="26" t="s">
        <v>753</v>
      </c>
      <c r="J2725" s="26" t="s">
        <v>1265</v>
      </c>
      <c r="K2725" s="5" t="s">
        <v>969</v>
      </c>
      <c r="L2725" s="5" t="s">
        <v>971</v>
      </c>
      <c r="M2725" s="5">
        <v>1</v>
      </c>
      <c r="N2725" s="5" t="s">
        <v>1173</v>
      </c>
    </row>
    <row r="2726" spans="1:14" x14ac:dyDescent="0.35">
      <c r="A2726" s="5" t="s">
        <v>692</v>
      </c>
      <c r="B2726" s="117" t="str">
        <f>IF(ISERROR(VLOOKUP($A2726, Dropdownlisten!$A$3:$F$143, 2, FALSE)), "", VLOOKUP($A2726, Dropdownlisten!$A$3:$F$143, 2, FALSE))</f>
        <v>POI</v>
      </c>
      <c r="C2726" s="117">
        <f>IF(ISERROR(VLOOKUP($A2726, Dropdownlisten!$A$3:$F$143, 3, FALSE)), "", VLOOKUP($A2726, Dropdownlisten!$A$3:$F$143, 3, FALSE))</f>
        <v>1000</v>
      </c>
      <c r="D2726" s="117" t="str">
        <f>IF(ISERROR(VLOOKUP($A2726, Dropdownlisten!$A$3:$F$143, 4, FALSE)), "", VLOOKUP($A2726, Dropdownlisten!$A$3:$F$143, 4, FALSE))</f>
        <v>Grundversorgung</v>
      </c>
      <c r="E2726" s="117" t="str">
        <f>IF(ISERROR(VLOOKUP($A2726, Dropdownlisten!$A$3:$F$143, 5, FALSE)), "", VLOOKUP($A2726, Dropdownlisten!$A$3:$F$143, 5, FALSE))</f>
        <v>1000_003</v>
      </c>
      <c r="F2726" s="117" t="str">
        <f>IF(ISERROR(VLOOKUP($A2726, Dropdownlisten!$A$3:$F$143, 6, FALSE)), "", VLOOKUP($A2726, Dropdownlisten!$A$3:$F$143, 6, FALSE))</f>
        <v>Katastrophenschutz</v>
      </c>
      <c r="G2726" s="117" t="str">
        <f>VLOOKUP(E2726,Datenstruktur_fuer_R!$D$2:$F$141,3,FALSE)</f>
        <v>Point</v>
      </c>
      <c r="H2726" s="120" t="s">
        <v>689</v>
      </c>
      <c r="I2726" s="26" t="s">
        <v>753</v>
      </c>
      <c r="J2726" s="26" t="s">
        <v>1265</v>
      </c>
      <c r="K2726" s="5" t="s">
        <v>969</v>
      </c>
      <c r="L2726" s="5" t="s">
        <v>972</v>
      </c>
      <c r="M2726" s="5">
        <v>1</v>
      </c>
      <c r="N2726" s="5" t="s">
        <v>1173</v>
      </c>
    </row>
    <row r="2727" spans="1:14" x14ac:dyDescent="0.35">
      <c r="A2727" s="5" t="s">
        <v>692</v>
      </c>
      <c r="B2727" s="117" t="str">
        <f>IF(ISERROR(VLOOKUP($A2727, Dropdownlisten!$A$3:$F$143, 2, FALSE)), "", VLOOKUP($A2727, Dropdownlisten!$A$3:$F$143, 2, FALSE))</f>
        <v>POI</v>
      </c>
      <c r="C2727" s="117">
        <f>IF(ISERROR(VLOOKUP($A2727, Dropdownlisten!$A$3:$F$143, 3, FALSE)), "", VLOOKUP($A2727, Dropdownlisten!$A$3:$F$143, 3, FALSE))</f>
        <v>1000</v>
      </c>
      <c r="D2727" s="117" t="str">
        <f>IF(ISERROR(VLOOKUP($A2727, Dropdownlisten!$A$3:$F$143, 4, FALSE)), "", VLOOKUP($A2727, Dropdownlisten!$A$3:$F$143, 4, FALSE))</f>
        <v>Grundversorgung</v>
      </c>
      <c r="E2727" s="117" t="str">
        <f>IF(ISERROR(VLOOKUP($A2727, Dropdownlisten!$A$3:$F$143, 5, FALSE)), "", VLOOKUP($A2727, Dropdownlisten!$A$3:$F$143, 5, FALSE))</f>
        <v>1000_003</v>
      </c>
      <c r="F2727" s="117" t="str">
        <f>IF(ISERROR(VLOOKUP($A2727, Dropdownlisten!$A$3:$F$143, 6, FALSE)), "", VLOOKUP($A2727, Dropdownlisten!$A$3:$F$143, 6, FALSE))</f>
        <v>Katastrophenschutz</v>
      </c>
      <c r="G2727" s="117" t="str">
        <f>VLOOKUP(E2727,Datenstruktur_fuer_R!$D$2:$F$141,3,FALSE)</f>
        <v>Point</v>
      </c>
      <c r="H2727" s="120" t="s">
        <v>689</v>
      </c>
      <c r="I2727" s="26" t="s">
        <v>753</v>
      </c>
      <c r="J2727" s="26" t="s">
        <v>1265</v>
      </c>
      <c r="K2727" s="5" t="s">
        <v>969</v>
      </c>
      <c r="L2727" s="5" t="s">
        <v>973</v>
      </c>
      <c r="M2727" s="5">
        <v>1</v>
      </c>
      <c r="N2727" s="5" t="s">
        <v>1173</v>
      </c>
    </row>
    <row r="2728" spans="1:14" x14ac:dyDescent="0.35">
      <c r="A2728" s="5" t="s">
        <v>692</v>
      </c>
      <c r="B2728" s="117" t="str">
        <f>IF(ISERROR(VLOOKUP($A2728, Dropdownlisten!$A$3:$F$143, 2, FALSE)), "", VLOOKUP($A2728, Dropdownlisten!$A$3:$F$143, 2, FALSE))</f>
        <v>POI</v>
      </c>
      <c r="C2728" s="117">
        <f>IF(ISERROR(VLOOKUP($A2728, Dropdownlisten!$A$3:$F$143, 3, FALSE)), "", VLOOKUP($A2728, Dropdownlisten!$A$3:$F$143, 3, FALSE))</f>
        <v>1000</v>
      </c>
      <c r="D2728" s="117" t="str">
        <f>IF(ISERROR(VLOOKUP($A2728, Dropdownlisten!$A$3:$F$143, 4, FALSE)), "", VLOOKUP($A2728, Dropdownlisten!$A$3:$F$143, 4, FALSE))</f>
        <v>Grundversorgung</v>
      </c>
      <c r="E2728" s="117" t="str">
        <f>IF(ISERROR(VLOOKUP($A2728, Dropdownlisten!$A$3:$F$143, 5, FALSE)), "", VLOOKUP($A2728, Dropdownlisten!$A$3:$F$143, 5, FALSE))</f>
        <v>1000_003</v>
      </c>
      <c r="F2728" s="117" t="str">
        <f>IF(ISERROR(VLOOKUP($A2728, Dropdownlisten!$A$3:$F$143, 6, FALSE)), "", VLOOKUP($A2728, Dropdownlisten!$A$3:$F$143, 6, FALSE))</f>
        <v>Katastrophenschutz</v>
      </c>
      <c r="G2728" s="117" t="str">
        <f>VLOOKUP(E2728,Datenstruktur_fuer_R!$D$2:$F$141,3,FALSE)</f>
        <v>Point</v>
      </c>
      <c r="H2728" s="120" t="s">
        <v>689</v>
      </c>
      <c r="I2728" s="26" t="s">
        <v>753</v>
      </c>
      <c r="J2728" s="26" t="s">
        <v>1265</v>
      </c>
      <c r="K2728" s="5" t="s">
        <v>969</v>
      </c>
      <c r="L2728" s="5" t="s">
        <v>974</v>
      </c>
      <c r="M2728" s="5">
        <v>1</v>
      </c>
      <c r="N2728" s="5" t="s">
        <v>1173</v>
      </c>
    </row>
    <row r="2729" spans="1:14" x14ac:dyDescent="0.35">
      <c r="A2729" s="5" t="s">
        <v>692</v>
      </c>
      <c r="B2729" s="117" t="str">
        <f>IF(ISERROR(VLOOKUP($A2729, Dropdownlisten!$A$3:$F$143, 2, FALSE)), "", VLOOKUP($A2729, Dropdownlisten!$A$3:$F$143, 2, FALSE))</f>
        <v>POI</v>
      </c>
      <c r="C2729" s="117">
        <f>IF(ISERROR(VLOOKUP($A2729, Dropdownlisten!$A$3:$F$143, 3, FALSE)), "", VLOOKUP($A2729, Dropdownlisten!$A$3:$F$143, 3, FALSE))</f>
        <v>1000</v>
      </c>
      <c r="D2729" s="117" t="str">
        <f>IF(ISERROR(VLOOKUP($A2729, Dropdownlisten!$A$3:$F$143, 4, FALSE)), "", VLOOKUP($A2729, Dropdownlisten!$A$3:$F$143, 4, FALSE))</f>
        <v>Grundversorgung</v>
      </c>
      <c r="E2729" s="117" t="str">
        <f>IF(ISERROR(VLOOKUP($A2729, Dropdownlisten!$A$3:$F$143, 5, FALSE)), "", VLOOKUP($A2729, Dropdownlisten!$A$3:$F$143, 5, FALSE))</f>
        <v>1000_003</v>
      </c>
      <c r="F2729" s="117" t="str">
        <f>IF(ISERROR(VLOOKUP($A2729, Dropdownlisten!$A$3:$F$143, 6, FALSE)), "", VLOOKUP($A2729, Dropdownlisten!$A$3:$F$143, 6, FALSE))</f>
        <v>Katastrophenschutz</v>
      </c>
      <c r="G2729" s="117" t="str">
        <f>VLOOKUP(E2729,Datenstruktur_fuer_R!$D$2:$F$141,3,FALSE)</f>
        <v>Point</v>
      </c>
      <c r="H2729" s="120" t="s">
        <v>689</v>
      </c>
      <c r="I2729" s="26" t="s">
        <v>753</v>
      </c>
      <c r="J2729" s="26" t="s">
        <v>1265</v>
      </c>
      <c r="K2729" s="5" t="s">
        <v>969</v>
      </c>
      <c r="L2729" s="5" t="s">
        <v>975</v>
      </c>
      <c r="M2729" s="5">
        <v>1</v>
      </c>
      <c r="N2729" s="5" t="s">
        <v>1173</v>
      </c>
    </row>
    <row r="2730" spans="1:14" x14ac:dyDescent="0.35">
      <c r="A2730" s="5" t="s">
        <v>692</v>
      </c>
      <c r="B2730" s="117" t="str">
        <f>IF(ISERROR(VLOOKUP($A2730, Dropdownlisten!$A$3:$F$143, 2, FALSE)), "", VLOOKUP($A2730, Dropdownlisten!$A$3:$F$143, 2, FALSE))</f>
        <v>POI</v>
      </c>
      <c r="C2730" s="117">
        <f>IF(ISERROR(VLOOKUP($A2730, Dropdownlisten!$A$3:$F$143, 3, FALSE)), "", VLOOKUP($A2730, Dropdownlisten!$A$3:$F$143, 3, FALSE))</f>
        <v>1000</v>
      </c>
      <c r="D2730" s="117" t="str">
        <f>IF(ISERROR(VLOOKUP($A2730, Dropdownlisten!$A$3:$F$143, 4, FALSE)), "", VLOOKUP($A2730, Dropdownlisten!$A$3:$F$143, 4, FALSE))</f>
        <v>Grundversorgung</v>
      </c>
      <c r="E2730" s="117" t="str">
        <f>IF(ISERROR(VLOOKUP($A2730, Dropdownlisten!$A$3:$F$143, 5, FALSE)), "", VLOOKUP($A2730, Dropdownlisten!$A$3:$F$143, 5, FALSE))</f>
        <v>1000_003</v>
      </c>
      <c r="F2730" s="117" t="str">
        <f>IF(ISERROR(VLOOKUP($A2730, Dropdownlisten!$A$3:$F$143, 6, FALSE)), "", VLOOKUP($A2730, Dropdownlisten!$A$3:$F$143, 6, FALSE))</f>
        <v>Katastrophenschutz</v>
      </c>
      <c r="G2730" s="117" t="str">
        <f>VLOOKUP(E2730,Datenstruktur_fuer_R!$D$2:$F$141,3,FALSE)</f>
        <v>Point</v>
      </c>
      <c r="H2730" s="120" t="s">
        <v>689</v>
      </c>
      <c r="I2730" s="26" t="s">
        <v>753</v>
      </c>
      <c r="J2730" s="26" t="s">
        <v>1265</v>
      </c>
      <c r="K2730" s="5" t="s">
        <v>969</v>
      </c>
      <c r="L2730" s="5" t="s">
        <v>976</v>
      </c>
      <c r="M2730" s="5">
        <v>1</v>
      </c>
      <c r="N2730" s="5" t="s">
        <v>1173</v>
      </c>
    </row>
    <row r="2731" spans="1:14" x14ac:dyDescent="0.35">
      <c r="A2731" s="5" t="s">
        <v>1052</v>
      </c>
      <c r="B2731" s="117" t="str">
        <f>IF(ISERROR(VLOOKUP($A2731, Dropdownlisten!$A$3:$F$143, 2, FALSE)), "", VLOOKUP($A2731, Dropdownlisten!$A$3:$F$143, 2, FALSE))</f>
        <v>POI</v>
      </c>
      <c r="C2731" s="117">
        <f>IF(ISERROR(VLOOKUP($A2731, Dropdownlisten!$A$3:$F$143, 3, FALSE)), "", VLOOKUP($A2731, Dropdownlisten!$A$3:$F$143, 3, FALSE))</f>
        <v>5000</v>
      </c>
      <c r="D2731" s="117" t="str">
        <f>IF(ISERROR(VLOOKUP($A2731, Dropdownlisten!$A$3:$F$143, 4, FALSE)), "", VLOOKUP($A2731, Dropdownlisten!$A$3:$F$143, 4, FALSE))</f>
        <v>Mobilitaet</v>
      </c>
      <c r="E2731" s="117" t="str">
        <f>IF(ISERROR(VLOOKUP($A2731, Dropdownlisten!$A$3:$F$143, 5, FALSE)), "", VLOOKUP($A2731, Dropdownlisten!$A$3:$F$143, 5, FALSE))</f>
        <v>5000_006</v>
      </c>
      <c r="F2731" s="117" t="str">
        <f>IF(ISERROR(VLOOKUP($A2731, Dropdownlisten!$A$3:$F$143, 6, FALSE)), "", VLOOKUP($A2731, Dropdownlisten!$A$3:$F$143, 6, FALSE))</f>
        <v>Bushaltestelle</v>
      </c>
      <c r="G2731" s="117" t="str">
        <f>VLOOKUP(E2731,Datenstruktur_fuer_R!$D$2:$F$141,3,FALSE)</f>
        <v>Point</v>
      </c>
      <c r="H2731" s="120" t="s">
        <v>689</v>
      </c>
      <c r="I2731" s="26" t="s">
        <v>753</v>
      </c>
      <c r="J2731" s="26" t="s">
        <v>1265</v>
      </c>
      <c r="K2731" s="5" t="s">
        <v>780</v>
      </c>
      <c r="L2731" s="5" t="s">
        <v>818</v>
      </c>
      <c r="M2731" s="5">
        <v>1</v>
      </c>
      <c r="N2731" s="5" t="s">
        <v>1173</v>
      </c>
    </row>
    <row r="2732" spans="1:14" x14ac:dyDescent="0.35">
      <c r="A2732" s="5" t="s">
        <v>1052</v>
      </c>
      <c r="B2732" s="117" t="str">
        <f>IF(ISERROR(VLOOKUP($A2732, Dropdownlisten!$A$3:$F$143, 2, FALSE)), "", VLOOKUP($A2732, Dropdownlisten!$A$3:$F$143, 2, FALSE))</f>
        <v>POI</v>
      </c>
      <c r="C2732" s="117">
        <f>IF(ISERROR(VLOOKUP($A2732, Dropdownlisten!$A$3:$F$143, 3, FALSE)), "", VLOOKUP($A2732, Dropdownlisten!$A$3:$F$143, 3, FALSE))</f>
        <v>5000</v>
      </c>
      <c r="D2732" s="117" t="str">
        <f>IF(ISERROR(VLOOKUP($A2732, Dropdownlisten!$A$3:$F$143, 4, FALSE)), "", VLOOKUP($A2732, Dropdownlisten!$A$3:$F$143, 4, FALSE))</f>
        <v>Mobilitaet</v>
      </c>
      <c r="E2732" s="117" t="str">
        <f>IF(ISERROR(VLOOKUP($A2732, Dropdownlisten!$A$3:$F$143, 5, FALSE)), "", VLOOKUP($A2732, Dropdownlisten!$A$3:$F$143, 5, FALSE))</f>
        <v>5000_006</v>
      </c>
      <c r="F2732" s="117" t="str">
        <f>IF(ISERROR(VLOOKUP($A2732, Dropdownlisten!$A$3:$F$143, 6, FALSE)), "", VLOOKUP($A2732, Dropdownlisten!$A$3:$F$143, 6, FALSE))</f>
        <v>Bushaltestelle</v>
      </c>
      <c r="G2732" s="117" t="str">
        <f>VLOOKUP(E2732,Datenstruktur_fuer_R!$D$2:$F$141,3,FALSE)</f>
        <v>Point</v>
      </c>
      <c r="H2732" s="120" t="s">
        <v>689</v>
      </c>
      <c r="I2732" s="26" t="s">
        <v>753</v>
      </c>
      <c r="J2732" s="26" t="s">
        <v>1265</v>
      </c>
      <c r="K2732" s="5" t="s">
        <v>1031</v>
      </c>
      <c r="L2732" s="5" t="s">
        <v>824</v>
      </c>
      <c r="M2732" s="5">
        <v>1</v>
      </c>
      <c r="N2732" s="5" t="s">
        <v>1173</v>
      </c>
    </row>
    <row r="2733" spans="1:14" x14ac:dyDescent="0.35">
      <c r="A2733" s="5" t="s">
        <v>1052</v>
      </c>
      <c r="B2733" s="117" t="str">
        <f>IF(ISERROR(VLOOKUP($A2733, Dropdownlisten!$A$3:$F$143, 2, FALSE)), "", VLOOKUP($A2733, Dropdownlisten!$A$3:$F$143, 2, FALSE))</f>
        <v>POI</v>
      </c>
      <c r="C2733" s="117">
        <f>IF(ISERROR(VLOOKUP($A2733, Dropdownlisten!$A$3:$F$143, 3, FALSE)), "", VLOOKUP($A2733, Dropdownlisten!$A$3:$F$143, 3, FALSE))</f>
        <v>5000</v>
      </c>
      <c r="D2733" s="117" t="str">
        <f>IF(ISERROR(VLOOKUP($A2733, Dropdownlisten!$A$3:$F$143, 4, FALSE)), "", VLOOKUP($A2733, Dropdownlisten!$A$3:$F$143, 4, FALSE))</f>
        <v>Mobilitaet</v>
      </c>
      <c r="E2733" s="117" t="str">
        <f>IF(ISERROR(VLOOKUP($A2733, Dropdownlisten!$A$3:$F$143, 5, FALSE)), "", VLOOKUP($A2733, Dropdownlisten!$A$3:$F$143, 5, FALSE))</f>
        <v>5000_006</v>
      </c>
      <c r="F2733" s="117" t="str">
        <f>IF(ISERROR(VLOOKUP($A2733, Dropdownlisten!$A$3:$F$143, 6, FALSE)), "", VLOOKUP($A2733, Dropdownlisten!$A$3:$F$143, 6, FALSE))</f>
        <v>Bushaltestelle</v>
      </c>
      <c r="G2733" s="117" t="str">
        <f>VLOOKUP(E2733,Datenstruktur_fuer_R!$D$2:$F$141,3,FALSE)</f>
        <v>Point</v>
      </c>
      <c r="H2733" s="120" t="s">
        <v>689</v>
      </c>
      <c r="I2733" s="26" t="s">
        <v>753</v>
      </c>
      <c r="J2733" s="26" t="s">
        <v>1265</v>
      </c>
      <c r="K2733" s="5" t="s">
        <v>1031</v>
      </c>
      <c r="L2733" s="5" t="s">
        <v>825</v>
      </c>
      <c r="M2733" s="5">
        <v>1</v>
      </c>
      <c r="N2733" s="5" t="s">
        <v>1173</v>
      </c>
    </row>
    <row r="2734" spans="1:14" x14ac:dyDescent="0.35">
      <c r="A2734" s="5" t="s">
        <v>1052</v>
      </c>
      <c r="B2734" s="117" t="str">
        <f>IF(ISERROR(VLOOKUP($A2734, Dropdownlisten!$A$3:$F$143, 2, FALSE)), "", VLOOKUP($A2734, Dropdownlisten!$A$3:$F$143, 2, FALSE))</f>
        <v>POI</v>
      </c>
      <c r="C2734" s="117">
        <f>IF(ISERROR(VLOOKUP($A2734, Dropdownlisten!$A$3:$F$143, 3, FALSE)), "", VLOOKUP($A2734, Dropdownlisten!$A$3:$F$143, 3, FALSE))</f>
        <v>5000</v>
      </c>
      <c r="D2734" s="117" t="str">
        <f>IF(ISERROR(VLOOKUP($A2734, Dropdownlisten!$A$3:$F$143, 4, FALSE)), "", VLOOKUP($A2734, Dropdownlisten!$A$3:$F$143, 4, FALSE))</f>
        <v>Mobilitaet</v>
      </c>
      <c r="E2734" s="117" t="str">
        <f>IF(ISERROR(VLOOKUP($A2734, Dropdownlisten!$A$3:$F$143, 5, FALSE)), "", VLOOKUP($A2734, Dropdownlisten!$A$3:$F$143, 5, FALSE))</f>
        <v>5000_006</v>
      </c>
      <c r="F2734" s="117" t="str">
        <f>IF(ISERROR(VLOOKUP($A2734, Dropdownlisten!$A$3:$F$143, 6, FALSE)), "", VLOOKUP($A2734, Dropdownlisten!$A$3:$F$143, 6, FALSE))</f>
        <v>Bushaltestelle</v>
      </c>
      <c r="G2734" s="117" t="str">
        <f>VLOOKUP(E2734,Datenstruktur_fuer_R!$D$2:$F$141,3,FALSE)</f>
        <v>Point</v>
      </c>
      <c r="H2734" s="120" t="s">
        <v>689</v>
      </c>
      <c r="I2734" s="26" t="s">
        <v>753</v>
      </c>
      <c r="J2734" s="26" t="s">
        <v>1265</v>
      </c>
      <c r="K2734" s="5" t="s">
        <v>1031</v>
      </c>
      <c r="L2734" s="5" t="s">
        <v>826</v>
      </c>
      <c r="M2734" s="5">
        <v>1</v>
      </c>
      <c r="N2734" s="5" t="s">
        <v>1173</v>
      </c>
    </row>
    <row r="2735" spans="1:14" x14ac:dyDescent="0.35">
      <c r="A2735" s="5" t="s">
        <v>823</v>
      </c>
      <c r="B2735" s="117" t="str">
        <f>IF(ISERROR(VLOOKUP($A2735, Dropdownlisten!$A$3:$F$143, 2, FALSE)), "", VLOOKUP($A2735, Dropdownlisten!$A$3:$F$143, 2, FALSE))</f>
        <v>POI</v>
      </c>
      <c r="C2735" s="117">
        <f>IF(ISERROR(VLOOKUP($A2735, Dropdownlisten!$A$3:$F$143, 3, FALSE)), "", VLOOKUP($A2735, Dropdownlisten!$A$3:$F$143, 3, FALSE))</f>
        <v>5000</v>
      </c>
      <c r="D2735" s="117" t="str">
        <f>IF(ISERROR(VLOOKUP($A2735, Dropdownlisten!$A$3:$F$143, 4, FALSE)), "", VLOOKUP($A2735, Dropdownlisten!$A$3:$F$143, 4, FALSE))</f>
        <v>Mobilitaet</v>
      </c>
      <c r="E2735" s="117" t="str">
        <f>IF(ISERROR(VLOOKUP($A2735, Dropdownlisten!$A$3:$F$143, 5, FALSE)), "", VLOOKUP($A2735, Dropdownlisten!$A$3:$F$143, 5, FALSE))</f>
        <v>5000_007</v>
      </c>
      <c r="F2735" s="117" t="str">
        <f>IF(ISERROR(VLOOKUP($A2735, Dropdownlisten!$A$3:$F$143, 6, FALSE)), "", VLOOKUP($A2735, Dropdownlisten!$A$3:$F$143, 6, FALSE))</f>
        <v>UBahnTramHaltestelle</v>
      </c>
      <c r="G2735" s="117" t="str">
        <f>VLOOKUP(E2735,Datenstruktur_fuer_R!$D$2:$F$141,3,FALSE)</f>
        <v>Point</v>
      </c>
      <c r="H2735" s="120" t="s">
        <v>689</v>
      </c>
      <c r="I2735" s="26" t="s">
        <v>753</v>
      </c>
      <c r="J2735" s="26" t="s">
        <v>1265</v>
      </c>
      <c r="K2735" s="5" t="s">
        <v>830</v>
      </c>
      <c r="L2735" s="5" t="s">
        <v>833</v>
      </c>
      <c r="M2735" s="5">
        <v>1</v>
      </c>
      <c r="N2735" s="5" t="s">
        <v>1173</v>
      </c>
    </row>
    <row r="2736" spans="1:14" x14ac:dyDescent="0.35">
      <c r="A2736" s="5" t="s">
        <v>823</v>
      </c>
      <c r="B2736" s="117" t="str">
        <f>IF(ISERROR(VLOOKUP($A2736, Dropdownlisten!$A$3:$F$143, 2, FALSE)), "", VLOOKUP($A2736, Dropdownlisten!$A$3:$F$143, 2, FALSE))</f>
        <v>POI</v>
      </c>
      <c r="C2736" s="117">
        <f>IF(ISERROR(VLOOKUP($A2736, Dropdownlisten!$A$3:$F$143, 3, FALSE)), "", VLOOKUP($A2736, Dropdownlisten!$A$3:$F$143, 3, FALSE))</f>
        <v>5000</v>
      </c>
      <c r="D2736" s="117" t="str">
        <f>IF(ISERROR(VLOOKUP($A2736, Dropdownlisten!$A$3:$F$143, 4, FALSE)), "", VLOOKUP($A2736, Dropdownlisten!$A$3:$F$143, 4, FALSE))</f>
        <v>Mobilitaet</v>
      </c>
      <c r="E2736" s="117" t="str">
        <f>IF(ISERROR(VLOOKUP($A2736, Dropdownlisten!$A$3:$F$143, 5, FALSE)), "", VLOOKUP($A2736, Dropdownlisten!$A$3:$F$143, 5, FALSE))</f>
        <v>5000_007</v>
      </c>
      <c r="F2736" s="117" t="str">
        <f>IF(ISERROR(VLOOKUP($A2736, Dropdownlisten!$A$3:$F$143, 6, FALSE)), "", VLOOKUP($A2736, Dropdownlisten!$A$3:$F$143, 6, FALSE))</f>
        <v>UBahnTramHaltestelle</v>
      </c>
      <c r="G2736" s="117" t="str">
        <f>VLOOKUP(E2736,Datenstruktur_fuer_R!$D$2:$F$141,3,FALSE)</f>
        <v>Point</v>
      </c>
      <c r="H2736" s="120" t="s">
        <v>689</v>
      </c>
      <c r="I2736" s="26" t="s">
        <v>753</v>
      </c>
      <c r="J2736" s="26" t="s">
        <v>1265</v>
      </c>
      <c r="K2736" s="5" t="s">
        <v>830</v>
      </c>
      <c r="L2736" s="5" t="s">
        <v>835</v>
      </c>
      <c r="M2736" s="5">
        <v>1</v>
      </c>
      <c r="N2736" s="5" t="s">
        <v>1173</v>
      </c>
    </row>
    <row r="2737" spans="1:14" x14ac:dyDescent="0.35">
      <c r="A2737" s="5" t="s">
        <v>678</v>
      </c>
      <c r="B2737" s="117" t="str">
        <f>IF(ISERROR(VLOOKUP($A2737, Dropdownlisten!$A$3:$F$143, 2, FALSE)), "", VLOOKUP($A2737, Dropdownlisten!$A$3:$F$143, 2, FALSE))</f>
        <v>POI</v>
      </c>
      <c r="C2737" s="117">
        <f>IF(ISERROR(VLOOKUP($A2737, Dropdownlisten!$A$3:$F$143, 3, FALSE)), "", VLOOKUP($A2737, Dropdownlisten!$A$3:$F$143, 3, FALSE))</f>
        <v>5000</v>
      </c>
      <c r="D2737" s="117" t="str">
        <f>IF(ISERROR(VLOOKUP($A2737, Dropdownlisten!$A$3:$F$143, 4, FALSE)), "", VLOOKUP($A2737, Dropdownlisten!$A$3:$F$143, 4, FALSE))</f>
        <v>Mobilitaet</v>
      </c>
      <c r="E2737" s="117" t="str">
        <f>IF(ISERROR(VLOOKUP($A2737, Dropdownlisten!$A$3:$F$143, 5, FALSE)), "", VLOOKUP($A2737, Dropdownlisten!$A$3:$F$143, 5, FALSE))</f>
        <v>5000_003</v>
      </c>
      <c r="F2737" s="117" t="str">
        <f>IF(ISERROR(VLOOKUP($A2737, Dropdownlisten!$A$3:$F$143, 6, FALSE)), "", VLOOKUP($A2737, Dropdownlisten!$A$3:$F$143, 6, FALSE))</f>
        <v>Flughafen</v>
      </c>
      <c r="G2737" s="117" t="str">
        <f>VLOOKUP(E2737,Datenstruktur_fuer_R!$D$2:$F$141,3,FALSE)</f>
        <v>Point</v>
      </c>
      <c r="H2737" s="120" t="s">
        <v>689</v>
      </c>
      <c r="I2737" s="26" t="s">
        <v>753</v>
      </c>
      <c r="J2737" s="26" t="s">
        <v>1265</v>
      </c>
      <c r="K2737" s="5" t="s">
        <v>876</v>
      </c>
      <c r="L2737" s="5" t="s">
        <v>877</v>
      </c>
      <c r="M2737" s="5">
        <v>1</v>
      </c>
      <c r="N2737" s="5" t="s">
        <v>1173</v>
      </c>
    </row>
    <row r="2738" spans="1:14" x14ac:dyDescent="0.35">
      <c r="A2738" s="5" t="s">
        <v>663</v>
      </c>
      <c r="B2738" s="117" t="str">
        <f>IF(ISERROR(VLOOKUP($A2738, Dropdownlisten!$A$3:$F$143, 2, FALSE)), "", VLOOKUP($A2738, Dropdownlisten!$A$3:$F$143, 2, FALSE))</f>
        <v>POI</v>
      </c>
      <c r="C2738" s="117">
        <f>IF(ISERROR(VLOOKUP($A2738, Dropdownlisten!$A$3:$F$143, 3, FALSE)), "", VLOOKUP($A2738, Dropdownlisten!$A$3:$F$143, 3, FALSE))</f>
        <v>6000</v>
      </c>
      <c r="D2738" s="117" t="str">
        <f>IF(ISERROR(VLOOKUP($A2738, Dropdownlisten!$A$3:$F$143, 4, FALSE)), "", VLOOKUP($A2738, Dropdownlisten!$A$3:$F$143, 4, FALSE))</f>
        <v>UnterhaltungSportNaherholung</v>
      </c>
      <c r="E2738" s="117" t="str">
        <f>IF(ISERROR(VLOOKUP($A2738, Dropdownlisten!$A$3:$F$143, 5, FALSE)), "", VLOOKUP($A2738, Dropdownlisten!$A$3:$F$143, 5, FALSE))</f>
        <v>6000_002</v>
      </c>
      <c r="F2738" s="117" t="str">
        <f>IF(ISERROR(VLOOKUP($A2738, Dropdownlisten!$A$3:$F$143, 6, FALSE)), "", VLOOKUP($A2738, Dropdownlisten!$A$3:$F$143, 6, FALSE))</f>
        <v>BarKneipe</v>
      </c>
      <c r="G2738" s="117" t="str">
        <f>VLOOKUP(E2738,Datenstruktur_fuer_R!$D$2:$F$141,3,FALSE)</f>
        <v>Point</v>
      </c>
      <c r="H2738" s="120" t="s">
        <v>689</v>
      </c>
      <c r="I2738" s="26" t="s">
        <v>753</v>
      </c>
      <c r="J2738" s="26" t="s">
        <v>1265</v>
      </c>
      <c r="K2738" s="5" t="s">
        <v>878</v>
      </c>
      <c r="L2738" s="5" t="s">
        <v>879</v>
      </c>
      <c r="M2738" s="5">
        <v>1</v>
      </c>
      <c r="N2738" s="5" t="s">
        <v>1173</v>
      </c>
    </row>
    <row r="2739" spans="1:14" x14ac:dyDescent="0.35">
      <c r="A2739" s="5" t="s">
        <v>663</v>
      </c>
      <c r="B2739" s="117" t="str">
        <f>IF(ISERROR(VLOOKUP($A2739, Dropdownlisten!$A$3:$F$143, 2, FALSE)), "", VLOOKUP($A2739, Dropdownlisten!$A$3:$F$143, 2, FALSE))</f>
        <v>POI</v>
      </c>
      <c r="C2739" s="117">
        <f>IF(ISERROR(VLOOKUP($A2739, Dropdownlisten!$A$3:$F$143, 3, FALSE)), "", VLOOKUP($A2739, Dropdownlisten!$A$3:$F$143, 3, FALSE))</f>
        <v>6000</v>
      </c>
      <c r="D2739" s="117" t="str">
        <f>IF(ISERROR(VLOOKUP($A2739, Dropdownlisten!$A$3:$F$143, 4, FALSE)), "", VLOOKUP($A2739, Dropdownlisten!$A$3:$F$143, 4, FALSE))</f>
        <v>UnterhaltungSportNaherholung</v>
      </c>
      <c r="E2739" s="117" t="str">
        <f>IF(ISERROR(VLOOKUP($A2739, Dropdownlisten!$A$3:$F$143, 5, FALSE)), "", VLOOKUP($A2739, Dropdownlisten!$A$3:$F$143, 5, FALSE))</f>
        <v>6000_002</v>
      </c>
      <c r="F2739" s="117" t="str">
        <f>IF(ISERROR(VLOOKUP($A2739, Dropdownlisten!$A$3:$F$143, 6, FALSE)), "", VLOOKUP($A2739, Dropdownlisten!$A$3:$F$143, 6, FALSE))</f>
        <v>BarKneipe</v>
      </c>
      <c r="G2739" s="117" t="str">
        <f>VLOOKUP(E2739,Datenstruktur_fuer_R!$D$2:$F$141,3,FALSE)</f>
        <v>Point</v>
      </c>
      <c r="H2739" s="120" t="s">
        <v>689</v>
      </c>
      <c r="I2739" s="26" t="s">
        <v>753</v>
      </c>
      <c r="J2739" s="26" t="s">
        <v>1265</v>
      </c>
      <c r="K2739" s="5" t="s">
        <v>878</v>
      </c>
      <c r="L2739" s="5" t="s">
        <v>880</v>
      </c>
      <c r="M2739" s="5">
        <v>1</v>
      </c>
      <c r="N2739" s="5" t="s">
        <v>1173</v>
      </c>
    </row>
    <row r="2740" spans="1:14" x14ac:dyDescent="0.35">
      <c r="A2740" s="5" t="s">
        <v>713</v>
      </c>
      <c r="B2740" s="117" t="str">
        <f>IF(ISERROR(VLOOKUP($A2740, Dropdownlisten!$A$3:$F$143, 2, FALSE)), "", VLOOKUP($A2740, Dropdownlisten!$A$3:$F$143, 2, FALSE))</f>
        <v>POI</v>
      </c>
      <c r="C2740" s="117">
        <f>IF(ISERROR(VLOOKUP($A2740, Dropdownlisten!$A$3:$F$143, 3, FALSE)), "", VLOOKUP($A2740, Dropdownlisten!$A$3:$F$143, 3, FALSE))</f>
        <v>6000</v>
      </c>
      <c r="D2740" s="117" t="str">
        <f>IF(ISERROR(VLOOKUP($A2740, Dropdownlisten!$A$3:$F$143, 4, FALSE)), "", VLOOKUP($A2740, Dropdownlisten!$A$3:$F$143, 4, FALSE))</f>
        <v>UnterhaltungSportNaherholung</v>
      </c>
      <c r="E2740" s="117" t="str">
        <f>IF(ISERROR(VLOOKUP($A2740, Dropdownlisten!$A$3:$F$143, 5, FALSE)), "", VLOOKUP($A2740, Dropdownlisten!$A$3:$F$143, 5, FALSE))</f>
        <v>6000_012</v>
      </c>
      <c r="F2740" s="117" t="str">
        <f>IF(ISERROR(VLOOKUP($A2740, Dropdownlisten!$A$3:$F$143, 6, FALSE)), "", VLOOKUP($A2740, Dropdownlisten!$A$3:$F$143, 6, FALSE))</f>
        <v>RestaurantCafe</v>
      </c>
      <c r="G2740" s="117" t="str">
        <f>VLOOKUP(E2740,Datenstruktur_fuer_R!$D$2:$F$141,3,FALSE)</f>
        <v>Point</v>
      </c>
      <c r="H2740" s="120" t="s">
        <v>689</v>
      </c>
      <c r="I2740" s="26" t="s">
        <v>753</v>
      </c>
      <c r="J2740" s="26" t="s">
        <v>1265</v>
      </c>
      <c r="K2740" s="5" t="s">
        <v>878</v>
      </c>
      <c r="L2740" s="5" t="s">
        <v>881</v>
      </c>
      <c r="M2740" s="5">
        <v>1</v>
      </c>
      <c r="N2740" s="5" t="s">
        <v>1173</v>
      </c>
    </row>
    <row r="2741" spans="1:14" x14ac:dyDescent="0.35">
      <c r="A2741" s="5" t="s">
        <v>884</v>
      </c>
      <c r="B2741" s="117" t="str">
        <f>IF(ISERROR(VLOOKUP($A2741, Dropdownlisten!$A$3:$F$143, 2, FALSE)), "", VLOOKUP($A2741, Dropdownlisten!$A$3:$F$143, 2, FALSE))</f>
        <v>POI</v>
      </c>
      <c r="C2741" s="117">
        <f>IF(ISERROR(VLOOKUP($A2741, Dropdownlisten!$A$3:$F$143, 3, FALSE)), "", VLOOKUP($A2741, Dropdownlisten!$A$3:$F$143, 3, FALSE))</f>
        <v>1000</v>
      </c>
      <c r="D2741" s="117" t="str">
        <f>IF(ISERROR(VLOOKUP($A2741, Dropdownlisten!$A$3:$F$143, 4, FALSE)), "", VLOOKUP($A2741, Dropdownlisten!$A$3:$F$143, 4, FALSE))</f>
        <v>Grundversorgung</v>
      </c>
      <c r="E2741" s="117" t="str">
        <f>IF(ISERROR(VLOOKUP($A2741, Dropdownlisten!$A$3:$F$143, 5, FALSE)), "", VLOOKUP($A2741, Dropdownlisten!$A$3:$F$143, 5, FALSE))</f>
        <v>1000_007</v>
      </c>
      <c r="F2741" s="117" t="str">
        <f>IF(ISERROR(VLOOKUP($A2741, Dropdownlisten!$A$3:$F$143, 6, FALSE)), "", VLOOKUP($A2741, Dropdownlisten!$A$3:$F$143, 6, FALSE))</f>
        <v>OeffentlicheTrinkwasserstelle</v>
      </c>
      <c r="G2741" s="117" t="str">
        <f>VLOOKUP(E2741,Datenstruktur_fuer_R!$D$2:$F$141,3,FALSE)</f>
        <v>Point</v>
      </c>
      <c r="H2741" s="120" t="s">
        <v>689</v>
      </c>
      <c r="I2741" s="26" t="s">
        <v>753</v>
      </c>
      <c r="J2741" s="26" t="s">
        <v>1265</v>
      </c>
      <c r="K2741" s="5" t="s">
        <v>878</v>
      </c>
      <c r="L2741" s="5" t="s">
        <v>885</v>
      </c>
      <c r="M2741" s="5">
        <v>1</v>
      </c>
      <c r="N2741" s="5" t="s">
        <v>1173</v>
      </c>
    </row>
    <row r="2742" spans="1:14" x14ac:dyDescent="0.35">
      <c r="A2742" s="5" t="s">
        <v>713</v>
      </c>
      <c r="B2742" s="117" t="str">
        <f>IF(ISERROR(VLOOKUP($A2742, Dropdownlisten!$A$3:$F$143, 2, FALSE)), "", VLOOKUP($A2742, Dropdownlisten!$A$3:$F$143, 2, FALSE))</f>
        <v>POI</v>
      </c>
      <c r="C2742" s="117">
        <f>IF(ISERROR(VLOOKUP($A2742, Dropdownlisten!$A$3:$F$143, 3, FALSE)), "", VLOOKUP($A2742, Dropdownlisten!$A$3:$F$143, 3, FALSE))</f>
        <v>6000</v>
      </c>
      <c r="D2742" s="117" t="str">
        <f>IF(ISERROR(VLOOKUP($A2742, Dropdownlisten!$A$3:$F$143, 4, FALSE)), "", VLOOKUP($A2742, Dropdownlisten!$A$3:$F$143, 4, FALSE))</f>
        <v>UnterhaltungSportNaherholung</v>
      </c>
      <c r="E2742" s="117" t="str">
        <f>IF(ISERROR(VLOOKUP($A2742, Dropdownlisten!$A$3:$F$143, 5, FALSE)), "", VLOOKUP($A2742, Dropdownlisten!$A$3:$F$143, 5, FALSE))</f>
        <v>6000_012</v>
      </c>
      <c r="F2742" s="117" t="str">
        <f>IF(ISERROR(VLOOKUP($A2742, Dropdownlisten!$A$3:$F$143, 6, FALSE)), "", VLOOKUP($A2742, Dropdownlisten!$A$3:$F$143, 6, FALSE))</f>
        <v>RestaurantCafe</v>
      </c>
      <c r="G2742" s="117" t="str">
        <f>VLOOKUP(E2742,Datenstruktur_fuer_R!$D$2:$F$141,3,FALSE)</f>
        <v>Point</v>
      </c>
      <c r="H2742" s="120" t="s">
        <v>689</v>
      </c>
      <c r="I2742" s="26" t="s">
        <v>753</v>
      </c>
      <c r="J2742" s="26" t="s">
        <v>1265</v>
      </c>
      <c r="K2742" s="5" t="s">
        <v>878</v>
      </c>
      <c r="L2742" s="5" t="s">
        <v>886</v>
      </c>
      <c r="M2742" s="5">
        <v>1</v>
      </c>
      <c r="N2742" s="5" t="s">
        <v>1173</v>
      </c>
    </row>
    <row r="2743" spans="1:14" x14ac:dyDescent="0.35">
      <c r="A2743" s="5" t="s">
        <v>713</v>
      </c>
      <c r="B2743" s="117" t="str">
        <f>IF(ISERROR(VLOOKUP($A2743, Dropdownlisten!$A$3:$F$143, 2, FALSE)), "", VLOOKUP($A2743, Dropdownlisten!$A$3:$F$143, 2, FALSE))</f>
        <v>POI</v>
      </c>
      <c r="C2743" s="117">
        <f>IF(ISERROR(VLOOKUP($A2743, Dropdownlisten!$A$3:$F$143, 3, FALSE)), "", VLOOKUP($A2743, Dropdownlisten!$A$3:$F$143, 3, FALSE))</f>
        <v>6000</v>
      </c>
      <c r="D2743" s="117" t="str">
        <f>IF(ISERROR(VLOOKUP($A2743, Dropdownlisten!$A$3:$F$143, 4, FALSE)), "", VLOOKUP($A2743, Dropdownlisten!$A$3:$F$143, 4, FALSE))</f>
        <v>UnterhaltungSportNaherholung</v>
      </c>
      <c r="E2743" s="117" t="str">
        <f>IF(ISERROR(VLOOKUP($A2743, Dropdownlisten!$A$3:$F$143, 5, FALSE)), "", VLOOKUP($A2743, Dropdownlisten!$A$3:$F$143, 5, FALSE))</f>
        <v>6000_012</v>
      </c>
      <c r="F2743" s="117" t="str">
        <f>IF(ISERROR(VLOOKUP($A2743, Dropdownlisten!$A$3:$F$143, 6, FALSE)), "", VLOOKUP($A2743, Dropdownlisten!$A$3:$F$143, 6, FALSE))</f>
        <v>RestaurantCafe</v>
      </c>
      <c r="G2743" s="117" t="str">
        <f>VLOOKUP(E2743,Datenstruktur_fuer_R!$D$2:$F$141,3,FALSE)</f>
        <v>Point</v>
      </c>
      <c r="H2743" s="120" t="s">
        <v>689</v>
      </c>
      <c r="I2743" s="26" t="s">
        <v>753</v>
      </c>
      <c r="J2743" s="26" t="s">
        <v>1265</v>
      </c>
      <c r="K2743" s="5" t="s">
        <v>878</v>
      </c>
      <c r="L2743" s="5" t="s">
        <v>887</v>
      </c>
      <c r="M2743" s="5">
        <v>1</v>
      </c>
      <c r="N2743" s="5" t="s">
        <v>1173</v>
      </c>
    </row>
    <row r="2744" spans="1:14" x14ac:dyDescent="0.35">
      <c r="A2744" s="5" t="s">
        <v>713</v>
      </c>
      <c r="B2744" s="117" t="str">
        <f>IF(ISERROR(VLOOKUP($A2744, Dropdownlisten!$A$3:$F$143, 2, FALSE)), "", VLOOKUP($A2744, Dropdownlisten!$A$3:$F$143, 2, FALSE))</f>
        <v>POI</v>
      </c>
      <c r="C2744" s="117">
        <f>IF(ISERROR(VLOOKUP($A2744, Dropdownlisten!$A$3:$F$143, 3, FALSE)), "", VLOOKUP($A2744, Dropdownlisten!$A$3:$F$143, 3, FALSE))</f>
        <v>6000</v>
      </c>
      <c r="D2744" s="117" t="str">
        <f>IF(ISERROR(VLOOKUP($A2744, Dropdownlisten!$A$3:$F$143, 4, FALSE)), "", VLOOKUP($A2744, Dropdownlisten!$A$3:$F$143, 4, FALSE))</f>
        <v>UnterhaltungSportNaherholung</v>
      </c>
      <c r="E2744" s="117" t="str">
        <f>IF(ISERROR(VLOOKUP($A2744, Dropdownlisten!$A$3:$F$143, 5, FALSE)), "", VLOOKUP($A2744, Dropdownlisten!$A$3:$F$143, 5, FALSE))</f>
        <v>6000_012</v>
      </c>
      <c r="F2744" s="117" t="str">
        <f>IF(ISERROR(VLOOKUP($A2744, Dropdownlisten!$A$3:$F$143, 6, FALSE)), "", VLOOKUP($A2744, Dropdownlisten!$A$3:$F$143, 6, FALSE))</f>
        <v>RestaurantCafe</v>
      </c>
      <c r="G2744" s="117" t="str">
        <f>VLOOKUP(E2744,Datenstruktur_fuer_R!$D$2:$F$141,3,FALSE)</f>
        <v>Point</v>
      </c>
      <c r="H2744" s="120" t="s">
        <v>689</v>
      </c>
      <c r="I2744" s="26" t="s">
        <v>753</v>
      </c>
      <c r="J2744" s="26" t="s">
        <v>1265</v>
      </c>
      <c r="K2744" s="5" t="s">
        <v>878</v>
      </c>
      <c r="L2744" s="5" t="s">
        <v>888</v>
      </c>
      <c r="M2744" s="5">
        <v>1</v>
      </c>
      <c r="N2744" s="5" t="s">
        <v>1173</v>
      </c>
    </row>
    <row r="2745" spans="1:14" x14ac:dyDescent="0.35">
      <c r="A2745" s="5" t="s">
        <v>663</v>
      </c>
      <c r="B2745" s="117" t="str">
        <f>IF(ISERROR(VLOOKUP($A2745, Dropdownlisten!$A$3:$F$143, 2, FALSE)), "", VLOOKUP($A2745, Dropdownlisten!$A$3:$F$143, 2, FALSE))</f>
        <v>POI</v>
      </c>
      <c r="C2745" s="117">
        <f>IF(ISERROR(VLOOKUP($A2745, Dropdownlisten!$A$3:$F$143, 3, FALSE)), "", VLOOKUP($A2745, Dropdownlisten!$A$3:$F$143, 3, FALSE))</f>
        <v>6000</v>
      </c>
      <c r="D2745" s="117" t="str">
        <f>IF(ISERROR(VLOOKUP($A2745, Dropdownlisten!$A$3:$F$143, 4, FALSE)), "", VLOOKUP($A2745, Dropdownlisten!$A$3:$F$143, 4, FALSE))</f>
        <v>UnterhaltungSportNaherholung</v>
      </c>
      <c r="E2745" s="117" t="str">
        <f>IF(ISERROR(VLOOKUP($A2745, Dropdownlisten!$A$3:$F$143, 5, FALSE)), "", VLOOKUP($A2745, Dropdownlisten!$A$3:$F$143, 5, FALSE))</f>
        <v>6000_002</v>
      </c>
      <c r="F2745" s="117" t="str">
        <f>IF(ISERROR(VLOOKUP($A2745, Dropdownlisten!$A$3:$F$143, 6, FALSE)), "", VLOOKUP($A2745, Dropdownlisten!$A$3:$F$143, 6, FALSE))</f>
        <v>BarKneipe</v>
      </c>
      <c r="G2745" s="117" t="str">
        <f>VLOOKUP(E2745,Datenstruktur_fuer_R!$D$2:$F$141,3,FALSE)</f>
        <v>Point</v>
      </c>
      <c r="H2745" s="120" t="s">
        <v>689</v>
      </c>
      <c r="I2745" s="26" t="s">
        <v>753</v>
      </c>
      <c r="J2745" s="26" t="s">
        <v>1265</v>
      </c>
      <c r="K2745" s="5" t="s">
        <v>878</v>
      </c>
      <c r="L2745" s="5" t="s">
        <v>889</v>
      </c>
      <c r="M2745" s="5">
        <v>1</v>
      </c>
      <c r="N2745" s="5" t="s">
        <v>1173</v>
      </c>
    </row>
    <row r="2746" spans="1:14" x14ac:dyDescent="0.35">
      <c r="A2746" s="5" t="s">
        <v>713</v>
      </c>
      <c r="B2746" s="117" t="str">
        <f>IF(ISERROR(VLOOKUP($A2746, Dropdownlisten!$A$3:$F$143, 2, FALSE)), "", VLOOKUP($A2746, Dropdownlisten!$A$3:$F$143, 2, FALSE))</f>
        <v>POI</v>
      </c>
      <c r="C2746" s="117">
        <f>IF(ISERROR(VLOOKUP($A2746, Dropdownlisten!$A$3:$F$143, 3, FALSE)), "", VLOOKUP($A2746, Dropdownlisten!$A$3:$F$143, 3, FALSE))</f>
        <v>6000</v>
      </c>
      <c r="D2746" s="117" t="str">
        <f>IF(ISERROR(VLOOKUP($A2746, Dropdownlisten!$A$3:$F$143, 4, FALSE)), "", VLOOKUP($A2746, Dropdownlisten!$A$3:$F$143, 4, FALSE))</f>
        <v>UnterhaltungSportNaherholung</v>
      </c>
      <c r="E2746" s="117" t="str">
        <f>IF(ISERROR(VLOOKUP($A2746, Dropdownlisten!$A$3:$F$143, 5, FALSE)), "", VLOOKUP($A2746, Dropdownlisten!$A$3:$F$143, 5, FALSE))</f>
        <v>6000_012</v>
      </c>
      <c r="F2746" s="117" t="str">
        <f>IF(ISERROR(VLOOKUP($A2746, Dropdownlisten!$A$3:$F$143, 6, FALSE)), "", VLOOKUP($A2746, Dropdownlisten!$A$3:$F$143, 6, FALSE))</f>
        <v>RestaurantCafe</v>
      </c>
      <c r="G2746" s="117" t="str">
        <f>VLOOKUP(E2746,Datenstruktur_fuer_R!$D$2:$F$141,3,FALSE)</f>
        <v>Point</v>
      </c>
      <c r="H2746" s="120" t="s">
        <v>689</v>
      </c>
      <c r="I2746" s="26" t="s">
        <v>753</v>
      </c>
      <c r="J2746" s="26" t="s">
        <v>1265</v>
      </c>
      <c r="K2746" s="5" t="s">
        <v>878</v>
      </c>
      <c r="L2746" s="5" t="s">
        <v>890</v>
      </c>
      <c r="M2746" s="5">
        <v>1</v>
      </c>
      <c r="N2746" s="5" t="s">
        <v>1173</v>
      </c>
    </row>
    <row r="2747" spans="1:14" x14ac:dyDescent="0.35">
      <c r="A2747" s="5" t="s">
        <v>685</v>
      </c>
      <c r="B2747" s="117" t="str">
        <f>IF(ISERROR(VLOOKUP($A2747, Dropdownlisten!$A$3:$F$143, 2, FALSE)), "", VLOOKUP($A2747, Dropdownlisten!$A$3:$F$143, 2, FALSE))</f>
        <v>POI</v>
      </c>
      <c r="C2747" s="117">
        <f>IF(ISERROR(VLOOKUP($A2747, Dropdownlisten!$A$3:$F$143, 3, FALSE)), "", VLOOKUP($A2747, Dropdownlisten!$A$3:$F$143, 3, FALSE))</f>
        <v>3000</v>
      </c>
      <c r="D2747" s="117" t="str">
        <f>IF(ISERROR(VLOOKUP($A2747, Dropdownlisten!$A$3:$F$143, 4, FALSE)), "", VLOOKUP($A2747, Dropdownlisten!$A$3:$F$143, 4, FALSE))</f>
        <v>BildungBetreuung</v>
      </c>
      <c r="E2747" s="117" t="str">
        <f>IF(ISERROR(VLOOKUP($A2747, Dropdownlisten!$A$3:$F$143, 5, FALSE)), "", VLOOKUP($A2747, Dropdownlisten!$A$3:$F$143, 5, FALSE))</f>
        <v>3000_004</v>
      </c>
      <c r="F2747" s="117" t="str">
        <f>IF(ISERROR(VLOOKUP($A2747, Dropdownlisten!$A$3:$F$143, 6, FALSE)), "", VLOOKUP($A2747, Dropdownlisten!$A$3:$F$143, 6, FALSE))</f>
        <v>Hochschule</v>
      </c>
      <c r="G2747" s="117" t="str">
        <f>VLOOKUP(E2747,Datenstruktur_fuer_R!$D$2:$F$141,3,FALSE)</f>
        <v>Point</v>
      </c>
      <c r="H2747" s="120" t="s">
        <v>689</v>
      </c>
      <c r="I2747" s="26" t="s">
        <v>753</v>
      </c>
      <c r="J2747" s="26" t="s">
        <v>1265</v>
      </c>
      <c r="K2747" s="5" t="s">
        <v>878</v>
      </c>
      <c r="L2747" s="5" t="s">
        <v>891</v>
      </c>
      <c r="M2747" s="5">
        <v>1</v>
      </c>
      <c r="N2747" s="5" t="s">
        <v>1173</v>
      </c>
    </row>
    <row r="2748" spans="1:14" x14ac:dyDescent="0.35">
      <c r="A2748" s="5" t="s">
        <v>693</v>
      </c>
      <c r="B2748" s="117" t="str">
        <f>IF(ISERROR(VLOOKUP($A2748, Dropdownlisten!$A$3:$F$143, 2, FALSE)), "", VLOOKUP($A2748, Dropdownlisten!$A$3:$F$143, 2, FALSE))</f>
        <v>POI</v>
      </c>
      <c r="C2748" s="117">
        <f>IF(ISERROR(VLOOKUP($A2748, Dropdownlisten!$A$3:$F$143, 3, FALSE)), "", VLOOKUP($A2748, Dropdownlisten!$A$3:$F$143, 3, FALSE))</f>
        <v>3000</v>
      </c>
      <c r="D2748" s="117" t="str">
        <f>IF(ISERROR(VLOOKUP($A2748, Dropdownlisten!$A$3:$F$143, 4, FALSE)), "", VLOOKUP($A2748, Dropdownlisten!$A$3:$F$143, 4, FALSE))</f>
        <v>BildungBetreuung</v>
      </c>
      <c r="E2748" s="117" t="str">
        <f>IF(ISERROR(VLOOKUP($A2748, Dropdownlisten!$A$3:$F$143, 5, FALSE)), "", VLOOKUP($A2748, Dropdownlisten!$A$3:$F$143, 5, FALSE))</f>
        <v>3000_005</v>
      </c>
      <c r="F2748" s="117" t="str">
        <f>IF(ISERROR(VLOOKUP($A2748, Dropdownlisten!$A$3:$F$143, 6, FALSE)), "", VLOOKUP($A2748, Dropdownlisten!$A$3:$F$143, 6, FALSE))</f>
        <v>Kindergarten</v>
      </c>
      <c r="G2748" s="117" t="str">
        <f>VLOOKUP(E2748,Datenstruktur_fuer_R!$D$2:$F$141,3,FALSE)</f>
        <v>Point</v>
      </c>
      <c r="H2748" s="120" t="s">
        <v>689</v>
      </c>
      <c r="I2748" s="26" t="s">
        <v>753</v>
      </c>
      <c r="J2748" s="26" t="s">
        <v>1265</v>
      </c>
      <c r="K2748" s="5" t="s">
        <v>878</v>
      </c>
      <c r="L2748" s="5" t="s">
        <v>892</v>
      </c>
      <c r="M2748" s="5">
        <v>1</v>
      </c>
      <c r="N2748" s="5" t="s">
        <v>1173</v>
      </c>
    </row>
    <row r="2749" spans="1:14" x14ac:dyDescent="0.35">
      <c r="A2749" s="5" t="s">
        <v>1054</v>
      </c>
      <c r="B2749" s="117" t="str">
        <f>IF(ISERROR(VLOOKUP($A2749, Dropdownlisten!$A$3:$F$143, 2, FALSE)), "", VLOOKUP($A2749, Dropdownlisten!$A$3:$F$143, 2, FALSE))</f>
        <v>POI</v>
      </c>
      <c r="C2749" s="117">
        <f>IF(ISERROR(VLOOKUP($A2749, Dropdownlisten!$A$3:$F$143, 3, FALSE)), "", VLOOKUP($A2749, Dropdownlisten!$A$3:$F$143, 3, FALSE))</f>
        <v>6000</v>
      </c>
      <c r="D2749" s="117" t="str">
        <f>IF(ISERROR(VLOOKUP($A2749, Dropdownlisten!$A$3:$F$143, 4, FALSE)), "", VLOOKUP($A2749, Dropdownlisten!$A$3:$F$143, 4, FALSE))</f>
        <v>UnterhaltungSportNaherholung</v>
      </c>
      <c r="E2749" s="117" t="str">
        <f>IF(ISERROR(VLOOKUP($A2749, Dropdownlisten!$A$3:$F$143, 5, FALSE)), "", VLOOKUP($A2749, Dropdownlisten!$A$3:$F$143, 5, FALSE))</f>
        <v>6000_003</v>
      </c>
      <c r="F2749" s="117" t="str">
        <f>IF(ISERROR(VLOOKUP($A2749, Dropdownlisten!$A$3:$F$143, 6, FALSE)), "", VLOOKUP($A2749, Dropdownlisten!$A$3:$F$143, 6, FALSE))</f>
        <v>BibliothekBuchhandlung</v>
      </c>
      <c r="G2749" s="117" t="str">
        <f>VLOOKUP(E2749,Datenstruktur_fuer_R!$D$2:$F$141,3,FALSE)</f>
        <v>Point</v>
      </c>
      <c r="H2749" s="120" t="s">
        <v>689</v>
      </c>
      <c r="I2749" s="26" t="s">
        <v>753</v>
      </c>
      <c r="J2749" s="26" t="s">
        <v>1265</v>
      </c>
      <c r="K2749" s="5" t="s">
        <v>878</v>
      </c>
      <c r="L2749" s="5" t="s">
        <v>893</v>
      </c>
      <c r="M2749" s="5">
        <v>1</v>
      </c>
      <c r="N2749" s="5" t="s">
        <v>1173</v>
      </c>
    </row>
    <row r="2750" spans="1:14" x14ac:dyDescent="0.35">
      <c r="A2750" s="5" t="s">
        <v>845</v>
      </c>
      <c r="B2750" s="117" t="str">
        <f>IF(ISERROR(VLOOKUP($A2750, Dropdownlisten!$A$3:$F$143, 2, FALSE)), "", VLOOKUP($A2750, Dropdownlisten!$A$3:$F$143, 2, FALSE))</f>
        <v>POI</v>
      </c>
      <c r="C2750" s="117">
        <f>IF(ISERROR(VLOOKUP($A2750, Dropdownlisten!$A$3:$F$143, 3, FALSE)), "", VLOOKUP($A2750, Dropdownlisten!$A$3:$F$143, 3, FALSE))</f>
        <v>3000</v>
      </c>
      <c r="D2750" s="117" t="str">
        <f>IF(ISERROR(VLOOKUP($A2750, Dropdownlisten!$A$3:$F$143, 4, FALSE)), "", VLOOKUP($A2750, Dropdownlisten!$A$3:$F$143, 4, FALSE))</f>
        <v>BildungBetreuung</v>
      </c>
      <c r="E2750" s="117" t="str">
        <f>IF(ISERROR(VLOOKUP($A2750, Dropdownlisten!$A$3:$F$143, 5, FALSE)), "", VLOOKUP($A2750, Dropdownlisten!$A$3:$F$143, 5, FALSE))</f>
        <v>3000_003</v>
      </c>
      <c r="F2750" s="117" t="str">
        <f>IF(ISERROR(VLOOKUP($A2750, Dropdownlisten!$A$3:$F$143, 6, FALSE)), "", VLOOKUP($A2750, Dropdownlisten!$A$3:$F$143, 6, FALSE))</f>
        <v>Schule</v>
      </c>
      <c r="G2750" s="117" t="str">
        <f>VLOOKUP(E2750,Datenstruktur_fuer_R!$D$2:$F$141,3,FALSE)</f>
        <v>Point</v>
      </c>
      <c r="H2750" s="120" t="s">
        <v>689</v>
      </c>
      <c r="I2750" s="26" t="s">
        <v>753</v>
      </c>
      <c r="J2750" s="26" t="s">
        <v>1265</v>
      </c>
      <c r="K2750" s="5" t="s">
        <v>878</v>
      </c>
      <c r="L2750" s="5" t="s">
        <v>894</v>
      </c>
      <c r="M2750" s="5">
        <v>1</v>
      </c>
      <c r="N2750" s="5" t="s">
        <v>1173</v>
      </c>
    </row>
    <row r="2751" spans="1:14" x14ac:dyDescent="0.35">
      <c r="A2751" s="5" t="s">
        <v>685</v>
      </c>
      <c r="B2751" s="117" t="str">
        <f>IF(ISERROR(VLOOKUP($A2751, Dropdownlisten!$A$3:$F$143, 2, FALSE)), "", VLOOKUP($A2751, Dropdownlisten!$A$3:$F$143, 2, FALSE))</f>
        <v>POI</v>
      </c>
      <c r="C2751" s="117">
        <f>IF(ISERROR(VLOOKUP($A2751, Dropdownlisten!$A$3:$F$143, 3, FALSE)), "", VLOOKUP($A2751, Dropdownlisten!$A$3:$F$143, 3, FALSE))</f>
        <v>3000</v>
      </c>
      <c r="D2751" s="117" t="str">
        <f>IF(ISERROR(VLOOKUP($A2751, Dropdownlisten!$A$3:$F$143, 4, FALSE)), "", VLOOKUP($A2751, Dropdownlisten!$A$3:$F$143, 4, FALSE))</f>
        <v>BildungBetreuung</v>
      </c>
      <c r="E2751" s="117" t="str">
        <f>IF(ISERROR(VLOOKUP($A2751, Dropdownlisten!$A$3:$F$143, 5, FALSE)), "", VLOOKUP($A2751, Dropdownlisten!$A$3:$F$143, 5, FALSE))</f>
        <v>3000_004</v>
      </c>
      <c r="F2751" s="117" t="str">
        <f>IF(ISERROR(VLOOKUP($A2751, Dropdownlisten!$A$3:$F$143, 6, FALSE)), "", VLOOKUP($A2751, Dropdownlisten!$A$3:$F$143, 6, FALSE))</f>
        <v>Hochschule</v>
      </c>
      <c r="G2751" s="117" t="str">
        <f>VLOOKUP(E2751,Datenstruktur_fuer_R!$D$2:$F$141,3,FALSE)</f>
        <v>Point</v>
      </c>
      <c r="H2751" s="120" t="s">
        <v>689</v>
      </c>
      <c r="I2751" s="26" t="s">
        <v>753</v>
      </c>
      <c r="J2751" s="26" t="s">
        <v>1265</v>
      </c>
      <c r="K2751" s="5" t="s">
        <v>878</v>
      </c>
      <c r="L2751" s="5" t="s">
        <v>895</v>
      </c>
      <c r="M2751" s="5">
        <v>1</v>
      </c>
      <c r="N2751" s="5" t="s">
        <v>1173</v>
      </c>
    </row>
    <row r="2752" spans="1:14" x14ac:dyDescent="0.35">
      <c r="A2752" s="5" t="s">
        <v>904</v>
      </c>
      <c r="B2752" s="117" t="str">
        <f>IF(ISERROR(VLOOKUP($A2752, Dropdownlisten!$A$3:$F$143, 2, FALSE)), "", VLOOKUP($A2752, Dropdownlisten!$A$3:$F$143, 2, FALSE))</f>
        <v>POI</v>
      </c>
      <c r="C2752" s="117">
        <f>IF(ISERROR(VLOOKUP($A2752, Dropdownlisten!$A$3:$F$143, 3, FALSE)), "", VLOOKUP($A2752, Dropdownlisten!$A$3:$F$143, 3, FALSE))</f>
        <v>5000</v>
      </c>
      <c r="D2752" s="117" t="str">
        <f>IF(ISERROR(VLOOKUP($A2752, Dropdownlisten!$A$3:$F$143, 4, FALSE)), "", VLOOKUP($A2752, Dropdownlisten!$A$3:$F$143, 4, FALSE))</f>
        <v>Mobilitaet</v>
      </c>
      <c r="E2752" s="117" t="str">
        <f>IF(ISERROR(VLOOKUP($A2752, Dropdownlisten!$A$3:$F$143, 5, FALSE)), "", VLOOKUP($A2752, Dropdownlisten!$A$3:$F$143, 5, FALSE))</f>
        <v>5000_008</v>
      </c>
      <c r="F2752" s="117" t="str">
        <f>IF(ISERROR(VLOOKUP($A2752, Dropdownlisten!$A$3:$F$143, 6, FALSE)), "", VLOOKUP($A2752, Dropdownlisten!$A$3:$F$143, 6, FALSE))</f>
        <v>Fahrradparkplatz</v>
      </c>
      <c r="G2752" s="117" t="str">
        <f>VLOOKUP(E2752,Datenstruktur_fuer_R!$D$2:$F$141,3,FALSE)</f>
        <v>Point</v>
      </c>
      <c r="H2752" s="120" t="s">
        <v>689</v>
      </c>
      <c r="I2752" s="26" t="s">
        <v>753</v>
      </c>
      <c r="J2752" s="26" t="s">
        <v>1265</v>
      </c>
      <c r="K2752" s="5" t="s">
        <v>878</v>
      </c>
      <c r="L2752" s="5" t="s">
        <v>906</v>
      </c>
      <c r="M2752" s="5">
        <v>1</v>
      </c>
      <c r="N2752" s="5" t="s">
        <v>1173</v>
      </c>
    </row>
    <row r="2753" spans="1:14" x14ac:dyDescent="0.35">
      <c r="A2753" s="5" t="s">
        <v>903</v>
      </c>
      <c r="B2753" s="117" t="str">
        <f>IF(ISERROR(VLOOKUP($A2753, Dropdownlisten!$A$3:$F$143, 2, FALSE)), "", VLOOKUP($A2753, Dropdownlisten!$A$3:$F$143, 2, FALSE))</f>
        <v>POI</v>
      </c>
      <c r="C2753" s="117">
        <f>IF(ISERROR(VLOOKUP($A2753, Dropdownlisten!$A$3:$F$143, 3, FALSE)), "", VLOOKUP($A2753, Dropdownlisten!$A$3:$F$143, 3, FALSE))</f>
        <v>5000</v>
      </c>
      <c r="D2753" s="117" t="str">
        <f>IF(ISERROR(VLOOKUP($A2753, Dropdownlisten!$A$3:$F$143, 4, FALSE)), "", VLOOKUP($A2753, Dropdownlisten!$A$3:$F$143, 4, FALSE))</f>
        <v>Mobilitaet</v>
      </c>
      <c r="E2753" s="117" t="str">
        <f>IF(ISERROR(VLOOKUP($A2753, Dropdownlisten!$A$3:$F$143, 5, FALSE)), "", VLOOKUP($A2753, Dropdownlisten!$A$3:$F$143, 5, FALSE))</f>
        <v>5000_009</v>
      </c>
      <c r="F2753" s="117" t="str">
        <f>IF(ISERROR(VLOOKUP($A2753, Dropdownlisten!$A$3:$F$143, 6, FALSE)), "", VLOOKUP($A2753, Dropdownlisten!$A$3:$F$143, 6, FALSE))</f>
        <v>FahrradLeihstation</v>
      </c>
      <c r="G2753" s="117" t="str">
        <f>VLOOKUP(E2753,Datenstruktur_fuer_R!$D$2:$F$141,3,FALSE)</f>
        <v>Point</v>
      </c>
      <c r="H2753" s="120" t="s">
        <v>689</v>
      </c>
      <c r="I2753" s="26" t="s">
        <v>753</v>
      </c>
      <c r="J2753" s="26" t="s">
        <v>1265</v>
      </c>
      <c r="K2753" s="5" t="s">
        <v>878</v>
      </c>
      <c r="L2753" s="5" t="s">
        <v>907</v>
      </c>
      <c r="M2753" s="5">
        <v>1</v>
      </c>
      <c r="N2753" s="5" t="s">
        <v>1173</v>
      </c>
    </row>
    <row r="2754" spans="1:14" x14ac:dyDescent="0.35">
      <c r="A2754" s="5" t="s">
        <v>905</v>
      </c>
      <c r="B2754" s="117" t="str">
        <f>IF(ISERROR(VLOOKUP($A2754, Dropdownlisten!$A$3:$F$143, 2, FALSE)), "", VLOOKUP($A2754, Dropdownlisten!$A$3:$F$143, 2, FALSE))</f>
        <v>POI</v>
      </c>
      <c r="C2754" s="117">
        <f>IF(ISERROR(VLOOKUP($A2754, Dropdownlisten!$A$3:$F$143, 3, FALSE)), "", VLOOKUP($A2754, Dropdownlisten!$A$3:$F$143, 3, FALSE))</f>
        <v>5000</v>
      </c>
      <c r="D2754" s="117" t="str">
        <f>IF(ISERROR(VLOOKUP($A2754, Dropdownlisten!$A$3:$F$143, 4, FALSE)), "", VLOOKUP($A2754, Dropdownlisten!$A$3:$F$143, 4, FALSE))</f>
        <v>Mobilitaet</v>
      </c>
      <c r="E2754" s="117" t="str">
        <f>IF(ISERROR(VLOOKUP($A2754, Dropdownlisten!$A$3:$F$143, 5, FALSE)), "", VLOOKUP($A2754, Dropdownlisten!$A$3:$F$143, 5, FALSE))</f>
        <v>5000_010</v>
      </c>
      <c r="F2754" s="117" t="str">
        <f>IF(ISERROR(VLOOKUP($A2754, Dropdownlisten!$A$3:$F$143, 6, FALSE)), "", VLOOKUP($A2754, Dropdownlisten!$A$3:$F$143, 6, FALSE))</f>
        <v>CarSharingStation</v>
      </c>
      <c r="G2754" s="117" t="str">
        <f>VLOOKUP(E2754,Datenstruktur_fuer_R!$D$2:$F$141,3,FALSE)</f>
        <v>Point</v>
      </c>
      <c r="H2754" s="120" t="s">
        <v>689</v>
      </c>
      <c r="I2754" s="26" t="s">
        <v>753</v>
      </c>
      <c r="J2754" s="26" t="s">
        <v>1265</v>
      </c>
      <c r="K2754" s="5" t="s">
        <v>878</v>
      </c>
      <c r="L2754" s="5" t="s">
        <v>908</v>
      </c>
      <c r="M2754" s="5">
        <v>1</v>
      </c>
      <c r="N2754" s="5" t="s">
        <v>1173</v>
      </c>
    </row>
    <row r="2755" spans="1:14" x14ac:dyDescent="0.35">
      <c r="A2755" s="5" t="s">
        <v>914</v>
      </c>
      <c r="B2755" s="117" t="str">
        <f>IF(ISERROR(VLOOKUP($A2755, Dropdownlisten!$A$3:$F$143, 2, FALSE)), "", VLOOKUP($A2755, Dropdownlisten!$A$3:$F$143, 2, FALSE))</f>
        <v>POI</v>
      </c>
      <c r="C2755" s="117">
        <f>IF(ISERROR(VLOOKUP($A2755, Dropdownlisten!$A$3:$F$143, 3, FALSE)), "", VLOOKUP($A2755, Dropdownlisten!$A$3:$F$143, 3, FALSE))</f>
        <v>5000</v>
      </c>
      <c r="D2755" s="117" t="str">
        <f>IF(ISERROR(VLOOKUP($A2755, Dropdownlisten!$A$3:$F$143, 4, FALSE)), "", VLOOKUP($A2755, Dropdownlisten!$A$3:$F$143, 4, FALSE))</f>
        <v>Mobilitaet</v>
      </c>
      <c r="E2755" s="117" t="str">
        <f>IF(ISERROR(VLOOKUP($A2755, Dropdownlisten!$A$3:$F$143, 5, FALSE)), "", VLOOKUP($A2755, Dropdownlisten!$A$3:$F$143, 5, FALSE))</f>
        <v>5000_012</v>
      </c>
      <c r="F2755" s="117" t="str">
        <f>IF(ISERROR(VLOOKUP($A2755, Dropdownlisten!$A$3:$F$143, 6, FALSE)), "", VLOOKUP($A2755, Dropdownlisten!$A$3:$F$143, 6, FALSE))</f>
        <v>Elektroladestation</v>
      </c>
      <c r="G2755" s="117" t="str">
        <f>VLOOKUP(E2755,Datenstruktur_fuer_R!$D$2:$F$141,3,FALSE)</f>
        <v>Point</v>
      </c>
      <c r="H2755" s="120" t="s">
        <v>689</v>
      </c>
      <c r="I2755" s="26" t="s">
        <v>753</v>
      </c>
      <c r="J2755" s="26" t="s">
        <v>1265</v>
      </c>
      <c r="K2755" s="5" t="s">
        <v>878</v>
      </c>
      <c r="L2755" s="5" t="s">
        <v>915</v>
      </c>
      <c r="M2755" s="5">
        <v>1</v>
      </c>
      <c r="N2755" s="5" t="s">
        <v>1173</v>
      </c>
    </row>
    <row r="2756" spans="1:14" x14ac:dyDescent="0.35">
      <c r="A2756" s="5" t="s">
        <v>733</v>
      </c>
      <c r="B2756" s="117" t="str">
        <f>IF(ISERROR(VLOOKUP($A2756, Dropdownlisten!$A$3:$F$143, 2, FALSE)), "", VLOOKUP($A2756, Dropdownlisten!$A$3:$F$143, 2, FALSE))</f>
        <v>POI</v>
      </c>
      <c r="C2756" s="117">
        <f>IF(ISERROR(VLOOKUP($A2756, Dropdownlisten!$A$3:$F$143, 3, FALSE)), "", VLOOKUP($A2756, Dropdownlisten!$A$3:$F$143, 3, FALSE))</f>
        <v>5000</v>
      </c>
      <c r="D2756" s="117" t="str">
        <f>IF(ISERROR(VLOOKUP($A2756, Dropdownlisten!$A$3:$F$143, 4, FALSE)), "", VLOOKUP($A2756, Dropdownlisten!$A$3:$F$143, 4, FALSE))</f>
        <v>Mobilitaet</v>
      </c>
      <c r="E2756" s="117" t="str">
        <f>IF(ISERROR(VLOOKUP($A2756, Dropdownlisten!$A$3:$F$143, 5, FALSE)), "", VLOOKUP($A2756, Dropdownlisten!$A$3:$F$143, 5, FALSE))</f>
        <v>5000_005</v>
      </c>
      <c r="F2756" s="117" t="str">
        <f>IF(ISERROR(VLOOKUP($A2756, Dropdownlisten!$A$3:$F$143, 6, FALSE)), "", VLOOKUP($A2756, Dropdownlisten!$A$3:$F$143, 6, FALSE))</f>
        <v>wichtigeVerkehrsengstelle</v>
      </c>
      <c r="G2756" s="117" t="str">
        <f>VLOOKUP(E2756,Datenstruktur_fuer_R!$D$2:$F$141,3,FALSE)</f>
        <v>Point</v>
      </c>
      <c r="H2756" s="120" t="s">
        <v>689</v>
      </c>
      <c r="I2756" s="26" t="s">
        <v>753</v>
      </c>
      <c r="J2756" s="26" t="s">
        <v>1265</v>
      </c>
      <c r="K2756" s="5" t="s">
        <v>878</v>
      </c>
      <c r="L2756" s="5" t="s">
        <v>916</v>
      </c>
      <c r="M2756" s="5">
        <v>1</v>
      </c>
      <c r="N2756" s="5" t="s">
        <v>1173</v>
      </c>
    </row>
    <row r="2757" spans="1:14" x14ac:dyDescent="0.35">
      <c r="A2757" s="5" t="s">
        <v>913</v>
      </c>
      <c r="B2757" s="117" t="str">
        <f>IF(ISERROR(VLOOKUP($A2757, Dropdownlisten!$A$3:$F$143, 2, FALSE)), "", VLOOKUP($A2757, Dropdownlisten!$A$3:$F$143, 2, FALSE))</f>
        <v>POI</v>
      </c>
      <c r="C2757" s="117">
        <f>IF(ISERROR(VLOOKUP($A2757, Dropdownlisten!$A$3:$F$143, 3, FALSE)), "", VLOOKUP($A2757, Dropdownlisten!$A$3:$F$143, 3, FALSE))</f>
        <v>5000</v>
      </c>
      <c r="D2757" s="117" t="str">
        <f>IF(ISERROR(VLOOKUP($A2757, Dropdownlisten!$A$3:$F$143, 4, FALSE)), "", VLOOKUP($A2757, Dropdownlisten!$A$3:$F$143, 4, FALSE))</f>
        <v>Mobilitaet</v>
      </c>
      <c r="E2757" s="117" t="str">
        <f>IF(ISERROR(VLOOKUP($A2757, Dropdownlisten!$A$3:$F$143, 5, FALSE)), "", VLOOKUP($A2757, Dropdownlisten!$A$3:$F$143, 5, FALSE))</f>
        <v>5000_013</v>
      </c>
      <c r="F2757" s="117" t="str">
        <f>IF(ISERROR(VLOOKUP($A2757, Dropdownlisten!$A$3:$F$143, 6, FALSE)), "", VLOOKUP($A2757, Dropdownlisten!$A$3:$F$143, 6, FALSE))</f>
        <v>Tankstelle</v>
      </c>
      <c r="G2757" s="117" t="str">
        <f>VLOOKUP(E2757,Datenstruktur_fuer_R!$D$2:$F$141,3,FALSE)</f>
        <v>Point</v>
      </c>
      <c r="H2757" s="120" t="s">
        <v>689</v>
      </c>
      <c r="I2757" s="26" t="s">
        <v>753</v>
      </c>
      <c r="J2757" s="26" t="s">
        <v>1265</v>
      </c>
      <c r="K2757" s="5" t="s">
        <v>878</v>
      </c>
      <c r="L2757" s="5" t="s">
        <v>917</v>
      </c>
      <c r="M2757" s="5">
        <v>1</v>
      </c>
      <c r="N2757" s="5" t="s">
        <v>1173</v>
      </c>
    </row>
    <row r="2758" spans="1:14" x14ac:dyDescent="0.35">
      <c r="A2758" s="5" t="s">
        <v>705</v>
      </c>
      <c r="B2758" s="117" t="str">
        <f>IF(ISERROR(VLOOKUP($A2758, Dropdownlisten!$A$3:$F$143, 2, FALSE)), "", VLOOKUP($A2758, Dropdownlisten!$A$3:$F$143, 2, FALSE))</f>
        <v>POI</v>
      </c>
      <c r="C2758" s="117">
        <f>IF(ISERROR(VLOOKUP($A2758, Dropdownlisten!$A$3:$F$143, 3, FALSE)), "", VLOOKUP($A2758, Dropdownlisten!$A$3:$F$143, 3, FALSE))</f>
        <v>5000</v>
      </c>
      <c r="D2758" s="117" t="str">
        <f>IF(ISERROR(VLOOKUP($A2758, Dropdownlisten!$A$3:$F$143, 4, FALSE)), "", VLOOKUP($A2758, Dropdownlisten!$A$3:$F$143, 4, FALSE))</f>
        <v>Mobilitaet</v>
      </c>
      <c r="E2758" s="117" t="str">
        <f>IF(ISERROR(VLOOKUP($A2758, Dropdownlisten!$A$3:$F$143, 5, FALSE)), "", VLOOKUP($A2758, Dropdownlisten!$A$3:$F$143, 5, FALSE))</f>
        <v>5000_004</v>
      </c>
      <c r="F2758" s="117" t="str">
        <f>IF(ISERROR(VLOOKUP($A2758, Dropdownlisten!$A$3:$F$143, 6, FALSE)), "", VLOOKUP($A2758, Dropdownlisten!$A$3:$F$143, 6, FALSE))</f>
        <v>PKWParkplatz</v>
      </c>
      <c r="G2758" s="117" t="str">
        <f>VLOOKUP(E2758,Datenstruktur_fuer_R!$D$2:$F$141,3,FALSE)</f>
        <v>Point</v>
      </c>
      <c r="H2758" s="120" t="s">
        <v>689</v>
      </c>
      <c r="I2758" s="26" t="s">
        <v>753</v>
      </c>
      <c r="J2758" s="26" t="s">
        <v>1265</v>
      </c>
      <c r="K2758" s="5" t="s">
        <v>878</v>
      </c>
      <c r="L2758" s="5" t="s">
        <v>918</v>
      </c>
      <c r="M2758" s="5">
        <v>1</v>
      </c>
      <c r="N2758" s="5" t="s">
        <v>1173</v>
      </c>
    </row>
    <row r="2759" spans="1:14" x14ac:dyDescent="0.35">
      <c r="A2759" s="5" t="s">
        <v>705</v>
      </c>
      <c r="B2759" s="117" t="str">
        <f>IF(ISERROR(VLOOKUP($A2759, Dropdownlisten!$A$3:$F$143, 2, FALSE)), "", VLOOKUP($A2759, Dropdownlisten!$A$3:$F$143, 2, FALSE))</f>
        <v>POI</v>
      </c>
      <c r="C2759" s="117">
        <f>IF(ISERROR(VLOOKUP($A2759, Dropdownlisten!$A$3:$F$143, 3, FALSE)), "", VLOOKUP($A2759, Dropdownlisten!$A$3:$F$143, 3, FALSE))</f>
        <v>5000</v>
      </c>
      <c r="D2759" s="117" t="str">
        <f>IF(ISERROR(VLOOKUP($A2759, Dropdownlisten!$A$3:$F$143, 4, FALSE)), "", VLOOKUP($A2759, Dropdownlisten!$A$3:$F$143, 4, FALSE))</f>
        <v>Mobilitaet</v>
      </c>
      <c r="E2759" s="117" t="str">
        <f>IF(ISERROR(VLOOKUP($A2759, Dropdownlisten!$A$3:$F$143, 5, FALSE)), "", VLOOKUP($A2759, Dropdownlisten!$A$3:$F$143, 5, FALSE))</f>
        <v>5000_004</v>
      </c>
      <c r="F2759" s="117" t="str">
        <f>IF(ISERROR(VLOOKUP($A2759, Dropdownlisten!$A$3:$F$143, 6, FALSE)), "", VLOOKUP($A2759, Dropdownlisten!$A$3:$F$143, 6, FALSE))</f>
        <v>PKWParkplatz</v>
      </c>
      <c r="G2759" s="117" t="str">
        <f>VLOOKUP(E2759,Datenstruktur_fuer_R!$D$2:$F$141,3,FALSE)</f>
        <v>Point</v>
      </c>
      <c r="H2759" s="120" t="s">
        <v>689</v>
      </c>
      <c r="I2759" s="26" t="s">
        <v>753</v>
      </c>
      <c r="J2759" s="26" t="s">
        <v>1265</v>
      </c>
      <c r="K2759" s="5" t="s">
        <v>878</v>
      </c>
      <c r="L2759" s="5" t="s">
        <v>919</v>
      </c>
      <c r="M2759" s="5">
        <v>1</v>
      </c>
      <c r="N2759" s="5" t="s">
        <v>1173</v>
      </c>
    </row>
    <row r="2760" spans="1:14" x14ac:dyDescent="0.35">
      <c r="A2760" s="5" t="s">
        <v>705</v>
      </c>
      <c r="B2760" s="117" t="str">
        <f>IF(ISERROR(VLOOKUP($A2760, Dropdownlisten!$A$3:$F$143, 2, FALSE)), "", VLOOKUP($A2760, Dropdownlisten!$A$3:$F$143, 2, FALSE))</f>
        <v>POI</v>
      </c>
      <c r="C2760" s="117">
        <f>IF(ISERROR(VLOOKUP($A2760, Dropdownlisten!$A$3:$F$143, 3, FALSE)), "", VLOOKUP($A2760, Dropdownlisten!$A$3:$F$143, 3, FALSE))</f>
        <v>5000</v>
      </c>
      <c r="D2760" s="117" t="str">
        <f>IF(ISERROR(VLOOKUP($A2760, Dropdownlisten!$A$3:$F$143, 4, FALSE)), "", VLOOKUP($A2760, Dropdownlisten!$A$3:$F$143, 4, FALSE))</f>
        <v>Mobilitaet</v>
      </c>
      <c r="E2760" s="117" t="str">
        <f>IF(ISERROR(VLOOKUP($A2760, Dropdownlisten!$A$3:$F$143, 5, FALSE)), "", VLOOKUP($A2760, Dropdownlisten!$A$3:$F$143, 5, FALSE))</f>
        <v>5000_004</v>
      </c>
      <c r="F2760" s="117" t="str">
        <f>IF(ISERROR(VLOOKUP($A2760, Dropdownlisten!$A$3:$F$143, 6, FALSE)), "", VLOOKUP($A2760, Dropdownlisten!$A$3:$F$143, 6, FALSE))</f>
        <v>PKWParkplatz</v>
      </c>
      <c r="G2760" s="117" t="str">
        <f>VLOOKUP(E2760,Datenstruktur_fuer_R!$D$2:$F$141,3,FALSE)</f>
        <v>Point</v>
      </c>
      <c r="H2760" s="120" t="s">
        <v>689</v>
      </c>
      <c r="I2760" s="26" t="s">
        <v>753</v>
      </c>
      <c r="J2760" s="26" t="s">
        <v>1265</v>
      </c>
      <c r="K2760" s="5" t="s">
        <v>878</v>
      </c>
      <c r="L2760" s="5" t="s">
        <v>920</v>
      </c>
      <c r="M2760" s="5">
        <v>1</v>
      </c>
      <c r="N2760" s="5" t="s">
        <v>1173</v>
      </c>
    </row>
    <row r="2761" spans="1:14" x14ac:dyDescent="0.35">
      <c r="A2761" s="5" t="s">
        <v>923</v>
      </c>
      <c r="B2761" s="117" t="str">
        <f>IF(ISERROR(VLOOKUP($A2761, Dropdownlisten!$A$3:$F$143, 2, FALSE)), "", VLOOKUP($A2761, Dropdownlisten!$A$3:$F$143, 2, FALSE))</f>
        <v>POI</v>
      </c>
      <c r="C2761" s="117">
        <f>IF(ISERROR(VLOOKUP($A2761, Dropdownlisten!$A$3:$F$143, 3, FALSE)), "", VLOOKUP($A2761, Dropdownlisten!$A$3:$F$143, 3, FALSE))</f>
        <v>5000</v>
      </c>
      <c r="D2761" s="117" t="str">
        <f>IF(ISERROR(VLOOKUP($A2761, Dropdownlisten!$A$3:$F$143, 4, FALSE)), "", VLOOKUP($A2761, Dropdownlisten!$A$3:$F$143, 4, FALSE))</f>
        <v>Mobilitaet</v>
      </c>
      <c r="E2761" s="117" t="str">
        <f>IF(ISERROR(VLOOKUP($A2761, Dropdownlisten!$A$3:$F$143, 5, FALSE)), "", VLOOKUP($A2761, Dropdownlisten!$A$3:$F$143, 5, FALSE))</f>
        <v>5000_014</v>
      </c>
      <c r="F2761" s="117" t="str">
        <f>IF(ISERROR(VLOOKUP($A2761, Dropdownlisten!$A$3:$F$143, 6, FALSE)), "", VLOOKUP($A2761, Dropdownlisten!$A$3:$F$143, 6, FALSE))</f>
        <v>Taxistand</v>
      </c>
      <c r="G2761" s="117" t="str">
        <f>VLOOKUP(E2761,Datenstruktur_fuer_R!$D$2:$F$141,3,FALSE)</f>
        <v>Point</v>
      </c>
      <c r="H2761" s="120" t="s">
        <v>689</v>
      </c>
      <c r="I2761" s="26" t="s">
        <v>753</v>
      </c>
      <c r="J2761" s="26" t="s">
        <v>1265</v>
      </c>
      <c r="K2761" s="5" t="s">
        <v>878</v>
      </c>
      <c r="L2761" s="5" t="s">
        <v>924</v>
      </c>
      <c r="M2761" s="5">
        <v>1</v>
      </c>
      <c r="N2761" s="5" t="s">
        <v>1173</v>
      </c>
    </row>
    <row r="2762" spans="1:14" x14ac:dyDescent="0.35">
      <c r="A2762" s="5" t="s">
        <v>662</v>
      </c>
      <c r="B2762" s="117" t="str">
        <f>IF(ISERROR(VLOOKUP($A2762, Dropdownlisten!$A$3:$F$143, 2, FALSE)), "", VLOOKUP($A2762, Dropdownlisten!$A$3:$F$143, 2, FALSE))</f>
        <v>POI</v>
      </c>
      <c r="C2762" s="117">
        <f>IF(ISERROR(VLOOKUP($A2762, Dropdownlisten!$A$3:$F$143, 3, FALSE)), "", VLOOKUP($A2762, Dropdownlisten!$A$3:$F$143, 3, FALSE))</f>
        <v>7000</v>
      </c>
      <c r="D2762" s="117" t="str">
        <f>IF(ISERROR(VLOOKUP($A2762, Dropdownlisten!$A$3:$F$143, 4, FALSE)), "", VLOOKUP($A2762, Dropdownlisten!$A$3:$F$143, 4, FALSE))</f>
        <v>EinkaufenDienstleistung</v>
      </c>
      <c r="E2762" s="117" t="str">
        <f>IF(ISERROR(VLOOKUP($A2762, Dropdownlisten!$A$3:$F$143, 5, FALSE)), "", VLOOKUP($A2762, Dropdownlisten!$A$3:$F$143, 5, FALSE))</f>
        <v>7000_002</v>
      </c>
      <c r="F2762" s="117" t="str">
        <f>IF(ISERROR(VLOOKUP($A2762, Dropdownlisten!$A$3:$F$143, 6, FALSE)), "", VLOOKUP($A2762, Dropdownlisten!$A$3:$F$143, 6, FALSE))</f>
        <v>Bank</v>
      </c>
      <c r="G2762" s="117" t="str">
        <f>VLOOKUP(E2762,Datenstruktur_fuer_R!$D$2:$F$141,3,FALSE)</f>
        <v>Point</v>
      </c>
      <c r="H2762" s="120" t="s">
        <v>689</v>
      </c>
      <c r="I2762" s="26" t="s">
        <v>753</v>
      </c>
      <c r="J2762" s="26" t="s">
        <v>1265</v>
      </c>
      <c r="K2762" s="5" t="s">
        <v>878</v>
      </c>
      <c r="L2762" s="5" t="s">
        <v>925</v>
      </c>
      <c r="M2762" s="5">
        <v>1</v>
      </c>
      <c r="N2762" s="5" t="s">
        <v>1173</v>
      </c>
    </row>
    <row r="2763" spans="1:14" x14ac:dyDescent="0.35">
      <c r="A2763" s="5" t="s">
        <v>662</v>
      </c>
      <c r="B2763" s="117" t="str">
        <f>IF(ISERROR(VLOOKUP($A2763, Dropdownlisten!$A$3:$F$143, 2, FALSE)), "", VLOOKUP($A2763, Dropdownlisten!$A$3:$F$143, 2, FALSE))</f>
        <v>POI</v>
      </c>
      <c r="C2763" s="117">
        <f>IF(ISERROR(VLOOKUP($A2763, Dropdownlisten!$A$3:$F$143, 3, FALSE)), "", VLOOKUP($A2763, Dropdownlisten!$A$3:$F$143, 3, FALSE))</f>
        <v>7000</v>
      </c>
      <c r="D2763" s="117" t="str">
        <f>IF(ISERROR(VLOOKUP($A2763, Dropdownlisten!$A$3:$F$143, 4, FALSE)), "", VLOOKUP($A2763, Dropdownlisten!$A$3:$F$143, 4, FALSE))</f>
        <v>EinkaufenDienstleistung</v>
      </c>
      <c r="E2763" s="117" t="str">
        <f>IF(ISERROR(VLOOKUP($A2763, Dropdownlisten!$A$3:$F$143, 5, FALSE)), "", VLOOKUP($A2763, Dropdownlisten!$A$3:$F$143, 5, FALSE))</f>
        <v>7000_002</v>
      </c>
      <c r="F2763" s="117" t="str">
        <f>IF(ISERROR(VLOOKUP($A2763, Dropdownlisten!$A$3:$F$143, 6, FALSE)), "", VLOOKUP($A2763, Dropdownlisten!$A$3:$F$143, 6, FALSE))</f>
        <v>Bank</v>
      </c>
      <c r="G2763" s="117" t="str">
        <f>VLOOKUP(E2763,Datenstruktur_fuer_R!$D$2:$F$141,3,FALSE)</f>
        <v>Point</v>
      </c>
      <c r="H2763" s="120" t="s">
        <v>689</v>
      </c>
      <c r="I2763" s="26" t="s">
        <v>753</v>
      </c>
      <c r="J2763" s="26" t="s">
        <v>1265</v>
      </c>
      <c r="K2763" s="5" t="s">
        <v>878</v>
      </c>
      <c r="L2763" s="5" t="s">
        <v>926</v>
      </c>
      <c r="M2763" s="5">
        <v>1</v>
      </c>
      <c r="N2763" s="5" t="s">
        <v>1173</v>
      </c>
    </row>
    <row r="2764" spans="1:14" x14ac:dyDescent="0.35">
      <c r="A2764" s="5" t="s">
        <v>700</v>
      </c>
      <c r="B2764" s="117" t="str">
        <f>IF(ISERROR(VLOOKUP($A2764, Dropdownlisten!$A$3:$F$143, 2, FALSE)), "", VLOOKUP($A2764, Dropdownlisten!$A$3:$F$143, 2, FALSE))</f>
        <v>POI</v>
      </c>
      <c r="C2764" s="117">
        <f>IF(ISERROR(VLOOKUP($A2764, Dropdownlisten!$A$3:$F$143, 3, FALSE)), "", VLOOKUP($A2764, Dropdownlisten!$A$3:$F$143, 3, FALSE))</f>
        <v>2000</v>
      </c>
      <c r="D2764" s="117" t="str">
        <f>IF(ISERROR(VLOOKUP($A2764, Dropdownlisten!$A$3:$F$143, 4, FALSE)), "", VLOOKUP($A2764, Dropdownlisten!$A$3:$F$143, 4, FALSE))</f>
        <v>Gesundheit</v>
      </c>
      <c r="E2764" s="117" t="str">
        <f>IF(ISERROR(VLOOKUP($A2764, Dropdownlisten!$A$3:$F$143, 5, FALSE)), "", VLOOKUP($A2764, Dropdownlisten!$A$3:$F$143, 5, FALSE))</f>
        <v>2000_003</v>
      </c>
      <c r="F2764" s="117" t="str">
        <f>IF(ISERROR(VLOOKUP($A2764, Dropdownlisten!$A$3:$F$143, 6, FALSE)), "", VLOOKUP($A2764, Dropdownlisten!$A$3:$F$143, 6, FALSE))</f>
        <v>Krankenhaus</v>
      </c>
      <c r="G2764" s="117" t="str">
        <f>VLOOKUP(E2764,Datenstruktur_fuer_R!$D$2:$F$141,3,FALSE)</f>
        <v>Point</v>
      </c>
      <c r="H2764" s="120" t="s">
        <v>689</v>
      </c>
      <c r="I2764" s="26" t="s">
        <v>753</v>
      </c>
      <c r="J2764" s="26" t="s">
        <v>1265</v>
      </c>
      <c r="K2764" s="5" t="s">
        <v>878</v>
      </c>
      <c r="L2764" s="5" t="s">
        <v>927</v>
      </c>
      <c r="M2764" s="5">
        <v>1</v>
      </c>
      <c r="N2764" s="5" t="s">
        <v>1173</v>
      </c>
    </row>
    <row r="2765" spans="1:14" x14ac:dyDescent="0.35">
      <c r="A2765" s="5" t="s">
        <v>657</v>
      </c>
      <c r="B2765" s="117" t="str">
        <f>IF(ISERROR(VLOOKUP($A2765, Dropdownlisten!$A$3:$F$143, 2, FALSE)), "", VLOOKUP($A2765, Dropdownlisten!$A$3:$F$143, 2, FALSE))</f>
        <v>POI</v>
      </c>
      <c r="C2765" s="117">
        <f>IF(ISERROR(VLOOKUP($A2765, Dropdownlisten!$A$3:$F$143, 3, FALSE)), "", VLOOKUP($A2765, Dropdownlisten!$A$3:$F$143, 3, FALSE))</f>
        <v>2000</v>
      </c>
      <c r="D2765" s="117" t="str">
        <f>IF(ISERROR(VLOOKUP($A2765, Dropdownlisten!$A$3:$F$143, 4, FALSE)), "", VLOOKUP($A2765, Dropdownlisten!$A$3:$F$143, 4, FALSE))</f>
        <v>Gesundheit</v>
      </c>
      <c r="E2765" s="117" t="str">
        <f>IF(ISERROR(VLOOKUP($A2765, Dropdownlisten!$A$3:$F$143, 5, FALSE)), "", VLOOKUP($A2765, Dropdownlisten!$A$3:$F$143, 5, FALSE))</f>
        <v>2000_002</v>
      </c>
      <c r="F2765" s="117" t="str">
        <f>IF(ISERROR(VLOOKUP($A2765, Dropdownlisten!$A$3:$F$143, 6, FALSE)), "", VLOOKUP($A2765, Dropdownlisten!$A$3:$F$143, 6, FALSE))</f>
        <v>Arzt</v>
      </c>
      <c r="G2765" s="117" t="str">
        <f>VLOOKUP(E2765,Datenstruktur_fuer_R!$D$2:$F$141,3,FALSE)</f>
        <v>Point</v>
      </c>
      <c r="H2765" s="120" t="s">
        <v>689</v>
      </c>
      <c r="I2765" s="26" t="s">
        <v>753</v>
      </c>
      <c r="J2765" s="26" t="s">
        <v>1265</v>
      </c>
      <c r="K2765" s="5" t="s">
        <v>878</v>
      </c>
      <c r="L2765" s="5" t="s">
        <v>928</v>
      </c>
      <c r="M2765" s="5">
        <v>1</v>
      </c>
      <c r="N2765" s="5" t="s">
        <v>1173</v>
      </c>
    </row>
    <row r="2766" spans="1:14" x14ac:dyDescent="0.35">
      <c r="A2766" s="5" t="s">
        <v>657</v>
      </c>
      <c r="B2766" s="117" t="str">
        <f>IF(ISERROR(VLOOKUP($A2766, Dropdownlisten!$A$3:$F$143, 2, FALSE)), "", VLOOKUP($A2766, Dropdownlisten!$A$3:$F$143, 2, FALSE))</f>
        <v>POI</v>
      </c>
      <c r="C2766" s="117">
        <f>IF(ISERROR(VLOOKUP($A2766, Dropdownlisten!$A$3:$F$143, 3, FALSE)), "", VLOOKUP($A2766, Dropdownlisten!$A$3:$F$143, 3, FALSE))</f>
        <v>2000</v>
      </c>
      <c r="D2766" s="117" t="str">
        <f>IF(ISERROR(VLOOKUP($A2766, Dropdownlisten!$A$3:$F$143, 4, FALSE)), "", VLOOKUP($A2766, Dropdownlisten!$A$3:$F$143, 4, FALSE))</f>
        <v>Gesundheit</v>
      </c>
      <c r="E2766" s="117" t="str">
        <f>IF(ISERROR(VLOOKUP($A2766, Dropdownlisten!$A$3:$F$143, 5, FALSE)), "", VLOOKUP($A2766, Dropdownlisten!$A$3:$F$143, 5, FALSE))</f>
        <v>2000_002</v>
      </c>
      <c r="F2766" s="117" t="str">
        <f>IF(ISERROR(VLOOKUP($A2766, Dropdownlisten!$A$3:$F$143, 6, FALSE)), "", VLOOKUP($A2766, Dropdownlisten!$A$3:$F$143, 6, FALSE))</f>
        <v>Arzt</v>
      </c>
      <c r="G2766" s="117" t="str">
        <f>VLOOKUP(E2766,Datenstruktur_fuer_R!$D$2:$F$141,3,FALSE)</f>
        <v>Point</v>
      </c>
      <c r="H2766" s="120" t="s">
        <v>293</v>
      </c>
      <c r="I2766" s="26" t="s">
        <v>753</v>
      </c>
      <c r="J2766" s="26" t="s">
        <v>1265</v>
      </c>
      <c r="K2766" s="5" t="s">
        <v>878</v>
      </c>
      <c r="L2766" s="5"/>
      <c r="M2766" s="5">
        <v>1</v>
      </c>
      <c r="N2766" s="5" t="s">
        <v>1173</v>
      </c>
    </row>
    <row r="2767" spans="1:14" x14ac:dyDescent="0.35">
      <c r="A2767" s="5" t="s">
        <v>657</v>
      </c>
      <c r="B2767" s="117" t="str">
        <f>IF(ISERROR(VLOOKUP($A2767, Dropdownlisten!$A$3:$F$143, 2, FALSE)), "", VLOOKUP($A2767, Dropdownlisten!$A$3:$F$143, 2, FALSE))</f>
        <v>POI</v>
      </c>
      <c r="C2767" s="117">
        <f>IF(ISERROR(VLOOKUP($A2767, Dropdownlisten!$A$3:$F$143, 3, FALSE)), "", VLOOKUP($A2767, Dropdownlisten!$A$3:$F$143, 3, FALSE))</f>
        <v>2000</v>
      </c>
      <c r="D2767" s="117" t="str">
        <f>IF(ISERROR(VLOOKUP($A2767, Dropdownlisten!$A$3:$F$143, 4, FALSE)), "", VLOOKUP($A2767, Dropdownlisten!$A$3:$F$143, 4, FALSE))</f>
        <v>Gesundheit</v>
      </c>
      <c r="E2767" s="117" t="str">
        <f>IF(ISERROR(VLOOKUP($A2767, Dropdownlisten!$A$3:$F$143, 5, FALSE)), "", VLOOKUP($A2767, Dropdownlisten!$A$3:$F$143, 5, FALSE))</f>
        <v>2000_002</v>
      </c>
      <c r="F2767" s="117" t="str">
        <f>IF(ISERROR(VLOOKUP($A2767, Dropdownlisten!$A$3:$F$143, 6, FALSE)), "", VLOOKUP($A2767, Dropdownlisten!$A$3:$F$143, 6, FALSE))</f>
        <v>Arzt</v>
      </c>
      <c r="G2767" s="117" t="str">
        <f>VLOOKUP(E2767,Datenstruktur_fuer_R!$D$2:$F$141,3,FALSE)</f>
        <v>Point</v>
      </c>
      <c r="H2767" s="120" t="s">
        <v>689</v>
      </c>
      <c r="I2767" s="26" t="s">
        <v>753</v>
      </c>
      <c r="J2767" s="26" t="s">
        <v>1265</v>
      </c>
      <c r="K2767" s="5" t="s">
        <v>878</v>
      </c>
      <c r="L2767" s="5" t="s">
        <v>929</v>
      </c>
      <c r="M2767" s="5">
        <v>1</v>
      </c>
      <c r="N2767" s="5" t="s">
        <v>1173</v>
      </c>
    </row>
    <row r="2768" spans="1:14" x14ac:dyDescent="0.35">
      <c r="A2768" s="5" t="s">
        <v>657</v>
      </c>
      <c r="B2768" s="117" t="str">
        <f>IF(ISERROR(VLOOKUP($A2768, Dropdownlisten!$A$3:$F$143, 2, FALSE)), "", VLOOKUP($A2768, Dropdownlisten!$A$3:$F$143, 2, FALSE))</f>
        <v>POI</v>
      </c>
      <c r="C2768" s="117">
        <f>IF(ISERROR(VLOOKUP($A2768, Dropdownlisten!$A$3:$F$143, 3, FALSE)), "", VLOOKUP($A2768, Dropdownlisten!$A$3:$F$143, 3, FALSE))</f>
        <v>2000</v>
      </c>
      <c r="D2768" s="117" t="str">
        <f>IF(ISERROR(VLOOKUP($A2768, Dropdownlisten!$A$3:$F$143, 4, FALSE)), "", VLOOKUP($A2768, Dropdownlisten!$A$3:$F$143, 4, FALSE))</f>
        <v>Gesundheit</v>
      </c>
      <c r="E2768" s="117" t="str">
        <f>IF(ISERROR(VLOOKUP($A2768, Dropdownlisten!$A$3:$F$143, 5, FALSE)), "", VLOOKUP($A2768, Dropdownlisten!$A$3:$F$143, 5, FALSE))</f>
        <v>2000_002</v>
      </c>
      <c r="F2768" s="117" t="str">
        <f>IF(ISERROR(VLOOKUP($A2768, Dropdownlisten!$A$3:$F$143, 6, FALSE)), "", VLOOKUP($A2768, Dropdownlisten!$A$3:$F$143, 6, FALSE))</f>
        <v>Arzt</v>
      </c>
      <c r="G2768" s="117" t="str">
        <f>VLOOKUP(E2768,Datenstruktur_fuer_R!$D$2:$F$141,3,FALSE)</f>
        <v>Point</v>
      </c>
      <c r="H2768" s="120" t="s">
        <v>689</v>
      </c>
      <c r="I2768" s="26" t="s">
        <v>753</v>
      </c>
      <c r="J2768" s="26" t="s">
        <v>1265</v>
      </c>
      <c r="K2768" s="5" t="s">
        <v>878</v>
      </c>
      <c r="L2768" s="5" t="s">
        <v>930</v>
      </c>
      <c r="M2768" s="5">
        <v>1</v>
      </c>
      <c r="N2768" s="5" t="s">
        <v>1173</v>
      </c>
    </row>
    <row r="2769" spans="1:14" x14ac:dyDescent="0.35">
      <c r="A2769" s="5" t="s">
        <v>704</v>
      </c>
      <c r="B2769" s="117" t="str">
        <f>IF(ISERROR(VLOOKUP($A2769, Dropdownlisten!$A$3:$F$143, 2, FALSE)), "", VLOOKUP($A2769, Dropdownlisten!$A$3:$F$143, 2, FALSE))</f>
        <v>POI</v>
      </c>
      <c r="C2769" s="117">
        <f>IF(ISERROR(VLOOKUP($A2769, Dropdownlisten!$A$3:$F$143, 3, FALSE)), "", VLOOKUP($A2769, Dropdownlisten!$A$3:$F$143, 3, FALSE))</f>
        <v>2000</v>
      </c>
      <c r="D2769" s="117" t="str">
        <f>IF(ISERROR(VLOOKUP($A2769, Dropdownlisten!$A$3:$F$143, 4, FALSE)), "", VLOOKUP($A2769, Dropdownlisten!$A$3:$F$143, 4, FALSE))</f>
        <v>Gesundheit</v>
      </c>
      <c r="E2769" s="117" t="str">
        <f>IF(ISERROR(VLOOKUP($A2769, Dropdownlisten!$A$3:$F$143, 5, FALSE)), "", VLOOKUP($A2769, Dropdownlisten!$A$3:$F$143, 5, FALSE))</f>
        <v>2000_004</v>
      </c>
      <c r="F2769" s="117" t="str">
        <f>IF(ISERROR(VLOOKUP($A2769, Dropdownlisten!$A$3:$F$143, 6, FALSE)), "", VLOOKUP($A2769, Dropdownlisten!$A$3:$F$143, 6, FALSE))</f>
        <v>Pflegeeinrichtung</v>
      </c>
      <c r="G2769" s="117" t="str">
        <f>VLOOKUP(E2769,Datenstruktur_fuer_R!$D$2:$F$141,3,FALSE)</f>
        <v>Point</v>
      </c>
      <c r="H2769" s="120" t="s">
        <v>689</v>
      </c>
      <c r="I2769" s="26" t="s">
        <v>753</v>
      </c>
      <c r="J2769" s="26" t="s">
        <v>1265</v>
      </c>
      <c r="K2769" s="5" t="s">
        <v>878</v>
      </c>
      <c r="L2769" s="5" t="s">
        <v>931</v>
      </c>
      <c r="M2769" s="5">
        <v>1</v>
      </c>
      <c r="N2769" s="5" t="s">
        <v>1173</v>
      </c>
    </row>
    <row r="2770" spans="1:14" x14ac:dyDescent="0.35">
      <c r="A2770" s="5" t="s">
        <v>656</v>
      </c>
      <c r="B2770" s="117" t="str">
        <f>IF(ISERROR(VLOOKUP($A2770, Dropdownlisten!$A$3:$F$143, 2, FALSE)), "", VLOOKUP($A2770, Dropdownlisten!$A$3:$F$143, 2, FALSE))</f>
        <v>POI</v>
      </c>
      <c r="C2770" s="117">
        <f>IF(ISERROR(VLOOKUP($A2770, Dropdownlisten!$A$3:$F$143, 3, FALSE)), "", VLOOKUP($A2770, Dropdownlisten!$A$3:$F$143, 3, FALSE))</f>
        <v>2000</v>
      </c>
      <c r="D2770" s="117" t="str">
        <f>IF(ISERROR(VLOOKUP($A2770, Dropdownlisten!$A$3:$F$143, 4, FALSE)), "", VLOOKUP($A2770, Dropdownlisten!$A$3:$F$143, 4, FALSE))</f>
        <v>Gesundheit</v>
      </c>
      <c r="E2770" s="117" t="str">
        <f>IF(ISERROR(VLOOKUP($A2770, Dropdownlisten!$A$3:$F$143, 5, FALSE)), "", VLOOKUP($A2770, Dropdownlisten!$A$3:$F$143, 5, FALSE))</f>
        <v>2000_001</v>
      </c>
      <c r="F2770" s="117" t="str">
        <f>IF(ISERROR(VLOOKUP($A2770, Dropdownlisten!$A$3:$F$143, 6, FALSE)), "", VLOOKUP($A2770, Dropdownlisten!$A$3:$F$143, 6, FALSE))</f>
        <v>Apotheke</v>
      </c>
      <c r="G2770" s="117" t="str">
        <f>VLOOKUP(E2770,Datenstruktur_fuer_R!$D$2:$F$141,3,FALSE)</f>
        <v>Point</v>
      </c>
      <c r="H2770" s="120" t="s">
        <v>689</v>
      </c>
      <c r="I2770" s="26" t="s">
        <v>753</v>
      </c>
      <c r="J2770" s="26" t="s">
        <v>1265</v>
      </c>
      <c r="K2770" s="5" t="s">
        <v>878</v>
      </c>
      <c r="L2770" s="5" t="s">
        <v>932</v>
      </c>
      <c r="M2770" s="5">
        <v>1</v>
      </c>
      <c r="N2770" s="5" t="s">
        <v>1173</v>
      </c>
    </row>
    <row r="2771" spans="1:14" x14ac:dyDescent="0.35">
      <c r="A2771" s="5" t="s">
        <v>704</v>
      </c>
      <c r="B2771" s="117" t="str">
        <f>IF(ISERROR(VLOOKUP($A2771, Dropdownlisten!$A$3:$F$143, 2, FALSE)), "", VLOOKUP($A2771, Dropdownlisten!$A$3:$F$143, 2, FALSE))</f>
        <v>POI</v>
      </c>
      <c r="C2771" s="117">
        <f>IF(ISERROR(VLOOKUP($A2771, Dropdownlisten!$A$3:$F$143, 3, FALSE)), "", VLOOKUP($A2771, Dropdownlisten!$A$3:$F$143, 3, FALSE))</f>
        <v>2000</v>
      </c>
      <c r="D2771" s="117" t="str">
        <f>IF(ISERROR(VLOOKUP($A2771, Dropdownlisten!$A$3:$F$143, 4, FALSE)), "", VLOOKUP($A2771, Dropdownlisten!$A$3:$F$143, 4, FALSE))</f>
        <v>Gesundheit</v>
      </c>
      <c r="E2771" s="117" t="str">
        <f>IF(ISERROR(VLOOKUP($A2771, Dropdownlisten!$A$3:$F$143, 5, FALSE)), "", VLOOKUP($A2771, Dropdownlisten!$A$3:$F$143, 5, FALSE))</f>
        <v>2000_004</v>
      </c>
      <c r="F2771" s="117" t="str">
        <f>IF(ISERROR(VLOOKUP($A2771, Dropdownlisten!$A$3:$F$143, 6, FALSE)), "", VLOOKUP($A2771, Dropdownlisten!$A$3:$F$143, 6, FALSE))</f>
        <v>Pflegeeinrichtung</v>
      </c>
      <c r="G2771" s="117" t="str">
        <f>VLOOKUP(E2771,Datenstruktur_fuer_R!$D$2:$F$141,3,FALSE)</f>
        <v>Point</v>
      </c>
      <c r="H2771" s="120" t="s">
        <v>689</v>
      </c>
      <c r="I2771" s="26" t="s">
        <v>753</v>
      </c>
      <c r="J2771" s="26" t="s">
        <v>1265</v>
      </c>
      <c r="K2771" s="5" t="s">
        <v>878</v>
      </c>
      <c r="L2771" s="5" t="s">
        <v>933</v>
      </c>
      <c r="M2771" s="5">
        <v>1</v>
      </c>
      <c r="N2771" s="5" t="s">
        <v>1173</v>
      </c>
    </row>
    <row r="2772" spans="1:14" x14ac:dyDescent="0.35">
      <c r="A2772" s="5" t="s">
        <v>872</v>
      </c>
      <c r="B2772" s="117" t="str">
        <f>IF(ISERROR(VLOOKUP($A2772, Dropdownlisten!$A$3:$F$143, 2, FALSE)), "", VLOOKUP($A2772, Dropdownlisten!$A$3:$F$143, 2, FALSE))</f>
        <v>POI</v>
      </c>
      <c r="C2772" s="117">
        <f>IF(ISERROR(VLOOKUP($A2772, Dropdownlisten!$A$3:$F$143, 3, FALSE)), "", VLOOKUP($A2772, Dropdownlisten!$A$3:$F$143, 3, FALSE))</f>
        <v>7000</v>
      </c>
      <c r="D2772" s="117" t="str">
        <f>IF(ISERROR(VLOOKUP($A2772, Dropdownlisten!$A$3:$F$143, 4, FALSE)), "", VLOOKUP($A2772, Dropdownlisten!$A$3:$F$143, 4, FALSE))</f>
        <v>EinkaufenDienstleistung</v>
      </c>
      <c r="E2772" s="117" t="str">
        <f>IF(ISERROR(VLOOKUP($A2772, Dropdownlisten!$A$3:$F$143, 5, FALSE)), "", VLOOKUP($A2772, Dropdownlisten!$A$3:$F$143, 5, FALSE))</f>
        <v>7000_014</v>
      </c>
      <c r="F2772" s="117" t="str">
        <f>IF(ISERROR(VLOOKUP($A2772, Dropdownlisten!$A$3:$F$143, 6, FALSE)), "", VLOOKUP($A2772, Dropdownlisten!$A$3:$F$143, 6, FALSE))</f>
        <v>Tierarzt</v>
      </c>
      <c r="G2772" s="117" t="str">
        <f>VLOOKUP(E2772,Datenstruktur_fuer_R!$D$2:$F$141,3,FALSE)</f>
        <v>Point</v>
      </c>
      <c r="H2772" s="120" t="s">
        <v>689</v>
      </c>
      <c r="I2772" s="26" t="s">
        <v>753</v>
      </c>
      <c r="J2772" s="26" t="s">
        <v>1265</v>
      </c>
      <c r="K2772" s="5" t="s">
        <v>878</v>
      </c>
      <c r="L2772" s="5" t="s">
        <v>934</v>
      </c>
      <c r="M2772" s="5">
        <v>1</v>
      </c>
      <c r="N2772" s="5" t="s">
        <v>1173</v>
      </c>
    </row>
    <row r="2773" spans="1:14" x14ac:dyDescent="0.35">
      <c r="A2773" s="5" t="s">
        <v>1214</v>
      </c>
      <c r="B2773" s="117" t="str">
        <f>IF(ISERROR(VLOOKUP($A2773, Dropdownlisten!$A$3:$F$143, 2, FALSE)), "", VLOOKUP($A2773, Dropdownlisten!$A$3:$F$143, 2, FALSE))</f>
        <v>POI</v>
      </c>
      <c r="C2773" s="117">
        <f>IF(ISERROR(VLOOKUP($A2773, Dropdownlisten!$A$3:$F$143, 3, FALSE)), "", VLOOKUP($A2773, Dropdownlisten!$A$3:$F$143, 3, FALSE))</f>
        <v>6000</v>
      </c>
      <c r="D2773" s="117" t="str">
        <f>IF(ISERROR(VLOOKUP($A2773, Dropdownlisten!$A$3:$F$143, 4, FALSE)), "", VLOOKUP($A2773, Dropdownlisten!$A$3:$F$143, 4, FALSE))</f>
        <v>UnterhaltungSportNaherholung</v>
      </c>
      <c r="E2773" s="117" t="str">
        <f>IF(ISERROR(VLOOKUP($A2773, Dropdownlisten!$A$3:$F$143, 5, FALSE)), "", VLOOKUP($A2773, Dropdownlisten!$A$3:$F$143, 5, FALSE))</f>
        <v>6000_021</v>
      </c>
      <c r="F2773" s="117" t="str">
        <f>IF(ISERROR(VLOOKUP($A2773, Dropdownlisten!$A$3:$F$143, 6, FALSE)), "", VLOOKUP($A2773, Dropdownlisten!$A$3:$F$143, 6, FALSE))</f>
        <v>Veranstaltungsort</v>
      </c>
      <c r="G2773" s="117" t="str">
        <f>VLOOKUP(E2773,Datenstruktur_fuer_R!$D$2:$F$141,3,FALSE)</f>
        <v>Point</v>
      </c>
      <c r="H2773" s="120" t="s">
        <v>689</v>
      </c>
      <c r="I2773" s="26" t="s">
        <v>753</v>
      </c>
      <c r="J2773" s="26" t="s">
        <v>1265</v>
      </c>
      <c r="K2773" s="5" t="s">
        <v>878</v>
      </c>
      <c r="L2773" s="5" t="s">
        <v>935</v>
      </c>
      <c r="M2773" s="5">
        <v>1</v>
      </c>
      <c r="N2773" s="5" t="s">
        <v>1173</v>
      </c>
    </row>
    <row r="2774" spans="1:14" x14ac:dyDescent="0.35">
      <c r="A2774" s="5" t="s">
        <v>938</v>
      </c>
      <c r="B2774" s="117" t="str">
        <f>IF(ISERROR(VLOOKUP($A2774, Dropdownlisten!$A$3:$F$143, 2, FALSE)), "", VLOOKUP($A2774, Dropdownlisten!$A$3:$F$143, 2, FALSE))</f>
        <v>POI</v>
      </c>
      <c r="C2774" s="117">
        <f>IF(ISERROR(VLOOKUP($A2774, Dropdownlisten!$A$3:$F$143, 3, FALSE)), "", VLOOKUP($A2774, Dropdownlisten!$A$3:$F$143, 3, FALSE))</f>
        <v>7000</v>
      </c>
      <c r="D2774" s="117" t="str">
        <f>IF(ISERROR(VLOOKUP($A2774, Dropdownlisten!$A$3:$F$143, 4, FALSE)), "", VLOOKUP($A2774, Dropdownlisten!$A$3:$F$143, 4, FALSE))</f>
        <v>EinkaufenDienstleistung</v>
      </c>
      <c r="E2774" s="117" t="str">
        <f>IF(ISERROR(VLOOKUP($A2774, Dropdownlisten!$A$3:$F$143, 5, FALSE)), "", VLOOKUP($A2774, Dropdownlisten!$A$3:$F$143, 5, FALSE))</f>
        <v>7000_015</v>
      </c>
      <c r="F2774" s="117" t="str">
        <f>IF(ISERROR(VLOOKUP($A2774, Dropdownlisten!$A$3:$F$143, 6, FALSE)), "", VLOOKUP($A2774, Dropdownlisten!$A$3:$F$143, 6, FALSE))</f>
        <v>Rotlicht</v>
      </c>
      <c r="G2774" s="117" t="str">
        <f>VLOOKUP(E2774,Datenstruktur_fuer_R!$D$2:$F$141,3,FALSE)</f>
        <v>Point</v>
      </c>
      <c r="H2774" s="120" t="s">
        <v>689</v>
      </c>
      <c r="I2774" s="26" t="s">
        <v>753</v>
      </c>
      <c r="J2774" s="26" t="s">
        <v>1265</v>
      </c>
      <c r="K2774" s="5" t="s">
        <v>878</v>
      </c>
      <c r="L2774" s="5" t="s">
        <v>939</v>
      </c>
      <c r="M2774" s="5">
        <v>1</v>
      </c>
      <c r="N2774" s="5" t="s">
        <v>1173</v>
      </c>
    </row>
    <row r="2775" spans="1:14" x14ac:dyDescent="0.35">
      <c r="A2775" s="5" t="s">
        <v>942</v>
      </c>
      <c r="B2775" s="117" t="str">
        <f>IF(ISERROR(VLOOKUP($A2775, Dropdownlisten!$A$3:$F$143, 2, FALSE)), "", VLOOKUP($A2775, Dropdownlisten!$A$3:$F$143, 2, FALSE))</f>
        <v>POI</v>
      </c>
      <c r="C2775" s="117">
        <f>IF(ISERROR(VLOOKUP($A2775, Dropdownlisten!$A$3:$F$143, 3, FALSE)), "", VLOOKUP($A2775, Dropdownlisten!$A$3:$F$143, 3, FALSE))</f>
        <v>7000</v>
      </c>
      <c r="D2775" s="117" t="str">
        <f>IF(ISERROR(VLOOKUP($A2775, Dropdownlisten!$A$3:$F$143, 4, FALSE)), "", VLOOKUP($A2775, Dropdownlisten!$A$3:$F$143, 4, FALSE))</f>
        <v>EinkaufenDienstleistung</v>
      </c>
      <c r="E2775" s="117" t="str">
        <f>IF(ISERROR(VLOOKUP($A2775, Dropdownlisten!$A$3:$F$143, 5, FALSE)), "", VLOOKUP($A2775, Dropdownlisten!$A$3:$F$143, 5, FALSE))</f>
        <v>7000_016</v>
      </c>
      <c r="F2775" s="117" t="str">
        <f>IF(ISERROR(VLOOKUP($A2775, Dropdownlisten!$A$3:$F$143, 6, FALSE)), "", VLOOKUP($A2775, Dropdownlisten!$A$3:$F$143, 6, FALSE))</f>
        <v>Gluecksspiel</v>
      </c>
      <c r="G2775" s="117" t="str">
        <f>VLOOKUP(E2775,Datenstruktur_fuer_R!$D$2:$F$141,3,FALSE)</f>
        <v>Point</v>
      </c>
      <c r="H2775" s="120" t="s">
        <v>689</v>
      </c>
      <c r="I2775" s="26" t="s">
        <v>753</v>
      </c>
      <c r="J2775" s="26" t="s">
        <v>1265</v>
      </c>
      <c r="K2775" s="5" t="s">
        <v>878</v>
      </c>
      <c r="L2775" s="5" t="s">
        <v>943</v>
      </c>
      <c r="M2775" s="5">
        <v>1</v>
      </c>
      <c r="N2775" s="5" t="s">
        <v>1173</v>
      </c>
    </row>
    <row r="2776" spans="1:14" x14ac:dyDescent="0.35">
      <c r="A2776" s="5" t="s">
        <v>694</v>
      </c>
      <c r="B2776" s="117" t="str">
        <f>IF(ISERROR(VLOOKUP($A2776, Dropdownlisten!$A$3:$F$143, 2, FALSE)), "", VLOOKUP($A2776, Dropdownlisten!$A$3:$F$143, 2, FALSE))</f>
        <v>POI</v>
      </c>
      <c r="C2776" s="117">
        <f>IF(ISERROR(VLOOKUP($A2776, Dropdownlisten!$A$3:$F$143, 3, FALSE)), "", VLOOKUP($A2776, Dropdownlisten!$A$3:$F$143, 3, FALSE))</f>
        <v>6000</v>
      </c>
      <c r="D2776" s="117" t="str">
        <f>IF(ISERROR(VLOOKUP($A2776, Dropdownlisten!$A$3:$F$143, 4, FALSE)), "", VLOOKUP($A2776, Dropdownlisten!$A$3:$F$143, 4, FALSE))</f>
        <v>UnterhaltungSportNaherholung</v>
      </c>
      <c r="E2776" s="117" t="str">
        <f>IF(ISERROR(VLOOKUP($A2776, Dropdownlisten!$A$3:$F$143, 5, FALSE)), "", VLOOKUP($A2776, Dropdownlisten!$A$3:$F$143, 5, FALSE))</f>
        <v>6000_009</v>
      </c>
      <c r="F2776" s="117" t="str">
        <f>IF(ISERROR(VLOOKUP($A2776, Dropdownlisten!$A$3:$F$143, 6, FALSE)), "", VLOOKUP($A2776, Dropdownlisten!$A$3:$F$143, 6, FALSE))</f>
        <v>Kino</v>
      </c>
      <c r="G2776" s="117" t="str">
        <f>VLOOKUP(E2776,Datenstruktur_fuer_R!$D$2:$F$141,3,FALSE)</f>
        <v>Point</v>
      </c>
      <c r="H2776" s="120" t="s">
        <v>689</v>
      </c>
      <c r="I2776" s="26" t="s">
        <v>753</v>
      </c>
      <c r="J2776" s="26" t="s">
        <v>1265</v>
      </c>
      <c r="K2776" s="5" t="s">
        <v>878</v>
      </c>
      <c r="L2776" s="5" t="s">
        <v>944</v>
      </c>
      <c r="M2776" s="5">
        <v>1</v>
      </c>
      <c r="N2776" s="5" t="s">
        <v>1173</v>
      </c>
    </row>
    <row r="2777" spans="1:14" x14ac:dyDescent="0.35">
      <c r="A2777" s="5" t="s">
        <v>1214</v>
      </c>
      <c r="B2777" s="117" t="str">
        <f>IF(ISERROR(VLOOKUP($A2777, Dropdownlisten!$A$3:$F$143, 2, FALSE)), "", VLOOKUP($A2777, Dropdownlisten!$A$3:$F$143, 2, FALSE))</f>
        <v>POI</v>
      </c>
      <c r="C2777" s="117">
        <f>IF(ISERROR(VLOOKUP($A2777, Dropdownlisten!$A$3:$F$143, 3, FALSE)), "", VLOOKUP($A2777, Dropdownlisten!$A$3:$F$143, 3, FALSE))</f>
        <v>6000</v>
      </c>
      <c r="D2777" s="117" t="str">
        <f>IF(ISERROR(VLOOKUP($A2777, Dropdownlisten!$A$3:$F$143, 4, FALSE)), "", VLOOKUP($A2777, Dropdownlisten!$A$3:$F$143, 4, FALSE))</f>
        <v>UnterhaltungSportNaherholung</v>
      </c>
      <c r="E2777" s="117" t="str">
        <f>IF(ISERROR(VLOOKUP($A2777, Dropdownlisten!$A$3:$F$143, 5, FALSE)), "", VLOOKUP($A2777, Dropdownlisten!$A$3:$F$143, 5, FALSE))</f>
        <v>6000_021</v>
      </c>
      <c r="F2777" s="117" t="str">
        <f>IF(ISERROR(VLOOKUP($A2777, Dropdownlisten!$A$3:$F$143, 6, FALSE)), "", VLOOKUP($A2777, Dropdownlisten!$A$3:$F$143, 6, FALSE))</f>
        <v>Veranstaltungsort</v>
      </c>
      <c r="G2777" s="117" t="str">
        <f>VLOOKUP(E2777,Datenstruktur_fuer_R!$D$2:$F$141,3,FALSE)</f>
        <v>Point</v>
      </c>
      <c r="H2777" s="120" t="s">
        <v>689</v>
      </c>
      <c r="I2777" s="26" t="s">
        <v>753</v>
      </c>
      <c r="J2777" s="26" t="s">
        <v>1265</v>
      </c>
      <c r="K2777" s="5" t="s">
        <v>878</v>
      </c>
      <c r="L2777" s="5" t="s">
        <v>945</v>
      </c>
      <c r="M2777" s="5">
        <v>1</v>
      </c>
      <c r="N2777" s="5" t="s">
        <v>1173</v>
      </c>
    </row>
    <row r="2778" spans="1:14" x14ac:dyDescent="0.35">
      <c r="A2778" s="5" t="s">
        <v>942</v>
      </c>
      <c r="B2778" s="117" t="str">
        <f>IF(ISERROR(VLOOKUP($A2778, Dropdownlisten!$A$3:$F$143, 2, FALSE)), "", VLOOKUP($A2778, Dropdownlisten!$A$3:$F$143, 2, FALSE))</f>
        <v>POI</v>
      </c>
      <c r="C2778" s="117">
        <f>IF(ISERROR(VLOOKUP($A2778, Dropdownlisten!$A$3:$F$143, 3, FALSE)), "", VLOOKUP($A2778, Dropdownlisten!$A$3:$F$143, 3, FALSE))</f>
        <v>7000</v>
      </c>
      <c r="D2778" s="117" t="str">
        <f>IF(ISERROR(VLOOKUP($A2778, Dropdownlisten!$A$3:$F$143, 4, FALSE)), "", VLOOKUP($A2778, Dropdownlisten!$A$3:$F$143, 4, FALSE))</f>
        <v>EinkaufenDienstleistung</v>
      </c>
      <c r="E2778" s="117" t="str">
        <f>IF(ISERROR(VLOOKUP($A2778, Dropdownlisten!$A$3:$F$143, 5, FALSE)), "", VLOOKUP($A2778, Dropdownlisten!$A$3:$F$143, 5, FALSE))</f>
        <v>7000_016</v>
      </c>
      <c r="F2778" s="117" t="str">
        <f>IF(ISERROR(VLOOKUP($A2778, Dropdownlisten!$A$3:$F$143, 6, FALSE)), "", VLOOKUP($A2778, Dropdownlisten!$A$3:$F$143, 6, FALSE))</f>
        <v>Gluecksspiel</v>
      </c>
      <c r="G2778" s="117" t="str">
        <f>VLOOKUP(E2778,Datenstruktur_fuer_R!$D$2:$F$141,3,FALSE)</f>
        <v>Point</v>
      </c>
      <c r="H2778" s="120" t="s">
        <v>689</v>
      </c>
      <c r="I2778" s="26" t="s">
        <v>753</v>
      </c>
      <c r="J2778" s="26" t="s">
        <v>1265</v>
      </c>
      <c r="K2778" s="5" t="s">
        <v>878</v>
      </c>
      <c r="L2778" s="5" t="s">
        <v>946</v>
      </c>
      <c r="M2778" s="5">
        <v>1</v>
      </c>
      <c r="N2778" s="5" t="s">
        <v>1173</v>
      </c>
    </row>
    <row r="2779" spans="1:14" x14ac:dyDescent="0.35">
      <c r="A2779" s="5" t="s">
        <v>669</v>
      </c>
      <c r="B2779" s="117" t="str">
        <f>IF(ISERROR(VLOOKUP($A2779, Dropdownlisten!$A$3:$F$143, 2, FALSE)), "", VLOOKUP($A2779, Dropdownlisten!$A$3:$F$143, 2, FALSE))</f>
        <v>POI</v>
      </c>
      <c r="C2779" s="117">
        <f>IF(ISERROR(VLOOKUP($A2779, Dropdownlisten!$A$3:$F$143, 3, FALSE)), "", VLOOKUP($A2779, Dropdownlisten!$A$3:$F$143, 3, FALSE))</f>
        <v>6000</v>
      </c>
      <c r="D2779" s="117" t="str">
        <f>IF(ISERROR(VLOOKUP($A2779, Dropdownlisten!$A$3:$F$143, 4, FALSE)), "", VLOOKUP($A2779, Dropdownlisten!$A$3:$F$143, 4, FALSE))</f>
        <v>UnterhaltungSportNaherholung</v>
      </c>
      <c r="E2779" s="117" t="str">
        <f>IF(ISERROR(VLOOKUP($A2779, Dropdownlisten!$A$3:$F$143, 5, FALSE)), "", VLOOKUP($A2779, Dropdownlisten!$A$3:$F$143, 5, FALSE))</f>
        <v>6000_004</v>
      </c>
      <c r="F2779" s="117" t="str">
        <f>IF(ISERROR(VLOOKUP($A2779, Dropdownlisten!$A$3:$F$143, 6, FALSE)), "", VLOOKUP($A2779, Dropdownlisten!$A$3:$F$143, 6, FALSE))</f>
        <v>Club</v>
      </c>
      <c r="G2779" s="117" t="str">
        <f>VLOOKUP(E2779,Datenstruktur_fuer_R!$D$2:$F$141,3,FALSE)</f>
        <v>Point</v>
      </c>
      <c r="H2779" s="120" t="s">
        <v>689</v>
      </c>
      <c r="I2779" s="26" t="s">
        <v>753</v>
      </c>
      <c r="J2779" s="26" t="s">
        <v>1265</v>
      </c>
      <c r="K2779" s="5" t="s">
        <v>878</v>
      </c>
      <c r="L2779" s="5" t="s">
        <v>947</v>
      </c>
      <c r="M2779" s="5">
        <v>1</v>
      </c>
      <c r="N2779" s="5" t="s">
        <v>1173</v>
      </c>
    </row>
    <row r="2780" spans="1:14" x14ac:dyDescent="0.35">
      <c r="A2780" s="5" t="s">
        <v>730</v>
      </c>
      <c r="B2780" s="117" t="str">
        <f>IF(ISERROR(VLOOKUP($A2780, Dropdownlisten!$A$3:$F$143, 2, FALSE)), "", VLOOKUP($A2780, Dropdownlisten!$A$3:$F$143, 2, FALSE))</f>
        <v>POI</v>
      </c>
      <c r="C2780" s="117">
        <f>IF(ISERROR(VLOOKUP($A2780, Dropdownlisten!$A$3:$F$143, 3, FALSE)), "", VLOOKUP($A2780, Dropdownlisten!$A$3:$F$143, 3, FALSE))</f>
        <v>4000</v>
      </c>
      <c r="D2780" s="117" t="str">
        <f>IF(ISERROR(VLOOKUP($A2780, Dropdownlisten!$A$3:$F$143, 4, FALSE)), "", VLOOKUP($A2780, Dropdownlisten!$A$3:$F$143, 4, FALSE))</f>
        <v>Soziales</v>
      </c>
      <c r="E2780" s="117" t="str">
        <f>IF(ISERROR(VLOOKUP($A2780, Dropdownlisten!$A$3:$F$143, 5, FALSE)), "", VLOOKUP($A2780, Dropdownlisten!$A$3:$F$143, 5, FALSE))</f>
        <v>4000_008</v>
      </c>
      <c r="F2780" s="117" t="str">
        <f>IF(ISERROR(VLOOKUP($A2780, Dropdownlisten!$A$3:$F$143, 6, FALSE)), "", VLOOKUP($A2780, Dropdownlisten!$A$3:$F$143, 6, FALSE))</f>
        <v>Verein</v>
      </c>
      <c r="G2780" s="117" t="str">
        <f>VLOOKUP(E2780,Datenstruktur_fuer_R!$D$2:$F$141,3,FALSE)</f>
        <v>Point</v>
      </c>
      <c r="H2780" s="120" t="s">
        <v>689</v>
      </c>
      <c r="I2780" s="26" t="s">
        <v>753</v>
      </c>
      <c r="J2780" s="26" t="s">
        <v>1265</v>
      </c>
      <c r="K2780" s="5" t="s">
        <v>878</v>
      </c>
      <c r="L2780" s="5" t="s">
        <v>948</v>
      </c>
      <c r="M2780" s="5">
        <v>1</v>
      </c>
      <c r="N2780" s="5" t="s">
        <v>1173</v>
      </c>
    </row>
    <row r="2781" spans="1:14" x14ac:dyDescent="0.35">
      <c r="A2781" s="5" t="s">
        <v>938</v>
      </c>
      <c r="B2781" s="117" t="str">
        <f>IF(ISERROR(VLOOKUP($A2781, Dropdownlisten!$A$3:$F$143, 2, FALSE)), "", VLOOKUP($A2781, Dropdownlisten!$A$3:$F$143, 2, FALSE))</f>
        <v>POI</v>
      </c>
      <c r="C2781" s="117">
        <f>IF(ISERROR(VLOOKUP($A2781, Dropdownlisten!$A$3:$F$143, 3, FALSE)), "", VLOOKUP($A2781, Dropdownlisten!$A$3:$F$143, 3, FALSE))</f>
        <v>7000</v>
      </c>
      <c r="D2781" s="117" t="str">
        <f>IF(ISERROR(VLOOKUP($A2781, Dropdownlisten!$A$3:$F$143, 4, FALSE)), "", VLOOKUP($A2781, Dropdownlisten!$A$3:$F$143, 4, FALSE))</f>
        <v>EinkaufenDienstleistung</v>
      </c>
      <c r="E2781" s="117" t="str">
        <f>IF(ISERROR(VLOOKUP($A2781, Dropdownlisten!$A$3:$F$143, 5, FALSE)), "", VLOOKUP($A2781, Dropdownlisten!$A$3:$F$143, 5, FALSE))</f>
        <v>7000_015</v>
      </c>
      <c r="F2781" s="117" t="str">
        <f>IF(ISERROR(VLOOKUP($A2781, Dropdownlisten!$A$3:$F$143, 6, FALSE)), "", VLOOKUP($A2781, Dropdownlisten!$A$3:$F$143, 6, FALSE))</f>
        <v>Rotlicht</v>
      </c>
      <c r="G2781" s="117" t="str">
        <f>VLOOKUP(E2781,Datenstruktur_fuer_R!$D$2:$F$141,3,FALSE)</f>
        <v>Point</v>
      </c>
      <c r="H2781" s="120" t="s">
        <v>689</v>
      </c>
      <c r="I2781" s="26" t="s">
        <v>753</v>
      </c>
      <c r="J2781" s="26" t="s">
        <v>1265</v>
      </c>
      <c r="K2781" s="5" t="s">
        <v>878</v>
      </c>
      <c r="L2781" s="5" t="s">
        <v>949</v>
      </c>
      <c r="M2781" s="5">
        <v>1</v>
      </c>
      <c r="N2781" s="5" t="s">
        <v>1173</v>
      </c>
    </row>
    <row r="2782" spans="1:14" x14ac:dyDescent="0.35">
      <c r="A2782" s="5" t="s">
        <v>938</v>
      </c>
      <c r="B2782" s="117" t="str">
        <f>IF(ISERROR(VLOOKUP($A2782, Dropdownlisten!$A$3:$F$143, 2, FALSE)), "", VLOOKUP($A2782, Dropdownlisten!$A$3:$F$143, 2, FALSE))</f>
        <v>POI</v>
      </c>
      <c r="C2782" s="117">
        <f>IF(ISERROR(VLOOKUP($A2782, Dropdownlisten!$A$3:$F$143, 3, FALSE)), "", VLOOKUP($A2782, Dropdownlisten!$A$3:$F$143, 3, FALSE))</f>
        <v>7000</v>
      </c>
      <c r="D2782" s="117" t="str">
        <f>IF(ISERROR(VLOOKUP($A2782, Dropdownlisten!$A$3:$F$143, 4, FALSE)), "", VLOOKUP($A2782, Dropdownlisten!$A$3:$F$143, 4, FALSE))</f>
        <v>EinkaufenDienstleistung</v>
      </c>
      <c r="E2782" s="117" t="str">
        <f>IF(ISERROR(VLOOKUP($A2782, Dropdownlisten!$A$3:$F$143, 5, FALSE)), "", VLOOKUP($A2782, Dropdownlisten!$A$3:$F$143, 5, FALSE))</f>
        <v>7000_015</v>
      </c>
      <c r="F2782" s="117" t="str">
        <f>IF(ISERROR(VLOOKUP($A2782, Dropdownlisten!$A$3:$F$143, 6, FALSE)), "", VLOOKUP($A2782, Dropdownlisten!$A$3:$F$143, 6, FALSE))</f>
        <v>Rotlicht</v>
      </c>
      <c r="G2782" s="117" t="str">
        <f>VLOOKUP(E2782,Datenstruktur_fuer_R!$D$2:$F$141,3,FALSE)</f>
        <v>Point</v>
      </c>
      <c r="H2782" s="120" t="s">
        <v>689</v>
      </c>
      <c r="I2782" s="26" t="s">
        <v>753</v>
      </c>
      <c r="J2782" s="26" t="s">
        <v>1265</v>
      </c>
      <c r="K2782" s="5" t="s">
        <v>878</v>
      </c>
      <c r="L2782" s="5" t="s">
        <v>950</v>
      </c>
      <c r="M2782" s="5">
        <v>1</v>
      </c>
      <c r="N2782" s="5" t="s">
        <v>1173</v>
      </c>
    </row>
    <row r="2783" spans="1:14" x14ac:dyDescent="0.35">
      <c r="A2783" s="5" t="s">
        <v>727</v>
      </c>
      <c r="B2783" s="117" t="str">
        <f>IF(ISERROR(VLOOKUP($A2783, Dropdownlisten!$A$3:$F$143, 2, FALSE)), "", VLOOKUP($A2783, Dropdownlisten!$A$3:$F$143, 2, FALSE))</f>
        <v>POI</v>
      </c>
      <c r="C2783" s="117">
        <f>IF(ISERROR(VLOOKUP($A2783, Dropdownlisten!$A$3:$F$143, 3, FALSE)), "", VLOOKUP($A2783, Dropdownlisten!$A$3:$F$143, 3, FALSE))</f>
        <v>6000</v>
      </c>
      <c r="D2783" s="117" t="str">
        <f>IF(ISERROR(VLOOKUP($A2783, Dropdownlisten!$A$3:$F$143, 4, FALSE)), "", VLOOKUP($A2783, Dropdownlisten!$A$3:$F$143, 4, FALSE))</f>
        <v>UnterhaltungSportNaherholung</v>
      </c>
      <c r="E2783" s="117" t="str">
        <f>IF(ISERROR(VLOOKUP($A2783, Dropdownlisten!$A$3:$F$143, 5, FALSE)), "", VLOOKUP($A2783, Dropdownlisten!$A$3:$F$143, 5, FALSE))</f>
        <v>6000_018</v>
      </c>
      <c r="F2783" s="117" t="str">
        <f>IF(ISERROR(VLOOKUP($A2783, Dropdownlisten!$A$3:$F$143, 6, FALSE)), "", VLOOKUP($A2783, Dropdownlisten!$A$3:$F$143, 6, FALSE))</f>
        <v>Theater</v>
      </c>
      <c r="G2783" s="117" t="str">
        <f>VLOOKUP(E2783,Datenstruktur_fuer_R!$D$2:$F$141,3,FALSE)</f>
        <v>Point</v>
      </c>
      <c r="H2783" s="120" t="s">
        <v>689</v>
      </c>
      <c r="I2783" s="26" t="s">
        <v>753</v>
      </c>
      <c r="J2783" s="26" t="s">
        <v>1265</v>
      </c>
      <c r="K2783" s="5" t="s">
        <v>878</v>
      </c>
      <c r="L2783" s="5" t="s">
        <v>951</v>
      </c>
      <c r="M2783" s="5">
        <v>1</v>
      </c>
      <c r="N2783" s="5" t="s">
        <v>1173</v>
      </c>
    </row>
    <row r="2784" spans="1:14" x14ac:dyDescent="0.35">
      <c r="A2784" s="5" t="s">
        <v>684</v>
      </c>
      <c r="B2784" s="117" t="str">
        <f>IF(ISERROR(VLOOKUP($A2784, Dropdownlisten!$A$3:$F$143, 2, FALSE)), "", VLOOKUP($A2784, Dropdownlisten!$A$3:$F$143, 2, FALSE))</f>
        <v>POI</v>
      </c>
      <c r="C2784" s="117">
        <f>IF(ISERROR(VLOOKUP($A2784, Dropdownlisten!$A$3:$F$143, 3, FALSE)), "", VLOOKUP($A2784, Dropdownlisten!$A$3:$F$143, 3, FALSE))</f>
        <v>6000</v>
      </c>
      <c r="D2784" s="117" t="str">
        <f>IF(ISERROR(VLOOKUP($A2784, Dropdownlisten!$A$3:$F$143, 4, FALSE)), "", VLOOKUP($A2784, Dropdownlisten!$A$3:$F$143, 4, FALSE))</f>
        <v>UnterhaltungSportNaherholung</v>
      </c>
      <c r="E2784" s="117" t="str">
        <f>IF(ISERROR(VLOOKUP($A2784, Dropdownlisten!$A$3:$F$143, 5, FALSE)), "", VLOOKUP($A2784, Dropdownlisten!$A$3:$F$143, 5, FALSE))</f>
        <v>6000_007</v>
      </c>
      <c r="F2784" s="117" t="str">
        <f>IF(ISERROR(VLOOKUP($A2784, Dropdownlisten!$A$3:$F$143, 6, FALSE)), "", VLOOKUP($A2784, Dropdownlisten!$A$3:$F$143, 6, FALSE))</f>
        <v>Gotteshaus</v>
      </c>
      <c r="G2784" s="117" t="str">
        <f>VLOOKUP(E2784,Datenstruktur_fuer_R!$D$2:$F$141,3,FALSE)</f>
        <v>Point</v>
      </c>
      <c r="H2784" s="120" t="s">
        <v>689</v>
      </c>
      <c r="I2784" s="26" t="s">
        <v>753</v>
      </c>
      <c r="J2784" s="26" t="s">
        <v>1265</v>
      </c>
      <c r="K2784" s="5" t="s">
        <v>878</v>
      </c>
      <c r="L2784" s="5" t="s">
        <v>952</v>
      </c>
      <c r="M2784" s="5">
        <v>1</v>
      </c>
      <c r="N2784" s="5" t="s">
        <v>1173</v>
      </c>
    </row>
    <row r="2785" spans="1:14" x14ac:dyDescent="0.35">
      <c r="A2785" s="5" t="s">
        <v>720</v>
      </c>
      <c r="B2785" s="117" t="str">
        <f>IF(ISERROR(VLOOKUP($A2785, Dropdownlisten!$A$3:$F$143, 2, FALSE)), "", VLOOKUP($A2785, Dropdownlisten!$A$3:$F$143, 2, FALSE))</f>
        <v>POI</v>
      </c>
      <c r="C2785" s="117">
        <f>IF(ISERROR(VLOOKUP($A2785, Dropdownlisten!$A$3:$F$143, 3, FALSE)), "", VLOOKUP($A2785, Dropdownlisten!$A$3:$F$143, 3, FALSE))</f>
        <v>6000</v>
      </c>
      <c r="D2785" s="117" t="str">
        <f>IF(ISERROR(VLOOKUP($A2785, Dropdownlisten!$A$3:$F$143, 4, FALSE)), "", VLOOKUP($A2785, Dropdownlisten!$A$3:$F$143, 4, FALSE))</f>
        <v>UnterhaltungSportNaherholung</v>
      </c>
      <c r="E2785" s="117" t="str">
        <f>IF(ISERROR(VLOOKUP($A2785, Dropdownlisten!$A$3:$F$143, 5, FALSE)), "", VLOOKUP($A2785, Dropdownlisten!$A$3:$F$143, 5, FALSE))</f>
        <v>6000_017</v>
      </c>
      <c r="F2785" s="117" t="str">
        <f>IF(ISERROR(VLOOKUP($A2785, Dropdownlisten!$A$3:$F$143, 6, FALSE)), "", VLOOKUP($A2785, Dropdownlisten!$A$3:$F$143, 6, FALSE))</f>
        <v>Sportstaette</v>
      </c>
      <c r="G2785" s="117" t="str">
        <f>VLOOKUP(E2785,Datenstruktur_fuer_R!$D$2:$F$141,3,FALSE)</f>
        <v>Point</v>
      </c>
      <c r="H2785" s="120" t="s">
        <v>689</v>
      </c>
      <c r="I2785" s="26" t="s">
        <v>753</v>
      </c>
      <c r="J2785" s="26" t="s">
        <v>1265</v>
      </c>
      <c r="K2785" s="5" t="s">
        <v>878</v>
      </c>
      <c r="L2785" s="5" t="s">
        <v>953</v>
      </c>
      <c r="M2785" s="5">
        <v>1</v>
      </c>
      <c r="N2785" s="5" t="s">
        <v>1173</v>
      </c>
    </row>
    <row r="2786" spans="1:14" x14ac:dyDescent="0.35">
      <c r="A2786" s="5" t="s">
        <v>676</v>
      </c>
      <c r="B2786" s="117" t="str">
        <f>IF(ISERROR(VLOOKUP($A2786, Dropdownlisten!$A$3:$F$143, 2, FALSE)), "", VLOOKUP($A2786, Dropdownlisten!$A$3:$F$143, 2, FALSE))</f>
        <v>POI</v>
      </c>
      <c r="C2786" s="117">
        <f>IF(ISERROR(VLOOKUP($A2786, Dropdownlisten!$A$3:$F$143, 3, FALSE)), "", VLOOKUP($A2786, Dropdownlisten!$A$3:$F$143, 3, FALSE))</f>
        <v>1000</v>
      </c>
      <c r="D2786" s="117" t="str">
        <f>IF(ISERROR(VLOOKUP($A2786, Dropdownlisten!$A$3:$F$143, 4, FALSE)), "", VLOOKUP($A2786, Dropdownlisten!$A$3:$F$143, 4, FALSE))</f>
        <v>Grundversorgung</v>
      </c>
      <c r="E2786" s="117" t="str">
        <f>IF(ISERROR(VLOOKUP($A2786, Dropdownlisten!$A$3:$F$143, 5, FALSE)), "", VLOOKUP($A2786, Dropdownlisten!$A$3:$F$143, 5, FALSE))</f>
        <v>1000_001</v>
      </c>
      <c r="F2786" s="117" t="str">
        <f>IF(ISERROR(VLOOKUP($A2786, Dropdownlisten!$A$3:$F$143, 6, FALSE)), "", VLOOKUP($A2786, Dropdownlisten!$A$3:$F$143, 6, FALSE))</f>
        <v>Feuerwehr</v>
      </c>
      <c r="G2786" s="117" t="str">
        <f>VLOOKUP(E2786,Datenstruktur_fuer_R!$D$2:$F$141,3,FALSE)</f>
        <v>Point</v>
      </c>
      <c r="H2786" s="120" t="s">
        <v>689</v>
      </c>
      <c r="I2786" s="26" t="s">
        <v>753</v>
      </c>
      <c r="J2786" s="26" t="s">
        <v>1265</v>
      </c>
      <c r="K2786" s="5" t="s">
        <v>878</v>
      </c>
      <c r="L2786" s="5" t="s">
        <v>954</v>
      </c>
      <c r="M2786" s="5">
        <v>1</v>
      </c>
      <c r="N2786" s="5" t="s">
        <v>1173</v>
      </c>
    </row>
    <row r="2787" spans="1:14" x14ac:dyDescent="0.35">
      <c r="A2787" s="5" t="s">
        <v>680</v>
      </c>
      <c r="B2787" s="117" t="str">
        <f>IF(ISERROR(VLOOKUP($A2787, Dropdownlisten!$A$3:$F$143, 2, FALSE)), "", VLOOKUP($A2787, Dropdownlisten!$A$3:$F$143, 2, FALSE))</f>
        <v>POI</v>
      </c>
      <c r="C2787" s="117">
        <f>IF(ISERROR(VLOOKUP($A2787, Dropdownlisten!$A$3:$F$143, 3, FALSE)), "", VLOOKUP($A2787, Dropdownlisten!$A$3:$F$143, 3, FALSE))</f>
        <v>6000</v>
      </c>
      <c r="D2787" s="117" t="str">
        <f>IF(ISERROR(VLOOKUP($A2787, Dropdownlisten!$A$3:$F$143, 4, FALSE)), "", VLOOKUP($A2787, Dropdownlisten!$A$3:$F$143, 4, FALSE))</f>
        <v>UnterhaltungSportNaherholung</v>
      </c>
      <c r="E2787" s="117" t="str">
        <f>IF(ISERROR(VLOOKUP($A2787, Dropdownlisten!$A$3:$F$143, 5, FALSE)), "", VLOOKUP($A2787, Dropdownlisten!$A$3:$F$143, 5, FALSE))</f>
        <v>6000_005</v>
      </c>
      <c r="F2787" s="117" t="str">
        <f>IF(ISERROR(VLOOKUP($A2787, Dropdownlisten!$A$3:$F$143, 6, FALSE)), "", VLOOKUP($A2787, Dropdownlisten!$A$3:$F$143, 6, FALSE))</f>
        <v>Friedhof</v>
      </c>
      <c r="G2787" s="117" t="str">
        <f>VLOOKUP(E2787,Datenstruktur_fuer_R!$D$2:$F$141,3,FALSE)</f>
        <v>Point</v>
      </c>
      <c r="H2787" s="120" t="s">
        <v>689</v>
      </c>
      <c r="I2787" s="26" t="s">
        <v>753</v>
      </c>
      <c r="J2787" s="26" t="s">
        <v>1265</v>
      </c>
      <c r="K2787" s="5" t="s">
        <v>878</v>
      </c>
      <c r="L2787" s="5" t="s">
        <v>955</v>
      </c>
      <c r="M2787" s="5">
        <v>1</v>
      </c>
      <c r="N2787" s="5" t="s">
        <v>1173</v>
      </c>
    </row>
    <row r="2788" spans="1:14" x14ac:dyDescent="0.35">
      <c r="A2788" s="5" t="s">
        <v>720</v>
      </c>
      <c r="B2788" s="117" t="str">
        <f>IF(ISERROR(VLOOKUP($A2788, Dropdownlisten!$A$3:$F$143, 2, FALSE)), "", VLOOKUP($A2788, Dropdownlisten!$A$3:$F$143, 2, FALSE))</f>
        <v>POI</v>
      </c>
      <c r="C2788" s="117">
        <f>IF(ISERROR(VLOOKUP($A2788, Dropdownlisten!$A$3:$F$143, 3, FALSE)), "", VLOOKUP($A2788, Dropdownlisten!$A$3:$F$143, 3, FALSE))</f>
        <v>6000</v>
      </c>
      <c r="D2788" s="117" t="str">
        <f>IF(ISERROR(VLOOKUP($A2788, Dropdownlisten!$A$3:$F$143, 4, FALSE)), "", VLOOKUP($A2788, Dropdownlisten!$A$3:$F$143, 4, FALSE))</f>
        <v>UnterhaltungSportNaherholung</v>
      </c>
      <c r="E2788" s="117" t="str">
        <f>IF(ISERROR(VLOOKUP($A2788, Dropdownlisten!$A$3:$F$143, 5, FALSE)), "", VLOOKUP($A2788, Dropdownlisten!$A$3:$F$143, 5, FALSE))</f>
        <v>6000_017</v>
      </c>
      <c r="F2788" s="117" t="str">
        <f>IF(ISERROR(VLOOKUP($A2788, Dropdownlisten!$A$3:$F$143, 6, FALSE)), "", VLOOKUP($A2788, Dropdownlisten!$A$3:$F$143, 6, FALSE))</f>
        <v>Sportstaette</v>
      </c>
      <c r="G2788" s="117" t="str">
        <f>VLOOKUP(E2788,Datenstruktur_fuer_R!$D$2:$F$141,3,FALSE)</f>
        <v>Point</v>
      </c>
      <c r="H2788" s="120" t="s">
        <v>689</v>
      </c>
      <c r="I2788" s="26" t="s">
        <v>753</v>
      </c>
      <c r="J2788" s="26" t="s">
        <v>1265</v>
      </c>
      <c r="K2788" s="5" t="s">
        <v>878</v>
      </c>
      <c r="L2788" s="5" t="s">
        <v>956</v>
      </c>
      <c r="M2788" s="5">
        <v>1</v>
      </c>
      <c r="N2788" s="5" t="s">
        <v>1173</v>
      </c>
    </row>
    <row r="2789" spans="1:14" x14ac:dyDescent="0.35">
      <c r="A2789" s="5" t="s">
        <v>735</v>
      </c>
      <c r="B2789" s="117" t="str">
        <f>IF(ISERROR(VLOOKUP($A2789, Dropdownlisten!$A$3:$F$143, 2, FALSE)), "", VLOOKUP($A2789, Dropdownlisten!$A$3:$F$143, 2, FALSE))</f>
        <v>POI</v>
      </c>
      <c r="C2789" s="117">
        <f>IF(ISERROR(VLOOKUP($A2789, Dropdownlisten!$A$3:$F$143, 3, FALSE)), "", VLOOKUP($A2789, Dropdownlisten!$A$3:$F$143, 3, FALSE))</f>
        <v>7000</v>
      </c>
      <c r="D2789" s="117" t="str">
        <f>IF(ISERROR(VLOOKUP($A2789, Dropdownlisten!$A$3:$F$143, 4, FALSE)), "", VLOOKUP($A2789, Dropdownlisten!$A$3:$F$143, 4, FALSE))</f>
        <v>EinkaufenDienstleistung</v>
      </c>
      <c r="E2789" s="117" t="str">
        <f>IF(ISERROR(VLOOKUP($A2789, Dropdownlisten!$A$3:$F$143, 5, FALSE)), "", VLOOKUP($A2789, Dropdownlisten!$A$3:$F$143, 5, FALSE))</f>
        <v>7000_010</v>
      </c>
      <c r="F2789" s="117" t="str">
        <f>IF(ISERROR(VLOOKUP($A2789, Dropdownlisten!$A$3:$F$143, 6, FALSE)), "", VLOOKUP($A2789, Dropdownlisten!$A$3:$F$143, 6, FALSE))</f>
        <v>Wochenmarkt</v>
      </c>
      <c r="G2789" s="117" t="str">
        <f>VLOOKUP(E2789,Datenstruktur_fuer_R!$D$2:$F$141,3,FALSE)</f>
        <v>Point</v>
      </c>
      <c r="H2789" s="120" t="s">
        <v>689</v>
      </c>
      <c r="I2789" s="26" t="s">
        <v>753</v>
      </c>
      <c r="J2789" s="26" t="s">
        <v>1265</v>
      </c>
      <c r="K2789" s="5" t="s">
        <v>878</v>
      </c>
      <c r="L2789" s="5" t="s">
        <v>957</v>
      </c>
      <c r="M2789" s="5">
        <v>1</v>
      </c>
      <c r="N2789" s="5" t="s">
        <v>1173</v>
      </c>
    </row>
    <row r="2790" spans="1:14" x14ac:dyDescent="0.35">
      <c r="A2790" s="5" t="s">
        <v>727</v>
      </c>
      <c r="B2790" s="117" t="str">
        <f>IF(ISERROR(VLOOKUP($A2790, Dropdownlisten!$A$3:$F$143, 2, FALSE)), "", VLOOKUP($A2790, Dropdownlisten!$A$3:$F$143, 2, FALSE))</f>
        <v>POI</v>
      </c>
      <c r="C2790" s="117">
        <f>IF(ISERROR(VLOOKUP($A2790, Dropdownlisten!$A$3:$F$143, 3, FALSE)), "", VLOOKUP($A2790, Dropdownlisten!$A$3:$F$143, 3, FALSE))</f>
        <v>6000</v>
      </c>
      <c r="D2790" s="117" t="str">
        <f>IF(ISERROR(VLOOKUP($A2790, Dropdownlisten!$A$3:$F$143, 4, FALSE)), "", VLOOKUP($A2790, Dropdownlisten!$A$3:$F$143, 4, FALSE))</f>
        <v>UnterhaltungSportNaherholung</v>
      </c>
      <c r="E2790" s="117" t="str">
        <f>IF(ISERROR(VLOOKUP($A2790, Dropdownlisten!$A$3:$F$143, 5, FALSE)), "", VLOOKUP($A2790, Dropdownlisten!$A$3:$F$143, 5, FALSE))</f>
        <v>6000_018</v>
      </c>
      <c r="F2790" s="117" t="str">
        <f>IF(ISERROR(VLOOKUP($A2790, Dropdownlisten!$A$3:$F$143, 6, FALSE)), "", VLOOKUP($A2790, Dropdownlisten!$A$3:$F$143, 6, FALSE))</f>
        <v>Theater</v>
      </c>
      <c r="G2790" s="117" t="str">
        <f>VLOOKUP(E2790,Datenstruktur_fuer_R!$D$2:$F$141,3,FALSE)</f>
        <v>Point</v>
      </c>
      <c r="H2790" s="120" t="s">
        <v>689</v>
      </c>
      <c r="I2790" s="26" t="s">
        <v>753</v>
      </c>
      <c r="J2790" s="26" t="s">
        <v>1265</v>
      </c>
      <c r="K2790" s="5" t="s">
        <v>878</v>
      </c>
      <c r="L2790" s="5" t="s">
        <v>958</v>
      </c>
      <c r="M2790" s="5">
        <v>1</v>
      </c>
      <c r="N2790" s="5" t="s">
        <v>1173</v>
      </c>
    </row>
    <row r="2791" spans="1:14" x14ac:dyDescent="0.35">
      <c r="A2791" s="5" t="s">
        <v>706</v>
      </c>
      <c r="B2791" s="117" t="str">
        <f>IF(ISERROR(VLOOKUP($A2791, Dropdownlisten!$A$3:$F$143, 2, FALSE)), "", VLOOKUP($A2791, Dropdownlisten!$A$3:$F$143, 2, FALSE))</f>
        <v>POI</v>
      </c>
      <c r="C2791" s="117">
        <f>IF(ISERROR(VLOOKUP($A2791, Dropdownlisten!$A$3:$F$143, 3, FALSE)), "", VLOOKUP($A2791, Dropdownlisten!$A$3:$F$143, 3, FALSE))</f>
        <v>1000</v>
      </c>
      <c r="D2791" s="117" t="str">
        <f>IF(ISERROR(VLOOKUP($A2791, Dropdownlisten!$A$3:$F$143, 4, FALSE)), "", VLOOKUP($A2791, Dropdownlisten!$A$3:$F$143, 4, FALSE))</f>
        <v>Grundversorgung</v>
      </c>
      <c r="E2791" s="117" t="str">
        <f>IF(ISERROR(VLOOKUP($A2791, Dropdownlisten!$A$3:$F$143, 5, FALSE)), "", VLOOKUP($A2791, Dropdownlisten!$A$3:$F$143, 5, FALSE))</f>
        <v>1000_004</v>
      </c>
      <c r="F2791" s="117" t="str">
        <f>IF(ISERROR(VLOOKUP($A2791, Dropdownlisten!$A$3:$F$143, 6, FALSE)), "", VLOOKUP($A2791, Dropdownlisten!$A$3:$F$143, 6, FALSE))</f>
        <v>Polizei</v>
      </c>
      <c r="G2791" s="117" t="str">
        <f>VLOOKUP(E2791,Datenstruktur_fuer_R!$D$2:$F$141,3,FALSE)</f>
        <v>Point</v>
      </c>
      <c r="H2791" s="120" t="s">
        <v>689</v>
      </c>
      <c r="I2791" s="26" t="s">
        <v>753</v>
      </c>
      <c r="J2791" s="26" t="s">
        <v>1265</v>
      </c>
      <c r="K2791" s="5" t="s">
        <v>878</v>
      </c>
      <c r="L2791" s="5" t="s">
        <v>959</v>
      </c>
      <c r="M2791" s="5">
        <v>1</v>
      </c>
      <c r="N2791" s="5" t="s">
        <v>1173</v>
      </c>
    </row>
    <row r="2792" spans="1:14" x14ac:dyDescent="0.35">
      <c r="A2792" s="5" t="s">
        <v>707</v>
      </c>
      <c r="B2792" s="117" t="str">
        <f>IF(ISERROR(VLOOKUP($A2792, Dropdownlisten!$A$3:$F$143, 2, FALSE)), "", VLOOKUP($A2792, Dropdownlisten!$A$3:$F$143, 2, FALSE))</f>
        <v>POI</v>
      </c>
      <c r="C2792" s="117">
        <f>IF(ISERROR(VLOOKUP($A2792, Dropdownlisten!$A$3:$F$143, 3, FALSE)), "", VLOOKUP($A2792, Dropdownlisten!$A$3:$F$143, 3, FALSE))</f>
        <v>7000</v>
      </c>
      <c r="D2792" s="117" t="str">
        <f>IF(ISERROR(VLOOKUP($A2792, Dropdownlisten!$A$3:$F$143, 4, FALSE)), "", VLOOKUP($A2792, Dropdownlisten!$A$3:$F$143, 4, FALSE))</f>
        <v>EinkaufenDienstleistung</v>
      </c>
      <c r="E2792" s="117" t="str">
        <f>IF(ISERROR(VLOOKUP($A2792, Dropdownlisten!$A$3:$F$143, 5, FALSE)), "", VLOOKUP($A2792, Dropdownlisten!$A$3:$F$143, 5, FALSE))</f>
        <v>7000_007</v>
      </c>
      <c r="F2792" s="117" t="str">
        <f>IF(ISERROR(VLOOKUP($A2792, Dropdownlisten!$A$3:$F$143, 6, FALSE)), "", VLOOKUP($A2792, Dropdownlisten!$A$3:$F$143, 6, FALSE))</f>
        <v>Post</v>
      </c>
      <c r="G2792" s="117" t="str">
        <f>VLOOKUP(E2792,Datenstruktur_fuer_R!$D$2:$F$141,3,FALSE)</f>
        <v>Point</v>
      </c>
      <c r="H2792" s="120" t="s">
        <v>689</v>
      </c>
      <c r="I2792" s="26" t="s">
        <v>753</v>
      </c>
      <c r="J2792" s="26" t="s">
        <v>1265</v>
      </c>
      <c r="K2792" s="5" t="s">
        <v>878</v>
      </c>
      <c r="L2792" s="5" t="s">
        <v>960</v>
      </c>
      <c r="M2792" s="5">
        <v>1</v>
      </c>
      <c r="N2792" s="5" t="s">
        <v>1173</v>
      </c>
    </row>
    <row r="2793" spans="1:14" x14ac:dyDescent="0.35">
      <c r="A2793" s="5" t="s">
        <v>692</v>
      </c>
      <c r="B2793" s="117" t="str">
        <f>IF(ISERROR(VLOOKUP($A2793, Dropdownlisten!$A$3:$F$143, 2, FALSE)), "", VLOOKUP($A2793, Dropdownlisten!$A$3:$F$143, 2, FALSE))</f>
        <v>POI</v>
      </c>
      <c r="C2793" s="117">
        <f>IF(ISERROR(VLOOKUP($A2793, Dropdownlisten!$A$3:$F$143, 3, FALSE)), "", VLOOKUP($A2793, Dropdownlisten!$A$3:$F$143, 3, FALSE))</f>
        <v>1000</v>
      </c>
      <c r="D2793" s="117" t="str">
        <f>IF(ISERROR(VLOOKUP($A2793, Dropdownlisten!$A$3:$F$143, 4, FALSE)), "", VLOOKUP($A2793, Dropdownlisten!$A$3:$F$143, 4, FALSE))</f>
        <v>Grundversorgung</v>
      </c>
      <c r="E2793" s="117" t="str">
        <f>IF(ISERROR(VLOOKUP($A2793, Dropdownlisten!$A$3:$F$143, 5, FALSE)), "", VLOOKUP($A2793, Dropdownlisten!$A$3:$F$143, 5, FALSE))</f>
        <v>1000_003</v>
      </c>
      <c r="F2793" s="117" t="str">
        <f>IF(ISERROR(VLOOKUP($A2793, Dropdownlisten!$A$3:$F$143, 6, FALSE)), "", VLOOKUP($A2793, Dropdownlisten!$A$3:$F$143, 6, FALSE))</f>
        <v>Katastrophenschutz</v>
      </c>
      <c r="G2793" s="117" t="str">
        <f>VLOOKUP(E2793,Datenstruktur_fuer_R!$D$2:$F$141,3,FALSE)</f>
        <v>Point</v>
      </c>
      <c r="H2793" s="120" t="s">
        <v>689</v>
      </c>
      <c r="I2793" s="26" t="s">
        <v>753</v>
      </c>
      <c r="J2793" s="26" t="s">
        <v>1265</v>
      </c>
      <c r="K2793" s="5" t="s">
        <v>878</v>
      </c>
      <c r="L2793" s="5" t="s">
        <v>961</v>
      </c>
      <c r="M2793" s="5">
        <v>1</v>
      </c>
      <c r="N2793" s="5" t="s">
        <v>1173</v>
      </c>
    </row>
    <row r="2794" spans="1:14" x14ac:dyDescent="0.35">
      <c r="A2794" s="5" t="s">
        <v>964</v>
      </c>
      <c r="B2794" s="117" t="str">
        <f>IF(ISERROR(VLOOKUP($A2794, Dropdownlisten!$A$3:$F$143, 2, FALSE)), "", VLOOKUP($A2794, Dropdownlisten!$A$3:$F$143, 2, FALSE))</f>
        <v>POI</v>
      </c>
      <c r="C2794" s="117">
        <f>IF(ISERROR(VLOOKUP($A2794, Dropdownlisten!$A$3:$F$143, 3, FALSE)), "", VLOOKUP($A2794, Dropdownlisten!$A$3:$F$143, 3, FALSE))</f>
        <v>7000</v>
      </c>
      <c r="D2794" s="117" t="str">
        <f>IF(ISERROR(VLOOKUP($A2794, Dropdownlisten!$A$3:$F$143, 4, FALSE)), "", VLOOKUP($A2794, Dropdownlisten!$A$3:$F$143, 4, FALSE))</f>
        <v>EinkaufenDienstleistung</v>
      </c>
      <c r="E2794" s="117" t="str">
        <f>IF(ISERROR(VLOOKUP($A2794, Dropdownlisten!$A$3:$F$143, 5, FALSE)), "", VLOOKUP($A2794, Dropdownlisten!$A$3:$F$143, 5, FALSE))</f>
        <v>7000_017</v>
      </c>
      <c r="F2794" s="117" t="str">
        <f>IF(ISERROR(VLOOKUP($A2794, Dropdownlisten!$A$3:$F$143, 6, FALSE)), "", VLOOKUP($A2794, Dropdownlisten!$A$3:$F$143, 6, FALSE))</f>
        <v>OeffentlicheToiletten</v>
      </c>
      <c r="G2794" s="117" t="str">
        <f>VLOOKUP(E2794,Datenstruktur_fuer_R!$D$2:$F$141,3,FALSE)</f>
        <v>Point</v>
      </c>
      <c r="H2794" s="120" t="s">
        <v>689</v>
      </c>
      <c r="I2794" s="26" t="s">
        <v>753</v>
      </c>
      <c r="J2794" s="26" t="s">
        <v>1265</v>
      </c>
      <c r="K2794" s="5" t="s">
        <v>878</v>
      </c>
      <c r="L2794" s="5" t="s">
        <v>965</v>
      </c>
      <c r="M2794" s="5">
        <v>1</v>
      </c>
      <c r="N2794" s="5" t="s">
        <v>1173</v>
      </c>
    </row>
    <row r="2795" spans="1:14" x14ac:dyDescent="0.35">
      <c r="A2795" s="5" t="s">
        <v>710</v>
      </c>
      <c r="B2795" s="117" t="str">
        <f>IF(ISERROR(VLOOKUP($A2795, Dropdownlisten!$A$3:$F$143, 2, FALSE)), "", VLOOKUP($A2795, Dropdownlisten!$A$3:$F$143, 2, FALSE))</f>
        <v>POI</v>
      </c>
      <c r="C2795" s="117">
        <f>IF(ISERROR(VLOOKUP($A2795, Dropdownlisten!$A$3:$F$143, 3, FALSE)), "", VLOOKUP($A2795, Dropdownlisten!$A$3:$F$143, 3, FALSE))</f>
        <v>1000</v>
      </c>
      <c r="D2795" s="117" t="str">
        <f>IF(ISERROR(VLOOKUP($A2795, Dropdownlisten!$A$3:$F$143, 4, FALSE)), "", VLOOKUP($A2795, Dropdownlisten!$A$3:$F$143, 4, FALSE))</f>
        <v>Grundversorgung</v>
      </c>
      <c r="E2795" s="117" t="str">
        <f>IF(ISERROR(VLOOKUP($A2795, Dropdownlisten!$A$3:$F$143, 5, FALSE)), "", VLOOKUP($A2795, Dropdownlisten!$A$3:$F$143, 5, FALSE))</f>
        <v>1000_005</v>
      </c>
      <c r="F2795" s="117" t="str">
        <f>IF(ISERROR(VLOOKUP($A2795, Dropdownlisten!$A$3:$F$143, 6, FALSE)), "", VLOOKUP($A2795, Dropdownlisten!$A$3:$F$143, 6, FALSE))</f>
        <v>Rathaus</v>
      </c>
      <c r="G2795" s="117" t="str">
        <f>VLOOKUP(E2795,Datenstruktur_fuer_R!$D$2:$F$141,3,FALSE)</f>
        <v>Point</v>
      </c>
      <c r="H2795" s="120" t="s">
        <v>689</v>
      </c>
      <c r="I2795" s="26" t="s">
        <v>753</v>
      </c>
      <c r="J2795" s="26" t="s">
        <v>1265</v>
      </c>
      <c r="K2795" s="5" t="s">
        <v>878</v>
      </c>
      <c r="L2795" s="5" t="s">
        <v>966</v>
      </c>
      <c r="M2795" s="5">
        <v>1</v>
      </c>
      <c r="N2795" s="5" t="s">
        <v>1173</v>
      </c>
    </row>
    <row r="2796" spans="1:14" x14ac:dyDescent="0.35">
      <c r="A2796" s="5" t="s">
        <v>884</v>
      </c>
      <c r="B2796" s="117" t="str">
        <f>IF(ISERROR(VLOOKUP($A2796, Dropdownlisten!$A$3:$F$143, 2, FALSE)), "", VLOOKUP($A2796, Dropdownlisten!$A$3:$F$143, 2, FALSE))</f>
        <v>POI</v>
      </c>
      <c r="C2796" s="117">
        <f>IF(ISERROR(VLOOKUP($A2796, Dropdownlisten!$A$3:$F$143, 3, FALSE)), "", VLOOKUP($A2796, Dropdownlisten!$A$3:$F$143, 3, FALSE))</f>
        <v>1000</v>
      </c>
      <c r="D2796" s="117" t="str">
        <f>IF(ISERROR(VLOOKUP($A2796, Dropdownlisten!$A$3:$F$143, 4, FALSE)), "", VLOOKUP($A2796, Dropdownlisten!$A$3:$F$143, 4, FALSE))</f>
        <v>Grundversorgung</v>
      </c>
      <c r="E2796" s="117" t="str">
        <f>IF(ISERROR(VLOOKUP($A2796, Dropdownlisten!$A$3:$F$143, 5, FALSE)), "", VLOOKUP($A2796, Dropdownlisten!$A$3:$F$143, 5, FALSE))</f>
        <v>1000_007</v>
      </c>
      <c r="F2796" s="117" t="str">
        <f>IF(ISERROR(VLOOKUP($A2796, Dropdownlisten!$A$3:$F$143, 6, FALSE)), "", VLOOKUP($A2796, Dropdownlisten!$A$3:$F$143, 6, FALSE))</f>
        <v>OeffentlicheTrinkwasserstelle</v>
      </c>
      <c r="G2796" s="117" t="str">
        <f>VLOOKUP(E2796,Datenstruktur_fuer_R!$D$2:$F$141,3,FALSE)</f>
        <v>Point</v>
      </c>
      <c r="H2796" s="120" t="s">
        <v>689</v>
      </c>
      <c r="I2796" s="26" t="s">
        <v>753</v>
      </c>
      <c r="J2796" s="26" t="s">
        <v>1265</v>
      </c>
      <c r="K2796" s="5" t="s">
        <v>878</v>
      </c>
      <c r="L2796" s="5" t="s">
        <v>967</v>
      </c>
      <c r="M2796" s="5">
        <v>1</v>
      </c>
      <c r="N2796" s="5" t="s">
        <v>1173</v>
      </c>
    </row>
    <row r="2797" spans="1:14" x14ac:dyDescent="0.35">
      <c r="A2797" s="5" t="s">
        <v>884</v>
      </c>
      <c r="B2797" s="117" t="str">
        <f>IF(ISERROR(VLOOKUP($A2797, Dropdownlisten!$A$3:$F$143, 2, FALSE)), "", VLOOKUP($A2797, Dropdownlisten!$A$3:$F$143, 2, FALSE))</f>
        <v>POI</v>
      </c>
      <c r="C2797" s="117">
        <f>IF(ISERROR(VLOOKUP($A2797, Dropdownlisten!$A$3:$F$143, 3, FALSE)), "", VLOOKUP($A2797, Dropdownlisten!$A$3:$F$143, 3, FALSE))</f>
        <v>1000</v>
      </c>
      <c r="D2797" s="117" t="str">
        <f>IF(ISERROR(VLOOKUP($A2797, Dropdownlisten!$A$3:$F$143, 4, FALSE)), "", VLOOKUP($A2797, Dropdownlisten!$A$3:$F$143, 4, FALSE))</f>
        <v>Grundversorgung</v>
      </c>
      <c r="E2797" s="117" t="str">
        <f>IF(ISERROR(VLOOKUP($A2797, Dropdownlisten!$A$3:$F$143, 5, FALSE)), "", VLOOKUP($A2797, Dropdownlisten!$A$3:$F$143, 5, FALSE))</f>
        <v>1000_007</v>
      </c>
      <c r="F2797" s="117" t="str">
        <f>IF(ISERROR(VLOOKUP($A2797, Dropdownlisten!$A$3:$F$143, 6, FALSE)), "", VLOOKUP($A2797, Dropdownlisten!$A$3:$F$143, 6, FALSE))</f>
        <v>OeffentlicheTrinkwasserstelle</v>
      </c>
      <c r="G2797" s="117" t="str">
        <f>VLOOKUP(E2797,Datenstruktur_fuer_R!$D$2:$F$141,3,FALSE)</f>
        <v>Point</v>
      </c>
      <c r="H2797" s="120" t="s">
        <v>689</v>
      </c>
      <c r="I2797" s="26" t="s">
        <v>753</v>
      </c>
      <c r="J2797" s="26" t="s">
        <v>1265</v>
      </c>
      <c r="K2797" s="5" t="s">
        <v>878</v>
      </c>
      <c r="L2797" s="5" t="s">
        <v>968</v>
      </c>
      <c r="M2797" s="5">
        <v>1</v>
      </c>
      <c r="N2797" s="5" t="s">
        <v>1173</v>
      </c>
    </row>
    <row r="2798" spans="1:14" x14ac:dyDescent="0.35">
      <c r="A2798" s="5" t="s">
        <v>678</v>
      </c>
      <c r="B2798" s="117" t="str">
        <f>IF(ISERROR(VLOOKUP($A2798, Dropdownlisten!$A$3:$F$143, 2, FALSE)), "", VLOOKUP($A2798, Dropdownlisten!$A$3:$F$143, 2, FALSE))</f>
        <v>POI</v>
      </c>
      <c r="C2798" s="117">
        <f>IF(ISERROR(VLOOKUP($A2798, Dropdownlisten!$A$3:$F$143, 3, FALSE)), "", VLOOKUP($A2798, Dropdownlisten!$A$3:$F$143, 3, FALSE))</f>
        <v>5000</v>
      </c>
      <c r="D2798" s="117" t="str">
        <f>IF(ISERROR(VLOOKUP($A2798, Dropdownlisten!$A$3:$F$143, 4, FALSE)), "", VLOOKUP($A2798, Dropdownlisten!$A$3:$F$143, 4, FALSE))</f>
        <v>Mobilitaet</v>
      </c>
      <c r="E2798" s="117" t="str">
        <f>IF(ISERROR(VLOOKUP($A2798, Dropdownlisten!$A$3:$F$143, 5, FALSE)), "", VLOOKUP($A2798, Dropdownlisten!$A$3:$F$143, 5, FALSE))</f>
        <v>5000_003</v>
      </c>
      <c r="F2798" s="117" t="str">
        <f>IF(ISERROR(VLOOKUP($A2798, Dropdownlisten!$A$3:$F$143, 6, FALSE)), "", VLOOKUP($A2798, Dropdownlisten!$A$3:$F$143, 6, FALSE))</f>
        <v>Flughafen</v>
      </c>
      <c r="G2798" s="117" t="str">
        <f>VLOOKUP(E2798,Datenstruktur_fuer_R!$D$2:$F$141,3,FALSE)</f>
        <v>Point</v>
      </c>
      <c r="H2798" s="120" t="s">
        <v>689</v>
      </c>
      <c r="I2798" s="26" t="s">
        <v>753</v>
      </c>
      <c r="J2798" s="26" t="s">
        <v>1265</v>
      </c>
      <c r="K2798" s="5" t="s">
        <v>876</v>
      </c>
      <c r="L2798" s="5" t="s">
        <v>877</v>
      </c>
      <c r="M2798" s="5">
        <v>1</v>
      </c>
      <c r="N2798" s="5" t="s">
        <v>1173</v>
      </c>
    </row>
    <row r="2799" spans="1:14" x14ac:dyDescent="0.35">
      <c r="A2799" s="5" t="s">
        <v>663</v>
      </c>
      <c r="B2799" s="117" t="str">
        <f>IF(ISERROR(VLOOKUP($A2799, Dropdownlisten!$A$3:$F$143, 2, FALSE)), "", VLOOKUP($A2799, Dropdownlisten!$A$3:$F$143, 2, FALSE))</f>
        <v>POI</v>
      </c>
      <c r="C2799" s="117">
        <f>IF(ISERROR(VLOOKUP($A2799, Dropdownlisten!$A$3:$F$143, 3, FALSE)), "", VLOOKUP($A2799, Dropdownlisten!$A$3:$F$143, 3, FALSE))</f>
        <v>6000</v>
      </c>
      <c r="D2799" s="117" t="str">
        <f>IF(ISERROR(VLOOKUP($A2799, Dropdownlisten!$A$3:$F$143, 4, FALSE)), "", VLOOKUP($A2799, Dropdownlisten!$A$3:$F$143, 4, FALSE))</f>
        <v>UnterhaltungSportNaherholung</v>
      </c>
      <c r="E2799" s="117" t="str">
        <f>IF(ISERROR(VLOOKUP($A2799, Dropdownlisten!$A$3:$F$143, 5, FALSE)), "", VLOOKUP($A2799, Dropdownlisten!$A$3:$F$143, 5, FALSE))</f>
        <v>6000_002</v>
      </c>
      <c r="F2799" s="117" t="str">
        <f>IF(ISERROR(VLOOKUP($A2799, Dropdownlisten!$A$3:$F$143, 6, FALSE)), "", VLOOKUP($A2799, Dropdownlisten!$A$3:$F$143, 6, FALSE))</f>
        <v>BarKneipe</v>
      </c>
      <c r="G2799" s="117" t="str">
        <f>VLOOKUP(E2799,Datenstruktur_fuer_R!$D$2:$F$141,3,FALSE)</f>
        <v>Point</v>
      </c>
      <c r="H2799" s="120" t="s">
        <v>689</v>
      </c>
      <c r="I2799" s="26" t="s">
        <v>753</v>
      </c>
      <c r="J2799" s="26" t="s">
        <v>1265</v>
      </c>
      <c r="K2799" s="5" t="s">
        <v>878</v>
      </c>
      <c r="L2799" s="5" t="s">
        <v>879</v>
      </c>
      <c r="M2799" s="5">
        <v>1</v>
      </c>
      <c r="N2799" s="5" t="s">
        <v>1173</v>
      </c>
    </row>
    <row r="2800" spans="1:14" x14ac:dyDescent="0.35">
      <c r="A2800" s="5" t="s">
        <v>663</v>
      </c>
      <c r="B2800" s="117" t="str">
        <f>IF(ISERROR(VLOOKUP($A2800, Dropdownlisten!$A$3:$F$143, 2, FALSE)), "", VLOOKUP($A2800, Dropdownlisten!$A$3:$F$143, 2, FALSE))</f>
        <v>POI</v>
      </c>
      <c r="C2800" s="117">
        <f>IF(ISERROR(VLOOKUP($A2800, Dropdownlisten!$A$3:$F$143, 3, FALSE)), "", VLOOKUP($A2800, Dropdownlisten!$A$3:$F$143, 3, FALSE))</f>
        <v>6000</v>
      </c>
      <c r="D2800" s="117" t="str">
        <f>IF(ISERROR(VLOOKUP($A2800, Dropdownlisten!$A$3:$F$143, 4, FALSE)), "", VLOOKUP($A2800, Dropdownlisten!$A$3:$F$143, 4, FALSE))</f>
        <v>UnterhaltungSportNaherholung</v>
      </c>
      <c r="E2800" s="117" t="str">
        <f>IF(ISERROR(VLOOKUP($A2800, Dropdownlisten!$A$3:$F$143, 5, FALSE)), "", VLOOKUP($A2800, Dropdownlisten!$A$3:$F$143, 5, FALSE))</f>
        <v>6000_002</v>
      </c>
      <c r="F2800" s="117" t="str">
        <f>IF(ISERROR(VLOOKUP($A2800, Dropdownlisten!$A$3:$F$143, 6, FALSE)), "", VLOOKUP($A2800, Dropdownlisten!$A$3:$F$143, 6, FALSE))</f>
        <v>BarKneipe</v>
      </c>
      <c r="G2800" s="117" t="str">
        <f>VLOOKUP(E2800,Datenstruktur_fuer_R!$D$2:$F$141,3,FALSE)</f>
        <v>Point</v>
      </c>
      <c r="H2800" s="120" t="s">
        <v>689</v>
      </c>
      <c r="I2800" s="26" t="s">
        <v>753</v>
      </c>
      <c r="J2800" s="26" t="s">
        <v>1265</v>
      </c>
      <c r="K2800" s="5" t="s">
        <v>878</v>
      </c>
      <c r="L2800" s="5" t="s">
        <v>880</v>
      </c>
      <c r="M2800" s="5">
        <v>1</v>
      </c>
      <c r="N2800" s="5" t="s">
        <v>1173</v>
      </c>
    </row>
    <row r="2801" spans="1:14" x14ac:dyDescent="0.35">
      <c r="A2801" s="5" t="s">
        <v>713</v>
      </c>
      <c r="B2801" s="117" t="str">
        <f>IF(ISERROR(VLOOKUP($A2801, Dropdownlisten!$A$3:$F$143, 2, FALSE)), "", VLOOKUP($A2801, Dropdownlisten!$A$3:$F$143, 2, FALSE))</f>
        <v>POI</v>
      </c>
      <c r="C2801" s="117">
        <f>IF(ISERROR(VLOOKUP($A2801, Dropdownlisten!$A$3:$F$143, 3, FALSE)), "", VLOOKUP($A2801, Dropdownlisten!$A$3:$F$143, 3, FALSE))</f>
        <v>6000</v>
      </c>
      <c r="D2801" s="117" t="str">
        <f>IF(ISERROR(VLOOKUP($A2801, Dropdownlisten!$A$3:$F$143, 4, FALSE)), "", VLOOKUP($A2801, Dropdownlisten!$A$3:$F$143, 4, FALSE))</f>
        <v>UnterhaltungSportNaherholung</v>
      </c>
      <c r="E2801" s="117" t="str">
        <f>IF(ISERROR(VLOOKUP($A2801, Dropdownlisten!$A$3:$F$143, 5, FALSE)), "", VLOOKUP($A2801, Dropdownlisten!$A$3:$F$143, 5, FALSE))</f>
        <v>6000_012</v>
      </c>
      <c r="F2801" s="117" t="str">
        <f>IF(ISERROR(VLOOKUP($A2801, Dropdownlisten!$A$3:$F$143, 6, FALSE)), "", VLOOKUP($A2801, Dropdownlisten!$A$3:$F$143, 6, FALSE))</f>
        <v>RestaurantCafe</v>
      </c>
      <c r="G2801" s="117" t="str">
        <f>VLOOKUP(E2801,Datenstruktur_fuer_R!$D$2:$F$141,3,FALSE)</f>
        <v>Point</v>
      </c>
      <c r="H2801" s="120" t="s">
        <v>689</v>
      </c>
      <c r="I2801" s="26" t="s">
        <v>753</v>
      </c>
      <c r="J2801" s="26" t="s">
        <v>1265</v>
      </c>
      <c r="K2801" s="5" t="s">
        <v>878</v>
      </c>
      <c r="L2801" s="5" t="s">
        <v>881</v>
      </c>
      <c r="M2801" s="5">
        <v>1</v>
      </c>
      <c r="N2801" s="5" t="s">
        <v>1173</v>
      </c>
    </row>
    <row r="2802" spans="1:14" x14ac:dyDescent="0.35">
      <c r="A2802" s="5" t="s">
        <v>884</v>
      </c>
      <c r="B2802" s="117" t="str">
        <f>IF(ISERROR(VLOOKUP($A2802, Dropdownlisten!$A$3:$F$143, 2, FALSE)), "", VLOOKUP($A2802, Dropdownlisten!$A$3:$F$143, 2, FALSE))</f>
        <v>POI</v>
      </c>
      <c r="C2802" s="117">
        <f>IF(ISERROR(VLOOKUP($A2802, Dropdownlisten!$A$3:$F$143, 3, FALSE)), "", VLOOKUP($A2802, Dropdownlisten!$A$3:$F$143, 3, FALSE))</f>
        <v>1000</v>
      </c>
      <c r="D2802" s="117" t="str">
        <f>IF(ISERROR(VLOOKUP($A2802, Dropdownlisten!$A$3:$F$143, 4, FALSE)), "", VLOOKUP($A2802, Dropdownlisten!$A$3:$F$143, 4, FALSE))</f>
        <v>Grundversorgung</v>
      </c>
      <c r="E2802" s="117" t="str">
        <f>IF(ISERROR(VLOOKUP($A2802, Dropdownlisten!$A$3:$F$143, 5, FALSE)), "", VLOOKUP($A2802, Dropdownlisten!$A$3:$F$143, 5, FALSE))</f>
        <v>1000_007</v>
      </c>
      <c r="F2802" s="117" t="str">
        <f>IF(ISERROR(VLOOKUP($A2802, Dropdownlisten!$A$3:$F$143, 6, FALSE)), "", VLOOKUP($A2802, Dropdownlisten!$A$3:$F$143, 6, FALSE))</f>
        <v>OeffentlicheTrinkwasserstelle</v>
      </c>
      <c r="G2802" s="117" t="str">
        <f>VLOOKUP(E2802,Datenstruktur_fuer_R!$D$2:$F$141,3,FALSE)</f>
        <v>Point</v>
      </c>
      <c r="H2802" s="120" t="s">
        <v>689</v>
      </c>
      <c r="I2802" s="26" t="s">
        <v>753</v>
      </c>
      <c r="J2802" s="26" t="s">
        <v>1265</v>
      </c>
      <c r="K2802" s="5" t="s">
        <v>878</v>
      </c>
      <c r="L2802" s="5" t="s">
        <v>885</v>
      </c>
      <c r="M2802" s="5">
        <v>1</v>
      </c>
      <c r="N2802" s="5" t="s">
        <v>1173</v>
      </c>
    </row>
    <row r="2803" spans="1:14" x14ac:dyDescent="0.35">
      <c r="A2803" s="5" t="s">
        <v>713</v>
      </c>
      <c r="B2803" s="117" t="str">
        <f>IF(ISERROR(VLOOKUP($A2803, Dropdownlisten!$A$3:$F$143, 2, FALSE)), "", VLOOKUP($A2803, Dropdownlisten!$A$3:$F$143, 2, FALSE))</f>
        <v>POI</v>
      </c>
      <c r="C2803" s="117">
        <f>IF(ISERROR(VLOOKUP($A2803, Dropdownlisten!$A$3:$F$143, 3, FALSE)), "", VLOOKUP($A2803, Dropdownlisten!$A$3:$F$143, 3, FALSE))</f>
        <v>6000</v>
      </c>
      <c r="D2803" s="117" t="str">
        <f>IF(ISERROR(VLOOKUP($A2803, Dropdownlisten!$A$3:$F$143, 4, FALSE)), "", VLOOKUP($A2803, Dropdownlisten!$A$3:$F$143, 4, FALSE))</f>
        <v>UnterhaltungSportNaherholung</v>
      </c>
      <c r="E2803" s="117" t="str">
        <f>IF(ISERROR(VLOOKUP($A2803, Dropdownlisten!$A$3:$F$143, 5, FALSE)), "", VLOOKUP($A2803, Dropdownlisten!$A$3:$F$143, 5, FALSE))</f>
        <v>6000_012</v>
      </c>
      <c r="F2803" s="117" t="str">
        <f>IF(ISERROR(VLOOKUP($A2803, Dropdownlisten!$A$3:$F$143, 6, FALSE)), "", VLOOKUP($A2803, Dropdownlisten!$A$3:$F$143, 6, FALSE))</f>
        <v>RestaurantCafe</v>
      </c>
      <c r="G2803" s="117" t="str">
        <f>VLOOKUP(E2803,Datenstruktur_fuer_R!$D$2:$F$141,3,FALSE)</f>
        <v>Point</v>
      </c>
      <c r="H2803" s="120" t="s">
        <v>689</v>
      </c>
      <c r="I2803" s="26" t="s">
        <v>753</v>
      </c>
      <c r="J2803" s="26" t="s">
        <v>1265</v>
      </c>
      <c r="K2803" s="5" t="s">
        <v>878</v>
      </c>
      <c r="L2803" s="5" t="s">
        <v>886</v>
      </c>
      <c r="M2803" s="5">
        <v>1</v>
      </c>
      <c r="N2803" s="5" t="s">
        <v>1173</v>
      </c>
    </row>
    <row r="2804" spans="1:14" x14ac:dyDescent="0.35">
      <c r="A2804" s="5" t="s">
        <v>713</v>
      </c>
      <c r="B2804" s="117" t="str">
        <f>IF(ISERROR(VLOOKUP($A2804, Dropdownlisten!$A$3:$F$143, 2, FALSE)), "", VLOOKUP($A2804, Dropdownlisten!$A$3:$F$143, 2, FALSE))</f>
        <v>POI</v>
      </c>
      <c r="C2804" s="117">
        <f>IF(ISERROR(VLOOKUP($A2804, Dropdownlisten!$A$3:$F$143, 3, FALSE)), "", VLOOKUP($A2804, Dropdownlisten!$A$3:$F$143, 3, FALSE))</f>
        <v>6000</v>
      </c>
      <c r="D2804" s="117" t="str">
        <f>IF(ISERROR(VLOOKUP($A2804, Dropdownlisten!$A$3:$F$143, 4, FALSE)), "", VLOOKUP($A2804, Dropdownlisten!$A$3:$F$143, 4, FALSE))</f>
        <v>UnterhaltungSportNaherholung</v>
      </c>
      <c r="E2804" s="117" t="str">
        <f>IF(ISERROR(VLOOKUP($A2804, Dropdownlisten!$A$3:$F$143, 5, FALSE)), "", VLOOKUP($A2804, Dropdownlisten!$A$3:$F$143, 5, FALSE))</f>
        <v>6000_012</v>
      </c>
      <c r="F2804" s="117" t="str">
        <f>IF(ISERROR(VLOOKUP($A2804, Dropdownlisten!$A$3:$F$143, 6, FALSE)), "", VLOOKUP($A2804, Dropdownlisten!$A$3:$F$143, 6, FALSE))</f>
        <v>RestaurantCafe</v>
      </c>
      <c r="G2804" s="117" t="str">
        <f>VLOOKUP(E2804,Datenstruktur_fuer_R!$D$2:$F$141,3,FALSE)</f>
        <v>Point</v>
      </c>
      <c r="H2804" s="120" t="s">
        <v>689</v>
      </c>
      <c r="I2804" s="26" t="s">
        <v>753</v>
      </c>
      <c r="J2804" s="26" t="s">
        <v>1265</v>
      </c>
      <c r="K2804" s="5" t="s">
        <v>878</v>
      </c>
      <c r="L2804" s="5" t="s">
        <v>887</v>
      </c>
      <c r="M2804" s="5">
        <v>1</v>
      </c>
      <c r="N2804" s="5" t="s">
        <v>1173</v>
      </c>
    </row>
    <row r="2805" spans="1:14" x14ac:dyDescent="0.35">
      <c r="A2805" s="5" t="s">
        <v>713</v>
      </c>
      <c r="B2805" s="117" t="str">
        <f>IF(ISERROR(VLOOKUP($A2805, Dropdownlisten!$A$3:$F$143, 2, FALSE)), "", VLOOKUP($A2805, Dropdownlisten!$A$3:$F$143, 2, FALSE))</f>
        <v>POI</v>
      </c>
      <c r="C2805" s="117">
        <f>IF(ISERROR(VLOOKUP($A2805, Dropdownlisten!$A$3:$F$143, 3, FALSE)), "", VLOOKUP($A2805, Dropdownlisten!$A$3:$F$143, 3, FALSE))</f>
        <v>6000</v>
      </c>
      <c r="D2805" s="117" t="str">
        <f>IF(ISERROR(VLOOKUP($A2805, Dropdownlisten!$A$3:$F$143, 4, FALSE)), "", VLOOKUP($A2805, Dropdownlisten!$A$3:$F$143, 4, FALSE))</f>
        <v>UnterhaltungSportNaherholung</v>
      </c>
      <c r="E2805" s="117" t="str">
        <f>IF(ISERROR(VLOOKUP($A2805, Dropdownlisten!$A$3:$F$143, 5, FALSE)), "", VLOOKUP($A2805, Dropdownlisten!$A$3:$F$143, 5, FALSE))</f>
        <v>6000_012</v>
      </c>
      <c r="F2805" s="117" t="str">
        <f>IF(ISERROR(VLOOKUP($A2805, Dropdownlisten!$A$3:$F$143, 6, FALSE)), "", VLOOKUP($A2805, Dropdownlisten!$A$3:$F$143, 6, FALSE))</f>
        <v>RestaurantCafe</v>
      </c>
      <c r="G2805" s="117" t="str">
        <f>VLOOKUP(E2805,Datenstruktur_fuer_R!$D$2:$F$141,3,FALSE)</f>
        <v>Point</v>
      </c>
      <c r="H2805" s="120" t="s">
        <v>689</v>
      </c>
      <c r="I2805" s="26" t="s">
        <v>753</v>
      </c>
      <c r="J2805" s="26" t="s">
        <v>1265</v>
      </c>
      <c r="K2805" s="5" t="s">
        <v>878</v>
      </c>
      <c r="L2805" s="5" t="s">
        <v>888</v>
      </c>
      <c r="M2805" s="5">
        <v>1</v>
      </c>
      <c r="N2805" s="5" t="s">
        <v>1173</v>
      </c>
    </row>
    <row r="2806" spans="1:14" x14ac:dyDescent="0.35">
      <c r="A2806" s="5" t="s">
        <v>663</v>
      </c>
      <c r="B2806" s="117" t="str">
        <f>IF(ISERROR(VLOOKUP($A2806, Dropdownlisten!$A$3:$F$143, 2, FALSE)), "", VLOOKUP($A2806, Dropdownlisten!$A$3:$F$143, 2, FALSE))</f>
        <v>POI</v>
      </c>
      <c r="C2806" s="117">
        <f>IF(ISERROR(VLOOKUP($A2806, Dropdownlisten!$A$3:$F$143, 3, FALSE)), "", VLOOKUP($A2806, Dropdownlisten!$A$3:$F$143, 3, FALSE))</f>
        <v>6000</v>
      </c>
      <c r="D2806" s="117" t="str">
        <f>IF(ISERROR(VLOOKUP($A2806, Dropdownlisten!$A$3:$F$143, 4, FALSE)), "", VLOOKUP($A2806, Dropdownlisten!$A$3:$F$143, 4, FALSE))</f>
        <v>UnterhaltungSportNaherholung</v>
      </c>
      <c r="E2806" s="117" t="str">
        <f>IF(ISERROR(VLOOKUP($A2806, Dropdownlisten!$A$3:$F$143, 5, FALSE)), "", VLOOKUP($A2806, Dropdownlisten!$A$3:$F$143, 5, FALSE))</f>
        <v>6000_002</v>
      </c>
      <c r="F2806" s="117" t="str">
        <f>IF(ISERROR(VLOOKUP($A2806, Dropdownlisten!$A$3:$F$143, 6, FALSE)), "", VLOOKUP($A2806, Dropdownlisten!$A$3:$F$143, 6, FALSE))</f>
        <v>BarKneipe</v>
      </c>
      <c r="G2806" s="117" t="str">
        <f>VLOOKUP(E2806,Datenstruktur_fuer_R!$D$2:$F$141,3,FALSE)</f>
        <v>Point</v>
      </c>
      <c r="H2806" s="120" t="s">
        <v>689</v>
      </c>
      <c r="I2806" s="26" t="s">
        <v>753</v>
      </c>
      <c r="J2806" s="26" t="s">
        <v>1265</v>
      </c>
      <c r="K2806" s="5" t="s">
        <v>878</v>
      </c>
      <c r="L2806" s="5" t="s">
        <v>889</v>
      </c>
      <c r="M2806" s="5">
        <v>1</v>
      </c>
      <c r="N2806" s="5" t="s">
        <v>1173</v>
      </c>
    </row>
    <row r="2807" spans="1:14" x14ac:dyDescent="0.35">
      <c r="A2807" s="5" t="s">
        <v>713</v>
      </c>
      <c r="B2807" s="117" t="str">
        <f>IF(ISERROR(VLOOKUP($A2807, Dropdownlisten!$A$3:$F$143, 2, FALSE)), "", VLOOKUP($A2807, Dropdownlisten!$A$3:$F$143, 2, FALSE))</f>
        <v>POI</v>
      </c>
      <c r="C2807" s="117">
        <f>IF(ISERROR(VLOOKUP($A2807, Dropdownlisten!$A$3:$F$143, 3, FALSE)), "", VLOOKUP($A2807, Dropdownlisten!$A$3:$F$143, 3, FALSE))</f>
        <v>6000</v>
      </c>
      <c r="D2807" s="117" t="str">
        <f>IF(ISERROR(VLOOKUP($A2807, Dropdownlisten!$A$3:$F$143, 4, FALSE)), "", VLOOKUP($A2807, Dropdownlisten!$A$3:$F$143, 4, FALSE))</f>
        <v>UnterhaltungSportNaherholung</v>
      </c>
      <c r="E2807" s="117" t="str">
        <f>IF(ISERROR(VLOOKUP($A2807, Dropdownlisten!$A$3:$F$143, 5, FALSE)), "", VLOOKUP($A2807, Dropdownlisten!$A$3:$F$143, 5, FALSE))</f>
        <v>6000_012</v>
      </c>
      <c r="F2807" s="117" t="str">
        <f>IF(ISERROR(VLOOKUP($A2807, Dropdownlisten!$A$3:$F$143, 6, FALSE)), "", VLOOKUP($A2807, Dropdownlisten!$A$3:$F$143, 6, FALSE))</f>
        <v>RestaurantCafe</v>
      </c>
      <c r="G2807" s="117" t="str">
        <f>VLOOKUP(E2807,Datenstruktur_fuer_R!$D$2:$F$141,3,FALSE)</f>
        <v>Point</v>
      </c>
      <c r="H2807" s="120" t="s">
        <v>689</v>
      </c>
      <c r="I2807" s="26" t="s">
        <v>753</v>
      </c>
      <c r="J2807" s="26" t="s">
        <v>1265</v>
      </c>
      <c r="K2807" s="5" t="s">
        <v>878</v>
      </c>
      <c r="L2807" s="5" t="s">
        <v>890</v>
      </c>
      <c r="M2807" s="5">
        <v>1</v>
      </c>
      <c r="N2807" s="5" t="s">
        <v>1173</v>
      </c>
    </row>
    <row r="2808" spans="1:14" x14ac:dyDescent="0.35">
      <c r="A2808" s="5" t="s">
        <v>685</v>
      </c>
      <c r="B2808" s="117" t="str">
        <f>IF(ISERROR(VLOOKUP($A2808, Dropdownlisten!$A$3:$F$143, 2, FALSE)), "", VLOOKUP($A2808, Dropdownlisten!$A$3:$F$143, 2, FALSE))</f>
        <v>POI</v>
      </c>
      <c r="C2808" s="117">
        <f>IF(ISERROR(VLOOKUP($A2808, Dropdownlisten!$A$3:$F$143, 3, FALSE)), "", VLOOKUP($A2808, Dropdownlisten!$A$3:$F$143, 3, FALSE))</f>
        <v>3000</v>
      </c>
      <c r="D2808" s="117" t="str">
        <f>IF(ISERROR(VLOOKUP($A2808, Dropdownlisten!$A$3:$F$143, 4, FALSE)), "", VLOOKUP($A2808, Dropdownlisten!$A$3:$F$143, 4, FALSE))</f>
        <v>BildungBetreuung</v>
      </c>
      <c r="E2808" s="117" t="str">
        <f>IF(ISERROR(VLOOKUP($A2808, Dropdownlisten!$A$3:$F$143, 5, FALSE)), "", VLOOKUP($A2808, Dropdownlisten!$A$3:$F$143, 5, FALSE))</f>
        <v>3000_004</v>
      </c>
      <c r="F2808" s="117" t="str">
        <f>IF(ISERROR(VLOOKUP($A2808, Dropdownlisten!$A$3:$F$143, 6, FALSE)), "", VLOOKUP($A2808, Dropdownlisten!$A$3:$F$143, 6, FALSE))</f>
        <v>Hochschule</v>
      </c>
      <c r="G2808" s="117" t="str">
        <f>VLOOKUP(E2808,Datenstruktur_fuer_R!$D$2:$F$141,3,FALSE)</f>
        <v>Point</v>
      </c>
      <c r="H2808" s="120" t="s">
        <v>689</v>
      </c>
      <c r="I2808" s="26" t="s">
        <v>753</v>
      </c>
      <c r="J2808" s="26" t="s">
        <v>1265</v>
      </c>
      <c r="K2808" s="5" t="s">
        <v>878</v>
      </c>
      <c r="L2808" s="5" t="s">
        <v>891</v>
      </c>
      <c r="M2808" s="5">
        <v>1</v>
      </c>
      <c r="N2808" s="5" t="s">
        <v>1173</v>
      </c>
    </row>
    <row r="2809" spans="1:14" x14ac:dyDescent="0.35">
      <c r="A2809" s="5" t="s">
        <v>693</v>
      </c>
      <c r="B2809" s="117" t="str">
        <f>IF(ISERROR(VLOOKUP($A2809, Dropdownlisten!$A$3:$F$143, 2, FALSE)), "", VLOOKUP($A2809, Dropdownlisten!$A$3:$F$143, 2, FALSE))</f>
        <v>POI</v>
      </c>
      <c r="C2809" s="117">
        <f>IF(ISERROR(VLOOKUP($A2809, Dropdownlisten!$A$3:$F$143, 3, FALSE)), "", VLOOKUP($A2809, Dropdownlisten!$A$3:$F$143, 3, FALSE))</f>
        <v>3000</v>
      </c>
      <c r="D2809" s="117" t="str">
        <f>IF(ISERROR(VLOOKUP($A2809, Dropdownlisten!$A$3:$F$143, 4, FALSE)), "", VLOOKUP($A2809, Dropdownlisten!$A$3:$F$143, 4, FALSE))</f>
        <v>BildungBetreuung</v>
      </c>
      <c r="E2809" s="117" t="str">
        <f>IF(ISERROR(VLOOKUP($A2809, Dropdownlisten!$A$3:$F$143, 5, FALSE)), "", VLOOKUP($A2809, Dropdownlisten!$A$3:$F$143, 5, FALSE))</f>
        <v>3000_005</v>
      </c>
      <c r="F2809" s="117" t="str">
        <f>IF(ISERROR(VLOOKUP($A2809, Dropdownlisten!$A$3:$F$143, 6, FALSE)), "", VLOOKUP($A2809, Dropdownlisten!$A$3:$F$143, 6, FALSE))</f>
        <v>Kindergarten</v>
      </c>
      <c r="G2809" s="117" t="str">
        <f>VLOOKUP(E2809,Datenstruktur_fuer_R!$D$2:$F$141,3,FALSE)</f>
        <v>Point</v>
      </c>
      <c r="H2809" s="120" t="s">
        <v>689</v>
      </c>
      <c r="I2809" s="26" t="s">
        <v>753</v>
      </c>
      <c r="J2809" s="26" t="s">
        <v>1265</v>
      </c>
      <c r="K2809" s="5" t="s">
        <v>878</v>
      </c>
      <c r="L2809" s="5" t="s">
        <v>892</v>
      </c>
      <c r="M2809" s="5">
        <v>1</v>
      </c>
      <c r="N2809" s="5" t="s">
        <v>1173</v>
      </c>
    </row>
    <row r="2810" spans="1:14" x14ac:dyDescent="0.35">
      <c r="A2810" s="5" t="s">
        <v>1054</v>
      </c>
      <c r="B2810" s="117" t="str">
        <f>IF(ISERROR(VLOOKUP($A2810, Dropdownlisten!$A$3:$F$143, 2, FALSE)), "", VLOOKUP($A2810, Dropdownlisten!$A$3:$F$143, 2, FALSE))</f>
        <v>POI</v>
      </c>
      <c r="C2810" s="117">
        <f>IF(ISERROR(VLOOKUP($A2810, Dropdownlisten!$A$3:$F$143, 3, FALSE)), "", VLOOKUP($A2810, Dropdownlisten!$A$3:$F$143, 3, FALSE))</f>
        <v>6000</v>
      </c>
      <c r="D2810" s="117" t="str">
        <f>IF(ISERROR(VLOOKUP($A2810, Dropdownlisten!$A$3:$F$143, 4, FALSE)), "", VLOOKUP($A2810, Dropdownlisten!$A$3:$F$143, 4, FALSE))</f>
        <v>UnterhaltungSportNaherholung</v>
      </c>
      <c r="E2810" s="117" t="str">
        <f>IF(ISERROR(VLOOKUP($A2810, Dropdownlisten!$A$3:$F$143, 5, FALSE)), "", VLOOKUP($A2810, Dropdownlisten!$A$3:$F$143, 5, FALSE))</f>
        <v>6000_003</v>
      </c>
      <c r="F2810" s="117" t="str">
        <f>IF(ISERROR(VLOOKUP($A2810, Dropdownlisten!$A$3:$F$143, 6, FALSE)), "", VLOOKUP($A2810, Dropdownlisten!$A$3:$F$143, 6, FALSE))</f>
        <v>BibliothekBuchhandlung</v>
      </c>
      <c r="G2810" s="117" t="str">
        <f>VLOOKUP(E2810,Datenstruktur_fuer_R!$D$2:$F$141,3,FALSE)</f>
        <v>Point</v>
      </c>
      <c r="H2810" s="120" t="s">
        <v>689</v>
      </c>
      <c r="I2810" s="26" t="s">
        <v>753</v>
      </c>
      <c r="J2810" s="26" t="s">
        <v>1265</v>
      </c>
      <c r="K2810" s="5" t="s">
        <v>878</v>
      </c>
      <c r="L2810" s="5" t="s">
        <v>893</v>
      </c>
      <c r="M2810" s="5">
        <v>1</v>
      </c>
      <c r="N2810" s="5" t="s">
        <v>1173</v>
      </c>
    </row>
    <row r="2811" spans="1:14" x14ac:dyDescent="0.35">
      <c r="A2811" s="5" t="s">
        <v>845</v>
      </c>
      <c r="B2811" s="117" t="str">
        <f>IF(ISERROR(VLOOKUP($A2811, Dropdownlisten!$A$3:$F$143, 2, FALSE)), "", VLOOKUP($A2811, Dropdownlisten!$A$3:$F$143, 2, FALSE))</f>
        <v>POI</v>
      </c>
      <c r="C2811" s="117">
        <f>IF(ISERROR(VLOOKUP($A2811, Dropdownlisten!$A$3:$F$143, 3, FALSE)), "", VLOOKUP($A2811, Dropdownlisten!$A$3:$F$143, 3, FALSE))</f>
        <v>3000</v>
      </c>
      <c r="D2811" s="117" t="str">
        <f>IF(ISERROR(VLOOKUP($A2811, Dropdownlisten!$A$3:$F$143, 4, FALSE)), "", VLOOKUP($A2811, Dropdownlisten!$A$3:$F$143, 4, FALSE))</f>
        <v>BildungBetreuung</v>
      </c>
      <c r="E2811" s="117" t="str">
        <f>IF(ISERROR(VLOOKUP($A2811, Dropdownlisten!$A$3:$F$143, 5, FALSE)), "", VLOOKUP($A2811, Dropdownlisten!$A$3:$F$143, 5, FALSE))</f>
        <v>3000_003</v>
      </c>
      <c r="F2811" s="117" t="str">
        <f>IF(ISERROR(VLOOKUP($A2811, Dropdownlisten!$A$3:$F$143, 6, FALSE)), "", VLOOKUP($A2811, Dropdownlisten!$A$3:$F$143, 6, FALSE))</f>
        <v>Schule</v>
      </c>
      <c r="G2811" s="117" t="str">
        <f>VLOOKUP(E2811,Datenstruktur_fuer_R!$D$2:$F$141,3,FALSE)</f>
        <v>Point</v>
      </c>
      <c r="H2811" s="120" t="s">
        <v>689</v>
      </c>
      <c r="I2811" s="26" t="s">
        <v>753</v>
      </c>
      <c r="J2811" s="26" t="s">
        <v>1265</v>
      </c>
      <c r="K2811" s="5" t="s">
        <v>878</v>
      </c>
      <c r="L2811" s="5" t="s">
        <v>894</v>
      </c>
      <c r="M2811" s="5">
        <v>1</v>
      </c>
      <c r="N2811" s="5" t="s">
        <v>1173</v>
      </c>
    </row>
    <row r="2812" spans="1:14" x14ac:dyDescent="0.35">
      <c r="A2812" s="5" t="s">
        <v>685</v>
      </c>
      <c r="B2812" s="117" t="str">
        <f>IF(ISERROR(VLOOKUP($A2812, Dropdownlisten!$A$3:$F$143, 2, FALSE)), "", VLOOKUP($A2812, Dropdownlisten!$A$3:$F$143, 2, FALSE))</f>
        <v>POI</v>
      </c>
      <c r="C2812" s="117">
        <f>IF(ISERROR(VLOOKUP($A2812, Dropdownlisten!$A$3:$F$143, 3, FALSE)), "", VLOOKUP($A2812, Dropdownlisten!$A$3:$F$143, 3, FALSE))</f>
        <v>3000</v>
      </c>
      <c r="D2812" s="117" t="str">
        <f>IF(ISERROR(VLOOKUP($A2812, Dropdownlisten!$A$3:$F$143, 4, FALSE)), "", VLOOKUP($A2812, Dropdownlisten!$A$3:$F$143, 4, FALSE))</f>
        <v>BildungBetreuung</v>
      </c>
      <c r="E2812" s="117" t="str">
        <f>IF(ISERROR(VLOOKUP($A2812, Dropdownlisten!$A$3:$F$143, 5, FALSE)), "", VLOOKUP($A2812, Dropdownlisten!$A$3:$F$143, 5, FALSE))</f>
        <v>3000_004</v>
      </c>
      <c r="F2812" s="117" t="str">
        <f>IF(ISERROR(VLOOKUP($A2812, Dropdownlisten!$A$3:$F$143, 6, FALSE)), "", VLOOKUP($A2812, Dropdownlisten!$A$3:$F$143, 6, FALSE))</f>
        <v>Hochschule</v>
      </c>
      <c r="G2812" s="117" t="str">
        <f>VLOOKUP(E2812,Datenstruktur_fuer_R!$D$2:$F$141,3,FALSE)</f>
        <v>Point</v>
      </c>
      <c r="H2812" s="120" t="s">
        <v>689</v>
      </c>
      <c r="I2812" s="26" t="s">
        <v>753</v>
      </c>
      <c r="J2812" s="26" t="s">
        <v>1265</v>
      </c>
      <c r="K2812" s="5" t="s">
        <v>878</v>
      </c>
      <c r="L2812" s="5" t="s">
        <v>895</v>
      </c>
      <c r="M2812" s="5">
        <v>1</v>
      </c>
      <c r="N2812" s="5" t="s">
        <v>1173</v>
      </c>
    </row>
    <row r="2813" spans="1:14" x14ac:dyDescent="0.35">
      <c r="A2813" s="5" t="s">
        <v>904</v>
      </c>
      <c r="B2813" s="117" t="str">
        <f>IF(ISERROR(VLOOKUP($A2813, Dropdownlisten!$A$3:$F$143, 2, FALSE)), "", VLOOKUP($A2813, Dropdownlisten!$A$3:$F$143, 2, FALSE))</f>
        <v>POI</v>
      </c>
      <c r="C2813" s="117">
        <f>IF(ISERROR(VLOOKUP($A2813, Dropdownlisten!$A$3:$F$143, 3, FALSE)), "", VLOOKUP($A2813, Dropdownlisten!$A$3:$F$143, 3, FALSE))</f>
        <v>5000</v>
      </c>
      <c r="D2813" s="117" t="str">
        <f>IF(ISERROR(VLOOKUP($A2813, Dropdownlisten!$A$3:$F$143, 4, FALSE)), "", VLOOKUP($A2813, Dropdownlisten!$A$3:$F$143, 4, FALSE))</f>
        <v>Mobilitaet</v>
      </c>
      <c r="E2813" s="117" t="str">
        <f>IF(ISERROR(VLOOKUP($A2813, Dropdownlisten!$A$3:$F$143, 5, FALSE)), "", VLOOKUP($A2813, Dropdownlisten!$A$3:$F$143, 5, FALSE))</f>
        <v>5000_008</v>
      </c>
      <c r="F2813" s="117" t="str">
        <f>IF(ISERROR(VLOOKUP($A2813, Dropdownlisten!$A$3:$F$143, 6, FALSE)), "", VLOOKUP($A2813, Dropdownlisten!$A$3:$F$143, 6, FALSE))</f>
        <v>Fahrradparkplatz</v>
      </c>
      <c r="G2813" s="117" t="str">
        <f>VLOOKUP(E2813,Datenstruktur_fuer_R!$D$2:$F$141,3,FALSE)</f>
        <v>Point</v>
      </c>
      <c r="H2813" s="120" t="s">
        <v>689</v>
      </c>
      <c r="I2813" s="26" t="s">
        <v>753</v>
      </c>
      <c r="J2813" s="26" t="s">
        <v>1265</v>
      </c>
      <c r="K2813" s="5" t="s">
        <v>878</v>
      </c>
      <c r="L2813" s="5" t="s">
        <v>906</v>
      </c>
      <c r="M2813" s="5">
        <v>1</v>
      </c>
      <c r="N2813" s="5" t="s">
        <v>1173</v>
      </c>
    </row>
    <row r="2814" spans="1:14" x14ac:dyDescent="0.35">
      <c r="A2814" s="5" t="s">
        <v>903</v>
      </c>
      <c r="B2814" s="117" t="str">
        <f>IF(ISERROR(VLOOKUP($A2814, Dropdownlisten!$A$3:$F$143, 2, FALSE)), "", VLOOKUP($A2814, Dropdownlisten!$A$3:$F$143, 2, FALSE))</f>
        <v>POI</v>
      </c>
      <c r="C2814" s="117">
        <f>IF(ISERROR(VLOOKUP($A2814, Dropdownlisten!$A$3:$F$143, 3, FALSE)), "", VLOOKUP($A2814, Dropdownlisten!$A$3:$F$143, 3, FALSE))</f>
        <v>5000</v>
      </c>
      <c r="D2814" s="117" t="str">
        <f>IF(ISERROR(VLOOKUP($A2814, Dropdownlisten!$A$3:$F$143, 4, FALSE)), "", VLOOKUP($A2814, Dropdownlisten!$A$3:$F$143, 4, FALSE))</f>
        <v>Mobilitaet</v>
      </c>
      <c r="E2814" s="117" t="str">
        <f>IF(ISERROR(VLOOKUP($A2814, Dropdownlisten!$A$3:$F$143, 5, FALSE)), "", VLOOKUP($A2814, Dropdownlisten!$A$3:$F$143, 5, FALSE))</f>
        <v>5000_009</v>
      </c>
      <c r="F2814" s="117" t="str">
        <f>IF(ISERROR(VLOOKUP($A2814, Dropdownlisten!$A$3:$F$143, 6, FALSE)), "", VLOOKUP($A2814, Dropdownlisten!$A$3:$F$143, 6, FALSE))</f>
        <v>FahrradLeihstation</v>
      </c>
      <c r="G2814" s="117" t="str">
        <f>VLOOKUP(E2814,Datenstruktur_fuer_R!$D$2:$F$141,3,FALSE)</f>
        <v>Point</v>
      </c>
      <c r="H2814" s="120" t="s">
        <v>689</v>
      </c>
      <c r="I2814" s="26" t="s">
        <v>753</v>
      </c>
      <c r="J2814" s="26" t="s">
        <v>1265</v>
      </c>
      <c r="K2814" s="5" t="s">
        <v>878</v>
      </c>
      <c r="L2814" s="5" t="s">
        <v>907</v>
      </c>
      <c r="M2814" s="5">
        <v>1</v>
      </c>
      <c r="N2814" s="5" t="s">
        <v>1173</v>
      </c>
    </row>
    <row r="2815" spans="1:14" x14ac:dyDescent="0.35">
      <c r="A2815" s="5" t="s">
        <v>905</v>
      </c>
      <c r="B2815" s="117" t="str">
        <f>IF(ISERROR(VLOOKUP($A2815, Dropdownlisten!$A$3:$F$143, 2, FALSE)), "", VLOOKUP($A2815, Dropdownlisten!$A$3:$F$143, 2, FALSE))</f>
        <v>POI</v>
      </c>
      <c r="C2815" s="117">
        <f>IF(ISERROR(VLOOKUP($A2815, Dropdownlisten!$A$3:$F$143, 3, FALSE)), "", VLOOKUP($A2815, Dropdownlisten!$A$3:$F$143, 3, FALSE))</f>
        <v>5000</v>
      </c>
      <c r="D2815" s="117" t="str">
        <f>IF(ISERROR(VLOOKUP($A2815, Dropdownlisten!$A$3:$F$143, 4, FALSE)), "", VLOOKUP($A2815, Dropdownlisten!$A$3:$F$143, 4, FALSE))</f>
        <v>Mobilitaet</v>
      </c>
      <c r="E2815" s="117" t="str">
        <f>IF(ISERROR(VLOOKUP($A2815, Dropdownlisten!$A$3:$F$143, 5, FALSE)), "", VLOOKUP($A2815, Dropdownlisten!$A$3:$F$143, 5, FALSE))</f>
        <v>5000_010</v>
      </c>
      <c r="F2815" s="117" t="str">
        <f>IF(ISERROR(VLOOKUP($A2815, Dropdownlisten!$A$3:$F$143, 6, FALSE)), "", VLOOKUP($A2815, Dropdownlisten!$A$3:$F$143, 6, FALSE))</f>
        <v>CarSharingStation</v>
      </c>
      <c r="G2815" s="117" t="str">
        <f>VLOOKUP(E2815,Datenstruktur_fuer_R!$D$2:$F$141,3,FALSE)</f>
        <v>Point</v>
      </c>
      <c r="H2815" s="120" t="s">
        <v>689</v>
      </c>
      <c r="I2815" s="26" t="s">
        <v>753</v>
      </c>
      <c r="J2815" s="26" t="s">
        <v>1265</v>
      </c>
      <c r="K2815" s="5" t="s">
        <v>878</v>
      </c>
      <c r="L2815" s="5" t="s">
        <v>908</v>
      </c>
      <c r="M2815" s="5">
        <v>1</v>
      </c>
      <c r="N2815" s="5" t="s">
        <v>1173</v>
      </c>
    </row>
    <row r="2816" spans="1:14" x14ac:dyDescent="0.35">
      <c r="A2816" s="5" t="s">
        <v>914</v>
      </c>
      <c r="B2816" s="117" t="str">
        <f>IF(ISERROR(VLOOKUP($A2816, Dropdownlisten!$A$3:$F$143, 2, FALSE)), "", VLOOKUP($A2816, Dropdownlisten!$A$3:$F$143, 2, FALSE))</f>
        <v>POI</v>
      </c>
      <c r="C2816" s="117">
        <f>IF(ISERROR(VLOOKUP($A2816, Dropdownlisten!$A$3:$F$143, 3, FALSE)), "", VLOOKUP($A2816, Dropdownlisten!$A$3:$F$143, 3, FALSE))</f>
        <v>5000</v>
      </c>
      <c r="D2816" s="117" t="str">
        <f>IF(ISERROR(VLOOKUP($A2816, Dropdownlisten!$A$3:$F$143, 4, FALSE)), "", VLOOKUP($A2816, Dropdownlisten!$A$3:$F$143, 4, FALSE))</f>
        <v>Mobilitaet</v>
      </c>
      <c r="E2816" s="117" t="str">
        <f>IF(ISERROR(VLOOKUP($A2816, Dropdownlisten!$A$3:$F$143, 5, FALSE)), "", VLOOKUP($A2816, Dropdownlisten!$A$3:$F$143, 5, FALSE))</f>
        <v>5000_012</v>
      </c>
      <c r="F2816" s="117" t="str">
        <f>IF(ISERROR(VLOOKUP($A2816, Dropdownlisten!$A$3:$F$143, 6, FALSE)), "", VLOOKUP($A2816, Dropdownlisten!$A$3:$F$143, 6, FALSE))</f>
        <v>Elektroladestation</v>
      </c>
      <c r="G2816" s="117" t="str">
        <f>VLOOKUP(E2816,Datenstruktur_fuer_R!$D$2:$F$141,3,FALSE)</f>
        <v>Point</v>
      </c>
      <c r="H2816" s="120" t="s">
        <v>689</v>
      </c>
      <c r="I2816" s="26" t="s">
        <v>753</v>
      </c>
      <c r="J2816" s="26" t="s">
        <v>1265</v>
      </c>
      <c r="K2816" s="5" t="s">
        <v>878</v>
      </c>
      <c r="L2816" s="5" t="s">
        <v>915</v>
      </c>
      <c r="M2816" s="5">
        <v>1</v>
      </c>
      <c r="N2816" s="5" t="s">
        <v>1173</v>
      </c>
    </row>
    <row r="2817" spans="1:14" x14ac:dyDescent="0.35">
      <c r="A2817" s="5" t="s">
        <v>733</v>
      </c>
      <c r="B2817" s="117" t="str">
        <f>IF(ISERROR(VLOOKUP($A2817, Dropdownlisten!$A$3:$F$143, 2, FALSE)), "", VLOOKUP($A2817, Dropdownlisten!$A$3:$F$143, 2, FALSE))</f>
        <v>POI</v>
      </c>
      <c r="C2817" s="117">
        <f>IF(ISERROR(VLOOKUP($A2817, Dropdownlisten!$A$3:$F$143, 3, FALSE)), "", VLOOKUP($A2817, Dropdownlisten!$A$3:$F$143, 3, FALSE))</f>
        <v>5000</v>
      </c>
      <c r="D2817" s="117" t="str">
        <f>IF(ISERROR(VLOOKUP($A2817, Dropdownlisten!$A$3:$F$143, 4, FALSE)), "", VLOOKUP($A2817, Dropdownlisten!$A$3:$F$143, 4, FALSE))</f>
        <v>Mobilitaet</v>
      </c>
      <c r="E2817" s="117" t="str">
        <f>IF(ISERROR(VLOOKUP($A2817, Dropdownlisten!$A$3:$F$143, 5, FALSE)), "", VLOOKUP($A2817, Dropdownlisten!$A$3:$F$143, 5, FALSE))</f>
        <v>5000_005</v>
      </c>
      <c r="F2817" s="117" t="str">
        <f>IF(ISERROR(VLOOKUP($A2817, Dropdownlisten!$A$3:$F$143, 6, FALSE)), "", VLOOKUP($A2817, Dropdownlisten!$A$3:$F$143, 6, FALSE))</f>
        <v>wichtigeVerkehrsengstelle</v>
      </c>
      <c r="G2817" s="117" t="str">
        <f>VLOOKUP(E2817,Datenstruktur_fuer_R!$D$2:$F$141,3,FALSE)</f>
        <v>Point</v>
      </c>
      <c r="H2817" s="120" t="s">
        <v>689</v>
      </c>
      <c r="I2817" s="26" t="s">
        <v>753</v>
      </c>
      <c r="J2817" s="26" t="s">
        <v>1265</v>
      </c>
      <c r="K2817" s="5" t="s">
        <v>878</v>
      </c>
      <c r="L2817" s="5" t="s">
        <v>916</v>
      </c>
      <c r="M2817" s="5">
        <v>1</v>
      </c>
      <c r="N2817" s="5" t="s">
        <v>1173</v>
      </c>
    </row>
    <row r="2818" spans="1:14" x14ac:dyDescent="0.35">
      <c r="A2818" s="5" t="s">
        <v>913</v>
      </c>
      <c r="B2818" s="117" t="str">
        <f>IF(ISERROR(VLOOKUP($A2818, Dropdownlisten!$A$3:$F$143, 2, FALSE)), "", VLOOKUP($A2818, Dropdownlisten!$A$3:$F$143, 2, FALSE))</f>
        <v>POI</v>
      </c>
      <c r="C2818" s="117">
        <f>IF(ISERROR(VLOOKUP($A2818, Dropdownlisten!$A$3:$F$143, 3, FALSE)), "", VLOOKUP($A2818, Dropdownlisten!$A$3:$F$143, 3, FALSE))</f>
        <v>5000</v>
      </c>
      <c r="D2818" s="117" t="str">
        <f>IF(ISERROR(VLOOKUP($A2818, Dropdownlisten!$A$3:$F$143, 4, FALSE)), "", VLOOKUP($A2818, Dropdownlisten!$A$3:$F$143, 4, FALSE))</f>
        <v>Mobilitaet</v>
      </c>
      <c r="E2818" s="117" t="str">
        <f>IF(ISERROR(VLOOKUP($A2818, Dropdownlisten!$A$3:$F$143, 5, FALSE)), "", VLOOKUP($A2818, Dropdownlisten!$A$3:$F$143, 5, FALSE))</f>
        <v>5000_013</v>
      </c>
      <c r="F2818" s="117" t="str">
        <f>IF(ISERROR(VLOOKUP($A2818, Dropdownlisten!$A$3:$F$143, 6, FALSE)), "", VLOOKUP($A2818, Dropdownlisten!$A$3:$F$143, 6, FALSE))</f>
        <v>Tankstelle</v>
      </c>
      <c r="G2818" s="117" t="str">
        <f>VLOOKUP(E2818,Datenstruktur_fuer_R!$D$2:$F$141,3,FALSE)</f>
        <v>Point</v>
      </c>
      <c r="H2818" s="120" t="s">
        <v>689</v>
      </c>
      <c r="I2818" s="26" t="s">
        <v>753</v>
      </c>
      <c r="J2818" s="26" t="s">
        <v>1265</v>
      </c>
      <c r="K2818" s="5" t="s">
        <v>878</v>
      </c>
      <c r="L2818" s="5" t="s">
        <v>917</v>
      </c>
      <c r="M2818" s="5">
        <v>1</v>
      </c>
      <c r="N2818" s="5" t="s">
        <v>1173</v>
      </c>
    </row>
    <row r="2819" spans="1:14" x14ac:dyDescent="0.35">
      <c r="A2819" s="5" t="s">
        <v>705</v>
      </c>
      <c r="B2819" s="117" t="str">
        <f>IF(ISERROR(VLOOKUP($A2819, Dropdownlisten!$A$3:$F$143, 2, FALSE)), "", VLOOKUP($A2819, Dropdownlisten!$A$3:$F$143, 2, FALSE))</f>
        <v>POI</v>
      </c>
      <c r="C2819" s="117">
        <f>IF(ISERROR(VLOOKUP($A2819, Dropdownlisten!$A$3:$F$143, 3, FALSE)), "", VLOOKUP($A2819, Dropdownlisten!$A$3:$F$143, 3, FALSE))</f>
        <v>5000</v>
      </c>
      <c r="D2819" s="117" t="str">
        <f>IF(ISERROR(VLOOKUP($A2819, Dropdownlisten!$A$3:$F$143, 4, FALSE)), "", VLOOKUP($A2819, Dropdownlisten!$A$3:$F$143, 4, FALSE))</f>
        <v>Mobilitaet</v>
      </c>
      <c r="E2819" s="117" t="str">
        <f>IF(ISERROR(VLOOKUP($A2819, Dropdownlisten!$A$3:$F$143, 5, FALSE)), "", VLOOKUP($A2819, Dropdownlisten!$A$3:$F$143, 5, FALSE))</f>
        <v>5000_004</v>
      </c>
      <c r="F2819" s="117" t="str">
        <f>IF(ISERROR(VLOOKUP($A2819, Dropdownlisten!$A$3:$F$143, 6, FALSE)), "", VLOOKUP($A2819, Dropdownlisten!$A$3:$F$143, 6, FALSE))</f>
        <v>PKWParkplatz</v>
      </c>
      <c r="G2819" s="117" t="str">
        <f>VLOOKUP(E2819,Datenstruktur_fuer_R!$D$2:$F$141,3,FALSE)</f>
        <v>Point</v>
      </c>
      <c r="H2819" s="120" t="s">
        <v>689</v>
      </c>
      <c r="I2819" s="26" t="s">
        <v>753</v>
      </c>
      <c r="J2819" s="26" t="s">
        <v>1265</v>
      </c>
      <c r="K2819" s="5" t="s">
        <v>878</v>
      </c>
      <c r="L2819" s="5" t="s">
        <v>918</v>
      </c>
      <c r="M2819" s="5">
        <v>1</v>
      </c>
      <c r="N2819" s="5" t="s">
        <v>1173</v>
      </c>
    </row>
    <row r="2820" spans="1:14" x14ac:dyDescent="0.35">
      <c r="A2820" s="5" t="s">
        <v>705</v>
      </c>
      <c r="B2820" s="117" t="str">
        <f>IF(ISERROR(VLOOKUP($A2820, Dropdownlisten!$A$3:$F$143, 2, FALSE)), "", VLOOKUP($A2820, Dropdownlisten!$A$3:$F$143, 2, FALSE))</f>
        <v>POI</v>
      </c>
      <c r="C2820" s="117">
        <f>IF(ISERROR(VLOOKUP($A2820, Dropdownlisten!$A$3:$F$143, 3, FALSE)), "", VLOOKUP($A2820, Dropdownlisten!$A$3:$F$143, 3, FALSE))</f>
        <v>5000</v>
      </c>
      <c r="D2820" s="117" t="str">
        <f>IF(ISERROR(VLOOKUP($A2820, Dropdownlisten!$A$3:$F$143, 4, FALSE)), "", VLOOKUP($A2820, Dropdownlisten!$A$3:$F$143, 4, FALSE))</f>
        <v>Mobilitaet</v>
      </c>
      <c r="E2820" s="117" t="str">
        <f>IF(ISERROR(VLOOKUP($A2820, Dropdownlisten!$A$3:$F$143, 5, FALSE)), "", VLOOKUP($A2820, Dropdownlisten!$A$3:$F$143, 5, FALSE))</f>
        <v>5000_004</v>
      </c>
      <c r="F2820" s="117" t="str">
        <f>IF(ISERROR(VLOOKUP($A2820, Dropdownlisten!$A$3:$F$143, 6, FALSE)), "", VLOOKUP($A2820, Dropdownlisten!$A$3:$F$143, 6, FALSE))</f>
        <v>PKWParkplatz</v>
      </c>
      <c r="G2820" s="117" t="str">
        <f>VLOOKUP(E2820,Datenstruktur_fuer_R!$D$2:$F$141,3,FALSE)</f>
        <v>Point</v>
      </c>
      <c r="H2820" s="120" t="s">
        <v>689</v>
      </c>
      <c r="I2820" s="26" t="s">
        <v>753</v>
      </c>
      <c r="J2820" s="26" t="s">
        <v>1265</v>
      </c>
      <c r="K2820" s="5" t="s">
        <v>878</v>
      </c>
      <c r="L2820" s="5" t="s">
        <v>919</v>
      </c>
      <c r="M2820" s="5">
        <v>1</v>
      </c>
      <c r="N2820" s="5" t="s">
        <v>1173</v>
      </c>
    </row>
    <row r="2821" spans="1:14" x14ac:dyDescent="0.35">
      <c r="A2821" s="5" t="s">
        <v>705</v>
      </c>
      <c r="B2821" s="117" t="str">
        <f>IF(ISERROR(VLOOKUP($A2821, Dropdownlisten!$A$3:$F$143, 2, FALSE)), "", VLOOKUP($A2821, Dropdownlisten!$A$3:$F$143, 2, FALSE))</f>
        <v>POI</v>
      </c>
      <c r="C2821" s="117">
        <f>IF(ISERROR(VLOOKUP($A2821, Dropdownlisten!$A$3:$F$143, 3, FALSE)), "", VLOOKUP($A2821, Dropdownlisten!$A$3:$F$143, 3, FALSE))</f>
        <v>5000</v>
      </c>
      <c r="D2821" s="117" t="str">
        <f>IF(ISERROR(VLOOKUP($A2821, Dropdownlisten!$A$3:$F$143, 4, FALSE)), "", VLOOKUP($A2821, Dropdownlisten!$A$3:$F$143, 4, FALSE))</f>
        <v>Mobilitaet</v>
      </c>
      <c r="E2821" s="117" t="str">
        <f>IF(ISERROR(VLOOKUP($A2821, Dropdownlisten!$A$3:$F$143, 5, FALSE)), "", VLOOKUP($A2821, Dropdownlisten!$A$3:$F$143, 5, FALSE))</f>
        <v>5000_004</v>
      </c>
      <c r="F2821" s="117" t="str">
        <f>IF(ISERROR(VLOOKUP($A2821, Dropdownlisten!$A$3:$F$143, 6, FALSE)), "", VLOOKUP($A2821, Dropdownlisten!$A$3:$F$143, 6, FALSE))</f>
        <v>PKWParkplatz</v>
      </c>
      <c r="G2821" s="117" t="str">
        <f>VLOOKUP(E2821,Datenstruktur_fuer_R!$D$2:$F$141,3,FALSE)</f>
        <v>Point</v>
      </c>
      <c r="H2821" s="120" t="s">
        <v>689</v>
      </c>
      <c r="I2821" s="26" t="s">
        <v>753</v>
      </c>
      <c r="J2821" s="26" t="s">
        <v>1265</v>
      </c>
      <c r="K2821" s="5" t="s">
        <v>878</v>
      </c>
      <c r="L2821" s="5" t="s">
        <v>920</v>
      </c>
      <c r="M2821" s="5">
        <v>1</v>
      </c>
      <c r="N2821" s="5" t="s">
        <v>1173</v>
      </c>
    </row>
    <row r="2822" spans="1:14" x14ac:dyDescent="0.35">
      <c r="A2822" s="5" t="s">
        <v>923</v>
      </c>
      <c r="B2822" s="117" t="str">
        <f>IF(ISERROR(VLOOKUP($A2822, Dropdownlisten!$A$3:$F$143, 2, FALSE)), "", VLOOKUP($A2822, Dropdownlisten!$A$3:$F$143, 2, FALSE))</f>
        <v>POI</v>
      </c>
      <c r="C2822" s="117">
        <f>IF(ISERROR(VLOOKUP($A2822, Dropdownlisten!$A$3:$F$143, 3, FALSE)), "", VLOOKUP($A2822, Dropdownlisten!$A$3:$F$143, 3, FALSE))</f>
        <v>5000</v>
      </c>
      <c r="D2822" s="117" t="str">
        <f>IF(ISERROR(VLOOKUP($A2822, Dropdownlisten!$A$3:$F$143, 4, FALSE)), "", VLOOKUP($A2822, Dropdownlisten!$A$3:$F$143, 4, FALSE))</f>
        <v>Mobilitaet</v>
      </c>
      <c r="E2822" s="117" t="str">
        <f>IF(ISERROR(VLOOKUP($A2822, Dropdownlisten!$A$3:$F$143, 5, FALSE)), "", VLOOKUP($A2822, Dropdownlisten!$A$3:$F$143, 5, FALSE))</f>
        <v>5000_014</v>
      </c>
      <c r="F2822" s="117" t="str">
        <f>IF(ISERROR(VLOOKUP($A2822, Dropdownlisten!$A$3:$F$143, 6, FALSE)), "", VLOOKUP($A2822, Dropdownlisten!$A$3:$F$143, 6, FALSE))</f>
        <v>Taxistand</v>
      </c>
      <c r="G2822" s="117" t="str">
        <f>VLOOKUP(E2822,Datenstruktur_fuer_R!$D$2:$F$141,3,FALSE)</f>
        <v>Point</v>
      </c>
      <c r="H2822" s="120" t="s">
        <v>689</v>
      </c>
      <c r="I2822" s="26" t="s">
        <v>753</v>
      </c>
      <c r="J2822" s="26" t="s">
        <v>1265</v>
      </c>
      <c r="K2822" s="5" t="s">
        <v>878</v>
      </c>
      <c r="L2822" s="5" t="s">
        <v>924</v>
      </c>
      <c r="M2822" s="5">
        <v>1</v>
      </c>
      <c r="N2822" s="5" t="s">
        <v>1173</v>
      </c>
    </row>
    <row r="2823" spans="1:14" x14ac:dyDescent="0.35">
      <c r="A2823" s="5" t="s">
        <v>662</v>
      </c>
      <c r="B2823" s="117" t="str">
        <f>IF(ISERROR(VLOOKUP($A2823, Dropdownlisten!$A$3:$F$143, 2, FALSE)), "", VLOOKUP($A2823, Dropdownlisten!$A$3:$F$143, 2, FALSE))</f>
        <v>POI</v>
      </c>
      <c r="C2823" s="117">
        <f>IF(ISERROR(VLOOKUP($A2823, Dropdownlisten!$A$3:$F$143, 3, FALSE)), "", VLOOKUP($A2823, Dropdownlisten!$A$3:$F$143, 3, FALSE))</f>
        <v>7000</v>
      </c>
      <c r="D2823" s="117" t="str">
        <f>IF(ISERROR(VLOOKUP($A2823, Dropdownlisten!$A$3:$F$143, 4, FALSE)), "", VLOOKUP($A2823, Dropdownlisten!$A$3:$F$143, 4, FALSE))</f>
        <v>EinkaufenDienstleistung</v>
      </c>
      <c r="E2823" s="117" t="str">
        <f>IF(ISERROR(VLOOKUP($A2823, Dropdownlisten!$A$3:$F$143, 5, FALSE)), "", VLOOKUP($A2823, Dropdownlisten!$A$3:$F$143, 5, FALSE))</f>
        <v>7000_002</v>
      </c>
      <c r="F2823" s="117" t="str">
        <f>IF(ISERROR(VLOOKUP($A2823, Dropdownlisten!$A$3:$F$143, 6, FALSE)), "", VLOOKUP($A2823, Dropdownlisten!$A$3:$F$143, 6, FALSE))</f>
        <v>Bank</v>
      </c>
      <c r="G2823" s="117" t="str">
        <f>VLOOKUP(E2823,Datenstruktur_fuer_R!$D$2:$F$141,3,FALSE)</f>
        <v>Point</v>
      </c>
      <c r="H2823" s="120" t="s">
        <v>689</v>
      </c>
      <c r="I2823" s="26" t="s">
        <v>753</v>
      </c>
      <c r="J2823" s="26" t="s">
        <v>1265</v>
      </c>
      <c r="K2823" s="5" t="s">
        <v>878</v>
      </c>
      <c r="L2823" s="5" t="s">
        <v>925</v>
      </c>
      <c r="M2823" s="5">
        <v>1</v>
      </c>
      <c r="N2823" s="5" t="s">
        <v>1173</v>
      </c>
    </row>
    <row r="2824" spans="1:14" x14ac:dyDescent="0.35">
      <c r="A2824" s="5" t="s">
        <v>662</v>
      </c>
      <c r="B2824" s="117" t="str">
        <f>IF(ISERROR(VLOOKUP($A2824, Dropdownlisten!$A$3:$F$143, 2, FALSE)), "", VLOOKUP($A2824, Dropdownlisten!$A$3:$F$143, 2, FALSE))</f>
        <v>POI</v>
      </c>
      <c r="C2824" s="117">
        <f>IF(ISERROR(VLOOKUP($A2824, Dropdownlisten!$A$3:$F$143, 3, FALSE)), "", VLOOKUP($A2824, Dropdownlisten!$A$3:$F$143, 3, FALSE))</f>
        <v>7000</v>
      </c>
      <c r="D2824" s="117" t="str">
        <f>IF(ISERROR(VLOOKUP($A2824, Dropdownlisten!$A$3:$F$143, 4, FALSE)), "", VLOOKUP($A2824, Dropdownlisten!$A$3:$F$143, 4, FALSE))</f>
        <v>EinkaufenDienstleistung</v>
      </c>
      <c r="E2824" s="117" t="str">
        <f>IF(ISERROR(VLOOKUP($A2824, Dropdownlisten!$A$3:$F$143, 5, FALSE)), "", VLOOKUP($A2824, Dropdownlisten!$A$3:$F$143, 5, FALSE))</f>
        <v>7000_002</v>
      </c>
      <c r="F2824" s="117" t="str">
        <f>IF(ISERROR(VLOOKUP($A2824, Dropdownlisten!$A$3:$F$143, 6, FALSE)), "", VLOOKUP($A2824, Dropdownlisten!$A$3:$F$143, 6, FALSE))</f>
        <v>Bank</v>
      </c>
      <c r="G2824" s="117" t="str">
        <f>VLOOKUP(E2824,Datenstruktur_fuer_R!$D$2:$F$141,3,FALSE)</f>
        <v>Point</v>
      </c>
      <c r="H2824" s="120" t="s">
        <v>689</v>
      </c>
      <c r="I2824" s="26" t="s">
        <v>753</v>
      </c>
      <c r="J2824" s="26" t="s">
        <v>1265</v>
      </c>
      <c r="K2824" s="5" t="s">
        <v>878</v>
      </c>
      <c r="L2824" s="5" t="s">
        <v>926</v>
      </c>
      <c r="M2824" s="5">
        <v>1</v>
      </c>
      <c r="N2824" s="5" t="s">
        <v>1173</v>
      </c>
    </row>
    <row r="2825" spans="1:14" x14ac:dyDescent="0.35">
      <c r="A2825" s="5" t="s">
        <v>700</v>
      </c>
      <c r="B2825" s="117" t="str">
        <f>IF(ISERROR(VLOOKUP($A2825, Dropdownlisten!$A$3:$F$143, 2, FALSE)), "", VLOOKUP($A2825, Dropdownlisten!$A$3:$F$143, 2, FALSE))</f>
        <v>POI</v>
      </c>
      <c r="C2825" s="117">
        <f>IF(ISERROR(VLOOKUP($A2825, Dropdownlisten!$A$3:$F$143, 3, FALSE)), "", VLOOKUP($A2825, Dropdownlisten!$A$3:$F$143, 3, FALSE))</f>
        <v>2000</v>
      </c>
      <c r="D2825" s="117" t="str">
        <f>IF(ISERROR(VLOOKUP($A2825, Dropdownlisten!$A$3:$F$143, 4, FALSE)), "", VLOOKUP($A2825, Dropdownlisten!$A$3:$F$143, 4, FALSE))</f>
        <v>Gesundheit</v>
      </c>
      <c r="E2825" s="117" t="str">
        <f>IF(ISERROR(VLOOKUP($A2825, Dropdownlisten!$A$3:$F$143, 5, FALSE)), "", VLOOKUP($A2825, Dropdownlisten!$A$3:$F$143, 5, FALSE))</f>
        <v>2000_003</v>
      </c>
      <c r="F2825" s="117" t="str">
        <f>IF(ISERROR(VLOOKUP($A2825, Dropdownlisten!$A$3:$F$143, 6, FALSE)), "", VLOOKUP($A2825, Dropdownlisten!$A$3:$F$143, 6, FALSE))</f>
        <v>Krankenhaus</v>
      </c>
      <c r="G2825" s="117" t="str">
        <f>VLOOKUP(E2825,Datenstruktur_fuer_R!$D$2:$F$141,3,FALSE)</f>
        <v>Point</v>
      </c>
      <c r="H2825" s="120" t="s">
        <v>689</v>
      </c>
      <c r="I2825" s="26" t="s">
        <v>753</v>
      </c>
      <c r="J2825" s="26" t="s">
        <v>1265</v>
      </c>
      <c r="K2825" s="5" t="s">
        <v>878</v>
      </c>
      <c r="L2825" s="5" t="s">
        <v>927</v>
      </c>
      <c r="M2825" s="5">
        <v>1</v>
      </c>
      <c r="N2825" s="5" t="s">
        <v>1173</v>
      </c>
    </row>
    <row r="2826" spans="1:14" x14ac:dyDescent="0.35">
      <c r="A2826" s="5" t="s">
        <v>657</v>
      </c>
      <c r="B2826" s="117" t="str">
        <f>IF(ISERROR(VLOOKUP($A2826, Dropdownlisten!$A$3:$F$143, 2, FALSE)), "", VLOOKUP($A2826, Dropdownlisten!$A$3:$F$143, 2, FALSE))</f>
        <v>POI</v>
      </c>
      <c r="C2826" s="117">
        <f>IF(ISERROR(VLOOKUP($A2826, Dropdownlisten!$A$3:$F$143, 3, FALSE)), "", VLOOKUP($A2826, Dropdownlisten!$A$3:$F$143, 3, FALSE))</f>
        <v>2000</v>
      </c>
      <c r="D2826" s="117" t="str">
        <f>IF(ISERROR(VLOOKUP($A2826, Dropdownlisten!$A$3:$F$143, 4, FALSE)), "", VLOOKUP($A2826, Dropdownlisten!$A$3:$F$143, 4, FALSE))</f>
        <v>Gesundheit</v>
      </c>
      <c r="E2826" s="117" t="str">
        <f>IF(ISERROR(VLOOKUP($A2826, Dropdownlisten!$A$3:$F$143, 5, FALSE)), "", VLOOKUP($A2826, Dropdownlisten!$A$3:$F$143, 5, FALSE))</f>
        <v>2000_002</v>
      </c>
      <c r="F2826" s="117" t="str">
        <f>IF(ISERROR(VLOOKUP($A2826, Dropdownlisten!$A$3:$F$143, 6, FALSE)), "", VLOOKUP($A2826, Dropdownlisten!$A$3:$F$143, 6, FALSE))</f>
        <v>Arzt</v>
      </c>
      <c r="G2826" s="117" t="str">
        <f>VLOOKUP(E2826,Datenstruktur_fuer_R!$D$2:$F$141,3,FALSE)</f>
        <v>Point</v>
      </c>
      <c r="H2826" s="120" t="s">
        <v>689</v>
      </c>
      <c r="I2826" s="26" t="s">
        <v>753</v>
      </c>
      <c r="J2826" s="26" t="s">
        <v>1265</v>
      </c>
      <c r="K2826" s="5" t="s">
        <v>878</v>
      </c>
      <c r="L2826" s="5" t="s">
        <v>928</v>
      </c>
      <c r="M2826" s="5">
        <v>1</v>
      </c>
      <c r="N2826" s="5" t="s">
        <v>1173</v>
      </c>
    </row>
    <row r="2827" spans="1:14" x14ac:dyDescent="0.35">
      <c r="A2827" s="5" t="s">
        <v>657</v>
      </c>
      <c r="B2827" s="117" t="str">
        <f>IF(ISERROR(VLOOKUP($A2827, Dropdownlisten!$A$3:$F$143, 2, FALSE)), "", VLOOKUP($A2827, Dropdownlisten!$A$3:$F$143, 2, FALSE))</f>
        <v>POI</v>
      </c>
      <c r="C2827" s="117">
        <f>IF(ISERROR(VLOOKUP($A2827, Dropdownlisten!$A$3:$F$143, 3, FALSE)), "", VLOOKUP($A2827, Dropdownlisten!$A$3:$F$143, 3, FALSE))</f>
        <v>2000</v>
      </c>
      <c r="D2827" s="117" t="str">
        <f>IF(ISERROR(VLOOKUP($A2827, Dropdownlisten!$A$3:$F$143, 4, FALSE)), "", VLOOKUP($A2827, Dropdownlisten!$A$3:$F$143, 4, FALSE))</f>
        <v>Gesundheit</v>
      </c>
      <c r="E2827" s="117" t="str">
        <f>IF(ISERROR(VLOOKUP($A2827, Dropdownlisten!$A$3:$F$143, 5, FALSE)), "", VLOOKUP($A2827, Dropdownlisten!$A$3:$F$143, 5, FALSE))</f>
        <v>2000_002</v>
      </c>
      <c r="F2827" s="117" t="str">
        <f>IF(ISERROR(VLOOKUP($A2827, Dropdownlisten!$A$3:$F$143, 6, FALSE)), "", VLOOKUP($A2827, Dropdownlisten!$A$3:$F$143, 6, FALSE))</f>
        <v>Arzt</v>
      </c>
      <c r="G2827" s="117" t="str">
        <f>VLOOKUP(E2827,Datenstruktur_fuer_R!$D$2:$F$141,3,FALSE)</f>
        <v>Point</v>
      </c>
      <c r="H2827" s="120" t="s">
        <v>293</v>
      </c>
      <c r="I2827" s="26" t="s">
        <v>753</v>
      </c>
      <c r="J2827" s="26" t="s">
        <v>1265</v>
      </c>
      <c r="K2827" s="5" t="s">
        <v>878</v>
      </c>
      <c r="L2827" s="5"/>
      <c r="M2827" s="5">
        <v>1</v>
      </c>
      <c r="N2827" s="5" t="s">
        <v>1173</v>
      </c>
    </row>
    <row r="2828" spans="1:14" x14ac:dyDescent="0.35">
      <c r="A2828" s="5" t="s">
        <v>657</v>
      </c>
      <c r="B2828" s="117" t="str">
        <f>IF(ISERROR(VLOOKUP($A2828, Dropdownlisten!$A$3:$F$143, 2, FALSE)), "", VLOOKUP($A2828, Dropdownlisten!$A$3:$F$143, 2, FALSE))</f>
        <v>POI</v>
      </c>
      <c r="C2828" s="117">
        <f>IF(ISERROR(VLOOKUP($A2828, Dropdownlisten!$A$3:$F$143, 3, FALSE)), "", VLOOKUP($A2828, Dropdownlisten!$A$3:$F$143, 3, FALSE))</f>
        <v>2000</v>
      </c>
      <c r="D2828" s="117" t="str">
        <f>IF(ISERROR(VLOOKUP($A2828, Dropdownlisten!$A$3:$F$143, 4, FALSE)), "", VLOOKUP($A2828, Dropdownlisten!$A$3:$F$143, 4, FALSE))</f>
        <v>Gesundheit</v>
      </c>
      <c r="E2828" s="117" t="str">
        <f>IF(ISERROR(VLOOKUP($A2828, Dropdownlisten!$A$3:$F$143, 5, FALSE)), "", VLOOKUP($A2828, Dropdownlisten!$A$3:$F$143, 5, FALSE))</f>
        <v>2000_002</v>
      </c>
      <c r="F2828" s="117" t="str">
        <f>IF(ISERROR(VLOOKUP($A2828, Dropdownlisten!$A$3:$F$143, 6, FALSE)), "", VLOOKUP($A2828, Dropdownlisten!$A$3:$F$143, 6, FALSE))</f>
        <v>Arzt</v>
      </c>
      <c r="G2828" s="117" t="str">
        <f>VLOOKUP(E2828,Datenstruktur_fuer_R!$D$2:$F$141,3,FALSE)</f>
        <v>Point</v>
      </c>
      <c r="H2828" s="120" t="s">
        <v>689</v>
      </c>
      <c r="I2828" s="26" t="s">
        <v>753</v>
      </c>
      <c r="J2828" s="26" t="s">
        <v>1265</v>
      </c>
      <c r="K2828" s="5" t="s">
        <v>878</v>
      </c>
      <c r="L2828" s="5" t="s">
        <v>929</v>
      </c>
      <c r="M2828" s="5">
        <v>1</v>
      </c>
      <c r="N2828" s="5" t="s">
        <v>1173</v>
      </c>
    </row>
    <row r="2829" spans="1:14" x14ac:dyDescent="0.35">
      <c r="A2829" s="5" t="s">
        <v>657</v>
      </c>
      <c r="B2829" s="117" t="str">
        <f>IF(ISERROR(VLOOKUP($A2829, Dropdownlisten!$A$3:$F$143, 2, FALSE)), "", VLOOKUP($A2829, Dropdownlisten!$A$3:$F$143, 2, FALSE))</f>
        <v>POI</v>
      </c>
      <c r="C2829" s="117">
        <f>IF(ISERROR(VLOOKUP($A2829, Dropdownlisten!$A$3:$F$143, 3, FALSE)), "", VLOOKUP($A2829, Dropdownlisten!$A$3:$F$143, 3, FALSE))</f>
        <v>2000</v>
      </c>
      <c r="D2829" s="117" t="str">
        <f>IF(ISERROR(VLOOKUP($A2829, Dropdownlisten!$A$3:$F$143, 4, FALSE)), "", VLOOKUP($A2829, Dropdownlisten!$A$3:$F$143, 4, FALSE))</f>
        <v>Gesundheit</v>
      </c>
      <c r="E2829" s="117" t="str">
        <f>IF(ISERROR(VLOOKUP($A2829, Dropdownlisten!$A$3:$F$143, 5, FALSE)), "", VLOOKUP($A2829, Dropdownlisten!$A$3:$F$143, 5, FALSE))</f>
        <v>2000_002</v>
      </c>
      <c r="F2829" s="117" t="str">
        <f>IF(ISERROR(VLOOKUP($A2829, Dropdownlisten!$A$3:$F$143, 6, FALSE)), "", VLOOKUP($A2829, Dropdownlisten!$A$3:$F$143, 6, FALSE))</f>
        <v>Arzt</v>
      </c>
      <c r="G2829" s="117" t="str">
        <f>VLOOKUP(E2829,Datenstruktur_fuer_R!$D$2:$F$141,3,FALSE)</f>
        <v>Point</v>
      </c>
      <c r="H2829" s="120" t="s">
        <v>689</v>
      </c>
      <c r="I2829" s="26" t="s">
        <v>753</v>
      </c>
      <c r="J2829" s="26" t="s">
        <v>1265</v>
      </c>
      <c r="K2829" s="5" t="s">
        <v>878</v>
      </c>
      <c r="L2829" s="5" t="s">
        <v>930</v>
      </c>
      <c r="M2829" s="5">
        <v>1</v>
      </c>
      <c r="N2829" s="5" t="s">
        <v>1173</v>
      </c>
    </row>
    <row r="2830" spans="1:14" x14ac:dyDescent="0.35">
      <c r="A2830" s="5" t="s">
        <v>704</v>
      </c>
      <c r="B2830" s="117" t="str">
        <f>IF(ISERROR(VLOOKUP($A2830, Dropdownlisten!$A$3:$F$143, 2, FALSE)), "", VLOOKUP($A2830, Dropdownlisten!$A$3:$F$143, 2, FALSE))</f>
        <v>POI</v>
      </c>
      <c r="C2830" s="117">
        <f>IF(ISERROR(VLOOKUP($A2830, Dropdownlisten!$A$3:$F$143, 3, FALSE)), "", VLOOKUP($A2830, Dropdownlisten!$A$3:$F$143, 3, FALSE))</f>
        <v>2000</v>
      </c>
      <c r="D2830" s="117" t="str">
        <f>IF(ISERROR(VLOOKUP($A2830, Dropdownlisten!$A$3:$F$143, 4, FALSE)), "", VLOOKUP($A2830, Dropdownlisten!$A$3:$F$143, 4, FALSE))</f>
        <v>Gesundheit</v>
      </c>
      <c r="E2830" s="117" t="str">
        <f>IF(ISERROR(VLOOKUP($A2830, Dropdownlisten!$A$3:$F$143, 5, FALSE)), "", VLOOKUP($A2830, Dropdownlisten!$A$3:$F$143, 5, FALSE))</f>
        <v>2000_004</v>
      </c>
      <c r="F2830" s="117" t="str">
        <f>IF(ISERROR(VLOOKUP($A2830, Dropdownlisten!$A$3:$F$143, 6, FALSE)), "", VLOOKUP($A2830, Dropdownlisten!$A$3:$F$143, 6, FALSE))</f>
        <v>Pflegeeinrichtung</v>
      </c>
      <c r="G2830" s="117" t="str">
        <f>VLOOKUP(E2830,Datenstruktur_fuer_R!$D$2:$F$141,3,FALSE)</f>
        <v>Point</v>
      </c>
      <c r="H2830" s="120" t="s">
        <v>689</v>
      </c>
      <c r="I2830" s="26" t="s">
        <v>753</v>
      </c>
      <c r="J2830" s="26" t="s">
        <v>1265</v>
      </c>
      <c r="K2830" s="5" t="s">
        <v>878</v>
      </c>
      <c r="L2830" s="5" t="s">
        <v>931</v>
      </c>
      <c r="M2830" s="5">
        <v>1</v>
      </c>
      <c r="N2830" s="5" t="s">
        <v>1173</v>
      </c>
    </row>
    <row r="2831" spans="1:14" x14ac:dyDescent="0.35">
      <c r="A2831" s="5" t="s">
        <v>656</v>
      </c>
      <c r="B2831" s="117" t="str">
        <f>IF(ISERROR(VLOOKUP($A2831, Dropdownlisten!$A$3:$F$143, 2, FALSE)), "", VLOOKUP($A2831, Dropdownlisten!$A$3:$F$143, 2, FALSE))</f>
        <v>POI</v>
      </c>
      <c r="C2831" s="117">
        <f>IF(ISERROR(VLOOKUP($A2831, Dropdownlisten!$A$3:$F$143, 3, FALSE)), "", VLOOKUP($A2831, Dropdownlisten!$A$3:$F$143, 3, FALSE))</f>
        <v>2000</v>
      </c>
      <c r="D2831" s="117" t="str">
        <f>IF(ISERROR(VLOOKUP($A2831, Dropdownlisten!$A$3:$F$143, 4, FALSE)), "", VLOOKUP($A2831, Dropdownlisten!$A$3:$F$143, 4, FALSE))</f>
        <v>Gesundheit</v>
      </c>
      <c r="E2831" s="117" t="str">
        <f>IF(ISERROR(VLOOKUP($A2831, Dropdownlisten!$A$3:$F$143, 5, FALSE)), "", VLOOKUP($A2831, Dropdownlisten!$A$3:$F$143, 5, FALSE))</f>
        <v>2000_001</v>
      </c>
      <c r="F2831" s="117" t="str">
        <f>IF(ISERROR(VLOOKUP($A2831, Dropdownlisten!$A$3:$F$143, 6, FALSE)), "", VLOOKUP($A2831, Dropdownlisten!$A$3:$F$143, 6, FALSE))</f>
        <v>Apotheke</v>
      </c>
      <c r="G2831" s="117" t="str">
        <f>VLOOKUP(E2831,Datenstruktur_fuer_R!$D$2:$F$141,3,FALSE)</f>
        <v>Point</v>
      </c>
      <c r="H2831" s="120" t="s">
        <v>689</v>
      </c>
      <c r="I2831" s="26" t="s">
        <v>753</v>
      </c>
      <c r="J2831" s="26" t="s">
        <v>1265</v>
      </c>
      <c r="K2831" s="5" t="s">
        <v>878</v>
      </c>
      <c r="L2831" s="5" t="s">
        <v>932</v>
      </c>
      <c r="M2831" s="5">
        <v>1</v>
      </c>
      <c r="N2831" s="5" t="s">
        <v>1173</v>
      </c>
    </row>
    <row r="2832" spans="1:14" x14ac:dyDescent="0.35">
      <c r="A2832" s="5" t="s">
        <v>704</v>
      </c>
      <c r="B2832" s="117" t="str">
        <f>IF(ISERROR(VLOOKUP($A2832, Dropdownlisten!$A$3:$F$143, 2, FALSE)), "", VLOOKUP($A2832, Dropdownlisten!$A$3:$F$143, 2, FALSE))</f>
        <v>POI</v>
      </c>
      <c r="C2832" s="117">
        <f>IF(ISERROR(VLOOKUP($A2832, Dropdownlisten!$A$3:$F$143, 3, FALSE)), "", VLOOKUP($A2832, Dropdownlisten!$A$3:$F$143, 3, FALSE))</f>
        <v>2000</v>
      </c>
      <c r="D2832" s="117" t="str">
        <f>IF(ISERROR(VLOOKUP($A2832, Dropdownlisten!$A$3:$F$143, 4, FALSE)), "", VLOOKUP($A2832, Dropdownlisten!$A$3:$F$143, 4, FALSE))</f>
        <v>Gesundheit</v>
      </c>
      <c r="E2832" s="117" t="str">
        <f>IF(ISERROR(VLOOKUP($A2832, Dropdownlisten!$A$3:$F$143, 5, FALSE)), "", VLOOKUP($A2832, Dropdownlisten!$A$3:$F$143, 5, FALSE))</f>
        <v>2000_004</v>
      </c>
      <c r="F2832" s="117" t="str">
        <f>IF(ISERROR(VLOOKUP($A2832, Dropdownlisten!$A$3:$F$143, 6, FALSE)), "", VLOOKUP($A2832, Dropdownlisten!$A$3:$F$143, 6, FALSE))</f>
        <v>Pflegeeinrichtung</v>
      </c>
      <c r="G2832" s="117" t="str">
        <f>VLOOKUP(E2832,Datenstruktur_fuer_R!$D$2:$F$141,3,FALSE)</f>
        <v>Point</v>
      </c>
      <c r="H2832" s="120" t="s">
        <v>689</v>
      </c>
      <c r="I2832" s="26" t="s">
        <v>753</v>
      </c>
      <c r="J2832" s="26" t="s">
        <v>1265</v>
      </c>
      <c r="K2832" s="5" t="s">
        <v>878</v>
      </c>
      <c r="L2832" s="5" t="s">
        <v>933</v>
      </c>
      <c r="M2832" s="5">
        <v>1</v>
      </c>
      <c r="N2832" s="5" t="s">
        <v>1173</v>
      </c>
    </row>
    <row r="2833" spans="1:14" x14ac:dyDescent="0.35">
      <c r="A2833" s="5" t="s">
        <v>872</v>
      </c>
      <c r="B2833" s="117" t="str">
        <f>IF(ISERROR(VLOOKUP($A2833, Dropdownlisten!$A$3:$F$143, 2, FALSE)), "", VLOOKUP($A2833, Dropdownlisten!$A$3:$F$143, 2, FALSE))</f>
        <v>POI</v>
      </c>
      <c r="C2833" s="117">
        <f>IF(ISERROR(VLOOKUP($A2833, Dropdownlisten!$A$3:$F$143, 3, FALSE)), "", VLOOKUP($A2833, Dropdownlisten!$A$3:$F$143, 3, FALSE))</f>
        <v>7000</v>
      </c>
      <c r="D2833" s="117" t="str">
        <f>IF(ISERROR(VLOOKUP($A2833, Dropdownlisten!$A$3:$F$143, 4, FALSE)), "", VLOOKUP($A2833, Dropdownlisten!$A$3:$F$143, 4, FALSE))</f>
        <v>EinkaufenDienstleistung</v>
      </c>
      <c r="E2833" s="117" t="str">
        <f>IF(ISERROR(VLOOKUP($A2833, Dropdownlisten!$A$3:$F$143, 5, FALSE)), "", VLOOKUP($A2833, Dropdownlisten!$A$3:$F$143, 5, FALSE))</f>
        <v>7000_014</v>
      </c>
      <c r="F2833" s="117" t="str">
        <f>IF(ISERROR(VLOOKUP($A2833, Dropdownlisten!$A$3:$F$143, 6, FALSE)), "", VLOOKUP($A2833, Dropdownlisten!$A$3:$F$143, 6, FALSE))</f>
        <v>Tierarzt</v>
      </c>
      <c r="G2833" s="117" t="str">
        <f>VLOOKUP(E2833,Datenstruktur_fuer_R!$D$2:$F$141,3,FALSE)</f>
        <v>Point</v>
      </c>
      <c r="H2833" s="120" t="s">
        <v>689</v>
      </c>
      <c r="I2833" s="26" t="s">
        <v>753</v>
      </c>
      <c r="J2833" s="26" t="s">
        <v>1265</v>
      </c>
      <c r="K2833" s="5" t="s">
        <v>878</v>
      </c>
      <c r="L2833" s="5" t="s">
        <v>934</v>
      </c>
      <c r="M2833" s="5">
        <v>1</v>
      </c>
      <c r="N2833" s="5" t="s">
        <v>1173</v>
      </c>
    </row>
    <row r="2834" spans="1:14" x14ac:dyDescent="0.35">
      <c r="A2834" s="5" t="s">
        <v>1214</v>
      </c>
      <c r="B2834" s="117" t="str">
        <f>IF(ISERROR(VLOOKUP($A2834, Dropdownlisten!$A$3:$F$143, 2, FALSE)), "", VLOOKUP($A2834, Dropdownlisten!$A$3:$F$143, 2, FALSE))</f>
        <v>POI</v>
      </c>
      <c r="C2834" s="117">
        <f>IF(ISERROR(VLOOKUP($A2834, Dropdownlisten!$A$3:$F$143, 3, FALSE)), "", VLOOKUP($A2834, Dropdownlisten!$A$3:$F$143, 3, FALSE))</f>
        <v>6000</v>
      </c>
      <c r="D2834" s="117" t="str">
        <f>IF(ISERROR(VLOOKUP($A2834, Dropdownlisten!$A$3:$F$143, 4, FALSE)), "", VLOOKUP($A2834, Dropdownlisten!$A$3:$F$143, 4, FALSE))</f>
        <v>UnterhaltungSportNaherholung</v>
      </c>
      <c r="E2834" s="117" t="str">
        <f>IF(ISERROR(VLOOKUP($A2834, Dropdownlisten!$A$3:$F$143, 5, FALSE)), "", VLOOKUP($A2834, Dropdownlisten!$A$3:$F$143, 5, FALSE))</f>
        <v>6000_021</v>
      </c>
      <c r="F2834" s="117" t="str">
        <f>IF(ISERROR(VLOOKUP($A2834, Dropdownlisten!$A$3:$F$143, 6, FALSE)), "", VLOOKUP($A2834, Dropdownlisten!$A$3:$F$143, 6, FALSE))</f>
        <v>Veranstaltungsort</v>
      </c>
      <c r="G2834" s="117" t="str">
        <f>VLOOKUP(E2834,Datenstruktur_fuer_R!$D$2:$F$141,3,FALSE)</f>
        <v>Point</v>
      </c>
      <c r="H2834" s="120" t="s">
        <v>689</v>
      </c>
      <c r="I2834" s="26" t="s">
        <v>753</v>
      </c>
      <c r="J2834" s="26" t="s">
        <v>1265</v>
      </c>
      <c r="K2834" s="5" t="s">
        <v>878</v>
      </c>
      <c r="L2834" s="5" t="s">
        <v>935</v>
      </c>
      <c r="M2834" s="5">
        <v>1</v>
      </c>
      <c r="N2834" s="5" t="s">
        <v>1173</v>
      </c>
    </row>
    <row r="2835" spans="1:14" x14ac:dyDescent="0.35">
      <c r="A2835" s="5" t="s">
        <v>938</v>
      </c>
      <c r="B2835" s="117" t="str">
        <f>IF(ISERROR(VLOOKUP($A2835, Dropdownlisten!$A$3:$F$143, 2, FALSE)), "", VLOOKUP($A2835, Dropdownlisten!$A$3:$F$143, 2, FALSE))</f>
        <v>POI</v>
      </c>
      <c r="C2835" s="117">
        <f>IF(ISERROR(VLOOKUP($A2835, Dropdownlisten!$A$3:$F$143, 3, FALSE)), "", VLOOKUP($A2835, Dropdownlisten!$A$3:$F$143, 3, FALSE))</f>
        <v>7000</v>
      </c>
      <c r="D2835" s="117" t="str">
        <f>IF(ISERROR(VLOOKUP($A2835, Dropdownlisten!$A$3:$F$143, 4, FALSE)), "", VLOOKUP($A2835, Dropdownlisten!$A$3:$F$143, 4, FALSE))</f>
        <v>EinkaufenDienstleistung</v>
      </c>
      <c r="E2835" s="117" t="str">
        <f>IF(ISERROR(VLOOKUP($A2835, Dropdownlisten!$A$3:$F$143, 5, FALSE)), "", VLOOKUP($A2835, Dropdownlisten!$A$3:$F$143, 5, FALSE))</f>
        <v>7000_015</v>
      </c>
      <c r="F2835" s="117" t="str">
        <f>IF(ISERROR(VLOOKUP($A2835, Dropdownlisten!$A$3:$F$143, 6, FALSE)), "", VLOOKUP($A2835, Dropdownlisten!$A$3:$F$143, 6, FALSE))</f>
        <v>Rotlicht</v>
      </c>
      <c r="G2835" s="117" t="str">
        <f>VLOOKUP(E2835,Datenstruktur_fuer_R!$D$2:$F$141,3,FALSE)</f>
        <v>Point</v>
      </c>
      <c r="H2835" s="120" t="s">
        <v>689</v>
      </c>
      <c r="I2835" s="26" t="s">
        <v>753</v>
      </c>
      <c r="J2835" s="26" t="s">
        <v>1265</v>
      </c>
      <c r="K2835" s="5" t="s">
        <v>878</v>
      </c>
      <c r="L2835" s="5" t="s">
        <v>939</v>
      </c>
      <c r="M2835" s="5">
        <v>1</v>
      </c>
      <c r="N2835" s="5" t="s">
        <v>1173</v>
      </c>
    </row>
    <row r="2836" spans="1:14" x14ac:dyDescent="0.35">
      <c r="A2836" s="5" t="s">
        <v>942</v>
      </c>
      <c r="B2836" s="117" t="str">
        <f>IF(ISERROR(VLOOKUP($A2836, Dropdownlisten!$A$3:$F$143, 2, FALSE)), "", VLOOKUP($A2836, Dropdownlisten!$A$3:$F$143, 2, FALSE))</f>
        <v>POI</v>
      </c>
      <c r="C2836" s="117">
        <f>IF(ISERROR(VLOOKUP($A2836, Dropdownlisten!$A$3:$F$143, 3, FALSE)), "", VLOOKUP($A2836, Dropdownlisten!$A$3:$F$143, 3, FALSE))</f>
        <v>7000</v>
      </c>
      <c r="D2836" s="117" t="str">
        <f>IF(ISERROR(VLOOKUP($A2836, Dropdownlisten!$A$3:$F$143, 4, FALSE)), "", VLOOKUP($A2836, Dropdownlisten!$A$3:$F$143, 4, FALSE))</f>
        <v>EinkaufenDienstleistung</v>
      </c>
      <c r="E2836" s="117" t="str">
        <f>IF(ISERROR(VLOOKUP($A2836, Dropdownlisten!$A$3:$F$143, 5, FALSE)), "", VLOOKUP($A2836, Dropdownlisten!$A$3:$F$143, 5, FALSE))</f>
        <v>7000_016</v>
      </c>
      <c r="F2836" s="117" t="str">
        <f>IF(ISERROR(VLOOKUP($A2836, Dropdownlisten!$A$3:$F$143, 6, FALSE)), "", VLOOKUP($A2836, Dropdownlisten!$A$3:$F$143, 6, FALSE))</f>
        <v>Gluecksspiel</v>
      </c>
      <c r="G2836" s="117" t="str">
        <f>VLOOKUP(E2836,Datenstruktur_fuer_R!$D$2:$F$141,3,FALSE)</f>
        <v>Point</v>
      </c>
      <c r="H2836" s="120" t="s">
        <v>689</v>
      </c>
      <c r="I2836" s="26" t="s">
        <v>753</v>
      </c>
      <c r="J2836" s="26" t="s">
        <v>1265</v>
      </c>
      <c r="K2836" s="5" t="s">
        <v>878</v>
      </c>
      <c r="L2836" s="5" t="s">
        <v>943</v>
      </c>
      <c r="M2836" s="5">
        <v>1</v>
      </c>
      <c r="N2836" s="5" t="s">
        <v>1173</v>
      </c>
    </row>
    <row r="2837" spans="1:14" x14ac:dyDescent="0.35">
      <c r="A2837" s="5" t="s">
        <v>694</v>
      </c>
      <c r="B2837" s="117" t="str">
        <f>IF(ISERROR(VLOOKUP($A2837, Dropdownlisten!$A$3:$F$143, 2, FALSE)), "", VLOOKUP($A2837, Dropdownlisten!$A$3:$F$143, 2, FALSE))</f>
        <v>POI</v>
      </c>
      <c r="C2837" s="117">
        <f>IF(ISERROR(VLOOKUP($A2837, Dropdownlisten!$A$3:$F$143, 3, FALSE)), "", VLOOKUP($A2837, Dropdownlisten!$A$3:$F$143, 3, FALSE))</f>
        <v>6000</v>
      </c>
      <c r="D2837" s="117" t="str">
        <f>IF(ISERROR(VLOOKUP($A2837, Dropdownlisten!$A$3:$F$143, 4, FALSE)), "", VLOOKUP($A2837, Dropdownlisten!$A$3:$F$143, 4, FALSE))</f>
        <v>UnterhaltungSportNaherholung</v>
      </c>
      <c r="E2837" s="117" t="str">
        <f>IF(ISERROR(VLOOKUP($A2837, Dropdownlisten!$A$3:$F$143, 5, FALSE)), "", VLOOKUP($A2837, Dropdownlisten!$A$3:$F$143, 5, FALSE))</f>
        <v>6000_009</v>
      </c>
      <c r="F2837" s="117" t="str">
        <f>IF(ISERROR(VLOOKUP($A2837, Dropdownlisten!$A$3:$F$143, 6, FALSE)), "", VLOOKUP($A2837, Dropdownlisten!$A$3:$F$143, 6, FALSE))</f>
        <v>Kino</v>
      </c>
      <c r="G2837" s="117" t="str">
        <f>VLOOKUP(E2837,Datenstruktur_fuer_R!$D$2:$F$141,3,FALSE)</f>
        <v>Point</v>
      </c>
      <c r="H2837" s="120" t="s">
        <v>689</v>
      </c>
      <c r="I2837" s="26" t="s">
        <v>753</v>
      </c>
      <c r="J2837" s="26" t="s">
        <v>1265</v>
      </c>
      <c r="K2837" s="5" t="s">
        <v>878</v>
      </c>
      <c r="L2837" s="5" t="s">
        <v>944</v>
      </c>
      <c r="M2837" s="5">
        <v>1</v>
      </c>
      <c r="N2837" s="5" t="s">
        <v>1173</v>
      </c>
    </row>
    <row r="2838" spans="1:14" x14ac:dyDescent="0.35">
      <c r="A2838" s="5" t="s">
        <v>1214</v>
      </c>
      <c r="B2838" s="117" t="str">
        <f>IF(ISERROR(VLOOKUP($A2838, Dropdownlisten!$A$3:$F$143, 2, FALSE)), "", VLOOKUP($A2838, Dropdownlisten!$A$3:$F$143, 2, FALSE))</f>
        <v>POI</v>
      </c>
      <c r="C2838" s="117">
        <f>IF(ISERROR(VLOOKUP($A2838, Dropdownlisten!$A$3:$F$143, 3, FALSE)), "", VLOOKUP($A2838, Dropdownlisten!$A$3:$F$143, 3, FALSE))</f>
        <v>6000</v>
      </c>
      <c r="D2838" s="117" t="str">
        <f>IF(ISERROR(VLOOKUP($A2838, Dropdownlisten!$A$3:$F$143, 4, FALSE)), "", VLOOKUP($A2838, Dropdownlisten!$A$3:$F$143, 4, FALSE))</f>
        <v>UnterhaltungSportNaherholung</v>
      </c>
      <c r="E2838" s="117" t="str">
        <f>IF(ISERROR(VLOOKUP($A2838, Dropdownlisten!$A$3:$F$143, 5, FALSE)), "", VLOOKUP($A2838, Dropdownlisten!$A$3:$F$143, 5, FALSE))</f>
        <v>6000_021</v>
      </c>
      <c r="F2838" s="117" t="str">
        <f>IF(ISERROR(VLOOKUP($A2838, Dropdownlisten!$A$3:$F$143, 6, FALSE)), "", VLOOKUP($A2838, Dropdownlisten!$A$3:$F$143, 6, FALSE))</f>
        <v>Veranstaltungsort</v>
      </c>
      <c r="G2838" s="117" t="str">
        <f>VLOOKUP(E2838,Datenstruktur_fuer_R!$D$2:$F$141,3,FALSE)</f>
        <v>Point</v>
      </c>
      <c r="H2838" s="120" t="s">
        <v>689</v>
      </c>
      <c r="I2838" s="26" t="s">
        <v>753</v>
      </c>
      <c r="J2838" s="26" t="s">
        <v>1265</v>
      </c>
      <c r="K2838" s="5" t="s">
        <v>878</v>
      </c>
      <c r="L2838" s="5" t="s">
        <v>945</v>
      </c>
      <c r="M2838" s="5">
        <v>1</v>
      </c>
      <c r="N2838" s="5" t="s">
        <v>1173</v>
      </c>
    </row>
    <row r="2839" spans="1:14" x14ac:dyDescent="0.35">
      <c r="A2839" s="5" t="s">
        <v>942</v>
      </c>
      <c r="B2839" s="117" t="str">
        <f>IF(ISERROR(VLOOKUP($A2839, Dropdownlisten!$A$3:$F$143, 2, FALSE)), "", VLOOKUP($A2839, Dropdownlisten!$A$3:$F$143, 2, FALSE))</f>
        <v>POI</v>
      </c>
      <c r="C2839" s="117">
        <f>IF(ISERROR(VLOOKUP($A2839, Dropdownlisten!$A$3:$F$143, 3, FALSE)), "", VLOOKUP($A2839, Dropdownlisten!$A$3:$F$143, 3, FALSE))</f>
        <v>7000</v>
      </c>
      <c r="D2839" s="117" t="str">
        <f>IF(ISERROR(VLOOKUP($A2839, Dropdownlisten!$A$3:$F$143, 4, FALSE)), "", VLOOKUP($A2839, Dropdownlisten!$A$3:$F$143, 4, FALSE))</f>
        <v>EinkaufenDienstleistung</v>
      </c>
      <c r="E2839" s="117" t="str">
        <f>IF(ISERROR(VLOOKUP($A2839, Dropdownlisten!$A$3:$F$143, 5, FALSE)), "", VLOOKUP($A2839, Dropdownlisten!$A$3:$F$143, 5, FALSE))</f>
        <v>7000_016</v>
      </c>
      <c r="F2839" s="117" t="str">
        <f>IF(ISERROR(VLOOKUP($A2839, Dropdownlisten!$A$3:$F$143, 6, FALSE)), "", VLOOKUP($A2839, Dropdownlisten!$A$3:$F$143, 6, FALSE))</f>
        <v>Gluecksspiel</v>
      </c>
      <c r="G2839" s="117" t="str">
        <f>VLOOKUP(E2839,Datenstruktur_fuer_R!$D$2:$F$141,3,FALSE)</f>
        <v>Point</v>
      </c>
      <c r="H2839" s="120" t="s">
        <v>689</v>
      </c>
      <c r="I2839" s="26" t="s">
        <v>753</v>
      </c>
      <c r="J2839" s="26" t="s">
        <v>1265</v>
      </c>
      <c r="K2839" s="5" t="s">
        <v>878</v>
      </c>
      <c r="L2839" s="5" t="s">
        <v>946</v>
      </c>
      <c r="M2839" s="5">
        <v>1</v>
      </c>
      <c r="N2839" s="5" t="s">
        <v>1173</v>
      </c>
    </row>
    <row r="2840" spans="1:14" x14ac:dyDescent="0.35">
      <c r="A2840" s="5" t="s">
        <v>669</v>
      </c>
      <c r="B2840" s="117" t="str">
        <f>IF(ISERROR(VLOOKUP($A2840, Dropdownlisten!$A$3:$F$143, 2, FALSE)), "", VLOOKUP($A2840, Dropdownlisten!$A$3:$F$143, 2, FALSE))</f>
        <v>POI</v>
      </c>
      <c r="C2840" s="117">
        <f>IF(ISERROR(VLOOKUP($A2840, Dropdownlisten!$A$3:$F$143, 3, FALSE)), "", VLOOKUP($A2840, Dropdownlisten!$A$3:$F$143, 3, FALSE))</f>
        <v>6000</v>
      </c>
      <c r="D2840" s="117" t="str">
        <f>IF(ISERROR(VLOOKUP($A2840, Dropdownlisten!$A$3:$F$143, 4, FALSE)), "", VLOOKUP($A2840, Dropdownlisten!$A$3:$F$143, 4, FALSE))</f>
        <v>UnterhaltungSportNaherholung</v>
      </c>
      <c r="E2840" s="117" t="str">
        <f>IF(ISERROR(VLOOKUP($A2840, Dropdownlisten!$A$3:$F$143, 5, FALSE)), "", VLOOKUP($A2840, Dropdownlisten!$A$3:$F$143, 5, FALSE))</f>
        <v>6000_004</v>
      </c>
      <c r="F2840" s="117" t="str">
        <f>IF(ISERROR(VLOOKUP($A2840, Dropdownlisten!$A$3:$F$143, 6, FALSE)), "", VLOOKUP($A2840, Dropdownlisten!$A$3:$F$143, 6, FALSE))</f>
        <v>Club</v>
      </c>
      <c r="G2840" s="117" t="str">
        <f>VLOOKUP(E2840,Datenstruktur_fuer_R!$D$2:$F$141,3,FALSE)</f>
        <v>Point</v>
      </c>
      <c r="H2840" s="120" t="s">
        <v>689</v>
      </c>
      <c r="I2840" s="26" t="s">
        <v>753</v>
      </c>
      <c r="J2840" s="26" t="s">
        <v>1265</v>
      </c>
      <c r="K2840" s="5" t="s">
        <v>878</v>
      </c>
      <c r="L2840" s="5" t="s">
        <v>947</v>
      </c>
      <c r="M2840" s="5">
        <v>1</v>
      </c>
      <c r="N2840" s="5" t="s">
        <v>1173</v>
      </c>
    </row>
    <row r="2841" spans="1:14" x14ac:dyDescent="0.35">
      <c r="A2841" s="5" t="s">
        <v>730</v>
      </c>
      <c r="B2841" s="117" t="str">
        <f>IF(ISERROR(VLOOKUP($A2841, Dropdownlisten!$A$3:$F$143, 2, FALSE)), "", VLOOKUP($A2841, Dropdownlisten!$A$3:$F$143, 2, FALSE))</f>
        <v>POI</v>
      </c>
      <c r="C2841" s="117">
        <f>IF(ISERROR(VLOOKUP($A2841, Dropdownlisten!$A$3:$F$143, 3, FALSE)), "", VLOOKUP($A2841, Dropdownlisten!$A$3:$F$143, 3, FALSE))</f>
        <v>4000</v>
      </c>
      <c r="D2841" s="117" t="str">
        <f>IF(ISERROR(VLOOKUP($A2841, Dropdownlisten!$A$3:$F$143, 4, FALSE)), "", VLOOKUP($A2841, Dropdownlisten!$A$3:$F$143, 4, FALSE))</f>
        <v>Soziales</v>
      </c>
      <c r="E2841" s="117" t="str">
        <f>IF(ISERROR(VLOOKUP($A2841, Dropdownlisten!$A$3:$F$143, 5, FALSE)), "", VLOOKUP($A2841, Dropdownlisten!$A$3:$F$143, 5, FALSE))</f>
        <v>4000_008</v>
      </c>
      <c r="F2841" s="117" t="str">
        <f>IF(ISERROR(VLOOKUP($A2841, Dropdownlisten!$A$3:$F$143, 6, FALSE)), "", VLOOKUP($A2841, Dropdownlisten!$A$3:$F$143, 6, FALSE))</f>
        <v>Verein</v>
      </c>
      <c r="G2841" s="117" t="str">
        <f>VLOOKUP(E2841,Datenstruktur_fuer_R!$D$2:$F$141,3,FALSE)</f>
        <v>Point</v>
      </c>
      <c r="H2841" s="120" t="s">
        <v>689</v>
      </c>
      <c r="I2841" s="26" t="s">
        <v>753</v>
      </c>
      <c r="J2841" s="26" t="s">
        <v>1265</v>
      </c>
      <c r="K2841" s="5" t="s">
        <v>878</v>
      </c>
      <c r="L2841" s="5" t="s">
        <v>948</v>
      </c>
      <c r="M2841" s="5">
        <v>1</v>
      </c>
      <c r="N2841" s="5" t="s">
        <v>1173</v>
      </c>
    </row>
    <row r="2842" spans="1:14" x14ac:dyDescent="0.35">
      <c r="A2842" s="5" t="s">
        <v>938</v>
      </c>
      <c r="B2842" s="117" t="str">
        <f>IF(ISERROR(VLOOKUP($A2842, Dropdownlisten!$A$3:$F$143, 2, FALSE)), "", VLOOKUP($A2842, Dropdownlisten!$A$3:$F$143, 2, FALSE))</f>
        <v>POI</v>
      </c>
      <c r="C2842" s="117">
        <f>IF(ISERROR(VLOOKUP($A2842, Dropdownlisten!$A$3:$F$143, 3, FALSE)), "", VLOOKUP($A2842, Dropdownlisten!$A$3:$F$143, 3, FALSE))</f>
        <v>7000</v>
      </c>
      <c r="D2842" s="117" t="str">
        <f>IF(ISERROR(VLOOKUP($A2842, Dropdownlisten!$A$3:$F$143, 4, FALSE)), "", VLOOKUP($A2842, Dropdownlisten!$A$3:$F$143, 4, FALSE))</f>
        <v>EinkaufenDienstleistung</v>
      </c>
      <c r="E2842" s="117" t="str">
        <f>IF(ISERROR(VLOOKUP($A2842, Dropdownlisten!$A$3:$F$143, 5, FALSE)), "", VLOOKUP($A2842, Dropdownlisten!$A$3:$F$143, 5, FALSE))</f>
        <v>7000_015</v>
      </c>
      <c r="F2842" s="117" t="str">
        <f>IF(ISERROR(VLOOKUP($A2842, Dropdownlisten!$A$3:$F$143, 6, FALSE)), "", VLOOKUP($A2842, Dropdownlisten!$A$3:$F$143, 6, FALSE))</f>
        <v>Rotlicht</v>
      </c>
      <c r="G2842" s="117" t="str">
        <f>VLOOKUP(E2842,Datenstruktur_fuer_R!$D$2:$F$141,3,FALSE)</f>
        <v>Point</v>
      </c>
      <c r="H2842" s="120" t="s">
        <v>689</v>
      </c>
      <c r="I2842" s="26" t="s">
        <v>753</v>
      </c>
      <c r="J2842" s="26" t="s">
        <v>1265</v>
      </c>
      <c r="K2842" s="5" t="s">
        <v>878</v>
      </c>
      <c r="L2842" s="5" t="s">
        <v>949</v>
      </c>
      <c r="M2842" s="5">
        <v>1</v>
      </c>
      <c r="N2842" s="5" t="s">
        <v>1173</v>
      </c>
    </row>
    <row r="2843" spans="1:14" x14ac:dyDescent="0.35">
      <c r="A2843" s="5" t="s">
        <v>938</v>
      </c>
      <c r="B2843" s="117" t="str">
        <f>IF(ISERROR(VLOOKUP($A2843, Dropdownlisten!$A$3:$F$143, 2, FALSE)), "", VLOOKUP($A2843, Dropdownlisten!$A$3:$F$143, 2, FALSE))</f>
        <v>POI</v>
      </c>
      <c r="C2843" s="117">
        <f>IF(ISERROR(VLOOKUP($A2843, Dropdownlisten!$A$3:$F$143, 3, FALSE)), "", VLOOKUP($A2843, Dropdownlisten!$A$3:$F$143, 3, FALSE))</f>
        <v>7000</v>
      </c>
      <c r="D2843" s="117" t="str">
        <f>IF(ISERROR(VLOOKUP($A2843, Dropdownlisten!$A$3:$F$143, 4, FALSE)), "", VLOOKUP($A2843, Dropdownlisten!$A$3:$F$143, 4, FALSE))</f>
        <v>EinkaufenDienstleistung</v>
      </c>
      <c r="E2843" s="117" t="str">
        <f>IF(ISERROR(VLOOKUP($A2843, Dropdownlisten!$A$3:$F$143, 5, FALSE)), "", VLOOKUP($A2843, Dropdownlisten!$A$3:$F$143, 5, FALSE))</f>
        <v>7000_015</v>
      </c>
      <c r="F2843" s="117" t="str">
        <f>IF(ISERROR(VLOOKUP($A2843, Dropdownlisten!$A$3:$F$143, 6, FALSE)), "", VLOOKUP($A2843, Dropdownlisten!$A$3:$F$143, 6, FALSE))</f>
        <v>Rotlicht</v>
      </c>
      <c r="G2843" s="117" t="str">
        <f>VLOOKUP(E2843,Datenstruktur_fuer_R!$D$2:$F$141,3,FALSE)</f>
        <v>Point</v>
      </c>
      <c r="H2843" s="120" t="s">
        <v>689</v>
      </c>
      <c r="I2843" s="26" t="s">
        <v>753</v>
      </c>
      <c r="J2843" s="26" t="s">
        <v>1265</v>
      </c>
      <c r="K2843" s="5" t="s">
        <v>878</v>
      </c>
      <c r="L2843" s="5" t="s">
        <v>950</v>
      </c>
      <c r="M2843" s="5">
        <v>1</v>
      </c>
      <c r="N2843" s="5" t="s">
        <v>1173</v>
      </c>
    </row>
    <row r="2844" spans="1:14" x14ac:dyDescent="0.35">
      <c r="A2844" s="5" t="s">
        <v>727</v>
      </c>
      <c r="B2844" s="117" t="str">
        <f>IF(ISERROR(VLOOKUP($A2844, Dropdownlisten!$A$3:$F$143, 2, FALSE)), "", VLOOKUP($A2844, Dropdownlisten!$A$3:$F$143, 2, FALSE))</f>
        <v>POI</v>
      </c>
      <c r="C2844" s="117">
        <f>IF(ISERROR(VLOOKUP($A2844, Dropdownlisten!$A$3:$F$143, 3, FALSE)), "", VLOOKUP($A2844, Dropdownlisten!$A$3:$F$143, 3, FALSE))</f>
        <v>6000</v>
      </c>
      <c r="D2844" s="117" t="str">
        <f>IF(ISERROR(VLOOKUP($A2844, Dropdownlisten!$A$3:$F$143, 4, FALSE)), "", VLOOKUP($A2844, Dropdownlisten!$A$3:$F$143, 4, FALSE))</f>
        <v>UnterhaltungSportNaherholung</v>
      </c>
      <c r="E2844" s="117" t="str">
        <f>IF(ISERROR(VLOOKUP($A2844, Dropdownlisten!$A$3:$F$143, 5, FALSE)), "", VLOOKUP($A2844, Dropdownlisten!$A$3:$F$143, 5, FALSE))</f>
        <v>6000_018</v>
      </c>
      <c r="F2844" s="117" t="str">
        <f>IF(ISERROR(VLOOKUP($A2844, Dropdownlisten!$A$3:$F$143, 6, FALSE)), "", VLOOKUP($A2844, Dropdownlisten!$A$3:$F$143, 6, FALSE))</f>
        <v>Theater</v>
      </c>
      <c r="G2844" s="117" t="str">
        <f>VLOOKUP(E2844,Datenstruktur_fuer_R!$D$2:$F$141,3,FALSE)</f>
        <v>Point</v>
      </c>
      <c r="H2844" s="120" t="s">
        <v>689</v>
      </c>
      <c r="I2844" s="26" t="s">
        <v>753</v>
      </c>
      <c r="J2844" s="26" t="s">
        <v>1265</v>
      </c>
      <c r="K2844" s="5" t="s">
        <v>878</v>
      </c>
      <c r="L2844" s="5" t="s">
        <v>951</v>
      </c>
      <c r="M2844" s="5">
        <v>1</v>
      </c>
      <c r="N2844" s="5" t="s">
        <v>1173</v>
      </c>
    </row>
    <row r="2845" spans="1:14" x14ac:dyDescent="0.35">
      <c r="A2845" s="5" t="s">
        <v>684</v>
      </c>
      <c r="B2845" s="117" t="str">
        <f>IF(ISERROR(VLOOKUP($A2845, Dropdownlisten!$A$3:$F$143, 2, FALSE)), "", VLOOKUP($A2845, Dropdownlisten!$A$3:$F$143, 2, FALSE))</f>
        <v>POI</v>
      </c>
      <c r="C2845" s="117">
        <f>IF(ISERROR(VLOOKUP($A2845, Dropdownlisten!$A$3:$F$143, 3, FALSE)), "", VLOOKUP($A2845, Dropdownlisten!$A$3:$F$143, 3, FALSE))</f>
        <v>6000</v>
      </c>
      <c r="D2845" s="117" t="str">
        <f>IF(ISERROR(VLOOKUP($A2845, Dropdownlisten!$A$3:$F$143, 4, FALSE)), "", VLOOKUP($A2845, Dropdownlisten!$A$3:$F$143, 4, FALSE))</f>
        <v>UnterhaltungSportNaherholung</v>
      </c>
      <c r="E2845" s="117" t="str">
        <f>IF(ISERROR(VLOOKUP($A2845, Dropdownlisten!$A$3:$F$143, 5, FALSE)), "", VLOOKUP($A2845, Dropdownlisten!$A$3:$F$143, 5, FALSE))</f>
        <v>6000_007</v>
      </c>
      <c r="F2845" s="117" t="str">
        <f>IF(ISERROR(VLOOKUP($A2845, Dropdownlisten!$A$3:$F$143, 6, FALSE)), "", VLOOKUP($A2845, Dropdownlisten!$A$3:$F$143, 6, FALSE))</f>
        <v>Gotteshaus</v>
      </c>
      <c r="G2845" s="117" t="str">
        <f>VLOOKUP(E2845,Datenstruktur_fuer_R!$D$2:$F$141,3,FALSE)</f>
        <v>Point</v>
      </c>
      <c r="H2845" s="120" t="s">
        <v>689</v>
      </c>
      <c r="I2845" s="26" t="s">
        <v>753</v>
      </c>
      <c r="J2845" s="26" t="s">
        <v>1265</v>
      </c>
      <c r="K2845" s="5" t="s">
        <v>878</v>
      </c>
      <c r="L2845" s="5" t="s">
        <v>952</v>
      </c>
      <c r="M2845" s="5">
        <v>1</v>
      </c>
      <c r="N2845" s="5" t="s">
        <v>1173</v>
      </c>
    </row>
    <row r="2846" spans="1:14" x14ac:dyDescent="0.35">
      <c r="A2846" s="5" t="s">
        <v>720</v>
      </c>
      <c r="B2846" s="117" t="str">
        <f>IF(ISERROR(VLOOKUP($A2846, Dropdownlisten!$A$3:$F$143, 2, FALSE)), "", VLOOKUP($A2846, Dropdownlisten!$A$3:$F$143, 2, FALSE))</f>
        <v>POI</v>
      </c>
      <c r="C2846" s="117">
        <f>IF(ISERROR(VLOOKUP($A2846, Dropdownlisten!$A$3:$F$143, 3, FALSE)), "", VLOOKUP($A2846, Dropdownlisten!$A$3:$F$143, 3, FALSE))</f>
        <v>6000</v>
      </c>
      <c r="D2846" s="117" t="str">
        <f>IF(ISERROR(VLOOKUP($A2846, Dropdownlisten!$A$3:$F$143, 4, FALSE)), "", VLOOKUP($A2846, Dropdownlisten!$A$3:$F$143, 4, FALSE))</f>
        <v>UnterhaltungSportNaherholung</v>
      </c>
      <c r="E2846" s="117" t="str">
        <f>IF(ISERROR(VLOOKUP($A2846, Dropdownlisten!$A$3:$F$143, 5, FALSE)), "", VLOOKUP($A2846, Dropdownlisten!$A$3:$F$143, 5, FALSE))</f>
        <v>6000_017</v>
      </c>
      <c r="F2846" s="117" t="str">
        <f>IF(ISERROR(VLOOKUP($A2846, Dropdownlisten!$A$3:$F$143, 6, FALSE)), "", VLOOKUP($A2846, Dropdownlisten!$A$3:$F$143, 6, FALSE))</f>
        <v>Sportstaette</v>
      </c>
      <c r="G2846" s="117" t="str">
        <f>VLOOKUP(E2846,Datenstruktur_fuer_R!$D$2:$F$141,3,FALSE)</f>
        <v>Point</v>
      </c>
      <c r="H2846" s="120" t="s">
        <v>689</v>
      </c>
      <c r="I2846" s="26" t="s">
        <v>753</v>
      </c>
      <c r="J2846" s="26" t="s">
        <v>1265</v>
      </c>
      <c r="K2846" s="5" t="s">
        <v>878</v>
      </c>
      <c r="L2846" s="5" t="s">
        <v>953</v>
      </c>
      <c r="M2846" s="5">
        <v>1</v>
      </c>
      <c r="N2846" s="5" t="s">
        <v>1173</v>
      </c>
    </row>
    <row r="2847" spans="1:14" x14ac:dyDescent="0.35">
      <c r="A2847" s="5" t="s">
        <v>676</v>
      </c>
      <c r="B2847" s="117" t="str">
        <f>IF(ISERROR(VLOOKUP($A2847, Dropdownlisten!$A$3:$F$143, 2, FALSE)), "", VLOOKUP($A2847, Dropdownlisten!$A$3:$F$143, 2, FALSE))</f>
        <v>POI</v>
      </c>
      <c r="C2847" s="117">
        <f>IF(ISERROR(VLOOKUP($A2847, Dropdownlisten!$A$3:$F$143, 3, FALSE)), "", VLOOKUP($A2847, Dropdownlisten!$A$3:$F$143, 3, FALSE))</f>
        <v>1000</v>
      </c>
      <c r="D2847" s="117" t="str">
        <f>IF(ISERROR(VLOOKUP($A2847, Dropdownlisten!$A$3:$F$143, 4, FALSE)), "", VLOOKUP($A2847, Dropdownlisten!$A$3:$F$143, 4, FALSE))</f>
        <v>Grundversorgung</v>
      </c>
      <c r="E2847" s="117" t="str">
        <f>IF(ISERROR(VLOOKUP($A2847, Dropdownlisten!$A$3:$F$143, 5, FALSE)), "", VLOOKUP($A2847, Dropdownlisten!$A$3:$F$143, 5, FALSE))</f>
        <v>1000_001</v>
      </c>
      <c r="F2847" s="117" t="str">
        <f>IF(ISERROR(VLOOKUP($A2847, Dropdownlisten!$A$3:$F$143, 6, FALSE)), "", VLOOKUP($A2847, Dropdownlisten!$A$3:$F$143, 6, FALSE))</f>
        <v>Feuerwehr</v>
      </c>
      <c r="G2847" s="117" t="str">
        <f>VLOOKUP(E2847,Datenstruktur_fuer_R!$D$2:$F$141,3,FALSE)</f>
        <v>Point</v>
      </c>
      <c r="H2847" s="120" t="s">
        <v>689</v>
      </c>
      <c r="I2847" s="26" t="s">
        <v>753</v>
      </c>
      <c r="J2847" s="26" t="s">
        <v>1265</v>
      </c>
      <c r="K2847" s="5" t="s">
        <v>878</v>
      </c>
      <c r="L2847" s="5" t="s">
        <v>954</v>
      </c>
      <c r="M2847" s="5">
        <v>1</v>
      </c>
      <c r="N2847" s="5" t="s">
        <v>1173</v>
      </c>
    </row>
    <row r="2848" spans="1:14" x14ac:dyDescent="0.35">
      <c r="A2848" s="5" t="s">
        <v>680</v>
      </c>
      <c r="B2848" s="117" t="str">
        <f>IF(ISERROR(VLOOKUP($A2848, Dropdownlisten!$A$3:$F$143, 2, FALSE)), "", VLOOKUP($A2848, Dropdownlisten!$A$3:$F$143, 2, FALSE))</f>
        <v>POI</v>
      </c>
      <c r="C2848" s="117">
        <f>IF(ISERROR(VLOOKUP($A2848, Dropdownlisten!$A$3:$F$143, 3, FALSE)), "", VLOOKUP($A2848, Dropdownlisten!$A$3:$F$143, 3, FALSE))</f>
        <v>6000</v>
      </c>
      <c r="D2848" s="117" t="str">
        <f>IF(ISERROR(VLOOKUP($A2848, Dropdownlisten!$A$3:$F$143, 4, FALSE)), "", VLOOKUP($A2848, Dropdownlisten!$A$3:$F$143, 4, FALSE))</f>
        <v>UnterhaltungSportNaherholung</v>
      </c>
      <c r="E2848" s="117" t="str">
        <f>IF(ISERROR(VLOOKUP($A2848, Dropdownlisten!$A$3:$F$143, 5, FALSE)), "", VLOOKUP($A2848, Dropdownlisten!$A$3:$F$143, 5, FALSE))</f>
        <v>6000_005</v>
      </c>
      <c r="F2848" s="117" t="str">
        <f>IF(ISERROR(VLOOKUP($A2848, Dropdownlisten!$A$3:$F$143, 6, FALSE)), "", VLOOKUP($A2848, Dropdownlisten!$A$3:$F$143, 6, FALSE))</f>
        <v>Friedhof</v>
      </c>
      <c r="G2848" s="117" t="str">
        <f>VLOOKUP(E2848,Datenstruktur_fuer_R!$D$2:$F$141,3,FALSE)</f>
        <v>Point</v>
      </c>
      <c r="H2848" s="120" t="s">
        <v>689</v>
      </c>
      <c r="I2848" s="26" t="s">
        <v>753</v>
      </c>
      <c r="J2848" s="26" t="s">
        <v>1265</v>
      </c>
      <c r="K2848" s="5" t="s">
        <v>878</v>
      </c>
      <c r="L2848" s="5" t="s">
        <v>955</v>
      </c>
      <c r="M2848" s="5">
        <v>1</v>
      </c>
      <c r="N2848" s="5" t="s">
        <v>1173</v>
      </c>
    </row>
    <row r="2849" spans="1:14" x14ac:dyDescent="0.35">
      <c r="A2849" s="5" t="s">
        <v>720</v>
      </c>
      <c r="B2849" s="117" t="str">
        <f>IF(ISERROR(VLOOKUP($A2849, Dropdownlisten!$A$3:$F$143, 2, FALSE)), "", VLOOKUP($A2849, Dropdownlisten!$A$3:$F$143, 2, FALSE))</f>
        <v>POI</v>
      </c>
      <c r="C2849" s="117">
        <f>IF(ISERROR(VLOOKUP($A2849, Dropdownlisten!$A$3:$F$143, 3, FALSE)), "", VLOOKUP($A2849, Dropdownlisten!$A$3:$F$143, 3, FALSE))</f>
        <v>6000</v>
      </c>
      <c r="D2849" s="117" t="str">
        <f>IF(ISERROR(VLOOKUP($A2849, Dropdownlisten!$A$3:$F$143, 4, FALSE)), "", VLOOKUP($A2849, Dropdownlisten!$A$3:$F$143, 4, FALSE))</f>
        <v>UnterhaltungSportNaherholung</v>
      </c>
      <c r="E2849" s="117" t="str">
        <f>IF(ISERROR(VLOOKUP($A2849, Dropdownlisten!$A$3:$F$143, 5, FALSE)), "", VLOOKUP($A2849, Dropdownlisten!$A$3:$F$143, 5, FALSE))</f>
        <v>6000_017</v>
      </c>
      <c r="F2849" s="117" t="str">
        <f>IF(ISERROR(VLOOKUP($A2849, Dropdownlisten!$A$3:$F$143, 6, FALSE)), "", VLOOKUP($A2849, Dropdownlisten!$A$3:$F$143, 6, FALSE))</f>
        <v>Sportstaette</v>
      </c>
      <c r="G2849" s="117" t="str">
        <f>VLOOKUP(E2849,Datenstruktur_fuer_R!$D$2:$F$141,3,FALSE)</f>
        <v>Point</v>
      </c>
      <c r="H2849" s="120" t="s">
        <v>689</v>
      </c>
      <c r="I2849" s="26" t="s">
        <v>753</v>
      </c>
      <c r="J2849" s="26" t="s">
        <v>1265</v>
      </c>
      <c r="K2849" s="5" t="s">
        <v>878</v>
      </c>
      <c r="L2849" s="5" t="s">
        <v>956</v>
      </c>
      <c r="M2849" s="5">
        <v>1</v>
      </c>
      <c r="N2849" s="5" t="s">
        <v>1173</v>
      </c>
    </row>
    <row r="2850" spans="1:14" x14ac:dyDescent="0.35">
      <c r="A2850" s="5" t="s">
        <v>735</v>
      </c>
      <c r="B2850" s="117" t="str">
        <f>IF(ISERROR(VLOOKUP($A2850, Dropdownlisten!$A$3:$F$143, 2, FALSE)), "", VLOOKUP($A2850, Dropdownlisten!$A$3:$F$143, 2, FALSE))</f>
        <v>POI</v>
      </c>
      <c r="C2850" s="117">
        <f>IF(ISERROR(VLOOKUP($A2850, Dropdownlisten!$A$3:$F$143, 3, FALSE)), "", VLOOKUP($A2850, Dropdownlisten!$A$3:$F$143, 3, FALSE))</f>
        <v>7000</v>
      </c>
      <c r="D2850" s="117" t="str">
        <f>IF(ISERROR(VLOOKUP($A2850, Dropdownlisten!$A$3:$F$143, 4, FALSE)), "", VLOOKUP($A2850, Dropdownlisten!$A$3:$F$143, 4, FALSE))</f>
        <v>EinkaufenDienstleistung</v>
      </c>
      <c r="E2850" s="117" t="str">
        <f>IF(ISERROR(VLOOKUP($A2850, Dropdownlisten!$A$3:$F$143, 5, FALSE)), "", VLOOKUP($A2850, Dropdownlisten!$A$3:$F$143, 5, FALSE))</f>
        <v>7000_010</v>
      </c>
      <c r="F2850" s="117" t="str">
        <f>IF(ISERROR(VLOOKUP($A2850, Dropdownlisten!$A$3:$F$143, 6, FALSE)), "", VLOOKUP($A2850, Dropdownlisten!$A$3:$F$143, 6, FALSE))</f>
        <v>Wochenmarkt</v>
      </c>
      <c r="G2850" s="117" t="str">
        <f>VLOOKUP(E2850,Datenstruktur_fuer_R!$D$2:$F$141,3,FALSE)</f>
        <v>Point</v>
      </c>
      <c r="H2850" s="120" t="s">
        <v>689</v>
      </c>
      <c r="I2850" s="26" t="s">
        <v>753</v>
      </c>
      <c r="J2850" s="26" t="s">
        <v>1265</v>
      </c>
      <c r="K2850" s="5" t="s">
        <v>878</v>
      </c>
      <c r="L2850" s="5" t="s">
        <v>957</v>
      </c>
      <c r="M2850" s="5">
        <v>1</v>
      </c>
      <c r="N2850" s="5" t="s">
        <v>1173</v>
      </c>
    </row>
    <row r="2851" spans="1:14" x14ac:dyDescent="0.35">
      <c r="A2851" s="5" t="s">
        <v>727</v>
      </c>
      <c r="B2851" s="117" t="str">
        <f>IF(ISERROR(VLOOKUP($A2851, Dropdownlisten!$A$3:$F$143, 2, FALSE)), "", VLOOKUP($A2851, Dropdownlisten!$A$3:$F$143, 2, FALSE))</f>
        <v>POI</v>
      </c>
      <c r="C2851" s="117">
        <f>IF(ISERROR(VLOOKUP($A2851, Dropdownlisten!$A$3:$F$143, 3, FALSE)), "", VLOOKUP($A2851, Dropdownlisten!$A$3:$F$143, 3, FALSE))</f>
        <v>6000</v>
      </c>
      <c r="D2851" s="117" t="str">
        <f>IF(ISERROR(VLOOKUP($A2851, Dropdownlisten!$A$3:$F$143, 4, FALSE)), "", VLOOKUP($A2851, Dropdownlisten!$A$3:$F$143, 4, FALSE))</f>
        <v>UnterhaltungSportNaherholung</v>
      </c>
      <c r="E2851" s="117" t="str">
        <f>IF(ISERROR(VLOOKUP($A2851, Dropdownlisten!$A$3:$F$143, 5, FALSE)), "", VLOOKUP($A2851, Dropdownlisten!$A$3:$F$143, 5, FALSE))</f>
        <v>6000_018</v>
      </c>
      <c r="F2851" s="117" t="str">
        <f>IF(ISERROR(VLOOKUP($A2851, Dropdownlisten!$A$3:$F$143, 6, FALSE)), "", VLOOKUP($A2851, Dropdownlisten!$A$3:$F$143, 6, FALSE))</f>
        <v>Theater</v>
      </c>
      <c r="G2851" s="117" t="str">
        <f>VLOOKUP(E2851,Datenstruktur_fuer_R!$D$2:$F$141,3,FALSE)</f>
        <v>Point</v>
      </c>
      <c r="H2851" s="120" t="s">
        <v>689</v>
      </c>
      <c r="I2851" s="26" t="s">
        <v>753</v>
      </c>
      <c r="J2851" s="26" t="s">
        <v>1265</v>
      </c>
      <c r="K2851" s="5" t="s">
        <v>878</v>
      </c>
      <c r="L2851" s="5" t="s">
        <v>958</v>
      </c>
      <c r="M2851" s="5">
        <v>1</v>
      </c>
      <c r="N2851" s="5" t="s">
        <v>1173</v>
      </c>
    </row>
    <row r="2852" spans="1:14" x14ac:dyDescent="0.35">
      <c r="A2852" s="5" t="s">
        <v>706</v>
      </c>
      <c r="B2852" s="117" t="str">
        <f>IF(ISERROR(VLOOKUP($A2852, Dropdownlisten!$A$3:$F$143, 2, FALSE)), "", VLOOKUP($A2852, Dropdownlisten!$A$3:$F$143, 2, FALSE))</f>
        <v>POI</v>
      </c>
      <c r="C2852" s="117">
        <f>IF(ISERROR(VLOOKUP($A2852, Dropdownlisten!$A$3:$F$143, 3, FALSE)), "", VLOOKUP($A2852, Dropdownlisten!$A$3:$F$143, 3, FALSE))</f>
        <v>1000</v>
      </c>
      <c r="D2852" s="117" t="str">
        <f>IF(ISERROR(VLOOKUP($A2852, Dropdownlisten!$A$3:$F$143, 4, FALSE)), "", VLOOKUP($A2852, Dropdownlisten!$A$3:$F$143, 4, FALSE))</f>
        <v>Grundversorgung</v>
      </c>
      <c r="E2852" s="117" t="str">
        <f>IF(ISERROR(VLOOKUP($A2852, Dropdownlisten!$A$3:$F$143, 5, FALSE)), "", VLOOKUP($A2852, Dropdownlisten!$A$3:$F$143, 5, FALSE))</f>
        <v>1000_004</v>
      </c>
      <c r="F2852" s="117" t="str">
        <f>IF(ISERROR(VLOOKUP($A2852, Dropdownlisten!$A$3:$F$143, 6, FALSE)), "", VLOOKUP($A2852, Dropdownlisten!$A$3:$F$143, 6, FALSE))</f>
        <v>Polizei</v>
      </c>
      <c r="G2852" s="117" t="str">
        <f>VLOOKUP(E2852,Datenstruktur_fuer_R!$D$2:$F$141,3,FALSE)</f>
        <v>Point</v>
      </c>
      <c r="H2852" s="120" t="s">
        <v>689</v>
      </c>
      <c r="I2852" s="26" t="s">
        <v>753</v>
      </c>
      <c r="J2852" s="26" t="s">
        <v>1265</v>
      </c>
      <c r="K2852" s="5" t="s">
        <v>878</v>
      </c>
      <c r="L2852" s="5" t="s">
        <v>959</v>
      </c>
      <c r="M2852" s="5">
        <v>1</v>
      </c>
      <c r="N2852" s="5" t="s">
        <v>1173</v>
      </c>
    </row>
    <row r="2853" spans="1:14" x14ac:dyDescent="0.35">
      <c r="A2853" s="5" t="s">
        <v>707</v>
      </c>
      <c r="B2853" s="117" t="str">
        <f>IF(ISERROR(VLOOKUP($A2853, Dropdownlisten!$A$3:$F$143, 2, FALSE)), "", VLOOKUP($A2853, Dropdownlisten!$A$3:$F$143, 2, FALSE))</f>
        <v>POI</v>
      </c>
      <c r="C2853" s="117">
        <f>IF(ISERROR(VLOOKUP($A2853, Dropdownlisten!$A$3:$F$143, 3, FALSE)), "", VLOOKUP($A2853, Dropdownlisten!$A$3:$F$143, 3, FALSE))</f>
        <v>7000</v>
      </c>
      <c r="D2853" s="117" t="str">
        <f>IF(ISERROR(VLOOKUP($A2853, Dropdownlisten!$A$3:$F$143, 4, FALSE)), "", VLOOKUP($A2853, Dropdownlisten!$A$3:$F$143, 4, FALSE))</f>
        <v>EinkaufenDienstleistung</v>
      </c>
      <c r="E2853" s="117" t="str">
        <f>IF(ISERROR(VLOOKUP($A2853, Dropdownlisten!$A$3:$F$143, 5, FALSE)), "", VLOOKUP($A2853, Dropdownlisten!$A$3:$F$143, 5, FALSE))</f>
        <v>7000_007</v>
      </c>
      <c r="F2853" s="117" t="str">
        <f>IF(ISERROR(VLOOKUP($A2853, Dropdownlisten!$A$3:$F$143, 6, FALSE)), "", VLOOKUP($A2853, Dropdownlisten!$A$3:$F$143, 6, FALSE))</f>
        <v>Post</v>
      </c>
      <c r="G2853" s="117" t="str">
        <f>VLOOKUP(E2853,Datenstruktur_fuer_R!$D$2:$F$141,3,FALSE)</f>
        <v>Point</v>
      </c>
      <c r="H2853" s="120" t="s">
        <v>689</v>
      </c>
      <c r="I2853" s="26" t="s">
        <v>753</v>
      </c>
      <c r="J2853" s="26" t="s">
        <v>1265</v>
      </c>
      <c r="K2853" s="5" t="s">
        <v>878</v>
      </c>
      <c r="L2853" s="5" t="s">
        <v>960</v>
      </c>
      <c r="M2853" s="5">
        <v>1</v>
      </c>
      <c r="N2853" s="5" t="s">
        <v>1173</v>
      </c>
    </row>
    <row r="2854" spans="1:14" x14ac:dyDescent="0.35">
      <c r="A2854" s="5" t="s">
        <v>692</v>
      </c>
      <c r="B2854" s="117" t="str">
        <f>IF(ISERROR(VLOOKUP($A2854, Dropdownlisten!$A$3:$F$143, 2, FALSE)), "", VLOOKUP($A2854, Dropdownlisten!$A$3:$F$143, 2, FALSE))</f>
        <v>POI</v>
      </c>
      <c r="C2854" s="117">
        <f>IF(ISERROR(VLOOKUP($A2854, Dropdownlisten!$A$3:$F$143, 3, FALSE)), "", VLOOKUP($A2854, Dropdownlisten!$A$3:$F$143, 3, FALSE))</f>
        <v>1000</v>
      </c>
      <c r="D2854" s="117" t="str">
        <f>IF(ISERROR(VLOOKUP($A2854, Dropdownlisten!$A$3:$F$143, 4, FALSE)), "", VLOOKUP($A2854, Dropdownlisten!$A$3:$F$143, 4, FALSE))</f>
        <v>Grundversorgung</v>
      </c>
      <c r="E2854" s="117" t="str">
        <f>IF(ISERROR(VLOOKUP($A2854, Dropdownlisten!$A$3:$F$143, 5, FALSE)), "", VLOOKUP($A2854, Dropdownlisten!$A$3:$F$143, 5, FALSE))</f>
        <v>1000_003</v>
      </c>
      <c r="F2854" s="117" t="str">
        <f>IF(ISERROR(VLOOKUP($A2854, Dropdownlisten!$A$3:$F$143, 6, FALSE)), "", VLOOKUP($A2854, Dropdownlisten!$A$3:$F$143, 6, FALSE))</f>
        <v>Katastrophenschutz</v>
      </c>
      <c r="G2854" s="117" t="str">
        <f>VLOOKUP(E2854,Datenstruktur_fuer_R!$D$2:$F$141,3,FALSE)</f>
        <v>Point</v>
      </c>
      <c r="H2854" s="120" t="s">
        <v>689</v>
      </c>
      <c r="I2854" s="26" t="s">
        <v>753</v>
      </c>
      <c r="J2854" s="26" t="s">
        <v>1265</v>
      </c>
      <c r="K2854" s="5" t="s">
        <v>878</v>
      </c>
      <c r="L2854" s="5" t="s">
        <v>961</v>
      </c>
      <c r="M2854" s="5">
        <v>1</v>
      </c>
      <c r="N2854" s="5" t="s">
        <v>1173</v>
      </c>
    </row>
    <row r="2855" spans="1:14" x14ac:dyDescent="0.35">
      <c r="A2855" s="5" t="s">
        <v>964</v>
      </c>
      <c r="B2855" s="117" t="str">
        <f>IF(ISERROR(VLOOKUP($A2855, Dropdownlisten!$A$3:$F$143, 2, FALSE)), "", VLOOKUP($A2855, Dropdownlisten!$A$3:$F$143, 2, FALSE))</f>
        <v>POI</v>
      </c>
      <c r="C2855" s="117">
        <f>IF(ISERROR(VLOOKUP($A2855, Dropdownlisten!$A$3:$F$143, 3, FALSE)), "", VLOOKUP($A2855, Dropdownlisten!$A$3:$F$143, 3, FALSE))</f>
        <v>7000</v>
      </c>
      <c r="D2855" s="117" t="str">
        <f>IF(ISERROR(VLOOKUP($A2855, Dropdownlisten!$A$3:$F$143, 4, FALSE)), "", VLOOKUP($A2855, Dropdownlisten!$A$3:$F$143, 4, FALSE))</f>
        <v>EinkaufenDienstleistung</v>
      </c>
      <c r="E2855" s="117" t="str">
        <f>IF(ISERROR(VLOOKUP($A2855, Dropdownlisten!$A$3:$F$143, 5, FALSE)), "", VLOOKUP($A2855, Dropdownlisten!$A$3:$F$143, 5, FALSE))</f>
        <v>7000_017</v>
      </c>
      <c r="F2855" s="117" t="str">
        <f>IF(ISERROR(VLOOKUP($A2855, Dropdownlisten!$A$3:$F$143, 6, FALSE)), "", VLOOKUP($A2855, Dropdownlisten!$A$3:$F$143, 6, FALSE))</f>
        <v>OeffentlicheToiletten</v>
      </c>
      <c r="G2855" s="117" t="str">
        <f>VLOOKUP(E2855,Datenstruktur_fuer_R!$D$2:$F$141,3,FALSE)</f>
        <v>Point</v>
      </c>
      <c r="H2855" s="120" t="s">
        <v>689</v>
      </c>
      <c r="I2855" s="26" t="s">
        <v>753</v>
      </c>
      <c r="J2855" s="26" t="s">
        <v>1265</v>
      </c>
      <c r="K2855" s="5" t="s">
        <v>878</v>
      </c>
      <c r="L2855" s="5" t="s">
        <v>965</v>
      </c>
      <c r="M2855" s="5">
        <v>1</v>
      </c>
      <c r="N2855" s="5" t="s">
        <v>1173</v>
      </c>
    </row>
    <row r="2856" spans="1:14" x14ac:dyDescent="0.35">
      <c r="A2856" s="5" t="s">
        <v>710</v>
      </c>
      <c r="B2856" s="117" t="str">
        <f>IF(ISERROR(VLOOKUP($A2856, Dropdownlisten!$A$3:$F$143, 2, FALSE)), "", VLOOKUP($A2856, Dropdownlisten!$A$3:$F$143, 2, FALSE))</f>
        <v>POI</v>
      </c>
      <c r="C2856" s="117">
        <f>IF(ISERROR(VLOOKUP($A2856, Dropdownlisten!$A$3:$F$143, 3, FALSE)), "", VLOOKUP($A2856, Dropdownlisten!$A$3:$F$143, 3, FALSE))</f>
        <v>1000</v>
      </c>
      <c r="D2856" s="117" t="str">
        <f>IF(ISERROR(VLOOKUP($A2856, Dropdownlisten!$A$3:$F$143, 4, FALSE)), "", VLOOKUP($A2856, Dropdownlisten!$A$3:$F$143, 4, FALSE))</f>
        <v>Grundversorgung</v>
      </c>
      <c r="E2856" s="117" t="str">
        <f>IF(ISERROR(VLOOKUP($A2856, Dropdownlisten!$A$3:$F$143, 5, FALSE)), "", VLOOKUP($A2856, Dropdownlisten!$A$3:$F$143, 5, FALSE))</f>
        <v>1000_005</v>
      </c>
      <c r="F2856" s="117" t="str">
        <f>IF(ISERROR(VLOOKUP($A2856, Dropdownlisten!$A$3:$F$143, 6, FALSE)), "", VLOOKUP($A2856, Dropdownlisten!$A$3:$F$143, 6, FALSE))</f>
        <v>Rathaus</v>
      </c>
      <c r="G2856" s="117" t="str">
        <f>VLOOKUP(E2856,Datenstruktur_fuer_R!$D$2:$F$141,3,FALSE)</f>
        <v>Point</v>
      </c>
      <c r="H2856" s="120" t="s">
        <v>689</v>
      </c>
      <c r="I2856" s="26" t="s">
        <v>753</v>
      </c>
      <c r="J2856" s="26" t="s">
        <v>1265</v>
      </c>
      <c r="K2856" s="5" t="s">
        <v>878</v>
      </c>
      <c r="L2856" s="5" t="s">
        <v>966</v>
      </c>
      <c r="M2856" s="5">
        <v>1</v>
      </c>
      <c r="N2856" s="5" t="s">
        <v>1173</v>
      </c>
    </row>
    <row r="2857" spans="1:14" x14ac:dyDescent="0.35">
      <c r="A2857" s="5" t="s">
        <v>884</v>
      </c>
      <c r="B2857" s="117" t="str">
        <f>IF(ISERROR(VLOOKUP($A2857, Dropdownlisten!$A$3:$F$143, 2, FALSE)), "", VLOOKUP($A2857, Dropdownlisten!$A$3:$F$143, 2, FALSE))</f>
        <v>POI</v>
      </c>
      <c r="C2857" s="117">
        <f>IF(ISERROR(VLOOKUP($A2857, Dropdownlisten!$A$3:$F$143, 3, FALSE)), "", VLOOKUP($A2857, Dropdownlisten!$A$3:$F$143, 3, FALSE))</f>
        <v>1000</v>
      </c>
      <c r="D2857" s="117" t="str">
        <f>IF(ISERROR(VLOOKUP($A2857, Dropdownlisten!$A$3:$F$143, 4, FALSE)), "", VLOOKUP($A2857, Dropdownlisten!$A$3:$F$143, 4, FALSE))</f>
        <v>Grundversorgung</v>
      </c>
      <c r="E2857" s="117" t="str">
        <f>IF(ISERROR(VLOOKUP($A2857, Dropdownlisten!$A$3:$F$143, 5, FALSE)), "", VLOOKUP($A2857, Dropdownlisten!$A$3:$F$143, 5, FALSE))</f>
        <v>1000_007</v>
      </c>
      <c r="F2857" s="117" t="str">
        <f>IF(ISERROR(VLOOKUP($A2857, Dropdownlisten!$A$3:$F$143, 6, FALSE)), "", VLOOKUP($A2857, Dropdownlisten!$A$3:$F$143, 6, FALSE))</f>
        <v>OeffentlicheTrinkwasserstelle</v>
      </c>
      <c r="G2857" s="117" t="str">
        <f>VLOOKUP(E2857,Datenstruktur_fuer_R!$D$2:$F$141,3,FALSE)</f>
        <v>Point</v>
      </c>
      <c r="H2857" s="120" t="s">
        <v>689</v>
      </c>
      <c r="I2857" s="26" t="s">
        <v>753</v>
      </c>
      <c r="J2857" s="26" t="s">
        <v>1265</v>
      </c>
      <c r="K2857" s="5" t="s">
        <v>878</v>
      </c>
      <c r="L2857" s="5" t="s">
        <v>967</v>
      </c>
      <c r="M2857" s="5">
        <v>1</v>
      </c>
      <c r="N2857" s="5" t="s">
        <v>1173</v>
      </c>
    </row>
    <row r="2858" spans="1:14" x14ac:dyDescent="0.35">
      <c r="A2858" s="5" t="s">
        <v>884</v>
      </c>
      <c r="B2858" s="117" t="str">
        <f>IF(ISERROR(VLOOKUP($A2858, Dropdownlisten!$A$3:$F$143, 2, FALSE)), "", VLOOKUP($A2858, Dropdownlisten!$A$3:$F$143, 2, FALSE))</f>
        <v>POI</v>
      </c>
      <c r="C2858" s="117">
        <f>IF(ISERROR(VLOOKUP($A2858, Dropdownlisten!$A$3:$F$143, 3, FALSE)), "", VLOOKUP($A2858, Dropdownlisten!$A$3:$F$143, 3, FALSE))</f>
        <v>1000</v>
      </c>
      <c r="D2858" s="117" t="str">
        <f>IF(ISERROR(VLOOKUP($A2858, Dropdownlisten!$A$3:$F$143, 4, FALSE)), "", VLOOKUP($A2858, Dropdownlisten!$A$3:$F$143, 4, FALSE))</f>
        <v>Grundversorgung</v>
      </c>
      <c r="E2858" s="117" t="str">
        <f>IF(ISERROR(VLOOKUP($A2858, Dropdownlisten!$A$3:$F$143, 5, FALSE)), "", VLOOKUP($A2858, Dropdownlisten!$A$3:$F$143, 5, FALSE))</f>
        <v>1000_007</v>
      </c>
      <c r="F2858" s="117" t="str">
        <f>IF(ISERROR(VLOOKUP($A2858, Dropdownlisten!$A$3:$F$143, 6, FALSE)), "", VLOOKUP($A2858, Dropdownlisten!$A$3:$F$143, 6, FALSE))</f>
        <v>OeffentlicheTrinkwasserstelle</v>
      </c>
      <c r="G2858" s="117" t="str">
        <f>VLOOKUP(E2858,Datenstruktur_fuer_R!$D$2:$F$141,3,FALSE)</f>
        <v>Point</v>
      </c>
      <c r="H2858" s="120" t="s">
        <v>689</v>
      </c>
      <c r="I2858" s="26" t="s">
        <v>753</v>
      </c>
      <c r="J2858" s="26" t="s">
        <v>1265</v>
      </c>
      <c r="K2858" s="5" t="s">
        <v>878</v>
      </c>
      <c r="L2858" s="5" t="s">
        <v>968</v>
      </c>
      <c r="M2858" s="5">
        <v>1</v>
      </c>
      <c r="N2858" s="5" t="s">
        <v>1173</v>
      </c>
    </row>
    <row r="2859" spans="1:14" x14ac:dyDescent="0.35">
      <c r="A2859" s="5" t="s">
        <v>678</v>
      </c>
      <c r="B2859" s="117" t="str">
        <f>IF(ISERROR(VLOOKUP($A2859, Dropdownlisten!$A$3:$F$143, 2, FALSE)), "", VLOOKUP($A2859, Dropdownlisten!$A$3:$F$143, 2, FALSE))</f>
        <v>POI</v>
      </c>
      <c r="C2859" s="117">
        <f>IF(ISERROR(VLOOKUP($A2859, Dropdownlisten!$A$3:$F$143, 3, FALSE)), "", VLOOKUP($A2859, Dropdownlisten!$A$3:$F$143, 3, FALSE))</f>
        <v>5000</v>
      </c>
      <c r="D2859" s="117" t="str">
        <f>IF(ISERROR(VLOOKUP($A2859, Dropdownlisten!$A$3:$F$143, 4, FALSE)), "", VLOOKUP($A2859, Dropdownlisten!$A$3:$F$143, 4, FALSE))</f>
        <v>Mobilitaet</v>
      </c>
      <c r="E2859" s="117" t="str">
        <f>IF(ISERROR(VLOOKUP($A2859, Dropdownlisten!$A$3:$F$143, 5, FALSE)), "", VLOOKUP($A2859, Dropdownlisten!$A$3:$F$143, 5, FALSE))</f>
        <v>5000_003</v>
      </c>
      <c r="F2859" s="117" t="str">
        <f>IF(ISERROR(VLOOKUP($A2859, Dropdownlisten!$A$3:$F$143, 6, FALSE)), "", VLOOKUP($A2859, Dropdownlisten!$A$3:$F$143, 6, FALSE))</f>
        <v>Flughafen</v>
      </c>
      <c r="G2859" s="117" t="str">
        <f>VLOOKUP(E2859,Datenstruktur_fuer_R!$D$2:$F$141,3,FALSE)</f>
        <v>Point</v>
      </c>
      <c r="H2859" s="120" t="s">
        <v>689</v>
      </c>
      <c r="I2859" s="26" t="s">
        <v>753</v>
      </c>
      <c r="J2859" s="26" t="s">
        <v>1265</v>
      </c>
      <c r="K2859" s="5" t="s">
        <v>876</v>
      </c>
      <c r="L2859" s="5" t="s">
        <v>877</v>
      </c>
      <c r="M2859" s="5">
        <v>1</v>
      </c>
      <c r="N2859" s="5" t="s">
        <v>1173</v>
      </c>
    </row>
    <row r="2860" spans="1:14" x14ac:dyDescent="0.35">
      <c r="A2860" s="5" t="s">
        <v>663</v>
      </c>
      <c r="B2860" s="117" t="str">
        <f>IF(ISERROR(VLOOKUP($A2860, Dropdownlisten!$A$3:$F$143, 2, FALSE)), "", VLOOKUP($A2860, Dropdownlisten!$A$3:$F$143, 2, FALSE))</f>
        <v>POI</v>
      </c>
      <c r="C2860" s="117">
        <f>IF(ISERROR(VLOOKUP($A2860, Dropdownlisten!$A$3:$F$143, 3, FALSE)), "", VLOOKUP($A2860, Dropdownlisten!$A$3:$F$143, 3, FALSE))</f>
        <v>6000</v>
      </c>
      <c r="D2860" s="117" t="str">
        <f>IF(ISERROR(VLOOKUP($A2860, Dropdownlisten!$A$3:$F$143, 4, FALSE)), "", VLOOKUP($A2860, Dropdownlisten!$A$3:$F$143, 4, FALSE))</f>
        <v>UnterhaltungSportNaherholung</v>
      </c>
      <c r="E2860" s="117" t="str">
        <f>IF(ISERROR(VLOOKUP($A2860, Dropdownlisten!$A$3:$F$143, 5, FALSE)), "", VLOOKUP($A2860, Dropdownlisten!$A$3:$F$143, 5, FALSE))</f>
        <v>6000_002</v>
      </c>
      <c r="F2860" s="117" t="str">
        <f>IF(ISERROR(VLOOKUP($A2860, Dropdownlisten!$A$3:$F$143, 6, FALSE)), "", VLOOKUP($A2860, Dropdownlisten!$A$3:$F$143, 6, FALSE))</f>
        <v>BarKneipe</v>
      </c>
      <c r="G2860" s="117" t="str">
        <f>VLOOKUP(E2860,Datenstruktur_fuer_R!$D$2:$F$141,3,FALSE)</f>
        <v>Point</v>
      </c>
      <c r="H2860" s="120" t="s">
        <v>689</v>
      </c>
      <c r="I2860" s="26" t="s">
        <v>753</v>
      </c>
      <c r="J2860" s="26" t="s">
        <v>1265</v>
      </c>
      <c r="K2860" s="5" t="s">
        <v>878</v>
      </c>
      <c r="L2860" s="5" t="s">
        <v>879</v>
      </c>
      <c r="M2860" s="5">
        <v>1</v>
      </c>
      <c r="N2860" s="5" t="s">
        <v>1173</v>
      </c>
    </row>
    <row r="2861" spans="1:14" x14ac:dyDescent="0.35">
      <c r="A2861" s="5" t="s">
        <v>663</v>
      </c>
      <c r="B2861" s="117" t="str">
        <f>IF(ISERROR(VLOOKUP($A2861, Dropdownlisten!$A$3:$F$143, 2, FALSE)), "", VLOOKUP($A2861, Dropdownlisten!$A$3:$F$143, 2, FALSE))</f>
        <v>POI</v>
      </c>
      <c r="C2861" s="117">
        <f>IF(ISERROR(VLOOKUP($A2861, Dropdownlisten!$A$3:$F$143, 3, FALSE)), "", VLOOKUP($A2861, Dropdownlisten!$A$3:$F$143, 3, FALSE))</f>
        <v>6000</v>
      </c>
      <c r="D2861" s="117" t="str">
        <f>IF(ISERROR(VLOOKUP($A2861, Dropdownlisten!$A$3:$F$143, 4, FALSE)), "", VLOOKUP($A2861, Dropdownlisten!$A$3:$F$143, 4, FALSE))</f>
        <v>UnterhaltungSportNaherholung</v>
      </c>
      <c r="E2861" s="117" t="str">
        <f>IF(ISERROR(VLOOKUP($A2861, Dropdownlisten!$A$3:$F$143, 5, FALSE)), "", VLOOKUP($A2861, Dropdownlisten!$A$3:$F$143, 5, FALSE))</f>
        <v>6000_002</v>
      </c>
      <c r="F2861" s="117" t="str">
        <f>IF(ISERROR(VLOOKUP($A2861, Dropdownlisten!$A$3:$F$143, 6, FALSE)), "", VLOOKUP($A2861, Dropdownlisten!$A$3:$F$143, 6, FALSE))</f>
        <v>BarKneipe</v>
      </c>
      <c r="G2861" s="117" t="str">
        <f>VLOOKUP(E2861,Datenstruktur_fuer_R!$D$2:$F$141,3,FALSE)</f>
        <v>Point</v>
      </c>
      <c r="H2861" s="120" t="s">
        <v>689</v>
      </c>
      <c r="I2861" s="26" t="s">
        <v>753</v>
      </c>
      <c r="J2861" s="26" t="s">
        <v>1265</v>
      </c>
      <c r="K2861" s="5" t="s">
        <v>878</v>
      </c>
      <c r="L2861" s="5" t="s">
        <v>880</v>
      </c>
      <c r="M2861" s="5">
        <v>1</v>
      </c>
      <c r="N2861" s="5" t="s">
        <v>1173</v>
      </c>
    </row>
    <row r="2862" spans="1:14" x14ac:dyDescent="0.35">
      <c r="A2862" s="5" t="s">
        <v>713</v>
      </c>
      <c r="B2862" s="117" t="str">
        <f>IF(ISERROR(VLOOKUP($A2862, Dropdownlisten!$A$3:$F$143, 2, FALSE)), "", VLOOKUP($A2862, Dropdownlisten!$A$3:$F$143, 2, FALSE))</f>
        <v>POI</v>
      </c>
      <c r="C2862" s="117">
        <f>IF(ISERROR(VLOOKUP($A2862, Dropdownlisten!$A$3:$F$143, 3, FALSE)), "", VLOOKUP($A2862, Dropdownlisten!$A$3:$F$143, 3, FALSE))</f>
        <v>6000</v>
      </c>
      <c r="D2862" s="117" t="str">
        <f>IF(ISERROR(VLOOKUP($A2862, Dropdownlisten!$A$3:$F$143, 4, FALSE)), "", VLOOKUP($A2862, Dropdownlisten!$A$3:$F$143, 4, FALSE))</f>
        <v>UnterhaltungSportNaherholung</v>
      </c>
      <c r="E2862" s="117" t="str">
        <f>IF(ISERROR(VLOOKUP($A2862, Dropdownlisten!$A$3:$F$143, 5, FALSE)), "", VLOOKUP($A2862, Dropdownlisten!$A$3:$F$143, 5, FALSE))</f>
        <v>6000_012</v>
      </c>
      <c r="F2862" s="117" t="str">
        <f>IF(ISERROR(VLOOKUP($A2862, Dropdownlisten!$A$3:$F$143, 6, FALSE)), "", VLOOKUP($A2862, Dropdownlisten!$A$3:$F$143, 6, FALSE))</f>
        <v>RestaurantCafe</v>
      </c>
      <c r="G2862" s="117" t="str">
        <f>VLOOKUP(E2862,Datenstruktur_fuer_R!$D$2:$F$141,3,FALSE)</f>
        <v>Point</v>
      </c>
      <c r="H2862" s="120" t="s">
        <v>689</v>
      </c>
      <c r="I2862" s="26" t="s">
        <v>753</v>
      </c>
      <c r="J2862" s="26" t="s">
        <v>1265</v>
      </c>
      <c r="K2862" s="5" t="s">
        <v>878</v>
      </c>
      <c r="L2862" s="5" t="s">
        <v>881</v>
      </c>
      <c r="M2862" s="5">
        <v>1</v>
      </c>
      <c r="N2862" s="5" t="s">
        <v>1173</v>
      </c>
    </row>
    <row r="2863" spans="1:14" x14ac:dyDescent="0.35">
      <c r="A2863" s="5" t="s">
        <v>884</v>
      </c>
      <c r="B2863" s="117" t="str">
        <f>IF(ISERROR(VLOOKUP($A2863, Dropdownlisten!$A$3:$F$143, 2, FALSE)), "", VLOOKUP($A2863, Dropdownlisten!$A$3:$F$143, 2, FALSE))</f>
        <v>POI</v>
      </c>
      <c r="C2863" s="117">
        <f>IF(ISERROR(VLOOKUP($A2863, Dropdownlisten!$A$3:$F$143, 3, FALSE)), "", VLOOKUP($A2863, Dropdownlisten!$A$3:$F$143, 3, FALSE))</f>
        <v>1000</v>
      </c>
      <c r="D2863" s="117" t="str">
        <f>IF(ISERROR(VLOOKUP($A2863, Dropdownlisten!$A$3:$F$143, 4, FALSE)), "", VLOOKUP($A2863, Dropdownlisten!$A$3:$F$143, 4, FALSE))</f>
        <v>Grundversorgung</v>
      </c>
      <c r="E2863" s="117" t="str">
        <f>IF(ISERROR(VLOOKUP($A2863, Dropdownlisten!$A$3:$F$143, 5, FALSE)), "", VLOOKUP($A2863, Dropdownlisten!$A$3:$F$143, 5, FALSE))</f>
        <v>1000_007</v>
      </c>
      <c r="F2863" s="117" t="str">
        <f>IF(ISERROR(VLOOKUP($A2863, Dropdownlisten!$A$3:$F$143, 6, FALSE)), "", VLOOKUP($A2863, Dropdownlisten!$A$3:$F$143, 6, FALSE))</f>
        <v>OeffentlicheTrinkwasserstelle</v>
      </c>
      <c r="G2863" s="117" t="str">
        <f>VLOOKUP(E2863,Datenstruktur_fuer_R!$D$2:$F$141,3,FALSE)</f>
        <v>Point</v>
      </c>
      <c r="H2863" s="120" t="s">
        <v>689</v>
      </c>
      <c r="I2863" s="26" t="s">
        <v>753</v>
      </c>
      <c r="J2863" s="26" t="s">
        <v>1265</v>
      </c>
      <c r="K2863" s="5" t="s">
        <v>878</v>
      </c>
      <c r="L2863" s="5" t="s">
        <v>885</v>
      </c>
      <c r="M2863" s="5">
        <v>1</v>
      </c>
      <c r="N2863" s="5" t="s">
        <v>1173</v>
      </c>
    </row>
    <row r="2864" spans="1:14" x14ac:dyDescent="0.35">
      <c r="A2864" s="5" t="s">
        <v>713</v>
      </c>
      <c r="B2864" s="117" t="str">
        <f>IF(ISERROR(VLOOKUP($A2864, Dropdownlisten!$A$3:$F$143, 2, FALSE)), "", VLOOKUP($A2864, Dropdownlisten!$A$3:$F$143, 2, FALSE))</f>
        <v>POI</v>
      </c>
      <c r="C2864" s="117">
        <f>IF(ISERROR(VLOOKUP($A2864, Dropdownlisten!$A$3:$F$143, 3, FALSE)), "", VLOOKUP($A2864, Dropdownlisten!$A$3:$F$143, 3, FALSE))</f>
        <v>6000</v>
      </c>
      <c r="D2864" s="117" t="str">
        <f>IF(ISERROR(VLOOKUP($A2864, Dropdownlisten!$A$3:$F$143, 4, FALSE)), "", VLOOKUP($A2864, Dropdownlisten!$A$3:$F$143, 4, FALSE))</f>
        <v>UnterhaltungSportNaherholung</v>
      </c>
      <c r="E2864" s="117" t="str">
        <f>IF(ISERROR(VLOOKUP($A2864, Dropdownlisten!$A$3:$F$143, 5, FALSE)), "", VLOOKUP($A2864, Dropdownlisten!$A$3:$F$143, 5, FALSE))</f>
        <v>6000_012</v>
      </c>
      <c r="F2864" s="117" t="str">
        <f>IF(ISERROR(VLOOKUP($A2864, Dropdownlisten!$A$3:$F$143, 6, FALSE)), "", VLOOKUP($A2864, Dropdownlisten!$A$3:$F$143, 6, FALSE))</f>
        <v>RestaurantCafe</v>
      </c>
      <c r="G2864" s="117" t="str">
        <f>VLOOKUP(E2864,Datenstruktur_fuer_R!$D$2:$F$141,3,FALSE)</f>
        <v>Point</v>
      </c>
      <c r="H2864" s="120" t="s">
        <v>689</v>
      </c>
      <c r="I2864" s="26" t="s">
        <v>753</v>
      </c>
      <c r="J2864" s="26" t="s">
        <v>1265</v>
      </c>
      <c r="K2864" s="5" t="s">
        <v>878</v>
      </c>
      <c r="L2864" s="5" t="s">
        <v>886</v>
      </c>
      <c r="M2864" s="5">
        <v>1</v>
      </c>
      <c r="N2864" s="5" t="s">
        <v>1173</v>
      </c>
    </row>
    <row r="2865" spans="1:14" x14ac:dyDescent="0.35">
      <c r="A2865" s="5" t="s">
        <v>713</v>
      </c>
      <c r="B2865" s="117" t="str">
        <f>IF(ISERROR(VLOOKUP($A2865, Dropdownlisten!$A$3:$F$143, 2, FALSE)), "", VLOOKUP($A2865, Dropdownlisten!$A$3:$F$143, 2, FALSE))</f>
        <v>POI</v>
      </c>
      <c r="C2865" s="117">
        <f>IF(ISERROR(VLOOKUP($A2865, Dropdownlisten!$A$3:$F$143, 3, FALSE)), "", VLOOKUP($A2865, Dropdownlisten!$A$3:$F$143, 3, FALSE))</f>
        <v>6000</v>
      </c>
      <c r="D2865" s="117" t="str">
        <f>IF(ISERROR(VLOOKUP($A2865, Dropdownlisten!$A$3:$F$143, 4, FALSE)), "", VLOOKUP($A2865, Dropdownlisten!$A$3:$F$143, 4, FALSE))</f>
        <v>UnterhaltungSportNaherholung</v>
      </c>
      <c r="E2865" s="117" t="str">
        <f>IF(ISERROR(VLOOKUP($A2865, Dropdownlisten!$A$3:$F$143, 5, FALSE)), "", VLOOKUP($A2865, Dropdownlisten!$A$3:$F$143, 5, FALSE))</f>
        <v>6000_012</v>
      </c>
      <c r="F2865" s="117" t="str">
        <f>IF(ISERROR(VLOOKUP($A2865, Dropdownlisten!$A$3:$F$143, 6, FALSE)), "", VLOOKUP($A2865, Dropdownlisten!$A$3:$F$143, 6, FALSE))</f>
        <v>RestaurantCafe</v>
      </c>
      <c r="G2865" s="117" t="str">
        <f>VLOOKUP(E2865,Datenstruktur_fuer_R!$D$2:$F$141,3,FALSE)</f>
        <v>Point</v>
      </c>
      <c r="H2865" s="120" t="s">
        <v>689</v>
      </c>
      <c r="I2865" s="26" t="s">
        <v>753</v>
      </c>
      <c r="J2865" s="26" t="s">
        <v>1265</v>
      </c>
      <c r="K2865" s="5" t="s">
        <v>878</v>
      </c>
      <c r="L2865" s="5" t="s">
        <v>887</v>
      </c>
      <c r="M2865" s="5">
        <v>1</v>
      </c>
      <c r="N2865" s="5" t="s">
        <v>1173</v>
      </c>
    </row>
    <row r="2866" spans="1:14" x14ac:dyDescent="0.35">
      <c r="A2866" s="5" t="s">
        <v>713</v>
      </c>
      <c r="B2866" s="117" t="str">
        <f>IF(ISERROR(VLOOKUP($A2866, Dropdownlisten!$A$3:$F$143, 2, FALSE)), "", VLOOKUP($A2866, Dropdownlisten!$A$3:$F$143, 2, FALSE))</f>
        <v>POI</v>
      </c>
      <c r="C2866" s="117">
        <f>IF(ISERROR(VLOOKUP($A2866, Dropdownlisten!$A$3:$F$143, 3, FALSE)), "", VLOOKUP($A2866, Dropdownlisten!$A$3:$F$143, 3, FALSE))</f>
        <v>6000</v>
      </c>
      <c r="D2866" s="117" t="str">
        <f>IF(ISERROR(VLOOKUP($A2866, Dropdownlisten!$A$3:$F$143, 4, FALSE)), "", VLOOKUP($A2866, Dropdownlisten!$A$3:$F$143, 4, FALSE))</f>
        <v>UnterhaltungSportNaherholung</v>
      </c>
      <c r="E2866" s="117" t="str">
        <f>IF(ISERROR(VLOOKUP($A2866, Dropdownlisten!$A$3:$F$143, 5, FALSE)), "", VLOOKUP($A2866, Dropdownlisten!$A$3:$F$143, 5, FALSE))</f>
        <v>6000_012</v>
      </c>
      <c r="F2866" s="117" t="str">
        <f>IF(ISERROR(VLOOKUP($A2866, Dropdownlisten!$A$3:$F$143, 6, FALSE)), "", VLOOKUP($A2866, Dropdownlisten!$A$3:$F$143, 6, FALSE))</f>
        <v>RestaurantCafe</v>
      </c>
      <c r="G2866" s="117" t="str">
        <f>VLOOKUP(E2866,Datenstruktur_fuer_R!$D$2:$F$141,3,FALSE)</f>
        <v>Point</v>
      </c>
      <c r="H2866" s="120" t="s">
        <v>689</v>
      </c>
      <c r="I2866" s="26" t="s">
        <v>753</v>
      </c>
      <c r="J2866" s="26" t="s">
        <v>1265</v>
      </c>
      <c r="K2866" s="5" t="s">
        <v>878</v>
      </c>
      <c r="L2866" s="5" t="s">
        <v>888</v>
      </c>
      <c r="M2866" s="5">
        <v>1</v>
      </c>
      <c r="N2866" s="5" t="s">
        <v>1173</v>
      </c>
    </row>
    <row r="2867" spans="1:14" x14ac:dyDescent="0.35">
      <c r="A2867" s="5" t="s">
        <v>663</v>
      </c>
      <c r="B2867" s="117" t="str">
        <f>IF(ISERROR(VLOOKUP($A2867, Dropdownlisten!$A$3:$F$143, 2, FALSE)), "", VLOOKUP($A2867, Dropdownlisten!$A$3:$F$143, 2, FALSE))</f>
        <v>POI</v>
      </c>
      <c r="C2867" s="117">
        <f>IF(ISERROR(VLOOKUP($A2867, Dropdownlisten!$A$3:$F$143, 3, FALSE)), "", VLOOKUP($A2867, Dropdownlisten!$A$3:$F$143, 3, FALSE))</f>
        <v>6000</v>
      </c>
      <c r="D2867" s="117" t="str">
        <f>IF(ISERROR(VLOOKUP($A2867, Dropdownlisten!$A$3:$F$143, 4, FALSE)), "", VLOOKUP($A2867, Dropdownlisten!$A$3:$F$143, 4, FALSE))</f>
        <v>UnterhaltungSportNaherholung</v>
      </c>
      <c r="E2867" s="117" t="str">
        <f>IF(ISERROR(VLOOKUP($A2867, Dropdownlisten!$A$3:$F$143, 5, FALSE)), "", VLOOKUP($A2867, Dropdownlisten!$A$3:$F$143, 5, FALSE))</f>
        <v>6000_002</v>
      </c>
      <c r="F2867" s="117" t="str">
        <f>IF(ISERROR(VLOOKUP($A2867, Dropdownlisten!$A$3:$F$143, 6, FALSE)), "", VLOOKUP($A2867, Dropdownlisten!$A$3:$F$143, 6, FALSE))</f>
        <v>BarKneipe</v>
      </c>
      <c r="G2867" s="117" t="str">
        <f>VLOOKUP(E2867,Datenstruktur_fuer_R!$D$2:$F$141,3,FALSE)</f>
        <v>Point</v>
      </c>
      <c r="H2867" s="120" t="s">
        <v>689</v>
      </c>
      <c r="I2867" s="26" t="s">
        <v>753</v>
      </c>
      <c r="J2867" s="26" t="s">
        <v>1265</v>
      </c>
      <c r="K2867" s="5" t="s">
        <v>878</v>
      </c>
      <c r="L2867" s="5" t="s">
        <v>889</v>
      </c>
      <c r="M2867" s="5">
        <v>1</v>
      </c>
      <c r="N2867" s="5" t="s">
        <v>1173</v>
      </c>
    </row>
    <row r="2868" spans="1:14" x14ac:dyDescent="0.35">
      <c r="A2868" s="5" t="s">
        <v>713</v>
      </c>
      <c r="B2868" s="117" t="str">
        <f>IF(ISERROR(VLOOKUP($A2868, Dropdownlisten!$A$3:$F$143, 2, FALSE)), "", VLOOKUP($A2868, Dropdownlisten!$A$3:$F$143, 2, FALSE))</f>
        <v>POI</v>
      </c>
      <c r="C2868" s="117">
        <f>IF(ISERROR(VLOOKUP($A2868, Dropdownlisten!$A$3:$F$143, 3, FALSE)), "", VLOOKUP($A2868, Dropdownlisten!$A$3:$F$143, 3, FALSE))</f>
        <v>6000</v>
      </c>
      <c r="D2868" s="117" t="str">
        <f>IF(ISERROR(VLOOKUP($A2868, Dropdownlisten!$A$3:$F$143, 4, FALSE)), "", VLOOKUP($A2868, Dropdownlisten!$A$3:$F$143, 4, FALSE))</f>
        <v>UnterhaltungSportNaherholung</v>
      </c>
      <c r="E2868" s="117" t="str">
        <f>IF(ISERROR(VLOOKUP($A2868, Dropdownlisten!$A$3:$F$143, 5, FALSE)), "", VLOOKUP($A2868, Dropdownlisten!$A$3:$F$143, 5, FALSE))</f>
        <v>6000_012</v>
      </c>
      <c r="F2868" s="117" t="str">
        <f>IF(ISERROR(VLOOKUP($A2868, Dropdownlisten!$A$3:$F$143, 6, FALSE)), "", VLOOKUP($A2868, Dropdownlisten!$A$3:$F$143, 6, FALSE))</f>
        <v>RestaurantCafe</v>
      </c>
      <c r="G2868" s="117" t="str">
        <f>VLOOKUP(E2868,Datenstruktur_fuer_R!$D$2:$F$141,3,FALSE)</f>
        <v>Point</v>
      </c>
      <c r="H2868" s="120" t="s">
        <v>689</v>
      </c>
      <c r="I2868" s="26" t="s">
        <v>753</v>
      </c>
      <c r="J2868" s="26" t="s">
        <v>1265</v>
      </c>
      <c r="K2868" s="5" t="s">
        <v>878</v>
      </c>
      <c r="L2868" s="5" t="s">
        <v>890</v>
      </c>
      <c r="M2868" s="5">
        <v>1</v>
      </c>
      <c r="N2868" s="5" t="s">
        <v>1173</v>
      </c>
    </row>
    <row r="2869" spans="1:14" x14ac:dyDescent="0.35">
      <c r="A2869" s="5" t="s">
        <v>685</v>
      </c>
      <c r="B2869" s="117" t="str">
        <f>IF(ISERROR(VLOOKUP($A2869, Dropdownlisten!$A$3:$F$143, 2, FALSE)), "", VLOOKUP($A2869, Dropdownlisten!$A$3:$F$143, 2, FALSE))</f>
        <v>POI</v>
      </c>
      <c r="C2869" s="117">
        <f>IF(ISERROR(VLOOKUP($A2869, Dropdownlisten!$A$3:$F$143, 3, FALSE)), "", VLOOKUP($A2869, Dropdownlisten!$A$3:$F$143, 3, FALSE))</f>
        <v>3000</v>
      </c>
      <c r="D2869" s="117" t="str">
        <f>IF(ISERROR(VLOOKUP($A2869, Dropdownlisten!$A$3:$F$143, 4, FALSE)), "", VLOOKUP($A2869, Dropdownlisten!$A$3:$F$143, 4, FALSE))</f>
        <v>BildungBetreuung</v>
      </c>
      <c r="E2869" s="117" t="str">
        <f>IF(ISERROR(VLOOKUP($A2869, Dropdownlisten!$A$3:$F$143, 5, FALSE)), "", VLOOKUP($A2869, Dropdownlisten!$A$3:$F$143, 5, FALSE))</f>
        <v>3000_004</v>
      </c>
      <c r="F2869" s="117" t="str">
        <f>IF(ISERROR(VLOOKUP($A2869, Dropdownlisten!$A$3:$F$143, 6, FALSE)), "", VLOOKUP($A2869, Dropdownlisten!$A$3:$F$143, 6, FALSE))</f>
        <v>Hochschule</v>
      </c>
      <c r="G2869" s="117" t="str">
        <f>VLOOKUP(E2869,Datenstruktur_fuer_R!$D$2:$F$141,3,FALSE)</f>
        <v>Point</v>
      </c>
      <c r="H2869" s="120" t="s">
        <v>689</v>
      </c>
      <c r="I2869" s="26" t="s">
        <v>753</v>
      </c>
      <c r="J2869" s="26" t="s">
        <v>1265</v>
      </c>
      <c r="K2869" s="5" t="s">
        <v>878</v>
      </c>
      <c r="L2869" s="5" t="s">
        <v>891</v>
      </c>
      <c r="M2869" s="5">
        <v>1</v>
      </c>
      <c r="N2869" s="5" t="s">
        <v>1173</v>
      </c>
    </row>
    <row r="2870" spans="1:14" x14ac:dyDescent="0.35">
      <c r="A2870" s="5" t="s">
        <v>693</v>
      </c>
      <c r="B2870" s="117" t="str">
        <f>IF(ISERROR(VLOOKUP($A2870, Dropdownlisten!$A$3:$F$143, 2, FALSE)), "", VLOOKUP($A2870, Dropdownlisten!$A$3:$F$143, 2, FALSE))</f>
        <v>POI</v>
      </c>
      <c r="C2870" s="117">
        <f>IF(ISERROR(VLOOKUP($A2870, Dropdownlisten!$A$3:$F$143, 3, FALSE)), "", VLOOKUP($A2870, Dropdownlisten!$A$3:$F$143, 3, FALSE))</f>
        <v>3000</v>
      </c>
      <c r="D2870" s="117" t="str">
        <f>IF(ISERROR(VLOOKUP($A2870, Dropdownlisten!$A$3:$F$143, 4, FALSE)), "", VLOOKUP($A2870, Dropdownlisten!$A$3:$F$143, 4, FALSE))</f>
        <v>BildungBetreuung</v>
      </c>
      <c r="E2870" s="117" t="str">
        <f>IF(ISERROR(VLOOKUP($A2870, Dropdownlisten!$A$3:$F$143, 5, FALSE)), "", VLOOKUP($A2870, Dropdownlisten!$A$3:$F$143, 5, FALSE))</f>
        <v>3000_005</v>
      </c>
      <c r="F2870" s="117" t="str">
        <f>IF(ISERROR(VLOOKUP($A2870, Dropdownlisten!$A$3:$F$143, 6, FALSE)), "", VLOOKUP($A2870, Dropdownlisten!$A$3:$F$143, 6, FALSE))</f>
        <v>Kindergarten</v>
      </c>
      <c r="G2870" s="117" t="str">
        <f>VLOOKUP(E2870,Datenstruktur_fuer_R!$D$2:$F$141,3,FALSE)</f>
        <v>Point</v>
      </c>
      <c r="H2870" s="120" t="s">
        <v>689</v>
      </c>
      <c r="I2870" s="26" t="s">
        <v>753</v>
      </c>
      <c r="J2870" s="26" t="s">
        <v>1265</v>
      </c>
      <c r="K2870" s="5" t="s">
        <v>878</v>
      </c>
      <c r="L2870" s="5" t="s">
        <v>892</v>
      </c>
      <c r="M2870" s="5">
        <v>1</v>
      </c>
      <c r="N2870" s="5" t="s">
        <v>1173</v>
      </c>
    </row>
    <row r="2871" spans="1:14" x14ac:dyDescent="0.35">
      <c r="A2871" s="5" t="s">
        <v>1054</v>
      </c>
      <c r="B2871" s="117" t="str">
        <f>IF(ISERROR(VLOOKUP($A2871, Dropdownlisten!$A$3:$F$143, 2, FALSE)), "", VLOOKUP($A2871, Dropdownlisten!$A$3:$F$143, 2, FALSE))</f>
        <v>POI</v>
      </c>
      <c r="C2871" s="117">
        <f>IF(ISERROR(VLOOKUP($A2871, Dropdownlisten!$A$3:$F$143, 3, FALSE)), "", VLOOKUP($A2871, Dropdownlisten!$A$3:$F$143, 3, FALSE))</f>
        <v>6000</v>
      </c>
      <c r="D2871" s="117" t="str">
        <f>IF(ISERROR(VLOOKUP($A2871, Dropdownlisten!$A$3:$F$143, 4, FALSE)), "", VLOOKUP($A2871, Dropdownlisten!$A$3:$F$143, 4, FALSE))</f>
        <v>UnterhaltungSportNaherholung</v>
      </c>
      <c r="E2871" s="117" t="str">
        <f>IF(ISERROR(VLOOKUP($A2871, Dropdownlisten!$A$3:$F$143, 5, FALSE)), "", VLOOKUP($A2871, Dropdownlisten!$A$3:$F$143, 5, FALSE))</f>
        <v>6000_003</v>
      </c>
      <c r="F2871" s="117" t="str">
        <f>IF(ISERROR(VLOOKUP($A2871, Dropdownlisten!$A$3:$F$143, 6, FALSE)), "", VLOOKUP($A2871, Dropdownlisten!$A$3:$F$143, 6, FALSE))</f>
        <v>BibliothekBuchhandlung</v>
      </c>
      <c r="G2871" s="117" t="str">
        <f>VLOOKUP(E2871,Datenstruktur_fuer_R!$D$2:$F$141,3,FALSE)</f>
        <v>Point</v>
      </c>
      <c r="H2871" s="120" t="s">
        <v>689</v>
      </c>
      <c r="I2871" s="26" t="s">
        <v>753</v>
      </c>
      <c r="J2871" s="26" t="s">
        <v>1265</v>
      </c>
      <c r="K2871" s="5" t="s">
        <v>878</v>
      </c>
      <c r="L2871" s="5" t="s">
        <v>893</v>
      </c>
      <c r="M2871" s="5">
        <v>1</v>
      </c>
      <c r="N2871" s="5" t="s">
        <v>1173</v>
      </c>
    </row>
    <row r="2872" spans="1:14" x14ac:dyDescent="0.35">
      <c r="A2872" s="5" t="s">
        <v>845</v>
      </c>
      <c r="B2872" s="117" t="str">
        <f>IF(ISERROR(VLOOKUP($A2872, Dropdownlisten!$A$3:$F$143, 2, FALSE)), "", VLOOKUP($A2872, Dropdownlisten!$A$3:$F$143, 2, FALSE))</f>
        <v>POI</v>
      </c>
      <c r="C2872" s="117">
        <f>IF(ISERROR(VLOOKUP($A2872, Dropdownlisten!$A$3:$F$143, 3, FALSE)), "", VLOOKUP($A2872, Dropdownlisten!$A$3:$F$143, 3, FALSE))</f>
        <v>3000</v>
      </c>
      <c r="D2872" s="117" t="str">
        <f>IF(ISERROR(VLOOKUP($A2872, Dropdownlisten!$A$3:$F$143, 4, FALSE)), "", VLOOKUP($A2872, Dropdownlisten!$A$3:$F$143, 4, FALSE))</f>
        <v>BildungBetreuung</v>
      </c>
      <c r="E2872" s="117" t="str">
        <f>IF(ISERROR(VLOOKUP($A2872, Dropdownlisten!$A$3:$F$143, 5, FALSE)), "", VLOOKUP($A2872, Dropdownlisten!$A$3:$F$143, 5, FALSE))</f>
        <v>3000_003</v>
      </c>
      <c r="F2872" s="117" t="str">
        <f>IF(ISERROR(VLOOKUP($A2872, Dropdownlisten!$A$3:$F$143, 6, FALSE)), "", VLOOKUP($A2872, Dropdownlisten!$A$3:$F$143, 6, FALSE))</f>
        <v>Schule</v>
      </c>
      <c r="G2872" s="117" t="str">
        <f>VLOOKUP(E2872,Datenstruktur_fuer_R!$D$2:$F$141,3,FALSE)</f>
        <v>Point</v>
      </c>
      <c r="H2872" s="120" t="s">
        <v>689</v>
      </c>
      <c r="I2872" s="26" t="s">
        <v>753</v>
      </c>
      <c r="J2872" s="26" t="s">
        <v>1265</v>
      </c>
      <c r="K2872" s="5" t="s">
        <v>878</v>
      </c>
      <c r="L2872" s="5" t="s">
        <v>894</v>
      </c>
      <c r="M2872" s="5">
        <v>1</v>
      </c>
      <c r="N2872" s="5" t="s">
        <v>1173</v>
      </c>
    </row>
    <row r="2873" spans="1:14" x14ac:dyDescent="0.35">
      <c r="A2873" s="5" t="s">
        <v>685</v>
      </c>
      <c r="B2873" s="117" t="str">
        <f>IF(ISERROR(VLOOKUP($A2873, Dropdownlisten!$A$3:$F$143, 2, FALSE)), "", VLOOKUP($A2873, Dropdownlisten!$A$3:$F$143, 2, FALSE))</f>
        <v>POI</v>
      </c>
      <c r="C2873" s="117">
        <f>IF(ISERROR(VLOOKUP($A2873, Dropdownlisten!$A$3:$F$143, 3, FALSE)), "", VLOOKUP($A2873, Dropdownlisten!$A$3:$F$143, 3, FALSE))</f>
        <v>3000</v>
      </c>
      <c r="D2873" s="117" t="str">
        <f>IF(ISERROR(VLOOKUP($A2873, Dropdownlisten!$A$3:$F$143, 4, FALSE)), "", VLOOKUP($A2873, Dropdownlisten!$A$3:$F$143, 4, FALSE))</f>
        <v>BildungBetreuung</v>
      </c>
      <c r="E2873" s="117" t="str">
        <f>IF(ISERROR(VLOOKUP($A2873, Dropdownlisten!$A$3:$F$143, 5, FALSE)), "", VLOOKUP($A2873, Dropdownlisten!$A$3:$F$143, 5, FALSE))</f>
        <v>3000_004</v>
      </c>
      <c r="F2873" s="117" t="str">
        <f>IF(ISERROR(VLOOKUP($A2873, Dropdownlisten!$A$3:$F$143, 6, FALSE)), "", VLOOKUP($A2873, Dropdownlisten!$A$3:$F$143, 6, FALSE))</f>
        <v>Hochschule</v>
      </c>
      <c r="G2873" s="117" t="str">
        <f>VLOOKUP(E2873,Datenstruktur_fuer_R!$D$2:$F$141,3,FALSE)</f>
        <v>Point</v>
      </c>
      <c r="H2873" s="120" t="s">
        <v>689</v>
      </c>
      <c r="I2873" s="26" t="s">
        <v>753</v>
      </c>
      <c r="J2873" s="26" t="s">
        <v>1265</v>
      </c>
      <c r="K2873" s="5" t="s">
        <v>878</v>
      </c>
      <c r="L2873" s="5" t="s">
        <v>895</v>
      </c>
      <c r="M2873" s="5">
        <v>1</v>
      </c>
      <c r="N2873" s="5" t="s">
        <v>1173</v>
      </c>
    </row>
    <row r="2874" spans="1:14" x14ac:dyDescent="0.35">
      <c r="A2874" s="5" t="s">
        <v>904</v>
      </c>
      <c r="B2874" s="117" t="str">
        <f>IF(ISERROR(VLOOKUP($A2874, Dropdownlisten!$A$3:$F$143, 2, FALSE)), "", VLOOKUP($A2874, Dropdownlisten!$A$3:$F$143, 2, FALSE))</f>
        <v>POI</v>
      </c>
      <c r="C2874" s="117">
        <f>IF(ISERROR(VLOOKUP($A2874, Dropdownlisten!$A$3:$F$143, 3, FALSE)), "", VLOOKUP($A2874, Dropdownlisten!$A$3:$F$143, 3, FALSE))</f>
        <v>5000</v>
      </c>
      <c r="D2874" s="117" t="str">
        <f>IF(ISERROR(VLOOKUP($A2874, Dropdownlisten!$A$3:$F$143, 4, FALSE)), "", VLOOKUP($A2874, Dropdownlisten!$A$3:$F$143, 4, FALSE))</f>
        <v>Mobilitaet</v>
      </c>
      <c r="E2874" s="117" t="str">
        <f>IF(ISERROR(VLOOKUP($A2874, Dropdownlisten!$A$3:$F$143, 5, FALSE)), "", VLOOKUP($A2874, Dropdownlisten!$A$3:$F$143, 5, FALSE))</f>
        <v>5000_008</v>
      </c>
      <c r="F2874" s="117" t="str">
        <f>IF(ISERROR(VLOOKUP($A2874, Dropdownlisten!$A$3:$F$143, 6, FALSE)), "", VLOOKUP($A2874, Dropdownlisten!$A$3:$F$143, 6, FALSE))</f>
        <v>Fahrradparkplatz</v>
      </c>
      <c r="G2874" s="117" t="str">
        <f>VLOOKUP(E2874,Datenstruktur_fuer_R!$D$2:$F$141,3,FALSE)</f>
        <v>Point</v>
      </c>
      <c r="H2874" s="120" t="s">
        <v>689</v>
      </c>
      <c r="I2874" s="26" t="s">
        <v>753</v>
      </c>
      <c r="J2874" s="26" t="s">
        <v>1265</v>
      </c>
      <c r="K2874" s="5" t="s">
        <v>878</v>
      </c>
      <c r="L2874" s="5" t="s">
        <v>906</v>
      </c>
      <c r="M2874" s="5">
        <v>1</v>
      </c>
      <c r="N2874" s="5" t="s">
        <v>1173</v>
      </c>
    </row>
    <row r="2875" spans="1:14" x14ac:dyDescent="0.35">
      <c r="A2875" s="5" t="s">
        <v>903</v>
      </c>
      <c r="B2875" s="117" t="str">
        <f>IF(ISERROR(VLOOKUP($A2875, Dropdownlisten!$A$3:$F$143, 2, FALSE)), "", VLOOKUP($A2875, Dropdownlisten!$A$3:$F$143, 2, FALSE))</f>
        <v>POI</v>
      </c>
      <c r="C2875" s="117">
        <f>IF(ISERROR(VLOOKUP($A2875, Dropdownlisten!$A$3:$F$143, 3, FALSE)), "", VLOOKUP($A2875, Dropdownlisten!$A$3:$F$143, 3, FALSE))</f>
        <v>5000</v>
      </c>
      <c r="D2875" s="117" t="str">
        <f>IF(ISERROR(VLOOKUP($A2875, Dropdownlisten!$A$3:$F$143, 4, FALSE)), "", VLOOKUP($A2875, Dropdownlisten!$A$3:$F$143, 4, FALSE))</f>
        <v>Mobilitaet</v>
      </c>
      <c r="E2875" s="117" t="str">
        <f>IF(ISERROR(VLOOKUP($A2875, Dropdownlisten!$A$3:$F$143, 5, FALSE)), "", VLOOKUP($A2875, Dropdownlisten!$A$3:$F$143, 5, FALSE))</f>
        <v>5000_009</v>
      </c>
      <c r="F2875" s="117" t="str">
        <f>IF(ISERROR(VLOOKUP($A2875, Dropdownlisten!$A$3:$F$143, 6, FALSE)), "", VLOOKUP($A2875, Dropdownlisten!$A$3:$F$143, 6, FALSE))</f>
        <v>FahrradLeihstation</v>
      </c>
      <c r="G2875" s="117" t="str">
        <f>VLOOKUP(E2875,Datenstruktur_fuer_R!$D$2:$F$141,3,FALSE)</f>
        <v>Point</v>
      </c>
      <c r="H2875" s="120" t="s">
        <v>689</v>
      </c>
      <c r="I2875" s="26" t="s">
        <v>753</v>
      </c>
      <c r="J2875" s="26" t="s">
        <v>1265</v>
      </c>
      <c r="K2875" s="5" t="s">
        <v>878</v>
      </c>
      <c r="L2875" s="5" t="s">
        <v>907</v>
      </c>
      <c r="M2875" s="5">
        <v>1</v>
      </c>
      <c r="N2875" s="5" t="s">
        <v>1173</v>
      </c>
    </row>
    <row r="2876" spans="1:14" x14ac:dyDescent="0.35">
      <c r="A2876" s="5" t="s">
        <v>905</v>
      </c>
      <c r="B2876" s="117" t="str">
        <f>IF(ISERROR(VLOOKUP($A2876, Dropdownlisten!$A$3:$F$143, 2, FALSE)), "", VLOOKUP($A2876, Dropdownlisten!$A$3:$F$143, 2, FALSE))</f>
        <v>POI</v>
      </c>
      <c r="C2876" s="117">
        <f>IF(ISERROR(VLOOKUP($A2876, Dropdownlisten!$A$3:$F$143, 3, FALSE)), "", VLOOKUP($A2876, Dropdownlisten!$A$3:$F$143, 3, FALSE))</f>
        <v>5000</v>
      </c>
      <c r="D2876" s="117" t="str">
        <f>IF(ISERROR(VLOOKUP($A2876, Dropdownlisten!$A$3:$F$143, 4, FALSE)), "", VLOOKUP($A2876, Dropdownlisten!$A$3:$F$143, 4, FALSE))</f>
        <v>Mobilitaet</v>
      </c>
      <c r="E2876" s="117" t="str">
        <f>IF(ISERROR(VLOOKUP($A2876, Dropdownlisten!$A$3:$F$143, 5, FALSE)), "", VLOOKUP($A2876, Dropdownlisten!$A$3:$F$143, 5, FALSE))</f>
        <v>5000_010</v>
      </c>
      <c r="F2876" s="117" t="str">
        <f>IF(ISERROR(VLOOKUP($A2876, Dropdownlisten!$A$3:$F$143, 6, FALSE)), "", VLOOKUP($A2876, Dropdownlisten!$A$3:$F$143, 6, FALSE))</f>
        <v>CarSharingStation</v>
      </c>
      <c r="G2876" s="117" t="str">
        <f>VLOOKUP(E2876,Datenstruktur_fuer_R!$D$2:$F$141,3,FALSE)</f>
        <v>Point</v>
      </c>
      <c r="H2876" s="120" t="s">
        <v>689</v>
      </c>
      <c r="I2876" s="26" t="s">
        <v>753</v>
      </c>
      <c r="J2876" s="26" t="s">
        <v>1265</v>
      </c>
      <c r="K2876" s="5" t="s">
        <v>878</v>
      </c>
      <c r="L2876" s="5" t="s">
        <v>908</v>
      </c>
      <c r="M2876" s="5">
        <v>1</v>
      </c>
      <c r="N2876" s="5" t="s">
        <v>1173</v>
      </c>
    </row>
    <row r="2877" spans="1:14" x14ac:dyDescent="0.35">
      <c r="A2877" s="5" t="s">
        <v>914</v>
      </c>
      <c r="B2877" s="117" t="str">
        <f>IF(ISERROR(VLOOKUP($A2877, Dropdownlisten!$A$3:$F$143, 2, FALSE)), "", VLOOKUP($A2877, Dropdownlisten!$A$3:$F$143, 2, FALSE))</f>
        <v>POI</v>
      </c>
      <c r="C2877" s="117">
        <f>IF(ISERROR(VLOOKUP($A2877, Dropdownlisten!$A$3:$F$143, 3, FALSE)), "", VLOOKUP($A2877, Dropdownlisten!$A$3:$F$143, 3, FALSE))</f>
        <v>5000</v>
      </c>
      <c r="D2877" s="117" t="str">
        <f>IF(ISERROR(VLOOKUP($A2877, Dropdownlisten!$A$3:$F$143, 4, FALSE)), "", VLOOKUP($A2877, Dropdownlisten!$A$3:$F$143, 4, FALSE))</f>
        <v>Mobilitaet</v>
      </c>
      <c r="E2877" s="117" t="str">
        <f>IF(ISERROR(VLOOKUP($A2877, Dropdownlisten!$A$3:$F$143, 5, FALSE)), "", VLOOKUP($A2877, Dropdownlisten!$A$3:$F$143, 5, FALSE))</f>
        <v>5000_012</v>
      </c>
      <c r="F2877" s="117" t="str">
        <f>IF(ISERROR(VLOOKUP($A2877, Dropdownlisten!$A$3:$F$143, 6, FALSE)), "", VLOOKUP($A2877, Dropdownlisten!$A$3:$F$143, 6, FALSE))</f>
        <v>Elektroladestation</v>
      </c>
      <c r="G2877" s="117" t="str">
        <f>VLOOKUP(E2877,Datenstruktur_fuer_R!$D$2:$F$141,3,FALSE)</f>
        <v>Point</v>
      </c>
      <c r="H2877" s="120" t="s">
        <v>689</v>
      </c>
      <c r="I2877" s="26" t="s">
        <v>753</v>
      </c>
      <c r="J2877" s="26" t="s">
        <v>1265</v>
      </c>
      <c r="K2877" s="5" t="s">
        <v>878</v>
      </c>
      <c r="L2877" s="5" t="s">
        <v>915</v>
      </c>
      <c r="M2877" s="5">
        <v>1</v>
      </c>
      <c r="N2877" s="5" t="s">
        <v>1173</v>
      </c>
    </row>
    <row r="2878" spans="1:14" x14ac:dyDescent="0.35">
      <c r="A2878" s="5" t="s">
        <v>733</v>
      </c>
      <c r="B2878" s="117" t="str">
        <f>IF(ISERROR(VLOOKUP($A2878, Dropdownlisten!$A$3:$F$143, 2, FALSE)), "", VLOOKUP($A2878, Dropdownlisten!$A$3:$F$143, 2, FALSE))</f>
        <v>POI</v>
      </c>
      <c r="C2878" s="117">
        <f>IF(ISERROR(VLOOKUP($A2878, Dropdownlisten!$A$3:$F$143, 3, FALSE)), "", VLOOKUP($A2878, Dropdownlisten!$A$3:$F$143, 3, FALSE))</f>
        <v>5000</v>
      </c>
      <c r="D2878" s="117" t="str">
        <f>IF(ISERROR(VLOOKUP($A2878, Dropdownlisten!$A$3:$F$143, 4, FALSE)), "", VLOOKUP($A2878, Dropdownlisten!$A$3:$F$143, 4, FALSE))</f>
        <v>Mobilitaet</v>
      </c>
      <c r="E2878" s="117" t="str">
        <f>IF(ISERROR(VLOOKUP($A2878, Dropdownlisten!$A$3:$F$143, 5, FALSE)), "", VLOOKUP($A2878, Dropdownlisten!$A$3:$F$143, 5, FALSE))</f>
        <v>5000_005</v>
      </c>
      <c r="F2878" s="117" t="str">
        <f>IF(ISERROR(VLOOKUP($A2878, Dropdownlisten!$A$3:$F$143, 6, FALSE)), "", VLOOKUP($A2878, Dropdownlisten!$A$3:$F$143, 6, FALSE))</f>
        <v>wichtigeVerkehrsengstelle</v>
      </c>
      <c r="G2878" s="117" t="str">
        <f>VLOOKUP(E2878,Datenstruktur_fuer_R!$D$2:$F$141,3,FALSE)</f>
        <v>Point</v>
      </c>
      <c r="H2878" s="120" t="s">
        <v>689</v>
      </c>
      <c r="I2878" s="26" t="s">
        <v>753</v>
      </c>
      <c r="J2878" s="26" t="s">
        <v>1265</v>
      </c>
      <c r="K2878" s="5" t="s">
        <v>878</v>
      </c>
      <c r="L2878" s="5" t="s">
        <v>916</v>
      </c>
      <c r="M2878" s="5">
        <v>1</v>
      </c>
      <c r="N2878" s="5" t="s">
        <v>1173</v>
      </c>
    </row>
    <row r="2879" spans="1:14" x14ac:dyDescent="0.35">
      <c r="A2879" s="5" t="s">
        <v>913</v>
      </c>
      <c r="B2879" s="117" t="str">
        <f>IF(ISERROR(VLOOKUP($A2879, Dropdownlisten!$A$3:$F$143, 2, FALSE)), "", VLOOKUP($A2879, Dropdownlisten!$A$3:$F$143, 2, FALSE))</f>
        <v>POI</v>
      </c>
      <c r="C2879" s="117">
        <f>IF(ISERROR(VLOOKUP($A2879, Dropdownlisten!$A$3:$F$143, 3, FALSE)), "", VLOOKUP($A2879, Dropdownlisten!$A$3:$F$143, 3, FALSE))</f>
        <v>5000</v>
      </c>
      <c r="D2879" s="117" t="str">
        <f>IF(ISERROR(VLOOKUP($A2879, Dropdownlisten!$A$3:$F$143, 4, FALSE)), "", VLOOKUP($A2879, Dropdownlisten!$A$3:$F$143, 4, FALSE))</f>
        <v>Mobilitaet</v>
      </c>
      <c r="E2879" s="117" t="str">
        <f>IF(ISERROR(VLOOKUP($A2879, Dropdownlisten!$A$3:$F$143, 5, FALSE)), "", VLOOKUP($A2879, Dropdownlisten!$A$3:$F$143, 5, FALSE))</f>
        <v>5000_013</v>
      </c>
      <c r="F2879" s="117" t="str">
        <f>IF(ISERROR(VLOOKUP($A2879, Dropdownlisten!$A$3:$F$143, 6, FALSE)), "", VLOOKUP($A2879, Dropdownlisten!$A$3:$F$143, 6, FALSE))</f>
        <v>Tankstelle</v>
      </c>
      <c r="G2879" s="117" t="str">
        <f>VLOOKUP(E2879,Datenstruktur_fuer_R!$D$2:$F$141,3,FALSE)</f>
        <v>Point</v>
      </c>
      <c r="H2879" s="120" t="s">
        <v>689</v>
      </c>
      <c r="I2879" s="26" t="s">
        <v>753</v>
      </c>
      <c r="J2879" s="26" t="s">
        <v>1265</v>
      </c>
      <c r="K2879" s="5" t="s">
        <v>878</v>
      </c>
      <c r="L2879" s="5" t="s">
        <v>917</v>
      </c>
      <c r="M2879" s="5">
        <v>1</v>
      </c>
      <c r="N2879" s="5" t="s">
        <v>1173</v>
      </c>
    </row>
    <row r="2880" spans="1:14" x14ac:dyDescent="0.35">
      <c r="A2880" s="5" t="s">
        <v>705</v>
      </c>
      <c r="B2880" s="117" t="str">
        <f>IF(ISERROR(VLOOKUP($A2880, Dropdownlisten!$A$3:$F$143, 2, FALSE)), "", VLOOKUP($A2880, Dropdownlisten!$A$3:$F$143, 2, FALSE))</f>
        <v>POI</v>
      </c>
      <c r="C2880" s="117">
        <f>IF(ISERROR(VLOOKUP($A2880, Dropdownlisten!$A$3:$F$143, 3, FALSE)), "", VLOOKUP($A2880, Dropdownlisten!$A$3:$F$143, 3, FALSE))</f>
        <v>5000</v>
      </c>
      <c r="D2880" s="117" t="str">
        <f>IF(ISERROR(VLOOKUP($A2880, Dropdownlisten!$A$3:$F$143, 4, FALSE)), "", VLOOKUP($A2880, Dropdownlisten!$A$3:$F$143, 4, FALSE))</f>
        <v>Mobilitaet</v>
      </c>
      <c r="E2880" s="117" t="str">
        <f>IF(ISERROR(VLOOKUP($A2880, Dropdownlisten!$A$3:$F$143, 5, FALSE)), "", VLOOKUP($A2880, Dropdownlisten!$A$3:$F$143, 5, FALSE))</f>
        <v>5000_004</v>
      </c>
      <c r="F2880" s="117" t="str">
        <f>IF(ISERROR(VLOOKUP($A2880, Dropdownlisten!$A$3:$F$143, 6, FALSE)), "", VLOOKUP($A2880, Dropdownlisten!$A$3:$F$143, 6, FALSE))</f>
        <v>PKWParkplatz</v>
      </c>
      <c r="G2880" s="117" t="str">
        <f>VLOOKUP(E2880,Datenstruktur_fuer_R!$D$2:$F$141,3,FALSE)</f>
        <v>Point</v>
      </c>
      <c r="H2880" s="120" t="s">
        <v>689</v>
      </c>
      <c r="I2880" s="26" t="s">
        <v>753</v>
      </c>
      <c r="J2880" s="26" t="s">
        <v>1265</v>
      </c>
      <c r="K2880" s="5" t="s">
        <v>878</v>
      </c>
      <c r="L2880" s="5" t="s">
        <v>918</v>
      </c>
      <c r="M2880" s="5">
        <v>1</v>
      </c>
      <c r="N2880" s="5" t="s">
        <v>1173</v>
      </c>
    </row>
    <row r="2881" spans="1:14" x14ac:dyDescent="0.35">
      <c r="A2881" s="5" t="s">
        <v>705</v>
      </c>
      <c r="B2881" s="117" t="str">
        <f>IF(ISERROR(VLOOKUP($A2881, Dropdownlisten!$A$3:$F$143, 2, FALSE)), "", VLOOKUP($A2881, Dropdownlisten!$A$3:$F$143, 2, FALSE))</f>
        <v>POI</v>
      </c>
      <c r="C2881" s="117">
        <f>IF(ISERROR(VLOOKUP($A2881, Dropdownlisten!$A$3:$F$143, 3, FALSE)), "", VLOOKUP($A2881, Dropdownlisten!$A$3:$F$143, 3, FALSE))</f>
        <v>5000</v>
      </c>
      <c r="D2881" s="117" t="str">
        <f>IF(ISERROR(VLOOKUP($A2881, Dropdownlisten!$A$3:$F$143, 4, FALSE)), "", VLOOKUP($A2881, Dropdownlisten!$A$3:$F$143, 4, FALSE))</f>
        <v>Mobilitaet</v>
      </c>
      <c r="E2881" s="117" t="str">
        <f>IF(ISERROR(VLOOKUP($A2881, Dropdownlisten!$A$3:$F$143, 5, FALSE)), "", VLOOKUP($A2881, Dropdownlisten!$A$3:$F$143, 5, FALSE))</f>
        <v>5000_004</v>
      </c>
      <c r="F2881" s="117" t="str">
        <f>IF(ISERROR(VLOOKUP($A2881, Dropdownlisten!$A$3:$F$143, 6, FALSE)), "", VLOOKUP($A2881, Dropdownlisten!$A$3:$F$143, 6, FALSE))</f>
        <v>PKWParkplatz</v>
      </c>
      <c r="G2881" s="117" t="str">
        <f>VLOOKUP(E2881,Datenstruktur_fuer_R!$D$2:$F$141,3,FALSE)</f>
        <v>Point</v>
      </c>
      <c r="H2881" s="120" t="s">
        <v>689</v>
      </c>
      <c r="I2881" s="26" t="s">
        <v>753</v>
      </c>
      <c r="J2881" s="26" t="s">
        <v>1265</v>
      </c>
      <c r="K2881" s="5" t="s">
        <v>878</v>
      </c>
      <c r="L2881" s="5" t="s">
        <v>919</v>
      </c>
      <c r="M2881" s="5">
        <v>1</v>
      </c>
      <c r="N2881" s="5" t="s">
        <v>1173</v>
      </c>
    </row>
    <row r="2882" spans="1:14" x14ac:dyDescent="0.35">
      <c r="A2882" s="5" t="s">
        <v>705</v>
      </c>
      <c r="B2882" s="117" t="str">
        <f>IF(ISERROR(VLOOKUP($A2882, Dropdownlisten!$A$3:$F$143, 2, FALSE)), "", VLOOKUP($A2882, Dropdownlisten!$A$3:$F$143, 2, FALSE))</f>
        <v>POI</v>
      </c>
      <c r="C2882" s="117">
        <f>IF(ISERROR(VLOOKUP($A2882, Dropdownlisten!$A$3:$F$143, 3, FALSE)), "", VLOOKUP($A2882, Dropdownlisten!$A$3:$F$143, 3, FALSE))</f>
        <v>5000</v>
      </c>
      <c r="D2882" s="117" t="str">
        <f>IF(ISERROR(VLOOKUP($A2882, Dropdownlisten!$A$3:$F$143, 4, FALSE)), "", VLOOKUP($A2882, Dropdownlisten!$A$3:$F$143, 4, FALSE))</f>
        <v>Mobilitaet</v>
      </c>
      <c r="E2882" s="117" t="str">
        <f>IF(ISERROR(VLOOKUP($A2882, Dropdownlisten!$A$3:$F$143, 5, FALSE)), "", VLOOKUP($A2882, Dropdownlisten!$A$3:$F$143, 5, FALSE))</f>
        <v>5000_004</v>
      </c>
      <c r="F2882" s="117" t="str">
        <f>IF(ISERROR(VLOOKUP($A2882, Dropdownlisten!$A$3:$F$143, 6, FALSE)), "", VLOOKUP($A2882, Dropdownlisten!$A$3:$F$143, 6, FALSE))</f>
        <v>PKWParkplatz</v>
      </c>
      <c r="G2882" s="117" t="str">
        <f>VLOOKUP(E2882,Datenstruktur_fuer_R!$D$2:$F$141,3,FALSE)</f>
        <v>Point</v>
      </c>
      <c r="H2882" s="120" t="s">
        <v>689</v>
      </c>
      <c r="I2882" s="26" t="s">
        <v>753</v>
      </c>
      <c r="J2882" s="26" t="s">
        <v>1265</v>
      </c>
      <c r="K2882" s="5" t="s">
        <v>878</v>
      </c>
      <c r="L2882" s="5" t="s">
        <v>920</v>
      </c>
      <c r="M2882" s="5">
        <v>1</v>
      </c>
      <c r="N2882" s="5" t="s">
        <v>1173</v>
      </c>
    </row>
    <row r="2883" spans="1:14" x14ac:dyDescent="0.35">
      <c r="A2883" s="5" t="s">
        <v>923</v>
      </c>
      <c r="B2883" s="117" t="str">
        <f>IF(ISERROR(VLOOKUP($A2883, Dropdownlisten!$A$3:$F$143, 2, FALSE)), "", VLOOKUP($A2883, Dropdownlisten!$A$3:$F$143, 2, FALSE))</f>
        <v>POI</v>
      </c>
      <c r="C2883" s="117">
        <f>IF(ISERROR(VLOOKUP($A2883, Dropdownlisten!$A$3:$F$143, 3, FALSE)), "", VLOOKUP($A2883, Dropdownlisten!$A$3:$F$143, 3, FALSE))</f>
        <v>5000</v>
      </c>
      <c r="D2883" s="117" t="str">
        <f>IF(ISERROR(VLOOKUP($A2883, Dropdownlisten!$A$3:$F$143, 4, FALSE)), "", VLOOKUP($A2883, Dropdownlisten!$A$3:$F$143, 4, FALSE))</f>
        <v>Mobilitaet</v>
      </c>
      <c r="E2883" s="117" t="str">
        <f>IF(ISERROR(VLOOKUP($A2883, Dropdownlisten!$A$3:$F$143, 5, FALSE)), "", VLOOKUP($A2883, Dropdownlisten!$A$3:$F$143, 5, FALSE))</f>
        <v>5000_014</v>
      </c>
      <c r="F2883" s="117" t="str">
        <f>IF(ISERROR(VLOOKUP($A2883, Dropdownlisten!$A$3:$F$143, 6, FALSE)), "", VLOOKUP($A2883, Dropdownlisten!$A$3:$F$143, 6, FALSE))</f>
        <v>Taxistand</v>
      </c>
      <c r="G2883" s="117" t="str">
        <f>VLOOKUP(E2883,Datenstruktur_fuer_R!$D$2:$F$141,3,FALSE)</f>
        <v>Point</v>
      </c>
      <c r="H2883" s="120" t="s">
        <v>689</v>
      </c>
      <c r="I2883" s="26" t="s">
        <v>753</v>
      </c>
      <c r="J2883" s="26" t="s">
        <v>1265</v>
      </c>
      <c r="K2883" s="5" t="s">
        <v>878</v>
      </c>
      <c r="L2883" s="5" t="s">
        <v>924</v>
      </c>
      <c r="M2883" s="5">
        <v>1</v>
      </c>
      <c r="N2883" s="5" t="s">
        <v>1173</v>
      </c>
    </row>
    <row r="2884" spans="1:14" x14ac:dyDescent="0.35">
      <c r="A2884" s="5" t="s">
        <v>662</v>
      </c>
      <c r="B2884" s="117" t="str">
        <f>IF(ISERROR(VLOOKUP($A2884, Dropdownlisten!$A$3:$F$143, 2, FALSE)), "", VLOOKUP($A2884, Dropdownlisten!$A$3:$F$143, 2, FALSE))</f>
        <v>POI</v>
      </c>
      <c r="C2884" s="117">
        <f>IF(ISERROR(VLOOKUP($A2884, Dropdownlisten!$A$3:$F$143, 3, FALSE)), "", VLOOKUP($A2884, Dropdownlisten!$A$3:$F$143, 3, FALSE))</f>
        <v>7000</v>
      </c>
      <c r="D2884" s="117" t="str">
        <f>IF(ISERROR(VLOOKUP($A2884, Dropdownlisten!$A$3:$F$143, 4, FALSE)), "", VLOOKUP($A2884, Dropdownlisten!$A$3:$F$143, 4, FALSE))</f>
        <v>EinkaufenDienstleistung</v>
      </c>
      <c r="E2884" s="117" t="str">
        <f>IF(ISERROR(VLOOKUP($A2884, Dropdownlisten!$A$3:$F$143, 5, FALSE)), "", VLOOKUP($A2884, Dropdownlisten!$A$3:$F$143, 5, FALSE))</f>
        <v>7000_002</v>
      </c>
      <c r="F2884" s="117" t="str">
        <f>IF(ISERROR(VLOOKUP($A2884, Dropdownlisten!$A$3:$F$143, 6, FALSE)), "", VLOOKUP($A2884, Dropdownlisten!$A$3:$F$143, 6, FALSE))</f>
        <v>Bank</v>
      </c>
      <c r="G2884" s="117" t="str">
        <f>VLOOKUP(E2884,Datenstruktur_fuer_R!$D$2:$F$141,3,FALSE)</f>
        <v>Point</v>
      </c>
      <c r="H2884" s="120" t="s">
        <v>689</v>
      </c>
      <c r="I2884" s="26" t="s">
        <v>753</v>
      </c>
      <c r="J2884" s="26" t="s">
        <v>1265</v>
      </c>
      <c r="K2884" s="5" t="s">
        <v>878</v>
      </c>
      <c r="L2884" s="5" t="s">
        <v>925</v>
      </c>
      <c r="M2884" s="5">
        <v>1</v>
      </c>
      <c r="N2884" s="5" t="s">
        <v>1173</v>
      </c>
    </row>
    <row r="2885" spans="1:14" x14ac:dyDescent="0.35">
      <c r="A2885" s="5" t="s">
        <v>662</v>
      </c>
      <c r="B2885" s="117" t="str">
        <f>IF(ISERROR(VLOOKUP($A2885, Dropdownlisten!$A$3:$F$143, 2, FALSE)), "", VLOOKUP($A2885, Dropdownlisten!$A$3:$F$143, 2, FALSE))</f>
        <v>POI</v>
      </c>
      <c r="C2885" s="117">
        <f>IF(ISERROR(VLOOKUP($A2885, Dropdownlisten!$A$3:$F$143, 3, FALSE)), "", VLOOKUP($A2885, Dropdownlisten!$A$3:$F$143, 3, FALSE))</f>
        <v>7000</v>
      </c>
      <c r="D2885" s="117" t="str">
        <f>IF(ISERROR(VLOOKUP($A2885, Dropdownlisten!$A$3:$F$143, 4, FALSE)), "", VLOOKUP($A2885, Dropdownlisten!$A$3:$F$143, 4, FALSE))</f>
        <v>EinkaufenDienstleistung</v>
      </c>
      <c r="E2885" s="117" t="str">
        <f>IF(ISERROR(VLOOKUP($A2885, Dropdownlisten!$A$3:$F$143, 5, FALSE)), "", VLOOKUP($A2885, Dropdownlisten!$A$3:$F$143, 5, FALSE))</f>
        <v>7000_002</v>
      </c>
      <c r="F2885" s="117" t="str">
        <f>IF(ISERROR(VLOOKUP($A2885, Dropdownlisten!$A$3:$F$143, 6, FALSE)), "", VLOOKUP($A2885, Dropdownlisten!$A$3:$F$143, 6, FALSE))</f>
        <v>Bank</v>
      </c>
      <c r="G2885" s="117" t="str">
        <f>VLOOKUP(E2885,Datenstruktur_fuer_R!$D$2:$F$141,3,FALSE)</f>
        <v>Point</v>
      </c>
      <c r="H2885" s="120" t="s">
        <v>689</v>
      </c>
      <c r="I2885" s="26" t="s">
        <v>753</v>
      </c>
      <c r="J2885" s="26" t="s">
        <v>1265</v>
      </c>
      <c r="K2885" s="5" t="s">
        <v>878</v>
      </c>
      <c r="L2885" s="5" t="s">
        <v>926</v>
      </c>
      <c r="M2885" s="5">
        <v>1</v>
      </c>
      <c r="N2885" s="5" t="s">
        <v>1173</v>
      </c>
    </row>
    <row r="2886" spans="1:14" x14ac:dyDescent="0.35">
      <c r="A2886" s="5" t="s">
        <v>700</v>
      </c>
      <c r="B2886" s="117" t="str">
        <f>IF(ISERROR(VLOOKUP($A2886, Dropdownlisten!$A$3:$F$143, 2, FALSE)), "", VLOOKUP($A2886, Dropdownlisten!$A$3:$F$143, 2, FALSE))</f>
        <v>POI</v>
      </c>
      <c r="C2886" s="117">
        <f>IF(ISERROR(VLOOKUP($A2886, Dropdownlisten!$A$3:$F$143, 3, FALSE)), "", VLOOKUP($A2886, Dropdownlisten!$A$3:$F$143, 3, FALSE))</f>
        <v>2000</v>
      </c>
      <c r="D2886" s="117" t="str">
        <f>IF(ISERROR(VLOOKUP($A2886, Dropdownlisten!$A$3:$F$143, 4, FALSE)), "", VLOOKUP($A2886, Dropdownlisten!$A$3:$F$143, 4, FALSE))</f>
        <v>Gesundheit</v>
      </c>
      <c r="E2886" s="117" t="str">
        <f>IF(ISERROR(VLOOKUP($A2886, Dropdownlisten!$A$3:$F$143, 5, FALSE)), "", VLOOKUP($A2886, Dropdownlisten!$A$3:$F$143, 5, FALSE))</f>
        <v>2000_003</v>
      </c>
      <c r="F2886" s="117" t="str">
        <f>IF(ISERROR(VLOOKUP($A2886, Dropdownlisten!$A$3:$F$143, 6, FALSE)), "", VLOOKUP($A2886, Dropdownlisten!$A$3:$F$143, 6, FALSE))</f>
        <v>Krankenhaus</v>
      </c>
      <c r="G2886" s="117" t="str">
        <f>VLOOKUP(E2886,Datenstruktur_fuer_R!$D$2:$F$141,3,FALSE)</f>
        <v>Point</v>
      </c>
      <c r="H2886" s="120" t="s">
        <v>689</v>
      </c>
      <c r="I2886" s="26" t="s">
        <v>753</v>
      </c>
      <c r="J2886" s="26" t="s">
        <v>1265</v>
      </c>
      <c r="K2886" s="5" t="s">
        <v>878</v>
      </c>
      <c r="L2886" s="5" t="s">
        <v>927</v>
      </c>
      <c r="M2886" s="5">
        <v>1</v>
      </c>
      <c r="N2886" s="5" t="s">
        <v>1173</v>
      </c>
    </row>
    <row r="2887" spans="1:14" x14ac:dyDescent="0.35">
      <c r="A2887" s="5" t="s">
        <v>657</v>
      </c>
      <c r="B2887" s="117" t="str">
        <f>IF(ISERROR(VLOOKUP($A2887, Dropdownlisten!$A$3:$F$143, 2, FALSE)), "", VLOOKUP($A2887, Dropdownlisten!$A$3:$F$143, 2, FALSE))</f>
        <v>POI</v>
      </c>
      <c r="C2887" s="117">
        <f>IF(ISERROR(VLOOKUP($A2887, Dropdownlisten!$A$3:$F$143, 3, FALSE)), "", VLOOKUP($A2887, Dropdownlisten!$A$3:$F$143, 3, FALSE))</f>
        <v>2000</v>
      </c>
      <c r="D2887" s="117" t="str">
        <f>IF(ISERROR(VLOOKUP($A2887, Dropdownlisten!$A$3:$F$143, 4, FALSE)), "", VLOOKUP($A2887, Dropdownlisten!$A$3:$F$143, 4, FALSE))</f>
        <v>Gesundheit</v>
      </c>
      <c r="E2887" s="117" t="str">
        <f>IF(ISERROR(VLOOKUP($A2887, Dropdownlisten!$A$3:$F$143, 5, FALSE)), "", VLOOKUP($A2887, Dropdownlisten!$A$3:$F$143, 5, FALSE))</f>
        <v>2000_002</v>
      </c>
      <c r="F2887" s="117" t="str">
        <f>IF(ISERROR(VLOOKUP($A2887, Dropdownlisten!$A$3:$F$143, 6, FALSE)), "", VLOOKUP($A2887, Dropdownlisten!$A$3:$F$143, 6, FALSE))</f>
        <v>Arzt</v>
      </c>
      <c r="G2887" s="117" t="str">
        <f>VLOOKUP(E2887,Datenstruktur_fuer_R!$D$2:$F$141,3,FALSE)</f>
        <v>Point</v>
      </c>
      <c r="H2887" s="120" t="s">
        <v>689</v>
      </c>
      <c r="I2887" s="26" t="s">
        <v>753</v>
      </c>
      <c r="J2887" s="26" t="s">
        <v>1265</v>
      </c>
      <c r="K2887" s="5" t="s">
        <v>878</v>
      </c>
      <c r="L2887" s="5" t="s">
        <v>928</v>
      </c>
      <c r="M2887" s="5">
        <v>1</v>
      </c>
      <c r="N2887" s="5" t="s">
        <v>1173</v>
      </c>
    </row>
    <row r="2888" spans="1:14" x14ac:dyDescent="0.35">
      <c r="A2888" s="5" t="s">
        <v>657</v>
      </c>
      <c r="B2888" s="117" t="str">
        <f>IF(ISERROR(VLOOKUP($A2888, Dropdownlisten!$A$3:$F$143, 2, FALSE)), "", VLOOKUP($A2888, Dropdownlisten!$A$3:$F$143, 2, FALSE))</f>
        <v>POI</v>
      </c>
      <c r="C2888" s="117">
        <f>IF(ISERROR(VLOOKUP($A2888, Dropdownlisten!$A$3:$F$143, 3, FALSE)), "", VLOOKUP($A2888, Dropdownlisten!$A$3:$F$143, 3, FALSE))</f>
        <v>2000</v>
      </c>
      <c r="D2888" s="117" t="str">
        <f>IF(ISERROR(VLOOKUP($A2888, Dropdownlisten!$A$3:$F$143, 4, FALSE)), "", VLOOKUP($A2888, Dropdownlisten!$A$3:$F$143, 4, FALSE))</f>
        <v>Gesundheit</v>
      </c>
      <c r="E2888" s="117" t="str">
        <f>IF(ISERROR(VLOOKUP($A2888, Dropdownlisten!$A$3:$F$143, 5, FALSE)), "", VLOOKUP($A2888, Dropdownlisten!$A$3:$F$143, 5, FALSE))</f>
        <v>2000_002</v>
      </c>
      <c r="F2888" s="117" t="str">
        <f>IF(ISERROR(VLOOKUP($A2888, Dropdownlisten!$A$3:$F$143, 6, FALSE)), "", VLOOKUP($A2888, Dropdownlisten!$A$3:$F$143, 6, FALSE))</f>
        <v>Arzt</v>
      </c>
      <c r="G2888" s="117" t="str">
        <f>VLOOKUP(E2888,Datenstruktur_fuer_R!$D$2:$F$141,3,FALSE)</f>
        <v>Point</v>
      </c>
      <c r="H2888" s="120" t="s">
        <v>293</v>
      </c>
      <c r="I2888" s="26" t="s">
        <v>753</v>
      </c>
      <c r="J2888" s="26" t="s">
        <v>1265</v>
      </c>
      <c r="K2888" s="5" t="s">
        <v>878</v>
      </c>
      <c r="L2888" s="5"/>
      <c r="M2888" s="5">
        <v>1</v>
      </c>
      <c r="N2888" s="5" t="s">
        <v>1173</v>
      </c>
    </row>
    <row r="2889" spans="1:14" x14ac:dyDescent="0.35">
      <c r="A2889" s="5" t="s">
        <v>657</v>
      </c>
      <c r="B2889" s="117" t="str">
        <f>IF(ISERROR(VLOOKUP($A2889, Dropdownlisten!$A$3:$F$143, 2, FALSE)), "", VLOOKUP($A2889, Dropdownlisten!$A$3:$F$143, 2, FALSE))</f>
        <v>POI</v>
      </c>
      <c r="C2889" s="117">
        <f>IF(ISERROR(VLOOKUP($A2889, Dropdownlisten!$A$3:$F$143, 3, FALSE)), "", VLOOKUP($A2889, Dropdownlisten!$A$3:$F$143, 3, FALSE))</f>
        <v>2000</v>
      </c>
      <c r="D2889" s="117" t="str">
        <f>IF(ISERROR(VLOOKUP($A2889, Dropdownlisten!$A$3:$F$143, 4, FALSE)), "", VLOOKUP($A2889, Dropdownlisten!$A$3:$F$143, 4, FALSE))</f>
        <v>Gesundheit</v>
      </c>
      <c r="E2889" s="117" t="str">
        <f>IF(ISERROR(VLOOKUP($A2889, Dropdownlisten!$A$3:$F$143, 5, FALSE)), "", VLOOKUP($A2889, Dropdownlisten!$A$3:$F$143, 5, FALSE))</f>
        <v>2000_002</v>
      </c>
      <c r="F2889" s="117" t="str">
        <f>IF(ISERROR(VLOOKUP($A2889, Dropdownlisten!$A$3:$F$143, 6, FALSE)), "", VLOOKUP($A2889, Dropdownlisten!$A$3:$F$143, 6, FALSE))</f>
        <v>Arzt</v>
      </c>
      <c r="G2889" s="117" t="str">
        <f>VLOOKUP(E2889,Datenstruktur_fuer_R!$D$2:$F$141,3,FALSE)</f>
        <v>Point</v>
      </c>
      <c r="H2889" s="120" t="s">
        <v>689</v>
      </c>
      <c r="I2889" s="26" t="s">
        <v>753</v>
      </c>
      <c r="J2889" s="26" t="s">
        <v>1265</v>
      </c>
      <c r="K2889" s="5" t="s">
        <v>878</v>
      </c>
      <c r="L2889" s="5" t="s">
        <v>929</v>
      </c>
      <c r="M2889" s="5">
        <v>1</v>
      </c>
      <c r="N2889" s="5" t="s">
        <v>1173</v>
      </c>
    </row>
    <row r="2890" spans="1:14" x14ac:dyDescent="0.35">
      <c r="A2890" s="5" t="s">
        <v>657</v>
      </c>
      <c r="B2890" s="117" t="str">
        <f>IF(ISERROR(VLOOKUP($A2890, Dropdownlisten!$A$3:$F$143, 2, FALSE)), "", VLOOKUP($A2890, Dropdownlisten!$A$3:$F$143, 2, FALSE))</f>
        <v>POI</v>
      </c>
      <c r="C2890" s="117">
        <f>IF(ISERROR(VLOOKUP($A2890, Dropdownlisten!$A$3:$F$143, 3, FALSE)), "", VLOOKUP($A2890, Dropdownlisten!$A$3:$F$143, 3, FALSE))</f>
        <v>2000</v>
      </c>
      <c r="D2890" s="117" t="str">
        <f>IF(ISERROR(VLOOKUP($A2890, Dropdownlisten!$A$3:$F$143, 4, FALSE)), "", VLOOKUP($A2890, Dropdownlisten!$A$3:$F$143, 4, FALSE))</f>
        <v>Gesundheit</v>
      </c>
      <c r="E2890" s="117" t="str">
        <f>IF(ISERROR(VLOOKUP($A2890, Dropdownlisten!$A$3:$F$143, 5, FALSE)), "", VLOOKUP($A2890, Dropdownlisten!$A$3:$F$143, 5, FALSE))</f>
        <v>2000_002</v>
      </c>
      <c r="F2890" s="117" t="str">
        <f>IF(ISERROR(VLOOKUP($A2890, Dropdownlisten!$A$3:$F$143, 6, FALSE)), "", VLOOKUP($A2890, Dropdownlisten!$A$3:$F$143, 6, FALSE))</f>
        <v>Arzt</v>
      </c>
      <c r="G2890" s="117" t="str">
        <f>VLOOKUP(E2890,Datenstruktur_fuer_R!$D$2:$F$141,3,FALSE)</f>
        <v>Point</v>
      </c>
      <c r="H2890" s="120" t="s">
        <v>689</v>
      </c>
      <c r="I2890" s="26" t="s">
        <v>753</v>
      </c>
      <c r="J2890" s="26" t="s">
        <v>1265</v>
      </c>
      <c r="K2890" s="5" t="s">
        <v>878</v>
      </c>
      <c r="L2890" s="5" t="s">
        <v>930</v>
      </c>
      <c r="M2890" s="5">
        <v>1</v>
      </c>
      <c r="N2890" s="5" t="s">
        <v>1173</v>
      </c>
    </row>
    <row r="2891" spans="1:14" x14ac:dyDescent="0.35">
      <c r="A2891" s="5" t="s">
        <v>704</v>
      </c>
      <c r="B2891" s="117" t="str">
        <f>IF(ISERROR(VLOOKUP($A2891, Dropdownlisten!$A$3:$F$143, 2, FALSE)), "", VLOOKUP($A2891, Dropdownlisten!$A$3:$F$143, 2, FALSE))</f>
        <v>POI</v>
      </c>
      <c r="C2891" s="117">
        <f>IF(ISERROR(VLOOKUP($A2891, Dropdownlisten!$A$3:$F$143, 3, FALSE)), "", VLOOKUP($A2891, Dropdownlisten!$A$3:$F$143, 3, FALSE))</f>
        <v>2000</v>
      </c>
      <c r="D2891" s="117" t="str">
        <f>IF(ISERROR(VLOOKUP($A2891, Dropdownlisten!$A$3:$F$143, 4, FALSE)), "", VLOOKUP($A2891, Dropdownlisten!$A$3:$F$143, 4, FALSE))</f>
        <v>Gesundheit</v>
      </c>
      <c r="E2891" s="117" t="str">
        <f>IF(ISERROR(VLOOKUP($A2891, Dropdownlisten!$A$3:$F$143, 5, FALSE)), "", VLOOKUP($A2891, Dropdownlisten!$A$3:$F$143, 5, FALSE))</f>
        <v>2000_004</v>
      </c>
      <c r="F2891" s="117" t="str">
        <f>IF(ISERROR(VLOOKUP($A2891, Dropdownlisten!$A$3:$F$143, 6, FALSE)), "", VLOOKUP($A2891, Dropdownlisten!$A$3:$F$143, 6, FALSE))</f>
        <v>Pflegeeinrichtung</v>
      </c>
      <c r="G2891" s="117" t="str">
        <f>VLOOKUP(E2891,Datenstruktur_fuer_R!$D$2:$F$141,3,FALSE)</f>
        <v>Point</v>
      </c>
      <c r="H2891" s="120" t="s">
        <v>689</v>
      </c>
      <c r="I2891" s="26" t="s">
        <v>753</v>
      </c>
      <c r="J2891" s="26" t="s">
        <v>1265</v>
      </c>
      <c r="K2891" s="5" t="s">
        <v>878</v>
      </c>
      <c r="L2891" s="5" t="s">
        <v>931</v>
      </c>
      <c r="M2891" s="5">
        <v>1</v>
      </c>
      <c r="N2891" s="5" t="s">
        <v>1173</v>
      </c>
    </row>
    <row r="2892" spans="1:14" x14ac:dyDescent="0.35">
      <c r="A2892" s="5" t="s">
        <v>656</v>
      </c>
      <c r="B2892" s="117" t="str">
        <f>IF(ISERROR(VLOOKUP($A2892, Dropdownlisten!$A$3:$F$143, 2, FALSE)), "", VLOOKUP($A2892, Dropdownlisten!$A$3:$F$143, 2, FALSE))</f>
        <v>POI</v>
      </c>
      <c r="C2892" s="117">
        <f>IF(ISERROR(VLOOKUP($A2892, Dropdownlisten!$A$3:$F$143, 3, FALSE)), "", VLOOKUP($A2892, Dropdownlisten!$A$3:$F$143, 3, FALSE))</f>
        <v>2000</v>
      </c>
      <c r="D2892" s="117" t="str">
        <f>IF(ISERROR(VLOOKUP($A2892, Dropdownlisten!$A$3:$F$143, 4, FALSE)), "", VLOOKUP($A2892, Dropdownlisten!$A$3:$F$143, 4, FALSE))</f>
        <v>Gesundheit</v>
      </c>
      <c r="E2892" s="117" t="str">
        <f>IF(ISERROR(VLOOKUP($A2892, Dropdownlisten!$A$3:$F$143, 5, FALSE)), "", VLOOKUP($A2892, Dropdownlisten!$A$3:$F$143, 5, FALSE))</f>
        <v>2000_001</v>
      </c>
      <c r="F2892" s="117" t="str">
        <f>IF(ISERROR(VLOOKUP($A2892, Dropdownlisten!$A$3:$F$143, 6, FALSE)), "", VLOOKUP($A2892, Dropdownlisten!$A$3:$F$143, 6, FALSE))</f>
        <v>Apotheke</v>
      </c>
      <c r="G2892" s="117" t="str">
        <f>VLOOKUP(E2892,Datenstruktur_fuer_R!$D$2:$F$141,3,FALSE)</f>
        <v>Point</v>
      </c>
      <c r="H2892" s="120" t="s">
        <v>689</v>
      </c>
      <c r="I2892" s="26" t="s">
        <v>753</v>
      </c>
      <c r="J2892" s="26" t="s">
        <v>1265</v>
      </c>
      <c r="K2892" s="5" t="s">
        <v>878</v>
      </c>
      <c r="L2892" s="5" t="s">
        <v>932</v>
      </c>
      <c r="M2892" s="5">
        <v>1</v>
      </c>
      <c r="N2892" s="5" t="s">
        <v>1173</v>
      </c>
    </row>
    <row r="2893" spans="1:14" x14ac:dyDescent="0.35">
      <c r="A2893" s="5" t="s">
        <v>704</v>
      </c>
      <c r="B2893" s="117" t="str">
        <f>IF(ISERROR(VLOOKUP($A2893, Dropdownlisten!$A$3:$F$143, 2, FALSE)), "", VLOOKUP($A2893, Dropdownlisten!$A$3:$F$143, 2, FALSE))</f>
        <v>POI</v>
      </c>
      <c r="C2893" s="117">
        <f>IF(ISERROR(VLOOKUP($A2893, Dropdownlisten!$A$3:$F$143, 3, FALSE)), "", VLOOKUP($A2893, Dropdownlisten!$A$3:$F$143, 3, FALSE))</f>
        <v>2000</v>
      </c>
      <c r="D2893" s="117" t="str">
        <f>IF(ISERROR(VLOOKUP($A2893, Dropdownlisten!$A$3:$F$143, 4, FALSE)), "", VLOOKUP($A2893, Dropdownlisten!$A$3:$F$143, 4, FALSE))</f>
        <v>Gesundheit</v>
      </c>
      <c r="E2893" s="117" t="str">
        <f>IF(ISERROR(VLOOKUP($A2893, Dropdownlisten!$A$3:$F$143, 5, FALSE)), "", VLOOKUP($A2893, Dropdownlisten!$A$3:$F$143, 5, FALSE))</f>
        <v>2000_004</v>
      </c>
      <c r="F2893" s="117" t="str">
        <f>IF(ISERROR(VLOOKUP($A2893, Dropdownlisten!$A$3:$F$143, 6, FALSE)), "", VLOOKUP($A2893, Dropdownlisten!$A$3:$F$143, 6, FALSE))</f>
        <v>Pflegeeinrichtung</v>
      </c>
      <c r="G2893" s="117" t="str">
        <f>VLOOKUP(E2893,Datenstruktur_fuer_R!$D$2:$F$141,3,FALSE)</f>
        <v>Point</v>
      </c>
      <c r="H2893" s="120" t="s">
        <v>689</v>
      </c>
      <c r="I2893" s="26" t="s">
        <v>753</v>
      </c>
      <c r="J2893" s="26" t="s">
        <v>1265</v>
      </c>
      <c r="K2893" s="5" t="s">
        <v>878</v>
      </c>
      <c r="L2893" s="5" t="s">
        <v>933</v>
      </c>
      <c r="M2893" s="5">
        <v>1</v>
      </c>
      <c r="N2893" s="5" t="s">
        <v>1173</v>
      </c>
    </row>
    <row r="2894" spans="1:14" x14ac:dyDescent="0.35">
      <c r="A2894" s="5" t="s">
        <v>872</v>
      </c>
      <c r="B2894" s="117" t="str">
        <f>IF(ISERROR(VLOOKUP($A2894, Dropdownlisten!$A$3:$F$143, 2, FALSE)), "", VLOOKUP($A2894, Dropdownlisten!$A$3:$F$143, 2, FALSE))</f>
        <v>POI</v>
      </c>
      <c r="C2894" s="117">
        <f>IF(ISERROR(VLOOKUP($A2894, Dropdownlisten!$A$3:$F$143, 3, FALSE)), "", VLOOKUP($A2894, Dropdownlisten!$A$3:$F$143, 3, FALSE))</f>
        <v>7000</v>
      </c>
      <c r="D2894" s="117" t="str">
        <f>IF(ISERROR(VLOOKUP($A2894, Dropdownlisten!$A$3:$F$143, 4, FALSE)), "", VLOOKUP($A2894, Dropdownlisten!$A$3:$F$143, 4, FALSE))</f>
        <v>EinkaufenDienstleistung</v>
      </c>
      <c r="E2894" s="117" t="str">
        <f>IF(ISERROR(VLOOKUP($A2894, Dropdownlisten!$A$3:$F$143, 5, FALSE)), "", VLOOKUP($A2894, Dropdownlisten!$A$3:$F$143, 5, FALSE))</f>
        <v>7000_014</v>
      </c>
      <c r="F2894" s="117" t="str">
        <f>IF(ISERROR(VLOOKUP($A2894, Dropdownlisten!$A$3:$F$143, 6, FALSE)), "", VLOOKUP($A2894, Dropdownlisten!$A$3:$F$143, 6, FALSE))</f>
        <v>Tierarzt</v>
      </c>
      <c r="G2894" s="117" t="str">
        <f>VLOOKUP(E2894,Datenstruktur_fuer_R!$D$2:$F$141,3,FALSE)</f>
        <v>Point</v>
      </c>
      <c r="H2894" s="120" t="s">
        <v>689</v>
      </c>
      <c r="I2894" s="26" t="s">
        <v>753</v>
      </c>
      <c r="J2894" s="26" t="s">
        <v>1265</v>
      </c>
      <c r="K2894" s="5" t="s">
        <v>878</v>
      </c>
      <c r="L2894" s="5" t="s">
        <v>934</v>
      </c>
      <c r="M2894" s="5">
        <v>1</v>
      </c>
      <c r="N2894" s="5" t="s">
        <v>1173</v>
      </c>
    </row>
    <row r="2895" spans="1:14" x14ac:dyDescent="0.35">
      <c r="A2895" s="5" t="s">
        <v>1214</v>
      </c>
      <c r="B2895" s="117" t="str">
        <f>IF(ISERROR(VLOOKUP($A2895, Dropdownlisten!$A$3:$F$143, 2, FALSE)), "", VLOOKUP($A2895, Dropdownlisten!$A$3:$F$143, 2, FALSE))</f>
        <v>POI</v>
      </c>
      <c r="C2895" s="117">
        <f>IF(ISERROR(VLOOKUP($A2895, Dropdownlisten!$A$3:$F$143, 3, FALSE)), "", VLOOKUP($A2895, Dropdownlisten!$A$3:$F$143, 3, FALSE))</f>
        <v>6000</v>
      </c>
      <c r="D2895" s="117" t="str">
        <f>IF(ISERROR(VLOOKUP($A2895, Dropdownlisten!$A$3:$F$143, 4, FALSE)), "", VLOOKUP($A2895, Dropdownlisten!$A$3:$F$143, 4, FALSE))</f>
        <v>UnterhaltungSportNaherholung</v>
      </c>
      <c r="E2895" s="117" t="str">
        <f>IF(ISERROR(VLOOKUP($A2895, Dropdownlisten!$A$3:$F$143, 5, FALSE)), "", VLOOKUP($A2895, Dropdownlisten!$A$3:$F$143, 5, FALSE))</f>
        <v>6000_021</v>
      </c>
      <c r="F2895" s="117" t="str">
        <f>IF(ISERROR(VLOOKUP($A2895, Dropdownlisten!$A$3:$F$143, 6, FALSE)), "", VLOOKUP($A2895, Dropdownlisten!$A$3:$F$143, 6, FALSE))</f>
        <v>Veranstaltungsort</v>
      </c>
      <c r="G2895" s="117" t="str">
        <f>VLOOKUP(E2895,Datenstruktur_fuer_R!$D$2:$F$141,3,FALSE)</f>
        <v>Point</v>
      </c>
      <c r="H2895" s="120" t="s">
        <v>689</v>
      </c>
      <c r="I2895" s="26" t="s">
        <v>753</v>
      </c>
      <c r="J2895" s="26" t="s">
        <v>1265</v>
      </c>
      <c r="K2895" s="5" t="s">
        <v>878</v>
      </c>
      <c r="L2895" s="5" t="s">
        <v>935</v>
      </c>
      <c r="M2895" s="5">
        <v>1</v>
      </c>
      <c r="N2895" s="5" t="s">
        <v>1173</v>
      </c>
    </row>
    <row r="2896" spans="1:14" x14ac:dyDescent="0.35">
      <c r="A2896" s="5" t="s">
        <v>938</v>
      </c>
      <c r="B2896" s="117" t="str">
        <f>IF(ISERROR(VLOOKUP($A2896, Dropdownlisten!$A$3:$F$143, 2, FALSE)), "", VLOOKUP($A2896, Dropdownlisten!$A$3:$F$143, 2, FALSE))</f>
        <v>POI</v>
      </c>
      <c r="C2896" s="117">
        <f>IF(ISERROR(VLOOKUP($A2896, Dropdownlisten!$A$3:$F$143, 3, FALSE)), "", VLOOKUP($A2896, Dropdownlisten!$A$3:$F$143, 3, FALSE))</f>
        <v>7000</v>
      </c>
      <c r="D2896" s="117" t="str">
        <f>IF(ISERROR(VLOOKUP($A2896, Dropdownlisten!$A$3:$F$143, 4, FALSE)), "", VLOOKUP($A2896, Dropdownlisten!$A$3:$F$143, 4, FALSE))</f>
        <v>EinkaufenDienstleistung</v>
      </c>
      <c r="E2896" s="117" t="str">
        <f>IF(ISERROR(VLOOKUP($A2896, Dropdownlisten!$A$3:$F$143, 5, FALSE)), "", VLOOKUP($A2896, Dropdownlisten!$A$3:$F$143, 5, FALSE))</f>
        <v>7000_015</v>
      </c>
      <c r="F2896" s="117" t="str">
        <f>IF(ISERROR(VLOOKUP($A2896, Dropdownlisten!$A$3:$F$143, 6, FALSE)), "", VLOOKUP($A2896, Dropdownlisten!$A$3:$F$143, 6, FALSE))</f>
        <v>Rotlicht</v>
      </c>
      <c r="G2896" s="117" t="str">
        <f>VLOOKUP(E2896,Datenstruktur_fuer_R!$D$2:$F$141,3,FALSE)</f>
        <v>Point</v>
      </c>
      <c r="H2896" s="120" t="s">
        <v>689</v>
      </c>
      <c r="I2896" s="26" t="s">
        <v>753</v>
      </c>
      <c r="J2896" s="26" t="s">
        <v>1265</v>
      </c>
      <c r="K2896" s="5" t="s">
        <v>878</v>
      </c>
      <c r="L2896" s="5" t="s">
        <v>939</v>
      </c>
      <c r="M2896" s="5">
        <v>1</v>
      </c>
      <c r="N2896" s="5" t="s">
        <v>1173</v>
      </c>
    </row>
    <row r="2897" spans="1:14" x14ac:dyDescent="0.35">
      <c r="A2897" s="5" t="s">
        <v>942</v>
      </c>
      <c r="B2897" s="117" t="str">
        <f>IF(ISERROR(VLOOKUP($A2897, Dropdownlisten!$A$3:$F$143, 2, FALSE)), "", VLOOKUP($A2897, Dropdownlisten!$A$3:$F$143, 2, FALSE))</f>
        <v>POI</v>
      </c>
      <c r="C2897" s="117">
        <f>IF(ISERROR(VLOOKUP($A2897, Dropdownlisten!$A$3:$F$143, 3, FALSE)), "", VLOOKUP($A2897, Dropdownlisten!$A$3:$F$143, 3, FALSE))</f>
        <v>7000</v>
      </c>
      <c r="D2897" s="117" t="str">
        <f>IF(ISERROR(VLOOKUP($A2897, Dropdownlisten!$A$3:$F$143, 4, FALSE)), "", VLOOKUP($A2897, Dropdownlisten!$A$3:$F$143, 4, FALSE))</f>
        <v>EinkaufenDienstleistung</v>
      </c>
      <c r="E2897" s="117" t="str">
        <f>IF(ISERROR(VLOOKUP($A2897, Dropdownlisten!$A$3:$F$143, 5, FALSE)), "", VLOOKUP($A2897, Dropdownlisten!$A$3:$F$143, 5, FALSE))</f>
        <v>7000_016</v>
      </c>
      <c r="F2897" s="117" t="str">
        <f>IF(ISERROR(VLOOKUP($A2897, Dropdownlisten!$A$3:$F$143, 6, FALSE)), "", VLOOKUP($A2897, Dropdownlisten!$A$3:$F$143, 6, FALSE))</f>
        <v>Gluecksspiel</v>
      </c>
      <c r="G2897" s="117" t="str">
        <f>VLOOKUP(E2897,Datenstruktur_fuer_R!$D$2:$F$141,3,FALSE)</f>
        <v>Point</v>
      </c>
      <c r="H2897" s="120" t="s">
        <v>689</v>
      </c>
      <c r="I2897" s="26" t="s">
        <v>753</v>
      </c>
      <c r="J2897" s="26" t="s">
        <v>1265</v>
      </c>
      <c r="K2897" s="5" t="s">
        <v>878</v>
      </c>
      <c r="L2897" s="5" t="s">
        <v>943</v>
      </c>
      <c r="M2897" s="5">
        <v>1</v>
      </c>
      <c r="N2897" s="5" t="s">
        <v>1173</v>
      </c>
    </row>
    <row r="2898" spans="1:14" x14ac:dyDescent="0.35">
      <c r="A2898" s="5" t="s">
        <v>694</v>
      </c>
      <c r="B2898" s="117" t="str">
        <f>IF(ISERROR(VLOOKUP($A2898, Dropdownlisten!$A$3:$F$143, 2, FALSE)), "", VLOOKUP($A2898, Dropdownlisten!$A$3:$F$143, 2, FALSE))</f>
        <v>POI</v>
      </c>
      <c r="C2898" s="117">
        <f>IF(ISERROR(VLOOKUP($A2898, Dropdownlisten!$A$3:$F$143, 3, FALSE)), "", VLOOKUP($A2898, Dropdownlisten!$A$3:$F$143, 3, FALSE))</f>
        <v>6000</v>
      </c>
      <c r="D2898" s="117" t="str">
        <f>IF(ISERROR(VLOOKUP($A2898, Dropdownlisten!$A$3:$F$143, 4, FALSE)), "", VLOOKUP($A2898, Dropdownlisten!$A$3:$F$143, 4, FALSE))</f>
        <v>UnterhaltungSportNaherholung</v>
      </c>
      <c r="E2898" s="117" t="str">
        <f>IF(ISERROR(VLOOKUP($A2898, Dropdownlisten!$A$3:$F$143, 5, FALSE)), "", VLOOKUP($A2898, Dropdownlisten!$A$3:$F$143, 5, FALSE))</f>
        <v>6000_009</v>
      </c>
      <c r="F2898" s="117" t="str">
        <f>IF(ISERROR(VLOOKUP($A2898, Dropdownlisten!$A$3:$F$143, 6, FALSE)), "", VLOOKUP($A2898, Dropdownlisten!$A$3:$F$143, 6, FALSE))</f>
        <v>Kino</v>
      </c>
      <c r="G2898" s="117" t="str">
        <f>VLOOKUP(E2898,Datenstruktur_fuer_R!$D$2:$F$141,3,FALSE)</f>
        <v>Point</v>
      </c>
      <c r="H2898" s="120" t="s">
        <v>689</v>
      </c>
      <c r="I2898" s="26" t="s">
        <v>753</v>
      </c>
      <c r="J2898" s="26" t="s">
        <v>1265</v>
      </c>
      <c r="K2898" s="5" t="s">
        <v>878</v>
      </c>
      <c r="L2898" s="5" t="s">
        <v>944</v>
      </c>
      <c r="M2898" s="5">
        <v>1</v>
      </c>
      <c r="N2898" s="5" t="s">
        <v>1173</v>
      </c>
    </row>
    <row r="2899" spans="1:14" x14ac:dyDescent="0.35">
      <c r="A2899" s="5" t="s">
        <v>1214</v>
      </c>
      <c r="B2899" s="117" t="str">
        <f>IF(ISERROR(VLOOKUP($A2899, Dropdownlisten!$A$3:$F$143, 2, FALSE)), "", VLOOKUP($A2899, Dropdownlisten!$A$3:$F$143, 2, FALSE))</f>
        <v>POI</v>
      </c>
      <c r="C2899" s="117">
        <f>IF(ISERROR(VLOOKUP($A2899, Dropdownlisten!$A$3:$F$143, 3, FALSE)), "", VLOOKUP($A2899, Dropdownlisten!$A$3:$F$143, 3, FALSE))</f>
        <v>6000</v>
      </c>
      <c r="D2899" s="117" t="str">
        <f>IF(ISERROR(VLOOKUP($A2899, Dropdownlisten!$A$3:$F$143, 4, FALSE)), "", VLOOKUP($A2899, Dropdownlisten!$A$3:$F$143, 4, FALSE))</f>
        <v>UnterhaltungSportNaherholung</v>
      </c>
      <c r="E2899" s="117" t="str">
        <f>IF(ISERROR(VLOOKUP($A2899, Dropdownlisten!$A$3:$F$143, 5, FALSE)), "", VLOOKUP($A2899, Dropdownlisten!$A$3:$F$143, 5, FALSE))</f>
        <v>6000_021</v>
      </c>
      <c r="F2899" s="117" t="str">
        <f>IF(ISERROR(VLOOKUP($A2899, Dropdownlisten!$A$3:$F$143, 6, FALSE)), "", VLOOKUP($A2899, Dropdownlisten!$A$3:$F$143, 6, FALSE))</f>
        <v>Veranstaltungsort</v>
      </c>
      <c r="G2899" s="117" t="str">
        <f>VLOOKUP(E2899,Datenstruktur_fuer_R!$D$2:$F$141,3,FALSE)</f>
        <v>Point</v>
      </c>
      <c r="H2899" s="120" t="s">
        <v>689</v>
      </c>
      <c r="I2899" s="26" t="s">
        <v>753</v>
      </c>
      <c r="J2899" s="26" t="s">
        <v>1265</v>
      </c>
      <c r="K2899" s="5" t="s">
        <v>878</v>
      </c>
      <c r="L2899" s="5" t="s">
        <v>945</v>
      </c>
      <c r="M2899" s="5">
        <v>1</v>
      </c>
      <c r="N2899" s="5" t="s">
        <v>1173</v>
      </c>
    </row>
    <row r="2900" spans="1:14" x14ac:dyDescent="0.35">
      <c r="A2900" s="5" t="s">
        <v>942</v>
      </c>
      <c r="B2900" s="117" t="str">
        <f>IF(ISERROR(VLOOKUP($A2900, Dropdownlisten!$A$3:$F$143, 2, FALSE)), "", VLOOKUP($A2900, Dropdownlisten!$A$3:$F$143, 2, FALSE))</f>
        <v>POI</v>
      </c>
      <c r="C2900" s="117">
        <f>IF(ISERROR(VLOOKUP($A2900, Dropdownlisten!$A$3:$F$143, 3, FALSE)), "", VLOOKUP($A2900, Dropdownlisten!$A$3:$F$143, 3, FALSE))</f>
        <v>7000</v>
      </c>
      <c r="D2900" s="117" t="str">
        <f>IF(ISERROR(VLOOKUP($A2900, Dropdownlisten!$A$3:$F$143, 4, FALSE)), "", VLOOKUP($A2900, Dropdownlisten!$A$3:$F$143, 4, FALSE))</f>
        <v>EinkaufenDienstleistung</v>
      </c>
      <c r="E2900" s="117" t="str">
        <f>IF(ISERROR(VLOOKUP($A2900, Dropdownlisten!$A$3:$F$143, 5, FALSE)), "", VLOOKUP($A2900, Dropdownlisten!$A$3:$F$143, 5, FALSE))</f>
        <v>7000_016</v>
      </c>
      <c r="F2900" s="117" t="str">
        <f>IF(ISERROR(VLOOKUP($A2900, Dropdownlisten!$A$3:$F$143, 6, FALSE)), "", VLOOKUP($A2900, Dropdownlisten!$A$3:$F$143, 6, FALSE))</f>
        <v>Gluecksspiel</v>
      </c>
      <c r="G2900" s="117" t="str">
        <f>VLOOKUP(E2900,Datenstruktur_fuer_R!$D$2:$F$141,3,FALSE)</f>
        <v>Point</v>
      </c>
      <c r="H2900" s="120" t="s">
        <v>689</v>
      </c>
      <c r="I2900" s="26" t="s">
        <v>753</v>
      </c>
      <c r="J2900" s="26" t="s">
        <v>1265</v>
      </c>
      <c r="K2900" s="5" t="s">
        <v>878</v>
      </c>
      <c r="L2900" s="5" t="s">
        <v>946</v>
      </c>
      <c r="M2900" s="5">
        <v>1</v>
      </c>
      <c r="N2900" s="5" t="s">
        <v>1173</v>
      </c>
    </row>
    <row r="2901" spans="1:14" x14ac:dyDescent="0.35">
      <c r="A2901" s="5" t="s">
        <v>669</v>
      </c>
      <c r="B2901" s="117" t="str">
        <f>IF(ISERROR(VLOOKUP($A2901, Dropdownlisten!$A$3:$F$143, 2, FALSE)), "", VLOOKUP($A2901, Dropdownlisten!$A$3:$F$143, 2, FALSE))</f>
        <v>POI</v>
      </c>
      <c r="C2901" s="117">
        <f>IF(ISERROR(VLOOKUP($A2901, Dropdownlisten!$A$3:$F$143, 3, FALSE)), "", VLOOKUP($A2901, Dropdownlisten!$A$3:$F$143, 3, FALSE))</f>
        <v>6000</v>
      </c>
      <c r="D2901" s="117" t="str">
        <f>IF(ISERROR(VLOOKUP($A2901, Dropdownlisten!$A$3:$F$143, 4, FALSE)), "", VLOOKUP($A2901, Dropdownlisten!$A$3:$F$143, 4, FALSE))</f>
        <v>UnterhaltungSportNaherholung</v>
      </c>
      <c r="E2901" s="117" t="str">
        <f>IF(ISERROR(VLOOKUP($A2901, Dropdownlisten!$A$3:$F$143, 5, FALSE)), "", VLOOKUP($A2901, Dropdownlisten!$A$3:$F$143, 5, FALSE))</f>
        <v>6000_004</v>
      </c>
      <c r="F2901" s="117" t="str">
        <f>IF(ISERROR(VLOOKUP($A2901, Dropdownlisten!$A$3:$F$143, 6, FALSE)), "", VLOOKUP($A2901, Dropdownlisten!$A$3:$F$143, 6, FALSE))</f>
        <v>Club</v>
      </c>
      <c r="G2901" s="117" t="str">
        <f>VLOOKUP(E2901,Datenstruktur_fuer_R!$D$2:$F$141,3,FALSE)</f>
        <v>Point</v>
      </c>
      <c r="H2901" s="120" t="s">
        <v>689</v>
      </c>
      <c r="I2901" s="26" t="s">
        <v>753</v>
      </c>
      <c r="J2901" s="26" t="s">
        <v>1265</v>
      </c>
      <c r="K2901" s="5" t="s">
        <v>878</v>
      </c>
      <c r="L2901" s="5" t="s">
        <v>947</v>
      </c>
      <c r="M2901" s="5">
        <v>1</v>
      </c>
      <c r="N2901" s="5" t="s">
        <v>1173</v>
      </c>
    </row>
    <row r="2902" spans="1:14" x14ac:dyDescent="0.35">
      <c r="A2902" s="5" t="s">
        <v>730</v>
      </c>
      <c r="B2902" s="117" t="str">
        <f>IF(ISERROR(VLOOKUP($A2902, Dropdownlisten!$A$3:$F$143, 2, FALSE)), "", VLOOKUP($A2902, Dropdownlisten!$A$3:$F$143, 2, FALSE))</f>
        <v>POI</v>
      </c>
      <c r="C2902" s="117">
        <f>IF(ISERROR(VLOOKUP($A2902, Dropdownlisten!$A$3:$F$143, 3, FALSE)), "", VLOOKUP($A2902, Dropdownlisten!$A$3:$F$143, 3, FALSE))</f>
        <v>4000</v>
      </c>
      <c r="D2902" s="117" t="str">
        <f>IF(ISERROR(VLOOKUP($A2902, Dropdownlisten!$A$3:$F$143, 4, FALSE)), "", VLOOKUP($A2902, Dropdownlisten!$A$3:$F$143, 4, FALSE))</f>
        <v>Soziales</v>
      </c>
      <c r="E2902" s="117" t="str">
        <f>IF(ISERROR(VLOOKUP($A2902, Dropdownlisten!$A$3:$F$143, 5, FALSE)), "", VLOOKUP($A2902, Dropdownlisten!$A$3:$F$143, 5, FALSE))</f>
        <v>4000_008</v>
      </c>
      <c r="F2902" s="117" t="str">
        <f>IF(ISERROR(VLOOKUP($A2902, Dropdownlisten!$A$3:$F$143, 6, FALSE)), "", VLOOKUP($A2902, Dropdownlisten!$A$3:$F$143, 6, FALSE))</f>
        <v>Verein</v>
      </c>
      <c r="G2902" s="117" t="str">
        <f>VLOOKUP(E2902,Datenstruktur_fuer_R!$D$2:$F$141,3,FALSE)</f>
        <v>Point</v>
      </c>
      <c r="H2902" s="120" t="s">
        <v>689</v>
      </c>
      <c r="I2902" s="26" t="s">
        <v>753</v>
      </c>
      <c r="J2902" s="26" t="s">
        <v>1265</v>
      </c>
      <c r="K2902" s="5" t="s">
        <v>878</v>
      </c>
      <c r="L2902" s="5" t="s">
        <v>948</v>
      </c>
      <c r="M2902" s="5">
        <v>1</v>
      </c>
      <c r="N2902" s="5" t="s">
        <v>1173</v>
      </c>
    </row>
    <row r="2903" spans="1:14" x14ac:dyDescent="0.35">
      <c r="A2903" s="5" t="s">
        <v>938</v>
      </c>
      <c r="B2903" s="117" t="str">
        <f>IF(ISERROR(VLOOKUP($A2903, Dropdownlisten!$A$3:$F$143, 2, FALSE)), "", VLOOKUP($A2903, Dropdownlisten!$A$3:$F$143, 2, FALSE))</f>
        <v>POI</v>
      </c>
      <c r="C2903" s="117">
        <f>IF(ISERROR(VLOOKUP($A2903, Dropdownlisten!$A$3:$F$143, 3, FALSE)), "", VLOOKUP($A2903, Dropdownlisten!$A$3:$F$143, 3, FALSE))</f>
        <v>7000</v>
      </c>
      <c r="D2903" s="117" t="str">
        <f>IF(ISERROR(VLOOKUP($A2903, Dropdownlisten!$A$3:$F$143, 4, FALSE)), "", VLOOKUP($A2903, Dropdownlisten!$A$3:$F$143, 4, FALSE))</f>
        <v>EinkaufenDienstleistung</v>
      </c>
      <c r="E2903" s="117" t="str">
        <f>IF(ISERROR(VLOOKUP($A2903, Dropdownlisten!$A$3:$F$143, 5, FALSE)), "", VLOOKUP($A2903, Dropdownlisten!$A$3:$F$143, 5, FALSE))</f>
        <v>7000_015</v>
      </c>
      <c r="F2903" s="117" t="str">
        <f>IF(ISERROR(VLOOKUP($A2903, Dropdownlisten!$A$3:$F$143, 6, FALSE)), "", VLOOKUP($A2903, Dropdownlisten!$A$3:$F$143, 6, FALSE))</f>
        <v>Rotlicht</v>
      </c>
      <c r="G2903" s="117" t="str">
        <f>VLOOKUP(E2903,Datenstruktur_fuer_R!$D$2:$F$141,3,FALSE)</f>
        <v>Point</v>
      </c>
      <c r="H2903" s="120" t="s">
        <v>689</v>
      </c>
      <c r="I2903" s="26" t="s">
        <v>753</v>
      </c>
      <c r="J2903" s="26" t="s">
        <v>1265</v>
      </c>
      <c r="K2903" s="5" t="s">
        <v>878</v>
      </c>
      <c r="L2903" s="5" t="s">
        <v>949</v>
      </c>
      <c r="M2903" s="5">
        <v>1</v>
      </c>
      <c r="N2903" s="5" t="s">
        <v>1173</v>
      </c>
    </row>
    <row r="2904" spans="1:14" x14ac:dyDescent="0.35">
      <c r="A2904" s="5" t="s">
        <v>938</v>
      </c>
      <c r="B2904" s="117" t="str">
        <f>IF(ISERROR(VLOOKUP($A2904, Dropdownlisten!$A$3:$F$143, 2, FALSE)), "", VLOOKUP($A2904, Dropdownlisten!$A$3:$F$143, 2, FALSE))</f>
        <v>POI</v>
      </c>
      <c r="C2904" s="117">
        <f>IF(ISERROR(VLOOKUP($A2904, Dropdownlisten!$A$3:$F$143, 3, FALSE)), "", VLOOKUP($A2904, Dropdownlisten!$A$3:$F$143, 3, FALSE))</f>
        <v>7000</v>
      </c>
      <c r="D2904" s="117" t="str">
        <f>IF(ISERROR(VLOOKUP($A2904, Dropdownlisten!$A$3:$F$143, 4, FALSE)), "", VLOOKUP($A2904, Dropdownlisten!$A$3:$F$143, 4, FALSE))</f>
        <v>EinkaufenDienstleistung</v>
      </c>
      <c r="E2904" s="117" t="str">
        <f>IF(ISERROR(VLOOKUP($A2904, Dropdownlisten!$A$3:$F$143, 5, FALSE)), "", VLOOKUP($A2904, Dropdownlisten!$A$3:$F$143, 5, FALSE))</f>
        <v>7000_015</v>
      </c>
      <c r="F2904" s="117" t="str">
        <f>IF(ISERROR(VLOOKUP($A2904, Dropdownlisten!$A$3:$F$143, 6, FALSE)), "", VLOOKUP($A2904, Dropdownlisten!$A$3:$F$143, 6, FALSE))</f>
        <v>Rotlicht</v>
      </c>
      <c r="G2904" s="117" t="str">
        <f>VLOOKUP(E2904,Datenstruktur_fuer_R!$D$2:$F$141,3,FALSE)</f>
        <v>Point</v>
      </c>
      <c r="H2904" s="120" t="s">
        <v>689</v>
      </c>
      <c r="I2904" s="26" t="s">
        <v>753</v>
      </c>
      <c r="J2904" s="26" t="s">
        <v>1265</v>
      </c>
      <c r="K2904" s="5" t="s">
        <v>878</v>
      </c>
      <c r="L2904" s="5" t="s">
        <v>950</v>
      </c>
      <c r="M2904" s="5">
        <v>1</v>
      </c>
      <c r="N2904" s="5" t="s">
        <v>1173</v>
      </c>
    </row>
    <row r="2905" spans="1:14" x14ac:dyDescent="0.35">
      <c r="A2905" s="5" t="s">
        <v>727</v>
      </c>
      <c r="B2905" s="117" t="str">
        <f>IF(ISERROR(VLOOKUP($A2905, Dropdownlisten!$A$3:$F$143, 2, FALSE)), "", VLOOKUP($A2905, Dropdownlisten!$A$3:$F$143, 2, FALSE))</f>
        <v>POI</v>
      </c>
      <c r="C2905" s="117">
        <f>IF(ISERROR(VLOOKUP($A2905, Dropdownlisten!$A$3:$F$143, 3, FALSE)), "", VLOOKUP($A2905, Dropdownlisten!$A$3:$F$143, 3, FALSE))</f>
        <v>6000</v>
      </c>
      <c r="D2905" s="117" t="str">
        <f>IF(ISERROR(VLOOKUP($A2905, Dropdownlisten!$A$3:$F$143, 4, FALSE)), "", VLOOKUP($A2905, Dropdownlisten!$A$3:$F$143, 4, FALSE))</f>
        <v>UnterhaltungSportNaherholung</v>
      </c>
      <c r="E2905" s="117" t="str">
        <f>IF(ISERROR(VLOOKUP($A2905, Dropdownlisten!$A$3:$F$143, 5, FALSE)), "", VLOOKUP($A2905, Dropdownlisten!$A$3:$F$143, 5, FALSE))</f>
        <v>6000_018</v>
      </c>
      <c r="F2905" s="117" t="str">
        <f>IF(ISERROR(VLOOKUP($A2905, Dropdownlisten!$A$3:$F$143, 6, FALSE)), "", VLOOKUP($A2905, Dropdownlisten!$A$3:$F$143, 6, FALSE))</f>
        <v>Theater</v>
      </c>
      <c r="G2905" s="117" t="str">
        <f>VLOOKUP(E2905,Datenstruktur_fuer_R!$D$2:$F$141,3,FALSE)</f>
        <v>Point</v>
      </c>
      <c r="H2905" s="120" t="s">
        <v>689</v>
      </c>
      <c r="I2905" s="26" t="s">
        <v>753</v>
      </c>
      <c r="J2905" s="26" t="s">
        <v>1265</v>
      </c>
      <c r="K2905" s="5" t="s">
        <v>878</v>
      </c>
      <c r="L2905" s="5" t="s">
        <v>951</v>
      </c>
      <c r="M2905" s="5">
        <v>1</v>
      </c>
      <c r="N2905" s="5" t="s">
        <v>1173</v>
      </c>
    </row>
    <row r="2906" spans="1:14" x14ac:dyDescent="0.35">
      <c r="A2906" s="5" t="s">
        <v>684</v>
      </c>
      <c r="B2906" s="117" t="str">
        <f>IF(ISERROR(VLOOKUP($A2906, Dropdownlisten!$A$3:$F$143, 2, FALSE)), "", VLOOKUP($A2906, Dropdownlisten!$A$3:$F$143, 2, FALSE))</f>
        <v>POI</v>
      </c>
      <c r="C2906" s="117">
        <f>IF(ISERROR(VLOOKUP($A2906, Dropdownlisten!$A$3:$F$143, 3, FALSE)), "", VLOOKUP($A2906, Dropdownlisten!$A$3:$F$143, 3, FALSE))</f>
        <v>6000</v>
      </c>
      <c r="D2906" s="117" t="str">
        <f>IF(ISERROR(VLOOKUP($A2906, Dropdownlisten!$A$3:$F$143, 4, FALSE)), "", VLOOKUP($A2906, Dropdownlisten!$A$3:$F$143, 4, FALSE))</f>
        <v>UnterhaltungSportNaherholung</v>
      </c>
      <c r="E2906" s="117" t="str">
        <f>IF(ISERROR(VLOOKUP($A2906, Dropdownlisten!$A$3:$F$143, 5, FALSE)), "", VLOOKUP($A2906, Dropdownlisten!$A$3:$F$143, 5, FALSE))</f>
        <v>6000_007</v>
      </c>
      <c r="F2906" s="117" t="str">
        <f>IF(ISERROR(VLOOKUP($A2906, Dropdownlisten!$A$3:$F$143, 6, FALSE)), "", VLOOKUP($A2906, Dropdownlisten!$A$3:$F$143, 6, FALSE))</f>
        <v>Gotteshaus</v>
      </c>
      <c r="G2906" s="117" t="str">
        <f>VLOOKUP(E2906,Datenstruktur_fuer_R!$D$2:$F$141,3,FALSE)</f>
        <v>Point</v>
      </c>
      <c r="H2906" s="120" t="s">
        <v>689</v>
      </c>
      <c r="I2906" s="26" t="s">
        <v>753</v>
      </c>
      <c r="J2906" s="26" t="s">
        <v>1265</v>
      </c>
      <c r="K2906" s="5" t="s">
        <v>878</v>
      </c>
      <c r="L2906" s="5" t="s">
        <v>952</v>
      </c>
      <c r="M2906" s="5">
        <v>1</v>
      </c>
      <c r="N2906" s="5" t="s">
        <v>1173</v>
      </c>
    </row>
    <row r="2907" spans="1:14" x14ac:dyDescent="0.35">
      <c r="A2907" s="5" t="s">
        <v>720</v>
      </c>
      <c r="B2907" s="117" t="str">
        <f>IF(ISERROR(VLOOKUP($A2907, Dropdownlisten!$A$3:$F$143, 2, FALSE)), "", VLOOKUP($A2907, Dropdownlisten!$A$3:$F$143, 2, FALSE))</f>
        <v>POI</v>
      </c>
      <c r="C2907" s="117">
        <f>IF(ISERROR(VLOOKUP($A2907, Dropdownlisten!$A$3:$F$143, 3, FALSE)), "", VLOOKUP($A2907, Dropdownlisten!$A$3:$F$143, 3, FALSE))</f>
        <v>6000</v>
      </c>
      <c r="D2907" s="117" t="str">
        <f>IF(ISERROR(VLOOKUP($A2907, Dropdownlisten!$A$3:$F$143, 4, FALSE)), "", VLOOKUP($A2907, Dropdownlisten!$A$3:$F$143, 4, FALSE))</f>
        <v>UnterhaltungSportNaherholung</v>
      </c>
      <c r="E2907" s="117" t="str">
        <f>IF(ISERROR(VLOOKUP($A2907, Dropdownlisten!$A$3:$F$143, 5, FALSE)), "", VLOOKUP($A2907, Dropdownlisten!$A$3:$F$143, 5, FALSE))</f>
        <v>6000_017</v>
      </c>
      <c r="F2907" s="117" t="str">
        <f>IF(ISERROR(VLOOKUP($A2907, Dropdownlisten!$A$3:$F$143, 6, FALSE)), "", VLOOKUP($A2907, Dropdownlisten!$A$3:$F$143, 6, FALSE))</f>
        <v>Sportstaette</v>
      </c>
      <c r="G2907" s="117" t="str">
        <f>VLOOKUP(E2907,Datenstruktur_fuer_R!$D$2:$F$141,3,FALSE)</f>
        <v>Point</v>
      </c>
      <c r="H2907" s="120" t="s">
        <v>689</v>
      </c>
      <c r="I2907" s="26" t="s">
        <v>753</v>
      </c>
      <c r="J2907" s="26" t="s">
        <v>1265</v>
      </c>
      <c r="K2907" s="5" t="s">
        <v>878</v>
      </c>
      <c r="L2907" s="5" t="s">
        <v>953</v>
      </c>
      <c r="M2907" s="5">
        <v>1</v>
      </c>
      <c r="N2907" s="5" t="s">
        <v>1173</v>
      </c>
    </row>
    <row r="2908" spans="1:14" x14ac:dyDescent="0.35">
      <c r="A2908" s="5" t="s">
        <v>676</v>
      </c>
      <c r="B2908" s="117" t="str">
        <f>IF(ISERROR(VLOOKUP($A2908, Dropdownlisten!$A$3:$F$143, 2, FALSE)), "", VLOOKUP($A2908, Dropdownlisten!$A$3:$F$143, 2, FALSE))</f>
        <v>POI</v>
      </c>
      <c r="C2908" s="117">
        <f>IF(ISERROR(VLOOKUP($A2908, Dropdownlisten!$A$3:$F$143, 3, FALSE)), "", VLOOKUP($A2908, Dropdownlisten!$A$3:$F$143, 3, FALSE))</f>
        <v>1000</v>
      </c>
      <c r="D2908" s="117" t="str">
        <f>IF(ISERROR(VLOOKUP($A2908, Dropdownlisten!$A$3:$F$143, 4, FALSE)), "", VLOOKUP($A2908, Dropdownlisten!$A$3:$F$143, 4, FALSE))</f>
        <v>Grundversorgung</v>
      </c>
      <c r="E2908" s="117" t="str">
        <f>IF(ISERROR(VLOOKUP($A2908, Dropdownlisten!$A$3:$F$143, 5, FALSE)), "", VLOOKUP($A2908, Dropdownlisten!$A$3:$F$143, 5, FALSE))</f>
        <v>1000_001</v>
      </c>
      <c r="F2908" s="117" t="str">
        <f>IF(ISERROR(VLOOKUP($A2908, Dropdownlisten!$A$3:$F$143, 6, FALSE)), "", VLOOKUP($A2908, Dropdownlisten!$A$3:$F$143, 6, FALSE))</f>
        <v>Feuerwehr</v>
      </c>
      <c r="G2908" s="117" t="str">
        <f>VLOOKUP(E2908,Datenstruktur_fuer_R!$D$2:$F$141,3,FALSE)</f>
        <v>Point</v>
      </c>
      <c r="H2908" s="120" t="s">
        <v>689</v>
      </c>
      <c r="I2908" s="26" t="s">
        <v>753</v>
      </c>
      <c r="J2908" s="26" t="s">
        <v>1265</v>
      </c>
      <c r="K2908" s="5" t="s">
        <v>878</v>
      </c>
      <c r="L2908" s="5" t="s">
        <v>954</v>
      </c>
      <c r="M2908" s="5">
        <v>1</v>
      </c>
      <c r="N2908" s="5" t="s">
        <v>1173</v>
      </c>
    </row>
    <row r="2909" spans="1:14" x14ac:dyDescent="0.35">
      <c r="A2909" s="5" t="s">
        <v>680</v>
      </c>
      <c r="B2909" s="117" t="str">
        <f>IF(ISERROR(VLOOKUP($A2909, Dropdownlisten!$A$3:$F$143, 2, FALSE)), "", VLOOKUP($A2909, Dropdownlisten!$A$3:$F$143, 2, FALSE))</f>
        <v>POI</v>
      </c>
      <c r="C2909" s="117">
        <f>IF(ISERROR(VLOOKUP($A2909, Dropdownlisten!$A$3:$F$143, 3, FALSE)), "", VLOOKUP($A2909, Dropdownlisten!$A$3:$F$143, 3, FALSE))</f>
        <v>6000</v>
      </c>
      <c r="D2909" s="117" t="str">
        <f>IF(ISERROR(VLOOKUP($A2909, Dropdownlisten!$A$3:$F$143, 4, FALSE)), "", VLOOKUP($A2909, Dropdownlisten!$A$3:$F$143, 4, FALSE))</f>
        <v>UnterhaltungSportNaherholung</v>
      </c>
      <c r="E2909" s="117" t="str">
        <f>IF(ISERROR(VLOOKUP($A2909, Dropdownlisten!$A$3:$F$143, 5, FALSE)), "", VLOOKUP($A2909, Dropdownlisten!$A$3:$F$143, 5, FALSE))</f>
        <v>6000_005</v>
      </c>
      <c r="F2909" s="117" t="str">
        <f>IF(ISERROR(VLOOKUP($A2909, Dropdownlisten!$A$3:$F$143, 6, FALSE)), "", VLOOKUP($A2909, Dropdownlisten!$A$3:$F$143, 6, FALSE))</f>
        <v>Friedhof</v>
      </c>
      <c r="G2909" s="117" t="str">
        <f>VLOOKUP(E2909,Datenstruktur_fuer_R!$D$2:$F$141,3,FALSE)</f>
        <v>Point</v>
      </c>
      <c r="H2909" s="120" t="s">
        <v>689</v>
      </c>
      <c r="I2909" s="26" t="s">
        <v>753</v>
      </c>
      <c r="J2909" s="26" t="s">
        <v>1265</v>
      </c>
      <c r="K2909" s="5" t="s">
        <v>878</v>
      </c>
      <c r="L2909" s="5" t="s">
        <v>955</v>
      </c>
      <c r="M2909" s="5">
        <v>1</v>
      </c>
      <c r="N2909" s="5" t="s">
        <v>1173</v>
      </c>
    </row>
    <row r="2910" spans="1:14" x14ac:dyDescent="0.35">
      <c r="A2910" s="5" t="s">
        <v>720</v>
      </c>
      <c r="B2910" s="117" t="str">
        <f>IF(ISERROR(VLOOKUP($A2910, Dropdownlisten!$A$3:$F$143, 2, FALSE)), "", VLOOKUP($A2910, Dropdownlisten!$A$3:$F$143, 2, FALSE))</f>
        <v>POI</v>
      </c>
      <c r="C2910" s="117">
        <f>IF(ISERROR(VLOOKUP($A2910, Dropdownlisten!$A$3:$F$143, 3, FALSE)), "", VLOOKUP($A2910, Dropdownlisten!$A$3:$F$143, 3, FALSE))</f>
        <v>6000</v>
      </c>
      <c r="D2910" s="117" t="str">
        <f>IF(ISERROR(VLOOKUP($A2910, Dropdownlisten!$A$3:$F$143, 4, FALSE)), "", VLOOKUP($A2910, Dropdownlisten!$A$3:$F$143, 4, FALSE))</f>
        <v>UnterhaltungSportNaherholung</v>
      </c>
      <c r="E2910" s="117" t="str">
        <f>IF(ISERROR(VLOOKUP($A2910, Dropdownlisten!$A$3:$F$143, 5, FALSE)), "", VLOOKUP($A2910, Dropdownlisten!$A$3:$F$143, 5, FALSE))</f>
        <v>6000_017</v>
      </c>
      <c r="F2910" s="117" t="str">
        <f>IF(ISERROR(VLOOKUP($A2910, Dropdownlisten!$A$3:$F$143, 6, FALSE)), "", VLOOKUP($A2910, Dropdownlisten!$A$3:$F$143, 6, FALSE))</f>
        <v>Sportstaette</v>
      </c>
      <c r="G2910" s="117" t="str">
        <f>VLOOKUP(E2910,Datenstruktur_fuer_R!$D$2:$F$141,3,FALSE)</f>
        <v>Point</v>
      </c>
      <c r="H2910" s="120" t="s">
        <v>689</v>
      </c>
      <c r="I2910" s="26" t="s">
        <v>753</v>
      </c>
      <c r="J2910" s="26" t="s">
        <v>1265</v>
      </c>
      <c r="K2910" s="5" t="s">
        <v>878</v>
      </c>
      <c r="L2910" s="5" t="s">
        <v>956</v>
      </c>
      <c r="M2910" s="5">
        <v>1</v>
      </c>
      <c r="N2910" s="5" t="s">
        <v>1173</v>
      </c>
    </row>
    <row r="2911" spans="1:14" x14ac:dyDescent="0.35">
      <c r="A2911" s="5" t="s">
        <v>735</v>
      </c>
      <c r="B2911" s="117" t="str">
        <f>IF(ISERROR(VLOOKUP($A2911, Dropdownlisten!$A$3:$F$143, 2, FALSE)), "", VLOOKUP($A2911, Dropdownlisten!$A$3:$F$143, 2, FALSE))</f>
        <v>POI</v>
      </c>
      <c r="C2911" s="117">
        <f>IF(ISERROR(VLOOKUP($A2911, Dropdownlisten!$A$3:$F$143, 3, FALSE)), "", VLOOKUP($A2911, Dropdownlisten!$A$3:$F$143, 3, FALSE))</f>
        <v>7000</v>
      </c>
      <c r="D2911" s="117" t="str">
        <f>IF(ISERROR(VLOOKUP($A2911, Dropdownlisten!$A$3:$F$143, 4, FALSE)), "", VLOOKUP($A2911, Dropdownlisten!$A$3:$F$143, 4, FALSE))</f>
        <v>EinkaufenDienstleistung</v>
      </c>
      <c r="E2911" s="117" t="str">
        <f>IF(ISERROR(VLOOKUP($A2911, Dropdownlisten!$A$3:$F$143, 5, FALSE)), "", VLOOKUP($A2911, Dropdownlisten!$A$3:$F$143, 5, FALSE))</f>
        <v>7000_010</v>
      </c>
      <c r="F2911" s="117" t="str">
        <f>IF(ISERROR(VLOOKUP($A2911, Dropdownlisten!$A$3:$F$143, 6, FALSE)), "", VLOOKUP($A2911, Dropdownlisten!$A$3:$F$143, 6, FALSE))</f>
        <v>Wochenmarkt</v>
      </c>
      <c r="G2911" s="117" t="str">
        <f>VLOOKUP(E2911,Datenstruktur_fuer_R!$D$2:$F$141,3,FALSE)</f>
        <v>Point</v>
      </c>
      <c r="H2911" s="120" t="s">
        <v>689</v>
      </c>
      <c r="I2911" s="26" t="s">
        <v>753</v>
      </c>
      <c r="J2911" s="26" t="s">
        <v>1265</v>
      </c>
      <c r="K2911" s="5" t="s">
        <v>878</v>
      </c>
      <c r="L2911" s="5" t="s">
        <v>957</v>
      </c>
      <c r="M2911" s="5">
        <v>1</v>
      </c>
      <c r="N2911" s="5" t="s">
        <v>1173</v>
      </c>
    </row>
    <row r="2912" spans="1:14" x14ac:dyDescent="0.35">
      <c r="A2912" s="5" t="s">
        <v>727</v>
      </c>
      <c r="B2912" s="117" t="str">
        <f>IF(ISERROR(VLOOKUP($A2912, Dropdownlisten!$A$3:$F$143, 2, FALSE)), "", VLOOKUP($A2912, Dropdownlisten!$A$3:$F$143, 2, FALSE))</f>
        <v>POI</v>
      </c>
      <c r="C2912" s="117">
        <f>IF(ISERROR(VLOOKUP($A2912, Dropdownlisten!$A$3:$F$143, 3, FALSE)), "", VLOOKUP($A2912, Dropdownlisten!$A$3:$F$143, 3, FALSE))</f>
        <v>6000</v>
      </c>
      <c r="D2912" s="117" t="str">
        <f>IF(ISERROR(VLOOKUP($A2912, Dropdownlisten!$A$3:$F$143, 4, FALSE)), "", VLOOKUP($A2912, Dropdownlisten!$A$3:$F$143, 4, FALSE))</f>
        <v>UnterhaltungSportNaherholung</v>
      </c>
      <c r="E2912" s="117" t="str">
        <f>IF(ISERROR(VLOOKUP($A2912, Dropdownlisten!$A$3:$F$143, 5, FALSE)), "", VLOOKUP($A2912, Dropdownlisten!$A$3:$F$143, 5, FALSE))</f>
        <v>6000_018</v>
      </c>
      <c r="F2912" s="117" t="str">
        <f>IF(ISERROR(VLOOKUP($A2912, Dropdownlisten!$A$3:$F$143, 6, FALSE)), "", VLOOKUP($A2912, Dropdownlisten!$A$3:$F$143, 6, FALSE))</f>
        <v>Theater</v>
      </c>
      <c r="G2912" s="117" t="str">
        <f>VLOOKUP(E2912,Datenstruktur_fuer_R!$D$2:$F$141,3,FALSE)</f>
        <v>Point</v>
      </c>
      <c r="H2912" s="120" t="s">
        <v>689</v>
      </c>
      <c r="I2912" s="26" t="s">
        <v>753</v>
      </c>
      <c r="J2912" s="26" t="s">
        <v>1265</v>
      </c>
      <c r="K2912" s="5" t="s">
        <v>878</v>
      </c>
      <c r="L2912" s="5" t="s">
        <v>958</v>
      </c>
      <c r="M2912" s="5">
        <v>1</v>
      </c>
      <c r="N2912" s="5" t="s">
        <v>1173</v>
      </c>
    </row>
    <row r="2913" spans="1:14" x14ac:dyDescent="0.35">
      <c r="A2913" s="5" t="s">
        <v>706</v>
      </c>
      <c r="B2913" s="117" t="str">
        <f>IF(ISERROR(VLOOKUP($A2913, Dropdownlisten!$A$3:$F$143, 2, FALSE)), "", VLOOKUP($A2913, Dropdownlisten!$A$3:$F$143, 2, FALSE))</f>
        <v>POI</v>
      </c>
      <c r="C2913" s="117">
        <f>IF(ISERROR(VLOOKUP($A2913, Dropdownlisten!$A$3:$F$143, 3, FALSE)), "", VLOOKUP($A2913, Dropdownlisten!$A$3:$F$143, 3, FALSE))</f>
        <v>1000</v>
      </c>
      <c r="D2913" s="117" t="str">
        <f>IF(ISERROR(VLOOKUP($A2913, Dropdownlisten!$A$3:$F$143, 4, FALSE)), "", VLOOKUP($A2913, Dropdownlisten!$A$3:$F$143, 4, FALSE))</f>
        <v>Grundversorgung</v>
      </c>
      <c r="E2913" s="117" t="str">
        <f>IF(ISERROR(VLOOKUP($A2913, Dropdownlisten!$A$3:$F$143, 5, FALSE)), "", VLOOKUP($A2913, Dropdownlisten!$A$3:$F$143, 5, FALSE))</f>
        <v>1000_004</v>
      </c>
      <c r="F2913" s="117" t="str">
        <f>IF(ISERROR(VLOOKUP($A2913, Dropdownlisten!$A$3:$F$143, 6, FALSE)), "", VLOOKUP($A2913, Dropdownlisten!$A$3:$F$143, 6, FALSE))</f>
        <v>Polizei</v>
      </c>
      <c r="G2913" s="117" t="str">
        <f>VLOOKUP(E2913,Datenstruktur_fuer_R!$D$2:$F$141,3,FALSE)</f>
        <v>Point</v>
      </c>
      <c r="H2913" s="120" t="s">
        <v>689</v>
      </c>
      <c r="I2913" s="26" t="s">
        <v>753</v>
      </c>
      <c r="J2913" s="26" t="s">
        <v>1265</v>
      </c>
      <c r="K2913" s="5" t="s">
        <v>878</v>
      </c>
      <c r="L2913" s="5" t="s">
        <v>959</v>
      </c>
      <c r="M2913" s="5">
        <v>1</v>
      </c>
      <c r="N2913" s="5" t="s">
        <v>1173</v>
      </c>
    </row>
    <row r="2914" spans="1:14" x14ac:dyDescent="0.35">
      <c r="A2914" s="5" t="s">
        <v>707</v>
      </c>
      <c r="B2914" s="117" t="str">
        <f>IF(ISERROR(VLOOKUP($A2914, Dropdownlisten!$A$3:$F$143, 2, FALSE)), "", VLOOKUP($A2914, Dropdownlisten!$A$3:$F$143, 2, FALSE))</f>
        <v>POI</v>
      </c>
      <c r="C2914" s="117">
        <f>IF(ISERROR(VLOOKUP($A2914, Dropdownlisten!$A$3:$F$143, 3, FALSE)), "", VLOOKUP($A2914, Dropdownlisten!$A$3:$F$143, 3, FALSE))</f>
        <v>7000</v>
      </c>
      <c r="D2914" s="117" t="str">
        <f>IF(ISERROR(VLOOKUP($A2914, Dropdownlisten!$A$3:$F$143, 4, FALSE)), "", VLOOKUP($A2914, Dropdownlisten!$A$3:$F$143, 4, FALSE))</f>
        <v>EinkaufenDienstleistung</v>
      </c>
      <c r="E2914" s="117" t="str">
        <f>IF(ISERROR(VLOOKUP($A2914, Dropdownlisten!$A$3:$F$143, 5, FALSE)), "", VLOOKUP($A2914, Dropdownlisten!$A$3:$F$143, 5, FALSE))</f>
        <v>7000_007</v>
      </c>
      <c r="F2914" s="117" t="str">
        <f>IF(ISERROR(VLOOKUP($A2914, Dropdownlisten!$A$3:$F$143, 6, FALSE)), "", VLOOKUP($A2914, Dropdownlisten!$A$3:$F$143, 6, FALSE))</f>
        <v>Post</v>
      </c>
      <c r="G2914" s="117" t="str">
        <f>VLOOKUP(E2914,Datenstruktur_fuer_R!$D$2:$F$141,3,FALSE)</f>
        <v>Point</v>
      </c>
      <c r="H2914" s="120" t="s">
        <v>689</v>
      </c>
      <c r="I2914" s="26" t="s">
        <v>753</v>
      </c>
      <c r="J2914" s="26" t="s">
        <v>1265</v>
      </c>
      <c r="K2914" s="5" t="s">
        <v>878</v>
      </c>
      <c r="L2914" s="5" t="s">
        <v>960</v>
      </c>
      <c r="M2914" s="5">
        <v>1</v>
      </c>
      <c r="N2914" s="5" t="s">
        <v>1173</v>
      </c>
    </row>
    <row r="2915" spans="1:14" x14ac:dyDescent="0.35">
      <c r="A2915" s="5" t="s">
        <v>692</v>
      </c>
      <c r="B2915" s="117" t="str">
        <f>IF(ISERROR(VLOOKUP($A2915, Dropdownlisten!$A$3:$F$143, 2, FALSE)), "", VLOOKUP($A2915, Dropdownlisten!$A$3:$F$143, 2, FALSE))</f>
        <v>POI</v>
      </c>
      <c r="C2915" s="117">
        <f>IF(ISERROR(VLOOKUP($A2915, Dropdownlisten!$A$3:$F$143, 3, FALSE)), "", VLOOKUP($A2915, Dropdownlisten!$A$3:$F$143, 3, FALSE))</f>
        <v>1000</v>
      </c>
      <c r="D2915" s="117" t="str">
        <f>IF(ISERROR(VLOOKUP($A2915, Dropdownlisten!$A$3:$F$143, 4, FALSE)), "", VLOOKUP($A2915, Dropdownlisten!$A$3:$F$143, 4, FALSE))</f>
        <v>Grundversorgung</v>
      </c>
      <c r="E2915" s="117" t="str">
        <f>IF(ISERROR(VLOOKUP($A2915, Dropdownlisten!$A$3:$F$143, 5, FALSE)), "", VLOOKUP($A2915, Dropdownlisten!$A$3:$F$143, 5, FALSE))</f>
        <v>1000_003</v>
      </c>
      <c r="F2915" s="117" t="str">
        <f>IF(ISERROR(VLOOKUP($A2915, Dropdownlisten!$A$3:$F$143, 6, FALSE)), "", VLOOKUP($A2915, Dropdownlisten!$A$3:$F$143, 6, FALSE))</f>
        <v>Katastrophenschutz</v>
      </c>
      <c r="G2915" s="117" t="str">
        <f>VLOOKUP(E2915,Datenstruktur_fuer_R!$D$2:$F$141,3,FALSE)</f>
        <v>Point</v>
      </c>
      <c r="H2915" s="120" t="s">
        <v>689</v>
      </c>
      <c r="I2915" s="26" t="s">
        <v>753</v>
      </c>
      <c r="J2915" s="26" t="s">
        <v>1265</v>
      </c>
      <c r="K2915" s="5" t="s">
        <v>878</v>
      </c>
      <c r="L2915" s="5" t="s">
        <v>961</v>
      </c>
      <c r="M2915" s="5">
        <v>1</v>
      </c>
      <c r="N2915" s="5" t="s">
        <v>1173</v>
      </c>
    </row>
    <row r="2916" spans="1:14" x14ac:dyDescent="0.35">
      <c r="A2916" s="5" t="s">
        <v>964</v>
      </c>
      <c r="B2916" s="117" t="str">
        <f>IF(ISERROR(VLOOKUP($A2916, Dropdownlisten!$A$3:$F$143, 2, FALSE)), "", VLOOKUP($A2916, Dropdownlisten!$A$3:$F$143, 2, FALSE))</f>
        <v>POI</v>
      </c>
      <c r="C2916" s="117">
        <f>IF(ISERROR(VLOOKUP($A2916, Dropdownlisten!$A$3:$F$143, 3, FALSE)), "", VLOOKUP($A2916, Dropdownlisten!$A$3:$F$143, 3, FALSE))</f>
        <v>7000</v>
      </c>
      <c r="D2916" s="117" t="str">
        <f>IF(ISERROR(VLOOKUP($A2916, Dropdownlisten!$A$3:$F$143, 4, FALSE)), "", VLOOKUP($A2916, Dropdownlisten!$A$3:$F$143, 4, FALSE))</f>
        <v>EinkaufenDienstleistung</v>
      </c>
      <c r="E2916" s="117" t="str">
        <f>IF(ISERROR(VLOOKUP($A2916, Dropdownlisten!$A$3:$F$143, 5, FALSE)), "", VLOOKUP($A2916, Dropdownlisten!$A$3:$F$143, 5, FALSE))</f>
        <v>7000_017</v>
      </c>
      <c r="F2916" s="117" t="str">
        <f>IF(ISERROR(VLOOKUP($A2916, Dropdownlisten!$A$3:$F$143, 6, FALSE)), "", VLOOKUP($A2916, Dropdownlisten!$A$3:$F$143, 6, FALSE))</f>
        <v>OeffentlicheToiletten</v>
      </c>
      <c r="G2916" s="117" t="str">
        <f>VLOOKUP(E2916,Datenstruktur_fuer_R!$D$2:$F$141,3,FALSE)</f>
        <v>Point</v>
      </c>
      <c r="H2916" s="120" t="s">
        <v>689</v>
      </c>
      <c r="I2916" s="26" t="s">
        <v>753</v>
      </c>
      <c r="J2916" s="26" t="s">
        <v>1265</v>
      </c>
      <c r="K2916" s="5" t="s">
        <v>878</v>
      </c>
      <c r="L2916" s="5" t="s">
        <v>965</v>
      </c>
      <c r="M2916" s="5">
        <v>1</v>
      </c>
      <c r="N2916" s="5" t="s">
        <v>1173</v>
      </c>
    </row>
    <row r="2917" spans="1:14" x14ac:dyDescent="0.35">
      <c r="A2917" s="5" t="s">
        <v>710</v>
      </c>
      <c r="B2917" s="117" t="str">
        <f>IF(ISERROR(VLOOKUP($A2917, Dropdownlisten!$A$3:$F$143, 2, FALSE)), "", VLOOKUP($A2917, Dropdownlisten!$A$3:$F$143, 2, FALSE))</f>
        <v>POI</v>
      </c>
      <c r="C2917" s="117">
        <f>IF(ISERROR(VLOOKUP($A2917, Dropdownlisten!$A$3:$F$143, 3, FALSE)), "", VLOOKUP($A2917, Dropdownlisten!$A$3:$F$143, 3, FALSE))</f>
        <v>1000</v>
      </c>
      <c r="D2917" s="117" t="str">
        <f>IF(ISERROR(VLOOKUP($A2917, Dropdownlisten!$A$3:$F$143, 4, FALSE)), "", VLOOKUP($A2917, Dropdownlisten!$A$3:$F$143, 4, FALSE))</f>
        <v>Grundversorgung</v>
      </c>
      <c r="E2917" s="117" t="str">
        <f>IF(ISERROR(VLOOKUP($A2917, Dropdownlisten!$A$3:$F$143, 5, FALSE)), "", VLOOKUP($A2917, Dropdownlisten!$A$3:$F$143, 5, FALSE))</f>
        <v>1000_005</v>
      </c>
      <c r="F2917" s="117" t="str">
        <f>IF(ISERROR(VLOOKUP($A2917, Dropdownlisten!$A$3:$F$143, 6, FALSE)), "", VLOOKUP($A2917, Dropdownlisten!$A$3:$F$143, 6, FALSE))</f>
        <v>Rathaus</v>
      </c>
      <c r="G2917" s="117" t="str">
        <f>VLOOKUP(E2917,Datenstruktur_fuer_R!$D$2:$F$141,3,FALSE)</f>
        <v>Point</v>
      </c>
      <c r="H2917" s="120" t="s">
        <v>689</v>
      </c>
      <c r="I2917" s="26" t="s">
        <v>753</v>
      </c>
      <c r="J2917" s="26" t="s">
        <v>1265</v>
      </c>
      <c r="K2917" s="5" t="s">
        <v>878</v>
      </c>
      <c r="L2917" s="5" t="s">
        <v>966</v>
      </c>
      <c r="M2917" s="5">
        <v>1</v>
      </c>
      <c r="N2917" s="5" t="s">
        <v>1173</v>
      </c>
    </row>
    <row r="2918" spans="1:14" x14ac:dyDescent="0.35">
      <c r="A2918" s="5" t="s">
        <v>884</v>
      </c>
      <c r="B2918" s="117" t="str">
        <f>IF(ISERROR(VLOOKUP($A2918, Dropdownlisten!$A$3:$F$143, 2, FALSE)), "", VLOOKUP($A2918, Dropdownlisten!$A$3:$F$143, 2, FALSE))</f>
        <v>POI</v>
      </c>
      <c r="C2918" s="117">
        <f>IF(ISERROR(VLOOKUP($A2918, Dropdownlisten!$A$3:$F$143, 3, FALSE)), "", VLOOKUP($A2918, Dropdownlisten!$A$3:$F$143, 3, FALSE))</f>
        <v>1000</v>
      </c>
      <c r="D2918" s="117" t="str">
        <f>IF(ISERROR(VLOOKUP($A2918, Dropdownlisten!$A$3:$F$143, 4, FALSE)), "", VLOOKUP($A2918, Dropdownlisten!$A$3:$F$143, 4, FALSE))</f>
        <v>Grundversorgung</v>
      </c>
      <c r="E2918" s="117" t="str">
        <f>IF(ISERROR(VLOOKUP($A2918, Dropdownlisten!$A$3:$F$143, 5, FALSE)), "", VLOOKUP($A2918, Dropdownlisten!$A$3:$F$143, 5, FALSE))</f>
        <v>1000_007</v>
      </c>
      <c r="F2918" s="117" t="str">
        <f>IF(ISERROR(VLOOKUP($A2918, Dropdownlisten!$A$3:$F$143, 6, FALSE)), "", VLOOKUP($A2918, Dropdownlisten!$A$3:$F$143, 6, FALSE))</f>
        <v>OeffentlicheTrinkwasserstelle</v>
      </c>
      <c r="G2918" s="117" t="str">
        <f>VLOOKUP(E2918,Datenstruktur_fuer_R!$D$2:$F$141,3,FALSE)</f>
        <v>Point</v>
      </c>
      <c r="H2918" s="120" t="s">
        <v>689</v>
      </c>
      <c r="I2918" s="26" t="s">
        <v>753</v>
      </c>
      <c r="J2918" s="26" t="s">
        <v>1265</v>
      </c>
      <c r="K2918" s="5" t="s">
        <v>878</v>
      </c>
      <c r="L2918" s="5" t="s">
        <v>967</v>
      </c>
      <c r="M2918" s="5">
        <v>1</v>
      </c>
      <c r="N2918" s="5" t="s">
        <v>1173</v>
      </c>
    </row>
    <row r="2919" spans="1:14" x14ac:dyDescent="0.35">
      <c r="A2919" s="5" t="s">
        <v>884</v>
      </c>
      <c r="B2919" s="117" t="str">
        <f>IF(ISERROR(VLOOKUP($A2919, Dropdownlisten!$A$3:$F$143, 2, FALSE)), "", VLOOKUP($A2919, Dropdownlisten!$A$3:$F$143, 2, FALSE))</f>
        <v>POI</v>
      </c>
      <c r="C2919" s="117">
        <f>IF(ISERROR(VLOOKUP($A2919, Dropdownlisten!$A$3:$F$143, 3, FALSE)), "", VLOOKUP($A2919, Dropdownlisten!$A$3:$F$143, 3, FALSE))</f>
        <v>1000</v>
      </c>
      <c r="D2919" s="117" t="str">
        <f>IF(ISERROR(VLOOKUP($A2919, Dropdownlisten!$A$3:$F$143, 4, FALSE)), "", VLOOKUP($A2919, Dropdownlisten!$A$3:$F$143, 4, FALSE))</f>
        <v>Grundversorgung</v>
      </c>
      <c r="E2919" s="117" t="str">
        <f>IF(ISERROR(VLOOKUP($A2919, Dropdownlisten!$A$3:$F$143, 5, FALSE)), "", VLOOKUP($A2919, Dropdownlisten!$A$3:$F$143, 5, FALSE))</f>
        <v>1000_007</v>
      </c>
      <c r="F2919" s="117" t="str">
        <f>IF(ISERROR(VLOOKUP($A2919, Dropdownlisten!$A$3:$F$143, 6, FALSE)), "", VLOOKUP($A2919, Dropdownlisten!$A$3:$F$143, 6, FALSE))</f>
        <v>OeffentlicheTrinkwasserstelle</v>
      </c>
      <c r="G2919" s="117" t="str">
        <f>VLOOKUP(E2919,Datenstruktur_fuer_R!$D$2:$F$141,3,FALSE)</f>
        <v>Point</v>
      </c>
      <c r="H2919" s="120" t="s">
        <v>689</v>
      </c>
      <c r="I2919" s="26" t="s">
        <v>753</v>
      </c>
      <c r="J2919" s="26" t="s">
        <v>1265</v>
      </c>
      <c r="K2919" s="5" t="s">
        <v>878</v>
      </c>
      <c r="L2919" s="5" t="s">
        <v>968</v>
      </c>
      <c r="M2919" s="5">
        <v>1</v>
      </c>
      <c r="N2919" s="5" t="s">
        <v>1173</v>
      </c>
    </row>
    <row r="2920" spans="1:14" x14ac:dyDescent="0.35">
      <c r="A2920" s="5" t="s">
        <v>1052</v>
      </c>
      <c r="B2920" s="117" t="str">
        <f>IF(ISERROR(VLOOKUP($A2920, Dropdownlisten!$A$3:$F$143, 2, FALSE)), "", VLOOKUP($A2920, Dropdownlisten!$A$3:$F$143, 2, FALSE))</f>
        <v>POI</v>
      </c>
      <c r="C2920" s="117">
        <f>IF(ISERROR(VLOOKUP($A2920, Dropdownlisten!$A$3:$F$143, 3, FALSE)), "", VLOOKUP($A2920, Dropdownlisten!$A$3:$F$143, 3, FALSE))</f>
        <v>5000</v>
      </c>
      <c r="D2920" s="117" t="str">
        <f>IF(ISERROR(VLOOKUP($A2920, Dropdownlisten!$A$3:$F$143, 4, FALSE)), "", VLOOKUP($A2920, Dropdownlisten!$A$3:$F$143, 4, FALSE))</f>
        <v>Mobilitaet</v>
      </c>
      <c r="E2920" s="117" t="str">
        <f>IF(ISERROR(VLOOKUP($A2920, Dropdownlisten!$A$3:$F$143, 5, FALSE)), "", VLOOKUP($A2920, Dropdownlisten!$A$3:$F$143, 5, FALSE))</f>
        <v>5000_006</v>
      </c>
      <c r="F2920" s="117" t="str">
        <f>IF(ISERROR(VLOOKUP($A2920, Dropdownlisten!$A$3:$F$143, 6, FALSE)), "", VLOOKUP($A2920, Dropdownlisten!$A$3:$F$143, 6, FALSE))</f>
        <v>Bushaltestelle</v>
      </c>
      <c r="G2920" s="117" t="str">
        <f>VLOOKUP(E2920,Datenstruktur_fuer_R!$D$2:$F$141,3,FALSE)</f>
        <v>Point</v>
      </c>
      <c r="H2920" s="120" t="s">
        <v>689</v>
      </c>
      <c r="I2920" s="26" t="s">
        <v>753</v>
      </c>
      <c r="J2920" s="26" t="s">
        <v>1265</v>
      </c>
      <c r="K2920" s="5" t="s">
        <v>780</v>
      </c>
      <c r="L2920" s="5" t="s">
        <v>818</v>
      </c>
      <c r="M2920" s="5">
        <v>1</v>
      </c>
      <c r="N2920" s="5" t="s">
        <v>1173</v>
      </c>
    </row>
    <row r="2921" spans="1:14" x14ac:dyDescent="0.35">
      <c r="A2921" s="5" t="s">
        <v>1052</v>
      </c>
      <c r="B2921" s="117" t="str">
        <f>IF(ISERROR(VLOOKUP($A2921, Dropdownlisten!$A$3:$F$143, 2, FALSE)), "", VLOOKUP($A2921, Dropdownlisten!$A$3:$F$143, 2, FALSE))</f>
        <v>POI</v>
      </c>
      <c r="C2921" s="117">
        <f>IF(ISERROR(VLOOKUP($A2921, Dropdownlisten!$A$3:$F$143, 3, FALSE)), "", VLOOKUP($A2921, Dropdownlisten!$A$3:$F$143, 3, FALSE))</f>
        <v>5000</v>
      </c>
      <c r="D2921" s="117" t="str">
        <f>IF(ISERROR(VLOOKUP($A2921, Dropdownlisten!$A$3:$F$143, 4, FALSE)), "", VLOOKUP($A2921, Dropdownlisten!$A$3:$F$143, 4, FALSE))</f>
        <v>Mobilitaet</v>
      </c>
      <c r="E2921" s="117" t="str">
        <f>IF(ISERROR(VLOOKUP($A2921, Dropdownlisten!$A$3:$F$143, 5, FALSE)), "", VLOOKUP($A2921, Dropdownlisten!$A$3:$F$143, 5, FALSE))</f>
        <v>5000_006</v>
      </c>
      <c r="F2921" s="117" t="str">
        <f>IF(ISERROR(VLOOKUP($A2921, Dropdownlisten!$A$3:$F$143, 6, FALSE)), "", VLOOKUP($A2921, Dropdownlisten!$A$3:$F$143, 6, FALSE))</f>
        <v>Bushaltestelle</v>
      </c>
      <c r="G2921" s="117" t="str">
        <f>VLOOKUP(E2921,Datenstruktur_fuer_R!$D$2:$F$141,3,FALSE)</f>
        <v>Point</v>
      </c>
      <c r="H2921" s="120" t="s">
        <v>689</v>
      </c>
      <c r="I2921" s="26" t="s">
        <v>753</v>
      </c>
      <c r="J2921" s="26" t="s">
        <v>1265</v>
      </c>
      <c r="K2921" s="5" t="s">
        <v>1031</v>
      </c>
      <c r="L2921" s="5" t="s">
        <v>824</v>
      </c>
      <c r="M2921" s="5">
        <v>1</v>
      </c>
      <c r="N2921" s="5" t="s">
        <v>1173</v>
      </c>
    </row>
    <row r="2922" spans="1:14" x14ac:dyDescent="0.35">
      <c r="A2922" s="5" t="s">
        <v>1052</v>
      </c>
      <c r="B2922" s="117" t="str">
        <f>IF(ISERROR(VLOOKUP($A2922, Dropdownlisten!$A$3:$F$143, 2, FALSE)), "", VLOOKUP($A2922, Dropdownlisten!$A$3:$F$143, 2, FALSE))</f>
        <v>POI</v>
      </c>
      <c r="C2922" s="117">
        <f>IF(ISERROR(VLOOKUP($A2922, Dropdownlisten!$A$3:$F$143, 3, FALSE)), "", VLOOKUP($A2922, Dropdownlisten!$A$3:$F$143, 3, FALSE))</f>
        <v>5000</v>
      </c>
      <c r="D2922" s="117" t="str">
        <f>IF(ISERROR(VLOOKUP($A2922, Dropdownlisten!$A$3:$F$143, 4, FALSE)), "", VLOOKUP($A2922, Dropdownlisten!$A$3:$F$143, 4, FALSE))</f>
        <v>Mobilitaet</v>
      </c>
      <c r="E2922" s="117" t="str">
        <f>IF(ISERROR(VLOOKUP($A2922, Dropdownlisten!$A$3:$F$143, 5, FALSE)), "", VLOOKUP($A2922, Dropdownlisten!$A$3:$F$143, 5, FALSE))</f>
        <v>5000_006</v>
      </c>
      <c r="F2922" s="117" t="str">
        <f>IF(ISERROR(VLOOKUP($A2922, Dropdownlisten!$A$3:$F$143, 6, FALSE)), "", VLOOKUP($A2922, Dropdownlisten!$A$3:$F$143, 6, FALSE))</f>
        <v>Bushaltestelle</v>
      </c>
      <c r="G2922" s="117" t="str">
        <f>VLOOKUP(E2922,Datenstruktur_fuer_R!$D$2:$F$141,3,FALSE)</f>
        <v>Point</v>
      </c>
      <c r="H2922" s="120" t="s">
        <v>689</v>
      </c>
      <c r="I2922" s="26" t="s">
        <v>753</v>
      </c>
      <c r="J2922" s="26" t="s">
        <v>1265</v>
      </c>
      <c r="K2922" s="5" t="s">
        <v>1031</v>
      </c>
      <c r="L2922" s="5" t="s">
        <v>825</v>
      </c>
      <c r="M2922" s="5">
        <v>1</v>
      </c>
      <c r="N2922" s="5" t="s">
        <v>1173</v>
      </c>
    </row>
    <row r="2923" spans="1:14" x14ac:dyDescent="0.35">
      <c r="A2923" s="5" t="s">
        <v>1052</v>
      </c>
      <c r="B2923" s="117" t="str">
        <f>IF(ISERROR(VLOOKUP($A2923, Dropdownlisten!$A$3:$F$143, 2, FALSE)), "", VLOOKUP($A2923, Dropdownlisten!$A$3:$F$143, 2, FALSE))</f>
        <v>POI</v>
      </c>
      <c r="C2923" s="117">
        <f>IF(ISERROR(VLOOKUP($A2923, Dropdownlisten!$A$3:$F$143, 3, FALSE)), "", VLOOKUP($A2923, Dropdownlisten!$A$3:$F$143, 3, FALSE))</f>
        <v>5000</v>
      </c>
      <c r="D2923" s="117" t="str">
        <f>IF(ISERROR(VLOOKUP($A2923, Dropdownlisten!$A$3:$F$143, 4, FALSE)), "", VLOOKUP($A2923, Dropdownlisten!$A$3:$F$143, 4, FALSE))</f>
        <v>Mobilitaet</v>
      </c>
      <c r="E2923" s="117" t="str">
        <f>IF(ISERROR(VLOOKUP($A2923, Dropdownlisten!$A$3:$F$143, 5, FALSE)), "", VLOOKUP($A2923, Dropdownlisten!$A$3:$F$143, 5, FALSE))</f>
        <v>5000_006</v>
      </c>
      <c r="F2923" s="117" t="str">
        <f>IF(ISERROR(VLOOKUP($A2923, Dropdownlisten!$A$3:$F$143, 6, FALSE)), "", VLOOKUP($A2923, Dropdownlisten!$A$3:$F$143, 6, FALSE))</f>
        <v>Bushaltestelle</v>
      </c>
      <c r="G2923" s="117" t="str">
        <f>VLOOKUP(E2923,Datenstruktur_fuer_R!$D$2:$F$141,3,FALSE)</f>
        <v>Point</v>
      </c>
      <c r="H2923" s="120" t="s">
        <v>689</v>
      </c>
      <c r="I2923" s="26" t="s">
        <v>753</v>
      </c>
      <c r="J2923" s="26" t="s">
        <v>1265</v>
      </c>
      <c r="K2923" s="5" t="s">
        <v>1031</v>
      </c>
      <c r="L2923" s="5" t="s">
        <v>826</v>
      </c>
      <c r="M2923" s="5">
        <v>1</v>
      </c>
      <c r="N2923" s="5" t="s">
        <v>1173</v>
      </c>
    </row>
    <row r="2924" spans="1:14" x14ac:dyDescent="0.35">
      <c r="A2924" s="5" t="s">
        <v>823</v>
      </c>
      <c r="B2924" s="117" t="str">
        <f>IF(ISERROR(VLOOKUP($A2924, Dropdownlisten!$A$3:$F$143, 2, FALSE)), "", VLOOKUP($A2924, Dropdownlisten!$A$3:$F$143, 2, FALSE))</f>
        <v>POI</v>
      </c>
      <c r="C2924" s="117">
        <f>IF(ISERROR(VLOOKUP($A2924, Dropdownlisten!$A$3:$F$143, 3, FALSE)), "", VLOOKUP($A2924, Dropdownlisten!$A$3:$F$143, 3, FALSE))</f>
        <v>5000</v>
      </c>
      <c r="D2924" s="117" t="str">
        <f>IF(ISERROR(VLOOKUP($A2924, Dropdownlisten!$A$3:$F$143, 4, FALSE)), "", VLOOKUP($A2924, Dropdownlisten!$A$3:$F$143, 4, FALSE))</f>
        <v>Mobilitaet</v>
      </c>
      <c r="E2924" s="117" t="str">
        <f>IF(ISERROR(VLOOKUP($A2924, Dropdownlisten!$A$3:$F$143, 5, FALSE)), "", VLOOKUP($A2924, Dropdownlisten!$A$3:$F$143, 5, FALSE))</f>
        <v>5000_007</v>
      </c>
      <c r="F2924" s="117" t="str">
        <f>IF(ISERROR(VLOOKUP($A2924, Dropdownlisten!$A$3:$F$143, 6, FALSE)), "", VLOOKUP($A2924, Dropdownlisten!$A$3:$F$143, 6, FALSE))</f>
        <v>UBahnTramHaltestelle</v>
      </c>
      <c r="G2924" s="117" t="str">
        <f>VLOOKUP(E2924,Datenstruktur_fuer_R!$D$2:$F$141,3,FALSE)</f>
        <v>Point</v>
      </c>
      <c r="H2924" s="120" t="s">
        <v>689</v>
      </c>
      <c r="I2924" s="26" t="s">
        <v>753</v>
      </c>
      <c r="J2924" s="26" t="s">
        <v>1265</v>
      </c>
      <c r="K2924" s="5" t="s">
        <v>830</v>
      </c>
      <c r="L2924" s="5" t="s">
        <v>833</v>
      </c>
      <c r="M2924" s="5">
        <v>1</v>
      </c>
      <c r="N2924" s="5" t="s">
        <v>1173</v>
      </c>
    </row>
    <row r="2925" spans="1:14" x14ac:dyDescent="0.35">
      <c r="A2925" s="5" t="s">
        <v>823</v>
      </c>
      <c r="B2925" s="117" t="str">
        <f>IF(ISERROR(VLOOKUP($A2925, Dropdownlisten!$A$3:$F$143, 2, FALSE)), "", VLOOKUP($A2925, Dropdownlisten!$A$3:$F$143, 2, FALSE))</f>
        <v>POI</v>
      </c>
      <c r="C2925" s="117">
        <f>IF(ISERROR(VLOOKUP($A2925, Dropdownlisten!$A$3:$F$143, 3, FALSE)), "", VLOOKUP($A2925, Dropdownlisten!$A$3:$F$143, 3, FALSE))</f>
        <v>5000</v>
      </c>
      <c r="D2925" s="117" t="str">
        <f>IF(ISERROR(VLOOKUP($A2925, Dropdownlisten!$A$3:$F$143, 4, FALSE)), "", VLOOKUP($A2925, Dropdownlisten!$A$3:$F$143, 4, FALSE))</f>
        <v>Mobilitaet</v>
      </c>
      <c r="E2925" s="117" t="str">
        <f>IF(ISERROR(VLOOKUP($A2925, Dropdownlisten!$A$3:$F$143, 5, FALSE)), "", VLOOKUP($A2925, Dropdownlisten!$A$3:$F$143, 5, FALSE))</f>
        <v>5000_007</v>
      </c>
      <c r="F2925" s="117" t="str">
        <f>IF(ISERROR(VLOOKUP($A2925, Dropdownlisten!$A$3:$F$143, 6, FALSE)), "", VLOOKUP($A2925, Dropdownlisten!$A$3:$F$143, 6, FALSE))</f>
        <v>UBahnTramHaltestelle</v>
      </c>
      <c r="G2925" s="117" t="str">
        <f>VLOOKUP(E2925,Datenstruktur_fuer_R!$D$2:$F$141,3,FALSE)</f>
        <v>Point</v>
      </c>
      <c r="H2925" s="120" t="s">
        <v>689</v>
      </c>
      <c r="I2925" s="26" t="s">
        <v>753</v>
      </c>
      <c r="J2925" s="26" t="s">
        <v>1265</v>
      </c>
      <c r="K2925" s="5" t="s">
        <v>830</v>
      </c>
      <c r="L2925" s="5" t="s">
        <v>835</v>
      </c>
      <c r="M2925" s="5">
        <v>1</v>
      </c>
      <c r="N2925" s="5" t="s">
        <v>1173</v>
      </c>
    </row>
    <row r="2926" spans="1:14" x14ac:dyDescent="0.35">
      <c r="A2926" s="5" t="s">
        <v>1052</v>
      </c>
      <c r="B2926" s="117" t="str">
        <f>IF(ISERROR(VLOOKUP($A2926, Dropdownlisten!$A$3:$F$143, 2, FALSE)), "", VLOOKUP($A2926, Dropdownlisten!$A$3:$F$143, 2, FALSE))</f>
        <v>POI</v>
      </c>
      <c r="C2926" s="117">
        <f>IF(ISERROR(VLOOKUP($A2926, Dropdownlisten!$A$3:$F$143, 3, FALSE)), "", VLOOKUP($A2926, Dropdownlisten!$A$3:$F$143, 3, FALSE))</f>
        <v>5000</v>
      </c>
      <c r="D2926" s="117" t="str">
        <f>IF(ISERROR(VLOOKUP($A2926, Dropdownlisten!$A$3:$F$143, 4, FALSE)), "", VLOOKUP($A2926, Dropdownlisten!$A$3:$F$143, 4, FALSE))</f>
        <v>Mobilitaet</v>
      </c>
      <c r="E2926" s="117" t="str">
        <f>IF(ISERROR(VLOOKUP($A2926, Dropdownlisten!$A$3:$F$143, 5, FALSE)), "", VLOOKUP($A2926, Dropdownlisten!$A$3:$F$143, 5, FALSE))</f>
        <v>5000_006</v>
      </c>
      <c r="F2926" s="117" t="str">
        <f>IF(ISERROR(VLOOKUP($A2926, Dropdownlisten!$A$3:$F$143, 6, FALSE)), "", VLOOKUP($A2926, Dropdownlisten!$A$3:$F$143, 6, FALSE))</f>
        <v>Bushaltestelle</v>
      </c>
      <c r="G2926" s="117" t="str">
        <f>VLOOKUP(E2926,Datenstruktur_fuer_R!$D$2:$F$141,3,FALSE)</f>
        <v>Point</v>
      </c>
      <c r="H2926" s="120" t="s">
        <v>689</v>
      </c>
      <c r="I2926" s="26" t="s">
        <v>753</v>
      </c>
      <c r="J2926" s="26" t="s">
        <v>1265</v>
      </c>
      <c r="K2926" s="5" t="s">
        <v>780</v>
      </c>
      <c r="L2926" s="5" t="s">
        <v>818</v>
      </c>
      <c r="M2926" s="5">
        <v>1</v>
      </c>
      <c r="N2926" s="5" t="s">
        <v>1173</v>
      </c>
    </row>
    <row r="2927" spans="1:14" x14ac:dyDescent="0.35">
      <c r="A2927" s="5" t="s">
        <v>1052</v>
      </c>
      <c r="B2927" s="117" t="str">
        <f>IF(ISERROR(VLOOKUP($A2927, Dropdownlisten!$A$3:$F$143, 2, FALSE)), "", VLOOKUP($A2927, Dropdownlisten!$A$3:$F$143, 2, FALSE))</f>
        <v>POI</v>
      </c>
      <c r="C2927" s="117">
        <f>IF(ISERROR(VLOOKUP($A2927, Dropdownlisten!$A$3:$F$143, 3, FALSE)), "", VLOOKUP($A2927, Dropdownlisten!$A$3:$F$143, 3, FALSE))</f>
        <v>5000</v>
      </c>
      <c r="D2927" s="117" t="str">
        <f>IF(ISERROR(VLOOKUP($A2927, Dropdownlisten!$A$3:$F$143, 4, FALSE)), "", VLOOKUP($A2927, Dropdownlisten!$A$3:$F$143, 4, FALSE))</f>
        <v>Mobilitaet</v>
      </c>
      <c r="E2927" s="117" t="str">
        <f>IF(ISERROR(VLOOKUP($A2927, Dropdownlisten!$A$3:$F$143, 5, FALSE)), "", VLOOKUP($A2927, Dropdownlisten!$A$3:$F$143, 5, FALSE))</f>
        <v>5000_006</v>
      </c>
      <c r="F2927" s="117" t="str">
        <f>IF(ISERROR(VLOOKUP($A2927, Dropdownlisten!$A$3:$F$143, 6, FALSE)), "", VLOOKUP($A2927, Dropdownlisten!$A$3:$F$143, 6, FALSE))</f>
        <v>Bushaltestelle</v>
      </c>
      <c r="G2927" s="117" t="str">
        <f>VLOOKUP(E2927,Datenstruktur_fuer_R!$D$2:$F$141,3,FALSE)</f>
        <v>Point</v>
      </c>
      <c r="H2927" s="120" t="s">
        <v>689</v>
      </c>
      <c r="I2927" s="26" t="s">
        <v>753</v>
      </c>
      <c r="J2927" s="26" t="s">
        <v>1265</v>
      </c>
      <c r="K2927" s="5" t="s">
        <v>1031</v>
      </c>
      <c r="L2927" s="5" t="s">
        <v>824</v>
      </c>
      <c r="M2927" s="5">
        <v>1</v>
      </c>
      <c r="N2927" s="5" t="s">
        <v>1173</v>
      </c>
    </row>
    <row r="2928" spans="1:14" x14ac:dyDescent="0.35">
      <c r="A2928" s="5" t="s">
        <v>1052</v>
      </c>
      <c r="B2928" s="117" t="str">
        <f>IF(ISERROR(VLOOKUP($A2928, Dropdownlisten!$A$3:$F$143, 2, FALSE)), "", VLOOKUP($A2928, Dropdownlisten!$A$3:$F$143, 2, FALSE))</f>
        <v>POI</v>
      </c>
      <c r="C2928" s="117">
        <f>IF(ISERROR(VLOOKUP($A2928, Dropdownlisten!$A$3:$F$143, 3, FALSE)), "", VLOOKUP($A2928, Dropdownlisten!$A$3:$F$143, 3, FALSE))</f>
        <v>5000</v>
      </c>
      <c r="D2928" s="117" t="str">
        <f>IF(ISERROR(VLOOKUP($A2928, Dropdownlisten!$A$3:$F$143, 4, FALSE)), "", VLOOKUP($A2928, Dropdownlisten!$A$3:$F$143, 4, FALSE))</f>
        <v>Mobilitaet</v>
      </c>
      <c r="E2928" s="117" t="str">
        <f>IF(ISERROR(VLOOKUP($A2928, Dropdownlisten!$A$3:$F$143, 5, FALSE)), "", VLOOKUP($A2928, Dropdownlisten!$A$3:$F$143, 5, FALSE))</f>
        <v>5000_006</v>
      </c>
      <c r="F2928" s="117" t="str">
        <f>IF(ISERROR(VLOOKUP($A2928, Dropdownlisten!$A$3:$F$143, 6, FALSE)), "", VLOOKUP($A2928, Dropdownlisten!$A$3:$F$143, 6, FALSE))</f>
        <v>Bushaltestelle</v>
      </c>
      <c r="G2928" s="117" t="str">
        <f>VLOOKUP(E2928,Datenstruktur_fuer_R!$D$2:$F$141,3,FALSE)</f>
        <v>Point</v>
      </c>
      <c r="H2928" s="120" t="s">
        <v>689</v>
      </c>
      <c r="I2928" s="26" t="s">
        <v>753</v>
      </c>
      <c r="J2928" s="26" t="s">
        <v>1265</v>
      </c>
      <c r="K2928" s="5" t="s">
        <v>1031</v>
      </c>
      <c r="L2928" s="5" t="s">
        <v>825</v>
      </c>
      <c r="M2928" s="5">
        <v>1</v>
      </c>
      <c r="N2928" s="5" t="s">
        <v>1173</v>
      </c>
    </row>
    <row r="2929" spans="1:14" x14ac:dyDescent="0.35">
      <c r="A2929" s="5" t="s">
        <v>1052</v>
      </c>
      <c r="B2929" s="117" t="str">
        <f>IF(ISERROR(VLOOKUP($A2929, Dropdownlisten!$A$3:$F$143, 2, FALSE)), "", VLOOKUP($A2929, Dropdownlisten!$A$3:$F$143, 2, FALSE))</f>
        <v>POI</v>
      </c>
      <c r="C2929" s="117">
        <f>IF(ISERROR(VLOOKUP($A2929, Dropdownlisten!$A$3:$F$143, 3, FALSE)), "", VLOOKUP($A2929, Dropdownlisten!$A$3:$F$143, 3, FALSE))</f>
        <v>5000</v>
      </c>
      <c r="D2929" s="117" t="str">
        <f>IF(ISERROR(VLOOKUP($A2929, Dropdownlisten!$A$3:$F$143, 4, FALSE)), "", VLOOKUP($A2929, Dropdownlisten!$A$3:$F$143, 4, FALSE))</f>
        <v>Mobilitaet</v>
      </c>
      <c r="E2929" s="117" t="str">
        <f>IF(ISERROR(VLOOKUP($A2929, Dropdownlisten!$A$3:$F$143, 5, FALSE)), "", VLOOKUP($A2929, Dropdownlisten!$A$3:$F$143, 5, FALSE))</f>
        <v>5000_006</v>
      </c>
      <c r="F2929" s="117" t="str">
        <f>IF(ISERROR(VLOOKUP($A2929, Dropdownlisten!$A$3:$F$143, 6, FALSE)), "", VLOOKUP($A2929, Dropdownlisten!$A$3:$F$143, 6, FALSE))</f>
        <v>Bushaltestelle</v>
      </c>
      <c r="G2929" s="117" t="str">
        <f>VLOOKUP(E2929,Datenstruktur_fuer_R!$D$2:$F$141,3,FALSE)</f>
        <v>Point</v>
      </c>
      <c r="H2929" s="120" t="s">
        <v>689</v>
      </c>
      <c r="I2929" s="26" t="s">
        <v>753</v>
      </c>
      <c r="J2929" s="26" t="s">
        <v>1265</v>
      </c>
      <c r="K2929" s="5" t="s">
        <v>1031</v>
      </c>
      <c r="L2929" s="5" t="s">
        <v>826</v>
      </c>
      <c r="M2929" s="5">
        <v>1</v>
      </c>
      <c r="N2929" s="5" t="s">
        <v>1173</v>
      </c>
    </row>
    <row r="2930" spans="1:14" x14ac:dyDescent="0.35">
      <c r="A2930" s="5" t="s">
        <v>823</v>
      </c>
      <c r="B2930" s="117" t="str">
        <f>IF(ISERROR(VLOOKUP($A2930, Dropdownlisten!$A$3:$F$143, 2, FALSE)), "", VLOOKUP($A2930, Dropdownlisten!$A$3:$F$143, 2, FALSE))</f>
        <v>POI</v>
      </c>
      <c r="C2930" s="117">
        <f>IF(ISERROR(VLOOKUP($A2930, Dropdownlisten!$A$3:$F$143, 3, FALSE)), "", VLOOKUP($A2930, Dropdownlisten!$A$3:$F$143, 3, FALSE))</f>
        <v>5000</v>
      </c>
      <c r="D2930" s="117" t="str">
        <f>IF(ISERROR(VLOOKUP($A2930, Dropdownlisten!$A$3:$F$143, 4, FALSE)), "", VLOOKUP($A2930, Dropdownlisten!$A$3:$F$143, 4, FALSE))</f>
        <v>Mobilitaet</v>
      </c>
      <c r="E2930" s="117" t="str">
        <f>IF(ISERROR(VLOOKUP($A2930, Dropdownlisten!$A$3:$F$143, 5, FALSE)), "", VLOOKUP($A2930, Dropdownlisten!$A$3:$F$143, 5, FALSE))</f>
        <v>5000_007</v>
      </c>
      <c r="F2930" s="117" t="str">
        <f>IF(ISERROR(VLOOKUP($A2930, Dropdownlisten!$A$3:$F$143, 6, FALSE)), "", VLOOKUP($A2930, Dropdownlisten!$A$3:$F$143, 6, FALSE))</f>
        <v>UBahnTramHaltestelle</v>
      </c>
      <c r="G2930" s="117" t="str">
        <f>VLOOKUP(E2930,Datenstruktur_fuer_R!$D$2:$F$141,3,FALSE)</f>
        <v>Point</v>
      </c>
      <c r="H2930" s="120" t="s">
        <v>689</v>
      </c>
      <c r="I2930" s="26" t="s">
        <v>753</v>
      </c>
      <c r="J2930" s="26" t="s">
        <v>1265</v>
      </c>
      <c r="K2930" s="5" t="s">
        <v>830</v>
      </c>
      <c r="L2930" s="5" t="s">
        <v>833</v>
      </c>
      <c r="M2930" s="5">
        <v>1</v>
      </c>
      <c r="N2930" s="5" t="s">
        <v>1173</v>
      </c>
    </row>
    <row r="2931" spans="1:14" x14ac:dyDescent="0.35">
      <c r="A2931" s="5" t="s">
        <v>823</v>
      </c>
      <c r="B2931" s="117" t="str">
        <f>IF(ISERROR(VLOOKUP($A2931, Dropdownlisten!$A$3:$F$143, 2, FALSE)), "", VLOOKUP($A2931, Dropdownlisten!$A$3:$F$143, 2, FALSE))</f>
        <v>POI</v>
      </c>
      <c r="C2931" s="117">
        <f>IF(ISERROR(VLOOKUP($A2931, Dropdownlisten!$A$3:$F$143, 3, FALSE)), "", VLOOKUP($A2931, Dropdownlisten!$A$3:$F$143, 3, FALSE))</f>
        <v>5000</v>
      </c>
      <c r="D2931" s="117" t="str">
        <f>IF(ISERROR(VLOOKUP($A2931, Dropdownlisten!$A$3:$F$143, 4, FALSE)), "", VLOOKUP($A2931, Dropdownlisten!$A$3:$F$143, 4, FALSE))</f>
        <v>Mobilitaet</v>
      </c>
      <c r="E2931" s="117" t="str">
        <f>IF(ISERROR(VLOOKUP($A2931, Dropdownlisten!$A$3:$F$143, 5, FALSE)), "", VLOOKUP($A2931, Dropdownlisten!$A$3:$F$143, 5, FALSE))</f>
        <v>5000_007</v>
      </c>
      <c r="F2931" s="117" t="str">
        <f>IF(ISERROR(VLOOKUP($A2931, Dropdownlisten!$A$3:$F$143, 6, FALSE)), "", VLOOKUP($A2931, Dropdownlisten!$A$3:$F$143, 6, FALSE))</f>
        <v>UBahnTramHaltestelle</v>
      </c>
      <c r="G2931" s="117" t="str">
        <f>VLOOKUP(E2931,Datenstruktur_fuer_R!$D$2:$F$141,3,FALSE)</f>
        <v>Point</v>
      </c>
      <c r="H2931" s="120" t="s">
        <v>689</v>
      </c>
      <c r="I2931" s="26" t="s">
        <v>753</v>
      </c>
      <c r="J2931" s="26" t="s">
        <v>1265</v>
      </c>
      <c r="K2931" s="5" t="s">
        <v>830</v>
      </c>
      <c r="L2931" s="5" t="s">
        <v>835</v>
      </c>
      <c r="M2931" s="5">
        <v>1</v>
      </c>
      <c r="N2931" s="5" t="s">
        <v>1173</v>
      </c>
    </row>
    <row r="2932" spans="1:14" x14ac:dyDescent="0.35">
      <c r="A2932" s="5" t="s">
        <v>1052</v>
      </c>
      <c r="B2932" s="117" t="str">
        <f>IF(ISERROR(VLOOKUP($A2932, Dropdownlisten!$A$3:$F$143, 2, FALSE)), "", VLOOKUP($A2932, Dropdownlisten!$A$3:$F$143, 2, FALSE))</f>
        <v>POI</v>
      </c>
      <c r="C2932" s="117">
        <f>IF(ISERROR(VLOOKUP($A2932, Dropdownlisten!$A$3:$F$143, 3, FALSE)), "", VLOOKUP($A2932, Dropdownlisten!$A$3:$F$143, 3, FALSE))</f>
        <v>5000</v>
      </c>
      <c r="D2932" s="117" t="str">
        <f>IF(ISERROR(VLOOKUP($A2932, Dropdownlisten!$A$3:$F$143, 4, FALSE)), "", VLOOKUP($A2932, Dropdownlisten!$A$3:$F$143, 4, FALSE))</f>
        <v>Mobilitaet</v>
      </c>
      <c r="E2932" s="117" t="str">
        <f>IF(ISERROR(VLOOKUP($A2932, Dropdownlisten!$A$3:$F$143, 5, FALSE)), "", VLOOKUP($A2932, Dropdownlisten!$A$3:$F$143, 5, FALSE))</f>
        <v>5000_006</v>
      </c>
      <c r="F2932" s="117" t="str">
        <f>IF(ISERROR(VLOOKUP($A2932, Dropdownlisten!$A$3:$F$143, 6, FALSE)), "", VLOOKUP($A2932, Dropdownlisten!$A$3:$F$143, 6, FALSE))</f>
        <v>Bushaltestelle</v>
      </c>
      <c r="G2932" s="117" t="str">
        <f>VLOOKUP(E2932,Datenstruktur_fuer_R!$D$2:$F$141,3,FALSE)</f>
        <v>Point</v>
      </c>
      <c r="H2932" s="120" t="s">
        <v>689</v>
      </c>
      <c r="I2932" s="26" t="s">
        <v>753</v>
      </c>
      <c r="J2932" s="26" t="s">
        <v>1265</v>
      </c>
      <c r="K2932" s="5" t="s">
        <v>780</v>
      </c>
      <c r="L2932" s="5" t="s">
        <v>818</v>
      </c>
      <c r="M2932" s="5">
        <v>1</v>
      </c>
      <c r="N2932" s="5" t="s">
        <v>1173</v>
      </c>
    </row>
    <row r="2933" spans="1:14" x14ac:dyDescent="0.35">
      <c r="A2933" s="5" t="s">
        <v>1052</v>
      </c>
      <c r="B2933" s="117" t="str">
        <f>IF(ISERROR(VLOOKUP($A2933, Dropdownlisten!$A$3:$F$143, 2, FALSE)), "", VLOOKUP($A2933, Dropdownlisten!$A$3:$F$143, 2, FALSE))</f>
        <v>POI</v>
      </c>
      <c r="C2933" s="117">
        <f>IF(ISERROR(VLOOKUP($A2933, Dropdownlisten!$A$3:$F$143, 3, FALSE)), "", VLOOKUP($A2933, Dropdownlisten!$A$3:$F$143, 3, FALSE))</f>
        <v>5000</v>
      </c>
      <c r="D2933" s="117" t="str">
        <f>IF(ISERROR(VLOOKUP($A2933, Dropdownlisten!$A$3:$F$143, 4, FALSE)), "", VLOOKUP($A2933, Dropdownlisten!$A$3:$F$143, 4, FALSE))</f>
        <v>Mobilitaet</v>
      </c>
      <c r="E2933" s="117" t="str">
        <f>IF(ISERROR(VLOOKUP($A2933, Dropdownlisten!$A$3:$F$143, 5, FALSE)), "", VLOOKUP($A2933, Dropdownlisten!$A$3:$F$143, 5, FALSE))</f>
        <v>5000_006</v>
      </c>
      <c r="F2933" s="117" t="str">
        <f>IF(ISERROR(VLOOKUP($A2933, Dropdownlisten!$A$3:$F$143, 6, FALSE)), "", VLOOKUP($A2933, Dropdownlisten!$A$3:$F$143, 6, FALSE))</f>
        <v>Bushaltestelle</v>
      </c>
      <c r="G2933" s="117" t="str">
        <f>VLOOKUP(E2933,Datenstruktur_fuer_R!$D$2:$F$141,3,FALSE)</f>
        <v>Point</v>
      </c>
      <c r="H2933" s="120" t="s">
        <v>689</v>
      </c>
      <c r="I2933" s="26" t="s">
        <v>753</v>
      </c>
      <c r="J2933" s="26" t="s">
        <v>1265</v>
      </c>
      <c r="K2933" s="5" t="s">
        <v>1031</v>
      </c>
      <c r="L2933" s="5" t="s">
        <v>824</v>
      </c>
      <c r="M2933" s="5">
        <v>1</v>
      </c>
      <c r="N2933" s="5" t="s">
        <v>1173</v>
      </c>
    </row>
    <row r="2934" spans="1:14" x14ac:dyDescent="0.35">
      <c r="A2934" s="5" t="s">
        <v>1052</v>
      </c>
      <c r="B2934" s="117" t="str">
        <f>IF(ISERROR(VLOOKUP($A2934, Dropdownlisten!$A$3:$F$143, 2, FALSE)), "", VLOOKUP($A2934, Dropdownlisten!$A$3:$F$143, 2, FALSE))</f>
        <v>POI</v>
      </c>
      <c r="C2934" s="117">
        <f>IF(ISERROR(VLOOKUP($A2934, Dropdownlisten!$A$3:$F$143, 3, FALSE)), "", VLOOKUP($A2934, Dropdownlisten!$A$3:$F$143, 3, FALSE))</f>
        <v>5000</v>
      </c>
      <c r="D2934" s="117" t="str">
        <f>IF(ISERROR(VLOOKUP($A2934, Dropdownlisten!$A$3:$F$143, 4, FALSE)), "", VLOOKUP($A2934, Dropdownlisten!$A$3:$F$143, 4, FALSE))</f>
        <v>Mobilitaet</v>
      </c>
      <c r="E2934" s="117" t="str">
        <f>IF(ISERROR(VLOOKUP($A2934, Dropdownlisten!$A$3:$F$143, 5, FALSE)), "", VLOOKUP($A2934, Dropdownlisten!$A$3:$F$143, 5, FALSE))</f>
        <v>5000_006</v>
      </c>
      <c r="F2934" s="117" t="str">
        <f>IF(ISERROR(VLOOKUP($A2934, Dropdownlisten!$A$3:$F$143, 6, FALSE)), "", VLOOKUP($A2934, Dropdownlisten!$A$3:$F$143, 6, FALSE))</f>
        <v>Bushaltestelle</v>
      </c>
      <c r="G2934" s="117" t="str">
        <f>VLOOKUP(E2934,Datenstruktur_fuer_R!$D$2:$F$141,3,FALSE)</f>
        <v>Point</v>
      </c>
      <c r="H2934" s="120" t="s">
        <v>689</v>
      </c>
      <c r="I2934" s="26" t="s">
        <v>753</v>
      </c>
      <c r="J2934" s="26" t="s">
        <v>1265</v>
      </c>
      <c r="K2934" s="5" t="s">
        <v>1031</v>
      </c>
      <c r="L2934" s="5" t="s">
        <v>825</v>
      </c>
      <c r="M2934" s="5">
        <v>1</v>
      </c>
      <c r="N2934" s="5" t="s">
        <v>1173</v>
      </c>
    </row>
    <row r="2935" spans="1:14" x14ac:dyDescent="0.35">
      <c r="A2935" s="5" t="s">
        <v>1052</v>
      </c>
      <c r="B2935" s="117" t="str">
        <f>IF(ISERROR(VLOOKUP($A2935, Dropdownlisten!$A$3:$F$143, 2, FALSE)), "", VLOOKUP($A2935, Dropdownlisten!$A$3:$F$143, 2, FALSE))</f>
        <v>POI</v>
      </c>
      <c r="C2935" s="117">
        <f>IF(ISERROR(VLOOKUP($A2935, Dropdownlisten!$A$3:$F$143, 3, FALSE)), "", VLOOKUP($A2935, Dropdownlisten!$A$3:$F$143, 3, FALSE))</f>
        <v>5000</v>
      </c>
      <c r="D2935" s="117" t="str">
        <f>IF(ISERROR(VLOOKUP($A2935, Dropdownlisten!$A$3:$F$143, 4, FALSE)), "", VLOOKUP($A2935, Dropdownlisten!$A$3:$F$143, 4, FALSE))</f>
        <v>Mobilitaet</v>
      </c>
      <c r="E2935" s="117" t="str">
        <f>IF(ISERROR(VLOOKUP($A2935, Dropdownlisten!$A$3:$F$143, 5, FALSE)), "", VLOOKUP($A2935, Dropdownlisten!$A$3:$F$143, 5, FALSE))</f>
        <v>5000_006</v>
      </c>
      <c r="F2935" s="117" t="str">
        <f>IF(ISERROR(VLOOKUP($A2935, Dropdownlisten!$A$3:$F$143, 6, FALSE)), "", VLOOKUP($A2935, Dropdownlisten!$A$3:$F$143, 6, FALSE))</f>
        <v>Bushaltestelle</v>
      </c>
      <c r="G2935" s="117" t="str">
        <f>VLOOKUP(E2935,Datenstruktur_fuer_R!$D$2:$F$141,3,FALSE)</f>
        <v>Point</v>
      </c>
      <c r="H2935" s="120" t="s">
        <v>689</v>
      </c>
      <c r="I2935" s="26" t="s">
        <v>753</v>
      </c>
      <c r="J2935" s="26" t="s">
        <v>1265</v>
      </c>
      <c r="K2935" s="5" t="s">
        <v>1031</v>
      </c>
      <c r="L2935" s="5" t="s">
        <v>826</v>
      </c>
      <c r="M2935" s="5">
        <v>1</v>
      </c>
      <c r="N2935" s="5" t="s">
        <v>1173</v>
      </c>
    </row>
    <row r="2936" spans="1:14" x14ac:dyDescent="0.35">
      <c r="A2936" s="5" t="s">
        <v>823</v>
      </c>
      <c r="B2936" s="117" t="str">
        <f>IF(ISERROR(VLOOKUP($A2936, Dropdownlisten!$A$3:$F$143, 2, FALSE)), "", VLOOKUP($A2936, Dropdownlisten!$A$3:$F$143, 2, FALSE))</f>
        <v>POI</v>
      </c>
      <c r="C2936" s="117">
        <f>IF(ISERROR(VLOOKUP($A2936, Dropdownlisten!$A$3:$F$143, 3, FALSE)), "", VLOOKUP($A2936, Dropdownlisten!$A$3:$F$143, 3, FALSE))</f>
        <v>5000</v>
      </c>
      <c r="D2936" s="117" t="str">
        <f>IF(ISERROR(VLOOKUP($A2936, Dropdownlisten!$A$3:$F$143, 4, FALSE)), "", VLOOKUP($A2936, Dropdownlisten!$A$3:$F$143, 4, FALSE))</f>
        <v>Mobilitaet</v>
      </c>
      <c r="E2936" s="117" t="str">
        <f>IF(ISERROR(VLOOKUP($A2936, Dropdownlisten!$A$3:$F$143, 5, FALSE)), "", VLOOKUP($A2936, Dropdownlisten!$A$3:$F$143, 5, FALSE))</f>
        <v>5000_007</v>
      </c>
      <c r="F2936" s="117" t="str">
        <f>IF(ISERROR(VLOOKUP($A2936, Dropdownlisten!$A$3:$F$143, 6, FALSE)), "", VLOOKUP($A2936, Dropdownlisten!$A$3:$F$143, 6, FALSE))</f>
        <v>UBahnTramHaltestelle</v>
      </c>
      <c r="G2936" s="117" t="str">
        <f>VLOOKUP(E2936,Datenstruktur_fuer_R!$D$2:$F$141,3,FALSE)</f>
        <v>Point</v>
      </c>
      <c r="H2936" s="120" t="s">
        <v>689</v>
      </c>
      <c r="I2936" s="26" t="s">
        <v>753</v>
      </c>
      <c r="J2936" s="26" t="s">
        <v>1265</v>
      </c>
      <c r="K2936" s="5" t="s">
        <v>830</v>
      </c>
      <c r="L2936" s="5" t="s">
        <v>833</v>
      </c>
      <c r="M2936" s="5">
        <v>1</v>
      </c>
      <c r="N2936" s="5" t="s">
        <v>1173</v>
      </c>
    </row>
    <row r="2937" spans="1:14" x14ac:dyDescent="0.35">
      <c r="A2937" s="5" t="s">
        <v>823</v>
      </c>
      <c r="B2937" s="117" t="str">
        <f>IF(ISERROR(VLOOKUP($A2937, Dropdownlisten!$A$3:$F$143, 2, FALSE)), "", VLOOKUP($A2937, Dropdownlisten!$A$3:$F$143, 2, FALSE))</f>
        <v>POI</v>
      </c>
      <c r="C2937" s="117">
        <f>IF(ISERROR(VLOOKUP($A2937, Dropdownlisten!$A$3:$F$143, 3, FALSE)), "", VLOOKUP($A2937, Dropdownlisten!$A$3:$F$143, 3, FALSE))</f>
        <v>5000</v>
      </c>
      <c r="D2937" s="117" t="str">
        <f>IF(ISERROR(VLOOKUP($A2937, Dropdownlisten!$A$3:$F$143, 4, FALSE)), "", VLOOKUP($A2937, Dropdownlisten!$A$3:$F$143, 4, FALSE))</f>
        <v>Mobilitaet</v>
      </c>
      <c r="E2937" s="117" t="str">
        <f>IF(ISERROR(VLOOKUP($A2937, Dropdownlisten!$A$3:$F$143, 5, FALSE)), "", VLOOKUP($A2937, Dropdownlisten!$A$3:$F$143, 5, FALSE))</f>
        <v>5000_007</v>
      </c>
      <c r="F2937" s="117" t="str">
        <f>IF(ISERROR(VLOOKUP($A2937, Dropdownlisten!$A$3:$F$143, 6, FALSE)), "", VLOOKUP($A2937, Dropdownlisten!$A$3:$F$143, 6, FALSE))</f>
        <v>UBahnTramHaltestelle</v>
      </c>
      <c r="G2937" s="117" t="str">
        <f>VLOOKUP(E2937,Datenstruktur_fuer_R!$D$2:$F$141,3,FALSE)</f>
        <v>Point</v>
      </c>
      <c r="H2937" s="120" t="s">
        <v>689</v>
      </c>
      <c r="I2937" s="26" t="s">
        <v>753</v>
      </c>
      <c r="J2937" s="26" t="s">
        <v>1265</v>
      </c>
      <c r="K2937" s="5" t="s">
        <v>830</v>
      </c>
      <c r="L2937" s="5" t="s">
        <v>835</v>
      </c>
      <c r="M2937" s="5">
        <v>1</v>
      </c>
      <c r="N2937" s="5" t="s">
        <v>1173</v>
      </c>
    </row>
    <row r="2938" spans="1:14" x14ac:dyDescent="0.35">
      <c r="A2938" s="5" t="s">
        <v>1052</v>
      </c>
      <c r="B2938" s="117" t="str">
        <f>IF(ISERROR(VLOOKUP($A2938, Dropdownlisten!$A$3:$F$143, 2, FALSE)), "", VLOOKUP($A2938, Dropdownlisten!$A$3:$F$143, 2, FALSE))</f>
        <v>POI</v>
      </c>
      <c r="C2938" s="117">
        <f>IF(ISERROR(VLOOKUP($A2938, Dropdownlisten!$A$3:$F$143, 3, FALSE)), "", VLOOKUP($A2938, Dropdownlisten!$A$3:$F$143, 3, FALSE))</f>
        <v>5000</v>
      </c>
      <c r="D2938" s="117" t="str">
        <f>IF(ISERROR(VLOOKUP($A2938, Dropdownlisten!$A$3:$F$143, 4, FALSE)), "", VLOOKUP($A2938, Dropdownlisten!$A$3:$F$143, 4, FALSE))</f>
        <v>Mobilitaet</v>
      </c>
      <c r="E2938" s="117" t="str">
        <f>IF(ISERROR(VLOOKUP($A2938, Dropdownlisten!$A$3:$F$143, 5, FALSE)), "", VLOOKUP($A2938, Dropdownlisten!$A$3:$F$143, 5, FALSE))</f>
        <v>5000_006</v>
      </c>
      <c r="F2938" s="117" t="str">
        <f>IF(ISERROR(VLOOKUP($A2938, Dropdownlisten!$A$3:$F$143, 6, FALSE)), "", VLOOKUP($A2938, Dropdownlisten!$A$3:$F$143, 6, FALSE))</f>
        <v>Bushaltestelle</v>
      </c>
      <c r="G2938" s="117" t="str">
        <f>VLOOKUP(E2938,Datenstruktur_fuer_R!$D$2:$F$141,3,FALSE)</f>
        <v>Point</v>
      </c>
      <c r="H2938" s="120" t="s">
        <v>689</v>
      </c>
      <c r="I2938" s="26" t="s">
        <v>753</v>
      </c>
      <c r="J2938" s="26" t="s">
        <v>1265</v>
      </c>
      <c r="K2938" s="5" t="s">
        <v>780</v>
      </c>
      <c r="L2938" s="5" t="s">
        <v>818</v>
      </c>
      <c r="M2938" s="5">
        <v>1</v>
      </c>
      <c r="N2938" s="5" t="s">
        <v>1173</v>
      </c>
    </row>
    <row r="2939" spans="1:14" x14ac:dyDescent="0.35">
      <c r="A2939" s="5" t="s">
        <v>1052</v>
      </c>
      <c r="B2939" s="117" t="str">
        <f>IF(ISERROR(VLOOKUP($A2939, Dropdownlisten!$A$3:$F$143, 2, FALSE)), "", VLOOKUP($A2939, Dropdownlisten!$A$3:$F$143, 2, FALSE))</f>
        <v>POI</v>
      </c>
      <c r="C2939" s="117">
        <f>IF(ISERROR(VLOOKUP($A2939, Dropdownlisten!$A$3:$F$143, 3, FALSE)), "", VLOOKUP($A2939, Dropdownlisten!$A$3:$F$143, 3, FALSE))</f>
        <v>5000</v>
      </c>
      <c r="D2939" s="117" t="str">
        <f>IF(ISERROR(VLOOKUP($A2939, Dropdownlisten!$A$3:$F$143, 4, FALSE)), "", VLOOKUP($A2939, Dropdownlisten!$A$3:$F$143, 4, FALSE))</f>
        <v>Mobilitaet</v>
      </c>
      <c r="E2939" s="117" t="str">
        <f>IF(ISERROR(VLOOKUP($A2939, Dropdownlisten!$A$3:$F$143, 5, FALSE)), "", VLOOKUP($A2939, Dropdownlisten!$A$3:$F$143, 5, FALSE))</f>
        <v>5000_006</v>
      </c>
      <c r="F2939" s="117" t="str">
        <f>IF(ISERROR(VLOOKUP($A2939, Dropdownlisten!$A$3:$F$143, 6, FALSE)), "", VLOOKUP($A2939, Dropdownlisten!$A$3:$F$143, 6, FALSE))</f>
        <v>Bushaltestelle</v>
      </c>
      <c r="G2939" s="117" t="str">
        <f>VLOOKUP(E2939,Datenstruktur_fuer_R!$D$2:$F$141,3,FALSE)</f>
        <v>Point</v>
      </c>
      <c r="H2939" s="120" t="s">
        <v>689</v>
      </c>
      <c r="I2939" s="26" t="s">
        <v>753</v>
      </c>
      <c r="J2939" s="26" t="s">
        <v>1265</v>
      </c>
      <c r="K2939" s="5" t="s">
        <v>1031</v>
      </c>
      <c r="L2939" s="5" t="s">
        <v>824</v>
      </c>
      <c r="M2939" s="5">
        <v>1</v>
      </c>
      <c r="N2939" s="5" t="s">
        <v>1173</v>
      </c>
    </row>
    <row r="2940" spans="1:14" x14ac:dyDescent="0.35">
      <c r="A2940" s="5" t="s">
        <v>1052</v>
      </c>
      <c r="B2940" s="117" t="str">
        <f>IF(ISERROR(VLOOKUP($A2940, Dropdownlisten!$A$3:$F$143, 2, FALSE)), "", VLOOKUP($A2940, Dropdownlisten!$A$3:$F$143, 2, FALSE))</f>
        <v>POI</v>
      </c>
      <c r="C2940" s="117">
        <f>IF(ISERROR(VLOOKUP($A2940, Dropdownlisten!$A$3:$F$143, 3, FALSE)), "", VLOOKUP($A2940, Dropdownlisten!$A$3:$F$143, 3, FALSE))</f>
        <v>5000</v>
      </c>
      <c r="D2940" s="117" t="str">
        <f>IF(ISERROR(VLOOKUP($A2940, Dropdownlisten!$A$3:$F$143, 4, FALSE)), "", VLOOKUP($A2940, Dropdownlisten!$A$3:$F$143, 4, FALSE))</f>
        <v>Mobilitaet</v>
      </c>
      <c r="E2940" s="117" t="str">
        <f>IF(ISERROR(VLOOKUP($A2940, Dropdownlisten!$A$3:$F$143, 5, FALSE)), "", VLOOKUP($A2940, Dropdownlisten!$A$3:$F$143, 5, FALSE))</f>
        <v>5000_006</v>
      </c>
      <c r="F2940" s="117" t="str">
        <f>IF(ISERROR(VLOOKUP($A2940, Dropdownlisten!$A$3:$F$143, 6, FALSE)), "", VLOOKUP($A2940, Dropdownlisten!$A$3:$F$143, 6, FALSE))</f>
        <v>Bushaltestelle</v>
      </c>
      <c r="G2940" s="117" t="str">
        <f>VLOOKUP(E2940,Datenstruktur_fuer_R!$D$2:$F$141,3,FALSE)</f>
        <v>Point</v>
      </c>
      <c r="H2940" s="120" t="s">
        <v>689</v>
      </c>
      <c r="I2940" s="26" t="s">
        <v>753</v>
      </c>
      <c r="J2940" s="26" t="s">
        <v>1265</v>
      </c>
      <c r="K2940" s="5" t="s">
        <v>1031</v>
      </c>
      <c r="L2940" s="5" t="s">
        <v>825</v>
      </c>
      <c r="M2940" s="5">
        <v>1</v>
      </c>
      <c r="N2940" s="5" t="s">
        <v>1173</v>
      </c>
    </row>
    <row r="2941" spans="1:14" x14ac:dyDescent="0.35">
      <c r="A2941" s="5" t="s">
        <v>1052</v>
      </c>
      <c r="B2941" s="117" t="str">
        <f>IF(ISERROR(VLOOKUP($A2941, Dropdownlisten!$A$3:$F$143, 2, FALSE)), "", VLOOKUP($A2941, Dropdownlisten!$A$3:$F$143, 2, FALSE))</f>
        <v>POI</v>
      </c>
      <c r="C2941" s="117">
        <f>IF(ISERROR(VLOOKUP($A2941, Dropdownlisten!$A$3:$F$143, 3, FALSE)), "", VLOOKUP($A2941, Dropdownlisten!$A$3:$F$143, 3, FALSE))</f>
        <v>5000</v>
      </c>
      <c r="D2941" s="117" t="str">
        <f>IF(ISERROR(VLOOKUP($A2941, Dropdownlisten!$A$3:$F$143, 4, FALSE)), "", VLOOKUP($A2941, Dropdownlisten!$A$3:$F$143, 4, FALSE))</f>
        <v>Mobilitaet</v>
      </c>
      <c r="E2941" s="117" t="str">
        <f>IF(ISERROR(VLOOKUP($A2941, Dropdownlisten!$A$3:$F$143, 5, FALSE)), "", VLOOKUP($A2941, Dropdownlisten!$A$3:$F$143, 5, FALSE))</f>
        <v>5000_006</v>
      </c>
      <c r="F2941" s="117" t="str">
        <f>IF(ISERROR(VLOOKUP($A2941, Dropdownlisten!$A$3:$F$143, 6, FALSE)), "", VLOOKUP($A2941, Dropdownlisten!$A$3:$F$143, 6, FALSE))</f>
        <v>Bushaltestelle</v>
      </c>
      <c r="G2941" s="117" t="str">
        <f>VLOOKUP(E2941,Datenstruktur_fuer_R!$D$2:$F$141,3,FALSE)</f>
        <v>Point</v>
      </c>
      <c r="H2941" s="120" t="s">
        <v>689</v>
      </c>
      <c r="I2941" s="26" t="s">
        <v>753</v>
      </c>
      <c r="J2941" s="26" t="s">
        <v>1265</v>
      </c>
      <c r="K2941" s="5" t="s">
        <v>1031</v>
      </c>
      <c r="L2941" s="5" t="s">
        <v>826</v>
      </c>
      <c r="M2941" s="5">
        <v>1</v>
      </c>
      <c r="N2941" s="5" t="s">
        <v>1173</v>
      </c>
    </row>
    <row r="2942" spans="1:14" x14ac:dyDescent="0.35">
      <c r="A2942" s="5" t="s">
        <v>823</v>
      </c>
      <c r="B2942" s="117" t="str">
        <f>IF(ISERROR(VLOOKUP($A2942, Dropdownlisten!$A$3:$F$143, 2, FALSE)), "", VLOOKUP($A2942, Dropdownlisten!$A$3:$F$143, 2, FALSE))</f>
        <v>POI</v>
      </c>
      <c r="C2942" s="117">
        <f>IF(ISERROR(VLOOKUP($A2942, Dropdownlisten!$A$3:$F$143, 3, FALSE)), "", VLOOKUP($A2942, Dropdownlisten!$A$3:$F$143, 3, FALSE))</f>
        <v>5000</v>
      </c>
      <c r="D2942" s="117" t="str">
        <f>IF(ISERROR(VLOOKUP($A2942, Dropdownlisten!$A$3:$F$143, 4, FALSE)), "", VLOOKUP($A2942, Dropdownlisten!$A$3:$F$143, 4, FALSE))</f>
        <v>Mobilitaet</v>
      </c>
      <c r="E2942" s="117" t="str">
        <f>IF(ISERROR(VLOOKUP($A2942, Dropdownlisten!$A$3:$F$143, 5, FALSE)), "", VLOOKUP($A2942, Dropdownlisten!$A$3:$F$143, 5, FALSE))</f>
        <v>5000_007</v>
      </c>
      <c r="F2942" s="117" t="str">
        <f>IF(ISERROR(VLOOKUP($A2942, Dropdownlisten!$A$3:$F$143, 6, FALSE)), "", VLOOKUP($A2942, Dropdownlisten!$A$3:$F$143, 6, FALSE))</f>
        <v>UBahnTramHaltestelle</v>
      </c>
      <c r="G2942" s="117" t="str">
        <f>VLOOKUP(E2942,Datenstruktur_fuer_R!$D$2:$F$141,3,FALSE)</f>
        <v>Point</v>
      </c>
      <c r="H2942" s="120" t="s">
        <v>689</v>
      </c>
      <c r="I2942" s="26" t="s">
        <v>753</v>
      </c>
      <c r="J2942" s="26" t="s">
        <v>1265</v>
      </c>
      <c r="K2942" s="5" t="s">
        <v>830</v>
      </c>
      <c r="L2942" s="5" t="s">
        <v>833</v>
      </c>
      <c r="M2942" s="5">
        <v>1</v>
      </c>
      <c r="N2942" s="5" t="s">
        <v>1173</v>
      </c>
    </row>
    <row r="2943" spans="1:14" x14ac:dyDescent="0.35">
      <c r="A2943" s="5" t="s">
        <v>823</v>
      </c>
      <c r="B2943" s="117" t="str">
        <f>IF(ISERROR(VLOOKUP($A2943, Dropdownlisten!$A$3:$F$143, 2, FALSE)), "", VLOOKUP($A2943, Dropdownlisten!$A$3:$F$143, 2, FALSE))</f>
        <v>POI</v>
      </c>
      <c r="C2943" s="117">
        <f>IF(ISERROR(VLOOKUP($A2943, Dropdownlisten!$A$3:$F$143, 3, FALSE)), "", VLOOKUP($A2943, Dropdownlisten!$A$3:$F$143, 3, FALSE))</f>
        <v>5000</v>
      </c>
      <c r="D2943" s="117" t="str">
        <f>IF(ISERROR(VLOOKUP($A2943, Dropdownlisten!$A$3:$F$143, 4, FALSE)), "", VLOOKUP($A2943, Dropdownlisten!$A$3:$F$143, 4, FALSE))</f>
        <v>Mobilitaet</v>
      </c>
      <c r="E2943" s="117" t="str">
        <f>IF(ISERROR(VLOOKUP($A2943, Dropdownlisten!$A$3:$F$143, 5, FALSE)), "", VLOOKUP($A2943, Dropdownlisten!$A$3:$F$143, 5, FALSE))</f>
        <v>5000_007</v>
      </c>
      <c r="F2943" s="117" t="str">
        <f>IF(ISERROR(VLOOKUP($A2943, Dropdownlisten!$A$3:$F$143, 6, FALSE)), "", VLOOKUP($A2943, Dropdownlisten!$A$3:$F$143, 6, FALSE))</f>
        <v>UBahnTramHaltestelle</v>
      </c>
      <c r="G2943" s="117" t="str">
        <f>VLOOKUP(E2943,Datenstruktur_fuer_R!$D$2:$F$141,3,FALSE)</f>
        <v>Point</v>
      </c>
      <c r="H2943" s="120" t="s">
        <v>689</v>
      </c>
      <c r="I2943" s="26" t="s">
        <v>753</v>
      </c>
      <c r="J2943" s="26" t="s">
        <v>1265</v>
      </c>
      <c r="K2943" s="5" t="s">
        <v>830</v>
      </c>
      <c r="L2943" s="5" t="s">
        <v>835</v>
      </c>
      <c r="M2943" s="5">
        <v>1</v>
      </c>
      <c r="N2943" s="5" t="s">
        <v>1173</v>
      </c>
    </row>
    <row r="2944" spans="1:14" x14ac:dyDescent="0.35">
      <c r="A2944" s="5" t="s">
        <v>678</v>
      </c>
      <c r="B2944" s="117" t="str">
        <f>IF(ISERROR(VLOOKUP($A2944, Dropdownlisten!$A$3:$F$143, 2, FALSE)), "", VLOOKUP($A2944, Dropdownlisten!$A$3:$F$143, 2, FALSE))</f>
        <v>POI</v>
      </c>
      <c r="C2944" s="117">
        <f>IF(ISERROR(VLOOKUP($A2944, Dropdownlisten!$A$3:$F$143, 3, FALSE)), "", VLOOKUP($A2944, Dropdownlisten!$A$3:$F$143, 3, FALSE))</f>
        <v>5000</v>
      </c>
      <c r="D2944" s="117" t="str">
        <f>IF(ISERROR(VLOOKUP($A2944, Dropdownlisten!$A$3:$F$143, 4, FALSE)), "", VLOOKUP($A2944, Dropdownlisten!$A$3:$F$143, 4, FALSE))</f>
        <v>Mobilitaet</v>
      </c>
      <c r="E2944" s="117" t="str">
        <f>IF(ISERROR(VLOOKUP($A2944, Dropdownlisten!$A$3:$F$143, 5, FALSE)), "", VLOOKUP($A2944, Dropdownlisten!$A$3:$F$143, 5, FALSE))</f>
        <v>5000_003</v>
      </c>
      <c r="F2944" s="117" t="str">
        <f>IF(ISERROR(VLOOKUP($A2944, Dropdownlisten!$A$3:$F$143, 6, FALSE)), "", VLOOKUP($A2944, Dropdownlisten!$A$3:$F$143, 6, FALSE))</f>
        <v>Flughafen</v>
      </c>
      <c r="G2944" s="117" t="str">
        <f>VLOOKUP(E2944,Datenstruktur_fuer_R!$D$2:$F$141,3,FALSE)</f>
        <v>Point</v>
      </c>
      <c r="H2944" s="120" t="s">
        <v>689</v>
      </c>
      <c r="I2944" s="26" t="s">
        <v>753</v>
      </c>
      <c r="J2944" s="26" t="s">
        <v>1265</v>
      </c>
      <c r="K2944" s="5" t="s">
        <v>876</v>
      </c>
      <c r="L2944" s="5" t="s">
        <v>877</v>
      </c>
      <c r="M2944" s="5">
        <v>1</v>
      </c>
      <c r="N2944" s="5" t="s">
        <v>1173</v>
      </c>
    </row>
    <row r="2945" spans="1:14" x14ac:dyDescent="0.35">
      <c r="A2945" s="5" t="s">
        <v>663</v>
      </c>
      <c r="B2945" s="117" t="str">
        <f>IF(ISERROR(VLOOKUP($A2945, Dropdownlisten!$A$3:$F$143, 2, FALSE)), "", VLOOKUP($A2945, Dropdownlisten!$A$3:$F$143, 2, FALSE))</f>
        <v>POI</v>
      </c>
      <c r="C2945" s="117">
        <f>IF(ISERROR(VLOOKUP($A2945, Dropdownlisten!$A$3:$F$143, 3, FALSE)), "", VLOOKUP($A2945, Dropdownlisten!$A$3:$F$143, 3, FALSE))</f>
        <v>6000</v>
      </c>
      <c r="D2945" s="117" t="str">
        <f>IF(ISERROR(VLOOKUP($A2945, Dropdownlisten!$A$3:$F$143, 4, FALSE)), "", VLOOKUP($A2945, Dropdownlisten!$A$3:$F$143, 4, FALSE))</f>
        <v>UnterhaltungSportNaherholung</v>
      </c>
      <c r="E2945" s="117" t="str">
        <f>IF(ISERROR(VLOOKUP($A2945, Dropdownlisten!$A$3:$F$143, 5, FALSE)), "", VLOOKUP($A2945, Dropdownlisten!$A$3:$F$143, 5, FALSE))</f>
        <v>6000_002</v>
      </c>
      <c r="F2945" s="117" t="str">
        <f>IF(ISERROR(VLOOKUP($A2945, Dropdownlisten!$A$3:$F$143, 6, FALSE)), "", VLOOKUP($A2945, Dropdownlisten!$A$3:$F$143, 6, FALSE))</f>
        <v>BarKneipe</v>
      </c>
      <c r="G2945" s="117" t="str">
        <f>VLOOKUP(E2945,Datenstruktur_fuer_R!$D$2:$F$141,3,FALSE)</f>
        <v>Point</v>
      </c>
      <c r="H2945" s="120" t="s">
        <v>689</v>
      </c>
      <c r="I2945" s="26" t="s">
        <v>753</v>
      </c>
      <c r="J2945" s="26" t="s">
        <v>1265</v>
      </c>
      <c r="K2945" s="5" t="s">
        <v>878</v>
      </c>
      <c r="L2945" s="5" t="s">
        <v>879</v>
      </c>
      <c r="M2945" s="5">
        <v>1</v>
      </c>
      <c r="N2945" s="5" t="s">
        <v>1173</v>
      </c>
    </row>
    <row r="2946" spans="1:14" x14ac:dyDescent="0.35">
      <c r="A2946" s="5" t="s">
        <v>663</v>
      </c>
      <c r="B2946" s="117" t="str">
        <f>IF(ISERROR(VLOOKUP($A2946, Dropdownlisten!$A$3:$F$143, 2, FALSE)), "", VLOOKUP($A2946, Dropdownlisten!$A$3:$F$143, 2, FALSE))</f>
        <v>POI</v>
      </c>
      <c r="C2946" s="117">
        <f>IF(ISERROR(VLOOKUP($A2946, Dropdownlisten!$A$3:$F$143, 3, FALSE)), "", VLOOKUP($A2946, Dropdownlisten!$A$3:$F$143, 3, FALSE))</f>
        <v>6000</v>
      </c>
      <c r="D2946" s="117" t="str">
        <f>IF(ISERROR(VLOOKUP($A2946, Dropdownlisten!$A$3:$F$143, 4, FALSE)), "", VLOOKUP($A2946, Dropdownlisten!$A$3:$F$143, 4, FALSE))</f>
        <v>UnterhaltungSportNaherholung</v>
      </c>
      <c r="E2946" s="117" t="str">
        <f>IF(ISERROR(VLOOKUP($A2946, Dropdownlisten!$A$3:$F$143, 5, FALSE)), "", VLOOKUP($A2946, Dropdownlisten!$A$3:$F$143, 5, FALSE))</f>
        <v>6000_002</v>
      </c>
      <c r="F2946" s="117" t="str">
        <f>IF(ISERROR(VLOOKUP($A2946, Dropdownlisten!$A$3:$F$143, 6, FALSE)), "", VLOOKUP($A2946, Dropdownlisten!$A$3:$F$143, 6, FALSE))</f>
        <v>BarKneipe</v>
      </c>
      <c r="G2946" s="117" t="str">
        <f>VLOOKUP(E2946,Datenstruktur_fuer_R!$D$2:$F$141,3,FALSE)</f>
        <v>Point</v>
      </c>
      <c r="H2946" s="120" t="s">
        <v>689</v>
      </c>
      <c r="I2946" s="26" t="s">
        <v>753</v>
      </c>
      <c r="J2946" s="26" t="s">
        <v>1265</v>
      </c>
      <c r="K2946" s="5" t="s">
        <v>878</v>
      </c>
      <c r="L2946" s="5" t="s">
        <v>880</v>
      </c>
      <c r="M2946" s="5">
        <v>1</v>
      </c>
      <c r="N2946" s="5" t="s">
        <v>1173</v>
      </c>
    </row>
    <row r="2947" spans="1:14" x14ac:dyDescent="0.35">
      <c r="A2947" s="5" t="s">
        <v>713</v>
      </c>
      <c r="B2947" s="117" t="str">
        <f>IF(ISERROR(VLOOKUP($A2947, Dropdownlisten!$A$3:$F$143, 2, FALSE)), "", VLOOKUP($A2947, Dropdownlisten!$A$3:$F$143, 2, FALSE))</f>
        <v>POI</v>
      </c>
      <c r="C2947" s="117">
        <f>IF(ISERROR(VLOOKUP($A2947, Dropdownlisten!$A$3:$F$143, 3, FALSE)), "", VLOOKUP($A2947, Dropdownlisten!$A$3:$F$143, 3, FALSE))</f>
        <v>6000</v>
      </c>
      <c r="D2947" s="117" t="str">
        <f>IF(ISERROR(VLOOKUP($A2947, Dropdownlisten!$A$3:$F$143, 4, FALSE)), "", VLOOKUP($A2947, Dropdownlisten!$A$3:$F$143, 4, FALSE))</f>
        <v>UnterhaltungSportNaherholung</v>
      </c>
      <c r="E2947" s="117" t="str">
        <f>IF(ISERROR(VLOOKUP($A2947, Dropdownlisten!$A$3:$F$143, 5, FALSE)), "", VLOOKUP($A2947, Dropdownlisten!$A$3:$F$143, 5, FALSE))</f>
        <v>6000_012</v>
      </c>
      <c r="F2947" s="117" t="str">
        <f>IF(ISERROR(VLOOKUP($A2947, Dropdownlisten!$A$3:$F$143, 6, FALSE)), "", VLOOKUP($A2947, Dropdownlisten!$A$3:$F$143, 6, FALSE))</f>
        <v>RestaurantCafe</v>
      </c>
      <c r="G2947" s="117" t="str">
        <f>VLOOKUP(E2947,Datenstruktur_fuer_R!$D$2:$F$141,3,FALSE)</f>
        <v>Point</v>
      </c>
      <c r="H2947" s="120" t="s">
        <v>689</v>
      </c>
      <c r="I2947" s="26" t="s">
        <v>753</v>
      </c>
      <c r="J2947" s="26" t="s">
        <v>1265</v>
      </c>
      <c r="K2947" s="5" t="s">
        <v>878</v>
      </c>
      <c r="L2947" s="5" t="s">
        <v>881</v>
      </c>
      <c r="M2947" s="5">
        <v>1</v>
      </c>
      <c r="N2947" s="5" t="s">
        <v>1173</v>
      </c>
    </row>
    <row r="2948" spans="1:14" x14ac:dyDescent="0.35">
      <c r="A2948" s="5" t="s">
        <v>884</v>
      </c>
      <c r="B2948" s="117" t="str">
        <f>IF(ISERROR(VLOOKUP($A2948, Dropdownlisten!$A$3:$F$143, 2, FALSE)), "", VLOOKUP($A2948, Dropdownlisten!$A$3:$F$143, 2, FALSE))</f>
        <v>POI</v>
      </c>
      <c r="C2948" s="117">
        <f>IF(ISERROR(VLOOKUP($A2948, Dropdownlisten!$A$3:$F$143, 3, FALSE)), "", VLOOKUP($A2948, Dropdownlisten!$A$3:$F$143, 3, FALSE))</f>
        <v>1000</v>
      </c>
      <c r="D2948" s="117" t="str">
        <f>IF(ISERROR(VLOOKUP($A2948, Dropdownlisten!$A$3:$F$143, 4, FALSE)), "", VLOOKUP($A2948, Dropdownlisten!$A$3:$F$143, 4, FALSE))</f>
        <v>Grundversorgung</v>
      </c>
      <c r="E2948" s="117" t="str">
        <f>IF(ISERROR(VLOOKUP($A2948, Dropdownlisten!$A$3:$F$143, 5, FALSE)), "", VLOOKUP($A2948, Dropdownlisten!$A$3:$F$143, 5, FALSE))</f>
        <v>1000_007</v>
      </c>
      <c r="F2948" s="117" t="str">
        <f>IF(ISERROR(VLOOKUP($A2948, Dropdownlisten!$A$3:$F$143, 6, FALSE)), "", VLOOKUP($A2948, Dropdownlisten!$A$3:$F$143, 6, FALSE))</f>
        <v>OeffentlicheTrinkwasserstelle</v>
      </c>
      <c r="G2948" s="117" t="str">
        <f>VLOOKUP(E2948,Datenstruktur_fuer_R!$D$2:$F$141,3,FALSE)</f>
        <v>Point</v>
      </c>
      <c r="H2948" s="120" t="s">
        <v>689</v>
      </c>
      <c r="I2948" s="26" t="s">
        <v>753</v>
      </c>
      <c r="J2948" s="26" t="s">
        <v>1265</v>
      </c>
      <c r="K2948" s="5" t="s">
        <v>878</v>
      </c>
      <c r="L2948" s="5" t="s">
        <v>885</v>
      </c>
      <c r="M2948" s="5">
        <v>1</v>
      </c>
      <c r="N2948" s="5" t="s">
        <v>1173</v>
      </c>
    </row>
    <row r="2949" spans="1:14" x14ac:dyDescent="0.35">
      <c r="A2949" s="5" t="s">
        <v>713</v>
      </c>
      <c r="B2949" s="117" t="str">
        <f>IF(ISERROR(VLOOKUP($A2949, Dropdownlisten!$A$3:$F$143, 2, FALSE)), "", VLOOKUP($A2949, Dropdownlisten!$A$3:$F$143, 2, FALSE))</f>
        <v>POI</v>
      </c>
      <c r="C2949" s="117">
        <f>IF(ISERROR(VLOOKUP($A2949, Dropdownlisten!$A$3:$F$143, 3, FALSE)), "", VLOOKUP($A2949, Dropdownlisten!$A$3:$F$143, 3, FALSE))</f>
        <v>6000</v>
      </c>
      <c r="D2949" s="117" t="str">
        <f>IF(ISERROR(VLOOKUP($A2949, Dropdownlisten!$A$3:$F$143, 4, FALSE)), "", VLOOKUP($A2949, Dropdownlisten!$A$3:$F$143, 4, FALSE))</f>
        <v>UnterhaltungSportNaherholung</v>
      </c>
      <c r="E2949" s="117" t="str">
        <f>IF(ISERROR(VLOOKUP($A2949, Dropdownlisten!$A$3:$F$143, 5, FALSE)), "", VLOOKUP($A2949, Dropdownlisten!$A$3:$F$143, 5, FALSE))</f>
        <v>6000_012</v>
      </c>
      <c r="F2949" s="117" t="str">
        <f>IF(ISERROR(VLOOKUP($A2949, Dropdownlisten!$A$3:$F$143, 6, FALSE)), "", VLOOKUP($A2949, Dropdownlisten!$A$3:$F$143, 6, FALSE))</f>
        <v>RestaurantCafe</v>
      </c>
      <c r="G2949" s="117" t="str">
        <f>VLOOKUP(E2949,Datenstruktur_fuer_R!$D$2:$F$141,3,FALSE)</f>
        <v>Point</v>
      </c>
      <c r="H2949" s="120" t="s">
        <v>689</v>
      </c>
      <c r="I2949" s="26" t="s">
        <v>753</v>
      </c>
      <c r="J2949" s="26" t="s">
        <v>1265</v>
      </c>
      <c r="K2949" s="5" t="s">
        <v>878</v>
      </c>
      <c r="L2949" s="5" t="s">
        <v>886</v>
      </c>
      <c r="M2949" s="5">
        <v>1</v>
      </c>
      <c r="N2949" s="5" t="s">
        <v>1173</v>
      </c>
    </row>
    <row r="2950" spans="1:14" x14ac:dyDescent="0.35">
      <c r="A2950" s="5" t="s">
        <v>713</v>
      </c>
      <c r="B2950" s="117" t="str">
        <f>IF(ISERROR(VLOOKUP($A2950, Dropdownlisten!$A$3:$F$143, 2, FALSE)), "", VLOOKUP($A2950, Dropdownlisten!$A$3:$F$143, 2, FALSE))</f>
        <v>POI</v>
      </c>
      <c r="C2950" s="117">
        <f>IF(ISERROR(VLOOKUP($A2950, Dropdownlisten!$A$3:$F$143, 3, FALSE)), "", VLOOKUP($A2950, Dropdownlisten!$A$3:$F$143, 3, FALSE))</f>
        <v>6000</v>
      </c>
      <c r="D2950" s="117" t="str">
        <f>IF(ISERROR(VLOOKUP($A2950, Dropdownlisten!$A$3:$F$143, 4, FALSE)), "", VLOOKUP($A2950, Dropdownlisten!$A$3:$F$143, 4, FALSE))</f>
        <v>UnterhaltungSportNaherholung</v>
      </c>
      <c r="E2950" s="117" t="str">
        <f>IF(ISERROR(VLOOKUP($A2950, Dropdownlisten!$A$3:$F$143, 5, FALSE)), "", VLOOKUP($A2950, Dropdownlisten!$A$3:$F$143, 5, FALSE))</f>
        <v>6000_012</v>
      </c>
      <c r="F2950" s="117" t="str">
        <f>IF(ISERROR(VLOOKUP($A2950, Dropdownlisten!$A$3:$F$143, 6, FALSE)), "", VLOOKUP($A2950, Dropdownlisten!$A$3:$F$143, 6, FALSE))</f>
        <v>RestaurantCafe</v>
      </c>
      <c r="G2950" s="117" t="str">
        <f>VLOOKUP(E2950,Datenstruktur_fuer_R!$D$2:$F$141,3,FALSE)</f>
        <v>Point</v>
      </c>
      <c r="H2950" s="120" t="s">
        <v>689</v>
      </c>
      <c r="I2950" s="26" t="s">
        <v>753</v>
      </c>
      <c r="J2950" s="26" t="s">
        <v>1265</v>
      </c>
      <c r="K2950" s="5" t="s">
        <v>878</v>
      </c>
      <c r="L2950" s="5" t="s">
        <v>887</v>
      </c>
      <c r="M2950" s="5">
        <v>1</v>
      </c>
      <c r="N2950" s="5" t="s">
        <v>1173</v>
      </c>
    </row>
    <row r="2951" spans="1:14" x14ac:dyDescent="0.35">
      <c r="A2951" s="5" t="s">
        <v>713</v>
      </c>
      <c r="B2951" s="117" t="str">
        <f>IF(ISERROR(VLOOKUP($A2951, Dropdownlisten!$A$3:$F$143, 2, FALSE)), "", VLOOKUP($A2951, Dropdownlisten!$A$3:$F$143, 2, FALSE))</f>
        <v>POI</v>
      </c>
      <c r="C2951" s="117">
        <f>IF(ISERROR(VLOOKUP($A2951, Dropdownlisten!$A$3:$F$143, 3, FALSE)), "", VLOOKUP($A2951, Dropdownlisten!$A$3:$F$143, 3, FALSE))</f>
        <v>6000</v>
      </c>
      <c r="D2951" s="117" t="str">
        <f>IF(ISERROR(VLOOKUP($A2951, Dropdownlisten!$A$3:$F$143, 4, FALSE)), "", VLOOKUP($A2951, Dropdownlisten!$A$3:$F$143, 4, FALSE))</f>
        <v>UnterhaltungSportNaherholung</v>
      </c>
      <c r="E2951" s="117" t="str">
        <f>IF(ISERROR(VLOOKUP($A2951, Dropdownlisten!$A$3:$F$143, 5, FALSE)), "", VLOOKUP($A2951, Dropdownlisten!$A$3:$F$143, 5, FALSE))</f>
        <v>6000_012</v>
      </c>
      <c r="F2951" s="117" t="str">
        <f>IF(ISERROR(VLOOKUP($A2951, Dropdownlisten!$A$3:$F$143, 6, FALSE)), "", VLOOKUP($A2951, Dropdownlisten!$A$3:$F$143, 6, FALSE))</f>
        <v>RestaurantCafe</v>
      </c>
      <c r="G2951" s="117" t="str">
        <f>VLOOKUP(E2951,Datenstruktur_fuer_R!$D$2:$F$141,3,FALSE)</f>
        <v>Point</v>
      </c>
      <c r="H2951" s="120" t="s">
        <v>689</v>
      </c>
      <c r="I2951" s="26" t="s">
        <v>753</v>
      </c>
      <c r="J2951" s="26" t="s">
        <v>1265</v>
      </c>
      <c r="K2951" s="5" t="s">
        <v>878</v>
      </c>
      <c r="L2951" s="5" t="s">
        <v>888</v>
      </c>
      <c r="M2951" s="5">
        <v>1</v>
      </c>
      <c r="N2951" s="5" t="s">
        <v>1173</v>
      </c>
    </row>
    <row r="2952" spans="1:14" x14ac:dyDescent="0.35">
      <c r="A2952" s="5" t="s">
        <v>663</v>
      </c>
      <c r="B2952" s="117" t="str">
        <f>IF(ISERROR(VLOOKUP($A2952, Dropdownlisten!$A$3:$F$143, 2, FALSE)), "", VLOOKUP($A2952, Dropdownlisten!$A$3:$F$143, 2, FALSE))</f>
        <v>POI</v>
      </c>
      <c r="C2952" s="117">
        <f>IF(ISERROR(VLOOKUP($A2952, Dropdownlisten!$A$3:$F$143, 3, FALSE)), "", VLOOKUP($A2952, Dropdownlisten!$A$3:$F$143, 3, FALSE))</f>
        <v>6000</v>
      </c>
      <c r="D2952" s="117" t="str">
        <f>IF(ISERROR(VLOOKUP($A2952, Dropdownlisten!$A$3:$F$143, 4, FALSE)), "", VLOOKUP($A2952, Dropdownlisten!$A$3:$F$143, 4, FALSE))</f>
        <v>UnterhaltungSportNaherholung</v>
      </c>
      <c r="E2952" s="117" t="str">
        <f>IF(ISERROR(VLOOKUP($A2952, Dropdownlisten!$A$3:$F$143, 5, FALSE)), "", VLOOKUP($A2952, Dropdownlisten!$A$3:$F$143, 5, FALSE))</f>
        <v>6000_002</v>
      </c>
      <c r="F2952" s="117" t="str">
        <f>IF(ISERROR(VLOOKUP($A2952, Dropdownlisten!$A$3:$F$143, 6, FALSE)), "", VLOOKUP($A2952, Dropdownlisten!$A$3:$F$143, 6, FALSE))</f>
        <v>BarKneipe</v>
      </c>
      <c r="G2952" s="117" t="str">
        <f>VLOOKUP(E2952,Datenstruktur_fuer_R!$D$2:$F$141,3,FALSE)</f>
        <v>Point</v>
      </c>
      <c r="H2952" s="120" t="s">
        <v>689</v>
      </c>
      <c r="I2952" s="26" t="s">
        <v>753</v>
      </c>
      <c r="J2952" s="26" t="s">
        <v>1265</v>
      </c>
      <c r="K2952" s="5" t="s">
        <v>878</v>
      </c>
      <c r="L2952" s="5" t="s">
        <v>889</v>
      </c>
      <c r="M2952" s="5">
        <v>1</v>
      </c>
      <c r="N2952" s="5" t="s">
        <v>1173</v>
      </c>
    </row>
    <row r="2953" spans="1:14" x14ac:dyDescent="0.35">
      <c r="A2953" s="5" t="s">
        <v>713</v>
      </c>
      <c r="B2953" s="117" t="str">
        <f>IF(ISERROR(VLOOKUP($A2953, Dropdownlisten!$A$3:$F$143, 2, FALSE)), "", VLOOKUP($A2953, Dropdownlisten!$A$3:$F$143, 2, FALSE))</f>
        <v>POI</v>
      </c>
      <c r="C2953" s="117">
        <f>IF(ISERROR(VLOOKUP($A2953, Dropdownlisten!$A$3:$F$143, 3, FALSE)), "", VLOOKUP($A2953, Dropdownlisten!$A$3:$F$143, 3, FALSE))</f>
        <v>6000</v>
      </c>
      <c r="D2953" s="117" t="str">
        <f>IF(ISERROR(VLOOKUP($A2953, Dropdownlisten!$A$3:$F$143, 4, FALSE)), "", VLOOKUP($A2953, Dropdownlisten!$A$3:$F$143, 4, FALSE))</f>
        <v>UnterhaltungSportNaherholung</v>
      </c>
      <c r="E2953" s="117" t="str">
        <f>IF(ISERROR(VLOOKUP($A2953, Dropdownlisten!$A$3:$F$143, 5, FALSE)), "", VLOOKUP($A2953, Dropdownlisten!$A$3:$F$143, 5, FALSE))</f>
        <v>6000_012</v>
      </c>
      <c r="F2953" s="117" t="str">
        <f>IF(ISERROR(VLOOKUP($A2953, Dropdownlisten!$A$3:$F$143, 6, FALSE)), "", VLOOKUP($A2953, Dropdownlisten!$A$3:$F$143, 6, FALSE))</f>
        <v>RestaurantCafe</v>
      </c>
      <c r="G2953" s="117" t="str">
        <f>VLOOKUP(E2953,Datenstruktur_fuer_R!$D$2:$F$141,3,FALSE)</f>
        <v>Point</v>
      </c>
      <c r="H2953" s="120" t="s">
        <v>689</v>
      </c>
      <c r="I2953" s="26" t="s">
        <v>753</v>
      </c>
      <c r="J2953" s="26" t="s">
        <v>1265</v>
      </c>
      <c r="K2953" s="5" t="s">
        <v>878</v>
      </c>
      <c r="L2953" s="5" t="s">
        <v>890</v>
      </c>
      <c r="M2953" s="5">
        <v>1</v>
      </c>
      <c r="N2953" s="5" t="s">
        <v>1173</v>
      </c>
    </row>
    <row r="2954" spans="1:14" x14ac:dyDescent="0.35">
      <c r="A2954" s="5" t="s">
        <v>685</v>
      </c>
      <c r="B2954" s="117" t="str">
        <f>IF(ISERROR(VLOOKUP($A2954, Dropdownlisten!$A$3:$F$143, 2, FALSE)), "", VLOOKUP($A2954, Dropdownlisten!$A$3:$F$143, 2, FALSE))</f>
        <v>POI</v>
      </c>
      <c r="C2954" s="117">
        <f>IF(ISERROR(VLOOKUP($A2954, Dropdownlisten!$A$3:$F$143, 3, FALSE)), "", VLOOKUP($A2954, Dropdownlisten!$A$3:$F$143, 3, FALSE))</f>
        <v>3000</v>
      </c>
      <c r="D2954" s="117" t="str">
        <f>IF(ISERROR(VLOOKUP($A2954, Dropdownlisten!$A$3:$F$143, 4, FALSE)), "", VLOOKUP($A2954, Dropdownlisten!$A$3:$F$143, 4, FALSE))</f>
        <v>BildungBetreuung</v>
      </c>
      <c r="E2954" s="117" t="str">
        <f>IF(ISERROR(VLOOKUP($A2954, Dropdownlisten!$A$3:$F$143, 5, FALSE)), "", VLOOKUP($A2954, Dropdownlisten!$A$3:$F$143, 5, FALSE))</f>
        <v>3000_004</v>
      </c>
      <c r="F2954" s="117" t="str">
        <f>IF(ISERROR(VLOOKUP($A2954, Dropdownlisten!$A$3:$F$143, 6, FALSE)), "", VLOOKUP($A2954, Dropdownlisten!$A$3:$F$143, 6, FALSE))</f>
        <v>Hochschule</v>
      </c>
      <c r="G2954" s="117" t="str">
        <f>VLOOKUP(E2954,Datenstruktur_fuer_R!$D$2:$F$141,3,FALSE)</f>
        <v>Point</v>
      </c>
      <c r="H2954" s="120" t="s">
        <v>689</v>
      </c>
      <c r="I2954" s="26" t="s">
        <v>753</v>
      </c>
      <c r="J2954" s="26" t="s">
        <v>1265</v>
      </c>
      <c r="K2954" s="5" t="s">
        <v>878</v>
      </c>
      <c r="L2954" s="5" t="s">
        <v>891</v>
      </c>
      <c r="M2954" s="5">
        <v>1</v>
      </c>
      <c r="N2954" s="5" t="s">
        <v>1173</v>
      </c>
    </row>
    <row r="2955" spans="1:14" x14ac:dyDescent="0.35">
      <c r="A2955" s="5" t="s">
        <v>693</v>
      </c>
      <c r="B2955" s="117" t="str">
        <f>IF(ISERROR(VLOOKUP($A2955, Dropdownlisten!$A$3:$F$143, 2, FALSE)), "", VLOOKUP($A2955, Dropdownlisten!$A$3:$F$143, 2, FALSE))</f>
        <v>POI</v>
      </c>
      <c r="C2955" s="117">
        <f>IF(ISERROR(VLOOKUP($A2955, Dropdownlisten!$A$3:$F$143, 3, FALSE)), "", VLOOKUP($A2955, Dropdownlisten!$A$3:$F$143, 3, FALSE))</f>
        <v>3000</v>
      </c>
      <c r="D2955" s="117" t="str">
        <f>IF(ISERROR(VLOOKUP($A2955, Dropdownlisten!$A$3:$F$143, 4, FALSE)), "", VLOOKUP($A2955, Dropdownlisten!$A$3:$F$143, 4, FALSE))</f>
        <v>BildungBetreuung</v>
      </c>
      <c r="E2955" s="117" t="str">
        <f>IF(ISERROR(VLOOKUP($A2955, Dropdownlisten!$A$3:$F$143, 5, FALSE)), "", VLOOKUP($A2955, Dropdownlisten!$A$3:$F$143, 5, FALSE))</f>
        <v>3000_005</v>
      </c>
      <c r="F2955" s="117" t="str">
        <f>IF(ISERROR(VLOOKUP($A2955, Dropdownlisten!$A$3:$F$143, 6, FALSE)), "", VLOOKUP($A2955, Dropdownlisten!$A$3:$F$143, 6, FALSE))</f>
        <v>Kindergarten</v>
      </c>
      <c r="G2955" s="117" t="str">
        <f>VLOOKUP(E2955,Datenstruktur_fuer_R!$D$2:$F$141,3,FALSE)</f>
        <v>Point</v>
      </c>
      <c r="H2955" s="120" t="s">
        <v>689</v>
      </c>
      <c r="I2955" s="26" t="s">
        <v>753</v>
      </c>
      <c r="J2955" s="26" t="s">
        <v>1265</v>
      </c>
      <c r="K2955" s="5" t="s">
        <v>878</v>
      </c>
      <c r="L2955" s="5" t="s">
        <v>892</v>
      </c>
      <c r="M2955" s="5">
        <v>1</v>
      </c>
      <c r="N2955" s="5" t="s">
        <v>1173</v>
      </c>
    </row>
    <row r="2956" spans="1:14" x14ac:dyDescent="0.35">
      <c r="A2956" s="5" t="s">
        <v>1054</v>
      </c>
      <c r="B2956" s="117" t="str">
        <f>IF(ISERROR(VLOOKUP($A2956, Dropdownlisten!$A$3:$F$143, 2, FALSE)), "", VLOOKUP($A2956, Dropdownlisten!$A$3:$F$143, 2, FALSE))</f>
        <v>POI</v>
      </c>
      <c r="C2956" s="117">
        <f>IF(ISERROR(VLOOKUP($A2956, Dropdownlisten!$A$3:$F$143, 3, FALSE)), "", VLOOKUP($A2956, Dropdownlisten!$A$3:$F$143, 3, FALSE))</f>
        <v>6000</v>
      </c>
      <c r="D2956" s="117" t="str">
        <f>IF(ISERROR(VLOOKUP($A2956, Dropdownlisten!$A$3:$F$143, 4, FALSE)), "", VLOOKUP($A2956, Dropdownlisten!$A$3:$F$143, 4, FALSE))</f>
        <v>UnterhaltungSportNaherholung</v>
      </c>
      <c r="E2956" s="117" t="str">
        <f>IF(ISERROR(VLOOKUP($A2956, Dropdownlisten!$A$3:$F$143, 5, FALSE)), "", VLOOKUP($A2956, Dropdownlisten!$A$3:$F$143, 5, FALSE))</f>
        <v>6000_003</v>
      </c>
      <c r="F2956" s="117" t="str">
        <f>IF(ISERROR(VLOOKUP($A2956, Dropdownlisten!$A$3:$F$143, 6, FALSE)), "", VLOOKUP($A2956, Dropdownlisten!$A$3:$F$143, 6, FALSE))</f>
        <v>BibliothekBuchhandlung</v>
      </c>
      <c r="G2956" s="117" t="str">
        <f>VLOOKUP(E2956,Datenstruktur_fuer_R!$D$2:$F$141,3,FALSE)</f>
        <v>Point</v>
      </c>
      <c r="H2956" s="120" t="s">
        <v>689</v>
      </c>
      <c r="I2956" s="26" t="s">
        <v>753</v>
      </c>
      <c r="J2956" s="26" t="s">
        <v>1265</v>
      </c>
      <c r="K2956" s="5" t="s">
        <v>878</v>
      </c>
      <c r="L2956" s="5" t="s">
        <v>893</v>
      </c>
      <c r="M2956" s="5">
        <v>1</v>
      </c>
      <c r="N2956" s="5" t="s">
        <v>1173</v>
      </c>
    </row>
    <row r="2957" spans="1:14" x14ac:dyDescent="0.35">
      <c r="A2957" s="5" t="s">
        <v>845</v>
      </c>
      <c r="B2957" s="117" t="str">
        <f>IF(ISERROR(VLOOKUP($A2957, Dropdownlisten!$A$3:$F$143, 2, FALSE)), "", VLOOKUP($A2957, Dropdownlisten!$A$3:$F$143, 2, FALSE))</f>
        <v>POI</v>
      </c>
      <c r="C2957" s="117">
        <f>IF(ISERROR(VLOOKUP($A2957, Dropdownlisten!$A$3:$F$143, 3, FALSE)), "", VLOOKUP($A2957, Dropdownlisten!$A$3:$F$143, 3, FALSE))</f>
        <v>3000</v>
      </c>
      <c r="D2957" s="117" t="str">
        <f>IF(ISERROR(VLOOKUP($A2957, Dropdownlisten!$A$3:$F$143, 4, FALSE)), "", VLOOKUP($A2957, Dropdownlisten!$A$3:$F$143, 4, FALSE))</f>
        <v>BildungBetreuung</v>
      </c>
      <c r="E2957" s="117" t="str">
        <f>IF(ISERROR(VLOOKUP($A2957, Dropdownlisten!$A$3:$F$143, 5, FALSE)), "", VLOOKUP($A2957, Dropdownlisten!$A$3:$F$143, 5, FALSE))</f>
        <v>3000_003</v>
      </c>
      <c r="F2957" s="117" t="str">
        <f>IF(ISERROR(VLOOKUP($A2957, Dropdownlisten!$A$3:$F$143, 6, FALSE)), "", VLOOKUP($A2957, Dropdownlisten!$A$3:$F$143, 6, FALSE))</f>
        <v>Schule</v>
      </c>
      <c r="G2957" s="117" t="str">
        <f>VLOOKUP(E2957,Datenstruktur_fuer_R!$D$2:$F$141,3,FALSE)</f>
        <v>Point</v>
      </c>
      <c r="H2957" s="120" t="s">
        <v>689</v>
      </c>
      <c r="I2957" s="26" t="s">
        <v>753</v>
      </c>
      <c r="J2957" s="26" t="s">
        <v>1265</v>
      </c>
      <c r="K2957" s="5" t="s">
        <v>878</v>
      </c>
      <c r="L2957" s="5" t="s">
        <v>894</v>
      </c>
      <c r="M2957" s="5">
        <v>1</v>
      </c>
      <c r="N2957" s="5" t="s">
        <v>1173</v>
      </c>
    </row>
    <row r="2958" spans="1:14" x14ac:dyDescent="0.35">
      <c r="A2958" s="5" t="s">
        <v>685</v>
      </c>
      <c r="B2958" s="117" t="str">
        <f>IF(ISERROR(VLOOKUP($A2958, Dropdownlisten!$A$3:$F$143, 2, FALSE)), "", VLOOKUP($A2958, Dropdownlisten!$A$3:$F$143, 2, FALSE))</f>
        <v>POI</v>
      </c>
      <c r="C2958" s="117">
        <f>IF(ISERROR(VLOOKUP($A2958, Dropdownlisten!$A$3:$F$143, 3, FALSE)), "", VLOOKUP($A2958, Dropdownlisten!$A$3:$F$143, 3, FALSE))</f>
        <v>3000</v>
      </c>
      <c r="D2958" s="117" t="str">
        <f>IF(ISERROR(VLOOKUP($A2958, Dropdownlisten!$A$3:$F$143, 4, FALSE)), "", VLOOKUP($A2958, Dropdownlisten!$A$3:$F$143, 4, FALSE))</f>
        <v>BildungBetreuung</v>
      </c>
      <c r="E2958" s="117" t="str">
        <f>IF(ISERROR(VLOOKUP($A2958, Dropdownlisten!$A$3:$F$143, 5, FALSE)), "", VLOOKUP($A2958, Dropdownlisten!$A$3:$F$143, 5, FALSE))</f>
        <v>3000_004</v>
      </c>
      <c r="F2958" s="117" t="str">
        <f>IF(ISERROR(VLOOKUP($A2958, Dropdownlisten!$A$3:$F$143, 6, FALSE)), "", VLOOKUP($A2958, Dropdownlisten!$A$3:$F$143, 6, FALSE))</f>
        <v>Hochschule</v>
      </c>
      <c r="G2958" s="117" t="str">
        <f>VLOOKUP(E2958,Datenstruktur_fuer_R!$D$2:$F$141,3,FALSE)</f>
        <v>Point</v>
      </c>
      <c r="H2958" s="120" t="s">
        <v>689</v>
      </c>
      <c r="I2958" s="26" t="s">
        <v>753</v>
      </c>
      <c r="J2958" s="26" t="s">
        <v>1265</v>
      </c>
      <c r="K2958" s="5" t="s">
        <v>878</v>
      </c>
      <c r="L2958" s="5" t="s">
        <v>895</v>
      </c>
      <c r="M2958" s="5">
        <v>1</v>
      </c>
      <c r="N2958" s="5" t="s">
        <v>1173</v>
      </c>
    </row>
    <row r="2959" spans="1:14" x14ac:dyDescent="0.35">
      <c r="A2959" s="5" t="s">
        <v>904</v>
      </c>
      <c r="B2959" s="117" t="str">
        <f>IF(ISERROR(VLOOKUP($A2959, Dropdownlisten!$A$3:$F$143, 2, FALSE)), "", VLOOKUP($A2959, Dropdownlisten!$A$3:$F$143, 2, FALSE))</f>
        <v>POI</v>
      </c>
      <c r="C2959" s="117">
        <f>IF(ISERROR(VLOOKUP($A2959, Dropdownlisten!$A$3:$F$143, 3, FALSE)), "", VLOOKUP($A2959, Dropdownlisten!$A$3:$F$143, 3, FALSE))</f>
        <v>5000</v>
      </c>
      <c r="D2959" s="117" t="str">
        <f>IF(ISERROR(VLOOKUP($A2959, Dropdownlisten!$A$3:$F$143, 4, FALSE)), "", VLOOKUP($A2959, Dropdownlisten!$A$3:$F$143, 4, FALSE))</f>
        <v>Mobilitaet</v>
      </c>
      <c r="E2959" s="117" t="str">
        <f>IF(ISERROR(VLOOKUP($A2959, Dropdownlisten!$A$3:$F$143, 5, FALSE)), "", VLOOKUP($A2959, Dropdownlisten!$A$3:$F$143, 5, FALSE))</f>
        <v>5000_008</v>
      </c>
      <c r="F2959" s="117" t="str">
        <f>IF(ISERROR(VLOOKUP($A2959, Dropdownlisten!$A$3:$F$143, 6, FALSE)), "", VLOOKUP($A2959, Dropdownlisten!$A$3:$F$143, 6, FALSE))</f>
        <v>Fahrradparkplatz</v>
      </c>
      <c r="G2959" s="117" t="str">
        <f>VLOOKUP(E2959,Datenstruktur_fuer_R!$D$2:$F$141,3,FALSE)</f>
        <v>Point</v>
      </c>
      <c r="H2959" s="120" t="s">
        <v>689</v>
      </c>
      <c r="I2959" s="26" t="s">
        <v>753</v>
      </c>
      <c r="J2959" s="26" t="s">
        <v>1265</v>
      </c>
      <c r="K2959" s="5" t="s">
        <v>878</v>
      </c>
      <c r="L2959" s="5" t="s">
        <v>906</v>
      </c>
      <c r="M2959" s="5">
        <v>1</v>
      </c>
      <c r="N2959" s="5" t="s">
        <v>1173</v>
      </c>
    </row>
    <row r="2960" spans="1:14" x14ac:dyDescent="0.35">
      <c r="A2960" s="5" t="s">
        <v>903</v>
      </c>
      <c r="B2960" s="117" t="str">
        <f>IF(ISERROR(VLOOKUP($A2960, Dropdownlisten!$A$3:$F$143, 2, FALSE)), "", VLOOKUP($A2960, Dropdownlisten!$A$3:$F$143, 2, FALSE))</f>
        <v>POI</v>
      </c>
      <c r="C2960" s="117">
        <f>IF(ISERROR(VLOOKUP($A2960, Dropdownlisten!$A$3:$F$143, 3, FALSE)), "", VLOOKUP($A2960, Dropdownlisten!$A$3:$F$143, 3, FALSE))</f>
        <v>5000</v>
      </c>
      <c r="D2960" s="117" t="str">
        <f>IF(ISERROR(VLOOKUP($A2960, Dropdownlisten!$A$3:$F$143, 4, FALSE)), "", VLOOKUP($A2960, Dropdownlisten!$A$3:$F$143, 4, FALSE))</f>
        <v>Mobilitaet</v>
      </c>
      <c r="E2960" s="117" t="str">
        <f>IF(ISERROR(VLOOKUP($A2960, Dropdownlisten!$A$3:$F$143, 5, FALSE)), "", VLOOKUP($A2960, Dropdownlisten!$A$3:$F$143, 5, FALSE))</f>
        <v>5000_009</v>
      </c>
      <c r="F2960" s="117" t="str">
        <f>IF(ISERROR(VLOOKUP($A2960, Dropdownlisten!$A$3:$F$143, 6, FALSE)), "", VLOOKUP($A2960, Dropdownlisten!$A$3:$F$143, 6, FALSE))</f>
        <v>FahrradLeihstation</v>
      </c>
      <c r="G2960" s="117" t="str">
        <f>VLOOKUP(E2960,Datenstruktur_fuer_R!$D$2:$F$141,3,FALSE)</f>
        <v>Point</v>
      </c>
      <c r="H2960" s="120" t="s">
        <v>689</v>
      </c>
      <c r="I2960" s="26" t="s">
        <v>753</v>
      </c>
      <c r="J2960" s="26" t="s">
        <v>1265</v>
      </c>
      <c r="K2960" s="5" t="s">
        <v>878</v>
      </c>
      <c r="L2960" s="5" t="s">
        <v>907</v>
      </c>
      <c r="M2960" s="5">
        <v>1</v>
      </c>
      <c r="N2960" s="5" t="s">
        <v>1173</v>
      </c>
    </row>
    <row r="2961" spans="1:14" x14ac:dyDescent="0.35">
      <c r="A2961" s="5" t="s">
        <v>905</v>
      </c>
      <c r="B2961" s="117" t="str">
        <f>IF(ISERROR(VLOOKUP($A2961, Dropdownlisten!$A$3:$F$143, 2, FALSE)), "", VLOOKUP($A2961, Dropdownlisten!$A$3:$F$143, 2, FALSE))</f>
        <v>POI</v>
      </c>
      <c r="C2961" s="117">
        <f>IF(ISERROR(VLOOKUP($A2961, Dropdownlisten!$A$3:$F$143, 3, FALSE)), "", VLOOKUP($A2961, Dropdownlisten!$A$3:$F$143, 3, FALSE))</f>
        <v>5000</v>
      </c>
      <c r="D2961" s="117" t="str">
        <f>IF(ISERROR(VLOOKUP($A2961, Dropdownlisten!$A$3:$F$143, 4, FALSE)), "", VLOOKUP($A2961, Dropdownlisten!$A$3:$F$143, 4, FALSE))</f>
        <v>Mobilitaet</v>
      </c>
      <c r="E2961" s="117" t="str">
        <f>IF(ISERROR(VLOOKUP($A2961, Dropdownlisten!$A$3:$F$143, 5, FALSE)), "", VLOOKUP($A2961, Dropdownlisten!$A$3:$F$143, 5, FALSE))</f>
        <v>5000_010</v>
      </c>
      <c r="F2961" s="117" t="str">
        <f>IF(ISERROR(VLOOKUP($A2961, Dropdownlisten!$A$3:$F$143, 6, FALSE)), "", VLOOKUP($A2961, Dropdownlisten!$A$3:$F$143, 6, FALSE))</f>
        <v>CarSharingStation</v>
      </c>
      <c r="G2961" s="117" t="str">
        <f>VLOOKUP(E2961,Datenstruktur_fuer_R!$D$2:$F$141,3,FALSE)</f>
        <v>Point</v>
      </c>
      <c r="H2961" s="120" t="s">
        <v>689</v>
      </c>
      <c r="I2961" s="26" t="s">
        <v>753</v>
      </c>
      <c r="J2961" s="26" t="s">
        <v>1265</v>
      </c>
      <c r="K2961" s="5" t="s">
        <v>878</v>
      </c>
      <c r="L2961" s="5" t="s">
        <v>908</v>
      </c>
      <c r="M2961" s="5">
        <v>1</v>
      </c>
      <c r="N2961" s="5" t="s">
        <v>1173</v>
      </c>
    </row>
    <row r="2962" spans="1:14" x14ac:dyDescent="0.35">
      <c r="A2962" s="5" t="s">
        <v>914</v>
      </c>
      <c r="B2962" s="117" t="str">
        <f>IF(ISERROR(VLOOKUP($A2962, Dropdownlisten!$A$3:$F$143, 2, FALSE)), "", VLOOKUP($A2962, Dropdownlisten!$A$3:$F$143, 2, FALSE))</f>
        <v>POI</v>
      </c>
      <c r="C2962" s="117">
        <f>IF(ISERROR(VLOOKUP($A2962, Dropdownlisten!$A$3:$F$143, 3, FALSE)), "", VLOOKUP($A2962, Dropdownlisten!$A$3:$F$143, 3, FALSE))</f>
        <v>5000</v>
      </c>
      <c r="D2962" s="117" t="str">
        <f>IF(ISERROR(VLOOKUP($A2962, Dropdownlisten!$A$3:$F$143, 4, FALSE)), "", VLOOKUP($A2962, Dropdownlisten!$A$3:$F$143, 4, FALSE))</f>
        <v>Mobilitaet</v>
      </c>
      <c r="E2962" s="117" t="str">
        <f>IF(ISERROR(VLOOKUP($A2962, Dropdownlisten!$A$3:$F$143, 5, FALSE)), "", VLOOKUP($A2962, Dropdownlisten!$A$3:$F$143, 5, FALSE))</f>
        <v>5000_012</v>
      </c>
      <c r="F2962" s="117" t="str">
        <f>IF(ISERROR(VLOOKUP($A2962, Dropdownlisten!$A$3:$F$143, 6, FALSE)), "", VLOOKUP($A2962, Dropdownlisten!$A$3:$F$143, 6, FALSE))</f>
        <v>Elektroladestation</v>
      </c>
      <c r="G2962" s="117" t="str">
        <f>VLOOKUP(E2962,Datenstruktur_fuer_R!$D$2:$F$141,3,FALSE)</f>
        <v>Point</v>
      </c>
      <c r="H2962" s="120" t="s">
        <v>689</v>
      </c>
      <c r="I2962" s="26" t="s">
        <v>753</v>
      </c>
      <c r="J2962" s="26" t="s">
        <v>1265</v>
      </c>
      <c r="K2962" s="5" t="s">
        <v>878</v>
      </c>
      <c r="L2962" s="5" t="s">
        <v>915</v>
      </c>
      <c r="M2962" s="5">
        <v>1</v>
      </c>
      <c r="N2962" s="5" t="s">
        <v>1173</v>
      </c>
    </row>
    <row r="2963" spans="1:14" x14ac:dyDescent="0.35">
      <c r="A2963" s="5" t="s">
        <v>733</v>
      </c>
      <c r="B2963" s="117" t="str">
        <f>IF(ISERROR(VLOOKUP($A2963, Dropdownlisten!$A$3:$F$143, 2, FALSE)), "", VLOOKUP($A2963, Dropdownlisten!$A$3:$F$143, 2, FALSE))</f>
        <v>POI</v>
      </c>
      <c r="C2963" s="117">
        <f>IF(ISERROR(VLOOKUP($A2963, Dropdownlisten!$A$3:$F$143, 3, FALSE)), "", VLOOKUP($A2963, Dropdownlisten!$A$3:$F$143, 3, FALSE))</f>
        <v>5000</v>
      </c>
      <c r="D2963" s="117" t="str">
        <f>IF(ISERROR(VLOOKUP($A2963, Dropdownlisten!$A$3:$F$143, 4, FALSE)), "", VLOOKUP($A2963, Dropdownlisten!$A$3:$F$143, 4, FALSE))</f>
        <v>Mobilitaet</v>
      </c>
      <c r="E2963" s="117" t="str">
        <f>IF(ISERROR(VLOOKUP($A2963, Dropdownlisten!$A$3:$F$143, 5, FALSE)), "", VLOOKUP($A2963, Dropdownlisten!$A$3:$F$143, 5, FALSE))</f>
        <v>5000_005</v>
      </c>
      <c r="F2963" s="117" t="str">
        <f>IF(ISERROR(VLOOKUP($A2963, Dropdownlisten!$A$3:$F$143, 6, FALSE)), "", VLOOKUP($A2963, Dropdownlisten!$A$3:$F$143, 6, FALSE))</f>
        <v>wichtigeVerkehrsengstelle</v>
      </c>
      <c r="G2963" s="117" t="str">
        <f>VLOOKUP(E2963,Datenstruktur_fuer_R!$D$2:$F$141,3,FALSE)</f>
        <v>Point</v>
      </c>
      <c r="H2963" s="120" t="s">
        <v>689</v>
      </c>
      <c r="I2963" s="26" t="s">
        <v>753</v>
      </c>
      <c r="J2963" s="26" t="s">
        <v>1265</v>
      </c>
      <c r="K2963" s="5" t="s">
        <v>878</v>
      </c>
      <c r="L2963" s="5" t="s">
        <v>916</v>
      </c>
      <c r="M2963" s="5">
        <v>1</v>
      </c>
      <c r="N2963" s="5" t="s">
        <v>1173</v>
      </c>
    </row>
    <row r="2964" spans="1:14" x14ac:dyDescent="0.35">
      <c r="A2964" s="5" t="s">
        <v>913</v>
      </c>
      <c r="B2964" s="117" t="str">
        <f>IF(ISERROR(VLOOKUP($A2964, Dropdownlisten!$A$3:$F$143, 2, FALSE)), "", VLOOKUP($A2964, Dropdownlisten!$A$3:$F$143, 2, FALSE))</f>
        <v>POI</v>
      </c>
      <c r="C2964" s="117">
        <f>IF(ISERROR(VLOOKUP($A2964, Dropdownlisten!$A$3:$F$143, 3, FALSE)), "", VLOOKUP($A2964, Dropdownlisten!$A$3:$F$143, 3, FALSE))</f>
        <v>5000</v>
      </c>
      <c r="D2964" s="117" t="str">
        <f>IF(ISERROR(VLOOKUP($A2964, Dropdownlisten!$A$3:$F$143, 4, FALSE)), "", VLOOKUP($A2964, Dropdownlisten!$A$3:$F$143, 4, FALSE))</f>
        <v>Mobilitaet</v>
      </c>
      <c r="E2964" s="117" t="str">
        <f>IF(ISERROR(VLOOKUP($A2964, Dropdownlisten!$A$3:$F$143, 5, FALSE)), "", VLOOKUP($A2964, Dropdownlisten!$A$3:$F$143, 5, FALSE))</f>
        <v>5000_013</v>
      </c>
      <c r="F2964" s="117" t="str">
        <f>IF(ISERROR(VLOOKUP($A2964, Dropdownlisten!$A$3:$F$143, 6, FALSE)), "", VLOOKUP($A2964, Dropdownlisten!$A$3:$F$143, 6, FALSE))</f>
        <v>Tankstelle</v>
      </c>
      <c r="G2964" s="117" t="str">
        <f>VLOOKUP(E2964,Datenstruktur_fuer_R!$D$2:$F$141,3,FALSE)</f>
        <v>Point</v>
      </c>
      <c r="H2964" s="120" t="s">
        <v>689</v>
      </c>
      <c r="I2964" s="26" t="s">
        <v>753</v>
      </c>
      <c r="J2964" s="26" t="s">
        <v>1265</v>
      </c>
      <c r="K2964" s="5" t="s">
        <v>878</v>
      </c>
      <c r="L2964" s="5" t="s">
        <v>917</v>
      </c>
      <c r="M2964" s="5">
        <v>1</v>
      </c>
      <c r="N2964" s="5" t="s">
        <v>1173</v>
      </c>
    </row>
    <row r="2965" spans="1:14" x14ac:dyDescent="0.35">
      <c r="A2965" s="5" t="s">
        <v>705</v>
      </c>
      <c r="B2965" s="117" t="str">
        <f>IF(ISERROR(VLOOKUP($A2965, Dropdownlisten!$A$3:$F$143, 2, FALSE)), "", VLOOKUP($A2965, Dropdownlisten!$A$3:$F$143, 2, FALSE))</f>
        <v>POI</v>
      </c>
      <c r="C2965" s="117">
        <f>IF(ISERROR(VLOOKUP($A2965, Dropdownlisten!$A$3:$F$143, 3, FALSE)), "", VLOOKUP($A2965, Dropdownlisten!$A$3:$F$143, 3, FALSE))</f>
        <v>5000</v>
      </c>
      <c r="D2965" s="117" t="str">
        <f>IF(ISERROR(VLOOKUP($A2965, Dropdownlisten!$A$3:$F$143, 4, FALSE)), "", VLOOKUP($A2965, Dropdownlisten!$A$3:$F$143, 4, FALSE))</f>
        <v>Mobilitaet</v>
      </c>
      <c r="E2965" s="117" t="str">
        <f>IF(ISERROR(VLOOKUP($A2965, Dropdownlisten!$A$3:$F$143, 5, FALSE)), "", VLOOKUP($A2965, Dropdownlisten!$A$3:$F$143, 5, FALSE))</f>
        <v>5000_004</v>
      </c>
      <c r="F2965" s="117" t="str">
        <f>IF(ISERROR(VLOOKUP($A2965, Dropdownlisten!$A$3:$F$143, 6, FALSE)), "", VLOOKUP($A2965, Dropdownlisten!$A$3:$F$143, 6, FALSE))</f>
        <v>PKWParkplatz</v>
      </c>
      <c r="G2965" s="117" t="str">
        <f>VLOOKUP(E2965,Datenstruktur_fuer_R!$D$2:$F$141,3,FALSE)</f>
        <v>Point</v>
      </c>
      <c r="H2965" s="120" t="s">
        <v>689</v>
      </c>
      <c r="I2965" s="26" t="s">
        <v>753</v>
      </c>
      <c r="J2965" s="26" t="s">
        <v>1265</v>
      </c>
      <c r="K2965" s="5" t="s">
        <v>878</v>
      </c>
      <c r="L2965" s="5" t="s">
        <v>918</v>
      </c>
      <c r="M2965" s="5">
        <v>1</v>
      </c>
      <c r="N2965" s="5" t="s">
        <v>1173</v>
      </c>
    </row>
    <row r="2966" spans="1:14" x14ac:dyDescent="0.35">
      <c r="A2966" s="5" t="s">
        <v>705</v>
      </c>
      <c r="B2966" s="117" t="str">
        <f>IF(ISERROR(VLOOKUP($A2966, Dropdownlisten!$A$3:$F$143, 2, FALSE)), "", VLOOKUP($A2966, Dropdownlisten!$A$3:$F$143, 2, FALSE))</f>
        <v>POI</v>
      </c>
      <c r="C2966" s="117">
        <f>IF(ISERROR(VLOOKUP($A2966, Dropdownlisten!$A$3:$F$143, 3, FALSE)), "", VLOOKUP($A2966, Dropdownlisten!$A$3:$F$143, 3, FALSE))</f>
        <v>5000</v>
      </c>
      <c r="D2966" s="117" t="str">
        <f>IF(ISERROR(VLOOKUP($A2966, Dropdownlisten!$A$3:$F$143, 4, FALSE)), "", VLOOKUP($A2966, Dropdownlisten!$A$3:$F$143, 4, FALSE))</f>
        <v>Mobilitaet</v>
      </c>
      <c r="E2966" s="117" t="str">
        <f>IF(ISERROR(VLOOKUP($A2966, Dropdownlisten!$A$3:$F$143, 5, FALSE)), "", VLOOKUP($A2966, Dropdownlisten!$A$3:$F$143, 5, FALSE))</f>
        <v>5000_004</v>
      </c>
      <c r="F2966" s="117" t="str">
        <f>IF(ISERROR(VLOOKUP($A2966, Dropdownlisten!$A$3:$F$143, 6, FALSE)), "", VLOOKUP($A2966, Dropdownlisten!$A$3:$F$143, 6, FALSE))</f>
        <v>PKWParkplatz</v>
      </c>
      <c r="G2966" s="117" t="str">
        <f>VLOOKUP(E2966,Datenstruktur_fuer_R!$D$2:$F$141,3,FALSE)</f>
        <v>Point</v>
      </c>
      <c r="H2966" s="120" t="s">
        <v>689</v>
      </c>
      <c r="I2966" s="26" t="s">
        <v>753</v>
      </c>
      <c r="J2966" s="26" t="s">
        <v>1265</v>
      </c>
      <c r="K2966" s="5" t="s">
        <v>878</v>
      </c>
      <c r="L2966" s="5" t="s">
        <v>919</v>
      </c>
      <c r="M2966" s="5">
        <v>1</v>
      </c>
      <c r="N2966" s="5" t="s">
        <v>1173</v>
      </c>
    </row>
    <row r="2967" spans="1:14" x14ac:dyDescent="0.35">
      <c r="A2967" s="5" t="s">
        <v>705</v>
      </c>
      <c r="B2967" s="117" t="str">
        <f>IF(ISERROR(VLOOKUP($A2967, Dropdownlisten!$A$3:$F$143, 2, FALSE)), "", VLOOKUP($A2967, Dropdownlisten!$A$3:$F$143, 2, FALSE))</f>
        <v>POI</v>
      </c>
      <c r="C2967" s="117">
        <f>IF(ISERROR(VLOOKUP($A2967, Dropdownlisten!$A$3:$F$143, 3, FALSE)), "", VLOOKUP($A2967, Dropdownlisten!$A$3:$F$143, 3, FALSE))</f>
        <v>5000</v>
      </c>
      <c r="D2967" s="117" t="str">
        <f>IF(ISERROR(VLOOKUP($A2967, Dropdownlisten!$A$3:$F$143, 4, FALSE)), "", VLOOKUP($A2967, Dropdownlisten!$A$3:$F$143, 4, FALSE))</f>
        <v>Mobilitaet</v>
      </c>
      <c r="E2967" s="117" t="str">
        <f>IF(ISERROR(VLOOKUP($A2967, Dropdownlisten!$A$3:$F$143, 5, FALSE)), "", VLOOKUP($A2967, Dropdownlisten!$A$3:$F$143, 5, FALSE))</f>
        <v>5000_004</v>
      </c>
      <c r="F2967" s="117" t="str">
        <f>IF(ISERROR(VLOOKUP($A2967, Dropdownlisten!$A$3:$F$143, 6, FALSE)), "", VLOOKUP($A2967, Dropdownlisten!$A$3:$F$143, 6, FALSE))</f>
        <v>PKWParkplatz</v>
      </c>
      <c r="G2967" s="117" t="str">
        <f>VLOOKUP(E2967,Datenstruktur_fuer_R!$D$2:$F$141,3,FALSE)</f>
        <v>Point</v>
      </c>
      <c r="H2967" s="120" t="s">
        <v>689</v>
      </c>
      <c r="I2967" s="26" t="s">
        <v>753</v>
      </c>
      <c r="J2967" s="26" t="s">
        <v>1265</v>
      </c>
      <c r="K2967" s="5" t="s">
        <v>878</v>
      </c>
      <c r="L2967" s="5" t="s">
        <v>920</v>
      </c>
      <c r="M2967" s="5">
        <v>1</v>
      </c>
      <c r="N2967" s="5" t="s">
        <v>1173</v>
      </c>
    </row>
    <row r="2968" spans="1:14" x14ac:dyDescent="0.35">
      <c r="A2968" s="5" t="s">
        <v>923</v>
      </c>
      <c r="B2968" s="117" t="str">
        <f>IF(ISERROR(VLOOKUP($A2968, Dropdownlisten!$A$3:$F$143, 2, FALSE)), "", VLOOKUP($A2968, Dropdownlisten!$A$3:$F$143, 2, FALSE))</f>
        <v>POI</v>
      </c>
      <c r="C2968" s="117">
        <f>IF(ISERROR(VLOOKUP($A2968, Dropdownlisten!$A$3:$F$143, 3, FALSE)), "", VLOOKUP($A2968, Dropdownlisten!$A$3:$F$143, 3, FALSE))</f>
        <v>5000</v>
      </c>
      <c r="D2968" s="117" t="str">
        <f>IF(ISERROR(VLOOKUP($A2968, Dropdownlisten!$A$3:$F$143, 4, FALSE)), "", VLOOKUP($A2968, Dropdownlisten!$A$3:$F$143, 4, FALSE))</f>
        <v>Mobilitaet</v>
      </c>
      <c r="E2968" s="117" t="str">
        <f>IF(ISERROR(VLOOKUP($A2968, Dropdownlisten!$A$3:$F$143, 5, FALSE)), "", VLOOKUP($A2968, Dropdownlisten!$A$3:$F$143, 5, FALSE))</f>
        <v>5000_014</v>
      </c>
      <c r="F2968" s="117" t="str">
        <f>IF(ISERROR(VLOOKUP($A2968, Dropdownlisten!$A$3:$F$143, 6, FALSE)), "", VLOOKUP($A2968, Dropdownlisten!$A$3:$F$143, 6, FALSE))</f>
        <v>Taxistand</v>
      </c>
      <c r="G2968" s="117" t="str">
        <f>VLOOKUP(E2968,Datenstruktur_fuer_R!$D$2:$F$141,3,FALSE)</f>
        <v>Point</v>
      </c>
      <c r="H2968" s="120" t="s">
        <v>689</v>
      </c>
      <c r="I2968" s="26" t="s">
        <v>753</v>
      </c>
      <c r="J2968" s="26" t="s">
        <v>1265</v>
      </c>
      <c r="K2968" s="5" t="s">
        <v>878</v>
      </c>
      <c r="L2968" s="5" t="s">
        <v>924</v>
      </c>
      <c r="M2968" s="5">
        <v>1</v>
      </c>
      <c r="N2968" s="5" t="s">
        <v>1173</v>
      </c>
    </row>
    <row r="2969" spans="1:14" x14ac:dyDescent="0.35">
      <c r="A2969" s="5" t="s">
        <v>662</v>
      </c>
      <c r="B2969" s="117" t="str">
        <f>IF(ISERROR(VLOOKUP($A2969, Dropdownlisten!$A$3:$F$143, 2, FALSE)), "", VLOOKUP($A2969, Dropdownlisten!$A$3:$F$143, 2, FALSE))</f>
        <v>POI</v>
      </c>
      <c r="C2969" s="117">
        <f>IF(ISERROR(VLOOKUP($A2969, Dropdownlisten!$A$3:$F$143, 3, FALSE)), "", VLOOKUP($A2969, Dropdownlisten!$A$3:$F$143, 3, FALSE))</f>
        <v>7000</v>
      </c>
      <c r="D2969" s="117" t="str">
        <f>IF(ISERROR(VLOOKUP($A2969, Dropdownlisten!$A$3:$F$143, 4, FALSE)), "", VLOOKUP($A2969, Dropdownlisten!$A$3:$F$143, 4, FALSE))</f>
        <v>EinkaufenDienstleistung</v>
      </c>
      <c r="E2969" s="117" t="str">
        <f>IF(ISERROR(VLOOKUP($A2969, Dropdownlisten!$A$3:$F$143, 5, FALSE)), "", VLOOKUP($A2969, Dropdownlisten!$A$3:$F$143, 5, FALSE))</f>
        <v>7000_002</v>
      </c>
      <c r="F2969" s="117" t="str">
        <f>IF(ISERROR(VLOOKUP($A2969, Dropdownlisten!$A$3:$F$143, 6, FALSE)), "", VLOOKUP($A2969, Dropdownlisten!$A$3:$F$143, 6, FALSE))</f>
        <v>Bank</v>
      </c>
      <c r="G2969" s="117" t="str">
        <f>VLOOKUP(E2969,Datenstruktur_fuer_R!$D$2:$F$141,3,FALSE)</f>
        <v>Point</v>
      </c>
      <c r="H2969" s="120" t="s">
        <v>689</v>
      </c>
      <c r="I2969" s="26" t="s">
        <v>753</v>
      </c>
      <c r="J2969" s="26" t="s">
        <v>1265</v>
      </c>
      <c r="K2969" s="5" t="s">
        <v>878</v>
      </c>
      <c r="L2969" s="5" t="s">
        <v>925</v>
      </c>
      <c r="M2969" s="5">
        <v>1</v>
      </c>
      <c r="N2969" s="5" t="s">
        <v>1173</v>
      </c>
    </row>
    <row r="2970" spans="1:14" x14ac:dyDescent="0.35">
      <c r="A2970" s="5" t="s">
        <v>662</v>
      </c>
      <c r="B2970" s="117" t="str">
        <f>IF(ISERROR(VLOOKUP($A2970, Dropdownlisten!$A$3:$F$143, 2, FALSE)), "", VLOOKUP($A2970, Dropdownlisten!$A$3:$F$143, 2, FALSE))</f>
        <v>POI</v>
      </c>
      <c r="C2970" s="117">
        <f>IF(ISERROR(VLOOKUP($A2970, Dropdownlisten!$A$3:$F$143, 3, FALSE)), "", VLOOKUP($A2970, Dropdownlisten!$A$3:$F$143, 3, FALSE))</f>
        <v>7000</v>
      </c>
      <c r="D2970" s="117" t="str">
        <f>IF(ISERROR(VLOOKUP($A2970, Dropdownlisten!$A$3:$F$143, 4, FALSE)), "", VLOOKUP($A2970, Dropdownlisten!$A$3:$F$143, 4, FALSE))</f>
        <v>EinkaufenDienstleistung</v>
      </c>
      <c r="E2970" s="117" t="str">
        <f>IF(ISERROR(VLOOKUP($A2970, Dropdownlisten!$A$3:$F$143, 5, FALSE)), "", VLOOKUP($A2970, Dropdownlisten!$A$3:$F$143, 5, FALSE))</f>
        <v>7000_002</v>
      </c>
      <c r="F2970" s="117" t="str">
        <f>IF(ISERROR(VLOOKUP($A2970, Dropdownlisten!$A$3:$F$143, 6, FALSE)), "", VLOOKUP($A2970, Dropdownlisten!$A$3:$F$143, 6, FALSE))</f>
        <v>Bank</v>
      </c>
      <c r="G2970" s="117" t="str">
        <f>VLOOKUP(E2970,Datenstruktur_fuer_R!$D$2:$F$141,3,FALSE)</f>
        <v>Point</v>
      </c>
      <c r="H2970" s="120" t="s">
        <v>689</v>
      </c>
      <c r="I2970" s="26" t="s">
        <v>753</v>
      </c>
      <c r="J2970" s="26" t="s">
        <v>1265</v>
      </c>
      <c r="K2970" s="5" t="s">
        <v>878</v>
      </c>
      <c r="L2970" s="5" t="s">
        <v>926</v>
      </c>
      <c r="M2970" s="5">
        <v>1</v>
      </c>
      <c r="N2970" s="5" t="s">
        <v>1173</v>
      </c>
    </row>
    <row r="2971" spans="1:14" x14ac:dyDescent="0.35">
      <c r="A2971" s="5" t="s">
        <v>700</v>
      </c>
      <c r="B2971" s="117" t="str">
        <f>IF(ISERROR(VLOOKUP($A2971, Dropdownlisten!$A$3:$F$143, 2, FALSE)), "", VLOOKUP($A2971, Dropdownlisten!$A$3:$F$143, 2, FALSE))</f>
        <v>POI</v>
      </c>
      <c r="C2971" s="117">
        <f>IF(ISERROR(VLOOKUP($A2971, Dropdownlisten!$A$3:$F$143, 3, FALSE)), "", VLOOKUP($A2971, Dropdownlisten!$A$3:$F$143, 3, FALSE))</f>
        <v>2000</v>
      </c>
      <c r="D2971" s="117" t="str">
        <f>IF(ISERROR(VLOOKUP($A2971, Dropdownlisten!$A$3:$F$143, 4, FALSE)), "", VLOOKUP($A2971, Dropdownlisten!$A$3:$F$143, 4, FALSE))</f>
        <v>Gesundheit</v>
      </c>
      <c r="E2971" s="117" t="str">
        <f>IF(ISERROR(VLOOKUP($A2971, Dropdownlisten!$A$3:$F$143, 5, FALSE)), "", VLOOKUP($A2971, Dropdownlisten!$A$3:$F$143, 5, FALSE))</f>
        <v>2000_003</v>
      </c>
      <c r="F2971" s="117" t="str">
        <f>IF(ISERROR(VLOOKUP($A2971, Dropdownlisten!$A$3:$F$143, 6, FALSE)), "", VLOOKUP($A2971, Dropdownlisten!$A$3:$F$143, 6, FALSE))</f>
        <v>Krankenhaus</v>
      </c>
      <c r="G2971" s="117" t="str">
        <f>VLOOKUP(E2971,Datenstruktur_fuer_R!$D$2:$F$141,3,FALSE)</f>
        <v>Point</v>
      </c>
      <c r="H2971" s="120" t="s">
        <v>689</v>
      </c>
      <c r="I2971" s="26" t="s">
        <v>753</v>
      </c>
      <c r="J2971" s="26" t="s">
        <v>1265</v>
      </c>
      <c r="K2971" s="5" t="s">
        <v>878</v>
      </c>
      <c r="L2971" s="5" t="s">
        <v>927</v>
      </c>
      <c r="M2971" s="5">
        <v>1</v>
      </c>
      <c r="N2971" s="5" t="s">
        <v>1173</v>
      </c>
    </row>
    <row r="2972" spans="1:14" x14ac:dyDescent="0.35">
      <c r="A2972" s="5" t="s">
        <v>657</v>
      </c>
      <c r="B2972" s="117" t="str">
        <f>IF(ISERROR(VLOOKUP($A2972, Dropdownlisten!$A$3:$F$143, 2, FALSE)), "", VLOOKUP($A2972, Dropdownlisten!$A$3:$F$143, 2, FALSE))</f>
        <v>POI</v>
      </c>
      <c r="C2972" s="117">
        <f>IF(ISERROR(VLOOKUP($A2972, Dropdownlisten!$A$3:$F$143, 3, FALSE)), "", VLOOKUP($A2972, Dropdownlisten!$A$3:$F$143, 3, FALSE))</f>
        <v>2000</v>
      </c>
      <c r="D2972" s="117" t="str">
        <f>IF(ISERROR(VLOOKUP($A2972, Dropdownlisten!$A$3:$F$143, 4, FALSE)), "", VLOOKUP($A2972, Dropdownlisten!$A$3:$F$143, 4, FALSE))</f>
        <v>Gesundheit</v>
      </c>
      <c r="E2972" s="117" t="str">
        <f>IF(ISERROR(VLOOKUP($A2972, Dropdownlisten!$A$3:$F$143, 5, FALSE)), "", VLOOKUP($A2972, Dropdownlisten!$A$3:$F$143, 5, FALSE))</f>
        <v>2000_002</v>
      </c>
      <c r="F2972" s="117" t="str">
        <f>IF(ISERROR(VLOOKUP($A2972, Dropdownlisten!$A$3:$F$143, 6, FALSE)), "", VLOOKUP($A2972, Dropdownlisten!$A$3:$F$143, 6, FALSE))</f>
        <v>Arzt</v>
      </c>
      <c r="G2972" s="117" t="str">
        <f>VLOOKUP(E2972,Datenstruktur_fuer_R!$D$2:$F$141,3,FALSE)</f>
        <v>Point</v>
      </c>
      <c r="H2972" s="120" t="s">
        <v>689</v>
      </c>
      <c r="I2972" s="26" t="s">
        <v>753</v>
      </c>
      <c r="J2972" s="26" t="s">
        <v>1265</v>
      </c>
      <c r="K2972" s="5" t="s">
        <v>878</v>
      </c>
      <c r="L2972" s="5" t="s">
        <v>928</v>
      </c>
      <c r="M2972" s="5">
        <v>1</v>
      </c>
      <c r="N2972" s="5" t="s">
        <v>1173</v>
      </c>
    </row>
    <row r="2973" spans="1:14" x14ac:dyDescent="0.35">
      <c r="A2973" s="5" t="s">
        <v>657</v>
      </c>
      <c r="B2973" s="117" t="str">
        <f>IF(ISERROR(VLOOKUP($A2973, Dropdownlisten!$A$3:$F$143, 2, FALSE)), "", VLOOKUP($A2973, Dropdownlisten!$A$3:$F$143, 2, FALSE))</f>
        <v>POI</v>
      </c>
      <c r="C2973" s="117">
        <f>IF(ISERROR(VLOOKUP($A2973, Dropdownlisten!$A$3:$F$143, 3, FALSE)), "", VLOOKUP($A2973, Dropdownlisten!$A$3:$F$143, 3, FALSE))</f>
        <v>2000</v>
      </c>
      <c r="D2973" s="117" t="str">
        <f>IF(ISERROR(VLOOKUP($A2973, Dropdownlisten!$A$3:$F$143, 4, FALSE)), "", VLOOKUP($A2973, Dropdownlisten!$A$3:$F$143, 4, FALSE))</f>
        <v>Gesundheit</v>
      </c>
      <c r="E2973" s="117" t="str">
        <f>IF(ISERROR(VLOOKUP($A2973, Dropdownlisten!$A$3:$F$143, 5, FALSE)), "", VLOOKUP($A2973, Dropdownlisten!$A$3:$F$143, 5, FALSE))</f>
        <v>2000_002</v>
      </c>
      <c r="F2973" s="117" t="str">
        <f>IF(ISERROR(VLOOKUP($A2973, Dropdownlisten!$A$3:$F$143, 6, FALSE)), "", VLOOKUP($A2973, Dropdownlisten!$A$3:$F$143, 6, FALSE))</f>
        <v>Arzt</v>
      </c>
      <c r="G2973" s="117" t="str">
        <f>VLOOKUP(E2973,Datenstruktur_fuer_R!$D$2:$F$141,3,FALSE)</f>
        <v>Point</v>
      </c>
      <c r="H2973" s="120" t="s">
        <v>293</v>
      </c>
      <c r="I2973" s="26" t="s">
        <v>753</v>
      </c>
      <c r="J2973" s="26" t="s">
        <v>1265</v>
      </c>
      <c r="K2973" s="5" t="s">
        <v>878</v>
      </c>
      <c r="L2973" s="5"/>
      <c r="M2973" s="5">
        <v>1</v>
      </c>
      <c r="N2973" s="5" t="s">
        <v>1173</v>
      </c>
    </row>
    <row r="2974" spans="1:14" x14ac:dyDescent="0.35">
      <c r="A2974" s="5" t="s">
        <v>657</v>
      </c>
      <c r="B2974" s="117" t="str">
        <f>IF(ISERROR(VLOOKUP($A2974, Dropdownlisten!$A$3:$F$143, 2, FALSE)), "", VLOOKUP($A2974, Dropdownlisten!$A$3:$F$143, 2, FALSE))</f>
        <v>POI</v>
      </c>
      <c r="C2974" s="117">
        <f>IF(ISERROR(VLOOKUP($A2974, Dropdownlisten!$A$3:$F$143, 3, FALSE)), "", VLOOKUP($A2974, Dropdownlisten!$A$3:$F$143, 3, FALSE))</f>
        <v>2000</v>
      </c>
      <c r="D2974" s="117" t="str">
        <f>IF(ISERROR(VLOOKUP($A2974, Dropdownlisten!$A$3:$F$143, 4, FALSE)), "", VLOOKUP($A2974, Dropdownlisten!$A$3:$F$143, 4, FALSE))</f>
        <v>Gesundheit</v>
      </c>
      <c r="E2974" s="117" t="str">
        <f>IF(ISERROR(VLOOKUP($A2974, Dropdownlisten!$A$3:$F$143, 5, FALSE)), "", VLOOKUP($A2974, Dropdownlisten!$A$3:$F$143, 5, FALSE))</f>
        <v>2000_002</v>
      </c>
      <c r="F2974" s="117" t="str">
        <f>IF(ISERROR(VLOOKUP($A2974, Dropdownlisten!$A$3:$F$143, 6, FALSE)), "", VLOOKUP($A2974, Dropdownlisten!$A$3:$F$143, 6, FALSE))</f>
        <v>Arzt</v>
      </c>
      <c r="G2974" s="117" t="str">
        <f>VLOOKUP(E2974,Datenstruktur_fuer_R!$D$2:$F$141,3,FALSE)</f>
        <v>Point</v>
      </c>
      <c r="H2974" s="120" t="s">
        <v>689</v>
      </c>
      <c r="I2974" s="26" t="s">
        <v>753</v>
      </c>
      <c r="J2974" s="26" t="s">
        <v>1265</v>
      </c>
      <c r="K2974" s="5" t="s">
        <v>878</v>
      </c>
      <c r="L2974" s="5" t="s">
        <v>929</v>
      </c>
      <c r="M2974" s="5">
        <v>1</v>
      </c>
      <c r="N2974" s="5" t="s">
        <v>1173</v>
      </c>
    </row>
    <row r="2975" spans="1:14" x14ac:dyDescent="0.35">
      <c r="A2975" s="5" t="s">
        <v>657</v>
      </c>
      <c r="B2975" s="117" t="str">
        <f>IF(ISERROR(VLOOKUP($A2975, Dropdownlisten!$A$3:$F$143, 2, FALSE)), "", VLOOKUP($A2975, Dropdownlisten!$A$3:$F$143, 2, FALSE))</f>
        <v>POI</v>
      </c>
      <c r="C2975" s="117">
        <f>IF(ISERROR(VLOOKUP($A2975, Dropdownlisten!$A$3:$F$143, 3, FALSE)), "", VLOOKUP($A2975, Dropdownlisten!$A$3:$F$143, 3, FALSE))</f>
        <v>2000</v>
      </c>
      <c r="D2975" s="117" t="str">
        <f>IF(ISERROR(VLOOKUP($A2975, Dropdownlisten!$A$3:$F$143, 4, FALSE)), "", VLOOKUP($A2975, Dropdownlisten!$A$3:$F$143, 4, FALSE))</f>
        <v>Gesundheit</v>
      </c>
      <c r="E2975" s="117" t="str">
        <f>IF(ISERROR(VLOOKUP($A2975, Dropdownlisten!$A$3:$F$143, 5, FALSE)), "", VLOOKUP($A2975, Dropdownlisten!$A$3:$F$143, 5, FALSE))</f>
        <v>2000_002</v>
      </c>
      <c r="F2975" s="117" t="str">
        <f>IF(ISERROR(VLOOKUP($A2975, Dropdownlisten!$A$3:$F$143, 6, FALSE)), "", VLOOKUP($A2975, Dropdownlisten!$A$3:$F$143, 6, FALSE))</f>
        <v>Arzt</v>
      </c>
      <c r="G2975" s="117" t="str">
        <f>VLOOKUP(E2975,Datenstruktur_fuer_R!$D$2:$F$141,3,FALSE)</f>
        <v>Point</v>
      </c>
      <c r="H2975" s="120" t="s">
        <v>689</v>
      </c>
      <c r="I2975" s="26" t="s">
        <v>753</v>
      </c>
      <c r="J2975" s="26" t="s">
        <v>1265</v>
      </c>
      <c r="K2975" s="5" t="s">
        <v>878</v>
      </c>
      <c r="L2975" s="5" t="s">
        <v>930</v>
      </c>
      <c r="M2975" s="5">
        <v>1</v>
      </c>
      <c r="N2975" s="5" t="s">
        <v>1173</v>
      </c>
    </row>
    <row r="2976" spans="1:14" x14ac:dyDescent="0.35">
      <c r="A2976" s="5" t="s">
        <v>704</v>
      </c>
      <c r="B2976" s="117" t="str">
        <f>IF(ISERROR(VLOOKUP($A2976, Dropdownlisten!$A$3:$F$143, 2, FALSE)), "", VLOOKUP($A2976, Dropdownlisten!$A$3:$F$143, 2, FALSE))</f>
        <v>POI</v>
      </c>
      <c r="C2976" s="117">
        <f>IF(ISERROR(VLOOKUP($A2976, Dropdownlisten!$A$3:$F$143, 3, FALSE)), "", VLOOKUP($A2976, Dropdownlisten!$A$3:$F$143, 3, FALSE))</f>
        <v>2000</v>
      </c>
      <c r="D2976" s="117" t="str">
        <f>IF(ISERROR(VLOOKUP($A2976, Dropdownlisten!$A$3:$F$143, 4, FALSE)), "", VLOOKUP($A2976, Dropdownlisten!$A$3:$F$143, 4, FALSE))</f>
        <v>Gesundheit</v>
      </c>
      <c r="E2976" s="117" t="str">
        <f>IF(ISERROR(VLOOKUP($A2976, Dropdownlisten!$A$3:$F$143, 5, FALSE)), "", VLOOKUP($A2976, Dropdownlisten!$A$3:$F$143, 5, FALSE))</f>
        <v>2000_004</v>
      </c>
      <c r="F2976" s="117" t="str">
        <f>IF(ISERROR(VLOOKUP($A2976, Dropdownlisten!$A$3:$F$143, 6, FALSE)), "", VLOOKUP($A2976, Dropdownlisten!$A$3:$F$143, 6, FALSE))</f>
        <v>Pflegeeinrichtung</v>
      </c>
      <c r="G2976" s="117" t="str">
        <f>VLOOKUP(E2976,Datenstruktur_fuer_R!$D$2:$F$141,3,FALSE)</f>
        <v>Point</v>
      </c>
      <c r="H2976" s="120" t="s">
        <v>689</v>
      </c>
      <c r="I2976" s="26" t="s">
        <v>753</v>
      </c>
      <c r="J2976" s="26" t="s">
        <v>1265</v>
      </c>
      <c r="K2976" s="5" t="s">
        <v>878</v>
      </c>
      <c r="L2976" s="5" t="s">
        <v>931</v>
      </c>
      <c r="M2976" s="5">
        <v>1</v>
      </c>
      <c r="N2976" s="5" t="s">
        <v>1173</v>
      </c>
    </row>
    <row r="2977" spans="1:14" x14ac:dyDescent="0.35">
      <c r="A2977" s="5" t="s">
        <v>656</v>
      </c>
      <c r="B2977" s="117" t="str">
        <f>IF(ISERROR(VLOOKUP($A2977, Dropdownlisten!$A$3:$F$143, 2, FALSE)), "", VLOOKUP($A2977, Dropdownlisten!$A$3:$F$143, 2, FALSE))</f>
        <v>POI</v>
      </c>
      <c r="C2977" s="117">
        <f>IF(ISERROR(VLOOKUP($A2977, Dropdownlisten!$A$3:$F$143, 3, FALSE)), "", VLOOKUP($A2977, Dropdownlisten!$A$3:$F$143, 3, FALSE))</f>
        <v>2000</v>
      </c>
      <c r="D2977" s="117" t="str">
        <f>IF(ISERROR(VLOOKUP($A2977, Dropdownlisten!$A$3:$F$143, 4, FALSE)), "", VLOOKUP($A2977, Dropdownlisten!$A$3:$F$143, 4, FALSE))</f>
        <v>Gesundheit</v>
      </c>
      <c r="E2977" s="117" t="str">
        <f>IF(ISERROR(VLOOKUP($A2977, Dropdownlisten!$A$3:$F$143, 5, FALSE)), "", VLOOKUP($A2977, Dropdownlisten!$A$3:$F$143, 5, FALSE))</f>
        <v>2000_001</v>
      </c>
      <c r="F2977" s="117" t="str">
        <f>IF(ISERROR(VLOOKUP($A2977, Dropdownlisten!$A$3:$F$143, 6, FALSE)), "", VLOOKUP($A2977, Dropdownlisten!$A$3:$F$143, 6, FALSE))</f>
        <v>Apotheke</v>
      </c>
      <c r="G2977" s="117" t="str">
        <f>VLOOKUP(E2977,Datenstruktur_fuer_R!$D$2:$F$141,3,FALSE)</f>
        <v>Point</v>
      </c>
      <c r="H2977" s="120" t="s">
        <v>689</v>
      </c>
      <c r="I2977" s="26" t="s">
        <v>753</v>
      </c>
      <c r="J2977" s="26" t="s">
        <v>1265</v>
      </c>
      <c r="K2977" s="5" t="s">
        <v>878</v>
      </c>
      <c r="L2977" s="5" t="s">
        <v>932</v>
      </c>
      <c r="M2977" s="5">
        <v>1</v>
      </c>
      <c r="N2977" s="5" t="s">
        <v>1173</v>
      </c>
    </row>
    <row r="2978" spans="1:14" x14ac:dyDescent="0.35">
      <c r="A2978" s="5" t="s">
        <v>704</v>
      </c>
      <c r="B2978" s="117" t="str">
        <f>IF(ISERROR(VLOOKUP($A2978, Dropdownlisten!$A$3:$F$143, 2, FALSE)), "", VLOOKUP($A2978, Dropdownlisten!$A$3:$F$143, 2, FALSE))</f>
        <v>POI</v>
      </c>
      <c r="C2978" s="117">
        <f>IF(ISERROR(VLOOKUP($A2978, Dropdownlisten!$A$3:$F$143, 3, FALSE)), "", VLOOKUP($A2978, Dropdownlisten!$A$3:$F$143, 3, FALSE))</f>
        <v>2000</v>
      </c>
      <c r="D2978" s="117" t="str">
        <f>IF(ISERROR(VLOOKUP($A2978, Dropdownlisten!$A$3:$F$143, 4, FALSE)), "", VLOOKUP($A2978, Dropdownlisten!$A$3:$F$143, 4, FALSE))</f>
        <v>Gesundheit</v>
      </c>
      <c r="E2978" s="117" t="str">
        <f>IF(ISERROR(VLOOKUP($A2978, Dropdownlisten!$A$3:$F$143, 5, FALSE)), "", VLOOKUP($A2978, Dropdownlisten!$A$3:$F$143, 5, FALSE))</f>
        <v>2000_004</v>
      </c>
      <c r="F2978" s="117" t="str">
        <f>IF(ISERROR(VLOOKUP($A2978, Dropdownlisten!$A$3:$F$143, 6, FALSE)), "", VLOOKUP($A2978, Dropdownlisten!$A$3:$F$143, 6, FALSE))</f>
        <v>Pflegeeinrichtung</v>
      </c>
      <c r="G2978" s="117" t="str">
        <f>VLOOKUP(E2978,Datenstruktur_fuer_R!$D$2:$F$141,3,FALSE)</f>
        <v>Point</v>
      </c>
      <c r="H2978" s="120" t="s">
        <v>689</v>
      </c>
      <c r="I2978" s="26" t="s">
        <v>753</v>
      </c>
      <c r="J2978" s="26" t="s">
        <v>1265</v>
      </c>
      <c r="K2978" s="5" t="s">
        <v>878</v>
      </c>
      <c r="L2978" s="5" t="s">
        <v>933</v>
      </c>
      <c r="M2978" s="5">
        <v>1</v>
      </c>
      <c r="N2978" s="5" t="s">
        <v>1173</v>
      </c>
    </row>
    <row r="2979" spans="1:14" x14ac:dyDescent="0.35">
      <c r="A2979" s="5" t="s">
        <v>872</v>
      </c>
      <c r="B2979" s="117" t="str">
        <f>IF(ISERROR(VLOOKUP($A2979, Dropdownlisten!$A$3:$F$143, 2, FALSE)), "", VLOOKUP($A2979, Dropdownlisten!$A$3:$F$143, 2, FALSE))</f>
        <v>POI</v>
      </c>
      <c r="C2979" s="117">
        <f>IF(ISERROR(VLOOKUP($A2979, Dropdownlisten!$A$3:$F$143, 3, FALSE)), "", VLOOKUP($A2979, Dropdownlisten!$A$3:$F$143, 3, FALSE))</f>
        <v>7000</v>
      </c>
      <c r="D2979" s="117" t="str">
        <f>IF(ISERROR(VLOOKUP($A2979, Dropdownlisten!$A$3:$F$143, 4, FALSE)), "", VLOOKUP($A2979, Dropdownlisten!$A$3:$F$143, 4, FALSE))</f>
        <v>EinkaufenDienstleistung</v>
      </c>
      <c r="E2979" s="117" t="str">
        <f>IF(ISERROR(VLOOKUP($A2979, Dropdownlisten!$A$3:$F$143, 5, FALSE)), "", VLOOKUP($A2979, Dropdownlisten!$A$3:$F$143, 5, FALSE))</f>
        <v>7000_014</v>
      </c>
      <c r="F2979" s="117" t="str">
        <f>IF(ISERROR(VLOOKUP($A2979, Dropdownlisten!$A$3:$F$143, 6, FALSE)), "", VLOOKUP($A2979, Dropdownlisten!$A$3:$F$143, 6, FALSE))</f>
        <v>Tierarzt</v>
      </c>
      <c r="G2979" s="117" t="str">
        <f>VLOOKUP(E2979,Datenstruktur_fuer_R!$D$2:$F$141,3,FALSE)</f>
        <v>Point</v>
      </c>
      <c r="H2979" s="120" t="s">
        <v>689</v>
      </c>
      <c r="I2979" s="26" t="s">
        <v>753</v>
      </c>
      <c r="J2979" s="26" t="s">
        <v>1265</v>
      </c>
      <c r="K2979" s="5" t="s">
        <v>878</v>
      </c>
      <c r="L2979" s="5" t="s">
        <v>934</v>
      </c>
      <c r="M2979" s="5">
        <v>1</v>
      </c>
      <c r="N2979" s="5" t="s">
        <v>1173</v>
      </c>
    </row>
    <row r="2980" spans="1:14" x14ac:dyDescent="0.35">
      <c r="A2980" s="5" t="s">
        <v>1214</v>
      </c>
      <c r="B2980" s="117" t="str">
        <f>IF(ISERROR(VLOOKUP($A2980, Dropdownlisten!$A$3:$F$143, 2, FALSE)), "", VLOOKUP($A2980, Dropdownlisten!$A$3:$F$143, 2, FALSE))</f>
        <v>POI</v>
      </c>
      <c r="C2980" s="117">
        <f>IF(ISERROR(VLOOKUP($A2980, Dropdownlisten!$A$3:$F$143, 3, FALSE)), "", VLOOKUP($A2980, Dropdownlisten!$A$3:$F$143, 3, FALSE))</f>
        <v>6000</v>
      </c>
      <c r="D2980" s="117" t="str">
        <f>IF(ISERROR(VLOOKUP($A2980, Dropdownlisten!$A$3:$F$143, 4, FALSE)), "", VLOOKUP($A2980, Dropdownlisten!$A$3:$F$143, 4, FALSE))</f>
        <v>UnterhaltungSportNaherholung</v>
      </c>
      <c r="E2980" s="117" t="str">
        <f>IF(ISERROR(VLOOKUP($A2980, Dropdownlisten!$A$3:$F$143, 5, FALSE)), "", VLOOKUP($A2980, Dropdownlisten!$A$3:$F$143, 5, FALSE))</f>
        <v>6000_021</v>
      </c>
      <c r="F2980" s="117" t="str">
        <f>IF(ISERROR(VLOOKUP($A2980, Dropdownlisten!$A$3:$F$143, 6, FALSE)), "", VLOOKUP($A2980, Dropdownlisten!$A$3:$F$143, 6, FALSE))</f>
        <v>Veranstaltungsort</v>
      </c>
      <c r="G2980" s="117" t="str">
        <f>VLOOKUP(E2980,Datenstruktur_fuer_R!$D$2:$F$141,3,FALSE)</f>
        <v>Point</v>
      </c>
      <c r="H2980" s="120" t="s">
        <v>689</v>
      </c>
      <c r="I2980" s="26" t="s">
        <v>753</v>
      </c>
      <c r="J2980" s="26" t="s">
        <v>1265</v>
      </c>
      <c r="K2980" s="5" t="s">
        <v>878</v>
      </c>
      <c r="L2980" s="5" t="s">
        <v>935</v>
      </c>
      <c r="M2980" s="5">
        <v>1</v>
      </c>
      <c r="N2980" s="5" t="s">
        <v>1173</v>
      </c>
    </row>
    <row r="2981" spans="1:14" x14ac:dyDescent="0.35">
      <c r="A2981" s="5" t="s">
        <v>938</v>
      </c>
      <c r="B2981" s="117" t="str">
        <f>IF(ISERROR(VLOOKUP($A2981, Dropdownlisten!$A$3:$F$143, 2, FALSE)), "", VLOOKUP($A2981, Dropdownlisten!$A$3:$F$143, 2, FALSE))</f>
        <v>POI</v>
      </c>
      <c r="C2981" s="117">
        <f>IF(ISERROR(VLOOKUP($A2981, Dropdownlisten!$A$3:$F$143, 3, FALSE)), "", VLOOKUP($A2981, Dropdownlisten!$A$3:$F$143, 3, FALSE))</f>
        <v>7000</v>
      </c>
      <c r="D2981" s="117" t="str">
        <f>IF(ISERROR(VLOOKUP($A2981, Dropdownlisten!$A$3:$F$143, 4, FALSE)), "", VLOOKUP($A2981, Dropdownlisten!$A$3:$F$143, 4, FALSE))</f>
        <v>EinkaufenDienstleistung</v>
      </c>
      <c r="E2981" s="117" t="str">
        <f>IF(ISERROR(VLOOKUP($A2981, Dropdownlisten!$A$3:$F$143, 5, FALSE)), "", VLOOKUP($A2981, Dropdownlisten!$A$3:$F$143, 5, FALSE))</f>
        <v>7000_015</v>
      </c>
      <c r="F2981" s="117" t="str">
        <f>IF(ISERROR(VLOOKUP($A2981, Dropdownlisten!$A$3:$F$143, 6, FALSE)), "", VLOOKUP($A2981, Dropdownlisten!$A$3:$F$143, 6, FALSE))</f>
        <v>Rotlicht</v>
      </c>
      <c r="G2981" s="117" t="str">
        <f>VLOOKUP(E2981,Datenstruktur_fuer_R!$D$2:$F$141,3,FALSE)</f>
        <v>Point</v>
      </c>
      <c r="H2981" s="120" t="s">
        <v>689</v>
      </c>
      <c r="I2981" s="26" t="s">
        <v>753</v>
      </c>
      <c r="J2981" s="26" t="s">
        <v>1265</v>
      </c>
      <c r="K2981" s="5" t="s">
        <v>878</v>
      </c>
      <c r="L2981" s="5" t="s">
        <v>939</v>
      </c>
      <c r="M2981" s="5">
        <v>1</v>
      </c>
      <c r="N2981" s="5" t="s">
        <v>1173</v>
      </c>
    </row>
    <row r="2982" spans="1:14" x14ac:dyDescent="0.35">
      <c r="A2982" s="5" t="s">
        <v>942</v>
      </c>
      <c r="B2982" s="117" t="str">
        <f>IF(ISERROR(VLOOKUP($A2982, Dropdownlisten!$A$3:$F$143, 2, FALSE)), "", VLOOKUP($A2982, Dropdownlisten!$A$3:$F$143, 2, FALSE))</f>
        <v>POI</v>
      </c>
      <c r="C2982" s="117">
        <f>IF(ISERROR(VLOOKUP($A2982, Dropdownlisten!$A$3:$F$143, 3, FALSE)), "", VLOOKUP($A2982, Dropdownlisten!$A$3:$F$143, 3, FALSE))</f>
        <v>7000</v>
      </c>
      <c r="D2982" s="117" t="str">
        <f>IF(ISERROR(VLOOKUP($A2982, Dropdownlisten!$A$3:$F$143, 4, FALSE)), "", VLOOKUP($A2982, Dropdownlisten!$A$3:$F$143, 4, FALSE))</f>
        <v>EinkaufenDienstleistung</v>
      </c>
      <c r="E2982" s="117" t="str">
        <f>IF(ISERROR(VLOOKUP($A2982, Dropdownlisten!$A$3:$F$143, 5, FALSE)), "", VLOOKUP($A2982, Dropdownlisten!$A$3:$F$143, 5, FALSE))</f>
        <v>7000_016</v>
      </c>
      <c r="F2982" s="117" t="str">
        <f>IF(ISERROR(VLOOKUP($A2982, Dropdownlisten!$A$3:$F$143, 6, FALSE)), "", VLOOKUP($A2982, Dropdownlisten!$A$3:$F$143, 6, FALSE))</f>
        <v>Gluecksspiel</v>
      </c>
      <c r="G2982" s="117" t="str">
        <f>VLOOKUP(E2982,Datenstruktur_fuer_R!$D$2:$F$141,3,FALSE)</f>
        <v>Point</v>
      </c>
      <c r="H2982" s="120" t="s">
        <v>689</v>
      </c>
      <c r="I2982" s="26" t="s">
        <v>753</v>
      </c>
      <c r="J2982" s="26" t="s">
        <v>1265</v>
      </c>
      <c r="K2982" s="5" t="s">
        <v>878</v>
      </c>
      <c r="L2982" s="5" t="s">
        <v>943</v>
      </c>
      <c r="M2982" s="5">
        <v>1</v>
      </c>
      <c r="N2982" s="5" t="s">
        <v>1173</v>
      </c>
    </row>
    <row r="2983" spans="1:14" x14ac:dyDescent="0.35">
      <c r="A2983" s="5" t="s">
        <v>694</v>
      </c>
      <c r="B2983" s="117" t="str">
        <f>IF(ISERROR(VLOOKUP($A2983, Dropdownlisten!$A$3:$F$143, 2, FALSE)), "", VLOOKUP($A2983, Dropdownlisten!$A$3:$F$143, 2, FALSE))</f>
        <v>POI</v>
      </c>
      <c r="C2983" s="117">
        <f>IF(ISERROR(VLOOKUP($A2983, Dropdownlisten!$A$3:$F$143, 3, FALSE)), "", VLOOKUP($A2983, Dropdownlisten!$A$3:$F$143, 3, FALSE))</f>
        <v>6000</v>
      </c>
      <c r="D2983" s="117" t="str">
        <f>IF(ISERROR(VLOOKUP($A2983, Dropdownlisten!$A$3:$F$143, 4, FALSE)), "", VLOOKUP($A2983, Dropdownlisten!$A$3:$F$143, 4, FALSE))</f>
        <v>UnterhaltungSportNaherholung</v>
      </c>
      <c r="E2983" s="117" t="str">
        <f>IF(ISERROR(VLOOKUP($A2983, Dropdownlisten!$A$3:$F$143, 5, FALSE)), "", VLOOKUP($A2983, Dropdownlisten!$A$3:$F$143, 5, FALSE))</f>
        <v>6000_009</v>
      </c>
      <c r="F2983" s="117" t="str">
        <f>IF(ISERROR(VLOOKUP($A2983, Dropdownlisten!$A$3:$F$143, 6, FALSE)), "", VLOOKUP($A2983, Dropdownlisten!$A$3:$F$143, 6, FALSE))</f>
        <v>Kino</v>
      </c>
      <c r="G2983" s="117" t="str">
        <f>VLOOKUP(E2983,Datenstruktur_fuer_R!$D$2:$F$141,3,FALSE)</f>
        <v>Point</v>
      </c>
      <c r="H2983" s="120" t="s">
        <v>689</v>
      </c>
      <c r="I2983" s="26" t="s">
        <v>753</v>
      </c>
      <c r="J2983" s="26" t="s">
        <v>1265</v>
      </c>
      <c r="K2983" s="5" t="s">
        <v>878</v>
      </c>
      <c r="L2983" s="5" t="s">
        <v>944</v>
      </c>
      <c r="M2983" s="5">
        <v>1</v>
      </c>
      <c r="N2983" s="5" t="s">
        <v>1173</v>
      </c>
    </row>
    <row r="2984" spans="1:14" x14ac:dyDescent="0.35">
      <c r="A2984" s="5" t="s">
        <v>1214</v>
      </c>
      <c r="B2984" s="117" t="str">
        <f>IF(ISERROR(VLOOKUP($A2984, Dropdownlisten!$A$3:$F$143, 2, FALSE)), "", VLOOKUP($A2984, Dropdownlisten!$A$3:$F$143, 2, FALSE))</f>
        <v>POI</v>
      </c>
      <c r="C2984" s="117">
        <f>IF(ISERROR(VLOOKUP($A2984, Dropdownlisten!$A$3:$F$143, 3, FALSE)), "", VLOOKUP($A2984, Dropdownlisten!$A$3:$F$143, 3, FALSE))</f>
        <v>6000</v>
      </c>
      <c r="D2984" s="117" t="str">
        <f>IF(ISERROR(VLOOKUP($A2984, Dropdownlisten!$A$3:$F$143, 4, FALSE)), "", VLOOKUP($A2984, Dropdownlisten!$A$3:$F$143, 4, FALSE))</f>
        <v>UnterhaltungSportNaherholung</v>
      </c>
      <c r="E2984" s="117" t="str">
        <f>IF(ISERROR(VLOOKUP($A2984, Dropdownlisten!$A$3:$F$143, 5, FALSE)), "", VLOOKUP($A2984, Dropdownlisten!$A$3:$F$143, 5, FALSE))</f>
        <v>6000_021</v>
      </c>
      <c r="F2984" s="117" t="str">
        <f>IF(ISERROR(VLOOKUP($A2984, Dropdownlisten!$A$3:$F$143, 6, FALSE)), "", VLOOKUP($A2984, Dropdownlisten!$A$3:$F$143, 6, FALSE))</f>
        <v>Veranstaltungsort</v>
      </c>
      <c r="G2984" s="117" t="str">
        <f>VLOOKUP(E2984,Datenstruktur_fuer_R!$D$2:$F$141,3,FALSE)</f>
        <v>Point</v>
      </c>
      <c r="H2984" s="120" t="s">
        <v>689</v>
      </c>
      <c r="I2984" s="26" t="s">
        <v>753</v>
      </c>
      <c r="J2984" s="26" t="s">
        <v>1265</v>
      </c>
      <c r="K2984" s="5" t="s">
        <v>878</v>
      </c>
      <c r="L2984" s="5" t="s">
        <v>945</v>
      </c>
      <c r="M2984" s="5">
        <v>1</v>
      </c>
      <c r="N2984" s="5" t="s">
        <v>1173</v>
      </c>
    </row>
    <row r="2985" spans="1:14" x14ac:dyDescent="0.35">
      <c r="A2985" s="5" t="s">
        <v>942</v>
      </c>
      <c r="B2985" s="117" t="str">
        <f>IF(ISERROR(VLOOKUP($A2985, Dropdownlisten!$A$3:$F$143, 2, FALSE)), "", VLOOKUP($A2985, Dropdownlisten!$A$3:$F$143, 2, FALSE))</f>
        <v>POI</v>
      </c>
      <c r="C2985" s="117">
        <f>IF(ISERROR(VLOOKUP($A2985, Dropdownlisten!$A$3:$F$143, 3, FALSE)), "", VLOOKUP($A2985, Dropdownlisten!$A$3:$F$143, 3, FALSE))</f>
        <v>7000</v>
      </c>
      <c r="D2985" s="117" t="str">
        <f>IF(ISERROR(VLOOKUP($A2985, Dropdownlisten!$A$3:$F$143, 4, FALSE)), "", VLOOKUP($A2985, Dropdownlisten!$A$3:$F$143, 4, FALSE))</f>
        <v>EinkaufenDienstleistung</v>
      </c>
      <c r="E2985" s="117" t="str">
        <f>IF(ISERROR(VLOOKUP($A2985, Dropdownlisten!$A$3:$F$143, 5, FALSE)), "", VLOOKUP($A2985, Dropdownlisten!$A$3:$F$143, 5, FALSE))</f>
        <v>7000_016</v>
      </c>
      <c r="F2985" s="117" t="str">
        <f>IF(ISERROR(VLOOKUP($A2985, Dropdownlisten!$A$3:$F$143, 6, FALSE)), "", VLOOKUP($A2985, Dropdownlisten!$A$3:$F$143, 6, FALSE))</f>
        <v>Gluecksspiel</v>
      </c>
      <c r="G2985" s="117" t="str">
        <f>VLOOKUP(E2985,Datenstruktur_fuer_R!$D$2:$F$141,3,FALSE)</f>
        <v>Point</v>
      </c>
      <c r="H2985" s="120" t="s">
        <v>689</v>
      </c>
      <c r="I2985" s="26" t="s">
        <v>753</v>
      </c>
      <c r="J2985" s="26" t="s">
        <v>1265</v>
      </c>
      <c r="K2985" s="5" t="s">
        <v>878</v>
      </c>
      <c r="L2985" s="5" t="s">
        <v>946</v>
      </c>
      <c r="M2985" s="5">
        <v>1</v>
      </c>
      <c r="N2985" s="5" t="s">
        <v>1173</v>
      </c>
    </row>
    <row r="2986" spans="1:14" x14ac:dyDescent="0.35">
      <c r="A2986" s="5" t="s">
        <v>669</v>
      </c>
      <c r="B2986" s="117" t="str">
        <f>IF(ISERROR(VLOOKUP($A2986, Dropdownlisten!$A$3:$F$143, 2, FALSE)), "", VLOOKUP($A2986, Dropdownlisten!$A$3:$F$143, 2, FALSE))</f>
        <v>POI</v>
      </c>
      <c r="C2986" s="117">
        <f>IF(ISERROR(VLOOKUP($A2986, Dropdownlisten!$A$3:$F$143, 3, FALSE)), "", VLOOKUP($A2986, Dropdownlisten!$A$3:$F$143, 3, FALSE))</f>
        <v>6000</v>
      </c>
      <c r="D2986" s="117" t="str">
        <f>IF(ISERROR(VLOOKUP($A2986, Dropdownlisten!$A$3:$F$143, 4, FALSE)), "", VLOOKUP($A2986, Dropdownlisten!$A$3:$F$143, 4, FALSE))</f>
        <v>UnterhaltungSportNaherholung</v>
      </c>
      <c r="E2986" s="117" t="str">
        <f>IF(ISERROR(VLOOKUP($A2986, Dropdownlisten!$A$3:$F$143, 5, FALSE)), "", VLOOKUP($A2986, Dropdownlisten!$A$3:$F$143, 5, FALSE))</f>
        <v>6000_004</v>
      </c>
      <c r="F2986" s="117" t="str">
        <f>IF(ISERROR(VLOOKUP($A2986, Dropdownlisten!$A$3:$F$143, 6, FALSE)), "", VLOOKUP($A2986, Dropdownlisten!$A$3:$F$143, 6, FALSE))</f>
        <v>Club</v>
      </c>
      <c r="G2986" s="117" t="str">
        <f>VLOOKUP(E2986,Datenstruktur_fuer_R!$D$2:$F$141,3,FALSE)</f>
        <v>Point</v>
      </c>
      <c r="H2986" s="120" t="s">
        <v>689</v>
      </c>
      <c r="I2986" s="26" t="s">
        <v>753</v>
      </c>
      <c r="J2986" s="26" t="s">
        <v>1265</v>
      </c>
      <c r="K2986" s="5" t="s">
        <v>878</v>
      </c>
      <c r="L2986" s="5" t="s">
        <v>947</v>
      </c>
      <c r="M2986" s="5">
        <v>1</v>
      </c>
      <c r="N2986" s="5" t="s">
        <v>1173</v>
      </c>
    </row>
    <row r="2987" spans="1:14" x14ac:dyDescent="0.35">
      <c r="A2987" s="5" t="s">
        <v>730</v>
      </c>
      <c r="B2987" s="117" t="str">
        <f>IF(ISERROR(VLOOKUP($A2987, Dropdownlisten!$A$3:$F$143, 2, FALSE)), "", VLOOKUP($A2987, Dropdownlisten!$A$3:$F$143, 2, FALSE))</f>
        <v>POI</v>
      </c>
      <c r="C2987" s="117">
        <f>IF(ISERROR(VLOOKUP($A2987, Dropdownlisten!$A$3:$F$143, 3, FALSE)), "", VLOOKUP($A2987, Dropdownlisten!$A$3:$F$143, 3, FALSE))</f>
        <v>4000</v>
      </c>
      <c r="D2987" s="117" t="str">
        <f>IF(ISERROR(VLOOKUP($A2987, Dropdownlisten!$A$3:$F$143, 4, FALSE)), "", VLOOKUP($A2987, Dropdownlisten!$A$3:$F$143, 4, FALSE))</f>
        <v>Soziales</v>
      </c>
      <c r="E2987" s="117" t="str">
        <f>IF(ISERROR(VLOOKUP($A2987, Dropdownlisten!$A$3:$F$143, 5, FALSE)), "", VLOOKUP($A2987, Dropdownlisten!$A$3:$F$143, 5, FALSE))</f>
        <v>4000_008</v>
      </c>
      <c r="F2987" s="117" t="str">
        <f>IF(ISERROR(VLOOKUP($A2987, Dropdownlisten!$A$3:$F$143, 6, FALSE)), "", VLOOKUP($A2987, Dropdownlisten!$A$3:$F$143, 6, FALSE))</f>
        <v>Verein</v>
      </c>
      <c r="G2987" s="117" t="str">
        <f>VLOOKUP(E2987,Datenstruktur_fuer_R!$D$2:$F$141,3,FALSE)</f>
        <v>Point</v>
      </c>
      <c r="H2987" s="120" t="s">
        <v>689</v>
      </c>
      <c r="I2987" s="26" t="s">
        <v>753</v>
      </c>
      <c r="J2987" s="26" t="s">
        <v>1265</v>
      </c>
      <c r="K2987" s="5" t="s">
        <v>878</v>
      </c>
      <c r="L2987" s="5" t="s">
        <v>948</v>
      </c>
      <c r="M2987" s="5">
        <v>1</v>
      </c>
      <c r="N2987" s="5" t="s">
        <v>1173</v>
      </c>
    </row>
    <row r="2988" spans="1:14" x14ac:dyDescent="0.35">
      <c r="A2988" s="5" t="s">
        <v>938</v>
      </c>
      <c r="B2988" s="117" t="str">
        <f>IF(ISERROR(VLOOKUP($A2988, Dropdownlisten!$A$3:$F$143, 2, FALSE)), "", VLOOKUP($A2988, Dropdownlisten!$A$3:$F$143, 2, FALSE))</f>
        <v>POI</v>
      </c>
      <c r="C2988" s="117">
        <f>IF(ISERROR(VLOOKUP($A2988, Dropdownlisten!$A$3:$F$143, 3, FALSE)), "", VLOOKUP($A2988, Dropdownlisten!$A$3:$F$143, 3, FALSE))</f>
        <v>7000</v>
      </c>
      <c r="D2988" s="117" t="str">
        <f>IF(ISERROR(VLOOKUP($A2988, Dropdownlisten!$A$3:$F$143, 4, FALSE)), "", VLOOKUP($A2988, Dropdownlisten!$A$3:$F$143, 4, FALSE))</f>
        <v>EinkaufenDienstleistung</v>
      </c>
      <c r="E2988" s="117" t="str">
        <f>IF(ISERROR(VLOOKUP($A2988, Dropdownlisten!$A$3:$F$143, 5, FALSE)), "", VLOOKUP($A2988, Dropdownlisten!$A$3:$F$143, 5, FALSE))</f>
        <v>7000_015</v>
      </c>
      <c r="F2988" s="117" t="str">
        <f>IF(ISERROR(VLOOKUP($A2988, Dropdownlisten!$A$3:$F$143, 6, FALSE)), "", VLOOKUP($A2988, Dropdownlisten!$A$3:$F$143, 6, FALSE))</f>
        <v>Rotlicht</v>
      </c>
      <c r="G2988" s="117" t="str">
        <f>VLOOKUP(E2988,Datenstruktur_fuer_R!$D$2:$F$141,3,FALSE)</f>
        <v>Point</v>
      </c>
      <c r="H2988" s="120" t="s">
        <v>689</v>
      </c>
      <c r="I2988" s="26" t="s">
        <v>753</v>
      </c>
      <c r="J2988" s="26" t="s">
        <v>1265</v>
      </c>
      <c r="K2988" s="5" t="s">
        <v>878</v>
      </c>
      <c r="L2988" s="5" t="s">
        <v>949</v>
      </c>
      <c r="M2988" s="5">
        <v>1</v>
      </c>
      <c r="N2988" s="5" t="s">
        <v>1173</v>
      </c>
    </row>
    <row r="2989" spans="1:14" x14ac:dyDescent="0.35">
      <c r="A2989" s="5" t="s">
        <v>938</v>
      </c>
      <c r="B2989" s="117" t="str">
        <f>IF(ISERROR(VLOOKUP($A2989, Dropdownlisten!$A$3:$F$143, 2, FALSE)), "", VLOOKUP($A2989, Dropdownlisten!$A$3:$F$143, 2, FALSE))</f>
        <v>POI</v>
      </c>
      <c r="C2989" s="117">
        <f>IF(ISERROR(VLOOKUP($A2989, Dropdownlisten!$A$3:$F$143, 3, FALSE)), "", VLOOKUP($A2989, Dropdownlisten!$A$3:$F$143, 3, FALSE))</f>
        <v>7000</v>
      </c>
      <c r="D2989" s="117" t="str">
        <f>IF(ISERROR(VLOOKUP($A2989, Dropdownlisten!$A$3:$F$143, 4, FALSE)), "", VLOOKUP($A2989, Dropdownlisten!$A$3:$F$143, 4, FALSE))</f>
        <v>EinkaufenDienstleistung</v>
      </c>
      <c r="E2989" s="117" t="str">
        <f>IF(ISERROR(VLOOKUP($A2989, Dropdownlisten!$A$3:$F$143, 5, FALSE)), "", VLOOKUP($A2989, Dropdownlisten!$A$3:$F$143, 5, FALSE))</f>
        <v>7000_015</v>
      </c>
      <c r="F2989" s="117" t="str">
        <f>IF(ISERROR(VLOOKUP($A2989, Dropdownlisten!$A$3:$F$143, 6, FALSE)), "", VLOOKUP($A2989, Dropdownlisten!$A$3:$F$143, 6, FALSE))</f>
        <v>Rotlicht</v>
      </c>
      <c r="G2989" s="117" t="str">
        <f>VLOOKUP(E2989,Datenstruktur_fuer_R!$D$2:$F$141,3,FALSE)</f>
        <v>Point</v>
      </c>
      <c r="H2989" s="120" t="s">
        <v>689</v>
      </c>
      <c r="I2989" s="26" t="s">
        <v>753</v>
      </c>
      <c r="J2989" s="26" t="s">
        <v>1265</v>
      </c>
      <c r="K2989" s="5" t="s">
        <v>878</v>
      </c>
      <c r="L2989" s="5" t="s">
        <v>950</v>
      </c>
      <c r="M2989" s="5">
        <v>1</v>
      </c>
      <c r="N2989" s="5" t="s">
        <v>1173</v>
      </c>
    </row>
    <row r="2990" spans="1:14" x14ac:dyDescent="0.35">
      <c r="A2990" s="5" t="s">
        <v>727</v>
      </c>
      <c r="B2990" s="117" t="str">
        <f>IF(ISERROR(VLOOKUP($A2990, Dropdownlisten!$A$3:$F$143, 2, FALSE)), "", VLOOKUP($A2990, Dropdownlisten!$A$3:$F$143, 2, FALSE))</f>
        <v>POI</v>
      </c>
      <c r="C2990" s="117">
        <f>IF(ISERROR(VLOOKUP($A2990, Dropdownlisten!$A$3:$F$143, 3, FALSE)), "", VLOOKUP($A2990, Dropdownlisten!$A$3:$F$143, 3, FALSE))</f>
        <v>6000</v>
      </c>
      <c r="D2990" s="117" t="str">
        <f>IF(ISERROR(VLOOKUP($A2990, Dropdownlisten!$A$3:$F$143, 4, FALSE)), "", VLOOKUP($A2990, Dropdownlisten!$A$3:$F$143, 4, FALSE))</f>
        <v>UnterhaltungSportNaherholung</v>
      </c>
      <c r="E2990" s="117" t="str">
        <f>IF(ISERROR(VLOOKUP($A2990, Dropdownlisten!$A$3:$F$143, 5, FALSE)), "", VLOOKUP($A2990, Dropdownlisten!$A$3:$F$143, 5, FALSE))</f>
        <v>6000_018</v>
      </c>
      <c r="F2990" s="117" t="str">
        <f>IF(ISERROR(VLOOKUP($A2990, Dropdownlisten!$A$3:$F$143, 6, FALSE)), "", VLOOKUP($A2990, Dropdownlisten!$A$3:$F$143, 6, FALSE))</f>
        <v>Theater</v>
      </c>
      <c r="G2990" s="117" t="str">
        <f>VLOOKUP(E2990,Datenstruktur_fuer_R!$D$2:$F$141,3,FALSE)</f>
        <v>Point</v>
      </c>
      <c r="H2990" s="120" t="s">
        <v>689</v>
      </c>
      <c r="I2990" s="26" t="s">
        <v>753</v>
      </c>
      <c r="J2990" s="26" t="s">
        <v>1265</v>
      </c>
      <c r="K2990" s="5" t="s">
        <v>878</v>
      </c>
      <c r="L2990" s="5" t="s">
        <v>951</v>
      </c>
      <c r="M2990" s="5">
        <v>1</v>
      </c>
      <c r="N2990" s="5" t="s">
        <v>1173</v>
      </c>
    </row>
    <row r="2991" spans="1:14" x14ac:dyDescent="0.35">
      <c r="A2991" s="5" t="s">
        <v>684</v>
      </c>
      <c r="B2991" s="117" t="str">
        <f>IF(ISERROR(VLOOKUP($A2991, Dropdownlisten!$A$3:$F$143, 2, FALSE)), "", VLOOKUP($A2991, Dropdownlisten!$A$3:$F$143, 2, FALSE))</f>
        <v>POI</v>
      </c>
      <c r="C2991" s="117">
        <f>IF(ISERROR(VLOOKUP($A2991, Dropdownlisten!$A$3:$F$143, 3, FALSE)), "", VLOOKUP($A2991, Dropdownlisten!$A$3:$F$143, 3, FALSE))</f>
        <v>6000</v>
      </c>
      <c r="D2991" s="117" t="str">
        <f>IF(ISERROR(VLOOKUP($A2991, Dropdownlisten!$A$3:$F$143, 4, FALSE)), "", VLOOKUP($A2991, Dropdownlisten!$A$3:$F$143, 4, FALSE))</f>
        <v>UnterhaltungSportNaherholung</v>
      </c>
      <c r="E2991" s="117" t="str">
        <f>IF(ISERROR(VLOOKUP($A2991, Dropdownlisten!$A$3:$F$143, 5, FALSE)), "", VLOOKUP($A2991, Dropdownlisten!$A$3:$F$143, 5, FALSE))</f>
        <v>6000_007</v>
      </c>
      <c r="F2991" s="117" t="str">
        <f>IF(ISERROR(VLOOKUP($A2991, Dropdownlisten!$A$3:$F$143, 6, FALSE)), "", VLOOKUP($A2991, Dropdownlisten!$A$3:$F$143, 6, FALSE))</f>
        <v>Gotteshaus</v>
      </c>
      <c r="G2991" s="117" t="str">
        <f>VLOOKUP(E2991,Datenstruktur_fuer_R!$D$2:$F$141,3,FALSE)</f>
        <v>Point</v>
      </c>
      <c r="H2991" s="120" t="s">
        <v>689</v>
      </c>
      <c r="I2991" s="26" t="s">
        <v>753</v>
      </c>
      <c r="J2991" s="26" t="s">
        <v>1265</v>
      </c>
      <c r="K2991" s="5" t="s">
        <v>878</v>
      </c>
      <c r="L2991" s="5" t="s">
        <v>952</v>
      </c>
      <c r="M2991" s="5">
        <v>1</v>
      </c>
      <c r="N2991" s="5" t="s">
        <v>1173</v>
      </c>
    </row>
    <row r="2992" spans="1:14" x14ac:dyDescent="0.35">
      <c r="A2992" s="5" t="s">
        <v>720</v>
      </c>
      <c r="B2992" s="117" t="str">
        <f>IF(ISERROR(VLOOKUP($A2992, Dropdownlisten!$A$3:$F$143, 2, FALSE)), "", VLOOKUP($A2992, Dropdownlisten!$A$3:$F$143, 2, FALSE))</f>
        <v>POI</v>
      </c>
      <c r="C2992" s="117">
        <f>IF(ISERROR(VLOOKUP($A2992, Dropdownlisten!$A$3:$F$143, 3, FALSE)), "", VLOOKUP($A2992, Dropdownlisten!$A$3:$F$143, 3, FALSE))</f>
        <v>6000</v>
      </c>
      <c r="D2992" s="117" t="str">
        <f>IF(ISERROR(VLOOKUP($A2992, Dropdownlisten!$A$3:$F$143, 4, FALSE)), "", VLOOKUP($A2992, Dropdownlisten!$A$3:$F$143, 4, FALSE))</f>
        <v>UnterhaltungSportNaherholung</v>
      </c>
      <c r="E2992" s="117" t="str">
        <f>IF(ISERROR(VLOOKUP($A2992, Dropdownlisten!$A$3:$F$143, 5, FALSE)), "", VLOOKUP($A2992, Dropdownlisten!$A$3:$F$143, 5, FALSE))</f>
        <v>6000_017</v>
      </c>
      <c r="F2992" s="117" t="str">
        <f>IF(ISERROR(VLOOKUP($A2992, Dropdownlisten!$A$3:$F$143, 6, FALSE)), "", VLOOKUP($A2992, Dropdownlisten!$A$3:$F$143, 6, FALSE))</f>
        <v>Sportstaette</v>
      </c>
      <c r="G2992" s="117" t="str">
        <f>VLOOKUP(E2992,Datenstruktur_fuer_R!$D$2:$F$141,3,FALSE)</f>
        <v>Point</v>
      </c>
      <c r="H2992" s="120" t="s">
        <v>689</v>
      </c>
      <c r="I2992" s="26" t="s">
        <v>753</v>
      </c>
      <c r="J2992" s="26" t="s">
        <v>1265</v>
      </c>
      <c r="K2992" s="5" t="s">
        <v>878</v>
      </c>
      <c r="L2992" s="5" t="s">
        <v>953</v>
      </c>
      <c r="M2992" s="5">
        <v>1</v>
      </c>
      <c r="N2992" s="5" t="s">
        <v>1173</v>
      </c>
    </row>
    <row r="2993" spans="1:14" x14ac:dyDescent="0.35">
      <c r="A2993" s="5" t="s">
        <v>676</v>
      </c>
      <c r="B2993" s="117" t="str">
        <f>IF(ISERROR(VLOOKUP($A2993, Dropdownlisten!$A$3:$F$143, 2, FALSE)), "", VLOOKUP($A2993, Dropdownlisten!$A$3:$F$143, 2, FALSE))</f>
        <v>POI</v>
      </c>
      <c r="C2993" s="117">
        <f>IF(ISERROR(VLOOKUP($A2993, Dropdownlisten!$A$3:$F$143, 3, FALSE)), "", VLOOKUP($A2993, Dropdownlisten!$A$3:$F$143, 3, FALSE))</f>
        <v>1000</v>
      </c>
      <c r="D2993" s="117" t="str">
        <f>IF(ISERROR(VLOOKUP($A2993, Dropdownlisten!$A$3:$F$143, 4, FALSE)), "", VLOOKUP($A2993, Dropdownlisten!$A$3:$F$143, 4, FALSE))</f>
        <v>Grundversorgung</v>
      </c>
      <c r="E2993" s="117" t="str">
        <f>IF(ISERROR(VLOOKUP($A2993, Dropdownlisten!$A$3:$F$143, 5, FALSE)), "", VLOOKUP($A2993, Dropdownlisten!$A$3:$F$143, 5, FALSE))</f>
        <v>1000_001</v>
      </c>
      <c r="F2993" s="117" t="str">
        <f>IF(ISERROR(VLOOKUP($A2993, Dropdownlisten!$A$3:$F$143, 6, FALSE)), "", VLOOKUP($A2993, Dropdownlisten!$A$3:$F$143, 6, FALSE))</f>
        <v>Feuerwehr</v>
      </c>
      <c r="G2993" s="117" t="str">
        <f>VLOOKUP(E2993,Datenstruktur_fuer_R!$D$2:$F$141,3,FALSE)</f>
        <v>Point</v>
      </c>
      <c r="H2993" s="120" t="s">
        <v>689</v>
      </c>
      <c r="I2993" s="26" t="s">
        <v>753</v>
      </c>
      <c r="J2993" s="26" t="s">
        <v>1265</v>
      </c>
      <c r="K2993" s="5" t="s">
        <v>878</v>
      </c>
      <c r="L2993" s="5" t="s">
        <v>954</v>
      </c>
      <c r="M2993" s="5">
        <v>1</v>
      </c>
      <c r="N2993" s="5" t="s">
        <v>1173</v>
      </c>
    </row>
    <row r="2994" spans="1:14" x14ac:dyDescent="0.35">
      <c r="A2994" s="5" t="s">
        <v>680</v>
      </c>
      <c r="B2994" s="117" t="str">
        <f>IF(ISERROR(VLOOKUP($A2994, Dropdownlisten!$A$3:$F$143, 2, FALSE)), "", VLOOKUP($A2994, Dropdownlisten!$A$3:$F$143, 2, FALSE))</f>
        <v>POI</v>
      </c>
      <c r="C2994" s="117">
        <f>IF(ISERROR(VLOOKUP($A2994, Dropdownlisten!$A$3:$F$143, 3, FALSE)), "", VLOOKUP($A2994, Dropdownlisten!$A$3:$F$143, 3, FALSE))</f>
        <v>6000</v>
      </c>
      <c r="D2994" s="117" t="str">
        <f>IF(ISERROR(VLOOKUP($A2994, Dropdownlisten!$A$3:$F$143, 4, FALSE)), "", VLOOKUP($A2994, Dropdownlisten!$A$3:$F$143, 4, FALSE))</f>
        <v>UnterhaltungSportNaherholung</v>
      </c>
      <c r="E2994" s="117" t="str">
        <f>IF(ISERROR(VLOOKUP($A2994, Dropdownlisten!$A$3:$F$143, 5, FALSE)), "", VLOOKUP($A2994, Dropdownlisten!$A$3:$F$143, 5, FALSE))</f>
        <v>6000_005</v>
      </c>
      <c r="F2994" s="117" t="str">
        <f>IF(ISERROR(VLOOKUP($A2994, Dropdownlisten!$A$3:$F$143, 6, FALSE)), "", VLOOKUP($A2994, Dropdownlisten!$A$3:$F$143, 6, FALSE))</f>
        <v>Friedhof</v>
      </c>
      <c r="G2994" s="117" t="str">
        <f>VLOOKUP(E2994,Datenstruktur_fuer_R!$D$2:$F$141,3,FALSE)</f>
        <v>Point</v>
      </c>
      <c r="H2994" s="120" t="s">
        <v>689</v>
      </c>
      <c r="I2994" s="26" t="s">
        <v>753</v>
      </c>
      <c r="J2994" s="26" t="s">
        <v>1265</v>
      </c>
      <c r="K2994" s="5" t="s">
        <v>878</v>
      </c>
      <c r="L2994" s="5" t="s">
        <v>955</v>
      </c>
      <c r="M2994" s="5">
        <v>1</v>
      </c>
      <c r="N2994" s="5" t="s">
        <v>1173</v>
      </c>
    </row>
    <row r="2995" spans="1:14" x14ac:dyDescent="0.35">
      <c r="A2995" s="5" t="s">
        <v>720</v>
      </c>
      <c r="B2995" s="117" t="str">
        <f>IF(ISERROR(VLOOKUP($A2995, Dropdownlisten!$A$3:$F$143, 2, FALSE)), "", VLOOKUP($A2995, Dropdownlisten!$A$3:$F$143, 2, FALSE))</f>
        <v>POI</v>
      </c>
      <c r="C2995" s="117">
        <f>IF(ISERROR(VLOOKUP($A2995, Dropdownlisten!$A$3:$F$143, 3, FALSE)), "", VLOOKUP($A2995, Dropdownlisten!$A$3:$F$143, 3, FALSE))</f>
        <v>6000</v>
      </c>
      <c r="D2995" s="117" t="str">
        <f>IF(ISERROR(VLOOKUP($A2995, Dropdownlisten!$A$3:$F$143, 4, FALSE)), "", VLOOKUP($A2995, Dropdownlisten!$A$3:$F$143, 4, FALSE))</f>
        <v>UnterhaltungSportNaherholung</v>
      </c>
      <c r="E2995" s="117" t="str">
        <f>IF(ISERROR(VLOOKUP($A2995, Dropdownlisten!$A$3:$F$143, 5, FALSE)), "", VLOOKUP($A2995, Dropdownlisten!$A$3:$F$143, 5, FALSE))</f>
        <v>6000_017</v>
      </c>
      <c r="F2995" s="117" t="str">
        <f>IF(ISERROR(VLOOKUP($A2995, Dropdownlisten!$A$3:$F$143, 6, FALSE)), "", VLOOKUP($A2995, Dropdownlisten!$A$3:$F$143, 6, FALSE))</f>
        <v>Sportstaette</v>
      </c>
      <c r="G2995" s="117" t="str">
        <f>VLOOKUP(E2995,Datenstruktur_fuer_R!$D$2:$F$141,3,FALSE)</f>
        <v>Point</v>
      </c>
      <c r="H2995" s="120" t="s">
        <v>689</v>
      </c>
      <c r="I2995" s="26" t="s">
        <v>753</v>
      </c>
      <c r="J2995" s="26" t="s">
        <v>1265</v>
      </c>
      <c r="K2995" s="5" t="s">
        <v>878</v>
      </c>
      <c r="L2995" s="5" t="s">
        <v>956</v>
      </c>
      <c r="M2995" s="5">
        <v>1</v>
      </c>
      <c r="N2995" s="5" t="s">
        <v>1173</v>
      </c>
    </row>
    <row r="2996" spans="1:14" x14ac:dyDescent="0.35">
      <c r="A2996" s="5" t="s">
        <v>735</v>
      </c>
      <c r="B2996" s="117" t="str">
        <f>IF(ISERROR(VLOOKUP($A2996, Dropdownlisten!$A$3:$F$143, 2, FALSE)), "", VLOOKUP($A2996, Dropdownlisten!$A$3:$F$143, 2, FALSE))</f>
        <v>POI</v>
      </c>
      <c r="C2996" s="117">
        <f>IF(ISERROR(VLOOKUP($A2996, Dropdownlisten!$A$3:$F$143, 3, FALSE)), "", VLOOKUP($A2996, Dropdownlisten!$A$3:$F$143, 3, FALSE))</f>
        <v>7000</v>
      </c>
      <c r="D2996" s="117" t="str">
        <f>IF(ISERROR(VLOOKUP($A2996, Dropdownlisten!$A$3:$F$143, 4, FALSE)), "", VLOOKUP($A2996, Dropdownlisten!$A$3:$F$143, 4, FALSE))</f>
        <v>EinkaufenDienstleistung</v>
      </c>
      <c r="E2996" s="117" t="str">
        <f>IF(ISERROR(VLOOKUP($A2996, Dropdownlisten!$A$3:$F$143, 5, FALSE)), "", VLOOKUP($A2996, Dropdownlisten!$A$3:$F$143, 5, FALSE))</f>
        <v>7000_010</v>
      </c>
      <c r="F2996" s="117" t="str">
        <f>IF(ISERROR(VLOOKUP($A2996, Dropdownlisten!$A$3:$F$143, 6, FALSE)), "", VLOOKUP($A2996, Dropdownlisten!$A$3:$F$143, 6, FALSE))</f>
        <v>Wochenmarkt</v>
      </c>
      <c r="G2996" s="117" t="str">
        <f>VLOOKUP(E2996,Datenstruktur_fuer_R!$D$2:$F$141,3,FALSE)</f>
        <v>Point</v>
      </c>
      <c r="H2996" s="120" t="s">
        <v>689</v>
      </c>
      <c r="I2996" s="26" t="s">
        <v>753</v>
      </c>
      <c r="J2996" s="26" t="s">
        <v>1265</v>
      </c>
      <c r="K2996" s="5" t="s">
        <v>878</v>
      </c>
      <c r="L2996" s="5" t="s">
        <v>957</v>
      </c>
      <c r="M2996" s="5">
        <v>1</v>
      </c>
      <c r="N2996" s="5" t="s">
        <v>1173</v>
      </c>
    </row>
    <row r="2997" spans="1:14" x14ac:dyDescent="0.35">
      <c r="A2997" s="5" t="s">
        <v>727</v>
      </c>
      <c r="B2997" s="117" t="str">
        <f>IF(ISERROR(VLOOKUP($A2997, Dropdownlisten!$A$3:$F$143, 2, FALSE)), "", VLOOKUP($A2997, Dropdownlisten!$A$3:$F$143, 2, FALSE))</f>
        <v>POI</v>
      </c>
      <c r="C2997" s="117">
        <f>IF(ISERROR(VLOOKUP($A2997, Dropdownlisten!$A$3:$F$143, 3, FALSE)), "", VLOOKUP($A2997, Dropdownlisten!$A$3:$F$143, 3, FALSE))</f>
        <v>6000</v>
      </c>
      <c r="D2997" s="117" t="str">
        <f>IF(ISERROR(VLOOKUP($A2997, Dropdownlisten!$A$3:$F$143, 4, FALSE)), "", VLOOKUP($A2997, Dropdownlisten!$A$3:$F$143, 4, FALSE))</f>
        <v>UnterhaltungSportNaherholung</v>
      </c>
      <c r="E2997" s="117" t="str">
        <f>IF(ISERROR(VLOOKUP($A2997, Dropdownlisten!$A$3:$F$143, 5, FALSE)), "", VLOOKUP($A2997, Dropdownlisten!$A$3:$F$143, 5, FALSE))</f>
        <v>6000_018</v>
      </c>
      <c r="F2997" s="117" t="str">
        <f>IF(ISERROR(VLOOKUP($A2997, Dropdownlisten!$A$3:$F$143, 6, FALSE)), "", VLOOKUP($A2997, Dropdownlisten!$A$3:$F$143, 6, FALSE))</f>
        <v>Theater</v>
      </c>
      <c r="G2997" s="117" t="str">
        <f>VLOOKUP(E2997,Datenstruktur_fuer_R!$D$2:$F$141,3,FALSE)</f>
        <v>Point</v>
      </c>
      <c r="H2997" s="120" t="s">
        <v>689</v>
      </c>
      <c r="I2997" s="26" t="s">
        <v>753</v>
      </c>
      <c r="J2997" s="26" t="s">
        <v>1265</v>
      </c>
      <c r="K2997" s="5" t="s">
        <v>878</v>
      </c>
      <c r="L2997" s="5" t="s">
        <v>958</v>
      </c>
      <c r="M2997" s="5">
        <v>1</v>
      </c>
      <c r="N2997" s="5" t="s">
        <v>1173</v>
      </c>
    </row>
    <row r="2998" spans="1:14" x14ac:dyDescent="0.35">
      <c r="A2998" s="5" t="s">
        <v>706</v>
      </c>
      <c r="B2998" s="117" t="str">
        <f>IF(ISERROR(VLOOKUP($A2998, Dropdownlisten!$A$3:$F$143, 2, FALSE)), "", VLOOKUP($A2998, Dropdownlisten!$A$3:$F$143, 2, FALSE))</f>
        <v>POI</v>
      </c>
      <c r="C2998" s="117">
        <f>IF(ISERROR(VLOOKUP($A2998, Dropdownlisten!$A$3:$F$143, 3, FALSE)), "", VLOOKUP($A2998, Dropdownlisten!$A$3:$F$143, 3, FALSE))</f>
        <v>1000</v>
      </c>
      <c r="D2998" s="117" t="str">
        <f>IF(ISERROR(VLOOKUP($A2998, Dropdownlisten!$A$3:$F$143, 4, FALSE)), "", VLOOKUP($A2998, Dropdownlisten!$A$3:$F$143, 4, FALSE))</f>
        <v>Grundversorgung</v>
      </c>
      <c r="E2998" s="117" t="str">
        <f>IF(ISERROR(VLOOKUP($A2998, Dropdownlisten!$A$3:$F$143, 5, FALSE)), "", VLOOKUP($A2998, Dropdownlisten!$A$3:$F$143, 5, FALSE))</f>
        <v>1000_004</v>
      </c>
      <c r="F2998" s="117" t="str">
        <f>IF(ISERROR(VLOOKUP($A2998, Dropdownlisten!$A$3:$F$143, 6, FALSE)), "", VLOOKUP($A2998, Dropdownlisten!$A$3:$F$143, 6, FALSE))</f>
        <v>Polizei</v>
      </c>
      <c r="G2998" s="117" t="str">
        <f>VLOOKUP(E2998,Datenstruktur_fuer_R!$D$2:$F$141,3,FALSE)</f>
        <v>Point</v>
      </c>
      <c r="H2998" s="120" t="s">
        <v>689</v>
      </c>
      <c r="I2998" s="26" t="s">
        <v>753</v>
      </c>
      <c r="J2998" s="26" t="s">
        <v>1265</v>
      </c>
      <c r="K2998" s="5" t="s">
        <v>878</v>
      </c>
      <c r="L2998" s="5" t="s">
        <v>959</v>
      </c>
      <c r="M2998" s="5">
        <v>1</v>
      </c>
      <c r="N2998" s="5" t="s">
        <v>1173</v>
      </c>
    </row>
    <row r="2999" spans="1:14" x14ac:dyDescent="0.35">
      <c r="A2999" s="5" t="s">
        <v>707</v>
      </c>
      <c r="B2999" s="117" t="str">
        <f>IF(ISERROR(VLOOKUP($A2999, Dropdownlisten!$A$3:$F$143, 2, FALSE)), "", VLOOKUP($A2999, Dropdownlisten!$A$3:$F$143, 2, FALSE))</f>
        <v>POI</v>
      </c>
      <c r="C2999" s="117">
        <f>IF(ISERROR(VLOOKUP($A2999, Dropdownlisten!$A$3:$F$143, 3, FALSE)), "", VLOOKUP($A2999, Dropdownlisten!$A$3:$F$143, 3, FALSE))</f>
        <v>7000</v>
      </c>
      <c r="D2999" s="117" t="str">
        <f>IF(ISERROR(VLOOKUP($A2999, Dropdownlisten!$A$3:$F$143, 4, FALSE)), "", VLOOKUP($A2999, Dropdownlisten!$A$3:$F$143, 4, FALSE))</f>
        <v>EinkaufenDienstleistung</v>
      </c>
      <c r="E2999" s="117" t="str">
        <f>IF(ISERROR(VLOOKUP($A2999, Dropdownlisten!$A$3:$F$143, 5, FALSE)), "", VLOOKUP($A2999, Dropdownlisten!$A$3:$F$143, 5, FALSE))</f>
        <v>7000_007</v>
      </c>
      <c r="F2999" s="117" t="str">
        <f>IF(ISERROR(VLOOKUP($A2999, Dropdownlisten!$A$3:$F$143, 6, FALSE)), "", VLOOKUP($A2999, Dropdownlisten!$A$3:$F$143, 6, FALSE))</f>
        <v>Post</v>
      </c>
      <c r="G2999" s="117" t="str">
        <f>VLOOKUP(E2999,Datenstruktur_fuer_R!$D$2:$F$141,3,FALSE)</f>
        <v>Point</v>
      </c>
      <c r="H2999" s="120" t="s">
        <v>689</v>
      </c>
      <c r="I2999" s="26" t="s">
        <v>753</v>
      </c>
      <c r="J2999" s="26" t="s">
        <v>1265</v>
      </c>
      <c r="K2999" s="5" t="s">
        <v>878</v>
      </c>
      <c r="L2999" s="5" t="s">
        <v>960</v>
      </c>
      <c r="M2999" s="5">
        <v>1</v>
      </c>
      <c r="N2999" s="5" t="s">
        <v>1173</v>
      </c>
    </row>
    <row r="3000" spans="1:14" x14ac:dyDescent="0.35">
      <c r="A3000" s="5" t="s">
        <v>692</v>
      </c>
      <c r="B3000" s="117" t="str">
        <f>IF(ISERROR(VLOOKUP($A3000, Dropdownlisten!$A$3:$F$143, 2, FALSE)), "", VLOOKUP($A3000, Dropdownlisten!$A$3:$F$143, 2, FALSE))</f>
        <v>POI</v>
      </c>
      <c r="C3000" s="117">
        <f>IF(ISERROR(VLOOKUP($A3000, Dropdownlisten!$A$3:$F$143, 3, FALSE)), "", VLOOKUP($A3000, Dropdownlisten!$A$3:$F$143, 3, FALSE))</f>
        <v>1000</v>
      </c>
      <c r="D3000" s="117" t="str">
        <f>IF(ISERROR(VLOOKUP($A3000, Dropdownlisten!$A$3:$F$143, 4, FALSE)), "", VLOOKUP($A3000, Dropdownlisten!$A$3:$F$143, 4, FALSE))</f>
        <v>Grundversorgung</v>
      </c>
      <c r="E3000" s="117" t="str">
        <f>IF(ISERROR(VLOOKUP($A3000, Dropdownlisten!$A$3:$F$143, 5, FALSE)), "", VLOOKUP($A3000, Dropdownlisten!$A$3:$F$143, 5, FALSE))</f>
        <v>1000_003</v>
      </c>
      <c r="F3000" s="117" t="str">
        <f>IF(ISERROR(VLOOKUP($A3000, Dropdownlisten!$A$3:$F$143, 6, FALSE)), "", VLOOKUP($A3000, Dropdownlisten!$A$3:$F$143, 6, FALSE))</f>
        <v>Katastrophenschutz</v>
      </c>
      <c r="G3000" s="117" t="str">
        <f>VLOOKUP(E3000,Datenstruktur_fuer_R!$D$2:$F$141,3,FALSE)</f>
        <v>Point</v>
      </c>
      <c r="H3000" s="120" t="s">
        <v>689</v>
      </c>
      <c r="I3000" s="26" t="s">
        <v>753</v>
      </c>
      <c r="J3000" s="26" t="s">
        <v>1265</v>
      </c>
      <c r="K3000" s="5" t="s">
        <v>878</v>
      </c>
      <c r="L3000" s="5" t="s">
        <v>961</v>
      </c>
      <c r="M3000" s="5">
        <v>1</v>
      </c>
      <c r="N3000" s="5" t="s">
        <v>1173</v>
      </c>
    </row>
    <row r="3001" spans="1:14" x14ac:dyDescent="0.35">
      <c r="A3001" s="5" t="s">
        <v>964</v>
      </c>
      <c r="B3001" s="117" t="str">
        <f>IF(ISERROR(VLOOKUP($A3001, Dropdownlisten!$A$3:$F$143, 2, FALSE)), "", VLOOKUP($A3001, Dropdownlisten!$A$3:$F$143, 2, FALSE))</f>
        <v>POI</v>
      </c>
      <c r="C3001" s="117">
        <f>IF(ISERROR(VLOOKUP($A3001, Dropdownlisten!$A$3:$F$143, 3, FALSE)), "", VLOOKUP($A3001, Dropdownlisten!$A$3:$F$143, 3, FALSE))</f>
        <v>7000</v>
      </c>
      <c r="D3001" s="117" t="str">
        <f>IF(ISERROR(VLOOKUP($A3001, Dropdownlisten!$A$3:$F$143, 4, FALSE)), "", VLOOKUP($A3001, Dropdownlisten!$A$3:$F$143, 4, FALSE))</f>
        <v>EinkaufenDienstleistung</v>
      </c>
      <c r="E3001" s="117" t="str">
        <f>IF(ISERROR(VLOOKUP($A3001, Dropdownlisten!$A$3:$F$143, 5, FALSE)), "", VLOOKUP($A3001, Dropdownlisten!$A$3:$F$143, 5, FALSE))</f>
        <v>7000_017</v>
      </c>
      <c r="F3001" s="117" t="str">
        <f>IF(ISERROR(VLOOKUP($A3001, Dropdownlisten!$A$3:$F$143, 6, FALSE)), "", VLOOKUP($A3001, Dropdownlisten!$A$3:$F$143, 6, FALSE))</f>
        <v>OeffentlicheToiletten</v>
      </c>
      <c r="G3001" s="117" t="str">
        <f>VLOOKUP(E3001,Datenstruktur_fuer_R!$D$2:$F$141,3,FALSE)</f>
        <v>Point</v>
      </c>
      <c r="H3001" s="120" t="s">
        <v>689</v>
      </c>
      <c r="I3001" s="26" t="s">
        <v>753</v>
      </c>
      <c r="J3001" s="26" t="s">
        <v>1265</v>
      </c>
      <c r="K3001" s="5" t="s">
        <v>878</v>
      </c>
      <c r="L3001" s="5" t="s">
        <v>965</v>
      </c>
      <c r="M3001" s="5">
        <v>1</v>
      </c>
      <c r="N3001" s="5" t="s">
        <v>1173</v>
      </c>
    </row>
    <row r="3002" spans="1:14" x14ac:dyDescent="0.35">
      <c r="A3002" s="5" t="s">
        <v>710</v>
      </c>
      <c r="B3002" s="117" t="str">
        <f>IF(ISERROR(VLOOKUP($A3002, Dropdownlisten!$A$3:$F$143, 2, FALSE)), "", VLOOKUP($A3002, Dropdownlisten!$A$3:$F$143, 2, FALSE))</f>
        <v>POI</v>
      </c>
      <c r="C3002" s="117">
        <f>IF(ISERROR(VLOOKUP($A3002, Dropdownlisten!$A$3:$F$143, 3, FALSE)), "", VLOOKUP($A3002, Dropdownlisten!$A$3:$F$143, 3, FALSE))</f>
        <v>1000</v>
      </c>
      <c r="D3002" s="117" t="str">
        <f>IF(ISERROR(VLOOKUP($A3002, Dropdownlisten!$A$3:$F$143, 4, FALSE)), "", VLOOKUP($A3002, Dropdownlisten!$A$3:$F$143, 4, FALSE))</f>
        <v>Grundversorgung</v>
      </c>
      <c r="E3002" s="117" t="str">
        <f>IF(ISERROR(VLOOKUP($A3002, Dropdownlisten!$A$3:$F$143, 5, FALSE)), "", VLOOKUP($A3002, Dropdownlisten!$A$3:$F$143, 5, FALSE))</f>
        <v>1000_005</v>
      </c>
      <c r="F3002" s="117" t="str">
        <f>IF(ISERROR(VLOOKUP($A3002, Dropdownlisten!$A$3:$F$143, 6, FALSE)), "", VLOOKUP($A3002, Dropdownlisten!$A$3:$F$143, 6, FALSE))</f>
        <v>Rathaus</v>
      </c>
      <c r="G3002" s="117" t="str">
        <f>VLOOKUP(E3002,Datenstruktur_fuer_R!$D$2:$F$141,3,FALSE)</f>
        <v>Point</v>
      </c>
      <c r="H3002" s="120" t="s">
        <v>689</v>
      </c>
      <c r="I3002" s="26" t="s">
        <v>753</v>
      </c>
      <c r="J3002" s="26" t="s">
        <v>1265</v>
      </c>
      <c r="K3002" s="5" t="s">
        <v>878</v>
      </c>
      <c r="L3002" s="5" t="s">
        <v>966</v>
      </c>
      <c r="M3002" s="5">
        <v>1</v>
      </c>
      <c r="N3002" s="5" t="s">
        <v>1173</v>
      </c>
    </row>
    <row r="3003" spans="1:14" x14ac:dyDescent="0.35">
      <c r="A3003" s="5" t="s">
        <v>884</v>
      </c>
      <c r="B3003" s="117" t="str">
        <f>IF(ISERROR(VLOOKUP($A3003, Dropdownlisten!$A$3:$F$143, 2, FALSE)), "", VLOOKUP($A3003, Dropdownlisten!$A$3:$F$143, 2, FALSE))</f>
        <v>POI</v>
      </c>
      <c r="C3003" s="117">
        <f>IF(ISERROR(VLOOKUP($A3003, Dropdownlisten!$A$3:$F$143, 3, FALSE)), "", VLOOKUP($A3003, Dropdownlisten!$A$3:$F$143, 3, FALSE))</f>
        <v>1000</v>
      </c>
      <c r="D3003" s="117" t="str">
        <f>IF(ISERROR(VLOOKUP($A3003, Dropdownlisten!$A$3:$F$143, 4, FALSE)), "", VLOOKUP($A3003, Dropdownlisten!$A$3:$F$143, 4, FALSE))</f>
        <v>Grundversorgung</v>
      </c>
      <c r="E3003" s="117" t="str">
        <f>IF(ISERROR(VLOOKUP($A3003, Dropdownlisten!$A$3:$F$143, 5, FALSE)), "", VLOOKUP($A3003, Dropdownlisten!$A$3:$F$143, 5, FALSE))</f>
        <v>1000_007</v>
      </c>
      <c r="F3003" s="117" t="str">
        <f>IF(ISERROR(VLOOKUP($A3003, Dropdownlisten!$A$3:$F$143, 6, FALSE)), "", VLOOKUP($A3003, Dropdownlisten!$A$3:$F$143, 6, FALSE))</f>
        <v>OeffentlicheTrinkwasserstelle</v>
      </c>
      <c r="G3003" s="117" t="str">
        <f>VLOOKUP(E3003,Datenstruktur_fuer_R!$D$2:$F$141,3,FALSE)</f>
        <v>Point</v>
      </c>
      <c r="H3003" s="120" t="s">
        <v>689</v>
      </c>
      <c r="I3003" s="26" t="s">
        <v>753</v>
      </c>
      <c r="J3003" s="26" t="s">
        <v>1265</v>
      </c>
      <c r="K3003" s="5" t="s">
        <v>878</v>
      </c>
      <c r="L3003" s="5" t="s">
        <v>967</v>
      </c>
      <c r="M3003" s="5">
        <v>1</v>
      </c>
      <c r="N3003" s="5" t="s">
        <v>1173</v>
      </c>
    </row>
    <row r="3004" spans="1:14" x14ac:dyDescent="0.35">
      <c r="A3004" s="5" t="s">
        <v>884</v>
      </c>
      <c r="B3004" s="117" t="str">
        <f>IF(ISERROR(VLOOKUP($A3004, Dropdownlisten!$A$3:$F$143, 2, FALSE)), "", VLOOKUP($A3004, Dropdownlisten!$A$3:$F$143, 2, FALSE))</f>
        <v>POI</v>
      </c>
      <c r="C3004" s="117">
        <f>IF(ISERROR(VLOOKUP($A3004, Dropdownlisten!$A$3:$F$143, 3, FALSE)), "", VLOOKUP($A3004, Dropdownlisten!$A$3:$F$143, 3, FALSE))</f>
        <v>1000</v>
      </c>
      <c r="D3004" s="117" t="str">
        <f>IF(ISERROR(VLOOKUP($A3004, Dropdownlisten!$A$3:$F$143, 4, FALSE)), "", VLOOKUP($A3004, Dropdownlisten!$A$3:$F$143, 4, FALSE))</f>
        <v>Grundversorgung</v>
      </c>
      <c r="E3004" s="117" t="str">
        <f>IF(ISERROR(VLOOKUP($A3004, Dropdownlisten!$A$3:$F$143, 5, FALSE)), "", VLOOKUP($A3004, Dropdownlisten!$A$3:$F$143, 5, FALSE))</f>
        <v>1000_007</v>
      </c>
      <c r="F3004" s="117" t="str">
        <f>IF(ISERROR(VLOOKUP($A3004, Dropdownlisten!$A$3:$F$143, 6, FALSE)), "", VLOOKUP($A3004, Dropdownlisten!$A$3:$F$143, 6, FALSE))</f>
        <v>OeffentlicheTrinkwasserstelle</v>
      </c>
      <c r="G3004" s="117" t="str">
        <f>VLOOKUP(E3004,Datenstruktur_fuer_R!$D$2:$F$141,3,FALSE)</f>
        <v>Point</v>
      </c>
      <c r="H3004" s="120" t="s">
        <v>689</v>
      </c>
      <c r="I3004" s="26" t="s">
        <v>753</v>
      </c>
      <c r="J3004" s="26" t="s">
        <v>1265</v>
      </c>
      <c r="K3004" s="5" t="s">
        <v>878</v>
      </c>
      <c r="L3004" s="5" t="s">
        <v>968</v>
      </c>
      <c r="M3004" s="5">
        <v>1</v>
      </c>
      <c r="N3004" s="5" t="s">
        <v>1173</v>
      </c>
    </row>
    <row r="3005" spans="1:14" x14ac:dyDescent="0.35">
      <c r="A3005" s="5" t="s">
        <v>692</v>
      </c>
      <c r="B3005" s="117" t="str">
        <f>IF(ISERROR(VLOOKUP($A3005, Dropdownlisten!$A$3:$F$143, 2, FALSE)), "", VLOOKUP($A3005, Dropdownlisten!$A$3:$F$143, 2, FALSE))</f>
        <v>POI</v>
      </c>
      <c r="C3005" s="117">
        <f>IF(ISERROR(VLOOKUP($A3005, Dropdownlisten!$A$3:$F$143, 3, FALSE)), "", VLOOKUP($A3005, Dropdownlisten!$A$3:$F$143, 3, FALSE))</f>
        <v>1000</v>
      </c>
      <c r="D3005" s="117" t="str">
        <f>IF(ISERROR(VLOOKUP($A3005, Dropdownlisten!$A$3:$F$143, 4, FALSE)), "", VLOOKUP($A3005, Dropdownlisten!$A$3:$F$143, 4, FALSE))</f>
        <v>Grundversorgung</v>
      </c>
      <c r="E3005" s="117" t="str">
        <f>IF(ISERROR(VLOOKUP($A3005, Dropdownlisten!$A$3:$F$143, 5, FALSE)), "", VLOOKUP($A3005, Dropdownlisten!$A$3:$F$143, 5, FALSE))</f>
        <v>1000_003</v>
      </c>
      <c r="F3005" s="117" t="str">
        <f>IF(ISERROR(VLOOKUP($A3005, Dropdownlisten!$A$3:$F$143, 6, FALSE)), "", VLOOKUP($A3005, Dropdownlisten!$A$3:$F$143, 6, FALSE))</f>
        <v>Katastrophenschutz</v>
      </c>
      <c r="G3005" s="117" t="str">
        <f>VLOOKUP(E3005,Datenstruktur_fuer_R!$D$2:$F$141,3,FALSE)</f>
        <v>Point</v>
      </c>
      <c r="H3005" s="120" t="s">
        <v>689</v>
      </c>
      <c r="I3005" s="26" t="s">
        <v>753</v>
      </c>
      <c r="J3005" s="26" t="s">
        <v>1265</v>
      </c>
      <c r="K3005" s="5" t="s">
        <v>969</v>
      </c>
      <c r="L3005" s="5" t="s">
        <v>970</v>
      </c>
      <c r="M3005" s="5">
        <v>1</v>
      </c>
      <c r="N3005" s="5" t="s">
        <v>1173</v>
      </c>
    </row>
    <row r="3006" spans="1:14" x14ac:dyDescent="0.35">
      <c r="A3006" s="5" t="s">
        <v>687</v>
      </c>
      <c r="B3006" s="117" t="str">
        <f>IF(ISERROR(VLOOKUP($A3006, Dropdownlisten!$A$3:$F$143, 2, FALSE)), "", VLOOKUP($A3006, Dropdownlisten!$A$3:$F$143, 2, FALSE))</f>
        <v>POI</v>
      </c>
      <c r="C3006" s="117">
        <f>IF(ISERROR(VLOOKUP($A3006, Dropdownlisten!$A$3:$F$143, 3, FALSE)), "", VLOOKUP($A3006, Dropdownlisten!$A$3:$F$143, 3, FALSE))</f>
        <v>1000</v>
      </c>
      <c r="D3006" s="117" t="str">
        <f>IF(ISERROR(VLOOKUP($A3006, Dropdownlisten!$A$3:$F$143, 4, FALSE)), "", VLOOKUP($A3006, Dropdownlisten!$A$3:$F$143, 4, FALSE))</f>
        <v>Grundversorgung</v>
      </c>
      <c r="E3006" s="117" t="str">
        <f>IF(ISERROR(VLOOKUP($A3006, Dropdownlisten!$A$3:$F$143, 5, FALSE)), "", VLOOKUP($A3006, Dropdownlisten!$A$3:$F$143, 5, FALSE))</f>
        <v>1000_002</v>
      </c>
      <c r="F3006" s="117" t="str">
        <f>IF(ISERROR(VLOOKUP($A3006, Dropdownlisten!$A$3:$F$143, 6, FALSE)), "", VLOOKUP($A3006, Dropdownlisten!$A$3:$F$143, 6, FALSE))</f>
        <v>Hydrant</v>
      </c>
      <c r="G3006" s="117" t="str">
        <f>VLOOKUP(E3006,Datenstruktur_fuer_R!$D$2:$F$141,3,FALSE)</f>
        <v>Point</v>
      </c>
      <c r="H3006" s="120" t="s">
        <v>689</v>
      </c>
      <c r="I3006" s="26" t="s">
        <v>753</v>
      </c>
      <c r="J3006" s="26" t="s">
        <v>1265</v>
      </c>
      <c r="K3006" s="5" t="s">
        <v>969</v>
      </c>
      <c r="L3006" s="5" t="s">
        <v>971</v>
      </c>
      <c r="M3006" s="5">
        <v>1</v>
      </c>
      <c r="N3006" s="5" t="s">
        <v>1173</v>
      </c>
    </row>
    <row r="3007" spans="1:14" x14ac:dyDescent="0.35">
      <c r="A3007" s="5" t="s">
        <v>692</v>
      </c>
      <c r="B3007" s="117" t="str">
        <f>IF(ISERROR(VLOOKUP($A3007, Dropdownlisten!$A$3:$F$143, 2, FALSE)), "", VLOOKUP($A3007, Dropdownlisten!$A$3:$F$143, 2, FALSE))</f>
        <v>POI</v>
      </c>
      <c r="C3007" s="117">
        <f>IF(ISERROR(VLOOKUP($A3007, Dropdownlisten!$A$3:$F$143, 3, FALSE)), "", VLOOKUP($A3007, Dropdownlisten!$A$3:$F$143, 3, FALSE))</f>
        <v>1000</v>
      </c>
      <c r="D3007" s="117" t="str">
        <f>IF(ISERROR(VLOOKUP($A3007, Dropdownlisten!$A$3:$F$143, 4, FALSE)), "", VLOOKUP($A3007, Dropdownlisten!$A$3:$F$143, 4, FALSE))</f>
        <v>Grundversorgung</v>
      </c>
      <c r="E3007" s="117" t="str">
        <f>IF(ISERROR(VLOOKUP($A3007, Dropdownlisten!$A$3:$F$143, 5, FALSE)), "", VLOOKUP($A3007, Dropdownlisten!$A$3:$F$143, 5, FALSE))</f>
        <v>1000_003</v>
      </c>
      <c r="F3007" s="117" t="str">
        <f>IF(ISERROR(VLOOKUP($A3007, Dropdownlisten!$A$3:$F$143, 6, FALSE)), "", VLOOKUP($A3007, Dropdownlisten!$A$3:$F$143, 6, FALSE))</f>
        <v>Katastrophenschutz</v>
      </c>
      <c r="G3007" s="117" t="str">
        <f>VLOOKUP(E3007,Datenstruktur_fuer_R!$D$2:$F$141,3,FALSE)</f>
        <v>Point</v>
      </c>
      <c r="H3007" s="120" t="s">
        <v>689</v>
      </c>
      <c r="I3007" s="26" t="s">
        <v>753</v>
      </c>
      <c r="J3007" s="26" t="s">
        <v>1265</v>
      </c>
      <c r="K3007" s="5" t="s">
        <v>969</v>
      </c>
      <c r="L3007" s="5" t="s">
        <v>972</v>
      </c>
      <c r="M3007" s="5">
        <v>1</v>
      </c>
      <c r="N3007" s="5" t="s">
        <v>1173</v>
      </c>
    </row>
    <row r="3008" spans="1:14" x14ac:dyDescent="0.35">
      <c r="A3008" s="5" t="s">
        <v>692</v>
      </c>
      <c r="B3008" s="117" t="str">
        <f>IF(ISERROR(VLOOKUP($A3008, Dropdownlisten!$A$3:$F$143, 2, FALSE)), "", VLOOKUP($A3008, Dropdownlisten!$A$3:$F$143, 2, FALSE))</f>
        <v>POI</v>
      </c>
      <c r="C3008" s="117">
        <f>IF(ISERROR(VLOOKUP($A3008, Dropdownlisten!$A$3:$F$143, 3, FALSE)), "", VLOOKUP($A3008, Dropdownlisten!$A$3:$F$143, 3, FALSE))</f>
        <v>1000</v>
      </c>
      <c r="D3008" s="117" t="str">
        <f>IF(ISERROR(VLOOKUP($A3008, Dropdownlisten!$A$3:$F$143, 4, FALSE)), "", VLOOKUP($A3008, Dropdownlisten!$A$3:$F$143, 4, FALSE))</f>
        <v>Grundversorgung</v>
      </c>
      <c r="E3008" s="117" t="str">
        <f>IF(ISERROR(VLOOKUP($A3008, Dropdownlisten!$A$3:$F$143, 5, FALSE)), "", VLOOKUP($A3008, Dropdownlisten!$A$3:$F$143, 5, FALSE))</f>
        <v>1000_003</v>
      </c>
      <c r="F3008" s="117" t="str">
        <f>IF(ISERROR(VLOOKUP($A3008, Dropdownlisten!$A$3:$F$143, 6, FALSE)), "", VLOOKUP($A3008, Dropdownlisten!$A$3:$F$143, 6, FALSE))</f>
        <v>Katastrophenschutz</v>
      </c>
      <c r="G3008" s="117" t="str">
        <f>VLOOKUP(E3008,Datenstruktur_fuer_R!$D$2:$F$141,3,FALSE)</f>
        <v>Point</v>
      </c>
      <c r="H3008" s="120" t="s">
        <v>689</v>
      </c>
      <c r="I3008" s="26" t="s">
        <v>753</v>
      </c>
      <c r="J3008" s="26" t="s">
        <v>1265</v>
      </c>
      <c r="K3008" s="5" t="s">
        <v>969</v>
      </c>
      <c r="L3008" s="5" t="s">
        <v>973</v>
      </c>
      <c r="M3008" s="5">
        <v>1</v>
      </c>
      <c r="N3008" s="5" t="s">
        <v>1173</v>
      </c>
    </row>
    <row r="3009" spans="1:14" x14ac:dyDescent="0.35">
      <c r="A3009" s="5" t="s">
        <v>692</v>
      </c>
      <c r="B3009" s="117" t="str">
        <f>IF(ISERROR(VLOOKUP($A3009, Dropdownlisten!$A$3:$F$143, 2, FALSE)), "", VLOOKUP($A3009, Dropdownlisten!$A$3:$F$143, 2, FALSE))</f>
        <v>POI</v>
      </c>
      <c r="C3009" s="117">
        <f>IF(ISERROR(VLOOKUP($A3009, Dropdownlisten!$A$3:$F$143, 3, FALSE)), "", VLOOKUP($A3009, Dropdownlisten!$A$3:$F$143, 3, FALSE))</f>
        <v>1000</v>
      </c>
      <c r="D3009" s="117" t="str">
        <f>IF(ISERROR(VLOOKUP($A3009, Dropdownlisten!$A$3:$F$143, 4, FALSE)), "", VLOOKUP($A3009, Dropdownlisten!$A$3:$F$143, 4, FALSE))</f>
        <v>Grundversorgung</v>
      </c>
      <c r="E3009" s="117" t="str">
        <f>IF(ISERROR(VLOOKUP($A3009, Dropdownlisten!$A$3:$F$143, 5, FALSE)), "", VLOOKUP($A3009, Dropdownlisten!$A$3:$F$143, 5, FALSE))</f>
        <v>1000_003</v>
      </c>
      <c r="F3009" s="117" t="str">
        <f>IF(ISERROR(VLOOKUP($A3009, Dropdownlisten!$A$3:$F$143, 6, FALSE)), "", VLOOKUP($A3009, Dropdownlisten!$A$3:$F$143, 6, FALSE))</f>
        <v>Katastrophenschutz</v>
      </c>
      <c r="G3009" s="117" t="str">
        <f>VLOOKUP(E3009,Datenstruktur_fuer_R!$D$2:$F$141,3,FALSE)</f>
        <v>Point</v>
      </c>
      <c r="H3009" s="120" t="s">
        <v>689</v>
      </c>
      <c r="I3009" s="26" t="s">
        <v>753</v>
      </c>
      <c r="J3009" s="26" t="s">
        <v>1265</v>
      </c>
      <c r="K3009" s="5" t="s">
        <v>969</v>
      </c>
      <c r="L3009" s="5" t="s">
        <v>974</v>
      </c>
      <c r="M3009" s="5">
        <v>1</v>
      </c>
      <c r="N3009" s="5" t="s">
        <v>1173</v>
      </c>
    </row>
    <row r="3010" spans="1:14" x14ac:dyDescent="0.35">
      <c r="A3010" s="5" t="s">
        <v>692</v>
      </c>
      <c r="B3010" s="117" t="str">
        <f>IF(ISERROR(VLOOKUP($A3010, Dropdownlisten!$A$3:$F$143, 2, FALSE)), "", VLOOKUP($A3010, Dropdownlisten!$A$3:$F$143, 2, FALSE))</f>
        <v>POI</v>
      </c>
      <c r="C3010" s="117">
        <f>IF(ISERROR(VLOOKUP($A3010, Dropdownlisten!$A$3:$F$143, 3, FALSE)), "", VLOOKUP($A3010, Dropdownlisten!$A$3:$F$143, 3, FALSE))</f>
        <v>1000</v>
      </c>
      <c r="D3010" s="117" t="str">
        <f>IF(ISERROR(VLOOKUP($A3010, Dropdownlisten!$A$3:$F$143, 4, FALSE)), "", VLOOKUP($A3010, Dropdownlisten!$A$3:$F$143, 4, FALSE))</f>
        <v>Grundversorgung</v>
      </c>
      <c r="E3010" s="117" t="str">
        <f>IF(ISERROR(VLOOKUP($A3010, Dropdownlisten!$A$3:$F$143, 5, FALSE)), "", VLOOKUP($A3010, Dropdownlisten!$A$3:$F$143, 5, FALSE))</f>
        <v>1000_003</v>
      </c>
      <c r="F3010" s="117" t="str">
        <f>IF(ISERROR(VLOOKUP($A3010, Dropdownlisten!$A$3:$F$143, 6, FALSE)), "", VLOOKUP($A3010, Dropdownlisten!$A$3:$F$143, 6, FALSE))</f>
        <v>Katastrophenschutz</v>
      </c>
      <c r="G3010" s="117" t="str">
        <f>VLOOKUP(E3010,Datenstruktur_fuer_R!$D$2:$F$141,3,FALSE)</f>
        <v>Point</v>
      </c>
      <c r="H3010" s="120" t="s">
        <v>689</v>
      </c>
      <c r="I3010" s="26" t="s">
        <v>753</v>
      </c>
      <c r="J3010" s="26" t="s">
        <v>1265</v>
      </c>
      <c r="K3010" s="5" t="s">
        <v>969</v>
      </c>
      <c r="L3010" s="5" t="s">
        <v>975</v>
      </c>
      <c r="M3010" s="5">
        <v>1</v>
      </c>
      <c r="N3010" s="5" t="s">
        <v>1173</v>
      </c>
    </row>
    <row r="3011" spans="1:14" x14ac:dyDescent="0.35">
      <c r="A3011" s="5" t="s">
        <v>1169</v>
      </c>
      <c r="B3011" s="117" t="str">
        <f>IF(ISERROR(VLOOKUP($A3011, Dropdownlisten!$A$3:$F$143, 2, FALSE)), "", VLOOKUP($A3011, Dropdownlisten!$A$3:$F$143, 2, FALSE))</f>
        <v>UmweltVersorgung</v>
      </c>
      <c r="C3011" s="117">
        <f>IF(ISERROR(VLOOKUP($A3011, Dropdownlisten!$A$3:$F$143, 3, FALSE)), "", VLOOKUP($A3011, Dropdownlisten!$A$3:$F$143, 3, FALSE))</f>
        <v>1100</v>
      </c>
      <c r="D3011" s="117" t="str">
        <f>IF(ISERROR(VLOOKUP($A3011, Dropdownlisten!$A$3:$F$143, 4, FALSE)), "", VLOOKUP($A3011, Dropdownlisten!$A$3:$F$143, 4, FALSE))</f>
        <v>UmweltVersorgung</v>
      </c>
      <c r="E3011" s="117" t="str">
        <f>IF(ISERROR(VLOOKUP($A3011, Dropdownlisten!$A$3:$F$143, 5, FALSE)), "", VLOOKUP($A3011, Dropdownlisten!$A$3:$F$143, 5, FALSE))</f>
        <v>1100_012</v>
      </c>
      <c r="F3011" s="117" t="str">
        <f>IF(ISERROR(VLOOKUP($A3011, Dropdownlisten!$A$3:$F$143, 6, FALSE)), "", VLOOKUP($A3011, Dropdownlisten!$A$3:$F$143, 6, FALSE))</f>
        <v>Landnutzung</v>
      </c>
      <c r="G3011" s="117" t="str">
        <f>VLOOKUP(E3011,Datenstruktur_fuer_R!$D$2:$F$141,3,FALSE)</f>
        <v>Polygon</v>
      </c>
      <c r="H3011" s="120" t="s">
        <v>689</v>
      </c>
      <c r="I3011" s="26" t="s">
        <v>756</v>
      </c>
      <c r="J3011" s="26" t="s">
        <v>1292</v>
      </c>
      <c r="K3011" s="5"/>
      <c r="L3011" s="5"/>
      <c r="M3011" s="5">
        <v>2</v>
      </c>
      <c r="N3011" s="5" t="s">
        <v>1173</v>
      </c>
    </row>
    <row r="3012" spans="1:14" x14ac:dyDescent="0.35">
      <c r="A3012" s="5" t="s">
        <v>1169</v>
      </c>
      <c r="B3012" s="117" t="str">
        <f>IF(ISERROR(VLOOKUP($A3012, Dropdownlisten!$A$3:$F$143, 2, FALSE)), "", VLOOKUP($A3012, Dropdownlisten!$A$3:$F$143, 2, FALSE))</f>
        <v>UmweltVersorgung</v>
      </c>
      <c r="C3012" s="117">
        <f>IF(ISERROR(VLOOKUP($A3012, Dropdownlisten!$A$3:$F$143, 3, FALSE)), "", VLOOKUP($A3012, Dropdownlisten!$A$3:$F$143, 3, FALSE))</f>
        <v>1100</v>
      </c>
      <c r="D3012" s="117" t="str">
        <f>IF(ISERROR(VLOOKUP($A3012, Dropdownlisten!$A$3:$F$143, 4, FALSE)), "", VLOOKUP($A3012, Dropdownlisten!$A$3:$F$143, 4, FALSE))</f>
        <v>UmweltVersorgung</v>
      </c>
      <c r="E3012" s="117" t="str">
        <f>IF(ISERROR(VLOOKUP($A3012, Dropdownlisten!$A$3:$F$143, 5, FALSE)), "", VLOOKUP($A3012, Dropdownlisten!$A$3:$F$143, 5, FALSE))</f>
        <v>1100_012</v>
      </c>
      <c r="F3012" s="117" t="str">
        <f>IF(ISERROR(VLOOKUP($A3012, Dropdownlisten!$A$3:$F$143, 6, FALSE)), "", VLOOKUP($A3012, Dropdownlisten!$A$3:$F$143, 6, FALSE))</f>
        <v>Landnutzung</v>
      </c>
      <c r="G3012" s="117" t="str">
        <f>VLOOKUP(E3012,Datenstruktur_fuer_R!$D$2:$F$141,3,FALSE)</f>
        <v>Polygon</v>
      </c>
      <c r="H3012" s="120" t="s">
        <v>689</v>
      </c>
      <c r="I3012" s="26" t="s">
        <v>756</v>
      </c>
      <c r="J3012" s="26" t="s">
        <v>1293</v>
      </c>
      <c r="K3012" s="5"/>
      <c r="L3012" s="5"/>
      <c r="M3012" s="5">
        <v>2</v>
      </c>
      <c r="N3012" s="5" t="s">
        <v>1173</v>
      </c>
    </row>
    <row r="3013" spans="1:14" x14ac:dyDescent="0.35">
      <c r="A3013" s="5" t="s">
        <v>1169</v>
      </c>
      <c r="B3013" s="117" t="str">
        <f>IF(ISERROR(VLOOKUP($A3013, Dropdownlisten!$A$3:$F$143, 2, FALSE)), "", VLOOKUP($A3013, Dropdownlisten!$A$3:$F$143, 2, FALSE))</f>
        <v>UmweltVersorgung</v>
      </c>
      <c r="C3013" s="117">
        <f>IF(ISERROR(VLOOKUP($A3013, Dropdownlisten!$A$3:$F$143, 3, FALSE)), "", VLOOKUP($A3013, Dropdownlisten!$A$3:$F$143, 3, FALSE))</f>
        <v>1100</v>
      </c>
      <c r="D3013" s="117" t="str">
        <f>IF(ISERROR(VLOOKUP($A3013, Dropdownlisten!$A$3:$F$143, 4, FALSE)), "", VLOOKUP($A3013, Dropdownlisten!$A$3:$F$143, 4, FALSE))</f>
        <v>UmweltVersorgung</v>
      </c>
      <c r="E3013" s="117" t="str">
        <f>IF(ISERROR(VLOOKUP($A3013, Dropdownlisten!$A$3:$F$143, 5, FALSE)), "", VLOOKUP($A3013, Dropdownlisten!$A$3:$F$143, 5, FALSE))</f>
        <v>1100_012</v>
      </c>
      <c r="F3013" s="117" t="str">
        <f>IF(ISERROR(VLOOKUP($A3013, Dropdownlisten!$A$3:$F$143, 6, FALSE)), "", VLOOKUP($A3013, Dropdownlisten!$A$3:$F$143, 6, FALSE))</f>
        <v>Landnutzung</v>
      </c>
      <c r="G3013" s="117" t="str">
        <f>VLOOKUP(E3013,Datenstruktur_fuer_R!$D$2:$F$141,3,FALSE)</f>
        <v>Polygon</v>
      </c>
      <c r="H3013" s="120" t="s">
        <v>689</v>
      </c>
      <c r="I3013" s="26" t="s">
        <v>756</v>
      </c>
      <c r="J3013" s="26" t="s">
        <v>1294</v>
      </c>
      <c r="K3013" s="5"/>
      <c r="L3013" s="5"/>
      <c r="M3013" s="5">
        <v>2</v>
      </c>
      <c r="N3013" s="5" t="s">
        <v>1173</v>
      </c>
    </row>
    <row r="3014" spans="1:14" x14ac:dyDescent="0.35">
      <c r="A3014" s="5" t="s">
        <v>1169</v>
      </c>
      <c r="B3014" s="117" t="str">
        <f>IF(ISERROR(VLOOKUP($A3014, Dropdownlisten!$A$3:$F$143, 2, FALSE)), "", VLOOKUP($A3014, Dropdownlisten!$A$3:$F$143, 2, FALSE))</f>
        <v>UmweltVersorgung</v>
      </c>
      <c r="C3014" s="117">
        <f>IF(ISERROR(VLOOKUP($A3014, Dropdownlisten!$A$3:$F$143, 3, FALSE)), "", VLOOKUP($A3014, Dropdownlisten!$A$3:$F$143, 3, FALSE))</f>
        <v>1100</v>
      </c>
      <c r="D3014" s="117" t="str">
        <f>IF(ISERROR(VLOOKUP($A3014, Dropdownlisten!$A$3:$F$143, 4, FALSE)), "", VLOOKUP($A3014, Dropdownlisten!$A$3:$F$143, 4, FALSE))</f>
        <v>UmweltVersorgung</v>
      </c>
      <c r="E3014" s="117" t="str">
        <f>IF(ISERROR(VLOOKUP($A3014, Dropdownlisten!$A$3:$F$143, 5, FALSE)), "", VLOOKUP($A3014, Dropdownlisten!$A$3:$F$143, 5, FALSE))</f>
        <v>1100_012</v>
      </c>
      <c r="F3014" s="117" t="str">
        <f>IF(ISERROR(VLOOKUP($A3014, Dropdownlisten!$A$3:$F$143, 6, FALSE)), "", VLOOKUP($A3014, Dropdownlisten!$A$3:$F$143, 6, FALSE))</f>
        <v>Landnutzung</v>
      </c>
      <c r="G3014" s="117" t="str">
        <f>VLOOKUP(E3014,Datenstruktur_fuer_R!$D$2:$F$141,3,FALSE)</f>
        <v>Polygon</v>
      </c>
      <c r="H3014" s="120" t="s">
        <v>689</v>
      </c>
      <c r="I3014" s="26" t="s">
        <v>756</v>
      </c>
      <c r="J3014" s="26" t="s">
        <v>1295</v>
      </c>
      <c r="K3014" s="5"/>
      <c r="L3014" s="5"/>
      <c r="M3014" s="5">
        <v>2</v>
      </c>
      <c r="N3014" s="5" t="s">
        <v>1173</v>
      </c>
    </row>
    <row r="3015" spans="1:14" x14ac:dyDescent="0.35">
      <c r="A3015" s="5" t="s">
        <v>1169</v>
      </c>
      <c r="B3015" s="117" t="str">
        <f>IF(ISERROR(VLOOKUP($A3015, Dropdownlisten!$A$3:$F$143, 2, FALSE)), "", VLOOKUP($A3015, Dropdownlisten!$A$3:$F$143, 2, FALSE))</f>
        <v>UmweltVersorgung</v>
      </c>
      <c r="C3015" s="117">
        <f>IF(ISERROR(VLOOKUP($A3015, Dropdownlisten!$A$3:$F$143, 3, FALSE)), "", VLOOKUP($A3015, Dropdownlisten!$A$3:$F$143, 3, FALSE))</f>
        <v>1100</v>
      </c>
      <c r="D3015" s="117" t="str">
        <f>IF(ISERROR(VLOOKUP($A3015, Dropdownlisten!$A$3:$F$143, 4, FALSE)), "", VLOOKUP($A3015, Dropdownlisten!$A$3:$F$143, 4, FALSE))</f>
        <v>UmweltVersorgung</v>
      </c>
      <c r="E3015" s="117" t="str">
        <f>IF(ISERROR(VLOOKUP($A3015, Dropdownlisten!$A$3:$F$143, 5, FALSE)), "", VLOOKUP($A3015, Dropdownlisten!$A$3:$F$143, 5, FALSE))</f>
        <v>1100_012</v>
      </c>
      <c r="F3015" s="117" t="str">
        <f>IF(ISERROR(VLOOKUP($A3015, Dropdownlisten!$A$3:$F$143, 6, FALSE)), "", VLOOKUP($A3015, Dropdownlisten!$A$3:$F$143, 6, FALSE))</f>
        <v>Landnutzung</v>
      </c>
      <c r="G3015" s="117" t="str">
        <f>VLOOKUP(E3015,Datenstruktur_fuer_R!$D$2:$F$141,3,FALSE)</f>
        <v>Polygon</v>
      </c>
      <c r="H3015" s="120" t="s">
        <v>689</v>
      </c>
      <c r="I3015" s="26" t="s">
        <v>756</v>
      </c>
      <c r="J3015" s="26" t="s">
        <v>1296</v>
      </c>
      <c r="K3015" s="5"/>
      <c r="L3015" s="5"/>
      <c r="M3015" s="5">
        <v>2</v>
      </c>
      <c r="N3015" s="5" t="s">
        <v>1173</v>
      </c>
    </row>
    <row r="3016" spans="1:14" x14ac:dyDescent="0.35">
      <c r="A3016" s="5" t="s">
        <v>1169</v>
      </c>
      <c r="B3016" s="117" t="str">
        <f>IF(ISERROR(VLOOKUP($A3016, Dropdownlisten!$A$3:$F$143, 2, FALSE)), "", VLOOKUP($A3016, Dropdownlisten!$A$3:$F$143, 2, FALSE))</f>
        <v>UmweltVersorgung</v>
      </c>
      <c r="C3016" s="117">
        <f>IF(ISERROR(VLOOKUP($A3016, Dropdownlisten!$A$3:$F$143, 3, FALSE)), "", VLOOKUP($A3016, Dropdownlisten!$A$3:$F$143, 3, FALSE))</f>
        <v>1100</v>
      </c>
      <c r="D3016" s="117" t="str">
        <f>IF(ISERROR(VLOOKUP($A3016, Dropdownlisten!$A$3:$F$143, 4, FALSE)), "", VLOOKUP($A3016, Dropdownlisten!$A$3:$F$143, 4, FALSE))</f>
        <v>UmweltVersorgung</v>
      </c>
      <c r="E3016" s="117" t="str">
        <f>IF(ISERROR(VLOOKUP($A3016, Dropdownlisten!$A$3:$F$143, 5, FALSE)), "", VLOOKUP($A3016, Dropdownlisten!$A$3:$F$143, 5, FALSE))</f>
        <v>1100_012</v>
      </c>
      <c r="F3016" s="117" t="str">
        <f>IF(ISERROR(VLOOKUP($A3016, Dropdownlisten!$A$3:$F$143, 6, FALSE)), "", VLOOKUP($A3016, Dropdownlisten!$A$3:$F$143, 6, FALSE))</f>
        <v>Landnutzung</v>
      </c>
      <c r="G3016" s="117" t="str">
        <f>VLOOKUP(E3016,Datenstruktur_fuer_R!$D$2:$F$141,3,FALSE)</f>
        <v>Polygon</v>
      </c>
      <c r="H3016" s="120" t="s">
        <v>689</v>
      </c>
      <c r="I3016" s="26" t="s">
        <v>756</v>
      </c>
      <c r="J3016" s="26" t="s">
        <v>1297</v>
      </c>
      <c r="K3016" s="5" t="s">
        <v>762</v>
      </c>
      <c r="L3016" s="5">
        <v>1410</v>
      </c>
      <c r="M3016" s="5">
        <v>2</v>
      </c>
      <c r="N3016" s="5" t="s">
        <v>1173</v>
      </c>
    </row>
    <row r="3017" spans="1:14" x14ac:dyDescent="0.35">
      <c r="A3017" s="5" t="s">
        <v>1169</v>
      </c>
      <c r="B3017" s="117" t="str">
        <f>IF(ISERROR(VLOOKUP($A3017, Dropdownlisten!$A$3:$F$143, 2, FALSE)), "", VLOOKUP($A3017, Dropdownlisten!$A$3:$F$143, 2, FALSE))</f>
        <v>UmweltVersorgung</v>
      </c>
      <c r="C3017" s="117">
        <f>IF(ISERROR(VLOOKUP($A3017, Dropdownlisten!$A$3:$F$143, 3, FALSE)), "", VLOOKUP($A3017, Dropdownlisten!$A$3:$F$143, 3, FALSE))</f>
        <v>1100</v>
      </c>
      <c r="D3017" s="117" t="str">
        <f>IF(ISERROR(VLOOKUP($A3017, Dropdownlisten!$A$3:$F$143, 4, FALSE)), "", VLOOKUP($A3017, Dropdownlisten!$A$3:$F$143, 4, FALSE))</f>
        <v>UmweltVersorgung</v>
      </c>
      <c r="E3017" s="117" t="str">
        <f>IF(ISERROR(VLOOKUP($A3017, Dropdownlisten!$A$3:$F$143, 5, FALSE)), "", VLOOKUP($A3017, Dropdownlisten!$A$3:$F$143, 5, FALSE))</f>
        <v>1100_012</v>
      </c>
      <c r="F3017" s="117" t="str">
        <f>IF(ISERROR(VLOOKUP($A3017, Dropdownlisten!$A$3:$F$143, 6, FALSE)), "", VLOOKUP($A3017, Dropdownlisten!$A$3:$F$143, 6, FALSE))</f>
        <v>Landnutzung</v>
      </c>
      <c r="G3017" s="117" t="str">
        <f>VLOOKUP(E3017,Datenstruktur_fuer_R!$D$2:$F$141,3,FALSE)</f>
        <v>Polygon</v>
      </c>
      <c r="H3017" s="120" t="s">
        <v>293</v>
      </c>
      <c r="I3017" s="26" t="s">
        <v>756</v>
      </c>
      <c r="J3017" s="26" t="s">
        <v>1297</v>
      </c>
      <c r="K3017" s="5" t="s">
        <v>762</v>
      </c>
      <c r="L3017" s="5"/>
      <c r="M3017" s="5">
        <v>2</v>
      </c>
      <c r="N3017" s="5" t="s">
        <v>1173</v>
      </c>
    </row>
    <row r="3018" spans="1:14" x14ac:dyDescent="0.35">
      <c r="A3018" s="5" t="s">
        <v>1169</v>
      </c>
      <c r="B3018" s="117" t="str">
        <f>IF(ISERROR(VLOOKUP($A3018, Dropdownlisten!$A$3:$F$143, 2, FALSE)), "", VLOOKUP($A3018, Dropdownlisten!$A$3:$F$143, 2, FALSE))</f>
        <v>UmweltVersorgung</v>
      </c>
      <c r="C3018" s="117">
        <f>IF(ISERROR(VLOOKUP($A3018, Dropdownlisten!$A$3:$F$143, 3, FALSE)), "", VLOOKUP($A3018, Dropdownlisten!$A$3:$F$143, 3, FALSE))</f>
        <v>1100</v>
      </c>
      <c r="D3018" s="117" t="str">
        <f>IF(ISERROR(VLOOKUP($A3018, Dropdownlisten!$A$3:$F$143, 4, FALSE)), "", VLOOKUP($A3018, Dropdownlisten!$A$3:$F$143, 4, FALSE))</f>
        <v>UmweltVersorgung</v>
      </c>
      <c r="E3018" s="117" t="str">
        <f>IF(ISERROR(VLOOKUP($A3018, Dropdownlisten!$A$3:$F$143, 5, FALSE)), "", VLOOKUP($A3018, Dropdownlisten!$A$3:$F$143, 5, FALSE))</f>
        <v>1100_012</v>
      </c>
      <c r="F3018" s="117" t="str">
        <f>IF(ISERROR(VLOOKUP($A3018, Dropdownlisten!$A$3:$F$143, 6, FALSE)), "", VLOOKUP($A3018, Dropdownlisten!$A$3:$F$143, 6, FALSE))</f>
        <v>Landnutzung</v>
      </c>
      <c r="G3018" s="117" t="str">
        <f>VLOOKUP(E3018,Datenstruktur_fuer_R!$D$2:$F$141,3,FALSE)</f>
        <v>Polygon</v>
      </c>
      <c r="H3018" s="120" t="s">
        <v>689</v>
      </c>
      <c r="I3018" s="26" t="s">
        <v>756</v>
      </c>
      <c r="J3018" s="26" t="s">
        <v>1297</v>
      </c>
      <c r="K3018" s="5" t="s">
        <v>762</v>
      </c>
      <c r="L3018" s="5">
        <v>1420</v>
      </c>
      <c r="M3018" s="5">
        <v>2</v>
      </c>
      <c r="N3018" s="5" t="s">
        <v>1173</v>
      </c>
    </row>
    <row r="3019" spans="1:14" x14ac:dyDescent="0.35">
      <c r="A3019" s="5" t="s">
        <v>1169</v>
      </c>
      <c r="B3019" s="117" t="str">
        <f>IF(ISERROR(VLOOKUP($A3019, Dropdownlisten!$A$3:$F$143, 2, FALSE)), "", VLOOKUP($A3019, Dropdownlisten!$A$3:$F$143, 2, FALSE))</f>
        <v>UmweltVersorgung</v>
      </c>
      <c r="C3019" s="117">
        <f>IF(ISERROR(VLOOKUP($A3019, Dropdownlisten!$A$3:$F$143, 3, FALSE)), "", VLOOKUP($A3019, Dropdownlisten!$A$3:$F$143, 3, FALSE))</f>
        <v>1100</v>
      </c>
      <c r="D3019" s="117" t="str">
        <f>IF(ISERROR(VLOOKUP($A3019, Dropdownlisten!$A$3:$F$143, 4, FALSE)), "", VLOOKUP($A3019, Dropdownlisten!$A$3:$F$143, 4, FALSE))</f>
        <v>UmweltVersorgung</v>
      </c>
      <c r="E3019" s="117" t="str">
        <f>IF(ISERROR(VLOOKUP($A3019, Dropdownlisten!$A$3:$F$143, 5, FALSE)), "", VLOOKUP($A3019, Dropdownlisten!$A$3:$F$143, 5, FALSE))</f>
        <v>1100_012</v>
      </c>
      <c r="F3019" s="117" t="str">
        <f>IF(ISERROR(VLOOKUP($A3019, Dropdownlisten!$A$3:$F$143, 6, FALSE)), "", VLOOKUP($A3019, Dropdownlisten!$A$3:$F$143, 6, FALSE))</f>
        <v>Landnutzung</v>
      </c>
      <c r="G3019" s="117" t="str">
        <f>VLOOKUP(E3019,Datenstruktur_fuer_R!$D$2:$F$141,3,FALSE)</f>
        <v>Polygon</v>
      </c>
      <c r="H3019" s="120" t="s">
        <v>293</v>
      </c>
      <c r="I3019" s="26" t="s">
        <v>756</v>
      </c>
      <c r="J3019" s="26" t="s">
        <v>1297</v>
      </c>
      <c r="K3019" s="5" t="s">
        <v>762</v>
      </c>
      <c r="L3019" s="5"/>
      <c r="M3019" s="5">
        <v>2</v>
      </c>
      <c r="N3019" s="5" t="s">
        <v>1173</v>
      </c>
    </row>
    <row r="3020" spans="1:14" x14ac:dyDescent="0.35">
      <c r="A3020" s="5" t="s">
        <v>1169</v>
      </c>
      <c r="B3020" s="117" t="str">
        <f>IF(ISERROR(VLOOKUP($A3020, Dropdownlisten!$A$3:$F$143, 2, FALSE)), "", VLOOKUP($A3020, Dropdownlisten!$A$3:$F$143, 2, FALSE))</f>
        <v>UmweltVersorgung</v>
      </c>
      <c r="C3020" s="117">
        <f>IF(ISERROR(VLOOKUP($A3020, Dropdownlisten!$A$3:$F$143, 3, FALSE)), "", VLOOKUP($A3020, Dropdownlisten!$A$3:$F$143, 3, FALSE))</f>
        <v>1100</v>
      </c>
      <c r="D3020" s="117" t="str">
        <f>IF(ISERROR(VLOOKUP($A3020, Dropdownlisten!$A$3:$F$143, 4, FALSE)), "", VLOOKUP($A3020, Dropdownlisten!$A$3:$F$143, 4, FALSE))</f>
        <v>UmweltVersorgung</v>
      </c>
      <c r="E3020" s="117" t="str">
        <f>IF(ISERROR(VLOOKUP($A3020, Dropdownlisten!$A$3:$F$143, 5, FALSE)), "", VLOOKUP($A3020, Dropdownlisten!$A$3:$F$143, 5, FALSE))</f>
        <v>1100_012</v>
      </c>
      <c r="F3020" s="117" t="str">
        <f>IF(ISERROR(VLOOKUP($A3020, Dropdownlisten!$A$3:$F$143, 6, FALSE)), "", VLOOKUP($A3020, Dropdownlisten!$A$3:$F$143, 6, FALSE))</f>
        <v>Landnutzung</v>
      </c>
      <c r="G3020" s="117" t="str">
        <f>VLOOKUP(E3020,Datenstruktur_fuer_R!$D$2:$F$141,3,FALSE)</f>
        <v>Polygon</v>
      </c>
      <c r="H3020" s="120" t="s">
        <v>689</v>
      </c>
      <c r="I3020" s="26" t="s">
        <v>756</v>
      </c>
      <c r="J3020" s="26" t="s">
        <v>1297</v>
      </c>
      <c r="K3020" s="5" t="s">
        <v>762</v>
      </c>
      <c r="L3020" s="5">
        <v>1440</v>
      </c>
      <c r="M3020" s="5">
        <v>2</v>
      </c>
      <c r="N3020" s="5" t="s">
        <v>1173</v>
      </c>
    </row>
    <row r="3021" spans="1:14" x14ac:dyDescent="0.35">
      <c r="A3021" s="5" t="s">
        <v>1169</v>
      </c>
      <c r="B3021" s="117" t="str">
        <f>IF(ISERROR(VLOOKUP($A3021, Dropdownlisten!$A$3:$F$143, 2, FALSE)), "", VLOOKUP($A3021, Dropdownlisten!$A$3:$F$143, 2, FALSE))</f>
        <v>UmweltVersorgung</v>
      </c>
      <c r="C3021" s="117">
        <f>IF(ISERROR(VLOOKUP($A3021, Dropdownlisten!$A$3:$F$143, 3, FALSE)), "", VLOOKUP($A3021, Dropdownlisten!$A$3:$F$143, 3, FALSE))</f>
        <v>1100</v>
      </c>
      <c r="D3021" s="117" t="str">
        <f>IF(ISERROR(VLOOKUP($A3021, Dropdownlisten!$A$3:$F$143, 4, FALSE)), "", VLOOKUP($A3021, Dropdownlisten!$A$3:$F$143, 4, FALSE))</f>
        <v>UmweltVersorgung</v>
      </c>
      <c r="E3021" s="117" t="str">
        <f>IF(ISERROR(VLOOKUP($A3021, Dropdownlisten!$A$3:$F$143, 5, FALSE)), "", VLOOKUP($A3021, Dropdownlisten!$A$3:$F$143, 5, FALSE))</f>
        <v>1100_012</v>
      </c>
      <c r="F3021" s="117" t="str">
        <f>IF(ISERROR(VLOOKUP($A3021, Dropdownlisten!$A$3:$F$143, 6, FALSE)), "", VLOOKUP($A3021, Dropdownlisten!$A$3:$F$143, 6, FALSE))</f>
        <v>Landnutzung</v>
      </c>
      <c r="G3021" s="117" t="str">
        <f>VLOOKUP(E3021,Datenstruktur_fuer_R!$D$2:$F$141,3,FALSE)</f>
        <v>Polygon</v>
      </c>
      <c r="H3021" s="120" t="s">
        <v>293</v>
      </c>
      <c r="I3021" s="26" t="s">
        <v>756</v>
      </c>
      <c r="J3021" s="26" t="s">
        <v>1297</v>
      </c>
      <c r="K3021" s="5" t="s">
        <v>762</v>
      </c>
      <c r="L3021" s="5"/>
      <c r="M3021" s="5">
        <v>2</v>
      </c>
      <c r="N3021" s="5" t="s">
        <v>1173</v>
      </c>
    </row>
    <row r="3022" spans="1:14" x14ac:dyDescent="0.35">
      <c r="A3022" s="5" t="s">
        <v>1169</v>
      </c>
      <c r="B3022" s="117" t="str">
        <f>IF(ISERROR(VLOOKUP($A3022, Dropdownlisten!$A$3:$F$143, 2, FALSE)), "", VLOOKUP($A3022, Dropdownlisten!$A$3:$F$143, 2, FALSE))</f>
        <v>UmweltVersorgung</v>
      </c>
      <c r="C3022" s="117">
        <f>IF(ISERROR(VLOOKUP($A3022, Dropdownlisten!$A$3:$F$143, 3, FALSE)), "", VLOOKUP($A3022, Dropdownlisten!$A$3:$F$143, 3, FALSE))</f>
        <v>1100</v>
      </c>
      <c r="D3022" s="117" t="str">
        <f>IF(ISERROR(VLOOKUP($A3022, Dropdownlisten!$A$3:$F$143, 4, FALSE)), "", VLOOKUP($A3022, Dropdownlisten!$A$3:$F$143, 4, FALSE))</f>
        <v>UmweltVersorgung</v>
      </c>
      <c r="E3022" s="117" t="str">
        <f>IF(ISERROR(VLOOKUP($A3022, Dropdownlisten!$A$3:$F$143, 5, FALSE)), "", VLOOKUP($A3022, Dropdownlisten!$A$3:$F$143, 5, FALSE))</f>
        <v>1100_012</v>
      </c>
      <c r="F3022" s="117" t="str">
        <f>IF(ISERROR(VLOOKUP($A3022, Dropdownlisten!$A$3:$F$143, 6, FALSE)), "", VLOOKUP($A3022, Dropdownlisten!$A$3:$F$143, 6, FALSE))</f>
        <v>Landnutzung</v>
      </c>
      <c r="G3022" s="117" t="str">
        <f>VLOOKUP(E3022,Datenstruktur_fuer_R!$D$2:$F$141,3,FALSE)</f>
        <v>Polygon</v>
      </c>
      <c r="H3022" s="120" t="s">
        <v>689</v>
      </c>
      <c r="I3022" s="26" t="s">
        <v>756</v>
      </c>
      <c r="J3022" s="26" t="s">
        <v>1297</v>
      </c>
      <c r="K3022" s="5" t="s">
        <v>762</v>
      </c>
      <c r="L3022" s="5">
        <v>1480</v>
      </c>
      <c r="M3022" s="5">
        <v>2</v>
      </c>
      <c r="N3022" s="5" t="s">
        <v>1173</v>
      </c>
    </row>
    <row r="3023" spans="1:14" x14ac:dyDescent="0.35">
      <c r="A3023" s="5" t="s">
        <v>1169</v>
      </c>
      <c r="B3023" s="117" t="str">
        <f>IF(ISERROR(VLOOKUP($A3023, Dropdownlisten!$A$3:$F$143, 2, FALSE)), "", VLOOKUP($A3023, Dropdownlisten!$A$3:$F$143, 2, FALSE))</f>
        <v>UmweltVersorgung</v>
      </c>
      <c r="C3023" s="117">
        <f>IF(ISERROR(VLOOKUP($A3023, Dropdownlisten!$A$3:$F$143, 3, FALSE)), "", VLOOKUP($A3023, Dropdownlisten!$A$3:$F$143, 3, FALSE))</f>
        <v>1100</v>
      </c>
      <c r="D3023" s="117" t="str">
        <f>IF(ISERROR(VLOOKUP($A3023, Dropdownlisten!$A$3:$F$143, 4, FALSE)), "", VLOOKUP($A3023, Dropdownlisten!$A$3:$F$143, 4, FALSE))</f>
        <v>UmweltVersorgung</v>
      </c>
      <c r="E3023" s="117" t="str">
        <f>IF(ISERROR(VLOOKUP($A3023, Dropdownlisten!$A$3:$F$143, 5, FALSE)), "", VLOOKUP($A3023, Dropdownlisten!$A$3:$F$143, 5, FALSE))</f>
        <v>1100_012</v>
      </c>
      <c r="F3023" s="117" t="str">
        <f>IF(ISERROR(VLOOKUP($A3023, Dropdownlisten!$A$3:$F$143, 6, FALSE)), "", VLOOKUP($A3023, Dropdownlisten!$A$3:$F$143, 6, FALSE))</f>
        <v>Landnutzung</v>
      </c>
      <c r="G3023" s="117" t="str">
        <f>VLOOKUP(E3023,Datenstruktur_fuer_R!$D$2:$F$141,3,FALSE)</f>
        <v>Polygon</v>
      </c>
      <c r="H3023" s="120" t="s">
        <v>293</v>
      </c>
      <c r="I3023" s="26" t="s">
        <v>756</v>
      </c>
      <c r="J3023" s="26" t="s">
        <v>1297</v>
      </c>
      <c r="K3023" s="5" t="s">
        <v>762</v>
      </c>
      <c r="L3023" s="5"/>
      <c r="M3023" s="5">
        <v>2</v>
      </c>
      <c r="N3023" s="5" t="s">
        <v>1173</v>
      </c>
    </row>
    <row r="3024" spans="1:14" x14ac:dyDescent="0.35">
      <c r="A3024" s="5" t="s">
        <v>1169</v>
      </c>
      <c r="B3024" s="117" t="str">
        <f>IF(ISERROR(VLOOKUP($A3024, Dropdownlisten!$A$3:$F$143, 2, FALSE)), "", VLOOKUP($A3024, Dropdownlisten!$A$3:$F$143, 2, FALSE))</f>
        <v>UmweltVersorgung</v>
      </c>
      <c r="C3024" s="117">
        <f>IF(ISERROR(VLOOKUP($A3024, Dropdownlisten!$A$3:$F$143, 3, FALSE)), "", VLOOKUP($A3024, Dropdownlisten!$A$3:$F$143, 3, FALSE))</f>
        <v>1100</v>
      </c>
      <c r="D3024" s="117" t="str">
        <f>IF(ISERROR(VLOOKUP($A3024, Dropdownlisten!$A$3:$F$143, 4, FALSE)), "", VLOOKUP($A3024, Dropdownlisten!$A$3:$F$143, 4, FALSE))</f>
        <v>UmweltVersorgung</v>
      </c>
      <c r="E3024" s="117" t="str">
        <f>IF(ISERROR(VLOOKUP($A3024, Dropdownlisten!$A$3:$F$143, 5, FALSE)), "", VLOOKUP($A3024, Dropdownlisten!$A$3:$F$143, 5, FALSE))</f>
        <v>1100_012</v>
      </c>
      <c r="F3024" s="117" t="str">
        <f>IF(ISERROR(VLOOKUP($A3024, Dropdownlisten!$A$3:$F$143, 6, FALSE)), "", VLOOKUP($A3024, Dropdownlisten!$A$3:$F$143, 6, FALSE))</f>
        <v>Landnutzung</v>
      </c>
      <c r="G3024" s="117" t="str">
        <f>VLOOKUP(E3024,Datenstruktur_fuer_R!$D$2:$F$141,3,FALSE)</f>
        <v>Polygon</v>
      </c>
      <c r="H3024" s="120" t="s">
        <v>689</v>
      </c>
      <c r="I3024" s="26" t="s">
        <v>756</v>
      </c>
      <c r="J3024" s="26" t="s">
        <v>1297</v>
      </c>
      <c r="K3024" s="5" t="s">
        <v>762</v>
      </c>
      <c r="L3024" s="5">
        <v>1510</v>
      </c>
      <c r="M3024" s="5">
        <v>2</v>
      </c>
      <c r="N3024" s="5" t="s">
        <v>1173</v>
      </c>
    </row>
    <row r="3025" spans="1:14" x14ac:dyDescent="0.35">
      <c r="A3025" s="5" t="s">
        <v>1169</v>
      </c>
      <c r="B3025" s="117" t="str">
        <f>IF(ISERROR(VLOOKUP($A3025, Dropdownlisten!$A$3:$F$143, 2, FALSE)), "", VLOOKUP($A3025, Dropdownlisten!$A$3:$F$143, 2, FALSE))</f>
        <v>UmweltVersorgung</v>
      </c>
      <c r="C3025" s="117">
        <f>IF(ISERROR(VLOOKUP($A3025, Dropdownlisten!$A$3:$F$143, 3, FALSE)), "", VLOOKUP($A3025, Dropdownlisten!$A$3:$F$143, 3, FALSE))</f>
        <v>1100</v>
      </c>
      <c r="D3025" s="117" t="str">
        <f>IF(ISERROR(VLOOKUP($A3025, Dropdownlisten!$A$3:$F$143, 4, FALSE)), "", VLOOKUP($A3025, Dropdownlisten!$A$3:$F$143, 4, FALSE))</f>
        <v>UmweltVersorgung</v>
      </c>
      <c r="E3025" s="117" t="str">
        <f>IF(ISERROR(VLOOKUP($A3025, Dropdownlisten!$A$3:$F$143, 5, FALSE)), "", VLOOKUP($A3025, Dropdownlisten!$A$3:$F$143, 5, FALSE))</f>
        <v>1100_012</v>
      </c>
      <c r="F3025" s="117" t="str">
        <f>IF(ISERROR(VLOOKUP($A3025, Dropdownlisten!$A$3:$F$143, 6, FALSE)), "", VLOOKUP($A3025, Dropdownlisten!$A$3:$F$143, 6, FALSE))</f>
        <v>Landnutzung</v>
      </c>
      <c r="G3025" s="117" t="str">
        <f>VLOOKUP(E3025,Datenstruktur_fuer_R!$D$2:$F$141,3,FALSE)</f>
        <v>Polygon</v>
      </c>
      <c r="H3025" s="120" t="s">
        <v>293</v>
      </c>
      <c r="I3025" s="26" t="s">
        <v>756</v>
      </c>
      <c r="J3025" s="26" t="s">
        <v>1297</v>
      </c>
      <c r="K3025" s="5" t="s">
        <v>762</v>
      </c>
      <c r="L3025" s="5"/>
      <c r="M3025" s="5">
        <v>2</v>
      </c>
      <c r="N3025" s="5" t="s">
        <v>1173</v>
      </c>
    </row>
    <row r="3026" spans="1:14" x14ac:dyDescent="0.35">
      <c r="A3026" s="5" t="s">
        <v>1169</v>
      </c>
      <c r="B3026" s="117" t="str">
        <f>IF(ISERROR(VLOOKUP($A3026, Dropdownlisten!$A$3:$F$143, 2, FALSE)), "", VLOOKUP($A3026, Dropdownlisten!$A$3:$F$143, 2, FALSE))</f>
        <v>UmweltVersorgung</v>
      </c>
      <c r="C3026" s="117">
        <f>IF(ISERROR(VLOOKUP($A3026, Dropdownlisten!$A$3:$F$143, 3, FALSE)), "", VLOOKUP($A3026, Dropdownlisten!$A$3:$F$143, 3, FALSE))</f>
        <v>1100</v>
      </c>
      <c r="D3026" s="117" t="str">
        <f>IF(ISERROR(VLOOKUP($A3026, Dropdownlisten!$A$3:$F$143, 4, FALSE)), "", VLOOKUP($A3026, Dropdownlisten!$A$3:$F$143, 4, FALSE))</f>
        <v>UmweltVersorgung</v>
      </c>
      <c r="E3026" s="117" t="str">
        <f>IF(ISERROR(VLOOKUP($A3026, Dropdownlisten!$A$3:$F$143, 5, FALSE)), "", VLOOKUP($A3026, Dropdownlisten!$A$3:$F$143, 5, FALSE))</f>
        <v>1100_012</v>
      </c>
      <c r="F3026" s="117" t="str">
        <f>IF(ISERROR(VLOOKUP($A3026, Dropdownlisten!$A$3:$F$143, 6, FALSE)), "", VLOOKUP($A3026, Dropdownlisten!$A$3:$F$143, 6, FALSE))</f>
        <v>Landnutzung</v>
      </c>
      <c r="G3026" s="117" t="str">
        <f>VLOOKUP(E3026,Datenstruktur_fuer_R!$D$2:$F$141,3,FALSE)</f>
        <v>Polygon</v>
      </c>
      <c r="H3026" s="120" t="s">
        <v>689</v>
      </c>
      <c r="I3026" s="26" t="s">
        <v>756</v>
      </c>
      <c r="J3026" s="26" t="s">
        <v>1298</v>
      </c>
      <c r="K3026" s="5"/>
      <c r="L3026" s="5"/>
      <c r="M3026" s="5">
        <v>2</v>
      </c>
      <c r="N3026" s="5" t="s">
        <v>1173</v>
      </c>
    </row>
    <row r="3027" spans="1:14" x14ac:dyDescent="0.35">
      <c r="A3027" s="5" t="s">
        <v>1169</v>
      </c>
      <c r="B3027" s="117" t="str">
        <f>IF(ISERROR(VLOOKUP($A3027, Dropdownlisten!$A$3:$F$143, 2, FALSE)), "", VLOOKUP($A3027, Dropdownlisten!$A$3:$F$143, 2, FALSE))</f>
        <v>UmweltVersorgung</v>
      </c>
      <c r="C3027" s="117">
        <f>IF(ISERROR(VLOOKUP($A3027, Dropdownlisten!$A$3:$F$143, 3, FALSE)), "", VLOOKUP($A3027, Dropdownlisten!$A$3:$F$143, 3, FALSE))</f>
        <v>1100</v>
      </c>
      <c r="D3027" s="117" t="str">
        <f>IF(ISERROR(VLOOKUP($A3027, Dropdownlisten!$A$3:$F$143, 4, FALSE)), "", VLOOKUP($A3027, Dropdownlisten!$A$3:$F$143, 4, FALSE))</f>
        <v>UmweltVersorgung</v>
      </c>
      <c r="E3027" s="117" t="str">
        <f>IF(ISERROR(VLOOKUP($A3027, Dropdownlisten!$A$3:$F$143, 5, FALSE)), "", VLOOKUP($A3027, Dropdownlisten!$A$3:$F$143, 5, FALSE))</f>
        <v>1100_012</v>
      </c>
      <c r="F3027" s="117" t="str">
        <f>IF(ISERROR(VLOOKUP($A3027, Dropdownlisten!$A$3:$F$143, 6, FALSE)), "", VLOOKUP($A3027, Dropdownlisten!$A$3:$F$143, 6, FALSE))</f>
        <v>Landnutzung</v>
      </c>
      <c r="G3027" s="117" t="str">
        <f>VLOOKUP(E3027,Datenstruktur_fuer_R!$D$2:$F$141,3,FALSE)</f>
        <v>Polygon</v>
      </c>
      <c r="H3027" s="120" t="s">
        <v>689</v>
      </c>
      <c r="I3027" s="26" t="s">
        <v>756</v>
      </c>
      <c r="J3027" s="26" t="s">
        <v>1299</v>
      </c>
      <c r="K3027" s="5"/>
      <c r="L3027" s="5"/>
      <c r="M3027" s="5">
        <v>2</v>
      </c>
      <c r="N3027" s="5" t="s">
        <v>1173</v>
      </c>
    </row>
    <row r="3028" spans="1:14" x14ac:dyDescent="0.35">
      <c r="A3028" s="5" t="s">
        <v>1169</v>
      </c>
      <c r="B3028" s="117" t="str">
        <f>IF(ISERROR(VLOOKUP($A3028, Dropdownlisten!$A$3:$F$143, 2, FALSE)), "", VLOOKUP($A3028, Dropdownlisten!$A$3:$F$143, 2, FALSE))</f>
        <v>UmweltVersorgung</v>
      </c>
      <c r="C3028" s="117">
        <f>IF(ISERROR(VLOOKUP($A3028, Dropdownlisten!$A$3:$F$143, 3, FALSE)), "", VLOOKUP($A3028, Dropdownlisten!$A$3:$F$143, 3, FALSE))</f>
        <v>1100</v>
      </c>
      <c r="D3028" s="117" t="str">
        <f>IF(ISERROR(VLOOKUP($A3028, Dropdownlisten!$A$3:$F$143, 4, FALSE)), "", VLOOKUP($A3028, Dropdownlisten!$A$3:$F$143, 4, FALSE))</f>
        <v>UmweltVersorgung</v>
      </c>
      <c r="E3028" s="117" t="str">
        <f>IF(ISERROR(VLOOKUP($A3028, Dropdownlisten!$A$3:$F$143, 5, FALSE)), "", VLOOKUP($A3028, Dropdownlisten!$A$3:$F$143, 5, FALSE))</f>
        <v>1100_012</v>
      </c>
      <c r="F3028" s="117" t="str">
        <f>IF(ISERROR(VLOOKUP($A3028, Dropdownlisten!$A$3:$F$143, 6, FALSE)), "", VLOOKUP($A3028, Dropdownlisten!$A$3:$F$143, 6, FALSE))</f>
        <v>Landnutzung</v>
      </c>
      <c r="G3028" s="117" t="str">
        <f>VLOOKUP(E3028,Datenstruktur_fuer_R!$D$2:$F$141,3,FALSE)</f>
        <v>Polygon</v>
      </c>
      <c r="H3028" s="120" t="s">
        <v>689</v>
      </c>
      <c r="I3028" s="26" t="s">
        <v>756</v>
      </c>
      <c r="J3028" s="26" t="s">
        <v>1300</v>
      </c>
      <c r="K3028" s="5"/>
      <c r="L3028" s="5"/>
      <c r="M3028" s="5">
        <v>2</v>
      </c>
      <c r="N3028" s="5" t="s">
        <v>1173</v>
      </c>
    </row>
    <row r="3029" spans="1:14" x14ac:dyDescent="0.35">
      <c r="A3029" s="5" t="s">
        <v>1169</v>
      </c>
      <c r="B3029" s="117" t="str">
        <f>IF(ISERROR(VLOOKUP($A3029, Dropdownlisten!$A$3:$F$143, 2, FALSE)), "", VLOOKUP($A3029, Dropdownlisten!$A$3:$F$143, 2, FALSE))</f>
        <v>UmweltVersorgung</v>
      </c>
      <c r="C3029" s="117">
        <f>IF(ISERROR(VLOOKUP($A3029, Dropdownlisten!$A$3:$F$143, 3, FALSE)), "", VLOOKUP($A3029, Dropdownlisten!$A$3:$F$143, 3, FALSE))</f>
        <v>1100</v>
      </c>
      <c r="D3029" s="117" t="str">
        <f>IF(ISERROR(VLOOKUP($A3029, Dropdownlisten!$A$3:$F$143, 4, FALSE)), "", VLOOKUP($A3029, Dropdownlisten!$A$3:$F$143, 4, FALSE))</f>
        <v>UmweltVersorgung</v>
      </c>
      <c r="E3029" s="117" t="str">
        <f>IF(ISERROR(VLOOKUP($A3029, Dropdownlisten!$A$3:$F$143, 5, FALSE)), "", VLOOKUP($A3029, Dropdownlisten!$A$3:$F$143, 5, FALSE))</f>
        <v>1100_012</v>
      </c>
      <c r="F3029" s="117" t="str">
        <f>IF(ISERROR(VLOOKUP($A3029, Dropdownlisten!$A$3:$F$143, 6, FALSE)), "", VLOOKUP($A3029, Dropdownlisten!$A$3:$F$143, 6, FALSE))</f>
        <v>Landnutzung</v>
      </c>
      <c r="G3029" s="117" t="str">
        <f>VLOOKUP(E3029,Datenstruktur_fuer_R!$D$2:$F$141,3,FALSE)</f>
        <v>Polygon</v>
      </c>
      <c r="H3029" s="120" t="s">
        <v>689</v>
      </c>
      <c r="I3029" s="26" t="s">
        <v>756</v>
      </c>
      <c r="J3029" s="26" t="s">
        <v>1301</v>
      </c>
      <c r="K3029" s="5"/>
      <c r="L3029" s="5"/>
      <c r="M3029" s="5">
        <v>2</v>
      </c>
      <c r="N3029" s="5" t="s">
        <v>1173</v>
      </c>
    </row>
    <row r="3030" spans="1:14" x14ac:dyDescent="0.35">
      <c r="A3030" s="5" t="s">
        <v>1169</v>
      </c>
      <c r="B3030" s="117" t="str">
        <f>IF(ISERROR(VLOOKUP($A3030, Dropdownlisten!$A$3:$F$143, 2, FALSE)), "", VLOOKUP($A3030, Dropdownlisten!$A$3:$F$143, 2, FALSE))</f>
        <v>UmweltVersorgung</v>
      </c>
      <c r="C3030" s="117">
        <f>IF(ISERROR(VLOOKUP($A3030, Dropdownlisten!$A$3:$F$143, 3, FALSE)), "", VLOOKUP($A3030, Dropdownlisten!$A$3:$F$143, 3, FALSE))</f>
        <v>1100</v>
      </c>
      <c r="D3030" s="117" t="str">
        <f>IF(ISERROR(VLOOKUP($A3030, Dropdownlisten!$A$3:$F$143, 4, FALSE)), "", VLOOKUP($A3030, Dropdownlisten!$A$3:$F$143, 4, FALSE))</f>
        <v>UmweltVersorgung</v>
      </c>
      <c r="E3030" s="117" t="str">
        <f>IF(ISERROR(VLOOKUP($A3030, Dropdownlisten!$A$3:$F$143, 5, FALSE)), "", VLOOKUP($A3030, Dropdownlisten!$A$3:$F$143, 5, FALSE))</f>
        <v>1100_012</v>
      </c>
      <c r="F3030" s="117" t="str">
        <f>IF(ISERROR(VLOOKUP($A3030, Dropdownlisten!$A$3:$F$143, 6, FALSE)), "", VLOOKUP($A3030, Dropdownlisten!$A$3:$F$143, 6, FALSE))</f>
        <v>Landnutzung</v>
      </c>
      <c r="G3030" s="117" t="str">
        <f>VLOOKUP(E3030,Datenstruktur_fuer_R!$D$2:$F$141,3,FALSE)</f>
        <v>Polygon</v>
      </c>
      <c r="H3030" s="120" t="s">
        <v>689</v>
      </c>
      <c r="I3030" s="26" t="s">
        <v>756</v>
      </c>
      <c r="J3030" s="26" t="s">
        <v>1302</v>
      </c>
      <c r="K3030" s="5"/>
      <c r="L3030" s="5"/>
      <c r="M3030" s="5">
        <v>2</v>
      </c>
      <c r="N3030" s="5" t="s">
        <v>1173</v>
      </c>
    </row>
    <row r="3031" spans="1:14" x14ac:dyDescent="0.35">
      <c r="A3031" s="5" t="s">
        <v>1169</v>
      </c>
      <c r="B3031" s="117" t="str">
        <f>IF(ISERROR(VLOOKUP($A3031, Dropdownlisten!$A$3:$F$143, 2, FALSE)), "", VLOOKUP($A3031, Dropdownlisten!$A$3:$F$143, 2, FALSE))</f>
        <v>UmweltVersorgung</v>
      </c>
      <c r="C3031" s="117">
        <f>IF(ISERROR(VLOOKUP($A3031, Dropdownlisten!$A$3:$F$143, 3, FALSE)), "", VLOOKUP($A3031, Dropdownlisten!$A$3:$F$143, 3, FALSE))</f>
        <v>1100</v>
      </c>
      <c r="D3031" s="117" t="str">
        <f>IF(ISERROR(VLOOKUP($A3031, Dropdownlisten!$A$3:$F$143, 4, FALSE)), "", VLOOKUP($A3031, Dropdownlisten!$A$3:$F$143, 4, FALSE))</f>
        <v>UmweltVersorgung</v>
      </c>
      <c r="E3031" s="117" t="str">
        <f>IF(ISERROR(VLOOKUP($A3031, Dropdownlisten!$A$3:$F$143, 5, FALSE)), "", VLOOKUP($A3031, Dropdownlisten!$A$3:$F$143, 5, FALSE))</f>
        <v>1100_012</v>
      </c>
      <c r="F3031" s="117" t="str">
        <f>IF(ISERROR(VLOOKUP($A3031, Dropdownlisten!$A$3:$F$143, 6, FALSE)), "", VLOOKUP($A3031, Dropdownlisten!$A$3:$F$143, 6, FALSE))</f>
        <v>Landnutzung</v>
      </c>
      <c r="G3031" s="117" t="str">
        <f>VLOOKUP(E3031,Datenstruktur_fuer_R!$D$2:$F$141,3,FALSE)</f>
        <v>Polygon</v>
      </c>
      <c r="H3031" s="120" t="s">
        <v>689</v>
      </c>
      <c r="I3031" s="26" t="s">
        <v>756</v>
      </c>
      <c r="J3031" s="26" t="s">
        <v>1303</v>
      </c>
      <c r="K3031" s="5" t="s">
        <v>1337</v>
      </c>
      <c r="L3031" s="5">
        <v>1000</v>
      </c>
      <c r="M3031" s="5">
        <v>2</v>
      </c>
      <c r="N3031" s="5" t="s">
        <v>1173</v>
      </c>
    </row>
    <row r="3032" spans="1:14" x14ac:dyDescent="0.35">
      <c r="A3032" s="5" t="s">
        <v>1169</v>
      </c>
      <c r="B3032" s="117" t="str">
        <f>IF(ISERROR(VLOOKUP($A3032, Dropdownlisten!$A$3:$F$143, 2, FALSE)), "", VLOOKUP($A3032, Dropdownlisten!$A$3:$F$143, 2, FALSE))</f>
        <v>UmweltVersorgung</v>
      </c>
      <c r="C3032" s="117">
        <f>IF(ISERROR(VLOOKUP($A3032, Dropdownlisten!$A$3:$F$143, 3, FALSE)), "", VLOOKUP($A3032, Dropdownlisten!$A$3:$F$143, 3, FALSE))</f>
        <v>1100</v>
      </c>
      <c r="D3032" s="117" t="str">
        <f>IF(ISERROR(VLOOKUP($A3032, Dropdownlisten!$A$3:$F$143, 4, FALSE)), "", VLOOKUP($A3032, Dropdownlisten!$A$3:$F$143, 4, FALSE))</f>
        <v>UmweltVersorgung</v>
      </c>
      <c r="E3032" s="117" t="str">
        <f>IF(ISERROR(VLOOKUP($A3032, Dropdownlisten!$A$3:$F$143, 5, FALSE)), "", VLOOKUP($A3032, Dropdownlisten!$A$3:$F$143, 5, FALSE))</f>
        <v>1100_012</v>
      </c>
      <c r="F3032" s="117" t="str">
        <f>IF(ISERROR(VLOOKUP($A3032, Dropdownlisten!$A$3:$F$143, 6, FALSE)), "", VLOOKUP($A3032, Dropdownlisten!$A$3:$F$143, 6, FALSE))</f>
        <v>Landnutzung</v>
      </c>
      <c r="G3032" s="117" t="str">
        <f>VLOOKUP(E3032,Datenstruktur_fuer_R!$D$2:$F$141,3,FALSE)</f>
        <v>Polygon</v>
      </c>
      <c r="H3032" s="120" t="s">
        <v>598</v>
      </c>
      <c r="I3032" s="26" t="s">
        <v>756</v>
      </c>
      <c r="J3032" s="26" t="s">
        <v>1303</v>
      </c>
      <c r="K3032" s="5" t="s">
        <v>1337</v>
      </c>
      <c r="L3032" s="5"/>
      <c r="M3032" s="5">
        <v>2</v>
      </c>
      <c r="N3032" s="5" t="s">
        <v>1173</v>
      </c>
    </row>
    <row r="3033" spans="1:14" x14ac:dyDescent="0.35">
      <c r="A3033" s="5" t="s">
        <v>1169</v>
      </c>
      <c r="B3033" s="117" t="str">
        <f>IF(ISERROR(VLOOKUP($A3033, Dropdownlisten!$A$3:$F$143, 2, FALSE)), "", VLOOKUP($A3033, Dropdownlisten!$A$3:$F$143, 2, FALSE))</f>
        <v>UmweltVersorgung</v>
      </c>
      <c r="C3033" s="117">
        <f>IF(ISERROR(VLOOKUP($A3033, Dropdownlisten!$A$3:$F$143, 3, FALSE)), "", VLOOKUP($A3033, Dropdownlisten!$A$3:$F$143, 3, FALSE))</f>
        <v>1100</v>
      </c>
      <c r="D3033" s="117" t="str">
        <f>IF(ISERROR(VLOOKUP($A3033, Dropdownlisten!$A$3:$F$143, 4, FALSE)), "", VLOOKUP($A3033, Dropdownlisten!$A$3:$F$143, 4, FALSE))</f>
        <v>UmweltVersorgung</v>
      </c>
      <c r="E3033" s="117" t="str">
        <f>IF(ISERROR(VLOOKUP($A3033, Dropdownlisten!$A$3:$F$143, 5, FALSE)), "", VLOOKUP($A3033, Dropdownlisten!$A$3:$F$143, 5, FALSE))</f>
        <v>1100_012</v>
      </c>
      <c r="F3033" s="117" t="str">
        <f>IF(ISERROR(VLOOKUP($A3033, Dropdownlisten!$A$3:$F$143, 6, FALSE)), "", VLOOKUP($A3033, Dropdownlisten!$A$3:$F$143, 6, FALSE))</f>
        <v>Landnutzung</v>
      </c>
      <c r="G3033" s="117" t="str">
        <f>VLOOKUP(E3033,Datenstruktur_fuer_R!$D$2:$F$141,3,FALSE)</f>
        <v>Polygon</v>
      </c>
      <c r="H3033" s="120" t="s">
        <v>689</v>
      </c>
      <c r="I3033" s="26" t="s">
        <v>756</v>
      </c>
      <c r="J3033" s="26" t="s">
        <v>1303</v>
      </c>
      <c r="K3033" s="5" t="s">
        <v>1337</v>
      </c>
      <c r="L3033" s="5">
        <v>2000</v>
      </c>
      <c r="M3033" s="5">
        <v>2</v>
      </c>
      <c r="N3033" s="5" t="s">
        <v>1173</v>
      </c>
    </row>
    <row r="3034" spans="1:14" x14ac:dyDescent="0.35">
      <c r="A3034" s="5" t="s">
        <v>1169</v>
      </c>
      <c r="B3034" s="117" t="str">
        <f>IF(ISERROR(VLOOKUP($A3034, Dropdownlisten!$A$3:$F$143, 2, FALSE)), "", VLOOKUP($A3034, Dropdownlisten!$A$3:$F$143, 2, FALSE))</f>
        <v>UmweltVersorgung</v>
      </c>
      <c r="C3034" s="117">
        <f>IF(ISERROR(VLOOKUP($A3034, Dropdownlisten!$A$3:$F$143, 3, FALSE)), "", VLOOKUP($A3034, Dropdownlisten!$A$3:$F$143, 3, FALSE))</f>
        <v>1100</v>
      </c>
      <c r="D3034" s="117" t="str">
        <f>IF(ISERROR(VLOOKUP($A3034, Dropdownlisten!$A$3:$F$143, 4, FALSE)), "", VLOOKUP($A3034, Dropdownlisten!$A$3:$F$143, 4, FALSE))</f>
        <v>UmweltVersorgung</v>
      </c>
      <c r="E3034" s="117" t="str">
        <f>IF(ISERROR(VLOOKUP($A3034, Dropdownlisten!$A$3:$F$143, 5, FALSE)), "", VLOOKUP($A3034, Dropdownlisten!$A$3:$F$143, 5, FALSE))</f>
        <v>1100_012</v>
      </c>
      <c r="F3034" s="117" t="str">
        <f>IF(ISERROR(VLOOKUP($A3034, Dropdownlisten!$A$3:$F$143, 6, FALSE)), "", VLOOKUP($A3034, Dropdownlisten!$A$3:$F$143, 6, FALSE))</f>
        <v>Landnutzung</v>
      </c>
      <c r="G3034" s="117" t="str">
        <f>VLOOKUP(E3034,Datenstruktur_fuer_R!$D$2:$F$141,3,FALSE)</f>
        <v>Polygon</v>
      </c>
      <c r="H3034" s="120" t="s">
        <v>598</v>
      </c>
      <c r="I3034" s="26" t="s">
        <v>756</v>
      </c>
      <c r="J3034" s="26" t="s">
        <v>1303</v>
      </c>
      <c r="K3034" s="5" t="s">
        <v>1337</v>
      </c>
      <c r="L3034" s="5"/>
      <c r="M3034" s="5">
        <v>2</v>
      </c>
      <c r="N3034" s="5" t="s">
        <v>1173</v>
      </c>
    </row>
    <row r="3035" spans="1:14" x14ac:dyDescent="0.35">
      <c r="A3035" s="5" t="s">
        <v>1169</v>
      </c>
      <c r="B3035" s="117" t="str">
        <f>IF(ISERROR(VLOOKUP($A3035, Dropdownlisten!$A$3:$F$143, 2, FALSE)), "", VLOOKUP($A3035, Dropdownlisten!$A$3:$F$143, 2, FALSE))</f>
        <v>UmweltVersorgung</v>
      </c>
      <c r="C3035" s="117">
        <f>IF(ISERROR(VLOOKUP($A3035, Dropdownlisten!$A$3:$F$143, 3, FALSE)), "", VLOOKUP($A3035, Dropdownlisten!$A$3:$F$143, 3, FALSE))</f>
        <v>1100</v>
      </c>
      <c r="D3035" s="117" t="str">
        <f>IF(ISERROR(VLOOKUP($A3035, Dropdownlisten!$A$3:$F$143, 4, FALSE)), "", VLOOKUP($A3035, Dropdownlisten!$A$3:$F$143, 4, FALSE))</f>
        <v>UmweltVersorgung</v>
      </c>
      <c r="E3035" s="117" t="str">
        <f>IF(ISERROR(VLOOKUP($A3035, Dropdownlisten!$A$3:$F$143, 5, FALSE)), "", VLOOKUP($A3035, Dropdownlisten!$A$3:$F$143, 5, FALSE))</f>
        <v>1100_012</v>
      </c>
      <c r="F3035" s="117" t="str">
        <f>IF(ISERROR(VLOOKUP($A3035, Dropdownlisten!$A$3:$F$143, 6, FALSE)), "", VLOOKUP($A3035, Dropdownlisten!$A$3:$F$143, 6, FALSE))</f>
        <v>Landnutzung</v>
      </c>
      <c r="G3035" s="117" t="str">
        <f>VLOOKUP(E3035,Datenstruktur_fuer_R!$D$2:$F$141,3,FALSE)</f>
        <v>Polygon</v>
      </c>
      <c r="H3035" s="120" t="s">
        <v>689</v>
      </c>
      <c r="I3035" s="26" t="s">
        <v>756</v>
      </c>
      <c r="J3035" s="26" t="s">
        <v>1304</v>
      </c>
      <c r="K3035" s="5" t="s">
        <v>1337</v>
      </c>
      <c r="L3035" s="5">
        <v>1000</v>
      </c>
      <c r="M3035" s="5">
        <v>2</v>
      </c>
      <c r="N3035" s="5" t="s">
        <v>1173</v>
      </c>
    </row>
    <row r="3036" spans="1:14" x14ac:dyDescent="0.35">
      <c r="A3036" s="5" t="s">
        <v>1169</v>
      </c>
      <c r="B3036" s="117" t="str">
        <f>IF(ISERROR(VLOOKUP($A3036, Dropdownlisten!$A$3:$F$143, 2, FALSE)), "", VLOOKUP($A3036, Dropdownlisten!$A$3:$F$143, 2, FALSE))</f>
        <v>UmweltVersorgung</v>
      </c>
      <c r="C3036" s="117">
        <f>IF(ISERROR(VLOOKUP($A3036, Dropdownlisten!$A$3:$F$143, 3, FALSE)), "", VLOOKUP($A3036, Dropdownlisten!$A$3:$F$143, 3, FALSE))</f>
        <v>1100</v>
      </c>
      <c r="D3036" s="117" t="str">
        <f>IF(ISERROR(VLOOKUP($A3036, Dropdownlisten!$A$3:$F$143, 4, FALSE)), "", VLOOKUP($A3036, Dropdownlisten!$A$3:$F$143, 4, FALSE))</f>
        <v>UmweltVersorgung</v>
      </c>
      <c r="E3036" s="117" t="str">
        <f>IF(ISERROR(VLOOKUP($A3036, Dropdownlisten!$A$3:$F$143, 5, FALSE)), "", VLOOKUP($A3036, Dropdownlisten!$A$3:$F$143, 5, FALSE))</f>
        <v>1100_012</v>
      </c>
      <c r="F3036" s="117" t="str">
        <f>IF(ISERROR(VLOOKUP($A3036, Dropdownlisten!$A$3:$F$143, 6, FALSE)), "", VLOOKUP($A3036, Dropdownlisten!$A$3:$F$143, 6, FALSE))</f>
        <v>Landnutzung</v>
      </c>
      <c r="G3036" s="117" t="str">
        <f>VLOOKUP(E3036,Datenstruktur_fuer_R!$D$2:$F$141,3,FALSE)</f>
        <v>Polygon</v>
      </c>
      <c r="H3036" s="120" t="s">
        <v>598</v>
      </c>
      <c r="I3036" s="26" t="s">
        <v>756</v>
      </c>
      <c r="J3036" s="26" t="s">
        <v>1304</v>
      </c>
      <c r="K3036" s="5" t="s">
        <v>1337</v>
      </c>
      <c r="L3036" s="5"/>
      <c r="M3036" s="5">
        <v>2</v>
      </c>
      <c r="N3036" s="5" t="s">
        <v>1173</v>
      </c>
    </row>
    <row r="3037" spans="1:14" x14ac:dyDescent="0.35">
      <c r="A3037" s="5" t="s">
        <v>1169</v>
      </c>
      <c r="B3037" s="117" t="str">
        <f>IF(ISERROR(VLOOKUP($A3037, Dropdownlisten!$A$3:$F$143, 2, FALSE)), "", VLOOKUP($A3037, Dropdownlisten!$A$3:$F$143, 2, FALSE))</f>
        <v>UmweltVersorgung</v>
      </c>
      <c r="C3037" s="117">
        <f>IF(ISERROR(VLOOKUP($A3037, Dropdownlisten!$A$3:$F$143, 3, FALSE)), "", VLOOKUP($A3037, Dropdownlisten!$A$3:$F$143, 3, FALSE))</f>
        <v>1100</v>
      </c>
      <c r="D3037" s="117" t="str">
        <f>IF(ISERROR(VLOOKUP($A3037, Dropdownlisten!$A$3:$F$143, 4, FALSE)), "", VLOOKUP($A3037, Dropdownlisten!$A$3:$F$143, 4, FALSE))</f>
        <v>UmweltVersorgung</v>
      </c>
      <c r="E3037" s="117" t="str">
        <f>IF(ISERROR(VLOOKUP($A3037, Dropdownlisten!$A$3:$F$143, 5, FALSE)), "", VLOOKUP($A3037, Dropdownlisten!$A$3:$F$143, 5, FALSE))</f>
        <v>1100_012</v>
      </c>
      <c r="F3037" s="117" t="str">
        <f>IF(ISERROR(VLOOKUP($A3037, Dropdownlisten!$A$3:$F$143, 6, FALSE)), "", VLOOKUP($A3037, Dropdownlisten!$A$3:$F$143, 6, FALSE))</f>
        <v>Landnutzung</v>
      </c>
      <c r="G3037" s="117" t="str">
        <f>VLOOKUP(E3037,Datenstruktur_fuer_R!$D$2:$F$141,3,FALSE)</f>
        <v>Polygon</v>
      </c>
      <c r="H3037" s="120" t="s">
        <v>689</v>
      </c>
      <c r="I3037" s="26" t="s">
        <v>756</v>
      </c>
      <c r="J3037" s="26" t="s">
        <v>1304</v>
      </c>
      <c r="K3037" s="5" t="s">
        <v>1337</v>
      </c>
      <c r="L3037" s="5">
        <v>2000</v>
      </c>
      <c r="M3037" s="5">
        <v>2</v>
      </c>
      <c r="N3037" s="5" t="s">
        <v>1173</v>
      </c>
    </row>
    <row r="3038" spans="1:14" x14ac:dyDescent="0.35">
      <c r="A3038" s="5" t="s">
        <v>1169</v>
      </c>
      <c r="B3038" s="117" t="str">
        <f>IF(ISERROR(VLOOKUP($A3038, Dropdownlisten!$A$3:$F$143, 2, FALSE)), "", VLOOKUP($A3038, Dropdownlisten!$A$3:$F$143, 2, FALSE))</f>
        <v>UmweltVersorgung</v>
      </c>
      <c r="C3038" s="117">
        <f>IF(ISERROR(VLOOKUP($A3038, Dropdownlisten!$A$3:$F$143, 3, FALSE)), "", VLOOKUP($A3038, Dropdownlisten!$A$3:$F$143, 3, FALSE))</f>
        <v>1100</v>
      </c>
      <c r="D3038" s="117" t="str">
        <f>IF(ISERROR(VLOOKUP($A3038, Dropdownlisten!$A$3:$F$143, 4, FALSE)), "", VLOOKUP($A3038, Dropdownlisten!$A$3:$F$143, 4, FALSE))</f>
        <v>UmweltVersorgung</v>
      </c>
      <c r="E3038" s="117" t="str">
        <f>IF(ISERROR(VLOOKUP($A3038, Dropdownlisten!$A$3:$F$143, 5, FALSE)), "", VLOOKUP($A3038, Dropdownlisten!$A$3:$F$143, 5, FALSE))</f>
        <v>1100_012</v>
      </c>
      <c r="F3038" s="117" t="str">
        <f>IF(ISERROR(VLOOKUP($A3038, Dropdownlisten!$A$3:$F$143, 6, FALSE)), "", VLOOKUP($A3038, Dropdownlisten!$A$3:$F$143, 6, FALSE))</f>
        <v>Landnutzung</v>
      </c>
      <c r="G3038" s="117" t="str">
        <f>VLOOKUP(E3038,Datenstruktur_fuer_R!$D$2:$F$141,3,FALSE)</f>
        <v>Polygon</v>
      </c>
      <c r="H3038" s="120" t="s">
        <v>598</v>
      </c>
      <c r="I3038" s="26" t="s">
        <v>756</v>
      </c>
      <c r="J3038" s="26" t="s">
        <v>1304</v>
      </c>
      <c r="K3038" s="5" t="s">
        <v>1337</v>
      </c>
      <c r="L3038" s="5"/>
      <c r="M3038" s="5">
        <v>2</v>
      </c>
      <c r="N3038" s="5" t="s">
        <v>1173</v>
      </c>
    </row>
    <row r="3039" spans="1:14" x14ac:dyDescent="0.35">
      <c r="A3039" s="5" t="s">
        <v>1169</v>
      </c>
      <c r="B3039" s="117" t="str">
        <f>IF(ISERROR(VLOOKUP($A3039, Dropdownlisten!$A$3:$F$143, 2, FALSE)), "", VLOOKUP($A3039, Dropdownlisten!$A$3:$F$143, 2, FALSE))</f>
        <v>UmweltVersorgung</v>
      </c>
      <c r="C3039" s="117">
        <f>IF(ISERROR(VLOOKUP($A3039, Dropdownlisten!$A$3:$F$143, 3, FALSE)), "", VLOOKUP($A3039, Dropdownlisten!$A$3:$F$143, 3, FALSE))</f>
        <v>1100</v>
      </c>
      <c r="D3039" s="117" t="str">
        <f>IF(ISERROR(VLOOKUP($A3039, Dropdownlisten!$A$3:$F$143, 4, FALSE)), "", VLOOKUP($A3039, Dropdownlisten!$A$3:$F$143, 4, FALSE))</f>
        <v>UmweltVersorgung</v>
      </c>
      <c r="E3039" s="117" t="str">
        <f>IF(ISERROR(VLOOKUP($A3039, Dropdownlisten!$A$3:$F$143, 5, FALSE)), "", VLOOKUP($A3039, Dropdownlisten!$A$3:$F$143, 5, FALSE))</f>
        <v>1100_012</v>
      </c>
      <c r="F3039" s="117" t="str">
        <f>IF(ISERROR(VLOOKUP($A3039, Dropdownlisten!$A$3:$F$143, 6, FALSE)), "", VLOOKUP($A3039, Dropdownlisten!$A$3:$F$143, 6, FALSE))</f>
        <v>Landnutzung</v>
      </c>
      <c r="G3039" s="117" t="str">
        <f>VLOOKUP(E3039,Datenstruktur_fuer_R!$D$2:$F$141,3,FALSE)</f>
        <v>Polygon</v>
      </c>
      <c r="H3039" s="120" t="s">
        <v>689</v>
      </c>
      <c r="I3039" s="26" t="s">
        <v>756</v>
      </c>
      <c r="J3039" s="26" t="s">
        <v>1305</v>
      </c>
      <c r="K3039" s="5"/>
      <c r="L3039" s="5"/>
      <c r="M3039" s="5">
        <v>2</v>
      </c>
      <c r="N3039" s="5" t="s">
        <v>1173</v>
      </c>
    </row>
    <row r="3040" spans="1:14" x14ac:dyDescent="0.35">
      <c r="A3040" s="5" t="s">
        <v>1169</v>
      </c>
      <c r="B3040" s="117" t="str">
        <f>IF(ISERROR(VLOOKUP($A3040, Dropdownlisten!$A$3:$F$143, 2, FALSE)), "", VLOOKUP($A3040, Dropdownlisten!$A$3:$F$143, 2, FALSE))</f>
        <v>UmweltVersorgung</v>
      </c>
      <c r="C3040" s="117">
        <f>IF(ISERROR(VLOOKUP($A3040, Dropdownlisten!$A$3:$F$143, 3, FALSE)), "", VLOOKUP($A3040, Dropdownlisten!$A$3:$F$143, 3, FALSE))</f>
        <v>1100</v>
      </c>
      <c r="D3040" s="117" t="str">
        <f>IF(ISERROR(VLOOKUP($A3040, Dropdownlisten!$A$3:$F$143, 4, FALSE)), "", VLOOKUP($A3040, Dropdownlisten!$A$3:$F$143, 4, FALSE))</f>
        <v>UmweltVersorgung</v>
      </c>
      <c r="E3040" s="117" t="str">
        <f>IF(ISERROR(VLOOKUP($A3040, Dropdownlisten!$A$3:$F$143, 5, FALSE)), "", VLOOKUP($A3040, Dropdownlisten!$A$3:$F$143, 5, FALSE))</f>
        <v>1100_012</v>
      </c>
      <c r="F3040" s="117" t="str">
        <f>IF(ISERROR(VLOOKUP($A3040, Dropdownlisten!$A$3:$F$143, 6, FALSE)), "", VLOOKUP($A3040, Dropdownlisten!$A$3:$F$143, 6, FALSE))</f>
        <v>Landnutzung</v>
      </c>
      <c r="G3040" s="117" t="str">
        <f>VLOOKUP(E3040,Datenstruktur_fuer_R!$D$2:$F$141,3,FALSE)</f>
        <v>Polygon</v>
      </c>
      <c r="H3040" s="120" t="s">
        <v>689</v>
      </c>
      <c r="I3040" s="26" t="s">
        <v>756</v>
      </c>
      <c r="J3040" s="26" t="s">
        <v>1306</v>
      </c>
      <c r="K3040" s="5"/>
      <c r="L3040" s="5"/>
      <c r="M3040" s="5">
        <v>2</v>
      </c>
      <c r="N3040" s="5" t="s">
        <v>1173</v>
      </c>
    </row>
    <row r="3041" spans="1:14" x14ac:dyDescent="0.35">
      <c r="A3041" s="5" t="s">
        <v>1169</v>
      </c>
      <c r="B3041" s="117" t="str">
        <f>IF(ISERROR(VLOOKUP($A3041, Dropdownlisten!$A$3:$F$143, 2, FALSE)), "", VLOOKUP($A3041, Dropdownlisten!$A$3:$F$143, 2, FALSE))</f>
        <v>UmweltVersorgung</v>
      </c>
      <c r="C3041" s="117">
        <f>IF(ISERROR(VLOOKUP($A3041, Dropdownlisten!$A$3:$F$143, 3, FALSE)), "", VLOOKUP($A3041, Dropdownlisten!$A$3:$F$143, 3, FALSE))</f>
        <v>1100</v>
      </c>
      <c r="D3041" s="117" t="str">
        <f>IF(ISERROR(VLOOKUP($A3041, Dropdownlisten!$A$3:$F$143, 4, FALSE)), "", VLOOKUP($A3041, Dropdownlisten!$A$3:$F$143, 4, FALSE))</f>
        <v>UmweltVersorgung</v>
      </c>
      <c r="E3041" s="117" t="str">
        <f>IF(ISERROR(VLOOKUP($A3041, Dropdownlisten!$A$3:$F$143, 5, FALSE)), "", VLOOKUP($A3041, Dropdownlisten!$A$3:$F$143, 5, FALSE))</f>
        <v>1100_012</v>
      </c>
      <c r="F3041" s="117" t="str">
        <f>IF(ISERROR(VLOOKUP($A3041, Dropdownlisten!$A$3:$F$143, 6, FALSE)), "", VLOOKUP($A3041, Dropdownlisten!$A$3:$F$143, 6, FALSE))</f>
        <v>Landnutzung</v>
      </c>
      <c r="G3041" s="117" t="str">
        <f>VLOOKUP(E3041,Datenstruktur_fuer_R!$D$2:$F$141,3,FALSE)</f>
        <v>Polygon</v>
      </c>
      <c r="H3041" s="120" t="s">
        <v>689</v>
      </c>
      <c r="I3041" s="26" t="s">
        <v>756</v>
      </c>
      <c r="J3041" s="26" t="s">
        <v>852</v>
      </c>
      <c r="K3041" s="5"/>
      <c r="L3041" s="5"/>
      <c r="M3041" s="5">
        <v>2</v>
      </c>
      <c r="N3041" s="5" t="s">
        <v>1173</v>
      </c>
    </row>
    <row r="3042" spans="1:14" x14ac:dyDescent="0.35">
      <c r="A3042" s="5" t="s">
        <v>1169</v>
      </c>
      <c r="B3042" s="117" t="str">
        <f>IF(ISERROR(VLOOKUP($A3042, Dropdownlisten!$A$3:$F$143, 2, FALSE)), "", VLOOKUP($A3042, Dropdownlisten!$A$3:$F$143, 2, FALSE))</f>
        <v>UmweltVersorgung</v>
      </c>
      <c r="C3042" s="117">
        <f>IF(ISERROR(VLOOKUP($A3042, Dropdownlisten!$A$3:$F$143, 3, FALSE)), "", VLOOKUP($A3042, Dropdownlisten!$A$3:$F$143, 3, FALSE))</f>
        <v>1100</v>
      </c>
      <c r="D3042" s="117" t="str">
        <f>IF(ISERROR(VLOOKUP($A3042, Dropdownlisten!$A$3:$F$143, 4, FALSE)), "", VLOOKUP($A3042, Dropdownlisten!$A$3:$F$143, 4, FALSE))</f>
        <v>UmweltVersorgung</v>
      </c>
      <c r="E3042" s="117" t="str">
        <f>IF(ISERROR(VLOOKUP($A3042, Dropdownlisten!$A$3:$F$143, 5, FALSE)), "", VLOOKUP($A3042, Dropdownlisten!$A$3:$F$143, 5, FALSE))</f>
        <v>1100_012</v>
      </c>
      <c r="F3042" s="117" t="str">
        <f>IF(ISERROR(VLOOKUP($A3042, Dropdownlisten!$A$3:$F$143, 6, FALSE)), "", VLOOKUP($A3042, Dropdownlisten!$A$3:$F$143, 6, FALSE))</f>
        <v>Landnutzung</v>
      </c>
      <c r="G3042" s="117" t="str">
        <f>VLOOKUP(E3042,Datenstruktur_fuer_R!$D$2:$F$141,3,FALSE)</f>
        <v>Polygon</v>
      </c>
      <c r="H3042" s="120" t="s">
        <v>689</v>
      </c>
      <c r="I3042" s="26" t="s">
        <v>756</v>
      </c>
      <c r="J3042" s="26" t="s">
        <v>1307</v>
      </c>
      <c r="K3042" s="5"/>
      <c r="L3042" s="5"/>
      <c r="M3042" s="5">
        <v>2</v>
      </c>
      <c r="N3042" s="5" t="s">
        <v>1173</v>
      </c>
    </row>
    <row r="3043" spans="1:14" x14ac:dyDescent="0.35">
      <c r="A3043" s="5" t="s">
        <v>1169</v>
      </c>
      <c r="B3043" s="117" t="str">
        <f>IF(ISERROR(VLOOKUP($A3043, Dropdownlisten!$A$3:$F$143, 2, FALSE)), "", VLOOKUP($A3043, Dropdownlisten!$A$3:$F$143, 2, FALSE))</f>
        <v>UmweltVersorgung</v>
      </c>
      <c r="C3043" s="117">
        <f>IF(ISERROR(VLOOKUP($A3043, Dropdownlisten!$A$3:$F$143, 3, FALSE)), "", VLOOKUP($A3043, Dropdownlisten!$A$3:$F$143, 3, FALSE))</f>
        <v>1100</v>
      </c>
      <c r="D3043" s="117" t="str">
        <f>IF(ISERROR(VLOOKUP($A3043, Dropdownlisten!$A$3:$F$143, 4, FALSE)), "", VLOOKUP($A3043, Dropdownlisten!$A$3:$F$143, 4, FALSE))</f>
        <v>UmweltVersorgung</v>
      </c>
      <c r="E3043" s="117" t="str">
        <f>IF(ISERROR(VLOOKUP($A3043, Dropdownlisten!$A$3:$F$143, 5, FALSE)), "", VLOOKUP($A3043, Dropdownlisten!$A$3:$F$143, 5, FALSE))</f>
        <v>1100_012</v>
      </c>
      <c r="F3043" s="117" t="str">
        <f>IF(ISERROR(VLOOKUP($A3043, Dropdownlisten!$A$3:$F$143, 6, FALSE)), "", VLOOKUP($A3043, Dropdownlisten!$A$3:$F$143, 6, FALSE))</f>
        <v>Landnutzung</v>
      </c>
      <c r="G3043" s="117" t="str">
        <f>VLOOKUP(E3043,Datenstruktur_fuer_R!$D$2:$F$141,3,FALSE)</f>
        <v>Polygon</v>
      </c>
      <c r="H3043" s="120" t="s">
        <v>689</v>
      </c>
      <c r="I3043" s="26" t="s">
        <v>756</v>
      </c>
      <c r="J3043" s="26" t="s">
        <v>1308</v>
      </c>
      <c r="K3043" s="5"/>
      <c r="L3043" s="5"/>
      <c r="M3043" s="5">
        <v>2</v>
      </c>
      <c r="N3043" s="5" t="s">
        <v>1173</v>
      </c>
    </row>
    <row r="3044" spans="1:14" x14ac:dyDescent="0.35">
      <c r="A3044" s="5" t="s">
        <v>1169</v>
      </c>
      <c r="B3044" s="117" t="str">
        <f>IF(ISERROR(VLOOKUP($A3044, Dropdownlisten!$A$3:$F$143, 2, FALSE)), "", VLOOKUP($A3044, Dropdownlisten!$A$3:$F$143, 2, FALSE))</f>
        <v>UmweltVersorgung</v>
      </c>
      <c r="C3044" s="117">
        <f>IF(ISERROR(VLOOKUP($A3044, Dropdownlisten!$A$3:$F$143, 3, FALSE)), "", VLOOKUP($A3044, Dropdownlisten!$A$3:$F$143, 3, FALSE))</f>
        <v>1100</v>
      </c>
      <c r="D3044" s="117" t="str">
        <f>IF(ISERROR(VLOOKUP($A3044, Dropdownlisten!$A$3:$F$143, 4, FALSE)), "", VLOOKUP($A3044, Dropdownlisten!$A$3:$F$143, 4, FALSE))</f>
        <v>UmweltVersorgung</v>
      </c>
      <c r="E3044" s="117" t="str">
        <f>IF(ISERROR(VLOOKUP($A3044, Dropdownlisten!$A$3:$F$143, 5, FALSE)), "", VLOOKUP($A3044, Dropdownlisten!$A$3:$F$143, 5, FALSE))</f>
        <v>1100_012</v>
      </c>
      <c r="F3044" s="117" t="str">
        <f>IF(ISERROR(VLOOKUP($A3044, Dropdownlisten!$A$3:$F$143, 6, FALSE)), "", VLOOKUP($A3044, Dropdownlisten!$A$3:$F$143, 6, FALSE))</f>
        <v>Landnutzung</v>
      </c>
      <c r="G3044" s="117" t="str">
        <f>VLOOKUP(E3044,Datenstruktur_fuer_R!$D$2:$F$141,3,FALSE)</f>
        <v>Polygon</v>
      </c>
      <c r="H3044" s="120" t="s">
        <v>689</v>
      </c>
      <c r="I3044" s="26" t="s">
        <v>756</v>
      </c>
      <c r="J3044" s="26" t="s">
        <v>1309</v>
      </c>
      <c r="K3044" s="5"/>
      <c r="L3044" s="5"/>
      <c r="M3044" s="5">
        <v>2</v>
      </c>
      <c r="N3044" s="5" t="s">
        <v>1173</v>
      </c>
    </row>
    <row r="3045" spans="1:14" x14ac:dyDescent="0.35">
      <c r="A3045" s="5" t="s">
        <v>1169</v>
      </c>
      <c r="B3045" s="117" t="str">
        <f>IF(ISERROR(VLOOKUP($A3045, Dropdownlisten!$A$3:$F$143, 2, FALSE)), "", VLOOKUP($A3045, Dropdownlisten!$A$3:$F$143, 2, FALSE))</f>
        <v>UmweltVersorgung</v>
      </c>
      <c r="C3045" s="117">
        <f>IF(ISERROR(VLOOKUP($A3045, Dropdownlisten!$A$3:$F$143, 3, FALSE)), "", VLOOKUP($A3045, Dropdownlisten!$A$3:$F$143, 3, FALSE))</f>
        <v>1100</v>
      </c>
      <c r="D3045" s="117" t="str">
        <f>IF(ISERROR(VLOOKUP($A3045, Dropdownlisten!$A$3:$F$143, 4, FALSE)), "", VLOOKUP($A3045, Dropdownlisten!$A$3:$F$143, 4, FALSE))</f>
        <v>UmweltVersorgung</v>
      </c>
      <c r="E3045" s="117" t="str">
        <f>IF(ISERROR(VLOOKUP($A3045, Dropdownlisten!$A$3:$F$143, 5, FALSE)), "", VLOOKUP($A3045, Dropdownlisten!$A$3:$F$143, 5, FALSE))</f>
        <v>1100_012</v>
      </c>
      <c r="F3045" s="117" t="str">
        <f>IF(ISERROR(VLOOKUP($A3045, Dropdownlisten!$A$3:$F$143, 6, FALSE)), "", VLOOKUP($A3045, Dropdownlisten!$A$3:$F$143, 6, FALSE))</f>
        <v>Landnutzung</v>
      </c>
      <c r="G3045" s="117" t="str">
        <f>VLOOKUP(E3045,Datenstruktur_fuer_R!$D$2:$F$141,3,FALSE)</f>
        <v>Polygon</v>
      </c>
      <c r="H3045" s="120" t="s">
        <v>689</v>
      </c>
      <c r="I3045" s="26" t="s">
        <v>756</v>
      </c>
      <c r="J3045" s="26" t="s">
        <v>1310</v>
      </c>
      <c r="K3045" s="5" t="s">
        <v>759</v>
      </c>
      <c r="L3045" s="5">
        <v>1610</v>
      </c>
      <c r="M3045" s="5">
        <v>2</v>
      </c>
      <c r="N3045" s="5" t="s">
        <v>1173</v>
      </c>
    </row>
    <row r="3046" spans="1:14" x14ac:dyDescent="0.35">
      <c r="A3046" s="5" t="s">
        <v>1169</v>
      </c>
      <c r="B3046" s="117" t="str">
        <f>IF(ISERROR(VLOOKUP($A3046, Dropdownlisten!$A$3:$F$143, 2, FALSE)), "", VLOOKUP($A3046, Dropdownlisten!$A$3:$F$143, 2, FALSE))</f>
        <v>UmweltVersorgung</v>
      </c>
      <c r="C3046" s="117">
        <f>IF(ISERROR(VLOOKUP($A3046, Dropdownlisten!$A$3:$F$143, 3, FALSE)), "", VLOOKUP($A3046, Dropdownlisten!$A$3:$F$143, 3, FALSE))</f>
        <v>1100</v>
      </c>
      <c r="D3046" s="117" t="str">
        <f>IF(ISERROR(VLOOKUP($A3046, Dropdownlisten!$A$3:$F$143, 4, FALSE)), "", VLOOKUP($A3046, Dropdownlisten!$A$3:$F$143, 4, FALSE))</f>
        <v>UmweltVersorgung</v>
      </c>
      <c r="E3046" s="117" t="str">
        <f>IF(ISERROR(VLOOKUP($A3046, Dropdownlisten!$A$3:$F$143, 5, FALSE)), "", VLOOKUP($A3046, Dropdownlisten!$A$3:$F$143, 5, FALSE))</f>
        <v>1100_012</v>
      </c>
      <c r="F3046" s="117" t="str">
        <f>IF(ISERROR(VLOOKUP($A3046, Dropdownlisten!$A$3:$F$143, 6, FALSE)), "", VLOOKUP($A3046, Dropdownlisten!$A$3:$F$143, 6, FALSE))</f>
        <v>Landnutzung</v>
      </c>
      <c r="G3046" s="117" t="str">
        <f>VLOOKUP(E3046,Datenstruktur_fuer_R!$D$2:$F$141,3,FALSE)</f>
        <v>Polygon</v>
      </c>
      <c r="H3046" s="120" t="s">
        <v>293</v>
      </c>
      <c r="I3046" s="26" t="s">
        <v>756</v>
      </c>
      <c r="J3046" s="26" t="s">
        <v>1310</v>
      </c>
      <c r="K3046" s="5" t="s">
        <v>759</v>
      </c>
      <c r="L3046" s="5"/>
      <c r="M3046" s="5">
        <v>2</v>
      </c>
      <c r="N3046" s="5" t="s">
        <v>1173</v>
      </c>
    </row>
    <row r="3047" spans="1:14" x14ac:dyDescent="0.35">
      <c r="A3047" s="5" t="s">
        <v>1169</v>
      </c>
      <c r="B3047" s="117" t="str">
        <f>IF(ISERROR(VLOOKUP($A3047, Dropdownlisten!$A$3:$F$143, 2, FALSE)), "", VLOOKUP($A3047, Dropdownlisten!$A$3:$F$143, 2, FALSE))</f>
        <v>UmweltVersorgung</v>
      </c>
      <c r="C3047" s="117">
        <f>IF(ISERROR(VLOOKUP($A3047, Dropdownlisten!$A$3:$F$143, 3, FALSE)), "", VLOOKUP($A3047, Dropdownlisten!$A$3:$F$143, 3, FALSE))</f>
        <v>1100</v>
      </c>
      <c r="D3047" s="117" t="str">
        <f>IF(ISERROR(VLOOKUP($A3047, Dropdownlisten!$A$3:$F$143, 4, FALSE)), "", VLOOKUP($A3047, Dropdownlisten!$A$3:$F$143, 4, FALSE))</f>
        <v>UmweltVersorgung</v>
      </c>
      <c r="E3047" s="117" t="str">
        <f>IF(ISERROR(VLOOKUP($A3047, Dropdownlisten!$A$3:$F$143, 5, FALSE)), "", VLOOKUP($A3047, Dropdownlisten!$A$3:$F$143, 5, FALSE))</f>
        <v>1100_012</v>
      </c>
      <c r="F3047" s="117" t="str">
        <f>IF(ISERROR(VLOOKUP($A3047, Dropdownlisten!$A$3:$F$143, 6, FALSE)), "", VLOOKUP($A3047, Dropdownlisten!$A$3:$F$143, 6, FALSE))</f>
        <v>Landnutzung</v>
      </c>
      <c r="G3047" s="117" t="str">
        <f>VLOOKUP(E3047,Datenstruktur_fuer_R!$D$2:$F$141,3,FALSE)</f>
        <v>Polygon</v>
      </c>
      <c r="H3047" s="120" t="s">
        <v>689</v>
      </c>
      <c r="I3047" s="26" t="s">
        <v>756</v>
      </c>
      <c r="J3047" s="26" t="s">
        <v>1310</v>
      </c>
      <c r="K3047" s="5" t="s">
        <v>759</v>
      </c>
      <c r="L3047" s="5">
        <v>1620</v>
      </c>
      <c r="M3047" s="5">
        <v>2</v>
      </c>
      <c r="N3047" s="5" t="s">
        <v>1173</v>
      </c>
    </row>
    <row r="3048" spans="1:14" x14ac:dyDescent="0.35">
      <c r="A3048" s="5" t="s">
        <v>1169</v>
      </c>
      <c r="B3048" s="117" t="str">
        <f>IF(ISERROR(VLOOKUP($A3048, Dropdownlisten!$A$3:$F$143, 2, FALSE)), "", VLOOKUP($A3048, Dropdownlisten!$A$3:$F$143, 2, FALSE))</f>
        <v>UmweltVersorgung</v>
      </c>
      <c r="C3048" s="117">
        <f>IF(ISERROR(VLOOKUP($A3048, Dropdownlisten!$A$3:$F$143, 3, FALSE)), "", VLOOKUP($A3048, Dropdownlisten!$A$3:$F$143, 3, FALSE))</f>
        <v>1100</v>
      </c>
      <c r="D3048" s="117" t="str">
        <f>IF(ISERROR(VLOOKUP($A3048, Dropdownlisten!$A$3:$F$143, 4, FALSE)), "", VLOOKUP($A3048, Dropdownlisten!$A$3:$F$143, 4, FALSE))</f>
        <v>UmweltVersorgung</v>
      </c>
      <c r="E3048" s="117" t="str">
        <f>IF(ISERROR(VLOOKUP($A3048, Dropdownlisten!$A$3:$F$143, 5, FALSE)), "", VLOOKUP($A3048, Dropdownlisten!$A$3:$F$143, 5, FALSE))</f>
        <v>1100_012</v>
      </c>
      <c r="F3048" s="117" t="str">
        <f>IF(ISERROR(VLOOKUP($A3048, Dropdownlisten!$A$3:$F$143, 6, FALSE)), "", VLOOKUP($A3048, Dropdownlisten!$A$3:$F$143, 6, FALSE))</f>
        <v>Landnutzung</v>
      </c>
      <c r="G3048" s="117" t="str">
        <f>VLOOKUP(E3048,Datenstruktur_fuer_R!$D$2:$F$141,3,FALSE)</f>
        <v>Polygon</v>
      </c>
      <c r="H3048" s="120" t="s">
        <v>293</v>
      </c>
      <c r="I3048" s="26" t="s">
        <v>756</v>
      </c>
      <c r="J3048" s="26" t="s">
        <v>1310</v>
      </c>
      <c r="K3048" s="5" t="s">
        <v>759</v>
      </c>
      <c r="L3048" s="5"/>
      <c r="M3048" s="5">
        <v>2</v>
      </c>
      <c r="N3048" s="5" t="s">
        <v>1173</v>
      </c>
    </row>
    <row r="3049" spans="1:14" x14ac:dyDescent="0.35">
      <c r="A3049" s="5" t="s">
        <v>1169</v>
      </c>
      <c r="B3049" s="117" t="str">
        <f>IF(ISERROR(VLOOKUP($A3049, Dropdownlisten!$A$3:$F$143, 2, FALSE)), "", VLOOKUP($A3049, Dropdownlisten!$A$3:$F$143, 2, FALSE))</f>
        <v>UmweltVersorgung</v>
      </c>
      <c r="C3049" s="117">
        <f>IF(ISERROR(VLOOKUP($A3049, Dropdownlisten!$A$3:$F$143, 3, FALSE)), "", VLOOKUP($A3049, Dropdownlisten!$A$3:$F$143, 3, FALSE))</f>
        <v>1100</v>
      </c>
      <c r="D3049" s="117" t="str">
        <f>IF(ISERROR(VLOOKUP($A3049, Dropdownlisten!$A$3:$F$143, 4, FALSE)), "", VLOOKUP($A3049, Dropdownlisten!$A$3:$F$143, 4, FALSE))</f>
        <v>UmweltVersorgung</v>
      </c>
      <c r="E3049" s="117" t="str">
        <f>IF(ISERROR(VLOOKUP($A3049, Dropdownlisten!$A$3:$F$143, 5, FALSE)), "", VLOOKUP($A3049, Dropdownlisten!$A$3:$F$143, 5, FALSE))</f>
        <v>1100_012</v>
      </c>
      <c r="F3049" s="117" t="str">
        <f>IF(ISERROR(VLOOKUP($A3049, Dropdownlisten!$A$3:$F$143, 6, FALSE)), "", VLOOKUP($A3049, Dropdownlisten!$A$3:$F$143, 6, FALSE))</f>
        <v>Landnutzung</v>
      </c>
      <c r="G3049" s="117" t="str">
        <f>VLOOKUP(E3049,Datenstruktur_fuer_R!$D$2:$F$141,3,FALSE)</f>
        <v>Polygon</v>
      </c>
      <c r="H3049" s="120" t="s">
        <v>689</v>
      </c>
      <c r="I3049" s="26" t="s">
        <v>756</v>
      </c>
      <c r="J3049" s="26" t="s">
        <v>1310</v>
      </c>
      <c r="K3049" s="5" t="s">
        <v>759</v>
      </c>
      <c r="L3049" s="5">
        <v>1630</v>
      </c>
      <c r="M3049" s="5">
        <v>2</v>
      </c>
      <c r="N3049" s="5" t="s">
        <v>1173</v>
      </c>
    </row>
    <row r="3050" spans="1:14" x14ac:dyDescent="0.35">
      <c r="A3050" s="5" t="s">
        <v>1169</v>
      </c>
      <c r="B3050" s="117" t="str">
        <f>IF(ISERROR(VLOOKUP($A3050, Dropdownlisten!$A$3:$F$143, 2, FALSE)), "", VLOOKUP($A3050, Dropdownlisten!$A$3:$F$143, 2, FALSE))</f>
        <v>UmweltVersorgung</v>
      </c>
      <c r="C3050" s="117">
        <f>IF(ISERROR(VLOOKUP($A3050, Dropdownlisten!$A$3:$F$143, 3, FALSE)), "", VLOOKUP($A3050, Dropdownlisten!$A$3:$F$143, 3, FALSE))</f>
        <v>1100</v>
      </c>
      <c r="D3050" s="117" t="str">
        <f>IF(ISERROR(VLOOKUP($A3050, Dropdownlisten!$A$3:$F$143, 4, FALSE)), "", VLOOKUP($A3050, Dropdownlisten!$A$3:$F$143, 4, FALSE))</f>
        <v>UmweltVersorgung</v>
      </c>
      <c r="E3050" s="117" t="str">
        <f>IF(ISERROR(VLOOKUP($A3050, Dropdownlisten!$A$3:$F$143, 5, FALSE)), "", VLOOKUP($A3050, Dropdownlisten!$A$3:$F$143, 5, FALSE))</f>
        <v>1100_012</v>
      </c>
      <c r="F3050" s="117" t="str">
        <f>IF(ISERROR(VLOOKUP($A3050, Dropdownlisten!$A$3:$F$143, 6, FALSE)), "", VLOOKUP($A3050, Dropdownlisten!$A$3:$F$143, 6, FALSE))</f>
        <v>Landnutzung</v>
      </c>
      <c r="G3050" s="117" t="str">
        <f>VLOOKUP(E3050,Datenstruktur_fuer_R!$D$2:$F$141,3,FALSE)</f>
        <v>Polygon</v>
      </c>
      <c r="H3050" s="120" t="s">
        <v>293</v>
      </c>
      <c r="I3050" s="26" t="s">
        <v>756</v>
      </c>
      <c r="J3050" s="26" t="s">
        <v>1310</v>
      </c>
      <c r="K3050" s="5" t="s">
        <v>759</v>
      </c>
      <c r="L3050" s="5"/>
      <c r="M3050" s="5">
        <v>2</v>
      </c>
      <c r="N3050" s="5" t="s">
        <v>1173</v>
      </c>
    </row>
    <row r="3051" spans="1:14" x14ac:dyDescent="0.35">
      <c r="A3051" s="5" t="s">
        <v>1169</v>
      </c>
      <c r="B3051" s="117" t="str">
        <f>IF(ISERROR(VLOOKUP($A3051, Dropdownlisten!$A$3:$F$143, 2, FALSE)), "", VLOOKUP($A3051, Dropdownlisten!$A$3:$F$143, 2, FALSE))</f>
        <v>UmweltVersorgung</v>
      </c>
      <c r="C3051" s="117">
        <f>IF(ISERROR(VLOOKUP($A3051, Dropdownlisten!$A$3:$F$143, 3, FALSE)), "", VLOOKUP($A3051, Dropdownlisten!$A$3:$F$143, 3, FALSE))</f>
        <v>1100</v>
      </c>
      <c r="D3051" s="117" t="str">
        <f>IF(ISERROR(VLOOKUP($A3051, Dropdownlisten!$A$3:$F$143, 4, FALSE)), "", VLOOKUP($A3051, Dropdownlisten!$A$3:$F$143, 4, FALSE))</f>
        <v>UmweltVersorgung</v>
      </c>
      <c r="E3051" s="117" t="str">
        <f>IF(ISERROR(VLOOKUP($A3051, Dropdownlisten!$A$3:$F$143, 5, FALSE)), "", VLOOKUP($A3051, Dropdownlisten!$A$3:$F$143, 5, FALSE))</f>
        <v>1100_012</v>
      </c>
      <c r="F3051" s="117" t="str">
        <f>IF(ISERROR(VLOOKUP($A3051, Dropdownlisten!$A$3:$F$143, 6, FALSE)), "", VLOOKUP($A3051, Dropdownlisten!$A$3:$F$143, 6, FALSE))</f>
        <v>Landnutzung</v>
      </c>
      <c r="G3051" s="117" t="str">
        <f>VLOOKUP(E3051,Datenstruktur_fuer_R!$D$2:$F$141,3,FALSE)</f>
        <v>Polygon</v>
      </c>
      <c r="H3051" s="120" t="s">
        <v>689</v>
      </c>
      <c r="I3051" s="26" t="s">
        <v>756</v>
      </c>
      <c r="J3051" s="26" t="s">
        <v>1310</v>
      </c>
      <c r="K3051" s="5" t="s">
        <v>759</v>
      </c>
      <c r="L3051" s="5">
        <v>1640</v>
      </c>
      <c r="M3051" s="5">
        <v>2</v>
      </c>
      <c r="N3051" s="5" t="s">
        <v>1173</v>
      </c>
    </row>
    <row r="3052" spans="1:14" x14ac:dyDescent="0.35">
      <c r="A3052" s="5" t="s">
        <v>1169</v>
      </c>
      <c r="B3052" s="117" t="str">
        <f>IF(ISERROR(VLOOKUP($A3052, Dropdownlisten!$A$3:$F$143, 2, FALSE)), "", VLOOKUP($A3052, Dropdownlisten!$A$3:$F$143, 2, FALSE))</f>
        <v>UmweltVersorgung</v>
      </c>
      <c r="C3052" s="117">
        <f>IF(ISERROR(VLOOKUP($A3052, Dropdownlisten!$A$3:$F$143, 3, FALSE)), "", VLOOKUP($A3052, Dropdownlisten!$A$3:$F$143, 3, FALSE))</f>
        <v>1100</v>
      </c>
      <c r="D3052" s="117" t="str">
        <f>IF(ISERROR(VLOOKUP($A3052, Dropdownlisten!$A$3:$F$143, 4, FALSE)), "", VLOOKUP($A3052, Dropdownlisten!$A$3:$F$143, 4, FALSE))</f>
        <v>UmweltVersorgung</v>
      </c>
      <c r="E3052" s="117" t="str">
        <f>IF(ISERROR(VLOOKUP($A3052, Dropdownlisten!$A$3:$F$143, 5, FALSE)), "", VLOOKUP($A3052, Dropdownlisten!$A$3:$F$143, 5, FALSE))</f>
        <v>1100_012</v>
      </c>
      <c r="F3052" s="117" t="str">
        <f>IF(ISERROR(VLOOKUP($A3052, Dropdownlisten!$A$3:$F$143, 6, FALSE)), "", VLOOKUP($A3052, Dropdownlisten!$A$3:$F$143, 6, FALSE))</f>
        <v>Landnutzung</v>
      </c>
      <c r="G3052" s="117" t="str">
        <f>VLOOKUP(E3052,Datenstruktur_fuer_R!$D$2:$F$141,3,FALSE)</f>
        <v>Polygon</v>
      </c>
      <c r="H3052" s="120" t="s">
        <v>293</v>
      </c>
      <c r="I3052" s="26" t="s">
        <v>756</v>
      </c>
      <c r="J3052" s="26" t="s">
        <v>1310</v>
      </c>
      <c r="K3052" s="5" t="s">
        <v>759</v>
      </c>
      <c r="L3052" s="5"/>
      <c r="M3052" s="5">
        <v>2</v>
      </c>
      <c r="N3052" s="5" t="s">
        <v>1173</v>
      </c>
    </row>
    <row r="3053" spans="1:14" x14ac:dyDescent="0.35">
      <c r="A3053" s="5" t="s">
        <v>1169</v>
      </c>
      <c r="B3053" s="117" t="str">
        <f>IF(ISERROR(VLOOKUP($A3053, Dropdownlisten!$A$3:$F$143, 2, FALSE)), "", VLOOKUP($A3053, Dropdownlisten!$A$3:$F$143, 2, FALSE))</f>
        <v>UmweltVersorgung</v>
      </c>
      <c r="C3053" s="117">
        <f>IF(ISERROR(VLOOKUP($A3053, Dropdownlisten!$A$3:$F$143, 3, FALSE)), "", VLOOKUP($A3053, Dropdownlisten!$A$3:$F$143, 3, FALSE))</f>
        <v>1100</v>
      </c>
      <c r="D3053" s="117" t="str">
        <f>IF(ISERROR(VLOOKUP($A3053, Dropdownlisten!$A$3:$F$143, 4, FALSE)), "", VLOOKUP($A3053, Dropdownlisten!$A$3:$F$143, 4, FALSE))</f>
        <v>UmweltVersorgung</v>
      </c>
      <c r="E3053" s="117" t="str">
        <f>IF(ISERROR(VLOOKUP($A3053, Dropdownlisten!$A$3:$F$143, 5, FALSE)), "", VLOOKUP($A3053, Dropdownlisten!$A$3:$F$143, 5, FALSE))</f>
        <v>1100_012</v>
      </c>
      <c r="F3053" s="117" t="str">
        <f>IF(ISERROR(VLOOKUP($A3053, Dropdownlisten!$A$3:$F$143, 6, FALSE)), "", VLOOKUP($A3053, Dropdownlisten!$A$3:$F$143, 6, FALSE))</f>
        <v>Landnutzung</v>
      </c>
      <c r="G3053" s="117" t="str">
        <f>VLOOKUP(E3053,Datenstruktur_fuer_R!$D$2:$F$141,3,FALSE)</f>
        <v>Polygon</v>
      </c>
      <c r="H3053" s="120" t="s">
        <v>689</v>
      </c>
      <c r="I3053" s="26" t="s">
        <v>756</v>
      </c>
      <c r="J3053" s="26" t="s">
        <v>1310</v>
      </c>
      <c r="K3053" s="5" t="s">
        <v>759</v>
      </c>
      <c r="L3053" s="5">
        <v>1650</v>
      </c>
      <c r="M3053" s="5">
        <v>2</v>
      </c>
      <c r="N3053" s="5" t="s">
        <v>1173</v>
      </c>
    </row>
    <row r="3054" spans="1:14" x14ac:dyDescent="0.35">
      <c r="A3054" s="5" t="s">
        <v>1169</v>
      </c>
      <c r="B3054" s="117" t="str">
        <f>IF(ISERROR(VLOOKUP($A3054, Dropdownlisten!$A$3:$F$143, 2, FALSE)), "", VLOOKUP($A3054, Dropdownlisten!$A$3:$F$143, 2, FALSE))</f>
        <v>UmweltVersorgung</v>
      </c>
      <c r="C3054" s="117">
        <f>IF(ISERROR(VLOOKUP($A3054, Dropdownlisten!$A$3:$F$143, 3, FALSE)), "", VLOOKUP($A3054, Dropdownlisten!$A$3:$F$143, 3, FALSE))</f>
        <v>1100</v>
      </c>
      <c r="D3054" s="117" t="str">
        <f>IF(ISERROR(VLOOKUP($A3054, Dropdownlisten!$A$3:$F$143, 4, FALSE)), "", VLOOKUP($A3054, Dropdownlisten!$A$3:$F$143, 4, FALSE))</f>
        <v>UmweltVersorgung</v>
      </c>
      <c r="E3054" s="117" t="str">
        <f>IF(ISERROR(VLOOKUP($A3054, Dropdownlisten!$A$3:$F$143, 5, FALSE)), "", VLOOKUP($A3054, Dropdownlisten!$A$3:$F$143, 5, FALSE))</f>
        <v>1100_012</v>
      </c>
      <c r="F3054" s="117" t="str">
        <f>IF(ISERROR(VLOOKUP($A3054, Dropdownlisten!$A$3:$F$143, 6, FALSE)), "", VLOOKUP($A3054, Dropdownlisten!$A$3:$F$143, 6, FALSE))</f>
        <v>Landnutzung</v>
      </c>
      <c r="G3054" s="117" t="str">
        <f>VLOOKUP(E3054,Datenstruktur_fuer_R!$D$2:$F$141,3,FALSE)</f>
        <v>Polygon</v>
      </c>
      <c r="H3054" s="120" t="s">
        <v>293</v>
      </c>
      <c r="I3054" s="26" t="s">
        <v>756</v>
      </c>
      <c r="J3054" s="26" t="s">
        <v>1310</v>
      </c>
      <c r="K3054" s="5" t="s">
        <v>759</v>
      </c>
      <c r="L3054" s="5"/>
      <c r="M3054" s="5">
        <v>2</v>
      </c>
      <c r="N3054" s="5" t="s">
        <v>1173</v>
      </c>
    </row>
    <row r="3055" spans="1:14" x14ac:dyDescent="0.35">
      <c r="A3055" s="5" t="s">
        <v>1169</v>
      </c>
      <c r="B3055" s="117" t="str">
        <f>IF(ISERROR(VLOOKUP($A3055, Dropdownlisten!$A$3:$F$143, 2, FALSE)), "", VLOOKUP($A3055, Dropdownlisten!$A$3:$F$143, 2, FALSE))</f>
        <v>UmweltVersorgung</v>
      </c>
      <c r="C3055" s="117">
        <f>IF(ISERROR(VLOOKUP($A3055, Dropdownlisten!$A$3:$F$143, 3, FALSE)), "", VLOOKUP($A3055, Dropdownlisten!$A$3:$F$143, 3, FALSE))</f>
        <v>1100</v>
      </c>
      <c r="D3055" s="117" t="str">
        <f>IF(ISERROR(VLOOKUP($A3055, Dropdownlisten!$A$3:$F$143, 4, FALSE)), "", VLOOKUP($A3055, Dropdownlisten!$A$3:$F$143, 4, FALSE))</f>
        <v>UmweltVersorgung</v>
      </c>
      <c r="E3055" s="117" t="str">
        <f>IF(ISERROR(VLOOKUP($A3055, Dropdownlisten!$A$3:$F$143, 5, FALSE)), "", VLOOKUP($A3055, Dropdownlisten!$A$3:$F$143, 5, FALSE))</f>
        <v>1100_012</v>
      </c>
      <c r="F3055" s="117" t="str">
        <f>IF(ISERROR(VLOOKUP($A3055, Dropdownlisten!$A$3:$F$143, 6, FALSE)), "", VLOOKUP($A3055, Dropdownlisten!$A$3:$F$143, 6, FALSE))</f>
        <v>Landnutzung</v>
      </c>
      <c r="G3055" s="117" t="str">
        <f>VLOOKUP(E3055,Datenstruktur_fuer_R!$D$2:$F$141,3,FALSE)</f>
        <v>Polygon</v>
      </c>
      <c r="H3055" s="120" t="s">
        <v>689</v>
      </c>
      <c r="I3055" s="26" t="s">
        <v>756</v>
      </c>
      <c r="J3055" s="26" t="s">
        <v>1310</v>
      </c>
      <c r="K3055" s="5" t="s">
        <v>759</v>
      </c>
      <c r="L3055" s="5">
        <v>1660</v>
      </c>
      <c r="M3055" s="5">
        <v>2</v>
      </c>
      <c r="N3055" s="5" t="s">
        <v>1173</v>
      </c>
    </row>
    <row r="3056" spans="1:14" x14ac:dyDescent="0.35">
      <c r="A3056" s="5" t="s">
        <v>1169</v>
      </c>
      <c r="B3056" s="117" t="str">
        <f>IF(ISERROR(VLOOKUP($A3056, Dropdownlisten!$A$3:$F$143, 2, FALSE)), "", VLOOKUP($A3056, Dropdownlisten!$A$3:$F$143, 2, FALSE))</f>
        <v>UmweltVersorgung</v>
      </c>
      <c r="C3056" s="117">
        <f>IF(ISERROR(VLOOKUP($A3056, Dropdownlisten!$A$3:$F$143, 3, FALSE)), "", VLOOKUP($A3056, Dropdownlisten!$A$3:$F$143, 3, FALSE))</f>
        <v>1100</v>
      </c>
      <c r="D3056" s="117" t="str">
        <f>IF(ISERROR(VLOOKUP($A3056, Dropdownlisten!$A$3:$F$143, 4, FALSE)), "", VLOOKUP($A3056, Dropdownlisten!$A$3:$F$143, 4, FALSE))</f>
        <v>UmweltVersorgung</v>
      </c>
      <c r="E3056" s="117" t="str">
        <f>IF(ISERROR(VLOOKUP($A3056, Dropdownlisten!$A$3:$F$143, 5, FALSE)), "", VLOOKUP($A3056, Dropdownlisten!$A$3:$F$143, 5, FALSE))</f>
        <v>1100_012</v>
      </c>
      <c r="F3056" s="117" t="str">
        <f>IF(ISERROR(VLOOKUP($A3056, Dropdownlisten!$A$3:$F$143, 6, FALSE)), "", VLOOKUP($A3056, Dropdownlisten!$A$3:$F$143, 6, FALSE))</f>
        <v>Landnutzung</v>
      </c>
      <c r="G3056" s="117" t="str">
        <f>VLOOKUP(E3056,Datenstruktur_fuer_R!$D$2:$F$141,3,FALSE)</f>
        <v>Polygon</v>
      </c>
      <c r="H3056" s="120" t="s">
        <v>293</v>
      </c>
      <c r="I3056" s="26" t="s">
        <v>756</v>
      </c>
      <c r="J3056" s="26" t="s">
        <v>1310</v>
      </c>
      <c r="K3056" s="5" t="s">
        <v>759</v>
      </c>
      <c r="L3056" s="5"/>
      <c r="M3056" s="5">
        <v>2</v>
      </c>
      <c r="N3056" s="5" t="s">
        <v>1173</v>
      </c>
    </row>
    <row r="3057" spans="1:14" x14ac:dyDescent="0.35">
      <c r="A3057" s="5" t="s">
        <v>1169</v>
      </c>
      <c r="B3057" s="117" t="str">
        <f>IF(ISERROR(VLOOKUP($A3057, Dropdownlisten!$A$3:$F$143, 2, FALSE)), "", VLOOKUP($A3057, Dropdownlisten!$A$3:$F$143, 2, FALSE))</f>
        <v>UmweltVersorgung</v>
      </c>
      <c r="C3057" s="117">
        <f>IF(ISERROR(VLOOKUP($A3057, Dropdownlisten!$A$3:$F$143, 3, FALSE)), "", VLOOKUP($A3057, Dropdownlisten!$A$3:$F$143, 3, FALSE))</f>
        <v>1100</v>
      </c>
      <c r="D3057" s="117" t="str">
        <f>IF(ISERROR(VLOOKUP($A3057, Dropdownlisten!$A$3:$F$143, 4, FALSE)), "", VLOOKUP($A3057, Dropdownlisten!$A$3:$F$143, 4, FALSE))</f>
        <v>UmweltVersorgung</v>
      </c>
      <c r="E3057" s="117" t="str">
        <f>IF(ISERROR(VLOOKUP($A3057, Dropdownlisten!$A$3:$F$143, 5, FALSE)), "", VLOOKUP($A3057, Dropdownlisten!$A$3:$F$143, 5, FALSE))</f>
        <v>1100_012</v>
      </c>
      <c r="F3057" s="117" t="str">
        <f>IF(ISERROR(VLOOKUP($A3057, Dropdownlisten!$A$3:$F$143, 6, FALSE)), "", VLOOKUP($A3057, Dropdownlisten!$A$3:$F$143, 6, FALSE))</f>
        <v>Landnutzung</v>
      </c>
      <c r="G3057" s="117" t="str">
        <f>VLOOKUP(E3057,Datenstruktur_fuer_R!$D$2:$F$141,3,FALSE)</f>
        <v>Polygon</v>
      </c>
      <c r="H3057" s="120" t="s">
        <v>689</v>
      </c>
      <c r="I3057" s="26" t="s">
        <v>756</v>
      </c>
      <c r="J3057" s="26" t="s">
        <v>1311</v>
      </c>
      <c r="K3057" s="5"/>
      <c r="L3057" s="5"/>
      <c r="M3057" s="5">
        <v>2</v>
      </c>
      <c r="N3057" s="5" t="s">
        <v>1173</v>
      </c>
    </row>
    <row r="3058" spans="1:14" x14ac:dyDescent="0.35">
      <c r="A3058" s="5" t="s">
        <v>1169</v>
      </c>
      <c r="B3058" s="117" t="str">
        <f>IF(ISERROR(VLOOKUP($A3058, Dropdownlisten!$A$3:$F$143, 2, FALSE)), "", VLOOKUP($A3058, Dropdownlisten!$A$3:$F$143, 2, FALSE))</f>
        <v>UmweltVersorgung</v>
      </c>
      <c r="C3058" s="117">
        <f>IF(ISERROR(VLOOKUP($A3058, Dropdownlisten!$A$3:$F$143, 3, FALSE)), "", VLOOKUP($A3058, Dropdownlisten!$A$3:$F$143, 3, FALSE))</f>
        <v>1100</v>
      </c>
      <c r="D3058" s="117" t="str">
        <f>IF(ISERROR(VLOOKUP($A3058, Dropdownlisten!$A$3:$F$143, 4, FALSE)), "", VLOOKUP($A3058, Dropdownlisten!$A$3:$F$143, 4, FALSE))</f>
        <v>UmweltVersorgung</v>
      </c>
      <c r="E3058" s="117" t="str">
        <f>IF(ISERROR(VLOOKUP($A3058, Dropdownlisten!$A$3:$F$143, 5, FALSE)), "", VLOOKUP($A3058, Dropdownlisten!$A$3:$F$143, 5, FALSE))</f>
        <v>1100_012</v>
      </c>
      <c r="F3058" s="117" t="str">
        <f>IF(ISERROR(VLOOKUP($A3058, Dropdownlisten!$A$3:$F$143, 6, FALSE)), "", VLOOKUP($A3058, Dropdownlisten!$A$3:$F$143, 6, FALSE))</f>
        <v>Landnutzung</v>
      </c>
      <c r="G3058" s="117" t="str">
        <f>VLOOKUP(E3058,Datenstruktur_fuer_R!$D$2:$F$141,3,FALSE)</f>
        <v>Polygon</v>
      </c>
      <c r="H3058" s="120" t="s">
        <v>689</v>
      </c>
      <c r="I3058" s="26" t="s">
        <v>756</v>
      </c>
      <c r="J3058" s="26" t="s">
        <v>1312</v>
      </c>
      <c r="K3058" s="5"/>
      <c r="L3058" s="5"/>
      <c r="M3058" s="5">
        <v>2</v>
      </c>
      <c r="N3058" s="5" t="s">
        <v>1173</v>
      </c>
    </row>
    <row r="3059" spans="1:14" x14ac:dyDescent="0.35">
      <c r="A3059" s="5" t="s">
        <v>1169</v>
      </c>
      <c r="B3059" s="117" t="str">
        <f>IF(ISERROR(VLOOKUP($A3059, Dropdownlisten!$A$3:$F$143, 2, FALSE)), "", VLOOKUP($A3059, Dropdownlisten!$A$3:$F$143, 2, FALSE))</f>
        <v>UmweltVersorgung</v>
      </c>
      <c r="C3059" s="117">
        <f>IF(ISERROR(VLOOKUP($A3059, Dropdownlisten!$A$3:$F$143, 3, FALSE)), "", VLOOKUP($A3059, Dropdownlisten!$A$3:$F$143, 3, FALSE))</f>
        <v>1100</v>
      </c>
      <c r="D3059" s="117" t="str">
        <f>IF(ISERROR(VLOOKUP($A3059, Dropdownlisten!$A$3:$F$143, 4, FALSE)), "", VLOOKUP($A3059, Dropdownlisten!$A$3:$F$143, 4, FALSE))</f>
        <v>UmweltVersorgung</v>
      </c>
      <c r="E3059" s="117" t="str">
        <f>IF(ISERROR(VLOOKUP($A3059, Dropdownlisten!$A$3:$F$143, 5, FALSE)), "", VLOOKUP($A3059, Dropdownlisten!$A$3:$F$143, 5, FALSE))</f>
        <v>1100_012</v>
      </c>
      <c r="F3059" s="117" t="str">
        <f>IF(ISERROR(VLOOKUP($A3059, Dropdownlisten!$A$3:$F$143, 6, FALSE)), "", VLOOKUP($A3059, Dropdownlisten!$A$3:$F$143, 6, FALSE))</f>
        <v>Landnutzung</v>
      </c>
      <c r="G3059" s="117" t="str">
        <f>VLOOKUP(E3059,Datenstruktur_fuer_R!$D$2:$F$141,3,FALSE)</f>
        <v>Polygon</v>
      </c>
      <c r="H3059" s="120" t="s">
        <v>689</v>
      </c>
      <c r="I3059" s="26" t="s">
        <v>756</v>
      </c>
      <c r="J3059" s="26" t="s">
        <v>1313</v>
      </c>
      <c r="K3059" s="5"/>
      <c r="L3059" s="5"/>
      <c r="M3059" s="5">
        <v>2</v>
      </c>
      <c r="N3059" s="5" t="s">
        <v>1173</v>
      </c>
    </row>
    <row r="3060" spans="1:14" x14ac:dyDescent="0.35">
      <c r="A3060" s="5" t="s">
        <v>1169</v>
      </c>
      <c r="B3060" s="117" t="str">
        <f>IF(ISERROR(VLOOKUP($A3060, Dropdownlisten!$A$3:$F$143, 2, FALSE)), "", VLOOKUP($A3060, Dropdownlisten!$A$3:$F$143, 2, FALSE))</f>
        <v>UmweltVersorgung</v>
      </c>
      <c r="C3060" s="117">
        <f>IF(ISERROR(VLOOKUP($A3060, Dropdownlisten!$A$3:$F$143, 3, FALSE)), "", VLOOKUP($A3060, Dropdownlisten!$A$3:$F$143, 3, FALSE))</f>
        <v>1100</v>
      </c>
      <c r="D3060" s="117" t="str">
        <f>IF(ISERROR(VLOOKUP($A3060, Dropdownlisten!$A$3:$F$143, 4, FALSE)), "", VLOOKUP($A3060, Dropdownlisten!$A$3:$F$143, 4, FALSE))</f>
        <v>UmweltVersorgung</v>
      </c>
      <c r="E3060" s="117" t="str">
        <f>IF(ISERROR(VLOOKUP($A3060, Dropdownlisten!$A$3:$F$143, 5, FALSE)), "", VLOOKUP($A3060, Dropdownlisten!$A$3:$F$143, 5, FALSE))</f>
        <v>1100_012</v>
      </c>
      <c r="F3060" s="117" t="str">
        <f>IF(ISERROR(VLOOKUP($A3060, Dropdownlisten!$A$3:$F$143, 6, FALSE)), "", VLOOKUP($A3060, Dropdownlisten!$A$3:$F$143, 6, FALSE))</f>
        <v>Landnutzung</v>
      </c>
      <c r="G3060" s="117" t="str">
        <f>VLOOKUP(E3060,Datenstruktur_fuer_R!$D$2:$F$141,3,FALSE)</f>
        <v>Polygon</v>
      </c>
      <c r="H3060" s="120" t="s">
        <v>689</v>
      </c>
      <c r="I3060" s="26" t="s">
        <v>756</v>
      </c>
      <c r="J3060" s="26" t="s">
        <v>1314</v>
      </c>
      <c r="K3060" s="5"/>
      <c r="L3060" s="5"/>
      <c r="M3060" s="5">
        <v>2</v>
      </c>
      <c r="N3060" s="5" t="s">
        <v>1173</v>
      </c>
    </row>
    <row r="3061" spans="1:14" x14ac:dyDescent="0.35">
      <c r="A3061" s="5" t="s">
        <v>1169</v>
      </c>
      <c r="B3061" s="117" t="str">
        <f>IF(ISERROR(VLOOKUP($A3061, Dropdownlisten!$A$3:$F$143, 2, FALSE)), "", VLOOKUP($A3061, Dropdownlisten!$A$3:$F$143, 2, FALSE))</f>
        <v>UmweltVersorgung</v>
      </c>
      <c r="C3061" s="117">
        <f>IF(ISERROR(VLOOKUP($A3061, Dropdownlisten!$A$3:$F$143, 3, FALSE)), "", VLOOKUP($A3061, Dropdownlisten!$A$3:$F$143, 3, FALSE))</f>
        <v>1100</v>
      </c>
      <c r="D3061" s="117" t="str">
        <f>IF(ISERROR(VLOOKUP($A3061, Dropdownlisten!$A$3:$F$143, 4, FALSE)), "", VLOOKUP($A3061, Dropdownlisten!$A$3:$F$143, 4, FALSE))</f>
        <v>UmweltVersorgung</v>
      </c>
      <c r="E3061" s="117" t="str">
        <f>IF(ISERROR(VLOOKUP($A3061, Dropdownlisten!$A$3:$F$143, 5, FALSE)), "", VLOOKUP($A3061, Dropdownlisten!$A$3:$F$143, 5, FALSE))</f>
        <v>1100_012</v>
      </c>
      <c r="F3061" s="117" t="str">
        <f>IF(ISERROR(VLOOKUP($A3061, Dropdownlisten!$A$3:$F$143, 6, FALSE)), "", VLOOKUP($A3061, Dropdownlisten!$A$3:$F$143, 6, FALSE))</f>
        <v>Landnutzung</v>
      </c>
      <c r="G3061" s="117" t="str">
        <f>VLOOKUP(E3061,Datenstruktur_fuer_R!$D$2:$F$141,3,FALSE)</f>
        <v>Polygon</v>
      </c>
      <c r="H3061" s="120" t="s">
        <v>689</v>
      </c>
      <c r="I3061" s="26" t="s">
        <v>756</v>
      </c>
      <c r="J3061" s="26" t="s">
        <v>1315</v>
      </c>
      <c r="K3061" s="5"/>
      <c r="L3061" s="5"/>
      <c r="M3061" s="5">
        <v>2</v>
      </c>
      <c r="N3061" s="5" t="s">
        <v>1173</v>
      </c>
    </row>
    <row r="3062" spans="1:14" x14ac:dyDescent="0.35">
      <c r="A3062" s="5" t="s">
        <v>1169</v>
      </c>
      <c r="B3062" s="117" t="str">
        <f>IF(ISERROR(VLOOKUP($A3062, Dropdownlisten!$A$3:$F$143, 2, FALSE)), "", VLOOKUP($A3062, Dropdownlisten!$A$3:$F$143, 2, FALSE))</f>
        <v>UmweltVersorgung</v>
      </c>
      <c r="C3062" s="117">
        <f>IF(ISERROR(VLOOKUP($A3062, Dropdownlisten!$A$3:$F$143, 3, FALSE)), "", VLOOKUP($A3062, Dropdownlisten!$A$3:$F$143, 3, FALSE))</f>
        <v>1100</v>
      </c>
      <c r="D3062" s="117" t="str">
        <f>IF(ISERROR(VLOOKUP($A3062, Dropdownlisten!$A$3:$F$143, 4, FALSE)), "", VLOOKUP($A3062, Dropdownlisten!$A$3:$F$143, 4, FALSE))</f>
        <v>UmweltVersorgung</v>
      </c>
      <c r="E3062" s="117" t="str">
        <f>IF(ISERROR(VLOOKUP($A3062, Dropdownlisten!$A$3:$F$143, 5, FALSE)), "", VLOOKUP($A3062, Dropdownlisten!$A$3:$F$143, 5, FALSE))</f>
        <v>1100_012</v>
      </c>
      <c r="F3062" s="117" t="str">
        <f>IF(ISERROR(VLOOKUP($A3062, Dropdownlisten!$A$3:$F$143, 6, FALSE)), "", VLOOKUP($A3062, Dropdownlisten!$A$3:$F$143, 6, FALSE))</f>
        <v>Landnutzung</v>
      </c>
      <c r="G3062" s="117" t="str">
        <f>VLOOKUP(E3062,Datenstruktur_fuer_R!$D$2:$F$141,3,FALSE)</f>
        <v>Polygon</v>
      </c>
      <c r="H3062" s="120" t="s">
        <v>689</v>
      </c>
      <c r="I3062" s="26" t="s">
        <v>756</v>
      </c>
      <c r="J3062" s="26" t="s">
        <v>1316</v>
      </c>
      <c r="K3062" s="5"/>
      <c r="L3062" s="5"/>
      <c r="M3062" s="5">
        <v>2</v>
      </c>
      <c r="N3062" s="5" t="s">
        <v>1173</v>
      </c>
    </row>
    <row r="3063" spans="1:14" x14ac:dyDescent="0.35">
      <c r="A3063" s="5" t="s">
        <v>1169</v>
      </c>
      <c r="B3063" s="117" t="str">
        <f>IF(ISERROR(VLOOKUP($A3063, Dropdownlisten!$A$3:$F$143, 2, FALSE)), "", VLOOKUP($A3063, Dropdownlisten!$A$3:$F$143, 2, FALSE))</f>
        <v>UmweltVersorgung</v>
      </c>
      <c r="C3063" s="117">
        <f>IF(ISERROR(VLOOKUP($A3063, Dropdownlisten!$A$3:$F$143, 3, FALSE)), "", VLOOKUP($A3063, Dropdownlisten!$A$3:$F$143, 3, FALSE))</f>
        <v>1100</v>
      </c>
      <c r="D3063" s="117" t="str">
        <f>IF(ISERROR(VLOOKUP($A3063, Dropdownlisten!$A$3:$F$143, 4, FALSE)), "", VLOOKUP($A3063, Dropdownlisten!$A$3:$F$143, 4, FALSE))</f>
        <v>UmweltVersorgung</v>
      </c>
      <c r="E3063" s="117" t="str">
        <f>IF(ISERROR(VLOOKUP($A3063, Dropdownlisten!$A$3:$F$143, 5, FALSE)), "", VLOOKUP($A3063, Dropdownlisten!$A$3:$F$143, 5, FALSE))</f>
        <v>1100_012</v>
      </c>
      <c r="F3063" s="117" t="str">
        <f>IF(ISERROR(VLOOKUP($A3063, Dropdownlisten!$A$3:$F$143, 6, FALSE)), "", VLOOKUP($A3063, Dropdownlisten!$A$3:$F$143, 6, FALSE))</f>
        <v>Landnutzung</v>
      </c>
      <c r="G3063" s="117" t="str">
        <f>VLOOKUP(E3063,Datenstruktur_fuer_R!$D$2:$F$141,3,FALSE)</f>
        <v>Polygon</v>
      </c>
      <c r="H3063" s="120" t="s">
        <v>689</v>
      </c>
      <c r="I3063" s="26" t="s">
        <v>756</v>
      </c>
      <c r="J3063" s="26" t="s">
        <v>1317</v>
      </c>
      <c r="K3063" s="5" t="s">
        <v>1338</v>
      </c>
      <c r="L3063" s="5">
        <v>1010</v>
      </c>
      <c r="M3063" s="5">
        <v>2</v>
      </c>
      <c r="N3063" s="5" t="s">
        <v>1173</v>
      </c>
    </row>
    <row r="3064" spans="1:14" x14ac:dyDescent="0.35">
      <c r="A3064" s="5" t="s">
        <v>1169</v>
      </c>
      <c r="B3064" s="117" t="str">
        <f>IF(ISERROR(VLOOKUP($A3064, Dropdownlisten!$A$3:$F$143, 2, FALSE)), "", VLOOKUP($A3064, Dropdownlisten!$A$3:$F$143, 2, FALSE))</f>
        <v>UmweltVersorgung</v>
      </c>
      <c r="C3064" s="117">
        <f>IF(ISERROR(VLOOKUP($A3064, Dropdownlisten!$A$3:$F$143, 3, FALSE)), "", VLOOKUP($A3064, Dropdownlisten!$A$3:$F$143, 3, FALSE))</f>
        <v>1100</v>
      </c>
      <c r="D3064" s="117" t="str">
        <f>IF(ISERROR(VLOOKUP($A3064, Dropdownlisten!$A$3:$F$143, 4, FALSE)), "", VLOOKUP($A3064, Dropdownlisten!$A$3:$F$143, 4, FALSE))</f>
        <v>UmweltVersorgung</v>
      </c>
      <c r="E3064" s="117" t="str">
        <f>IF(ISERROR(VLOOKUP($A3064, Dropdownlisten!$A$3:$F$143, 5, FALSE)), "", VLOOKUP($A3064, Dropdownlisten!$A$3:$F$143, 5, FALSE))</f>
        <v>1100_012</v>
      </c>
      <c r="F3064" s="117" t="str">
        <f>IF(ISERROR(VLOOKUP($A3064, Dropdownlisten!$A$3:$F$143, 6, FALSE)), "", VLOOKUP($A3064, Dropdownlisten!$A$3:$F$143, 6, FALSE))</f>
        <v>Landnutzung</v>
      </c>
      <c r="G3064" s="117" t="str">
        <f>VLOOKUP(E3064,Datenstruktur_fuer_R!$D$2:$F$141,3,FALSE)</f>
        <v>Polygon</v>
      </c>
      <c r="H3064" s="120" t="s">
        <v>293</v>
      </c>
      <c r="I3064" s="26" t="s">
        <v>756</v>
      </c>
      <c r="J3064" s="26" t="s">
        <v>1317</v>
      </c>
      <c r="K3064" s="5" t="s">
        <v>1338</v>
      </c>
      <c r="M3064" s="5">
        <v>2</v>
      </c>
      <c r="N3064" s="5" t="s">
        <v>1173</v>
      </c>
    </row>
    <row r="3065" spans="1:14" x14ac:dyDescent="0.35">
      <c r="A3065" s="5" t="s">
        <v>1169</v>
      </c>
      <c r="B3065" s="117" t="str">
        <f>IF(ISERROR(VLOOKUP($A3065, Dropdownlisten!$A$3:$F$143, 2, FALSE)), "", VLOOKUP($A3065, Dropdownlisten!$A$3:$F$143, 2, FALSE))</f>
        <v>UmweltVersorgung</v>
      </c>
      <c r="C3065" s="117">
        <f>IF(ISERROR(VLOOKUP($A3065, Dropdownlisten!$A$3:$F$143, 3, FALSE)), "", VLOOKUP($A3065, Dropdownlisten!$A$3:$F$143, 3, FALSE))</f>
        <v>1100</v>
      </c>
      <c r="D3065" s="117" t="str">
        <f>IF(ISERROR(VLOOKUP($A3065, Dropdownlisten!$A$3:$F$143, 4, FALSE)), "", VLOOKUP($A3065, Dropdownlisten!$A$3:$F$143, 4, FALSE))</f>
        <v>UmweltVersorgung</v>
      </c>
      <c r="E3065" s="117" t="str">
        <f>IF(ISERROR(VLOOKUP($A3065, Dropdownlisten!$A$3:$F$143, 5, FALSE)), "", VLOOKUP($A3065, Dropdownlisten!$A$3:$F$143, 5, FALSE))</f>
        <v>1100_012</v>
      </c>
      <c r="F3065" s="117" t="str">
        <f>IF(ISERROR(VLOOKUP($A3065, Dropdownlisten!$A$3:$F$143, 6, FALSE)), "", VLOOKUP($A3065, Dropdownlisten!$A$3:$F$143, 6, FALSE))</f>
        <v>Landnutzung</v>
      </c>
      <c r="G3065" s="117" t="str">
        <f>VLOOKUP(E3065,Datenstruktur_fuer_R!$D$2:$F$141,3,FALSE)</f>
        <v>Polygon</v>
      </c>
      <c r="H3065" s="120" t="s">
        <v>689</v>
      </c>
      <c r="I3065" s="26" t="s">
        <v>756</v>
      </c>
      <c r="J3065" s="26" t="s">
        <v>1317</v>
      </c>
      <c r="K3065" s="5" t="s">
        <v>1338</v>
      </c>
      <c r="L3065" s="5">
        <v>1011</v>
      </c>
      <c r="M3065" s="5">
        <v>2</v>
      </c>
      <c r="N3065" s="5" t="s">
        <v>1173</v>
      </c>
    </row>
    <row r="3066" spans="1:14" x14ac:dyDescent="0.35">
      <c r="A3066" s="5" t="s">
        <v>1169</v>
      </c>
      <c r="B3066" s="117" t="str">
        <f>IF(ISERROR(VLOOKUP($A3066, Dropdownlisten!$A$3:$F$143, 2, FALSE)), "", VLOOKUP($A3066, Dropdownlisten!$A$3:$F$143, 2, FALSE))</f>
        <v>UmweltVersorgung</v>
      </c>
      <c r="C3066" s="117">
        <f>IF(ISERROR(VLOOKUP($A3066, Dropdownlisten!$A$3:$F$143, 3, FALSE)), "", VLOOKUP($A3066, Dropdownlisten!$A$3:$F$143, 3, FALSE))</f>
        <v>1100</v>
      </c>
      <c r="D3066" s="117" t="str">
        <f>IF(ISERROR(VLOOKUP($A3066, Dropdownlisten!$A$3:$F$143, 4, FALSE)), "", VLOOKUP($A3066, Dropdownlisten!$A$3:$F$143, 4, FALSE))</f>
        <v>UmweltVersorgung</v>
      </c>
      <c r="E3066" s="117" t="str">
        <f>IF(ISERROR(VLOOKUP($A3066, Dropdownlisten!$A$3:$F$143, 5, FALSE)), "", VLOOKUP($A3066, Dropdownlisten!$A$3:$F$143, 5, FALSE))</f>
        <v>1100_012</v>
      </c>
      <c r="F3066" s="117" t="str">
        <f>IF(ISERROR(VLOOKUP($A3066, Dropdownlisten!$A$3:$F$143, 6, FALSE)), "", VLOOKUP($A3066, Dropdownlisten!$A$3:$F$143, 6, FALSE))</f>
        <v>Landnutzung</v>
      </c>
      <c r="G3066" s="117" t="str">
        <f>VLOOKUP(E3066,Datenstruktur_fuer_R!$D$2:$F$141,3,FALSE)</f>
        <v>Polygon</v>
      </c>
      <c r="H3066" s="120" t="s">
        <v>293</v>
      </c>
      <c r="I3066" s="26" t="s">
        <v>756</v>
      </c>
      <c r="J3066" s="26" t="s">
        <v>1317</v>
      </c>
      <c r="K3066" s="5" t="s">
        <v>1338</v>
      </c>
      <c r="M3066" s="5">
        <v>2</v>
      </c>
      <c r="N3066" s="5" t="s">
        <v>1173</v>
      </c>
    </row>
    <row r="3067" spans="1:14" x14ac:dyDescent="0.35">
      <c r="A3067" s="5" t="s">
        <v>1169</v>
      </c>
      <c r="B3067" s="117" t="str">
        <f>IF(ISERROR(VLOOKUP($A3067, Dropdownlisten!$A$3:$F$143, 2, FALSE)), "", VLOOKUP($A3067, Dropdownlisten!$A$3:$F$143, 2, FALSE))</f>
        <v>UmweltVersorgung</v>
      </c>
      <c r="C3067" s="117">
        <f>IF(ISERROR(VLOOKUP($A3067, Dropdownlisten!$A$3:$F$143, 3, FALSE)), "", VLOOKUP($A3067, Dropdownlisten!$A$3:$F$143, 3, FALSE))</f>
        <v>1100</v>
      </c>
      <c r="D3067" s="117" t="str">
        <f>IF(ISERROR(VLOOKUP($A3067, Dropdownlisten!$A$3:$F$143, 4, FALSE)), "", VLOOKUP($A3067, Dropdownlisten!$A$3:$F$143, 4, FALSE))</f>
        <v>UmweltVersorgung</v>
      </c>
      <c r="E3067" s="117" t="str">
        <f>IF(ISERROR(VLOOKUP($A3067, Dropdownlisten!$A$3:$F$143, 5, FALSE)), "", VLOOKUP($A3067, Dropdownlisten!$A$3:$F$143, 5, FALSE))</f>
        <v>1100_012</v>
      </c>
      <c r="F3067" s="117" t="str">
        <f>IF(ISERROR(VLOOKUP($A3067, Dropdownlisten!$A$3:$F$143, 6, FALSE)), "", VLOOKUP($A3067, Dropdownlisten!$A$3:$F$143, 6, FALSE))</f>
        <v>Landnutzung</v>
      </c>
      <c r="G3067" s="117" t="str">
        <f>VLOOKUP(E3067,Datenstruktur_fuer_R!$D$2:$F$141,3,FALSE)</f>
        <v>Polygon</v>
      </c>
      <c r="H3067" s="120" t="s">
        <v>689</v>
      </c>
      <c r="I3067" s="26" t="s">
        <v>756</v>
      </c>
      <c r="J3067" s="26" t="s">
        <v>1317</v>
      </c>
      <c r="K3067" s="5" t="s">
        <v>1338</v>
      </c>
      <c r="L3067" s="5">
        <v>1012</v>
      </c>
      <c r="M3067" s="5">
        <v>2</v>
      </c>
      <c r="N3067" s="5" t="s">
        <v>1173</v>
      </c>
    </row>
    <row r="3068" spans="1:14" x14ac:dyDescent="0.35">
      <c r="A3068" s="5" t="s">
        <v>1169</v>
      </c>
      <c r="B3068" s="117" t="str">
        <f>IF(ISERROR(VLOOKUP($A3068, Dropdownlisten!$A$3:$F$143, 2, FALSE)), "", VLOOKUP($A3068, Dropdownlisten!$A$3:$F$143, 2, FALSE))</f>
        <v>UmweltVersorgung</v>
      </c>
      <c r="C3068" s="117">
        <f>IF(ISERROR(VLOOKUP($A3068, Dropdownlisten!$A$3:$F$143, 3, FALSE)), "", VLOOKUP($A3068, Dropdownlisten!$A$3:$F$143, 3, FALSE))</f>
        <v>1100</v>
      </c>
      <c r="D3068" s="117" t="str">
        <f>IF(ISERROR(VLOOKUP($A3068, Dropdownlisten!$A$3:$F$143, 4, FALSE)), "", VLOOKUP($A3068, Dropdownlisten!$A$3:$F$143, 4, FALSE))</f>
        <v>UmweltVersorgung</v>
      </c>
      <c r="E3068" s="117" t="str">
        <f>IF(ISERROR(VLOOKUP($A3068, Dropdownlisten!$A$3:$F$143, 5, FALSE)), "", VLOOKUP($A3068, Dropdownlisten!$A$3:$F$143, 5, FALSE))</f>
        <v>1100_012</v>
      </c>
      <c r="F3068" s="117" t="str">
        <f>IF(ISERROR(VLOOKUP($A3068, Dropdownlisten!$A$3:$F$143, 6, FALSE)), "", VLOOKUP($A3068, Dropdownlisten!$A$3:$F$143, 6, FALSE))</f>
        <v>Landnutzung</v>
      </c>
      <c r="G3068" s="117" t="str">
        <f>VLOOKUP(E3068,Datenstruktur_fuer_R!$D$2:$F$141,3,FALSE)</f>
        <v>Polygon</v>
      </c>
      <c r="H3068" s="120" t="s">
        <v>293</v>
      </c>
      <c r="I3068" s="26" t="s">
        <v>756</v>
      </c>
      <c r="J3068" s="26" t="s">
        <v>1317</v>
      </c>
      <c r="K3068" s="5" t="s">
        <v>1338</v>
      </c>
      <c r="M3068" s="5">
        <v>2</v>
      </c>
      <c r="N3068" s="5" t="s">
        <v>1173</v>
      </c>
    </row>
    <row r="3069" spans="1:14" x14ac:dyDescent="0.35">
      <c r="A3069" s="5" t="s">
        <v>1169</v>
      </c>
      <c r="B3069" s="117" t="str">
        <f>IF(ISERROR(VLOOKUP($A3069, Dropdownlisten!$A$3:$F$143, 2, FALSE)), "", VLOOKUP($A3069, Dropdownlisten!$A$3:$F$143, 2, FALSE))</f>
        <v>UmweltVersorgung</v>
      </c>
      <c r="C3069" s="117">
        <f>IF(ISERROR(VLOOKUP($A3069, Dropdownlisten!$A$3:$F$143, 3, FALSE)), "", VLOOKUP($A3069, Dropdownlisten!$A$3:$F$143, 3, FALSE))</f>
        <v>1100</v>
      </c>
      <c r="D3069" s="117" t="str">
        <f>IF(ISERROR(VLOOKUP($A3069, Dropdownlisten!$A$3:$F$143, 4, FALSE)), "", VLOOKUP($A3069, Dropdownlisten!$A$3:$F$143, 4, FALSE))</f>
        <v>UmweltVersorgung</v>
      </c>
      <c r="E3069" s="117" t="str">
        <f>IF(ISERROR(VLOOKUP($A3069, Dropdownlisten!$A$3:$F$143, 5, FALSE)), "", VLOOKUP($A3069, Dropdownlisten!$A$3:$F$143, 5, FALSE))</f>
        <v>1100_012</v>
      </c>
      <c r="F3069" s="117" t="str">
        <f>IF(ISERROR(VLOOKUP($A3069, Dropdownlisten!$A$3:$F$143, 6, FALSE)), "", VLOOKUP($A3069, Dropdownlisten!$A$3:$F$143, 6, FALSE))</f>
        <v>Landnutzung</v>
      </c>
      <c r="G3069" s="117" t="str">
        <f>VLOOKUP(E3069,Datenstruktur_fuer_R!$D$2:$F$141,3,FALSE)</f>
        <v>Polygon</v>
      </c>
      <c r="H3069" s="120" t="s">
        <v>689</v>
      </c>
      <c r="I3069" s="26" t="s">
        <v>756</v>
      </c>
      <c r="J3069" s="26" t="s">
        <v>1317</v>
      </c>
      <c r="K3069" s="5" t="s">
        <v>1338</v>
      </c>
      <c r="L3069" s="5">
        <v>1020</v>
      </c>
      <c r="M3069" s="5">
        <v>2</v>
      </c>
      <c r="N3069" s="5" t="s">
        <v>1173</v>
      </c>
    </row>
    <row r="3070" spans="1:14" x14ac:dyDescent="0.35">
      <c r="A3070" s="5" t="s">
        <v>1169</v>
      </c>
      <c r="B3070" s="117" t="str">
        <f>IF(ISERROR(VLOOKUP($A3070, Dropdownlisten!$A$3:$F$143, 2, FALSE)), "", VLOOKUP($A3070, Dropdownlisten!$A$3:$F$143, 2, FALSE))</f>
        <v>UmweltVersorgung</v>
      </c>
      <c r="C3070" s="117">
        <f>IF(ISERROR(VLOOKUP($A3070, Dropdownlisten!$A$3:$F$143, 3, FALSE)), "", VLOOKUP($A3070, Dropdownlisten!$A$3:$F$143, 3, FALSE))</f>
        <v>1100</v>
      </c>
      <c r="D3070" s="117" t="str">
        <f>IF(ISERROR(VLOOKUP($A3070, Dropdownlisten!$A$3:$F$143, 4, FALSE)), "", VLOOKUP($A3070, Dropdownlisten!$A$3:$F$143, 4, FALSE))</f>
        <v>UmweltVersorgung</v>
      </c>
      <c r="E3070" s="117" t="str">
        <f>IF(ISERROR(VLOOKUP($A3070, Dropdownlisten!$A$3:$F$143, 5, FALSE)), "", VLOOKUP($A3070, Dropdownlisten!$A$3:$F$143, 5, FALSE))</f>
        <v>1100_012</v>
      </c>
      <c r="F3070" s="117" t="str">
        <f>IF(ISERROR(VLOOKUP($A3070, Dropdownlisten!$A$3:$F$143, 6, FALSE)), "", VLOOKUP($A3070, Dropdownlisten!$A$3:$F$143, 6, FALSE))</f>
        <v>Landnutzung</v>
      </c>
      <c r="G3070" s="117" t="str">
        <f>VLOOKUP(E3070,Datenstruktur_fuer_R!$D$2:$F$141,3,FALSE)</f>
        <v>Polygon</v>
      </c>
      <c r="H3070" s="120" t="s">
        <v>293</v>
      </c>
      <c r="I3070" s="26" t="s">
        <v>756</v>
      </c>
      <c r="J3070" s="26" t="s">
        <v>1317</v>
      </c>
      <c r="K3070" s="5" t="s">
        <v>1338</v>
      </c>
      <c r="M3070" s="5">
        <v>2</v>
      </c>
      <c r="N3070" s="5" t="s">
        <v>1173</v>
      </c>
    </row>
    <row r="3071" spans="1:14" x14ac:dyDescent="0.35">
      <c r="A3071" s="5" t="s">
        <v>1169</v>
      </c>
      <c r="B3071" s="117" t="str">
        <f>IF(ISERROR(VLOOKUP($A3071, Dropdownlisten!$A$3:$F$143, 2, FALSE)), "", VLOOKUP($A3071, Dropdownlisten!$A$3:$F$143, 2, FALSE))</f>
        <v>UmweltVersorgung</v>
      </c>
      <c r="C3071" s="117">
        <f>IF(ISERROR(VLOOKUP($A3071, Dropdownlisten!$A$3:$F$143, 3, FALSE)), "", VLOOKUP($A3071, Dropdownlisten!$A$3:$F$143, 3, FALSE))</f>
        <v>1100</v>
      </c>
      <c r="D3071" s="117" t="str">
        <f>IF(ISERROR(VLOOKUP($A3071, Dropdownlisten!$A$3:$F$143, 4, FALSE)), "", VLOOKUP($A3071, Dropdownlisten!$A$3:$F$143, 4, FALSE))</f>
        <v>UmweltVersorgung</v>
      </c>
      <c r="E3071" s="117" t="str">
        <f>IF(ISERROR(VLOOKUP($A3071, Dropdownlisten!$A$3:$F$143, 5, FALSE)), "", VLOOKUP($A3071, Dropdownlisten!$A$3:$F$143, 5, FALSE))</f>
        <v>1100_012</v>
      </c>
      <c r="F3071" s="117" t="str">
        <f>IF(ISERROR(VLOOKUP($A3071, Dropdownlisten!$A$3:$F$143, 6, FALSE)), "", VLOOKUP($A3071, Dropdownlisten!$A$3:$F$143, 6, FALSE))</f>
        <v>Landnutzung</v>
      </c>
      <c r="G3071" s="117" t="str">
        <f>VLOOKUP(E3071,Datenstruktur_fuer_R!$D$2:$F$141,3,FALSE)</f>
        <v>Polygon</v>
      </c>
      <c r="H3071" s="120" t="s">
        <v>689</v>
      </c>
      <c r="I3071" s="26" t="s">
        <v>756</v>
      </c>
      <c r="J3071" s="26" t="s">
        <v>1317</v>
      </c>
      <c r="K3071" s="5" t="s">
        <v>1338</v>
      </c>
      <c r="L3071" s="5">
        <v>1021</v>
      </c>
      <c r="M3071" s="5">
        <v>2</v>
      </c>
      <c r="N3071" s="5" t="s">
        <v>1173</v>
      </c>
    </row>
    <row r="3072" spans="1:14" x14ac:dyDescent="0.35">
      <c r="A3072" s="5" t="s">
        <v>1169</v>
      </c>
      <c r="B3072" s="117" t="str">
        <f>IF(ISERROR(VLOOKUP($A3072, Dropdownlisten!$A$3:$F$143, 2, FALSE)), "", VLOOKUP($A3072, Dropdownlisten!$A$3:$F$143, 2, FALSE))</f>
        <v>UmweltVersorgung</v>
      </c>
      <c r="C3072" s="117">
        <f>IF(ISERROR(VLOOKUP($A3072, Dropdownlisten!$A$3:$F$143, 3, FALSE)), "", VLOOKUP($A3072, Dropdownlisten!$A$3:$F$143, 3, FALSE))</f>
        <v>1100</v>
      </c>
      <c r="D3072" s="117" t="str">
        <f>IF(ISERROR(VLOOKUP($A3072, Dropdownlisten!$A$3:$F$143, 4, FALSE)), "", VLOOKUP($A3072, Dropdownlisten!$A$3:$F$143, 4, FALSE))</f>
        <v>UmweltVersorgung</v>
      </c>
      <c r="E3072" s="117" t="str">
        <f>IF(ISERROR(VLOOKUP($A3072, Dropdownlisten!$A$3:$F$143, 5, FALSE)), "", VLOOKUP($A3072, Dropdownlisten!$A$3:$F$143, 5, FALSE))</f>
        <v>1100_012</v>
      </c>
      <c r="F3072" s="117" t="str">
        <f>IF(ISERROR(VLOOKUP($A3072, Dropdownlisten!$A$3:$F$143, 6, FALSE)), "", VLOOKUP($A3072, Dropdownlisten!$A$3:$F$143, 6, FALSE))</f>
        <v>Landnutzung</v>
      </c>
      <c r="G3072" s="117" t="str">
        <f>VLOOKUP(E3072,Datenstruktur_fuer_R!$D$2:$F$141,3,FALSE)</f>
        <v>Polygon</v>
      </c>
      <c r="H3072" s="120" t="s">
        <v>293</v>
      </c>
      <c r="I3072" s="26" t="s">
        <v>756</v>
      </c>
      <c r="J3072" s="26" t="s">
        <v>1317</v>
      </c>
      <c r="K3072" s="5" t="s">
        <v>1338</v>
      </c>
      <c r="M3072" s="5">
        <v>2</v>
      </c>
      <c r="N3072" s="5" t="s">
        <v>1173</v>
      </c>
    </row>
    <row r="3073" spans="1:14" x14ac:dyDescent="0.35">
      <c r="A3073" s="5" t="s">
        <v>1169</v>
      </c>
      <c r="B3073" s="117" t="str">
        <f>IF(ISERROR(VLOOKUP($A3073, Dropdownlisten!$A$3:$F$143, 2, FALSE)), "", VLOOKUP($A3073, Dropdownlisten!$A$3:$F$143, 2, FALSE))</f>
        <v>UmweltVersorgung</v>
      </c>
      <c r="C3073" s="117">
        <f>IF(ISERROR(VLOOKUP($A3073, Dropdownlisten!$A$3:$F$143, 3, FALSE)), "", VLOOKUP($A3073, Dropdownlisten!$A$3:$F$143, 3, FALSE))</f>
        <v>1100</v>
      </c>
      <c r="D3073" s="117" t="str">
        <f>IF(ISERROR(VLOOKUP($A3073, Dropdownlisten!$A$3:$F$143, 4, FALSE)), "", VLOOKUP($A3073, Dropdownlisten!$A$3:$F$143, 4, FALSE))</f>
        <v>UmweltVersorgung</v>
      </c>
      <c r="E3073" s="117" t="str">
        <f>IF(ISERROR(VLOOKUP($A3073, Dropdownlisten!$A$3:$F$143, 5, FALSE)), "", VLOOKUP($A3073, Dropdownlisten!$A$3:$F$143, 5, FALSE))</f>
        <v>1100_012</v>
      </c>
      <c r="F3073" s="117" t="str">
        <f>IF(ISERROR(VLOOKUP($A3073, Dropdownlisten!$A$3:$F$143, 6, FALSE)), "", VLOOKUP($A3073, Dropdownlisten!$A$3:$F$143, 6, FALSE))</f>
        <v>Landnutzung</v>
      </c>
      <c r="G3073" s="117" t="str">
        <f>VLOOKUP(E3073,Datenstruktur_fuer_R!$D$2:$F$141,3,FALSE)</f>
        <v>Polygon</v>
      </c>
      <c r="H3073" s="120" t="s">
        <v>689</v>
      </c>
      <c r="I3073" s="26" t="s">
        <v>756</v>
      </c>
      <c r="J3073" s="26" t="s">
        <v>1317</v>
      </c>
      <c r="K3073" s="5" t="s">
        <v>1338</v>
      </c>
      <c r="L3073" s="5">
        <v>1030</v>
      </c>
      <c r="M3073" s="5">
        <v>2</v>
      </c>
      <c r="N3073" s="5" t="s">
        <v>1173</v>
      </c>
    </row>
    <row r="3074" spans="1:14" x14ac:dyDescent="0.35">
      <c r="A3074" s="5" t="s">
        <v>1169</v>
      </c>
      <c r="B3074" s="117" t="str">
        <f>IF(ISERROR(VLOOKUP($A3074, Dropdownlisten!$A$3:$F$143, 2, FALSE)), "", VLOOKUP($A3074, Dropdownlisten!$A$3:$F$143, 2, FALSE))</f>
        <v>UmweltVersorgung</v>
      </c>
      <c r="C3074" s="117">
        <f>IF(ISERROR(VLOOKUP($A3074, Dropdownlisten!$A$3:$F$143, 3, FALSE)), "", VLOOKUP($A3074, Dropdownlisten!$A$3:$F$143, 3, FALSE))</f>
        <v>1100</v>
      </c>
      <c r="D3074" s="117" t="str">
        <f>IF(ISERROR(VLOOKUP($A3074, Dropdownlisten!$A$3:$F$143, 4, FALSE)), "", VLOOKUP($A3074, Dropdownlisten!$A$3:$F$143, 4, FALSE))</f>
        <v>UmweltVersorgung</v>
      </c>
      <c r="E3074" s="117" t="str">
        <f>IF(ISERROR(VLOOKUP($A3074, Dropdownlisten!$A$3:$F$143, 5, FALSE)), "", VLOOKUP($A3074, Dropdownlisten!$A$3:$F$143, 5, FALSE))</f>
        <v>1100_012</v>
      </c>
      <c r="F3074" s="117" t="str">
        <f>IF(ISERROR(VLOOKUP($A3074, Dropdownlisten!$A$3:$F$143, 6, FALSE)), "", VLOOKUP($A3074, Dropdownlisten!$A$3:$F$143, 6, FALSE))</f>
        <v>Landnutzung</v>
      </c>
      <c r="G3074" s="117" t="str">
        <f>VLOOKUP(E3074,Datenstruktur_fuer_R!$D$2:$F$141,3,FALSE)</f>
        <v>Polygon</v>
      </c>
      <c r="H3074" s="120" t="s">
        <v>293</v>
      </c>
      <c r="I3074" s="26" t="s">
        <v>756</v>
      </c>
      <c r="J3074" s="26" t="s">
        <v>1317</v>
      </c>
      <c r="K3074" s="5" t="s">
        <v>1338</v>
      </c>
      <c r="M3074" s="5">
        <v>2</v>
      </c>
      <c r="N3074" s="5" t="s">
        <v>1173</v>
      </c>
    </row>
    <row r="3075" spans="1:14" x14ac:dyDescent="0.35">
      <c r="A3075" s="5" t="s">
        <v>1169</v>
      </c>
      <c r="B3075" s="117" t="str">
        <f>IF(ISERROR(VLOOKUP($A3075, Dropdownlisten!$A$3:$F$143, 2, FALSE)), "", VLOOKUP($A3075, Dropdownlisten!$A$3:$F$143, 2, FALSE))</f>
        <v>UmweltVersorgung</v>
      </c>
      <c r="C3075" s="117">
        <f>IF(ISERROR(VLOOKUP($A3075, Dropdownlisten!$A$3:$F$143, 3, FALSE)), "", VLOOKUP($A3075, Dropdownlisten!$A$3:$F$143, 3, FALSE))</f>
        <v>1100</v>
      </c>
      <c r="D3075" s="117" t="str">
        <f>IF(ISERROR(VLOOKUP($A3075, Dropdownlisten!$A$3:$F$143, 4, FALSE)), "", VLOOKUP($A3075, Dropdownlisten!$A$3:$F$143, 4, FALSE))</f>
        <v>UmweltVersorgung</v>
      </c>
      <c r="E3075" s="117" t="str">
        <f>IF(ISERROR(VLOOKUP($A3075, Dropdownlisten!$A$3:$F$143, 5, FALSE)), "", VLOOKUP($A3075, Dropdownlisten!$A$3:$F$143, 5, FALSE))</f>
        <v>1100_012</v>
      </c>
      <c r="F3075" s="117" t="str">
        <f>IF(ISERROR(VLOOKUP($A3075, Dropdownlisten!$A$3:$F$143, 6, FALSE)), "", VLOOKUP($A3075, Dropdownlisten!$A$3:$F$143, 6, FALSE))</f>
        <v>Landnutzung</v>
      </c>
      <c r="G3075" s="117" t="str">
        <f>VLOOKUP(E3075,Datenstruktur_fuer_R!$D$2:$F$141,3,FALSE)</f>
        <v>Polygon</v>
      </c>
      <c r="H3075" s="120" t="s">
        <v>689</v>
      </c>
      <c r="I3075" s="26" t="s">
        <v>756</v>
      </c>
      <c r="J3075" s="26" t="s">
        <v>1317</v>
      </c>
      <c r="K3075" s="5" t="s">
        <v>1338</v>
      </c>
      <c r="L3075" s="5">
        <v>1031</v>
      </c>
      <c r="M3075" s="5">
        <v>2</v>
      </c>
      <c r="N3075" s="5" t="s">
        <v>1173</v>
      </c>
    </row>
    <row r="3076" spans="1:14" x14ac:dyDescent="0.35">
      <c r="A3076" s="5" t="s">
        <v>1169</v>
      </c>
      <c r="B3076" s="117" t="str">
        <f>IF(ISERROR(VLOOKUP($A3076, Dropdownlisten!$A$3:$F$143, 2, FALSE)), "", VLOOKUP($A3076, Dropdownlisten!$A$3:$F$143, 2, FALSE))</f>
        <v>UmweltVersorgung</v>
      </c>
      <c r="C3076" s="117">
        <f>IF(ISERROR(VLOOKUP($A3076, Dropdownlisten!$A$3:$F$143, 3, FALSE)), "", VLOOKUP($A3076, Dropdownlisten!$A$3:$F$143, 3, FALSE))</f>
        <v>1100</v>
      </c>
      <c r="D3076" s="117" t="str">
        <f>IF(ISERROR(VLOOKUP($A3076, Dropdownlisten!$A$3:$F$143, 4, FALSE)), "", VLOOKUP($A3076, Dropdownlisten!$A$3:$F$143, 4, FALSE))</f>
        <v>UmweltVersorgung</v>
      </c>
      <c r="E3076" s="117" t="str">
        <f>IF(ISERROR(VLOOKUP($A3076, Dropdownlisten!$A$3:$F$143, 5, FALSE)), "", VLOOKUP($A3076, Dropdownlisten!$A$3:$F$143, 5, FALSE))</f>
        <v>1100_012</v>
      </c>
      <c r="F3076" s="117" t="str">
        <f>IF(ISERROR(VLOOKUP($A3076, Dropdownlisten!$A$3:$F$143, 6, FALSE)), "", VLOOKUP($A3076, Dropdownlisten!$A$3:$F$143, 6, FALSE))</f>
        <v>Landnutzung</v>
      </c>
      <c r="G3076" s="117" t="str">
        <f>VLOOKUP(E3076,Datenstruktur_fuer_R!$D$2:$F$141,3,FALSE)</f>
        <v>Polygon</v>
      </c>
      <c r="H3076" s="120" t="s">
        <v>293</v>
      </c>
      <c r="I3076" s="26" t="s">
        <v>756</v>
      </c>
      <c r="J3076" s="26" t="s">
        <v>1317</v>
      </c>
      <c r="K3076" s="5" t="s">
        <v>1338</v>
      </c>
      <c r="M3076" s="5">
        <v>2</v>
      </c>
      <c r="N3076" s="5" t="s">
        <v>1173</v>
      </c>
    </row>
    <row r="3077" spans="1:14" x14ac:dyDescent="0.35">
      <c r="A3077" s="5" t="s">
        <v>1169</v>
      </c>
      <c r="B3077" s="117" t="str">
        <f>IF(ISERROR(VLOOKUP($A3077, Dropdownlisten!$A$3:$F$143, 2, FALSE)), "", VLOOKUP($A3077, Dropdownlisten!$A$3:$F$143, 2, FALSE))</f>
        <v>UmweltVersorgung</v>
      </c>
      <c r="C3077" s="117">
        <f>IF(ISERROR(VLOOKUP($A3077, Dropdownlisten!$A$3:$F$143, 3, FALSE)), "", VLOOKUP($A3077, Dropdownlisten!$A$3:$F$143, 3, FALSE))</f>
        <v>1100</v>
      </c>
      <c r="D3077" s="117" t="str">
        <f>IF(ISERROR(VLOOKUP($A3077, Dropdownlisten!$A$3:$F$143, 4, FALSE)), "", VLOOKUP($A3077, Dropdownlisten!$A$3:$F$143, 4, FALSE))</f>
        <v>UmweltVersorgung</v>
      </c>
      <c r="E3077" s="117" t="str">
        <f>IF(ISERROR(VLOOKUP($A3077, Dropdownlisten!$A$3:$F$143, 5, FALSE)), "", VLOOKUP($A3077, Dropdownlisten!$A$3:$F$143, 5, FALSE))</f>
        <v>1100_012</v>
      </c>
      <c r="F3077" s="117" t="str">
        <f>IF(ISERROR(VLOOKUP($A3077, Dropdownlisten!$A$3:$F$143, 6, FALSE)), "", VLOOKUP($A3077, Dropdownlisten!$A$3:$F$143, 6, FALSE))</f>
        <v>Landnutzung</v>
      </c>
      <c r="G3077" s="117" t="str">
        <f>VLOOKUP(E3077,Datenstruktur_fuer_R!$D$2:$F$141,3,FALSE)</f>
        <v>Polygon</v>
      </c>
      <c r="H3077" s="120" t="s">
        <v>689</v>
      </c>
      <c r="I3077" s="26" t="s">
        <v>756</v>
      </c>
      <c r="J3077" s="26" t="s">
        <v>1317</v>
      </c>
      <c r="K3077" s="5" t="s">
        <v>1338</v>
      </c>
      <c r="L3077" s="5">
        <v>1040</v>
      </c>
      <c r="M3077" s="5">
        <v>2</v>
      </c>
      <c r="N3077" s="5" t="s">
        <v>1173</v>
      </c>
    </row>
    <row r="3078" spans="1:14" x14ac:dyDescent="0.35">
      <c r="A3078" s="5" t="s">
        <v>1169</v>
      </c>
      <c r="B3078" s="117" t="str">
        <f>IF(ISERROR(VLOOKUP($A3078, Dropdownlisten!$A$3:$F$143, 2, FALSE)), "", VLOOKUP($A3078, Dropdownlisten!$A$3:$F$143, 2, FALSE))</f>
        <v>UmweltVersorgung</v>
      </c>
      <c r="C3078" s="117">
        <f>IF(ISERROR(VLOOKUP($A3078, Dropdownlisten!$A$3:$F$143, 3, FALSE)), "", VLOOKUP($A3078, Dropdownlisten!$A$3:$F$143, 3, FALSE))</f>
        <v>1100</v>
      </c>
      <c r="D3078" s="117" t="str">
        <f>IF(ISERROR(VLOOKUP($A3078, Dropdownlisten!$A$3:$F$143, 4, FALSE)), "", VLOOKUP($A3078, Dropdownlisten!$A$3:$F$143, 4, FALSE))</f>
        <v>UmweltVersorgung</v>
      </c>
      <c r="E3078" s="117" t="str">
        <f>IF(ISERROR(VLOOKUP($A3078, Dropdownlisten!$A$3:$F$143, 5, FALSE)), "", VLOOKUP($A3078, Dropdownlisten!$A$3:$F$143, 5, FALSE))</f>
        <v>1100_012</v>
      </c>
      <c r="F3078" s="117" t="str">
        <f>IF(ISERROR(VLOOKUP($A3078, Dropdownlisten!$A$3:$F$143, 6, FALSE)), "", VLOOKUP($A3078, Dropdownlisten!$A$3:$F$143, 6, FALSE))</f>
        <v>Landnutzung</v>
      </c>
      <c r="G3078" s="117" t="str">
        <f>VLOOKUP(E3078,Datenstruktur_fuer_R!$D$2:$F$141,3,FALSE)</f>
        <v>Polygon</v>
      </c>
      <c r="H3078" s="120" t="s">
        <v>293</v>
      </c>
      <c r="I3078" s="26" t="s">
        <v>756</v>
      </c>
      <c r="J3078" s="26" t="s">
        <v>1317</v>
      </c>
      <c r="K3078" s="5" t="s">
        <v>1338</v>
      </c>
      <c r="M3078" s="5">
        <v>2</v>
      </c>
      <c r="N3078" s="5" t="s">
        <v>1173</v>
      </c>
    </row>
    <row r="3079" spans="1:14" x14ac:dyDescent="0.35">
      <c r="A3079" s="5" t="s">
        <v>1169</v>
      </c>
      <c r="B3079" s="117" t="str">
        <f>IF(ISERROR(VLOOKUP($A3079, Dropdownlisten!$A$3:$F$143, 2, FALSE)), "", VLOOKUP($A3079, Dropdownlisten!$A$3:$F$143, 2, FALSE))</f>
        <v>UmweltVersorgung</v>
      </c>
      <c r="C3079" s="117">
        <f>IF(ISERROR(VLOOKUP($A3079, Dropdownlisten!$A$3:$F$143, 3, FALSE)), "", VLOOKUP($A3079, Dropdownlisten!$A$3:$F$143, 3, FALSE))</f>
        <v>1100</v>
      </c>
      <c r="D3079" s="117" t="str">
        <f>IF(ISERROR(VLOOKUP($A3079, Dropdownlisten!$A$3:$F$143, 4, FALSE)), "", VLOOKUP($A3079, Dropdownlisten!$A$3:$F$143, 4, FALSE))</f>
        <v>UmweltVersorgung</v>
      </c>
      <c r="E3079" s="117" t="str">
        <f>IF(ISERROR(VLOOKUP($A3079, Dropdownlisten!$A$3:$F$143, 5, FALSE)), "", VLOOKUP($A3079, Dropdownlisten!$A$3:$F$143, 5, FALSE))</f>
        <v>1100_012</v>
      </c>
      <c r="F3079" s="117" t="str">
        <f>IF(ISERROR(VLOOKUP($A3079, Dropdownlisten!$A$3:$F$143, 6, FALSE)), "", VLOOKUP($A3079, Dropdownlisten!$A$3:$F$143, 6, FALSE))</f>
        <v>Landnutzung</v>
      </c>
      <c r="G3079" s="117" t="str">
        <f>VLOOKUP(E3079,Datenstruktur_fuer_R!$D$2:$F$141,3,FALSE)</f>
        <v>Polygon</v>
      </c>
      <c r="H3079" s="120" t="s">
        <v>689</v>
      </c>
      <c r="I3079" s="26" t="s">
        <v>756</v>
      </c>
      <c r="J3079" s="26" t="s">
        <v>1317</v>
      </c>
      <c r="K3079" s="5" t="s">
        <v>1338</v>
      </c>
      <c r="L3079" s="5">
        <v>1050</v>
      </c>
      <c r="M3079" s="5">
        <v>2</v>
      </c>
      <c r="N3079" s="5" t="s">
        <v>1173</v>
      </c>
    </row>
    <row r="3080" spans="1:14" x14ac:dyDescent="0.35">
      <c r="A3080" s="5" t="s">
        <v>1169</v>
      </c>
      <c r="B3080" s="117" t="str">
        <f>IF(ISERROR(VLOOKUP($A3080, Dropdownlisten!$A$3:$F$143, 2, FALSE)), "", VLOOKUP($A3080, Dropdownlisten!$A$3:$F$143, 2, FALSE))</f>
        <v>UmweltVersorgung</v>
      </c>
      <c r="C3080" s="117">
        <f>IF(ISERROR(VLOOKUP($A3080, Dropdownlisten!$A$3:$F$143, 3, FALSE)), "", VLOOKUP($A3080, Dropdownlisten!$A$3:$F$143, 3, FALSE))</f>
        <v>1100</v>
      </c>
      <c r="D3080" s="117" t="str">
        <f>IF(ISERROR(VLOOKUP($A3080, Dropdownlisten!$A$3:$F$143, 4, FALSE)), "", VLOOKUP($A3080, Dropdownlisten!$A$3:$F$143, 4, FALSE))</f>
        <v>UmweltVersorgung</v>
      </c>
      <c r="E3080" s="117" t="str">
        <f>IF(ISERROR(VLOOKUP($A3080, Dropdownlisten!$A$3:$F$143, 5, FALSE)), "", VLOOKUP($A3080, Dropdownlisten!$A$3:$F$143, 5, FALSE))</f>
        <v>1100_012</v>
      </c>
      <c r="F3080" s="117" t="str">
        <f>IF(ISERROR(VLOOKUP($A3080, Dropdownlisten!$A$3:$F$143, 6, FALSE)), "", VLOOKUP($A3080, Dropdownlisten!$A$3:$F$143, 6, FALSE))</f>
        <v>Landnutzung</v>
      </c>
      <c r="G3080" s="117" t="str">
        <f>VLOOKUP(E3080,Datenstruktur_fuer_R!$D$2:$F$141,3,FALSE)</f>
        <v>Polygon</v>
      </c>
      <c r="H3080" s="120" t="s">
        <v>293</v>
      </c>
      <c r="I3080" s="26" t="s">
        <v>756</v>
      </c>
      <c r="J3080" s="26" t="s">
        <v>1317</v>
      </c>
      <c r="K3080" s="5" t="s">
        <v>1338</v>
      </c>
      <c r="L3080" s="5"/>
      <c r="M3080" s="5">
        <v>2</v>
      </c>
      <c r="N3080" s="5" t="s">
        <v>1173</v>
      </c>
    </row>
    <row r="3081" spans="1:14" x14ac:dyDescent="0.35">
      <c r="A3081" s="5" t="s">
        <v>1169</v>
      </c>
      <c r="B3081" s="117" t="str">
        <f>IF(ISERROR(VLOOKUP($A3081, Dropdownlisten!$A$3:$F$143, 2, FALSE)), "", VLOOKUP($A3081, Dropdownlisten!$A$3:$F$143, 2, FALSE))</f>
        <v>UmweltVersorgung</v>
      </c>
      <c r="C3081" s="117">
        <f>IF(ISERROR(VLOOKUP($A3081, Dropdownlisten!$A$3:$F$143, 3, FALSE)), "", VLOOKUP($A3081, Dropdownlisten!$A$3:$F$143, 3, FALSE))</f>
        <v>1100</v>
      </c>
      <c r="D3081" s="117" t="str">
        <f>IF(ISERROR(VLOOKUP($A3081, Dropdownlisten!$A$3:$F$143, 4, FALSE)), "", VLOOKUP($A3081, Dropdownlisten!$A$3:$F$143, 4, FALSE))</f>
        <v>UmweltVersorgung</v>
      </c>
      <c r="E3081" s="117" t="str">
        <f>IF(ISERROR(VLOOKUP($A3081, Dropdownlisten!$A$3:$F$143, 5, FALSE)), "", VLOOKUP($A3081, Dropdownlisten!$A$3:$F$143, 5, FALSE))</f>
        <v>1100_012</v>
      </c>
      <c r="F3081" s="117" t="str">
        <f>IF(ISERROR(VLOOKUP($A3081, Dropdownlisten!$A$3:$F$143, 6, FALSE)), "", VLOOKUP($A3081, Dropdownlisten!$A$3:$F$143, 6, FALSE))</f>
        <v>Landnutzung</v>
      </c>
      <c r="G3081" s="117" t="str">
        <f>VLOOKUP(E3081,Datenstruktur_fuer_R!$D$2:$F$141,3,FALSE)</f>
        <v>Polygon</v>
      </c>
      <c r="H3081" s="120" t="s">
        <v>689</v>
      </c>
      <c r="I3081" s="26" t="s">
        <v>756</v>
      </c>
      <c r="J3081" s="26" t="s">
        <v>1318</v>
      </c>
      <c r="K3081" s="5"/>
      <c r="L3081" s="5"/>
      <c r="M3081" s="5">
        <v>2</v>
      </c>
      <c r="N3081" s="5" t="s">
        <v>1173</v>
      </c>
    </row>
    <row r="3082" spans="1:14" x14ac:dyDescent="0.35">
      <c r="A3082" s="5" t="s">
        <v>1169</v>
      </c>
      <c r="B3082" s="117" t="str">
        <f>IF(ISERROR(VLOOKUP($A3082, Dropdownlisten!$A$3:$F$143, 2, FALSE)), "", VLOOKUP($A3082, Dropdownlisten!$A$3:$F$143, 2, FALSE))</f>
        <v>UmweltVersorgung</v>
      </c>
      <c r="C3082" s="117">
        <f>IF(ISERROR(VLOOKUP($A3082, Dropdownlisten!$A$3:$F$143, 3, FALSE)), "", VLOOKUP($A3082, Dropdownlisten!$A$3:$F$143, 3, FALSE))</f>
        <v>1100</v>
      </c>
      <c r="D3082" s="117" t="str">
        <f>IF(ISERROR(VLOOKUP($A3082, Dropdownlisten!$A$3:$F$143, 4, FALSE)), "", VLOOKUP($A3082, Dropdownlisten!$A$3:$F$143, 4, FALSE))</f>
        <v>UmweltVersorgung</v>
      </c>
      <c r="E3082" s="117" t="str">
        <f>IF(ISERROR(VLOOKUP($A3082, Dropdownlisten!$A$3:$F$143, 5, FALSE)), "", VLOOKUP($A3082, Dropdownlisten!$A$3:$F$143, 5, FALSE))</f>
        <v>1100_012</v>
      </c>
      <c r="F3082" s="117" t="str">
        <f>IF(ISERROR(VLOOKUP($A3082, Dropdownlisten!$A$3:$F$143, 6, FALSE)), "", VLOOKUP($A3082, Dropdownlisten!$A$3:$F$143, 6, FALSE))</f>
        <v>Landnutzung</v>
      </c>
      <c r="G3082" s="117" t="str">
        <f>VLOOKUP(E3082,Datenstruktur_fuer_R!$D$2:$F$141,3,FALSE)</f>
        <v>Polygon</v>
      </c>
      <c r="H3082" s="120" t="s">
        <v>689</v>
      </c>
      <c r="I3082" s="26" t="s">
        <v>756</v>
      </c>
      <c r="J3082" s="26" t="s">
        <v>1319</v>
      </c>
      <c r="K3082" s="5"/>
      <c r="L3082" s="5"/>
      <c r="M3082" s="5">
        <v>2</v>
      </c>
      <c r="N3082" s="5" t="s">
        <v>1173</v>
      </c>
    </row>
    <row r="3083" spans="1:14" x14ac:dyDescent="0.35">
      <c r="A3083" s="5" t="s">
        <v>1169</v>
      </c>
      <c r="B3083" s="117" t="str">
        <f>IF(ISERROR(VLOOKUP($A3083, Dropdownlisten!$A$3:$F$143, 2, FALSE)), "", VLOOKUP($A3083, Dropdownlisten!$A$3:$F$143, 2, FALSE))</f>
        <v>UmweltVersorgung</v>
      </c>
      <c r="C3083" s="117">
        <f>IF(ISERROR(VLOOKUP($A3083, Dropdownlisten!$A$3:$F$143, 3, FALSE)), "", VLOOKUP($A3083, Dropdownlisten!$A$3:$F$143, 3, FALSE))</f>
        <v>1100</v>
      </c>
      <c r="D3083" s="117" t="str">
        <f>IF(ISERROR(VLOOKUP($A3083, Dropdownlisten!$A$3:$F$143, 4, FALSE)), "", VLOOKUP($A3083, Dropdownlisten!$A$3:$F$143, 4, FALSE))</f>
        <v>UmweltVersorgung</v>
      </c>
      <c r="E3083" s="117" t="str">
        <f>IF(ISERROR(VLOOKUP($A3083, Dropdownlisten!$A$3:$F$143, 5, FALSE)), "", VLOOKUP($A3083, Dropdownlisten!$A$3:$F$143, 5, FALSE))</f>
        <v>1100_012</v>
      </c>
      <c r="F3083" s="117" t="str">
        <f>IF(ISERROR(VLOOKUP($A3083, Dropdownlisten!$A$3:$F$143, 6, FALSE)), "", VLOOKUP($A3083, Dropdownlisten!$A$3:$F$143, 6, FALSE))</f>
        <v>Landnutzung</v>
      </c>
      <c r="G3083" s="117" t="str">
        <f>VLOOKUP(E3083,Datenstruktur_fuer_R!$D$2:$F$141,3,FALSE)</f>
        <v>Polygon</v>
      </c>
      <c r="H3083" s="120" t="s">
        <v>689</v>
      </c>
      <c r="I3083" s="26" t="s">
        <v>756</v>
      </c>
      <c r="J3083" s="26" t="s">
        <v>1320</v>
      </c>
      <c r="K3083" s="5"/>
      <c r="L3083" s="5"/>
      <c r="M3083" s="5">
        <v>2</v>
      </c>
      <c r="N3083" s="5" t="s">
        <v>1173</v>
      </c>
    </row>
    <row r="3084" spans="1:14" x14ac:dyDescent="0.35">
      <c r="A3084" s="5" t="s">
        <v>1169</v>
      </c>
      <c r="B3084" s="117" t="str">
        <f>IF(ISERROR(VLOOKUP($A3084, Dropdownlisten!$A$3:$F$143, 2, FALSE)), "", VLOOKUP($A3084, Dropdownlisten!$A$3:$F$143, 2, FALSE))</f>
        <v>UmweltVersorgung</v>
      </c>
      <c r="C3084" s="117">
        <f>IF(ISERROR(VLOOKUP($A3084, Dropdownlisten!$A$3:$F$143, 3, FALSE)), "", VLOOKUP($A3084, Dropdownlisten!$A$3:$F$143, 3, FALSE))</f>
        <v>1100</v>
      </c>
      <c r="D3084" s="117" t="str">
        <f>IF(ISERROR(VLOOKUP($A3084, Dropdownlisten!$A$3:$F$143, 4, FALSE)), "", VLOOKUP($A3084, Dropdownlisten!$A$3:$F$143, 4, FALSE))</f>
        <v>UmweltVersorgung</v>
      </c>
      <c r="E3084" s="117" t="str">
        <f>IF(ISERROR(VLOOKUP($A3084, Dropdownlisten!$A$3:$F$143, 5, FALSE)), "", VLOOKUP($A3084, Dropdownlisten!$A$3:$F$143, 5, FALSE))</f>
        <v>1100_012</v>
      </c>
      <c r="F3084" s="117" t="str">
        <f>IF(ISERROR(VLOOKUP($A3084, Dropdownlisten!$A$3:$F$143, 6, FALSE)), "", VLOOKUP($A3084, Dropdownlisten!$A$3:$F$143, 6, FALSE))</f>
        <v>Landnutzung</v>
      </c>
      <c r="G3084" s="117" t="str">
        <f>VLOOKUP(E3084,Datenstruktur_fuer_R!$D$2:$F$141,3,FALSE)</f>
        <v>Polygon</v>
      </c>
      <c r="H3084" s="120" t="s">
        <v>689</v>
      </c>
      <c r="I3084" s="26" t="s">
        <v>756</v>
      </c>
      <c r="J3084" s="26" t="s">
        <v>1321</v>
      </c>
      <c r="K3084" s="5"/>
      <c r="L3084" s="5"/>
      <c r="M3084" s="5">
        <v>2</v>
      </c>
      <c r="N3084" s="5" t="s">
        <v>1173</v>
      </c>
    </row>
    <row r="3085" spans="1:14" x14ac:dyDescent="0.35">
      <c r="A3085" s="5" t="s">
        <v>1169</v>
      </c>
      <c r="B3085" s="117" t="str">
        <f>IF(ISERROR(VLOOKUP($A3085, Dropdownlisten!$A$3:$F$143, 2, FALSE)), "", VLOOKUP($A3085, Dropdownlisten!$A$3:$F$143, 2, FALSE))</f>
        <v>UmweltVersorgung</v>
      </c>
      <c r="C3085" s="117">
        <f>IF(ISERROR(VLOOKUP($A3085, Dropdownlisten!$A$3:$F$143, 3, FALSE)), "", VLOOKUP($A3085, Dropdownlisten!$A$3:$F$143, 3, FALSE))</f>
        <v>1100</v>
      </c>
      <c r="D3085" s="117" t="str">
        <f>IF(ISERROR(VLOOKUP($A3085, Dropdownlisten!$A$3:$F$143, 4, FALSE)), "", VLOOKUP($A3085, Dropdownlisten!$A$3:$F$143, 4, FALSE))</f>
        <v>UmweltVersorgung</v>
      </c>
      <c r="E3085" s="117" t="str">
        <f>IF(ISERROR(VLOOKUP($A3085, Dropdownlisten!$A$3:$F$143, 5, FALSE)), "", VLOOKUP($A3085, Dropdownlisten!$A$3:$F$143, 5, FALSE))</f>
        <v>1100_012</v>
      </c>
      <c r="F3085" s="117" t="str">
        <f>IF(ISERROR(VLOOKUP($A3085, Dropdownlisten!$A$3:$F$143, 6, FALSE)), "", VLOOKUP($A3085, Dropdownlisten!$A$3:$F$143, 6, FALSE))</f>
        <v>Landnutzung</v>
      </c>
      <c r="G3085" s="117" t="str">
        <f>VLOOKUP(E3085,Datenstruktur_fuer_R!$D$2:$F$141,3,FALSE)</f>
        <v>Polygon</v>
      </c>
      <c r="H3085" s="120" t="s">
        <v>689</v>
      </c>
      <c r="I3085" s="26" t="s">
        <v>756</v>
      </c>
      <c r="J3085" s="26" t="s">
        <v>1322</v>
      </c>
      <c r="K3085" s="5"/>
      <c r="L3085" s="5"/>
      <c r="M3085" s="5">
        <v>2</v>
      </c>
      <c r="N3085" s="5" t="s">
        <v>1173</v>
      </c>
    </row>
    <row r="3086" spans="1:14" x14ac:dyDescent="0.35">
      <c r="A3086" s="5" t="s">
        <v>1169</v>
      </c>
      <c r="B3086" s="117" t="str">
        <f>IF(ISERROR(VLOOKUP($A3086, Dropdownlisten!$A$3:$F$143, 2, FALSE)), "", VLOOKUP($A3086, Dropdownlisten!$A$3:$F$143, 2, FALSE))</f>
        <v>UmweltVersorgung</v>
      </c>
      <c r="C3086" s="117">
        <f>IF(ISERROR(VLOOKUP($A3086, Dropdownlisten!$A$3:$F$143, 3, FALSE)), "", VLOOKUP($A3086, Dropdownlisten!$A$3:$F$143, 3, FALSE))</f>
        <v>1100</v>
      </c>
      <c r="D3086" s="117" t="str">
        <f>IF(ISERROR(VLOOKUP($A3086, Dropdownlisten!$A$3:$F$143, 4, FALSE)), "", VLOOKUP($A3086, Dropdownlisten!$A$3:$F$143, 4, FALSE))</f>
        <v>UmweltVersorgung</v>
      </c>
      <c r="E3086" s="117" t="str">
        <f>IF(ISERROR(VLOOKUP($A3086, Dropdownlisten!$A$3:$F$143, 5, FALSE)), "", VLOOKUP($A3086, Dropdownlisten!$A$3:$F$143, 5, FALSE))</f>
        <v>1100_012</v>
      </c>
      <c r="F3086" s="117" t="str">
        <f>IF(ISERROR(VLOOKUP($A3086, Dropdownlisten!$A$3:$F$143, 6, FALSE)), "", VLOOKUP($A3086, Dropdownlisten!$A$3:$F$143, 6, FALSE))</f>
        <v>Landnutzung</v>
      </c>
      <c r="G3086" s="117" t="str">
        <f>VLOOKUP(E3086,Datenstruktur_fuer_R!$D$2:$F$141,3,FALSE)</f>
        <v>Polygon</v>
      </c>
      <c r="H3086" s="120" t="s">
        <v>689</v>
      </c>
      <c r="I3086" s="26" t="s">
        <v>756</v>
      </c>
      <c r="J3086" s="26" t="s">
        <v>1323</v>
      </c>
      <c r="K3086" s="5"/>
      <c r="L3086" s="5"/>
      <c r="M3086" s="5">
        <v>2</v>
      </c>
      <c r="N3086" s="5" t="s">
        <v>1173</v>
      </c>
    </row>
    <row r="3087" spans="1:14" x14ac:dyDescent="0.35">
      <c r="A3087" s="5" t="s">
        <v>1169</v>
      </c>
      <c r="B3087" s="117" t="str">
        <f>IF(ISERROR(VLOOKUP($A3087, Dropdownlisten!$A$3:$F$143, 2, FALSE)), "", VLOOKUP($A3087, Dropdownlisten!$A$3:$F$143, 2, FALSE))</f>
        <v>UmweltVersorgung</v>
      </c>
      <c r="C3087" s="117">
        <f>IF(ISERROR(VLOOKUP($A3087, Dropdownlisten!$A$3:$F$143, 3, FALSE)), "", VLOOKUP($A3087, Dropdownlisten!$A$3:$F$143, 3, FALSE))</f>
        <v>1100</v>
      </c>
      <c r="D3087" s="117" t="str">
        <f>IF(ISERROR(VLOOKUP($A3087, Dropdownlisten!$A$3:$F$143, 4, FALSE)), "", VLOOKUP($A3087, Dropdownlisten!$A$3:$F$143, 4, FALSE))</f>
        <v>UmweltVersorgung</v>
      </c>
      <c r="E3087" s="117" t="str">
        <f>IF(ISERROR(VLOOKUP($A3087, Dropdownlisten!$A$3:$F$143, 5, FALSE)), "", VLOOKUP($A3087, Dropdownlisten!$A$3:$F$143, 5, FALSE))</f>
        <v>1100_012</v>
      </c>
      <c r="F3087" s="117" t="str">
        <f>IF(ISERROR(VLOOKUP($A3087, Dropdownlisten!$A$3:$F$143, 6, FALSE)), "", VLOOKUP($A3087, Dropdownlisten!$A$3:$F$143, 6, FALSE))</f>
        <v>Landnutzung</v>
      </c>
      <c r="G3087" s="117" t="str">
        <f>VLOOKUP(E3087,Datenstruktur_fuer_R!$D$2:$F$141,3,FALSE)</f>
        <v>Polygon</v>
      </c>
      <c r="H3087" s="120" t="s">
        <v>689</v>
      </c>
      <c r="I3087" s="26" t="s">
        <v>756</v>
      </c>
      <c r="J3087" s="26" t="s">
        <v>1324</v>
      </c>
      <c r="K3087" s="5"/>
      <c r="L3087" s="5"/>
      <c r="M3087" s="5">
        <v>2</v>
      </c>
      <c r="N3087" s="5" t="s">
        <v>1173</v>
      </c>
    </row>
    <row r="3088" spans="1:14" x14ac:dyDescent="0.35">
      <c r="A3088" s="5" t="s">
        <v>1169</v>
      </c>
      <c r="B3088" s="117" t="str">
        <f>IF(ISERROR(VLOOKUP($A3088, Dropdownlisten!$A$3:$F$143, 2, FALSE)), "", VLOOKUP($A3088, Dropdownlisten!$A$3:$F$143, 2, FALSE))</f>
        <v>UmweltVersorgung</v>
      </c>
      <c r="C3088" s="117">
        <f>IF(ISERROR(VLOOKUP($A3088, Dropdownlisten!$A$3:$F$143, 3, FALSE)), "", VLOOKUP($A3088, Dropdownlisten!$A$3:$F$143, 3, FALSE))</f>
        <v>1100</v>
      </c>
      <c r="D3088" s="117" t="str">
        <f>IF(ISERROR(VLOOKUP($A3088, Dropdownlisten!$A$3:$F$143, 4, FALSE)), "", VLOOKUP($A3088, Dropdownlisten!$A$3:$F$143, 4, FALSE))</f>
        <v>UmweltVersorgung</v>
      </c>
      <c r="E3088" s="117" t="str">
        <f>IF(ISERROR(VLOOKUP($A3088, Dropdownlisten!$A$3:$F$143, 5, FALSE)), "", VLOOKUP($A3088, Dropdownlisten!$A$3:$F$143, 5, FALSE))</f>
        <v>1100_012</v>
      </c>
      <c r="F3088" s="117" t="str">
        <f>IF(ISERROR(VLOOKUP($A3088, Dropdownlisten!$A$3:$F$143, 6, FALSE)), "", VLOOKUP($A3088, Dropdownlisten!$A$3:$F$143, 6, FALSE))</f>
        <v>Landnutzung</v>
      </c>
      <c r="G3088" s="117" t="str">
        <f>VLOOKUP(E3088,Datenstruktur_fuer_R!$D$2:$F$141,3,FALSE)</f>
        <v>Polygon</v>
      </c>
      <c r="H3088" s="120" t="s">
        <v>689</v>
      </c>
      <c r="I3088" s="26" t="s">
        <v>756</v>
      </c>
      <c r="J3088" s="26" t="s">
        <v>1325</v>
      </c>
      <c r="K3088" s="5"/>
      <c r="L3088" s="5"/>
      <c r="M3088" s="5">
        <v>2</v>
      </c>
      <c r="N3088" s="5" t="s">
        <v>1173</v>
      </c>
    </row>
    <row r="3089" spans="1:14" x14ac:dyDescent="0.35">
      <c r="A3089" s="5" t="s">
        <v>1169</v>
      </c>
      <c r="B3089" s="117" t="str">
        <f>IF(ISERROR(VLOOKUP($A3089, Dropdownlisten!$A$3:$F$143, 2, FALSE)), "", VLOOKUP($A3089, Dropdownlisten!$A$3:$F$143, 2, FALSE))</f>
        <v>UmweltVersorgung</v>
      </c>
      <c r="C3089" s="117">
        <f>IF(ISERROR(VLOOKUP($A3089, Dropdownlisten!$A$3:$F$143, 3, FALSE)), "", VLOOKUP($A3089, Dropdownlisten!$A$3:$F$143, 3, FALSE))</f>
        <v>1100</v>
      </c>
      <c r="D3089" s="117" t="str">
        <f>IF(ISERROR(VLOOKUP($A3089, Dropdownlisten!$A$3:$F$143, 4, FALSE)), "", VLOOKUP($A3089, Dropdownlisten!$A$3:$F$143, 4, FALSE))</f>
        <v>UmweltVersorgung</v>
      </c>
      <c r="E3089" s="117" t="str">
        <f>IF(ISERROR(VLOOKUP($A3089, Dropdownlisten!$A$3:$F$143, 5, FALSE)), "", VLOOKUP($A3089, Dropdownlisten!$A$3:$F$143, 5, FALSE))</f>
        <v>1100_012</v>
      </c>
      <c r="F3089" s="117" t="str">
        <f>IF(ISERROR(VLOOKUP($A3089, Dropdownlisten!$A$3:$F$143, 6, FALSE)), "", VLOOKUP($A3089, Dropdownlisten!$A$3:$F$143, 6, FALSE))</f>
        <v>Landnutzung</v>
      </c>
      <c r="G3089" s="117" t="str">
        <f>VLOOKUP(E3089,Datenstruktur_fuer_R!$D$2:$F$141,3,FALSE)</f>
        <v>Polygon</v>
      </c>
      <c r="H3089" s="120" t="s">
        <v>689</v>
      </c>
      <c r="I3089" s="26" t="s">
        <v>756</v>
      </c>
      <c r="J3089" s="26" t="s">
        <v>1326</v>
      </c>
      <c r="K3089" s="5"/>
      <c r="L3089" s="5"/>
      <c r="M3089" s="5">
        <v>2</v>
      </c>
      <c r="N3089" s="5" t="s">
        <v>1173</v>
      </c>
    </row>
    <row r="3090" spans="1:14" x14ac:dyDescent="0.35">
      <c r="A3090" s="5" t="s">
        <v>1169</v>
      </c>
      <c r="B3090" s="117" t="str">
        <f>IF(ISERROR(VLOOKUP($A3090, Dropdownlisten!$A$3:$F$143, 2, FALSE)), "", VLOOKUP($A3090, Dropdownlisten!$A$3:$F$143, 2, FALSE))</f>
        <v>UmweltVersorgung</v>
      </c>
      <c r="C3090" s="117">
        <f>IF(ISERROR(VLOOKUP($A3090, Dropdownlisten!$A$3:$F$143, 3, FALSE)), "", VLOOKUP($A3090, Dropdownlisten!$A$3:$F$143, 3, FALSE))</f>
        <v>1100</v>
      </c>
      <c r="D3090" s="117" t="str">
        <f>IF(ISERROR(VLOOKUP($A3090, Dropdownlisten!$A$3:$F$143, 4, FALSE)), "", VLOOKUP($A3090, Dropdownlisten!$A$3:$F$143, 4, FALSE))</f>
        <v>UmweltVersorgung</v>
      </c>
      <c r="E3090" s="117" t="str">
        <f>IF(ISERROR(VLOOKUP($A3090, Dropdownlisten!$A$3:$F$143, 5, FALSE)), "", VLOOKUP($A3090, Dropdownlisten!$A$3:$F$143, 5, FALSE))</f>
        <v>1100_012</v>
      </c>
      <c r="F3090" s="117" t="str">
        <f>IF(ISERROR(VLOOKUP($A3090, Dropdownlisten!$A$3:$F$143, 6, FALSE)), "", VLOOKUP($A3090, Dropdownlisten!$A$3:$F$143, 6, FALSE))</f>
        <v>Landnutzung</v>
      </c>
      <c r="G3090" s="117" t="str">
        <f>VLOOKUP(E3090,Datenstruktur_fuer_R!$D$2:$F$141,3,FALSE)</f>
        <v>Polygon</v>
      </c>
      <c r="H3090" s="120" t="s">
        <v>689</v>
      </c>
      <c r="I3090" s="26" t="s">
        <v>756</v>
      </c>
      <c r="J3090" s="26" t="s">
        <v>1327</v>
      </c>
      <c r="K3090" s="5"/>
      <c r="L3090" s="5"/>
      <c r="M3090" s="5">
        <v>2</v>
      </c>
      <c r="N3090" s="5" t="s">
        <v>1173</v>
      </c>
    </row>
    <row r="3091" spans="1:14" x14ac:dyDescent="0.35">
      <c r="A3091" s="5" t="s">
        <v>1169</v>
      </c>
      <c r="B3091" s="117" t="str">
        <f>IF(ISERROR(VLOOKUP($A3091, Dropdownlisten!$A$3:$F$143, 2, FALSE)), "", VLOOKUP($A3091, Dropdownlisten!$A$3:$F$143, 2, FALSE))</f>
        <v>UmweltVersorgung</v>
      </c>
      <c r="C3091" s="117">
        <f>IF(ISERROR(VLOOKUP($A3091, Dropdownlisten!$A$3:$F$143, 3, FALSE)), "", VLOOKUP($A3091, Dropdownlisten!$A$3:$F$143, 3, FALSE))</f>
        <v>1100</v>
      </c>
      <c r="D3091" s="117" t="str">
        <f>IF(ISERROR(VLOOKUP($A3091, Dropdownlisten!$A$3:$F$143, 4, FALSE)), "", VLOOKUP($A3091, Dropdownlisten!$A$3:$F$143, 4, FALSE))</f>
        <v>UmweltVersorgung</v>
      </c>
      <c r="E3091" s="117" t="str">
        <f>IF(ISERROR(VLOOKUP($A3091, Dropdownlisten!$A$3:$F$143, 5, FALSE)), "", VLOOKUP($A3091, Dropdownlisten!$A$3:$F$143, 5, FALSE))</f>
        <v>1100_012</v>
      </c>
      <c r="F3091" s="117" t="str">
        <f>IF(ISERROR(VLOOKUP($A3091, Dropdownlisten!$A$3:$F$143, 6, FALSE)), "", VLOOKUP($A3091, Dropdownlisten!$A$3:$F$143, 6, FALSE))</f>
        <v>Landnutzung</v>
      </c>
      <c r="G3091" s="117" t="str">
        <f>VLOOKUP(E3091,Datenstruktur_fuer_R!$D$2:$F$141,3,FALSE)</f>
        <v>Polygon</v>
      </c>
      <c r="H3091" s="120" t="s">
        <v>689</v>
      </c>
      <c r="I3091" s="26" t="s">
        <v>756</v>
      </c>
      <c r="J3091" s="26" t="s">
        <v>1328</v>
      </c>
      <c r="K3091" s="5"/>
      <c r="L3091" s="5"/>
      <c r="M3091" s="5">
        <v>2</v>
      </c>
      <c r="N3091" s="5" t="s">
        <v>1173</v>
      </c>
    </row>
    <row r="3092" spans="1:14" x14ac:dyDescent="0.35">
      <c r="A3092" s="5" t="s">
        <v>1169</v>
      </c>
      <c r="B3092" s="117" t="str">
        <f>IF(ISERROR(VLOOKUP($A3092, Dropdownlisten!$A$3:$F$143, 2, FALSE)), "", VLOOKUP($A3092, Dropdownlisten!$A$3:$F$143, 2, FALSE))</f>
        <v>UmweltVersorgung</v>
      </c>
      <c r="C3092" s="117">
        <f>IF(ISERROR(VLOOKUP($A3092, Dropdownlisten!$A$3:$F$143, 3, FALSE)), "", VLOOKUP($A3092, Dropdownlisten!$A$3:$F$143, 3, FALSE))</f>
        <v>1100</v>
      </c>
      <c r="D3092" s="117" t="str">
        <f>IF(ISERROR(VLOOKUP($A3092, Dropdownlisten!$A$3:$F$143, 4, FALSE)), "", VLOOKUP($A3092, Dropdownlisten!$A$3:$F$143, 4, FALSE))</f>
        <v>UmweltVersorgung</v>
      </c>
      <c r="E3092" s="117" t="str">
        <f>IF(ISERROR(VLOOKUP($A3092, Dropdownlisten!$A$3:$F$143, 5, FALSE)), "", VLOOKUP($A3092, Dropdownlisten!$A$3:$F$143, 5, FALSE))</f>
        <v>1100_012</v>
      </c>
      <c r="F3092" s="117" t="str">
        <f>IF(ISERROR(VLOOKUP($A3092, Dropdownlisten!$A$3:$F$143, 6, FALSE)), "", VLOOKUP($A3092, Dropdownlisten!$A$3:$F$143, 6, FALSE))</f>
        <v>Landnutzung</v>
      </c>
      <c r="G3092" s="117" t="str">
        <f>VLOOKUP(E3092,Datenstruktur_fuer_R!$D$2:$F$141,3,FALSE)</f>
        <v>Polygon</v>
      </c>
      <c r="H3092" s="120" t="s">
        <v>689</v>
      </c>
      <c r="I3092" s="26" t="s">
        <v>756</v>
      </c>
      <c r="J3092" s="26" t="s">
        <v>1329</v>
      </c>
      <c r="K3092" s="5"/>
      <c r="L3092" s="5"/>
      <c r="M3092" s="5">
        <v>2</v>
      </c>
      <c r="N3092" s="5" t="s">
        <v>1173</v>
      </c>
    </row>
    <row r="3093" spans="1:14" x14ac:dyDescent="0.35">
      <c r="A3093" s="5" t="s">
        <v>1169</v>
      </c>
      <c r="B3093" s="117" t="str">
        <f>IF(ISERROR(VLOOKUP($A3093, Dropdownlisten!$A$3:$F$143, 2, FALSE)), "", VLOOKUP($A3093, Dropdownlisten!$A$3:$F$143, 2, FALSE))</f>
        <v>UmweltVersorgung</v>
      </c>
      <c r="C3093" s="117">
        <f>IF(ISERROR(VLOOKUP($A3093, Dropdownlisten!$A$3:$F$143, 3, FALSE)), "", VLOOKUP($A3093, Dropdownlisten!$A$3:$F$143, 3, FALSE))</f>
        <v>1100</v>
      </c>
      <c r="D3093" s="117" t="str">
        <f>IF(ISERROR(VLOOKUP($A3093, Dropdownlisten!$A$3:$F$143, 4, FALSE)), "", VLOOKUP($A3093, Dropdownlisten!$A$3:$F$143, 4, FALSE))</f>
        <v>UmweltVersorgung</v>
      </c>
      <c r="E3093" s="117" t="str">
        <f>IF(ISERROR(VLOOKUP($A3093, Dropdownlisten!$A$3:$F$143, 5, FALSE)), "", VLOOKUP($A3093, Dropdownlisten!$A$3:$F$143, 5, FALSE))</f>
        <v>1100_012</v>
      </c>
      <c r="F3093" s="117" t="str">
        <f>IF(ISERROR(VLOOKUP($A3093, Dropdownlisten!$A$3:$F$143, 6, FALSE)), "", VLOOKUP($A3093, Dropdownlisten!$A$3:$F$143, 6, FALSE))</f>
        <v>Landnutzung</v>
      </c>
      <c r="G3093" s="117" t="str">
        <f>VLOOKUP(E3093,Datenstruktur_fuer_R!$D$2:$F$141,3,FALSE)</f>
        <v>Polygon</v>
      </c>
      <c r="H3093" s="120" t="s">
        <v>689</v>
      </c>
      <c r="I3093" s="26" t="s">
        <v>756</v>
      </c>
      <c r="J3093" s="26" t="s">
        <v>1330</v>
      </c>
      <c r="K3093" s="5"/>
      <c r="L3093" s="5"/>
      <c r="M3093" s="5">
        <v>2</v>
      </c>
      <c r="N3093" s="5" t="s">
        <v>1173</v>
      </c>
    </row>
    <row r="3094" spans="1:14" x14ac:dyDescent="0.35">
      <c r="A3094" s="5" t="s">
        <v>1169</v>
      </c>
      <c r="B3094" s="117" t="str">
        <f>IF(ISERROR(VLOOKUP($A3094, Dropdownlisten!$A$3:$F$143, 2, FALSE)), "", VLOOKUP($A3094, Dropdownlisten!$A$3:$F$143, 2, FALSE))</f>
        <v>UmweltVersorgung</v>
      </c>
      <c r="C3094" s="117">
        <f>IF(ISERROR(VLOOKUP($A3094, Dropdownlisten!$A$3:$F$143, 3, FALSE)), "", VLOOKUP($A3094, Dropdownlisten!$A$3:$F$143, 3, FALSE))</f>
        <v>1100</v>
      </c>
      <c r="D3094" s="117" t="str">
        <f>IF(ISERROR(VLOOKUP($A3094, Dropdownlisten!$A$3:$F$143, 4, FALSE)), "", VLOOKUP($A3094, Dropdownlisten!$A$3:$F$143, 4, FALSE))</f>
        <v>UmweltVersorgung</v>
      </c>
      <c r="E3094" s="117" t="str">
        <f>IF(ISERROR(VLOOKUP($A3094, Dropdownlisten!$A$3:$F$143, 5, FALSE)), "", VLOOKUP($A3094, Dropdownlisten!$A$3:$F$143, 5, FALSE))</f>
        <v>1100_012</v>
      </c>
      <c r="F3094" s="117" t="str">
        <f>IF(ISERROR(VLOOKUP($A3094, Dropdownlisten!$A$3:$F$143, 6, FALSE)), "", VLOOKUP($A3094, Dropdownlisten!$A$3:$F$143, 6, FALSE))</f>
        <v>Landnutzung</v>
      </c>
      <c r="G3094" s="117" t="str">
        <f>VLOOKUP(E3094,Datenstruktur_fuer_R!$D$2:$F$141,3,FALSE)</f>
        <v>Polygon</v>
      </c>
      <c r="H3094" s="120" t="s">
        <v>689</v>
      </c>
      <c r="I3094" s="26" t="s">
        <v>756</v>
      </c>
      <c r="J3094" s="26" t="s">
        <v>1331</v>
      </c>
      <c r="K3094" s="5" t="s">
        <v>1339</v>
      </c>
      <c r="L3094" s="5">
        <v>1110</v>
      </c>
      <c r="M3094" s="5">
        <v>2</v>
      </c>
      <c r="N3094" s="5" t="s">
        <v>1173</v>
      </c>
    </row>
    <row r="3095" spans="1:14" x14ac:dyDescent="0.35">
      <c r="A3095" s="5" t="s">
        <v>1169</v>
      </c>
      <c r="B3095" s="117" t="str">
        <f>IF(ISERROR(VLOOKUP($A3095, Dropdownlisten!$A$3:$F$143, 2, FALSE)), "", VLOOKUP($A3095, Dropdownlisten!$A$3:$F$143, 2, FALSE))</f>
        <v>UmweltVersorgung</v>
      </c>
      <c r="C3095" s="117">
        <f>IF(ISERROR(VLOOKUP($A3095, Dropdownlisten!$A$3:$F$143, 3, FALSE)), "", VLOOKUP($A3095, Dropdownlisten!$A$3:$F$143, 3, FALSE))</f>
        <v>1100</v>
      </c>
      <c r="D3095" s="117" t="str">
        <f>IF(ISERROR(VLOOKUP($A3095, Dropdownlisten!$A$3:$F$143, 4, FALSE)), "", VLOOKUP($A3095, Dropdownlisten!$A$3:$F$143, 4, FALSE))</f>
        <v>UmweltVersorgung</v>
      </c>
      <c r="E3095" s="117" t="str">
        <f>IF(ISERROR(VLOOKUP($A3095, Dropdownlisten!$A$3:$F$143, 5, FALSE)), "", VLOOKUP($A3095, Dropdownlisten!$A$3:$F$143, 5, FALSE))</f>
        <v>1100_012</v>
      </c>
      <c r="F3095" s="117" t="str">
        <f>IF(ISERROR(VLOOKUP($A3095, Dropdownlisten!$A$3:$F$143, 6, FALSE)), "", VLOOKUP($A3095, Dropdownlisten!$A$3:$F$143, 6, FALSE))</f>
        <v>Landnutzung</v>
      </c>
      <c r="G3095" s="117" t="str">
        <f>VLOOKUP(E3095,Datenstruktur_fuer_R!$D$2:$F$141,3,FALSE)</f>
        <v>Polygon</v>
      </c>
      <c r="H3095" s="120" t="s">
        <v>293</v>
      </c>
      <c r="I3095" s="26" t="s">
        <v>756</v>
      </c>
      <c r="J3095" s="26" t="s">
        <v>1331</v>
      </c>
      <c r="K3095" s="5" t="s">
        <v>1339</v>
      </c>
      <c r="M3095" s="5">
        <v>2</v>
      </c>
      <c r="N3095" s="5" t="s">
        <v>1173</v>
      </c>
    </row>
    <row r="3096" spans="1:14" x14ac:dyDescent="0.35">
      <c r="A3096" s="5" t="s">
        <v>1169</v>
      </c>
      <c r="B3096" s="117" t="str">
        <f>IF(ISERROR(VLOOKUP($A3096, Dropdownlisten!$A$3:$F$143, 2, FALSE)), "", VLOOKUP($A3096, Dropdownlisten!$A$3:$F$143, 2, FALSE))</f>
        <v>UmweltVersorgung</v>
      </c>
      <c r="C3096" s="117">
        <f>IF(ISERROR(VLOOKUP($A3096, Dropdownlisten!$A$3:$F$143, 3, FALSE)), "", VLOOKUP($A3096, Dropdownlisten!$A$3:$F$143, 3, FALSE))</f>
        <v>1100</v>
      </c>
      <c r="D3096" s="117" t="str">
        <f>IF(ISERROR(VLOOKUP($A3096, Dropdownlisten!$A$3:$F$143, 4, FALSE)), "", VLOOKUP($A3096, Dropdownlisten!$A$3:$F$143, 4, FALSE))</f>
        <v>UmweltVersorgung</v>
      </c>
      <c r="E3096" s="117" t="str">
        <f>IF(ISERROR(VLOOKUP($A3096, Dropdownlisten!$A$3:$F$143, 5, FALSE)), "", VLOOKUP($A3096, Dropdownlisten!$A$3:$F$143, 5, FALSE))</f>
        <v>1100_012</v>
      </c>
      <c r="F3096" s="117" t="str">
        <f>IF(ISERROR(VLOOKUP($A3096, Dropdownlisten!$A$3:$F$143, 6, FALSE)), "", VLOOKUP($A3096, Dropdownlisten!$A$3:$F$143, 6, FALSE))</f>
        <v>Landnutzung</v>
      </c>
      <c r="G3096" s="117" t="str">
        <f>VLOOKUP(E3096,Datenstruktur_fuer_R!$D$2:$F$141,3,FALSE)</f>
        <v>Polygon</v>
      </c>
      <c r="H3096" s="120" t="s">
        <v>689</v>
      </c>
      <c r="I3096" s="26" t="s">
        <v>756</v>
      </c>
      <c r="J3096" s="26" t="s">
        <v>1331</v>
      </c>
      <c r="K3096" s="5" t="s">
        <v>1339</v>
      </c>
      <c r="L3096" s="5">
        <v>1120</v>
      </c>
      <c r="M3096" s="5">
        <v>2</v>
      </c>
      <c r="N3096" s="5" t="s">
        <v>1173</v>
      </c>
    </row>
    <row r="3097" spans="1:14" x14ac:dyDescent="0.35">
      <c r="A3097" s="5" t="s">
        <v>1169</v>
      </c>
      <c r="B3097" s="117" t="str">
        <f>IF(ISERROR(VLOOKUP($A3097, Dropdownlisten!$A$3:$F$143, 2, FALSE)), "", VLOOKUP($A3097, Dropdownlisten!$A$3:$F$143, 2, FALSE))</f>
        <v>UmweltVersorgung</v>
      </c>
      <c r="C3097" s="117">
        <f>IF(ISERROR(VLOOKUP($A3097, Dropdownlisten!$A$3:$F$143, 3, FALSE)), "", VLOOKUP($A3097, Dropdownlisten!$A$3:$F$143, 3, FALSE))</f>
        <v>1100</v>
      </c>
      <c r="D3097" s="117" t="str">
        <f>IF(ISERROR(VLOOKUP($A3097, Dropdownlisten!$A$3:$F$143, 4, FALSE)), "", VLOOKUP($A3097, Dropdownlisten!$A$3:$F$143, 4, FALSE))</f>
        <v>UmweltVersorgung</v>
      </c>
      <c r="E3097" s="117" t="str">
        <f>IF(ISERROR(VLOOKUP($A3097, Dropdownlisten!$A$3:$F$143, 5, FALSE)), "", VLOOKUP($A3097, Dropdownlisten!$A$3:$F$143, 5, FALSE))</f>
        <v>1100_012</v>
      </c>
      <c r="F3097" s="117" t="str">
        <f>IF(ISERROR(VLOOKUP($A3097, Dropdownlisten!$A$3:$F$143, 6, FALSE)), "", VLOOKUP($A3097, Dropdownlisten!$A$3:$F$143, 6, FALSE))</f>
        <v>Landnutzung</v>
      </c>
      <c r="G3097" s="117" t="str">
        <f>VLOOKUP(E3097,Datenstruktur_fuer_R!$D$2:$F$141,3,FALSE)</f>
        <v>Polygon</v>
      </c>
      <c r="H3097" s="120" t="s">
        <v>293</v>
      </c>
      <c r="I3097" s="26" t="s">
        <v>756</v>
      </c>
      <c r="J3097" s="26" t="s">
        <v>1331</v>
      </c>
      <c r="K3097" s="5" t="s">
        <v>1339</v>
      </c>
      <c r="M3097" s="5">
        <v>2</v>
      </c>
      <c r="N3097" s="5" t="s">
        <v>1173</v>
      </c>
    </row>
    <row r="3098" spans="1:14" x14ac:dyDescent="0.35">
      <c r="A3098" s="5" t="s">
        <v>1169</v>
      </c>
      <c r="B3098" s="117" t="str">
        <f>IF(ISERROR(VLOOKUP($A3098, Dropdownlisten!$A$3:$F$143, 2, FALSE)), "", VLOOKUP($A3098, Dropdownlisten!$A$3:$F$143, 2, FALSE))</f>
        <v>UmweltVersorgung</v>
      </c>
      <c r="C3098" s="117">
        <f>IF(ISERROR(VLOOKUP($A3098, Dropdownlisten!$A$3:$F$143, 3, FALSE)), "", VLOOKUP($A3098, Dropdownlisten!$A$3:$F$143, 3, FALSE))</f>
        <v>1100</v>
      </c>
      <c r="D3098" s="117" t="str">
        <f>IF(ISERROR(VLOOKUP($A3098, Dropdownlisten!$A$3:$F$143, 4, FALSE)), "", VLOOKUP($A3098, Dropdownlisten!$A$3:$F$143, 4, FALSE))</f>
        <v>UmweltVersorgung</v>
      </c>
      <c r="E3098" s="117" t="str">
        <f>IF(ISERROR(VLOOKUP($A3098, Dropdownlisten!$A$3:$F$143, 5, FALSE)), "", VLOOKUP($A3098, Dropdownlisten!$A$3:$F$143, 5, FALSE))</f>
        <v>1100_012</v>
      </c>
      <c r="F3098" s="117" t="str">
        <f>IF(ISERROR(VLOOKUP($A3098, Dropdownlisten!$A$3:$F$143, 6, FALSE)), "", VLOOKUP($A3098, Dropdownlisten!$A$3:$F$143, 6, FALSE))</f>
        <v>Landnutzung</v>
      </c>
      <c r="G3098" s="117" t="str">
        <f>VLOOKUP(E3098,Datenstruktur_fuer_R!$D$2:$F$141,3,FALSE)</f>
        <v>Polygon</v>
      </c>
      <c r="H3098" s="120" t="s">
        <v>689</v>
      </c>
      <c r="I3098" s="26" t="s">
        <v>756</v>
      </c>
      <c r="J3098" s="26" t="s">
        <v>1331</v>
      </c>
      <c r="K3098" s="5" t="s">
        <v>1339</v>
      </c>
      <c r="L3098" s="5">
        <v>1130</v>
      </c>
      <c r="M3098" s="5">
        <v>2</v>
      </c>
      <c r="N3098" s="5" t="s">
        <v>1173</v>
      </c>
    </row>
    <row r="3099" spans="1:14" x14ac:dyDescent="0.35">
      <c r="A3099" s="5" t="s">
        <v>1169</v>
      </c>
      <c r="B3099" s="117" t="str">
        <f>IF(ISERROR(VLOOKUP($A3099, Dropdownlisten!$A$3:$F$143, 2, FALSE)), "", VLOOKUP($A3099, Dropdownlisten!$A$3:$F$143, 2, FALSE))</f>
        <v>UmweltVersorgung</v>
      </c>
      <c r="C3099" s="117">
        <f>IF(ISERROR(VLOOKUP($A3099, Dropdownlisten!$A$3:$F$143, 3, FALSE)), "", VLOOKUP($A3099, Dropdownlisten!$A$3:$F$143, 3, FALSE))</f>
        <v>1100</v>
      </c>
      <c r="D3099" s="117" t="str">
        <f>IF(ISERROR(VLOOKUP($A3099, Dropdownlisten!$A$3:$F$143, 4, FALSE)), "", VLOOKUP($A3099, Dropdownlisten!$A$3:$F$143, 4, FALSE))</f>
        <v>UmweltVersorgung</v>
      </c>
      <c r="E3099" s="117" t="str">
        <f>IF(ISERROR(VLOOKUP($A3099, Dropdownlisten!$A$3:$F$143, 5, FALSE)), "", VLOOKUP($A3099, Dropdownlisten!$A$3:$F$143, 5, FALSE))</f>
        <v>1100_012</v>
      </c>
      <c r="F3099" s="117" t="str">
        <f>IF(ISERROR(VLOOKUP($A3099, Dropdownlisten!$A$3:$F$143, 6, FALSE)), "", VLOOKUP($A3099, Dropdownlisten!$A$3:$F$143, 6, FALSE))</f>
        <v>Landnutzung</v>
      </c>
      <c r="G3099" s="117" t="str">
        <f>VLOOKUP(E3099,Datenstruktur_fuer_R!$D$2:$F$141,3,FALSE)</f>
        <v>Polygon</v>
      </c>
      <c r="H3099" s="120" t="s">
        <v>293</v>
      </c>
      <c r="I3099" s="26" t="s">
        <v>756</v>
      </c>
      <c r="J3099" s="26" t="s">
        <v>1331</v>
      </c>
      <c r="K3099" s="5" t="s">
        <v>1339</v>
      </c>
      <c r="M3099" s="5">
        <v>2</v>
      </c>
      <c r="N3099" s="5" t="s">
        <v>1173</v>
      </c>
    </row>
    <row r="3100" spans="1:14" x14ac:dyDescent="0.35">
      <c r="A3100" s="5" t="s">
        <v>1169</v>
      </c>
      <c r="B3100" s="117" t="str">
        <f>IF(ISERROR(VLOOKUP($A3100, Dropdownlisten!$A$3:$F$143, 2, FALSE)), "", VLOOKUP($A3100, Dropdownlisten!$A$3:$F$143, 2, FALSE))</f>
        <v>UmweltVersorgung</v>
      </c>
      <c r="C3100" s="117">
        <f>IF(ISERROR(VLOOKUP($A3100, Dropdownlisten!$A$3:$F$143, 3, FALSE)), "", VLOOKUP($A3100, Dropdownlisten!$A$3:$F$143, 3, FALSE))</f>
        <v>1100</v>
      </c>
      <c r="D3100" s="117" t="str">
        <f>IF(ISERROR(VLOOKUP($A3100, Dropdownlisten!$A$3:$F$143, 4, FALSE)), "", VLOOKUP($A3100, Dropdownlisten!$A$3:$F$143, 4, FALSE))</f>
        <v>UmweltVersorgung</v>
      </c>
      <c r="E3100" s="117" t="str">
        <f>IF(ISERROR(VLOOKUP($A3100, Dropdownlisten!$A$3:$F$143, 5, FALSE)), "", VLOOKUP($A3100, Dropdownlisten!$A$3:$F$143, 5, FALSE))</f>
        <v>1100_012</v>
      </c>
      <c r="F3100" s="117" t="str">
        <f>IF(ISERROR(VLOOKUP($A3100, Dropdownlisten!$A$3:$F$143, 6, FALSE)), "", VLOOKUP($A3100, Dropdownlisten!$A$3:$F$143, 6, FALSE))</f>
        <v>Landnutzung</v>
      </c>
      <c r="G3100" s="117" t="str">
        <f>VLOOKUP(E3100,Datenstruktur_fuer_R!$D$2:$F$141,3,FALSE)</f>
        <v>Polygon</v>
      </c>
      <c r="H3100" s="120" t="s">
        <v>689</v>
      </c>
      <c r="I3100" s="26" t="s">
        <v>756</v>
      </c>
      <c r="J3100" s="26" t="s">
        <v>1331</v>
      </c>
      <c r="K3100" s="5" t="s">
        <v>1339</v>
      </c>
      <c r="L3100" s="5">
        <v>1131</v>
      </c>
      <c r="M3100" s="5">
        <v>2</v>
      </c>
      <c r="N3100" s="5" t="s">
        <v>1173</v>
      </c>
    </row>
    <row r="3101" spans="1:14" x14ac:dyDescent="0.35">
      <c r="A3101" s="5" t="s">
        <v>1169</v>
      </c>
      <c r="B3101" s="117" t="str">
        <f>IF(ISERROR(VLOOKUP($A3101, Dropdownlisten!$A$3:$F$143, 2, FALSE)), "", VLOOKUP($A3101, Dropdownlisten!$A$3:$F$143, 2, FALSE))</f>
        <v>UmweltVersorgung</v>
      </c>
      <c r="C3101" s="117">
        <f>IF(ISERROR(VLOOKUP($A3101, Dropdownlisten!$A$3:$F$143, 3, FALSE)), "", VLOOKUP($A3101, Dropdownlisten!$A$3:$F$143, 3, FALSE))</f>
        <v>1100</v>
      </c>
      <c r="D3101" s="117" t="str">
        <f>IF(ISERROR(VLOOKUP($A3101, Dropdownlisten!$A$3:$F$143, 4, FALSE)), "", VLOOKUP($A3101, Dropdownlisten!$A$3:$F$143, 4, FALSE))</f>
        <v>UmweltVersorgung</v>
      </c>
      <c r="E3101" s="117" t="str">
        <f>IF(ISERROR(VLOOKUP($A3101, Dropdownlisten!$A$3:$F$143, 5, FALSE)), "", VLOOKUP($A3101, Dropdownlisten!$A$3:$F$143, 5, FALSE))</f>
        <v>1100_012</v>
      </c>
      <c r="F3101" s="117" t="str">
        <f>IF(ISERROR(VLOOKUP($A3101, Dropdownlisten!$A$3:$F$143, 6, FALSE)), "", VLOOKUP($A3101, Dropdownlisten!$A$3:$F$143, 6, FALSE))</f>
        <v>Landnutzung</v>
      </c>
      <c r="G3101" s="117" t="str">
        <f>VLOOKUP(E3101,Datenstruktur_fuer_R!$D$2:$F$141,3,FALSE)</f>
        <v>Polygon</v>
      </c>
      <c r="H3101" s="120" t="s">
        <v>293</v>
      </c>
      <c r="I3101" s="26" t="s">
        <v>756</v>
      </c>
      <c r="J3101" s="26" t="s">
        <v>1331</v>
      </c>
      <c r="K3101" s="5" t="s">
        <v>1339</v>
      </c>
      <c r="M3101" s="5">
        <v>2</v>
      </c>
      <c r="N3101" s="5" t="s">
        <v>1173</v>
      </c>
    </row>
    <row r="3102" spans="1:14" x14ac:dyDescent="0.35">
      <c r="A3102" s="5" t="s">
        <v>1169</v>
      </c>
      <c r="B3102" s="117" t="str">
        <f>IF(ISERROR(VLOOKUP($A3102, Dropdownlisten!$A$3:$F$143, 2, FALSE)), "", VLOOKUP($A3102, Dropdownlisten!$A$3:$F$143, 2, FALSE))</f>
        <v>UmweltVersorgung</v>
      </c>
      <c r="C3102" s="117">
        <f>IF(ISERROR(VLOOKUP($A3102, Dropdownlisten!$A$3:$F$143, 3, FALSE)), "", VLOOKUP($A3102, Dropdownlisten!$A$3:$F$143, 3, FALSE))</f>
        <v>1100</v>
      </c>
      <c r="D3102" s="117" t="str">
        <f>IF(ISERROR(VLOOKUP($A3102, Dropdownlisten!$A$3:$F$143, 4, FALSE)), "", VLOOKUP($A3102, Dropdownlisten!$A$3:$F$143, 4, FALSE))</f>
        <v>UmweltVersorgung</v>
      </c>
      <c r="E3102" s="117" t="str">
        <f>IF(ISERROR(VLOOKUP($A3102, Dropdownlisten!$A$3:$F$143, 5, FALSE)), "", VLOOKUP($A3102, Dropdownlisten!$A$3:$F$143, 5, FALSE))</f>
        <v>1100_012</v>
      </c>
      <c r="F3102" s="117" t="str">
        <f>IF(ISERROR(VLOOKUP($A3102, Dropdownlisten!$A$3:$F$143, 6, FALSE)), "", VLOOKUP($A3102, Dropdownlisten!$A$3:$F$143, 6, FALSE))</f>
        <v>Landnutzung</v>
      </c>
      <c r="G3102" s="117" t="str">
        <f>VLOOKUP(E3102,Datenstruktur_fuer_R!$D$2:$F$141,3,FALSE)</f>
        <v>Polygon</v>
      </c>
      <c r="H3102" s="120" t="s">
        <v>689</v>
      </c>
      <c r="I3102" s="26" t="s">
        <v>756</v>
      </c>
      <c r="J3102" s="26" t="s">
        <v>1331</v>
      </c>
      <c r="K3102" s="5" t="s">
        <v>1339</v>
      </c>
      <c r="L3102" s="5">
        <v>1132</v>
      </c>
      <c r="M3102" s="5">
        <v>2</v>
      </c>
      <c r="N3102" s="5" t="s">
        <v>1173</v>
      </c>
    </row>
    <row r="3103" spans="1:14" x14ac:dyDescent="0.35">
      <c r="A3103" s="5" t="s">
        <v>1169</v>
      </c>
      <c r="B3103" s="117" t="str">
        <f>IF(ISERROR(VLOOKUP($A3103, Dropdownlisten!$A$3:$F$143, 2, FALSE)), "", VLOOKUP($A3103, Dropdownlisten!$A$3:$F$143, 2, FALSE))</f>
        <v>UmweltVersorgung</v>
      </c>
      <c r="C3103" s="117">
        <f>IF(ISERROR(VLOOKUP($A3103, Dropdownlisten!$A$3:$F$143, 3, FALSE)), "", VLOOKUP($A3103, Dropdownlisten!$A$3:$F$143, 3, FALSE))</f>
        <v>1100</v>
      </c>
      <c r="D3103" s="117" t="str">
        <f>IF(ISERROR(VLOOKUP($A3103, Dropdownlisten!$A$3:$F$143, 4, FALSE)), "", VLOOKUP($A3103, Dropdownlisten!$A$3:$F$143, 4, FALSE))</f>
        <v>UmweltVersorgung</v>
      </c>
      <c r="E3103" s="117" t="str">
        <f>IF(ISERROR(VLOOKUP($A3103, Dropdownlisten!$A$3:$F$143, 5, FALSE)), "", VLOOKUP($A3103, Dropdownlisten!$A$3:$F$143, 5, FALSE))</f>
        <v>1100_012</v>
      </c>
      <c r="F3103" s="117" t="str">
        <f>IF(ISERROR(VLOOKUP($A3103, Dropdownlisten!$A$3:$F$143, 6, FALSE)), "", VLOOKUP($A3103, Dropdownlisten!$A$3:$F$143, 6, FALSE))</f>
        <v>Landnutzung</v>
      </c>
      <c r="G3103" s="117" t="str">
        <f>VLOOKUP(E3103,Datenstruktur_fuer_R!$D$2:$F$141,3,FALSE)</f>
        <v>Polygon</v>
      </c>
      <c r="H3103" s="120" t="s">
        <v>293</v>
      </c>
      <c r="I3103" s="26" t="s">
        <v>756</v>
      </c>
      <c r="J3103" s="26" t="s">
        <v>1331</v>
      </c>
      <c r="K3103" s="5" t="s">
        <v>1339</v>
      </c>
      <c r="M3103" s="5">
        <v>2</v>
      </c>
      <c r="N3103" s="5" t="s">
        <v>1173</v>
      </c>
    </row>
    <row r="3104" spans="1:14" x14ac:dyDescent="0.35">
      <c r="A3104" s="5" t="s">
        <v>1169</v>
      </c>
      <c r="B3104" s="117" t="str">
        <f>IF(ISERROR(VLOOKUP($A3104, Dropdownlisten!$A$3:$F$143, 2, FALSE)), "", VLOOKUP($A3104, Dropdownlisten!$A$3:$F$143, 2, FALSE))</f>
        <v>UmweltVersorgung</v>
      </c>
      <c r="C3104" s="117">
        <f>IF(ISERROR(VLOOKUP($A3104, Dropdownlisten!$A$3:$F$143, 3, FALSE)), "", VLOOKUP($A3104, Dropdownlisten!$A$3:$F$143, 3, FALSE))</f>
        <v>1100</v>
      </c>
      <c r="D3104" s="117" t="str">
        <f>IF(ISERROR(VLOOKUP($A3104, Dropdownlisten!$A$3:$F$143, 4, FALSE)), "", VLOOKUP($A3104, Dropdownlisten!$A$3:$F$143, 4, FALSE))</f>
        <v>UmweltVersorgung</v>
      </c>
      <c r="E3104" s="117" t="str">
        <f>IF(ISERROR(VLOOKUP($A3104, Dropdownlisten!$A$3:$F$143, 5, FALSE)), "", VLOOKUP($A3104, Dropdownlisten!$A$3:$F$143, 5, FALSE))</f>
        <v>1100_012</v>
      </c>
      <c r="F3104" s="117" t="str">
        <f>IF(ISERROR(VLOOKUP($A3104, Dropdownlisten!$A$3:$F$143, 6, FALSE)), "", VLOOKUP($A3104, Dropdownlisten!$A$3:$F$143, 6, FALSE))</f>
        <v>Landnutzung</v>
      </c>
      <c r="G3104" s="117" t="str">
        <f>VLOOKUP(E3104,Datenstruktur_fuer_R!$D$2:$F$141,3,FALSE)</f>
        <v>Polygon</v>
      </c>
      <c r="H3104" s="120" t="s">
        <v>689</v>
      </c>
      <c r="I3104" s="26" t="s">
        <v>756</v>
      </c>
      <c r="J3104" s="26" t="s">
        <v>1331</v>
      </c>
      <c r="K3104" s="5" t="s">
        <v>1339</v>
      </c>
      <c r="L3104" s="5">
        <v>1133</v>
      </c>
      <c r="M3104" s="5">
        <v>2</v>
      </c>
      <c r="N3104" s="5" t="s">
        <v>1173</v>
      </c>
    </row>
    <row r="3105" spans="1:14" x14ac:dyDescent="0.35">
      <c r="A3105" s="5" t="s">
        <v>1169</v>
      </c>
      <c r="B3105" s="117" t="str">
        <f>IF(ISERROR(VLOOKUP($A3105, Dropdownlisten!$A$3:$F$143, 2, FALSE)), "", VLOOKUP($A3105, Dropdownlisten!$A$3:$F$143, 2, FALSE))</f>
        <v>UmweltVersorgung</v>
      </c>
      <c r="C3105" s="117">
        <f>IF(ISERROR(VLOOKUP($A3105, Dropdownlisten!$A$3:$F$143, 3, FALSE)), "", VLOOKUP($A3105, Dropdownlisten!$A$3:$F$143, 3, FALSE))</f>
        <v>1100</v>
      </c>
      <c r="D3105" s="117" t="str">
        <f>IF(ISERROR(VLOOKUP($A3105, Dropdownlisten!$A$3:$F$143, 4, FALSE)), "", VLOOKUP($A3105, Dropdownlisten!$A$3:$F$143, 4, FALSE))</f>
        <v>UmweltVersorgung</v>
      </c>
      <c r="E3105" s="117" t="str">
        <f>IF(ISERROR(VLOOKUP($A3105, Dropdownlisten!$A$3:$F$143, 5, FALSE)), "", VLOOKUP($A3105, Dropdownlisten!$A$3:$F$143, 5, FALSE))</f>
        <v>1100_012</v>
      </c>
      <c r="F3105" s="117" t="str">
        <f>IF(ISERROR(VLOOKUP($A3105, Dropdownlisten!$A$3:$F$143, 6, FALSE)), "", VLOOKUP($A3105, Dropdownlisten!$A$3:$F$143, 6, FALSE))</f>
        <v>Landnutzung</v>
      </c>
      <c r="G3105" s="117" t="str">
        <f>VLOOKUP(E3105,Datenstruktur_fuer_R!$D$2:$F$141,3,FALSE)</f>
        <v>Polygon</v>
      </c>
      <c r="H3105" s="120" t="s">
        <v>293</v>
      </c>
      <c r="I3105" s="26" t="s">
        <v>756</v>
      </c>
      <c r="J3105" s="26" t="s">
        <v>1331</v>
      </c>
      <c r="K3105" s="5" t="s">
        <v>1339</v>
      </c>
      <c r="L3105" s="5"/>
      <c r="M3105" s="5">
        <v>2</v>
      </c>
      <c r="N3105" s="5" t="s">
        <v>1173</v>
      </c>
    </row>
    <row r="3106" spans="1:14" x14ac:dyDescent="0.35">
      <c r="A3106" s="5" t="s">
        <v>1169</v>
      </c>
      <c r="B3106" s="117" t="str">
        <f>IF(ISERROR(VLOOKUP($A3106, Dropdownlisten!$A$3:$F$143, 2, FALSE)), "", VLOOKUP($A3106, Dropdownlisten!$A$3:$F$143, 2, FALSE))</f>
        <v>UmweltVersorgung</v>
      </c>
      <c r="C3106" s="117">
        <f>IF(ISERROR(VLOOKUP($A3106, Dropdownlisten!$A$3:$F$143, 3, FALSE)), "", VLOOKUP($A3106, Dropdownlisten!$A$3:$F$143, 3, FALSE))</f>
        <v>1100</v>
      </c>
      <c r="D3106" s="117" t="str">
        <f>IF(ISERROR(VLOOKUP($A3106, Dropdownlisten!$A$3:$F$143, 4, FALSE)), "", VLOOKUP($A3106, Dropdownlisten!$A$3:$F$143, 4, FALSE))</f>
        <v>UmweltVersorgung</v>
      </c>
      <c r="E3106" s="117" t="str">
        <f>IF(ISERROR(VLOOKUP($A3106, Dropdownlisten!$A$3:$F$143, 5, FALSE)), "", VLOOKUP($A3106, Dropdownlisten!$A$3:$F$143, 5, FALSE))</f>
        <v>1100_012</v>
      </c>
      <c r="F3106" s="117" t="str">
        <f>IF(ISERROR(VLOOKUP($A3106, Dropdownlisten!$A$3:$F$143, 6, FALSE)), "", VLOOKUP($A3106, Dropdownlisten!$A$3:$F$143, 6, FALSE))</f>
        <v>Landnutzung</v>
      </c>
      <c r="G3106" s="117" t="str">
        <f>VLOOKUP(E3106,Datenstruktur_fuer_R!$D$2:$F$141,3,FALSE)</f>
        <v>Polygon</v>
      </c>
      <c r="H3106" s="120" t="s">
        <v>689</v>
      </c>
      <c r="I3106" s="26" t="s">
        <v>756</v>
      </c>
      <c r="J3106" s="26" t="s">
        <v>1332</v>
      </c>
      <c r="K3106" s="5"/>
      <c r="L3106" s="5"/>
      <c r="M3106" s="5">
        <v>2</v>
      </c>
      <c r="N3106" s="5" t="s">
        <v>1173</v>
      </c>
    </row>
    <row r="3107" spans="1:14" x14ac:dyDescent="0.35">
      <c r="A3107" s="5" t="s">
        <v>1169</v>
      </c>
      <c r="B3107" s="117" t="str">
        <f>IF(ISERROR(VLOOKUP($A3107, Dropdownlisten!$A$3:$F$143, 2, FALSE)), "", VLOOKUP($A3107, Dropdownlisten!$A$3:$F$143, 2, FALSE))</f>
        <v>UmweltVersorgung</v>
      </c>
      <c r="C3107" s="117">
        <f>IF(ISERROR(VLOOKUP($A3107, Dropdownlisten!$A$3:$F$143, 3, FALSE)), "", VLOOKUP($A3107, Dropdownlisten!$A$3:$F$143, 3, FALSE))</f>
        <v>1100</v>
      </c>
      <c r="D3107" s="117" t="str">
        <f>IF(ISERROR(VLOOKUP($A3107, Dropdownlisten!$A$3:$F$143, 4, FALSE)), "", VLOOKUP($A3107, Dropdownlisten!$A$3:$F$143, 4, FALSE))</f>
        <v>UmweltVersorgung</v>
      </c>
      <c r="E3107" s="117" t="str">
        <f>IF(ISERROR(VLOOKUP($A3107, Dropdownlisten!$A$3:$F$143, 5, FALSE)), "", VLOOKUP($A3107, Dropdownlisten!$A$3:$F$143, 5, FALSE))</f>
        <v>1100_012</v>
      </c>
      <c r="F3107" s="117" t="str">
        <f>IF(ISERROR(VLOOKUP($A3107, Dropdownlisten!$A$3:$F$143, 6, FALSE)), "", VLOOKUP($A3107, Dropdownlisten!$A$3:$F$143, 6, FALSE))</f>
        <v>Landnutzung</v>
      </c>
      <c r="G3107" s="117" t="str">
        <f>VLOOKUP(E3107,Datenstruktur_fuer_R!$D$2:$F$141,3,FALSE)</f>
        <v>Polygon</v>
      </c>
      <c r="H3107" s="120" t="s">
        <v>689</v>
      </c>
      <c r="I3107" s="26" t="s">
        <v>756</v>
      </c>
      <c r="J3107" s="26" t="s">
        <v>1333</v>
      </c>
      <c r="K3107" s="5" t="s">
        <v>757</v>
      </c>
      <c r="L3107" s="5">
        <v>1000</v>
      </c>
      <c r="M3107" s="5">
        <v>2</v>
      </c>
      <c r="N3107" s="5" t="s">
        <v>1173</v>
      </c>
    </row>
    <row r="3108" spans="1:14" x14ac:dyDescent="0.35">
      <c r="A3108" s="5" t="s">
        <v>1169</v>
      </c>
      <c r="B3108" s="117" t="str">
        <f>IF(ISERROR(VLOOKUP($A3108, Dropdownlisten!$A$3:$F$143, 2, FALSE)), "", VLOOKUP($A3108, Dropdownlisten!$A$3:$F$143, 2, FALSE))</f>
        <v>UmweltVersorgung</v>
      </c>
      <c r="C3108" s="117">
        <f>IF(ISERROR(VLOOKUP($A3108, Dropdownlisten!$A$3:$F$143, 3, FALSE)), "", VLOOKUP($A3108, Dropdownlisten!$A$3:$F$143, 3, FALSE))</f>
        <v>1100</v>
      </c>
      <c r="D3108" s="117" t="str">
        <f>IF(ISERROR(VLOOKUP($A3108, Dropdownlisten!$A$3:$F$143, 4, FALSE)), "", VLOOKUP($A3108, Dropdownlisten!$A$3:$F$143, 4, FALSE))</f>
        <v>UmweltVersorgung</v>
      </c>
      <c r="E3108" s="117" t="str">
        <f>IF(ISERROR(VLOOKUP($A3108, Dropdownlisten!$A$3:$F$143, 5, FALSE)), "", VLOOKUP($A3108, Dropdownlisten!$A$3:$F$143, 5, FALSE))</f>
        <v>1100_012</v>
      </c>
      <c r="F3108" s="117" t="str">
        <f>IF(ISERROR(VLOOKUP($A3108, Dropdownlisten!$A$3:$F$143, 6, FALSE)), "", VLOOKUP($A3108, Dropdownlisten!$A$3:$F$143, 6, FALSE))</f>
        <v>Landnutzung</v>
      </c>
      <c r="G3108" s="117" t="str">
        <f>VLOOKUP(E3108,Datenstruktur_fuer_R!$D$2:$F$141,3,FALSE)</f>
        <v>Polygon</v>
      </c>
      <c r="H3108" s="120" t="s">
        <v>293</v>
      </c>
      <c r="I3108" s="26" t="s">
        <v>756</v>
      </c>
      <c r="J3108" s="26" t="s">
        <v>1333</v>
      </c>
      <c r="K3108" s="5" t="s">
        <v>757</v>
      </c>
      <c r="M3108" s="5">
        <v>2</v>
      </c>
      <c r="N3108" s="5" t="s">
        <v>1173</v>
      </c>
    </row>
    <row r="3109" spans="1:14" x14ac:dyDescent="0.35">
      <c r="A3109" s="5" t="s">
        <v>1169</v>
      </c>
      <c r="B3109" s="117" t="str">
        <f>IF(ISERROR(VLOOKUP($A3109, Dropdownlisten!$A$3:$F$143, 2, FALSE)), "", VLOOKUP($A3109, Dropdownlisten!$A$3:$F$143, 2, FALSE))</f>
        <v>UmweltVersorgung</v>
      </c>
      <c r="C3109" s="117">
        <f>IF(ISERROR(VLOOKUP($A3109, Dropdownlisten!$A$3:$F$143, 3, FALSE)), "", VLOOKUP($A3109, Dropdownlisten!$A$3:$F$143, 3, FALSE))</f>
        <v>1100</v>
      </c>
      <c r="D3109" s="117" t="str">
        <f>IF(ISERROR(VLOOKUP($A3109, Dropdownlisten!$A$3:$F$143, 4, FALSE)), "", VLOOKUP($A3109, Dropdownlisten!$A$3:$F$143, 4, FALSE))</f>
        <v>UmweltVersorgung</v>
      </c>
      <c r="E3109" s="117" t="str">
        <f>IF(ISERROR(VLOOKUP($A3109, Dropdownlisten!$A$3:$F$143, 5, FALSE)), "", VLOOKUP($A3109, Dropdownlisten!$A$3:$F$143, 5, FALSE))</f>
        <v>1100_012</v>
      </c>
      <c r="F3109" s="117" t="str">
        <f>IF(ISERROR(VLOOKUP($A3109, Dropdownlisten!$A$3:$F$143, 6, FALSE)), "", VLOOKUP($A3109, Dropdownlisten!$A$3:$F$143, 6, FALSE))</f>
        <v>Landnutzung</v>
      </c>
      <c r="G3109" s="117" t="str">
        <f>VLOOKUP(E3109,Datenstruktur_fuer_R!$D$2:$F$141,3,FALSE)</f>
        <v>Polygon</v>
      </c>
      <c r="H3109" s="120" t="s">
        <v>689</v>
      </c>
      <c r="I3109" s="26" t="s">
        <v>756</v>
      </c>
      <c r="J3109" s="26" t="s">
        <v>1333</v>
      </c>
      <c r="K3109" s="5" t="s">
        <v>757</v>
      </c>
      <c r="L3109" s="5">
        <v>1100</v>
      </c>
      <c r="M3109" s="5">
        <v>2</v>
      </c>
      <c r="N3109" s="5" t="s">
        <v>1173</v>
      </c>
    </row>
    <row r="3110" spans="1:14" x14ac:dyDescent="0.35">
      <c r="A3110" s="5" t="s">
        <v>1169</v>
      </c>
      <c r="B3110" s="117" t="str">
        <f>IF(ISERROR(VLOOKUP($A3110, Dropdownlisten!$A$3:$F$143, 2, FALSE)), "", VLOOKUP($A3110, Dropdownlisten!$A$3:$F$143, 2, FALSE))</f>
        <v>UmweltVersorgung</v>
      </c>
      <c r="C3110" s="117">
        <f>IF(ISERROR(VLOOKUP($A3110, Dropdownlisten!$A$3:$F$143, 3, FALSE)), "", VLOOKUP($A3110, Dropdownlisten!$A$3:$F$143, 3, FALSE))</f>
        <v>1100</v>
      </c>
      <c r="D3110" s="117" t="str">
        <f>IF(ISERROR(VLOOKUP($A3110, Dropdownlisten!$A$3:$F$143, 4, FALSE)), "", VLOOKUP($A3110, Dropdownlisten!$A$3:$F$143, 4, FALSE))</f>
        <v>UmweltVersorgung</v>
      </c>
      <c r="E3110" s="117" t="str">
        <f>IF(ISERROR(VLOOKUP($A3110, Dropdownlisten!$A$3:$F$143, 5, FALSE)), "", VLOOKUP($A3110, Dropdownlisten!$A$3:$F$143, 5, FALSE))</f>
        <v>1100_012</v>
      </c>
      <c r="F3110" s="117" t="str">
        <f>IF(ISERROR(VLOOKUP($A3110, Dropdownlisten!$A$3:$F$143, 6, FALSE)), "", VLOOKUP($A3110, Dropdownlisten!$A$3:$F$143, 6, FALSE))</f>
        <v>Landnutzung</v>
      </c>
      <c r="G3110" s="117" t="str">
        <f>VLOOKUP(E3110,Datenstruktur_fuer_R!$D$2:$F$141,3,FALSE)</f>
        <v>Polygon</v>
      </c>
      <c r="H3110" s="120" t="s">
        <v>293</v>
      </c>
      <c r="I3110" s="26" t="s">
        <v>756</v>
      </c>
      <c r="J3110" s="26" t="s">
        <v>1333</v>
      </c>
      <c r="K3110" s="5" t="s">
        <v>757</v>
      </c>
      <c r="M3110" s="5">
        <v>2</v>
      </c>
      <c r="N3110" s="5" t="s">
        <v>1173</v>
      </c>
    </row>
    <row r="3111" spans="1:14" x14ac:dyDescent="0.35">
      <c r="A3111" s="5" t="s">
        <v>1169</v>
      </c>
      <c r="B3111" s="117" t="str">
        <f>IF(ISERROR(VLOOKUP($A3111, Dropdownlisten!$A$3:$F$143, 2, FALSE)), "", VLOOKUP($A3111, Dropdownlisten!$A$3:$F$143, 2, FALSE))</f>
        <v>UmweltVersorgung</v>
      </c>
      <c r="C3111" s="117">
        <f>IF(ISERROR(VLOOKUP($A3111, Dropdownlisten!$A$3:$F$143, 3, FALSE)), "", VLOOKUP($A3111, Dropdownlisten!$A$3:$F$143, 3, FALSE))</f>
        <v>1100</v>
      </c>
      <c r="D3111" s="117" t="str">
        <f>IF(ISERROR(VLOOKUP($A3111, Dropdownlisten!$A$3:$F$143, 4, FALSE)), "", VLOOKUP($A3111, Dropdownlisten!$A$3:$F$143, 4, FALSE))</f>
        <v>UmweltVersorgung</v>
      </c>
      <c r="E3111" s="117" t="str">
        <f>IF(ISERROR(VLOOKUP($A3111, Dropdownlisten!$A$3:$F$143, 5, FALSE)), "", VLOOKUP($A3111, Dropdownlisten!$A$3:$F$143, 5, FALSE))</f>
        <v>1100_012</v>
      </c>
      <c r="F3111" s="117" t="str">
        <f>IF(ISERROR(VLOOKUP($A3111, Dropdownlisten!$A$3:$F$143, 6, FALSE)), "", VLOOKUP($A3111, Dropdownlisten!$A$3:$F$143, 6, FALSE))</f>
        <v>Landnutzung</v>
      </c>
      <c r="G3111" s="117" t="str">
        <f>VLOOKUP(E3111,Datenstruktur_fuer_R!$D$2:$F$141,3,FALSE)</f>
        <v>Polygon</v>
      </c>
      <c r="H3111" s="120" t="s">
        <v>689</v>
      </c>
      <c r="I3111" s="26" t="s">
        <v>756</v>
      </c>
      <c r="J3111" s="26" t="s">
        <v>1333</v>
      </c>
      <c r="K3111" s="5" t="s">
        <v>757</v>
      </c>
      <c r="L3111" s="5">
        <v>1200</v>
      </c>
      <c r="M3111" s="5">
        <v>2</v>
      </c>
      <c r="N3111" s="5" t="s">
        <v>1173</v>
      </c>
    </row>
    <row r="3112" spans="1:14" x14ac:dyDescent="0.35">
      <c r="A3112" s="5" t="s">
        <v>1169</v>
      </c>
      <c r="B3112" s="117" t="str">
        <f>IF(ISERROR(VLOOKUP($A3112, Dropdownlisten!$A$3:$F$143, 2, FALSE)), "", VLOOKUP($A3112, Dropdownlisten!$A$3:$F$143, 2, FALSE))</f>
        <v>UmweltVersorgung</v>
      </c>
      <c r="C3112" s="117">
        <f>IF(ISERROR(VLOOKUP($A3112, Dropdownlisten!$A$3:$F$143, 3, FALSE)), "", VLOOKUP($A3112, Dropdownlisten!$A$3:$F$143, 3, FALSE))</f>
        <v>1100</v>
      </c>
      <c r="D3112" s="117" t="str">
        <f>IF(ISERROR(VLOOKUP($A3112, Dropdownlisten!$A$3:$F$143, 4, FALSE)), "", VLOOKUP($A3112, Dropdownlisten!$A$3:$F$143, 4, FALSE))</f>
        <v>UmweltVersorgung</v>
      </c>
      <c r="E3112" s="117" t="str">
        <f>IF(ISERROR(VLOOKUP($A3112, Dropdownlisten!$A$3:$F$143, 5, FALSE)), "", VLOOKUP($A3112, Dropdownlisten!$A$3:$F$143, 5, FALSE))</f>
        <v>1100_012</v>
      </c>
      <c r="F3112" s="117" t="str">
        <f>IF(ISERROR(VLOOKUP($A3112, Dropdownlisten!$A$3:$F$143, 6, FALSE)), "", VLOOKUP($A3112, Dropdownlisten!$A$3:$F$143, 6, FALSE))</f>
        <v>Landnutzung</v>
      </c>
      <c r="G3112" s="117" t="str">
        <f>VLOOKUP(E3112,Datenstruktur_fuer_R!$D$2:$F$141,3,FALSE)</f>
        <v>Polygon</v>
      </c>
      <c r="H3112" s="120" t="s">
        <v>293</v>
      </c>
      <c r="I3112" s="26" t="s">
        <v>756</v>
      </c>
      <c r="J3112" s="26" t="s">
        <v>1333</v>
      </c>
      <c r="K3112" s="5" t="s">
        <v>757</v>
      </c>
      <c r="M3112" s="5">
        <v>2</v>
      </c>
      <c r="N3112" s="5" t="s">
        <v>1173</v>
      </c>
    </row>
    <row r="3113" spans="1:14" x14ac:dyDescent="0.35">
      <c r="A3113" s="5" t="s">
        <v>1169</v>
      </c>
      <c r="B3113" s="117" t="str">
        <f>IF(ISERROR(VLOOKUP($A3113, Dropdownlisten!$A$3:$F$143, 2, FALSE)), "", VLOOKUP($A3113, Dropdownlisten!$A$3:$F$143, 2, FALSE))</f>
        <v>UmweltVersorgung</v>
      </c>
      <c r="C3113" s="117">
        <f>IF(ISERROR(VLOOKUP($A3113, Dropdownlisten!$A$3:$F$143, 3, FALSE)), "", VLOOKUP($A3113, Dropdownlisten!$A$3:$F$143, 3, FALSE))</f>
        <v>1100</v>
      </c>
      <c r="D3113" s="117" t="str">
        <f>IF(ISERROR(VLOOKUP($A3113, Dropdownlisten!$A$3:$F$143, 4, FALSE)), "", VLOOKUP($A3113, Dropdownlisten!$A$3:$F$143, 4, FALSE))</f>
        <v>UmweltVersorgung</v>
      </c>
      <c r="E3113" s="117" t="str">
        <f>IF(ISERROR(VLOOKUP($A3113, Dropdownlisten!$A$3:$F$143, 5, FALSE)), "", VLOOKUP($A3113, Dropdownlisten!$A$3:$F$143, 5, FALSE))</f>
        <v>1100_012</v>
      </c>
      <c r="F3113" s="117" t="str">
        <f>IF(ISERROR(VLOOKUP($A3113, Dropdownlisten!$A$3:$F$143, 6, FALSE)), "", VLOOKUP($A3113, Dropdownlisten!$A$3:$F$143, 6, FALSE))</f>
        <v>Landnutzung</v>
      </c>
      <c r="G3113" s="117" t="str">
        <f>VLOOKUP(E3113,Datenstruktur_fuer_R!$D$2:$F$141,3,FALSE)</f>
        <v>Polygon</v>
      </c>
      <c r="H3113" s="120" t="s">
        <v>689</v>
      </c>
      <c r="I3113" s="26" t="s">
        <v>756</v>
      </c>
      <c r="J3113" s="26" t="s">
        <v>1333</v>
      </c>
      <c r="K3113" s="5" t="s">
        <v>757</v>
      </c>
      <c r="L3113" s="5">
        <v>1300</v>
      </c>
      <c r="M3113" s="5">
        <v>2</v>
      </c>
      <c r="N3113" s="5" t="s">
        <v>1173</v>
      </c>
    </row>
    <row r="3114" spans="1:14" x14ac:dyDescent="0.35">
      <c r="A3114" s="5" t="s">
        <v>1169</v>
      </c>
      <c r="B3114" s="117" t="str">
        <f>IF(ISERROR(VLOOKUP($A3114, Dropdownlisten!$A$3:$F$143, 2, FALSE)), "", VLOOKUP($A3114, Dropdownlisten!$A$3:$F$143, 2, FALSE))</f>
        <v>UmweltVersorgung</v>
      </c>
      <c r="C3114" s="117">
        <f>IF(ISERROR(VLOOKUP($A3114, Dropdownlisten!$A$3:$F$143, 3, FALSE)), "", VLOOKUP($A3114, Dropdownlisten!$A$3:$F$143, 3, FALSE))</f>
        <v>1100</v>
      </c>
      <c r="D3114" s="117" t="str">
        <f>IF(ISERROR(VLOOKUP($A3114, Dropdownlisten!$A$3:$F$143, 4, FALSE)), "", VLOOKUP($A3114, Dropdownlisten!$A$3:$F$143, 4, FALSE))</f>
        <v>UmweltVersorgung</v>
      </c>
      <c r="E3114" s="117" t="str">
        <f>IF(ISERROR(VLOOKUP($A3114, Dropdownlisten!$A$3:$F$143, 5, FALSE)), "", VLOOKUP($A3114, Dropdownlisten!$A$3:$F$143, 5, FALSE))</f>
        <v>1100_012</v>
      </c>
      <c r="F3114" s="117" t="str">
        <f>IF(ISERROR(VLOOKUP($A3114, Dropdownlisten!$A$3:$F$143, 6, FALSE)), "", VLOOKUP($A3114, Dropdownlisten!$A$3:$F$143, 6, FALSE))</f>
        <v>Landnutzung</v>
      </c>
      <c r="G3114" s="117" t="str">
        <f>VLOOKUP(E3114,Datenstruktur_fuer_R!$D$2:$F$141,3,FALSE)</f>
        <v>Polygon</v>
      </c>
      <c r="H3114" s="120" t="s">
        <v>293</v>
      </c>
      <c r="I3114" s="26" t="s">
        <v>756</v>
      </c>
      <c r="J3114" s="26" t="s">
        <v>1333</v>
      </c>
      <c r="K3114" s="5" t="s">
        <v>757</v>
      </c>
      <c r="L3114" s="5"/>
      <c r="M3114" s="5">
        <v>2</v>
      </c>
      <c r="N3114" s="5" t="s">
        <v>1173</v>
      </c>
    </row>
    <row r="3115" spans="1:14" x14ac:dyDescent="0.35">
      <c r="A3115" s="5" t="s">
        <v>1169</v>
      </c>
      <c r="B3115" s="117" t="str">
        <f>IF(ISERROR(VLOOKUP($A3115, Dropdownlisten!$A$3:$F$143, 2, FALSE)), "", VLOOKUP($A3115, Dropdownlisten!$A$3:$F$143, 2, FALSE))</f>
        <v>UmweltVersorgung</v>
      </c>
      <c r="C3115" s="117">
        <f>IF(ISERROR(VLOOKUP($A3115, Dropdownlisten!$A$3:$F$143, 3, FALSE)), "", VLOOKUP($A3115, Dropdownlisten!$A$3:$F$143, 3, FALSE))</f>
        <v>1100</v>
      </c>
      <c r="D3115" s="117" t="str">
        <f>IF(ISERROR(VLOOKUP($A3115, Dropdownlisten!$A$3:$F$143, 4, FALSE)), "", VLOOKUP($A3115, Dropdownlisten!$A$3:$F$143, 4, FALSE))</f>
        <v>UmweltVersorgung</v>
      </c>
      <c r="E3115" s="117" t="str">
        <f>IF(ISERROR(VLOOKUP($A3115, Dropdownlisten!$A$3:$F$143, 5, FALSE)), "", VLOOKUP($A3115, Dropdownlisten!$A$3:$F$143, 5, FALSE))</f>
        <v>1100_012</v>
      </c>
      <c r="F3115" s="117" t="str">
        <f>IF(ISERROR(VLOOKUP($A3115, Dropdownlisten!$A$3:$F$143, 6, FALSE)), "", VLOOKUP($A3115, Dropdownlisten!$A$3:$F$143, 6, FALSE))</f>
        <v>Landnutzung</v>
      </c>
      <c r="G3115" s="117" t="str">
        <f>VLOOKUP(E3115,Datenstruktur_fuer_R!$D$2:$F$141,3,FALSE)</f>
        <v>Polygon</v>
      </c>
      <c r="H3115" s="120" t="s">
        <v>689</v>
      </c>
      <c r="I3115" s="26" t="s">
        <v>756</v>
      </c>
      <c r="J3115" s="26" t="s">
        <v>1334</v>
      </c>
      <c r="K3115" s="5" t="s">
        <v>1340</v>
      </c>
      <c r="L3115" s="5">
        <v>1011</v>
      </c>
      <c r="M3115" s="5">
        <v>2</v>
      </c>
      <c r="N3115" s="5" t="s">
        <v>1173</v>
      </c>
    </row>
    <row r="3116" spans="1:14" x14ac:dyDescent="0.35">
      <c r="A3116" s="5" t="s">
        <v>1169</v>
      </c>
      <c r="B3116" s="117" t="str">
        <f>IF(ISERROR(VLOOKUP($A3116, Dropdownlisten!$A$3:$F$143, 2, FALSE)), "", VLOOKUP($A3116, Dropdownlisten!$A$3:$F$143, 2, FALSE))</f>
        <v>UmweltVersorgung</v>
      </c>
      <c r="C3116" s="117">
        <f>IF(ISERROR(VLOOKUP($A3116, Dropdownlisten!$A$3:$F$143, 3, FALSE)), "", VLOOKUP($A3116, Dropdownlisten!$A$3:$F$143, 3, FALSE))</f>
        <v>1100</v>
      </c>
      <c r="D3116" s="117" t="str">
        <f>IF(ISERROR(VLOOKUP($A3116, Dropdownlisten!$A$3:$F$143, 4, FALSE)), "", VLOOKUP($A3116, Dropdownlisten!$A$3:$F$143, 4, FALSE))</f>
        <v>UmweltVersorgung</v>
      </c>
      <c r="E3116" s="117" t="str">
        <f>IF(ISERROR(VLOOKUP($A3116, Dropdownlisten!$A$3:$F$143, 5, FALSE)), "", VLOOKUP($A3116, Dropdownlisten!$A$3:$F$143, 5, FALSE))</f>
        <v>1100_012</v>
      </c>
      <c r="F3116" s="117" t="str">
        <f>IF(ISERROR(VLOOKUP($A3116, Dropdownlisten!$A$3:$F$143, 6, FALSE)), "", VLOOKUP($A3116, Dropdownlisten!$A$3:$F$143, 6, FALSE))</f>
        <v>Landnutzung</v>
      </c>
      <c r="G3116" s="117" t="str">
        <f>VLOOKUP(E3116,Datenstruktur_fuer_R!$D$2:$F$141,3,FALSE)</f>
        <v>Polygon</v>
      </c>
      <c r="H3116" s="120" t="s">
        <v>293</v>
      </c>
      <c r="I3116" s="26" t="s">
        <v>756</v>
      </c>
      <c r="J3116" s="26" t="s">
        <v>1334</v>
      </c>
      <c r="K3116" s="5" t="s">
        <v>1340</v>
      </c>
      <c r="M3116" s="5">
        <v>2</v>
      </c>
      <c r="N3116" s="5" t="s">
        <v>1173</v>
      </c>
    </row>
    <row r="3117" spans="1:14" x14ac:dyDescent="0.35">
      <c r="A3117" s="5" t="s">
        <v>1169</v>
      </c>
      <c r="B3117" s="117" t="str">
        <f>IF(ISERROR(VLOOKUP($A3117, Dropdownlisten!$A$3:$F$143, 2, FALSE)), "", VLOOKUP($A3117, Dropdownlisten!$A$3:$F$143, 2, FALSE))</f>
        <v>UmweltVersorgung</v>
      </c>
      <c r="C3117" s="117">
        <f>IF(ISERROR(VLOOKUP($A3117, Dropdownlisten!$A$3:$F$143, 3, FALSE)), "", VLOOKUP($A3117, Dropdownlisten!$A$3:$F$143, 3, FALSE))</f>
        <v>1100</v>
      </c>
      <c r="D3117" s="117" t="str">
        <f>IF(ISERROR(VLOOKUP($A3117, Dropdownlisten!$A$3:$F$143, 4, FALSE)), "", VLOOKUP($A3117, Dropdownlisten!$A$3:$F$143, 4, FALSE))</f>
        <v>UmweltVersorgung</v>
      </c>
      <c r="E3117" s="117" t="str">
        <f>IF(ISERROR(VLOOKUP($A3117, Dropdownlisten!$A$3:$F$143, 5, FALSE)), "", VLOOKUP($A3117, Dropdownlisten!$A$3:$F$143, 5, FALSE))</f>
        <v>1100_012</v>
      </c>
      <c r="F3117" s="117" t="str">
        <f>IF(ISERROR(VLOOKUP($A3117, Dropdownlisten!$A$3:$F$143, 6, FALSE)), "", VLOOKUP($A3117, Dropdownlisten!$A$3:$F$143, 6, FALSE))</f>
        <v>Landnutzung</v>
      </c>
      <c r="G3117" s="117" t="str">
        <f>VLOOKUP(E3117,Datenstruktur_fuer_R!$D$2:$F$141,3,FALSE)</f>
        <v>Polygon</v>
      </c>
      <c r="H3117" s="120" t="s">
        <v>689</v>
      </c>
      <c r="I3117" s="26" t="s">
        <v>756</v>
      </c>
      <c r="J3117" s="26" t="s">
        <v>1334</v>
      </c>
      <c r="K3117" s="5" t="s">
        <v>1340</v>
      </c>
      <c r="L3117" s="5">
        <v>1012</v>
      </c>
      <c r="M3117" s="5">
        <v>2</v>
      </c>
      <c r="N3117" s="5" t="s">
        <v>1173</v>
      </c>
    </row>
    <row r="3118" spans="1:14" x14ac:dyDescent="0.35">
      <c r="A3118" s="5" t="s">
        <v>1169</v>
      </c>
      <c r="B3118" s="117" t="str">
        <f>IF(ISERROR(VLOOKUP($A3118, Dropdownlisten!$A$3:$F$143, 2, FALSE)), "", VLOOKUP($A3118, Dropdownlisten!$A$3:$F$143, 2, FALSE))</f>
        <v>UmweltVersorgung</v>
      </c>
      <c r="C3118" s="117">
        <f>IF(ISERROR(VLOOKUP($A3118, Dropdownlisten!$A$3:$F$143, 3, FALSE)), "", VLOOKUP($A3118, Dropdownlisten!$A$3:$F$143, 3, FALSE))</f>
        <v>1100</v>
      </c>
      <c r="D3118" s="117" t="str">
        <f>IF(ISERROR(VLOOKUP($A3118, Dropdownlisten!$A$3:$F$143, 4, FALSE)), "", VLOOKUP($A3118, Dropdownlisten!$A$3:$F$143, 4, FALSE))</f>
        <v>UmweltVersorgung</v>
      </c>
      <c r="E3118" s="117" t="str">
        <f>IF(ISERROR(VLOOKUP($A3118, Dropdownlisten!$A$3:$F$143, 5, FALSE)), "", VLOOKUP($A3118, Dropdownlisten!$A$3:$F$143, 5, FALSE))</f>
        <v>1100_012</v>
      </c>
      <c r="F3118" s="117" t="str">
        <f>IF(ISERROR(VLOOKUP($A3118, Dropdownlisten!$A$3:$F$143, 6, FALSE)), "", VLOOKUP($A3118, Dropdownlisten!$A$3:$F$143, 6, FALSE))</f>
        <v>Landnutzung</v>
      </c>
      <c r="G3118" s="117" t="str">
        <f>VLOOKUP(E3118,Datenstruktur_fuer_R!$D$2:$F$141,3,FALSE)</f>
        <v>Polygon</v>
      </c>
      <c r="H3118" s="120" t="s">
        <v>293</v>
      </c>
      <c r="I3118" s="26" t="s">
        <v>756</v>
      </c>
      <c r="J3118" s="26" t="s">
        <v>1334</v>
      </c>
      <c r="K3118" s="5" t="s">
        <v>1340</v>
      </c>
      <c r="M3118" s="5">
        <v>2</v>
      </c>
      <c r="N3118" s="5" t="s">
        <v>1173</v>
      </c>
    </row>
    <row r="3119" spans="1:14" x14ac:dyDescent="0.35">
      <c r="A3119" s="5" t="s">
        <v>1169</v>
      </c>
      <c r="B3119" s="117" t="str">
        <f>IF(ISERROR(VLOOKUP($A3119, Dropdownlisten!$A$3:$F$143, 2, FALSE)), "", VLOOKUP($A3119, Dropdownlisten!$A$3:$F$143, 2, FALSE))</f>
        <v>UmweltVersorgung</v>
      </c>
      <c r="C3119" s="117">
        <f>IF(ISERROR(VLOOKUP($A3119, Dropdownlisten!$A$3:$F$143, 3, FALSE)), "", VLOOKUP($A3119, Dropdownlisten!$A$3:$F$143, 3, FALSE))</f>
        <v>1100</v>
      </c>
      <c r="D3119" s="117" t="str">
        <f>IF(ISERROR(VLOOKUP($A3119, Dropdownlisten!$A$3:$F$143, 4, FALSE)), "", VLOOKUP($A3119, Dropdownlisten!$A$3:$F$143, 4, FALSE))</f>
        <v>UmweltVersorgung</v>
      </c>
      <c r="E3119" s="117" t="str">
        <f>IF(ISERROR(VLOOKUP($A3119, Dropdownlisten!$A$3:$F$143, 5, FALSE)), "", VLOOKUP($A3119, Dropdownlisten!$A$3:$F$143, 5, FALSE))</f>
        <v>1100_012</v>
      </c>
      <c r="F3119" s="117" t="str">
        <f>IF(ISERROR(VLOOKUP($A3119, Dropdownlisten!$A$3:$F$143, 6, FALSE)), "", VLOOKUP($A3119, Dropdownlisten!$A$3:$F$143, 6, FALSE))</f>
        <v>Landnutzung</v>
      </c>
      <c r="G3119" s="117" t="str">
        <f>VLOOKUP(E3119,Datenstruktur_fuer_R!$D$2:$F$141,3,FALSE)</f>
        <v>Polygon</v>
      </c>
      <c r="H3119" s="120" t="s">
        <v>689</v>
      </c>
      <c r="I3119" s="26" t="s">
        <v>756</v>
      </c>
      <c r="J3119" s="26" t="s">
        <v>1334</v>
      </c>
      <c r="K3119" s="5" t="s">
        <v>1340</v>
      </c>
      <c r="L3119" s="5">
        <v>1021</v>
      </c>
      <c r="M3119" s="5">
        <v>2</v>
      </c>
      <c r="N3119" s="5" t="s">
        <v>1173</v>
      </c>
    </row>
    <row r="3120" spans="1:14" x14ac:dyDescent="0.35">
      <c r="A3120" s="5" t="s">
        <v>1169</v>
      </c>
      <c r="B3120" s="117" t="str">
        <f>IF(ISERROR(VLOOKUP($A3120, Dropdownlisten!$A$3:$F$143, 2, FALSE)), "", VLOOKUP($A3120, Dropdownlisten!$A$3:$F$143, 2, FALSE))</f>
        <v>UmweltVersorgung</v>
      </c>
      <c r="C3120" s="117">
        <f>IF(ISERROR(VLOOKUP($A3120, Dropdownlisten!$A$3:$F$143, 3, FALSE)), "", VLOOKUP($A3120, Dropdownlisten!$A$3:$F$143, 3, FALSE))</f>
        <v>1100</v>
      </c>
      <c r="D3120" s="117" t="str">
        <f>IF(ISERROR(VLOOKUP($A3120, Dropdownlisten!$A$3:$F$143, 4, FALSE)), "", VLOOKUP($A3120, Dropdownlisten!$A$3:$F$143, 4, FALSE))</f>
        <v>UmweltVersorgung</v>
      </c>
      <c r="E3120" s="117" t="str">
        <f>IF(ISERROR(VLOOKUP($A3120, Dropdownlisten!$A$3:$F$143, 5, FALSE)), "", VLOOKUP($A3120, Dropdownlisten!$A$3:$F$143, 5, FALSE))</f>
        <v>1100_012</v>
      </c>
      <c r="F3120" s="117" t="str">
        <f>IF(ISERROR(VLOOKUP($A3120, Dropdownlisten!$A$3:$F$143, 6, FALSE)), "", VLOOKUP($A3120, Dropdownlisten!$A$3:$F$143, 6, FALSE))</f>
        <v>Landnutzung</v>
      </c>
      <c r="G3120" s="117" t="str">
        <f>VLOOKUP(E3120,Datenstruktur_fuer_R!$D$2:$F$141,3,FALSE)</f>
        <v>Polygon</v>
      </c>
      <c r="H3120" s="120" t="s">
        <v>293</v>
      </c>
      <c r="I3120" s="26" t="s">
        <v>756</v>
      </c>
      <c r="J3120" s="26" t="s">
        <v>1334</v>
      </c>
      <c r="K3120" s="5" t="s">
        <v>1340</v>
      </c>
      <c r="M3120" s="5">
        <v>2</v>
      </c>
      <c r="N3120" s="5" t="s">
        <v>1173</v>
      </c>
    </row>
    <row r="3121" spans="1:14" x14ac:dyDescent="0.35">
      <c r="A3121" s="5" t="s">
        <v>1169</v>
      </c>
      <c r="B3121" s="117" t="str">
        <f>IF(ISERROR(VLOOKUP($A3121, Dropdownlisten!$A$3:$F$143, 2, FALSE)), "", VLOOKUP($A3121, Dropdownlisten!$A$3:$F$143, 2, FALSE))</f>
        <v>UmweltVersorgung</v>
      </c>
      <c r="C3121" s="117">
        <f>IF(ISERROR(VLOOKUP($A3121, Dropdownlisten!$A$3:$F$143, 3, FALSE)), "", VLOOKUP($A3121, Dropdownlisten!$A$3:$F$143, 3, FALSE))</f>
        <v>1100</v>
      </c>
      <c r="D3121" s="117" t="str">
        <f>IF(ISERROR(VLOOKUP($A3121, Dropdownlisten!$A$3:$F$143, 4, FALSE)), "", VLOOKUP($A3121, Dropdownlisten!$A$3:$F$143, 4, FALSE))</f>
        <v>UmweltVersorgung</v>
      </c>
      <c r="E3121" s="117" t="str">
        <f>IF(ISERROR(VLOOKUP($A3121, Dropdownlisten!$A$3:$F$143, 5, FALSE)), "", VLOOKUP($A3121, Dropdownlisten!$A$3:$F$143, 5, FALSE))</f>
        <v>1100_012</v>
      </c>
      <c r="F3121" s="117" t="str">
        <f>IF(ISERROR(VLOOKUP($A3121, Dropdownlisten!$A$3:$F$143, 6, FALSE)), "", VLOOKUP($A3121, Dropdownlisten!$A$3:$F$143, 6, FALSE))</f>
        <v>Landnutzung</v>
      </c>
      <c r="G3121" s="117" t="str">
        <f>VLOOKUP(E3121,Datenstruktur_fuer_R!$D$2:$F$141,3,FALSE)</f>
        <v>Polygon</v>
      </c>
      <c r="H3121" s="120" t="s">
        <v>689</v>
      </c>
      <c r="I3121" s="26" t="s">
        <v>756</v>
      </c>
      <c r="J3121" s="26" t="s">
        <v>1334</v>
      </c>
      <c r="K3121" s="5" t="s">
        <v>1340</v>
      </c>
      <c r="L3121" s="5">
        <v>1022</v>
      </c>
      <c r="M3121" s="5">
        <v>2</v>
      </c>
      <c r="N3121" s="5" t="s">
        <v>1173</v>
      </c>
    </row>
    <row r="3122" spans="1:14" x14ac:dyDescent="0.35">
      <c r="A3122" s="5" t="s">
        <v>1169</v>
      </c>
      <c r="B3122" s="117" t="str">
        <f>IF(ISERROR(VLOOKUP($A3122, Dropdownlisten!$A$3:$F$143, 2, FALSE)), "", VLOOKUP($A3122, Dropdownlisten!$A$3:$F$143, 2, FALSE))</f>
        <v>UmweltVersorgung</v>
      </c>
      <c r="C3122" s="117">
        <f>IF(ISERROR(VLOOKUP($A3122, Dropdownlisten!$A$3:$F$143, 3, FALSE)), "", VLOOKUP($A3122, Dropdownlisten!$A$3:$F$143, 3, FALSE))</f>
        <v>1100</v>
      </c>
      <c r="D3122" s="117" t="str">
        <f>IF(ISERROR(VLOOKUP($A3122, Dropdownlisten!$A$3:$F$143, 4, FALSE)), "", VLOOKUP($A3122, Dropdownlisten!$A$3:$F$143, 4, FALSE))</f>
        <v>UmweltVersorgung</v>
      </c>
      <c r="E3122" s="117" t="str">
        <f>IF(ISERROR(VLOOKUP($A3122, Dropdownlisten!$A$3:$F$143, 5, FALSE)), "", VLOOKUP($A3122, Dropdownlisten!$A$3:$F$143, 5, FALSE))</f>
        <v>1100_012</v>
      </c>
      <c r="F3122" s="117" t="str">
        <f>IF(ISERROR(VLOOKUP($A3122, Dropdownlisten!$A$3:$F$143, 6, FALSE)), "", VLOOKUP($A3122, Dropdownlisten!$A$3:$F$143, 6, FALSE))</f>
        <v>Landnutzung</v>
      </c>
      <c r="G3122" s="117" t="str">
        <f>VLOOKUP(E3122,Datenstruktur_fuer_R!$D$2:$F$141,3,FALSE)</f>
        <v>Polygon</v>
      </c>
      <c r="H3122" s="120" t="s">
        <v>293</v>
      </c>
      <c r="I3122" s="26" t="s">
        <v>756</v>
      </c>
      <c r="J3122" s="26" t="s">
        <v>1334</v>
      </c>
      <c r="K3122" s="5" t="s">
        <v>1340</v>
      </c>
      <c r="M3122" s="5">
        <v>2</v>
      </c>
      <c r="N3122" s="5" t="s">
        <v>1173</v>
      </c>
    </row>
    <row r="3123" spans="1:14" x14ac:dyDescent="0.35">
      <c r="A3123" s="5" t="s">
        <v>1169</v>
      </c>
      <c r="B3123" s="117" t="str">
        <f>IF(ISERROR(VLOOKUP($A3123, Dropdownlisten!$A$3:$F$143, 2, FALSE)), "", VLOOKUP($A3123, Dropdownlisten!$A$3:$F$143, 2, FALSE))</f>
        <v>UmweltVersorgung</v>
      </c>
      <c r="C3123" s="117">
        <f>IF(ISERROR(VLOOKUP($A3123, Dropdownlisten!$A$3:$F$143, 3, FALSE)), "", VLOOKUP($A3123, Dropdownlisten!$A$3:$F$143, 3, FALSE))</f>
        <v>1100</v>
      </c>
      <c r="D3123" s="117" t="str">
        <f>IF(ISERROR(VLOOKUP($A3123, Dropdownlisten!$A$3:$F$143, 4, FALSE)), "", VLOOKUP($A3123, Dropdownlisten!$A$3:$F$143, 4, FALSE))</f>
        <v>UmweltVersorgung</v>
      </c>
      <c r="E3123" s="117" t="str">
        <f>IF(ISERROR(VLOOKUP($A3123, Dropdownlisten!$A$3:$F$143, 5, FALSE)), "", VLOOKUP($A3123, Dropdownlisten!$A$3:$F$143, 5, FALSE))</f>
        <v>1100_012</v>
      </c>
      <c r="F3123" s="117" t="str">
        <f>IF(ISERROR(VLOOKUP($A3123, Dropdownlisten!$A$3:$F$143, 6, FALSE)), "", VLOOKUP($A3123, Dropdownlisten!$A$3:$F$143, 6, FALSE))</f>
        <v>Landnutzung</v>
      </c>
      <c r="G3123" s="117" t="str">
        <f>VLOOKUP(E3123,Datenstruktur_fuer_R!$D$2:$F$141,3,FALSE)</f>
        <v>Polygon</v>
      </c>
      <c r="H3123" s="120" t="s">
        <v>689</v>
      </c>
      <c r="I3123" s="26" t="s">
        <v>756</v>
      </c>
      <c r="J3123" s="26" t="s">
        <v>1334</v>
      </c>
      <c r="K3123" s="5" t="s">
        <v>1340</v>
      </c>
      <c r="L3123" s="5">
        <v>1023</v>
      </c>
      <c r="M3123" s="5">
        <v>2</v>
      </c>
      <c r="N3123" s="5" t="s">
        <v>1173</v>
      </c>
    </row>
    <row r="3124" spans="1:14" x14ac:dyDescent="0.35">
      <c r="A3124" s="5" t="s">
        <v>1169</v>
      </c>
      <c r="B3124" s="117" t="str">
        <f>IF(ISERROR(VLOOKUP($A3124, Dropdownlisten!$A$3:$F$143, 2, FALSE)), "", VLOOKUP($A3124, Dropdownlisten!$A$3:$F$143, 2, FALSE))</f>
        <v>UmweltVersorgung</v>
      </c>
      <c r="C3124" s="117">
        <f>IF(ISERROR(VLOOKUP($A3124, Dropdownlisten!$A$3:$F$143, 3, FALSE)), "", VLOOKUP($A3124, Dropdownlisten!$A$3:$F$143, 3, FALSE))</f>
        <v>1100</v>
      </c>
      <c r="D3124" s="117" t="str">
        <f>IF(ISERROR(VLOOKUP($A3124, Dropdownlisten!$A$3:$F$143, 4, FALSE)), "", VLOOKUP($A3124, Dropdownlisten!$A$3:$F$143, 4, FALSE))</f>
        <v>UmweltVersorgung</v>
      </c>
      <c r="E3124" s="117" t="str">
        <f>IF(ISERROR(VLOOKUP($A3124, Dropdownlisten!$A$3:$F$143, 5, FALSE)), "", VLOOKUP($A3124, Dropdownlisten!$A$3:$F$143, 5, FALSE))</f>
        <v>1100_012</v>
      </c>
      <c r="F3124" s="117" t="str">
        <f>IF(ISERROR(VLOOKUP($A3124, Dropdownlisten!$A$3:$F$143, 6, FALSE)), "", VLOOKUP($A3124, Dropdownlisten!$A$3:$F$143, 6, FALSE))</f>
        <v>Landnutzung</v>
      </c>
      <c r="G3124" s="117" t="str">
        <f>VLOOKUP(E3124,Datenstruktur_fuer_R!$D$2:$F$141,3,FALSE)</f>
        <v>Polygon</v>
      </c>
      <c r="H3124" s="120" t="s">
        <v>293</v>
      </c>
      <c r="I3124" s="26" t="s">
        <v>756</v>
      </c>
      <c r="J3124" s="26" t="s">
        <v>1334</v>
      </c>
      <c r="K3124" s="5" t="s">
        <v>1340</v>
      </c>
      <c r="M3124" s="5">
        <v>2</v>
      </c>
      <c r="N3124" s="5" t="s">
        <v>1173</v>
      </c>
    </row>
    <row r="3125" spans="1:14" x14ac:dyDescent="0.35">
      <c r="A3125" s="5" t="s">
        <v>1169</v>
      </c>
      <c r="B3125" s="117" t="str">
        <f>IF(ISERROR(VLOOKUP($A3125, Dropdownlisten!$A$3:$F$143, 2, FALSE)), "", VLOOKUP($A3125, Dropdownlisten!$A$3:$F$143, 2, FALSE))</f>
        <v>UmweltVersorgung</v>
      </c>
      <c r="C3125" s="117">
        <f>IF(ISERROR(VLOOKUP($A3125, Dropdownlisten!$A$3:$F$143, 3, FALSE)), "", VLOOKUP($A3125, Dropdownlisten!$A$3:$F$143, 3, FALSE))</f>
        <v>1100</v>
      </c>
      <c r="D3125" s="117" t="str">
        <f>IF(ISERROR(VLOOKUP($A3125, Dropdownlisten!$A$3:$F$143, 4, FALSE)), "", VLOOKUP($A3125, Dropdownlisten!$A$3:$F$143, 4, FALSE))</f>
        <v>UmweltVersorgung</v>
      </c>
      <c r="E3125" s="117" t="str">
        <f>IF(ISERROR(VLOOKUP($A3125, Dropdownlisten!$A$3:$F$143, 5, FALSE)), "", VLOOKUP($A3125, Dropdownlisten!$A$3:$F$143, 5, FALSE))</f>
        <v>1100_012</v>
      </c>
      <c r="F3125" s="117" t="str">
        <f>IF(ISERROR(VLOOKUP($A3125, Dropdownlisten!$A$3:$F$143, 6, FALSE)), "", VLOOKUP($A3125, Dropdownlisten!$A$3:$F$143, 6, FALSE))</f>
        <v>Landnutzung</v>
      </c>
      <c r="G3125" s="117" t="str">
        <f>VLOOKUP(E3125,Datenstruktur_fuer_R!$D$2:$F$141,3,FALSE)</f>
        <v>Polygon</v>
      </c>
      <c r="H3125" s="120" t="s">
        <v>689</v>
      </c>
      <c r="I3125" s="26" t="s">
        <v>756</v>
      </c>
      <c r="J3125" s="26" t="s">
        <v>1334</v>
      </c>
      <c r="K3125" s="5" t="s">
        <v>1340</v>
      </c>
      <c r="L3125" s="5">
        <v>1100</v>
      </c>
      <c r="M3125" s="5">
        <v>2</v>
      </c>
      <c r="N3125" s="5" t="s">
        <v>1173</v>
      </c>
    </row>
    <row r="3126" spans="1:14" x14ac:dyDescent="0.35">
      <c r="A3126" s="5" t="s">
        <v>1169</v>
      </c>
      <c r="B3126" s="117" t="str">
        <f>IF(ISERROR(VLOOKUP($A3126, Dropdownlisten!$A$3:$F$143, 2, FALSE)), "", VLOOKUP($A3126, Dropdownlisten!$A$3:$F$143, 2, FALSE))</f>
        <v>UmweltVersorgung</v>
      </c>
      <c r="C3126" s="117">
        <f>IF(ISERROR(VLOOKUP($A3126, Dropdownlisten!$A$3:$F$143, 3, FALSE)), "", VLOOKUP($A3126, Dropdownlisten!$A$3:$F$143, 3, FALSE))</f>
        <v>1100</v>
      </c>
      <c r="D3126" s="117" t="str">
        <f>IF(ISERROR(VLOOKUP($A3126, Dropdownlisten!$A$3:$F$143, 4, FALSE)), "", VLOOKUP($A3126, Dropdownlisten!$A$3:$F$143, 4, FALSE))</f>
        <v>UmweltVersorgung</v>
      </c>
      <c r="E3126" s="117" t="str">
        <f>IF(ISERROR(VLOOKUP($A3126, Dropdownlisten!$A$3:$F$143, 5, FALSE)), "", VLOOKUP($A3126, Dropdownlisten!$A$3:$F$143, 5, FALSE))</f>
        <v>1100_012</v>
      </c>
      <c r="F3126" s="117" t="str">
        <f>IF(ISERROR(VLOOKUP($A3126, Dropdownlisten!$A$3:$F$143, 6, FALSE)), "", VLOOKUP($A3126, Dropdownlisten!$A$3:$F$143, 6, FALSE))</f>
        <v>Landnutzung</v>
      </c>
      <c r="G3126" s="117" t="str">
        <f>VLOOKUP(E3126,Datenstruktur_fuer_R!$D$2:$F$141,3,FALSE)</f>
        <v>Polygon</v>
      </c>
      <c r="H3126" s="120" t="s">
        <v>293</v>
      </c>
      <c r="I3126" s="26" t="s">
        <v>756</v>
      </c>
      <c r="J3126" s="26" t="s">
        <v>1334</v>
      </c>
      <c r="K3126" s="5" t="s">
        <v>1340</v>
      </c>
      <c r="M3126" s="5">
        <v>2</v>
      </c>
      <c r="N3126" s="5" t="s">
        <v>1173</v>
      </c>
    </row>
    <row r="3127" spans="1:14" x14ac:dyDescent="0.35">
      <c r="A3127" s="5" t="s">
        <v>1169</v>
      </c>
      <c r="B3127" s="117" t="str">
        <f>IF(ISERROR(VLOOKUP($A3127, Dropdownlisten!$A$3:$F$143, 2, FALSE)), "", VLOOKUP($A3127, Dropdownlisten!$A$3:$F$143, 2, FALSE))</f>
        <v>UmweltVersorgung</v>
      </c>
      <c r="C3127" s="117">
        <f>IF(ISERROR(VLOOKUP($A3127, Dropdownlisten!$A$3:$F$143, 3, FALSE)), "", VLOOKUP($A3127, Dropdownlisten!$A$3:$F$143, 3, FALSE))</f>
        <v>1100</v>
      </c>
      <c r="D3127" s="117" t="str">
        <f>IF(ISERROR(VLOOKUP($A3127, Dropdownlisten!$A$3:$F$143, 4, FALSE)), "", VLOOKUP($A3127, Dropdownlisten!$A$3:$F$143, 4, FALSE))</f>
        <v>UmweltVersorgung</v>
      </c>
      <c r="E3127" s="117" t="str">
        <f>IF(ISERROR(VLOOKUP($A3127, Dropdownlisten!$A$3:$F$143, 5, FALSE)), "", VLOOKUP($A3127, Dropdownlisten!$A$3:$F$143, 5, FALSE))</f>
        <v>1100_012</v>
      </c>
      <c r="F3127" s="117" t="str">
        <f>IF(ISERROR(VLOOKUP($A3127, Dropdownlisten!$A$3:$F$143, 6, FALSE)), "", VLOOKUP($A3127, Dropdownlisten!$A$3:$F$143, 6, FALSE))</f>
        <v>Landnutzung</v>
      </c>
      <c r="G3127" s="117" t="str">
        <f>VLOOKUP(E3127,Datenstruktur_fuer_R!$D$2:$F$141,3,FALSE)</f>
        <v>Polygon</v>
      </c>
      <c r="H3127" s="120" t="s">
        <v>689</v>
      </c>
      <c r="I3127" s="26" t="s">
        <v>756</v>
      </c>
      <c r="J3127" s="26" t="s">
        <v>1334</v>
      </c>
      <c r="K3127" s="5" t="s">
        <v>1340</v>
      </c>
      <c r="L3127" s="5">
        <v>1210</v>
      </c>
      <c r="M3127" s="5">
        <v>2</v>
      </c>
      <c r="N3127" s="5" t="s">
        <v>1173</v>
      </c>
    </row>
    <row r="3128" spans="1:14" x14ac:dyDescent="0.35">
      <c r="A3128" s="5" t="s">
        <v>1169</v>
      </c>
      <c r="B3128" s="117" t="str">
        <f>IF(ISERROR(VLOOKUP($A3128, Dropdownlisten!$A$3:$F$143, 2, FALSE)), "", VLOOKUP($A3128, Dropdownlisten!$A$3:$F$143, 2, FALSE))</f>
        <v>UmweltVersorgung</v>
      </c>
      <c r="C3128" s="117">
        <f>IF(ISERROR(VLOOKUP($A3128, Dropdownlisten!$A$3:$F$143, 3, FALSE)), "", VLOOKUP($A3128, Dropdownlisten!$A$3:$F$143, 3, FALSE))</f>
        <v>1100</v>
      </c>
      <c r="D3128" s="117" t="str">
        <f>IF(ISERROR(VLOOKUP($A3128, Dropdownlisten!$A$3:$F$143, 4, FALSE)), "", VLOOKUP($A3128, Dropdownlisten!$A$3:$F$143, 4, FALSE))</f>
        <v>UmweltVersorgung</v>
      </c>
      <c r="E3128" s="117" t="str">
        <f>IF(ISERROR(VLOOKUP($A3128, Dropdownlisten!$A$3:$F$143, 5, FALSE)), "", VLOOKUP($A3128, Dropdownlisten!$A$3:$F$143, 5, FALSE))</f>
        <v>1100_012</v>
      </c>
      <c r="F3128" s="117" t="str">
        <f>IF(ISERROR(VLOOKUP($A3128, Dropdownlisten!$A$3:$F$143, 6, FALSE)), "", VLOOKUP($A3128, Dropdownlisten!$A$3:$F$143, 6, FALSE))</f>
        <v>Landnutzung</v>
      </c>
      <c r="G3128" s="117" t="str">
        <f>VLOOKUP(E3128,Datenstruktur_fuer_R!$D$2:$F$141,3,FALSE)</f>
        <v>Polygon</v>
      </c>
      <c r="H3128" s="120" t="s">
        <v>293</v>
      </c>
      <c r="I3128" s="26" t="s">
        <v>756</v>
      </c>
      <c r="J3128" s="26" t="s">
        <v>1334</v>
      </c>
      <c r="K3128" s="5" t="s">
        <v>1340</v>
      </c>
      <c r="M3128" s="5">
        <v>2</v>
      </c>
      <c r="N3128" s="5" t="s">
        <v>1173</v>
      </c>
    </row>
    <row r="3129" spans="1:14" x14ac:dyDescent="0.35">
      <c r="A3129" s="5" t="s">
        <v>1169</v>
      </c>
      <c r="B3129" s="117" t="str">
        <f>IF(ISERROR(VLOOKUP($A3129, Dropdownlisten!$A$3:$F$143, 2, FALSE)), "", VLOOKUP($A3129, Dropdownlisten!$A$3:$F$143, 2, FALSE))</f>
        <v>UmweltVersorgung</v>
      </c>
      <c r="C3129" s="117">
        <f>IF(ISERROR(VLOOKUP($A3129, Dropdownlisten!$A$3:$F$143, 3, FALSE)), "", VLOOKUP($A3129, Dropdownlisten!$A$3:$F$143, 3, FALSE))</f>
        <v>1100</v>
      </c>
      <c r="D3129" s="117" t="str">
        <f>IF(ISERROR(VLOOKUP($A3129, Dropdownlisten!$A$3:$F$143, 4, FALSE)), "", VLOOKUP($A3129, Dropdownlisten!$A$3:$F$143, 4, FALSE))</f>
        <v>UmweltVersorgung</v>
      </c>
      <c r="E3129" s="117" t="str">
        <f>IF(ISERROR(VLOOKUP($A3129, Dropdownlisten!$A$3:$F$143, 5, FALSE)), "", VLOOKUP($A3129, Dropdownlisten!$A$3:$F$143, 5, FALSE))</f>
        <v>1100_012</v>
      </c>
      <c r="F3129" s="117" t="str">
        <f>IF(ISERROR(VLOOKUP($A3129, Dropdownlisten!$A$3:$F$143, 6, FALSE)), "", VLOOKUP($A3129, Dropdownlisten!$A$3:$F$143, 6, FALSE))</f>
        <v>Landnutzung</v>
      </c>
      <c r="G3129" s="117" t="str">
        <f>VLOOKUP(E3129,Datenstruktur_fuer_R!$D$2:$F$141,3,FALSE)</f>
        <v>Polygon</v>
      </c>
      <c r="H3129" s="120" t="s">
        <v>689</v>
      </c>
      <c r="I3129" s="26" t="s">
        <v>756</v>
      </c>
      <c r="J3129" s="26" t="s">
        <v>1334</v>
      </c>
      <c r="K3129" s="5" t="s">
        <v>1340</v>
      </c>
      <c r="L3129" s="5">
        <v>1220</v>
      </c>
      <c r="M3129" s="5">
        <v>2</v>
      </c>
      <c r="N3129" s="5" t="s">
        <v>1173</v>
      </c>
    </row>
    <row r="3130" spans="1:14" x14ac:dyDescent="0.35">
      <c r="A3130" s="5" t="s">
        <v>1169</v>
      </c>
      <c r="B3130" s="117" t="str">
        <f>IF(ISERROR(VLOOKUP($A3130, Dropdownlisten!$A$3:$F$143, 2, FALSE)), "", VLOOKUP($A3130, Dropdownlisten!$A$3:$F$143, 2, FALSE))</f>
        <v>UmweltVersorgung</v>
      </c>
      <c r="C3130" s="117">
        <f>IF(ISERROR(VLOOKUP($A3130, Dropdownlisten!$A$3:$F$143, 3, FALSE)), "", VLOOKUP($A3130, Dropdownlisten!$A$3:$F$143, 3, FALSE))</f>
        <v>1100</v>
      </c>
      <c r="D3130" s="117" t="str">
        <f>IF(ISERROR(VLOOKUP($A3130, Dropdownlisten!$A$3:$F$143, 4, FALSE)), "", VLOOKUP($A3130, Dropdownlisten!$A$3:$F$143, 4, FALSE))</f>
        <v>UmweltVersorgung</v>
      </c>
      <c r="E3130" s="117" t="str">
        <f>IF(ISERROR(VLOOKUP($A3130, Dropdownlisten!$A$3:$F$143, 5, FALSE)), "", VLOOKUP($A3130, Dropdownlisten!$A$3:$F$143, 5, FALSE))</f>
        <v>1100_012</v>
      </c>
      <c r="F3130" s="117" t="str">
        <f>IF(ISERROR(VLOOKUP($A3130, Dropdownlisten!$A$3:$F$143, 6, FALSE)), "", VLOOKUP($A3130, Dropdownlisten!$A$3:$F$143, 6, FALSE))</f>
        <v>Landnutzung</v>
      </c>
      <c r="G3130" s="117" t="str">
        <f>VLOOKUP(E3130,Datenstruktur_fuer_R!$D$2:$F$141,3,FALSE)</f>
        <v>Polygon</v>
      </c>
      <c r="H3130" s="120" t="s">
        <v>293</v>
      </c>
      <c r="I3130" s="26" t="s">
        <v>756</v>
      </c>
      <c r="J3130" s="26" t="s">
        <v>1334</v>
      </c>
      <c r="K3130" s="5" t="s">
        <v>1340</v>
      </c>
      <c r="M3130" s="5">
        <v>2</v>
      </c>
      <c r="N3130" s="5" t="s">
        <v>1173</v>
      </c>
    </row>
    <row r="3131" spans="1:14" x14ac:dyDescent="0.35">
      <c r="A3131" s="5" t="s">
        <v>1169</v>
      </c>
      <c r="B3131" s="117" t="str">
        <f>IF(ISERROR(VLOOKUP($A3131, Dropdownlisten!$A$3:$F$143, 2, FALSE)), "", VLOOKUP($A3131, Dropdownlisten!$A$3:$F$143, 2, FALSE))</f>
        <v>UmweltVersorgung</v>
      </c>
      <c r="C3131" s="117">
        <f>IF(ISERROR(VLOOKUP($A3131, Dropdownlisten!$A$3:$F$143, 3, FALSE)), "", VLOOKUP($A3131, Dropdownlisten!$A$3:$F$143, 3, FALSE))</f>
        <v>1100</v>
      </c>
      <c r="D3131" s="117" t="str">
        <f>IF(ISERROR(VLOOKUP($A3131, Dropdownlisten!$A$3:$F$143, 4, FALSE)), "", VLOOKUP($A3131, Dropdownlisten!$A$3:$F$143, 4, FALSE))</f>
        <v>UmweltVersorgung</v>
      </c>
      <c r="E3131" s="117" t="str">
        <f>IF(ISERROR(VLOOKUP($A3131, Dropdownlisten!$A$3:$F$143, 5, FALSE)), "", VLOOKUP($A3131, Dropdownlisten!$A$3:$F$143, 5, FALSE))</f>
        <v>1100_012</v>
      </c>
      <c r="F3131" s="117" t="str">
        <f>IF(ISERROR(VLOOKUP($A3131, Dropdownlisten!$A$3:$F$143, 6, FALSE)), "", VLOOKUP($A3131, Dropdownlisten!$A$3:$F$143, 6, FALSE))</f>
        <v>Landnutzung</v>
      </c>
      <c r="G3131" s="117" t="str">
        <f>VLOOKUP(E3131,Datenstruktur_fuer_R!$D$2:$F$141,3,FALSE)</f>
        <v>Polygon</v>
      </c>
      <c r="H3131" s="120" t="s">
        <v>689</v>
      </c>
      <c r="I3131" s="26" t="s">
        <v>756</v>
      </c>
      <c r="J3131" s="26" t="s">
        <v>1334</v>
      </c>
      <c r="K3131" s="5" t="s">
        <v>1340</v>
      </c>
      <c r="L3131" s="5">
        <v>1230</v>
      </c>
      <c r="M3131" s="5">
        <v>2</v>
      </c>
      <c r="N3131" s="5" t="s">
        <v>1173</v>
      </c>
    </row>
    <row r="3132" spans="1:14" x14ac:dyDescent="0.35">
      <c r="A3132" s="5" t="s">
        <v>1169</v>
      </c>
      <c r="B3132" s="117" t="str">
        <f>IF(ISERROR(VLOOKUP($A3132, Dropdownlisten!$A$3:$F$143, 2, FALSE)), "", VLOOKUP($A3132, Dropdownlisten!$A$3:$F$143, 2, FALSE))</f>
        <v>UmweltVersorgung</v>
      </c>
      <c r="C3132" s="117">
        <f>IF(ISERROR(VLOOKUP($A3132, Dropdownlisten!$A$3:$F$143, 3, FALSE)), "", VLOOKUP($A3132, Dropdownlisten!$A$3:$F$143, 3, FALSE))</f>
        <v>1100</v>
      </c>
      <c r="D3132" s="117" t="str">
        <f>IF(ISERROR(VLOOKUP($A3132, Dropdownlisten!$A$3:$F$143, 4, FALSE)), "", VLOOKUP($A3132, Dropdownlisten!$A$3:$F$143, 4, FALSE))</f>
        <v>UmweltVersorgung</v>
      </c>
      <c r="E3132" s="117" t="str">
        <f>IF(ISERROR(VLOOKUP($A3132, Dropdownlisten!$A$3:$F$143, 5, FALSE)), "", VLOOKUP($A3132, Dropdownlisten!$A$3:$F$143, 5, FALSE))</f>
        <v>1100_012</v>
      </c>
      <c r="F3132" s="117" t="str">
        <f>IF(ISERROR(VLOOKUP($A3132, Dropdownlisten!$A$3:$F$143, 6, FALSE)), "", VLOOKUP($A3132, Dropdownlisten!$A$3:$F$143, 6, FALSE))</f>
        <v>Landnutzung</v>
      </c>
      <c r="G3132" s="117" t="str">
        <f>VLOOKUP(E3132,Datenstruktur_fuer_R!$D$2:$F$141,3,FALSE)</f>
        <v>Polygon</v>
      </c>
      <c r="H3132" s="120" t="s">
        <v>293</v>
      </c>
      <c r="I3132" s="26" t="s">
        <v>756</v>
      </c>
      <c r="J3132" s="26" t="s">
        <v>1334</v>
      </c>
      <c r="K3132" s="5" t="s">
        <v>1340</v>
      </c>
      <c r="M3132" s="5">
        <v>2</v>
      </c>
      <c r="N3132" s="5" t="s">
        <v>1173</v>
      </c>
    </row>
    <row r="3133" spans="1:14" x14ac:dyDescent="0.35">
      <c r="A3133" s="5" t="s">
        <v>1169</v>
      </c>
      <c r="B3133" s="117" t="str">
        <f>IF(ISERROR(VLOOKUP($A3133, Dropdownlisten!$A$3:$F$143, 2, FALSE)), "", VLOOKUP($A3133, Dropdownlisten!$A$3:$F$143, 2, FALSE))</f>
        <v>UmweltVersorgung</v>
      </c>
      <c r="C3133" s="117">
        <f>IF(ISERROR(VLOOKUP($A3133, Dropdownlisten!$A$3:$F$143, 3, FALSE)), "", VLOOKUP($A3133, Dropdownlisten!$A$3:$F$143, 3, FALSE))</f>
        <v>1100</v>
      </c>
      <c r="D3133" s="117" t="str">
        <f>IF(ISERROR(VLOOKUP($A3133, Dropdownlisten!$A$3:$F$143, 4, FALSE)), "", VLOOKUP($A3133, Dropdownlisten!$A$3:$F$143, 4, FALSE))</f>
        <v>UmweltVersorgung</v>
      </c>
      <c r="E3133" s="117" t="str">
        <f>IF(ISERROR(VLOOKUP($A3133, Dropdownlisten!$A$3:$F$143, 5, FALSE)), "", VLOOKUP($A3133, Dropdownlisten!$A$3:$F$143, 5, FALSE))</f>
        <v>1100_012</v>
      </c>
      <c r="F3133" s="117" t="str">
        <f>IF(ISERROR(VLOOKUP($A3133, Dropdownlisten!$A$3:$F$143, 6, FALSE)), "", VLOOKUP($A3133, Dropdownlisten!$A$3:$F$143, 6, FALSE))</f>
        <v>Landnutzung</v>
      </c>
      <c r="G3133" s="117" t="str">
        <f>VLOOKUP(E3133,Datenstruktur_fuer_R!$D$2:$F$141,3,FALSE)</f>
        <v>Polygon</v>
      </c>
      <c r="H3133" s="120" t="s">
        <v>689</v>
      </c>
      <c r="I3133" s="26" t="s">
        <v>756</v>
      </c>
      <c r="J3133" s="26" t="s">
        <v>1334</v>
      </c>
      <c r="K3133" s="5" t="s">
        <v>1340</v>
      </c>
      <c r="L3133" s="5">
        <v>1250</v>
      </c>
      <c r="M3133" s="5">
        <v>2</v>
      </c>
      <c r="N3133" s="5" t="s">
        <v>1173</v>
      </c>
    </row>
    <row r="3134" spans="1:14" x14ac:dyDescent="0.35">
      <c r="A3134" s="5" t="s">
        <v>1169</v>
      </c>
      <c r="B3134" s="117" t="str">
        <f>IF(ISERROR(VLOOKUP($A3134, Dropdownlisten!$A$3:$F$143, 2, FALSE)), "", VLOOKUP($A3134, Dropdownlisten!$A$3:$F$143, 2, FALSE))</f>
        <v>UmweltVersorgung</v>
      </c>
      <c r="C3134" s="117">
        <f>IF(ISERROR(VLOOKUP($A3134, Dropdownlisten!$A$3:$F$143, 3, FALSE)), "", VLOOKUP($A3134, Dropdownlisten!$A$3:$F$143, 3, FALSE))</f>
        <v>1100</v>
      </c>
      <c r="D3134" s="117" t="str">
        <f>IF(ISERROR(VLOOKUP($A3134, Dropdownlisten!$A$3:$F$143, 4, FALSE)), "", VLOOKUP($A3134, Dropdownlisten!$A$3:$F$143, 4, FALSE))</f>
        <v>UmweltVersorgung</v>
      </c>
      <c r="E3134" s="117" t="str">
        <f>IF(ISERROR(VLOOKUP($A3134, Dropdownlisten!$A$3:$F$143, 5, FALSE)), "", VLOOKUP($A3134, Dropdownlisten!$A$3:$F$143, 5, FALSE))</f>
        <v>1100_012</v>
      </c>
      <c r="F3134" s="117" t="str">
        <f>IF(ISERROR(VLOOKUP($A3134, Dropdownlisten!$A$3:$F$143, 6, FALSE)), "", VLOOKUP($A3134, Dropdownlisten!$A$3:$F$143, 6, FALSE))</f>
        <v>Landnutzung</v>
      </c>
      <c r="G3134" s="117" t="str">
        <f>VLOOKUP(E3134,Datenstruktur_fuer_R!$D$2:$F$141,3,FALSE)</f>
        <v>Polygon</v>
      </c>
      <c r="H3134" s="120" t="s">
        <v>293</v>
      </c>
      <c r="I3134" s="26" t="s">
        <v>756</v>
      </c>
      <c r="J3134" s="26" t="s">
        <v>1334</v>
      </c>
      <c r="K3134" s="5" t="s">
        <v>1340</v>
      </c>
      <c r="M3134" s="5">
        <v>2</v>
      </c>
      <c r="N3134" s="5" t="s">
        <v>1173</v>
      </c>
    </row>
    <row r="3135" spans="1:14" x14ac:dyDescent="0.35">
      <c r="A3135" s="5" t="s">
        <v>1169</v>
      </c>
      <c r="B3135" s="117" t="str">
        <f>IF(ISERROR(VLOOKUP($A3135, Dropdownlisten!$A$3:$F$143, 2, FALSE)), "", VLOOKUP($A3135, Dropdownlisten!$A$3:$F$143, 2, FALSE))</f>
        <v>UmweltVersorgung</v>
      </c>
      <c r="C3135" s="117">
        <f>IF(ISERROR(VLOOKUP($A3135, Dropdownlisten!$A$3:$F$143, 3, FALSE)), "", VLOOKUP($A3135, Dropdownlisten!$A$3:$F$143, 3, FALSE))</f>
        <v>1100</v>
      </c>
      <c r="D3135" s="117" t="str">
        <f>IF(ISERROR(VLOOKUP($A3135, Dropdownlisten!$A$3:$F$143, 4, FALSE)), "", VLOOKUP($A3135, Dropdownlisten!$A$3:$F$143, 4, FALSE))</f>
        <v>UmweltVersorgung</v>
      </c>
      <c r="E3135" s="117" t="str">
        <f>IF(ISERROR(VLOOKUP($A3135, Dropdownlisten!$A$3:$F$143, 5, FALSE)), "", VLOOKUP($A3135, Dropdownlisten!$A$3:$F$143, 5, FALSE))</f>
        <v>1100_012</v>
      </c>
      <c r="F3135" s="117" t="str">
        <f>IF(ISERROR(VLOOKUP($A3135, Dropdownlisten!$A$3:$F$143, 6, FALSE)), "", VLOOKUP($A3135, Dropdownlisten!$A$3:$F$143, 6, FALSE))</f>
        <v>Landnutzung</v>
      </c>
      <c r="G3135" s="117" t="str">
        <f>VLOOKUP(E3135,Datenstruktur_fuer_R!$D$2:$F$141,3,FALSE)</f>
        <v>Polygon</v>
      </c>
      <c r="H3135" s="120" t="s">
        <v>689</v>
      </c>
      <c r="I3135" s="26" t="s">
        <v>756</v>
      </c>
      <c r="J3135" s="26" t="s">
        <v>1334</v>
      </c>
      <c r="K3135" s="5" t="s">
        <v>1340</v>
      </c>
      <c r="L3135" s="5">
        <v>1260</v>
      </c>
      <c r="M3135" s="5">
        <v>2</v>
      </c>
      <c r="N3135" s="5" t="s">
        <v>1173</v>
      </c>
    </row>
    <row r="3136" spans="1:14" x14ac:dyDescent="0.35">
      <c r="A3136" s="5" t="s">
        <v>1169</v>
      </c>
      <c r="B3136" s="117" t="str">
        <f>IF(ISERROR(VLOOKUP($A3136, Dropdownlisten!$A$3:$F$143, 2, FALSE)), "", VLOOKUP($A3136, Dropdownlisten!$A$3:$F$143, 2, FALSE))</f>
        <v>UmweltVersorgung</v>
      </c>
      <c r="C3136" s="117">
        <f>IF(ISERROR(VLOOKUP($A3136, Dropdownlisten!$A$3:$F$143, 3, FALSE)), "", VLOOKUP($A3136, Dropdownlisten!$A$3:$F$143, 3, FALSE))</f>
        <v>1100</v>
      </c>
      <c r="D3136" s="117" t="str">
        <f>IF(ISERROR(VLOOKUP($A3136, Dropdownlisten!$A$3:$F$143, 4, FALSE)), "", VLOOKUP($A3136, Dropdownlisten!$A$3:$F$143, 4, FALSE))</f>
        <v>UmweltVersorgung</v>
      </c>
      <c r="E3136" s="117" t="str">
        <f>IF(ISERROR(VLOOKUP($A3136, Dropdownlisten!$A$3:$F$143, 5, FALSE)), "", VLOOKUP($A3136, Dropdownlisten!$A$3:$F$143, 5, FALSE))</f>
        <v>1100_012</v>
      </c>
      <c r="F3136" s="117" t="str">
        <f>IF(ISERROR(VLOOKUP($A3136, Dropdownlisten!$A$3:$F$143, 6, FALSE)), "", VLOOKUP($A3136, Dropdownlisten!$A$3:$F$143, 6, FALSE))</f>
        <v>Landnutzung</v>
      </c>
      <c r="G3136" s="117" t="str">
        <f>VLOOKUP(E3136,Datenstruktur_fuer_R!$D$2:$F$141,3,FALSE)</f>
        <v>Polygon</v>
      </c>
      <c r="H3136" s="120" t="s">
        <v>293</v>
      </c>
      <c r="I3136" s="26" t="s">
        <v>756</v>
      </c>
      <c r="J3136" s="26" t="s">
        <v>1334</v>
      </c>
      <c r="K3136" s="5" t="s">
        <v>1340</v>
      </c>
      <c r="M3136" s="5">
        <v>2</v>
      </c>
      <c r="N3136" s="5" t="s">
        <v>1173</v>
      </c>
    </row>
    <row r="3137" spans="1:14" x14ac:dyDescent="0.35">
      <c r="A3137" s="5" t="s">
        <v>1169</v>
      </c>
      <c r="B3137" s="117" t="str">
        <f>IF(ISERROR(VLOOKUP($A3137, Dropdownlisten!$A$3:$F$143, 2, FALSE)), "", VLOOKUP($A3137, Dropdownlisten!$A$3:$F$143, 2, FALSE))</f>
        <v>UmweltVersorgung</v>
      </c>
      <c r="C3137" s="117">
        <f>IF(ISERROR(VLOOKUP($A3137, Dropdownlisten!$A$3:$F$143, 3, FALSE)), "", VLOOKUP($A3137, Dropdownlisten!$A$3:$F$143, 3, FALSE))</f>
        <v>1100</v>
      </c>
      <c r="D3137" s="117" t="str">
        <f>IF(ISERROR(VLOOKUP($A3137, Dropdownlisten!$A$3:$F$143, 4, FALSE)), "", VLOOKUP($A3137, Dropdownlisten!$A$3:$F$143, 4, FALSE))</f>
        <v>UmweltVersorgung</v>
      </c>
      <c r="E3137" s="117" t="str">
        <f>IF(ISERROR(VLOOKUP($A3137, Dropdownlisten!$A$3:$F$143, 5, FALSE)), "", VLOOKUP($A3137, Dropdownlisten!$A$3:$F$143, 5, FALSE))</f>
        <v>1100_012</v>
      </c>
      <c r="F3137" s="117" t="str">
        <f>IF(ISERROR(VLOOKUP($A3137, Dropdownlisten!$A$3:$F$143, 6, FALSE)), "", VLOOKUP($A3137, Dropdownlisten!$A$3:$F$143, 6, FALSE))</f>
        <v>Landnutzung</v>
      </c>
      <c r="G3137" s="117" t="str">
        <f>VLOOKUP(E3137,Datenstruktur_fuer_R!$D$2:$F$141,3,FALSE)</f>
        <v>Polygon</v>
      </c>
      <c r="H3137" s="120" t="s">
        <v>689</v>
      </c>
      <c r="I3137" s="26" t="s">
        <v>756</v>
      </c>
      <c r="J3137" s="26" t="s">
        <v>1334</v>
      </c>
      <c r="K3137" s="5" t="s">
        <v>1340</v>
      </c>
      <c r="L3137" s="5">
        <v>1300</v>
      </c>
      <c r="M3137" s="5">
        <v>2</v>
      </c>
      <c r="N3137" s="5" t="s">
        <v>1173</v>
      </c>
    </row>
    <row r="3138" spans="1:14" x14ac:dyDescent="0.35">
      <c r="A3138" s="5" t="s">
        <v>1169</v>
      </c>
      <c r="B3138" s="117" t="str">
        <f>IF(ISERROR(VLOOKUP($A3138, Dropdownlisten!$A$3:$F$143, 2, FALSE)), "", VLOOKUP($A3138, Dropdownlisten!$A$3:$F$143, 2, FALSE))</f>
        <v>UmweltVersorgung</v>
      </c>
      <c r="C3138" s="117">
        <f>IF(ISERROR(VLOOKUP($A3138, Dropdownlisten!$A$3:$F$143, 3, FALSE)), "", VLOOKUP($A3138, Dropdownlisten!$A$3:$F$143, 3, FALSE))</f>
        <v>1100</v>
      </c>
      <c r="D3138" s="117" t="str">
        <f>IF(ISERROR(VLOOKUP($A3138, Dropdownlisten!$A$3:$F$143, 4, FALSE)), "", VLOOKUP($A3138, Dropdownlisten!$A$3:$F$143, 4, FALSE))</f>
        <v>UmweltVersorgung</v>
      </c>
      <c r="E3138" s="117" t="str">
        <f>IF(ISERROR(VLOOKUP($A3138, Dropdownlisten!$A$3:$F$143, 5, FALSE)), "", VLOOKUP($A3138, Dropdownlisten!$A$3:$F$143, 5, FALSE))</f>
        <v>1100_012</v>
      </c>
      <c r="F3138" s="117" t="str">
        <f>IF(ISERROR(VLOOKUP($A3138, Dropdownlisten!$A$3:$F$143, 6, FALSE)), "", VLOOKUP($A3138, Dropdownlisten!$A$3:$F$143, 6, FALSE))</f>
        <v>Landnutzung</v>
      </c>
      <c r="G3138" s="117" t="str">
        <f>VLOOKUP(E3138,Datenstruktur_fuer_R!$D$2:$F$141,3,FALSE)</f>
        <v>Polygon</v>
      </c>
      <c r="H3138" s="120" t="s">
        <v>293</v>
      </c>
      <c r="I3138" s="26" t="s">
        <v>756</v>
      </c>
      <c r="J3138" s="26" t="s">
        <v>1334</v>
      </c>
      <c r="K3138" s="5" t="s">
        <v>1340</v>
      </c>
      <c r="M3138" s="5">
        <v>2</v>
      </c>
      <c r="N3138" s="5" t="s">
        <v>1173</v>
      </c>
    </row>
    <row r="3139" spans="1:14" x14ac:dyDescent="0.35">
      <c r="A3139" s="5" t="s">
        <v>1169</v>
      </c>
      <c r="B3139" s="117" t="str">
        <f>IF(ISERROR(VLOOKUP($A3139, Dropdownlisten!$A$3:$F$143, 2, FALSE)), "", VLOOKUP($A3139, Dropdownlisten!$A$3:$F$143, 2, FALSE))</f>
        <v>UmweltVersorgung</v>
      </c>
      <c r="C3139" s="117">
        <f>IF(ISERROR(VLOOKUP($A3139, Dropdownlisten!$A$3:$F$143, 3, FALSE)), "", VLOOKUP($A3139, Dropdownlisten!$A$3:$F$143, 3, FALSE))</f>
        <v>1100</v>
      </c>
      <c r="D3139" s="117" t="str">
        <f>IF(ISERROR(VLOOKUP($A3139, Dropdownlisten!$A$3:$F$143, 4, FALSE)), "", VLOOKUP($A3139, Dropdownlisten!$A$3:$F$143, 4, FALSE))</f>
        <v>UmweltVersorgung</v>
      </c>
      <c r="E3139" s="117" t="str">
        <f>IF(ISERROR(VLOOKUP($A3139, Dropdownlisten!$A$3:$F$143, 5, FALSE)), "", VLOOKUP($A3139, Dropdownlisten!$A$3:$F$143, 5, FALSE))</f>
        <v>1100_012</v>
      </c>
      <c r="F3139" s="117" t="str">
        <f>IF(ISERROR(VLOOKUP($A3139, Dropdownlisten!$A$3:$F$143, 6, FALSE)), "", VLOOKUP($A3139, Dropdownlisten!$A$3:$F$143, 6, FALSE))</f>
        <v>Landnutzung</v>
      </c>
      <c r="G3139" s="117" t="str">
        <f>VLOOKUP(E3139,Datenstruktur_fuer_R!$D$2:$F$141,3,FALSE)</f>
        <v>Polygon</v>
      </c>
      <c r="H3139" s="120" t="s">
        <v>689</v>
      </c>
      <c r="I3139" s="26" t="s">
        <v>756</v>
      </c>
      <c r="J3139" s="26" t="s">
        <v>1334</v>
      </c>
      <c r="K3139" s="5" t="s">
        <v>1340</v>
      </c>
      <c r="L3139" s="5">
        <v>1400</v>
      </c>
      <c r="M3139" s="5">
        <v>2</v>
      </c>
      <c r="N3139" s="5" t="s">
        <v>1173</v>
      </c>
    </row>
    <row r="3140" spans="1:14" x14ac:dyDescent="0.35">
      <c r="A3140" s="5" t="s">
        <v>1169</v>
      </c>
      <c r="B3140" s="117" t="str">
        <f>IF(ISERROR(VLOOKUP($A3140, Dropdownlisten!$A$3:$F$143, 2, FALSE)), "", VLOOKUP($A3140, Dropdownlisten!$A$3:$F$143, 2, FALSE))</f>
        <v>UmweltVersorgung</v>
      </c>
      <c r="C3140" s="117">
        <f>IF(ISERROR(VLOOKUP($A3140, Dropdownlisten!$A$3:$F$143, 3, FALSE)), "", VLOOKUP($A3140, Dropdownlisten!$A$3:$F$143, 3, FALSE))</f>
        <v>1100</v>
      </c>
      <c r="D3140" s="117" t="str">
        <f>IF(ISERROR(VLOOKUP($A3140, Dropdownlisten!$A$3:$F$143, 4, FALSE)), "", VLOOKUP($A3140, Dropdownlisten!$A$3:$F$143, 4, FALSE))</f>
        <v>UmweltVersorgung</v>
      </c>
      <c r="E3140" s="117" t="str">
        <f>IF(ISERROR(VLOOKUP($A3140, Dropdownlisten!$A$3:$F$143, 5, FALSE)), "", VLOOKUP($A3140, Dropdownlisten!$A$3:$F$143, 5, FALSE))</f>
        <v>1100_012</v>
      </c>
      <c r="F3140" s="117" t="str">
        <f>IF(ISERROR(VLOOKUP($A3140, Dropdownlisten!$A$3:$F$143, 6, FALSE)), "", VLOOKUP($A3140, Dropdownlisten!$A$3:$F$143, 6, FALSE))</f>
        <v>Landnutzung</v>
      </c>
      <c r="G3140" s="117" t="str">
        <f>VLOOKUP(E3140,Datenstruktur_fuer_R!$D$2:$F$141,3,FALSE)</f>
        <v>Polygon</v>
      </c>
      <c r="H3140" s="120" t="s">
        <v>293</v>
      </c>
      <c r="I3140" s="26" t="s">
        <v>756</v>
      </c>
      <c r="J3140" s="26" t="s">
        <v>1334</v>
      </c>
      <c r="K3140" s="5" t="s">
        <v>1340</v>
      </c>
      <c r="M3140" s="5">
        <v>2</v>
      </c>
      <c r="N3140" s="5" t="s">
        <v>1173</v>
      </c>
    </row>
    <row r="3141" spans="1:14" x14ac:dyDescent="0.35">
      <c r="A3141" s="5" t="s">
        <v>1169</v>
      </c>
      <c r="B3141" s="117" t="str">
        <f>IF(ISERROR(VLOOKUP($A3141, Dropdownlisten!$A$3:$F$143, 2, FALSE)), "", VLOOKUP($A3141, Dropdownlisten!$A$3:$F$143, 2, FALSE))</f>
        <v>UmweltVersorgung</v>
      </c>
      <c r="C3141" s="117">
        <f>IF(ISERROR(VLOOKUP($A3141, Dropdownlisten!$A$3:$F$143, 3, FALSE)), "", VLOOKUP($A3141, Dropdownlisten!$A$3:$F$143, 3, FALSE))</f>
        <v>1100</v>
      </c>
      <c r="D3141" s="117" t="str">
        <f>IF(ISERROR(VLOOKUP($A3141, Dropdownlisten!$A$3:$F$143, 4, FALSE)), "", VLOOKUP($A3141, Dropdownlisten!$A$3:$F$143, 4, FALSE))</f>
        <v>UmweltVersorgung</v>
      </c>
      <c r="E3141" s="117" t="str">
        <f>IF(ISERROR(VLOOKUP($A3141, Dropdownlisten!$A$3:$F$143, 5, FALSE)), "", VLOOKUP($A3141, Dropdownlisten!$A$3:$F$143, 5, FALSE))</f>
        <v>1100_012</v>
      </c>
      <c r="F3141" s="117" t="str">
        <f>IF(ISERROR(VLOOKUP($A3141, Dropdownlisten!$A$3:$F$143, 6, FALSE)), "", VLOOKUP($A3141, Dropdownlisten!$A$3:$F$143, 6, FALSE))</f>
        <v>Landnutzung</v>
      </c>
      <c r="G3141" s="117" t="str">
        <f>VLOOKUP(E3141,Datenstruktur_fuer_R!$D$2:$F$141,3,FALSE)</f>
        <v>Polygon</v>
      </c>
      <c r="H3141" s="120" t="s">
        <v>689</v>
      </c>
      <c r="I3141" s="26" t="s">
        <v>756</v>
      </c>
      <c r="J3141" s="26" t="s">
        <v>1334</v>
      </c>
      <c r="K3141" s="5" t="s">
        <v>1340</v>
      </c>
      <c r="L3141" s="5">
        <v>1500</v>
      </c>
      <c r="M3141" s="5">
        <v>2</v>
      </c>
      <c r="N3141" s="5" t="s">
        <v>1173</v>
      </c>
    </row>
    <row r="3142" spans="1:14" x14ac:dyDescent="0.35">
      <c r="A3142" s="5" t="s">
        <v>1169</v>
      </c>
      <c r="B3142" s="117" t="str">
        <f>IF(ISERROR(VLOOKUP($A3142, Dropdownlisten!$A$3:$F$143, 2, FALSE)), "", VLOOKUP($A3142, Dropdownlisten!$A$3:$F$143, 2, FALSE))</f>
        <v>UmweltVersorgung</v>
      </c>
      <c r="C3142" s="117">
        <f>IF(ISERROR(VLOOKUP($A3142, Dropdownlisten!$A$3:$F$143, 3, FALSE)), "", VLOOKUP($A3142, Dropdownlisten!$A$3:$F$143, 3, FALSE))</f>
        <v>1100</v>
      </c>
      <c r="D3142" s="117" t="str">
        <f>IF(ISERROR(VLOOKUP($A3142, Dropdownlisten!$A$3:$F$143, 4, FALSE)), "", VLOOKUP($A3142, Dropdownlisten!$A$3:$F$143, 4, FALSE))</f>
        <v>UmweltVersorgung</v>
      </c>
      <c r="E3142" s="117" t="str">
        <f>IF(ISERROR(VLOOKUP($A3142, Dropdownlisten!$A$3:$F$143, 5, FALSE)), "", VLOOKUP($A3142, Dropdownlisten!$A$3:$F$143, 5, FALSE))</f>
        <v>1100_012</v>
      </c>
      <c r="F3142" s="117" t="str">
        <f>IF(ISERROR(VLOOKUP($A3142, Dropdownlisten!$A$3:$F$143, 6, FALSE)), "", VLOOKUP($A3142, Dropdownlisten!$A$3:$F$143, 6, FALSE))</f>
        <v>Landnutzung</v>
      </c>
      <c r="G3142" s="117" t="str">
        <f>VLOOKUP(E3142,Datenstruktur_fuer_R!$D$2:$F$141,3,FALSE)</f>
        <v>Polygon</v>
      </c>
      <c r="H3142" s="120" t="s">
        <v>293</v>
      </c>
      <c r="I3142" s="26" t="s">
        <v>756</v>
      </c>
      <c r="J3142" s="26" t="s">
        <v>1334</v>
      </c>
      <c r="K3142" s="5" t="s">
        <v>1340</v>
      </c>
      <c r="M3142" s="5">
        <v>2</v>
      </c>
      <c r="N3142" s="5" t="s">
        <v>1173</v>
      </c>
    </row>
    <row r="3143" spans="1:14" x14ac:dyDescent="0.35">
      <c r="A3143" s="5" t="s">
        <v>1169</v>
      </c>
      <c r="B3143" s="117" t="str">
        <f>IF(ISERROR(VLOOKUP($A3143, Dropdownlisten!$A$3:$F$143, 2, FALSE)), "", VLOOKUP($A3143, Dropdownlisten!$A$3:$F$143, 2, FALSE))</f>
        <v>UmweltVersorgung</v>
      </c>
      <c r="C3143" s="117">
        <f>IF(ISERROR(VLOOKUP($A3143, Dropdownlisten!$A$3:$F$143, 3, FALSE)), "", VLOOKUP($A3143, Dropdownlisten!$A$3:$F$143, 3, FALSE))</f>
        <v>1100</v>
      </c>
      <c r="D3143" s="117" t="str">
        <f>IF(ISERROR(VLOOKUP($A3143, Dropdownlisten!$A$3:$F$143, 4, FALSE)), "", VLOOKUP($A3143, Dropdownlisten!$A$3:$F$143, 4, FALSE))</f>
        <v>UmweltVersorgung</v>
      </c>
      <c r="E3143" s="117" t="str">
        <f>IF(ISERROR(VLOOKUP($A3143, Dropdownlisten!$A$3:$F$143, 5, FALSE)), "", VLOOKUP($A3143, Dropdownlisten!$A$3:$F$143, 5, FALSE))</f>
        <v>1100_012</v>
      </c>
      <c r="F3143" s="117" t="str">
        <f>IF(ISERROR(VLOOKUP($A3143, Dropdownlisten!$A$3:$F$143, 6, FALSE)), "", VLOOKUP($A3143, Dropdownlisten!$A$3:$F$143, 6, FALSE))</f>
        <v>Landnutzung</v>
      </c>
      <c r="G3143" s="117" t="str">
        <f>VLOOKUP(E3143,Datenstruktur_fuer_R!$D$2:$F$141,3,FALSE)</f>
        <v>Polygon</v>
      </c>
      <c r="H3143" s="120" t="s">
        <v>689</v>
      </c>
      <c r="I3143" s="26" t="s">
        <v>756</v>
      </c>
      <c r="J3143" s="26" t="s">
        <v>1334</v>
      </c>
      <c r="K3143" s="5" t="s">
        <v>1340</v>
      </c>
      <c r="L3143" s="5">
        <v>1900</v>
      </c>
      <c r="M3143" s="5">
        <v>2</v>
      </c>
      <c r="N3143" s="5" t="s">
        <v>1173</v>
      </c>
    </row>
    <row r="3144" spans="1:14" x14ac:dyDescent="0.35">
      <c r="A3144" s="5" t="s">
        <v>1169</v>
      </c>
      <c r="B3144" s="117" t="str">
        <f>IF(ISERROR(VLOOKUP($A3144, Dropdownlisten!$A$3:$F$143, 2, FALSE)), "", VLOOKUP($A3144, Dropdownlisten!$A$3:$F$143, 2, FALSE))</f>
        <v>UmweltVersorgung</v>
      </c>
      <c r="C3144" s="117">
        <f>IF(ISERROR(VLOOKUP($A3144, Dropdownlisten!$A$3:$F$143, 3, FALSE)), "", VLOOKUP($A3144, Dropdownlisten!$A$3:$F$143, 3, FALSE))</f>
        <v>1100</v>
      </c>
      <c r="D3144" s="117" t="str">
        <f>IF(ISERROR(VLOOKUP($A3144, Dropdownlisten!$A$3:$F$143, 4, FALSE)), "", VLOOKUP($A3144, Dropdownlisten!$A$3:$F$143, 4, FALSE))</f>
        <v>UmweltVersorgung</v>
      </c>
      <c r="E3144" s="117" t="str">
        <f>IF(ISERROR(VLOOKUP($A3144, Dropdownlisten!$A$3:$F$143, 5, FALSE)), "", VLOOKUP($A3144, Dropdownlisten!$A$3:$F$143, 5, FALSE))</f>
        <v>1100_012</v>
      </c>
      <c r="F3144" s="117" t="str">
        <f>IF(ISERROR(VLOOKUP($A3144, Dropdownlisten!$A$3:$F$143, 6, FALSE)), "", VLOOKUP($A3144, Dropdownlisten!$A$3:$F$143, 6, FALSE))</f>
        <v>Landnutzung</v>
      </c>
      <c r="G3144" s="117" t="str">
        <f>VLOOKUP(E3144,Datenstruktur_fuer_R!$D$2:$F$141,3,FALSE)</f>
        <v>Polygon</v>
      </c>
      <c r="H3144" s="120" t="s">
        <v>293</v>
      </c>
      <c r="I3144" s="26" t="s">
        <v>756</v>
      </c>
      <c r="J3144" s="26" t="s">
        <v>1334</v>
      </c>
      <c r="K3144" s="5" t="s">
        <v>1340</v>
      </c>
      <c r="M3144" s="5">
        <v>2</v>
      </c>
      <c r="N3144" s="5" t="s">
        <v>1173</v>
      </c>
    </row>
    <row r="3145" spans="1:14" x14ac:dyDescent="0.35">
      <c r="A3145" s="5" t="s">
        <v>1169</v>
      </c>
      <c r="B3145" s="117" t="str">
        <f>IF(ISERROR(VLOOKUP($A3145, Dropdownlisten!$A$3:$F$143, 2, FALSE)), "", VLOOKUP($A3145, Dropdownlisten!$A$3:$F$143, 2, FALSE))</f>
        <v>UmweltVersorgung</v>
      </c>
      <c r="C3145" s="117">
        <f>IF(ISERROR(VLOOKUP($A3145, Dropdownlisten!$A$3:$F$143, 3, FALSE)), "", VLOOKUP($A3145, Dropdownlisten!$A$3:$F$143, 3, FALSE))</f>
        <v>1100</v>
      </c>
      <c r="D3145" s="117" t="str">
        <f>IF(ISERROR(VLOOKUP($A3145, Dropdownlisten!$A$3:$F$143, 4, FALSE)), "", VLOOKUP($A3145, Dropdownlisten!$A$3:$F$143, 4, FALSE))</f>
        <v>UmweltVersorgung</v>
      </c>
      <c r="E3145" s="117" t="str">
        <f>IF(ISERROR(VLOOKUP($A3145, Dropdownlisten!$A$3:$F$143, 5, FALSE)), "", VLOOKUP($A3145, Dropdownlisten!$A$3:$F$143, 5, FALSE))</f>
        <v>1100_012</v>
      </c>
      <c r="F3145" s="117" t="str">
        <f>IF(ISERROR(VLOOKUP($A3145, Dropdownlisten!$A$3:$F$143, 6, FALSE)), "", VLOOKUP($A3145, Dropdownlisten!$A$3:$F$143, 6, FALSE))</f>
        <v>Landnutzung</v>
      </c>
      <c r="G3145" s="117" t="str">
        <f>VLOOKUP(E3145,Datenstruktur_fuer_R!$D$2:$F$141,3,FALSE)</f>
        <v>Polygon</v>
      </c>
      <c r="H3145" s="120" t="s">
        <v>689</v>
      </c>
      <c r="I3145" s="26" t="s">
        <v>756</v>
      </c>
      <c r="J3145" s="26" t="s">
        <v>1334</v>
      </c>
      <c r="K3145" s="5" t="s">
        <v>1340</v>
      </c>
      <c r="L3145" s="5">
        <v>5000</v>
      </c>
      <c r="M3145" s="5">
        <v>2</v>
      </c>
      <c r="N3145" s="5" t="s">
        <v>1173</v>
      </c>
    </row>
    <row r="3146" spans="1:14" x14ac:dyDescent="0.35">
      <c r="A3146" s="5" t="s">
        <v>1169</v>
      </c>
      <c r="B3146" s="117" t="str">
        <f>IF(ISERROR(VLOOKUP($A3146, Dropdownlisten!$A$3:$F$143, 2, FALSE)), "", VLOOKUP($A3146, Dropdownlisten!$A$3:$F$143, 2, FALSE))</f>
        <v>UmweltVersorgung</v>
      </c>
      <c r="C3146" s="117">
        <f>IF(ISERROR(VLOOKUP($A3146, Dropdownlisten!$A$3:$F$143, 3, FALSE)), "", VLOOKUP($A3146, Dropdownlisten!$A$3:$F$143, 3, FALSE))</f>
        <v>1100</v>
      </c>
      <c r="D3146" s="117" t="str">
        <f>IF(ISERROR(VLOOKUP($A3146, Dropdownlisten!$A$3:$F$143, 4, FALSE)), "", VLOOKUP($A3146, Dropdownlisten!$A$3:$F$143, 4, FALSE))</f>
        <v>UmweltVersorgung</v>
      </c>
      <c r="E3146" s="117" t="str">
        <f>IF(ISERROR(VLOOKUP($A3146, Dropdownlisten!$A$3:$F$143, 5, FALSE)), "", VLOOKUP($A3146, Dropdownlisten!$A$3:$F$143, 5, FALSE))</f>
        <v>1100_012</v>
      </c>
      <c r="F3146" s="117" t="str">
        <f>IF(ISERROR(VLOOKUP($A3146, Dropdownlisten!$A$3:$F$143, 6, FALSE)), "", VLOOKUP($A3146, Dropdownlisten!$A$3:$F$143, 6, FALSE))</f>
        <v>Landnutzung</v>
      </c>
      <c r="G3146" s="117" t="str">
        <f>VLOOKUP(E3146,Datenstruktur_fuer_R!$D$2:$F$141,3,FALSE)</f>
        <v>Polygon</v>
      </c>
      <c r="H3146" s="120" t="s">
        <v>293</v>
      </c>
      <c r="I3146" s="26" t="s">
        <v>756</v>
      </c>
      <c r="J3146" s="26" t="s">
        <v>1334</v>
      </c>
      <c r="K3146" s="5" t="s">
        <v>1340</v>
      </c>
      <c r="M3146" s="5">
        <v>2</v>
      </c>
      <c r="N3146" s="5" t="s">
        <v>1173</v>
      </c>
    </row>
    <row r="3147" spans="1:14" x14ac:dyDescent="0.35">
      <c r="A3147" s="5" t="s">
        <v>1169</v>
      </c>
      <c r="B3147" s="117" t="str">
        <f>IF(ISERROR(VLOOKUP($A3147, Dropdownlisten!$A$3:$F$143, 2, FALSE)), "", VLOOKUP($A3147, Dropdownlisten!$A$3:$F$143, 2, FALSE))</f>
        <v>UmweltVersorgung</v>
      </c>
      <c r="C3147" s="117">
        <f>IF(ISERROR(VLOOKUP($A3147, Dropdownlisten!$A$3:$F$143, 3, FALSE)), "", VLOOKUP($A3147, Dropdownlisten!$A$3:$F$143, 3, FALSE))</f>
        <v>1100</v>
      </c>
      <c r="D3147" s="117" t="str">
        <f>IF(ISERROR(VLOOKUP($A3147, Dropdownlisten!$A$3:$F$143, 4, FALSE)), "", VLOOKUP($A3147, Dropdownlisten!$A$3:$F$143, 4, FALSE))</f>
        <v>UmweltVersorgung</v>
      </c>
      <c r="E3147" s="117" t="str">
        <f>IF(ISERROR(VLOOKUP($A3147, Dropdownlisten!$A$3:$F$143, 5, FALSE)), "", VLOOKUP($A3147, Dropdownlisten!$A$3:$F$143, 5, FALSE))</f>
        <v>1100_012</v>
      </c>
      <c r="F3147" s="117" t="str">
        <f>IF(ISERROR(VLOOKUP($A3147, Dropdownlisten!$A$3:$F$143, 6, FALSE)), "", VLOOKUP($A3147, Dropdownlisten!$A$3:$F$143, 6, FALSE))</f>
        <v>Landnutzung</v>
      </c>
      <c r="G3147" s="117" t="str">
        <f>VLOOKUP(E3147,Datenstruktur_fuer_R!$D$2:$F$141,3,FALSE)</f>
        <v>Polygon</v>
      </c>
      <c r="H3147" s="120" t="s">
        <v>689</v>
      </c>
      <c r="I3147" s="26" t="s">
        <v>756</v>
      </c>
      <c r="J3147" s="26" t="s">
        <v>1335</v>
      </c>
      <c r="K3147" s="5" t="s">
        <v>1338</v>
      </c>
      <c r="L3147" s="5">
        <v>1100</v>
      </c>
      <c r="M3147" s="5">
        <v>2</v>
      </c>
      <c r="N3147" s="5" t="s">
        <v>1173</v>
      </c>
    </row>
    <row r="3148" spans="1:14" x14ac:dyDescent="0.35">
      <c r="A3148" s="5" t="s">
        <v>1169</v>
      </c>
      <c r="B3148" s="117" t="str">
        <f>IF(ISERROR(VLOOKUP($A3148, Dropdownlisten!$A$3:$F$143, 2, FALSE)), "", VLOOKUP($A3148, Dropdownlisten!$A$3:$F$143, 2, FALSE))</f>
        <v>UmweltVersorgung</v>
      </c>
      <c r="C3148" s="117">
        <f>IF(ISERROR(VLOOKUP($A3148, Dropdownlisten!$A$3:$F$143, 3, FALSE)), "", VLOOKUP($A3148, Dropdownlisten!$A$3:$F$143, 3, FALSE))</f>
        <v>1100</v>
      </c>
      <c r="D3148" s="117" t="str">
        <f>IF(ISERROR(VLOOKUP($A3148, Dropdownlisten!$A$3:$F$143, 4, FALSE)), "", VLOOKUP($A3148, Dropdownlisten!$A$3:$F$143, 4, FALSE))</f>
        <v>UmweltVersorgung</v>
      </c>
      <c r="E3148" s="117" t="str">
        <f>IF(ISERROR(VLOOKUP($A3148, Dropdownlisten!$A$3:$F$143, 5, FALSE)), "", VLOOKUP($A3148, Dropdownlisten!$A$3:$F$143, 5, FALSE))</f>
        <v>1100_012</v>
      </c>
      <c r="F3148" s="117" t="str">
        <f>IF(ISERROR(VLOOKUP($A3148, Dropdownlisten!$A$3:$F$143, 6, FALSE)), "", VLOOKUP($A3148, Dropdownlisten!$A$3:$F$143, 6, FALSE))</f>
        <v>Landnutzung</v>
      </c>
      <c r="G3148" s="117" t="str">
        <f>VLOOKUP(E3148,Datenstruktur_fuer_R!$D$2:$F$141,3,FALSE)</f>
        <v>Polygon</v>
      </c>
      <c r="H3148" s="120" t="s">
        <v>293</v>
      </c>
      <c r="I3148" s="26" t="s">
        <v>756</v>
      </c>
      <c r="J3148" s="26" t="s">
        <v>1335</v>
      </c>
      <c r="K3148" s="5" t="s">
        <v>1338</v>
      </c>
      <c r="M3148" s="5">
        <v>2</v>
      </c>
      <c r="N3148" s="5" t="s">
        <v>1173</v>
      </c>
    </row>
    <row r="3149" spans="1:14" x14ac:dyDescent="0.35">
      <c r="A3149" s="5" t="s">
        <v>1169</v>
      </c>
      <c r="B3149" s="117" t="str">
        <f>IF(ISERROR(VLOOKUP($A3149, Dropdownlisten!$A$3:$F$143, 2, FALSE)), "", VLOOKUP($A3149, Dropdownlisten!$A$3:$F$143, 2, FALSE))</f>
        <v>UmweltVersorgung</v>
      </c>
      <c r="C3149" s="117">
        <f>IF(ISERROR(VLOOKUP($A3149, Dropdownlisten!$A$3:$F$143, 3, FALSE)), "", VLOOKUP($A3149, Dropdownlisten!$A$3:$F$143, 3, FALSE))</f>
        <v>1100</v>
      </c>
      <c r="D3149" s="117" t="str">
        <f>IF(ISERROR(VLOOKUP($A3149, Dropdownlisten!$A$3:$F$143, 4, FALSE)), "", VLOOKUP($A3149, Dropdownlisten!$A$3:$F$143, 4, FALSE))</f>
        <v>UmweltVersorgung</v>
      </c>
      <c r="E3149" s="117" t="str">
        <f>IF(ISERROR(VLOOKUP($A3149, Dropdownlisten!$A$3:$F$143, 5, FALSE)), "", VLOOKUP($A3149, Dropdownlisten!$A$3:$F$143, 5, FALSE))</f>
        <v>1100_012</v>
      </c>
      <c r="F3149" s="117" t="str">
        <f>IF(ISERROR(VLOOKUP($A3149, Dropdownlisten!$A$3:$F$143, 6, FALSE)), "", VLOOKUP($A3149, Dropdownlisten!$A$3:$F$143, 6, FALSE))</f>
        <v>Landnutzung</v>
      </c>
      <c r="G3149" s="117" t="str">
        <f>VLOOKUP(E3149,Datenstruktur_fuer_R!$D$2:$F$141,3,FALSE)</f>
        <v>Polygon</v>
      </c>
      <c r="H3149" s="120" t="s">
        <v>689</v>
      </c>
      <c r="I3149" s="26" t="s">
        <v>756</v>
      </c>
      <c r="J3149" s="26" t="s">
        <v>1335</v>
      </c>
      <c r="K3149" s="5" t="s">
        <v>1338</v>
      </c>
      <c r="L3149" s="5">
        <v>1200</v>
      </c>
      <c r="M3149" s="5">
        <v>2</v>
      </c>
      <c r="N3149" s="5" t="s">
        <v>1173</v>
      </c>
    </row>
    <row r="3150" spans="1:14" x14ac:dyDescent="0.35">
      <c r="A3150" s="5" t="s">
        <v>1169</v>
      </c>
      <c r="B3150" s="117" t="str">
        <f>IF(ISERROR(VLOOKUP($A3150, Dropdownlisten!$A$3:$F$143, 2, FALSE)), "", VLOOKUP($A3150, Dropdownlisten!$A$3:$F$143, 2, FALSE))</f>
        <v>UmweltVersorgung</v>
      </c>
      <c r="C3150" s="117">
        <f>IF(ISERROR(VLOOKUP($A3150, Dropdownlisten!$A$3:$F$143, 3, FALSE)), "", VLOOKUP($A3150, Dropdownlisten!$A$3:$F$143, 3, FALSE))</f>
        <v>1100</v>
      </c>
      <c r="D3150" s="117" t="str">
        <f>IF(ISERROR(VLOOKUP($A3150, Dropdownlisten!$A$3:$F$143, 4, FALSE)), "", VLOOKUP($A3150, Dropdownlisten!$A$3:$F$143, 4, FALSE))</f>
        <v>UmweltVersorgung</v>
      </c>
      <c r="E3150" s="117" t="str">
        <f>IF(ISERROR(VLOOKUP($A3150, Dropdownlisten!$A$3:$F$143, 5, FALSE)), "", VLOOKUP($A3150, Dropdownlisten!$A$3:$F$143, 5, FALSE))</f>
        <v>1100_012</v>
      </c>
      <c r="F3150" s="117" t="str">
        <f>IF(ISERROR(VLOOKUP($A3150, Dropdownlisten!$A$3:$F$143, 6, FALSE)), "", VLOOKUP($A3150, Dropdownlisten!$A$3:$F$143, 6, FALSE))</f>
        <v>Landnutzung</v>
      </c>
      <c r="G3150" s="117" t="str">
        <f>VLOOKUP(E3150,Datenstruktur_fuer_R!$D$2:$F$141,3,FALSE)</f>
        <v>Polygon</v>
      </c>
      <c r="H3150" s="120" t="s">
        <v>293</v>
      </c>
      <c r="I3150" s="26" t="s">
        <v>756</v>
      </c>
      <c r="J3150" s="26" t="s">
        <v>1335</v>
      </c>
      <c r="K3150" s="5" t="s">
        <v>1338</v>
      </c>
      <c r="M3150" s="5">
        <v>2</v>
      </c>
      <c r="N3150" s="5" t="s">
        <v>1173</v>
      </c>
    </row>
    <row r="3151" spans="1:14" x14ac:dyDescent="0.35">
      <c r="A3151" s="5" t="s">
        <v>1169</v>
      </c>
      <c r="B3151" s="117" t="str">
        <f>IF(ISERROR(VLOOKUP($A3151, Dropdownlisten!$A$3:$F$143, 2, FALSE)), "", VLOOKUP($A3151, Dropdownlisten!$A$3:$F$143, 2, FALSE))</f>
        <v>UmweltVersorgung</v>
      </c>
      <c r="C3151" s="117">
        <f>IF(ISERROR(VLOOKUP($A3151, Dropdownlisten!$A$3:$F$143, 3, FALSE)), "", VLOOKUP($A3151, Dropdownlisten!$A$3:$F$143, 3, FALSE))</f>
        <v>1100</v>
      </c>
      <c r="D3151" s="117" t="str">
        <f>IF(ISERROR(VLOOKUP($A3151, Dropdownlisten!$A$3:$F$143, 4, FALSE)), "", VLOOKUP($A3151, Dropdownlisten!$A$3:$F$143, 4, FALSE))</f>
        <v>UmweltVersorgung</v>
      </c>
      <c r="E3151" s="117" t="str">
        <f>IF(ISERROR(VLOOKUP($A3151, Dropdownlisten!$A$3:$F$143, 5, FALSE)), "", VLOOKUP($A3151, Dropdownlisten!$A$3:$F$143, 5, FALSE))</f>
        <v>1100_012</v>
      </c>
      <c r="F3151" s="117" t="str">
        <f>IF(ISERROR(VLOOKUP($A3151, Dropdownlisten!$A$3:$F$143, 6, FALSE)), "", VLOOKUP($A3151, Dropdownlisten!$A$3:$F$143, 6, FALSE))</f>
        <v>Landnutzung</v>
      </c>
      <c r="G3151" s="117" t="str">
        <f>VLOOKUP(E3151,Datenstruktur_fuer_R!$D$2:$F$141,3,FALSE)</f>
        <v>Polygon</v>
      </c>
      <c r="H3151" s="120" t="s">
        <v>689</v>
      </c>
      <c r="I3151" s="26" t="s">
        <v>756</v>
      </c>
      <c r="J3151" s="26" t="s">
        <v>1335</v>
      </c>
      <c r="K3151" s="5" t="s">
        <v>1338</v>
      </c>
      <c r="L3151" s="5">
        <v>1300</v>
      </c>
      <c r="M3151" s="5">
        <v>2</v>
      </c>
      <c r="N3151" s="5" t="s">
        <v>1173</v>
      </c>
    </row>
    <row r="3152" spans="1:14" x14ac:dyDescent="0.35">
      <c r="A3152" s="5" t="s">
        <v>1169</v>
      </c>
      <c r="B3152" s="117" t="str">
        <f>IF(ISERROR(VLOOKUP($A3152, Dropdownlisten!$A$3:$F$143, 2, FALSE)), "", VLOOKUP($A3152, Dropdownlisten!$A$3:$F$143, 2, FALSE))</f>
        <v>UmweltVersorgung</v>
      </c>
      <c r="C3152" s="117">
        <f>IF(ISERROR(VLOOKUP($A3152, Dropdownlisten!$A$3:$F$143, 3, FALSE)), "", VLOOKUP($A3152, Dropdownlisten!$A$3:$F$143, 3, FALSE))</f>
        <v>1100</v>
      </c>
      <c r="D3152" s="117" t="str">
        <f>IF(ISERROR(VLOOKUP($A3152, Dropdownlisten!$A$3:$F$143, 4, FALSE)), "", VLOOKUP($A3152, Dropdownlisten!$A$3:$F$143, 4, FALSE))</f>
        <v>UmweltVersorgung</v>
      </c>
      <c r="E3152" s="117" t="str">
        <f>IF(ISERROR(VLOOKUP($A3152, Dropdownlisten!$A$3:$F$143, 5, FALSE)), "", VLOOKUP($A3152, Dropdownlisten!$A$3:$F$143, 5, FALSE))</f>
        <v>1100_012</v>
      </c>
      <c r="F3152" s="117" t="str">
        <f>IF(ISERROR(VLOOKUP($A3152, Dropdownlisten!$A$3:$F$143, 6, FALSE)), "", VLOOKUP($A3152, Dropdownlisten!$A$3:$F$143, 6, FALSE))</f>
        <v>Landnutzung</v>
      </c>
      <c r="G3152" s="117" t="str">
        <f>VLOOKUP(E3152,Datenstruktur_fuer_R!$D$2:$F$141,3,FALSE)</f>
        <v>Polygon</v>
      </c>
      <c r="H3152" s="120" t="s">
        <v>293</v>
      </c>
      <c r="I3152" s="26" t="s">
        <v>756</v>
      </c>
      <c r="J3152" s="26" t="s">
        <v>1335</v>
      </c>
      <c r="K3152" s="5" t="s">
        <v>1338</v>
      </c>
      <c r="L3152" s="5"/>
      <c r="M3152" s="5">
        <v>2</v>
      </c>
      <c r="N3152" s="5" t="s">
        <v>1173</v>
      </c>
    </row>
    <row r="3153" spans="1:14" x14ac:dyDescent="0.35">
      <c r="A3153" s="5" t="s">
        <v>1169</v>
      </c>
      <c r="B3153" s="117" t="str">
        <f>IF(ISERROR(VLOOKUP($A3153, Dropdownlisten!$A$3:$F$143, 2, FALSE)), "", VLOOKUP($A3153, Dropdownlisten!$A$3:$F$143, 2, FALSE))</f>
        <v>UmweltVersorgung</v>
      </c>
      <c r="C3153" s="117">
        <f>IF(ISERROR(VLOOKUP($A3153, Dropdownlisten!$A$3:$F$143, 3, FALSE)), "", VLOOKUP($A3153, Dropdownlisten!$A$3:$F$143, 3, FALSE))</f>
        <v>1100</v>
      </c>
      <c r="D3153" s="117" t="str">
        <f>IF(ISERROR(VLOOKUP($A3153, Dropdownlisten!$A$3:$F$143, 4, FALSE)), "", VLOOKUP($A3153, Dropdownlisten!$A$3:$F$143, 4, FALSE))</f>
        <v>UmweltVersorgung</v>
      </c>
      <c r="E3153" s="117" t="str">
        <f>IF(ISERROR(VLOOKUP($A3153, Dropdownlisten!$A$3:$F$143, 5, FALSE)), "", VLOOKUP($A3153, Dropdownlisten!$A$3:$F$143, 5, FALSE))</f>
        <v>1100_012</v>
      </c>
      <c r="F3153" s="117" t="str">
        <f>IF(ISERROR(VLOOKUP($A3153, Dropdownlisten!$A$3:$F$143, 6, FALSE)), "", VLOOKUP($A3153, Dropdownlisten!$A$3:$F$143, 6, FALSE))</f>
        <v>Landnutzung</v>
      </c>
      <c r="G3153" s="117" t="str">
        <f>VLOOKUP(E3153,Datenstruktur_fuer_R!$D$2:$F$141,3,FALSE)</f>
        <v>Polygon</v>
      </c>
      <c r="H3153" s="120" t="s">
        <v>689</v>
      </c>
      <c r="I3153" s="26" t="s">
        <v>756</v>
      </c>
      <c r="J3153" s="26" t="s">
        <v>1336</v>
      </c>
      <c r="K3153" s="5" t="s">
        <v>1337</v>
      </c>
      <c r="L3153" s="5">
        <v>1000</v>
      </c>
      <c r="M3153" s="5">
        <v>2</v>
      </c>
      <c r="N3153" s="5" t="s">
        <v>1173</v>
      </c>
    </row>
    <row r="3154" spans="1:14" x14ac:dyDescent="0.35">
      <c r="A3154" s="5" t="s">
        <v>1169</v>
      </c>
      <c r="B3154" s="117" t="str">
        <f>IF(ISERROR(VLOOKUP($A3154, Dropdownlisten!$A$3:$F$143, 2, FALSE)), "", VLOOKUP($A3154, Dropdownlisten!$A$3:$F$143, 2, FALSE))</f>
        <v>UmweltVersorgung</v>
      </c>
      <c r="C3154" s="117">
        <f>IF(ISERROR(VLOOKUP($A3154, Dropdownlisten!$A$3:$F$143, 3, FALSE)), "", VLOOKUP($A3154, Dropdownlisten!$A$3:$F$143, 3, FALSE))</f>
        <v>1100</v>
      </c>
      <c r="D3154" s="117" t="str">
        <f>IF(ISERROR(VLOOKUP($A3154, Dropdownlisten!$A$3:$F$143, 4, FALSE)), "", VLOOKUP($A3154, Dropdownlisten!$A$3:$F$143, 4, FALSE))</f>
        <v>UmweltVersorgung</v>
      </c>
      <c r="E3154" s="117" t="str">
        <f>IF(ISERROR(VLOOKUP($A3154, Dropdownlisten!$A$3:$F$143, 5, FALSE)), "", VLOOKUP($A3154, Dropdownlisten!$A$3:$F$143, 5, FALSE))</f>
        <v>1100_012</v>
      </c>
      <c r="F3154" s="117" t="str">
        <f>IF(ISERROR(VLOOKUP($A3154, Dropdownlisten!$A$3:$F$143, 6, FALSE)), "", VLOOKUP($A3154, Dropdownlisten!$A$3:$F$143, 6, FALSE))</f>
        <v>Landnutzung</v>
      </c>
      <c r="G3154" s="117" t="str">
        <f>VLOOKUP(E3154,Datenstruktur_fuer_R!$D$2:$F$141,3,FALSE)</f>
        <v>Polygon</v>
      </c>
      <c r="H3154" s="120" t="s">
        <v>293</v>
      </c>
      <c r="I3154" s="26" t="s">
        <v>756</v>
      </c>
      <c r="J3154" s="26" t="s">
        <v>1336</v>
      </c>
      <c r="K3154" s="5" t="s">
        <v>1337</v>
      </c>
      <c r="L3154" s="5"/>
      <c r="M3154" s="5">
        <v>2</v>
      </c>
      <c r="N3154" s="5" t="s">
        <v>1173</v>
      </c>
    </row>
    <row r="3155" spans="1:14" x14ac:dyDescent="0.35">
      <c r="A3155" s="5" t="s">
        <v>1169</v>
      </c>
      <c r="B3155" s="117" t="str">
        <f>IF(ISERROR(VLOOKUP($A3155, Dropdownlisten!$A$3:$F$143, 2, FALSE)), "", VLOOKUP($A3155, Dropdownlisten!$A$3:$F$143, 2, FALSE))</f>
        <v>UmweltVersorgung</v>
      </c>
      <c r="C3155" s="117">
        <f>IF(ISERROR(VLOOKUP($A3155, Dropdownlisten!$A$3:$F$143, 3, FALSE)), "", VLOOKUP($A3155, Dropdownlisten!$A$3:$F$143, 3, FALSE))</f>
        <v>1100</v>
      </c>
      <c r="D3155" s="117" t="str">
        <f>IF(ISERROR(VLOOKUP($A3155, Dropdownlisten!$A$3:$F$143, 4, FALSE)), "", VLOOKUP($A3155, Dropdownlisten!$A$3:$F$143, 4, FALSE))</f>
        <v>UmweltVersorgung</v>
      </c>
      <c r="E3155" s="117" t="str">
        <f>IF(ISERROR(VLOOKUP($A3155, Dropdownlisten!$A$3:$F$143, 5, FALSE)), "", VLOOKUP($A3155, Dropdownlisten!$A$3:$F$143, 5, FALSE))</f>
        <v>1100_012</v>
      </c>
      <c r="F3155" s="117" t="str">
        <f>IF(ISERROR(VLOOKUP($A3155, Dropdownlisten!$A$3:$F$143, 6, FALSE)), "", VLOOKUP($A3155, Dropdownlisten!$A$3:$F$143, 6, FALSE))</f>
        <v>Landnutzung</v>
      </c>
      <c r="G3155" s="117" t="str">
        <f>VLOOKUP(E3155,Datenstruktur_fuer_R!$D$2:$F$141,3,FALSE)</f>
        <v>Polygon</v>
      </c>
      <c r="H3155" s="120" t="s">
        <v>598</v>
      </c>
      <c r="I3155" s="26" t="s">
        <v>756</v>
      </c>
      <c r="J3155" s="26" t="s">
        <v>1336</v>
      </c>
      <c r="K3155" s="5" t="s">
        <v>1337</v>
      </c>
      <c r="L3155" s="5"/>
      <c r="M3155" s="5">
        <v>2</v>
      </c>
      <c r="N3155" s="5" t="s">
        <v>1173</v>
      </c>
    </row>
    <row r="3156" spans="1:14" x14ac:dyDescent="0.35">
      <c r="A3156" s="5" t="s">
        <v>1169</v>
      </c>
      <c r="B3156" s="117" t="str">
        <f>IF(ISERROR(VLOOKUP($A3156, Dropdownlisten!$A$3:$F$143, 2, FALSE)), "", VLOOKUP($A3156, Dropdownlisten!$A$3:$F$143, 2, FALSE))</f>
        <v>UmweltVersorgung</v>
      </c>
      <c r="C3156" s="117">
        <f>IF(ISERROR(VLOOKUP($A3156, Dropdownlisten!$A$3:$F$143, 3, FALSE)), "", VLOOKUP($A3156, Dropdownlisten!$A$3:$F$143, 3, FALSE))</f>
        <v>1100</v>
      </c>
      <c r="D3156" s="117" t="str">
        <f>IF(ISERROR(VLOOKUP($A3156, Dropdownlisten!$A$3:$F$143, 4, FALSE)), "", VLOOKUP($A3156, Dropdownlisten!$A$3:$F$143, 4, FALSE))</f>
        <v>UmweltVersorgung</v>
      </c>
      <c r="E3156" s="117" t="str">
        <f>IF(ISERROR(VLOOKUP($A3156, Dropdownlisten!$A$3:$F$143, 5, FALSE)), "", VLOOKUP($A3156, Dropdownlisten!$A$3:$F$143, 5, FALSE))</f>
        <v>1100_012</v>
      </c>
      <c r="F3156" s="117" t="str">
        <f>IF(ISERROR(VLOOKUP($A3156, Dropdownlisten!$A$3:$F$143, 6, FALSE)), "", VLOOKUP($A3156, Dropdownlisten!$A$3:$F$143, 6, FALSE))</f>
        <v>Landnutzung</v>
      </c>
      <c r="G3156" s="117" t="str">
        <f>VLOOKUP(E3156,Datenstruktur_fuer_R!$D$2:$F$141,3,FALSE)</f>
        <v>Polygon</v>
      </c>
      <c r="H3156" s="120" t="s">
        <v>689</v>
      </c>
      <c r="I3156" s="26" t="s">
        <v>756</v>
      </c>
      <c r="J3156" s="26" t="s">
        <v>1336</v>
      </c>
      <c r="K3156" s="5" t="s">
        <v>1337</v>
      </c>
      <c r="L3156" s="5">
        <v>2000</v>
      </c>
      <c r="M3156" s="5">
        <v>2</v>
      </c>
      <c r="N3156" s="5" t="s">
        <v>1173</v>
      </c>
    </row>
    <row r="3157" spans="1:14" x14ac:dyDescent="0.35">
      <c r="A3157" s="5" t="s">
        <v>1169</v>
      </c>
      <c r="B3157" s="117" t="str">
        <f>IF(ISERROR(VLOOKUP($A3157, Dropdownlisten!$A$3:$F$143, 2, FALSE)), "", VLOOKUP($A3157, Dropdownlisten!$A$3:$F$143, 2, FALSE))</f>
        <v>UmweltVersorgung</v>
      </c>
      <c r="C3157" s="117">
        <f>IF(ISERROR(VLOOKUP($A3157, Dropdownlisten!$A$3:$F$143, 3, FALSE)), "", VLOOKUP($A3157, Dropdownlisten!$A$3:$F$143, 3, FALSE))</f>
        <v>1100</v>
      </c>
      <c r="D3157" s="117" t="str">
        <f>IF(ISERROR(VLOOKUP($A3157, Dropdownlisten!$A$3:$F$143, 4, FALSE)), "", VLOOKUP($A3157, Dropdownlisten!$A$3:$F$143, 4, FALSE))</f>
        <v>UmweltVersorgung</v>
      </c>
      <c r="E3157" s="117" t="str">
        <f>IF(ISERROR(VLOOKUP($A3157, Dropdownlisten!$A$3:$F$143, 5, FALSE)), "", VLOOKUP($A3157, Dropdownlisten!$A$3:$F$143, 5, FALSE))</f>
        <v>1100_012</v>
      </c>
      <c r="F3157" s="117" t="str">
        <f>IF(ISERROR(VLOOKUP($A3157, Dropdownlisten!$A$3:$F$143, 6, FALSE)), "", VLOOKUP($A3157, Dropdownlisten!$A$3:$F$143, 6, FALSE))</f>
        <v>Landnutzung</v>
      </c>
      <c r="G3157" s="117" t="str">
        <f>VLOOKUP(E3157,Datenstruktur_fuer_R!$D$2:$F$141,3,FALSE)</f>
        <v>Polygon</v>
      </c>
      <c r="H3157" s="120" t="s">
        <v>293</v>
      </c>
      <c r="I3157" s="26" t="s">
        <v>756</v>
      </c>
      <c r="J3157" s="26" t="s">
        <v>1336</v>
      </c>
      <c r="K3157" s="5" t="s">
        <v>1337</v>
      </c>
      <c r="L3157" s="5"/>
      <c r="M3157" s="5">
        <v>2</v>
      </c>
      <c r="N3157" s="5" t="s">
        <v>1173</v>
      </c>
    </row>
    <row r="3158" spans="1:14" x14ac:dyDescent="0.35">
      <c r="A3158" s="5" t="s">
        <v>1169</v>
      </c>
      <c r="B3158" s="117" t="str">
        <f>IF(ISERROR(VLOOKUP($A3158, Dropdownlisten!$A$3:$F$143, 2, FALSE)), "", VLOOKUP($A3158, Dropdownlisten!$A$3:$F$143, 2, FALSE))</f>
        <v>UmweltVersorgung</v>
      </c>
      <c r="C3158" s="117">
        <f>IF(ISERROR(VLOOKUP($A3158, Dropdownlisten!$A$3:$F$143, 3, FALSE)), "", VLOOKUP($A3158, Dropdownlisten!$A$3:$F$143, 3, FALSE))</f>
        <v>1100</v>
      </c>
      <c r="D3158" s="117" t="str">
        <f>IF(ISERROR(VLOOKUP($A3158, Dropdownlisten!$A$3:$F$143, 4, FALSE)), "", VLOOKUP($A3158, Dropdownlisten!$A$3:$F$143, 4, FALSE))</f>
        <v>UmweltVersorgung</v>
      </c>
      <c r="E3158" s="117" t="str">
        <f>IF(ISERROR(VLOOKUP($A3158, Dropdownlisten!$A$3:$F$143, 5, FALSE)), "", VLOOKUP($A3158, Dropdownlisten!$A$3:$F$143, 5, FALSE))</f>
        <v>1100_012</v>
      </c>
      <c r="F3158" s="117" t="str">
        <f>IF(ISERROR(VLOOKUP($A3158, Dropdownlisten!$A$3:$F$143, 6, FALSE)), "", VLOOKUP($A3158, Dropdownlisten!$A$3:$F$143, 6, FALSE))</f>
        <v>Landnutzung</v>
      </c>
      <c r="G3158" s="117" t="str">
        <f>VLOOKUP(E3158,Datenstruktur_fuer_R!$D$2:$F$141,3,FALSE)</f>
        <v>Polygon</v>
      </c>
      <c r="H3158" s="120" t="s">
        <v>598</v>
      </c>
      <c r="I3158" s="26" t="s">
        <v>756</v>
      </c>
      <c r="J3158" s="26" t="s">
        <v>1336</v>
      </c>
      <c r="K3158" s="5" t="s">
        <v>1337</v>
      </c>
      <c r="L3158" s="5"/>
      <c r="M3158" s="5">
        <v>2</v>
      </c>
      <c r="N3158" s="5" t="s">
        <v>1173</v>
      </c>
    </row>
    <row r="3159" spans="1:14" x14ac:dyDescent="0.35">
      <c r="A3159" s="5" t="s">
        <v>657</v>
      </c>
      <c r="B3159" s="117" t="str">
        <f>IF(ISERROR(VLOOKUP($A3159, Dropdownlisten!$A$3:$F$143, 2, FALSE)), "", VLOOKUP($A3159, Dropdownlisten!$A$3:$F$143, 2, FALSE))</f>
        <v>POI</v>
      </c>
      <c r="C3159" s="117">
        <f>IF(ISERROR(VLOOKUP($A3159, Dropdownlisten!$A$3:$F$143, 3, FALSE)), "", VLOOKUP($A3159, Dropdownlisten!$A$3:$F$143, 3, FALSE))</f>
        <v>2000</v>
      </c>
      <c r="D3159" s="117" t="str">
        <f>IF(ISERROR(VLOOKUP($A3159, Dropdownlisten!$A$3:$F$143, 4, FALSE)), "", VLOOKUP($A3159, Dropdownlisten!$A$3:$F$143, 4, FALSE))</f>
        <v>Gesundheit</v>
      </c>
      <c r="E3159" s="117" t="str">
        <f>IF(ISERROR(VLOOKUP($A3159, Dropdownlisten!$A$3:$F$143, 5, FALSE)), "", VLOOKUP($A3159, Dropdownlisten!$A$3:$F$143, 5, FALSE))</f>
        <v>2000_002</v>
      </c>
      <c r="F3159" s="117" t="str">
        <f>IF(ISERROR(VLOOKUP($A3159, Dropdownlisten!$A$3:$F$143, 6, FALSE)), "", VLOOKUP($A3159, Dropdownlisten!$A$3:$F$143, 6, FALSE))</f>
        <v>Arzt</v>
      </c>
      <c r="G3159" s="117" t="str">
        <f>VLOOKUP(E3159,Datenstruktur_fuer_R!$D$2:$F$141,3,FALSE)</f>
        <v>Point</v>
      </c>
      <c r="H3159" s="120" t="s">
        <v>689</v>
      </c>
      <c r="I3159" s="26" t="s">
        <v>756</v>
      </c>
      <c r="J3159" s="5" t="s">
        <v>751</v>
      </c>
      <c r="K3159" s="5" t="s">
        <v>752</v>
      </c>
      <c r="L3159" s="5">
        <v>3053</v>
      </c>
      <c r="M3159" s="5">
        <v>2</v>
      </c>
      <c r="N3159" s="5" t="s">
        <v>1173</v>
      </c>
    </row>
    <row r="3160" spans="1:14" x14ac:dyDescent="0.35">
      <c r="A3160" s="5" t="s">
        <v>657</v>
      </c>
      <c r="B3160" s="117" t="str">
        <f>IF(ISERROR(VLOOKUP($A3160, Dropdownlisten!$A$3:$F$143, 2, FALSE)), "", VLOOKUP($A3160, Dropdownlisten!$A$3:$F$143, 2, FALSE))</f>
        <v>POI</v>
      </c>
      <c r="C3160" s="117">
        <f>IF(ISERROR(VLOOKUP($A3160, Dropdownlisten!$A$3:$F$143, 3, FALSE)), "", VLOOKUP($A3160, Dropdownlisten!$A$3:$F$143, 3, FALSE))</f>
        <v>2000</v>
      </c>
      <c r="D3160" s="117" t="str">
        <f>IF(ISERROR(VLOOKUP($A3160, Dropdownlisten!$A$3:$F$143, 4, FALSE)), "", VLOOKUP($A3160, Dropdownlisten!$A$3:$F$143, 4, FALSE))</f>
        <v>Gesundheit</v>
      </c>
      <c r="E3160" s="117" t="str">
        <f>IF(ISERROR(VLOOKUP($A3160, Dropdownlisten!$A$3:$F$143, 5, FALSE)), "", VLOOKUP($A3160, Dropdownlisten!$A$3:$F$143, 5, FALSE))</f>
        <v>2000_002</v>
      </c>
      <c r="F3160" s="117" t="str">
        <f>IF(ISERROR(VLOOKUP($A3160, Dropdownlisten!$A$3:$F$143, 6, FALSE)), "", VLOOKUP($A3160, Dropdownlisten!$A$3:$F$143, 6, FALSE))</f>
        <v>Arzt</v>
      </c>
      <c r="G3160" s="117" t="str">
        <f>VLOOKUP(E3160,Datenstruktur_fuer_R!$D$2:$F$141,3,FALSE)</f>
        <v>Point</v>
      </c>
      <c r="H3160" s="120" t="s">
        <v>689</v>
      </c>
      <c r="I3160" s="26" t="s">
        <v>756</v>
      </c>
      <c r="J3160" s="5" t="s">
        <v>751</v>
      </c>
      <c r="K3160" s="5" t="s">
        <v>758</v>
      </c>
      <c r="L3160" s="5">
        <v>1220</v>
      </c>
      <c r="M3160" s="5">
        <v>2</v>
      </c>
      <c r="N3160" s="5" t="s">
        <v>1173</v>
      </c>
    </row>
    <row r="3161" spans="1:14" x14ac:dyDescent="0.35">
      <c r="A3161" s="5" t="s">
        <v>696</v>
      </c>
      <c r="B3161" s="117" t="str">
        <f>IF(ISERROR(VLOOKUP($A3161, Dropdownlisten!$A$3:$F$143, 2, FALSE)), "", VLOOKUP($A3161, Dropdownlisten!$A$3:$F$143, 2, FALSE))</f>
        <v>POI</v>
      </c>
      <c r="C3161" s="117">
        <f>IF(ISERROR(VLOOKUP($A3161, Dropdownlisten!$A$3:$F$143, 3, FALSE)), "", VLOOKUP($A3161, Dropdownlisten!$A$3:$F$143, 3, FALSE))</f>
        <v>3000</v>
      </c>
      <c r="D3161" s="117" t="str">
        <f>IF(ISERROR(VLOOKUP($A3161, Dropdownlisten!$A$3:$F$143, 4, FALSE)), "", VLOOKUP($A3161, Dropdownlisten!$A$3:$F$143, 4, FALSE))</f>
        <v>BildungBetreuung</v>
      </c>
      <c r="E3161" s="117" t="str">
        <f>IF(ISERROR(VLOOKUP($A3161, Dropdownlisten!$A$3:$F$143, 5, FALSE)), "", VLOOKUP($A3161, Dropdownlisten!$A$3:$F$143, 5, FALSE))</f>
        <v>3000_006</v>
      </c>
      <c r="F3161" s="117" t="str">
        <f>IF(ISERROR(VLOOKUP($A3161, Dropdownlisten!$A$3:$F$143, 6, FALSE)), "", VLOOKUP($A3161, Dropdownlisten!$A$3:$F$143, 6, FALSE))</f>
        <v>Kita</v>
      </c>
      <c r="G3161" s="117" t="str">
        <f>VLOOKUP(E3161,Datenstruktur_fuer_R!$D$2:$F$141,3,FALSE)</f>
        <v>Point</v>
      </c>
      <c r="H3161" s="120" t="s">
        <v>689</v>
      </c>
      <c r="I3161" s="26" t="s">
        <v>1341</v>
      </c>
      <c r="J3161" s="5" t="s">
        <v>1342</v>
      </c>
      <c r="K3161" s="5"/>
      <c r="L3161" s="5"/>
      <c r="M3161" s="5">
        <v>1</v>
      </c>
      <c r="N3161" s="5" t="s">
        <v>1173</v>
      </c>
    </row>
    <row r="3162" spans="1:14" x14ac:dyDescent="0.35">
      <c r="A3162" s="5" t="s">
        <v>696</v>
      </c>
      <c r="B3162" s="117" t="str">
        <f>IF(ISERROR(VLOOKUP($A3162, Dropdownlisten!$A$3:$F$143, 2, FALSE)), "", VLOOKUP($A3162, Dropdownlisten!$A$3:$F$143, 2, FALSE))</f>
        <v>POI</v>
      </c>
      <c r="C3162" s="117">
        <f>IF(ISERROR(VLOOKUP($A3162, Dropdownlisten!$A$3:$F$143, 3, FALSE)), "", VLOOKUP($A3162, Dropdownlisten!$A$3:$F$143, 3, FALSE))</f>
        <v>3000</v>
      </c>
      <c r="D3162" s="117" t="str">
        <f>IF(ISERROR(VLOOKUP($A3162, Dropdownlisten!$A$3:$F$143, 4, FALSE)), "", VLOOKUP($A3162, Dropdownlisten!$A$3:$F$143, 4, FALSE))</f>
        <v>BildungBetreuung</v>
      </c>
      <c r="E3162" s="117" t="str">
        <f>IF(ISERROR(VLOOKUP($A3162, Dropdownlisten!$A$3:$F$143, 5, FALSE)), "", VLOOKUP($A3162, Dropdownlisten!$A$3:$F$143, 5, FALSE))</f>
        <v>3000_006</v>
      </c>
      <c r="F3162" s="117" t="str">
        <f>IF(ISERROR(VLOOKUP($A3162, Dropdownlisten!$A$3:$F$143, 6, FALSE)), "", VLOOKUP($A3162, Dropdownlisten!$A$3:$F$143, 6, FALSE))</f>
        <v>Kita</v>
      </c>
      <c r="G3162" s="117" t="str">
        <f>VLOOKUP(E3162,Datenstruktur_fuer_R!$D$2:$F$141,3,FALSE)</f>
        <v>Point</v>
      </c>
      <c r="H3162" s="120" t="s">
        <v>689</v>
      </c>
      <c r="I3162" s="26" t="s">
        <v>1341</v>
      </c>
      <c r="J3162" s="5" t="s">
        <v>1343</v>
      </c>
      <c r="K3162" s="5"/>
      <c r="L3162" s="5"/>
      <c r="M3162" s="5">
        <v>1</v>
      </c>
      <c r="N3162" s="5" t="s">
        <v>1173</v>
      </c>
    </row>
    <row r="3163" spans="1:14" x14ac:dyDescent="0.35">
      <c r="A3163" s="5" t="s">
        <v>845</v>
      </c>
      <c r="B3163" s="117" t="str">
        <f>IF(ISERROR(VLOOKUP($A3163, Dropdownlisten!$A$3:$F$143, 2, FALSE)), "", VLOOKUP($A3163, Dropdownlisten!$A$3:$F$143, 2, FALSE))</f>
        <v>POI</v>
      </c>
      <c r="C3163" s="117">
        <f>IF(ISERROR(VLOOKUP($A3163, Dropdownlisten!$A$3:$F$143, 3, FALSE)), "", VLOOKUP($A3163, Dropdownlisten!$A$3:$F$143, 3, FALSE))</f>
        <v>3000</v>
      </c>
      <c r="D3163" s="117" t="str">
        <f>IF(ISERROR(VLOOKUP($A3163, Dropdownlisten!$A$3:$F$143, 4, FALSE)), "", VLOOKUP($A3163, Dropdownlisten!$A$3:$F$143, 4, FALSE))</f>
        <v>BildungBetreuung</v>
      </c>
      <c r="E3163" s="117" t="str">
        <f>IF(ISERROR(VLOOKUP($A3163, Dropdownlisten!$A$3:$F$143, 5, FALSE)), "", VLOOKUP($A3163, Dropdownlisten!$A$3:$F$143, 5, FALSE))</f>
        <v>3000_003</v>
      </c>
      <c r="F3163" s="117" t="str">
        <f>IF(ISERROR(VLOOKUP($A3163, Dropdownlisten!$A$3:$F$143, 6, FALSE)), "", VLOOKUP($A3163, Dropdownlisten!$A$3:$F$143, 6, FALSE))</f>
        <v>Schule</v>
      </c>
      <c r="G3163" s="117" t="str">
        <f>VLOOKUP(E3163,Datenstruktur_fuer_R!$D$2:$F$141,3,FALSE)</f>
        <v>Point</v>
      </c>
      <c r="H3163" s="120" t="s">
        <v>689</v>
      </c>
      <c r="I3163" s="26" t="s">
        <v>1341</v>
      </c>
      <c r="J3163" s="5" t="s">
        <v>1185</v>
      </c>
      <c r="K3163" s="5"/>
      <c r="L3163" s="5"/>
      <c r="M3163" s="5">
        <v>1</v>
      </c>
      <c r="N3163" s="5" t="s">
        <v>1173</v>
      </c>
    </row>
    <row r="3164" spans="1:14" x14ac:dyDescent="0.35">
      <c r="A3164" s="5" t="s">
        <v>704</v>
      </c>
      <c r="B3164" s="117" t="str">
        <f>IF(ISERROR(VLOOKUP($A3164, Dropdownlisten!$A$3:$F$143, 2, FALSE)), "", VLOOKUP($A3164, Dropdownlisten!$A$3:$F$143, 2, FALSE))</f>
        <v>POI</v>
      </c>
      <c r="C3164" s="117">
        <f>IF(ISERROR(VLOOKUP($A3164, Dropdownlisten!$A$3:$F$143, 3, FALSE)), "", VLOOKUP($A3164, Dropdownlisten!$A$3:$F$143, 3, FALSE))</f>
        <v>2000</v>
      </c>
      <c r="D3164" s="117" t="str">
        <f>IF(ISERROR(VLOOKUP($A3164, Dropdownlisten!$A$3:$F$143, 4, FALSE)), "", VLOOKUP($A3164, Dropdownlisten!$A$3:$F$143, 4, FALSE))</f>
        <v>Gesundheit</v>
      </c>
      <c r="E3164" s="117" t="str">
        <f>IF(ISERROR(VLOOKUP($A3164, Dropdownlisten!$A$3:$F$143, 5, FALSE)), "", VLOOKUP($A3164, Dropdownlisten!$A$3:$F$143, 5, FALSE))</f>
        <v>2000_004</v>
      </c>
      <c r="F3164" s="117" t="str">
        <f>IF(ISERROR(VLOOKUP($A3164, Dropdownlisten!$A$3:$F$143, 6, FALSE)), "", VLOOKUP($A3164, Dropdownlisten!$A$3:$F$143, 6, FALSE))</f>
        <v>Pflegeeinrichtung</v>
      </c>
      <c r="G3164" s="117" t="str">
        <f>VLOOKUP(E3164,Datenstruktur_fuer_R!$D$2:$F$141,3,FALSE)</f>
        <v>Point</v>
      </c>
      <c r="H3164" s="120" t="s">
        <v>689</v>
      </c>
      <c r="I3164" s="26" t="s">
        <v>1341</v>
      </c>
      <c r="J3164" s="5" t="s">
        <v>1344</v>
      </c>
      <c r="K3164" s="5"/>
      <c r="L3164" s="5"/>
      <c r="M3164" s="5">
        <v>1</v>
      </c>
      <c r="N3164" s="5" t="s">
        <v>1173</v>
      </c>
    </row>
    <row r="3165" spans="1:14" x14ac:dyDescent="0.35">
      <c r="A3165" s="5" t="s">
        <v>719</v>
      </c>
      <c r="B3165" s="117" t="str">
        <f>IF(ISERROR(VLOOKUP($A3165, Dropdownlisten!$A$3:$F$143, 2, FALSE)), "", VLOOKUP($A3165, Dropdownlisten!$A$3:$F$143, 2, FALSE))</f>
        <v>POI</v>
      </c>
      <c r="C3165" s="117">
        <f>IF(ISERROR(VLOOKUP($A3165, Dropdownlisten!$A$3:$F$143, 3, FALSE)), "", VLOOKUP($A3165, Dropdownlisten!$A$3:$F$143, 3, FALSE))</f>
        <v>6000</v>
      </c>
      <c r="D3165" s="117" t="str">
        <f>IF(ISERROR(VLOOKUP($A3165, Dropdownlisten!$A$3:$F$143, 4, FALSE)), "", VLOOKUP($A3165, Dropdownlisten!$A$3:$F$143, 4, FALSE))</f>
        <v>UnterhaltungSportNaherholung</v>
      </c>
      <c r="E3165" s="117" t="str">
        <f>IF(ISERROR(VLOOKUP($A3165, Dropdownlisten!$A$3:$F$143, 5, FALSE)), "", VLOOKUP($A3165, Dropdownlisten!$A$3:$F$143, 5, FALSE))</f>
        <v>6000_016</v>
      </c>
      <c r="F3165" s="117" t="str">
        <f>IF(ISERROR(VLOOKUP($A3165, Dropdownlisten!$A$3:$F$143, 6, FALSE)), "", VLOOKUP($A3165, Dropdownlisten!$A$3:$F$143, 6, FALSE))</f>
        <v>Spielplatz</v>
      </c>
      <c r="G3165" s="117" t="str">
        <f>VLOOKUP(E3165,Datenstruktur_fuer_R!$D$2:$F$141,3,FALSE)</f>
        <v>Point</v>
      </c>
      <c r="H3165" s="120" t="s">
        <v>689</v>
      </c>
      <c r="I3165" s="26" t="s">
        <v>1341</v>
      </c>
      <c r="J3165" s="5" t="s">
        <v>1345</v>
      </c>
      <c r="K3165" s="5"/>
      <c r="L3165" s="5"/>
      <c r="M3165" s="5">
        <v>1</v>
      </c>
      <c r="N3165" s="5" t="s">
        <v>1173</v>
      </c>
    </row>
    <row r="3166" spans="1:14" x14ac:dyDescent="0.35">
      <c r="A3166" s="5" t="s">
        <v>719</v>
      </c>
      <c r="B3166" s="117" t="str">
        <f>IF(ISERROR(VLOOKUP($A3166, Dropdownlisten!$A$3:$F$143, 2, FALSE)), "", VLOOKUP($A3166, Dropdownlisten!$A$3:$F$143, 2, FALSE))</f>
        <v>POI</v>
      </c>
      <c r="C3166" s="117">
        <f>IF(ISERROR(VLOOKUP($A3166, Dropdownlisten!$A$3:$F$143, 3, FALSE)), "", VLOOKUP($A3166, Dropdownlisten!$A$3:$F$143, 3, FALSE))</f>
        <v>6000</v>
      </c>
      <c r="D3166" s="117" t="str">
        <f>IF(ISERROR(VLOOKUP($A3166, Dropdownlisten!$A$3:$F$143, 4, FALSE)), "", VLOOKUP($A3166, Dropdownlisten!$A$3:$F$143, 4, FALSE))</f>
        <v>UnterhaltungSportNaherholung</v>
      </c>
      <c r="E3166" s="117" t="str">
        <f>IF(ISERROR(VLOOKUP($A3166, Dropdownlisten!$A$3:$F$143, 5, FALSE)), "", VLOOKUP($A3166, Dropdownlisten!$A$3:$F$143, 5, FALSE))</f>
        <v>6000_016</v>
      </c>
      <c r="F3166" s="117" t="str">
        <f>IF(ISERROR(VLOOKUP($A3166, Dropdownlisten!$A$3:$F$143, 6, FALSE)), "", VLOOKUP($A3166, Dropdownlisten!$A$3:$F$143, 6, FALSE))</f>
        <v>Spielplatz</v>
      </c>
      <c r="G3166" s="117" t="str">
        <f>VLOOKUP(E3166,Datenstruktur_fuer_R!$D$2:$F$141,3,FALSE)</f>
        <v>Point</v>
      </c>
      <c r="H3166" s="120" t="s">
        <v>689</v>
      </c>
      <c r="I3166" s="26" t="s">
        <v>1341</v>
      </c>
      <c r="J3166" s="5" t="s">
        <v>1346</v>
      </c>
      <c r="K3166" s="5"/>
      <c r="L3166" s="5"/>
      <c r="M3166" s="5">
        <v>1</v>
      </c>
      <c r="N3166" s="5" t="s">
        <v>1173</v>
      </c>
    </row>
    <row r="3167" spans="1:14" x14ac:dyDescent="0.35">
      <c r="A3167" s="5" t="s">
        <v>1266</v>
      </c>
      <c r="B3167" s="117" t="str">
        <f>IF(ISERROR(VLOOKUP($A3167, Dropdownlisten!$A$3:$F$143, 2, FALSE)), "", VLOOKUP($A3167, Dropdownlisten!$A$3:$F$143, 2, FALSE))</f>
        <v>PlanungsEinheiten</v>
      </c>
      <c r="C3167" s="117">
        <f>IF(ISERROR(VLOOKUP($A3167, Dropdownlisten!$A$3:$F$143, 3, FALSE)), "", VLOOKUP($A3167, Dropdownlisten!$A$3:$F$143, 3, FALSE))</f>
        <v>8000</v>
      </c>
      <c r="D3167" s="117" t="str">
        <f>IF(ISERROR(VLOOKUP($A3167, Dropdownlisten!$A$3:$F$143, 4, FALSE)), "", VLOOKUP($A3167, Dropdownlisten!$A$3:$F$143, 4, FALSE))</f>
        <v>PlanungsEinheiten</v>
      </c>
      <c r="E3167" s="117" t="str">
        <f>IF(ISERROR(VLOOKUP($A3167, Dropdownlisten!$A$3:$F$143, 5, FALSE)), "", VLOOKUP($A3167, Dropdownlisten!$A$3:$F$143, 5, FALSE))</f>
        <v>8000_012</v>
      </c>
      <c r="F3167" s="117" t="str">
        <f>IF(ISERROR(VLOOKUP($A3167, Dropdownlisten!$A$3:$F$143, 6, FALSE)), "", VLOOKUP($A3167, Dropdownlisten!$A$3:$F$143, 6, FALSE))</f>
        <v>Person</v>
      </c>
      <c r="G3167" s="117" t="str">
        <f>VLOOKUP(E3167,Datenstruktur_fuer_R!$D$2:$F$141,3,FALSE)</f>
        <v>Point</v>
      </c>
      <c r="H3167" s="120" t="s">
        <v>689</v>
      </c>
      <c r="I3167" s="26" t="s">
        <v>2680</v>
      </c>
      <c r="J3167" s="5" t="s">
        <v>1347</v>
      </c>
      <c r="K3167" s="5"/>
      <c r="L3167" s="5"/>
      <c r="M3167" s="5">
        <v>1</v>
      </c>
      <c r="N3167" s="5" t="s">
        <v>1173</v>
      </c>
    </row>
    <row r="3168" spans="1:14" x14ac:dyDescent="0.35">
      <c r="A3168" s="5" t="s">
        <v>1266</v>
      </c>
      <c r="B3168" s="117" t="str">
        <f>IF(ISERROR(VLOOKUP($A3168, Dropdownlisten!$A$3:$F$143, 2, FALSE)), "", VLOOKUP($A3168, Dropdownlisten!$A$3:$F$143, 2, FALSE))</f>
        <v>PlanungsEinheiten</v>
      </c>
      <c r="C3168" s="117">
        <f>IF(ISERROR(VLOOKUP($A3168, Dropdownlisten!$A$3:$F$143, 3, FALSE)), "", VLOOKUP($A3168, Dropdownlisten!$A$3:$F$143, 3, FALSE))</f>
        <v>8000</v>
      </c>
      <c r="D3168" s="117" t="str">
        <f>IF(ISERROR(VLOOKUP($A3168, Dropdownlisten!$A$3:$F$143, 4, FALSE)), "", VLOOKUP($A3168, Dropdownlisten!$A$3:$F$143, 4, FALSE))</f>
        <v>PlanungsEinheiten</v>
      </c>
      <c r="E3168" s="117" t="str">
        <f>IF(ISERROR(VLOOKUP($A3168, Dropdownlisten!$A$3:$F$143, 5, FALSE)), "", VLOOKUP($A3168, Dropdownlisten!$A$3:$F$143, 5, FALSE))</f>
        <v>8000_012</v>
      </c>
      <c r="F3168" s="117" t="str">
        <f>IF(ISERROR(VLOOKUP($A3168, Dropdownlisten!$A$3:$F$143, 6, FALSE)), "", VLOOKUP($A3168, Dropdownlisten!$A$3:$F$143, 6, FALSE))</f>
        <v>Person</v>
      </c>
      <c r="G3168" s="117" t="str">
        <f>VLOOKUP(E3168,Datenstruktur_fuer_R!$D$2:$F$141,3,FALSE)</f>
        <v>Point</v>
      </c>
      <c r="H3168" s="120" t="s">
        <v>1252</v>
      </c>
      <c r="I3168" s="26" t="s">
        <v>2680</v>
      </c>
      <c r="J3168" s="5" t="s">
        <v>1347</v>
      </c>
      <c r="K3168" s="5" t="s">
        <v>1223</v>
      </c>
      <c r="L3168" s="5"/>
      <c r="M3168" s="5">
        <v>1</v>
      </c>
      <c r="N3168" s="5" t="s">
        <v>1173</v>
      </c>
    </row>
    <row r="3169" spans="1:14" x14ac:dyDescent="0.35">
      <c r="A3169" s="5" t="s">
        <v>1266</v>
      </c>
      <c r="B3169" s="117" t="str">
        <f>IF(ISERROR(VLOOKUP($A3169, Dropdownlisten!$A$3:$F$143, 2, FALSE)), "", VLOOKUP($A3169, Dropdownlisten!$A$3:$F$143, 2, FALSE))</f>
        <v>PlanungsEinheiten</v>
      </c>
      <c r="C3169" s="117">
        <f>IF(ISERROR(VLOOKUP($A3169, Dropdownlisten!$A$3:$F$143, 3, FALSE)), "", VLOOKUP($A3169, Dropdownlisten!$A$3:$F$143, 3, FALSE))</f>
        <v>8000</v>
      </c>
      <c r="D3169" s="117" t="str">
        <f>IF(ISERROR(VLOOKUP($A3169, Dropdownlisten!$A$3:$F$143, 4, FALSE)), "", VLOOKUP($A3169, Dropdownlisten!$A$3:$F$143, 4, FALSE))</f>
        <v>PlanungsEinheiten</v>
      </c>
      <c r="E3169" s="117" t="str">
        <f>IF(ISERROR(VLOOKUP($A3169, Dropdownlisten!$A$3:$F$143, 5, FALSE)), "", VLOOKUP($A3169, Dropdownlisten!$A$3:$F$143, 5, FALSE))</f>
        <v>8000_012</v>
      </c>
      <c r="F3169" s="117" t="str">
        <f>IF(ISERROR(VLOOKUP($A3169, Dropdownlisten!$A$3:$F$143, 6, FALSE)), "", VLOOKUP($A3169, Dropdownlisten!$A$3:$F$143, 6, FALSE))</f>
        <v>Person</v>
      </c>
      <c r="G3169" s="117" t="str">
        <f>VLOOKUP(E3169,Datenstruktur_fuer_R!$D$2:$F$141,3,FALSE)</f>
        <v>Point</v>
      </c>
      <c r="H3169" s="120" t="s">
        <v>478</v>
      </c>
      <c r="I3169" s="26" t="s">
        <v>2680</v>
      </c>
      <c r="J3169" s="5" t="s">
        <v>1347</v>
      </c>
      <c r="K3169" s="5" t="s">
        <v>1218</v>
      </c>
      <c r="L3169" s="5"/>
      <c r="M3169" s="5">
        <v>1</v>
      </c>
      <c r="N3169" s="5" t="s">
        <v>1173</v>
      </c>
    </row>
    <row r="3170" spans="1:14" x14ac:dyDescent="0.35">
      <c r="A3170" s="5" t="s">
        <v>1266</v>
      </c>
      <c r="B3170" s="117" t="str">
        <f>IF(ISERROR(VLOOKUP($A3170, Dropdownlisten!$A$3:$F$143, 2, FALSE)), "", VLOOKUP($A3170, Dropdownlisten!$A$3:$F$143, 2, FALSE))</f>
        <v>PlanungsEinheiten</v>
      </c>
      <c r="C3170" s="117">
        <f>IF(ISERROR(VLOOKUP($A3170, Dropdownlisten!$A$3:$F$143, 3, FALSE)), "", VLOOKUP($A3170, Dropdownlisten!$A$3:$F$143, 3, FALSE))</f>
        <v>8000</v>
      </c>
      <c r="D3170" s="117" t="str">
        <f>IF(ISERROR(VLOOKUP($A3170, Dropdownlisten!$A$3:$F$143, 4, FALSE)), "", VLOOKUP($A3170, Dropdownlisten!$A$3:$F$143, 4, FALSE))</f>
        <v>PlanungsEinheiten</v>
      </c>
      <c r="E3170" s="117" t="str">
        <f>IF(ISERROR(VLOOKUP($A3170, Dropdownlisten!$A$3:$F$143, 5, FALSE)), "", VLOOKUP($A3170, Dropdownlisten!$A$3:$F$143, 5, FALSE))</f>
        <v>8000_012</v>
      </c>
      <c r="F3170" s="117" t="str">
        <f>IF(ISERROR(VLOOKUP($A3170, Dropdownlisten!$A$3:$F$143, 6, FALSE)), "", VLOOKUP($A3170, Dropdownlisten!$A$3:$F$143, 6, FALSE))</f>
        <v>Person</v>
      </c>
      <c r="G3170" s="117" t="str">
        <f>VLOOKUP(E3170,Datenstruktur_fuer_R!$D$2:$F$141,3,FALSE)</f>
        <v>Point</v>
      </c>
      <c r="H3170" s="120" t="s">
        <v>477</v>
      </c>
      <c r="I3170" s="26" t="s">
        <v>2680</v>
      </c>
      <c r="J3170" s="5" t="s">
        <v>1347</v>
      </c>
      <c r="K3170" s="5" t="s">
        <v>1219</v>
      </c>
      <c r="L3170" s="5"/>
      <c r="M3170" s="5">
        <v>1</v>
      </c>
      <c r="N3170" s="5" t="s">
        <v>1173</v>
      </c>
    </row>
    <row r="3171" spans="1:14" x14ac:dyDescent="0.35">
      <c r="A3171" s="5" t="s">
        <v>1266</v>
      </c>
      <c r="B3171" s="117" t="str">
        <f>IF(ISERROR(VLOOKUP($A3171, Dropdownlisten!$A$3:$F$143, 2, FALSE)), "", VLOOKUP($A3171, Dropdownlisten!$A$3:$F$143, 2, FALSE))</f>
        <v>PlanungsEinheiten</v>
      </c>
      <c r="C3171" s="117">
        <f>IF(ISERROR(VLOOKUP($A3171, Dropdownlisten!$A$3:$F$143, 3, FALSE)), "", VLOOKUP($A3171, Dropdownlisten!$A$3:$F$143, 3, FALSE))</f>
        <v>8000</v>
      </c>
      <c r="D3171" s="117" t="str">
        <f>IF(ISERROR(VLOOKUP($A3171, Dropdownlisten!$A$3:$F$143, 4, FALSE)), "", VLOOKUP($A3171, Dropdownlisten!$A$3:$F$143, 4, FALSE))</f>
        <v>PlanungsEinheiten</v>
      </c>
      <c r="E3171" s="117" t="str">
        <f>IF(ISERROR(VLOOKUP($A3171, Dropdownlisten!$A$3:$F$143, 5, FALSE)), "", VLOOKUP($A3171, Dropdownlisten!$A$3:$F$143, 5, FALSE))</f>
        <v>8000_012</v>
      </c>
      <c r="F3171" s="117" t="str">
        <f>IF(ISERROR(VLOOKUP($A3171, Dropdownlisten!$A$3:$F$143, 6, FALSE)), "", VLOOKUP($A3171, Dropdownlisten!$A$3:$F$143, 6, FALSE))</f>
        <v>Person</v>
      </c>
      <c r="G3171" s="117" t="str">
        <f>VLOOKUP(E3171,Datenstruktur_fuer_R!$D$2:$F$141,3,FALSE)</f>
        <v>Point</v>
      </c>
      <c r="H3171" s="120" t="s">
        <v>469</v>
      </c>
      <c r="I3171" s="26" t="s">
        <v>2680</v>
      </c>
      <c r="J3171" s="5" t="s">
        <v>1347</v>
      </c>
      <c r="K3171" s="5" t="s">
        <v>1220</v>
      </c>
      <c r="L3171" s="5"/>
      <c r="M3171" s="5">
        <v>1</v>
      </c>
      <c r="N3171" s="5" t="s">
        <v>1173</v>
      </c>
    </row>
    <row r="3172" spans="1:14" x14ac:dyDescent="0.35">
      <c r="A3172" s="5" t="s">
        <v>1266</v>
      </c>
      <c r="B3172" s="117" t="str">
        <f>IF(ISERROR(VLOOKUP($A3172, Dropdownlisten!$A$3:$F$143, 2, FALSE)), "", VLOOKUP($A3172, Dropdownlisten!$A$3:$F$143, 2, FALSE))</f>
        <v>PlanungsEinheiten</v>
      </c>
      <c r="C3172" s="117">
        <f>IF(ISERROR(VLOOKUP($A3172, Dropdownlisten!$A$3:$F$143, 3, FALSE)), "", VLOOKUP($A3172, Dropdownlisten!$A$3:$F$143, 3, FALSE))</f>
        <v>8000</v>
      </c>
      <c r="D3172" s="117" t="str">
        <f>IF(ISERROR(VLOOKUP($A3172, Dropdownlisten!$A$3:$F$143, 4, FALSE)), "", VLOOKUP($A3172, Dropdownlisten!$A$3:$F$143, 4, FALSE))</f>
        <v>PlanungsEinheiten</v>
      </c>
      <c r="E3172" s="117" t="str">
        <f>IF(ISERROR(VLOOKUP($A3172, Dropdownlisten!$A$3:$F$143, 5, FALSE)), "", VLOOKUP($A3172, Dropdownlisten!$A$3:$F$143, 5, FALSE))</f>
        <v>8000_012</v>
      </c>
      <c r="F3172" s="117" t="str">
        <f>IF(ISERROR(VLOOKUP($A3172, Dropdownlisten!$A$3:$F$143, 6, FALSE)), "", VLOOKUP($A3172, Dropdownlisten!$A$3:$F$143, 6, FALSE))</f>
        <v>Person</v>
      </c>
      <c r="G3172" s="117" t="str">
        <f>VLOOKUP(E3172,Datenstruktur_fuer_R!$D$2:$F$141,3,FALSE)</f>
        <v>Point</v>
      </c>
      <c r="H3172" s="120" t="s">
        <v>1250</v>
      </c>
      <c r="I3172" s="26" t="s">
        <v>2680</v>
      </c>
      <c r="J3172" s="5" t="s">
        <v>1347</v>
      </c>
      <c r="K3172" s="5" t="s">
        <v>1221</v>
      </c>
      <c r="L3172" s="5"/>
      <c r="M3172" s="5">
        <v>1</v>
      </c>
      <c r="N3172" s="5" t="s">
        <v>1173</v>
      </c>
    </row>
    <row r="3173" spans="1:14" x14ac:dyDescent="0.35">
      <c r="A3173" s="5" t="s">
        <v>1266</v>
      </c>
      <c r="B3173" s="117" t="str">
        <f>IF(ISERROR(VLOOKUP($A3173, Dropdownlisten!$A$3:$F$143, 2, FALSE)), "", VLOOKUP($A3173, Dropdownlisten!$A$3:$F$143, 2, FALSE))</f>
        <v>PlanungsEinheiten</v>
      </c>
      <c r="C3173" s="117">
        <f>IF(ISERROR(VLOOKUP($A3173, Dropdownlisten!$A$3:$F$143, 3, FALSE)), "", VLOOKUP($A3173, Dropdownlisten!$A$3:$F$143, 3, FALSE))</f>
        <v>8000</v>
      </c>
      <c r="D3173" s="117" t="str">
        <f>IF(ISERROR(VLOOKUP($A3173, Dropdownlisten!$A$3:$F$143, 4, FALSE)), "", VLOOKUP($A3173, Dropdownlisten!$A$3:$F$143, 4, FALSE))</f>
        <v>PlanungsEinheiten</v>
      </c>
      <c r="E3173" s="117" t="str">
        <f>IF(ISERROR(VLOOKUP($A3173, Dropdownlisten!$A$3:$F$143, 5, FALSE)), "", VLOOKUP($A3173, Dropdownlisten!$A$3:$F$143, 5, FALSE))</f>
        <v>8000_012</v>
      </c>
      <c r="F3173" s="117" t="str">
        <f>IF(ISERROR(VLOOKUP($A3173, Dropdownlisten!$A$3:$F$143, 6, FALSE)), "", VLOOKUP($A3173, Dropdownlisten!$A$3:$F$143, 6, FALSE))</f>
        <v>Person</v>
      </c>
      <c r="G3173" s="117" t="str">
        <f>VLOOKUP(E3173,Datenstruktur_fuer_R!$D$2:$F$141,3,FALSE)</f>
        <v>Point</v>
      </c>
      <c r="H3173" s="120" t="s">
        <v>1047</v>
      </c>
      <c r="I3173" s="26" t="s">
        <v>2680</v>
      </c>
      <c r="J3173" s="5" t="s">
        <v>1347</v>
      </c>
      <c r="K3173" s="5" t="s">
        <v>1222</v>
      </c>
      <c r="L3173" s="5"/>
      <c r="M3173" s="5">
        <v>1</v>
      </c>
      <c r="N3173" s="5" t="s">
        <v>1173</v>
      </c>
    </row>
    <row r="3174" spans="1:14" x14ac:dyDescent="0.35">
      <c r="A3174" s="5" t="s">
        <v>1266</v>
      </c>
      <c r="B3174" s="117" t="str">
        <f>IF(ISERROR(VLOOKUP($A3174, Dropdownlisten!$A$3:$F$143, 2, FALSE)), "", VLOOKUP($A3174, Dropdownlisten!$A$3:$F$143, 2, FALSE))</f>
        <v>PlanungsEinheiten</v>
      </c>
      <c r="C3174" s="117">
        <f>IF(ISERROR(VLOOKUP($A3174, Dropdownlisten!$A$3:$F$143, 3, FALSE)), "", VLOOKUP($A3174, Dropdownlisten!$A$3:$F$143, 3, FALSE))</f>
        <v>8000</v>
      </c>
      <c r="D3174" s="117" t="str">
        <f>IF(ISERROR(VLOOKUP($A3174, Dropdownlisten!$A$3:$F$143, 4, FALSE)), "", VLOOKUP($A3174, Dropdownlisten!$A$3:$F$143, 4, FALSE))</f>
        <v>PlanungsEinheiten</v>
      </c>
      <c r="E3174" s="117" t="str">
        <f>IF(ISERROR(VLOOKUP($A3174, Dropdownlisten!$A$3:$F$143, 5, FALSE)), "", VLOOKUP($A3174, Dropdownlisten!$A$3:$F$143, 5, FALSE))</f>
        <v>8000_012</v>
      </c>
      <c r="F3174" s="117" t="str">
        <f>IF(ISERROR(VLOOKUP($A3174, Dropdownlisten!$A$3:$F$143, 6, FALSE)), "", VLOOKUP($A3174, Dropdownlisten!$A$3:$F$143, 6, FALSE))</f>
        <v>Person</v>
      </c>
      <c r="G3174" s="117" t="str">
        <f>VLOOKUP(E3174,Datenstruktur_fuer_R!$D$2:$F$141,3,FALSE)</f>
        <v>Point</v>
      </c>
      <c r="H3174" s="120" t="s">
        <v>1254</v>
      </c>
      <c r="I3174" s="26" t="s">
        <v>2680</v>
      </c>
      <c r="J3174" s="5" t="s">
        <v>1347</v>
      </c>
      <c r="K3174" s="5" t="s">
        <v>1224</v>
      </c>
      <c r="L3174" s="5"/>
      <c r="M3174" s="5">
        <v>1</v>
      </c>
      <c r="N3174" s="5" t="s">
        <v>1173</v>
      </c>
    </row>
    <row r="3175" spans="1:14" x14ac:dyDescent="0.35">
      <c r="A3175" s="5" t="s">
        <v>1266</v>
      </c>
      <c r="B3175" s="117" t="str">
        <f>IF(ISERROR(VLOOKUP($A3175, Dropdownlisten!$A$3:$F$143, 2, FALSE)), "", VLOOKUP($A3175, Dropdownlisten!$A$3:$F$143, 2, FALSE))</f>
        <v>PlanungsEinheiten</v>
      </c>
      <c r="C3175" s="117">
        <f>IF(ISERROR(VLOOKUP($A3175, Dropdownlisten!$A$3:$F$143, 3, FALSE)), "", VLOOKUP($A3175, Dropdownlisten!$A$3:$F$143, 3, FALSE))</f>
        <v>8000</v>
      </c>
      <c r="D3175" s="117" t="str">
        <f>IF(ISERROR(VLOOKUP($A3175, Dropdownlisten!$A$3:$F$143, 4, FALSE)), "", VLOOKUP($A3175, Dropdownlisten!$A$3:$F$143, 4, FALSE))</f>
        <v>PlanungsEinheiten</v>
      </c>
      <c r="E3175" s="117" t="str">
        <f>IF(ISERROR(VLOOKUP($A3175, Dropdownlisten!$A$3:$F$143, 5, FALSE)), "", VLOOKUP($A3175, Dropdownlisten!$A$3:$F$143, 5, FALSE))</f>
        <v>8000_012</v>
      </c>
      <c r="F3175" s="117" t="str">
        <f>IF(ISERROR(VLOOKUP($A3175, Dropdownlisten!$A$3:$F$143, 6, FALSE)), "", VLOOKUP($A3175, Dropdownlisten!$A$3:$F$143, 6, FALSE))</f>
        <v>Person</v>
      </c>
      <c r="G3175" s="117" t="str">
        <f>VLOOKUP(E3175,Datenstruktur_fuer_R!$D$2:$F$141,3,FALSE)</f>
        <v>Point</v>
      </c>
      <c r="H3175" s="120" t="s">
        <v>1253</v>
      </c>
      <c r="I3175" s="26" t="s">
        <v>2680</v>
      </c>
      <c r="J3175" s="5" t="s">
        <v>1347</v>
      </c>
      <c r="K3175" s="5" t="s">
        <v>1225</v>
      </c>
      <c r="L3175" s="5"/>
      <c r="M3175" s="5">
        <v>1</v>
      </c>
      <c r="N3175" s="5" t="s">
        <v>1173</v>
      </c>
    </row>
    <row r="3176" spans="1:14" x14ac:dyDescent="0.35">
      <c r="A3176" s="5" t="s">
        <v>1266</v>
      </c>
      <c r="B3176" s="117" t="str">
        <f>IF(ISERROR(VLOOKUP($A3176, Dropdownlisten!$A$3:$F$143, 2, FALSE)), "", VLOOKUP($A3176, Dropdownlisten!$A$3:$F$143, 2, FALSE))</f>
        <v>PlanungsEinheiten</v>
      </c>
      <c r="C3176" s="117">
        <f>IF(ISERROR(VLOOKUP($A3176, Dropdownlisten!$A$3:$F$143, 3, FALSE)), "", VLOOKUP($A3176, Dropdownlisten!$A$3:$F$143, 3, FALSE))</f>
        <v>8000</v>
      </c>
      <c r="D3176" s="117" t="str">
        <f>IF(ISERROR(VLOOKUP($A3176, Dropdownlisten!$A$3:$F$143, 4, FALSE)), "", VLOOKUP($A3176, Dropdownlisten!$A$3:$F$143, 4, FALSE))</f>
        <v>PlanungsEinheiten</v>
      </c>
      <c r="E3176" s="117" t="str">
        <f>IF(ISERROR(VLOOKUP($A3176, Dropdownlisten!$A$3:$F$143, 5, FALSE)), "", VLOOKUP($A3176, Dropdownlisten!$A$3:$F$143, 5, FALSE))</f>
        <v>8000_012</v>
      </c>
      <c r="F3176" s="117" t="str">
        <f>IF(ISERROR(VLOOKUP($A3176, Dropdownlisten!$A$3:$F$143, 6, FALSE)), "", VLOOKUP($A3176, Dropdownlisten!$A$3:$F$143, 6, FALSE))</f>
        <v>Person</v>
      </c>
      <c r="G3176" s="117" t="str">
        <f>VLOOKUP(E3176,Datenstruktur_fuer_R!$D$2:$F$141,3,FALSE)</f>
        <v>Point</v>
      </c>
      <c r="H3176" s="120" t="s">
        <v>1242</v>
      </c>
      <c r="I3176" s="26" t="s">
        <v>2680</v>
      </c>
      <c r="J3176" s="5" t="s">
        <v>1347</v>
      </c>
      <c r="K3176" s="5" t="s">
        <v>1246</v>
      </c>
      <c r="L3176" s="5"/>
      <c r="M3176" s="5">
        <v>1</v>
      </c>
      <c r="N3176" s="5" t="s">
        <v>1173</v>
      </c>
    </row>
    <row r="3177" spans="1:14" x14ac:dyDescent="0.35">
      <c r="A3177" s="5" t="s">
        <v>1266</v>
      </c>
      <c r="B3177" s="117" t="str">
        <f>IF(ISERROR(VLOOKUP($A3177, Dropdownlisten!$A$3:$F$143, 2, FALSE)), "", VLOOKUP($A3177, Dropdownlisten!$A$3:$F$143, 2, FALSE))</f>
        <v>PlanungsEinheiten</v>
      </c>
      <c r="C3177" s="117">
        <f>IF(ISERROR(VLOOKUP($A3177, Dropdownlisten!$A$3:$F$143, 3, FALSE)), "", VLOOKUP($A3177, Dropdownlisten!$A$3:$F$143, 3, FALSE))</f>
        <v>8000</v>
      </c>
      <c r="D3177" s="117" t="str">
        <f>IF(ISERROR(VLOOKUP($A3177, Dropdownlisten!$A$3:$F$143, 4, FALSE)), "", VLOOKUP($A3177, Dropdownlisten!$A$3:$F$143, 4, FALSE))</f>
        <v>PlanungsEinheiten</v>
      </c>
      <c r="E3177" s="117" t="str">
        <f>IF(ISERROR(VLOOKUP($A3177, Dropdownlisten!$A$3:$F$143, 5, FALSE)), "", VLOOKUP($A3177, Dropdownlisten!$A$3:$F$143, 5, FALSE))</f>
        <v>8000_012</v>
      </c>
      <c r="F3177" s="117" t="str">
        <f>IF(ISERROR(VLOOKUP($A3177, Dropdownlisten!$A$3:$F$143, 6, FALSE)), "", VLOOKUP($A3177, Dropdownlisten!$A$3:$F$143, 6, FALSE))</f>
        <v>Person</v>
      </c>
      <c r="G3177" s="117" t="str">
        <f>VLOOKUP(E3177,Datenstruktur_fuer_R!$D$2:$F$141,3,FALSE)</f>
        <v>Point</v>
      </c>
      <c r="H3177" s="120" t="s">
        <v>1035</v>
      </c>
      <c r="I3177" s="26" t="s">
        <v>2680</v>
      </c>
      <c r="J3177" s="5" t="s">
        <v>1347</v>
      </c>
      <c r="K3177" s="5" t="s">
        <v>1247</v>
      </c>
      <c r="L3177" s="5"/>
      <c r="M3177" s="5">
        <v>1</v>
      </c>
      <c r="N3177" s="5" t="s">
        <v>1173</v>
      </c>
    </row>
    <row r="3178" spans="1:14" x14ac:dyDescent="0.35">
      <c r="A3178" s="5" t="s">
        <v>1266</v>
      </c>
      <c r="B3178" s="117" t="str">
        <f>IF(ISERROR(VLOOKUP($A3178, Dropdownlisten!$A$3:$F$143, 2, FALSE)), "", VLOOKUP($A3178, Dropdownlisten!$A$3:$F$143, 2, FALSE))</f>
        <v>PlanungsEinheiten</v>
      </c>
      <c r="C3178" s="117">
        <f>IF(ISERROR(VLOOKUP($A3178, Dropdownlisten!$A$3:$F$143, 3, FALSE)), "", VLOOKUP($A3178, Dropdownlisten!$A$3:$F$143, 3, FALSE))</f>
        <v>8000</v>
      </c>
      <c r="D3178" s="117" t="str">
        <f>IF(ISERROR(VLOOKUP($A3178, Dropdownlisten!$A$3:$F$143, 4, FALSE)), "", VLOOKUP($A3178, Dropdownlisten!$A$3:$F$143, 4, FALSE))</f>
        <v>PlanungsEinheiten</v>
      </c>
      <c r="E3178" s="117" t="str">
        <f>IF(ISERROR(VLOOKUP($A3178, Dropdownlisten!$A$3:$F$143, 5, FALSE)), "", VLOOKUP($A3178, Dropdownlisten!$A$3:$F$143, 5, FALSE))</f>
        <v>8000_012</v>
      </c>
      <c r="F3178" s="117" t="str">
        <f>IF(ISERROR(VLOOKUP($A3178, Dropdownlisten!$A$3:$F$143, 6, FALSE)), "", VLOOKUP($A3178, Dropdownlisten!$A$3:$F$143, 6, FALSE))</f>
        <v>Person</v>
      </c>
      <c r="G3178" s="117" t="str">
        <f>VLOOKUP(E3178,Datenstruktur_fuer_R!$D$2:$F$141,3,FALSE)</f>
        <v>Point</v>
      </c>
      <c r="H3178" s="120" t="s">
        <v>1032</v>
      </c>
      <c r="I3178" s="26" t="s">
        <v>2680</v>
      </c>
      <c r="J3178" s="5" t="s">
        <v>1347</v>
      </c>
      <c r="K3178" s="5" t="s">
        <v>1248</v>
      </c>
      <c r="L3178" s="5"/>
      <c r="M3178" s="5">
        <v>1</v>
      </c>
      <c r="N3178" s="5" t="s">
        <v>1173</v>
      </c>
    </row>
    <row r="3179" spans="1:14" x14ac:dyDescent="0.35">
      <c r="A3179" s="5" t="s">
        <v>665</v>
      </c>
      <c r="B3179" s="117" t="str">
        <f>IF(ISERROR(VLOOKUP($A3179, Dropdownlisten!$A$3:$F$143, 2, FALSE)), "", VLOOKUP($A3179, Dropdownlisten!$A$3:$F$143, 2, FALSE))</f>
        <v>PlanungsEinheiten</v>
      </c>
      <c r="C3179" s="117">
        <f>IF(ISERROR(VLOOKUP($A3179, Dropdownlisten!$A$3:$F$143, 3, FALSE)), "", VLOOKUP($A3179, Dropdownlisten!$A$3:$F$143, 3, FALSE))</f>
        <v>8000</v>
      </c>
      <c r="D3179" s="117" t="str">
        <f>IF(ISERROR(VLOOKUP($A3179, Dropdownlisten!$A$3:$F$143, 4, FALSE)), "", VLOOKUP($A3179, Dropdownlisten!$A$3:$F$143, 4, FALSE))</f>
        <v>PlanungsEinheiten</v>
      </c>
      <c r="E3179" s="117" t="str">
        <f>IF(ISERROR(VLOOKUP($A3179, Dropdownlisten!$A$3:$F$143, 5, FALSE)), "", VLOOKUP($A3179, Dropdownlisten!$A$3:$F$143, 5, FALSE))</f>
        <v>8000_009</v>
      </c>
      <c r="F3179" s="117" t="str">
        <f>IF(ISERROR(VLOOKUP($A3179, Dropdownlisten!$A$3:$F$143, 6, FALSE)), "", VLOOKUP($A3179, Dropdownlisten!$A$3:$F$143, 6, FALSE))</f>
        <v>Baublock</v>
      </c>
      <c r="G3179" s="117" t="str">
        <f>VLOOKUP(E3179,Datenstruktur_fuer_R!$D$2:$F$141,3,FALSE)</f>
        <v>Polygon</v>
      </c>
      <c r="H3179" s="120" t="s">
        <v>1033</v>
      </c>
      <c r="I3179" s="26" t="s">
        <v>1160</v>
      </c>
      <c r="J3179" s="26" t="s">
        <v>1687</v>
      </c>
      <c r="K3179" s="5" t="s">
        <v>1688</v>
      </c>
      <c r="L3179" s="5"/>
      <c r="M3179" s="5">
        <v>1</v>
      </c>
      <c r="N3179" s="5" t="s">
        <v>1173</v>
      </c>
    </row>
    <row r="3180" spans="1:14" x14ac:dyDescent="0.35">
      <c r="A3180" s="5" t="s">
        <v>665</v>
      </c>
      <c r="B3180" s="117" t="str">
        <f>IF(ISERROR(VLOOKUP($A3180, Dropdownlisten!$A$3:$F$143, 2, FALSE)), "", VLOOKUP($A3180, Dropdownlisten!$A$3:$F$143, 2, FALSE))</f>
        <v>PlanungsEinheiten</v>
      </c>
      <c r="C3180" s="117">
        <f>IF(ISERROR(VLOOKUP($A3180, Dropdownlisten!$A$3:$F$143, 3, FALSE)), "", VLOOKUP($A3180, Dropdownlisten!$A$3:$F$143, 3, FALSE))</f>
        <v>8000</v>
      </c>
      <c r="D3180" s="117" t="str">
        <f>IF(ISERROR(VLOOKUP($A3180, Dropdownlisten!$A$3:$F$143, 4, FALSE)), "", VLOOKUP($A3180, Dropdownlisten!$A$3:$F$143, 4, FALSE))</f>
        <v>PlanungsEinheiten</v>
      </c>
      <c r="E3180" s="117" t="str">
        <f>IF(ISERROR(VLOOKUP($A3180, Dropdownlisten!$A$3:$F$143, 5, FALSE)), "", VLOOKUP($A3180, Dropdownlisten!$A$3:$F$143, 5, FALSE))</f>
        <v>8000_009</v>
      </c>
      <c r="F3180" s="117" t="str">
        <f>IF(ISERROR(VLOOKUP($A3180, Dropdownlisten!$A$3:$F$143, 6, FALSE)), "", VLOOKUP($A3180, Dropdownlisten!$A$3:$F$143, 6, FALSE))</f>
        <v>Baublock</v>
      </c>
      <c r="G3180" s="117" t="str">
        <f>VLOOKUP(E3180,Datenstruktur_fuer_R!$D$2:$F$141,3,FALSE)</f>
        <v>Polygon</v>
      </c>
      <c r="H3180" s="120" t="s">
        <v>1038</v>
      </c>
      <c r="I3180" s="26" t="s">
        <v>1160</v>
      </c>
      <c r="J3180" s="26" t="s">
        <v>1687</v>
      </c>
      <c r="K3180" s="5" t="s">
        <v>1689</v>
      </c>
      <c r="L3180" s="5"/>
      <c r="M3180" s="5">
        <v>1</v>
      </c>
      <c r="N3180" s="5" t="s">
        <v>1173</v>
      </c>
    </row>
    <row r="3181" spans="1:14" x14ac:dyDescent="0.35">
      <c r="A3181" s="5" t="s">
        <v>665</v>
      </c>
      <c r="B3181" s="117" t="str">
        <f>IF(ISERROR(VLOOKUP($A3181, Dropdownlisten!$A$3:$F$143, 2, FALSE)), "", VLOOKUP($A3181, Dropdownlisten!$A$3:$F$143, 2, FALSE))</f>
        <v>PlanungsEinheiten</v>
      </c>
      <c r="C3181" s="117">
        <f>IF(ISERROR(VLOOKUP($A3181, Dropdownlisten!$A$3:$F$143, 3, FALSE)), "", VLOOKUP($A3181, Dropdownlisten!$A$3:$F$143, 3, FALSE))</f>
        <v>8000</v>
      </c>
      <c r="D3181" s="117" t="str">
        <f>IF(ISERROR(VLOOKUP($A3181, Dropdownlisten!$A$3:$F$143, 4, FALSE)), "", VLOOKUP($A3181, Dropdownlisten!$A$3:$F$143, 4, FALSE))</f>
        <v>PlanungsEinheiten</v>
      </c>
      <c r="E3181" s="117" t="str">
        <f>IF(ISERROR(VLOOKUP($A3181, Dropdownlisten!$A$3:$F$143, 5, FALSE)), "", VLOOKUP($A3181, Dropdownlisten!$A$3:$F$143, 5, FALSE))</f>
        <v>8000_009</v>
      </c>
      <c r="F3181" s="117" t="str">
        <f>IF(ISERROR(VLOOKUP($A3181, Dropdownlisten!$A$3:$F$143, 6, FALSE)), "", VLOOKUP($A3181, Dropdownlisten!$A$3:$F$143, 6, FALSE))</f>
        <v>Baublock</v>
      </c>
      <c r="G3181" s="117" t="str">
        <f>VLOOKUP(E3181,Datenstruktur_fuer_R!$D$2:$F$141,3,FALSE)</f>
        <v>Polygon</v>
      </c>
      <c r="H3181" s="120" t="s">
        <v>1034</v>
      </c>
      <c r="I3181" s="26" t="s">
        <v>1160</v>
      </c>
      <c r="J3181" s="26" t="s">
        <v>1687</v>
      </c>
      <c r="K3181" s="5" t="s">
        <v>1690</v>
      </c>
      <c r="L3181" s="5"/>
      <c r="M3181" s="5">
        <v>1</v>
      </c>
      <c r="N3181" s="5" t="s">
        <v>1173</v>
      </c>
    </row>
    <row r="3182" spans="1:14" x14ac:dyDescent="0.35">
      <c r="A3182" s="5" t="s">
        <v>665</v>
      </c>
      <c r="B3182" s="117" t="str">
        <f>IF(ISERROR(VLOOKUP($A3182, Dropdownlisten!$A$3:$F$143, 2, FALSE)), "", VLOOKUP($A3182, Dropdownlisten!$A$3:$F$143, 2, FALSE))</f>
        <v>PlanungsEinheiten</v>
      </c>
      <c r="C3182" s="117">
        <f>IF(ISERROR(VLOOKUP($A3182, Dropdownlisten!$A$3:$F$143, 3, FALSE)), "", VLOOKUP($A3182, Dropdownlisten!$A$3:$F$143, 3, FALSE))</f>
        <v>8000</v>
      </c>
      <c r="D3182" s="117" t="str">
        <f>IF(ISERROR(VLOOKUP($A3182, Dropdownlisten!$A$3:$F$143, 4, FALSE)), "", VLOOKUP($A3182, Dropdownlisten!$A$3:$F$143, 4, FALSE))</f>
        <v>PlanungsEinheiten</v>
      </c>
      <c r="E3182" s="117" t="str">
        <f>IF(ISERROR(VLOOKUP($A3182, Dropdownlisten!$A$3:$F$143, 5, FALSE)), "", VLOOKUP($A3182, Dropdownlisten!$A$3:$F$143, 5, FALSE))</f>
        <v>8000_009</v>
      </c>
      <c r="F3182" s="117" t="str">
        <f>IF(ISERROR(VLOOKUP($A3182, Dropdownlisten!$A$3:$F$143, 6, FALSE)), "", VLOOKUP($A3182, Dropdownlisten!$A$3:$F$143, 6, FALSE))</f>
        <v>Baublock</v>
      </c>
      <c r="G3182" s="117" t="str">
        <f>VLOOKUP(E3182,Datenstruktur_fuer_R!$D$2:$F$141,3,FALSE)</f>
        <v>Polygon</v>
      </c>
      <c r="H3182" s="120" t="s">
        <v>1035</v>
      </c>
      <c r="I3182" s="26" t="s">
        <v>1160</v>
      </c>
      <c r="J3182" s="26" t="s">
        <v>1687</v>
      </c>
      <c r="K3182" s="5" t="s">
        <v>1691</v>
      </c>
      <c r="L3182" s="5"/>
      <c r="M3182" s="5">
        <v>1</v>
      </c>
      <c r="N3182" s="5" t="s">
        <v>1173</v>
      </c>
    </row>
    <row r="3183" spans="1:14" x14ac:dyDescent="0.35">
      <c r="A3183" s="5" t="s">
        <v>665</v>
      </c>
      <c r="B3183" s="117" t="str">
        <f>IF(ISERROR(VLOOKUP($A3183, Dropdownlisten!$A$3:$F$143, 2, FALSE)), "", VLOOKUP($A3183, Dropdownlisten!$A$3:$F$143, 2, FALSE))</f>
        <v>PlanungsEinheiten</v>
      </c>
      <c r="C3183" s="117">
        <f>IF(ISERROR(VLOOKUP($A3183, Dropdownlisten!$A$3:$F$143, 3, FALSE)), "", VLOOKUP($A3183, Dropdownlisten!$A$3:$F$143, 3, FALSE))</f>
        <v>8000</v>
      </c>
      <c r="D3183" s="117" t="str">
        <f>IF(ISERROR(VLOOKUP($A3183, Dropdownlisten!$A$3:$F$143, 4, FALSE)), "", VLOOKUP($A3183, Dropdownlisten!$A$3:$F$143, 4, FALSE))</f>
        <v>PlanungsEinheiten</v>
      </c>
      <c r="E3183" s="117" t="str">
        <f>IF(ISERROR(VLOOKUP($A3183, Dropdownlisten!$A$3:$F$143, 5, FALSE)), "", VLOOKUP($A3183, Dropdownlisten!$A$3:$F$143, 5, FALSE))</f>
        <v>8000_009</v>
      </c>
      <c r="F3183" s="117" t="str">
        <f>IF(ISERROR(VLOOKUP($A3183, Dropdownlisten!$A$3:$F$143, 6, FALSE)), "", VLOOKUP($A3183, Dropdownlisten!$A$3:$F$143, 6, FALSE))</f>
        <v>Baublock</v>
      </c>
      <c r="G3183" s="117" t="str">
        <f>VLOOKUP(E3183,Datenstruktur_fuer_R!$D$2:$F$141,3,FALSE)</f>
        <v>Polygon</v>
      </c>
      <c r="H3183" s="120" t="s">
        <v>1041</v>
      </c>
      <c r="I3183" s="26" t="s">
        <v>1160</v>
      </c>
      <c r="J3183" s="26" t="s">
        <v>1687</v>
      </c>
      <c r="K3183" s="5" t="s">
        <v>1692</v>
      </c>
      <c r="L3183" s="5"/>
      <c r="M3183" s="5">
        <v>1</v>
      </c>
      <c r="N3183" s="5" t="s">
        <v>1173</v>
      </c>
    </row>
    <row r="3184" spans="1:14" x14ac:dyDescent="0.35">
      <c r="A3184" s="5" t="s">
        <v>665</v>
      </c>
      <c r="B3184" s="117" t="str">
        <f>IF(ISERROR(VLOOKUP($A3184, Dropdownlisten!$A$3:$F$143, 2, FALSE)), "", VLOOKUP($A3184, Dropdownlisten!$A$3:$F$143, 2, FALSE))</f>
        <v>PlanungsEinheiten</v>
      </c>
      <c r="C3184" s="117">
        <f>IF(ISERROR(VLOOKUP($A3184, Dropdownlisten!$A$3:$F$143, 3, FALSE)), "", VLOOKUP($A3184, Dropdownlisten!$A$3:$F$143, 3, FALSE))</f>
        <v>8000</v>
      </c>
      <c r="D3184" s="117" t="str">
        <f>IF(ISERROR(VLOOKUP($A3184, Dropdownlisten!$A$3:$F$143, 4, FALSE)), "", VLOOKUP($A3184, Dropdownlisten!$A$3:$F$143, 4, FALSE))</f>
        <v>PlanungsEinheiten</v>
      </c>
      <c r="E3184" s="117" t="str">
        <f>IF(ISERROR(VLOOKUP($A3184, Dropdownlisten!$A$3:$F$143, 5, FALSE)), "", VLOOKUP($A3184, Dropdownlisten!$A$3:$F$143, 5, FALSE))</f>
        <v>8000_009</v>
      </c>
      <c r="F3184" s="117" t="str">
        <f>IF(ISERROR(VLOOKUP($A3184, Dropdownlisten!$A$3:$F$143, 6, FALSE)), "", VLOOKUP($A3184, Dropdownlisten!$A$3:$F$143, 6, FALSE))</f>
        <v>Baublock</v>
      </c>
      <c r="G3184" s="117" t="str">
        <f>VLOOKUP(E3184,Datenstruktur_fuer_R!$D$2:$F$141,3,FALSE)</f>
        <v>Polygon</v>
      </c>
      <c r="H3184" s="120" t="s">
        <v>1043</v>
      </c>
      <c r="I3184" s="26" t="s">
        <v>1160</v>
      </c>
      <c r="J3184" s="26" t="s">
        <v>1687</v>
      </c>
      <c r="K3184" s="5" t="s">
        <v>1693</v>
      </c>
      <c r="L3184" s="5"/>
      <c r="M3184" s="5">
        <v>1</v>
      </c>
      <c r="N3184" s="5" t="s">
        <v>1173</v>
      </c>
    </row>
    <row r="3185" spans="1:14" x14ac:dyDescent="0.35">
      <c r="A3185" s="5" t="s">
        <v>665</v>
      </c>
      <c r="B3185" s="117" t="str">
        <f>IF(ISERROR(VLOOKUP($A3185, Dropdownlisten!$A$3:$F$143, 2, FALSE)), "", VLOOKUP($A3185, Dropdownlisten!$A$3:$F$143, 2, FALSE))</f>
        <v>PlanungsEinheiten</v>
      </c>
      <c r="C3185" s="117">
        <f>IF(ISERROR(VLOOKUP($A3185, Dropdownlisten!$A$3:$F$143, 3, FALSE)), "", VLOOKUP($A3185, Dropdownlisten!$A$3:$F$143, 3, FALSE))</f>
        <v>8000</v>
      </c>
      <c r="D3185" s="117" t="str">
        <f>IF(ISERROR(VLOOKUP($A3185, Dropdownlisten!$A$3:$F$143, 4, FALSE)), "", VLOOKUP($A3185, Dropdownlisten!$A$3:$F$143, 4, FALSE))</f>
        <v>PlanungsEinheiten</v>
      </c>
      <c r="E3185" s="117" t="str">
        <f>IF(ISERROR(VLOOKUP($A3185, Dropdownlisten!$A$3:$F$143, 5, FALSE)), "", VLOOKUP($A3185, Dropdownlisten!$A$3:$F$143, 5, FALSE))</f>
        <v>8000_009</v>
      </c>
      <c r="F3185" s="117" t="str">
        <f>IF(ISERROR(VLOOKUP($A3185, Dropdownlisten!$A$3:$F$143, 6, FALSE)), "", VLOOKUP($A3185, Dropdownlisten!$A$3:$F$143, 6, FALSE))</f>
        <v>Baublock</v>
      </c>
      <c r="G3185" s="117" t="str">
        <f>VLOOKUP(E3185,Datenstruktur_fuer_R!$D$2:$F$141,3,FALSE)</f>
        <v>Polygon</v>
      </c>
      <c r="H3185" s="120" t="s">
        <v>477</v>
      </c>
      <c r="I3185" s="26" t="s">
        <v>1160</v>
      </c>
      <c r="J3185" s="26" t="s">
        <v>1687</v>
      </c>
      <c r="K3185" s="5" t="s">
        <v>1694</v>
      </c>
      <c r="L3185" s="5"/>
      <c r="M3185" s="5">
        <v>1</v>
      </c>
      <c r="N3185" s="5" t="s">
        <v>1173</v>
      </c>
    </row>
    <row r="3186" spans="1:14" x14ac:dyDescent="0.35">
      <c r="A3186" s="5" t="s">
        <v>665</v>
      </c>
      <c r="B3186" s="117" t="str">
        <f>IF(ISERROR(VLOOKUP($A3186, Dropdownlisten!$A$3:$F$143, 2, FALSE)), "", VLOOKUP($A3186, Dropdownlisten!$A$3:$F$143, 2, FALSE))</f>
        <v>PlanungsEinheiten</v>
      </c>
      <c r="C3186" s="117">
        <f>IF(ISERROR(VLOOKUP($A3186, Dropdownlisten!$A$3:$F$143, 3, FALSE)), "", VLOOKUP($A3186, Dropdownlisten!$A$3:$F$143, 3, FALSE))</f>
        <v>8000</v>
      </c>
      <c r="D3186" s="117" t="str">
        <f>IF(ISERROR(VLOOKUP($A3186, Dropdownlisten!$A$3:$F$143, 4, FALSE)), "", VLOOKUP($A3186, Dropdownlisten!$A$3:$F$143, 4, FALSE))</f>
        <v>PlanungsEinheiten</v>
      </c>
      <c r="E3186" s="117" t="str">
        <f>IF(ISERROR(VLOOKUP($A3186, Dropdownlisten!$A$3:$F$143, 5, FALSE)), "", VLOOKUP($A3186, Dropdownlisten!$A$3:$F$143, 5, FALSE))</f>
        <v>8000_009</v>
      </c>
      <c r="F3186" s="117" t="str">
        <f>IF(ISERROR(VLOOKUP($A3186, Dropdownlisten!$A$3:$F$143, 6, FALSE)), "", VLOOKUP($A3186, Dropdownlisten!$A$3:$F$143, 6, FALSE))</f>
        <v>Baublock</v>
      </c>
      <c r="G3186" s="117" t="str">
        <f>VLOOKUP(E3186,Datenstruktur_fuer_R!$D$2:$F$141,3,FALSE)</f>
        <v>Polygon</v>
      </c>
      <c r="H3186" s="120" t="s">
        <v>478</v>
      </c>
      <c r="I3186" s="26" t="s">
        <v>1160</v>
      </c>
      <c r="J3186" s="26" t="s">
        <v>1687</v>
      </c>
      <c r="K3186" s="5" t="s">
        <v>1050</v>
      </c>
      <c r="L3186" s="5"/>
      <c r="M3186" s="5">
        <v>1</v>
      </c>
      <c r="N3186" s="5" t="s">
        <v>1173</v>
      </c>
    </row>
    <row r="3187" spans="1:14" x14ac:dyDescent="0.35">
      <c r="A3187" s="5" t="s">
        <v>665</v>
      </c>
      <c r="B3187" s="117" t="str">
        <f>IF(ISERROR(VLOOKUP($A3187, Dropdownlisten!$A$3:$F$143, 2, FALSE)), "", VLOOKUP($A3187, Dropdownlisten!$A$3:$F$143, 2, FALSE))</f>
        <v>PlanungsEinheiten</v>
      </c>
      <c r="C3187" s="117">
        <f>IF(ISERROR(VLOOKUP($A3187, Dropdownlisten!$A$3:$F$143, 3, FALSE)), "", VLOOKUP($A3187, Dropdownlisten!$A$3:$F$143, 3, FALSE))</f>
        <v>8000</v>
      </c>
      <c r="D3187" s="117" t="str">
        <f>IF(ISERROR(VLOOKUP($A3187, Dropdownlisten!$A$3:$F$143, 4, FALSE)), "", VLOOKUP($A3187, Dropdownlisten!$A$3:$F$143, 4, FALSE))</f>
        <v>PlanungsEinheiten</v>
      </c>
      <c r="E3187" s="117" t="str">
        <f>IF(ISERROR(VLOOKUP($A3187, Dropdownlisten!$A$3:$F$143, 5, FALSE)), "", VLOOKUP($A3187, Dropdownlisten!$A$3:$F$143, 5, FALSE))</f>
        <v>8000_009</v>
      </c>
      <c r="F3187" s="117" t="str">
        <f>IF(ISERROR(VLOOKUP($A3187, Dropdownlisten!$A$3:$F$143, 6, FALSE)), "", VLOOKUP($A3187, Dropdownlisten!$A$3:$F$143, 6, FALSE))</f>
        <v>Baublock</v>
      </c>
      <c r="G3187" s="117" t="str">
        <f>VLOOKUP(E3187,Datenstruktur_fuer_R!$D$2:$F$141,3,FALSE)</f>
        <v>Polygon</v>
      </c>
      <c r="H3187" s="120" t="s">
        <v>1047</v>
      </c>
      <c r="I3187" s="26" t="s">
        <v>1160</v>
      </c>
      <c r="J3187" s="26" t="s">
        <v>1687</v>
      </c>
      <c r="K3187" s="5" t="s">
        <v>1695</v>
      </c>
      <c r="L3187" s="5"/>
      <c r="M3187" s="5">
        <v>1</v>
      </c>
      <c r="N3187" s="5" t="s">
        <v>1173</v>
      </c>
    </row>
    <row r="3188" spans="1:14" x14ac:dyDescent="0.35">
      <c r="A3188" s="5" t="s">
        <v>665</v>
      </c>
      <c r="B3188" s="117" t="str">
        <f>IF(ISERROR(VLOOKUP($A3188, Dropdownlisten!$A$3:$F$143, 2, FALSE)), "", VLOOKUP($A3188, Dropdownlisten!$A$3:$F$143, 2, FALSE))</f>
        <v>PlanungsEinheiten</v>
      </c>
      <c r="C3188" s="117">
        <f>IF(ISERROR(VLOOKUP($A3188, Dropdownlisten!$A$3:$F$143, 3, FALSE)), "", VLOOKUP($A3188, Dropdownlisten!$A$3:$F$143, 3, FALSE))</f>
        <v>8000</v>
      </c>
      <c r="D3188" s="117" t="str">
        <f>IF(ISERROR(VLOOKUP($A3188, Dropdownlisten!$A$3:$F$143, 4, FALSE)), "", VLOOKUP($A3188, Dropdownlisten!$A$3:$F$143, 4, FALSE))</f>
        <v>PlanungsEinheiten</v>
      </c>
      <c r="E3188" s="117" t="str">
        <f>IF(ISERROR(VLOOKUP($A3188, Dropdownlisten!$A$3:$F$143, 5, FALSE)), "", VLOOKUP($A3188, Dropdownlisten!$A$3:$F$143, 5, FALSE))</f>
        <v>8000_009</v>
      </c>
      <c r="F3188" s="117" t="str">
        <f>IF(ISERROR(VLOOKUP($A3188, Dropdownlisten!$A$3:$F$143, 6, FALSE)), "", VLOOKUP($A3188, Dropdownlisten!$A$3:$F$143, 6, FALSE))</f>
        <v>Baublock</v>
      </c>
      <c r="G3188" s="117" t="str">
        <f>VLOOKUP(E3188,Datenstruktur_fuer_R!$D$2:$F$141,3,FALSE)</f>
        <v>Polygon</v>
      </c>
      <c r="H3188" s="120" t="s">
        <v>689</v>
      </c>
      <c r="I3188" s="26" t="s">
        <v>1160</v>
      </c>
      <c r="J3188" s="26" t="s">
        <v>1687</v>
      </c>
      <c r="K3188" s="5"/>
      <c r="L3188" s="5"/>
      <c r="M3188" s="5">
        <v>1</v>
      </c>
      <c r="N3188" s="5" t="s">
        <v>1173</v>
      </c>
    </row>
    <row r="3189" spans="1:14" x14ac:dyDescent="0.35">
      <c r="A3189" s="5" t="s">
        <v>665</v>
      </c>
      <c r="B3189" s="117" t="str">
        <f>IF(ISERROR(VLOOKUP($A3189, Dropdownlisten!$A$3:$F$143, 2, FALSE)), "", VLOOKUP($A3189, Dropdownlisten!$A$3:$F$143, 2, FALSE))</f>
        <v>PlanungsEinheiten</v>
      </c>
      <c r="C3189" s="117">
        <f>IF(ISERROR(VLOOKUP($A3189, Dropdownlisten!$A$3:$F$143, 3, FALSE)), "", VLOOKUP($A3189, Dropdownlisten!$A$3:$F$143, 3, FALSE))</f>
        <v>8000</v>
      </c>
      <c r="D3189" s="117" t="str">
        <f>IF(ISERROR(VLOOKUP($A3189, Dropdownlisten!$A$3:$F$143, 4, FALSE)), "", VLOOKUP($A3189, Dropdownlisten!$A$3:$F$143, 4, FALSE))</f>
        <v>PlanungsEinheiten</v>
      </c>
      <c r="E3189" s="117" t="str">
        <f>IF(ISERROR(VLOOKUP($A3189, Dropdownlisten!$A$3:$F$143, 5, FALSE)), "", VLOOKUP($A3189, Dropdownlisten!$A$3:$F$143, 5, FALSE))</f>
        <v>8000_009</v>
      </c>
      <c r="F3189" s="117" t="str">
        <f>IF(ISERROR(VLOOKUP($A3189, Dropdownlisten!$A$3:$F$143, 6, FALSE)), "", VLOOKUP($A3189, Dropdownlisten!$A$3:$F$143, 6, FALSE))</f>
        <v>Baublock</v>
      </c>
      <c r="G3189" s="117" t="str">
        <f>VLOOKUP(E3189,Datenstruktur_fuer_R!$D$2:$F$141,3,FALSE)</f>
        <v>Polygon</v>
      </c>
      <c r="H3189" s="120" t="s">
        <v>464</v>
      </c>
      <c r="I3189" s="26" t="s">
        <v>1160</v>
      </c>
      <c r="J3189" s="26" t="s">
        <v>1687</v>
      </c>
      <c r="K3189" s="5" t="s">
        <v>1761</v>
      </c>
      <c r="L3189" s="5"/>
      <c r="M3189" s="5">
        <v>1</v>
      </c>
      <c r="N3189" s="5" t="s">
        <v>1173</v>
      </c>
    </row>
    <row r="3190" spans="1:14" x14ac:dyDescent="0.35">
      <c r="A3190" s="5" t="s">
        <v>665</v>
      </c>
      <c r="B3190" s="117" t="str">
        <f>IF(ISERROR(VLOOKUP($A3190, Dropdownlisten!$A$3:$F$143, 2, FALSE)), "", VLOOKUP($A3190, Dropdownlisten!$A$3:$F$143, 2, FALSE))</f>
        <v>PlanungsEinheiten</v>
      </c>
      <c r="C3190" s="117">
        <f>IF(ISERROR(VLOOKUP($A3190, Dropdownlisten!$A$3:$F$143, 3, FALSE)), "", VLOOKUP($A3190, Dropdownlisten!$A$3:$F$143, 3, FALSE))</f>
        <v>8000</v>
      </c>
      <c r="D3190" s="117" t="str">
        <f>IF(ISERROR(VLOOKUP($A3190, Dropdownlisten!$A$3:$F$143, 4, FALSE)), "", VLOOKUP($A3190, Dropdownlisten!$A$3:$F$143, 4, FALSE))</f>
        <v>PlanungsEinheiten</v>
      </c>
      <c r="E3190" s="117" t="str">
        <f>IF(ISERROR(VLOOKUP($A3190, Dropdownlisten!$A$3:$F$143, 5, FALSE)), "", VLOOKUP($A3190, Dropdownlisten!$A$3:$F$143, 5, FALSE))</f>
        <v>8000_009</v>
      </c>
      <c r="F3190" s="117" t="str">
        <f>IF(ISERROR(VLOOKUP($A3190, Dropdownlisten!$A$3:$F$143, 6, FALSE)), "", VLOOKUP($A3190, Dropdownlisten!$A$3:$F$143, 6, FALSE))</f>
        <v>Baublock</v>
      </c>
      <c r="G3190" s="117" t="str">
        <f>VLOOKUP(E3190,Datenstruktur_fuer_R!$D$2:$F$141,3,FALSE)</f>
        <v>Polygon</v>
      </c>
      <c r="H3190" s="120" t="s">
        <v>1250</v>
      </c>
      <c r="I3190" s="26" t="s">
        <v>1160</v>
      </c>
      <c r="J3190" s="26" t="s">
        <v>1687</v>
      </c>
      <c r="K3190" s="5" t="s">
        <v>1762</v>
      </c>
      <c r="L3190" s="5"/>
      <c r="M3190" s="5">
        <v>1</v>
      </c>
      <c r="N3190" s="5" t="s">
        <v>1173</v>
      </c>
    </row>
    <row r="3191" spans="1:14" x14ac:dyDescent="0.35">
      <c r="A3191" s="5" t="s">
        <v>665</v>
      </c>
      <c r="B3191" s="117" t="str">
        <f>IF(ISERROR(VLOOKUP($A3191, Dropdownlisten!$A$3:$F$143, 2, FALSE)), "", VLOOKUP($A3191, Dropdownlisten!$A$3:$F$143, 2, FALSE))</f>
        <v>PlanungsEinheiten</v>
      </c>
      <c r="C3191" s="117">
        <f>IF(ISERROR(VLOOKUP($A3191, Dropdownlisten!$A$3:$F$143, 3, FALSE)), "", VLOOKUP($A3191, Dropdownlisten!$A$3:$F$143, 3, FALSE))</f>
        <v>8000</v>
      </c>
      <c r="D3191" s="117" t="str">
        <f>IF(ISERROR(VLOOKUP($A3191, Dropdownlisten!$A$3:$F$143, 4, FALSE)), "", VLOOKUP($A3191, Dropdownlisten!$A$3:$F$143, 4, FALSE))</f>
        <v>PlanungsEinheiten</v>
      </c>
      <c r="E3191" s="117" t="str">
        <f>IF(ISERROR(VLOOKUP($A3191, Dropdownlisten!$A$3:$F$143, 5, FALSE)), "", VLOOKUP($A3191, Dropdownlisten!$A$3:$F$143, 5, FALSE))</f>
        <v>8000_009</v>
      </c>
      <c r="F3191" s="117" t="str">
        <f>IF(ISERROR(VLOOKUP($A3191, Dropdownlisten!$A$3:$F$143, 6, FALSE)), "", VLOOKUP($A3191, Dropdownlisten!$A$3:$F$143, 6, FALSE))</f>
        <v>Baublock</v>
      </c>
      <c r="G3191" s="117" t="str">
        <f>VLOOKUP(E3191,Datenstruktur_fuer_R!$D$2:$F$141,3,FALSE)</f>
        <v>Polygon</v>
      </c>
      <c r="H3191" s="120" t="s">
        <v>1250</v>
      </c>
      <c r="I3191" s="26" t="s">
        <v>1160</v>
      </c>
      <c r="J3191" s="26" t="s">
        <v>1687</v>
      </c>
      <c r="K3191" s="5" t="s">
        <v>2334</v>
      </c>
      <c r="L3191" s="5"/>
      <c r="M3191" s="5">
        <v>1</v>
      </c>
      <c r="N3191" s="5" t="s">
        <v>1173</v>
      </c>
    </row>
    <row r="3192" spans="1:14" x14ac:dyDescent="0.35">
      <c r="A3192" s="5" t="s">
        <v>665</v>
      </c>
      <c r="B3192" s="117" t="str">
        <f>IF(ISERROR(VLOOKUP($A3192, Dropdownlisten!$A$3:$F$143, 2, FALSE)), "", VLOOKUP($A3192, Dropdownlisten!$A$3:$F$143, 2, FALSE))</f>
        <v>PlanungsEinheiten</v>
      </c>
      <c r="C3192" s="117">
        <f>IF(ISERROR(VLOOKUP($A3192, Dropdownlisten!$A$3:$F$143, 3, FALSE)), "", VLOOKUP($A3192, Dropdownlisten!$A$3:$F$143, 3, FALSE))</f>
        <v>8000</v>
      </c>
      <c r="D3192" s="117" t="str">
        <f>IF(ISERROR(VLOOKUP($A3192, Dropdownlisten!$A$3:$F$143, 4, FALSE)), "", VLOOKUP($A3192, Dropdownlisten!$A$3:$F$143, 4, FALSE))</f>
        <v>PlanungsEinheiten</v>
      </c>
      <c r="E3192" s="117" t="str">
        <f>IF(ISERROR(VLOOKUP($A3192, Dropdownlisten!$A$3:$F$143, 5, FALSE)), "", VLOOKUP($A3192, Dropdownlisten!$A$3:$F$143, 5, FALSE))</f>
        <v>8000_009</v>
      </c>
      <c r="F3192" s="117" t="str">
        <f>IF(ISERROR(VLOOKUP($A3192, Dropdownlisten!$A$3:$F$143, 6, FALSE)), "", VLOOKUP($A3192, Dropdownlisten!$A$3:$F$143, 6, FALSE))</f>
        <v>Baublock</v>
      </c>
      <c r="G3192" s="117" t="str">
        <f>VLOOKUP(E3192,Datenstruktur_fuer_R!$D$2:$F$141,3,FALSE)</f>
        <v>Polygon</v>
      </c>
      <c r="H3192" s="120" t="s">
        <v>468</v>
      </c>
      <c r="I3192" s="26" t="s">
        <v>1160</v>
      </c>
      <c r="J3192" s="26" t="s">
        <v>1687</v>
      </c>
      <c r="K3192" s="5" t="s">
        <v>1746</v>
      </c>
      <c r="M3192" s="5">
        <v>1</v>
      </c>
      <c r="N3192" s="5" t="s">
        <v>1173</v>
      </c>
    </row>
    <row r="3193" spans="1:14" x14ac:dyDescent="0.35">
      <c r="A3193" s="5" t="s">
        <v>665</v>
      </c>
      <c r="B3193" s="117" t="str">
        <f>IF(ISERROR(VLOOKUP($A3193, Dropdownlisten!$A$3:$F$143, 2, FALSE)), "", VLOOKUP($A3193, Dropdownlisten!$A$3:$F$143, 2, FALSE))</f>
        <v>PlanungsEinheiten</v>
      </c>
      <c r="C3193" s="117">
        <f>IF(ISERROR(VLOOKUP($A3193, Dropdownlisten!$A$3:$F$143, 3, FALSE)), "", VLOOKUP($A3193, Dropdownlisten!$A$3:$F$143, 3, FALSE))</f>
        <v>8000</v>
      </c>
      <c r="D3193" s="117" t="str">
        <f>IF(ISERROR(VLOOKUP($A3193, Dropdownlisten!$A$3:$F$143, 4, FALSE)), "", VLOOKUP($A3193, Dropdownlisten!$A$3:$F$143, 4, FALSE))</f>
        <v>PlanungsEinheiten</v>
      </c>
      <c r="E3193" s="117" t="str">
        <f>IF(ISERROR(VLOOKUP($A3193, Dropdownlisten!$A$3:$F$143, 5, FALSE)), "", VLOOKUP($A3193, Dropdownlisten!$A$3:$F$143, 5, FALSE))</f>
        <v>8000_009</v>
      </c>
      <c r="F3193" s="117" t="str">
        <f>IF(ISERROR(VLOOKUP($A3193, Dropdownlisten!$A$3:$F$143, 6, FALSE)), "", VLOOKUP($A3193, Dropdownlisten!$A$3:$F$143, 6, FALSE))</f>
        <v>Baublock</v>
      </c>
      <c r="G3193" s="117" t="str">
        <f>VLOOKUP(E3193,Datenstruktur_fuer_R!$D$2:$F$141,3,FALSE)</f>
        <v>Polygon</v>
      </c>
      <c r="H3193" s="120" t="s">
        <v>1747</v>
      </c>
      <c r="I3193" s="26" t="s">
        <v>1160</v>
      </c>
      <c r="J3193" s="26" t="s">
        <v>1687</v>
      </c>
      <c r="K3193" s="5" t="s">
        <v>1763</v>
      </c>
      <c r="L3193" s="5"/>
      <c r="M3193" s="5">
        <v>1</v>
      </c>
      <c r="N3193" s="5" t="s">
        <v>1173</v>
      </c>
    </row>
    <row r="3194" spans="1:14" x14ac:dyDescent="0.35">
      <c r="A3194" s="5" t="s">
        <v>665</v>
      </c>
      <c r="B3194" s="117" t="str">
        <f>IF(ISERROR(VLOOKUP($A3194, Dropdownlisten!$A$3:$F$143, 2, FALSE)), "", VLOOKUP($A3194, Dropdownlisten!$A$3:$F$143, 2, FALSE))</f>
        <v>PlanungsEinheiten</v>
      </c>
      <c r="C3194" s="117">
        <f>IF(ISERROR(VLOOKUP($A3194, Dropdownlisten!$A$3:$F$143, 3, FALSE)), "", VLOOKUP($A3194, Dropdownlisten!$A$3:$F$143, 3, FALSE))</f>
        <v>8000</v>
      </c>
      <c r="D3194" s="117" t="str">
        <f>IF(ISERROR(VLOOKUP($A3194, Dropdownlisten!$A$3:$F$143, 4, FALSE)), "", VLOOKUP($A3194, Dropdownlisten!$A$3:$F$143, 4, FALSE))</f>
        <v>PlanungsEinheiten</v>
      </c>
      <c r="E3194" s="117" t="str">
        <f>IF(ISERROR(VLOOKUP($A3194, Dropdownlisten!$A$3:$F$143, 5, FALSE)), "", VLOOKUP($A3194, Dropdownlisten!$A$3:$F$143, 5, FALSE))</f>
        <v>8000_009</v>
      </c>
      <c r="F3194" s="117" t="str">
        <f>IF(ISERROR(VLOOKUP($A3194, Dropdownlisten!$A$3:$F$143, 6, FALSE)), "", VLOOKUP($A3194, Dropdownlisten!$A$3:$F$143, 6, FALSE))</f>
        <v>Baublock</v>
      </c>
      <c r="G3194" s="117" t="str">
        <f>VLOOKUP(E3194,Datenstruktur_fuer_R!$D$2:$F$141,3,FALSE)</f>
        <v>Polygon</v>
      </c>
      <c r="H3194" s="120" t="s">
        <v>1033</v>
      </c>
      <c r="I3194" s="26" t="s">
        <v>1160</v>
      </c>
      <c r="J3194" s="26" t="s">
        <v>1687</v>
      </c>
      <c r="K3194" s="5" t="s">
        <v>1764</v>
      </c>
      <c r="L3194" s="5"/>
      <c r="M3194" s="5">
        <v>1</v>
      </c>
      <c r="N3194" s="5" t="s">
        <v>1173</v>
      </c>
    </row>
    <row r="3195" spans="1:14" x14ac:dyDescent="0.35">
      <c r="A3195" s="5" t="s">
        <v>665</v>
      </c>
      <c r="B3195" s="117" t="str">
        <f>IF(ISERROR(VLOOKUP($A3195, Dropdownlisten!$A$3:$F$143, 2, FALSE)), "", VLOOKUP($A3195, Dropdownlisten!$A$3:$F$143, 2, FALSE))</f>
        <v>PlanungsEinheiten</v>
      </c>
      <c r="C3195" s="117">
        <f>IF(ISERROR(VLOOKUP($A3195, Dropdownlisten!$A$3:$F$143, 3, FALSE)), "", VLOOKUP($A3195, Dropdownlisten!$A$3:$F$143, 3, FALSE))</f>
        <v>8000</v>
      </c>
      <c r="D3195" s="117" t="str">
        <f>IF(ISERROR(VLOOKUP($A3195, Dropdownlisten!$A$3:$F$143, 4, FALSE)), "", VLOOKUP($A3195, Dropdownlisten!$A$3:$F$143, 4, FALSE))</f>
        <v>PlanungsEinheiten</v>
      </c>
      <c r="E3195" s="117" t="str">
        <f>IF(ISERROR(VLOOKUP($A3195, Dropdownlisten!$A$3:$F$143, 5, FALSE)), "", VLOOKUP($A3195, Dropdownlisten!$A$3:$F$143, 5, FALSE))</f>
        <v>8000_009</v>
      </c>
      <c r="F3195" s="117" t="str">
        <f>IF(ISERROR(VLOOKUP($A3195, Dropdownlisten!$A$3:$F$143, 6, FALSE)), "", VLOOKUP($A3195, Dropdownlisten!$A$3:$F$143, 6, FALSE))</f>
        <v>Baublock</v>
      </c>
      <c r="G3195" s="117" t="str">
        <f>VLOOKUP(E3195,Datenstruktur_fuer_R!$D$2:$F$141,3,FALSE)</f>
        <v>Polygon</v>
      </c>
      <c r="H3195" s="120" t="s">
        <v>1038</v>
      </c>
      <c r="I3195" s="26" t="s">
        <v>1160</v>
      </c>
      <c r="J3195" s="26" t="s">
        <v>1687</v>
      </c>
      <c r="K3195" s="5" t="s">
        <v>1765</v>
      </c>
      <c r="L3195" s="5"/>
      <c r="M3195" s="5">
        <v>1</v>
      </c>
      <c r="N3195" s="5" t="s">
        <v>1173</v>
      </c>
    </row>
    <row r="3196" spans="1:14" x14ac:dyDescent="0.35">
      <c r="A3196" s="5" t="s">
        <v>665</v>
      </c>
      <c r="B3196" s="117" t="str">
        <f>IF(ISERROR(VLOOKUP($A3196, Dropdownlisten!$A$3:$F$143, 2, FALSE)), "", VLOOKUP($A3196, Dropdownlisten!$A$3:$F$143, 2, FALSE))</f>
        <v>PlanungsEinheiten</v>
      </c>
      <c r="C3196" s="117">
        <f>IF(ISERROR(VLOOKUP($A3196, Dropdownlisten!$A$3:$F$143, 3, FALSE)), "", VLOOKUP($A3196, Dropdownlisten!$A$3:$F$143, 3, FALSE))</f>
        <v>8000</v>
      </c>
      <c r="D3196" s="117" t="str">
        <f>IF(ISERROR(VLOOKUP($A3196, Dropdownlisten!$A$3:$F$143, 4, FALSE)), "", VLOOKUP($A3196, Dropdownlisten!$A$3:$F$143, 4, FALSE))</f>
        <v>PlanungsEinheiten</v>
      </c>
      <c r="E3196" s="117" t="str">
        <f>IF(ISERROR(VLOOKUP($A3196, Dropdownlisten!$A$3:$F$143, 5, FALSE)), "", VLOOKUP($A3196, Dropdownlisten!$A$3:$F$143, 5, FALSE))</f>
        <v>8000_009</v>
      </c>
      <c r="F3196" s="117" t="str">
        <f>IF(ISERROR(VLOOKUP($A3196, Dropdownlisten!$A$3:$F$143, 6, FALSE)), "", VLOOKUP($A3196, Dropdownlisten!$A$3:$F$143, 6, FALSE))</f>
        <v>Baublock</v>
      </c>
      <c r="G3196" s="117" t="str">
        <f>VLOOKUP(E3196,Datenstruktur_fuer_R!$D$2:$F$141,3,FALSE)</f>
        <v>Polygon</v>
      </c>
      <c r="H3196" s="120" t="s">
        <v>1034</v>
      </c>
      <c r="I3196" s="26" t="s">
        <v>1160</v>
      </c>
      <c r="J3196" s="26" t="s">
        <v>1687</v>
      </c>
      <c r="K3196" s="5" t="s">
        <v>1766</v>
      </c>
      <c r="L3196" s="5"/>
      <c r="M3196" s="5">
        <v>1</v>
      </c>
      <c r="N3196" s="5" t="s">
        <v>1173</v>
      </c>
    </row>
    <row r="3197" spans="1:14" x14ac:dyDescent="0.35">
      <c r="A3197" s="5" t="s">
        <v>665</v>
      </c>
      <c r="B3197" s="117" t="str">
        <f>IF(ISERROR(VLOOKUP($A3197, Dropdownlisten!$A$3:$F$143, 2, FALSE)), "", VLOOKUP($A3197, Dropdownlisten!$A$3:$F$143, 2, FALSE))</f>
        <v>PlanungsEinheiten</v>
      </c>
      <c r="C3197" s="117">
        <f>IF(ISERROR(VLOOKUP($A3197, Dropdownlisten!$A$3:$F$143, 3, FALSE)), "", VLOOKUP($A3197, Dropdownlisten!$A$3:$F$143, 3, FALSE))</f>
        <v>8000</v>
      </c>
      <c r="D3197" s="117" t="str">
        <f>IF(ISERROR(VLOOKUP($A3197, Dropdownlisten!$A$3:$F$143, 4, FALSE)), "", VLOOKUP($A3197, Dropdownlisten!$A$3:$F$143, 4, FALSE))</f>
        <v>PlanungsEinheiten</v>
      </c>
      <c r="E3197" s="117" t="str">
        <f>IF(ISERROR(VLOOKUP($A3197, Dropdownlisten!$A$3:$F$143, 5, FALSE)), "", VLOOKUP($A3197, Dropdownlisten!$A$3:$F$143, 5, FALSE))</f>
        <v>8000_009</v>
      </c>
      <c r="F3197" s="117" t="str">
        <f>IF(ISERROR(VLOOKUP($A3197, Dropdownlisten!$A$3:$F$143, 6, FALSE)), "", VLOOKUP($A3197, Dropdownlisten!$A$3:$F$143, 6, FALSE))</f>
        <v>Baublock</v>
      </c>
      <c r="G3197" s="117" t="str">
        <f>VLOOKUP(E3197,Datenstruktur_fuer_R!$D$2:$F$141,3,FALSE)</f>
        <v>Polygon</v>
      </c>
      <c r="H3197" s="120" t="s">
        <v>1035</v>
      </c>
      <c r="I3197" s="26" t="s">
        <v>1160</v>
      </c>
      <c r="J3197" s="26" t="s">
        <v>1687</v>
      </c>
      <c r="K3197" s="5" t="s">
        <v>1767</v>
      </c>
      <c r="L3197" s="5"/>
      <c r="M3197" s="5">
        <v>1</v>
      </c>
      <c r="N3197" s="5" t="s">
        <v>1173</v>
      </c>
    </row>
    <row r="3198" spans="1:14" x14ac:dyDescent="0.35">
      <c r="A3198" s="5" t="s">
        <v>665</v>
      </c>
      <c r="B3198" s="117" t="str">
        <f>IF(ISERROR(VLOOKUP($A3198, Dropdownlisten!$A$3:$F$143, 2, FALSE)), "", VLOOKUP($A3198, Dropdownlisten!$A$3:$F$143, 2, FALSE))</f>
        <v>PlanungsEinheiten</v>
      </c>
      <c r="C3198" s="117">
        <f>IF(ISERROR(VLOOKUP($A3198, Dropdownlisten!$A$3:$F$143, 3, FALSE)), "", VLOOKUP($A3198, Dropdownlisten!$A$3:$F$143, 3, FALSE))</f>
        <v>8000</v>
      </c>
      <c r="D3198" s="117" t="str">
        <f>IF(ISERROR(VLOOKUP($A3198, Dropdownlisten!$A$3:$F$143, 4, FALSE)), "", VLOOKUP($A3198, Dropdownlisten!$A$3:$F$143, 4, FALSE))</f>
        <v>PlanungsEinheiten</v>
      </c>
      <c r="E3198" s="117" t="str">
        <f>IF(ISERROR(VLOOKUP($A3198, Dropdownlisten!$A$3:$F$143, 5, FALSE)), "", VLOOKUP($A3198, Dropdownlisten!$A$3:$F$143, 5, FALSE))</f>
        <v>8000_009</v>
      </c>
      <c r="F3198" s="117" t="str">
        <f>IF(ISERROR(VLOOKUP($A3198, Dropdownlisten!$A$3:$F$143, 6, FALSE)), "", VLOOKUP($A3198, Dropdownlisten!$A$3:$F$143, 6, FALSE))</f>
        <v>Baublock</v>
      </c>
      <c r="G3198" s="117" t="str">
        <f>VLOOKUP(E3198,Datenstruktur_fuer_R!$D$2:$F$141,3,FALSE)</f>
        <v>Polygon</v>
      </c>
      <c r="H3198" s="120" t="s">
        <v>1041</v>
      </c>
      <c r="I3198" s="26" t="s">
        <v>1160</v>
      </c>
      <c r="J3198" s="26" t="s">
        <v>1687</v>
      </c>
      <c r="K3198" s="5" t="s">
        <v>1768</v>
      </c>
      <c r="L3198" s="5"/>
      <c r="M3198" s="5">
        <v>1</v>
      </c>
      <c r="N3198" s="5" t="s">
        <v>1173</v>
      </c>
    </row>
    <row r="3199" spans="1:14" x14ac:dyDescent="0.35">
      <c r="A3199" s="5" t="s">
        <v>665</v>
      </c>
      <c r="B3199" s="117" t="str">
        <f>IF(ISERROR(VLOOKUP($A3199, Dropdownlisten!$A$3:$F$143, 2, FALSE)), "", VLOOKUP($A3199, Dropdownlisten!$A$3:$F$143, 2, FALSE))</f>
        <v>PlanungsEinheiten</v>
      </c>
      <c r="C3199" s="117">
        <f>IF(ISERROR(VLOOKUP($A3199, Dropdownlisten!$A$3:$F$143, 3, FALSE)), "", VLOOKUP($A3199, Dropdownlisten!$A$3:$F$143, 3, FALSE))</f>
        <v>8000</v>
      </c>
      <c r="D3199" s="117" t="str">
        <f>IF(ISERROR(VLOOKUP($A3199, Dropdownlisten!$A$3:$F$143, 4, FALSE)), "", VLOOKUP($A3199, Dropdownlisten!$A$3:$F$143, 4, FALSE))</f>
        <v>PlanungsEinheiten</v>
      </c>
      <c r="E3199" s="117" t="str">
        <f>IF(ISERROR(VLOOKUP($A3199, Dropdownlisten!$A$3:$F$143, 5, FALSE)), "", VLOOKUP($A3199, Dropdownlisten!$A$3:$F$143, 5, FALSE))</f>
        <v>8000_009</v>
      </c>
      <c r="F3199" s="117" t="str">
        <f>IF(ISERROR(VLOOKUP($A3199, Dropdownlisten!$A$3:$F$143, 6, FALSE)), "", VLOOKUP($A3199, Dropdownlisten!$A$3:$F$143, 6, FALSE))</f>
        <v>Baublock</v>
      </c>
      <c r="G3199" s="117" t="str">
        <f>VLOOKUP(E3199,Datenstruktur_fuer_R!$D$2:$F$141,3,FALSE)</f>
        <v>Polygon</v>
      </c>
      <c r="H3199" s="120" t="s">
        <v>1043</v>
      </c>
      <c r="I3199" s="26" t="s">
        <v>1160</v>
      </c>
      <c r="J3199" s="26" t="s">
        <v>1687</v>
      </c>
      <c r="K3199" s="5" t="s">
        <v>1769</v>
      </c>
      <c r="L3199" s="5"/>
      <c r="M3199" s="5">
        <v>1</v>
      </c>
      <c r="N3199" s="5" t="s">
        <v>1173</v>
      </c>
    </row>
    <row r="3200" spans="1:14" x14ac:dyDescent="0.35">
      <c r="A3200" s="5" t="s">
        <v>665</v>
      </c>
      <c r="B3200" s="117" t="str">
        <f>IF(ISERROR(VLOOKUP($A3200, Dropdownlisten!$A$3:$F$143, 2, FALSE)), "", VLOOKUP($A3200, Dropdownlisten!$A$3:$F$143, 2, FALSE))</f>
        <v>PlanungsEinheiten</v>
      </c>
      <c r="C3200" s="117">
        <f>IF(ISERROR(VLOOKUP($A3200, Dropdownlisten!$A$3:$F$143, 3, FALSE)), "", VLOOKUP($A3200, Dropdownlisten!$A$3:$F$143, 3, FALSE))</f>
        <v>8000</v>
      </c>
      <c r="D3200" s="117" t="str">
        <f>IF(ISERROR(VLOOKUP($A3200, Dropdownlisten!$A$3:$F$143, 4, FALSE)), "", VLOOKUP($A3200, Dropdownlisten!$A$3:$F$143, 4, FALSE))</f>
        <v>PlanungsEinheiten</v>
      </c>
      <c r="E3200" s="117" t="str">
        <f>IF(ISERROR(VLOOKUP($A3200, Dropdownlisten!$A$3:$F$143, 5, FALSE)), "", VLOOKUP($A3200, Dropdownlisten!$A$3:$F$143, 5, FALSE))</f>
        <v>8000_009</v>
      </c>
      <c r="F3200" s="117" t="str">
        <f>IF(ISERROR(VLOOKUP($A3200, Dropdownlisten!$A$3:$F$143, 6, FALSE)), "", VLOOKUP($A3200, Dropdownlisten!$A$3:$F$143, 6, FALSE))</f>
        <v>Baublock</v>
      </c>
      <c r="G3200" s="117" t="str">
        <f>VLOOKUP(E3200,Datenstruktur_fuer_R!$D$2:$F$141,3,FALSE)</f>
        <v>Polygon</v>
      </c>
      <c r="H3200" s="120" t="s">
        <v>1032</v>
      </c>
      <c r="I3200" s="26" t="s">
        <v>1160</v>
      </c>
      <c r="J3200" s="26" t="s">
        <v>1687</v>
      </c>
      <c r="K3200" s="5" t="s">
        <v>1770</v>
      </c>
      <c r="L3200" s="5"/>
      <c r="M3200" s="5">
        <v>1</v>
      </c>
      <c r="N3200" s="5" t="s">
        <v>1173</v>
      </c>
    </row>
    <row r="3201" spans="1:14" x14ac:dyDescent="0.35">
      <c r="A3201" s="5" t="s">
        <v>665</v>
      </c>
      <c r="B3201" s="117" t="str">
        <f>IF(ISERROR(VLOOKUP($A3201, Dropdownlisten!$A$3:$F$143, 2, FALSE)), "", VLOOKUP($A3201, Dropdownlisten!$A$3:$F$143, 2, FALSE))</f>
        <v>PlanungsEinheiten</v>
      </c>
      <c r="C3201" s="117">
        <f>IF(ISERROR(VLOOKUP($A3201, Dropdownlisten!$A$3:$F$143, 3, FALSE)), "", VLOOKUP($A3201, Dropdownlisten!$A$3:$F$143, 3, FALSE))</f>
        <v>8000</v>
      </c>
      <c r="D3201" s="117" t="str">
        <f>IF(ISERROR(VLOOKUP($A3201, Dropdownlisten!$A$3:$F$143, 4, FALSE)), "", VLOOKUP($A3201, Dropdownlisten!$A$3:$F$143, 4, FALSE))</f>
        <v>PlanungsEinheiten</v>
      </c>
      <c r="E3201" s="117" t="str">
        <f>IF(ISERROR(VLOOKUP($A3201, Dropdownlisten!$A$3:$F$143, 5, FALSE)), "", VLOOKUP($A3201, Dropdownlisten!$A$3:$F$143, 5, FALSE))</f>
        <v>8000_009</v>
      </c>
      <c r="F3201" s="117" t="str">
        <f>IF(ISERROR(VLOOKUP($A3201, Dropdownlisten!$A$3:$F$143, 6, FALSE)), "", VLOOKUP($A3201, Dropdownlisten!$A$3:$F$143, 6, FALSE))</f>
        <v>Baublock</v>
      </c>
      <c r="G3201" s="117" t="str">
        <f>VLOOKUP(E3201,Datenstruktur_fuer_R!$D$2:$F$141,3,FALSE)</f>
        <v>Polygon</v>
      </c>
      <c r="H3201" s="120" t="s">
        <v>1242</v>
      </c>
      <c r="I3201" s="26" t="s">
        <v>1160</v>
      </c>
      <c r="J3201" s="26" t="s">
        <v>1687</v>
      </c>
      <c r="K3201" s="5" t="s">
        <v>1771</v>
      </c>
      <c r="L3201" s="5"/>
      <c r="M3201" s="5">
        <v>1</v>
      </c>
      <c r="N3201" s="5" t="s">
        <v>1173</v>
      </c>
    </row>
    <row r="3202" spans="1:14" x14ac:dyDescent="0.35">
      <c r="A3202" s="5" t="s">
        <v>665</v>
      </c>
      <c r="B3202" s="117" t="str">
        <f>IF(ISERROR(VLOOKUP($A3202, Dropdownlisten!$A$3:$F$143, 2, FALSE)), "", VLOOKUP($A3202, Dropdownlisten!$A$3:$F$143, 2, FALSE))</f>
        <v>PlanungsEinheiten</v>
      </c>
      <c r="C3202" s="117">
        <f>IF(ISERROR(VLOOKUP($A3202, Dropdownlisten!$A$3:$F$143, 3, FALSE)), "", VLOOKUP($A3202, Dropdownlisten!$A$3:$F$143, 3, FALSE))</f>
        <v>8000</v>
      </c>
      <c r="D3202" s="117" t="str">
        <f>IF(ISERROR(VLOOKUP($A3202, Dropdownlisten!$A$3:$F$143, 4, FALSE)), "", VLOOKUP($A3202, Dropdownlisten!$A$3:$F$143, 4, FALSE))</f>
        <v>PlanungsEinheiten</v>
      </c>
      <c r="E3202" s="117" t="str">
        <f>IF(ISERROR(VLOOKUP($A3202, Dropdownlisten!$A$3:$F$143, 5, FALSE)), "", VLOOKUP($A3202, Dropdownlisten!$A$3:$F$143, 5, FALSE))</f>
        <v>8000_009</v>
      </c>
      <c r="F3202" s="117" t="str">
        <f>IF(ISERROR(VLOOKUP($A3202, Dropdownlisten!$A$3:$F$143, 6, FALSE)), "", VLOOKUP($A3202, Dropdownlisten!$A$3:$F$143, 6, FALSE))</f>
        <v>Baublock</v>
      </c>
      <c r="G3202" s="117" t="str">
        <f>VLOOKUP(E3202,Datenstruktur_fuer_R!$D$2:$F$141,3,FALSE)</f>
        <v>Polygon</v>
      </c>
      <c r="H3202" s="120" t="s">
        <v>1749</v>
      </c>
      <c r="I3202" s="26" t="s">
        <v>1160</v>
      </c>
      <c r="J3202" s="26" t="s">
        <v>1687</v>
      </c>
      <c r="K3202" s="5" t="s">
        <v>1757</v>
      </c>
      <c r="L3202" s="5"/>
      <c r="M3202" s="5">
        <v>1</v>
      </c>
      <c r="N3202" s="5" t="s">
        <v>1173</v>
      </c>
    </row>
    <row r="3203" spans="1:14" x14ac:dyDescent="0.35">
      <c r="A3203" s="5" t="s">
        <v>665</v>
      </c>
      <c r="B3203" s="117" t="str">
        <f>IF(ISERROR(VLOOKUP($A3203, Dropdownlisten!$A$3:$F$143, 2, FALSE)), "", VLOOKUP($A3203, Dropdownlisten!$A$3:$F$143, 2, FALSE))</f>
        <v>PlanungsEinheiten</v>
      </c>
      <c r="C3203" s="117">
        <f>IF(ISERROR(VLOOKUP($A3203, Dropdownlisten!$A$3:$F$143, 3, FALSE)), "", VLOOKUP($A3203, Dropdownlisten!$A$3:$F$143, 3, FALSE))</f>
        <v>8000</v>
      </c>
      <c r="D3203" s="117" t="str">
        <f>IF(ISERROR(VLOOKUP($A3203, Dropdownlisten!$A$3:$F$143, 4, FALSE)), "", VLOOKUP($A3203, Dropdownlisten!$A$3:$F$143, 4, FALSE))</f>
        <v>PlanungsEinheiten</v>
      </c>
      <c r="E3203" s="117" t="str">
        <f>IF(ISERROR(VLOOKUP($A3203, Dropdownlisten!$A$3:$F$143, 5, FALSE)), "", VLOOKUP($A3203, Dropdownlisten!$A$3:$F$143, 5, FALSE))</f>
        <v>8000_009</v>
      </c>
      <c r="F3203" s="117" t="str">
        <f>IF(ISERROR(VLOOKUP($A3203, Dropdownlisten!$A$3:$F$143, 6, FALSE)), "", VLOOKUP($A3203, Dropdownlisten!$A$3:$F$143, 6, FALSE))</f>
        <v>Baublock</v>
      </c>
      <c r="G3203" s="117" t="str">
        <f>VLOOKUP(E3203,Datenstruktur_fuer_R!$D$2:$F$141,3,FALSE)</f>
        <v>Polygon</v>
      </c>
      <c r="H3203" s="120" t="s">
        <v>1751</v>
      </c>
      <c r="I3203" s="26" t="s">
        <v>1160</v>
      </c>
      <c r="J3203" s="26" t="s">
        <v>1687</v>
      </c>
      <c r="K3203" s="5" t="s">
        <v>1772</v>
      </c>
      <c r="L3203" s="5"/>
      <c r="M3203" s="5">
        <v>1</v>
      </c>
      <c r="N3203" s="5" t="s">
        <v>1173</v>
      </c>
    </row>
    <row r="3204" spans="1:14" x14ac:dyDescent="0.35">
      <c r="A3204" s="5" t="s">
        <v>665</v>
      </c>
      <c r="B3204" s="117" t="str">
        <f>IF(ISERROR(VLOOKUP($A3204, Dropdownlisten!$A$3:$F$143, 2, FALSE)), "", VLOOKUP($A3204, Dropdownlisten!$A$3:$F$143, 2, FALSE))</f>
        <v>PlanungsEinheiten</v>
      </c>
      <c r="C3204" s="117">
        <f>IF(ISERROR(VLOOKUP($A3204, Dropdownlisten!$A$3:$F$143, 3, FALSE)), "", VLOOKUP($A3204, Dropdownlisten!$A$3:$F$143, 3, FALSE))</f>
        <v>8000</v>
      </c>
      <c r="D3204" s="117" t="str">
        <f>IF(ISERROR(VLOOKUP($A3204, Dropdownlisten!$A$3:$F$143, 4, FALSE)), "", VLOOKUP($A3204, Dropdownlisten!$A$3:$F$143, 4, FALSE))</f>
        <v>PlanungsEinheiten</v>
      </c>
      <c r="E3204" s="117" t="str">
        <f>IF(ISERROR(VLOOKUP($A3204, Dropdownlisten!$A$3:$F$143, 5, FALSE)), "", VLOOKUP($A3204, Dropdownlisten!$A$3:$F$143, 5, FALSE))</f>
        <v>8000_009</v>
      </c>
      <c r="F3204" s="117" t="str">
        <f>IF(ISERROR(VLOOKUP($A3204, Dropdownlisten!$A$3:$F$143, 6, FALSE)), "", VLOOKUP($A3204, Dropdownlisten!$A$3:$F$143, 6, FALSE))</f>
        <v>Baublock</v>
      </c>
      <c r="G3204" s="117" t="str">
        <f>VLOOKUP(E3204,Datenstruktur_fuer_R!$D$2:$F$141,3,FALSE)</f>
        <v>Polygon</v>
      </c>
      <c r="H3204" s="120" t="s">
        <v>1752</v>
      </c>
      <c r="I3204" s="26" t="s">
        <v>1160</v>
      </c>
      <c r="J3204" s="26" t="s">
        <v>1687</v>
      </c>
      <c r="K3204" s="5" t="s">
        <v>1773</v>
      </c>
      <c r="L3204" s="5"/>
      <c r="M3204" s="5">
        <v>1</v>
      </c>
      <c r="N3204" s="5" t="s">
        <v>1173</v>
      </c>
    </row>
    <row r="3205" spans="1:14" x14ac:dyDescent="0.35">
      <c r="A3205" s="5" t="s">
        <v>665</v>
      </c>
      <c r="B3205" s="117" t="str">
        <f>IF(ISERROR(VLOOKUP($A3205, Dropdownlisten!$A$3:$F$143, 2, FALSE)), "", VLOOKUP($A3205, Dropdownlisten!$A$3:$F$143, 2, FALSE))</f>
        <v>PlanungsEinheiten</v>
      </c>
      <c r="C3205" s="117">
        <f>IF(ISERROR(VLOOKUP($A3205, Dropdownlisten!$A$3:$F$143, 3, FALSE)), "", VLOOKUP($A3205, Dropdownlisten!$A$3:$F$143, 3, FALSE))</f>
        <v>8000</v>
      </c>
      <c r="D3205" s="117" t="str">
        <f>IF(ISERROR(VLOOKUP($A3205, Dropdownlisten!$A$3:$F$143, 4, FALSE)), "", VLOOKUP($A3205, Dropdownlisten!$A$3:$F$143, 4, FALSE))</f>
        <v>PlanungsEinheiten</v>
      </c>
      <c r="E3205" s="117" t="str">
        <f>IF(ISERROR(VLOOKUP($A3205, Dropdownlisten!$A$3:$F$143, 5, FALSE)), "", VLOOKUP($A3205, Dropdownlisten!$A$3:$F$143, 5, FALSE))</f>
        <v>8000_009</v>
      </c>
      <c r="F3205" s="117" t="str">
        <f>IF(ISERROR(VLOOKUP($A3205, Dropdownlisten!$A$3:$F$143, 6, FALSE)), "", VLOOKUP($A3205, Dropdownlisten!$A$3:$F$143, 6, FALSE))</f>
        <v>Baublock</v>
      </c>
      <c r="G3205" s="117" t="str">
        <f>VLOOKUP(E3205,Datenstruktur_fuer_R!$D$2:$F$141,3,FALSE)</f>
        <v>Polygon</v>
      </c>
      <c r="H3205" s="120" t="s">
        <v>1750</v>
      </c>
      <c r="I3205" s="26" t="s">
        <v>1160</v>
      </c>
      <c r="J3205" s="26" t="s">
        <v>1687</v>
      </c>
      <c r="K3205" s="5" t="s">
        <v>1774</v>
      </c>
      <c r="L3205" s="5"/>
      <c r="M3205" s="5">
        <v>1</v>
      </c>
      <c r="N3205" s="5" t="s">
        <v>1173</v>
      </c>
    </row>
    <row r="3206" spans="1:14" x14ac:dyDescent="0.35">
      <c r="A3206" s="5" t="s">
        <v>665</v>
      </c>
      <c r="B3206" s="117" t="str">
        <f>IF(ISERROR(VLOOKUP($A3206, Dropdownlisten!$A$3:$F$143, 2, FALSE)), "", VLOOKUP($A3206, Dropdownlisten!$A$3:$F$143, 2, FALSE))</f>
        <v>PlanungsEinheiten</v>
      </c>
      <c r="C3206" s="117">
        <f>IF(ISERROR(VLOOKUP($A3206, Dropdownlisten!$A$3:$F$143, 3, FALSE)), "", VLOOKUP($A3206, Dropdownlisten!$A$3:$F$143, 3, FALSE))</f>
        <v>8000</v>
      </c>
      <c r="D3206" s="117" t="str">
        <f>IF(ISERROR(VLOOKUP($A3206, Dropdownlisten!$A$3:$F$143, 4, FALSE)), "", VLOOKUP($A3206, Dropdownlisten!$A$3:$F$143, 4, FALSE))</f>
        <v>PlanungsEinheiten</v>
      </c>
      <c r="E3206" s="117" t="str">
        <f>IF(ISERROR(VLOOKUP($A3206, Dropdownlisten!$A$3:$F$143, 5, FALSE)), "", VLOOKUP($A3206, Dropdownlisten!$A$3:$F$143, 5, FALSE))</f>
        <v>8000_009</v>
      </c>
      <c r="F3206" s="117" t="str">
        <f>IF(ISERROR(VLOOKUP($A3206, Dropdownlisten!$A$3:$F$143, 6, FALSE)), "", VLOOKUP($A3206, Dropdownlisten!$A$3:$F$143, 6, FALSE))</f>
        <v>Baublock</v>
      </c>
      <c r="G3206" s="117" t="str">
        <f>VLOOKUP(E3206,Datenstruktur_fuer_R!$D$2:$F$141,3,FALSE)</f>
        <v>Polygon</v>
      </c>
      <c r="H3206" s="120" t="s">
        <v>477</v>
      </c>
      <c r="I3206" s="26" t="s">
        <v>1160</v>
      </c>
      <c r="J3206" s="26" t="s">
        <v>1687</v>
      </c>
      <c r="K3206" s="5" t="s">
        <v>1758</v>
      </c>
      <c r="L3206" s="5"/>
      <c r="M3206" s="5">
        <v>1</v>
      </c>
      <c r="N3206" s="5" t="s">
        <v>1173</v>
      </c>
    </row>
    <row r="3207" spans="1:14" x14ac:dyDescent="0.35">
      <c r="A3207" s="5" t="s">
        <v>665</v>
      </c>
      <c r="B3207" s="117" t="str">
        <f>IF(ISERROR(VLOOKUP($A3207, Dropdownlisten!$A$3:$F$143, 2, FALSE)), "", VLOOKUP($A3207, Dropdownlisten!$A$3:$F$143, 2, FALSE))</f>
        <v>PlanungsEinheiten</v>
      </c>
      <c r="C3207" s="117">
        <f>IF(ISERROR(VLOOKUP($A3207, Dropdownlisten!$A$3:$F$143, 3, FALSE)), "", VLOOKUP($A3207, Dropdownlisten!$A$3:$F$143, 3, FALSE))</f>
        <v>8000</v>
      </c>
      <c r="D3207" s="117" t="str">
        <f>IF(ISERROR(VLOOKUP($A3207, Dropdownlisten!$A$3:$F$143, 4, FALSE)), "", VLOOKUP($A3207, Dropdownlisten!$A$3:$F$143, 4, FALSE))</f>
        <v>PlanungsEinheiten</v>
      </c>
      <c r="E3207" s="117" t="str">
        <f>IF(ISERROR(VLOOKUP($A3207, Dropdownlisten!$A$3:$F$143, 5, FALSE)), "", VLOOKUP($A3207, Dropdownlisten!$A$3:$F$143, 5, FALSE))</f>
        <v>8000_009</v>
      </c>
      <c r="F3207" s="117" t="str">
        <f>IF(ISERROR(VLOOKUP($A3207, Dropdownlisten!$A$3:$F$143, 6, FALSE)), "", VLOOKUP($A3207, Dropdownlisten!$A$3:$F$143, 6, FALSE))</f>
        <v>Baublock</v>
      </c>
      <c r="G3207" s="117" t="str">
        <f>VLOOKUP(E3207,Datenstruktur_fuer_R!$D$2:$F$141,3,FALSE)</f>
        <v>Polygon</v>
      </c>
      <c r="H3207" s="120" t="s">
        <v>478</v>
      </c>
      <c r="I3207" s="26" t="s">
        <v>1160</v>
      </c>
      <c r="J3207" s="26" t="s">
        <v>1687</v>
      </c>
      <c r="K3207" s="5" t="s">
        <v>1759</v>
      </c>
      <c r="L3207" s="5"/>
      <c r="M3207" s="5">
        <v>1</v>
      </c>
      <c r="N3207" s="5" t="s">
        <v>1173</v>
      </c>
    </row>
    <row r="3208" spans="1:14" x14ac:dyDescent="0.35">
      <c r="A3208" s="5" t="s">
        <v>665</v>
      </c>
      <c r="B3208" s="117" t="str">
        <f>IF(ISERROR(VLOOKUP($A3208, Dropdownlisten!$A$3:$F$143, 2, FALSE)), "", VLOOKUP($A3208, Dropdownlisten!$A$3:$F$143, 2, FALSE))</f>
        <v>PlanungsEinheiten</v>
      </c>
      <c r="C3208" s="117">
        <f>IF(ISERROR(VLOOKUP($A3208, Dropdownlisten!$A$3:$F$143, 3, FALSE)), "", VLOOKUP($A3208, Dropdownlisten!$A$3:$F$143, 3, FALSE))</f>
        <v>8000</v>
      </c>
      <c r="D3208" s="117" t="str">
        <f>IF(ISERROR(VLOOKUP($A3208, Dropdownlisten!$A$3:$F$143, 4, FALSE)), "", VLOOKUP($A3208, Dropdownlisten!$A$3:$F$143, 4, FALSE))</f>
        <v>PlanungsEinheiten</v>
      </c>
      <c r="E3208" s="117" t="str">
        <f>IF(ISERROR(VLOOKUP($A3208, Dropdownlisten!$A$3:$F$143, 5, FALSE)), "", VLOOKUP($A3208, Dropdownlisten!$A$3:$F$143, 5, FALSE))</f>
        <v>8000_009</v>
      </c>
      <c r="F3208" s="117" t="str">
        <f>IF(ISERROR(VLOOKUP($A3208, Dropdownlisten!$A$3:$F$143, 6, FALSE)), "", VLOOKUP($A3208, Dropdownlisten!$A$3:$F$143, 6, FALSE))</f>
        <v>Baublock</v>
      </c>
      <c r="G3208" s="117" t="str">
        <f>VLOOKUP(E3208,Datenstruktur_fuer_R!$D$2:$F$141,3,FALSE)</f>
        <v>Polygon</v>
      </c>
      <c r="H3208" s="120" t="s">
        <v>469</v>
      </c>
      <c r="I3208" s="26" t="s">
        <v>1160</v>
      </c>
      <c r="J3208" s="26" t="s">
        <v>1687</v>
      </c>
      <c r="K3208" s="5" t="s">
        <v>1775</v>
      </c>
      <c r="L3208" s="5"/>
      <c r="M3208" s="5">
        <v>1</v>
      </c>
      <c r="N3208" s="5" t="s">
        <v>1173</v>
      </c>
    </row>
    <row r="3209" spans="1:14" x14ac:dyDescent="0.35">
      <c r="A3209" s="5" t="s">
        <v>665</v>
      </c>
      <c r="B3209" s="117" t="str">
        <f>IF(ISERROR(VLOOKUP($A3209, Dropdownlisten!$A$3:$F$143, 2, FALSE)), "", VLOOKUP($A3209, Dropdownlisten!$A$3:$F$143, 2, FALSE))</f>
        <v>PlanungsEinheiten</v>
      </c>
      <c r="C3209" s="117">
        <f>IF(ISERROR(VLOOKUP($A3209, Dropdownlisten!$A$3:$F$143, 3, FALSE)), "", VLOOKUP($A3209, Dropdownlisten!$A$3:$F$143, 3, FALSE))</f>
        <v>8000</v>
      </c>
      <c r="D3209" s="117" t="str">
        <f>IF(ISERROR(VLOOKUP($A3209, Dropdownlisten!$A$3:$F$143, 4, FALSE)), "", VLOOKUP($A3209, Dropdownlisten!$A$3:$F$143, 4, FALSE))</f>
        <v>PlanungsEinheiten</v>
      </c>
      <c r="E3209" s="117" t="str">
        <f>IF(ISERROR(VLOOKUP($A3209, Dropdownlisten!$A$3:$F$143, 5, FALSE)), "", VLOOKUP($A3209, Dropdownlisten!$A$3:$F$143, 5, FALSE))</f>
        <v>8000_009</v>
      </c>
      <c r="F3209" s="117" t="str">
        <f>IF(ISERROR(VLOOKUP($A3209, Dropdownlisten!$A$3:$F$143, 6, FALSE)), "", VLOOKUP($A3209, Dropdownlisten!$A$3:$F$143, 6, FALSE))</f>
        <v>Baublock</v>
      </c>
      <c r="G3209" s="117" t="str">
        <f>VLOOKUP(E3209,Datenstruktur_fuer_R!$D$2:$F$141,3,FALSE)</f>
        <v>Polygon</v>
      </c>
      <c r="H3209" s="120" t="s">
        <v>471</v>
      </c>
      <c r="I3209" s="26" t="s">
        <v>1160</v>
      </c>
      <c r="J3209" s="26" t="s">
        <v>1687</v>
      </c>
      <c r="K3209" s="5" t="s">
        <v>1760</v>
      </c>
      <c r="L3209" s="5"/>
      <c r="M3209" s="5">
        <v>1</v>
      </c>
      <c r="N3209" s="5" t="s">
        <v>1173</v>
      </c>
    </row>
    <row r="3210" spans="1:14" x14ac:dyDescent="0.35">
      <c r="A3210" s="5" t="s">
        <v>1162</v>
      </c>
      <c r="B3210" s="117" t="str">
        <f>IF(ISERROR(VLOOKUP($A3210, Dropdownlisten!$A$3:$F$143, 2, FALSE)), "", VLOOKUP($A3210, Dropdownlisten!$A$3:$F$143, 2, FALSE))</f>
        <v>PlanungsEinheiten</v>
      </c>
      <c r="C3210" s="117">
        <f>IF(ISERROR(VLOOKUP($A3210, Dropdownlisten!$A$3:$F$143, 3, FALSE)), "", VLOOKUP($A3210, Dropdownlisten!$A$3:$F$143, 3, FALSE))</f>
        <v>8000</v>
      </c>
      <c r="D3210" s="117" t="str">
        <f>IF(ISERROR(VLOOKUP($A3210, Dropdownlisten!$A$3:$F$143, 4, FALSE)), "", VLOOKUP($A3210, Dropdownlisten!$A$3:$F$143, 4, FALSE))</f>
        <v>PlanungsEinheiten</v>
      </c>
      <c r="E3210" s="117" t="str">
        <f>IF(ISERROR(VLOOKUP($A3210, Dropdownlisten!$A$3:$F$143, 5, FALSE)), "", VLOOKUP($A3210, Dropdownlisten!$A$3:$F$143, 5, FALSE))</f>
        <v>8000_002</v>
      </c>
      <c r="F3210" s="117" t="str">
        <f>IF(ISERROR(VLOOKUP($A3210, Dropdownlisten!$A$3:$F$143, 6, FALSE)), "", VLOOKUP($A3210, Dropdownlisten!$A$3:$F$143, 6, FALSE))</f>
        <v>Kommune</v>
      </c>
      <c r="G3210" s="117" t="str">
        <f>VLOOKUP(E3210,Datenstruktur_fuer_R!$D$2:$F$141,3,FALSE)</f>
        <v>Polygon</v>
      </c>
      <c r="H3210" s="120" t="s">
        <v>689</v>
      </c>
      <c r="I3210" s="26" t="s">
        <v>1160</v>
      </c>
      <c r="J3210" s="26" t="s">
        <v>1776</v>
      </c>
      <c r="K3210" s="5"/>
      <c r="L3210" s="5"/>
      <c r="M3210" s="5">
        <v>2</v>
      </c>
      <c r="N3210" s="5" t="s">
        <v>1173</v>
      </c>
    </row>
    <row r="3211" spans="1:14" x14ac:dyDescent="0.35">
      <c r="A3211" s="5" t="s">
        <v>1162</v>
      </c>
      <c r="B3211" s="117" t="str">
        <f>IF(ISERROR(VLOOKUP($A3211, Dropdownlisten!$A$3:$F$143, 2, FALSE)), "", VLOOKUP($A3211, Dropdownlisten!$A$3:$F$143, 2, FALSE))</f>
        <v>PlanungsEinheiten</v>
      </c>
      <c r="C3211" s="117">
        <f>IF(ISERROR(VLOOKUP($A3211, Dropdownlisten!$A$3:$F$143, 3, FALSE)), "", VLOOKUP($A3211, Dropdownlisten!$A$3:$F$143, 3, FALSE))</f>
        <v>8000</v>
      </c>
      <c r="D3211" s="117" t="str">
        <f>IF(ISERROR(VLOOKUP($A3211, Dropdownlisten!$A$3:$F$143, 4, FALSE)), "", VLOOKUP($A3211, Dropdownlisten!$A$3:$F$143, 4, FALSE))</f>
        <v>PlanungsEinheiten</v>
      </c>
      <c r="E3211" s="117" t="str">
        <f>IF(ISERROR(VLOOKUP($A3211, Dropdownlisten!$A$3:$F$143, 5, FALSE)), "", VLOOKUP($A3211, Dropdownlisten!$A$3:$F$143, 5, FALSE))</f>
        <v>8000_002</v>
      </c>
      <c r="F3211" s="117" t="str">
        <f>IF(ISERROR(VLOOKUP($A3211, Dropdownlisten!$A$3:$F$143, 6, FALSE)), "", VLOOKUP($A3211, Dropdownlisten!$A$3:$F$143, 6, FALSE))</f>
        <v>Kommune</v>
      </c>
      <c r="G3211" s="117" t="str">
        <f>VLOOKUP(E3211,Datenstruktur_fuer_R!$D$2:$F$141,3,FALSE)</f>
        <v>Polygon</v>
      </c>
      <c r="H3211" s="120" t="s">
        <v>480</v>
      </c>
      <c r="I3211" s="26" t="s">
        <v>1160</v>
      </c>
      <c r="J3211" s="26" t="s">
        <v>1776</v>
      </c>
      <c r="K3211" s="5" t="s">
        <v>1777</v>
      </c>
      <c r="L3211" s="5"/>
      <c r="M3211" s="5">
        <v>2</v>
      </c>
      <c r="N3211" s="5" t="s">
        <v>1173</v>
      </c>
    </row>
    <row r="3212" spans="1:14" x14ac:dyDescent="0.35">
      <c r="A3212" s="5" t="s">
        <v>721</v>
      </c>
      <c r="B3212" s="117" t="str">
        <f>IF(ISERROR(VLOOKUP($A3212, Dropdownlisten!$A$3:$F$143, 2, FALSE)), "", VLOOKUP($A3212, Dropdownlisten!$A$3:$F$143, 2, FALSE))</f>
        <v>PlanungsEinheiten</v>
      </c>
      <c r="C3212" s="117">
        <f>IF(ISERROR(VLOOKUP($A3212, Dropdownlisten!$A$3:$F$143, 3, FALSE)), "", VLOOKUP($A3212, Dropdownlisten!$A$3:$F$143, 3, FALSE))</f>
        <v>8000</v>
      </c>
      <c r="D3212" s="117" t="str">
        <f>IF(ISERROR(VLOOKUP($A3212, Dropdownlisten!$A$3:$F$143, 4, FALSE)), "", VLOOKUP($A3212, Dropdownlisten!$A$3:$F$143, 4, FALSE))</f>
        <v>PlanungsEinheiten</v>
      </c>
      <c r="E3212" s="117" t="str">
        <f>IF(ISERROR(VLOOKUP($A3212, Dropdownlisten!$A$3:$F$143, 5, FALSE)), "", VLOOKUP($A3212, Dropdownlisten!$A$3:$F$143, 5, FALSE))</f>
        <v>8000_004</v>
      </c>
      <c r="F3212" s="117" t="str">
        <f>IF(ISERROR(VLOOKUP($A3212, Dropdownlisten!$A$3:$F$143, 6, FALSE)), "", VLOOKUP($A3212, Dropdownlisten!$A$3:$F$143, 6, FALSE))</f>
        <v>Stadtteil</v>
      </c>
      <c r="G3212" s="117" t="str">
        <f>VLOOKUP(E3212,Datenstruktur_fuer_R!$D$2:$F$141,3,FALSE)</f>
        <v>Polygon</v>
      </c>
      <c r="H3212" s="120" t="s">
        <v>689</v>
      </c>
      <c r="I3212" s="26" t="s">
        <v>1160</v>
      </c>
      <c r="J3212" s="26" t="s">
        <v>1744</v>
      </c>
      <c r="K3212" s="5"/>
      <c r="L3212" s="5"/>
      <c r="M3212" s="5">
        <v>2</v>
      </c>
      <c r="N3212" s="5" t="s">
        <v>1173</v>
      </c>
    </row>
    <row r="3213" spans="1:14" x14ac:dyDescent="0.35">
      <c r="A3213" s="5" t="s">
        <v>721</v>
      </c>
      <c r="B3213" s="117" t="str">
        <f>IF(ISERROR(VLOOKUP($A3213, Dropdownlisten!$A$3:$F$143, 2, FALSE)), "", VLOOKUP($A3213, Dropdownlisten!$A$3:$F$143, 2, FALSE))</f>
        <v>PlanungsEinheiten</v>
      </c>
      <c r="C3213" s="117">
        <f>IF(ISERROR(VLOOKUP($A3213, Dropdownlisten!$A$3:$F$143, 3, FALSE)), "", VLOOKUP($A3213, Dropdownlisten!$A$3:$F$143, 3, FALSE))</f>
        <v>8000</v>
      </c>
      <c r="D3213" s="117" t="str">
        <f>IF(ISERROR(VLOOKUP($A3213, Dropdownlisten!$A$3:$F$143, 4, FALSE)), "", VLOOKUP($A3213, Dropdownlisten!$A$3:$F$143, 4, FALSE))</f>
        <v>PlanungsEinheiten</v>
      </c>
      <c r="E3213" s="117" t="str">
        <f>IF(ISERROR(VLOOKUP($A3213, Dropdownlisten!$A$3:$F$143, 5, FALSE)), "", VLOOKUP($A3213, Dropdownlisten!$A$3:$F$143, 5, FALSE))</f>
        <v>8000_004</v>
      </c>
      <c r="F3213" s="117" t="str">
        <f>IF(ISERROR(VLOOKUP($A3213, Dropdownlisten!$A$3:$F$143, 6, FALSE)), "", VLOOKUP($A3213, Dropdownlisten!$A$3:$F$143, 6, FALSE))</f>
        <v>Stadtteil</v>
      </c>
      <c r="G3213" s="117" t="str">
        <f>VLOOKUP(E3213,Datenstruktur_fuer_R!$D$2:$F$141,3,FALSE)</f>
        <v>Polygon</v>
      </c>
      <c r="H3213" s="120" t="s">
        <v>848</v>
      </c>
      <c r="I3213" s="26" t="s">
        <v>1160</v>
      </c>
      <c r="J3213" s="26" t="s">
        <v>1744</v>
      </c>
      <c r="K3213" s="5" t="s">
        <v>1745</v>
      </c>
      <c r="L3213" s="5"/>
      <c r="M3213" s="5">
        <v>2</v>
      </c>
      <c r="N3213" s="5" t="s">
        <v>1173</v>
      </c>
    </row>
    <row r="3214" spans="1:14" x14ac:dyDescent="0.35">
      <c r="A3214" s="5" t="s">
        <v>721</v>
      </c>
      <c r="B3214" s="117" t="str">
        <f>IF(ISERROR(VLOOKUP($A3214, Dropdownlisten!$A$3:$F$143, 2, FALSE)), "", VLOOKUP($A3214, Dropdownlisten!$A$3:$F$143, 2, FALSE))</f>
        <v>PlanungsEinheiten</v>
      </c>
      <c r="C3214" s="117">
        <f>IF(ISERROR(VLOOKUP($A3214, Dropdownlisten!$A$3:$F$143, 3, FALSE)), "", VLOOKUP($A3214, Dropdownlisten!$A$3:$F$143, 3, FALSE))</f>
        <v>8000</v>
      </c>
      <c r="D3214" s="117" t="str">
        <f>IF(ISERROR(VLOOKUP($A3214, Dropdownlisten!$A$3:$F$143, 4, FALSE)), "", VLOOKUP($A3214, Dropdownlisten!$A$3:$F$143, 4, FALSE))</f>
        <v>PlanungsEinheiten</v>
      </c>
      <c r="E3214" s="117" t="str">
        <f>IF(ISERROR(VLOOKUP($A3214, Dropdownlisten!$A$3:$F$143, 5, FALSE)), "", VLOOKUP($A3214, Dropdownlisten!$A$3:$F$143, 5, FALSE))</f>
        <v>8000_004</v>
      </c>
      <c r="F3214" s="117" t="str">
        <f>IF(ISERROR(VLOOKUP($A3214, Dropdownlisten!$A$3:$F$143, 6, FALSE)), "", VLOOKUP($A3214, Dropdownlisten!$A$3:$F$143, 6, FALSE))</f>
        <v>Stadtteil</v>
      </c>
      <c r="G3214" s="117" t="str">
        <f>VLOOKUP(E3214,Datenstruktur_fuer_R!$D$2:$F$141,3,FALSE)</f>
        <v>Polygon</v>
      </c>
      <c r="H3214" s="120" t="s">
        <v>474</v>
      </c>
      <c r="I3214" s="26" t="s">
        <v>1160</v>
      </c>
      <c r="J3214" s="26" t="s">
        <v>1744</v>
      </c>
      <c r="K3214" s="5" t="s">
        <v>1778</v>
      </c>
      <c r="L3214" s="5"/>
      <c r="M3214" s="5">
        <v>2</v>
      </c>
      <c r="N3214" s="5" t="s">
        <v>1173</v>
      </c>
    </row>
    <row r="3215" spans="1:14" x14ac:dyDescent="0.35">
      <c r="A3215" s="5" t="s">
        <v>665</v>
      </c>
      <c r="B3215" s="117" t="str">
        <f>IF(ISERROR(VLOOKUP($A3215, Dropdownlisten!$A$3:$F$143, 2, FALSE)), "", VLOOKUP($A3215, Dropdownlisten!$A$3:$F$143, 2, FALSE))</f>
        <v>PlanungsEinheiten</v>
      </c>
      <c r="C3215" s="117">
        <f>IF(ISERROR(VLOOKUP($A3215, Dropdownlisten!$A$3:$F$143, 3, FALSE)), "", VLOOKUP($A3215, Dropdownlisten!$A$3:$F$143, 3, FALSE))</f>
        <v>8000</v>
      </c>
      <c r="D3215" s="117" t="str">
        <f>IF(ISERROR(VLOOKUP($A3215, Dropdownlisten!$A$3:$F$143, 4, FALSE)), "", VLOOKUP($A3215, Dropdownlisten!$A$3:$F$143, 4, FALSE))</f>
        <v>PlanungsEinheiten</v>
      </c>
      <c r="E3215" s="117" t="str">
        <f>IF(ISERROR(VLOOKUP($A3215, Dropdownlisten!$A$3:$F$143, 5, FALSE)), "", VLOOKUP($A3215, Dropdownlisten!$A$3:$F$143, 5, FALSE))</f>
        <v>8000_009</v>
      </c>
      <c r="F3215" s="117" t="str">
        <f>IF(ISERROR(VLOOKUP($A3215, Dropdownlisten!$A$3:$F$143, 6, FALSE)), "", VLOOKUP($A3215, Dropdownlisten!$A$3:$F$143, 6, FALSE))</f>
        <v>Baublock</v>
      </c>
      <c r="G3215" s="117" t="str">
        <f>VLOOKUP(E3215,Datenstruktur_fuer_R!$D$2:$F$141,3,FALSE)</f>
        <v>Polygon</v>
      </c>
      <c r="H3215" s="120" t="s">
        <v>467</v>
      </c>
      <c r="I3215" s="26" t="s">
        <v>1160</v>
      </c>
      <c r="J3215" s="26" t="s">
        <v>1687</v>
      </c>
      <c r="K3215" s="5" t="s">
        <v>1779</v>
      </c>
      <c r="L3215" s="5"/>
      <c r="M3215" s="5">
        <v>1</v>
      </c>
      <c r="N3215" s="5" t="s">
        <v>1173</v>
      </c>
    </row>
    <row r="3216" spans="1:14" x14ac:dyDescent="0.35">
      <c r="A3216" s="5" t="s">
        <v>665</v>
      </c>
      <c r="B3216" s="117" t="str">
        <f>IF(ISERROR(VLOOKUP($A3216, Dropdownlisten!$A$3:$F$143, 2, FALSE)), "", VLOOKUP($A3216, Dropdownlisten!$A$3:$F$143, 2, FALSE))</f>
        <v>PlanungsEinheiten</v>
      </c>
      <c r="C3216" s="117">
        <f>IF(ISERROR(VLOOKUP($A3216, Dropdownlisten!$A$3:$F$143, 3, FALSE)), "", VLOOKUP($A3216, Dropdownlisten!$A$3:$F$143, 3, FALSE))</f>
        <v>8000</v>
      </c>
      <c r="D3216" s="117" t="str">
        <f>IF(ISERROR(VLOOKUP($A3216, Dropdownlisten!$A$3:$F$143, 4, FALSE)), "", VLOOKUP($A3216, Dropdownlisten!$A$3:$F$143, 4, FALSE))</f>
        <v>PlanungsEinheiten</v>
      </c>
      <c r="E3216" s="117" t="str">
        <f>IF(ISERROR(VLOOKUP($A3216, Dropdownlisten!$A$3:$F$143, 5, FALSE)), "", VLOOKUP($A3216, Dropdownlisten!$A$3:$F$143, 5, FALSE))</f>
        <v>8000_009</v>
      </c>
      <c r="F3216" s="117" t="str">
        <f>IF(ISERROR(VLOOKUP($A3216, Dropdownlisten!$A$3:$F$143, 6, FALSE)), "", VLOOKUP($A3216, Dropdownlisten!$A$3:$F$143, 6, FALSE))</f>
        <v>Baublock</v>
      </c>
      <c r="G3216" s="117" t="str">
        <f>VLOOKUP(E3216,Datenstruktur_fuer_R!$D$2:$F$141,3,FALSE)</f>
        <v>Polygon</v>
      </c>
      <c r="H3216" s="120" t="s">
        <v>481</v>
      </c>
      <c r="I3216" s="26" t="s">
        <v>1160</v>
      </c>
      <c r="J3216" s="26" t="s">
        <v>1687</v>
      </c>
      <c r="K3216" s="5" t="s">
        <v>481</v>
      </c>
      <c r="L3216" s="5"/>
      <c r="M3216" s="5">
        <v>1</v>
      </c>
      <c r="N3216" s="5" t="s">
        <v>1173</v>
      </c>
    </row>
    <row r="3217" spans="1:14" x14ac:dyDescent="0.35">
      <c r="A3217" s="5" t="s">
        <v>665</v>
      </c>
      <c r="B3217" s="117" t="str">
        <f>IF(ISERROR(VLOOKUP($A3217, Dropdownlisten!$A$3:$F$143, 2, FALSE)), "", VLOOKUP($A3217, Dropdownlisten!$A$3:$F$143, 2, FALSE))</f>
        <v>PlanungsEinheiten</v>
      </c>
      <c r="C3217" s="117">
        <f>IF(ISERROR(VLOOKUP($A3217, Dropdownlisten!$A$3:$F$143, 3, FALSE)), "", VLOOKUP($A3217, Dropdownlisten!$A$3:$F$143, 3, FALSE))</f>
        <v>8000</v>
      </c>
      <c r="D3217" s="117" t="str">
        <f>IF(ISERROR(VLOOKUP($A3217, Dropdownlisten!$A$3:$F$143, 4, FALSE)), "", VLOOKUP($A3217, Dropdownlisten!$A$3:$F$143, 4, FALSE))</f>
        <v>PlanungsEinheiten</v>
      </c>
      <c r="E3217" s="117" t="str">
        <f>IF(ISERROR(VLOOKUP($A3217, Dropdownlisten!$A$3:$F$143, 5, FALSE)), "", VLOOKUP($A3217, Dropdownlisten!$A$3:$F$143, 5, FALSE))</f>
        <v>8000_009</v>
      </c>
      <c r="F3217" s="117" t="str">
        <f>IF(ISERROR(VLOOKUP($A3217, Dropdownlisten!$A$3:$F$143, 6, FALSE)), "", VLOOKUP($A3217, Dropdownlisten!$A$3:$F$143, 6, FALSE))</f>
        <v>Baublock</v>
      </c>
      <c r="G3217" s="117" t="str">
        <f>VLOOKUP(E3217,Datenstruktur_fuer_R!$D$2:$F$141,3,FALSE)</f>
        <v>Polygon</v>
      </c>
      <c r="H3217" s="120" t="s">
        <v>1782</v>
      </c>
      <c r="I3217" s="26" t="s">
        <v>1160</v>
      </c>
      <c r="J3217" s="26" t="s">
        <v>1687</v>
      </c>
      <c r="K3217" s="5" t="s">
        <v>1854</v>
      </c>
      <c r="L3217" s="5"/>
      <c r="M3217" s="5">
        <v>1</v>
      </c>
      <c r="N3217" s="5" t="s">
        <v>1173</v>
      </c>
    </row>
    <row r="3218" spans="1:14" x14ac:dyDescent="0.35">
      <c r="A3218" s="5" t="s">
        <v>665</v>
      </c>
      <c r="B3218" s="117" t="str">
        <f>IF(ISERROR(VLOOKUP($A3218, Dropdownlisten!$A$3:$F$143, 2, FALSE)), "", VLOOKUP($A3218, Dropdownlisten!$A$3:$F$143, 2, FALSE))</f>
        <v>PlanungsEinheiten</v>
      </c>
      <c r="C3218" s="117">
        <f>IF(ISERROR(VLOOKUP($A3218, Dropdownlisten!$A$3:$F$143, 3, FALSE)), "", VLOOKUP($A3218, Dropdownlisten!$A$3:$F$143, 3, FALSE))</f>
        <v>8000</v>
      </c>
      <c r="D3218" s="117" t="str">
        <f>IF(ISERROR(VLOOKUP($A3218, Dropdownlisten!$A$3:$F$143, 4, FALSE)), "", VLOOKUP($A3218, Dropdownlisten!$A$3:$F$143, 4, FALSE))</f>
        <v>PlanungsEinheiten</v>
      </c>
      <c r="E3218" s="117" t="str">
        <f>IF(ISERROR(VLOOKUP($A3218, Dropdownlisten!$A$3:$F$143, 5, FALSE)), "", VLOOKUP($A3218, Dropdownlisten!$A$3:$F$143, 5, FALSE))</f>
        <v>8000_009</v>
      </c>
      <c r="F3218" s="117" t="str">
        <f>IF(ISERROR(VLOOKUP($A3218, Dropdownlisten!$A$3:$F$143, 6, FALSE)), "", VLOOKUP($A3218, Dropdownlisten!$A$3:$F$143, 6, FALSE))</f>
        <v>Baublock</v>
      </c>
      <c r="G3218" s="117" t="str">
        <f>VLOOKUP(E3218,Datenstruktur_fuer_R!$D$2:$F$141,3,FALSE)</f>
        <v>Polygon</v>
      </c>
      <c r="H3218" s="120" t="s">
        <v>1243</v>
      </c>
      <c r="I3218" s="26" t="s">
        <v>1160</v>
      </c>
      <c r="J3218" s="26" t="s">
        <v>1687</v>
      </c>
      <c r="K3218" s="5" t="s">
        <v>1783</v>
      </c>
      <c r="L3218" s="5"/>
      <c r="M3218" s="5">
        <v>1</v>
      </c>
      <c r="N3218" s="5" t="s">
        <v>1173</v>
      </c>
    </row>
    <row r="3219" spans="1:14" x14ac:dyDescent="0.35">
      <c r="A3219" s="5" t="s">
        <v>665</v>
      </c>
      <c r="B3219" s="117" t="str">
        <f>IF(ISERROR(VLOOKUP($A3219, Dropdownlisten!$A$3:$F$143, 2, FALSE)), "", VLOOKUP($A3219, Dropdownlisten!$A$3:$F$143, 2, FALSE))</f>
        <v>PlanungsEinheiten</v>
      </c>
      <c r="C3219" s="117">
        <f>IF(ISERROR(VLOOKUP($A3219, Dropdownlisten!$A$3:$F$143, 3, FALSE)), "", VLOOKUP($A3219, Dropdownlisten!$A$3:$F$143, 3, FALSE))</f>
        <v>8000</v>
      </c>
      <c r="D3219" s="117" t="str">
        <f>IF(ISERROR(VLOOKUP($A3219, Dropdownlisten!$A$3:$F$143, 4, FALSE)), "", VLOOKUP($A3219, Dropdownlisten!$A$3:$F$143, 4, FALSE))</f>
        <v>PlanungsEinheiten</v>
      </c>
      <c r="E3219" s="117" t="str">
        <f>IF(ISERROR(VLOOKUP($A3219, Dropdownlisten!$A$3:$F$143, 5, FALSE)), "", VLOOKUP($A3219, Dropdownlisten!$A$3:$F$143, 5, FALSE))</f>
        <v>8000_009</v>
      </c>
      <c r="F3219" s="117" t="str">
        <f>IF(ISERROR(VLOOKUP($A3219, Dropdownlisten!$A$3:$F$143, 6, FALSE)), "", VLOOKUP($A3219, Dropdownlisten!$A$3:$F$143, 6, FALSE))</f>
        <v>Baublock</v>
      </c>
      <c r="G3219" s="117" t="str">
        <f>VLOOKUP(E3219,Datenstruktur_fuer_R!$D$2:$F$141,3,FALSE)</f>
        <v>Polygon</v>
      </c>
      <c r="H3219" s="120" t="s">
        <v>1855</v>
      </c>
      <c r="I3219" s="26" t="s">
        <v>1160</v>
      </c>
      <c r="J3219" s="26" t="s">
        <v>1687</v>
      </c>
      <c r="K3219" s="5" t="s">
        <v>1855</v>
      </c>
      <c r="L3219" s="5"/>
      <c r="M3219" s="5">
        <v>1</v>
      </c>
      <c r="N3219" s="5" t="s">
        <v>1173</v>
      </c>
    </row>
    <row r="3220" spans="1:14" x14ac:dyDescent="0.35">
      <c r="A3220" s="5" t="s">
        <v>665</v>
      </c>
      <c r="B3220" s="117" t="str">
        <f>IF(ISERROR(VLOOKUP($A3220, Dropdownlisten!$A$3:$F$143, 2, FALSE)), "", VLOOKUP($A3220, Dropdownlisten!$A$3:$F$143, 2, FALSE))</f>
        <v>PlanungsEinheiten</v>
      </c>
      <c r="C3220" s="117">
        <f>IF(ISERROR(VLOOKUP($A3220, Dropdownlisten!$A$3:$F$143, 3, FALSE)), "", VLOOKUP($A3220, Dropdownlisten!$A$3:$F$143, 3, FALSE))</f>
        <v>8000</v>
      </c>
      <c r="D3220" s="117" t="str">
        <f>IF(ISERROR(VLOOKUP($A3220, Dropdownlisten!$A$3:$F$143, 4, FALSE)), "", VLOOKUP($A3220, Dropdownlisten!$A$3:$F$143, 4, FALSE))</f>
        <v>PlanungsEinheiten</v>
      </c>
      <c r="E3220" s="117" t="str">
        <f>IF(ISERROR(VLOOKUP($A3220, Dropdownlisten!$A$3:$F$143, 5, FALSE)), "", VLOOKUP($A3220, Dropdownlisten!$A$3:$F$143, 5, FALSE))</f>
        <v>8000_009</v>
      </c>
      <c r="F3220" s="117" t="str">
        <f>IF(ISERROR(VLOOKUP($A3220, Dropdownlisten!$A$3:$F$143, 6, FALSE)), "", VLOOKUP($A3220, Dropdownlisten!$A$3:$F$143, 6, FALSE))</f>
        <v>Baublock</v>
      </c>
      <c r="G3220" s="117" t="str">
        <f>VLOOKUP(E3220,Datenstruktur_fuer_R!$D$2:$F$141,3,FALSE)</f>
        <v>Polygon</v>
      </c>
      <c r="H3220" s="120" t="s">
        <v>1856</v>
      </c>
      <c r="I3220" s="26" t="s">
        <v>1160</v>
      </c>
      <c r="J3220" s="26" t="s">
        <v>1687</v>
      </c>
      <c r="K3220" s="5" t="s">
        <v>1856</v>
      </c>
      <c r="L3220" s="5"/>
      <c r="M3220" s="5">
        <v>1</v>
      </c>
      <c r="N3220" s="5" t="s">
        <v>1173</v>
      </c>
    </row>
    <row r="3221" spans="1:14" x14ac:dyDescent="0.35">
      <c r="A3221" s="5" t="s">
        <v>665</v>
      </c>
      <c r="B3221" s="117" t="str">
        <f>IF(ISERROR(VLOOKUP($A3221, Dropdownlisten!$A$3:$F$143, 2, FALSE)), "", VLOOKUP($A3221, Dropdownlisten!$A$3:$F$143, 2, FALSE))</f>
        <v>PlanungsEinheiten</v>
      </c>
      <c r="C3221" s="117">
        <f>IF(ISERROR(VLOOKUP($A3221, Dropdownlisten!$A$3:$F$143, 3, FALSE)), "", VLOOKUP($A3221, Dropdownlisten!$A$3:$F$143, 3, FALSE))</f>
        <v>8000</v>
      </c>
      <c r="D3221" s="117" t="str">
        <f>IF(ISERROR(VLOOKUP($A3221, Dropdownlisten!$A$3:$F$143, 4, FALSE)), "", VLOOKUP($A3221, Dropdownlisten!$A$3:$F$143, 4, FALSE))</f>
        <v>PlanungsEinheiten</v>
      </c>
      <c r="E3221" s="117" t="str">
        <f>IF(ISERROR(VLOOKUP($A3221, Dropdownlisten!$A$3:$F$143, 5, FALSE)), "", VLOOKUP($A3221, Dropdownlisten!$A$3:$F$143, 5, FALSE))</f>
        <v>8000_009</v>
      </c>
      <c r="F3221" s="117" t="str">
        <f>IF(ISERROR(VLOOKUP($A3221, Dropdownlisten!$A$3:$F$143, 6, FALSE)), "", VLOOKUP($A3221, Dropdownlisten!$A$3:$F$143, 6, FALSE))</f>
        <v>Baublock</v>
      </c>
      <c r="G3221" s="117" t="str">
        <f>VLOOKUP(E3221,Datenstruktur_fuer_R!$D$2:$F$141,3,FALSE)</f>
        <v>Polygon</v>
      </c>
      <c r="H3221" s="120" t="s">
        <v>1857</v>
      </c>
      <c r="I3221" s="26" t="s">
        <v>1160</v>
      </c>
      <c r="J3221" s="26" t="s">
        <v>1687</v>
      </c>
      <c r="K3221" s="5" t="s">
        <v>1857</v>
      </c>
      <c r="L3221" s="5"/>
      <c r="M3221" s="5">
        <v>1</v>
      </c>
      <c r="N3221" s="5" t="s">
        <v>1173</v>
      </c>
    </row>
    <row r="3222" spans="1:14" x14ac:dyDescent="0.35">
      <c r="A3222" s="5" t="s">
        <v>1785</v>
      </c>
      <c r="B3222" s="117" t="str">
        <f>IF(ISERROR(VLOOKUP($A3222, Dropdownlisten!$A$3:$F$143, 2, FALSE)), "", VLOOKUP($A3222, Dropdownlisten!$A$3:$F$143, 2, FALSE))</f>
        <v>Netzwerke</v>
      </c>
      <c r="C3222" s="117">
        <f>IF(ISERROR(VLOOKUP($A3222, Dropdownlisten!$A$3:$F$143, 3, FALSE)), "", VLOOKUP($A3222, Dropdownlisten!$A$3:$F$143, 3, FALSE))</f>
        <v>9000</v>
      </c>
      <c r="D3222" s="117" t="str">
        <f>IF(ISERROR(VLOOKUP($A3222, Dropdownlisten!$A$3:$F$143, 4, FALSE)), "", VLOOKUP($A3222, Dropdownlisten!$A$3:$F$143, 4, FALSE))</f>
        <v>Netzwerke</v>
      </c>
      <c r="E3222" s="117" t="str">
        <f>IF(ISERROR(VLOOKUP($A3222, Dropdownlisten!$A$3:$F$143, 5, FALSE)), "", VLOOKUP($A3222, Dropdownlisten!$A$3:$F$143, 5, FALSE))</f>
        <v>9000_008</v>
      </c>
      <c r="F3222" s="117" t="str">
        <f>IF(ISERROR(VLOOKUP($A3222, Dropdownlisten!$A$3:$F$143, 6, FALSE)), "", VLOOKUP($A3222, Dropdownlisten!$A$3:$F$143, 6, FALSE))</f>
        <v>Trinkwasserleitung</v>
      </c>
      <c r="G3222" s="117" t="str">
        <f>VLOOKUP(E3222,Datenstruktur_fuer_R!$D$2:$F$141,3,FALSE)</f>
        <v>Line</v>
      </c>
      <c r="H3222" s="120" t="s">
        <v>689</v>
      </c>
      <c r="I3222" s="26" t="s">
        <v>1803</v>
      </c>
      <c r="J3222" s="26" t="s">
        <v>1802</v>
      </c>
      <c r="K3222" s="5"/>
      <c r="L3222" s="5"/>
      <c r="M3222" s="5">
        <v>1</v>
      </c>
      <c r="N3222" s="5" t="s">
        <v>1173</v>
      </c>
    </row>
    <row r="3223" spans="1:14" x14ac:dyDescent="0.35">
      <c r="A3223" s="5" t="s">
        <v>1785</v>
      </c>
      <c r="B3223" s="117" t="str">
        <f>IF(ISERROR(VLOOKUP($A3223, Dropdownlisten!$A$3:$F$143, 2, FALSE)), "", VLOOKUP($A3223, Dropdownlisten!$A$3:$F$143, 2, FALSE))</f>
        <v>Netzwerke</v>
      </c>
      <c r="C3223" s="117">
        <f>IF(ISERROR(VLOOKUP($A3223, Dropdownlisten!$A$3:$F$143, 3, FALSE)), "", VLOOKUP($A3223, Dropdownlisten!$A$3:$F$143, 3, FALSE))</f>
        <v>9000</v>
      </c>
      <c r="D3223" s="117" t="str">
        <f>IF(ISERROR(VLOOKUP($A3223, Dropdownlisten!$A$3:$F$143, 4, FALSE)), "", VLOOKUP($A3223, Dropdownlisten!$A$3:$F$143, 4, FALSE))</f>
        <v>Netzwerke</v>
      </c>
      <c r="E3223" s="117" t="str">
        <f>IF(ISERROR(VLOOKUP($A3223, Dropdownlisten!$A$3:$F$143, 5, FALSE)), "", VLOOKUP($A3223, Dropdownlisten!$A$3:$F$143, 5, FALSE))</f>
        <v>9000_008</v>
      </c>
      <c r="F3223" s="117" t="str">
        <f>IF(ISERROR(VLOOKUP($A3223, Dropdownlisten!$A$3:$F$143, 6, FALSE)), "", VLOOKUP($A3223, Dropdownlisten!$A$3:$F$143, 6, FALSE))</f>
        <v>Trinkwasserleitung</v>
      </c>
      <c r="G3223" s="117" t="str">
        <f>VLOOKUP(E3223,Datenstruktur_fuer_R!$D$2:$F$141,3,FALSE)</f>
        <v>Line</v>
      </c>
      <c r="H3223" s="120" t="s">
        <v>689</v>
      </c>
      <c r="I3223" s="26" t="s">
        <v>1803</v>
      </c>
      <c r="J3223" s="26" t="s">
        <v>1804</v>
      </c>
      <c r="K3223" s="5"/>
      <c r="L3223" s="5"/>
      <c r="M3223" s="5">
        <v>1</v>
      </c>
      <c r="N3223" s="5" t="s">
        <v>1173</v>
      </c>
    </row>
    <row r="3224" spans="1:14" x14ac:dyDescent="0.35">
      <c r="A3224" s="5" t="s">
        <v>1785</v>
      </c>
      <c r="B3224" s="117" t="str">
        <f>IF(ISERROR(VLOOKUP($A3224, Dropdownlisten!$A$3:$F$143, 2, FALSE)), "", VLOOKUP($A3224, Dropdownlisten!$A$3:$F$143, 2, FALSE))</f>
        <v>Netzwerke</v>
      </c>
      <c r="C3224" s="117">
        <f>IF(ISERROR(VLOOKUP($A3224, Dropdownlisten!$A$3:$F$143, 3, FALSE)), "", VLOOKUP($A3224, Dropdownlisten!$A$3:$F$143, 3, FALSE))</f>
        <v>9000</v>
      </c>
      <c r="D3224" s="117" t="str">
        <f>IF(ISERROR(VLOOKUP($A3224, Dropdownlisten!$A$3:$F$143, 4, FALSE)), "", VLOOKUP($A3224, Dropdownlisten!$A$3:$F$143, 4, FALSE))</f>
        <v>Netzwerke</v>
      </c>
      <c r="E3224" s="117" t="str">
        <f>IF(ISERROR(VLOOKUP($A3224, Dropdownlisten!$A$3:$F$143, 5, FALSE)), "", VLOOKUP($A3224, Dropdownlisten!$A$3:$F$143, 5, FALSE))</f>
        <v>9000_008</v>
      </c>
      <c r="F3224" s="117" t="str">
        <f>IF(ISERROR(VLOOKUP($A3224, Dropdownlisten!$A$3:$F$143, 6, FALSE)), "", VLOOKUP($A3224, Dropdownlisten!$A$3:$F$143, 6, FALSE))</f>
        <v>Trinkwasserleitung</v>
      </c>
      <c r="G3224" s="117" t="str">
        <f>VLOOKUP(E3224,Datenstruktur_fuer_R!$D$2:$F$141,3,FALSE)</f>
        <v>Line</v>
      </c>
      <c r="H3224" s="120" t="s">
        <v>689</v>
      </c>
      <c r="I3224" s="26" t="s">
        <v>1803</v>
      </c>
      <c r="J3224" s="26" t="s">
        <v>1805</v>
      </c>
      <c r="K3224" s="5"/>
      <c r="L3224" s="5"/>
      <c r="M3224" s="5">
        <v>1</v>
      </c>
      <c r="N3224" s="5" t="s">
        <v>1173</v>
      </c>
    </row>
    <row r="3225" spans="1:14" x14ac:dyDescent="0.35">
      <c r="A3225" s="5" t="s">
        <v>1228</v>
      </c>
      <c r="B3225" s="117" t="str">
        <f>IF(ISERROR(VLOOKUP($A3225, Dropdownlisten!$A$3:$F$143, 2, FALSE)), "", VLOOKUP($A3225, Dropdownlisten!$A$3:$F$143, 2, FALSE))</f>
        <v>PlanungsEinheiten</v>
      </c>
      <c r="C3225" s="117">
        <f>IF(ISERROR(VLOOKUP($A3225, Dropdownlisten!$A$3:$F$143, 3, FALSE)), "", VLOOKUP($A3225, Dropdownlisten!$A$3:$F$143, 3, FALSE))</f>
        <v>8000</v>
      </c>
      <c r="D3225" s="117" t="str">
        <f>IF(ISERROR(VLOOKUP($A3225, Dropdownlisten!$A$3:$F$143, 4, FALSE)), "", VLOOKUP($A3225, Dropdownlisten!$A$3:$F$143, 4, FALSE))</f>
        <v>PlanungsEinheiten</v>
      </c>
      <c r="E3225" s="117" t="str">
        <f>IF(ISERROR(VLOOKUP($A3225, Dropdownlisten!$A$3:$F$143, 5, FALSE)), "", VLOOKUP($A3225, Dropdownlisten!$A$3:$F$143, 5, FALSE))</f>
        <v>8000_011</v>
      </c>
      <c r="F3225" s="117" t="str">
        <f>IF(ISERROR(VLOOKUP($A3225, Dropdownlisten!$A$3:$F$143, 6, FALSE)), "", VLOOKUP($A3225, Dropdownlisten!$A$3:$F$143, 6, FALSE))</f>
        <v>Adresskoordinate</v>
      </c>
      <c r="G3225" s="117" t="str">
        <f>VLOOKUP(E3225,Datenstruktur_fuer_R!$D$2:$F$141,3,FALSE)</f>
        <v>Point</v>
      </c>
      <c r="H3225" s="120" t="s">
        <v>689</v>
      </c>
      <c r="I3225" s="26" t="s">
        <v>1803</v>
      </c>
      <c r="J3225" s="26" t="s">
        <v>1229</v>
      </c>
      <c r="K3225" s="5"/>
      <c r="L3225" s="5"/>
      <c r="M3225" s="5">
        <v>2</v>
      </c>
      <c r="N3225" s="5" t="s">
        <v>1173</v>
      </c>
    </row>
    <row r="3226" spans="1:14" x14ac:dyDescent="0.35">
      <c r="A3226" s="5" t="s">
        <v>1228</v>
      </c>
      <c r="B3226" s="117" t="str">
        <f>IF(ISERROR(VLOOKUP($A3226, Dropdownlisten!$A$3:$F$143, 2, FALSE)), "", VLOOKUP($A3226, Dropdownlisten!$A$3:$F$143, 2, FALSE))</f>
        <v>PlanungsEinheiten</v>
      </c>
      <c r="C3226" s="117">
        <f>IF(ISERROR(VLOOKUP($A3226, Dropdownlisten!$A$3:$F$143, 3, FALSE)), "", VLOOKUP($A3226, Dropdownlisten!$A$3:$F$143, 3, FALSE))</f>
        <v>8000</v>
      </c>
      <c r="D3226" s="117" t="str">
        <f>IF(ISERROR(VLOOKUP($A3226, Dropdownlisten!$A$3:$F$143, 4, FALSE)), "", VLOOKUP($A3226, Dropdownlisten!$A$3:$F$143, 4, FALSE))</f>
        <v>PlanungsEinheiten</v>
      </c>
      <c r="E3226" s="117" t="str">
        <f>IF(ISERROR(VLOOKUP($A3226, Dropdownlisten!$A$3:$F$143, 5, FALSE)), "", VLOOKUP($A3226, Dropdownlisten!$A$3:$F$143, 5, FALSE))</f>
        <v>8000_011</v>
      </c>
      <c r="F3226" s="117" t="str">
        <f>IF(ISERROR(VLOOKUP($A3226, Dropdownlisten!$A$3:$F$143, 6, FALSE)), "", VLOOKUP($A3226, Dropdownlisten!$A$3:$F$143, 6, FALSE))</f>
        <v>Adresskoordinate</v>
      </c>
      <c r="G3226" s="117" t="str">
        <f>VLOOKUP(E3226,Datenstruktur_fuer_R!$D$2:$F$141,3,FALSE)</f>
        <v>Point</v>
      </c>
      <c r="H3226" s="120" t="s">
        <v>489</v>
      </c>
      <c r="I3226" s="26" t="s">
        <v>1803</v>
      </c>
      <c r="J3226" s="26" t="s">
        <v>1229</v>
      </c>
      <c r="K3226" s="5" t="s">
        <v>1806</v>
      </c>
      <c r="L3226" s="5"/>
      <c r="M3226" s="5">
        <v>2</v>
      </c>
      <c r="N3226" s="5" t="s">
        <v>1173</v>
      </c>
    </row>
    <row r="3227" spans="1:14" x14ac:dyDescent="0.35">
      <c r="A3227" s="5" t="s">
        <v>1228</v>
      </c>
      <c r="B3227" s="117" t="str">
        <f>IF(ISERROR(VLOOKUP($A3227, Dropdownlisten!$A$3:$F$143, 2, FALSE)), "", VLOOKUP($A3227, Dropdownlisten!$A$3:$F$143, 2, FALSE))</f>
        <v>PlanungsEinheiten</v>
      </c>
      <c r="C3227" s="117">
        <f>IF(ISERROR(VLOOKUP($A3227, Dropdownlisten!$A$3:$F$143, 3, FALSE)), "", VLOOKUP($A3227, Dropdownlisten!$A$3:$F$143, 3, FALSE))</f>
        <v>8000</v>
      </c>
      <c r="D3227" s="117" t="str">
        <f>IF(ISERROR(VLOOKUP($A3227, Dropdownlisten!$A$3:$F$143, 4, FALSE)), "", VLOOKUP($A3227, Dropdownlisten!$A$3:$F$143, 4, FALSE))</f>
        <v>PlanungsEinheiten</v>
      </c>
      <c r="E3227" s="117" t="str">
        <f>IF(ISERROR(VLOOKUP($A3227, Dropdownlisten!$A$3:$F$143, 5, FALSE)), "", VLOOKUP($A3227, Dropdownlisten!$A$3:$F$143, 5, FALSE))</f>
        <v>8000_011</v>
      </c>
      <c r="F3227" s="117" t="str">
        <f>IF(ISERROR(VLOOKUP($A3227, Dropdownlisten!$A$3:$F$143, 6, FALSE)), "", VLOOKUP($A3227, Dropdownlisten!$A$3:$F$143, 6, FALSE))</f>
        <v>Adresskoordinate</v>
      </c>
      <c r="G3227" s="117" t="str">
        <f>VLOOKUP(E3227,Datenstruktur_fuer_R!$D$2:$F$141,3,FALSE)</f>
        <v>Point</v>
      </c>
      <c r="H3227" s="120" t="s">
        <v>489</v>
      </c>
      <c r="I3227" s="26" t="s">
        <v>1803</v>
      </c>
      <c r="J3227" s="26" t="s">
        <v>1229</v>
      </c>
      <c r="K3227" s="5" t="s">
        <v>2335</v>
      </c>
      <c r="L3227" s="5"/>
      <c r="M3227" s="5">
        <v>2</v>
      </c>
      <c r="N3227" s="5" t="s">
        <v>1173</v>
      </c>
    </row>
    <row r="3228" spans="1:14" x14ac:dyDescent="0.35">
      <c r="A3228" s="5" t="s">
        <v>654</v>
      </c>
      <c r="B3228" s="117" t="str">
        <f>IF(ISERROR(VLOOKUP($A3228, Dropdownlisten!$A$3:$F$143, 2, FALSE)), "", VLOOKUP($A3228, Dropdownlisten!$A$3:$F$143, 2, FALSE))</f>
        <v>PlanungsEinheiten</v>
      </c>
      <c r="C3228" s="117">
        <f>IF(ISERROR(VLOOKUP($A3228, Dropdownlisten!$A$3:$F$143, 3, FALSE)), "", VLOOKUP($A3228, Dropdownlisten!$A$3:$F$143, 3, FALSE))</f>
        <v>8000</v>
      </c>
      <c r="D3228" s="117" t="str">
        <f>IF(ISERROR(VLOOKUP($A3228, Dropdownlisten!$A$3:$F$143, 4, FALSE)), "", VLOOKUP($A3228, Dropdownlisten!$A$3:$F$143, 4, FALSE))</f>
        <v>PlanungsEinheiten</v>
      </c>
      <c r="E3228" s="117" t="str">
        <f>IF(ISERROR(VLOOKUP($A3228, Dropdownlisten!$A$3:$F$143, 5, FALSE)), "", VLOOKUP($A3228, Dropdownlisten!$A$3:$F$143, 5, FALSE))</f>
        <v>8000_010</v>
      </c>
      <c r="F3228" s="117" t="str">
        <f>IF(ISERROR(VLOOKUP($A3228, Dropdownlisten!$A$3:$F$143, 6, FALSE)), "", VLOOKUP($A3228, Dropdownlisten!$A$3:$F$143, 6, FALSE))</f>
        <v>Adresse</v>
      </c>
      <c r="G3228" s="117" t="str">
        <f>VLOOKUP(E3228,Datenstruktur_fuer_R!$D$2:$F$141,3,FALSE)</f>
        <v>Polygon</v>
      </c>
      <c r="H3228" s="120" t="s">
        <v>689</v>
      </c>
      <c r="I3228" s="26" t="s">
        <v>1803</v>
      </c>
      <c r="J3228" s="26" t="s">
        <v>1808</v>
      </c>
      <c r="K3228" s="5"/>
      <c r="L3228" s="5"/>
      <c r="M3228" s="5">
        <v>1</v>
      </c>
      <c r="N3228" s="5" t="s">
        <v>1173</v>
      </c>
    </row>
    <row r="3229" spans="1:14" x14ac:dyDescent="0.35">
      <c r="A3229" s="5" t="s">
        <v>654</v>
      </c>
      <c r="B3229" s="117" t="str">
        <f>IF(ISERROR(VLOOKUP($A3229, Dropdownlisten!$A$3:$F$143, 2, FALSE)), "", VLOOKUP($A3229, Dropdownlisten!$A$3:$F$143, 2, FALSE))</f>
        <v>PlanungsEinheiten</v>
      </c>
      <c r="C3229" s="117">
        <f>IF(ISERROR(VLOOKUP($A3229, Dropdownlisten!$A$3:$F$143, 3, FALSE)), "", VLOOKUP($A3229, Dropdownlisten!$A$3:$F$143, 3, FALSE))</f>
        <v>8000</v>
      </c>
      <c r="D3229" s="117" t="str">
        <f>IF(ISERROR(VLOOKUP($A3229, Dropdownlisten!$A$3:$F$143, 4, FALSE)), "", VLOOKUP($A3229, Dropdownlisten!$A$3:$F$143, 4, FALSE))</f>
        <v>PlanungsEinheiten</v>
      </c>
      <c r="E3229" s="117" t="str">
        <f>IF(ISERROR(VLOOKUP($A3229, Dropdownlisten!$A$3:$F$143, 5, FALSE)), "", VLOOKUP($A3229, Dropdownlisten!$A$3:$F$143, 5, FALSE))</f>
        <v>8000_010</v>
      </c>
      <c r="F3229" s="117" t="str">
        <f>IF(ISERROR(VLOOKUP($A3229, Dropdownlisten!$A$3:$F$143, 6, FALSE)), "", VLOOKUP($A3229, Dropdownlisten!$A$3:$F$143, 6, FALSE))</f>
        <v>Adresse</v>
      </c>
      <c r="G3229" s="117" t="str">
        <f>VLOOKUP(E3229,Datenstruktur_fuer_R!$D$2:$F$141,3,FALSE)</f>
        <v>Polygon</v>
      </c>
      <c r="H3229" s="120" t="s">
        <v>489</v>
      </c>
      <c r="I3229" s="26" t="s">
        <v>1803</v>
      </c>
      <c r="J3229" s="26" t="s">
        <v>1808</v>
      </c>
      <c r="K3229" s="5" t="s">
        <v>1806</v>
      </c>
      <c r="L3229" s="5"/>
      <c r="M3229" s="5">
        <v>1</v>
      </c>
      <c r="N3229" s="5" t="s">
        <v>1173</v>
      </c>
    </row>
    <row r="3230" spans="1:14" x14ac:dyDescent="0.35">
      <c r="A3230" s="5" t="s">
        <v>654</v>
      </c>
      <c r="B3230" s="117" t="str">
        <f>IF(ISERROR(VLOOKUP($A3230, Dropdownlisten!$A$3:$F$143, 2, FALSE)), "", VLOOKUP($A3230, Dropdownlisten!$A$3:$F$143, 2, FALSE))</f>
        <v>PlanungsEinheiten</v>
      </c>
      <c r="C3230" s="117">
        <f>IF(ISERROR(VLOOKUP($A3230, Dropdownlisten!$A$3:$F$143, 3, FALSE)), "", VLOOKUP($A3230, Dropdownlisten!$A$3:$F$143, 3, FALSE))</f>
        <v>8000</v>
      </c>
      <c r="D3230" s="117" t="str">
        <f>IF(ISERROR(VLOOKUP($A3230, Dropdownlisten!$A$3:$F$143, 4, FALSE)), "", VLOOKUP($A3230, Dropdownlisten!$A$3:$F$143, 4, FALSE))</f>
        <v>PlanungsEinheiten</v>
      </c>
      <c r="E3230" s="117" t="str">
        <f>IF(ISERROR(VLOOKUP($A3230, Dropdownlisten!$A$3:$F$143, 5, FALSE)), "", VLOOKUP($A3230, Dropdownlisten!$A$3:$F$143, 5, FALSE))</f>
        <v>8000_010</v>
      </c>
      <c r="F3230" s="117" t="str">
        <f>IF(ISERROR(VLOOKUP($A3230, Dropdownlisten!$A$3:$F$143, 6, FALSE)), "", VLOOKUP($A3230, Dropdownlisten!$A$3:$F$143, 6, FALSE))</f>
        <v>Adresse</v>
      </c>
      <c r="G3230" s="117" t="str">
        <f>VLOOKUP(E3230,Datenstruktur_fuer_R!$D$2:$F$141,3,FALSE)</f>
        <v>Polygon</v>
      </c>
      <c r="H3230" s="120" t="s">
        <v>489</v>
      </c>
      <c r="I3230" s="26" t="s">
        <v>1803</v>
      </c>
      <c r="J3230" s="26" t="s">
        <v>1808</v>
      </c>
      <c r="K3230" s="5" t="s">
        <v>2335</v>
      </c>
      <c r="L3230" s="5"/>
      <c r="M3230" s="5">
        <v>1</v>
      </c>
      <c r="N3230" s="5" t="s">
        <v>1173</v>
      </c>
    </row>
    <row r="3231" spans="1:14" x14ac:dyDescent="0.35">
      <c r="A3231" s="5" t="s">
        <v>654</v>
      </c>
      <c r="B3231" s="117" t="str">
        <f>IF(ISERROR(VLOOKUP($A3231, Dropdownlisten!$A$3:$F$143, 2, FALSE)), "", VLOOKUP($A3231, Dropdownlisten!$A$3:$F$143, 2, FALSE))</f>
        <v>PlanungsEinheiten</v>
      </c>
      <c r="C3231" s="117">
        <f>IF(ISERROR(VLOOKUP($A3231, Dropdownlisten!$A$3:$F$143, 3, FALSE)), "", VLOOKUP($A3231, Dropdownlisten!$A$3:$F$143, 3, FALSE))</f>
        <v>8000</v>
      </c>
      <c r="D3231" s="117" t="str">
        <f>IF(ISERROR(VLOOKUP($A3231, Dropdownlisten!$A$3:$F$143, 4, FALSE)), "", VLOOKUP($A3231, Dropdownlisten!$A$3:$F$143, 4, FALSE))</f>
        <v>PlanungsEinheiten</v>
      </c>
      <c r="E3231" s="117" t="str">
        <f>IF(ISERROR(VLOOKUP($A3231, Dropdownlisten!$A$3:$F$143, 5, FALSE)), "", VLOOKUP($A3231, Dropdownlisten!$A$3:$F$143, 5, FALSE))</f>
        <v>8000_010</v>
      </c>
      <c r="F3231" s="117" t="str">
        <f>IF(ISERROR(VLOOKUP($A3231, Dropdownlisten!$A$3:$F$143, 6, FALSE)), "", VLOOKUP($A3231, Dropdownlisten!$A$3:$F$143, 6, FALSE))</f>
        <v>Adresse</v>
      </c>
      <c r="G3231" s="117" t="str">
        <f>VLOOKUP(E3231,Datenstruktur_fuer_R!$D$2:$F$141,3,FALSE)</f>
        <v>Polygon</v>
      </c>
      <c r="H3231" s="120" t="s">
        <v>689</v>
      </c>
      <c r="I3231" s="26" t="s">
        <v>1803</v>
      </c>
      <c r="J3231" s="26" t="s">
        <v>1807</v>
      </c>
      <c r="K3231" s="5"/>
      <c r="L3231" s="5"/>
      <c r="M3231" s="5">
        <v>2</v>
      </c>
      <c r="N3231" s="5" t="s">
        <v>1173</v>
      </c>
    </row>
    <row r="3232" spans="1:14" x14ac:dyDescent="0.35">
      <c r="A3232" s="5" t="s">
        <v>654</v>
      </c>
      <c r="B3232" s="117" t="str">
        <f>IF(ISERROR(VLOOKUP($A3232, Dropdownlisten!$A$3:$F$143, 2, FALSE)), "", VLOOKUP($A3232, Dropdownlisten!$A$3:$F$143, 2, FALSE))</f>
        <v>PlanungsEinheiten</v>
      </c>
      <c r="C3232" s="117">
        <f>IF(ISERROR(VLOOKUP($A3232, Dropdownlisten!$A$3:$F$143, 3, FALSE)), "", VLOOKUP($A3232, Dropdownlisten!$A$3:$F$143, 3, FALSE))</f>
        <v>8000</v>
      </c>
      <c r="D3232" s="117" t="str">
        <f>IF(ISERROR(VLOOKUP($A3232, Dropdownlisten!$A$3:$F$143, 4, FALSE)), "", VLOOKUP($A3232, Dropdownlisten!$A$3:$F$143, 4, FALSE))</f>
        <v>PlanungsEinheiten</v>
      </c>
      <c r="E3232" s="117" t="str">
        <f>IF(ISERROR(VLOOKUP($A3232, Dropdownlisten!$A$3:$F$143, 5, FALSE)), "", VLOOKUP($A3232, Dropdownlisten!$A$3:$F$143, 5, FALSE))</f>
        <v>8000_010</v>
      </c>
      <c r="F3232" s="117" t="str">
        <f>IF(ISERROR(VLOOKUP($A3232, Dropdownlisten!$A$3:$F$143, 6, FALSE)), "", VLOOKUP($A3232, Dropdownlisten!$A$3:$F$143, 6, FALSE))</f>
        <v>Adresse</v>
      </c>
      <c r="G3232" s="117" t="str">
        <f>VLOOKUP(E3232,Datenstruktur_fuer_R!$D$2:$F$141,3,FALSE)</f>
        <v>Polygon</v>
      </c>
      <c r="H3232" s="120" t="s">
        <v>489</v>
      </c>
      <c r="I3232" s="26" t="s">
        <v>1803</v>
      </c>
      <c r="J3232" s="26" t="s">
        <v>1807</v>
      </c>
      <c r="K3232" s="5" t="s">
        <v>1806</v>
      </c>
      <c r="L3232" s="5"/>
      <c r="M3232" s="5">
        <v>2</v>
      </c>
      <c r="N3232" s="5" t="s">
        <v>1173</v>
      </c>
    </row>
    <row r="3233" spans="1:14" x14ac:dyDescent="0.35">
      <c r="A3233" s="5" t="s">
        <v>654</v>
      </c>
      <c r="B3233" s="117" t="str">
        <f>IF(ISERROR(VLOOKUP($A3233, Dropdownlisten!$A$3:$F$143, 2, FALSE)), "", VLOOKUP($A3233, Dropdownlisten!$A$3:$F$143, 2, FALSE))</f>
        <v>PlanungsEinheiten</v>
      </c>
      <c r="C3233" s="117">
        <f>IF(ISERROR(VLOOKUP($A3233, Dropdownlisten!$A$3:$F$143, 3, FALSE)), "", VLOOKUP($A3233, Dropdownlisten!$A$3:$F$143, 3, FALSE))</f>
        <v>8000</v>
      </c>
      <c r="D3233" s="117" t="str">
        <f>IF(ISERROR(VLOOKUP($A3233, Dropdownlisten!$A$3:$F$143, 4, FALSE)), "", VLOOKUP($A3233, Dropdownlisten!$A$3:$F$143, 4, FALSE))</f>
        <v>PlanungsEinheiten</v>
      </c>
      <c r="E3233" s="117" t="str">
        <f>IF(ISERROR(VLOOKUP($A3233, Dropdownlisten!$A$3:$F$143, 5, FALSE)), "", VLOOKUP($A3233, Dropdownlisten!$A$3:$F$143, 5, FALSE))</f>
        <v>8000_010</v>
      </c>
      <c r="F3233" s="117" t="str">
        <f>IF(ISERROR(VLOOKUP($A3233, Dropdownlisten!$A$3:$F$143, 6, FALSE)), "", VLOOKUP($A3233, Dropdownlisten!$A$3:$F$143, 6, FALSE))</f>
        <v>Adresse</v>
      </c>
      <c r="G3233" s="117" t="str">
        <f>VLOOKUP(E3233,Datenstruktur_fuer_R!$D$2:$F$141,3,FALSE)</f>
        <v>Polygon</v>
      </c>
      <c r="H3233" s="120" t="s">
        <v>489</v>
      </c>
      <c r="I3233" s="26" t="s">
        <v>1803</v>
      </c>
      <c r="J3233" s="26" t="s">
        <v>1807</v>
      </c>
      <c r="K3233" s="5" t="s">
        <v>2335</v>
      </c>
      <c r="L3233" s="5"/>
      <c r="M3233" s="5">
        <v>2</v>
      </c>
      <c r="N3233" s="5" t="s">
        <v>1173</v>
      </c>
    </row>
    <row r="3234" spans="1:14" x14ac:dyDescent="0.35">
      <c r="A3234" s="5" t="s">
        <v>657</v>
      </c>
      <c r="B3234" s="117" t="str">
        <f>IF(ISERROR(VLOOKUP($A3234, Dropdownlisten!$A$3:$F$143, 2, FALSE)), "", VLOOKUP($A3234, Dropdownlisten!$A$3:$F$143, 2, FALSE))</f>
        <v>POI</v>
      </c>
      <c r="C3234" s="117">
        <f>IF(ISERROR(VLOOKUP($A3234, Dropdownlisten!$A$3:$F$143, 3, FALSE)), "", VLOOKUP($A3234, Dropdownlisten!$A$3:$F$143, 3, FALSE))</f>
        <v>2000</v>
      </c>
      <c r="D3234" s="117" t="str">
        <f>IF(ISERROR(VLOOKUP($A3234, Dropdownlisten!$A$3:$F$143, 4, FALSE)), "", VLOOKUP($A3234, Dropdownlisten!$A$3:$F$143, 4, FALSE))</f>
        <v>Gesundheit</v>
      </c>
      <c r="E3234" s="117" t="str">
        <f>IF(ISERROR(VLOOKUP($A3234, Dropdownlisten!$A$3:$F$143, 5, FALSE)), "", VLOOKUP($A3234, Dropdownlisten!$A$3:$F$143, 5, FALSE))</f>
        <v>2000_002</v>
      </c>
      <c r="F3234" s="117" t="str">
        <f>IF(ISERROR(VLOOKUP($A3234, Dropdownlisten!$A$3:$F$143, 6, FALSE)), "", VLOOKUP($A3234, Dropdownlisten!$A$3:$F$143, 6, FALSE))</f>
        <v>Arzt</v>
      </c>
      <c r="G3234" s="117" t="str">
        <f>VLOOKUP(E3234,Datenstruktur_fuer_R!$D$2:$F$141,3,FALSE)</f>
        <v>Point</v>
      </c>
      <c r="H3234" s="120" t="s">
        <v>689</v>
      </c>
      <c r="I3234" s="26" t="s">
        <v>873</v>
      </c>
      <c r="J3234" s="26" t="s">
        <v>1809</v>
      </c>
      <c r="K3234" s="5"/>
      <c r="L3234" s="5"/>
      <c r="M3234" s="5">
        <v>1</v>
      </c>
      <c r="N3234" s="5" t="s">
        <v>1173</v>
      </c>
    </row>
    <row r="3235" spans="1:14" x14ac:dyDescent="0.35">
      <c r="A3235" s="5" t="s">
        <v>657</v>
      </c>
      <c r="B3235" s="117" t="str">
        <f>IF(ISERROR(VLOOKUP($A3235, Dropdownlisten!$A$3:$F$143, 2, FALSE)), "", VLOOKUP($A3235, Dropdownlisten!$A$3:$F$143, 2, FALSE))</f>
        <v>POI</v>
      </c>
      <c r="C3235" s="117">
        <f>IF(ISERROR(VLOOKUP($A3235, Dropdownlisten!$A$3:$F$143, 3, FALSE)), "", VLOOKUP($A3235, Dropdownlisten!$A$3:$F$143, 3, FALSE))</f>
        <v>2000</v>
      </c>
      <c r="D3235" s="117" t="str">
        <f>IF(ISERROR(VLOOKUP($A3235, Dropdownlisten!$A$3:$F$143, 4, FALSE)), "", VLOOKUP($A3235, Dropdownlisten!$A$3:$F$143, 4, FALSE))</f>
        <v>Gesundheit</v>
      </c>
      <c r="E3235" s="117" t="str">
        <f>IF(ISERROR(VLOOKUP($A3235, Dropdownlisten!$A$3:$F$143, 5, FALSE)), "", VLOOKUP($A3235, Dropdownlisten!$A$3:$F$143, 5, FALSE))</f>
        <v>2000_002</v>
      </c>
      <c r="F3235" s="117" t="str">
        <f>IF(ISERROR(VLOOKUP($A3235, Dropdownlisten!$A$3:$F$143, 6, FALSE)), "", VLOOKUP($A3235, Dropdownlisten!$A$3:$F$143, 6, FALSE))</f>
        <v>Arzt</v>
      </c>
      <c r="G3235" s="117" t="str">
        <f>VLOOKUP(E3235,Datenstruktur_fuer_R!$D$2:$F$141,3,FALSE)</f>
        <v>Point</v>
      </c>
      <c r="H3235" s="120" t="s">
        <v>286</v>
      </c>
      <c r="I3235" s="26" t="s">
        <v>873</v>
      </c>
      <c r="J3235" s="26" t="s">
        <v>1809</v>
      </c>
      <c r="K3235" s="5"/>
      <c r="L3235" s="5"/>
      <c r="M3235" s="5">
        <v>1</v>
      </c>
      <c r="N3235" s="5" t="s">
        <v>1173</v>
      </c>
    </row>
    <row r="3236" spans="1:14" x14ac:dyDescent="0.35">
      <c r="A3236" s="5" t="s">
        <v>657</v>
      </c>
      <c r="B3236" s="117" t="str">
        <f>IF(ISERROR(VLOOKUP($A3236, Dropdownlisten!$A$3:$F$143, 2, FALSE)), "", VLOOKUP($A3236, Dropdownlisten!$A$3:$F$143, 2, FALSE))</f>
        <v>POI</v>
      </c>
      <c r="C3236" s="117">
        <f>IF(ISERROR(VLOOKUP($A3236, Dropdownlisten!$A$3:$F$143, 3, FALSE)), "", VLOOKUP($A3236, Dropdownlisten!$A$3:$F$143, 3, FALSE))</f>
        <v>2000</v>
      </c>
      <c r="D3236" s="117" t="str">
        <f>IF(ISERROR(VLOOKUP($A3236, Dropdownlisten!$A$3:$F$143, 4, FALSE)), "", VLOOKUP($A3236, Dropdownlisten!$A$3:$F$143, 4, FALSE))</f>
        <v>Gesundheit</v>
      </c>
      <c r="E3236" s="117" t="str">
        <f>IF(ISERROR(VLOOKUP($A3236, Dropdownlisten!$A$3:$F$143, 5, FALSE)), "", VLOOKUP($A3236, Dropdownlisten!$A$3:$F$143, 5, FALSE))</f>
        <v>2000_002</v>
      </c>
      <c r="F3236" s="117" t="str">
        <f>IF(ISERROR(VLOOKUP($A3236, Dropdownlisten!$A$3:$F$143, 6, FALSE)), "", VLOOKUP($A3236, Dropdownlisten!$A$3:$F$143, 6, FALSE))</f>
        <v>Arzt</v>
      </c>
      <c r="G3236" s="117" t="str">
        <f>VLOOKUP(E3236,Datenstruktur_fuer_R!$D$2:$F$141,3,FALSE)</f>
        <v>Point</v>
      </c>
      <c r="H3236" s="120" t="s">
        <v>293</v>
      </c>
      <c r="I3236" s="26" t="s">
        <v>873</v>
      </c>
      <c r="J3236" s="26" t="s">
        <v>1809</v>
      </c>
      <c r="K3236" s="5" t="s">
        <v>875</v>
      </c>
      <c r="L3236" s="5"/>
      <c r="M3236" s="5">
        <v>1</v>
      </c>
      <c r="N3236" s="5" t="s">
        <v>1173</v>
      </c>
    </row>
    <row r="3237" spans="1:14" x14ac:dyDescent="0.35">
      <c r="A3237" s="5" t="s">
        <v>657</v>
      </c>
      <c r="B3237" s="117" t="str">
        <f>IF(ISERROR(VLOOKUP($A3237, Dropdownlisten!$A$3:$F$143, 2, FALSE)), "", VLOOKUP($A3237, Dropdownlisten!$A$3:$F$143, 2, FALSE))</f>
        <v>POI</v>
      </c>
      <c r="C3237" s="117">
        <f>IF(ISERROR(VLOOKUP($A3237, Dropdownlisten!$A$3:$F$143, 3, FALSE)), "", VLOOKUP($A3237, Dropdownlisten!$A$3:$F$143, 3, FALSE))</f>
        <v>2000</v>
      </c>
      <c r="D3237" s="117" t="str">
        <f>IF(ISERROR(VLOOKUP($A3237, Dropdownlisten!$A$3:$F$143, 4, FALSE)), "", VLOOKUP($A3237, Dropdownlisten!$A$3:$F$143, 4, FALSE))</f>
        <v>Gesundheit</v>
      </c>
      <c r="E3237" s="117" t="str">
        <f>IF(ISERROR(VLOOKUP($A3237, Dropdownlisten!$A$3:$F$143, 5, FALSE)), "", VLOOKUP($A3237, Dropdownlisten!$A$3:$F$143, 5, FALSE))</f>
        <v>2000_002</v>
      </c>
      <c r="F3237" s="117" t="str">
        <f>IF(ISERROR(VLOOKUP($A3237, Dropdownlisten!$A$3:$F$143, 6, FALSE)), "", VLOOKUP($A3237, Dropdownlisten!$A$3:$F$143, 6, FALSE))</f>
        <v>Arzt</v>
      </c>
      <c r="G3237" s="117" t="str">
        <f>VLOOKUP(E3237,Datenstruktur_fuer_R!$D$2:$F$141,3,FALSE)</f>
        <v>Point</v>
      </c>
      <c r="H3237" s="120" t="s">
        <v>288</v>
      </c>
      <c r="I3237" s="26" t="s">
        <v>873</v>
      </c>
      <c r="J3237" s="26" t="s">
        <v>1809</v>
      </c>
      <c r="K3237" s="5" t="s">
        <v>81</v>
      </c>
      <c r="L3237" s="5"/>
      <c r="M3237" s="5">
        <v>1</v>
      </c>
      <c r="N3237" s="5" t="s">
        <v>1173</v>
      </c>
    </row>
    <row r="3238" spans="1:14" x14ac:dyDescent="0.35">
      <c r="A3238" s="5" t="s">
        <v>657</v>
      </c>
      <c r="B3238" s="117" t="str">
        <f>IF(ISERROR(VLOOKUP($A3238, Dropdownlisten!$A$3:$F$143, 2, FALSE)), "", VLOOKUP($A3238, Dropdownlisten!$A$3:$F$143, 2, FALSE))</f>
        <v>POI</v>
      </c>
      <c r="C3238" s="117">
        <f>IF(ISERROR(VLOOKUP($A3238, Dropdownlisten!$A$3:$F$143, 3, FALSE)), "", VLOOKUP($A3238, Dropdownlisten!$A$3:$F$143, 3, FALSE))</f>
        <v>2000</v>
      </c>
      <c r="D3238" s="117" t="str">
        <f>IF(ISERROR(VLOOKUP($A3238, Dropdownlisten!$A$3:$F$143, 4, FALSE)), "", VLOOKUP($A3238, Dropdownlisten!$A$3:$F$143, 4, FALSE))</f>
        <v>Gesundheit</v>
      </c>
      <c r="E3238" s="117" t="str">
        <f>IF(ISERROR(VLOOKUP($A3238, Dropdownlisten!$A$3:$F$143, 5, FALSE)), "", VLOOKUP($A3238, Dropdownlisten!$A$3:$F$143, 5, FALSE))</f>
        <v>2000_002</v>
      </c>
      <c r="F3238" s="117" t="str">
        <f>IF(ISERROR(VLOOKUP($A3238, Dropdownlisten!$A$3:$F$143, 6, FALSE)), "", VLOOKUP($A3238, Dropdownlisten!$A$3:$F$143, 6, FALSE))</f>
        <v>Arzt</v>
      </c>
      <c r="G3238" s="117" t="str">
        <f>VLOOKUP(E3238,Datenstruktur_fuer_R!$D$2:$F$141,3,FALSE)</f>
        <v>Point</v>
      </c>
      <c r="H3238" s="120" t="s">
        <v>289</v>
      </c>
      <c r="I3238" s="26" t="s">
        <v>873</v>
      </c>
      <c r="J3238" s="26" t="s">
        <v>1809</v>
      </c>
      <c r="K3238" s="5" t="s">
        <v>977</v>
      </c>
      <c r="L3238" s="5"/>
      <c r="M3238" s="5">
        <v>1</v>
      </c>
      <c r="N3238" s="5" t="s">
        <v>1173</v>
      </c>
    </row>
    <row r="3239" spans="1:14" x14ac:dyDescent="0.35">
      <c r="A3239" s="5" t="s">
        <v>657</v>
      </c>
      <c r="B3239" s="117" t="str">
        <f>IF(ISERROR(VLOOKUP($A3239, Dropdownlisten!$A$3:$F$143, 2, FALSE)), "", VLOOKUP($A3239, Dropdownlisten!$A$3:$F$143, 2, FALSE))</f>
        <v>POI</v>
      </c>
      <c r="C3239" s="117">
        <f>IF(ISERROR(VLOOKUP($A3239, Dropdownlisten!$A$3:$F$143, 3, FALSE)), "", VLOOKUP($A3239, Dropdownlisten!$A$3:$F$143, 3, FALSE))</f>
        <v>2000</v>
      </c>
      <c r="D3239" s="117" t="str">
        <f>IF(ISERROR(VLOOKUP($A3239, Dropdownlisten!$A$3:$F$143, 4, FALSE)), "", VLOOKUP($A3239, Dropdownlisten!$A$3:$F$143, 4, FALSE))</f>
        <v>Gesundheit</v>
      </c>
      <c r="E3239" s="117" t="str">
        <f>IF(ISERROR(VLOOKUP($A3239, Dropdownlisten!$A$3:$F$143, 5, FALSE)), "", VLOOKUP($A3239, Dropdownlisten!$A$3:$F$143, 5, FALSE))</f>
        <v>2000_002</v>
      </c>
      <c r="F3239" s="117" t="str">
        <f>IF(ISERROR(VLOOKUP($A3239, Dropdownlisten!$A$3:$F$143, 6, FALSE)), "", VLOOKUP($A3239, Dropdownlisten!$A$3:$F$143, 6, FALSE))</f>
        <v>Arzt</v>
      </c>
      <c r="G3239" s="117" t="str">
        <f>VLOOKUP(E3239,Datenstruktur_fuer_R!$D$2:$F$141,3,FALSE)</f>
        <v>Point</v>
      </c>
      <c r="H3239" s="120" t="s">
        <v>463</v>
      </c>
      <c r="I3239" s="26" t="s">
        <v>873</v>
      </c>
      <c r="J3239" s="26" t="s">
        <v>1809</v>
      </c>
      <c r="K3239" s="5" t="s">
        <v>463</v>
      </c>
      <c r="L3239" s="5"/>
      <c r="M3239" s="5">
        <v>1</v>
      </c>
      <c r="N3239" s="5" t="s">
        <v>1173</v>
      </c>
    </row>
    <row r="3240" spans="1:14" x14ac:dyDescent="0.35">
      <c r="A3240" s="5" t="s">
        <v>657</v>
      </c>
      <c r="B3240" s="117" t="str">
        <f>IF(ISERROR(VLOOKUP($A3240, Dropdownlisten!$A$3:$F$143, 2, FALSE)), "", VLOOKUP($A3240, Dropdownlisten!$A$3:$F$143, 2, FALSE))</f>
        <v>POI</v>
      </c>
      <c r="C3240" s="117">
        <f>IF(ISERROR(VLOOKUP($A3240, Dropdownlisten!$A$3:$F$143, 3, FALSE)), "", VLOOKUP($A3240, Dropdownlisten!$A$3:$F$143, 3, FALSE))</f>
        <v>2000</v>
      </c>
      <c r="D3240" s="117" t="str">
        <f>IF(ISERROR(VLOOKUP($A3240, Dropdownlisten!$A$3:$F$143, 4, FALSE)), "", VLOOKUP($A3240, Dropdownlisten!$A$3:$F$143, 4, FALSE))</f>
        <v>Gesundheit</v>
      </c>
      <c r="E3240" s="117" t="str">
        <f>IF(ISERROR(VLOOKUP($A3240, Dropdownlisten!$A$3:$F$143, 5, FALSE)), "", VLOOKUP($A3240, Dropdownlisten!$A$3:$F$143, 5, FALSE))</f>
        <v>2000_002</v>
      </c>
      <c r="F3240" s="117" t="str">
        <f>IF(ISERROR(VLOOKUP($A3240, Dropdownlisten!$A$3:$F$143, 6, FALSE)), "", VLOOKUP($A3240, Dropdownlisten!$A$3:$F$143, 6, FALSE))</f>
        <v>Arzt</v>
      </c>
      <c r="G3240" s="117" t="str">
        <f>VLOOKUP(E3240,Datenstruktur_fuer_R!$D$2:$F$141,3,FALSE)</f>
        <v>Point</v>
      </c>
      <c r="H3240" s="120" t="s">
        <v>290</v>
      </c>
      <c r="I3240" s="26" t="s">
        <v>873</v>
      </c>
      <c r="J3240" s="26" t="s">
        <v>1809</v>
      </c>
      <c r="K3240" s="5" t="s">
        <v>290</v>
      </c>
      <c r="L3240" s="5"/>
      <c r="M3240" s="5">
        <v>1</v>
      </c>
      <c r="N3240" s="5" t="s">
        <v>1173</v>
      </c>
    </row>
    <row r="3241" spans="1:14" x14ac:dyDescent="0.35">
      <c r="A3241" s="5" t="s">
        <v>657</v>
      </c>
      <c r="B3241" s="117" t="str">
        <f>IF(ISERROR(VLOOKUP($A3241, Dropdownlisten!$A$3:$F$143, 2, FALSE)), "", VLOOKUP($A3241, Dropdownlisten!$A$3:$F$143, 2, FALSE))</f>
        <v>POI</v>
      </c>
      <c r="C3241" s="117">
        <f>IF(ISERROR(VLOOKUP($A3241, Dropdownlisten!$A$3:$F$143, 3, FALSE)), "", VLOOKUP($A3241, Dropdownlisten!$A$3:$F$143, 3, FALSE))</f>
        <v>2000</v>
      </c>
      <c r="D3241" s="117" t="str">
        <f>IF(ISERROR(VLOOKUP($A3241, Dropdownlisten!$A$3:$F$143, 4, FALSE)), "", VLOOKUP($A3241, Dropdownlisten!$A$3:$F$143, 4, FALSE))</f>
        <v>Gesundheit</v>
      </c>
      <c r="E3241" s="117" t="str">
        <f>IF(ISERROR(VLOOKUP($A3241, Dropdownlisten!$A$3:$F$143, 5, FALSE)), "", VLOOKUP($A3241, Dropdownlisten!$A$3:$F$143, 5, FALSE))</f>
        <v>2000_002</v>
      </c>
      <c r="F3241" s="117" t="str">
        <f>IF(ISERROR(VLOOKUP($A3241, Dropdownlisten!$A$3:$F$143, 6, FALSE)), "", VLOOKUP($A3241, Dropdownlisten!$A$3:$F$143, 6, FALSE))</f>
        <v>Arzt</v>
      </c>
      <c r="G3241" s="117" t="str">
        <f>VLOOKUP(E3241,Datenstruktur_fuer_R!$D$2:$F$141,3,FALSE)</f>
        <v>Point</v>
      </c>
      <c r="H3241" s="120" t="s">
        <v>291</v>
      </c>
      <c r="I3241" s="26" t="s">
        <v>873</v>
      </c>
      <c r="J3241" s="26" t="s">
        <v>1809</v>
      </c>
      <c r="K3241" s="5" t="s">
        <v>874</v>
      </c>
      <c r="L3241" s="5"/>
      <c r="M3241" s="5">
        <v>1</v>
      </c>
      <c r="N3241" s="5" t="s">
        <v>1173</v>
      </c>
    </row>
    <row r="3242" spans="1:14" x14ac:dyDescent="0.35">
      <c r="A3242" s="5" t="s">
        <v>656</v>
      </c>
      <c r="B3242" s="117" t="str">
        <f>IF(ISERROR(VLOOKUP($A3242, Dropdownlisten!$A$3:$F$143, 2, FALSE)), "", VLOOKUP($A3242, Dropdownlisten!$A$3:$F$143, 2, FALSE))</f>
        <v>POI</v>
      </c>
      <c r="C3242" s="117">
        <f>IF(ISERROR(VLOOKUP($A3242, Dropdownlisten!$A$3:$F$143, 3, FALSE)), "", VLOOKUP($A3242, Dropdownlisten!$A$3:$F$143, 3, FALSE))</f>
        <v>2000</v>
      </c>
      <c r="D3242" s="117" t="str">
        <f>IF(ISERROR(VLOOKUP($A3242, Dropdownlisten!$A$3:$F$143, 4, FALSE)), "", VLOOKUP($A3242, Dropdownlisten!$A$3:$F$143, 4, FALSE))</f>
        <v>Gesundheit</v>
      </c>
      <c r="E3242" s="117" t="str">
        <f>IF(ISERROR(VLOOKUP($A3242, Dropdownlisten!$A$3:$F$143, 5, FALSE)), "", VLOOKUP($A3242, Dropdownlisten!$A$3:$F$143, 5, FALSE))</f>
        <v>2000_001</v>
      </c>
      <c r="F3242" s="117" t="str">
        <f>IF(ISERROR(VLOOKUP($A3242, Dropdownlisten!$A$3:$F$143, 6, FALSE)), "", VLOOKUP($A3242, Dropdownlisten!$A$3:$F$143, 6, FALSE))</f>
        <v>Apotheke</v>
      </c>
      <c r="G3242" s="117" t="str">
        <f>VLOOKUP(E3242,Datenstruktur_fuer_R!$D$2:$F$141,3,FALSE)</f>
        <v>Point</v>
      </c>
      <c r="H3242" s="120" t="s">
        <v>689</v>
      </c>
      <c r="I3242" s="26" t="s">
        <v>873</v>
      </c>
      <c r="J3242" s="26" t="s">
        <v>1174</v>
      </c>
      <c r="K3242" s="5"/>
      <c r="L3242" s="5"/>
      <c r="M3242" s="5">
        <v>1</v>
      </c>
      <c r="N3242" s="5" t="s">
        <v>1173</v>
      </c>
    </row>
    <row r="3243" spans="1:14" x14ac:dyDescent="0.35">
      <c r="A3243" s="5" t="s">
        <v>656</v>
      </c>
      <c r="B3243" s="117" t="str">
        <f>IF(ISERROR(VLOOKUP($A3243, Dropdownlisten!$A$3:$F$143, 2, FALSE)), "", VLOOKUP($A3243, Dropdownlisten!$A$3:$F$143, 2, FALSE))</f>
        <v>POI</v>
      </c>
      <c r="C3243" s="117">
        <f>IF(ISERROR(VLOOKUP($A3243, Dropdownlisten!$A$3:$F$143, 3, FALSE)), "", VLOOKUP($A3243, Dropdownlisten!$A$3:$F$143, 3, FALSE))</f>
        <v>2000</v>
      </c>
      <c r="D3243" s="117" t="str">
        <f>IF(ISERROR(VLOOKUP($A3243, Dropdownlisten!$A$3:$F$143, 4, FALSE)), "", VLOOKUP($A3243, Dropdownlisten!$A$3:$F$143, 4, FALSE))</f>
        <v>Gesundheit</v>
      </c>
      <c r="E3243" s="117" t="str">
        <f>IF(ISERROR(VLOOKUP($A3243, Dropdownlisten!$A$3:$F$143, 5, FALSE)), "", VLOOKUP($A3243, Dropdownlisten!$A$3:$F$143, 5, FALSE))</f>
        <v>2000_001</v>
      </c>
      <c r="F3243" s="117" t="str">
        <f>IF(ISERROR(VLOOKUP($A3243, Dropdownlisten!$A$3:$F$143, 6, FALSE)), "", VLOOKUP($A3243, Dropdownlisten!$A$3:$F$143, 6, FALSE))</f>
        <v>Apotheke</v>
      </c>
      <c r="G3243" s="117" t="str">
        <f>VLOOKUP(E3243,Datenstruktur_fuer_R!$D$2:$F$141,3,FALSE)</f>
        <v>Point</v>
      </c>
      <c r="H3243" s="120" t="s">
        <v>288</v>
      </c>
      <c r="I3243" s="26" t="s">
        <v>873</v>
      </c>
      <c r="J3243" s="26" t="s">
        <v>1174</v>
      </c>
      <c r="K3243" s="5" t="s">
        <v>81</v>
      </c>
      <c r="L3243" s="5"/>
      <c r="M3243" s="5">
        <v>1</v>
      </c>
      <c r="N3243" s="5" t="s">
        <v>1173</v>
      </c>
    </row>
    <row r="3244" spans="1:14" x14ac:dyDescent="0.35">
      <c r="A3244" s="5" t="s">
        <v>656</v>
      </c>
      <c r="B3244" s="117" t="str">
        <f>IF(ISERROR(VLOOKUP($A3244, Dropdownlisten!$A$3:$F$143, 2, FALSE)), "", VLOOKUP($A3244, Dropdownlisten!$A$3:$F$143, 2, FALSE))</f>
        <v>POI</v>
      </c>
      <c r="C3244" s="117">
        <f>IF(ISERROR(VLOOKUP($A3244, Dropdownlisten!$A$3:$F$143, 3, FALSE)), "", VLOOKUP($A3244, Dropdownlisten!$A$3:$F$143, 3, FALSE))</f>
        <v>2000</v>
      </c>
      <c r="D3244" s="117" t="str">
        <f>IF(ISERROR(VLOOKUP($A3244, Dropdownlisten!$A$3:$F$143, 4, FALSE)), "", VLOOKUP($A3244, Dropdownlisten!$A$3:$F$143, 4, FALSE))</f>
        <v>Gesundheit</v>
      </c>
      <c r="E3244" s="117" t="str">
        <f>IF(ISERROR(VLOOKUP($A3244, Dropdownlisten!$A$3:$F$143, 5, FALSE)), "", VLOOKUP($A3244, Dropdownlisten!$A$3:$F$143, 5, FALSE))</f>
        <v>2000_001</v>
      </c>
      <c r="F3244" s="117" t="str">
        <f>IF(ISERROR(VLOOKUP($A3244, Dropdownlisten!$A$3:$F$143, 6, FALSE)), "", VLOOKUP($A3244, Dropdownlisten!$A$3:$F$143, 6, FALSE))</f>
        <v>Apotheke</v>
      </c>
      <c r="G3244" s="117" t="str">
        <f>VLOOKUP(E3244,Datenstruktur_fuer_R!$D$2:$F$141,3,FALSE)</f>
        <v>Point</v>
      </c>
      <c r="H3244" s="120" t="s">
        <v>289</v>
      </c>
      <c r="I3244" s="26" t="s">
        <v>873</v>
      </c>
      <c r="J3244" s="26" t="s">
        <v>1174</v>
      </c>
      <c r="K3244" s="5" t="s">
        <v>977</v>
      </c>
      <c r="L3244" s="5"/>
      <c r="M3244" s="5">
        <v>1</v>
      </c>
      <c r="N3244" s="5" t="s">
        <v>1173</v>
      </c>
    </row>
    <row r="3245" spans="1:14" x14ac:dyDescent="0.35">
      <c r="A3245" s="5" t="s">
        <v>656</v>
      </c>
      <c r="B3245" s="117" t="str">
        <f>IF(ISERROR(VLOOKUP($A3245, Dropdownlisten!$A$3:$F$143, 2, FALSE)), "", VLOOKUP($A3245, Dropdownlisten!$A$3:$F$143, 2, FALSE))</f>
        <v>POI</v>
      </c>
      <c r="C3245" s="117">
        <f>IF(ISERROR(VLOOKUP($A3245, Dropdownlisten!$A$3:$F$143, 3, FALSE)), "", VLOOKUP($A3245, Dropdownlisten!$A$3:$F$143, 3, FALSE))</f>
        <v>2000</v>
      </c>
      <c r="D3245" s="117" t="str">
        <f>IF(ISERROR(VLOOKUP($A3245, Dropdownlisten!$A$3:$F$143, 4, FALSE)), "", VLOOKUP($A3245, Dropdownlisten!$A$3:$F$143, 4, FALSE))</f>
        <v>Gesundheit</v>
      </c>
      <c r="E3245" s="117" t="str">
        <f>IF(ISERROR(VLOOKUP($A3245, Dropdownlisten!$A$3:$F$143, 5, FALSE)), "", VLOOKUP($A3245, Dropdownlisten!$A$3:$F$143, 5, FALSE))</f>
        <v>2000_001</v>
      </c>
      <c r="F3245" s="117" t="str">
        <f>IF(ISERROR(VLOOKUP($A3245, Dropdownlisten!$A$3:$F$143, 6, FALSE)), "", VLOOKUP($A3245, Dropdownlisten!$A$3:$F$143, 6, FALSE))</f>
        <v>Apotheke</v>
      </c>
      <c r="G3245" s="117" t="str">
        <f>VLOOKUP(E3245,Datenstruktur_fuer_R!$D$2:$F$141,3,FALSE)</f>
        <v>Point</v>
      </c>
      <c r="H3245" s="120" t="s">
        <v>463</v>
      </c>
      <c r="I3245" s="26" t="s">
        <v>873</v>
      </c>
      <c r="J3245" s="26" t="s">
        <v>1174</v>
      </c>
      <c r="K3245" s="5" t="s">
        <v>463</v>
      </c>
      <c r="L3245" s="5"/>
      <c r="M3245" s="5">
        <v>1</v>
      </c>
      <c r="N3245" s="5" t="s">
        <v>1173</v>
      </c>
    </row>
    <row r="3246" spans="1:14" x14ac:dyDescent="0.35">
      <c r="A3246" s="5" t="s">
        <v>656</v>
      </c>
      <c r="B3246" s="117" t="str">
        <f>IF(ISERROR(VLOOKUP($A3246, Dropdownlisten!$A$3:$F$143, 2, FALSE)), "", VLOOKUP($A3246, Dropdownlisten!$A$3:$F$143, 2, FALSE))</f>
        <v>POI</v>
      </c>
      <c r="C3246" s="117">
        <f>IF(ISERROR(VLOOKUP($A3246, Dropdownlisten!$A$3:$F$143, 3, FALSE)), "", VLOOKUP($A3246, Dropdownlisten!$A$3:$F$143, 3, FALSE))</f>
        <v>2000</v>
      </c>
      <c r="D3246" s="117" t="str">
        <f>IF(ISERROR(VLOOKUP($A3246, Dropdownlisten!$A$3:$F$143, 4, FALSE)), "", VLOOKUP($A3246, Dropdownlisten!$A$3:$F$143, 4, FALSE))</f>
        <v>Gesundheit</v>
      </c>
      <c r="E3246" s="117" t="str">
        <f>IF(ISERROR(VLOOKUP($A3246, Dropdownlisten!$A$3:$F$143, 5, FALSE)), "", VLOOKUP($A3246, Dropdownlisten!$A$3:$F$143, 5, FALSE))</f>
        <v>2000_001</v>
      </c>
      <c r="F3246" s="117" t="str">
        <f>IF(ISERROR(VLOOKUP($A3246, Dropdownlisten!$A$3:$F$143, 6, FALSE)), "", VLOOKUP($A3246, Dropdownlisten!$A$3:$F$143, 6, FALSE))</f>
        <v>Apotheke</v>
      </c>
      <c r="G3246" s="117" t="str">
        <f>VLOOKUP(E3246,Datenstruktur_fuer_R!$D$2:$F$141,3,FALSE)</f>
        <v>Point</v>
      </c>
      <c r="H3246" s="120" t="s">
        <v>290</v>
      </c>
      <c r="I3246" s="26" t="s">
        <v>873</v>
      </c>
      <c r="J3246" s="26" t="s">
        <v>1174</v>
      </c>
      <c r="K3246" s="5" t="s">
        <v>290</v>
      </c>
      <c r="L3246" s="5"/>
      <c r="M3246" s="5">
        <v>1</v>
      </c>
      <c r="N3246" s="5" t="s">
        <v>1173</v>
      </c>
    </row>
    <row r="3247" spans="1:14" x14ac:dyDescent="0.35">
      <c r="A3247" s="5" t="s">
        <v>656</v>
      </c>
      <c r="B3247" s="117" t="str">
        <f>IF(ISERROR(VLOOKUP($A3247, Dropdownlisten!$A$3:$F$143, 2, FALSE)), "", VLOOKUP($A3247, Dropdownlisten!$A$3:$F$143, 2, FALSE))</f>
        <v>POI</v>
      </c>
      <c r="C3247" s="117">
        <f>IF(ISERROR(VLOOKUP($A3247, Dropdownlisten!$A$3:$F$143, 3, FALSE)), "", VLOOKUP($A3247, Dropdownlisten!$A$3:$F$143, 3, FALSE))</f>
        <v>2000</v>
      </c>
      <c r="D3247" s="117" t="str">
        <f>IF(ISERROR(VLOOKUP($A3247, Dropdownlisten!$A$3:$F$143, 4, FALSE)), "", VLOOKUP($A3247, Dropdownlisten!$A$3:$F$143, 4, FALSE))</f>
        <v>Gesundheit</v>
      </c>
      <c r="E3247" s="117" t="str">
        <f>IF(ISERROR(VLOOKUP($A3247, Dropdownlisten!$A$3:$F$143, 5, FALSE)), "", VLOOKUP($A3247, Dropdownlisten!$A$3:$F$143, 5, FALSE))</f>
        <v>2000_001</v>
      </c>
      <c r="F3247" s="117" t="str">
        <f>IF(ISERROR(VLOOKUP($A3247, Dropdownlisten!$A$3:$F$143, 6, FALSE)), "", VLOOKUP($A3247, Dropdownlisten!$A$3:$F$143, 6, FALSE))</f>
        <v>Apotheke</v>
      </c>
      <c r="G3247" s="117" t="str">
        <f>VLOOKUP(E3247,Datenstruktur_fuer_R!$D$2:$F$141,3,FALSE)</f>
        <v>Point</v>
      </c>
      <c r="H3247" s="120" t="s">
        <v>291</v>
      </c>
      <c r="I3247" s="26" t="s">
        <v>873</v>
      </c>
      <c r="J3247" s="26" t="s">
        <v>1174</v>
      </c>
      <c r="K3247" s="5" t="s">
        <v>874</v>
      </c>
      <c r="L3247" s="5"/>
      <c r="M3247" s="5">
        <v>1</v>
      </c>
      <c r="N3247" s="5" t="s">
        <v>1173</v>
      </c>
    </row>
    <row r="3248" spans="1:14" x14ac:dyDescent="0.35">
      <c r="A3248" s="5" t="s">
        <v>661</v>
      </c>
      <c r="B3248" s="117" t="str">
        <f>IF(ISERROR(VLOOKUP($A3248, Dropdownlisten!$A$3:$F$143, 2, FALSE)), "", VLOOKUP($A3248, Dropdownlisten!$A$3:$F$143, 2, FALSE))</f>
        <v>POI</v>
      </c>
      <c r="C3248" s="117">
        <f>IF(ISERROR(VLOOKUP($A3248, Dropdownlisten!$A$3:$F$143, 3, FALSE)), "", VLOOKUP($A3248, Dropdownlisten!$A$3:$F$143, 3, FALSE))</f>
        <v>7000</v>
      </c>
      <c r="D3248" s="117" t="str">
        <f>IF(ISERROR(VLOOKUP($A3248, Dropdownlisten!$A$3:$F$143, 4, FALSE)), "", VLOOKUP($A3248, Dropdownlisten!$A$3:$F$143, 4, FALSE))</f>
        <v>EinkaufenDienstleistung</v>
      </c>
      <c r="E3248" s="117" t="str">
        <f>IF(ISERROR(VLOOKUP($A3248, Dropdownlisten!$A$3:$F$143, 5, FALSE)), "", VLOOKUP($A3248, Dropdownlisten!$A$3:$F$143, 5, FALSE))</f>
        <v>7000_001</v>
      </c>
      <c r="F3248" s="117" t="str">
        <f>IF(ISERROR(VLOOKUP($A3248, Dropdownlisten!$A$3:$F$143, 6, FALSE)), "", VLOOKUP($A3248, Dropdownlisten!$A$3:$F$143, 6, FALSE))</f>
        <v>Baecker</v>
      </c>
      <c r="G3248" s="117" t="str">
        <f>VLOOKUP(E3248,Datenstruktur_fuer_R!$D$2:$F$141,3,FALSE)</f>
        <v>Point</v>
      </c>
      <c r="H3248" s="120" t="s">
        <v>689</v>
      </c>
      <c r="I3248" s="26" t="s">
        <v>873</v>
      </c>
      <c r="J3248" s="26" t="s">
        <v>661</v>
      </c>
      <c r="K3248" s="5"/>
      <c r="L3248" s="5"/>
      <c r="M3248" s="5">
        <v>1</v>
      </c>
      <c r="N3248" s="5" t="s">
        <v>1173</v>
      </c>
    </row>
    <row r="3249" spans="1:14" x14ac:dyDescent="0.35">
      <c r="A3249" s="5" t="s">
        <v>661</v>
      </c>
      <c r="B3249" s="117" t="str">
        <f>IF(ISERROR(VLOOKUP($A3249, Dropdownlisten!$A$3:$F$143, 2, FALSE)), "", VLOOKUP($A3249, Dropdownlisten!$A$3:$F$143, 2, FALSE))</f>
        <v>POI</v>
      </c>
      <c r="C3249" s="117">
        <f>IF(ISERROR(VLOOKUP($A3249, Dropdownlisten!$A$3:$F$143, 3, FALSE)), "", VLOOKUP($A3249, Dropdownlisten!$A$3:$F$143, 3, FALSE))</f>
        <v>7000</v>
      </c>
      <c r="D3249" s="117" t="str">
        <f>IF(ISERROR(VLOOKUP($A3249, Dropdownlisten!$A$3:$F$143, 4, FALSE)), "", VLOOKUP($A3249, Dropdownlisten!$A$3:$F$143, 4, FALSE))</f>
        <v>EinkaufenDienstleistung</v>
      </c>
      <c r="E3249" s="117" t="str">
        <f>IF(ISERROR(VLOOKUP($A3249, Dropdownlisten!$A$3:$F$143, 5, FALSE)), "", VLOOKUP($A3249, Dropdownlisten!$A$3:$F$143, 5, FALSE))</f>
        <v>7000_001</v>
      </c>
      <c r="F3249" s="117" t="str">
        <f>IF(ISERROR(VLOOKUP($A3249, Dropdownlisten!$A$3:$F$143, 6, FALSE)), "", VLOOKUP($A3249, Dropdownlisten!$A$3:$F$143, 6, FALSE))</f>
        <v>Baecker</v>
      </c>
      <c r="G3249" s="117" t="str">
        <f>VLOOKUP(E3249,Datenstruktur_fuer_R!$D$2:$F$141,3,FALSE)</f>
        <v>Point</v>
      </c>
      <c r="H3249" s="120" t="s">
        <v>288</v>
      </c>
      <c r="I3249" s="26" t="s">
        <v>873</v>
      </c>
      <c r="J3249" s="26" t="s">
        <v>661</v>
      </c>
      <c r="K3249" s="5" t="s">
        <v>81</v>
      </c>
      <c r="L3249" s="5"/>
      <c r="M3249" s="5">
        <v>1</v>
      </c>
      <c r="N3249" s="5" t="s">
        <v>1173</v>
      </c>
    </row>
    <row r="3250" spans="1:14" x14ac:dyDescent="0.35">
      <c r="A3250" s="5" t="s">
        <v>661</v>
      </c>
      <c r="B3250" s="117" t="str">
        <f>IF(ISERROR(VLOOKUP($A3250, Dropdownlisten!$A$3:$F$143, 2, FALSE)), "", VLOOKUP($A3250, Dropdownlisten!$A$3:$F$143, 2, FALSE))</f>
        <v>POI</v>
      </c>
      <c r="C3250" s="117">
        <f>IF(ISERROR(VLOOKUP($A3250, Dropdownlisten!$A$3:$F$143, 3, FALSE)), "", VLOOKUP($A3250, Dropdownlisten!$A$3:$F$143, 3, FALSE))</f>
        <v>7000</v>
      </c>
      <c r="D3250" s="117" t="str">
        <f>IF(ISERROR(VLOOKUP($A3250, Dropdownlisten!$A$3:$F$143, 4, FALSE)), "", VLOOKUP($A3250, Dropdownlisten!$A$3:$F$143, 4, FALSE))</f>
        <v>EinkaufenDienstleistung</v>
      </c>
      <c r="E3250" s="117" t="str">
        <f>IF(ISERROR(VLOOKUP($A3250, Dropdownlisten!$A$3:$F$143, 5, FALSE)), "", VLOOKUP($A3250, Dropdownlisten!$A$3:$F$143, 5, FALSE))</f>
        <v>7000_001</v>
      </c>
      <c r="F3250" s="117" t="str">
        <f>IF(ISERROR(VLOOKUP($A3250, Dropdownlisten!$A$3:$F$143, 6, FALSE)), "", VLOOKUP($A3250, Dropdownlisten!$A$3:$F$143, 6, FALSE))</f>
        <v>Baecker</v>
      </c>
      <c r="G3250" s="117" t="str">
        <f>VLOOKUP(E3250,Datenstruktur_fuer_R!$D$2:$F$141,3,FALSE)</f>
        <v>Point</v>
      </c>
      <c r="H3250" s="120" t="s">
        <v>289</v>
      </c>
      <c r="I3250" s="26" t="s">
        <v>873</v>
      </c>
      <c r="J3250" s="26" t="s">
        <v>661</v>
      </c>
      <c r="K3250" s="5" t="s">
        <v>977</v>
      </c>
      <c r="L3250" s="5"/>
      <c r="M3250" s="5">
        <v>1</v>
      </c>
      <c r="N3250" s="5" t="s">
        <v>1173</v>
      </c>
    </row>
    <row r="3251" spans="1:14" x14ac:dyDescent="0.35">
      <c r="A3251" s="5" t="s">
        <v>661</v>
      </c>
      <c r="B3251" s="117" t="str">
        <f>IF(ISERROR(VLOOKUP($A3251, Dropdownlisten!$A$3:$F$143, 2, FALSE)), "", VLOOKUP($A3251, Dropdownlisten!$A$3:$F$143, 2, FALSE))</f>
        <v>POI</v>
      </c>
      <c r="C3251" s="117">
        <f>IF(ISERROR(VLOOKUP($A3251, Dropdownlisten!$A$3:$F$143, 3, FALSE)), "", VLOOKUP($A3251, Dropdownlisten!$A$3:$F$143, 3, FALSE))</f>
        <v>7000</v>
      </c>
      <c r="D3251" s="117" t="str">
        <f>IF(ISERROR(VLOOKUP($A3251, Dropdownlisten!$A$3:$F$143, 4, FALSE)), "", VLOOKUP($A3251, Dropdownlisten!$A$3:$F$143, 4, FALSE))</f>
        <v>EinkaufenDienstleistung</v>
      </c>
      <c r="E3251" s="117" t="str">
        <f>IF(ISERROR(VLOOKUP($A3251, Dropdownlisten!$A$3:$F$143, 5, FALSE)), "", VLOOKUP($A3251, Dropdownlisten!$A$3:$F$143, 5, FALSE))</f>
        <v>7000_001</v>
      </c>
      <c r="F3251" s="117" t="str">
        <f>IF(ISERROR(VLOOKUP($A3251, Dropdownlisten!$A$3:$F$143, 6, FALSE)), "", VLOOKUP($A3251, Dropdownlisten!$A$3:$F$143, 6, FALSE))</f>
        <v>Baecker</v>
      </c>
      <c r="G3251" s="117" t="str">
        <f>VLOOKUP(E3251,Datenstruktur_fuer_R!$D$2:$F$141,3,FALSE)</f>
        <v>Point</v>
      </c>
      <c r="H3251" s="120" t="s">
        <v>463</v>
      </c>
      <c r="I3251" s="26" t="s">
        <v>873</v>
      </c>
      <c r="J3251" s="26" t="s">
        <v>661</v>
      </c>
      <c r="K3251" s="5" t="s">
        <v>463</v>
      </c>
      <c r="L3251" s="5"/>
      <c r="M3251" s="5">
        <v>1</v>
      </c>
      <c r="N3251" s="5" t="s">
        <v>1173</v>
      </c>
    </row>
    <row r="3252" spans="1:14" x14ac:dyDescent="0.35">
      <c r="A3252" s="5" t="s">
        <v>661</v>
      </c>
      <c r="B3252" s="117" t="str">
        <f>IF(ISERROR(VLOOKUP($A3252, Dropdownlisten!$A$3:$F$143, 2, FALSE)), "", VLOOKUP($A3252, Dropdownlisten!$A$3:$F$143, 2, FALSE))</f>
        <v>POI</v>
      </c>
      <c r="C3252" s="117">
        <f>IF(ISERROR(VLOOKUP($A3252, Dropdownlisten!$A$3:$F$143, 3, FALSE)), "", VLOOKUP($A3252, Dropdownlisten!$A$3:$F$143, 3, FALSE))</f>
        <v>7000</v>
      </c>
      <c r="D3252" s="117" t="str">
        <f>IF(ISERROR(VLOOKUP($A3252, Dropdownlisten!$A$3:$F$143, 4, FALSE)), "", VLOOKUP($A3252, Dropdownlisten!$A$3:$F$143, 4, FALSE))</f>
        <v>EinkaufenDienstleistung</v>
      </c>
      <c r="E3252" s="117" t="str">
        <f>IF(ISERROR(VLOOKUP($A3252, Dropdownlisten!$A$3:$F$143, 5, FALSE)), "", VLOOKUP($A3252, Dropdownlisten!$A$3:$F$143, 5, FALSE))</f>
        <v>7000_001</v>
      </c>
      <c r="F3252" s="117" t="str">
        <f>IF(ISERROR(VLOOKUP($A3252, Dropdownlisten!$A$3:$F$143, 6, FALSE)), "", VLOOKUP($A3252, Dropdownlisten!$A$3:$F$143, 6, FALSE))</f>
        <v>Baecker</v>
      </c>
      <c r="G3252" s="117" t="str">
        <f>VLOOKUP(E3252,Datenstruktur_fuer_R!$D$2:$F$141,3,FALSE)</f>
        <v>Point</v>
      </c>
      <c r="H3252" s="120" t="s">
        <v>290</v>
      </c>
      <c r="I3252" s="26" t="s">
        <v>873</v>
      </c>
      <c r="J3252" s="26" t="s">
        <v>661</v>
      </c>
      <c r="K3252" s="5" t="s">
        <v>290</v>
      </c>
      <c r="L3252" s="5"/>
      <c r="M3252" s="5">
        <v>1</v>
      </c>
      <c r="N3252" s="5" t="s">
        <v>1173</v>
      </c>
    </row>
    <row r="3253" spans="1:14" x14ac:dyDescent="0.35">
      <c r="A3253" s="5" t="s">
        <v>661</v>
      </c>
      <c r="B3253" s="117" t="str">
        <f>IF(ISERROR(VLOOKUP($A3253, Dropdownlisten!$A$3:$F$143, 2, FALSE)), "", VLOOKUP($A3253, Dropdownlisten!$A$3:$F$143, 2, FALSE))</f>
        <v>POI</v>
      </c>
      <c r="C3253" s="117">
        <f>IF(ISERROR(VLOOKUP($A3253, Dropdownlisten!$A$3:$F$143, 3, FALSE)), "", VLOOKUP($A3253, Dropdownlisten!$A$3:$F$143, 3, FALSE))</f>
        <v>7000</v>
      </c>
      <c r="D3253" s="117" t="str">
        <f>IF(ISERROR(VLOOKUP($A3253, Dropdownlisten!$A$3:$F$143, 4, FALSE)), "", VLOOKUP($A3253, Dropdownlisten!$A$3:$F$143, 4, FALSE))</f>
        <v>EinkaufenDienstleistung</v>
      </c>
      <c r="E3253" s="117" t="str">
        <f>IF(ISERROR(VLOOKUP($A3253, Dropdownlisten!$A$3:$F$143, 5, FALSE)), "", VLOOKUP($A3253, Dropdownlisten!$A$3:$F$143, 5, FALSE))</f>
        <v>7000_001</v>
      </c>
      <c r="F3253" s="117" t="str">
        <f>IF(ISERROR(VLOOKUP($A3253, Dropdownlisten!$A$3:$F$143, 6, FALSE)), "", VLOOKUP($A3253, Dropdownlisten!$A$3:$F$143, 6, FALSE))</f>
        <v>Baecker</v>
      </c>
      <c r="G3253" s="117" t="str">
        <f>VLOOKUP(E3253,Datenstruktur_fuer_R!$D$2:$F$141,3,FALSE)</f>
        <v>Point</v>
      </c>
      <c r="H3253" s="120" t="s">
        <v>291</v>
      </c>
      <c r="I3253" s="26" t="s">
        <v>873</v>
      </c>
      <c r="J3253" s="26" t="s">
        <v>661</v>
      </c>
      <c r="K3253" s="5" t="s">
        <v>874</v>
      </c>
      <c r="L3253" s="5"/>
      <c r="M3253" s="5">
        <v>1</v>
      </c>
      <c r="N3253" s="5" t="s">
        <v>1173</v>
      </c>
    </row>
    <row r="3254" spans="1:14" x14ac:dyDescent="0.35">
      <c r="A3254" s="5" t="s">
        <v>662</v>
      </c>
      <c r="B3254" s="117" t="str">
        <f>IF(ISERROR(VLOOKUP($A3254, Dropdownlisten!$A$3:$F$143, 2, FALSE)), "", VLOOKUP($A3254, Dropdownlisten!$A$3:$F$143, 2, FALSE))</f>
        <v>POI</v>
      </c>
      <c r="C3254" s="117">
        <f>IF(ISERROR(VLOOKUP($A3254, Dropdownlisten!$A$3:$F$143, 3, FALSE)), "", VLOOKUP($A3254, Dropdownlisten!$A$3:$F$143, 3, FALSE))</f>
        <v>7000</v>
      </c>
      <c r="D3254" s="117" t="str">
        <f>IF(ISERROR(VLOOKUP($A3254, Dropdownlisten!$A$3:$F$143, 4, FALSE)), "", VLOOKUP($A3254, Dropdownlisten!$A$3:$F$143, 4, FALSE))</f>
        <v>EinkaufenDienstleistung</v>
      </c>
      <c r="E3254" s="117" t="str">
        <f>IF(ISERROR(VLOOKUP($A3254, Dropdownlisten!$A$3:$F$143, 5, FALSE)), "", VLOOKUP($A3254, Dropdownlisten!$A$3:$F$143, 5, FALSE))</f>
        <v>7000_002</v>
      </c>
      <c r="F3254" s="117" t="str">
        <f>IF(ISERROR(VLOOKUP($A3254, Dropdownlisten!$A$3:$F$143, 6, FALSE)), "", VLOOKUP($A3254, Dropdownlisten!$A$3:$F$143, 6, FALSE))</f>
        <v>Bank</v>
      </c>
      <c r="G3254" s="117" t="str">
        <f>VLOOKUP(E3254,Datenstruktur_fuer_R!$D$2:$F$141,3,FALSE)</f>
        <v>Point</v>
      </c>
      <c r="H3254" s="120" t="s">
        <v>689</v>
      </c>
      <c r="I3254" s="26" t="s">
        <v>873</v>
      </c>
      <c r="J3254" s="26" t="s">
        <v>1810</v>
      </c>
      <c r="K3254" s="5"/>
      <c r="L3254" s="5"/>
      <c r="M3254" s="5">
        <v>1</v>
      </c>
      <c r="N3254" s="5" t="s">
        <v>1173</v>
      </c>
    </row>
    <row r="3255" spans="1:14" x14ac:dyDescent="0.35">
      <c r="A3255" s="5" t="s">
        <v>662</v>
      </c>
      <c r="B3255" s="117" t="str">
        <f>IF(ISERROR(VLOOKUP($A3255, Dropdownlisten!$A$3:$F$143, 2, FALSE)), "", VLOOKUP($A3255, Dropdownlisten!$A$3:$F$143, 2, FALSE))</f>
        <v>POI</v>
      </c>
      <c r="C3255" s="117">
        <f>IF(ISERROR(VLOOKUP($A3255, Dropdownlisten!$A$3:$F$143, 3, FALSE)), "", VLOOKUP($A3255, Dropdownlisten!$A$3:$F$143, 3, FALSE))</f>
        <v>7000</v>
      </c>
      <c r="D3255" s="117" t="str">
        <f>IF(ISERROR(VLOOKUP($A3255, Dropdownlisten!$A$3:$F$143, 4, FALSE)), "", VLOOKUP($A3255, Dropdownlisten!$A$3:$F$143, 4, FALSE))</f>
        <v>EinkaufenDienstleistung</v>
      </c>
      <c r="E3255" s="117" t="str">
        <f>IF(ISERROR(VLOOKUP($A3255, Dropdownlisten!$A$3:$F$143, 5, FALSE)), "", VLOOKUP($A3255, Dropdownlisten!$A$3:$F$143, 5, FALSE))</f>
        <v>7000_002</v>
      </c>
      <c r="F3255" s="117" t="str">
        <f>IF(ISERROR(VLOOKUP($A3255, Dropdownlisten!$A$3:$F$143, 6, FALSE)), "", VLOOKUP($A3255, Dropdownlisten!$A$3:$F$143, 6, FALSE))</f>
        <v>Bank</v>
      </c>
      <c r="G3255" s="117" t="str">
        <f>VLOOKUP(E3255,Datenstruktur_fuer_R!$D$2:$F$141,3,FALSE)</f>
        <v>Point</v>
      </c>
      <c r="H3255" s="120" t="s">
        <v>293</v>
      </c>
      <c r="I3255" s="26" t="s">
        <v>873</v>
      </c>
      <c r="J3255" s="26" t="s">
        <v>1810</v>
      </c>
      <c r="K3255" s="99" t="s">
        <v>875</v>
      </c>
      <c r="L3255" s="5"/>
      <c r="M3255" s="5">
        <v>1</v>
      </c>
      <c r="N3255" s="5" t="s">
        <v>1173</v>
      </c>
    </row>
    <row r="3256" spans="1:14" x14ac:dyDescent="0.35">
      <c r="A3256" s="5" t="s">
        <v>662</v>
      </c>
      <c r="B3256" s="117" t="str">
        <f>IF(ISERROR(VLOOKUP($A3256, Dropdownlisten!$A$3:$F$143, 2, FALSE)), "", VLOOKUP($A3256, Dropdownlisten!$A$3:$F$143, 2, FALSE))</f>
        <v>POI</v>
      </c>
      <c r="C3256" s="117">
        <f>IF(ISERROR(VLOOKUP($A3256, Dropdownlisten!$A$3:$F$143, 3, FALSE)), "", VLOOKUP($A3256, Dropdownlisten!$A$3:$F$143, 3, FALSE))</f>
        <v>7000</v>
      </c>
      <c r="D3256" s="117" t="str">
        <f>IF(ISERROR(VLOOKUP($A3256, Dropdownlisten!$A$3:$F$143, 4, FALSE)), "", VLOOKUP($A3256, Dropdownlisten!$A$3:$F$143, 4, FALSE))</f>
        <v>EinkaufenDienstleistung</v>
      </c>
      <c r="E3256" s="117" t="str">
        <f>IF(ISERROR(VLOOKUP($A3256, Dropdownlisten!$A$3:$F$143, 5, FALSE)), "", VLOOKUP($A3256, Dropdownlisten!$A$3:$F$143, 5, FALSE))</f>
        <v>7000_002</v>
      </c>
      <c r="F3256" s="117" t="str">
        <f>IF(ISERROR(VLOOKUP($A3256, Dropdownlisten!$A$3:$F$143, 6, FALSE)), "", VLOOKUP($A3256, Dropdownlisten!$A$3:$F$143, 6, FALSE))</f>
        <v>Bank</v>
      </c>
      <c r="G3256" s="117" t="str">
        <f>VLOOKUP(E3256,Datenstruktur_fuer_R!$D$2:$F$141,3,FALSE)</f>
        <v>Point</v>
      </c>
      <c r="H3256" s="120" t="s">
        <v>288</v>
      </c>
      <c r="I3256" s="26" t="s">
        <v>873</v>
      </c>
      <c r="J3256" s="26" t="s">
        <v>1810</v>
      </c>
      <c r="K3256" s="5" t="s">
        <v>81</v>
      </c>
      <c r="L3256" s="5"/>
      <c r="M3256" s="5">
        <v>1</v>
      </c>
      <c r="N3256" s="5" t="s">
        <v>1173</v>
      </c>
    </row>
    <row r="3257" spans="1:14" x14ac:dyDescent="0.35">
      <c r="A3257" s="5" t="s">
        <v>662</v>
      </c>
      <c r="B3257" s="117" t="str">
        <f>IF(ISERROR(VLOOKUP($A3257, Dropdownlisten!$A$3:$F$143, 2, FALSE)), "", VLOOKUP($A3257, Dropdownlisten!$A$3:$F$143, 2, FALSE))</f>
        <v>POI</v>
      </c>
      <c r="C3257" s="117">
        <f>IF(ISERROR(VLOOKUP($A3257, Dropdownlisten!$A$3:$F$143, 3, FALSE)), "", VLOOKUP($A3257, Dropdownlisten!$A$3:$F$143, 3, FALSE))</f>
        <v>7000</v>
      </c>
      <c r="D3257" s="117" t="str">
        <f>IF(ISERROR(VLOOKUP($A3257, Dropdownlisten!$A$3:$F$143, 4, FALSE)), "", VLOOKUP($A3257, Dropdownlisten!$A$3:$F$143, 4, FALSE))</f>
        <v>EinkaufenDienstleistung</v>
      </c>
      <c r="E3257" s="117" t="str">
        <f>IF(ISERROR(VLOOKUP($A3257, Dropdownlisten!$A$3:$F$143, 5, FALSE)), "", VLOOKUP($A3257, Dropdownlisten!$A$3:$F$143, 5, FALSE))</f>
        <v>7000_002</v>
      </c>
      <c r="F3257" s="117" t="str">
        <f>IF(ISERROR(VLOOKUP($A3257, Dropdownlisten!$A$3:$F$143, 6, FALSE)), "", VLOOKUP($A3257, Dropdownlisten!$A$3:$F$143, 6, FALSE))</f>
        <v>Bank</v>
      </c>
      <c r="G3257" s="117" t="str">
        <f>VLOOKUP(E3257,Datenstruktur_fuer_R!$D$2:$F$141,3,FALSE)</f>
        <v>Point</v>
      </c>
      <c r="H3257" s="120" t="s">
        <v>289</v>
      </c>
      <c r="I3257" s="26" t="s">
        <v>873</v>
      </c>
      <c r="J3257" s="26" t="s">
        <v>1810</v>
      </c>
      <c r="K3257" s="5" t="s">
        <v>977</v>
      </c>
      <c r="L3257" s="5"/>
      <c r="M3257" s="5">
        <v>1</v>
      </c>
      <c r="N3257" s="5" t="s">
        <v>1173</v>
      </c>
    </row>
    <row r="3258" spans="1:14" x14ac:dyDescent="0.35">
      <c r="A3258" s="5" t="s">
        <v>662</v>
      </c>
      <c r="B3258" s="117" t="str">
        <f>IF(ISERROR(VLOOKUP($A3258, Dropdownlisten!$A$3:$F$143, 2, FALSE)), "", VLOOKUP($A3258, Dropdownlisten!$A$3:$F$143, 2, FALSE))</f>
        <v>POI</v>
      </c>
      <c r="C3258" s="117">
        <f>IF(ISERROR(VLOOKUP($A3258, Dropdownlisten!$A$3:$F$143, 3, FALSE)), "", VLOOKUP($A3258, Dropdownlisten!$A$3:$F$143, 3, FALSE))</f>
        <v>7000</v>
      </c>
      <c r="D3258" s="117" t="str">
        <f>IF(ISERROR(VLOOKUP($A3258, Dropdownlisten!$A$3:$F$143, 4, FALSE)), "", VLOOKUP($A3258, Dropdownlisten!$A$3:$F$143, 4, FALSE))</f>
        <v>EinkaufenDienstleistung</v>
      </c>
      <c r="E3258" s="117" t="str">
        <f>IF(ISERROR(VLOOKUP($A3258, Dropdownlisten!$A$3:$F$143, 5, FALSE)), "", VLOOKUP($A3258, Dropdownlisten!$A$3:$F$143, 5, FALSE))</f>
        <v>7000_002</v>
      </c>
      <c r="F3258" s="117" t="str">
        <f>IF(ISERROR(VLOOKUP($A3258, Dropdownlisten!$A$3:$F$143, 6, FALSE)), "", VLOOKUP($A3258, Dropdownlisten!$A$3:$F$143, 6, FALSE))</f>
        <v>Bank</v>
      </c>
      <c r="G3258" s="117" t="str">
        <f>VLOOKUP(E3258,Datenstruktur_fuer_R!$D$2:$F$141,3,FALSE)</f>
        <v>Point</v>
      </c>
      <c r="H3258" s="120" t="s">
        <v>463</v>
      </c>
      <c r="I3258" s="26" t="s">
        <v>873</v>
      </c>
      <c r="J3258" s="26" t="s">
        <v>1810</v>
      </c>
      <c r="K3258" s="5" t="s">
        <v>463</v>
      </c>
      <c r="L3258" s="5"/>
      <c r="M3258" s="5">
        <v>1</v>
      </c>
      <c r="N3258" s="5" t="s">
        <v>1173</v>
      </c>
    </row>
    <row r="3259" spans="1:14" x14ac:dyDescent="0.35">
      <c r="A3259" s="5" t="s">
        <v>662</v>
      </c>
      <c r="B3259" s="117" t="str">
        <f>IF(ISERROR(VLOOKUP($A3259, Dropdownlisten!$A$3:$F$143, 2, FALSE)), "", VLOOKUP($A3259, Dropdownlisten!$A$3:$F$143, 2, FALSE))</f>
        <v>POI</v>
      </c>
      <c r="C3259" s="117">
        <f>IF(ISERROR(VLOOKUP($A3259, Dropdownlisten!$A$3:$F$143, 3, FALSE)), "", VLOOKUP($A3259, Dropdownlisten!$A$3:$F$143, 3, FALSE))</f>
        <v>7000</v>
      </c>
      <c r="D3259" s="117" t="str">
        <f>IF(ISERROR(VLOOKUP($A3259, Dropdownlisten!$A$3:$F$143, 4, FALSE)), "", VLOOKUP($A3259, Dropdownlisten!$A$3:$F$143, 4, FALSE))</f>
        <v>EinkaufenDienstleistung</v>
      </c>
      <c r="E3259" s="117" t="str">
        <f>IF(ISERROR(VLOOKUP($A3259, Dropdownlisten!$A$3:$F$143, 5, FALSE)), "", VLOOKUP($A3259, Dropdownlisten!$A$3:$F$143, 5, FALSE))</f>
        <v>7000_002</v>
      </c>
      <c r="F3259" s="117" t="str">
        <f>IF(ISERROR(VLOOKUP($A3259, Dropdownlisten!$A$3:$F$143, 6, FALSE)), "", VLOOKUP($A3259, Dropdownlisten!$A$3:$F$143, 6, FALSE))</f>
        <v>Bank</v>
      </c>
      <c r="G3259" s="117" t="str">
        <f>VLOOKUP(E3259,Datenstruktur_fuer_R!$D$2:$F$141,3,FALSE)</f>
        <v>Point</v>
      </c>
      <c r="H3259" s="120" t="s">
        <v>290</v>
      </c>
      <c r="I3259" s="26" t="s">
        <v>873</v>
      </c>
      <c r="J3259" s="26" t="s">
        <v>1810</v>
      </c>
      <c r="K3259" s="5" t="s">
        <v>290</v>
      </c>
      <c r="L3259" s="5"/>
      <c r="M3259" s="5">
        <v>1</v>
      </c>
      <c r="N3259" s="5" t="s">
        <v>1173</v>
      </c>
    </row>
    <row r="3260" spans="1:14" x14ac:dyDescent="0.35">
      <c r="A3260" s="5" t="s">
        <v>662</v>
      </c>
      <c r="B3260" s="117" t="str">
        <f>IF(ISERROR(VLOOKUP($A3260, Dropdownlisten!$A$3:$F$143, 2, FALSE)), "", VLOOKUP($A3260, Dropdownlisten!$A$3:$F$143, 2, FALSE))</f>
        <v>POI</v>
      </c>
      <c r="C3260" s="117">
        <f>IF(ISERROR(VLOOKUP($A3260, Dropdownlisten!$A$3:$F$143, 3, FALSE)), "", VLOOKUP($A3260, Dropdownlisten!$A$3:$F$143, 3, FALSE))</f>
        <v>7000</v>
      </c>
      <c r="D3260" s="117" t="str">
        <f>IF(ISERROR(VLOOKUP($A3260, Dropdownlisten!$A$3:$F$143, 4, FALSE)), "", VLOOKUP($A3260, Dropdownlisten!$A$3:$F$143, 4, FALSE))</f>
        <v>EinkaufenDienstleistung</v>
      </c>
      <c r="E3260" s="117" t="str">
        <f>IF(ISERROR(VLOOKUP($A3260, Dropdownlisten!$A$3:$F$143, 5, FALSE)), "", VLOOKUP($A3260, Dropdownlisten!$A$3:$F$143, 5, FALSE))</f>
        <v>7000_002</v>
      </c>
      <c r="F3260" s="117" t="str">
        <f>IF(ISERROR(VLOOKUP($A3260, Dropdownlisten!$A$3:$F$143, 6, FALSE)), "", VLOOKUP($A3260, Dropdownlisten!$A$3:$F$143, 6, FALSE))</f>
        <v>Bank</v>
      </c>
      <c r="G3260" s="117" t="str">
        <f>VLOOKUP(E3260,Datenstruktur_fuer_R!$D$2:$F$141,3,FALSE)</f>
        <v>Point</v>
      </c>
      <c r="H3260" s="120" t="s">
        <v>291</v>
      </c>
      <c r="I3260" s="26" t="s">
        <v>873</v>
      </c>
      <c r="J3260" s="26" t="s">
        <v>1810</v>
      </c>
      <c r="K3260" s="5" t="s">
        <v>874</v>
      </c>
      <c r="L3260" s="5"/>
      <c r="M3260" s="5">
        <v>1</v>
      </c>
      <c r="N3260" s="5" t="s">
        <v>1173</v>
      </c>
    </row>
    <row r="3261" spans="1:14" x14ac:dyDescent="0.35">
      <c r="A3261" s="5" t="s">
        <v>1054</v>
      </c>
      <c r="B3261" s="117" t="str">
        <f>IF(ISERROR(VLOOKUP($A3261, Dropdownlisten!$A$3:$F$143, 2, FALSE)), "", VLOOKUP($A3261, Dropdownlisten!$A$3:$F$143, 2, FALSE))</f>
        <v>POI</v>
      </c>
      <c r="C3261" s="117">
        <f>IF(ISERROR(VLOOKUP($A3261, Dropdownlisten!$A$3:$F$143, 3, FALSE)), "", VLOOKUP($A3261, Dropdownlisten!$A$3:$F$143, 3, FALSE))</f>
        <v>6000</v>
      </c>
      <c r="D3261" s="117" t="str">
        <f>IF(ISERROR(VLOOKUP($A3261, Dropdownlisten!$A$3:$F$143, 4, FALSE)), "", VLOOKUP($A3261, Dropdownlisten!$A$3:$F$143, 4, FALSE))</f>
        <v>UnterhaltungSportNaherholung</v>
      </c>
      <c r="E3261" s="117" t="str">
        <f>IF(ISERROR(VLOOKUP($A3261, Dropdownlisten!$A$3:$F$143, 5, FALSE)), "", VLOOKUP($A3261, Dropdownlisten!$A$3:$F$143, 5, FALSE))</f>
        <v>6000_003</v>
      </c>
      <c r="F3261" s="117" t="str">
        <f>IF(ISERROR(VLOOKUP($A3261, Dropdownlisten!$A$3:$F$143, 6, FALSE)), "", VLOOKUP($A3261, Dropdownlisten!$A$3:$F$143, 6, FALSE))</f>
        <v>BibliothekBuchhandlung</v>
      </c>
      <c r="G3261" s="117" t="str">
        <f>VLOOKUP(E3261,Datenstruktur_fuer_R!$D$2:$F$141,3,FALSE)</f>
        <v>Point</v>
      </c>
      <c r="H3261" s="120" t="s">
        <v>689</v>
      </c>
      <c r="I3261" s="26" t="s">
        <v>873</v>
      </c>
      <c r="J3261" s="26" t="s">
        <v>1811</v>
      </c>
      <c r="K3261" s="5"/>
      <c r="L3261" s="5"/>
      <c r="M3261" s="5">
        <v>1</v>
      </c>
      <c r="N3261" s="5" t="s">
        <v>1173</v>
      </c>
    </row>
    <row r="3262" spans="1:14" x14ac:dyDescent="0.35">
      <c r="A3262" s="5" t="s">
        <v>1054</v>
      </c>
      <c r="B3262" s="117" t="str">
        <f>IF(ISERROR(VLOOKUP($A3262, Dropdownlisten!$A$3:$F$143, 2, FALSE)), "", VLOOKUP($A3262, Dropdownlisten!$A$3:$F$143, 2, FALSE))</f>
        <v>POI</v>
      </c>
      <c r="C3262" s="117">
        <f>IF(ISERROR(VLOOKUP($A3262, Dropdownlisten!$A$3:$F$143, 3, FALSE)), "", VLOOKUP($A3262, Dropdownlisten!$A$3:$F$143, 3, FALSE))</f>
        <v>6000</v>
      </c>
      <c r="D3262" s="117" t="str">
        <f>IF(ISERROR(VLOOKUP($A3262, Dropdownlisten!$A$3:$F$143, 4, FALSE)), "", VLOOKUP($A3262, Dropdownlisten!$A$3:$F$143, 4, FALSE))</f>
        <v>UnterhaltungSportNaherholung</v>
      </c>
      <c r="E3262" s="117" t="str">
        <f>IF(ISERROR(VLOOKUP($A3262, Dropdownlisten!$A$3:$F$143, 5, FALSE)), "", VLOOKUP($A3262, Dropdownlisten!$A$3:$F$143, 5, FALSE))</f>
        <v>6000_003</v>
      </c>
      <c r="F3262" s="117" t="str">
        <f>IF(ISERROR(VLOOKUP($A3262, Dropdownlisten!$A$3:$F$143, 6, FALSE)), "", VLOOKUP($A3262, Dropdownlisten!$A$3:$F$143, 6, FALSE))</f>
        <v>BibliothekBuchhandlung</v>
      </c>
      <c r="G3262" s="117" t="str">
        <f>VLOOKUP(E3262,Datenstruktur_fuer_R!$D$2:$F$141,3,FALSE)</f>
        <v>Point</v>
      </c>
      <c r="H3262" s="120" t="s">
        <v>293</v>
      </c>
      <c r="I3262" s="26" t="s">
        <v>873</v>
      </c>
      <c r="J3262" s="26" t="s">
        <v>1811</v>
      </c>
      <c r="K3262" s="5" t="s">
        <v>875</v>
      </c>
      <c r="L3262" s="5"/>
      <c r="M3262" s="5">
        <v>1</v>
      </c>
      <c r="N3262" s="5" t="s">
        <v>1173</v>
      </c>
    </row>
    <row r="3263" spans="1:14" x14ac:dyDescent="0.35">
      <c r="A3263" s="5" t="s">
        <v>1054</v>
      </c>
      <c r="B3263" s="117" t="str">
        <f>IF(ISERROR(VLOOKUP($A3263, Dropdownlisten!$A$3:$F$143, 2, FALSE)), "", VLOOKUP($A3263, Dropdownlisten!$A$3:$F$143, 2, FALSE))</f>
        <v>POI</v>
      </c>
      <c r="C3263" s="117">
        <f>IF(ISERROR(VLOOKUP($A3263, Dropdownlisten!$A$3:$F$143, 3, FALSE)), "", VLOOKUP($A3263, Dropdownlisten!$A$3:$F$143, 3, FALSE))</f>
        <v>6000</v>
      </c>
      <c r="D3263" s="117" t="str">
        <f>IF(ISERROR(VLOOKUP($A3263, Dropdownlisten!$A$3:$F$143, 4, FALSE)), "", VLOOKUP($A3263, Dropdownlisten!$A$3:$F$143, 4, FALSE))</f>
        <v>UnterhaltungSportNaherholung</v>
      </c>
      <c r="E3263" s="117" t="str">
        <f>IF(ISERROR(VLOOKUP($A3263, Dropdownlisten!$A$3:$F$143, 5, FALSE)), "", VLOOKUP($A3263, Dropdownlisten!$A$3:$F$143, 5, FALSE))</f>
        <v>6000_003</v>
      </c>
      <c r="F3263" s="117" t="str">
        <f>IF(ISERROR(VLOOKUP($A3263, Dropdownlisten!$A$3:$F$143, 6, FALSE)), "", VLOOKUP($A3263, Dropdownlisten!$A$3:$F$143, 6, FALSE))</f>
        <v>BibliothekBuchhandlung</v>
      </c>
      <c r="G3263" s="117" t="str">
        <f>VLOOKUP(E3263,Datenstruktur_fuer_R!$D$2:$F$141,3,FALSE)</f>
        <v>Point</v>
      </c>
      <c r="H3263" s="120" t="s">
        <v>290</v>
      </c>
      <c r="I3263" s="26" t="s">
        <v>873</v>
      </c>
      <c r="J3263" s="26" t="s">
        <v>1811</v>
      </c>
      <c r="K3263" s="5" t="s">
        <v>290</v>
      </c>
      <c r="L3263" s="5"/>
      <c r="M3263" s="5">
        <v>1</v>
      </c>
      <c r="N3263" s="5" t="s">
        <v>1173</v>
      </c>
    </row>
    <row r="3264" spans="1:14" x14ac:dyDescent="0.35">
      <c r="A3264" s="5" t="s">
        <v>1054</v>
      </c>
      <c r="B3264" s="117" t="str">
        <f>IF(ISERROR(VLOOKUP($A3264, Dropdownlisten!$A$3:$F$143, 2, FALSE)), "", VLOOKUP($A3264, Dropdownlisten!$A$3:$F$143, 2, FALSE))</f>
        <v>POI</v>
      </c>
      <c r="C3264" s="117">
        <f>IF(ISERROR(VLOOKUP($A3264, Dropdownlisten!$A$3:$F$143, 3, FALSE)), "", VLOOKUP($A3264, Dropdownlisten!$A$3:$F$143, 3, FALSE))</f>
        <v>6000</v>
      </c>
      <c r="D3264" s="117" t="str">
        <f>IF(ISERROR(VLOOKUP($A3264, Dropdownlisten!$A$3:$F$143, 4, FALSE)), "", VLOOKUP($A3264, Dropdownlisten!$A$3:$F$143, 4, FALSE))</f>
        <v>UnterhaltungSportNaherholung</v>
      </c>
      <c r="E3264" s="117" t="str">
        <f>IF(ISERROR(VLOOKUP($A3264, Dropdownlisten!$A$3:$F$143, 5, FALSE)), "", VLOOKUP($A3264, Dropdownlisten!$A$3:$F$143, 5, FALSE))</f>
        <v>6000_003</v>
      </c>
      <c r="F3264" s="117" t="str">
        <f>IF(ISERROR(VLOOKUP($A3264, Dropdownlisten!$A$3:$F$143, 6, FALSE)), "", VLOOKUP($A3264, Dropdownlisten!$A$3:$F$143, 6, FALSE))</f>
        <v>BibliothekBuchhandlung</v>
      </c>
      <c r="G3264" s="117" t="str">
        <f>VLOOKUP(E3264,Datenstruktur_fuer_R!$D$2:$F$141,3,FALSE)</f>
        <v>Point</v>
      </c>
      <c r="H3264" s="120" t="s">
        <v>291</v>
      </c>
      <c r="I3264" s="26" t="s">
        <v>873</v>
      </c>
      <c r="J3264" s="26" t="s">
        <v>1811</v>
      </c>
      <c r="K3264" s="5" t="s">
        <v>874</v>
      </c>
      <c r="L3264" s="5"/>
      <c r="M3264" s="5">
        <v>1</v>
      </c>
      <c r="N3264" s="5" t="s">
        <v>1173</v>
      </c>
    </row>
    <row r="3265" spans="1:14" x14ac:dyDescent="0.35">
      <c r="A3265" s="5" t="s">
        <v>1054</v>
      </c>
      <c r="B3265" s="117" t="str">
        <f>IF(ISERROR(VLOOKUP($A3265, Dropdownlisten!$A$3:$F$143, 2, FALSE)), "", VLOOKUP($A3265, Dropdownlisten!$A$3:$F$143, 2, FALSE))</f>
        <v>POI</v>
      </c>
      <c r="C3265" s="117">
        <f>IF(ISERROR(VLOOKUP($A3265, Dropdownlisten!$A$3:$F$143, 3, FALSE)), "", VLOOKUP($A3265, Dropdownlisten!$A$3:$F$143, 3, FALSE))</f>
        <v>6000</v>
      </c>
      <c r="D3265" s="117" t="str">
        <f>IF(ISERROR(VLOOKUP($A3265, Dropdownlisten!$A$3:$F$143, 4, FALSE)), "", VLOOKUP($A3265, Dropdownlisten!$A$3:$F$143, 4, FALSE))</f>
        <v>UnterhaltungSportNaherholung</v>
      </c>
      <c r="E3265" s="117" t="str">
        <f>IF(ISERROR(VLOOKUP($A3265, Dropdownlisten!$A$3:$F$143, 5, FALSE)), "", VLOOKUP($A3265, Dropdownlisten!$A$3:$F$143, 5, FALSE))</f>
        <v>6000_003</v>
      </c>
      <c r="F3265" s="117" t="str">
        <f>IF(ISERROR(VLOOKUP($A3265, Dropdownlisten!$A$3:$F$143, 6, FALSE)), "", VLOOKUP($A3265, Dropdownlisten!$A$3:$F$143, 6, FALSE))</f>
        <v>BibliothekBuchhandlung</v>
      </c>
      <c r="G3265" s="117" t="str">
        <f>VLOOKUP(E3265,Datenstruktur_fuer_R!$D$2:$F$141,3,FALSE)</f>
        <v>Point</v>
      </c>
      <c r="H3265" s="120" t="s">
        <v>288</v>
      </c>
      <c r="I3265" s="26" t="s">
        <v>873</v>
      </c>
      <c r="J3265" s="26" t="s">
        <v>1811</v>
      </c>
      <c r="K3265" s="5" t="s">
        <v>81</v>
      </c>
      <c r="L3265" s="5"/>
      <c r="M3265" s="5">
        <v>1</v>
      </c>
      <c r="N3265" s="5" t="s">
        <v>1173</v>
      </c>
    </row>
    <row r="3266" spans="1:14" x14ac:dyDescent="0.35">
      <c r="A3266" s="5" t="s">
        <v>1054</v>
      </c>
      <c r="B3266" s="117" t="str">
        <f>IF(ISERROR(VLOOKUP($A3266, Dropdownlisten!$A$3:$F$143, 2, FALSE)), "", VLOOKUP($A3266, Dropdownlisten!$A$3:$F$143, 2, FALSE))</f>
        <v>POI</v>
      </c>
      <c r="C3266" s="117">
        <f>IF(ISERROR(VLOOKUP($A3266, Dropdownlisten!$A$3:$F$143, 3, FALSE)), "", VLOOKUP($A3266, Dropdownlisten!$A$3:$F$143, 3, FALSE))</f>
        <v>6000</v>
      </c>
      <c r="D3266" s="117" t="str">
        <f>IF(ISERROR(VLOOKUP($A3266, Dropdownlisten!$A$3:$F$143, 4, FALSE)), "", VLOOKUP($A3266, Dropdownlisten!$A$3:$F$143, 4, FALSE))</f>
        <v>UnterhaltungSportNaherholung</v>
      </c>
      <c r="E3266" s="117" t="str">
        <f>IF(ISERROR(VLOOKUP($A3266, Dropdownlisten!$A$3:$F$143, 5, FALSE)), "", VLOOKUP($A3266, Dropdownlisten!$A$3:$F$143, 5, FALSE))</f>
        <v>6000_003</v>
      </c>
      <c r="F3266" s="117" t="str">
        <f>IF(ISERROR(VLOOKUP($A3266, Dropdownlisten!$A$3:$F$143, 6, FALSE)), "", VLOOKUP($A3266, Dropdownlisten!$A$3:$F$143, 6, FALSE))</f>
        <v>BibliothekBuchhandlung</v>
      </c>
      <c r="G3266" s="117" t="str">
        <f>VLOOKUP(E3266,Datenstruktur_fuer_R!$D$2:$F$141,3,FALSE)</f>
        <v>Point</v>
      </c>
      <c r="H3266" s="120" t="s">
        <v>289</v>
      </c>
      <c r="I3266" s="26" t="s">
        <v>873</v>
      </c>
      <c r="J3266" s="26" t="s">
        <v>1811</v>
      </c>
      <c r="K3266" s="5" t="s">
        <v>977</v>
      </c>
      <c r="L3266" s="5"/>
      <c r="M3266" s="5">
        <v>1</v>
      </c>
      <c r="N3266" s="5" t="s">
        <v>1173</v>
      </c>
    </row>
    <row r="3267" spans="1:14" x14ac:dyDescent="0.35">
      <c r="A3267" s="5" t="s">
        <v>1054</v>
      </c>
      <c r="B3267" s="117" t="str">
        <f>IF(ISERROR(VLOOKUP($A3267, Dropdownlisten!$A$3:$F$143, 2, FALSE)), "", VLOOKUP($A3267, Dropdownlisten!$A$3:$F$143, 2, FALSE))</f>
        <v>POI</v>
      </c>
      <c r="C3267" s="117">
        <f>IF(ISERROR(VLOOKUP($A3267, Dropdownlisten!$A$3:$F$143, 3, FALSE)), "", VLOOKUP($A3267, Dropdownlisten!$A$3:$F$143, 3, FALSE))</f>
        <v>6000</v>
      </c>
      <c r="D3267" s="117" t="str">
        <f>IF(ISERROR(VLOOKUP($A3267, Dropdownlisten!$A$3:$F$143, 4, FALSE)), "", VLOOKUP($A3267, Dropdownlisten!$A$3:$F$143, 4, FALSE))</f>
        <v>UnterhaltungSportNaherholung</v>
      </c>
      <c r="E3267" s="117" t="str">
        <f>IF(ISERROR(VLOOKUP($A3267, Dropdownlisten!$A$3:$F$143, 5, FALSE)), "", VLOOKUP($A3267, Dropdownlisten!$A$3:$F$143, 5, FALSE))</f>
        <v>6000_003</v>
      </c>
      <c r="F3267" s="117" t="str">
        <f>IF(ISERROR(VLOOKUP($A3267, Dropdownlisten!$A$3:$F$143, 6, FALSE)), "", VLOOKUP($A3267, Dropdownlisten!$A$3:$F$143, 6, FALSE))</f>
        <v>BibliothekBuchhandlung</v>
      </c>
      <c r="G3267" s="117" t="str">
        <f>VLOOKUP(E3267,Datenstruktur_fuer_R!$D$2:$F$141,3,FALSE)</f>
        <v>Point</v>
      </c>
      <c r="H3267" s="120" t="s">
        <v>689</v>
      </c>
      <c r="I3267" s="26" t="s">
        <v>873</v>
      </c>
      <c r="J3267" s="26" t="s">
        <v>1812</v>
      </c>
      <c r="K3267" s="5"/>
      <c r="L3267" s="5"/>
      <c r="M3267" s="5">
        <v>1</v>
      </c>
      <c r="N3267" s="5" t="s">
        <v>1173</v>
      </c>
    </row>
    <row r="3268" spans="1:14" x14ac:dyDescent="0.35">
      <c r="A3268" s="5" t="s">
        <v>1054</v>
      </c>
      <c r="B3268" s="117" t="str">
        <f>IF(ISERROR(VLOOKUP($A3268, Dropdownlisten!$A$3:$F$143, 2, FALSE)), "", VLOOKUP($A3268, Dropdownlisten!$A$3:$F$143, 2, FALSE))</f>
        <v>POI</v>
      </c>
      <c r="C3268" s="117">
        <f>IF(ISERROR(VLOOKUP($A3268, Dropdownlisten!$A$3:$F$143, 3, FALSE)), "", VLOOKUP($A3268, Dropdownlisten!$A$3:$F$143, 3, FALSE))</f>
        <v>6000</v>
      </c>
      <c r="D3268" s="117" t="str">
        <f>IF(ISERROR(VLOOKUP($A3268, Dropdownlisten!$A$3:$F$143, 4, FALSE)), "", VLOOKUP($A3268, Dropdownlisten!$A$3:$F$143, 4, FALSE))</f>
        <v>UnterhaltungSportNaherholung</v>
      </c>
      <c r="E3268" s="117" t="str">
        <f>IF(ISERROR(VLOOKUP($A3268, Dropdownlisten!$A$3:$F$143, 5, FALSE)), "", VLOOKUP($A3268, Dropdownlisten!$A$3:$F$143, 5, FALSE))</f>
        <v>6000_003</v>
      </c>
      <c r="F3268" s="117" t="str">
        <f>IF(ISERROR(VLOOKUP($A3268, Dropdownlisten!$A$3:$F$143, 6, FALSE)), "", VLOOKUP($A3268, Dropdownlisten!$A$3:$F$143, 6, FALSE))</f>
        <v>BibliothekBuchhandlung</v>
      </c>
      <c r="G3268" s="117" t="str">
        <f>VLOOKUP(E3268,Datenstruktur_fuer_R!$D$2:$F$141,3,FALSE)</f>
        <v>Point</v>
      </c>
      <c r="H3268" s="120" t="s">
        <v>293</v>
      </c>
      <c r="I3268" s="26" t="s">
        <v>873</v>
      </c>
      <c r="J3268" s="26" t="s">
        <v>1812</v>
      </c>
      <c r="K3268" s="5" t="s">
        <v>875</v>
      </c>
      <c r="L3268" s="5"/>
      <c r="M3268" s="5">
        <v>1</v>
      </c>
      <c r="N3268" s="5" t="s">
        <v>1173</v>
      </c>
    </row>
    <row r="3269" spans="1:14" x14ac:dyDescent="0.35">
      <c r="A3269" s="5" t="s">
        <v>1054</v>
      </c>
      <c r="B3269" s="117" t="str">
        <f>IF(ISERROR(VLOOKUP($A3269, Dropdownlisten!$A$3:$F$143, 2, FALSE)), "", VLOOKUP($A3269, Dropdownlisten!$A$3:$F$143, 2, FALSE))</f>
        <v>POI</v>
      </c>
      <c r="C3269" s="117">
        <f>IF(ISERROR(VLOOKUP($A3269, Dropdownlisten!$A$3:$F$143, 3, FALSE)), "", VLOOKUP($A3269, Dropdownlisten!$A$3:$F$143, 3, FALSE))</f>
        <v>6000</v>
      </c>
      <c r="D3269" s="117" t="str">
        <f>IF(ISERROR(VLOOKUP($A3269, Dropdownlisten!$A$3:$F$143, 4, FALSE)), "", VLOOKUP($A3269, Dropdownlisten!$A$3:$F$143, 4, FALSE))</f>
        <v>UnterhaltungSportNaherholung</v>
      </c>
      <c r="E3269" s="117" t="str">
        <f>IF(ISERROR(VLOOKUP($A3269, Dropdownlisten!$A$3:$F$143, 5, FALSE)), "", VLOOKUP($A3269, Dropdownlisten!$A$3:$F$143, 5, FALSE))</f>
        <v>6000_003</v>
      </c>
      <c r="F3269" s="117" t="str">
        <f>IF(ISERROR(VLOOKUP($A3269, Dropdownlisten!$A$3:$F$143, 6, FALSE)), "", VLOOKUP($A3269, Dropdownlisten!$A$3:$F$143, 6, FALSE))</f>
        <v>BibliothekBuchhandlung</v>
      </c>
      <c r="G3269" s="117" t="str">
        <f>VLOOKUP(E3269,Datenstruktur_fuer_R!$D$2:$F$141,3,FALSE)</f>
        <v>Point</v>
      </c>
      <c r="H3269" s="120" t="s">
        <v>288</v>
      </c>
      <c r="I3269" s="26" t="s">
        <v>873</v>
      </c>
      <c r="J3269" s="26" t="s">
        <v>1812</v>
      </c>
      <c r="K3269" s="5" t="s">
        <v>81</v>
      </c>
      <c r="L3269" s="5"/>
      <c r="M3269" s="5">
        <v>1</v>
      </c>
      <c r="N3269" s="5" t="s">
        <v>1173</v>
      </c>
    </row>
    <row r="3270" spans="1:14" x14ac:dyDescent="0.35">
      <c r="A3270" s="5" t="s">
        <v>1054</v>
      </c>
      <c r="B3270" s="117" t="str">
        <f>IF(ISERROR(VLOOKUP($A3270, Dropdownlisten!$A$3:$F$143, 2, FALSE)), "", VLOOKUP($A3270, Dropdownlisten!$A$3:$F$143, 2, FALSE))</f>
        <v>POI</v>
      </c>
      <c r="C3270" s="117">
        <f>IF(ISERROR(VLOOKUP($A3270, Dropdownlisten!$A$3:$F$143, 3, FALSE)), "", VLOOKUP($A3270, Dropdownlisten!$A$3:$F$143, 3, FALSE))</f>
        <v>6000</v>
      </c>
      <c r="D3270" s="117" t="str">
        <f>IF(ISERROR(VLOOKUP($A3270, Dropdownlisten!$A$3:$F$143, 4, FALSE)), "", VLOOKUP($A3270, Dropdownlisten!$A$3:$F$143, 4, FALSE))</f>
        <v>UnterhaltungSportNaherholung</v>
      </c>
      <c r="E3270" s="117" t="str">
        <f>IF(ISERROR(VLOOKUP($A3270, Dropdownlisten!$A$3:$F$143, 5, FALSE)), "", VLOOKUP($A3270, Dropdownlisten!$A$3:$F$143, 5, FALSE))</f>
        <v>6000_003</v>
      </c>
      <c r="F3270" s="117" t="str">
        <f>IF(ISERROR(VLOOKUP($A3270, Dropdownlisten!$A$3:$F$143, 6, FALSE)), "", VLOOKUP($A3270, Dropdownlisten!$A$3:$F$143, 6, FALSE))</f>
        <v>BibliothekBuchhandlung</v>
      </c>
      <c r="G3270" s="117" t="str">
        <f>VLOOKUP(E3270,Datenstruktur_fuer_R!$D$2:$F$141,3,FALSE)</f>
        <v>Point</v>
      </c>
      <c r="H3270" s="120" t="s">
        <v>289</v>
      </c>
      <c r="I3270" s="26" t="s">
        <v>873</v>
      </c>
      <c r="J3270" s="26" t="s">
        <v>1812</v>
      </c>
      <c r="K3270" s="5" t="s">
        <v>977</v>
      </c>
      <c r="L3270" s="5"/>
      <c r="M3270" s="5">
        <v>1</v>
      </c>
      <c r="N3270" s="5" t="s">
        <v>1173</v>
      </c>
    </row>
    <row r="3271" spans="1:14" x14ac:dyDescent="0.35">
      <c r="A3271" s="5" t="s">
        <v>1054</v>
      </c>
      <c r="B3271" s="117" t="str">
        <f>IF(ISERROR(VLOOKUP($A3271, Dropdownlisten!$A$3:$F$143, 2, FALSE)), "", VLOOKUP($A3271, Dropdownlisten!$A$3:$F$143, 2, FALSE))</f>
        <v>POI</v>
      </c>
      <c r="C3271" s="117">
        <f>IF(ISERROR(VLOOKUP($A3271, Dropdownlisten!$A$3:$F$143, 3, FALSE)), "", VLOOKUP($A3271, Dropdownlisten!$A$3:$F$143, 3, FALSE))</f>
        <v>6000</v>
      </c>
      <c r="D3271" s="117" t="str">
        <f>IF(ISERROR(VLOOKUP($A3271, Dropdownlisten!$A$3:$F$143, 4, FALSE)), "", VLOOKUP($A3271, Dropdownlisten!$A$3:$F$143, 4, FALSE))</f>
        <v>UnterhaltungSportNaherholung</v>
      </c>
      <c r="E3271" s="117" t="str">
        <f>IF(ISERROR(VLOOKUP($A3271, Dropdownlisten!$A$3:$F$143, 5, FALSE)), "", VLOOKUP($A3271, Dropdownlisten!$A$3:$F$143, 5, FALSE))</f>
        <v>6000_003</v>
      </c>
      <c r="F3271" s="117" t="str">
        <f>IF(ISERROR(VLOOKUP($A3271, Dropdownlisten!$A$3:$F$143, 6, FALSE)), "", VLOOKUP($A3271, Dropdownlisten!$A$3:$F$143, 6, FALSE))</f>
        <v>BibliothekBuchhandlung</v>
      </c>
      <c r="G3271" s="117" t="str">
        <f>VLOOKUP(E3271,Datenstruktur_fuer_R!$D$2:$F$141,3,FALSE)</f>
        <v>Point</v>
      </c>
      <c r="H3271" s="120" t="s">
        <v>463</v>
      </c>
      <c r="I3271" s="26" t="s">
        <v>873</v>
      </c>
      <c r="J3271" s="26" t="s">
        <v>1812</v>
      </c>
      <c r="K3271" s="5" t="s">
        <v>463</v>
      </c>
      <c r="L3271" s="5"/>
      <c r="M3271" s="5">
        <v>1</v>
      </c>
      <c r="N3271" s="5" t="s">
        <v>1173</v>
      </c>
    </row>
    <row r="3272" spans="1:14" x14ac:dyDescent="0.35">
      <c r="A3272" s="5" t="s">
        <v>1054</v>
      </c>
      <c r="B3272" s="117" t="str">
        <f>IF(ISERROR(VLOOKUP($A3272, Dropdownlisten!$A$3:$F$143, 2, FALSE)), "", VLOOKUP($A3272, Dropdownlisten!$A$3:$F$143, 2, FALSE))</f>
        <v>POI</v>
      </c>
      <c r="C3272" s="117">
        <f>IF(ISERROR(VLOOKUP($A3272, Dropdownlisten!$A$3:$F$143, 3, FALSE)), "", VLOOKUP($A3272, Dropdownlisten!$A$3:$F$143, 3, FALSE))</f>
        <v>6000</v>
      </c>
      <c r="D3272" s="117" t="str">
        <f>IF(ISERROR(VLOOKUP($A3272, Dropdownlisten!$A$3:$F$143, 4, FALSE)), "", VLOOKUP($A3272, Dropdownlisten!$A$3:$F$143, 4, FALSE))</f>
        <v>UnterhaltungSportNaherholung</v>
      </c>
      <c r="E3272" s="117" t="str">
        <f>IF(ISERROR(VLOOKUP($A3272, Dropdownlisten!$A$3:$F$143, 5, FALSE)), "", VLOOKUP($A3272, Dropdownlisten!$A$3:$F$143, 5, FALSE))</f>
        <v>6000_003</v>
      </c>
      <c r="F3272" s="117" t="str">
        <f>IF(ISERROR(VLOOKUP($A3272, Dropdownlisten!$A$3:$F$143, 6, FALSE)), "", VLOOKUP($A3272, Dropdownlisten!$A$3:$F$143, 6, FALSE))</f>
        <v>BibliothekBuchhandlung</v>
      </c>
      <c r="G3272" s="117" t="str">
        <f>VLOOKUP(E3272,Datenstruktur_fuer_R!$D$2:$F$141,3,FALSE)</f>
        <v>Point</v>
      </c>
      <c r="H3272" s="120" t="s">
        <v>290</v>
      </c>
      <c r="I3272" s="26" t="s">
        <v>873</v>
      </c>
      <c r="J3272" s="26" t="s">
        <v>1812</v>
      </c>
      <c r="K3272" s="5" t="s">
        <v>290</v>
      </c>
      <c r="L3272" s="5"/>
      <c r="M3272" s="5">
        <v>1</v>
      </c>
      <c r="N3272" s="5" t="s">
        <v>1173</v>
      </c>
    </row>
    <row r="3273" spans="1:14" x14ac:dyDescent="0.35">
      <c r="A3273" s="5" t="s">
        <v>1054</v>
      </c>
      <c r="B3273" s="117" t="str">
        <f>IF(ISERROR(VLOOKUP($A3273, Dropdownlisten!$A$3:$F$143, 2, FALSE)), "", VLOOKUP($A3273, Dropdownlisten!$A$3:$F$143, 2, FALSE))</f>
        <v>POI</v>
      </c>
      <c r="C3273" s="117">
        <f>IF(ISERROR(VLOOKUP($A3273, Dropdownlisten!$A$3:$F$143, 3, FALSE)), "", VLOOKUP($A3273, Dropdownlisten!$A$3:$F$143, 3, FALSE))</f>
        <v>6000</v>
      </c>
      <c r="D3273" s="117" t="str">
        <f>IF(ISERROR(VLOOKUP($A3273, Dropdownlisten!$A$3:$F$143, 4, FALSE)), "", VLOOKUP($A3273, Dropdownlisten!$A$3:$F$143, 4, FALSE))</f>
        <v>UnterhaltungSportNaherholung</v>
      </c>
      <c r="E3273" s="117" t="str">
        <f>IF(ISERROR(VLOOKUP($A3273, Dropdownlisten!$A$3:$F$143, 5, FALSE)), "", VLOOKUP($A3273, Dropdownlisten!$A$3:$F$143, 5, FALSE))</f>
        <v>6000_003</v>
      </c>
      <c r="F3273" s="117" t="str">
        <f>IF(ISERROR(VLOOKUP($A3273, Dropdownlisten!$A$3:$F$143, 6, FALSE)), "", VLOOKUP($A3273, Dropdownlisten!$A$3:$F$143, 6, FALSE))</f>
        <v>BibliothekBuchhandlung</v>
      </c>
      <c r="G3273" s="117" t="str">
        <f>VLOOKUP(E3273,Datenstruktur_fuer_R!$D$2:$F$141,3,FALSE)</f>
        <v>Point</v>
      </c>
      <c r="H3273" s="120" t="s">
        <v>291</v>
      </c>
      <c r="I3273" s="26" t="s">
        <v>873</v>
      </c>
      <c r="J3273" s="26" t="s">
        <v>1812</v>
      </c>
      <c r="K3273" s="5" t="s">
        <v>874</v>
      </c>
      <c r="L3273" s="5"/>
      <c r="M3273" s="5">
        <v>1</v>
      </c>
      <c r="N3273" s="5" t="s">
        <v>1173</v>
      </c>
    </row>
    <row r="3274" spans="1:14" x14ac:dyDescent="0.35">
      <c r="A3274" s="5" t="s">
        <v>863</v>
      </c>
      <c r="B3274" s="117" t="str">
        <f>IF(ISERROR(VLOOKUP($A3274, Dropdownlisten!$A$3:$F$143, 2, FALSE)), "", VLOOKUP($A3274, Dropdownlisten!$A$3:$F$143, 2, FALSE))</f>
        <v>POI</v>
      </c>
      <c r="C3274" s="117">
        <f>IF(ISERROR(VLOOKUP($A3274, Dropdownlisten!$A$3:$F$143, 3, FALSE)), "", VLOOKUP($A3274, Dropdownlisten!$A$3:$F$143, 3, FALSE))</f>
        <v>7000</v>
      </c>
      <c r="D3274" s="117" t="str">
        <f>IF(ISERROR(VLOOKUP($A3274, Dropdownlisten!$A$3:$F$143, 4, FALSE)), "", VLOOKUP($A3274, Dropdownlisten!$A$3:$F$143, 4, FALSE))</f>
        <v>EinkaufenDienstleistung</v>
      </c>
      <c r="E3274" s="117" t="str">
        <f>IF(ISERROR(VLOOKUP($A3274, Dropdownlisten!$A$3:$F$143, 5, FALSE)), "", VLOOKUP($A3274, Dropdownlisten!$A$3:$F$143, 5, FALSE))</f>
        <v>7000_003</v>
      </c>
      <c r="F3274" s="117" t="str">
        <f>IF(ISERROR(VLOOKUP($A3274, Dropdownlisten!$A$3:$F$143, 6, FALSE)), "", VLOOKUP($A3274, Dropdownlisten!$A$3:$F$143, 6, FALSE))</f>
        <v>EinkaufszentrumSonstigeShopping</v>
      </c>
      <c r="G3274" s="117" t="str">
        <f>VLOOKUP(E3274,Datenstruktur_fuer_R!$D$2:$F$141,3,FALSE)</f>
        <v>Point</v>
      </c>
      <c r="H3274" s="120" t="s">
        <v>689</v>
      </c>
      <c r="I3274" s="26" t="s">
        <v>873</v>
      </c>
      <c r="J3274" s="26" t="s">
        <v>1813</v>
      </c>
      <c r="L3274" s="5"/>
      <c r="M3274" s="5">
        <v>1</v>
      </c>
      <c r="N3274" s="5" t="s">
        <v>1173</v>
      </c>
    </row>
    <row r="3275" spans="1:14" x14ac:dyDescent="0.35">
      <c r="A3275" s="5" t="s">
        <v>863</v>
      </c>
      <c r="B3275" s="117" t="str">
        <f>IF(ISERROR(VLOOKUP($A3275, Dropdownlisten!$A$3:$F$143, 2, FALSE)), "", VLOOKUP($A3275, Dropdownlisten!$A$3:$F$143, 2, FALSE))</f>
        <v>POI</v>
      </c>
      <c r="C3275" s="117">
        <f>IF(ISERROR(VLOOKUP($A3275, Dropdownlisten!$A$3:$F$143, 3, FALSE)), "", VLOOKUP($A3275, Dropdownlisten!$A$3:$F$143, 3, FALSE))</f>
        <v>7000</v>
      </c>
      <c r="D3275" s="117" t="str">
        <f>IF(ISERROR(VLOOKUP($A3275, Dropdownlisten!$A$3:$F$143, 4, FALSE)), "", VLOOKUP($A3275, Dropdownlisten!$A$3:$F$143, 4, FALSE))</f>
        <v>EinkaufenDienstleistung</v>
      </c>
      <c r="E3275" s="117" t="str">
        <f>IF(ISERROR(VLOOKUP($A3275, Dropdownlisten!$A$3:$F$143, 5, FALSE)), "", VLOOKUP($A3275, Dropdownlisten!$A$3:$F$143, 5, FALSE))</f>
        <v>7000_003</v>
      </c>
      <c r="F3275" s="117" t="str">
        <f>IF(ISERROR(VLOOKUP($A3275, Dropdownlisten!$A$3:$F$143, 6, FALSE)), "", VLOOKUP($A3275, Dropdownlisten!$A$3:$F$143, 6, FALSE))</f>
        <v>EinkaufszentrumSonstigeShopping</v>
      </c>
      <c r="G3275" s="117" t="str">
        <f>VLOOKUP(E3275,Datenstruktur_fuer_R!$D$2:$F$141,3,FALSE)</f>
        <v>Point</v>
      </c>
      <c r="H3275" s="120" t="s">
        <v>288</v>
      </c>
      <c r="I3275" s="26" t="s">
        <v>873</v>
      </c>
      <c r="J3275" s="26" t="s">
        <v>1813</v>
      </c>
      <c r="K3275" s="5" t="s">
        <v>81</v>
      </c>
      <c r="L3275" s="5"/>
      <c r="M3275" s="5">
        <v>1</v>
      </c>
      <c r="N3275" s="5" t="s">
        <v>1173</v>
      </c>
    </row>
    <row r="3276" spans="1:14" x14ac:dyDescent="0.35">
      <c r="A3276" s="5" t="s">
        <v>863</v>
      </c>
      <c r="B3276" s="117" t="str">
        <f>IF(ISERROR(VLOOKUP($A3276, Dropdownlisten!$A$3:$F$143, 2, FALSE)), "", VLOOKUP($A3276, Dropdownlisten!$A$3:$F$143, 2, FALSE))</f>
        <v>POI</v>
      </c>
      <c r="C3276" s="117">
        <f>IF(ISERROR(VLOOKUP($A3276, Dropdownlisten!$A$3:$F$143, 3, FALSE)), "", VLOOKUP($A3276, Dropdownlisten!$A$3:$F$143, 3, FALSE))</f>
        <v>7000</v>
      </c>
      <c r="D3276" s="117" t="str">
        <f>IF(ISERROR(VLOOKUP($A3276, Dropdownlisten!$A$3:$F$143, 4, FALSE)), "", VLOOKUP($A3276, Dropdownlisten!$A$3:$F$143, 4, FALSE))</f>
        <v>EinkaufenDienstleistung</v>
      </c>
      <c r="E3276" s="117" t="str">
        <f>IF(ISERROR(VLOOKUP($A3276, Dropdownlisten!$A$3:$F$143, 5, FALSE)), "", VLOOKUP($A3276, Dropdownlisten!$A$3:$F$143, 5, FALSE))</f>
        <v>7000_003</v>
      </c>
      <c r="F3276" s="117" t="str">
        <f>IF(ISERROR(VLOOKUP($A3276, Dropdownlisten!$A$3:$F$143, 6, FALSE)), "", VLOOKUP($A3276, Dropdownlisten!$A$3:$F$143, 6, FALSE))</f>
        <v>EinkaufszentrumSonstigeShopping</v>
      </c>
      <c r="G3276" s="117" t="str">
        <f>VLOOKUP(E3276,Datenstruktur_fuer_R!$D$2:$F$141,3,FALSE)</f>
        <v>Point</v>
      </c>
      <c r="H3276" s="120" t="s">
        <v>289</v>
      </c>
      <c r="I3276" s="26" t="s">
        <v>873</v>
      </c>
      <c r="J3276" s="26" t="s">
        <v>1813</v>
      </c>
      <c r="K3276" s="5" t="s">
        <v>977</v>
      </c>
      <c r="L3276" s="5"/>
      <c r="M3276" s="5">
        <v>1</v>
      </c>
      <c r="N3276" s="5" t="s">
        <v>1173</v>
      </c>
    </row>
    <row r="3277" spans="1:14" x14ac:dyDescent="0.35">
      <c r="A3277" s="5" t="s">
        <v>863</v>
      </c>
      <c r="B3277" s="117" t="str">
        <f>IF(ISERROR(VLOOKUP($A3277, Dropdownlisten!$A$3:$F$143, 2, FALSE)), "", VLOOKUP($A3277, Dropdownlisten!$A$3:$F$143, 2, FALSE))</f>
        <v>POI</v>
      </c>
      <c r="C3277" s="117">
        <f>IF(ISERROR(VLOOKUP($A3277, Dropdownlisten!$A$3:$F$143, 3, FALSE)), "", VLOOKUP($A3277, Dropdownlisten!$A$3:$F$143, 3, FALSE))</f>
        <v>7000</v>
      </c>
      <c r="D3277" s="117" t="str">
        <f>IF(ISERROR(VLOOKUP($A3277, Dropdownlisten!$A$3:$F$143, 4, FALSE)), "", VLOOKUP($A3277, Dropdownlisten!$A$3:$F$143, 4, FALSE))</f>
        <v>EinkaufenDienstleistung</v>
      </c>
      <c r="E3277" s="117" t="str">
        <f>IF(ISERROR(VLOOKUP($A3277, Dropdownlisten!$A$3:$F$143, 5, FALSE)), "", VLOOKUP($A3277, Dropdownlisten!$A$3:$F$143, 5, FALSE))</f>
        <v>7000_003</v>
      </c>
      <c r="F3277" s="117" t="str">
        <f>IF(ISERROR(VLOOKUP($A3277, Dropdownlisten!$A$3:$F$143, 6, FALSE)), "", VLOOKUP($A3277, Dropdownlisten!$A$3:$F$143, 6, FALSE))</f>
        <v>EinkaufszentrumSonstigeShopping</v>
      </c>
      <c r="G3277" s="117" t="str">
        <f>VLOOKUP(E3277,Datenstruktur_fuer_R!$D$2:$F$141,3,FALSE)</f>
        <v>Point</v>
      </c>
      <c r="H3277" s="120" t="s">
        <v>463</v>
      </c>
      <c r="I3277" s="26" t="s">
        <v>873</v>
      </c>
      <c r="J3277" s="26" t="s">
        <v>1813</v>
      </c>
      <c r="K3277" s="5" t="s">
        <v>463</v>
      </c>
      <c r="L3277" s="5"/>
      <c r="M3277" s="5">
        <v>1</v>
      </c>
      <c r="N3277" s="5" t="s">
        <v>1173</v>
      </c>
    </row>
    <row r="3278" spans="1:14" x14ac:dyDescent="0.35">
      <c r="A3278" s="5" t="s">
        <v>863</v>
      </c>
      <c r="B3278" s="117" t="str">
        <f>IF(ISERROR(VLOOKUP($A3278, Dropdownlisten!$A$3:$F$143, 2, FALSE)), "", VLOOKUP($A3278, Dropdownlisten!$A$3:$F$143, 2, FALSE))</f>
        <v>POI</v>
      </c>
      <c r="C3278" s="117">
        <f>IF(ISERROR(VLOOKUP($A3278, Dropdownlisten!$A$3:$F$143, 3, FALSE)), "", VLOOKUP($A3278, Dropdownlisten!$A$3:$F$143, 3, FALSE))</f>
        <v>7000</v>
      </c>
      <c r="D3278" s="117" t="str">
        <f>IF(ISERROR(VLOOKUP($A3278, Dropdownlisten!$A$3:$F$143, 4, FALSE)), "", VLOOKUP($A3278, Dropdownlisten!$A$3:$F$143, 4, FALSE))</f>
        <v>EinkaufenDienstleistung</v>
      </c>
      <c r="E3278" s="117" t="str">
        <f>IF(ISERROR(VLOOKUP($A3278, Dropdownlisten!$A$3:$F$143, 5, FALSE)), "", VLOOKUP($A3278, Dropdownlisten!$A$3:$F$143, 5, FALSE))</f>
        <v>7000_003</v>
      </c>
      <c r="F3278" s="117" t="str">
        <f>IF(ISERROR(VLOOKUP($A3278, Dropdownlisten!$A$3:$F$143, 6, FALSE)), "", VLOOKUP($A3278, Dropdownlisten!$A$3:$F$143, 6, FALSE))</f>
        <v>EinkaufszentrumSonstigeShopping</v>
      </c>
      <c r="G3278" s="117" t="str">
        <f>VLOOKUP(E3278,Datenstruktur_fuer_R!$D$2:$F$141,3,FALSE)</f>
        <v>Point</v>
      </c>
      <c r="H3278" s="120" t="s">
        <v>290</v>
      </c>
      <c r="I3278" s="26" t="s">
        <v>873</v>
      </c>
      <c r="J3278" s="26" t="s">
        <v>1813</v>
      </c>
      <c r="K3278" s="5" t="s">
        <v>290</v>
      </c>
      <c r="L3278" s="5"/>
      <c r="M3278" s="5">
        <v>1</v>
      </c>
      <c r="N3278" s="5" t="s">
        <v>1173</v>
      </c>
    </row>
    <row r="3279" spans="1:14" x14ac:dyDescent="0.35">
      <c r="A3279" s="5" t="s">
        <v>863</v>
      </c>
      <c r="B3279" s="117" t="str">
        <f>IF(ISERROR(VLOOKUP($A3279, Dropdownlisten!$A$3:$F$143, 2, FALSE)), "", VLOOKUP($A3279, Dropdownlisten!$A$3:$F$143, 2, FALSE))</f>
        <v>POI</v>
      </c>
      <c r="C3279" s="117">
        <f>IF(ISERROR(VLOOKUP($A3279, Dropdownlisten!$A$3:$F$143, 3, FALSE)), "", VLOOKUP($A3279, Dropdownlisten!$A$3:$F$143, 3, FALSE))</f>
        <v>7000</v>
      </c>
      <c r="D3279" s="117" t="str">
        <f>IF(ISERROR(VLOOKUP($A3279, Dropdownlisten!$A$3:$F$143, 4, FALSE)), "", VLOOKUP($A3279, Dropdownlisten!$A$3:$F$143, 4, FALSE))</f>
        <v>EinkaufenDienstleistung</v>
      </c>
      <c r="E3279" s="117" t="str">
        <f>IF(ISERROR(VLOOKUP($A3279, Dropdownlisten!$A$3:$F$143, 5, FALSE)), "", VLOOKUP($A3279, Dropdownlisten!$A$3:$F$143, 5, FALSE))</f>
        <v>7000_003</v>
      </c>
      <c r="F3279" s="117" t="str">
        <f>IF(ISERROR(VLOOKUP($A3279, Dropdownlisten!$A$3:$F$143, 6, FALSE)), "", VLOOKUP($A3279, Dropdownlisten!$A$3:$F$143, 6, FALSE))</f>
        <v>EinkaufszentrumSonstigeShopping</v>
      </c>
      <c r="G3279" s="117" t="str">
        <f>VLOOKUP(E3279,Datenstruktur_fuer_R!$D$2:$F$141,3,FALSE)</f>
        <v>Point</v>
      </c>
      <c r="H3279" s="120" t="s">
        <v>291</v>
      </c>
      <c r="I3279" s="26" t="s">
        <v>873</v>
      </c>
      <c r="J3279" s="26" t="s">
        <v>1813</v>
      </c>
      <c r="K3279" s="5" t="s">
        <v>874</v>
      </c>
      <c r="L3279" s="5"/>
      <c r="M3279" s="5">
        <v>1</v>
      </c>
      <c r="N3279" s="5" t="s">
        <v>1173</v>
      </c>
    </row>
    <row r="3280" spans="1:14" x14ac:dyDescent="0.35">
      <c r="A3280" s="5" t="s">
        <v>863</v>
      </c>
      <c r="B3280" s="117" t="str">
        <f>IF(ISERROR(VLOOKUP($A3280, Dropdownlisten!$A$3:$F$143, 2, FALSE)), "", VLOOKUP($A3280, Dropdownlisten!$A$3:$F$143, 2, FALSE))</f>
        <v>POI</v>
      </c>
      <c r="C3280" s="117">
        <f>IF(ISERROR(VLOOKUP($A3280, Dropdownlisten!$A$3:$F$143, 3, FALSE)), "", VLOOKUP($A3280, Dropdownlisten!$A$3:$F$143, 3, FALSE))</f>
        <v>7000</v>
      </c>
      <c r="D3280" s="117" t="str">
        <f>IF(ISERROR(VLOOKUP($A3280, Dropdownlisten!$A$3:$F$143, 4, FALSE)), "", VLOOKUP($A3280, Dropdownlisten!$A$3:$F$143, 4, FALSE))</f>
        <v>EinkaufenDienstleistung</v>
      </c>
      <c r="E3280" s="117" t="str">
        <f>IF(ISERROR(VLOOKUP($A3280, Dropdownlisten!$A$3:$F$143, 5, FALSE)), "", VLOOKUP($A3280, Dropdownlisten!$A$3:$F$143, 5, FALSE))</f>
        <v>7000_003</v>
      </c>
      <c r="F3280" s="117" t="str">
        <f>IF(ISERROR(VLOOKUP($A3280, Dropdownlisten!$A$3:$F$143, 6, FALSE)), "", VLOOKUP($A3280, Dropdownlisten!$A$3:$F$143, 6, FALSE))</f>
        <v>EinkaufszentrumSonstigeShopping</v>
      </c>
      <c r="G3280" s="117" t="str">
        <f>VLOOKUP(E3280,Datenstruktur_fuer_R!$D$2:$F$141,3,FALSE)</f>
        <v>Point</v>
      </c>
      <c r="H3280" s="120" t="s">
        <v>689</v>
      </c>
      <c r="I3280" s="26" t="s">
        <v>873</v>
      </c>
      <c r="J3280" s="26" t="s">
        <v>1814</v>
      </c>
      <c r="K3280" s="5"/>
      <c r="L3280" s="5"/>
      <c r="M3280" s="5">
        <v>1</v>
      </c>
      <c r="N3280" s="5" t="s">
        <v>1173</v>
      </c>
    </row>
    <row r="3281" spans="1:14" x14ac:dyDescent="0.35">
      <c r="A3281" s="5" t="s">
        <v>863</v>
      </c>
      <c r="B3281" s="117" t="str">
        <f>IF(ISERROR(VLOOKUP($A3281, Dropdownlisten!$A$3:$F$143, 2, FALSE)), "", VLOOKUP($A3281, Dropdownlisten!$A$3:$F$143, 2, FALSE))</f>
        <v>POI</v>
      </c>
      <c r="C3281" s="117">
        <f>IF(ISERROR(VLOOKUP($A3281, Dropdownlisten!$A$3:$F$143, 3, FALSE)), "", VLOOKUP($A3281, Dropdownlisten!$A$3:$F$143, 3, FALSE))</f>
        <v>7000</v>
      </c>
      <c r="D3281" s="117" t="str">
        <f>IF(ISERROR(VLOOKUP($A3281, Dropdownlisten!$A$3:$F$143, 4, FALSE)), "", VLOOKUP($A3281, Dropdownlisten!$A$3:$F$143, 4, FALSE))</f>
        <v>EinkaufenDienstleistung</v>
      </c>
      <c r="E3281" s="117" t="str">
        <f>IF(ISERROR(VLOOKUP($A3281, Dropdownlisten!$A$3:$F$143, 5, FALSE)), "", VLOOKUP($A3281, Dropdownlisten!$A$3:$F$143, 5, FALSE))</f>
        <v>7000_003</v>
      </c>
      <c r="F3281" s="117" t="str">
        <f>IF(ISERROR(VLOOKUP($A3281, Dropdownlisten!$A$3:$F$143, 6, FALSE)), "", VLOOKUP($A3281, Dropdownlisten!$A$3:$F$143, 6, FALSE))</f>
        <v>EinkaufszentrumSonstigeShopping</v>
      </c>
      <c r="G3281" s="117" t="str">
        <f>VLOOKUP(E3281,Datenstruktur_fuer_R!$D$2:$F$141,3,FALSE)</f>
        <v>Point</v>
      </c>
      <c r="H3281" s="120" t="s">
        <v>293</v>
      </c>
      <c r="I3281" s="26" t="s">
        <v>873</v>
      </c>
      <c r="J3281" s="26" t="s">
        <v>1814</v>
      </c>
      <c r="K3281" s="5" t="s">
        <v>875</v>
      </c>
      <c r="L3281" s="5"/>
      <c r="M3281" s="5">
        <v>1</v>
      </c>
      <c r="N3281" s="5" t="s">
        <v>1173</v>
      </c>
    </row>
    <row r="3282" spans="1:14" x14ac:dyDescent="0.35">
      <c r="A3282" s="5" t="s">
        <v>863</v>
      </c>
      <c r="B3282" s="117" t="str">
        <f>IF(ISERROR(VLOOKUP($A3282, Dropdownlisten!$A$3:$F$143, 2, FALSE)), "", VLOOKUP($A3282, Dropdownlisten!$A$3:$F$143, 2, FALSE))</f>
        <v>POI</v>
      </c>
      <c r="C3282" s="117">
        <f>IF(ISERROR(VLOOKUP($A3282, Dropdownlisten!$A$3:$F$143, 3, FALSE)), "", VLOOKUP($A3282, Dropdownlisten!$A$3:$F$143, 3, FALSE))</f>
        <v>7000</v>
      </c>
      <c r="D3282" s="117" t="str">
        <f>IF(ISERROR(VLOOKUP($A3282, Dropdownlisten!$A$3:$F$143, 4, FALSE)), "", VLOOKUP($A3282, Dropdownlisten!$A$3:$F$143, 4, FALSE))</f>
        <v>EinkaufenDienstleistung</v>
      </c>
      <c r="E3282" s="117" t="str">
        <f>IF(ISERROR(VLOOKUP($A3282, Dropdownlisten!$A$3:$F$143, 5, FALSE)), "", VLOOKUP($A3282, Dropdownlisten!$A$3:$F$143, 5, FALSE))</f>
        <v>7000_003</v>
      </c>
      <c r="F3282" s="117" t="str">
        <f>IF(ISERROR(VLOOKUP($A3282, Dropdownlisten!$A$3:$F$143, 6, FALSE)), "", VLOOKUP($A3282, Dropdownlisten!$A$3:$F$143, 6, FALSE))</f>
        <v>EinkaufszentrumSonstigeShopping</v>
      </c>
      <c r="G3282" s="117" t="str">
        <f>VLOOKUP(E3282,Datenstruktur_fuer_R!$D$2:$F$141,3,FALSE)</f>
        <v>Point</v>
      </c>
      <c r="H3282" s="120" t="s">
        <v>290</v>
      </c>
      <c r="I3282" s="26" t="s">
        <v>873</v>
      </c>
      <c r="J3282" s="26" t="s">
        <v>1814</v>
      </c>
      <c r="K3282" s="5" t="s">
        <v>290</v>
      </c>
      <c r="L3282" s="5"/>
      <c r="M3282" s="5">
        <v>1</v>
      </c>
      <c r="N3282" s="5" t="s">
        <v>1173</v>
      </c>
    </row>
    <row r="3283" spans="1:14" x14ac:dyDescent="0.35">
      <c r="A3283" s="5" t="s">
        <v>863</v>
      </c>
      <c r="B3283" s="117" t="str">
        <f>IF(ISERROR(VLOOKUP($A3283, Dropdownlisten!$A$3:$F$143, 2, FALSE)), "", VLOOKUP($A3283, Dropdownlisten!$A$3:$F$143, 2, FALSE))</f>
        <v>POI</v>
      </c>
      <c r="C3283" s="117">
        <f>IF(ISERROR(VLOOKUP($A3283, Dropdownlisten!$A$3:$F$143, 3, FALSE)), "", VLOOKUP($A3283, Dropdownlisten!$A$3:$F$143, 3, FALSE))</f>
        <v>7000</v>
      </c>
      <c r="D3283" s="117" t="str">
        <f>IF(ISERROR(VLOOKUP($A3283, Dropdownlisten!$A$3:$F$143, 4, FALSE)), "", VLOOKUP($A3283, Dropdownlisten!$A$3:$F$143, 4, FALSE))</f>
        <v>EinkaufenDienstleistung</v>
      </c>
      <c r="E3283" s="117" t="str">
        <f>IF(ISERROR(VLOOKUP($A3283, Dropdownlisten!$A$3:$F$143, 5, FALSE)), "", VLOOKUP($A3283, Dropdownlisten!$A$3:$F$143, 5, FALSE))</f>
        <v>7000_003</v>
      </c>
      <c r="F3283" s="117" t="str">
        <f>IF(ISERROR(VLOOKUP($A3283, Dropdownlisten!$A$3:$F$143, 6, FALSE)), "", VLOOKUP($A3283, Dropdownlisten!$A$3:$F$143, 6, FALSE))</f>
        <v>EinkaufszentrumSonstigeShopping</v>
      </c>
      <c r="G3283" s="117" t="str">
        <f>VLOOKUP(E3283,Datenstruktur_fuer_R!$D$2:$F$141,3,FALSE)</f>
        <v>Point</v>
      </c>
      <c r="H3283" s="120" t="s">
        <v>291</v>
      </c>
      <c r="I3283" s="26" t="s">
        <v>873</v>
      </c>
      <c r="J3283" s="26" t="s">
        <v>1814</v>
      </c>
      <c r="K3283" s="5" t="s">
        <v>874</v>
      </c>
      <c r="L3283" s="5"/>
      <c r="M3283" s="5">
        <v>1</v>
      </c>
      <c r="N3283" s="5" t="s">
        <v>1173</v>
      </c>
    </row>
    <row r="3284" spans="1:14" x14ac:dyDescent="0.35">
      <c r="A3284" s="5" t="s">
        <v>863</v>
      </c>
      <c r="B3284" s="117" t="str">
        <f>IF(ISERROR(VLOOKUP($A3284, Dropdownlisten!$A$3:$F$143, 2, FALSE)), "", VLOOKUP($A3284, Dropdownlisten!$A$3:$F$143, 2, FALSE))</f>
        <v>POI</v>
      </c>
      <c r="C3284" s="117">
        <f>IF(ISERROR(VLOOKUP($A3284, Dropdownlisten!$A$3:$F$143, 3, FALSE)), "", VLOOKUP($A3284, Dropdownlisten!$A$3:$F$143, 3, FALSE))</f>
        <v>7000</v>
      </c>
      <c r="D3284" s="117" t="str">
        <f>IF(ISERROR(VLOOKUP($A3284, Dropdownlisten!$A$3:$F$143, 4, FALSE)), "", VLOOKUP($A3284, Dropdownlisten!$A$3:$F$143, 4, FALSE))</f>
        <v>EinkaufenDienstleistung</v>
      </c>
      <c r="E3284" s="117" t="str">
        <f>IF(ISERROR(VLOOKUP($A3284, Dropdownlisten!$A$3:$F$143, 5, FALSE)), "", VLOOKUP($A3284, Dropdownlisten!$A$3:$F$143, 5, FALSE))</f>
        <v>7000_003</v>
      </c>
      <c r="F3284" s="117" t="str">
        <f>IF(ISERROR(VLOOKUP($A3284, Dropdownlisten!$A$3:$F$143, 6, FALSE)), "", VLOOKUP($A3284, Dropdownlisten!$A$3:$F$143, 6, FALSE))</f>
        <v>EinkaufszentrumSonstigeShopping</v>
      </c>
      <c r="G3284" s="117" t="str">
        <f>VLOOKUP(E3284,Datenstruktur_fuer_R!$D$2:$F$141,3,FALSE)</f>
        <v>Point</v>
      </c>
      <c r="H3284" s="120" t="s">
        <v>288</v>
      </c>
      <c r="I3284" s="26" t="s">
        <v>873</v>
      </c>
      <c r="J3284" s="26" t="s">
        <v>1814</v>
      </c>
      <c r="K3284" s="5" t="s">
        <v>81</v>
      </c>
      <c r="L3284" s="5"/>
      <c r="M3284" s="5">
        <v>1</v>
      </c>
      <c r="N3284" s="5" t="s">
        <v>1173</v>
      </c>
    </row>
    <row r="3285" spans="1:14" x14ac:dyDescent="0.35">
      <c r="A3285" s="5" t="s">
        <v>863</v>
      </c>
      <c r="B3285" s="117" t="str">
        <f>IF(ISERROR(VLOOKUP($A3285, Dropdownlisten!$A$3:$F$143, 2, FALSE)), "", VLOOKUP($A3285, Dropdownlisten!$A$3:$F$143, 2, FALSE))</f>
        <v>POI</v>
      </c>
      <c r="C3285" s="117">
        <f>IF(ISERROR(VLOOKUP($A3285, Dropdownlisten!$A$3:$F$143, 3, FALSE)), "", VLOOKUP($A3285, Dropdownlisten!$A$3:$F$143, 3, FALSE))</f>
        <v>7000</v>
      </c>
      <c r="D3285" s="117" t="str">
        <f>IF(ISERROR(VLOOKUP($A3285, Dropdownlisten!$A$3:$F$143, 4, FALSE)), "", VLOOKUP($A3285, Dropdownlisten!$A$3:$F$143, 4, FALSE))</f>
        <v>EinkaufenDienstleistung</v>
      </c>
      <c r="E3285" s="117" t="str">
        <f>IF(ISERROR(VLOOKUP($A3285, Dropdownlisten!$A$3:$F$143, 5, FALSE)), "", VLOOKUP($A3285, Dropdownlisten!$A$3:$F$143, 5, FALSE))</f>
        <v>7000_003</v>
      </c>
      <c r="F3285" s="117" t="str">
        <f>IF(ISERROR(VLOOKUP($A3285, Dropdownlisten!$A$3:$F$143, 6, FALSE)), "", VLOOKUP($A3285, Dropdownlisten!$A$3:$F$143, 6, FALSE))</f>
        <v>EinkaufszentrumSonstigeShopping</v>
      </c>
      <c r="G3285" s="117" t="str">
        <f>VLOOKUP(E3285,Datenstruktur_fuer_R!$D$2:$F$141,3,FALSE)</f>
        <v>Point</v>
      </c>
      <c r="H3285" s="120" t="s">
        <v>289</v>
      </c>
      <c r="I3285" s="26" t="s">
        <v>873</v>
      </c>
      <c r="J3285" s="26" t="s">
        <v>1814</v>
      </c>
      <c r="K3285" s="5" t="s">
        <v>977</v>
      </c>
      <c r="L3285" s="5"/>
      <c r="M3285" s="5">
        <v>1</v>
      </c>
      <c r="N3285" s="5" t="s">
        <v>1173</v>
      </c>
    </row>
    <row r="3286" spans="1:14" x14ac:dyDescent="0.35">
      <c r="A3286" s="5" t="s">
        <v>863</v>
      </c>
      <c r="B3286" s="117" t="str">
        <f>IF(ISERROR(VLOOKUP($A3286, Dropdownlisten!$A$3:$F$143, 2, FALSE)), "", VLOOKUP($A3286, Dropdownlisten!$A$3:$F$143, 2, FALSE))</f>
        <v>POI</v>
      </c>
      <c r="C3286" s="117">
        <f>IF(ISERROR(VLOOKUP($A3286, Dropdownlisten!$A$3:$F$143, 3, FALSE)), "", VLOOKUP($A3286, Dropdownlisten!$A$3:$F$143, 3, FALSE))</f>
        <v>7000</v>
      </c>
      <c r="D3286" s="117" t="str">
        <f>IF(ISERROR(VLOOKUP($A3286, Dropdownlisten!$A$3:$F$143, 4, FALSE)), "", VLOOKUP($A3286, Dropdownlisten!$A$3:$F$143, 4, FALSE))</f>
        <v>EinkaufenDienstleistung</v>
      </c>
      <c r="E3286" s="117" t="str">
        <f>IF(ISERROR(VLOOKUP($A3286, Dropdownlisten!$A$3:$F$143, 5, FALSE)), "", VLOOKUP($A3286, Dropdownlisten!$A$3:$F$143, 5, FALSE))</f>
        <v>7000_003</v>
      </c>
      <c r="F3286" s="117" t="str">
        <f>IF(ISERROR(VLOOKUP($A3286, Dropdownlisten!$A$3:$F$143, 6, FALSE)), "", VLOOKUP($A3286, Dropdownlisten!$A$3:$F$143, 6, FALSE))</f>
        <v>EinkaufszentrumSonstigeShopping</v>
      </c>
      <c r="G3286" s="117" t="str">
        <f>VLOOKUP(E3286,Datenstruktur_fuer_R!$D$2:$F$141,3,FALSE)</f>
        <v>Point</v>
      </c>
      <c r="H3286" s="120" t="s">
        <v>689</v>
      </c>
      <c r="I3286" s="26" t="s">
        <v>873</v>
      </c>
      <c r="J3286" s="26" t="s">
        <v>1815</v>
      </c>
      <c r="K3286" s="5"/>
      <c r="L3286" s="5"/>
      <c r="M3286" s="5">
        <v>1</v>
      </c>
      <c r="N3286" s="5" t="s">
        <v>1173</v>
      </c>
    </row>
    <row r="3287" spans="1:14" x14ac:dyDescent="0.35">
      <c r="A3287" s="5" t="s">
        <v>863</v>
      </c>
      <c r="B3287" s="117" t="str">
        <f>IF(ISERROR(VLOOKUP($A3287, Dropdownlisten!$A$3:$F$143, 2, FALSE)), "", VLOOKUP($A3287, Dropdownlisten!$A$3:$F$143, 2, FALSE))</f>
        <v>POI</v>
      </c>
      <c r="C3287" s="117">
        <f>IF(ISERROR(VLOOKUP($A3287, Dropdownlisten!$A$3:$F$143, 3, FALSE)), "", VLOOKUP($A3287, Dropdownlisten!$A$3:$F$143, 3, FALSE))</f>
        <v>7000</v>
      </c>
      <c r="D3287" s="117" t="str">
        <f>IF(ISERROR(VLOOKUP($A3287, Dropdownlisten!$A$3:$F$143, 4, FALSE)), "", VLOOKUP($A3287, Dropdownlisten!$A$3:$F$143, 4, FALSE))</f>
        <v>EinkaufenDienstleistung</v>
      </c>
      <c r="E3287" s="117" t="str">
        <f>IF(ISERROR(VLOOKUP($A3287, Dropdownlisten!$A$3:$F$143, 5, FALSE)), "", VLOOKUP($A3287, Dropdownlisten!$A$3:$F$143, 5, FALSE))</f>
        <v>7000_003</v>
      </c>
      <c r="F3287" s="117" t="str">
        <f>IF(ISERROR(VLOOKUP($A3287, Dropdownlisten!$A$3:$F$143, 6, FALSE)), "", VLOOKUP($A3287, Dropdownlisten!$A$3:$F$143, 6, FALSE))</f>
        <v>EinkaufszentrumSonstigeShopping</v>
      </c>
      <c r="G3287" s="117" t="str">
        <f>VLOOKUP(E3287,Datenstruktur_fuer_R!$D$2:$F$141,3,FALSE)</f>
        <v>Point</v>
      </c>
      <c r="H3287" s="120" t="s">
        <v>293</v>
      </c>
      <c r="I3287" s="26" t="s">
        <v>873</v>
      </c>
      <c r="J3287" s="26" t="s">
        <v>1815</v>
      </c>
      <c r="K3287" s="5" t="s">
        <v>875</v>
      </c>
      <c r="L3287" s="5"/>
      <c r="M3287" s="5">
        <v>1</v>
      </c>
      <c r="N3287" s="5" t="s">
        <v>1173</v>
      </c>
    </row>
    <row r="3288" spans="1:14" x14ac:dyDescent="0.35">
      <c r="A3288" s="5" t="s">
        <v>863</v>
      </c>
      <c r="B3288" s="117" t="str">
        <f>IF(ISERROR(VLOOKUP($A3288, Dropdownlisten!$A$3:$F$143, 2, FALSE)), "", VLOOKUP($A3288, Dropdownlisten!$A$3:$F$143, 2, FALSE))</f>
        <v>POI</v>
      </c>
      <c r="C3288" s="117">
        <f>IF(ISERROR(VLOOKUP($A3288, Dropdownlisten!$A$3:$F$143, 3, FALSE)), "", VLOOKUP($A3288, Dropdownlisten!$A$3:$F$143, 3, FALSE))</f>
        <v>7000</v>
      </c>
      <c r="D3288" s="117" t="str">
        <f>IF(ISERROR(VLOOKUP($A3288, Dropdownlisten!$A$3:$F$143, 4, FALSE)), "", VLOOKUP($A3288, Dropdownlisten!$A$3:$F$143, 4, FALSE))</f>
        <v>EinkaufenDienstleistung</v>
      </c>
      <c r="E3288" s="117" t="str">
        <f>IF(ISERROR(VLOOKUP($A3288, Dropdownlisten!$A$3:$F$143, 5, FALSE)), "", VLOOKUP($A3288, Dropdownlisten!$A$3:$F$143, 5, FALSE))</f>
        <v>7000_003</v>
      </c>
      <c r="F3288" s="117" t="str">
        <f>IF(ISERROR(VLOOKUP($A3288, Dropdownlisten!$A$3:$F$143, 6, FALSE)), "", VLOOKUP($A3288, Dropdownlisten!$A$3:$F$143, 6, FALSE))</f>
        <v>EinkaufszentrumSonstigeShopping</v>
      </c>
      <c r="G3288" s="117" t="str">
        <f>VLOOKUP(E3288,Datenstruktur_fuer_R!$D$2:$F$141,3,FALSE)</f>
        <v>Point</v>
      </c>
      <c r="H3288" s="120" t="s">
        <v>288</v>
      </c>
      <c r="I3288" s="26" t="s">
        <v>873</v>
      </c>
      <c r="J3288" s="26" t="s">
        <v>1815</v>
      </c>
      <c r="K3288" s="5" t="s">
        <v>81</v>
      </c>
      <c r="L3288" s="5"/>
      <c r="M3288" s="5">
        <v>1</v>
      </c>
      <c r="N3288" s="5" t="s">
        <v>1173</v>
      </c>
    </row>
    <row r="3289" spans="1:14" x14ac:dyDescent="0.35">
      <c r="A3289" s="5" t="s">
        <v>863</v>
      </c>
      <c r="B3289" s="117" t="str">
        <f>IF(ISERROR(VLOOKUP($A3289, Dropdownlisten!$A$3:$F$143, 2, FALSE)), "", VLOOKUP($A3289, Dropdownlisten!$A$3:$F$143, 2, FALSE))</f>
        <v>POI</v>
      </c>
      <c r="C3289" s="117">
        <f>IF(ISERROR(VLOOKUP($A3289, Dropdownlisten!$A$3:$F$143, 3, FALSE)), "", VLOOKUP($A3289, Dropdownlisten!$A$3:$F$143, 3, FALSE))</f>
        <v>7000</v>
      </c>
      <c r="D3289" s="117" t="str">
        <f>IF(ISERROR(VLOOKUP($A3289, Dropdownlisten!$A$3:$F$143, 4, FALSE)), "", VLOOKUP($A3289, Dropdownlisten!$A$3:$F$143, 4, FALSE))</f>
        <v>EinkaufenDienstleistung</v>
      </c>
      <c r="E3289" s="117" t="str">
        <f>IF(ISERROR(VLOOKUP($A3289, Dropdownlisten!$A$3:$F$143, 5, FALSE)), "", VLOOKUP($A3289, Dropdownlisten!$A$3:$F$143, 5, FALSE))</f>
        <v>7000_003</v>
      </c>
      <c r="F3289" s="117" t="str">
        <f>IF(ISERROR(VLOOKUP($A3289, Dropdownlisten!$A$3:$F$143, 6, FALSE)), "", VLOOKUP($A3289, Dropdownlisten!$A$3:$F$143, 6, FALSE))</f>
        <v>EinkaufszentrumSonstigeShopping</v>
      </c>
      <c r="G3289" s="117" t="str">
        <f>VLOOKUP(E3289,Datenstruktur_fuer_R!$D$2:$F$141,3,FALSE)</f>
        <v>Point</v>
      </c>
      <c r="H3289" s="120" t="s">
        <v>289</v>
      </c>
      <c r="I3289" s="26" t="s">
        <v>873</v>
      </c>
      <c r="J3289" s="26" t="s">
        <v>1815</v>
      </c>
      <c r="K3289" s="5" t="s">
        <v>977</v>
      </c>
      <c r="L3289" s="5"/>
      <c r="M3289" s="5">
        <v>1</v>
      </c>
      <c r="N3289" s="5" t="s">
        <v>1173</v>
      </c>
    </row>
    <row r="3290" spans="1:14" x14ac:dyDescent="0.35">
      <c r="A3290" s="5" t="s">
        <v>863</v>
      </c>
      <c r="B3290" s="117" t="str">
        <f>IF(ISERROR(VLOOKUP($A3290, Dropdownlisten!$A$3:$F$143, 2, FALSE)), "", VLOOKUP($A3290, Dropdownlisten!$A$3:$F$143, 2, FALSE))</f>
        <v>POI</v>
      </c>
      <c r="C3290" s="117">
        <f>IF(ISERROR(VLOOKUP($A3290, Dropdownlisten!$A$3:$F$143, 3, FALSE)), "", VLOOKUP($A3290, Dropdownlisten!$A$3:$F$143, 3, FALSE))</f>
        <v>7000</v>
      </c>
      <c r="D3290" s="117" t="str">
        <f>IF(ISERROR(VLOOKUP($A3290, Dropdownlisten!$A$3:$F$143, 4, FALSE)), "", VLOOKUP($A3290, Dropdownlisten!$A$3:$F$143, 4, FALSE))</f>
        <v>EinkaufenDienstleistung</v>
      </c>
      <c r="E3290" s="117" t="str">
        <f>IF(ISERROR(VLOOKUP($A3290, Dropdownlisten!$A$3:$F$143, 5, FALSE)), "", VLOOKUP($A3290, Dropdownlisten!$A$3:$F$143, 5, FALSE))</f>
        <v>7000_003</v>
      </c>
      <c r="F3290" s="117" t="str">
        <f>IF(ISERROR(VLOOKUP($A3290, Dropdownlisten!$A$3:$F$143, 6, FALSE)), "", VLOOKUP($A3290, Dropdownlisten!$A$3:$F$143, 6, FALSE))</f>
        <v>EinkaufszentrumSonstigeShopping</v>
      </c>
      <c r="G3290" s="117" t="str">
        <f>VLOOKUP(E3290,Datenstruktur_fuer_R!$D$2:$F$141,3,FALSE)</f>
        <v>Point</v>
      </c>
      <c r="H3290" s="120" t="s">
        <v>463</v>
      </c>
      <c r="I3290" s="26" t="s">
        <v>873</v>
      </c>
      <c r="J3290" s="26" t="s">
        <v>1815</v>
      </c>
      <c r="K3290" s="5" t="s">
        <v>463</v>
      </c>
      <c r="L3290" s="5"/>
      <c r="M3290" s="5">
        <v>1</v>
      </c>
      <c r="N3290" s="5" t="s">
        <v>1173</v>
      </c>
    </row>
    <row r="3291" spans="1:14" x14ac:dyDescent="0.35">
      <c r="A3291" s="5" t="s">
        <v>863</v>
      </c>
      <c r="B3291" s="117" t="str">
        <f>IF(ISERROR(VLOOKUP($A3291, Dropdownlisten!$A$3:$F$143, 2, FALSE)), "", VLOOKUP($A3291, Dropdownlisten!$A$3:$F$143, 2, FALSE))</f>
        <v>POI</v>
      </c>
      <c r="C3291" s="117">
        <f>IF(ISERROR(VLOOKUP($A3291, Dropdownlisten!$A$3:$F$143, 3, FALSE)), "", VLOOKUP($A3291, Dropdownlisten!$A$3:$F$143, 3, FALSE))</f>
        <v>7000</v>
      </c>
      <c r="D3291" s="117" t="str">
        <f>IF(ISERROR(VLOOKUP($A3291, Dropdownlisten!$A$3:$F$143, 4, FALSE)), "", VLOOKUP($A3291, Dropdownlisten!$A$3:$F$143, 4, FALSE))</f>
        <v>EinkaufenDienstleistung</v>
      </c>
      <c r="E3291" s="117" t="str">
        <f>IF(ISERROR(VLOOKUP($A3291, Dropdownlisten!$A$3:$F$143, 5, FALSE)), "", VLOOKUP($A3291, Dropdownlisten!$A$3:$F$143, 5, FALSE))</f>
        <v>7000_003</v>
      </c>
      <c r="F3291" s="117" t="str">
        <f>IF(ISERROR(VLOOKUP($A3291, Dropdownlisten!$A$3:$F$143, 6, FALSE)), "", VLOOKUP($A3291, Dropdownlisten!$A$3:$F$143, 6, FALSE))</f>
        <v>EinkaufszentrumSonstigeShopping</v>
      </c>
      <c r="G3291" s="117" t="str">
        <f>VLOOKUP(E3291,Datenstruktur_fuer_R!$D$2:$F$141,3,FALSE)</f>
        <v>Point</v>
      </c>
      <c r="H3291" s="120" t="s">
        <v>291</v>
      </c>
      <c r="I3291" s="26" t="s">
        <v>873</v>
      </c>
      <c r="J3291" s="26" t="s">
        <v>1815</v>
      </c>
      <c r="K3291" s="5" t="s">
        <v>874</v>
      </c>
      <c r="L3291" s="5"/>
      <c r="M3291" s="5">
        <v>1</v>
      </c>
      <c r="N3291" s="5" t="s">
        <v>1173</v>
      </c>
    </row>
    <row r="3292" spans="1:14" x14ac:dyDescent="0.35">
      <c r="A3292" s="5" t="s">
        <v>844</v>
      </c>
      <c r="B3292" s="117" t="str">
        <f>IF(ISERROR(VLOOKUP($A3292, Dropdownlisten!$A$3:$F$143, 2, FALSE)), "", VLOOKUP($A3292, Dropdownlisten!$A$3:$F$143, 2, FALSE))</f>
        <v>POI</v>
      </c>
      <c r="C3292" s="117">
        <f>IF(ISERROR(VLOOKUP($A3292, Dropdownlisten!$A$3:$F$143, 3, FALSE)), "", VLOOKUP($A3292, Dropdownlisten!$A$3:$F$143, 3, FALSE))</f>
        <v>6000</v>
      </c>
      <c r="D3292" s="117" t="str">
        <f>IF(ISERROR(VLOOKUP($A3292, Dropdownlisten!$A$3:$F$143, 4, FALSE)), "", VLOOKUP($A3292, Dropdownlisten!$A$3:$F$143, 4, FALSE))</f>
        <v>UnterhaltungSportNaherholung</v>
      </c>
      <c r="E3292" s="117" t="str">
        <f>IF(ISERROR(VLOOKUP($A3292, Dropdownlisten!$A$3:$F$143, 5, FALSE)), "", VLOOKUP($A3292, Dropdownlisten!$A$3:$F$143, 5, FALSE))</f>
        <v>6000_013</v>
      </c>
      <c r="F3292" s="117" t="str">
        <f>IF(ISERROR(VLOOKUP($A3292, Dropdownlisten!$A$3:$F$143, 6, FALSE)), "", VLOOKUP($A3292, Dropdownlisten!$A$3:$F$143, 6, FALSE))</f>
        <v>SchwimmbadBadestelle</v>
      </c>
      <c r="G3292" s="117" t="str">
        <f>VLOOKUP(E3292,Datenstruktur_fuer_R!$D$2:$F$141,3,FALSE)</f>
        <v>Point</v>
      </c>
      <c r="H3292" s="120" t="s">
        <v>689</v>
      </c>
      <c r="I3292" s="26" t="s">
        <v>873</v>
      </c>
      <c r="J3292" s="26" t="s">
        <v>1816</v>
      </c>
      <c r="K3292" s="5"/>
      <c r="L3292" s="5"/>
      <c r="M3292" s="5">
        <v>1</v>
      </c>
      <c r="N3292" s="5" t="s">
        <v>1173</v>
      </c>
    </row>
    <row r="3293" spans="1:14" x14ac:dyDescent="0.35">
      <c r="A3293" s="5" t="s">
        <v>844</v>
      </c>
      <c r="B3293" s="117" t="str">
        <f>IF(ISERROR(VLOOKUP($A3293, Dropdownlisten!$A$3:$F$143, 2, FALSE)), "", VLOOKUP($A3293, Dropdownlisten!$A$3:$F$143, 2, FALSE))</f>
        <v>POI</v>
      </c>
      <c r="C3293" s="117">
        <f>IF(ISERROR(VLOOKUP($A3293, Dropdownlisten!$A$3:$F$143, 3, FALSE)), "", VLOOKUP($A3293, Dropdownlisten!$A$3:$F$143, 3, FALSE))</f>
        <v>6000</v>
      </c>
      <c r="D3293" s="117" t="str">
        <f>IF(ISERROR(VLOOKUP($A3293, Dropdownlisten!$A$3:$F$143, 4, FALSE)), "", VLOOKUP($A3293, Dropdownlisten!$A$3:$F$143, 4, FALSE))</f>
        <v>UnterhaltungSportNaherholung</v>
      </c>
      <c r="E3293" s="117" t="str">
        <f>IF(ISERROR(VLOOKUP($A3293, Dropdownlisten!$A$3:$F$143, 5, FALSE)), "", VLOOKUP($A3293, Dropdownlisten!$A$3:$F$143, 5, FALSE))</f>
        <v>6000_013</v>
      </c>
      <c r="F3293" s="117" t="str">
        <f>IF(ISERROR(VLOOKUP($A3293, Dropdownlisten!$A$3:$F$143, 6, FALSE)), "", VLOOKUP($A3293, Dropdownlisten!$A$3:$F$143, 6, FALSE))</f>
        <v>SchwimmbadBadestelle</v>
      </c>
      <c r="G3293" s="117" t="str">
        <f>VLOOKUP(E3293,Datenstruktur_fuer_R!$D$2:$F$141,3,FALSE)</f>
        <v>Point</v>
      </c>
      <c r="H3293" s="120" t="s">
        <v>293</v>
      </c>
      <c r="I3293" s="26" t="s">
        <v>873</v>
      </c>
      <c r="J3293" s="26" t="s">
        <v>1816</v>
      </c>
      <c r="K3293" s="5" t="s">
        <v>875</v>
      </c>
      <c r="L3293" s="5"/>
      <c r="M3293" s="5">
        <v>1</v>
      </c>
      <c r="N3293" s="5" t="s">
        <v>1173</v>
      </c>
    </row>
    <row r="3294" spans="1:14" x14ac:dyDescent="0.35">
      <c r="A3294" s="5" t="s">
        <v>844</v>
      </c>
      <c r="B3294" s="117" t="str">
        <f>IF(ISERROR(VLOOKUP($A3294, Dropdownlisten!$A$3:$F$143, 2, FALSE)), "", VLOOKUP($A3294, Dropdownlisten!$A$3:$F$143, 2, FALSE))</f>
        <v>POI</v>
      </c>
      <c r="C3294" s="117">
        <f>IF(ISERROR(VLOOKUP($A3294, Dropdownlisten!$A$3:$F$143, 3, FALSE)), "", VLOOKUP($A3294, Dropdownlisten!$A$3:$F$143, 3, FALSE))</f>
        <v>6000</v>
      </c>
      <c r="D3294" s="117" t="str">
        <f>IF(ISERROR(VLOOKUP($A3294, Dropdownlisten!$A$3:$F$143, 4, FALSE)), "", VLOOKUP($A3294, Dropdownlisten!$A$3:$F$143, 4, FALSE))</f>
        <v>UnterhaltungSportNaherholung</v>
      </c>
      <c r="E3294" s="117" t="str">
        <f>IF(ISERROR(VLOOKUP($A3294, Dropdownlisten!$A$3:$F$143, 5, FALSE)), "", VLOOKUP($A3294, Dropdownlisten!$A$3:$F$143, 5, FALSE))</f>
        <v>6000_013</v>
      </c>
      <c r="F3294" s="117" t="str">
        <f>IF(ISERROR(VLOOKUP($A3294, Dropdownlisten!$A$3:$F$143, 6, FALSE)), "", VLOOKUP($A3294, Dropdownlisten!$A$3:$F$143, 6, FALSE))</f>
        <v>SchwimmbadBadestelle</v>
      </c>
      <c r="G3294" s="117" t="str">
        <f>VLOOKUP(E3294,Datenstruktur_fuer_R!$D$2:$F$141,3,FALSE)</f>
        <v>Point</v>
      </c>
      <c r="H3294" s="120" t="s">
        <v>290</v>
      </c>
      <c r="I3294" s="26" t="s">
        <v>873</v>
      </c>
      <c r="J3294" s="26" t="s">
        <v>1816</v>
      </c>
      <c r="K3294" s="5" t="s">
        <v>290</v>
      </c>
      <c r="L3294" s="5"/>
      <c r="M3294" s="5">
        <v>1</v>
      </c>
      <c r="N3294" s="5" t="s">
        <v>1173</v>
      </c>
    </row>
    <row r="3295" spans="1:14" x14ac:dyDescent="0.35">
      <c r="A3295" s="5" t="s">
        <v>844</v>
      </c>
      <c r="B3295" s="117" t="str">
        <f>IF(ISERROR(VLOOKUP($A3295, Dropdownlisten!$A$3:$F$143, 2, FALSE)), "", VLOOKUP($A3295, Dropdownlisten!$A$3:$F$143, 2, FALSE))</f>
        <v>POI</v>
      </c>
      <c r="C3295" s="117">
        <f>IF(ISERROR(VLOOKUP($A3295, Dropdownlisten!$A$3:$F$143, 3, FALSE)), "", VLOOKUP($A3295, Dropdownlisten!$A$3:$F$143, 3, FALSE))</f>
        <v>6000</v>
      </c>
      <c r="D3295" s="117" t="str">
        <f>IF(ISERROR(VLOOKUP($A3295, Dropdownlisten!$A$3:$F$143, 4, FALSE)), "", VLOOKUP($A3295, Dropdownlisten!$A$3:$F$143, 4, FALSE))</f>
        <v>UnterhaltungSportNaherholung</v>
      </c>
      <c r="E3295" s="117" t="str">
        <f>IF(ISERROR(VLOOKUP($A3295, Dropdownlisten!$A$3:$F$143, 5, FALSE)), "", VLOOKUP($A3295, Dropdownlisten!$A$3:$F$143, 5, FALSE))</f>
        <v>6000_013</v>
      </c>
      <c r="F3295" s="117" t="str">
        <f>IF(ISERROR(VLOOKUP($A3295, Dropdownlisten!$A$3:$F$143, 6, FALSE)), "", VLOOKUP($A3295, Dropdownlisten!$A$3:$F$143, 6, FALSE))</f>
        <v>SchwimmbadBadestelle</v>
      </c>
      <c r="G3295" s="117" t="str">
        <f>VLOOKUP(E3295,Datenstruktur_fuer_R!$D$2:$F$141,3,FALSE)</f>
        <v>Point</v>
      </c>
      <c r="H3295" s="120" t="s">
        <v>291</v>
      </c>
      <c r="I3295" s="26" t="s">
        <v>873</v>
      </c>
      <c r="J3295" s="26" t="s">
        <v>1816</v>
      </c>
      <c r="K3295" s="5" t="s">
        <v>874</v>
      </c>
      <c r="L3295" s="5"/>
      <c r="M3295" s="5">
        <v>1</v>
      </c>
      <c r="N3295" s="5" t="s">
        <v>1173</v>
      </c>
    </row>
    <row r="3296" spans="1:14" x14ac:dyDescent="0.35">
      <c r="A3296" s="5" t="s">
        <v>844</v>
      </c>
      <c r="B3296" s="117" t="str">
        <f>IF(ISERROR(VLOOKUP($A3296, Dropdownlisten!$A$3:$F$143, 2, FALSE)), "", VLOOKUP($A3296, Dropdownlisten!$A$3:$F$143, 2, FALSE))</f>
        <v>POI</v>
      </c>
      <c r="C3296" s="117">
        <f>IF(ISERROR(VLOOKUP($A3296, Dropdownlisten!$A$3:$F$143, 3, FALSE)), "", VLOOKUP($A3296, Dropdownlisten!$A$3:$F$143, 3, FALSE))</f>
        <v>6000</v>
      </c>
      <c r="D3296" s="117" t="str">
        <f>IF(ISERROR(VLOOKUP($A3296, Dropdownlisten!$A$3:$F$143, 4, FALSE)), "", VLOOKUP($A3296, Dropdownlisten!$A$3:$F$143, 4, FALSE))</f>
        <v>UnterhaltungSportNaherholung</v>
      </c>
      <c r="E3296" s="117" t="str">
        <f>IF(ISERROR(VLOOKUP($A3296, Dropdownlisten!$A$3:$F$143, 5, FALSE)), "", VLOOKUP($A3296, Dropdownlisten!$A$3:$F$143, 5, FALSE))</f>
        <v>6000_013</v>
      </c>
      <c r="F3296" s="117" t="str">
        <f>IF(ISERROR(VLOOKUP($A3296, Dropdownlisten!$A$3:$F$143, 6, FALSE)), "", VLOOKUP($A3296, Dropdownlisten!$A$3:$F$143, 6, FALSE))</f>
        <v>SchwimmbadBadestelle</v>
      </c>
      <c r="G3296" s="117" t="str">
        <f>VLOOKUP(E3296,Datenstruktur_fuer_R!$D$2:$F$141,3,FALSE)</f>
        <v>Point</v>
      </c>
      <c r="H3296" s="120" t="s">
        <v>288</v>
      </c>
      <c r="I3296" s="26" t="s">
        <v>873</v>
      </c>
      <c r="J3296" s="26" t="s">
        <v>1816</v>
      </c>
      <c r="K3296" s="5" t="s">
        <v>81</v>
      </c>
      <c r="L3296" s="5"/>
      <c r="M3296" s="5">
        <v>1</v>
      </c>
      <c r="N3296" s="5" t="s">
        <v>1173</v>
      </c>
    </row>
    <row r="3297" spans="1:14" x14ac:dyDescent="0.35">
      <c r="A3297" s="5" t="s">
        <v>844</v>
      </c>
      <c r="B3297" s="117" t="str">
        <f>IF(ISERROR(VLOOKUP($A3297, Dropdownlisten!$A$3:$F$143, 2, FALSE)), "", VLOOKUP($A3297, Dropdownlisten!$A$3:$F$143, 2, FALSE))</f>
        <v>POI</v>
      </c>
      <c r="C3297" s="117">
        <f>IF(ISERROR(VLOOKUP($A3297, Dropdownlisten!$A$3:$F$143, 3, FALSE)), "", VLOOKUP($A3297, Dropdownlisten!$A$3:$F$143, 3, FALSE))</f>
        <v>6000</v>
      </c>
      <c r="D3297" s="117" t="str">
        <f>IF(ISERROR(VLOOKUP($A3297, Dropdownlisten!$A$3:$F$143, 4, FALSE)), "", VLOOKUP($A3297, Dropdownlisten!$A$3:$F$143, 4, FALSE))</f>
        <v>UnterhaltungSportNaherholung</v>
      </c>
      <c r="E3297" s="117" t="str">
        <f>IF(ISERROR(VLOOKUP($A3297, Dropdownlisten!$A$3:$F$143, 5, FALSE)), "", VLOOKUP($A3297, Dropdownlisten!$A$3:$F$143, 5, FALSE))</f>
        <v>6000_013</v>
      </c>
      <c r="F3297" s="117" t="str">
        <f>IF(ISERROR(VLOOKUP($A3297, Dropdownlisten!$A$3:$F$143, 6, FALSE)), "", VLOOKUP($A3297, Dropdownlisten!$A$3:$F$143, 6, FALSE))</f>
        <v>SchwimmbadBadestelle</v>
      </c>
      <c r="G3297" s="117" t="str">
        <f>VLOOKUP(E3297,Datenstruktur_fuer_R!$D$2:$F$141,3,FALSE)</f>
        <v>Point</v>
      </c>
      <c r="H3297" s="120" t="s">
        <v>289</v>
      </c>
      <c r="I3297" s="26" t="s">
        <v>873</v>
      </c>
      <c r="J3297" s="26" t="s">
        <v>1816</v>
      </c>
      <c r="K3297" s="5" t="s">
        <v>977</v>
      </c>
      <c r="L3297" s="5"/>
      <c r="M3297" s="5">
        <v>1</v>
      </c>
      <c r="N3297" s="5" t="s">
        <v>1173</v>
      </c>
    </row>
    <row r="3298" spans="1:14" x14ac:dyDescent="0.35">
      <c r="A3298" s="5" t="s">
        <v>681</v>
      </c>
      <c r="B3298" s="117" t="str">
        <f>IF(ISERROR(VLOOKUP($A3298, Dropdownlisten!$A$3:$F$143, 2, FALSE)), "", VLOOKUP($A3298, Dropdownlisten!$A$3:$F$143, 2, FALSE))</f>
        <v>POI</v>
      </c>
      <c r="C3298" s="117">
        <f>IF(ISERROR(VLOOKUP($A3298, Dropdownlisten!$A$3:$F$143, 3, FALSE)), "", VLOOKUP($A3298, Dropdownlisten!$A$3:$F$143, 3, FALSE))</f>
        <v>7000</v>
      </c>
      <c r="D3298" s="117" t="str">
        <f>IF(ISERROR(VLOOKUP($A3298, Dropdownlisten!$A$3:$F$143, 4, FALSE)), "", VLOOKUP($A3298, Dropdownlisten!$A$3:$F$143, 4, FALSE))</f>
        <v>EinkaufenDienstleistung</v>
      </c>
      <c r="E3298" s="117" t="str">
        <f>IF(ISERROR(VLOOKUP($A3298, Dropdownlisten!$A$3:$F$143, 5, FALSE)), "", VLOOKUP($A3298, Dropdownlisten!$A$3:$F$143, 5, FALSE))</f>
        <v>7000_004</v>
      </c>
      <c r="F3298" s="117" t="str">
        <f>IF(ISERROR(VLOOKUP($A3298, Dropdownlisten!$A$3:$F$143, 6, FALSE)), "", VLOOKUP($A3298, Dropdownlisten!$A$3:$F$143, 6, FALSE))</f>
        <v>Friseur</v>
      </c>
      <c r="G3298" s="117" t="str">
        <f>VLOOKUP(E3298,Datenstruktur_fuer_R!$D$2:$F$141,3,FALSE)</f>
        <v>Point</v>
      </c>
      <c r="H3298" s="120" t="s">
        <v>689</v>
      </c>
      <c r="I3298" s="26" t="s">
        <v>873</v>
      </c>
      <c r="J3298" s="26" t="s">
        <v>1817</v>
      </c>
      <c r="K3298" s="5"/>
      <c r="L3298" s="5"/>
      <c r="M3298" s="5">
        <v>1</v>
      </c>
      <c r="N3298" s="5" t="s">
        <v>1173</v>
      </c>
    </row>
    <row r="3299" spans="1:14" x14ac:dyDescent="0.35">
      <c r="A3299" s="5" t="s">
        <v>681</v>
      </c>
      <c r="B3299" s="117" t="str">
        <f>IF(ISERROR(VLOOKUP($A3299, Dropdownlisten!$A$3:$F$143, 2, FALSE)), "", VLOOKUP($A3299, Dropdownlisten!$A$3:$F$143, 2, FALSE))</f>
        <v>POI</v>
      </c>
      <c r="C3299" s="117">
        <f>IF(ISERROR(VLOOKUP($A3299, Dropdownlisten!$A$3:$F$143, 3, FALSE)), "", VLOOKUP($A3299, Dropdownlisten!$A$3:$F$143, 3, FALSE))</f>
        <v>7000</v>
      </c>
      <c r="D3299" s="117" t="str">
        <f>IF(ISERROR(VLOOKUP($A3299, Dropdownlisten!$A$3:$F$143, 4, FALSE)), "", VLOOKUP($A3299, Dropdownlisten!$A$3:$F$143, 4, FALSE))</f>
        <v>EinkaufenDienstleistung</v>
      </c>
      <c r="E3299" s="117" t="str">
        <f>IF(ISERROR(VLOOKUP($A3299, Dropdownlisten!$A$3:$F$143, 5, FALSE)), "", VLOOKUP($A3299, Dropdownlisten!$A$3:$F$143, 5, FALSE))</f>
        <v>7000_004</v>
      </c>
      <c r="F3299" s="117" t="str">
        <f>IF(ISERROR(VLOOKUP($A3299, Dropdownlisten!$A$3:$F$143, 6, FALSE)), "", VLOOKUP($A3299, Dropdownlisten!$A$3:$F$143, 6, FALSE))</f>
        <v>Friseur</v>
      </c>
      <c r="G3299" s="117" t="str">
        <f>VLOOKUP(E3299,Datenstruktur_fuer_R!$D$2:$F$141,3,FALSE)</f>
        <v>Point</v>
      </c>
      <c r="H3299" s="120" t="s">
        <v>288</v>
      </c>
      <c r="I3299" s="26" t="s">
        <v>873</v>
      </c>
      <c r="J3299" s="26" t="s">
        <v>1817</v>
      </c>
      <c r="K3299" s="5" t="s">
        <v>81</v>
      </c>
      <c r="L3299" s="5"/>
      <c r="M3299" s="5">
        <v>1</v>
      </c>
      <c r="N3299" s="5" t="s">
        <v>1173</v>
      </c>
    </row>
    <row r="3300" spans="1:14" x14ac:dyDescent="0.35">
      <c r="A3300" s="5" t="s">
        <v>681</v>
      </c>
      <c r="B3300" s="117" t="str">
        <f>IF(ISERROR(VLOOKUP($A3300, Dropdownlisten!$A$3:$F$143, 2, FALSE)), "", VLOOKUP($A3300, Dropdownlisten!$A$3:$F$143, 2, FALSE))</f>
        <v>POI</v>
      </c>
      <c r="C3300" s="117">
        <f>IF(ISERROR(VLOOKUP($A3300, Dropdownlisten!$A$3:$F$143, 3, FALSE)), "", VLOOKUP($A3300, Dropdownlisten!$A$3:$F$143, 3, FALSE))</f>
        <v>7000</v>
      </c>
      <c r="D3300" s="117" t="str">
        <f>IF(ISERROR(VLOOKUP($A3300, Dropdownlisten!$A$3:$F$143, 4, FALSE)), "", VLOOKUP($A3300, Dropdownlisten!$A$3:$F$143, 4, FALSE))</f>
        <v>EinkaufenDienstleistung</v>
      </c>
      <c r="E3300" s="117" t="str">
        <f>IF(ISERROR(VLOOKUP($A3300, Dropdownlisten!$A$3:$F$143, 5, FALSE)), "", VLOOKUP($A3300, Dropdownlisten!$A$3:$F$143, 5, FALSE))</f>
        <v>7000_004</v>
      </c>
      <c r="F3300" s="117" t="str">
        <f>IF(ISERROR(VLOOKUP($A3300, Dropdownlisten!$A$3:$F$143, 6, FALSE)), "", VLOOKUP($A3300, Dropdownlisten!$A$3:$F$143, 6, FALSE))</f>
        <v>Friseur</v>
      </c>
      <c r="G3300" s="117" t="str">
        <f>VLOOKUP(E3300,Datenstruktur_fuer_R!$D$2:$F$141,3,FALSE)</f>
        <v>Point</v>
      </c>
      <c r="H3300" s="120" t="s">
        <v>289</v>
      </c>
      <c r="I3300" s="26" t="s">
        <v>873</v>
      </c>
      <c r="J3300" s="26" t="s">
        <v>1817</v>
      </c>
      <c r="K3300" s="5" t="s">
        <v>977</v>
      </c>
      <c r="L3300" s="5"/>
      <c r="M3300" s="5">
        <v>1</v>
      </c>
      <c r="N3300" s="5" t="s">
        <v>1173</v>
      </c>
    </row>
    <row r="3301" spans="1:14" x14ac:dyDescent="0.35">
      <c r="A3301" s="5" t="s">
        <v>681</v>
      </c>
      <c r="B3301" s="117" t="str">
        <f>IF(ISERROR(VLOOKUP($A3301, Dropdownlisten!$A$3:$F$143, 2, FALSE)), "", VLOOKUP($A3301, Dropdownlisten!$A$3:$F$143, 2, FALSE))</f>
        <v>POI</v>
      </c>
      <c r="C3301" s="117">
        <f>IF(ISERROR(VLOOKUP($A3301, Dropdownlisten!$A$3:$F$143, 3, FALSE)), "", VLOOKUP($A3301, Dropdownlisten!$A$3:$F$143, 3, FALSE))</f>
        <v>7000</v>
      </c>
      <c r="D3301" s="117" t="str">
        <f>IF(ISERROR(VLOOKUP($A3301, Dropdownlisten!$A$3:$F$143, 4, FALSE)), "", VLOOKUP($A3301, Dropdownlisten!$A$3:$F$143, 4, FALSE))</f>
        <v>EinkaufenDienstleistung</v>
      </c>
      <c r="E3301" s="117" t="str">
        <f>IF(ISERROR(VLOOKUP($A3301, Dropdownlisten!$A$3:$F$143, 5, FALSE)), "", VLOOKUP($A3301, Dropdownlisten!$A$3:$F$143, 5, FALSE))</f>
        <v>7000_004</v>
      </c>
      <c r="F3301" s="117" t="str">
        <f>IF(ISERROR(VLOOKUP($A3301, Dropdownlisten!$A$3:$F$143, 6, FALSE)), "", VLOOKUP($A3301, Dropdownlisten!$A$3:$F$143, 6, FALSE))</f>
        <v>Friseur</v>
      </c>
      <c r="G3301" s="117" t="str">
        <f>VLOOKUP(E3301,Datenstruktur_fuer_R!$D$2:$F$141,3,FALSE)</f>
        <v>Point</v>
      </c>
      <c r="H3301" s="120" t="s">
        <v>463</v>
      </c>
      <c r="I3301" s="26" t="s">
        <v>873</v>
      </c>
      <c r="J3301" s="26" t="s">
        <v>1817</v>
      </c>
      <c r="K3301" s="5" t="s">
        <v>463</v>
      </c>
      <c r="L3301" s="5"/>
      <c r="M3301" s="5">
        <v>1</v>
      </c>
      <c r="N3301" s="5" t="s">
        <v>1173</v>
      </c>
    </row>
    <row r="3302" spans="1:14" x14ac:dyDescent="0.35">
      <c r="A3302" s="5" t="s">
        <v>681</v>
      </c>
      <c r="B3302" s="117" t="str">
        <f>IF(ISERROR(VLOOKUP($A3302, Dropdownlisten!$A$3:$F$143, 2, FALSE)), "", VLOOKUP($A3302, Dropdownlisten!$A$3:$F$143, 2, FALSE))</f>
        <v>POI</v>
      </c>
      <c r="C3302" s="117">
        <f>IF(ISERROR(VLOOKUP($A3302, Dropdownlisten!$A$3:$F$143, 3, FALSE)), "", VLOOKUP($A3302, Dropdownlisten!$A$3:$F$143, 3, FALSE))</f>
        <v>7000</v>
      </c>
      <c r="D3302" s="117" t="str">
        <f>IF(ISERROR(VLOOKUP($A3302, Dropdownlisten!$A$3:$F$143, 4, FALSE)), "", VLOOKUP($A3302, Dropdownlisten!$A$3:$F$143, 4, FALSE))</f>
        <v>EinkaufenDienstleistung</v>
      </c>
      <c r="E3302" s="117" t="str">
        <f>IF(ISERROR(VLOOKUP($A3302, Dropdownlisten!$A$3:$F$143, 5, FALSE)), "", VLOOKUP($A3302, Dropdownlisten!$A$3:$F$143, 5, FALSE))</f>
        <v>7000_004</v>
      </c>
      <c r="F3302" s="117" t="str">
        <f>IF(ISERROR(VLOOKUP($A3302, Dropdownlisten!$A$3:$F$143, 6, FALSE)), "", VLOOKUP($A3302, Dropdownlisten!$A$3:$F$143, 6, FALSE))</f>
        <v>Friseur</v>
      </c>
      <c r="G3302" s="117" t="str">
        <f>VLOOKUP(E3302,Datenstruktur_fuer_R!$D$2:$F$141,3,FALSE)</f>
        <v>Point</v>
      </c>
      <c r="H3302" s="120" t="s">
        <v>290</v>
      </c>
      <c r="I3302" s="26" t="s">
        <v>873</v>
      </c>
      <c r="J3302" s="26" t="s">
        <v>1817</v>
      </c>
      <c r="K3302" s="5" t="s">
        <v>290</v>
      </c>
      <c r="L3302" s="5"/>
      <c r="M3302" s="5">
        <v>1</v>
      </c>
      <c r="N3302" s="5" t="s">
        <v>1173</v>
      </c>
    </row>
    <row r="3303" spans="1:14" x14ac:dyDescent="0.35">
      <c r="A3303" s="5" t="s">
        <v>681</v>
      </c>
      <c r="B3303" s="117" t="str">
        <f>IF(ISERROR(VLOOKUP($A3303, Dropdownlisten!$A$3:$F$143, 2, FALSE)), "", VLOOKUP($A3303, Dropdownlisten!$A$3:$F$143, 2, FALSE))</f>
        <v>POI</v>
      </c>
      <c r="C3303" s="117">
        <f>IF(ISERROR(VLOOKUP($A3303, Dropdownlisten!$A$3:$F$143, 3, FALSE)), "", VLOOKUP($A3303, Dropdownlisten!$A$3:$F$143, 3, FALSE))</f>
        <v>7000</v>
      </c>
      <c r="D3303" s="117" t="str">
        <f>IF(ISERROR(VLOOKUP($A3303, Dropdownlisten!$A$3:$F$143, 4, FALSE)), "", VLOOKUP($A3303, Dropdownlisten!$A$3:$F$143, 4, FALSE))</f>
        <v>EinkaufenDienstleistung</v>
      </c>
      <c r="E3303" s="117" t="str">
        <f>IF(ISERROR(VLOOKUP($A3303, Dropdownlisten!$A$3:$F$143, 5, FALSE)), "", VLOOKUP($A3303, Dropdownlisten!$A$3:$F$143, 5, FALSE))</f>
        <v>7000_004</v>
      </c>
      <c r="F3303" s="117" t="str">
        <f>IF(ISERROR(VLOOKUP($A3303, Dropdownlisten!$A$3:$F$143, 6, FALSE)), "", VLOOKUP($A3303, Dropdownlisten!$A$3:$F$143, 6, FALSE))</f>
        <v>Friseur</v>
      </c>
      <c r="G3303" s="117" t="str">
        <f>VLOOKUP(E3303,Datenstruktur_fuer_R!$D$2:$F$141,3,FALSE)</f>
        <v>Point</v>
      </c>
      <c r="H3303" s="120" t="s">
        <v>291</v>
      </c>
      <c r="I3303" s="26" t="s">
        <v>873</v>
      </c>
      <c r="J3303" s="26" t="s">
        <v>1817</v>
      </c>
      <c r="K3303" s="5" t="s">
        <v>874</v>
      </c>
      <c r="L3303" s="5"/>
      <c r="M3303" s="5">
        <v>1</v>
      </c>
      <c r="N3303" s="5" t="s">
        <v>1173</v>
      </c>
    </row>
    <row r="3304" spans="1:14" x14ac:dyDescent="0.35">
      <c r="A3304" s="5" t="s">
        <v>695</v>
      </c>
      <c r="B3304" s="117" t="str">
        <f>IF(ISERROR(VLOOKUP($A3304, Dropdownlisten!$A$3:$F$143, 2, FALSE)), "", VLOOKUP($A3304, Dropdownlisten!$A$3:$F$143, 2, FALSE))</f>
        <v>POI</v>
      </c>
      <c r="C3304" s="117">
        <f>IF(ISERROR(VLOOKUP($A3304, Dropdownlisten!$A$3:$F$143, 3, FALSE)), "", VLOOKUP($A3304, Dropdownlisten!$A$3:$F$143, 3, FALSE))</f>
        <v>7000</v>
      </c>
      <c r="D3304" s="117" t="str">
        <f>IF(ISERROR(VLOOKUP($A3304, Dropdownlisten!$A$3:$F$143, 4, FALSE)), "", VLOOKUP($A3304, Dropdownlisten!$A$3:$F$143, 4, FALSE))</f>
        <v>EinkaufenDienstleistung</v>
      </c>
      <c r="E3304" s="117" t="str">
        <f>IF(ISERROR(VLOOKUP($A3304, Dropdownlisten!$A$3:$F$143, 5, FALSE)), "", VLOOKUP($A3304, Dropdownlisten!$A$3:$F$143, 5, FALSE))</f>
        <v>7000_006</v>
      </c>
      <c r="F3304" s="117" t="str">
        <f>IF(ISERROR(VLOOKUP($A3304, Dropdownlisten!$A$3:$F$143, 6, FALSE)), "", VLOOKUP($A3304, Dropdownlisten!$A$3:$F$143, 6, FALSE))</f>
        <v>Kiosk</v>
      </c>
      <c r="G3304" s="117" t="str">
        <f>VLOOKUP(E3304,Datenstruktur_fuer_R!$D$2:$F$141,3,FALSE)</f>
        <v>Point</v>
      </c>
      <c r="H3304" s="120" t="s">
        <v>689</v>
      </c>
      <c r="I3304" s="26" t="s">
        <v>873</v>
      </c>
      <c r="J3304" s="26" t="s">
        <v>1818</v>
      </c>
      <c r="K3304" s="5"/>
      <c r="L3304" s="5"/>
      <c r="M3304" s="5">
        <v>1</v>
      </c>
      <c r="N3304" s="5" t="s">
        <v>1173</v>
      </c>
    </row>
    <row r="3305" spans="1:14" x14ac:dyDescent="0.35">
      <c r="A3305" s="5" t="s">
        <v>695</v>
      </c>
      <c r="B3305" s="117" t="str">
        <f>IF(ISERROR(VLOOKUP($A3305, Dropdownlisten!$A$3:$F$143, 2, FALSE)), "", VLOOKUP($A3305, Dropdownlisten!$A$3:$F$143, 2, FALSE))</f>
        <v>POI</v>
      </c>
      <c r="C3305" s="117">
        <f>IF(ISERROR(VLOOKUP($A3305, Dropdownlisten!$A$3:$F$143, 3, FALSE)), "", VLOOKUP($A3305, Dropdownlisten!$A$3:$F$143, 3, FALSE))</f>
        <v>7000</v>
      </c>
      <c r="D3305" s="117" t="str">
        <f>IF(ISERROR(VLOOKUP($A3305, Dropdownlisten!$A$3:$F$143, 4, FALSE)), "", VLOOKUP($A3305, Dropdownlisten!$A$3:$F$143, 4, FALSE))</f>
        <v>EinkaufenDienstleistung</v>
      </c>
      <c r="E3305" s="117" t="str">
        <f>IF(ISERROR(VLOOKUP($A3305, Dropdownlisten!$A$3:$F$143, 5, FALSE)), "", VLOOKUP($A3305, Dropdownlisten!$A$3:$F$143, 5, FALSE))</f>
        <v>7000_006</v>
      </c>
      <c r="F3305" s="117" t="str">
        <f>IF(ISERROR(VLOOKUP($A3305, Dropdownlisten!$A$3:$F$143, 6, FALSE)), "", VLOOKUP($A3305, Dropdownlisten!$A$3:$F$143, 6, FALSE))</f>
        <v>Kiosk</v>
      </c>
      <c r="G3305" s="117" t="str">
        <f>VLOOKUP(E3305,Datenstruktur_fuer_R!$D$2:$F$141,3,FALSE)</f>
        <v>Point</v>
      </c>
      <c r="H3305" s="120" t="s">
        <v>288</v>
      </c>
      <c r="I3305" s="26" t="s">
        <v>873</v>
      </c>
      <c r="J3305" s="26" t="s">
        <v>1818</v>
      </c>
      <c r="K3305" s="5" t="s">
        <v>81</v>
      </c>
      <c r="L3305" s="5"/>
      <c r="M3305" s="5">
        <v>1</v>
      </c>
      <c r="N3305" s="5" t="s">
        <v>1173</v>
      </c>
    </row>
    <row r="3306" spans="1:14" x14ac:dyDescent="0.35">
      <c r="A3306" s="5" t="s">
        <v>695</v>
      </c>
      <c r="B3306" s="117" t="str">
        <f>IF(ISERROR(VLOOKUP($A3306, Dropdownlisten!$A$3:$F$143, 2, FALSE)), "", VLOOKUP($A3306, Dropdownlisten!$A$3:$F$143, 2, FALSE))</f>
        <v>POI</v>
      </c>
      <c r="C3306" s="117">
        <f>IF(ISERROR(VLOOKUP($A3306, Dropdownlisten!$A$3:$F$143, 3, FALSE)), "", VLOOKUP($A3306, Dropdownlisten!$A$3:$F$143, 3, FALSE))</f>
        <v>7000</v>
      </c>
      <c r="D3306" s="117" t="str">
        <f>IF(ISERROR(VLOOKUP($A3306, Dropdownlisten!$A$3:$F$143, 4, FALSE)), "", VLOOKUP($A3306, Dropdownlisten!$A$3:$F$143, 4, FALSE))</f>
        <v>EinkaufenDienstleistung</v>
      </c>
      <c r="E3306" s="117" t="str">
        <f>IF(ISERROR(VLOOKUP($A3306, Dropdownlisten!$A$3:$F$143, 5, FALSE)), "", VLOOKUP($A3306, Dropdownlisten!$A$3:$F$143, 5, FALSE))</f>
        <v>7000_006</v>
      </c>
      <c r="F3306" s="117" t="str">
        <f>IF(ISERROR(VLOOKUP($A3306, Dropdownlisten!$A$3:$F$143, 6, FALSE)), "", VLOOKUP($A3306, Dropdownlisten!$A$3:$F$143, 6, FALSE))</f>
        <v>Kiosk</v>
      </c>
      <c r="G3306" s="117" t="str">
        <f>VLOOKUP(E3306,Datenstruktur_fuer_R!$D$2:$F$141,3,FALSE)</f>
        <v>Point</v>
      </c>
      <c r="H3306" s="120" t="s">
        <v>289</v>
      </c>
      <c r="I3306" s="26" t="s">
        <v>873</v>
      </c>
      <c r="J3306" s="26" t="s">
        <v>1818</v>
      </c>
      <c r="K3306" s="5" t="s">
        <v>977</v>
      </c>
      <c r="L3306" s="5"/>
      <c r="M3306" s="5">
        <v>1</v>
      </c>
      <c r="N3306" s="5" t="s">
        <v>1173</v>
      </c>
    </row>
    <row r="3307" spans="1:14" x14ac:dyDescent="0.35">
      <c r="A3307" s="5" t="s">
        <v>695</v>
      </c>
      <c r="B3307" s="117" t="str">
        <f>IF(ISERROR(VLOOKUP($A3307, Dropdownlisten!$A$3:$F$143, 2, FALSE)), "", VLOOKUP($A3307, Dropdownlisten!$A$3:$F$143, 2, FALSE))</f>
        <v>POI</v>
      </c>
      <c r="C3307" s="117">
        <f>IF(ISERROR(VLOOKUP($A3307, Dropdownlisten!$A$3:$F$143, 3, FALSE)), "", VLOOKUP($A3307, Dropdownlisten!$A$3:$F$143, 3, FALSE))</f>
        <v>7000</v>
      </c>
      <c r="D3307" s="117" t="str">
        <f>IF(ISERROR(VLOOKUP($A3307, Dropdownlisten!$A$3:$F$143, 4, FALSE)), "", VLOOKUP($A3307, Dropdownlisten!$A$3:$F$143, 4, FALSE))</f>
        <v>EinkaufenDienstleistung</v>
      </c>
      <c r="E3307" s="117" t="str">
        <f>IF(ISERROR(VLOOKUP($A3307, Dropdownlisten!$A$3:$F$143, 5, FALSE)), "", VLOOKUP($A3307, Dropdownlisten!$A$3:$F$143, 5, FALSE))</f>
        <v>7000_006</v>
      </c>
      <c r="F3307" s="117" t="str">
        <f>IF(ISERROR(VLOOKUP($A3307, Dropdownlisten!$A$3:$F$143, 6, FALSE)), "", VLOOKUP($A3307, Dropdownlisten!$A$3:$F$143, 6, FALSE))</f>
        <v>Kiosk</v>
      </c>
      <c r="G3307" s="117" t="str">
        <f>VLOOKUP(E3307,Datenstruktur_fuer_R!$D$2:$F$141,3,FALSE)</f>
        <v>Point</v>
      </c>
      <c r="H3307" s="120" t="s">
        <v>463</v>
      </c>
      <c r="I3307" s="26" t="s">
        <v>873</v>
      </c>
      <c r="J3307" s="26" t="s">
        <v>1818</v>
      </c>
      <c r="K3307" s="5" t="s">
        <v>463</v>
      </c>
      <c r="L3307" s="5"/>
      <c r="M3307" s="5">
        <v>1</v>
      </c>
      <c r="N3307" s="5" t="s">
        <v>1173</v>
      </c>
    </row>
    <row r="3308" spans="1:14" x14ac:dyDescent="0.35">
      <c r="A3308" s="5" t="s">
        <v>695</v>
      </c>
      <c r="B3308" s="117" t="str">
        <f>IF(ISERROR(VLOOKUP($A3308, Dropdownlisten!$A$3:$F$143, 2, FALSE)), "", VLOOKUP($A3308, Dropdownlisten!$A$3:$F$143, 2, FALSE))</f>
        <v>POI</v>
      </c>
      <c r="C3308" s="117">
        <f>IF(ISERROR(VLOOKUP($A3308, Dropdownlisten!$A$3:$F$143, 3, FALSE)), "", VLOOKUP($A3308, Dropdownlisten!$A$3:$F$143, 3, FALSE))</f>
        <v>7000</v>
      </c>
      <c r="D3308" s="117" t="str">
        <f>IF(ISERROR(VLOOKUP($A3308, Dropdownlisten!$A$3:$F$143, 4, FALSE)), "", VLOOKUP($A3308, Dropdownlisten!$A$3:$F$143, 4, FALSE))</f>
        <v>EinkaufenDienstleistung</v>
      </c>
      <c r="E3308" s="117" t="str">
        <f>IF(ISERROR(VLOOKUP($A3308, Dropdownlisten!$A$3:$F$143, 5, FALSE)), "", VLOOKUP($A3308, Dropdownlisten!$A$3:$F$143, 5, FALSE))</f>
        <v>7000_006</v>
      </c>
      <c r="F3308" s="117" t="str">
        <f>IF(ISERROR(VLOOKUP($A3308, Dropdownlisten!$A$3:$F$143, 6, FALSE)), "", VLOOKUP($A3308, Dropdownlisten!$A$3:$F$143, 6, FALSE))</f>
        <v>Kiosk</v>
      </c>
      <c r="G3308" s="117" t="str">
        <f>VLOOKUP(E3308,Datenstruktur_fuer_R!$D$2:$F$141,3,FALSE)</f>
        <v>Point</v>
      </c>
      <c r="H3308" s="120" t="s">
        <v>290</v>
      </c>
      <c r="I3308" s="26" t="s">
        <v>873</v>
      </c>
      <c r="J3308" s="26" t="s">
        <v>1818</v>
      </c>
      <c r="K3308" s="5" t="s">
        <v>290</v>
      </c>
      <c r="L3308" s="5"/>
      <c r="M3308" s="5">
        <v>1</v>
      </c>
      <c r="N3308" s="5" t="s">
        <v>1173</v>
      </c>
    </row>
    <row r="3309" spans="1:14" x14ac:dyDescent="0.35">
      <c r="A3309" s="5" t="s">
        <v>695</v>
      </c>
      <c r="B3309" s="117" t="str">
        <f>IF(ISERROR(VLOOKUP($A3309, Dropdownlisten!$A$3:$F$143, 2, FALSE)), "", VLOOKUP($A3309, Dropdownlisten!$A$3:$F$143, 2, FALSE))</f>
        <v>POI</v>
      </c>
      <c r="C3309" s="117">
        <f>IF(ISERROR(VLOOKUP($A3309, Dropdownlisten!$A$3:$F$143, 3, FALSE)), "", VLOOKUP($A3309, Dropdownlisten!$A$3:$F$143, 3, FALSE))</f>
        <v>7000</v>
      </c>
      <c r="D3309" s="117" t="str">
        <f>IF(ISERROR(VLOOKUP($A3309, Dropdownlisten!$A$3:$F$143, 4, FALSE)), "", VLOOKUP($A3309, Dropdownlisten!$A$3:$F$143, 4, FALSE))</f>
        <v>EinkaufenDienstleistung</v>
      </c>
      <c r="E3309" s="117" t="str">
        <f>IF(ISERROR(VLOOKUP($A3309, Dropdownlisten!$A$3:$F$143, 5, FALSE)), "", VLOOKUP($A3309, Dropdownlisten!$A$3:$F$143, 5, FALSE))</f>
        <v>7000_006</v>
      </c>
      <c r="F3309" s="117" t="str">
        <f>IF(ISERROR(VLOOKUP($A3309, Dropdownlisten!$A$3:$F$143, 6, FALSE)), "", VLOOKUP($A3309, Dropdownlisten!$A$3:$F$143, 6, FALSE))</f>
        <v>Kiosk</v>
      </c>
      <c r="G3309" s="117" t="str">
        <f>VLOOKUP(E3309,Datenstruktur_fuer_R!$D$2:$F$141,3,FALSE)</f>
        <v>Point</v>
      </c>
      <c r="H3309" s="120" t="s">
        <v>291</v>
      </c>
      <c r="I3309" s="26" t="s">
        <v>873</v>
      </c>
      <c r="J3309" s="26" t="s">
        <v>1818</v>
      </c>
      <c r="K3309" s="5" t="s">
        <v>874</v>
      </c>
      <c r="L3309" s="5"/>
      <c r="M3309" s="5">
        <v>1</v>
      </c>
      <c r="N3309" s="5" t="s">
        <v>1173</v>
      </c>
    </row>
    <row r="3310" spans="1:14" x14ac:dyDescent="0.35">
      <c r="A3310" s="5" t="s">
        <v>684</v>
      </c>
      <c r="B3310" s="117" t="str">
        <f>IF(ISERROR(VLOOKUP($A3310, Dropdownlisten!$A$3:$F$143, 2, FALSE)), "", VLOOKUP($A3310, Dropdownlisten!$A$3:$F$143, 2, FALSE))</f>
        <v>POI</v>
      </c>
      <c r="C3310" s="117">
        <f>IF(ISERROR(VLOOKUP($A3310, Dropdownlisten!$A$3:$F$143, 3, FALSE)), "", VLOOKUP($A3310, Dropdownlisten!$A$3:$F$143, 3, FALSE))</f>
        <v>6000</v>
      </c>
      <c r="D3310" s="117" t="str">
        <f>IF(ISERROR(VLOOKUP($A3310, Dropdownlisten!$A$3:$F$143, 4, FALSE)), "", VLOOKUP($A3310, Dropdownlisten!$A$3:$F$143, 4, FALSE))</f>
        <v>UnterhaltungSportNaherholung</v>
      </c>
      <c r="E3310" s="117" t="str">
        <f>IF(ISERROR(VLOOKUP($A3310, Dropdownlisten!$A$3:$F$143, 5, FALSE)), "", VLOOKUP($A3310, Dropdownlisten!$A$3:$F$143, 5, FALSE))</f>
        <v>6000_007</v>
      </c>
      <c r="F3310" s="117" t="str">
        <f>IF(ISERROR(VLOOKUP($A3310, Dropdownlisten!$A$3:$F$143, 6, FALSE)), "", VLOOKUP($A3310, Dropdownlisten!$A$3:$F$143, 6, FALSE))</f>
        <v>Gotteshaus</v>
      </c>
      <c r="G3310" s="117" t="str">
        <f>VLOOKUP(E3310,Datenstruktur_fuer_R!$D$2:$F$141,3,FALSE)</f>
        <v>Point</v>
      </c>
      <c r="H3310" s="120" t="s">
        <v>689</v>
      </c>
      <c r="I3310" s="26" t="s">
        <v>873</v>
      </c>
      <c r="J3310" s="26" t="s">
        <v>1819</v>
      </c>
      <c r="K3310" s="5"/>
      <c r="L3310" s="5"/>
      <c r="M3310" s="5">
        <v>1</v>
      </c>
      <c r="N3310" s="5" t="s">
        <v>1173</v>
      </c>
    </row>
    <row r="3311" spans="1:14" x14ac:dyDescent="0.35">
      <c r="A3311" s="5" t="s">
        <v>684</v>
      </c>
      <c r="B3311" s="117" t="str">
        <f>IF(ISERROR(VLOOKUP($A3311, Dropdownlisten!$A$3:$F$143, 2, FALSE)), "", VLOOKUP($A3311, Dropdownlisten!$A$3:$F$143, 2, FALSE))</f>
        <v>POI</v>
      </c>
      <c r="C3311" s="117">
        <f>IF(ISERROR(VLOOKUP($A3311, Dropdownlisten!$A$3:$F$143, 3, FALSE)), "", VLOOKUP($A3311, Dropdownlisten!$A$3:$F$143, 3, FALSE))</f>
        <v>6000</v>
      </c>
      <c r="D3311" s="117" t="str">
        <f>IF(ISERROR(VLOOKUP($A3311, Dropdownlisten!$A$3:$F$143, 4, FALSE)), "", VLOOKUP($A3311, Dropdownlisten!$A$3:$F$143, 4, FALSE))</f>
        <v>UnterhaltungSportNaherholung</v>
      </c>
      <c r="E3311" s="117" t="str">
        <f>IF(ISERROR(VLOOKUP($A3311, Dropdownlisten!$A$3:$F$143, 5, FALSE)), "", VLOOKUP($A3311, Dropdownlisten!$A$3:$F$143, 5, FALSE))</f>
        <v>6000_007</v>
      </c>
      <c r="F3311" s="117" t="str">
        <f>IF(ISERROR(VLOOKUP($A3311, Dropdownlisten!$A$3:$F$143, 6, FALSE)), "", VLOOKUP($A3311, Dropdownlisten!$A$3:$F$143, 6, FALSE))</f>
        <v>Gotteshaus</v>
      </c>
      <c r="G3311" s="117" t="str">
        <f>VLOOKUP(E3311,Datenstruktur_fuer_R!$D$2:$F$141,3,FALSE)</f>
        <v>Point</v>
      </c>
      <c r="H3311" s="120" t="s">
        <v>293</v>
      </c>
      <c r="I3311" s="26" t="s">
        <v>873</v>
      </c>
      <c r="J3311" s="26" t="s">
        <v>1819</v>
      </c>
      <c r="K3311" s="5" t="s">
        <v>875</v>
      </c>
      <c r="L3311" s="5"/>
      <c r="M3311" s="5">
        <v>1</v>
      </c>
      <c r="N3311" s="5" t="s">
        <v>1173</v>
      </c>
    </row>
    <row r="3312" spans="1:14" x14ac:dyDescent="0.35">
      <c r="A3312" s="5" t="s">
        <v>684</v>
      </c>
      <c r="B3312" s="117" t="str">
        <f>IF(ISERROR(VLOOKUP($A3312, Dropdownlisten!$A$3:$F$143, 2, FALSE)), "", VLOOKUP($A3312, Dropdownlisten!$A$3:$F$143, 2, FALSE))</f>
        <v>POI</v>
      </c>
      <c r="C3312" s="117">
        <f>IF(ISERROR(VLOOKUP($A3312, Dropdownlisten!$A$3:$F$143, 3, FALSE)), "", VLOOKUP($A3312, Dropdownlisten!$A$3:$F$143, 3, FALSE))</f>
        <v>6000</v>
      </c>
      <c r="D3312" s="117" t="str">
        <f>IF(ISERROR(VLOOKUP($A3312, Dropdownlisten!$A$3:$F$143, 4, FALSE)), "", VLOOKUP($A3312, Dropdownlisten!$A$3:$F$143, 4, FALSE))</f>
        <v>UnterhaltungSportNaherholung</v>
      </c>
      <c r="E3312" s="117" t="str">
        <f>IF(ISERROR(VLOOKUP($A3312, Dropdownlisten!$A$3:$F$143, 5, FALSE)), "", VLOOKUP($A3312, Dropdownlisten!$A$3:$F$143, 5, FALSE))</f>
        <v>6000_007</v>
      </c>
      <c r="F3312" s="117" t="str">
        <f>IF(ISERROR(VLOOKUP($A3312, Dropdownlisten!$A$3:$F$143, 6, FALSE)), "", VLOOKUP($A3312, Dropdownlisten!$A$3:$F$143, 6, FALSE))</f>
        <v>Gotteshaus</v>
      </c>
      <c r="G3312" s="117" t="str">
        <f>VLOOKUP(E3312,Datenstruktur_fuer_R!$D$2:$F$141,3,FALSE)</f>
        <v>Point</v>
      </c>
      <c r="H3312" s="120" t="s">
        <v>290</v>
      </c>
      <c r="I3312" s="26" t="s">
        <v>873</v>
      </c>
      <c r="J3312" s="26" t="s">
        <v>1819</v>
      </c>
      <c r="K3312" s="5" t="s">
        <v>290</v>
      </c>
      <c r="L3312" s="5"/>
      <c r="M3312" s="5">
        <v>1</v>
      </c>
      <c r="N3312" s="5" t="s">
        <v>1173</v>
      </c>
    </row>
    <row r="3313" spans="1:14" x14ac:dyDescent="0.35">
      <c r="A3313" s="5" t="s">
        <v>684</v>
      </c>
      <c r="B3313" s="117" t="str">
        <f>IF(ISERROR(VLOOKUP($A3313, Dropdownlisten!$A$3:$F$143, 2, FALSE)), "", VLOOKUP($A3313, Dropdownlisten!$A$3:$F$143, 2, FALSE))</f>
        <v>POI</v>
      </c>
      <c r="C3313" s="117">
        <f>IF(ISERROR(VLOOKUP($A3313, Dropdownlisten!$A$3:$F$143, 3, FALSE)), "", VLOOKUP($A3313, Dropdownlisten!$A$3:$F$143, 3, FALSE))</f>
        <v>6000</v>
      </c>
      <c r="D3313" s="117" t="str">
        <f>IF(ISERROR(VLOOKUP($A3313, Dropdownlisten!$A$3:$F$143, 4, FALSE)), "", VLOOKUP($A3313, Dropdownlisten!$A$3:$F$143, 4, FALSE))</f>
        <v>UnterhaltungSportNaherholung</v>
      </c>
      <c r="E3313" s="117" t="str">
        <f>IF(ISERROR(VLOOKUP($A3313, Dropdownlisten!$A$3:$F$143, 5, FALSE)), "", VLOOKUP($A3313, Dropdownlisten!$A$3:$F$143, 5, FALSE))</f>
        <v>6000_007</v>
      </c>
      <c r="F3313" s="117" t="str">
        <f>IF(ISERROR(VLOOKUP($A3313, Dropdownlisten!$A$3:$F$143, 6, FALSE)), "", VLOOKUP($A3313, Dropdownlisten!$A$3:$F$143, 6, FALSE))</f>
        <v>Gotteshaus</v>
      </c>
      <c r="G3313" s="117" t="str">
        <f>VLOOKUP(E3313,Datenstruktur_fuer_R!$D$2:$F$141,3,FALSE)</f>
        <v>Point</v>
      </c>
      <c r="H3313" s="120" t="s">
        <v>291</v>
      </c>
      <c r="I3313" s="26" t="s">
        <v>873</v>
      </c>
      <c r="J3313" s="26" t="s">
        <v>1819</v>
      </c>
      <c r="K3313" s="5" t="s">
        <v>874</v>
      </c>
      <c r="L3313" s="5"/>
      <c r="M3313" s="5">
        <v>1</v>
      </c>
      <c r="N3313" s="5" t="s">
        <v>1173</v>
      </c>
    </row>
    <row r="3314" spans="1:14" x14ac:dyDescent="0.35">
      <c r="A3314" s="5" t="s">
        <v>684</v>
      </c>
      <c r="B3314" s="117" t="str">
        <f>IF(ISERROR(VLOOKUP($A3314, Dropdownlisten!$A$3:$F$143, 2, FALSE)), "", VLOOKUP($A3314, Dropdownlisten!$A$3:$F$143, 2, FALSE))</f>
        <v>POI</v>
      </c>
      <c r="C3314" s="117">
        <f>IF(ISERROR(VLOOKUP($A3314, Dropdownlisten!$A$3:$F$143, 3, FALSE)), "", VLOOKUP($A3314, Dropdownlisten!$A$3:$F$143, 3, FALSE))</f>
        <v>6000</v>
      </c>
      <c r="D3314" s="117" t="str">
        <f>IF(ISERROR(VLOOKUP($A3314, Dropdownlisten!$A$3:$F$143, 4, FALSE)), "", VLOOKUP($A3314, Dropdownlisten!$A$3:$F$143, 4, FALSE))</f>
        <v>UnterhaltungSportNaherholung</v>
      </c>
      <c r="E3314" s="117" t="str">
        <f>IF(ISERROR(VLOOKUP($A3314, Dropdownlisten!$A$3:$F$143, 5, FALSE)), "", VLOOKUP($A3314, Dropdownlisten!$A$3:$F$143, 5, FALSE))</f>
        <v>6000_007</v>
      </c>
      <c r="F3314" s="117" t="str">
        <f>IF(ISERROR(VLOOKUP($A3314, Dropdownlisten!$A$3:$F$143, 6, FALSE)), "", VLOOKUP($A3314, Dropdownlisten!$A$3:$F$143, 6, FALSE))</f>
        <v>Gotteshaus</v>
      </c>
      <c r="G3314" s="117" t="str">
        <f>VLOOKUP(E3314,Datenstruktur_fuer_R!$D$2:$F$141,3,FALSE)</f>
        <v>Point</v>
      </c>
      <c r="H3314" s="120" t="s">
        <v>288</v>
      </c>
      <c r="I3314" s="26" t="s">
        <v>873</v>
      </c>
      <c r="J3314" s="26" t="s">
        <v>1819</v>
      </c>
      <c r="K3314" s="5" t="s">
        <v>81</v>
      </c>
      <c r="L3314" s="5"/>
      <c r="M3314" s="5">
        <v>1</v>
      </c>
      <c r="N3314" s="5" t="s">
        <v>1173</v>
      </c>
    </row>
    <row r="3315" spans="1:14" x14ac:dyDescent="0.35">
      <c r="A3315" s="5" t="s">
        <v>684</v>
      </c>
      <c r="B3315" s="117" t="str">
        <f>IF(ISERROR(VLOOKUP($A3315, Dropdownlisten!$A$3:$F$143, 2, FALSE)), "", VLOOKUP($A3315, Dropdownlisten!$A$3:$F$143, 2, FALSE))</f>
        <v>POI</v>
      </c>
      <c r="C3315" s="117">
        <f>IF(ISERROR(VLOOKUP($A3315, Dropdownlisten!$A$3:$F$143, 3, FALSE)), "", VLOOKUP($A3315, Dropdownlisten!$A$3:$F$143, 3, FALSE))</f>
        <v>6000</v>
      </c>
      <c r="D3315" s="117" t="str">
        <f>IF(ISERROR(VLOOKUP($A3315, Dropdownlisten!$A$3:$F$143, 4, FALSE)), "", VLOOKUP($A3315, Dropdownlisten!$A$3:$F$143, 4, FALSE))</f>
        <v>UnterhaltungSportNaherholung</v>
      </c>
      <c r="E3315" s="117" t="str">
        <f>IF(ISERROR(VLOOKUP($A3315, Dropdownlisten!$A$3:$F$143, 5, FALSE)), "", VLOOKUP($A3315, Dropdownlisten!$A$3:$F$143, 5, FALSE))</f>
        <v>6000_007</v>
      </c>
      <c r="F3315" s="117" t="str">
        <f>IF(ISERROR(VLOOKUP($A3315, Dropdownlisten!$A$3:$F$143, 6, FALSE)), "", VLOOKUP($A3315, Dropdownlisten!$A$3:$F$143, 6, FALSE))</f>
        <v>Gotteshaus</v>
      </c>
      <c r="G3315" s="117" t="str">
        <f>VLOOKUP(E3315,Datenstruktur_fuer_R!$D$2:$F$141,3,FALSE)</f>
        <v>Point</v>
      </c>
      <c r="H3315" s="120" t="s">
        <v>289</v>
      </c>
      <c r="I3315" s="26" t="s">
        <v>873</v>
      </c>
      <c r="J3315" s="26" t="s">
        <v>1819</v>
      </c>
      <c r="K3315" s="5" t="s">
        <v>977</v>
      </c>
      <c r="L3315" s="5"/>
      <c r="M3315" s="5">
        <v>1</v>
      </c>
      <c r="N3315" s="5" t="s">
        <v>1173</v>
      </c>
    </row>
    <row r="3316" spans="1:14" x14ac:dyDescent="0.35">
      <c r="A3316" s="5" t="s">
        <v>863</v>
      </c>
      <c r="B3316" s="117" t="str">
        <f>IF(ISERROR(VLOOKUP($A3316, Dropdownlisten!$A$3:$F$143, 2, FALSE)), "", VLOOKUP($A3316, Dropdownlisten!$A$3:$F$143, 2, FALSE))</f>
        <v>POI</v>
      </c>
      <c r="C3316" s="117">
        <f>IF(ISERROR(VLOOKUP($A3316, Dropdownlisten!$A$3:$F$143, 3, FALSE)), "", VLOOKUP($A3316, Dropdownlisten!$A$3:$F$143, 3, FALSE))</f>
        <v>7000</v>
      </c>
      <c r="D3316" s="117" t="str">
        <f>IF(ISERROR(VLOOKUP($A3316, Dropdownlisten!$A$3:$F$143, 4, FALSE)), "", VLOOKUP($A3316, Dropdownlisten!$A$3:$F$143, 4, FALSE))</f>
        <v>EinkaufenDienstleistung</v>
      </c>
      <c r="E3316" s="117" t="str">
        <f>IF(ISERROR(VLOOKUP($A3316, Dropdownlisten!$A$3:$F$143, 5, FALSE)), "", VLOOKUP($A3316, Dropdownlisten!$A$3:$F$143, 5, FALSE))</f>
        <v>7000_003</v>
      </c>
      <c r="F3316" s="117" t="str">
        <f>IF(ISERROR(VLOOKUP($A3316, Dropdownlisten!$A$3:$F$143, 6, FALSE)), "", VLOOKUP($A3316, Dropdownlisten!$A$3:$F$143, 6, FALSE))</f>
        <v>EinkaufszentrumSonstigeShopping</v>
      </c>
      <c r="G3316" s="117" t="str">
        <f>VLOOKUP(E3316,Datenstruktur_fuer_R!$D$2:$F$141,3,FALSE)</f>
        <v>Point</v>
      </c>
      <c r="H3316" s="120" t="s">
        <v>689</v>
      </c>
      <c r="I3316" s="26" t="s">
        <v>873</v>
      </c>
      <c r="J3316" s="26" t="s">
        <v>1820</v>
      </c>
      <c r="K3316" s="5"/>
      <c r="L3316" s="5"/>
      <c r="M3316" s="5">
        <v>1</v>
      </c>
      <c r="N3316" s="5" t="s">
        <v>1173</v>
      </c>
    </row>
    <row r="3317" spans="1:14" x14ac:dyDescent="0.35">
      <c r="A3317" s="5" t="s">
        <v>863</v>
      </c>
      <c r="B3317" s="117" t="str">
        <f>IF(ISERROR(VLOOKUP($A3317, Dropdownlisten!$A$3:$F$143, 2, FALSE)), "", VLOOKUP($A3317, Dropdownlisten!$A$3:$F$143, 2, FALSE))</f>
        <v>POI</v>
      </c>
      <c r="C3317" s="117">
        <f>IF(ISERROR(VLOOKUP($A3317, Dropdownlisten!$A$3:$F$143, 3, FALSE)), "", VLOOKUP($A3317, Dropdownlisten!$A$3:$F$143, 3, FALSE))</f>
        <v>7000</v>
      </c>
      <c r="D3317" s="117" t="str">
        <f>IF(ISERROR(VLOOKUP($A3317, Dropdownlisten!$A$3:$F$143, 4, FALSE)), "", VLOOKUP($A3317, Dropdownlisten!$A$3:$F$143, 4, FALSE))</f>
        <v>EinkaufenDienstleistung</v>
      </c>
      <c r="E3317" s="117" t="str">
        <f>IF(ISERROR(VLOOKUP($A3317, Dropdownlisten!$A$3:$F$143, 5, FALSE)), "", VLOOKUP($A3317, Dropdownlisten!$A$3:$F$143, 5, FALSE))</f>
        <v>7000_003</v>
      </c>
      <c r="F3317" s="117" t="str">
        <f>IF(ISERROR(VLOOKUP($A3317, Dropdownlisten!$A$3:$F$143, 6, FALSE)), "", VLOOKUP($A3317, Dropdownlisten!$A$3:$F$143, 6, FALSE))</f>
        <v>EinkaufszentrumSonstigeShopping</v>
      </c>
      <c r="G3317" s="117" t="str">
        <f>VLOOKUP(E3317,Datenstruktur_fuer_R!$D$2:$F$141,3,FALSE)</f>
        <v>Point</v>
      </c>
      <c r="H3317" s="120" t="s">
        <v>288</v>
      </c>
      <c r="I3317" s="26" t="s">
        <v>873</v>
      </c>
      <c r="J3317" s="26" t="s">
        <v>1820</v>
      </c>
      <c r="K3317" s="5" t="s">
        <v>81</v>
      </c>
      <c r="L3317" s="5"/>
      <c r="M3317" s="5">
        <v>1</v>
      </c>
      <c r="N3317" s="5" t="s">
        <v>1173</v>
      </c>
    </row>
    <row r="3318" spans="1:14" x14ac:dyDescent="0.35">
      <c r="A3318" s="5" t="s">
        <v>863</v>
      </c>
      <c r="B3318" s="117" t="str">
        <f>IF(ISERROR(VLOOKUP($A3318, Dropdownlisten!$A$3:$F$143, 2, FALSE)), "", VLOOKUP($A3318, Dropdownlisten!$A$3:$F$143, 2, FALSE))</f>
        <v>POI</v>
      </c>
      <c r="C3318" s="117">
        <f>IF(ISERROR(VLOOKUP($A3318, Dropdownlisten!$A$3:$F$143, 3, FALSE)), "", VLOOKUP($A3318, Dropdownlisten!$A$3:$F$143, 3, FALSE))</f>
        <v>7000</v>
      </c>
      <c r="D3318" s="117" t="str">
        <f>IF(ISERROR(VLOOKUP($A3318, Dropdownlisten!$A$3:$F$143, 4, FALSE)), "", VLOOKUP($A3318, Dropdownlisten!$A$3:$F$143, 4, FALSE))</f>
        <v>EinkaufenDienstleistung</v>
      </c>
      <c r="E3318" s="117" t="str">
        <f>IF(ISERROR(VLOOKUP($A3318, Dropdownlisten!$A$3:$F$143, 5, FALSE)), "", VLOOKUP($A3318, Dropdownlisten!$A$3:$F$143, 5, FALSE))</f>
        <v>7000_003</v>
      </c>
      <c r="F3318" s="117" t="str">
        <f>IF(ISERROR(VLOOKUP($A3318, Dropdownlisten!$A$3:$F$143, 6, FALSE)), "", VLOOKUP($A3318, Dropdownlisten!$A$3:$F$143, 6, FALSE))</f>
        <v>EinkaufszentrumSonstigeShopping</v>
      </c>
      <c r="G3318" s="117" t="str">
        <f>VLOOKUP(E3318,Datenstruktur_fuer_R!$D$2:$F$141,3,FALSE)</f>
        <v>Point</v>
      </c>
      <c r="H3318" s="120" t="s">
        <v>289</v>
      </c>
      <c r="I3318" s="26" t="s">
        <v>873</v>
      </c>
      <c r="J3318" s="26" t="s">
        <v>1820</v>
      </c>
      <c r="K3318" s="5" t="s">
        <v>977</v>
      </c>
      <c r="L3318" s="5"/>
      <c r="M3318" s="5">
        <v>1</v>
      </c>
      <c r="N3318" s="5" t="s">
        <v>1173</v>
      </c>
    </row>
    <row r="3319" spans="1:14" x14ac:dyDescent="0.35">
      <c r="A3319" s="5" t="s">
        <v>863</v>
      </c>
      <c r="B3319" s="117" t="str">
        <f>IF(ISERROR(VLOOKUP($A3319, Dropdownlisten!$A$3:$F$143, 2, FALSE)), "", VLOOKUP($A3319, Dropdownlisten!$A$3:$F$143, 2, FALSE))</f>
        <v>POI</v>
      </c>
      <c r="C3319" s="117">
        <f>IF(ISERROR(VLOOKUP($A3319, Dropdownlisten!$A$3:$F$143, 3, FALSE)), "", VLOOKUP($A3319, Dropdownlisten!$A$3:$F$143, 3, FALSE))</f>
        <v>7000</v>
      </c>
      <c r="D3319" s="117" t="str">
        <f>IF(ISERROR(VLOOKUP($A3319, Dropdownlisten!$A$3:$F$143, 4, FALSE)), "", VLOOKUP($A3319, Dropdownlisten!$A$3:$F$143, 4, FALSE))</f>
        <v>EinkaufenDienstleistung</v>
      </c>
      <c r="E3319" s="117" t="str">
        <f>IF(ISERROR(VLOOKUP($A3319, Dropdownlisten!$A$3:$F$143, 5, FALSE)), "", VLOOKUP($A3319, Dropdownlisten!$A$3:$F$143, 5, FALSE))</f>
        <v>7000_003</v>
      </c>
      <c r="F3319" s="117" t="str">
        <f>IF(ISERROR(VLOOKUP($A3319, Dropdownlisten!$A$3:$F$143, 6, FALSE)), "", VLOOKUP($A3319, Dropdownlisten!$A$3:$F$143, 6, FALSE))</f>
        <v>EinkaufszentrumSonstigeShopping</v>
      </c>
      <c r="G3319" s="117" t="str">
        <f>VLOOKUP(E3319,Datenstruktur_fuer_R!$D$2:$F$141,3,FALSE)</f>
        <v>Point</v>
      </c>
      <c r="H3319" s="120" t="s">
        <v>463</v>
      </c>
      <c r="I3319" s="26" t="s">
        <v>873</v>
      </c>
      <c r="J3319" s="26" t="s">
        <v>1820</v>
      </c>
      <c r="K3319" s="5" t="s">
        <v>463</v>
      </c>
      <c r="L3319" s="5"/>
      <c r="M3319" s="5">
        <v>1</v>
      </c>
      <c r="N3319" s="5" t="s">
        <v>1173</v>
      </c>
    </row>
    <row r="3320" spans="1:14" x14ac:dyDescent="0.35">
      <c r="A3320" s="5" t="s">
        <v>863</v>
      </c>
      <c r="B3320" s="117" t="str">
        <f>IF(ISERROR(VLOOKUP($A3320, Dropdownlisten!$A$3:$F$143, 2, FALSE)), "", VLOOKUP($A3320, Dropdownlisten!$A$3:$F$143, 2, FALSE))</f>
        <v>POI</v>
      </c>
      <c r="C3320" s="117">
        <f>IF(ISERROR(VLOOKUP($A3320, Dropdownlisten!$A$3:$F$143, 3, FALSE)), "", VLOOKUP($A3320, Dropdownlisten!$A$3:$F$143, 3, FALSE))</f>
        <v>7000</v>
      </c>
      <c r="D3320" s="117" t="str">
        <f>IF(ISERROR(VLOOKUP($A3320, Dropdownlisten!$A$3:$F$143, 4, FALSE)), "", VLOOKUP($A3320, Dropdownlisten!$A$3:$F$143, 4, FALSE))</f>
        <v>EinkaufenDienstleistung</v>
      </c>
      <c r="E3320" s="117" t="str">
        <f>IF(ISERROR(VLOOKUP($A3320, Dropdownlisten!$A$3:$F$143, 5, FALSE)), "", VLOOKUP($A3320, Dropdownlisten!$A$3:$F$143, 5, FALSE))</f>
        <v>7000_003</v>
      </c>
      <c r="F3320" s="117" t="str">
        <f>IF(ISERROR(VLOOKUP($A3320, Dropdownlisten!$A$3:$F$143, 6, FALSE)), "", VLOOKUP($A3320, Dropdownlisten!$A$3:$F$143, 6, FALSE))</f>
        <v>EinkaufszentrumSonstigeShopping</v>
      </c>
      <c r="G3320" s="117" t="str">
        <f>VLOOKUP(E3320,Datenstruktur_fuer_R!$D$2:$F$141,3,FALSE)</f>
        <v>Point</v>
      </c>
      <c r="H3320" s="120" t="s">
        <v>290</v>
      </c>
      <c r="I3320" s="26" t="s">
        <v>873</v>
      </c>
      <c r="J3320" s="26" t="s">
        <v>1820</v>
      </c>
      <c r="K3320" s="5" t="s">
        <v>290</v>
      </c>
      <c r="L3320" s="5"/>
      <c r="M3320" s="5">
        <v>1</v>
      </c>
      <c r="N3320" s="5" t="s">
        <v>1173</v>
      </c>
    </row>
    <row r="3321" spans="1:14" x14ac:dyDescent="0.35">
      <c r="A3321" s="5" t="s">
        <v>863</v>
      </c>
      <c r="B3321" s="117" t="str">
        <f>IF(ISERROR(VLOOKUP($A3321, Dropdownlisten!$A$3:$F$143, 2, FALSE)), "", VLOOKUP($A3321, Dropdownlisten!$A$3:$F$143, 2, FALSE))</f>
        <v>POI</v>
      </c>
      <c r="C3321" s="117">
        <f>IF(ISERROR(VLOOKUP($A3321, Dropdownlisten!$A$3:$F$143, 3, FALSE)), "", VLOOKUP($A3321, Dropdownlisten!$A$3:$F$143, 3, FALSE))</f>
        <v>7000</v>
      </c>
      <c r="D3321" s="117" t="str">
        <f>IF(ISERROR(VLOOKUP($A3321, Dropdownlisten!$A$3:$F$143, 4, FALSE)), "", VLOOKUP($A3321, Dropdownlisten!$A$3:$F$143, 4, FALSE))</f>
        <v>EinkaufenDienstleistung</v>
      </c>
      <c r="E3321" s="117" t="str">
        <f>IF(ISERROR(VLOOKUP($A3321, Dropdownlisten!$A$3:$F$143, 5, FALSE)), "", VLOOKUP($A3321, Dropdownlisten!$A$3:$F$143, 5, FALSE))</f>
        <v>7000_003</v>
      </c>
      <c r="F3321" s="117" t="str">
        <f>IF(ISERROR(VLOOKUP($A3321, Dropdownlisten!$A$3:$F$143, 6, FALSE)), "", VLOOKUP($A3321, Dropdownlisten!$A$3:$F$143, 6, FALSE))</f>
        <v>EinkaufszentrumSonstigeShopping</v>
      </c>
      <c r="G3321" s="117" t="str">
        <f>VLOOKUP(E3321,Datenstruktur_fuer_R!$D$2:$F$141,3,FALSE)</f>
        <v>Point</v>
      </c>
      <c r="H3321" s="120" t="s">
        <v>291</v>
      </c>
      <c r="I3321" s="26" t="s">
        <v>873</v>
      </c>
      <c r="J3321" s="26" t="s">
        <v>1820</v>
      </c>
      <c r="K3321" s="5" t="s">
        <v>874</v>
      </c>
      <c r="L3321" s="5"/>
      <c r="M3321" s="5">
        <v>1</v>
      </c>
      <c r="N3321" s="5" t="s">
        <v>1173</v>
      </c>
    </row>
    <row r="3322" spans="1:14" x14ac:dyDescent="0.35">
      <c r="A3322" s="5" t="s">
        <v>700</v>
      </c>
      <c r="B3322" s="117" t="str">
        <f>IF(ISERROR(VLOOKUP($A3322, Dropdownlisten!$A$3:$F$143, 2, FALSE)), "", VLOOKUP($A3322, Dropdownlisten!$A$3:$F$143, 2, FALSE))</f>
        <v>POI</v>
      </c>
      <c r="C3322" s="117">
        <f>IF(ISERROR(VLOOKUP($A3322, Dropdownlisten!$A$3:$F$143, 3, FALSE)), "", VLOOKUP($A3322, Dropdownlisten!$A$3:$F$143, 3, FALSE))</f>
        <v>2000</v>
      </c>
      <c r="D3322" s="117" t="str">
        <f>IF(ISERROR(VLOOKUP($A3322, Dropdownlisten!$A$3:$F$143, 4, FALSE)), "", VLOOKUP($A3322, Dropdownlisten!$A$3:$F$143, 4, FALSE))</f>
        <v>Gesundheit</v>
      </c>
      <c r="E3322" s="117" t="str">
        <f>IF(ISERROR(VLOOKUP($A3322, Dropdownlisten!$A$3:$F$143, 5, FALSE)), "", VLOOKUP($A3322, Dropdownlisten!$A$3:$F$143, 5, FALSE))</f>
        <v>2000_003</v>
      </c>
      <c r="F3322" s="117" t="str">
        <f>IF(ISERROR(VLOOKUP($A3322, Dropdownlisten!$A$3:$F$143, 6, FALSE)), "", VLOOKUP($A3322, Dropdownlisten!$A$3:$F$143, 6, FALSE))</f>
        <v>Krankenhaus</v>
      </c>
      <c r="G3322" s="117" t="str">
        <f>VLOOKUP(E3322,Datenstruktur_fuer_R!$D$2:$F$141,3,FALSE)</f>
        <v>Point</v>
      </c>
      <c r="H3322" s="120" t="s">
        <v>689</v>
      </c>
      <c r="I3322" s="26" t="s">
        <v>873</v>
      </c>
      <c r="J3322" s="26" t="s">
        <v>1821</v>
      </c>
      <c r="K3322" s="5"/>
      <c r="L3322" s="5"/>
      <c r="M3322" s="5">
        <v>1</v>
      </c>
      <c r="N3322" s="5" t="s">
        <v>1173</v>
      </c>
    </row>
    <row r="3323" spans="1:14" x14ac:dyDescent="0.35">
      <c r="A3323" s="5" t="s">
        <v>700</v>
      </c>
      <c r="B3323" s="117" t="str">
        <f>IF(ISERROR(VLOOKUP($A3323, Dropdownlisten!$A$3:$F$143, 2, FALSE)), "", VLOOKUP($A3323, Dropdownlisten!$A$3:$F$143, 2, FALSE))</f>
        <v>POI</v>
      </c>
      <c r="C3323" s="117">
        <f>IF(ISERROR(VLOOKUP($A3323, Dropdownlisten!$A$3:$F$143, 3, FALSE)), "", VLOOKUP($A3323, Dropdownlisten!$A$3:$F$143, 3, FALSE))</f>
        <v>2000</v>
      </c>
      <c r="D3323" s="117" t="str">
        <f>IF(ISERROR(VLOOKUP($A3323, Dropdownlisten!$A$3:$F$143, 4, FALSE)), "", VLOOKUP($A3323, Dropdownlisten!$A$3:$F$143, 4, FALSE))</f>
        <v>Gesundheit</v>
      </c>
      <c r="E3323" s="117" t="str">
        <f>IF(ISERROR(VLOOKUP($A3323, Dropdownlisten!$A$3:$F$143, 5, FALSE)), "", VLOOKUP($A3323, Dropdownlisten!$A$3:$F$143, 5, FALSE))</f>
        <v>2000_003</v>
      </c>
      <c r="F3323" s="117" t="str">
        <f>IF(ISERROR(VLOOKUP($A3323, Dropdownlisten!$A$3:$F$143, 6, FALSE)), "", VLOOKUP($A3323, Dropdownlisten!$A$3:$F$143, 6, FALSE))</f>
        <v>Krankenhaus</v>
      </c>
      <c r="G3323" s="117" t="str">
        <f>VLOOKUP(E3323,Datenstruktur_fuer_R!$D$2:$F$141,3,FALSE)</f>
        <v>Point</v>
      </c>
      <c r="H3323" s="120" t="s">
        <v>293</v>
      </c>
      <c r="I3323" s="26" t="s">
        <v>873</v>
      </c>
      <c r="J3323" s="26" t="s">
        <v>1821</v>
      </c>
      <c r="K3323" s="5" t="s">
        <v>875</v>
      </c>
      <c r="L3323" s="5"/>
      <c r="M3323" s="5">
        <v>1</v>
      </c>
      <c r="N3323" s="5" t="s">
        <v>1173</v>
      </c>
    </row>
    <row r="3324" spans="1:14" x14ac:dyDescent="0.35">
      <c r="A3324" s="5" t="s">
        <v>700</v>
      </c>
      <c r="B3324" s="117" t="str">
        <f>IF(ISERROR(VLOOKUP($A3324, Dropdownlisten!$A$3:$F$143, 2, FALSE)), "", VLOOKUP($A3324, Dropdownlisten!$A$3:$F$143, 2, FALSE))</f>
        <v>POI</v>
      </c>
      <c r="C3324" s="117">
        <f>IF(ISERROR(VLOOKUP($A3324, Dropdownlisten!$A$3:$F$143, 3, FALSE)), "", VLOOKUP($A3324, Dropdownlisten!$A$3:$F$143, 3, FALSE))</f>
        <v>2000</v>
      </c>
      <c r="D3324" s="117" t="str">
        <f>IF(ISERROR(VLOOKUP($A3324, Dropdownlisten!$A$3:$F$143, 4, FALSE)), "", VLOOKUP($A3324, Dropdownlisten!$A$3:$F$143, 4, FALSE))</f>
        <v>Gesundheit</v>
      </c>
      <c r="E3324" s="117" t="str">
        <f>IF(ISERROR(VLOOKUP($A3324, Dropdownlisten!$A$3:$F$143, 5, FALSE)), "", VLOOKUP($A3324, Dropdownlisten!$A$3:$F$143, 5, FALSE))</f>
        <v>2000_003</v>
      </c>
      <c r="F3324" s="117" t="str">
        <f>IF(ISERROR(VLOOKUP($A3324, Dropdownlisten!$A$3:$F$143, 6, FALSE)), "", VLOOKUP($A3324, Dropdownlisten!$A$3:$F$143, 6, FALSE))</f>
        <v>Krankenhaus</v>
      </c>
      <c r="G3324" s="117" t="str">
        <f>VLOOKUP(E3324,Datenstruktur_fuer_R!$D$2:$F$141,3,FALSE)</f>
        <v>Point</v>
      </c>
      <c r="H3324" s="120" t="s">
        <v>290</v>
      </c>
      <c r="I3324" s="26" t="s">
        <v>873</v>
      </c>
      <c r="J3324" s="26" t="s">
        <v>1821</v>
      </c>
      <c r="K3324" s="5" t="s">
        <v>290</v>
      </c>
      <c r="L3324" s="5"/>
      <c r="M3324" s="5">
        <v>1</v>
      </c>
      <c r="N3324" s="5" t="s">
        <v>1173</v>
      </c>
    </row>
    <row r="3325" spans="1:14" x14ac:dyDescent="0.35">
      <c r="A3325" s="5" t="s">
        <v>700</v>
      </c>
      <c r="B3325" s="117" t="str">
        <f>IF(ISERROR(VLOOKUP($A3325, Dropdownlisten!$A$3:$F$143, 2, FALSE)), "", VLOOKUP($A3325, Dropdownlisten!$A$3:$F$143, 2, FALSE))</f>
        <v>POI</v>
      </c>
      <c r="C3325" s="117">
        <f>IF(ISERROR(VLOOKUP($A3325, Dropdownlisten!$A$3:$F$143, 3, FALSE)), "", VLOOKUP($A3325, Dropdownlisten!$A$3:$F$143, 3, FALSE))</f>
        <v>2000</v>
      </c>
      <c r="D3325" s="117" t="str">
        <f>IF(ISERROR(VLOOKUP($A3325, Dropdownlisten!$A$3:$F$143, 4, FALSE)), "", VLOOKUP($A3325, Dropdownlisten!$A$3:$F$143, 4, FALSE))</f>
        <v>Gesundheit</v>
      </c>
      <c r="E3325" s="117" t="str">
        <f>IF(ISERROR(VLOOKUP($A3325, Dropdownlisten!$A$3:$F$143, 5, FALSE)), "", VLOOKUP($A3325, Dropdownlisten!$A$3:$F$143, 5, FALSE))</f>
        <v>2000_003</v>
      </c>
      <c r="F3325" s="117" t="str">
        <f>IF(ISERROR(VLOOKUP($A3325, Dropdownlisten!$A$3:$F$143, 6, FALSE)), "", VLOOKUP($A3325, Dropdownlisten!$A$3:$F$143, 6, FALSE))</f>
        <v>Krankenhaus</v>
      </c>
      <c r="G3325" s="117" t="str">
        <f>VLOOKUP(E3325,Datenstruktur_fuer_R!$D$2:$F$141,3,FALSE)</f>
        <v>Point</v>
      </c>
      <c r="H3325" s="120" t="s">
        <v>291</v>
      </c>
      <c r="I3325" s="26" t="s">
        <v>873</v>
      </c>
      <c r="J3325" s="26" t="s">
        <v>1821</v>
      </c>
      <c r="K3325" s="5" t="s">
        <v>874</v>
      </c>
      <c r="L3325" s="5"/>
      <c r="M3325" s="5">
        <v>1</v>
      </c>
      <c r="N3325" s="5" t="s">
        <v>1173</v>
      </c>
    </row>
    <row r="3326" spans="1:14" x14ac:dyDescent="0.35">
      <c r="A3326" s="5" t="s">
        <v>700</v>
      </c>
      <c r="B3326" s="117" t="str">
        <f>IF(ISERROR(VLOOKUP($A3326, Dropdownlisten!$A$3:$F$143, 2, FALSE)), "", VLOOKUP($A3326, Dropdownlisten!$A$3:$F$143, 2, FALSE))</f>
        <v>POI</v>
      </c>
      <c r="C3326" s="117">
        <f>IF(ISERROR(VLOOKUP($A3326, Dropdownlisten!$A$3:$F$143, 3, FALSE)), "", VLOOKUP($A3326, Dropdownlisten!$A$3:$F$143, 3, FALSE))</f>
        <v>2000</v>
      </c>
      <c r="D3326" s="117" t="str">
        <f>IF(ISERROR(VLOOKUP($A3326, Dropdownlisten!$A$3:$F$143, 4, FALSE)), "", VLOOKUP($A3326, Dropdownlisten!$A$3:$F$143, 4, FALSE))</f>
        <v>Gesundheit</v>
      </c>
      <c r="E3326" s="117" t="str">
        <f>IF(ISERROR(VLOOKUP($A3326, Dropdownlisten!$A$3:$F$143, 5, FALSE)), "", VLOOKUP($A3326, Dropdownlisten!$A$3:$F$143, 5, FALSE))</f>
        <v>2000_003</v>
      </c>
      <c r="F3326" s="117" t="str">
        <f>IF(ISERROR(VLOOKUP($A3326, Dropdownlisten!$A$3:$F$143, 6, FALSE)), "", VLOOKUP($A3326, Dropdownlisten!$A$3:$F$143, 6, FALSE))</f>
        <v>Krankenhaus</v>
      </c>
      <c r="G3326" s="117" t="str">
        <f>VLOOKUP(E3326,Datenstruktur_fuer_R!$D$2:$F$141,3,FALSE)</f>
        <v>Point</v>
      </c>
      <c r="H3326" s="120" t="s">
        <v>288</v>
      </c>
      <c r="I3326" s="26" t="s">
        <v>873</v>
      </c>
      <c r="J3326" s="26" t="s">
        <v>1821</v>
      </c>
      <c r="K3326" s="5" t="s">
        <v>81</v>
      </c>
      <c r="L3326" s="5"/>
      <c r="M3326" s="5">
        <v>1</v>
      </c>
      <c r="N3326" s="5" t="s">
        <v>1173</v>
      </c>
    </row>
    <row r="3327" spans="1:14" x14ac:dyDescent="0.35">
      <c r="A3327" s="5" t="s">
        <v>700</v>
      </c>
      <c r="B3327" s="117" t="str">
        <f>IF(ISERROR(VLOOKUP($A3327, Dropdownlisten!$A$3:$F$143, 2, FALSE)), "", VLOOKUP($A3327, Dropdownlisten!$A$3:$F$143, 2, FALSE))</f>
        <v>POI</v>
      </c>
      <c r="C3327" s="117">
        <f>IF(ISERROR(VLOOKUP($A3327, Dropdownlisten!$A$3:$F$143, 3, FALSE)), "", VLOOKUP($A3327, Dropdownlisten!$A$3:$F$143, 3, FALSE))</f>
        <v>2000</v>
      </c>
      <c r="D3327" s="117" t="str">
        <f>IF(ISERROR(VLOOKUP($A3327, Dropdownlisten!$A$3:$F$143, 4, FALSE)), "", VLOOKUP($A3327, Dropdownlisten!$A$3:$F$143, 4, FALSE))</f>
        <v>Gesundheit</v>
      </c>
      <c r="E3327" s="117" t="str">
        <f>IF(ISERROR(VLOOKUP($A3327, Dropdownlisten!$A$3:$F$143, 5, FALSE)), "", VLOOKUP($A3327, Dropdownlisten!$A$3:$F$143, 5, FALSE))</f>
        <v>2000_003</v>
      </c>
      <c r="F3327" s="117" t="str">
        <f>IF(ISERROR(VLOOKUP($A3327, Dropdownlisten!$A$3:$F$143, 6, FALSE)), "", VLOOKUP($A3327, Dropdownlisten!$A$3:$F$143, 6, FALSE))</f>
        <v>Krankenhaus</v>
      </c>
      <c r="G3327" s="117" t="str">
        <f>VLOOKUP(E3327,Datenstruktur_fuer_R!$D$2:$F$141,3,FALSE)</f>
        <v>Point</v>
      </c>
      <c r="H3327" s="120" t="s">
        <v>289</v>
      </c>
      <c r="I3327" s="26" t="s">
        <v>873</v>
      </c>
      <c r="J3327" s="26" t="s">
        <v>1821</v>
      </c>
      <c r="K3327" s="5" t="s">
        <v>977</v>
      </c>
      <c r="L3327" s="5"/>
      <c r="M3327" s="5">
        <v>1</v>
      </c>
      <c r="N3327" s="5" t="s">
        <v>1173</v>
      </c>
    </row>
    <row r="3328" spans="1:14" x14ac:dyDescent="0.35">
      <c r="A3328" s="5" t="s">
        <v>700</v>
      </c>
      <c r="B3328" s="117" t="str">
        <f>IF(ISERROR(VLOOKUP($A3328, Dropdownlisten!$A$3:$F$143, 2, FALSE)), "", VLOOKUP($A3328, Dropdownlisten!$A$3:$F$143, 2, FALSE))</f>
        <v>POI</v>
      </c>
      <c r="C3328" s="117">
        <f>IF(ISERROR(VLOOKUP($A3328, Dropdownlisten!$A$3:$F$143, 3, FALSE)), "", VLOOKUP($A3328, Dropdownlisten!$A$3:$F$143, 3, FALSE))</f>
        <v>2000</v>
      </c>
      <c r="D3328" s="117" t="str">
        <f>IF(ISERROR(VLOOKUP($A3328, Dropdownlisten!$A$3:$F$143, 4, FALSE)), "", VLOOKUP($A3328, Dropdownlisten!$A$3:$F$143, 4, FALSE))</f>
        <v>Gesundheit</v>
      </c>
      <c r="E3328" s="117" t="str">
        <f>IF(ISERROR(VLOOKUP($A3328, Dropdownlisten!$A$3:$F$143, 5, FALSE)), "", VLOOKUP($A3328, Dropdownlisten!$A$3:$F$143, 5, FALSE))</f>
        <v>2000_003</v>
      </c>
      <c r="F3328" s="117" t="str">
        <f>IF(ISERROR(VLOOKUP($A3328, Dropdownlisten!$A$3:$F$143, 6, FALSE)), "", VLOOKUP($A3328, Dropdownlisten!$A$3:$F$143, 6, FALSE))</f>
        <v>Krankenhaus</v>
      </c>
      <c r="G3328" s="117" t="str">
        <f>VLOOKUP(E3328,Datenstruktur_fuer_R!$D$2:$F$141,3,FALSE)</f>
        <v>Point</v>
      </c>
      <c r="H3328" s="120" t="s">
        <v>689</v>
      </c>
      <c r="I3328" s="26" t="s">
        <v>873</v>
      </c>
      <c r="J3328" s="26" t="s">
        <v>700</v>
      </c>
      <c r="K3328" s="5"/>
      <c r="L3328" s="5"/>
      <c r="M3328" s="5">
        <v>1</v>
      </c>
      <c r="N3328" s="5" t="s">
        <v>1173</v>
      </c>
    </row>
    <row r="3329" spans="1:14" x14ac:dyDescent="0.35">
      <c r="A3329" s="5" t="s">
        <v>700</v>
      </c>
      <c r="B3329" s="117" t="str">
        <f>IF(ISERROR(VLOOKUP($A3329, Dropdownlisten!$A$3:$F$143, 2, FALSE)), "", VLOOKUP($A3329, Dropdownlisten!$A$3:$F$143, 2, FALSE))</f>
        <v>POI</v>
      </c>
      <c r="C3329" s="117">
        <f>IF(ISERROR(VLOOKUP($A3329, Dropdownlisten!$A$3:$F$143, 3, FALSE)), "", VLOOKUP($A3329, Dropdownlisten!$A$3:$F$143, 3, FALSE))</f>
        <v>2000</v>
      </c>
      <c r="D3329" s="117" t="str">
        <f>IF(ISERROR(VLOOKUP($A3329, Dropdownlisten!$A$3:$F$143, 4, FALSE)), "", VLOOKUP($A3329, Dropdownlisten!$A$3:$F$143, 4, FALSE))</f>
        <v>Gesundheit</v>
      </c>
      <c r="E3329" s="117" t="str">
        <f>IF(ISERROR(VLOOKUP($A3329, Dropdownlisten!$A$3:$F$143, 5, FALSE)), "", VLOOKUP($A3329, Dropdownlisten!$A$3:$F$143, 5, FALSE))</f>
        <v>2000_003</v>
      </c>
      <c r="F3329" s="117" t="str">
        <f>IF(ISERROR(VLOOKUP($A3329, Dropdownlisten!$A$3:$F$143, 6, FALSE)), "", VLOOKUP($A3329, Dropdownlisten!$A$3:$F$143, 6, FALSE))</f>
        <v>Krankenhaus</v>
      </c>
      <c r="G3329" s="117" t="str">
        <f>VLOOKUP(E3329,Datenstruktur_fuer_R!$D$2:$F$141,3,FALSE)</f>
        <v>Point</v>
      </c>
      <c r="H3329" s="120" t="s">
        <v>293</v>
      </c>
      <c r="I3329" s="26" t="s">
        <v>873</v>
      </c>
      <c r="J3329" s="26" t="s">
        <v>700</v>
      </c>
      <c r="K3329" s="5" t="s">
        <v>875</v>
      </c>
      <c r="L3329" s="5"/>
      <c r="M3329" s="5">
        <v>1</v>
      </c>
      <c r="N3329" s="5" t="s">
        <v>1173</v>
      </c>
    </row>
    <row r="3330" spans="1:14" x14ac:dyDescent="0.35">
      <c r="A3330" s="5" t="s">
        <v>700</v>
      </c>
      <c r="B3330" s="117" t="str">
        <f>IF(ISERROR(VLOOKUP($A3330, Dropdownlisten!$A$3:$F$143, 2, FALSE)), "", VLOOKUP($A3330, Dropdownlisten!$A$3:$F$143, 2, FALSE))</f>
        <v>POI</v>
      </c>
      <c r="C3330" s="117">
        <f>IF(ISERROR(VLOOKUP($A3330, Dropdownlisten!$A$3:$F$143, 3, FALSE)), "", VLOOKUP($A3330, Dropdownlisten!$A$3:$F$143, 3, FALSE))</f>
        <v>2000</v>
      </c>
      <c r="D3330" s="117" t="str">
        <f>IF(ISERROR(VLOOKUP($A3330, Dropdownlisten!$A$3:$F$143, 4, FALSE)), "", VLOOKUP($A3330, Dropdownlisten!$A$3:$F$143, 4, FALSE))</f>
        <v>Gesundheit</v>
      </c>
      <c r="E3330" s="117" t="str">
        <f>IF(ISERROR(VLOOKUP($A3330, Dropdownlisten!$A$3:$F$143, 5, FALSE)), "", VLOOKUP($A3330, Dropdownlisten!$A$3:$F$143, 5, FALSE))</f>
        <v>2000_003</v>
      </c>
      <c r="F3330" s="117" t="str">
        <f>IF(ISERROR(VLOOKUP($A3330, Dropdownlisten!$A$3:$F$143, 6, FALSE)), "", VLOOKUP($A3330, Dropdownlisten!$A$3:$F$143, 6, FALSE))</f>
        <v>Krankenhaus</v>
      </c>
      <c r="G3330" s="117" t="str">
        <f>VLOOKUP(E3330,Datenstruktur_fuer_R!$D$2:$F$141,3,FALSE)</f>
        <v>Point</v>
      </c>
      <c r="H3330" s="120" t="s">
        <v>290</v>
      </c>
      <c r="I3330" s="26" t="s">
        <v>873</v>
      </c>
      <c r="J3330" s="26" t="s">
        <v>700</v>
      </c>
      <c r="K3330" s="5" t="s">
        <v>290</v>
      </c>
      <c r="L3330" s="5"/>
      <c r="M3330" s="5">
        <v>1</v>
      </c>
      <c r="N3330" s="5" t="s">
        <v>1173</v>
      </c>
    </row>
    <row r="3331" spans="1:14" x14ac:dyDescent="0.35">
      <c r="A3331" s="5" t="s">
        <v>700</v>
      </c>
      <c r="B3331" s="117" t="str">
        <f>IF(ISERROR(VLOOKUP($A3331, Dropdownlisten!$A$3:$F$143, 2, FALSE)), "", VLOOKUP($A3331, Dropdownlisten!$A$3:$F$143, 2, FALSE))</f>
        <v>POI</v>
      </c>
      <c r="C3331" s="117">
        <f>IF(ISERROR(VLOOKUP($A3331, Dropdownlisten!$A$3:$F$143, 3, FALSE)), "", VLOOKUP($A3331, Dropdownlisten!$A$3:$F$143, 3, FALSE))</f>
        <v>2000</v>
      </c>
      <c r="D3331" s="117" t="str">
        <f>IF(ISERROR(VLOOKUP($A3331, Dropdownlisten!$A$3:$F$143, 4, FALSE)), "", VLOOKUP($A3331, Dropdownlisten!$A$3:$F$143, 4, FALSE))</f>
        <v>Gesundheit</v>
      </c>
      <c r="E3331" s="117" t="str">
        <f>IF(ISERROR(VLOOKUP($A3331, Dropdownlisten!$A$3:$F$143, 5, FALSE)), "", VLOOKUP($A3331, Dropdownlisten!$A$3:$F$143, 5, FALSE))</f>
        <v>2000_003</v>
      </c>
      <c r="F3331" s="117" t="str">
        <f>IF(ISERROR(VLOOKUP($A3331, Dropdownlisten!$A$3:$F$143, 6, FALSE)), "", VLOOKUP($A3331, Dropdownlisten!$A$3:$F$143, 6, FALSE))</f>
        <v>Krankenhaus</v>
      </c>
      <c r="G3331" s="117" t="str">
        <f>VLOOKUP(E3331,Datenstruktur_fuer_R!$D$2:$F$141,3,FALSE)</f>
        <v>Point</v>
      </c>
      <c r="H3331" s="120" t="s">
        <v>291</v>
      </c>
      <c r="I3331" s="26" t="s">
        <v>873</v>
      </c>
      <c r="J3331" s="26" t="s">
        <v>700</v>
      </c>
      <c r="K3331" s="5" t="s">
        <v>874</v>
      </c>
      <c r="L3331" s="5"/>
      <c r="M3331" s="5">
        <v>1</v>
      </c>
      <c r="N3331" s="5" t="s">
        <v>1173</v>
      </c>
    </row>
    <row r="3332" spans="1:14" x14ac:dyDescent="0.35">
      <c r="A3332" s="5" t="s">
        <v>700</v>
      </c>
      <c r="B3332" s="117" t="str">
        <f>IF(ISERROR(VLOOKUP($A3332, Dropdownlisten!$A$3:$F$143, 2, FALSE)), "", VLOOKUP($A3332, Dropdownlisten!$A$3:$F$143, 2, FALSE))</f>
        <v>POI</v>
      </c>
      <c r="C3332" s="117">
        <f>IF(ISERROR(VLOOKUP($A3332, Dropdownlisten!$A$3:$F$143, 3, FALSE)), "", VLOOKUP($A3332, Dropdownlisten!$A$3:$F$143, 3, FALSE))</f>
        <v>2000</v>
      </c>
      <c r="D3332" s="117" t="str">
        <f>IF(ISERROR(VLOOKUP($A3332, Dropdownlisten!$A$3:$F$143, 4, FALSE)), "", VLOOKUP($A3332, Dropdownlisten!$A$3:$F$143, 4, FALSE))</f>
        <v>Gesundheit</v>
      </c>
      <c r="E3332" s="117" t="str">
        <f>IF(ISERROR(VLOOKUP($A3332, Dropdownlisten!$A$3:$F$143, 5, FALSE)), "", VLOOKUP($A3332, Dropdownlisten!$A$3:$F$143, 5, FALSE))</f>
        <v>2000_003</v>
      </c>
      <c r="F3332" s="117" t="str">
        <f>IF(ISERROR(VLOOKUP($A3332, Dropdownlisten!$A$3:$F$143, 6, FALSE)), "", VLOOKUP($A3332, Dropdownlisten!$A$3:$F$143, 6, FALSE))</f>
        <v>Krankenhaus</v>
      </c>
      <c r="G3332" s="117" t="str">
        <f>VLOOKUP(E3332,Datenstruktur_fuer_R!$D$2:$F$141,3,FALSE)</f>
        <v>Point</v>
      </c>
      <c r="H3332" s="120" t="s">
        <v>288</v>
      </c>
      <c r="I3332" s="26" t="s">
        <v>873</v>
      </c>
      <c r="J3332" s="26" t="s">
        <v>700</v>
      </c>
      <c r="K3332" s="5" t="s">
        <v>81</v>
      </c>
      <c r="L3332" s="5"/>
      <c r="M3332" s="5">
        <v>1</v>
      </c>
      <c r="N3332" s="5" t="s">
        <v>1173</v>
      </c>
    </row>
    <row r="3333" spans="1:14" x14ac:dyDescent="0.35">
      <c r="A3333" s="5" t="s">
        <v>700</v>
      </c>
      <c r="B3333" s="117" t="str">
        <f>IF(ISERROR(VLOOKUP($A3333, Dropdownlisten!$A$3:$F$143, 2, FALSE)), "", VLOOKUP($A3333, Dropdownlisten!$A$3:$F$143, 2, FALSE))</f>
        <v>POI</v>
      </c>
      <c r="C3333" s="117">
        <f>IF(ISERROR(VLOOKUP($A3333, Dropdownlisten!$A$3:$F$143, 3, FALSE)), "", VLOOKUP($A3333, Dropdownlisten!$A$3:$F$143, 3, FALSE))</f>
        <v>2000</v>
      </c>
      <c r="D3333" s="117" t="str">
        <f>IF(ISERROR(VLOOKUP($A3333, Dropdownlisten!$A$3:$F$143, 4, FALSE)), "", VLOOKUP($A3333, Dropdownlisten!$A$3:$F$143, 4, FALSE))</f>
        <v>Gesundheit</v>
      </c>
      <c r="E3333" s="117" t="str">
        <f>IF(ISERROR(VLOOKUP($A3333, Dropdownlisten!$A$3:$F$143, 5, FALSE)), "", VLOOKUP($A3333, Dropdownlisten!$A$3:$F$143, 5, FALSE))</f>
        <v>2000_003</v>
      </c>
      <c r="F3333" s="117" t="str">
        <f>IF(ISERROR(VLOOKUP($A3333, Dropdownlisten!$A$3:$F$143, 6, FALSE)), "", VLOOKUP($A3333, Dropdownlisten!$A$3:$F$143, 6, FALSE))</f>
        <v>Krankenhaus</v>
      </c>
      <c r="G3333" s="117" t="str">
        <f>VLOOKUP(E3333,Datenstruktur_fuer_R!$D$2:$F$141,3,FALSE)</f>
        <v>Point</v>
      </c>
      <c r="H3333" s="120" t="s">
        <v>289</v>
      </c>
      <c r="I3333" s="26" t="s">
        <v>873</v>
      </c>
      <c r="J3333" s="26" t="s">
        <v>700</v>
      </c>
      <c r="K3333" s="5" t="s">
        <v>977</v>
      </c>
      <c r="L3333" s="5"/>
      <c r="M3333" s="5">
        <v>1</v>
      </c>
      <c r="N3333" s="5" t="s">
        <v>1173</v>
      </c>
    </row>
    <row r="3334" spans="1:14" x14ac:dyDescent="0.35">
      <c r="A3334" s="5" t="s">
        <v>700</v>
      </c>
      <c r="B3334" s="117" t="str">
        <f>IF(ISERROR(VLOOKUP($A3334, Dropdownlisten!$A$3:$F$143, 2, FALSE)), "", VLOOKUP($A3334, Dropdownlisten!$A$3:$F$143, 2, FALSE))</f>
        <v>POI</v>
      </c>
      <c r="C3334" s="117">
        <f>IF(ISERROR(VLOOKUP($A3334, Dropdownlisten!$A$3:$F$143, 3, FALSE)), "", VLOOKUP($A3334, Dropdownlisten!$A$3:$F$143, 3, FALSE))</f>
        <v>2000</v>
      </c>
      <c r="D3334" s="117" t="str">
        <f>IF(ISERROR(VLOOKUP($A3334, Dropdownlisten!$A$3:$F$143, 4, FALSE)), "", VLOOKUP($A3334, Dropdownlisten!$A$3:$F$143, 4, FALSE))</f>
        <v>Gesundheit</v>
      </c>
      <c r="E3334" s="117" t="str">
        <f>IF(ISERROR(VLOOKUP($A3334, Dropdownlisten!$A$3:$F$143, 5, FALSE)), "", VLOOKUP($A3334, Dropdownlisten!$A$3:$F$143, 5, FALSE))</f>
        <v>2000_003</v>
      </c>
      <c r="F3334" s="117" t="str">
        <f>IF(ISERROR(VLOOKUP($A3334, Dropdownlisten!$A$3:$F$143, 6, FALSE)), "", VLOOKUP($A3334, Dropdownlisten!$A$3:$F$143, 6, FALSE))</f>
        <v>Krankenhaus</v>
      </c>
      <c r="G3334" s="117" t="str">
        <f>VLOOKUP(E3334,Datenstruktur_fuer_R!$D$2:$F$141,3,FALSE)</f>
        <v>Point</v>
      </c>
      <c r="H3334" s="120" t="s">
        <v>689</v>
      </c>
      <c r="I3334" s="26" t="s">
        <v>873</v>
      </c>
      <c r="J3334" s="26" t="s">
        <v>1822</v>
      </c>
      <c r="K3334" s="5"/>
      <c r="L3334" s="5"/>
      <c r="M3334" s="5">
        <v>1</v>
      </c>
      <c r="N3334" s="5" t="s">
        <v>1173</v>
      </c>
    </row>
    <row r="3335" spans="1:14" x14ac:dyDescent="0.35">
      <c r="A3335" s="5" t="s">
        <v>700</v>
      </c>
      <c r="B3335" s="117" t="str">
        <f>IF(ISERROR(VLOOKUP($A3335, Dropdownlisten!$A$3:$F$143, 2, FALSE)), "", VLOOKUP($A3335, Dropdownlisten!$A$3:$F$143, 2, FALSE))</f>
        <v>POI</v>
      </c>
      <c r="C3335" s="117">
        <f>IF(ISERROR(VLOOKUP($A3335, Dropdownlisten!$A$3:$F$143, 3, FALSE)), "", VLOOKUP($A3335, Dropdownlisten!$A$3:$F$143, 3, FALSE))</f>
        <v>2000</v>
      </c>
      <c r="D3335" s="117" t="str">
        <f>IF(ISERROR(VLOOKUP($A3335, Dropdownlisten!$A$3:$F$143, 4, FALSE)), "", VLOOKUP($A3335, Dropdownlisten!$A$3:$F$143, 4, FALSE))</f>
        <v>Gesundheit</v>
      </c>
      <c r="E3335" s="117" t="str">
        <f>IF(ISERROR(VLOOKUP($A3335, Dropdownlisten!$A$3:$F$143, 5, FALSE)), "", VLOOKUP($A3335, Dropdownlisten!$A$3:$F$143, 5, FALSE))</f>
        <v>2000_003</v>
      </c>
      <c r="F3335" s="117" t="str">
        <f>IF(ISERROR(VLOOKUP($A3335, Dropdownlisten!$A$3:$F$143, 6, FALSE)), "", VLOOKUP($A3335, Dropdownlisten!$A$3:$F$143, 6, FALSE))</f>
        <v>Krankenhaus</v>
      </c>
      <c r="G3335" s="117" t="str">
        <f>VLOOKUP(E3335,Datenstruktur_fuer_R!$D$2:$F$141,3,FALSE)</f>
        <v>Point</v>
      </c>
      <c r="H3335" s="120" t="s">
        <v>293</v>
      </c>
      <c r="I3335" s="26" t="s">
        <v>873</v>
      </c>
      <c r="J3335" s="26" t="s">
        <v>1822</v>
      </c>
      <c r="K3335" s="5" t="s">
        <v>875</v>
      </c>
      <c r="L3335" s="5"/>
      <c r="M3335" s="5">
        <v>1</v>
      </c>
      <c r="N3335" s="5" t="s">
        <v>1173</v>
      </c>
    </row>
    <row r="3336" spans="1:14" x14ac:dyDescent="0.35">
      <c r="A3336" s="5" t="s">
        <v>700</v>
      </c>
      <c r="B3336" s="117" t="str">
        <f>IF(ISERROR(VLOOKUP($A3336, Dropdownlisten!$A$3:$F$143, 2, FALSE)), "", VLOOKUP($A3336, Dropdownlisten!$A$3:$F$143, 2, FALSE))</f>
        <v>POI</v>
      </c>
      <c r="C3336" s="117">
        <f>IF(ISERROR(VLOOKUP($A3336, Dropdownlisten!$A$3:$F$143, 3, FALSE)), "", VLOOKUP($A3336, Dropdownlisten!$A$3:$F$143, 3, FALSE))</f>
        <v>2000</v>
      </c>
      <c r="D3336" s="117" t="str">
        <f>IF(ISERROR(VLOOKUP($A3336, Dropdownlisten!$A$3:$F$143, 4, FALSE)), "", VLOOKUP($A3336, Dropdownlisten!$A$3:$F$143, 4, FALSE))</f>
        <v>Gesundheit</v>
      </c>
      <c r="E3336" s="117" t="str">
        <f>IF(ISERROR(VLOOKUP($A3336, Dropdownlisten!$A$3:$F$143, 5, FALSE)), "", VLOOKUP($A3336, Dropdownlisten!$A$3:$F$143, 5, FALSE))</f>
        <v>2000_003</v>
      </c>
      <c r="F3336" s="117" t="str">
        <f>IF(ISERROR(VLOOKUP($A3336, Dropdownlisten!$A$3:$F$143, 6, FALSE)), "", VLOOKUP($A3336, Dropdownlisten!$A$3:$F$143, 6, FALSE))</f>
        <v>Krankenhaus</v>
      </c>
      <c r="G3336" s="117" t="str">
        <f>VLOOKUP(E3336,Datenstruktur_fuer_R!$D$2:$F$141,3,FALSE)</f>
        <v>Point</v>
      </c>
      <c r="H3336" s="120" t="s">
        <v>290</v>
      </c>
      <c r="I3336" s="26" t="s">
        <v>873</v>
      </c>
      <c r="J3336" s="26" t="s">
        <v>1822</v>
      </c>
      <c r="K3336" s="5" t="s">
        <v>290</v>
      </c>
      <c r="L3336" s="5"/>
      <c r="M3336" s="5">
        <v>1</v>
      </c>
      <c r="N3336" s="5" t="s">
        <v>1173</v>
      </c>
    </row>
    <row r="3337" spans="1:14" x14ac:dyDescent="0.35">
      <c r="A3337" s="5" t="s">
        <v>700</v>
      </c>
      <c r="B3337" s="117" t="str">
        <f>IF(ISERROR(VLOOKUP($A3337, Dropdownlisten!$A$3:$F$143, 2, FALSE)), "", VLOOKUP($A3337, Dropdownlisten!$A$3:$F$143, 2, FALSE))</f>
        <v>POI</v>
      </c>
      <c r="C3337" s="117">
        <f>IF(ISERROR(VLOOKUP($A3337, Dropdownlisten!$A$3:$F$143, 3, FALSE)), "", VLOOKUP($A3337, Dropdownlisten!$A$3:$F$143, 3, FALSE))</f>
        <v>2000</v>
      </c>
      <c r="D3337" s="117" t="str">
        <f>IF(ISERROR(VLOOKUP($A3337, Dropdownlisten!$A$3:$F$143, 4, FALSE)), "", VLOOKUP($A3337, Dropdownlisten!$A$3:$F$143, 4, FALSE))</f>
        <v>Gesundheit</v>
      </c>
      <c r="E3337" s="117" t="str">
        <f>IF(ISERROR(VLOOKUP($A3337, Dropdownlisten!$A$3:$F$143, 5, FALSE)), "", VLOOKUP($A3337, Dropdownlisten!$A$3:$F$143, 5, FALSE))</f>
        <v>2000_003</v>
      </c>
      <c r="F3337" s="117" t="str">
        <f>IF(ISERROR(VLOOKUP($A3337, Dropdownlisten!$A$3:$F$143, 6, FALSE)), "", VLOOKUP($A3337, Dropdownlisten!$A$3:$F$143, 6, FALSE))</f>
        <v>Krankenhaus</v>
      </c>
      <c r="G3337" s="117" t="str">
        <f>VLOOKUP(E3337,Datenstruktur_fuer_R!$D$2:$F$141,3,FALSE)</f>
        <v>Point</v>
      </c>
      <c r="H3337" s="120" t="s">
        <v>291</v>
      </c>
      <c r="I3337" s="26" t="s">
        <v>873</v>
      </c>
      <c r="J3337" s="26" t="s">
        <v>1822</v>
      </c>
      <c r="K3337" s="5" t="s">
        <v>874</v>
      </c>
      <c r="L3337" s="5"/>
      <c r="M3337" s="5">
        <v>1</v>
      </c>
      <c r="N3337" s="5" t="s">
        <v>1173</v>
      </c>
    </row>
    <row r="3338" spans="1:14" x14ac:dyDescent="0.35">
      <c r="A3338" s="5" t="s">
        <v>700</v>
      </c>
      <c r="B3338" s="117" t="str">
        <f>IF(ISERROR(VLOOKUP($A3338, Dropdownlisten!$A$3:$F$143, 2, FALSE)), "", VLOOKUP($A3338, Dropdownlisten!$A$3:$F$143, 2, FALSE))</f>
        <v>POI</v>
      </c>
      <c r="C3338" s="117">
        <f>IF(ISERROR(VLOOKUP($A3338, Dropdownlisten!$A$3:$F$143, 3, FALSE)), "", VLOOKUP($A3338, Dropdownlisten!$A$3:$F$143, 3, FALSE))</f>
        <v>2000</v>
      </c>
      <c r="D3338" s="117" t="str">
        <f>IF(ISERROR(VLOOKUP($A3338, Dropdownlisten!$A$3:$F$143, 4, FALSE)), "", VLOOKUP($A3338, Dropdownlisten!$A$3:$F$143, 4, FALSE))</f>
        <v>Gesundheit</v>
      </c>
      <c r="E3338" s="117" t="str">
        <f>IF(ISERROR(VLOOKUP($A3338, Dropdownlisten!$A$3:$F$143, 5, FALSE)), "", VLOOKUP($A3338, Dropdownlisten!$A$3:$F$143, 5, FALSE))</f>
        <v>2000_003</v>
      </c>
      <c r="F3338" s="117" t="str">
        <f>IF(ISERROR(VLOOKUP($A3338, Dropdownlisten!$A$3:$F$143, 6, FALSE)), "", VLOOKUP($A3338, Dropdownlisten!$A$3:$F$143, 6, FALSE))</f>
        <v>Krankenhaus</v>
      </c>
      <c r="G3338" s="117" t="str">
        <f>VLOOKUP(E3338,Datenstruktur_fuer_R!$D$2:$F$141,3,FALSE)</f>
        <v>Point</v>
      </c>
      <c r="H3338" s="120" t="s">
        <v>288</v>
      </c>
      <c r="I3338" s="26" t="s">
        <v>873</v>
      </c>
      <c r="J3338" s="26" t="s">
        <v>1822</v>
      </c>
      <c r="K3338" s="5" t="s">
        <v>81</v>
      </c>
      <c r="L3338" s="5"/>
      <c r="M3338" s="5">
        <v>1</v>
      </c>
      <c r="N3338" s="5" t="s">
        <v>1173</v>
      </c>
    </row>
    <row r="3339" spans="1:14" x14ac:dyDescent="0.35">
      <c r="A3339" s="5" t="s">
        <v>700</v>
      </c>
      <c r="B3339" s="117" t="str">
        <f>IF(ISERROR(VLOOKUP($A3339, Dropdownlisten!$A$3:$F$143, 2, FALSE)), "", VLOOKUP($A3339, Dropdownlisten!$A$3:$F$143, 2, FALSE))</f>
        <v>POI</v>
      </c>
      <c r="C3339" s="117">
        <f>IF(ISERROR(VLOOKUP($A3339, Dropdownlisten!$A$3:$F$143, 3, FALSE)), "", VLOOKUP($A3339, Dropdownlisten!$A$3:$F$143, 3, FALSE))</f>
        <v>2000</v>
      </c>
      <c r="D3339" s="117" t="str">
        <f>IF(ISERROR(VLOOKUP($A3339, Dropdownlisten!$A$3:$F$143, 4, FALSE)), "", VLOOKUP($A3339, Dropdownlisten!$A$3:$F$143, 4, FALSE))</f>
        <v>Gesundheit</v>
      </c>
      <c r="E3339" s="117" t="str">
        <f>IF(ISERROR(VLOOKUP($A3339, Dropdownlisten!$A$3:$F$143, 5, FALSE)), "", VLOOKUP($A3339, Dropdownlisten!$A$3:$F$143, 5, FALSE))</f>
        <v>2000_003</v>
      </c>
      <c r="F3339" s="117" t="str">
        <f>IF(ISERROR(VLOOKUP($A3339, Dropdownlisten!$A$3:$F$143, 6, FALSE)), "", VLOOKUP($A3339, Dropdownlisten!$A$3:$F$143, 6, FALSE))</f>
        <v>Krankenhaus</v>
      </c>
      <c r="G3339" s="117" t="str">
        <f>VLOOKUP(E3339,Datenstruktur_fuer_R!$D$2:$F$141,3,FALSE)</f>
        <v>Point</v>
      </c>
      <c r="H3339" s="120" t="s">
        <v>289</v>
      </c>
      <c r="I3339" s="26" t="s">
        <v>873</v>
      </c>
      <c r="J3339" s="26" t="s">
        <v>1822</v>
      </c>
      <c r="K3339" s="5" t="s">
        <v>977</v>
      </c>
      <c r="L3339" s="5"/>
      <c r="M3339" s="5">
        <v>1</v>
      </c>
      <c r="N3339" s="5" t="s">
        <v>1173</v>
      </c>
    </row>
    <row r="3340" spans="1:14" x14ac:dyDescent="0.35">
      <c r="A3340" s="5" t="s">
        <v>702</v>
      </c>
      <c r="B3340" s="117" t="str">
        <f>IF(ISERROR(VLOOKUP($A3340, Dropdownlisten!$A$3:$F$143, 2, FALSE)), "", VLOOKUP($A3340, Dropdownlisten!$A$3:$F$143, 2, FALSE))</f>
        <v>POI</v>
      </c>
      <c r="C3340" s="117">
        <f>IF(ISERROR(VLOOKUP($A3340, Dropdownlisten!$A$3:$F$143, 3, FALSE)), "", VLOOKUP($A3340, Dropdownlisten!$A$3:$F$143, 3, FALSE))</f>
        <v>6000</v>
      </c>
      <c r="D3340" s="117" t="str">
        <f>IF(ISERROR(VLOOKUP($A3340, Dropdownlisten!$A$3:$F$143, 4, FALSE)), "", VLOOKUP($A3340, Dropdownlisten!$A$3:$F$143, 4, FALSE))</f>
        <v>UnterhaltungSportNaherholung</v>
      </c>
      <c r="E3340" s="117" t="str">
        <f>IF(ISERROR(VLOOKUP($A3340, Dropdownlisten!$A$3:$F$143, 5, FALSE)), "", VLOOKUP($A3340, Dropdownlisten!$A$3:$F$143, 5, FALSE))</f>
        <v>6000_010</v>
      </c>
      <c r="F3340" s="117" t="str">
        <f>IF(ISERROR(VLOOKUP($A3340, Dropdownlisten!$A$3:$F$143, 6, FALSE)), "", VLOOKUP($A3340, Dropdownlisten!$A$3:$F$143, 6, FALSE))</f>
        <v>Museum</v>
      </c>
      <c r="G3340" s="117" t="str">
        <f>VLOOKUP(E3340,Datenstruktur_fuer_R!$D$2:$F$141,3,FALSE)</f>
        <v>Point</v>
      </c>
      <c r="H3340" s="120" t="s">
        <v>689</v>
      </c>
      <c r="I3340" s="26" t="s">
        <v>873</v>
      </c>
      <c r="J3340" s="26" t="s">
        <v>1823</v>
      </c>
      <c r="K3340" s="5"/>
      <c r="L3340" s="5"/>
      <c r="M3340" s="5">
        <v>1</v>
      </c>
      <c r="N3340" s="5" t="s">
        <v>1173</v>
      </c>
    </row>
    <row r="3341" spans="1:14" x14ac:dyDescent="0.35">
      <c r="A3341" s="5" t="s">
        <v>702</v>
      </c>
      <c r="B3341" s="117" t="str">
        <f>IF(ISERROR(VLOOKUP($A3341, Dropdownlisten!$A$3:$F$143, 2, FALSE)), "", VLOOKUP($A3341, Dropdownlisten!$A$3:$F$143, 2, FALSE))</f>
        <v>POI</v>
      </c>
      <c r="C3341" s="117">
        <f>IF(ISERROR(VLOOKUP($A3341, Dropdownlisten!$A$3:$F$143, 3, FALSE)), "", VLOOKUP($A3341, Dropdownlisten!$A$3:$F$143, 3, FALSE))</f>
        <v>6000</v>
      </c>
      <c r="D3341" s="117" t="str">
        <f>IF(ISERROR(VLOOKUP($A3341, Dropdownlisten!$A$3:$F$143, 4, FALSE)), "", VLOOKUP($A3341, Dropdownlisten!$A$3:$F$143, 4, FALSE))</f>
        <v>UnterhaltungSportNaherholung</v>
      </c>
      <c r="E3341" s="117" t="str">
        <f>IF(ISERROR(VLOOKUP($A3341, Dropdownlisten!$A$3:$F$143, 5, FALSE)), "", VLOOKUP($A3341, Dropdownlisten!$A$3:$F$143, 5, FALSE))</f>
        <v>6000_010</v>
      </c>
      <c r="F3341" s="117" t="str">
        <f>IF(ISERROR(VLOOKUP($A3341, Dropdownlisten!$A$3:$F$143, 6, FALSE)), "", VLOOKUP($A3341, Dropdownlisten!$A$3:$F$143, 6, FALSE))</f>
        <v>Museum</v>
      </c>
      <c r="G3341" s="117" t="str">
        <f>VLOOKUP(E3341,Datenstruktur_fuer_R!$D$2:$F$141,3,FALSE)</f>
        <v>Point</v>
      </c>
      <c r="H3341" s="120" t="s">
        <v>293</v>
      </c>
      <c r="I3341" s="26" t="s">
        <v>873</v>
      </c>
      <c r="J3341" s="26" t="s">
        <v>1823</v>
      </c>
      <c r="K3341" s="5" t="s">
        <v>875</v>
      </c>
      <c r="L3341" s="5"/>
      <c r="M3341" s="5">
        <v>1</v>
      </c>
      <c r="N3341" s="5" t="s">
        <v>1173</v>
      </c>
    </row>
    <row r="3342" spans="1:14" x14ac:dyDescent="0.35">
      <c r="A3342" s="5" t="s">
        <v>702</v>
      </c>
      <c r="B3342" s="117" t="str">
        <f>IF(ISERROR(VLOOKUP($A3342, Dropdownlisten!$A$3:$F$143, 2, FALSE)), "", VLOOKUP($A3342, Dropdownlisten!$A$3:$F$143, 2, FALSE))</f>
        <v>POI</v>
      </c>
      <c r="C3342" s="117">
        <f>IF(ISERROR(VLOOKUP($A3342, Dropdownlisten!$A$3:$F$143, 3, FALSE)), "", VLOOKUP($A3342, Dropdownlisten!$A$3:$F$143, 3, FALSE))</f>
        <v>6000</v>
      </c>
      <c r="D3342" s="117" t="str">
        <f>IF(ISERROR(VLOOKUP($A3342, Dropdownlisten!$A$3:$F$143, 4, FALSE)), "", VLOOKUP($A3342, Dropdownlisten!$A$3:$F$143, 4, FALSE))</f>
        <v>UnterhaltungSportNaherholung</v>
      </c>
      <c r="E3342" s="117" t="str">
        <f>IF(ISERROR(VLOOKUP($A3342, Dropdownlisten!$A$3:$F$143, 5, FALSE)), "", VLOOKUP($A3342, Dropdownlisten!$A$3:$F$143, 5, FALSE))</f>
        <v>6000_010</v>
      </c>
      <c r="F3342" s="117" t="str">
        <f>IF(ISERROR(VLOOKUP($A3342, Dropdownlisten!$A$3:$F$143, 6, FALSE)), "", VLOOKUP($A3342, Dropdownlisten!$A$3:$F$143, 6, FALSE))</f>
        <v>Museum</v>
      </c>
      <c r="G3342" s="117" t="str">
        <f>VLOOKUP(E3342,Datenstruktur_fuer_R!$D$2:$F$141,3,FALSE)</f>
        <v>Point</v>
      </c>
      <c r="H3342" s="120" t="s">
        <v>290</v>
      </c>
      <c r="I3342" s="26" t="s">
        <v>873</v>
      </c>
      <c r="J3342" s="26" t="s">
        <v>1823</v>
      </c>
      <c r="K3342" s="5" t="s">
        <v>290</v>
      </c>
      <c r="L3342" s="5"/>
      <c r="M3342" s="5">
        <v>1</v>
      </c>
      <c r="N3342" s="5" t="s">
        <v>1173</v>
      </c>
    </row>
    <row r="3343" spans="1:14" x14ac:dyDescent="0.35">
      <c r="A3343" s="5" t="s">
        <v>702</v>
      </c>
      <c r="B3343" s="117" t="str">
        <f>IF(ISERROR(VLOOKUP($A3343, Dropdownlisten!$A$3:$F$143, 2, FALSE)), "", VLOOKUP($A3343, Dropdownlisten!$A$3:$F$143, 2, FALSE))</f>
        <v>POI</v>
      </c>
      <c r="C3343" s="117">
        <f>IF(ISERROR(VLOOKUP($A3343, Dropdownlisten!$A$3:$F$143, 3, FALSE)), "", VLOOKUP($A3343, Dropdownlisten!$A$3:$F$143, 3, FALSE))</f>
        <v>6000</v>
      </c>
      <c r="D3343" s="117" t="str">
        <f>IF(ISERROR(VLOOKUP($A3343, Dropdownlisten!$A$3:$F$143, 4, FALSE)), "", VLOOKUP($A3343, Dropdownlisten!$A$3:$F$143, 4, FALSE))</f>
        <v>UnterhaltungSportNaherholung</v>
      </c>
      <c r="E3343" s="117" t="str">
        <f>IF(ISERROR(VLOOKUP($A3343, Dropdownlisten!$A$3:$F$143, 5, FALSE)), "", VLOOKUP($A3343, Dropdownlisten!$A$3:$F$143, 5, FALSE))</f>
        <v>6000_010</v>
      </c>
      <c r="F3343" s="117" t="str">
        <f>IF(ISERROR(VLOOKUP($A3343, Dropdownlisten!$A$3:$F$143, 6, FALSE)), "", VLOOKUP($A3343, Dropdownlisten!$A$3:$F$143, 6, FALSE))</f>
        <v>Museum</v>
      </c>
      <c r="G3343" s="117" t="str">
        <f>VLOOKUP(E3343,Datenstruktur_fuer_R!$D$2:$F$141,3,FALSE)</f>
        <v>Point</v>
      </c>
      <c r="H3343" s="120" t="s">
        <v>291</v>
      </c>
      <c r="I3343" s="26" t="s">
        <v>873</v>
      </c>
      <c r="J3343" s="26" t="s">
        <v>1823</v>
      </c>
      <c r="K3343" s="5" t="s">
        <v>874</v>
      </c>
      <c r="L3343" s="5"/>
      <c r="M3343" s="5">
        <v>1</v>
      </c>
      <c r="N3343" s="5" t="s">
        <v>1173</v>
      </c>
    </row>
    <row r="3344" spans="1:14" x14ac:dyDescent="0.35">
      <c r="A3344" s="5" t="s">
        <v>702</v>
      </c>
      <c r="B3344" s="117" t="str">
        <f>IF(ISERROR(VLOOKUP($A3344, Dropdownlisten!$A$3:$F$143, 2, FALSE)), "", VLOOKUP($A3344, Dropdownlisten!$A$3:$F$143, 2, FALSE))</f>
        <v>POI</v>
      </c>
      <c r="C3344" s="117">
        <f>IF(ISERROR(VLOOKUP($A3344, Dropdownlisten!$A$3:$F$143, 3, FALSE)), "", VLOOKUP($A3344, Dropdownlisten!$A$3:$F$143, 3, FALSE))</f>
        <v>6000</v>
      </c>
      <c r="D3344" s="117" t="str">
        <f>IF(ISERROR(VLOOKUP($A3344, Dropdownlisten!$A$3:$F$143, 4, FALSE)), "", VLOOKUP($A3344, Dropdownlisten!$A$3:$F$143, 4, FALSE))</f>
        <v>UnterhaltungSportNaherholung</v>
      </c>
      <c r="E3344" s="117" t="str">
        <f>IF(ISERROR(VLOOKUP($A3344, Dropdownlisten!$A$3:$F$143, 5, FALSE)), "", VLOOKUP($A3344, Dropdownlisten!$A$3:$F$143, 5, FALSE))</f>
        <v>6000_010</v>
      </c>
      <c r="F3344" s="117" t="str">
        <f>IF(ISERROR(VLOOKUP($A3344, Dropdownlisten!$A$3:$F$143, 6, FALSE)), "", VLOOKUP($A3344, Dropdownlisten!$A$3:$F$143, 6, FALSE))</f>
        <v>Museum</v>
      </c>
      <c r="G3344" s="117" t="str">
        <f>VLOOKUP(E3344,Datenstruktur_fuer_R!$D$2:$F$141,3,FALSE)</f>
        <v>Point</v>
      </c>
      <c r="H3344" s="120" t="s">
        <v>288</v>
      </c>
      <c r="I3344" s="26" t="s">
        <v>873</v>
      </c>
      <c r="J3344" s="26" t="s">
        <v>1823</v>
      </c>
      <c r="K3344" s="5" t="s">
        <v>81</v>
      </c>
      <c r="L3344" s="5"/>
      <c r="M3344" s="5">
        <v>1</v>
      </c>
      <c r="N3344" s="5" t="s">
        <v>1173</v>
      </c>
    </row>
    <row r="3345" spans="1:14" x14ac:dyDescent="0.35">
      <c r="A3345" s="5" t="s">
        <v>702</v>
      </c>
      <c r="B3345" s="117" t="str">
        <f>IF(ISERROR(VLOOKUP($A3345, Dropdownlisten!$A$3:$F$143, 2, FALSE)), "", VLOOKUP($A3345, Dropdownlisten!$A$3:$F$143, 2, FALSE))</f>
        <v>POI</v>
      </c>
      <c r="C3345" s="117">
        <f>IF(ISERROR(VLOOKUP($A3345, Dropdownlisten!$A$3:$F$143, 3, FALSE)), "", VLOOKUP($A3345, Dropdownlisten!$A$3:$F$143, 3, FALSE))</f>
        <v>6000</v>
      </c>
      <c r="D3345" s="117" t="str">
        <f>IF(ISERROR(VLOOKUP($A3345, Dropdownlisten!$A$3:$F$143, 4, FALSE)), "", VLOOKUP($A3345, Dropdownlisten!$A$3:$F$143, 4, FALSE))</f>
        <v>UnterhaltungSportNaherholung</v>
      </c>
      <c r="E3345" s="117" t="str">
        <f>IF(ISERROR(VLOOKUP($A3345, Dropdownlisten!$A$3:$F$143, 5, FALSE)), "", VLOOKUP($A3345, Dropdownlisten!$A$3:$F$143, 5, FALSE))</f>
        <v>6000_010</v>
      </c>
      <c r="F3345" s="117" t="str">
        <f>IF(ISERROR(VLOOKUP($A3345, Dropdownlisten!$A$3:$F$143, 6, FALSE)), "", VLOOKUP($A3345, Dropdownlisten!$A$3:$F$143, 6, FALSE))</f>
        <v>Museum</v>
      </c>
      <c r="G3345" s="117" t="str">
        <f>VLOOKUP(E3345,Datenstruktur_fuer_R!$D$2:$F$141,3,FALSE)</f>
        <v>Point</v>
      </c>
      <c r="H3345" s="120" t="s">
        <v>289</v>
      </c>
      <c r="I3345" s="26" t="s">
        <v>873</v>
      </c>
      <c r="J3345" s="26" t="s">
        <v>1823</v>
      </c>
      <c r="K3345" s="5" t="s">
        <v>977</v>
      </c>
      <c r="L3345" s="5"/>
      <c r="M3345" s="5">
        <v>1</v>
      </c>
      <c r="N3345" s="5" t="s">
        <v>1173</v>
      </c>
    </row>
    <row r="3346" spans="1:14" x14ac:dyDescent="0.35">
      <c r="A3346" s="5" t="s">
        <v>704</v>
      </c>
      <c r="B3346" s="117" t="str">
        <f>IF(ISERROR(VLOOKUP($A3346, Dropdownlisten!$A$3:$F$143, 2, FALSE)), "", VLOOKUP($A3346, Dropdownlisten!$A$3:$F$143, 2, FALSE))</f>
        <v>POI</v>
      </c>
      <c r="C3346" s="117">
        <f>IF(ISERROR(VLOOKUP($A3346, Dropdownlisten!$A$3:$F$143, 3, FALSE)), "", VLOOKUP($A3346, Dropdownlisten!$A$3:$F$143, 3, FALSE))</f>
        <v>2000</v>
      </c>
      <c r="D3346" s="117" t="str">
        <f>IF(ISERROR(VLOOKUP($A3346, Dropdownlisten!$A$3:$F$143, 4, FALSE)), "", VLOOKUP($A3346, Dropdownlisten!$A$3:$F$143, 4, FALSE))</f>
        <v>Gesundheit</v>
      </c>
      <c r="E3346" s="117" t="str">
        <f>IF(ISERROR(VLOOKUP($A3346, Dropdownlisten!$A$3:$F$143, 5, FALSE)), "", VLOOKUP($A3346, Dropdownlisten!$A$3:$F$143, 5, FALSE))</f>
        <v>2000_004</v>
      </c>
      <c r="F3346" s="117" t="str">
        <f>IF(ISERROR(VLOOKUP($A3346, Dropdownlisten!$A$3:$F$143, 6, FALSE)), "", VLOOKUP($A3346, Dropdownlisten!$A$3:$F$143, 6, FALSE))</f>
        <v>Pflegeeinrichtung</v>
      </c>
      <c r="G3346" s="117" t="str">
        <f>VLOOKUP(E3346,Datenstruktur_fuer_R!$D$2:$F$141,3,FALSE)</f>
        <v>Point</v>
      </c>
      <c r="H3346" s="120" t="s">
        <v>689</v>
      </c>
      <c r="I3346" s="26" t="s">
        <v>873</v>
      </c>
      <c r="J3346" s="26" t="s">
        <v>1825</v>
      </c>
      <c r="K3346" s="5"/>
      <c r="L3346" s="5"/>
      <c r="M3346" s="5">
        <v>1</v>
      </c>
      <c r="N3346" s="5" t="s">
        <v>1173</v>
      </c>
    </row>
    <row r="3347" spans="1:14" x14ac:dyDescent="0.35">
      <c r="A3347" s="5" t="s">
        <v>704</v>
      </c>
      <c r="B3347" s="117" t="str">
        <f>IF(ISERROR(VLOOKUP($A3347, Dropdownlisten!$A$3:$F$143, 2, FALSE)), "", VLOOKUP($A3347, Dropdownlisten!$A$3:$F$143, 2, FALSE))</f>
        <v>POI</v>
      </c>
      <c r="C3347" s="117">
        <f>IF(ISERROR(VLOOKUP($A3347, Dropdownlisten!$A$3:$F$143, 3, FALSE)), "", VLOOKUP($A3347, Dropdownlisten!$A$3:$F$143, 3, FALSE))</f>
        <v>2000</v>
      </c>
      <c r="D3347" s="117" t="str">
        <f>IF(ISERROR(VLOOKUP($A3347, Dropdownlisten!$A$3:$F$143, 4, FALSE)), "", VLOOKUP($A3347, Dropdownlisten!$A$3:$F$143, 4, FALSE))</f>
        <v>Gesundheit</v>
      </c>
      <c r="E3347" s="117" t="str">
        <f>IF(ISERROR(VLOOKUP($A3347, Dropdownlisten!$A$3:$F$143, 5, FALSE)), "", VLOOKUP($A3347, Dropdownlisten!$A$3:$F$143, 5, FALSE))</f>
        <v>2000_004</v>
      </c>
      <c r="F3347" s="117" t="str">
        <f>IF(ISERROR(VLOOKUP($A3347, Dropdownlisten!$A$3:$F$143, 6, FALSE)), "", VLOOKUP($A3347, Dropdownlisten!$A$3:$F$143, 6, FALSE))</f>
        <v>Pflegeeinrichtung</v>
      </c>
      <c r="G3347" s="117" t="str">
        <f>VLOOKUP(E3347,Datenstruktur_fuer_R!$D$2:$F$141,3,FALSE)</f>
        <v>Point</v>
      </c>
      <c r="H3347" s="120" t="s">
        <v>290</v>
      </c>
      <c r="I3347" s="26" t="s">
        <v>873</v>
      </c>
      <c r="J3347" s="26" t="s">
        <v>1825</v>
      </c>
      <c r="K3347" s="5" t="s">
        <v>875</v>
      </c>
      <c r="L3347" s="5"/>
      <c r="M3347" s="5">
        <v>1</v>
      </c>
      <c r="N3347" s="5" t="s">
        <v>1173</v>
      </c>
    </row>
    <row r="3348" spans="1:14" x14ac:dyDescent="0.35">
      <c r="A3348" s="5" t="s">
        <v>704</v>
      </c>
      <c r="B3348" s="117" t="str">
        <f>IF(ISERROR(VLOOKUP($A3348, Dropdownlisten!$A$3:$F$143, 2, FALSE)), "", VLOOKUP($A3348, Dropdownlisten!$A$3:$F$143, 2, FALSE))</f>
        <v>POI</v>
      </c>
      <c r="C3348" s="117">
        <f>IF(ISERROR(VLOOKUP($A3348, Dropdownlisten!$A$3:$F$143, 3, FALSE)), "", VLOOKUP($A3348, Dropdownlisten!$A$3:$F$143, 3, FALSE))</f>
        <v>2000</v>
      </c>
      <c r="D3348" s="117" t="str">
        <f>IF(ISERROR(VLOOKUP($A3348, Dropdownlisten!$A$3:$F$143, 4, FALSE)), "", VLOOKUP($A3348, Dropdownlisten!$A$3:$F$143, 4, FALSE))</f>
        <v>Gesundheit</v>
      </c>
      <c r="E3348" s="117" t="str">
        <f>IF(ISERROR(VLOOKUP($A3348, Dropdownlisten!$A$3:$F$143, 5, FALSE)), "", VLOOKUP($A3348, Dropdownlisten!$A$3:$F$143, 5, FALSE))</f>
        <v>2000_004</v>
      </c>
      <c r="F3348" s="117" t="str">
        <f>IF(ISERROR(VLOOKUP($A3348, Dropdownlisten!$A$3:$F$143, 6, FALSE)), "", VLOOKUP($A3348, Dropdownlisten!$A$3:$F$143, 6, FALSE))</f>
        <v>Pflegeeinrichtung</v>
      </c>
      <c r="G3348" s="117" t="str">
        <f>VLOOKUP(E3348,Datenstruktur_fuer_R!$D$2:$F$141,3,FALSE)</f>
        <v>Point</v>
      </c>
      <c r="H3348" s="120" t="s">
        <v>290</v>
      </c>
      <c r="I3348" s="26" t="s">
        <v>873</v>
      </c>
      <c r="J3348" s="26" t="s">
        <v>1825</v>
      </c>
      <c r="K3348" s="5" t="s">
        <v>290</v>
      </c>
      <c r="L3348" s="5"/>
      <c r="M3348" s="5">
        <v>1</v>
      </c>
      <c r="N3348" s="5" t="s">
        <v>1173</v>
      </c>
    </row>
    <row r="3349" spans="1:14" x14ac:dyDescent="0.35">
      <c r="A3349" s="5" t="s">
        <v>704</v>
      </c>
      <c r="B3349" s="117" t="str">
        <f>IF(ISERROR(VLOOKUP($A3349, Dropdownlisten!$A$3:$F$143, 2, FALSE)), "", VLOOKUP($A3349, Dropdownlisten!$A$3:$F$143, 2, FALSE))</f>
        <v>POI</v>
      </c>
      <c r="C3349" s="117">
        <f>IF(ISERROR(VLOOKUP($A3349, Dropdownlisten!$A$3:$F$143, 3, FALSE)), "", VLOOKUP($A3349, Dropdownlisten!$A$3:$F$143, 3, FALSE))</f>
        <v>2000</v>
      </c>
      <c r="D3349" s="117" t="str">
        <f>IF(ISERROR(VLOOKUP($A3349, Dropdownlisten!$A$3:$F$143, 4, FALSE)), "", VLOOKUP($A3349, Dropdownlisten!$A$3:$F$143, 4, FALSE))</f>
        <v>Gesundheit</v>
      </c>
      <c r="E3349" s="117" t="str">
        <f>IF(ISERROR(VLOOKUP($A3349, Dropdownlisten!$A$3:$F$143, 5, FALSE)), "", VLOOKUP($A3349, Dropdownlisten!$A$3:$F$143, 5, FALSE))</f>
        <v>2000_004</v>
      </c>
      <c r="F3349" s="117" t="str">
        <f>IF(ISERROR(VLOOKUP($A3349, Dropdownlisten!$A$3:$F$143, 6, FALSE)), "", VLOOKUP($A3349, Dropdownlisten!$A$3:$F$143, 6, FALSE))</f>
        <v>Pflegeeinrichtung</v>
      </c>
      <c r="G3349" s="117" t="str">
        <f>VLOOKUP(E3349,Datenstruktur_fuer_R!$D$2:$F$141,3,FALSE)</f>
        <v>Point</v>
      </c>
      <c r="H3349" s="120" t="s">
        <v>291</v>
      </c>
      <c r="I3349" s="26" t="s">
        <v>873</v>
      </c>
      <c r="J3349" s="26" t="s">
        <v>1825</v>
      </c>
      <c r="K3349" s="5" t="s">
        <v>874</v>
      </c>
      <c r="L3349" s="5"/>
      <c r="M3349" s="5">
        <v>1</v>
      </c>
      <c r="N3349" s="5" t="s">
        <v>1173</v>
      </c>
    </row>
    <row r="3350" spans="1:14" x14ac:dyDescent="0.35">
      <c r="A3350" s="5" t="s">
        <v>704</v>
      </c>
      <c r="B3350" s="117" t="str">
        <f>IF(ISERROR(VLOOKUP($A3350, Dropdownlisten!$A$3:$F$143, 2, FALSE)), "", VLOOKUP($A3350, Dropdownlisten!$A$3:$F$143, 2, FALSE))</f>
        <v>POI</v>
      </c>
      <c r="C3350" s="117">
        <f>IF(ISERROR(VLOOKUP($A3350, Dropdownlisten!$A$3:$F$143, 3, FALSE)), "", VLOOKUP($A3350, Dropdownlisten!$A$3:$F$143, 3, FALSE))</f>
        <v>2000</v>
      </c>
      <c r="D3350" s="117" t="str">
        <f>IF(ISERROR(VLOOKUP($A3350, Dropdownlisten!$A$3:$F$143, 4, FALSE)), "", VLOOKUP($A3350, Dropdownlisten!$A$3:$F$143, 4, FALSE))</f>
        <v>Gesundheit</v>
      </c>
      <c r="E3350" s="117" t="str">
        <f>IF(ISERROR(VLOOKUP($A3350, Dropdownlisten!$A$3:$F$143, 5, FALSE)), "", VLOOKUP($A3350, Dropdownlisten!$A$3:$F$143, 5, FALSE))</f>
        <v>2000_004</v>
      </c>
      <c r="F3350" s="117" t="str">
        <f>IF(ISERROR(VLOOKUP($A3350, Dropdownlisten!$A$3:$F$143, 6, FALSE)), "", VLOOKUP($A3350, Dropdownlisten!$A$3:$F$143, 6, FALSE))</f>
        <v>Pflegeeinrichtung</v>
      </c>
      <c r="G3350" s="117" t="str">
        <f>VLOOKUP(E3350,Datenstruktur_fuer_R!$D$2:$F$141,3,FALSE)</f>
        <v>Point</v>
      </c>
      <c r="H3350" s="120" t="s">
        <v>288</v>
      </c>
      <c r="I3350" s="26" t="s">
        <v>873</v>
      </c>
      <c r="J3350" s="26" t="s">
        <v>1825</v>
      </c>
      <c r="K3350" s="5" t="s">
        <v>81</v>
      </c>
      <c r="L3350" s="5"/>
      <c r="M3350" s="5">
        <v>1</v>
      </c>
      <c r="N3350" s="5" t="s">
        <v>1173</v>
      </c>
    </row>
    <row r="3351" spans="1:14" x14ac:dyDescent="0.35">
      <c r="A3351" s="5" t="s">
        <v>704</v>
      </c>
      <c r="B3351" s="117" t="str">
        <f>IF(ISERROR(VLOOKUP($A3351, Dropdownlisten!$A$3:$F$143, 2, FALSE)), "", VLOOKUP($A3351, Dropdownlisten!$A$3:$F$143, 2, FALSE))</f>
        <v>POI</v>
      </c>
      <c r="C3351" s="117">
        <f>IF(ISERROR(VLOOKUP($A3351, Dropdownlisten!$A$3:$F$143, 3, FALSE)), "", VLOOKUP($A3351, Dropdownlisten!$A$3:$F$143, 3, FALSE))</f>
        <v>2000</v>
      </c>
      <c r="D3351" s="117" t="str">
        <f>IF(ISERROR(VLOOKUP($A3351, Dropdownlisten!$A$3:$F$143, 4, FALSE)), "", VLOOKUP($A3351, Dropdownlisten!$A$3:$F$143, 4, FALSE))</f>
        <v>Gesundheit</v>
      </c>
      <c r="E3351" s="117" t="str">
        <f>IF(ISERROR(VLOOKUP($A3351, Dropdownlisten!$A$3:$F$143, 5, FALSE)), "", VLOOKUP($A3351, Dropdownlisten!$A$3:$F$143, 5, FALSE))</f>
        <v>2000_004</v>
      </c>
      <c r="F3351" s="117" t="str">
        <f>IF(ISERROR(VLOOKUP($A3351, Dropdownlisten!$A$3:$F$143, 6, FALSE)), "", VLOOKUP($A3351, Dropdownlisten!$A$3:$F$143, 6, FALSE))</f>
        <v>Pflegeeinrichtung</v>
      </c>
      <c r="G3351" s="117" t="str">
        <f>VLOOKUP(E3351,Datenstruktur_fuer_R!$D$2:$F$141,3,FALSE)</f>
        <v>Point</v>
      </c>
      <c r="H3351" s="120" t="s">
        <v>289</v>
      </c>
      <c r="I3351" s="26" t="s">
        <v>873</v>
      </c>
      <c r="J3351" s="26" t="s">
        <v>1825</v>
      </c>
      <c r="K3351" s="5" t="s">
        <v>977</v>
      </c>
      <c r="L3351" s="5"/>
      <c r="M3351" s="5">
        <v>1</v>
      </c>
      <c r="N3351" s="5" t="s">
        <v>1173</v>
      </c>
    </row>
    <row r="3352" spans="1:14" x14ac:dyDescent="0.35">
      <c r="A3352" s="5" t="s">
        <v>707</v>
      </c>
      <c r="B3352" s="117" t="str">
        <f>IF(ISERROR(VLOOKUP($A3352, Dropdownlisten!$A$3:$F$143, 2, FALSE)), "", VLOOKUP($A3352, Dropdownlisten!$A$3:$F$143, 2, FALSE))</f>
        <v>POI</v>
      </c>
      <c r="C3352" s="117">
        <f>IF(ISERROR(VLOOKUP($A3352, Dropdownlisten!$A$3:$F$143, 3, FALSE)), "", VLOOKUP($A3352, Dropdownlisten!$A$3:$F$143, 3, FALSE))</f>
        <v>7000</v>
      </c>
      <c r="D3352" s="117" t="str">
        <f>IF(ISERROR(VLOOKUP($A3352, Dropdownlisten!$A$3:$F$143, 4, FALSE)), "", VLOOKUP($A3352, Dropdownlisten!$A$3:$F$143, 4, FALSE))</f>
        <v>EinkaufenDienstleistung</v>
      </c>
      <c r="E3352" s="117" t="str">
        <f>IF(ISERROR(VLOOKUP($A3352, Dropdownlisten!$A$3:$F$143, 5, FALSE)), "", VLOOKUP($A3352, Dropdownlisten!$A$3:$F$143, 5, FALSE))</f>
        <v>7000_007</v>
      </c>
      <c r="F3352" s="117" t="str">
        <f>IF(ISERROR(VLOOKUP($A3352, Dropdownlisten!$A$3:$F$143, 6, FALSE)), "", VLOOKUP($A3352, Dropdownlisten!$A$3:$F$143, 6, FALSE))</f>
        <v>Post</v>
      </c>
      <c r="G3352" s="117" t="str">
        <f>VLOOKUP(E3352,Datenstruktur_fuer_R!$D$2:$F$141,3,FALSE)</f>
        <v>Point</v>
      </c>
      <c r="H3352" s="120" t="s">
        <v>689</v>
      </c>
      <c r="I3352" s="26" t="s">
        <v>873</v>
      </c>
      <c r="J3352" s="26" t="s">
        <v>1824</v>
      </c>
      <c r="K3352" s="5"/>
      <c r="L3352" s="5"/>
      <c r="M3352" s="5">
        <v>1</v>
      </c>
      <c r="N3352" s="5" t="s">
        <v>1173</v>
      </c>
    </row>
    <row r="3353" spans="1:14" x14ac:dyDescent="0.35">
      <c r="A3353" s="5" t="s">
        <v>707</v>
      </c>
      <c r="B3353" s="117" t="str">
        <f>IF(ISERROR(VLOOKUP($A3353, Dropdownlisten!$A$3:$F$143, 2, FALSE)), "", VLOOKUP($A3353, Dropdownlisten!$A$3:$F$143, 2, FALSE))</f>
        <v>POI</v>
      </c>
      <c r="C3353" s="117">
        <f>IF(ISERROR(VLOOKUP($A3353, Dropdownlisten!$A$3:$F$143, 3, FALSE)), "", VLOOKUP($A3353, Dropdownlisten!$A$3:$F$143, 3, FALSE))</f>
        <v>7000</v>
      </c>
      <c r="D3353" s="117" t="str">
        <f>IF(ISERROR(VLOOKUP($A3353, Dropdownlisten!$A$3:$F$143, 4, FALSE)), "", VLOOKUP($A3353, Dropdownlisten!$A$3:$F$143, 4, FALSE))</f>
        <v>EinkaufenDienstleistung</v>
      </c>
      <c r="E3353" s="117" t="str">
        <f>IF(ISERROR(VLOOKUP($A3353, Dropdownlisten!$A$3:$F$143, 5, FALSE)), "", VLOOKUP($A3353, Dropdownlisten!$A$3:$F$143, 5, FALSE))</f>
        <v>7000_007</v>
      </c>
      <c r="F3353" s="117" t="str">
        <f>IF(ISERROR(VLOOKUP($A3353, Dropdownlisten!$A$3:$F$143, 6, FALSE)), "", VLOOKUP($A3353, Dropdownlisten!$A$3:$F$143, 6, FALSE))</f>
        <v>Post</v>
      </c>
      <c r="G3353" s="117" t="str">
        <f>VLOOKUP(E3353,Datenstruktur_fuer_R!$D$2:$F$141,3,FALSE)</f>
        <v>Point</v>
      </c>
      <c r="H3353" s="120" t="s">
        <v>293</v>
      </c>
      <c r="I3353" s="26" t="s">
        <v>873</v>
      </c>
      <c r="J3353" s="26" t="s">
        <v>1824</v>
      </c>
      <c r="K3353" s="5" t="s">
        <v>875</v>
      </c>
      <c r="L3353" s="5"/>
      <c r="M3353" s="5">
        <v>1</v>
      </c>
      <c r="N3353" s="5" t="s">
        <v>1173</v>
      </c>
    </row>
    <row r="3354" spans="1:14" x14ac:dyDescent="0.35">
      <c r="A3354" s="5" t="s">
        <v>707</v>
      </c>
      <c r="B3354" s="117" t="str">
        <f>IF(ISERROR(VLOOKUP($A3354, Dropdownlisten!$A$3:$F$143, 2, FALSE)), "", VLOOKUP($A3354, Dropdownlisten!$A$3:$F$143, 2, FALSE))</f>
        <v>POI</v>
      </c>
      <c r="C3354" s="117">
        <f>IF(ISERROR(VLOOKUP($A3354, Dropdownlisten!$A$3:$F$143, 3, FALSE)), "", VLOOKUP($A3354, Dropdownlisten!$A$3:$F$143, 3, FALSE))</f>
        <v>7000</v>
      </c>
      <c r="D3354" s="117" t="str">
        <f>IF(ISERROR(VLOOKUP($A3354, Dropdownlisten!$A$3:$F$143, 4, FALSE)), "", VLOOKUP($A3354, Dropdownlisten!$A$3:$F$143, 4, FALSE))</f>
        <v>EinkaufenDienstleistung</v>
      </c>
      <c r="E3354" s="117" t="str">
        <f>IF(ISERROR(VLOOKUP($A3354, Dropdownlisten!$A$3:$F$143, 5, FALSE)), "", VLOOKUP($A3354, Dropdownlisten!$A$3:$F$143, 5, FALSE))</f>
        <v>7000_007</v>
      </c>
      <c r="F3354" s="117" t="str">
        <f>IF(ISERROR(VLOOKUP($A3354, Dropdownlisten!$A$3:$F$143, 6, FALSE)), "", VLOOKUP($A3354, Dropdownlisten!$A$3:$F$143, 6, FALSE))</f>
        <v>Post</v>
      </c>
      <c r="G3354" s="117" t="str">
        <f>VLOOKUP(E3354,Datenstruktur_fuer_R!$D$2:$F$141,3,FALSE)</f>
        <v>Point</v>
      </c>
      <c r="H3354" s="120" t="s">
        <v>288</v>
      </c>
      <c r="I3354" s="26" t="s">
        <v>873</v>
      </c>
      <c r="J3354" s="26" t="s">
        <v>1824</v>
      </c>
      <c r="K3354" s="5" t="s">
        <v>81</v>
      </c>
      <c r="L3354" s="5"/>
      <c r="M3354" s="5">
        <v>1</v>
      </c>
      <c r="N3354" s="5" t="s">
        <v>1173</v>
      </c>
    </row>
    <row r="3355" spans="1:14" x14ac:dyDescent="0.35">
      <c r="A3355" s="5" t="s">
        <v>707</v>
      </c>
      <c r="B3355" s="117" t="str">
        <f>IF(ISERROR(VLOOKUP($A3355, Dropdownlisten!$A$3:$F$143, 2, FALSE)), "", VLOOKUP($A3355, Dropdownlisten!$A$3:$F$143, 2, FALSE))</f>
        <v>POI</v>
      </c>
      <c r="C3355" s="117">
        <f>IF(ISERROR(VLOOKUP($A3355, Dropdownlisten!$A$3:$F$143, 3, FALSE)), "", VLOOKUP($A3355, Dropdownlisten!$A$3:$F$143, 3, FALSE))</f>
        <v>7000</v>
      </c>
      <c r="D3355" s="117" t="str">
        <f>IF(ISERROR(VLOOKUP($A3355, Dropdownlisten!$A$3:$F$143, 4, FALSE)), "", VLOOKUP($A3355, Dropdownlisten!$A$3:$F$143, 4, FALSE))</f>
        <v>EinkaufenDienstleistung</v>
      </c>
      <c r="E3355" s="117" t="str">
        <f>IF(ISERROR(VLOOKUP($A3355, Dropdownlisten!$A$3:$F$143, 5, FALSE)), "", VLOOKUP($A3355, Dropdownlisten!$A$3:$F$143, 5, FALSE))</f>
        <v>7000_007</v>
      </c>
      <c r="F3355" s="117" t="str">
        <f>IF(ISERROR(VLOOKUP($A3355, Dropdownlisten!$A$3:$F$143, 6, FALSE)), "", VLOOKUP($A3355, Dropdownlisten!$A$3:$F$143, 6, FALSE))</f>
        <v>Post</v>
      </c>
      <c r="G3355" s="117" t="str">
        <f>VLOOKUP(E3355,Datenstruktur_fuer_R!$D$2:$F$141,3,FALSE)</f>
        <v>Point</v>
      </c>
      <c r="H3355" s="120" t="s">
        <v>289</v>
      </c>
      <c r="I3355" s="26" t="s">
        <v>873</v>
      </c>
      <c r="J3355" s="26" t="s">
        <v>1824</v>
      </c>
      <c r="K3355" s="5" t="s">
        <v>977</v>
      </c>
      <c r="L3355" s="5"/>
      <c r="M3355" s="5">
        <v>1</v>
      </c>
      <c r="N3355" s="5" t="s">
        <v>1173</v>
      </c>
    </row>
    <row r="3356" spans="1:14" x14ac:dyDescent="0.35">
      <c r="A3356" s="5" t="s">
        <v>707</v>
      </c>
      <c r="B3356" s="117" t="str">
        <f>IF(ISERROR(VLOOKUP($A3356, Dropdownlisten!$A$3:$F$143, 2, FALSE)), "", VLOOKUP($A3356, Dropdownlisten!$A$3:$F$143, 2, FALSE))</f>
        <v>POI</v>
      </c>
      <c r="C3356" s="117">
        <f>IF(ISERROR(VLOOKUP($A3356, Dropdownlisten!$A$3:$F$143, 3, FALSE)), "", VLOOKUP($A3356, Dropdownlisten!$A$3:$F$143, 3, FALSE))</f>
        <v>7000</v>
      </c>
      <c r="D3356" s="117" t="str">
        <f>IF(ISERROR(VLOOKUP($A3356, Dropdownlisten!$A$3:$F$143, 4, FALSE)), "", VLOOKUP($A3356, Dropdownlisten!$A$3:$F$143, 4, FALSE))</f>
        <v>EinkaufenDienstleistung</v>
      </c>
      <c r="E3356" s="117" t="str">
        <f>IF(ISERROR(VLOOKUP($A3356, Dropdownlisten!$A$3:$F$143, 5, FALSE)), "", VLOOKUP($A3356, Dropdownlisten!$A$3:$F$143, 5, FALSE))</f>
        <v>7000_007</v>
      </c>
      <c r="F3356" s="117" t="str">
        <f>IF(ISERROR(VLOOKUP($A3356, Dropdownlisten!$A$3:$F$143, 6, FALSE)), "", VLOOKUP($A3356, Dropdownlisten!$A$3:$F$143, 6, FALSE))</f>
        <v>Post</v>
      </c>
      <c r="G3356" s="117" t="str">
        <f>VLOOKUP(E3356,Datenstruktur_fuer_R!$D$2:$F$141,3,FALSE)</f>
        <v>Point</v>
      </c>
      <c r="H3356" s="120" t="s">
        <v>463</v>
      </c>
      <c r="I3356" s="26" t="s">
        <v>873</v>
      </c>
      <c r="J3356" s="26" t="s">
        <v>1824</v>
      </c>
      <c r="K3356" s="5" t="s">
        <v>463</v>
      </c>
      <c r="L3356" s="5"/>
      <c r="M3356" s="5">
        <v>1</v>
      </c>
      <c r="N3356" s="5" t="s">
        <v>1173</v>
      </c>
    </row>
    <row r="3357" spans="1:14" x14ac:dyDescent="0.35">
      <c r="A3357" s="5" t="s">
        <v>707</v>
      </c>
      <c r="B3357" s="117" t="str">
        <f>IF(ISERROR(VLOOKUP($A3357, Dropdownlisten!$A$3:$F$143, 2, FALSE)), "", VLOOKUP($A3357, Dropdownlisten!$A$3:$F$143, 2, FALSE))</f>
        <v>POI</v>
      </c>
      <c r="C3357" s="117">
        <f>IF(ISERROR(VLOOKUP($A3357, Dropdownlisten!$A$3:$F$143, 3, FALSE)), "", VLOOKUP($A3357, Dropdownlisten!$A$3:$F$143, 3, FALSE))</f>
        <v>7000</v>
      </c>
      <c r="D3357" s="117" t="str">
        <f>IF(ISERROR(VLOOKUP($A3357, Dropdownlisten!$A$3:$F$143, 4, FALSE)), "", VLOOKUP($A3357, Dropdownlisten!$A$3:$F$143, 4, FALSE))</f>
        <v>EinkaufenDienstleistung</v>
      </c>
      <c r="E3357" s="117" t="str">
        <f>IF(ISERROR(VLOOKUP($A3357, Dropdownlisten!$A$3:$F$143, 5, FALSE)), "", VLOOKUP($A3357, Dropdownlisten!$A$3:$F$143, 5, FALSE))</f>
        <v>7000_007</v>
      </c>
      <c r="F3357" s="117" t="str">
        <f>IF(ISERROR(VLOOKUP($A3357, Dropdownlisten!$A$3:$F$143, 6, FALSE)), "", VLOOKUP($A3357, Dropdownlisten!$A$3:$F$143, 6, FALSE))</f>
        <v>Post</v>
      </c>
      <c r="G3357" s="117" t="str">
        <f>VLOOKUP(E3357,Datenstruktur_fuer_R!$D$2:$F$141,3,FALSE)</f>
        <v>Point</v>
      </c>
      <c r="H3357" s="120" t="s">
        <v>291</v>
      </c>
      <c r="I3357" s="26" t="s">
        <v>873</v>
      </c>
      <c r="J3357" s="26" t="s">
        <v>1824</v>
      </c>
      <c r="K3357" s="5" t="s">
        <v>874</v>
      </c>
      <c r="L3357" s="5"/>
      <c r="M3357" s="5">
        <v>1</v>
      </c>
      <c r="N3357" s="5" t="s">
        <v>1173</v>
      </c>
    </row>
    <row r="3358" spans="1:14" x14ac:dyDescent="0.35">
      <c r="A3358" s="5" t="s">
        <v>707</v>
      </c>
      <c r="B3358" s="117" t="str">
        <f>IF(ISERROR(VLOOKUP($A3358, Dropdownlisten!$A$3:$F$143, 2, FALSE)), "", VLOOKUP($A3358, Dropdownlisten!$A$3:$F$143, 2, FALSE))</f>
        <v>POI</v>
      </c>
      <c r="C3358" s="117">
        <f>IF(ISERROR(VLOOKUP($A3358, Dropdownlisten!$A$3:$F$143, 3, FALSE)), "", VLOOKUP($A3358, Dropdownlisten!$A$3:$F$143, 3, FALSE))</f>
        <v>7000</v>
      </c>
      <c r="D3358" s="117" t="str">
        <f>IF(ISERROR(VLOOKUP($A3358, Dropdownlisten!$A$3:$F$143, 4, FALSE)), "", VLOOKUP($A3358, Dropdownlisten!$A$3:$F$143, 4, FALSE))</f>
        <v>EinkaufenDienstleistung</v>
      </c>
      <c r="E3358" s="117" t="str">
        <f>IF(ISERROR(VLOOKUP($A3358, Dropdownlisten!$A$3:$F$143, 5, FALSE)), "", VLOOKUP($A3358, Dropdownlisten!$A$3:$F$143, 5, FALSE))</f>
        <v>7000_007</v>
      </c>
      <c r="F3358" s="117" t="str">
        <f>IF(ISERROR(VLOOKUP($A3358, Dropdownlisten!$A$3:$F$143, 6, FALSE)), "", VLOOKUP($A3358, Dropdownlisten!$A$3:$F$143, 6, FALSE))</f>
        <v>Post</v>
      </c>
      <c r="G3358" s="117" t="str">
        <f>VLOOKUP(E3358,Datenstruktur_fuer_R!$D$2:$F$141,3,FALSE)</f>
        <v>Point</v>
      </c>
      <c r="H3358" s="120" t="s">
        <v>290</v>
      </c>
      <c r="I3358" s="26" t="s">
        <v>873</v>
      </c>
      <c r="J3358" s="26" t="s">
        <v>1824</v>
      </c>
      <c r="K3358" s="5" t="s">
        <v>290</v>
      </c>
      <c r="L3358" s="5"/>
      <c r="M3358" s="5">
        <v>1</v>
      </c>
      <c r="N3358" s="5" t="s">
        <v>1173</v>
      </c>
    </row>
    <row r="3359" spans="1:14" x14ac:dyDescent="0.35">
      <c r="A3359" s="5" t="s">
        <v>710</v>
      </c>
      <c r="B3359" s="117" t="str">
        <f>IF(ISERROR(VLOOKUP($A3359, Dropdownlisten!$A$3:$F$143, 2, FALSE)), "", VLOOKUP($A3359, Dropdownlisten!$A$3:$F$143, 2, FALSE))</f>
        <v>POI</v>
      </c>
      <c r="C3359" s="117">
        <f>IF(ISERROR(VLOOKUP($A3359, Dropdownlisten!$A$3:$F$143, 3, FALSE)), "", VLOOKUP($A3359, Dropdownlisten!$A$3:$F$143, 3, FALSE))</f>
        <v>1000</v>
      </c>
      <c r="D3359" s="117" t="str">
        <f>IF(ISERROR(VLOOKUP($A3359, Dropdownlisten!$A$3:$F$143, 4, FALSE)), "", VLOOKUP($A3359, Dropdownlisten!$A$3:$F$143, 4, FALSE))</f>
        <v>Grundversorgung</v>
      </c>
      <c r="E3359" s="117" t="str">
        <f>IF(ISERROR(VLOOKUP($A3359, Dropdownlisten!$A$3:$F$143, 5, FALSE)), "", VLOOKUP($A3359, Dropdownlisten!$A$3:$F$143, 5, FALSE))</f>
        <v>1000_005</v>
      </c>
      <c r="F3359" s="117" t="str">
        <f>IF(ISERROR(VLOOKUP($A3359, Dropdownlisten!$A$3:$F$143, 6, FALSE)), "", VLOOKUP($A3359, Dropdownlisten!$A$3:$F$143, 6, FALSE))</f>
        <v>Rathaus</v>
      </c>
      <c r="G3359" s="117" t="str">
        <f>VLOOKUP(E3359,Datenstruktur_fuer_R!$D$2:$F$141,3,FALSE)</f>
        <v>Point</v>
      </c>
      <c r="H3359" s="120" t="s">
        <v>689</v>
      </c>
      <c r="I3359" s="26" t="s">
        <v>873</v>
      </c>
      <c r="J3359" s="26" t="s">
        <v>1826</v>
      </c>
      <c r="K3359" s="5"/>
      <c r="L3359" s="5"/>
      <c r="M3359" s="5">
        <v>1</v>
      </c>
      <c r="N3359" s="5" t="s">
        <v>1173</v>
      </c>
    </row>
    <row r="3360" spans="1:14" x14ac:dyDescent="0.35">
      <c r="A3360" s="5" t="s">
        <v>710</v>
      </c>
      <c r="B3360" s="117" t="str">
        <f>IF(ISERROR(VLOOKUP($A3360, Dropdownlisten!$A$3:$F$143, 2, FALSE)), "", VLOOKUP($A3360, Dropdownlisten!$A$3:$F$143, 2, FALSE))</f>
        <v>POI</v>
      </c>
      <c r="C3360" s="117">
        <f>IF(ISERROR(VLOOKUP($A3360, Dropdownlisten!$A$3:$F$143, 3, FALSE)), "", VLOOKUP($A3360, Dropdownlisten!$A$3:$F$143, 3, FALSE))</f>
        <v>1000</v>
      </c>
      <c r="D3360" s="117" t="str">
        <f>IF(ISERROR(VLOOKUP($A3360, Dropdownlisten!$A$3:$F$143, 4, FALSE)), "", VLOOKUP($A3360, Dropdownlisten!$A$3:$F$143, 4, FALSE))</f>
        <v>Grundversorgung</v>
      </c>
      <c r="E3360" s="117" t="str">
        <f>IF(ISERROR(VLOOKUP($A3360, Dropdownlisten!$A$3:$F$143, 5, FALSE)), "", VLOOKUP($A3360, Dropdownlisten!$A$3:$F$143, 5, FALSE))</f>
        <v>1000_005</v>
      </c>
      <c r="F3360" s="117" t="str">
        <f>IF(ISERROR(VLOOKUP($A3360, Dropdownlisten!$A$3:$F$143, 6, FALSE)), "", VLOOKUP($A3360, Dropdownlisten!$A$3:$F$143, 6, FALSE))</f>
        <v>Rathaus</v>
      </c>
      <c r="G3360" s="117" t="str">
        <f>VLOOKUP(E3360,Datenstruktur_fuer_R!$D$2:$F$141,3,FALSE)</f>
        <v>Point</v>
      </c>
      <c r="H3360" s="120" t="s">
        <v>293</v>
      </c>
      <c r="I3360" s="26" t="s">
        <v>873</v>
      </c>
      <c r="J3360" s="26" t="s">
        <v>1826</v>
      </c>
      <c r="K3360" s="5" t="s">
        <v>875</v>
      </c>
      <c r="L3360" s="5"/>
      <c r="M3360" s="5">
        <v>1</v>
      </c>
      <c r="N3360" s="5" t="s">
        <v>1173</v>
      </c>
    </row>
    <row r="3361" spans="1:14" x14ac:dyDescent="0.35">
      <c r="A3361" s="5" t="s">
        <v>710</v>
      </c>
      <c r="B3361" s="117" t="str">
        <f>IF(ISERROR(VLOOKUP($A3361, Dropdownlisten!$A$3:$F$143, 2, FALSE)), "", VLOOKUP($A3361, Dropdownlisten!$A$3:$F$143, 2, FALSE))</f>
        <v>POI</v>
      </c>
      <c r="C3361" s="117">
        <f>IF(ISERROR(VLOOKUP($A3361, Dropdownlisten!$A$3:$F$143, 3, FALSE)), "", VLOOKUP($A3361, Dropdownlisten!$A$3:$F$143, 3, FALSE))</f>
        <v>1000</v>
      </c>
      <c r="D3361" s="117" t="str">
        <f>IF(ISERROR(VLOOKUP($A3361, Dropdownlisten!$A$3:$F$143, 4, FALSE)), "", VLOOKUP($A3361, Dropdownlisten!$A$3:$F$143, 4, FALSE))</f>
        <v>Grundversorgung</v>
      </c>
      <c r="E3361" s="117" t="str">
        <f>IF(ISERROR(VLOOKUP($A3361, Dropdownlisten!$A$3:$F$143, 5, FALSE)), "", VLOOKUP($A3361, Dropdownlisten!$A$3:$F$143, 5, FALSE))</f>
        <v>1000_005</v>
      </c>
      <c r="F3361" s="117" t="str">
        <f>IF(ISERROR(VLOOKUP($A3361, Dropdownlisten!$A$3:$F$143, 6, FALSE)), "", VLOOKUP($A3361, Dropdownlisten!$A$3:$F$143, 6, FALSE))</f>
        <v>Rathaus</v>
      </c>
      <c r="G3361" s="117" t="str">
        <f>VLOOKUP(E3361,Datenstruktur_fuer_R!$D$2:$F$141,3,FALSE)</f>
        <v>Point</v>
      </c>
      <c r="H3361" s="120" t="s">
        <v>288</v>
      </c>
      <c r="I3361" s="26" t="s">
        <v>873</v>
      </c>
      <c r="J3361" s="26" t="s">
        <v>1826</v>
      </c>
      <c r="K3361" s="5" t="s">
        <v>81</v>
      </c>
      <c r="L3361" s="5"/>
      <c r="M3361" s="5">
        <v>1</v>
      </c>
      <c r="N3361" s="5" t="s">
        <v>1173</v>
      </c>
    </row>
    <row r="3362" spans="1:14" x14ac:dyDescent="0.35">
      <c r="A3362" s="5" t="s">
        <v>710</v>
      </c>
      <c r="B3362" s="117" t="str">
        <f>IF(ISERROR(VLOOKUP($A3362, Dropdownlisten!$A$3:$F$143, 2, FALSE)), "", VLOOKUP($A3362, Dropdownlisten!$A$3:$F$143, 2, FALSE))</f>
        <v>POI</v>
      </c>
      <c r="C3362" s="117">
        <f>IF(ISERROR(VLOOKUP($A3362, Dropdownlisten!$A$3:$F$143, 3, FALSE)), "", VLOOKUP($A3362, Dropdownlisten!$A$3:$F$143, 3, FALSE))</f>
        <v>1000</v>
      </c>
      <c r="D3362" s="117" t="str">
        <f>IF(ISERROR(VLOOKUP($A3362, Dropdownlisten!$A$3:$F$143, 4, FALSE)), "", VLOOKUP($A3362, Dropdownlisten!$A$3:$F$143, 4, FALSE))</f>
        <v>Grundversorgung</v>
      </c>
      <c r="E3362" s="117" t="str">
        <f>IF(ISERROR(VLOOKUP($A3362, Dropdownlisten!$A$3:$F$143, 5, FALSE)), "", VLOOKUP($A3362, Dropdownlisten!$A$3:$F$143, 5, FALSE))</f>
        <v>1000_005</v>
      </c>
      <c r="F3362" s="117" t="str">
        <f>IF(ISERROR(VLOOKUP($A3362, Dropdownlisten!$A$3:$F$143, 6, FALSE)), "", VLOOKUP($A3362, Dropdownlisten!$A$3:$F$143, 6, FALSE))</f>
        <v>Rathaus</v>
      </c>
      <c r="G3362" s="117" t="str">
        <f>VLOOKUP(E3362,Datenstruktur_fuer_R!$D$2:$F$141,3,FALSE)</f>
        <v>Point</v>
      </c>
      <c r="H3362" s="120" t="s">
        <v>289</v>
      </c>
      <c r="I3362" s="26" t="s">
        <v>873</v>
      </c>
      <c r="J3362" s="26" t="s">
        <v>1826</v>
      </c>
      <c r="K3362" s="5" t="s">
        <v>977</v>
      </c>
      <c r="L3362" s="5"/>
      <c r="M3362" s="5">
        <v>1</v>
      </c>
      <c r="N3362" s="5" t="s">
        <v>1173</v>
      </c>
    </row>
    <row r="3363" spans="1:14" x14ac:dyDescent="0.35">
      <c r="A3363" s="5" t="s">
        <v>710</v>
      </c>
      <c r="B3363" s="117" t="str">
        <f>IF(ISERROR(VLOOKUP($A3363, Dropdownlisten!$A$3:$F$143, 2, FALSE)), "", VLOOKUP($A3363, Dropdownlisten!$A$3:$F$143, 2, FALSE))</f>
        <v>POI</v>
      </c>
      <c r="C3363" s="117">
        <f>IF(ISERROR(VLOOKUP($A3363, Dropdownlisten!$A$3:$F$143, 3, FALSE)), "", VLOOKUP($A3363, Dropdownlisten!$A$3:$F$143, 3, FALSE))</f>
        <v>1000</v>
      </c>
      <c r="D3363" s="117" t="str">
        <f>IF(ISERROR(VLOOKUP($A3363, Dropdownlisten!$A$3:$F$143, 4, FALSE)), "", VLOOKUP($A3363, Dropdownlisten!$A$3:$F$143, 4, FALSE))</f>
        <v>Grundversorgung</v>
      </c>
      <c r="E3363" s="117" t="str">
        <f>IF(ISERROR(VLOOKUP($A3363, Dropdownlisten!$A$3:$F$143, 5, FALSE)), "", VLOOKUP($A3363, Dropdownlisten!$A$3:$F$143, 5, FALSE))</f>
        <v>1000_005</v>
      </c>
      <c r="F3363" s="117" t="str">
        <f>IF(ISERROR(VLOOKUP($A3363, Dropdownlisten!$A$3:$F$143, 6, FALSE)), "", VLOOKUP($A3363, Dropdownlisten!$A$3:$F$143, 6, FALSE))</f>
        <v>Rathaus</v>
      </c>
      <c r="G3363" s="117" t="str">
        <f>VLOOKUP(E3363,Datenstruktur_fuer_R!$D$2:$F$141,3,FALSE)</f>
        <v>Point</v>
      </c>
      <c r="H3363" s="120" t="s">
        <v>463</v>
      </c>
      <c r="I3363" s="26" t="s">
        <v>873</v>
      </c>
      <c r="J3363" s="26" t="s">
        <v>1826</v>
      </c>
      <c r="K3363" s="5" t="s">
        <v>463</v>
      </c>
      <c r="L3363" s="5"/>
      <c r="M3363" s="5">
        <v>1</v>
      </c>
      <c r="N3363" s="5" t="s">
        <v>1173</v>
      </c>
    </row>
    <row r="3364" spans="1:14" x14ac:dyDescent="0.35">
      <c r="A3364" s="5" t="s">
        <v>710</v>
      </c>
      <c r="B3364" s="117" t="str">
        <f>IF(ISERROR(VLOOKUP($A3364, Dropdownlisten!$A$3:$F$143, 2, FALSE)), "", VLOOKUP($A3364, Dropdownlisten!$A$3:$F$143, 2, FALSE))</f>
        <v>POI</v>
      </c>
      <c r="C3364" s="117">
        <f>IF(ISERROR(VLOOKUP($A3364, Dropdownlisten!$A$3:$F$143, 3, FALSE)), "", VLOOKUP($A3364, Dropdownlisten!$A$3:$F$143, 3, FALSE))</f>
        <v>1000</v>
      </c>
      <c r="D3364" s="117" t="str">
        <f>IF(ISERROR(VLOOKUP($A3364, Dropdownlisten!$A$3:$F$143, 4, FALSE)), "", VLOOKUP($A3364, Dropdownlisten!$A$3:$F$143, 4, FALSE))</f>
        <v>Grundversorgung</v>
      </c>
      <c r="E3364" s="117" t="str">
        <f>IF(ISERROR(VLOOKUP($A3364, Dropdownlisten!$A$3:$F$143, 5, FALSE)), "", VLOOKUP($A3364, Dropdownlisten!$A$3:$F$143, 5, FALSE))</f>
        <v>1000_005</v>
      </c>
      <c r="F3364" s="117" t="str">
        <f>IF(ISERROR(VLOOKUP($A3364, Dropdownlisten!$A$3:$F$143, 6, FALSE)), "", VLOOKUP($A3364, Dropdownlisten!$A$3:$F$143, 6, FALSE))</f>
        <v>Rathaus</v>
      </c>
      <c r="G3364" s="117" t="str">
        <f>VLOOKUP(E3364,Datenstruktur_fuer_R!$D$2:$F$141,3,FALSE)</f>
        <v>Point</v>
      </c>
      <c r="H3364" s="120" t="s">
        <v>291</v>
      </c>
      <c r="I3364" s="26" t="s">
        <v>873</v>
      </c>
      <c r="J3364" s="26" t="s">
        <v>1826</v>
      </c>
      <c r="K3364" s="5" t="s">
        <v>290</v>
      </c>
      <c r="L3364" s="5"/>
      <c r="M3364" s="5">
        <v>1</v>
      </c>
      <c r="N3364" s="5" t="s">
        <v>1173</v>
      </c>
    </row>
    <row r="3365" spans="1:14" x14ac:dyDescent="0.35">
      <c r="A3365" s="5" t="s">
        <v>710</v>
      </c>
      <c r="B3365" s="117" t="str">
        <f>IF(ISERROR(VLOOKUP($A3365, Dropdownlisten!$A$3:$F$143, 2, FALSE)), "", VLOOKUP($A3365, Dropdownlisten!$A$3:$F$143, 2, FALSE))</f>
        <v>POI</v>
      </c>
      <c r="C3365" s="117">
        <f>IF(ISERROR(VLOOKUP($A3365, Dropdownlisten!$A$3:$F$143, 3, FALSE)), "", VLOOKUP($A3365, Dropdownlisten!$A$3:$F$143, 3, FALSE))</f>
        <v>1000</v>
      </c>
      <c r="D3365" s="117" t="str">
        <f>IF(ISERROR(VLOOKUP($A3365, Dropdownlisten!$A$3:$F$143, 4, FALSE)), "", VLOOKUP($A3365, Dropdownlisten!$A$3:$F$143, 4, FALSE))</f>
        <v>Grundversorgung</v>
      </c>
      <c r="E3365" s="117" t="str">
        <f>IF(ISERROR(VLOOKUP($A3365, Dropdownlisten!$A$3:$F$143, 5, FALSE)), "", VLOOKUP($A3365, Dropdownlisten!$A$3:$F$143, 5, FALSE))</f>
        <v>1000_005</v>
      </c>
      <c r="F3365" s="117" t="str">
        <f>IF(ISERROR(VLOOKUP($A3365, Dropdownlisten!$A$3:$F$143, 6, FALSE)), "", VLOOKUP($A3365, Dropdownlisten!$A$3:$F$143, 6, FALSE))</f>
        <v>Rathaus</v>
      </c>
      <c r="G3365" s="117" t="str">
        <f>VLOOKUP(E3365,Datenstruktur_fuer_R!$D$2:$F$141,3,FALSE)</f>
        <v>Point</v>
      </c>
      <c r="H3365" s="120" t="s">
        <v>290</v>
      </c>
      <c r="I3365" s="26" t="s">
        <v>873</v>
      </c>
      <c r="J3365" s="26" t="s">
        <v>1826</v>
      </c>
      <c r="K3365" s="5" t="s">
        <v>874</v>
      </c>
      <c r="L3365" s="5"/>
      <c r="M3365" s="5">
        <v>1</v>
      </c>
      <c r="N3365" s="5" t="s">
        <v>1173</v>
      </c>
    </row>
    <row r="3366" spans="1:14" x14ac:dyDescent="0.35">
      <c r="A3366" s="5" t="s">
        <v>712</v>
      </c>
      <c r="B3366" s="117" t="str">
        <f>IF(ISERROR(VLOOKUP($A3366, Dropdownlisten!$A$3:$F$143, 2, FALSE)), "", VLOOKUP($A3366, Dropdownlisten!$A$3:$F$143, 2, FALSE))</f>
        <v>POI</v>
      </c>
      <c r="C3366" s="117">
        <f>IF(ISERROR(VLOOKUP($A3366, Dropdownlisten!$A$3:$F$143, 3, FALSE)), "", VLOOKUP($A3366, Dropdownlisten!$A$3:$F$143, 3, FALSE))</f>
        <v>7000</v>
      </c>
      <c r="D3366" s="117" t="str">
        <f>IF(ISERROR(VLOOKUP($A3366, Dropdownlisten!$A$3:$F$143, 4, FALSE)), "", VLOOKUP($A3366, Dropdownlisten!$A$3:$F$143, 4, FALSE))</f>
        <v>EinkaufenDienstleistung</v>
      </c>
      <c r="E3366" s="117" t="str">
        <f>IF(ISERROR(VLOOKUP($A3366, Dropdownlisten!$A$3:$F$143, 5, FALSE)), "", VLOOKUP($A3366, Dropdownlisten!$A$3:$F$143, 5, FALSE))</f>
        <v>7000_008</v>
      </c>
      <c r="F3366" s="117" t="str">
        <f>IF(ISERROR(VLOOKUP($A3366, Dropdownlisten!$A$3:$F$143, 6, FALSE)), "", VLOOKUP($A3366, Dropdownlisten!$A$3:$F$143, 6, FALSE))</f>
        <v>Reinigung</v>
      </c>
      <c r="G3366" s="117" t="str">
        <f>VLOOKUP(E3366,Datenstruktur_fuer_R!$D$2:$F$141,3,FALSE)</f>
        <v>Point</v>
      </c>
      <c r="H3366" s="120" t="s">
        <v>689</v>
      </c>
      <c r="I3366" s="26" t="s">
        <v>873</v>
      </c>
      <c r="J3366" s="26" t="s">
        <v>1827</v>
      </c>
      <c r="L3366" s="5"/>
      <c r="M3366" s="5">
        <v>1</v>
      </c>
      <c r="N3366" s="5" t="s">
        <v>1173</v>
      </c>
    </row>
    <row r="3367" spans="1:14" x14ac:dyDescent="0.35">
      <c r="A3367" s="5" t="s">
        <v>712</v>
      </c>
      <c r="B3367" s="117" t="str">
        <f>IF(ISERROR(VLOOKUP($A3367, Dropdownlisten!$A$3:$F$143, 2, FALSE)), "", VLOOKUP($A3367, Dropdownlisten!$A$3:$F$143, 2, FALSE))</f>
        <v>POI</v>
      </c>
      <c r="C3367" s="117">
        <f>IF(ISERROR(VLOOKUP($A3367, Dropdownlisten!$A$3:$F$143, 3, FALSE)), "", VLOOKUP($A3367, Dropdownlisten!$A$3:$F$143, 3, FALSE))</f>
        <v>7000</v>
      </c>
      <c r="D3367" s="117" t="str">
        <f>IF(ISERROR(VLOOKUP($A3367, Dropdownlisten!$A$3:$F$143, 4, FALSE)), "", VLOOKUP($A3367, Dropdownlisten!$A$3:$F$143, 4, FALSE))</f>
        <v>EinkaufenDienstleistung</v>
      </c>
      <c r="E3367" s="117" t="str">
        <f>IF(ISERROR(VLOOKUP($A3367, Dropdownlisten!$A$3:$F$143, 5, FALSE)), "", VLOOKUP($A3367, Dropdownlisten!$A$3:$F$143, 5, FALSE))</f>
        <v>7000_008</v>
      </c>
      <c r="F3367" s="117" t="str">
        <f>IF(ISERROR(VLOOKUP($A3367, Dropdownlisten!$A$3:$F$143, 6, FALSE)), "", VLOOKUP($A3367, Dropdownlisten!$A$3:$F$143, 6, FALSE))</f>
        <v>Reinigung</v>
      </c>
      <c r="G3367" s="117" t="str">
        <f>VLOOKUP(E3367,Datenstruktur_fuer_R!$D$2:$F$141,3,FALSE)</f>
        <v>Point</v>
      </c>
      <c r="H3367" s="120" t="s">
        <v>293</v>
      </c>
      <c r="I3367" s="26" t="s">
        <v>873</v>
      </c>
      <c r="J3367" s="26" t="s">
        <v>1827</v>
      </c>
      <c r="K3367" s="5" t="s">
        <v>875</v>
      </c>
      <c r="L3367" s="5"/>
      <c r="M3367" s="5">
        <v>1</v>
      </c>
      <c r="N3367" s="5" t="s">
        <v>1173</v>
      </c>
    </row>
    <row r="3368" spans="1:14" x14ac:dyDescent="0.35">
      <c r="A3368" s="5" t="s">
        <v>712</v>
      </c>
      <c r="B3368" s="117" t="str">
        <f>IF(ISERROR(VLOOKUP($A3368, Dropdownlisten!$A$3:$F$143, 2, FALSE)), "", VLOOKUP($A3368, Dropdownlisten!$A$3:$F$143, 2, FALSE))</f>
        <v>POI</v>
      </c>
      <c r="C3368" s="117">
        <f>IF(ISERROR(VLOOKUP($A3368, Dropdownlisten!$A$3:$F$143, 3, FALSE)), "", VLOOKUP($A3368, Dropdownlisten!$A$3:$F$143, 3, FALSE))</f>
        <v>7000</v>
      </c>
      <c r="D3368" s="117" t="str">
        <f>IF(ISERROR(VLOOKUP($A3368, Dropdownlisten!$A$3:$F$143, 4, FALSE)), "", VLOOKUP($A3368, Dropdownlisten!$A$3:$F$143, 4, FALSE))</f>
        <v>EinkaufenDienstleistung</v>
      </c>
      <c r="E3368" s="117" t="str">
        <f>IF(ISERROR(VLOOKUP($A3368, Dropdownlisten!$A$3:$F$143, 5, FALSE)), "", VLOOKUP($A3368, Dropdownlisten!$A$3:$F$143, 5, FALSE))</f>
        <v>7000_008</v>
      </c>
      <c r="F3368" s="117" t="str">
        <f>IF(ISERROR(VLOOKUP($A3368, Dropdownlisten!$A$3:$F$143, 6, FALSE)), "", VLOOKUP($A3368, Dropdownlisten!$A$3:$F$143, 6, FALSE))</f>
        <v>Reinigung</v>
      </c>
      <c r="G3368" s="117" t="str">
        <f>VLOOKUP(E3368,Datenstruktur_fuer_R!$D$2:$F$141,3,FALSE)</f>
        <v>Point</v>
      </c>
      <c r="H3368" s="120" t="s">
        <v>288</v>
      </c>
      <c r="I3368" s="26" t="s">
        <v>873</v>
      </c>
      <c r="J3368" s="26" t="s">
        <v>1827</v>
      </c>
      <c r="K3368" s="5" t="s">
        <v>81</v>
      </c>
      <c r="L3368" s="5"/>
      <c r="M3368" s="5">
        <v>1</v>
      </c>
      <c r="N3368" s="5" t="s">
        <v>1173</v>
      </c>
    </row>
    <row r="3369" spans="1:14" x14ac:dyDescent="0.35">
      <c r="A3369" s="5" t="s">
        <v>712</v>
      </c>
      <c r="B3369" s="117" t="str">
        <f>IF(ISERROR(VLOOKUP($A3369, Dropdownlisten!$A$3:$F$143, 2, FALSE)), "", VLOOKUP($A3369, Dropdownlisten!$A$3:$F$143, 2, FALSE))</f>
        <v>POI</v>
      </c>
      <c r="C3369" s="117">
        <f>IF(ISERROR(VLOOKUP($A3369, Dropdownlisten!$A$3:$F$143, 3, FALSE)), "", VLOOKUP($A3369, Dropdownlisten!$A$3:$F$143, 3, FALSE))</f>
        <v>7000</v>
      </c>
      <c r="D3369" s="117" t="str">
        <f>IF(ISERROR(VLOOKUP($A3369, Dropdownlisten!$A$3:$F$143, 4, FALSE)), "", VLOOKUP($A3369, Dropdownlisten!$A$3:$F$143, 4, FALSE))</f>
        <v>EinkaufenDienstleistung</v>
      </c>
      <c r="E3369" s="117" t="str">
        <f>IF(ISERROR(VLOOKUP($A3369, Dropdownlisten!$A$3:$F$143, 5, FALSE)), "", VLOOKUP($A3369, Dropdownlisten!$A$3:$F$143, 5, FALSE))</f>
        <v>7000_008</v>
      </c>
      <c r="F3369" s="117" t="str">
        <f>IF(ISERROR(VLOOKUP($A3369, Dropdownlisten!$A$3:$F$143, 6, FALSE)), "", VLOOKUP($A3369, Dropdownlisten!$A$3:$F$143, 6, FALSE))</f>
        <v>Reinigung</v>
      </c>
      <c r="G3369" s="117" t="str">
        <f>VLOOKUP(E3369,Datenstruktur_fuer_R!$D$2:$F$141,3,FALSE)</f>
        <v>Point</v>
      </c>
      <c r="H3369" s="120" t="s">
        <v>289</v>
      </c>
      <c r="I3369" s="26" t="s">
        <v>873</v>
      </c>
      <c r="J3369" s="26" t="s">
        <v>1827</v>
      </c>
      <c r="K3369" s="5" t="s">
        <v>977</v>
      </c>
      <c r="L3369" s="5"/>
      <c r="M3369" s="5">
        <v>1</v>
      </c>
      <c r="N3369" s="5" t="s">
        <v>1173</v>
      </c>
    </row>
    <row r="3370" spans="1:14" x14ac:dyDescent="0.35">
      <c r="A3370" s="5" t="s">
        <v>712</v>
      </c>
      <c r="B3370" s="117" t="str">
        <f>IF(ISERROR(VLOOKUP($A3370, Dropdownlisten!$A$3:$F$143, 2, FALSE)), "", VLOOKUP($A3370, Dropdownlisten!$A$3:$F$143, 2, FALSE))</f>
        <v>POI</v>
      </c>
      <c r="C3370" s="117">
        <f>IF(ISERROR(VLOOKUP($A3370, Dropdownlisten!$A$3:$F$143, 3, FALSE)), "", VLOOKUP($A3370, Dropdownlisten!$A$3:$F$143, 3, FALSE))</f>
        <v>7000</v>
      </c>
      <c r="D3370" s="117" t="str">
        <f>IF(ISERROR(VLOOKUP($A3370, Dropdownlisten!$A$3:$F$143, 4, FALSE)), "", VLOOKUP($A3370, Dropdownlisten!$A$3:$F$143, 4, FALSE))</f>
        <v>EinkaufenDienstleistung</v>
      </c>
      <c r="E3370" s="117" t="str">
        <f>IF(ISERROR(VLOOKUP($A3370, Dropdownlisten!$A$3:$F$143, 5, FALSE)), "", VLOOKUP($A3370, Dropdownlisten!$A$3:$F$143, 5, FALSE))</f>
        <v>7000_008</v>
      </c>
      <c r="F3370" s="117" t="str">
        <f>IF(ISERROR(VLOOKUP($A3370, Dropdownlisten!$A$3:$F$143, 6, FALSE)), "", VLOOKUP($A3370, Dropdownlisten!$A$3:$F$143, 6, FALSE))</f>
        <v>Reinigung</v>
      </c>
      <c r="G3370" s="117" t="str">
        <f>VLOOKUP(E3370,Datenstruktur_fuer_R!$D$2:$F$141,3,FALSE)</f>
        <v>Point</v>
      </c>
      <c r="H3370" s="120" t="s">
        <v>463</v>
      </c>
      <c r="I3370" s="26" t="s">
        <v>873</v>
      </c>
      <c r="J3370" s="26" t="s">
        <v>1827</v>
      </c>
      <c r="K3370" s="5" t="s">
        <v>463</v>
      </c>
      <c r="L3370" s="5"/>
      <c r="M3370" s="5">
        <v>1</v>
      </c>
      <c r="N3370" s="5" t="s">
        <v>1173</v>
      </c>
    </row>
    <row r="3371" spans="1:14" x14ac:dyDescent="0.35">
      <c r="A3371" s="5" t="s">
        <v>712</v>
      </c>
      <c r="B3371" s="117" t="str">
        <f>IF(ISERROR(VLOOKUP($A3371, Dropdownlisten!$A$3:$F$143, 2, FALSE)), "", VLOOKUP($A3371, Dropdownlisten!$A$3:$F$143, 2, FALSE))</f>
        <v>POI</v>
      </c>
      <c r="C3371" s="117">
        <f>IF(ISERROR(VLOOKUP($A3371, Dropdownlisten!$A$3:$F$143, 3, FALSE)), "", VLOOKUP($A3371, Dropdownlisten!$A$3:$F$143, 3, FALSE))</f>
        <v>7000</v>
      </c>
      <c r="D3371" s="117" t="str">
        <f>IF(ISERROR(VLOOKUP($A3371, Dropdownlisten!$A$3:$F$143, 4, FALSE)), "", VLOOKUP($A3371, Dropdownlisten!$A$3:$F$143, 4, FALSE))</f>
        <v>EinkaufenDienstleistung</v>
      </c>
      <c r="E3371" s="117" t="str">
        <f>IF(ISERROR(VLOOKUP($A3371, Dropdownlisten!$A$3:$F$143, 5, FALSE)), "", VLOOKUP($A3371, Dropdownlisten!$A$3:$F$143, 5, FALSE))</f>
        <v>7000_008</v>
      </c>
      <c r="F3371" s="117" t="str">
        <f>IF(ISERROR(VLOOKUP($A3371, Dropdownlisten!$A$3:$F$143, 6, FALSE)), "", VLOOKUP($A3371, Dropdownlisten!$A$3:$F$143, 6, FALSE))</f>
        <v>Reinigung</v>
      </c>
      <c r="G3371" s="117" t="str">
        <f>VLOOKUP(E3371,Datenstruktur_fuer_R!$D$2:$F$141,3,FALSE)</f>
        <v>Point</v>
      </c>
      <c r="H3371" s="120" t="s">
        <v>291</v>
      </c>
      <c r="I3371" s="26" t="s">
        <v>873</v>
      </c>
      <c r="J3371" s="26" t="s">
        <v>1827</v>
      </c>
      <c r="K3371" s="5" t="s">
        <v>874</v>
      </c>
      <c r="L3371" s="5"/>
      <c r="M3371" s="5">
        <v>1</v>
      </c>
      <c r="N3371" s="5" t="s">
        <v>1173</v>
      </c>
    </row>
    <row r="3372" spans="1:14" x14ac:dyDescent="0.35">
      <c r="A3372" s="5" t="s">
        <v>712</v>
      </c>
      <c r="B3372" s="117" t="str">
        <f>IF(ISERROR(VLOOKUP($A3372, Dropdownlisten!$A$3:$F$143, 2, FALSE)), "", VLOOKUP($A3372, Dropdownlisten!$A$3:$F$143, 2, FALSE))</f>
        <v>POI</v>
      </c>
      <c r="C3372" s="117">
        <f>IF(ISERROR(VLOOKUP($A3372, Dropdownlisten!$A$3:$F$143, 3, FALSE)), "", VLOOKUP($A3372, Dropdownlisten!$A$3:$F$143, 3, FALSE))</f>
        <v>7000</v>
      </c>
      <c r="D3372" s="117" t="str">
        <f>IF(ISERROR(VLOOKUP($A3372, Dropdownlisten!$A$3:$F$143, 4, FALSE)), "", VLOOKUP($A3372, Dropdownlisten!$A$3:$F$143, 4, FALSE))</f>
        <v>EinkaufenDienstleistung</v>
      </c>
      <c r="E3372" s="117" t="str">
        <f>IF(ISERROR(VLOOKUP($A3372, Dropdownlisten!$A$3:$F$143, 5, FALSE)), "", VLOOKUP($A3372, Dropdownlisten!$A$3:$F$143, 5, FALSE))</f>
        <v>7000_008</v>
      </c>
      <c r="F3372" s="117" t="str">
        <f>IF(ISERROR(VLOOKUP($A3372, Dropdownlisten!$A$3:$F$143, 6, FALSE)), "", VLOOKUP($A3372, Dropdownlisten!$A$3:$F$143, 6, FALSE))</f>
        <v>Reinigung</v>
      </c>
      <c r="G3372" s="117" t="str">
        <f>VLOOKUP(E3372,Datenstruktur_fuer_R!$D$2:$F$141,3,FALSE)</f>
        <v>Point</v>
      </c>
      <c r="H3372" s="120" t="s">
        <v>290</v>
      </c>
      <c r="I3372" s="26" t="s">
        <v>873</v>
      </c>
      <c r="J3372" s="26" t="s">
        <v>1827</v>
      </c>
      <c r="K3372" s="5" t="s">
        <v>290</v>
      </c>
      <c r="L3372" s="5"/>
      <c r="M3372" s="5">
        <v>1</v>
      </c>
      <c r="N3372" s="5" t="s">
        <v>1173</v>
      </c>
    </row>
    <row r="3373" spans="1:14" x14ac:dyDescent="0.35">
      <c r="A3373" s="5" t="s">
        <v>713</v>
      </c>
      <c r="B3373" s="117" t="str">
        <f>IF(ISERROR(VLOOKUP($A3373, Dropdownlisten!$A$3:$F$143, 2, FALSE)), "", VLOOKUP($A3373, Dropdownlisten!$A$3:$F$143, 2, FALSE))</f>
        <v>POI</v>
      </c>
      <c r="C3373" s="117">
        <f>IF(ISERROR(VLOOKUP($A3373, Dropdownlisten!$A$3:$F$143, 3, FALSE)), "", VLOOKUP($A3373, Dropdownlisten!$A$3:$F$143, 3, FALSE))</f>
        <v>6000</v>
      </c>
      <c r="D3373" s="117" t="str">
        <f>IF(ISERROR(VLOOKUP($A3373, Dropdownlisten!$A$3:$F$143, 4, FALSE)), "", VLOOKUP($A3373, Dropdownlisten!$A$3:$F$143, 4, FALSE))</f>
        <v>UnterhaltungSportNaherholung</v>
      </c>
      <c r="E3373" s="117" t="str">
        <f>IF(ISERROR(VLOOKUP($A3373, Dropdownlisten!$A$3:$F$143, 5, FALSE)), "", VLOOKUP($A3373, Dropdownlisten!$A$3:$F$143, 5, FALSE))</f>
        <v>6000_012</v>
      </c>
      <c r="F3373" s="117" t="str">
        <f>IF(ISERROR(VLOOKUP($A3373, Dropdownlisten!$A$3:$F$143, 6, FALSE)), "", VLOOKUP($A3373, Dropdownlisten!$A$3:$F$143, 6, FALSE))</f>
        <v>RestaurantCafe</v>
      </c>
      <c r="G3373" s="117" t="str">
        <f>VLOOKUP(E3373,Datenstruktur_fuer_R!$D$2:$F$141,3,FALSE)</f>
        <v>Point</v>
      </c>
      <c r="H3373" s="120" t="s">
        <v>689</v>
      </c>
      <c r="I3373" s="26" t="s">
        <v>873</v>
      </c>
      <c r="J3373" s="26" t="s">
        <v>1828</v>
      </c>
      <c r="K3373" s="5"/>
      <c r="L3373" s="5"/>
      <c r="M3373" s="5">
        <v>1</v>
      </c>
      <c r="N3373" s="5" t="s">
        <v>1173</v>
      </c>
    </row>
    <row r="3374" spans="1:14" x14ac:dyDescent="0.35">
      <c r="A3374" s="5" t="s">
        <v>713</v>
      </c>
      <c r="B3374" s="117" t="str">
        <f>IF(ISERROR(VLOOKUP($A3374, Dropdownlisten!$A$3:$F$143, 2, FALSE)), "", VLOOKUP($A3374, Dropdownlisten!$A$3:$F$143, 2, FALSE))</f>
        <v>POI</v>
      </c>
      <c r="C3374" s="117">
        <f>IF(ISERROR(VLOOKUP($A3374, Dropdownlisten!$A$3:$F$143, 3, FALSE)), "", VLOOKUP($A3374, Dropdownlisten!$A$3:$F$143, 3, FALSE))</f>
        <v>6000</v>
      </c>
      <c r="D3374" s="117" t="str">
        <f>IF(ISERROR(VLOOKUP($A3374, Dropdownlisten!$A$3:$F$143, 4, FALSE)), "", VLOOKUP($A3374, Dropdownlisten!$A$3:$F$143, 4, FALSE))</f>
        <v>UnterhaltungSportNaherholung</v>
      </c>
      <c r="E3374" s="117" t="str">
        <f>IF(ISERROR(VLOOKUP($A3374, Dropdownlisten!$A$3:$F$143, 5, FALSE)), "", VLOOKUP($A3374, Dropdownlisten!$A$3:$F$143, 5, FALSE))</f>
        <v>6000_012</v>
      </c>
      <c r="F3374" s="117" t="str">
        <f>IF(ISERROR(VLOOKUP($A3374, Dropdownlisten!$A$3:$F$143, 6, FALSE)), "", VLOOKUP($A3374, Dropdownlisten!$A$3:$F$143, 6, FALSE))</f>
        <v>RestaurantCafe</v>
      </c>
      <c r="G3374" s="117" t="str">
        <f>VLOOKUP(E3374,Datenstruktur_fuer_R!$D$2:$F$141,3,FALSE)</f>
        <v>Point</v>
      </c>
      <c r="H3374" s="120" t="s">
        <v>293</v>
      </c>
      <c r="I3374" s="26" t="s">
        <v>873</v>
      </c>
      <c r="J3374" s="26" t="s">
        <v>1828</v>
      </c>
      <c r="K3374" s="5" t="s">
        <v>875</v>
      </c>
      <c r="L3374" s="5"/>
      <c r="M3374" s="5">
        <v>1</v>
      </c>
      <c r="N3374" s="5" t="s">
        <v>1173</v>
      </c>
    </row>
    <row r="3375" spans="1:14" x14ac:dyDescent="0.35">
      <c r="A3375" s="5" t="s">
        <v>713</v>
      </c>
      <c r="B3375" s="117" t="str">
        <f>IF(ISERROR(VLOOKUP($A3375, Dropdownlisten!$A$3:$F$143, 2, FALSE)), "", VLOOKUP($A3375, Dropdownlisten!$A$3:$F$143, 2, FALSE))</f>
        <v>POI</v>
      </c>
      <c r="C3375" s="117">
        <f>IF(ISERROR(VLOOKUP($A3375, Dropdownlisten!$A$3:$F$143, 3, FALSE)), "", VLOOKUP($A3375, Dropdownlisten!$A$3:$F$143, 3, FALSE))</f>
        <v>6000</v>
      </c>
      <c r="D3375" s="117" t="str">
        <f>IF(ISERROR(VLOOKUP($A3375, Dropdownlisten!$A$3:$F$143, 4, FALSE)), "", VLOOKUP($A3375, Dropdownlisten!$A$3:$F$143, 4, FALSE))</f>
        <v>UnterhaltungSportNaherholung</v>
      </c>
      <c r="E3375" s="117" t="str">
        <f>IF(ISERROR(VLOOKUP($A3375, Dropdownlisten!$A$3:$F$143, 5, FALSE)), "", VLOOKUP($A3375, Dropdownlisten!$A$3:$F$143, 5, FALSE))</f>
        <v>6000_012</v>
      </c>
      <c r="F3375" s="117" t="str">
        <f>IF(ISERROR(VLOOKUP($A3375, Dropdownlisten!$A$3:$F$143, 6, FALSE)), "", VLOOKUP($A3375, Dropdownlisten!$A$3:$F$143, 6, FALSE))</f>
        <v>RestaurantCafe</v>
      </c>
      <c r="G3375" s="117" t="str">
        <f>VLOOKUP(E3375,Datenstruktur_fuer_R!$D$2:$F$141,3,FALSE)</f>
        <v>Point</v>
      </c>
      <c r="H3375" s="120" t="s">
        <v>288</v>
      </c>
      <c r="I3375" s="26" t="s">
        <v>873</v>
      </c>
      <c r="J3375" s="26" t="s">
        <v>1828</v>
      </c>
      <c r="K3375" s="5" t="s">
        <v>81</v>
      </c>
      <c r="L3375" s="5"/>
      <c r="M3375" s="5">
        <v>1</v>
      </c>
      <c r="N3375" s="5" t="s">
        <v>1173</v>
      </c>
    </row>
    <row r="3376" spans="1:14" x14ac:dyDescent="0.35">
      <c r="A3376" s="5" t="s">
        <v>713</v>
      </c>
      <c r="B3376" s="117" t="str">
        <f>IF(ISERROR(VLOOKUP($A3376, Dropdownlisten!$A$3:$F$143, 2, FALSE)), "", VLOOKUP($A3376, Dropdownlisten!$A$3:$F$143, 2, FALSE))</f>
        <v>POI</v>
      </c>
      <c r="C3376" s="117">
        <f>IF(ISERROR(VLOOKUP($A3376, Dropdownlisten!$A$3:$F$143, 3, FALSE)), "", VLOOKUP($A3376, Dropdownlisten!$A$3:$F$143, 3, FALSE))</f>
        <v>6000</v>
      </c>
      <c r="D3376" s="117" t="str">
        <f>IF(ISERROR(VLOOKUP($A3376, Dropdownlisten!$A$3:$F$143, 4, FALSE)), "", VLOOKUP($A3376, Dropdownlisten!$A$3:$F$143, 4, FALSE))</f>
        <v>UnterhaltungSportNaherholung</v>
      </c>
      <c r="E3376" s="117" t="str">
        <f>IF(ISERROR(VLOOKUP($A3376, Dropdownlisten!$A$3:$F$143, 5, FALSE)), "", VLOOKUP($A3376, Dropdownlisten!$A$3:$F$143, 5, FALSE))</f>
        <v>6000_012</v>
      </c>
      <c r="F3376" s="117" t="str">
        <f>IF(ISERROR(VLOOKUP($A3376, Dropdownlisten!$A$3:$F$143, 6, FALSE)), "", VLOOKUP($A3376, Dropdownlisten!$A$3:$F$143, 6, FALSE))</f>
        <v>RestaurantCafe</v>
      </c>
      <c r="G3376" s="117" t="str">
        <f>VLOOKUP(E3376,Datenstruktur_fuer_R!$D$2:$F$141,3,FALSE)</f>
        <v>Point</v>
      </c>
      <c r="H3376" s="120" t="s">
        <v>289</v>
      </c>
      <c r="I3376" s="26" t="s">
        <v>873</v>
      </c>
      <c r="J3376" s="26" t="s">
        <v>1828</v>
      </c>
      <c r="K3376" s="5" t="s">
        <v>977</v>
      </c>
      <c r="L3376" s="5"/>
      <c r="M3376" s="5">
        <v>1</v>
      </c>
      <c r="N3376" s="5" t="s">
        <v>1173</v>
      </c>
    </row>
    <row r="3377" spans="1:14" x14ac:dyDescent="0.35">
      <c r="A3377" s="5" t="s">
        <v>713</v>
      </c>
      <c r="B3377" s="117" t="str">
        <f>IF(ISERROR(VLOOKUP($A3377, Dropdownlisten!$A$3:$F$143, 2, FALSE)), "", VLOOKUP($A3377, Dropdownlisten!$A$3:$F$143, 2, FALSE))</f>
        <v>POI</v>
      </c>
      <c r="C3377" s="117">
        <f>IF(ISERROR(VLOOKUP($A3377, Dropdownlisten!$A$3:$F$143, 3, FALSE)), "", VLOOKUP($A3377, Dropdownlisten!$A$3:$F$143, 3, FALSE))</f>
        <v>6000</v>
      </c>
      <c r="D3377" s="117" t="str">
        <f>IF(ISERROR(VLOOKUP($A3377, Dropdownlisten!$A$3:$F$143, 4, FALSE)), "", VLOOKUP($A3377, Dropdownlisten!$A$3:$F$143, 4, FALSE))</f>
        <v>UnterhaltungSportNaherholung</v>
      </c>
      <c r="E3377" s="117" t="str">
        <f>IF(ISERROR(VLOOKUP($A3377, Dropdownlisten!$A$3:$F$143, 5, FALSE)), "", VLOOKUP($A3377, Dropdownlisten!$A$3:$F$143, 5, FALSE))</f>
        <v>6000_012</v>
      </c>
      <c r="F3377" s="117" t="str">
        <f>IF(ISERROR(VLOOKUP($A3377, Dropdownlisten!$A$3:$F$143, 6, FALSE)), "", VLOOKUP($A3377, Dropdownlisten!$A$3:$F$143, 6, FALSE))</f>
        <v>RestaurantCafe</v>
      </c>
      <c r="G3377" s="117" t="str">
        <f>VLOOKUP(E3377,Datenstruktur_fuer_R!$D$2:$F$141,3,FALSE)</f>
        <v>Point</v>
      </c>
      <c r="H3377" s="120" t="s">
        <v>463</v>
      </c>
      <c r="I3377" s="26" t="s">
        <v>873</v>
      </c>
      <c r="J3377" s="26" t="s">
        <v>1828</v>
      </c>
      <c r="K3377" s="5" t="s">
        <v>463</v>
      </c>
      <c r="L3377" s="5"/>
      <c r="M3377" s="5">
        <v>1</v>
      </c>
      <c r="N3377" s="5" t="s">
        <v>1173</v>
      </c>
    </row>
    <row r="3378" spans="1:14" x14ac:dyDescent="0.35">
      <c r="A3378" s="5" t="s">
        <v>713</v>
      </c>
      <c r="B3378" s="117" t="str">
        <f>IF(ISERROR(VLOOKUP($A3378, Dropdownlisten!$A$3:$F$143, 2, FALSE)), "", VLOOKUP($A3378, Dropdownlisten!$A$3:$F$143, 2, FALSE))</f>
        <v>POI</v>
      </c>
      <c r="C3378" s="117">
        <f>IF(ISERROR(VLOOKUP($A3378, Dropdownlisten!$A$3:$F$143, 3, FALSE)), "", VLOOKUP($A3378, Dropdownlisten!$A$3:$F$143, 3, FALSE))</f>
        <v>6000</v>
      </c>
      <c r="D3378" s="117" t="str">
        <f>IF(ISERROR(VLOOKUP($A3378, Dropdownlisten!$A$3:$F$143, 4, FALSE)), "", VLOOKUP($A3378, Dropdownlisten!$A$3:$F$143, 4, FALSE))</f>
        <v>UnterhaltungSportNaherholung</v>
      </c>
      <c r="E3378" s="117" t="str">
        <f>IF(ISERROR(VLOOKUP($A3378, Dropdownlisten!$A$3:$F$143, 5, FALSE)), "", VLOOKUP($A3378, Dropdownlisten!$A$3:$F$143, 5, FALSE))</f>
        <v>6000_012</v>
      </c>
      <c r="F3378" s="117" t="str">
        <f>IF(ISERROR(VLOOKUP($A3378, Dropdownlisten!$A$3:$F$143, 6, FALSE)), "", VLOOKUP($A3378, Dropdownlisten!$A$3:$F$143, 6, FALSE))</f>
        <v>RestaurantCafe</v>
      </c>
      <c r="G3378" s="117" t="str">
        <f>VLOOKUP(E3378,Datenstruktur_fuer_R!$D$2:$F$141,3,FALSE)</f>
        <v>Point</v>
      </c>
      <c r="H3378" s="120" t="s">
        <v>291</v>
      </c>
      <c r="I3378" s="26" t="s">
        <v>873</v>
      </c>
      <c r="J3378" s="26" t="s">
        <v>1828</v>
      </c>
      <c r="K3378" s="5" t="s">
        <v>874</v>
      </c>
      <c r="L3378" s="5"/>
      <c r="M3378" s="5">
        <v>1</v>
      </c>
      <c r="N3378" s="5" t="s">
        <v>1173</v>
      </c>
    </row>
    <row r="3379" spans="1:14" x14ac:dyDescent="0.35">
      <c r="A3379" s="5" t="s">
        <v>713</v>
      </c>
      <c r="B3379" s="117" t="str">
        <f>IF(ISERROR(VLOOKUP($A3379, Dropdownlisten!$A$3:$F$143, 2, FALSE)), "", VLOOKUP($A3379, Dropdownlisten!$A$3:$F$143, 2, FALSE))</f>
        <v>POI</v>
      </c>
      <c r="C3379" s="117">
        <f>IF(ISERROR(VLOOKUP($A3379, Dropdownlisten!$A$3:$F$143, 3, FALSE)), "", VLOOKUP($A3379, Dropdownlisten!$A$3:$F$143, 3, FALSE))</f>
        <v>6000</v>
      </c>
      <c r="D3379" s="117" t="str">
        <f>IF(ISERROR(VLOOKUP($A3379, Dropdownlisten!$A$3:$F$143, 4, FALSE)), "", VLOOKUP($A3379, Dropdownlisten!$A$3:$F$143, 4, FALSE))</f>
        <v>UnterhaltungSportNaherholung</v>
      </c>
      <c r="E3379" s="117" t="str">
        <f>IF(ISERROR(VLOOKUP($A3379, Dropdownlisten!$A$3:$F$143, 5, FALSE)), "", VLOOKUP($A3379, Dropdownlisten!$A$3:$F$143, 5, FALSE))</f>
        <v>6000_012</v>
      </c>
      <c r="F3379" s="117" t="str">
        <f>IF(ISERROR(VLOOKUP($A3379, Dropdownlisten!$A$3:$F$143, 6, FALSE)), "", VLOOKUP($A3379, Dropdownlisten!$A$3:$F$143, 6, FALSE))</f>
        <v>RestaurantCafe</v>
      </c>
      <c r="G3379" s="117" t="str">
        <f>VLOOKUP(E3379,Datenstruktur_fuer_R!$D$2:$F$141,3,FALSE)</f>
        <v>Point</v>
      </c>
      <c r="H3379" s="120" t="s">
        <v>290</v>
      </c>
      <c r="I3379" s="26" t="s">
        <v>873</v>
      </c>
      <c r="J3379" s="26" t="s">
        <v>1828</v>
      </c>
      <c r="K3379" s="5" t="s">
        <v>290</v>
      </c>
      <c r="L3379" s="5"/>
      <c r="M3379" s="5">
        <v>1</v>
      </c>
      <c r="N3379" s="5" t="s">
        <v>1173</v>
      </c>
    </row>
    <row r="3380" spans="1:14" x14ac:dyDescent="0.35">
      <c r="A3380" s="5" t="s">
        <v>863</v>
      </c>
      <c r="B3380" s="117" t="str">
        <f>IF(ISERROR(VLOOKUP($A3380, Dropdownlisten!$A$3:$F$143, 2, FALSE)), "", VLOOKUP($A3380, Dropdownlisten!$A$3:$F$143, 2, FALSE))</f>
        <v>POI</v>
      </c>
      <c r="C3380" s="117">
        <f>IF(ISERROR(VLOOKUP($A3380, Dropdownlisten!$A$3:$F$143, 3, FALSE)), "", VLOOKUP($A3380, Dropdownlisten!$A$3:$F$143, 3, FALSE))</f>
        <v>7000</v>
      </c>
      <c r="D3380" s="117" t="str">
        <f>IF(ISERROR(VLOOKUP($A3380, Dropdownlisten!$A$3:$F$143, 4, FALSE)), "", VLOOKUP($A3380, Dropdownlisten!$A$3:$F$143, 4, FALSE))</f>
        <v>EinkaufenDienstleistung</v>
      </c>
      <c r="E3380" s="117" t="str">
        <f>IF(ISERROR(VLOOKUP($A3380, Dropdownlisten!$A$3:$F$143, 5, FALSE)), "", VLOOKUP($A3380, Dropdownlisten!$A$3:$F$143, 5, FALSE))</f>
        <v>7000_003</v>
      </c>
      <c r="F3380" s="117" t="str">
        <f>IF(ISERROR(VLOOKUP($A3380, Dropdownlisten!$A$3:$F$143, 6, FALSE)), "", VLOOKUP($A3380, Dropdownlisten!$A$3:$F$143, 6, FALSE))</f>
        <v>EinkaufszentrumSonstigeShopping</v>
      </c>
      <c r="G3380" s="117" t="str">
        <f>VLOOKUP(E3380,Datenstruktur_fuer_R!$D$2:$F$141,3,FALSE)</f>
        <v>Point</v>
      </c>
      <c r="H3380" s="120" t="s">
        <v>689</v>
      </c>
      <c r="I3380" s="26" t="s">
        <v>873</v>
      </c>
      <c r="J3380" s="26" t="s">
        <v>1829</v>
      </c>
      <c r="K3380" s="5"/>
      <c r="L3380" s="5"/>
      <c r="M3380" s="5">
        <v>1</v>
      </c>
      <c r="N3380" s="5" t="s">
        <v>1173</v>
      </c>
    </row>
    <row r="3381" spans="1:14" x14ac:dyDescent="0.35">
      <c r="A3381" s="5" t="s">
        <v>863</v>
      </c>
      <c r="B3381" s="117" t="str">
        <f>IF(ISERROR(VLOOKUP($A3381, Dropdownlisten!$A$3:$F$143, 2, FALSE)), "", VLOOKUP($A3381, Dropdownlisten!$A$3:$F$143, 2, FALSE))</f>
        <v>POI</v>
      </c>
      <c r="C3381" s="117">
        <f>IF(ISERROR(VLOOKUP($A3381, Dropdownlisten!$A$3:$F$143, 3, FALSE)), "", VLOOKUP($A3381, Dropdownlisten!$A$3:$F$143, 3, FALSE))</f>
        <v>7000</v>
      </c>
      <c r="D3381" s="117" t="str">
        <f>IF(ISERROR(VLOOKUP($A3381, Dropdownlisten!$A$3:$F$143, 4, FALSE)), "", VLOOKUP($A3381, Dropdownlisten!$A$3:$F$143, 4, FALSE))</f>
        <v>EinkaufenDienstleistung</v>
      </c>
      <c r="E3381" s="117" t="str">
        <f>IF(ISERROR(VLOOKUP($A3381, Dropdownlisten!$A$3:$F$143, 5, FALSE)), "", VLOOKUP($A3381, Dropdownlisten!$A$3:$F$143, 5, FALSE))</f>
        <v>7000_003</v>
      </c>
      <c r="F3381" s="117" t="str">
        <f>IF(ISERROR(VLOOKUP($A3381, Dropdownlisten!$A$3:$F$143, 6, FALSE)), "", VLOOKUP($A3381, Dropdownlisten!$A$3:$F$143, 6, FALSE))</f>
        <v>EinkaufszentrumSonstigeShopping</v>
      </c>
      <c r="G3381" s="117" t="str">
        <f>VLOOKUP(E3381,Datenstruktur_fuer_R!$D$2:$F$141,3,FALSE)</f>
        <v>Point</v>
      </c>
      <c r="H3381" s="120" t="s">
        <v>288</v>
      </c>
      <c r="I3381" s="26" t="s">
        <v>873</v>
      </c>
      <c r="J3381" s="26" t="s">
        <v>1829</v>
      </c>
      <c r="K3381" s="5" t="s">
        <v>81</v>
      </c>
      <c r="L3381" s="5"/>
      <c r="M3381" s="5">
        <v>1</v>
      </c>
      <c r="N3381" s="5" t="s">
        <v>1173</v>
      </c>
    </row>
    <row r="3382" spans="1:14" x14ac:dyDescent="0.35">
      <c r="A3382" s="5" t="s">
        <v>863</v>
      </c>
      <c r="B3382" s="117" t="str">
        <f>IF(ISERROR(VLOOKUP($A3382, Dropdownlisten!$A$3:$F$143, 2, FALSE)), "", VLOOKUP($A3382, Dropdownlisten!$A$3:$F$143, 2, FALSE))</f>
        <v>POI</v>
      </c>
      <c r="C3382" s="117">
        <f>IF(ISERROR(VLOOKUP($A3382, Dropdownlisten!$A$3:$F$143, 3, FALSE)), "", VLOOKUP($A3382, Dropdownlisten!$A$3:$F$143, 3, FALSE))</f>
        <v>7000</v>
      </c>
      <c r="D3382" s="117" t="str">
        <f>IF(ISERROR(VLOOKUP($A3382, Dropdownlisten!$A$3:$F$143, 4, FALSE)), "", VLOOKUP($A3382, Dropdownlisten!$A$3:$F$143, 4, FALSE))</f>
        <v>EinkaufenDienstleistung</v>
      </c>
      <c r="E3382" s="117" t="str">
        <f>IF(ISERROR(VLOOKUP($A3382, Dropdownlisten!$A$3:$F$143, 5, FALSE)), "", VLOOKUP($A3382, Dropdownlisten!$A$3:$F$143, 5, FALSE))</f>
        <v>7000_003</v>
      </c>
      <c r="F3382" s="117" t="str">
        <f>IF(ISERROR(VLOOKUP($A3382, Dropdownlisten!$A$3:$F$143, 6, FALSE)), "", VLOOKUP($A3382, Dropdownlisten!$A$3:$F$143, 6, FALSE))</f>
        <v>EinkaufszentrumSonstigeShopping</v>
      </c>
      <c r="G3382" s="117" t="str">
        <f>VLOOKUP(E3382,Datenstruktur_fuer_R!$D$2:$F$141,3,FALSE)</f>
        <v>Point</v>
      </c>
      <c r="H3382" s="120" t="s">
        <v>289</v>
      </c>
      <c r="I3382" s="26" t="s">
        <v>873</v>
      </c>
      <c r="J3382" s="26" t="s">
        <v>1829</v>
      </c>
      <c r="K3382" s="5" t="s">
        <v>977</v>
      </c>
      <c r="L3382" s="5"/>
      <c r="M3382" s="5">
        <v>1</v>
      </c>
      <c r="N3382" s="5" t="s">
        <v>1173</v>
      </c>
    </row>
    <row r="3383" spans="1:14" x14ac:dyDescent="0.35">
      <c r="A3383" s="5" t="s">
        <v>863</v>
      </c>
      <c r="B3383" s="117" t="str">
        <f>IF(ISERROR(VLOOKUP($A3383, Dropdownlisten!$A$3:$F$143, 2, FALSE)), "", VLOOKUP($A3383, Dropdownlisten!$A$3:$F$143, 2, FALSE))</f>
        <v>POI</v>
      </c>
      <c r="C3383" s="117">
        <f>IF(ISERROR(VLOOKUP($A3383, Dropdownlisten!$A$3:$F$143, 3, FALSE)), "", VLOOKUP($A3383, Dropdownlisten!$A$3:$F$143, 3, FALSE))</f>
        <v>7000</v>
      </c>
      <c r="D3383" s="117" t="str">
        <f>IF(ISERROR(VLOOKUP($A3383, Dropdownlisten!$A$3:$F$143, 4, FALSE)), "", VLOOKUP($A3383, Dropdownlisten!$A$3:$F$143, 4, FALSE))</f>
        <v>EinkaufenDienstleistung</v>
      </c>
      <c r="E3383" s="117" t="str">
        <f>IF(ISERROR(VLOOKUP($A3383, Dropdownlisten!$A$3:$F$143, 5, FALSE)), "", VLOOKUP($A3383, Dropdownlisten!$A$3:$F$143, 5, FALSE))</f>
        <v>7000_003</v>
      </c>
      <c r="F3383" s="117" t="str">
        <f>IF(ISERROR(VLOOKUP($A3383, Dropdownlisten!$A$3:$F$143, 6, FALSE)), "", VLOOKUP($A3383, Dropdownlisten!$A$3:$F$143, 6, FALSE))</f>
        <v>EinkaufszentrumSonstigeShopping</v>
      </c>
      <c r="G3383" s="117" t="str">
        <f>VLOOKUP(E3383,Datenstruktur_fuer_R!$D$2:$F$141,3,FALSE)</f>
        <v>Point</v>
      </c>
      <c r="H3383" s="120" t="s">
        <v>463</v>
      </c>
      <c r="I3383" s="26" t="s">
        <v>873</v>
      </c>
      <c r="J3383" s="26" t="s">
        <v>1829</v>
      </c>
      <c r="K3383" s="5" t="s">
        <v>463</v>
      </c>
      <c r="L3383" s="5"/>
      <c r="M3383" s="5">
        <v>1</v>
      </c>
      <c r="N3383" s="5" t="s">
        <v>1173</v>
      </c>
    </row>
    <row r="3384" spans="1:14" x14ac:dyDescent="0.35">
      <c r="A3384" s="5" t="s">
        <v>863</v>
      </c>
      <c r="B3384" s="117" t="str">
        <f>IF(ISERROR(VLOOKUP($A3384, Dropdownlisten!$A$3:$F$143, 2, FALSE)), "", VLOOKUP($A3384, Dropdownlisten!$A$3:$F$143, 2, FALSE))</f>
        <v>POI</v>
      </c>
      <c r="C3384" s="117">
        <f>IF(ISERROR(VLOOKUP($A3384, Dropdownlisten!$A$3:$F$143, 3, FALSE)), "", VLOOKUP($A3384, Dropdownlisten!$A$3:$F$143, 3, FALSE))</f>
        <v>7000</v>
      </c>
      <c r="D3384" s="117" t="str">
        <f>IF(ISERROR(VLOOKUP($A3384, Dropdownlisten!$A$3:$F$143, 4, FALSE)), "", VLOOKUP($A3384, Dropdownlisten!$A$3:$F$143, 4, FALSE))</f>
        <v>EinkaufenDienstleistung</v>
      </c>
      <c r="E3384" s="117" t="str">
        <f>IF(ISERROR(VLOOKUP($A3384, Dropdownlisten!$A$3:$F$143, 5, FALSE)), "", VLOOKUP($A3384, Dropdownlisten!$A$3:$F$143, 5, FALSE))</f>
        <v>7000_003</v>
      </c>
      <c r="F3384" s="117" t="str">
        <f>IF(ISERROR(VLOOKUP($A3384, Dropdownlisten!$A$3:$F$143, 6, FALSE)), "", VLOOKUP($A3384, Dropdownlisten!$A$3:$F$143, 6, FALSE))</f>
        <v>EinkaufszentrumSonstigeShopping</v>
      </c>
      <c r="G3384" s="117" t="str">
        <f>VLOOKUP(E3384,Datenstruktur_fuer_R!$D$2:$F$141,3,FALSE)</f>
        <v>Point</v>
      </c>
      <c r="H3384" s="120" t="s">
        <v>291</v>
      </c>
      <c r="I3384" s="26" t="s">
        <v>873</v>
      </c>
      <c r="J3384" s="26" t="s">
        <v>1829</v>
      </c>
      <c r="K3384" s="5" t="s">
        <v>874</v>
      </c>
      <c r="L3384" s="5"/>
      <c r="M3384" s="5">
        <v>1</v>
      </c>
      <c r="N3384" s="5" t="s">
        <v>1173</v>
      </c>
    </row>
    <row r="3385" spans="1:14" x14ac:dyDescent="0.35">
      <c r="A3385" s="5" t="s">
        <v>863</v>
      </c>
      <c r="B3385" s="117" t="str">
        <f>IF(ISERROR(VLOOKUP($A3385, Dropdownlisten!$A$3:$F$143, 2, FALSE)), "", VLOOKUP($A3385, Dropdownlisten!$A$3:$F$143, 2, FALSE))</f>
        <v>POI</v>
      </c>
      <c r="C3385" s="117">
        <f>IF(ISERROR(VLOOKUP($A3385, Dropdownlisten!$A$3:$F$143, 3, FALSE)), "", VLOOKUP($A3385, Dropdownlisten!$A$3:$F$143, 3, FALSE))</f>
        <v>7000</v>
      </c>
      <c r="D3385" s="117" t="str">
        <f>IF(ISERROR(VLOOKUP($A3385, Dropdownlisten!$A$3:$F$143, 4, FALSE)), "", VLOOKUP($A3385, Dropdownlisten!$A$3:$F$143, 4, FALSE))</f>
        <v>EinkaufenDienstleistung</v>
      </c>
      <c r="E3385" s="117" t="str">
        <f>IF(ISERROR(VLOOKUP($A3385, Dropdownlisten!$A$3:$F$143, 5, FALSE)), "", VLOOKUP($A3385, Dropdownlisten!$A$3:$F$143, 5, FALSE))</f>
        <v>7000_003</v>
      </c>
      <c r="F3385" s="117" t="str">
        <f>IF(ISERROR(VLOOKUP($A3385, Dropdownlisten!$A$3:$F$143, 6, FALSE)), "", VLOOKUP($A3385, Dropdownlisten!$A$3:$F$143, 6, FALSE))</f>
        <v>EinkaufszentrumSonstigeShopping</v>
      </c>
      <c r="G3385" s="117" t="str">
        <f>VLOOKUP(E3385,Datenstruktur_fuer_R!$D$2:$F$141,3,FALSE)</f>
        <v>Point</v>
      </c>
      <c r="H3385" s="120" t="s">
        <v>290</v>
      </c>
      <c r="I3385" s="26" t="s">
        <v>873</v>
      </c>
      <c r="J3385" s="26" t="s">
        <v>1829</v>
      </c>
      <c r="K3385" s="5" t="s">
        <v>290</v>
      </c>
      <c r="L3385" s="5"/>
      <c r="M3385" s="5">
        <v>1</v>
      </c>
      <c r="N3385" s="5" t="s">
        <v>1173</v>
      </c>
    </row>
    <row r="3386" spans="1:14" x14ac:dyDescent="0.35">
      <c r="A3386" s="5" t="s">
        <v>714</v>
      </c>
      <c r="B3386" s="117" t="str">
        <f>IF(ISERROR(VLOOKUP($A3386, Dropdownlisten!$A$3:$F$143, 2, FALSE)), "", VLOOKUP($A3386, Dropdownlisten!$A$3:$F$143, 2, FALSE))</f>
        <v>POI</v>
      </c>
      <c r="C3386" s="117">
        <f>IF(ISERROR(VLOOKUP($A3386, Dropdownlisten!$A$3:$F$143, 3, FALSE)), "", VLOOKUP($A3386, Dropdownlisten!$A$3:$F$143, 3, FALSE))</f>
        <v>7000</v>
      </c>
      <c r="D3386" s="117" t="str">
        <f>IF(ISERROR(VLOOKUP($A3386, Dropdownlisten!$A$3:$F$143, 4, FALSE)), "", VLOOKUP($A3386, Dropdownlisten!$A$3:$F$143, 4, FALSE))</f>
        <v>EinkaufenDienstleistung</v>
      </c>
      <c r="E3386" s="117" t="str">
        <f>IF(ISERROR(VLOOKUP($A3386, Dropdownlisten!$A$3:$F$143, 5, FALSE)), "", VLOOKUP($A3386, Dropdownlisten!$A$3:$F$143, 5, FALSE))</f>
        <v>7000_009</v>
      </c>
      <c r="F3386" s="117" t="str">
        <f>IF(ISERROR(VLOOKUP($A3386, Dropdownlisten!$A$3:$F$143, 6, FALSE)), "", VLOOKUP($A3386, Dropdownlisten!$A$3:$F$143, 6, FALSE))</f>
        <v>SchusterSchluesseldienst</v>
      </c>
      <c r="G3386" s="117" t="str">
        <f>VLOOKUP(E3386,Datenstruktur_fuer_R!$D$2:$F$141,3,FALSE)</f>
        <v>Point</v>
      </c>
      <c r="H3386" s="120" t="s">
        <v>689</v>
      </c>
      <c r="I3386" s="26" t="s">
        <v>873</v>
      </c>
      <c r="J3386" s="26" t="s">
        <v>1830</v>
      </c>
      <c r="K3386" s="5"/>
      <c r="L3386" s="5"/>
      <c r="M3386" s="5">
        <v>1</v>
      </c>
      <c r="N3386" s="5" t="s">
        <v>1173</v>
      </c>
    </row>
    <row r="3387" spans="1:14" x14ac:dyDescent="0.35">
      <c r="A3387" s="5" t="s">
        <v>714</v>
      </c>
      <c r="B3387" s="117" t="str">
        <f>IF(ISERROR(VLOOKUP($A3387, Dropdownlisten!$A$3:$F$143, 2, FALSE)), "", VLOOKUP($A3387, Dropdownlisten!$A$3:$F$143, 2, FALSE))</f>
        <v>POI</v>
      </c>
      <c r="C3387" s="117">
        <f>IF(ISERROR(VLOOKUP($A3387, Dropdownlisten!$A$3:$F$143, 3, FALSE)), "", VLOOKUP($A3387, Dropdownlisten!$A$3:$F$143, 3, FALSE))</f>
        <v>7000</v>
      </c>
      <c r="D3387" s="117" t="str">
        <f>IF(ISERROR(VLOOKUP($A3387, Dropdownlisten!$A$3:$F$143, 4, FALSE)), "", VLOOKUP($A3387, Dropdownlisten!$A$3:$F$143, 4, FALSE))</f>
        <v>EinkaufenDienstleistung</v>
      </c>
      <c r="E3387" s="117" t="str">
        <f>IF(ISERROR(VLOOKUP($A3387, Dropdownlisten!$A$3:$F$143, 5, FALSE)), "", VLOOKUP($A3387, Dropdownlisten!$A$3:$F$143, 5, FALSE))</f>
        <v>7000_009</v>
      </c>
      <c r="F3387" s="117" t="str">
        <f>IF(ISERROR(VLOOKUP($A3387, Dropdownlisten!$A$3:$F$143, 6, FALSE)), "", VLOOKUP($A3387, Dropdownlisten!$A$3:$F$143, 6, FALSE))</f>
        <v>SchusterSchluesseldienst</v>
      </c>
      <c r="G3387" s="117" t="str">
        <f>VLOOKUP(E3387,Datenstruktur_fuer_R!$D$2:$F$141,3,FALSE)</f>
        <v>Point</v>
      </c>
      <c r="H3387" s="120" t="s">
        <v>293</v>
      </c>
      <c r="I3387" s="26" t="s">
        <v>873</v>
      </c>
      <c r="J3387" s="26" t="s">
        <v>1830</v>
      </c>
      <c r="K3387" s="5" t="s">
        <v>875</v>
      </c>
      <c r="L3387" s="5"/>
      <c r="M3387" s="5">
        <v>1</v>
      </c>
      <c r="N3387" s="5" t="s">
        <v>1173</v>
      </c>
    </row>
    <row r="3388" spans="1:14" x14ac:dyDescent="0.35">
      <c r="A3388" s="5" t="s">
        <v>714</v>
      </c>
      <c r="B3388" s="117" t="str">
        <f>IF(ISERROR(VLOOKUP($A3388, Dropdownlisten!$A$3:$F$143, 2, FALSE)), "", VLOOKUP($A3388, Dropdownlisten!$A$3:$F$143, 2, FALSE))</f>
        <v>POI</v>
      </c>
      <c r="C3388" s="117">
        <f>IF(ISERROR(VLOOKUP($A3388, Dropdownlisten!$A$3:$F$143, 3, FALSE)), "", VLOOKUP($A3388, Dropdownlisten!$A$3:$F$143, 3, FALSE))</f>
        <v>7000</v>
      </c>
      <c r="D3388" s="117" t="str">
        <f>IF(ISERROR(VLOOKUP($A3388, Dropdownlisten!$A$3:$F$143, 4, FALSE)), "", VLOOKUP($A3388, Dropdownlisten!$A$3:$F$143, 4, FALSE))</f>
        <v>EinkaufenDienstleistung</v>
      </c>
      <c r="E3388" s="117" t="str">
        <f>IF(ISERROR(VLOOKUP($A3388, Dropdownlisten!$A$3:$F$143, 5, FALSE)), "", VLOOKUP($A3388, Dropdownlisten!$A$3:$F$143, 5, FALSE))</f>
        <v>7000_009</v>
      </c>
      <c r="F3388" s="117" t="str">
        <f>IF(ISERROR(VLOOKUP($A3388, Dropdownlisten!$A$3:$F$143, 6, FALSE)), "", VLOOKUP($A3388, Dropdownlisten!$A$3:$F$143, 6, FALSE))</f>
        <v>SchusterSchluesseldienst</v>
      </c>
      <c r="G3388" s="117" t="str">
        <f>VLOOKUP(E3388,Datenstruktur_fuer_R!$D$2:$F$141,3,FALSE)</f>
        <v>Point</v>
      </c>
      <c r="H3388" s="120" t="s">
        <v>288</v>
      </c>
      <c r="I3388" s="26" t="s">
        <v>873</v>
      </c>
      <c r="J3388" s="26" t="s">
        <v>1830</v>
      </c>
      <c r="K3388" s="5" t="s">
        <v>81</v>
      </c>
      <c r="L3388" s="5"/>
      <c r="M3388" s="5">
        <v>1</v>
      </c>
      <c r="N3388" s="5" t="s">
        <v>1173</v>
      </c>
    </row>
    <row r="3389" spans="1:14" x14ac:dyDescent="0.35">
      <c r="A3389" s="5" t="s">
        <v>714</v>
      </c>
      <c r="B3389" s="117" t="str">
        <f>IF(ISERROR(VLOOKUP($A3389, Dropdownlisten!$A$3:$F$143, 2, FALSE)), "", VLOOKUP($A3389, Dropdownlisten!$A$3:$F$143, 2, FALSE))</f>
        <v>POI</v>
      </c>
      <c r="C3389" s="117">
        <f>IF(ISERROR(VLOOKUP($A3389, Dropdownlisten!$A$3:$F$143, 3, FALSE)), "", VLOOKUP($A3389, Dropdownlisten!$A$3:$F$143, 3, FALSE))</f>
        <v>7000</v>
      </c>
      <c r="D3389" s="117" t="str">
        <f>IF(ISERROR(VLOOKUP($A3389, Dropdownlisten!$A$3:$F$143, 4, FALSE)), "", VLOOKUP($A3389, Dropdownlisten!$A$3:$F$143, 4, FALSE))</f>
        <v>EinkaufenDienstleistung</v>
      </c>
      <c r="E3389" s="117" t="str">
        <f>IF(ISERROR(VLOOKUP($A3389, Dropdownlisten!$A$3:$F$143, 5, FALSE)), "", VLOOKUP($A3389, Dropdownlisten!$A$3:$F$143, 5, FALSE))</f>
        <v>7000_009</v>
      </c>
      <c r="F3389" s="117" t="str">
        <f>IF(ISERROR(VLOOKUP($A3389, Dropdownlisten!$A$3:$F$143, 6, FALSE)), "", VLOOKUP($A3389, Dropdownlisten!$A$3:$F$143, 6, FALSE))</f>
        <v>SchusterSchluesseldienst</v>
      </c>
      <c r="G3389" s="117" t="str">
        <f>VLOOKUP(E3389,Datenstruktur_fuer_R!$D$2:$F$141,3,FALSE)</f>
        <v>Point</v>
      </c>
      <c r="H3389" s="120" t="s">
        <v>289</v>
      </c>
      <c r="I3389" s="26" t="s">
        <v>873</v>
      </c>
      <c r="J3389" s="26" t="s">
        <v>1830</v>
      </c>
      <c r="K3389" s="5" t="s">
        <v>977</v>
      </c>
      <c r="L3389" s="5"/>
      <c r="M3389" s="5">
        <v>1</v>
      </c>
      <c r="N3389" s="5" t="s">
        <v>1173</v>
      </c>
    </row>
    <row r="3390" spans="1:14" x14ac:dyDescent="0.35">
      <c r="A3390" s="5" t="s">
        <v>714</v>
      </c>
      <c r="B3390" s="117" t="str">
        <f>IF(ISERROR(VLOOKUP($A3390, Dropdownlisten!$A$3:$F$143, 2, FALSE)), "", VLOOKUP($A3390, Dropdownlisten!$A$3:$F$143, 2, FALSE))</f>
        <v>POI</v>
      </c>
      <c r="C3390" s="117">
        <f>IF(ISERROR(VLOOKUP($A3390, Dropdownlisten!$A$3:$F$143, 3, FALSE)), "", VLOOKUP($A3390, Dropdownlisten!$A$3:$F$143, 3, FALSE))</f>
        <v>7000</v>
      </c>
      <c r="D3390" s="117" t="str">
        <f>IF(ISERROR(VLOOKUP($A3390, Dropdownlisten!$A$3:$F$143, 4, FALSE)), "", VLOOKUP($A3390, Dropdownlisten!$A$3:$F$143, 4, FALSE))</f>
        <v>EinkaufenDienstleistung</v>
      </c>
      <c r="E3390" s="117" t="str">
        <f>IF(ISERROR(VLOOKUP($A3390, Dropdownlisten!$A$3:$F$143, 5, FALSE)), "", VLOOKUP($A3390, Dropdownlisten!$A$3:$F$143, 5, FALSE))</f>
        <v>7000_009</v>
      </c>
      <c r="F3390" s="117" t="str">
        <f>IF(ISERROR(VLOOKUP($A3390, Dropdownlisten!$A$3:$F$143, 6, FALSE)), "", VLOOKUP($A3390, Dropdownlisten!$A$3:$F$143, 6, FALSE))</f>
        <v>SchusterSchluesseldienst</v>
      </c>
      <c r="G3390" s="117" t="str">
        <f>VLOOKUP(E3390,Datenstruktur_fuer_R!$D$2:$F$141,3,FALSE)</f>
        <v>Point</v>
      </c>
      <c r="H3390" s="120" t="s">
        <v>463</v>
      </c>
      <c r="I3390" s="26" t="s">
        <v>873</v>
      </c>
      <c r="J3390" s="26" t="s">
        <v>1830</v>
      </c>
      <c r="K3390" s="5" t="s">
        <v>463</v>
      </c>
      <c r="L3390" s="5"/>
      <c r="M3390" s="5">
        <v>1</v>
      </c>
      <c r="N3390" s="5" t="s">
        <v>1173</v>
      </c>
    </row>
    <row r="3391" spans="1:14" x14ac:dyDescent="0.35">
      <c r="A3391" s="5" t="s">
        <v>714</v>
      </c>
      <c r="B3391" s="117" t="str">
        <f>IF(ISERROR(VLOOKUP($A3391, Dropdownlisten!$A$3:$F$143, 2, FALSE)), "", VLOOKUP($A3391, Dropdownlisten!$A$3:$F$143, 2, FALSE))</f>
        <v>POI</v>
      </c>
      <c r="C3391" s="117">
        <f>IF(ISERROR(VLOOKUP($A3391, Dropdownlisten!$A$3:$F$143, 3, FALSE)), "", VLOOKUP($A3391, Dropdownlisten!$A$3:$F$143, 3, FALSE))</f>
        <v>7000</v>
      </c>
      <c r="D3391" s="117" t="str">
        <f>IF(ISERROR(VLOOKUP($A3391, Dropdownlisten!$A$3:$F$143, 4, FALSE)), "", VLOOKUP($A3391, Dropdownlisten!$A$3:$F$143, 4, FALSE))</f>
        <v>EinkaufenDienstleistung</v>
      </c>
      <c r="E3391" s="117" t="str">
        <f>IF(ISERROR(VLOOKUP($A3391, Dropdownlisten!$A$3:$F$143, 5, FALSE)), "", VLOOKUP($A3391, Dropdownlisten!$A$3:$F$143, 5, FALSE))</f>
        <v>7000_009</v>
      </c>
      <c r="F3391" s="117" t="str">
        <f>IF(ISERROR(VLOOKUP($A3391, Dropdownlisten!$A$3:$F$143, 6, FALSE)), "", VLOOKUP($A3391, Dropdownlisten!$A$3:$F$143, 6, FALSE))</f>
        <v>SchusterSchluesseldienst</v>
      </c>
      <c r="G3391" s="117" t="str">
        <f>VLOOKUP(E3391,Datenstruktur_fuer_R!$D$2:$F$141,3,FALSE)</f>
        <v>Point</v>
      </c>
      <c r="H3391" s="120" t="s">
        <v>290</v>
      </c>
      <c r="I3391" s="26" t="s">
        <v>873</v>
      </c>
      <c r="J3391" s="26" t="s">
        <v>1830</v>
      </c>
      <c r="K3391" s="5" t="s">
        <v>290</v>
      </c>
      <c r="L3391" s="5"/>
      <c r="M3391" s="5">
        <v>1</v>
      </c>
      <c r="N3391" s="5" t="s">
        <v>1173</v>
      </c>
    </row>
    <row r="3392" spans="1:14" x14ac:dyDescent="0.35">
      <c r="A3392" s="5" t="s">
        <v>714</v>
      </c>
      <c r="B3392" s="117" t="str">
        <f>IF(ISERROR(VLOOKUP($A3392, Dropdownlisten!$A$3:$F$143, 2, FALSE)), "", VLOOKUP($A3392, Dropdownlisten!$A$3:$F$143, 2, FALSE))</f>
        <v>POI</v>
      </c>
      <c r="C3392" s="117">
        <f>IF(ISERROR(VLOOKUP($A3392, Dropdownlisten!$A$3:$F$143, 3, FALSE)), "", VLOOKUP($A3392, Dropdownlisten!$A$3:$F$143, 3, FALSE))</f>
        <v>7000</v>
      </c>
      <c r="D3392" s="117" t="str">
        <f>IF(ISERROR(VLOOKUP($A3392, Dropdownlisten!$A$3:$F$143, 4, FALSE)), "", VLOOKUP($A3392, Dropdownlisten!$A$3:$F$143, 4, FALSE))</f>
        <v>EinkaufenDienstleistung</v>
      </c>
      <c r="E3392" s="117" t="str">
        <f>IF(ISERROR(VLOOKUP($A3392, Dropdownlisten!$A$3:$F$143, 5, FALSE)), "", VLOOKUP($A3392, Dropdownlisten!$A$3:$F$143, 5, FALSE))</f>
        <v>7000_009</v>
      </c>
      <c r="F3392" s="117" t="str">
        <f>IF(ISERROR(VLOOKUP($A3392, Dropdownlisten!$A$3:$F$143, 6, FALSE)), "", VLOOKUP($A3392, Dropdownlisten!$A$3:$F$143, 6, FALSE))</f>
        <v>SchusterSchluesseldienst</v>
      </c>
      <c r="G3392" s="117" t="str">
        <f>VLOOKUP(E3392,Datenstruktur_fuer_R!$D$2:$F$141,3,FALSE)</f>
        <v>Point</v>
      </c>
      <c r="H3392" s="120" t="s">
        <v>291</v>
      </c>
      <c r="I3392" s="26" t="s">
        <v>873</v>
      </c>
      <c r="J3392" s="26" t="s">
        <v>1830</v>
      </c>
      <c r="K3392" s="5" t="s">
        <v>874</v>
      </c>
      <c r="L3392" s="5"/>
      <c r="M3392" s="5">
        <v>1</v>
      </c>
      <c r="N3392" s="5" t="s">
        <v>1173</v>
      </c>
    </row>
    <row r="3393" spans="1:14" x14ac:dyDescent="0.35">
      <c r="A3393" s="5" t="s">
        <v>720</v>
      </c>
      <c r="B3393" s="117" t="str">
        <f>IF(ISERROR(VLOOKUP($A3393, Dropdownlisten!$A$3:$F$143, 2, FALSE)), "", VLOOKUP($A3393, Dropdownlisten!$A$3:$F$143, 2, FALSE))</f>
        <v>POI</v>
      </c>
      <c r="C3393" s="117">
        <f>IF(ISERROR(VLOOKUP($A3393, Dropdownlisten!$A$3:$F$143, 3, FALSE)), "", VLOOKUP($A3393, Dropdownlisten!$A$3:$F$143, 3, FALSE))</f>
        <v>6000</v>
      </c>
      <c r="D3393" s="117" t="str">
        <f>IF(ISERROR(VLOOKUP($A3393, Dropdownlisten!$A$3:$F$143, 4, FALSE)), "", VLOOKUP($A3393, Dropdownlisten!$A$3:$F$143, 4, FALSE))</f>
        <v>UnterhaltungSportNaherholung</v>
      </c>
      <c r="E3393" s="117" t="str">
        <f>IF(ISERROR(VLOOKUP($A3393, Dropdownlisten!$A$3:$F$143, 5, FALSE)), "", VLOOKUP($A3393, Dropdownlisten!$A$3:$F$143, 5, FALSE))</f>
        <v>6000_017</v>
      </c>
      <c r="F3393" s="117" t="str">
        <f>IF(ISERROR(VLOOKUP($A3393, Dropdownlisten!$A$3:$F$143, 6, FALSE)), "", VLOOKUP($A3393, Dropdownlisten!$A$3:$F$143, 6, FALSE))</f>
        <v>Sportstaette</v>
      </c>
      <c r="G3393" s="117" t="str">
        <f>VLOOKUP(E3393,Datenstruktur_fuer_R!$D$2:$F$141,3,FALSE)</f>
        <v>Point</v>
      </c>
      <c r="H3393" s="120" t="s">
        <v>689</v>
      </c>
      <c r="I3393" s="26" t="s">
        <v>873</v>
      </c>
      <c r="J3393" s="26" t="s">
        <v>1831</v>
      </c>
      <c r="K3393" s="5"/>
      <c r="L3393" s="5"/>
      <c r="M3393" s="5">
        <v>1</v>
      </c>
      <c r="N3393" s="5" t="s">
        <v>1173</v>
      </c>
    </row>
    <row r="3394" spans="1:14" x14ac:dyDescent="0.35">
      <c r="A3394" s="5" t="s">
        <v>720</v>
      </c>
      <c r="B3394" s="117" t="str">
        <f>IF(ISERROR(VLOOKUP($A3394, Dropdownlisten!$A$3:$F$143, 2, FALSE)), "", VLOOKUP($A3394, Dropdownlisten!$A$3:$F$143, 2, FALSE))</f>
        <v>POI</v>
      </c>
      <c r="C3394" s="117">
        <f>IF(ISERROR(VLOOKUP($A3394, Dropdownlisten!$A$3:$F$143, 3, FALSE)), "", VLOOKUP($A3394, Dropdownlisten!$A$3:$F$143, 3, FALSE))</f>
        <v>6000</v>
      </c>
      <c r="D3394" s="117" t="str">
        <f>IF(ISERROR(VLOOKUP($A3394, Dropdownlisten!$A$3:$F$143, 4, FALSE)), "", VLOOKUP($A3394, Dropdownlisten!$A$3:$F$143, 4, FALSE))</f>
        <v>UnterhaltungSportNaherholung</v>
      </c>
      <c r="E3394" s="117" t="str">
        <f>IF(ISERROR(VLOOKUP($A3394, Dropdownlisten!$A$3:$F$143, 5, FALSE)), "", VLOOKUP($A3394, Dropdownlisten!$A$3:$F$143, 5, FALSE))</f>
        <v>6000_017</v>
      </c>
      <c r="F3394" s="117" t="str">
        <f>IF(ISERROR(VLOOKUP($A3394, Dropdownlisten!$A$3:$F$143, 6, FALSE)), "", VLOOKUP($A3394, Dropdownlisten!$A$3:$F$143, 6, FALSE))</f>
        <v>Sportstaette</v>
      </c>
      <c r="G3394" s="117" t="str">
        <f>VLOOKUP(E3394,Datenstruktur_fuer_R!$D$2:$F$141,3,FALSE)</f>
        <v>Point</v>
      </c>
      <c r="H3394" s="120" t="s">
        <v>293</v>
      </c>
      <c r="I3394" s="26" t="s">
        <v>873</v>
      </c>
      <c r="J3394" s="26" t="s">
        <v>1831</v>
      </c>
      <c r="K3394" s="5" t="s">
        <v>875</v>
      </c>
      <c r="L3394" s="5"/>
      <c r="M3394" s="5">
        <v>1</v>
      </c>
      <c r="N3394" s="5" t="s">
        <v>1173</v>
      </c>
    </row>
    <row r="3395" spans="1:14" x14ac:dyDescent="0.35">
      <c r="A3395" s="5" t="s">
        <v>720</v>
      </c>
      <c r="B3395" s="117" t="str">
        <f>IF(ISERROR(VLOOKUP($A3395, Dropdownlisten!$A$3:$F$143, 2, FALSE)), "", VLOOKUP($A3395, Dropdownlisten!$A$3:$F$143, 2, FALSE))</f>
        <v>POI</v>
      </c>
      <c r="C3395" s="117">
        <f>IF(ISERROR(VLOOKUP($A3395, Dropdownlisten!$A$3:$F$143, 3, FALSE)), "", VLOOKUP($A3395, Dropdownlisten!$A$3:$F$143, 3, FALSE))</f>
        <v>6000</v>
      </c>
      <c r="D3395" s="117" t="str">
        <f>IF(ISERROR(VLOOKUP($A3395, Dropdownlisten!$A$3:$F$143, 4, FALSE)), "", VLOOKUP($A3395, Dropdownlisten!$A$3:$F$143, 4, FALSE))</f>
        <v>UnterhaltungSportNaherholung</v>
      </c>
      <c r="E3395" s="117" t="str">
        <f>IF(ISERROR(VLOOKUP($A3395, Dropdownlisten!$A$3:$F$143, 5, FALSE)), "", VLOOKUP($A3395, Dropdownlisten!$A$3:$F$143, 5, FALSE))</f>
        <v>6000_017</v>
      </c>
      <c r="F3395" s="117" t="str">
        <f>IF(ISERROR(VLOOKUP($A3395, Dropdownlisten!$A$3:$F$143, 6, FALSE)), "", VLOOKUP($A3395, Dropdownlisten!$A$3:$F$143, 6, FALSE))</f>
        <v>Sportstaette</v>
      </c>
      <c r="G3395" s="117" t="str">
        <f>VLOOKUP(E3395,Datenstruktur_fuer_R!$D$2:$F$141,3,FALSE)</f>
        <v>Point</v>
      </c>
      <c r="H3395" s="120" t="s">
        <v>290</v>
      </c>
      <c r="I3395" s="26" t="s">
        <v>873</v>
      </c>
      <c r="J3395" s="26" t="s">
        <v>1831</v>
      </c>
      <c r="K3395" s="5" t="s">
        <v>290</v>
      </c>
      <c r="L3395" s="5"/>
      <c r="M3395" s="5">
        <v>1</v>
      </c>
      <c r="N3395" s="5" t="s">
        <v>1173</v>
      </c>
    </row>
    <row r="3396" spans="1:14" x14ac:dyDescent="0.35">
      <c r="A3396" s="5" t="s">
        <v>720</v>
      </c>
      <c r="B3396" s="117" t="str">
        <f>IF(ISERROR(VLOOKUP($A3396, Dropdownlisten!$A$3:$F$143, 2, FALSE)), "", VLOOKUP($A3396, Dropdownlisten!$A$3:$F$143, 2, FALSE))</f>
        <v>POI</v>
      </c>
      <c r="C3396" s="117">
        <f>IF(ISERROR(VLOOKUP($A3396, Dropdownlisten!$A$3:$F$143, 3, FALSE)), "", VLOOKUP($A3396, Dropdownlisten!$A$3:$F$143, 3, FALSE))</f>
        <v>6000</v>
      </c>
      <c r="D3396" s="117" t="str">
        <f>IF(ISERROR(VLOOKUP($A3396, Dropdownlisten!$A$3:$F$143, 4, FALSE)), "", VLOOKUP($A3396, Dropdownlisten!$A$3:$F$143, 4, FALSE))</f>
        <v>UnterhaltungSportNaherholung</v>
      </c>
      <c r="E3396" s="117" t="str">
        <f>IF(ISERROR(VLOOKUP($A3396, Dropdownlisten!$A$3:$F$143, 5, FALSE)), "", VLOOKUP($A3396, Dropdownlisten!$A$3:$F$143, 5, FALSE))</f>
        <v>6000_017</v>
      </c>
      <c r="F3396" s="117" t="str">
        <f>IF(ISERROR(VLOOKUP($A3396, Dropdownlisten!$A$3:$F$143, 6, FALSE)), "", VLOOKUP($A3396, Dropdownlisten!$A$3:$F$143, 6, FALSE))</f>
        <v>Sportstaette</v>
      </c>
      <c r="G3396" s="117" t="str">
        <f>VLOOKUP(E3396,Datenstruktur_fuer_R!$D$2:$F$141,3,FALSE)</f>
        <v>Point</v>
      </c>
      <c r="H3396" s="120" t="s">
        <v>291</v>
      </c>
      <c r="I3396" s="26" t="s">
        <v>873</v>
      </c>
      <c r="J3396" s="26" t="s">
        <v>1831</v>
      </c>
      <c r="K3396" s="5" t="s">
        <v>874</v>
      </c>
      <c r="L3396" s="5"/>
      <c r="M3396" s="5">
        <v>1</v>
      </c>
      <c r="N3396" s="5" t="s">
        <v>1173</v>
      </c>
    </row>
    <row r="3397" spans="1:14" x14ac:dyDescent="0.35">
      <c r="A3397" s="5" t="s">
        <v>720</v>
      </c>
      <c r="B3397" s="117" t="str">
        <f>IF(ISERROR(VLOOKUP($A3397, Dropdownlisten!$A$3:$F$143, 2, FALSE)), "", VLOOKUP($A3397, Dropdownlisten!$A$3:$F$143, 2, FALSE))</f>
        <v>POI</v>
      </c>
      <c r="C3397" s="117">
        <f>IF(ISERROR(VLOOKUP($A3397, Dropdownlisten!$A$3:$F$143, 3, FALSE)), "", VLOOKUP($A3397, Dropdownlisten!$A$3:$F$143, 3, FALSE))</f>
        <v>6000</v>
      </c>
      <c r="D3397" s="117" t="str">
        <f>IF(ISERROR(VLOOKUP($A3397, Dropdownlisten!$A$3:$F$143, 4, FALSE)), "", VLOOKUP($A3397, Dropdownlisten!$A$3:$F$143, 4, FALSE))</f>
        <v>UnterhaltungSportNaherholung</v>
      </c>
      <c r="E3397" s="117" t="str">
        <f>IF(ISERROR(VLOOKUP($A3397, Dropdownlisten!$A$3:$F$143, 5, FALSE)), "", VLOOKUP($A3397, Dropdownlisten!$A$3:$F$143, 5, FALSE))</f>
        <v>6000_017</v>
      </c>
      <c r="F3397" s="117" t="str">
        <f>IF(ISERROR(VLOOKUP($A3397, Dropdownlisten!$A$3:$F$143, 6, FALSE)), "", VLOOKUP($A3397, Dropdownlisten!$A$3:$F$143, 6, FALSE))</f>
        <v>Sportstaette</v>
      </c>
      <c r="G3397" s="117" t="str">
        <f>VLOOKUP(E3397,Datenstruktur_fuer_R!$D$2:$F$141,3,FALSE)</f>
        <v>Point</v>
      </c>
      <c r="H3397" s="120" t="s">
        <v>288</v>
      </c>
      <c r="I3397" s="26" t="s">
        <v>873</v>
      </c>
      <c r="J3397" s="26" t="s">
        <v>1831</v>
      </c>
      <c r="K3397" s="5" t="s">
        <v>81</v>
      </c>
      <c r="L3397" s="5"/>
      <c r="M3397" s="5">
        <v>1</v>
      </c>
      <c r="N3397" s="5" t="s">
        <v>1173</v>
      </c>
    </row>
    <row r="3398" spans="1:14" x14ac:dyDescent="0.35">
      <c r="A3398" s="5" t="s">
        <v>720</v>
      </c>
      <c r="B3398" s="117" t="str">
        <f>IF(ISERROR(VLOOKUP($A3398, Dropdownlisten!$A$3:$F$143, 2, FALSE)), "", VLOOKUP($A3398, Dropdownlisten!$A$3:$F$143, 2, FALSE))</f>
        <v>POI</v>
      </c>
      <c r="C3398" s="117">
        <f>IF(ISERROR(VLOOKUP($A3398, Dropdownlisten!$A$3:$F$143, 3, FALSE)), "", VLOOKUP($A3398, Dropdownlisten!$A$3:$F$143, 3, FALSE))</f>
        <v>6000</v>
      </c>
      <c r="D3398" s="117" t="str">
        <f>IF(ISERROR(VLOOKUP($A3398, Dropdownlisten!$A$3:$F$143, 4, FALSE)), "", VLOOKUP($A3398, Dropdownlisten!$A$3:$F$143, 4, FALSE))</f>
        <v>UnterhaltungSportNaherholung</v>
      </c>
      <c r="E3398" s="117" t="str">
        <f>IF(ISERROR(VLOOKUP($A3398, Dropdownlisten!$A$3:$F$143, 5, FALSE)), "", VLOOKUP($A3398, Dropdownlisten!$A$3:$F$143, 5, FALSE))</f>
        <v>6000_017</v>
      </c>
      <c r="F3398" s="117" t="str">
        <f>IF(ISERROR(VLOOKUP($A3398, Dropdownlisten!$A$3:$F$143, 6, FALSE)), "", VLOOKUP($A3398, Dropdownlisten!$A$3:$F$143, 6, FALSE))</f>
        <v>Sportstaette</v>
      </c>
      <c r="G3398" s="117" t="str">
        <f>VLOOKUP(E3398,Datenstruktur_fuer_R!$D$2:$F$141,3,FALSE)</f>
        <v>Point</v>
      </c>
      <c r="H3398" s="120" t="s">
        <v>289</v>
      </c>
      <c r="I3398" s="26" t="s">
        <v>873</v>
      </c>
      <c r="J3398" s="26" t="s">
        <v>1831</v>
      </c>
      <c r="K3398" s="5" t="s">
        <v>1017</v>
      </c>
      <c r="L3398" s="5"/>
      <c r="M3398" s="5">
        <v>1</v>
      </c>
      <c r="N3398" s="5" t="s">
        <v>1173</v>
      </c>
    </row>
    <row r="3399" spans="1:14" x14ac:dyDescent="0.35">
      <c r="A3399" s="5" t="s">
        <v>717</v>
      </c>
      <c r="B3399" s="117" t="str">
        <f>IF(ISERROR(VLOOKUP($A3399, Dropdownlisten!$A$3:$F$143, 2, FALSE)), "", VLOOKUP($A3399, Dropdownlisten!$A$3:$F$143, 2, FALSE))</f>
        <v>POI</v>
      </c>
      <c r="C3399" s="117">
        <f>IF(ISERROR(VLOOKUP($A3399, Dropdownlisten!$A$3:$F$143, 3, FALSE)), "", VLOOKUP($A3399, Dropdownlisten!$A$3:$F$143, 3, FALSE))</f>
        <v>4000</v>
      </c>
      <c r="D3399" s="117" t="str">
        <f>IF(ISERROR(VLOOKUP($A3399, Dropdownlisten!$A$3:$F$143, 4, FALSE)), "", VLOOKUP($A3399, Dropdownlisten!$A$3:$F$143, 4, FALSE))</f>
        <v>Soziales</v>
      </c>
      <c r="E3399" s="117" t="str">
        <f>IF(ISERROR(VLOOKUP($A3399, Dropdownlisten!$A$3:$F$143, 5, FALSE)), "", VLOOKUP($A3399, Dropdownlisten!$A$3:$F$143, 5, FALSE))</f>
        <v>4000_005</v>
      </c>
      <c r="F3399" s="117" t="str">
        <f>IF(ISERROR(VLOOKUP($A3399, Dropdownlisten!$A$3:$F$143, 6, FALSE)), "", VLOOKUP($A3399, Dropdownlisten!$A$3:$F$143, 6, FALSE))</f>
        <v>Seniorentreff</v>
      </c>
      <c r="G3399" s="117" t="str">
        <f>VLOOKUP(E3399,Datenstruktur_fuer_R!$D$2:$F$141,3,FALSE)</f>
        <v>Point</v>
      </c>
      <c r="H3399" s="120" t="s">
        <v>689</v>
      </c>
      <c r="I3399" s="26" t="s">
        <v>873</v>
      </c>
      <c r="J3399" s="26" t="s">
        <v>1832</v>
      </c>
      <c r="K3399" s="5"/>
      <c r="L3399" s="5"/>
      <c r="M3399" s="5">
        <v>1</v>
      </c>
      <c r="N3399" s="5" t="s">
        <v>1173</v>
      </c>
    </row>
    <row r="3400" spans="1:14" x14ac:dyDescent="0.35">
      <c r="A3400" s="5" t="s">
        <v>717</v>
      </c>
      <c r="B3400" s="117" t="str">
        <f>IF(ISERROR(VLOOKUP($A3400, Dropdownlisten!$A$3:$F$143, 2, FALSE)), "", VLOOKUP($A3400, Dropdownlisten!$A$3:$F$143, 2, FALSE))</f>
        <v>POI</v>
      </c>
      <c r="C3400" s="117">
        <f>IF(ISERROR(VLOOKUP($A3400, Dropdownlisten!$A$3:$F$143, 3, FALSE)), "", VLOOKUP($A3400, Dropdownlisten!$A$3:$F$143, 3, FALSE))</f>
        <v>4000</v>
      </c>
      <c r="D3400" s="117" t="str">
        <f>IF(ISERROR(VLOOKUP($A3400, Dropdownlisten!$A$3:$F$143, 4, FALSE)), "", VLOOKUP($A3400, Dropdownlisten!$A$3:$F$143, 4, FALSE))</f>
        <v>Soziales</v>
      </c>
      <c r="E3400" s="117" t="str">
        <f>IF(ISERROR(VLOOKUP($A3400, Dropdownlisten!$A$3:$F$143, 5, FALSE)), "", VLOOKUP($A3400, Dropdownlisten!$A$3:$F$143, 5, FALSE))</f>
        <v>4000_005</v>
      </c>
      <c r="F3400" s="117" t="str">
        <f>IF(ISERROR(VLOOKUP($A3400, Dropdownlisten!$A$3:$F$143, 6, FALSE)), "", VLOOKUP($A3400, Dropdownlisten!$A$3:$F$143, 6, FALSE))</f>
        <v>Seniorentreff</v>
      </c>
      <c r="G3400" s="117" t="str">
        <f>VLOOKUP(E3400,Datenstruktur_fuer_R!$D$2:$F$141,3,FALSE)</f>
        <v>Point</v>
      </c>
      <c r="H3400" s="120" t="s">
        <v>290</v>
      </c>
      <c r="I3400" s="26" t="s">
        <v>873</v>
      </c>
      <c r="J3400" s="26" t="s">
        <v>1832</v>
      </c>
      <c r="K3400" s="5" t="s">
        <v>290</v>
      </c>
      <c r="L3400" s="5"/>
      <c r="M3400" s="5">
        <v>1</v>
      </c>
      <c r="N3400" s="5" t="s">
        <v>1173</v>
      </c>
    </row>
    <row r="3401" spans="1:14" x14ac:dyDescent="0.35">
      <c r="A3401" s="5" t="s">
        <v>717</v>
      </c>
      <c r="B3401" s="117" t="str">
        <f>IF(ISERROR(VLOOKUP($A3401, Dropdownlisten!$A$3:$F$143, 2, FALSE)), "", VLOOKUP($A3401, Dropdownlisten!$A$3:$F$143, 2, FALSE))</f>
        <v>POI</v>
      </c>
      <c r="C3401" s="117">
        <f>IF(ISERROR(VLOOKUP($A3401, Dropdownlisten!$A$3:$F$143, 3, FALSE)), "", VLOOKUP($A3401, Dropdownlisten!$A$3:$F$143, 3, FALSE))</f>
        <v>4000</v>
      </c>
      <c r="D3401" s="117" t="str">
        <f>IF(ISERROR(VLOOKUP($A3401, Dropdownlisten!$A$3:$F$143, 4, FALSE)), "", VLOOKUP($A3401, Dropdownlisten!$A$3:$F$143, 4, FALSE))</f>
        <v>Soziales</v>
      </c>
      <c r="E3401" s="117" t="str">
        <f>IF(ISERROR(VLOOKUP($A3401, Dropdownlisten!$A$3:$F$143, 5, FALSE)), "", VLOOKUP($A3401, Dropdownlisten!$A$3:$F$143, 5, FALSE))</f>
        <v>4000_005</v>
      </c>
      <c r="F3401" s="117" t="str">
        <f>IF(ISERROR(VLOOKUP($A3401, Dropdownlisten!$A$3:$F$143, 6, FALSE)), "", VLOOKUP($A3401, Dropdownlisten!$A$3:$F$143, 6, FALSE))</f>
        <v>Seniorentreff</v>
      </c>
      <c r="G3401" s="117" t="str">
        <f>VLOOKUP(E3401,Datenstruktur_fuer_R!$D$2:$F$141,3,FALSE)</f>
        <v>Point</v>
      </c>
      <c r="H3401" s="120" t="s">
        <v>291</v>
      </c>
      <c r="I3401" s="26" t="s">
        <v>873</v>
      </c>
      <c r="J3401" s="26" t="s">
        <v>1832</v>
      </c>
      <c r="K3401" s="5" t="s">
        <v>874</v>
      </c>
      <c r="L3401" s="5"/>
      <c r="M3401" s="5">
        <v>1</v>
      </c>
      <c r="N3401" s="5" t="s">
        <v>1173</v>
      </c>
    </row>
    <row r="3402" spans="1:14" x14ac:dyDescent="0.35">
      <c r="A3402" s="5" t="s">
        <v>717</v>
      </c>
      <c r="B3402" s="117" t="str">
        <f>IF(ISERROR(VLOOKUP($A3402, Dropdownlisten!$A$3:$F$143, 2, FALSE)), "", VLOOKUP($A3402, Dropdownlisten!$A$3:$F$143, 2, FALSE))</f>
        <v>POI</v>
      </c>
      <c r="C3402" s="117">
        <f>IF(ISERROR(VLOOKUP($A3402, Dropdownlisten!$A$3:$F$143, 3, FALSE)), "", VLOOKUP($A3402, Dropdownlisten!$A$3:$F$143, 3, FALSE))</f>
        <v>4000</v>
      </c>
      <c r="D3402" s="117" t="str">
        <f>IF(ISERROR(VLOOKUP($A3402, Dropdownlisten!$A$3:$F$143, 4, FALSE)), "", VLOOKUP($A3402, Dropdownlisten!$A$3:$F$143, 4, FALSE))</f>
        <v>Soziales</v>
      </c>
      <c r="E3402" s="117" t="str">
        <f>IF(ISERROR(VLOOKUP($A3402, Dropdownlisten!$A$3:$F$143, 5, FALSE)), "", VLOOKUP($A3402, Dropdownlisten!$A$3:$F$143, 5, FALSE))</f>
        <v>4000_005</v>
      </c>
      <c r="F3402" s="117" t="str">
        <f>IF(ISERROR(VLOOKUP($A3402, Dropdownlisten!$A$3:$F$143, 6, FALSE)), "", VLOOKUP($A3402, Dropdownlisten!$A$3:$F$143, 6, FALSE))</f>
        <v>Seniorentreff</v>
      </c>
      <c r="G3402" s="117" t="str">
        <f>VLOOKUP(E3402,Datenstruktur_fuer_R!$D$2:$F$141,3,FALSE)</f>
        <v>Point</v>
      </c>
      <c r="H3402" s="120" t="s">
        <v>288</v>
      </c>
      <c r="I3402" s="26" t="s">
        <v>873</v>
      </c>
      <c r="J3402" s="26" t="s">
        <v>1832</v>
      </c>
      <c r="K3402" s="5" t="s">
        <v>81</v>
      </c>
      <c r="L3402" s="5"/>
      <c r="M3402" s="5">
        <v>1</v>
      </c>
      <c r="N3402" s="5" t="s">
        <v>1173</v>
      </c>
    </row>
    <row r="3403" spans="1:14" x14ac:dyDescent="0.35">
      <c r="A3403" s="5" t="s">
        <v>717</v>
      </c>
      <c r="B3403" s="117" t="str">
        <f>IF(ISERROR(VLOOKUP($A3403, Dropdownlisten!$A$3:$F$143, 2, FALSE)), "", VLOOKUP($A3403, Dropdownlisten!$A$3:$F$143, 2, FALSE))</f>
        <v>POI</v>
      </c>
      <c r="C3403" s="117">
        <f>IF(ISERROR(VLOOKUP($A3403, Dropdownlisten!$A$3:$F$143, 3, FALSE)), "", VLOOKUP($A3403, Dropdownlisten!$A$3:$F$143, 3, FALSE))</f>
        <v>4000</v>
      </c>
      <c r="D3403" s="117" t="str">
        <f>IF(ISERROR(VLOOKUP($A3403, Dropdownlisten!$A$3:$F$143, 4, FALSE)), "", VLOOKUP($A3403, Dropdownlisten!$A$3:$F$143, 4, FALSE))</f>
        <v>Soziales</v>
      </c>
      <c r="E3403" s="117" t="str">
        <f>IF(ISERROR(VLOOKUP($A3403, Dropdownlisten!$A$3:$F$143, 5, FALSE)), "", VLOOKUP($A3403, Dropdownlisten!$A$3:$F$143, 5, FALSE))</f>
        <v>4000_005</v>
      </c>
      <c r="F3403" s="117" t="str">
        <f>IF(ISERROR(VLOOKUP($A3403, Dropdownlisten!$A$3:$F$143, 6, FALSE)), "", VLOOKUP($A3403, Dropdownlisten!$A$3:$F$143, 6, FALSE))</f>
        <v>Seniorentreff</v>
      </c>
      <c r="G3403" s="117" t="str">
        <f>VLOOKUP(E3403,Datenstruktur_fuer_R!$D$2:$F$141,3,FALSE)</f>
        <v>Point</v>
      </c>
      <c r="H3403" s="120" t="s">
        <v>289</v>
      </c>
      <c r="I3403" s="26" t="s">
        <v>873</v>
      </c>
      <c r="J3403" s="26" t="s">
        <v>1832</v>
      </c>
      <c r="K3403" s="5" t="s">
        <v>977</v>
      </c>
      <c r="L3403" s="5"/>
      <c r="M3403" s="5">
        <v>1</v>
      </c>
      <c r="N3403" s="5" t="s">
        <v>1173</v>
      </c>
    </row>
    <row r="3404" spans="1:14" x14ac:dyDescent="0.35">
      <c r="A3404" s="5" t="s">
        <v>717</v>
      </c>
      <c r="B3404" s="117" t="str">
        <f>IF(ISERROR(VLOOKUP($A3404, Dropdownlisten!$A$3:$F$143, 2, FALSE)), "", VLOOKUP($A3404, Dropdownlisten!$A$3:$F$143, 2, FALSE))</f>
        <v>POI</v>
      </c>
      <c r="C3404" s="117">
        <f>IF(ISERROR(VLOOKUP($A3404, Dropdownlisten!$A$3:$F$143, 3, FALSE)), "", VLOOKUP($A3404, Dropdownlisten!$A$3:$F$143, 3, FALSE))</f>
        <v>4000</v>
      </c>
      <c r="D3404" s="117" t="str">
        <f>IF(ISERROR(VLOOKUP($A3404, Dropdownlisten!$A$3:$F$143, 4, FALSE)), "", VLOOKUP($A3404, Dropdownlisten!$A$3:$F$143, 4, FALSE))</f>
        <v>Soziales</v>
      </c>
      <c r="E3404" s="117" t="str">
        <f>IF(ISERROR(VLOOKUP($A3404, Dropdownlisten!$A$3:$F$143, 5, FALSE)), "", VLOOKUP($A3404, Dropdownlisten!$A$3:$F$143, 5, FALSE))</f>
        <v>4000_005</v>
      </c>
      <c r="F3404" s="117" t="str">
        <f>IF(ISERROR(VLOOKUP($A3404, Dropdownlisten!$A$3:$F$143, 6, FALSE)), "", VLOOKUP($A3404, Dropdownlisten!$A$3:$F$143, 6, FALSE))</f>
        <v>Seniorentreff</v>
      </c>
      <c r="G3404" s="117" t="str">
        <f>VLOOKUP(E3404,Datenstruktur_fuer_R!$D$2:$F$141,3,FALSE)</f>
        <v>Point</v>
      </c>
      <c r="H3404" s="120" t="s">
        <v>463</v>
      </c>
      <c r="I3404" s="26" t="s">
        <v>873</v>
      </c>
      <c r="J3404" s="26" t="s">
        <v>1832</v>
      </c>
      <c r="K3404" s="5" t="s">
        <v>463</v>
      </c>
      <c r="L3404" s="5"/>
      <c r="M3404" s="5">
        <v>1</v>
      </c>
      <c r="N3404" s="5" t="s">
        <v>1173</v>
      </c>
    </row>
    <row r="3405" spans="1:14" x14ac:dyDescent="0.35">
      <c r="A3405" s="5" t="s">
        <v>717</v>
      </c>
      <c r="B3405" s="117" t="str">
        <f>IF(ISERROR(VLOOKUP($A3405, Dropdownlisten!$A$3:$F$143, 2, FALSE)), "", VLOOKUP($A3405, Dropdownlisten!$A$3:$F$143, 2, FALSE))</f>
        <v>POI</v>
      </c>
      <c r="C3405" s="117">
        <f>IF(ISERROR(VLOOKUP($A3405, Dropdownlisten!$A$3:$F$143, 3, FALSE)), "", VLOOKUP($A3405, Dropdownlisten!$A$3:$F$143, 3, FALSE))</f>
        <v>4000</v>
      </c>
      <c r="D3405" s="117" t="str">
        <f>IF(ISERROR(VLOOKUP($A3405, Dropdownlisten!$A$3:$F$143, 4, FALSE)), "", VLOOKUP($A3405, Dropdownlisten!$A$3:$F$143, 4, FALSE))</f>
        <v>Soziales</v>
      </c>
      <c r="E3405" s="117" t="str">
        <f>IF(ISERROR(VLOOKUP($A3405, Dropdownlisten!$A$3:$F$143, 5, FALSE)), "", VLOOKUP($A3405, Dropdownlisten!$A$3:$F$143, 5, FALSE))</f>
        <v>4000_005</v>
      </c>
      <c r="F3405" s="117" t="str">
        <f>IF(ISERROR(VLOOKUP($A3405, Dropdownlisten!$A$3:$F$143, 6, FALSE)), "", VLOOKUP($A3405, Dropdownlisten!$A$3:$F$143, 6, FALSE))</f>
        <v>Seniorentreff</v>
      </c>
      <c r="G3405" s="117" t="str">
        <f>VLOOKUP(E3405,Datenstruktur_fuer_R!$D$2:$F$141,3,FALSE)</f>
        <v>Point</v>
      </c>
      <c r="H3405" s="120" t="s">
        <v>293</v>
      </c>
      <c r="I3405" s="26" t="s">
        <v>873</v>
      </c>
      <c r="J3405" s="26" t="s">
        <v>1832</v>
      </c>
      <c r="K3405" s="5" t="s">
        <v>875</v>
      </c>
      <c r="L3405" s="5"/>
      <c r="M3405" s="5">
        <v>1</v>
      </c>
      <c r="N3405" s="5" t="s">
        <v>1173</v>
      </c>
    </row>
    <row r="3406" spans="1:14" x14ac:dyDescent="0.35">
      <c r="A3406" s="5" t="s">
        <v>717</v>
      </c>
      <c r="B3406" s="117" t="str">
        <f>IF(ISERROR(VLOOKUP($A3406, Dropdownlisten!$A$3:$F$143, 2, FALSE)), "", VLOOKUP($A3406, Dropdownlisten!$A$3:$F$143, 2, FALSE))</f>
        <v>POI</v>
      </c>
      <c r="C3406" s="117">
        <f>IF(ISERROR(VLOOKUP($A3406, Dropdownlisten!$A$3:$F$143, 3, FALSE)), "", VLOOKUP($A3406, Dropdownlisten!$A$3:$F$143, 3, FALSE))</f>
        <v>4000</v>
      </c>
      <c r="D3406" s="117" t="str">
        <f>IF(ISERROR(VLOOKUP($A3406, Dropdownlisten!$A$3:$F$143, 4, FALSE)), "", VLOOKUP($A3406, Dropdownlisten!$A$3:$F$143, 4, FALSE))</f>
        <v>Soziales</v>
      </c>
      <c r="E3406" s="117" t="str">
        <f>IF(ISERROR(VLOOKUP($A3406, Dropdownlisten!$A$3:$F$143, 5, FALSE)), "", VLOOKUP($A3406, Dropdownlisten!$A$3:$F$143, 5, FALSE))</f>
        <v>4000_005</v>
      </c>
      <c r="F3406" s="117" t="str">
        <f>IF(ISERROR(VLOOKUP($A3406, Dropdownlisten!$A$3:$F$143, 6, FALSE)), "", VLOOKUP($A3406, Dropdownlisten!$A$3:$F$143, 6, FALSE))</f>
        <v>Seniorentreff</v>
      </c>
      <c r="G3406" s="117" t="str">
        <f>VLOOKUP(E3406,Datenstruktur_fuer_R!$D$2:$F$141,3,FALSE)</f>
        <v>Point</v>
      </c>
      <c r="H3406" s="120" t="s">
        <v>689</v>
      </c>
      <c r="I3406" s="26" t="s">
        <v>873</v>
      </c>
      <c r="J3406" s="26" t="s">
        <v>1833</v>
      </c>
      <c r="K3406" s="5"/>
      <c r="L3406" s="5"/>
      <c r="M3406" s="5">
        <v>1</v>
      </c>
      <c r="N3406" s="5" t="s">
        <v>1173</v>
      </c>
    </row>
    <row r="3407" spans="1:14" x14ac:dyDescent="0.35">
      <c r="A3407" s="5" t="s">
        <v>717</v>
      </c>
      <c r="B3407" s="117" t="str">
        <f>IF(ISERROR(VLOOKUP($A3407, Dropdownlisten!$A$3:$F$143, 2, FALSE)), "", VLOOKUP($A3407, Dropdownlisten!$A$3:$F$143, 2, FALSE))</f>
        <v>POI</v>
      </c>
      <c r="C3407" s="117">
        <f>IF(ISERROR(VLOOKUP($A3407, Dropdownlisten!$A$3:$F$143, 3, FALSE)), "", VLOOKUP($A3407, Dropdownlisten!$A$3:$F$143, 3, FALSE))</f>
        <v>4000</v>
      </c>
      <c r="D3407" s="117" t="str">
        <f>IF(ISERROR(VLOOKUP($A3407, Dropdownlisten!$A$3:$F$143, 4, FALSE)), "", VLOOKUP($A3407, Dropdownlisten!$A$3:$F$143, 4, FALSE))</f>
        <v>Soziales</v>
      </c>
      <c r="E3407" s="117" t="str">
        <f>IF(ISERROR(VLOOKUP($A3407, Dropdownlisten!$A$3:$F$143, 5, FALSE)), "", VLOOKUP($A3407, Dropdownlisten!$A$3:$F$143, 5, FALSE))</f>
        <v>4000_005</v>
      </c>
      <c r="F3407" s="117" t="str">
        <f>IF(ISERROR(VLOOKUP($A3407, Dropdownlisten!$A$3:$F$143, 6, FALSE)), "", VLOOKUP($A3407, Dropdownlisten!$A$3:$F$143, 6, FALSE))</f>
        <v>Seniorentreff</v>
      </c>
      <c r="G3407" s="117" t="str">
        <f>VLOOKUP(E3407,Datenstruktur_fuer_R!$D$2:$F$141,3,FALSE)</f>
        <v>Point</v>
      </c>
      <c r="H3407" s="120" t="s">
        <v>290</v>
      </c>
      <c r="I3407" s="26" t="s">
        <v>873</v>
      </c>
      <c r="J3407" s="26" t="s">
        <v>1833</v>
      </c>
      <c r="K3407" s="5" t="s">
        <v>290</v>
      </c>
      <c r="L3407" s="5"/>
      <c r="M3407" s="5">
        <v>1</v>
      </c>
      <c r="N3407" s="5" t="s">
        <v>1173</v>
      </c>
    </row>
    <row r="3408" spans="1:14" x14ac:dyDescent="0.35">
      <c r="A3408" s="5" t="s">
        <v>717</v>
      </c>
      <c r="B3408" s="117" t="str">
        <f>IF(ISERROR(VLOOKUP($A3408, Dropdownlisten!$A$3:$F$143, 2, FALSE)), "", VLOOKUP($A3408, Dropdownlisten!$A$3:$F$143, 2, FALSE))</f>
        <v>POI</v>
      </c>
      <c r="C3408" s="117">
        <f>IF(ISERROR(VLOOKUP($A3408, Dropdownlisten!$A$3:$F$143, 3, FALSE)), "", VLOOKUP($A3408, Dropdownlisten!$A$3:$F$143, 3, FALSE))</f>
        <v>4000</v>
      </c>
      <c r="D3408" s="117" t="str">
        <f>IF(ISERROR(VLOOKUP($A3408, Dropdownlisten!$A$3:$F$143, 4, FALSE)), "", VLOOKUP($A3408, Dropdownlisten!$A$3:$F$143, 4, FALSE))</f>
        <v>Soziales</v>
      </c>
      <c r="E3408" s="117" t="str">
        <f>IF(ISERROR(VLOOKUP($A3408, Dropdownlisten!$A$3:$F$143, 5, FALSE)), "", VLOOKUP($A3408, Dropdownlisten!$A$3:$F$143, 5, FALSE))</f>
        <v>4000_005</v>
      </c>
      <c r="F3408" s="117" t="str">
        <f>IF(ISERROR(VLOOKUP($A3408, Dropdownlisten!$A$3:$F$143, 6, FALSE)), "", VLOOKUP($A3408, Dropdownlisten!$A$3:$F$143, 6, FALSE))</f>
        <v>Seniorentreff</v>
      </c>
      <c r="G3408" s="117" t="str">
        <f>VLOOKUP(E3408,Datenstruktur_fuer_R!$D$2:$F$141,3,FALSE)</f>
        <v>Point</v>
      </c>
      <c r="H3408" s="120" t="s">
        <v>291</v>
      </c>
      <c r="I3408" s="26" t="s">
        <v>873</v>
      </c>
      <c r="J3408" s="26" t="s">
        <v>1833</v>
      </c>
      <c r="K3408" s="5" t="s">
        <v>874</v>
      </c>
      <c r="L3408" s="5"/>
      <c r="M3408" s="5">
        <v>1</v>
      </c>
      <c r="N3408" s="5" t="s">
        <v>1173</v>
      </c>
    </row>
    <row r="3409" spans="1:14" x14ac:dyDescent="0.35">
      <c r="A3409" s="5" t="s">
        <v>717</v>
      </c>
      <c r="B3409" s="117" t="str">
        <f>IF(ISERROR(VLOOKUP($A3409, Dropdownlisten!$A$3:$F$143, 2, FALSE)), "", VLOOKUP($A3409, Dropdownlisten!$A$3:$F$143, 2, FALSE))</f>
        <v>POI</v>
      </c>
      <c r="C3409" s="117">
        <f>IF(ISERROR(VLOOKUP($A3409, Dropdownlisten!$A$3:$F$143, 3, FALSE)), "", VLOOKUP($A3409, Dropdownlisten!$A$3:$F$143, 3, FALSE))</f>
        <v>4000</v>
      </c>
      <c r="D3409" s="117" t="str">
        <f>IF(ISERROR(VLOOKUP($A3409, Dropdownlisten!$A$3:$F$143, 4, FALSE)), "", VLOOKUP($A3409, Dropdownlisten!$A$3:$F$143, 4, FALSE))</f>
        <v>Soziales</v>
      </c>
      <c r="E3409" s="117" t="str">
        <f>IF(ISERROR(VLOOKUP($A3409, Dropdownlisten!$A$3:$F$143, 5, FALSE)), "", VLOOKUP($A3409, Dropdownlisten!$A$3:$F$143, 5, FALSE))</f>
        <v>4000_005</v>
      </c>
      <c r="F3409" s="117" t="str">
        <f>IF(ISERROR(VLOOKUP($A3409, Dropdownlisten!$A$3:$F$143, 6, FALSE)), "", VLOOKUP($A3409, Dropdownlisten!$A$3:$F$143, 6, FALSE))</f>
        <v>Seniorentreff</v>
      </c>
      <c r="G3409" s="117" t="str">
        <f>VLOOKUP(E3409,Datenstruktur_fuer_R!$D$2:$F$141,3,FALSE)</f>
        <v>Point</v>
      </c>
      <c r="H3409" s="120" t="s">
        <v>288</v>
      </c>
      <c r="I3409" s="26" t="s">
        <v>873</v>
      </c>
      <c r="J3409" s="26" t="s">
        <v>1833</v>
      </c>
      <c r="K3409" s="5" t="s">
        <v>81</v>
      </c>
      <c r="L3409" s="5"/>
      <c r="M3409" s="5">
        <v>1</v>
      </c>
      <c r="N3409" s="5" t="s">
        <v>1173</v>
      </c>
    </row>
    <row r="3410" spans="1:14" x14ac:dyDescent="0.35">
      <c r="A3410" s="5" t="s">
        <v>717</v>
      </c>
      <c r="B3410" s="117" t="str">
        <f>IF(ISERROR(VLOOKUP($A3410, Dropdownlisten!$A$3:$F$143, 2, FALSE)), "", VLOOKUP($A3410, Dropdownlisten!$A$3:$F$143, 2, FALSE))</f>
        <v>POI</v>
      </c>
      <c r="C3410" s="117">
        <f>IF(ISERROR(VLOOKUP($A3410, Dropdownlisten!$A$3:$F$143, 3, FALSE)), "", VLOOKUP($A3410, Dropdownlisten!$A$3:$F$143, 3, FALSE))</f>
        <v>4000</v>
      </c>
      <c r="D3410" s="117" t="str">
        <f>IF(ISERROR(VLOOKUP($A3410, Dropdownlisten!$A$3:$F$143, 4, FALSE)), "", VLOOKUP($A3410, Dropdownlisten!$A$3:$F$143, 4, FALSE))</f>
        <v>Soziales</v>
      </c>
      <c r="E3410" s="117" t="str">
        <f>IF(ISERROR(VLOOKUP($A3410, Dropdownlisten!$A$3:$F$143, 5, FALSE)), "", VLOOKUP($A3410, Dropdownlisten!$A$3:$F$143, 5, FALSE))</f>
        <v>4000_005</v>
      </c>
      <c r="F3410" s="117" t="str">
        <f>IF(ISERROR(VLOOKUP($A3410, Dropdownlisten!$A$3:$F$143, 6, FALSE)), "", VLOOKUP($A3410, Dropdownlisten!$A$3:$F$143, 6, FALSE))</f>
        <v>Seniorentreff</v>
      </c>
      <c r="G3410" s="117" t="str">
        <f>VLOOKUP(E3410,Datenstruktur_fuer_R!$D$2:$F$141,3,FALSE)</f>
        <v>Point</v>
      </c>
      <c r="H3410" s="120" t="s">
        <v>289</v>
      </c>
      <c r="I3410" s="26" t="s">
        <v>873</v>
      </c>
      <c r="J3410" s="26" t="s">
        <v>1833</v>
      </c>
      <c r="K3410" s="5" t="s">
        <v>977</v>
      </c>
      <c r="L3410" s="5"/>
      <c r="M3410" s="5">
        <v>1</v>
      </c>
      <c r="N3410" s="5" t="s">
        <v>1173</v>
      </c>
    </row>
    <row r="3411" spans="1:14" x14ac:dyDescent="0.35">
      <c r="A3411" s="5" t="s">
        <v>717</v>
      </c>
      <c r="B3411" s="117" t="str">
        <f>IF(ISERROR(VLOOKUP($A3411, Dropdownlisten!$A$3:$F$143, 2, FALSE)), "", VLOOKUP($A3411, Dropdownlisten!$A$3:$F$143, 2, FALSE))</f>
        <v>POI</v>
      </c>
      <c r="C3411" s="117">
        <f>IF(ISERROR(VLOOKUP($A3411, Dropdownlisten!$A$3:$F$143, 3, FALSE)), "", VLOOKUP($A3411, Dropdownlisten!$A$3:$F$143, 3, FALSE))</f>
        <v>4000</v>
      </c>
      <c r="D3411" s="117" t="str">
        <f>IF(ISERROR(VLOOKUP($A3411, Dropdownlisten!$A$3:$F$143, 4, FALSE)), "", VLOOKUP($A3411, Dropdownlisten!$A$3:$F$143, 4, FALSE))</f>
        <v>Soziales</v>
      </c>
      <c r="E3411" s="117" t="str">
        <f>IF(ISERROR(VLOOKUP($A3411, Dropdownlisten!$A$3:$F$143, 5, FALSE)), "", VLOOKUP($A3411, Dropdownlisten!$A$3:$F$143, 5, FALSE))</f>
        <v>4000_005</v>
      </c>
      <c r="F3411" s="117" t="str">
        <f>IF(ISERROR(VLOOKUP($A3411, Dropdownlisten!$A$3:$F$143, 6, FALSE)), "", VLOOKUP($A3411, Dropdownlisten!$A$3:$F$143, 6, FALSE))</f>
        <v>Seniorentreff</v>
      </c>
      <c r="G3411" s="117" t="str">
        <f>VLOOKUP(E3411,Datenstruktur_fuer_R!$D$2:$F$141,3,FALSE)</f>
        <v>Point</v>
      </c>
      <c r="H3411" s="120" t="s">
        <v>463</v>
      </c>
      <c r="I3411" s="26" t="s">
        <v>873</v>
      </c>
      <c r="J3411" s="26" t="s">
        <v>1833</v>
      </c>
      <c r="K3411" s="5" t="s">
        <v>463</v>
      </c>
      <c r="L3411" s="5"/>
      <c r="M3411" s="5">
        <v>1</v>
      </c>
      <c r="N3411" s="5" t="s">
        <v>1173</v>
      </c>
    </row>
    <row r="3412" spans="1:14" x14ac:dyDescent="0.35">
      <c r="A3412" s="5" t="s">
        <v>717</v>
      </c>
      <c r="B3412" s="117" t="str">
        <f>IF(ISERROR(VLOOKUP($A3412, Dropdownlisten!$A$3:$F$143, 2, FALSE)), "", VLOOKUP($A3412, Dropdownlisten!$A$3:$F$143, 2, FALSE))</f>
        <v>POI</v>
      </c>
      <c r="C3412" s="117">
        <f>IF(ISERROR(VLOOKUP($A3412, Dropdownlisten!$A$3:$F$143, 3, FALSE)), "", VLOOKUP($A3412, Dropdownlisten!$A$3:$F$143, 3, FALSE))</f>
        <v>4000</v>
      </c>
      <c r="D3412" s="117" t="str">
        <f>IF(ISERROR(VLOOKUP($A3412, Dropdownlisten!$A$3:$F$143, 4, FALSE)), "", VLOOKUP($A3412, Dropdownlisten!$A$3:$F$143, 4, FALSE))</f>
        <v>Soziales</v>
      </c>
      <c r="E3412" s="117" t="str">
        <f>IF(ISERROR(VLOOKUP($A3412, Dropdownlisten!$A$3:$F$143, 5, FALSE)), "", VLOOKUP($A3412, Dropdownlisten!$A$3:$F$143, 5, FALSE))</f>
        <v>4000_005</v>
      </c>
      <c r="F3412" s="117" t="str">
        <f>IF(ISERROR(VLOOKUP($A3412, Dropdownlisten!$A$3:$F$143, 6, FALSE)), "", VLOOKUP($A3412, Dropdownlisten!$A$3:$F$143, 6, FALSE))</f>
        <v>Seniorentreff</v>
      </c>
      <c r="G3412" s="117" t="str">
        <f>VLOOKUP(E3412,Datenstruktur_fuer_R!$D$2:$F$141,3,FALSE)</f>
        <v>Point</v>
      </c>
      <c r="H3412" s="120" t="s">
        <v>293</v>
      </c>
      <c r="I3412" s="26" t="s">
        <v>873</v>
      </c>
      <c r="J3412" s="26" t="s">
        <v>1833</v>
      </c>
      <c r="K3412" s="5" t="s">
        <v>875</v>
      </c>
      <c r="L3412" s="5"/>
      <c r="M3412" s="5">
        <v>1</v>
      </c>
      <c r="N3412" s="5" t="s">
        <v>1173</v>
      </c>
    </row>
    <row r="3413" spans="1:14" x14ac:dyDescent="0.35">
      <c r="A3413" s="5" t="s">
        <v>717</v>
      </c>
      <c r="B3413" s="117" t="str">
        <f>IF(ISERROR(VLOOKUP($A3413, Dropdownlisten!$A$3:$F$143, 2, FALSE)), "", VLOOKUP($A3413, Dropdownlisten!$A$3:$F$143, 2, FALSE))</f>
        <v>POI</v>
      </c>
      <c r="C3413" s="117">
        <f>IF(ISERROR(VLOOKUP($A3413, Dropdownlisten!$A$3:$F$143, 3, FALSE)), "", VLOOKUP($A3413, Dropdownlisten!$A$3:$F$143, 3, FALSE))</f>
        <v>4000</v>
      </c>
      <c r="D3413" s="117" t="str">
        <f>IF(ISERROR(VLOOKUP($A3413, Dropdownlisten!$A$3:$F$143, 4, FALSE)), "", VLOOKUP($A3413, Dropdownlisten!$A$3:$F$143, 4, FALSE))</f>
        <v>Soziales</v>
      </c>
      <c r="E3413" s="117" t="str">
        <f>IF(ISERROR(VLOOKUP($A3413, Dropdownlisten!$A$3:$F$143, 5, FALSE)), "", VLOOKUP($A3413, Dropdownlisten!$A$3:$F$143, 5, FALSE))</f>
        <v>4000_005</v>
      </c>
      <c r="F3413" s="117" t="str">
        <f>IF(ISERROR(VLOOKUP($A3413, Dropdownlisten!$A$3:$F$143, 6, FALSE)), "", VLOOKUP($A3413, Dropdownlisten!$A$3:$F$143, 6, FALSE))</f>
        <v>Seniorentreff</v>
      </c>
      <c r="G3413" s="117" t="str">
        <f>VLOOKUP(E3413,Datenstruktur_fuer_R!$D$2:$F$141,3,FALSE)</f>
        <v>Point</v>
      </c>
      <c r="H3413" s="120" t="s">
        <v>689</v>
      </c>
      <c r="I3413" s="26" t="s">
        <v>873</v>
      </c>
      <c r="J3413" s="26" t="s">
        <v>1834</v>
      </c>
      <c r="K3413" s="5"/>
      <c r="L3413" s="5"/>
      <c r="M3413" s="5">
        <v>1</v>
      </c>
      <c r="N3413" s="5" t="s">
        <v>1173</v>
      </c>
    </row>
    <row r="3414" spans="1:14" x14ac:dyDescent="0.35">
      <c r="A3414" s="5" t="s">
        <v>717</v>
      </c>
      <c r="B3414" s="117" t="str">
        <f>IF(ISERROR(VLOOKUP($A3414, Dropdownlisten!$A$3:$F$143, 2, FALSE)), "", VLOOKUP($A3414, Dropdownlisten!$A$3:$F$143, 2, FALSE))</f>
        <v>POI</v>
      </c>
      <c r="C3414" s="117">
        <f>IF(ISERROR(VLOOKUP($A3414, Dropdownlisten!$A$3:$F$143, 3, FALSE)), "", VLOOKUP($A3414, Dropdownlisten!$A$3:$F$143, 3, FALSE))</f>
        <v>4000</v>
      </c>
      <c r="D3414" s="117" t="str">
        <f>IF(ISERROR(VLOOKUP($A3414, Dropdownlisten!$A$3:$F$143, 4, FALSE)), "", VLOOKUP($A3414, Dropdownlisten!$A$3:$F$143, 4, FALSE))</f>
        <v>Soziales</v>
      </c>
      <c r="E3414" s="117" t="str">
        <f>IF(ISERROR(VLOOKUP($A3414, Dropdownlisten!$A$3:$F$143, 5, FALSE)), "", VLOOKUP($A3414, Dropdownlisten!$A$3:$F$143, 5, FALSE))</f>
        <v>4000_005</v>
      </c>
      <c r="F3414" s="117" t="str">
        <f>IF(ISERROR(VLOOKUP($A3414, Dropdownlisten!$A$3:$F$143, 6, FALSE)), "", VLOOKUP($A3414, Dropdownlisten!$A$3:$F$143, 6, FALSE))</f>
        <v>Seniorentreff</v>
      </c>
      <c r="G3414" s="117" t="str">
        <f>VLOOKUP(E3414,Datenstruktur_fuer_R!$D$2:$F$141,3,FALSE)</f>
        <v>Point</v>
      </c>
      <c r="H3414" s="120" t="s">
        <v>290</v>
      </c>
      <c r="I3414" s="26" t="s">
        <v>873</v>
      </c>
      <c r="J3414" s="26" t="s">
        <v>1834</v>
      </c>
      <c r="K3414" s="5" t="s">
        <v>290</v>
      </c>
      <c r="L3414" s="5"/>
      <c r="M3414" s="5">
        <v>1</v>
      </c>
      <c r="N3414" s="5" t="s">
        <v>1173</v>
      </c>
    </row>
    <row r="3415" spans="1:14" x14ac:dyDescent="0.35">
      <c r="A3415" s="5" t="s">
        <v>717</v>
      </c>
      <c r="B3415" s="117" t="str">
        <f>IF(ISERROR(VLOOKUP($A3415, Dropdownlisten!$A$3:$F$143, 2, FALSE)), "", VLOOKUP($A3415, Dropdownlisten!$A$3:$F$143, 2, FALSE))</f>
        <v>POI</v>
      </c>
      <c r="C3415" s="117">
        <f>IF(ISERROR(VLOOKUP($A3415, Dropdownlisten!$A$3:$F$143, 3, FALSE)), "", VLOOKUP($A3415, Dropdownlisten!$A$3:$F$143, 3, FALSE))</f>
        <v>4000</v>
      </c>
      <c r="D3415" s="117" t="str">
        <f>IF(ISERROR(VLOOKUP($A3415, Dropdownlisten!$A$3:$F$143, 4, FALSE)), "", VLOOKUP($A3415, Dropdownlisten!$A$3:$F$143, 4, FALSE))</f>
        <v>Soziales</v>
      </c>
      <c r="E3415" s="117" t="str">
        <f>IF(ISERROR(VLOOKUP($A3415, Dropdownlisten!$A$3:$F$143, 5, FALSE)), "", VLOOKUP($A3415, Dropdownlisten!$A$3:$F$143, 5, FALSE))</f>
        <v>4000_005</v>
      </c>
      <c r="F3415" s="117" t="str">
        <f>IF(ISERROR(VLOOKUP($A3415, Dropdownlisten!$A$3:$F$143, 6, FALSE)), "", VLOOKUP($A3415, Dropdownlisten!$A$3:$F$143, 6, FALSE))</f>
        <v>Seniorentreff</v>
      </c>
      <c r="G3415" s="117" t="str">
        <f>VLOOKUP(E3415,Datenstruktur_fuer_R!$D$2:$F$141,3,FALSE)</f>
        <v>Point</v>
      </c>
      <c r="H3415" s="120" t="s">
        <v>291</v>
      </c>
      <c r="I3415" s="26" t="s">
        <v>873</v>
      </c>
      <c r="J3415" s="26" t="s">
        <v>1834</v>
      </c>
      <c r="K3415" s="5" t="s">
        <v>874</v>
      </c>
      <c r="L3415" s="5"/>
      <c r="M3415" s="5">
        <v>1</v>
      </c>
      <c r="N3415" s="5" t="s">
        <v>1173</v>
      </c>
    </row>
    <row r="3416" spans="1:14" x14ac:dyDescent="0.35">
      <c r="A3416" s="5" t="s">
        <v>717</v>
      </c>
      <c r="B3416" s="117" t="str">
        <f>IF(ISERROR(VLOOKUP($A3416, Dropdownlisten!$A$3:$F$143, 2, FALSE)), "", VLOOKUP($A3416, Dropdownlisten!$A$3:$F$143, 2, FALSE))</f>
        <v>POI</v>
      </c>
      <c r="C3416" s="117">
        <f>IF(ISERROR(VLOOKUP($A3416, Dropdownlisten!$A$3:$F$143, 3, FALSE)), "", VLOOKUP($A3416, Dropdownlisten!$A$3:$F$143, 3, FALSE))</f>
        <v>4000</v>
      </c>
      <c r="D3416" s="117" t="str">
        <f>IF(ISERROR(VLOOKUP($A3416, Dropdownlisten!$A$3:$F$143, 4, FALSE)), "", VLOOKUP($A3416, Dropdownlisten!$A$3:$F$143, 4, FALSE))</f>
        <v>Soziales</v>
      </c>
      <c r="E3416" s="117" t="str">
        <f>IF(ISERROR(VLOOKUP($A3416, Dropdownlisten!$A$3:$F$143, 5, FALSE)), "", VLOOKUP($A3416, Dropdownlisten!$A$3:$F$143, 5, FALSE))</f>
        <v>4000_005</v>
      </c>
      <c r="F3416" s="117" t="str">
        <f>IF(ISERROR(VLOOKUP($A3416, Dropdownlisten!$A$3:$F$143, 6, FALSE)), "", VLOOKUP($A3416, Dropdownlisten!$A$3:$F$143, 6, FALSE))</f>
        <v>Seniorentreff</v>
      </c>
      <c r="G3416" s="117" t="str">
        <f>VLOOKUP(E3416,Datenstruktur_fuer_R!$D$2:$F$141,3,FALSE)</f>
        <v>Point</v>
      </c>
      <c r="H3416" s="120" t="s">
        <v>288</v>
      </c>
      <c r="I3416" s="26" t="s">
        <v>873</v>
      </c>
      <c r="J3416" s="26" t="s">
        <v>1834</v>
      </c>
      <c r="K3416" s="5" t="s">
        <v>81</v>
      </c>
      <c r="L3416" s="5"/>
      <c r="M3416" s="5">
        <v>1</v>
      </c>
      <c r="N3416" s="5" t="s">
        <v>1173</v>
      </c>
    </row>
    <row r="3417" spans="1:14" x14ac:dyDescent="0.35">
      <c r="A3417" s="5" t="s">
        <v>717</v>
      </c>
      <c r="B3417" s="117" t="str">
        <f>IF(ISERROR(VLOOKUP($A3417, Dropdownlisten!$A$3:$F$143, 2, FALSE)), "", VLOOKUP($A3417, Dropdownlisten!$A$3:$F$143, 2, FALSE))</f>
        <v>POI</v>
      </c>
      <c r="C3417" s="117">
        <f>IF(ISERROR(VLOOKUP($A3417, Dropdownlisten!$A$3:$F$143, 3, FALSE)), "", VLOOKUP($A3417, Dropdownlisten!$A$3:$F$143, 3, FALSE))</f>
        <v>4000</v>
      </c>
      <c r="D3417" s="117" t="str">
        <f>IF(ISERROR(VLOOKUP($A3417, Dropdownlisten!$A$3:$F$143, 4, FALSE)), "", VLOOKUP($A3417, Dropdownlisten!$A$3:$F$143, 4, FALSE))</f>
        <v>Soziales</v>
      </c>
      <c r="E3417" s="117" t="str">
        <f>IF(ISERROR(VLOOKUP($A3417, Dropdownlisten!$A$3:$F$143, 5, FALSE)), "", VLOOKUP($A3417, Dropdownlisten!$A$3:$F$143, 5, FALSE))</f>
        <v>4000_005</v>
      </c>
      <c r="F3417" s="117" t="str">
        <f>IF(ISERROR(VLOOKUP($A3417, Dropdownlisten!$A$3:$F$143, 6, FALSE)), "", VLOOKUP($A3417, Dropdownlisten!$A$3:$F$143, 6, FALSE))</f>
        <v>Seniorentreff</v>
      </c>
      <c r="G3417" s="117" t="str">
        <f>VLOOKUP(E3417,Datenstruktur_fuer_R!$D$2:$F$141,3,FALSE)</f>
        <v>Point</v>
      </c>
      <c r="H3417" s="120" t="s">
        <v>289</v>
      </c>
      <c r="I3417" s="26" t="s">
        <v>873</v>
      </c>
      <c r="J3417" s="26" t="s">
        <v>1834</v>
      </c>
      <c r="K3417" s="5" t="s">
        <v>977</v>
      </c>
      <c r="L3417" s="5"/>
      <c r="M3417" s="5">
        <v>1</v>
      </c>
      <c r="N3417" s="5" t="s">
        <v>1173</v>
      </c>
    </row>
    <row r="3418" spans="1:14" x14ac:dyDescent="0.35">
      <c r="A3418" s="5" t="s">
        <v>717</v>
      </c>
      <c r="B3418" s="117" t="str">
        <f>IF(ISERROR(VLOOKUP($A3418, Dropdownlisten!$A$3:$F$143, 2, FALSE)), "", VLOOKUP($A3418, Dropdownlisten!$A$3:$F$143, 2, FALSE))</f>
        <v>POI</v>
      </c>
      <c r="C3418" s="117">
        <f>IF(ISERROR(VLOOKUP($A3418, Dropdownlisten!$A$3:$F$143, 3, FALSE)), "", VLOOKUP($A3418, Dropdownlisten!$A$3:$F$143, 3, FALSE))</f>
        <v>4000</v>
      </c>
      <c r="D3418" s="117" t="str">
        <f>IF(ISERROR(VLOOKUP($A3418, Dropdownlisten!$A$3:$F$143, 4, FALSE)), "", VLOOKUP($A3418, Dropdownlisten!$A$3:$F$143, 4, FALSE))</f>
        <v>Soziales</v>
      </c>
      <c r="E3418" s="117" t="str">
        <f>IF(ISERROR(VLOOKUP($A3418, Dropdownlisten!$A$3:$F$143, 5, FALSE)), "", VLOOKUP($A3418, Dropdownlisten!$A$3:$F$143, 5, FALSE))</f>
        <v>4000_005</v>
      </c>
      <c r="F3418" s="117" t="str">
        <f>IF(ISERROR(VLOOKUP($A3418, Dropdownlisten!$A$3:$F$143, 6, FALSE)), "", VLOOKUP($A3418, Dropdownlisten!$A$3:$F$143, 6, FALSE))</f>
        <v>Seniorentreff</v>
      </c>
      <c r="G3418" s="117" t="str">
        <f>VLOOKUP(E3418,Datenstruktur_fuer_R!$D$2:$F$141,3,FALSE)</f>
        <v>Point</v>
      </c>
      <c r="H3418" s="120" t="s">
        <v>463</v>
      </c>
      <c r="I3418" s="26" t="s">
        <v>873</v>
      </c>
      <c r="J3418" s="26" t="s">
        <v>1834</v>
      </c>
      <c r="K3418" s="5" t="s">
        <v>463</v>
      </c>
      <c r="L3418" s="5"/>
      <c r="M3418" s="5">
        <v>1</v>
      </c>
      <c r="N3418" s="5" t="s">
        <v>1173</v>
      </c>
    </row>
    <row r="3419" spans="1:14" x14ac:dyDescent="0.35">
      <c r="A3419" s="5" t="s">
        <v>717</v>
      </c>
      <c r="B3419" s="117" t="str">
        <f>IF(ISERROR(VLOOKUP($A3419, Dropdownlisten!$A$3:$F$143, 2, FALSE)), "", VLOOKUP($A3419, Dropdownlisten!$A$3:$F$143, 2, FALSE))</f>
        <v>POI</v>
      </c>
      <c r="C3419" s="117">
        <f>IF(ISERROR(VLOOKUP($A3419, Dropdownlisten!$A$3:$F$143, 3, FALSE)), "", VLOOKUP($A3419, Dropdownlisten!$A$3:$F$143, 3, FALSE))</f>
        <v>4000</v>
      </c>
      <c r="D3419" s="117" t="str">
        <f>IF(ISERROR(VLOOKUP($A3419, Dropdownlisten!$A$3:$F$143, 4, FALSE)), "", VLOOKUP($A3419, Dropdownlisten!$A$3:$F$143, 4, FALSE))</f>
        <v>Soziales</v>
      </c>
      <c r="E3419" s="117" t="str">
        <f>IF(ISERROR(VLOOKUP($A3419, Dropdownlisten!$A$3:$F$143, 5, FALSE)), "", VLOOKUP($A3419, Dropdownlisten!$A$3:$F$143, 5, FALSE))</f>
        <v>4000_005</v>
      </c>
      <c r="F3419" s="117" t="str">
        <f>IF(ISERROR(VLOOKUP($A3419, Dropdownlisten!$A$3:$F$143, 6, FALSE)), "", VLOOKUP($A3419, Dropdownlisten!$A$3:$F$143, 6, FALSE))</f>
        <v>Seniorentreff</v>
      </c>
      <c r="G3419" s="117" t="str">
        <f>VLOOKUP(E3419,Datenstruktur_fuer_R!$D$2:$F$141,3,FALSE)</f>
        <v>Point</v>
      </c>
      <c r="H3419" s="120" t="s">
        <v>293</v>
      </c>
      <c r="I3419" s="26" t="s">
        <v>873</v>
      </c>
      <c r="J3419" s="26" t="s">
        <v>1834</v>
      </c>
      <c r="K3419" s="5" t="s">
        <v>875</v>
      </c>
      <c r="L3419" s="5"/>
      <c r="M3419" s="5">
        <v>1</v>
      </c>
      <c r="N3419" s="5" t="s">
        <v>1173</v>
      </c>
    </row>
    <row r="3420" spans="1:14" x14ac:dyDescent="0.35">
      <c r="A3420" s="5" t="s">
        <v>861</v>
      </c>
      <c r="B3420" s="117" t="str">
        <f>IF(ISERROR(VLOOKUP($A3420, Dropdownlisten!$A$3:$F$143, 2, FALSE)), "", VLOOKUP($A3420, Dropdownlisten!$A$3:$F$143, 2, FALSE))</f>
        <v>POI</v>
      </c>
      <c r="C3420" s="117">
        <f>IF(ISERROR(VLOOKUP($A3420, Dropdownlisten!$A$3:$F$143, 3, FALSE)), "", VLOOKUP($A3420, Dropdownlisten!$A$3:$F$143, 3, FALSE))</f>
        <v>7000</v>
      </c>
      <c r="D3420" s="117" t="str">
        <f>IF(ISERROR(VLOOKUP($A3420, Dropdownlisten!$A$3:$F$143, 4, FALSE)), "", VLOOKUP($A3420, Dropdownlisten!$A$3:$F$143, 4, FALSE))</f>
        <v>EinkaufenDienstleistung</v>
      </c>
      <c r="E3420" s="117" t="str">
        <f>IF(ISERROR(VLOOKUP($A3420, Dropdownlisten!$A$3:$F$143, 5, FALSE)), "", VLOOKUP($A3420, Dropdownlisten!$A$3:$F$143, 5, FALSE))</f>
        <v>7000_011</v>
      </c>
      <c r="F3420" s="117" t="str">
        <f>IF(ISERROR(VLOOKUP($A3420, Dropdownlisten!$A$3:$F$143, 6, FALSE)), "", VLOOKUP($A3420, Dropdownlisten!$A$3:$F$143, 6, FALSE))</f>
        <v>Lebensmittelgeschaeft</v>
      </c>
      <c r="G3420" s="117" t="str">
        <f>VLOOKUP(E3420,Datenstruktur_fuer_R!$D$2:$F$141,3,FALSE)</f>
        <v>Point</v>
      </c>
      <c r="H3420" s="120" t="s">
        <v>689</v>
      </c>
      <c r="I3420" s="26" t="s">
        <v>873</v>
      </c>
      <c r="J3420" s="26" t="s">
        <v>1835</v>
      </c>
      <c r="K3420" s="5"/>
      <c r="L3420" s="5"/>
      <c r="M3420" s="5">
        <v>1</v>
      </c>
      <c r="N3420" s="5" t="s">
        <v>1173</v>
      </c>
    </row>
    <row r="3421" spans="1:14" x14ac:dyDescent="0.35">
      <c r="A3421" s="5" t="s">
        <v>861</v>
      </c>
      <c r="B3421" s="117" t="str">
        <f>IF(ISERROR(VLOOKUP($A3421, Dropdownlisten!$A$3:$F$143, 2, FALSE)), "", VLOOKUP($A3421, Dropdownlisten!$A$3:$F$143, 2, FALSE))</f>
        <v>POI</v>
      </c>
      <c r="C3421" s="117">
        <f>IF(ISERROR(VLOOKUP($A3421, Dropdownlisten!$A$3:$F$143, 3, FALSE)), "", VLOOKUP($A3421, Dropdownlisten!$A$3:$F$143, 3, FALSE))</f>
        <v>7000</v>
      </c>
      <c r="D3421" s="117" t="str">
        <f>IF(ISERROR(VLOOKUP($A3421, Dropdownlisten!$A$3:$F$143, 4, FALSE)), "", VLOOKUP($A3421, Dropdownlisten!$A$3:$F$143, 4, FALSE))</f>
        <v>EinkaufenDienstleistung</v>
      </c>
      <c r="E3421" s="117" t="str">
        <f>IF(ISERROR(VLOOKUP($A3421, Dropdownlisten!$A$3:$F$143, 5, FALSE)), "", VLOOKUP($A3421, Dropdownlisten!$A$3:$F$143, 5, FALSE))</f>
        <v>7000_011</v>
      </c>
      <c r="F3421" s="117" t="str">
        <f>IF(ISERROR(VLOOKUP($A3421, Dropdownlisten!$A$3:$F$143, 6, FALSE)), "", VLOOKUP($A3421, Dropdownlisten!$A$3:$F$143, 6, FALSE))</f>
        <v>Lebensmittelgeschaeft</v>
      </c>
      <c r="G3421" s="117" t="str">
        <f>VLOOKUP(E3421,Datenstruktur_fuer_R!$D$2:$F$141,3,FALSE)</f>
        <v>Point</v>
      </c>
      <c r="H3421" s="120" t="s">
        <v>288</v>
      </c>
      <c r="I3421" s="26" t="s">
        <v>873</v>
      </c>
      <c r="J3421" s="26" t="s">
        <v>1835</v>
      </c>
      <c r="K3421" s="5" t="s">
        <v>81</v>
      </c>
      <c r="L3421" s="5"/>
      <c r="M3421" s="5">
        <v>1</v>
      </c>
      <c r="N3421" s="5" t="s">
        <v>1173</v>
      </c>
    </row>
    <row r="3422" spans="1:14" x14ac:dyDescent="0.35">
      <c r="A3422" s="5" t="s">
        <v>861</v>
      </c>
      <c r="B3422" s="117" t="str">
        <f>IF(ISERROR(VLOOKUP($A3422, Dropdownlisten!$A$3:$F$143, 2, FALSE)), "", VLOOKUP($A3422, Dropdownlisten!$A$3:$F$143, 2, FALSE))</f>
        <v>POI</v>
      </c>
      <c r="C3422" s="117">
        <f>IF(ISERROR(VLOOKUP($A3422, Dropdownlisten!$A$3:$F$143, 3, FALSE)), "", VLOOKUP($A3422, Dropdownlisten!$A$3:$F$143, 3, FALSE))</f>
        <v>7000</v>
      </c>
      <c r="D3422" s="117" t="str">
        <f>IF(ISERROR(VLOOKUP($A3422, Dropdownlisten!$A$3:$F$143, 4, FALSE)), "", VLOOKUP($A3422, Dropdownlisten!$A$3:$F$143, 4, FALSE))</f>
        <v>EinkaufenDienstleistung</v>
      </c>
      <c r="E3422" s="117" t="str">
        <f>IF(ISERROR(VLOOKUP($A3422, Dropdownlisten!$A$3:$F$143, 5, FALSE)), "", VLOOKUP($A3422, Dropdownlisten!$A$3:$F$143, 5, FALSE))</f>
        <v>7000_011</v>
      </c>
      <c r="F3422" s="117" t="str">
        <f>IF(ISERROR(VLOOKUP($A3422, Dropdownlisten!$A$3:$F$143, 6, FALSE)), "", VLOOKUP($A3422, Dropdownlisten!$A$3:$F$143, 6, FALSE))</f>
        <v>Lebensmittelgeschaeft</v>
      </c>
      <c r="G3422" s="117" t="str">
        <f>VLOOKUP(E3422,Datenstruktur_fuer_R!$D$2:$F$141,3,FALSE)</f>
        <v>Point</v>
      </c>
      <c r="H3422" s="120" t="s">
        <v>289</v>
      </c>
      <c r="I3422" s="26" t="s">
        <v>873</v>
      </c>
      <c r="J3422" s="26" t="s">
        <v>1835</v>
      </c>
      <c r="K3422" s="5" t="s">
        <v>977</v>
      </c>
      <c r="L3422" s="5"/>
      <c r="M3422" s="5">
        <v>1</v>
      </c>
      <c r="N3422" s="5" t="s">
        <v>1173</v>
      </c>
    </row>
    <row r="3423" spans="1:14" x14ac:dyDescent="0.35">
      <c r="A3423" s="5" t="s">
        <v>861</v>
      </c>
      <c r="B3423" s="117" t="str">
        <f>IF(ISERROR(VLOOKUP($A3423, Dropdownlisten!$A$3:$F$143, 2, FALSE)), "", VLOOKUP($A3423, Dropdownlisten!$A$3:$F$143, 2, FALSE))</f>
        <v>POI</v>
      </c>
      <c r="C3423" s="117">
        <f>IF(ISERROR(VLOOKUP($A3423, Dropdownlisten!$A$3:$F$143, 3, FALSE)), "", VLOOKUP($A3423, Dropdownlisten!$A$3:$F$143, 3, FALSE))</f>
        <v>7000</v>
      </c>
      <c r="D3423" s="117" t="str">
        <f>IF(ISERROR(VLOOKUP($A3423, Dropdownlisten!$A$3:$F$143, 4, FALSE)), "", VLOOKUP($A3423, Dropdownlisten!$A$3:$F$143, 4, FALSE))</f>
        <v>EinkaufenDienstleistung</v>
      </c>
      <c r="E3423" s="117" t="str">
        <f>IF(ISERROR(VLOOKUP($A3423, Dropdownlisten!$A$3:$F$143, 5, FALSE)), "", VLOOKUP($A3423, Dropdownlisten!$A$3:$F$143, 5, FALSE))</f>
        <v>7000_011</v>
      </c>
      <c r="F3423" s="117" t="str">
        <f>IF(ISERROR(VLOOKUP($A3423, Dropdownlisten!$A$3:$F$143, 6, FALSE)), "", VLOOKUP($A3423, Dropdownlisten!$A$3:$F$143, 6, FALSE))</f>
        <v>Lebensmittelgeschaeft</v>
      </c>
      <c r="G3423" s="117" t="str">
        <f>VLOOKUP(E3423,Datenstruktur_fuer_R!$D$2:$F$141,3,FALSE)</f>
        <v>Point</v>
      </c>
      <c r="H3423" s="120" t="s">
        <v>463</v>
      </c>
      <c r="I3423" s="26" t="s">
        <v>873</v>
      </c>
      <c r="J3423" s="26" t="s">
        <v>1835</v>
      </c>
      <c r="K3423" s="5" t="s">
        <v>463</v>
      </c>
      <c r="L3423" s="5"/>
      <c r="M3423" s="5">
        <v>1</v>
      </c>
      <c r="N3423" s="5" t="s">
        <v>1173</v>
      </c>
    </row>
    <row r="3424" spans="1:14" x14ac:dyDescent="0.35">
      <c r="A3424" s="5" t="s">
        <v>861</v>
      </c>
      <c r="B3424" s="117" t="str">
        <f>IF(ISERROR(VLOOKUP($A3424, Dropdownlisten!$A$3:$F$143, 2, FALSE)), "", VLOOKUP($A3424, Dropdownlisten!$A$3:$F$143, 2, FALSE))</f>
        <v>POI</v>
      </c>
      <c r="C3424" s="117">
        <f>IF(ISERROR(VLOOKUP($A3424, Dropdownlisten!$A$3:$F$143, 3, FALSE)), "", VLOOKUP($A3424, Dropdownlisten!$A$3:$F$143, 3, FALSE))</f>
        <v>7000</v>
      </c>
      <c r="D3424" s="117" t="str">
        <f>IF(ISERROR(VLOOKUP($A3424, Dropdownlisten!$A$3:$F$143, 4, FALSE)), "", VLOOKUP($A3424, Dropdownlisten!$A$3:$F$143, 4, FALSE))</f>
        <v>EinkaufenDienstleistung</v>
      </c>
      <c r="E3424" s="117" t="str">
        <f>IF(ISERROR(VLOOKUP($A3424, Dropdownlisten!$A$3:$F$143, 5, FALSE)), "", VLOOKUP($A3424, Dropdownlisten!$A$3:$F$143, 5, FALSE))</f>
        <v>7000_011</v>
      </c>
      <c r="F3424" s="117" t="str">
        <f>IF(ISERROR(VLOOKUP($A3424, Dropdownlisten!$A$3:$F$143, 6, FALSE)), "", VLOOKUP($A3424, Dropdownlisten!$A$3:$F$143, 6, FALSE))</f>
        <v>Lebensmittelgeschaeft</v>
      </c>
      <c r="G3424" s="117" t="str">
        <f>VLOOKUP(E3424,Datenstruktur_fuer_R!$D$2:$F$141,3,FALSE)</f>
        <v>Point</v>
      </c>
      <c r="H3424" s="120" t="s">
        <v>290</v>
      </c>
      <c r="I3424" s="26" t="s">
        <v>873</v>
      </c>
      <c r="J3424" s="26" t="s">
        <v>1835</v>
      </c>
      <c r="K3424" s="5" t="s">
        <v>290</v>
      </c>
      <c r="L3424" s="5"/>
      <c r="M3424" s="5">
        <v>1</v>
      </c>
      <c r="N3424" s="5" t="s">
        <v>1173</v>
      </c>
    </row>
    <row r="3425" spans="1:14" x14ac:dyDescent="0.35">
      <c r="A3425" s="5" t="s">
        <v>861</v>
      </c>
      <c r="B3425" s="117" t="str">
        <f>IF(ISERROR(VLOOKUP($A3425, Dropdownlisten!$A$3:$F$143, 2, FALSE)), "", VLOOKUP($A3425, Dropdownlisten!$A$3:$F$143, 2, FALSE))</f>
        <v>POI</v>
      </c>
      <c r="C3425" s="117">
        <f>IF(ISERROR(VLOOKUP($A3425, Dropdownlisten!$A$3:$F$143, 3, FALSE)), "", VLOOKUP($A3425, Dropdownlisten!$A$3:$F$143, 3, FALSE))</f>
        <v>7000</v>
      </c>
      <c r="D3425" s="117" t="str">
        <f>IF(ISERROR(VLOOKUP($A3425, Dropdownlisten!$A$3:$F$143, 4, FALSE)), "", VLOOKUP($A3425, Dropdownlisten!$A$3:$F$143, 4, FALSE))</f>
        <v>EinkaufenDienstleistung</v>
      </c>
      <c r="E3425" s="117" t="str">
        <f>IF(ISERROR(VLOOKUP($A3425, Dropdownlisten!$A$3:$F$143, 5, FALSE)), "", VLOOKUP($A3425, Dropdownlisten!$A$3:$F$143, 5, FALSE))</f>
        <v>7000_011</v>
      </c>
      <c r="F3425" s="117" t="str">
        <f>IF(ISERROR(VLOOKUP($A3425, Dropdownlisten!$A$3:$F$143, 6, FALSE)), "", VLOOKUP($A3425, Dropdownlisten!$A$3:$F$143, 6, FALSE))</f>
        <v>Lebensmittelgeschaeft</v>
      </c>
      <c r="G3425" s="117" t="str">
        <f>VLOOKUP(E3425,Datenstruktur_fuer_R!$D$2:$F$141,3,FALSE)</f>
        <v>Point</v>
      </c>
      <c r="H3425" s="120" t="s">
        <v>291</v>
      </c>
      <c r="I3425" s="26" t="s">
        <v>873</v>
      </c>
      <c r="J3425" s="26" t="s">
        <v>1835</v>
      </c>
      <c r="K3425" s="5" t="s">
        <v>874</v>
      </c>
      <c r="L3425" s="5"/>
      <c r="M3425" s="5">
        <v>1</v>
      </c>
      <c r="N3425" s="5" t="s">
        <v>1173</v>
      </c>
    </row>
    <row r="3426" spans="1:14" x14ac:dyDescent="0.35">
      <c r="A3426" s="5" t="s">
        <v>861</v>
      </c>
      <c r="B3426" s="117" t="str">
        <f>IF(ISERROR(VLOOKUP($A3426, Dropdownlisten!$A$3:$F$143, 2, FALSE)), "", VLOOKUP($A3426, Dropdownlisten!$A$3:$F$143, 2, FALSE))</f>
        <v>POI</v>
      </c>
      <c r="C3426" s="117">
        <f>IF(ISERROR(VLOOKUP($A3426, Dropdownlisten!$A$3:$F$143, 3, FALSE)), "", VLOOKUP($A3426, Dropdownlisten!$A$3:$F$143, 3, FALSE))</f>
        <v>7000</v>
      </c>
      <c r="D3426" s="117" t="str">
        <f>IF(ISERROR(VLOOKUP($A3426, Dropdownlisten!$A$3:$F$143, 4, FALSE)), "", VLOOKUP($A3426, Dropdownlisten!$A$3:$F$143, 4, FALSE))</f>
        <v>EinkaufenDienstleistung</v>
      </c>
      <c r="E3426" s="117" t="str">
        <f>IF(ISERROR(VLOOKUP($A3426, Dropdownlisten!$A$3:$F$143, 5, FALSE)), "", VLOOKUP($A3426, Dropdownlisten!$A$3:$F$143, 5, FALSE))</f>
        <v>7000_011</v>
      </c>
      <c r="F3426" s="117" t="str">
        <f>IF(ISERROR(VLOOKUP($A3426, Dropdownlisten!$A$3:$F$143, 6, FALSE)), "", VLOOKUP($A3426, Dropdownlisten!$A$3:$F$143, 6, FALSE))</f>
        <v>Lebensmittelgeschaeft</v>
      </c>
      <c r="G3426" s="117" t="str">
        <f>VLOOKUP(E3426,Datenstruktur_fuer_R!$D$2:$F$141,3,FALSE)</f>
        <v>Point</v>
      </c>
      <c r="H3426" s="120" t="s">
        <v>293</v>
      </c>
      <c r="I3426" s="26" t="s">
        <v>873</v>
      </c>
      <c r="J3426" s="26" t="s">
        <v>1835</v>
      </c>
      <c r="K3426" s="5" t="s">
        <v>875</v>
      </c>
      <c r="L3426" s="5"/>
      <c r="M3426" s="5">
        <v>1</v>
      </c>
      <c r="N3426" s="5" t="s">
        <v>1173</v>
      </c>
    </row>
    <row r="3427" spans="1:14" x14ac:dyDescent="0.35">
      <c r="A3427" s="5" t="s">
        <v>727</v>
      </c>
      <c r="B3427" s="117" t="str">
        <f>IF(ISERROR(VLOOKUP($A3427, Dropdownlisten!$A$3:$F$143, 2, FALSE)), "", VLOOKUP($A3427, Dropdownlisten!$A$3:$F$143, 2, FALSE))</f>
        <v>POI</v>
      </c>
      <c r="C3427" s="117">
        <f>IF(ISERROR(VLOOKUP($A3427, Dropdownlisten!$A$3:$F$143, 3, FALSE)), "", VLOOKUP($A3427, Dropdownlisten!$A$3:$F$143, 3, FALSE))</f>
        <v>6000</v>
      </c>
      <c r="D3427" s="117" t="str">
        <f>IF(ISERROR(VLOOKUP($A3427, Dropdownlisten!$A$3:$F$143, 4, FALSE)), "", VLOOKUP($A3427, Dropdownlisten!$A$3:$F$143, 4, FALSE))</f>
        <v>UnterhaltungSportNaherholung</v>
      </c>
      <c r="E3427" s="117" t="str">
        <f>IF(ISERROR(VLOOKUP($A3427, Dropdownlisten!$A$3:$F$143, 5, FALSE)), "", VLOOKUP($A3427, Dropdownlisten!$A$3:$F$143, 5, FALSE))</f>
        <v>6000_018</v>
      </c>
      <c r="F3427" s="117" t="str">
        <f>IF(ISERROR(VLOOKUP($A3427, Dropdownlisten!$A$3:$F$143, 6, FALSE)), "", VLOOKUP($A3427, Dropdownlisten!$A$3:$F$143, 6, FALSE))</f>
        <v>Theater</v>
      </c>
      <c r="G3427" s="117" t="str">
        <f>VLOOKUP(E3427,Datenstruktur_fuer_R!$D$2:$F$141,3,FALSE)</f>
        <v>Point</v>
      </c>
      <c r="H3427" s="120" t="s">
        <v>689</v>
      </c>
      <c r="I3427" s="26" t="s">
        <v>873</v>
      </c>
      <c r="J3427" s="26" t="s">
        <v>1836</v>
      </c>
      <c r="K3427" s="5"/>
      <c r="L3427" s="5"/>
      <c r="M3427" s="5">
        <v>1</v>
      </c>
      <c r="N3427" s="5" t="s">
        <v>1173</v>
      </c>
    </row>
    <row r="3428" spans="1:14" x14ac:dyDescent="0.35">
      <c r="A3428" s="5" t="s">
        <v>727</v>
      </c>
      <c r="B3428" s="117" t="str">
        <f>IF(ISERROR(VLOOKUP($A3428, Dropdownlisten!$A$3:$F$143, 2, FALSE)), "", VLOOKUP($A3428, Dropdownlisten!$A$3:$F$143, 2, FALSE))</f>
        <v>POI</v>
      </c>
      <c r="C3428" s="117">
        <f>IF(ISERROR(VLOOKUP($A3428, Dropdownlisten!$A$3:$F$143, 3, FALSE)), "", VLOOKUP($A3428, Dropdownlisten!$A$3:$F$143, 3, FALSE))</f>
        <v>6000</v>
      </c>
      <c r="D3428" s="117" t="str">
        <f>IF(ISERROR(VLOOKUP($A3428, Dropdownlisten!$A$3:$F$143, 4, FALSE)), "", VLOOKUP($A3428, Dropdownlisten!$A$3:$F$143, 4, FALSE))</f>
        <v>UnterhaltungSportNaherholung</v>
      </c>
      <c r="E3428" s="117" t="str">
        <f>IF(ISERROR(VLOOKUP($A3428, Dropdownlisten!$A$3:$F$143, 5, FALSE)), "", VLOOKUP($A3428, Dropdownlisten!$A$3:$F$143, 5, FALSE))</f>
        <v>6000_018</v>
      </c>
      <c r="F3428" s="117" t="str">
        <f>IF(ISERROR(VLOOKUP($A3428, Dropdownlisten!$A$3:$F$143, 6, FALSE)), "", VLOOKUP($A3428, Dropdownlisten!$A$3:$F$143, 6, FALSE))</f>
        <v>Theater</v>
      </c>
      <c r="G3428" s="117" t="str">
        <f>VLOOKUP(E3428,Datenstruktur_fuer_R!$D$2:$F$141,3,FALSE)</f>
        <v>Point</v>
      </c>
      <c r="H3428" s="120" t="s">
        <v>290</v>
      </c>
      <c r="I3428" s="26" t="s">
        <v>873</v>
      </c>
      <c r="J3428" s="26" t="s">
        <v>1836</v>
      </c>
      <c r="K3428" s="5" t="s">
        <v>290</v>
      </c>
      <c r="L3428" s="5"/>
      <c r="M3428" s="5">
        <v>1</v>
      </c>
      <c r="N3428" s="5" t="s">
        <v>1173</v>
      </c>
    </row>
    <row r="3429" spans="1:14" x14ac:dyDescent="0.35">
      <c r="A3429" s="5" t="s">
        <v>727</v>
      </c>
      <c r="B3429" s="117" t="str">
        <f>IF(ISERROR(VLOOKUP($A3429, Dropdownlisten!$A$3:$F$143, 2, FALSE)), "", VLOOKUP($A3429, Dropdownlisten!$A$3:$F$143, 2, FALSE))</f>
        <v>POI</v>
      </c>
      <c r="C3429" s="117">
        <f>IF(ISERROR(VLOOKUP($A3429, Dropdownlisten!$A$3:$F$143, 3, FALSE)), "", VLOOKUP($A3429, Dropdownlisten!$A$3:$F$143, 3, FALSE))</f>
        <v>6000</v>
      </c>
      <c r="D3429" s="117" t="str">
        <f>IF(ISERROR(VLOOKUP($A3429, Dropdownlisten!$A$3:$F$143, 4, FALSE)), "", VLOOKUP($A3429, Dropdownlisten!$A$3:$F$143, 4, FALSE))</f>
        <v>UnterhaltungSportNaherholung</v>
      </c>
      <c r="E3429" s="117" t="str">
        <f>IF(ISERROR(VLOOKUP($A3429, Dropdownlisten!$A$3:$F$143, 5, FALSE)), "", VLOOKUP($A3429, Dropdownlisten!$A$3:$F$143, 5, FALSE))</f>
        <v>6000_018</v>
      </c>
      <c r="F3429" s="117" t="str">
        <f>IF(ISERROR(VLOOKUP($A3429, Dropdownlisten!$A$3:$F$143, 6, FALSE)), "", VLOOKUP($A3429, Dropdownlisten!$A$3:$F$143, 6, FALSE))</f>
        <v>Theater</v>
      </c>
      <c r="G3429" s="117" t="str">
        <f>VLOOKUP(E3429,Datenstruktur_fuer_R!$D$2:$F$141,3,FALSE)</f>
        <v>Point</v>
      </c>
      <c r="H3429" s="120" t="s">
        <v>291</v>
      </c>
      <c r="I3429" s="26" t="s">
        <v>873</v>
      </c>
      <c r="J3429" s="26" t="s">
        <v>1836</v>
      </c>
      <c r="K3429" s="5" t="s">
        <v>874</v>
      </c>
      <c r="L3429" s="5"/>
      <c r="M3429" s="5">
        <v>1</v>
      </c>
      <c r="N3429" s="5" t="s">
        <v>1173</v>
      </c>
    </row>
    <row r="3430" spans="1:14" x14ac:dyDescent="0.35">
      <c r="A3430" s="5" t="s">
        <v>727</v>
      </c>
      <c r="B3430" s="117" t="str">
        <f>IF(ISERROR(VLOOKUP($A3430, Dropdownlisten!$A$3:$F$143, 2, FALSE)), "", VLOOKUP($A3430, Dropdownlisten!$A$3:$F$143, 2, FALSE))</f>
        <v>POI</v>
      </c>
      <c r="C3430" s="117">
        <f>IF(ISERROR(VLOOKUP($A3430, Dropdownlisten!$A$3:$F$143, 3, FALSE)), "", VLOOKUP($A3430, Dropdownlisten!$A$3:$F$143, 3, FALSE))</f>
        <v>6000</v>
      </c>
      <c r="D3430" s="117" t="str">
        <f>IF(ISERROR(VLOOKUP($A3430, Dropdownlisten!$A$3:$F$143, 4, FALSE)), "", VLOOKUP($A3430, Dropdownlisten!$A$3:$F$143, 4, FALSE))</f>
        <v>UnterhaltungSportNaherholung</v>
      </c>
      <c r="E3430" s="117" t="str">
        <f>IF(ISERROR(VLOOKUP($A3430, Dropdownlisten!$A$3:$F$143, 5, FALSE)), "", VLOOKUP($A3430, Dropdownlisten!$A$3:$F$143, 5, FALSE))</f>
        <v>6000_018</v>
      </c>
      <c r="F3430" s="117" t="str">
        <f>IF(ISERROR(VLOOKUP($A3430, Dropdownlisten!$A$3:$F$143, 6, FALSE)), "", VLOOKUP($A3430, Dropdownlisten!$A$3:$F$143, 6, FALSE))</f>
        <v>Theater</v>
      </c>
      <c r="G3430" s="117" t="str">
        <f>VLOOKUP(E3430,Datenstruktur_fuer_R!$D$2:$F$141,3,FALSE)</f>
        <v>Point</v>
      </c>
      <c r="H3430" s="120" t="s">
        <v>288</v>
      </c>
      <c r="I3430" s="26" t="s">
        <v>873</v>
      </c>
      <c r="J3430" s="26" t="s">
        <v>1836</v>
      </c>
      <c r="K3430" s="5" t="s">
        <v>81</v>
      </c>
      <c r="L3430" s="5"/>
      <c r="M3430" s="5">
        <v>1</v>
      </c>
      <c r="N3430" s="5" t="s">
        <v>1173</v>
      </c>
    </row>
    <row r="3431" spans="1:14" x14ac:dyDescent="0.35">
      <c r="A3431" s="5" t="s">
        <v>727</v>
      </c>
      <c r="B3431" s="117" t="str">
        <f>IF(ISERROR(VLOOKUP($A3431, Dropdownlisten!$A$3:$F$143, 2, FALSE)), "", VLOOKUP($A3431, Dropdownlisten!$A$3:$F$143, 2, FALSE))</f>
        <v>POI</v>
      </c>
      <c r="C3431" s="117">
        <f>IF(ISERROR(VLOOKUP($A3431, Dropdownlisten!$A$3:$F$143, 3, FALSE)), "", VLOOKUP($A3431, Dropdownlisten!$A$3:$F$143, 3, FALSE))</f>
        <v>6000</v>
      </c>
      <c r="D3431" s="117" t="str">
        <f>IF(ISERROR(VLOOKUP($A3431, Dropdownlisten!$A$3:$F$143, 4, FALSE)), "", VLOOKUP($A3431, Dropdownlisten!$A$3:$F$143, 4, FALSE))</f>
        <v>UnterhaltungSportNaherholung</v>
      </c>
      <c r="E3431" s="117" t="str">
        <f>IF(ISERROR(VLOOKUP($A3431, Dropdownlisten!$A$3:$F$143, 5, FALSE)), "", VLOOKUP($A3431, Dropdownlisten!$A$3:$F$143, 5, FALSE))</f>
        <v>6000_018</v>
      </c>
      <c r="F3431" s="117" t="str">
        <f>IF(ISERROR(VLOOKUP($A3431, Dropdownlisten!$A$3:$F$143, 6, FALSE)), "", VLOOKUP($A3431, Dropdownlisten!$A$3:$F$143, 6, FALSE))</f>
        <v>Theater</v>
      </c>
      <c r="G3431" s="117" t="str">
        <f>VLOOKUP(E3431,Datenstruktur_fuer_R!$D$2:$F$141,3,FALSE)</f>
        <v>Point</v>
      </c>
      <c r="H3431" s="120" t="s">
        <v>289</v>
      </c>
      <c r="I3431" s="26" t="s">
        <v>873</v>
      </c>
      <c r="J3431" s="26" t="s">
        <v>1836</v>
      </c>
      <c r="K3431" s="5" t="s">
        <v>977</v>
      </c>
      <c r="L3431" s="5"/>
      <c r="M3431" s="5">
        <v>1</v>
      </c>
      <c r="N3431" s="5" t="s">
        <v>1173</v>
      </c>
    </row>
    <row r="3432" spans="1:14" x14ac:dyDescent="0.35">
      <c r="A3432" s="5" t="s">
        <v>727</v>
      </c>
      <c r="B3432" s="117" t="str">
        <f>IF(ISERROR(VLOOKUP($A3432, Dropdownlisten!$A$3:$F$143, 2, FALSE)), "", VLOOKUP($A3432, Dropdownlisten!$A$3:$F$143, 2, FALSE))</f>
        <v>POI</v>
      </c>
      <c r="C3432" s="117">
        <f>IF(ISERROR(VLOOKUP($A3432, Dropdownlisten!$A$3:$F$143, 3, FALSE)), "", VLOOKUP($A3432, Dropdownlisten!$A$3:$F$143, 3, FALSE))</f>
        <v>6000</v>
      </c>
      <c r="D3432" s="117" t="str">
        <f>IF(ISERROR(VLOOKUP($A3432, Dropdownlisten!$A$3:$F$143, 4, FALSE)), "", VLOOKUP($A3432, Dropdownlisten!$A$3:$F$143, 4, FALSE))</f>
        <v>UnterhaltungSportNaherholung</v>
      </c>
      <c r="E3432" s="117" t="str">
        <f>IF(ISERROR(VLOOKUP($A3432, Dropdownlisten!$A$3:$F$143, 5, FALSE)), "", VLOOKUP($A3432, Dropdownlisten!$A$3:$F$143, 5, FALSE))</f>
        <v>6000_018</v>
      </c>
      <c r="F3432" s="117" t="str">
        <f>IF(ISERROR(VLOOKUP($A3432, Dropdownlisten!$A$3:$F$143, 6, FALSE)), "", VLOOKUP($A3432, Dropdownlisten!$A$3:$F$143, 6, FALSE))</f>
        <v>Theater</v>
      </c>
      <c r="G3432" s="117" t="str">
        <f>VLOOKUP(E3432,Datenstruktur_fuer_R!$D$2:$F$141,3,FALSE)</f>
        <v>Point</v>
      </c>
      <c r="H3432" s="120" t="s">
        <v>293</v>
      </c>
      <c r="I3432" s="26" t="s">
        <v>873</v>
      </c>
      <c r="J3432" s="26" t="s">
        <v>1836</v>
      </c>
      <c r="K3432" s="5" t="s">
        <v>875</v>
      </c>
      <c r="L3432" s="5"/>
      <c r="M3432" s="5">
        <v>1</v>
      </c>
      <c r="N3432" s="5" t="s">
        <v>1173</v>
      </c>
    </row>
    <row r="3433" spans="1:14" x14ac:dyDescent="0.35">
      <c r="A3433" s="5" t="s">
        <v>730</v>
      </c>
      <c r="B3433" s="117" t="str">
        <f>IF(ISERROR(VLOOKUP($A3433, Dropdownlisten!$A$3:$F$143, 2, FALSE)), "", VLOOKUP($A3433, Dropdownlisten!$A$3:$F$143, 2, FALSE))</f>
        <v>POI</v>
      </c>
      <c r="C3433" s="117">
        <f>IF(ISERROR(VLOOKUP($A3433, Dropdownlisten!$A$3:$F$143, 3, FALSE)), "", VLOOKUP($A3433, Dropdownlisten!$A$3:$F$143, 3, FALSE))</f>
        <v>4000</v>
      </c>
      <c r="D3433" s="117" t="str">
        <f>IF(ISERROR(VLOOKUP($A3433, Dropdownlisten!$A$3:$F$143, 4, FALSE)), "", VLOOKUP($A3433, Dropdownlisten!$A$3:$F$143, 4, FALSE))</f>
        <v>Soziales</v>
      </c>
      <c r="E3433" s="117" t="str">
        <f>IF(ISERROR(VLOOKUP($A3433, Dropdownlisten!$A$3:$F$143, 5, FALSE)), "", VLOOKUP($A3433, Dropdownlisten!$A$3:$F$143, 5, FALSE))</f>
        <v>4000_008</v>
      </c>
      <c r="F3433" s="117" t="str">
        <f>IF(ISERROR(VLOOKUP($A3433, Dropdownlisten!$A$3:$F$143, 6, FALSE)), "", VLOOKUP($A3433, Dropdownlisten!$A$3:$F$143, 6, FALSE))</f>
        <v>Verein</v>
      </c>
      <c r="G3433" s="117" t="str">
        <f>VLOOKUP(E3433,Datenstruktur_fuer_R!$D$2:$F$141,3,FALSE)</f>
        <v>Point</v>
      </c>
      <c r="H3433" s="120" t="s">
        <v>689</v>
      </c>
      <c r="I3433" s="26" t="s">
        <v>873</v>
      </c>
      <c r="J3433" s="26" t="s">
        <v>1837</v>
      </c>
      <c r="K3433" s="5"/>
      <c r="L3433" s="5"/>
      <c r="M3433" s="5">
        <v>1</v>
      </c>
      <c r="N3433" s="5" t="s">
        <v>1173</v>
      </c>
    </row>
    <row r="3434" spans="1:14" x14ac:dyDescent="0.35">
      <c r="A3434" s="5" t="s">
        <v>730</v>
      </c>
      <c r="B3434" s="117" t="str">
        <f>IF(ISERROR(VLOOKUP($A3434, Dropdownlisten!$A$3:$F$143, 2, FALSE)), "", VLOOKUP($A3434, Dropdownlisten!$A$3:$F$143, 2, FALSE))</f>
        <v>POI</v>
      </c>
      <c r="C3434" s="117">
        <f>IF(ISERROR(VLOOKUP($A3434, Dropdownlisten!$A$3:$F$143, 3, FALSE)), "", VLOOKUP($A3434, Dropdownlisten!$A$3:$F$143, 3, FALSE))</f>
        <v>4000</v>
      </c>
      <c r="D3434" s="117" t="str">
        <f>IF(ISERROR(VLOOKUP($A3434, Dropdownlisten!$A$3:$F$143, 4, FALSE)), "", VLOOKUP($A3434, Dropdownlisten!$A$3:$F$143, 4, FALSE))</f>
        <v>Soziales</v>
      </c>
      <c r="E3434" s="117" t="str">
        <f>IF(ISERROR(VLOOKUP($A3434, Dropdownlisten!$A$3:$F$143, 5, FALSE)), "", VLOOKUP($A3434, Dropdownlisten!$A$3:$F$143, 5, FALSE))</f>
        <v>4000_008</v>
      </c>
      <c r="F3434" s="117" t="str">
        <f>IF(ISERROR(VLOOKUP($A3434, Dropdownlisten!$A$3:$F$143, 6, FALSE)), "", VLOOKUP($A3434, Dropdownlisten!$A$3:$F$143, 6, FALSE))</f>
        <v>Verein</v>
      </c>
      <c r="G3434" s="117" t="str">
        <f>VLOOKUP(E3434,Datenstruktur_fuer_R!$D$2:$F$141,3,FALSE)</f>
        <v>Point</v>
      </c>
      <c r="H3434" s="120" t="s">
        <v>288</v>
      </c>
      <c r="I3434" s="26" t="s">
        <v>873</v>
      </c>
      <c r="J3434" s="26" t="s">
        <v>1837</v>
      </c>
      <c r="K3434" s="5" t="s">
        <v>81</v>
      </c>
      <c r="L3434" s="5"/>
      <c r="M3434" s="5">
        <v>1</v>
      </c>
      <c r="N3434" s="5" t="s">
        <v>1173</v>
      </c>
    </row>
    <row r="3435" spans="1:14" x14ac:dyDescent="0.35">
      <c r="A3435" s="5" t="s">
        <v>730</v>
      </c>
      <c r="B3435" s="117" t="str">
        <f>IF(ISERROR(VLOOKUP($A3435, Dropdownlisten!$A$3:$F$143, 2, FALSE)), "", VLOOKUP($A3435, Dropdownlisten!$A$3:$F$143, 2, FALSE))</f>
        <v>POI</v>
      </c>
      <c r="C3435" s="117">
        <f>IF(ISERROR(VLOOKUP($A3435, Dropdownlisten!$A$3:$F$143, 3, FALSE)), "", VLOOKUP($A3435, Dropdownlisten!$A$3:$F$143, 3, FALSE))</f>
        <v>4000</v>
      </c>
      <c r="D3435" s="117" t="str">
        <f>IF(ISERROR(VLOOKUP($A3435, Dropdownlisten!$A$3:$F$143, 4, FALSE)), "", VLOOKUP($A3435, Dropdownlisten!$A$3:$F$143, 4, FALSE))</f>
        <v>Soziales</v>
      </c>
      <c r="E3435" s="117" t="str">
        <f>IF(ISERROR(VLOOKUP($A3435, Dropdownlisten!$A$3:$F$143, 5, FALSE)), "", VLOOKUP($A3435, Dropdownlisten!$A$3:$F$143, 5, FALSE))</f>
        <v>4000_008</v>
      </c>
      <c r="F3435" s="117" t="str">
        <f>IF(ISERROR(VLOOKUP($A3435, Dropdownlisten!$A$3:$F$143, 6, FALSE)), "", VLOOKUP($A3435, Dropdownlisten!$A$3:$F$143, 6, FALSE))</f>
        <v>Verein</v>
      </c>
      <c r="G3435" s="117" t="str">
        <f>VLOOKUP(E3435,Datenstruktur_fuer_R!$D$2:$F$141,3,FALSE)</f>
        <v>Point</v>
      </c>
      <c r="H3435" s="120" t="s">
        <v>289</v>
      </c>
      <c r="I3435" s="26" t="s">
        <v>873</v>
      </c>
      <c r="J3435" s="26" t="s">
        <v>1837</v>
      </c>
      <c r="K3435" s="5" t="s">
        <v>977</v>
      </c>
      <c r="L3435" s="5"/>
      <c r="M3435" s="5">
        <v>1</v>
      </c>
      <c r="N3435" s="5" t="s">
        <v>1173</v>
      </c>
    </row>
    <row r="3436" spans="1:14" x14ac:dyDescent="0.35">
      <c r="A3436" s="5" t="s">
        <v>730</v>
      </c>
      <c r="B3436" s="117" t="str">
        <f>IF(ISERROR(VLOOKUP($A3436, Dropdownlisten!$A$3:$F$143, 2, FALSE)), "", VLOOKUP($A3436, Dropdownlisten!$A$3:$F$143, 2, FALSE))</f>
        <v>POI</v>
      </c>
      <c r="C3436" s="117">
        <f>IF(ISERROR(VLOOKUP($A3436, Dropdownlisten!$A$3:$F$143, 3, FALSE)), "", VLOOKUP($A3436, Dropdownlisten!$A$3:$F$143, 3, FALSE))</f>
        <v>4000</v>
      </c>
      <c r="D3436" s="117" t="str">
        <f>IF(ISERROR(VLOOKUP($A3436, Dropdownlisten!$A$3:$F$143, 4, FALSE)), "", VLOOKUP($A3436, Dropdownlisten!$A$3:$F$143, 4, FALSE))</f>
        <v>Soziales</v>
      </c>
      <c r="E3436" s="117" t="str">
        <f>IF(ISERROR(VLOOKUP($A3436, Dropdownlisten!$A$3:$F$143, 5, FALSE)), "", VLOOKUP($A3436, Dropdownlisten!$A$3:$F$143, 5, FALSE))</f>
        <v>4000_008</v>
      </c>
      <c r="F3436" s="117" t="str">
        <f>IF(ISERROR(VLOOKUP($A3436, Dropdownlisten!$A$3:$F$143, 6, FALSE)), "", VLOOKUP($A3436, Dropdownlisten!$A$3:$F$143, 6, FALSE))</f>
        <v>Verein</v>
      </c>
      <c r="G3436" s="117" t="str">
        <f>VLOOKUP(E3436,Datenstruktur_fuer_R!$D$2:$F$141,3,FALSE)</f>
        <v>Point</v>
      </c>
      <c r="H3436" s="120" t="s">
        <v>463</v>
      </c>
      <c r="I3436" s="26" t="s">
        <v>873</v>
      </c>
      <c r="J3436" s="26" t="s">
        <v>1837</v>
      </c>
      <c r="K3436" s="5" t="s">
        <v>463</v>
      </c>
      <c r="L3436" s="5"/>
      <c r="M3436" s="5">
        <v>1</v>
      </c>
      <c r="N3436" s="5" t="s">
        <v>1173</v>
      </c>
    </row>
    <row r="3437" spans="1:14" x14ac:dyDescent="0.35">
      <c r="A3437" s="5" t="s">
        <v>730</v>
      </c>
      <c r="B3437" s="117" t="str">
        <f>IF(ISERROR(VLOOKUP($A3437, Dropdownlisten!$A$3:$F$143, 2, FALSE)), "", VLOOKUP($A3437, Dropdownlisten!$A$3:$F$143, 2, FALSE))</f>
        <v>POI</v>
      </c>
      <c r="C3437" s="117">
        <f>IF(ISERROR(VLOOKUP($A3437, Dropdownlisten!$A$3:$F$143, 3, FALSE)), "", VLOOKUP($A3437, Dropdownlisten!$A$3:$F$143, 3, FALSE))</f>
        <v>4000</v>
      </c>
      <c r="D3437" s="117" t="str">
        <f>IF(ISERROR(VLOOKUP($A3437, Dropdownlisten!$A$3:$F$143, 4, FALSE)), "", VLOOKUP($A3437, Dropdownlisten!$A$3:$F$143, 4, FALSE))</f>
        <v>Soziales</v>
      </c>
      <c r="E3437" s="117" t="str">
        <f>IF(ISERROR(VLOOKUP($A3437, Dropdownlisten!$A$3:$F$143, 5, FALSE)), "", VLOOKUP($A3437, Dropdownlisten!$A$3:$F$143, 5, FALSE))</f>
        <v>4000_008</v>
      </c>
      <c r="F3437" s="117" t="str">
        <f>IF(ISERROR(VLOOKUP($A3437, Dropdownlisten!$A$3:$F$143, 6, FALSE)), "", VLOOKUP($A3437, Dropdownlisten!$A$3:$F$143, 6, FALSE))</f>
        <v>Verein</v>
      </c>
      <c r="G3437" s="117" t="str">
        <f>VLOOKUP(E3437,Datenstruktur_fuer_R!$D$2:$F$141,3,FALSE)</f>
        <v>Point</v>
      </c>
      <c r="H3437" s="120" t="s">
        <v>290</v>
      </c>
      <c r="I3437" s="26" t="s">
        <v>873</v>
      </c>
      <c r="J3437" s="26" t="s">
        <v>1837</v>
      </c>
      <c r="K3437" s="5" t="s">
        <v>290</v>
      </c>
      <c r="L3437" s="5"/>
      <c r="M3437" s="5">
        <v>1</v>
      </c>
      <c r="N3437" s="5" t="s">
        <v>1173</v>
      </c>
    </row>
    <row r="3438" spans="1:14" x14ac:dyDescent="0.35">
      <c r="A3438" s="5" t="s">
        <v>730</v>
      </c>
      <c r="B3438" s="117" t="str">
        <f>IF(ISERROR(VLOOKUP($A3438, Dropdownlisten!$A$3:$F$143, 2, FALSE)), "", VLOOKUP($A3438, Dropdownlisten!$A$3:$F$143, 2, FALSE))</f>
        <v>POI</v>
      </c>
      <c r="C3438" s="117">
        <f>IF(ISERROR(VLOOKUP($A3438, Dropdownlisten!$A$3:$F$143, 3, FALSE)), "", VLOOKUP($A3438, Dropdownlisten!$A$3:$F$143, 3, FALSE))</f>
        <v>4000</v>
      </c>
      <c r="D3438" s="117" t="str">
        <f>IF(ISERROR(VLOOKUP($A3438, Dropdownlisten!$A$3:$F$143, 4, FALSE)), "", VLOOKUP($A3438, Dropdownlisten!$A$3:$F$143, 4, FALSE))</f>
        <v>Soziales</v>
      </c>
      <c r="E3438" s="117" t="str">
        <f>IF(ISERROR(VLOOKUP($A3438, Dropdownlisten!$A$3:$F$143, 5, FALSE)), "", VLOOKUP($A3438, Dropdownlisten!$A$3:$F$143, 5, FALSE))</f>
        <v>4000_008</v>
      </c>
      <c r="F3438" s="117" t="str">
        <f>IF(ISERROR(VLOOKUP($A3438, Dropdownlisten!$A$3:$F$143, 6, FALSE)), "", VLOOKUP($A3438, Dropdownlisten!$A$3:$F$143, 6, FALSE))</f>
        <v>Verein</v>
      </c>
      <c r="G3438" s="117" t="str">
        <f>VLOOKUP(E3438,Datenstruktur_fuer_R!$D$2:$F$141,3,FALSE)</f>
        <v>Point</v>
      </c>
      <c r="H3438" s="120" t="s">
        <v>291</v>
      </c>
      <c r="I3438" s="26" t="s">
        <v>873</v>
      </c>
      <c r="J3438" s="26" t="s">
        <v>1837</v>
      </c>
      <c r="K3438" s="5" t="s">
        <v>874</v>
      </c>
      <c r="L3438" s="5"/>
      <c r="M3438" s="5">
        <v>1</v>
      </c>
      <c r="N3438" s="5" t="s">
        <v>1173</v>
      </c>
    </row>
    <row r="3439" spans="1:14" x14ac:dyDescent="0.35">
      <c r="A3439" s="5" t="s">
        <v>730</v>
      </c>
      <c r="B3439" s="117" t="str">
        <f>IF(ISERROR(VLOOKUP($A3439, Dropdownlisten!$A$3:$F$143, 2, FALSE)), "", VLOOKUP($A3439, Dropdownlisten!$A$3:$F$143, 2, FALSE))</f>
        <v>POI</v>
      </c>
      <c r="C3439" s="117">
        <f>IF(ISERROR(VLOOKUP($A3439, Dropdownlisten!$A$3:$F$143, 3, FALSE)), "", VLOOKUP($A3439, Dropdownlisten!$A$3:$F$143, 3, FALSE))</f>
        <v>4000</v>
      </c>
      <c r="D3439" s="117" t="str">
        <f>IF(ISERROR(VLOOKUP($A3439, Dropdownlisten!$A$3:$F$143, 4, FALSE)), "", VLOOKUP($A3439, Dropdownlisten!$A$3:$F$143, 4, FALSE))</f>
        <v>Soziales</v>
      </c>
      <c r="E3439" s="117" t="str">
        <f>IF(ISERROR(VLOOKUP($A3439, Dropdownlisten!$A$3:$F$143, 5, FALSE)), "", VLOOKUP($A3439, Dropdownlisten!$A$3:$F$143, 5, FALSE))</f>
        <v>4000_008</v>
      </c>
      <c r="F3439" s="117" t="str">
        <f>IF(ISERROR(VLOOKUP($A3439, Dropdownlisten!$A$3:$F$143, 6, FALSE)), "", VLOOKUP($A3439, Dropdownlisten!$A$3:$F$143, 6, FALSE))</f>
        <v>Verein</v>
      </c>
      <c r="G3439" s="117" t="str">
        <f>VLOOKUP(E3439,Datenstruktur_fuer_R!$D$2:$F$141,3,FALSE)</f>
        <v>Point</v>
      </c>
      <c r="H3439" s="120" t="s">
        <v>293</v>
      </c>
      <c r="I3439" s="26" t="s">
        <v>873</v>
      </c>
      <c r="J3439" s="26" t="s">
        <v>1837</v>
      </c>
      <c r="K3439" s="5" t="s">
        <v>875</v>
      </c>
      <c r="L3439" s="5"/>
      <c r="M3439" s="5">
        <v>1</v>
      </c>
      <c r="N3439" s="5" t="s">
        <v>1173</v>
      </c>
    </row>
    <row r="3440" spans="1:14" x14ac:dyDescent="0.35">
      <c r="A3440" s="5" t="s">
        <v>731</v>
      </c>
      <c r="B3440" s="117" t="str">
        <f>IF(ISERROR(VLOOKUP($A3440, Dropdownlisten!$A$3:$F$143, 2, FALSE)), "", VLOOKUP($A3440, Dropdownlisten!$A$3:$F$143, 2, FALSE))</f>
        <v>POI</v>
      </c>
      <c r="C3440" s="117">
        <f>IF(ISERROR(VLOOKUP($A3440, Dropdownlisten!$A$3:$F$143, 3, FALSE)), "", VLOOKUP($A3440, Dropdownlisten!$A$3:$F$143, 3, FALSE))</f>
        <v>3000</v>
      </c>
      <c r="D3440" s="117" t="str">
        <f>IF(ISERROR(VLOOKUP($A3440, Dropdownlisten!$A$3:$F$143, 4, FALSE)), "", VLOOKUP($A3440, Dropdownlisten!$A$3:$F$143, 4, FALSE))</f>
        <v>BildungBetreuung</v>
      </c>
      <c r="E3440" s="117" t="str">
        <f>IF(ISERROR(VLOOKUP($A3440, Dropdownlisten!$A$3:$F$143, 5, FALSE)), "", VLOOKUP($A3440, Dropdownlisten!$A$3:$F$143, 5, FALSE))</f>
        <v>3000_008</v>
      </c>
      <c r="F3440" s="117" t="str">
        <f>IF(ISERROR(VLOOKUP($A3440, Dropdownlisten!$A$3:$F$143, 6, FALSE)), "", VLOOKUP($A3440, Dropdownlisten!$A$3:$F$143, 6, FALSE))</f>
        <v>Volkshochschule</v>
      </c>
      <c r="G3440" s="117" t="str">
        <f>VLOOKUP(E3440,Datenstruktur_fuer_R!$D$2:$F$141,3,FALSE)</f>
        <v>Point</v>
      </c>
      <c r="H3440" s="120" t="s">
        <v>689</v>
      </c>
      <c r="I3440" s="26" t="s">
        <v>873</v>
      </c>
      <c r="J3440" s="26" t="s">
        <v>1006</v>
      </c>
      <c r="K3440" s="5"/>
      <c r="L3440" s="5"/>
      <c r="M3440" s="5">
        <v>1</v>
      </c>
      <c r="N3440" s="5" t="s">
        <v>1173</v>
      </c>
    </row>
    <row r="3441" spans="1:14" x14ac:dyDescent="0.35">
      <c r="A3441" s="5" t="s">
        <v>731</v>
      </c>
      <c r="B3441" s="117" t="str">
        <f>IF(ISERROR(VLOOKUP($A3441, Dropdownlisten!$A$3:$F$143, 2, FALSE)), "", VLOOKUP($A3441, Dropdownlisten!$A$3:$F$143, 2, FALSE))</f>
        <v>POI</v>
      </c>
      <c r="C3441" s="117">
        <f>IF(ISERROR(VLOOKUP($A3441, Dropdownlisten!$A$3:$F$143, 3, FALSE)), "", VLOOKUP($A3441, Dropdownlisten!$A$3:$F$143, 3, FALSE))</f>
        <v>3000</v>
      </c>
      <c r="D3441" s="117" t="str">
        <f>IF(ISERROR(VLOOKUP($A3441, Dropdownlisten!$A$3:$F$143, 4, FALSE)), "", VLOOKUP($A3441, Dropdownlisten!$A$3:$F$143, 4, FALSE))</f>
        <v>BildungBetreuung</v>
      </c>
      <c r="E3441" s="117" t="str">
        <f>IF(ISERROR(VLOOKUP($A3441, Dropdownlisten!$A$3:$F$143, 5, FALSE)), "", VLOOKUP($A3441, Dropdownlisten!$A$3:$F$143, 5, FALSE))</f>
        <v>3000_008</v>
      </c>
      <c r="F3441" s="117" t="str">
        <f>IF(ISERROR(VLOOKUP($A3441, Dropdownlisten!$A$3:$F$143, 6, FALSE)), "", VLOOKUP($A3441, Dropdownlisten!$A$3:$F$143, 6, FALSE))</f>
        <v>Volkshochschule</v>
      </c>
      <c r="G3441" s="117" t="str">
        <f>VLOOKUP(E3441,Datenstruktur_fuer_R!$D$2:$F$141,3,FALSE)</f>
        <v>Point</v>
      </c>
      <c r="H3441" s="120" t="s">
        <v>293</v>
      </c>
      <c r="I3441" s="26" t="s">
        <v>873</v>
      </c>
      <c r="J3441" s="26" t="s">
        <v>1006</v>
      </c>
      <c r="K3441" s="5" t="s">
        <v>875</v>
      </c>
      <c r="L3441" s="5"/>
      <c r="M3441" s="5">
        <v>1</v>
      </c>
      <c r="N3441" s="5" t="s">
        <v>1173</v>
      </c>
    </row>
    <row r="3442" spans="1:14" x14ac:dyDescent="0.35">
      <c r="A3442" s="5" t="s">
        <v>731</v>
      </c>
      <c r="B3442" s="117" t="str">
        <f>IF(ISERROR(VLOOKUP($A3442, Dropdownlisten!$A$3:$F$143, 2, FALSE)), "", VLOOKUP($A3442, Dropdownlisten!$A$3:$F$143, 2, FALSE))</f>
        <v>POI</v>
      </c>
      <c r="C3442" s="117">
        <f>IF(ISERROR(VLOOKUP($A3442, Dropdownlisten!$A$3:$F$143, 3, FALSE)), "", VLOOKUP($A3442, Dropdownlisten!$A$3:$F$143, 3, FALSE))</f>
        <v>3000</v>
      </c>
      <c r="D3442" s="117" t="str">
        <f>IF(ISERROR(VLOOKUP($A3442, Dropdownlisten!$A$3:$F$143, 4, FALSE)), "", VLOOKUP($A3442, Dropdownlisten!$A$3:$F$143, 4, FALSE))</f>
        <v>BildungBetreuung</v>
      </c>
      <c r="E3442" s="117" t="str">
        <f>IF(ISERROR(VLOOKUP($A3442, Dropdownlisten!$A$3:$F$143, 5, FALSE)), "", VLOOKUP($A3442, Dropdownlisten!$A$3:$F$143, 5, FALSE))</f>
        <v>3000_008</v>
      </c>
      <c r="F3442" s="117" t="str">
        <f>IF(ISERROR(VLOOKUP($A3442, Dropdownlisten!$A$3:$F$143, 6, FALSE)), "", VLOOKUP($A3442, Dropdownlisten!$A$3:$F$143, 6, FALSE))</f>
        <v>Volkshochschule</v>
      </c>
      <c r="G3442" s="117" t="str">
        <f>VLOOKUP(E3442,Datenstruktur_fuer_R!$D$2:$F$141,3,FALSE)</f>
        <v>Point</v>
      </c>
      <c r="H3442" s="120" t="s">
        <v>290</v>
      </c>
      <c r="I3442" s="26" t="s">
        <v>873</v>
      </c>
      <c r="J3442" s="26" t="s">
        <v>1006</v>
      </c>
      <c r="K3442" s="5" t="s">
        <v>290</v>
      </c>
      <c r="L3442" s="5"/>
      <c r="M3442" s="5">
        <v>1</v>
      </c>
      <c r="N3442" s="5" t="s">
        <v>1173</v>
      </c>
    </row>
    <row r="3443" spans="1:14" x14ac:dyDescent="0.35">
      <c r="A3443" s="5" t="s">
        <v>731</v>
      </c>
      <c r="B3443" s="117" t="str">
        <f>IF(ISERROR(VLOOKUP($A3443, Dropdownlisten!$A$3:$F$143, 2, FALSE)), "", VLOOKUP($A3443, Dropdownlisten!$A$3:$F$143, 2, FALSE))</f>
        <v>POI</v>
      </c>
      <c r="C3443" s="117">
        <f>IF(ISERROR(VLOOKUP($A3443, Dropdownlisten!$A$3:$F$143, 3, FALSE)), "", VLOOKUP($A3443, Dropdownlisten!$A$3:$F$143, 3, FALSE))</f>
        <v>3000</v>
      </c>
      <c r="D3443" s="117" t="str">
        <f>IF(ISERROR(VLOOKUP($A3443, Dropdownlisten!$A$3:$F$143, 4, FALSE)), "", VLOOKUP($A3443, Dropdownlisten!$A$3:$F$143, 4, FALSE))</f>
        <v>BildungBetreuung</v>
      </c>
      <c r="E3443" s="117" t="str">
        <f>IF(ISERROR(VLOOKUP($A3443, Dropdownlisten!$A$3:$F$143, 5, FALSE)), "", VLOOKUP($A3443, Dropdownlisten!$A$3:$F$143, 5, FALSE))</f>
        <v>3000_008</v>
      </c>
      <c r="F3443" s="117" t="str">
        <f>IF(ISERROR(VLOOKUP($A3443, Dropdownlisten!$A$3:$F$143, 6, FALSE)), "", VLOOKUP($A3443, Dropdownlisten!$A$3:$F$143, 6, FALSE))</f>
        <v>Volkshochschule</v>
      </c>
      <c r="G3443" s="117" t="str">
        <f>VLOOKUP(E3443,Datenstruktur_fuer_R!$D$2:$F$141,3,FALSE)</f>
        <v>Point</v>
      </c>
      <c r="H3443" s="120" t="s">
        <v>291</v>
      </c>
      <c r="I3443" s="26" t="s">
        <v>873</v>
      </c>
      <c r="J3443" s="26" t="s">
        <v>1006</v>
      </c>
      <c r="K3443" s="5" t="s">
        <v>874</v>
      </c>
      <c r="L3443" s="5"/>
      <c r="M3443" s="5">
        <v>1</v>
      </c>
      <c r="N3443" s="5" t="s">
        <v>1173</v>
      </c>
    </row>
    <row r="3444" spans="1:14" x14ac:dyDescent="0.35">
      <c r="A3444" s="5" t="s">
        <v>731</v>
      </c>
      <c r="B3444" s="117" t="str">
        <f>IF(ISERROR(VLOOKUP($A3444, Dropdownlisten!$A$3:$F$143, 2, FALSE)), "", VLOOKUP($A3444, Dropdownlisten!$A$3:$F$143, 2, FALSE))</f>
        <v>POI</v>
      </c>
      <c r="C3444" s="117">
        <f>IF(ISERROR(VLOOKUP($A3444, Dropdownlisten!$A$3:$F$143, 3, FALSE)), "", VLOOKUP($A3444, Dropdownlisten!$A$3:$F$143, 3, FALSE))</f>
        <v>3000</v>
      </c>
      <c r="D3444" s="117" t="str">
        <f>IF(ISERROR(VLOOKUP($A3444, Dropdownlisten!$A$3:$F$143, 4, FALSE)), "", VLOOKUP($A3444, Dropdownlisten!$A$3:$F$143, 4, FALSE))</f>
        <v>BildungBetreuung</v>
      </c>
      <c r="E3444" s="117" t="str">
        <f>IF(ISERROR(VLOOKUP($A3444, Dropdownlisten!$A$3:$F$143, 5, FALSE)), "", VLOOKUP($A3444, Dropdownlisten!$A$3:$F$143, 5, FALSE))</f>
        <v>3000_008</v>
      </c>
      <c r="F3444" s="117" t="str">
        <f>IF(ISERROR(VLOOKUP($A3444, Dropdownlisten!$A$3:$F$143, 6, FALSE)), "", VLOOKUP($A3444, Dropdownlisten!$A$3:$F$143, 6, FALSE))</f>
        <v>Volkshochschule</v>
      </c>
      <c r="G3444" s="117" t="str">
        <f>VLOOKUP(E3444,Datenstruktur_fuer_R!$D$2:$F$141,3,FALSE)</f>
        <v>Point</v>
      </c>
      <c r="H3444" s="120" t="s">
        <v>288</v>
      </c>
      <c r="I3444" s="26" t="s">
        <v>873</v>
      </c>
      <c r="J3444" s="26" t="s">
        <v>1006</v>
      </c>
      <c r="K3444" s="5" t="s">
        <v>81</v>
      </c>
      <c r="L3444" s="5"/>
      <c r="M3444" s="5">
        <v>1</v>
      </c>
      <c r="N3444" s="5" t="s">
        <v>1173</v>
      </c>
    </row>
    <row r="3445" spans="1:14" x14ac:dyDescent="0.35">
      <c r="A3445" s="5" t="s">
        <v>731</v>
      </c>
      <c r="B3445" s="117" t="str">
        <f>IF(ISERROR(VLOOKUP($A3445, Dropdownlisten!$A$3:$F$143, 2, FALSE)), "", VLOOKUP($A3445, Dropdownlisten!$A$3:$F$143, 2, FALSE))</f>
        <v>POI</v>
      </c>
      <c r="C3445" s="117">
        <f>IF(ISERROR(VLOOKUP($A3445, Dropdownlisten!$A$3:$F$143, 3, FALSE)), "", VLOOKUP($A3445, Dropdownlisten!$A$3:$F$143, 3, FALSE))</f>
        <v>3000</v>
      </c>
      <c r="D3445" s="117" t="str">
        <f>IF(ISERROR(VLOOKUP($A3445, Dropdownlisten!$A$3:$F$143, 4, FALSE)), "", VLOOKUP($A3445, Dropdownlisten!$A$3:$F$143, 4, FALSE))</f>
        <v>BildungBetreuung</v>
      </c>
      <c r="E3445" s="117" t="str">
        <f>IF(ISERROR(VLOOKUP($A3445, Dropdownlisten!$A$3:$F$143, 5, FALSE)), "", VLOOKUP($A3445, Dropdownlisten!$A$3:$F$143, 5, FALSE))</f>
        <v>3000_008</v>
      </c>
      <c r="F3445" s="117" t="str">
        <f>IF(ISERROR(VLOOKUP($A3445, Dropdownlisten!$A$3:$F$143, 6, FALSE)), "", VLOOKUP($A3445, Dropdownlisten!$A$3:$F$143, 6, FALSE))</f>
        <v>Volkshochschule</v>
      </c>
      <c r="G3445" s="117" t="str">
        <f>VLOOKUP(E3445,Datenstruktur_fuer_R!$D$2:$F$141,3,FALSE)</f>
        <v>Point</v>
      </c>
      <c r="H3445" s="120" t="s">
        <v>289</v>
      </c>
      <c r="I3445" s="26" t="s">
        <v>873</v>
      </c>
      <c r="J3445" s="26" t="s">
        <v>1006</v>
      </c>
      <c r="K3445" s="5" t="s">
        <v>977</v>
      </c>
      <c r="L3445" s="5"/>
      <c r="M3445" s="5">
        <v>1</v>
      </c>
      <c r="N3445" s="5" t="s">
        <v>1173</v>
      </c>
    </row>
    <row r="3446" spans="1:14" x14ac:dyDescent="0.35">
      <c r="A3446" s="5" t="s">
        <v>731</v>
      </c>
      <c r="B3446" s="117" t="str">
        <f>IF(ISERROR(VLOOKUP($A3446, Dropdownlisten!$A$3:$F$143, 2, FALSE)), "", VLOOKUP($A3446, Dropdownlisten!$A$3:$F$143, 2, FALSE))</f>
        <v>POI</v>
      </c>
      <c r="C3446" s="117">
        <f>IF(ISERROR(VLOOKUP($A3446, Dropdownlisten!$A$3:$F$143, 3, FALSE)), "", VLOOKUP($A3446, Dropdownlisten!$A$3:$F$143, 3, FALSE))</f>
        <v>3000</v>
      </c>
      <c r="D3446" s="117" t="str">
        <f>IF(ISERROR(VLOOKUP($A3446, Dropdownlisten!$A$3:$F$143, 4, FALSE)), "", VLOOKUP($A3446, Dropdownlisten!$A$3:$F$143, 4, FALSE))</f>
        <v>BildungBetreuung</v>
      </c>
      <c r="E3446" s="117" t="str">
        <f>IF(ISERROR(VLOOKUP($A3446, Dropdownlisten!$A$3:$F$143, 5, FALSE)), "", VLOOKUP($A3446, Dropdownlisten!$A$3:$F$143, 5, FALSE))</f>
        <v>3000_008</v>
      </c>
      <c r="F3446" s="117" t="str">
        <f>IF(ISERROR(VLOOKUP($A3446, Dropdownlisten!$A$3:$F$143, 6, FALSE)), "", VLOOKUP($A3446, Dropdownlisten!$A$3:$F$143, 6, FALSE))</f>
        <v>Volkshochschule</v>
      </c>
      <c r="G3446" s="117" t="str">
        <f>VLOOKUP(E3446,Datenstruktur_fuer_R!$D$2:$F$141,3,FALSE)</f>
        <v>Point</v>
      </c>
      <c r="H3446" s="120" t="s">
        <v>463</v>
      </c>
      <c r="I3446" s="26" t="s">
        <v>873</v>
      </c>
      <c r="J3446" s="26" t="s">
        <v>1006</v>
      </c>
      <c r="K3446" s="5" t="s">
        <v>463</v>
      </c>
      <c r="L3446" s="5"/>
      <c r="M3446" s="5">
        <v>1</v>
      </c>
      <c r="N3446" s="5" t="s">
        <v>1173</v>
      </c>
    </row>
    <row r="3447" spans="1:14" x14ac:dyDescent="0.35">
      <c r="A3447" s="5" t="s">
        <v>731</v>
      </c>
      <c r="B3447" s="117" t="str">
        <f>IF(ISERROR(VLOOKUP($A3447, Dropdownlisten!$A$3:$F$143, 2, FALSE)), "", VLOOKUP($A3447, Dropdownlisten!$A$3:$F$143, 2, FALSE))</f>
        <v>POI</v>
      </c>
      <c r="C3447" s="117">
        <f>IF(ISERROR(VLOOKUP($A3447, Dropdownlisten!$A$3:$F$143, 3, FALSE)), "", VLOOKUP($A3447, Dropdownlisten!$A$3:$F$143, 3, FALSE))</f>
        <v>3000</v>
      </c>
      <c r="D3447" s="117" t="str">
        <f>IF(ISERROR(VLOOKUP($A3447, Dropdownlisten!$A$3:$F$143, 4, FALSE)), "", VLOOKUP($A3447, Dropdownlisten!$A$3:$F$143, 4, FALSE))</f>
        <v>BildungBetreuung</v>
      </c>
      <c r="E3447" s="117" t="str">
        <f>IF(ISERROR(VLOOKUP($A3447, Dropdownlisten!$A$3:$F$143, 5, FALSE)), "", VLOOKUP($A3447, Dropdownlisten!$A$3:$F$143, 5, FALSE))</f>
        <v>3000_008</v>
      </c>
      <c r="F3447" s="117" t="str">
        <f>IF(ISERROR(VLOOKUP($A3447, Dropdownlisten!$A$3:$F$143, 6, FALSE)), "", VLOOKUP($A3447, Dropdownlisten!$A$3:$F$143, 6, FALSE))</f>
        <v>Volkshochschule</v>
      </c>
      <c r="G3447" s="117" t="str">
        <f>VLOOKUP(E3447,Datenstruktur_fuer_R!$D$2:$F$141,3,FALSE)</f>
        <v>Point</v>
      </c>
      <c r="H3447" s="120" t="s">
        <v>689</v>
      </c>
      <c r="I3447" s="26" t="s">
        <v>873</v>
      </c>
      <c r="J3447" s="26" t="s">
        <v>1838</v>
      </c>
      <c r="K3447" s="5"/>
      <c r="L3447" s="5"/>
      <c r="M3447" s="5">
        <v>1</v>
      </c>
      <c r="N3447" s="5" t="s">
        <v>1173</v>
      </c>
    </row>
    <row r="3448" spans="1:14" x14ac:dyDescent="0.35">
      <c r="A3448" s="5" t="s">
        <v>731</v>
      </c>
      <c r="B3448" s="117" t="str">
        <f>IF(ISERROR(VLOOKUP($A3448, Dropdownlisten!$A$3:$F$143, 2, FALSE)), "", VLOOKUP($A3448, Dropdownlisten!$A$3:$F$143, 2, FALSE))</f>
        <v>POI</v>
      </c>
      <c r="C3448" s="117">
        <f>IF(ISERROR(VLOOKUP($A3448, Dropdownlisten!$A$3:$F$143, 3, FALSE)), "", VLOOKUP($A3448, Dropdownlisten!$A$3:$F$143, 3, FALSE))</f>
        <v>3000</v>
      </c>
      <c r="D3448" s="117" t="str">
        <f>IF(ISERROR(VLOOKUP($A3448, Dropdownlisten!$A$3:$F$143, 4, FALSE)), "", VLOOKUP($A3448, Dropdownlisten!$A$3:$F$143, 4, FALSE))</f>
        <v>BildungBetreuung</v>
      </c>
      <c r="E3448" s="117" t="str">
        <f>IF(ISERROR(VLOOKUP($A3448, Dropdownlisten!$A$3:$F$143, 5, FALSE)), "", VLOOKUP($A3448, Dropdownlisten!$A$3:$F$143, 5, FALSE))</f>
        <v>3000_008</v>
      </c>
      <c r="F3448" s="117" t="str">
        <f>IF(ISERROR(VLOOKUP($A3448, Dropdownlisten!$A$3:$F$143, 6, FALSE)), "", VLOOKUP($A3448, Dropdownlisten!$A$3:$F$143, 6, FALSE))</f>
        <v>Volkshochschule</v>
      </c>
      <c r="G3448" s="117" t="str">
        <f>VLOOKUP(E3448,Datenstruktur_fuer_R!$D$2:$F$141,3,FALSE)</f>
        <v>Point</v>
      </c>
      <c r="H3448" s="120" t="s">
        <v>293</v>
      </c>
      <c r="I3448" s="26" t="s">
        <v>873</v>
      </c>
      <c r="J3448" s="26" t="s">
        <v>1838</v>
      </c>
      <c r="K3448" s="5" t="s">
        <v>875</v>
      </c>
      <c r="L3448" s="5"/>
      <c r="M3448" s="5">
        <v>1</v>
      </c>
      <c r="N3448" s="5" t="s">
        <v>1173</v>
      </c>
    </row>
    <row r="3449" spans="1:14" x14ac:dyDescent="0.35">
      <c r="A3449" s="5" t="s">
        <v>731</v>
      </c>
      <c r="B3449" s="117" t="str">
        <f>IF(ISERROR(VLOOKUP($A3449, Dropdownlisten!$A$3:$F$143, 2, FALSE)), "", VLOOKUP($A3449, Dropdownlisten!$A$3:$F$143, 2, FALSE))</f>
        <v>POI</v>
      </c>
      <c r="C3449" s="117">
        <f>IF(ISERROR(VLOOKUP($A3449, Dropdownlisten!$A$3:$F$143, 3, FALSE)), "", VLOOKUP($A3449, Dropdownlisten!$A$3:$F$143, 3, FALSE))</f>
        <v>3000</v>
      </c>
      <c r="D3449" s="117" t="str">
        <f>IF(ISERROR(VLOOKUP($A3449, Dropdownlisten!$A$3:$F$143, 4, FALSE)), "", VLOOKUP($A3449, Dropdownlisten!$A$3:$F$143, 4, FALSE))</f>
        <v>BildungBetreuung</v>
      </c>
      <c r="E3449" s="117" t="str">
        <f>IF(ISERROR(VLOOKUP($A3449, Dropdownlisten!$A$3:$F$143, 5, FALSE)), "", VLOOKUP($A3449, Dropdownlisten!$A$3:$F$143, 5, FALSE))</f>
        <v>3000_008</v>
      </c>
      <c r="F3449" s="117" t="str">
        <f>IF(ISERROR(VLOOKUP($A3449, Dropdownlisten!$A$3:$F$143, 6, FALSE)), "", VLOOKUP($A3449, Dropdownlisten!$A$3:$F$143, 6, FALSE))</f>
        <v>Volkshochschule</v>
      </c>
      <c r="G3449" s="117" t="str">
        <f>VLOOKUP(E3449,Datenstruktur_fuer_R!$D$2:$F$141,3,FALSE)</f>
        <v>Point</v>
      </c>
      <c r="H3449" s="120" t="s">
        <v>290</v>
      </c>
      <c r="I3449" s="26" t="s">
        <v>873</v>
      </c>
      <c r="J3449" s="26" t="s">
        <v>1838</v>
      </c>
      <c r="K3449" s="5" t="s">
        <v>290</v>
      </c>
      <c r="L3449" s="5"/>
      <c r="M3449" s="5">
        <v>1</v>
      </c>
      <c r="N3449" s="5" t="s">
        <v>1173</v>
      </c>
    </row>
    <row r="3450" spans="1:14" x14ac:dyDescent="0.35">
      <c r="A3450" s="5" t="s">
        <v>731</v>
      </c>
      <c r="B3450" s="117" t="str">
        <f>IF(ISERROR(VLOOKUP($A3450, Dropdownlisten!$A$3:$F$143, 2, FALSE)), "", VLOOKUP($A3450, Dropdownlisten!$A$3:$F$143, 2, FALSE))</f>
        <v>POI</v>
      </c>
      <c r="C3450" s="117">
        <f>IF(ISERROR(VLOOKUP($A3450, Dropdownlisten!$A$3:$F$143, 3, FALSE)), "", VLOOKUP($A3450, Dropdownlisten!$A$3:$F$143, 3, FALSE))</f>
        <v>3000</v>
      </c>
      <c r="D3450" s="117" t="str">
        <f>IF(ISERROR(VLOOKUP($A3450, Dropdownlisten!$A$3:$F$143, 4, FALSE)), "", VLOOKUP($A3450, Dropdownlisten!$A$3:$F$143, 4, FALSE))</f>
        <v>BildungBetreuung</v>
      </c>
      <c r="E3450" s="117" t="str">
        <f>IF(ISERROR(VLOOKUP($A3450, Dropdownlisten!$A$3:$F$143, 5, FALSE)), "", VLOOKUP($A3450, Dropdownlisten!$A$3:$F$143, 5, FALSE))</f>
        <v>3000_008</v>
      </c>
      <c r="F3450" s="117" t="str">
        <f>IF(ISERROR(VLOOKUP($A3450, Dropdownlisten!$A$3:$F$143, 6, FALSE)), "", VLOOKUP($A3450, Dropdownlisten!$A$3:$F$143, 6, FALSE))</f>
        <v>Volkshochschule</v>
      </c>
      <c r="G3450" s="117" t="str">
        <f>VLOOKUP(E3450,Datenstruktur_fuer_R!$D$2:$F$141,3,FALSE)</f>
        <v>Point</v>
      </c>
      <c r="H3450" s="120" t="s">
        <v>291</v>
      </c>
      <c r="I3450" s="26" t="s">
        <v>873</v>
      </c>
      <c r="J3450" s="26" t="s">
        <v>1838</v>
      </c>
      <c r="K3450" s="5" t="s">
        <v>874</v>
      </c>
      <c r="L3450" s="5"/>
      <c r="M3450" s="5">
        <v>1</v>
      </c>
      <c r="N3450" s="5" t="s">
        <v>1173</v>
      </c>
    </row>
    <row r="3451" spans="1:14" x14ac:dyDescent="0.35">
      <c r="A3451" s="5" t="s">
        <v>731</v>
      </c>
      <c r="B3451" s="117" t="str">
        <f>IF(ISERROR(VLOOKUP($A3451, Dropdownlisten!$A$3:$F$143, 2, FALSE)), "", VLOOKUP($A3451, Dropdownlisten!$A$3:$F$143, 2, FALSE))</f>
        <v>POI</v>
      </c>
      <c r="C3451" s="117">
        <f>IF(ISERROR(VLOOKUP($A3451, Dropdownlisten!$A$3:$F$143, 3, FALSE)), "", VLOOKUP($A3451, Dropdownlisten!$A$3:$F$143, 3, FALSE))</f>
        <v>3000</v>
      </c>
      <c r="D3451" s="117" t="str">
        <f>IF(ISERROR(VLOOKUP($A3451, Dropdownlisten!$A$3:$F$143, 4, FALSE)), "", VLOOKUP($A3451, Dropdownlisten!$A$3:$F$143, 4, FALSE))</f>
        <v>BildungBetreuung</v>
      </c>
      <c r="E3451" s="117" t="str">
        <f>IF(ISERROR(VLOOKUP($A3451, Dropdownlisten!$A$3:$F$143, 5, FALSE)), "", VLOOKUP($A3451, Dropdownlisten!$A$3:$F$143, 5, FALSE))</f>
        <v>3000_008</v>
      </c>
      <c r="F3451" s="117" t="str">
        <f>IF(ISERROR(VLOOKUP($A3451, Dropdownlisten!$A$3:$F$143, 6, FALSE)), "", VLOOKUP($A3451, Dropdownlisten!$A$3:$F$143, 6, FALSE))</f>
        <v>Volkshochschule</v>
      </c>
      <c r="G3451" s="117" t="str">
        <f>VLOOKUP(E3451,Datenstruktur_fuer_R!$D$2:$F$141,3,FALSE)</f>
        <v>Point</v>
      </c>
      <c r="H3451" s="120" t="s">
        <v>288</v>
      </c>
      <c r="I3451" s="26" t="s">
        <v>873</v>
      </c>
      <c r="J3451" s="26" t="s">
        <v>1838</v>
      </c>
      <c r="K3451" s="5" t="s">
        <v>81</v>
      </c>
      <c r="L3451" s="5"/>
      <c r="M3451" s="5">
        <v>1</v>
      </c>
      <c r="N3451" s="5" t="s">
        <v>1173</v>
      </c>
    </row>
    <row r="3452" spans="1:14" x14ac:dyDescent="0.35">
      <c r="A3452" s="5" t="s">
        <v>731</v>
      </c>
      <c r="B3452" s="117" t="str">
        <f>IF(ISERROR(VLOOKUP($A3452, Dropdownlisten!$A$3:$F$143, 2, FALSE)), "", VLOOKUP($A3452, Dropdownlisten!$A$3:$F$143, 2, FALSE))</f>
        <v>POI</v>
      </c>
      <c r="C3452" s="117">
        <f>IF(ISERROR(VLOOKUP($A3452, Dropdownlisten!$A$3:$F$143, 3, FALSE)), "", VLOOKUP($A3452, Dropdownlisten!$A$3:$F$143, 3, FALSE))</f>
        <v>3000</v>
      </c>
      <c r="D3452" s="117" t="str">
        <f>IF(ISERROR(VLOOKUP($A3452, Dropdownlisten!$A$3:$F$143, 4, FALSE)), "", VLOOKUP($A3452, Dropdownlisten!$A$3:$F$143, 4, FALSE))</f>
        <v>BildungBetreuung</v>
      </c>
      <c r="E3452" s="117" t="str">
        <f>IF(ISERROR(VLOOKUP($A3452, Dropdownlisten!$A$3:$F$143, 5, FALSE)), "", VLOOKUP($A3452, Dropdownlisten!$A$3:$F$143, 5, FALSE))</f>
        <v>3000_008</v>
      </c>
      <c r="F3452" s="117" t="str">
        <f>IF(ISERROR(VLOOKUP($A3452, Dropdownlisten!$A$3:$F$143, 6, FALSE)), "", VLOOKUP($A3452, Dropdownlisten!$A$3:$F$143, 6, FALSE))</f>
        <v>Volkshochschule</v>
      </c>
      <c r="G3452" s="117" t="str">
        <f>VLOOKUP(E3452,Datenstruktur_fuer_R!$D$2:$F$141,3,FALSE)</f>
        <v>Point</v>
      </c>
      <c r="H3452" s="120" t="s">
        <v>289</v>
      </c>
      <c r="I3452" s="26" t="s">
        <v>873</v>
      </c>
      <c r="J3452" s="26" t="s">
        <v>1838</v>
      </c>
      <c r="K3452" s="5" t="s">
        <v>977</v>
      </c>
      <c r="L3452" s="5"/>
      <c r="M3452" s="5">
        <v>1</v>
      </c>
      <c r="N3452" s="5" t="s">
        <v>1173</v>
      </c>
    </row>
    <row r="3453" spans="1:14" x14ac:dyDescent="0.35">
      <c r="A3453" s="5" t="s">
        <v>731</v>
      </c>
      <c r="B3453" s="117" t="str">
        <f>IF(ISERROR(VLOOKUP($A3453, Dropdownlisten!$A$3:$F$143, 2, FALSE)), "", VLOOKUP($A3453, Dropdownlisten!$A$3:$F$143, 2, FALSE))</f>
        <v>POI</v>
      </c>
      <c r="C3453" s="117">
        <f>IF(ISERROR(VLOOKUP($A3453, Dropdownlisten!$A$3:$F$143, 3, FALSE)), "", VLOOKUP($A3453, Dropdownlisten!$A$3:$F$143, 3, FALSE))</f>
        <v>3000</v>
      </c>
      <c r="D3453" s="117" t="str">
        <f>IF(ISERROR(VLOOKUP($A3453, Dropdownlisten!$A$3:$F$143, 4, FALSE)), "", VLOOKUP($A3453, Dropdownlisten!$A$3:$F$143, 4, FALSE))</f>
        <v>BildungBetreuung</v>
      </c>
      <c r="E3453" s="117" t="str">
        <f>IF(ISERROR(VLOOKUP($A3453, Dropdownlisten!$A$3:$F$143, 5, FALSE)), "", VLOOKUP($A3453, Dropdownlisten!$A$3:$F$143, 5, FALSE))</f>
        <v>3000_008</v>
      </c>
      <c r="F3453" s="117" t="str">
        <f>IF(ISERROR(VLOOKUP($A3453, Dropdownlisten!$A$3:$F$143, 6, FALSE)), "", VLOOKUP($A3453, Dropdownlisten!$A$3:$F$143, 6, FALSE))</f>
        <v>Volkshochschule</v>
      </c>
      <c r="G3453" s="117" t="str">
        <f>VLOOKUP(E3453,Datenstruktur_fuer_R!$D$2:$F$141,3,FALSE)</f>
        <v>Point</v>
      </c>
      <c r="H3453" s="120" t="s">
        <v>463</v>
      </c>
      <c r="I3453" s="26" t="s">
        <v>873</v>
      </c>
      <c r="J3453" s="26" t="s">
        <v>1838</v>
      </c>
      <c r="K3453" s="5" t="s">
        <v>463</v>
      </c>
      <c r="L3453" s="5"/>
      <c r="M3453" s="5">
        <v>1</v>
      </c>
      <c r="N3453" s="5" t="s">
        <v>1173</v>
      </c>
    </row>
    <row r="3454" spans="1:14" x14ac:dyDescent="0.35">
      <c r="A3454" s="5" t="s">
        <v>731</v>
      </c>
      <c r="B3454" s="117" t="str">
        <f>IF(ISERROR(VLOOKUP($A3454, Dropdownlisten!$A$3:$F$143, 2, FALSE)), "", VLOOKUP($A3454, Dropdownlisten!$A$3:$F$143, 2, FALSE))</f>
        <v>POI</v>
      </c>
      <c r="C3454" s="117">
        <f>IF(ISERROR(VLOOKUP($A3454, Dropdownlisten!$A$3:$F$143, 3, FALSE)), "", VLOOKUP($A3454, Dropdownlisten!$A$3:$F$143, 3, FALSE))</f>
        <v>3000</v>
      </c>
      <c r="D3454" s="117" t="str">
        <f>IF(ISERROR(VLOOKUP($A3454, Dropdownlisten!$A$3:$F$143, 4, FALSE)), "", VLOOKUP($A3454, Dropdownlisten!$A$3:$F$143, 4, FALSE))</f>
        <v>BildungBetreuung</v>
      </c>
      <c r="E3454" s="117" t="str">
        <f>IF(ISERROR(VLOOKUP($A3454, Dropdownlisten!$A$3:$F$143, 5, FALSE)), "", VLOOKUP($A3454, Dropdownlisten!$A$3:$F$143, 5, FALSE))</f>
        <v>3000_008</v>
      </c>
      <c r="F3454" s="117" t="str">
        <f>IF(ISERROR(VLOOKUP($A3454, Dropdownlisten!$A$3:$F$143, 6, FALSE)), "", VLOOKUP($A3454, Dropdownlisten!$A$3:$F$143, 6, FALSE))</f>
        <v>Volkshochschule</v>
      </c>
      <c r="G3454" s="117" t="str">
        <f>VLOOKUP(E3454,Datenstruktur_fuer_R!$D$2:$F$141,3,FALSE)</f>
        <v>Point</v>
      </c>
      <c r="H3454" s="120" t="s">
        <v>689</v>
      </c>
      <c r="I3454" s="26" t="s">
        <v>873</v>
      </c>
      <c r="J3454" s="26" t="s">
        <v>1839</v>
      </c>
      <c r="K3454" s="5"/>
      <c r="L3454" s="5"/>
      <c r="M3454" s="5">
        <v>1</v>
      </c>
      <c r="N3454" s="5" t="s">
        <v>1173</v>
      </c>
    </row>
    <row r="3455" spans="1:14" x14ac:dyDescent="0.35">
      <c r="A3455" s="5" t="s">
        <v>731</v>
      </c>
      <c r="B3455" s="117" t="str">
        <f>IF(ISERROR(VLOOKUP($A3455, Dropdownlisten!$A$3:$F$143, 2, FALSE)), "", VLOOKUP($A3455, Dropdownlisten!$A$3:$F$143, 2, FALSE))</f>
        <v>POI</v>
      </c>
      <c r="C3455" s="117">
        <f>IF(ISERROR(VLOOKUP($A3455, Dropdownlisten!$A$3:$F$143, 3, FALSE)), "", VLOOKUP($A3455, Dropdownlisten!$A$3:$F$143, 3, FALSE))</f>
        <v>3000</v>
      </c>
      <c r="D3455" s="117" t="str">
        <f>IF(ISERROR(VLOOKUP($A3455, Dropdownlisten!$A$3:$F$143, 4, FALSE)), "", VLOOKUP($A3455, Dropdownlisten!$A$3:$F$143, 4, FALSE))</f>
        <v>BildungBetreuung</v>
      </c>
      <c r="E3455" s="117" t="str">
        <f>IF(ISERROR(VLOOKUP($A3455, Dropdownlisten!$A$3:$F$143, 5, FALSE)), "", VLOOKUP($A3455, Dropdownlisten!$A$3:$F$143, 5, FALSE))</f>
        <v>3000_008</v>
      </c>
      <c r="F3455" s="117" t="str">
        <f>IF(ISERROR(VLOOKUP($A3455, Dropdownlisten!$A$3:$F$143, 6, FALSE)), "", VLOOKUP($A3455, Dropdownlisten!$A$3:$F$143, 6, FALSE))</f>
        <v>Volkshochschule</v>
      </c>
      <c r="G3455" s="117" t="str">
        <f>VLOOKUP(E3455,Datenstruktur_fuer_R!$D$2:$F$141,3,FALSE)</f>
        <v>Point</v>
      </c>
      <c r="H3455" s="120" t="s">
        <v>293</v>
      </c>
      <c r="I3455" s="26" t="s">
        <v>873</v>
      </c>
      <c r="J3455" s="26" t="s">
        <v>1839</v>
      </c>
      <c r="K3455" s="5" t="s">
        <v>875</v>
      </c>
      <c r="L3455" s="5"/>
      <c r="M3455" s="5">
        <v>1</v>
      </c>
      <c r="N3455" s="5" t="s">
        <v>1173</v>
      </c>
    </row>
    <row r="3456" spans="1:14" x14ac:dyDescent="0.35">
      <c r="A3456" s="5" t="s">
        <v>731</v>
      </c>
      <c r="B3456" s="117" t="str">
        <f>IF(ISERROR(VLOOKUP($A3456, Dropdownlisten!$A$3:$F$143, 2, FALSE)), "", VLOOKUP($A3456, Dropdownlisten!$A$3:$F$143, 2, FALSE))</f>
        <v>POI</v>
      </c>
      <c r="C3456" s="117">
        <f>IF(ISERROR(VLOOKUP($A3456, Dropdownlisten!$A$3:$F$143, 3, FALSE)), "", VLOOKUP($A3456, Dropdownlisten!$A$3:$F$143, 3, FALSE))</f>
        <v>3000</v>
      </c>
      <c r="D3456" s="117" t="str">
        <f>IF(ISERROR(VLOOKUP($A3456, Dropdownlisten!$A$3:$F$143, 4, FALSE)), "", VLOOKUP($A3456, Dropdownlisten!$A$3:$F$143, 4, FALSE))</f>
        <v>BildungBetreuung</v>
      </c>
      <c r="E3456" s="117" t="str">
        <f>IF(ISERROR(VLOOKUP($A3456, Dropdownlisten!$A$3:$F$143, 5, FALSE)), "", VLOOKUP($A3456, Dropdownlisten!$A$3:$F$143, 5, FALSE))</f>
        <v>3000_008</v>
      </c>
      <c r="F3456" s="117" t="str">
        <f>IF(ISERROR(VLOOKUP($A3456, Dropdownlisten!$A$3:$F$143, 6, FALSE)), "", VLOOKUP($A3456, Dropdownlisten!$A$3:$F$143, 6, FALSE))</f>
        <v>Volkshochschule</v>
      </c>
      <c r="G3456" s="117" t="str">
        <f>VLOOKUP(E3456,Datenstruktur_fuer_R!$D$2:$F$141,3,FALSE)</f>
        <v>Point</v>
      </c>
      <c r="H3456" s="120" t="s">
        <v>290</v>
      </c>
      <c r="I3456" s="26" t="s">
        <v>873</v>
      </c>
      <c r="J3456" s="26" t="s">
        <v>1839</v>
      </c>
      <c r="K3456" s="5" t="s">
        <v>290</v>
      </c>
      <c r="L3456" s="5"/>
      <c r="M3456" s="5">
        <v>1</v>
      </c>
      <c r="N3456" s="5" t="s">
        <v>1173</v>
      </c>
    </row>
    <row r="3457" spans="1:14" x14ac:dyDescent="0.35">
      <c r="A3457" s="5" t="s">
        <v>731</v>
      </c>
      <c r="B3457" s="117" t="str">
        <f>IF(ISERROR(VLOOKUP($A3457, Dropdownlisten!$A$3:$F$143, 2, FALSE)), "", VLOOKUP($A3457, Dropdownlisten!$A$3:$F$143, 2, FALSE))</f>
        <v>POI</v>
      </c>
      <c r="C3457" s="117">
        <f>IF(ISERROR(VLOOKUP($A3457, Dropdownlisten!$A$3:$F$143, 3, FALSE)), "", VLOOKUP($A3457, Dropdownlisten!$A$3:$F$143, 3, FALSE))</f>
        <v>3000</v>
      </c>
      <c r="D3457" s="117" t="str">
        <f>IF(ISERROR(VLOOKUP($A3457, Dropdownlisten!$A$3:$F$143, 4, FALSE)), "", VLOOKUP($A3457, Dropdownlisten!$A$3:$F$143, 4, FALSE))</f>
        <v>BildungBetreuung</v>
      </c>
      <c r="E3457" s="117" t="str">
        <f>IF(ISERROR(VLOOKUP($A3457, Dropdownlisten!$A$3:$F$143, 5, FALSE)), "", VLOOKUP($A3457, Dropdownlisten!$A$3:$F$143, 5, FALSE))</f>
        <v>3000_008</v>
      </c>
      <c r="F3457" s="117" t="str">
        <f>IF(ISERROR(VLOOKUP($A3457, Dropdownlisten!$A$3:$F$143, 6, FALSE)), "", VLOOKUP($A3457, Dropdownlisten!$A$3:$F$143, 6, FALSE))</f>
        <v>Volkshochschule</v>
      </c>
      <c r="G3457" s="117" t="str">
        <f>VLOOKUP(E3457,Datenstruktur_fuer_R!$D$2:$F$141,3,FALSE)</f>
        <v>Point</v>
      </c>
      <c r="H3457" s="120" t="s">
        <v>291</v>
      </c>
      <c r="I3457" s="26" t="s">
        <v>873</v>
      </c>
      <c r="J3457" s="26" t="s">
        <v>1839</v>
      </c>
      <c r="K3457" s="5" t="s">
        <v>874</v>
      </c>
      <c r="L3457" s="5"/>
      <c r="M3457" s="5">
        <v>1</v>
      </c>
      <c r="N3457" s="5" t="s">
        <v>1173</v>
      </c>
    </row>
    <row r="3458" spans="1:14" x14ac:dyDescent="0.35">
      <c r="A3458" s="5" t="s">
        <v>731</v>
      </c>
      <c r="B3458" s="117" t="str">
        <f>IF(ISERROR(VLOOKUP($A3458, Dropdownlisten!$A$3:$F$143, 2, FALSE)), "", VLOOKUP($A3458, Dropdownlisten!$A$3:$F$143, 2, FALSE))</f>
        <v>POI</v>
      </c>
      <c r="C3458" s="117">
        <f>IF(ISERROR(VLOOKUP($A3458, Dropdownlisten!$A$3:$F$143, 3, FALSE)), "", VLOOKUP($A3458, Dropdownlisten!$A$3:$F$143, 3, FALSE))</f>
        <v>3000</v>
      </c>
      <c r="D3458" s="117" t="str">
        <f>IF(ISERROR(VLOOKUP($A3458, Dropdownlisten!$A$3:$F$143, 4, FALSE)), "", VLOOKUP($A3458, Dropdownlisten!$A$3:$F$143, 4, FALSE))</f>
        <v>BildungBetreuung</v>
      </c>
      <c r="E3458" s="117" t="str">
        <f>IF(ISERROR(VLOOKUP($A3458, Dropdownlisten!$A$3:$F$143, 5, FALSE)), "", VLOOKUP($A3458, Dropdownlisten!$A$3:$F$143, 5, FALSE))</f>
        <v>3000_008</v>
      </c>
      <c r="F3458" s="117" t="str">
        <f>IF(ISERROR(VLOOKUP($A3458, Dropdownlisten!$A$3:$F$143, 6, FALSE)), "", VLOOKUP($A3458, Dropdownlisten!$A$3:$F$143, 6, FALSE))</f>
        <v>Volkshochschule</v>
      </c>
      <c r="G3458" s="117" t="str">
        <f>VLOOKUP(E3458,Datenstruktur_fuer_R!$D$2:$F$141,3,FALSE)</f>
        <v>Point</v>
      </c>
      <c r="H3458" s="120" t="s">
        <v>288</v>
      </c>
      <c r="I3458" s="26" t="s">
        <v>873</v>
      </c>
      <c r="J3458" s="26" t="s">
        <v>1839</v>
      </c>
      <c r="K3458" s="5" t="s">
        <v>81</v>
      </c>
      <c r="L3458" s="5"/>
      <c r="M3458" s="5">
        <v>1</v>
      </c>
      <c r="N3458" s="5" t="s">
        <v>1173</v>
      </c>
    </row>
    <row r="3459" spans="1:14" x14ac:dyDescent="0.35">
      <c r="A3459" s="5" t="s">
        <v>731</v>
      </c>
      <c r="B3459" s="117" t="str">
        <f>IF(ISERROR(VLOOKUP($A3459, Dropdownlisten!$A$3:$F$143, 2, FALSE)), "", VLOOKUP($A3459, Dropdownlisten!$A$3:$F$143, 2, FALSE))</f>
        <v>POI</v>
      </c>
      <c r="C3459" s="117">
        <f>IF(ISERROR(VLOOKUP($A3459, Dropdownlisten!$A$3:$F$143, 3, FALSE)), "", VLOOKUP($A3459, Dropdownlisten!$A$3:$F$143, 3, FALSE))</f>
        <v>3000</v>
      </c>
      <c r="D3459" s="117" t="str">
        <f>IF(ISERROR(VLOOKUP($A3459, Dropdownlisten!$A$3:$F$143, 4, FALSE)), "", VLOOKUP($A3459, Dropdownlisten!$A$3:$F$143, 4, FALSE))</f>
        <v>BildungBetreuung</v>
      </c>
      <c r="E3459" s="117" t="str">
        <f>IF(ISERROR(VLOOKUP($A3459, Dropdownlisten!$A$3:$F$143, 5, FALSE)), "", VLOOKUP($A3459, Dropdownlisten!$A$3:$F$143, 5, FALSE))</f>
        <v>3000_008</v>
      </c>
      <c r="F3459" s="117" t="str">
        <f>IF(ISERROR(VLOOKUP($A3459, Dropdownlisten!$A$3:$F$143, 6, FALSE)), "", VLOOKUP($A3459, Dropdownlisten!$A$3:$F$143, 6, FALSE))</f>
        <v>Volkshochschule</v>
      </c>
      <c r="G3459" s="117" t="str">
        <f>VLOOKUP(E3459,Datenstruktur_fuer_R!$D$2:$F$141,3,FALSE)</f>
        <v>Point</v>
      </c>
      <c r="H3459" s="120" t="s">
        <v>289</v>
      </c>
      <c r="I3459" s="26" t="s">
        <v>873</v>
      </c>
      <c r="J3459" s="26" t="s">
        <v>1839</v>
      </c>
      <c r="K3459" s="5" t="s">
        <v>977</v>
      </c>
      <c r="L3459" s="5"/>
      <c r="M3459" s="5">
        <v>1</v>
      </c>
      <c r="N3459" s="5" t="s">
        <v>1173</v>
      </c>
    </row>
    <row r="3460" spans="1:14" x14ac:dyDescent="0.35">
      <c r="A3460" s="5" t="s">
        <v>731</v>
      </c>
      <c r="B3460" s="117" t="str">
        <f>IF(ISERROR(VLOOKUP($A3460, Dropdownlisten!$A$3:$F$143, 2, FALSE)), "", VLOOKUP($A3460, Dropdownlisten!$A$3:$F$143, 2, FALSE))</f>
        <v>POI</v>
      </c>
      <c r="C3460" s="117">
        <f>IF(ISERROR(VLOOKUP($A3460, Dropdownlisten!$A$3:$F$143, 3, FALSE)), "", VLOOKUP($A3460, Dropdownlisten!$A$3:$F$143, 3, FALSE))</f>
        <v>3000</v>
      </c>
      <c r="D3460" s="117" t="str">
        <f>IF(ISERROR(VLOOKUP($A3460, Dropdownlisten!$A$3:$F$143, 4, FALSE)), "", VLOOKUP($A3460, Dropdownlisten!$A$3:$F$143, 4, FALSE))</f>
        <v>BildungBetreuung</v>
      </c>
      <c r="E3460" s="117" t="str">
        <f>IF(ISERROR(VLOOKUP($A3460, Dropdownlisten!$A$3:$F$143, 5, FALSE)), "", VLOOKUP($A3460, Dropdownlisten!$A$3:$F$143, 5, FALSE))</f>
        <v>3000_008</v>
      </c>
      <c r="F3460" s="117" t="str">
        <f>IF(ISERROR(VLOOKUP($A3460, Dropdownlisten!$A$3:$F$143, 6, FALSE)), "", VLOOKUP($A3460, Dropdownlisten!$A$3:$F$143, 6, FALSE))</f>
        <v>Volkshochschule</v>
      </c>
      <c r="G3460" s="117" t="str">
        <f>VLOOKUP(E3460,Datenstruktur_fuer_R!$D$2:$F$141,3,FALSE)</f>
        <v>Point</v>
      </c>
      <c r="H3460" s="120" t="s">
        <v>463</v>
      </c>
      <c r="I3460" s="26" t="s">
        <v>873</v>
      </c>
      <c r="J3460" s="26" t="s">
        <v>1839</v>
      </c>
      <c r="K3460" s="5" t="s">
        <v>463</v>
      </c>
      <c r="L3460" s="5"/>
      <c r="M3460" s="5">
        <v>1</v>
      </c>
      <c r="N3460" s="5" t="s">
        <v>1173</v>
      </c>
    </row>
    <row r="3461" spans="1:14" x14ac:dyDescent="0.35">
      <c r="A3461" s="5" t="s">
        <v>731</v>
      </c>
      <c r="B3461" s="117" t="str">
        <f>IF(ISERROR(VLOOKUP($A3461, Dropdownlisten!$A$3:$F$143, 2, FALSE)), "", VLOOKUP($A3461, Dropdownlisten!$A$3:$F$143, 2, FALSE))</f>
        <v>POI</v>
      </c>
      <c r="C3461" s="117">
        <f>IF(ISERROR(VLOOKUP($A3461, Dropdownlisten!$A$3:$F$143, 3, FALSE)), "", VLOOKUP($A3461, Dropdownlisten!$A$3:$F$143, 3, FALSE))</f>
        <v>3000</v>
      </c>
      <c r="D3461" s="117" t="str">
        <f>IF(ISERROR(VLOOKUP($A3461, Dropdownlisten!$A$3:$F$143, 4, FALSE)), "", VLOOKUP($A3461, Dropdownlisten!$A$3:$F$143, 4, FALSE))</f>
        <v>BildungBetreuung</v>
      </c>
      <c r="E3461" s="117" t="str">
        <f>IF(ISERROR(VLOOKUP($A3461, Dropdownlisten!$A$3:$F$143, 5, FALSE)), "", VLOOKUP($A3461, Dropdownlisten!$A$3:$F$143, 5, FALSE))</f>
        <v>3000_008</v>
      </c>
      <c r="F3461" s="117" t="str">
        <f>IF(ISERROR(VLOOKUP($A3461, Dropdownlisten!$A$3:$F$143, 6, FALSE)), "", VLOOKUP($A3461, Dropdownlisten!$A$3:$F$143, 6, FALSE))</f>
        <v>Volkshochschule</v>
      </c>
      <c r="G3461" s="117" t="str">
        <f>VLOOKUP(E3461,Datenstruktur_fuer_R!$D$2:$F$141,3,FALSE)</f>
        <v>Point</v>
      </c>
      <c r="H3461" s="120" t="s">
        <v>689</v>
      </c>
      <c r="I3461" s="26" t="s">
        <v>873</v>
      </c>
      <c r="J3461" s="26" t="s">
        <v>1840</v>
      </c>
      <c r="K3461" s="5"/>
      <c r="L3461" s="5"/>
      <c r="M3461" s="5">
        <v>1</v>
      </c>
      <c r="N3461" s="5" t="s">
        <v>1173</v>
      </c>
    </row>
    <row r="3462" spans="1:14" x14ac:dyDescent="0.35">
      <c r="A3462" s="5" t="s">
        <v>731</v>
      </c>
      <c r="B3462" s="117" t="str">
        <f>IF(ISERROR(VLOOKUP($A3462, Dropdownlisten!$A$3:$F$143, 2, FALSE)), "", VLOOKUP($A3462, Dropdownlisten!$A$3:$F$143, 2, FALSE))</f>
        <v>POI</v>
      </c>
      <c r="C3462" s="117">
        <f>IF(ISERROR(VLOOKUP($A3462, Dropdownlisten!$A$3:$F$143, 3, FALSE)), "", VLOOKUP($A3462, Dropdownlisten!$A$3:$F$143, 3, FALSE))</f>
        <v>3000</v>
      </c>
      <c r="D3462" s="117" t="str">
        <f>IF(ISERROR(VLOOKUP($A3462, Dropdownlisten!$A$3:$F$143, 4, FALSE)), "", VLOOKUP($A3462, Dropdownlisten!$A$3:$F$143, 4, FALSE))</f>
        <v>BildungBetreuung</v>
      </c>
      <c r="E3462" s="117" t="str">
        <f>IF(ISERROR(VLOOKUP($A3462, Dropdownlisten!$A$3:$F$143, 5, FALSE)), "", VLOOKUP($A3462, Dropdownlisten!$A$3:$F$143, 5, FALSE))</f>
        <v>3000_008</v>
      </c>
      <c r="F3462" s="117" t="str">
        <f>IF(ISERROR(VLOOKUP($A3462, Dropdownlisten!$A$3:$F$143, 6, FALSE)), "", VLOOKUP($A3462, Dropdownlisten!$A$3:$F$143, 6, FALSE))</f>
        <v>Volkshochschule</v>
      </c>
      <c r="G3462" s="117" t="str">
        <f>VLOOKUP(E3462,Datenstruktur_fuer_R!$D$2:$F$141,3,FALSE)</f>
        <v>Point</v>
      </c>
      <c r="H3462" s="120" t="s">
        <v>293</v>
      </c>
      <c r="I3462" s="26" t="s">
        <v>873</v>
      </c>
      <c r="J3462" s="26" t="s">
        <v>1840</v>
      </c>
      <c r="K3462" s="5" t="s">
        <v>875</v>
      </c>
      <c r="L3462" s="5"/>
      <c r="M3462" s="5">
        <v>1</v>
      </c>
      <c r="N3462" s="5" t="s">
        <v>1173</v>
      </c>
    </row>
    <row r="3463" spans="1:14" x14ac:dyDescent="0.35">
      <c r="A3463" s="5" t="s">
        <v>731</v>
      </c>
      <c r="B3463" s="117" t="str">
        <f>IF(ISERROR(VLOOKUP($A3463, Dropdownlisten!$A$3:$F$143, 2, FALSE)), "", VLOOKUP($A3463, Dropdownlisten!$A$3:$F$143, 2, FALSE))</f>
        <v>POI</v>
      </c>
      <c r="C3463" s="117">
        <f>IF(ISERROR(VLOOKUP($A3463, Dropdownlisten!$A$3:$F$143, 3, FALSE)), "", VLOOKUP($A3463, Dropdownlisten!$A$3:$F$143, 3, FALSE))</f>
        <v>3000</v>
      </c>
      <c r="D3463" s="117" t="str">
        <f>IF(ISERROR(VLOOKUP($A3463, Dropdownlisten!$A$3:$F$143, 4, FALSE)), "", VLOOKUP($A3463, Dropdownlisten!$A$3:$F$143, 4, FALSE))</f>
        <v>BildungBetreuung</v>
      </c>
      <c r="E3463" s="117" t="str">
        <f>IF(ISERROR(VLOOKUP($A3463, Dropdownlisten!$A$3:$F$143, 5, FALSE)), "", VLOOKUP($A3463, Dropdownlisten!$A$3:$F$143, 5, FALSE))</f>
        <v>3000_008</v>
      </c>
      <c r="F3463" s="117" t="str">
        <f>IF(ISERROR(VLOOKUP($A3463, Dropdownlisten!$A$3:$F$143, 6, FALSE)), "", VLOOKUP($A3463, Dropdownlisten!$A$3:$F$143, 6, FALSE))</f>
        <v>Volkshochschule</v>
      </c>
      <c r="G3463" s="117" t="str">
        <f>VLOOKUP(E3463,Datenstruktur_fuer_R!$D$2:$F$141,3,FALSE)</f>
        <v>Point</v>
      </c>
      <c r="H3463" s="120" t="s">
        <v>290</v>
      </c>
      <c r="I3463" s="26" t="s">
        <v>873</v>
      </c>
      <c r="J3463" s="26" t="s">
        <v>1840</v>
      </c>
      <c r="K3463" s="5" t="s">
        <v>290</v>
      </c>
      <c r="L3463" s="5"/>
      <c r="M3463" s="5">
        <v>1</v>
      </c>
      <c r="N3463" s="5" t="s">
        <v>1173</v>
      </c>
    </row>
    <row r="3464" spans="1:14" x14ac:dyDescent="0.35">
      <c r="A3464" s="5" t="s">
        <v>731</v>
      </c>
      <c r="B3464" s="117" t="str">
        <f>IF(ISERROR(VLOOKUP($A3464, Dropdownlisten!$A$3:$F$143, 2, FALSE)), "", VLOOKUP($A3464, Dropdownlisten!$A$3:$F$143, 2, FALSE))</f>
        <v>POI</v>
      </c>
      <c r="C3464" s="117">
        <f>IF(ISERROR(VLOOKUP($A3464, Dropdownlisten!$A$3:$F$143, 3, FALSE)), "", VLOOKUP($A3464, Dropdownlisten!$A$3:$F$143, 3, FALSE))</f>
        <v>3000</v>
      </c>
      <c r="D3464" s="117" t="str">
        <f>IF(ISERROR(VLOOKUP($A3464, Dropdownlisten!$A$3:$F$143, 4, FALSE)), "", VLOOKUP($A3464, Dropdownlisten!$A$3:$F$143, 4, FALSE))</f>
        <v>BildungBetreuung</v>
      </c>
      <c r="E3464" s="117" t="str">
        <f>IF(ISERROR(VLOOKUP($A3464, Dropdownlisten!$A$3:$F$143, 5, FALSE)), "", VLOOKUP($A3464, Dropdownlisten!$A$3:$F$143, 5, FALSE))</f>
        <v>3000_008</v>
      </c>
      <c r="F3464" s="117" t="str">
        <f>IF(ISERROR(VLOOKUP($A3464, Dropdownlisten!$A$3:$F$143, 6, FALSE)), "", VLOOKUP($A3464, Dropdownlisten!$A$3:$F$143, 6, FALSE))</f>
        <v>Volkshochschule</v>
      </c>
      <c r="G3464" s="117" t="str">
        <f>VLOOKUP(E3464,Datenstruktur_fuer_R!$D$2:$F$141,3,FALSE)</f>
        <v>Point</v>
      </c>
      <c r="H3464" s="120" t="s">
        <v>291</v>
      </c>
      <c r="I3464" s="26" t="s">
        <v>873</v>
      </c>
      <c r="J3464" s="26" t="s">
        <v>1840</v>
      </c>
      <c r="K3464" s="5" t="s">
        <v>874</v>
      </c>
      <c r="L3464" s="5"/>
      <c r="M3464" s="5">
        <v>1</v>
      </c>
      <c r="N3464" s="5" t="s">
        <v>1173</v>
      </c>
    </row>
    <row r="3465" spans="1:14" x14ac:dyDescent="0.35">
      <c r="A3465" s="5" t="s">
        <v>731</v>
      </c>
      <c r="B3465" s="117" t="str">
        <f>IF(ISERROR(VLOOKUP($A3465, Dropdownlisten!$A$3:$F$143, 2, FALSE)), "", VLOOKUP($A3465, Dropdownlisten!$A$3:$F$143, 2, FALSE))</f>
        <v>POI</v>
      </c>
      <c r="C3465" s="117">
        <f>IF(ISERROR(VLOOKUP($A3465, Dropdownlisten!$A$3:$F$143, 3, FALSE)), "", VLOOKUP($A3465, Dropdownlisten!$A$3:$F$143, 3, FALSE))</f>
        <v>3000</v>
      </c>
      <c r="D3465" s="117" t="str">
        <f>IF(ISERROR(VLOOKUP($A3465, Dropdownlisten!$A$3:$F$143, 4, FALSE)), "", VLOOKUP($A3465, Dropdownlisten!$A$3:$F$143, 4, FALSE))</f>
        <v>BildungBetreuung</v>
      </c>
      <c r="E3465" s="117" t="str">
        <f>IF(ISERROR(VLOOKUP($A3465, Dropdownlisten!$A$3:$F$143, 5, FALSE)), "", VLOOKUP($A3465, Dropdownlisten!$A$3:$F$143, 5, FALSE))</f>
        <v>3000_008</v>
      </c>
      <c r="F3465" s="117" t="str">
        <f>IF(ISERROR(VLOOKUP($A3465, Dropdownlisten!$A$3:$F$143, 6, FALSE)), "", VLOOKUP($A3465, Dropdownlisten!$A$3:$F$143, 6, FALSE))</f>
        <v>Volkshochschule</v>
      </c>
      <c r="G3465" s="117" t="str">
        <f>VLOOKUP(E3465,Datenstruktur_fuer_R!$D$2:$F$141,3,FALSE)</f>
        <v>Point</v>
      </c>
      <c r="H3465" s="120" t="s">
        <v>288</v>
      </c>
      <c r="I3465" s="26" t="s">
        <v>873</v>
      </c>
      <c r="J3465" s="26" t="s">
        <v>1840</v>
      </c>
      <c r="K3465" s="5" t="s">
        <v>81</v>
      </c>
      <c r="L3465" s="5"/>
      <c r="M3465" s="5">
        <v>1</v>
      </c>
      <c r="N3465" s="5" t="s">
        <v>1173</v>
      </c>
    </row>
    <row r="3466" spans="1:14" x14ac:dyDescent="0.35">
      <c r="A3466" s="5" t="s">
        <v>731</v>
      </c>
      <c r="B3466" s="117" t="str">
        <f>IF(ISERROR(VLOOKUP($A3466, Dropdownlisten!$A$3:$F$143, 2, FALSE)), "", VLOOKUP($A3466, Dropdownlisten!$A$3:$F$143, 2, FALSE))</f>
        <v>POI</v>
      </c>
      <c r="C3466" s="117">
        <f>IF(ISERROR(VLOOKUP($A3466, Dropdownlisten!$A$3:$F$143, 3, FALSE)), "", VLOOKUP($A3466, Dropdownlisten!$A$3:$F$143, 3, FALSE))</f>
        <v>3000</v>
      </c>
      <c r="D3466" s="117" t="str">
        <f>IF(ISERROR(VLOOKUP($A3466, Dropdownlisten!$A$3:$F$143, 4, FALSE)), "", VLOOKUP($A3466, Dropdownlisten!$A$3:$F$143, 4, FALSE))</f>
        <v>BildungBetreuung</v>
      </c>
      <c r="E3466" s="117" t="str">
        <f>IF(ISERROR(VLOOKUP($A3466, Dropdownlisten!$A$3:$F$143, 5, FALSE)), "", VLOOKUP($A3466, Dropdownlisten!$A$3:$F$143, 5, FALSE))</f>
        <v>3000_008</v>
      </c>
      <c r="F3466" s="117" t="str">
        <f>IF(ISERROR(VLOOKUP($A3466, Dropdownlisten!$A$3:$F$143, 6, FALSE)), "", VLOOKUP($A3466, Dropdownlisten!$A$3:$F$143, 6, FALSE))</f>
        <v>Volkshochschule</v>
      </c>
      <c r="G3466" s="117" t="str">
        <f>VLOOKUP(E3466,Datenstruktur_fuer_R!$D$2:$F$141,3,FALSE)</f>
        <v>Point</v>
      </c>
      <c r="H3466" s="120" t="s">
        <v>289</v>
      </c>
      <c r="I3466" s="26" t="s">
        <v>873</v>
      </c>
      <c r="J3466" s="26" t="s">
        <v>1840</v>
      </c>
      <c r="K3466" s="5" t="s">
        <v>977</v>
      </c>
      <c r="L3466" s="5"/>
      <c r="M3466" s="5">
        <v>1</v>
      </c>
      <c r="N3466" s="5" t="s">
        <v>1173</v>
      </c>
    </row>
    <row r="3467" spans="1:14" x14ac:dyDescent="0.35">
      <c r="A3467" s="5" t="s">
        <v>731</v>
      </c>
      <c r="B3467" s="117" t="str">
        <f>IF(ISERROR(VLOOKUP($A3467, Dropdownlisten!$A$3:$F$143, 2, FALSE)), "", VLOOKUP($A3467, Dropdownlisten!$A$3:$F$143, 2, FALSE))</f>
        <v>POI</v>
      </c>
      <c r="C3467" s="117">
        <f>IF(ISERROR(VLOOKUP($A3467, Dropdownlisten!$A$3:$F$143, 3, FALSE)), "", VLOOKUP($A3467, Dropdownlisten!$A$3:$F$143, 3, FALSE))</f>
        <v>3000</v>
      </c>
      <c r="D3467" s="117" t="str">
        <f>IF(ISERROR(VLOOKUP($A3467, Dropdownlisten!$A$3:$F$143, 4, FALSE)), "", VLOOKUP($A3467, Dropdownlisten!$A$3:$F$143, 4, FALSE))</f>
        <v>BildungBetreuung</v>
      </c>
      <c r="E3467" s="117" t="str">
        <f>IF(ISERROR(VLOOKUP($A3467, Dropdownlisten!$A$3:$F$143, 5, FALSE)), "", VLOOKUP($A3467, Dropdownlisten!$A$3:$F$143, 5, FALSE))</f>
        <v>3000_008</v>
      </c>
      <c r="F3467" s="117" t="str">
        <f>IF(ISERROR(VLOOKUP($A3467, Dropdownlisten!$A$3:$F$143, 6, FALSE)), "", VLOOKUP($A3467, Dropdownlisten!$A$3:$F$143, 6, FALSE))</f>
        <v>Volkshochschule</v>
      </c>
      <c r="G3467" s="117" t="str">
        <f>VLOOKUP(E3467,Datenstruktur_fuer_R!$D$2:$F$141,3,FALSE)</f>
        <v>Point</v>
      </c>
      <c r="H3467" s="120" t="s">
        <v>463</v>
      </c>
      <c r="I3467" s="26" t="s">
        <v>873</v>
      </c>
      <c r="J3467" s="26" t="s">
        <v>1840</v>
      </c>
      <c r="K3467" s="5" t="s">
        <v>463</v>
      </c>
      <c r="L3467" s="5"/>
      <c r="M3467" s="5">
        <v>1</v>
      </c>
      <c r="N3467" s="5" t="s">
        <v>1173</v>
      </c>
    </row>
    <row r="3468" spans="1:14" x14ac:dyDescent="0.35">
      <c r="A3468" s="5" t="s">
        <v>735</v>
      </c>
      <c r="B3468" s="117" t="str">
        <f>IF(ISERROR(VLOOKUP($A3468, Dropdownlisten!$A$3:$F$143, 2, FALSE)), "", VLOOKUP($A3468, Dropdownlisten!$A$3:$F$143, 2, FALSE))</f>
        <v>POI</v>
      </c>
      <c r="C3468" s="117">
        <f>IF(ISERROR(VLOOKUP($A3468, Dropdownlisten!$A$3:$F$143, 3, FALSE)), "", VLOOKUP($A3468, Dropdownlisten!$A$3:$F$143, 3, FALSE))</f>
        <v>7000</v>
      </c>
      <c r="D3468" s="117" t="str">
        <f>IF(ISERROR(VLOOKUP($A3468, Dropdownlisten!$A$3:$F$143, 4, FALSE)), "", VLOOKUP($A3468, Dropdownlisten!$A$3:$F$143, 4, FALSE))</f>
        <v>EinkaufenDienstleistung</v>
      </c>
      <c r="E3468" s="117" t="str">
        <f>IF(ISERROR(VLOOKUP($A3468, Dropdownlisten!$A$3:$F$143, 5, FALSE)), "", VLOOKUP($A3468, Dropdownlisten!$A$3:$F$143, 5, FALSE))</f>
        <v>7000_010</v>
      </c>
      <c r="F3468" s="117" t="str">
        <f>IF(ISERROR(VLOOKUP($A3468, Dropdownlisten!$A$3:$F$143, 6, FALSE)), "", VLOOKUP($A3468, Dropdownlisten!$A$3:$F$143, 6, FALSE))</f>
        <v>Wochenmarkt</v>
      </c>
      <c r="G3468" s="117" t="str">
        <f>VLOOKUP(E3468,Datenstruktur_fuer_R!$D$2:$F$141,3,FALSE)</f>
        <v>Point</v>
      </c>
      <c r="H3468" s="120" t="s">
        <v>689</v>
      </c>
      <c r="I3468" s="26" t="s">
        <v>873</v>
      </c>
      <c r="J3468" s="26" t="s">
        <v>1841</v>
      </c>
      <c r="K3468" s="5"/>
      <c r="L3468" s="5"/>
      <c r="M3468" s="5">
        <v>1</v>
      </c>
      <c r="N3468" s="5" t="s">
        <v>1173</v>
      </c>
    </row>
    <row r="3469" spans="1:14" x14ac:dyDescent="0.35">
      <c r="A3469" s="5" t="s">
        <v>735</v>
      </c>
      <c r="B3469" s="117" t="str">
        <f>IF(ISERROR(VLOOKUP($A3469, Dropdownlisten!$A$3:$F$143, 2, FALSE)), "", VLOOKUP($A3469, Dropdownlisten!$A$3:$F$143, 2, FALSE))</f>
        <v>POI</v>
      </c>
      <c r="C3469" s="117">
        <f>IF(ISERROR(VLOOKUP($A3469, Dropdownlisten!$A$3:$F$143, 3, FALSE)), "", VLOOKUP($A3469, Dropdownlisten!$A$3:$F$143, 3, FALSE))</f>
        <v>7000</v>
      </c>
      <c r="D3469" s="117" t="str">
        <f>IF(ISERROR(VLOOKUP($A3469, Dropdownlisten!$A$3:$F$143, 4, FALSE)), "", VLOOKUP($A3469, Dropdownlisten!$A$3:$F$143, 4, FALSE))</f>
        <v>EinkaufenDienstleistung</v>
      </c>
      <c r="E3469" s="117" t="str">
        <f>IF(ISERROR(VLOOKUP($A3469, Dropdownlisten!$A$3:$F$143, 5, FALSE)), "", VLOOKUP($A3469, Dropdownlisten!$A$3:$F$143, 5, FALSE))</f>
        <v>7000_010</v>
      </c>
      <c r="F3469" s="117" t="str">
        <f>IF(ISERROR(VLOOKUP($A3469, Dropdownlisten!$A$3:$F$143, 6, FALSE)), "", VLOOKUP($A3469, Dropdownlisten!$A$3:$F$143, 6, FALSE))</f>
        <v>Wochenmarkt</v>
      </c>
      <c r="G3469" s="117" t="str">
        <f>VLOOKUP(E3469,Datenstruktur_fuer_R!$D$2:$F$141,3,FALSE)</f>
        <v>Point</v>
      </c>
      <c r="H3469" s="120" t="s">
        <v>290</v>
      </c>
      <c r="I3469" s="26" t="s">
        <v>873</v>
      </c>
      <c r="J3469" s="26" t="s">
        <v>1841</v>
      </c>
      <c r="K3469" s="5" t="s">
        <v>290</v>
      </c>
      <c r="L3469" s="5"/>
      <c r="M3469" s="5">
        <v>1</v>
      </c>
      <c r="N3469" s="5" t="s">
        <v>1173</v>
      </c>
    </row>
    <row r="3470" spans="1:14" x14ac:dyDescent="0.35">
      <c r="A3470" s="5" t="s">
        <v>735</v>
      </c>
      <c r="B3470" s="117" t="str">
        <f>IF(ISERROR(VLOOKUP($A3470, Dropdownlisten!$A$3:$F$143, 2, FALSE)), "", VLOOKUP($A3470, Dropdownlisten!$A$3:$F$143, 2, FALSE))</f>
        <v>POI</v>
      </c>
      <c r="C3470" s="117">
        <f>IF(ISERROR(VLOOKUP($A3470, Dropdownlisten!$A$3:$F$143, 3, FALSE)), "", VLOOKUP($A3470, Dropdownlisten!$A$3:$F$143, 3, FALSE))</f>
        <v>7000</v>
      </c>
      <c r="D3470" s="117" t="str">
        <f>IF(ISERROR(VLOOKUP($A3470, Dropdownlisten!$A$3:$F$143, 4, FALSE)), "", VLOOKUP($A3470, Dropdownlisten!$A$3:$F$143, 4, FALSE))</f>
        <v>EinkaufenDienstleistung</v>
      </c>
      <c r="E3470" s="117" t="str">
        <f>IF(ISERROR(VLOOKUP($A3470, Dropdownlisten!$A$3:$F$143, 5, FALSE)), "", VLOOKUP($A3470, Dropdownlisten!$A$3:$F$143, 5, FALSE))</f>
        <v>7000_010</v>
      </c>
      <c r="F3470" s="117" t="str">
        <f>IF(ISERROR(VLOOKUP($A3470, Dropdownlisten!$A$3:$F$143, 6, FALSE)), "", VLOOKUP($A3470, Dropdownlisten!$A$3:$F$143, 6, FALSE))</f>
        <v>Wochenmarkt</v>
      </c>
      <c r="G3470" s="117" t="str">
        <f>VLOOKUP(E3470,Datenstruktur_fuer_R!$D$2:$F$141,3,FALSE)</f>
        <v>Point</v>
      </c>
      <c r="H3470" s="120" t="s">
        <v>291</v>
      </c>
      <c r="I3470" s="26" t="s">
        <v>873</v>
      </c>
      <c r="J3470" s="26" t="s">
        <v>1841</v>
      </c>
      <c r="K3470" s="5" t="s">
        <v>874</v>
      </c>
      <c r="L3470" s="5"/>
      <c r="M3470" s="5">
        <v>1</v>
      </c>
      <c r="N3470" s="5" t="s">
        <v>1173</v>
      </c>
    </row>
    <row r="3471" spans="1:14" x14ac:dyDescent="0.35">
      <c r="A3471" s="5" t="s">
        <v>735</v>
      </c>
      <c r="B3471" s="117" t="str">
        <f>IF(ISERROR(VLOOKUP($A3471, Dropdownlisten!$A$3:$F$143, 2, FALSE)), "", VLOOKUP($A3471, Dropdownlisten!$A$3:$F$143, 2, FALSE))</f>
        <v>POI</v>
      </c>
      <c r="C3471" s="117">
        <f>IF(ISERROR(VLOOKUP($A3471, Dropdownlisten!$A$3:$F$143, 3, FALSE)), "", VLOOKUP($A3471, Dropdownlisten!$A$3:$F$143, 3, FALSE))</f>
        <v>7000</v>
      </c>
      <c r="D3471" s="117" t="str">
        <f>IF(ISERROR(VLOOKUP($A3471, Dropdownlisten!$A$3:$F$143, 4, FALSE)), "", VLOOKUP($A3471, Dropdownlisten!$A$3:$F$143, 4, FALSE))</f>
        <v>EinkaufenDienstleistung</v>
      </c>
      <c r="E3471" s="117" t="str">
        <f>IF(ISERROR(VLOOKUP($A3471, Dropdownlisten!$A$3:$F$143, 5, FALSE)), "", VLOOKUP($A3471, Dropdownlisten!$A$3:$F$143, 5, FALSE))</f>
        <v>7000_010</v>
      </c>
      <c r="F3471" s="117" t="str">
        <f>IF(ISERROR(VLOOKUP($A3471, Dropdownlisten!$A$3:$F$143, 6, FALSE)), "", VLOOKUP($A3471, Dropdownlisten!$A$3:$F$143, 6, FALSE))</f>
        <v>Wochenmarkt</v>
      </c>
      <c r="G3471" s="117" t="str">
        <f>VLOOKUP(E3471,Datenstruktur_fuer_R!$D$2:$F$141,3,FALSE)</f>
        <v>Point</v>
      </c>
      <c r="H3471" s="120" t="s">
        <v>288</v>
      </c>
      <c r="I3471" s="26" t="s">
        <v>873</v>
      </c>
      <c r="J3471" s="26" t="s">
        <v>1841</v>
      </c>
      <c r="K3471" s="5" t="s">
        <v>81</v>
      </c>
      <c r="L3471" s="5"/>
      <c r="M3471" s="5">
        <v>1</v>
      </c>
      <c r="N3471" s="5" t="s">
        <v>1173</v>
      </c>
    </row>
    <row r="3472" spans="1:14" x14ac:dyDescent="0.35">
      <c r="A3472" s="5" t="s">
        <v>735</v>
      </c>
      <c r="B3472" s="117" t="str">
        <f>IF(ISERROR(VLOOKUP($A3472, Dropdownlisten!$A$3:$F$143, 2, FALSE)), "", VLOOKUP($A3472, Dropdownlisten!$A$3:$F$143, 2, FALSE))</f>
        <v>POI</v>
      </c>
      <c r="C3472" s="117">
        <f>IF(ISERROR(VLOOKUP($A3472, Dropdownlisten!$A$3:$F$143, 3, FALSE)), "", VLOOKUP($A3472, Dropdownlisten!$A$3:$F$143, 3, FALSE))</f>
        <v>7000</v>
      </c>
      <c r="D3472" s="117" t="str">
        <f>IF(ISERROR(VLOOKUP($A3472, Dropdownlisten!$A$3:$F$143, 4, FALSE)), "", VLOOKUP($A3472, Dropdownlisten!$A$3:$F$143, 4, FALSE))</f>
        <v>EinkaufenDienstleistung</v>
      </c>
      <c r="E3472" s="117" t="str">
        <f>IF(ISERROR(VLOOKUP($A3472, Dropdownlisten!$A$3:$F$143, 5, FALSE)), "", VLOOKUP($A3472, Dropdownlisten!$A$3:$F$143, 5, FALSE))</f>
        <v>7000_010</v>
      </c>
      <c r="F3472" s="117" t="str">
        <f>IF(ISERROR(VLOOKUP($A3472, Dropdownlisten!$A$3:$F$143, 6, FALSE)), "", VLOOKUP($A3472, Dropdownlisten!$A$3:$F$143, 6, FALSE))</f>
        <v>Wochenmarkt</v>
      </c>
      <c r="G3472" s="117" t="str">
        <f>VLOOKUP(E3472,Datenstruktur_fuer_R!$D$2:$F$141,3,FALSE)</f>
        <v>Point</v>
      </c>
      <c r="H3472" s="120" t="s">
        <v>293</v>
      </c>
      <c r="I3472" s="26" t="s">
        <v>873</v>
      </c>
      <c r="J3472" s="26" t="s">
        <v>1841</v>
      </c>
      <c r="K3472" s="5" t="s">
        <v>875</v>
      </c>
      <c r="L3472" s="5"/>
      <c r="M3472" s="5">
        <v>1</v>
      </c>
      <c r="N3472" s="5" t="s">
        <v>1173</v>
      </c>
    </row>
    <row r="3473" spans="1:14" x14ac:dyDescent="0.35">
      <c r="A3473" s="5" t="s">
        <v>676</v>
      </c>
      <c r="B3473" s="117" t="str">
        <f>IF(ISERROR(VLOOKUP($A3473, Dropdownlisten!$A$3:$F$143, 2, FALSE)), "", VLOOKUP($A3473, Dropdownlisten!$A$3:$F$143, 2, FALSE))</f>
        <v>POI</v>
      </c>
      <c r="C3473" s="117">
        <f>IF(ISERROR(VLOOKUP($A3473, Dropdownlisten!$A$3:$F$143, 3, FALSE)), "", VLOOKUP($A3473, Dropdownlisten!$A$3:$F$143, 3, FALSE))</f>
        <v>1000</v>
      </c>
      <c r="D3473" s="117" t="str">
        <f>IF(ISERROR(VLOOKUP($A3473, Dropdownlisten!$A$3:$F$143, 4, FALSE)), "", VLOOKUP($A3473, Dropdownlisten!$A$3:$F$143, 4, FALSE))</f>
        <v>Grundversorgung</v>
      </c>
      <c r="E3473" s="117" t="str">
        <f>IF(ISERROR(VLOOKUP($A3473, Dropdownlisten!$A$3:$F$143, 5, FALSE)), "", VLOOKUP($A3473, Dropdownlisten!$A$3:$F$143, 5, FALSE))</f>
        <v>1000_001</v>
      </c>
      <c r="F3473" s="117" t="str">
        <f>IF(ISERROR(VLOOKUP($A3473, Dropdownlisten!$A$3:$F$143, 6, FALSE)), "", VLOOKUP($A3473, Dropdownlisten!$A$3:$F$143, 6, FALSE))</f>
        <v>Feuerwehr</v>
      </c>
      <c r="G3473" s="117" t="str">
        <f>VLOOKUP(E3473,Datenstruktur_fuer_R!$D$2:$F$141,3,FALSE)</f>
        <v>Point</v>
      </c>
      <c r="H3473" s="120" t="s">
        <v>689</v>
      </c>
      <c r="I3473" s="26" t="s">
        <v>873</v>
      </c>
      <c r="J3473" s="26" t="s">
        <v>1842</v>
      </c>
      <c r="K3473" s="5"/>
      <c r="L3473" s="5"/>
      <c r="M3473" s="5">
        <v>1</v>
      </c>
      <c r="N3473" s="5" t="s">
        <v>1173</v>
      </c>
    </row>
    <row r="3474" spans="1:14" x14ac:dyDescent="0.35">
      <c r="A3474" s="5" t="s">
        <v>676</v>
      </c>
      <c r="B3474" s="117" t="str">
        <f>IF(ISERROR(VLOOKUP($A3474, Dropdownlisten!$A$3:$F$143, 2, FALSE)), "", VLOOKUP($A3474, Dropdownlisten!$A$3:$F$143, 2, FALSE))</f>
        <v>POI</v>
      </c>
      <c r="C3474" s="117">
        <f>IF(ISERROR(VLOOKUP($A3474, Dropdownlisten!$A$3:$F$143, 3, FALSE)), "", VLOOKUP($A3474, Dropdownlisten!$A$3:$F$143, 3, FALSE))</f>
        <v>1000</v>
      </c>
      <c r="D3474" s="117" t="str">
        <f>IF(ISERROR(VLOOKUP($A3474, Dropdownlisten!$A$3:$F$143, 4, FALSE)), "", VLOOKUP($A3474, Dropdownlisten!$A$3:$F$143, 4, FALSE))</f>
        <v>Grundversorgung</v>
      </c>
      <c r="E3474" s="117" t="str">
        <f>IF(ISERROR(VLOOKUP($A3474, Dropdownlisten!$A$3:$F$143, 5, FALSE)), "", VLOOKUP($A3474, Dropdownlisten!$A$3:$F$143, 5, FALSE))</f>
        <v>1000_001</v>
      </c>
      <c r="F3474" s="117" t="str">
        <f>IF(ISERROR(VLOOKUP($A3474, Dropdownlisten!$A$3:$F$143, 6, FALSE)), "", VLOOKUP($A3474, Dropdownlisten!$A$3:$F$143, 6, FALSE))</f>
        <v>Feuerwehr</v>
      </c>
      <c r="G3474" s="117" t="str">
        <f>VLOOKUP(E3474,Datenstruktur_fuer_R!$D$2:$F$141,3,FALSE)</f>
        <v>Point</v>
      </c>
      <c r="H3474" s="120" t="s">
        <v>293</v>
      </c>
      <c r="I3474" s="26" t="s">
        <v>873</v>
      </c>
      <c r="J3474" s="26" t="s">
        <v>1842</v>
      </c>
      <c r="K3474" s="5" t="s">
        <v>875</v>
      </c>
      <c r="L3474" s="5"/>
      <c r="M3474" s="5">
        <v>1</v>
      </c>
      <c r="N3474" s="5" t="s">
        <v>1173</v>
      </c>
    </row>
    <row r="3475" spans="1:14" x14ac:dyDescent="0.35">
      <c r="A3475" s="5" t="s">
        <v>676</v>
      </c>
      <c r="B3475" s="117" t="str">
        <f>IF(ISERROR(VLOOKUP($A3475, Dropdownlisten!$A$3:$F$143, 2, FALSE)), "", VLOOKUP($A3475, Dropdownlisten!$A$3:$F$143, 2, FALSE))</f>
        <v>POI</v>
      </c>
      <c r="C3475" s="117">
        <f>IF(ISERROR(VLOOKUP($A3475, Dropdownlisten!$A$3:$F$143, 3, FALSE)), "", VLOOKUP($A3475, Dropdownlisten!$A$3:$F$143, 3, FALSE))</f>
        <v>1000</v>
      </c>
      <c r="D3475" s="117" t="str">
        <f>IF(ISERROR(VLOOKUP($A3475, Dropdownlisten!$A$3:$F$143, 4, FALSE)), "", VLOOKUP($A3475, Dropdownlisten!$A$3:$F$143, 4, FALSE))</f>
        <v>Grundversorgung</v>
      </c>
      <c r="E3475" s="117" t="str">
        <f>IF(ISERROR(VLOOKUP($A3475, Dropdownlisten!$A$3:$F$143, 5, FALSE)), "", VLOOKUP($A3475, Dropdownlisten!$A$3:$F$143, 5, FALSE))</f>
        <v>1000_001</v>
      </c>
      <c r="F3475" s="117" t="str">
        <f>IF(ISERROR(VLOOKUP($A3475, Dropdownlisten!$A$3:$F$143, 6, FALSE)), "", VLOOKUP($A3475, Dropdownlisten!$A$3:$F$143, 6, FALSE))</f>
        <v>Feuerwehr</v>
      </c>
      <c r="G3475" s="117" t="str">
        <f>VLOOKUP(E3475,Datenstruktur_fuer_R!$D$2:$F$141,3,FALSE)</f>
        <v>Point</v>
      </c>
      <c r="H3475" s="120" t="s">
        <v>290</v>
      </c>
      <c r="I3475" s="26" t="s">
        <v>873</v>
      </c>
      <c r="J3475" s="26" t="s">
        <v>1842</v>
      </c>
      <c r="K3475" s="5" t="s">
        <v>290</v>
      </c>
      <c r="L3475" s="5"/>
      <c r="M3475" s="5">
        <v>1</v>
      </c>
      <c r="N3475" s="5" t="s">
        <v>1173</v>
      </c>
    </row>
    <row r="3476" spans="1:14" x14ac:dyDescent="0.35">
      <c r="A3476" s="5" t="s">
        <v>676</v>
      </c>
      <c r="B3476" s="117" t="str">
        <f>IF(ISERROR(VLOOKUP($A3476, Dropdownlisten!$A$3:$F$143, 2, FALSE)), "", VLOOKUP($A3476, Dropdownlisten!$A$3:$F$143, 2, FALSE))</f>
        <v>POI</v>
      </c>
      <c r="C3476" s="117">
        <f>IF(ISERROR(VLOOKUP($A3476, Dropdownlisten!$A$3:$F$143, 3, FALSE)), "", VLOOKUP($A3476, Dropdownlisten!$A$3:$F$143, 3, FALSE))</f>
        <v>1000</v>
      </c>
      <c r="D3476" s="117" t="str">
        <f>IF(ISERROR(VLOOKUP($A3476, Dropdownlisten!$A$3:$F$143, 4, FALSE)), "", VLOOKUP($A3476, Dropdownlisten!$A$3:$F$143, 4, FALSE))</f>
        <v>Grundversorgung</v>
      </c>
      <c r="E3476" s="117" t="str">
        <f>IF(ISERROR(VLOOKUP($A3476, Dropdownlisten!$A$3:$F$143, 5, FALSE)), "", VLOOKUP($A3476, Dropdownlisten!$A$3:$F$143, 5, FALSE))</f>
        <v>1000_001</v>
      </c>
      <c r="F3476" s="117" t="str">
        <f>IF(ISERROR(VLOOKUP($A3476, Dropdownlisten!$A$3:$F$143, 6, FALSE)), "", VLOOKUP($A3476, Dropdownlisten!$A$3:$F$143, 6, FALSE))</f>
        <v>Feuerwehr</v>
      </c>
      <c r="G3476" s="117" t="str">
        <f>VLOOKUP(E3476,Datenstruktur_fuer_R!$D$2:$F$141,3,FALSE)</f>
        <v>Point</v>
      </c>
      <c r="H3476" s="120" t="s">
        <v>291</v>
      </c>
      <c r="I3476" s="26" t="s">
        <v>873</v>
      </c>
      <c r="J3476" s="26" t="s">
        <v>1842</v>
      </c>
      <c r="K3476" s="5" t="s">
        <v>874</v>
      </c>
      <c r="L3476" s="5"/>
      <c r="M3476" s="5">
        <v>1</v>
      </c>
      <c r="N3476" s="5" t="s">
        <v>1173</v>
      </c>
    </row>
    <row r="3477" spans="1:14" x14ac:dyDescent="0.35">
      <c r="A3477" s="5" t="s">
        <v>676</v>
      </c>
      <c r="B3477" s="117" t="str">
        <f>IF(ISERROR(VLOOKUP($A3477, Dropdownlisten!$A$3:$F$143, 2, FALSE)), "", VLOOKUP($A3477, Dropdownlisten!$A$3:$F$143, 2, FALSE))</f>
        <v>POI</v>
      </c>
      <c r="C3477" s="117">
        <f>IF(ISERROR(VLOOKUP($A3477, Dropdownlisten!$A$3:$F$143, 3, FALSE)), "", VLOOKUP($A3477, Dropdownlisten!$A$3:$F$143, 3, FALSE))</f>
        <v>1000</v>
      </c>
      <c r="D3477" s="117" t="str">
        <f>IF(ISERROR(VLOOKUP($A3477, Dropdownlisten!$A$3:$F$143, 4, FALSE)), "", VLOOKUP($A3477, Dropdownlisten!$A$3:$F$143, 4, FALSE))</f>
        <v>Grundversorgung</v>
      </c>
      <c r="E3477" s="117" t="str">
        <f>IF(ISERROR(VLOOKUP($A3477, Dropdownlisten!$A$3:$F$143, 5, FALSE)), "", VLOOKUP($A3477, Dropdownlisten!$A$3:$F$143, 5, FALSE))</f>
        <v>1000_001</v>
      </c>
      <c r="F3477" s="117" t="str">
        <f>IF(ISERROR(VLOOKUP($A3477, Dropdownlisten!$A$3:$F$143, 6, FALSE)), "", VLOOKUP($A3477, Dropdownlisten!$A$3:$F$143, 6, FALSE))</f>
        <v>Feuerwehr</v>
      </c>
      <c r="G3477" s="117" t="str">
        <f>VLOOKUP(E3477,Datenstruktur_fuer_R!$D$2:$F$141,3,FALSE)</f>
        <v>Point</v>
      </c>
      <c r="H3477" s="120" t="s">
        <v>288</v>
      </c>
      <c r="I3477" s="26" t="s">
        <v>873</v>
      </c>
      <c r="J3477" s="26" t="s">
        <v>1842</v>
      </c>
      <c r="K3477" s="5" t="s">
        <v>81</v>
      </c>
      <c r="L3477" s="5"/>
      <c r="M3477" s="5">
        <v>1</v>
      </c>
      <c r="N3477" s="5" t="s">
        <v>1173</v>
      </c>
    </row>
    <row r="3478" spans="1:14" x14ac:dyDescent="0.35">
      <c r="A3478" s="5" t="s">
        <v>676</v>
      </c>
      <c r="B3478" s="117" t="str">
        <f>IF(ISERROR(VLOOKUP($A3478, Dropdownlisten!$A$3:$F$143, 2, FALSE)), "", VLOOKUP($A3478, Dropdownlisten!$A$3:$F$143, 2, FALSE))</f>
        <v>POI</v>
      </c>
      <c r="C3478" s="117">
        <f>IF(ISERROR(VLOOKUP($A3478, Dropdownlisten!$A$3:$F$143, 3, FALSE)), "", VLOOKUP($A3478, Dropdownlisten!$A$3:$F$143, 3, FALSE))</f>
        <v>1000</v>
      </c>
      <c r="D3478" s="117" t="str">
        <f>IF(ISERROR(VLOOKUP($A3478, Dropdownlisten!$A$3:$F$143, 4, FALSE)), "", VLOOKUP($A3478, Dropdownlisten!$A$3:$F$143, 4, FALSE))</f>
        <v>Grundversorgung</v>
      </c>
      <c r="E3478" s="117" t="str">
        <f>IF(ISERROR(VLOOKUP($A3478, Dropdownlisten!$A$3:$F$143, 5, FALSE)), "", VLOOKUP($A3478, Dropdownlisten!$A$3:$F$143, 5, FALSE))</f>
        <v>1000_001</v>
      </c>
      <c r="F3478" s="117" t="str">
        <f>IF(ISERROR(VLOOKUP($A3478, Dropdownlisten!$A$3:$F$143, 6, FALSE)), "", VLOOKUP($A3478, Dropdownlisten!$A$3:$F$143, 6, FALSE))</f>
        <v>Feuerwehr</v>
      </c>
      <c r="G3478" s="117" t="str">
        <f>VLOOKUP(E3478,Datenstruktur_fuer_R!$D$2:$F$141,3,FALSE)</f>
        <v>Point</v>
      </c>
      <c r="H3478" s="120" t="s">
        <v>289</v>
      </c>
      <c r="I3478" s="26" t="s">
        <v>873</v>
      </c>
      <c r="J3478" s="26" t="s">
        <v>1842</v>
      </c>
      <c r="K3478" s="5" t="s">
        <v>977</v>
      </c>
      <c r="L3478" s="5"/>
      <c r="M3478" s="5">
        <v>1</v>
      </c>
      <c r="N3478" s="5" t="s">
        <v>1173</v>
      </c>
    </row>
    <row r="3479" spans="1:14" x14ac:dyDescent="0.35">
      <c r="A3479" s="5" t="s">
        <v>676</v>
      </c>
      <c r="B3479" s="117" t="str">
        <f>IF(ISERROR(VLOOKUP($A3479, Dropdownlisten!$A$3:$F$143, 2, FALSE)), "", VLOOKUP($A3479, Dropdownlisten!$A$3:$F$143, 2, FALSE))</f>
        <v>POI</v>
      </c>
      <c r="C3479" s="117">
        <f>IF(ISERROR(VLOOKUP($A3479, Dropdownlisten!$A$3:$F$143, 3, FALSE)), "", VLOOKUP($A3479, Dropdownlisten!$A$3:$F$143, 3, FALSE))</f>
        <v>1000</v>
      </c>
      <c r="D3479" s="117" t="str">
        <f>IF(ISERROR(VLOOKUP($A3479, Dropdownlisten!$A$3:$F$143, 4, FALSE)), "", VLOOKUP($A3479, Dropdownlisten!$A$3:$F$143, 4, FALSE))</f>
        <v>Grundversorgung</v>
      </c>
      <c r="E3479" s="117" t="str">
        <f>IF(ISERROR(VLOOKUP($A3479, Dropdownlisten!$A$3:$F$143, 5, FALSE)), "", VLOOKUP($A3479, Dropdownlisten!$A$3:$F$143, 5, FALSE))</f>
        <v>1000_001</v>
      </c>
      <c r="F3479" s="117" t="str">
        <f>IF(ISERROR(VLOOKUP($A3479, Dropdownlisten!$A$3:$F$143, 6, FALSE)), "", VLOOKUP($A3479, Dropdownlisten!$A$3:$F$143, 6, FALSE))</f>
        <v>Feuerwehr</v>
      </c>
      <c r="G3479" s="117" t="str">
        <f>VLOOKUP(E3479,Datenstruktur_fuer_R!$D$2:$F$141,3,FALSE)</f>
        <v>Point</v>
      </c>
      <c r="H3479" s="120" t="s">
        <v>463</v>
      </c>
      <c r="I3479" s="26" t="s">
        <v>873</v>
      </c>
      <c r="J3479" s="26" t="s">
        <v>1842</v>
      </c>
      <c r="K3479" s="5" t="s">
        <v>463</v>
      </c>
      <c r="L3479" s="5"/>
      <c r="M3479" s="5">
        <v>1</v>
      </c>
      <c r="N3479" s="5" t="s">
        <v>1173</v>
      </c>
    </row>
    <row r="3480" spans="1:14" x14ac:dyDescent="0.35">
      <c r="A3480" s="5" t="s">
        <v>676</v>
      </c>
      <c r="B3480" s="117" t="str">
        <f>IF(ISERROR(VLOOKUP($A3480, Dropdownlisten!$A$3:$F$143, 2, FALSE)), "", VLOOKUP($A3480, Dropdownlisten!$A$3:$F$143, 2, FALSE))</f>
        <v>POI</v>
      </c>
      <c r="C3480" s="117">
        <f>IF(ISERROR(VLOOKUP($A3480, Dropdownlisten!$A$3:$F$143, 3, FALSE)), "", VLOOKUP($A3480, Dropdownlisten!$A$3:$F$143, 3, FALSE))</f>
        <v>1000</v>
      </c>
      <c r="D3480" s="117" t="str">
        <f>IF(ISERROR(VLOOKUP($A3480, Dropdownlisten!$A$3:$F$143, 4, FALSE)), "", VLOOKUP($A3480, Dropdownlisten!$A$3:$F$143, 4, FALSE))</f>
        <v>Grundversorgung</v>
      </c>
      <c r="E3480" s="117" t="str">
        <f>IF(ISERROR(VLOOKUP($A3480, Dropdownlisten!$A$3:$F$143, 5, FALSE)), "", VLOOKUP($A3480, Dropdownlisten!$A$3:$F$143, 5, FALSE))</f>
        <v>1000_001</v>
      </c>
      <c r="F3480" s="117" t="str">
        <f>IF(ISERROR(VLOOKUP($A3480, Dropdownlisten!$A$3:$F$143, 6, FALSE)), "", VLOOKUP($A3480, Dropdownlisten!$A$3:$F$143, 6, FALSE))</f>
        <v>Feuerwehr</v>
      </c>
      <c r="G3480" s="117" t="str">
        <f>VLOOKUP(E3480,Datenstruktur_fuer_R!$D$2:$F$141,3,FALSE)</f>
        <v>Point</v>
      </c>
      <c r="H3480" s="120" t="s">
        <v>689</v>
      </c>
      <c r="I3480" s="26" t="s">
        <v>873</v>
      </c>
      <c r="J3480" s="26" t="s">
        <v>676</v>
      </c>
      <c r="K3480" s="5"/>
      <c r="L3480" s="5"/>
      <c r="M3480" s="5">
        <v>1</v>
      </c>
      <c r="N3480" s="5" t="s">
        <v>1173</v>
      </c>
    </row>
    <row r="3481" spans="1:14" x14ac:dyDescent="0.35">
      <c r="A3481" s="5" t="s">
        <v>676</v>
      </c>
      <c r="B3481" s="117" t="str">
        <f>IF(ISERROR(VLOOKUP($A3481, Dropdownlisten!$A$3:$F$143, 2, FALSE)), "", VLOOKUP($A3481, Dropdownlisten!$A$3:$F$143, 2, FALSE))</f>
        <v>POI</v>
      </c>
      <c r="C3481" s="117">
        <f>IF(ISERROR(VLOOKUP($A3481, Dropdownlisten!$A$3:$F$143, 3, FALSE)), "", VLOOKUP($A3481, Dropdownlisten!$A$3:$F$143, 3, FALSE))</f>
        <v>1000</v>
      </c>
      <c r="D3481" s="117" t="str">
        <f>IF(ISERROR(VLOOKUP($A3481, Dropdownlisten!$A$3:$F$143, 4, FALSE)), "", VLOOKUP($A3481, Dropdownlisten!$A$3:$F$143, 4, FALSE))</f>
        <v>Grundversorgung</v>
      </c>
      <c r="E3481" s="117" t="str">
        <f>IF(ISERROR(VLOOKUP($A3481, Dropdownlisten!$A$3:$F$143, 5, FALSE)), "", VLOOKUP($A3481, Dropdownlisten!$A$3:$F$143, 5, FALSE))</f>
        <v>1000_001</v>
      </c>
      <c r="F3481" s="117" t="str">
        <f>IF(ISERROR(VLOOKUP($A3481, Dropdownlisten!$A$3:$F$143, 6, FALSE)), "", VLOOKUP($A3481, Dropdownlisten!$A$3:$F$143, 6, FALSE))</f>
        <v>Feuerwehr</v>
      </c>
      <c r="G3481" s="117" t="str">
        <f>VLOOKUP(E3481,Datenstruktur_fuer_R!$D$2:$F$141,3,FALSE)</f>
        <v>Point</v>
      </c>
      <c r="H3481" s="120" t="s">
        <v>293</v>
      </c>
      <c r="I3481" s="26" t="s">
        <v>873</v>
      </c>
      <c r="J3481" s="26" t="s">
        <v>676</v>
      </c>
      <c r="K3481" s="5" t="s">
        <v>875</v>
      </c>
      <c r="L3481" s="5"/>
      <c r="M3481" s="5">
        <v>1</v>
      </c>
      <c r="N3481" s="5" t="s">
        <v>1173</v>
      </c>
    </row>
    <row r="3482" spans="1:14" x14ac:dyDescent="0.35">
      <c r="A3482" s="5" t="s">
        <v>676</v>
      </c>
      <c r="B3482" s="117" t="str">
        <f>IF(ISERROR(VLOOKUP($A3482, Dropdownlisten!$A$3:$F$143, 2, FALSE)), "", VLOOKUP($A3482, Dropdownlisten!$A$3:$F$143, 2, FALSE))</f>
        <v>POI</v>
      </c>
      <c r="C3482" s="117">
        <f>IF(ISERROR(VLOOKUP($A3482, Dropdownlisten!$A$3:$F$143, 3, FALSE)), "", VLOOKUP($A3482, Dropdownlisten!$A$3:$F$143, 3, FALSE))</f>
        <v>1000</v>
      </c>
      <c r="D3482" s="117" t="str">
        <f>IF(ISERROR(VLOOKUP($A3482, Dropdownlisten!$A$3:$F$143, 4, FALSE)), "", VLOOKUP($A3482, Dropdownlisten!$A$3:$F$143, 4, FALSE))</f>
        <v>Grundversorgung</v>
      </c>
      <c r="E3482" s="117" t="str">
        <f>IF(ISERROR(VLOOKUP($A3482, Dropdownlisten!$A$3:$F$143, 5, FALSE)), "", VLOOKUP($A3482, Dropdownlisten!$A$3:$F$143, 5, FALSE))</f>
        <v>1000_001</v>
      </c>
      <c r="F3482" s="117" t="str">
        <f>IF(ISERROR(VLOOKUP($A3482, Dropdownlisten!$A$3:$F$143, 6, FALSE)), "", VLOOKUP($A3482, Dropdownlisten!$A$3:$F$143, 6, FALSE))</f>
        <v>Feuerwehr</v>
      </c>
      <c r="G3482" s="117" t="str">
        <f>VLOOKUP(E3482,Datenstruktur_fuer_R!$D$2:$F$141,3,FALSE)</f>
        <v>Point</v>
      </c>
      <c r="H3482" s="120" t="s">
        <v>290</v>
      </c>
      <c r="I3482" s="26" t="s">
        <v>873</v>
      </c>
      <c r="J3482" s="26" t="s">
        <v>676</v>
      </c>
      <c r="K3482" s="5" t="s">
        <v>290</v>
      </c>
      <c r="L3482" s="5"/>
      <c r="M3482" s="5">
        <v>1</v>
      </c>
      <c r="N3482" s="5" t="s">
        <v>1173</v>
      </c>
    </row>
    <row r="3483" spans="1:14" x14ac:dyDescent="0.35">
      <c r="A3483" s="5" t="s">
        <v>676</v>
      </c>
      <c r="B3483" s="117" t="str">
        <f>IF(ISERROR(VLOOKUP($A3483, Dropdownlisten!$A$3:$F$143, 2, FALSE)), "", VLOOKUP($A3483, Dropdownlisten!$A$3:$F$143, 2, FALSE))</f>
        <v>POI</v>
      </c>
      <c r="C3483" s="117">
        <f>IF(ISERROR(VLOOKUP($A3483, Dropdownlisten!$A$3:$F$143, 3, FALSE)), "", VLOOKUP($A3483, Dropdownlisten!$A$3:$F$143, 3, FALSE))</f>
        <v>1000</v>
      </c>
      <c r="D3483" s="117" t="str">
        <f>IF(ISERROR(VLOOKUP($A3483, Dropdownlisten!$A$3:$F$143, 4, FALSE)), "", VLOOKUP($A3483, Dropdownlisten!$A$3:$F$143, 4, FALSE))</f>
        <v>Grundversorgung</v>
      </c>
      <c r="E3483" s="117" t="str">
        <f>IF(ISERROR(VLOOKUP($A3483, Dropdownlisten!$A$3:$F$143, 5, FALSE)), "", VLOOKUP($A3483, Dropdownlisten!$A$3:$F$143, 5, FALSE))</f>
        <v>1000_001</v>
      </c>
      <c r="F3483" s="117" t="str">
        <f>IF(ISERROR(VLOOKUP($A3483, Dropdownlisten!$A$3:$F$143, 6, FALSE)), "", VLOOKUP($A3483, Dropdownlisten!$A$3:$F$143, 6, FALSE))</f>
        <v>Feuerwehr</v>
      </c>
      <c r="G3483" s="117" t="str">
        <f>VLOOKUP(E3483,Datenstruktur_fuer_R!$D$2:$F$141,3,FALSE)</f>
        <v>Point</v>
      </c>
      <c r="H3483" s="120" t="s">
        <v>291</v>
      </c>
      <c r="I3483" s="26" t="s">
        <v>873</v>
      </c>
      <c r="J3483" s="26" t="s">
        <v>676</v>
      </c>
      <c r="K3483" s="5" t="s">
        <v>874</v>
      </c>
      <c r="L3483" s="5"/>
      <c r="M3483" s="5">
        <v>1</v>
      </c>
      <c r="N3483" s="5" t="s">
        <v>1173</v>
      </c>
    </row>
    <row r="3484" spans="1:14" x14ac:dyDescent="0.35">
      <c r="A3484" s="5" t="s">
        <v>676</v>
      </c>
      <c r="B3484" s="117" t="str">
        <f>IF(ISERROR(VLOOKUP($A3484, Dropdownlisten!$A$3:$F$143, 2, FALSE)), "", VLOOKUP($A3484, Dropdownlisten!$A$3:$F$143, 2, FALSE))</f>
        <v>POI</v>
      </c>
      <c r="C3484" s="117">
        <f>IF(ISERROR(VLOOKUP($A3484, Dropdownlisten!$A$3:$F$143, 3, FALSE)), "", VLOOKUP($A3484, Dropdownlisten!$A$3:$F$143, 3, FALSE))</f>
        <v>1000</v>
      </c>
      <c r="D3484" s="117" t="str">
        <f>IF(ISERROR(VLOOKUP($A3484, Dropdownlisten!$A$3:$F$143, 4, FALSE)), "", VLOOKUP($A3484, Dropdownlisten!$A$3:$F$143, 4, FALSE))</f>
        <v>Grundversorgung</v>
      </c>
      <c r="E3484" s="117" t="str">
        <f>IF(ISERROR(VLOOKUP($A3484, Dropdownlisten!$A$3:$F$143, 5, FALSE)), "", VLOOKUP($A3484, Dropdownlisten!$A$3:$F$143, 5, FALSE))</f>
        <v>1000_001</v>
      </c>
      <c r="F3484" s="117" t="str">
        <f>IF(ISERROR(VLOOKUP($A3484, Dropdownlisten!$A$3:$F$143, 6, FALSE)), "", VLOOKUP($A3484, Dropdownlisten!$A$3:$F$143, 6, FALSE))</f>
        <v>Feuerwehr</v>
      </c>
      <c r="G3484" s="117" t="str">
        <f>VLOOKUP(E3484,Datenstruktur_fuer_R!$D$2:$F$141,3,FALSE)</f>
        <v>Point</v>
      </c>
      <c r="H3484" s="120" t="s">
        <v>288</v>
      </c>
      <c r="I3484" s="26" t="s">
        <v>873</v>
      </c>
      <c r="J3484" s="26" t="s">
        <v>676</v>
      </c>
      <c r="K3484" s="5" t="s">
        <v>81</v>
      </c>
      <c r="L3484" s="5"/>
      <c r="M3484" s="5">
        <v>1</v>
      </c>
      <c r="N3484" s="5" t="s">
        <v>1173</v>
      </c>
    </row>
    <row r="3485" spans="1:14" x14ac:dyDescent="0.35">
      <c r="A3485" s="5" t="s">
        <v>676</v>
      </c>
      <c r="B3485" s="117" t="str">
        <f>IF(ISERROR(VLOOKUP($A3485, Dropdownlisten!$A$3:$F$143, 2, FALSE)), "", VLOOKUP($A3485, Dropdownlisten!$A$3:$F$143, 2, FALSE))</f>
        <v>POI</v>
      </c>
      <c r="C3485" s="117">
        <f>IF(ISERROR(VLOOKUP($A3485, Dropdownlisten!$A$3:$F$143, 3, FALSE)), "", VLOOKUP($A3485, Dropdownlisten!$A$3:$F$143, 3, FALSE))</f>
        <v>1000</v>
      </c>
      <c r="D3485" s="117" t="str">
        <f>IF(ISERROR(VLOOKUP($A3485, Dropdownlisten!$A$3:$F$143, 4, FALSE)), "", VLOOKUP($A3485, Dropdownlisten!$A$3:$F$143, 4, FALSE))</f>
        <v>Grundversorgung</v>
      </c>
      <c r="E3485" s="117" t="str">
        <f>IF(ISERROR(VLOOKUP($A3485, Dropdownlisten!$A$3:$F$143, 5, FALSE)), "", VLOOKUP($A3485, Dropdownlisten!$A$3:$F$143, 5, FALSE))</f>
        <v>1000_001</v>
      </c>
      <c r="F3485" s="117" t="str">
        <f>IF(ISERROR(VLOOKUP($A3485, Dropdownlisten!$A$3:$F$143, 6, FALSE)), "", VLOOKUP($A3485, Dropdownlisten!$A$3:$F$143, 6, FALSE))</f>
        <v>Feuerwehr</v>
      </c>
      <c r="G3485" s="117" t="str">
        <f>VLOOKUP(E3485,Datenstruktur_fuer_R!$D$2:$F$141,3,FALSE)</f>
        <v>Point</v>
      </c>
      <c r="H3485" s="120" t="s">
        <v>289</v>
      </c>
      <c r="I3485" s="26" t="s">
        <v>873</v>
      </c>
      <c r="J3485" s="26" t="s">
        <v>676</v>
      </c>
      <c r="K3485" s="5" t="s">
        <v>977</v>
      </c>
      <c r="L3485" s="5"/>
      <c r="M3485" s="5">
        <v>1</v>
      </c>
      <c r="N3485" s="5" t="s">
        <v>1173</v>
      </c>
    </row>
    <row r="3486" spans="1:14" x14ac:dyDescent="0.35">
      <c r="A3486" s="5" t="s">
        <v>676</v>
      </c>
      <c r="B3486" s="117" t="str">
        <f>IF(ISERROR(VLOOKUP($A3486, Dropdownlisten!$A$3:$F$143, 2, FALSE)), "", VLOOKUP($A3486, Dropdownlisten!$A$3:$F$143, 2, FALSE))</f>
        <v>POI</v>
      </c>
      <c r="C3486" s="117">
        <f>IF(ISERROR(VLOOKUP($A3486, Dropdownlisten!$A$3:$F$143, 3, FALSE)), "", VLOOKUP($A3486, Dropdownlisten!$A$3:$F$143, 3, FALSE))</f>
        <v>1000</v>
      </c>
      <c r="D3486" s="117" t="str">
        <f>IF(ISERROR(VLOOKUP($A3486, Dropdownlisten!$A$3:$F$143, 4, FALSE)), "", VLOOKUP($A3486, Dropdownlisten!$A$3:$F$143, 4, FALSE))</f>
        <v>Grundversorgung</v>
      </c>
      <c r="E3486" s="117" t="str">
        <f>IF(ISERROR(VLOOKUP($A3486, Dropdownlisten!$A$3:$F$143, 5, FALSE)), "", VLOOKUP($A3486, Dropdownlisten!$A$3:$F$143, 5, FALSE))</f>
        <v>1000_001</v>
      </c>
      <c r="F3486" s="117" t="str">
        <f>IF(ISERROR(VLOOKUP($A3486, Dropdownlisten!$A$3:$F$143, 6, FALSE)), "", VLOOKUP($A3486, Dropdownlisten!$A$3:$F$143, 6, FALSE))</f>
        <v>Feuerwehr</v>
      </c>
      <c r="G3486" s="117" t="str">
        <f>VLOOKUP(E3486,Datenstruktur_fuer_R!$D$2:$F$141,3,FALSE)</f>
        <v>Point</v>
      </c>
      <c r="H3486" s="120" t="s">
        <v>463</v>
      </c>
      <c r="I3486" s="26" t="s">
        <v>873</v>
      </c>
      <c r="J3486" s="26" t="s">
        <v>676</v>
      </c>
      <c r="K3486" s="5" t="s">
        <v>463</v>
      </c>
      <c r="L3486" s="5"/>
      <c r="M3486" s="5">
        <v>1</v>
      </c>
      <c r="N3486" s="5" t="s">
        <v>1173</v>
      </c>
    </row>
    <row r="3487" spans="1:14" x14ac:dyDescent="0.35">
      <c r="A3487" s="5" t="s">
        <v>1211</v>
      </c>
      <c r="B3487" s="117" t="str">
        <f>IF(ISERROR(VLOOKUP($A3487, Dropdownlisten!$A$3:$F$143, 2, FALSE)), "", VLOOKUP($A3487, Dropdownlisten!$A$3:$F$143, 2, FALSE))</f>
        <v>POI</v>
      </c>
      <c r="C3487" s="117">
        <f>IF(ISERROR(VLOOKUP($A3487, Dropdownlisten!$A$3:$F$143, 3, FALSE)), "", VLOOKUP($A3487, Dropdownlisten!$A$3:$F$143, 3, FALSE))</f>
        <v>6000</v>
      </c>
      <c r="D3487" s="117" t="str">
        <f>IF(ISERROR(VLOOKUP($A3487, Dropdownlisten!$A$3:$F$143, 4, FALSE)), "", VLOOKUP($A3487, Dropdownlisten!$A$3:$F$143, 4, FALSE))</f>
        <v>UnterhaltungSportNaherholung</v>
      </c>
      <c r="E3487" s="117" t="str">
        <f>IF(ISERROR(VLOOKUP($A3487, Dropdownlisten!$A$3:$F$143, 5, FALSE)), "", VLOOKUP($A3487, Dropdownlisten!$A$3:$F$143, 5, FALSE))</f>
        <v>6000_006</v>
      </c>
      <c r="F3487" s="117" t="str">
        <f>IF(ISERROR(VLOOKUP($A3487, Dropdownlisten!$A$3:$F$143, 6, FALSE)), "", VLOOKUP($A3487, Dropdownlisten!$A$3:$F$143, 6, FALSE))</f>
        <v>Galerie</v>
      </c>
      <c r="G3487" s="117" t="str">
        <f>VLOOKUP(E3487,Datenstruktur_fuer_R!$D$2:$F$141,3,FALSE)</f>
        <v>Point</v>
      </c>
      <c r="H3487" s="120" t="s">
        <v>689</v>
      </c>
      <c r="I3487" s="26" t="s">
        <v>873</v>
      </c>
      <c r="J3487" s="26" t="s">
        <v>1212</v>
      </c>
      <c r="K3487" s="5"/>
      <c r="L3487" s="5"/>
      <c r="M3487" s="5">
        <v>1</v>
      </c>
      <c r="N3487" s="5" t="s">
        <v>1173</v>
      </c>
    </row>
    <row r="3488" spans="1:14" x14ac:dyDescent="0.35">
      <c r="A3488" s="5" t="s">
        <v>1211</v>
      </c>
      <c r="B3488" s="117" t="str">
        <f>IF(ISERROR(VLOOKUP($A3488, Dropdownlisten!$A$3:$F$143, 2, FALSE)), "", VLOOKUP($A3488, Dropdownlisten!$A$3:$F$143, 2, FALSE))</f>
        <v>POI</v>
      </c>
      <c r="C3488" s="117">
        <f>IF(ISERROR(VLOOKUP($A3488, Dropdownlisten!$A$3:$F$143, 3, FALSE)), "", VLOOKUP($A3488, Dropdownlisten!$A$3:$F$143, 3, FALSE))</f>
        <v>6000</v>
      </c>
      <c r="D3488" s="117" t="str">
        <f>IF(ISERROR(VLOOKUP($A3488, Dropdownlisten!$A$3:$F$143, 4, FALSE)), "", VLOOKUP($A3488, Dropdownlisten!$A$3:$F$143, 4, FALSE))</f>
        <v>UnterhaltungSportNaherholung</v>
      </c>
      <c r="E3488" s="117" t="str">
        <f>IF(ISERROR(VLOOKUP($A3488, Dropdownlisten!$A$3:$F$143, 5, FALSE)), "", VLOOKUP($A3488, Dropdownlisten!$A$3:$F$143, 5, FALSE))</f>
        <v>6000_006</v>
      </c>
      <c r="F3488" s="117" t="str">
        <f>IF(ISERROR(VLOOKUP($A3488, Dropdownlisten!$A$3:$F$143, 6, FALSE)), "", VLOOKUP($A3488, Dropdownlisten!$A$3:$F$143, 6, FALSE))</f>
        <v>Galerie</v>
      </c>
      <c r="G3488" s="117" t="str">
        <f>VLOOKUP(E3488,Datenstruktur_fuer_R!$D$2:$F$141,3,FALSE)</f>
        <v>Point</v>
      </c>
      <c r="H3488" s="120" t="s">
        <v>293</v>
      </c>
      <c r="I3488" s="26" t="s">
        <v>873</v>
      </c>
      <c r="J3488" s="26" t="s">
        <v>1212</v>
      </c>
      <c r="K3488" s="5" t="s">
        <v>875</v>
      </c>
      <c r="L3488" s="5"/>
      <c r="M3488" s="5">
        <v>1</v>
      </c>
      <c r="N3488" s="5" t="s">
        <v>1173</v>
      </c>
    </row>
    <row r="3489" spans="1:14" x14ac:dyDescent="0.35">
      <c r="A3489" s="5" t="s">
        <v>1211</v>
      </c>
      <c r="B3489" s="117" t="str">
        <f>IF(ISERROR(VLOOKUP($A3489, Dropdownlisten!$A$3:$F$143, 2, FALSE)), "", VLOOKUP($A3489, Dropdownlisten!$A$3:$F$143, 2, FALSE))</f>
        <v>POI</v>
      </c>
      <c r="C3489" s="117">
        <f>IF(ISERROR(VLOOKUP($A3489, Dropdownlisten!$A$3:$F$143, 3, FALSE)), "", VLOOKUP($A3489, Dropdownlisten!$A$3:$F$143, 3, FALSE))</f>
        <v>6000</v>
      </c>
      <c r="D3489" s="117" t="str">
        <f>IF(ISERROR(VLOOKUP($A3489, Dropdownlisten!$A$3:$F$143, 4, FALSE)), "", VLOOKUP($A3489, Dropdownlisten!$A$3:$F$143, 4, FALSE))</f>
        <v>UnterhaltungSportNaherholung</v>
      </c>
      <c r="E3489" s="117" t="str">
        <f>IF(ISERROR(VLOOKUP($A3489, Dropdownlisten!$A$3:$F$143, 5, FALSE)), "", VLOOKUP($A3489, Dropdownlisten!$A$3:$F$143, 5, FALSE))</f>
        <v>6000_006</v>
      </c>
      <c r="F3489" s="117" t="str">
        <f>IF(ISERROR(VLOOKUP($A3489, Dropdownlisten!$A$3:$F$143, 6, FALSE)), "", VLOOKUP($A3489, Dropdownlisten!$A$3:$F$143, 6, FALSE))</f>
        <v>Galerie</v>
      </c>
      <c r="G3489" s="117" t="str">
        <f>VLOOKUP(E3489,Datenstruktur_fuer_R!$D$2:$F$141,3,FALSE)</f>
        <v>Point</v>
      </c>
      <c r="H3489" s="120" t="s">
        <v>290</v>
      </c>
      <c r="I3489" s="26" t="s">
        <v>873</v>
      </c>
      <c r="J3489" s="26" t="s">
        <v>1212</v>
      </c>
      <c r="K3489" s="5" t="s">
        <v>290</v>
      </c>
      <c r="L3489" s="5"/>
      <c r="M3489" s="5">
        <v>1</v>
      </c>
      <c r="N3489" s="5" t="s">
        <v>1173</v>
      </c>
    </row>
    <row r="3490" spans="1:14" x14ac:dyDescent="0.35">
      <c r="A3490" s="5" t="s">
        <v>1211</v>
      </c>
      <c r="B3490" s="117" t="str">
        <f>IF(ISERROR(VLOOKUP($A3490, Dropdownlisten!$A$3:$F$143, 2, FALSE)), "", VLOOKUP($A3490, Dropdownlisten!$A$3:$F$143, 2, FALSE))</f>
        <v>POI</v>
      </c>
      <c r="C3490" s="117">
        <f>IF(ISERROR(VLOOKUP($A3490, Dropdownlisten!$A$3:$F$143, 3, FALSE)), "", VLOOKUP($A3490, Dropdownlisten!$A$3:$F$143, 3, FALSE))</f>
        <v>6000</v>
      </c>
      <c r="D3490" s="117" t="str">
        <f>IF(ISERROR(VLOOKUP($A3490, Dropdownlisten!$A$3:$F$143, 4, FALSE)), "", VLOOKUP($A3490, Dropdownlisten!$A$3:$F$143, 4, FALSE))</f>
        <v>UnterhaltungSportNaherholung</v>
      </c>
      <c r="E3490" s="117" t="str">
        <f>IF(ISERROR(VLOOKUP($A3490, Dropdownlisten!$A$3:$F$143, 5, FALSE)), "", VLOOKUP($A3490, Dropdownlisten!$A$3:$F$143, 5, FALSE))</f>
        <v>6000_006</v>
      </c>
      <c r="F3490" s="117" t="str">
        <f>IF(ISERROR(VLOOKUP($A3490, Dropdownlisten!$A$3:$F$143, 6, FALSE)), "", VLOOKUP($A3490, Dropdownlisten!$A$3:$F$143, 6, FALSE))</f>
        <v>Galerie</v>
      </c>
      <c r="G3490" s="117" t="str">
        <f>VLOOKUP(E3490,Datenstruktur_fuer_R!$D$2:$F$141,3,FALSE)</f>
        <v>Point</v>
      </c>
      <c r="H3490" s="120" t="s">
        <v>291</v>
      </c>
      <c r="I3490" s="26" t="s">
        <v>873</v>
      </c>
      <c r="J3490" s="26" t="s">
        <v>1212</v>
      </c>
      <c r="K3490" s="5" t="s">
        <v>874</v>
      </c>
      <c r="L3490" s="5"/>
      <c r="M3490" s="5">
        <v>1</v>
      </c>
      <c r="N3490" s="5" t="s">
        <v>1173</v>
      </c>
    </row>
    <row r="3491" spans="1:14" x14ac:dyDescent="0.35">
      <c r="A3491" s="5" t="s">
        <v>1211</v>
      </c>
      <c r="B3491" s="117" t="str">
        <f>IF(ISERROR(VLOOKUP($A3491, Dropdownlisten!$A$3:$F$143, 2, FALSE)), "", VLOOKUP($A3491, Dropdownlisten!$A$3:$F$143, 2, FALSE))</f>
        <v>POI</v>
      </c>
      <c r="C3491" s="117">
        <f>IF(ISERROR(VLOOKUP($A3491, Dropdownlisten!$A$3:$F$143, 3, FALSE)), "", VLOOKUP($A3491, Dropdownlisten!$A$3:$F$143, 3, FALSE))</f>
        <v>6000</v>
      </c>
      <c r="D3491" s="117" t="str">
        <f>IF(ISERROR(VLOOKUP($A3491, Dropdownlisten!$A$3:$F$143, 4, FALSE)), "", VLOOKUP($A3491, Dropdownlisten!$A$3:$F$143, 4, FALSE))</f>
        <v>UnterhaltungSportNaherholung</v>
      </c>
      <c r="E3491" s="117" t="str">
        <f>IF(ISERROR(VLOOKUP($A3491, Dropdownlisten!$A$3:$F$143, 5, FALSE)), "", VLOOKUP($A3491, Dropdownlisten!$A$3:$F$143, 5, FALSE))</f>
        <v>6000_006</v>
      </c>
      <c r="F3491" s="117" t="str">
        <f>IF(ISERROR(VLOOKUP($A3491, Dropdownlisten!$A$3:$F$143, 6, FALSE)), "", VLOOKUP($A3491, Dropdownlisten!$A$3:$F$143, 6, FALSE))</f>
        <v>Galerie</v>
      </c>
      <c r="G3491" s="117" t="str">
        <f>VLOOKUP(E3491,Datenstruktur_fuer_R!$D$2:$F$141,3,FALSE)</f>
        <v>Point</v>
      </c>
      <c r="H3491" s="120" t="s">
        <v>288</v>
      </c>
      <c r="I3491" s="26" t="s">
        <v>873</v>
      </c>
      <c r="J3491" s="26" t="s">
        <v>1212</v>
      </c>
      <c r="K3491" s="5" t="s">
        <v>81</v>
      </c>
      <c r="L3491" s="5"/>
      <c r="M3491" s="5">
        <v>1</v>
      </c>
      <c r="N3491" s="5" t="s">
        <v>1173</v>
      </c>
    </row>
    <row r="3492" spans="1:14" x14ac:dyDescent="0.35">
      <c r="A3492" s="5" t="s">
        <v>1211</v>
      </c>
      <c r="B3492" s="117" t="str">
        <f>IF(ISERROR(VLOOKUP($A3492, Dropdownlisten!$A$3:$F$143, 2, FALSE)), "", VLOOKUP($A3492, Dropdownlisten!$A$3:$F$143, 2, FALSE))</f>
        <v>POI</v>
      </c>
      <c r="C3492" s="117">
        <f>IF(ISERROR(VLOOKUP($A3492, Dropdownlisten!$A$3:$F$143, 3, FALSE)), "", VLOOKUP($A3492, Dropdownlisten!$A$3:$F$143, 3, FALSE))</f>
        <v>6000</v>
      </c>
      <c r="D3492" s="117" t="str">
        <f>IF(ISERROR(VLOOKUP($A3492, Dropdownlisten!$A$3:$F$143, 4, FALSE)), "", VLOOKUP($A3492, Dropdownlisten!$A$3:$F$143, 4, FALSE))</f>
        <v>UnterhaltungSportNaherholung</v>
      </c>
      <c r="E3492" s="117" t="str">
        <f>IF(ISERROR(VLOOKUP($A3492, Dropdownlisten!$A$3:$F$143, 5, FALSE)), "", VLOOKUP($A3492, Dropdownlisten!$A$3:$F$143, 5, FALSE))</f>
        <v>6000_006</v>
      </c>
      <c r="F3492" s="117" t="str">
        <f>IF(ISERROR(VLOOKUP($A3492, Dropdownlisten!$A$3:$F$143, 6, FALSE)), "", VLOOKUP($A3492, Dropdownlisten!$A$3:$F$143, 6, FALSE))</f>
        <v>Galerie</v>
      </c>
      <c r="G3492" s="117" t="str">
        <f>VLOOKUP(E3492,Datenstruktur_fuer_R!$D$2:$F$141,3,FALSE)</f>
        <v>Point</v>
      </c>
      <c r="H3492" s="120" t="s">
        <v>289</v>
      </c>
      <c r="I3492" s="26" t="s">
        <v>873</v>
      </c>
      <c r="J3492" s="26" t="s">
        <v>1212</v>
      </c>
      <c r="K3492" s="5" t="s">
        <v>977</v>
      </c>
      <c r="L3492" s="5"/>
      <c r="M3492" s="5">
        <v>1</v>
      </c>
      <c r="N3492" s="5" t="s">
        <v>1173</v>
      </c>
    </row>
    <row r="3493" spans="1:14" x14ac:dyDescent="0.35">
      <c r="A3493" s="5" t="s">
        <v>1211</v>
      </c>
      <c r="B3493" s="117" t="str">
        <f>IF(ISERROR(VLOOKUP($A3493, Dropdownlisten!$A$3:$F$143, 2, FALSE)), "", VLOOKUP($A3493, Dropdownlisten!$A$3:$F$143, 2, FALSE))</f>
        <v>POI</v>
      </c>
      <c r="C3493" s="117">
        <f>IF(ISERROR(VLOOKUP($A3493, Dropdownlisten!$A$3:$F$143, 3, FALSE)), "", VLOOKUP($A3493, Dropdownlisten!$A$3:$F$143, 3, FALSE))</f>
        <v>6000</v>
      </c>
      <c r="D3493" s="117" t="str">
        <f>IF(ISERROR(VLOOKUP($A3493, Dropdownlisten!$A$3:$F$143, 4, FALSE)), "", VLOOKUP($A3493, Dropdownlisten!$A$3:$F$143, 4, FALSE))</f>
        <v>UnterhaltungSportNaherholung</v>
      </c>
      <c r="E3493" s="117" t="str">
        <f>IF(ISERROR(VLOOKUP($A3493, Dropdownlisten!$A$3:$F$143, 5, FALSE)), "", VLOOKUP($A3493, Dropdownlisten!$A$3:$F$143, 5, FALSE))</f>
        <v>6000_006</v>
      </c>
      <c r="F3493" s="117" t="str">
        <f>IF(ISERROR(VLOOKUP($A3493, Dropdownlisten!$A$3:$F$143, 6, FALSE)), "", VLOOKUP($A3493, Dropdownlisten!$A$3:$F$143, 6, FALSE))</f>
        <v>Galerie</v>
      </c>
      <c r="G3493" s="117" t="str">
        <f>VLOOKUP(E3493,Datenstruktur_fuer_R!$D$2:$F$141,3,FALSE)</f>
        <v>Point</v>
      </c>
      <c r="H3493" s="120" t="s">
        <v>463</v>
      </c>
      <c r="I3493" s="26" t="s">
        <v>873</v>
      </c>
      <c r="J3493" s="26" t="s">
        <v>1212</v>
      </c>
      <c r="K3493" s="5" t="s">
        <v>463</v>
      </c>
      <c r="L3493" s="5"/>
      <c r="M3493" s="5">
        <v>1</v>
      </c>
      <c r="N3493" s="5" t="s">
        <v>1173</v>
      </c>
    </row>
    <row r="3494" spans="1:14" x14ac:dyDescent="0.35">
      <c r="A3494" s="5" t="s">
        <v>1211</v>
      </c>
      <c r="B3494" s="117" t="str">
        <f>IF(ISERROR(VLOOKUP($A3494, Dropdownlisten!$A$3:$F$143, 2, FALSE)), "", VLOOKUP($A3494, Dropdownlisten!$A$3:$F$143, 2, FALSE))</f>
        <v>POI</v>
      </c>
      <c r="C3494" s="117">
        <f>IF(ISERROR(VLOOKUP($A3494, Dropdownlisten!$A$3:$F$143, 3, FALSE)), "", VLOOKUP($A3494, Dropdownlisten!$A$3:$F$143, 3, FALSE))</f>
        <v>6000</v>
      </c>
      <c r="D3494" s="117" t="str">
        <f>IF(ISERROR(VLOOKUP($A3494, Dropdownlisten!$A$3:$F$143, 4, FALSE)), "", VLOOKUP($A3494, Dropdownlisten!$A$3:$F$143, 4, FALSE))</f>
        <v>UnterhaltungSportNaherholung</v>
      </c>
      <c r="E3494" s="117" t="str">
        <f>IF(ISERROR(VLOOKUP($A3494, Dropdownlisten!$A$3:$F$143, 5, FALSE)), "", VLOOKUP($A3494, Dropdownlisten!$A$3:$F$143, 5, FALSE))</f>
        <v>6000_006</v>
      </c>
      <c r="F3494" s="117" t="str">
        <f>IF(ISERROR(VLOOKUP($A3494, Dropdownlisten!$A$3:$F$143, 6, FALSE)), "", VLOOKUP($A3494, Dropdownlisten!$A$3:$F$143, 6, FALSE))</f>
        <v>Galerie</v>
      </c>
      <c r="G3494" s="117" t="str">
        <f>VLOOKUP(E3494,Datenstruktur_fuer_R!$D$2:$F$141,3,FALSE)</f>
        <v>Point</v>
      </c>
      <c r="H3494" s="120" t="s">
        <v>689</v>
      </c>
      <c r="I3494" s="26" t="s">
        <v>873</v>
      </c>
      <c r="J3494" s="26" t="s">
        <v>1211</v>
      </c>
      <c r="K3494" s="5"/>
      <c r="L3494" s="5"/>
      <c r="M3494" s="5">
        <v>1</v>
      </c>
      <c r="N3494" s="5" t="s">
        <v>1173</v>
      </c>
    </row>
    <row r="3495" spans="1:14" x14ac:dyDescent="0.35">
      <c r="A3495" s="5" t="s">
        <v>1211</v>
      </c>
      <c r="B3495" s="117" t="str">
        <f>IF(ISERROR(VLOOKUP($A3495, Dropdownlisten!$A$3:$F$143, 2, FALSE)), "", VLOOKUP($A3495, Dropdownlisten!$A$3:$F$143, 2, FALSE))</f>
        <v>POI</v>
      </c>
      <c r="C3495" s="117">
        <f>IF(ISERROR(VLOOKUP($A3495, Dropdownlisten!$A$3:$F$143, 3, FALSE)), "", VLOOKUP($A3495, Dropdownlisten!$A$3:$F$143, 3, FALSE))</f>
        <v>6000</v>
      </c>
      <c r="D3495" s="117" t="str">
        <f>IF(ISERROR(VLOOKUP($A3495, Dropdownlisten!$A$3:$F$143, 4, FALSE)), "", VLOOKUP($A3495, Dropdownlisten!$A$3:$F$143, 4, FALSE))</f>
        <v>UnterhaltungSportNaherholung</v>
      </c>
      <c r="E3495" s="117" t="str">
        <f>IF(ISERROR(VLOOKUP($A3495, Dropdownlisten!$A$3:$F$143, 5, FALSE)), "", VLOOKUP($A3495, Dropdownlisten!$A$3:$F$143, 5, FALSE))</f>
        <v>6000_006</v>
      </c>
      <c r="F3495" s="117" t="str">
        <f>IF(ISERROR(VLOOKUP($A3495, Dropdownlisten!$A$3:$F$143, 6, FALSE)), "", VLOOKUP($A3495, Dropdownlisten!$A$3:$F$143, 6, FALSE))</f>
        <v>Galerie</v>
      </c>
      <c r="G3495" s="117" t="str">
        <f>VLOOKUP(E3495,Datenstruktur_fuer_R!$D$2:$F$141,3,FALSE)</f>
        <v>Point</v>
      </c>
      <c r="H3495" s="120" t="s">
        <v>293</v>
      </c>
      <c r="I3495" s="26" t="s">
        <v>873</v>
      </c>
      <c r="J3495" s="26" t="s">
        <v>1211</v>
      </c>
      <c r="K3495" s="5" t="s">
        <v>875</v>
      </c>
      <c r="L3495" s="5"/>
      <c r="M3495" s="5">
        <v>1</v>
      </c>
      <c r="N3495" s="5" t="s">
        <v>1173</v>
      </c>
    </row>
    <row r="3496" spans="1:14" x14ac:dyDescent="0.35">
      <c r="A3496" s="5" t="s">
        <v>1211</v>
      </c>
      <c r="B3496" s="117" t="str">
        <f>IF(ISERROR(VLOOKUP($A3496, Dropdownlisten!$A$3:$F$143, 2, FALSE)), "", VLOOKUP($A3496, Dropdownlisten!$A$3:$F$143, 2, FALSE))</f>
        <v>POI</v>
      </c>
      <c r="C3496" s="117">
        <f>IF(ISERROR(VLOOKUP($A3496, Dropdownlisten!$A$3:$F$143, 3, FALSE)), "", VLOOKUP($A3496, Dropdownlisten!$A$3:$F$143, 3, FALSE))</f>
        <v>6000</v>
      </c>
      <c r="D3496" s="117" t="str">
        <f>IF(ISERROR(VLOOKUP($A3496, Dropdownlisten!$A$3:$F$143, 4, FALSE)), "", VLOOKUP($A3496, Dropdownlisten!$A$3:$F$143, 4, FALSE))</f>
        <v>UnterhaltungSportNaherholung</v>
      </c>
      <c r="E3496" s="117" t="str">
        <f>IF(ISERROR(VLOOKUP($A3496, Dropdownlisten!$A$3:$F$143, 5, FALSE)), "", VLOOKUP($A3496, Dropdownlisten!$A$3:$F$143, 5, FALSE))</f>
        <v>6000_006</v>
      </c>
      <c r="F3496" s="117" t="str">
        <f>IF(ISERROR(VLOOKUP($A3496, Dropdownlisten!$A$3:$F$143, 6, FALSE)), "", VLOOKUP($A3496, Dropdownlisten!$A$3:$F$143, 6, FALSE))</f>
        <v>Galerie</v>
      </c>
      <c r="G3496" s="117" t="str">
        <f>VLOOKUP(E3496,Datenstruktur_fuer_R!$D$2:$F$141,3,FALSE)</f>
        <v>Point</v>
      </c>
      <c r="H3496" s="120" t="s">
        <v>290</v>
      </c>
      <c r="I3496" s="26" t="s">
        <v>873</v>
      </c>
      <c r="J3496" s="26" t="s">
        <v>1211</v>
      </c>
      <c r="K3496" s="5" t="s">
        <v>290</v>
      </c>
      <c r="L3496" s="5"/>
      <c r="M3496" s="5">
        <v>1</v>
      </c>
      <c r="N3496" s="5" t="s">
        <v>1173</v>
      </c>
    </row>
    <row r="3497" spans="1:14" x14ac:dyDescent="0.35">
      <c r="A3497" s="5" t="s">
        <v>1211</v>
      </c>
      <c r="B3497" s="117" t="str">
        <f>IF(ISERROR(VLOOKUP($A3497, Dropdownlisten!$A$3:$F$143, 2, FALSE)), "", VLOOKUP($A3497, Dropdownlisten!$A$3:$F$143, 2, FALSE))</f>
        <v>POI</v>
      </c>
      <c r="C3497" s="117">
        <f>IF(ISERROR(VLOOKUP($A3497, Dropdownlisten!$A$3:$F$143, 3, FALSE)), "", VLOOKUP($A3497, Dropdownlisten!$A$3:$F$143, 3, FALSE))</f>
        <v>6000</v>
      </c>
      <c r="D3497" s="117" t="str">
        <f>IF(ISERROR(VLOOKUP($A3497, Dropdownlisten!$A$3:$F$143, 4, FALSE)), "", VLOOKUP($A3497, Dropdownlisten!$A$3:$F$143, 4, FALSE))</f>
        <v>UnterhaltungSportNaherholung</v>
      </c>
      <c r="E3497" s="117" t="str">
        <f>IF(ISERROR(VLOOKUP($A3497, Dropdownlisten!$A$3:$F$143, 5, FALSE)), "", VLOOKUP($A3497, Dropdownlisten!$A$3:$F$143, 5, FALSE))</f>
        <v>6000_006</v>
      </c>
      <c r="F3497" s="117" t="str">
        <f>IF(ISERROR(VLOOKUP($A3497, Dropdownlisten!$A$3:$F$143, 6, FALSE)), "", VLOOKUP($A3497, Dropdownlisten!$A$3:$F$143, 6, FALSE))</f>
        <v>Galerie</v>
      </c>
      <c r="G3497" s="117" t="str">
        <f>VLOOKUP(E3497,Datenstruktur_fuer_R!$D$2:$F$141,3,FALSE)</f>
        <v>Point</v>
      </c>
      <c r="H3497" s="120" t="s">
        <v>291</v>
      </c>
      <c r="I3497" s="26" t="s">
        <v>873</v>
      </c>
      <c r="J3497" s="26" t="s">
        <v>1211</v>
      </c>
      <c r="K3497" s="5" t="s">
        <v>874</v>
      </c>
      <c r="L3497" s="5"/>
      <c r="M3497" s="5">
        <v>1</v>
      </c>
      <c r="N3497" s="5" t="s">
        <v>1173</v>
      </c>
    </row>
    <row r="3498" spans="1:14" x14ac:dyDescent="0.35">
      <c r="A3498" s="5" t="s">
        <v>1211</v>
      </c>
      <c r="B3498" s="117" t="str">
        <f>IF(ISERROR(VLOOKUP($A3498, Dropdownlisten!$A$3:$F$143, 2, FALSE)), "", VLOOKUP($A3498, Dropdownlisten!$A$3:$F$143, 2, FALSE))</f>
        <v>POI</v>
      </c>
      <c r="C3498" s="117">
        <f>IF(ISERROR(VLOOKUP($A3498, Dropdownlisten!$A$3:$F$143, 3, FALSE)), "", VLOOKUP($A3498, Dropdownlisten!$A$3:$F$143, 3, FALSE))</f>
        <v>6000</v>
      </c>
      <c r="D3498" s="117" t="str">
        <f>IF(ISERROR(VLOOKUP($A3498, Dropdownlisten!$A$3:$F$143, 4, FALSE)), "", VLOOKUP($A3498, Dropdownlisten!$A$3:$F$143, 4, FALSE))</f>
        <v>UnterhaltungSportNaherholung</v>
      </c>
      <c r="E3498" s="117" t="str">
        <f>IF(ISERROR(VLOOKUP($A3498, Dropdownlisten!$A$3:$F$143, 5, FALSE)), "", VLOOKUP($A3498, Dropdownlisten!$A$3:$F$143, 5, FALSE))</f>
        <v>6000_006</v>
      </c>
      <c r="F3498" s="117" t="str">
        <f>IF(ISERROR(VLOOKUP($A3498, Dropdownlisten!$A$3:$F$143, 6, FALSE)), "", VLOOKUP($A3498, Dropdownlisten!$A$3:$F$143, 6, FALSE))</f>
        <v>Galerie</v>
      </c>
      <c r="G3498" s="117" t="str">
        <f>VLOOKUP(E3498,Datenstruktur_fuer_R!$D$2:$F$141,3,FALSE)</f>
        <v>Point</v>
      </c>
      <c r="H3498" s="120" t="s">
        <v>288</v>
      </c>
      <c r="I3498" s="26" t="s">
        <v>873</v>
      </c>
      <c r="J3498" s="26" t="s">
        <v>1211</v>
      </c>
      <c r="K3498" s="5" t="s">
        <v>81</v>
      </c>
      <c r="L3498" s="5"/>
      <c r="M3498" s="5">
        <v>1</v>
      </c>
      <c r="N3498" s="5" t="s">
        <v>1173</v>
      </c>
    </row>
    <row r="3499" spans="1:14" x14ac:dyDescent="0.35">
      <c r="A3499" s="5" t="s">
        <v>1211</v>
      </c>
      <c r="B3499" s="117" t="str">
        <f>IF(ISERROR(VLOOKUP($A3499, Dropdownlisten!$A$3:$F$143, 2, FALSE)), "", VLOOKUP($A3499, Dropdownlisten!$A$3:$F$143, 2, FALSE))</f>
        <v>POI</v>
      </c>
      <c r="C3499" s="117">
        <f>IF(ISERROR(VLOOKUP($A3499, Dropdownlisten!$A$3:$F$143, 3, FALSE)), "", VLOOKUP($A3499, Dropdownlisten!$A$3:$F$143, 3, FALSE))</f>
        <v>6000</v>
      </c>
      <c r="D3499" s="117" t="str">
        <f>IF(ISERROR(VLOOKUP($A3499, Dropdownlisten!$A$3:$F$143, 4, FALSE)), "", VLOOKUP($A3499, Dropdownlisten!$A$3:$F$143, 4, FALSE))</f>
        <v>UnterhaltungSportNaherholung</v>
      </c>
      <c r="E3499" s="117" t="str">
        <f>IF(ISERROR(VLOOKUP($A3499, Dropdownlisten!$A$3:$F$143, 5, FALSE)), "", VLOOKUP($A3499, Dropdownlisten!$A$3:$F$143, 5, FALSE))</f>
        <v>6000_006</v>
      </c>
      <c r="F3499" s="117" t="str">
        <f>IF(ISERROR(VLOOKUP($A3499, Dropdownlisten!$A$3:$F$143, 6, FALSE)), "", VLOOKUP($A3499, Dropdownlisten!$A$3:$F$143, 6, FALSE))</f>
        <v>Galerie</v>
      </c>
      <c r="G3499" s="117" t="str">
        <f>VLOOKUP(E3499,Datenstruktur_fuer_R!$D$2:$F$141,3,FALSE)</f>
        <v>Point</v>
      </c>
      <c r="H3499" s="120" t="s">
        <v>289</v>
      </c>
      <c r="I3499" s="26" t="s">
        <v>873</v>
      </c>
      <c r="J3499" s="26" t="s">
        <v>1211</v>
      </c>
      <c r="K3499" s="5" t="s">
        <v>977</v>
      </c>
      <c r="L3499" s="5"/>
      <c r="M3499" s="5">
        <v>1</v>
      </c>
      <c r="N3499" s="5" t="s">
        <v>1173</v>
      </c>
    </row>
    <row r="3500" spans="1:14" x14ac:dyDescent="0.35">
      <c r="A3500" s="5" t="s">
        <v>1211</v>
      </c>
      <c r="B3500" s="117" t="str">
        <f>IF(ISERROR(VLOOKUP($A3500, Dropdownlisten!$A$3:$F$143, 2, FALSE)), "", VLOOKUP($A3500, Dropdownlisten!$A$3:$F$143, 2, FALSE))</f>
        <v>POI</v>
      </c>
      <c r="C3500" s="117">
        <f>IF(ISERROR(VLOOKUP($A3500, Dropdownlisten!$A$3:$F$143, 3, FALSE)), "", VLOOKUP($A3500, Dropdownlisten!$A$3:$F$143, 3, FALSE))</f>
        <v>6000</v>
      </c>
      <c r="D3500" s="117" t="str">
        <f>IF(ISERROR(VLOOKUP($A3500, Dropdownlisten!$A$3:$F$143, 4, FALSE)), "", VLOOKUP($A3500, Dropdownlisten!$A$3:$F$143, 4, FALSE))</f>
        <v>UnterhaltungSportNaherholung</v>
      </c>
      <c r="E3500" s="117" t="str">
        <f>IF(ISERROR(VLOOKUP($A3500, Dropdownlisten!$A$3:$F$143, 5, FALSE)), "", VLOOKUP($A3500, Dropdownlisten!$A$3:$F$143, 5, FALSE))</f>
        <v>6000_006</v>
      </c>
      <c r="F3500" s="117" t="str">
        <f>IF(ISERROR(VLOOKUP($A3500, Dropdownlisten!$A$3:$F$143, 6, FALSE)), "", VLOOKUP($A3500, Dropdownlisten!$A$3:$F$143, 6, FALSE))</f>
        <v>Galerie</v>
      </c>
      <c r="G3500" s="117" t="str">
        <f>VLOOKUP(E3500,Datenstruktur_fuer_R!$D$2:$F$141,3,FALSE)</f>
        <v>Point</v>
      </c>
      <c r="H3500" s="120" t="s">
        <v>463</v>
      </c>
      <c r="I3500" s="26" t="s">
        <v>873</v>
      </c>
      <c r="J3500" s="26" t="s">
        <v>1211</v>
      </c>
      <c r="K3500" s="5" t="s">
        <v>463</v>
      </c>
      <c r="L3500" s="5"/>
      <c r="M3500" s="5">
        <v>1</v>
      </c>
      <c r="N3500" s="5" t="s">
        <v>1173</v>
      </c>
    </row>
    <row r="3501" spans="1:14" x14ac:dyDescent="0.35">
      <c r="A3501" s="5" t="s">
        <v>861</v>
      </c>
      <c r="B3501" s="117" t="str">
        <f>IF(ISERROR(VLOOKUP($A3501, Dropdownlisten!$A$3:$F$143, 2, FALSE)), "", VLOOKUP($A3501, Dropdownlisten!$A$3:$F$143, 2, FALSE))</f>
        <v>POI</v>
      </c>
      <c r="C3501" s="117">
        <f>IF(ISERROR(VLOOKUP($A3501, Dropdownlisten!$A$3:$F$143, 3, FALSE)), "", VLOOKUP($A3501, Dropdownlisten!$A$3:$F$143, 3, FALSE))</f>
        <v>7000</v>
      </c>
      <c r="D3501" s="117" t="str">
        <f>IF(ISERROR(VLOOKUP($A3501, Dropdownlisten!$A$3:$F$143, 4, FALSE)), "", VLOOKUP($A3501, Dropdownlisten!$A$3:$F$143, 4, FALSE))</f>
        <v>EinkaufenDienstleistung</v>
      </c>
      <c r="E3501" s="117" t="str">
        <f>IF(ISERROR(VLOOKUP($A3501, Dropdownlisten!$A$3:$F$143, 5, FALSE)), "", VLOOKUP($A3501, Dropdownlisten!$A$3:$F$143, 5, FALSE))</f>
        <v>7000_011</v>
      </c>
      <c r="F3501" s="117" t="str">
        <f>IF(ISERROR(VLOOKUP($A3501, Dropdownlisten!$A$3:$F$143, 6, FALSE)), "", VLOOKUP($A3501, Dropdownlisten!$A$3:$F$143, 6, FALSE))</f>
        <v>Lebensmittelgeschaeft</v>
      </c>
      <c r="G3501" s="117" t="str">
        <f>VLOOKUP(E3501,Datenstruktur_fuer_R!$D$2:$F$141,3,FALSE)</f>
        <v>Point</v>
      </c>
      <c r="H3501" s="120" t="s">
        <v>689</v>
      </c>
      <c r="I3501" s="26" t="s">
        <v>873</v>
      </c>
      <c r="J3501" s="26" t="s">
        <v>1843</v>
      </c>
      <c r="K3501" s="5"/>
      <c r="L3501" s="5"/>
      <c r="M3501" s="5">
        <v>1</v>
      </c>
      <c r="N3501" s="5" t="s">
        <v>1173</v>
      </c>
    </row>
    <row r="3502" spans="1:14" x14ac:dyDescent="0.35">
      <c r="A3502" s="5" t="s">
        <v>861</v>
      </c>
      <c r="B3502" s="117" t="str">
        <f>IF(ISERROR(VLOOKUP($A3502, Dropdownlisten!$A$3:$F$143, 2, FALSE)), "", VLOOKUP($A3502, Dropdownlisten!$A$3:$F$143, 2, FALSE))</f>
        <v>POI</v>
      </c>
      <c r="C3502" s="117">
        <f>IF(ISERROR(VLOOKUP($A3502, Dropdownlisten!$A$3:$F$143, 3, FALSE)), "", VLOOKUP($A3502, Dropdownlisten!$A$3:$F$143, 3, FALSE))</f>
        <v>7000</v>
      </c>
      <c r="D3502" s="117" t="str">
        <f>IF(ISERROR(VLOOKUP($A3502, Dropdownlisten!$A$3:$F$143, 4, FALSE)), "", VLOOKUP($A3502, Dropdownlisten!$A$3:$F$143, 4, FALSE))</f>
        <v>EinkaufenDienstleistung</v>
      </c>
      <c r="E3502" s="117" t="str">
        <f>IF(ISERROR(VLOOKUP($A3502, Dropdownlisten!$A$3:$F$143, 5, FALSE)), "", VLOOKUP($A3502, Dropdownlisten!$A$3:$F$143, 5, FALSE))</f>
        <v>7000_011</v>
      </c>
      <c r="F3502" s="117" t="str">
        <f>IF(ISERROR(VLOOKUP($A3502, Dropdownlisten!$A$3:$F$143, 6, FALSE)), "", VLOOKUP($A3502, Dropdownlisten!$A$3:$F$143, 6, FALSE))</f>
        <v>Lebensmittelgeschaeft</v>
      </c>
      <c r="G3502" s="117" t="str">
        <f>VLOOKUP(E3502,Datenstruktur_fuer_R!$D$2:$F$141,3,FALSE)</f>
        <v>Point</v>
      </c>
      <c r="H3502" s="120" t="s">
        <v>293</v>
      </c>
      <c r="I3502" s="26" t="s">
        <v>873</v>
      </c>
      <c r="J3502" s="26" t="s">
        <v>1843</v>
      </c>
      <c r="K3502" s="5" t="s">
        <v>875</v>
      </c>
      <c r="L3502" s="5"/>
      <c r="M3502" s="5">
        <v>1</v>
      </c>
      <c r="N3502" s="5" t="s">
        <v>1173</v>
      </c>
    </row>
    <row r="3503" spans="1:14" x14ac:dyDescent="0.35">
      <c r="A3503" s="5" t="s">
        <v>861</v>
      </c>
      <c r="B3503" s="117" t="str">
        <f>IF(ISERROR(VLOOKUP($A3503, Dropdownlisten!$A$3:$F$143, 2, FALSE)), "", VLOOKUP($A3503, Dropdownlisten!$A$3:$F$143, 2, FALSE))</f>
        <v>POI</v>
      </c>
      <c r="C3503" s="117">
        <f>IF(ISERROR(VLOOKUP($A3503, Dropdownlisten!$A$3:$F$143, 3, FALSE)), "", VLOOKUP($A3503, Dropdownlisten!$A$3:$F$143, 3, FALSE))</f>
        <v>7000</v>
      </c>
      <c r="D3503" s="117" t="str">
        <f>IF(ISERROR(VLOOKUP($A3503, Dropdownlisten!$A$3:$F$143, 4, FALSE)), "", VLOOKUP($A3503, Dropdownlisten!$A$3:$F$143, 4, FALSE))</f>
        <v>EinkaufenDienstleistung</v>
      </c>
      <c r="E3503" s="117" t="str">
        <f>IF(ISERROR(VLOOKUP($A3503, Dropdownlisten!$A$3:$F$143, 5, FALSE)), "", VLOOKUP($A3503, Dropdownlisten!$A$3:$F$143, 5, FALSE))</f>
        <v>7000_011</v>
      </c>
      <c r="F3503" s="117" t="str">
        <f>IF(ISERROR(VLOOKUP($A3503, Dropdownlisten!$A$3:$F$143, 6, FALSE)), "", VLOOKUP($A3503, Dropdownlisten!$A$3:$F$143, 6, FALSE))</f>
        <v>Lebensmittelgeschaeft</v>
      </c>
      <c r="G3503" s="117" t="str">
        <f>VLOOKUP(E3503,Datenstruktur_fuer_R!$D$2:$F$141,3,FALSE)</f>
        <v>Point</v>
      </c>
      <c r="H3503" s="120" t="s">
        <v>290</v>
      </c>
      <c r="I3503" s="26" t="s">
        <v>873</v>
      </c>
      <c r="J3503" s="26" t="s">
        <v>1843</v>
      </c>
      <c r="K3503" s="5" t="s">
        <v>290</v>
      </c>
      <c r="L3503" s="5"/>
      <c r="M3503" s="5">
        <v>1</v>
      </c>
      <c r="N3503" s="5" t="s">
        <v>1173</v>
      </c>
    </row>
    <row r="3504" spans="1:14" x14ac:dyDescent="0.35">
      <c r="A3504" s="5" t="s">
        <v>861</v>
      </c>
      <c r="B3504" s="117" t="str">
        <f>IF(ISERROR(VLOOKUP($A3504, Dropdownlisten!$A$3:$F$143, 2, FALSE)), "", VLOOKUP($A3504, Dropdownlisten!$A$3:$F$143, 2, FALSE))</f>
        <v>POI</v>
      </c>
      <c r="C3504" s="117">
        <f>IF(ISERROR(VLOOKUP($A3504, Dropdownlisten!$A$3:$F$143, 3, FALSE)), "", VLOOKUP($A3504, Dropdownlisten!$A$3:$F$143, 3, FALSE))</f>
        <v>7000</v>
      </c>
      <c r="D3504" s="117" t="str">
        <f>IF(ISERROR(VLOOKUP($A3504, Dropdownlisten!$A$3:$F$143, 4, FALSE)), "", VLOOKUP($A3504, Dropdownlisten!$A$3:$F$143, 4, FALSE))</f>
        <v>EinkaufenDienstleistung</v>
      </c>
      <c r="E3504" s="117" t="str">
        <f>IF(ISERROR(VLOOKUP($A3504, Dropdownlisten!$A$3:$F$143, 5, FALSE)), "", VLOOKUP($A3504, Dropdownlisten!$A$3:$F$143, 5, FALSE))</f>
        <v>7000_011</v>
      </c>
      <c r="F3504" s="117" t="str">
        <f>IF(ISERROR(VLOOKUP($A3504, Dropdownlisten!$A$3:$F$143, 6, FALSE)), "", VLOOKUP($A3504, Dropdownlisten!$A$3:$F$143, 6, FALSE))</f>
        <v>Lebensmittelgeschaeft</v>
      </c>
      <c r="G3504" s="117" t="str">
        <f>VLOOKUP(E3504,Datenstruktur_fuer_R!$D$2:$F$141,3,FALSE)</f>
        <v>Point</v>
      </c>
      <c r="H3504" s="120" t="s">
        <v>291</v>
      </c>
      <c r="I3504" s="26" t="s">
        <v>873</v>
      </c>
      <c r="J3504" s="26" t="s">
        <v>1843</v>
      </c>
      <c r="K3504" s="5" t="s">
        <v>874</v>
      </c>
      <c r="L3504" s="5"/>
      <c r="M3504" s="5">
        <v>1</v>
      </c>
      <c r="N3504" s="5" t="s">
        <v>1173</v>
      </c>
    </row>
    <row r="3505" spans="1:14" x14ac:dyDescent="0.35">
      <c r="A3505" s="5" t="s">
        <v>861</v>
      </c>
      <c r="B3505" s="117" t="str">
        <f>IF(ISERROR(VLOOKUP($A3505, Dropdownlisten!$A$3:$F$143, 2, FALSE)), "", VLOOKUP($A3505, Dropdownlisten!$A$3:$F$143, 2, FALSE))</f>
        <v>POI</v>
      </c>
      <c r="C3505" s="117">
        <f>IF(ISERROR(VLOOKUP($A3505, Dropdownlisten!$A$3:$F$143, 3, FALSE)), "", VLOOKUP($A3505, Dropdownlisten!$A$3:$F$143, 3, FALSE))</f>
        <v>7000</v>
      </c>
      <c r="D3505" s="117" t="str">
        <f>IF(ISERROR(VLOOKUP($A3505, Dropdownlisten!$A$3:$F$143, 4, FALSE)), "", VLOOKUP($A3505, Dropdownlisten!$A$3:$F$143, 4, FALSE))</f>
        <v>EinkaufenDienstleistung</v>
      </c>
      <c r="E3505" s="117" t="str">
        <f>IF(ISERROR(VLOOKUP($A3505, Dropdownlisten!$A$3:$F$143, 5, FALSE)), "", VLOOKUP($A3505, Dropdownlisten!$A$3:$F$143, 5, FALSE))</f>
        <v>7000_011</v>
      </c>
      <c r="F3505" s="117" t="str">
        <f>IF(ISERROR(VLOOKUP($A3505, Dropdownlisten!$A$3:$F$143, 6, FALSE)), "", VLOOKUP($A3505, Dropdownlisten!$A$3:$F$143, 6, FALSE))</f>
        <v>Lebensmittelgeschaeft</v>
      </c>
      <c r="G3505" s="117" t="str">
        <f>VLOOKUP(E3505,Datenstruktur_fuer_R!$D$2:$F$141,3,FALSE)</f>
        <v>Point</v>
      </c>
      <c r="H3505" s="120" t="s">
        <v>288</v>
      </c>
      <c r="I3505" s="26" t="s">
        <v>873</v>
      </c>
      <c r="J3505" s="26" t="s">
        <v>1843</v>
      </c>
      <c r="K3505" s="5" t="s">
        <v>81</v>
      </c>
      <c r="L3505" s="5"/>
      <c r="M3505" s="5">
        <v>1</v>
      </c>
      <c r="N3505" s="5" t="s">
        <v>1173</v>
      </c>
    </row>
    <row r="3506" spans="1:14" x14ac:dyDescent="0.35">
      <c r="A3506" s="5" t="s">
        <v>861</v>
      </c>
      <c r="B3506" s="117" t="str">
        <f>IF(ISERROR(VLOOKUP($A3506, Dropdownlisten!$A$3:$F$143, 2, FALSE)), "", VLOOKUP($A3506, Dropdownlisten!$A$3:$F$143, 2, FALSE))</f>
        <v>POI</v>
      </c>
      <c r="C3506" s="117">
        <f>IF(ISERROR(VLOOKUP($A3506, Dropdownlisten!$A$3:$F$143, 3, FALSE)), "", VLOOKUP($A3506, Dropdownlisten!$A$3:$F$143, 3, FALSE))</f>
        <v>7000</v>
      </c>
      <c r="D3506" s="117" t="str">
        <f>IF(ISERROR(VLOOKUP($A3506, Dropdownlisten!$A$3:$F$143, 4, FALSE)), "", VLOOKUP($A3506, Dropdownlisten!$A$3:$F$143, 4, FALSE))</f>
        <v>EinkaufenDienstleistung</v>
      </c>
      <c r="E3506" s="117" t="str">
        <f>IF(ISERROR(VLOOKUP($A3506, Dropdownlisten!$A$3:$F$143, 5, FALSE)), "", VLOOKUP($A3506, Dropdownlisten!$A$3:$F$143, 5, FALSE))</f>
        <v>7000_011</v>
      </c>
      <c r="F3506" s="117" t="str">
        <f>IF(ISERROR(VLOOKUP($A3506, Dropdownlisten!$A$3:$F$143, 6, FALSE)), "", VLOOKUP($A3506, Dropdownlisten!$A$3:$F$143, 6, FALSE))</f>
        <v>Lebensmittelgeschaeft</v>
      </c>
      <c r="G3506" s="117" t="str">
        <f>VLOOKUP(E3506,Datenstruktur_fuer_R!$D$2:$F$141,3,FALSE)</f>
        <v>Point</v>
      </c>
      <c r="H3506" s="120" t="s">
        <v>289</v>
      </c>
      <c r="I3506" s="26" t="s">
        <v>873</v>
      </c>
      <c r="J3506" s="26" t="s">
        <v>1843</v>
      </c>
      <c r="K3506" s="5" t="s">
        <v>977</v>
      </c>
      <c r="L3506" s="5"/>
      <c r="M3506" s="5">
        <v>1</v>
      </c>
      <c r="N3506" s="5" t="s">
        <v>1173</v>
      </c>
    </row>
    <row r="3507" spans="1:14" x14ac:dyDescent="0.35">
      <c r="A3507" s="5" t="s">
        <v>861</v>
      </c>
      <c r="B3507" s="117" t="str">
        <f>IF(ISERROR(VLOOKUP($A3507, Dropdownlisten!$A$3:$F$143, 2, FALSE)), "", VLOOKUP($A3507, Dropdownlisten!$A$3:$F$143, 2, FALSE))</f>
        <v>POI</v>
      </c>
      <c r="C3507" s="117">
        <f>IF(ISERROR(VLOOKUP($A3507, Dropdownlisten!$A$3:$F$143, 3, FALSE)), "", VLOOKUP($A3507, Dropdownlisten!$A$3:$F$143, 3, FALSE))</f>
        <v>7000</v>
      </c>
      <c r="D3507" s="117" t="str">
        <f>IF(ISERROR(VLOOKUP($A3507, Dropdownlisten!$A$3:$F$143, 4, FALSE)), "", VLOOKUP($A3507, Dropdownlisten!$A$3:$F$143, 4, FALSE))</f>
        <v>EinkaufenDienstleistung</v>
      </c>
      <c r="E3507" s="117" t="str">
        <f>IF(ISERROR(VLOOKUP($A3507, Dropdownlisten!$A$3:$F$143, 5, FALSE)), "", VLOOKUP($A3507, Dropdownlisten!$A$3:$F$143, 5, FALSE))</f>
        <v>7000_011</v>
      </c>
      <c r="F3507" s="117" t="str">
        <f>IF(ISERROR(VLOOKUP($A3507, Dropdownlisten!$A$3:$F$143, 6, FALSE)), "", VLOOKUP($A3507, Dropdownlisten!$A$3:$F$143, 6, FALSE))</f>
        <v>Lebensmittelgeschaeft</v>
      </c>
      <c r="G3507" s="117" t="str">
        <f>VLOOKUP(E3507,Datenstruktur_fuer_R!$D$2:$F$141,3,FALSE)</f>
        <v>Point</v>
      </c>
      <c r="H3507" s="120" t="s">
        <v>463</v>
      </c>
      <c r="I3507" s="26" t="s">
        <v>873</v>
      </c>
      <c r="J3507" s="26" t="s">
        <v>1843</v>
      </c>
      <c r="K3507" s="5" t="s">
        <v>463</v>
      </c>
      <c r="L3507" s="5"/>
      <c r="M3507" s="5">
        <v>1</v>
      </c>
      <c r="N3507" s="5" t="s">
        <v>1173</v>
      </c>
    </row>
    <row r="3508" spans="1:14" x14ac:dyDescent="0.35">
      <c r="A3508" s="5" t="s">
        <v>861</v>
      </c>
      <c r="B3508" s="117" t="str">
        <f>IF(ISERROR(VLOOKUP($A3508, Dropdownlisten!$A$3:$F$143, 2, FALSE)), "", VLOOKUP($A3508, Dropdownlisten!$A$3:$F$143, 2, FALSE))</f>
        <v>POI</v>
      </c>
      <c r="C3508" s="117">
        <f>IF(ISERROR(VLOOKUP($A3508, Dropdownlisten!$A$3:$F$143, 3, FALSE)), "", VLOOKUP($A3508, Dropdownlisten!$A$3:$F$143, 3, FALSE))</f>
        <v>7000</v>
      </c>
      <c r="D3508" s="117" t="str">
        <f>IF(ISERROR(VLOOKUP($A3508, Dropdownlisten!$A$3:$F$143, 4, FALSE)), "", VLOOKUP($A3508, Dropdownlisten!$A$3:$F$143, 4, FALSE))</f>
        <v>EinkaufenDienstleistung</v>
      </c>
      <c r="E3508" s="117" t="str">
        <f>IF(ISERROR(VLOOKUP($A3508, Dropdownlisten!$A$3:$F$143, 5, FALSE)), "", VLOOKUP($A3508, Dropdownlisten!$A$3:$F$143, 5, FALSE))</f>
        <v>7000_011</v>
      </c>
      <c r="F3508" s="117" t="str">
        <f>IF(ISERROR(VLOOKUP($A3508, Dropdownlisten!$A$3:$F$143, 6, FALSE)), "", VLOOKUP($A3508, Dropdownlisten!$A$3:$F$143, 6, FALSE))</f>
        <v>Lebensmittelgeschaeft</v>
      </c>
      <c r="G3508" s="117" t="str">
        <f>VLOOKUP(E3508,Datenstruktur_fuer_R!$D$2:$F$141,3,FALSE)</f>
        <v>Point</v>
      </c>
      <c r="H3508" s="120" t="s">
        <v>689</v>
      </c>
      <c r="I3508" s="26" t="s">
        <v>873</v>
      </c>
      <c r="J3508" s="26" t="s">
        <v>1844</v>
      </c>
      <c r="K3508" s="5"/>
      <c r="L3508" s="5"/>
      <c r="M3508" s="5">
        <v>1</v>
      </c>
      <c r="N3508" s="5" t="s">
        <v>1173</v>
      </c>
    </row>
    <row r="3509" spans="1:14" x14ac:dyDescent="0.35">
      <c r="A3509" s="5" t="s">
        <v>861</v>
      </c>
      <c r="B3509" s="117" t="str">
        <f>IF(ISERROR(VLOOKUP($A3509, Dropdownlisten!$A$3:$F$143, 2, FALSE)), "", VLOOKUP($A3509, Dropdownlisten!$A$3:$F$143, 2, FALSE))</f>
        <v>POI</v>
      </c>
      <c r="C3509" s="117">
        <f>IF(ISERROR(VLOOKUP($A3509, Dropdownlisten!$A$3:$F$143, 3, FALSE)), "", VLOOKUP($A3509, Dropdownlisten!$A$3:$F$143, 3, FALSE))</f>
        <v>7000</v>
      </c>
      <c r="D3509" s="117" t="str">
        <f>IF(ISERROR(VLOOKUP($A3509, Dropdownlisten!$A$3:$F$143, 4, FALSE)), "", VLOOKUP($A3509, Dropdownlisten!$A$3:$F$143, 4, FALSE))</f>
        <v>EinkaufenDienstleistung</v>
      </c>
      <c r="E3509" s="117" t="str">
        <f>IF(ISERROR(VLOOKUP($A3509, Dropdownlisten!$A$3:$F$143, 5, FALSE)), "", VLOOKUP($A3509, Dropdownlisten!$A$3:$F$143, 5, FALSE))</f>
        <v>7000_011</v>
      </c>
      <c r="F3509" s="117" t="str">
        <f>IF(ISERROR(VLOOKUP($A3509, Dropdownlisten!$A$3:$F$143, 6, FALSE)), "", VLOOKUP($A3509, Dropdownlisten!$A$3:$F$143, 6, FALSE))</f>
        <v>Lebensmittelgeschaeft</v>
      </c>
      <c r="G3509" s="117" t="str">
        <f>VLOOKUP(E3509,Datenstruktur_fuer_R!$D$2:$F$141,3,FALSE)</f>
        <v>Point</v>
      </c>
      <c r="H3509" s="120" t="s">
        <v>293</v>
      </c>
      <c r="I3509" s="26" t="s">
        <v>873</v>
      </c>
      <c r="J3509" s="26" t="s">
        <v>1844</v>
      </c>
      <c r="K3509" s="5" t="s">
        <v>875</v>
      </c>
      <c r="L3509" s="5"/>
      <c r="M3509" s="5">
        <v>1</v>
      </c>
      <c r="N3509" s="5" t="s">
        <v>1173</v>
      </c>
    </row>
    <row r="3510" spans="1:14" x14ac:dyDescent="0.35">
      <c r="A3510" s="5" t="s">
        <v>861</v>
      </c>
      <c r="B3510" s="117" t="str">
        <f>IF(ISERROR(VLOOKUP($A3510, Dropdownlisten!$A$3:$F$143, 2, FALSE)), "", VLOOKUP($A3510, Dropdownlisten!$A$3:$F$143, 2, FALSE))</f>
        <v>POI</v>
      </c>
      <c r="C3510" s="117">
        <f>IF(ISERROR(VLOOKUP($A3510, Dropdownlisten!$A$3:$F$143, 3, FALSE)), "", VLOOKUP($A3510, Dropdownlisten!$A$3:$F$143, 3, FALSE))</f>
        <v>7000</v>
      </c>
      <c r="D3510" s="117" t="str">
        <f>IF(ISERROR(VLOOKUP($A3510, Dropdownlisten!$A$3:$F$143, 4, FALSE)), "", VLOOKUP($A3510, Dropdownlisten!$A$3:$F$143, 4, FALSE))</f>
        <v>EinkaufenDienstleistung</v>
      </c>
      <c r="E3510" s="117" t="str">
        <f>IF(ISERROR(VLOOKUP($A3510, Dropdownlisten!$A$3:$F$143, 5, FALSE)), "", VLOOKUP($A3510, Dropdownlisten!$A$3:$F$143, 5, FALSE))</f>
        <v>7000_011</v>
      </c>
      <c r="F3510" s="117" t="str">
        <f>IF(ISERROR(VLOOKUP($A3510, Dropdownlisten!$A$3:$F$143, 6, FALSE)), "", VLOOKUP($A3510, Dropdownlisten!$A$3:$F$143, 6, FALSE))</f>
        <v>Lebensmittelgeschaeft</v>
      </c>
      <c r="G3510" s="117" t="str">
        <f>VLOOKUP(E3510,Datenstruktur_fuer_R!$D$2:$F$141,3,FALSE)</f>
        <v>Point</v>
      </c>
      <c r="H3510" s="120" t="s">
        <v>290</v>
      </c>
      <c r="I3510" s="26" t="s">
        <v>873</v>
      </c>
      <c r="J3510" s="26" t="s">
        <v>1844</v>
      </c>
      <c r="K3510" s="5" t="s">
        <v>290</v>
      </c>
      <c r="L3510" s="5"/>
      <c r="M3510" s="5">
        <v>1</v>
      </c>
      <c r="N3510" s="5" t="s">
        <v>1173</v>
      </c>
    </row>
    <row r="3511" spans="1:14" x14ac:dyDescent="0.35">
      <c r="A3511" s="5" t="s">
        <v>861</v>
      </c>
      <c r="B3511" s="117" t="str">
        <f>IF(ISERROR(VLOOKUP($A3511, Dropdownlisten!$A$3:$F$143, 2, FALSE)), "", VLOOKUP($A3511, Dropdownlisten!$A$3:$F$143, 2, FALSE))</f>
        <v>POI</v>
      </c>
      <c r="C3511" s="117">
        <f>IF(ISERROR(VLOOKUP($A3511, Dropdownlisten!$A$3:$F$143, 3, FALSE)), "", VLOOKUP($A3511, Dropdownlisten!$A$3:$F$143, 3, FALSE))</f>
        <v>7000</v>
      </c>
      <c r="D3511" s="117" t="str">
        <f>IF(ISERROR(VLOOKUP($A3511, Dropdownlisten!$A$3:$F$143, 4, FALSE)), "", VLOOKUP($A3511, Dropdownlisten!$A$3:$F$143, 4, FALSE))</f>
        <v>EinkaufenDienstleistung</v>
      </c>
      <c r="E3511" s="117" t="str">
        <f>IF(ISERROR(VLOOKUP($A3511, Dropdownlisten!$A$3:$F$143, 5, FALSE)), "", VLOOKUP($A3511, Dropdownlisten!$A$3:$F$143, 5, FALSE))</f>
        <v>7000_011</v>
      </c>
      <c r="F3511" s="117" t="str">
        <f>IF(ISERROR(VLOOKUP($A3511, Dropdownlisten!$A$3:$F$143, 6, FALSE)), "", VLOOKUP($A3511, Dropdownlisten!$A$3:$F$143, 6, FALSE))</f>
        <v>Lebensmittelgeschaeft</v>
      </c>
      <c r="G3511" s="117" t="str">
        <f>VLOOKUP(E3511,Datenstruktur_fuer_R!$D$2:$F$141,3,FALSE)</f>
        <v>Point</v>
      </c>
      <c r="H3511" s="120" t="s">
        <v>291</v>
      </c>
      <c r="I3511" s="26" t="s">
        <v>873</v>
      </c>
      <c r="J3511" s="26" t="s">
        <v>1844</v>
      </c>
      <c r="K3511" s="5" t="s">
        <v>874</v>
      </c>
      <c r="L3511" s="5"/>
      <c r="M3511" s="5">
        <v>1</v>
      </c>
      <c r="N3511" s="5" t="s">
        <v>1173</v>
      </c>
    </row>
    <row r="3512" spans="1:14" x14ac:dyDescent="0.35">
      <c r="A3512" s="5" t="s">
        <v>861</v>
      </c>
      <c r="B3512" s="117" t="str">
        <f>IF(ISERROR(VLOOKUP($A3512, Dropdownlisten!$A$3:$F$143, 2, FALSE)), "", VLOOKUP($A3512, Dropdownlisten!$A$3:$F$143, 2, FALSE))</f>
        <v>POI</v>
      </c>
      <c r="C3512" s="117">
        <f>IF(ISERROR(VLOOKUP($A3512, Dropdownlisten!$A$3:$F$143, 3, FALSE)), "", VLOOKUP($A3512, Dropdownlisten!$A$3:$F$143, 3, FALSE))</f>
        <v>7000</v>
      </c>
      <c r="D3512" s="117" t="str">
        <f>IF(ISERROR(VLOOKUP($A3512, Dropdownlisten!$A$3:$F$143, 4, FALSE)), "", VLOOKUP($A3512, Dropdownlisten!$A$3:$F$143, 4, FALSE))</f>
        <v>EinkaufenDienstleistung</v>
      </c>
      <c r="E3512" s="117" t="str">
        <f>IF(ISERROR(VLOOKUP($A3512, Dropdownlisten!$A$3:$F$143, 5, FALSE)), "", VLOOKUP($A3512, Dropdownlisten!$A$3:$F$143, 5, FALSE))</f>
        <v>7000_011</v>
      </c>
      <c r="F3512" s="117" t="str">
        <f>IF(ISERROR(VLOOKUP($A3512, Dropdownlisten!$A$3:$F$143, 6, FALSE)), "", VLOOKUP($A3512, Dropdownlisten!$A$3:$F$143, 6, FALSE))</f>
        <v>Lebensmittelgeschaeft</v>
      </c>
      <c r="G3512" s="117" t="str">
        <f>VLOOKUP(E3512,Datenstruktur_fuer_R!$D$2:$F$141,3,FALSE)</f>
        <v>Point</v>
      </c>
      <c r="H3512" s="120" t="s">
        <v>288</v>
      </c>
      <c r="I3512" s="26" t="s">
        <v>873</v>
      </c>
      <c r="J3512" s="26" t="s">
        <v>1844</v>
      </c>
      <c r="K3512" s="5" t="s">
        <v>81</v>
      </c>
      <c r="L3512" s="5"/>
      <c r="M3512" s="5">
        <v>1</v>
      </c>
      <c r="N3512" s="5" t="s">
        <v>1173</v>
      </c>
    </row>
    <row r="3513" spans="1:14" x14ac:dyDescent="0.35">
      <c r="A3513" s="5" t="s">
        <v>861</v>
      </c>
      <c r="B3513" s="117" t="str">
        <f>IF(ISERROR(VLOOKUP($A3513, Dropdownlisten!$A$3:$F$143, 2, FALSE)), "", VLOOKUP($A3513, Dropdownlisten!$A$3:$F$143, 2, FALSE))</f>
        <v>POI</v>
      </c>
      <c r="C3513" s="117">
        <f>IF(ISERROR(VLOOKUP($A3513, Dropdownlisten!$A$3:$F$143, 3, FALSE)), "", VLOOKUP($A3513, Dropdownlisten!$A$3:$F$143, 3, FALSE))</f>
        <v>7000</v>
      </c>
      <c r="D3513" s="117" t="str">
        <f>IF(ISERROR(VLOOKUP($A3513, Dropdownlisten!$A$3:$F$143, 4, FALSE)), "", VLOOKUP($A3513, Dropdownlisten!$A$3:$F$143, 4, FALSE))</f>
        <v>EinkaufenDienstleistung</v>
      </c>
      <c r="E3513" s="117" t="str">
        <f>IF(ISERROR(VLOOKUP($A3513, Dropdownlisten!$A$3:$F$143, 5, FALSE)), "", VLOOKUP($A3513, Dropdownlisten!$A$3:$F$143, 5, FALSE))</f>
        <v>7000_011</v>
      </c>
      <c r="F3513" s="117" t="str">
        <f>IF(ISERROR(VLOOKUP($A3513, Dropdownlisten!$A$3:$F$143, 6, FALSE)), "", VLOOKUP($A3513, Dropdownlisten!$A$3:$F$143, 6, FALSE))</f>
        <v>Lebensmittelgeschaeft</v>
      </c>
      <c r="G3513" s="117" t="str">
        <f>VLOOKUP(E3513,Datenstruktur_fuer_R!$D$2:$F$141,3,FALSE)</f>
        <v>Point</v>
      </c>
      <c r="H3513" s="120" t="s">
        <v>289</v>
      </c>
      <c r="I3513" s="26" t="s">
        <v>873</v>
      </c>
      <c r="J3513" s="26" t="s">
        <v>1844</v>
      </c>
      <c r="K3513" s="5" t="s">
        <v>977</v>
      </c>
      <c r="L3513" s="5"/>
      <c r="M3513" s="5">
        <v>1</v>
      </c>
      <c r="N3513" s="5" t="s">
        <v>1173</v>
      </c>
    </row>
    <row r="3514" spans="1:14" x14ac:dyDescent="0.35">
      <c r="A3514" s="5" t="s">
        <v>861</v>
      </c>
      <c r="B3514" s="117" t="str">
        <f>IF(ISERROR(VLOOKUP($A3514, Dropdownlisten!$A$3:$F$143, 2, FALSE)), "", VLOOKUP($A3514, Dropdownlisten!$A$3:$F$143, 2, FALSE))</f>
        <v>POI</v>
      </c>
      <c r="C3514" s="117">
        <f>IF(ISERROR(VLOOKUP($A3514, Dropdownlisten!$A$3:$F$143, 3, FALSE)), "", VLOOKUP($A3514, Dropdownlisten!$A$3:$F$143, 3, FALSE))</f>
        <v>7000</v>
      </c>
      <c r="D3514" s="117" t="str">
        <f>IF(ISERROR(VLOOKUP($A3514, Dropdownlisten!$A$3:$F$143, 4, FALSE)), "", VLOOKUP($A3514, Dropdownlisten!$A$3:$F$143, 4, FALSE))</f>
        <v>EinkaufenDienstleistung</v>
      </c>
      <c r="E3514" s="117" t="str">
        <f>IF(ISERROR(VLOOKUP($A3514, Dropdownlisten!$A$3:$F$143, 5, FALSE)), "", VLOOKUP($A3514, Dropdownlisten!$A$3:$F$143, 5, FALSE))</f>
        <v>7000_011</v>
      </c>
      <c r="F3514" s="117" t="str">
        <f>IF(ISERROR(VLOOKUP($A3514, Dropdownlisten!$A$3:$F$143, 6, FALSE)), "", VLOOKUP($A3514, Dropdownlisten!$A$3:$F$143, 6, FALSE))</f>
        <v>Lebensmittelgeschaeft</v>
      </c>
      <c r="G3514" s="117" t="str">
        <f>VLOOKUP(E3514,Datenstruktur_fuer_R!$D$2:$F$141,3,FALSE)</f>
        <v>Point</v>
      </c>
      <c r="H3514" s="120" t="s">
        <v>463</v>
      </c>
      <c r="I3514" s="26" t="s">
        <v>873</v>
      </c>
      <c r="J3514" s="26" t="s">
        <v>1844</v>
      </c>
      <c r="K3514" s="5" t="s">
        <v>463</v>
      </c>
      <c r="L3514" s="5"/>
      <c r="M3514" s="5">
        <v>1</v>
      </c>
      <c r="N3514" s="5" t="s">
        <v>1173</v>
      </c>
    </row>
    <row r="3515" spans="1:14" x14ac:dyDescent="0.35">
      <c r="A3515" s="5" t="s">
        <v>696</v>
      </c>
      <c r="B3515" s="117" t="str">
        <f>IF(ISERROR(VLOOKUP($A3515, Dropdownlisten!$A$3:$F$143, 2, FALSE)), "", VLOOKUP($A3515, Dropdownlisten!$A$3:$F$143, 2, FALSE))</f>
        <v>POI</v>
      </c>
      <c r="C3515" s="117">
        <f>IF(ISERROR(VLOOKUP($A3515, Dropdownlisten!$A$3:$F$143, 3, FALSE)), "", VLOOKUP($A3515, Dropdownlisten!$A$3:$F$143, 3, FALSE))</f>
        <v>3000</v>
      </c>
      <c r="D3515" s="117" t="str">
        <f>IF(ISERROR(VLOOKUP($A3515, Dropdownlisten!$A$3:$F$143, 4, FALSE)), "", VLOOKUP($A3515, Dropdownlisten!$A$3:$F$143, 4, FALSE))</f>
        <v>BildungBetreuung</v>
      </c>
      <c r="E3515" s="117" t="str">
        <f>IF(ISERROR(VLOOKUP($A3515, Dropdownlisten!$A$3:$F$143, 5, FALSE)), "", VLOOKUP($A3515, Dropdownlisten!$A$3:$F$143, 5, FALSE))</f>
        <v>3000_006</v>
      </c>
      <c r="F3515" s="117" t="str">
        <f>IF(ISERROR(VLOOKUP($A3515, Dropdownlisten!$A$3:$F$143, 6, FALSE)), "", VLOOKUP($A3515, Dropdownlisten!$A$3:$F$143, 6, FALSE))</f>
        <v>Kita</v>
      </c>
      <c r="G3515" s="117" t="str">
        <f>VLOOKUP(E3515,Datenstruktur_fuer_R!$D$2:$F$141,3,FALSE)</f>
        <v>Point</v>
      </c>
      <c r="H3515" s="120" t="s">
        <v>689</v>
      </c>
      <c r="I3515" s="26" t="s">
        <v>873</v>
      </c>
      <c r="J3515" s="26" t="s">
        <v>1845</v>
      </c>
      <c r="K3515" s="5"/>
      <c r="L3515" s="5"/>
      <c r="M3515" s="5">
        <v>1</v>
      </c>
      <c r="N3515" s="5" t="s">
        <v>1173</v>
      </c>
    </row>
    <row r="3516" spans="1:14" x14ac:dyDescent="0.35">
      <c r="A3516" s="5" t="s">
        <v>696</v>
      </c>
      <c r="B3516" s="117" t="str">
        <f>IF(ISERROR(VLOOKUP($A3516, Dropdownlisten!$A$3:$F$143, 2, FALSE)), "", VLOOKUP($A3516, Dropdownlisten!$A$3:$F$143, 2, FALSE))</f>
        <v>POI</v>
      </c>
      <c r="C3516" s="117">
        <f>IF(ISERROR(VLOOKUP($A3516, Dropdownlisten!$A$3:$F$143, 3, FALSE)), "", VLOOKUP($A3516, Dropdownlisten!$A$3:$F$143, 3, FALSE))</f>
        <v>3000</v>
      </c>
      <c r="D3516" s="117" t="str">
        <f>IF(ISERROR(VLOOKUP($A3516, Dropdownlisten!$A$3:$F$143, 4, FALSE)), "", VLOOKUP($A3516, Dropdownlisten!$A$3:$F$143, 4, FALSE))</f>
        <v>BildungBetreuung</v>
      </c>
      <c r="E3516" s="117" t="str">
        <f>IF(ISERROR(VLOOKUP($A3516, Dropdownlisten!$A$3:$F$143, 5, FALSE)), "", VLOOKUP($A3516, Dropdownlisten!$A$3:$F$143, 5, FALSE))</f>
        <v>3000_006</v>
      </c>
      <c r="F3516" s="117" t="str">
        <f>IF(ISERROR(VLOOKUP($A3516, Dropdownlisten!$A$3:$F$143, 6, FALSE)), "", VLOOKUP($A3516, Dropdownlisten!$A$3:$F$143, 6, FALSE))</f>
        <v>Kita</v>
      </c>
      <c r="G3516" s="117" t="str">
        <f>VLOOKUP(E3516,Datenstruktur_fuer_R!$D$2:$F$141,3,FALSE)</f>
        <v>Point</v>
      </c>
      <c r="H3516" s="120" t="s">
        <v>293</v>
      </c>
      <c r="I3516" s="26" t="s">
        <v>873</v>
      </c>
      <c r="J3516" s="26" t="s">
        <v>1845</v>
      </c>
      <c r="K3516" s="5" t="s">
        <v>875</v>
      </c>
      <c r="L3516" s="5"/>
      <c r="M3516" s="5">
        <v>1</v>
      </c>
      <c r="N3516" s="5" t="s">
        <v>1173</v>
      </c>
    </row>
    <row r="3517" spans="1:14" x14ac:dyDescent="0.35">
      <c r="A3517" s="5" t="s">
        <v>696</v>
      </c>
      <c r="B3517" s="117" t="str">
        <f>IF(ISERROR(VLOOKUP($A3517, Dropdownlisten!$A$3:$F$143, 2, FALSE)), "", VLOOKUP($A3517, Dropdownlisten!$A$3:$F$143, 2, FALSE))</f>
        <v>POI</v>
      </c>
      <c r="C3517" s="117">
        <f>IF(ISERROR(VLOOKUP($A3517, Dropdownlisten!$A$3:$F$143, 3, FALSE)), "", VLOOKUP($A3517, Dropdownlisten!$A$3:$F$143, 3, FALSE))</f>
        <v>3000</v>
      </c>
      <c r="D3517" s="117" t="str">
        <f>IF(ISERROR(VLOOKUP($A3517, Dropdownlisten!$A$3:$F$143, 4, FALSE)), "", VLOOKUP($A3517, Dropdownlisten!$A$3:$F$143, 4, FALSE))</f>
        <v>BildungBetreuung</v>
      </c>
      <c r="E3517" s="117" t="str">
        <f>IF(ISERROR(VLOOKUP($A3517, Dropdownlisten!$A$3:$F$143, 5, FALSE)), "", VLOOKUP($A3517, Dropdownlisten!$A$3:$F$143, 5, FALSE))</f>
        <v>3000_006</v>
      </c>
      <c r="F3517" s="117" t="str">
        <f>IF(ISERROR(VLOOKUP($A3517, Dropdownlisten!$A$3:$F$143, 6, FALSE)), "", VLOOKUP($A3517, Dropdownlisten!$A$3:$F$143, 6, FALSE))</f>
        <v>Kita</v>
      </c>
      <c r="G3517" s="117" t="str">
        <f>VLOOKUP(E3517,Datenstruktur_fuer_R!$D$2:$F$141,3,FALSE)</f>
        <v>Point</v>
      </c>
      <c r="H3517" s="120" t="s">
        <v>290</v>
      </c>
      <c r="I3517" s="26" t="s">
        <v>873</v>
      </c>
      <c r="J3517" s="26" t="s">
        <v>1845</v>
      </c>
      <c r="K3517" s="5" t="s">
        <v>290</v>
      </c>
      <c r="L3517" s="5"/>
      <c r="M3517" s="5">
        <v>1</v>
      </c>
      <c r="N3517" s="5" t="s">
        <v>1173</v>
      </c>
    </row>
    <row r="3518" spans="1:14" x14ac:dyDescent="0.35">
      <c r="A3518" s="5" t="s">
        <v>696</v>
      </c>
      <c r="B3518" s="117" t="str">
        <f>IF(ISERROR(VLOOKUP($A3518, Dropdownlisten!$A$3:$F$143, 2, FALSE)), "", VLOOKUP($A3518, Dropdownlisten!$A$3:$F$143, 2, FALSE))</f>
        <v>POI</v>
      </c>
      <c r="C3518" s="117">
        <f>IF(ISERROR(VLOOKUP($A3518, Dropdownlisten!$A$3:$F$143, 3, FALSE)), "", VLOOKUP($A3518, Dropdownlisten!$A$3:$F$143, 3, FALSE))</f>
        <v>3000</v>
      </c>
      <c r="D3518" s="117" t="str">
        <f>IF(ISERROR(VLOOKUP($A3518, Dropdownlisten!$A$3:$F$143, 4, FALSE)), "", VLOOKUP($A3518, Dropdownlisten!$A$3:$F$143, 4, FALSE))</f>
        <v>BildungBetreuung</v>
      </c>
      <c r="E3518" s="117" t="str">
        <f>IF(ISERROR(VLOOKUP($A3518, Dropdownlisten!$A$3:$F$143, 5, FALSE)), "", VLOOKUP($A3518, Dropdownlisten!$A$3:$F$143, 5, FALSE))</f>
        <v>3000_006</v>
      </c>
      <c r="F3518" s="117" t="str">
        <f>IF(ISERROR(VLOOKUP($A3518, Dropdownlisten!$A$3:$F$143, 6, FALSE)), "", VLOOKUP($A3518, Dropdownlisten!$A$3:$F$143, 6, FALSE))</f>
        <v>Kita</v>
      </c>
      <c r="G3518" s="117" t="str">
        <f>VLOOKUP(E3518,Datenstruktur_fuer_R!$D$2:$F$141,3,FALSE)</f>
        <v>Point</v>
      </c>
      <c r="H3518" s="120" t="s">
        <v>291</v>
      </c>
      <c r="I3518" s="26" t="s">
        <v>873</v>
      </c>
      <c r="J3518" s="26" t="s">
        <v>1845</v>
      </c>
      <c r="K3518" s="5" t="s">
        <v>874</v>
      </c>
      <c r="L3518" s="5"/>
      <c r="M3518" s="5">
        <v>1</v>
      </c>
      <c r="N3518" s="5" t="s">
        <v>1173</v>
      </c>
    </row>
    <row r="3519" spans="1:14" x14ac:dyDescent="0.35">
      <c r="A3519" s="5" t="s">
        <v>696</v>
      </c>
      <c r="B3519" s="117" t="str">
        <f>IF(ISERROR(VLOOKUP($A3519, Dropdownlisten!$A$3:$F$143, 2, FALSE)), "", VLOOKUP($A3519, Dropdownlisten!$A$3:$F$143, 2, FALSE))</f>
        <v>POI</v>
      </c>
      <c r="C3519" s="117">
        <f>IF(ISERROR(VLOOKUP($A3519, Dropdownlisten!$A$3:$F$143, 3, FALSE)), "", VLOOKUP($A3519, Dropdownlisten!$A$3:$F$143, 3, FALSE))</f>
        <v>3000</v>
      </c>
      <c r="D3519" s="117" t="str">
        <f>IF(ISERROR(VLOOKUP($A3519, Dropdownlisten!$A$3:$F$143, 4, FALSE)), "", VLOOKUP($A3519, Dropdownlisten!$A$3:$F$143, 4, FALSE))</f>
        <v>BildungBetreuung</v>
      </c>
      <c r="E3519" s="117" t="str">
        <f>IF(ISERROR(VLOOKUP($A3519, Dropdownlisten!$A$3:$F$143, 5, FALSE)), "", VLOOKUP($A3519, Dropdownlisten!$A$3:$F$143, 5, FALSE))</f>
        <v>3000_006</v>
      </c>
      <c r="F3519" s="117" t="str">
        <f>IF(ISERROR(VLOOKUP($A3519, Dropdownlisten!$A$3:$F$143, 6, FALSE)), "", VLOOKUP($A3519, Dropdownlisten!$A$3:$F$143, 6, FALSE))</f>
        <v>Kita</v>
      </c>
      <c r="G3519" s="117" t="str">
        <f>VLOOKUP(E3519,Datenstruktur_fuer_R!$D$2:$F$141,3,FALSE)</f>
        <v>Point</v>
      </c>
      <c r="H3519" s="120" t="s">
        <v>288</v>
      </c>
      <c r="I3519" s="26" t="s">
        <v>873</v>
      </c>
      <c r="J3519" s="26" t="s">
        <v>1845</v>
      </c>
      <c r="K3519" s="5" t="s">
        <v>81</v>
      </c>
      <c r="L3519" s="5"/>
      <c r="M3519" s="5">
        <v>1</v>
      </c>
      <c r="N3519" s="5" t="s">
        <v>1173</v>
      </c>
    </row>
    <row r="3520" spans="1:14" x14ac:dyDescent="0.35">
      <c r="A3520" s="5" t="s">
        <v>696</v>
      </c>
      <c r="B3520" s="117" t="str">
        <f>IF(ISERROR(VLOOKUP($A3520, Dropdownlisten!$A$3:$F$143, 2, FALSE)), "", VLOOKUP($A3520, Dropdownlisten!$A$3:$F$143, 2, FALSE))</f>
        <v>POI</v>
      </c>
      <c r="C3520" s="117">
        <f>IF(ISERROR(VLOOKUP($A3520, Dropdownlisten!$A$3:$F$143, 3, FALSE)), "", VLOOKUP($A3520, Dropdownlisten!$A$3:$F$143, 3, FALSE))</f>
        <v>3000</v>
      </c>
      <c r="D3520" s="117" t="str">
        <f>IF(ISERROR(VLOOKUP($A3520, Dropdownlisten!$A$3:$F$143, 4, FALSE)), "", VLOOKUP($A3520, Dropdownlisten!$A$3:$F$143, 4, FALSE))</f>
        <v>BildungBetreuung</v>
      </c>
      <c r="E3520" s="117" t="str">
        <f>IF(ISERROR(VLOOKUP($A3520, Dropdownlisten!$A$3:$F$143, 5, FALSE)), "", VLOOKUP($A3520, Dropdownlisten!$A$3:$F$143, 5, FALSE))</f>
        <v>3000_006</v>
      </c>
      <c r="F3520" s="117" t="str">
        <f>IF(ISERROR(VLOOKUP($A3520, Dropdownlisten!$A$3:$F$143, 6, FALSE)), "", VLOOKUP($A3520, Dropdownlisten!$A$3:$F$143, 6, FALSE))</f>
        <v>Kita</v>
      </c>
      <c r="G3520" s="117" t="str">
        <f>VLOOKUP(E3520,Datenstruktur_fuer_R!$D$2:$F$141,3,FALSE)</f>
        <v>Point</v>
      </c>
      <c r="H3520" s="120" t="s">
        <v>289</v>
      </c>
      <c r="I3520" s="26" t="s">
        <v>873</v>
      </c>
      <c r="J3520" s="26" t="s">
        <v>1845</v>
      </c>
      <c r="K3520" s="5" t="s">
        <v>977</v>
      </c>
      <c r="L3520" s="5"/>
      <c r="M3520" s="5">
        <v>1</v>
      </c>
      <c r="N3520" s="5" t="s">
        <v>1173</v>
      </c>
    </row>
    <row r="3521" spans="1:14" x14ac:dyDescent="0.35">
      <c r="A3521" s="5" t="s">
        <v>696</v>
      </c>
      <c r="B3521" s="117" t="str">
        <f>IF(ISERROR(VLOOKUP($A3521, Dropdownlisten!$A$3:$F$143, 2, FALSE)), "", VLOOKUP($A3521, Dropdownlisten!$A$3:$F$143, 2, FALSE))</f>
        <v>POI</v>
      </c>
      <c r="C3521" s="117">
        <f>IF(ISERROR(VLOOKUP($A3521, Dropdownlisten!$A$3:$F$143, 3, FALSE)), "", VLOOKUP($A3521, Dropdownlisten!$A$3:$F$143, 3, FALSE))</f>
        <v>3000</v>
      </c>
      <c r="D3521" s="117" t="str">
        <f>IF(ISERROR(VLOOKUP($A3521, Dropdownlisten!$A$3:$F$143, 4, FALSE)), "", VLOOKUP($A3521, Dropdownlisten!$A$3:$F$143, 4, FALSE))</f>
        <v>BildungBetreuung</v>
      </c>
      <c r="E3521" s="117" t="str">
        <f>IF(ISERROR(VLOOKUP($A3521, Dropdownlisten!$A$3:$F$143, 5, FALSE)), "", VLOOKUP($A3521, Dropdownlisten!$A$3:$F$143, 5, FALSE))</f>
        <v>3000_006</v>
      </c>
      <c r="F3521" s="117" t="str">
        <f>IF(ISERROR(VLOOKUP($A3521, Dropdownlisten!$A$3:$F$143, 6, FALSE)), "", VLOOKUP($A3521, Dropdownlisten!$A$3:$F$143, 6, FALSE))</f>
        <v>Kita</v>
      </c>
      <c r="G3521" s="117" t="str">
        <f>VLOOKUP(E3521,Datenstruktur_fuer_R!$D$2:$F$141,3,FALSE)</f>
        <v>Point</v>
      </c>
      <c r="H3521" s="120" t="s">
        <v>463</v>
      </c>
      <c r="I3521" s="26" t="s">
        <v>873</v>
      </c>
      <c r="J3521" s="26" t="s">
        <v>1845</v>
      </c>
      <c r="K3521" s="5" t="s">
        <v>463</v>
      </c>
      <c r="L3521" s="5"/>
      <c r="M3521" s="5">
        <v>1</v>
      </c>
      <c r="N3521" s="5" t="s">
        <v>1173</v>
      </c>
    </row>
    <row r="3522" spans="1:14" x14ac:dyDescent="0.35">
      <c r="A3522" s="5" t="s">
        <v>696</v>
      </c>
      <c r="B3522" s="117" t="str">
        <f>IF(ISERROR(VLOOKUP($A3522, Dropdownlisten!$A$3:$F$143, 2, FALSE)), "", VLOOKUP($A3522, Dropdownlisten!$A$3:$F$143, 2, FALSE))</f>
        <v>POI</v>
      </c>
      <c r="C3522" s="117">
        <f>IF(ISERROR(VLOOKUP($A3522, Dropdownlisten!$A$3:$F$143, 3, FALSE)), "", VLOOKUP($A3522, Dropdownlisten!$A$3:$F$143, 3, FALSE))</f>
        <v>3000</v>
      </c>
      <c r="D3522" s="117" t="str">
        <f>IF(ISERROR(VLOOKUP($A3522, Dropdownlisten!$A$3:$F$143, 4, FALSE)), "", VLOOKUP($A3522, Dropdownlisten!$A$3:$F$143, 4, FALSE))</f>
        <v>BildungBetreuung</v>
      </c>
      <c r="E3522" s="117" t="str">
        <f>IF(ISERROR(VLOOKUP($A3522, Dropdownlisten!$A$3:$F$143, 5, FALSE)), "", VLOOKUP($A3522, Dropdownlisten!$A$3:$F$143, 5, FALSE))</f>
        <v>3000_006</v>
      </c>
      <c r="F3522" s="117" t="str">
        <f>IF(ISERROR(VLOOKUP($A3522, Dropdownlisten!$A$3:$F$143, 6, FALSE)), "", VLOOKUP($A3522, Dropdownlisten!$A$3:$F$143, 6, FALSE))</f>
        <v>Kita</v>
      </c>
      <c r="G3522" s="117" t="str">
        <f>VLOOKUP(E3522,Datenstruktur_fuer_R!$D$2:$F$141,3,FALSE)</f>
        <v>Point</v>
      </c>
      <c r="H3522" s="120" t="s">
        <v>689</v>
      </c>
      <c r="I3522" s="26" t="s">
        <v>873</v>
      </c>
      <c r="J3522" s="26" t="s">
        <v>1846</v>
      </c>
      <c r="K3522" s="5"/>
      <c r="L3522" s="5"/>
      <c r="M3522" s="5">
        <v>1</v>
      </c>
      <c r="N3522" s="5" t="s">
        <v>1173</v>
      </c>
    </row>
    <row r="3523" spans="1:14" x14ac:dyDescent="0.35">
      <c r="A3523" s="5" t="s">
        <v>696</v>
      </c>
      <c r="B3523" s="117" t="str">
        <f>IF(ISERROR(VLOOKUP($A3523, Dropdownlisten!$A$3:$F$143, 2, FALSE)), "", VLOOKUP($A3523, Dropdownlisten!$A$3:$F$143, 2, FALSE))</f>
        <v>POI</v>
      </c>
      <c r="C3523" s="117">
        <f>IF(ISERROR(VLOOKUP($A3523, Dropdownlisten!$A$3:$F$143, 3, FALSE)), "", VLOOKUP($A3523, Dropdownlisten!$A$3:$F$143, 3, FALSE))</f>
        <v>3000</v>
      </c>
      <c r="D3523" s="117" t="str">
        <f>IF(ISERROR(VLOOKUP($A3523, Dropdownlisten!$A$3:$F$143, 4, FALSE)), "", VLOOKUP($A3523, Dropdownlisten!$A$3:$F$143, 4, FALSE))</f>
        <v>BildungBetreuung</v>
      </c>
      <c r="E3523" s="117" t="str">
        <f>IF(ISERROR(VLOOKUP($A3523, Dropdownlisten!$A$3:$F$143, 5, FALSE)), "", VLOOKUP($A3523, Dropdownlisten!$A$3:$F$143, 5, FALSE))</f>
        <v>3000_006</v>
      </c>
      <c r="F3523" s="117" t="str">
        <f>IF(ISERROR(VLOOKUP($A3523, Dropdownlisten!$A$3:$F$143, 6, FALSE)), "", VLOOKUP($A3523, Dropdownlisten!$A$3:$F$143, 6, FALSE))</f>
        <v>Kita</v>
      </c>
      <c r="G3523" s="117" t="str">
        <f>VLOOKUP(E3523,Datenstruktur_fuer_R!$D$2:$F$141,3,FALSE)</f>
        <v>Point</v>
      </c>
      <c r="H3523" s="120" t="s">
        <v>293</v>
      </c>
      <c r="I3523" s="26" t="s">
        <v>873</v>
      </c>
      <c r="J3523" s="26" t="s">
        <v>1846</v>
      </c>
      <c r="K3523" s="5" t="s">
        <v>875</v>
      </c>
      <c r="L3523" s="5"/>
      <c r="M3523" s="5">
        <v>1</v>
      </c>
      <c r="N3523" s="5" t="s">
        <v>1173</v>
      </c>
    </row>
    <row r="3524" spans="1:14" x14ac:dyDescent="0.35">
      <c r="A3524" s="5" t="s">
        <v>696</v>
      </c>
      <c r="B3524" s="117" t="str">
        <f>IF(ISERROR(VLOOKUP($A3524, Dropdownlisten!$A$3:$F$143, 2, FALSE)), "", VLOOKUP($A3524, Dropdownlisten!$A$3:$F$143, 2, FALSE))</f>
        <v>POI</v>
      </c>
      <c r="C3524" s="117">
        <f>IF(ISERROR(VLOOKUP($A3524, Dropdownlisten!$A$3:$F$143, 3, FALSE)), "", VLOOKUP($A3524, Dropdownlisten!$A$3:$F$143, 3, FALSE))</f>
        <v>3000</v>
      </c>
      <c r="D3524" s="117" t="str">
        <f>IF(ISERROR(VLOOKUP($A3524, Dropdownlisten!$A$3:$F$143, 4, FALSE)), "", VLOOKUP($A3524, Dropdownlisten!$A$3:$F$143, 4, FALSE))</f>
        <v>BildungBetreuung</v>
      </c>
      <c r="E3524" s="117" t="str">
        <f>IF(ISERROR(VLOOKUP($A3524, Dropdownlisten!$A$3:$F$143, 5, FALSE)), "", VLOOKUP($A3524, Dropdownlisten!$A$3:$F$143, 5, FALSE))</f>
        <v>3000_006</v>
      </c>
      <c r="F3524" s="117" t="str">
        <f>IF(ISERROR(VLOOKUP($A3524, Dropdownlisten!$A$3:$F$143, 6, FALSE)), "", VLOOKUP($A3524, Dropdownlisten!$A$3:$F$143, 6, FALSE))</f>
        <v>Kita</v>
      </c>
      <c r="G3524" s="117" t="str">
        <f>VLOOKUP(E3524,Datenstruktur_fuer_R!$D$2:$F$141,3,FALSE)</f>
        <v>Point</v>
      </c>
      <c r="H3524" s="120" t="s">
        <v>290</v>
      </c>
      <c r="I3524" s="26" t="s">
        <v>873</v>
      </c>
      <c r="J3524" s="26" t="s">
        <v>1846</v>
      </c>
      <c r="K3524" s="5" t="s">
        <v>290</v>
      </c>
      <c r="L3524" s="5"/>
      <c r="M3524" s="5">
        <v>1</v>
      </c>
      <c r="N3524" s="5" t="s">
        <v>1173</v>
      </c>
    </row>
    <row r="3525" spans="1:14" x14ac:dyDescent="0.35">
      <c r="A3525" s="5" t="s">
        <v>696</v>
      </c>
      <c r="B3525" s="117" t="str">
        <f>IF(ISERROR(VLOOKUP($A3525, Dropdownlisten!$A$3:$F$143, 2, FALSE)), "", VLOOKUP($A3525, Dropdownlisten!$A$3:$F$143, 2, FALSE))</f>
        <v>POI</v>
      </c>
      <c r="C3525" s="117">
        <f>IF(ISERROR(VLOOKUP($A3525, Dropdownlisten!$A$3:$F$143, 3, FALSE)), "", VLOOKUP($A3525, Dropdownlisten!$A$3:$F$143, 3, FALSE))</f>
        <v>3000</v>
      </c>
      <c r="D3525" s="117" t="str">
        <f>IF(ISERROR(VLOOKUP($A3525, Dropdownlisten!$A$3:$F$143, 4, FALSE)), "", VLOOKUP($A3525, Dropdownlisten!$A$3:$F$143, 4, FALSE))</f>
        <v>BildungBetreuung</v>
      </c>
      <c r="E3525" s="117" t="str">
        <f>IF(ISERROR(VLOOKUP($A3525, Dropdownlisten!$A$3:$F$143, 5, FALSE)), "", VLOOKUP($A3525, Dropdownlisten!$A$3:$F$143, 5, FALSE))</f>
        <v>3000_006</v>
      </c>
      <c r="F3525" s="117" t="str">
        <f>IF(ISERROR(VLOOKUP($A3525, Dropdownlisten!$A$3:$F$143, 6, FALSE)), "", VLOOKUP($A3525, Dropdownlisten!$A$3:$F$143, 6, FALSE))</f>
        <v>Kita</v>
      </c>
      <c r="G3525" s="117" t="str">
        <f>VLOOKUP(E3525,Datenstruktur_fuer_R!$D$2:$F$141,3,FALSE)</f>
        <v>Point</v>
      </c>
      <c r="H3525" s="120" t="s">
        <v>291</v>
      </c>
      <c r="I3525" s="26" t="s">
        <v>873</v>
      </c>
      <c r="J3525" s="26" t="s">
        <v>1846</v>
      </c>
      <c r="K3525" s="5" t="s">
        <v>874</v>
      </c>
      <c r="L3525" s="5"/>
      <c r="M3525" s="5">
        <v>1</v>
      </c>
      <c r="N3525" s="5" t="s">
        <v>1173</v>
      </c>
    </row>
    <row r="3526" spans="1:14" x14ac:dyDescent="0.35">
      <c r="A3526" s="5" t="s">
        <v>696</v>
      </c>
      <c r="B3526" s="117" t="str">
        <f>IF(ISERROR(VLOOKUP($A3526, Dropdownlisten!$A$3:$F$143, 2, FALSE)), "", VLOOKUP($A3526, Dropdownlisten!$A$3:$F$143, 2, FALSE))</f>
        <v>POI</v>
      </c>
      <c r="C3526" s="117">
        <f>IF(ISERROR(VLOOKUP($A3526, Dropdownlisten!$A$3:$F$143, 3, FALSE)), "", VLOOKUP($A3526, Dropdownlisten!$A$3:$F$143, 3, FALSE))</f>
        <v>3000</v>
      </c>
      <c r="D3526" s="117" t="str">
        <f>IF(ISERROR(VLOOKUP($A3526, Dropdownlisten!$A$3:$F$143, 4, FALSE)), "", VLOOKUP($A3526, Dropdownlisten!$A$3:$F$143, 4, FALSE))</f>
        <v>BildungBetreuung</v>
      </c>
      <c r="E3526" s="117" t="str">
        <f>IF(ISERROR(VLOOKUP($A3526, Dropdownlisten!$A$3:$F$143, 5, FALSE)), "", VLOOKUP($A3526, Dropdownlisten!$A$3:$F$143, 5, FALSE))</f>
        <v>3000_006</v>
      </c>
      <c r="F3526" s="117" t="str">
        <f>IF(ISERROR(VLOOKUP($A3526, Dropdownlisten!$A$3:$F$143, 6, FALSE)), "", VLOOKUP($A3526, Dropdownlisten!$A$3:$F$143, 6, FALSE))</f>
        <v>Kita</v>
      </c>
      <c r="G3526" s="117" t="str">
        <f>VLOOKUP(E3526,Datenstruktur_fuer_R!$D$2:$F$141,3,FALSE)</f>
        <v>Point</v>
      </c>
      <c r="H3526" s="120" t="s">
        <v>288</v>
      </c>
      <c r="I3526" s="26" t="s">
        <v>873</v>
      </c>
      <c r="J3526" s="26" t="s">
        <v>1846</v>
      </c>
      <c r="K3526" s="5" t="s">
        <v>81</v>
      </c>
      <c r="L3526" s="5"/>
      <c r="M3526" s="5">
        <v>1</v>
      </c>
      <c r="N3526" s="5" t="s">
        <v>1173</v>
      </c>
    </row>
    <row r="3527" spans="1:14" x14ac:dyDescent="0.35">
      <c r="A3527" s="5" t="s">
        <v>696</v>
      </c>
      <c r="B3527" s="117" t="str">
        <f>IF(ISERROR(VLOOKUP($A3527, Dropdownlisten!$A$3:$F$143, 2, FALSE)), "", VLOOKUP($A3527, Dropdownlisten!$A$3:$F$143, 2, FALSE))</f>
        <v>POI</v>
      </c>
      <c r="C3527" s="117">
        <f>IF(ISERROR(VLOOKUP($A3527, Dropdownlisten!$A$3:$F$143, 3, FALSE)), "", VLOOKUP($A3527, Dropdownlisten!$A$3:$F$143, 3, FALSE))</f>
        <v>3000</v>
      </c>
      <c r="D3527" s="117" t="str">
        <f>IF(ISERROR(VLOOKUP($A3527, Dropdownlisten!$A$3:$F$143, 4, FALSE)), "", VLOOKUP($A3527, Dropdownlisten!$A$3:$F$143, 4, FALSE))</f>
        <v>BildungBetreuung</v>
      </c>
      <c r="E3527" s="117" t="str">
        <f>IF(ISERROR(VLOOKUP($A3527, Dropdownlisten!$A$3:$F$143, 5, FALSE)), "", VLOOKUP($A3527, Dropdownlisten!$A$3:$F$143, 5, FALSE))</f>
        <v>3000_006</v>
      </c>
      <c r="F3527" s="117" t="str">
        <f>IF(ISERROR(VLOOKUP($A3527, Dropdownlisten!$A$3:$F$143, 6, FALSE)), "", VLOOKUP($A3527, Dropdownlisten!$A$3:$F$143, 6, FALSE))</f>
        <v>Kita</v>
      </c>
      <c r="G3527" s="117" t="str">
        <f>VLOOKUP(E3527,Datenstruktur_fuer_R!$D$2:$F$141,3,FALSE)</f>
        <v>Point</v>
      </c>
      <c r="H3527" s="120" t="s">
        <v>289</v>
      </c>
      <c r="I3527" s="26" t="s">
        <v>873</v>
      </c>
      <c r="J3527" s="26" t="s">
        <v>1846</v>
      </c>
      <c r="K3527" s="5" t="s">
        <v>977</v>
      </c>
      <c r="L3527" s="5"/>
      <c r="M3527" s="5">
        <v>1</v>
      </c>
      <c r="N3527" s="5" t="s">
        <v>1173</v>
      </c>
    </row>
    <row r="3528" spans="1:14" x14ac:dyDescent="0.35">
      <c r="A3528" s="5" t="s">
        <v>696</v>
      </c>
      <c r="B3528" s="117" t="str">
        <f>IF(ISERROR(VLOOKUP($A3528, Dropdownlisten!$A$3:$F$143, 2, FALSE)), "", VLOOKUP($A3528, Dropdownlisten!$A$3:$F$143, 2, FALSE))</f>
        <v>POI</v>
      </c>
      <c r="C3528" s="117">
        <f>IF(ISERROR(VLOOKUP($A3528, Dropdownlisten!$A$3:$F$143, 3, FALSE)), "", VLOOKUP($A3528, Dropdownlisten!$A$3:$F$143, 3, FALSE))</f>
        <v>3000</v>
      </c>
      <c r="D3528" s="117" t="str">
        <f>IF(ISERROR(VLOOKUP($A3528, Dropdownlisten!$A$3:$F$143, 4, FALSE)), "", VLOOKUP($A3528, Dropdownlisten!$A$3:$F$143, 4, FALSE))</f>
        <v>BildungBetreuung</v>
      </c>
      <c r="E3528" s="117" t="str">
        <f>IF(ISERROR(VLOOKUP($A3528, Dropdownlisten!$A$3:$F$143, 5, FALSE)), "", VLOOKUP($A3528, Dropdownlisten!$A$3:$F$143, 5, FALSE))</f>
        <v>3000_006</v>
      </c>
      <c r="F3528" s="117" t="str">
        <f>IF(ISERROR(VLOOKUP($A3528, Dropdownlisten!$A$3:$F$143, 6, FALSE)), "", VLOOKUP($A3528, Dropdownlisten!$A$3:$F$143, 6, FALSE))</f>
        <v>Kita</v>
      </c>
      <c r="G3528" s="117" t="str">
        <f>VLOOKUP(E3528,Datenstruktur_fuer_R!$D$2:$F$141,3,FALSE)</f>
        <v>Point</v>
      </c>
      <c r="H3528" s="120" t="s">
        <v>463</v>
      </c>
      <c r="I3528" s="26" t="s">
        <v>873</v>
      </c>
      <c r="J3528" s="26" t="s">
        <v>1846</v>
      </c>
      <c r="K3528" s="5" t="s">
        <v>463</v>
      </c>
      <c r="L3528" s="5"/>
      <c r="M3528" s="5">
        <v>1</v>
      </c>
      <c r="N3528" s="5" t="s">
        <v>1173</v>
      </c>
    </row>
    <row r="3529" spans="1:14" x14ac:dyDescent="0.35">
      <c r="A3529" s="5" t="s">
        <v>696</v>
      </c>
      <c r="B3529" s="117" t="str">
        <f>IF(ISERROR(VLOOKUP($A3529, Dropdownlisten!$A$3:$F$143, 2, FALSE)), "", VLOOKUP($A3529, Dropdownlisten!$A$3:$F$143, 2, FALSE))</f>
        <v>POI</v>
      </c>
      <c r="C3529" s="117">
        <f>IF(ISERROR(VLOOKUP($A3529, Dropdownlisten!$A$3:$F$143, 3, FALSE)), "", VLOOKUP($A3529, Dropdownlisten!$A$3:$F$143, 3, FALSE))</f>
        <v>3000</v>
      </c>
      <c r="D3529" s="117" t="str">
        <f>IF(ISERROR(VLOOKUP($A3529, Dropdownlisten!$A$3:$F$143, 4, FALSE)), "", VLOOKUP($A3529, Dropdownlisten!$A$3:$F$143, 4, FALSE))</f>
        <v>BildungBetreuung</v>
      </c>
      <c r="E3529" s="117" t="str">
        <f>IF(ISERROR(VLOOKUP($A3529, Dropdownlisten!$A$3:$F$143, 5, FALSE)), "", VLOOKUP($A3529, Dropdownlisten!$A$3:$F$143, 5, FALSE))</f>
        <v>3000_006</v>
      </c>
      <c r="F3529" s="117" t="str">
        <f>IF(ISERROR(VLOOKUP($A3529, Dropdownlisten!$A$3:$F$143, 6, FALSE)), "", VLOOKUP($A3529, Dropdownlisten!$A$3:$F$143, 6, FALSE))</f>
        <v>Kita</v>
      </c>
      <c r="G3529" s="117" t="str">
        <f>VLOOKUP(E3529,Datenstruktur_fuer_R!$D$2:$F$141,3,FALSE)</f>
        <v>Point</v>
      </c>
      <c r="H3529" s="120" t="s">
        <v>689</v>
      </c>
      <c r="I3529" s="26" t="s">
        <v>873</v>
      </c>
      <c r="J3529" s="26" t="s">
        <v>1847</v>
      </c>
      <c r="K3529" s="5"/>
      <c r="L3529" s="5"/>
      <c r="M3529" s="5">
        <v>1</v>
      </c>
      <c r="N3529" s="5" t="s">
        <v>1173</v>
      </c>
    </row>
    <row r="3530" spans="1:14" x14ac:dyDescent="0.35">
      <c r="A3530" s="5" t="s">
        <v>696</v>
      </c>
      <c r="B3530" s="117" t="str">
        <f>IF(ISERROR(VLOOKUP($A3530, Dropdownlisten!$A$3:$F$143, 2, FALSE)), "", VLOOKUP($A3530, Dropdownlisten!$A$3:$F$143, 2, FALSE))</f>
        <v>POI</v>
      </c>
      <c r="C3530" s="117">
        <f>IF(ISERROR(VLOOKUP($A3530, Dropdownlisten!$A$3:$F$143, 3, FALSE)), "", VLOOKUP($A3530, Dropdownlisten!$A$3:$F$143, 3, FALSE))</f>
        <v>3000</v>
      </c>
      <c r="D3530" s="117" t="str">
        <f>IF(ISERROR(VLOOKUP($A3530, Dropdownlisten!$A$3:$F$143, 4, FALSE)), "", VLOOKUP($A3530, Dropdownlisten!$A$3:$F$143, 4, FALSE))</f>
        <v>BildungBetreuung</v>
      </c>
      <c r="E3530" s="117" t="str">
        <f>IF(ISERROR(VLOOKUP($A3530, Dropdownlisten!$A$3:$F$143, 5, FALSE)), "", VLOOKUP($A3530, Dropdownlisten!$A$3:$F$143, 5, FALSE))</f>
        <v>3000_006</v>
      </c>
      <c r="F3530" s="117" t="str">
        <f>IF(ISERROR(VLOOKUP($A3530, Dropdownlisten!$A$3:$F$143, 6, FALSE)), "", VLOOKUP($A3530, Dropdownlisten!$A$3:$F$143, 6, FALSE))</f>
        <v>Kita</v>
      </c>
      <c r="G3530" s="117" t="str">
        <f>VLOOKUP(E3530,Datenstruktur_fuer_R!$D$2:$F$141,3,FALSE)</f>
        <v>Point</v>
      </c>
      <c r="H3530" s="120" t="s">
        <v>293</v>
      </c>
      <c r="I3530" s="26" t="s">
        <v>873</v>
      </c>
      <c r="J3530" s="26" t="s">
        <v>1847</v>
      </c>
      <c r="K3530" s="5" t="s">
        <v>875</v>
      </c>
      <c r="L3530" s="5"/>
      <c r="M3530" s="5">
        <v>1</v>
      </c>
      <c r="N3530" s="5" t="s">
        <v>1173</v>
      </c>
    </row>
    <row r="3531" spans="1:14" x14ac:dyDescent="0.35">
      <c r="A3531" s="5" t="s">
        <v>696</v>
      </c>
      <c r="B3531" s="117" t="str">
        <f>IF(ISERROR(VLOOKUP($A3531, Dropdownlisten!$A$3:$F$143, 2, FALSE)), "", VLOOKUP($A3531, Dropdownlisten!$A$3:$F$143, 2, FALSE))</f>
        <v>POI</v>
      </c>
      <c r="C3531" s="117">
        <f>IF(ISERROR(VLOOKUP($A3531, Dropdownlisten!$A$3:$F$143, 3, FALSE)), "", VLOOKUP($A3531, Dropdownlisten!$A$3:$F$143, 3, FALSE))</f>
        <v>3000</v>
      </c>
      <c r="D3531" s="117" t="str">
        <f>IF(ISERROR(VLOOKUP($A3531, Dropdownlisten!$A$3:$F$143, 4, FALSE)), "", VLOOKUP($A3531, Dropdownlisten!$A$3:$F$143, 4, FALSE))</f>
        <v>BildungBetreuung</v>
      </c>
      <c r="E3531" s="117" t="str">
        <f>IF(ISERROR(VLOOKUP($A3531, Dropdownlisten!$A$3:$F$143, 5, FALSE)), "", VLOOKUP($A3531, Dropdownlisten!$A$3:$F$143, 5, FALSE))</f>
        <v>3000_006</v>
      </c>
      <c r="F3531" s="117" t="str">
        <f>IF(ISERROR(VLOOKUP($A3531, Dropdownlisten!$A$3:$F$143, 6, FALSE)), "", VLOOKUP($A3531, Dropdownlisten!$A$3:$F$143, 6, FALSE))</f>
        <v>Kita</v>
      </c>
      <c r="G3531" s="117" t="str">
        <f>VLOOKUP(E3531,Datenstruktur_fuer_R!$D$2:$F$141,3,FALSE)</f>
        <v>Point</v>
      </c>
      <c r="H3531" s="120" t="s">
        <v>290</v>
      </c>
      <c r="I3531" s="26" t="s">
        <v>873</v>
      </c>
      <c r="J3531" s="26" t="s">
        <v>1847</v>
      </c>
      <c r="K3531" s="5" t="s">
        <v>290</v>
      </c>
      <c r="L3531" s="5"/>
      <c r="M3531" s="5">
        <v>1</v>
      </c>
      <c r="N3531" s="5" t="s">
        <v>1173</v>
      </c>
    </row>
    <row r="3532" spans="1:14" x14ac:dyDescent="0.35">
      <c r="A3532" s="5" t="s">
        <v>696</v>
      </c>
      <c r="B3532" s="117" t="str">
        <f>IF(ISERROR(VLOOKUP($A3532, Dropdownlisten!$A$3:$F$143, 2, FALSE)), "", VLOOKUP($A3532, Dropdownlisten!$A$3:$F$143, 2, FALSE))</f>
        <v>POI</v>
      </c>
      <c r="C3532" s="117">
        <f>IF(ISERROR(VLOOKUP($A3532, Dropdownlisten!$A$3:$F$143, 3, FALSE)), "", VLOOKUP($A3532, Dropdownlisten!$A$3:$F$143, 3, FALSE))</f>
        <v>3000</v>
      </c>
      <c r="D3532" s="117" t="str">
        <f>IF(ISERROR(VLOOKUP($A3532, Dropdownlisten!$A$3:$F$143, 4, FALSE)), "", VLOOKUP($A3532, Dropdownlisten!$A$3:$F$143, 4, FALSE))</f>
        <v>BildungBetreuung</v>
      </c>
      <c r="E3532" s="117" t="str">
        <f>IF(ISERROR(VLOOKUP($A3532, Dropdownlisten!$A$3:$F$143, 5, FALSE)), "", VLOOKUP($A3532, Dropdownlisten!$A$3:$F$143, 5, FALSE))</f>
        <v>3000_006</v>
      </c>
      <c r="F3532" s="117" t="str">
        <f>IF(ISERROR(VLOOKUP($A3532, Dropdownlisten!$A$3:$F$143, 6, FALSE)), "", VLOOKUP($A3532, Dropdownlisten!$A$3:$F$143, 6, FALSE))</f>
        <v>Kita</v>
      </c>
      <c r="G3532" s="117" t="str">
        <f>VLOOKUP(E3532,Datenstruktur_fuer_R!$D$2:$F$141,3,FALSE)</f>
        <v>Point</v>
      </c>
      <c r="H3532" s="120" t="s">
        <v>291</v>
      </c>
      <c r="I3532" s="26" t="s">
        <v>873</v>
      </c>
      <c r="J3532" s="26" t="s">
        <v>1847</v>
      </c>
      <c r="K3532" s="5" t="s">
        <v>874</v>
      </c>
      <c r="L3532" s="5"/>
      <c r="M3532" s="5">
        <v>1</v>
      </c>
      <c r="N3532" s="5" t="s">
        <v>1173</v>
      </c>
    </row>
    <row r="3533" spans="1:14" x14ac:dyDescent="0.35">
      <c r="A3533" s="5" t="s">
        <v>696</v>
      </c>
      <c r="B3533" s="117" t="str">
        <f>IF(ISERROR(VLOOKUP($A3533, Dropdownlisten!$A$3:$F$143, 2, FALSE)), "", VLOOKUP($A3533, Dropdownlisten!$A$3:$F$143, 2, FALSE))</f>
        <v>POI</v>
      </c>
      <c r="C3533" s="117">
        <f>IF(ISERROR(VLOOKUP($A3533, Dropdownlisten!$A$3:$F$143, 3, FALSE)), "", VLOOKUP($A3533, Dropdownlisten!$A$3:$F$143, 3, FALSE))</f>
        <v>3000</v>
      </c>
      <c r="D3533" s="117" t="str">
        <f>IF(ISERROR(VLOOKUP($A3533, Dropdownlisten!$A$3:$F$143, 4, FALSE)), "", VLOOKUP($A3533, Dropdownlisten!$A$3:$F$143, 4, FALSE))</f>
        <v>BildungBetreuung</v>
      </c>
      <c r="E3533" s="117" t="str">
        <f>IF(ISERROR(VLOOKUP($A3533, Dropdownlisten!$A$3:$F$143, 5, FALSE)), "", VLOOKUP($A3533, Dropdownlisten!$A$3:$F$143, 5, FALSE))</f>
        <v>3000_006</v>
      </c>
      <c r="F3533" s="117" t="str">
        <f>IF(ISERROR(VLOOKUP($A3533, Dropdownlisten!$A$3:$F$143, 6, FALSE)), "", VLOOKUP($A3533, Dropdownlisten!$A$3:$F$143, 6, FALSE))</f>
        <v>Kita</v>
      </c>
      <c r="G3533" s="117" t="str">
        <f>VLOOKUP(E3533,Datenstruktur_fuer_R!$D$2:$F$141,3,FALSE)</f>
        <v>Point</v>
      </c>
      <c r="H3533" s="120" t="s">
        <v>288</v>
      </c>
      <c r="I3533" s="26" t="s">
        <v>873</v>
      </c>
      <c r="J3533" s="26" t="s">
        <v>1847</v>
      </c>
      <c r="K3533" s="5" t="s">
        <v>81</v>
      </c>
      <c r="L3533" s="5"/>
      <c r="M3533" s="5">
        <v>1</v>
      </c>
      <c r="N3533" s="5" t="s">
        <v>1173</v>
      </c>
    </row>
    <row r="3534" spans="1:14" x14ac:dyDescent="0.35">
      <c r="A3534" s="5" t="s">
        <v>696</v>
      </c>
      <c r="B3534" s="117" t="str">
        <f>IF(ISERROR(VLOOKUP($A3534, Dropdownlisten!$A$3:$F$143, 2, FALSE)), "", VLOOKUP($A3534, Dropdownlisten!$A$3:$F$143, 2, FALSE))</f>
        <v>POI</v>
      </c>
      <c r="C3534" s="117">
        <f>IF(ISERROR(VLOOKUP($A3534, Dropdownlisten!$A$3:$F$143, 3, FALSE)), "", VLOOKUP($A3534, Dropdownlisten!$A$3:$F$143, 3, FALSE))</f>
        <v>3000</v>
      </c>
      <c r="D3534" s="117" t="str">
        <f>IF(ISERROR(VLOOKUP($A3534, Dropdownlisten!$A$3:$F$143, 4, FALSE)), "", VLOOKUP($A3534, Dropdownlisten!$A$3:$F$143, 4, FALSE))</f>
        <v>BildungBetreuung</v>
      </c>
      <c r="E3534" s="117" t="str">
        <f>IF(ISERROR(VLOOKUP($A3534, Dropdownlisten!$A$3:$F$143, 5, FALSE)), "", VLOOKUP($A3534, Dropdownlisten!$A$3:$F$143, 5, FALSE))</f>
        <v>3000_006</v>
      </c>
      <c r="F3534" s="117" t="str">
        <f>IF(ISERROR(VLOOKUP($A3534, Dropdownlisten!$A$3:$F$143, 6, FALSE)), "", VLOOKUP($A3534, Dropdownlisten!$A$3:$F$143, 6, FALSE))</f>
        <v>Kita</v>
      </c>
      <c r="G3534" s="117" t="str">
        <f>VLOOKUP(E3534,Datenstruktur_fuer_R!$D$2:$F$141,3,FALSE)</f>
        <v>Point</v>
      </c>
      <c r="H3534" s="120" t="s">
        <v>289</v>
      </c>
      <c r="I3534" s="26" t="s">
        <v>873</v>
      </c>
      <c r="J3534" s="26" t="s">
        <v>1847</v>
      </c>
      <c r="K3534" s="5" t="s">
        <v>977</v>
      </c>
      <c r="L3534" s="5"/>
      <c r="M3534" s="5">
        <v>1</v>
      </c>
      <c r="N3534" s="5" t="s">
        <v>1173</v>
      </c>
    </row>
    <row r="3535" spans="1:14" x14ac:dyDescent="0.35">
      <c r="A3535" s="5" t="s">
        <v>696</v>
      </c>
      <c r="B3535" s="117" t="str">
        <f>IF(ISERROR(VLOOKUP($A3535, Dropdownlisten!$A$3:$F$143, 2, FALSE)), "", VLOOKUP($A3535, Dropdownlisten!$A$3:$F$143, 2, FALSE))</f>
        <v>POI</v>
      </c>
      <c r="C3535" s="117">
        <f>IF(ISERROR(VLOOKUP($A3535, Dropdownlisten!$A$3:$F$143, 3, FALSE)), "", VLOOKUP($A3535, Dropdownlisten!$A$3:$F$143, 3, FALSE))</f>
        <v>3000</v>
      </c>
      <c r="D3535" s="117" t="str">
        <f>IF(ISERROR(VLOOKUP($A3535, Dropdownlisten!$A$3:$F$143, 4, FALSE)), "", VLOOKUP($A3535, Dropdownlisten!$A$3:$F$143, 4, FALSE))</f>
        <v>BildungBetreuung</v>
      </c>
      <c r="E3535" s="117" t="str">
        <f>IF(ISERROR(VLOOKUP($A3535, Dropdownlisten!$A$3:$F$143, 5, FALSE)), "", VLOOKUP($A3535, Dropdownlisten!$A$3:$F$143, 5, FALSE))</f>
        <v>3000_006</v>
      </c>
      <c r="F3535" s="117" t="str">
        <f>IF(ISERROR(VLOOKUP($A3535, Dropdownlisten!$A$3:$F$143, 6, FALSE)), "", VLOOKUP($A3535, Dropdownlisten!$A$3:$F$143, 6, FALSE))</f>
        <v>Kita</v>
      </c>
      <c r="G3535" s="117" t="str">
        <f>VLOOKUP(E3535,Datenstruktur_fuer_R!$D$2:$F$141,3,FALSE)</f>
        <v>Point</v>
      </c>
      <c r="H3535" s="120" t="s">
        <v>463</v>
      </c>
      <c r="I3535" s="26" t="s">
        <v>873</v>
      </c>
      <c r="J3535" s="26" t="s">
        <v>1847</v>
      </c>
      <c r="K3535" s="5" t="s">
        <v>463</v>
      </c>
      <c r="L3535" s="5"/>
      <c r="M3535" s="5">
        <v>1</v>
      </c>
      <c r="N3535" s="5" t="s">
        <v>1173</v>
      </c>
    </row>
    <row r="3536" spans="1:14" x14ac:dyDescent="0.35">
      <c r="A3536" s="5" t="s">
        <v>696</v>
      </c>
      <c r="B3536" s="117" t="str">
        <f>IF(ISERROR(VLOOKUP($A3536, Dropdownlisten!$A$3:$F$143, 2, FALSE)), "", VLOOKUP($A3536, Dropdownlisten!$A$3:$F$143, 2, FALSE))</f>
        <v>POI</v>
      </c>
      <c r="C3536" s="117">
        <f>IF(ISERROR(VLOOKUP($A3536, Dropdownlisten!$A$3:$F$143, 3, FALSE)), "", VLOOKUP($A3536, Dropdownlisten!$A$3:$F$143, 3, FALSE))</f>
        <v>3000</v>
      </c>
      <c r="D3536" s="117" t="str">
        <f>IF(ISERROR(VLOOKUP($A3536, Dropdownlisten!$A$3:$F$143, 4, FALSE)), "", VLOOKUP($A3536, Dropdownlisten!$A$3:$F$143, 4, FALSE))</f>
        <v>BildungBetreuung</v>
      </c>
      <c r="E3536" s="117" t="str">
        <f>IF(ISERROR(VLOOKUP($A3536, Dropdownlisten!$A$3:$F$143, 5, FALSE)), "", VLOOKUP($A3536, Dropdownlisten!$A$3:$F$143, 5, FALSE))</f>
        <v>3000_006</v>
      </c>
      <c r="F3536" s="117" t="str">
        <f>IF(ISERROR(VLOOKUP($A3536, Dropdownlisten!$A$3:$F$143, 6, FALSE)), "", VLOOKUP($A3536, Dropdownlisten!$A$3:$F$143, 6, FALSE))</f>
        <v>Kita</v>
      </c>
      <c r="G3536" s="117" t="str">
        <f>VLOOKUP(E3536,Datenstruktur_fuer_R!$D$2:$F$141,3,FALSE)</f>
        <v>Point</v>
      </c>
      <c r="H3536" s="120" t="s">
        <v>689</v>
      </c>
      <c r="I3536" s="26" t="s">
        <v>873</v>
      </c>
      <c r="J3536" s="26" t="s">
        <v>1848</v>
      </c>
      <c r="K3536" s="5"/>
      <c r="L3536" s="5"/>
      <c r="M3536" s="5">
        <v>1</v>
      </c>
      <c r="N3536" s="5" t="s">
        <v>1173</v>
      </c>
    </row>
    <row r="3537" spans="1:14" x14ac:dyDescent="0.35">
      <c r="A3537" s="5" t="s">
        <v>696</v>
      </c>
      <c r="B3537" s="117" t="str">
        <f>IF(ISERROR(VLOOKUP($A3537, Dropdownlisten!$A$3:$F$143, 2, FALSE)), "", VLOOKUP($A3537, Dropdownlisten!$A$3:$F$143, 2, FALSE))</f>
        <v>POI</v>
      </c>
      <c r="C3537" s="117">
        <f>IF(ISERROR(VLOOKUP($A3537, Dropdownlisten!$A$3:$F$143, 3, FALSE)), "", VLOOKUP($A3537, Dropdownlisten!$A$3:$F$143, 3, FALSE))</f>
        <v>3000</v>
      </c>
      <c r="D3537" s="117" t="str">
        <f>IF(ISERROR(VLOOKUP($A3537, Dropdownlisten!$A$3:$F$143, 4, FALSE)), "", VLOOKUP($A3537, Dropdownlisten!$A$3:$F$143, 4, FALSE))</f>
        <v>BildungBetreuung</v>
      </c>
      <c r="E3537" s="117" t="str">
        <f>IF(ISERROR(VLOOKUP($A3537, Dropdownlisten!$A$3:$F$143, 5, FALSE)), "", VLOOKUP($A3537, Dropdownlisten!$A$3:$F$143, 5, FALSE))</f>
        <v>3000_006</v>
      </c>
      <c r="F3537" s="117" t="str">
        <f>IF(ISERROR(VLOOKUP($A3537, Dropdownlisten!$A$3:$F$143, 6, FALSE)), "", VLOOKUP($A3537, Dropdownlisten!$A$3:$F$143, 6, FALSE))</f>
        <v>Kita</v>
      </c>
      <c r="G3537" s="117" t="str">
        <f>VLOOKUP(E3537,Datenstruktur_fuer_R!$D$2:$F$141,3,FALSE)</f>
        <v>Point</v>
      </c>
      <c r="H3537" s="120" t="s">
        <v>293</v>
      </c>
      <c r="I3537" s="26" t="s">
        <v>873</v>
      </c>
      <c r="J3537" s="26" t="s">
        <v>1848</v>
      </c>
      <c r="K3537" s="5" t="s">
        <v>875</v>
      </c>
      <c r="L3537" s="5"/>
      <c r="M3537" s="5">
        <v>1</v>
      </c>
      <c r="N3537" s="5" t="s">
        <v>1173</v>
      </c>
    </row>
    <row r="3538" spans="1:14" x14ac:dyDescent="0.35">
      <c r="A3538" s="5" t="s">
        <v>696</v>
      </c>
      <c r="B3538" s="117" t="str">
        <f>IF(ISERROR(VLOOKUP($A3538, Dropdownlisten!$A$3:$F$143, 2, FALSE)), "", VLOOKUP($A3538, Dropdownlisten!$A$3:$F$143, 2, FALSE))</f>
        <v>POI</v>
      </c>
      <c r="C3538" s="117">
        <f>IF(ISERROR(VLOOKUP($A3538, Dropdownlisten!$A$3:$F$143, 3, FALSE)), "", VLOOKUP($A3538, Dropdownlisten!$A$3:$F$143, 3, FALSE))</f>
        <v>3000</v>
      </c>
      <c r="D3538" s="117" t="str">
        <f>IF(ISERROR(VLOOKUP($A3538, Dropdownlisten!$A$3:$F$143, 4, FALSE)), "", VLOOKUP($A3538, Dropdownlisten!$A$3:$F$143, 4, FALSE))</f>
        <v>BildungBetreuung</v>
      </c>
      <c r="E3538" s="117" t="str">
        <f>IF(ISERROR(VLOOKUP($A3538, Dropdownlisten!$A$3:$F$143, 5, FALSE)), "", VLOOKUP($A3538, Dropdownlisten!$A$3:$F$143, 5, FALSE))</f>
        <v>3000_006</v>
      </c>
      <c r="F3538" s="117" t="str">
        <f>IF(ISERROR(VLOOKUP($A3538, Dropdownlisten!$A$3:$F$143, 6, FALSE)), "", VLOOKUP($A3538, Dropdownlisten!$A$3:$F$143, 6, FALSE))</f>
        <v>Kita</v>
      </c>
      <c r="G3538" s="117" t="str">
        <f>VLOOKUP(E3538,Datenstruktur_fuer_R!$D$2:$F$141,3,FALSE)</f>
        <v>Point</v>
      </c>
      <c r="H3538" s="120" t="s">
        <v>290</v>
      </c>
      <c r="I3538" s="26" t="s">
        <v>873</v>
      </c>
      <c r="J3538" s="26" t="s">
        <v>1848</v>
      </c>
      <c r="K3538" s="5" t="s">
        <v>290</v>
      </c>
      <c r="L3538" s="5"/>
      <c r="M3538" s="5">
        <v>1</v>
      </c>
      <c r="N3538" s="5" t="s">
        <v>1173</v>
      </c>
    </row>
    <row r="3539" spans="1:14" x14ac:dyDescent="0.35">
      <c r="A3539" s="5" t="s">
        <v>696</v>
      </c>
      <c r="B3539" s="117" t="str">
        <f>IF(ISERROR(VLOOKUP($A3539, Dropdownlisten!$A$3:$F$143, 2, FALSE)), "", VLOOKUP($A3539, Dropdownlisten!$A$3:$F$143, 2, FALSE))</f>
        <v>POI</v>
      </c>
      <c r="C3539" s="117">
        <f>IF(ISERROR(VLOOKUP($A3539, Dropdownlisten!$A$3:$F$143, 3, FALSE)), "", VLOOKUP($A3539, Dropdownlisten!$A$3:$F$143, 3, FALSE))</f>
        <v>3000</v>
      </c>
      <c r="D3539" s="117" t="str">
        <f>IF(ISERROR(VLOOKUP($A3539, Dropdownlisten!$A$3:$F$143, 4, FALSE)), "", VLOOKUP($A3539, Dropdownlisten!$A$3:$F$143, 4, FALSE))</f>
        <v>BildungBetreuung</v>
      </c>
      <c r="E3539" s="117" t="str">
        <f>IF(ISERROR(VLOOKUP($A3539, Dropdownlisten!$A$3:$F$143, 5, FALSE)), "", VLOOKUP($A3539, Dropdownlisten!$A$3:$F$143, 5, FALSE))</f>
        <v>3000_006</v>
      </c>
      <c r="F3539" s="117" t="str">
        <f>IF(ISERROR(VLOOKUP($A3539, Dropdownlisten!$A$3:$F$143, 6, FALSE)), "", VLOOKUP($A3539, Dropdownlisten!$A$3:$F$143, 6, FALSE))</f>
        <v>Kita</v>
      </c>
      <c r="G3539" s="117" t="str">
        <f>VLOOKUP(E3539,Datenstruktur_fuer_R!$D$2:$F$141,3,FALSE)</f>
        <v>Point</v>
      </c>
      <c r="H3539" s="120" t="s">
        <v>291</v>
      </c>
      <c r="I3539" s="26" t="s">
        <v>873</v>
      </c>
      <c r="J3539" s="26" t="s">
        <v>1848</v>
      </c>
      <c r="K3539" s="5" t="s">
        <v>874</v>
      </c>
      <c r="L3539" s="5"/>
      <c r="M3539" s="5">
        <v>1</v>
      </c>
      <c r="N3539" s="5" t="s">
        <v>1173</v>
      </c>
    </row>
    <row r="3540" spans="1:14" x14ac:dyDescent="0.35">
      <c r="A3540" s="5" t="s">
        <v>696</v>
      </c>
      <c r="B3540" s="117" t="str">
        <f>IF(ISERROR(VLOOKUP($A3540, Dropdownlisten!$A$3:$F$143, 2, FALSE)), "", VLOOKUP($A3540, Dropdownlisten!$A$3:$F$143, 2, FALSE))</f>
        <v>POI</v>
      </c>
      <c r="C3540" s="117">
        <f>IF(ISERROR(VLOOKUP($A3540, Dropdownlisten!$A$3:$F$143, 3, FALSE)), "", VLOOKUP($A3540, Dropdownlisten!$A$3:$F$143, 3, FALSE))</f>
        <v>3000</v>
      </c>
      <c r="D3540" s="117" t="str">
        <f>IF(ISERROR(VLOOKUP($A3540, Dropdownlisten!$A$3:$F$143, 4, FALSE)), "", VLOOKUP($A3540, Dropdownlisten!$A$3:$F$143, 4, FALSE))</f>
        <v>BildungBetreuung</v>
      </c>
      <c r="E3540" s="117" t="str">
        <f>IF(ISERROR(VLOOKUP($A3540, Dropdownlisten!$A$3:$F$143, 5, FALSE)), "", VLOOKUP($A3540, Dropdownlisten!$A$3:$F$143, 5, FALSE))</f>
        <v>3000_006</v>
      </c>
      <c r="F3540" s="117" t="str">
        <f>IF(ISERROR(VLOOKUP($A3540, Dropdownlisten!$A$3:$F$143, 6, FALSE)), "", VLOOKUP($A3540, Dropdownlisten!$A$3:$F$143, 6, FALSE))</f>
        <v>Kita</v>
      </c>
      <c r="G3540" s="117" t="str">
        <f>VLOOKUP(E3540,Datenstruktur_fuer_R!$D$2:$F$141,3,FALSE)</f>
        <v>Point</v>
      </c>
      <c r="H3540" s="120" t="s">
        <v>288</v>
      </c>
      <c r="I3540" s="26" t="s">
        <v>873</v>
      </c>
      <c r="J3540" s="26" t="s">
        <v>1848</v>
      </c>
      <c r="K3540" s="5" t="s">
        <v>81</v>
      </c>
      <c r="L3540" s="5"/>
      <c r="M3540" s="5">
        <v>1</v>
      </c>
      <c r="N3540" s="5" t="s">
        <v>1173</v>
      </c>
    </row>
    <row r="3541" spans="1:14" x14ac:dyDescent="0.35">
      <c r="A3541" s="5" t="s">
        <v>696</v>
      </c>
      <c r="B3541" s="117" t="str">
        <f>IF(ISERROR(VLOOKUP($A3541, Dropdownlisten!$A$3:$F$143, 2, FALSE)), "", VLOOKUP($A3541, Dropdownlisten!$A$3:$F$143, 2, FALSE))</f>
        <v>POI</v>
      </c>
      <c r="C3541" s="117">
        <f>IF(ISERROR(VLOOKUP($A3541, Dropdownlisten!$A$3:$F$143, 3, FALSE)), "", VLOOKUP($A3541, Dropdownlisten!$A$3:$F$143, 3, FALSE))</f>
        <v>3000</v>
      </c>
      <c r="D3541" s="117" t="str">
        <f>IF(ISERROR(VLOOKUP($A3541, Dropdownlisten!$A$3:$F$143, 4, FALSE)), "", VLOOKUP($A3541, Dropdownlisten!$A$3:$F$143, 4, FALSE))</f>
        <v>BildungBetreuung</v>
      </c>
      <c r="E3541" s="117" t="str">
        <f>IF(ISERROR(VLOOKUP($A3541, Dropdownlisten!$A$3:$F$143, 5, FALSE)), "", VLOOKUP($A3541, Dropdownlisten!$A$3:$F$143, 5, FALSE))</f>
        <v>3000_006</v>
      </c>
      <c r="F3541" s="117" t="str">
        <f>IF(ISERROR(VLOOKUP($A3541, Dropdownlisten!$A$3:$F$143, 6, FALSE)), "", VLOOKUP($A3541, Dropdownlisten!$A$3:$F$143, 6, FALSE))</f>
        <v>Kita</v>
      </c>
      <c r="G3541" s="117" t="str">
        <f>VLOOKUP(E3541,Datenstruktur_fuer_R!$D$2:$F$141,3,FALSE)</f>
        <v>Point</v>
      </c>
      <c r="H3541" s="120" t="s">
        <v>289</v>
      </c>
      <c r="I3541" s="26" t="s">
        <v>873</v>
      </c>
      <c r="J3541" s="26" t="s">
        <v>1848</v>
      </c>
      <c r="K3541" s="5" t="s">
        <v>977</v>
      </c>
      <c r="L3541" s="5"/>
      <c r="M3541" s="5">
        <v>1</v>
      </c>
      <c r="N3541" s="5" t="s">
        <v>1173</v>
      </c>
    </row>
    <row r="3542" spans="1:14" x14ac:dyDescent="0.35">
      <c r="A3542" s="5" t="s">
        <v>696</v>
      </c>
      <c r="B3542" s="117" t="str">
        <f>IF(ISERROR(VLOOKUP($A3542, Dropdownlisten!$A$3:$F$143, 2, FALSE)), "", VLOOKUP($A3542, Dropdownlisten!$A$3:$F$143, 2, FALSE))</f>
        <v>POI</v>
      </c>
      <c r="C3542" s="117">
        <f>IF(ISERROR(VLOOKUP($A3542, Dropdownlisten!$A$3:$F$143, 3, FALSE)), "", VLOOKUP($A3542, Dropdownlisten!$A$3:$F$143, 3, FALSE))</f>
        <v>3000</v>
      </c>
      <c r="D3542" s="117" t="str">
        <f>IF(ISERROR(VLOOKUP($A3542, Dropdownlisten!$A$3:$F$143, 4, FALSE)), "", VLOOKUP($A3542, Dropdownlisten!$A$3:$F$143, 4, FALSE))</f>
        <v>BildungBetreuung</v>
      </c>
      <c r="E3542" s="117" t="str">
        <f>IF(ISERROR(VLOOKUP($A3542, Dropdownlisten!$A$3:$F$143, 5, FALSE)), "", VLOOKUP($A3542, Dropdownlisten!$A$3:$F$143, 5, FALSE))</f>
        <v>3000_006</v>
      </c>
      <c r="F3542" s="117" t="str">
        <f>IF(ISERROR(VLOOKUP($A3542, Dropdownlisten!$A$3:$F$143, 6, FALSE)), "", VLOOKUP($A3542, Dropdownlisten!$A$3:$F$143, 6, FALSE))</f>
        <v>Kita</v>
      </c>
      <c r="G3542" s="117" t="str">
        <f>VLOOKUP(E3542,Datenstruktur_fuer_R!$D$2:$F$141,3,FALSE)</f>
        <v>Point</v>
      </c>
      <c r="H3542" s="120" t="s">
        <v>463</v>
      </c>
      <c r="I3542" s="26" t="s">
        <v>873</v>
      </c>
      <c r="J3542" s="26" t="s">
        <v>1848</v>
      </c>
      <c r="K3542" s="5" t="s">
        <v>463</v>
      </c>
      <c r="L3542" s="5"/>
      <c r="M3542" s="5">
        <v>1</v>
      </c>
      <c r="N3542" s="5" t="s">
        <v>1173</v>
      </c>
    </row>
    <row r="3543" spans="1:14" x14ac:dyDescent="0.35">
      <c r="A3543" s="5" t="s">
        <v>711</v>
      </c>
      <c r="B3543" s="117" t="str">
        <f>IF(ISERROR(VLOOKUP($A3543, Dropdownlisten!$A$3:$F$143, 2, FALSE)), "", VLOOKUP($A3543, Dropdownlisten!$A$3:$F$143, 2, FALSE))</f>
        <v>POI</v>
      </c>
      <c r="C3543" s="117">
        <f>IF(ISERROR(VLOOKUP($A3543, Dropdownlisten!$A$3:$F$143, 3, FALSE)), "", VLOOKUP($A3543, Dropdownlisten!$A$3:$F$143, 3, FALSE))</f>
        <v>1000</v>
      </c>
      <c r="D3543" s="117" t="str">
        <f>IF(ISERROR(VLOOKUP($A3543, Dropdownlisten!$A$3:$F$143, 4, FALSE)), "", VLOOKUP($A3543, Dropdownlisten!$A$3:$F$143, 4, FALSE))</f>
        <v>Grundversorgung</v>
      </c>
      <c r="E3543" s="117" t="str">
        <f>IF(ISERROR(VLOOKUP($A3543, Dropdownlisten!$A$3:$F$143, 5, FALSE)), "", VLOOKUP($A3543, Dropdownlisten!$A$3:$F$143, 5, FALSE))</f>
        <v>1000_006</v>
      </c>
      <c r="F3543" s="117" t="str">
        <f>IF(ISERROR(VLOOKUP($A3543, Dropdownlisten!$A$3:$F$143, 6, FALSE)), "", VLOOKUP($A3543, Dropdownlisten!$A$3:$F$143, 6, FALSE))</f>
        <v>RecyclinghofSammelstelle</v>
      </c>
      <c r="G3543" s="117" t="str">
        <f>VLOOKUP(E3543,Datenstruktur_fuer_R!$D$2:$F$141,3,FALSE)</f>
        <v>Point</v>
      </c>
      <c r="H3543" s="120" t="s">
        <v>689</v>
      </c>
      <c r="I3543" s="26" t="s">
        <v>873</v>
      </c>
      <c r="J3543" s="26" t="s">
        <v>1011</v>
      </c>
      <c r="K3543" s="5"/>
      <c r="L3543" s="5"/>
      <c r="M3543" s="5">
        <v>1</v>
      </c>
      <c r="N3543" s="5" t="s">
        <v>1173</v>
      </c>
    </row>
    <row r="3544" spans="1:14" x14ac:dyDescent="0.35">
      <c r="A3544" s="5" t="s">
        <v>711</v>
      </c>
      <c r="B3544" s="117" t="str">
        <f>IF(ISERROR(VLOOKUP($A3544, Dropdownlisten!$A$3:$F$143, 2, FALSE)), "", VLOOKUP($A3544, Dropdownlisten!$A$3:$F$143, 2, FALSE))</f>
        <v>POI</v>
      </c>
      <c r="C3544" s="117">
        <f>IF(ISERROR(VLOOKUP($A3544, Dropdownlisten!$A$3:$F$143, 3, FALSE)), "", VLOOKUP($A3544, Dropdownlisten!$A$3:$F$143, 3, FALSE))</f>
        <v>1000</v>
      </c>
      <c r="D3544" s="117" t="str">
        <f>IF(ISERROR(VLOOKUP($A3544, Dropdownlisten!$A$3:$F$143, 4, FALSE)), "", VLOOKUP($A3544, Dropdownlisten!$A$3:$F$143, 4, FALSE))</f>
        <v>Grundversorgung</v>
      </c>
      <c r="E3544" s="117" t="str">
        <f>IF(ISERROR(VLOOKUP($A3544, Dropdownlisten!$A$3:$F$143, 5, FALSE)), "", VLOOKUP($A3544, Dropdownlisten!$A$3:$F$143, 5, FALSE))</f>
        <v>1000_006</v>
      </c>
      <c r="F3544" s="117" t="str">
        <f>IF(ISERROR(VLOOKUP($A3544, Dropdownlisten!$A$3:$F$143, 6, FALSE)), "", VLOOKUP($A3544, Dropdownlisten!$A$3:$F$143, 6, FALSE))</f>
        <v>RecyclinghofSammelstelle</v>
      </c>
      <c r="G3544" s="117" t="str">
        <f>VLOOKUP(E3544,Datenstruktur_fuer_R!$D$2:$F$141,3,FALSE)</f>
        <v>Point</v>
      </c>
      <c r="H3544" s="120" t="s">
        <v>293</v>
      </c>
      <c r="I3544" s="26" t="s">
        <v>873</v>
      </c>
      <c r="J3544" s="26" t="s">
        <v>1011</v>
      </c>
      <c r="K3544" s="5" t="s">
        <v>875</v>
      </c>
      <c r="L3544" s="5"/>
      <c r="M3544" s="5">
        <v>1</v>
      </c>
      <c r="N3544" s="5" t="s">
        <v>1173</v>
      </c>
    </row>
    <row r="3545" spans="1:14" x14ac:dyDescent="0.35">
      <c r="A3545" s="5" t="s">
        <v>711</v>
      </c>
      <c r="B3545" s="117" t="str">
        <f>IF(ISERROR(VLOOKUP($A3545, Dropdownlisten!$A$3:$F$143, 2, FALSE)), "", VLOOKUP($A3545, Dropdownlisten!$A$3:$F$143, 2, FALSE))</f>
        <v>POI</v>
      </c>
      <c r="C3545" s="117">
        <f>IF(ISERROR(VLOOKUP($A3545, Dropdownlisten!$A$3:$F$143, 3, FALSE)), "", VLOOKUP($A3545, Dropdownlisten!$A$3:$F$143, 3, FALSE))</f>
        <v>1000</v>
      </c>
      <c r="D3545" s="117" t="str">
        <f>IF(ISERROR(VLOOKUP($A3545, Dropdownlisten!$A$3:$F$143, 4, FALSE)), "", VLOOKUP($A3545, Dropdownlisten!$A$3:$F$143, 4, FALSE))</f>
        <v>Grundversorgung</v>
      </c>
      <c r="E3545" s="117" t="str">
        <f>IF(ISERROR(VLOOKUP($A3545, Dropdownlisten!$A$3:$F$143, 5, FALSE)), "", VLOOKUP($A3545, Dropdownlisten!$A$3:$F$143, 5, FALSE))</f>
        <v>1000_006</v>
      </c>
      <c r="F3545" s="117" t="str">
        <f>IF(ISERROR(VLOOKUP($A3545, Dropdownlisten!$A$3:$F$143, 6, FALSE)), "", VLOOKUP($A3545, Dropdownlisten!$A$3:$F$143, 6, FALSE))</f>
        <v>RecyclinghofSammelstelle</v>
      </c>
      <c r="G3545" s="117" t="str">
        <f>VLOOKUP(E3545,Datenstruktur_fuer_R!$D$2:$F$141,3,FALSE)</f>
        <v>Point</v>
      </c>
      <c r="H3545" s="120" t="s">
        <v>290</v>
      </c>
      <c r="I3545" s="26" t="s">
        <v>873</v>
      </c>
      <c r="J3545" s="26" t="s">
        <v>1011</v>
      </c>
      <c r="K3545" s="5" t="s">
        <v>290</v>
      </c>
      <c r="L3545" s="5"/>
      <c r="M3545" s="5">
        <v>1</v>
      </c>
      <c r="N3545" s="5" t="s">
        <v>1173</v>
      </c>
    </row>
    <row r="3546" spans="1:14" x14ac:dyDescent="0.35">
      <c r="A3546" s="5" t="s">
        <v>711</v>
      </c>
      <c r="B3546" s="117" t="str">
        <f>IF(ISERROR(VLOOKUP($A3546, Dropdownlisten!$A$3:$F$143, 2, FALSE)), "", VLOOKUP($A3546, Dropdownlisten!$A$3:$F$143, 2, FALSE))</f>
        <v>POI</v>
      </c>
      <c r="C3546" s="117">
        <f>IF(ISERROR(VLOOKUP($A3546, Dropdownlisten!$A$3:$F$143, 3, FALSE)), "", VLOOKUP($A3546, Dropdownlisten!$A$3:$F$143, 3, FALSE))</f>
        <v>1000</v>
      </c>
      <c r="D3546" s="117" t="str">
        <f>IF(ISERROR(VLOOKUP($A3546, Dropdownlisten!$A$3:$F$143, 4, FALSE)), "", VLOOKUP($A3546, Dropdownlisten!$A$3:$F$143, 4, FALSE))</f>
        <v>Grundversorgung</v>
      </c>
      <c r="E3546" s="117" t="str">
        <f>IF(ISERROR(VLOOKUP($A3546, Dropdownlisten!$A$3:$F$143, 5, FALSE)), "", VLOOKUP($A3546, Dropdownlisten!$A$3:$F$143, 5, FALSE))</f>
        <v>1000_006</v>
      </c>
      <c r="F3546" s="117" t="str">
        <f>IF(ISERROR(VLOOKUP($A3546, Dropdownlisten!$A$3:$F$143, 6, FALSE)), "", VLOOKUP($A3546, Dropdownlisten!$A$3:$F$143, 6, FALSE))</f>
        <v>RecyclinghofSammelstelle</v>
      </c>
      <c r="G3546" s="117" t="str">
        <f>VLOOKUP(E3546,Datenstruktur_fuer_R!$D$2:$F$141,3,FALSE)</f>
        <v>Point</v>
      </c>
      <c r="H3546" s="120" t="s">
        <v>291</v>
      </c>
      <c r="I3546" s="26" t="s">
        <v>873</v>
      </c>
      <c r="J3546" s="26" t="s">
        <v>1011</v>
      </c>
      <c r="K3546" s="5" t="s">
        <v>874</v>
      </c>
      <c r="L3546" s="5"/>
      <c r="M3546" s="5">
        <v>1</v>
      </c>
      <c r="N3546" s="5" t="s">
        <v>1173</v>
      </c>
    </row>
    <row r="3547" spans="1:14" x14ac:dyDescent="0.35">
      <c r="A3547" s="5" t="s">
        <v>711</v>
      </c>
      <c r="B3547" s="117" t="str">
        <f>IF(ISERROR(VLOOKUP($A3547, Dropdownlisten!$A$3:$F$143, 2, FALSE)), "", VLOOKUP($A3547, Dropdownlisten!$A$3:$F$143, 2, FALSE))</f>
        <v>POI</v>
      </c>
      <c r="C3547" s="117">
        <f>IF(ISERROR(VLOOKUP($A3547, Dropdownlisten!$A$3:$F$143, 3, FALSE)), "", VLOOKUP($A3547, Dropdownlisten!$A$3:$F$143, 3, FALSE))</f>
        <v>1000</v>
      </c>
      <c r="D3547" s="117" t="str">
        <f>IF(ISERROR(VLOOKUP($A3547, Dropdownlisten!$A$3:$F$143, 4, FALSE)), "", VLOOKUP($A3547, Dropdownlisten!$A$3:$F$143, 4, FALSE))</f>
        <v>Grundversorgung</v>
      </c>
      <c r="E3547" s="117" t="str">
        <f>IF(ISERROR(VLOOKUP($A3547, Dropdownlisten!$A$3:$F$143, 5, FALSE)), "", VLOOKUP($A3547, Dropdownlisten!$A$3:$F$143, 5, FALSE))</f>
        <v>1000_006</v>
      </c>
      <c r="F3547" s="117" t="str">
        <f>IF(ISERROR(VLOOKUP($A3547, Dropdownlisten!$A$3:$F$143, 6, FALSE)), "", VLOOKUP($A3547, Dropdownlisten!$A$3:$F$143, 6, FALSE))</f>
        <v>RecyclinghofSammelstelle</v>
      </c>
      <c r="G3547" s="117" t="str">
        <f>VLOOKUP(E3547,Datenstruktur_fuer_R!$D$2:$F$141,3,FALSE)</f>
        <v>Point</v>
      </c>
      <c r="H3547" s="120" t="s">
        <v>288</v>
      </c>
      <c r="I3547" s="26" t="s">
        <v>873</v>
      </c>
      <c r="J3547" s="26" t="s">
        <v>1011</v>
      </c>
      <c r="K3547" s="5" t="s">
        <v>81</v>
      </c>
      <c r="L3547" s="5"/>
      <c r="M3547" s="5">
        <v>1</v>
      </c>
      <c r="N3547" s="5" t="s">
        <v>1173</v>
      </c>
    </row>
    <row r="3548" spans="1:14" x14ac:dyDescent="0.35">
      <c r="A3548" s="5" t="s">
        <v>711</v>
      </c>
      <c r="B3548" s="117" t="str">
        <f>IF(ISERROR(VLOOKUP($A3548, Dropdownlisten!$A$3:$F$143, 2, FALSE)), "", VLOOKUP($A3548, Dropdownlisten!$A$3:$F$143, 2, FALSE))</f>
        <v>POI</v>
      </c>
      <c r="C3548" s="117">
        <f>IF(ISERROR(VLOOKUP($A3548, Dropdownlisten!$A$3:$F$143, 3, FALSE)), "", VLOOKUP($A3548, Dropdownlisten!$A$3:$F$143, 3, FALSE))</f>
        <v>1000</v>
      </c>
      <c r="D3548" s="117" t="str">
        <f>IF(ISERROR(VLOOKUP($A3548, Dropdownlisten!$A$3:$F$143, 4, FALSE)), "", VLOOKUP($A3548, Dropdownlisten!$A$3:$F$143, 4, FALSE))</f>
        <v>Grundversorgung</v>
      </c>
      <c r="E3548" s="117" t="str">
        <f>IF(ISERROR(VLOOKUP($A3548, Dropdownlisten!$A$3:$F$143, 5, FALSE)), "", VLOOKUP($A3548, Dropdownlisten!$A$3:$F$143, 5, FALSE))</f>
        <v>1000_006</v>
      </c>
      <c r="F3548" s="117" t="str">
        <f>IF(ISERROR(VLOOKUP($A3548, Dropdownlisten!$A$3:$F$143, 6, FALSE)), "", VLOOKUP($A3548, Dropdownlisten!$A$3:$F$143, 6, FALSE))</f>
        <v>RecyclinghofSammelstelle</v>
      </c>
      <c r="G3548" s="117" t="str">
        <f>VLOOKUP(E3548,Datenstruktur_fuer_R!$D$2:$F$141,3,FALSE)</f>
        <v>Point</v>
      </c>
      <c r="H3548" s="120" t="s">
        <v>289</v>
      </c>
      <c r="I3548" s="26" t="s">
        <v>873</v>
      </c>
      <c r="J3548" s="26" t="s">
        <v>1011</v>
      </c>
      <c r="K3548" s="5" t="s">
        <v>977</v>
      </c>
      <c r="L3548" s="5"/>
      <c r="M3548" s="5">
        <v>1</v>
      </c>
      <c r="N3548" s="5" t="s">
        <v>1173</v>
      </c>
    </row>
    <row r="3549" spans="1:14" x14ac:dyDescent="0.35">
      <c r="A3549" s="5" t="s">
        <v>711</v>
      </c>
      <c r="B3549" s="117" t="str">
        <f>IF(ISERROR(VLOOKUP($A3549, Dropdownlisten!$A$3:$F$143, 2, FALSE)), "", VLOOKUP($A3549, Dropdownlisten!$A$3:$F$143, 2, FALSE))</f>
        <v>POI</v>
      </c>
      <c r="C3549" s="117">
        <f>IF(ISERROR(VLOOKUP($A3549, Dropdownlisten!$A$3:$F$143, 3, FALSE)), "", VLOOKUP($A3549, Dropdownlisten!$A$3:$F$143, 3, FALSE))</f>
        <v>1000</v>
      </c>
      <c r="D3549" s="117" t="str">
        <f>IF(ISERROR(VLOOKUP($A3549, Dropdownlisten!$A$3:$F$143, 4, FALSE)), "", VLOOKUP($A3549, Dropdownlisten!$A$3:$F$143, 4, FALSE))</f>
        <v>Grundversorgung</v>
      </c>
      <c r="E3549" s="117" t="str">
        <f>IF(ISERROR(VLOOKUP($A3549, Dropdownlisten!$A$3:$F$143, 5, FALSE)), "", VLOOKUP($A3549, Dropdownlisten!$A$3:$F$143, 5, FALSE))</f>
        <v>1000_006</v>
      </c>
      <c r="F3549" s="117" t="str">
        <f>IF(ISERROR(VLOOKUP($A3549, Dropdownlisten!$A$3:$F$143, 6, FALSE)), "", VLOOKUP($A3549, Dropdownlisten!$A$3:$F$143, 6, FALSE))</f>
        <v>RecyclinghofSammelstelle</v>
      </c>
      <c r="G3549" s="117" t="str">
        <f>VLOOKUP(E3549,Datenstruktur_fuer_R!$D$2:$F$141,3,FALSE)</f>
        <v>Point</v>
      </c>
      <c r="H3549" s="120" t="s">
        <v>463</v>
      </c>
      <c r="I3549" s="26" t="s">
        <v>873</v>
      </c>
      <c r="J3549" s="26" t="s">
        <v>1011</v>
      </c>
      <c r="K3549" s="5" t="s">
        <v>463</v>
      </c>
      <c r="L3549" s="5"/>
      <c r="M3549" s="5">
        <v>1</v>
      </c>
      <c r="N3549" s="5" t="s">
        <v>1173</v>
      </c>
    </row>
    <row r="3550" spans="1:14" x14ac:dyDescent="0.35">
      <c r="A3550" s="5" t="s">
        <v>711</v>
      </c>
      <c r="B3550" s="117" t="str">
        <f>IF(ISERROR(VLOOKUP($A3550, Dropdownlisten!$A$3:$F$143, 2, FALSE)), "", VLOOKUP($A3550, Dropdownlisten!$A$3:$F$143, 2, FALSE))</f>
        <v>POI</v>
      </c>
      <c r="C3550" s="117">
        <f>IF(ISERROR(VLOOKUP($A3550, Dropdownlisten!$A$3:$F$143, 3, FALSE)), "", VLOOKUP($A3550, Dropdownlisten!$A$3:$F$143, 3, FALSE))</f>
        <v>1000</v>
      </c>
      <c r="D3550" s="117" t="str">
        <f>IF(ISERROR(VLOOKUP($A3550, Dropdownlisten!$A$3:$F$143, 4, FALSE)), "", VLOOKUP($A3550, Dropdownlisten!$A$3:$F$143, 4, FALSE))</f>
        <v>Grundversorgung</v>
      </c>
      <c r="E3550" s="117" t="str">
        <f>IF(ISERROR(VLOOKUP($A3550, Dropdownlisten!$A$3:$F$143, 5, FALSE)), "", VLOOKUP($A3550, Dropdownlisten!$A$3:$F$143, 5, FALSE))</f>
        <v>1000_006</v>
      </c>
      <c r="F3550" s="117" t="str">
        <f>IF(ISERROR(VLOOKUP($A3550, Dropdownlisten!$A$3:$F$143, 6, FALSE)), "", VLOOKUP($A3550, Dropdownlisten!$A$3:$F$143, 6, FALSE))</f>
        <v>RecyclinghofSammelstelle</v>
      </c>
      <c r="G3550" s="117" t="str">
        <f>VLOOKUP(E3550,Datenstruktur_fuer_R!$D$2:$F$141,3,FALSE)</f>
        <v>Point</v>
      </c>
      <c r="H3550" s="120" t="s">
        <v>689</v>
      </c>
      <c r="I3550" s="26" t="s">
        <v>873</v>
      </c>
      <c r="J3550" s="26" t="s">
        <v>1849</v>
      </c>
      <c r="K3550" s="5"/>
      <c r="L3550" s="5"/>
      <c r="M3550" s="5">
        <v>1</v>
      </c>
      <c r="N3550" s="5" t="s">
        <v>1173</v>
      </c>
    </row>
    <row r="3551" spans="1:14" x14ac:dyDescent="0.35">
      <c r="A3551" s="5" t="s">
        <v>711</v>
      </c>
      <c r="B3551" s="117" t="str">
        <f>IF(ISERROR(VLOOKUP($A3551, Dropdownlisten!$A$3:$F$143, 2, FALSE)), "", VLOOKUP($A3551, Dropdownlisten!$A$3:$F$143, 2, FALSE))</f>
        <v>POI</v>
      </c>
      <c r="C3551" s="117">
        <f>IF(ISERROR(VLOOKUP($A3551, Dropdownlisten!$A$3:$F$143, 3, FALSE)), "", VLOOKUP($A3551, Dropdownlisten!$A$3:$F$143, 3, FALSE))</f>
        <v>1000</v>
      </c>
      <c r="D3551" s="117" t="str">
        <f>IF(ISERROR(VLOOKUP($A3551, Dropdownlisten!$A$3:$F$143, 4, FALSE)), "", VLOOKUP($A3551, Dropdownlisten!$A$3:$F$143, 4, FALSE))</f>
        <v>Grundversorgung</v>
      </c>
      <c r="E3551" s="117" t="str">
        <f>IF(ISERROR(VLOOKUP($A3551, Dropdownlisten!$A$3:$F$143, 5, FALSE)), "", VLOOKUP($A3551, Dropdownlisten!$A$3:$F$143, 5, FALSE))</f>
        <v>1000_006</v>
      </c>
      <c r="F3551" s="117" t="str">
        <f>IF(ISERROR(VLOOKUP($A3551, Dropdownlisten!$A$3:$F$143, 6, FALSE)), "", VLOOKUP($A3551, Dropdownlisten!$A$3:$F$143, 6, FALSE))</f>
        <v>RecyclinghofSammelstelle</v>
      </c>
      <c r="G3551" s="117" t="str">
        <f>VLOOKUP(E3551,Datenstruktur_fuer_R!$D$2:$F$141,3,FALSE)</f>
        <v>Point</v>
      </c>
      <c r="H3551" s="120" t="s">
        <v>293</v>
      </c>
      <c r="I3551" s="26" t="s">
        <v>873</v>
      </c>
      <c r="J3551" s="26" t="s">
        <v>1849</v>
      </c>
      <c r="K3551" s="5" t="s">
        <v>875</v>
      </c>
      <c r="L3551" s="5"/>
      <c r="M3551" s="5">
        <v>1</v>
      </c>
      <c r="N3551" s="5" t="s">
        <v>1173</v>
      </c>
    </row>
    <row r="3552" spans="1:14" x14ac:dyDescent="0.35">
      <c r="A3552" s="5" t="s">
        <v>711</v>
      </c>
      <c r="B3552" s="117" t="str">
        <f>IF(ISERROR(VLOOKUP($A3552, Dropdownlisten!$A$3:$F$143, 2, FALSE)), "", VLOOKUP($A3552, Dropdownlisten!$A$3:$F$143, 2, FALSE))</f>
        <v>POI</v>
      </c>
      <c r="C3552" s="117">
        <f>IF(ISERROR(VLOOKUP($A3552, Dropdownlisten!$A$3:$F$143, 3, FALSE)), "", VLOOKUP($A3552, Dropdownlisten!$A$3:$F$143, 3, FALSE))</f>
        <v>1000</v>
      </c>
      <c r="D3552" s="117" t="str">
        <f>IF(ISERROR(VLOOKUP($A3552, Dropdownlisten!$A$3:$F$143, 4, FALSE)), "", VLOOKUP($A3552, Dropdownlisten!$A$3:$F$143, 4, FALSE))</f>
        <v>Grundversorgung</v>
      </c>
      <c r="E3552" s="117" t="str">
        <f>IF(ISERROR(VLOOKUP($A3552, Dropdownlisten!$A$3:$F$143, 5, FALSE)), "", VLOOKUP($A3552, Dropdownlisten!$A$3:$F$143, 5, FALSE))</f>
        <v>1000_006</v>
      </c>
      <c r="F3552" s="117" t="str">
        <f>IF(ISERROR(VLOOKUP($A3552, Dropdownlisten!$A$3:$F$143, 6, FALSE)), "", VLOOKUP($A3552, Dropdownlisten!$A$3:$F$143, 6, FALSE))</f>
        <v>RecyclinghofSammelstelle</v>
      </c>
      <c r="G3552" s="117" t="str">
        <f>VLOOKUP(E3552,Datenstruktur_fuer_R!$D$2:$F$141,3,FALSE)</f>
        <v>Point</v>
      </c>
      <c r="H3552" s="120" t="s">
        <v>290</v>
      </c>
      <c r="I3552" s="26" t="s">
        <v>873</v>
      </c>
      <c r="J3552" s="26" t="s">
        <v>1849</v>
      </c>
      <c r="K3552" s="5" t="s">
        <v>290</v>
      </c>
      <c r="L3552" s="5"/>
      <c r="M3552" s="5">
        <v>1</v>
      </c>
      <c r="N3552" s="5" t="s">
        <v>1173</v>
      </c>
    </row>
    <row r="3553" spans="1:14" x14ac:dyDescent="0.35">
      <c r="A3553" s="5" t="s">
        <v>711</v>
      </c>
      <c r="B3553" s="117" t="str">
        <f>IF(ISERROR(VLOOKUP($A3553, Dropdownlisten!$A$3:$F$143, 2, FALSE)), "", VLOOKUP($A3553, Dropdownlisten!$A$3:$F$143, 2, FALSE))</f>
        <v>POI</v>
      </c>
      <c r="C3553" s="117">
        <f>IF(ISERROR(VLOOKUP($A3553, Dropdownlisten!$A$3:$F$143, 3, FALSE)), "", VLOOKUP($A3553, Dropdownlisten!$A$3:$F$143, 3, FALSE))</f>
        <v>1000</v>
      </c>
      <c r="D3553" s="117" t="str">
        <f>IF(ISERROR(VLOOKUP($A3553, Dropdownlisten!$A$3:$F$143, 4, FALSE)), "", VLOOKUP($A3553, Dropdownlisten!$A$3:$F$143, 4, FALSE))</f>
        <v>Grundversorgung</v>
      </c>
      <c r="E3553" s="117" t="str">
        <f>IF(ISERROR(VLOOKUP($A3553, Dropdownlisten!$A$3:$F$143, 5, FALSE)), "", VLOOKUP($A3553, Dropdownlisten!$A$3:$F$143, 5, FALSE))</f>
        <v>1000_006</v>
      </c>
      <c r="F3553" s="117" t="str">
        <f>IF(ISERROR(VLOOKUP($A3553, Dropdownlisten!$A$3:$F$143, 6, FALSE)), "", VLOOKUP($A3553, Dropdownlisten!$A$3:$F$143, 6, FALSE))</f>
        <v>RecyclinghofSammelstelle</v>
      </c>
      <c r="G3553" s="117" t="str">
        <f>VLOOKUP(E3553,Datenstruktur_fuer_R!$D$2:$F$141,3,FALSE)</f>
        <v>Point</v>
      </c>
      <c r="H3553" s="120" t="s">
        <v>291</v>
      </c>
      <c r="I3553" s="26" t="s">
        <v>873</v>
      </c>
      <c r="J3553" s="26" t="s">
        <v>1849</v>
      </c>
      <c r="K3553" s="5" t="s">
        <v>874</v>
      </c>
      <c r="L3553" s="5"/>
      <c r="M3553" s="5">
        <v>1</v>
      </c>
      <c r="N3553" s="5" t="s">
        <v>1173</v>
      </c>
    </row>
    <row r="3554" spans="1:14" x14ac:dyDescent="0.35">
      <c r="A3554" s="5" t="s">
        <v>711</v>
      </c>
      <c r="B3554" s="117" t="str">
        <f>IF(ISERROR(VLOOKUP($A3554, Dropdownlisten!$A$3:$F$143, 2, FALSE)), "", VLOOKUP($A3554, Dropdownlisten!$A$3:$F$143, 2, FALSE))</f>
        <v>POI</v>
      </c>
      <c r="C3554" s="117">
        <f>IF(ISERROR(VLOOKUP($A3554, Dropdownlisten!$A$3:$F$143, 3, FALSE)), "", VLOOKUP($A3554, Dropdownlisten!$A$3:$F$143, 3, FALSE))</f>
        <v>1000</v>
      </c>
      <c r="D3554" s="117" t="str">
        <f>IF(ISERROR(VLOOKUP($A3554, Dropdownlisten!$A$3:$F$143, 4, FALSE)), "", VLOOKUP($A3554, Dropdownlisten!$A$3:$F$143, 4, FALSE))</f>
        <v>Grundversorgung</v>
      </c>
      <c r="E3554" s="117" t="str">
        <f>IF(ISERROR(VLOOKUP($A3554, Dropdownlisten!$A$3:$F$143, 5, FALSE)), "", VLOOKUP($A3554, Dropdownlisten!$A$3:$F$143, 5, FALSE))</f>
        <v>1000_006</v>
      </c>
      <c r="F3554" s="117" t="str">
        <f>IF(ISERROR(VLOOKUP($A3554, Dropdownlisten!$A$3:$F$143, 6, FALSE)), "", VLOOKUP($A3554, Dropdownlisten!$A$3:$F$143, 6, FALSE))</f>
        <v>RecyclinghofSammelstelle</v>
      </c>
      <c r="G3554" s="117" t="str">
        <f>VLOOKUP(E3554,Datenstruktur_fuer_R!$D$2:$F$141,3,FALSE)</f>
        <v>Point</v>
      </c>
      <c r="H3554" s="120" t="s">
        <v>288</v>
      </c>
      <c r="I3554" s="26" t="s">
        <v>873</v>
      </c>
      <c r="J3554" s="26" t="s">
        <v>1849</v>
      </c>
      <c r="K3554" s="5" t="s">
        <v>81</v>
      </c>
      <c r="L3554" s="5"/>
      <c r="M3554" s="5">
        <v>1</v>
      </c>
      <c r="N3554" s="5" t="s">
        <v>1173</v>
      </c>
    </row>
    <row r="3555" spans="1:14" x14ac:dyDescent="0.35">
      <c r="A3555" s="5" t="s">
        <v>711</v>
      </c>
      <c r="B3555" s="117" t="str">
        <f>IF(ISERROR(VLOOKUP($A3555, Dropdownlisten!$A$3:$F$143, 2, FALSE)), "", VLOOKUP($A3555, Dropdownlisten!$A$3:$F$143, 2, FALSE))</f>
        <v>POI</v>
      </c>
      <c r="C3555" s="117">
        <f>IF(ISERROR(VLOOKUP($A3555, Dropdownlisten!$A$3:$F$143, 3, FALSE)), "", VLOOKUP($A3555, Dropdownlisten!$A$3:$F$143, 3, FALSE))</f>
        <v>1000</v>
      </c>
      <c r="D3555" s="117" t="str">
        <f>IF(ISERROR(VLOOKUP($A3555, Dropdownlisten!$A$3:$F$143, 4, FALSE)), "", VLOOKUP($A3555, Dropdownlisten!$A$3:$F$143, 4, FALSE))</f>
        <v>Grundversorgung</v>
      </c>
      <c r="E3555" s="117" t="str">
        <f>IF(ISERROR(VLOOKUP($A3555, Dropdownlisten!$A$3:$F$143, 5, FALSE)), "", VLOOKUP($A3555, Dropdownlisten!$A$3:$F$143, 5, FALSE))</f>
        <v>1000_006</v>
      </c>
      <c r="F3555" s="117" t="str">
        <f>IF(ISERROR(VLOOKUP($A3555, Dropdownlisten!$A$3:$F$143, 6, FALSE)), "", VLOOKUP($A3555, Dropdownlisten!$A$3:$F$143, 6, FALSE))</f>
        <v>RecyclinghofSammelstelle</v>
      </c>
      <c r="G3555" s="117" t="str">
        <f>VLOOKUP(E3555,Datenstruktur_fuer_R!$D$2:$F$141,3,FALSE)</f>
        <v>Point</v>
      </c>
      <c r="H3555" s="120" t="s">
        <v>289</v>
      </c>
      <c r="I3555" s="26" t="s">
        <v>873</v>
      </c>
      <c r="J3555" s="26" t="s">
        <v>1849</v>
      </c>
      <c r="K3555" s="5" t="s">
        <v>977</v>
      </c>
      <c r="L3555" s="5"/>
      <c r="M3555" s="5">
        <v>1</v>
      </c>
      <c r="N3555" s="5" t="s">
        <v>1173</v>
      </c>
    </row>
    <row r="3556" spans="1:14" x14ac:dyDescent="0.35">
      <c r="A3556" s="5" t="s">
        <v>711</v>
      </c>
      <c r="B3556" s="117" t="str">
        <f>IF(ISERROR(VLOOKUP($A3556, Dropdownlisten!$A$3:$F$143, 2, FALSE)), "", VLOOKUP($A3556, Dropdownlisten!$A$3:$F$143, 2, FALSE))</f>
        <v>POI</v>
      </c>
      <c r="C3556" s="117">
        <f>IF(ISERROR(VLOOKUP($A3556, Dropdownlisten!$A$3:$F$143, 3, FALSE)), "", VLOOKUP($A3556, Dropdownlisten!$A$3:$F$143, 3, FALSE))</f>
        <v>1000</v>
      </c>
      <c r="D3556" s="117" t="str">
        <f>IF(ISERROR(VLOOKUP($A3556, Dropdownlisten!$A$3:$F$143, 4, FALSE)), "", VLOOKUP($A3556, Dropdownlisten!$A$3:$F$143, 4, FALSE))</f>
        <v>Grundversorgung</v>
      </c>
      <c r="E3556" s="117" t="str">
        <f>IF(ISERROR(VLOOKUP($A3556, Dropdownlisten!$A$3:$F$143, 5, FALSE)), "", VLOOKUP($A3556, Dropdownlisten!$A$3:$F$143, 5, FALSE))</f>
        <v>1000_006</v>
      </c>
      <c r="F3556" s="117" t="str">
        <f>IF(ISERROR(VLOOKUP($A3556, Dropdownlisten!$A$3:$F$143, 6, FALSE)), "", VLOOKUP($A3556, Dropdownlisten!$A$3:$F$143, 6, FALSE))</f>
        <v>RecyclinghofSammelstelle</v>
      </c>
      <c r="G3556" s="117" t="str">
        <f>VLOOKUP(E3556,Datenstruktur_fuer_R!$D$2:$F$141,3,FALSE)</f>
        <v>Point</v>
      </c>
      <c r="H3556" s="120" t="s">
        <v>463</v>
      </c>
      <c r="I3556" s="26" t="s">
        <v>873</v>
      </c>
      <c r="J3556" s="26" t="s">
        <v>1849</v>
      </c>
      <c r="K3556" s="5" t="s">
        <v>463</v>
      </c>
      <c r="L3556" s="5"/>
      <c r="M3556" s="5">
        <v>1</v>
      </c>
      <c r="N3556" s="5" t="s">
        <v>1173</v>
      </c>
    </row>
    <row r="3557" spans="1:14" x14ac:dyDescent="0.35">
      <c r="A3557" s="5" t="s">
        <v>942</v>
      </c>
      <c r="B3557" s="117" t="str">
        <f>IF(ISERROR(VLOOKUP($A3557, Dropdownlisten!$A$3:$F$143, 2, FALSE)), "", VLOOKUP($A3557, Dropdownlisten!$A$3:$F$143, 2, FALSE))</f>
        <v>POI</v>
      </c>
      <c r="C3557" s="117">
        <f>IF(ISERROR(VLOOKUP($A3557, Dropdownlisten!$A$3:$F$143, 3, FALSE)), "", VLOOKUP($A3557, Dropdownlisten!$A$3:$F$143, 3, FALSE))</f>
        <v>7000</v>
      </c>
      <c r="D3557" s="117" t="str">
        <f>IF(ISERROR(VLOOKUP($A3557, Dropdownlisten!$A$3:$F$143, 4, FALSE)), "", VLOOKUP($A3557, Dropdownlisten!$A$3:$F$143, 4, FALSE))</f>
        <v>EinkaufenDienstleistung</v>
      </c>
      <c r="E3557" s="117" t="str">
        <f>IF(ISERROR(VLOOKUP($A3557, Dropdownlisten!$A$3:$F$143, 5, FALSE)), "", VLOOKUP($A3557, Dropdownlisten!$A$3:$F$143, 5, FALSE))</f>
        <v>7000_016</v>
      </c>
      <c r="F3557" s="117" t="str">
        <f>IF(ISERROR(VLOOKUP($A3557, Dropdownlisten!$A$3:$F$143, 6, FALSE)), "", VLOOKUP($A3557, Dropdownlisten!$A$3:$F$143, 6, FALSE))</f>
        <v>Gluecksspiel</v>
      </c>
      <c r="G3557" s="117" t="str">
        <f>VLOOKUP(E3557,Datenstruktur_fuer_R!$D$2:$F$141,3,FALSE)</f>
        <v>Point</v>
      </c>
      <c r="H3557" s="120" t="s">
        <v>689</v>
      </c>
      <c r="I3557" s="26" t="s">
        <v>873</v>
      </c>
      <c r="J3557" s="26" t="s">
        <v>1850</v>
      </c>
      <c r="K3557" s="5"/>
      <c r="L3557" s="5"/>
      <c r="M3557" s="5">
        <v>1</v>
      </c>
      <c r="N3557" s="5" t="s">
        <v>1173</v>
      </c>
    </row>
    <row r="3558" spans="1:14" x14ac:dyDescent="0.35">
      <c r="A3558" s="5" t="s">
        <v>942</v>
      </c>
      <c r="B3558" s="117" t="str">
        <f>IF(ISERROR(VLOOKUP($A3558, Dropdownlisten!$A$3:$F$143, 2, FALSE)), "", VLOOKUP($A3558, Dropdownlisten!$A$3:$F$143, 2, FALSE))</f>
        <v>POI</v>
      </c>
      <c r="C3558" s="117">
        <f>IF(ISERROR(VLOOKUP($A3558, Dropdownlisten!$A$3:$F$143, 3, FALSE)), "", VLOOKUP($A3558, Dropdownlisten!$A$3:$F$143, 3, FALSE))</f>
        <v>7000</v>
      </c>
      <c r="D3558" s="117" t="str">
        <f>IF(ISERROR(VLOOKUP($A3558, Dropdownlisten!$A$3:$F$143, 4, FALSE)), "", VLOOKUP($A3558, Dropdownlisten!$A$3:$F$143, 4, FALSE))</f>
        <v>EinkaufenDienstleistung</v>
      </c>
      <c r="E3558" s="117" t="str">
        <f>IF(ISERROR(VLOOKUP($A3558, Dropdownlisten!$A$3:$F$143, 5, FALSE)), "", VLOOKUP($A3558, Dropdownlisten!$A$3:$F$143, 5, FALSE))</f>
        <v>7000_016</v>
      </c>
      <c r="F3558" s="117" t="str">
        <f>IF(ISERROR(VLOOKUP($A3558, Dropdownlisten!$A$3:$F$143, 6, FALSE)), "", VLOOKUP($A3558, Dropdownlisten!$A$3:$F$143, 6, FALSE))</f>
        <v>Gluecksspiel</v>
      </c>
      <c r="G3558" s="117" t="str">
        <f>VLOOKUP(E3558,Datenstruktur_fuer_R!$D$2:$F$141,3,FALSE)</f>
        <v>Point</v>
      </c>
      <c r="H3558" s="120" t="s">
        <v>293</v>
      </c>
      <c r="I3558" s="26" t="s">
        <v>873</v>
      </c>
      <c r="J3558" s="26" t="s">
        <v>1850</v>
      </c>
      <c r="K3558" s="5" t="s">
        <v>875</v>
      </c>
      <c r="L3558" s="5"/>
      <c r="M3558" s="5">
        <v>1</v>
      </c>
      <c r="N3558" s="5" t="s">
        <v>1173</v>
      </c>
    </row>
    <row r="3559" spans="1:14" x14ac:dyDescent="0.35">
      <c r="A3559" s="5" t="s">
        <v>942</v>
      </c>
      <c r="B3559" s="117" t="str">
        <f>IF(ISERROR(VLOOKUP($A3559, Dropdownlisten!$A$3:$F$143, 2, FALSE)), "", VLOOKUP($A3559, Dropdownlisten!$A$3:$F$143, 2, FALSE))</f>
        <v>POI</v>
      </c>
      <c r="C3559" s="117">
        <f>IF(ISERROR(VLOOKUP($A3559, Dropdownlisten!$A$3:$F$143, 3, FALSE)), "", VLOOKUP($A3559, Dropdownlisten!$A$3:$F$143, 3, FALSE))</f>
        <v>7000</v>
      </c>
      <c r="D3559" s="117" t="str">
        <f>IF(ISERROR(VLOOKUP($A3559, Dropdownlisten!$A$3:$F$143, 4, FALSE)), "", VLOOKUP($A3559, Dropdownlisten!$A$3:$F$143, 4, FALSE))</f>
        <v>EinkaufenDienstleistung</v>
      </c>
      <c r="E3559" s="117" t="str">
        <f>IF(ISERROR(VLOOKUP($A3559, Dropdownlisten!$A$3:$F$143, 5, FALSE)), "", VLOOKUP($A3559, Dropdownlisten!$A$3:$F$143, 5, FALSE))</f>
        <v>7000_016</v>
      </c>
      <c r="F3559" s="117" t="str">
        <f>IF(ISERROR(VLOOKUP($A3559, Dropdownlisten!$A$3:$F$143, 6, FALSE)), "", VLOOKUP($A3559, Dropdownlisten!$A$3:$F$143, 6, FALSE))</f>
        <v>Gluecksspiel</v>
      </c>
      <c r="G3559" s="117" t="str">
        <f>VLOOKUP(E3559,Datenstruktur_fuer_R!$D$2:$F$141,3,FALSE)</f>
        <v>Point</v>
      </c>
      <c r="H3559" s="120" t="s">
        <v>290</v>
      </c>
      <c r="I3559" s="26" t="s">
        <v>873</v>
      </c>
      <c r="J3559" s="26" t="s">
        <v>1850</v>
      </c>
      <c r="K3559" s="5" t="s">
        <v>290</v>
      </c>
      <c r="L3559" s="5"/>
      <c r="M3559" s="5">
        <v>1</v>
      </c>
      <c r="N3559" s="5" t="s">
        <v>1173</v>
      </c>
    </row>
    <row r="3560" spans="1:14" x14ac:dyDescent="0.35">
      <c r="A3560" s="5" t="s">
        <v>942</v>
      </c>
      <c r="B3560" s="117" t="str">
        <f>IF(ISERROR(VLOOKUP($A3560, Dropdownlisten!$A$3:$F$143, 2, FALSE)), "", VLOOKUP($A3560, Dropdownlisten!$A$3:$F$143, 2, FALSE))</f>
        <v>POI</v>
      </c>
      <c r="C3560" s="117">
        <f>IF(ISERROR(VLOOKUP($A3560, Dropdownlisten!$A$3:$F$143, 3, FALSE)), "", VLOOKUP($A3560, Dropdownlisten!$A$3:$F$143, 3, FALSE))</f>
        <v>7000</v>
      </c>
      <c r="D3560" s="117" t="str">
        <f>IF(ISERROR(VLOOKUP($A3560, Dropdownlisten!$A$3:$F$143, 4, FALSE)), "", VLOOKUP($A3560, Dropdownlisten!$A$3:$F$143, 4, FALSE))</f>
        <v>EinkaufenDienstleistung</v>
      </c>
      <c r="E3560" s="117" t="str">
        <f>IF(ISERROR(VLOOKUP($A3560, Dropdownlisten!$A$3:$F$143, 5, FALSE)), "", VLOOKUP($A3560, Dropdownlisten!$A$3:$F$143, 5, FALSE))</f>
        <v>7000_016</v>
      </c>
      <c r="F3560" s="117" t="str">
        <f>IF(ISERROR(VLOOKUP($A3560, Dropdownlisten!$A$3:$F$143, 6, FALSE)), "", VLOOKUP($A3560, Dropdownlisten!$A$3:$F$143, 6, FALSE))</f>
        <v>Gluecksspiel</v>
      </c>
      <c r="G3560" s="117" t="str">
        <f>VLOOKUP(E3560,Datenstruktur_fuer_R!$D$2:$F$141,3,FALSE)</f>
        <v>Point</v>
      </c>
      <c r="H3560" s="120" t="s">
        <v>291</v>
      </c>
      <c r="I3560" s="26" t="s">
        <v>873</v>
      </c>
      <c r="J3560" s="26" t="s">
        <v>1850</v>
      </c>
      <c r="K3560" s="5" t="s">
        <v>874</v>
      </c>
      <c r="L3560" s="5"/>
      <c r="M3560" s="5">
        <v>1</v>
      </c>
      <c r="N3560" s="5" t="s">
        <v>1173</v>
      </c>
    </row>
    <row r="3561" spans="1:14" x14ac:dyDescent="0.35">
      <c r="A3561" s="5" t="s">
        <v>942</v>
      </c>
      <c r="B3561" s="117" t="str">
        <f>IF(ISERROR(VLOOKUP($A3561, Dropdownlisten!$A$3:$F$143, 2, FALSE)), "", VLOOKUP($A3561, Dropdownlisten!$A$3:$F$143, 2, FALSE))</f>
        <v>POI</v>
      </c>
      <c r="C3561" s="117">
        <f>IF(ISERROR(VLOOKUP($A3561, Dropdownlisten!$A$3:$F$143, 3, FALSE)), "", VLOOKUP($A3561, Dropdownlisten!$A$3:$F$143, 3, FALSE))</f>
        <v>7000</v>
      </c>
      <c r="D3561" s="117" t="str">
        <f>IF(ISERROR(VLOOKUP($A3561, Dropdownlisten!$A$3:$F$143, 4, FALSE)), "", VLOOKUP($A3561, Dropdownlisten!$A$3:$F$143, 4, FALSE))</f>
        <v>EinkaufenDienstleistung</v>
      </c>
      <c r="E3561" s="117" t="str">
        <f>IF(ISERROR(VLOOKUP($A3561, Dropdownlisten!$A$3:$F$143, 5, FALSE)), "", VLOOKUP($A3561, Dropdownlisten!$A$3:$F$143, 5, FALSE))</f>
        <v>7000_016</v>
      </c>
      <c r="F3561" s="117" t="str">
        <f>IF(ISERROR(VLOOKUP($A3561, Dropdownlisten!$A$3:$F$143, 6, FALSE)), "", VLOOKUP($A3561, Dropdownlisten!$A$3:$F$143, 6, FALSE))</f>
        <v>Gluecksspiel</v>
      </c>
      <c r="G3561" s="117" t="str">
        <f>VLOOKUP(E3561,Datenstruktur_fuer_R!$D$2:$F$141,3,FALSE)</f>
        <v>Point</v>
      </c>
      <c r="H3561" s="120" t="s">
        <v>288</v>
      </c>
      <c r="I3561" s="26" t="s">
        <v>873</v>
      </c>
      <c r="J3561" s="26" t="s">
        <v>1850</v>
      </c>
      <c r="K3561" s="5" t="s">
        <v>81</v>
      </c>
      <c r="L3561" s="5"/>
      <c r="M3561" s="5">
        <v>1</v>
      </c>
      <c r="N3561" s="5" t="s">
        <v>1173</v>
      </c>
    </row>
    <row r="3562" spans="1:14" x14ac:dyDescent="0.35">
      <c r="A3562" s="5" t="s">
        <v>942</v>
      </c>
      <c r="B3562" s="117" t="str">
        <f>IF(ISERROR(VLOOKUP($A3562, Dropdownlisten!$A$3:$F$143, 2, FALSE)), "", VLOOKUP($A3562, Dropdownlisten!$A$3:$F$143, 2, FALSE))</f>
        <v>POI</v>
      </c>
      <c r="C3562" s="117">
        <f>IF(ISERROR(VLOOKUP($A3562, Dropdownlisten!$A$3:$F$143, 3, FALSE)), "", VLOOKUP($A3562, Dropdownlisten!$A$3:$F$143, 3, FALSE))</f>
        <v>7000</v>
      </c>
      <c r="D3562" s="117" t="str">
        <f>IF(ISERROR(VLOOKUP($A3562, Dropdownlisten!$A$3:$F$143, 4, FALSE)), "", VLOOKUP($A3562, Dropdownlisten!$A$3:$F$143, 4, FALSE))</f>
        <v>EinkaufenDienstleistung</v>
      </c>
      <c r="E3562" s="117" t="str">
        <f>IF(ISERROR(VLOOKUP($A3562, Dropdownlisten!$A$3:$F$143, 5, FALSE)), "", VLOOKUP($A3562, Dropdownlisten!$A$3:$F$143, 5, FALSE))</f>
        <v>7000_016</v>
      </c>
      <c r="F3562" s="117" t="str">
        <f>IF(ISERROR(VLOOKUP($A3562, Dropdownlisten!$A$3:$F$143, 6, FALSE)), "", VLOOKUP($A3562, Dropdownlisten!$A$3:$F$143, 6, FALSE))</f>
        <v>Gluecksspiel</v>
      </c>
      <c r="G3562" s="117" t="str">
        <f>VLOOKUP(E3562,Datenstruktur_fuer_R!$D$2:$F$141,3,FALSE)</f>
        <v>Point</v>
      </c>
      <c r="H3562" s="120" t="s">
        <v>289</v>
      </c>
      <c r="I3562" s="26" t="s">
        <v>873</v>
      </c>
      <c r="J3562" s="26" t="s">
        <v>1850</v>
      </c>
      <c r="K3562" s="5" t="s">
        <v>977</v>
      </c>
      <c r="L3562" s="5"/>
      <c r="M3562" s="5">
        <v>1</v>
      </c>
      <c r="N3562" s="5" t="s">
        <v>1173</v>
      </c>
    </row>
    <row r="3563" spans="1:14" x14ac:dyDescent="0.35">
      <c r="A3563" s="5" t="s">
        <v>942</v>
      </c>
      <c r="B3563" s="117" t="str">
        <f>IF(ISERROR(VLOOKUP($A3563, Dropdownlisten!$A$3:$F$143, 2, FALSE)), "", VLOOKUP($A3563, Dropdownlisten!$A$3:$F$143, 2, FALSE))</f>
        <v>POI</v>
      </c>
      <c r="C3563" s="117">
        <f>IF(ISERROR(VLOOKUP($A3563, Dropdownlisten!$A$3:$F$143, 3, FALSE)), "", VLOOKUP($A3563, Dropdownlisten!$A$3:$F$143, 3, FALSE))</f>
        <v>7000</v>
      </c>
      <c r="D3563" s="117" t="str">
        <f>IF(ISERROR(VLOOKUP($A3563, Dropdownlisten!$A$3:$F$143, 4, FALSE)), "", VLOOKUP($A3563, Dropdownlisten!$A$3:$F$143, 4, FALSE))</f>
        <v>EinkaufenDienstleistung</v>
      </c>
      <c r="E3563" s="117" t="str">
        <f>IF(ISERROR(VLOOKUP($A3563, Dropdownlisten!$A$3:$F$143, 5, FALSE)), "", VLOOKUP($A3563, Dropdownlisten!$A$3:$F$143, 5, FALSE))</f>
        <v>7000_016</v>
      </c>
      <c r="F3563" s="117" t="str">
        <f>IF(ISERROR(VLOOKUP($A3563, Dropdownlisten!$A$3:$F$143, 6, FALSE)), "", VLOOKUP($A3563, Dropdownlisten!$A$3:$F$143, 6, FALSE))</f>
        <v>Gluecksspiel</v>
      </c>
      <c r="G3563" s="117" t="str">
        <f>VLOOKUP(E3563,Datenstruktur_fuer_R!$D$2:$F$141,3,FALSE)</f>
        <v>Point</v>
      </c>
      <c r="H3563" s="120" t="s">
        <v>463</v>
      </c>
      <c r="I3563" s="26" t="s">
        <v>873</v>
      </c>
      <c r="J3563" s="26" t="s">
        <v>1850</v>
      </c>
      <c r="K3563" s="5" t="s">
        <v>463</v>
      </c>
      <c r="L3563" s="5"/>
      <c r="M3563" s="5">
        <v>1</v>
      </c>
      <c r="N3563" s="5" t="s">
        <v>1173</v>
      </c>
    </row>
    <row r="3564" spans="1:14" x14ac:dyDescent="0.35">
      <c r="A3564" s="5" t="s">
        <v>942</v>
      </c>
      <c r="B3564" s="117" t="str">
        <f>IF(ISERROR(VLOOKUP($A3564, Dropdownlisten!$A$3:$F$143, 2, FALSE)), "", VLOOKUP($A3564, Dropdownlisten!$A$3:$F$143, 2, FALSE))</f>
        <v>POI</v>
      </c>
      <c r="C3564" s="117">
        <f>IF(ISERROR(VLOOKUP($A3564, Dropdownlisten!$A$3:$F$143, 3, FALSE)), "", VLOOKUP($A3564, Dropdownlisten!$A$3:$F$143, 3, FALSE))</f>
        <v>7000</v>
      </c>
      <c r="D3564" s="117" t="str">
        <f>IF(ISERROR(VLOOKUP($A3564, Dropdownlisten!$A$3:$F$143, 4, FALSE)), "", VLOOKUP($A3564, Dropdownlisten!$A$3:$F$143, 4, FALSE))</f>
        <v>EinkaufenDienstleistung</v>
      </c>
      <c r="E3564" s="117" t="str">
        <f>IF(ISERROR(VLOOKUP($A3564, Dropdownlisten!$A$3:$F$143, 5, FALSE)), "", VLOOKUP($A3564, Dropdownlisten!$A$3:$F$143, 5, FALSE))</f>
        <v>7000_016</v>
      </c>
      <c r="F3564" s="117" t="str">
        <f>IF(ISERROR(VLOOKUP($A3564, Dropdownlisten!$A$3:$F$143, 6, FALSE)), "", VLOOKUP($A3564, Dropdownlisten!$A$3:$F$143, 6, FALSE))</f>
        <v>Gluecksspiel</v>
      </c>
      <c r="G3564" s="117" t="str">
        <f>VLOOKUP(E3564,Datenstruktur_fuer_R!$D$2:$F$141,3,FALSE)</f>
        <v>Point</v>
      </c>
      <c r="H3564" s="120" t="s">
        <v>689</v>
      </c>
      <c r="I3564" s="26" t="s">
        <v>873</v>
      </c>
      <c r="J3564" s="26" t="s">
        <v>1851</v>
      </c>
      <c r="K3564" s="5"/>
      <c r="L3564" s="5"/>
      <c r="M3564" s="5">
        <v>1</v>
      </c>
      <c r="N3564" s="5" t="s">
        <v>1173</v>
      </c>
    </row>
    <row r="3565" spans="1:14" x14ac:dyDescent="0.35">
      <c r="A3565" s="5" t="s">
        <v>942</v>
      </c>
      <c r="B3565" s="117" t="str">
        <f>IF(ISERROR(VLOOKUP($A3565, Dropdownlisten!$A$3:$F$143, 2, FALSE)), "", VLOOKUP($A3565, Dropdownlisten!$A$3:$F$143, 2, FALSE))</f>
        <v>POI</v>
      </c>
      <c r="C3565" s="117">
        <f>IF(ISERROR(VLOOKUP($A3565, Dropdownlisten!$A$3:$F$143, 3, FALSE)), "", VLOOKUP($A3565, Dropdownlisten!$A$3:$F$143, 3, FALSE))</f>
        <v>7000</v>
      </c>
      <c r="D3565" s="117" t="str">
        <f>IF(ISERROR(VLOOKUP($A3565, Dropdownlisten!$A$3:$F$143, 4, FALSE)), "", VLOOKUP($A3565, Dropdownlisten!$A$3:$F$143, 4, FALSE))</f>
        <v>EinkaufenDienstleistung</v>
      </c>
      <c r="E3565" s="117" t="str">
        <f>IF(ISERROR(VLOOKUP($A3565, Dropdownlisten!$A$3:$F$143, 5, FALSE)), "", VLOOKUP($A3565, Dropdownlisten!$A$3:$F$143, 5, FALSE))</f>
        <v>7000_016</v>
      </c>
      <c r="F3565" s="117" t="str">
        <f>IF(ISERROR(VLOOKUP($A3565, Dropdownlisten!$A$3:$F$143, 6, FALSE)), "", VLOOKUP($A3565, Dropdownlisten!$A$3:$F$143, 6, FALSE))</f>
        <v>Gluecksspiel</v>
      </c>
      <c r="G3565" s="117" t="str">
        <f>VLOOKUP(E3565,Datenstruktur_fuer_R!$D$2:$F$141,3,FALSE)</f>
        <v>Point</v>
      </c>
      <c r="H3565" s="120" t="s">
        <v>293</v>
      </c>
      <c r="I3565" s="26" t="s">
        <v>873</v>
      </c>
      <c r="J3565" s="26" t="s">
        <v>1851</v>
      </c>
      <c r="K3565" s="5" t="s">
        <v>875</v>
      </c>
      <c r="L3565" s="5"/>
      <c r="M3565" s="5">
        <v>1</v>
      </c>
      <c r="N3565" s="5" t="s">
        <v>1173</v>
      </c>
    </row>
    <row r="3566" spans="1:14" x14ac:dyDescent="0.35">
      <c r="A3566" s="5" t="s">
        <v>942</v>
      </c>
      <c r="B3566" s="117" t="str">
        <f>IF(ISERROR(VLOOKUP($A3566, Dropdownlisten!$A$3:$F$143, 2, FALSE)), "", VLOOKUP($A3566, Dropdownlisten!$A$3:$F$143, 2, FALSE))</f>
        <v>POI</v>
      </c>
      <c r="C3566" s="117">
        <f>IF(ISERROR(VLOOKUP($A3566, Dropdownlisten!$A$3:$F$143, 3, FALSE)), "", VLOOKUP($A3566, Dropdownlisten!$A$3:$F$143, 3, FALSE))</f>
        <v>7000</v>
      </c>
      <c r="D3566" s="117" t="str">
        <f>IF(ISERROR(VLOOKUP($A3566, Dropdownlisten!$A$3:$F$143, 4, FALSE)), "", VLOOKUP($A3566, Dropdownlisten!$A$3:$F$143, 4, FALSE))</f>
        <v>EinkaufenDienstleistung</v>
      </c>
      <c r="E3566" s="117" t="str">
        <f>IF(ISERROR(VLOOKUP($A3566, Dropdownlisten!$A$3:$F$143, 5, FALSE)), "", VLOOKUP($A3566, Dropdownlisten!$A$3:$F$143, 5, FALSE))</f>
        <v>7000_016</v>
      </c>
      <c r="F3566" s="117" t="str">
        <f>IF(ISERROR(VLOOKUP($A3566, Dropdownlisten!$A$3:$F$143, 6, FALSE)), "", VLOOKUP($A3566, Dropdownlisten!$A$3:$F$143, 6, FALSE))</f>
        <v>Gluecksspiel</v>
      </c>
      <c r="G3566" s="117" t="str">
        <f>VLOOKUP(E3566,Datenstruktur_fuer_R!$D$2:$F$141,3,FALSE)</f>
        <v>Point</v>
      </c>
      <c r="H3566" s="120" t="s">
        <v>290</v>
      </c>
      <c r="I3566" s="26" t="s">
        <v>873</v>
      </c>
      <c r="J3566" s="26" t="s">
        <v>1851</v>
      </c>
      <c r="K3566" s="5" t="s">
        <v>290</v>
      </c>
      <c r="L3566" s="5"/>
      <c r="M3566" s="5">
        <v>1</v>
      </c>
      <c r="N3566" s="5" t="s">
        <v>1173</v>
      </c>
    </row>
    <row r="3567" spans="1:14" x14ac:dyDescent="0.35">
      <c r="A3567" s="5" t="s">
        <v>942</v>
      </c>
      <c r="B3567" s="117" t="str">
        <f>IF(ISERROR(VLOOKUP($A3567, Dropdownlisten!$A$3:$F$143, 2, FALSE)), "", VLOOKUP($A3567, Dropdownlisten!$A$3:$F$143, 2, FALSE))</f>
        <v>POI</v>
      </c>
      <c r="C3567" s="117">
        <f>IF(ISERROR(VLOOKUP($A3567, Dropdownlisten!$A$3:$F$143, 3, FALSE)), "", VLOOKUP($A3567, Dropdownlisten!$A$3:$F$143, 3, FALSE))</f>
        <v>7000</v>
      </c>
      <c r="D3567" s="117" t="str">
        <f>IF(ISERROR(VLOOKUP($A3567, Dropdownlisten!$A$3:$F$143, 4, FALSE)), "", VLOOKUP($A3567, Dropdownlisten!$A$3:$F$143, 4, FALSE))</f>
        <v>EinkaufenDienstleistung</v>
      </c>
      <c r="E3567" s="117" t="str">
        <f>IF(ISERROR(VLOOKUP($A3567, Dropdownlisten!$A$3:$F$143, 5, FALSE)), "", VLOOKUP($A3567, Dropdownlisten!$A$3:$F$143, 5, FALSE))</f>
        <v>7000_016</v>
      </c>
      <c r="F3567" s="117" t="str">
        <f>IF(ISERROR(VLOOKUP($A3567, Dropdownlisten!$A$3:$F$143, 6, FALSE)), "", VLOOKUP($A3567, Dropdownlisten!$A$3:$F$143, 6, FALSE))</f>
        <v>Gluecksspiel</v>
      </c>
      <c r="G3567" s="117" t="str">
        <f>VLOOKUP(E3567,Datenstruktur_fuer_R!$D$2:$F$141,3,FALSE)</f>
        <v>Point</v>
      </c>
      <c r="H3567" s="120" t="s">
        <v>291</v>
      </c>
      <c r="I3567" s="26" t="s">
        <v>873</v>
      </c>
      <c r="J3567" s="26" t="s">
        <v>1851</v>
      </c>
      <c r="K3567" s="5" t="s">
        <v>874</v>
      </c>
      <c r="L3567" s="5"/>
      <c r="M3567" s="5">
        <v>1</v>
      </c>
      <c r="N3567" s="5" t="s">
        <v>1173</v>
      </c>
    </row>
    <row r="3568" spans="1:14" x14ac:dyDescent="0.35">
      <c r="A3568" s="5" t="s">
        <v>942</v>
      </c>
      <c r="B3568" s="117" t="str">
        <f>IF(ISERROR(VLOOKUP($A3568, Dropdownlisten!$A$3:$F$143, 2, FALSE)), "", VLOOKUP($A3568, Dropdownlisten!$A$3:$F$143, 2, FALSE))</f>
        <v>POI</v>
      </c>
      <c r="C3568" s="117">
        <f>IF(ISERROR(VLOOKUP($A3568, Dropdownlisten!$A$3:$F$143, 3, FALSE)), "", VLOOKUP($A3568, Dropdownlisten!$A$3:$F$143, 3, FALSE))</f>
        <v>7000</v>
      </c>
      <c r="D3568" s="117" t="str">
        <f>IF(ISERROR(VLOOKUP($A3568, Dropdownlisten!$A$3:$F$143, 4, FALSE)), "", VLOOKUP($A3568, Dropdownlisten!$A$3:$F$143, 4, FALSE))</f>
        <v>EinkaufenDienstleistung</v>
      </c>
      <c r="E3568" s="117" t="str">
        <f>IF(ISERROR(VLOOKUP($A3568, Dropdownlisten!$A$3:$F$143, 5, FALSE)), "", VLOOKUP($A3568, Dropdownlisten!$A$3:$F$143, 5, FALSE))</f>
        <v>7000_016</v>
      </c>
      <c r="F3568" s="117" t="str">
        <f>IF(ISERROR(VLOOKUP($A3568, Dropdownlisten!$A$3:$F$143, 6, FALSE)), "", VLOOKUP($A3568, Dropdownlisten!$A$3:$F$143, 6, FALSE))</f>
        <v>Gluecksspiel</v>
      </c>
      <c r="G3568" s="117" t="str">
        <f>VLOOKUP(E3568,Datenstruktur_fuer_R!$D$2:$F$141,3,FALSE)</f>
        <v>Point</v>
      </c>
      <c r="H3568" s="120" t="s">
        <v>288</v>
      </c>
      <c r="I3568" s="26" t="s">
        <v>873</v>
      </c>
      <c r="J3568" s="26" t="s">
        <v>1851</v>
      </c>
      <c r="K3568" s="5" t="s">
        <v>81</v>
      </c>
      <c r="L3568" s="5"/>
      <c r="M3568" s="5">
        <v>1</v>
      </c>
      <c r="N3568" s="5" t="s">
        <v>1173</v>
      </c>
    </row>
    <row r="3569" spans="1:14" x14ac:dyDescent="0.35">
      <c r="A3569" s="5" t="s">
        <v>942</v>
      </c>
      <c r="B3569" s="117" t="str">
        <f>IF(ISERROR(VLOOKUP($A3569, Dropdownlisten!$A$3:$F$143, 2, FALSE)), "", VLOOKUP($A3569, Dropdownlisten!$A$3:$F$143, 2, FALSE))</f>
        <v>POI</v>
      </c>
      <c r="C3569" s="117">
        <f>IF(ISERROR(VLOOKUP($A3569, Dropdownlisten!$A$3:$F$143, 3, FALSE)), "", VLOOKUP($A3569, Dropdownlisten!$A$3:$F$143, 3, FALSE))</f>
        <v>7000</v>
      </c>
      <c r="D3569" s="117" t="str">
        <f>IF(ISERROR(VLOOKUP($A3569, Dropdownlisten!$A$3:$F$143, 4, FALSE)), "", VLOOKUP($A3569, Dropdownlisten!$A$3:$F$143, 4, FALSE))</f>
        <v>EinkaufenDienstleistung</v>
      </c>
      <c r="E3569" s="117" t="str">
        <f>IF(ISERROR(VLOOKUP($A3569, Dropdownlisten!$A$3:$F$143, 5, FALSE)), "", VLOOKUP($A3569, Dropdownlisten!$A$3:$F$143, 5, FALSE))</f>
        <v>7000_016</v>
      </c>
      <c r="F3569" s="117" t="str">
        <f>IF(ISERROR(VLOOKUP($A3569, Dropdownlisten!$A$3:$F$143, 6, FALSE)), "", VLOOKUP($A3569, Dropdownlisten!$A$3:$F$143, 6, FALSE))</f>
        <v>Gluecksspiel</v>
      </c>
      <c r="G3569" s="117" t="str">
        <f>VLOOKUP(E3569,Datenstruktur_fuer_R!$D$2:$F$141,3,FALSE)</f>
        <v>Point</v>
      </c>
      <c r="H3569" s="120" t="s">
        <v>289</v>
      </c>
      <c r="I3569" s="26" t="s">
        <v>873</v>
      </c>
      <c r="J3569" s="26" t="s">
        <v>1851</v>
      </c>
      <c r="K3569" s="5" t="s">
        <v>977</v>
      </c>
      <c r="L3569" s="5"/>
      <c r="M3569" s="5">
        <v>1</v>
      </c>
      <c r="N3569" s="5" t="s">
        <v>1173</v>
      </c>
    </row>
    <row r="3570" spans="1:14" x14ac:dyDescent="0.35">
      <c r="A3570" s="5" t="s">
        <v>942</v>
      </c>
      <c r="B3570" s="117" t="str">
        <f>IF(ISERROR(VLOOKUP($A3570, Dropdownlisten!$A$3:$F$143, 2, FALSE)), "", VLOOKUP($A3570, Dropdownlisten!$A$3:$F$143, 2, FALSE))</f>
        <v>POI</v>
      </c>
      <c r="C3570" s="117">
        <f>IF(ISERROR(VLOOKUP($A3570, Dropdownlisten!$A$3:$F$143, 3, FALSE)), "", VLOOKUP($A3570, Dropdownlisten!$A$3:$F$143, 3, FALSE))</f>
        <v>7000</v>
      </c>
      <c r="D3570" s="117" t="str">
        <f>IF(ISERROR(VLOOKUP($A3570, Dropdownlisten!$A$3:$F$143, 4, FALSE)), "", VLOOKUP($A3570, Dropdownlisten!$A$3:$F$143, 4, FALSE))</f>
        <v>EinkaufenDienstleistung</v>
      </c>
      <c r="E3570" s="117" t="str">
        <f>IF(ISERROR(VLOOKUP($A3570, Dropdownlisten!$A$3:$F$143, 5, FALSE)), "", VLOOKUP($A3570, Dropdownlisten!$A$3:$F$143, 5, FALSE))</f>
        <v>7000_016</v>
      </c>
      <c r="F3570" s="117" t="str">
        <f>IF(ISERROR(VLOOKUP($A3570, Dropdownlisten!$A$3:$F$143, 6, FALSE)), "", VLOOKUP($A3570, Dropdownlisten!$A$3:$F$143, 6, FALSE))</f>
        <v>Gluecksspiel</v>
      </c>
      <c r="G3570" s="117" t="str">
        <f>VLOOKUP(E3570,Datenstruktur_fuer_R!$D$2:$F$141,3,FALSE)</f>
        <v>Point</v>
      </c>
      <c r="H3570" s="120" t="s">
        <v>463</v>
      </c>
      <c r="I3570" s="26" t="s">
        <v>873</v>
      </c>
      <c r="J3570" s="26" t="s">
        <v>1851</v>
      </c>
      <c r="K3570" s="5" t="s">
        <v>463</v>
      </c>
      <c r="L3570" s="5"/>
      <c r="M3570" s="5">
        <v>1</v>
      </c>
      <c r="N3570" s="5" t="s">
        <v>1173</v>
      </c>
    </row>
    <row r="3571" spans="1:14" x14ac:dyDescent="0.35">
      <c r="A3571" s="5" t="s">
        <v>729</v>
      </c>
      <c r="B3571" s="117" t="str">
        <f>IF(ISERROR(VLOOKUP($A3571, Dropdownlisten!$A$3:$F$143, 2, FALSE)), "", VLOOKUP($A3571, Dropdownlisten!$A$3:$F$143, 2, FALSE))</f>
        <v>POI</v>
      </c>
      <c r="C3571" s="117">
        <f>IF(ISERROR(VLOOKUP($A3571, Dropdownlisten!$A$3:$F$143, 3, FALSE)), "", VLOOKUP($A3571, Dropdownlisten!$A$3:$F$143, 3, FALSE))</f>
        <v>6000</v>
      </c>
      <c r="D3571" s="117" t="str">
        <f>IF(ISERROR(VLOOKUP($A3571, Dropdownlisten!$A$3:$F$143, 4, FALSE)), "", VLOOKUP($A3571, Dropdownlisten!$A$3:$F$143, 4, FALSE))</f>
        <v>UnterhaltungSportNaherholung</v>
      </c>
      <c r="E3571" s="117" t="str">
        <f>IF(ISERROR(VLOOKUP($A3571, Dropdownlisten!$A$3:$F$143, 5, FALSE)), "", VLOOKUP($A3571, Dropdownlisten!$A$3:$F$143, 5, FALSE))</f>
        <v>6000_020</v>
      </c>
      <c r="F3571" s="117" t="str">
        <f>IF(ISERROR(VLOOKUP($A3571, Dropdownlisten!$A$3:$F$143, 6, FALSE)), "", VLOOKUP($A3571, Dropdownlisten!$A$3:$F$143, 6, FALSE))</f>
        <v>Touristeninformation</v>
      </c>
      <c r="G3571" s="117" t="str">
        <f>VLOOKUP(E3571,Datenstruktur_fuer_R!$D$2:$F$141,3,FALSE)</f>
        <v>Point</v>
      </c>
      <c r="H3571" s="120" t="s">
        <v>689</v>
      </c>
      <c r="I3571" s="26" t="s">
        <v>873</v>
      </c>
      <c r="J3571" s="26" t="s">
        <v>1852</v>
      </c>
      <c r="K3571" s="5"/>
      <c r="L3571" s="5"/>
      <c r="M3571" s="5">
        <v>1</v>
      </c>
      <c r="N3571" s="5" t="s">
        <v>1173</v>
      </c>
    </row>
    <row r="3572" spans="1:14" x14ac:dyDescent="0.35">
      <c r="A3572" s="5" t="s">
        <v>729</v>
      </c>
      <c r="B3572" s="117" t="str">
        <f>IF(ISERROR(VLOOKUP($A3572, Dropdownlisten!$A$3:$F$143, 2, FALSE)), "", VLOOKUP($A3572, Dropdownlisten!$A$3:$F$143, 2, FALSE))</f>
        <v>POI</v>
      </c>
      <c r="C3572" s="117">
        <f>IF(ISERROR(VLOOKUP($A3572, Dropdownlisten!$A$3:$F$143, 3, FALSE)), "", VLOOKUP($A3572, Dropdownlisten!$A$3:$F$143, 3, FALSE))</f>
        <v>6000</v>
      </c>
      <c r="D3572" s="117" t="str">
        <f>IF(ISERROR(VLOOKUP($A3572, Dropdownlisten!$A$3:$F$143, 4, FALSE)), "", VLOOKUP($A3572, Dropdownlisten!$A$3:$F$143, 4, FALSE))</f>
        <v>UnterhaltungSportNaherholung</v>
      </c>
      <c r="E3572" s="117" t="str">
        <f>IF(ISERROR(VLOOKUP($A3572, Dropdownlisten!$A$3:$F$143, 5, FALSE)), "", VLOOKUP($A3572, Dropdownlisten!$A$3:$F$143, 5, FALSE))</f>
        <v>6000_020</v>
      </c>
      <c r="F3572" s="117" t="str">
        <f>IF(ISERROR(VLOOKUP($A3572, Dropdownlisten!$A$3:$F$143, 6, FALSE)), "", VLOOKUP($A3572, Dropdownlisten!$A$3:$F$143, 6, FALSE))</f>
        <v>Touristeninformation</v>
      </c>
      <c r="G3572" s="117" t="str">
        <f>VLOOKUP(E3572,Datenstruktur_fuer_R!$D$2:$F$141,3,FALSE)</f>
        <v>Point</v>
      </c>
      <c r="H3572" s="120" t="s">
        <v>293</v>
      </c>
      <c r="I3572" s="26" t="s">
        <v>873</v>
      </c>
      <c r="J3572" s="26" t="s">
        <v>1852</v>
      </c>
      <c r="K3572" s="5" t="s">
        <v>875</v>
      </c>
      <c r="L3572" s="5"/>
      <c r="M3572" s="5">
        <v>1</v>
      </c>
      <c r="N3572" s="5" t="s">
        <v>1173</v>
      </c>
    </row>
    <row r="3573" spans="1:14" x14ac:dyDescent="0.35">
      <c r="A3573" s="5" t="s">
        <v>729</v>
      </c>
      <c r="B3573" s="117" t="str">
        <f>IF(ISERROR(VLOOKUP($A3573, Dropdownlisten!$A$3:$F$143, 2, FALSE)), "", VLOOKUP($A3573, Dropdownlisten!$A$3:$F$143, 2, FALSE))</f>
        <v>POI</v>
      </c>
      <c r="C3573" s="117">
        <f>IF(ISERROR(VLOOKUP($A3573, Dropdownlisten!$A$3:$F$143, 3, FALSE)), "", VLOOKUP($A3573, Dropdownlisten!$A$3:$F$143, 3, FALSE))</f>
        <v>6000</v>
      </c>
      <c r="D3573" s="117" t="str">
        <f>IF(ISERROR(VLOOKUP($A3573, Dropdownlisten!$A$3:$F$143, 4, FALSE)), "", VLOOKUP($A3573, Dropdownlisten!$A$3:$F$143, 4, FALSE))</f>
        <v>UnterhaltungSportNaherholung</v>
      </c>
      <c r="E3573" s="117" t="str">
        <f>IF(ISERROR(VLOOKUP($A3573, Dropdownlisten!$A$3:$F$143, 5, FALSE)), "", VLOOKUP($A3573, Dropdownlisten!$A$3:$F$143, 5, FALSE))</f>
        <v>6000_020</v>
      </c>
      <c r="F3573" s="117" t="str">
        <f>IF(ISERROR(VLOOKUP($A3573, Dropdownlisten!$A$3:$F$143, 6, FALSE)), "", VLOOKUP($A3573, Dropdownlisten!$A$3:$F$143, 6, FALSE))</f>
        <v>Touristeninformation</v>
      </c>
      <c r="G3573" s="117" t="str">
        <f>VLOOKUP(E3573,Datenstruktur_fuer_R!$D$2:$F$141,3,FALSE)</f>
        <v>Point</v>
      </c>
      <c r="H3573" s="120" t="s">
        <v>290</v>
      </c>
      <c r="I3573" s="26" t="s">
        <v>873</v>
      </c>
      <c r="J3573" s="26" t="s">
        <v>1852</v>
      </c>
      <c r="K3573" s="5" t="s">
        <v>290</v>
      </c>
      <c r="L3573" s="5"/>
      <c r="M3573" s="5">
        <v>1</v>
      </c>
      <c r="N3573" s="5" t="s">
        <v>1173</v>
      </c>
    </row>
    <row r="3574" spans="1:14" x14ac:dyDescent="0.35">
      <c r="A3574" s="5" t="s">
        <v>729</v>
      </c>
      <c r="B3574" s="117" t="str">
        <f>IF(ISERROR(VLOOKUP($A3574, Dropdownlisten!$A$3:$F$143, 2, FALSE)), "", VLOOKUP($A3574, Dropdownlisten!$A$3:$F$143, 2, FALSE))</f>
        <v>POI</v>
      </c>
      <c r="C3574" s="117">
        <f>IF(ISERROR(VLOOKUP($A3574, Dropdownlisten!$A$3:$F$143, 3, FALSE)), "", VLOOKUP($A3574, Dropdownlisten!$A$3:$F$143, 3, FALSE))</f>
        <v>6000</v>
      </c>
      <c r="D3574" s="117" t="str">
        <f>IF(ISERROR(VLOOKUP($A3574, Dropdownlisten!$A$3:$F$143, 4, FALSE)), "", VLOOKUP($A3574, Dropdownlisten!$A$3:$F$143, 4, FALSE))</f>
        <v>UnterhaltungSportNaherholung</v>
      </c>
      <c r="E3574" s="117" t="str">
        <f>IF(ISERROR(VLOOKUP($A3574, Dropdownlisten!$A$3:$F$143, 5, FALSE)), "", VLOOKUP($A3574, Dropdownlisten!$A$3:$F$143, 5, FALSE))</f>
        <v>6000_020</v>
      </c>
      <c r="F3574" s="117" t="str">
        <f>IF(ISERROR(VLOOKUP($A3574, Dropdownlisten!$A$3:$F$143, 6, FALSE)), "", VLOOKUP($A3574, Dropdownlisten!$A$3:$F$143, 6, FALSE))</f>
        <v>Touristeninformation</v>
      </c>
      <c r="G3574" s="117" t="str">
        <f>VLOOKUP(E3574,Datenstruktur_fuer_R!$D$2:$F$141,3,FALSE)</f>
        <v>Point</v>
      </c>
      <c r="H3574" s="120" t="s">
        <v>291</v>
      </c>
      <c r="I3574" s="26" t="s">
        <v>873</v>
      </c>
      <c r="J3574" s="26" t="s">
        <v>1852</v>
      </c>
      <c r="K3574" s="5" t="s">
        <v>874</v>
      </c>
      <c r="L3574" s="5"/>
      <c r="M3574" s="5">
        <v>1</v>
      </c>
      <c r="N3574" s="5" t="s">
        <v>1173</v>
      </c>
    </row>
    <row r="3575" spans="1:14" x14ac:dyDescent="0.35">
      <c r="A3575" s="5" t="s">
        <v>729</v>
      </c>
      <c r="B3575" s="117" t="str">
        <f>IF(ISERROR(VLOOKUP($A3575, Dropdownlisten!$A$3:$F$143, 2, FALSE)), "", VLOOKUP($A3575, Dropdownlisten!$A$3:$F$143, 2, FALSE))</f>
        <v>POI</v>
      </c>
      <c r="C3575" s="117">
        <f>IF(ISERROR(VLOOKUP($A3575, Dropdownlisten!$A$3:$F$143, 3, FALSE)), "", VLOOKUP($A3575, Dropdownlisten!$A$3:$F$143, 3, FALSE))</f>
        <v>6000</v>
      </c>
      <c r="D3575" s="117" t="str">
        <f>IF(ISERROR(VLOOKUP($A3575, Dropdownlisten!$A$3:$F$143, 4, FALSE)), "", VLOOKUP($A3575, Dropdownlisten!$A$3:$F$143, 4, FALSE))</f>
        <v>UnterhaltungSportNaherholung</v>
      </c>
      <c r="E3575" s="117" t="str">
        <f>IF(ISERROR(VLOOKUP($A3575, Dropdownlisten!$A$3:$F$143, 5, FALSE)), "", VLOOKUP($A3575, Dropdownlisten!$A$3:$F$143, 5, FALSE))</f>
        <v>6000_020</v>
      </c>
      <c r="F3575" s="117" t="str">
        <f>IF(ISERROR(VLOOKUP($A3575, Dropdownlisten!$A$3:$F$143, 6, FALSE)), "", VLOOKUP($A3575, Dropdownlisten!$A$3:$F$143, 6, FALSE))</f>
        <v>Touristeninformation</v>
      </c>
      <c r="G3575" s="117" t="str">
        <f>VLOOKUP(E3575,Datenstruktur_fuer_R!$D$2:$F$141,3,FALSE)</f>
        <v>Point</v>
      </c>
      <c r="H3575" s="120" t="s">
        <v>288</v>
      </c>
      <c r="I3575" s="26" t="s">
        <v>873</v>
      </c>
      <c r="J3575" s="26" t="s">
        <v>1852</v>
      </c>
      <c r="K3575" s="5" t="s">
        <v>81</v>
      </c>
      <c r="L3575" s="5"/>
      <c r="M3575" s="5">
        <v>1</v>
      </c>
      <c r="N3575" s="5" t="s">
        <v>1173</v>
      </c>
    </row>
    <row r="3576" spans="1:14" x14ac:dyDescent="0.35">
      <c r="A3576" s="5" t="s">
        <v>729</v>
      </c>
      <c r="B3576" s="117" t="str">
        <f>IF(ISERROR(VLOOKUP($A3576, Dropdownlisten!$A$3:$F$143, 2, FALSE)), "", VLOOKUP($A3576, Dropdownlisten!$A$3:$F$143, 2, FALSE))</f>
        <v>POI</v>
      </c>
      <c r="C3576" s="117">
        <f>IF(ISERROR(VLOOKUP($A3576, Dropdownlisten!$A$3:$F$143, 3, FALSE)), "", VLOOKUP($A3576, Dropdownlisten!$A$3:$F$143, 3, FALSE))</f>
        <v>6000</v>
      </c>
      <c r="D3576" s="117" t="str">
        <f>IF(ISERROR(VLOOKUP($A3576, Dropdownlisten!$A$3:$F$143, 4, FALSE)), "", VLOOKUP($A3576, Dropdownlisten!$A$3:$F$143, 4, FALSE))</f>
        <v>UnterhaltungSportNaherholung</v>
      </c>
      <c r="E3576" s="117" t="str">
        <f>IF(ISERROR(VLOOKUP($A3576, Dropdownlisten!$A$3:$F$143, 5, FALSE)), "", VLOOKUP($A3576, Dropdownlisten!$A$3:$F$143, 5, FALSE))</f>
        <v>6000_020</v>
      </c>
      <c r="F3576" s="117" t="str">
        <f>IF(ISERROR(VLOOKUP($A3576, Dropdownlisten!$A$3:$F$143, 6, FALSE)), "", VLOOKUP($A3576, Dropdownlisten!$A$3:$F$143, 6, FALSE))</f>
        <v>Touristeninformation</v>
      </c>
      <c r="G3576" s="117" t="str">
        <f>VLOOKUP(E3576,Datenstruktur_fuer_R!$D$2:$F$141,3,FALSE)</f>
        <v>Point</v>
      </c>
      <c r="H3576" s="120" t="s">
        <v>289</v>
      </c>
      <c r="I3576" s="26" t="s">
        <v>873</v>
      </c>
      <c r="J3576" s="26" t="s">
        <v>1852</v>
      </c>
      <c r="K3576" s="5" t="s">
        <v>977</v>
      </c>
      <c r="L3576" s="5"/>
      <c r="M3576" s="5">
        <v>1</v>
      </c>
      <c r="N3576" s="5" t="s">
        <v>1173</v>
      </c>
    </row>
    <row r="3577" spans="1:14" x14ac:dyDescent="0.35">
      <c r="A3577" s="5" t="s">
        <v>729</v>
      </c>
      <c r="B3577" s="117" t="str">
        <f>IF(ISERROR(VLOOKUP($A3577, Dropdownlisten!$A$3:$F$143, 2, FALSE)), "", VLOOKUP($A3577, Dropdownlisten!$A$3:$F$143, 2, FALSE))</f>
        <v>POI</v>
      </c>
      <c r="C3577" s="117">
        <f>IF(ISERROR(VLOOKUP($A3577, Dropdownlisten!$A$3:$F$143, 3, FALSE)), "", VLOOKUP($A3577, Dropdownlisten!$A$3:$F$143, 3, FALSE))</f>
        <v>6000</v>
      </c>
      <c r="D3577" s="117" t="str">
        <f>IF(ISERROR(VLOOKUP($A3577, Dropdownlisten!$A$3:$F$143, 4, FALSE)), "", VLOOKUP($A3577, Dropdownlisten!$A$3:$F$143, 4, FALSE))</f>
        <v>UnterhaltungSportNaherholung</v>
      </c>
      <c r="E3577" s="117" t="str">
        <f>IF(ISERROR(VLOOKUP($A3577, Dropdownlisten!$A$3:$F$143, 5, FALSE)), "", VLOOKUP($A3577, Dropdownlisten!$A$3:$F$143, 5, FALSE))</f>
        <v>6000_020</v>
      </c>
      <c r="F3577" s="117" t="str">
        <f>IF(ISERROR(VLOOKUP($A3577, Dropdownlisten!$A$3:$F$143, 6, FALSE)), "", VLOOKUP($A3577, Dropdownlisten!$A$3:$F$143, 6, FALSE))</f>
        <v>Touristeninformation</v>
      </c>
      <c r="G3577" s="117" t="str">
        <f>VLOOKUP(E3577,Datenstruktur_fuer_R!$D$2:$F$141,3,FALSE)</f>
        <v>Point</v>
      </c>
      <c r="H3577" s="120" t="s">
        <v>463</v>
      </c>
      <c r="I3577" s="26" t="s">
        <v>873</v>
      </c>
      <c r="J3577" s="26" t="s">
        <v>1852</v>
      </c>
      <c r="K3577" s="5" t="s">
        <v>463</v>
      </c>
      <c r="L3577" s="5"/>
      <c r="M3577" s="5">
        <v>1</v>
      </c>
      <c r="N3577" s="5" t="s">
        <v>1173</v>
      </c>
    </row>
    <row r="3578" spans="1:14" x14ac:dyDescent="0.35">
      <c r="A3578" s="5" t="s">
        <v>729</v>
      </c>
      <c r="B3578" s="117" t="str">
        <f>IF(ISERROR(VLOOKUP($A3578, Dropdownlisten!$A$3:$F$143, 2, FALSE)), "", VLOOKUP($A3578, Dropdownlisten!$A$3:$F$143, 2, FALSE))</f>
        <v>POI</v>
      </c>
      <c r="C3578" s="117">
        <f>IF(ISERROR(VLOOKUP($A3578, Dropdownlisten!$A$3:$F$143, 3, FALSE)), "", VLOOKUP($A3578, Dropdownlisten!$A$3:$F$143, 3, FALSE))</f>
        <v>6000</v>
      </c>
      <c r="D3578" s="117" t="str">
        <f>IF(ISERROR(VLOOKUP($A3578, Dropdownlisten!$A$3:$F$143, 4, FALSE)), "", VLOOKUP($A3578, Dropdownlisten!$A$3:$F$143, 4, FALSE))</f>
        <v>UnterhaltungSportNaherholung</v>
      </c>
      <c r="E3578" s="117" t="str">
        <f>IF(ISERROR(VLOOKUP($A3578, Dropdownlisten!$A$3:$F$143, 5, FALSE)), "", VLOOKUP($A3578, Dropdownlisten!$A$3:$F$143, 5, FALSE))</f>
        <v>6000_020</v>
      </c>
      <c r="F3578" s="117" t="str">
        <f>IF(ISERROR(VLOOKUP($A3578, Dropdownlisten!$A$3:$F$143, 6, FALSE)), "", VLOOKUP($A3578, Dropdownlisten!$A$3:$F$143, 6, FALSE))</f>
        <v>Touristeninformation</v>
      </c>
      <c r="G3578" s="117" t="str">
        <f>VLOOKUP(E3578,Datenstruktur_fuer_R!$D$2:$F$141,3,FALSE)</f>
        <v>Point</v>
      </c>
      <c r="H3578" s="120" t="s">
        <v>689</v>
      </c>
      <c r="I3578" s="26" t="s">
        <v>873</v>
      </c>
      <c r="J3578" s="26" t="s">
        <v>729</v>
      </c>
      <c r="K3578" s="5"/>
      <c r="L3578" s="5"/>
      <c r="M3578" s="5">
        <v>1</v>
      </c>
      <c r="N3578" s="5" t="s">
        <v>1173</v>
      </c>
    </row>
    <row r="3579" spans="1:14" x14ac:dyDescent="0.35">
      <c r="A3579" s="5" t="s">
        <v>729</v>
      </c>
      <c r="B3579" s="117" t="str">
        <f>IF(ISERROR(VLOOKUP($A3579, Dropdownlisten!$A$3:$F$143, 2, FALSE)), "", VLOOKUP($A3579, Dropdownlisten!$A$3:$F$143, 2, FALSE))</f>
        <v>POI</v>
      </c>
      <c r="C3579" s="117">
        <f>IF(ISERROR(VLOOKUP($A3579, Dropdownlisten!$A$3:$F$143, 3, FALSE)), "", VLOOKUP($A3579, Dropdownlisten!$A$3:$F$143, 3, FALSE))</f>
        <v>6000</v>
      </c>
      <c r="D3579" s="117" t="str">
        <f>IF(ISERROR(VLOOKUP($A3579, Dropdownlisten!$A$3:$F$143, 4, FALSE)), "", VLOOKUP($A3579, Dropdownlisten!$A$3:$F$143, 4, FALSE))</f>
        <v>UnterhaltungSportNaherholung</v>
      </c>
      <c r="E3579" s="117" t="str">
        <f>IF(ISERROR(VLOOKUP($A3579, Dropdownlisten!$A$3:$F$143, 5, FALSE)), "", VLOOKUP($A3579, Dropdownlisten!$A$3:$F$143, 5, FALSE))</f>
        <v>6000_020</v>
      </c>
      <c r="F3579" s="117" t="str">
        <f>IF(ISERROR(VLOOKUP($A3579, Dropdownlisten!$A$3:$F$143, 6, FALSE)), "", VLOOKUP($A3579, Dropdownlisten!$A$3:$F$143, 6, FALSE))</f>
        <v>Touristeninformation</v>
      </c>
      <c r="G3579" s="117" t="str">
        <f>VLOOKUP(E3579,Datenstruktur_fuer_R!$D$2:$F$141,3,FALSE)</f>
        <v>Point</v>
      </c>
      <c r="H3579" s="120" t="s">
        <v>293</v>
      </c>
      <c r="I3579" s="26" t="s">
        <v>873</v>
      </c>
      <c r="J3579" s="26" t="s">
        <v>729</v>
      </c>
      <c r="K3579" s="5" t="s">
        <v>875</v>
      </c>
      <c r="L3579" s="5"/>
      <c r="M3579" s="5">
        <v>1</v>
      </c>
      <c r="N3579" s="5" t="s">
        <v>1173</v>
      </c>
    </row>
    <row r="3580" spans="1:14" x14ac:dyDescent="0.35">
      <c r="A3580" s="5" t="s">
        <v>729</v>
      </c>
      <c r="B3580" s="117" t="str">
        <f>IF(ISERROR(VLOOKUP($A3580, Dropdownlisten!$A$3:$F$143, 2, FALSE)), "", VLOOKUP($A3580, Dropdownlisten!$A$3:$F$143, 2, FALSE))</f>
        <v>POI</v>
      </c>
      <c r="C3580" s="117">
        <f>IF(ISERROR(VLOOKUP($A3580, Dropdownlisten!$A$3:$F$143, 3, FALSE)), "", VLOOKUP($A3580, Dropdownlisten!$A$3:$F$143, 3, FALSE))</f>
        <v>6000</v>
      </c>
      <c r="D3580" s="117" t="str">
        <f>IF(ISERROR(VLOOKUP($A3580, Dropdownlisten!$A$3:$F$143, 4, FALSE)), "", VLOOKUP($A3580, Dropdownlisten!$A$3:$F$143, 4, FALSE))</f>
        <v>UnterhaltungSportNaherholung</v>
      </c>
      <c r="E3580" s="117" t="str">
        <f>IF(ISERROR(VLOOKUP($A3580, Dropdownlisten!$A$3:$F$143, 5, FALSE)), "", VLOOKUP($A3580, Dropdownlisten!$A$3:$F$143, 5, FALSE))</f>
        <v>6000_020</v>
      </c>
      <c r="F3580" s="117" t="str">
        <f>IF(ISERROR(VLOOKUP($A3580, Dropdownlisten!$A$3:$F$143, 6, FALSE)), "", VLOOKUP($A3580, Dropdownlisten!$A$3:$F$143, 6, FALSE))</f>
        <v>Touristeninformation</v>
      </c>
      <c r="G3580" s="117" t="str">
        <f>VLOOKUP(E3580,Datenstruktur_fuer_R!$D$2:$F$141,3,FALSE)</f>
        <v>Point</v>
      </c>
      <c r="H3580" s="120" t="s">
        <v>290</v>
      </c>
      <c r="I3580" s="26" t="s">
        <v>873</v>
      </c>
      <c r="J3580" s="26" t="s">
        <v>729</v>
      </c>
      <c r="K3580" s="5" t="s">
        <v>290</v>
      </c>
      <c r="L3580" s="5"/>
      <c r="M3580" s="5">
        <v>1</v>
      </c>
      <c r="N3580" s="5" t="s">
        <v>1173</v>
      </c>
    </row>
    <row r="3581" spans="1:14" x14ac:dyDescent="0.35">
      <c r="A3581" s="5" t="s">
        <v>729</v>
      </c>
      <c r="B3581" s="117" t="str">
        <f>IF(ISERROR(VLOOKUP($A3581, Dropdownlisten!$A$3:$F$143, 2, FALSE)), "", VLOOKUP($A3581, Dropdownlisten!$A$3:$F$143, 2, FALSE))</f>
        <v>POI</v>
      </c>
      <c r="C3581" s="117">
        <f>IF(ISERROR(VLOOKUP($A3581, Dropdownlisten!$A$3:$F$143, 3, FALSE)), "", VLOOKUP($A3581, Dropdownlisten!$A$3:$F$143, 3, FALSE))</f>
        <v>6000</v>
      </c>
      <c r="D3581" s="117" t="str">
        <f>IF(ISERROR(VLOOKUP($A3581, Dropdownlisten!$A$3:$F$143, 4, FALSE)), "", VLOOKUP($A3581, Dropdownlisten!$A$3:$F$143, 4, FALSE))</f>
        <v>UnterhaltungSportNaherholung</v>
      </c>
      <c r="E3581" s="117" t="str">
        <f>IF(ISERROR(VLOOKUP($A3581, Dropdownlisten!$A$3:$F$143, 5, FALSE)), "", VLOOKUP($A3581, Dropdownlisten!$A$3:$F$143, 5, FALSE))</f>
        <v>6000_020</v>
      </c>
      <c r="F3581" s="117" t="str">
        <f>IF(ISERROR(VLOOKUP($A3581, Dropdownlisten!$A$3:$F$143, 6, FALSE)), "", VLOOKUP($A3581, Dropdownlisten!$A$3:$F$143, 6, FALSE))</f>
        <v>Touristeninformation</v>
      </c>
      <c r="G3581" s="117" t="str">
        <f>VLOOKUP(E3581,Datenstruktur_fuer_R!$D$2:$F$141,3,FALSE)</f>
        <v>Point</v>
      </c>
      <c r="H3581" s="120" t="s">
        <v>291</v>
      </c>
      <c r="I3581" s="26" t="s">
        <v>873</v>
      </c>
      <c r="J3581" s="26" t="s">
        <v>729</v>
      </c>
      <c r="K3581" s="5" t="s">
        <v>874</v>
      </c>
      <c r="L3581" s="5"/>
      <c r="M3581" s="5">
        <v>1</v>
      </c>
      <c r="N3581" s="5" t="s">
        <v>1173</v>
      </c>
    </row>
    <row r="3582" spans="1:14" x14ac:dyDescent="0.35">
      <c r="A3582" s="5" t="s">
        <v>729</v>
      </c>
      <c r="B3582" s="117" t="str">
        <f>IF(ISERROR(VLOOKUP($A3582, Dropdownlisten!$A$3:$F$143, 2, FALSE)), "", VLOOKUP($A3582, Dropdownlisten!$A$3:$F$143, 2, FALSE))</f>
        <v>POI</v>
      </c>
      <c r="C3582" s="117">
        <f>IF(ISERROR(VLOOKUP($A3582, Dropdownlisten!$A$3:$F$143, 3, FALSE)), "", VLOOKUP($A3582, Dropdownlisten!$A$3:$F$143, 3, FALSE))</f>
        <v>6000</v>
      </c>
      <c r="D3582" s="117" t="str">
        <f>IF(ISERROR(VLOOKUP($A3582, Dropdownlisten!$A$3:$F$143, 4, FALSE)), "", VLOOKUP($A3582, Dropdownlisten!$A$3:$F$143, 4, FALSE))</f>
        <v>UnterhaltungSportNaherholung</v>
      </c>
      <c r="E3582" s="117" t="str">
        <f>IF(ISERROR(VLOOKUP($A3582, Dropdownlisten!$A$3:$F$143, 5, FALSE)), "", VLOOKUP($A3582, Dropdownlisten!$A$3:$F$143, 5, FALSE))</f>
        <v>6000_020</v>
      </c>
      <c r="F3582" s="117" t="str">
        <f>IF(ISERROR(VLOOKUP($A3582, Dropdownlisten!$A$3:$F$143, 6, FALSE)), "", VLOOKUP($A3582, Dropdownlisten!$A$3:$F$143, 6, FALSE))</f>
        <v>Touristeninformation</v>
      </c>
      <c r="G3582" s="117" t="str">
        <f>VLOOKUP(E3582,Datenstruktur_fuer_R!$D$2:$F$141,3,FALSE)</f>
        <v>Point</v>
      </c>
      <c r="H3582" s="120" t="s">
        <v>288</v>
      </c>
      <c r="I3582" s="26" t="s">
        <v>873</v>
      </c>
      <c r="J3582" s="26" t="s">
        <v>729</v>
      </c>
      <c r="K3582" s="5" t="s">
        <v>81</v>
      </c>
      <c r="L3582" s="5"/>
      <c r="M3582" s="5">
        <v>1</v>
      </c>
      <c r="N3582" s="5" t="s">
        <v>1173</v>
      </c>
    </row>
    <row r="3583" spans="1:14" x14ac:dyDescent="0.35">
      <c r="A3583" s="5" t="s">
        <v>729</v>
      </c>
      <c r="B3583" s="117" t="str">
        <f>IF(ISERROR(VLOOKUP($A3583, Dropdownlisten!$A$3:$F$143, 2, FALSE)), "", VLOOKUP($A3583, Dropdownlisten!$A$3:$F$143, 2, FALSE))</f>
        <v>POI</v>
      </c>
      <c r="C3583" s="117">
        <f>IF(ISERROR(VLOOKUP($A3583, Dropdownlisten!$A$3:$F$143, 3, FALSE)), "", VLOOKUP($A3583, Dropdownlisten!$A$3:$F$143, 3, FALSE))</f>
        <v>6000</v>
      </c>
      <c r="D3583" s="117" t="str">
        <f>IF(ISERROR(VLOOKUP($A3583, Dropdownlisten!$A$3:$F$143, 4, FALSE)), "", VLOOKUP($A3583, Dropdownlisten!$A$3:$F$143, 4, FALSE))</f>
        <v>UnterhaltungSportNaherholung</v>
      </c>
      <c r="E3583" s="117" t="str">
        <f>IF(ISERROR(VLOOKUP($A3583, Dropdownlisten!$A$3:$F$143, 5, FALSE)), "", VLOOKUP($A3583, Dropdownlisten!$A$3:$F$143, 5, FALSE))</f>
        <v>6000_020</v>
      </c>
      <c r="F3583" s="117" t="str">
        <f>IF(ISERROR(VLOOKUP($A3583, Dropdownlisten!$A$3:$F$143, 6, FALSE)), "", VLOOKUP($A3583, Dropdownlisten!$A$3:$F$143, 6, FALSE))</f>
        <v>Touristeninformation</v>
      </c>
      <c r="G3583" s="117" t="str">
        <f>VLOOKUP(E3583,Datenstruktur_fuer_R!$D$2:$F$141,3,FALSE)</f>
        <v>Point</v>
      </c>
      <c r="H3583" s="120" t="s">
        <v>289</v>
      </c>
      <c r="I3583" s="26" t="s">
        <v>873</v>
      </c>
      <c r="J3583" s="26" t="s">
        <v>729</v>
      </c>
      <c r="K3583" s="5" t="s">
        <v>977</v>
      </c>
      <c r="L3583" s="5"/>
      <c r="M3583" s="5">
        <v>1</v>
      </c>
      <c r="N3583" s="5" t="s">
        <v>1173</v>
      </c>
    </row>
    <row r="3584" spans="1:14" x14ac:dyDescent="0.35">
      <c r="A3584" s="5" t="s">
        <v>729</v>
      </c>
      <c r="B3584" s="117" t="str">
        <f>IF(ISERROR(VLOOKUP($A3584, Dropdownlisten!$A$3:$F$143, 2, FALSE)), "", VLOOKUP($A3584, Dropdownlisten!$A$3:$F$143, 2, FALSE))</f>
        <v>POI</v>
      </c>
      <c r="C3584" s="117">
        <f>IF(ISERROR(VLOOKUP($A3584, Dropdownlisten!$A$3:$F$143, 3, FALSE)), "", VLOOKUP($A3584, Dropdownlisten!$A$3:$F$143, 3, FALSE))</f>
        <v>6000</v>
      </c>
      <c r="D3584" s="117" t="str">
        <f>IF(ISERROR(VLOOKUP($A3584, Dropdownlisten!$A$3:$F$143, 4, FALSE)), "", VLOOKUP($A3584, Dropdownlisten!$A$3:$F$143, 4, FALSE))</f>
        <v>UnterhaltungSportNaherholung</v>
      </c>
      <c r="E3584" s="117" t="str">
        <f>IF(ISERROR(VLOOKUP($A3584, Dropdownlisten!$A$3:$F$143, 5, FALSE)), "", VLOOKUP($A3584, Dropdownlisten!$A$3:$F$143, 5, FALSE))</f>
        <v>6000_020</v>
      </c>
      <c r="F3584" s="117" t="str">
        <f>IF(ISERROR(VLOOKUP($A3584, Dropdownlisten!$A$3:$F$143, 6, FALSE)), "", VLOOKUP($A3584, Dropdownlisten!$A$3:$F$143, 6, FALSE))</f>
        <v>Touristeninformation</v>
      </c>
      <c r="G3584" s="117" t="str">
        <f>VLOOKUP(E3584,Datenstruktur_fuer_R!$D$2:$F$141,3,FALSE)</f>
        <v>Point</v>
      </c>
      <c r="H3584" s="120" t="s">
        <v>463</v>
      </c>
      <c r="I3584" s="26" t="s">
        <v>873</v>
      </c>
      <c r="J3584" s="26" t="s">
        <v>729</v>
      </c>
      <c r="K3584" s="5" t="s">
        <v>463</v>
      </c>
      <c r="L3584" s="5"/>
      <c r="M3584" s="5">
        <v>1</v>
      </c>
      <c r="N3584" s="5" t="s">
        <v>1173</v>
      </c>
    </row>
    <row r="3585" spans="1:14" x14ac:dyDescent="0.35">
      <c r="A3585" s="5" t="s">
        <v>732</v>
      </c>
      <c r="B3585" s="117" t="str">
        <f>IF(ISERROR(VLOOKUP($A3585, Dropdownlisten!$A$3:$F$143, 2, FALSE)), "", VLOOKUP($A3585, Dropdownlisten!$A$3:$F$143, 2, FALSE))</f>
        <v>POI</v>
      </c>
      <c r="C3585" s="117">
        <f>IF(ISERROR(VLOOKUP($A3585, Dropdownlisten!$A$3:$F$143, 3, FALSE)), "", VLOOKUP($A3585, Dropdownlisten!$A$3:$F$143, 3, FALSE))</f>
        <v>6000</v>
      </c>
      <c r="D3585" s="117" t="str">
        <f>IF(ISERROR(VLOOKUP($A3585, Dropdownlisten!$A$3:$F$143, 4, FALSE)), "", VLOOKUP($A3585, Dropdownlisten!$A$3:$F$143, 4, FALSE))</f>
        <v>UnterhaltungSportNaherholung</v>
      </c>
      <c r="E3585" s="117" t="str">
        <f>IF(ISERROR(VLOOKUP($A3585, Dropdownlisten!$A$3:$F$143, 5, FALSE)), "", VLOOKUP($A3585, Dropdownlisten!$A$3:$F$143, 5, FALSE))</f>
        <v>6000_022</v>
      </c>
      <c r="F3585" s="117" t="str">
        <f>IF(ISERROR(VLOOKUP($A3585, Dropdownlisten!$A$3:$F$143, 6, FALSE)), "", VLOOKUP($A3585, Dropdownlisten!$A$3:$F$143, 6, FALSE))</f>
        <v>Weihnachtsmarkt</v>
      </c>
      <c r="G3585" s="117" t="str">
        <f>VLOOKUP(E3585,Datenstruktur_fuer_R!$D$2:$F$141,3,FALSE)</f>
        <v>Point</v>
      </c>
      <c r="H3585" s="120" t="s">
        <v>689</v>
      </c>
      <c r="I3585" s="26" t="s">
        <v>873</v>
      </c>
      <c r="J3585" s="26" t="s">
        <v>1015</v>
      </c>
      <c r="K3585" s="5"/>
      <c r="L3585" s="5"/>
      <c r="M3585" s="5">
        <v>1</v>
      </c>
      <c r="N3585" s="5" t="s">
        <v>1173</v>
      </c>
    </row>
    <row r="3586" spans="1:14" x14ac:dyDescent="0.35">
      <c r="A3586" s="5" t="s">
        <v>732</v>
      </c>
      <c r="B3586" s="117" t="str">
        <f>IF(ISERROR(VLOOKUP($A3586, Dropdownlisten!$A$3:$F$143, 2, FALSE)), "", VLOOKUP($A3586, Dropdownlisten!$A$3:$F$143, 2, FALSE))</f>
        <v>POI</v>
      </c>
      <c r="C3586" s="117">
        <f>IF(ISERROR(VLOOKUP($A3586, Dropdownlisten!$A$3:$F$143, 3, FALSE)), "", VLOOKUP($A3586, Dropdownlisten!$A$3:$F$143, 3, FALSE))</f>
        <v>6000</v>
      </c>
      <c r="D3586" s="117" t="str">
        <f>IF(ISERROR(VLOOKUP($A3586, Dropdownlisten!$A$3:$F$143, 4, FALSE)), "", VLOOKUP($A3586, Dropdownlisten!$A$3:$F$143, 4, FALSE))</f>
        <v>UnterhaltungSportNaherholung</v>
      </c>
      <c r="E3586" s="117" t="str">
        <f>IF(ISERROR(VLOOKUP($A3586, Dropdownlisten!$A$3:$F$143, 5, FALSE)), "", VLOOKUP($A3586, Dropdownlisten!$A$3:$F$143, 5, FALSE))</f>
        <v>6000_022</v>
      </c>
      <c r="F3586" s="117" t="str">
        <f>IF(ISERROR(VLOOKUP($A3586, Dropdownlisten!$A$3:$F$143, 6, FALSE)), "", VLOOKUP($A3586, Dropdownlisten!$A$3:$F$143, 6, FALSE))</f>
        <v>Weihnachtsmarkt</v>
      </c>
      <c r="G3586" s="117" t="str">
        <f>VLOOKUP(E3586,Datenstruktur_fuer_R!$D$2:$F$141,3,FALSE)</f>
        <v>Point</v>
      </c>
      <c r="H3586" s="120" t="s">
        <v>293</v>
      </c>
      <c r="I3586" s="26" t="s">
        <v>873</v>
      </c>
      <c r="J3586" s="26" t="s">
        <v>1015</v>
      </c>
      <c r="K3586" s="5" t="s">
        <v>875</v>
      </c>
      <c r="L3586" s="5"/>
      <c r="M3586" s="5">
        <v>1</v>
      </c>
      <c r="N3586" s="5" t="s">
        <v>1173</v>
      </c>
    </row>
    <row r="3587" spans="1:14" x14ac:dyDescent="0.35">
      <c r="A3587" s="5" t="s">
        <v>732</v>
      </c>
      <c r="B3587" s="117" t="str">
        <f>IF(ISERROR(VLOOKUP($A3587, Dropdownlisten!$A$3:$F$143, 2, FALSE)), "", VLOOKUP($A3587, Dropdownlisten!$A$3:$F$143, 2, FALSE))</f>
        <v>POI</v>
      </c>
      <c r="C3587" s="117">
        <f>IF(ISERROR(VLOOKUP($A3587, Dropdownlisten!$A$3:$F$143, 3, FALSE)), "", VLOOKUP($A3587, Dropdownlisten!$A$3:$F$143, 3, FALSE))</f>
        <v>6000</v>
      </c>
      <c r="D3587" s="117" t="str">
        <f>IF(ISERROR(VLOOKUP($A3587, Dropdownlisten!$A$3:$F$143, 4, FALSE)), "", VLOOKUP($A3587, Dropdownlisten!$A$3:$F$143, 4, FALSE))</f>
        <v>UnterhaltungSportNaherholung</v>
      </c>
      <c r="E3587" s="117" t="str">
        <f>IF(ISERROR(VLOOKUP($A3587, Dropdownlisten!$A$3:$F$143, 5, FALSE)), "", VLOOKUP($A3587, Dropdownlisten!$A$3:$F$143, 5, FALSE))</f>
        <v>6000_022</v>
      </c>
      <c r="F3587" s="117" t="str">
        <f>IF(ISERROR(VLOOKUP($A3587, Dropdownlisten!$A$3:$F$143, 6, FALSE)), "", VLOOKUP($A3587, Dropdownlisten!$A$3:$F$143, 6, FALSE))</f>
        <v>Weihnachtsmarkt</v>
      </c>
      <c r="G3587" s="117" t="str">
        <f>VLOOKUP(E3587,Datenstruktur_fuer_R!$D$2:$F$141,3,FALSE)</f>
        <v>Point</v>
      </c>
      <c r="H3587" s="120" t="s">
        <v>290</v>
      </c>
      <c r="I3587" s="26" t="s">
        <v>873</v>
      </c>
      <c r="J3587" s="26" t="s">
        <v>1015</v>
      </c>
      <c r="K3587" s="5" t="s">
        <v>290</v>
      </c>
      <c r="L3587" s="5"/>
      <c r="M3587" s="5">
        <v>1</v>
      </c>
      <c r="N3587" s="5" t="s">
        <v>1173</v>
      </c>
    </row>
    <row r="3588" spans="1:14" x14ac:dyDescent="0.35">
      <c r="A3588" s="5" t="s">
        <v>732</v>
      </c>
      <c r="B3588" s="117" t="str">
        <f>IF(ISERROR(VLOOKUP($A3588, Dropdownlisten!$A$3:$F$143, 2, FALSE)), "", VLOOKUP($A3588, Dropdownlisten!$A$3:$F$143, 2, FALSE))</f>
        <v>POI</v>
      </c>
      <c r="C3588" s="117">
        <f>IF(ISERROR(VLOOKUP($A3588, Dropdownlisten!$A$3:$F$143, 3, FALSE)), "", VLOOKUP($A3588, Dropdownlisten!$A$3:$F$143, 3, FALSE))</f>
        <v>6000</v>
      </c>
      <c r="D3588" s="117" t="str">
        <f>IF(ISERROR(VLOOKUP($A3588, Dropdownlisten!$A$3:$F$143, 4, FALSE)), "", VLOOKUP($A3588, Dropdownlisten!$A$3:$F$143, 4, FALSE))</f>
        <v>UnterhaltungSportNaherholung</v>
      </c>
      <c r="E3588" s="117" t="str">
        <f>IF(ISERROR(VLOOKUP($A3588, Dropdownlisten!$A$3:$F$143, 5, FALSE)), "", VLOOKUP($A3588, Dropdownlisten!$A$3:$F$143, 5, FALSE))</f>
        <v>6000_022</v>
      </c>
      <c r="F3588" s="117" t="str">
        <f>IF(ISERROR(VLOOKUP($A3588, Dropdownlisten!$A$3:$F$143, 6, FALSE)), "", VLOOKUP($A3588, Dropdownlisten!$A$3:$F$143, 6, FALSE))</f>
        <v>Weihnachtsmarkt</v>
      </c>
      <c r="G3588" s="117" t="str">
        <f>VLOOKUP(E3588,Datenstruktur_fuer_R!$D$2:$F$141,3,FALSE)</f>
        <v>Point</v>
      </c>
      <c r="H3588" s="120" t="s">
        <v>291</v>
      </c>
      <c r="I3588" s="26" t="s">
        <v>873</v>
      </c>
      <c r="J3588" s="26" t="s">
        <v>1015</v>
      </c>
      <c r="K3588" s="5" t="s">
        <v>874</v>
      </c>
      <c r="L3588" s="5"/>
      <c r="M3588" s="5">
        <v>1</v>
      </c>
      <c r="N3588" s="5" t="s">
        <v>1173</v>
      </c>
    </row>
    <row r="3589" spans="1:14" x14ac:dyDescent="0.35">
      <c r="A3589" s="5" t="s">
        <v>732</v>
      </c>
      <c r="B3589" s="117" t="str">
        <f>IF(ISERROR(VLOOKUP($A3589, Dropdownlisten!$A$3:$F$143, 2, FALSE)), "", VLOOKUP($A3589, Dropdownlisten!$A$3:$F$143, 2, FALSE))</f>
        <v>POI</v>
      </c>
      <c r="C3589" s="117">
        <f>IF(ISERROR(VLOOKUP($A3589, Dropdownlisten!$A$3:$F$143, 3, FALSE)), "", VLOOKUP($A3589, Dropdownlisten!$A$3:$F$143, 3, FALSE))</f>
        <v>6000</v>
      </c>
      <c r="D3589" s="117" t="str">
        <f>IF(ISERROR(VLOOKUP($A3589, Dropdownlisten!$A$3:$F$143, 4, FALSE)), "", VLOOKUP($A3589, Dropdownlisten!$A$3:$F$143, 4, FALSE))</f>
        <v>UnterhaltungSportNaherholung</v>
      </c>
      <c r="E3589" s="117" t="str">
        <f>IF(ISERROR(VLOOKUP($A3589, Dropdownlisten!$A$3:$F$143, 5, FALSE)), "", VLOOKUP($A3589, Dropdownlisten!$A$3:$F$143, 5, FALSE))</f>
        <v>6000_022</v>
      </c>
      <c r="F3589" s="117" t="str">
        <f>IF(ISERROR(VLOOKUP($A3589, Dropdownlisten!$A$3:$F$143, 6, FALSE)), "", VLOOKUP($A3589, Dropdownlisten!$A$3:$F$143, 6, FALSE))</f>
        <v>Weihnachtsmarkt</v>
      </c>
      <c r="G3589" s="117" t="str">
        <f>VLOOKUP(E3589,Datenstruktur_fuer_R!$D$2:$F$141,3,FALSE)</f>
        <v>Point</v>
      </c>
      <c r="H3589" s="120" t="s">
        <v>288</v>
      </c>
      <c r="I3589" s="26" t="s">
        <v>873</v>
      </c>
      <c r="J3589" s="26" t="s">
        <v>1015</v>
      </c>
      <c r="K3589" s="5" t="s">
        <v>81</v>
      </c>
      <c r="L3589" s="5"/>
      <c r="M3589" s="5">
        <v>1</v>
      </c>
      <c r="N3589" s="5" t="s">
        <v>1173</v>
      </c>
    </row>
    <row r="3590" spans="1:14" x14ac:dyDescent="0.35">
      <c r="A3590" s="5" t="s">
        <v>732</v>
      </c>
      <c r="B3590" s="117" t="str">
        <f>IF(ISERROR(VLOOKUP($A3590, Dropdownlisten!$A$3:$F$143, 2, FALSE)), "", VLOOKUP($A3590, Dropdownlisten!$A$3:$F$143, 2, FALSE))</f>
        <v>POI</v>
      </c>
      <c r="C3590" s="117">
        <f>IF(ISERROR(VLOOKUP($A3590, Dropdownlisten!$A$3:$F$143, 3, FALSE)), "", VLOOKUP($A3590, Dropdownlisten!$A$3:$F$143, 3, FALSE))</f>
        <v>6000</v>
      </c>
      <c r="D3590" s="117" t="str">
        <f>IF(ISERROR(VLOOKUP($A3590, Dropdownlisten!$A$3:$F$143, 4, FALSE)), "", VLOOKUP($A3590, Dropdownlisten!$A$3:$F$143, 4, FALSE))</f>
        <v>UnterhaltungSportNaherholung</v>
      </c>
      <c r="E3590" s="117" t="str">
        <f>IF(ISERROR(VLOOKUP($A3590, Dropdownlisten!$A$3:$F$143, 5, FALSE)), "", VLOOKUP($A3590, Dropdownlisten!$A$3:$F$143, 5, FALSE))</f>
        <v>6000_022</v>
      </c>
      <c r="F3590" s="117" t="str">
        <f>IF(ISERROR(VLOOKUP($A3590, Dropdownlisten!$A$3:$F$143, 6, FALSE)), "", VLOOKUP($A3590, Dropdownlisten!$A$3:$F$143, 6, FALSE))</f>
        <v>Weihnachtsmarkt</v>
      </c>
      <c r="G3590" s="117" t="str">
        <f>VLOOKUP(E3590,Datenstruktur_fuer_R!$D$2:$F$141,3,FALSE)</f>
        <v>Point</v>
      </c>
      <c r="H3590" s="120" t="s">
        <v>289</v>
      </c>
      <c r="I3590" s="26" t="s">
        <v>873</v>
      </c>
      <c r="J3590" s="26" t="s">
        <v>1015</v>
      </c>
      <c r="K3590" s="5" t="s">
        <v>977</v>
      </c>
      <c r="L3590" s="5"/>
      <c r="M3590" s="5">
        <v>1</v>
      </c>
      <c r="N3590" s="5" t="s">
        <v>1173</v>
      </c>
    </row>
    <row r="3591" spans="1:14" x14ac:dyDescent="0.35">
      <c r="A3591" s="5" t="s">
        <v>732</v>
      </c>
      <c r="B3591" s="117" t="str">
        <f>IF(ISERROR(VLOOKUP($A3591, Dropdownlisten!$A$3:$F$143, 2, FALSE)), "", VLOOKUP($A3591, Dropdownlisten!$A$3:$F$143, 2, FALSE))</f>
        <v>POI</v>
      </c>
      <c r="C3591" s="117">
        <f>IF(ISERROR(VLOOKUP($A3591, Dropdownlisten!$A$3:$F$143, 3, FALSE)), "", VLOOKUP($A3591, Dropdownlisten!$A$3:$F$143, 3, FALSE))</f>
        <v>6000</v>
      </c>
      <c r="D3591" s="117" t="str">
        <f>IF(ISERROR(VLOOKUP($A3591, Dropdownlisten!$A$3:$F$143, 4, FALSE)), "", VLOOKUP($A3591, Dropdownlisten!$A$3:$F$143, 4, FALSE))</f>
        <v>UnterhaltungSportNaherholung</v>
      </c>
      <c r="E3591" s="117" t="str">
        <f>IF(ISERROR(VLOOKUP($A3591, Dropdownlisten!$A$3:$F$143, 5, FALSE)), "", VLOOKUP($A3591, Dropdownlisten!$A$3:$F$143, 5, FALSE))</f>
        <v>6000_022</v>
      </c>
      <c r="F3591" s="117" t="str">
        <f>IF(ISERROR(VLOOKUP($A3591, Dropdownlisten!$A$3:$F$143, 6, FALSE)), "", VLOOKUP($A3591, Dropdownlisten!$A$3:$F$143, 6, FALSE))</f>
        <v>Weihnachtsmarkt</v>
      </c>
      <c r="G3591" s="117" t="str">
        <f>VLOOKUP(E3591,Datenstruktur_fuer_R!$D$2:$F$141,3,FALSE)</f>
        <v>Point</v>
      </c>
      <c r="H3591" s="120" t="s">
        <v>463</v>
      </c>
      <c r="I3591" s="26" t="s">
        <v>873</v>
      </c>
      <c r="J3591" s="26" t="s">
        <v>1015</v>
      </c>
      <c r="K3591" s="5" t="s">
        <v>463</v>
      </c>
      <c r="L3591" s="5"/>
      <c r="M3591" s="5">
        <v>1</v>
      </c>
      <c r="N3591" s="5" t="s">
        <v>1173</v>
      </c>
    </row>
    <row r="3592" spans="1:14" x14ac:dyDescent="0.35">
      <c r="A3592" s="5" t="s">
        <v>732</v>
      </c>
      <c r="B3592" s="117" t="str">
        <f>IF(ISERROR(VLOOKUP($A3592, Dropdownlisten!$A$3:$F$143, 2, FALSE)), "", VLOOKUP($A3592, Dropdownlisten!$A$3:$F$143, 2, FALSE))</f>
        <v>POI</v>
      </c>
      <c r="C3592" s="117">
        <f>IF(ISERROR(VLOOKUP($A3592, Dropdownlisten!$A$3:$F$143, 3, FALSE)), "", VLOOKUP($A3592, Dropdownlisten!$A$3:$F$143, 3, FALSE))</f>
        <v>6000</v>
      </c>
      <c r="D3592" s="117" t="str">
        <f>IF(ISERROR(VLOOKUP($A3592, Dropdownlisten!$A$3:$F$143, 4, FALSE)), "", VLOOKUP($A3592, Dropdownlisten!$A$3:$F$143, 4, FALSE))</f>
        <v>UnterhaltungSportNaherholung</v>
      </c>
      <c r="E3592" s="117" t="str">
        <f>IF(ISERROR(VLOOKUP($A3592, Dropdownlisten!$A$3:$F$143, 5, FALSE)), "", VLOOKUP($A3592, Dropdownlisten!$A$3:$F$143, 5, FALSE))</f>
        <v>6000_022</v>
      </c>
      <c r="F3592" s="117" t="str">
        <f>IF(ISERROR(VLOOKUP($A3592, Dropdownlisten!$A$3:$F$143, 6, FALSE)), "", VLOOKUP($A3592, Dropdownlisten!$A$3:$F$143, 6, FALSE))</f>
        <v>Weihnachtsmarkt</v>
      </c>
      <c r="G3592" s="117" t="str">
        <f>VLOOKUP(E3592,Datenstruktur_fuer_R!$D$2:$F$141,3,FALSE)</f>
        <v>Point</v>
      </c>
      <c r="H3592" s="120" t="s">
        <v>689</v>
      </c>
      <c r="I3592" s="26" t="s">
        <v>873</v>
      </c>
      <c r="J3592" s="26" t="s">
        <v>1853</v>
      </c>
      <c r="K3592" s="5"/>
      <c r="L3592" s="5"/>
      <c r="M3592" s="5">
        <v>1</v>
      </c>
      <c r="N3592" s="5" t="s">
        <v>1173</v>
      </c>
    </row>
    <row r="3593" spans="1:14" x14ac:dyDescent="0.35">
      <c r="A3593" s="5" t="s">
        <v>732</v>
      </c>
      <c r="B3593" s="117" t="str">
        <f>IF(ISERROR(VLOOKUP($A3593, Dropdownlisten!$A$3:$F$143, 2, FALSE)), "", VLOOKUP($A3593, Dropdownlisten!$A$3:$F$143, 2, FALSE))</f>
        <v>POI</v>
      </c>
      <c r="C3593" s="117">
        <f>IF(ISERROR(VLOOKUP($A3593, Dropdownlisten!$A$3:$F$143, 3, FALSE)), "", VLOOKUP($A3593, Dropdownlisten!$A$3:$F$143, 3, FALSE))</f>
        <v>6000</v>
      </c>
      <c r="D3593" s="117" t="str">
        <f>IF(ISERROR(VLOOKUP($A3593, Dropdownlisten!$A$3:$F$143, 4, FALSE)), "", VLOOKUP($A3593, Dropdownlisten!$A$3:$F$143, 4, FALSE))</f>
        <v>UnterhaltungSportNaherholung</v>
      </c>
      <c r="E3593" s="117" t="str">
        <f>IF(ISERROR(VLOOKUP($A3593, Dropdownlisten!$A$3:$F$143, 5, FALSE)), "", VLOOKUP($A3593, Dropdownlisten!$A$3:$F$143, 5, FALSE))</f>
        <v>6000_022</v>
      </c>
      <c r="F3593" s="117" t="str">
        <f>IF(ISERROR(VLOOKUP($A3593, Dropdownlisten!$A$3:$F$143, 6, FALSE)), "", VLOOKUP($A3593, Dropdownlisten!$A$3:$F$143, 6, FALSE))</f>
        <v>Weihnachtsmarkt</v>
      </c>
      <c r="G3593" s="117" t="str">
        <f>VLOOKUP(E3593,Datenstruktur_fuer_R!$D$2:$F$141,3,FALSE)</f>
        <v>Point</v>
      </c>
      <c r="H3593" s="120" t="s">
        <v>293</v>
      </c>
      <c r="I3593" s="26" t="s">
        <v>873</v>
      </c>
      <c r="J3593" s="26" t="s">
        <v>1853</v>
      </c>
      <c r="K3593" s="5" t="s">
        <v>875</v>
      </c>
      <c r="L3593" s="5"/>
      <c r="M3593" s="5">
        <v>1</v>
      </c>
      <c r="N3593" s="5" t="s">
        <v>1173</v>
      </c>
    </row>
    <row r="3594" spans="1:14" x14ac:dyDescent="0.35">
      <c r="A3594" s="5" t="s">
        <v>732</v>
      </c>
      <c r="B3594" s="117" t="str">
        <f>IF(ISERROR(VLOOKUP($A3594, Dropdownlisten!$A$3:$F$143, 2, FALSE)), "", VLOOKUP($A3594, Dropdownlisten!$A$3:$F$143, 2, FALSE))</f>
        <v>POI</v>
      </c>
      <c r="C3594" s="117">
        <f>IF(ISERROR(VLOOKUP($A3594, Dropdownlisten!$A$3:$F$143, 3, FALSE)), "", VLOOKUP($A3594, Dropdownlisten!$A$3:$F$143, 3, FALSE))</f>
        <v>6000</v>
      </c>
      <c r="D3594" s="117" t="str">
        <f>IF(ISERROR(VLOOKUP($A3594, Dropdownlisten!$A$3:$F$143, 4, FALSE)), "", VLOOKUP($A3594, Dropdownlisten!$A$3:$F$143, 4, FALSE))</f>
        <v>UnterhaltungSportNaherholung</v>
      </c>
      <c r="E3594" s="117" t="str">
        <f>IF(ISERROR(VLOOKUP($A3594, Dropdownlisten!$A$3:$F$143, 5, FALSE)), "", VLOOKUP($A3594, Dropdownlisten!$A$3:$F$143, 5, FALSE))</f>
        <v>6000_022</v>
      </c>
      <c r="F3594" s="117" t="str">
        <f>IF(ISERROR(VLOOKUP($A3594, Dropdownlisten!$A$3:$F$143, 6, FALSE)), "", VLOOKUP($A3594, Dropdownlisten!$A$3:$F$143, 6, FALSE))</f>
        <v>Weihnachtsmarkt</v>
      </c>
      <c r="G3594" s="117" t="str">
        <f>VLOOKUP(E3594,Datenstruktur_fuer_R!$D$2:$F$141,3,FALSE)</f>
        <v>Point</v>
      </c>
      <c r="H3594" s="120" t="s">
        <v>290</v>
      </c>
      <c r="I3594" s="26" t="s">
        <v>873</v>
      </c>
      <c r="J3594" s="26" t="s">
        <v>1853</v>
      </c>
      <c r="K3594" s="5" t="s">
        <v>290</v>
      </c>
      <c r="L3594" s="5"/>
      <c r="M3594" s="5">
        <v>1</v>
      </c>
      <c r="N3594" s="5" t="s">
        <v>1173</v>
      </c>
    </row>
    <row r="3595" spans="1:14" x14ac:dyDescent="0.35">
      <c r="A3595" s="5" t="s">
        <v>732</v>
      </c>
      <c r="B3595" s="117" t="str">
        <f>IF(ISERROR(VLOOKUP($A3595, Dropdownlisten!$A$3:$F$143, 2, FALSE)), "", VLOOKUP($A3595, Dropdownlisten!$A$3:$F$143, 2, FALSE))</f>
        <v>POI</v>
      </c>
      <c r="C3595" s="117">
        <f>IF(ISERROR(VLOOKUP($A3595, Dropdownlisten!$A$3:$F$143, 3, FALSE)), "", VLOOKUP($A3595, Dropdownlisten!$A$3:$F$143, 3, FALSE))</f>
        <v>6000</v>
      </c>
      <c r="D3595" s="117" t="str">
        <f>IF(ISERROR(VLOOKUP($A3595, Dropdownlisten!$A$3:$F$143, 4, FALSE)), "", VLOOKUP($A3595, Dropdownlisten!$A$3:$F$143, 4, FALSE))</f>
        <v>UnterhaltungSportNaherholung</v>
      </c>
      <c r="E3595" s="117" t="str">
        <f>IF(ISERROR(VLOOKUP($A3595, Dropdownlisten!$A$3:$F$143, 5, FALSE)), "", VLOOKUP($A3595, Dropdownlisten!$A$3:$F$143, 5, FALSE))</f>
        <v>6000_022</v>
      </c>
      <c r="F3595" s="117" t="str">
        <f>IF(ISERROR(VLOOKUP($A3595, Dropdownlisten!$A$3:$F$143, 6, FALSE)), "", VLOOKUP($A3595, Dropdownlisten!$A$3:$F$143, 6, FALSE))</f>
        <v>Weihnachtsmarkt</v>
      </c>
      <c r="G3595" s="117" t="str">
        <f>VLOOKUP(E3595,Datenstruktur_fuer_R!$D$2:$F$141,3,FALSE)</f>
        <v>Point</v>
      </c>
      <c r="H3595" s="120" t="s">
        <v>291</v>
      </c>
      <c r="I3595" s="26" t="s">
        <v>873</v>
      </c>
      <c r="J3595" s="26" t="s">
        <v>1853</v>
      </c>
      <c r="K3595" s="5" t="s">
        <v>874</v>
      </c>
      <c r="L3595" s="5"/>
      <c r="M3595" s="5">
        <v>1</v>
      </c>
      <c r="N3595" s="5" t="s">
        <v>1173</v>
      </c>
    </row>
    <row r="3596" spans="1:14" x14ac:dyDescent="0.35">
      <c r="A3596" s="5" t="s">
        <v>732</v>
      </c>
      <c r="B3596" s="117" t="str">
        <f>IF(ISERROR(VLOOKUP($A3596, Dropdownlisten!$A$3:$F$143, 2, FALSE)), "", VLOOKUP($A3596, Dropdownlisten!$A$3:$F$143, 2, FALSE))</f>
        <v>POI</v>
      </c>
      <c r="C3596" s="117">
        <f>IF(ISERROR(VLOOKUP($A3596, Dropdownlisten!$A$3:$F$143, 3, FALSE)), "", VLOOKUP($A3596, Dropdownlisten!$A$3:$F$143, 3, FALSE))</f>
        <v>6000</v>
      </c>
      <c r="D3596" s="117" t="str">
        <f>IF(ISERROR(VLOOKUP($A3596, Dropdownlisten!$A$3:$F$143, 4, FALSE)), "", VLOOKUP($A3596, Dropdownlisten!$A$3:$F$143, 4, FALSE))</f>
        <v>UnterhaltungSportNaherholung</v>
      </c>
      <c r="E3596" s="117" t="str">
        <f>IF(ISERROR(VLOOKUP($A3596, Dropdownlisten!$A$3:$F$143, 5, FALSE)), "", VLOOKUP($A3596, Dropdownlisten!$A$3:$F$143, 5, FALSE))</f>
        <v>6000_022</v>
      </c>
      <c r="F3596" s="117" t="str">
        <f>IF(ISERROR(VLOOKUP($A3596, Dropdownlisten!$A$3:$F$143, 6, FALSE)), "", VLOOKUP($A3596, Dropdownlisten!$A$3:$F$143, 6, FALSE))</f>
        <v>Weihnachtsmarkt</v>
      </c>
      <c r="G3596" s="117" t="str">
        <f>VLOOKUP(E3596,Datenstruktur_fuer_R!$D$2:$F$141,3,FALSE)</f>
        <v>Point</v>
      </c>
      <c r="H3596" s="120" t="s">
        <v>288</v>
      </c>
      <c r="I3596" s="26" t="s">
        <v>873</v>
      </c>
      <c r="J3596" s="26" t="s">
        <v>1853</v>
      </c>
      <c r="K3596" s="5" t="s">
        <v>81</v>
      </c>
      <c r="L3596" s="5"/>
      <c r="M3596" s="5">
        <v>1</v>
      </c>
      <c r="N3596" s="5" t="s">
        <v>1173</v>
      </c>
    </row>
    <row r="3597" spans="1:14" x14ac:dyDescent="0.35">
      <c r="A3597" s="5" t="s">
        <v>732</v>
      </c>
      <c r="B3597" s="117" t="str">
        <f>IF(ISERROR(VLOOKUP($A3597, Dropdownlisten!$A$3:$F$143, 2, FALSE)), "", VLOOKUP($A3597, Dropdownlisten!$A$3:$F$143, 2, FALSE))</f>
        <v>POI</v>
      </c>
      <c r="C3597" s="117">
        <f>IF(ISERROR(VLOOKUP($A3597, Dropdownlisten!$A$3:$F$143, 3, FALSE)), "", VLOOKUP($A3597, Dropdownlisten!$A$3:$F$143, 3, FALSE))</f>
        <v>6000</v>
      </c>
      <c r="D3597" s="117" t="str">
        <f>IF(ISERROR(VLOOKUP($A3597, Dropdownlisten!$A$3:$F$143, 4, FALSE)), "", VLOOKUP($A3597, Dropdownlisten!$A$3:$F$143, 4, FALSE))</f>
        <v>UnterhaltungSportNaherholung</v>
      </c>
      <c r="E3597" s="117" t="str">
        <f>IF(ISERROR(VLOOKUP($A3597, Dropdownlisten!$A$3:$F$143, 5, FALSE)), "", VLOOKUP($A3597, Dropdownlisten!$A$3:$F$143, 5, FALSE))</f>
        <v>6000_022</v>
      </c>
      <c r="F3597" s="117" t="str">
        <f>IF(ISERROR(VLOOKUP($A3597, Dropdownlisten!$A$3:$F$143, 6, FALSE)), "", VLOOKUP($A3597, Dropdownlisten!$A$3:$F$143, 6, FALSE))</f>
        <v>Weihnachtsmarkt</v>
      </c>
      <c r="G3597" s="117" t="str">
        <f>VLOOKUP(E3597,Datenstruktur_fuer_R!$D$2:$F$141,3,FALSE)</f>
        <v>Point</v>
      </c>
      <c r="H3597" s="120" t="s">
        <v>289</v>
      </c>
      <c r="I3597" s="26" t="s">
        <v>873</v>
      </c>
      <c r="J3597" s="26" t="s">
        <v>1853</v>
      </c>
      <c r="K3597" s="5" t="s">
        <v>977</v>
      </c>
      <c r="L3597" s="5"/>
      <c r="M3597" s="5">
        <v>1</v>
      </c>
      <c r="N3597" s="5" t="s">
        <v>1173</v>
      </c>
    </row>
    <row r="3598" spans="1:14" x14ac:dyDescent="0.35">
      <c r="A3598" s="5" t="s">
        <v>732</v>
      </c>
      <c r="B3598" s="117" t="str">
        <f>IF(ISERROR(VLOOKUP($A3598, Dropdownlisten!$A$3:$F$143, 2, FALSE)), "", VLOOKUP($A3598, Dropdownlisten!$A$3:$F$143, 2, FALSE))</f>
        <v>POI</v>
      </c>
      <c r="C3598" s="117">
        <f>IF(ISERROR(VLOOKUP($A3598, Dropdownlisten!$A$3:$F$143, 3, FALSE)), "", VLOOKUP($A3598, Dropdownlisten!$A$3:$F$143, 3, FALSE))</f>
        <v>6000</v>
      </c>
      <c r="D3598" s="117" t="str">
        <f>IF(ISERROR(VLOOKUP($A3598, Dropdownlisten!$A$3:$F$143, 4, FALSE)), "", VLOOKUP($A3598, Dropdownlisten!$A$3:$F$143, 4, FALSE))</f>
        <v>UnterhaltungSportNaherholung</v>
      </c>
      <c r="E3598" s="117" t="str">
        <f>IF(ISERROR(VLOOKUP($A3598, Dropdownlisten!$A$3:$F$143, 5, FALSE)), "", VLOOKUP($A3598, Dropdownlisten!$A$3:$F$143, 5, FALSE))</f>
        <v>6000_022</v>
      </c>
      <c r="F3598" s="117" t="str">
        <f>IF(ISERROR(VLOOKUP($A3598, Dropdownlisten!$A$3:$F$143, 6, FALSE)), "", VLOOKUP($A3598, Dropdownlisten!$A$3:$F$143, 6, FALSE))</f>
        <v>Weihnachtsmarkt</v>
      </c>
      <c r="G3598" s="117" t="str">
        <f>VLOOKUP(E3598,Datenstruktur_fuer_R!$D$2:$F$141,3,FALSE)</f>
        <v>Point</v>
      </c>
      <c r="H3598" s="120" t="s">
        <v>463</v>
      </c>
      <c r="I3598" s="26" t="s">
        <v>873</v>
      </c>
      <c r="J3598" s="26" t="s">
        <v>1853</v>
      </c>
      <c r="K3598" s="5" t="s">
        <v>463</v>
      </c>
      <c r="L3598" s="5"/>
      <c r="M3598" s="5">
        <v>1</v>
      </c>
      <c r="N3598" s="5" t="s">
        <v>1173</v>
      </c>
    </row>
    <row r="3599" spans="1:14" x14ac:dyDescent="0.35">
      <c r="A3599" s="5" t="s">
        <v>654</v>
      </c>
      <c r="B3599" s="117" t="str">
        <f>IF(ISERROR(VLOOKUP($A3599, Dropdownlisten!$A$3:$F$143, 2, FALSE)), "", VLOOKUP($A3599, Dropdownlisten!$A$3:$F$143, 2, FALSE))</f>
        <v>PlanungsEinheiten</v>
      </c>
      <c r="C3599" s="117">
        <f>IF(ISERROR(VLOOKUP($A3599, Dropdownlisten!$A$3:$F$143, 3, FALSE)), "", VLOOKUP($A3599, Dropdownlisten!$A$3:$F$143, 3, FALSE))</f>
        <v>8000</v>
      </c>
      <c r="D3599" s="117" t="str">
        <f>IF(ISERROR(VLOOKUP($A3599, Dropdownlisten!$A$3:$F$143, 4, FALSE)), "", VLOOKUP($A3599, Dropdownlisten!$A$3:$F$143, 4, FALSE))</f>
        <v>PlanungsEinheiten</v>
      </c>
      <c r="E3599" s="117" t="str">
        <f>IF(ISERROR(VLOOKUP($A3599, Dropdownlisten!$A$3:$F$143, 5, FALSE)), "", VLOOKUP($A3599, Dropdownlisten!$A$3:$F$143, 5, FALSE))</f>
        <v>8000_010</v>
      </c>
      <c r="F3599" s="117" t="str">
        <f>IF(ISERROR(VLOOKUP($A3599, Dropdownlisten!$A$3:$F$143, 6, FALSE)), "", VLOOKUP($A3599, Dropdownlisten!$A$3:$F$143, 6, FALSE))</f>
        <v>Adresse</v>
      </c>
      <c r="G3599" s="117" t="str">
        <f>VLOOKUP(E3599,Datenstruktur_fuer_R!$D$2:$F$141,3,FALSE)</f>
        <v>Polygon</v>
      </c>
      <c r="H3599" s="120" t="s">
        <v>689</v>
      </c>
      <c r="I3599" s="26" t="s">
        <v>1215</v>
      </c>
      <c r="J3599" s="5" t="s">
        <v>1808</v>
      </c>
      <c r="K3599" s="5"/>
      <c r="L3599" s="5"/>
      <c r="M3599" s="5">
        <v>1</v>
      </c>
      <c r="N3599" s="5" t="s">
        <v>1173</v>
      </c>
    </row>
    <row r="3600" spans="1:14" x14ac:dyDescent="0.35">
      <c r="A3600" s="5" t="s">
        <v>654</v>
      </c>
      <c r="B3600" s="117" t="str">
        <f>IF(ISERROR(VLOOKUP($A3600, Dropdownlisten!$A$3:$F$143, 2, FALSE)), "", VLOOKUP($A3600, Dropdownlisten!$A$3:$F$143, 2, FALSE))</f>
        <v>PlanungsEinheiten</v>
      </c>
      <c r="C3600" s="117">
        <f>IF(ISERROR(VLOOKUP($A3600, Dropdownlisten!$A$3:$F$143, 3, FALSE)), "", VLOOKUP($A3600, Dropdownlisten!$A$3:$F$143, 3, FALSE))</f>
        <v>8000</v>
      </c>
      <c r="D3600" s="117" t="str">
        <f>IF(ISERROR(VLOOKUP($A3600, Dropdownlisten!$A$3:$F$143, 4, FALSE)), "", VLOOKUP($A3600, Dropdownlisten!$A$3:$F$143, 4, FALSE))</f>
        <v>PlanungsEinheiten</v>
      </c>
      <c r="E3600" s="117" t="str">
        <f>IF(ISERROR(VLOOKUP($A3600, Dropdownlisten!$A$3:$F$143, 5, FALSE)), "", VLOOKUP($A3600, Dropdownlisten!$A$3:$F$143, 5, FALSE))</f>
        <v>8000_010</v>
      </c>
      <c r="F3600" s="117" t="str">
        <f>IF(ISERROR(VLOOKUP($A3600, Dropdownlisten!$A$3:$F$143, 6, FALSE)), "", VLOOKUP($A3600, Dropdownlisten!$A$3:$F$143, 6, FALSE))</f>
        <v>Adresse</v>
      </c>
      <c r="G3600" s="117" t="str">
        <f>VLOOKUP(E3600,Datenstruktur_fuer_R!$D$2:$F$141,3,FALSE)</f>
        <v>Polygon</v>
      </c>
      <c r="H3600" s="120" t="s">
        <v>1252</v>
      </c>
      <c r="I3600" s="26" t="s">
        <v>1217</v>
      </c>
      <c r="J3600" s="5" t="s">
        <v>1808</v>
      </c>
      <c r="K3600" s="5" t="s">
        <v>1223</v>
      </c>
      <c r="L3600" s="5"/>
      <c r="M3600" s="5">
        <v>1</v>
      </c>
      <c r="N3600" s="5" t="s">
        <v>1173</v>
      </c>
    </row>
    <row r="3601" spans="1:14" x14ac:dyDescent="0.35">
      <c r="A3601" s="5" t="s">
        <v>654</v>
      </c>
      <c r="B3601" s="117" t="str">
        <f>IF(ISERROR(VLOOKUP($A3601, Dropdownlisten!$A$3:$F$143, 2, FALSE)), "", VLOOKUP($A3601, Dropdownlisten!$A$3:$F$143, 2, FALSE))</f>
        <v>PlanungsEinheiten</v>
      </c>
      <c r="C3601" s="117">
        <f>IF(ISERROR(VLOOKUP($A3601, Dropdownlisten!$A$3:$F$143, 3, FALSE)), "", VLOOKUP($A3601, Dropdownlisten!$A$3:$F$143, 3, FALSE))</f>
        <v>8000</v>
      </c>
      <c r="D3601" s="117" t="str">
        <f>IF(ISERROR(VLOOKUP($A3601, Dropdownlisten!$A$3:$F$143, 4, FALSE)), "", VLOOKUP($A3601, Dropdownlisten!$A$3:$F$143, 4, FALSE))</f>
        <v>PlanungsEinheiten</v>
      </c>
      <c r="E3601" s="117" t="str">
        <f>IF(ISERROR(VLOOKUP($A3601, Dropdownlisten!$A$3:$F$143, 5, FALSE)), "", VLOOKUP($A3601, Dropdownlisten!$A$3:$F$143, 5, FALSE))</f>
        <v>8000_010</v>
      </c>
      <c r="F3601" s="117" t="str">
        <f>IF(ISERROR(VLOOKUP($A3601, Dropdownlisten!$A$3:$F$143, 6, FALSE)), "", VLOOKUP($A3601, Dropdownlisten!$A$3:$F$143, 6, FALSE))</f>
        <v>Adresse</v>
      </c>
      <c r="G3601" s="117" t="str">
        <f>VLOOKUP(E3601,Datenstruktur_fuer_R!$D$2:$F$141,3,FALSE)</f>
        <v>Polygon</v>
      </c>
      <c r="H3601" s="120" t="s">
        <v>478</v>
      </c>
      <c r="I3601" s="26" t="s">
        <v>1217</v>
      </c>
      <c r="J3601" s="5" t="s">
        <v>1808</v>
      </c>
      <c r="K3601" s="5" t="s">
        <v>1218</v>
      </c>
      <c r="L3601" s="5"/>
      <c r="M3601" s="5">
        <v>1</v>
      </c>
      <c r="N3601" s="5" t="s">
        <v>1173</v>
      </c>
    </row>
    <row r="3602" spans="1:14" x14ac:dyDescent="0.35">
      <c r="A3602" s="5" t="s">
        <v>654</v>
      </c>
      <c r="B3602" s="117" t="str">
        <f>IF(ISERROR(VLOOKUP($A3602, Dropdownlisten!$A$3:$F$143, 2, FALSE)), "", VLOOKUP($A3602, Dropdownlisten!$A$3:$F$143, 2, FALSE))</f>
        <v>PlanungsEinheiten</v>
      </c>
      <c r="C3602" s="117">
        <f>IF(ISERROR(VLOOKUP($A3602, Dropdownlisten!$A$3:$F$143, 3, FALSE)), "", VLOOKUP($A3602, Dropdownlisten!$A$3:$F$143, 3, FALSE))</f>
        <v>8000</v>
      </c>
      <c r="D3602" s="117" t="str">
        <f>IF(ISERROR(VLOOKUP($A3602, Dropdownlisten!$A$3:$F$143, 4, FALSE)), "", VLOOKUP($A3602, Dropdownlisten!$A$3:$F$143, 4, FALSE))</f>
        <v>PlanungsEinheiten</v>
      </c>
      <c r="E3602" s="117" t="str">
        <f>IF(ISERROR(VLOOKUP($A3602, Dropdownlisten!$A$3:$F$143, 5, FALSE)), "", VLOOKUP($A3602, Dropdownlisten!$A$3:$F$143, 5, FALSE))</f>
        <v>8000_010</v>
      </c>
      <c r="F3602" s="117" t="str">
        <f>IF(ISERROR(VLOOKUP($A3602, Dropdownlisten!$A$3:$F$143, 6, FALSE)), "", VLOOKUP($A3602, Dropdownlisten!$A$3:$F$143, 6, FALSE))</f>
        <v>Adresse</v>
      </c>
      <c r="G3602" s="117" t="str">
        <f>VLOOKUP(E3602,Datenstruktur_fuer_R!$D$2:$F$141,3,FALSE)</f>
        <v>Polygon</v>
      </c>
      <c r="H3602" s="120" t="s">
        <v>477</v>
      </c>
      <c r="I3602" s="26" t="s">
        <v>1217</v>
      </c>
      <c r="J3602" s="5" t="s">
        <v>1808</v>
      </c>
      <c r="K3602" s="5" t="s">
        <v>1219</v>
      </c>
      <c r="L3602" s="5"/>
      <c r="M3602" s="5">
        <v>1</v>
      </c>
      <c r="N3602" s="5" t="s">
        <v>1173</v>
      </c>
    </row>
    <row r="3603" spans="1:14" x14ac:dyDescent="0.35">
      <c r="A3603" s="5" t="s">
        <v>654</v>
      </c>
      <c r="B3603" s="117" t="str">
        <f>IF(ISERROR(VLOOKUP($A3603, Dropdownlisten!$A$3:$F$143, 2, FALSE)), "", VLOOKUP($A3603, Dropdownlisten!$A$3:$F$143, 2, FALSE))</f>
        <v>PlanungsEinheiten</v>
      </c>
      <c r="C3603" s="117">
        <f>IF(ISERROR(VLOOKUP($A3603, Dropdownlisten!$A$3:$F$143, 3, FALSE)), "", VLOOKUP($A3603, Dropdownlisten!$A$3:$F$143, 3, FALSE))</f>
        <v>8000</v>
      </c>
      <c r="D3603" s="117" t="str">
        <f>IF(ISERROR(VLOOKUP($A3603, Dropdownlisten!$A$3:$F$143, 4, FALSE)), "", VLOOKUP($A3603, Dropdownlisten!$A$3:$F$143, 4, FALSE))</f>
        <v>PlanungsEinheiten</v>
      </c>
      <c r="E3603" s="117" t="str">
        <f>IF(ISERROR(VLOOKUP($A3603, Dropdownlisten!$A$3:$F$143, 5, FALSE)), "", VLOOKUP($A3603, Dropdownlisten!$A$3:$F$143, 5, FALSE))</f>
        <v>8000_010</v>
      </c>
      <c r="F3603" s="117" t="str">
        <f>IF(ISERROR(VLOOKUP($A3603, Dropdownlisten!$A$3:$F$143, 6, FALSE)), "", VLOOKUP($A3603, Dropdownlisten!$A$3:$F$143, 6, FALSE))</f>
        <v>Adresse</v>
      </c>
      <c r="G3603" s="117" t="str">
        <f>VLOOKUP(E3603,Datenstruktur_fuer_R!$D$2:$F$141,3,FALSE)</f>
        <v>Polygon</v>
      </c>
      <c r="H3603" s="120" t="s">
        <v>469</v>
      </c>
      <c r="I3603" s="26" t="s">
        <v>1217</v>
      </c>
      <c r="J3603" s="5" t="s">
        <v>1808</v>
      </c>
      <c r="K3603" s="5" t="s">
        <v>1220</v>
      </c>
      <c r="L3603" s="5"/>
      <c r="M3603" s="5">
        <v>1</v>
      </c>
      <c r="N3603" s="5" t="s">
        <v>1173</v>
      </c>
    </row>
    <row r="3604" spans="1:14" x14ac:dyDescent="0.35">
      <c r="A3604" s="5" t="s">
        <v>654</v>
      </c>
      <c r="B3604" s="117" t="str">
        <f>IF(ISERROR(VLOOKUP($A3604, Dropdownlisten!$A$3:$F$143, 2, FALSE)), "", VLOOKUP($A3604, Dropdownlisten!$A$3:$F$143, 2, FALSE))</f>
        <v>PlanungsEinheiten</v>
      </c>
      <c r="C3604" s="117">
        <f>IF(ISERROR(VLOOKUP($A3604, Dropdownlisten!$A$3:$F$143, 3, FALSE)), "", VLOOKUP($A3604, Dropdownlisten!$A$3:$F$143, 3, FALSE))</f>
        <v>8000</v>
      </c>
      <c r="D3604" s="117" t="str">
        <f>IF(ISERROR(VLOOKUP($A3604, Dropdownlisten!$A$3:$F$143, 4, FALSE)), "", VLOOKUP($A3604, Dropdownlisten!$A$3:$F$143, 4, FALSE))</f>
        <v>PlanungsEinheiten</v>
      </c>
      <c r="E3604" s="117" t="str">
        <f>IF(ISERROR(VLOOKUP($A3604, Dropdownlisten!$A$3:$F$143, 5, FALSE)), "", VLOOKUP($A3604, Dropdownlisten!$A$3:$F$143, 5, FALSE))</f>
        <v>8000_010</v>
      </c>
      <c r="F3604" s="117" t="str">
        <f>IF(ISERROR(VLOOKUP($A3604, Dropdownlisten!$A$3:$F$143, 6, FALSE)), "", VLOOKUP($A3604, Dropdownlisten!$A$3:$F$143, 6, FALSE))</f>
        <v>Adresse</v>
      </c>
      <c r="G3604" s="117" t="str">
        <f>VLOOKUP(E3604,Datenstruktur_fuer_R!$D$2:$F$141,3,FALSE)</f>
        <v>Polygon</v>
      </c>
      <c r="H3604" s="120" t="s">
        <v>475</v>
      </c>
      <c r="I3604" s="26" t="s">
        <v>1217</v>
      </c>
      <c r="J3604" s="5" t="s">
        <v>1808</v>
      </c>
      <c r="K3604" s="5" t="s">
        <v>1221</v>
      </c>
      <c r="L3604" s="5"/>
      <c r="M3604" s="5">
        <v>1</v>
      </c>
      <c r="N3604" s="5" t="s">
        <v>1173</v>
      </c>
    </row>
    <row r="3605" spans="1:14" x14ac:dyDescent="0.35">
      <c r="A3605" s="5" t="s">
        <v>654</v>
      </c>
      <c r="B3605" s="117" t="str">
        <f>IF(ISERROR(VLOOKUP($A3605, Dropdownlisten!$A$3:$F$143, 2, FALSE)), "", VLOOKUP($A3605, Dropdownlisten!$A$3:$F$143, 2, FALSE))</f>
        <v>PlanungsEinheiten</v>
      </c>
      <c r="C3605" s="117">
        <f>IF(ISERROR(VLOOKUP($A3605, Dropdownlisten!$A$3:$F$143, 3, FALSE)), "", VLOOKUP($A3605, Dropdownlisten!$A$3:$F$143, 3, FALSE))</f>
        <v>8000</v>
      </c>
      <c r="D3605" s="117" t="str">
        <f>IF(ISERROR(VLOOKUP($A3605, Dropdownlisten!$A$3:$F$143, 4, FALSE)), "", VLOOKUP($A3605, Dropdownlisten!$A$3:$F$143, 4, FALSE))</f>
        <v>PlanungsEinheiten</v>
      </c>
      <c r="E3605" s="117" t="str">
        <f>IF(ISERROR(VLOOKUP($A3605, Dropdownlisten!$A$3:$F$143, 5, FALSE)), "", VLOOKUP($A3605, Dropdownlisten!$A$3:$F$143, 5, FALSE))</f>
        <v>8000_010</v>
      </c>
      <c r="F3605" s="117" t="str">
        <f>IF(ISERROR(VLOOKUP($A3605, Dropdownlisten!$A$3:$F$143, 6, FALSE)), "", VLOOKUP($A3605, Dropdownlisten!$A$3:$F$143, 6, FALSE))</f>
        <v>Adresse</v>
      </c>
      <c r="G3605" s="117" t="str">
        <f>VLOOKUP(E3605,Datenstruktur_fuer_R!$D$2:$F$141,3,FALSE)</f>
        <v>Polygon</v>
      </c>
      <c r="H3605" s="120" t="s">
        <v>1047</v>
      </c>
      <c r="I3605" s="26" t="s">
        <v>1217</v>
      </c>
      <c r="J3605" s="5" t="s">
        <v>1808</v>
      </c>
      <c r="K3605" s="5" t="s">
        <v>1222</v>
      </c>
      <c r="L3605" s="5"/>
      <c r="M3605" s="5">
        <v>1</v>
      </c>
      <c r="N3605" s="5" t="s">
        <v>1173</v>
      </c>
    </row>
    <row r="3606" spans="1:14" x14ac:dyDescent="0.35">
      <c r="A3606" s="5" t="s">
        <v>654</v>
      </c>
      <c r="B3606" s="117" t="str">
        <f>IF(ISERROR(VLOOKUP($A3606, Dropdownlisten!$A$3:$F$143, 2, FALSE)), "", VLOOKUP($A3606, Dropdownlisten!$A$3:$F$143, 2, FALSE))</f>
        <v>PlanungsEinheiten</v>
      </c>
      <c r="C3606" s="117">
        <f>IF(ISERROR(VLOOKUP($A3606, Dropdownlisten!$A$3:$F$143, 3, FALSE)), "", VLOOKUP($A3606, Dropdownlisten!$A$3:$F$143, 3, FALSE))</f>
        <v>8000</v>
      </c>
      <c r="D3606" s="117" t="str">
        <f>IF(ISERROR(VLOOKUP($A3606, Dropdownlisten!$A$3:$F$143, 4, FALSE)), "", VLOOKUP($A3606, Dropdownlisten!$A$3:$F$143, 4, FALSE))</f>
        <v>PlanungsEinheiten</v>
      </c>
      <c r="E3606" s="117" t="str">
        <f>IF(ISERROR(VLOOKUP($A3606, Dropdownlisten!$A$3:$F$143, 5, FALSE)), "", VLOOKUP($A3606, Dropdownlisten!$A$3:$F$143, 5, FALSE))</f>
        <v>8000_010</v>
      </c>
      <c r="F3606" s="117" t="str">
        <f>IF(ISERROR(VLOOKUP($A3606, Dropdownlisten!$A$3:$F$143, 6, FALSE)), "", VLOOKUP($A3606, Dropdownlisten!$A$3:$F$143, 6, FALSE))</f>
        <v>Adresse</v>
      </c>
      <c r="G3606" s="117" t="str">
        <f>VLOOKUP(E3606,Datenstruktur_fuer_R!$D$2:$F$141,3,FALSE)</f>
        <v>Polygon</v>
      </c>
      <c r="H3606" s="120" t="s">
        <v>1254</v>
      </c>
      <c r="I3606" s="26" t="s">
        <v>1217</v>
      </c>
      <c r="J3606" s="5" t="s">
        <v>1808</v>
      </c>
      <c r="K3606" s="5" t="s">
        <v>1224</v>
      </c>
      <c r="L3606" s="5"/>
      <c r="M3606" s="5">
        <v>1</v>
      </c>
      <c r="N3606" s="5" t="s">
        <v>1173</v>
      </c>
    </row>
    <row r="3607" spans="1:14" x14ac:dyDescent="0.35">
      <c r="A3607" s="5" t="s">
        <v>654</v>
      </c>
      <c r="B3607" s="117" t="str">
        <f>IF(ISERROR(VLOOKUP($A3607, Dropdownlisten!$A$3:$F$143, 2, FALSE)), "", VLOOKUP($A3607, Dropdownlisten!$A$3:$F$143, 2, FALSE))</f>
        <v>PlanungsEinheiten</v>
      </c>
      <c r="C3607" s="117">
        <f>IF(ISERROR(VLOOKUP($A3607, Dropdownlisten!$A$3:$F$143, 3, FALSE)), "", VLOOKUP($A3607, Dropdownlisten!$A$3:$F$143, 3, FALSE))</f>
        <v>8000</v>
      </c>
      <c r="D3607" s="117" t="str">
        <f>IF(ISERROR(VLOOKUP($A3607, Dropdownlisten!$A$3:$F$143, 4, FALSE)), "", VLOOKUP($A3607, Dropdownlisten!$A$3:$F$143, 4, FALSE))</f>
        <v>PlanungsEinheiten</v>
      </c>
      <c r="E3607" s="117" t="str">
        <f>IF(ISERROR(VLOOKUP($A3607, Dropdownlisten!$A$3:$F$143, 5, FALSE)), "", VLOOKUP($A3607, Dropdownlisten!$A$3:$F$143, 5, FALSE))</f>
        <v>8000_010</v>
      </c>
      <c r="F3607" s="117" t="str">
        <f>IF(ISERROR(VLOOKUP($A3607, Dropdownlisten!$A$3:$F$143, 6, FALSE)), "", VLOOKUP($A3607, Dropdownlisten!$A$3:$F$143, 6, FALSE))</f>
        <v>Adresse</v>
      </c>
      <c r="G3607" s="117" t="str">
        <f>VLOOKUP(E3607,Datenstruktur_fuer_R!$D$2:$F$141,3,FALSE)</f>
        <v>Polygon</v>
      </c>
      <c r="H3607" s="120" t="s">
        <v>1253</v>
      </c>
      <c r="I3607" s="26" t="s">
        <v>1217</v>
      </c>
      <c r="J3607" s="5" t="s">
        <v>1808</v>
      </c>
      <c r="K3607" s="5" t="s">
        <v>1225</v>
      </c>
      <c r="L3607" s="5"/>
      <c r="M3607" s="5">
        <v>1</v>
      </c>
      <c r="N3607" s="5" t="s">
        <v>1173</v>
      </c>
    </row>
    <row r="3608" spans="1:14" x14ac:dyDescent="0.35">
      <c r="A3608" s="5" t="s">
        <v>654</v>
      </c>
      <c r="B3608" s="117" t="str">
        <f>IF(ISERROR(VLOOKUP($A3608, Dropdownlisten!$A$3:$F$143, 2, FALSE)), "", VLOOKUP($A3608, Dropdownlisten!$A$3:$F$143, 2, FALSE))</f>
        <v>PlanungsEinheiten</v>
      </c>
      <c r="C3608" s="117">
        <f>IF(ISERROR(VLOOKUP($A3608, Dropdownlisten!$A$3:$F$143, 3, FALSE)), "", VLOOKUP($A3608, Dropdownlisten!$A$3:$F$143, 3, FALSE))</f>
        <v>8000</v>
      </c>
      <c r="D3608" s="117" t="str">
        <f>IF(ISERROR(VLOOKUP($A3608, Dropdownlisten!$A$3:$F$143, 4, FALSE)), "", VLOOKUP($A3608, Dropdownlisten!$A$3:$F$143, 4, FALSE))</f>
        <v>PlanungsEinheiten</v>
      </c>
      <c r="E3608" s="117" t="str">
        <f>IF(ISERROR(VLOOKUP($A3608, Dropdownlisten!$A$3:$F$143, 5, FALSE)), "", VLOOKUP($A3608, Dropdownlisten!$A$3:$F$143, 5, FALSE))</f>
        <v>8000_010</v>
      </c>
      <c r="F3608" s="117" t="str">
        <f>IF(ISERROR(VLOOKUP($A3608, Dropdownlisten!$A$3:$F$143, 6, FALSE)), "", VLOOKUP($A3608, Dropdownlisten!$A$3:$F$143, 6, FALSE))</f>
        <v>Adresse</v>
      </c>
      <c r="G3608" s="117" t="str">
        <f>VLOOKUP(E3608,Datenstruktur_fuer_R!$D$2:$F$141,3,FALSE)</f>
        <v>Polygon</v>
      </c>
      <c r="H3608" s="120" t="s">
        <v>1242</v>
      </c>
      <c r="I3608" s="26" t="s">
        <v>1217</v>
      </c>
      <c r="J3608" s="5" t="s">
        <v>1808</v>
      </c>
      <c r="K3608" s="5" t="s">
        <v>1246</v>
      </c>
      <c r="L3608" s="5"/>
      <c r="M3608" s="5">
        <v>1</v>
      </c>
      <c r="N3608" s="5" t="s">
        <v>1173</v>
      </c>
    </row>
    <row r="3609" spans="1:14" x14ac:dyDescent="0.35">
      <c r="A3609" s="5" t="s">
        <v>654</v>
      </c>
      <c r="B3609" s="117" t="str">
        <f>IF(ISERROR(VLOOKUP($A3609, Dropdownlisten!$A$3:$F$143, 2, FALSE)), "", VLOOKUP($A3609, Dropdownlisten!$A$3:$F$143, 2, FALSE))</f>
        <v>PlanungsEinheiten</v>
      </c>
      <c r="C3609" s="117">
        <f>IF(ISERROR(VLOOKUP($A3609, Dropdownlisten!$A$3:$F$143, 3, FALSE)), "", VLOOKUP($A3609, Dropdownlisten!$A$3:$F$143, 3, FALSE))</f>
        <v>8000</v>
      </c>
      <c r="D3609" s="117" t="str">
        <f>IF(ISERROR(VLOOKUP($A3609, Dropdownlisten!$A$3:$F$143, 4, FALSE)), "", VLOOKUP($A3609, Dropdownlisten!$A$3:$F$143, 4, FALSE))</f>
        <v>PlanungsEinheiten</v>
      </c>
      <c r="E3609" s="117" t="str">
        <f>IF(ISERROR(VLOOKUP($A3609, Dropdownlisten!$A$3:$F$143, 5, FALSE)), "", VLOOKUP($A3609, Dropdownlisten!$A$3:$F$143, 5, FALSE))</f>
        <v>8000_010</v>
      </c>
      <c r="F3609" s="117" t="str">
        <f>IF(ISERROR(VLOOKUP($A3609, Dropdownlisten!$A$3:$F$143, 6, FALSE)), "", VLOOKUP($A3609, Dropdownlisten!$A$3:$F$143, 6, FALSE))</f>
        <v>Adresse</v>
      </c>
      <c r="G3609" s="117" t="str">
        <f>VLOOKUP(E3609,Datenstruktur_fuer_R!$D$2:$F$141,3,FALSE)</f>
        <v>Polygon</v>
      </c>
      <c r="H3609" s="120" t="s">
        <v>1035</v>
      </c>
      <c r="I3609" s="26" t="s">
        <v>1217</v>
      </c>
      <c r="J3609" s="5" t="s">
        <v>1808</v>
      </c>
      <c r="K3609" s="5" t="s">
        <v>1247</v>
      </c>
      <c r="L3609" s="5"/>
      <c r="M3609" s="5">
        <v>1</v>
      </c>
      <c r="N3609" s="5" t="s">
        <v>1173</v>
      </c>
    </row>
    <row r="3610" spans="1:14" x14ac:dyDescent="0.35">
      <c r="A3610" s="5" t="s">
        <v>654</v>
      </c>
      <c r="B3610" s="117" t="str">
        <f>IF(ISERROR(VLOOKUP($A3610, Dropdownlisten!$A$3:$F$143, 2, FALSE)), "", VLOOKUP($A3610, Dropdownlisten!$A$3:$F$143, 2, FALSE))</f>
        <v>PlanungsEinheiten</v>
      </c>
      <c r="C3610" s="117">
        <f>IF(ISERROR(VLOOKUP($A3610, Dropdownlisten!$A$3:$F$143, 3, FALSE)), "", VLOOKUP($A3610, Dropdownlisten!$A$3:$F$143, 3, FALSE))</f>
        <v>8000</v>
      </c>
      <c r="D3610" s="117" t="str">
        <f>IF(ISERROR(VLOOKUP($A3610, Dropdownlisten!$A$3:$F$143, 4, FALSE)), "", VLOOKUP($A3610, Dropdownlisten!$A$3:$F$143, 4, FALSE))</f>
        <v>PlanungsEinheiten</v>
      </c>
      <c r="E3610" s="117" t="str">
        <f>IF(ISERROR(VLOOKUP($A3610, Dropdownlisten!$A$3:$F$143, 5, FALSE)), "", VLOOKUP($A3610, Dropdownlisten!$A$3:$F$143, 5, FALSE))</f>
        <v>8000_010</v>
      </c>
      <c r="F3610" s="117" t="str">
        <f>IF(ISERROR(VLOOKUP($A3610, Dropdownlisten!$A$3:$F$143, 6, FALSE)), "", VLOOKUP($A3610, Dropdownlisten!$A$3:$F$143, 6, FALSE))</f>
        <v>Adresse</v>
      </c>
      <c r="G3610" s="117" t="str">
        <f>VLOOKUP(E3610,Datenstruktur_fuer_R!$D$2:$F$141,3,FALSE)</f>
        <v>Polygon</v>
      </c>
      <c r="H3610" s="120" t="s">
        <v>1032</v>
      </c>
      <c r="I3610" s="26" t="s">
        <v>1217</v>
      </c>
      <c r="J3610" s="5" t="s">
        <v>1808</v>
      </c>
      <c r="K3610" s="5" t="s">
        <v>1248</v>
      </c>
      <c r="L3610" s="5"/>
      <c r="M3610" s="5">
        <v>1</v>
      </c>
      <c r="N3610" s="5" t="s">
        <v>1173</v>
      </c>
    </row>
    <row r="3611" spans="1:14" x14ac:dyDescent="0.35">
      <c r="A3611" s="5" t="s">
        <v>1228</v>
      </c>
      <c r="B3611" s="117" t="str">
        <f>IF(ISERROR(VLOOKUP($A3611, Dropdownlisten!$A$3:$F$143, 2, FALSE)), "", VLOOKUP($A3611, Dropdownlisten!$A$3:$F$143, 2, FALSE))</f>
        <v>PlanungsEinheiten</v>
      </c>
      <c r="C3611" s="117">
        <f>IF(ISERROR(VLOOKUP($A3611, Dropdownlisten!$A$3:$F$143, 3, FALSE)), "", VLOOKUP($A3611, Dropdownlisten!$A$3:$F$143, 3, FALSE))</f>
        <v>8000</v>
      </c>
      <c r="D3611" s="117" t="str">
        <f>IF(ISERROR(VLOOKUP($A3611, Dropdownlisten!$A$3:$F$143, 4, FALSE)), "", VLOOKUP($A3611, Dropdownlisten!$A$3:$F$143, 4, FALSE))</f>
        <v>PlanungsEinheiten</v>
      </c>
      <c r="E3611" s="117" t="str">
        <f>IF(ISERROR(VLOOKUP($A3611, Dropdownlisten!$A$3:$F$143, 5, FALSE)), "", VLOOKUP($A3611, Dropdownlisten!$A$3:$F$143, 5, FALSE))</f>
        <v>8000_011</v>
      </c>
      <c r="F3611" s="117" t="str">
        <f>IF(ISERROR(VLOOKUP($A3611, Dropdownlisten!$A$3:$F$143, 6, FALSE)), "", VLOOKUP($A3611, Dropdownlisten!$A$3:$F$143, 6, FALSE))</f>
        <v>Adresskoordinate</v>
      </c>
      <c r="G3611" s="117" t="str">
        <f>VLOOKUP(E3611,Datenstruktur_fuer_R!$D$2:$F$141,3,FALSE)</f>
        <v>Point</v>
      </c>
      <c r="H3611" s="120" t="s">
        <v>1861</v>
      </c>
      <c r="I3611" s="26" t="s">
        <v>2264</v>
      </c>
      <c r="J3611" s="5" t="s">
        <v>1808</v>
      </c>
      <c r="K3611" s="5" t="s">
        <v>1863</v>
      </c>
      <c r="L3611" s="5"/>
      <c r="M3611" s="5">
        <v>1</v>
      </c>
      <c r="N3611" s="5" t="s">
        <v>1173</v>
      </c>
    </row>
    <row r="3612" spans="1:14" x14ac:dyDescent="0.35">
      <c r="A3612" s="5" t="s">
        <v>1228</v>
      </c>
      <c r="B3612" s="117" t="str">
        <f>IF(ISERROR(VLOOKUP($A3612, Dropdownlisten!$A$3:$F$143, 2, FALSE)), "", VLOOKUP($A3612, Dropdownlisten!$A$3:$F$143, 2, FALSE))</f>
        <v>PlanungsEinheiten</v>
      </c>
      <c r="C3612" s="117">
        <f>IF(ISERROR(VLOOKUP($A3612, Dropdownlisten!$A$3:$F$143, 3, FALSE)), "", VLOOKUP($A3612, Dropdownlisten!$A$3:$F$143, 3, FALSE))</f>
        <v>8000</v>
      </c>
      <c r="D3612" s="117" t="str">
        <f>IF(ISERROR(VLOOKUP($A3612, Dropdownlisten!$A$3:$F$143, 4, FALSE)), "", VLOOKUP($A3612, Dropdownlisten!$A$3:$F$143, 4, FALSE))</f>
        <v>PlanungsEinheiten</v>
      </c>
      <c r="E3612" s="117" t="str">
        <f>IF(ISERROR(VLOOKUP($A3612, Dropdownlisten!$A$3:$F$143, 5, FALSE)), "", VLOOKUP($A3612, Dropdownlisten!$A$3:$F$143, 5, FALSE))</f>
        <v>8000_011</v>
      </c>
      <c r="F3612" s="117" t="str">
        <f>IF(ISERROR(VLOOKUP($A3612, Dropdownlisten!$A$3:$F$143, 6, FALSE)), "", VLOOKUP($A3612, Dropdownlisten!$A$3:$F$143, 6, FALSE))</f>
        <v>Adresskoordinate</v>
      </c>
      <c r="G3612" s="117" t="str">
        <f>VLOOKUP(E3612,Datenstruktur_fuer_R!$D$2:$F$141,3,FALSE)</f>
        <v>Point</v>
      </c>
      <c r="H3612" s="120" t="s">
        <v>505</v>
      </c>
      <c r="I3612" s="26" t="s">
        <v>2264</v>
      </c>
      <c r="J3612" s="5" t="s">
        <v>1808</v>
      </c>
      <c r="K3612" s="5" t="s">
        <v>1144</v>
      </c>
      <c r="L3612" s="5"/>
      <c r="M3612" s="5">
        <v>2</v>
      </c>
      <c r="N3612" s="5" t="s">
        <v>1173</v>
      </c>
    </row>
    <row r="3613" spans="1:14" x14ac:dyDescent="0.35">
      <c r="A3613" s="5" t="s">
        <v>1228</v>
      </c>
      <c r="B3613" s="117" t="str">
        <f>IF(ISERROR(VLOOKUP($A3613, Dropdownlisten!$A$3:$F$143, 2, FALSE)), "", VLOOKUP($A3613, Dropdownlisten!$A$3:$F$143, 2, FALSE))</f>
        <v>PlanungsEinheiten</v>
      </c>
      <c r="C3613" s="117">
        <f>IF(ISERROR(VLOOKUP($A3613, Dropdownlisten!$A$3:$F$143, 3, FALSE)), "", VLOOKUP($A3613, Dropdownlisten!$A$3:$F$143, 3, FALSE))</f>
        <v>8000</v>
      </c>
      <c r="D3613" s="117" t="str">
        <f>IF(ISERROR(VLOOKUP($A3613, Dropdownlisten!$A$3:$F$143, 4, FALSE)), "", VLOOKUP($A3613, Dropdownlisten!$A$3:$F$143, 4, FALSE))</f>
        <v>PlanungsEinheiten</v>
      </c>
      <c r="E3613" s="117" t="str">
        <f>IF(ISERROR(VLOOKUP($A3613, Dropdownlisten!$A$3:$F$143, 5, FALSE)), "", VLOOKUP($A3613, Dropdownlisten!$A$3:$F$143, 5, FALSE))</f>
        <v>8000_011</v>
      </c>
      <c r="F3613" s="117" t="str">
        <f>IF(ISERROR(VLOOKUP($A3613, Dropdownlisten!$A$3:$F$143, 6, FALSE)), "", VLOOKUP($A3613, Dropdownlisten!$A$3:$F$143, 6, FALSE))</f>
        <v>Adresskoordinate</v>
      </c>
      <c r="G3613" s="117" t="str">
        <f>VLOOKUP(E3613,Datenstruktur_fuer_R!$D$2:$F$141,3,FALSE)</f>
        <v>Point</v>
      </c>
      <c r="H3613" s="120" t="s">
        <v>464</v>
      </c>
      <c r="I3613" s="26" t="s">
        <v>2264</v>
      </c>
      <c r="J3613" s="5" t="s">
        <v>1808</v>
      </c>
      <c r="K3613" s="5" t="s">
        <v>1864</v>
      </c>
      <c r="L3613" s="5"/>
      <c r="M3613" s="5">
        <v>1</v>
      </c>
      <c r="N3613" s="5" t="s">
        <v>1173</v>
      </c>
    </row>
    <row r="3614" spans="1:14" x14ac:dyDescent="0.35">
      <c r="A3614" s="5" t="s">
        <v>1228</v>
      </c>
      <c r="B3614" s="117" t="str">
        <f>IF(ISERROR(VLOOKUP($A3614, Dropdownlisten!$A$3:$F$143, 2, FALSE)), "", VLOOKUP($A3614, Dropdownlisten!$A$3:$F$143, 2, FALSE))</f>
        <v>PlanungsEinheiten</v>
      </c>
      <c r="C3614" s="117">
        <f>IF(ISERROR(VLOOKUP($A3614, Dropdownlisten!$A$3:$F$143, 3, FALSE)), "", VLOOKUP($A3614, Dropdownlisten!$A$3:$F$143, 3, FALSE))</f>
        <v>8000</v>
      </c>
      <c r="D3614" s="117" t="str">
        <f>IF(ISERROR(VLOOKUP($A3614, Dropdownlisten!$A$3:$F$143, 4, FALSE)), "", VLOOKUP($A3614, Dropdownlisten!$A$3:$F$143, 4, FALSE))</f>
        <v>PlanungsEinheiten</v>
      </c>
      <c r="E3614" s="117" t="str">
        <f>IF(ISERROR(VLOOKUP($A3614, Dropdownlisten!$A$3:$F$143, 5, FALSE)), "", VLOOKUP($A3614, Dropdownlisten!$A$3:$F$143, 5, FALSE))</f>
        <v>8000_011</v>
      </c>
      <c r="F3614" s="117" t="str">
        <f>IF(ISERROR(VLOOKUP($A3614, Dropdownlisten!$A$3:$F$143, 6, FALSE)), "", VLOOKUP($A3614, Dropdownlisten!$A$3:$F$143, 6, FALSE))</f>
        <v>Adresskoordinate</v>
      </c>
      <c r="G3614" s="117" t="str">
        <f>VLOOKUP(E3614,Datenstruktur_fuer_R!$D$2:$F$141,3,FALSE)</f>
        <v>Point</v>
      </c>
      <c r="H3614" s="120" t="s">
        <v>300</v>
      </c>
      <c r="I3614" s="26" t="s">
        <v>2264</v>
      </c>
      <c r="J3614" s="5" t="s">
        <v>1808</v>
      </c>
      <c r="K3614" s="5" t="s">
        <v>1865</v>
      </c>
      <c r="L3614" s="5"/>
      <c r="M3614" s="5">
        <v>1</v>
      </c>
      <c r="N3614" s="5" t="s">
        <v>1173</v>
      </c>
    </row>
    <row r="3615" spans="1:14" x14ac:dyDescent="0.35">
      <c r="A3615" s="5" t="s">
        <v>654</v>
      </c>
      <c r="B3615" s="117" t="str">
        <f>IF(ISERROR(VLOOKUP($A3615, Dropdownlisten!$A$3:$F$143, 2, FALSE)), "", VLOOKUP($A3615, Dropdownlisten!$A$3:$F$143, 2, FALSE))</f>
        <v>PlanungsEinheiten</v>
      </c>
      <c r="C3615" s="117">
        <f>IF(ISERROR(VLOOKUP($A3615, Dropdownlisten!$A$3:$F$143, 3, FALSE)), "", VLOOKUP($A3615, Dropdownlisten!$A$3:$F$143, 3, FALSE))</f>
        <v>8000</v>
      </c>
      <c r="D3615" s="117" t="str">
        <f>IF(ISERROR(VLOOKUP($A3615, Dropdownlisten!$A$3:$F$143, 4, FALSE)), "", VLOOKUP($A3615, Dropdownlisten!$A$3:$F$143, 4, FALSE))</f>
        <v>PlanungsEinheiten</v>
      </c>
      <c r="E3615" s="117" t="str">
        <f>IF(ISERROR(VLOOKUP($A3615, Dropdownlisten!$A$3:$F$143, 5, FALSE)), "", VLOOKUP($A3615, Dropdownlisten!$A$3:$F$143, 5, FALSE))</f>
        <v>8000_010</v>
      </c>
      <c r="F3615" s="117" t="str">
        <f>IF(ISERROR(VLOOKUP($A3615, Dropdownlisten!$A$3:$F$143, 6, FALSE)), "", VLOOKUP($A3615, Dropdownlisten!$A$3:$F$143, 6, FALSE))</f>
        <v>Adresse</v>
      </c>
      <c r="G3615" s="117" t="str">
        <f>VLOOKUP(E3615,Datenstruktur_fuer_R!$D$2:$F$141,3,FALSE)</f>
        <v>Polygon</v>
      </c>
      <c r="H3615" s="120" t="s">
        <v>1861</v>
      </c>
      <c r="I3615" s="26" t="s">
        <v>2264</v>
      </c>
      <c r="J3615" s="5" t="s">
        <v>1808</v>
      </c>
      <c r="K3615" s="5" t="s">
        <v>1863</v>
      </c>
      <c r="L3615" s="5"/>
      <c r="M3615" s="5">
        <v>1</v>
      </c>
      <c r="N3615" s="5" t="s">
        <v>1173</v>
      </c>
    </row>
    <row r="3616" spans="1:14" x14ac:dyDescent="0.35">
      <c r="A3616" s="5" t="s">
        <v>654</v>
      </c>
      <c r="B3616" s="117" t="str">
        <f>IF(ISERROR(VLOOKUP($A3616, Dropdownlisten!$A$3:$F$143, 2, FALSE)), "", VLOOKUP($A3616, Dropdownlisten!$A$3:$F$143, 2, FALSE))</f>
        <v>PlanungsEinheiten</v>
      </c>
      <c r="C3616" s="117">
        <f>IF(ISERROR(VLOOKUP($A3616, Dropdownlisten!$A$3:$F$143, 3, FALSE)), "", VLOOKUP($A3616, Dropdownlisten!$A$3:$F$143, 3, FALSE))</f>
        <v>8000</v>
      </c>
      <c r="D3616" s="117" t="str">
        <f>IF(ISERROR(VLOOKUP($A3616, Dropdownlisten!$A$3:$F$143, 4, FALSE)), "", VLOOKUP($A3616, Dropdownlisten!$A$3:$F$143, 4, FALSE))</f>
        <v>PlanungsEinheiten</v>
      </c>
      <c r="E3616" s="117" t="str">
        <f>IF(ISERROR(VLOOKUP($A3616, Dropdownlisten!$A$3:$F$143, 5, FALSE)), "", VLOOKUP($A3616, Dropdownlisten!$A$3:$F$143, 5, FALSE))</f>
        <v>8000_010</v>
      </c>
      <c r="F3616" s="117" t="str">
        <f>IF(ISERROR(VLOOKUP($A3616, Dropdownlisten!$A$3:$F$143, 6, FALSE)), "", VLOOKUP($A3616, Dropdownlisten!$A$3:$F$143, 6, FALSE))</f>
        <v>Adresse</v>
      </c>
      <c r="G3616" s="117" t="str">
        <f>VLOOKUP(E3616,Datenstruktur_fuer_R!$D$2:$F$141,3,FALSE)</f>
        <v>Polygon</v>
      </c>
      <c r="H3616" s="120" t="s">
        <v>505</v>
      </c>
      <c r="I3616" s="26" t="s">
        <v>2264</v>
      </c>
      <c r="J3616" s="5" t="s">
        <v>1808</v>
      </c>
      <c r="K3616" s="5" t="s">
        <v>1144</v>
      </c>
      <c r="L3616" s="5"/>
      <c r="M3616" s="5">
        <v>2</v>
      </c>
      <c r="N3616" s="5" t="s">
        <v>1173</v>
      </c>
    </row>
    <row r="3617" spans="1:14" x14ac:dyDescent="0.35">
      <c r="A3617" s="5" t="s">
        <v>654</v>
      </c>
      <c r="B3617" s="117" t="str">
        <f>IF(ISERROR(VLOOKUP($A3617, Dropdownlisten!$A$3:$F$143, 2, FALSE)), "", VLOOKUP($A3617, Dropdownlisten!$A$3:$F$143, 2, FALSE))</f>
        <v>PlanungsEinheiten</v>
      </c>
      <c r="C3617" s="117">
        <f>IF(ISERROR(VLOOKUP($A3617, Dropdownlisten!$A$3:$F$143, 3, FALSE)), "", VLOOKUP($A3617, Dropdownlisten!$A$3:$F$143, 3, FALSE))</f>
        <v>8000</v>
      </c>
      <c r="D3617" s="117" t="str">
        <f>IF(ISERROR(VLOOKUP($A3617, Dropdownlisten!$A$3:$F$143, 4, FALSE)), "", VLOOKUP($A3617, Dropdownlisten!$A$3:$F$143, 4, FALSE))</f>
        <v>PlanungsEinheiten</v>
      </c>
      <c r="E3617" s="117" t="str">
        <f>IF(ISERROR(VLOOKUP($A3617, Dropdownlisten!$A$3:$F$143, 5, FALSE)), "", VLOOKUP($A3617, Dropdownlisten!$A$3:$F$143, 5, FALSE))</f>
        <v>8000_010</v>
      </c>
      <c r="F3617" s="117" t="str">
        <f>IF(ISERROR(VLOOKUP($A3617, Dropdownlisten!$A$3:$F$143, 6, FALSE)), "", VLOOKUP($A3617, Dropdownlisten!$A$3:$F$143, 6, FALSE))</f>
        <v>Adresse</v>
      </c>
      <c r="G3617" s="117" t="str">
        <f>VLOOKUP(E3617,Datenstruktur_fuer_R!$D$2:$F$141,3,FALSE)</f>
        <v>Polygon</v>
      </c>
      <c r="H3617" s="120" t="s">
        <v>464</v>
      </c>
      <c r="I3617" s="26" t="s">
        <v>2264</v>
      </c>
      <c r="J3617" s="5" t="s">
        <v>1808</v>
      </c>
      <c r="K3617" s="5" t="s">
        <v>1864</v>
      </c>
      <c r="L3617" s="5"/>
      <c r="M3617" s="5">
        <v>1</v>
      </c>
      <c r="N3617" s="5" t="s">
        <v>1173</v>
      </c>
    </row>
    <row r="3618" spans="1:14" x14ac:dyDescent="0.35">
      <c r="A3618" s="5" t="s">
        <v>654</v>
      </c>
      <c r="B3618" s="117" t="str">
        <f>IF(ISERROR(VLOOKUP($A3618, Dropdownlisten!$A$3:$F$143, 2, FALSE)), "", VLOOKUP($A3618, Dropdownlisten!$A$3:$F$143, 2, FALSE))</f>
        <v>PlanungsEinheiten</v>
      </c>
      <c r="C3618" s="117">
        <f>IF(ISERROR(VLOOKUP($A3618, Dropdownlisten!$A$3:$F$143, 3, FALSE)), "", VLOOKUP($A3618, Dropdownlisten!$A$3:$F$143, 3, FALSE))</f>
        <v>8000</v>
      </c>
      <c r="D3618" s="117" t="str">
        <f>IF(ISERROR(VLOOKUP($A3618, Dropdownlisten!$A$3:$F$143, 4, FALSE)), "", VLOOKUP($A3618, Dropdownlisten!$A$3:$F$143, 4, FALSE))</f>
        <v>PlanungsEinheiten</v>
      </c>
      <c r="E3618" s="117" t="str">
        <f>IF(ISERROR(VLOOKUP($A3618, Dropdownlisten!$A$3:$F$143, 5, FALSE)), "", VLOOKUP($A3618, Dropdownlisten!$A$3:$F$143, 5, FALSE))</f>
        <v>8000_010</v>
      </c>
      <c r="F3618" s="117" t="str">
        <f>IF(ISERROR(VLOOKUP($A3618, Dropdownlisten!$A$3:$F$143, 6, FALSE)), "", VLOOKUP($A3618, Dropdownlisten!$A$3:$F$143, 6, FALSE))</f>
        <v>Adresse</v>
      </c>
      <c r="G3618" s="117" t="str">
        <f>VLOOKUP(E3618,Datenstruktur_fuer_R!$D$2:$F$141,3,FALSE)</f>
        <v>Polygon</v>
      </c>
      <c r="H3618" s="120" t="s">
        <v>300</v>
      </c>
      <c r="I3618" s="26" t="s">
        <v>2264</v>
      </c>
      <c r="J3618" s="5" t="s">
        <v>1808</v>
      </c>
      <c r="K3618" s="5" t="s">
        <v>1865</v>
      </c>
      <c r="L3618" s="5"/>
      <c r="M3618" s="5">
        <v>1</v>
      </c>
      <c r="N3618" s="5" t="s">
        <v>1173</v>
      </c>
    </row>
    <row r="3619" spans="1:14" x14ac:dyDescent="0.35">
      <c r="A3619" s="5" t="s">
        <v>1069</v>
      </c>
      <c r="B3619" s="117" t="str">
        <f>IF(ISERROR(VLOOKUP($A3619, Dropdownlisten!$A$3:$F$143, 2, FALSE)), "", VLOOKUP($A3619, Dropdownlisten!$A$3:$F$143, 2, FALSE))</f>
        <v>PlanungsEinheiten</v>
      </c>
      <c r="C3619" s="117">
        <f>IF(ISERROR(VLOOKUP($A3619, Dropdownlisten!$A$3:$F$143, 3, FALSE)), "", VLOOKUP($A3619, Dropdownlisten!$A$3:$F$143, 3, FALSE))</f>
        <v>8000</v>
      </c>
      <c r="D3619" s="117" t="str">
        <f>IF(ISERROR(VLOOKUP($A3619, Dropdownlisten!$A$3:$F$143, 4, FALSE)), "", VLOOKUP($A3619, Dropdownlisten!$A$3:$F$143, 4, FALSE))</f>
        <v>PlanungsEinheiten</v>
      </c>
      <c r="E3619" s="117" t="str">
        <f>IF(ISERROR(VLOOKUP($A3619, Dropdownlisten!$A$3:$F$143, 5, FALSE)), "", VLOOKUP($A3619, Dropdownlisten!$A$3:$F$143, 5, FALSE))</f>
        <v>8000_006</v>
      </c>
      <c r="F3619" s="117" t="str">
        <f>IF(ISERROR(VLOOKUP($A3619, Dropdownlisten!$A$3:$F$143, 6, FALSE)), "", VLOOKUP($A3619, Dropdownlisten!$A$3:$F$143, 6, FALSE))</f>
        <v>Richtwertzone</v>
      </c>
      <c r="G3619" s="117" t="str">
        <f>VLOOKUP(E3619,Datenstruktur_fuer_R!$D$2:$F$141,3,FALSE)</f>
        <v>Polygon</v>
      </c>
      <c r="H3619" s="120" t="s">
        <v>689</v>
      </c>
      <c r="I3619" s="26" t="s">
        <v>46</v>
      </c>
      <c r="J3619" s="5" t="s">
        <v>1866</v>
      </c>
      <c r="K3619" s="5"/>
      <c r="L3619" s="5"/>
      <c r="M3619" s="5">
        <v>1</v>
      </c>
      <c r="N3619" s="5" t="s">
        <v>1173</v>
      </c>
    </row>
    <row r="3620" spans="1:14" x14ac:dyDescent="0.35">
      <c r="A3620" s="5" t="s">
        <v>1069</v>
      </c>
      <c r="B3620" s="117" t="str">
        <f>IF(ISERROR(VLOOKUP($A3620, Dropdownlisten!$A$3:$F$143, 2, FALSE)), "", VLOOKUP($A3620, Dropdownlisten!$A$3:$F$143, 2, FALSE))</f>
        <v>PlanungsEinheiten</v>
      </c>
      <c r="C3620" s="117">
        <f>IF(ISERROR(VLOOKUP($A3620, Dropdownlisten!$A$3:$F$143, 3, FALSE)), "", VLOOKUP($A3620, Dropdownlisten!$A$3:$F$143, 3, FALSE))</f>
        <v>8000</v>
      </c>
      <c r="D3620" s="117" t="str">
        <f>IF(ISERROR(VLOOKUP($A3620, Dropdownlisten!$A$3:$F$143, 4, FALSE)), "", VLOOKUP($A3620, Dropdownlisten!$A$3:$F$143, 4, FALSE))</f>
        <v>PlanungsEinheiten</v>
      </c>
      <c r="E3620" s="117" t="str">
        <f>IF(ISERROR(VLOOKUP($A3620, Dropdownlisten!$A$3:$F$143, 5, FALSE)), "", VLOOKUP($A3620, Dropdownlisten!$A$3:$F$143, 5, FALSE))</f>
        <v>8000_006</v>
      </c>
      <c r="F3620" s="117" t="str">
        <f>IF(ISERROR(VLOOKUP($A3620, Dropdownlisten!$A$3:$F$143, 6, FALSE)), "", VLOOKUP($A3620, Dropdownlisten!$A$3:$F$143, 6, FALSE))</f>
        <v>Richtwertzone</v>
      </c>
      <c r="G3620" s="117" t="str">
        <f>VLOOKUP(E3620,Datenstruktur_fuer_R!$D$2:$F$141,3,FALSE)</f>
        <v>Polygon</v>
      </c>
      <c r="H3620" s="120" t="s">
        <v>505</v>
      </c>
      <c r="I3620" s="26" t="s">
        <v>46</v>
      </c>
      <c r="J3620" s="5" t="s">
        <v>1866</v>
      </c>
      <c r="K3620" s="5" t="s">
        <v>1144</v>
      </c>
      <c r="L3620" s="5"/>
      <c r="M3620" s="5">
        <v>1</v>
      </c>
      <c r="N3620" s="5" t="s">
        <v>1173</v>
      </c>
    </row>
    <row r="3621" spans="1:14" x14ac:dyDescent="0.35">
      <c r="A3621" s="5" t="s">
        <v>1069</v>
      </c>
      <c r="B3621" s="117" t="str">
        <f>IF(ISERROR(VLOOKUP($A3621, Dropdownlisten!$A$3:$F$143, 2, FALSE)), "", VLOOKUP($A3621, Dropdownlisten!$A$3:$F$143, 2, FALSE))</f>
        <v>PlanungsEinheiten</v>
      </c>
      <c r="C3621" s="117">
        <f>IF(ISERROR(VLOOKUP($A3621, Dropdownlisten!$A$3:$F$143, 3, FALSE)), "", VLOOKUP($A3621, Dropdownlisten!$A$3:$F$143, 3, FALSE))</f>
        <v>8000</v>
      </c>
      <c r="D3621" s="117" t="str">
        <f>IF(ISERROR(VLOOKUP($A3621, Dropdownlisten!$A$3:$F$143, 4, FALSE)), "", VLOOKUP($A3621, Dropdownlisten!$A$3:$F$143, 4, FALSE))</f>
        <v>PlanungsEinheiten</v>
      </c>
      <c r="E3621" s="117" t="str">
        <f>IF(ISERROR(VLOOKUP($A3621, Dropdownlisten!$A$3:$F$143, 5, FALSE)), "", VLOOKUP($A3621, Dropdownlisten!$A$3:$F$143, 5, FALSE))</f>
        <v>8000_006</v>
      </c>
      <c r="F3621" s="117" t="str">
        <f>IF(ISERROR(VLOOKUP($A3621, Dropdownlisten!$A$3:$F$143, 6, FALSE)), "", VLOOKUP($A3621, Dropdownlisten!$A$3:$F$143, 6, FALSE))</f>
        <v>Richtwertzone</v>
      </c>
      <c r="G3621" s="117" t="str">
        <f>VLOOKUP(E3621,Datenstruktur_fuer_R!$D$2:$F$141,3,FALSE)</f>
        <v>Polygon</v>
      </c>
      <c r="H3621" s="120" t="s">
        <v>1861</v>
      </c>
      <c r="I3621" s="26" t="s">
        <v>46</v>
      </c>
      <c r="J3621" s="5" t="s">
        <v>1866</v>
      </c>
      <c r="K3621" s="5" t="s">
        <v>1867</v>
      </c>
      <c r="L3621" s="5"/>
      <c r="M3621" s="5">
        <v>1</v>
      </c>
      <c r="N3621" s="5" t="s">
        <v>1173</v>
      </c>
    </row>
    <row r="3622" spans="1:14" x14ac:dyDescent="0.35">
      <c r="A3622" s="5" t="s">
        <v>665</v>
      </c>
      <c r="B3622" s="117" t="str">
        <f>IF(ISERROR(VLOOKUP($A3622, Dropdownlisten!$A$3:$F$143, 2, FALSE)), "", VLOOKUP($A3622, Dropdownlisten!$A$3:$F$143, 2, FALSE))</f>
        <v>PlanungsEinheiten</v>
      </c>
      <c r="C3622" s="117">
        <f>IF(ISERROR(VLOOKUP($A3622, Dropdownlisten!$A$3:$F$143, 3, FALSE)), "", VLOOKUP($A3622, Dropdownlisten!$A$3:$F$143, 3, FALSE))</f>
        <v>8000</v>
      </c>
      <c r="D3622" s="117" t="str">
        <f>IF(ISERROR(VLOOKUP($A3622, Dropdownlisten!$A$3:$F$143, 4, FALSE)), "", VLOOKUP($A3622, Dropdownlisten!$A$3:$F$143, 4, FALSE))</f>
        <v>PlanungsEinheiten</v>
      </c>
      <c r="E3622" s="117" t="str">
        <f>IF(ISERROR(VLOOKUP($A3622, Dropdownlisten!$A$3:$F$143, 5, FALSE)), "", VLOOKUP($A3622, Dropdownlisten!$A$3:$F$143, 5, FALSE))</f>
        <v>8000_009</v>
      </c>
      <c r="F3622" s="117" t="str">
        <f>IF(ISERROR(VLOOKUP($A3622, Dropdownlisten!$A$3:$F$143, 6, FALSE)), "", VLOOKUP($A3622, Dropdownlisten!$A$3:$F$143, 6, FALSE))</f>
        <v>Baublock</v>
      </c>
      <c r="G3622" s="117" t="str">
        <f>VLOOKUP(E3622,Datenstruktur_fuer_R!$D$2:$F$141,3,FALSE)</f>
        <v>Polygon</v>
      </c>
      <c r="H3622" s="120" t="s">
        <v>1868</v>
      </c>
      <c r="I3622" s="26" t="s">
        <v>1803</v>
      </c>
      <c r="J3622" s="5" t="s">
        <v>1687</v>
      </c>
      <c r="K3622" s="5" t="s">
        <v>1868</v>
      </c>
      <c r="L3622" s="5"/>
      <c r="M3622" s="5">
        <v>1</v>
      </c>
      <c r="N3622" s="5" t="s">
        <v>1173</v>
      </c>
    </row>
    <row r="3623" spans="1:14" x14ac:dyDescent="0.35">
      <c r="A3623" s="5" t="s">
        <v>665</v>
      </c>
      <c r="B3623" s="117" t="str">
        <f>IF(ISERROR(VLOOKUP($A3623, Dropdownlisten!$A$3:$F$143, 2, FALSE)), "", VLOOKUP($A3623, Dropdownlisten!$A$3:$F$143, 2, FALSE))</f>
        <v>PlanungsEinheiten</v>
      </c>
      <c r="C3623" s="117">
        <f>IF(ISERROR(VLOOKUP($A3623, Dropdownlisten!$A$3:$F$143, 3, FALSE)), "", VLOOKUP($A3623, Dropdownlisten!$A$3:$F$143, 3, FALSE))</f>
        <v>8000</v>
      </c>
      <c r="D3623" s="117" t="str">
        <f>IF(ISERROR(VLOOKUP($A3623, Dropdownlisten!$A$3:$F$143, 4, FALSE)), "", VLOOKUP($A3623, Dropdownlisten!$A$3:$F$143, 4, FALSE))</f>
        <v>PlanungsEinheiten</v>
      </c>
      <c r="E3623" s="117" t="str">
        <f>IF(ISERROR(VLOOKUP($A3623, Dropdownlisten!$A$3:$F$143, 5, FALSE)), "", VLOOKUP($A3623, Dropdownlisten!$A$3:$F$143, 5, FALSE))</f>
        <v>8000_009</v>
      </c>
      <c r="F3623" s="117" t="str">
        <f>IF(ISERROR(VLOOKUP($A3623, Dropdownlisten!$A$3:$F$143, 6, FALSE)), "", VLOOKUP($A3623, Dropdownlisten!$A$3:$F$143, 6, FALSE))</f>
        <v>Baublock</v>
      </c>
      <c r="G3623" s="117" t="str">
        <f>VLOOKUP(E3623,Datenstruktur_fuer_R!$D$2:$F$141,3,FALSE)</f>
        <v>Polygon</v>
      </c>
      <c r="H3623" s="120" t="s">
        <v>1869</v>
      </c>
      <c r="I3623" s="26" t="s">
        <v>1803</v>
      </c>
      <c r="J3623" s="5" t="s">
        <v>1687</v>
      </c>
      <c r="K3623" s="5" t="s">
        <v>1869</v>
      </c>
      <c r="L3623" s="5"/>
      <c r="M3623" s="5">
        <v>1</v>
      </c>
      <c r="N3623" s="5" t="s">
        <v>1173</v>
      </c>
    </row>
    <row r="3624" spans="1:14" x14ac:dyDescent="0.35">
      <c r="A3624" s="5" t="s">
        <v>665</v>
      </c>
      <c r="B3624" s="117" t="str">
        <f>IF(ISERROR(VLOOKUP($A3624, Dropdownlisten!$A$3:$F$143, 2, FALSE)), "", VLOOKUP($A3624, Dropdownlisten!$A$3:$F$143, 2, FALSE))</f>
        <v>PlanungsEinheiten</v>
      </c>
      <c r="C3624" s="117">
        <f>IF(ISERROR(VLOOKUP($A3624, Dropdownlisten!$A$3:$F$143, 3, FALSE)), "", VLOOKUP($A3624, Dropdownlisten!$A$3:$F$143, 3, FALSE))</f>
        <v>8000</v>
      </c>
      <c r="D3624" s="117" t="str">
        <f>IF(ISERROR(VLOOKUP($A3624, Dropdownlisten!$A$3:$F$143, 4, FALSE)), "", VLOOKUP($A3624, Dropdownlisten!$A$3:$F$143, 4, FALSE))</f>
        <v>PlanungsEinheiten</v>
      </c>
      <c r="E3624" s="117" t="str">
        <f>IF(ISERROR(VLOOKUP($A3624, Dropdownlisten!$A$3:$F$143, 5, FALSE)), "", VLOOKUP($A3624, Dropdownlisten!$A$3:$F$143, 5, FALSE))</f>
        <v>8000_009</v>
      </c>
      <c r="F3624" s="117" t="str">
        <f>IF(ISERROR(VLOOKUP($A3624, Dropdownlisten!$A$3:$F$143, 6, FALSE)), "", VLOOKUP($A3624, Dropdownlisten!$A$3:$F$143, 6, FALSE))</f>
        <v>Baublock</v>
      </c>
      <c r="G3624" s="117" t="str">
        <f>VLOOKUP(E3624,Datenstruktur_fuer_R!$D$2:$F$141,3,FALSE)</f>
        <v>Polygon</v>
      </c>
      <c r="H3624" s="120" t="s">
        <v>1870</v>
      </c>
      <c r="I3624" s="26" t="s">
        <v>1803</v>
      </c>
      <c r="J3624" s="5" t="s">
        <v>1687</v>
      </c>
      <c r="K3624" s="5" t="s">
        <v>1870</v>
      </c>
      <c r="L3624" s="5"/>
      <c r="M3624" s="5">
        <v>1</v>
      </c>
      <c r="N3624" s="5" t="s">
        <v>1173</v>
      </c>
    </row>
    <row r="3625" spans="1:14" x14ac:dyDescent="0.35">
      <c r="A3625" s="5" t="s">
        <v>665</v>
      </c>
      <c r="B3625" s="117" t="str">
        <f>IF(ISERROR(VLOOKUP($A3625, Dropdownlisten!$A$3:$F$143, 2, FALSE)), "", VLOOKUP($A3625, Dropdownlisten!$A$3:$F$143, 2, FALSE))</f>
        <v>PlanungsEinheiten</v>
      </c>
      <c r="C3625" s="117">
        <f>IF(ISERROR(VLOOKUP($A3625, Dropdownlisten!$A$3:$F$143, 3, FALSE)), "", VLOOKUP($A3625, Dropdownlisten!$A$3:$F$143, 3, FALSE))</f>
        <v>8000</v>
      </c>
      <c r="D3625" s="117" t="str">
        <f>IF(ISERROR(VLOOKUP($A3625, Dropdownlisten!$A$3:$F$143, 4, FALSE)), "", VLOOKUP($A3625, Dropdownlisten!$A$3:$F$143, 4, FALSE))</f>
        <v>PlanungsEinheiten</v>
      </c>
      <c r="E3625" s="117" t="str">
        <f>IF(ISERROR(VLOOKUP($A3625, Dropdownlisten!$A$3:$F$143, 5, FALSE)), "", VLOOKUP($A3625, Dropdownlisten!$A$3:$F$143, 5, FALSE))</f>
        <v>8000_009</v>
      </c>
      <c r="F3625" s="117" t="str">
        <f>IF(ISERROR(VLOOKUP($A3625, Dropdownlisten!$A$3:$F$143, 6, FALSE)), "", VLOOKUP($A3625, Dropdownlisten!$A$3:$F$143, 6, FALSE))</f>
        <v>Baublock</v>
      </c>
      <c r="G3625" s="117" t="str">
        <f>VLOOKUP(E3625,Datenstruktur_fuer_R!$D$2:$F$141,3,FALSE)</f>
        <v>Polygon</v>
      </c>
      <c r="H3625" s="120" t="s">
        <v>1875</v>
      </c>
      <c r="I3625" s="26" t="s">
        <v>1803</v>
      </c>
      <c r="J3625" s="5" t="s">
        <v>1687</v>
      </c>
      <c r="K3625" s="5" t="s">
        <v>1874</v>
      </c>
      <c r="L3625" s="5"/>
      <c r="M3625" s="5">
        <v>1</v>
      </c>
      <c r="N3625" s="5" t="s">
        <v>1173</v>
      </c>
    </row>
    <row r="3626" spans="1:14" x14ac:dyDescent="0.35">
      <c r="A3626" s="5" t="s">
        <v>665</v>
      </c>
      <c r="B3626" s="117" t="str">
        <f>IF(ISERROR(VLOOKUP($A3626, Dropdownlisten!$A$3:$F$143, 2, FALSE)), "", VLOOKUP($A3626, Dropdownlisten!$A$3:$F$143, 2, FALSE))</f>
        <v>PlanungsEinheiten</v>
      </c>
      <c r="C3626" s="117">
        <f>IF(ISERROR(VLOOKUP($A3626, Dropdownlisten!$A$3:$F$143, 3, FALSE)), "", VLOOKUP($A3626, Dropdownlisten!$A$3:$F$143, 3, FALSE))</f>
        <v>8000</v>
      </c>
      <c r="D3626" s="117" t="str">
        <f>IF(ISERROR(VLOOKUP($A3626, Dropdownlisten!$A$3:$F$143, 4, FALSE)), "", VLOOKUP($A3626, Dropdownlisten!$A$3:$F$143, 4, FALSE))</f>
        <v>PlanungsEinheiten</v>
      </c>
      <c r="E3626" s="117" t="str">
        <f>IF(ISERROR(VLOOKUP($A3626, Dropdownlisten!$A$3:$F$143, 5, FALSE)), "", VLOOKUP($A3626, Dropdownlisten!$A$3:$F$143, 5, FALSE))</f>
        <v>8000_009</v>
      </c>
      <c r="F3626" s="117" t="str">
        <f>IF(ISERROR(VLOOKUP($A3626, Dropdownlisten!$A$3:$F$143, 6, FALSE)), "", VLOOKUP($A3626, Dropdownlisten!$A$3:$F$143, 6, FALSE))</f>
        <v>Baublock</v>
      </c>
      <c r="G3626" s="117" t="str">
        <f>VLOOKUP(E3626,Datenstruktur_fuer_R!$D$2:$F$141,3,FALSE)</f>
        <v>Polygon</v>
      </c>
      <c r="H3626" s="120" t="s">
        <v>482</v>
      </c>
      <c r="I3626" s="26" t="s">
        <v>1803</v>
      </c>
      <c r="J3626" s="5" t="s">
        <v>1687</v>
      </c>
      <c r="K3626" s="5" t="s">
        <v>482</v>
      </c>
      <c r="L3626" s="5"/>
      <c r="M3626" s="5">
        <v>1</v>
      </c>
      <c r="N3626" s="5" t="s">
        <v>1173</v>
      </c>
    </row>
    <row r="3627" spans="1:14" x14ac:dyDescent="0.35">
      <c r="A3627" s="5" t="s">
        <v>665</v>
      </c>
      <c r="B3627" s="117" t="str">
        <f>IF(ISERROR(VLOOKUP($A3627, Dropdownlisten!$A$3:$F$143, 2, FALSE)), "", VLOOKUP($A3627, Dropdownlisten!$A$3:$F$143, 2, FALSE))</f>
        <v>PlanungsEinheiten</v>
      </c>
      <c r="C3627" s="117">
        <f>IF(ISERROR(VLOOKUP($A3627, Dropdownlisten!$A$3:$F$143, 3, FALSE)), "", VLOOKUP($A3627, Dropdownlisten!$A$3:$F$143, 3, FALSE))</f>
        <v>8000</v>
      </c>
      <c r="D3627" s="117" t="str">
        <f>IF(ISERROR(VLOOKUP($A3627, Dropdownlisten!$A$3:$F$143, 4, FALSE)), "", VLOOKUP($A3627, Dropdownlisten!$A$3:$F$143, 4, FALSE))</f>
        <v>PlanungsEinheiten</v>
      </c>
      <c r="E3627" s="117" t="str">
        <f>IF(ISERROR(VLOOKUP($A3627, Dropdownlisten!$A$3:$F$143, 5, FALSE)), "", VLOOKUP($A3627, Dropdownlisten!$A$3:$F$143, 5, FALSE))</f>
        <v>8000_009</v>
      </c>
      <c r="F3627" s="117" t="str">
        <f>IF(ISERROR(VLOOKUP($A3627, Dropdownlisten!$A$3:$F$143, 6, FALSE)), "", VLOOKUP($A3627, Dropdownlisten!$A$3:$F$143, 6, FALSE))</f>
        <v>Baublock</v>
      </c>
      <c r="G3627" s="117" t="str">
        <f>VLOOKUP(E3627,Datenstruktur_fuer_R!$D$2:$F$141,3,FALSE)</f>
        <v>Polygon</v>
      </c>
      <c r="H3627" s="120" t="s">
        <v>483</v>
      </c>
      <c r="I3627" s="26" t="s">
        <v>1160</v>
      </c>
      <c r="J3627" s="5" t="s">
        <v>1687</v>
      </c>
      <c r="K3627" s="5" t="s">
        <v>1877</v>
      </c>
      <c r="L3627" s="5"/>
      <c r="M3627" s="5">
        <v>1</v>
      </c>
      <c r="N3627" s="5" t="s">
        <v>1173</v>
      </c>
    </row>
    <row r="3628" spans="1:14" x14ac:dyDescent="0.35">
      <c r="A3628" s="5" t="s">
        <v>665</v>
      </c>
      <c r="B3628" s="117" t="str">
        <f>IF(ISERROR(VLOOKUP($A3628, Dropdownlisten!$A$3:$F$143, 2, FALSE)), "", VLOOKUP($A3628, Dropdownlisten!$A$3:$F$143, 2, FALSE))</f>
        <v>PlanungsEinheiten</v>
      </c>
      <c r="C3628" s="117">
        <f>IF(ISERROR(VLOOKUP($A3628, Dropdownlisten!$A$3:$F$143, 3, FALSE)), "", VLOOKUP($A3628, Dropdownlisten!$A$3:$F$143, 3, FALSE))</f>
        <v>8000</v>
      </c>
      <c r="D3628" s="117" t="str">
        <f>IF(ISERROR(VLOOKUP($A3628, Dropdownlisten!$A$3:$F$143, 4, FALSE)), "", VLOOKUP($A3628, Dropdownlisten!$A$3:$F$143, 4, FALSE))</f>
        <v>PlanungsEinheiten</v>
      </c>
      <c r="E3628" s="117" t="str">
        <f>IF(ISERROR(VLOOKUP($A3628, Dropdownlisten!$A$3:$F$143, 5, FALSE)), "", VLOOKUP($A3628, Dropdownlisten!$A$3:$F$143, 5, FALSE))</f>
        <v>8000_009</v>
      </c>
      <c r="F3628" s="117" t="str">
        <f>IF(ISERROR(VLOOKUP($A3628, Dropdownlisten!$A$3:$F$143, 6, FALSE)), "", VLOOKUP($A3628, Dropdownlisten!$A$3:$F$143, 6, FALSE))</f>
        <v>Baublock</v>
      </c>
      <c r="G3628" s="117" t="str">
        <f>VLOOKUP(E3628,Datenstruktur_fuer_R!$D$2:$F$141,3,FALSE)</f>
        <v>Polygon</v>
      </c>
      <c r="H3628" s="120" t="s">
        <v>484</v>
      </c>
      <c r="I3628" s="26" t="s">
        <v>1160</v>
      </c>
      <c r="J3628" s="5" t="s">
        <v>1687</v>
      </c>
      <c r="K3628" s="5" t="s">
        <v>1877</v>
      </c>
      <c r="L3628" s="5"/>
      <c r="M3628" s="5">
        <v>1</v>
      </c>
      <c r="N3628" s="5" t="s">
        <v>1173</v>
      </c>
    </row>
    <row r="3629" spans="1:14" x14ac:dyDescent="0.35">
      <c r="A3629" s="5" t="s">
        <v>709</v>
      </c>
      <c r="B3629" s="117" t="str">
        <f>IF(ISERROR(VLOOKUP($A3629, Dropdownlisten!$A$3:$F$143, 2, FALSE)), "", VLOOKUP($A3629, Dropdownlisten!$A$3:$F$143, 2, FALSE))</f>
        <v>PlanungsEinheiten</v>
      </c>
      <c r="C3629" s="117">
        <f>IF(ISERROR(VLOOKUP($A3629, Dropdownlisten!$A$3:$F$143, 3, FALSE)), "", VLOOKUP($A3629, Dropdownlisten!$A$3:$F$143, 3, FALSE))</f>
        <v>8000</v>
      </c>
      <c r="D3629" s="117" t="str">
        <f>IF(ISERROR(VLOOKUP($A3629, Dropdownlisten!$A$3:$F$143, 4, FALSE)), "", VLOOKUP($A3629, Dropdownlisten!$A$3:$F$143, 4, FALSE))</f>
        <v>PlanungsEinheiten</v>
      </c>
      <c r="E3629" s="117" t="str">
        <f>IF(ISERROR(VLOOKUP($A3629, Dropdownlisten!$A$3:$F$143, 5, FALSE)), "", VLOOKUP($A3629, Dropdownlisten!$A$3:$F$143, 5, FALSE))</f>
        <v>8000_007</v>
      </c>
      <c r="F3629" s="117" t="str">
        <f>IF(ISERROR(VLOOKUP($A3629, Dropdownlisten!$A$3:$F$143, 6, FALSE)), "", VLOOKUP($A3629, Dropdownlisten!$A$3:$F$143, 6, FALSE))</f>
        <v>Quartier</v>
      </c>
      <c r="G3629" s="117" t="str">
        <f>VLOOKUP(E3629,Datenstruktur_fuer_R!$D$2:$F$141,3,FALSE)</f>
        <v>Polygon</v>
      </c>
      <c r="H3629" s="120" t="s">
        <v>689</v>
      </c>
      <c r="I3629" s="26" t="s">
        <v>1160</v>
      </c>
      <c r="J3629" s="5" t="s">
        <v>1878</v>
      </c>
      <c r="K3629" s="5"/>
      <c r="L3629" s="5"/>
      <c r="M3629" s="5">
        <v>1</v>
      </c>
      <c r="N3629" s="5" t="s">
        <v>1173</v>
      </c>
    </row>
    <row r="3630" spans="1:14" x14ac:dyDescent="0.35">
      <c r="A3630" s="5" t="s">
        <v>724</v>
      </c>
      <c r="B3630" s="117" t="str">
        <f>IF(ISERROR(VLOOKUP($A3630, Dropdownlisten!$A$3:$F$143, 2, FALSE)), "", VLOOKUP($A3630, Dropdownlisten!$A$3:$F$143, 2, FALSE))</f>
        <v>Netzwerke</v>
      </c>
      <c r="C3630" s="117">
        <f>IF(ISERROR(VLOOKUP($A3630, Dropdownlisten!$A$3:$F$143, 3, FALSE)), "", VLOOKUP($A3630, Dropdownlisten!$A$3:$F$143, 3, FALSE))</f>
        <v>9000</v>
      </c>
      <c r="D3630" s="117" t="str">
        <f>IF(ISERROR(VLOOKUP($A3630, Dropdownlisten!$A$3:$F$143, 4, FALSE)), "", VLOOKUP($A3630, Dropdownlisten!$A$3:$F$143, 4, FALSE))</f>
        <v>Netzwerke</v>
      </c>
      <c r="E3630" s="117" t="str">
        <f>IF(ISERROR(VLOOKUP($A3630, Dropdownlisten!$A$3:$F$143, 5, FALSE)), "", VLOOKUP($A3630, Dropdownlisten!$A$3:$F$143, 5, FALSE))</f>
        <v>9000_007</v>
      </c>
      <c r="F3630" s="117" t="str">
        <f>IF(ISERROR(VLOOKUP($A3630, Dropdownlisten!$A$3:$F$143, 6, FALSE)), "", VLOOKUP($A3630, Dropdownlisten!$A$3:$F$143, 6, FALSE))</f>
        <v>Strassennetz</v>
      </c>
      <c r="G3630" s="117" t="str">
        <f>VLOOKUP(E3630,Datenstruktur_fuer_R!$D$2:$F$141,3,FALSE)</f>
        <v>Line</v>
      </c>
      <c r="H3630" s="120" t="s">
        <v>689</v>
      </c>
      <c r="I3630" s="26" t="s">
        <v>2264</v>
      </c>
      <c r="J3630" s="5" t="s">
        <v>2336</v>
      </c>
      <c r="K3630" s="5"/>
      <c r="L3630" s="5"/>
      <c r="M3630" s="5">
        <v>2</v>
      </c>
      <c r="N3630" s="5" t="s">
        <v>1173</v>
      </c>
    </row>
    <row r="3631" spans="1:14" x14ac:dyDescent="0.35">
      <c r="A3631" s="5" t="s">
        <v>724</v>
      </c>
      <c r="B3631" s="117" t="str">
        <f>IF(ISERROR(VLOOKUP($A3631, Dropdownlisten!$A$3:$F$143, 2, FALSE)), "", VLOOKUP($A3631, Dropdownlisten!$A$3:$F$143, 2, FALSE))</f>
        <v>Netzwerke</v>
      </c>
      <c r="C3631" s="117">
        <f>IF(ISERROR(VLOOKUP($A3631, Dropdownlisten!$A$3:$F$143, 3, FALSE)), "", VLOOKUP($A3631, Dropdownlisten!$A$3:$F$143, 3, FALSE))</f>
        <v>9000</v>
      </c>
      <c r="D3631" s="117" t="str">
        <f>IF(ISERROR(VLOOKUP($A3631, Dropdownlisten!$A$3:$F$143, 4, FALSE)), "", VLOOKUP($A3631, Dropdownlisten!$A$3:$F$143, 4, FALSE))</f>
        <v>Netzwerke</v>
      </c>
      <c r="E3631" s="117" t="str">
        <f>IF(ISERROR(VLOOKUP($A3631, Dropdownlisten!$A$3:$F$143, 5, FALSE)), "", VLOOKUP($A3631, Dropdownlisten!$A$3:$F$143, 5, FALSE))</f>
        <v>9000_007</v>
      </c>
      <c r="F3631" s="117" t="str">
        <f>IF(ISERROR(VLOOKUP($A3631, Dropdownlisten!$A$3:$F$143, 6, FALSE)), "", VLOOKUP($A3631, Dropdownlisten!$A$3:$F$143, 6, FALSE))</f>
        <v>Strassennetz</v>
      </c>
      <c r="G3631" s="117" t="str">
        <f>VLOOKUP(E3631,Datenstruktur_fuer_R!$D$2:$F$141,3,FALSE)</f>
        <v>Line</v>
      </c>
      <c r="H3631" s="120" t="s">
        <v>689</v>
      </c>
      <c r="I3631" s="26" t="s">
        <v>2264</v>
      </c>
      <c r="J3631" s="5" t="s">
        <v>2337</v>
      </c>
      <c r="K3631" s="5"/>
      <c r="L3631" s="5"/>
      <c r="M3631" s="5">
        <v>2</v>
      </c>
      <c r="N3631" s="5" t="s">
        <v>1173</v>
      </c>
    </row>
    <row r="3632" spans="1:14" x14ac:dyDescent="0.35">
      <c r="A3632" s="5" t="s">
        <v>724</v>
      </c>
      <c r="B3632" s="117" t="str">
        <f>IF(ISERROR(VLOOKUP($A3632, Dropdownlisten!$A$3:$F$143, 2, FALSE)), "", VLOOKUP($A3632, Dropdownlisten!$A$3:$F$143, 2, FALSE))</f>
        <v>Netzwerke</v>
      </c>
      <c r="C3632" s="117">
        <f>IF(ISERROR(VLOOKUP($A3632, Dropdownlisten!$A$3:$F$143, 3, FALSE)), "", VLOOKUP($A3632, Dropdownlisten!$A$3:$F$143, 3, FALSE))</f>
        <v>9000</v>
      </c>
      <c r="D3632" s="117" t="str">
        <f>IF(ISERROR(VLOOKUP($A3632, Dropdownlisten!$A$3:$F$143, 4, FALSE)), "", VLOOKUP($A3632, Dropdownlisten!$A$3:$F$143, 4, FALSE))</f>
        <v>Netzwerke</v>
      </c>
      <c r="E3632" s="117" t="str">
        <f>IF(ISERROR(VLOOKUP($A3632, Dropdownlisten!$A$3:$F$143, 5, FALSE)), "", VLOOKUP($A3632, Dropdownlisten!$A$3:$F$143, 5, FALSE))</f>
        <v>9000_007</v>
      </c>
      <c r="F3632" s="117" t="str">
        <f>IF(ISERROR(VLOOKUP($A3632, Dropdownlisten!$A$3:$F$143, 6, FALSE)), "", VLOOKUP($A3632, Dropdownlisten!$A$3:$F$143, 6, FALSE))</f>
        <v>Strassennetz</v>
      </c>
      <c r="G3632" s="117" t="str">
        <f>VLOOKUP(E3632,Datenstruktur_fuer_R!$D$2:$F$141,3,FALSE)</f>
        <v>Line</v>
      </c>
      <c r="H3632" s="120" t="s">
        <v>689</v>
      </c>
      <c r="I3632" s="26" t="s">
        <v>2264</v>
      </c>
      <c r="J3632" s="5" t="s">
        <v>2338</v>
      </c>
      <c r="K3632" s="5"/>
      <c r="L3632" s="5"/>
      <c r="M3632" s="5">
        <v>2</v>
      </c>
      <c r="N3632" s="5" t="s">
        <v>1173</v>
      </c>
    </row>
    <row r="3633" spans="1:14" x14ac:dyDescent="0.35">
      <c r="A3633" s="5" t="s">
        <v>724</v>
      </c>
      <c r="B3633" s="117" t="str">
        <f>IF(ISERROR(VLOOKUP($A3633, Dropdownlisten!$A$3:$F$143, 2, FALSE)), "", VLOOKUP($A3633, Dropdownlisten!$A$3:$F$143, 2, FALSE))</f>
        <v>Netzwerke</v>
      </c>
      <c r="C3633" s="117">
        <f>IF(ISERROR(VLOOKUP($A3633, Dropdownlisten!$A$3:$F$143, 3, FALSE)), "", VLOOKUP($A3633, Dropdownlisten!$A$3:$F$143, 3, FALSE))</f>
        <v>9000</v>
      </c>
      <c r="D3633" s="117" t="str">
        <f>IF(ISERROR(VLOOKUP($A3633, Dropdownlisten!$A$3:$F$143, 4, FALSE)), "", VLOOKUP($A3633, Dropdownlisten!$A$3:$F$143, 4, FALSE))</f>
        <v>Netzwerke</v>
      </c>
      <c r="E3633" s="117" t="str">
        <f>IF(ISERROR(VLOOKUP($A3633, Dropdownlisten!$A$3:$F$143, 5, FALSE)), "", VLOOKUP($A3633, Dropdownlisten!$A$3:$F$143, 5, FALSE))</f>
        <v>9000_007</v>
      </c>
      <c r="F3633" s="117" t="str">
        <f>IF(ISERROR(VLOOKUP($A3633, Dropdownlisten!$A$3:$F$143, 6, FALSE)), "", VLOOKUP($A3633, Dropdownlisten!$A$3:$F$143, 6, FALSE))</f>
        <v>Strassennetz</v>
      </c>
      <c r="G3633" s="117" t="str">
        <f>VLOOKUP(E3633,Datenstruktur_fuer_R!$D$2:$F$141,3,FALSE)</f>
        <v>Line</v>
      </c>
      <c r="H3633" s="120" t="s">
        <v>689</v>
      </c>
      <c r="I3633" s="26" t="s">
        <v>2264</v>
      </c>
      <c r="J3633" s="5" t="s">
        <v>2339</v>
      </c>
      <c r="K3633" s="5"/>
      <c r="L3633" s="5"/>
      <c r="M3633" s="5">
        <v>2</v>
      </c>
      <c r="N3633" s="5" t="s">
        <v>1173</v>
      </c>
    </row>
    <row r="3634" spans="1:14" x14ac:dyDescent="0.35">
      <c r="A3634" s="5" t="s">
        <v>724</v>
      </c>
      <c r="B3634" s="117" t="str">
        <f>IF(ISERROR(VLOOKUP($A3634, Dropdownlisten!$A$3:$F$143, 2, FALSE)), "", VLOOKUP($A3634, Dropdownlisten!$A$3:$F$143, 2, FALSE))</f>
        <v>Netzwerke</v>
      </c>
      <c r="C3634" s="117">
        <f>IF(ISERROR(VLOOKUP($A3634, Dropdownlisten!$A$3:$F$143, 3, FALSE)), "", VLOOKUP($A3634, Dropdownlisten!$A$3:$F$143, 3, FALSE))</f>
        <v>9000</v>
      </c>
      <c r="D3634" s="117" t="str">
        <f>IF(ISERROR(VLOOKUP($A3634, Dropdownlisten!$A$3:$F$143, 4, FALSE)), "", VLOOKUP($A3634, Dropdownlisten!$A$3:$F$143, 4, FALSE))</f>
        <v>Netzwerke</v>
      </c>
      <c r="E3634" s="117" t="str">
        <f>IF(ISERROR(VLOOKUP($A3634, Dropdownlisten!$A$3:$F$143, 5, FALSE)), "", VLOOKUP($A3634, Dropdownlisten!$A$3:$F$143, 5, FALSE))</f>
        <v>9000_007</v>
      </c>
      <c r="F3634" s="117" t="str">
        <f>IF(ISERROR(VLOOKUP($A3634, Dropdownlisten!$A$3:$F$143, 6, FALSE)), "", VLOOKUP($A3634, Dropdownlisten!$A$3:$F$143, 6, FALSE))</f>
        <v>Strassennetz</v>
      </c>
      <c r="G3634" s="117" t="str">
        <f>VLOOKUP(E3634,Datenstruktur_fuer_R!$D$2:$F$141,3,FALSE)</f>
        <v>Line</v>
      </c>
      <c r="H3634" s="120" t="s">
        <v>294</v>
      </c>
      <c r="I3634" s="26" t="s">
        <v>2264</v>
      </c>
      <c r="J3634" s="5" t="s">
        <v>2336</v>
      </c>
      <c r="K3634" s="5" t="s">
        <v>1550</v>
      </c>
      <c r="L3634" s="5"/>
      <c r="M3634" s="5">
        <v>2</v>
      </c>
      <c r="N3634" s="5" t="s">
        <v>1173</v>
      </c>
    </row>
    <row r="3635" spans="1:14" x14ac:dyDescent="0.35">
      <c r="A3635" s="5" t="s">
        <v>724</v>
      </c>
      <c r="B3635" s="117" t="str">
        <f>IF(ISERROR(VLOOKUP($A3635, Dropdownlisten!$A$3:$F$143, 2, FALSE)), "", VLOOKUP($A3635, Dropdownlisten!$A$3:$F$143, 2, FALSE))</f>
        <v>Netzwerke</v>
      </c>
      <c r="C3635" s="117">
        <f>IF(ISERROR(VLOOKUP($A3635, Dropdownlisten!$A$3:$F$143, 3, FALSE)), "", VLOOKUP($A3635, Dropdownlisten!$A$3:$F$143, 3, FALSE))</f>
        <v>9000</v>
      </c>
      <c r="D3635" s="117" t="str">
        <f>IF(ISERROR(VLOOKUP($A3635, Dropdownlisten!$A$3:$F$143, 4, FALSE)), "", VLOOKUP($A3635, Dropdownlisten!$A$3:$F$143, 4, FALSE))</f>
        <v>Netzwerke</v>
      </c>
      <c r="E3635" s="117" t="str">
        <f>IF(ISERROR(VLOOKUP($A3635, Dropdownlisten!$A$3:$F$143, 5, FALSE)), "", VLOOKUP($A3635, Dropdownlisten!$A$3:$F$143, 5, FALSE))</f>
        <v>9000_007</v>
      </c>
      <c r="F3635" s="117" t="str">
        <f>IF(ISERROR(VLOOKUP($A3635, Dropdownlisten!$A$3:$F$143, 6, FALSE)), "", VLOOKUP($A3635, Dropdownlisten!$A$3:$F$143, 6, FALSE))</f>
        <v>Strassennetz</v>
      </c>
      <c r="G3635" s="117" t="str">
        <f>VLOOKUP(E3635,Datenstruktur_fuer_R!$D$2:$F$141,3,FALSE)</f>
        <v>Line</v>
      </c>
      <c r="H3635" s="120" t="s">
        <v>294</v>
      </c>
      <c r="I3635" s="26" t="s">
        <v>2264</v>
      </c>
      <c r="J3635" s="5" t="s">
        <v>2337</v>
      </c>
      <c r="K3635" s="5" t="s">
        <v>1550</v>
      </c>
      <c r="L3635" s="5"/>
      <c r="M3635" s="5">
        <v>2</v>
      </c>
      <c r="N3635" s="5" t="s">
        <v>1173</v>
      </c>
    </row>
    <row r="3636" spans="1:14" x14ac:dyDescent="0.35">
      <c r="A3636" s="5" t="s">
        <v>724</v>
      </c>
      <c r="B3636" s="117" t="str">
        <f>IF(ISERROR(VLOOKUP($A3636, Dropdownlisten!$A$3:$F$143, 2, FALSE)), "", VLOOKUP($A3636, Dropdownlisten!$A$3:$F$143, 2, FALSE))</f>
        <v>Netzwerke</v>
      </c>
      <c r="C3636" s="117">
        <f>IF(ISERROR(VLOOKUP($A3636, Dropdownlisten!$A$3:$F$143, 3, FALSE)), "", VLOOKUP($A3636, Dropdownlisten!$A$3:$F$143, 3, FALSE))</f>
        <v>9000</v>
      </c>
      <c r="D3636" s="117" t="str">
        <f>IF(ISERROR(VLOOKUP($A3636, Dropdownlisten!$A$3:$F$143, 4, FALSE)), "", VLOOKUP($A3636, Dropdownlisten!$A$3:$F$143, 4, FALSE))</f>
        <v>Netzwerke</v>
      </c>
      <c r="E3636" s="117" t="str">
        <f>IF(ISERROR(VLOOKUP($A3636, Dropdownlisten!$A$3:$F$143, 5, FALSE)), "", VLOOKUP($A3636, Dropdownlisten!$A$3:$F$143, 5, FALSE))</f>
        <v>9000_007</v>
      </c>
      <c r="F3636" s="117" t="str">
        <f>IF(ISERROR(VLOOKUP($A3636, Dropdownlisten!$A$3:$F$143, 6, FALSE)), "", VLOOKUP($A3636, Dropdownlisten!$A$3:$F$143, 6, FALSE))</f>
        <v>Strassennetz</v>
      </c>
      <c r="G3636" s="117" t="str">
        <f>VLOOKUP(E3636,Datenstruktur_fuer_R!$D$2:$F$141,3,FALSE)</f>
        <v>Line</v>
      </c>
      <c r="H3636" s="120" t="s">
        <v>294</v>
      </c>
      <c r="I3636" s="26" t="s">
        <v>2264</v>
      </c>
      <c r="J3636" s="5" t="s">
        <v>2338</v>
      </c>
      <c r="K3636" s="5" t="s">
        <v>1550</v>
      </c>
      <c r="L3636" s="5"/>
      <c r="M3636" s="5">
        <v>2</v>
      </c>
      <c r="N3636" s="5" t="s">
        <v>1173</v>
      </c>
    </row>
    <row r="3637" spans="1:14" x14ac:dyDescent="0.35">
      <c r="A3637" s="5" t="s">
        <v>724</v>
      </c>
      <c r="B3637" s="117" t="str">
        <f>IF(ISERROR(VLOOKUP($A3637, Dropdownlisten!$A$3:$F$143, 2, FALSE)), "", VLOOKUP($A3637, Dropdownlisten!$A$3:$F$143, 2, FALSE))</f>
        <v>Netzwerke</v>
      </c>
      <c r="C3637" s="117">
        <f>IF(ISERROR(VLOOKUP($A3637, Dropdownlisten!$A$3:$F$143, 3, FALSE)), "", VLOOKUP($A3637, Dropdownlisten!$A$3:$F$143, 3, FALSE))</f>
        <v>9000</v>
      </c>
      <c r="D3637" s="117" t="str">
        <f>IF(ISERROR(VLOOKUP($A3637, Dropdownlisten!$A$3:$F$143, 4, FALSE)), "", VLOOKUP($A3637, Dropdownlisten!$A$3:$F$143, 4, FALSE))</f>
        <v>Netzwerke</v>
      </c>
      <c r="E3637" s="117" t="str">
        <f>IF(ISERROR(VLOOKUP($A3637, Dropdownlisten!$A$3:$F$143, 5, FALSE)), "", VLOOKUP($A3637, Dropdownlisten!$A$3:$F$143, 5, FALSE))</f>
        <v>9000_007</v>
      </c>
      <c r="F3637" s="117" t="str">
        <f>IF(ISERROR(VLOOKUP($A3637, Dropdownlisten!$A$3:$F$143, 6, FALSE)), "", VLOOKUP($A3637, Dropdownlisten!$A$3:$F$143, 6, FALSE))</f>
        <v>Strassennetz</v>
      </c>
      <c r="G3637" s="117" t="str">
        <f>VLOOKUP(E3637,Datenstruktur_fuer_R!$D$2:$F$141,3,FALSE)</f>
        <v>Line</v>
      </c>
      <c r="H3637" s="120" t="s">
        <v>294</v>
      </c>
      <c r="I3637" s="26" t="s">
        <v>2264</v>
      </c>
      <c r="J3637" s="5" t="s">
        <v>2339</v>
      </c>
      <c r="K3637" s="5" t="s">
        <v>1550</v>
      </c>
      <c r="L3637" s="5"/>
      <c r="M3637" s="5">
        <v>2</v>
      </c>
      <c r="N3637" s="5" t="s">
        <v>1173</v>
      </c>
    </row>
    <row r="3638" spans="1:14" x14ac:dyDescent="0.35">
      <c r="A3638" s="5" t="s">
        <v>724</v>
      </c>
      <c r="B3638" s="117" t="str">
        <f>IF(ISERROR(VLOOKUP($A3638, Dropdownlisten!$A$3:$F$143, 2, FALSE)), "", VLOOKUP($A3638, Dropdownlisten!$A$3:$F$143, 2, FALSE))</f>
        <v>Netzwerke</v>
      </c>
      <c r="C3638" s="117">
        <f>IF(ISERROR(VLOOKUP($A3638, Dropdownlisten!$A$3:$F$143, 3, FALSE)), "", VLOOKUP($A3638, Dropdownlisten!$A$3:$F$143, 3, FALSE))</f>
        <v>9000</v>
      </c>
      <c r="D3638" s="117" t="str">
        <f>IF(ISERROR(VLOOKUP($A3638, Dropdownlisten!$A$3:$F$143, 4, FALSE)), "", VLOOKUP($A3638, Dropdownlisten!$A$3:$F$143, 4, FALSE))</f>
        <v>Netzwerke</v>
      </c>
      <c r="E3638" s="117" t="str">
        <f>IF(ISERROR(VLOOKUP($A3638, Dropdownlisten!$A$3:$F$143, 5, FALSE)), "", VLOOKUP($A3638, Dropdownlisten!$A$3:$F$143, 5, FALSE))</f>
        <v>9000_007</v>
      </c>
      <c r="F3638" s="117" t="str">
        <f>IF(ISERROR(VLOOKUP($A3638, Dropdownlisten!$A$3:$F$143, 6, FALSE)), "", VLOOKUP($A3638, Dropdownlisten!$A$3:$F$143, 6, FALSE))</f>
        <v>Strassennetz</v>
      </c>
      <c r="G3638" s="117" t="str">
        <f>VLOOKUP(E3638,Datenstruktur_fuer_R!$D$2:$F$141,3,FALSE)</f>
        <v>Line</v>
      </c>
      <c r="H3638" s="120" t="s">
        <v>294</v>
      </c>
      <c r="I3638" s="26" t="s">
        <v>2264</v>
      </c>
      <c r="J3638" s="5" t="s">
        <v>2336</v>
      </c>
      <c r="K3638" s="5" t="s">
        <v>1880</v>
      </c>
      <c r="L3638" s="5"/>
      <c r="M3638" s="5">
        <v>2</v>
      </c>
      <c r="N3638" s="5" t="s">
        <v>1173</v>
      </c>
    </row>
    <row r="3639" spans="1:14" x14ac:dyDescent="0.35">
      <c r="A3639" s="5" t="s">
        <v>724</v>
      </c>
      <c r="B3639" s="117" t="str">
        <f>IF(ISERROR(VLOOKUP($A3639, Dropdownlisten!$A$3:$F$143, 2, FALSE)), "", VLOOKUP($A3639, Dropdownlisten!$A$3:$F$143, 2, FALSE))</f>
        <v>Netzwerke</v>
      </c>
      <c r="C3639" s="117">
        <f>IF(ISERROR(VLOOKUP($A3639, Dropdownlisten!$A$3:$F$143, 3, FALSE)), "", VLOOKUP($A3639, Dropdownlisten!$A$3:$F$143, 3, FALSE))</f>
        <v>9000</v>
      </c>
      <c r="D3639" s="117" t="str">
        <f>IF(ISERROR(VLOOKUP($A3639, Dropdownlisten!$A$3:$F$143, 4, FALSE)), "", VLOOKUP($A3639, Dropdownlisten!$A$3:$F$143, 4, FALSE))</f>
        <v>Netzwerke</v>
      </c>
      <c r="E3639" s="117" t="str">
        <f>IF(ISERROR(VLOOKUP($A3639, Dropdownlisten!$A$3:$F$143, 5, FALSE)), "", VLOOKUP($A3639, Dropdownlisten!$A$3:$F$143, 5, FALSE))</f>
        <v>9000_007</v>
      </c>
      <c r="F3639" s="117" t="str">
        <f>IF(ISERROR(VLOOKUP($A3639, Dropdownlisten!$A$3:$F$143, 6, FALSE)), "", VLOOKUP($A3639, Dropdownlisten!$A$3:$F$143, 6, FALSE))</f>
        <v>Strassennetz</v>
      </c>
      <c r="G3639" s="117" t="str">
        <f>VLOOKUP(E3639,Datenstruktur_fuer_R!$D$2:$F$141,3,FALSE)</f>
        <v>Line</v>
      </c>
      <c r="H3639" s="120" t="s">
        <v>294</v>
      </c>
      <c r="I3639" s="26" t="s">
        <v>2264</v>
      </c>
      <c r="J3639" s="5" t="s">
        <v>2337</v>
      </c>
      <c r="K3639" s="5" t="s">
        <v>1880</v>
      </c>
      <c r="L3639" s="5"/>
      <c r="M3639" s="5">
        <v>2</v>
      </c>
      <c r="N3639" s="5" t="s">
        <v>1173</v>
      </c>
    </row>
    <row r="3640" spans="1:14" x14ac:dyDescent="0.35">
      <c r="A3640" s="5" t="s">
        <v>724</v>
      </c>
      <c r="B3640" s="117" t="str">
        <f>IF(ISERROR(VLOOKUP($A3640, Dropdownlisten!$A$3:$F$143, 2, FALSE)), "", VLOOKUP($A3640, Dropdownlisten!$A$3:$F$143, 2, FALSE))</f>
        <v>Netzwerke</v>
      </c>
      <c r="C3640" s="117">
        <f>IF(ISERROR(VLOOKUP($A3640, Dropdownlisten!$A$3:$F$143, 3, FALSE)), "", VLOOKUP($A3640, Dropdownlisten!$A$3:$F$143, 3, FALSE))</f>
        <v>9000</v>
      </c>
      <c r="D3640" s="117" t="str">
        <f>IF(ISERROR(VLOOKUP($A3640, Dropdownlisten!$A$3:$F$143, 4, FALSE)), "", VLOOKUP($A3640, Dropdownlisten!$A$3:$F$143, 4, FALSE))</f>
        <v>Netzwerke</v>
      </c>
      <c r="E3640" s="117" t="str">
        <f>IF(ISERROR(VLOOKUP($A3640, Dropdownlisten!$A$3:$F$143, 5, FALSE)), "", VLOOKUP($A3640, Dropdownlisten!$A$3:$F$143, 5, FALSE))</f>
        <v>9000_007</v>
      </c>
      <c r="F3640" s="117" t="str">
        <f>IF(ISERROR(VLOOKUP($A3640, Dropdownlisten!$A$3:$F$143, 6, FALSE)), "", VLOOKUP($A3640, Dropdownlisten!$A$3:$F$143, 6, FALSE))</f>
        <v>Strassennetz</v>
      </c>
      <c r="G3640" s="117" t="str">
        <f>VLOOKUP(E3640,Datenstruktur_fuer_R!$D$2:$F$141,3,FALSE)</f>
        <v>Line</v>
      </c>
      <c r="H3640" s="120" t="s">
        <v>294</v>
      </c>
      <c r="I3640" s="26" t="s">
        <v>2264</v>
      </c>
      <c r="J3640" s="5" t="s">
        <v>2338</v>
      </c>
      <c r="K3640" s="5" t="s">
        <v>1880</v>
      </c>
      <c r="L3640" s="5"/>
      <c r="M3640" s="5">
        <v>2</v>
      </c>
      <c r="N3640" s="5" t="s">
        <v>1173</v>
      </c>
    </row>
    <row r="3641" spans="1:14" x14ac:dyDescent="0.35">
      <c r="A3641" s="5" t="s">
        <v>724</v>
      </c>
      <c r="B3641" s="117" t="str">
        <f>IF(ISERROR(VLOOKUP($A3641, Dropdownlisten!$A$3:$F$143, 2, FALSE)), "", VLOOKUP($A3641, Dropdownlisten!$A$3:$F$143, 2, FALSE))</f>
        <v>Netzwerke</v>
      </c>
      <c r="C3641" s="117">
        <f>IF(ISERROR(VLOOKUP($A3641, Dropdownlisten!$A$3:$F$143, 3, FALSE)), "", VLOOKUP($A3641, Dropdownlisten!$A$3:$F$143, 3, FALSE))</f>
        <v>9000</v>
      </c>
      <c r="D3641" s="117" t="str">
        <f>IF(ISERROR(VLOOKUP($A3641, Dropdownlisten!$A$3:$F$143, 4, FALSE)), "", VLOOKUP($A3641, Dropdownlisten!$A$3:$F$143, 4, FALSE))</f>
        <v>Netzwerke</v>
      </c>
      <c r="E3641" s="117" t="str">
        <f>IF(ISERROR(VLOOKUP($A3641, Dropdownlisten!$A$3:$F$143, 5, FALSE)), "", VLOOKUP($A3641, Dropdownlisten!$A$3:$F$143, 5, FALSE))</f>
        <v>9000_007</v>
      </c>
      <c r="F3641" s="117" t="str">
        <f>IF(ISERROR(VLOOKUP($A3641, Dropdownlisten!$A$3:$F$143, 6, FALSE)), "", VLOOKUP($A3641, Dropdownlisten!$A$3:$F$143, 6, FALSE))</f>
        <v>Strassennetz</v>
      </c>
      <c r="G3641" s="117" t="str">
        <f>VLOOKUP(E3641,Datenstruktur_fuer_R!$D$2:$F$141,3,FALSE)</f>
        <v>Line</v>
      </c>
      <c r="H3641" s="120" t="s">
        <v>294</v>
      </c>
      <c r="I3641" s="26" t="s">
        <v>2264</v>
      </c>
      <c r="J3641" s="5" t="s">
        <v>2339</v>
      </c>
      <c r="K3641" s="5" t="s">
        <v>1880</v>
      </c>
      <c r="L3641" s="5"/>
      <c r="M3641" s="5">
        <v>2</v>
      </c>
      <c r="N3641" s="5" t="s">
        <v>1173</v>
      </c>
    </row>
    <row r="3642" spans="1:14" x14ac:dyDescent="0.35">
      <c r="A3642" s="5" t="s">
        <v>724</v>
      </c>
      <c r="B3642" s="117" t="str">
        <f>IF(ISERROR(VLOOKUP($A3642, Dropdownlisten!$A$3:$F$143, 2, FALSE)), "", VLOOKUP($A3642, Dropdownlisten!$A$3:$F$143, 2, FALSE))</f>
        <v>Netzwerke</v>
      </c>
      <c r="C3642" s="117">
        <f>IF(ISERROR(VLOOKUP($A3642, Dropdownlisten!$A$3:$F$143, 3, FALSE)), "", VLOOKUP($A3642, Dropdownlisten!$A$3:$F$143, 3, FALSE))</f>
        <v>9000</v>
      </c>
      <c r="D3642" s="117" t="str">
        <f>IF(ISERROR(VLOOKUP($A3642, Dropdownlisten!$A$3:$F$143, 4, FALSE)), "", VLOOKUP($A3642, Dropdownlisten!$A$3:$F$143, 4, FALSE))</f>
        <v>Netzwerke</v>
      </c>
      <c r="E3642" s="117" t="str">
        <f>IF(ISERROR(VLOOKUP($A3642, Dropdownlisten!$A$3:$F$143, 5, FALSE)), "", VLOOKUP($A3642, Dropdownlisten!$A$3:$F$143, 5, FALSE))</f>
        <v>9000_007</v>
      </c>
      <c r="F3642" s="117" t="str">
        <f>IF(ISERROR(VLOOKUP($A3642, Dropdownlisten!$A$3:$F$143, 6, FALSE)), "", VLOOKUP($A3642, Dropdownlisten!$A$3:$F$143, 6, FALSE))</f>
        <v>Strassennetz</v>
      </c>
      <c r="G3642" s="117" t="str">
        <f>VLOOKUP(E3642,Datenstruktur_fuer_R!$D$2:$F$141,3,FALSE)</f>
        <v>Line</v>
      </c>
      <c r="H3642" s="120" t="s">
        <v>563</v>
      </c>
      <c r="I3642" s="26" t="s">
        <v>2264</v>
      </c>
      <c r="J3642" s="5" t="s">
        <v>2336</v>
      </c>
      <c r="K3642" s="5" t="s">
        <v>1881</v>
      </c>
      <c r="L3642" s="5"/>
      <c r="M3642" s="5">
        <v>2</v>
      </c>
      <c r="N3642" s="5" t="s">
        <v>1173</v>
      </c>
    </row>
    <row r="3643" spans="1:14" x14ac:dyDescent="0.35">
      <c r="A3643" s="5" t="s">
        <v>724</v>
      </c>
      <c r="B3643" s="117" t="str">
        <f>IF(ISERROR(VLOOKUP($A3643, Dropdownlisten!$A$3:$F$143, 2, FALSE)), "", VLOOKUP($A3643, Dropdownlisten!$A$3:$F$143, 2, FALSE))</f>
        <v>Netzwerke</v>
      </c>
      <c r="C3643" s="117">
        <f>IF(ISERROR(VLOOKUP($A3643, Dropdownlisten!$A$3:$F$143, 3, FALSE)), "", VLOOKUP($A3643, Dropdownlisten!$A$3:$F$143, 3, FALSE))</f>
        <v>9000</v>
      </c>
      <c r="D3643" s="117" t="str">
        <f>IF(ISERROR(VLOOKUP($A3643, Dropdownlisten!$A$3:$F$143, 4, FALSE)), "", VLOOKUP($A3643, Dropdownlisten!$A$3:$F$143, 4, FALSE))</f>
        <v>Netzwerke</v>
      </c>
      <c r="E3643" s="117" t="str">
        <f>IF(ISERROR(VLOOKUP($A3643, Dropdownlisten!$A$3:$F$143, 5, FALSE)), "", VLOOKUP($A3643, Dropdownlisten!$A$3:$F$143, 5, FALSE))</f>
        <v>9000_007</v>
      </c>
      <c r="F3643" s="117" t="str">
        <f>IF(ISERROR(VLOOKUP($A3643, Dropdownlisten!$A$3:$F$143, 6, FALSE)), "", VLOOKUP($A3643, Dropdownlisten!$A$3:$F$143, 6, FALSE))</f>
        <v>Strassennetz</v>
      </c>
      <c r="G3643" s="117" t="str">
        <f>VLOOKUP(E3643,Datenstruktur_fuer_R!$D$2:$F$141,3,FALSE)</f>
        <v>Line</v>
      </c>
      <c r="H3643" s="120" t="s">
        <v>563</v>
      </c>
      <c r="I3643" s="26" t="s">
        <v>2264</v>
      </c>
      <c r="J3643" s="5" t="s">
        <v>2337</v>
      </c>
      <c r="K3643" s="5" t="s">
        <v>1881</v>
      </c>
      <c r="L3643" s="5"/>
      <c r="M3643" s="5">
        <v>2</v>
      </c>
      <c r="N3643" s="5" t="s">
        <v>1173</v>
      </c>
    </row>
    <row r="3644" spans="1:14" x14ac:dyDescent="0.35">
      <c r="A3644" s="5" t="s">
        <v>724</v>
      </c>
      <c r="B3644" s="117" t="str">
        <f>IF(ISERROR(VLOOKUP($A3644, Dropdownlisten!$A$3:$F$143, 2, FALSE)), "", VLOOKUP($A3644, Dropdownlisten!$A$3:$F$143, 2, FALSE))</f>
        <v>Netzwerke</v>
      </c>
      <c r="C3644" s="117">
        <f>IF(ISERROR(VLOOKUP($A3644, Dropdownlisten!$A$3:$F$143, 3, FALSE)), "", VLOOKUP($A3644, Dropdownlisten!$A$3:$F$143, 3, FALSE))</f>
        <v>9000</v>
      </c>
      <c r="D3644" s="117" t="str">
        <f>IF(ISERROR(VLOOKUP($A3644, Dropdownlisten!$A$3:$F$143, 4, FALSE)), "", VLOOKUP($A3644, Dropdownlisten!$A$3:$F$143, 4, FALSE))</f>
        <v>Netzwerke</v>
      </c>
      <c r="E3644" s="117" t="str">
        <f>IF(ISERROR(VLOOKUP($A3644, Dropdownlisten!$A$3:$F$143, 5, FALSE)), "", VLOOKUP($A3644, Dropdownlisten!$A$3:$F$143, 5, FALSE))</f>
        <v>9000_007</v>
      </c>
      <c r="F3644" s="117" t="str">
        <f>IF(ISERROR(VLOOKUP($A3644, Dropdownlisten!$A$3:$F$143, 6, FALSE)), "", VLOOKUP($A3644, Dropdownlisten!$A$3:$F$143, 6, FALSE))</f>
        <v>Strassennetz</v>
      </c>
      <c r="G3644" s="117" t="str">
        <f>VLOOKUP(E3644,Datenstruktur_fuer_R!$D$2:$F$141,3,FALSE)</f>
        <v>Line</v>
      </c>
      <c r="H3644" s="120" t="s">
        <v>563</v>
      </c>
      <c r="I3644" s="26" t="s">
        <v>2264</v>
      </c>
      <c r="J3644" s="5" t="s">
        <v>2338</v>
      </c>
      <c r="K3644" s="5" t="s">
        <v>1881</v>
      </c>
      <c r="L3644" s="5"/>
      <c r="M3644" s="5">
        <v>2</v>
      </c>
      <c r="N3644" s="5" t="s">
        <v>1173</v>
      </c>
    </row>
    <row r="3645" spans="1:14" x14ac:dyDescent="0.35">
      <c r="A3645" s="5" t="s">
        <v>724</v>
      </c>
      <c r="B3645" s="117" t="str">
        <f>IF(ISERROR(VLOOKUP($A3645, Dropdownlisten!$A$3:$F$143, 2, FALSE)), "", VLOOKUP($A3645, Dropdownlisten!$A$3:$F$143, 2, FALSE))</f>
        <v>Netzwerke</v>
      </c>
      <c r="C3645" s="117">
        <f>IF(ISERROR(VLOOKUP($A3645, Dropdownlisten!$A$3:$F$143, 3, FALSE)), "", VLOOKUP($A3645, Dropdownlisten!$A$3:$F$143, 3, FALSE))</f>
        <v>9000</v>
      </c>
      <c r="D3645" s="117" t="str">
        <f>IF(ISERROR(VLOOKUP($A3645, Dropdownlisten!$A$3:$F$143, 4, FALSE)), "", VLOOKUP($A3645, Dropdownlisten!$A$3:$F$143, 4, FALSE))</f>
        <v>Netzwerke</v>
      </c>
      <c r="E3645" s="117" t="str">
        <f>IF(ISERROR(VLOOKUP($A3645, Dropdownlisten!$A$3:$F$143, 5, FALSE)), "", VLOOKUP($A3645, Dropdownlisten!$A$3:$F$143, 5, FALSE))</f>
        <v>9000_007</v>
      </c>
      <c r="F3645" s="117" t="str">
        <f>IF(ISERROR(VLOOKUP($A3645, Dropdownlisten!$A$3:$F$143, 6, FALSE)), "", VLOOKUP($A3645, Dropdownlisten!$A$3:$F$143, 6, FALSE))</f>
        <v>Strassennetz</v>
      </c>
      <c r="G3645" s="117" t="str">
        <f>VLOOKUP(E3645,Datenstruktur_fuer_R!$D$2:$F$141,3,FALSE)</f>
        <v>Line</v>
      </c>
      <c r="H3645" s="120" t="s">
        <v>563</v>
      </c>
      <c r="I3645" s="26" t="s">
        <v>2264</v>
      </c>
      <c r="J3645" s="5" t="s">
        <v>2339</v>
      </c>
      <c r="K3645" s="5" t="s">
        <v>1881</v>
      </c>
      <c r="L3645" s="5"/>
      <c r="M3645" s="5">
        <v>2</v>
      </c>
      <c r="N3645" s="5" t="s">
        <v>1173</v>
      </c>
    </row>
    <row r="3646" spans="1:14" x14ac:dyDescent="0.35">
      <c r="A3646" s="5" t="s">
        <v>724</v>
      </c>
      <c r="B3646" s="117" t="str">
        <f>IF(ISERROR(VLOOKUP($A3646, Dropdownlisten!$A$3:$F$143, 2, FALSE)), "", VLOOKUP($A3646, Dropdownlisten!$A$3:$F$143, 2, FALSE))</f>
        <v>Netzwerke</v>
      </c>
      <c r="C3646" s="117">
        <f>IF(ISERROR(VLOOKUP($A3646, Dropdownlisten!$A$3:$F$143, 3, FALSE)), "", VLOOKUP($A3646, Dropdownlisten!$A$3:$F$143, 3, FALSE))</f>
        <v>9000</v>
      </c>
      <c r="D3646" s="117" t="str">
        <f>IF(ISERROR(VLOOKUP($A3646, Dropdownlisten!$A$3:$F$143, 4, FALSE)), "", VLOOKUP($A3646, Dropdownlisten!$A$3:$F$143, 4, FALSE))</f>
        <v>Netzwerke</v>
      </c>
      <c r="E3646" s="117" t="str">
        <f>IF(ISERROR(VLOOKUP($A3646, Dropdownlisten!$A$3:$F$143, 5, FALSE)), "", VLOOKUP($A3646, Dropdownlisten!$A$3:$F$143, 5, FALSE))</f>
        <v>9000_007</v>
      </c>
      <c r="F3646" s="117" t="str">
        <f>IF(ISERROR(VLOOKUP($A3646, Dropdownlisten!$A$3:$F$143, 6, FALSE)), "", VLOOKUP($A3646, Dropdownlisten!$A$3:$F$143, 6, FALSE))</f>
        <v>Strassennetz</v>
      </c>
      <c r="G3646" s="117" t="str">
        <f>VLOOKUP(E3646,Datenstruktur_fuer_R!$D$2:$F$141,3,FALSE)</f>
        <v>Line</v>
      </c>
      <c r="H3646" s="120" t="s">
        <v>689</v>
      </c>
      <c r="I3646" s="26" t="s">
        <v>2264</v>
      </c>
      <c r="J3646" s="5" t="s">
        <v>1899</v>
      </c>
      <c r="K3646" s="5"/>
      <c r="L3646" s="5"/>
      <c r="M3646" s="5">
        <v>1</v>
      </c>
      <c r="N3646" s="5" t="s">
        <v>1173</v>
      </c>
    </row>
    <row r="3647" spans="1:14" x14ac:dyDescent="0.35">
      <c r="A3647" s="5" t="s">
        <v>724</v>
      </c>
      <c r="B3647" s="117" t="str">
        <f>IF(ISERROR(VLOOKUP($A3647, Dropdownlisten!$A$3:$F$143, 2, FALSE)), "", VLOOKUP($A3647, Dropdownlisten!$A$3:$F$143, 2, FALSE))</f>
        <v>Netzwerke</v>
      </c>
      <c r="C3647" s="117">
        <f>IF(ISERROR(VLOOKUP($A3647, Dropdownlisten!$A$3:$F$143, 3, FALSE)), "", VLOOKUP($A3647, Dropdownlisten!$A$3:$F$143, 3, FALSE))</f>
        <v>9000</v>
      </c>
      <c r="D3647" s="117" t="str">
        <f>IF(ISERROR(VLOOKUP($A3647, Dropdownlisten!$A$3:$F$143, 4, FALSE)), "", VLOOKUP($A3647, Dropdownlisten!$A$3:$F$143, 4, FALSE))</f>
        <v>Netzwerke</v>
      </c>
      <c r="E3647" s="117" t="str">
        <f>IF(ISERROR(VLOOKUP($A3647, Dropdownlisten!$A$3:$F$143, 5, FALSE)), "", VLOOKUP($A3647, Dropdownlisten!$A$3:$F$143, 5, FALSE))</f>
        <v>9000_007</v>
      </c>
      <c r="F3647" s="117" t="str">
        <f>IF(ISERROR(VLOOKUP($A3647, Dropdownlisten!$A$3:$F$143, 6, FALSE)), "", VLOOKUP($A3647, Dropdownlisten!$A$3:$F$143, 6, FALSE))</f>
        <v>Strassennetz</v>
      </c>
      <c r="G3647" s="117" t="str">
        <f>VLOOKUP(E3647,Datenstruktur_fuer_R!$D$2:$F$141,3,FALSE)</f>
        <v>Line</v>
      </c>
      <c r="H3647" s="120" t="s">
        <v>294</v>
      </c>
      <c r="I3647" s="26" t="s">
        <v>2264</v>
      </c>
      <c r="J3647" s="5" t="s">
        <v>1899</v>
      </c>
      <c r="K3647" s="5" t="s">
        <v>1550</v>
      </c>
      <c r="L3647" s="5"/>
      <c r="M3647" s="5">
        <v>1</v>
      </c>
      <c r="N3647" s="5" t="s">
        <v>1173</v>
      </c>
    </row>
    <row r="3648" spans="1:14" x14ac:dyDescent="0.35">
      <c r="A3648" s="5" t="s">
        <v>724</v>
      </c>
      <c r="B3648" s="117" t="str">
        <f>IF(ISERROR(VLOOKUP($A3648, Dropdownlisten!$A$3:$F$143, 2, FALSE)), "", VLOOKUP($A3648, Dropdownlisten!$A$3:$F$143, 2, FALSE))</f>
        <v>Netzwerke</v>
      </c>
      <c r="C3648" s="117">
        <f>IF(ISERROR(VLOOKUP($A3648, Dropdownlisten!$A$3:$F$143, 3, FALSE)), "", VLOOKUP($A3648, Dropdownlisten!$A$3:$F$143, 3, FALSE))</f>
        <v>9000</v>
      </c>
      <c r="D3648" s="117" t="str">
        <f>IF(ISERROR(VLOOKUP($A3648, Dropdownlisten!$A$3:$F$143, 4, FALSE)), "", VLOOKUP($A3648, Dropdownlisten!$A$3:$F$143, 4, FALSE))</f>
        <v>Netzwerke</v>
      </c>
      <c r="E3648" s="117" t="str">
        <f>IF(ISERROR(VLOOKUP($A3648, Dropdownlisten!$A$3:$F$143, 5, FALSE)), "", VLOOKUP($A3648, Dropdownlisten!$A$3:$F$143, 5, FALSE))</f>
        <v>9000_007</v>
      </c>
      <c r="F3648" s="117" t="str">
        <f>IF(ISERROR(VLOOKUP($A3648, Dropdownlisten!$A$3:$F$143, 6, FALSE)), "", VLOOKUP($A3648, Dropdownlisten!$A$3:$F$143, 6, FALSE))</f>
        <v>Strassennetz</v>
      </c>
      <c r="G3648" s="117" t="str">
        <f>VLOOKUP(E3648,Datenstruktur_fuer_R!$D$2:$F$141,3,FALSE)</f>
        <v>Line</v>
      </c>
      <c r="H3648" s="120" t="s">
        <v>294</v>
      </c>
      <c r="I3648" s="26" t="s">
        <v>2264</v>
      </c>
      <c r="J3648" s="5" t="s">
        <v>1899</v>
      </c>
      <c r="K3648" s="5" t="s">
        <v>1880</v>
      </c>
      <c r="L3648" s="5"/>
      <c r="M3648" s="5">
        <v>1</v>
      </c>
      <c r="N3648" s="5" t="s">
        <v>1173</v>
      </c>
    </row>
    <row r="3649" spans="1:14" x14ac:dyDescent="0.35">
      <c r="A3649" s="5" t="s">
        <v>724</v>
      </c>
      <c r="B3649" s="117" t="str">
        <f>IF(ISERROR(VLOOKUP($A3649, Dropdownlisten!$A$3:$F$143, 2, FALSE)), "", VLOOKUP($A3649, Dropdownlisten!$A$3:$F$143, 2, FALSE))</f>
        <v>Netzwerke</v>
      </c>
      <c r="C3649" s="117">
        <f>IF(ISERROR(VLOOKUP($A3649, Dropdownlisten!$A$3:$F$143, 3, FALSE)), "", VLOOKUP($A3649, Dropdownlisten!$A$3:$F$143, 3, FALSE))</f>
        <v>9000</v>
      </c>
      <c r="D3649" s="117" t="str">
        <f>IF(ISERROR(VLOOKUP($A3649, Dropdownlisten!$A$3:$F$143, 4, FALSE)), "", VLOOKUP($A3649, Dropdownlisten!$A$3:$F$143, 4, FALSE))</f>
        <v>Netzwerke</v>
      </c>
      <c r="E3649" s="117" t="str">
        <f>IF(ISERROR(VLOOKUP($A3649, Dropdownlisten!$A$3:$F$143, 5, FALSE)), "", VLOOKUP($A3649, Dropdownlisten!$A$3:$F$143, 5, FALSE))</f>
        <v>9000_007</v>
      </c>
      <c r="F3649" s="117" t="str">
        <f>IF(ISERROR(VLOOKUP($A3649, Dropdownlisten!$A$3:$F$143, 6, FALSE)), "", VLOOKUP($A3649, Dropdownlisten!$A$3:$F$143, 6, FALSE))</f>
        <v>Strassennetz</v>
      </c>
      <c r="G3649" s="117" t="str">
        <f>VLOOKUP(E3649,Datenstruktur_fuer_R!$D$2:$F$141,3,FALSE)</f>
        <v>Line</v>
      </c>
      <c r="H3649" s="120" t="s">
        <v>563</v>
      </c>
      <c r="I3649" s="26" t="s">
        <v>2264</v>
      </c>
      <c r="J3649" s="5" t="s">
        <v>1899</v>
      </c>
      <c r="K3649" s="5" t="s">
        <v>1881</v>
      </c>
      <c r="L3649" s="5"/>
      <c r="M3649" s="5">
        <v>1</v>
      </c>
      <c r="N3649" s="5" t="s">
        <v>1173</v>
      </c>
    </row>
    <row r="3650" spans="1:14" x14ac:dyDescent="0.35">
      <c r="A3650" s="5" t="s">
        <v>655</v>
      </c>
      <c r="B3650" s="117" t="str">
        <f>IF(ISERROR(VLOOKUP($A3650, Dropdownlisten!$A$3:$F$143, 2, FALSE)), "", VLOOKUP($A3650, Dropdownlisten!$A$3:$F$143, 2, FALSE))</f>
        <v>Netzwerke</v>
      </c>
      <c r="C3650" s="117">
        <f>IF(ISERROR(VLOOKUP($A3650, Dropdownlisten!$A$3:$F$143, 3, FALSE)), "", VLOOKUP($A3650, Dropdownlisten!$A$3:$F$143, 3, FALSE))</f>
        <v>9000</v>
      </c>
      <c r="D3650" s="117" t="str">
        <f>IF(ISERROR(VLOOKUP($A3650, Dropdownlisten!$A$3:$F$143, 4, FALSE)), "", VLOOKUP($A3650, Dropdownlisten!$A$3:$F$143, 4, FALSE))</f>
        <v>Netzwerke</v>
      </c>
      <c r="E3650" s="117" t="str">
        <f>IF(ISERROR(VLOOKUP($A3650, Dropdownlisten!$A$3:$F$143, 5, FALSE)), "", VLOOKUP($A3650, Dropdownlisten!$A$3:$F$143, 5, FALSE))</f>
        <v>9000_001</v>
      </c>
      <c r="F3650" s="117" t="str">
        <f>IF(ISERROR(VLOOKUP($A3650, Dropdownlisten!$A$3:$F$143, 6, FALSE)), "", VLOOKUP($A3650, Dropdownlisten!$A$3:$F$143, 6, FALSE))</f>
        <v>Ampel</v>
      </c>
      <c r="G3650" s="117" t="str">
        <f>VLOOKUP(E3650,Datenstruktur_fuer_R!$D$2:$F$141,3,FALSE)</f>
        <v>Point</v>
      </c>
      <c r="H3650" s="120" t="s">
        <v>689</v>
      </c>
      <c r="I3650" s="26" t="s">
        <v>46</v>
      </c>
      <c r="J3650" s="5" t="s">
        <v>1112</v>
      </c>
      <c r="K3650" s="5"/>
      <c r="L3650" s="5"/>
      <c r="M3650" s="5">
        <v>1</v>
      </c>
      <c r="N3650" s="5" t="s">
        <v>1173</v>
      </c>
    </row>
    <row r="3651" spans="1:14" x14ac:dyDescent="0.35">
      <c r="A3651" s="5" t="s">
        <v>656</v>
      </c>
      <c r="B3651" s="117" t="str">
        <f>IF(ISERROR(VLOOKUP($A3651, Dropdownlisten!$A$3:$F$143, 2, FALSE)), "", VLOOKUP($A3651, Dropdownlisten!$A$3:$F$143, 2, FALSE))</f>
        <v>POI</v>
      </c>
      <c r="C3651" s="117">
        <f>IF(ISERROR(VLOOKUP($A3651, Dropdownlisten!$A$3:$F$143, 3, FALSE)), "", VLOOKUP($A3651, Dropdownlisten!$A$3:$F$143, 3, FALSE))</f>
        <v>2000</v>
      </c>
      <c r="D3651" s="117" t="str">
        <f>IF(ISERROR(VLOOKUP($A3651, Dropdownlisten!$A$3:$F$143, 4, FALSE)), "", VLOOKUP($A3651, Dropdownlisten!$A$3:$F$143, 4, FALSE))</f>
        <v>Gesundheit</v>
      </c>
      <c r="E3651" s="117" t="str">
        <f>IF(ISERROR(VLOOKUP($A3651, Dropdownlisten!$A$3:$F$143, 5, FALSE)), "", VLOOKUP($A3651, Dropdownlisten!$A$3:$F$143, 5, FALSE))</f>
        <v>2000_001</v>
      </c>
      <c r="F3651" s="117" t="str">
        <f>IF(ISERROR(VLOOKUP($A3651, Dropdownlisten!$A$3:$F$143, 6, FALSE)), "", VLOOKUP($A3651, Dropdownlisten!$A$3:$F$143, 6, FALSE))</f>
        <v>Apotheke</v>
      </c>
      <c r="G3651" s="117" t="str">
        <f>VLOOKUP(E3651,Datenstruktur_fuer_R!$D$2:$F$141,3,FALSE)</f>
        <v>Point</v>
      </c>
      <c r="H3651" s="120" t="s">
        <v>689</v>
      </c>
      <c r="I3651" s="26" t="s">
        <v>46</v>
      </c>
      <c r="J3651" s="5" t="s">
        <v>1882</v>
      </c>
      <c r="K3651" s="5"/>
      <c r="L3651" s="5"/>
      <c r="M3651" s="5">
        <v>1</v>
      </c>
      <c r="N3651" s="5" t="s">
        <v>1173</v>
      </c>
    </row>
    <row r="3652" spans="1:14" x14ac:dyDescent="0.35">
      <c r="A3652" s="5" t="s">
        <v>656</v>
      </c>
      <c r="B3652" s="117" t="str">
        <f>IF(ISERROR(VLOOKUP($A3652, Dropdownlisten!$A$3:$F$143, 2, FALSE)), "", VLOOKUP($A3652, Dropdownlisten!$A$3:$F$143, 2, FALSE))</f>
        <v>POI</v>
      </c>
      <c r="C3652" s="117">
        <f>IF(ISERROR(VLOOKUP($A3652, Dropdownlisten!$A$3:$F$143, 3, FALSE)), "", VLOOKUP($A3652, Dropdownlisten!$A$3:$F$143, 3, FALSE))</f>
        <v>2000</v>
      </c>
      <c r="D3652" s="117" t="str">
        <f>IF(ISERROR(VLOOKUP($A3652, Dropdownlisten!$A$3:$F$143, 4, FALSE)), "", VLOOKUP($A3652, Dropdownlisten!$A$3:$F$143, 4, FALSE))</f>
        <v>Gesundheit</v>
      </c>
      <c r="E3652" s="117" t="str">
        <f>IF(ISERROR(VLOOKUP($A3652, Dropdownlisten!$A$3:$F$143, 5, FALSE)), "", VLOOKUP($A3652, Dropdownlisten!$A$3:$F$143, 5, FALSE))</f>
        <v>2000_001</v>
      </c>
      <c r="F3652" s="117" t="str">
        <f>IF(ISERROR(VLOOKUP($A3652, Dropdownlisten!$A$3:$F$143, 6, FALSE)), "", VLOOKUP($A3652, Dropdownlisten!$A$3:$F$143, 6, FALSE))</f>
        <v>Apotheke</v>
      </c>
      <c r="G3652" s="117" t="str">
        <f>VLOOKUP(E3652,Datenstruktur_fuer_R!$D$2:$F$141,3,FALSE)</f>
        <v>Point</v>
      </c>
      <c r="H3652" s="120" t="s">
        <v>288</v>
      </c>
      <c r="I3652" s="26" t="s">
        <v>46</v>
      </c>
      <c r="J3652" s="5" t="s">
        <v>1882</v>
      </c>
      <c r="K3652" s="5" t="s">
        <v>1883</v>
      </c>
      <c r="L3652" s="5"/>
      <c r="M3652" s="5">
        <v>1</v>
      </c>
      <c r="N3652" s="5" t="s">
        <v>1173</v>
      </c>
    </row>
    <row r="3653" spans="1:14" x14ac:dyDescent="0.35">
      <c r="A3653" s="5" t="s">
        <v>656</v>
      </c>
      <c r="B3653" s="117" t="str">
        <f>IF(ISERROR(VLOOKUP($A3653, Dropdownlisten!$A$3:$F$143, 2, FALSE)), "", VLOOKUP($A3653, Dropdownlisten!$A$3:$F$143, 2, FALSE))</f>
        <v>POI</v>
      </c>
      <c r="C3653" s="117">
        <f>IF(ISERROR(VLOOKUP($A3653, Dropdownlisten!$A$3:$F$143, 3, FALSE)), "", VLOOKUP($A3653, Dropdownlisten!$A$3:$F$143, 3, FALSE))</f>
        <v>2000</v>
      </c>
      <c r="D3653" s="117" t="str">
        <f>IF(ISERROR(VLOOKUP($A3653, Dropdownlisten!$A$3:$F$143, 4, FALSE)), "", VLOOKUP($A3653, Dropdownlisten!$A$3:$F$143, 4, FALSE))</f>
        <v>Gesundheit</v>
      </c>
      <c r="E3653" s="117" t="str">
        <f>IF(ISERROR(VLOOKUP($A3653, Dropdownlisten!$A$3:$F$143, 5, FALSE)), "", VLOOKUP($A3653, Dropdownlisten!$A$3:$F$143, 5, FALSE))</f>
        <v>2000_001</v>
      </c>
      <c r="F3653" s="117" t="str">
        <f>IF(ISERROR(VLOOKUP($A3653, Dropdownlisten!$A$3:$F$143, 6, FALSE)), "", VLOOKUP($A3653, Dropdownlisten!$A$3:$F$143, 6, FALSE))</f>
        <v>Apotheke</v>
      </c>
      <c r="G3653" s="117" t="str">
        <f>VLOOKUP(E3653,Datenstruktur_fuer_R!$D$2:$F$141,3,FALSE)</f>
        <v>Point</v>
      </c>
      <c r="H3653" s="120" t="s">
        <v>289</v>
      </c>
      <c r="I3653" s="26" t="s">
        <v>46</v>
      </c>
      <c r="J3653" s="5" t="s">
        <v>1882</v>
      </c>
      <c r="K3653" s="5" t="s">
        <v>438</v>
      </c>
      <c r="L3653" s="5"/>
      <c r="M3653" s="5">
        <v>1</v>
      </c>
      <c r="N3653" s="5" t="s">
        <v>1173</v>
      </c>
    </row>
    <row r="3654" spans="1:14" x14ac:dyDescent="0.35">
      <c r="A3654" s="5" t="s">
        <v>656</v>
      </c>
      <c r="B3654" s="117" t="str">
        <f>IF(ISERROR(VLOOKUP($A3654, Dropdownlisten!$A$3:$F$143, 2, FALSE)), "", VLOOKUP($A3654, Dropdownlisten!$A$3:$F$143, 2, FALSE))</f>
        <v>POI</v>
      </c>
      <c r="C3654" s="117">
        <f>IF(ISERROR(VLOOKUP($A3654, Dropdownlisten!$A$3:$F$143, 3, FALSE)), "", VLOOKUP($A3654, Dropdownlisten!$A$3:$F$143, 3, FALSE))</f>
        <v>2000</v>
      </c>
      <c r="D3654" s="117" t="str">
        <f>IF(ISERROR(VLOOKUP($A3654, Dropdownlisten!$A$3:$F$143, 4, FALSE)), "", VLOOKUP($A3654, Dropdownlisten!$A$3:$F$143, 4, FALSE))</f>
        <v>Gesundheit</v>
      </c>
      <c r="E3654" s="117" t="str">
        <f>IF(ISERROR(VLOOKUP($A3654, Dropdownlisten!$A$3:$F$143, 5, FALSE)), "", VLOOKUP($A3654, Dropdownlisten!$A$3:$F$143, 5, FALSE))</f>
        <v>2000_001</v>
      </c>
      <c r="F3654" s="117" t="str">
        <f>IF(ISERROR(VLOOKUP($A3654, Dropdownlisten!$A$3:$F$143, 6, FALSE)), "", VLOOKUP($A3654, Dropdownlisten!$A$3:$F$143, 6, FALSE))</f>
        <v>Apotheke</v>
      </c>
      <c r="G3654" s="117" t="str">
        <f>VLOOKUP(E3654,Datenstruktur_fuer_R!$D$2:$F$141,3,FALSE)</f>
        <v>Point</v>
      </c>
      <c r="H3654" s="120" t="s">
        <v>290</v>
      </c>
      <c r="I3654" s="26" t="s">
        <v>46</v>
      </c>
      <c r="J3654" s="5" t="s">
        <v>1882</v>
      </c>
      <c r="K3654" s="5" t="s">
        <v>290</v>
      </c>
      <c r="L3654" s="5"/>
      <c r="M3654" s="5">
        <v>1</v>
      </c>
      <c r="N3654" s="5" t="s">
        <v>1173</v>
      </c>
    </row>
    <row r="3655" spans="1:14" x14ac:dyDescent="0.35">
      <c r="A3655" s="5" t="s">
        <v>656</v>
      </c>
      <c r="B3655" s="117" t="str">
        <f>IF(ISERROR(VLOOKUP($A3655, Dropdownlisten!$A$3:$F$143, 2, FALSE)), "", VLOOKUP($A3655, Dropdownlisten!$A$3:$F$143, 2, FALSE))</f>
        <v>POI</v>
      </c>
      <c r="C3655" s="117">
        <f>IF(ISERROR(VLOOKUP($A3655, Dropdownlisten!$A$3:$F$143, 3, FALSE)), "", VLOOKUP($A3655, Dropdownlisten!$A$3:$F$143, 3, FALSE))</f>
        <v>2000</v>
      </c>
      <c r="D3655" s="117" t="str">
        <f>IF(ISERROR(VLOOKUP($A3655, Dropdownlisten!$A$3:$F$143, 4, FALSE)), "", VLOOKUP($A3655, Dropdownlisten!$A$3:$F$143, 4, FALSE))</f>
        <v>Gesundheit</v>
      </c>
      <c r="E3655" s="117" t="str">
        <f>IF(ISERROR(VLOOKUP($A3655, Dropdownlisten!$A$3:$F$143, 5, FALSE)), "", VLOOKUP($A3655, Dropdownlisten!$A$3:$F$143, 5, FALSE))</f>
        <v>2000_001</v>
      </c>
      <c r="F3655" s="117" t="str">
        <f>IF(ISERROR(VLOOKUP($A3655, Dropdownlisten!$A$3:$F$143, 6, FALSE)), "", VLOOKUP($A3655, Dropdownlisten!$A$3:$F$143, 6, FALSE))</f>
        <v>Apotheke</v>
      </c>
      <c r="G3655" s="117" t="str">
        <f>VLOOKUP(E3655,Datenstruktur_fuer_R!$D$2:$F$141,3,FALSE)</f>
        <v>Point</v>
      </c>
      <c r="H3655" s="120" t="s">
        <v>291</v>
      </c>
      <c r="I3655" s="26" t="s">
        <v>46</v>
      </c>
      <c r="J3655" s="5" t="s">
        <v>1882</v>
      </c>
      <c r="K3655" s="5" t="s">
        <v>874</v>
      </c>
      <c r="L3655" s="5"/>
      <c r="M3655" s="5">
        <v>1</v>
      </c>
      <c r="N3655" s="5" t="s">
        <v>1173</v>
      </c>
    </row>
    <row r="3656" spans="1:14" x14ac:dyDescent="0.35">
      <c r="A3656" s="5" t="s">
        <v>659</v>
      </c>
      <c r="B3656" s="117" t="str">
        <f>IF(ISERROR(VLOOKUP($A3656, Dropdownlisten!$A$3:$F$143, 2, FALSE)), "", VLOOKUP($A3656, Dropdownlisten!$A$3:$F$143, 2, FALSE))</f>
        <v>POI</v>
      </c>
      <c r="C3656" s="117">
        <f>IF(ISERROR(VLOOKUP($A3656, Dropdownlisten!$A$3:$F$143, 3, FALSE)), "", VLOOKUP($A3656, Dropdownlisten!$A$3:$F$143, 3, FALSE))</f>
        <v>6000</v>
      </c>
      <c r="D3656" s="117" t="str">
        <f>IF(ISERROR(VLOOKUP($A3656, Dropdownlisten!$A$3:$F$143, 4, FALSE)), "", VLOOKUP($A3656, Dropdownlisten!$A$3:$F$143, 4, FALSE))</f>
        <v>UnterhaltungSportNaherholung</v>
      </c>
      <c r="E3656" s="117" t="str">
        <f>IF(ISERROR(VLOOKUP($A3656, Dropdownlisten!$A$3:$F$143, 5, FALSE)), "", VLOOKUP($A3656, Dropdownlisten!$A$3:$F$143, 5, FALSE))</f>
        <v>6000_023</v>
      </c>
      <c r="F3656" s="117" t="str">
        <f>IF(ISERROR(VLOOKUP($A3656, Dropdownlisten!$A$3:$F$143, 6, FALSE)), "", VLOOKUP($A3656, Dropdownlisten!$A$3:$F$143, 6, FALSE))</f>
        <v>Ausgleichsflaeche</v>
      </c>
      <c r="G3656" s="117" t="str">
        <f>VLOOKUP(E3656,Datenstruktur_fuer_R!$D$2:$F$141,3,FALSE)</f>
        <v>Point</v>
      </c>
      <c r="H3656" s="120" t="s">
        <v>689</v>
      </c>
      <c r="I3656" s="26" t="s">
        <v>46</v>
      </c>
      <c r="J3656" s="5" t="s">
        <v>1884</v>
      </c>
      <c r="K3656" s="5"/>
      <c r="L3656" s="5"/>
      <c r="M3656" s="5">
        <v>1</v>
      </c>
      <c r="N3656" s="5" t="s">
        <v>1173</v>
      </c>
    </row>
    <row r="3657" spans="1:14" x14ac:dyDescent="0.35">
      <c r="A3657" s="5" t="s">
        <v>660</v>
      </c>
      <c r="B3657" s="117" t="str">
        <f>IF(ISERROR(VLOOKUP($A3657, Dropdownlisten!$A$3:$F$143, 2, FALSE)), "", VLOOKUP($A3657, Dropdownlisten!$A$3:$F$143, 2, FALSE))</f>
        <v>POI</v>
      </c>
      <c r="C3657" s="117">
        <f>IF(ISERROR(VLOOKUP($A3657, Dropdownlisten!$A$3:$F$143, 3, FALSE)), "", VLOOKUP($A3657, Dropdownlisten!$A$3:$F$143, 3, FALSE))</f>
        <v>6000</v>
      </c>
      <c r="D3657" s="117" t="str">
        <f>IF(ISERROR(VLOOKUP($A3657, Dropdownlisten!$A$3:$F$143, 4, FALSE)), "", VLOOKUP($A3657, Dropdownlisten!$A$3:$F$143, 4, FALSE))</f>
        <v>UnterhaltungSportNaherholung</v>
      </c>
      <c r="E3657" s="117" t="str">
        <f>IF(ISERROR(VLOOKUP($A3657, Dropdownlisten!$A$3:$F$143, 5, FALSE)), "", VLOOKUP($A3657, Dropdownlisten!$A$3:$F$143, 5, FALSE))</f>
        <v>6000_001</v>
      </c>
      <c r="F3657" s="117" t="str">
        <f>IF(ISERROR(VLOOKUP($A3657, Dropdownlisten!$A$3:$F$143, 6, FALSE)), "", VLOOKUP($A3657, Dropdownlisten!$A$3:$F$143, 6, FALSE))</f>
        <v>Aussichtspunkt</v>
      </c>
      <c r="G3657" s="117" t="str">
        <f>VLOOKUP(E3657,Datenstruktur_fuer_R!$D$2:$F$141,3,FALSE)</f>
        <v>Point</v>
      </c>
      <c r="H3657" s="120" t="s">
        <v>689</v>
      </c>
      <c r="I3657" s="26" t="s">
        <v>772</v>
      </c>
      <c r="J3657" s="5" t="s">
        <v>1076</v>
      </c>
      <c r="K3657" s="5"/>
      <c r="L3657" s="5"/>
      <c r="M3657" s="5">
        <v>1</v>
      </c>
      <c r="N3657" s="5" t="s">
        <v>1173</v>
      </c>
    </row>
    <row r="3658" spans="1:14" x14ac:dyDescent="0.35">
      <c r="A3658" s="5" t="s">
        <v>660</v>
      </c>
      <c r="B3658" s="117" t="str">
        <f>IF(ISERROR(VLOOKUP($A3658, Dropdownlisten!$A$3:$F$143, 2, FALSE)), "", VLOOKUP($A3658, Dropdownlisten!$A$3:$F$143, 2, FALSE))</f>
        <v>POI</v>
      </c>
      <c r="C3658" s="117">
        <f>IF(ISERROR(VLOOKUP($A3658, Dropdownlisten!$A$3:$F$143, 3, FALSE)), "", VLOOKUP($A3658, Dropdownlisten!$A$3:$F$143, 3, FALSE))</f>
        <v>6000</v>
      </c>
      <c r="D3658" s="117" t="str">
        <f>IF(ISERROR(VLOOKUP($A3658, Dropdownlisten!$A$3:$F$143, 4, FALSE)), "", VLOOKUP($A3658, Dropdownlisten!$A$3:$F$143, 4, FALSE))</f>
        <v>UnterhaltungSportNaherholung</v>
      </c>
      <c r="E3658" s="117" t="str">
        <f>IF(ISERROR(VLOOKUP($A3658, Dropdownlisten!$A$3:$F$143, 5, FALSE)), "", VLOOKUP($A3658, Dropdownlisten!$A$3:$F$143, 5, FALSE))</f>
        <v>6000_001</v>
      </c>
      <c r="F3658" s="117" t="str">
        <f>IF(ISERROR(VLOOKUP($A3658, Dropdownlisten!$A$3:$F$143, 6, FALSE)), "", VLOOKUP($A3658, Dropdownlisten!$A$3:$F$143, 6, FALSE))</f>
        <v>Aussichtspunkt</v>
      </c>
      <c r="G3658" s="117" t="str">
        <f>VLOOKUP(E3658,Datenstruktur_fuer_R!$D$2:$F$141,3,FALSE)</f>
        <v>Point</v>
      </c>
      <c r="H3658" s="120" t="s">
        <v>293</v>
      </c>
      <c r="I3658" s="26" t="s">
        <v>772</v>
      </c>
      <c r="J3658" s="5" t="s">
        <v>1076</v>
      </c>
      <c r="K3658" s="5" t="s">
        <v>848</v>
      </c>
      <c r="L3658" s="5"/>
      <c r="M3658" s="5">
        <v>1</v>
      </c>
      <c r="N3658" s="5" t="s">
        <v>1173</v>
      </c>
    </row>
    <row r="3659" spans="1:14" x14ac:dyDescent="0.35">
      <c r="A3659" s="5" t="s">
        <v>660</v>
      </c>
      <c r="B3659" s="117" t="str">
        <f>IF(ISERROR(VLOOKUP($A3659, Dropdownlisten!$A$3:$F$143, 2, FALSE)), "", VLOOKUP($A3659, Dropdownlisten!$A$3:$F$143, 2, FALSE))</f>
        <v>POI</v>
      </c>
      <c r="C3659" s="117">
        <f>IF(ISERROR(VLOOKUP($A3659, Dropdownlisten!$A$3:$F$143, 3, FALSE)), "", VLOOKUP($A3659, Dropdownlisten!$A$3:$F$143, 3, FALSE))</f>
        <v>6000</v>
      </c>
      <c r="D3659" s="117" t="str">
        <f>IF(ISERROR(VLOOKUP($A3659, Dropdownlisten!$A$3:$F$143, 4, FALSE)), "", VLOOKUP($A3659, Dropdownlisten!$A$3:$F$143, 4, FALSE))</f>
        <v>UnterhaltungSportNaherholung</v>
      </c>
      <c r="E3659" s="117" t="str">
        <f>IF(ISERROR(VLOOKUP($A3659, Dropdownlisten!$A$3:$F$143, 5, FALSE)), "", VLOOKUP($A3659, Dropdownlisten!$A$3:$F$143, 5, FALSE))</f>
        <v>6000_001</v>
      </c>
      <c r="F3659" s="117" t="str">
        <f>IF(ISERROR(VLOOKUP($A3659, Dropdownlisten!$A$3:$F$143, 6, FALSE)), "", VLOOKUP($A3659, Dropdownlisten!$A$3:$F$143, 6, FALSE))</f>
        <v>Aussichtspunkt</v>
      </c>
      <c r="G3659" s="117" t="str">
        <f>VLOOKUP(E3659,Datenstruktur_fuer_R!$D$2:$F$141,3,FALSE)</f>
        <v>Point</v>
      </c>
      <c r="H3659" s="120" t="s">
        <v>290</v>
      </c>
      <c r="I3659" s="26" t="s">
        <v>772</v>
      </c>
      <c r="J3659" s="5" t="s">
        <v>1076</v>
      </c>
      <c r="K3659" s="5" t="s">
        <v>1082</v>
      </c>
      <c r="L3659" s="5"/>
      <c r="M3659" s="5">
        <v>1</v>
      </c>
      <c r="N3659" s="5" t="s">
        <v>1173</v>
      </c>
    </row>
    <row r="3660" spans="1:14" x14ac:dyDescent="0.35">
      <c r="A3660" s="5" t="s">
        <v>660</v>
      </c>
      <c r="B3660" s="117" t="str">
        <f>IF(ISERROR(VLOOKUP($A3660, Dropdownlisten!$A$3:$F$143, 2, FALSE)), "", VLOOKUP($A3660, Dropdownlisten!$A$3:$F$143, 2, FALSE))</f>
        <v>POI</v>
      </c>
      <c r="C3660" s="117">
        <f>IF(ISERROR(VLOOKUP($A3660, Dropdownlisten!$A$3:$F$143, 3, FALSE)), "", VLOOKUP($A3660, Dropdownlisten!$A$3:$F$143, 3, FALSE))</f>
        <v>6000</v>
      </c>
      <c r="D3660" s="117" t="str">
        <f>IF(ISERROR(VLOOKUP($A3660, Dropdownlisten!$A$3:$F$143, 4, FALSE)), "", VLOOKUP($A3660, Dropdownlisten!$A$3:$F$143, 4, FALSE))</f>
        <v>UnterhaltungSportNaherholung</v>
      </c>
      <c r="E3660" s="117" t="str">
        <f>IF(ISERROR(VLOOKUP($A3660, Dropdownlisten!$A$3:$F$143, 5, FALSE)), "", VLOOKUP($A3660, Dropdownlisten!$A$3:$F$143, 5, FALSE))</f>
        <v>6000_001</v>
      </c>
      <c r="F3660" s="117" t="str">
        <f>IF(ISERROR(VLOOKUP($A3660, Dropdownlisten!$A$3:$F$143, 6, FALSE)), "", VLOOKUP($A3660, Dropdownlisten!$A$3:$F$143, 6, FALSE))</f>
        <v>Aussichtspunkt</v>
      </c>
      <c r="G3660" s="117" t="str">
        <f>VLOOKUP(E3660,Datenstruktur_fuer_R!$D$2:$F$141,3,FALSE)</f>
        <v>Point</v>
      </c>
      <c r="H3660" s="120" t="s">
        <v>291</v>
      </c>
      <c r="I3660" s="26" t="s">
        <v>772</v>
      </c>
      <c r="J3660" s="5" t="s">
        <v>1076</v>
      </c>
      <c r="K3660" s="5" t="s">
        <v>1081</v>
      </c>
      <c r="L3660" s="5"/>
      <c r="M3660" s="5">
        <v>1</v>
      </c>
      <c r="N3660" s="5" t="s">
        <v>1173</v>
      </c>
    </row>
    <row r="3661" spans="1:14" x14ac:dyDescent="0.35">
      <c r="A3661" s="5" t="s">
        <v>660</v>
      </c>
      <c r="B3661" s="117" t="str">
        <f>IF(ISERROR(VLOOKUP($A3661, Dropdownlisten!$A$3:$F$143, 2, FALSE)), "", VLOOKUP($A3661, Dropdownlisten!$A$3:$F$143, 2, FALSE))</f>
        <v>POI</v>
      </c>
      <c r="C3661" s="117">
        <f>IF(ISERROR(VLOOKUP($A3661, Dropdownlisten!$A$3:$F$143, 3, FALSE)), "", VLOOKUP($A3661, Dropdownlisten!$A$3:$F$143, 3, FALSE))</f>
        <v>6000</v>
      </c>
      <c r="D3661" s="117" t="str">
        <f>IF(ISERROR(VLOOKUP($A3661, Dropdownlisten!$A$3:$F$143, 4, FALSE)), "", VLOOKUP($A3661, Dropdownlisten!$A$3:$F$143, 4, FALSE))</f>
        <v>UnterhaltungSportNaherholung</v>
      </c>
      <c r="E3661" s="117" t="str">
        <f>IF(ISERROR(VLOOKUP($A3661, Dropdownlisten!$A$3:$F$143, 5, FALSE)), "", VLOOKUP($A3661, Dropdownlisten!$A$3:$F$143, 5, FALSE))</f>
        <v>6000_001</v>
      </c>
      <c r="F3661" s="117" t="str">
        <f>IF(ISERROR(VLOOKUP($A3661, Dropdownlisten!$A$3:$F$143, 6, FALSE)), "", VLOOKUP($A3661, Dropdownlisten!$A$3:$F$143, 6, FALSE))</f>
        <v>Aussichtspunkt</v>
      </c>
      <c r="G3661" s="117" t="str">
        <f>VLOOKUP(E3661,Datenstruktur_fuer_R!$D$2:$F$141,3,FALSE)</f>
        <v>Point</v>
      </c>
      <c r="H3661" s="120" t="s">
        <v>288</v>
      </c>
      <c r="I3661" s="26" t="s">
        <v>772</v>
      </c>
      <c r="J3661" s="5" t="s">
        <v>1076</v>
      </c>
      <c r="K3661" s="5" t="s">
        <v>1079</v>
      </c>
      <c r="L3661" s="5"/>
      <c r="M3661" s="5">
        <v>1</v>
      </c>
      <c r="N3661" s="5" t="s">
        <v>1173</v>
      </c>
    </row>
    <row r="3662" spans="1:14" x14ac:dyDescent="0.35">
      <c r="A3662" s="5" t="s">
        <v>660</v>
      </c>
      <c r="B3662" s="117" t="str">
        <f>IF(ISERROR(VLOOKUP($A3662, Dropdownlisten!$A$3:$F$143, 2, FALSE)), "", VLOOKUP($A3662, Dropdownlisten!$A$3:$F$143, 2, FALSE))</f>
        <v>POI</v>
      </c>
      <c r="C3662" s="117">
        <f>IF(ISERROR(VLOOKUP($A3662, Dropdownlisten!$A$3:$F$143, 3, FALSE)), "", VLOOKUP($A3662, Dropdownlisten!$A$3:$F$143, 3, FALSE))</f>
        <v>6000</v>
      </c>
      <c r="D3662" s="117" t="str">
        <f>IF(ISERROR(VLOOKUP($A3662, Dropdownlisten!$A$3:$F$143, 4, FALSE)), "", VLOOKUP($A3662, Dropdownlisten!$A$3:$F$143, 4, FALSE))</f>
        <v>UnterhaltungSportNaherholung</v>
      </c>
      <c r="E3662" s="117" t="str">
        <f>IF(ISERROR(VLOOKUP($A3662, Dropdownlisten!$A$3:$F$143, 5, FALSE)), "", VLOOKUP($A3662, Dropdownlisten!$A$3:$F$143, 5, FALSE))</f>
        <v>6000_001</v>
      </c>
      <c r="F3662" s="117" t="str">
        <f>IF(ISERROR(VLOOKUP($A3662, Dropdownlisten!$A$3:$F$143, 6, FALSE)), "", VLOOKUP($A3662, Dropdownlisten!$A$3:$F$143, 6, FALSE))</f>
        <v>Aussichtspunkt</v>
      </c>
      <c r="G3662" s="117" t="str">
        <f>VLOOKUP(E3662,Datenstruktur_fuer_R!$D$2:$F$141,3,FALSE)</f>
        <v>Point</v>
      </c>
      <c r="H3662" s="120" t="s">
        <v>289</v>
      </c>
      <c r="I3662" s="26" t="s">
        <v>772</v>
      </c>
      <c r="J3662" s="5" t="s">
        <v>1076</v>
      </c>
      <c r="K3662" s="5" t="s">
        <v>1080</v>
      </c>
      <c r="L3662" s="5"/>
      <c r="M3662" s="5">
        <v>1</v>
      </c>
      <c r="N3662" s="5" t="s">
        <v>1173</v>
      </c>
    </row>
    <row r="3663" spans="1:14" x14ac:dyDescent="0.35">
      <c r="A3663" s="5" t="s">
        <v>661</v>
      </c>
      <c r="B3663" s="117" t="str">
        <f>IF(ISERROR(VLOOKUP($A3663, Dropdownlisten!$A$3:$F$143, 2, FALSE)), "", VLOOKUP($A3663, Dropdownlisten!$A$3:$F$143, 2, FALSE))</f>
        <v>POI</v>
      </c>
      <c r="C3663" s="117">
        <f>IF(ISERROR(VLOOKUP($A3663, Dropdownlisten!$A$3:$F$143, 3, FALSE)), "", VLOOKUP($A3663, Dropdownlisten!$A$3:$F$143, 3, FALSE))</f>
        <v>7000</v>
      </c>
      <c r="D3663" s="117" t="str">
        <f>IF(ISERROR(VLOOKUP($A3663, Dropdownlisten!$A$3:$F$143, 4, FALSE)), "", VLOOKUP($A3663, Dropdownlisten!$A$3:$F$143, 4, FALSE))</f>
        <v>EinkaufenDienstleistung</v>
      </c>
      <c r="E3663" s="117" t="str">
        <f>IF(ISERROR(VLOOKUP($A3663, Dropdownlisten!$A$3:$F$143, 5, FALSE)), "", VLOOKUP($A3663, Dropdownlisten!$A$3:$F$143, 5, FALSE))</f>
        <v>7000_001</v>
      </c>
      <c r="F3663" s="117" t="str">
        <f>IF(ISERROR(VLOOKUP($A3663, Dropdownlisten!$A$3:$F$143, 6, FALSE)), "", VLOOKUP($A3663, Dropdownlisten!$A$3:$F$143, 6, FALSE))</f>
        <v>Baecker</v>
      </c>
      <c r="G3663" s="117" t="str">
        <f>VLOOKUP(E3663,Datenstruktur_fuer_R!$D$2:$F$141,3,FALSE)</f>
        <v>Point</v>
      </c>
      <c r="H3663" s="120" t="s">
        <v>689</v>
      </c>
      <c r="I3663" s="26" t="s">
        <v>46</v>
      </c>
      <c r="J3663" s="5" t="s">
        <v>1885</v>
      </c>
      <c r="K3663" s="5"/>
      <c r="L3663" s="5"/>
      <c r="M3663" s="5">
        <v>1</v>
      </c>
      <c r="N3663" s="5" t="s">
        <v>1173</v>
      </c>
    </row>
    <row r="3664" spans="1:14" x14ac:dyDescent="0.35">
      <c r="A3664" s="5" t="s">
        <v>661</v>
      </c>
      <c r="B3664" s="117" t="str">
        <f>IF(ISERROR(VLOOKUP($A3664, Dropdownlisten!$A$3:$F$143, 2, FALSE)), "", VLOOKUP($A3664, Dropdownlisten!$A$3:$F$143, 2, FALSE))</f>
        <v>POI</v>
      </c>
      <c r="C3664" s="117">
        <f>IF(ISERROR(VLOOKUP($A3664, Dropdownlisten!$A$3:$F$143, 3, FALSE)), "", VLOOKUP($A3664, Dropdownlisten!$A$3:$F$143, 3, FALSE))</f>
        <v>7000</v>
      </c>
      <c r="D3664" s="117" t="str">
        <f>IF(ISERROR(VLOOKUP($A3664, Dropdownlisten!$A$3:$F$143, 4, FALSE)), "", VLOOKUP($A3664, Dropdownlisten!$A$3:$F$143, 4, FALSE))</f>
        <v>EinkaufenDienstleistung</v>
      </c>
      <c r="E3664" s="117" t="str">
        <f>IF(ISERROR(VLOOKUP($A3664, Dropdownlisten!$A$3:$F$143, 5, FALSE)), "", VLOOKUP($A3664, Dropdownlisten!$A$3:$F$143, 5, FALSE))</f>
        <v>7000_001</v>
      </c>
      <c r="F3664" s="117" t="str">
        <f>IF(ISERROR(VLOOKUP($A3664, Dropdownlisten!$A$3:$F$143, 6, FALSE)), "", VLOOKUP($A3664, Dropdownlisten!$A$3:$F$143, 6, FALSE))</f>
        <v>Baecker</v>
      </c>
      <c r="G3664" s="117" t="str">
        <f>VLOOKUP(E3664,Datenstruktur_fuer_R!$D$2:$F$141,3,FALSE)</f>
        <v>Point</v>
      </c>
      <c r="H3664" s="120" t="s">
        <v>288</v>
      </c>
      <c r="I3664" s="26" t="s">
        <v>46</v>
      </c>
      <c r="J3664" s="5" t="s">
        <v>1885</v>
      </c>
      <c r="K3664" s="5" t="s">
        <v>1883</v>
      </c>
      <c r="L3664" s="5"/>
      <c r="M3664" s="5">
        <v>1</v>
      </c>
      <c r="N3664" s="5" t="s">
        <v>1173</v>
      </c>
    </row>
    <row r="3665" spans="1:14" x14ac:dyDescent="0.35">
      <c r="A3665" s="5" t="s">
        <v>661</v>
      </c>
      <c r="B3665" s="117" t="str">
        <f>IF(ISERROR(VLOOKUP($A3665, Dropdownlisten!$A$3:$F$143, 2, FALSE)), "", VLOOKUP($A3665, Dropdownlisten!$A$3:$F$143, 2, FALSE))</f>
        <v>POI</v>
      </c>
      <c r="C3665" s="117">
        <f>IF(ISERROR(VLOOKUP($A3665, Dropdownlisten!$A$3:$F$143, 3, FALSE)), "", VLOOKUP($A3665, Dropdownlisten!$A$3:$F$143, 3, FALSE))</f>
        <v>7000</v>
      </c>
      <c r="D3665" s="117" t="str">
        <f>IF(ISERROR(VLOOKUP($A3665, Dropdownlisten!$A$3:$F$143, 4, FALSE)), "", VLOOKUP($A3665, Dropdownlisten!$A$3:$F$143, 4, FALSE))</f>
        <v>EinkaufenDienstleistung</v>
      </c>
      <c r="E3665" s="117" t="str">
        <f>IF(ISERROR(VLOOKUP($A3665, Dropdownlisten!$A$3:$F$143, 5, FALSE)), "", VLOOKUP($A3665, Dropdownlisten!$A$3:$F$143, 5, FALSE))</f>
        <v>7000_001</v>
      </c>
      <c r="F3665" s="117" t="str">
        <f>IF(ISERROR(VLOOKUP($A3665, Dropdownlisten!$A$3:$F$143, 6, FALSE)), "", VLOOKUP($A3665, Dropdownlisten!$A$3:$F$143, 6, FALSE))</f>
        <v>Baecker</v>
      </c>
      <c r="G3665" s="117" t="str">
        <f>VLOOKUP(E3665,Datenstruktur_fuer_R!$D$2:$F$141,3,FALSE)</f>
        <v>Point</v>
      </c>
      <c r="H3665" s="120" t="s">
        <v>289</v>
      </c>
      <c r="I3665" s="26" t="s">
        <v>46</v>
      </c>
      <c r="J3665" s="5" t="s">
        <v>1885</v>
      </c>
      <c r="K3665" s="5" t="s">
        <v>438</v>
      </c>
      <c r="L3665" s="5"/>
      <c r="M3665" s="5">
        <v>1</v>
      </c>
      <c r="N3665" s="5" t="s">
        <v>1173</v>
      </c>
    </row>
    <row r="3666" spans="1:14" x14ac:dyDescent="0.35">
      <c r="A3666" s="5" t="s">
        <v>661</v>
      </c>
      <c r="B3666" s="117" t="str">
        <f>IF(ISERROR(VLOOKUP($A3666, Dropdownlisten!$A$3:$F$143, 2, FALSE)), "", VLOOKUP($A3666, Dropdownlisten!$A$3:$F$143, 2, FALSE))</f>
        <v>POI</v>
      </c>
      <c r="C3666" s="117">
        <f>IF(ISERROR(VLOOKUP($A3666, Dropdownlisten!$A$3:$F$143, 3, FALSE)), "", VLOOKUP($A3666, Dropdownlisten!$A$3:$F$143, 3, FALSE))</f>
        <v>7000</v>
      </c>
      <c r="D3666" s="117" t="str">
        <f>IF(ISERROR(VLOOKUP($A3666, Dropdownlisten!$A$3:$F$143, 4, FALSE)), "", VLOOKUP($A3666, Dropdownlisten!$A$3:$F$143, 4, FALSE))</f>
        <v>EinkaufenDienstleistung</v>
      </c>
      <c r="E3666" s="117" t="str">
        <f>IF(ISERROR(VLOOKUP($A3666, Dropdownlisten!$A$3:$F$143, 5, FALSE)), "", VLOOKUP($A3666, Dropdownlisten!$A$3:$F$143, 5, FALSE))</f>
        <v>7000_001</v>
      </c>
      <c r="F3666" s="117" t="str">
        <f>IF(ISERROR(VLOOKUP($A3666, Dropdownlisten!$A$3:$F$143, 6, FALSE)), "", VLOOKUP($A3666, Dropdownlisten!$A$3:$F$143, 6, FALSE))</f>
        <v>Baecker</v>
      </c>
      <c r="G3666" s="117" t="str">
        <f>VLOOKUP(E3666,Datenstruktur_fuer_R!$D$2:$F$141,3,FALSE)</f>
        <v>Point</v>
      </c>
      <c r="H3666" s="120" t="s">
        <v>290</v>
      </c>
      <c r="I3666" s="26" t="s">
        <v>46</v>
      </c>
      <c r="J3666" s="5" t="s">
        <v>1885</v>
      </c>
      <c r="K3666" s="5" t="s">
        <v>290</v>
      </c>
      <c r="L3666" s="5"/>
      <c r="M3666" s="5">
        <v>1</v>
      </c>
      <c r="N3666" s="5" t="s">
        <v>1173</v>
      </c>
    </row>
    <row r="3667" spans="1:14" x14ac:dyDescent="0.35">
      <c r="A3667" s="5" t="s">
        <v>661</v>
      </c>
      <c r="B3667" s="117" t="str">
        <f>IF(ISERROR(VLOOKUP($A3667, Dropdownlisten!$A$3:$F$143, 2, FALSE)), "", VLOOKUP($A3667, Dropdownlisten!$A$3:$F$143, 2, FALSE))</f>
        <v>POI</v>
      </c>
      <c r="C3667" s="117">
        <f>IF(ISERROR(VLOOKUP($A3667, Dropdownlisten!$A$3:$F$143, 3, FALSE)), "", VLOOKUP($A3667, Dropdownlisten!$A$3:$F$143, 3, FALSE))</f>
        <v>7000</v>
      </c>
      <c r="D3667" s="117" t="str">
        <f>IF(ISERROR(VLOOKUP($A3667, Dropdownlisten!$A$3:$F$143, 4, FALSE)), "", VLOOKUP($A3667, Dropdownlisten!$A$3:$F$143, 4, FALSE))</f>
        <v>EinkaufenDienstleistung</v>
      </c>
      <c r="E3667" s="117" t="str">
        <f>IF(ISERROR(VLOOKUP($A3667, Dropdownlisten!$A$3:$F$143, 5, FALSE)), "", VLOOKUP($A3667, Dropdownlisten!$A$3:$F$143, 5, FALSE))</f>
        <v>7000_001</v>
      </c>
      <c r="F3667" s="117" t="str">
        <f>IF(ISERROR(VLOOKUP($A3667, Dropdownlisten!$A$3:$F$143, 6, FALSE)), "", VLOOKUP($A3667, Dropdownlisten!$A$3:$F$143, 6, FALSE))</f>
        <v>Baecker</v>
      </c>
      <c r="G3667" s="117" t="str">
        <f>VLOOKUP(E3667,Datenstruktur_fuer_R!$D$2:$F$141,3,FALSE)</f>
        <v>Point</v>
      </c>
      <c r="H3667" s="120" t="s">
        <v>291</v>
      </c>
      <c r="I3667" s="26" t="s">
        <v>46</v>
      </c>
      <c r="J3667" s="5" t="s">
        <v>1885</v>
      </c>
      <c r="K3667" s="5" t="s">
        <v>874</v>
      </c>
      <c r="L3667" s="5"/>
      <c r="M3667" s="5">
        <v>1</v>
      </c>
      <c r="N3667" s="5" t="s">
        <v>1173</v>
      </c>
    </row>
    <row r="3668" spans="1:14" x14ac:dyDescent="0.35">
      <c r="A3668" s="5" t="s">
        <v>663</v>
      </c>
      <c r="B3668" s="117" t="str">
        <f>IF(ISERROR(VLOOKUP($A3668, Dropdownlisten!$A$3:$F$143, 2, FALSE)), "", VLOOKUP($A3668, Dropdownlisten!$A$3:$F$143, 2, FALSE))</f>
        <v>POI</v>
      </c>
      <c r="C3668" s="117">
        <f>IF(ISERROR(VLOOKUP($A3668, Dropdownlisten!$A$3:$F$143, 3, FALSE)), "", VLOOKUP($A3668, Dropdownlisten!$A$3:$F$143, 3, FALSE))</f>
        <v>6000</v>
      </c>
      <c r="D3668" s="117" t="str">
        <f>IF(ISERROR(VLOOKUP($A3668, Dropdownlisten!$A$3:$F$143, 4, FALSE)), "", VLOOKUP($A3668, Dropdownlisten!$A$3:$F$143, 4, FALSE))</f>
        <v>UnterhaltungSportNaherholung</v>
      </c>
      <c r="E3668" s="117" t="str">
        <f>IF(ISERROR(VLOOKUP($A3668, Dropdownlisten!$A$3:$F$143, 5, FALSE)), "", VLOOKUP($A3668, Dropdownlisten!$A$3:$F$143, 5, FALSE))</f>
        <v>6000_002</v>
      </c>
      <c r="F3668" s="117" t="str">
        <f>IF(ISERROR(VLOOKUP($A3668, Dropdownlisten!$A$3:$F$143, 6, FALSE)), "", VLOOKUP($A3668, Dropdownlisten!$A$3:$F$143, 6, FALSE))</f>
        <v>BarKneipe</v>
      </c>
      <c r="G3668" s="117" t="str">
        <f>VLOOKUP(E3668,Datenstruktur_fuer_R!$D$2:$F$141,3,FALSE)</f>
        <v>Point</v>
      </c>
      <c r="H3668" s="120" t="s">
        <v>689</v>
      </c>
      <c r="I3668" s="26" t="s">
        <v>46</v>
      </c>
      <c r="J3668" s="5" t="s">
        <v>2457</v>
      </c>
      <c r="K3668" s="5"/>
      <c r="L3668" s="5"/>
      <c r="M3668" s="5">
        <v>1</v>
      </c>
      <c r="N3668" s="5" t="s">
        <v>1173</v>
      </c>
    </row>
    <row r="3669" spans="1:14" x14ac:dyDescent="0.35">
      <c r="A3669" s="5" t="s">
        <v>663</v>
      </c>
      <c r="B3669" s="117" t="str">
        <f>IF(ISERROR(VLOOKUP($A3669, Dropdownlisten!$A$3:$F$143, 2, FALSE)), "", VLOOKUP($A3669, Dropdownlisten!$A$3:$F$143, 2, FALSE))</f>
        <v>POI</v>
      </c>
      <c r="C3669" s="117">
        <f>IF(ISERROR(VLOOKUP($A3669, Dropdownlisten!$A$3:$F$143, 3, FALSE)), "", VLOOKUP($A3669, Dropdownlisten!$A$3:$F$143, 3, FALSE))</f>
        <v>6000</v>
      </c>
      <c r="D3669" s="117" t="str">
        <f>IF(ISERROR(VLOOKUP($A3669, Dropdownlisten!$A$3:$F$143, 4, FALSE)), "", VLOOKUP($A3669, Dropdownlisten!$A$3:$F$143, 4, FALSE))</f>
        <v>UnterhaltungSportNaherholung</v>
      </c>
      <c r="E3669" s="117" t="str">
        <f>IF(ISERROR(VLOOKUP($A3669, Dropdownlisten!$A$3:$F$143, 5, FALSE)), "", VLOOKUP($A3669, Dropdownlisten!$A$3:$F$143, 5, FALSE))</f>
        <v>6000_002</v>
      </c>
      <c r="F3669" s="117" t="str">
        <f>IF(ISERROR(VLOOKUP($A3669, Dropdownlisten!$A$3:$F$143, 6, FALSE)), "", VLOOKUP($A3669, Dropdownlisten!$A$3:$F$143, 6, FALSE))</f>
        <v>BarKneipe</v>
      </c>
      <c r="G3669" s="117" t="str">
        <f>VLOOKUP(E3669,Datenstruktur_fuer_R!$D$2:$F$141,3,FALSE)</f>
        <v>Point</v>
      </c>
      <c r="H3669" s="120" t="s">
        <v>288</v>
      </c>
      <c r="I3669" s="26" t="s">
        <v>46</v>
      </c>
      <c r="J3669" s="5" t="s">
        <v>2457</v>
      </c>
      <c r="K3669" s="5" t="s">
        <v>1883</v>
      </c>
      <c r="L3669" s="5"/>
      <c r="M3669" s="5">
        <v>1</v>
      </c>
      <c r="N3669" s="5" t="s">
        <v>1173</v>
      </c>
    </row>
    <row r="3670" spans="1:14" x14ac:dyDescent="0.35">
      <c r="A3670" s="5" t="s">
        <v>663</v>
      </c>
      <c r="B3670" s="117" t="str">
        <f>IF(ISERROR(VLOOKUP($A3670, Dropdownlisten!$A$3:$F$143, 2, FALSE)), "", VLOOKUP($A3670, Dropdownlisten!$A$3:$F$143, 2, FALSE))</f>
        <v>POI</v>
      </c>
      <c r="C3670" s="117">
        <f>IF(ISERROR(VLOOKUP($A3670, Dropdownlisten!$A$3:$F$143, 3, FALSE)), "", VLOOKUP($A3670, Dropdownlisten!$A$3:$F$143, 3, FALSE))</f>
        <v>6000</v>
      </c>
      <c r="D3670" s="117" t="str">
        <f>IF(ISERROR(VLOOKUP($A3670, Dropdownlisten!$A$3:$F$143, 4, FALSE)), "", VLOOKUP($A3670, Dropdownlisten!$A$3:$F$143, 4, FALSE))</f>
        <v>UnterhaltungSportNaherholung</v>
      </c>
      <c r="E3670" s="117" t="str">
        <f>IF(ISERROR(VLOOKUP($A3670, Dropdownlisten!$A$3:$F$143, 5, FALSE)), "", VLOOKUP($A3670, Dropdownlisten!$A$3:$F$143, 5, FALSE))</f>
        <v>6000_002</v>
      </c>
      <c r="F3670" s="117" t="str">
        <f>IF(ISERROR(VLOOKUP($A3670, Dropdownlisten!$A$3:$F$143, 6, FALSE)), "", VLOOKUP($A3670, Dropdownlisten!$A$3:$F$143, 6, FALSE))</f>
        <v>BarKneipe</v>
      </c>
      <c r="G3670" s="117" t="str">
        <f>VLOOKUP(E3670,Datenstruktur_fuer_R!$D$2:$F$141,3,FALSE)</f>
        <v>Point</v>
      </c>
      <c r="H3670" s="120" t="s">
        <v>289</v>
      </c>
      <c r="I3670" s="26" t="s">
        <v>46</v>
      </c>
      <c r="J3670" s="5" t="s">
        <v>2457</v>
      </c>
      <c r="K3670" s="5" t="s">
        <v>438</v>
      </c>
      <c r="L3670" s="5"/>
      <c r="M3670" s="5">
        <v>1</v>
      </c>
      <c r="N3670" s="5" t="s">
        <v>1173</v>
      </c>
    </row>
    <row r="3671" spans="1:14" x14ac:dyDescent="0.35">
      <c r="A3671" s="5" t="s">
        <v>663</v>
      </c>
      <c r="B3671" s="117" t="str">
        <f>IF(ISERROR(VLOOKUP($A3671, Dropdownlisten!$A$3:$F$143, 2, FALSE)), "", VLOOKUP($A3671, Dropdownlisten!$A$3:$F$143, 2, FALSE))</f>
        <v>POI</v>
      </c>
      <c r="C3671" s="117">
        <f>IF(ISERROR(VLOOKUP($A3671, Dropdownlisten!$A$3:$F$143, 3, FALSE)), "", VLOOKUP($A3671, Dropdownlisten!$A$3:$F$143, 3, FALSE))</f>
        <v>6000</v>
      </c>
      <c r="D3671" s="117" t="str">
        <f>IF(ISERROR(VLOOKUP($A3671, Dropdownlisten!$A$3:$F$143, 4, FALSE)), "", VLOOKUP($A3671, Dropdownlisten!$A$3:$F$143, 4, FALSE))</f>
        <v>UnterhaltungSportNaherholung</v>
      </c>
      <c r="E3671" s="117" t="str">
        <f>IF(ISERROR(VLOOKUP($A3671, Dropdownlisten!$A$3:$F$143, 5, FALSE)), "", VLOOKUP($A3671, Dropdownlisten!$A$3:$F$143, 5, FALSE))</f>
        <v>6000_002</v>
      </c>
      <c r="F3671" s="117" t="str">
        <f>IF(ISERROR(VLOOKUP($A3671, Dropdownlisten!$A$3:$F$143, 6, FALSE)), "", VLOOKUP($A3671, Dropdownlisten!$A$3:$F$143, 6, FALSE))</f>
        <v>BarKneipe</v>
      </c>
      <c r="G3671" s="117" t="str">
        <f>VLOOKUP(E3671,Datenstruktur_fuer_R!$D$2:$F$141,3,FALSE)</f>
        <v>Point</v>
      </c>
      <c r="H3671" s="120" t="s">
        <v>290</v>
      </c>
      <c r="I3671" s="26" t="s">
        <v>46</v>
      </c>
      <c r="J3671" s="5" t="s">
        <v>2457</v>
      </c>
      <c r="K3671" s="5" t="s">
        <v>290</v>
      </c>
      <c r="L3671" s="5"/>
      <c r="M3671" s="5">
        <v>1</v>
      </c>
      <c r="N3671" s="5" t="s">
        <v>1173</v>
      </c>
    </row>
    <row r="3672" spans="1:14" x14ac:dyDescent="0.35">
      <c r="A3672" s="5" t="s">
        <v>663</v>
      </c>
      <c r="B3672" s="117" t="str">
        <f>IF(ISERROR(VLOOKUP($A3672, Dropdownlisten!$A$3:$F$143, 2, FALSE)), "", VLOOKUP($A3672, Dropdownlisten!$A$3:$F$143, 2, FALSE))</f>
        <v>POI</v>
      </c>
      <c r="C3672" s="117">
        <f>IF(ISERROR(VLOOKUP($A3672, Dropdownlisten!$A$3:$F$143, 3, FALSE)), "", VLOOKUP($A3672, Dropdownlisten!$A$3:$F$143, 3, FALSE))</f>
        <v>6000</v>
      </c>
      <c r="D3672" s="117" t="str">
        <f>IF(ISERROR(VLOOKUP($A3672, Dropdownlisten!$A$3:$F$143, 4, FALSE)), "", VLOOKUP($A3672, Dropdownlisten!$A$3:$F$143, 4, FALSE))</f>
        <v>UnterhaltungSportNaherholung</v>
      </c>
      <c r="E3672" s="117" t="str">
        <f>IF(ISERROR(VLOOKUP($A3672, Dropdownlisten!$A$3:$F$143, 5, FALSE)), "", VLOOKUP($A3672, Dropdownlisten!$A$3:$F$143, 5, FALSE))</f>
        <v>6000_002</v>
      </c>
      <c r="F3672" s="117" t="str">
        <f>IF(ISERROR(VLOOKUP($A3672, Dropdownlisten!$A$3:$F$143, 6, FALSE)), "", VLOOKUP($A3672, Dropdownlisten!$A$3:$F$143, 6, FALSE))</f>
        <v>BarKneipe</v>
      </c>
      <c r="G3672" s="117" t="str">
        <f>VLOOKUP(E3672,Datenstruktur_fuer_R!$D$2:$F$141,3,FALSE)</f>
        <v>Point</v>
      </c>
      <c r="H3672" s="120" t="s">
        <v>291</v>
      </c>
      <c r="I3672" s="26" t="s">
        <v>46</v>
      </c>
      <c r="J3672" s="5" t="s">
        <v>2457</v>
      </c>
      <c r="K3672" s="5" t="s">
        <v>874</v>
      </c>
      <c r="L3672" s="5"/>
      <c r="M3672" s="5">
        <v>1</v>
      </c>
      <c r="N3672" s="5" t="s">
        <v>1173</v>
      </c>
    </row>
    <row r="3673" spans="1:14" x14ac:dyDescent="0.35">
      <c r="A3673" s="5" t="s">
        <v>666</v>
      </c>
      <c r="B3673" s="117" t="str">
        <f>IF(ISERROR(VLOOKUP($A3673, Dropdownlisten!$A$3:$F$143, 2, FALSE)), "", VLOOKUP($A3673, Dropdownlisten!$A$3:$F$143, 2, FALSE))</f>
        <v>POI</v>
      </c>
      <c r="C3673" s="117">
        <f>IF(ISERROR(VLOOKUP($A3673, Dropdownlisten!$A$3:$F$143, 3, FALSE)), "", VLOOKUP($A3673, Dropdownlisten!$A$3:$F$143, 3, FALSE))</f>
        <v>4000</v>
      </c>
      <c r="D3673" s="117" t="str">
        <f>IF(ISERROR(VLOOKUP($A3673, Dropdownlisten!$A$3:$F$143, 4, FALSE)), "", VLOOKUP($A3673, Dropdownlisten!$A$3:$F$143, 4, FALSE))</f>
        <v>Soziales</v>
      </c>
      <c r="E3673" s="117" t="str">
        <f>IF(ISERROR(VLOOKUP($A3673, Dropdownlisten!$A$3:$F$143, 5, FALSE)), "", VLOOKUP($A3673, Dropdownlisten!$A$3:$F$143, 5, FALSE))</f>
        <v>4000_002</v>
      </c>
      <c r="F3673" s="117" t="str">
        <f>IF(ISERROR(VLOOKUP($A3673, Dropdownlisten!$A$3:$F$143, 6, FALSE)), "", VLOOKUP($A3673, Dropdownlisten!$A$3:$F$143, 6, FALSE))</f>
        <v>BeratungsstelleHilfswerk</v>
      </c>
      <c r="G3673" s="117" t="str">
        <f>VLOOKUP(E3673,Datenstruktur_fuer_R!$D$2:$F$141,3,FALSE)</f>
        <v>Point</v>
      </c>
      <c r="H3673" s="120" t="s">
        <v>689</v>
      </c>
      <c r="I3673" s="26" t="s">
        <v>772</v>
      </c>
      <c r="J3673" s="5" t="s">
        <v>1085</v>
      </c>
      <c r="K3673" s="5"/>
      <c r="L3673" s="5"/>
      <c r="M3673" s="5">
        <v>1</v>
      </c>
      <c r="N3673" s="5" t="s">
        <v>1173</v>
      </c>
    </row>
    <row r="3674" spans="1:14" x14ac:dyDescent="0.35">
      <c r="A3674" s="5" t="s">
        <v>666</v>
      </c>
      <c r="B3674" s="117" t="str">
        <f>IF(ISERROR(VLOOKUP($A3674, Dropdownlisten!$A$3:$F$143, 2, FALSE)), "", VLOOKUP($A3674, Dropdownlisten!$A$3:$F$143, 2, FALSE))</f>
        <v>POI</v>
      </c>
      <c r="C3674" s="117">
        <f>IF(ISERROR(VLOOKUP($A3674, Dropdownlisten!$A$3:$F$143, 3, FALSE)), "", VLOOKUP($A3674, Dropdownlisten!$A$3:$F$143, 3, FALSE))</f>
        <v>4000</v>
      </c>
      <c r="D3674" s="117" t="str">
        <f>IF(ISERROR(VLOOKUP($A3674, Dropdownlisten!$A$3:$F$143, 4, FALSE)), "", VLOOKUP($A3674, Dropdownlisten!$A$3:$F$143, 4, FALSE))</f>
        <v>Soziales</v>
      </c>
      <c r="E3674" s="117" t="str">
        <f>IF(ISERROR(VLOOKUP($A3674, Dropdownlisten!$A$3:$F$143, 5, FALSE)), "", VLOOKUP($A3674, Dropdownlisten!$A$3:$F$143, 5, FALSE))</f>
        <v>4000_002</v>
      </c>
      <c r="F3674" s="117" t="str">
        <f>IF(ISERROR(VLOOKUP($A3674, Dropdownlisten!$A$3:$F$143, 6, FALSE)), "", VLOOKUP($A3674, Dropdownlisten!$A$3:$F$143, 6, FALSE))</f>
        <v>BeratungsstelleHilfswerk</v>
      </c>
      <c r="G3674" s="117" t="str">
        <f>VLOOKUP(E3674,Datenstruktur_fuer_R!$D$2:$F$141,3,FALSE)</f>
        <v>Point</v>
      </c>
      <c r="H3674" s="120" t="s">
        <v>290</v>
      </c>
      <c r="I3674" s="26" t="s">
        <v>772</v>
      </c>
      <c r="J3674" s="5" t="s">
        <v>1085</v>
      </c>
      <c r="K3674" s="5" t="s">
        <v>1886</v>
      </c>
      <c r="L3674" s="5"/>
      <c r="M3674" s="5">
        <v>1</v>
      </c>
      <c r="N3674" s="5" t="s">
        <v>1173</v>
      </c>
    </row>
    <row r="3675" spans="1:14" x14ac:dyDescent="0.35">
      <c r="A3675" s="5" t="s">
        <v>666</v>
      </c>
      <c r="B3675" s="117" t="str">
        <f>IF(ISERROR(VLOOKUP($A3675, Dropdownlisten!$A$3:$F$143, 2, FALSE)), "", VLOOKUP($A3675, Dropdownlisten!$A$3:$F$143, 2, FALSE))</f>
        <v>POI</v>
      </c>
      <c r="C3675" s="117">
        <f>IF(ISERROR(VLOOKUP($A3675, Dropdownlisten!$A$3:$F$143, 3, FALSE)), "", VLOOKUP($A3675, Dropdownlisten!$A$3:$F$143, 3, FALSE))</f>
        <v>4000</v>
      </c>
      <c r="D3675" s="117" t="str">
        <f>IF(ISERROR(VLOOKUP($A3675, Dropdownlisten!$A$3:$F$143, 4, FALSE)), "", VLOOKUP($A3675, Dropdownlisten!$A$3:$F$143, 4, FALSE))</f>
        <v>Soziales</v>
      </c>
      <c r="E3675" s="117" t="str">
        <f>IF(ISERROR(VLOOKUP($A3675, Dropdownlisten!$A$3:$F$143, 5, FALSE)), "", VLOOKUP($A3675, Dropdownlisten!$A$3:$F$143, 5, FALSE))</f>
        <v>4000_002</v>
      </c>
      <c r="F3675" s="117" t="str">
        <f>IF(ISERROR(VLOOKUP($A3675, Dropdownlisten!$A$3:$F$143, 6, FALSE)), "", VLOOKUP($A3675, Dropdownlisten!$A$3:$F$143, 6, FALSE))</f>
        <v>BeratungsstelleHilfswerk</v>
      </c>
      <c r="G3675" s="117" t="str">
        <f>VLOOKUP(E3675,Datenstruktur_fuer_R!$D$2:$F$141,3,FALSE)</f>
        <v>Point</v>
      </c>
      <c r="H3675" s="120" t="s">
        <v>291</v>
      </c>
      <c r="I3675" s="26" t="s">
        <v>772</v>
      </c>
      <c r="J3675" s="5" t="s">
        <v>1085</v>
      </c>
      <c r="K3675" s="5" t="s">
        <v>1887</v>
      </c>
      <c r="L3675" s="5"/>
      <c r="M3675" s="5">
        <v>1</v>
      </c>
      <c r="N3675" s="5" t="s">
        <v>1173</v>
      </c>
    </row>
    <row r="3676" spans="1:14" x14ac:dyDescent="0.35">
      <c r="A3676" s="5" t="s">
        <v>666</v>
      </c>
      <c r="B3676" s="117" t="str">
        <f>IF(ISERROR(VLOOKUP($A3676, Dropdownlisten!$A$3:$F$143, 2, FALSE)), "", VLOOKUP($A3676, Dropdownlisten!$A$3:$F$143, 2, FALSE))</f>
        <v>POI</v>
      </c>
      <c r="C3676" s="117">
        <f>IF(ISERROR(VLOOKUP($A3676, Dropdownlisten!$A$3:$F$143, 3, FALSE)), "", VLOOKUP($A3676, Dropdownlisten!$A$3:$F$143, 3, FALSE))</f>
        <v>4000</v>
      </c>
      <c r="D3676" s="117" t="str">
        <f>IF(ISERROR(VLOOKUP($A3676, Dropdownlisten!$A$3:$F$143, 4, FALSE)), "", VLOOKUP($A3676, Dropdownlisten!$A$3:$F$143, 4, FALSE))</f>
        <v>Soziales</v>
      </c>
      <c r="E3676" s="117" t="str">
        <f>IF(ISERROR(VLOOKUP($A3676, Dropdownlisten!$A$3:$F$143, 5, FALSE)), "", VLOOKUP($A3676, Dropdownlisten!$A$3:$F$143, 5, FALSE))</f>
        <v>4000_002</v>
      </c>
      <c r="F3676" s="117" t="str">
        <f>IF(ISERROR(VLOOKUP($A3676, Dropdownlisten!$A$3:$F$143, 6, FALSE)), "", VLOOKUP($A3676, Dropdownlisten!$A$3:$F$143, 6, FALSE))</f>
        <v>BeratungsstelleHilfswerk</v>
      </c>
      <c r="G3676" s="117" t="str">
        <f>VLOOKUP(E3676,Datenstruktur_fuer_R!$D$2:$F$141,3,FALSE)</f>
        <v>Point</v>
      </c>
      <c r="H3676" s="120" t="s">
        <v>288</v>
      </c>
      <c r="I3676" s="26" t="s">
        <v>772</v>
      </c>
      <c r="J3676" s="5" t="s">
        <v>1085</v>
      </c>
      <c r="K3676" s="5" t="s">
        <v>1888</v>
      </c>
      <c r="L3676" s="5"/>
      <c r="M3676" s="5">
        <v>1</v>
      </c>
      <c r="N3676" s="5" t="s">
        <v>1173</v>
      </c>
    </row>
    <row r="3677" spans="1:14" x14ac:dyDescent="0.35">
      <c r="A3677" s="5" t="s">
        <v>666</v>
      </c>
      <c r="B3677" s="117" t="str">
        <f>IF(ISERROR(VLOOKUP($A3677, Dropdownlisten!$A$3:$F$143, 2, FALSE)), "", VLOOKUP($A3677, Dropdownlisten!$A$3:$F$143, 2, FALSE))</f>
        <v>POI</v>
      </c>
      <c r="C3677" s="117">
        <f>IF(ISERROR(VLOOKUP($A3677, Dropdownlisten!$A$3:$F$143, 3, FALSE)), "", VLOOKUP($A3677, Dropdownlisten!$A$3:$F$143, 3, FALSE))</f>
        <v>4000</v>
      </c>
      <c r="D3677" s="117" t="str">
        <f>IF(ISERROR(VLOOKUP($A3677, Dropdownlisten!$A$3:$F$143, 4, FALSE)), "", VLOOKUP($A3677, Dropdownlisten!$A$3:$F$143, 4, FALSE))</f>
        <v>Soziales</v>
      </c>
      <c r="E3677" s="117" t="str">
        <f>IF(ISERROR(VLOOKUP($A3677, Dropdownlisten!$A$3:$F$143, 5, FALSE)), "", VLOOKUP($A3677, Dropdownlisten!$A$3:$F$143, 5, FALSE))</f>
        <v>4000_002</v>
      </c>
      <c r="F3677" s="117" t="str">
        <f>IF(ISERROR(VLOOKUP($A3677, Dropdownlisten!$A$3:$F$143, 6, FALSE)), "", VLOOKUP($A3677, Dropdownlisten!$A$3:$F$143, 6, FALSE))</f>
        <v>BeratungsstelleHilfswerk</v>
      </c>
      <c r="G3677" s="117" t="str">
        <f>VLOOKUP(E3677,Datenstruktur_fuer_R!$D$2:$F$141,3,FALSE)</f>
        <v>Point</v>
      </c>
      <c r="H3677" s="120" t="s">
        <v>289</v>
      </c>
      <c r="I3677" s="26" t="s">
        <v>772</v>
      </c>
      <c r="J3677" s="5" t="s">
        <v>1085</v>
      </c>
      <c r="K3677" s="5" t="s">
        <v>1889</v>
      </c>
      <c r="L3677" s="5"/>
      <c r="M3677" s="5">
        <v>1</v>
      </c>
      <c r="N3677" s="5" t="s">
        <v>1173</v>
      </c>
    </row>
    <row r="3678" spans="1:14" x14ac:dyDescent="0.35">
      <c r="A3678" s="5" t="s">
        <v>666</v>
      </c>
      <c r="B3678" s="117" t="str">
        <f>IF(ISERROR(VLOOKUP($A3678, Dropdownlisten!$A$3:$F$143, 2, FALSE)), "", VLOOKUP($A3678, Dropdownlisten!$A$3:$F$143, 2, FALSE))</f>
        <v>POI</v>
      </c>
      <c r="C3678" s="117">
        <f>IF(ISERROR(VLOOKUP($A3678, Dropdownlisten!$A$3:$F$143, 3, FALSE)), "", VLOOKUP($A3678, Dropdownlisten!$A$3:$F$143, 3, FALSE))</f>
        <v>4000</v>
      </c>
      <c r="D3678" s="117" t="str">
        <f>IF(ISERROR(VLOOKUP($A3678, Dropdownlisten!$A$3:$F$143, 4, FALSE)), "", VLOOKUP($A3678, Dropdownlisten!$A$3:$F$143, 4, FALSE))</f>
        <v>Soziales</v>
      </c>
      <c r="E3678" s="117" t="str">
        <f>IF(ISERROR(VLOOKUP($A3678, Dropdownlisten!$A$3:$F$143, 5, FALSE)), "", VLOOKUP($A3678, Dropdownlisten!$A$3:$F$143, 5, FALSE))</f>
        <v>4000_002</v>
      </c>
      <c r="F3678" s="117" t="str">
        <f>IF(ISERROR(VLOOKUP($A3678, Dropdownlisten!$A$3:$F$143, 6, FALSE)), "", VLOOKUP($A3678, Dropdownlisten!$A$3:$F$143, 6, FALSE))</f>
        <v>BeratungsstelleHilfswerk</v>
      </c>
      <c r="G3678" s="117" t="str">
        <f>VLOOKUP(E3678,Datenstruktur_fuer_R!$D$2:$F$141,3,FALSE)</f>
        <v>Point</v>
      </c>
      <c r="H3678" s="120" t="s">
        <v>293</v>
      </c>
      <c r="I3678" s="26" t="s">
        <v>772</v>
      </c>
      <c r="J3678" s="5" t="s">
        <v>1085</v>
      </c>
      <c r="K3678" s="5" t="s">
        <v>1890</v>
      </c>
      <c r="L3678" s="5"/>
      <c r="M3678" s="5">
        <v>1</v>
      </c>
      <c r="N3678" s="5" t="s">
        <v>1173</v>
      </c>
    </row>
    <row r="3679" spans="1:14" x14ac:dyDescent="0.35">
      <c r="A3679" s="5" t="s">
        <v>667</v>
      </c>
      <c r="B3679" s="117" t="str">
        <f>IF(ISERROR(VLOOKUP($A3679, Dropdownlisten!$A$3:$F$143, 2, FALSE)), "", VLOOKUP($A3679, Dropdownlisten!$A$3:$F$143, 2, FALSE))</f>
        <v>POI</v>
      </c>
      <c r="C3679" s="117">
        <f>IF(ISERROR(VLOOKUP($A3679, Dropdownlisten!$A$3:$F$143, 3, FALSE)), "", VLOOKUP($A3679, Dropdownlisten!$A$3:$F$143, 3, FALSE))</f>
        <v>3000</v>
      </c>
      <c r="D3679" s="117" t="str">
        <f>IF(ISERROR(VLOOKUP($A3679, Dropdownlisten!$A$3:$F$143, 4, FALSE)), "", VLOOKUP($A3679, Dropdownlisten!$A$3:$F$143, 4, FALSE))</f>
        <v>BildungBetreuung</v>
      </c>
      <c r="E3679" s="117" t="str">
        <f>IF(ISERROR(VLOOKUP($A3679, Dropdownlisten!$A$3:$F$143, 5, FALSE)), "", VLOOKUP($A3679, Dropdownlisten!$A$3:$F$143, 5, FALSE))</f>
        <v>3000_001</v>
      </c>
      <c r="F3679" s="117" t="str">
        <f>IF(ISERROR(VLOOKUP($A3679, Dropdownlisten!$A$3:$F$143, 6, FALSE)), "", VLOOKUP($A3679, Dropdownlisten!$A$3:$F$143, 6, FALSE))</f>
        <v>Berufsschule</v>
      </c>
      <c r="G3679" s="117" t="str">
        <f>VLOOKUP(E3679,Datenstruktur_fuer_R!$D$2:$F$141,3,FALSE)</f>
        <v>Point</v>
      </c>
      <c r="H3679" s="120" t="s">
        <v>689</v>
      </c>
      <c r="I3679" s="26" t="s">
        <v>46</v>
      </c>
      <c r="J3679" s="5" t="s">
        <v>1891</v>
      </c>
      <c r="K3679" s="5"/>
      <c r="L3679" s="5"/>
      <c r="M3679" s="5">
        <v>1</v>
      </c>
      <c r="N3679" s="5" t="s">
        <v>1173</v>
      </c>
    </row>
    <row r="3680" spans="1:14" x14ac:dyDescent="0.35">
      <c r="A3680" s="5" t="s">
        <v>667</v>
      </c>
      <c r="B3680" s="117" t="str">
        <f>IF(ISERROR(VLOOKUP($A3680, Dropdownlisten!$A$3:$F$143, 2, FALSE)), "", VLOOKUP($A3680, Dropdownlisten!$A$3:$F$143, 2, FALSE))</f>
        <v>POI</v>
      </c>
      <c r="C3680" s="117">
        <f>IF(ISERROR(VLOOKUP($A3680, Dropdownlisten!$A$3:$F$143, 3, FALSE)), "", VLOOKUP($A3680, Dropdownlisten!$A$3:$F$143, 3, FALSE))</f>
        <v>3000</v>
      </c>
      <c r="D3680" s="117" t="str">
        <f>IF(ISERROR(VLOOKUP($A3680, Dropdownlisten!$A$3:$F$143, 4, FALSE)), "", VLOOKUP($A3680, Dropdownlisten!$A$3:$F$143, 4, FALSE))</f>
        <v>BildungBetreuung</v>
      </c>
      <c r="E3680" s="117" t="str">
        <f>IF(ISERROR(VLOOKUP($A3680, Dropdownlisten!$A$3:$F$143, 5, FALSE)), "", VLOOKUP($A3680, Dropdownlisten!$A$3:$F$143, 5, FALSE))</f>
        <v>3000_001</v>
      </c>
      <c r="F3680" s="117" t="str">
        <f>IF(ISERROR(VLOOKUP($A3680, Dropdownlisten!$A$3:$F$143, 6, FALSE)), "", VLOOKUP($A3680, Dropdownlisten!$A$3:$F$143, 6, FALSE))</f>
        <v>Berufsschule</v>
      </c>
      <c r="G3680" s="117" t="str">
        <f>VLOOKUP(E3680,Datenstruktur_fuer_R!$D$2:$F$141,3,FALSE)</f>
        <v>Point</v>
      </c>
      <c r="H3680" s="120" t="s">
        <v>290</v>
      </c>
      <c r="I3680" s="26" t="s">
        <v>46</v>
      </c>
      <c r="J3680" s="5" t="s">
        <v>1891</v>
      </c>
      <c r="K3680" s="5" t="s">
        <v>1892</v>
      </c>
      <c r="L3680" s="5"/>
      <c r="M3680" s="5">
        <v>1</v>
      </c>
      <c r="N3680" s="5" t="s">
        <v>1173</v>
      </c>
    </row>
    <row r="3681" spans="1:14" x14ac:dyDescent="0.35">
      <c r="A3681" s="5" t="s">
        <v>667</v>
      </c>
      <c r="B3681" s="117" t="str">
        <f>IF(ISERROR(VLOOKUP($A3681, Dropdownlisten!$A$3:$F$143, 2, FALSE)), "", VLOOKUP($A3681, Dropdownlisten!$A$3:$F$143, 2, FALSE))</f>
        <v>POI</v>
      </c>
      <c r="C3681" s="117">
        <f>IF(ISERROR(VLOOKUP($A3681, Dropdownlisten!$A$3:$F$143, 3, FALSE)), "", VLOOKUP($A3681, Dropdownlisten!$A$3:$F$143, 3, FALSE))</f>
        <v>3000</v>
      </c>
      <c r="D3681" s="117" t="str">
        <f>IF(ISERROR(VLOOKUP($A3681, Dropdownlisten!$A$3:$F$143, 4, FALSE)), "", VLOOKUP($A3681, Dropdownlisten!$A$3:$F$143, 4, FALSE))</f>
        <v>BildungBetreuung</v>
      </c>
      <c r="E3681" s="117" t="str">
        <f>IF(ISERROR(VLOOKUP($A3681, Dropdownlisten!$A$3:$F$143, 5, FALSE)), "", VLOOKUP($A3681, Dropdownlisten!$A$3:$F$143, 5, FALSE))</f>
        <v>3000_001</v>
      </c>
      <c r="F3681" s="117" t="str">
        <f>IF(ISERROR(VLOOKUP($A3681, Dropdownlisten!$A$3:$F$143, 6, FALSE)), "", VLOOKUP($A3681, Dropdownlisten!$A$3:$F$143, 6, FALSE))</f>
        <v>Berufsschule</v>
      </c>
      <c r="G3681" s="117" t="str">
        <f>VLOOKUP(E3681,Datenstruktur_fuer_R!$D$2:$F$141,3,FALSE)</f>
        <v>Point</v>
      </c>
      <c r="H3681" s="120" t="s">
        <v>291</v>
      </c>
      <c r="I3681" s="26" t="s">
        <v>46</v>
      </c>
      <c r="J3681" s="5" t="s">
        <v>1891</v>
      </c>
      <c r="K3681" s="5" t="s">
        <v>1893</v>
      </c>
      <c r="L3681" s="5"/>
      <c r="M3681" s="5">
        <v>1</v>
      </c>
      <c r="N3681" s="5" t="s">
        <v>1173</v>
      </c>
    </row>
    <row r="3682" spans="1:14" x14ac:dyDescent="0.35">
      <c r="A3682" s="5" t="s">
        <v>667</v>
      </c>
      <c r="B3682" s="117" t="str">
        <f>IF(ISERROR(VLOOKUP($A3682, Dropdownlisten!$A$3:$F$143, 2, FALSE)), "", VLOOKUP($A3682, Dropdownlisten!$A$3:$F$143, 2, FALSE))</f>
        <v>POI</v>
      </c>
      <c r="C3682" s="117">
        <f>IF(ISERROR(VLOOKUP($A3682, Dropdownlisten!$A$3:$F$143, 3, FALSE)), "", VLOOKUP($A3682, Dropdownlisten!$A$3:$F$143, 3, FALSE))</f>
        <v>3000</v>
      </c>
      <c r="D3682" s="117" t="str">
        <f>IF(ISERROR(VLOOKUP($A3682, Dropdownlisten!$A$3:$F$143, 4, FALSE)), "", VLOOKUP($A3682, Dropdownlisten!$A$3:$F$143, 4, FALSE))</f>
        <v>BildungBetreuung</v>
      </c>
      <c r="E3682" s="117" t="str">
        <f>IF(ISERROR(VLOOKUP($A3682, Dropdownlisten!$A$3:$F$143, 5, FALSE)), "", VLOOKUP($A3682, Dropdownlisten!$A$3:$F$143, 5, FALSE))</f>
        <v>3000_001</v>
      </c>
      <c r="F3682" s="117" t="str">
        <f>IF(ISERROR(VLOOKUP($A3682, Dropdownlisten!$A$3:$F$143, 6, FALSE)), "", VLOOKUP($A3682, Dropdownlisten!$A$3:$F$143, 6, FALSE))</f>
        <v>Berufsschule</v>
      </c>
      <c r="G3682" s="117" t="str">
        <f>VLOOKUP(E3682,Datenstruktur_fuer_R!$D$2:$F$141,3,FALSE)</f>
        <v>Point</v>
      </c>
      <c r="H3682" s="120" t="s">
        <v>288</v>
      </c>
      <c r="I3682" s="26" t="s">
        <v>46</v>
      </c>
      <c r="J3682" s="5" t="s">
        <v>1891</v>
      </c>
      <c r="K3682" s="5" t="s">
        <v>1894</v>
      </c>
      <c r="L3682" s="5"/>
      <c r="M3682" s="5">
        <v>1</v>
      </c>
      <c r="N3682" s="5" t="s">
        <v>1173</v>
      </c>
    </row>
    <row r="3683" spans="1:14" x14ac:dyDescent="0.35">
      <c r="A3683" s="5" t="s">
        <v>667</v>
      </c>
      <c r="B3683" s="117" t="str">
        <f>IF(ISERROR(VLOOKUP($A3683, Dropdownlisten!$A$3:$F$143, 2, FALSE)), "", VLOOKUP($A3683, Dropdownlisten!$A$3:$F$143, 2, FALSE))</f>
        <v>POI</v>
      </c>
      <c r="C3683" s="117">
        <f>IF(ISERROR(VLOOKUP($A3683, Dropdownlisten!$A$3:$F$143, 3, FALSE)), "", VLOOKUP($A3683, Dropdownlisten!$A$3:$F$143, 3, FALSE))</f>
        <v>3000</v>
      </c>
      <c r="D3683" s="117" t="str">
        <f>IF(ISERROR(VLOOKUP($A3683, Dropdownlisten!$A$3:$F$143, 4, FALSE)), "", VLOOKUP($A3683, Dropdownlisten!$A$3:$F$143, 4, FALSE))</f>
        <v>BildungBetreuung</v>
      </c>
      <c r="E3683" s="117" t="str">
        <f>IF(ISERROR(VLOOKUP($A3683, Dropdownlisten!$A$3:$F$143, 5, FALSE)), "", VLOOKUP($A3683, Dropdownlisten!$A$3:$F$143, 5, FALSE))</f>
        <v>3000_001</v>
      </c>
      <c r="F3683" s="117" t="str">
        <f>IF(ISERROR(VLOOKUP($A3683, Dropdownlisten!$A$3:$F$143, 6, FALSE)), "", VLOOKUP($A3683, Dropdownlisten!$A$3:$F$143, 6, FALSE))</f>
        <v>Berufsschule</v>
      </c>
      <c r="G3683" s="117" t="str">
        <f>VLOOKUP(E3683,Datenstruktur_fuer_R!$D$2:$F$141,3,FALSE)</f>
        <v>Point</v>
      </c>
      <c r="H3683" s="120" t="s">
        <v>289</v>
      </c>
      <c r="I3683" s="26" t="s">
        <v>46</v>
      </c>
      <c r="J3683" s="5" t="s">
        <v>1891</v>
      </c>
      <c r="K3683" s="5" t="s">
        <v>1895</v>
      </c>
      <c r="L3683" s="5"/>
      <c r="M3683" s="5">
        <v>1</v>
      </c>
      <c r="N3683" s="5" t="s">
        <v>1173</v>
      </c>
    </row>
    <row r="3684" spans="1:14" x14ac:dyDescent="0.35">
      <c r="A3684" s="5" t="s">
        <v>667</v>
      </c>
      <c r="B3684" s="117" t="str">
        <f>IF(ISERROR(VLOOKUP($A3684, Dropdownlisten!$A$3:$F$143, 2, FALSE)), "", VLOOKUP($A3684, Dropdownlisten!$A$3:$F$143, 2, FALSE))</f>
        <v>POI</v>
      </c>
      <c r="C3684" s="117">
        <f>IF(ISERROR(VLOOKUP($A3684, Dropdownlisten!$A$3:$F$143, 3, FALSE)), "", VLOOKUP($A3684, Dropdownlisten!$A$3:$F$143, 3, FALSE))</f>
        <v>3000</v>
      </c>
      <c r="D3684" s="117" t="str">
        <f>IF(ISERROR(VLOOKUP($A3684, Dropdownlisten!$A$3:$F$143, 4, FALSE)), "", VLOOKUP($A3684, Dropdownlisten!$A$3:$F$143, 4, FALSE))</f>
        <v>BildungBetreuung</v>
      </c>
      <c r="E3684" s="117" t="str">
        <f>IF(ISERROR(VLOOKUP($A3684, Dropdownlisten!$A$3:$F$143, 5, FALSE)), "", VLOOKUP($A3684, Dropdownlisten!$A$3:$F$143, 5, FALSE))</f>
        <v>3000_001</v>
      </c>
      <c r="F3684" s="117" t="str">
        <f>IF(ISERROR(VLOOKUP($A3684, Dropdownlisten!$A$3:$F$143, 6, FALSE)), "", VLOOKUP($A3684, Dropdownlisten!$A$3:$F$143, 6, FALSE))</f>
        <v>Berufsschule</v>
      </c>
      <c r="G3684" s="117" t="str">
        <f>VLOOKUP(E3684,Datenstruktur_fuer_R!$D$2:$F$141,3,FALSE)</f>
        <v>Point</v>
      </c>
      <c r="H3684" s="120" t="s">
        <v>308</v>
      </c>
      <c r="I3684" s="26" t="s">
        <v>46</v>
      </c>
      <c r="J3684" s="5" t="s">
        <v>1891</v>
      </c>
      <c r="K3684" s="5" t="s">
        <v>1896</v>
      </c>
      <c r="L3684" s="5"/>
      <c r="M3684" s="5">
        <v>1</v>
      </c>
      <c r="N3684" s="5" t="s">
        <v>1173</v>
      </c>
    </row>
    <row r="3685" spans="1:14" x14ac:dyDescent="0.35">
      <c r="A3685" s="5" t="s">
        <v>1054</v>
      </c>
      <c r="B3685" s="117" t="str">
        <f>IF(ISERROR(VLOOKUP($A3685, Dropdownlisten!$A$3:$F$143, 2, FALSE)), "", VLOOKUP($A3685, Dropdownlisten!$A$3:$F$143, 2, FALSE))</f>
        <v>POI</v>
      </c>
      <c r="C3685" s="117">
        <f>IF(ISERROR(VLOOKUP($A3685, Dropdownlisten!$A$3:$F$143, 3, FALSE)), "", VLOOKUP($A3685, Dropdownlisten!$A$3:$F$143, 3, FALSE))</f>
        <v>6000</v>
      </c>
      <c r="D3685" s="117" t="str">
        <f>IF(ISERROR(VLOOKUP($A3685, Dropdownlisten!$A$3:$F$143, 4, FALSE)), "", VLOOKUP($A3685, Dropdownlisten!$A$3:$F$143, 4, FALSE))</f>
        <v>UnterhaltungSportNaherholung</v>
      </c>
      <c r="E3685" s="117" t="str">
        <f>IF(ISERROR(VLOOKUP($A3685, Dropdownlisten!$A$3:$F$143, 5, FALSE)), "", VLOOKUP($A3685, Dropdownlisten!$A$3:$F$143, 5, FALSE))</f>
        <v>6000_003</v>
      </c>
      <c r="F3685" s="117" t="str">
        <f>IF(ISERROR(VLOOKUP($A3685, Dropdownlisten!$A$3:$F$143, 6, FALSE)), "", VLOOKUP($A3685, Dropdownlisten!$A$3:$F$143, 6, FALSE))</f>
        <v>BibliothekBuchhandlung</v>
      </c>
      <c r="G3685" s="117" t="str">
        <f>VLOOKUP(E3685,Datenstruktur_fuer_R!$D$2:$F$141,3,FALSE)</f>
        <v>Point</v>
      </c>
      <c r="H3685" s="120" t="s">
        <v>689</v>
      </c>
      <c r="I3685" s="26" t="s">
        <v>772</v>
      </c>
      <c r="J3685" s="5" t="s">
        <v>1086</v>
      </c>
      <c r="K3685" s="5"/>
      <c r="L3685" s="5"/>
      <c r="M3685" s="5">
        <v>1</v>
      </c>
      <c r="N3685" s="5" t="s">
        <v>1173</v>
      </c>
    </row>
    <row r="3686" spans="1:14" x14ac:dyDescent="0.35">
      <c r="A3686" s="5" t="s">
        <v>1054</v>
      </c>
      <c r="B3686" s="117" t="str">
        <f>IF(ISERROR(VLOOKUP($A3686, Dropdownlisten!$A$3:$F$143, 2, FALSE)), "", VLOOKUP($A3686, Dropdownlisten!$A$3:$F$143, 2, FALSE))</f>
        <v>POI</v>
      </c>
      <c r="C3686" s="117">
        <f>IF(ISERROR(VLOOKUP($A3686, Dropdownlisten!$A$3:$F$143, 3, FALSE)), "", VLOOKUP($A3686, Dropdownlisten!$A$3:$F$143, 3, FALSE))</f>
        <v>6000</v>
      </c>
      <c r="D3686" s="117" t="str">
        <f>IF(ISERROR(VLOOKUP($A3686, Dropdownlisten!$A$3:$F$143, 4, FALSE)), "", VLOOKUP($A3686, Dropdownlisten!$A$3:$F$143, 4, FALSE))</f>
        <v>UnterhaltungSportNaherholung</v>
      </c>
      <c r="E3686" s="117" t="str">
        <f>IF(ISERROR(VLOOKUP($A3686, Dropdownlisten!$A$3:$F$143, 5, FALSE)), "", VLOOKUP($A3686, Dropdownlisten!$A$3:$F$143, 5, FALSE))</f>
        <v>6000_003</v>
      </c>
      <c r="F3686" s="117" t="str">
        <f>IF(ISERROR(VLOOKUP($A3686, Dropdownlisten!$A$3:$F$143, 6, FALSE)), "", VLOOKUP($A3686, Dropdownlisten!$A$3:$F$143, 6, FALSE))</f>
        <v>BibliothekBuchhandlung</v>
      </c>
      <c r="G3686" s="117" t="str">
        <f>VLOOKUP(E3686,Datenstruktur_fuer_R!$D$2:$F$141,3,FALSE)</f>
        <v>Point</v>
      </c>
      <c r="H3686" s="120" t="s">
        <v>290</v>
      </c>
      <c r="I3686" s="26" t="s">
        <v>772</v>
      </c>
      <c r="J3686" s="5" t="s">
        <v>1086</v>
      </c>
      <c r="K3686" s="5" t="s">
        <v>1886</v>
      </c>
      <c r="L3686" s="5"/>
      <c r="M3686" s="5">
        <v>1</v>
      </c>
      <c r="N3686" s="5" t="s">
        <v>1173</v>
      </c>
    </row>
    <row r="3687" spans="1:14" x14ac:dyDescent="0.35">
      <c r="A3687" s="5" t="s">
        <v>1054</v>
      </c>
      <c r="B3687" s="117" t="str">
        <f>IF(ISERROR(VLOOKUP($A3687, Dropdownlisten!$A$3:$F$143, 2, FALSE)), "", VLOOKUP($A3687, Dropdownlisten!$A$3:$F$143, 2, FALSE))</f>
        <v>POI</v>
      </c>
      <c r="C3687" s="117">
        <f>IF(ISERROR(VLOOKUP($A3687, Dropdownlisten!$A$3:$F$143, 3, FALSE)), "", VLOOKUP($A3687, Dropdownlisten!$A$3:$F$143, 3, FALSE))</f>
        <v>6000</v>
      </c>
      <c r="D3687" s="117" t="str">
        <f>IF(ISERROR(VLOOKUP($A3687, Dropdownlisten!$A$3:$F$143, 4, FALSE)), "", VLOOKUP($A3687, Dropdownlisten!$A$3:$F$143, 4, FALSE))</f>
        <v>UnterhaltungSportNaherholung</v>
      </c>
      <c r="E3687" s="117" t="str">
        <f>IF(ISERROR(VLOOKUP($A3687, Dropdownlisten!$A$3:$F$143, 5, FALSE)), "", VLOOKUP($A3687, Dropdownlisten!$A$3:$F$143, 5, FALSE))</f>
        <v>6000_003</v>
      </c>
      <c r="F3687" s="117" t="str">
        <f>IF(ISERROR(VLOOKUP($A3687, Dropdownlisten!$A$3:$F$143, 6, FALSE)), "", VLOOKUP($A3687, Dropdownlisten!$A$3:$F$143, 6, FALSE))</f>
        <v>BibliothekBuchhandlung</v>
      </c>
      <c r="G3687" s="117" t="str">
        <f>VLOOKUP(E3687,Datenstruktur_fuer_R!$D$2:$F$141,3,FALSE)</f>
        <v>Point</v>
      </c>
      <c r="H3687" s="120" t="s">
        <v>291</v>
      </c>
      <c r="I3687" s="26" t="s">
        <v>772</v>
      </c>
      <c r="J3687" s="5" t="s">
        <v>1086</v>
      </c>
      <c r="K3687" s="5" t="s">
        <v>1887</v>
      </c>
      <c r="L3687" s="5"/>
      <c r="M3687" s="5">
        <v>1</v>
      </c>
      <c r="N3687" s="5" t="s">
        <v>1173</v>
      </c>
    </row>
    <row r="3688" spans="1:14" x14ac:dyDescent="0.35">
      <c r="A3688" s="5" t="s">
        <v>1054</v>
      </c>
      <c r="B3688" s="117" t="str">
        <f>IF(ISERROR(VLOOKUP($A3688, Dropdownlisten!$A$3:$F$143, 2, FALSE)), "", VLOOKUP($A3688, Dropdownlisten!$A$3:$F$143, 2, FALSE))</f>
        <v>POI</v>
      </c>
      <c r="C3688" s="117">
        <f>IF(ISERROR(VLOOKUP($A3688, Dropdownlisten!$A$3:$F$143, 3, FALSE)), "", VLOOKUP($A3688, Dropdownlisten!$A$3:$F$143, 3, FALSE))</f>
        <v>6000</v>
      </c>
      <c r="D3688" s="117" t="str">
        <f>IF(ISERROR(VLOOKUP($A3688, Dropdownlisten!$A$3:$F$143, 4, FALSE)), "", VLOOKUP($A3688, Dropdownlisten!$A$3:$F$143, 4, FALSE))</f>
        <v>UnterhaltungSportNaherholung</v>
      </c>
      <c r="E3688" s="117" t="str">
        <f>IF(ISERROR(VLOOKUP($A3688, Dropdownlisten!$A$3:$F$143, 5, FALSE)), "", VLOOKUP($A3688, Dropdownlisten!$A$3:$F$143, 5, FALSE))</f>
        <v>6000_003</v>
      </c>
      <c r="F3688" s="117" t="str">
        <f>IF(ISERROR(VLOOKUP($A3688, Dropdownlisten!$A$3:$F$143, 6, FALSE)), "", VLOOKUP($A3688, Dropdownlisten!$A$3:$F$143, 6, FALSE))</f>
        <v>BibliothekBuchhandlung</v>
      </c>
      <c r="G3688" s="117" t="str">
        <f>VLOOKUP(E3688,Datenstruktur_fuer_R!$D$2:$F$141,3,FALSE)</f>
        <v>Point</v>
      </c>
      <c r="H3688" s="120" t="s">
        <v>288</v>
      </c>
      <c r="I3688" s="26" t="s">
        <v>772</v>
      </c>
      <c r="J3688" s="5" t="s">
        <v>1086</v>
      </c>
      <c r="K3688" s="5" t="s">
        <v>1888</v>
      </c>
      <c r="L3688" s="5"/>
      <c r="M3688" s="5">
        <v>1</v>
      </c>
      <c r="N3688" s="5" t="s">
        <v>1173</v>
      </c>
    </row>
    <row r="3689" spans="1:14" x14ac:dyDescent="0.35">
      <c r="A3689" s="5" t="s">
        <v>1054</v>
      </c>
      <c r="B3689" s="117" t="str">
        <f>IF(ISERROR(VLOOKUP($A3689, Dropdownlisten!$A$3:$F$143, 2, FALSE)), "", VLOOKUP($A3689, Dropdownlisten!$A$3:$F$143, 2, FALSE))</f>
        <v>POI</v>
      </c>
      <c r="C3689" s="117">
        <f>IF(ISERROR(VLOOKUP($A3689, Dropdownlisten!$A$3:$F$143, 3, FALSE)), "", VLOOKUP($A3689, Dropdownlisten!$A$3:$F$143, 3, FALSE))</f>
        <v>6000</v>
      </c>
      <c r="D3689" s="117" t="str">
        <f>IF(ISERROR(VLOOKUP($A3689, Dropdownlisten!$A$3:$F$143, 4, FALSE)), "", VLOOKUP($A3689, Dropdownlisten!$A$3:$F$143, 4, FALSE))</f>
        <v>UnterhaltungSportNaherholung</v>
      </c>
      <c r="E3689" s="117" t="str">
        <f>IF(ISERROR(VLOOKUP($A3689, Dropdownlisten!$A$3:$F$143, 5, FALSE)), "", VLOOKUP($A3689, Dropdownlisten!$A$3:$F$143, 5, FALSE))</f>
        <v>6000_003</v>
      </c>
      <c r="F3689" s="117" t="str">
        <f>IF(ISERROR(VLOOKUP($A3689, Dropdownlisten!$A$3:$F$143, 6, FALSE)), "", VLOOKUP($A3689, Dropdownlisten!$A$3:$F$143, 6, FALSE))</f>
        <v>BibliothekBuchhandlung</v>
      </c>
      <c r="G3689" s="117" t="str">
        <f>VLOOKUP(E3689,Datenstruktur_fuer_R!$D$2:$F$141,3,FALSE)</f>
        <v>Point</v>
      </c>
      <c r="H3689" s="120" t="s">
        <v>289</v>
      </c>
      <c r="I3689" s="26" t="s">
        <v>772</v>
      </c>
      <c r="J3689" s="5" t="s">
        <v>1086</v>
      </c>
      <c r="K3689" s="5" t="s">
        <v>1889</v>
      </c>
      <c r="L3689" s="5"/>
      <c r="M3689" s="5">
        <v>1</v>
      </c>
      <c r="N3689" s="5" t="s">
        <v>1173</v>
      </c>
    </row>
    <row r="3690" spans="1:14" x14ac:dyDescent="0.35">
      <c r="A3690" s="5" t="s">
        <v>1054</v>
      </c>
      <c r="B3690" s="117" t="str">
        <f>IF(ISERROR(VLOOKUP($A3690, Dropdownlisten!$A$3:$F$143, 2, FALSE)), "", VLOOKUP($A3690, Dropdownlisten!$A$3:$F$143, 2, FALSE))</f>
        <v>POI</v>
      </c>
      <c r="C3690" s="117">
        <f>IF(ISERROR(VLOOKUP($A3690, Dropdownlisten!$A$3:$F$143, 3, FALSE)), "", VLOOKUP($A3690, Dropdownlisten!$A$3:$F$143, 3, FALSE))</f>
        <v>6000</v>
      </c>
      <c r="D3690" s="117" t="str">
        <f>IF(ISERROR(VLOOKUP($A3690, Dropdownlisten!$A$3:$F$143, 4, FALSE)), "", VLOOKUP($A3690, Dropdownlisten!$A$3:$F$143, 4, FALSE))</f>
        <v>UnterhaltungSportNaherholung</v>
      </c>
      <c r="E3690" s="117" t="str">
        <f>IF(ISERROR(VLOOKUP($A3690, Dropdownlisten!$A$3:$F$143, 5, FALSE)), "", VLOOKUP($A3690, Dropdownlisten!$A$3:$F$143, 5, FALSE))</f>
        <v>6000_003</v>
      </c>
      <c r="F3690" s="117" t="str">
        <f>IF(ISERROR(VLOOKUP($A3690, Dropdownlisten!$A$3:$F$143, 6, FALSE)), "", VLOOKUP($A3690, Dropdownlisten!$A$3:$F$143, 6, FALSE))</f>
        <v>BibliothekBuchhandlung</v>
      </c>
      <c r="G3690" s="117" t="str">
        <f>VLOOKUP(E3690,Datenstruktur_fuer_R!$D$2:$F$141,3,FALSE)</f>
        <v>Point</v>
      </c>
      <c r="H3690" s="120" t="s">
        <v>293</v>
      </c>
      <c r="I3690" s="26" t="s">
        <v>772</v>
      </c>
      <c r="J3690" s="5" t="s">
        <v>1086</v>
      </c>
      <c r="K3690" s="5" t="s">
        <v>1890</v>
      </c>
      <c r="L3690" s="5"/>
      <c r="M3690" s="5">
        <v>1</v>
      </c>
      <c r="N3690" s="5" t="s">
        <v>1173</v>
      </c>
    </row>
    <row r="3691" spans="1:14" x14ac:dyDescent="0.35">
      <c r="A3691" s="5" t="s">
        <v>1052</v>
      </c>
      <c r="B3691" s="117" t="str">
        <f>IF(ISERROR(VLOOKUP($A3691, Dropdownlisten!$A$3:$F$143, 2, FALSE)), "", VLOOKUP($A3691, Dropdownlisten!$A$3:$F$143, 2, FALSE))</f>
        <v>POI</v>
      </c>
      <c r="C3691" s="117">
        <f>IF(ISERROR(VLOOKUP($A3691, Dropdownlisten!$A$3:$F$143, 3, FALSE)), "", VLOOKUP($A3691, Dropdownlisten!$A$3:$F$143, 3, FALSE))</f>
        <v>5000</v>
      </c>
      <c r="D3691" s="117" t="str">
        <f>IF(ISERROR(VLOOKUP($A3691, Dropdownlisten!$A$3:$F$143, 4, FALSE)), "", VLOOKUP($A3691, Dropdownlisten!$A$3:$F$143, 4, FALSE))</f>
        <v>Mobilitaet</v>
      </c>
      <c r="E3691" s="117" t="str">
        <f>IF(ISERROR(VLOOKUP($A3691, Dropdownlisten!$A$3:$F$143, 5, FALSE)), "", VLOOKUP($A3691, Dropdownlisten!$A$3:$F$143, 5, FALSE))</f>
        <v>5000_006</v>
      </c>
      <c r="F3691" s="117" t="str">
        <f>IF(ISERROR(VLOOKUP($A3691, Dropdownlisten!$A$3:$F$143, 6, FALSE)), "", VLOOKUP($A3691, Dropdownlisten!$A$3:$F$143, 6, FALSE))</f>
        <v>Bushaltestelle</v>
      </c>
      <c r="G3691" s="117" t="str">
        <f>VLOOKUP(E3691,Datenstruktur_fuer_R!$D$2:$F$141,3,FALSE)</f>
        <v>Point</v>
      </c>
      <c r="H3691" s="120" t="s">
        <v>689</v>
      </c>
      <c r="I3691" s="26" t="s">
        <v>46</v>
      </c>
      <c r="J3691" s="5" t="s">
        <v>1137</v>
      </c>
      <c r="K3691" s="5"/>
      <c r="L3691" s="5"/>
      <c r="M3691" s="5">
        <v>1</v>
      </c>
      <c r="N3691" s="5" t="s">
        <v>1173</v>
      </c>
    </row>
    <row r="3692" spans="1:14" x14ac:dyDescent="0.35">
      <c r="A3692" s="5" t="s">
        <v>1052</v>
      </c>
      <c r="B3692" s="117" t="str">
        <f>IF(ISERROR(VLOOKUP($A3692, Dropdownlisten!$A$3:$F$143, 2, FALSE)), "", VLOOKUP($A3692, Dropdownlisten!$A$3:$F$143, 2, FALSE))</f>
        <v>POI</v>
      </c>
      <c r="C3692" s="117">
        <f>IF(ISERROR(VLOOKUP($A3692, Dropdownlisten!$A$3:$F$143, 3, FALSE)), "", VLOOKUP($A3692, Dropdownlisten!$A$3:$F$143, 3, FALSE))</f>
        <v>5000</v>
      </c>
      <c r="D3692" s="117" t="str">
        <f>IF(ISERROR(VLOOKUP($A3692, Dropdownlisten!$A$3:$F$143, 4, FALSE)), "", VLOOKUP($A3692, Dropdownlisten!$A$3:$F$143, 4, FALSE))</f>
        <v>Mobilitaet</v>
      </c>
      <c r="E3692" s="117" t="str">
        <f>IF(ISERROR(VLOOKUP($A3692, Dropdownlisten!$A$3:$F$143, 5, FALSE)), "", VLOOKUP($A3692, Dropdownlisten!$A$3:$F$143, 5, FALSE))</f>
        <v>5000_006</v>
      </c>
      <c r="F3692" s="117" t="str">
        <f>IF(ISERROR(VLOOKUP($A3692, Dropdownlisten!$A$3:$F$143, 6, FALSE)), "", VLOOKUP($A3692, Dropdownlisten!$A$3:$F$143, 6, FALSE))</f>
        <v>Bushaltestelle</v>
      </c>
      <c r="G3692" s="117" t="str">
        <f>VLOOKUP(E3692,Datenstruktur_fuer_R!$D$2:$F$141,3,FALSE)</f>
        <v>Point</v>
      </c>
      <c r="H3692" s="120" t="s">
        <v>291</v>
      </c>
      <c r="I3692" s="26" t="s">
        <v>46</v>
      </c>
      <c r="J3692" s="5" t="s">
        <v>1137</v>
      </c>
      <c r="K3692" s="5" t="s">
        <v>1071</v>
      </c>
      <c r="L3692" s="5"/>
      <c r="M3692" s="5">
        <v>1</v>
      </c>
      <c r="N3692" s="5" t="s">
        <v>1173</v>
      </c>
    </row>
    <row r="3693" spans="1:14" x14ac:dyDescent="0.35">
      <c r="A3693" s="5" t="s">
        <v>1052</v>
      </c>
      <c r="B3693" s="117" t="str">
        <f>IF(ISERROR(VLOOKUP($A3693, Dropdownlisten!$A$3:$F$143, 2, FALSE)), "", VLOOKUP($A3693, Dropdownlisten!$A$3:$F$143, 2, FALSE))</f>
        <v>POI</v>
      </c>
      <c r="C3693" s="117">
        <f>IF(ISERROR(VLOOKUP($A3693, Dropdownlisten!$A$3:$F$143, 3, FALSE)), "", VLOOKUP($A3693, Dropdownlisten!$A$3:$F$143, 3, FALSE))</f>
        <v>5000</v>
      </c>
      <c r="D3693" s="117" t="str">
        <f>IF(ISERROR(VLOOKUP($A3693, Dropdownlisten!$A$3:$F$143, 4, FALSE)), "", VLOOKUP($A3693, Dropdownlisten!$A$3:$F$143, 4, FALSE))</f>
        <v>Mobilitaet</v>
      </c>
      <c r="E3693" s="117" t="str">
        <f>IF(ISERROR(VLOOKUP($A3693, Dropdownlisten!$A$3:$F$143, 5, FALSE)), "", VLOOKUP($A3693, Dropdownlisten!$A$3:$F$143, 5, FALSE))</f>
        <v>5000_006</v>
      </c>
      <c r="F3693" s="117" t="str">
        <f>IF(ISERROR(VLOOKUP($A3693, Dropdownlisten!$A$3:$F$143, 6, FALSE)), "", VLOOKUP($A3693, Dropdownlisten!$A$3:$F$143, 6, FALSE))</f>
        <v>Bushaltestelle</v>
      </c>
      <c r="G3693" s="117" t="str">
        <f>VLOOKUP(E3693,Datenstruktur_fuer_R!$D$2:$F$141,3,FALSE)</f>
        <v>Point</v>
      </c>
      <c r="H3693" s="120" t="s">
        <v>293</v>
      </c>
      <c r="I3693" s="26" t="s">
        <v>46</v>
      </c>
      <c r="J3693" s="5" t="s">
        <v>1137</v>
      </c>
      <c r="K3693" s="5" t="s">
        <v>1897</v>
      </c>
      <c r="L3693" s="5"/>
      <c r="M3693" s="5">
        <v>1</v>
      </c>
      <c r="N3693" s="5" t="s">
        <v>1173</v>
      </c>
    </row>
    <row r="3694" spans="1:14" x14ac:dyDescent="0.35">
      <c r="A3694" s="5" t="s">
        <v>863</v>
      </c>
      <c r="B3694" s="117" t="str">
        <f>IF(ISERROR(VLOOKUP($A3694, Dropdownlisten!$A$3:$F$143, 2, FALSE)), "", VLOOKUP($A3694, Dropdownlisten!$A$3:$F$143, 2, FALSE))</f>
        <v>POI</v>
      </c>
      <c r="C3694" s="117">
        <f>IF(ISERROR(VLOOKUP($A3694, Dropdownlisten!$A$3:$F$143, 3, FALSE)), "", VLOOKUP($A3694, Dropdownlisten!$A$3:$F$143, 3, FALSE))</f>
        <v>7000</v>
      </c>
      <c r="D3694" s="117" t="str">
        <f>IF(ISERROR(VLOOKUP($A3694, Dropdownlisten!$A$3:$F$143, 4, FALSE)), "", VLOOKUP($A3694, Dropdownlisten!$A$3:$F$143, 4, FALSE))</f>
        <v>EinkaufenDienstleistung</v>
      </c>
      <c r="E3694" s="117" t="str">
        <f>IF(ISERROR(VLOOKUP($A3694, Dropdownlisten!$A$3:$F$143, 5, FALSE)), "", VLOOKUP($A3694, Dropdownlisten!$A$3:$F$143, 5, FALSE))</f>
        <v>7000_003</v>
      </c>
      <c r="F3694" s="117" t="str">
        <f>IF(ISERROR(VLOOKUP($A3694, Dropdownlisten!$A$3:$F$143, 6, FALSE)), "", VLOOKUP($A3694, Dropdownlisten!$A$3:$F$143, 6, FALSE))</f>
        <v>EinkaufszentrumSonstigeShopping</v>
      </c>
      <c r="G3694" s="117" t="str">
        <f>VLOOKUP(E3694,Datenstruktur_fuer_R!$D$2:$F$141,3,FALSE)</f>
        <v>Point</v>
      </c>
      <c r="H3694" s="120" t="s">
        <v>689</v>
      </c>
      <c r="I3694" s="26" t="s">
        <v>772</v>
      </c>
      <c r="J3694" s="5" t="s">
        <v>1087</v>
      </c>
      <c r="K3694" s="5"/>
      <c r="L3694" s="5"/>
      <c r="M3694" s="5">
        <v>1</v>
      </c>
      <c r="N3694" s="5" t="s">
        <v>1173</v>
      </c>
    </row>
    <row r="3695" spans="1:14" x14ac:dyDescent="0.35">
      <c r="A3695" s="5" t="s">
        <v>863</v>
      </c>
      <c r="B3695" s="117" t="str">
        <f>IF(ISERROR(VLOOKUP($A3695, Dropdownlisten!$A$3:$F$143, 2, FALSE)), "", VLOOKUP($A3695, Dropdownlisten!$A$3:$F$143, 2, FALSE))</f>
        <v>POI</v>
      </c>
      <c r="C3695" s="117">
        <f>IF(ISERROR(VLOOKUP($A3695, Dropdownlisten!$A$3:$F$143, 3, FALSE)), "", VLOOKUP($A3695, Dropdownlisten!$A$3:$F$143, 3, FALSE))</f>
        <v>7000</v>
      </c>
      <c r="D3695" s="117" t="str">
        <f>IF(ISERROR(VLOOKUP($A3695, Dropdownlisten!$A$3:$F$143, 4, FALSE)), "", VLOOKUP($A3695, Dropdownlisten!$A$3:$F$143, 4, FALSE))</f>
        <v>EinkaufenDienstleistung</v>
      </c>
      <c r="E3695" s="117" t="str">
        <f>IF(ISERROR(VLOOKUP($A3695, Dropdownlisten!$A$3:$F$143, 5, FALSE)), "", VLOOKUP($A3695, Dropdownlisten!$A$3:$F$143, 5, FALSE))</f>
        <v>7000_003</v>
      </c>
      <c r="F3695" s="117" t="str">
        <f>IF(ISERROR(VLOOKUP($A3695, Dropdownlisten!$A$3:$F$143, 6, FALSE)), "", VLOOKUP($A3695, Dropdownlisten!$A$3:$F$143, 6, FALSE))</f>
        <v>EinkaufszentrumSonstigeShopping</v>
      </c>
      <c r="G3695" s="117" t="str">
        <f>VLOOKUP(E3695,Datenstruktur_fuer_R!$D$2:$F$141,3,FALSE)</f>
        <v>Point</v>
      </c>
      <c r="H3695" s="120" t="s">
        <v>290</v>
      </c>
      <c r="I3695" s="26" t="s">
        <v>772</v>
      </c>
      <c r="J3695" s="5" t="s">
        <v>1087</v>
      </c>
      <c r="K3695" s="5" t="s">
        <v>1886</v>
      </c>
      <c r="L3695" s="5"/>
      <c r="M3695" s="5">
        <v>1</v>
      </c>
      <c r="N3695" s="5" t="s">
        <v>1173</v>
      </c>
    </row>
    <row r="3696" spans="1:14" x14ac:dyDescent="0.35">
      <c r="A3696" s="5" t="s">
        <v>863</v>
      </c>
      <c r="B3696" s="117" t="str">
        <f>IF(ISERROR(VLOOKUP($A3696, Dropdownlisten!$A$3:$F$143, 2, FALSE)), "", VLOOKUP($A3696, Dropdownlisten!$A$3:$F$143, 2, FALSE))</f>
        <v>POI</v>
      </c>
      <c r="C3696" s="117">
        <f>IF(ISERROR(VLOOKUP($A3696, Dropdownlisten!$A$3:$F$143, 3, FALSE)), "", VLOOKUP($A3696, Dropdownlisten!$A$3:$F$143, 3, FALSE))</f>
        <v>7000</v>
      </c>
      <c r="D3696" s="117" t="str">
        <f>IF(ISERROR(VLOOKUP($A3696, Dropdownlisten!$A$3:$F$143, 4, FALSE)), "", VLOOKUP($A3696, Dropdownlisten!$A$3:$F$143, 4, FALSE))</f>
        <v>EinkaufenDienstleistung</v>
      </c>
      <c r="E3696" s="117" t="str">
        <f>IF(ISERROR(VLOOKUP($A3696, Dropdownlisten!$A$3:$F$143, 5, FALSE)), "", VLOOKUP($A3696, Dropdownlisten!$A$3:$F$143, 5, FALSE))</f>
        <v>7000_003</v>
      </c>
      <c r="F3696" s="117" t="str">
        <f>IF(ISERROR(VLOOKUP($A3696, Dropdownlisten!$A$3:$F$143, 6, FALSE)), "", VLOOKUP($A3696, Dropdownlisten!$A$3:$F$143, 6, FALSE))</f>
        <v>EinkaufszentrumSonstigeShopping</v>
      </c>
      <c r="G3696" s="117" t="str">
        <f>VLOOKUP(E3696,Datenstruktur_fuer_R!$D$2:$F$141,3,FALSE)</f>
        <v>Point</v>
      </c>
      <c r="H3696" s="120" t="s">
        <v>291</v>
      </c>
      <c r="I3696" s="26" t="s">
        <v>772</v>
      </c>
      <c r="J3696" s="5" t="s">
        <v>1087</v>
      </c>
      <c r="K3696" s="5" t="s">
        <v>1887</v>
      </c>
      <c r="L3696" s="5"/>
      <c r="M3696" s="5">
        <v>1</v>
      </c>
      <c r="N3696" s="5" t="s">
        <v>1173</v>
      </c>
    </row>
    <row r="3697" spans="1:14" x14ac:dyDescent="0.35">
      <c r="A3697" s="5" t="s">
        <v>863</v>
      </c>
      <c r="B3697" s="117" t="str">
        <f>IF(ISERROR(VLOOKUP($A3697, Dropdownlisten!$A$3:$F$143, 2, FALSE)), "", VLOOKUP($A3697, Dropdownlisten!$A$3:$F$143, 2, FALSE))</f>
        <v>POI</v>
      </c>
      <c r="C3697" s="117">
        <f>IF(ISERROR(VLOOKUP($A3697, Dropdownlisten!$A$3:$F$143, 3, FALSE)), "", VLOOKUP($A3697, Dropdownlisten!$A$3:$F$143, 3, FALSE))</f>
        <v>7000</v>
      </c>
      <c r="D3697" s="117" t="str">
        <f>IF(ISERROR(VLOOKUP($A3697, Dropdownlisten!$A$3:$F$143, 4, FALSE)), "", VLOOKUP($A3697, Dropdownlisten!$A$3:$F$143, 4, FALSE))</f>
        <v>EinkaufenDienstleistung</v>
      </c>
      <c r="E3697" s="117" t="str">
        <f>IF(ISERROR(VLOOKUP($A3697, Dropdownlisten!$A$3:$F$143, 5, FALSE)), "", VLOOKUP($A3697, Dropdownlisten!$A$3:$F$143, 5, FALSE))</f>
        <v>7000_003</v>
      </c>
      <c r="F3697" s="117" t="str">
        <f>IF(ISERROR(VLOOKUP($A3697, Dropdownlisten!$A$3:$F$143, 6, FALSE)), "", VLOOKUP($A3697, Dropdownlisten!$A$3:$F$143, 6, FALSE))</f>
        <v>EinkaufszentrumSonstigeShopping</v>
      </c>
      <c r="G3697" s="117" t="str">
        <f>VLOOKUP(E3697,Datenstruktur_fuer_R!$D$2:$F$141,3,FALSE)</f>
        <v>Point</v>
      </c>
      <c r="H3697" s="120" t="s">
        <v>288</v>
      </c>
      <c r="I3697" s="26" t="s">
        <v>772</v>
      </c>
      <c r="J3697" s="5" t="s">
        <v>1087</v>
      </c>
      <c r="K3697" s="5" t="s">
        <v>1888</v>
      </c>
      <c r="L3697" s="5"/>
      <c r="M3697" s="5">
        <v>1</v>
      </c>
      <c r="N3697" s="5" t="s">
        <v>1173</v>
      </c>
    </row>
    <row r="3698" spans="1:14" x14ac:dyDescent="0.35">
      <c r="A3698" s="5" t="s">
        <v>863</v>
      </c>
      <c r="B3698" s="117" t="str">
        <f>IF(ISERROR(VLOOKUP($A3698, Dropdownlisten!$A$3:$F$143, 2, FALSE)), "", VLOOKUP($A3698, Dropdownlisten!$A$3:$F$143, 2, FALSE))</f>
        <v>POI</v>
      </c>
      <c r="C3698" s="117">
        <f>IF(ISERROR(VLOOKUP($A3698, Dropdownlisten!$A$3:$F$143, 3, FALSE)), "", VLOOKUP($A3698, Dropdownlisten!$A$3:$F$143, 3, FALSE))</f>
        <v>7000</v>
      </c>
      <c r="D3698" s="117" t="str">
        <f>IF(ISERROR(VLOOKUP($A3698, Dropdownlisten!$A$3:$F$143, 4, FALSE)), "", VLOOKUP($A3698, Dropdownlisten!$A$3:$F$143, 4, FALSE))</f>
        <v>EinkaufenDienstleistung</v>
      </c>
      <c r="E3698" s="117" t="str">
        <f>IF(ISERROR(VLOOKUP($A3698, Dropdownlisten!$A$3:$F$143, 5, FALSE)), "", VLOOKUP($A3698, Dropdownlisten!$A$3:$F$143, 5, FALSE))</f>
        <v>7000_003</v>
      </c>
      <c r="F3698" s="117" t="str">
        <f>IF(ISERROR(VLOOKUP($A3698, Dropdownlisten!$A$3:$F$143, 6, FALSE)), "", VLOOKUP($A3698, Dropdownlisten!$A$3:$F$143, 6, FALSE))</f>
        <v>EinkaufszentrumSonstigeShopping</v>
      </c>
      <c r="G3698" s="117" t="str">
        <f>VLOOKUP(E3698,Datenstruktur_fuer_R!$D$2:$F$141,3,FALSE)</f>
        <v>Point</v>
      </c>
      <c r="H3698" s="120" t="s">
        <v>289</v>
      </c>
      <c r="I3698" s="26" t="s">
        <v>772</v>
      </c>
      <c r="J3698" s="5" t="s">
        <v>1087</v>
      </c>
      <c r="K3698" s="5" t="s">
        <v>1889</v>
      </c>
      <c r="L3698" s="5"/>
      <c r="M3698" s="5">
        <v>1</v>
      </c>
      <c r="N3698" s="5" t="s">
        <v>1173</v>
      </c>
    </row>
    <row r="3699" spans="1:14" x14ac:dyDescent="0.35">
      <c r="A3699" s="5" t="s">
        <v>863</v>
      </c>
      <c r="B3699" s="117" t="str">
        <f>IF(ISERROR(VLOOKUP($A3699, Dropdownlisten!$A$3:$F$143, 2, FALSE)), "", VLOOKUP($A3699, Dropdownlisten!$A$3:$F$143, 2, FALSE))</f>
        <v>POI</v>
      </c>
      <c r="C3699" s="117">
        <f>IF(ISERROR(VLOOKUP($A3699, Dropdownlisten!$A$3:$F$143, 3, FALSE)), "", VLOOKUP($A3699, Dropdownlisten!$A$3:$F$143, 3, FALSE))</f>
        <v>7000</v>
      </c>
      <c r="D3699" s="117" t="str">
        <f>IF(ISERROR(VLOOKUP($A3699, Dropdownlisten!$A$3:$F$143, 4, FALSE)), "", VLOOKUP($A3699, Dropdownlisten!$A$3:$F$143, 4, FALSE))</f>
        <v>EinkaufenDienstleistung</v>
      </c>
      <c r="E3699" s="117" t="str">
        <f>IF(ISERROR(VLOOKUP($A3699, Dropdownlisten!$A$3:$F$143, 5, FALSE)), "", VLOOKUP($A3699, Dropdownlisten!$A$3:$F$143, 5, FALSE))</f>
        <v>7000_003</v>
      </c>
      <c r="F3699" s="117" t="str">
        <f>IF(ISERROR(VLOOKUP($A3699, Dropdownlisten!$A$3:$F$143, 6, FALSE)), "", VLOOKUP($A3699, Dropdownlisten!$A$3:$F$143, 6, FALSE))</f>
        <v>EinkaufszentrumSonstigeShopping</v>
      </c>
      <c r="G3699" s="117" t="str">
        <f>VLOOKUP(E3699,Datenstruktur_fuer_R!$D$2:$F$141,3,FALSE)</f>
        <v>Point</v>
      </c>
      <c r="H3699" s="120" t="s">
        <v>293</v>
      </c>
      <c r="I3699" s="26" t="s">
        <v>772</v>
      </c>
      <c r="J3699" s="5" t="s">
        <v>1087</v>
      </c>
      <c r="K3699" s="5" t="s">
        <v>1890</v>
      </c>
      <c r="L3699" s="5"/>
      <c r="M3699" s="5">
        <v>1</v>
      </c>
      <c r="N3699" s="5" t="s">
        <v>1173</v>
      </c>
    </row>
    <row r="3700" spans="1:14" x14ac:dyDescent="0.35">
      <c r="A3700" s="5" t="s">
        <v>672</v>
      </c>
      <c r="B3700" s="117" t="str">
        <f>IF(ISERROR(VLOOKUP($A3700, Dropdownlisten!$A$3:$F$143, 2, FALSE)), "", VLOOKUP($A3700, Dropdownlisten!$A$3:$F$143, 2, FALSE))</f>
        <v>Netzwerke</v>
      </c>
      <c r="C3700" s="117">
        <f>IF(ISERROR(VLOOKUP($A3700, Dropdownlisten!$A$3:$F$143, 3, FALSE)), "", VLOOKUP($A3700, Dropdownlisten!$A$3:$F$143, 3, FALSE))</f>
        <v>9000</v>
      </c>
      <c r="D3700" s="117" t="str">
        <f>IF(ISERROR(VLOOKUP($A3700, Dropdownlisten!$A$3:$F$143, 4, FALSE)), "", VLOOKUP($A3700, Dropdownlisten!$A$3:$F$143, 4, FALSE))</f>
        <v>Netzwerke</v>
      </c>
      <c r="E3700" s="117" t="str">
        <f>IF(ISERROR(VLOOKUP($A3700, Dropdownlisten!$A$3:$F$143, 5, FALSE)), "", VLOOKUP($A3700, Dropdownlisten!$A$3:$F$143, 5, FALSE))</f>
        <v>9000_004</v>
      </c>
      <c r="F3700" s="117" t="str">
        <f>IF(ISERROR(VLOOKUP($A3700, Dropdownlisten!$A$3:$F$143, 6, FALSE)), "", VLOOKUP($A3700, Dropdownlisten!$A$3:$F$143, 6, FALSE))</f>
        <v>Fahrradwegenetz</v>
      </c>
      <c r="G3700" s="117" t="str">
        <f>VLOOKUP(E3700,Datenstruktur_fuer_R!$D$2:$F$141,3,FALSE)</f>
        <v>Line</v>
      </c>
      <c r="H3700" s="120" t="s">
        <v>689</v>
      </c>
      <c r="I3700" s="26" t="s">
        <v>46</v>
      </c>
      <c r="J3700" s="5" t="s">
        <v>1123</v>
      </c>
      <c r="K3700" s="5"/>
      <c r="L3700" s="5"/>
      <c r="M3700" s="5">
        <v>2</v>
      </c>
      <c r="N3700" s="5" t="s">
        <v>1173</v>
      </c>
    </row>
    <row r="3701" spans="1:14" x14ac:dyDescent="0.35">
      <c r="A3701" s="5" t="s">
        <v>672</v>
      </c>
      <c r="B3701" s="117" t="str">
        <f>IF(ISERROR(VLOOKUP($A3701, Dropdownlisten!$A$3:$F$143, 2, FALSE)), "", VLOOKUP($A3701, Dropdownlisten!$A$3:$F$143, 2, FALSE))</f>
        <v>Netzwerke</v>
      </c>
      <c r="C3701" s="117">
        <f>IF(ISERROR(VLOOKUP($A3701, Dropdownlisten!$A$3:$F$143, 3, FALSE)), "", VLOOKUP($A3701, Dropdownlisten!$A$3:$F$143, 3, FALSE))</f>
        <v>9000</v>
      </c>
      <c r="D3701" s="117" t="str">
        <f>IF(ISERROR(VLOOKUP($A3701, Dropdownlisten!$A$3:$F$143, 4, FALSE)), "", VLOOKUP($A3701, Dropdownlisten!$A$3:$F$143, 4, FALSE))</f>
        <v>Netzwerke</v>
      </c>
      <c r="E3701" s="117" t="str">
        <f>IF(ISERROR(VLOOKUP($A3701, Dropdownlisten!$A$3:$F$143, 5, FALSE)), "", VLOOKUP($A3701, Dropdownlisten!$A$3:$F$143, 5, FALSE))</f>
        <v>9000_004</v>
      </c>
      <c r="F3701" s="117" t="str">
        <f>IF(ISERROR(VLOOKUP($A3701, Dropdownlisten!$A$3:$F$143, 6, FALSE)), "", VLOOKUP($A3701, Dropdownlisten!$A$3:$F$143, 6, FALSE))</f>
        <v>Fahrradwegenetz</v>
      </c>
      <c r="G3701" s="117" t="str">
        <f>VLOOKUP(E3701,Datenstruktur_fuer_R!$D$2:$F$141,3,FALSE)</f>
        <v>Line</v>
      </c>
      <c r="H3701" s="120" t="s">
        <v>689</v>
      </c>
      <c r="I3701" s="26" t="s">
        <v>46</v>
      </c>
      <c r="J3701" s="5" t="s">
        <v>1124</v>
      </c>
      <c r="K3701" s="5"/>
      <c r="L3701" s="5"/>
      <c r="M3701" s="5">
        <v>2</v>
      </c>
      <c r="N3701" s="5" t="s">
        <v>1173</v>
      </c>
    </row>
    <row r="3702" spans="1:14" x14ac:dyDescent="0.35">
      <c r="A3702" s="5" t="s">
        <v>672</v>
      </c>
      <c r="B3702" s="117" t="str">
        <f>IF(ISERROR(VLOOKUP($A3702, Dropdownlisten!$A$3:$F$143, 2, FALSE)), "", VLOOKUP($A3702, Dropdownlisten!$A$3:$F$143, 2, FALSE))</f>
        <v>Netzwerke</v>
      </c>
      <c r="C3702" s="117">
        <f>IF(ISERROR(VLOOKUP($A3702, Dropdownlisten!$A$3:$F$143, 3, FALSE)), "", VLOOKUP($A3702, Dropdownlisten!$A$3:$F$143, 3, FALSE))</f>
        <v>9000</v>
      </c>
      <c r="D3702" s="117" t="str">
        <f>IF(ISERROR(VLOOKUP($A3702, Dropdownlisten!$A$3:$F$143, 4, FALSE)), "", VLOOKUP($A3702, Dropdownlisten!$A$3:$F$143, 4, FALSE))</f>
        <v>Netzwerke</v>
      </c>
      <c r="E3702" s="117" t="str">
        <f>IF(ISERROR(VLOOKUP($A3702, Dropdownlisten!$A$3:$F$143, 5, FALSE)), "", VLOOKUP($A3702, Dropdownlisten!$A$3:$F$143, 5, FALSE))</f>
        <v>9000_004</v>
      </c>
      <c r="F3702" s="117" t="str">
        <f>IF(ISERROR(VLOOKUP($A3702, Dropdownlisten!$A$3:$F$143, 6, FALSE)), "", VLOOKUP($A3702, Dropdownlisten!$A$3:$F$143, 6, FALSE))</f>
        <v>Fahrradwegenetz</v>
      </c>
      <c r="G3702" s="117" t="str">
        <f>VLOOKUP(E3702,Datenstruktur_fuer_R!$D$2:$F$141,3,FALSE)</f>
        <v>Line</v>
      </c>
      <c r="H3702" s="120" t="s">
        <v>689</v>
      </c>
      <c r="I3702" s="26" t="s">
        <v>46</v>
      </c>
      <c r="J3702" s="5" t="s">
        <v>1125</v>
      </c>
      <c r="K3702" s="5"/>
      <c r="L3702" s="5"/>
      <c r="M3702" s="5">
        <v>2</v>
      </c>
      <c r="N3702" s="5" t="s">
        <v>1173</v>
      </c>
    </row>
    <row r="3703" spans="1:14" x14ac:dyDescent="0.35">
      <c r="A3703" s="5" t="s">
        <v>672</v>
      </c>
      <c r="B3703" s="117" t="str">
        <f>IF(ISERROR(VLOOKUP($A3703, Dropdownlisten!$A$3:$F$143, 2, FALSE)), "", VLOOKUP($A3703, Dropdownlisten!$A$3:$F$143, 2, FALSE))</f>
        <v>Netzwerke</v>
      </c>
      <c r="C3703" s="117">
        <f>IF(ISERROR(VLOOKUP($A3703, Dropdownlisten!$A$3:$F$143, 3, FALSE)), "", VLOOKUP($A3703, Dropdownlisten!$A$3:$F$143, 3, FALSE))</f>
        <v>9000</v>
      </c>
      <c r="D3703" s="117" t="str">
        <f>IF(ISERROR(VLOOKUP($A3703, Dropdownlisten!$A$3:$F$143, 4, FALSE)), "", VLOOKUP($A3703, Dropdownlisten!$A$3:$F$143, 4, FALSE))</f>
        <v>Netzwerke</v>
      </c>
      <c r="E3703" s="117" t="str">
        <f>IF(ISERROR(VLOOKUP($A3703, Dropdownlisten!$A$3:$F$143, 5, FALSE)), "", VLOOKUP($A3703, Dropdownlisten!$A$3:$F$143, 5, FALSE))</f>
        <v>9000_004</v>
      </c>
      <c r="F3703" s="117" t="str">
        <f>IF(ISERROR(VLOOKUP($A3703, Dropdownlisten!$A$3:$F$143, 6, FALSE)), "", VLOOKUP($A3703, Dropdownlisten!$A$3:$F$143, 6, FALSE))</f>
        <v>Fahrradwegenetz</v>
      </c>
      <c r="G3703" s="117" t="str">
        <f>VLOOKUP(E3703,Datenstruktur_fuer_R!$D$2:$F$141,3,FALSE)</f>
        <v>Line</v>
      </c>
      <c r="H3703" s="120" t="s">
        <v>689</v>
      </c>
      <c r="I3703" s="26" t="s">
        <v>46</v>
      </c>
      <c r="J3703" s="5" t="s">
        <v>1126</v>
      </c>
      <c r="K3703" s="5"/>
      <c r="L3703" s="5"/>
      <c r="M3703" s="5">
        <v>2</v>
      </c>
      <c r="N3703" s="5" t="s">
        <v>1173</v>
      </c>
    </row>
    <row r="3704" spans="1:14" x14ac:dyDescent="0.35">
      <c r="A3704" s="5" t="s">
        <v>672</v>
      </c>
      <c r="B3704" s="117" t="str">
        <f>IF(ISERROR(VLOOKUP($A3704, Dropdownlisten!$A$3:$F$143, 2, FALSE)), "", VLOOKUP($A3704, Dropdownlisten!$A$3:$F$143, 2, FALSE))</f>
        <v>Netzwerke</v>
      </c>
      <c r="C3704" s="117">
        <f>IF(ISERROR(VLOOKUP($A3704, Dropdownlisten!$A$3:$F$143, 3, FALSE)), "", VLOOKUP($A3704, Dropdownlisten!$A$3:$F$143, 3, FALSE))</f>
        <v>9000</v>
      </c>
      <c r="D3704" s="117" t="str">
        <f>IF(ISERROR(VLOOKUP($A3704, Dropdownlisten!$A$3:$F$143, 4, FALSE)), "", VLOOKUP($A3704, Dropdownlisten!$A$3:$F$143, 4, FALSE))</f>
        <v>Netzwerke</v>
      </c>
      <c r="E3704" s="117" t="str">
        <f>IF(ISERROR(VLOOKUP($A3704, Dropdownlisten!$A$3:$F$143, 5, FALSE)), "", VLOOKUP($A3704, Dropdownlisten!$A$3:$F$143, 5, FALSE))</f>
        <v>9000_004</v>
      </c>
      <c r="F3704" s="117" t="str">
        <f>IF(ISERROR(VLOOKUP($A3704, Dropdownlisten!$A$3:$F$143, 6, FALSE)), "", VLOOKUP($A3704, Dropdownlisten!$A$3:$F$143, 6, FALSE))</f>
        <v>Fahrradwegenetz</v>
      </c>
      <c r="G3704" s="117" t="str">
        <f>VLOOKUP(E3704,Datenstruktur_fuer_R!$D$2:$F$141,3,FALSE)</f>
        <v>Line</v>
      </c>
      <c r="H3704" s="120" t="s">
        <v>689</v>
      </c>
      <c r="I3704" s="26" t="s">
        <v>46</v>
      </c>
      <c r="J3704" s="5" t="s">
        <v>1116</v>
      </c>
      <c r="K3704" s="5"/>
      <c r="L3704" s="5"/>
      <c r="M3704" s="5">
        <v>2</v>
      </c>
      <c r="N3704" s="5" t="s">
        <v>1173</v>
      </c>
    </row>
    <row r="3705" spans="1:14" x14ac:dyDescent="0.35">
      <c r="A3705" s="5" t="s">
        <v>672</v>
      </c>
      <c r="B3705" s="117" t="str">
        <f>IF(ISERROR(VLOOKUP($A3705, Dropdownlisten!$A$3:$F$143, 2, FALSE)), "", VLOOKUP($A3705, Dropdownlisten!$A$3:$F$143, 2, FALSE))</f>
        <v>Netzwerke</v>
      </c>
      <c r="C3705" s="117">
        <f>IF(ISERROR(VLOOKUP($A3705, Dropdownlisten!$A$3:$F$143, 3, FALSE)), "", VLOOKUP($A3705, Dropdownlisten!$A$3:$F$143, 3, FALSE))</f>
        <v>9000</v>
      </c>
      <c r="D3705" s="117" t="str">
        <f>IF(ISERROR(VLOOKUP($A3705, Dropdownlisten!$A$3:$F$143, 4, FALSE)), "", VLOOKUP($A3705, Dropdownlisten!$A$3:$F$143, 4, FALSE))</f>
        <v>Netzwerke</v>
      </c>
      <c r="E3705" s="117" t="str">
        <f>IF(ISERROR(VLOOKUP($A3705, Dropdownlisten!$A$3:$F$143, 5, FALSE)), "", VLOOKUP($A3705, Dropdownlisten!$A$3:$F$143, 5, FALSE))</f>
        <v>9000_004</v>
      </c>
      <c r="F3705" s="117" t="str">
        <f>IF(ISERROR(VLOOKUP($A3705, Dropdownlisten!$A$3:$F$143, 6, FALSE)), "", VLOOKUP($A3705, Dropdownlisten!$A$3:$F$143, 6, FALSE))</f>
        <v>Fahrradwegenetz</v>
      </c>
      <c r="G3705" s="117" t="str">
        <f>VLOOKUP(E3705,Datenstruktur_fuer_R!$D$2:$F$141,3,FALSE)</f>
        <v>Line</v>
      </c>
      <c r="H3705" s="120" t="s">
        <v>689</v>
      </c>
      <c r="I3705" s="26" t="s">
        <v>46</v>
      </c>
      <c r="J3705" s="5" t="s">
        <v>1129</v>
      </c>
      <c r="K3705" s="5"/>
      <c r="L3705" s="5"/>
      <c r="M3705" s="5">
        <v>2</v>
      </c>
      <c r="N3705" s="5" t="s">
        <v>1173</v>
      </c>
    </row>
    <row r="3706" spans="1:14" x14ac:dyDescent="0.35">
      <c r="A3706" s="5" t="s">
        <v>672</v>
      </c>
      <c r="B3706" s="117" t="str">
        <f>IF(ISERROR(VLOOKUP($A3706, Dropdownlisten!$A$3:$F$143, 2, FALSE)), "", VLOOKUP($A3706, Dropdownlisten!$A$3:$F$143, 2, FALSE))</f>
        <v>Netzwerke</v>
      </c>
      <c r="C3706" s="117">
        <f>IF(ISERROR(VLOOKUP($A3706, Dropdownlisten!$A$3:$F$143, 3, FALSE)), "", VLOOKUP($A3706, Dropdownlisten!$A$3:$F$143, 3, FALSE))</f>
        <v>9000</v>
      </c>
      <c r="D3706" s="117" t="str">
        <f>IF(ISERROR(VLOOKUP($A3706, Dropdownlisten!$A$3:$F$143, 4, FALSE)), "", VLOOKUP($A3706, Dropdownlisten!$A$3:$F$143, 4, FALSE))</f>
        <v>Netzwerke</v>
      </c>
      <c r="E3706" s="117" t="str">
        <f>IF(ISERROR(VLOOKUP($A3706, Dropdownlisten!$A$3:$F$143, 5, FALSE)), "", VLOOKUP($A3706, Dropdownlisten!$A$3:$F$143, 5, FALSE))</f>
        <v>9000_004</v>
      </c>
      <c r="F3706" s="117" t="str">
        <f>IF(ISERROR(VLOOKUP($A3706, Dropdownlisten!$A$3:$F$143, 6, FALSE)), "", VLOOKUP($A3706, Dropdownlisten!$A$3:$F$143, 6, FALSE))</f>
        <v>Fahrradwegenetz</v>
      </c>
      <c r="G3706" s="117" t="str">
        <f>VLOOKUP(E3706,Datenstruktur_fuer_R!$D$2:$F$141,3,FALSE)</f>
        <v>Line</v>
      </c>
      <c r="H3706" s="120" t="s">
        <v>689</v>
      </c>
      <c r="I3706" s="26" t="s">
        <v>46</v>
      </c>
      <c r="J3706" s="5" t="s">
        <v>1130</v>
      </c>
      <c r="K3706" s="5"/>
      <c r="L3706" s="5"/>
      <c r="M3706" s="5">
        <v>2</v>
      </c>
      <c r="N3706" s="5" t="s">
        <v>1173</v>
      </c>
    </row>
    <row r="3707" spans="1:14" x14ac:dyDescent="0.35">
      <c r="A3707" s="5" t="s">
        <v>672</v>
      </c>
      <c r="B3707" s="117" t="str">
        <f>IF(ISERROR(VLOOKUP($A3707, Dropdownlisten!$A$3:$F$143, 2, FALSE)), "", VLOOKUP($A3707, Dropdownlisten!$A$3:$F$143, 2, FALSE))</f>
        <v>Netzwerke</v>
      </c>
      <c r="C3707" s="117">
        <f>IF(ISERROR(VLOOKUP($A3707, Dropdownlisten!$A$3:$F$143, 3, FALSE)), "", VLOOKUP($A3707, Dropdownlisten!$A$3:$F$143, 3, FALSE))</f>
        <v>9000</v>
      </c>
      <c r="D3707" s="117" t="str">
        <f>IF(ISERROR(VLOOKUP($A3707, Dropdownlisten!$A$3:$F$143, 4, FALSE)), "", VLOOKUP($A3707, Dropdownlisten!$A$3:$F$143, 4, FALSE))</f>
        <v>Netzwerke</v>
      </c>
      <c r="E3707" s="117" t="str">
        <f>IF(ISERROR(VLOOKUP($A3707, Dropdownlisten!$A$3:$F$143, 5, FALSE)), "", VLOOKUP($A3707, Dropdownlisten!$A$3:$F$143, 5, FALSE))</f>
        <v>9000_004</v>
      </c>
      <c r="F3707" s="117" t="str">
        <f>IF(ISERROR(VLOOKUP($A3707, Dropdownlisten!$A$3:$F$143, 6, FALSE)), "", VLOOKUP($A3707, Dropdownlisten!$A$3:$F$143, 6, FALSE))</f>
        <v>Fahrradwegenetz</v>
      </c>
      <c r="G3707" s="117" t="str">
        <f>VLOOKUP(E3707,Datenstruktur_fuer_R!$D$2:$F$141,3,FALSE)</f>
        <v>Line</v>
      </c>
      <c r="H3707" s="120" t="s">
        <v>689</v>
      </c>
      <c r="I3707" s="26" t="s">
        <v>46</v>
      </c>
      <c r="J3707" s="5" t="s">
        <v>1131</v>
      </c>
      <c r="K3707" s="5"/>
      <c r="L3707" s="5"/>
      <c r="M3707" s="5">
        <v>2</v>
      </c>
      <c r="N3707" s="5" t="s">
        <v>1173</v>
      </c>
    </row>
    <row r="3708" spans="1:14" x14ac:dyDescent="0.35">
      <c r="A3708" s="5" t="s">
        <v>672</v>
      </c>
      <c r="B3708" s="117" t="str">
        <f>IF(ISERROR(VLOOKUP($A3708, Dropdownlisten!$A$3:$F$143, 2, FALSE)), "", VLOOKUP($A3708, Dropdownlisten!$A$3:$F$143, 2, FALSE))</f>
        <v>Netzwerke</v>
      </c>
      <c r="C3708" s="117">
        <f>IF(ISERROR(VLOOKUP($A3708, Dropdownlisten!$A$3:$F$143, 3, FALSE)), "", VLOOKUP($A3708, Dropdownlisten!$A$3:$F$143, 3, FALSE))</f>
        <v>9000</v>
      </c>
      <c r="D3708" s="117" t="str">
        <f>IF(ISERROR(VLOOKUP($A3708, Dropdownlisten!$A$3:$F$143, 4, FALSE)), "", VLOOKUP($A3708, Dropdownlisten!$A$3:$F$143, 4, FALSE))</f>
        <v>Netzwerke</v>
      </c>
      <c r="E3708" s="117" t="str">
        <f>IF(ISERROR(VLOOKUP($A3708, Dropdownlisten!$A$3:$F$143, 5, FALSE)), "", VLOOKUP($A3708, Dropdownlisten!$A$3:$F$143, 5, FALSE))</f>
        <v>9000_004</v>
      </c>
      <c r="F3708" s="117" t="str">
        <f>IF(ISERROR(VLOOKUP($A3708, Dropdownlisten!$A$3:$F$143, 6, FALSE)), "", VLOOKUP($A3708, Dropdownlisten!$A$3:$F$143, 6, FALSE))</f>
        <v>Fahrradwegenetz</v>
      </c>
      <c r="G3708" s="117" t="str">
        <f>VLOOKUP(E3708,Datenstruktur_fuer_R!$D$2:$F$141,3,FALSE)</f>
        <v>Line</v>
      </c>
      <c r="H3708" s="120" t="s">
        <v>689</v>
      </c>
      <c r="I3708" s="26" t="s">
        <v>46</v>
      </c>
      <c r="J3708" s="5" t="s">
        <v>1127</v>
      </c>
      <c r="K3708" s="5"/>
      <c r="L3708" s="5"/>
      <c r="M3708" s="5">
        <v>2</v>
      </c>
      <c r="N3708" s="5" t="s">
        <v>1173</v>
      </c>
    </row>
    <row r="3709" spans="1:14" x14ac:dyDescent="0.35">
      <c r="A3709" s="5" t="s">
        <v>672</v>
      </c>
      <c r="B3709" s="117" t="str">
        <f>IF(ISERROR(VLOOKUP($A3709, Dropdownlisten!$A$3:$F$143, 2, FALSE)), "", VLOOKUP($A3709, Dropdownlisten!$A$3:$F$143, 2, FALSE))</f>
        <v>Netzwerke</v>
      </c>
      <c r="C3709" s="117">
        <f>IF(ISERROR(VLOOKUP($A3709, Dropdownlisten!$A$3:$F$143, 3, FALSE)), "", VLOOKUP($A3709, Dropdownlisten!$A$3:$F$143, 3, FALSE))</f>
        <v>9000</v>
      </c>
      <c r="D3709" s="117" t="str">
        <f>IF(ISERROR(VLOOKUP($A3709, Dropdownlisten!$A$3:$F$143, 4, FALSE)), "", VLOOKUP($A3709, Dropdownlisten!$A$3:$F$143, 4, FALSE))</f>
        <v>Netzwerke</v>
      </c>
      <c r="E3709" s="117" t="str">
        <f>IF(ISERROR(VLOOKUP($A3709, Dropdownlisten!$A$3:$F$143, 5, FALSE)), "", VLOOKUP($A3709, Dropdownlisten!$A$3:$F$143, 5, FALSE))</f>
        <v>9000_004</v>
      </c>
      <c r="F3709" s="117" t="str">
        <f>IF(ISERROR(VLOOKUP($A3709, Dropdownlisten!$A$3:$F$143, 6, FALSE)), "", VLOOKUP($A3709, Dropdownlisten!$A$3:$F$143, 6, FALSE))</f>
        <v>Fahrradwegenetz</v>
      </c>
      <c r="G3709" s="117" t="str">
        <f>VLOOKUP(E3709,Datenstruktur_fuer_R!$D$2:$F$141,3,FALSE)</f>
        <v>Line</v>
      </c>
      <c r="H3709" s="120" t="s">
        <v>689</v>
      </c>
      <c r="I3709" s="26" t="s">
        <v>46</v>
      </c>
      <c r="J3709" s="5" t="s">
        <v>2561</v>
      </c>
      <c r="K3709" s="5"/>
      <c r="L3709" s="5"/>
      <c r="M3709" s="5">
        <v>2</v>
      </c>
      <c r="N3709" s="5" t="s">
        <v>1173</v>
      </c>
    </row>
    <row r="3710" spans="1:14" x14ac:dyDescent="0.35">
      <c r="A3710" s="5" t="s">
        <v>672</v>
      </c>
      <c r="B3710" s="117" t="str">
        <f>IF(ISERROR(VLOOKUP($A3710, Dropdownlisten!$A$3:$F$143, 2, FALSE)), "", VLOOKUP($A3710, Dropdownlisten!$A$3:$F$143, 2, FALSE))</f>
        <v>Netzwerke</v>
      </c>
      <c r="C3710" s="117">
        <f>IF(ISERROR(VLOOKUP($A3710, Dropdownlisten!$A$3:$F$143, 3, FALSE)), "", VLOOKUP($A3710, Dropdownlisten!$A$3:$F$143, 3, FALSE))</f>
        <v>9000</v>
      </c>
      <c r="D3710" s="117" t="str">
        <f>IF(ISERROR(VLOOKUP($A3710, Dropdownlisten!$A$3:$F$143, 4, FALSE)), "", VLOOKUP($A3710, Dropdownlisten!$A$3:$F$143, 4, FALSE))</f>
        <v>Netzwerke</v>
      </c>
      <c r="E3710" s="117" t="str">
        <f>IF(ISERROR(VLOOKUP($A3710, Dropdownlisten!$A$3:$F$143, 5, FALSE)), "", VLOOKUP($A3710, Dropdownlisten!$A$3:$F$143, 5, FALSE))</f>
        <v>9000_004</v>
      </c>
      <c r="F3710" s="117" t="str">
        <f>IF(ISERROR(VLOOKUP($A3710, Dropdownlisten!$A$3:$F$143, 6, FALSE)), "", VLOOKUP($A3710, Dropdownlisten!$A$3:$F$143, 6, FALSE))</f>
        <v>Fahrradwegenetz</v>
      </c>
      <c r="G3710" s="117" t="str">
        <f>VLOOKUP(E3710,Datenstruktur_fuer_R!$D$2:$F$141,3,FALSE)</f>
        <v>Line</v>
      </c>
      <c r="H3710" s="120" t="s">
        <v>689</v>
      </c>
      <c r="I3710" s="26" t="s">
        <v>46</v>
      </c>
      <c r="J3710" s="5" t="s">
        <v>1128</v>
      </c>
      <c r="K3710" s="5"/>
      <c r="L3710" s="5"/>
      <c r="M3710" s="5">
        <v>2</v>
      </c>
      <c r="N3710" s="5" t="s">
        <v>1173</v>
      </c>
    </row>
    <row r="3711" spans="1:14" x14ac:dyDescent="0.35">
      <c r="A3711" s="5" t="s">
        <v>672</v>
      </c>
      <c r="B3711" s="117" t="str">
        <f>IF(ISERROR(VLOOKUP($A3711, Dropdownlisten!$A$3:$F$143, 2, FALSE)), "", VLOOKUP($A3711, Dropdownlisten!$A$3:$F$143, 2, FALSE))</f>
        <v>Netzwerke</v>
      </c>
      <c r="C3711" s="117">
        <f>IF(ISERROR(VLOOKUP($A3711, Dropdownlisten!$A$3:$F$143, 3, FALSE)), "", VLOOKUP($A3711, Dropdownlisten!$A$3:$F$143, 3, FALSE))</f>
        <v>9000</v>
      </c>
      <c r="D3711" s="117" t="str">
        <f>IF(ISERROR(VLOOKUP($A3711, Dropdownlisten!$A$3:$F$143, 4, FALSE)), "", VLOOKUP($A3711, Dropdownlisten!$A$3:$F$143, 4, FALSE))</f>
        <v>Netzwerke</v>
      </c>
      <c r="E3711" s="117" t="str">
        <f>IF(ISERROR(VLOOKUP($A3711, Dropdownlisten!$A$3:$F$143, 5, FALSE)), "", VLOOKUP($A3711, Dropdownlisten!$A$3:$F$143, 5, FALSE))</f>
        <v>9000_004</v>
      </c>
      <c r="F3711" s="117" t="str">
        <f>IF(ISERROR(VLOOKUP($A3711, Dropdownlisten!$A$3:$F$143, 6, FALSE)), "", VLOOKUP($A3711, Dropdownlisten!$A$3:$F$143, 6, FALSE))</f>
        <v>Fahrradwegenetz</v>
      </c>
      <c r="G3711" s="117" t="str">
        <f>VLOOKUP(E3711,Datenstruktur_fuer_R!$D$2:$F$141,3,FALSE)</f>
        <v>Line</v>
      </c>
      <c r="H3711" s="120" t="s">
        <v>689</v>
      </c>
      <c r="I3711" s="26" t="s">
        <v>46</v>
      </c>
      <c r="J3711" s="5" t="s">
        <v>1898</v>
      </c>
      <c r="K3711" s="5"/>
      <c r="L3711" s="5"/>
      <c r="M3711" s="5">
        <v>1</v>
      </c>
      <c r="N3711" s="5" t="s">
        <v>1173</v>
      </c>
    </row>
    <row r="3712" spans="1:14" x14ac:dyDescent="0.35">
      <c r="A3712" s="5" t="s">
        <v>674</v>
      </c>
      <c r="B3712" s="117" t="str">
        <f>IF(ISERROR(VLOOKUP($A3712, Dropdownlisten!$A$3:$F$143, 2, FALSE)), "", VLOOKUP($A3712, Dropdownlisten!$A$3:$F$143, 2, FALSE))</f>
        <v>POI</v>
      </c>
      <c r="C3712" s="117">
        <f>IF(ISERROR(VLOOKUP($A3712, Dropdownlisten!$A$3:$F$143, 3, FALSE)), "", VLOOKUP($A3712, Dropdownlisten!$A$3:$F$143, 3, FALSE))</f>
        <v>5000</v>
      </c>
      <c r="D3712" s="117" t="str">
        <f>IF(ISERROR(VLOOKUP($A3712, Dropdownlisten!$A$3:$F$143, 4, FALSE)), "", VLOOKUP($A3712, Dropdownlisten!$A$3:$F$143, 4, FALSE))</f>
        <v>Mobilitaet</v>
      </c>
      <c r="E3712" s="117" t="str">
        <f>IF(ISERROR(VLOOKUP($A3712, Dropdownlisten!$A$3:$F$143, 5, FALSE)), "", VLOOKUP($A3712, Dropdownlisten!$A$3:$F$143, 5, FALSE))</f>
        <v>5000_001</v>
      </c>
      <c r="F3712" s="117" t="str">
        <f>IF(ISERROR(VLOOKUP($A3712, Dropdownlisten!$A$3:$F$143, 6, FALSE)), "", VLOOKUP($A3712, Dropdownlisten!$A$3:$F$143, 6, FALSE))</f>
        <v>Fernbahnhof</v>
      </c>
      <c r="G3712" s="117" t="str">
        <f>VLOOKUP(E3712,Datenstruktur_fuer_R!$D$2:$F$141,3,FALSE)</f>
        <v>Point</v>
      </c>
      <c r="H3712" s="120" t="s">
        <v>689</v>
      </c>
      <c r="I3712" s="26" t="s">
        <v>46</v>
      </c>
      <c r="J3712" s="5" t="s">
        <v>1133</v>
      </c>
      <c r="K3712" s="5"/>
      <c r="L3712" s="5"/>
      <c r="M3712" s="5">
        <v>1</v>
      </c>
      <c r="N3712" s="5" t="s">
        <v>1173</v>
      </c>
    </row>
    <row r="3713" spans="1:14" x14ac:dyDescent="0.35">
      <c r="A3713" s="5" t="s">
        <v>674</v>
      </c>
      <c r="B3713" s="117" t="str">
        <f>IF(ISERROR(VLOOKUP($A3713, Dropdownlisten!$A$3:$F$143, 2, FALSE)), "", VLOOKUP($A3713, Dropdownlisten!$A$3:$F$143, 2, FALSE))</f>
        <v>POI</v>
      </c>
      <c r="C3713" s="117">
        <f>IF(ISERROR(VLOOKUP($A3713, Dropdownlisten!$A$3:$F$143, 3, FALSE)), "", VLOOKUP($A3713, Dropdownlisten!$A$3:$F$143, 3, FALSE))</f>
        <v>5000</v>
      </c>
      <c r="D3713" s="117" t="str">
        <f>IF(ISERROR(VLOOKUP($A3713, Dropdownlisten!$A$3:$F$143, 4, FALSE)), "", VLOOKUP($A3713, Dropdownlisten!$A$3:$F$143, 4, FALSE))</f>
        <v>Mobilitaet</v>
      </c>
      <c r="E3713" s="117" t="str">
        <f>IF(ISERROR(VLOOKUP($A3713, Dropdownlisten!$A$3:$F$143, 5, FALSE)), "", VLOOKUP($A3713, Dropdownlisten!$A$3:$F$143, 5, FALSE))</f>
        <v>5000_001</v>
      </c>
      <c r="F3713" s="117" t="str">
        <f>IF(ISERROR(VLOOKUP($A3713, Dropdownlisten!$A$3:$F$143, 6, FALSE)), "", VLOOKUP($A3713, Dropdownlisten!$A$3:$F$143, 6, FALSE))</f>
        <v>Fernbahnhof</v>
      </c>
      <c r="G3713" s="117" t="str">
        <f>VLOOKUP(E3713,Datenstruktur_fuer_R!$D$2:$F$141,3,FALSE)</f>
        <v>Point</v>
      </c>
      <c r="H3713" s="120" t="s">
        <v>689</v>
      </c>
      <c r="I3713" s="26" t="s">
        <v>46</v>
      </c>
      <c r="J3713" s="5" t="s">
        <v>1900</v>
      </c>
      <c r="K3713" s="5"/>
      <c r="L3713" s="5"/>
      <c r="M3713" s="5">
        <v>1</v>
      </c>
      <c r="N3713" s="5" t="s">
        <v>1173</v>
      </c>
    </row>
    <row r="3714" spans="1:14" x14ac:dyDescent="0.35">
      <c r="A3714" s="5" t="s">
        <v>674</v>
      </c>
      <c r="B3714" s="117" t="str">
        <f>IF(ISERROR(VLOOKUP($A3714, Dropdownlisten!$A$3:$F$143, 2, FALSE)), "", VLOOKUP($A3714, Dropdownlisten!$A$3:$F$143, 2, FALSE))</f>
        <v>POI</v>
      </c>
      <c r="C3714" s="117">
        <f>IF(ISERROR(VLOOKUP($A3714, Dropdownlisten!$A$3:$F$143, 3, FALSE)), "", VLOOKUP($A3714, Dropdownlisten!$A$3:$F$143, 3, FALSE))</f>
        <v>5000</v>
      </c>
      <c r="D3714" s="117" t="str">
        <f>IF(ISERROR(VLOOKUP($A3714, Dropdownlisten!$A$3:$F$143, 4, FALSE)), "", VLOOKUP($A3714, Dropdownlisten!$A$3:$F$143, 4, FALSE))</f>
        <v>Mobilitaet</v>
      </c>
      <c r="E3714" s="117" t="str">
        <f>IF(ISERROR(VLOOKUP($A3714, Dropdownlisten!$A$3:$F$143, 5, FALSE)), "", VLOOKUP($A3714, Dropdownlisten!$A$3:$F$143, 5, FALSE))</f>
        <v>5000_001</v>
      </c>
      <c r="F3714" s="117" t="str">
        <f>IF(ISERROR(VLOOKUP($A3714, Dropdownlisten!$A$3:$F$143, 6, FALSE)), "", VLOOKUP($A3714, Dropdownlisten!$A$3:$F$143, 6, FALSE))</f>
        <v>Fernbahnhof</v>
      </c>
      <c r="G3714" s="117" t="str">
        <f>VLOOKUP(E3714,Datenstruktur_fuer_R!$D$2:$F$141,3,FALSE)</f>
        <v>Point</v>
      </c>
      <c r="H3714" s="120" t="s">
        <v>291</v>
      </c>
      <c r="I3714" s="26" t="s">
        <v>46</v>
      </c>
      <c r="J3714" s="5" t="s">
        <v>1133</v>
      </c>
      <c r="K3714" s="5" t="s">
        <v>874</v>
      </c>
      <c r="L3714" s="5"/>
      <c r="M3714" s="5">
        <v>1</v>
      </c>
      <c r="N3714" s="5" t="s">
        <v>1173</v>
      </c>
    </row>
    <row r="3715" spans="1:14" x14ac:dyDescent="0.35">
      <c r="A3715" s="5" t="s">
        <v>674</v>
      </c>
      <c r="B3715" s="117" t="str">
        <f>IF(ISERROR(VLOOKUP($A3715, Dropdownlisten!$A$3:$F$143, 2, FALSE)), "", VLOOKUP($A3715, Dropdownlisten!$A$3:$F$143, 2, FALSE))</f>
        <v>POI</v>
      </c>
      <c r="C3715" s="117">
        <f>IF(ISERROR(VLOOKUP($A3715, Dropdownlisten!$A$3:$F$143, 3, FALSE)), "", VLOOKUP($A3715, Dropdownlisten!$A$3:$F$143, 3, FALSE))</f>
        <v>5000</v>
      </c>
      <c r="D3715" s="117" t="str">
        <f>IF(ISERROR(VLOOKUP($A3715, Dropdownlisten!$A$3:$F$143, 4, FALSE)), "", VLOOKUP($A3715, Dropdownlisten!$A$3:$F$143, 4, FALSE))</f>
        <v>Mobilitaet</v>
      </c>
      <c r="E3715" s="117" t="str">
        <f>IF(ISERROR(VLOOKUP($A3715, Dropdownlisten!$A$3:$F$143, 5, FALSE)), "", VLOOKUP($A3715, Dropdownlisten!$A$3:$F$143, 5, FALSE))</f>
        <v>5000_001</v>
      </c>
      <c r="F3715" s="117" t="str">
        <f>IF(ISERROR(VLOOKUP($A3715, Dropdownlisten!$A$3:$F$143, 6, FALSE)), "", VLOOKUP($A3715, Dropdownlisten!$A$3:$F$143, 6, FALSE))</f>
        <v>Fernbahnhof</v>
      </c>
      <c r="G3715" s="117" t="str">
        <f>VLOOKUP(E3715,Datenstruktur_fuer_R!$D$2:$F$141,3,FALSE)</f>
        <v>Point</v>
      </c>
      <c r="H3715" s="120" t="s">
        <v>291</v>
      </c>
      <c r="I3715" s="26" t="s">
        <v>46</v>
      </c>
      <c r="J3715" s="5" t="s">
        <v>1900</v>
      </c>
      <c r="K3715" s="5" t="s">
        <v>874</v>
      </c>
      <c r="L3715" s="5"/>
      <c r="M3715" s="5">
        <v>1</v>
      </c>
      <c r="N3715" s="5" t="s">
        <v>1173</v>
      </c>
    </row>
    <row r="3716" spans="1:14" x14ac:dyDescent="0.35">
      <c r="A3716" s="5" t="s">
        <v>676</v>
      </c>
      <c r="B3716" s="117" t="str">
        <f>IF(ISERROR(VLOOKUP($A3716, Dropdownlisten!$A$3:$F$143, 2, FALSE)), "", VLOOKUP($A3716, Dropdownlisten!$A$3:$F$143, 2, FALSE))</f>
        <v>POI</v>
      </c>
      <c r="C3716" s="117">
        <f>IF(ISERROR(VLOOKUP($A3716, Dropdownlisten!$A$3:$F$143, 3, FALSE)), "", VLOOKUP($A3716, Dropdownlisten!$A$3:$F$143, 3, FALSE))</f>
        <v>1000</v>
      </c>
      <c r="D3716" s="117" t="str">
        <f>IF(ISERROR(VLOOKUP($A3716, Dropdownlisten!$A$3:$F$143, 4, FALSE)), "", VLOOKUP($A3716, Dropdownlisten!$A$3:$F$143, 4, FALSE))</f>
        <v>Grundversorgung</v>
      </c>
      <c r="E3716" s="117" t="str">
        <f>IF(ISERROR(VLOOKUP($A3716, Dropdownlisten!$A$3:$F$143, 5, FALSE)), "", VLOOKUP($A3716, Dropdownlisten!$A$3:$F$143, 5, FALSE))</f>
        <v>1000_001</v>
      </c>
      <c r="F3716" s="117" t="str">
        <f>IF(ISERROR(VLOOKUP($A3716, Dropdownlisten!$A$3:$F$143, 6, FALSE)), "", VLOOKUP($A3716, Dropdownlisten!$A$3:$F$143, 6, FALSE))</f>
        <v>Feuerwehr</v>
      </c>
      <c r="G3716" s="117" t="str">
        <f>VLOOKUP(E3716,Datenstruktur_fuer_R!$D$2:$F$141,3,FALSE)</f>
        <v>Point</v>
      </c>
      <c r="H3716" s="120" t="s">
        <v>689</v>
      </c>
      <c r="I3716" s="26" t="s">
        <v>772</v>
      </c>
      <c r="J3716" s="5" t="s">
        <v>1088</v>
      </c>
      <c r="K3716" s="5" t="s">
        <v>1890</v>
      </c>
      <c r="L3716" s="5" t="s">
        <v>120</v>
      </c>
      <c r="M3716" s="5">
        <v>1</v>
      </c>
      <c r="N3716" s="5" t="s">
        <v>1173</v>
      </c>
    </row>
    <row r="3717" spans="1:14" x14ac:dyDescent="0.35">
      <c r="A3717" s="5" t="s">
        <v>676</v>
      </c>
      <c r="B3717" s="117" t="str">
        <f>IF(ISERROR(VLOOKUP($A3717, Dropdownlisten!$A$3:$F$143, 2, FALSE)), "", VLOOKUP($A3717, Dropdownlisten!$A$3:$F$143, 2, FALSE))</f>
        <v>POI</v>
      </c>
      <c r="C3717" s="117">
        <f>IF(ISERROR(VLOOKUP($A3717, Dropdownlisten!$A$3:$F$143, 3, FALSE)), "", VLOOKUP($A3717, Dropdownlisten!$A$3:$F$143, 3, FALSE))</f>
        <v>1000</v>
      </c>
      <c r="D3717" s="117" t="str">
        <f>IF(ISERROR(VLOOKUP($A3717, Dropdownlisten!$A$3:$F$143, 4, FALSE)), "", VLOOKUP($A3717, Dropdownlisten!$A$3:$F$143, 4, FALSE))</f>
        <v>Grundversorgung</v>
      </c>
      <c r="E3717" s="117" t="str">
        <f>IF(ISERROR(VLOOKUP($A3717, Dropdownlisten!$A$3:$F$143, 5, FALSE)), "", VLOOKUP($A3717, Dropdownlisten!$A$3:$F$143, 5, FALSE))</f>
        <v>1000_001</v>
      </c>
      <c r="F3717" s="117" t="str">
        <f>IF(ISERROR(VLOOKUP($A3717, Dropdownlisten!$A$3:$F$143, 6, FALSE)), "", VLOOKUP($A3717, Dropdownlisten!$A$3:$F$143, 6, FALSE))</f>
        <v>Feuerwehr</v>
      </c>
      <c r="G3717" s="117" t="str">
        <f>VLOOKUP(E3717,Datenstruktur_fuer_R!$D$2:$F$141,3,FALSE)</f>
        <v>Point</v>
      </c>
      <c r="H3717" s="120" t="s">
        <v>290</v>
      </c>
      <c r="I3717" s="26" t="s">
        <v>772</v>
      </c>
      <c r="J3717" s="5" t="s">
        <v>1088</v>
      </c>
      <c r="K3717" s="5" t="s">
        <v>1886</v>
      </c>
      <c r="L3717" s="5"/>
      <c r="M3717" s="5">
        <v>1</v>
      </c>
      <c r="N3717" s="5" t="s">
        <v>1173</v>
      </c>
    </row>
    <row r="3718" spans="1:14" x14ac:dyDescent="0.35">
      <c r="A3718" s="5" t="s">
        <v>676</v>
      </c>
      <c r="B3718" s="117" t="str">
        <f>IF(ISERROR(VLOOKUP($A3718, Dropdownlisten!$A$3:$F$143, 2, FALSE)), "", VLOOKUP($A3718, Dropdownlisten!$A$3:$F$143, 2, FALSE))</f>
        <v>POI</v>
      </c>
      <c r="C3718" s="117">
        <f>IF(ISERROR(VLOOKUP($A3718, Dropdownlisten!$A$3:$F$143, 3, FALSE)), "", VLOOKUP($A3718, Dropdownlisten!$A$3:$F$143, 3, FALSE))</f>
        <v>1000</v>
      </c>
      <c r="D3718" s="117" t="str">
        <f>IF(ISERROR(VLOOKUP($A3718, Dropdownlisten!$A$3:$F$143, 4, FALSE)), "", VLOOKUP($A3718, Dropdownlisten!$A$3:$F$143, 4, FALSE))</f>
        <v>Grundversorgung</v>
      </c>
      <c r="E3718" s="117" t="str">
        <f>IF(ISERROR(VLOOKUP($A3718, Dropdownlisten!$A$3:$F$143, 5, FALSE)), "", VLOOKUP($A3718, Dropdownlisten!$A$3:$F$143, 5, FALSE))</f>
        <v>1000_001</v>
      </c>
      <c r="F3718" s="117" t="str">
        <f>IF(ISERROR(VLOOKUP($A3718, Dropdownlisten!$A$3:$F$143, 6, FALSE)), "", VLOOKUP($A3718, Dropdownlisten!$A$3:$F$143, 6, FALSE))</f>
        <v>Feuerwehr</v>
      </c>
      <c r="G3718" s="117" t="str">
        <f>VLOOKUP(E3718,Datenstruktur_fuer_R!$D$2:$F$141,3,FALSE)</f>
        <v>Point</v>
      </c>
      <c r="H3718" s="120" t="s">
        <v>291</v>
      </c>
      <c r="I3718" s="26" t="s">
        <v>772</v>
      </c>
      <c r="J3718" s="5" t="s">
        <v>1088</v>
      </c>
      <c r="K3718" s="5" t="s">
        <v>1887</v>
      </c>
      <c r="L3718" s="5"/>
      <c r="M3718" s="5">
        <v>1</v>
      </c>
      <c r="N3718" s="5" t="s">
        <v>1173</v>
      </c>
    </row>
    <row r="3719" spans="1:14" x14ac:dyDescent="0.35">
      <c r="A3719" s="5" t="s">
        <v>676</v>
      </c>
      <c r="B3719" s="117" t="str">
        <f>IF(ISERROR(VLOOKUP($A3719, Dropdownlisten!$A$3:$F$143, 2, FALSE)), "", VLOOKUP($A3719, Dropdownlisten!$A$3:$F$143, 2, FALSE))</f>
        <v>POI</v>
      </c>
      <c r="C3719" s="117">
        <f>IF(ISERROR(VLOOKUP($A3719, Dropdownlisten!$A$3:$F$143, 3, FALSE)), "", VLOOKUP($A3719, Dropdownlisten!$A$3:$F$143, 3, FALSE))</f>
        <v>1000</v>
      </c>
      <c r="D3719" s="117" t="str">
        <f>IF(ISERROR(VLOOKUP($A3719, Dropdownlisten!$A$3:$F$143, 4, FALSE)), "", VLOOKUP($A3719, Dropdownlisten!$A$3:$F$143, 4, FALSE))</f>
        <v>Grundversorgung</v>
      </c>
      <c r="E3719" s="117" t="str">
        <f>IF(ISERROR(VLOOKUP($A3719, Dropdownlisten!$A$3:$F$143, 5, FALSE)), "", VLOOKUP($A3719, Dropdownlisten!$A$3:$F$143, 5, FALSE))</f>
        <v>1000_001</v>
      </c>
      <c r="F3719" s="117" t="str">
        <f>IF(ISERROR(VLOOKUP($A3719, Dropdownlisten!$A$3:$F$143, 6, FALSE)), "", VLOOKUP($A3719, Dropdownlisten!$A$3:$F$143, 6, FALSE))</f>
        <v>Feuerwehr</v>
      </c>
      <c r="G3719" s="117" t="str">
        <f>VLOOKUP(E3719,Datenstruktur_fuer_R!$D$2:$F$141,3,FALSE)</f>
        <v>Point</v>
      </c>
      <c r="H3719" s="120" t="s">
        <v>288</v>
      </c>
      <c r="I3719" s="26" t="s">
        <v>772</v>
      </c>
      <c r="J3719" s="5" t="s">
        <v>1088</v>
      </c>
      <c r="K3719" s="5" t="s">
        <v>1888</v>
      </c>
      <c r="L3719" s="5"/>
      <c r="M3719" s="5">
        <v>1</v>
      </c>
      <c r="N3719" s="5" t="s">
        <v>1173</v>
      </c>
    </row>
    <row r="3720" spans="1:14" x14ac:dyDescent="0.35">
      <c r="A3720" s="5" t="s">
        <v>676</v>
      </c>
      <c r="B3720" s="117" t="str">
        <f>IF(ISERROR(VLOOKUP($A3720, Dropdownlisten!$A$3:$F$143, 2, FALSE)), "", VLOOKUP($A3720, Dropdownlisten!$A$3:$F$143, 2, FALSE))</f>
        <v>POI</v>
      </c>
      <c r="C3720" s="117">
        <f>IF(ISERROR(VLOOKUP($A3720, Dropdownlisten!$A$3:$F$143, 3, FALSE)), "", VLOOKUP($A3720, Dropdownlisten!$A$3:$F$143, 3, FALSE))</f>
        <v>1000</v>
      </c>
      <c r="D3720" s="117" t="str">
        <f>IF(ISERROR(VLOOKUP($A3720, Dropdownlisten!$A$3:$F$143, 4, FALSE)), "", VLOOKUP($A3720, Dropdownlisten!$A$3:$F$143, 4, FALSE))</f>
        <v>Grundversorgung</v>
      </c>
      <c r="E3720" s="117" t="str">
        <f>IF(ISERROR(VLOOKUP($A3720, Dropdownlisten!$A$3:$F$143, 5, FALSE)), "", VLOOKUP($A3720, Dropdownlisten!$A$3:$F$143, 5, FALSE))</f>
        <v>1000_001</v>
      </c>
      <c r="F3720" s="117" t="str">
        <f>IF(ISERROR(VLOOKUP($A3720, Dropdownlisten!$A$3:$F$143, 6, FALSE)), "", VLOOKUP($A3720, Dropdownlisten!$A$3:$F$143, 6, FALSE))</f>
        <v>Feuerwehr</v>
      </c>
      <c r="G3720" s="117" t="str">
        <f>VLOOKUP(E3720,Datenstruktur_fuer_R!$D$2:$F$141,3,FALSE)</f>
        <v>Point</v>
      </c>
      <c r="H3720" s="120" t="s">
        <v>289</v>
      </c>
      <c r="I3720" s="26" t="s">
        <v>772</v>
      </c>
      <c r="J3720" s="5" t="s">
        <v>1088</v>
      </c>
      <c r="K3720" s="5" t="s">
        <v>1889</v>
      </c>
      <c r="L3720" s="5"/>
      <c r="M3720" s="5">
        <v>1</v>
      </c>
      <c r="N3720" s="5" t="s">
        <v>1173</v>
      </c>
    </row>
    <row r="3721" spans="1:14" x14ac:dyDescent="0.35">
      <c r="A3721" s="5" t="s">
        <v>692</v>
      </c>
      <c r="B3721" s="117" t="str">
        <f>IF(ISERROR(VLOOKUP($A3721, Dropdownlisten!$A$3:$F$143, 2, FALSE)), "", VLOOKUP($A3721, Dropdownlisten!$A$3:$F$143, 2, FALSE))</f>
        <v>POI</v>
      </c>
      <c r="C3721" s="117">
        <f>IF(ISERROR(VLOOKUP($A3721, Dropdownlisten!$A$3:$F$143, 3, FALSE)), "", VLOOKUP($A3721, Dropdownlisten!$A$3:$F$143, 3, FALSE))</f>
        <v>1000</v>
      </c>
      <c r="D3721" s="117" t="str">
        <f>IF(ISERROR(VLOOKUP($A3721, Dropdownlisten!$A$3:$F$143, 4, FALSE)), "", VLOOKUP($A3721, Dropdownlisten!$A$3:$F$143, 4, FALSE))</f>
        <v>Grundversorgung</v>
      </c>
      <c r="E3721" s="117" t="str">
        <f>IF(ISERROR(VLOOKUP($A3721, Dropdownlisten!$A$3:$F$143, 5, FALSE)), "", VLOOKUP($A3721, Dropdownlisten!$A$3:$F$143, 5, FALSE))</f>
        <v>1000_003</v>
      </c>
      <c r="F3721" s="117" t="str">
        <f>IF(ISERROR(VLOOKUP($A3721, Dropdownlisten!$A$3:$F$143, 6, FALSE)), "", VLOOKUP($A3721, Dropdownlisten!$A$3:$F$143, 6, FALSE))</f>
        <v>Katastrophenschutz</v>
      </c>
      <c r="G3721" s="117" t="str">
        <f>VLOOKUP(E3721,Datenstruktur_fuer_R!$D$2:$F$141,3,FALSE)</f>
        <v>Point</v>
      </c>
      <c r="H3721" s="120" t="s">
        <v>689</v>
      </c>
      <c r="I3721" s="26" t="s">
        <v>772</v>
      </c>
      <c r="J3721" s="5" t="s">
        <v>1088</v>
      </c>
      <c r="K3721" s="5" t="s">
        <v>1890</v>
      </c>
      <c r="L3721" s="5" t="s">
        <v>1901</v>
      </c>
      <c r="M3721" s="5">
        <v>1</v>
      </c>
      <c r="N3721" s="5" t="s">
        <v>1173</v>
      </c>
    </row>
    <row r="3722" spans="1:14" x14ac:dyDescent="0.35">
      <c r="A3722" s="5" t="s">
        <v>692</v>
      </c>
      <c r="B3722" s="117" t="str">
        <f>IF(ISERROR(VLOOKUP($A3722, Dropdownlisten!$A$3:$F$143, 2, FALSE)), "", VLOOKUP($A3722, Dropdownlisten!$A$3:$F$143, 2, FALSE))</f>
        <v>POI</v>
      </c>
      <c r="C3722" s="117">
        <f>IF(ISERROR(VLOOKUP($A3722, Dropdownlisten!$A$3:$F$143, 3, FALSE)), "", VLOOKUP($A3722, Dropdownlisten!$A$3:$F$143, 3, FALSE))</f>
        <v>1000</v>
      </c>
      <c r="D3722" s="117" t="str">
        <f>IF(ISERROR(VLOOKUP($A3722, Dropdownlisten!$A$3:$F$143, 4, FALSE)), "", VLOOKUP($A3722, Dropdownlisten!$A$3:$F$143, 4, FALSE))</f>
        <v>Grundversorgung</v>
      </c>
      <c r="E3722" s="117" t="str">
        <f>IF(ISERROR(VLOOKUP($A3722, Dropdownlisten!$A$3:$F$143, 5, FALSE)), "", VLOOKUP($A3722, Dropdownlisten!$A$3:$F$143, 5, FALSE))</f>
        <v>1000_003</v>
      </c>
      <c r="F3722" s="117" t="str">
        <f>IF(ISERROR(VLOOKUP($A3722, Dropdownlisten!$A$3:$F$143, 6, FALSE)), "", VLOOKUP($A3722, Dropdownlisten!$A$3:$F$143, 6, FALSE))</f>
        <v>Katastrophenschutz</v>
      </c>
      <c r="G3722" s="117" t="str">
        <f>VLOOKUP(E3722,Datenstruktur_fuer_R!$D$2:$F$141,3,FALSE)</f>
        <v>Point</v>
      </c>
      <c r="H3722" s="120" t="s">
        <v>290</v>
      </c>
      <c r="I3722" s="26" t="s">
        <v>772</v>
      </c>
      <c r="J3722" s="5" t="s">
        <v>1088</v>
      </c>
      <c r="K3722" s="5" t="s">
        <v>1886</v>
      </c>
      <c r="L3722" s="5"/>
      <c r="M3722" s="5">
        <v>1</v>
      </c>
      <c r="N3722" s="5" t="s">
        <v>1173</v>
      </c>
    </row>
    <row r="3723" spans="1:14" x14ac:dyDescent="0.35">
      <c r="A3723" s="5" t="s">
        <v>692</v>
      </c>
      <c r="B3723" s="117" t="str">
        <f>IF(ISERROR(VLOOKUP($A3723, Dropdownlisten!$A$3:$F$143, 2, FALSE)), "", VLOOKUP($A3723, Dropdownlisten!$A$3:$F$143, 2, FALSE))</f>
        <v>POI</v>
      </c>
      <c r="C3723" s="117">
        <f>IF(ISERROR(VLOOKUP($A3723, Dropdownlisten!$A$3:$F$143, 3, FALSE)), "", VLOOKUP($A3723, Dropdownlisten!$A$3:$F$143, 3, FALSE))</f>
        <v>1000</v>
      </c>
      <c r="D3723" s="117" t="str">
        <f>IF(ISERROR(VLOOKUP($A3723, Dropdownlisten!$A$3:$F$143, 4, FALSE)), "", VLOOKUP($A3723, Dropdownlisten!$A$3:$F$143, 4, FALSE))</f>
        <v>Grundversorgung</v>
      </c>
      <c r="E3723" s="117" t="str">
        <f>IF(ISERROR(VLOOKUP($A3723, Dropdownlisten!$A$3:$F$143, 5, FALSE)), "", VLOOKUP($A3723, Dropdownlisten!$A$3:$F$143, 5, FALSE))</f>
        <v>1000_003</v>
      </c>
      <c r="F3723" s="117" t="str">
        <f>IF(ISERROR(VLOOKUP($A3723, Dropdownlisten!$A$3:$F$143, 6, FALSE)), "", VLOOKUP($A3723, Dropdownlisten!$A$3:$F$143, 6, FALSE))</f>
        <v>Katastrophenschutz</v>
      </c>
      <c r="G3723" s="117" t="str">
        <f>VLOOKUP(E3723,Datenstruktur_fuer_R!$D$2:$F$141,3,FALSE)</f>
        <v>Point</v>
      </c>
      <c r="H3723" s="120" t="s">
        <v>291</v>
      </c>
      <c r="I3723" s="26" t="s">
        <v>772</v>
      </c>
      <c r="J3723" s="5" t="s">
        <v>1088</v>
      </c>
      <c r="K3723" s="5" t="s">
        <v>1887</v>
      </c>
      <c r="L3723" s="5"/>
      <c r="M3723" s="5">
        <v>1</v>
      </c>
      <c r="N3723" s="5" t="s">
        <v>1173</v>
      </c>
    </row>
    <row r="3724" spans="1:14" x14ac:dyDescent="0.35">
      <c r="A3724" s="5" t="s">
        <v>692</v>
      </c>
      <c r="B3724" s="117" t="str">
        <f>IF(ISERROR(VLOOKUP($A3724, Dropdownlisten!$A$3:$F$143, 2, FALSE)), "", VLOOKUP($A3724, Dropdownlisten!$A$3:$F$143, 2, FALSE))</f>
        <v>POI</v>
      </c>
      <c r="C3724" s="117">
        <f>IF(ISERROR(VLOOKUP($A3724, Dropdownlisten!$A$3:$F$143, 3, FALSE)), "", VLOOKUP($A3724, Dropdownlisten!$A$3:$F$143, 3, FALSE))</f>
        <v>1000</v>
      </c>
      <c r="D3724" s="117" t="str">
        <f>IF(ISERROR(VLOOKUP($A3724, Dropdownlisten!$A$3:$F$143, 4, FALSE)), "", VLOOKUP($A3724, Dropdownlisten!$A$3:$F$143, 4, FALSE))</f>
        <v>Grundversorgung</v>
      </c>
      <c r="E3724" s="117" t="str">
        <f>IF(ISERROR(VLOOKUP($A3724, Dropdownlisten!$A$3:$F$143, 5, FALSE)), "", VLOOKUP($A3724, Dropdownlisten!$A$3:$F$143, 5, FALSE))</f>
        <v>1000_003</v>
      </c>
      <c r="F3724" s="117" t="str">
        <f>IF(ISERROR(VLOOKUP($A3724, Dropdownlisten!$A$3:$F$143, 6, FALSE)), "", VLOOKUP($A3724, Dropdownlisten!$A$3:$F$143, 6, FALSE))</f>
        <v>Katastrophenschutz</v>
      </c>
      <c r="G3724" s="117" t="str">
        <f>VLOOKUP(E3724,Datenstruktur_fuer_R!$D$2:$F$141,3,FALSE)</f>
        <v>Point</v>
      </c>
      <c r="H3724" s="120" t="s">
        <v>288</v>
      </c>
      <c r="I3724" s="26" t="s">
        <v>772</v>
      </c>
      <c r="J3724" s="5" t="s">
        <v>1088</v>
      </c>
      <c r="K3724" s="5" t="s">
        <v>1888</v>
      </c>
      <c r="L3724" s="5"/>
      <c r="M3724" s="5">
        <v>1</v>
      </c>
      <c r="N3724" s="5" t="s">
        <v>1173</v>
      </c>
    </row>
    <row r="3725" spans="1:14" x14ac:dyDescent="0.35">
      <c r="A3725" s="5" t="s">
        <v>692</v>
      </c>
      <c r="B3725" s="117" t="str">
        <f>IF(ISERROR(VLOOKUP($A3725, Dropdownlisten!$A$3:$F$143, 2, FALSE)), "", VLOOKUP($A3725, Dropdownlisten!$A$3:$F$143, 2, FALSE))</f>
        <v>POI</v>
      </c>
      <c r="C3725" s="117">
        <f>IF(ISERROR(VLOOKUP($A3725, Dropdownlisten!$A$3:$F$143, 3, FALSE)), "", VLOOKUP($A3725, Dropdownlisten!$A$3:$F$143, 3, FALSE))</f>
        <v>1000</v>
      </c>
      <c r="D3725" s="117" t="str">
        <f>IF(ISERROR(VLOOKUP($A3725, Dropdownlisten!$A$3:$F$143, 4, FALSE)), "", VLOOKUP($A3725, Dropdownlisten!$A$3:$F$143, 4, FALSE))</f>
        <v>Grundversorgung</v>
      </c>
      <c r="E3725" s="117" t="str">
        <f>IF(ISERROR(VLOOKUP($A3725, Dropdownlisten!$A$3:$F$143, 5, FALSE)), "", VLOOKUP($A3725, Dropdownlisten!$A$3:$F$143, 5, FALSE))</f>
        <v>1000_003</v>
      </c>
      <c r="F3725" s="117" t="str">
        <f>IF(ISERROR(VLOOKUP($A3725, Dropdownlisten!$A$3:$F$143, 6, FALSE)), "", VLOOKUP($A3725, Dropdownlisten!$A$3:$F$143, 6, FALSE))</f>
        <v>Katastrophenschutz</v>
      </c>
      <c r="G3725" s="117" t="str">
        <f>VLOOKUP(E3725,Datenstruktur_fuer_R!$D$2:$F$141,3,FALSE)</f>
        <v>Point</v>
      </c>
      <c r="H3725" s="120" t="s">
        <v>289</v>
      </c>
      <c r="I3725" s="26" t="s">
        <v>772</v>
      </c>
      <c r="J3725" s="5" t="s">
        <v>1088</v>
      </c>
      <c r="K3725" s="5" t="s">
        <v>1889</v>
      </c>
      <c r="L3725" s="5"/>
      <c r="M3725" s="5">
        <v>1</v>
      </c>
      <c r="N3725" s="5" t="s">
        <v>1173</v>
      </c>
    </row>
    <row r="3726" spans="1:14" x14ac:dyDescent="0.35">
      <c r="A3726" s="5" t="s">
        <v>710</v>
      </c>
      <c r="B3726" s="117" t="str">
        <f>IF(ISERROR(VLOOKUP($A3726, Dropdownlisten!$A$3:$F$143, 2, FALSE)), "", VLOOKUP($A3726, Dropdownlisten!$A$3:$F$143, 2, FALSE))</f>
        <v>POI</v>
      </c>
      <c r="C3726" s="117">
        <f>IF(ISERROR(VLOOKUP($A3726, Dropdownlisten!$A$3:$F$143, 3, FALSE)), "", VLOOKUP($A3726, Dropdownlisten!$A$3:$F$143, 3, FALSE))</f>
        <v>1000</v>
      </c>
      <c r="D3726" s="117" t="str">
        <f>IF(ISERROR(VLOOKUP($A3726, Dropdownlisten!$A$3:$F$143, 4, FALSE)), "", VLOOKUP($A3726, Dropdownlisten!$A$3:$F$143, 4, FALSE))</f>
        <v>Grundversorgung</v>
      </c>
      <c r="E3726" s="117" t="str">
        <f>IF(ISERROR(VLOOKUP($A3726, Dropdownlisten!$A$3:$F$143, 5, FALSE)), "", VLOOKUP($A3726, Dropdownlisten!$A$3:$F$143, 5, FALSE))</f>
        <v>1000_005</v>
      </c>
      <c r="F3726" s="117" t="str">
        <f>IF(ISERROR(VLOOKUP($A3726, Dropdownlisten!$A$3:$F$143, 6, FALSE)), "", VLOOKUP($A3726, Dropdownlisten!$A$3:$F$143, 6, FALSE))</f>
        <v>Rathaus</v>
      </c>
      <c r="G3726" s="117" t="str">
        <f>VLOOKUP(E3726,Datenstruktur_fuer_R!$D$2:$F$141,3,FALSE)</f>
        <v>Point</v>
      </c>
      <c r="H3726" s="120" t="s">
        <v>689</v>
      </c>
      <c r="I3726" s="26" t="s">
        <v>772</v>
      </c>
      <c r="J3726" s="5" t="s">
        <v>1088</v>
      </c>
      <c r="K3726" s="5" t="s">
        <v>1890</v>
      </c>
      <c r="L3726" s="5" t="s">
        <v>1902</v>
      </c>
      <c r="M3726" s="5">
        <v>1</v>
      </c>
      <c r="N3726" s="5" t="s">
        <v>1173</v>
      </c>
    </row>
    <row r="3727" spans="1:14" x14ac:dyDescent="0.35">
      <c r="A3727" s="5" t="s">
        <v>710</v>
      </c>
      <c r="B3727" s="117" t="str">
        <f>IF(ISERROR(VLOOKUP($A3727, Dropdownlisten!$A$3:$F$143, 2, FALSE)), "", VLOOKUP($A3727, Dropdownlisten!$A$3:$F$143, 2, FALSE))</f>
        <v>POI</v>
      </c>
      <c r="C3727" s="117">
        <f>IF(ISERROR(VLOOKUP($A3727, Dropdownlisten!$A$3:$F$143, 3, FALSE)), "", VLOOKUP($A3727, Dropdownlisten!$A$3:$F$143, 3, FALSE))</f>
        <v>1000</v>
      </c>
      <c r="D3727" s="117" t="str">
        <f>IF(ISERROR(VLOOKUP($A3727, Dropdownlisten!$A$3:$F$143, 4, FALSE)), "", VLOOKUP($A3727, Dropdownlisten!$A$3:$F$143, 4, FALSE))</f>
        <v>Grundversorgung</v>
      </c>
      <c r="E3727" s="117" t="str">
        <f>IF(ISERROR(VLOOKUP($A3727, Dropdownlisten!$A$3:$F$143, 5, FALSE)), "", VLOOKUP($A3727, Dropdownlisten!$A$3:$F$143, 5, FALSE))</f>
        <v>1000_005</v>
      </c>
      <c r="F3727" s="117" t="str">
        <f>IF(ISERROR(VLOOKUP($A3727, Dropdownlisten!$A$3:$F$143, 6, FALSE)), "", VLOOKUP($A3727, Dropdownlisten!$A$3:$F$143, 6, FALSE))</f>
        <v>Rathaus</v>
      </c>
      <c r="G3727" s="117" t="str">
        <f>VLOOKUP(E3727,Datenstruktur_fuer_R!$D$2:$F$141,3,FALSE)</f>
        <v>Point</v>
      </c>
      <c r="H3727" s="120" t="s">
        <v>290</v>
      </c>
      <c r="I3727" s="26" t="s">
        <v>772</v>
      </c>
      <c r="J3727" s="5" t="s">
        <v>1088</v>
      </c>
      <c r="K3727" s="5" t="s">
        <v>1886</v>
      </c>
      <c r="L3727" s="5"/>
      <c r="M3727" s="5">
        <v>1</v>
      </c>
      <c r="N3727" s="5" t="s">
        <v>1173</v>
      </c>
    </row>
    <row r="3728" spans="1:14" x14ac:dyDescent="0.35">
      <c r="A3728" s="5" t="s">
        <v>710</v>
      </c>
      <c r="B3728" s="117" t="str">
        <f>IF(ISERROR(VLOOKUP($A3728, Dropdownlisten!$A$3:$F$143, 2, FALSE)), "", VLOOKUP($A3728, Dropdownlisten!$A$3:$F$143, 2, FALSE))</f>
        <v>POI</v>
      </c>
      <c r="C3728" s="117">
        <f>IF(ISERROR(VLOOKUP($A3728, Dropdownlisten!$A$3:$F$143, 3, FALSE)), "", VLOOKUP($A3728, Dropdownlisten!$A$3:$F$143, 3, FALSE))</f>
        <v>1000</v>
      </c>
      <c r="D3728" s="117" t="str">
        <f>IF(ISERROR(VLOOKUP($A3728, Dropdownlisten!$A$3:$F$143, 4, FALSE)), "", VLOOKUP($A3728, Dropdownlisten!$A$3:$F$143, 4, FALSE))</f>
        <v>Grundversorgung</v>
      </c>
      <c r="E3728" s="117" t="str">
        <f>IF(ISERROR(VLOOKUP($A3728, Dropdownlisten!$A$3:$F$143, 5, FALSE)), "", VLOOKUP($A3728, Dropdownlisten!$A$3:$F$143, 5, FALSE))</f>
        <v>1000_005</v>
      </c>
      <c r="F3728" s="117" t="str">
        <f>IF(ISERROR(VLOOKUP($A3728, Dropdownlisten!$A$3:$F$143, 6, FALSE)), "", VLOOKUP($A3728, Dropdownlisten!$A$3:$F$143, 6, FALSE))</f>
        <v>Rathaus</v>
      </c>
      <c r="G3728" s="117" t="str">
        <f>VLOOKUP(E3728,Datenstruktur_fuer_R!$D$2:$F$141,3,FALSE)</f>
        <v>Point</v>
      </c>
      <c r="H3728" s="120" t="s">
        <v>291</v>
      </c>
      <c r="I3728" s="26" t="s">
        <v>772</v>
      </c>
      <c r="J3728" s="5" t="s">
        <v>1088</v>
      </c>
      <c r="K3728" s="5" t="s">
        <v>1887</v>
      </c>
      <c r="L3728" s="5"/>
      <c r="M3728" s="5">
        <v>1</v>
      </c>
      <c r="N3728" s="5" t="s">
        <v>1173</v>
      </c>
    </row>
    <row r="3729" spans="1:14" x14ac:dyDescent="0.35">
      <c r="A3729" s="5" t="s">
        <v>710</v>
      </c>
      <c r="B3729" s="117" t="str">
        <f>IF(ISERROR(VLOOKUP($A3729, Dropdownlisten!$A$3:$F$143, 2, FALSE)), "", VLOOKUP($A3729, Dropdownlisten!$A$3:$F$143, 2, FALSE))</f>
        <v>POI</v>
      </c>
      <c r="C3729" s="117">
        <f>IF(ISERROR(VLOOKUP($A3729, Dropdownlisten!$A$3:$F$143, 3, FALSE)), "", VLOOKUP($A3729, Dropdownlisten!$A$3:$F$143, 3, FALSE))</f>
        <v>1000</v>
      </c>
      <c r="D3729" s="117" t="str">
        <f>IF(ISERROR(VLOOKUP($A3729, Dropdownlisten!$A$3:$F$143, 4, FALSE)), "", VLOOKUP($A3729, Dropdownlisten!$A$3:$F$143, 4, FALSE))</f>
        <v>Grundversorgung</v>
      </c>
      <c r="E3729" s="117" t="str">
        <f>IF(ISERROR(VLOOKUP($A3729, Dropdownlisten!$A$3:$F$143, 5, FALSE)), "", VLOOKUP($A3729, Dropdownlisten!$A$3:$F$143, 5, FALSE))</f>
        <v>1000_005</v>
      </c>
      <c r="F3729" s="117" t="str">
        <f>IF(ISERROR(VLOOKUP($A3729, Dropdownlisten!$A$3:$F$143, 6, FALSE)), "", VLOOKUP($A3729, Dropdownlisten!$A$3:$F$143, 6, FALSE))</f>
        <v>Rathaus</v>
      </c>
      <c r="G3729" s="117" t="str">
        <f>VLOOKUP(E3729,Datenstruktur_fuer_R!$D$2:$F$141,3,FALSE)</f>
        <v>Point</v>
      </c>
      <c r="H3729" s="120" t="s">
        <v>288</v>
      </c>
      <c r="I3729" s="26" t="s">
        <v>772</v>
      </c>
      <c r="J3729" s="5" t="s">
        <v>1088</v>
      </c>
      <c r="K3729" s="5" t="s">
        <v>1888</v>
      </c>
      <c r="L3729" s="5"/>
      <c r="M3729" s="5">
        <v>1</v>
      </c>
      <c r="N3729" s="5" t="s">
        <v>1173</v>
      </c>
    </row>
    <row r="3730" spans="1:14" x14ac:dyDescent="0.35">
      <c r="A3730" s="5" t="s">
        <v>710</v>
      </c>
      <c r="B3730" s="117" t="str">
        <f>IF(ISERROR(VLOOKUP($A3730, Dropdownlisten!$A$3:$F$143, 2, FALSE)), "", VLOOKUP($A3730, Dropdownlisten!$A$3:$F$143, 2, FALSE))</f>
        <v>POI</v>
      </c>
      <c r="C3730" s="117">
        <f>IF(ISERROR(VLOOKUP($A3730, Dropdownlisten!$A$3:$F$143, 3, FALSE)), "", VLOOKUP($A3730, Dropdownlisten!$A$3:$F$143, 3, FALSE))</f>
        <v>1000</v>
      </c>
      <c r="D3730" s="117" t="str">
        <f>IF(ISERROR(VLOOKUP($A3730, Dropdownlisten!$A$3:$F$143, 4, FALSE)), "", VLOOKUP($A3730, Dropdownlisten!$A$3:$F$143, 4, FALSE))</f>
        <v>Grundversorgung</v>
      </c>
      <c r="E3730" s="117" t="str">
        <f>IF(ISERROR(VLOOKUP($A3730, Dropdownlisten!$A$3:$F$143, 5, FALSE)), "", VLOOKUP($A3730, Dropdownlisten!$A$3:$F$143, 5, FALSE))</f>
        <v>1000_005</v>
      </c>
      <c r="F3730" s="117" t="str">
        <f>IF(ISERROR(VLOOKUP($A3730, Dropdownlisten!$A$3:$F$143, 6, FALSE)), "", VLOOKUP($A3730, Dropdownlisten!$A$3:$F$143, 6, FALSE))</f>
        <v>Rathaus</v>
      </c>
      <c r="G3730" s="117" t="str">
        <f>VLOOKUP(E3730,Datenstruktur_fuer_R!$D$2:$F$141,3,FALSE)</f>
        <v>Point</v>
      </c>
      <c r="H3730" s="120" t="s">
        <v>289</v>
      </c>
      <c r="I3730" s="26" t="s">
        <v>772</v>
      </c>
      <c r="J3730" s="5" t="s">
        <v>1088</v>
      </c>
      <c r="K3730" s="5" t="s">
        <v>1889</v>
      </c>
      <c r="L3730" s="5"/>
      <c r="M3730" s="5">
        <v>1</v>
      </c>
      <c r="N3730" s="5" t="s">
        <v>1173</v>
      </c>
    </row>
    <row r="3731" spans="1:14" x14ac:dyDescent="0.35">
      <c r="A3731" s="5" t="s">
        <v>692</v>
      </c>
      <c r="B3731" s="117" t="str">
        <f>IF(ISERROR(VLOOKUP($A3731, Dropdownlisten!$A$3:$F$143, 2, FALSE)), "", VLOOKUP($A3731, Dropdownlisten!$A$3:$F$143, 2, FALSE))</f>
        <v>POI</v>
      </c>
      <c r="C3731" s="117">
        <f>IF(ISERROR(VLOOKUP($A3731, Dropdownlisten!$A$3:$F$143, 3, FALSE)), "", VLOOKUP($A3731, Dropdownlisten!$A$3:$F$143, 3, FALSE))</f>
        <v>1000</v>
      </c>
      <c r="D3731" s="117" t="str">
        <f>IF(ISERROR(VLOOKUP($A3731, Dropdownlisten!$A$3:$F$143, 4, FALSE)), "", VLOOKUP($A3731, Dropdownlisten!$A$3:$F$143, 4, FALSE))</f>
        <v>Grundversorgung</v>
      </c>
      <c r="E3731" s="117" t="str">
        <f>IF(ISERROR(VLOOKUP($A3731, Dropdownlisten!$A$3:$F$143, 5, FALSE)), "", VLOOKUP($A3731, Dropdownlisten!$A$3:$F$143, 5, FALSE))</f>
        <v>1000_003</v>
      </c>
      <c r="F3731" s="117" t="str">
        <f>IF(ISERROR(VLOOKUP($A3731, Dropdownlisten!$A$3:$F$143, 6, FALSE)), "", VLOOKUP($A3731, Dropdownlisten!$A$3:$F$143, 6, FALSE))</f>
        <v>Katastrophenschutz</v>
      </c>
      <c r="G3731" s="117" t="str">
        <f>VLOOKUP(E3731,Datenstruktur_fuer_R!$D$2:$F$141,3,FALSE)</f>
        <v>Point</v>
      </c>
      <c r="H3731" s="120" t="s">
        <v>689</v>
      </c>
      <c r="I3731" s="26" t="s">
        <v>772</v>
      </c>
      <c r="J3731" s="26" t="s">
        <v>1088</v>
      </c>
      <c r="K3731" s="5" t="s">
        <v>1890</v>
      </c>
      <c r="L3731" s="5" t="s">
        <v>1901</v>
      </c>
      <c r="M3731" s="5">
        <v>1</v>
      </c>
      <c r="N3731" s="5" t="s">
        <v>1173</v>
      </c>
    </row>
    <row r="3732" spans="1:14" x14ac:dyDescent="0.35">
      <c r="A3732" s="5" t="s">
        <v>692</v>
      </c>
      <c r="B3732" s="117" t="str">
        <f>IF(ISERROR(VLOOKUP($A3732, Dropdownlisten!$A$3:$F$143, 2, FALSE)), "", VLOOKUP($A3732, Dropdownlisten!$A$3:$F$143, 2, FALSE))</f>
        <v>POI</v>
      </c>
      <c r="C3732" s="117">
        <f>IF(ISERROR(VLOOKUP($A3732, Dropdownlisten!$A$3:$F$143, 3, FALSE)), "", VLOOKUP($A3732, Dropdownlisten!$A$3:$F$143, 3, FALSE))</f>
        <v>1000</v>
      </c>
      <c r="D3732" s="117" t="str">
        <f>IF(ISERROR(VLOOKUP($A3732, Dropdownlisten!$A$3:$F$143, 4, FALSE)), "", VLOOKUP($A3732, Dropdownlisten!$A$3:$F$143, 4, FALSE))</f>
        <v>Grundversorgung</v>
      </c>
      <c r="E3732" s="117" t="str">
        <f>IF(ISERROR(VLOOKUP($A3732, Dropdownlisten!$A$3:$F$143, 5, FALSE)), "", VLOOKUP($A3732, Dropdownlisten!$A$3:$F$143, 5, FALSE))</f>
        <v>1000_003</v>
      </c>
      <c r="F3732" s="117" t="str">
        <f>IF(ISERROR(VLOOKUP($A3732, Dropdownlisten!$A$3:$F$143, 6, FALSE)), "", VLOOKUP($A3732, Dropdownlisten!$A$3:$F$143, 6, FALSE))</f>
        <v>Katastrophenschutz</v>
      </c>
      <c r="G3732" s="117" t="str">
        <f>VLOOKUP(E3732,Datenstruktur_fuer_R!$D$2:$F$141,3,FALSE)</f>
        <v>Point</v>
      </c>
      <c r="H3732" s="120" t="s">
        <v>286</v>
      </c>
      <c r="I3732" s="26" t="s">
        <v>772</v>
      </c>
      <c r="J3732" s="26" t="s">
        <v>1088</v>
      </c>
      <c r="K3732" s="5" t="s">
        <v>1077</v>
      </c>
      <c r="L3732" s="5"/>
      <c r="M3732" s="5">
        <v>1</v>
      </c>
      <c r="N3732" s="5" t="s">
        <v>1173</v>
      </c>
    </row>
    <row r="3733" spans="1:14" x14ac:dyDescent="0.35">
      <c r="A3733" s="5" t="s">
        <v>692</v>
      </c>
      <c r="B3733" s="117" t="str">
        <f>IF(ISERROR(VLOOKUP($A3733, Dropdownlisten!$A$3:$F$143, 2, FALSE)), "", VLOOKUP($A3733, Dropdownlisten!$A$3:$F$143, 2, FALSE))</f>
        <v>POI</v>
      </c>
      <c r="C3733" s="117">
        <f>IF(ISERROR(VLOOKUP($A3733, Dropdownlisten!$A$3:$F$143, 3, FALSE)), "", VLOOKUP($A3733, Dropdownlisten!$A$3:$F$143, 3, FALSE))</f>
        <v>1000</v>
      </c>
      <c r="D3733" s="117" t="str">
        <f>IF(ISERROR(VLOOKUP($A3733, Dropdownlisten!$A$3:$F$143, 4, FALSE)), "", VLOOKUP($A3733, Dropdownlisten!$A$3:$F$143, 4, FALSE))</f>
        <v>Grundversorgung</v>
      </c>
      <c r="E3733" s="117" t="str">
        <f>IF(ISERROR(VLOOKUP($A3733, Dropdownlisten!$A$3:$F$143, 5, FALSE)), "", VLOOKUP($A3733, Dropdownlisten!$A$3:$F$143, 5, FALSE))</f>
        <v>1000_003</v>
      </c>
      <c r="F3733" s="117" t="str">
        <f>IF(ISERROR(VLOOKUP($A3733, Dropdownlisten!$A$3:$F$143, 6, FALSE)), "", VLOOKUP($A3733, Dropdownlisten!$A$3:$F$143, 6, FALSE))</f>
        <v>Katastrophenschutz</v>
      </c>
      <c r="G3733" s="117" t="str">
        <f>VLOOKUP(E3733,Datenstruktur_fuer_R!$D$2:$F$141,3,FALSE)</f>
        <v>Point</v>
      </c>
      <c r="H3733" s="120" t="s">
        <v>287</v>
      </c>
      <c r="I3733" s="26" t="s">
        <v>772</v>
      </c>
      <c r="J3733" s="26" t="s">
        <v>1088</v>
      </c>
      <c r="K3733" s="5" t="s">
        <v>1078</v>
      </c>
      <c r="L3733" s="5"/>
      <c r="M3733" s="5">
        <v>1</v>
      </c>
      <c r="N3733" s="5" t="s">
        <v>1173</v>
      </c>
    </row>
    <row r="3734" spans="1:14" x14ac:dyDescent="0.35">
      <c r="A3734" s="5" t="s">
        <v>692</v>
      </c>
      <c r="B3734" s="117" t="str">
        <f>IF(ISERROR(VLOOKUP($A3734, Dropdownlisten!$A$3:$F$143, 2, FALSE)), "", VLOOKUP($A3734, Dropdownlisten!$A$3:$F$143, 2, FALSE))</f>
        <v>POI</v>
      </c>
      <c r="C3734" s="117">
        <f>IF(ISERROR(VLOOKUP($A3734, Dropdownlisten!$A$3:$F$143, 3, FALSE)), "", VLOOKUP($A3734, Dropdownlisten!$A$3:$F$143, 3, FALSE))</f>
        <v>1000</v>
      </c>
      <c r="D3734" s="117" t="str">
        <f>IF(ISERROR(VLOOKUP($A3734, Dropdownlisten!$A$3:$F$143, 4, FALSE)), "", VLOOKUP($A3734, Dropdownlisten!$A$3:$F$143, 4, FALSE))</f>
        <v>Grundversorgung</v>
      </c>
      <c r="E3734" s="117" t="str">
        <f>IF(ISERROR(VLOOKUP($A3734, Dropdownlisten!$A$3:$F$143, 5, FALSE)), "", VLOOKUP($A3734, Dropdownlisten!$A$3:$F$143, 5, FALSE))</f>
        <v>1000_003</v>
      </c>
      <c r="F3734" s="117" t="str">
        <f>IF(ISERROR(VLOOKUP($A3734, Dropdownlisten!$A$3:$F$143, 6, FALSE)), "", VLOOKUP($A3734, Dropdownlisten!$A$3:$F$143, 6, FALSE))</f>
        <v>Katastrophenschutz</v>
      </c>
      <c r="G3734" s="117" t="str">
        <f>VLOOKUP(E3734,Datenstruktur_fuer_R!$D$2:$F$141,3,FALSE)</f>
        <v>Point</v>
      </c>
      <c r="H3734" s="120" t="s">
        <v>288</v>
      </c>
      <c r="I3734" s="26" t="s">
        <v>772</v>
      </c>
      <c r="J3734" s="26" t="s">
        <v>1088</v>
      </c>
      <c r="K3734" s="5" t="s">
        <v>1079</v>
      </c>
      <c r="L3734" s="5"/>
      <c r="M3734" s="5">
        <v>1</v>
      </c>
      <c r="N3734" s="5" t="s">
        <v>1173</v>
      </c>
    </row>
    <row r="3735" spans="1:14" x14ac:dyDescent="0.35">
      <c r="A3735" s="5" t="s">
        <v>692</v>
      </c>
      <c r="B3735" s="117" t="str">
        <f>IF(ISERROR(VLOOKUP($A3735, Dropdownlisten!$A$3:$F$143, 2, FALSE)), "", VLOOKUP($A3735, Dropdownlisten!$A$3:$F$143, 2, FALSE))</f>
        <v>POI</v>
      </c>
      <c r="C3735" s="117">
        <f>IF(ISERROR(VLOOKUP($A3735, Dropdownlisten!$A$3:$F$143, 3, FALSE)), "", VLOOKUP($A3735, Dropdownlisten!$A$3:$F$143, 3, FALSE))</f>
        <v>1000</v>
      </c>
      <c r="D3735" s="117" t="str">
        <f>IF(ISERROR(VLOOKUP($A3735, Dropdownlisten!$A$3:$F$143, 4, FALSE)), "", VLOOKUP($A3735, Dropdownlisten!$A$3:$F$143, 4, FALSE))</f>
        <v>Grundversorgung</v>
      </c>
      <c r="E3735" s="117" t="str">
        <f>IF(ISERROR(VLOOKUP($A3735, Dropdownlisten!$A$3:$F$143, 5, FALSE)), "", VLOOKUP($A3735, Dropdownlisten!$A$3:$F$143, 5, FALSE))</f>
        <v>1000_003</v>
      </c>
      <c r="F3735" s="117" t="str">
        <f>IF(ISERROR(VLOOKUP($A3735, Dropdownlisten!$A$3:$F$143, 6, FALSE)), "", VLOOKUP($A3735, Dropdownlisten!$A$3:$F$143, 6, FALSE))</f>
        <v>Katastrophenschutz</v>
      </c>
      <c r="G3735" s="117" t="str">
        <f>VLOOKUP(E3735,Datenstruktur_fuer_R!$D$2:$F$141,3,FALSE)</f>
        <v>Point</v>
      </c>
      <c r="H3735" s="120" t="s">
        <v>289</v>
      </c>
      <c r="I3735" s="26" t="s">
        <v>772</v>
      </c>
      <c r="J3735" s="26" t="s">
        <v>1088</v>
      </c>
      <c r="K3735" s="5" t="s">
        <v>1080</v>
      </c>
      <c r="L3735" s="5"/>
      <c r="M3735" s="5">
        <v>1</v>
      </c>
      <c r="N3735" s="5" t="s">
        <v>1173</v>
      </c>
    </row>
    <row r="3736" spans="1:14" x14ac:dyDescent="0.35">
      <c r="A3736" s="5" t="s">
        <v>692</v>
      </c>
      <c r="B3736" s="117" t="str">
        <f>IF(ISERROR(VLOOKUP($A3736, Dropdownlisten!$A$3:$F$143, 2, FALSE)), "", VLOOKUP($A3736, Dropdownlisten!$A$3:$F$143, 2, FALSE))</f>
        <v>POI</v>
      </c>
      <c r="C3736" s="117">
        <f>IF(ISERROR(VLOOKUP($A3736, Dropdownlisten!$A$3:$F$143, 3, FALSE)), "", VLOOKUP($A3736, Dropdownlisten!$A$3:$F$143, 3, FALSE))</f>
        <v>1000</v>
      </c>
      <c r="D3736" s="117" t="str">
        <f>IF(ISERROR(VLOOKUP($A3736, Dropdownlisten!$A$3:$F$143, 4, FALSE)), "", VLOOKUP($A3736, Dropdownlisten!$A$3:$F$143, 4, FALSE))</f>
        <v>Grundversorgung</v>
      </c>
      <c r="E3736" s="117" t="str">
        <f>IF(ISERROR(VLOOKUP($A3736, Dropdownlisten!$A$3:$F$143, 5, FALSE)), "", VLOOKUP($A3736, Dropdownlisten!$A$3:$F$143, 5, FALSE))</f>
        <v>1000_003</v>
      </c>
      <c r="F3736" s="117" t="str">
        <f>IF(ISERROR(VLOOKUP($A3736, Dropdownlisten!$A$3:$F$143, 6, FALSE)), "", VLOOKUP($A3736, Dropdownlisten!$A$3:$F$143, 6, FALSE))</f>
        <v>Katastrophenschutz</v>
      </c>
      <c r="G3736" s="117" t="str">
        <f>VLOOKUP(E3736,Datenstruktur_fuer_R!$D$2:$F$141,3,FALSE)</f>
        <v>Point</v>
      </c>
      <c r="H3736" s="120" t="s">
        <v>291</v>
      </c>
      <c r="I3736" s="26" t="s">
        <v>772</v>
      </c>
      <c r="J3736" s="26" t="s">
        <v>1088</v>
      </c>
      <c r="K3736" s="5" t="s">
        <v>1081</v>
      </c>
      <c r="L3736" s="5"/>
      <c r="M3736" s="5">
        <v>1</v>
      </c>
      <c r="N3736" s="5" t="s">
        <v>1173</v>
      </c>
    </row>
    <row r="3737" spans="1:14" x14ac:dyDescent="0.35">
      <c r="A3737" s="5" t="s">
        <v>692</v>
      </c>
      <c r="B3737" s="117" t="str">
        <f>IF(ISERROR(VLOOKUP($A3737, Dropdownlisten!$A$3:$F$143, 2, FALSE)), "", VLOOKUP($A3737, Dropdownlisten!$A$3:$F$143, 2, FALSE))</f>
        <v>POI</v>
      </c>
      <c r="C3737" s="117">
        <f>IF(ISERROR(VLOOKUP($A3737, Dropdownlisten!$A$3:$F$143, 3, FALSE)), "", VLOOKUP($A3737, Dropdownlisten!$A$3:$F$143, 3, FALSE))</f>
        <v>1000</v>
      </c>
      <c r="D3737" s="117" t="str">
        <f>IF(ISERROR(VLOOKUP($A3737, Dropdownlisten!$A$3:$F$143, 4, FALSE)), "", VLOOKUP($A3737, Dropdownlisten!$A$3:$F$143, 4, FALSE))</f>
        <v>Grundversorgung</v>
      </c>
      <c r="E3737" s="117" t="str">
        <f>IF(ISERROR(VLOOKUP($A3737, Dropdownlisten!$A$3:$F$143, 5, FALSE)), "", VLOOKUP($A3737, Dropdownlisten!$A$3:$F$143, 5, FALSE))</f>
        <v>1000_003</v>
      </c>
      <c r="F3737" s="117" t="str">
        <f>IF(ISERROR(VLOOKUP($A3737, Dropdownlisten!$A$3:$F$143, 6, FALSE)), "", VLOOKUP($A3737, Dropdownlisten!$A$3:$F$143, 6, FALSE))</f>
        <v>Katastrophenschutz</v>
      </c>
      <c r="G3737" s="117" t="str">
        <f>VLOOKUP(E3737,Datenstruktur_fuer_R!$D$2:$F$141,3,FALSE)</f>
        <v>Point</v>
      </c>
      <c r="H3737" s="120" t="s">
        <v>290</v>
      </c>
      <c r="I3737" s="26" t="s">
        <v>772</v>
      </c>
      <c r="J3737" s="26" t="s">
        <v>1088</v>
      </c>
      <c r="K3737" s="5" t="s">
        <v>1082</v>
      </c>
      <c r="L3737" s="5"/>
      <c r="M3737" s="5">
        <v>1</v>
      </c>
      <c r="N3737" s="5" t="s">
        <v>1173</v>
      </c>
    </row>
    <row r="3738" spans="1:14" x14ac:dyDescent="0.35">
      <c r="A3738" s="5" t="s">
        <v>692</v>
      </c>
      <c r="B3738" s="117" t="str">
        <f>IF(ISERROR(VLOOKUP($A3738, Dropdownlisten!$A$3:$F$143, 2, FALSE)), "", VLOOKUP($A3738, Dropdownlisten!$A$3:$F$143, 2, FALSE))</f>
        <v>POI</v>
      </c>
      <c r="C3738" s="117">
        <f>IF(ISERROR(VLOOKUP($A3738, Dropdownlisten!$A$3:$F$143, 3, FALSE)), "", VLOOKUP($A3738, Dropdownlisten!$A$3:$F$143, 3, FALSE))</f>
        <v>1000</v>
      </c>
      <c r="D3738" s="117" t="str">
        <f>IF(ISERROR(VLOOKUP($A3738, Dropdownlisten!$A$3:$F$143, 4, FALSE)), "", VLOOKUP($A3738, Dropdownlisten!$A$3:$F$143, 4, FALSE))</f>
        <v>Grundversorgung</v>
      </c>
      <c r="E3738" s="117" t="str">
        <f>IF(ISERROR(VLOOKUP($A3738, Dropdownlisten!$A$3:$F$143, 5, FALSE)), "", VLOOKUP($A3738, Dropdownlisten!$A$3:$F$143, 5, FALSE))</f>
        <v>1000_003</v>
      </c>
      <c r="F3738" s="117" t="str">
        <f>IF(ISERROR(VLOOKUP($A3738, Dropdownlisten!$A$3:$F$143, 6, FALSE)), "", VLOOKUP($A3738, Dropdownlisten!$A$3:$F$143, 6, FALSE))</f>
        <v>Katastrophenschutz</v>
      </c>
      <c r="G3738" s="117" t="str">
        <f>VLOOKUP(E3738,Datenstruktur_fuer_R!$D$2:$F$141,3,FALSE)</f>
        <v>Point</v>
      </c>
      <c r="H3738" s="120" t="s">
        <v>293</v>
      </c>
      <c r="I3738" s="26" t="s">
        <v>772</v>
      </c>
      <c r="J3738" s="26" t="s">
        <v>1088</v>
      </c>
      <c r="K3738" s="5" t="s">
        <v>1083</v>
      </c>
      <c r="L3738" s="5"/>
      <c r="M3738" s="5">
        <v>1</v>
      </c>
      <c r="N3738" s="5" t="s">
        <v>1173</v>
      </c>
    </row>
    <row r="3739" spans="1:14" x14ac:dyDescent="0.35">
      <c r="A3739" s="5" t="s">
        <v>678</v>
      </c>
      <c r="B3739" s="117" t="str">
        <f>IF(ISERROR(VLOOKUP($A3739, Dropdownlisten!$A$3:$F$143, 2, FALSE)), "", VLOOKUP($A3739, Dropdownlisten!$A$3:$F$143, 2, FALSE))</f>
        <v>POI</v>
      </c>
      <c r="C3739" s="117">
        <f>IF(ISERROR(VLOOKUP($A3739, Dropdownlisten!$A$3:$F$143, 3, FALSE)), "", VLOOKUP($A3739, Dropdownlisten!$A$3:$F$143, 3, FALSE))</f>
        <v>5000</v>
      </c>
      <c r="D3739" s="117" t="str">
        <f>IF(ISERROR(VLOOKUP($A3739, Dropdownlisten!$A$3:$F$143, 4, FALSE)), "", VLOOKUP($A3739, Dropdownlisten!$A$3:$F$143, 4, FALSE))</f>
        <v>Mobilitaet</v>
      </c>
      <c r="E3739" s="117" t="str">
        <f>IF(ISERROR(VLOOKUP($A3739, Dropdownlisten!$A$3:$F$143, 5, FALSE)), "", VLOOKUP($A3739, Dropdownlisten!$A$3:$F$143, 5, FALSE))</f>
        <v>5000_003</v>
      </c>
      <c r="F3739" s="117" t="str">
        <f>IF(ISERROR(VLOOKUP($A3739, Dropdownlisten!$A$3:$F$143, 6, FALSE)), "", VLOOKUP($A3739, Dropdownlisten!$A$3:$F$143, 6, FALSE))</f>
        <v>Flughafen</v>
      </c>
      <c r="G3739" s="117" t="str">
        <f>VLOOKUP(E3739,Datenstruktur_fuer_R!$D$2:$F$141,3,FALSE)</f>
        <v>Point</v>
      </c>
      <c r="H3739" s="120" t="s">
        <v>689</v>
      </c>
      <c r="I3739" s="26" t="s">
        <v>46</v>
      </c>
      <c r="J3739" s="26" t="s">
        <v>1134</v>
      </c>
      <c r="K3739" s="5"/>
      <c r="L3739" s="5"/>
      <c r="M3739" s="5">
        <v>1</v>
      </c>
      <c r="N3739" s="5" t="s">
        <v>1173</v>
      </c>
    </row>
    <row r="3740" spans="1:14" x14ac:dyDescent="0.35">
      <c r="A3740" s="5" t="s">
        <v>678</v>
      </c>
      <c r="B3740" s="117" t="str">
        <f>IF(ISERROR(VLOOKUP($A3740, Dropdownlisten!$A$3:$F$143, 2, FALSE)), "", VLOOKUP($A3740, Dropdownlisten!$A$3:$F$143, 2, FALSE))</f>
        <v>POI</v>
      </c>
      <c r="C3740" s="117">
        <f>IF(ISERROR(VLOOKUP($A3740, Dropdownlisten!$A$3:$F$143, 3, FALSE)), "", VLOOKUP($A3740, Dropdownlisten!$A$3:$F$143, 3, FALSE))</f>
        <v>5000</v>
      </c>
      <c r="D3740" s="117" t="str">
        <f>IF(ISERROR(VLOOKUP($A3740, Dropdownlisten!$A$3:$F$143, 4, FALSE)), "", VLOOKUP($A3740, Dropdownlisten!$A$3:$F$143, 4, FALSE))</f>
        <v>Mobilitaet</v>
      </c>
      <c r="E3740" s="117" t="str">
        <f>IF(ISERROR(VLOOKUP($A3740, Dropdownlisten!$A$3:$F$143, 5, FALSE)), "", VLOOKUP($A3740, Dropdownlisten!$A$3:$F$143, 5, FALSE))</f>
        <v>5000_003</v>
      </c>
      <c r="F3740" s="117" t="str">
        <f>IF(ISERROR(VLOOKUP($A3740, Dropdownlisten!$A$3:$F$143, 6, FALSE)), "", VLOOKUP($A3740, Dropdownlisten!$A$3:$F$143, 6, FALSE))</f>
        <v>Flughafen</v>
      </c>
      <c r="G3740" s="117" t="str">
        <f>VLOOKUP(E3740,Datenstruktur_fuer_R!$D$2:$F$141,3,FALSE)</f>
        <v>Point</v>
      </c>
      <c r="H3740" s="120" t="s">
        <v>689</v>
      </c>
      <c r="I3740" s="26" t="s">
        <v>46</v>
      </c>
      <c r="J3740" s="26" t="s">
        <v>1135</v>
      </c>
      <c r="K3740" s="5"/>
      <c r="L3740" s="5"/>
      <c r="M3740" s="5">
        <v>1</v>
      </c>
      <c r="N3740" s="5" t="s">
        <v>1173</v>
      </c>
    </row>
    <row r="3741" spans="1:14" x14ac:dyDescent="0.35">
      <c r="A3741" s="5" t="s">
        <v>679</v>
      </c>
      <c r="B3741" s="117" t="str">
        <f>IF(ISERROR(VLOOKUP($A3741, Dropdownlisten!$A$3:$F$143, 2, FALSE)), "", VLOOKUP($A3741, Dropdownlisten!$A$3:$F$143, 2, FALSE))</f>
        <v>POI</v>
      </c>
      <c r="C3741" s="117">
        <f>IF(ISERROR(VLOOKUP($A3741, Dropdownlisten!$A$3:$F$143, 3, FALSE)), "", VLOOKUP($A3741, Dropdownlisten!$A$3:$F$143, 3, FALSE))</f>
        <v>3000</v>
      </c>
      <c r="D3741" s="117" t="str">
        <f>IF(ISERROR(VLOOKUP($A3741, Dropdownlisten!$A$3:$F$143, 4, FALSE)), "", VLOOKUP($A3741, Dropdownlisten!$A$3:$F$143, 4, FALSE))</f>
        <v>BildungBetreuung</v>
      </c>
      <c r="E3741" s="117" t="str">
        <f>IF(ISERROR(VLOOKUP($A3741, Dropdownlisten!$A$3:$F$143, 5, FALSE)), "", VLOOKUP($A3741, Dropdownlisten!$A$3:$F$143, 5, FALSE))</f>
        <v>3000_002</v>
      </c>
      <c r="F3741" s="117" t="str">
        <f>IF(ISERROR(VLOOKUP($A3741, Dropdownlisten!$A$3:$F$143, 6, FALSE)), "", VLOOKUP($A3741, Dropdownlisten!$A$3:$F$143, 6, FALSE))</f>
        <v>Forschungsinstitut</v>
      </c>
      <c r="G3741" s="117" t="str">
        <f>VLOOKUP(E3741,Datenstruktur_fuer_R!$D$2:$F$141,3,FALSE)</f>
        <v>Point</v>
      </c>
      <c r="H3741" s="120" t="s">
        <v>689</v>
      </c>
      <c r="I3741" s="26" t="s">
        <v>46</v>
      </c>
      <c r="J3741" s="26" t="s">
        <v>1089</v>
      </c>
      <c r="K3741" s="5"/>
      <c r="L3741" s="5"/>
      <c r="M3741" s="5">
        <v>1</v>
      </c>
      <c r="N3741" s="5" t="s">
        <v>1173</v>
      </c>
    </row>
    <row r="3742" spans="1:14" x14ac:dyDescent="0.35">
      <c r="A3742" s="5" t="s">
        <v>679</v>
      </c>
      <c r="B3742" s="117" t="str">
        <f>IF(ISERROR(VLOOKUP($A3742, Dropdownlisten!$A$3:$F$143, 2, FALSE)), "", VLOOKUP($A3742, Dropdownlisten!$A$3:$F$143, 2, FALSE))</f>
        <v>POI</v>
      </c>
      <c r="C3742" s="117">
        <f>IF(ISERROR(VLOOKUP($A3742, Dropdownlisten!$A$3:$F$143, 3, FALSE)), "", VLOOKUP($A3742, Dropdownlisten!$A$3:$F$143, 3, FALSE))</f>
        <v>3000</v>
      </c>
      <c r="D3742" s="117" t="str">
        <f>IF(ISERROR(VLOOKUP($A3742, Dropdownlisten!$A$3:$F$143, 4, FALSE)), "", VLOOKUP($A3742, Dropdownlisten!$A$3:$F$143, 4, FALSE))</f>
        <v>BildungBetreuung</v>
      </c>
      <c r="E3742" s="117" t="str">
        <f>IF(ISERROR(VLOOKUP($A3742, Dropdownlisten!$A$3:$F$143, 5, FALSE)), "", VLOOKUP($A3742, Dropdownlisten!$A$3:$F$143, 5, FALSE))</f>
        <v>3000_002</v>
      </c>
      <c r="F3742" s="117" t="str">
        <f>IF(ISERROR(VLOOKUP($A3742, Dropdownlisten!$A$3:$F$143, 6, FALSE)), "", VLOOKUP($A3742, Dropdownlisten!$A$3:$F$143, 6, FALSE))</f>
        <v>Forschungsinstitut</v>
      </c>
      <c r="G3742" s="117" t="str">
        <f>VLOOKUP(E3742,Datenstruktur_fuer_R!$D$2:$F$141,3,FALSE)</f>
        <v>Point</v>
      </c>
      <c r="H3742" s="120" t="s">
        <v>290</v>
      </c>
      <c r="I3742" s="26" t="s">
        <v>46</v>
      </c>
      <c r="J3742" s="5" t="s">
        <v>1087</v>
      </c>
      <c r="K3742" s="5" t="s">
        <v>1886</v>
      </c>
      <c r="L3742" s="5"/>
      <c r="M3742" s="5">
        <v>1</v>
      </c>
      <c r="N3742" s="5" t="s">
        <v>1173</v>
      </c>
    </row>
    <row r="3743" spans="1:14" x14ac:dyDescent="0.35">
      <c r="A3743" s="5" t="s">
        <v>679</v>
      </c>
      <c r="B3743" s="117" t="str">
        <f>IF(ISERROR(VLOOKUP($A3743, Dropdownlisten!$A$3:$F$143, 2, FALSE)), "", VLOOKUP($A3743, Dropdownlisten!$A$3:$F$143, 2, FALSE))</f>
        <v>POI</v>
      </c>
      <c r="C3743" s="117">
        <f>IF(ISERROR(VLOOKUP($A3743, Dropdownlisten!$A$3:$F$143, 3, FALSE)), "", VLOOKUP($A3743, Dropdownlisten!$A$3:$F$143, 3, FALSE))</f>
        <v>3000</v>
      </c>
      <c r="D3743" s="117" t="str">
        <f>IF(ISERROR(VLOOKUP($A3743, Dropdownlisten!$A$3:$F$143, 4, FALSE)), "", VLOOKUP($A3743, Dropdownlisten!$A$3:$F$143, 4, FALSE))</f>
        <v>BildungBetreuung</v>
      </c>
      <c r="E3743" s="117" t="str">
        <f>IF(ISERROR(VLOOKUP($A3743, Dropdownlisten!$A$3:$F$143, 5, FALSE)), "", VLOOKUP($A3743, Dropdownlisten!$A$3:$F$143, 5, FALSE))</f>
        <v>3000_002</v>
      </c>
      <c r="F3743" s="117" t="str">
        <f>IF(ISERROR(VLOOKUP($A3743, Dropdownlisten!$A$3:$F$143, 6, FALSE)), "", VLOOKUP($A3743, Dropdownlisten!$A$3:$F$143, 6, FALSE))</f>
        <v>Forschungsinstitut</v>
      </c>
      <c r="G3743" s="117" t="str">
        <f>VLOOKUP(E3743,Datenstruktur_fuer_R!$D$2:$F$141,3,FALSE)</f>
        <v>Point</v>
      </c>
      <c r="H3743" s="120" t="s">
        <v>291</v>
      </c>
      <c r="I3743" s="26" t="s">
        <v>46</v>
      </c>
      <c r="J3743" s="5" t="s">
        <v>1087</v>
      </c>
      <c r="K3743" s="5" t="s">
        <v>1887</v>
      </c>
      <c r="L3743" s="5"/>
      <c r="M3743" s="5">
        <v>1</v>
      </c>
      <c r="N3743" s="5" t="s">
        <v>1173</v>
      </c>
    </row>
    <row r="3744" spans="1:14" x14ac:dyDescent="0.35">
      <c r="A3744" s="5" t="s">
        <v>679</v>
      </c>
      <c r="B3744" s="117" t="str">
        <f>IF(ISERROR(VLOOKUP($A3744, Dropdownlisten!$A$3:$F$143, 2, FALSE)), "", VLOOKUP($A3744, Dropdownlisten!$A$3:$F$143, 2, FALSE))</f>
        <v>POI</v>
      </c>
      <c r="C3744" s="117">
        <f>IF(ISERROR(VLOOKUP($A3744, Dropdownlisten!$A$3:$F$143, 3, FALSE)), "", VLOOKUP($A3744, Dropdownlisten!$A$3:$F$143, 3, FALSE))</f>
        <v>3000</v>
      </c>
      <c r="D3744" s="117" t="str">
        <f>IF(ISERROR(VLOOKUP($A3744, Dropdownlisten!$A$3:$F$143, 4, FALSE)), "", VLOOKUP($A3744, Dropdownlisten!$A$3:$F$143, 4, FALSE))</f>
        <v>BildungBetreuung</v>
      </c>
      <c r="E3744" s="117" t="str">
        <f>IF(ISERROR(VLOOKUP($A3744, Dropdownlisten!$A$3:$F$143, 5, FALSE)), "", VLOOKUP($A3744, Dropdownlisten!$A$3:$F$143, 5, FALSE))</f>
        <v>3000_002</v>
      </c>
      <c r="F3744" s="117" t="str">
        <f>IF(ISERROR(VLOOKUP($A3744, Dropdownlisten!$A$3:$F$143, 6, FALSE)), "", VLOOKUP($A3744, Dropdownlisten!$A$3:$F$143, 6, FALSE))</f>
        <v>Forschungsinstitut</v>
      </c>
      <c r="G3744" s="117" t="str">
        <f>VLOOKUP(E3744,Datenstruktur_fuer_R!$D$2:$F$141,3,FALSE)</f>
        <v>Point</v>
      </c>
      <c r="H3744" s="120" t="s">
        <v>288</v>
      </c>
      <c r="I3744" s="26" t="s">
        <v>46</v>
      </c>
      <c r="J3744" s="5" t="s">
        <v>1087</v>
      </c>
      <c r="K3744" s="5" t="s">
        <v>1888</v>
      </c>
      <c r="L3744" s="5"/>
      <c r="M3744" s="5">
        <v>1</v>
      </c>
      <c r="N3744" s="5" t="s">
        <v>1173</v>
      </c>
    </row>
    <row r="3745" spans="1:14" x14ac:dyDescent="0.35">
      <c r="A3745" s="5" t="s">
        <v>679</v>
      </c>
      <c r="B3745" s="117" t="str">
        <f>IF(ISERROR(VLOOKUP($A3745, Dropdownlisten!$A$3:$F$143, 2, FALSE)), "", VLOOKUP($A3745, Dropdownlisten!$A$3:$F$143, 2, FALSE))</f>
        <v>POI</v>
      </c>
      <c r="C3745" s="117">
        <f>IF(ISERROR(VLOOKUP($A3745, Dropdownlisten!$A$3:$F$143, 3, FALSE)), "", VLOOKUP($A3745, Dropdownlisten!$A$3:$F$143, 3, FALSE))</f>
        <v>3000</v>
      </c>
      <c r="D3745" s="117" t="str">
        <f>IF(ISERROR(VLOOKUP($A3745, Dropdownlisten!$A$3:$F$143, 4, FALSE)), "", VLOOKUP($A3745, Dropdownlisten!$A$3:$F$143, 4, FALSE))</f>
        <v>BildungBetreuung</v>
      </c>
      <c r="E3745" s="117" t="str">
        <f>IF(ISERROR(VLOOKUP($A3745, Dropdownlisten!$A$3:$F$143, 5, FALSE)), "", VLOOKUP($A3745, Dropdownlisten!$A$3:$F$143, 5, FALSE))</f>
        <v>3000_002</v>
      </c>
      <c r="F3745" s="117" t="str">
        <f>IF(ISERROR(VLOOKUP($A3745, Dropdownlisten!$A$3:$F$143, 6, FALSE)), "", VLOOKUP($A3745, Dropdownlisten!$A$3:$F$143, 6, FALSE))</f>
        <v>Forschungsinstitut</v>
      </c>
      <c r="G3745" s="117" t="str">
        <f>VLOOKUP(E3745,Datenstruktur_fuer_R!$D$2:$F$141,3,FALSE)</f>
        <v>Point</v>
      </c>
      <c r="H3745" s="120" t="s">
        <v>289</v>
      </c>
      <c r="I3745" s="26" t="s">
        <v>46</v>
      </c>
      <c r="J3745" s="5" t="s">
        <v>1087</v>
      </c>
      <c r="K3745" s="5" t="s">
        <v>1889</v>
      </c>
      <c r="L3745" s="5"/>
      <c r="M3745" s="5">
        <v>1</v>
      </c>
      <c r="N3745" s="5" t="s">
        <v>1173</v>
      </c>
    </row>
    <row r="3746" spans="1:14" x14ac:dyDescent="0.35">
      <c r="A3746" s="5" t="s">
        <v>679</v>
      </c>
      <c r="B3746" s="117" t="str">
        <f>IF(ISERROR(VLOOKUP($A3746, Dropdownlisten!$A$3:$F$143, 2, FALSE)), "", VLOOKUP($A3746, Dropdownlisten!$A$3:$F$143, 2, FALSE))</f>
        <v>POI</v>
      </c>
      <c r="C3746" s="117">
        <f>IF(ISERROR(VLOOKUP($A3746, Dropdownlisten!$A$3:$F$143, 3, FALSE)), "", VLOOKUP($A3746, Dropdownlisten!$A$3:$F$143, 3, FALSE))</f>
        <v>3000</v>
      </c>
      <c r="D3746" s="117" t="str">
        <f>IF(ISERROR(VLOOKUP($A3746, Dropdownlisten!$A$3:$F$143, 4, FALSE)), "", VLOOKUP($A3746, Dropdownlisten!$A$3:$F$143, 4, FALSE))</f>
        <v>BildungBetreuung</v>
      </c>
      <c r="E3746" s="117" t="str">
        <f>IF(ISERROR(VLOOKUP($A3746, Dropdownlisten!$A$3:$F$143, 5, FALSE)), "", VLOOKUP($A3746, Dropdownlisten!$A$3:$F$143, 5, FALSE))</f>
        <v>3000_002</v>
      </c>
      <c r="F3746" s="117" t="str">
        <f>IF(ISERROR(VLOOKUP($A3746, Dropdownlisten!$A$3:$F$143, 6, FALSE)), "", VLOOKUP($A3746, Dropdownlisten!$A$3:$F$143, 6, FALSE))</f>
        <v>Forschungsinstitut</v>
      </c>
      <c r="G3746" s="117" t="str">
        <f>VLOOKUP(E3746,Datenstruktur_fuer_R!$D$2:$F$141,3,FALSE)</f>
        <v>Point</v>
      </c>
      <c r="H3746" s="120" t="s">
        <v>293</v>
      </c>
      <c r="I3746" s="26" t="s">
        <v>46</v>
      </c>
      <c r="J3746" s="5" t="s">
        <v>1087</v>
      </c>
      <c r="K3746" s="5" t="s">
        <v>1890</v>
      </c>
      <c r="L3746" s="5"/>
      <c r="M3746" s="5">
        <v>1</v>
      </c>
      <c r="N3746" s="5" t="s">
        <v>1173</v>
      </c>
    </row>
    <row r="3747" spans="1:14" x14ac:dyDescent="0.35">
      <c r="A3747" s="5" t="s">
        <v>682</v>
      </c>
      <c r="B3747" s="117" t="str">
        <f>IF(ISERROR(VLOOKUP($A3747, Dropdownlisten!$A$3:$F$143, 2, FALSE)), "", VLOOKUP($A3747, Dropdownlisten!$A$3:$F$143, 2, FALSE))</f>
        <v>Netzwerke</v>
      </c>
      <c r="C3747" s="117">
        <f>IF(ISERROR(VLOOKUP($A3747, Dropdownlisten!$A$3:$F$143, 3, FALSE)), "", VLOOKUP($A3747, Dropdownlisten!$A$3:$F$143, 3, FALSE))</f>
        <v>9000</v>
      </c>
      <c r="D3747" s="117" t="str">
        <f>IF(ISERROR(VLOOKUP($A3747, Dropdownlisten!$A$3:$F$143, 4, FALSE)), "", VLOOKUP($A3747, Dropdownlisten!$A$3:$F$143, 4, FALSE))</f>
        <v>Netzwerke</v>
      </c>
      <c r="E3747" s="117" t="str">
        <f>IF(ISERROR(VLOOKUP($A3747, Dropdownlisten!$A$3:$F$143, 5, FALSE)), "", VLOOKUP($A3747, Dropdownlisten!$A$3:$F$143, 5, FALSE))</f>
        <v>9000_005</v>
      </c>
      <c r="F3747" s="117" t="str">
        <f>IF(ISERROR(VLOOKUP($A3747, Dropdownlisten!$A$3:$F$143, 6, FALSE)), "", VLOOKUP($A3747, Dropdownlisten!$A$3:$F$143, 6, FALSE))</f>
        <v>FussWanderwege</v>
      </c>
      <c r="G3747" s="117" t="str">
        <f>VLOOKUP(E3747,Datenstruktur_fuer_R!$D$2:$F$141,3,FALSE)</f>
        <v>Line</v>
      </c>
      <c r="H3747" s="120" t="s">
        <v>689</v>
      </c>
      <c r="I3747" s="26" t="s">
        <v>46</v>
      </c>
      <c r="J3747" s="5" t="s">
        <v>1138</v>
      </c>
      <c r="K3747" s="5"/>
      <c r="L3747" s="5"/>
      <c r="M3747" s="5">
        <v>1</v>
      </c>
      <c r="N3747" s="5" t="s">
        <v>1173</v>
      </c>
    </row>
    <row r="3748" spans="1:14" x14ac:dyDescent="0.35">
      <c r="A3748" s="5" t="s">
        <v>684</v>
      </c>
      <c r="B3748" s="117" t="str">
        <f>IF(ISERROR(VLOOKUP($A3748, Dropdownlisten!$A$3:$F$143, 2, FALSE)), "", VLOOKUP($A3748, Dropdownlisten!$A$3:$F$143, 2, FALSE))</f>
        <v>POI</v>
      </c>
      <c r="C3748" s="117">
        <f>IF(ISERROR(VLOOKUP($A3748, Dropdownlisten!$A$3:$F$143, 3, FALSE)), "", VLOOKUP($A3748, Dropdownlisten!$A$3:$F$143, 3, FALSE))</f>
        <v>6000</v>
      </c>
      <c r="D3748" s="117" t="str">
        <f>IF(ISERROR(VLOOKUP($A3748, Dropdownlisten!$A$3:$F$143, 4, FALSE)), "", VLOOKUP($A3748, Dropdownlisten!$A$3:$F$143, 4, FALSE))</f>
        <v>UnterhaltungSportNaherholung</v>
      </c>
      <c r="E3748" s="117" t="str">
        <f>IF(ISERROR(VLOOKUP($A3748, Dropdownlisten!$A$3:$F$143, 5, FALSE)), "", VLOOKUP($A3748, Dropdownlisten!$A$3:$F$143, 5, FALSE))</f>
        <v>6000_007</v>
      </c>
      <c r="F3748" s="117" t="str">
        <f>IF(ISERROR(VLOOKUP($A3748, Dropdownlisten!$A$3:$F$143, 6, FALSE)), "", VLOOKUP($A3748, Dropdownlisten!$A$3:$F$143, 6, FALSE))</f>
        <v>Gotteshaus</v>
      </c>
      <c r="G3748" s="117" t="str">
        <f>VLOOKUP(E3748,Datenstruktur_fuer_R!$D$2:$F$141,3,FALSE)</f>
        <v>Point</v>
      </c>
      <c r="H3748" s="120" t="s">
        <v>689</v>
      </c>
      <c r="I3748" s="26" t="s">
        <v>46</v>
      </c>
      <c r="J3748" s="5" t="s">
        <v>1903</v>
      </c>
      <c r="K3748" s="5"/>
      <c r="L3748" s="5"/>
      <c r="M3748" s="5">
        <v>1</v>
      </c>
      <c r="N3748" s="5" t="s">
        <v>1173</v>
      </c>
    </row>
    <row r="3749" spans="1:14" x14ac:dyDescent="0.35">
      <c r="A3749" s="5" t="s">
        <v>684</v>
      </c>
      <c r="B3749" s="117" t="str">
        <f>IF(ISERROR(VLOOKUP($A3749, Dropdownlisten!$A$3:$F$143, 2, FALSE)), "", VLOOKUP($A3749, Dropdownlisten!$A$3:$F$143, 2, FALSE))</f>
        <v>POI</v>
      </c>
      <c r="C3749" s="117">
        <f>IF(ISERROR(VLOOKUP($A3749, Dropdownlisten!$A$3:$F$143, 3, FALSE)), "", VLOOKUP($A3749, Dropdownlisten!$A$3:$F$143, 3, FALSE))</f>
        <v>6000</v>
      </c>
      <c r="D3749" s="117" t="str">
        <f>IF(ISERROR(VLOOKUP($A3749, Dropdownlisten!$A$3:$F$143, 4, FALSE)), "", VLOOKUP($A3749, Dropdownlisten!$A$3:$F$143, 4, FALSE))</f>
        <v>UnterhaltungSportNaherholung</v>
      </c>
      <c r="E3749" s="117" t="str">
        <f>IF(ISERROR(VLOOKUP($A3749, Dropdownlisten!$A$3:$F$143, 5, FALSE)), "", VLOOKUP($A3749, Dropdownlisten!$A$3:$F$143, 5, FALSE))</f>
        <v>6000_007</v>
      </c>
      <c r="F3749" s="117" t="str">
        <f>IF(ISERROR(VLOOKUP($A3749, Dropdownlisten!$A$3:$F$143, 6, FALSE)), "", VLOOKUP($A3749, Dropdownlisten!$A$3:$F$143, 6, FALSE))</f>
        <v>Gotteshaus</v>
      </c>
      <c r="G3749" s="117" t="str">
        <f>VLOOKUP(E3749,Datenstruktur_fuer_R!$D$2:$F$141,3,FALSE)</f>
        <v>Point</v>
      </c>
      <c r="H3749" s="120" t="s">
        <v>293</v>
      </c>
      <c r="I3749" s="26" t="s">
        <v>46</v>
      </c>
      <c r="J3749" s="5" t="s">
        <v>1903</v>
      </c>
      <c r="K3749" s="5" t="s">
        <v>1074</v>
      </c>
      <c r="L3749" s="5"/>
      <c r="M3749" s="5">
        <v>1</v>
      </c>
      <c r="N3749" s="5" t="s">
        <v>1173</v>
      </c>
    </row>
    <row r="3750" spans="1:14" x14ac:dyDescent="0.35">
      <c r="A3750" s="5" t="s">
        <v>684</v>
      </c>
      <c r="B3750" s="117" t="str">
        <f>IF(ISERROR(VLOOKUP($A3750, Dropdownlisten!$A$3:$F$143, 2, FALSE)), "", VLOOKUP($A3750, Dropdownlisten!$A$3:$F$143, 2, FALSE))</f>
        <v>POI</v>
      </c>
      <c r="C3750" s="117">
        <f>IF(ISERROR(VLOOKUP($A3750, Dropdownlisten!$A$3:$F$143, 3, FALSE)), "", VLOOKUP($A3750, Dropdownlisten!$A$3:$F$143, 3, FALSE))</f>
        <v>6000</v>
      </c>
      <c r="D3750" s="117" t="str">
        <f>IF(ISERROR(VLOOKUP($A3750, Dropdownlisten!$A$3:$F$143, 4, FALSE)), "", VLOOKUP($A3750, Dropdownlisten!$A$3:$F$143, 4, FALSE))</f>
        <v>UnterhaltungSportNaherholung</v>
      </c>
      <c r="E3750" s="117" t="str">
        <f>IF(ISERROR(VLOOKUP($A3750, Dropdownlisten!$A$3:$F$143, 5, FALSE)), "", VLOOKUP($A3750, Dropdownlisten!$A$3:$F$143, 5, FALSE))</f>
        <v>6000_007</v>
      </c>
      <c r="F3750" s="117" t="str">
        <f>IF(ISERROR(VLOOKUP($A3750, Dropdownlisten!$A$3:$F$143, 6, FALSE)), "", VLOOKUP($A3750, Dropdownlisten!$A$3:$F$143, 6, FALSE))</f>
        <v>Gotteshaus</v>
      </c>
      <c r="G3750" s="117" t="str">
        <f>VLOOKUP(E3750,Datenstruktur_fuer_R!$D$2:$F$141,3,FALSE)</f>
        <v>Point</v>
      </c>
      <c r="H3750" s="120" t="s">
        <v>291</v>
      </c>
      <c r="I3750" s="26" t="s">
        <v>46</v>
      </c>
      <c r="J3750" s="5" t="s">
        <v>1903</v>
      </c>
      <c r="K3750" s="5" t="s">
        <v>1071</v>
      </c>
      <c r="L3750" s="5"/>
      <c r="M3750" s="5">
        <v>1</v>
      </c>
      <c r="N3750" s="5" t="s">
        <v>1173</v>
      </c>
    </row>
    <row r="3751" spans="1:14" x14ac:dyDescent="0.35">
      <c r="A3751" s="5" t="s">
        <v>685</v>
      </c>
      <c r="B3751" s="117" t="str">
        <f>IF(ISERROR(VLOOKUP($A3751, Dropdownlisten!$A$3:$F$143, 2, FALSE)), "", VLOOKUP($A3751, Dropdownlisten!$A$3:$F$143, 2, FALSE))</f>
        <v>POI</v>
      </c>
      <c r="C3751" s="117">
        <f>IF(ISERROR(VLOOKUP($A3751, Dropdownlisten!$A$3:$F$143, 3, FALSE)), "", VLOOKUP($A3751, Dropdownlisten!$A$3:$F$143, 3, FALSE))</f>
        <v>3000</v>
      </c>
      <c r="D3751" s="117" t="str">
        <f>IF(ISERROR(VLOOKUP($A3751, Dropdownlisten!$A$3:$F$143, 4, FALSE)), "", VLOOKUP($A3751, Dropdownlisten!$A$3:$F$143, 4, FALSE))</f>
        <v>BildungBetreuung</v>
      </c>
      <c r="E3751" s="117" t="str">
        <f>IF(ISERROR(VLOOKUP($A3751, Dropdownlisten!$A$3:$F$143, 5, FALSE)), "", VLOOKUP($A3751, Dropdownlisten!$A$3:$F$143, 5, FALSE))</f>
        <v>3000_004</v>
      </c>
      <c r="F3751" s="117" t="str">
        <f>IF(ISERROR(VLOOKUP($A3751, Dropdownlisten!$A$3:$F$143, 6, FALSE)), "", VLOOKUP($A3751, Dropdownlisten!$A$3:$F$143, 6, FALSE))</f>
        <v>Hochschule</v>
      </c>
      <c r="G3751" s="117" t="str">
        <f>VLOOKUP(E3751,Datenstruktur_fuer_R!$D$2:$F$141,3,FALSE)</f>
        <v>Point</v>
      </c>
      <c r="H3751" s="120" t="s">
        <v>689</v>
      </c>
      <c r="I3751" s="26" t="s">
        <v>772</v>
      </c>
      <c r="J3751" s="5" t="s">
        <v>1090</v>
      </c>
      <c r="K3751" s="5" t="s">
        <v>1071</v>
      </c>
      <c r="L3751" s="5"/>
      <c r="M3751" s="5">
        <v>1</v>
      </c>
      <c r="N3751" s="5" t="s">
        <v>1173</v>
      </c>
    </row>
    <row r="3752" spans="1:14" x14ac:dyDescent="0.35">
      <c r="A3752" s="5" t="s">
        <v>685</v>
      </c>
      <c r="B3752" s="117" t="str">
        <f>IF(ISERROR(VLOOKUP($A3752, Dropdownlisten!$A$3:$F$143, 2, FALSE)), "", VLOOKUP($A3752, Dropdownlisten!$A$3:$F$143, 2, FALSE))</f>
        <v>POI</v>
      </c>
      <c r="C3752" s="117">
        <f>IF(ISERROR(VLOOKUP($A3752, Dropdownlisten!$A$3:$F$143, 3, FALSE)), "", VLOOKUP($A3752, Dropdownlisten!$A$3:$F$143, 3, FALSE))</f>
        <v>3000</v>
      </c>
      <c r="D3752" s="117" t="str">
        <f>IF(ISERROR(VLOOKUP($A3752, Dropdownlisten!$A$3:$F$143, 4, FALSE)), "", VLOOKUP($A3752, Dropdownlisten!$A$3:$F$143, 4, FALSE))</f>
        <v>BildungBetreuung</v>
      </c>
      <c r="E3752" s="117" t="str">
        <f>IF(ISERROR(VLOOKUP($A3752, Dropdownlisten!$A$3:$F$143, 5, FALSE)), "", VLOOKUP($A3752, Dropdownlisten!$A$3:$F$143, 5, FALSE))</f>
        <v>3000_004</v>
      </c>
      <c r="F3752" s="117" t="str">
        <f>IF(ISERROR(VLOOKUP($A3752, Dropdownlisten!$A$3:$F$143, 6, FALSE)), "", VLOOKUP($A3752, Dropdownlisten!$A$3:$F$143, 6, FALSE))</f>
        <v>Hochschule</v>
      </c>
      <c r="G3752" s="117" t="str">
        <f>VLOOKUP(E3752,Datenstruktur_fuer_R!$D$2:$F$141,3,FALSE)</f>
        <v>Point</v>
      </c>
      <c r="H3752" s="120" t="s">
        <v>290</v>
      </c>
      <c r="I3752" s="26" t="s">
        <v>772</v>
      </c>
      <c r="J3752" s="5" t="s">
        <v>1090</v>
      </c>
      <c r="K3752" s="5" t="s">
        <v>1886</v>
      </c>
      <c r="L3752" s="5"/>
      <c r="M3752" s="5">
        <v>1</v>
      </c>
      <c r="N3752" s="5" t="s">
        <v>1173</v>
      </c>
    </row>
    <row r="3753" spans="1:14" x14ac:dyDescent="0.35">
      <c r="A3753" s="5" t="s">
        <v>685</v>
      </c>
      <c r="B3753" s="117" t="str">
        <f>IF(ISERROR(VLOOKUP($A3753, Dropdownlisten!$A$3:$F$143, 2, FALSE)), "", VLOOKUP($A3753, Dropdownlisten!$A$3:$F$143, 2, FALSE))</f>
        <v>POI</v>
      </c>
      <c r="C3753" s="117">
        <f>IF(ISERROR(VLOOKUP($A3753, Dropdownlisten!$A$3:$F$143, 3, FALSE)), "", VLOOKUP($A3753, Dropdownlisten!$A$3:$F$143, 3, FALSE))</f>
        <v>3000</v>
      </c>
      <c r="D3753" s="117" t="str">
        <f>IF(ISERROR(VLOOKUP($A3753, Dropdownlisten!$A$3:$F$143, 4, FALSE)), "", VLOOKUP($A3753, Dropdownlisten!$A$3:$F$143, 4, FALSE))</f>
        <v>BildungBetreuung</v>
      </c>
      <c r="E3753" s="117" t="str">
        <f>IF(ISERROR(VLOOKUP($A3753, Dropdownlisten!$A$3:$F$143, 5, FALSE)), "", VLOOKUP($A3753, Dropdownlisten!$A$3:$F$143, 5, FALSE))</f>
        <v>3000_004</v>
      </c>
      <c r="F3753" s="117" t="str">
        <f>IF(ISERROR(VLOOKUP($A3753, Dropdownlisten!$A$3:$F$143, 6, FALSE)), "", VLOOKUP($A3753, Dropdownlisten!$A$3:$F$143, 6, FALSE))</f>
        <v>Hochschule</v>
      </c>
      <c r="G3753" s="117" t="str">
        <f>VLOOKUP(E3753,Datenstruktur_fuer_R!$D$2:$F$141,3,FALSE)</f>
        <v>Point</v>
      </c>
      <c r="H3753" s="120" t="s">
        <v>291</v>
      </c>
      <c r="I3753" s="26" t="s">
        <v>772</v>
      </c>
      <c r="J3753" s="5" t="s">
        <v>1090</v>
      </c>
      <c r="K3753" s="5" t="s">
        <v>1887</v>
      </c>
      <c r="L3753" s="5"/>
      <c r="M3753" s="5">
        <v>1</v>
      </c>
      <c r="N3753" s="5" t="s">
        <v>1173</v>
      </c>
    </row>
    <row r="3754" spans="1:14" x14ac:dyDescent="0.35">
      <c r="A3754" s="5" t="s">
        <v>685</v>
      </c>
      <c r="B3754" s="117" t="str">
        <f>IF(ISERROR(VLOOKUP($A3754, Dropdownlisten!$A$3:$F$143, 2, FALSE)), "", VLOOKUP($A3754, Dropdownlisten!$A$3:$F$143, 2, FALSE))</f>
        <v>POI</v>
      </c>
      <c r="C3754" s="117">
        <f>IF(ISERROR(VLOOKUP($A3754, Dropdownlisten!$A$3:$F$143, 3, FALSE)), "", VLOOKUP($A3754, Dropdownlisten!$A$3:$F$143, 3, FALSE))</f>
        <v>3000</v>
      </c>
      <c r="D3754" s="117" t="str">
        <f>IF(ISERROR(VLOOKUP($A3754, Dropdownlisten!$A$3:$F$143, 4, FALSE)), "", VLOOKUP($A3754, Dropdownlisten!$A$3:$F$143, 4, FALSE))</f>
        <v>BildungBetreuung</v>
      </c>
      <c r="E3754" s="117" t="str">
        <f>IF(ISERROR(VLOOKUP($A3754, Dropdownlisten!$A$3:$F$143, 5, FALSE)), "", VLOOKUP($A3754, Dropdownlisten!$A$3:$F$143, 5, FALSE))</f>
        <v>3000_004</v>
      </c>
      <c r="F3754" s="117" t="str">
        <f>IF(ISERROR(VLOOKUP($A3754, Dropdownlisten!$A$3:$F$143, 6, FALSE)), "", VLOOKUP($A3754, Dropdownlisten!$A$3:$F$143, 6, FALSE))</f>
        <v>Hochschule</v>
      </c>
      <c r="G3754" s="117" t="str">
        <f>VLOOKUP(E3754,Datenstruktur_fuer_R!$D$2:$F$141,3,FALSE)</f>
        <v>Point</v>
      </c>
      <c r="H3754" s="120" t="s">
        <v>288</v>
      </c>
      <c r="I3754" s="26" t="s">
        <v>772</v>
      </c>
      <c r="J3754" s="5" t="s">
        <v>1090</v>
      </c>
      <c r="K3754" s="5" t="s">
        <v>1888</v>
      </c>
      <c r="L3754" s="5"/>
      <c r="M3754" s="5">
        <v>1</v>
      </c>
      <c r="N3754" s="5" t="s">
        <v>1173</v>
      </c>
    </row>
    <row r="3755" spans="1:14" x14ac:dyDescent="0.35">
      <c r="A3755" s="5" t="s">
        <v>685</v>
      </c>
      <c r="B3755" s="117" t="str">
        <f>IF(ISERROR(VLOOKUP($A3755, Dropdownlisten!$A$3:$F$143, 2, FALSE)), "", VLOOKUP($A3755, Dropdownlisten!$A$3:$F$143, 2, FALSE))</f>
        <v>POI</v>
      </c>
      <c r="C3755" s="117">
        <f>IF(ISERROR(VLOOKUP($A3755, Dropdownlisten!$A$3:$F$143, 3, FALSE)), "", VLOOKUP($A3755, Dropdownlisten!$A$3:$F$143, 3, FALSE))</f>
        <v>3000</v>
      </c>
      <c r="D3755" s="117" t="str">
        <f>IF(ISERROR(VLOOKUP($A3755, Dropdownlisten!$A$3:$F$143, 4, FALSE)), "", VLOOKUP($A3755, Dropdownlisten!$A$3:$F$143, 4, FALSE))</f>
        <v>BildungBetreuung</v>
      </c>
      <c r="E3755" s="117" t="str">
        <f>IF(ISERROR(VLOOKUP($A3755, Dropdownlisten!$A$3:$F$143, 5, FALSE)), "", VLOOKUP($A3755, Dropdownlisten!$A$3:$F$143, 5, FALSE))</f>
        <v>3000_004</v>
      </c>
      <c r="F3755" s="117" t="str">
        <f>IF(ISERROR(VLOOKUP($A3755, Dropdownlisten!$A$3:$F$143, 6, FALSE)), "", VLOOKUP($A3755, Dropdownlisten!$A$3:$F$143, 6, FALSE))</f>
        <v>Hochschule</v>
      </c>
      <c r="G3755" s="117" t="str">
        <f>VLOOKUP(E3755,Datenstruktur_fuer_R!$D$2:$F$141,3,FALSE)</f>
        <v>Point</v>
      </c>
      <c r="H3755" s="120" t="s">
        <v>289</v>
      </c>
      <c r="I3755" s="26" t="s">
        <v>772</v>
      </c>
      <c r="J3755" s="5" t="s">
        <v>1090</v>
      </c>
      <c r="K3755" s="5" t="s">
        <v>1889</v>
      </c>
      <c r="L3755" s="5"/>
      <c r="M3755" s="5">
        <v>1</v>
      </c>
      <c r="N3755" s="5" t="s">
        <v>1173</v>
      </c>
    </row>
    <row r="3756" spans="1:14" x14ac:dyDescent="0.35">
      <c r="A3756" s="5" t="s">
        <v>685</v>
      </c>
      <c r="B3756" s="117" t="str">
        <f>IF(ISERROR(VLOOKUP($A3756, Dropdownlisten!$A$3:$F$143, 2, FALSE)), "", VLOOKUP($A3756, Dropdownlisten!$A$3:$F$143, 2, FALSE))</f>
        <v>POI</v>
      </c>
      <c r="C3756" s="117">
        <f>IF(ISERROR(VLOOKUP($A3756, Dropdownlisten!$A$3:$F$143, 3, FALSE)), "", VLOOKUP($A3756, Dropdownlisten!$A$3:$F$143, 3, FALSE))</f>
        <v>3000</v>
      </c>
      <c r="D3756" s="117" t="str">
        <f>IF(ISERROR(VLOOKUP($A3756, Dropdownlisten!$A$3:$F$143, 4, FALSE)), "", VLOOKUP($A3756, Dropdownlisten!$A$3:$F$143, 4, FALSE))</f>
        <v>BildungBetreuung</v>
      </c>
      <c r="E3756" s="117" t="str">
        <f>IF(ISERROR(VLOOKUP($A3756, Dropdownlisten!$A$3:$F$143, 5, FALSE)), "", VLOOKUP($A3756, Dropdownlisten!$A$3:$F$143, 5, FALSE))</f>
        <v>3000_004</v>
      </c>
      <c r="F3756" s="117" t="str">
        <f>IF(ISERROR(VLOOKUP($A3756, Dropdownlisten!$A$3:$F$143, 6, FALSE)), "", VLOOKUP($A3756, Dropdownlisten!$A$3:$F$143, 6, FALSE))</f>
        <v>Hochschule</v>
      </c>
      <c r="G3756" s="117" t="str">
        <f>VLOOKUP(E3756,Datenstruktur_fuer_R!$D$2:$F$141,3,FALSE)</f>
        <v>Point</v>
      </c>
      <c r="H3756" s="120" t="s">
        <v>293</v>
      </c>
      <c r="I3756" s="26" t="s">
        <v>772</v>
      </c>
      <c r="J3756" s="5" t="s">
        <v>1090</v>
      </c>
      <c r="K3756" s="5" t="s">
        <v>1890</v>
      </c>
      <c r="L3756" s="5"/>
      <c r="M3756" s="5">
        <v>1</v>
      </c>
      <c r="N3756" s="5" t="s">
        <v>1173</v>
      </c>
    </row>
    <row r="3757" spans="1:14" x14ac:dyDescent="0.35">
      <c r="A3757" s="5" t="s">
        <v>693</v>
      </c>
      <c r="B3757" s="117" t="str">
        <f>IF(ISERROR(VLOOKUP($A3757, Dropdownlisten!$A$3:$F$143, 2, FALSE)), "", VLOOKUP($A3757, Dropdownlisten!$A$3:$F$143, 2, FALSE))</f>
        <v>POI</v>
      </c>
      <c r="C3757" s="117">
        <f>IF(ISERROR(VLOOKUP($A3757, Dropdownlisten!$A$3:$F$143, 3, FALSE)), "", VLOOKUP($A3757, Dropdownlisten!$A$3:$F$143, 3, FALSE))</f>
        <v>3000</v>
      </c>
      <c r="D3757" s="117" t="str">
        <f>IF(ISERROR(VLOOKUP($A3757, Dropdownlisten!$A$3:$F$143, 4, FALSE)), "", VLOOKUP($A3757, Dropdownlisten!$A$3:$F$143, 4, FALSE))</f>
        <v>BildungBetreuung</v>
      </c>
      <c r="E3757" s="117" t="str">
        <f>IF(ISERROR(VLOOKUP($A3757, Dropdownlisten!$A$3:$F$143, 5, FALSE)), "", VLOOKUP($A3757, Dropdownlisten!$A$3:$F$143, 5, FALSE))</f>
        <v>3000_005</v>
      </c>
      <c r="F3757" s="117" t="str">
        <f>IF(ISERROR(VLOOKUP($A3757, Dropdownlisten!$A$3:$F$143, 6, FALSE)), "", VLOOKUP($A3757, Dropdownlisten!$A$3:$F$143, 6, FALSE))</f>
        <v>Kindergarten</v>
      </c>
      <c r="G3757" s="117" t="str">
        <f>VLOOKUP(E3757,Datenstruktur_fuer_R!$D$2:$F$141,3,FALSE)</f>
        <v>Point</v>
      </c>
      <c r="H3757" s="120" t="s">
        <v>689</v>
      </c>
      <c r="I3757" s="26" t="s">
        <v>46</v>
      </c>
      <c r="J3757" s="5" t="s">
        <v>2379</v>
      </c>
      <c r="K3757" s="5"/>
      <c r="L3757" s="5"/>
      <c r="M3757" s="5">
        <v>1</v>
      </c>
      <c r="N3757" s="5" t="s">
        <v>1173</v>
      </c>
    </row>
    <row r="3758" spans="1:14" x14ac:dyDescent="0.35">
      <c r="A3758" s="5" t="s">
        <v>694</v>
      </c>
      <c r="B3758" s="117" t="str">
        <f>IF(ISERROR(VLOOKUP($A3758, Dropdownlisten!$A$3:$F$143, 2, FALSE)), "", VLOOKUP($A3758, Dropdownlisten!$A$3:$F$143, 2, FALSE))</f>
        <v>POI</v>
      </c>
      <c r="C3758" s="117">
        <f>IF(ISERROR(VLOOKUP($A3758, Dropdownlisten!$A$3:$F$143, 3, FALSE)), "", VLOOKUP($A3758, Dropdownlisten!$A$3:$F$143, 3, FALSE))</f>
        <v>6000</v>
      </c>
      <c r="D3758" s="117" t="str">
        <f>IF(ISERROR(VLOOKUP($A3758, Dropdownlisten!$A$3:$F$143, 4, FALSE)), "", VLOOKUP($A3758, Dropdownlisten!$A$3:$F$143, 4, FALSE))</f>
        <v>UnterhaltungSportNaherholung</v>
      </c>
      <c r="E3758" s="117" t="str">
        <f>IF(ISERROR(VLOOKUP($A3758, Dropdownlisten!$A$3:$F$143, 5, FALSE)), "", VLOOKUP($A3758, Dropdownlisten!$A$3:$F$143, 5, FALSE))</f>
        <v>6000_009</v>
      </c>
      <c r="F3758" s="117" t="str">
        <f>IF(ISERROR(VLOOKUP($A3758, Dropdownlisten!$A$3:$F$143, 6, FALSE)), "", VLOOKUP($A3758, Dropdownlisten!$A$3:$F$143, 6, FALSE))</f>
        <v>Kino</v>
      </c>
      <c r="G3758" s="117" t="str">
        <f>VLOOKUP(E3758,Datenstruktur_fuer_R!$D$2:$F$141,3,FALSE)</f>
        <v>Point</v>
      </c>
      <c r="H3758" s="120" t="s">
        <v>689</v>
      </c>
      <c r="I3758" s="26" t="s">
        <v>772</v>
      </c>
      <c r="J3758" s="5" t="s">
        <v>1091</v>
      </c>
      <c r="K3758" s="5"/>
      <c r="L3758" s="5"/>
      <c r="M3758" s="5">
        <v>1</v>
      </c>
      <c r="N3758" s="5" t="s">
        <v>1173</v>
      </c>
    </row>
    <row r="3759" spans="1:14" x14ac:dyDescent="0.35">
      <c r="A3759" s="5" t="s">
        <v>694</v>
      </c>
      <c r="B3759" s="117" t="str">
        <f>IF(ISERROR(VLOOKUP($A3759, Dropdownlisten!$A$3:$F$143, 2, FALSE)), "", VLOOKUP($A3759, Dropdownlisten!$A$3:$F$143, 2, FALSE))</f>
        <v>POI</v>
      </c>
      <c r="C3759" s="117">
        <f>IF(ISERROR(VLOOKUP($A3759, Dropdownlisten!$A$3:$F$143, 3, FALSE)), "", VLOOKUP($A3759, Dropdownlisten!$A$3:$F$143, 3, FALSE))</f>
        <v>6000</v>
      </c>
      <c r="D3759" s="117" t="str">
        <f>IF(ISERROR(VLOOKUP($A3759, Dropdownlisten!$A$3:$F$143, 4, FALSE)), "", VLOOKUP($A3759, Dropdownlisten!$A$3:$F$143, 4, FALSE))</f>
        <v>UnterhaltungSportNaherholung</v>
      </c>
      <c r="E3759" s="117" t="str">
        <f>IF(ISERROR(VLOOKUP($A3759, Dropdownlisten!$A$3:$F$143, 5, FALSE)), "", VLOOKUP($A3759, Dropdownlisten!$A$3:$F$143, 5, FALSE))</f>
        <v>6000_009</v>
      </c>
      <c r="F3759" s="117" t="str">
        <f>IF(ISERROR(VLOOKUP($A3759, Dropdownlisten!$A$3:$F$143, 6, FALSE)), "", VLOOKUP($A3759, Dropdownlisten!$A$3:$F$143, 6, FALSE))</f>
        <v>Kino</v>
      </c>
      <c r="G3759" s="117" t="str">
        <f>VLOOKUP(E3759,Datenstruktur_fuer_R!$D$2:$F$141,3,FALSE)</f>
        <v>Point</v>
      </c>
      <c r="H3759" s="120" t="s">
        <v>290</v>
      </c>
      <c r="I3759" s="26" t="s">
        <v>772</v>
      </c>
      <c r="J3759" s="5" t="s">
        <v>1091</v>
      </c>
      <c r="K3759" s="5" t="s">
        <v>1886</v>
      </c>
      <c r="L3759" s="5"/>
      <c r="M3759" s="5">
        <v>1</v>
      </c>
      <c r="N3759" s="5" t="s">
        <v>1173</v>
      </c>
    </row>
    <row r="3760" spans="1:14" x14ac:dyDescent="0.35">
      <c r="A3760" s="5" t="s">
        <v>694</v>
      </c>
      <c r="B3760" s="117" t="str">
        <f>IF(ISERROR(VLOOKUP($A3760, Dropdownlisten!$A$3:$F$143, 2, FALSE)), "", VLOOKUP($A3760, Dropdownlisten!$A$3:$F$143, 2, FALSE))</f>
        <v>POI</v>
      </c>
      <c r="C3760" s="117">
        <f>IF(ISERROR(VLOOKUP($A3760, Dropdownlisten!$A$3:$F$143, 3, FALSE)), "", VLOOKUP($A3760, Dropdownlisten!$A$3:$F$143, 3, FALSE))</f>
        <v>6000</v>
      </c>
      <c r="D3760" s="117" t="str">
        <f>IF(ISERROR(VLOOKUP($A3760, Dropdownlisten!$A$3:$F$143, 4, FALSE)), "", VLOOKUP($A3760, Dropdownlisten!$A$3:$F$143, 4, FALSE))</f>
        <v>UnterhaltungSportNaherholung</v>
      </c>
      <c r="E3760" s="117" t="str">
        <f>IF(ISERROR(VLOOKUP($A3760, Dropdownlisten!$A$3:$F$143, 5, FALSE)), "", VLOOKUP($A3760, Dropdownlisten!$A$3:$F$143, 5, FALSE))</f>
        <v>6000_009</v>
      </c>
      <c r="F3760" s="117" t="str">
        <f>IF(ISERROR(VLOOKUP($A3760, Dropdownlisten!$A$3:$F$143, 6, FALSE)), "", VLOOKUP($A3760, Dropdownlisten!$A$3:$F$143, 6, FALSE))</f>
        <v>Kino</v>
      </c>
      <c r="G3760" s="117" t="str">
        <f>VLOOKUP(E3760,Datenstruktur_fuer_R!$D$2:$F$141,3,FALSE)</f>
        <v>Point</v>
      </c>
      <c r="H3760" s="120" t="s">
        <v>291</v>
      </c>
      <c r="I3760" s="26" t="s">
        <v>772</v>
      </c>
      <c r="J3760" s="5" t="s">
        <v>1091</v>
      </c>
      <c r="K3760" s="5" t="s">
        <v>1887</v>
      </c>
      <c r="L3760" s="5"/>
      <c r="M3760" s="5">
        <v>1</v>
      </c>
      <c r="N3760" s="5" t="s">
        <v>1173</v>
      </c>
    </row>
    <row r="3761" spans="1:14" x14ac:dyDescent="0.35">
      <c r="A3761" s="5" t="s">
        <v>694</v>
      </c>
      <c r="B3761" s="117" t="str">
        <f>IF(ISERROR(VLOOKUP($A3761, Dropdownlisten!$A$3:$F$143, 2, FALSE)), "", VLOOKUP($A3761, Dropdownlisten!$A$3:$F$143, 2, FALSE))</f>
        <v>POI</v>
      </c>
      <c r="C3761" s="117">
        <f>IF(ISERROR(VLOOKUP($A3761, Dropdownlisten!$A$3:$F$143, 3, FALSE)), "", VLOOKUP($A3761, Dropdownlisten!$A$3:$F$143, 3, FALSE))</f>
        <v>6000</v>
      </c>
      <c r="D3761" s="117" t="str">
        <f>IF(ISERROR(VLOOKUP($A3761, Dropdownlisten!$A$3:$F$143, 4, FALSE)), "", VLOOKUP($A3761, Dropdownlisten!$A$3:$F$143, 4, FALSE))</f>
        <v>UnterhaltungSportNaherholung</v>
      </c>
      <c r="E3761" s="117" t="str">
        <f>IF(ISERROR(VLOOKUP($A3761, Dropdownlisten!$A$3:$F$143, 5, FALSE)), "", VLOOKUP($A3761, Dropdownlisten!$A$3:$F$143, 5, FALSE))</f>
        <v>6000_009</v>
      </c>
      <c r="F3761" s="117" t="str">
        <f>IF(ISERROR(VLOOKUP($A3761, Dropdownlisten!$A$3:$F$143, 6, FALSE)), "", VLOOKUP($A3761, Dropdownlisten!$A$3:$F$143, 6, FALSE))</f>
        <v>Kino</v>
      </c>
      <c r="G3761" s="117" t="str">
        <f>VLOOKUP(E3761,Datenstruktur_fuer_R!$D$2:$F$141,3,FALSE)</f>
        <v>Point</v>
      </c>
      <c r="H3761" s="120" t="s">
        <v>288</v>
      </c>
      <c r="I3761" s="26" t="s">
        <v>772</v>
      </c>
      <c r="J3761" s="5" t="s">
        <v>1091</v>
      </c>
      <c r="K3761" s="5" t="s">
        <v>1888</v>
      </c>
      <c r="L3761" s="5"/>
      <c r="M3761" s="5">
        <v>1</v>
      </c>
      <c r="N3761" s="5" t="s">
        <v>1173</v>
      </c>
    </row>
    <row r="3762" spans="1:14" x14ac:dyDescent="0.35">
      <c r="A3762" s="5" t="s">
        <v>694</v>
      </c>
      <c r="B3762" s="117" t="str">
        <f>IF(ISERROR(VLOOKUP($A3762, Dropdownlisten!$A$3:$F$143, 2, FALSE)), "", VLOOKUP($A3762, Dropdownlisten!$A$3:$F$143, 2, FALSE))</f>
        <v>POI</v>
      </c>
      <c r="C3762" s="117">
        <f>IF(ISERROR(VLOOKUP($A3762, Dropdownlisten!$A$3:$F$143, 3, FALSE)), "", VLOOKUP($A3762, Dropdownlisten!$A$3:$F$143, 3, FALSE))</f>
        <v>6000</v>
      </c>
      <c r="D3762" s="117" t="str">
        <f>IF(ISERROR(VLOOKUP($A3762, Dropdownlisten!$A$3:$F$143, 4, FALSE)), "", VLOOKUP($A3762, Dropdownlisten!$A$3:$F$143, 4, FALSE))</f>
        <v>UnterhaltungSportNaherholung</v>
      </c>
      <c r="E3762" s="117" t="str">
        <f>IF(ISERROR(VLOOKUP($A3762, Dropdownlisten!$A$3:$F$143, 5, FALSE)), "", VLOOKUP($A3762, Dropdownlisten!$A$3:$F$143, 5, FALSE))</f>
        <v>6000_009</v>
      </c>
      <c r="F3762" s="117" t="str">
        <f>IF(ISERROR(VLOOKUP($A3762, Dropdownlisten!$A$3:$F$143, 6, FALSE)), "", VLOOKUP($A3762, Dropdownlisten!$A$3:$F$143, 6, FALSE))</f>
        <v>Kino</v>
      </c>
      <c r="G3762" s="117" t="str">
        <f>VLOOKUP(E3762,Datenstruktur_fuer_R!$D$2:$F$141,3,FALSE)</f>
        <v>Point</v>
      </c>
      <c r="H3762" s="120" t="s">
        <v>289</v>
      </c>
      <c r="I3762" s="26" t="s">
        <v>772</v>
      </c>
      <c r="J3762" s="5" t="s">
        <v>1091</v>
      </c>
      <c r="K3762" s="5" t="s">
        <v>1889</v>
      </c>
      <c r="L3762" s="5"/>
      <c r="M3762" s="5">
        <v>1</v>
      </c>
      <c r="N3762" s="5" t="s">
        <v>1173</v>
      </c>
    </row>
    <row r="3763" spans="1:14" x14ac:dyDescent="0.35">
      <c r="A3763" s="5" t="s">
        <v>694</v>
      </c>
      <c r="B3763" s="117" t="str">
        <f>IF(ISERROR(VLOOKUP($A3763, Dropdownlisten!$A$3:$F$143, 2, FALSE)), "", VLOOKUP($A3763, Dropdownlisten!$A$3:$F$143, 2, FALSE))</f>
        <v>POI</v>
      </c>
      <c r="C3763" s="117">
        <f>IF(ISERROR(VLOOKUP($A3763, Dropdownlisten!$A$3:$F$143, 3, FALSE)), "", VLOOKUP($A3763, Dropdownlisten!$A$3:$F$143, 3, FALSE))</f>
        <v>6000</v>
      </c>
      <c r="D3763" s="117" t="str">
        <f>IF(ISERROR(VLOOKUP($A3763, Dropdownlisten!$A$3:$F$143, 4, FALSE)), "", VLOOKUP($A3763, Dropdownlisten!$A$3:$F$143, 4, FALSE))</f>
        <v>UnterhaltungSportNaherholung</v>
      </c>
      <c r="E3763" s="117" t="str">
        <f>IF(ISERROR(VLOOKUP($A3763, Dropdownlisten!$A$3:$F$143, 5, FALSE)), "", VLOOKUP($A3763, Dropdownlisten!$A$3:$F$143, 5, FALSE))</f>
        <v>6000_009</v>
      </c>
      <c r="F3763" s="117" t="str">
        <f>IF(ISERROR(VLOOKUP($A3763, Dropdownlisten!$A$3:$F$143, 6, FALSE)), "", VLOOKUP($A3763, Dropdownlisten!$A$3:$F$143, 6, FALSE))</f>
        <v>Kino</v>
      </c>
      <c r="G3763" s="117" t="str">
        <f>VLOOKUP(E3763,Datenstruktur_fuer_R!$D$2:$F$141,3,FALSE)</f>
        <v>Point</v>
      </c>
      <c r="H3763" s="120" t="s">
        <v>293</v>
      </c>
      <c r="I3763" s="26" t="s">
        <v>772</v>
      </c>
      <c r="J3763" s="5" t="s">
        <v>1091</v>
      </c>
      <c r="K3763" s="5" t="s">
        <v>1890</v>
      </c>
      <c r="L3763" s="5"/>
      <c r="M3763" s="5">
        <v>1</v>
      </c>
      <c r="N3763" s="5" t="s">
        <v>1173</v>
      </c>
    </row>
    <row r="3764" spans="1:14" x14ac:dyDescent="0.35">
      <c r="A3764" s="5" t="s">
        <v>695</v>
      </c>
      <c r="B3764" s="117" t="str">
        <f>IF(ISERROR(VLOOKUP($A3764, Dropdownlisten!$A$3:$F$143, 2, FALSE)), "", VLOOKUP($A3764, Dropdownlisten!$A$3:$F$143, 2, FALSE))</f>
        <v>POI</v>
      </c>
      <c r="C3764" s="117">
        <f>IF(ISERROR(VLOOKUP($A3764, Dropdownlisten!$A$3:$F$143, 3, FALSE)), "", VLOOKUP($A3764, Dropdownlisten!$A$3:$F$143, 3, FALSE))</f>
        <v>7000</v>
      </c>
      <c r="D3764" s="117" t="str">
        <f>IF(ISERROR(VLOOKUP($A3764, Dropdownlisten!$A$3:$F$143, 4, FALSE)), "", VLOOKUP($A3764, Dropdownlisten!$A$3:$F$143, 4, FALSE))</f>
        <v>EinkaufenDienstleistung</v>
      </c>
      <c r="E3764" s="117" t="str">
        <f>IF(ISERROR(VLOOKUP($A3764, Dropdownlisten!$A$3:$F$143, 5, FALSE)), "", VLOOKUP($A3764, Dropdownlisten!$A$3:$F$143, 5, FALSE))</f>
        <v>7000_006</v>
      </c>
      <c r="F3764" s="117" t="str">
        <f>IF(ISERROR(VLOOKUP($A3764, Dropdownlisten!$A$3:$F$143, 6, FALSE)), "", VLOOKUP($A3764, Dropdownlisten!$A$3:$F$143, 6, FALSE))</f>
        <v>Kiosk</v>
      </c>
      <c r="G3764" s="117" t="str">
        <f>VLOOKUP(E3764,Datenstruktur_fuer_R!$D$2:$F$141,3,FALSE)</f>
        <v>Point</v>
      </c>
      <c r="H3764" s="120" t="s">
        <v>689</v>
      </c>
      <c r="I3764" s="26" t="s">
        <v>46</v>
      </c>
      <c r="J3764" s="5" t="s">
        <v>1904</v>
      </c>
      <c r="K3764" s="5"/>
      <c r="L3764" s="5"/>
      <c r="M3764" s="5">
        <v>1</v>
      </c>
      <c r="N3764" s="5" t="s">
        <v>1173</v>
      </c>
    </row>
    <row r="3765" spans="1:14" x14ac:dyDescent="0.35">
      <c r="A3765" s="5" t="s">
        <v>695</v>
      </c>
      <c r="B3765" s="117" t="str">
        <f>IF(ISERROR(VLOOKUP($A3765, Dropdownlisten!$A$3:$F$143, 2, FALSE)), "", VLOOKUP($A3765, Dropdownlisten!$A$3:$F$143, 2, FALSE))</f>
        <v>POI</v>
      </c>
      <c r="C3765" s="117">
        <f>IF(ISERROR(VLOOKUP($A3765, Dropdownlisten!$A$3:$F$143, 3, FALSE)), "", VLOOKUP($A3765, Dropdownlisten!$A$3:$F$143, 3, FALSE))</f>
        <v>7000</v>
      </c>
      <c r="D3765" s="117" t="str">
        <f>IF(ISERROR(VLOOKUP($A3765, Dropdownlisten!$A$3:$F$143, 4, FALSE)), "", VLOOKUP($A3765, Dropdownlisten!$A$3:$F$143, 4, FALSE))</f>
        <v>EinkaufenDienstleistung</v>
      </c>
      <c r="E3765" s="117" t="str">
        <f>IF(ISERROR(VLOOKUP($A3765, Dropdownlisten!$A$3:$F$143, 5, FALSE)), "", VLOOKUP($A3765, Dropdownlisten!$A$3:$F$143, 5, FALSE))</f>
        <v>7000_006</v>
      </c>
      <c r="F3765" s="117" t="str">
        <f>IF(ISERROR(VLOOKUP($A3765, Dropdownlisten!$A$3:$F$143, 6, FALSE)), "", VLOOKUP($A3765, Dropdownlisten!$A$3:$F$143, 6, FALSE))</f>
        <v>Kiosk</v>
      </c>
      <c r="G3765" s="117" t="str">
        <f>VLOOKUP(E3765,Datenstruktur_fuer_R!$D$2:$F$141,3,FALSE)</f>
        <v>Point</v>
      </c>
      <c r="H3765" s="120" t="s">
        <v>288</v>
      </c>
      <c r="I3765" s="26" t="s">
        <v>46</v>
      </c>
      <c r="J3765" s="5" t="s">
        <v>1904</v>
      </c>
      <c r="K3765" s="5" t="s">
        <v>1883</v>
      </c>
      <c r="L3765" s="5"/>
      <c r="M3765" s="5">
        <v>1</v>
      </c>
      <c r="N3765" s="5" t="s">
        <v>1173</v>
      </c>
    </row>
    <row r="3766" spans="1:14" x14ac:dyDescent="0.35">
      <c r="A3766" s="5" t="s">
        <v>695</v>
      </c>
      <c r="B3766" s="117" t="str">
        <f>IF(ISERROR(VLOOKUP($A3766, Dropdownlisten!$A$3:$F$143, 2, FALSE)), "", VLOOKUP($A3766, Dropdownlisten!$A$3:$F$143, 2, FALSE))</f>
        <v>POI</v>
      </c>
      <c r="C3766" s="117">
        <f>IF(ISERROR(VLOOKUP($A3766, Dropdownlisten!$A$3:$F$143, 3, FALSE)), "", VLOOKUP($A3766, Dropdownlisten!$A$3:$F$143, 3, FALSE))</f>
        <v>7000</v>
      </c>
      <c r="D3766" s="117" t="str">
        <f>IF(ISERROR(VLOOKUP($A3766, Dropdownlisten!$A$3:$F$143, 4, FALSE)), "", VLOOKUP($A3766, Dropdownlisten!$A$3:$F$143, 4, FALSE))</f>
        <v>EinkaufenDienstleistung</v>
      </c>
      <c r="E3766" s="117" t="str">
        <f>IF(ISERROR(VLOOKUP($A3766, Dropdownlisten!$A$3:$F$143, 5, FALSE)), "", VLOOKUP($A3766, Dropdownlisten!$A$3:$F$143, 5, FALSE))</f>
        <v>7000_006</v>
      </c>
      <c r="F3766" s="117" t="str">
        <f>IF(ISERROR(VLOOKUP($A3766, Dropdownlisten!$A$3:$F$143, 6, FALSE)), "", VLOOKUP($A3766, Dropdownlisten!$A$3:$F$143, 6, FALSE))</f>
        <v>Kiosk</v>
      </c>
      <c r="G3766" s="117" t="str">
        <f>VLOOKUP(E3766,Datenstruktur_fuer_R!$D$2:$F$141,3,FALSE)</f>
        <v>Point</v>
      </c>
      <c r="H3766" s="120" t="s">
        <v>289</v>
      </c>
      <c r="I3766" s="26" t="s">
        <v>46</v>
      </c>
      <c r="J3766" s="5" t="s">
        <v>1904</v>
      </c>
      <c r="K3766" s="5" t="s">
        <v>438</v>
      </c>
      <c r="L3766" s="5"/>
      <c r="M3766" s="5">
        <v>1</v>
      </c>
      <c r="N3766" s="5" t="s">
        <v>1173</v>
      </c>
    </row>
    <row r="3767" spans="1:14" x14ac:dyDescent="0.35">
      <c r="A3767" s="5" t="s">
        <v>695</v>
      </c>
      <c r="B3767" s="117" t="str">
        <f>IF(ISERROR(VLOOKUP($A3767, Dropdownlisten!$A$3:$F$143, 2, FALSE)), "", VLOOKUP($A3767, Dropdownlisten!$A$3:$F$143, 2, FALSE))</f>
        <v>POI</v>
      </c>
      <c r="C3767" s="117">
        <f>IF(ISERROR(VLOOKUP($A3767, Dropdownlisten!$A$3:$F$143, 3, FALSE)), "", VLOOKUP($A3767, Dropdownlisten!$A$3:$F$143, 3, FALSE))</f>
        <v>7000</v>
      </c>
      <c r="D3767" s="117" t="str">
        <f>IF(ISERROR(VLOOKUP($A3767, Dropdownlisten!$A$3:$F$143, 4, FALSE)), "", VLOOKUP($A3767, Dropdownlisten!$A$3:$F$143, 4, FALSE))</f>
        <v>EinkaufenDienstleistung</v>
      </c>
      <c r="E3767" s="117" t="str">
        <f>IF(ISERROR(VLOOKUP($A3767, Dropdownlisten!$A$3:$F$143, 5, FALSE)), "", VLOOKUP($A3767, Dropdownlisten!$A$3:$F$143, 5, FALSE))</f>
        <v>7000_006</v>
      </c>
      <c r="F3767" s="117" t="str">
        <f>IF(ISERROR(VLOOKUP($A3767, Dropdownlisten!$A$3:$F$143, 6, FALSE)), "", VLOOKUP($A3767, Dropdownlisten!$A$3:$F$143, 6, FALSE))</f>
        <v>Kiosk</v>
      </c>
      <c r="G3767" s="117" t="str">
        <f>VLOOKUP(E3767,Datenstruktur_fuer_R!$D$2:$F$141,3,FALSE)</f>
        <v>Point</v>
      </c>
      <c r="H3767" s="120" t="s">
        <v>290</v>
      </c>
      <c r="I3767" s="26" t="s">
        <v>46</v>
      </c>
      <c r="J3767" s="5" t="s">
        <v>1904</v>
      </c>
      <c r="K3767" s="5" t="s">
        <v>290</v>
      </c>
      <c r="L3767" s="5"/>
      <c r="M3767" s="5">
        <v>1</v>
      </c>
      <c r="N3767" s="5" t="s">
        <v>1173</v>
      </c>
    </row>
    <row r="3768" spans="1:14" x14ac:dyDescent="0.35">
      <c r="A3768" s="5" t="s">
        <v>695</v>
      </c>
      <c r="B3768" s="117" t="str">
        <f>IF(ISERROR(VLOOKUP($A3768, Dropdownlisten!$A$3:$F$143, 2, FALSE)), "", VLOOKUP($A3768, Dropdownlisten!$A$3:$F$143, 2, FALSE))</f>
        <v>POI</v>
      </c>
      <c r="C3768" s="117">
        <f>IF(ISERROR(VLOOKUP($A3768, Dropdownlisten!$A$3:$F$143, 3, FALSE)), "", VLOOKUP($A3768, Dropdownlisten!$A$3:$F$143, 3, FALSE))</f>
        <v>7000</v>
      </c>
      <c r="D3768" s="117" t="str">
        <f>IF(ISERROR(VLOOKUP($A3768, Dropdownlisten!$A$3:$F$143, 4, FALSE)), "", VLOOKUP($A3768, Dropdownlisten!$A$3:$F$143, 4, FALSE))</f>
        <v>EinkaufenDienstleistung</v>
      </c>
      <c r="E3768" s="117" t="str">
        <f>IF(ISERROR(VLOOKUP($A3768, Dropdownlisten!$A$3:$F$143, 5, FALSE)), "", VLOOKUP($A3768, Dropdownlisten!$A$3:$F$143, 5, FALSE))</f>
        <v>7000_006</v>
      </c>
      <c r="F3768" s="117" t="str">
        <f>IF(ISERROR(VLOOKUP($A3768, Dropdownlisten!$A$3:$F$143, 6, FALSE)), "", VLOOKUP($A3768, Dropdownlisten!$A$3:$F$143, 6, FALSE))</f>
        <v>Kiosk</v>
      </c>
      <c r="G3768" s="117" t="str">
        <f>VLOOKUP(E3768,Datenstruktur_fuer_R!$D$2:$F$141,3,FALSE)</f>
        <v>Point</v>
      </c>
      <c r="H3768" s="120" t="s">
        <v>291</v>
      </c>
      <c r="I3768" s="26" t="s">
        <v>46</v>
      </c>
      <c r="J3768" s="5" t="s">
        <v>1904</v>
      </c>
      <c r="K3768" s="5" t="s">
        <v>874</v>
      </c>
      <c r="L3768" s="5"/>
      <c r="M3768" s="5">
        <v>1</v>
      </c>
      <c r="N3768" s="5" t="s">
        <v>1173</v>
      </c>
    </row>
    <row r="3769" spans="1:14" x14ac:dyDescent="0.35">
      <c r="A3769" s="5" t="s">
        <v>698</v>
      </c>
      <c r="B3769" s="117" t="str">
        <f>IF(ISERROR(VLOOKUP($A3769, Dropdownlisten!$A$3:$F$143, 2, FALSE)), "", VLOOKUP($A3769, Dropdownlisten!$A$3:$F$143, 2, FALSE))</f>
        <v>UmweltVersorgung</v>
      </c>
      <c r="C3769" s="117">
        <f>IF(ISERROR(VLOOKUP($A3769, Dropdownlisten!$A$3:$F$143, 3, FALSE)), "", VLOOKUP($A3769, Dropdownlisten!$A$3:$F$143, 3, FALSE))</f>
        <v>1100</v>
      </c>
      <c r="D3769" s="117" t="str">
        <f>IF(ISERROR(VLOOKUP($A3769, Dropdownlisten!$A$3:$F$143, 4, FALSE)), "", VLOOKUP($A3769, Dropdownlisten!$A$3:$F$143, 4, FALSE))</f>
        <v>UmweltVersorgung</v>
      </c>
      <c r="E3769" s="117" t="str">
        <f>IF(ISERROR(VLOOKUP($A3769, Dropdownlisten!$A$3:$F$143, 5, FALSE)), "", VLOOKUP($A3769, Dropdownlisten!$A$3:$F$143, 5, FALSE))</f>
        <v>1100_005</v>
      </c>
      <c r="F3769" s="117" t="str">
        <f>IF(ISERROR(VLOOKUP($A3769, Dropdownlisten!$A$3:$F$143, 6, FALSE)), "", VLOOKUP($A3769, Dropdownlisten!$A$3:$F$143, 6, FALSE))</f>
        <v>Klaerwerk</v>
      </c>
      <c r="G3769" s="117" t="str">
        <f>VLOOKUP(E3769,Datenstruktur_fuer_R!$D$2:$F$141,3,FALSE)</f>
        <v>Point</v>
      </c>
      <c r="H3769" s="120" t="s">
        <v>689</v>
      </c>
      <c r="I3769" s="26" t="s">
        <v>772</v>
      </c>
      <c r="J3769" s="5" t="s">
        <v>1150</v>
      </c>
      <c r="K3769" s="5"/>
      <c r="L3769" s="5"/>
      <c r="M3769" s="5">
        <v>1</v>
      </c>
      <c r="N3769" s="5" t="s">
        <v>1173</v>
      </c>
    </row>
    <row r="3770" spans="1:14" x14ac:dyDescent="0.35">
      <c r="A3770" s="5" t="s">
        <v>698</v>
      </c>
      <c r="B3770" s="117" t="str">
        <f>IF(ISERROR(VLOOKUP($A3770, Dropdownlisten!$A$3:$F$143, 2, FALSE)), "", VLOOKUP($A3770, Dropdownlisten!$A$3:$F$143, 2, FALSE))</f>
        <v>UmweltVersorgung</v>
      </c>
      <c r="C3770" s="117">
        <f>IF(ISERROR(VLOOKUP($A3770, Dropdownlisten!$A$3:$F$143, 3, FALSE)), "", VLOOKUP($A3770, Dropdownlisten!$A$3:$F$143, 3, FALSE))</f>
        <v>1100</v>
      </c>
      <c r="D3770" s="117" t="str">
        <f>IF(ISERROR(VLOOKUP($A3770, Dropdownlisten!$A$3:$F$143, 4, FALSE)), "", VLOOKUP($A3770, Dropdownlisten!$A$3:$F$143, 4, FALSE))</f>
        <v>UmweltVersorgung</v>
      </c>
      <c r="E3770" s="117" t="str">
        <f>IF(ISERROR(VLOOKUP($A3770, Dropdownlisten!$A$3:$F$143, 5, FALSE)), "", VLOOKUP($A3770, Dropdownlisten!$A$3:$F$143, 5, FALSE))</f>
        <v>1100_005</v>
      </c>
      <c r="F3770" s="117" t="str">
        <f>IF(ISERROR(VLOOKUP($A3770, Dropdownlisten!$A$3:$F$143, 6, FALSE)), "", VLOOKUP($A3770, Dropdownlisten!$A$3:$F$143, 6, FALSE))</f>
        <v>Klaerwerk</v>
      </c>
      <c r="G3770" s="117" t="str">
        <f>VLOOKUP(E3770,Datenstruktur_fuer_R!$D$2:$F$141,3,FALSE)</f>
        <v>Point</v>
      </c>
      <c r="H3770" s="120" t="s">
        <v>290</v>
      </c>
      <c r="I3770" s="26" t="s">
        <v>772</v>
      </c>
      <c r="J3770" s="5" t="s">
        <v>1150</v>
      </c>
      <c r="K3770" s="5" t="s">
        <v>1886</v>
      </c>
      <c r="L3770" s="5"/>
      <c r="M3770" s="5">
        <v>1</v>
      </c>
      <c r="N3770" s="5" t="s">
        <v>1173</v>
      </c>
    </row>
    <row r="3771" spans="1:14" x14ac:dyDescent="0.35">
      <c r="A3771" s="5" t="s">
        <v>698</v>
      </c>
      <c r="B3771" s="117" t="str">
        <f>IF(ISERROR(VLOOKUP($A3771, Dropdownlisten!$A$3:$F$143, 2, FALSE)), "", VLOOKUP($A3771, Dropdownlisten!$A$3:$F$143, 2, FALSE))</f>
        <v>UmweltVersorgung</v>
      </c>
      <c r="C3771" s="117">
        <f>IF(ISERROR(VLOOKUP($A3771, Dropdownlisten!$A$3:$F$143, 3, FALSE)), "", VLOOKUP($A3771, Dropdownlisten!$A$3:$F$143, 3, FALSE))</f>
        <v>1100</v>
      </c>
      <c r="D3771" s="117" t="str">
        <f>IF(ISERROR(VLOOKUP($A3771, Dropdownlisten!$A$3:$F$143, 4, FALSE)), "", VLOOKUP($A3771, Dropdownlisten!$A$3:$F$143, 4, FALSE))</f>
        <v>UmweltVersorgung</v>
      </c>
      <c r="E3771" s="117" t="str">
        <f>IF(ISERROR(VLOOKUP($A3771, Dropdownlisten!$A$3:$F$143, 5, FALSE)), "", VLOOKUP($A3771, Dropdownlisten!$A$3:$F$143, 5, FALSE))</f>
        <v>1100_005</v>
      </c>
      <c r="F3771" s="117" t="str">
        <f>IF(ISERROR(VLOOKUP($A3771, Dropdownlisten!$A$3:$F$143, 6, FALSE)), "", VLOOKUP($A3771, Dropdownlisten!$A$3:$F$143, 6, FALSE))</f>
        <v>Klaerwerk</v>
      </c>
      <c r="G3771" s="117" t="str">
        <f>VLOOKUP(E3771,Datenstruktur_fuer_R!$D$2:$F$141,3,FALSE)</f>
        <v>Point</v>
      </c>
      <c r="H3771" s="120" t="s">
        <v>291</v>
      </c>
      <c r="I3771" s="26" t="s">
        <v>772</v>
      </c>
      <c r="J3771" s="5" t="s">
        <v>1150</v>
      </c>
      <c r="K3771" s="5" t="s">
        <v>1887</v>
      </c>
      <c r="L3771" s="5"/>
      <c r="M3771" s="5">
        <v>1</v>
      </c>
      <c r="N3771" s="5" t="s">
        <v>1173</v>
      </c>
    </row>
    <row r="3772" spans="1:14" x14ac:dyDescent="0.35">
      <c r="A3772" s="5" t="s">
        <v>698</v>
      </c>
      <c r="B3772" s="117" t="str">
        <f>IF(ISERROR(VLOOKUP($A3772, Dropdownlisten!$A$3:$F$143, 2, FALSE)), "", VLOOKUP($A3772, Dropdownlisten!$A$3:$F$143, 2, FALSE))</f>
        <v>UmweltVersorgung</v>
      </c>
      <c r="C3772" s="117">
        <f>IF(ISERROR(VLOOKUP($A3772, Dropdownlisten!$A$3:$F$143, 3, FALSE)), "", VLOOKUP($A3772, Dropdownlisten!$A$3:$F$143, 3, FALSE))</f>
        <v>1100</v>
      </c>
      <c r="D3772" s="117" t="str">
        <f>IF(ISERROR(VLOOKUP($A3772, Dropdownlisten!$A$3:$F$143, 4, FALSE)), "", VLOOKUP($A3772, Dropdownlisten!$A$3:$F$143, 4, FALSE))</f>
        <v>UmweltVersorgung</v>
      </c>
      <c r="E3772" s="117" t="str">
        <f>IF(ISERROR(VLOOKUP($A3772, Dropdownlisten!$A$3:$F$143, 5, FALSE)), "", VLOOKUP($A3772, Dropdownlisten!$A$3:$F$143, 5, FALSE))</f>
        <v>1100_005</v>
      </c>
      <c r="F3772" s="117" t="str">
        <f>IF(ISERROR(VLOOKUP($A3772, Dropdownlisten!$A$3:$F$143, 6, FALSE)), "", VLOOKUP($A3772, Dropdownlisten!$A$3:$F$143, 6, FALSE))</f>
        <v>Klaerwerk</v>
      </c>
      <c r="G3772" s="117" t="str">
        <f>VLOOKUP(E3772,Datenstruktur_fuer_R!$D$2:$F$141,3,FALSE)</f>
        <v>Point</v>
      </c>
      <c r="H3772" s="120" t="s">
        <v>288</v>
      </c>
      <c r="I3772" s="26" t="s">
        <v>772</v>
      </c>
      <c r="J3772" s="5" t="s">
        <v>1150</v>
      </c>
      <c r="K3772" s="5" t="s">
        <v>1888</v>
      </c>
      <c r="L3772" s="5"/>
      <c r="M3772" s="5">
        <v>1</v>
      </c>
      <c r="N3772" s="5" t="s">
        <v>1173</v>
      </c>
    </row>
    <row r="3773" spans="1:14" x14ac:dyDescent="0.35">
      <c r="A3773" s="5" t="s">
        <v>698</v>
      </c>
      <c r="B3773" s="117" t="str">
        <f>IF(ISERROR(VLOOKUP($A3773, Dropdownlisten!$A$3:$F$143, 2, FALSE)), "", VLOOKUP($A3773, Dropdownlisten!$A$3:$F$143, 2, FALSE))</f>
        <v>UmweltVersorgung</v>
      </c>
      <c r="C3773" s="117">
        <f>IF(ISERROR(VLOOKUP($A3773, Dropdownlisten!$A$3:$F$143, 3, FALSE)), "", VLOOKUP($A3773, Dropdownlisten!$A$3:$F$143, 3, FALSE))</f>
        <v>1100</v>
      </c>
      <c r="D3773" s="117" t="str">
        <f>IF(ISERROR(VLOOKUP($A3773, Dropdownlisten!$A$3:$F$143, 4, FALSE)), "", VLOOKUP($A3773, Dropdownlisten!$A$3:$F$143, 4, FALSE))</f>
        <v>UmweltVersorgung</v>
      </c>
      <c r="E3773" s="117" t="str">
        <f>IF(ISERROR(VLOOKUP($A3773, Dropdownlisten!$A$3:$F$143, 5, FALSE)), "", VLOOKUP($A3773, Dropdownlisten!$A$3:$F$143, 5, FALSE))</f>
        <v>1100_005</v>
      </c>
      <c r="F3773" s="117" t="str">
        <f>IF(ISERROR(VLOOKUP($A3773, Dropdownlisten!$A$3:$F$143, 6, FALSE)), "", VLOOKUP($A3773, Dropdownlisten!$A$3:$F$143, 6, FALSE))</f>
        <v>Klaerwerk</v>
      </c>
      <c r="G3773" s="117" t="str">
        <f>VLOOKUP(E3773,Datenstruktur_fuer_R!$D$2:$F$141,3,FALSE)</f>
        <v>Point</v>
      </c>
      <c r="H3773" s="120" t="s">
        <v>289</v>
      </c>
      <c r="I3773" s="26" t="s">
        <v>772</v>
      </c>
      <c r="J3773" s="5" t="s">
        <v>1150</v>
      </c>
      <c r="K3773" s="5" t="s">
        <v>1889</v>
      </c>
      <c r="L3773" s="5"/>
      <c r="M3773" s="5">
        <v>1</v>
      </c>
      <c r="N3773" s="5" t="s">
        <v>1173</v>
      </c>
    </row>
    <row r="3774" spans="1:14" x14ac:dyDescent="0.35">
      <c r="A3774" s="5" t="s">
        <v>698</v>
      </c>
      <c r="B3774" s="117" t="str">
        <f>IF(ISERROR(VLOOKUP($A3774, Dropdownlisten!$A$3:$F$143, 2, FALSE)), "", VLOOKUP($A3774, Dropdownlisten!$A$3:$F$143, 2, FALSE))</f>
        <v>UmweltVersorgung</v>
      </c>
      <c r="C3774" s="117">
        <f>IF(ISERROR(VLOOKUP($A3774, Dropdownlisten!$A$3:$F$143, 3, FALSE)), "", VLOOKUP($A3774, Dropdownlisten!$A$3:$F$143, 3, FALSE))</f>
        <v>1100</v>
      </c>
      <c r="D3774" s="117" t="str">
        <f>IF(ISERROR(VLOOKUP($A3774, Dropdownlisten!$A$3:$F$143, 4, FALSE)), "", VLOOKUP($A3774, Dropdownlisten!$A$3:$F$143, 4, FALSE))</f>
        <v>UmweltVersorgung</v>
      </c>
      <c r="E3774" s="117" t="str">
        <f>IF(ISERROR(VLOOKUP($A3774, Dropdownlisten!$A$3:$F$143, 5, FALSE)), "", VLOOKUP($A3774, Dropdownlisten!$A$3:$F$143, 5, FALSE))</f>
        <v>1100_005</v>
      </c>
      <c r="F3774" s="117" t="str">
        <f>IF(ISERROR(VLOOKUP($A3774, Dropdownlisten!$A$3:$F$143, 6, FALSE)), "", VLOOKUP($A3774, Dropdownlisten!$A$3:$F$143, 6, FALSE))</f>
        <v>Klaerwerk</v>
      </c>
      <c r="G3774" s="117" t="str">
        <f>VLOOKUP(E3774,Datenstruktur_fuer_R!$D$2:$F$141,3,FALSE)</f>
        <v>Point</v>
      </c>
      <c r="H3774" s="120" t="s">
        <v>293</v>
      </c>
      <c r="I3774" s="26" t="s">
        <v>772</v>
      </c>
      <c r="J3774" s="5" t="s">
        <v>1150</v>
      </c>
      <c r="K3774" s="5" t="s">
        <v>1890</v>
      </c>
      <c r="L3774" s="5"/>
      <c r="M3774" s="5">
        <v>1</v>
      </c>
      <c r="N3774" s="5" t="s">
        <v>1173</v>
      </c>
    </row>
    <row r="3775" spans="1:14" x14ac:dyDescent="0.35">
      <c r="A3775" s="5" t="s">
        <v>700</v>
      </c>
      <c r="B3775" s="117" t="str">
        <f>IF(ISERROR(VLOOKUP($A3775, Dropdownlisten!$A$3:$F$143, 2, FALSE)), "", VLOOKUP($A3775, Dropdownlisten!$A$3:$F$143, 2, FALSE))</f>
        <v>POI</v>
      </c>
      <c r="C3775" s="117">
        <f>IF(ISERROR(VLOOKUP($A3775, Dropdownlisten!$A$3:$F$143, 3, FALSE)), "", VLOOKUP($A3775, Dropdownlisten!$A$3:$F$143, 3, FALSE))</f>
        <v>2000</v>
      </c>
      <c r="D3775" s="117" t="str">
        <f>IF(ISERROR(VLOOKUP($A3775, Dropdownlisten!$A$3:$F$143, 4, FALSE)), "", VLOOKUP($A3775, Dropdownlisten!$A$3:$F$143, 4, FALSE))</f>
        <v>Gesundheit</v>
      </c>
      <c r="E3775" s="117" t="str">
        <f>IF(ISERROR(VLOOKUP($A3775, Dropdownlisten!$A$3:$F$143, 5, FALSE)), "", VLOOKUP($A3775, Dropdownlisten!$A$3:$F$143, 5, FALSE))</f>
        <v>2000_003</v>
      </c>
      <c r="F3775" s="117" t="str">
        <f>IF(ISERROR(VLOOKUP($A3775, Dropdownlisten!$A$3:$F$143, 6, FALSE)), "", VLOOKUP($A3775, Dropdownlisten!$A$3:$F$143, 6, FALSE))</f>
        <v>Krankenhaus</v>
      </c>
      <c r="G3775" s="117" t="str">
        <f>VLOOKUP(E3775,Datenstruktur_fuer_R!$D$2:$F$141,3,FALSE)</f>
        <v>Point</v>
      </c>
      <c r="H3775" s="120" t="s">
        <v>291</v>
      </c>
      <c r="I3775" s="26" t="s">
        <v>46</v>
      </c>
      <c r="J3775" s="5" t="s">
        <v>1905</v>
      </c>
      <c r="K3775" s="5"/>
      <c r="L3775" s="5"/>
      <c r="M3775" s="5">
        <v>1</v>
      </c>
      <c r="N3775" s="5" t="s">
        <v>1173</v>
      </c>
    </row>
    <row r="3776" spans="1:14" x14ac:dyDescent="0.35">
      <c r="A3776" s="5" t="s">
        <v>700</v>
      </c>
      <c r="B3776" s="117" t="str">
        <f>IF(ISERROR(VLOOKUP($A3776, Dropdownlisten!$A$3:$F$143, 2, FALSE)), "", VLOOKUP($A3776, Dropdownlisten!$A$3:$F$143, 2, FALSE))</f>
        <v>POI</v>
      </c>
      <c r="C3776" s="117">
        <f>IF(ISERROR(VLOOKUP($A3776, Dropdownlisten!$A$3:$F$143, 3, FALSE)), "", VLOOKUP($A3776, Dropdownlisten!$A$3:$F$143, 3, FALSE))</f>
        <v>2000</v>
      </c>
      <c r="D3776" s="117" t="str">
        <f>IF(ISERROR(VLOOKUP($A3776, Dropdownlisten!$A$3:$F$143, 4, FALSE)), "", VLOOKUP($A3776, Dropdownlisten!$A$3:$F$143, 4, FALSE))</f>
        <v>Gesundheit</v>
      </c>
      <c r="E3776" s="117" t="str">
        <f>IF(ISERROR(VLOOKUP($A3776, Dropdownlisten!$A$3:$F$143, 5, FALSE)), "", VLOOKUP($A3776, Dropdownlisten!$A$3:$F$143, 5, FALSE))</f>
        <v>2000_003</v>
      </c>
      <c r="F3776" s="117" t="str">
        <f>IF(ISERROR(VLOOKUP($A3776, Dropdownlisten!$A$3:$F$143, 6, FALSE)), "", VLOOKUP($A3776, Dropdownlisten!$A$3:$F$143, 6, FALSE))</f>
        <v>Krankenhaus</v>
      </c>
      <c r="G3776" s="117" t="str">
        <f>VLOOKUP(E3776,Datenstruktur_fuer_R!$D$2:$F$141,3,FALSE)</f>
        <v>Point</v>
      </c>
      <c r="H3776" s="120" t="s">
        <v>288</v>
      </c>
      <c r="I3776" s="26" t="s">
        <v>46</v>
      </c>
      <c r="J3776" s="5" t="s">
        <v>1905</v>
      </c>
      <c r="K3776" s="5" t="s">
        <v>1883</v>
      </c>
      <c r="L3776" s="5"/>
      <c r="M3776" s="5">
        <v>1</v>
      </c>
      <c r="N3776" s="5" t="s">
        <v>1173</v>
      </c>
    </row>
    <row r="3777" spans="1:14" x14ac:dyDescent="0.35">
      <c r="A3777" s="5" t="s">
        <v>700</v>
      </c>
      <c r="B3777" s="117" t="str">
        <f>IF(ISERROR(VLOOKUP($A3777, Dropdownlisten!$A$3:$F$143, 2, FALSE)), "", VLOOKUP($A3777, Dropdownlisten!$A$3:$F$143, 2, FALSE))</f>
        <v>POI</v>
      </c>
      <c r="C3777" s="117">
        <f>IF(ISERROR(VLOOKUP($A3777, Dropdownlisten!$A$3:$F$143, 3, FALSE)), "", VLOOKUP($A3777, Dropdownlisten!$A$3:$F$143, 3, FALSE))</f>
        <v>2000</v>
      </c>
      <c r="D3777" s="117" t="str">
        <f>IF(ISERROR(VLOOKUP($A3777, Dropdownlisten!$A$3:$F$143, 4, FALSE)), "", VLOOKUP($A3777, Dropdownlisten!$A$3:$F$143, 4, FALSE))</f>
        <v>Gesundheit</v>
      </c>
      <c r="E3777" s="117" t="str">
        <f>IF(ISERROR(VLOOKUP($A3777, Dropdownlisten!$A$3:$F$143, 5, FALSE)), "", VLOOKUP($A3777, Dropdownlisten!$A$3:$F$143, 5, FALSE))</f>
        <v>2000_003</v>
      </c>
      <c r="F3777" s="117" t="str">
        <f>IF(ISERROR(VLOOKUP($A3777, Dropdownlisten!$A$3:$F$143, 6, FALSE)), "", VLOOKUP($A3777, Dropdownlisten!$A$3:$F$143, 6, FALSE))</f>
        <v>Krankenhaus</v>
      </c>
      <c r="G3777" s="117" t="str">
        <f>VLOOKUP(E3777,Datenstruktur_fuer_R!$D$2:$F$141,3,FALSE)</f>
        <v>Point</v>
      </c>
      <c r="H3777" s="120" t="s">
        <v>289</v>
      </c>
      <c r="I3777" s="26" t="s">
        <v>46</v>
      </c>
      <c r="J3777" s="5" t="s">
        <v>1905</v>
      </c>
      <c r="K3777" s="5" t="s">
        <v>438</v>
      </c>
      <c r="L3777" s="5"/>
      <c r="M3777" s="5">
        <v>1</v>
      </c>
      <c r="N3777" s="5" t="s">
        <v>1173</v>
      </c>
    </row>
    <row r="3778" spans="1:14" x14ac:dyDescent="0.35">
      <c r="A3778" s="5" t="s">
        <v>700</v>
      </c>
      <c r="B3778" s="117" t="str">
        <f>IF(ISERROR(VLOOKUP($A3778, Dropdownlisten!$A$3:$F$143, 2, FALSE)), "", VLOOKUP($A3778, Dropdownlisten!$A$3:$F$143, 2, FALSE))</f>
        <v>POI</v>
      </c>
      <c r="C3778" s="117">
        <f>IF(ISERROR(VLOOKUP($A3778, Dropdownlisten!$A$3:$F$143, 3, FALSE)), "", VLOOKUP($A3778, Dropdownlisten!$A$3:$F$143, 3, FALSE))</f>
        <v>2000</v>
      </c>
      <c r="D3778" s="117" t="str">
        <f>IF(ISERROR(VLOOKUP($A3778, Dropdownlisten!$A$3:$F$143, 4, FALSE)), "", VLOOKUP($A3778, Dropdownlisten!$A$3:$F$143, 4, FALSE))</f>
        <v>Gesundheit</v>
      </c>
      <c r="E3778" s="117" t="str">
        <f>IF(ISERROR(VLOOKUP($A3778, Dropdownlisten!$A$3:$F$143, 5, FALSE)), "", VLOOKUP($A3778, Dropdownlisten!$A$3:$F$143, 5, FALSE))</f>
        <v>2000_003</v>
      </c>
      <c r="F3778" s="117" t="str">
        <f>IF(ISERROR(VLOOKUP($A3778, Dropdownlisten!$A$3:$F$143, 6, FALSE)), "", VLOOKUP($A3778, Dropdownlisten!$A$3:$F$143, 6, FALSE))</f>
        <v>Krankenhaus</v>
      </c>
      <c r="G3778" s="117" t="str">
        <f>VLOOKUP(E3778,Datenstruktur_fuer_R!$D$2:$F$141,3,FALSE)</f>
        <v>Point</v>
      </c>
      <c r="H3778" s="120" t="s">
        <v>290</v>
      </c>
      <c r="I3778" s="26" t="s">
        <v>46</v>
      </c>
      <c r="J3778" s="5" t="s">
        <v>1905</v>
      </c>
      <c r="K3778" s="5" t="s">
        <v>290</v>
      </c>
      <c r="L3778" s="5"/>
      <c r="M3778" s="5">
        <v>1</v>
      </c>
      <c r="N3778" s="5" t="s">
        <v>1173</v>
      </c>
    </row>
    <row r="3779" spans="1:14" x14ac:dyDescent="0.35">
      <c r="A3779" s="5" t="s">
        <v>700</v>
      </c>
      <c r="B3779" s="117" t="str">
        <f>IF(ISERROR(VLOOKUP($A3779, Dropdownlisten!$A$3:$F$143, 2, FALSE)), "", VLOOKUP($A3779, Dropdownlisten!$A$3:$F$143, 2, FALSE))</f>
        <v>POI</v>
      </c>
      <c r="C3779" s="117">
        <f>IF(ISERROR(VLOOKUP($A3779, Dropdownlisten!$A$3:$F$143, 3, FALSE)), "", VLOOKUP($A3779, Dropdownlisten!$A$3:$F$143, 3, FALSE))</f>
        <v>2000</v>
      </c>
      <c r="D3779" s="117" t="str">
        <f>IF(ISERROR(VLOOKUP($A3779, Dropdownlisten!$A$3:$F$143, 4, FALSE)), "", VLOOKUP($A3779, Dropdownlisten!$A$3:$F$143, 4, FALSE))</f>
        <v>Gesundheit</v>
      </c>
      <c r="E3779" s="117" t="str">
        <f>IF(ISERROR(VLOOKUP($A3779, Dropdownlisten!$A$3:$F$143, 5, FALSE)), "", VLOOKUP($A3779, Dropdownlisten!$A$3:$F$143, 5, FALSE))</f>
        <v>2000_003</v>
      </c>
      <c r="F3779" s="117" t="str">
        <f>IF(ISERROR(VLOOKUP($A3779, Dropdownlisten!$A$3:$F$143, 6, FALSE)), "", VLOOKUP($A3779, Dropdownlisten!$A$3:$F$143, 6, FALSE))</f>
        <v>Krankenhaus</v>
      </c>
      <c r="G3779" s="117" t="str">
        <f>VLOOKUP(E3779,Datenstruktur_fuer_R!$D$2:$F$141,3,FALSE)</f>
        <v>Point</v>
      </c>
      <c r="H3779" s="120" t="s">
        <v>291</v>
      </c>
      <c r="I3779" s="26" t="s">
        <v>46</v>
      </c>
      <c r="J3779" s="5" t="s">
        <v>1905</v>
      </c>
      <c r="K3779" s="5" t="s">
        <v>874</v>
      </c>
      <c r="L3779" s="5"/>
      <c r="M3779" s="5">
        <v>1</v>
      </c>
      <c r="N3779" s="5" t="s">
        <v>1173</v>
      </c>
    </row>
    <row r="3780" spans="1:14" x14ac:dyDescent="0.35">
      <c r="A3780" s="5" t="s">
        <v>713</v>
      </c>
      <c r="B3780" s="117" t="str">
        <f>IF(ISERROR(VLOOKUP($A3780, Dropdownlisten!$A$3:$F$143, 2, FALSE)), "", VLOOKUP($A3780, Dropdownlisten!$A$3:$F$143, 2, FALSE))</f>
        <v>POI</v>
      </c>
      <c r="C3780" s="117">
        <f>IF(ISERROR(VLOOKUP($A3780, Dropdownlisten!$A$3:$F$143, 3, FALSE)), "", VLOOKUP($A3780, Dropdownlisten!$A$3:$F$143, 3, FALSE))</f>
        <v>6000</v>
      </c>
      <c r="D3780" s="117" t="str">
        <f>IF(ISERROR(VLOOKUP($A3780, Dropdownlisten!$A$3:$F$143, 4, FALSE)), "", VLOOKUP($A3780, Dropdownlisten!$A$3:$F$143, 4, FALSE))</f>
        <v>UnterhaltungSportNaherholung</v>
      </c>
      <c r="E3780" s="117" t="str">
        <f>IF(ISERROR(VLOOKUP($A3780, Dropdownlisten!$A$3:$F$143, 5, FALSE)), "", VLOOKUP($A3780, Dropdownlisten!$A$3:$F$143, 5, FALSE))</f>
        <v>6000_012</v>
      </c>
      <c r="F3780" s="117" t="str">
        <f>IF(ISERROR(VLOOKUP($A3780, Dropdownlisten!$A$3:$F$143, 6, FALSE)), "", VLOOKUP($A3780, Dropdownlisten!$A$3:$F$143, 6, FALSE))</f>
        <v>RestaurantCafe</v>
      </c>
      <c r="G3780" s="117" t="str">
        <f>VLOOKUP(E3780,Datenstruktur_fuer_R!$D$2:$F$141,3,FALSE)</f>
        <v>Point</v>
      </c>
      <c r="H3780" s="120" t="s">
        <v>689</v>
      </c>
      <c r="I3780" s="26" t="s">
        <v>46</v>
      </c>
      <c r="J3780" s="5" t="s">
        <v>1906</v>
      </c>
      <c r="K3780" s="5"/>
      <c r="L3780" s="5"/>
      <c r="M3780" s="5">
        <v>1</v>
      </c>
      <c r="N3780" s="5" t="s">
        <v>1173</v>
      </c>
    </row>
    <row r="3781" spans="1:14" x14ac:dyDescent="0.35">
      <c r="A3781" s="5" t="s">
        <v>713</v>
      </c>
      <c r="B3781" s="117" t="str">
        <f>IF(ISERROR(VLOOKUP($A3781, Dropdownlisten!$A$3:$F$143, 2, FALSE)), "", VLOOKUP($A3781, Dropdownlisten!$A$3:$F$143, 2, FALSE))</f>
        <v>POI</v>
      </c>
      <c r="C3781" s="117">
        <f>IF(ISERROR(VLOOKUP($A3781, Dropdownlisten!$A$3:$F$143, 3, FALSE)), "", VLOOKUP($A3781, Dropdownlisten!$A$3:$F$143, 3, FALSE))</f>
        <v>6000</v>
      </c>
      <c r="D3781" s="117" t="str">
        <f>IF(ISERROR(VLOOKUP($A3781, Dropdownlisten!$A$3:$F$143, 4, FALSE)), "", VLOOKUP($A3781, Dropdownlisten!$A$3:$F$143, 4, FALSE))</f>
        <v>UnterhaltungSportNaherholung</v>
      </c>
      <c r="E3781" s="117" t="str">
        <f>IF(ISERROR(VLOOKUP($A3781, Dropdownlisten!$A$3:$F$143, 5, FALSE)), "", VLOOKUP($A3781, Dropdownlisten!$A$3:$F$143, 5, FALSE))</f>
        <v>6000_012</v>
      </c>
      <c r="F3781" s="117" t="str">
        <f>IF(ISERROR(VLOOKUP($A3781, Dropdownlisten!$A$3:$F$143, 6, FALSE)), "", VLOOKUP($A3781, Dropdownlisten!$A$3:$F$143, 6, FALSE))</f>
        <v>RestaurantCafe</v>
      </c>
      <c r="G3781" s="117" t="str">
        <f>VLOOKUP(E3781,Datenstruktur_fuer_R!$D$2:$F$141,3,FALSE)</f>
        <v>Point</v>
      </c>
      <c r="H3781" s="120" t="s">
        <v>288</v>
      </c>
      <c r="I3781" s="26" t="s">
        <v>46</v>
      </c>
      <c r="J3781" s="5" t="s">
        <v>1906</v>
      </c>
      <c r="K3781" s="5" t="s">
        <v>1883</v>
      </c>
      <c r="L3781" s="5"/>
      <c r="M3781" s="5">
        <v>1</v>
      </c>
      <c r="N3781" s="5" t="s">
        <v>1173</v>
      </c>
    </row>
    <row r="3782" spans="1:14" x14ac:dyDescent="0.35">
      <c r="A3782" s="5" t="s">
        <v>713</v>
      </c>
      <c r="B3782" s="117" t="str">
        <f>IF(ISERROR(VLOOKUP($A3782, Dropdownlisten!$A$3:$F$143, 2, FALSE)), "", VLOOKUP($A3782, Dropdownlisten!$A$3:$F$143, 2, FALSE))</f>
        <v>POI</v>
      </c>
      <c r="C3782" s="117">
        <f>IF(ISERROR(VLOOKUP($A3782, Dropdownlisten!$A$3:$F$143, 3, FALSE)), "", VLOOKUP($A3782, Dropdownlisten!$A$3:$F$143, 3, FALSE))</f>
        <v>6000</v>
      </c>
      <c r="D3782" s="117" t="str">
        <f>IF(ISERROR(VLOOKUP($A3782, Dropdownlisten!$A$3:$F$143, 4, FALSE)), "", VLOOKUP($A3782, Dropdownlisten!$A$3:$F$143, 4, FALSE))</f>
        <v>UnterhaltungSportNaherholung</v>
      </c>
      <c r="E3782" s="117" t="str">
        <f>IF(ISERROR(VLOOKUP($A3782, Dropdownlisten!$A$3:$F$143, 5, FALSE)), "", VLOOKUP($A3782, Dropdownlisten!$A$3:$F$143, 5, FALSE))</f>
        <v>6000_012</v>
      </c>
      <c r="F3782" s="117" t="str">
        <f>IF(ISERROR(VLOOKUP($A3782, Dropdownlisten!$A$3:$F$143, 6, FALSE)), "", VLOOKUP($A3782, Dropdownlisten!$A$3:$F$143, 6, FALSE))</f>
        <v>RestaurantCafe</v>
      </c>
      <c r="G3782" s="117" t="str">
        <f>VLOOKUP(E3782,Datenstruktur_fuer_R!$D$2:$F$141,3,FALSE)</f>
        <v>Point</v>
      </c>
      <c r="H3782" s="120" t="s">
        <v>289</v>
      </c>
      <c r="I3782" s="26" t="s">
        <v>46</v>
      </c>
      <c r="J3782" s="5" t="s">
        <v>1906</v>
      </c>
      <c r="K3782" s="5" t="s">
        <v>438</v>
      </c>
      <c r="L3782" s="5"/>
      <c r="M3782" s="5">
        <v>1</v>
      </c>
      <c r="N3782" s="5" t="s">
        <v>1173</v>
      </c>
    </row>
    <row r="3783" spans="1:14" x14ac:dyDescent="0.35">
      <c r="A3783" s="5" t="s">
        <v>713</v>
      </c>
      <c r="B3783" s="117" t="str">
        <f>IF(ISERROR(VLOOKUP($A3783, Dropdownlisten!$A$3:$F$143, 2, FALSE)), "", VLOOKUP($A3783, Dropdownlisten!$A$3:$F$143, 2, FALSE))</f>
        <v>POI</v>
      </c>
      <c r="C3783" s="117">
        <f>IF(ISERROR(VLOOKUP($A3783, Dropdownlisten!$A$3:$F$143, 3, FALSE)), "", VLOOKUP($A3783, Dropdownlisten!$A$3:$F$143, 3, FALSE))</f>
        <v>6000</v>
      </c>
      <c r="D3783" s="117" t="str">
        <f>IF(ISERROR(VLOOKUP($A3783, Dropdownlisten!$A$3:$F$143, 4, FALSE)), "", VLOOKUP($A3783, Dropdownlisten!$A$3:$F$143, 4, FALSE))</f>
        <v>UnterhaltungSportNaherholung</v>
      </c>
      <c r="E3783" s="117" t="str">
        <f>IF(ISERROR(VLOOKUP($A3783, Dropdownlisten!$A$3:$F$143, 5, FALSE)), "", VLOOKUP($A3783, Dropdownlisten!$A$3:$F$143, 5, FALSE))</f>
        <v>6000_012</v>
      </c>
      <c r="F3783" s="117" t="str">
        <f>IF(ISERROR(VLOOKUP($A3783, Dropdownlisten!$A$3:$F$143, 6, FALSE)), "", VLOOKUP($A3783, Dropdownlisten!$A$3:$F$143, 6, FALSE))</f>
        <v>RestaurantCafe</v>
      </c>
      <c r="G3783" s="117" t="str">
        <f>VLOOKUP(E3783,Datenstruktur_fuer_R!$D$2:$F$141,3,FALSE)</f>
        <v>Point</v>
      </c>
      <c r="H3783" s="120" t="s">
        <v>290</v>
      </c>
      <c r="I3783" s="26" t="s">
        <v>46</v>
      </c>
      <c r="J3783" s="5" t="s">
        <v>1906</v>
      </c>
      <c r="K3783" s="5" t="s">
        <v>290</v>
      </c>
      <c r="L3783" s="5"/>
      <c r="M3783" s="5">
        <v>1</v>
      </c>
      <c r="N3783" s="5" t="s">
        <v>1173</v>
      </c>
    </row>
    <row r="3784" spans="1:14" x14ac:dyDescent="0.35">
      <c r="A3784" s="5" t="s">
        <v>713</v>
      </c>
      <c r="B3784" s="117" t="str">
        <f>IF(ISERROR(VLOOKUP($A3784, Dropdownlisten!$A$3:$F$143, 2, FALSE)), "", VLOOKUP($A3784, Dropdownlisten!$A$3:$F$143, 2, FALSE))</f>
        <v>POI</v>
      </c>
      <c r="C3784" s="117">
        <f>IF(ISERROR(VLOOKUP($A3784, Dropdownlisten!$A$3:$F$143, 3, FALSE)), "", VLOOKUP($A3784, Dropdownlisten!$A$3:$F$143, 3, FALSE))</f>
        <v>6000</v>
      </c>
      <c r="D3784" s="117" t="str">
        <f>IF(ISERROR(VLOOKUP($A3784, Dropdownlisten!$A$3:$F$143, 4, FALSE)), "", VLOOKUP($A3784, Dropdownlisten!$A$3:$F$143, 4, FALSE))</f>
        <v>UnterhaltungSportNaherholung</v>
      </c>
      <c r="E3784" s="117" t="str">
        <f>IF(ISERROR(VLOOKUP($A3784, Dropdownlisten!$A$3:$F$143, 5, FALSE)), "", VLOOKUP($A3784, Dropdownlisten!$A$3:$F$143, 5, FALSE))</f>
        <v>6000_012</v>
      </c>
      <c r="F3784" s="117" t="str">
        <f>IF(ISERROR(VLOOKUP($A3784, Dropdownlisten!$A$3:$F$143, 6, FALSE)), "", VLOOKUP($A3784, Dropdownlisten!$A$3:$F$143, 6, FALSE))</f>
        <v>RestaurantCafe</v>
      </c>
      <c r="G3784" s="117" t="str">
        <f>VLOOKUP(E3784,Datenstruktur_fuer_R!$D$2:$F$141,3,FALSE)</f>
        <v>Point</v>
      </c>
      <c r="H3784" s="120" t="s">
        <v>291</v>
      </c>
      <c r="I3784" s="26" t="s">
        <v>46</v>
      </c>
      <c r="J3784" s="5" t="s">
        <v>1906</v>
      </c>
      <c r="K3784" s="5" t="s">
        <v>874</v>
      </c>
      <c r="L3784" s="5"/>
      <c r="M3784" s="5">
        <v>1</v>
      </c>
      <c r="N3784" s="5" t="s">
        <v>1173</v>
      </c>
    </row>
    <row r="3785" spans="1:14" x14ac:dyDescent="0.35">
      <c r="A3785" s="5" t="s">
        <v>702</v>
      </c>
      <c r="B3785" s="117" t="str">
        <f>IF(ISERROR(VLOOKUP($A3785, Dropdownlisten!$A$3:$F$143, 2, FALSE)), "", VLOOKUP($A3785, Dropdownlisten!$A$3:$F$143, 2, FALSE))</f>
        <v>POI</v>
      </c>
      <c r="C3785" s="117">
        <f>IF(ISERROR(VLOOKUP($A3785, Dropdownlisten!$A$3:$F$143, 3, FALSE)), "", VLOOKUP($A3785, Dropdownlisten!$A$3:$F$143, 3, FALSE))</f>
        <v>6000</v>
      </c>
      <c r="D3785" s="117" t="str">
        <f>IF(ISERROR(VLOOKUP($A3785, Dropdownlisten!$A$3:$F$143, 4, FALSE)), "", VLOOKUP($A3785, Dropdownlisten!$A$3:$F$143, 4, FALSE))</f>
        <v>UnterhaltungSportNaherholung</v>
      </c>
      <c r="E3785" s="117" t="str">
        <f>IF(ISERROR(VLOOKUP($A3785, Dropdownlisten!$A$3:$F$143, 5, FALSE)), "", VLOOKUP($A3785, Dropdownlisten!$A$3:$F$143, 5, FALSE))</f>
        <v>6000_010</v>
      </c>
      <c r="F3785" s="117" t="str">
        <f>IF(ISERROR(VLOOKUP($A3785, Dropdownlisten!$A$3:$F$143, 6, FALSE)), "", VLOOKUP($A3785, Dropdownlisten!$A$3:$F$143, 6, FALSE))</f>
        <v>Museum</v>
      </c>
      <c r="G3785" s="117" t="str">
        <f>VLOOKUP(E3785,Datenstruktur_fuer_R!$D$2:$F$141,3,FALSE)</f>
        <v>Point</v>
      </c>
      <c r="H3785" s="120" t="s">
        <v>689</v>
      </c>
      <c r="I3785" s="26" t="s">
        <v>772</v>
      </c>
      <c r="J3785" s="5" t="s">
        <v>1092</v>
      </c>
      <c r="K3785" s="5"/>
      <c r="L3785" s="5"/>
      <c r="M3785" s="5">
        <v>1</v>
      </c>
      <c r="N3785" s="5" t="s">
        <v>1173</v>
      </c>
    </row>
    <row r="3786" spans="1:14" x14ac:dyDescent="0.35">
      <c r="A3786" s="5" t="s">
        <v>702</v>
      </c>
      <c r="B3786" s="117" t="str">
        <f>IF(ISERROR(VLOOKUP($A3786, Dropdownlisten!$A$3:$F$143, 2, FALSE)), "", VLOOKUP($A3786, Dropdownlisten!$A$3:$F$143, 2, FALSE))</f>
        <v>POI</v>
      </c>
      <c r="C3786" s="117">
        <f>IF(ISERROR(VLOOKUP($A3786, Dropdownlisten!$A$3:$F$143, 3, FALSE)), "", VLOOKUP($A3786, Dropdownlisten!$A$3:$F$143, 3, FALSE))</f>
        <v>6000</v>
      </c>
      <c r="D3786" s="117" t="str">
        <f>IF(ISERROR(VLOOKUP($A3786, Dropdownlisten!$A$3:$F$143, 4, FALSE)), "", VLOOKUP($A3786, Dropdownlisten!$A$3:$F$143, 4, FALSE))</f>
        <v>UnterhaltungSportNaherholung</v>
      </c>
      <c r="E3786" s="117" t="str">
        <f>IF(ISERROR(VLOOKUP($A3786, Dropdownlisten!$A$3:$F$143, 5, FALSE)), "", VLOOKUP($A3786, Dropdownlisten!$A$3:$F$143, 5, FALSE))</f>
        <v>6000_010</v>
      </c>
      <c r="F3786" s="117" t="str">
        <f>IF(ISERROR(VLOOKUP($A3786, Dropdownlisten!$A$3:$F$143, 6, FALSE)), "", VLOOKUP($A3786, Dropdownlisten!$A$3:$F$143, 6, FALSE))</f>
        <v>Museum</v>
      </c>
      <c r="G3786" s="117" t="str">
        <f>VLOOKUP(E3786,Datenstruktur_fuer_R!$D$2:$F$141,3,FALSE)</f>
        <v>Point</v>
      </c>
      <c r="H3786" s="120" t="s">
        <v>290</v>
      </c>
      <c r="I3786" s="26" t="s">
        <v>772</v>
      </c>
      <c r="J3786" s="5" t="s">
        <v>1092</v>
      </c>
      <c r="K3786" s="5" t="s">
        <v>1886</v>
      </c>
      <c r="L3786" s="5"/>
      <c r="M3786" s="5">
        <v>1</v>
      </c>
      <c r="N3786" s="5" t="s">
        <v>1173</v>
      </c>
    </row>
    <row r="3787" spans="1:14" x14ac:dyDescent="0.35">
      <c r="A3787" s="5" t="s">
        <v>702</v>
      </c>
      <c r="B3787" s="117" t="str">
        <f>IF(ISERROR(VLOOKUP($A3787, Dropdownlisten!$A$3:$F$143, 2, FALSE)), "", VLOOKUP($A3787, Dropdownlisten!$A$3:$F$143, 2, FALSE))</f>
        <v>POI</v>
      </c>
      <c r="C3787" s="117">
        <f>IF(ISERROR(VLOOKUP($A3787, Dropdownlisten!$A$3:$F$143, 3, FALSE)), "", VLOOKUP($A3787, Dropdownlisten!$A$3:$F$143, 3, FALSE))</f>
        <v>6000</v>
      </c>
      <c r="D3787" s="117" t="str">
        <f>IF(ISERROR(VLOOKUP($A3787, Dropdownlisten!$A$3:$F$143, 4, FALSE)), "", VLOOKUP($A3787, Dropdownlisten!$A$3:$F$143, 4, FALSE))</f>
        <v>UnterhaltungSportNaherholung</v>
      </c>
      <c r="E3787" s="117" t="str">
        <f>IF(ISERROR(VLOOKUP($A3787, Dropdownlisten!$A$3:$F$143, 5, FALSE)), "", VLOOKUP($A3787, Dropdownlisten!$A$3:$F$143, 5, FALSE))</f>
        <v>6000_010</v>
      </c>
      <c r="F3787" s="117" t="str">
        <f>IF(ISERROR(VLOOKUP($A3787, Dropdownlisten!$A$3:$F$143, 6, FALSE)), "", VLOOKUP($A3787, Dropdownlisten!$A$3:$F$143, 6, FALSE))</f>
        <v>Museum</v>
      </c>
      <c r="G3787" s="117" t="str">
        <f>VLOOKUP(E3787,Datenstruktur_fuer_R!$D$2:$F$141,3,FALSE)</f>
        <v>Point</v>
      </c>
      <c r="H3787" s="120" t="s">
        <v>291</v>
      </c>
      <c r="I3787" s="26" t="s">
        <v>772</v>
      </c>
      <c r="J3787" s="5" t="s">
        <v>1092</v>
      </c>
      <c r="K3787" s="5" t="s">
        <v>1887</v>
      </c>
      <c r="L3787" s="5"/>
      <c r="M3787" s="5">
        <v>1</v>
      </c>
      <c r="N3787" s="5" t="s">
        <v>1173</v>
      </c>
    </row>
    <row r="3788" spans="1:14" x14ac:dyDescent="0.35">
      <c r="A3788" s="5" t="s">
        <v>702</v>
      </c>
      <c r="B3788" s="117" t="str">
        <f>IF(ISERROR(VLOOKUP($A3788, Dropdownlisten!$A$3:$F$143, 2, FALSE)), "", VLOOKUP($A3788, Dropdownlisten!$A$3:$F$143, 2, FALSE))</f>
        <v>POI</v>
      </c>
      <c r="C3788" s="117">
        <f>IF(ISERROR(VLOOKUP($A3788, Dropdownlisten!$A$3:$F$143, 3, FALSE)), "", VLOOKUP($A3788, Dropdownlisten!$A$3:$F$143, 3, FALSE))</f>
        <v>6000</v>
      </c>
      <c r="D3788" s="117" t="str">
        <f>IF(ISERROR(VLOOKUP($A3788, Dropdownlisten!$A$3:$F$143, 4, FALSE)), "", VLOOKUP($A3788, Dropdownlisten!$A$3:$F$143, 4, FALSE))</f>
        <v>UnterhaltungSportNaherholung</v>
      </c>
      <c r="E3788" s="117" t="str">
        <f>IF(ISERROR(VLOOKUP($A3788, Dropdownlisten!$A$3:$F$143, 5, FALSE)), "", VLOOKUP($A3788, Dropdownlisten!$A$3:$F$143, 5, FALSE))</f>
        <v>6000_010</v>
      </c>
      <c r="F3788" s="117" t="str">
        <f>IF(ISERROR(VLOOKUP($A3788, Dropdownlisten!$A$3:$F$143, 6, FALSE)), "", VLOOKUP($A3788, Dropdownlisten!$A$3:$F$143, 6, FALSE))</f>
        <v>Museum</v>
      </c>
      <c r="G3788" s="117" t="str">
        <f>VLOOKUP(E3788,Datenstruktur_fuer_R!$D$2:$F$141,3,FALSE)</f>
        <v>Point</v>
      </c>
      <c r="H3788" s="120" t="s">
        <v>288</v>
      </c>
      <c r="I3788" s="26" t="s">
        <v>772</v>
      </c>
      <c r="J3788" s="5" t="s">
        <v>1092</v>
      </c>
      <c r="K3788" s="5" t="s">
        <v>1888</v>
      </c>
      <c r="L3788" s="5"/>
      <c r="M3788" s="5">
        <v>1</v>
      </c>
      <c r="N3788" s="5" t="s">
        <v>1173</v>
      </c>
    </row>
    <row r="3789" spans="1:14" x14ac:dyDescent="0.35">
      <c r="A3789" s="5" t="s">
        <v>702</v>
      </c>
      <c r="B3789" s="117" t="str">
        <f>IF(ISERROR(VLOOKUP($A3789, Dropdownlisten!$A$3:$F$143, 2, FALSE)), "", VLOOKUP($A3789, Dropdownlisten!$A$3:$F$143, 2, FALSE))</f>
        <v>POI</v>
      </c>
      <c r="C3789" s="117">
        <f>IF(ISERROR(VLOOKUP($A3789, Dropdownlisten!$A$3:$F$143, 3, FALSE)), "", VLOOKUP($A3789, Dropdownlisten!$A$3:$F$143, 3, FALSE))</f>
        <v>6000</v>
      </c>
      <c r="D3789" s="117" t="str">
        <f>IF(ISERROR(VLOOKUP($A3789, Dropdownlisten!$A$3:$F$143, 4, FALSE)), "", VLOOKUP($A3789, Dropdownlisten!$A$3:$F$143, 4, FALSE))</f>
        <v>UnterhaltungSportNaherholung</v>
      </c>
      <c r="E3789" s="117" t="str">
        <f>IF(ISERROR(VLOOKUP($A3789, Dropdownlisten!$A$3:$F$143, 5, FALSE)), "", VLOOKUP($A3789, Dropdownlisten!$A$3:$F$143, 5, FALSE))</f>
        <v>6000_010</v>
      </c>
      <c r="F3789" s="117" t="str">
        <f>IF(ISERROR(VLOOKUP($A3789, Dropdownlisten!$A$3:$F$143, 6, FALSE)), "", VLOOKUP($A3789, Dropdownlisten!$A$3:$F$143, 6, FALSE))</f>
        <v>Museum</v>
      </c>
      <c r="G3789" s="117" t="str">
        <f>VLOOKUP(E3789,Datenstruktur_fuer_R!$D$2:$F$141,3,FALSE)</f>
        <v>Point</v>
      </c>
      <c r="H3789" s="120" t="s">
        <v>289</v>
      </c>
      <c r="I3789" s="26" t="s">
        <v>772</v>
      </c>
      <c r="J3789" s="5" t="s">
        <v>1092</v>
      </c>
      <c r="K3789" s="5" t="s">
        <v>1889</v>
      </c>
      <c r="L3789" s="5"/>
      <c r="M3789" s="5">
        <v>1</v>
      </c>
      <c r="N3789" s="5" t="s">
        <v>1173</v>
      </c>
    </row>
    <row r="3790" spans="1:14" x14ac:dyDescent="0.35">
      <c r="A3790" s="5" t="s">
        <v>702</v>
      </c>
      <c r="B3790" s="117" t="str">
        <f>IF(ISERROR(VLOOKUP($A3790, Dropdownlisten!$A$3:$F$143, 2, FALSE)), "", VLOOKUP($A3790, Dropdownlisten!$A$3:$F$143, 2, FALSE))</f>
        <v>POI</v>
      </c>
      <c r="C3790" s="117">
        <f>IF(ISERROR(VLOOKUP($A3790, Dropdownlisten!$A$3:$F$143, 3, FALSE)), "", VLOOKUP($A3790, Dropdownlisten!$A$3:$F$143, 3, FALSE))</f>
        <v>6000</v>
      </c>
      <c r="D3790" s="117" t="str">
        <f>IF(ISERROR(VLOOKUP($A3790, Dropdownlisten!$A$3:$F$143, 4, FALSE)), "", VLOOKUP($A3790, Dropdownlisten!$A$3:$F$143, 4, FALSE))</f>
        <v>UnterhaltungSportNaherholung</v>
      </c>
      <c r="E3790" s="117" t="str">
        <f>IF(ISERROR(VLOOKUP($A3790, Dropdownlisten!$A$3:$F$143, 5, FALSE)), "", VLOOKUP($A3790, Dropdownlisten!$A$3:$F$143, 5, FALSE))</f>
        <v>6000_010</v>
      </c>
      <c r="F3790" s="117" t="str">
        <f>IF(ISERROR(VLOOKUP($A3790, Dropdownlisten!$A$3:$F$143, 6, FALSE)), "", VLOOKUP($A3790, Dropdownlisten!$A$3:$F$143, 6, FALSE))</f>
        <v>Museum</v>
      </c>
      <c r="G3790" s="117" t="str">
        <f>VLOOKUP(E3790,Datenstruktur_fuer_R!$D$2:$F$141,3,FALSE)</f>
        <v>Point</v>
      </c>
      <c r="H3790" s="120" t="s">
        <v>293</v>
      </c>
      <c r="I3790" s="26" t="s">
        <v>772</v>
      </c>
      <c r="J3790" s="5" t="s">
        <v>1092</v>
      </c>
      <c r="K3790" s="5" t="s">
        <v>1890</v>
      </c>
      <c r="L3790" s="5"/>
      <c r="M3790" s="5">
        <v>1</v>
      </c>
      <c r="N3790" s="5" t="s">
        <v>1173</v>
      </c>
    </row>
    <row r="3791" spans="1:14" x14ac:dyDescent="0.35">
      <c r="A3791" s="5" t="s">
        <v>705</v>
      </c>
      <c r="B3791" s="117" t="str">
        <f>IF(ISERROR(VLOOKUP($A3791, Dropdownlisten!$A$3:$F$143, 2, FALSE)), "", VLOOKUP($A3791, Dropdownlisten!$A$3:$F$143, 2, FALSE))</f>
        <v>POI</v>
      </c>
      <c r="C3791" s="117">
        <f>IF(ISERROR(VLOOKUP($A3791, Dropdownlisten!$A$3:$F$143, 3, FALSE)), "", VLOOKUP($A3791, Dropdownlisten!$A$3:$F$143, 3, FALSE))</f>
        <v>5000</v>
      </c>
      <c r="D3791" s="117" t="str">
        <f>IF(ISERROR(VLOOKUP($A3791, Dropdownlisten!$A$3:$F$143, 4, FALSE)), "", VLOOKUP($A3791, Dropdownlisten!$A$3:$F$143, 4, FALSE))</f>
        <v>Mobilitaet</v>
      </c>
      <c r="E3791" s="117" t="str">
        <f>IF(ISERROR(VLOOKUP($A3791, Dropdownlisten!$A$3:$F$143, 5, FALSE)), "", VLOOKUP($A3791, Dropdownlisten!$A$3:$F$143, 5, FALSE))</f>
        <v>5000_004</v>
      </c>
      <c r="F3791" s="117" t="str">
        <f>IF(ISERROR(VLOOKUP($A3791, Dropdownlisten!$A$3:$F$143, 6, FALSE)), "", VLOOKUP($A3791, Dropdownlisten!$A$3:$F$143, 6, FALSE))</f>
        <v>PKWParkplatz</v>
      </c>
      <c r="G3791" s="117" t="str">
        <f>VLOOKUP(E3791,Datenstruktur_fuer_R!$D$2:$F$141,3,FALSE)</f>
        <v>Point</v>
      </c>
      <c r="H3791" s="120" t="s">
        <v>689</v>
      </c>
      <c r="I3791" s="26" t="s">
        <v>772</v>
      </c>
      <c r="J3791" s="5" t="s">
        <v>1139</v>
      </c>
      <c r="K3791" s="5"/>
      <c r="L3791" s="5"/>
      <c r="M3791" s="5">
        <v>1</v>
      </c>
      <c r="N3791" s="5" t="s">
        <v>1173</v>
      </c>
    </row>
    <row r="3792" spans="1:14" x14ac:dyDescent="0.35">
      <c r="A3792" s="5" t="s">
        <v>705</v>
      </c>
      <c r="B3792" s="117" t="str">
        <f>IF(ISERROR(VLOOKUP($A3792, Dropdownlisten!$A$3:$F$143, 2, FALSE)), "", VLOOKUP($A3792, Dropdownlisten!$A$3:$F$143, 2, FALSE))</f>
        <v>POI</v>
      </c>
      <c r="C3792" s="117">
        <f>IF(ISERROR(VLOOKUP($A3792, Dropdownlisten!$A$3:$F$143, 3, FALSE)), "", VLOOKUP($A3792, Dropdownlisten!$A$3:$F$143, 3, FALSE))</f>
        <v>5000</v>
      </c>
      <c r="D3792" s="117" t="str">
        <f>IF(ISERROR(VLOOKUP($A3792, Dropdownlisten!$A$3:$F$143, 4, FALSE)), "", VLOOKUP($A3792, Dropdownlisten!$A$3:$F$143, 4, FALSE))</f>
        <v>Mobilitaet</v>
      </c>
      <c r="E3792" s="117" t="str">
        <f>IF(ISERROR(VLOOKUP($A3792, Dropdownlisten!$A$3:$F$143, 5, FALSE)), "", VLOOKUP($A3792, Dropdownlisten!$A$3:$F$143, 5, FALSE))</f>
        <v>5000_004</v>
      </c>
      <c r="F3792" s="117" t="str">
        <f>IF(ISERROR(VLOOKUP($A3792, Dropdownlisten!$A$3:$F$143, 6, FALSE)), "", VLOOKUP($A3792, Dropdownlisten!$A$3:$F$143, 6, FALSE))</f>
        <v>PKWParkplatz</v>
      </c>
      <c r="G3792" s="117" t="str">
        <f>VLOOKUP(E3792,Datenstruktur_fuer_R!$D$2:$F$141,3,FALSE)</f>
        <v>Point</v>
      </c>
      <c r="H3792" s="120" t="s">
        <v>290</v>
      </c>
      <c r="I3792" s="26" t="s">
        <v>772</v>
      </c>
      <c r="J3792" s="5" t="s">
        <v>1139</v>
      </c>
      <c r="K3792" s="5" t="s">
        <v>1886</v>
      </c>
      <c r="L3792" s="5"/>
      <c r="M3792" s="5">
        <v>1</v>
      </c>
      <c r="N3792" s="5" t="s">
        <v>1173</v>
      </c>
    </row>
    <row r="3793" spans="1:14" x14ac:dyDescent="0.35">
      <c r="A3793" s="5" t="s">
        <v>705</v>
      </c>
      <c r="B3793" s="117" t="str">
        <f>IF(ISERROR(VLOOKUP($A3793, Dropdownlisten!$A$3:$F$143, 2, FALSE)), "", VLOOKUP($A3793, Dropdownlisten!$A$3:$F$143, 2, FALSE))</f>
        <v>POI</v>
      </c>
      <c r="C3793" s="117">
        <f>IF(ISERROR(VLOOKUP($A3793, Dropdownlisten!$A$3:$F$143, 3, FALSE)), "", VLOOKUP($A3793, Dropdownlisten!$A$3:$F$143, 3, FALSE))</f>
        <v>5000</v>
      </c>
      <c r="D3793" s="117" t="str">
        <f>IF(ISERROR(VLOOKUP($A3793, Dropdownlisten!$A$3:$F$143, 4, FALSE)), "", VLOOKUP($A3793, Dropdownlisten!$A$3:$F$143, 4, FALSE))</f>
        <v>Mobilitaet</v>
      </c>
      <c r="E3793" s="117" t="str">
        <f>IF(ISERROR(VLOOKUP($A3793, Dropdownlisten!$A$3:$F$143, 5, FALSE)), "", VLOOKUP($A3793, Dropdownlisten!$A$3:$F$143, 5, FALSE))</f>
        <v>5000_004</v>
      </c>
      <c r="F3793" s="117" t="str">
        <f>IF(ISERROR(VLOOKUP($A3793, Dropdownlisten!$A$3:$F$143, 6, FALSE)), "", VLOOKUP($A3793, Dropdownlisten!$A$3:$F$143, 6, FALSE))</f>
        <v>PKWParkplatz</v>
      </c>
      <c r="G3793" s="117" t="str">
        <f>VLOOKUP(E3793,Datenstruktur_fuer_R!$D$2:$F$141,3,FALSE)</f>
        <v>Point</v>
      </c>
      <c r="H3793" s="120" t="s">
        <v>291</v>
      </c>
      <c r="I3793" s="26" t="s">
        <v>772</v>
      </c>
      <c r="J3793" s="5" t="s">
        <v>1139</v>
      </c>
      <c r="K3793" s="5" t="s">
        <v>1887</v>
      </c>
      <c r="L3793" s="5"/>
      <c r="M3793" s="5">
        <v>1</v>
      </c>
      <c r="N3793" s="5" t="s">
        <v>1173</v>
      </c>
    </row>
    <row r="3794" spans="1:14" x14ac:dyDescent="0.35">
      <c r="A3794" s="5" t="s">
        <v>705</v>
      </c>
      <c r="B3794" s="117" t="str">
        <f>IF(ISERROR(VLOOKUP($A3794, Dropdownlisten!$A$3:$F$143, 2, FALSE)), "", VLOOKUP($A3794, Dropdownlisten!$A$3:$F$143, 2, FALSE))</f>
        <v>POI</v>
      </c>
      <c r="C3794" s="117">
        <f>IF(ISERROR(VLOOKUP($A3794, Dropdownlisten!$A$3:$F$143, 3, FALSE)), "", VLOOKUP($A3794, Dropdownlisten!$A$3:$F$143, 3, FALSE))</f>
        <v>5000</v>
      </c>
      <c r="D3794" s="117" t="str">
        <f>IF(ISERROR(VLOOKUP($A3794, Dropdownlisten!$A$3:$F$143, 4, FALSE)), "", VLOOKUP($A3794, Dropdownlisten!$A$3:$F$143, 4, FALSE))</f>
        <v>Mobilitaet</v>
      </c>
      <c r="E3794" s="117" t="str">
        <f>IF(ISERROR(VLOOKUP($A3794, Dropdownlisten!$A$3:$F$143, 5, FALSE)), "", VLOOKUP($A3794, Dropdownlisten!$A$3:$F$143, 5, FALSE))</f>
        <v>5000_004</v>
      </c>
      <c r="F3794" s="117" t="str">
        <f>IF(ISERROR(VLOOKUP($A3794, Dropdownlisten!$A$3:$F$143, 6, FALSE)), "", VLOOKUP($A3794, Dropdownlisten!$A$3:$F$143, 6, FALSE))</f>
        <v>PKWParkplatz</v>
      </c>
      <c r="G3794" s="117" t="str">
        <f>VLOOKUP(E3794,Datenstruktur_fuer_R!$D$2:$F$141,3,FALSE)</f>
        <v>Point</v>
      </c>
      <c r="H3794" s="120" t="s">
        <v>288</v>
      </c>
      <c r="I3794" s="26" t="s">
        <v>772</v>
      </c>
      <c r="J3794" s="5" t="s">
        <v>1139</v>
      </c>
      <c r="K3794" s="5" t="s">
        <v>1888</v>
      </c>
      <c r="L3794" s="5"/>
      <c r="M3794" s="5">
        <v>1</v>
      </c>
      <c r="N3794" s="5" t="s">
        <v>1173</v>
      </c>
    </row>
    <row r="3795" spans="1:14" x14ac:dyDescent="0.35">
      <c r="A3795" s="5" t="s">
        <v>705</v>
      </c>
      <c r="B3795" s="117" t="str">
        <f>IF(ISERROR(VLOOKUP($A3795, Dropdownlisten!$A$3:$F$143, 2, FALSE)), "", VLOOKUP($A3795, Dropdownlisten!$A$3:$F$143, 2, FALSE))</f>
        <v>POI</v>
      </c>
      <c r="C3795" s="117">
        <f>IF(ISERROR(VLOOKUP($A3795, Dropdownlisten!$A$3:$F$143, 3, FALSE)), "", VLOOKUP($A3795, Dropdownlisten!$A$3:$F$143, 3, FALSE))</f>
        <v>5000</v>
      </c>
      <c r="D3795" s="117" t="str">
        <f>IF(ISERROR(VLOOKUP($A3795, Dropdownlisten!$A$3:$F$143, 4, FALSE)), "", VLOOKUP($A3795, Dropdownlisten!$A$3:$F$143, 4, FALSE))</f>
        <v>Mobilitaet</v>
      </c>
      <c r="E3795" s="117" t="str">
        <f>IF(ISERROR(VLOOKUP($A3795, Dropdownlisten!$A$3:$F$143, 5, FALSE)), "", VLOOKUP($A3795, Dropdownlisten!$A$3:$F$143, 5, FALSE))</f>
        <v>5000_004</v>
      </c>
      <c r="F3795" s="117" t="str">
        <f>IF(ISERROR(VLOOKUP($A3795, Dropdownlisten!$A$3:$F$143, 6, FALSE)), "", VLOOKUP($A3795, Dropdownlisten!$A$3:$F$143, 6, FALSE))</f>
        <v>PKWParkplatz</v>
      </c>
      <c r="G3795" s="117" t="str">
        <f>VLOOKUP(E3795,Datenstruktur_fuer_R!$D$2:$F$141,3,FALSE)</f>
        <v>Point</v>
      </c>
      <c r="H3795" s="120" t="s">
        <v>289</v>
      </c>
      <c r="I3795" s="26" t="s">
        <v>772</v>
      </c>
      <c r="J3795" s="5" t="s">
        <v>1139</v>
      </c>
      <c r="K3795" s="5" t="s">
        <v>1889</v>
      </c>
      <c r="L3795" s="5"/>
      <c r="M3795" s="5">
        <v>1</v>
      </c>
      <c r="N3795" s="5" t="s">
        <v>1173</v>
      </c>
    </row>
    <row r="3796" spans="1:14" x14ac:dyDescent="0.35">
      <c r="A3796" s="5" t="s">
        <v>705</v>
      </c>
      <c r="B3796" s="117" t="str">
        <f>IF(ISERROR(VLOOKUP($A3796, Dropdownlisten!$A$3:$F$143, 2, FALSE)), "", VLOOKUP($A3796, Dropdownlisten!$A$3:$F$143, 2, FALSE))</f>
        <v>POI</v>
      </c>
      <c r="C3796" s="117">
        <f>IF(ISERROR(VLOOKUP($A3796, Dropdownlisten!$A$3:$F$143, 3, FALSE)), "", VLOOKUP($A3796, Dropdownlisten!$A$3:$F$143, 3, FALSE))</f>
        <v>5000</v>
      </c>
      <c r="D3796" s="117" t="str">
        <f>IF(ISERROR(VLOOKUP($A3796, Dropdownlisten!$A$3:$F$143, 4, FALSE)), "", VLOOKUP($A3796, Dropdownlisten!$A$3:$F$143, 4, FALSE))</f>
        <v>Mobilitaet</v>
      </c>
      <c r="E3796" s="117" t="str">
        <f>IF(ISERROR(VLOOKUP($A3796, Dropdownlisten!$A$3:$F$143, 5, FALSE)), "", VLOOKUP($A3796, Dropdownlisten!$A$3:$F$143, 5, FALSE))</f>
        <v>5000_004</v>
      </c>
      <c r="F3796" s="117" t="str">
        <f>IF(ISERROR(VLOOKUP($A3796, Dropdownlisten!$A$3:$F$143, 6, FALSE)), "", VLOOKUP($A3796, Dropdownlisten!$A$3:$F$143, 6, FALSE))</f>
        <v>PKWParkplatz</v>
      </c>
      <c r="G3796" s="117" t="str">
        <f>VLOOKUP(E3796,Datenstruktur_fuer_R!$D$2:$F$141,3,FALSE)</f>
        <v>Point</v>
      </c>
      <c r="H3796" s="120" t="s">
        <v>293</v>
      </c>
      <c r="I3796" s="26" t="s">
        <v>772</v>
      </c>
      <c r="J3796" s="5" t="s">
        <v>1139</v>
      </c>
      <c r="K3796" s="5" t="s">
        <v>1890</v>
      </c>
      <c r="L3796" s="5"/>
      <c r="M3796" s="5">
        <v>1</v>
      </c>
      <c r="N3796" s="5" t="s">
        <v>1173</v>
      </c>
    </row>
    <row r="3797" spans="1:14" x14ac:dyDescent="0.35">
      <c r="A3797" s="5" t="s">
        <v>706</v>
      </c>
      <c r="B3797" s="117" t="str">
        <f>IF(ISERROR(VLOOKUP($A3797, Dropdownlisten!$A$3:$F$143, 2, FALSE)), "", VLOOKUP($A3797, Dropdownlisten!$A$3:$F$143, 2, FALSE))</f>
        <v>POI</v>
      </c>
      <c r="C3797" s="117">
        <f>IF(ISERROR(VLOOKUP($A3797, Dropdownlisten!$A$3:$F$143, 3, FALSE)), "", VLOOKUP($A3797, Dropdownlisten!$A$3:$F$143, 3, FALSE))</f>
        <v>1000</v>
      </c>
      <c r="D3797" s="117" t="str">
        <f>IF(ISERROR(VLOOKUP($A3797, Dropdownlisten!$A$3:$F$143, 4, FALSE)), "", VLOOKUP($A3797, Dropdownlisten!$A$3:$F$143, 4, FALSE))</f>
        <v>Grundversorgung</v>
      </c>
      <c r="E3797" s="117" t="str">
        <f>IF(ISERROR(VLOOKUP($A3797, Dropdownlisten!$A$3:$F$143, 5, FALSE)), "", VLOOKUP($A3797, Dropdownlisten!$A$3:$F$143, 5, FALSE))</f>
        <v>1000_004</v>
      </c>
      <c r="F3797" s="117" t="str">
        <f>IF(ISERROR(VLOOKUP($A3797, Dropdownlisten!$A$3:$F$143, 6, FALSE)), "", VLOOKUP($A3797, Dropdownlisten!$A$3:$F$143, 6, FALSE))</f>
        <v>Polizei</v>
      </c>
      <c r="G3797" s="117" t="str">
        <f>VLOOKUP(E3797,Datenstruktur_fuer_R!$D$2:$F$141,3,FALSE)</f>
        <v>Point</v>
      </c>
      <c r="H3797" s="120" t="s">
        <v>689</v>
      </c>
      <c r="I3797" s="26" t="s">
        <v>772</v>
      </c>
      <c r="J3797" s="5" t="s">
        <v>1093</v>
      </c>
      <c r="K3797" s="5"/>
      <c r="L3797" s="5"/>
      <c r="M3797" s="5">
        <v>1</v>
      </c>
      <c r="N3797" s="5" t="s">
        <v>1173</v>
      </c>
    </row>
    <row r="3798" spans="1:14" x14ac:dyDescent="0.35">
      <c r="A3798" s="5" t="s">
        <v>706</v>
      </c>
      <c r="B3798" s="117" t="str">
        <f>IF(ISERROR(VLOOKUP($A3798, Dropdownlisten!$A$3:$F$143, 2, FALSE)), "", VLOOKUP($A3798, Dropdownlisten!$A$3:$F$143, 2, FALSE))</f>
        <v>POI</v>
      </c>
      <c r="C3798" s="117">
        <f>IF(ISERROR(VLOOKUP($A3798, Dropdownlisten!$A$3:$F$143, 3, FALSE)), "", VLOOKUP($A3798, Dropdownlisten!$A$3:$F$143, 3, FALSE))</f>
        <v>1000</v>
      </c>
      <c r="D3798" s="117" t="str">
        <f>IF(ISERROR(VLOOKUP($A3798, Dropdownlisten!$A$3:$F$143, 4, FALSE)), "", VLOOKUP($A3798, Dropdownlisten!$A$3:$F$143, 4, FALSE))</f>
        <v>Grundversorgung</v>
      </c>
      <c r="E3798" s="117" t="str">
        <f>IF(ISERROR(VLOOKUP($A3798, Dropdownlisten!$A$3:$F$143, 5, FALSE)), "", VLOOKUP($A3798, Dropdownlisten!$A$3:$F$143, 5, FALSE))</f>
        <v>1000_004</v>
      </c>
      <c r="F3798" s="117" t="str">
        <f>IF(ISERROR(VLOOKUP($A3798, Dropdownlisten!$A$3:$F$143, 6, FALSE)), "", VLOOKUP($A3798, Dropdownlisten!$A$3:$F$143, 6, FALSE))</f>
        <v>Polizei</v>
      </c>
      <c r="G3798" s="117" t="str">
        <f>VLOOKUP(E3798,Datenstruktur_fuer_R!$D$2:$F$141,3,FALSE)</f>
        <v>Point</v>
      </c>
      <c r="H3798" s="120" t="s">
        <v>290</v>
      </c>
      <c r="I3798" s="26" t="s">
        <v>772</v>
      </c>
      <c r="J3798" s="5" t="s">
        <v>1093</v>
      </c>
      <c r="K3798" s="5" t="s">
        <v>1886</v>
      </c>
      <c r="L3798" s="5"/>
      <c r="M3798" s="5">
        <v>1</v>
      </c>
      <c r="N3798" s="5" t="s">
        <v>1173</v>
      </c>
    </row>
    <row r="3799" spans="1:14" x14ac:dyDescent="0.35">
      <c r="A3799" s="5" t="s">
        <v>706</v>
      </c>
      <c r="B3799" s="117" t="str">
        <f>IF(ISERROR(VLOOKUP($A3799, Dropdownlisten!$A$3:$F$143, 2, FALSE)), "", VLOOKUP($A3799, Dropdownlisten!$A$3:$F$143, 2, FALSE))</f>
        <v>POI</v>
      </c>
      <c r="C3799" s="117">
        <f>IF(ISERROR(VLOOKUP($A3799, Dropdownlisten!$A$3:$F$143, 3, FALSE)), "", VLOOKUP($A3799, Dropdownlisten!$A$3:$F$143, 3, FALSE))</f>
        <v>1000</v>
      </c>
      <c r="D3799" s="117" t="str">
        <f>IF(ISERROR(VLOOKUP($A3799, Dropdownlisten!$A$3:$F$143, 4, FALSE)), "", VLOOKUP($A3799, Dropdownlisten!$A$3:$F$143, 4, FALSE))</f>
        <v>Grundversorgung</v>
      </c>
      <c r="E3799" s="117" t="str">
        <f>IF(ISERROR(VLOOKUP($A3799, Dropdownlisten!$A$3:$F$143, 5, FALSE)), "", VLOOKUP($A3799, Dropdownlisten!$A$3:$F$143, 5, FALSE))</f>
        <v>1000_004</v>
      </c>
      <c r="F3799" s="117" t="str">
        <f>IF(ISERROR(VLOOKUP($A3799, Dropdownlisten!$A$3:$F$143, 6, FALSE)), "", VLOOKUP($A3799, Dropdownlisten!$A$3:$F$143, 6, FALSE))</f>
        <v>Polizei</v>
      </c>
      <c r="G3799" s="117" t="str">
        <f>VLOOKUP(E3799,Datenstruktur_fuer_R!$D$2:$F$141,3,FALSE)</f>
        <v>Point</v>
      </c>
      <c r="H3799" s="120" t="s">
        <v>291</v>
      </c>
      <c r="I3799" s="26" t="s">
        <v>772</v>
      </c>
      <c r="J3799" s="5" t="s">
        <v>1093</v>
      </c>
      <c r="K3799" s="5" t="s">
        <v>1887</v>
      </c>
      <c r="L3799" s="5"/>
      <c r="M3799" s="5">
        <v>1</v>
      </c>
      <c r="N3799" s="5" t="s">
        <v>1173</v>
      </c>
    </row>
    <row r="3800" spans="1:14" x14ac:dyDescent="0.35">
      <c r="A3800" s="5" t="s">
        <v>706</v>
      </c>
      <c r="B3800" s="117" t="str">
        <f>IF(ISERROR(VLOOKUP($A3800, Dropdownlisten!$A$3:$F$143, 2, FALSE)), "", VLOOKUP($A3800, Dropdownlisten!$A$3:$F$143, 2, FALSE))</f>
        <v>POI</v>
      </c>
      <c r="C3800" s="117">
        <f>IF(ISERROR(VLOOKUP($A3800, Dropdownlisten!$A$3:$F$143, 3, FALSE)), "", VLOOKUP($A3800, Dropdownlisten!$A$3:$F$143, 3, FALSE))</f>
        <v>1000</v>
      </c>
      <c r="D3800" s="117" t="str">
        <f>IF(ISERROR(VLOOKUP($A3800, Dropdownlisten!$A$3:$F$143, 4, FALSE)), "", VLOOKUP($A3800, Dropdownlisten!$A$3:$F$143, 4, FALSE))</f>
        <v>Grundversorgung</v>
      </c>
      <c r="E3800" s="117" t="str">
        <f>IF(ISERROR(VLOOKUP($A3800, Dropdownlisten!$A$3:$F$143, 5, FALSE)), "", VLOOKUP($A3800, Dropdownlisten!$A$3:$F$143, 5, FALSE))</f>
        <v>1000_004</v>
      </c>
      <c r="F3800" s="117" t="str">
        <f>IF(ISERROR(VLOOKUP($A3800, Dropdownlisten!$A$3:$F$143, 6, FALSE)), "", VLOOKUP($A3800, Dropdownlisten!$A$3:$F$143, 6, FALSE))</f>
        <v>Polizei</v>
      </c>
      <c r="G3800" s="117" t="str">
        <f>VLOOKUP(E3800,Datenstruktur_fuer_R!$D$2:$F$141,3,FALSE)</f>
        <v>Point</v>
      </c>
      <c r="H3800" s="120" t="s">
        <v>288</v>
      </c>
      <c r="I3800" s="26" t="s">
        <v>772</v>
      </c>
      <c r="J3800" s="5" t="s">
        <v>1093</v>
      </c>
      <c r="K3800" s="5" t="s">
        <v>1888</v>
      </c>
      <c r="L3800" s="5"/>
      <c r="M3800" s="5">
        <v>1</v>
      </c>
      <c r="N3800" s="5" t="s">
        <v>1173</v>
      </c>
    </row>
    <row r="3801" spans="1:14" x14ac:dyDescent="0.35">
      <c r="A3801" s="5" t="s">
        <v>706</v>
      </c>
      <c r="B3801" s="117" t="str">
        <f>IF(ISERROR(VLOOKUP($A3801, Dropdownlisten!$A$3:$F$143, 2, FALSE)), "", VLOOKUP($A3801, Dropdownlisten!$A$3:$F$143, 2, FALSE))</f>
        <v>POI</v>
      </c>
      <c r="C3801" s="117">
        <f>IF(ISERROR(VLOOKUP($A3801, Dropdownlisten!$A$3:$F$143, 3, FALSE)), "", VLOOKUP($A3801, Dropdownlisten!$A$3:$F$143, 3, FALSE))</f>
        <v>1000</v>
      </c>
      <c r="D3801" s="117" t="str">
        <f>IF(ISERROR(VLOOKUP($A3801, Dropdownlisten!$A$3:$F$143, 4, FALSE)), "", VLOOKUP($A3801, Dropdownlisten!$A$3:$F$143, 4, FALSE))</f>
        <v>Grundversorgung</v>
      </c>
      <c r="E3801" s="117" t="str">
        <f>IF(ISERROR(VLOOKUP($A3801, Dropdownlisten!$A$3:$F$143, 5, FALSE)), "", VLOOKUP($A3801, Dropdownlisten!$A$3:$F$143, 5, FALSE))</f>
        <v>1000_004</v>
      </c>
      <c r="F3801" s="117" t="str">
        <f>IF(ISERROR(VLOOKUP($A3801, Dropdownlisten!$A$3:$F$143, 6, FALSE)), "", VLOOKUP($A3801, Dropdownlisten!$A$3:$F$143, 6, FALSE))</f>
        <v>Polizei</v>
      </c>
      <c r="G3801" s="117" t="str">
        <f>VLOOKUP(E3801,Datenstruktur_fuer_R!$D$2:$F$141,3,FALSE)</f>
        <v>Point</v>
      </c>
      <c r="H3801" s="120" t="s">
        <v>289</v>
      </c>
      <c r="I3801" s="26" t="s">
        <v>772</v>
      </c>
      <c r="J3801" s="5" t="s">
        <v>1093</v>
      </c>
      <c r="K3801" s="5" t="s">
        <v>1889</v>
      </c>
      <c r="L3801" s="5"/>
      <c r="M3801" s="5">
        <v>1</v>
      </c>
      <c r="N3801" s="5" t="s">
        <v>1173</v>
      </c>
    </row>
    <row r="3802" spans="1:14" x14ac:dyDescent="0.35">
      <c r="A3802" s="5" t="s">
        <v>706</v>
      </c>
      <c r="B3802" s="117" t="str">
        <f>IF(ISERROR(VLOOKUP($A3802, Dropdownlisten!$A$3:$F$143, 2, FALSE)), "", VLOOKUP($A3802, Dropdownlisten!$A$3:$F$143, 2, FALSE))</f>
        <v>POI</v>
      </c>
      <c r="C3802" s="117">
        <f>IF(ISERROR(VLOOKUP($A3802, Dropdownlisten!$A$3:$F$143, 3, FALSE)), "", VLOOKUP($A3802, Dropdownlisten!$A$3:$F$143, 3, FALSE))</f>
        <v>1000</v>
      </c>
      <c r="D3802" s="117" t="str">
        <f>IF(ISERROR(VLOOKUP($A3802, Dropdownlisten!$A$3:$F$143, 4, FALSE)), "", VLOOKUP($A3802, Dropdownlisten!$A$3:$F$143, 4, FALSE))</f>
        <v>Grundversorgung</v>
      </c>
      <c r="E3802" s="117" t="str">
        <f>IF(ISERROR(VLOOKUP($A3802, Dropdownlisten!$A$3:$F$143, 5, FALSE)), "", VLOOKUP($A3802, Dropdownlisten!$A$3:$F$143, 5, FALSE))</f>
        <v>1000_004</v>
      </c>
      <c r="F3802" s="117" t="str">
        <f>IF(ISERROR(VLOOKUP($A3802, Dropdownlisten!$A$3:$F$143, 6, FALSE)), "", VLOOKUP($A3802, Dropdownlisten!$A$3:$F$143, 6, FALSE))</f>
        <v>Polizei</v>
      </c>
      <c r="G3802" s="117" t="str">
        <f>VLOOKUP(E3802,Datenstruktur_fuer_R!$D$2:$F$141,3,FALSE)</f>
        <v>Point</v>
      </c>
      <c r="H3802" s="120" t="s">
        <v>293</v>
      </c>
      <c r="I3802" s="26" t="s">
        <v>772</v>
      </c>
      <c r="J3802" s="5" t="s">
        <v>1093</v>
      </c>
      <c r="K3802" s="5" t="s">
        <v>1890</v>
      </c>
      <c r="L3802" s="5"/>
      <c r="M3802" s="5">
        <v>1</v>
      </c>
      <c r="N3802" s="5" t="s">
        <v>1173</v>
      </c>
    </row>
    <row r="3803" spans="1:14" x14ac:dyDescent="0.35">
      <c r="A3803" s="5" t="s">
        <v>707</v>
      </c>
      <c r="B3803" s="117" t="str">
        <f>IF(ISERROR(VLOOKUP($A3803, Dropdownlisten!$A$3:$F$143, 2, FALSE)), "", VLOOKUP($A3803, Dropdownlisten!$A$3:$F$143, 2, FALSE))</f>
        <v>POI</v>
      </c>
      <c r="C3803" s="117">
        <f>IF(ISERROR(VLOOKUP($A3803, Dropdownlisten!$A$3:$F$143, 3, FALSE)), "", VLOOKUP($A3803, Dropdownlisten!$A$3:$F$143, 3, FALSE))</f>
        <v>7000</v>
      </c>
      <c r="D3803" s="117" t="str">
        <f>IF(ISERROR(VLOOKUP($A3803, Dropdownlisten!$A$3:$F$143, 4, FALSE)), "", VLOOKUP($A3803, Dropdownlisten!$A$3:$F$143, 4, FALSE))</f>
        <v>EinkaufenDienstleistung</v>
      </c>
      <c r="E3803" s="117" t="str">
        <f>IF(ISERROR(VLOOKUP($A3803, Dropdownlisten!$A$3:$F$143, 5, FALSE)), "", VLOOKUP($A3803, Dropdownlisten!$A$3:$F$143, 5, FALSE))</f>
        <v>7000_007</v>
      </c>
      <c r="F3803" s="117" t="str">
        <f>IF(ISERROR(VLOOKUP($A3803, Dropdownlisten!$A$3:$F$143, 6, FALSE)), "", VLOOKUP($A3803, Dropdownlisten!$A$3:$F$143, 6, FALSE))</f>
        <v>Post</v>
      </c>
      <c r="G3803" s="117" t="str">
        <f>VLOOKUP(E3803,Datenstruktur_fuer_R!$D$2:$F$141,3,FALSE)</f>
        <v>Point</v>
      </c>
      <c r="H3803" s="120" t="s">
        <v>689</v>
      </c>
      <c r="I3803" s="26" t="s">
        <v>772</v>
      </c>
      <c r="J3803" s="5" t="s">
        <v>1094</v>
      </c>
      <c r="K3803" s="5"/>
      <c r="L3803" s="5"/>
      <c r="M3803" s="5">
        <v>1</v>
      </c>
      <c r="N3803" s="5" t="s">
        <v>1173</v>
      </c>
    </row>
    <row r="3804" spans="1:14" x14ac:dyDescent="0.35">
      <c r="A3804" s="5" t="s">
        <v>707</v>
      </c>
      <c r="B3804" s="117" t="str">
        <f>IF(ISERROR(VLOOKUP($A3804, Dropdownlisten!$A$3:$F$143, 2, FALSE)), "", VLOOKUP($A3804, Dropdownlisten!$A$3:$F$143, 2, FALSE))</f>
        <v>POI</v>
      </c>
      <c r="C3804" s="117">
        <f>IF(ISERROR(VLOOKUP($A3804, Dropdownlisten!$A$3:$F$143, 3, FALSE)), "", VLOOKUP($A3804, Dropdownlisten!$A$3:$F$143, 3, FALSE))</f>
        <v>7000</v>
      </c>
      <c r="D3804" s="117" t="str">
        <f>IF(ISERROR(VLOOKUP($A3804, Dropdownlisten!$A$3:$F$143, 4, FALSE)), "", VLOOKUP($A3804, Dropdownlisten!$A$3:$F$143, 4, FALSE))</f>
        <v>EinkaufenDienstleistung</v>
      </c>
      <c r="E3804" s="117" t="str">
        <f>IF(ISERROR(VLOOKUP($A3804, Dropdownlisten!$A$3:$F$143, 5, FALSE)), "", VLOOKUP($A3804, Dropdownlisten!$A$3:$F$143, 5, FALSE))</f>
        <v>7000_007</v>
      </c>
      <c r="F3804" s="117" t="str">
        <f>IF(ISERROR(VLOOKUP($A3804, Dropdownlisten!$A$3:$F$143, 6, FALSE)), "", VLOOKUP($A3804, Dropdownlisten!$A$3:$F$143, 6, FALSE))</f>
        <v>Post</v>
      </c>
      <c r="G3804" s="117" t="str">
        <f>VLOOKUP(E3804,Datenstruktur_fuer_R!$D$2:$F$141,3,FALSE)</f>
        <v>Point</v>
      </c>
      <c r="H3804" s="120" t="s">
        <v>290</v>
      </c>
      <c r="I3804" s="26" t="s">
        <v>772</v>
      </c>
      <c r="J3804" s="5" t="s">
        <v>1094</v>
      </c>
      <c r="K3804" s="5" t="s">
        <v>1886</v>
      </c>
      <c r="L3804" s="5"/>
      <c r="M3804" s="5">
        <v>1</v>
      </c>
      <c r="N3804" s="5" t="s">
        <v>1173</v>
      </c>
    </row>
    <row r="3805" spans="1:14" x14ac:dyDescent="0.35">
      <c r="A3805" s="5" t="s">
        <v>707</v>
      </c>
      <c r="B3805" s="117" t="str">
        <f>IF(ISERROR(VLOOKUP($A3805, Dropdownlisten!$A$3:$F$143, 2, FALSE)), "", VLOOKUP($A3805, Dropdownlisten!$A$3:$F$143, 2, FALSE))</f>
        <v>POI</v>
      </c>
      <c r="C3805" s="117">
        <f>IF(ISERROR(VLOOKUP($A3805, Dropdownlisten!$A$3:$F$143, 3, FALSE)), "", VLOOKUP($A3805, Dropdownlisten!$A$3:$F$143, 3, FALSE))</f>
        <v>7000</v>
      </c>
      <c r="D3805" s="117" t="str">
        <f>IF(ISERROR(VLOOKUP($A3805, Dropdownlisten!$A$3:$F$143, 4, FALSE)), "", VLOOKUP($A3805, Dropdownlisten!$A$3:$F$143, 4, FALSE))</f>
        <v>EinkaufenDienstleistung</v>
      </c>
      <c r="E3805" s="117" t="str">
        <f>IF(ISERROR(VLOOKUP($A3805, Dropdownlisten!$A$3:$F$143, 5, FALSE)), "", VLOOKUP($A3805, Dropdownlisten!$A$3:$F$143, 5, FALSE))</f>
        <v>7000_007</v>
      </c>
      <c r="F3805" s="117" t="str">
        <f>IF(ISERROR(VLOOKUP($A3805, Dropdownlisten!$A$3:$F$143, 6, FALSE)), "", VLOOKUP($A3805, Dropdownlisten!$A$3:$F$143, 6, FALSE))</f>
        <v>Post</v>
      </c>
      <c r="G3805" s="117" t="str">
        <f>VLOOKUP(E3805,Datenstruktur_fuer_R!$D$2:$F$141,3,FALSE)</f>
        <v>Point</v>
      </c>
      <c r="H3805" s="120" t="s">
        <v>291</v>
      </c>
      <c r="I3805" s="26" t="s">
        <v>772</v>
      </c>
      <c r="J3805" s="5" t="s">
        <v>1094</v>
      </c>
      <c r="K3805" s="5" t="s">
        <v>1887</v>
      </c>
      <c r="L3805" s="5"/>
      <c r="M3805" s="5">
        <v>1</v>
      </c>
      <c r="N3805" s="5" t="s">
        <v>1173</v>
      </c>
    </row>
    <row r="3806" spans="1:14" x14ac:dyDescent="0.35">
      <c r="A3806" s="5" t="s">
        <v>707</v>
      </c>
      <c r="B3806" s="117" t="str">
        <f>IF(ISERROR(VLOOKUP($A3806, Dropdownlisten!$A$3:$F$143, 2, FALSE)), "", VLOOKUP($A3806, Dropdownlisten!$A$3:$F$143, 2, FALSE))</f>
        <v>POI</v>
      </c>
      <c r="C3806" s="117">
        <f>IF(ISERROR(VLOOKUP($A3806, Dropdownlisten!$A$3:$F$143, 3, FALSE)), "", VLOOKUP($A3806, Dropdownlisten!$A$3:$F$143, 3, FALSE))</f>
        <v>7000</v>
      </c>
      <c r="D3806" s="117" t="str">
        <f>IF(ISERROR(VLOOKUP($A3806, Dropdownlisten!$A$3:$F$143, 4, FALSE)), "", VLOOKUP($A3806, Dropdownlisten!$A$3:$F$143, 4, FALSE))</f>
        <v>EinkaufenDienstleistung</v>
      </c>
      <c r="E3806" s="117" t="str">
        <f>IF(ISERROR(VLOOKUP($A3806, Dropdownlisten!$A$3:$F$143, 5, FALSE)), "", VLOOKUP($A3806, Dropdownlisten!$A$3:$F$143, 5, FALSE))</f>
        <v>7000_007</v>
      </c>
      <c r="F3806" s="117" t="str">
        <f>IF(ISERROR(VLOOKUP($A3806, Dropdownlisten!$A$3:$F$143, 6, FALSE)), "", VLOOKUP($A3806, Dropdownlisten!$A$3:$F$143, 6, FALSE))</f>
        <v>Post</v>
      </c>
      <c r="G3806" s="117" t="str">
        <f>VLOOKUP(E3806,Datenstruktur_fuer_R!$D$2:$F$141,3,FALSE)</f>
        <v>Point</v>
      </c>
      <c r="H3806" s="120" t="s">
        <v>288</v>
      </c>
      <c r="I3806" s="26" t="s">
        <v>772</v>
      </c>
      <c r="J3806" s="5" t="s">
        <v>1094</v>
      </c>
      <c r="K3806" s="5" t="s">
        <v>1888</v>
      </c>
      <c r="L3806" s="5"/>
      <c r="M3806" s="5">
        <v>1</v>
      </c>
      <c r="N3806" s="5" t="s">
        <v>1173</v>
      </c>
    </row>
    <row r="3807" spans="1:14" x14ac:dyDescent="0.35">
      <c r="A3807" s="5" t="s">
        <v>707</v>
      </c>
      <c r="B3807" s="117" t="str">
        <f>IF(ISERROR(VLOOKUP($A3807, Dropdownlisten!$A$3:$F$143, 2, FALSE)), "", VLOOKUP($A3807, Dropdownlisten!$A$3:$F$143, 2, FALSE))</f>
        <v>POI</v>
      </c>
      <c r="C3807" s="117">
        <f>IF(ISERROR(VLOOKUP($A3807, Dropdownlisten!$A$3:$F$143, 3, FALSE)), "", VLOOKUP($A3807, Dropdownlisten!$A$3:$F$143, 3, FALSE))</f>
        <v>7000</v>
      </c>
      <c r="D3807" s="117" t="str">
        <f>IF(ISERROR(VLOOKUP($A3807, Dropdownlisten!$A$3:$F$143, 4, FALSE)), "", VLOOKUP($A3807, Dropdownlisten!$A$3:$F$143, 4, FALSE))</f>
        <v>EinkaufenDienstleistung</v>
      </c>
      <c r="E3807" s="117" t="str">
        <f>IF(ISERROR(VLOOKUP($A3807, Dropdownlisten!$A$3:$F$143, 5, FALSE)), "", VLOOKUP($A3807, Dropdownlisten!$A$3:$F$143, 5, FALSE))</f>
        <v>7000_007</v>
      </c>
      <c r="F3807" s="117" t="str">
        <f>IF(ISERROR(VLOOKUP($A3807, Dropdownlisten!$A$3:$F$143, 6, FALSE)), "", VLOOKUP($A3807, Dropdownlisten!$A$3:$F$143, 6, FALSE))</f>
        <v>Post</v>
      </c>
      <c r="G3807" s="117" t="str">
        <f>VLOOKUP(E3807,Datenstruktur_fuer_R!$D$2:$F$141,3,FALSE)</f>
        <v>Point</v>
      </c>
      <c r="H3807" s="120" t="s">
        <v>289</v>
      </c>
      <c r="I3807" s="26" t="s">
        <v>772</v>
      </c>
      <c r="J3807" s="5" t="s">
        <v>1094</v>
      </c>
      <c r="K3807" s="5" t="s">
        <v>1889</v>
      </c>
      <c r="L3807" s="5"/>
      <c r="M3807" s="5">
        <v>1</v>
      </c>
      <c r="N3807" s="5" t="s">
        <v>1173</v>
      </c>
    </row>
    <row r="3808" spans="1:14" x14ac:dyDescent="0.35">
      <c r="A3808" s="5" t="s">
        <v>707</v>
      </c>
      <c r="B3808" s="117" t="str">
        <f>IF(ISERROR(VLOOKUP($A3808, Dropdownlisten!$A$3:$F$143, 2, FALSE)), "", VLOOKUP($A3808, Dropdownlisten!$A$3:$F$143, 2, FALSE))</f>
        <v>POI</v>
      </c>
      <c r="C3808" s="117">
        <f>IF(ISERROR(VLOOKUP($A3808, Dropdownlisten!$A$3:$F$143, 3, FALSE)), "", VLOOKUP($A3808, Dropdownlisten!$A$3:$F$143, 3, FALSE))</f>
        <v>7000</v>
      </c>
      <c r="D3808" s="117" t="str">
        <f>IF(ISERROR(VLOOKUP($A3808, Dropdownlisten!$A$3:$F$143, 4, FALSE)), "", VLOOKUP($A3808, Dropdownlisten!$A$3:$F$143, 4, FALSE))</f>
        <v>EinkaufenDienstleistung</v>
      </c>
      <c r="E3808" s="117" t="str">
        <f>IF(ISERROR(VLOOKUP($A3808, Dropdownlisten!$A$3:$F$143, 5, FALSE)), "", VLOOKUP($A3808, Dropdownlisten!$A$3:$F$143, 5, FALSE))</f>
        <v>7000_007</v>
      </c>
      <c r="F3808" s="117" t="str">
        <f>IF(ISERROR(VLOOKUP($A3808, Dropdownlisten!$A$3:$F$143, 6, FALSE)), "", VLOOKUP($A3808, Dropdownlisten!$A$3:$F$143, 6, FALSE))</f>
        <v>Post</v>
      </c>
      <c r="G3808" s="117" t="str">
        <f>VLOOKUP(E3808,Datenstruktur_fuer_R!$D$2:$F$141,3,FALSE)</f>
        <v>Point</v>
      </c>
      <c r="H3808" s="120" t="s">
        <v>293</v>
      </c>
      <c r="I3808" s="26" t="s">
        <v>772</v>
      </c>
      <c r="J3808" s="5" t="s">
        <v>1094</v>
      </c>
      <c r="K3808" s="5" t="s">
        <v>1890</v>
      </c>
      <c r="L3808" s="5"/>
      <c r="M3808" s="5">
        <v>1</v>
      </c>
      <c r="N3808" s="5" t="s">
        <v>1173</v>
      </c>
    </row>
    <row r="3809" spans="1:14" x14ac:dyDescent="0.35">
      <c r="A3809" s="5" t="s">
        <v>710</v>
      </c>
      <c r="B3809" s="117" t="str">
        <f>IF(ISERROR(VLOOKUP($A3809, Dropdownlisten!$A$3:$F$143, 2, FALSE)), "", VLOOKUP($A3809, Dropdownlisten!$A$3:$F$143, 2, FALSE))</f>
        <v>POI</v>
      </c>
      <c r="C3809" s="117">
        <f>IF(ISERROR(VLOOKUP($A3809, Dropdownlisten!$A$3:$F$143, 3, FALSE)), "", VLOOKUP($A3809, Dropdownlisten!$A$3:$F$143, 3, FALSE))</f>
        <v>1000</v>
      </c>
      <c r="D3809" s="117" t="str">
        <f>IF(ISERROR(VLOOKUP($A3809, Dropdownlisten!$A$3:$F$143, 4, FALSE)), "", VLOOKUP($A3809, Dropdownlisten!$A$3:$F$143, 4, FALSE))</f>
        <v>Grundversorgung</v>
      </c>
      <c r="E3809" s="117" t="str">
        <f>IF(ISERROR(VLOOKUP($A3809, Dropdownlisten!$A$3:$F$143, 5, FALSE)), "", VLOOKUP($A3809, Dropdownlisten!$A$3:$F$143, 5, FALSE))</f>
        <v>1000_005</v>
      </c>
      <c r="F3809" s="117" t="str">
        <f>IF(ISERROR(VLOOKUP($A3809, Dropdownlisten!$A$3:$F$143, 6, FALSE)), "", VLOOKUP($A3809, Dropdownlisten!$A$3:$F$143, 6, FALSE))</f>
        <v>Rathaus</v>
      </c>
      <c r="G3809" s="117" t="str">
        <f>VLOOKUP(E3809,Datenstruktur_fuer_R!$D$2:$F$141,3,FALSE)</f>
        <v>Point</v>
      </c>
      <c r="H3809" s="120" t="s">
        <v>689</v>
      </c>
      <c r="I3809" s="26" t="s">
        <v>772</v>
      </c>
      <c r="J3809" s="5" t="s">
        <v>1095</v>
      </c>
      <c r="K3809" s="5"/>
      <c r="L3809" s="5"/>
      <c r="M3809" s="5">
        <v>1</v>
      </c>
      <c r="N3809" s="5" t="s">
        <v>1173</v>
      </c>
    </row>
    <row r="3810" spans="1:14" x14ac:dyDescent="0.35">
      <c r="A3810" s="5" t="s">
        <v>710</v>
      </c>
      <c r="B3810" s="117" t="str">
        <f>IF(ISERROR(VLOOKUP($A3810, Dropdownlisten!$A$3:$F$143, 2, FALSE)), "", VLOOKUP($A3810, Dropdownlisten!$A$3:$F$143, 2, FALSE))</f>
        <v>POI</v>
      </c>
      <c r="C3810" s="117">
        <f>IF(ISERROR(VLOOKUP($A3810, Dropdownlisten!$A$3:$F$143, 3, FALSE)), "", VLOOKUP($A3810, Dropdownlisten!$A$3:$F$143, 3, FALSE))</f>
        <v>1000</v>
      </c>
      <c r="D3810" s="117" t="str">
        <f>IF(ISERROR(VLOOKUP($A3810, Dropdownlisten!$A$3:$F$143, 4, FALSE)), "", VLOOKUP($A3810, Dropdownlisten!$A$3:$F$143, 4, FALSE))</f>
        <v>Grundversorgung</v>
      </c>
      <c r="E3810" s="117" t="str">
        <f>IF(ISERROR(VLOOKUP($A3810, Dropdownlisten!$A$3:$F$143, 5, FALSE)), "", VLOOKUP($A3810, Dropdownlisten!$A$3:$F$143, 5, FALSE))</f>
        <v>1000_005</v>
      </c>
      <c r="F3810" s="117" t="str">
        <f>IF(ISERROR(VLOOKUP($A3810, Dropdownlisten!$A$3:$F$143, 6, FALSE)), "", VLOOKUP($A3810, Dropdownlisten!$A$3:$F$143, 6, FALSE))</f>
        <v>Rathaus</v>
      </c>
      <c r="G3810" s="117" t="str">
        <f>VLOOKUP(E3810,Datenstruktur_fuer_R!$D$2:$F$141,3,FALSE)</f>
        <v>Point</v>
      </c>
      <c r="H3810" s="120" t="s">
        <v>290</v>
      </c>
      <c r="I3810" s="26" t="s">
        <v>772</v>
      </c>
      <c r="J3810" s="5" t="s">
        <v>1095</v>
      </c>
      <c r="K3810" s="5" t="s">
        <v>1886</v>
      </c>
      <c r="L3810" s="5"/>
      <c r="M3810" s="5">
        <v>1</v>
      </c>
      <c r="N3810" s="5" t="s">
        <v>1173</v>
      </c>
    </row>
    <row r="3811" spans="1:14" x14ac:dyDescent="0.35">
      <c r="A3811" s="5" t="s">
        <v>710</v>
      </c>
      <c r="B3811" s="117" t="str">
        <f>IF(ISERROR(VLOOKUP($A3811, Dropdownlisten!$A$3:$F$143, 2, FALSE)), "", VLOOKUP($A3811, Dropdownlisten!$A$3:$F$143, 2, FALSE))</f>
        <v>POI</v>
      </c>
      <c r="C3811" s="117">
        <f>IF(ISERROR(VLOOKUP($A3811, Dropdownlisten!$A$3:$F$143, 3, FALSE)), "", VLOOKUP($A3811, Dropdownlisten!$A$3:$F$143, 3, FALSE))</f>
        <v>1000</v>
      </c>
      <c r="D3811" s="117" t="str">
        <f>IF(ISERROR(VLOOKUP($A3811, Dropdownlisten!$A$3:$F$143, 4, FALSE)), "", VLOOKUP($A3811, Dropdownlisten!$A$3:$F$143, 4, FALSE))</f>
        <v>Grundversorgung</v>
      </c>
      <c r="E3811" s="117" t="str">
        <f>IF(ISERROR(VLOOKUP($A3811, Dropdownlisten!$A$3:$F$143, 5, FALSE)), "", VLOOKUP($A3811, Dropdownlisten!$A$3:$F$143, 5, FALSE))</f>
        <v>1000_005</v>
      </c>
      <c r="F3811" s="117" t="str">
        <f>IF(ISERROR(VLOOKUP($A3811, Dropdownlisten!$A$3:$F$143, 6, FALSE)), "", VLOOKUP($A3811, Dropdownlisten!$A$3:$F$143, 6, FALSE))</f>
        <v>Rathaus</v>
      </c>
      <c r="G3811" s="117" t="str">
        <f>VLOOKUP(E3811,Datenstruktur_fuer_R!$D$2:$F$141,3,FALSE)</f>
        <v>Point</v>
      </c>
      <c r="H3811" s="120" t="s">
        <v>291</v>
      </c>
      <c r="I3811" s="26" t="s">
        <v>772</v>
      </c>
      <c r="J3811" s="5" t="s">
        <v>1095</v>
      </c>
      <c r="K3811" s="5" t="s">
        <v>1887</v>
      </c>
      <c r="L3811" s="5"/>
      <c r="M3811" s="5">
        <v>1</v>
      </c>
      <c r="N3811" s="5" t="s">
        <v>1173</v>
      </c>
    </row>
    <row r="3812" spans="1:14" x14ac:dyDescent="0.35">
      <c r="A3812" s="5" t="s">
        <v>710</v>
      </c>
      <c r="B3812" s="117" t="str">
        <f>IF(ISERROR(VLOOKUP($A3812, Dropdownlisten!$A$3:$F$143, 2, FALSE)), "", VLOOKUP($A3812, Dropdownlisten!$A$3:$F$143, 2, FALSE))</f>
        <v>POI</v>
      </c>
      <c r="C3812" s="117">
        <f>IF(ISERROR(VLOOKUP($A3812, Dropdownlisten!$A$3:$F$143, 3, FALSE)), "", VLOOKUP($A3812, Dropdownlisten!$A$3:$F$143, 3, FALSE))</f>
        <v>1000</v>
      </c>
      <c r="D3812" s="117" t="str">
        <f>IF(ISERROR(VLOOKUP($A3812, Dropdownlisten!$A$3:$F$143, 4, FALSE)), "", VLOOKUP($A3812, Dropdownlisten!$A$3:$F$143, 4, FALSE))</f>
        <v>Grundversorgung</v>
      </c>
      <c r="E3812" s="117" t="str">
        <f>IF(ISERROR(VLOOKUP($A3812, Dropdownlisten!$A$3:$F$143, 5, FALSE)), "", VLOOKUP($A3812, Dropdownlisten!$A$3:$F$143, 5, FALSE))</f>
        <v>1000_005</v>
      </c>
      <c r="F3812" s="117" t="str">
        <f>IF(ISERROR(VLOOKUP($A3812, Dropdownlisten!$A$3:$F$143, 6, FALSE)), "", VLOOKUP($A3812, Dropdownlisten!$A$3:$F$143, 6, FALSE))</f>
        <v>Rathaus</v>
      </c>
      <c r="G3812" s="117" t="str">
        <f>VLOOKUP(E3812,Datenstruktur_fuer_R!$D$2:$F$141,3,FALSE)</f>
        <v>Point</v>
      </c>
      <c r="H3812" s="120" t="s">
        <v>288</v>
      </c>
      <c r="I3812" s="26" t="s">
        <v>772</v>
      </c>
      <c r="J3812" s="5" t="s">
        <v>1095</v>
      </c>
      <c r="K3812" s="5" t="s">
        <v>1888</v>
      </c>
      <c r="L3812" s="5"/>
      <c r="M3812" s="5">
        <v>1</v>
      </c>
      <c r="N3812" s="5" t="s">
        <v>1173</v>
      </c>
    </row>
    <row r="3813" spans="1:14" x14ac:dyDescent="0.35">
      <c r="A3813" s="5" t="s">
        <v>710</v>
      </c>
      <c r="B3813" s="117" t="str">
        <f>IF(ISERROR(VLOOKUP($A3813, Dropdownlisten!$A$3:$F$143, 2, FALSE)), "", VLOOKUP($A3813, Dropdownlisten!$A$3:$F$143, 2, FALSE))</f>
        <v>POI</v>
      </c>
      <c r="C3813" s="117">
        <f>IF(ISERROR(VLOOKUP($A3813, Dropdownlisten!$A$3:$F$143, 3, FALSE)), "", VLOOKUP($A3813, Dropdownlisten!$A$3:$F$143, 3, FALSE))</f>
        <v>1000</v>
      </c>
      <c r="D3813" s="117" t="str">
        <f>IF(ISERROR(VLOOKUP($A3813, Dropdownlisten!$A$3:$F$143, 4, FALSE)), "", VLOOKUP($A3813, Dropdownlisten!$A$3:$F$143, 4, FALSE))</f>
        <v>Grundversorgung</v>
      </c>
      <c r="E3813" s="117" t="str">
        <f>IF(ISERROR(VLOOKUP($A3813, Dropdownlisten!$A$3:$F$143, 5, FALSE)), "", VLOOKUP($A3813, Dropdownlisten!$A$3:$F$143, 5, FALSE))</f>
        <v>1000_005</v>
      </c>
      <c r="F3813" s="117" t="str">
        <f>IF(ISERROR(VLOOKUP($A3813, Dropdownlisten!$A$3:$F$143, 6, FALSE)), "", VLOOKUP($A3813, Dropdownlisten!$A$3:$F$143, 6, FALSE))</f>
        <v>Rathaus</v>
      </c>
      <c r="G3813" s="117" t="str">
        <f>VLOOKUP(E3813,Datenstruktur_fuer_R!$D$2:$F$141,3,FALSE)</f>
        <v>Point</v>
      </c>
      <c r="H3813" s="120" t="s">
        <v>289</v>
      </c>
      <c r="I3813" s="26" t="s">
        <v>772</v>
      </c>
      <c r="J3813" s="5" t="s">
        <v>1095</v>
      </c>
      <c r="K3813" s="5" t="s">
        <v>1889</v>
      </c>
      <c r="L3813" s="5"/>
      <c r="M3813" s="5">
        <v>1</v>
      </c>
      <c r="N3813" s="5" t="s">
        <v>1173</v>
      </c>
    </row>
    <row r="3814" spans="1:14" x14ac:dyDescent="0.35">
      <c r="A3814" s="5" t="s">
        <v>710</v>
      </c>
      <c r="B3814" s="117" t="str">
        <f>IF(ISERROR(VLOOKUP($A3814, Dropdownlisten!$A$3:$F$143, 2, FALSE)), "", VLOOKUP($A3814, Dropdownlisten!$A$3:$F$143, 2, FALSE))</f>
        <v>POI</v>
      </c>
      <c r="C3814" s="117">
        <f>IF(ISERROR(VLOOKUP($A3814, Dropdownlisten!$A$3:$F$143, 3, FALSE)), "", VLOOKUP($A3814, Dropdownlisten!$A$3:$F$143, 3, FALSE))</f>
        <v>1000</v>
      </c>
      <c r="D3814" s="117" t="str">
        <f>IF(ISERROR(VLOOKUP($A3814, Dropdownlisten!$A$3:$F$143, 4, FALSE)), "", VLOOKUP($A3814, Dropdownlisten!$A$3:$F$143, 4, FALSE))</f>
        <v>Grundversorgung</v>
      </c>
      <c r="E3814" s="117" t="str">
        <f>IF(ISERROR(VLOOKUP($A3814, Dropdownlisten!$A$3:$F$143, 5, FALSE)), "", VLOOKUP($A3814, Dropdownlisten!$A$3:$F$143, 5, FALSE))</f>
        <v>1000_005</v>
      </c>
      <c r="F3814" s="117" t="str">
        <f>IF(ISERROR(VLOOKUP($A3814, Dropdownlisten!$A$3:$F$143, 6, FALSE)), "", VLOOKUP($A3814, Dropdownlisten!$A$3:$F$143, 6, FALSE))</f>
        <v>Rathaus</v>
      </c>
      <c r="G3814" s="117" t="str">
        <f>VLOOKUP(E3814,Datenstruktur_fuer_R!$D$2:$F$141,3,FALSE)</f>
        <v>Point</v>
      </c>
      <c r="H3814" s="120" t="s">
        <v>293</v>
      </c>
      <c r="I3814" s="26" t="s">
        <v>772</v>
      </c>
      <c r="J3814" s="5" t="s">
        <v>1095</v>
      </c>
      <c r="K3814" s="5" t="s">
        <v>1890</v>
      </c>
      <c r="L3814" s="5"/>
      <c r="M3814" s="5">
        <v>1</v>
      </c>
      <c r="N3814" s="5" t="s">
        <v>1173</v>
      </c>
    </row>
    <row r="3815" spans="1:14" x14ac:dyDescent="0.35">
      <c r="A3815" s="5" t="s">
        <v>711</v>
      </c>
      <c r="B3815" s="117" t="str">
        <f>IF(ISERROR(VLOOKUP($A3815, Dropdownlisten!$A$3:$F$143, 2, FALSE)), "", VLOOKUP($A3815, Dropdownlisten!$A$3:$F$143, 2, FALSE))</f>
        <v>POI</v>
      </c>
      <c r="C3815" s="117">
        <f>IF(ISERROR(VLOOKUP($A3815, Dropdownlisten!$A$3:$F$143, 3, FALSE)), "", VLOOKUP($A3815, Dropdownlisten!$A$3:$F$143, 3, FALSE))</f>
        <v>1000</v>
      </c>
      <c r="D3815" s="117" t="str">
        <f>IF(ISERROR(VLOOKUP($A3815, Dropdownlisten!$A$3:$F$143, 4, FALSE)), "", VLOOKUP($A3815, Dropdownlisten!$A$3:$F$143, 4, FALSE))</f>
        <v>Grundversorgung</v>
      </c>
      <c r="E3815" s="117" t="str">
        <f>IF(ISERROR(VLOOKUP($A3815, Dropdownlisten!$A$3:$F$143, 5, FALSE)), "", VLOOKUP($A3815, Dropdownlisten!$A$3:$F$143, 5, FALSE))</f>
        <v>1000_006</v>
      </c>
      <c r="F3815" s="117" t="str">
        <f>IF(ISERROR(VLOOKUP($A3815, Dropdownlisten!$A$3:$F$143, 6, FALSE)), "", VLOOKUP($A3815, Dropdownlisten!$A$3:$F$143, 6, FALSE))</f>
        <v>RecyclinghofSammelstelle</v>
      </c>
      <c r="G3815" s="117" t="str">
        <f>VLOOKUP(E3815,Datenstruktur_fuer_R!$D$2:$F$141,3,FALSE)</f>
        <v>Point</v>
      </c>
      <c r="H3815" s="120" t="s">
        <v>689</v>
      </c>
      <c r="I3815" s="26" t="s">
        <v>772</v>
      </c>
      <c r="J3815" s="5" t="s">
        <v>1151</v>
      </c>
      <c r="K3815" s="5"/>
      <c r="L3815" s="5"/>
      <c r="M3815" s="5">
        <v>1</v>
      </c>
      <c r="N3815" s="5" t="s">
        <v>1173</v>
      </c>
    </row>
    <row r="3816" spans="1:14" x14ac:dyDescent="0.35">
      <c r="A3816" s="5" t="s">
        <v>711</v>
      </c>
      <c r="B3816" s="117" t="str">
        <f>IF(ISERROR(VLOOKUP($A3816, Dropdownlisten!$A$3:$F$143, 2, FALSE)), "", VLOOKUP($A3816, Dropdownlisten!$A$3:$F$143, 2, FALSE))</f>
        <v>POI</v>
      </c>
      <c r="C3816" s="117">
        <f>IF(ISERROR(VLOOKUP($A3816, Dropdownlisten!$A$3:$F$143, 3, FALSE)), "", VLOOKUP($A3816, Dropdownlisten!$A$3:$F$143, 3, FALSE))</f>
        <v>1000</v>
      </c>
      <c r="D3816" s="117" t="str">
        <f>IF(ISERROR(VLOOKUP($A3816, Dropdownlisten!$A$3:$F$143, 4, FALSE)), "", VLOOKUP($A3816, Dropdownlisten!$A$3:$F$143, 4, FALSE))</f>
        <v>Grundversorgung</v>
      </c>
      <c r="E3816" s="117" t="str">
        <f>IF(ISERROR(VLOOKUP($A3816, Dropdownlisten!$A$3:$F$143, 5, FALSE)), "", VLOOKUP($A3816, Dropdownlisten!$A$3:$F$143, 5, FALSE))</f>
        <v>1000_006</v>
      </c>
      <c r="F3816" s="117" t="str">
        <f>IF(ISERROR(VLOOKUP($A3816, Dropdownlisten!$A$3:$F$143, 6, FALSE)), "", VLOOKUP($A3816, Dropdownlisten!$A$3:$F$143, 6, FALSE))</f>
        <v>RecyclinghofSammelstelle</v>
      </c>
      <c r="G3816" s="117" t="str">
        <f>VLOOKUP(E3816,Datenstruktur_fuer_R!$D$2:$F$141,3,FALSE)</f>
        <v>Point</v>
      </c>
      <c r="H3816" s="120" t="s">
        <v>290</v>
      </c>
      <c r="I3816" s="26" t="s">
        <v>772</v>
      </c>
      <c r="J3816" s="5" t="s">
        <v>1151</v>
      </c>
      <c r="K3816" s="5" t="s">
        <v>1886</v>
      </c>
      <c r="L3816" s="5"/>
      <c r="M3816" s="5">
        <v>1</v>
      </c>
      <c r="N3816" s="5" t="s">
        <v>1173</v>
      </c>
    </row>
    <row r="3817" spans="1:14" x14ac:dyDescent="0.35">
      <c r="A3817" s="5" t="s">
        <v>711</v>
      </c>
      <c r="B3817" s="117" t="str">
        <f>IF(ISERROR(VLOOKUP($A3817, Dropdownlisten!$A$3:$F$143, 2, FALSE)), "", VLOOKUP($A3817, Dropdownlisten!$A$3:$F$143, 2, FALSE))</f>
        <v>POI</v>
      </c>
      <c r="C3817" s="117">
        <f>IF(ISERROR(VLOOKUP($A3817, Dropdownlisten!$A$3:$F$143, 3, FALSE)), "", VLOOKUP($A3817, Dropdownlisten!$A$3:$F$143, 3, FALSE))</f>
        <v>1000</v>
      </c>
      <c r="D3817" s="117" t="str">
        <f>IF(ISERROR(VLOOKUP($A3817, Dropdownlisten!$A$3:$F$143, 4, FALSE)), "", VLOOKUP($A3817, Dropdownlisten!$A$3:$F$143, 4, FALSE))</f>
        <v>Grundversorgung</v>
      </c>
      <c r="E3817" s="117" t="str">
        <f>IF(ISERROR(VLOOKUP($A3817, Dropdownlisten!$A$3:$F$143, 5, FALSE)), "", VLOOKUP($A3817, Dropdownlisten!$A$3:$F$143, 5, FALSE))</f>
        <v>1000_006</v>
      </c>
      <c r="F3817" s="117" t="str">
        <f>IF(ISERROR(VLOOKUP($A3817, Dropdownlisten!$A$3:$F$143, 6, FALSE)), "", VLOOKUP($A3817, Dropdownlisten!$A$3:$F$143, 6, FALSE))</f>
        <v>RecyclinghofSammelstelle</v>
      </c>
      <c r="G3817" s="117" t="str">
        <f>VLOOKUP(E3817,Datenstruktur_fuer_R!$D$2:$F$141,3,FALSE)</f>
        <v>Point</v>
      </c>
      <c r="H3817" s="120" t="s">
        <v>291</v>
      </c>
      <c r="I3817" s="26" t="s">
        <v>772</v>
      </c>
      <c r="J3817" s="5" t="s">
        <v>1151</v>
      </c>
      <c r="K3817" s="5" t="s">
        <v>1887</v>
      </c>
      <c r="L3817" s="5"/>
      <c r="M3817" s="5">
        <v>1</v>
      </c>
      <c r="N3817" s="5" t="s">
        <v>1173</v>
      </c>
    </row>
    <row r="3818" spans="1:14" x14ac:dyDescent="0.35">
      <c r="A3818" s="5" t="s">
        <v>711</v>
      </c>
      <c r="B3818" s="117" t="str">
        <f>IF(ISERROR(VLOOKUP($A3818, Dropdownlisten!$A$3:$F$143, 2, FALSE)), "", VLOOKUP($A3818, Dropdownlisten!$A$3:$F$143, 2, FALSE))</f>
        <v>POI</v>
      </c>
      <c r="C3818" s="117">
        <f>IF(ISERROR(VLOOKUP($A3818, Dropdownlisten!$A$3:$F$143, 3, FALSE)), "", VLOOKUP($A3818, Dropdownlisten!$A$3:$F$143, 3, FALSE))</f>
        <v>1000</v>
      </c>
      <c r="D3818" s="117" t="str">
        <f>IF(ISERROR(VLOOKUP($A3818, Dropdownlisten!$A$3:$F$143, 4, FALSE)), "", VLOOKUP($A3818, Dropdownlisten!$A$3:$F$143, 4, FALSE))</f>
        <v>Grundversorgung</v>
      </c>
      <c r="E3818" s="117" t="str">
        <f>IF(ISERROR(VLOOKUP($A3818, Dropdownlisten!$A$3:$F$143, 5, FALSE)), "", VLOOKUP($A3818, Dropdownlisten!$A$3:$F$143, 5, FALSE))</f>
        <v>1000_006</v>
      </c>
      <c r="F3818" s="117" t="str">
        <f>IF(ISERROR(VLOOKUP($A3818, Dropdownlisten!$A$3:$F$143, 6, FALSE)), "", VLOOKUP($A3818, Dropdownlisten!$A$3:$F$143, 6, FALSE))</f>
        <v>RecyclinghofSammelstelle</v>
      </c>
      <c r="G3818" s="117" t="str">
        <f>VLOOKUP(E3818,Datenstruktur_fuer_R!$D$2:$F$141,3,FALSE)</f>
        <v>Point</v>
      </c>
      <c r="H3818" s="120" t="s">
        <v>288</v>
      </c>
      <c r="I3818" s="26" t="s">
        <v>772</v>
      </c>
      <c r="J3818" s="5" t="s">
        <v>1151</v>
      </c>
      <c r="K3818" s="5" t="s">
        <v>1888</v>
      </c>
      <c r="L3818" s="5"/>
      <c r="M3818" s="5">
        <v>1</v>
      </c>
      <c r="N3818" s="5" t="s">
        <v>1173</v>
      </c>
    </row>
    <row r="3819" spans="1:14" x14ac:dyDescent="0.35">
      <c r="A3819" s="5" t="s">
        <v>711</v>
      </c>
      <c r="B3819" s="117" t="str">
        <f>IF(ISERROR(VLOOKUP($A3819, Dropdownlisten!$A$3:$F$143, 2, FALSE)), "", VLOOKUP($A3819, Dropdownlisten!$A$3:$F$143, 2, FALSE))</f>
        <v>POI</v>
      </c>
      <c r="C3819" s="117">
        <f>IF(ISERROR(VLOOKUP($A3819, Dropdownlisten!$A$3:$F$143, 3, FALSE)), "", VLOOKUP($A3819, Dropdownlisten!$A$3:$F$143, 3, FALSE))</f>
        <v>1000</v>
      </c>
      <c r="D3819" s="117" t="str">
        <f>IF(ISERROR(VLOOKUP($A3819, Dropdownlisten!$A$3:$F$143, 4, FALSE)), "", VLOOKUP($A3819, Dropdownlisten!$A$3:$F$143, 4, FALSE))</f>
        <v>Grundversorgung</v>
      </c>
      <c r="E3819" s="117" t="str">
        <f>IF(ISERROR(VLOOKUP($A3819, Dropdownlisten!$A$3:$F$143, 5, FALSE)), "", VLOOKUP($A3819, Dropdownlisten!$A$3:$F$143, 5, FALSE))</f>
        <v>1000_006</v>
      </c>
      <c r="F3819" s="117" t="str">
        <f>IF(ISERROR(VLOOKUP($A3819, Dropdownlisten!$A$3:$F$143, 6, FALSE)), "", VLOOKUP($A3819, Dropdownlisten!$A$3:$F$143, 6, FALSE))</f>
        <v>RecyclinghofSammelstelle</v>
      </c>
      <c r="G3819" s="117" t="str">
        <f>VLOOKUP(E3819,Datenstruktur_fuer_R!$D$2:$F$141,3,FALSE)</f>
        <v>Point</v>
      </c>
      <c r="H3819" s="120" t="s">
        <v>289</v>
      </c>
      <c r="I3819" s="26" t="s">
        <v>772</v>
      </c>
      <c r="J3819" s="5" t="s">
        <v>1151</v>
      </c>
      <c r="K3819" s="5" t="s">
        <v>1889</v>
      </c>
      <c r="L3819" s="5"/>
      <c r="M3819" s="5">
        <v>1</v>
      </c>
      <c r="N3819" s="5" t="s">
        <v>1173</v>
      </c>
    </row>
    <row r="3820" spans="1:14" x14ac:dyDescent="0.35">
      <c r="A3820" s="5" t="s">
        <v>711</v>
      </c>
      <c r="B3820" s="117" t="str">
        <f>IF(ISERROR(VLOOKUP($A3820, Dropdownlisten!$A$3:$F$143, 2, FALSE)), "", VLOOKUP($A3820, Dropdownlisten!$A$3:$F$143, 2, FALSE))</f>
        <v>POI</v>
      </c>
      <c r="C3820" s="117">
        <f>IF(ISERROR(VLOOKUP($A3820, Dropdownlisten!$A$3:$F$143, 3, FALSE)), "", VLOOKUP($A3820, Dropdownlisten!$A$3:$F$143, 3, FALSE))</f>
        <v>1000</v>
      </c>
      <c r="D3820" s="117" t="str">
        <f>IF(ISERROR(VLOOKUP($A3820, Dropdownlisten!$A$3:$F$143, 4, FALSE)), "", VLOOKUP($A3820, Dropdownlisten!$A$3:$F$143, 4, FALSE))</f>
        <v>Grundversorgung</v>
      </c>
      <c r="E3820" s="117" t="str">
        <f>IF(ISERROR(VLOOKUP($A3820, Dropdownlisten!$A$3:$F$143, 5, FALSE)), "", VLOOKUP($A3820, Dropdownlisten!$A$3:$F$143, 5, FALSE))</f>
        <v>1000_006</v>
      </c>
      <c r="F3820" s="117" t="str">
        <f>IF(ISERROR(VLOOKUP($A3820, Dropdownlisten!$A$3:$F$143, 6, FALSE)), "", VLOOKUP($A3820, Dropdownlisten!$A$3:$F$143, 6, FALSE))</f>
        <v>RecyclinghofSammelstelle</v>
      </c>
      <c r="G3820" s="117" t="str">
        <f>VLOOKUP(E3820,Datenstruktur_fuer_R!$D$2:$F$141,3,FALSE)</f>
        <v>Point</v>
      </c>
      <c r="H3820" s="120" t="s">
        <v>293</v>
      </c>
      <c r="I3820" s="26" t="s">
        <v>772</v>
      </c>
      <c r="J3820" s="5" t="s">
        <v>1151</v>
      </c>
      <c r="K3820" s="5" t="s">
        <v>1890</v>
      </c>
      <c r="L3820" s="5"/>
      <c r="M3820" s="5">
        <v>1</v>
      </c>
      <c r="N3820" s="5" t="s">
        <v>1173</v>
      </c>
    </row>
    <row r="3821" spans="1:14" x14ac:dyDescent="0.35">
      <c r="A3821" s="5" t="s">
        <v>713</v>
      </c>
      <c r="B3821" s="117" t="str">
        <f>IF(ISERROR(VLOOKUP($A3821, Dropdownlisten!$A$3:$F$143, 2, FALSE)), "", VLOOKUP($A3821, Dropdownlisten!$A$3:$F$143, 2, FALSE))</f>
        <v>POI</v>
      </c>
      <c r="C3821" s="117">
        <f>IF(ISERROR(VLOOKUP($A3821, Dropdownlisten!$A$3:$F$143, 3, FALSE)), "", VLOOKUP($A3821, Dropdownlisten!$A$3:$F$143, 3, FALSE))</f>
        <v>6000</v>
      </c>
      <c r="D3821" s="117" t="str">
        <f>IF(ISERROR(VLOOKUP($A3821, Dropdownlisten!$A$3:$F$143, 4, FALSE)), "", VLOOKUP($A3821, Dropdownlisten!$A$3:$F$143, 4, FALSE))</f>
        <v>UnterhaltungSportNaherholung</v>
      </c>
      <c r="E3821" s="117" t="str">
        <f>IF(ISERROR(VLOOKUP($A3821, Dropdownlisten!$A$3:$F$143, 5, FALSE)), "", VLOOKUP($A3821, Dropdownlisten!$A$3:$F$143, 5, FALSE))</f>
        <v>6000_012</v>
      </c>
      <c r="F3821" s="117" t="str">
        <f>IF(ISERROR(VLOOKUP($A3821, Dropdownlisten!$A$3:$F$143, 6, FALSE)), "", VLOOKUP($A3821, Dropdownlisten!$A$3:$F$143, 6, FALSE))</f>
        <v>RestaurantCafe</v>
      </c>
      <c r="G3821" s="117" t="str">
        <f>VLOOKUP(E3821,Datenstruktur_fuer_R!$D$2:$F$141,3,FALSE)</f>
        <v>Point</v>
      </c>
      <c r="H3821" s="120" t="s">
        <v>689</v>
      </c>
      <c r="I3821" s="26" t="s">
        <v>46</v>
      </c>
      <c r="J3821" s="5" t="s">
        <v>1907</v>
      </c>
      <c r="K3821" s="5"/>
      <c r="L3821" s="5"/>
      <c r="M3821" s="5">
        <v>1</v>
      </c>
      <c r="N3821" s="5" t="s">
        <v>1173</v>
      </c>
    </row>
    <row r="3822" spans="1:14" x14ac:dyDescent="0.35">
      <c r="A3822" s="5" t="s">
        <v>713</v>
      </c>
      <c r="B3822" s="117" t="str">
        <f>IF(ISERROR(VLOOKUP($A3822, Dropdownlisten!$A$3:$F$143, 2, FALSE)), "", VLOOKUP($A3822, Dropdownlisten!$A$3:$F$143, 2, FALSE))</f>
        <v>POI</v>
      </c>
      <c r="C3822" s="117">
        <f>IF(ISERROR(VLOOKUP($A3822, Dropdownlisten!$A$3:$F$143, 3, FALSE)), "", VLOOKUP($A3822, Dropdownlisten!$A$3:$F$143, 3, FALSE))</f>
        <v>6000</v>
      </c>
      <c r="D3822" s="117" t="str">
        <f>IF(ISERROR(VLOOKUP($A3822, Dropdownlisten!$A$3:$F$143, 4, FALSE)), "", VLOOKUP($A3822, Dropdownlisten!$A$3:$F$143, 4, FALSE))</f>
        <v>UnterhaltungSportNaherholung</v>
      </c>
      <c r="E3822" s="117" t="str">
        <f>IF(ISERROR(VLOOKUP($A3822, Dropdownlisten!$A$3:$F$143, 5, FALSE)), "", VLOOKUP($A3822, Dropdownlisten!$A$3:$F$143, 5, FALSE))</f>
        <v>6000_012</v>
      </c>
      <c r="F3822" s="117" t="str">
        <f>IF(ISERROR(VLOOKUP($A3822, Dropdownlisten!$A$3:$F$143, 6, FALSE)), "", VLOOKUP($A3822, Dropdownlisten!$A$3:$F$143, 6, FALSE))</f>
        <v>RestaurantCafe</v>
      </c>
      <c r="G3822" s="117" t="str">
        <f>VLOOKUP(E3822,Datenstruktur_fuer_R!$D$2:$F$141,3,FALSE)</f>
        <v>Point</v>
      </c>
      <c r="H3822" s="120" t="s">
        <v>288</v>
      </c>
      <c r="I3822" s="26" t="s">
        <v>46</v>
      </c>
      <c r="J3822" s="5" t="s">
        <v>1907</v>
      </c>
      <c r="K3822" s="5" t="s">
        <v>1883</v>
      </c>
      <c r="L3822" s="5"/>
      <c r="M3822" s="5">
        <v>1</v>
      </c>
      <c r="N3822" s="5" t="s">
        <v>1173</v>
      </c>
    </row>
    <row r="3823" spans="1:14" x14ac:dyDescent="0.35">
      <c r="A3823" s="5" t="s">
        <v>713</v>
      </c>
      <c r="B3823" s="117" t="str">
        <f>IF(ISERROR(VLOOKUP($A3823, Dropdownlisten!$A$3:$F$143, 2, FALSE)), "", VLOOKUP($A3823, Dropdownlisten!$A$3:$F$143, 2, FALSE))</f>
        <v>POI</v>
      </c>
      <c r="C3823" s="117">
        <f>IF(ISERROR(VLOOKUP($A3823, Dropdownlisten!$A$3:$F$143, 3, FALSE)), "", VLOOKUP($A3823, Dropdownlisten!$A$3:$F$143, 3, FALSE))</f>
        <v>6000</v>
      </c>
      <c r="D3823" s="117" t="str">
        <f>IF(ISERROR(VLOOKUP($A3823, Dropdownlisten!$A$3:$F$143, 4, FALSE)), "", VLOOKUP($A3823, Dropdownlisten!$A$3:$F$143, 4, FALSE))</f>
        <v>UnterhaltungSportNaherholung</v>
      </c>
      <c r="E3823" s="117" t="str">
        <f>IF(ISERROR(VLOOKUP($A3823, Dropdownlisten!$A$3:$F$143, 5, FALSE)), "", VLOOKUP($A3823, Dropdownlisten!$A$3:$F$143, 5, FALSE))</f>
        <v>6000_012</v>
      </c>
      <c r="F3823" s="117" t="str">
        <f>IF(ISERROR(VLOOKUP($A3823, Dropdownlisten!$A$3:$F$143, 6, FALSE)), "", VLOOKUP($A3823, Dropdownlisten!$A$3:$F$143, 6, FALSE))</f>
        <v>RestaurantCafe</v>
      </c>
      <c r="G3823" s="117" t="str">
        <f>VLOOKUP(E3823,Datenstruktur_fuer_R!$D$2:$F$141,3,FALSE)</f>
        <v>Point</v>
      </c>
      <c r="H3823" s="120" t="s">
        <v>289</v>
      </c>
      <c r="I3823" s="26" t="s">
        <v>46</v>
      </c>
      <c r="J3823" s="5" t="s">
        <v>1907</v>
      </c>
      <c r="K3823" s="5" t="s">
        <v>438</v>
      </c>
      <c r="L3823" s="5"/>
      <c r="M3823" s="5">
        <v>1</v>
      </c>
      <c r="N3823" s="5" t="s">
        <v>1173</v>
      </c>
    </row>
    <row r="3824" spans="1:14" x14ac:dyDescent="0.35">
      <c r="A3824" s="5" t="s">
        <v>713</v>
      </c>
      <c r="B3824" s="117" t="str">
        <f>IF(ISERROR(VLOOKUP($A3824, Dropdownlisten!$A$3:$F$143, 2, FALSE)), "", VLOOKUP($A3824, Dropdownlisten!$A$3:$F$143, 2, FALSE))</f>
        <v>POI</v>
      </c>
      <c r="C3824" s="117">
        <f>IF(ISERROR(VLOOKUP($A3824, Dropdownlisten!$A$3:$F$143, 3, FALSE)), "", VLOOKUP($A3824, Dropdownlisten!$A$3:$F$143, 3, FALSE))</f>
        <v>6000</v>
      </c>
      <c r="D3824" s="117" t="str">
        <f>IF(ISERROR(VLOOKUP($A3824, Dropdownlisten!$A$3:$F$143, 4, FALSE)), "", VLOOKUP($A3824, Dropdownlisten!$A$3:$F$143, 4, FALSE))</f>
        <v>UnterhaltungSportNaherholung</v>
      </c>
      <c r="E3824" s="117" t="str">
        <f>IF(ISERROR(VLOOKUP($A3824, Dropdownlisten!$A$3:$F$143, 5, FALSE)), "", VLOOKUP($A3824, Dropdownlisten!$A$3:$F$143, 5, FALSE))</f>
        <v>6000_012</v>
      </c>
      <c r="F3824" s="117" t="str">
        <f>IF(ISERROR(VLOOKUP($A3824, Dropdownlisten!$A$3:$F$143, 6, FALSE)), "", VLOOKUP($A3824, Dropdownlisten!$A$3:$F$143, 6, FALSE))</f>
        <v>RestaurantCafe</v>
      </c>
      <c r="G3824" s="117" t="str">
        <f>VLOOKUP(E3824,Datenstruktur_fuer_R!$D$2:$F$141,3,FALSE)</f>
        <v>Point</v>
      </c>
      <c r="H3824" s="120" t="s">
        <v>290</v>
      </c>
      <c r="I3824" s="26" t="s">
        <v>46</v>
      </c>
      <c r="J3824" s="5" t="s">
        <v>1907</v>
      </c>
      <c r="K3824" s="5" t="s">
        <v>290</v>
      </c>
      <c r="L3824" s="5"/>
      <c r="M3824" s="5">
        <v>1</v>
      </c>
      <c r="N3824" s="5" t="s">
        <v>1173</v>
      </c>
    </row>
    <row r="3825" spans="1:14" x14ac:dyDescent="0.35">
      <c r="A3825" s="5" t="s">
        <v>713</v>
      </c>
      <c r="B3825" s="117" t="str">
        <f>IF(ISERROR(VLOOKUP($A3825, Dropdownlisten!$A$3:$F$143, 2, FALSE)), "", VLOOKUP($A3825, Dropdownlisten!$A$3:$F$143, 2, FALSE))</f>
        <v>POI</v>
      </c>
      <c r="C3825" s="117">
        <f>IF(ISERROR(VLOOKUP($A3825, Dropdownlisten!$A$3:$F$143, 3, FALSE)), "", VLOOKUP($A3825, Dropdownlisten!$A$3:$F$143, 3, FALSE))</f>
        <v>6000</v>
      </c>
      <c r="D3825" s="117" t="str">
        <f>IF(ISERROR(VLOOKUP($A3825, Dropdownlisten!$A$3:$F$143, 4, FALSE)), "", VLOOKUP($A3825, Dropdownlisten!$A$3:$F$143, 4, FALSE))</f>
        <v>UnterhaltungSportNaherholung</v>
      </c>
      <c r="E3825" s="117" t="str">
        <f>IF(ISERROR(VLOOKUP($A3825, Dropdownlisten!$A$3:$F$143, 5, FALSE)), "", VLOOKUP($A3825, Dropdownlisten!$A$3:$F$143, 5, FALSE))</f>
        <v>6000_012</v>
      </c>
      <c r="F3825" s="117" t="str">
        <f>IF(ISERROR(VLOOKUP($A3825, Dropdownlisten!$A$3:$F$143, 6, FALSE)), "", VLOOKUP($A3825, Dropdownlisten!$A$3:$F$143, 6, FALSE))</f>
        <v>RestaurantCafe</v>
      </c>
      <c r="G3825" s="117" t="str">
        <f>VLOOKUP(E3825,Datenstruktur_fuer_R!$D$2:$F$141,3,FALSE)</f>
        <v>Point</v>
      </c>
      <c r="H3825" s="120" t="s">
        <v>291</v>
      </c>
      <c r="I3825" s="26" t="s">
        <v>46</v>
      </c>
      <c r="J3825" s="5" t="s">
        <v>1907</v>
      </c>
      <c r="K3825" s="5" t="s">
        <v>874</v>
      </c>
      <c r="L3825" s="5"/>
      <c r="M3825" s="5">
        <v>1</v>
      </c>
      <c r="N3825" s="5" t="s">
        <v>1173</v>
      </c>
    </row>
    <row r="3826" spans="1:14" x14ac:dyDescent="0.35">
      <c r="A3826" s="5" t="s">
        <v>845</v>
      </c>
      <c r="B3826" s="117" t="str">
        <f>IF(ISERROR(VLOOKUP($A3826, Dropdownlisten!$A$3:$F$143, 2, FALSE)), "", VLOOKUP($A3826, Dropdownlisten!$A$3:$F$143, 2, FALSE))</f>
        <v>POI</v>
      </c>
      <c r="C3826" s="117">
        <f>IF(ISERROR(VLOOKUP($A3826, Dropdownlisten!$A$3:$F$143, 3, FALSE)), "", VLOOKUP($A3826, Dropdownlisten!$A$3:$F$143, 3, FALSE))</f>
        <v>3000</v>
      </c>
      <c r="D3826" s="117" t="str">
        <f>IF(ISERROR(VLOOKUP($A3826, Dropdownlisten!$A$3:$F$143, 4, FALSE)), "", VLOOKUP($A3826, Dropdownlisten!$A$3:$F$143, 4, FALSE))</f>
        <v>BildungBetreuung</v>
      </c>
      <c r="E3826" s="117" t="str">
        <f>IF(ISERROR(VLOOKUP($A3826, Dropdownlisten!$A$3:$F$143, 5, FALSE)), "", VLOOKUP($A3826, Dropdownlisten!$A$3:$F$143, 5, FALSE))</f>
        <v>3000_003</v>
      </c>
      <c r="F3826" s="117" t="str">
        <f>IF(ISERROR(VLOOKUP($A3826, Dropdownlisten!$A$3:$F$143, 6, FALSE)), "", VLOOKUP($A3826, Dropdownlisten!$A$3:$F$143, 6, FALSE))</f>
        <v>Schule</v>
      </c>
      <c r="G3826" s="117" t="str">
        <f>VLOOKUP(E3826,Datenstruktur_fuer_R!$D$2:$F$141,3,FALSE)</f>
        <v>Point</v>
      </c>
      <c r="H3826" s="120" t="s">
        <v>689</v>
      </c>
      <c r="I3826" s="26" t="s">
        <v>46</v>
      </c>
      <c r="J3826" s="5" t="s">
        <v>1908</v>
      </c>
      <c r="K3826" s="5"/>
      <c r="L3826" s="5"/>
      <c r="M3826" s="5">
        <v>1</v>
      </c>
      <c r="N3826" s="5" t="s">
        <v>1173</v>
      </c>
    </row>
    <row r="3827" spans="1:14" x14ac:dyDescent="0.35">
      <c r="A3827" s="5" t="s">
        <v>845</v>
      </c>
      <c r="B3827" s="117" t="str">
        <f>IF(ISERROR(VLOOKUP($A3827, Dropdownlisten!$A$3:$F$143, 2, FALSE)), "", VLOOKUP($A3827, Dropdownlisten!$A$3:$F$143, 2, FALSE))</f>
        <v>POI</v>
      </c>
      <c r="C3827" s="117">
        <f>IF(ISERROR(VLOOKUP($A3827, Dropdownlisten!$A$3:$F$143, 3, FALSE)), "", VLOOKUP($A3827, Dropdownlisten!$A$3:$F$143, 3, FALSE))</f>
        <v>3000</v>
      </c>
      <c r="D3827" s="117" t="str">
        <f>IF(ISERROR(VLOOKUP($A3827, Dropdownlisten!$A$3:$F$143, 4, FALSE)), "", VLOOKUP($A3827, Dropdownlisten!$A$3:$F$143, 4, FALSE))</f>
        <v>BildungBetreuung</v>
      </c>
      <c r="E3827" s="117" t="str">
        <f>IF(ISERROR(VLOOKUP($A3827, Dropdownlisten!$A$3:$F$143, 5, FALSE)), "", VLOOKUP($A3827, Dropdownlisten!$A$3:$F$143, 5, FALSE))</f>
        <v>3000_003</v>
      </c>
      <c r="F3827" s="117" t="str">
        <f>IF(ISERROR(VLOOKUP($A3827, Dropdownlisten!$A$3:$F$143, 6, FALSE)), "", VLOOKUP($A3827, Dropdownlisten!$A$3:$F$143, 6, FALSE))</f>
        <v>Schule</v>
      </c>
      <c r="G3827" s="117" t="str">
        <f>VLOOKUP(E3827,Datenstruktur_fuer_R!$D$2:$F$141,3,FALSE)</f>
        <v>Point</v>
      </c>
      <c r="H3827" s="120" t="s">
        <v>290</v>
      </c>
      <c r="I3827" s="26" t="s">
        <v>46</v>
      </c>
      <c r="J3827" s="5" t="s">
        <v>1908</v>
      </c>
      <c r="K3827" s="5" t="s">
        <v>1892</v>
      </c>
      <c r="L3827" s="5"/>
      <c r="M3827" s="5">
        <v>1</v>
      </c>
      <c r="N3827" s="5" t="s">
        <v>1173</v>
      </c>
    </row>
    <row r="3828" spans="1:14" x14ac:dyDescent="0.35">
      <c r="A3828" s="5" t="s">
        <v>845</v>
      </c>
      <c r="B3828" s="117" t="str">
        <f>IF(ISERROR(VLOOKUP($A3828, Dropdownlisten!$A$3:$F$143, 2, FALSE)), "", VLOOKUP($A3828, Dropdownlisten!$A$3:$F$143, 2, FALSE))</f>
        <v>POI</v>
      </c>
      <c r="C3828" s="117">
        <f>IF(ISERROR(VLOOKUP($A3828, Dropdownlisten!$A$3:$F$143, 3, FALSE)), "", VLOOKUP($A3828, Dropdownlisten!$A$3:$F$143, 3, FALSE))</f>
        <v>3000</v>
      </c>
      <c r="D3828" s="117" t="str">
        <f>IF(ISERROR(VLOOKUP($A3828, Dropdownlisten!$A$3:$F$143, 4, FALSE)), "", VLOOKUP($A3828, Dropdownlisten!$A$3:$F$143, 4, FALSE))</f>
        <v>BildungBetreuung</v>
      </c>
      <c r="E3828" s="117" t="str">
        <f>IF(ISERROR(VLOOKUP($A3828, Dropdownlisten!$A$3:$F$143, 5, FALSE)), "", VLOOKUP($A3828, Dropdownlisten!$A$3:$F$143, 5, FALSE))</f>
        <v>3000_003</v>
      </c>
      <c r="F3828" s="117" t="str">
        <f>IF(ISERROR(VLOOKUP($A3828, Dropdownlisten!$A$3:$F$143, 6, FALSE)), "", VLOOKUP($A3828, Dropdownlisten!$A$3:$F$143, 6, FALSE))</f>
        <v>Schule</v>
      </c>
      <c r="G3828" s="117" t="str">
        <f>VLOOKUP(E3828,Datenstruktur_fuer_R!$D$2:$F$141,3,FALSE)</f>
        <v>Point</v>
      </c>
      <c r="H3828" s="120" t="s">
        <v>291</v>
      </c>
      <c r="I3828" s="26" t="s">
        <v>46</v>
      </c>
      <c r="J3828" s="5" t="s">
        <v>1908</v>
      </c>
      <c r="K3828" s="5" t="s">
        <v>1893</v>
      </c>
      <c r="L3828" s="5"/>
      <c r="M3828" s="5">
        <v>1</v>
      </c>
      <c r="N3828" s="5" t="s">
        <v>1173</v>
      </c>
    </row>
    <row r="3829" spans="1:14" x14ac:dyDescent="0.35">
      <c r="A3829" s="5" t="s">
        <v>845</v>
      </c>
      <c r="B3829" s="117" t="str">
        <f>IF(ISERROR(VLOOKUP($A3829, Dropdownlisten!$A$3:$F$143, 2, FALSE)), "", VLOOKUP($A3829, Dropdownlisten!$A$3:$F$143, 2, FALSE))</f>
        <v>POI</v>
      </c>
      <c r="C3829" s="117">
        <f>IF(ISERROR(VLOOKUP($A3829, Dropdownlisten!$A$3:$F$143, 3, FALSE)), "", VLOOKUP($A3829, Dropdownlisten!$A$3:$F$143, 3, FALSE))</f>
        <v>3000</v>
      </c>
      <c r="D3829" s="117" t="str">
        <f>IF(ISERROR(VLOOKUP($A3829, Dropdownlisten!$A$3:$F$143, 4, FALSE)), "", VLOOKUP($A3829, Dropdownlisten!$A$3:$F$143, 4, FALSE))</f>
        <v>BildungBetreuung</v>
      </c>
      <c r="E3829" s="117" t="str">
        <f>IF(ISERROR(VLOOKUP($A3829, Dropdownlisten!$A$3:$F$143, 5, FALSE)), "", VLOOKUP($A3829, Dropdownlisten!$A$3:$F$143, 5, FALSE))</f>
        <v>3000_003</v>
      </c>
      <c r="F3829" s="117" t="str">
        <f>IF(ISERROR(VLOOKUP($A3829, Dropdownlisten!$A$3:$F$143, 6, FALSE)), "", VLOOKUP($A3829, Dropdownlisten!$A$3:$F$143, 6, FALSE))</f>
        <v>Schule</v>
      </c>
      <c r="G3829" s="117" t="str">
        <f>VLOOKUP(E3829,Datenstruktur_fuer_R!$D$2:$F$141,3,FALSE)</f>
        <v>Point</v>
      </c>
      <c r="H3829" s="120" t="s">
        <v>288</v>
      </c>
      <c r="I3829" s="26" t="s">
        <v>46</v>
      </c>
      <c r="J3829" s="5" t="s">
        <v>1908</v>
      </c>
      <c r="K3829" s="5" t="s">
        <v>1894</v>
      </c>
      <c r="L3829" s="5"/>
      <c r="M3829" s="5">
        <v>1</v>
      </c>
      <c r="N3829" s="5" t="s">
        <v>1173</v>
      </c>
    </row>
    <row r="3830" spans="1:14" x14ac:dyDescent="0.35">
      <c r="A3830" s="5" t="s">
        <v>845</v>
      </c>
      <c r="B3830" s="117" t="str">
        <f>IF(ISERROR(VLOOKUP($A3830, Dropdownlisten!$A$3:$F$143, 2, FALSE)), "", VLOOKUP($A3830, Dropdownlisten!$A$3:$F$143, 2, FALSE))</f>
        <v>POI</v>
      </c>
      <c r="C3830" s="117">
        <f>IF(ISERROR(VLOOKUP($A3830, Dropdownlisten!$A$3:$F$143, 3, FALSE)), "", VLOOKUP($A3830, Dropdownlisten!$A$3:$F$143, 3, FALSE))</f>
        <v>3000</v>
      </c>
      <c r="D3830" s="117" t="str">
        <f>IF(ISERROR(VLOOKUP($A3830, Dropdownlisten!$A$3:$F$143, 4, FALSE)), "", VLOOKUP($A3830, Dropdownlisten!$A$3:$F$143, 4, FALSE))</f>
        <v>BildungBetreuung</v>
      </c>
      <c r="E3830" s="117" t="str">
        <f>IF(ISERROR(VLOOKUP($A3830, Dropdownlisten!$A$3:$F$143, 5, FALSE)), "", VLOOKUP($A3830, Dropdownlisten!$A$3:$F$143, 5, FALSE))</f>
        <v>3000_003</v>
      </c>
      <c r="F3830" s="117" t="str">
        <f>IF(ISERROR(VLOOKUP($A3830, Dropdownlisten!$A$3:$F$143, 6, FALSE)), "", VLOOKUP($A3830, Dropdownlisten!$A$3:$F$143, 6, FALSE))</f>
        <v>Schule</v>
      </c>
      <c r="G3830" s="117" t="str">
        <f>VLOOKUP(E3830,Datenstruktur_fuer_R!$D$2:$F$141,3,FALSE)</f>
        <v>Point</v>
      </c>
      <c r="H3830" s="120" t="s">
        <v>289</v>
      </c>
      <c r="I3830" s="26" t="s">
        <v>46</v>
      </c>
      <c r="J3830" s="5" t="s">
        <v>1908</v>
      </c>
      <c r="K3830" s="5" t="s">
        <v>1895</v>
      </c>
      <c r="L3830" s="5"/>
      <c r="M3830" s="5">
        <v>1</v>
      </c>
      <c r="N3830" s="5" t="s">
        <v>1173</v>
      </c>
    </row>
    <row r="3831" spans="1:14" x14ac:dyDescent="0.35">
      <c r="A3831" s="5" t="s">
        <v>845</v>
      </c>
      <c r="B3831" s="117" t="str">
        <f>IF(ISERROR(VLOOKUP($A3831, Dropdownlisten!$A$3:$F$143, 2, FALSE)), "", VLOOKUP($A3831, Dropdownlisten!$A$3:$F$143, 2, FALSE))</f>
        <v>POI</v>
      </c>
      <c r="C3831" s="117">
        <f>IF(ISERROR(VLOOKUP($A3831, Dropdownlisten!$A$3:$F$143, 3, FALSE)), "", VLOOKUP($A3831, Dropdownlisten!$A$3:$F$143, 3, FALSE))</f>
        <v>3000</v>
      </c>
      <c r="D3831" s="117" t="str">
        <f>IF(ISERROR(VLOOKUP($A3831, Dropdownlisten!$A$3:$F$143, 4, FALSE)), "", VLOOKUP($A3831, Dropdownlisten!$A$3:$F$143, 4, FALSE))</f>
        <v>BildungBetreuung</v>
      </c>
      <c r="E3831" s="117" t="str">
        <f>IF(ISERROR(VLOOKUP($A3831, Dropdownlisten!$A$3:$F$143, 5, FALSE)), "", VLOOKUP($A3831, Dropdownlisten!$A$3:$F$143, 5, FALSE))</f>
        <v>3000_003</v>
      </c>
      <c r="F3831" s="117" t="str">
        <f>IF(ISERROR(VLOOKUP($A3831, Dropdownlisten!$A$3:$F$143, 6, FALSE)), "", VLOOKUP($A3831, Dropdownlisten!$A$3:$F$143, 6, FALSE))</f>
        <v>Schule</v>
      </c>
      <c r="G3831" s="117" t="str">
        <f>VLOOKUP(E3831,Datenstruktur_fuer_R!$D$2:$F$141,3,FALSE)</f>
        <v>Point</v>
      </c>
      <c r="H3831" s="120" t="s">
        <v>308</v>
      </c>
      <c r="I3831" s="26" t="s">
        <v>46</v>
      </c>
      <c r="J3831" s="5" t="s">
        <v>1908</v>
      </c>
      <c r="K3831" s="5" t="s">
        <v>1896</v>
      </c>
      <c r="L3831" s="5"/>
      <c r="M3831" s="5">
        <v>1</v>
      </c>
      <c r="N3831" s="5" t="s">
        <v>1173</v>
      </c>
    </row>
    <row r="3832" spans="1:14" x14ac:dyDescent="0.35">
      <c r="A3832" s="5" t="s">
        <v>715</v>
      </c>
      <c r="B3832" s="117" t="str">
        <f>IF(ISERROR(VLOOKUP($A3832, Dropdownlisten!$A$3:$F$143, 2, FALSE)), "", VLOOKUP($A3832, Dropdownlisten!$A$3:$F$143, 2, FALSE))</f>
        <v>POI</v>
      </c>
      <c r="C3832" s="117">
        <f>IF(ISERROR(VLOOKUP($A3832, Dropdownlisten!$A$3:$F$143, 3, FALSE)), "", VLOOKUP($A3832, Dropdownlisten!$A$3:$F$143, 3, FALSE))</f>
        <v>6000</v>
      </c>
      <c r="D3832" s="117" t="str">
        <f>IF(ISERROR(VLOOKUP($A3832, Dropdownlisten!$A$3:$F$143, 4, FALSE)), "", VLOOKUP($A3832, Dropdownlisten!$A$3:$F$143, 4, FALSE))</f>
        <v>UnterhaltungSportNaherholung</v>
      </c>
      <c r="E3832" s="117" t="str">
        <f>IF(ISERROR(VLOOKUP($A3832, Dropdownlisten!$A$3:$F$143, 5, FALSE)), "", VLOOKUP($A3832, Dropdownlisten!$A$3:$F$143, 5, FALSE))</f>
        <v>6000_024</v>
      </c>
      <c r="F3832" s="117" t="str">
        <f>IF(ISERROR(VLOOKUP($A3832, Dropdownlisten!$A$3:$F$143, 6, FALSE)), "", VLOOKUP($A3832, Dropdownlisten!$A$3:$F$143, 6, FALSE))</f>
        <v>Schutzgebiet</v>
      </c>
      <c r="G3832" s="117" t="str">
        <f>VLOOKUP(E3832,Datenstruktur_fuer_R!$D$2:$F$141,3,FALSE)</f>
        <v>Point</v>
      </c>
      <c r="H3832" s="120" t="s">
        <v>689</v>
      </c>
      <c r="I3832" s="26" t="s">
        <v>2264</v>
      </c>
      <c r="J3832" s="5" t="s">
        <v>1148</v>
      </c>
      <c r="K3832" s="5"/>
      <c r="L3832" s="5"/>
      <c r="M3832" s="5">
        <v>1</v>
      </c>
      <c r="N3832" s="5" t="s">
        <v>1173</v>
      </c>
    </row>
    <row r="3833" spans="1:14" x14ac:dyDescent="0.35">
      <c r="A3833" s="5" t="s">
        <v>715</v>
      </c>
      <c r="B3833" s="117" t="str">
        <f>IF(ISERROR(VLOOKUP($A3833, Dropdownlisten!$A$3:$F$143, 2, FALSE)), "", VLOOKUP($A3833, Dropdownlisten!$A$3:$F$143, 2, FALSE))</f>
        <v>POI</v>
      </c>
      <c r="C3833" s="117">
        <f>IF(ISERROR(VLOOKUP($A3833, Dropdownlisten!$A$3:$F$143, 3, FALSE)), "", VLOOKUP($A3833, Dropdownlisten!$A$3:$F$143, 3, FALSE))</f>
        <v>6000</v>
      </c>
      <c r="D3833" s="117" t="str">
        <f>IF(ISERROR(VLOOKUP($A3833, Dropdownlisten!$A$3:$F$143, 4, FALSE)), "", VLOOKUP($A3833, Dropdownlisten!$A$3:$F$143, 4, FALSE))</f>
        <v>UnterhaltungSportNaherholung</v>
      </c>
      <c r="E3833" s="117" t="str">
        <f>IF(ISERROR(VLOOKUP($A3833, Dropdownlisten!$A$3:$F$143, 5, FALSE)), "", VLOOKUP($A3833, Dropdownlisten!$A$3:$F$143, 5, FALSE))</f>
        <v>6000_024</v>
      </c>
      <c r="F3833" s="117" t="str">
        <f>IF(ISERROR(VLOOKUP($A3833, Dropdownlisten!$A$3:$F$143, 6, FALSE)), "", VLOOKUP($A3833, Dropdownlisten!$A$3:$F$143, 6, FALSE))</f>
        <v>Schutzgebiet</v>
      </c>
      <c r="G3833" s="117" t="str">
        <f>VLOOKUP(E3833,Datenstruktur_fuer_R!$D$2:$F$141,3,FALSE)</f>
        <v>Point</v>
      </c>
      <c r="H3833" s="120" t="s">
        <v>293</v>
      </c>
      <c r="I3833" s="26" t="s">
        <v>2264</v>
      </c>
      <c r="J3833" s="5" t="s">
        <v>1148</v>
      </c>
      <c r="K3833" s="5" t="s">
        <v>1909</v>
      </c>
      <c r="L3833" s="5"/>
      <c r="M3833" s="5">
        <v>1</v>
      </c>
      <c r="N3833" s="5" t="s">
        <v>1173</v>
      </c>
    </row>
    <row r="3834" spans="1:14" x14ac:dyDescent="0.35">
      <c r="A3834" s="5" t="s">
        <v>715</v>
      </c>
      <c r="B3834" s="117" t="str">
        <f>IF(ISERROR(VLOOKUP($A3834, Dropdownlisten!$A$3:$F$143, 2, FALSE)), "", VLOOKUP($A3834, Dropdownlisten!$A$3:$F$143, 2, FALSE))</f>
        <v>POI</v>
      </c>
      <c r="C3834" s="117">
        <f>IF(ISERROR(VLOOKUP($A3834, Dropdownlisten!$A$3:$F$143, 3, FALSE)), "", VLOOKUP($A3834, Dropdownlisten!$A$3:$F$143, 3, FALSE))</f>
        <v>6000</v>
      </c>
      <c r="D3834" s="117" t="str">
        <f>IF(ISERROR(VLOOKUP($A3834, Dropdownlisten!$A$3:$F$143, 4, FALSE)), "", VLOOKUP($A3834, Dropdownlisten!$A$3:$F$143, 4, FALSE))</f>
        <v>UnterhaltungSportNaherholung</v>
      </c>
      <c r="E3834" s="117" t="str">
        <f>IF(ISERROR(VLOOKUP($A3834, Dropdownlisten!$A$3:$F$143, 5, FALSE)), "", VLOOKUP($A3834, Dropdownlisten!$A$3:$F$143, 5, FALSE))</f>
        <v>6000_024</v>
      </c>
      <c r="F3834" s="117" t="str">
        <f>IF(ISERROR(VLOOKUP($A3834, Dropdownlisten!$A$3:$F$143, 6, FALSE)), "", VLOOKUP($A3834, Dropdownlisten!$A$3:$F$143, 6, FALSE))</f>
        <v>Schutzgebiet</v>
      </c>
      <c r="G3834" s="117" t="str">
        <f>VLOOKUP(E3834,Datenstruktur_fuer_R!$D$2:$F$141,3,FALSE)</f>
        <v>Point</v>
      </c>
      <c r="H3834" s="120" t="s">
        <v>689</v>
      </c>
      <c r="I3834" s="26" t="s">
        <v>2264</v>
      </c>
      <c r="J3834" s="5" t="s">
        <v>1149</v>
      </c>
      <c r="K3834" s="5"/>
      <c r="L3834" s="5"/>
      <c r="M3834" s="5">
        <v>1</v>
      </c>
      <c r="N3834" s="5" t="s">
        <v>1173</v>
      </c>
    </row>
    <row r="3835" spans="1:14" x14ac:dyDescent="0.35">
      <c r="A3835" s="5" t="s">
        <v>715</v>
      </c>
      <c r="B3835" s="117" t="str">
        <f>IF(ISERROR(VLOOKUP($A3835, Dropdownlisten!$A$3:$F$143, 2, FALSE)), "", VLOOKUP($A3835, Dropdownlisten!$A$3:$F$143, 2, FALSE))</f>
        <v>POI</v>
      </c>
      <c r="C3835" s="117">
        <f>IF(ISERROR(VLOOKUP($A3835, Dropdownlisten!$A$3:$F$143, 3, FALSE)), "", VLOOKUP($A3835, Dropdownlisten!$A$3:$F$143, 3, FALSE))</f>
        <v>6000</v>
      </c>
      <c r="D3835" s="117" t="str">
        <f>IF(ISERROR(VLOOKUP($A3835, Dropdownlisten!$A$3:$F$143, 4, FALSE)), "", VLOOKUP($A3835, Dropdownlisten!$A$3:$F$143, 4, FALSE))</f>
        <v>UnterhaltungSportNaherholung</v>
      </c>
      <c r="E3835" s="117" t="str">
        <f>IF(ISERROR(VLOOKUP($A3835, Dropdownlisten!$A$3:$F$143, 5, FALSE)), "", VLOOKUP($A3835, Dropdownlisten!$A$3:$F$143, 5, FALSE))</f>
        <v>6000_024</v>
      </c>
      <c r="F3835" s="117" t="str">
        <f>IF(ISERROR(VLOOKUP($A3835, Dropdownlisten!$A$3:$F$143, 6, FALSE)), "", VLOOKUP($A3835, Dropdownlisten!$A$3:$F$143, 6, FALSE))</f>
        <v>Schutzgebiet</v>
      </c>
      <c r="G3835" s="117" t="str">
        <f>VLOOKUP(E3835,Datenstruktur_fuer_R!$D$2:$F$141,3,FALSE)</f>
        <v>Point</v>
      </c>
      <c r="H3835" s="120" t="s">
        <v>293</v>
      </c>
      <c r="I3835" s="26" t="s">
        <v>2264</v>
      </c>
      <c r="J3835" s="5" t="s">
        <v>1149</v>
      </c>
      <c r="K3835" s="5" t="s">
        <v>1909</v>
      </c>
      <c r="L3835" s="5"/>
      <c r="M3835" s="5">
        <v>1</v>
      </c>
      <c r="N3835" s="5" t="s">
        <v>1173</v>
      </c>
    </row>
    <row r="3836" spans="1:14" x14ac:dyDescent="0.35">
      <c r="A3836" s="5" t="s">
        <v>1912</v>
      </c>
      <c r="B3836" s="117" t="str">
        <f>IF(ISERROR(VLOOKUP($A3836, Dropdownlisten!$A$3:$F$143, 2, FALSE)), "", VLOOKUP($A3836, Dropdownlisten!$A$3:$F$143, 2, FALSE))</f>
        <v>UmweltVersorgung</v>
      </c>
      <c r="C3836" s="117">
        <f>IF(ISERROR(VLOOKUP($A3836, Dropdownlisten!$A$3:$F$143, 3, FALSE)), "", VLOOKUP($A3836, Dropdownlisten!$A$3:$F$143, 3, FALSE))</f>
        <v>1100</v>
      </c>
      <c r="D3836" s="117" t="str">
        <f>IF(ISERROR(VLOOKUP($A3836, Dropdownlisten!$A$3:$F$143, 4, FALSE)), "", VLOOKUP($A3836, Dropdownlisten!$A$3:$F$143, 4, FALSE))</f>
        <v>UmweltVersorgung</v>
      </c>
      <c r="E3836" s="117" t="str">
        <f>IF(ISERROR(VLOOKUP($A3836, Dropdownlisten!$A$3:$F$143, 5, FALSE)), "", VLOOKUP($A3836, Dropdownlisten!$A$3:$F$143, 5, FALSE))</f>
        <v>1100_013</v>
      </c>
      <c r="F3836" s="117" t="str">
        <f>IF(ISERROR(VLOOKUP($A3836, Dropdownlisten!$A$3:$F$143, 6, FALSE)), "", VLOOKUP($A3836, Dropdownlisten!$A$3:$F$143, 6, FALSE))</f>
        <v>Schutzgebietsflaeche</v>
      </c>
      <c r="G3836" s="117" t="str">
        <f>VLOOKUP(E3836,Datenstruktur_fuer_R!$D$2:$F$141,3,FALSE)</f>
        <v>Polygon</v>
      </c>
      <c r="H3836" s="120" t="s">
        <v>689</v>
      </c>
      <c r="I3836" s="26" t="s">
        <v>2264</v>
      </c>
      <c r="J3836" s="5" t="s">
        <v>1148</v>
      </c>
      <c r="K3836" s="5"/>
      <c r="L3836" s="5"/>
      <c r="M3836" s="5">
        <v>1</v>
      </c>
      <c r="N3836" s="5" t="s">
        <v>1173</v>
      </c>
    </row>
    <row r="3837" spans="1:14" x14ac:dyDescent="0.35">
      <c r="A3837" s="5" t="s">
        <v>1912</v>
      </c>
      <c r="B3837" s="117" t="str">
        <f>IF(ISERROR(VLOOKUP($A3837, Dropdownlisten!$A$3:$F$143, 2, FALSE)), "", VLOOKUP($A3837, Dropdownlisten!$A$3:$F$143, 2, FALSE))</f>
        <v>UmweltVersorgung</v>
      </c>
      <c r="C3837" s="117">
        <f>IF(ISERROR(VLOOKUP($A3837, Dropdownlisten!$A$3:$F$143, 3, FALSE)), "", VLOOKUP($A3837, Dropdownlisten!$A$3:$F$143, 3, FALSE))</f>
        <v>1100</v>
      </c>
      <c r="D3837" s="117" t="str">
        <f>IF(ISERROR(VLOOKUP($A3837, Dropdownlisten!$A$3:$F$143, 4, FALSE)), "", VLOOKUP($A3837, Dropdownlisten!$A$3:$F$143, 4, FALSE))</f>
        <v>UmweltVersorgung</v>
      </c>
      <c r="E3837" s="117" t="str">
        <f>IF(ISERROR(VLOOKUP($A3837, Dropdownlisten!$A$3:$F$143, 5, FALSE)), "", VLOOKUP($A3837, Dropdownlisten!$A$3:$F$143, 5, FALSE))</f>
        <v>1100_013</v>
      </c>
      <c r="F3837" s="117" t="str">
        <f>IF(ISERROR(VLOOKUP($A3837, Dropdownlisten!$A$3:$F$143, 6, FALSE)), "", VLOOKUP($A3837, Dropdownlisten!$A$3:$F$143, 6, FALSE))</f>
        <v>Schutzgebietsflaeche</v>
      </c>
      <c r="G3837" s="117" t="str">
        <f>VLOOKUP(E3837,Datenstruktur_fuer_R!$D$2:$F$141,3,FALSE)</f>
        <v>Polygon</v>
      </c>
      <c r="H3837" s="120" t="s">
        <v>293</v>
      </c>
      <c r="I3837" s="26" t="s">
        <v>2264</v>
      </c>
      <c r="J3837" s="5" t="s">
        <v>1148</v>
      </c>
      <c r="K3837" s="5" t="s">
        <v>1909</v>
      </c>
      <c r="L3837" s="5"/>
      <c r="M3837" s="5">
        <v>1</v>
      </c>
      <c r="N3837" s="5" t="s">
        <v>1173</v>
      </c>
    </row>
    <row r="3838" spans="1:14" x14ac:dyDescent="0.35">
      <c r="A3838" s="5" t="s">
        <v>1912</v>
      </c>
      <c r="B3838" s="117" t="str">
        <f>IF(ISERROR(VLOOKUP($A3838, Dropdownlisten!$A$3:$F$143, 2, FALSE)), "", VLOOKUP($A3838, Dropdownlisten!$A$3:$F$143, 2, FALSE))</f>
        <v>UmweltVersorgung</v>
      </c>
      <c r="C3838" s="117">
        <f>IF(ISERROR(VLOOKUP($A3838, Dropdownlisten!$A$3:$F$143, 3, FALSE)), "", VLOOKUP($A3838, Dropdownlisten!$A$3:$F$143, 3, FALSE))</f>
        <v>1100</v>
      </c>
      <c r="D3838" s="117" t="str">
        <f>IF(ISERROR(VLOOKUP($A3838, Dropdownlisten!$A$3:$F$143, 4, FALSE)), "", VLOOKUP($A3838, Dropdownlisten!$A$3:$F$143, 4, FALSE))</f>
        <v>UmweltVersorgung</v>
      </c>
      <c r="E3838" s="117" t="str">
        <f>IF(ISERROR(VLOOKUP($A3838, Dropdownlisten!$A$3:$F$143, 5, FALSE)), "", VLOOKUP($A3838, Dropdownlisten!$A$3:$F$143, 5, FALSE))</f>
        <v>1100_013</v>
      </c>
      <c r="F3838" s="117" t="str">
        <f>IF(ISERROR(VLOOKUP($A3838, Dropdownlisten!$A$3:$F$143, 6, FALSE)), "", VLOOKUP($A3838, Dropdownlisten!$A$3:$F$143, 6, FALSE))</f>
        <v>Schutzgebietsflaeche</v>
      </c>
      <c r="G3838" s="117" t="str">
        <f>VLOOKUP(E3838,Datenstruktur_fuer_R!$D$2:$F$141,3,FALSE)</f>
        <v>Polygon</v>
      </c>
      <c r="H3838" s="120" t="s">
        <v>689</v>
      </c>
      <c r="I3838" s="26" t="s">
        <v>2264</v>
      </c>
      <c r="J3838" s="5" t="s">
        <v>1149</v>
      </c>
      <c r="K3838" s="5"/>
      <c r="L3838" s="5"/>
      <c r="M3838" s="5">
        <v>1</v>
      </c>
      <c r="N3838" s="5" t="s">
        <v>1173</v>
      </c>
    </row>
    <row r="3839" spans="1:14" x14ac:dyDescent="0.35">
      <c r="A3839" s="5" t="s">
        <v>1912</v>
      </c>
      <c r="B3839" s="117" t="str">
        <f>IF(ISERROR(VLOOKUP($A3839, Dropdownlisten!$A$3:$F$143, 2, FALSE)), "", VLOOKUP($A3839, Dropdownlisten!$A$3:$F$143, 2, FALSE))</f>
        <v>UmweltVersorgung</v>
      </c>
      <c r="C3839" s="117">
        <f>IF(ISERROR(VLOOKUP($A3839, Dropdownlisten!$A$3:$F$143, 3, FALSE)), "", VLOOKUP($A3839, Dropdownlisten!$A$3:$F$143, 3, FALSE))</f>
        <v>1100</v>
      </c>
      <c r="D3839" s="117" t="str">
        <f>IF(ISERROR(VLOOKUP($A3839, Dropdownlisten!$A$3:$F$143, 4, FALSE)), "", VLOOKUP($A3839, Dropdownlisten!$A$3:$F$143, 4, FALSE))</f>
        <v>UmweltVersorgung</v>
      </c>
      <c r="E3839" s="117" t="str">
        <f>IF(ISERROR(VLOOKUP($A3839, Dropdownlisten!$A$3:$F$143, 5, FALSE)), "", VLOOKUP($A3839, Dropdownlisten!$A$3:$F$143, 5, FALSE))</f>
        <v>1100_013</v>
      </c>
      <c r="F3839" s="117" t="str">
        <f>IF(ISERROR(VLOOKUP($A3839, Dropdownlisten!$A$3:$F$143, 6, FALSE)), "", VLOOKUP($A3839, Dropdownlisten!$A$3:$F$143, 6, FALSE))</f>
        <v>Schutzgebietsflaeche</v>
      </c>
      <c r="G3839" s="117" t="str">
        <f>VLOOKUP(E3839,Datenstruktur_fuer_R!$D$2:$F$141,3,FALSE)</f>
        <v>Polygon</v>
      </c>
      <c r="H3839" s="120" t="s">
        <v>293</v>
      </c>
      <c r="I3839" s="26" t="s">
        <v>2264</v>
      </c>
      <c r="J3839" s="5" t="s">
        <v>1149</v>
      </c>
      <c r="K3839" s="5" t="s">
        <v>1909</v>
      </c>
      <c r="L3839" s="5"/>
      <c r="M3839" s="5">
        <v>1</v>
      </c>
      <c r="N3839" s="5" t="s">
        <v>1173</v>
      </c>
    </row>
    <row r="3840" spans="1:14" x14ac:dyDescent="0.35">
      <c r="A3840" s="5" t="s">
        <v>1915</v>
      </c>
      <c r="B3840" s="117" t="str">
        <f>IF(ISERROR(VLOOKUP($A3840, Dropdownlisten!$A$3:$F$143, 2, FALSE)), "", VLOOKUP($A3840, Dropdownlisten!$A$3:$F$143, 2, FALSE))</f>
        <v>UmweltVersorgung</v>
      </c>
      <c r="C3840" s="117">
        <f>IF(ISERROR(VLOOKUP($A3840, Dropdownlisten!$A$3:$F$143, 3, FALSE)), "", VLOOKUP($A3840, Dropdownlisten!$A$3:$F$143, 3, FALSE))</f>
        <v>1100</v>
      </c>
      <c r="D3840" s="117" t="str">
        <f>IF(ISERROR(VLOOKUP($A3840, Dropdownlisten!$A$3:$F$143, 4, FALSE)), "", VLOOKUP($A3840, Dropdownlisten!$A$3:$F$143, 4, FALSE))</f>
        <v>UmweltVersorgung</v>
      </c>
      <c r="E3840" s="117" t="str">
        <f>IF(ISERROR(VLOOKUP($A3840, Dropdownlisten!$A$3:$F$143, 5, FALSE)), "", VLOOKUP($A3840, Dropdownlisten!$A$3:$F$143, 5, FALSE))</f>
        <v>1100_014</v>
      </c>
      <c r="F3840" s="117" t="str">
        <f>IF(ISERROR(VLOOKUP($A3840, Dropdownlisten!$A$3:$F$143, 6, FALSE)), "", VLOOKUP($A3840, Dropdownlisten!$A$3:$F$143, 6, FALSE))</f>
        <v>Gruenflaeche</v>
      </c>
      <c r="G3840" s="117" t="str">
        <f>VLOOKUP(E3840,Datenstruktur_fuer_R!$D$2:$F$141,3,FALSE)</f>
        <v>Polygon</v>
      </c>
      <c r="H3840" s="120" t="s">
        <v>689</v>
      </c>
      <c r="I3840" s="26" t="s">
        <v>2264</v>
      </c>
      <c r="J3840" s="5" t="s">
        <v>1148</v>
      </c>
      <c r="K3840" s="5"/>
      <c r="L3840" s="5"/>
      <c r="M3840" s="5">
        <v>1</v>
      </c>
      <c r="N3840" s="5" t="s">
        <v>1173</v>
      </c>
    </row>
    <row r="3841" spans="1:14" x14ac:dyDescent="0.35">
      <c r="A3841" s="5" t="s">
        <v>1915</v>
      </c>
      <c r="B3841" s="117" t="str">
        <f>IF(ISERROR(VLOOKUP($A3841, Dropdownlisten!$A$3:$F$143, 2, FALSE)), "", VLOOKUP($A3841, Dropdownlisten!$A$3:$F$143, 2, FALSE))</f>
        <v>UmweltVersorgung</v>
      </c>
      <c r="C3841" s="117">
        <f>IF(ISERROR(VLOOKUP($A3841, Dropdownlisten!$A$3:$F$143, 3, FALSE)), "", VLOOKUP($A3841, Dropdownlisten!$A$3:$F$143, 3, FALSE))</f>
        <v>1100</v>
      </c>
      <c r="D3841" s="117" t="str">
        <f>IF(ISERROR(VLOOKUP($A3841, Dropdownlisten!$A$3:$F$143, 4, FALSE)), "", VLOOKUP($A3841, Dropdownlisten!$A$3:$F$143, 4, FALSE))</f>
        <v>UmweltVersorgung</v>
      </c>
      <c r="E3841" s="117" t="str">
        <f>IF(ISERROR(VLOOKUP($A3841, Dropdownlisten!$A$3:$F$143, 5, FALSE)), "", VLOOKUP($A3841, Dropdownlisten!$A$3:$F$143, 5, FALSE))</f>
        <v>1100_014</v>
      </c>
      <c r="F3841" s="117" t="str">
        <f>IF(ISERROR(VLOOKUP($A3841, Dropdownlisten!$A$3:$F$143, 6, FALSE)), "", VLOOKUP($A3841, Dropdownlisten!$A$3:$F$143, 6, FALSE))</f>
        <v>Gruenflaeche</v>
      </c>
      <c r="G3841" s="117" t="str">
        <f>VLOOKUP(E3841,Datenstruktur_fuer_R!$D$2:$F$141,3,FALSE)</f>
        <v>Polygon</v>
      </c>
      <c r="H3841" s="120" t="s">
        <v>293</v>
      </c>
      <c r="I3841" s="26" t="s">
        <v>2264</v>
      </c>
      <c r="J3841" s="5" t="s">
        <v>1148</v>
      </c>
      <c r="K3841" s="5" t="s">
        <v>1909</v>
      </c>
      <c r="L3841" s="5"/>
      <c r="M3841" s="5">
        <v>1</v>
      </c>
      <c r="N3841" s="5" t="s">
        <v>1173</v>
      </c>
    </row>
    <row r="3842" spans="1:14" x14ac:dyDescent="0.35">
      <c r="A3842" s="5" t="s">
        <v>1915</v>
      </c>
      <c r="B3842" s="117" t="str">
        <f>IF(ISERROR(VLOOKUP($A3842, Dropdownlisten!$A$3:$F$143, 2, FALSE)), "", VLOOKUP($A3842, Dropdownlisten!$A$3:$F$143, 2, FALSE))</f>
        <v>UmweltVersorgung</v>
      </c>
      <c r="C3842" s="117">
        <f>IF(ISERROR(VLOOKUP($A3842, Dropdownlisten!$A$3:$F$143, 3, FALSE)), "", VLOOKUP($A3842, Dropdownlisten!$A$3:$F$143, 3, FALSE))</f>
        <v>1100</v>
      </c>
      <c r="D3842" s="117" t="str">
        <f>IF(ISERROR(VLOOKUP($A3842, Dropdownlisten!$A$3:$F$143, 4, FALSE)), "", VLOOKUP($A3842, Dropdownlisten!$A$3:$F$143, 4, FALSE))</f>
        <v>UmweltVersorgung</v>
      </c>
      <c r="E3842" s="117" t="str">
        <f>IF(ISERROR(VLOOKUP($A3842, Dropdownlisten!$A$3:$F$143, 5, FALSE)), "", VLOOKUP($A3842, Dropdownlisten!$A$3:$F$143, 5, FALSE))</f>
        <v>1100_014</v>
      </c>
      <c r="F3842" s="117" t="str">
        <f>IF(ISERROR(VLOOKUP($A3842, Dropdownlisten!$A$3:$F$143, 6, FALSE)), "", VLOOKUP($A3842, Dropdownlisten!$A$3:$F$143, 6, FALSE))</f>
        <v>Gruenflaeche</v>
      </c>
      <c r="G3842" s="117" t="str">
        <f>VLOOKUP(E3842,Datenstruktur_fuer_R!$D$2:$F$141,3,FALSE)</f>
        <v>Polygon</v>
      </c>
      <c r="H3842" s="120" t="s">
        <v>689</v>
      </c>
      <c r="I3842" s="26" t="s">
        <v>2264</v>
      </c>
      <c r="J3842" s="5" t="s">
        <v>1149</v>
      </c>
      <c r="K3842" s="5"/>
      <c r="L3842" s="5"/>
      <c r="M3842" s="5">
        <v>1</v>
      </c>
      <c r="N3842" s="5" t="s">
        <v>1173</v>
      </c>
    </row>
    <row r="3843" spans="1:14" x14ac:dyDescent="0.35">
      <c r="A3843" s="5" t="s">
        <v>1915</v>
      </c>
      <c r="B3843" s="117" t="str">
        <f>IF(ISERROR(VLOOKUP($A3843, Dropdownlisten!$A$3:$F$143, 2, FALSE)), "", VLOOKUP($A3843, Dropdownlisten!$A$3:$F$143, 2, FALSE))</f>
        <v>UmweltVersorgung</v>
      </c>
      <c r="C3843" s="117">
        <f>IF(ISERROR(VLOOKUP($A3843, Dropdownlisten!$A$3:$F$143, 3, FALSE)), "", VLOOKUP($A3843, Dropdownlisten!$A$3:$F$143, 3, FALSE))</f>
        <v>1100</v>
      </c>
      <c r="D3843" s="117" t="str">
        <f>IF(ISERROR(VLOOKUP($A3843, Dropdownlisten!$A$3:$F$143, 4, FALSE)), "", VLOOKUP($A3843, Dropdownlisten!$A$3:$F$143, 4, FALSE))</f>
        <v>UmweltVersorgung</v>
      </c>
      <c r="E3843" s="117" t="str">
        <f>IF(ISERROR(VLOOKUP($A3843, Dropdownlisten!$A$3:$F$143, 5, FALSE)), "", VLOOKUP($A3843, Dropdownlisten!$A$3:$F$143, 5, FALSE))</f>
        <v>1100_014</v>
      </c>
      <c r="F3843" s="117" t="str">
        <f>IF(ISERROR(VLOOKUP($A3843, Dropdownlisten!$A$3:$F$143, 6, FALSE)), "", VLOOKUP($A3843, Dropdownlisten!$A$3:$F$143, 6, FALSE))</f>
        <v>Gruenflaeche</v>
      </c>
      <c r="G3843" s="117" t="str">
        <f>VLOOKUP(E3843,Datenstruktur_fuer_R!$D$2:$F$141,3,FALSE)</f>
        <v>Polygon</v>
      </c>
      <c r="H3843" s="120" t="s">
        <v>293</v>
      </c>
      <c r="I3843" s="26" t="s">
        <v>2264</v>
      </c>
      <c r="J3843" s="5" t="s">
        <v>1149</v>
      </c>
      <c r="K3843" s="5" t="s">
        <v>1909</v>
      </c>
      <c r="L3843" s="5"/>
      <c r="M3843" s="5">
        <v>1</v>
      </c>
      <c r="N3843" s="5" t="s">
        <v>1173</v>
      </c>
    </row>
    <row r="3844" spans="1:14" x14ac:dyDescent="0.35">
      <c r="A3844" s="5" t="s">
        <v>1912</v>
      </c>
      <c r="B3844" s="117" t="str">
        <f>IF(ISERROR(VLOOKUP($A3844, Dropdownlisten!$A$3:$F$143, 2, FALSE)), "", VLOOKUP($A3844, Dropdownlisten!$A$3:$F$143, 2, FALSE))</f>
        <v>UmweltVersorgung</v>
      </c>
      <c r="C3844" s="117">
        <f>IF(ISERROR(VLOOKUP($A3844, Dropdownlisten!$A$3:$F$143, 3, FALSE)), "", VLOOKUP($A3844, Dropdownlisten!$A$3:$F$143, 3, FALSE))</f>
        <v>1100</v>
      </c>
      <c r="D3844" s="117" t="str">
        <f>IF(ISERROR(VLOOKUP($A3844, Dropdownlisten!$A$3:$F$143, 4, FALSE)), "", VLOOKUP($A3844, Dropdownlisten!$A$3:$F$143, 4, FALSE))</f>
        <v>UmweltVersorgung</v>
      </c>
      <c r="E3844" s="117" t="str">
        <f>IF(ISERROR(VLOOKUP($A3844, Dropdownlisten!$A$3:$F$143, 5, FALSE)), "", VLOOKUP($A3844, Dropdownlisten!$A$3:$F$143, 5, FALSE))</f>
        <v>1100_013</v>
      </c>
      <c r="F3844" s="117" t="str">
        <f>IF(ISERROR(VLOOKUP($A3844, Dropdownlisten!$A$3:$F$143, 6, FALSE)), "", VLOOKUP($A3844, Dropdownlisten!$A$3:$F$143, 6, FALSE))</f>
        <v>Schutzgebietsflaeche</v>
      </c>
      <c r="G3844" s="117" t="str">
        <f>VLOOKUP(E3844,Datenstruktur_fuer_R!$D$2:$F$141,3,FALSE)</f>
        <v>Polygon</v>
      </c>
      <c r="H3844" s="120" t="s">
        <v>689</v>
      </c>
      <c r="I3844" s="26" t="s">
        <v>756</v>
      </c>
      <c r="J3844" s="5" t="s">
        <v>2431</v>
      </c>
      <c r="K3844" s="5"/>
      <c r="L3844" s="5"/>
      <c r="M3844" s="5">
        <v>3</v>
      </c>
      <c r="N3844" s="5" t="s">
        <v>1173</v>
      </c>
    </row>
    <row r="3845" spans="1:14" x14ac:dyDescent="0.35">
      <c r="A3845" s="5" t="s">
        <v>1912</v>
      </c>
      <c r="B3845" s="117" t="str">
        <f>IF(ISERROR(VLOOKUP($A3845, Dropdownlisten!$A$3:$F$143, 2, FALSE)), "", VLOOKUP($A3845, Dropdownlisten!$A$3:$F$143, 2, FALSE))</f>
        <v>UmweltVersorgung</v>
      </c>
      <c r="C3845" s="117">
        <f>IF(ISERROR(VLOOKUP($A3845, Dropdownlisten!$A$3:$F$143, 3, FALSE)), "", VLOOKUP($A3845, Dropdownlisten!$A$3:$F$143, 3, FALSE))</f>
        <v>1100</v>
      </c>
      <c r="D3845" s="117" t="str">
        <f>IF(ISERROR(VLOOKUP($A3845, Dropdownlisten!$A$3:$F$143, 4, FALSE)), "", VLOOKUP($A3845, Dropdownlisten!$A$3:$F$143, 4, FALSE))</f>
        <v>UmweltVersorgung</v>
      </c>
      <c r="E3845" s="117" t="str">
        <f>IF(ISERROR(VLOOKUP($A3845, Dropdownlisten!$A$3:$F$143, 5, FALSE)), "", VLOOKUP($A3845, Dropdownlisten!$A$3:$F$143, 5, FALSE))</f>
        <v>1100_013</v>
      </c>
      <c r="F3845" s="117" t="str">
        <f>IF(ISERROR(VLOOKUP($A3845, Dropdownlisten!$A$3:$F$143, 6, FALSE)), "", VLOOKUP($A3845, Dropdownlisten!$A$3:$F$143, 6, FALSE))</f>
        <v>Schutzgebietsflaeche</v>
      </c>
      <c r="G3845" s="117" t="str">
        <f>VLOOKUP(E3845,Datenstruktur_fuer_R!$D$2:$F$141,3,FALSE)</f>
        <v>Polygon</v>
      </c>
      <c r="H3845" s="120" t="s">
        <v>689</v>
      </c>
      <c r="I3845" s="26" t="s">
        <v>756</v>
      </c>
      <c r="J3845" s="5" t="s">
        <v>2432</v>
      </c>
      <c r="K3845" s="5"/>
      <c r="L3845" s="5"/>
      <c r="M3845" s="5">
        <v>3</v>
      </c>
      <c r="N3845" s="5" t="s">
        <v>1173</v>
      </c>
    </row>
    <row r="3846" spans="1:14" x14ac:dyDescent="0.35">
      <c r="A3846" s="5" t="s">
        <v>1912</v>
      </c>
      <c r="B3846" s="117" t="str">
        <f>IF(ISERROR(VLOOKUP($A3846, Dropdownlisten!$A$3:$F$143, 2, FALSE)), "", VLOOKUP($A3846, Dropdownlisten!$A$3:$F$143, 2, FALSE))</f>
        <v>UmweltVersorgung</v>
      </c>
      <c r="C3846" s="117">
        <f>IF(ISERROR(VLOOKUP($A3846, Dropdownlisten!$A$3:$F$143, 3, FALSE)), "", VLOOKUP($A3846, Dropdownlisten!$A$3:$F$143, 3, FALSE))</f>
        <v>1100</v>
      </c>
      <c r="D3846" s="117" t="str">
        <f>IF(ISERROR(VLOOKUP($A3846, Dropdownlisten!$A$3:$F$143, 4, FALSE)), "", VLOOKUP($A3846, Dropdownlisten!$A$3:$F$143, 4, FALSE))</f>
        <v>UmweltVersorgung</v>
      </c>
      <c r="E3846" s="117" t="str">
        <f>IF(ISERROR(VLOOKUP($A3846, Dropdownlisten!$A$3:$F$143, 5, FALSE)), "", VLOOKUP($A3846, Dropdownlisten!$A$3:$F$143, 5, FALSE))</f>
        <v>1100_013</v>
      </c>
      <c r="F3846" s="117" t="str">
        <f>IF(ISERROR(VLOOKUP($A3846, Dropdownlisten!$A$3:$F$143, 6, FALSE)), "", VLOOKUP($A3846, Dropdownlisten!$A$3:$F$143, 6, FALSE))</f>
        <v>Schutzgebietsflaeche</v>
      </c>
      <c r="G3846" s="117" t="str">
        <f>VLOOKUP(E3846,Datenstruktur_fuer_R!$D$2:$F$141,3,FALSE)</f>
        <v>Polygon</v>
      </c>
      <c r="H3846" s="120" t="s">
        <v>689</v>
      </c>
      <c r="I3846" s="26" t="s">
        <v>756</v>
      </c>
      <c r="J3846" s="5" t="s">
        <v>2433</v>
      </c>
      <c r="K3846" s="5"/>
      <c r="L3846" s="5"/>
      <c r="M3846" s="5">
        <v>3</v>
      </c>
      <c r="N3846" s="5" t="s">
        <v>1173</v>
      </c>
    </row>
    <row r="3847" spans="1:14" x14ac:dyDescent="0.35">
      <c r="A3847" s="5" t="s">
        <v>1912</v>
      </c>
      <c r="B3847" s="117" t="str">
        <f>IF(ISERROR(VLOOKUP($A3847, Dropdownlisten!$A$3:$F$143, 2, FALSE)), "", VLOOKUP($A3847, Dropdownlisten!$A$3:$F$143, 2, FALSE))</f>
        <v>UmweltVersorgung</v>
      </c>
      <c r="C3847" s="117">
        <f>IF(ISERROR(VLOOKUP($A3847, Dropdownlisten!$A$3:$F$143, 3, FALSE)), "", VLOOKUP($A3847, Dropdownlisten!$A$3:$F$143, 3, FALSE))</f>
        <v>1100</v>
      </c>
      <c r="D3847" s="117" t="str">
        <f>IF(ISERROR(VLOOKUP($A3847, Dropdownlisten!$A$3:$F$143, 4, FALSE)), "", VLOOKUP($A3847, Dropdownlisten!$A$3:$F$143, 4, FALSE))</f>
        <v>UmweltVersorgung</v>
      </c>
      <c r="E3847" s="117" t="str">
        <f>IF(ISERROR(VLOOKUP($A3847, Dropdownlisten!$A$3:$F$143, 5, FALSE)), "", VLOOKUP($A3847, Dropdownlisten!$A$3:$F$143, 5, FALSE))</f>
        <v>1100_013</v>
      </c>
      <c r="F3847" s="117" t="str">
        <f>IF(ISERROR(VLOOKUP($A3847, Dropdownlisten!$A$3:$F$143, 6, FALSE)), "", VLOOKUP($A3847, Dropdownlisten!$A$3:$F$143, 6, FALSE))</f>
        <v>Schutzgebietsflaeche</v>
      </c>
      <c r="G3847" s="117" t="str">
        <f>VLOOKUP(E3847,Datenstruktur_fuer_R!$D$2:$F$141,3,FALSE)</f>
        <v>Polygon</v>
      </c>
      <c r="H3847" s="120" t="s">
        <v>689</v>
      </c>
      <c r="I3847" s="26" t="s">
        <v>756</v>
      </c>
      <c r="J3847" s="5" t="s">
        <v>2434</v>
      </c>
      <c r="K3847" s="5"/>
      <c r="L3847" s="5"/>
      <c r="M3847" s="5">
        <v>3</v>
      </c>
      <c r="N3847" s="5" t="s">
        <v>1173</v>
      </c>
    </row>
    <row r="3848" spans="1:14" x14ac:dyDescent="0.35">
      <c r="A3848" s="5" t="s">
        <v>1912</v>
      </c>
      <c r="B3848" s="117" t="str">
        <f>IF(ISERROR(VLOOKUP($A3848, Dropdownlisten!$A$3:$F$143, 2, FALSE)), "", VLOOKUP($A3848, Dropdownlisten!$A$3:$F$143, 2, FALSE))</f>
        <v>UmweltVersorgung</v>
      </c>
      <c r="C3848" s="117">
        <f>IF(ISERROR(VLOOKUP($A3848, Dropdownlisten!$A$3:$F$143, 3, FALSE)), "", VLOOKUP($A3848, Dropdownlisten!$A$3:$F$143, 3, FALSE))</f>
        <v>1100</v>
      </c>
      <c r="D3848" s="117" t="str">
        <f>IF(ISERROR(VLOOKUP($A3848, Dropdownlisten!$A$3:$F$143, 4, FALSE)), "", VLOOKUP($A3848, Dropdownlisten!$A$3:$F$143, 4, FALSE))</f>
        <v>UmweltVersorgung</v>
      </c>
      <c r="E3848" s="117" t="str">
        <f>IF(ISERROR(VLOOKUP($A3848, Dropdownlisten!$A$3:$F$143, 5, FALSE)), "", VLOOKUP($A3848, Dropdownlisten!$A$3:$F$143, 5, FALSE))</f>
        <v>1100_013</v>
      </c>
      <c r="F3848" s="117" t="str">
        <f>IF(ISERROR(VLOOKUP($A3848, Dropdownlisten!$A$3:$F$143, 6, FALSE)), "", VLOOKUP($A3848, Dropdownlisten!$A$3:$F$143, 6, FALSE))</f>
        <v>Schutzgebietsflaeche</v>
      </c>
      <c r="G3848" s="117" t="str">
        <f>VLOOKUP(E3848,Datenstruktur_fuer_R!$D$2:$F$141,3,FALSE)</f>
        <v>Polygon</v>
      </c>
      <c r="H3848" s="120" t="s">
        <v>293</v>
      </c>
      <c r="I3848" s="26" t="s">
        <v>756</v>
      </c>
      <c r="J3848" s="5" t="s">
        <v>2431</v>
      </c>
      <c r="K3848" s="5" t="s">
        <v>760</v>
      </c>
      <c r="L3848" s="5"/>
      <c r="M3848" s="5">
        <v>3</v>
      </c>
      <c r="N3848" s="5" t="s">
        <v>1173</v>
      </c>
    </row>
    <row r="3849" spans="1:14" x14ac:dyDescent="0.35">
      <c r="A3849" s="5" t="s">
        <v>1912</v>
      </c>
      <c r="B3849" s="117" t="str">
        <f>IF(ISERROR(VLOOKUP($A3849, Dropdownlisten!$A$3:$F$143, 2, FALSE)), "", VLOOKUP($A3849, Dropdownlisten!$A$3:$F$143, 2, FALSE))</f>
        <v>UmweltVersorgung</v>
      </c>
      <c r="C3849" s="117">
        <f>IF(ISERROR(VLOOKUP($A3849, Dropdownlisten!$A$3:$F$143, 3, FALSE)), "", VLOOKUP($A3849, Dropdownlisten!$A$3:$F$143, 3, FALSE))</f>
        <v>1100</v>
      </c>
      <c r="D3849" s="117" t="str">
        <f>IF(ISERROR(VLOOKUP($A3849, Dropdownlisten!$A$3:$F$143, 4, FALSE)), "", VLOOKUP($A3849, Dropdownlisten!$A$3:$F$143, 4, FALSE))</f>
        <v>UmweltVersorgung</v>
      </c>
      <c r="E3849" s="117" t="str">
        <f>IF(ISERROR(VLOOKUP($A3849, Dropdownlisten!$A$3:$F$143, 5, FALSE)), "", VLOOKUP($A3849, Dropdownlisten!$A$3:$F$143, 5, FALSE))</f>
        <v>1100_013</v>
      </c>
      <c r="F3849" s="117" t="str">
        <f>IF(ISERROR(VLOOKUP($A3849, Dropdownlisten!$A$3:$F$143, 6, FALSE)), "", VLOOKUP($A3849, Dropdownlisten!$A$3:$F$143, 6, FALSE))</f>
        <v>Schutzgebietsflaeche</v>
      </c>
      <c r="G3849" s="117" t="str">
        <f>VLOOKUP(E3849,Datenstruktur_fuer_R!$D$2:$F$141,3,FALSE)</f>
        <v>Polygon</v>
      </c>
      <c r="H3849" s="120" t="s">
        <v>293</v>
      </c>
      <c r="I3849" s="26" t="s">
        <v>756</v>
      </c>
      <c r="J3849" s="5" t="s">
        <v>2432</v>
      </c>
      <c r="K3849" s="5" t="s">
        <v>760</v>
      </c>
      <c r="L3849" s="5"/>
      <c r="M3849" s="5">
        <v>3</v>
      </c>
      <c r="N3849" s="5" t="s">
        <v>1173</v>
      </c>
    </row>
    <row r="3850" spans="1:14" x14ac:dyDescent="0.35">
      <c r="A3850" s="5" t="s">
        <v>1912</v>
      </c>
      <c r="B3850" s="117" t="str">
        <f>IF(ISERROR(VLOOKUP($A3850, Dropdownlisten!$A$3:$F$143, 2, FALSE)), "", VLOOKUP($A3850, Dropdownlisten!$A$3:$F$143, 2, FALSE))</f>
        <v>UmweltVersorgung</v>
      </c>
      <c r="C3850" s="117">
        <f>IF(ISERROR(VLOOKUP($A3850, Dropdownlisten!$A$3:$F$143, 3, FALSE)), "", VLOOKUP($A3850, Dropdownlisten!$A$3:$F$143, 3, FALSE))</f>
        <v>1100</v>
      </c>
      <c r="D3850" s="117" t="str">
        <f>IF(ISERROR(VLOOKUP($A3850, Dropdownlisten!$A$3:$F$143, 4, FALSE)), "", VLOOKUP($A3850, Dropdownlisten!$A$3:$F$143, 4, FALSE))</f>
        <v>UmweltVersorgung</v>
      </c>
      <c r="E3850" s="117" t="str">
        <f>IF(ISERROR(VLOOKUP($A3850, Dropdownlisten!$A$3:$F$143, 5, FALSE)), "", VLOOKUP($A3850, Dropdownlisten!$A$3:$F$143, 5, FALSE))</f>
        <v>1100_013</v>
      </c>
      <c r="F3850" s="117" t="str">
        <f>IF(ISERROR(VLOOKUP($A3850, Dropdownlisten!$A$3:$F$143, 6, FALSE)), "", VLOOKUP($A3850, Dropdownlisten!$A$3:$F$143, 6, FALSE))</f>
        <v>Schutzgebietsflaeche</v>
      </c>
      <c r="G3850" s="117" t="str">
        <f>VLOOKUP(E3850,Datenstruktur_fuer_R!$D$2:$F$141,3,FALSE)</f>
        <v>Polygon</v>
      </c>
      <c r="H3850" s="120" t="s">
        <v>293</v>
      </c>
      <c r="I3850" s="26" t="s">
        <v>756</v>
      </c>
      <c r="J3850" s="5" t="s">
        <v>2433</v>
      </c>
      <c r="K3850" s="5" t="s">
        <v>760</v>
      </c>
      <c r="L3850" s="5"/>
      <c r="M3850" s="5">
        <v>3</v>
      </c>
      <c r="N3850" s="5" t="s">
        <v>1173</v>
      </c>
    </row>
    <row r="3851" spans="1:14" x14ac:dyDescent="0.35">
      <c r="A3851" s="5" t="s">
        <v>1912</v>
      </c>
      <c r="B3851" s="117" t="str">
        <f>IF(ISERROR(VLOOKUP($A3851, Dropdownlisten!$A$3:$F$143, 2, FALSE)), "", VLOOKUP($A3851, Dropdownlisten!$A$3:$F$143, 2, FALSE))</f>
        <v>UmweltVersorgung</v>
      </c>
      <c r="C3851" s="117">
        <f>IF(ISERROR(VLOOKUP($A3851, Dropdownlisten!$A$3:$F$143, 3, FALSE)), "", VLOOKUP($A3851, Dropdownlisten!$A$3:$F$143, 3, FALSE))</f>
        <v>1100</v>
      </c>
      <c r="D3851" s="117" t="str">
        <f>IF(ISERROR(VLOOKUP($A3851, Dropdownlisten!$A$3:$F$143, 4, FALSE)), "", VLOOKUP($A3851, Dropdownlisten!$A$3:$F$143, 4, FALSE))</f>
        <v>UmweltVersorgung</v>
      </c>
      <c r="E3851" s="117" t="str">
        <f>IF(ISERROR(VLOOKUP($A3851, Dropdownlisten!$A$3:$F$143, 5, FALSE)), "", VLOOKUP($A3851, Dropdownlisten!$A$3:$F$143, 5, FALSE))</f>
        <v>1100_013</v>
      </c>
      <c r="F3851" s="117" t="str">
        <f>IF(ISERROR(VLOOKUP($A3851, Dropdownlisten!$A$3:$F$143, 6, FALSE)), "", VLOOKUP($A3851, Dropdownlisten!$A$3:$F$143, 6, FALSE))</f>
        <v>Schutzgebietsflaeche</v>
      </c>
      <c r="G3851" s="117" t="str">
        <f>VLOOKUP(E3851,Datenstruktur_fuer_R!$D$2:$F$141,3,FALSE)</f>
        <v>Polygon</v>
      </c>
      <c r="H3851" s="120" t="s">
        <v>293</v>
      </c>
      <c r="I3851" s="26" t="s">
        <v>756</v>
      </c>
      <c r="J3851" s="5" t="s">
        <v>2434</v>
      </c>
      <c r="K3851" s="5" t="s">
        <v>761</v>
      </c>
      <c r="L3851" s="5"/>
      <c r="M3851" s="5">
        <v>3</v>
      </c>
      <c r="N3851" s="5" t="s">
        <v>1173</v>
      </c>
    </row>
    <row r="3852" spans="1:14" x14ac:dyDescent="0.35">
      <c r="A3852" s="5" t="s">
        <v>1915</v>
      </c>
      <c r="B3852" s="117" t="str">
        <f>IF(ISERROR(VLOOKUP($A3852, Dropdownlisten!$A$3:$F$143, 2, FALSE)), "", VLOOKUP($A3852, Dropdownlisten!$A$3:$F$143, 2, FALSE))</f>
        <v>UmweltVersorgung</v>
      </c>
      <c r="C3852" s="117">
        <f>IF(ISERROR(VLOOKUP($A3852, Dropdownlisten!$A$3:$F$143, 3, FALSE)), "", VLOOKUP($A3852, Dropdownlisten!$A$3:$F$143, 3, FALSE))</f>
        <v>1100</v>
      </c>
      <c r="D3852" s="117" t="str">
        <f>IF(ISERROR(VLOOKUP($A3852, Dropdownlisten!$A$3:$F$143, 4, FALSE)), "", VLOOKUP($A3852, Dropdownlisten!$A$3:$F$143, 4, FALSE))</f>
        <v>UmweltVersorgung</v>
      </c>
      <c r="E3852" s="117" t="str">
        <f>IF(ISERROR(VLOOKUP($A3852, Dropdownlisten!$A$3:$F$143, 5, FALSE)), "", VLOOKUP($A3852, Dropdownlisten!$A$3:$F$143, 5, FALSE))</f>
        <v>1100_014</v>
      </c>
      <c r="F3852" s="117" t="str">
        <f>IF(ISERROR(VLOOKUP($A3852, Dropdownlisten!$A$3:$F$143, 6, FALSE)), "", VLOOKUP($A3852, Dropdownlisten!$A$3:$F$143, 6, FALSE))</f>
        <v>Gruenflaeche</v>
      </c>
      <c r="G3852" s="117" t="str">
        <f>VLOOKUP(E3852,Datenstruktur_fuer_R!$D$2:$F$141,3,FALSE)</f>
        <v>Polygon</v>
      </c>
      <c r="H3852" s="120" t="s">
        <v>689</v>
      </c>
      <c r="I3852" s="26" t="s">
        <v>756</v>
      </c>
      <c r="J3852" s="5" t="s">
        <v>2431</v>
      </c>
      <c r="K3852" s="5"/>
      <c r="L3852" s="5"/>
      <c r="M3852" s="5">
        <v>3</v>
      </c>
      <c r="N3852" s="5" t="s">
        <v>1173</v>
      </c>
    </row>
    <row r="3853" spans="1:14" x14ac:dyDescent="0.35">
      <c r="A3853" s="5" t="s">
        <v>1915</v>
      </c>
      <c r="B3853" s="117" t="str">
        <f>IF(ISERROR(VLOOKUP($A3853, Dropdownlisten!$A$3:$F$143, 2, FALSE)), "", VLOOKUP($A3853, Dropdownlisten!$A$3:$F$143, 2, FALSE))</f>
        <v>UmweltVersorgung</v>
      </c>
      <c r="C3853" s="117">
        <f>IF(ISERROR(VLOOKUP($A3853, Dropdownlisten!$A$3:$F$143, 3, FALSE)), "", VLOOKUP($A3853, Dropdownlisten!$A$3:$F$143, 3, FALSE))</f>
        <v>1100</v>
      </c>
      <c r="D3853" s="117" t="str">
        <f>IF(ISERROR(VLOOKUP($A3853, Dropdownlisten!$A$3:$F$143, 4, FALSE)), "", VLOOKUP($A3853, Dropdownlisten!$A$3:$F$143, 4, FALSE))</f>
        <v>UmweltVersorgung</v>
      </c>
      <c r="E3853" s="117" t="str">
        <f>IF(ISERROR(VLOOKUP($A3853, Dropdownlisten!$A$3:$F$143, 5, FALSE)), "", VLOOKUP($A3853, Dropdownlisten!$A$3:$F$143, 5, FALSE))</f>
        <v>1100_014</v>
      </c>
      <c r="F3853" s="117" t="str">
        <f>IF(ISERROR(VLOOKUP($A3853, Dropdownlisten!$A$3:$F$143, 6, FALSE)), "", VLOOKUP($A3853, Dropdownlisten!$A$3:$F$143, 6, FALSE))</f>
        <v>Gruenflaeche</v>
      </c>
      <c r="G3853" s="117" t="str">
        <f>VLOOKUP(E3853,Datenstruktur_fuer_R!$D$2:$F$141,3,FALSE)</f>
        <v>Polygon</v>
      </c>
      <c r="H3853" s="120" t="s">
        <v>689</v>
      </c>
      <c r="I3853" s="26" t="s">
        <v>756</v>
      </c>
      <c r="J3853" s="5" t="s">
        <v>2432</v>
      </c>
      <c r="K3853" s="5"/>
      <c r="L3853" s="5"/>
      <c r="M3853" s="5">
        <v>3</v>
      </c>
      <c r="N3853" s="5" t="s">
        <v>1173</v>
      </c>
    </row>
    <row r="3854" spans="1:14" x14ac:dyDescent="0.35">
      <c r="A3854" s="5" t="s">
        <v>1915</v>
      </c>
      <c r="B3854" s="117" t="str">
        <f>IF(ISERROR(VLOOKUP($A3854, Dropdownlisten!$A$3:$F$143, 2, FALSE)), "", VLOOKUP($A3854, Dropdownlisten!$A$3:$F$143, 2, FALSE))</f>
        <v>UmweltVersorgung</v>
      </c>
      <c r="C3854" s="117">
        <f>IF(ISERROR(VLOOKUP($A3854, Dropdownlisten!$A$3:$F$143, 3, FALSE)), "", VLOOKUP($A3854, Dropdownlisten!$A$3:$F$143, 3, FALSE))</f>
        <v>1100</v>
      </c>
      <c r="D3854" s="117" t="str">
        <f>IF(ISERROR(VLOOKUP($A3854, Dropdownlisten!$A$3:$F$143, 4, FALSE)), "", VLOOKUP($A3854, Dropdownlisten!$A$3:$F$143, 4, FALSE))</f>
        <v>UmweltVersorgung</v>
      </c>
      <c r="E3854" s="117" t="str">
        <f>IF(ISERROR(VLOOKUP($A3854, Dropdownlisten!$A$3:$F$143, 5, FALSE)), "", VLOOKUP($A3854, Dropdownlisten!$A$3:$F$143, 5, FALSE))</f>
        <v>1100_014</v>
      </c>
      <c r="F3854" s="117" t="str">
        <f>IF(ISERROR(VLOOKUP($A3854, Dropdownlisten!$A$3:$F$143, 6, FALSE)), "", VLOOKUP($A3854, Dropdownlisten!$A$3:$F$143, 6, FALSE))</f>
        <v>Gruenflaeche</v>
      </c>
      <c r="G3854" s="117" t="str">
        <f>VLOOKUP(E3854,Datenstruktur_fuer_R!$D$2:$F$141,3,FALSE)</f>
        <v>Polygon</v>
      </c>
      <c r="H3854" s="120" t="s">
        <v>689</v>
      </c>
      <c r="I3854" s="26" t="s">
        <v>756</v>
      </c>
      <c r="J3854" s="5" t="s">
        <v>2433</v>
      </c>
      <c r="K3854" s="5"/>
      <c r="L3854" s="5"/>
      <c r="M3854" s="5">
        <v>3</v>
      </c>
      <c r="N3854" s="5" t="s">
        <v>1173</v>
      </c>
    </row>
    <row r="3855" spans="1:14" x14ac:dyDescent="0.35">
      <c r="A3855" s="5" t="s">
        <v>1915</v>
      </c>
      <c r="B3855" s="117" t="str">
        <f>IF(ISERROR(VLOOKUP($A3855, Dropdownlisten!$A$3:$F$143, 2, FALSE)), "", VLOOKUP($A3855, Dropdownlisten!$A$3:$F$143, 2, FALSE))</f>
        <v>UmweltVersorgung</v>
      </c>
      <c r="C3855" s="117">
        <f>IF(ISERROR(VLOOKUP($A3855, Dropdownlisten!$A$3:$F$143, 3, FALSE)), "", VLOOKUP($A3855, Dropdownlisten!$A$3:$F$143, 3, FALSE))</f>
        <v>1100</v>
      </c>
      <c r="D3855" s="117" t="str">
        <f>IF(ISERROR(VLOOKUP($A3855, Dropdownlisten!$A$3:$F$143, 4, FALSE)), "", VLOOKUP($A3855, Dropdownlisten!$A$3:$F$143, 4, FALSE))</f>
        <v>UmweltVersorgung</v>
      </c>
      <c r="E3855" s="117" t="str">
        <f>IF(ISERROR(VLOOKUP($A3855, Dropdownlisten!$A$3:$F$143, 5, FALSE)), "", VLOOKUP($A3855, Dropdownlisten!$A$3:$F$143, 5, FALSE))</f>
        <v>1100_014</v>
      </c>
      <c r="F3855" s="117" t="str">
        <f>IF(ISERROR(VLOOKUP($A3855, Dropdownlisten!$A$3:$F$143, 6, FALSE)), "", VLOOKUP($A3855, Dropdownlisten!$A$3:$F$143, 6, FALSE))</f>
        <v>Gruenflaeche</v>
      </c>
      <c r="G3855" s="117" t="str">
        <f>VLOOKUP(E3855,Datenstruktur_fuer_R!$D$2:$F$141,3,FALSE)</f>
        <v>Polygon</v>
      </c>
      <c r="H3855" s="120" t="s">
        <v>689</v>
      </c>
      <c r="I3855" s="26" t="s">
        <v>756</v>
      </c>
      <c r="J3855" s="5" t="s">
        <v>2434</v>
      </c>
      <c r="K3855" s="5"/>
      <c r="L3855" s="5"/>
      <c r="M3855" s="5">
        <v>3</v>
      </c>
      <c r="N3855" s="5" t="s">
        <v>1173</v>
      </c>
    </row>
    <row r="3856" spans="1:14" x14ac:dyDescent="0.35">
      <c r="A3856" s="5" t="s">
        <v>1915</v>
      </c>
      <c r="B3856" s="117" t="str">
        <f>IF(ISERROR(VLOOKUP($A3856, Dropdownlisten!$A$3:$F$143, 2, FALSE)), "", VLOOKUP($A3856, Dropdownlisten!$A$3:$F$143, 2, FALSE))</f>
        <v>UmweltVersorgung</v>
      </c>
      <c r="C3856" s="117">
        <f>IF(ISERROR(VLOOKUP($A3856, Dropdownlisten!$A$3:$F$143, 3, FALSE)), "", VLOOKUP($A3856, Dropdownlisten!$A$3:$F$143, 3, FALSE))</f>
        <v>1100</v>
      </c>
      <c r="D3856" s="117" t="str">
        <f>IF(ISERROR(VLOOKUP($A3856, Dropdownlisten!$A$3:$F$143, 4, FALSE)), "", VLOOKUP($A3856, Dropdownlisten!$A$3:$F$143, 4, FALSE))</f>
        <v>UmweltVersorgung</v>
      </c>
      <c r="E3856" s="117" t="str">
        <f>IF(ISERROR(VLOOKUP($A3856, Dropdownlisten!$A$3:$F$143, 5, FALSE)), "", VLOOKUP($A3856, Dropdownlisten!$A$3:$F$143, 5, FALSE))</f>
        <v>1100_014</v>
      </c>
      <c r="F3856" s="117" t="str">
        <f>IF(ISERROR(VLOOKUP($A3856, Dropdownlisten!$A$3:$F$143, 6, FALSE)), "", VLOOKUP($A3856, Dropdownlisten!$A$3:$F$143, 6, FALSE))</f>
        <v>Gruenflaeche</v>
      </c>
      <c r="G3856" s="117" t="str">
        <f>VLOOKUP(E3856,Datenstruktur_fuer_R!$D$2:$F$141,3,FALSE)</f>
        <v>Polygon</v>
      </c>
      <c r="H3856" s="120" t="s">
        <v>293</v>
      </c>
      <c r="I3856" s="26" t="s">
        <v>756</v>
      </c>
      <c r="J3856" s="5" t="s">
        <v>2431</v>
      </c>
      <c r="K3856" s="5" t="s">
        <v>760</v>
      </c>
      <c r="L3856" s="5"/>
      <c r="M3856" s="5">
        <v>3</v>
      </c>
      <c r="N3856" s="5" t="s">
        <v>1173</v>
      </c>
    </row>
    <row r="3857" spans="1:14" x14ac:dyDescent="0.35">
      <c r="A3857" s="5" t="s">
        <v>1915</v>
      </c>
      <c r="B3857" s="117" t="str">
        <f>IF(ISERROR(VLOOKUP($A3857, Dropdownlisten!$A$3:$F$143, 2, FALSE)), "", VLOOKUP($A3857, Dropdownlisten!$A$3:$F$143, 2, FALSE))</f>
        <v>UmweltVersorgung</v>
      </c>
      <c r="C3857" s="117">
        <f>IF(ISERROR(VLOOKUP($A3857, Dropdownlisten!$A$3:$F$143, 3, FALSE)), "", VLOOKUP($A3857, Dropdownlisten!$A$3:$F$143, 3, FALSE))</f>
        <v>1100</v>
      </c>
      <c r="D3857" s="117" t="str">
        <f>IF(ISERROR(VLOOKUP($A3857, Dropdownlisten!$A$3:$F$143, 4, FALSE)), "", VLOOKUP($A3857, Dropdownlisten!$A$3:$F$143, 4, FALSE))</f>
        <v>UmweltVersorgung</v>
      </c>
      <c r="E3857" s="117" t="str">
        <f>IF(ISERROR(VLOOKUP($A3857, Dropdownlisten!$A$3:$F$143, 5, FALSE)), "", VLOOKUP($A3857, Dropdownlisten!$A$3:$F$143, 5, FALSE))</f>
        <v>1100_014</v>
      </c>
      <c r="F3857" s="117" t="str">
        <f>IF(ISERROR(VLOOKUP($A3857, Dropdownlisten!$A$3:$F$143, 6, FALSE)), "", VLOOKUP($A3857, Dropdownlisten!$A$3:$F$143, 6, FALSE))</f>
        <v>Gruenflaeche</v>
      </c>
      <c r="G3857" s="117" t="str">
        <f>VLOOKUP(E3857,Datenstruktur_fuer_R!$D$2:$F$141,3,FALSE)</f>
        <v>Polygon</v>
      </c>
      <c r="H3857" s="120" t="s">
        <v>293</v>
      </c>
      <c r="I3857" s="26" t="s">
        <v>756</v>
      </c>
      <c r="J3857" s="5" t="s">
        <v>2432</v>
      </c>
      <c r="K3857" s="5" t="s">
        <v>760</v>
      </c>
      <c r="L3857" s="5"/>
      <c r="M3857" s="5">
        <v>3</v>
      </c>
      <c r="N3857" s="5" t="s">
        <v>1173</v>
      </c>
    </row>
    <row r="3858" spans="1:14" x14ac:dyDescent="0.35">
      <c r="A3858" s="5" t="s">
        <v>1915</v>
      </c>
      <c r="B3858" s="117" t="str">
        <f>IF(ISERROR(VLOOKUP($A3858, Dropdownlisten!$A$3:$F$143, 2, FALSE)), "", VLOOKUP($A3858, Dropdownlisten!$A$3:$F$143, 2, FALSE))</f>
        <v>UmweltVersorgung</v>
      </c>
      <c r="C3858" s="117">
        <f>IF(ISERROR(VLOOKUP($A3858, Dropdownlisten!$A$3:$F$143, 3, FALSE)), "", VLOOKUP($A3858, Dropdownlisten!$A$3:$F$143, 3, FALSE))</f>
        <v>1100</v>
      </c>
      <c r="D3858" s="117" t="str">
        <f>IF(ISERROR(VLOOKUP($A3858, Dropdownlisten!$A$3:$F$143, 4, FALSE)), "", VLOOKUP($A3858, Dropdownlisten!$A$3:$F$143, 4, FALSE))</f>
        <v>UmweltVersorgung</v>
      </c>
      <c r="E3858" s="117" t="str">
        <f>IF(ISERROR(VLOOKUP($A3858, Dropdownlisten!$A$3:$F$143, 5, FALSE)), "", VLOOKUP($A3858, Dropdownlisten!$A$3:$F$143, 5, FALSE))</f>
        <v>1100_014</v>
      </c>
      <c r="F3858" s="117" t="str">
        <f>IF(ISERROR(VLOOKUP($A3858, Dropdownlisten!$A$3:$F$143, 6, FALSE)), "", VLOOKUP($A3858, Dropdownlisten!$A$3:$F$143, 6, FALSE))</f>
        <v>Gruenflaeche</v>
      </c>
      <c r="G3858" s="117" t="str">
        <f>VLOOKUP(E3858,Datenstruktur_fuer_R!$D$2:$F$141,3,FALSE)</f>
        <v>Polygon</v>
      </c>
      <c r="H3858" s="120" t="s">
        <v>293</v>
      </c>
      <c r="I3858" s="26" t="s">
        <v>756</v>
      </c>
      <c r="J3858" s="5" t="s">
        <v>2433</v>
      </c>
      <c r="K3858" s="5" t="s">
        <v>760</v>
      </c>
      <c r="L3858" s="5"/>
      <c r="M3858" s="5">
        <v>3</v>
      </c>
      <c r="N3858" s="5" t="s">
        <v>1173</v>
      </c>
    </row>
    <row r="3859" spans="1:14" x14ac:dyDescent="0.35">
      <c r="A3859" s="5" t="s">
        <v>1915</v>
      </c>
      <c r="B3859" s="117" t="str">
        <f>IF(ISERROR(VLOOKUP($A3859, Dropdownlisten!$A$3:$F$143, 2, FALSE)), "", VLOOKUP($A3859, Dropdownlisten!$A$3:$F$143, 2, FALSE))</f>
        <v>UmweltVersorgung</v>
      </c>
      <c r="C3859" s="117">
        <f>IF(ISERROR(VLOOKUP($A3859, Dropdownlisten!$A$3:$F$143, 3, FALSE)), "", VLOOKUP($A3859, Dropdownlisten!$A$3:$F$143, 3, FALSE))</f>
        <v>1100</v>
      </c>
      <c r="D3859" s="117" t="str">
        <f>IF(ISERROR(VLOOKUP($A3859, Dropdownlisten!$A$3:$F$143, 4, FALSE)), "", VLOOKUP($A3859, Dropdownlisten!$A$3:$F$143, 4, FALSE))</f>
        <v>UmweltVersorgung</v>
      </c>
      <c r="E3859" s="117" t="str">
        <f>IF(ISERROR(VLOOKUP($A3859, Dropdownlisten!$A$3:$F$143, 5, FALSE)), "", VLOOKUP($A3859, Dropdownlisten!$A$3:$F$143, 5, FALSE))</f>
        <v>1100_014</v>
      </c>
      <c r="F3859" s="117" t="str">
        <f>IF(ISERROR(VLOOKUP($A3859, Dropdownlisten!$A$3:$F$143, 6, FALSE)), "", VLOOKUP($A3859, Dropdownlisten!$A$3:$F$143, 6, FALSE))</f>
        <v>Gruenflaeche</v>
      </c>
      <c r="G3859" s="117" t="str">
        <f>VLOOKUP(E3859,Datenstruktur_fuer_R!$D$2:$F$141,3,FALSE)</f>
        <v>Polygon</v>
      </c>
      <c r="H3859" s="120" t="s">
        <v>293</v>
      </c>
      <c r="I3859" s="26" t="s">
        <v>756</v>
      </c>
      <c r="J3859" s="5" t="s">
        <v>2434</v>
      </c>
      <c r="K3859" s="5" t="s">
        <v>761</v>
      </c>
      <c r="L3859" s="5"/>
      <c r="M3859" s="5">
        <v>3</v>
      </c>
      <c r="N3859" s="5" t="s">
        <v>1173</v>
      </c>
    </row>
    <row r="3860" spans="1:14" x14ac:dyDescent="0.35">
      <c r="A3860" s="5" t="s">
        <v>1912</v>
      </c>
      <c r="B3860" s="117" t="str">
        <f>IF(ISERROR(VLOOKUP($A3860, Dropdownlisten!$A$3:$F$143, 2, FALSE)), "", VLOOKUP($A3860, Dropdownlisten!$A$3:$F$143, 2, FALSE))</f>
        <v>UmweltVersorgung</v>
      </c>
      <c r="C3860" s="117">
        <f>IF(ISERROR(VLOOKUP($A3860, Dropdownlisten!$A$3:$F$143, 3, FALSE)), "", VLOOKUP($A3860, Dropdownlisten!$A$3:$F$143, 3, FALSE))</f>
        <v>1100</v>
      </c>
      <c r="D3860" s="117" t="str">
        <f>IF(ISERROR(VLOOKUP($A3860, Dropdownlisten!$A$3:$F$143, 4, FALSE)), "", VLOOKUP($A3860, Dropdownlisten!$A$3:$F$143, 4, FALSE))</f>
        <v>UmweltVersorgung</v>
      </c>
      <c r="E3860" s="117" t="str">
        <f>IF(ISERROR(VLOOKUP($A3860, Dropdownlisten!$A$3:$F$143, 5, FALSE)), "", VLOOKUP($A3860, Dropdownlisten!$A$3:$F$143, 5, FALSE))</f>
        <v>1100_013</v>
      </c>
      <c r="F3860" s="117" t="str">
        <f>IF(ISERROR(VLOOKUP($A3860, Dropdownlisten!$A$3:$F$143, 6, FALSE)), "", VLOOKUP($A3860, Dropdownlisten!$A$3:$F$143, 6, FALSE))</f>
        <v>Schutzgebietsflaeche</v>
      </c>
      <c r="G3860" s="117" t="str">
        <f>VLOOKUP(E3860,Datenstruktur_fuer_R!$D$2:$F$141,3,FALSE)</f>
        <v>Polygon</v>
      </c>
      <c r="H3860" s="120" t="s">
        <v>689</v>
      </c>
      <c r="I3860" s="26" t="s">
        <v>763</v>
      </c>
      <c r="J3860" s="5" t="s">
        <v>2440</v>
      </c>
      <c r="K3860" s="5" t="s">
        <v>765</v>
      </c>
      <c r="L3860" s="5">
        <v>625</v>
      </c>
      <c r="M3860" s="5">
        <v>2</v>
      </c>
      <c r="N3860" s="5" t="s">
        <v>1173</v>
      </c>
    </row>
    <row r="3861" spans="1:14" x14ac:dyDescent="0.35">
      <c r="A3861" s="5" t="s">
        <v>1912</v>
      </c>
      <c r="B3861" s="117" t="str">
        <f>IF(ISERROR(VLOOKUP($A3861, Dropdownlisten!$A$3:$F$143, 2, FALSE)), "", VLOOKUP($A3861, Dropdownlisten!$A$3:$F$143, 2, FALSE))</f>
        <v>UmweltVersorgung</v>
      </c>
      <c r="C3861" s="117">
        <f>IF(ISERROR(VLOOKUP($A3861, Dropdownlisten!$A$3:$F$143, 3, FALSE)), "", VLOOKUP($A3861, Dropdownlisten!$A$3:$F$143, 3, FALSE))</f>
        <v>1100</v>
      </c>
      <c r="D3861" s="117" t="str">
        <f>IF(ISERROR(VLOOKUP($A3861, Dropdownlisten!$A$3:$F$143, 4, FALSE)), "", VLOOKUP($A3861, Dropdownlisten!$A$3:$F$143, 4, FALSE))</f>
        <v>UmweltVersorgung</v>
      </c>
      <c r="E3861" s="117" t="str">
        <f>IF(ISERROR(VLOOKUP($A3861, Dropdownlisten!$A$3:$F$143, 5, FALSE)), "", VLOOKUP($A3861, Dropdownlisten!$A$3:$F$143, 5, FALSE))</f>
        <v>1100_013</v>
      </c>
      <c r="F3861" s="117" t="str">
        <f>IF(ISERROR(VLOOKUP($A3861, Dropdownlisten!$A$3:$F$143, 6, FALSE)), "", VLOOKUP($A3861, Dropdownlisten!$A$3:$F$143, 6, FALSE))</f>
        <v>Schutzgebietsflaeche</v>
      </c>
      <c r="G3861" s="117" t="str">
        <f>VLOOKUP(E3861,Datenstruktur_fuer_R!$D$2:$F$141,3,FALSE)</f>
        <v>Polygon</v>
      </c>
      <c r="H3861" s="120" t="s">
        <v>689</v>
      </c>
      <c r="I3861" s="26" t="s">
        <v>763</v>
      </c>
      <c r="J3861" s="5" t="s">
        <v>2441</v>
      </c>
      <c r="K3861" s="5"/>
      <c r="L3861" s="5"/>
      <c r="M3861" s="5">
        <v>2</v>
      </c>
      <c r="N3861" s="5" t="s">
        <v>1173</v>
      </c>
    </row>
    <row r="3862" spans="1:14" x14ac:dyDescent="0.35">
      <c r="A3862" s="5" t="s">
        <v>1915</v>
      </c>
      <c r="B3862" s="117" t="str">
        <f>IF(ISERROR(VLOOKUP($A3862, Dropdownlisten!$A$3:$F$143, 2, FALSE)), "", VLOOKUP($A3862, Dropdownlisten!$A$3:$F$143, 2, FALSE))</f>
        <v>UmweltVersorgung</v>
      </c>
      <c r="C3862" s="117">
        <f>IF(ISERROR(VLOOKUP($A3862, Dropdownlisten!$A$3:$F$143, 3, FALSE)), "", VLOOKUP($A3862, Dropdownlisten!$A$3:$F$143, 3, FALSE))</f>
        <v>1100</v>
      </c>
      <c r="D3862" s="117" t="str">
        <f>IF(ISERROR(VLOOKUP($A3862, Dropdownlisten!$A$3:$F$143, 4, FALSE)), "", VLOOKUP($A3862, Dropdownlisten!$A$3:$F$143, 4, FALSE))</f>
        <v>UmweltVersorgung</v>
      </c>
      <c r="E3862" s="117" t="str">
        <f>IF(ISERROR(VLOOKUP($A3862, Dropdownlisten!$A$3:$F$143, 5, FALSE)), "", VLOOKUP($A3862, Dropdownlisten!$A$3:$F$143, 5, FALSE))</f>
        <v>1100_014</v>
      </c>
      <c r="F3862" s="117" t="str">
        <f>IF(ISERROR(VLOOKUP($A3862, Dropdownlisten!$A$3:$F$143, 6, FALSE)), "", VLOOKUP($A3862, Dropdownlisten!$A$3:$F$143, 6, FALSE))</f>
        <v>Gruenflaeche</v>
      </c>
      <c r="G3862" s="117" t="str">
        <f>VLOOKUP(E3862,Datenstruktur_fuer_R!$D$2:$F$141,3,FALSE)</f>
        <v>Polygon</v>
      </c>
      <c r="H3862" s="120" t="s">
        <v>689</v>
      </c>
      <c r="I3862" s="26" t="s">
        <v>763</v>
      </c>
      <c r="J3862" s="5" t="s">
        <v>2440</v>
      </c>
      <c r="K3862" s="5" t="s">
        <v>765</v>
      </c>
      <c r="L3862" s="5">
        <v>625</v>
      </c>
      <c r="M3862" s="5">
        <v>2</v>
      </c>
      <c r="N3862" s="5" t="s">
        <v>1173</v>
      </c>
    </row>
    <row r="3863" spans="1:14" x14ac:dyDescent="0.35">
      <c r="A3863" s="5" t="s">
        <v>1915</v>
      </c>
      <c r="B3863" s="117" t="str">
        <f>IF(ISERROR(VLOOKUP($A3863, Dropdownlisten!$A$3:$F$143, 2, FALSE)), "", VLOOKUP($A3863, Dropdownlisten!$A$3:$F$143, 2, FALSE))</f>
        <v>UmweltVersorgung</v>
      </c>
      <c r="C3863" s="117">
        <f>IF(ISERROR(VLOOKUP($A3863, Dropdownlisten!$A$3:$F$143, 3, FALSE)), "", VLOOKUP($A3863, Dropdownlisten!$A$3:$F$143, 3, FALSE))</f>
        <v>1100</v>
      </c>
      <c r="D3863" s="117" t="str">
        <f>IF(ISERROR(VLOOKUP($A3863, Dropdownlisten!$A$3:$F$143, 4, FALSE)), "", VLOOKUP($A3863, Dropdownlisten!$A$3:$F$143, 4, FALSE))</f>
        <v>UmweltVersorgung</v>
      </c>
      <c r="E3863" s="117" t="str">
        <f>IF(ISERROR(VLOOKUP($A3863, Dropdownlisten!$A$3:$F$143, 5, FALSE)), "", VLOOKUP($A3863, Dropdownlisten!$A$3:$F$143, 5, FALSE))</f>
        <v>1100_014</v>
      </c>
      <c r="F3863" s="117" t="str">
        <f>IF(ISERROR(VLOOKUP($A3863, Dropdownlisten!$A$3:$F$143, 6, FALSE)), "", VLOOKUP($A3863, Dropdownlisten!$A$3:$F$143, 6, FALSE))</f>
        <v>Gruenflaeche</v>
      </c>
      <c r="G3863" s="117" t="str">
        <f>VLOOKUP(E3863,Datenstruktur_fuer_R!$D$2:$F$141,3,FALSE)</f>
        <v>Polygon</v>
      </c>
      <c r="H3863" s="120" t="s">
        <v>689</v>
      </c>
      <c r="I3863" s="26" t="s">
        <v>763</v>
      </c>
      <c r="J3863" s="5" t="s">
        <v>2441</v>
      </c>
      <c r="K3863" s="5"/>
      <c r="L3863" s="5"/>
      <c r="M3863" s="5">
        <v>2</v>
      </c>
      <c r="N3863" s="5" t="s">
        <v>1173</v>
      </c>
    </row>
    <row r="3864" spans="1:14" x14ac:dyDescent="0.35">
      <c r="A3864" s="5" t="s">
        <v>1912</v>
      </c>
      <c r="B3864" s="117" t="str">
        <f>IF(ISERROR(VLOOKUP($A3864, Dropdownlisten!$A$3:$F$143, 2, FALSE)), "", VLOOKUP($A3864, Dropdownlisten!$A$3:$F$143, 2, FALSE))</f>
        <v>UmweltVersorgung</v>
      </c>
      <c r="C3864" s="117">
        <f>IF(ISERROR(VLOOKUP($A3864, Dropdownlisten!$A$3:$F$143, 3, FALSE)), "", VLOOKUP($A3864, Dropdownlisten!$A$3:$F$143, 3, FALSE))</f>
        <v>1100</v>
      </c>
      <c r="D3864" s="117" t="str">
        <f>IF(ISERROR(VLOOKUP($A3864, Dropdownlisten!$A$3:$F$143, 4, FALSE)), "", VLOOKUP($A3864, Dropdownlisten!$A$3:$F$143, 4, FALSE))</f>
        <v>UmweltVersorgung</v>
      </c>
      <c r="E3864" s="117" t="str">
        <f>IF(ISERROR(VLOOKUP($A3864, Dropdownlisten!$A$3:$F$143, 5, FALSE)), "", VLOOKUP($A3864, Dropdownlisten!$A$3:$F$143, 5, FALSE))</f>
        <v>1100_013</v>
      </c>
      <c r="F3864" s="117" t="str">
        <f>IF(ISERROR(VLOOKUP($A3864, Dropdownlisten!$A$3:$F$143, 6, FALSE)), "", VLOOKUP($A3864, Dropdownlisten!$A$3:$F$143, 6, FALSE))</f>
        <v>Schutzgebietsflaeche</v>
      </c>
      <c r="G3864" s="117" t="str">
        <f>VLOOKUP(E3864,Datenstruktur_fuer_R!$D$2:$F$141,3,FALSE)</f>
        <v>Polygon</v>
      </c>
      <c r="H3864" s="120" t="s">
        <v>689</v>
      </c>
      <c r="I3864" s="26" t="s">
        <v>772</v>
      </c>
      <c r="J3864" s="5" t="s">
        <v>2454</v>
      </c>
      <c r="K3864" s="5" t="s">
        <v>773</v>
      </c>
      <c r="L3864" s="5">
        <v>408</v>
      </c>
      <c r="M3864" s="5">
        <v>2</v>
      </c>
      <c r="N3864" s="5" t="s">
        <v>1173</v>
      </c>
    </row>
    <row r="3865" spans="1:14" x14ac:dyDescent="0.35">
      <c r="A3865" s="5" t="s">
        <v>1912</v>
      </c>
      <c r="B3865" s="117" t="str">
        <f>IF(ISERROR(VLOOKUP($A3865, Dropdownlisten!$A$3:$F$143, 2, FALSE)), "", VLOOKUP($A3865, Dropdownlisten!$A$3:$F$143, 2, FALSE))</f>
        <v>UmweltVersorgung</v>
      </c>
      <c r="C3865" s="117">
        <f>IF(ISERROR(VLOOKUP($A3865, Dropdownlisten!$A$3:$F$143, 3, FALSE)), "", VLOOKUP($A3865, Dropdownlisten!$A$3:$F$143, 3, FALSE))</f>
        <v>1100</v>
      </c>
      <c r="D3865" s="117" t="str">
        <f>IF(ISERROR(VLOOKUP($A3865, Dropdownlisten!$A$3:$F$143, 4, FALSE)), "", VLOOKUP($A3865, Dropdownlisten!$A$3:$F$143, 4, FALSE))</f>
        <v>UmweltVersorgung</v>
      </c>
      <c r="E3865" s="117" t="str">
        <f>IF(ISERROR(VLOOKUP($A3865, Dropdownlisten!$A$3:$F$143, 5, FALSE)), "", VLOOKUP($A3865, Dropdownlisten!$A$3:$F$143, 5, FALSE))</f>
        <v>1100_013</v>
      </c>
      <c r="F3865" s="117" t="str">
        <f>IF(ISERROR(VLOOKUP($A3865, Dropdownlisten!$A$3:$F$143, 6, FALSE)), "", VLOOKUP($A3865, Dropdownlisten!$A$3:$F$143, 6, FALSE))</f>
        <v>Schutzgebietsflaeche</v>
      </c>
      <c r="G3865" s="117" t="str">
        <f>VLOOKUP(E3865,Datenstruktur_fuer_R!$D$2:$F$141,3,FALSE)</f>
        <v>Polygon</v>
      </c>
      <c r="H3865" s="120" t="s">
        <v>689</v>
      </c>
      <c r="I3865" s="26" t="s">
        <v>772</v>
      </c>
      <c r="J3865" s="5" t="s">
        <v>2454</v>
      </c>
      <c r="K3865" s="5" t="s">
        <v>773</v>
      </c>
      <c r="L3865" s="5">
        <v>30612</v>
      </c>
      <c r="M3865" s="5">
        <v>2</v>
      </c>
      <c r="N3865" s="5" t="s">
        <v>1173</v>
      </c>
    </row>
    <row r="3866" spans="1:14" x14ac:dyDescent="0.35">
      <c r="A3866" s="5" t="s">
        <v>1915</v>
      </c>
      <c r="B3866" s="117" t="str">
        <f>IF(ISERROR(VLOOKUP($A3866, Dropdownlisten!$A$3:$F$143, 2, FALSE)), "", VLOOKUP($A3866, Dropdownlisten!$A$3:$F$143, 2, FALSE))</f>
        <v>UmweltVersorgung</v>
      </c>
      <c r="C3866" s="117">
        <f>IF(ISERROR(VLOOKUP($A3866, Dropdownlisten!$A$3:$F$143, 3, FALSE)), "", VLOOKUP($A3866, Dropdownlisten!$A$3:$F$143, 3, FALSE))</f>
        <v>1100</v>
      </c>
      <c r="D3866" s="117" t="str">
        <f>IF(ISERROR(VLOOKUP($A3866, Dropdownlisten!$A$3:$F$143, 4, FALSE)), "", VLOOKUP($A3866, Dropdownlisten!$A$3:$F$143, 4, FALSE))</f>
        <v>UmweltVersorgung</v>
      </c>
      <c r="E3866" s="117" t="str">
        <f>IF(ISERROR(VLOOKUP($A3866, Dropdownlisten!$A$3:$F$143, 5, FALSE)), "", VLOOKUP($A3866, Dropdownlisten!$A$3:$F$143, 5, FALSE))</f>
        <v>1100_014</v>
      </c>
      <c r="F3866" s="117" t="str">
        <f>IF(ISERROR(VLOOKUP($A3866, Dropdownlisten!$A$3:$F$143, 6, FALSE)), "", VLOOKUP($A3866, Dropdownlisten!$A$3:$F$143, 6, FALSE))</f>
        <v>Gruenflaeche</v>
      </c>
      <c r="G3866" s="117" t="str">
        <f>VLOOKUP(E3866,Datenstruktur_fuer_R!$D$2:$F$141,3,FALSE)</f>
        <v>Polygon</v>
      </c>
      <c r="H3866" s="120" t="s">
        <v>689</v>
      </c>
      <c r="I3866" s="26" t="s">
        <v>772</v>
      </c>
      <c r="J3866" s="5" t="s">
        <v>2454</v>
      </c>
      <c r="K3866" s="5" t="s">
        <v>773</v>
      </c>
      <c r="L3866" s="5">
        <v>408</v>
      </c>
      <c r="M3866" s="5">
        <v>2</v>
      </c>
      <c r="N3866" s="5" t="s">
        <v>1173</v>
      </c>
    </row>
    <row r="3867" spans="1:14" x14ac:dyDescent="0.35">
      <c r="A3867" s="5" t="s">
        <v>1915</v>
      </c>
      <c r="B3867" s="117" t="str">
        <f>IF(ISERROR(VLOOKUP($A3867, Dropdownlisten!$A$3:$F$143, 2, FALSE)), "", VLOOKUP($A3867, Dropdownlisten!$A$3:$F$143, 2, FALSE))</f>
        <v>UmweltVersorgung</v>
      </c>
      <c r="C3867" s="117">
        <f>IF(ISERROR(VLOOKUP($A3867, Dropdownlisten!$A$3:$F$143, 3, FALSE)), "", VLOOKUP($A3867, Dropdownlisten!$A$3:$F$143, 3, FALSE))</f>
        <v>1100</v>
      </c>
      <c r="D3867" s="117" t="str">
        <f>IF(ISERROR(VLOOKUP($A3867, Dropdownlisten!$A$3:$F$143, 4, FALSE)), "", VLOOKUP($A3867, Dropdownlisten!$A$3:$F$143, 4, FALSE))</f>
        <v>UmweltVersorgung</v>
      </c>
      <c r="E3867" s="117" t="str">
        <f>IF(ISERROR(VLOOKUP($A3867, Dropdownlisten!$A$3:$F$143, 5, FALSE)), "", VLOOKUP($A3867, Dropdownlisten!$A$3:$F$143, 5, FALSE))</f>
        <v>1100_014</v>
      </c>
      <c r="F3867" s="117" t="str">
        <f>IF(ISERROR(VLOOKUP($A3867, Dropdownlisten!$A$3:$F$143, 6, FALSE)), "", VLOOKUP($A3867, Dropdownlisten!$A$3:$F$143, 6, FALSE))</f>
        <v>Gruenflaeche</v>
      </c>
      <c r="G3867" s="117" t="str">
        <f>VLOOKUP(E3867,Datenstruktur_fuer_R!$D$2:$F$141,3,FALSE)</f>
        <v>Polygon</v>
      </c>
      <c r="H3867" s="120" t="s">
        <v>689</v>
      </c>
      <c r="I3867" s="26" t="s">
        <v>772</v>
      </c>
      <c r="J3867" s="5" t="s">
        <v>2454</v>
      </c>
      <c r="K3867" s="5" t="s">
        <v>773</v>
      </c>
      <c r="L3867" s="5">
        <v>30612</v>
      </c>
      <c r="M3867" s="5">
        <v>2</v>
      </c>
      <c r="N3867" s="5" t="s">
        <v>1173</v>
      </c>
    </row>
    <row r="3868" spans="1:14" x14ac:dyDescent="0.35">
      <c r="A3868" s="5" t="s">
        <v>1912</v>
      </c>
      <c r="B3868" s="117" t="str">
        <f>IF(ISERROR(VLOOKUP($A3868, Dropdownlisten!$A$3:$F$143, 2, FALSE)), "", VLOOKUP($A3868, Dropdownlisten!$A$3:$F$143, 2, FALSE))</f>
        <v>UmweltVersorgung</v>
      </c>
      <c r="C3868" s="117">
        <f>IF(ISERROR(VLOOKUP($A3868, Dropdownlisten!$A$3:$F$143, 3, FALSE)), "", VLOOKUP($A3868, Dropdownlisten!$A$3:$F$143, 3, FALSE))</f>
        <v>1100</v>
      </c>
      <c r="D3868" s="117" t="str">
        <f>IF(ISERROR(VLOOKUP($A3868, Dropdownlisten!$A$3:$F$143, 4, FALSE)), "", VLOOKUP($A3868, Dropdownlisten!$A$3:$F$143, 4, FALSE))</f>
        <v>UmweltVersorgung</v>
      </c>
      <c r="E3868" s="117" t="str">
        <f>IF(ISERROR(VLOOKUP($A3868, Dropdownlisten!$A$3:$F$143, 5, FALSE)), "", VLOOKUP($A3868, Dropdownlisten!$A$3:$F$143, 5, FALSE))</f>
        <v>1100_013</v>
      </c>
      <c r="F3868" s="117" t="str">
        <f>IF(ISERROR(VLOOKUP($A3868, Dropdownlisten!$A$3:$F$143, 6, FALSE)), "", VLOOKUP($A3868, Dropdownlisten!$A$3:$F$143, 6, FALSE))</f>
        <v>Schutzgebietsflaeche</v>
      </c>
      <c r="G3868" s="117" t="str">
        <f>VLOOKUP(E3868,Datenstruktur_fuer_R!$D$2:$F$141,3,FALSE)</f>
        <v>Polygon</v>
      </c>
      <c r="H3868" s="120" t="s">
        <v>689</v>
      </c>
      <c r="I3868" s="26" t="s">
        <v>2264</v>
      </c>
      <c r="J3868" s="26" t="s">
        <v>1148</v>
      </c>
      <c r="K3868" s="5"/>
      <c r="L3868" s="5"/>
      <c r="M3868" s="5">
        <v>1</v>
      </c>
      <c r="N3868" s="5" t="s">
        <v>1173</v>
      </c>
    </row>
    <row r="3869" spans="1:14" x14ac:dyDescent="0.35">
      <c r="A3869" s="5" t="s">
        <v>1912</v>
      </c>
      <c r="B3869" s="117" t="str">
        <f>IF(ISERROR(VLOOKUP($A3869, Dropdownlisten!$A$3:$F$143, 2, FALSE)), "", VLOOKUP($A3869, Dropdownlisten!$A$3:$F$143, 2, FALSE))</f>
        <v>UmweltVersorgung</v>
      </c>
      <c r="C3869" s="117">
        <f>IF(ISERROR(VLOOKUP($A3869, Dropdownlisten!$A$3:$F$143, 3, FALSE)), "", VLOOKUP($A3869, Dropdownlisten!$A$3:$F$143, 3, FALSE))</f>
        <v>1100</v>
      </c>
      <c r="D3869" s="117" t="str">
        <f>IF(ISERROR(VLOOKUP($A3869, Dropdownlisten!$A$3:$F$143, 4, FALSE)), "", VLOOKUP($A3869, Dropdownlisten!$A$3:$F$143, 4, FALSE))</f>
        <v>UmweltVersorgung</v>
      </c>
      <c r="E3869" s="117" t="str">
        <f>IF(ISERROR(VLOOKUP($A3869, Dropdownlisten!$A$3:$F$143, 5, FALSE)), "", VLOOKUP($A3869, Dropdownlisten!$A$3:$F$143, 5, FALSE))</f>
        <v>1100_013</v>
      </c>
      <c r="F3869" s="117" t="str">
        <f>IF(ISERROR(VLOOKUP($A3869, Dropdownlisten!$A$3:$F$143, 6, FALSE)), "", VLOOKUP($A3869, Dropdownlisten!$A$3:$F$143, 6, FALSE))</f>
        <v>Schutzgebietsflaeche</v>
      </c>
      <c r="G3869" s="117" t="str">
        <f>VLOOKUP(E3869,Datenstruktur_fuer_R!$D$2:$F$141,3,FALSE)</f>
        <v>Polygon</v>
      </c>
      <c r="H3869" s="120" t="s">
        <v>689</v>
      </c>
      <c r="I3869" s="26" t="s">
        <v>2264</v>
      </c>
      <c r="J3869" s="26" t="s">
        <v>1149</v>
      </c>
      <c r="K3869" s="5"/>
      <c r="L3869" s="5"/>
      <c r="M3869" s="5">
        <v>1</v>
      </c>
      <c r="N3869" s="5" t="s">
        <v>1173</v>
      </c>
    </row>
    <row r="3870" spans="1:14" x14ac:dyDescent="0.35">
      <c r="A3870" s="5" t="s">
        <v>1915</v>
      </c>
      <c r="B3870" s="117" t="str">
        <f>IF(ISERROR(VLOOKUP($A3870, Dropdownlisten!$A$3:$F$143, 2, FALSE)), "", VLOOKUP($A3870, Dropdownlisten!$A$3:$F$143, 2, FALSE))</f>
        <v>UmweltVersorgung</v>
      </c>
      <c r="C3870" s="117">
        <f>IF(ISERROR(VLOOKUP($A3870, Dropdownlisten!$A$3:$F$143, 3, FALSE)), "", VLOOKUP($A3870, Dropdownlisten!$A$3:$F$143, 3, FALSE))</f>
        <v>1100</v>
      </c>
      <c r="D3870" s="117" t="str">
        <f>IF(ISERROR(VLOOKUP($A3870, Dropdownlisten!$A$3:$F$143, 4, FALSE)), "", VLOOKUP($A3870, Dropdownlisten!$A$3:$F$143, 4, FALSE))</f>
        <v>UmweltVersorgung</v>
      </c>
      <c r="E3870" s="117" t="str">
        <f>IF(ISERROR(VLOOKUP($A3870, Dropdownlisten!$A$3:$F$143, 5, FALSE)), "", VLOOKUP($A3870, Dropdownlisten!$A$3:$F$143, 5, FALSE))</f>
        <v>1100_014</v>
      </c>
      <c r="F3870" s="117" t="str">
        <f>IF(ISERROR(VLOOKUP($A3870, Dropdownlisten!$A$3:$F$143, 6, FALSE)), "", VLOOKUP($A3870, Dropdownlisten!$A$3:$F$143, 6, FALSE))</f>
        <v>Gruenflaeche</v>
      </c>
      <c r="G3870" s="117" t="str">
        <f>VLOOKUP(E3870,Datenstruktur_fuer_R!$D$2:$F$141,3,FALSE)</f>
        <v>Polygon</v>
      </c>
      <c r="H3870" s="120" t="s">
        <v>689</v>
      </c>
      <c r="I3870" s="26" t="s">
        <v>2264</v>
      </c>
      <c r="J3870" s="26" t="s">
        <v>1148</v>
      </c>
      <c r="K3870" s="5"/>
      <c r="L3870" s="5"/>
      <c r="M3870" s="5">
        <v>1</v>
      </c>
      <c r="N3870" s="5" t="s">
        <v>1173</v>
      </c>
    </row>
    <row r="3871" spans="1:14" x14ac:dyDescent="0.35">
      <c r="A3871" s="5" t="s">
        <v>1915</v>
      </c>
      <c r="B3871" s="117" t="str">
        <f>IF(ISERROR(VLOOKUP($A3871, Dropdownlisten!$A$3:$F$143, 2, FALSE)), "", VLOOKUP($A3871, Dropdownlisten!$A$3:$F$143, 2, FALSE))</f>
        <v>UmweltVersorgung</v>
      </c>
      <c r="C3871" s="117">
        <f>IF(ISERROR(VLOOKUP($A3871, Dropdownlisten!$A$3:$F$143, 3, FALSE)), "", VLOOKUP($A3871, Dropdownlisten!$A$3:$F$143, 3, FALSE))</f>
        <v>1100</v>
      </c>
      <c r="D3871" s="117" t="str">
        <f>IF(ISERROR(VLOOKUP($A3871, Dropdownlisten!$A$3:$F$143, 4, FALSE)), "", VLOOKUP($A3871, Dropdownlisten!$A$3:$F$143, 4, FALSE))</f>
        <v>UmweltVersorgung</v>
      </c>
      <c r="E3871" s="117" t="str">
        <f>IF(ISERROR(VLOOKUP($A3871, Dropdownlisten!$A$3:$F$143, 5, FALSE)), "", VLOOKUP($A3871, Dropdownlisten!$A$3:$F$143, 5, FALSE))</f>
        <v>1100_014</v>
      </c>
      <c r="F3871" s="117" t="str">
        <f>IF(ISERROR(VLOOKUP($A3871, Dropdownlisten!$A$3:$F$143, 6, FALSE)), "", VLOOKUP($A3871, Dropdownlisten!$A$3:$F$143, 6, FALSE))</f>
        <v>Gruenflaeche</v>
      </c>
      <c r="G3871" s="117" t="str">
        <f>VLOOKUP(E3871,Datenstruktur_fuer_R!$D$2:$F$141,3,FALSE)</f>
        <v>Polygon</v>
      </c>
      <c r="H3871" s="120" t="s">
        <v>689</v>
      </c>
      <c r="I3871" s="26" t="s">
        <v>2264</v>
      </c>
      <c r="J3871" s="26" t="s">
        <v>1149</v>
      </c>
      <c r="K3871" s="5"/>
      <c r="L3871" s="5"/>
      <c r="M3871" s="5">
        <v>1</v>
      </c>
      <c r="N3871" s="5" t="s">
        <v>1173</v>
      </c>
    </row>
    <row r="3872" spans="1:14" x14ac:dyDescent="0.35">
      <c r="A3872" s="5" t="s">
        <v>1915</v>
      </c>
      <c r="B3872" s="117" t="str">
        <f>IF(ISERROR(VLOOKUP($A3872, Dropdownlisten!$A$3:$F$143, 2, FALSE)), "", VLOOKUP($A3872, Dropdownlisten!$A$3:$F$143, 2, FALSE))</f>
        <v>UmweltVersorgung</v>
      </c>
      <c r="C3872" s="117">
        <f>IF(ISERROR(VLOOKUP($A3872, Dropdownlisten!$A$3:$F$143, 3, FALSE)), "", VLOOKUP($A3872, Dropdownlisten!$A$3:$F$143, 3, FALSE))</f>
        <v>1100</v>
      </c>
      <c r="D3872" s="117" t="str">
        <f>IF(ISERROR(VLOOKUP($A3872, Dropdownlisten!$A$3:$F$143, 4, FALSE)), "", VLOOKUP($A3872, Dropdownlisten!$A$3:$F$143, 4, FALSE))</f>
        <v>UmweltVersorgung</v>
      </c>
      <c r="E3872" s="117" t="str">
        <f>IF(ISERROR(VLOOKUP($A3872, Dropdownlisten!$A$3:$F$143, 5, FALSE)), "", VLOOKUP($A3872, Dropdownlisten!$A$3:$F$143, 5, FALSE))</f>
        <v>1100_014</v>
      </c>
      <c r="F3872" s="117" t="str">
        <f>IF(ISERROR(VLOOKUP($A3872, Dropdownlisten!$A$3:$F$143, 6, FALSE)), "", VLOOKUP($A3872, Dropdownlisten!$A$3:$F$143, 6, FALSE))</f>
        <v>Gruenflaeche</v>
      </c>
      <c r="G3872" s="117" t="str">
        <f>VLOOKUP(E3872,Datenstruktur_fuer_R!$D$2:$F$141,3,FALSE)</f>
        <v>Polygon</v>
      </c>
      <c r="H3872" s="120" t="s">
        <v>689</v>
      </c>
      <c r="I3872" s="26" t="s">
        <v>45</v>
      </c>
      <c r="J3872" s="5" t="s">
        <v>2432</v>
      </c>
      <c r="K3872" s="5" t="s">
        <v>760</v>
      </c>
      <c r="L3872" s="5">
        <v>1656</v>
      </c>
      <c r="M3872" s="5">
        <v>2</v>
      </c>
      <c r="N3872" s="5" t="s">
        <v>1173</v>
      </c>
    </row>
    <row r="3873" spans="1:14" x14ac:dyDescent="0.35">
      <c r="A3873" s="5" t="s">
        <v>1915</v>
      </c>
      <c r="B3873" s="117" t="str">
        <f>IF(ISERROR(VLOOKUP($A3873, Dropdownlisten!$A$3:$F$143, 2, FALSE)), "", VLOOKUP($A3873, Dropdownlisten!$A$3:$F$143, 2, FALSE))</f>
        <v>UmweltVersorgung</v>
      </c>
      <c r="C3873" s="117">
        <f>IF(ISERROR(VLOOKUP($A3873, Dropdownlisten!$A$3:$F$143, 3, FALSE)), "", VLOOKUP($A3873, Dropdownlisten!$A$3:$F$143, 3, FALSE))</f>
        <v>1100</v>
      </c>
      <c r="D3873" s="117" t="str">
        <f>IF(ISERROR(VLOOKUP($A3873, Dropdownlisten!$A$3:$F$143, 4, FALSE)), "", VLOOKUP($A3873, Dropdownlisten!$A$3:$F$143, 4, FALSE))</f>
        <v>UmweltVersorgung</v>
      </c>
      <c r="E3873" s="117" t="str">
        <f>IF(ISERROR(VLOOKUP($A3873, Dropdownlisten!$A$3:$F$143, 5, FALSE)), "", VLOOKUP($A3873, Dropdownlisten!$A$3:$F$143, 5, FALSE))</f>
        <v>1100_014</v>
      </c>
      <c r="F3873" s="117" t="str">
        <f>IF(ISERROR(VLOOKUP($A3873, Dropdownlisten!$A$3:$F$143, 6, FALSE)), "", VLOOKUP($A3873, Dropdownlisten!$A$3:$F$143, 6, FALSE))</f>
        <v>Gruenflaeche</v>
      </c>
      <c r="G3873" s="117" t="str">
        <f>VLOOKUP(E3873,Datenstruktur_fuer_R!$D$2:$F$141,3,FALSE)</f>
        <v>Polygon</v>
      </c>
      <c r="H3873" s="120" t="s">
        <v>689</v>
      </c>
      <c r="I3873" s="26" t="s">
        <v>2264</v>
      </c>
      <c r="J3873" s="26" t="s">
        <v>1147</v>
      </c>
      <c r="K3873" s="5"/>
      <c r="L3873" s="5"/>
      <c r="M3873" s="5">
        <v>1</v>
      </c>
      <c r="N3873" s="5" t="s">
        <v>1173</v>
      </c>
    </row>
    <row r="3874" spans="1:14" x14ac:dyDescent="0.35">
      <c r="A3874" s="5" t="s">
        <v>1915</v>
      </c>
      <c r="B3874" s="117" t="str">
        <f>IF(ISERROR(VLOOKUP($A3874, Dropdownlisten!$A$3:$F$143, 2, FALSE)), "", VLOOKUP($A3874, Dropdownlisten!$A$3:$F$143, 2, FALSE))</f>
        <v>UmweltVersorgung</v>
      </c>
      <c r="C3874" s="117">
        <f>IF(ISERROR(VLOOKUP($A3874, Dropdownlisten!$A$3:$F$143, 3, FALSE)), "", VLOOKUP($A3874, Dropdownlisten!$A$3:$F$143, 3, FALSE))</f>
        <v>1100</v>
      </c>
      <c r="D3874" s="117" t="str">
        <f>IF(ISERROR(VLOOKUP($A3874, Dropdownlisten!$A$3:$F$143, 4, FALSE)), "", VLOOKUP($A3874, Dropdownlisten!$A$3:$F$143, 4, FALSE))</f>
        <v>UmweltVersorgung</v>
      </c>
      <c r="E3874" s="117" t="str">
        <f>IF(ISERROR(VLOOKUP($A3874, Dropdownlisten!$A$3:$F$143, 5, FALSE)), "", VLOOKUP($A3874, Dropdownlisten!$A$3:$F$143, 5, FALSE))</f>
        <v>1100_014</v>
      </c>
      <c r="F3874" s="117" t="str">
        <f>IF(ISERROR(VLOOKUP($A3874, Dropdownlisten!$A$3:$F$143, 6, FALSE)), "", VLOOKUP($A3874, Dropdownlisten!$A$3:$F$143, 6, FALSE))</f>
        <v>Gruenflaeche</v>
      </c>
      <c r="G3874" s="117" t="str">
        <f>VLOOKUP(E3874,Datenstruktur_fuer_R!$D$2:$F$141,3,FALSE)</f>
        <v>Polygon</v>
      </c>
      <c r="H3874" s="120" t="s">
        <v>689</v>
      </c>
      <c r="I3874" s="26" t="s">
        <v>750</v>
      </c>
      <c r="J3874" s="5" t="s">
        <v>1324</v>
      </c>
      <c r="K3874" s="5" t="s">
        <v>757</v>
      </c>
      <c r="L3874" s="5">
        <v>4420</v>
      </c>
      <c r="M3874" s="5">
        <v>3</v>
      </c>
      <c r="N3874" s="5" t="s">
        <v>1173</v>
      </c>
    </row>
    <row r="3875" spans="1:14" x14ac:dyDescent="0.35">
      <c r="A3875" s="5" t="s">
        <v>1915</v>
      </c>
      <c r="B3875" s="117" t="str">
        <f>IF(ISERROR(VLOOKUP($A3875, Dropdownlisten!$A$3:$F$143, 2, FALSE)), "", VLOOKUP($A3875, Dropdownlisten!$A$3:$F$143, 2, FALSE))</f>
        <v>UmweltVersorgung</v>
      </c>
      <c r="C3875" s="117">
        <f>IF(ISERROR(VLOOKUP($A3875, Dropdownlisten!$A$3:$F$143, 3, FALSE)), "", VLOOKUP($A3875, Dropdownlisten!$A$3:$F$143, 3, FALSE))</f>
        <v>1100</v>
      </c>
      <c r="D3875" s="117" t="str">
        <f>IF(ISERROR(VLOOKUP($A3875, Dropdownlisten!$A$3:$F$143, 4, FALSE)), "", VLOOKUP($A3875, Dropdownlisten!$A$3:$F$143, 4, FALSE))</f>
        <v>UmweltVersorgung</v>
      </c>
      <c r="E3875" s="117" t="str">
        <f>IF(ISERROR(VLOOKUP($A3875, Dropdownlisten!$A$3:$F$143, 5, FALSE)), "", VLOOKUP($A3875, Dropdownlisten!$A$3:$F$143, 5, FALSE))</f>
        <v>1100_014</v>
      </c>
      <c r="F3875" s="117" t="str">
        <f>IF(ISERROR(VLOOKUP($A3875, Dropdownlisten!$A$3:$F$143, 6, FALSE)), "", VLOOKUP($A3875, Dropdownlisten!$A$3:$F$143, 6, FALSE))</f>
        <v>Gruenflaeche</v>
      </c>
      <c r="G3875" s="117" t="str">
        <f>VLOOKUP(E3875,Datenstruktur_fuer_R!$D$2:$F$141,3,FALSE)</f>
        <v>Polygon</v>
      </c>
      <c r="H3875" s="120" t="s">
        <v>689</v>
      </c>
      <c r="I3875" s="26" t="s">
        <v>763</v>
      </c>
      <c r="J3875" s="5" t="s">
        <v>2439</v>
      </c>
      <c r="K3875" s="5" t="s">
        <v>765</v>
      </c>
      <c r="L3875" s="5">
        <v>550</v>
      </c>
      <c r="M3875" s="5">
        <v>2</v>
      </c>
      <c r="N3875" s="5" t="s">
        <v>1173</v>
      </c>
    </row>
    <row r="3876" spans="1:14" x14ac:dyDescent="0.35">
      <c r="A3876" s="5" t="s">
        <v>1915</v>
      </c>
      <c r="B3876" s="117" t="str">
        <f>IF(ISERROR(VLOOKUP($A3876, Dropdownlisten!$A$3:$F$143, 2, FALSE)), "", VLOOKUP($A3876, Dropdownlisten!$A$3:$F$143, 2, FALSE))</f>
        <v>UmweltVersorgung</v>
      </c>
      <c r="C3876" s="117">
        <f>IF(ISERROR(VLOOKUP($A3876, Dropdownlisten!$A$3:$F$143, 3, FALSE)), "", VLOOKUP($A3876, Dropdownlisten!$A$3:$F$143, 3, FALSE))</f>
        <v>1100</v>
      </c>
      <c r="D3876" s="117" t="str">
        <f>IF(ISERROR(VLOOKUP($A3876, Dropdownlisten!$A$3:$F$143, 4, FALSE)), "", VLOOKUP($A3876, Dropdownlisten!$A$3:$F$143, 4, FALSE))</f>
        <v>UmweltVersorgung</v>
      </c>
      <c r="E3876" s="117" t="str">
        <f>IF(ISERROR(VLOOKUP($A3876, Dropdownlisten!$A$3:$F$143, 5, FALSE)), "", VLOOKUP($A3876, Dropdownlisten!$A$3:$F$143, 5, FALSE))</f>
        <v>1100_014</v>
      </c>
      <c r="F3876" s="117" t="str">
        <f>IF(ISERROR(VLOOKUP($A3876, Dropdownlisten!$A$3:$F$143, 6, FALSE)), "", VLOOKUP($A3876, Dropdownlisten!$A$3:$F$143, 6, FALSE))</f>
        <v>Gruenflaeche</v>
      </c>
      <c r="G3876" s="117" t="str">
        <f>VLOOKUP(E3876,Datenstruktur_fuer_R!$D$2:$F$141,3,FALSE)</f>
        <v>Polygon</v>
      </c>
      <c r="H3876" s="120" t="s">
        <v>689</v>
      </c>
      <c r="I3876" s="26" t="s">
        <v>772</v>
      </c>
      <c r="J3876" s="5" t="s">
        <v>2454</v>
      </c>
      <c r="K3876" s="5" t="s">
        <v>773</v>
      </c>
      <c r="L3876" s="5">
        <v>405</v>
      </c>
      <c r="M3876" s="5">
        <v>2</v>
      </c>
      <c r="N3876" s="5" t="s">
        <v>1173</v>
      </c>
    </row>
    <row r="3877" spans="1:14" x14ac:dyDescent="0.35">
      <c r="A3877" s="5" t="s">
        <v>1915</v>
      </c>
      <c r="B3877" s="117" t="str">
        <f>IF(ISERROR(VLOOKUP($A3877, Dropdownlisten!$A$3:$F$143, 2, FALSE)), "", VLOOKUP($A3877, Dropdownlisten!$A$3:$F$143, 2, FALSE))</f>
        <v>UmweltVersorgung</v>
      </c>
      <c r="C3877" s="117">
        <f>IF(ISERROR(VLOOKUP($A3877, Dropdownlisten!$A$3:$F$143, 3, FALSE)), "", VLOOKUP($A3877, Dropdownlisten!$A$3:$F$143, 3, FALSE))</f>
        <v>1100</v>
      </c>
      <c r="D3877" s="117" t="str">
        <f>IF(ISERROR(VLOOKUP($A3877, Dropdownlisten!$A$3:$F$143, 4, FALSE)), "", VLOOKUP($A3877, Dropdownlisten!$A$3:$F$143, 4, FALSE))</f>
        <v>UmweltVersorgung</v>
      </c>
      <c r="E3877" s="117" t="str">
        <f>IF(ISERROR(VLOOKUP($A3877, Dropdownlisten!$A$3:$F$143, 5, FALSE)), "", VLOOKUP($A3877, Dropdownlisten!$A$3:$F$143, 5, FALSE))</f>
        <v>1100_014</v>
      </c>
      <c r="F3877" s="117" t="str">
        <f>IF(ISERROR(VLOOKUP($A3877, Dropdownlisten!$A$3:$F$143, 6, FALSE)), "", VLOOKUP($A3877, Dropdownlisten!$A$3:$F$143, 6, FALSE))</f>
        <v>Gruenflaeche</v>
      </c>
      <c r="G3877" s="117" t="str">
        <f>VLOOKUP(E3877,Datenstruktur_fuer_R!$D$2:$F$141,3,FALSE)</f>
        <v>Polygon</v>
      </c>
      <c r="H3877" s="120" t="s">
        <v>689</v>
      </c>
      <c r="I3877" s="26" t="s">
        <v>772</v>
      </c>
      <c r="J3877" s="5" t="s">
        <v>2454</v>
      </c>
      <c r="K3877" s="5" t="s">
        <v>773</v>
      </c>
      <c r="L3877" s="5">
        <v>23696</v>
      </c>
      <c r="M3877" s="5">
        <v>2</v>
      </c>
      <c r="N3877" s="5" t="s">
        <v>1173</v>
      </c>
    </row>
    <row r="3878" spans="1:14" x14ac:dyDescent="0.35">
      <c r="A3878" s="5" t="s">
        <v>1915</v>
      </c>
      <c r="B3878" s="117" t="str">
        <f>IF(ISERROR(VLOOKUP($A3878, Dropdownlisten!$A$3:$F$143, 2, FALSE)), "", VLOOKUP($A3878, Dropdownlisten!$A$3:$F$143, 2, FALSE))</f>
        <v>UmweltVersorgung</v>
      </c>
      <c r="C3878" s="117">
        <f>IF(ISERROR(VLOOKUP($A3878, Dropdownlisten!$A$3:$F$143, 3, FALSE)), "", VLOOKUP($A3878, Dropdownlisten!$A$3:$F$143, 3, FALSE))</f>
        <v>1100</v>
      </c>
      <c r="D3878" s="117" t="str">
        <f>IF(ISERROR(VLOOKUP($A3878, Dropdownlisten!$A$3:$F$143, 4, FALSE)), "", VLOOKUP($A3878, Dropdownlisten!$A$3:$F$143, 4, FALSE))</f>
        <v>UmweltVersorgung</v>
      </c>
      <c r="E3878" s="117" t="str">
        <f>IF(ISERROR(VLOOKUP($A3878, Dropdownlisten!$A$3:$F$143, 5, FALSE)), "", VLOOKUP($A3878, Dropdownlisten!$A$3:$F$143, 5, FALSE))</f>
        <v>1100_014</v>
      </c>
      <c r="F3878" s="117" t="str">
        <f>IF(ISERROR(VLOOKUP($A3878, Dropdownlisten!$A$3:$F$143, 6, FALSE)), "", VLOOKUP($A3878, Dropdownlisten!$A$3:$F$143, 6, FALSE))</f>
        <v>Gruenflaeche</v>
      </c>
      <c r="G3878" s="117" t="str">
        <f>VLOOKUP(E3878,Datenstruktur_fuer_R!$D$2:$F$141,3,FALSE)</f>
        <v>Polygon</v>
      </c>
      <c r="H3878" s="120" t="s">
        <v>689</v>
      </c>
      <c r="I3878" s="26" t="s">
        <v>772</v>
      </c>
      <c r="J3878" s="5" t="s">
        <v>2454</v>
      </c>
      <c r="K3878" s="5" t="s">
        <v>773</v>
      </c>
      <c r="L3878" s="5">
        <v>23705</v>
      </c>
      <c r="M3878" s="5">
        <v>2</v>
      </c>
      <c r="N3878" s="5" t="s">
        <v>1173</v>
      </c>
    </row>
    <row r="3879" spans="1:14" x14ac:dyDescent="0.35">
      <c r="A3879" s="5" t="s">
        <v>1915</v>
      </c>
      <c r="B3879" s="117" t="str">
        <f>IF(ISERROR(VLOOKUP($A3879, Dropdownlisten!$A$3:$F$143, 2, FALSE)), "", VLOOKUP($A3879, Dropdownlisten!$A$3:$F$143, 2, FALSE))</f>
        <v>UmweltVersorgung</v>
      </c>
      <c r="C3879" s="117">
        <f>IF(ISERROR(VLOOKUP($A3879, Dropdownlisten!$A$3:$F$143, 3, FALSE)), "", VLOOKUP($A3879, Dropdownlisten!$A$3:$F$143, 3, FALSE))</f>
        <v>1100</v>
      </c>
      <c r="D3879" s="117" t="str">
        <f>IF(ISERROR(VLOOKUP($A3879, Dropdownlisten!$A$3:$F$143, 4, FALSE)), "", VLOOKUP($A3879, Dropdownlisten!$A$3:$F$143, 4, FALSE))</f>
        <v>UmweltVersorgung</v>
      </c>
      <c r="E3879" s="117" t="str">
        <f>IF(ISERROR(VLOOKUP($A3879, Dropdownlisten!$A$3:$F$143, 5, FALSE)), "", VLOOKUP($A3879, Dropdownlisten!$A$3:$F$143, 5, FALSE))</f>
        <v>1100_014</v>
      </c>
      <c r="F3879" s="117" t="str">
        <f>IF(ISERROR(VLOOKUP($A3879, Dropdownlisten!$A$3:$F$143, 6, FALSE)), "", VLOOKUP($A3879, Dropdownlisten!$A$3:$F$143, 6, FALSE))</f>
        <v>Gruenflaeche</v>
      </c>
      <c r="G3879" s="117" t="str">
        <f>VLOOKUP(E3879,Datenstruktur_fuer_R!$D$2:$F$141,3,FALSE)</f>
        <v>Polygon</v>
      </c>
      <c r="H3879" s="120" t="s">
        <v>689</v>
      </c>
      <c r="I3879" s="26" t="s">
        <v>769</v>
      </c>
      <c r="J3879" s="5" t="s">
        <v>2453</v>
      </c>
      <c r="K3879" s="5" t="s">
        <v>770</v>
      </c>
      <c r="L3879" s="5">
        <v>272</v>
      </c>
      <c r="M3879" s="5">
        <v>3</v>
      </c>
      <c r="N3879" s="5" t="s">
        <v>1173</v>
      </c>
    </row>
    <row r="3880" spans="1:14" x14ac:dyDescent="0.35">
      <c r="A3880" s="5" t="s">
        <v>1915</v>
      </c>
      <c r="B3880" s="117" t="str">
        <f>IF(ISERROR(VLOOKUP($A3880, Dropdownlisten!$A$3:$F$143, 2, FALSE)), "", VLOOKUP($A3880, Dropdownlisten!$A$3:$F$143, 2, FALSE))</f>
        <v>UmweltVersorgung</v>
      </c>
      <c r="C3880" s="117">
        <f>IF(ISERROR(VLOOKUP($A3880, Dropdownlisten!$A$3:$F$143, 3, FALSE)), "", VLOOKUP($A3880, Dropdownlisten!$A$3:$F$143, 3, FALSE))</f>
        <v>1100</v>
      </c>
      <c r="D3880" s="117" t="str">
        <f>IF(ISERROR(VLOOKUP($A3880, Dropdownlisten!$A$3:$F$143, 4, FALSE)), "", VLOOKUP($A3880, Dropdownlisten!$A$3:$F$143, 4, FALSE))</f>
        <v>UmweltVersorgung</v>
      </c>
      <c r="E3880" s="117" t="str">
        <f>IF(ISERROR(VLOOKUP($A3880, Dropdownlisten!$A$3:$F$143, 5, FALSE)), "", VLOOKUP($A3880, Dropdownlisten!$A$3:$F$143, 5, FALSE))</f>
        <v>1100_014</v>
      </c>
      <c r="F3880" s="117" t="str">
        <f>IF(ISERROR(VLOOKUP($A3880, Dropdownlisten!$A$3:$F$143, 6, FALSE)), "", VLOOKUP($A3880, Dropdownlisten!$A$3:$F$143, 6, FALSE))</f>
        <v>Gruenflaeche</v>
      </c>
      <c r="G3880" s="117" t="str">
        <f>VLOOKUP(E3880,Datenstruktur_fuer_R!$D$2:$F$141,3,FALSE)</f>
        <v>Polygon</v>
      </c>
      <c r="H3880" s="120" t="s">
        <v>689</v>
      </c>
      <c r="I3880" s="26" t="s">
        <v>1160</v>
      </c>
      <c r="J3880" s="5" t="s">
        <v>1180</v>
      </c>
      <c r="K3880" s="5"/>
      <c r="L3880" s="5"/>
      <c r="M3880" s="5">
        <v>1</v>
      </c>
      <c r="N3880" s="5" t="s">
        <v>1173</v>
      </c>
    </row>
    <row r="3881" spans="1:14" x14ac:dyDescent="0.35">
      <c r="A3881" s="5" t="s">
        <v>1915</v>
      </c>
      <c r="B3881" s="117" t="str">
        <f>IF(ISERROR(VLOOKUP($A3881, Dropdownlisten!$A$3:$F$143, 2, FALSE)), "", VLOOKUP($A3881, Dropdownlisten!$A$3:$F$143, 2, FALSE))</f>
        <v>UmweltVersorgung</v>
      </c>
      <c r="C3881" s="117">
        <f>IF(ISERROR(VLOOKUP($A3881, Dropdownlisten!$A$3:$F$143, 3, FALSE)), "", VLOOKUP($A3881, Dropdownlisten!$A$3:$F$143, 3, FALSE))</f>
        <v>1100</v>
      </c>
      <c r="D3881" s="117" t="str">
        <f>IF(ISERROR(VLOOKUP($A3881, Dropdownlisten!$A$3:$F$143, 4, FALSE)), "", VLOOKUP($A3881, Dropdownlisten!$A$3:$F$143, 4, FALSE))</f>
        <v>UmweltVersorgung</v>
      </c>
      <c r="E3881" s="117" t="str">
        <f>IF(ISERROR(VLOOKUP($A3881, Dropdownlisten!$A$3:$F$143, 5, FALSE)), "", VLOOKUP($A3881, Dropdownlisten!$A$3:$F$143, 5, FALSE))</f>
        <v>1100_014</v>
      </c>
      <c r="F3881" s="117" t="str">
        <f>IF(ISERROR(VLOOKUP($A3881, Dropdownlisten!$A$3:$F$143, 6, FALSE)), "", VLOOKUP($A3881, Dropdownlisten!$A$3:$F$143, 6, FALSE))</f>
        <v>Gruenflaeche</v>
      </c>
      <c r="G3881" s="117" t="str">
        <f>VLOOKUP(E3881,Datenstruktur_fuer_R!$D$2:$F$141,3,FALSE)</f>
        <v>Polygon</v>
      </c>
      <c r="H3881" s="120" t="s">
        <v>288</v>
      </c>
      <c r="I3881" s="26" t="s">
        <v>1160</v>
      </c>
      <c r="J3881" s="5" t="s">
        <v>1180</v>
      </c>
      <c r="K3881" s="5" t="s">
        <v>81</v>
      </c>
      <c r="L3881" s="5"/>
      <c r="M3881" s="5">
        <v>1</v>
      </c>
      <c r="N3881" s="5" t="s">
        <v>1173</v>
      </c>
    </row>
    <row r="3882" spans="1:14" x14ac:dyDescent="0.35">
      <c r="A3882" s="5" t="s">
        <v>1915</v>
      </c>
      <c r="B3882" s="117" t="str">
        <f>IF(ISERROR(VLOOKUP($A3882, Dropdownlisten!$A$3:$F$143, 2, FALSE)), "", VLOOKUP($A3882, Dropdownlisten!$A$3:$F$143, 2, FALSE))</f>
        <v>UmweltVersorgung</v>
      </c>
      <c r="C3882" s="117">
        <f>IF(ISERROR(VLOOKUP($A3882, Dropdownlisten!$A$3:$F$143, 3, FALSE)), "", VLOOKUP($A3882, Dropdownlisten!$A$3:$F$143, 3, FALSE))</f>
        <v>1100</v>
      </c>
      <c r="D3882" s="117" t="str">
        <f>IF(ISERROR(VLOOKUP($A3882, Dropdownlisten!$A$3:$F$143, 4, FALSE)), "", VLOOKUP($A3882, Dropdownlisten!$A$3:$F$143, 4, FALSE))</f>
        <v>UmweltVersorgung</v>
      </c>
      <c r="E3882" s="117" t="str">
        <f>IF(ISERROR(VLOOKUP($A3882, Dropdownlisten!$A$3:$F$143, 5, FALSE)), "", VLOOKUP($A3882, Dropdownlisten!$A$3:$F$143, 5, FALSE))</f>
        <v>1100_014</v>
      </c>
      <c r="F3882" s="117" t="str">
        <f>IF(ISERROR(VLOOKUP($A3882, Dropdownlisten!$A$3:$F$143, 6, FALSE)), "", VLOOKUP($A3882, Dropdownlisten!$A$3:$F$143, 6, FALSE))</f>
        <v>Gruenflaeche</v>
      </c>
      <c r="G3882" s="117" t="str">
        <f>VLOOKUP(E3882,Datenstruktur_fuer_R!$D$2:$F$141,3,FALSE)</f>
        <v>Polygon</v>
      </c>
      <c r="H3882" s="120" t="s">
        <v>289</v>
      </c>
      <c r="I3882" s="26" t="s">
        <v>1160</v>
      </c>
      <c r="J3882" s="5" t="s">
        <v>1180</v>
      </c>
      <c r="K3882" s="5" t="s">
        <v>977</v>
      </c>
      <c r="L3882" s="5"/>
      <c r="M3882" s="5">
        <v>1</v>
      </c>
      <c r="N3882" s="5" t="s">
        <v>1173</v>
      </c>
    </row>
    <row r="3883" spans="1:14" x14ac:dyDescent="0.35">
      <c r="A3883" s="5" t="s">
        <v>1915</v>
      </c>
      <c r="B3883" s="117" t="str">
        <f>IF(ISERROR(VLOOKUP($A3883, Dropdownlisten!$A$3:$F$143, 2, FALSE)), "", VLOOKUP($A3883, Dropdownlisten!$A$3:$F$143, 2, FALSE))</f>
        <v>UmweltVersorgung</v>
      </c>
      <c r="C3883" s="117">
        <f>IF(ISERROR(VLOOKUP($A3883, Dropdownlisten!$A$3:$F$143, 3, FALSE)), "", VLOOKUP($A3883, Dropdownlisten!$A$3:$F$143, 3, FALSE))</f>
        <v>1100</v>
      </c>
      <c r="D3883" s="117" t="str">
        <f>IF(ISERROR(VLOOKUP($A3883, Dropdownlisten!$A$3:$F$143, 4, FALSE)), "", VLOOKUP($A3883, Dropdownlisten!$A$3:$F$143, 4, FALSE))</f>
        <v>UmweltVersorgung</v>
      </c>
      <c r="E3883" s="117" t="str">
        <f>IF(ISERROR(VLOOKUP($A3883, Dropdownlisten!$A$3:$F$143, 5, FALSE)), "", VLOOKUP($A3883, Dropdownlisten!$A$3:$F$143, 5, FALSE))</f>
        <v>1100_014</v>
      </c>
      <c r="F3883" s="117" t="str">
        <f>IF(ISERROR(VLOOKUP($A3883, Dropdownlisten!$A$3:$F$143, 6, FALSE)), "", VLOOKUP($A3883, Dropdownlisten!$A$3:$F$143, 6, FALSE))</f>
        <v>Gruenflaeche</v>
      </c>
      <c r="G3883" s="117" t="str">
        <f>VLOOKUP(E3883,Datenstruktur_fuer_R!$D$2:$F$141,3,FALSE)</f>
        <v>Polygon</v>
      </c>
      <c r="H3883" s="120" t="s">
        <v>463</v>
      </c>
      <c r="I3883" s="26" t="s">
        <v>1160</v>
      </c>
      <c r="J3883" s="5" t="s">
        <v>1180</v>
      </c>
      <c r="K3883" s="5" t="s">
        <v>463</v>
      </c>
      <c r="L3883" s="5"/>
      <c r="M3883" s="5">
        <v>1</v>
      </c>
      <c r="N3883" s="5" t="s">
        <v>1173</v>
      </c>
    </row>
    <row r="3884" spans="1:14" x14ac:dyDescent="0.35">
      <c r="A3884" s="5" t="s">
        <v>1915</v>
      </c>
      <c r="B3884" s="117" t="str">
        <f>IF(ISERROR(VLOOKUP($A3884, Dropdownlisten!$A$3:$F$143, 2, FALSE)), "", VLOOKUP($A3884, Dropdownlisten!$A$3:$F$143, 2, FALSE))</f>
        <v>UmweltVersorgung</v>
      </c>
      <c r="C3884" s="117">
        <f>IF(ISERROR(VLOOKUP($A3884, Dropdownlisten!$A$3:$F$143, 3, FALSE)), "", VLOOKUP($A3884, Dropdownlisten!$A$3:$F$143, 3, FALSE))</f>
        <v>1100</v>
      </c>
      <c r="D3884" s="117" t="str">
        <f>IF(ISERROR(VLOOKUP($A3884, Dropdownlisten!$A$3:$F$143, 4, FALSE)), "", VLOOKUP($A3884, Dropdownlisten!$A$3:$F$143, 4, FALSE))</f>
        <v>UmweltVersorgung</v>
      </c>
      <c r="E3884" s="117" t="str">
        <f>IF(ISERROR(VLOOKUP($A3884, Dropdownlisten!$A$3:$F$143, 5, FALSE)), "", VLOOKUP($A3884, Dropdownlisten!$A$3:$F$143, 5, FALSE))</f>
        <v>1100_014</v>
      </c>
      <c r="F3884" s="117" t="str">
        <f>IF(ISERROR(VLOOKUP($A3884, Dropdownlisten!$A$3:$F$143, 6, FALSE)), "", VLOOKUP($A3884, Dropdownlisten!$A$3:$F$143, 6, FALSE))</f>
        <v>Gruenflaeche</v>
      </c>
      <c r="G3884" s="117" t="str">
        <f>VLOOKUP(E3884,Datenstruktur_fuer_R!$D$2:$F$141,3,FALSE)</f>
        <v>Polygon</v>
      </c>
      <c r="H3884" s="120" t="s">
        <v>290</v>
      </c>
      <c r="I3884" s="26" t="s">
        <v>1160</v>
      </c>
      <c r="J3884" s="5" t="s">
        <v>1180</v>
      </c>
      <c r="K3884" s="5" t="s">
        <v>290</v>
      </c>
      <c r="L3884" s="5"/>
      <c r="M3884" s="5">
        <v>1</v>
      </c>
      <c r="N3884" s="5" t="s">
        <v>1173</v>
      </c>
    </row>
    <row r="3885" spans="1:14" x14ac:dyDescent="0.35">
      <c r="A3885" s="5" t="s">
        <v>1915</v>
      </c>
      <c r="B3885" s="117" t="str">
        <f>IF(ISERROR(VLOOKUP($A3885, Dropdownlisten!$A$3:$F$143, 2, FALSE)), "", VLOOKUP($A3885, Dropdownlisten!$A$3:$F$143, 2, FALSE))</f>
        <v>UmweltVersorgung</v>
      </c>
      <c r="C3885" s="117">
        <f>IF(ISERROR(VLOOKUP($A3885, Dropdownlisten!$A$3:$F$143, 3, FALSE)), "", VLOOKUP($A3885, Dropdownlisten!$A$3:$F$143, 3, FALSE))</f>
        <v>1100</v>
      </c>
      <c r="D3885" s="117" t="str">
        <f>IF(ISERROR(VLOOKUP($A3885, Dropdownlisten!$A$3:$F$143, 4, FALSE)), "", VLOOKUP($A3885, Dropdownlisten!$A$3:$F$143, 4, FALSE))</f>
        <v>UmweltVersorgung</v>
      </c>
      <c r="E3885" s="117" t="str">
        <f>IF(ISERROR(VLOOKUP($A3885, Dropdownlisten!$A$3:$F$143, 5, FALSE)), "", VLOOKUP($A3885, Dropdownlisten!$A$3:$F$143, 5, FALSE))</f>
        <v>1100_014</v>
      </c>
      <c r="F3885" s="117" t="str">
        <f>IF(ISERROR(VLOOKUP($A3885, Dropdownlisten!$A$3:$F$143, 6, FALSE)), "", VLOOKUP($A3885, Dropdownlisten!$A$3:$F$143, 6, FALSE))</f>
        <v>Gruenflaeche</v>
      </c>
      <c r="G3885" s="117" t="str">
        <f>VLOOKUP(E3885,Datenstruktur_fuer_R!$D$2:$F$141,3,FALSE)</f>
        <v>Polygon</v>
      </c>
      <c r="H3885" s="120" t="s">
        <v>291</v>
      </c>
      <c r="I3885" s="26" t="s">
        <v>1160</v>
      </c>
      <c r="J3885" s="5" t="s">
        <v>1180</v>
      </c>
      <c r="K3885" s="5" t="s">
        <v>874</v>
      </c>
      <c r="L3885" s="5"/>
      <c r="M3885" s="5">
        <v>1</v>
      </c>
      <c r="N3885" s="5" t="s">
        <v>1173</v>
      </c>
    </row>
    <row r="3886" spans="1:14" x14ac:dyDescent="0.35">
      <c r="A3886" s="5" t="s">
        <v>844</v>
      </c>
      <c r="B3886" s="117" t="str">
        <f>IF(ISERROR(VLOOKUP($A3886, Dropdownlisten!$A$3:$F$143, 2, FALSE)), "", VLOOKUP($A3886, Dropdownlisten!$A$3:$F$143, 2, FALSE))</f>
        <v>POI</v>
      </c>
      <c r="C3886" s="117">
        <f>IF(ISERROR(VLOOKUP($A3886, Dropdownlisten!$A$3:$F$143, 3, FALSE)), "", VLOOKUP($A3886, Dropdownlisten!$A$3:$F$143, 3, FALSE))</f>
        <v>6000</v>
      </c>
      <c r="D3886" s="117" t="str">
        <f>IF(ISERROR(VLOOKUP($A3886, Dropdownlisten!$A$3:$F$143, 4, FALSE)), "", VLOOKUP($A3886, Dropdownlisten!$A$3:$F$143, 4, FALSE))</f>
        <v>UnterhaltungSportNaherholung</v>
      </c>
      <c r="E3886" s="117" t="str">
        <f>IF(ISERROR(VLOOKUP($A3886, Dropdownlisten!$A$3:$F$143, 5, FALSE)), "", VLOOKUP($A3886, Dropdownlisten!$A$3:$F$143, 5, FALSE))</f>
        <v>6000_013</v>
      </c>
      <c r="F3886" s="117" t="str">
        <f>IF(ISERROR(VLOOKUP($A3886, Dropdownlisten!$A$3:$F$143, 6, FALSE)), "", VLOOKUP($A3886, Dropdownlisten!$A$3:$F$143, 6, FALSE))</f>
        <v>SchwimmbadBadestelle</v>
      </c>
      <c r="G3886" s="117" t="str">
        <f>VLOOKUP(E3886,Datenstruktur_fuer_R!$D$2:$F$141,3,FALSE)</f>
        <v>Point</v>
      </c>
      <c r="H3886" s="120" t="s">
        <v>689</v>
      </c>
      <c r="I3886" s="26" t="s">
        <v>772</v>
      </c>
      <c r="J3886" s="5" t="s">
        <v>1084</v>
      </c>
      <c r="K3886" s="5"/>
      <c r="L3886" s="5"/>
      <c r="M3886" s="5">
        <v>1</v>
      </c>
      <c r="N3886" s="5" t="s">
        <v>1173</v>
      </c>
    </row>
    <row r="3887" spans="1:14" x14ac:dyDescent="0.35">
      <c r="A3887" s="5" t="s">
        <v>844</v>
      </c>
      <c r="B3887" s="117" t="str">
        <f>IF(ISERROR(VLOOKUP($A3887, Dropdownlisten!$A$3:$F$143, 2, FALSE)), "", VLOOKUP($A3887, Dropdownlisten!$A$3:$F$143, 2, FALSE))</f>
        <v>POI</v>
      </c>
      <c r="C3887" s="117">
        <f>IF(ISERROR(VLOOKUP($A3887, Dropdownlisten!$A$3:$F$143, 3, FALSE)), "", VLOOKUP($A3887, Dropdownlisten!$A$3:$F$143, 3, FALSE))</f>
        <v>6000</v>
      </c>
      <c r="D3887" s="117" t="str">
        <f>IF(ISERROR(VLOOKUP($A3887, Dropdownlisten!$A$3:$F$143, 4, FALSE)), "", VLOOKUP($A3887, Dropdownlisten!$A$3:$F$143, 4, FALSE))</f>
        <v>UnterhaltungSportNaherholung</v>
      </c>
      <c r="E3887" s="117" t="str">
        <f>IF(ISERROR(VLOOKUP($A3887, Dropdownlisten!$A$3:$F$143, 5, FALSE)), "", VLOOKUP($A3887, Dropdownlisten!$A$3:$F$143, 5, FALSE))</f>
        <v>6000_013</v>
      </c>
      <c r="F3887" s="117" t="str">
        <f>IF(ISERROR(VLOOKUP($A3887, Dropdownlisten!$A$3:$F$143, 6, FALSE)), "", VLOOKUP($A3887, Dropdownlisten!$A$3:$F$143, 6, FALSE))</f>
        <v>SchwimmbadBadestelle</v>
      </c>
      <c r="G3887" s="117" t="str">
        <f>VLOOKUP(E3887,Datenstruktur_fuer_R!$D$2:$F$141,3,FALSE)</f>
        <v>Point</v>
      </c>
      <c r="H3887" s="120" t="s">
        <v>290</v>
      </c>
      <c r="I3887" s="26" t="s">
        <v>772</v>
      </c>
      <c r="J3887" s="5" t="s">
        <v>1084</v>
      </c>
      <c r="K3887" s="5" t="s">
        <v>1886</v>
      </c>
      <c r="L3887" s="5"/>
      <c r="M3887" s="5">
        <v>1</v>
      </c>
      <c r="N3887" s="5" t="s">
        <v>1173</v>
      </c>
    </row>
    <row r="3888" spans="1:14" x14ac:dyDescent="0.35">
      <c r="A3888" s="5" t="s">
        <v>844</v>
      </c>
      <c r="B3888" s="117" t="str">
        <f>IF(ISERROR(VLOOKUP($A3888, Dropdownlisten!$A$3:$F$143, 2, FALSE)), "", VLOOKUP($A3888, Dropdownlisten!$A$3:$F$143, 2, FALSE))</f>
        <v>POI</v>
      </c>
      <c r="C3888" s="117">
        <f>IF(ISERROR(VLOOKUP($A3888, Dropdownlisten!$A$3:$F$143, 3, FALSE)), "", VLOOKUP($A3888, Dropdownlisten!$A$3:$F$143, 3, FALSE))</f>
        <v>6000</v>
      </c>
      <c r="D3888" s="117" t="str">
        <f>IF(ISERROR(VLOOKUP($A3888, Dropdownlisten!$A$3:$F$143, 4, FALSE)), "", VLOOKUP($A3888, Dropdownlisten!$A$3:$F$143, 4, FALSE))</f>
        <v>UnterhaltungSportNaherholung</v>
      </c>
      <c r="E3888" s="117" t="str">
        <f>IF(ISERROR(VLOOKUP($A3888, Dropdownlisten!$A$3:$F$143, 5, FALSE)), "", VLOOKUP($A3888, Dropdownlisten!$A$3:$F$143, 5, FALSE))</f>
        <v>6000_013</v>
      </c>
      <c r="F3888" s="117" t="str">
        <f>IF(ISERROR(VLOOKUP($A3888, Dropdownlisten!$A$3:$F$143, 6, FALSE)), "", VLOOKUP($A3888, Dropdownlisten!$A$3:$F$143, 6, FALSE))</f>
        <v>SchwimmbadBadestelle</v>
      </c>
      <c r="G3888" s="117" t="str">
        <f>VLOOKUP(E3888,Datenstruktur_fuer_R!$D$2:$F$141,3,FALSE)</f>
        <v>Point</v>
      </c>
      <c r="H3888" s="120" t="s">
        <v>291</v>
      </c>
      <c r="I3888" s="26" t="s">
        <v>772</v>
      </c>
      <c r="J3888" s="5" t="s">
        <v>1084</v>
      </c>
      <c r="K3888" s="5" t="s">
        <v>1887</v>
      </c>
      <c r="L3888" s="5"/>
      <c r="M3888" s="5">
        <v>1</v>
      </c>
      <c r="N3888" s="5" t="s">
        <v>1173</v>
      </c>
    </row>
    <row r="3889" spans="1:14" x14ac:dyDescent="0.35">
      <c r="A3889" s="5" t="s">
        <v>844</v>
      </c>
      <c r="B3889" s="117" t="str">
        <f>IF(ISERROR(VLOOKUP($A3889, Dropdownlisten!$A$3:$F$143, 2, FALSE)), "", VLOOKUP($A3889, Dropdownlisten!$A$3:$F$143, 2, FALSE))</f>
        <v>POI</v>
      </c>
      <c r="C3889" s="117">
        <f>IF(ISERROR(VLOOKUP($A3889, Dropdownlisten!$A$3:$F$143, 3, FALSE)), "", VLOOKUP($A3889, Dropdownlisten!$A$3:$F$143, 3, FALSE))</f>
        <v>6000</v>
      </c>
      <c r="D3889" s="117" t="str">
        <f>IF(ISERROR(VLOOKUP($A3889, Dropdownlisten!$A$3:$F$143, 4, FALSE)), "", VLOOKUP($A3889, Dropdownlisten!$A$3:$F$143, 4, FALSE))</f>
        <v>UnterhaltungSportNaherholung</v>
      </c>
      <c r="E3889" s="117" t="str">
        <f>IF(ISERROR(VLOOKUP($A3889, Dropdownlisten!$A$3:$F$143, 5, FALSE)), "", VLOOKUP($A3889, Dropdownlisten!$A$3:$F$143, 5, FALSE))</f>
        <v>6000_013</v>
      </c>
      <c r="F3889" s="117" t="str">
        <f>IF(ISERROR(VLOOKUP($A3889, Dropdownlisten!$A$3:$F$143, 6, FALSE)), "", VLOOKUP($A3889, Dropdownlisten!$A$3:$F$143, 6, FALSE))</f>
        <v>SchwimmbadBadestelle</v>
      </c>
      <c r="G3889" s="117" t="str">
        <f>VLOOKUP(E3889,Datenstruktur_fuer_R!$D$2:$F$141,3,FALSE)</f>
        <v>Point</v>
      </c>
      <c r="H3889" s="120" t="s">
        <v>288</v>
      </c>
      <c r="I3889" s="26" t="s">
        <v>772</v>
      </c>
      <c r="J3889" s="5" t="s">
        <v>1084</v>
      </c>
      <c r="K3889" s="5" t="s">
        <v>1888</v>
      </c>
      <c r="L3889" s="5"/>
      <c r="M3889" s="5">
        <v>1</v>
      </c>
      <c r="N3889" s="5" t="s">
        <v>1173</v>
      </c>
    </row>
    <row r="3890" spans="1:14" x14ac:dyDescent="0.35">
      <c r="A3890" s="5" t="s">
        <v>844</v>
      </c>
      <c r="B3890" s="117" t="str">
        <f>IF(ISERROR(VLOOKUP($A3890, Dropdownlisten!$A$3:$F$143, 2, FALSE)), "", VLOOKUP($A3890, Dropdownlisten!$A$3:$F$143, 2, FALSE))</f>
        <v>POI</v>
      </c>
      <c r="C3890" s="117">
        <f>IF(ISERROR(VLOOKUP($A3890, Dropdownlisten!$A$3:$F$143, 3, FALSE)), "", VLOOKUP($A3890, Dropdownlisten!$A$3:$F$143, 3, FALSE))</f>
        <v>6000</v>
      </c>
      <c r="D3890" s="117" t="str">
        <f>IF(ISERROR(VLOOKUP($A3890, Dropdownlisten!$A$3:$F$143, 4, FALSE)), "", VLOOKUP($A3890, Dropdownlisten!$A$3:$F$143, 4, FALSE))</f>
        <v>UnterhaltungSportNaherholung</v>
      </c>
      <c r="E3890" s="117" t="str">
        <f>IF(ISERROR(VLOOKUP($A3890, Dropdownlisten!$A$3:$F$143, 5, FALSE)), "", VLOOKUP($A3890, Dropdownlisten!$A$3:$F$143, 5, FALSE))</f>
        <v>6000_013</v>
      </c>
      <c r="F3890" s="117" t="str">
        <f>IF(ISERROR(VLOOKUP($A3890, Dropdownlisten!$A$3:$F$143, 6, FALSE)), "", VLOOKUP($A3890, Dropdownlisten!$A$3:$F$143, 6, FALSE))</f>
        <v>SchwimmbadBadestelle</v>
      </c>
      <c r="G3890" s="117" t="str">
        <f>VLOOKUP(E3890,Datenstruktur_fuer_R!$D$2:$F$141,3,FALSE)</f>
        <v>Point</v>
      </c>
      <c r="H3890" s="120" t="s">
        <v>289</v>
      </c>
      <c r="I3890" s="26" t="s">
        <v>772</v>
      </c>
      <c r="J3890" s="5" t="s">
        <v>1084</v>
      </c>
      <c r="K3890" s="5" t="s">
        <v>1889</v>
      </c>
      <c r="L3890" s="5"/>
      <c r="M3890" s="5">
        <v>1</v>
      </c>
      <c r="N3890" s="5" t="s">
        <v>1173</v>
      </c>
    </row>
    <row r="3891" spans="1:14" x14ac:dyDescent="0.35">
      <c r="A3891" s="5" t="s">
        <v>844</v>
      </c>
      <c r="B3891" s="117" t="str">
        <f>IF(ISERROR(VLOOKUP($A3891, Dropdownlisten!$A$3:$F$143, 2, FALSE)), "", VLOOKUP($A3891, Dropdownlisten!$A$3:$F$143, 2, FALSE))</f>
        <v>POI</v>
      </c>
      <c r="C3891" s="117">
        <f>IF(ISERROR(VLOOKUP($A3891, Dropdownlisten!$A$3:$F$143, 3, FALSE)), "", VLOOKUP($A3891, Dropdownlisten!$A$3:$F$143, 3, FALSE))</f>
        <v>6000</v>
      </c>
      <c r="D3891" s="117" t="str">
        <f>IF(ISERROR(VLOOKUP($A3891, Dropdownlisten!$A$3:$F$143, 4, FALSE)), "", VLOOKUP($A3891, Dropdownlisten!$A$3:$F$143, 4, FALSE))</f>
        <v>UnterhaltungSportNaherholung</v>
      </c>
      <c r="E3891" s="117" t="str">
        <f>IF(ISERROR(VLOOKUP($A3891, Dropdownlisten!$A$3:$F$143, 5, FALSE)), "", VLOOKUP($A3891, Dropdownlisten!$A$3:$F$143, 5, FALSE))</f>
        <v>6000_013</v>
      </c>
      <c r="F3891" s="117" t="str">
        <f>IF(ISERROR(VLOOKUP($A3891, Dropdownlisten!$A$3:$F$143, 6, FALSE)), "", VLOOKUP($A3891, Dropdownlisten!$A$3:$F$143, 6, FALSE))</f>
        <v>SchwimmbadBadestelle</v>
      </c>
      <c r="G3891" s="117" t="str">
        <f>VLOOKUP(E3891,Datenstruktur_fuer_R!$D$2:$F$141,3,FALSE)</f>
        <v>Point</v>
      </c>
      <c r="H3891" s="120" t="s">
        <v>293</v>
      </c>
      <c r="I3891" s="26" t="s">
        <v>772</v>
      </c>
      <c r="J3891" s="5" t="s">
        <v>1084</v>
      </c>
      <c r="K3891" s="5" t="s">
        <v>1890</v>
      </c>
      <c r="L3891" s="5"/>
      <c r="M3891" s="5">
        <v>1</v>
      </c>
      <c r="N3891" s="5" t="s">
        <v>1173</v>
      </c>
    </row>
    <row r="3892" spans="1:14" x14ac:dyDescent="0.35">
      <c r="A3892" s="5" t="s">
        <v>716</v>
      </c>
      <c r="B3892" s="117" t="str">
        <f>IF(ISERROR(VLOOKUP($A3892, Dropdownlisten!$A$3:$F$143, 2, FALSE)), "", VLOOKUP($A3892, Dropdownlisten!$A$3:$F$143, 2, FALSE))</f>
        <v>POI</v>
      </c>
      <c r="C3892" s="117">
        <f>IF(ISERROR(VLOOKUP($A3892, Dropdownlisten!$A$3:$F$143, 3, FALSE)), "", VLOOKUP($A3892, Dropdownlisten!$A$3:$F$143, 3, FALSE))</f>
        <v>6000</v>
      </c>
      <c r="D3892" s="117" t="str">
        <f>IF(ISERROR(VLOOKUP($A3892, Dropdownlisten!$A$3:$F$143, 4, FALSE)), "", VLOOKUP($A3892, Dropdownlisten!$A$3:$F$143, 4, FALSE))</f>
        <v>UnterhaltungSportNaherholung</v>
      </c>
      <c r="E3892" s="117" t="str">
        <f>IF(ISERROR(VLOOKUP($A3892, Dropdownlisten!$A$3:$F$143, 5, FALSE)), "", VLOOKUP($A3892, Dropdownlisten!$A$3:$F$143, 5, FALSE))</f>
        <v>6000_014</v>
      </c>
      <c r="F3892" s="117" t="str">
        <f>IF(ISERROR(VLOOKUP($A3892, Dropdownlisten!$A$3:$F$143, 6, FALSE)), "", VLOOKUP($A3892, Dropdownlisten!$A$3:$F$143, 6, FALSE))</f>
        <v>Sehenswuerdigkeit</v>
      </c>
      <c r="G3892" s="117" t="str">
        <f>VLOOKUP(E3892,Datenstruktur_fuer_R!$D$2:$F$141,3,FALSE)</f>
        <v>Point</v>
      </c>
      <c r="H3892" s="120" t="s">
        <v>689</v>
      </c>
      <c r="I3892" s="26" t="s">
        <v>772</v>
      </c>
      <c r="J3892" s="5" t="s">
        <v>1096</v>
      </c>
      <c r="K3892" s="5"/>
      <c r="L3892" s="5"/>
      <c r="M3892" s="5">
        <v>1</v>
      </c>
      <c r="N3892" s="5" t="s">
        <v>1173</v>
      </c>
    </row>
    <row r="3893" spans="1:14" x14ac:dyDescent="0.35">
      <c r="A3893" s="5" t="s">
        <v>716</v>
      </c>
      <c r="B3893" s="117" t="str">
        <f>IF(ISERROR(VLOOKUP($A3893, Dropdownlisten!$A$3:$F$143, 2, FALSE)), "", VLOOKUP($A3893, Dropdownlisten!$A$3:$F$143, 2, FALSE))</f>
        <v>POI</v>
      </c>
      <c r="C3893" s="117">
        <f>IF(ISERROR(VLOOKUP($A3893, Dropdownlisten!$A$3:$F$143, 3, FALSE)), "", VLOOKUP($A3893, Dropdownlisten!$A$3:$F$143, 3, FALSE))</f>
        <v>6000</v>
      </c>
      <c r="D3893" s="117" t="str">
        <f>IF(ISERROR(VLOOKUP($A3893, Dropdownlisten!$A$3:$F$143, 4, FALSE)), "", VLOOKUP($A3893, Dropdownlisten!$A$3:$F$143, 4, FALSE))</f>
        <v>UnterhaltungSportNaherholung</v>
      </c>
      <c r="E3893" s="117" t="str">
        <f>IF(ISERROR(VLOOKUP($A3893, Dropdownlisten!$A$3:$F$143, 5, FALSE)), "", VLOOKUP($A3893, Dropdownlisten!$A$3:$F$143, 5, FALSE))</f>
        <v>6000_014</v>
      </c>
      <c r="F3893" s="117" t="str">
        <f>IF(ISERROR(VLOOKUP($A3893, Dropdownlisten!$A$3:$F$143, 6, FALSE)), "", VLOOKUP($A3893, Dropdownlisten!$A$3:$F$143, 6, FALSE))</f>
        <v>Sehenswuerdigkeit</v>
      </c>
      <c r="G3893" s="117" t="str">
        <f>VLOOKUP(E3893,Datenstruktur_fuer_R!$D$2:$F$141,3,FALSE)</f>
        <v>Point</v>
      </c>
      <c r="H3893" s="120" t="s">
        <v>290</v>
      </c>
      <c r="I3893" s="26" t="s">
        <v>772</v>
      </c>
      <c r="J3893" s="5" t="s">
        <v>1096</v>
      </c>
      <c r="K3893" s="5" t="s">
        <v>1886</v>
      </c>
      <c r="L3893" s="5"/>
      <c r="M3893" s="5">
        <v>1</v>
      </c>
      <c r="N3893" s="5" t="s">
        <v>1173</v>
      </c>
    </row>
    <row r="3894" spans="1:14" x14ac:dyDescent="0.35">
      <c r="A3894" s="5" t="s">
        <v>716</v>
      </c>
      <c r="B3894" s="117" t="str">
        <f>IF(ISERROR(VLOOKUP($A3894, Dropdownlisten!$A$3:$F$143, 2, FALSE)), "", VLOOKUP($A3894, Dropdownlisten!$A$3:$F$143, 2, FALSE))</f>
        <v>POI</v>
      </c>
      <c r="C3894" s="117">
        <f>IF(ISERROR(VLOOKUP($A3894, Dropdownlisten!$A$3:$F$143, 3, FALSE)), "", VLOOKUP($A3894, Dropdownlisten!$A$3:$F$143, 3, FALSE))</f>
        <v>6000</v>
      </c>
      <c r="D3894" s="117" t="str">
        <f>IF(ISERROR(VLOOKUP($A3894, Dropdownlisten!$A$3:$F$143, 4, FALSE)), "", VLOOKUP($A3894, Dropdownlisten!$A$3:$F$143, 4, FALSE))</f>
        <v>UnterhaltungSportNaherholung</v>
      </c>
      <c r="E3894" s="117" t="str">
        <f>IF(ISERROR(VLOOKUP($A3894, Dropdownlisten!$A$3:$F$143, 5, FALSE)), "", VLOOKUP($A3894, Dropdownlisten!$A$3:$F$143, 5, FALSE))</f>
        <v>6000_014</v>
      </c>
      <c r="F3894" s="117" t="str">
        <f>IF(ISERROR(VLOOKUP($A3894, Dropdownlisten!$A$3:$F$143, 6, FALSE)), "", VLOOKUP($A3894, Dropdownlisten!$A$3:$F$143, 6, FALSE))</f>
        <v>Sehenswuerdigkeit</v>
      </c>
      <c r="G3894" s="117" t="str">
        <f>VLOOKUP(E3894,Datenstruktur_fuer_R!$D$2:$F$141,3,FALSE)</f>
        <v>Point</v>
      </c>
      <c r="H3894" s="120" t="s">
        <v>291</v>
      </c>
      <c r="I3894" s="26" t="s">
        <v>772</v>
      </c>
      <c r="J3894" s="5" t="s">
        <v>1096</v>
      </c>
      <c r="K3894" s="5" t="s">
        <v>1887</v>
      </c>
      <c r="L3894" s="5"/>
      <c r="M3894" s="5">
        <v>1</v>
      </c>
      <c r="N3894" s="5" t="s">
        <v>1173</v>
      </c>
    </row>
    <row r="3895" spans="1:14" x14ac:dyDescent="0.35">
      <c r="A3895" s="5" t="s">
        <v>716</v>
      </c>
      <c r="B3895" s="117" t="str">
        <f>IF(ISERROR(VLOOKUP($A3895, Dropdownlisten!$A$3:$F$143, 2, FALSE)), "", VLOOKUP($A3895, Dropdownlisten!$A$3:$F$143, 2, FALSE))</f>
        <v>POI</v>
      </c>
      <c r="C3895" s="117">
        <f>IF(ISERROR(VLOOKUP($A3895, Dropdownlisten!$A$3:$F$143, 3, FALSE)), "", VLOOKUP($A3895, Dropdownlisten!$A$3:$F$143, 3, FALSE))</f>
        <v>6000</v>
      </c>
      <c r="D3895" s="117" t="str">
        <f>IF(ISERROR(VLOOKUP($A3895, Dropdownlisten!$A$3:$F$143, 4, FALSE)), "", VLOOKUP($A3895, Dropdownlisten!$A$3:$F$143, 4, FALSE))</f>
        <v>UnterhaltungSportNaherholung</v>
      </c>
      <c r="E3895" s="117" t="str">
        <f>IF(ISERROR(VLOOKUP($A3895, Dropdownlisten!$A$3:$F$143, 5, FALSE)), "", VLOOKUP($A3895, Dropdownlisten!$A$3:$F$143, 5, FALSE))</f>
        <v>6000_014</v>
      </c>
      <c r="F3895" s="117" t="str">
        <f>IF(ISERROR(VLOOKUP($A3895, Dropdownlisten!$A$3:$F$143, 6, FALSE)), "", VLOOKUP($A3895, Dropdownlisten!$A$3:$F$143, 6, FALSE))</f>
        <v>Sehenswuerdigkeit</v>
      </c>
      <c r="G3895" s="117" t="str">
        <f>VLOOKUP(E3895,Datenstruktur_fuer_R!$D$2:$F$141,3,FALSE)</f>
        <v>Point</v>
      </c>
      <c r="H3895" s="120" t="s">
        <v>288</v>
      </c>
      <c r="I3895" s="26" t="s">
        <v>772</v>
      </c>
      <c r="J3895" s="5" t="s">
        <v>1096</v>
      </c>
      <c r="K3895" s="5" t="s">
        <v>1888</v>
      </c>
      <c r="L3895" s="5"/>
      <c r="M3895" s="5">
        <v>1</v>
      </c>
      <c r="N3895" s="5" t="s">
        <v>1173</v>
      </c>
    </row>
    <row r="3896" spans="1:14" x14ac:dyDescent="0.35">
      <c r="A3896" s="5" t="s">
        <v>716</v>
      </c>
      <c r="B3896" s="117" t="str">
        <f>IF(ISERROR(VLOOKUP($A3896, Dropdownlisten!$A$3:$F$143, 2, FALSE)), "", VLOOKUP($A3896, Dropdownlisten!$A$3:$F$143, 2, FALSE))</f>
        <v>POI</v>
      </c>
      <c r="C3896" s="117">
        <f>IF(ISERROR(VLOOKUP($A3896, Dropdownlisten!$A$3:$F$143, 3, FALSE)), "", VLOOKUP($A3896, Dropdownlisten!$A$3:$F$143, 3, FALSE))</f>
        <v>6000</v>
      </c>
      <c r="D3896" s="117" t="str">
        <f>IF(ISERROR(VLOOKUP($A3896, Dropdownlisten!$A$3:$F$143, 4, FALSE)), "", VLOOKUP($A3896, Dropdownlisten!$A$3:$F$143, 4, FALSE))</f>
        <v>UnterhaltungSportNaherholung</v>
      </c>
      <c r="E3896" s="117" t="str">
        <f>IF(ISERROR(VLOOKUP($A3896, Dropdownlisten!$A$3:$F$143, 5, FALSE)), "", VLOOKUP($A3896, Dropdownlisten!$A$3:$F$143, 5, FALSE))</f>
        <v>6000_014</v>
      </c>
      <c r="F3896" s="117" t="str">
        <f>IF(ISERROR(VLOOKUP($A3896, Dropdownlisten!$A$3:$F$143, 6, FALSE)), "", VLOOKUP($A3896, Dropdownlisten!$A$3:$F$143, 6, FALSE))</f>
        <v>Sehenswuerdigkeit</v>
      </c>
      <c r="G3896" s="117" t="str">
        <f>VLOOKUP(E3896,Datenstruktur_fuer_R!$D$2:$F$141,3,FALSE)</f>
        <v>Point</v>
      </c>
      <c r="H3896" s="120" t="s">
        <v>289</v>
      </c>
      <c r="I3896" s="26" t="s">
        <v>772</v>
      </c>
      <c r="J3896" s="5" t="s">
        <v>1096</v>
      </c>
      <c r="K3896" s="5" t="s">
        <v>1889</v>
      </c>
      <c r="L3896" s="5"/>
      <c r="M3896" s="5">
        <v>1</v>
      </c>
      <c r="N3896" s="5" t="s">
        <v>1173</v>
      </c>
    </row>
    <row r="3897" spans="1:14" x14ac:dyDescent="0.35">
      <c r="A3897" s="5" t="s">
        <v>716</v>
      </c>
      <c r="B3897" s="117" t="str">
        <f>IF(ISERROR(VLOOKUP($A3897, Dropdownlisten!$A$3:$F$143, 2, FALSE)), "", VLOOKUP($A3897, Dropdownlisten!$A$3:$F$143, 2, FALSE))</f>
        <v>POI</v>
      </c>
      <c r="C3897" s="117">
        <f>IF(ISERROR(VLOOKUP($A3897, Dropdownlisten!$A$3:$F$143, 3, FALSE)), "", VLOOKUP($A3897, Dropdownlisten!$A$3:$F$143, 3, FALSE))</f>
        <v>6000</v>
      </c>
      <c r="D3897" s="117" t="str">
        <f>IF(ISERROR(VLOOKUP($A3897, Dropdownlisten!$A$3:$F$143, 4, FALSE)), "", VLOOKUP($A3897, Dropdownlisten!$A$3:$F$143, 4, FALSE))</f>
        <v>UnterhaltungSportNaherholung</v>
      </c>
      <c r="E3897" s="117" t="str">
        <f>IF(ISERROR(VLOOKUP($A3897, Dropdownlisten!$A$3:$F$143, 5, FALSE)), "", VLOOKUP($A3897, Dropdownlisten!$A$3:$F$143, 5, FALSE))</f>
        <v>6000_014</v>
      </c>
      <c r="F3897" s="117" t="str">
        <f>IF(ISERROR(VLOOKUP($A3897, Dropdownlisten!$A$3:$F$143, 6, FALSE)), "", VLOOKUP($A3897, Dropdownlisten!$A$3:$F$143, 6, FALSE))</f>
        <v>Sehenswuerdigkeit</v>
      </c>
      <c r="G3897" s="117" t="str">
        <f>VLOOKUP(E3897,Datenstruktur_fuer_R!$D$2:$F$141,3,FALSE)</f>
        <v>Point</v>
      </c>
      <c r="H3897" s="120" t="s">
        <v>293</v>
      </c>
      <c r="I3897" s="26" t="s">
        <v>772</v>
      </c>
      <c r="J3897" s="5" t="s">
        <v>1096</v>
      </c>
      <c r="K3897" s="5" t="s">
        <v>1890</v>
      </c>
      <c r="L3897" s="5"/>
      <c r="M3897" s="5">
        <v>1</v>
      </c>
      <c r="N3897" s="5" t="s">
        <v>1173</v>
      </c>
    </row>
    <row r="3898" spans="1:14" x14ac:dyDescent="0.35">
      <c r="A3898" s="5" t="s">
        <v>684</v>
      </c>
      <c r="B3898" s="117" t="str">
        <f>IF(ISERROR(VLOOKUP($A3898, Dropdownlisten!$A$3:$F$143, 2, FALSE)), "", VLOOKUP($A3898, Dropdownlisten!$A$3:$F$143, 2, FALSE))</f>
        <v>POI</v>
      </c>
      <c r="C3898" s="117">
        <f>IF(ISERROR(VLOOKUP($A3898, Dropdownlisten!$A$3:$F$143, 3, FALSE)), "", VLOOKUP($A3898, Dropdownlisten!$A$3:$F$143, 3, FALSE))</f>
        <v>6000</v>
      </c>
      <c r="D3898" s="117" t="str">
        <f>IF(ISERROR(VLOOKUP($A3898, Dropdownlisten!$A$3:$F$143, 4, FALSE)), "", VLOOKUP($A3898, Dropdownlisten!$A$3:$F$143, 4, FALSE))</f>
        <v>UnterhaltungSportNaherholung</v>
      </c>
      <c r="E3898" s="117" t="str">
        <f>IF(ISERROR(VLOOKUP($A3898, Dropdownlisten!$A$3:$F$143, 5, FALSE)), "", VLOOKUP($A3898, Dropdownlisten!$A$3:$F$143, 5, FALSE))</f>
        <v>6000_007</v>
      </c>
      <c r="F3898" s="117" t="str">
        <f>IF(ISERROR(VLOOKUP($A3898, Dropdownlisten!$A$3:$F$143, 6, FALSE)), "", VLOOKUP($A3898, Dropdownlisten!$A$3:$F$143, 6, FALSE))</f>
        <v>Gotteshaus</v>
      </c>
      <c r="G3898" s="117" t="str">
        <f>VLOOKUP(E3898,Datenstruktur_fuer_R!$D$2:$F$141,3,FALSE)</f>
        <v>Point</v>
      </c>
      <c r="H3898" s="120" t="s">
        <v>689</v>
      </c>
      <c r="I3898" s="26" t="s">
        <v>772</v>
      </c>
      <c r="J3898" s="5" t="s">
        <v>1096</v>
      </c>
      <c r="K3898" s="5" t="s">
        <v>1890</v>
      </c>
      <c r="L3898" s="5" t="s">
        <v>1916</v>
      </c>
      <c r="M3898" s="5">
        <v>1</v>
      </c>
      <c r="N3898" s="5" t="s">
        <v>1173</v>
      </c>
    </row>
    <row r="3899" spans="1:14" x14ac:dyDescent="0.35">
      <c r="A3899" s="5" t="s">
        <v>684</v>
      </c>
      <c r="B3899" s="117" t="str">
        <f>IF(ISERROR(VLOOKUP($A3899, Dropdownlisten!$A$3:$F$143, 2, FALSE)), "", VLOOKUP($A3899, Dropdownlisten!$A$3:$F$143, 2, FALSE))</f>
        <v>POI</v>
      </c>
      <c r="C3899" s="117">
        <f>IF(ISERROR(VLOOKUP($A3899, Dropdownlisten!$A$3:$F$143, 3, FALSE)), "", VLOOKUP($A3899, Dropdownlisten!$A$3:$F$143, 3, FALSE))</f>
        <v>6000</v>
      </c>
      <c r="D3899" s="117" t="str">
        <f>IF(ISERROR(VLOOKUP($A3899, Dropdownlisten!$A$3:$F$143, 4, FALSE)), "", VLOOKUP($A3899, Dropdownlisten!$A$3:$F$143, 4, FALSE))</f>
        <v>UnterhaltungSportNaherholung</v>
      </c>
      <c r="E3899" s="117" t="str">
        <f>IF(ISERROR(VLOOKUP($A3899, Dropdownlisten!$A$3:$F$143, 5, FALSE)), "", VLOOKUP($A3899, Dropdownlisten!$A$3:$F$143, 5, FALSE))</f>
        <v>6000_007</v>
      </c>
      <c r="F3899" s="117" t="str">
        <f>IF(ISERROR(VLOOKUP($A3899, Dropdownlisten!$A$3:$F$143, 6, FALSE)), "", VLOOKUP($A3899, Dropdownlisten!$A$3:$F$143, 6, FALSE))</f>
        <v>Gotteshaus</v>
      </c>
      <c r="G3899" s="117" t="str">
        <f>VLOOKUP(E3899,Datenstruktur_fuer_R!$D$2:$F$141,3,FALSE)</f>
        <v>Point</v>
      </c>
      <c r="H3899" s="120" t="s">
        <v>290</v>
      </c>
      <c r="I3899" s="26" t="s">
        <v>772</v>
      </c>
      <c r="J3899" s="5" t="s">
        <v>1096</v>
      </c>
      <c r="K3899" s="5" t="s">
        <v>1886</v>
      </c>
      <c r="L3899" s="5"/>
      <c r="M3899" s="5">
        <v>1</v>
      </c>
      <c r="N3899" s="5" t="s">
        <v>1173</v>
      </c>
    </row>
    <row r="3900" spans="1:14" x14ac:dyDescent="0.35">
      <c r="A3900" s="5" t="s">
        <v>684</v>
      </c>
      <c r="B3900" s="117" t="str">
        <f>IF(ISERROR(VLOOKUP($A3900, Dropdownlisten!$A$3:$F$143, 2, FALSE)), "", VLOOKUP($A3900, Dropdownlisten!$A$3:$F$143, 2, FALSE))</f>
        <v>POI</v>
      </c>
      <c r="C3900" s="117">
        <f>IF(ISERROR(VLOOKUP($A3900, Dropdownlisten!$A$3:$F$143, 3, FALSE)), "", VLOOKUP($A3900, Dropdownlisten!$A$3:$F$143, 3, FALSE))</f>
        <v>6000</v>
      </c>
      <c r="D3900" s="117" t="str">
        <f>IF(ISERROR(VLOOKUP($A3900, Dropdownlisten!$A$3:$F$143, 4, FALSE)), "", VLOOKUP($A3900, Dropdownlisten!$A$3:$F$143, 4, FALSE))</f>
        <v>UnterhaltungSportNaherholung</v>
      </c>
      <c r="E3900" s="117" t="str">
        <f>IF(ISERROR(VLOOKUP($A3900, Dropdownlisten!$A$3:$F$143, 5, FALSE)), "", VLOOKUP($A3900, Dropdownlisten!$A$3:$F$143, 5, FALSE))</f>
        <v>6000_007</v>
      </c>
      <c r="F3900" s="117" t="str">
        <f>IF(ISERROR(VLOOKUP($A3900, Dropdownlisten!$A$3:$F$143, 6, FALSE)), "", VLOOKUP($A3900, Dropdownlisten!$A$3:$F$143, 6, FALSE))</f>
        <v>Gotteshaus</v>
      </c>
      <c r="G3900" s="117" t="str">
        <f>VLOOKUP(E3900,Datenstruktur_fuer_R!$D$2:$F$141,3,FALSE)</f>
        <v>Point</v>
      </c>
      <c r="H3900" s="120" t="s">
        <v>291</v>
      </c>
      <c r="I3900" s="26" t="s">
        <v>772</v>
      </c>
      <c r="J3900" s="5" t="s">
        <v>1096</v>
      </c>
      <c r="K3900" s="5" t="s">
        <v>1887</v>
      </c>
      <c r="L3900" s="5"/>
      <c r="M3900" s="5">
        <v>1</v>
      </c>
      <c r="N3900" s="5" t="s">
        <v>1173</v>
      </c>
    </row>
    <row r="3901" spans="1:14" x14ac:dyDescent="0.35">
      <c r="A3901" s="5" t="s">
        <v>684</v>
      </c>
      <c r="B3901" s="117" t="str">
        <f>IF(ISERROR(VLOOKUP($A3901, Dropdownlisten!$A$3:$F$143, 2, FALSE)), "", VLOOKUP($A3901, Dropdownlisten!$A$3:$F$143, 2, FALSE))</f>
        <v>POI</v>
      </c>
      <c r="C3901" s="117">
        <f>IF(ISERROR(VLOOKUP($A3901, Dropdownlisten!$A$3:$F$143, 3, FALSE)), "", VLOOKUP($A3901, Dropdownlisten!$A$3:$F$143, 3, FALSE))</f>
        <v>6000</v>
      </c>
      <c r="D3901" s="117" t="str">
        <f>IF(ISERROR(VLOOKUP($A3901, Dropdownlisten!$A$3:$F$143, 4, FALSE)), "", VLOOKUP($A3901, Dropdownlisten!$A$3:$F$143, 4, FALSE))</f>
        <v>UnterhaltungSportNaherholung</v>
      </c>
      <c r="E3901" s="117" t="str">
        <f>IF(ISERROR(VLOOKUP($A3901, Dropdownlisten!$A$3:$F$143, 5, FALSE)), "", VLOOKUP($A3901, Dropdownlisten!$A$3:$F$143, 5, FALSE))</f>
        <v>6000_007</v>
      </c>
      <c r="F3901" s="117" t="str">
        <f>IF(ISERROR(VLOOKUP($A3901, Dropdownlisten!$A$3:$F$143, 6, FALSE)), "", VLOOKUP($A3901, Dropdownlisten!$A$3:$F$143, 6, FALSE))</f>
        <v>Gotteshaus</v>
      </c>
      <c r="G3901" s="117" t="str">
        <f>VLOOKUP(E3901,Datenstruktur_fuer_R!$D$2:$F$141,3,FALSE)</f>
        <v>Point</v>
      </c>
      <c r="H3901" s="120" t="s">
        <v>288</v>
      </c>
      <c r="I3901" s="26" t="s">
        <v>772</v>
      </c>
      <c r="J3901" s="5" t="s">
        <v>1096</v>
      </c>
      <c r="K3901" s="5" t="s">
        <v>1888</v>
      </c>
      <c r="L3901" s="5"/>
      <c r="M3901" s="5">
        <v>1</v>
      </c>
      <c r="N3901" s="5" t="s">
        <v>1173</v>
      </c>
    </row>
    <row r="3902" spans="1:14" x14ac:dyDescent="0.35">
      <c r="A3902" s="5" t="s">
        <v>684</v>
      </c>
      <c r="B3902" s="117" t="str">
        <f>IF(ISERROR(VLOOKUP($A3902, Dropdownlisten!$A$3:$F$143, 2, FALSE)), "", VLOOKUP($A3902, Dropdownlisten!$A$3:$F$143, 2, FALSE))</f>
        <v>POI</v>
      </c>
      <c r="C3902" s="117">
        <f>IF(ISERROR(VLOOKUP($A3902, Dropdownlisten!$A$3:$F$143, 3, FALSE)), "", VLOOKUP($A3902, Dropdownlisten!$A$3:$F$143, 3, FALSE))</f>
        <v>6000</v>
      </c>
      <c r="D3902" s="117" t="str">
        <f>IF(ISERROR(VLOOKUP($A3902, Dropdownlisten!$A$3:$F$143, 4, FALSE)), "", VLOOKUP($A3902, Dropdownlisten!$A$3:$F$143, 4, FALSE))</f>
        <v>UnterhaltungSportNaherholung</v>
      </c>
      <c r="E3902" s="117" t="str">
        <f>IF(ISERROR(VLOOKUP($A3902, Dropdownlisten!$A$3:$F$143, 5, FALSE)), "", VLOOKUP($A3902, Dropdownlisten!$A$3:$F$143, 5, FALSE))</f>
        <v>6000_007</v>
      </c>
      <c r="F3902" s="117" t="str">
        <f>IF(ISERROR(VLOOKUP($A3902, Dropdownlisten!$A$3:$F$143, 6, FALSE)), "", VLOOKUP($A3902, Dropdownlisten!$A$3:$F$143, 6, FALSE))</f>
        <v>Gotteshaus</v>
      </c>
      <c r="G3902" s="117" t="str">
        <f>VLOOKUP(E3902,Datenstruktur_fuer_R!$D$2:$F$141,3,FALSE)</f>
        <v>Point</v>
      </c>
      <c r="H3902" s="120" t="s">
        <v>289</v>
      </c>
      <c r="I3902" s="26" t="s">
        <v>772</v>
      </c>
      <c r="J3902" s="5" t="s">
        <v>1096</v>
      </c>
      <c r="K3902" s="5" t="s">
        <v>1889</v>
      </c>
      <c r="L3902" s="5"/>
      <c r="M3902" s="5">
        <v>1</v>
      </c>
      <c r="N3902" s="5" t="s">
        <v>1173</v>
      </c>
    </row>
    <row r="3903" spans="1:14" x14ac:dyDescent="0.35">
      <c r="A3903" s="5" t="s">
        <v>717</v>
      </c>
      <c r="B3903" s="117" t="str">
        <f>IF(ISERROR(VLOOKUP($A3903, Dropdownlisten!$A$3:$F$143, 2, FALSE)), "", VLOOKUP($A3903, Dropdownlisten!$A$3:$F$143, 2, FALSE))</f>
        <v>POI</v>
      </c>
      <c r="C3903" s="117">
        <f>IF(ISERROR(VLOOKUP($A3903, Dropdownlisten!$A$3:$F$143, 3, FALSE)), "", VLOOKUP($A3903, Dropdownlisten!$A$3:$F$143, 3, FALSE))</f>
        <v>4000</v>
      </c>
      <c r="D3903" s="117" t="str">
        <f>IF(ISERROR(VLOOKUP($A3903, Dropdownlisten!$A$3:$F$143, 4, FALSE)), "", VLOOKUP($A3903, Dropdownlisten!$A$3:$F$143, 4, FALSE))</f>
        <v>Soziales</v>
      </c>
      <c r="E3903" s="117" t="str">
        <f>IF(ISERROR(VLOOKUP($A3903, Dropdownlisten!$A$3:$F$143, 5, FALSE)), "", VLOOKUP($A3903, Dropdownlisten!$A$3:$F$143, 5, FALSE))</f>
        <v>4000_005</v>
      </c>
      <c r="F3903" s="117" t="str">
        <f>IF(ISERROR(VLOOKUP($A3903, Dropdownlisten!$A$3:$F$143, 6, FALSE)), "", VLOOKUP($A3903, Dropdownlisten!$A$3:$F$143, 6, FALSE))</f>
        <v>Seniorentreff</v>
      </c>
      <c r="G3903" s="117" t="str">
        <f>VLOOKUP(E3903,Datenstruktur_fuer_R!$D$2:$F$141,3,FALSE)</f>
        <v>Point</v>
      </c>
      <c r="H3903" s="120" t="s">
        <v>689</v>
      </c>
      <c r="I3903" s="26" t="s">
        <v>772</v>
      </c>
      <c r="J3903" s="5" t="s">
        <v>1097</v>
      </c>
      <c r="K3903" s="5"/>
      <c r="L3903" s="5"/>
      <c r="M3903" s="5">
        <v>1</v>
      </c>
      <c r="N3903" s="5" t="s">
        <v>1173</v>
      </c>
    </row>
    <row r="3904" spans="1:14" x14ac:dyDescent="0.35">
      <c r="A3904" s="5" t="s">
        <v>717</v>
      </c>
      <c r="B3904" s="117" t="str">
        <f>IF(ISERROR(VLOOKUP($A3904, Dropdownlisten!$A$3:$F$143, 2, FALSE)), "", VLOOKUP($A3904, Dropdownlisten!$A$3:$F$143, 2, FALSE))</f>
        <v>POI</v>
      </c>
      <c r="C3904" s="117">
        <f>IF(ISERROR(VLOOKUP($A3904, Dropdownlisten!$A$3:$F$143, 3, FALSE)), "", VLOOKUP($A3904, Dropdownlisten!$A$3:$F$143, 3, FALSE))</f>
        <v>4000</v>
      </c>
      <c r="D3904" s="117" t="str">
        <f>IF(ISERROR(VLOOKUP($A3904, Dropdownlisten!$A$3:$F$143, 4, FALSE)), "", VLOOKUP($A3904, Dropdownlisten!$A$3:$F$143, 4, FALSE))</f>
        <v>Soziales</v>
      </c>
      <c r="E3904" s="117" t="str">
        <f>IF(ISERROR(VLOOKUP($A3904, Dropdownlisten!$A$3:$F$143, 5, FALSE)), "", VLOOKUP($A3904, Dropdownlisten!$A$3:$F$143, 5, FALSE))</f>
        <v>4000_005</v>
      </c>
      <c r="F3904" s="117" t="str">
        <f>IF(ISERROR(VLOOKUP($A3904, Dropdownlisten!$A$3:$F$143, 6, FALSE)), "", VLOOKUP($A3904, Dropdownlisten!$A$3:$F$143, 6, FALSE))</f>
        <v>Seniorentreff</v>
      </c>
      <c r="G3904" s="117" t="str">
        <f>VLOOKUP(E3904,Datenstruktur_fuer_R!$D$2:$F$141,3,FALSE)</f>
        <v>Point</v>
      </c>
      <c r="H3904" s="120" t="s">
        <v>290</v>
      </c>
      <c r="I3904" s="26" t="s">
        <v>772</v>
      </c>
      <c r="J3904" s="5" t="s">
        <v>1097</v>
      </c>
      <c r="K3904" s="5" t="s">
        <v>1886</v>
      </c>
      <c r="L3904" s="5"/>
      <c r="M3904" s="5">
        <v>1</v>
      </c>
      <c r="N3904" s="5" t="s">
        <v>1173</v>
      </c>
    </row>
    <row r="3905" spans="1:14" x14ac:dyDescent="0.35">
      <c r="A3905" s="5" t="s">
        <v>717</v>
      </c>
      <c r="B3905" s="117" t="str">
        <f>IF(ISERROR(VLOOKUP($A3905, Dropdownlisten!$A$3:$F$143, 2, FALSE)), "", VLOOKUP($A3905, Dropdownlisten!$A$3:$F$143, 2, FALSE))</f>
        <v>POI</v>
      </c>
      <c r="C3905" s="117">
        <f>IF(ISERROR(VLOOKUP($A3905, Dropdownlisten!$A$3:$F$143, 3, FALSE)), "", VLOOKUP($A3905, Dropdownlisten!$A$3:$F$143, 3, FALSE))</f>
        <v>4000</v>
      </c>
      <c r="D3905" s="117" t="str">
        <f>IF(ISERROR(VLOOKUP($A3905, Dropdownlisten!$A$3:$F$143, 4, FALSE)), "", VLOOKUP($A3905, Dropdownlisten!$A$3:$F$143, 4, FALSE))</f>
        <v>Soziales</v>
      </c>
      <c r="E3905" s="117" t="str">
        <f>IF(ISERROR(VLOOKUP($A3905, Dropdownlisten!$A$3:$F$143, 5, FALSE)), "", VLOOKUP($A3905, Dropdownlisten!$A$3:$F$143, 5, FALSE))</f>
        <v>4000_005</v>
      </c>
      <c r="F3905" s="117" t="str">
        <f>IF(ISERROR(VLOOKUP($A3905, Dropdownlisten!$A$3:$F$143, 6, FALSE)), "", VLOOKUP($A3905, Dropdownlisten!$A$3:$F$143, 6, FALSE))</f>
        <v>Seniorentreff</v>
      </c>
      <c r="G3905" s="117" t="str">
        <f>VLOOKUP(E3905,Datenstruktur_fuer_R!$D$2:$F$141,3,FALSE)</f>
        <v>Point</v>
      </c>
      <c r="H3905" s="120" t="s">
        <v>291</v>
      </c>
      <c r="I3905" s="26" t="s">
        <v>772</v>
      </c>
      <c r="J3905" s="5" t="s">
        <v>1097</v>
      </c>
      <c r="K3905" s="5" t="s">
        <v>1887</v>
      </c>
      <c r="L3905" s="5"/>
      <c r="M3905" s="5">
        <v>1</v>
      </c>
      <c r="N3905" s="5" t="s">
        <v>1173</v>
      </c>
    </row>
    <row r="3906" spans="1:14" x14ac:dyDescent="0.35">
      <c r="A3906" s="5" t="s">
        <v>717</v>
      </c>
      <c r="B3906" s="117" t="str">
        <f>IF(ISERROR(VLOOKUP($A3906, Dropdownlisten!$A$3:$F$143, 2, FALSE)), "", VLOOKUP($A3906, Dropdownlisten!$A$3:$F$143, 2, FALSE))</f>
        <v>POI</v>
      </c>
      <c r="C3906" s="117">
        <f>IF(ISERROR(VLOOKUP($A3906, Dropdownlisten!$A$3:$F$143, 3, FALSE)), "", VLOOKUP($A3906, Dropdownlisten!$A$3:$F$143, 3, FALSE))</f>
        <v>4000</v>
      </c>
      <c r="D3906" s="117" t="str">
        <f>IF(ISERROR(VLOOKUP($A3906, Dropdownlisten!$A$3:$F$143, 4, FALSE)), "", VLOOKUP($A3906, Dropdownlisten!$A$3:$F$143, 4, FALSE))</f>
        <v>Soziales</v>
      </c>
      <c r="E3906" s="117" t="str">
        <f>IF(ISERROR(VLOOKUP($A3906, Dropdownlisten!$A$3:$F$143, 5, FALSE)), "", VLOOKUP($A3906, Dropdownlisten!$A$3:$F$143, 5, FALSE))</f>
        <v>4000_005</v>
      </c>
      <c r="F3906" s="117" t="str">
        <f>IF(ISERROR(VLOOKUP($A3906, Dropdownlisten!$A$3:$F$143, 6, FALSE)), "", VLOOKUP($A3906, Dropdownlisten!$A$3:$F$143, 6, FALSE))</f>
        <v>Seniorentreff</v>
      </c>
      <c r="G3906" s="117" t="str">
        <f>VLOOKUP(E3906,Datenstruktur_fuer_R!$D$2:$F$141,3,FALSE)</f>
        <v>Point</v>
      </c>
      <c r="H3906" s="120" t="s">
        <v>288</v>
      </c>
      <c r="I3906" s="26" t="s">
        <v>772</v>
      </c>
      <c r="J3906" s="5" t="s">
        <v>1097</v>
      </c>
      <c r="K3906" s="5" t="s">
        <v>1888</v>
      </c>
      <c r="L3906" s="5"/>
      <c r="M3906" s="5">
        <v>1</v>
      </c>
      <c r="N3906" s="5" t="s">
        <v>1173</v>
      </c>
    </row>
    <row r="3907" spans="1:14" x14ac:dyDescent="0.35">
      <c r="A3907" s="5" t="s">
        <v>717</v>
      </c>
      <c r="B3907" s="117" t="str">
        <f>IF(ISERROR(VLOOKUP($A3907, Dropdownlisten!$A$3:$F$143, 2, FALSE)), "", VLOOKUP($A3907, Dropdownlisten!$A$3:$F$143, 2, FALSE))</f>
        <v>POI</v>
      </c>
      <c r="C3907" s="117">
        <f>IF(ISERROR(VLOOKUP($A3907, Dropdownlisten!$A$3:$F$143, 3, FALSE)), "", VLOOKUP($A3907, Dropdownlisten!$A$3:$F$143, 3, FALSE))</f>
        <v>4000</v>
      </c>
      <c r="D3907" s="117" t="str">
        <f>IF(ISERROR(VLOOKUP($A3907, Dropdownlisten!$A$3:$F$143, 4, FALSE)), "", VLOOKUP($A3907, Dropdownlisten!$A$3:$F$143, 4, FALSE))</f>
        <v>Soziales</v>
      </c>
      <c r="E3907" s="117" t="str">
        <f>IF(ISERROR(VLOOKUP($A3907, Dropdownlisten!$A$3:$F$143, 5, FALSE)), "", VLOOKUP($A3907, Dropdownlisten!$A$3:$F$143, 5, FALSE))</f>
        <v>4000_005</v>
      </c>
      <c r="F3907" s="117" t="str">
        <f>IF(ISERROR(VLOOKUP($A3907, Dropdownlisten!$A$3:$F$143, 6, FALSE)), "", VLOOKUP($A3907, Dropdownlisten!$A$3:$F$143, 6, FALSE))</f>
        <v>Seniorentreff</v>
      </c>
      <c r="G3907" s="117" t="str">
        <f>VLOOKUP(E3907,Datenstruktur_fuer_R!$D$2:$F$141,3,FALSE)</f>
        <v>Point</v>
      </c>
      <c r="H3907" s="120" t="s">
        <v>289</v>
      </c>
      <c r="I3907" s="26" t="s">
        <v>772</v>
      </c>
      <c r="J3907" s="5" t="s">
        <v>1097</v>
      </c>
      <c r="K3907" s="5" t="s">
        <v>1889</v>
      </c>
      <c r="L3907" s="5"/>
      <c r="M3907" s="5">
        <v>1</v>
      </c>
      <c r="N3907" s="5" t="s">
        <v>1173</v>
      </c>
    </row>
    <row r="3908" spans="1:14" x14ac:dyDescent="0.35">
      <c r="A3908" s="5" t="s">
        <v>717</v>
      </c>
      <c r="B3908" s="117" t="str">
        <f>IF(ISERROR(VLOOKUP($A3908, Dropdownlisten!$A$3:$F$143, 2, FALSE)), "", VLOOKUP($A3908, Dropdownlisten!$A$3:$F$143, 2, FALSE))</f>
        <v>POI</v>
      </c>
      <c r="C3908" s="117">
        <f>IF(ISERROR(VLOOKUP($A3908, Dropdownlisten!$A$3:$F$143, 3, FALSE)), "", VLOOKUP($A3908, Dropdownlisten!$A$3:$F$143, 3, FALSE))</f>
        <v>4000</v>
      </c>
      <c r="D3908" s="117" t="str">
        <f>IF(ISERROR(VLOOKUP($A3908, Dropdownlisten!$A$3:$F$143, 4, FALSE)), "", VLOOKUP($A3908, Dropdownlisten!$A$3:$F$143, 4, FALSE))</f>
        <v>Soziales</v>
      </c>
      <c r="E3908" s="117" t="str">
        <f>IF(ISERROR(VLOOKUP($A3908, Dropdownlisten!$A$3:$F$143, 5, FALSE)), "", VLOOKUP($A3908, Dropdownlisten!$A$3:$F$143, 5, FALSE))</f>
        <v>4000_005</v>
      </c>
      <c r="F3908" s="117" t="str">
        <f>IF(ISERROR(VLOOKUP($A3908, Dropdownlisten!$A$3:$F$143, 6, FALSE)), "", VLOOKUP($A3908, Dropdownlisten!$A$3:$F$143, 6, FALSE))</f>
        <v>Seniorentreff</v>
      </c>
      <c r="G3908" s="117" t="str">
        <f>VLOOKUP(E3908,Datenstruktur_fuer_R!$D$2:$F$141,3,FALSE)</f>
        <v>Point</v>
      </c>
      <c r="H3908" s="120" t="s">
        <v>293</v>
      </c>
      <c r="I3908" s="26" t="s">
        <v>772</v>
      </c>
      <c r="J3908" s="5" t="s">
        <v>1097</v>
      </c>
      <c r="K3908" s="5" t="s">
        <v>1890</v>
      </c>
      <c r="L3908" s="5"/>
      <c r="M3908" s="5">
        <v>1</v>
      </c>
      <c r="N3908" s="5" t="s">
        <v>1173</v>
      </c>
    </row>
    <row r="3909" spans="1:14" x14ac:dyDescent="0.35">
      <c r="A3909" s="5" t="s">
        <v>719</v>
      </c>
      <c r="B3909" s="117" t="str">
        <f>IF(ISERROR(VLOOKUP($A3909, Dropdownlisten!$A$3:$F$143, 2, FALSE)), "", VLOOKUP($A3909, Dropdownlisten!$A$3:$F$143, 2, FALSE))</f>
        <v>POI</v>
      </c>
      <c r="C3909" s="117">
        <f>IF(ISERROR(VLOOKUP($A3909, Dropdownlisten!$A$3:$F$143, 3, FALSE)), "", VLOOKUP($A3909, Dropdownlisten!$A$3:$F$143, 3, FALSE))</f>
        <v>6000</v>
      </c>
      <c r="D3909" s="117" t="str">
        <f>IF(ISERROR(VLOOKUP($A3909, Dropdownlisten!$A$3:$F$143, 4, FALSE)), "", VLOOKUP($A3909, Dropdownlisten!$A$3:$F$143, 4, FALSE))</f>
        <v>UnterhaltungSportNaherholung</v>
      </c>
      <c r="E3909" s="117" t="str">
        <f>IF(ISERROR(VLOOKUP($A3909, Dropdownlisten!$A$3:$F$143, 5, FALSE)), "", VLOOKUP($A3909, Dropdownlisten!$A$3:$F$143, 5, FALSE))</f>
        <v>6000_016</v>
      </c>
      <c r="F3909" s="117" t="str">
        <f>IF(ISERROR(VLOOKUP($A3909, Dropdownlisten!$A$3:$F$143, 6, FALSE)), "", VLOOKUP($A3909, Dropdownlisten!$A$3:$F$143, 6, FALSE))</f>
        <v>Spielplatz</v>
      </c>
      <c r="G3909" s="117" t="str">
        <f>VLOOKUP(E3909,Datenstruktur_fuer_R!$D$2:$F$141,3,FALSE)</f>
        <v>Point</v>
      </c>
      <c r="H3909" s="120" t="s">
        <v>689</v>
      </c>
      <c r="I3909" s="26" t="s">
        <v>772</v>
      </c>
      <c r="J3909" s="5" t="s">
        <v>1098</v>
      </c>
      <c r="K3909" s="5"/>
      <c r="L3909" s="5"/>
      <c r="M3909" s="5">
        <v>1</v>
      </c>
      <c r="N3909" s="5" t="s">
        <v>1173</v>
      </c>
    </row>
    <row r="3910" spans="1:14" x14ac:dyDescent="0.35">
      <c r="A3910" s="5" t="s">
        <v>719</v>
      </c>
      <c r="B3910" s="117" t="str">
        <f>IF(ISERROR(VLOOKUP($A3910, Dropdownlisten!$A$3:$F$143, 2, FALSE)), "", VLOOKUP($A3910, Dropdownlisten!$A$3:$F$143, 2, FALSE))</f>
        <v>POI</v>
      </c>
      <c r="C3910" s="117">
        <f>IF(ISERROR(VLOOKUP($A3910, Dropdownlisten!$A$3:$F$143, 3, FALSE)), "", VLOOKUP($A3910, Dropdownlisten!$A$3:$F$143, 3, FALSE))</f>
        <v>6000</v>
      </c>
      <c r="D3910" s="117" t="str">
        <f>IF(ISERROR(VLOOKUP($A3910, Dropdownlisten!$A$3:$F$143, 4, FALSE)), "", VLOOKUP($A3910, Dropdownlisten!$A$3:$F$143, 4, FALSE))</f>
        <v>UnterhaltungSportNaherholung</v>
      </c>
      <c r="E3910" s="117" t="str">
        <f>IF(ISERROR(VLOOKUP($A3910, Dropdownlisten!$A$3:$F$143, 5, FALSE)), "", VLOOKUP($A3910, Dropdownlisten!$A$3:$F$143, 5, FALSE))</f>
        <v>6000_016</v>
      </c>
      <c r="F3910" s="117" t="str">
        <f>IF(ISERROR(VLOOKUP($A3910, Dropdownlisten!$A$3:$F$143, 6, FALSE)), "", VLOOKUP($A3910, Dropdownlisten!$A$3:$F$143, 6, FALSE))</f>
        <v>Spielplatz</v>
      </c>
      <c r="G3910" s="117" t="str">
        <f>VLOOKUP(E3910,Datenstruktur_fuer_R!$D$2:$F$141,3,FALSE)</f>
        <v>Point</v>
      </c>
      <c r="H3910" s="120" t="s">
        <v>290</v>
      </c>
      <c r="I3910" s="26" t="s">
        <v>772</v>
      </c>
      <c r="J3910" s="5" t="s">
        <v>1098</v>
      </c>
      <c r="K3910" s="5" t="s">
        <v>1886</v>
      </c>
      <c r="L3910" s="5"/>
      <c r="M3910" s="5">
        <v>1</v>
      </c>
      <c r="N3910" s="5" t="s">
        <v>1173</v>
      </c>
    </row>
    <row r="3911" spans="1:14" x14ac:dyDescent="0.35">
      <c r="A3911" s="5" t="s">
        <v>719</v>
      </c>
      <c r="B3911" s="117" t="str">
        <f>IF(ISERROR(VLOOKUP($A3911, Dropdownlisten!$A$3:$F$143, 2, FALSE)), "", VLOOKUP($A3911, Dropdownlisten!$A$3:$F$143, 2, FALSE))</f>
        <v>POI</v>
      </c>
      <c r="C3911" s="117">
        <f>IF(ISERROR(VLOOKUP($A3911, Dropdownlisten!$A$3:$F$143, 3, FALSE)), "", VLOOKUP($A3911, Dropdownlisten!$A$3:$F$143, 3, FALSE))</f>
        <v>6000</v>
      </c>
      <c r="D3911" s="117" t="str">
        <f>IF(ISERROR(VLOOKUP($A3911, Dropdownlisten!$A$3:$F$143, 4, FALSE)), "", VLOOKUP($A3911, Dropdownlisten!$A$3:$F$143, 4, FALSE))</f>
        <v>UnterhaltungSportNaherholung</v>
      </c>
      <c r="E3911" s="117" t="str">
        <f>IF(ISERROR(VLOOKUP($A3911, Dropdownlisten!$A$3:$F$143, 5, FALSE)), "", VLOOKUP($A3911, Dropdownlisten!$A$3:$F$143, 5, FALSE))</f>
        <v>6000_016</v>
      </c>
      <c r="F3911" s="117" t="str">
        <f>IF(ISERROR(VLOOKUP($A3911, Dropdownlisten!$A$3:$F$143, 6, FALSE)), "", VLOOKUP($A3911, Dropdownlisten!$A$3:$F$143, 6, FALSE))</f>
        <v>Spielplatz</v>
      </c>
      <c r="G3911" s="117" t="str">
        <f>VLOOKUP(E3911,Datenstruktur_fuer_R!$D$2:$F$141,3,FALSE)</f>
        <v>Point</v>
      </c>
      <c r="H3911" s="120" t="s">
        <v>291</v>
      </c>
      <c r="I3911" s="26" t="s">
        <v>772</v>
      </c>
      <c r="J3911" s="5" t="s">
        <v>1098</v>
      </c>
      <c r="K3911" s="5" t="s">
        <v>1887</v>
      </c>
      <c r="L3911" s="5"/>
      <c r="M3911" s="5">
        <v>1</v>
      </c>
      <c r="N3911" s="5" t="s">
        <v>1173</v>
      </c>
    </row>
    <row r="3912" spans="1:14" x14ac:dyDescent="0.35">
      <c r="A3912" s="5" t="s">
        <v>719</v>
      </c>
      <c r="B3912" s="117" t="str">
        <f>IF(ISERROR(VLOOKUP($A3912, Dropdownlisten!$A$3:$F$143, 2, FALSE)), "", VLOOKUP($A3912, Dropdownlisten!$A$3:$F$143, 2, FALSE))</f>
        <v>POI</v>
      </c>
      <c r="C3912" s="117">
        <f>IF(ISERROR(VLOOKUP($A3912, Dropdownlisten!$A$3:$F$143, 3, FALSE)), "", VLOOKUP($A3912, Dropdownlisten!$A$3:$F$143, 3, FALSE))</f>
        <v>6000</v>
      </c>
      <c r="D3912" s="117" t="str">
        <f>IF(ISERROR(VLOOKUP($A3912, Dropdownlisten!$A$3:$F$143, 4, FALSE)), "", VLOOKUP($A3912, Dropdownlisten!$A$3:$F$143, 4, FALSE))</f>
        <v>UnterhaltungSportNaherholung</v>
      </c>
      <c r="E3912" s="117" t="str">
        <f>IF(ISERROR(VLOOKUP($A3912, Dropdownlisten!$A$3:$F$143, 5, FALSE)), "", VLOOKUP($A3912, Dropdownlisten!$A$3:$F$143, 5, FALSE))</f>
        <v>6000_016</v>
      </c>
      <c r="F3912" s="117" t="str">
        <f>IF(ISERROR(VLOOKUP($A3912, Dropdownlisten!$A$3:$F$143, 6, FALSE)), "", VLOOKUP($A3912, Dropdownlisten!$A$3:$F$143, 6, FALSE))</f>
        <v>Spielplatz</v>
      </c>
      <c r="G3912" s="117" t="str">
        <f>VLOOKUP(E3912,Datenstruktur_fuer_R!$D$2:$F$141,3,FALSE)</f>
        <v>Point</v>
      </c>
      <c r="H3912" s="120" t="s">
        <v>288</v>
      </c>
      <c r="I3912" s="26" t="s">
        <v>772</v>
      </c>
      <c r="J3912" s="5" t="s">
        <v>1098</v>
      </c>
      <c r="K3912" s="5" t="s">
        <v>1888</v>
      </c>
      <c r="L3912" s="5"/>
      <c r="M3912" s="5">
        <v>1</v>
      </c>
      <c r="N3912" s="5" t="s">
        <v>1173</v>
      </c>
    </row>
    <row r="3913" spans="1:14" x14ac:dyDescent="0.35">
      <c r="A3913" s="5" t="s">
        <v>719</v>
      </c>
      <c r="B3913" s="117" t="str">
        <f>IF(ISERROR(VLOOKUP($A3913, Dropdownlisten!$A$3:$F$143, 2, FALSE)), "", VLOOKUP($A3913, Dropdownlisten!$A$3:$F$143, 2, FALSE))</f>
        <v>POI</v>
      </c>
      <c r="C3913" s="117">
        <f>IF(ISERROR(VLOOKUP($A3913, Dropdownlisten!$A$3:$F$143, 3, FALSE)), "", VLOOKUP($A3913, Dropdownlisten!$A$3:$F$143, 3, FALSE))</f>
        <v>6000</v>
      </c>
      <c r="D3913" s="117" t="str">
        <f>IF(ISERROR(VLOOKUP($A3913, Dropdownlisten!$A$3:$F$143, 4, FALSE)), "", VLOOKUP($A3913, Dropdownlisten!$A$3:$F$143, 4, FALSE))</f>
        <v>UnterhaltungSportNaherholung</v>
      </c>
      <c r="E3913" s="117" t="str">
        <f>IF(ISERROR(VLOOKUP($A3913, Dropdownlisten!$A$3:$F$143, 5, FALSE)), "", VLOOKUP($A3913, Dropdownlisten!$A$3:$F$143, 5, FALSE))</f>
        <v>6000_016</v>
      </c>
      <c r="F3913" s="117" t="str">
        <f>IF(ISERROR(VLOOKUP($A3913, Dropdownlisten!$A$3:$F$143, 6, FALSE)), "", VLOOKUP($A3913, Dropdownlisten!$A$3:$F$143, 6, FALSE))</f>
        <v>Spielplatz</v>
      </c>
      <c r="G3913" s="117" t="str">
        <f>VLOOKUP(E3913,Datenstruktur_fuer_R!$D$2:$F$141,3,FALSE)</f>
        <v>Point</v>
      </c>
      <c r="H3913" s="120" t="s">
        <v>289</v>
      </c>
      <c r="I3913" s="26" t="s">
        <v>772</v>
      </c>
      <c r="J3913" s="5" t="s">
        <v>1098</v>
      </c>
      <c r="K3913" s="5" t="s">
        <v>1889</v>
      </c>
      <c r="L3913" s="5"/>
      <c r="M3913" s="5">
        <v>1</v>
      </c>
      <c r="N3913" s="5" t="s">
        <v>1173</v>
      </c>
    </row>
    <row r="3914" spans="1:14" x14ac:dyDescent="0.35">
      <c r="A3914" s="5" t="s">
        <v>719</v>
      </c>
      <c r="B3914" s="117" t="str">
        <f>IF(ISERROR(VLOOKUP($A3914, Dropdownlisten!$A$3:$F$143, 2, FALSE)), "", VLOOKUP($A3914, Dropdownlisten!$A$3:$F$143, 2, FALSE))</f>
        <v>POI</v>
      </c>
      <c r="C3914" s="117">
        <f>IF(ISERROR(VLOOKUP($A3914, Dropdownlisten!$A$3:$F$143, 3, FALSE)), "", VLOOKUP($A3914, Dropdownlisten!$A$3:$F$143, 3, FALSE))</f>
        <v>6000</v>
      </c>
      <c r="D3914" s="117" t="str">
        <f>IF(ISERROR(VLOOKUP($A3914, Dropdownlisten!$A$3:$F$143, 4, FALSE)), "", VLOOKUP($A3914, Dropdownlisten!$A$3:$F$143, 4, FALSE))</f>
        <v>UnterhaltungSportNaherholung</v>
      </c>
      <c r="E3914" s="117" t="str">
        <f>IF(ISERROR(VLOOKUP($A3914, Dropdownlisten!$A$3:$F$143, 5, FALSE)), "", VLOOKUP($A3914, Dropdownlisten!$A$3:$F$143, 5, FALSE))</f>
        <v>6000_016</v>
      </c>
      <c r="F3914" s="117" t="str">
        <f>IF(ISERROR(VLOOKUP($A3914, Dropdownlisten!$A$3:$F$143, 6, FALSE)), "", VLOOKUP($A3914, Dropdownlisten!$A$3:$F$143, 6, FALSE))</f>
        <v>Spielplatz</v>
      </c>
      <c r="G3914" s="117" t="str">
        <f>VLOOKUP(E3914,Datenstruktur_fuer_R!$D$2:$F$141,3,FALSE)</f>
        <v>Point</v>
      </c>
      <c r="H3914" s="120" t="s">
        <v>293</v>
      </c>
      <c r="I3914" s="26" t="s">
        <v>772</v>
      </c>
      <c r="J3914" s="5" t="s">
        <v>1098</v>
      </c>
      <c r="K3914" s="5" t="s">
        <v>1890</v>
      </c>
      <c r="L3914" s="5"/>
      <c r="M3914" s="5">
        <v>1</v>
      </c>
      <c r="N3914" s="5" t="s">
        <v>1173</v>
      </c>
    </row>
    <row r="3915" spans="1:14" x14ac:dyDescent="0.35">
      <c r="A3915" s="5" t="s">
        <v>720</v>
      </c>
      <c r="B3915" s="117" t="str">
        <f>IF(ISERROR(VLOOKUP($A3915, Dropdownlisten!$A$3:$F$143, 2, FALSE)), "", VLOOKUP($A3915, Dropdownlisten!$A$3:$F$143, 2, FALSE))</f>
        <v>POI</v>
      </c>
      <c r="C3915" s="117">
        <f>IF(ISERROR(VLOOKUP($A3915, Dropdownlisten!$A$3:$F$143, 3, FALSE)), "", VLOOKUP($A3915, Dropdownlisten!$A$3:$F$143, 3, FALSE))</f>
        <v>6000</v>
      </c>
      <c r="D3915" s="117" t="str">
        <f>IF(ISERROR(VLOOKUP($A3915, Dropdownlisten!$A$3:$F$143, 4, FALSE)), "", VLOOKUP($A3915, Dropdownlisten!$A$3:$F$143, 4, FALSE))</f>
        <v>UnterhaltungSportNaherholung</v>
      </c>
      <c r="E3915" s="117" t="str">
        <f>IF(ISERROR(VLOOKUP($A3915, Dropdownlisten!$A$3:$F$143, 5, FALSE)), "", VLOOKUP($A3915, Dropdownlisten!$A$3:$F$143, 5, FALSE))</f>
        <v>6000_017</v>
      </c>
      <c r="F3915" s="117" t="str">
        <f>IF(ISERROR(VLOOKUP($A3915, Dropdownlisten!$A$3:$F$143, 6, FALSE)), "", VLOOKUP($A3915, Dropdownlisten!$A$3:$F$143, 6, FALSE))</f>
        <v>Sportstaette</v>
      </c>
      <c r="G3915" s="117" t="str">
        <f>VLOOKUP(E3915,Datenstruktur_fuer_R!$D$2:$F$141,3,FALSE)</f>
        <v>Point</v>
      </c>
      <c r="H3915" s="120" t="s">
        <v>689</v>
      </c>
      <c r="I3915" s="26" t="s">
        <v>772</v>
      </c>
      <c r="J3915" s="5" t="s">
        <v>1187</v>
      </c>
      <c r="K3915" s="5"/>
      <c r="L3915" s="5"/>
      <c r="M3915" s="5">
        <v>1</v>
      </c>
      <c r="N3915" s="5" t="s">
        <v>1173</v>
      </c>
    </row>
    <row r="3916" spans="1:14" x14ac:dyDescent="0.35">
      <c r="A3916" s="5" t="s">
        <v>720</v>
      </c>
      <c r="B3916" s="117" t="str">
        <f>IF(ISERROR(VLOOKUP($A3916, Dropdownlisten!$A$3:$F$143, 2, FALSE)), "", VLOOKUP($A3916, Dropdownlisten!$A$3:$F$143, 2, FALSE))</f>
        <v>POI</v>
      </c>
      <c r="C3916" s="117">
        <f>IF(ISERROR(VLOOKUP($A3916, Dropdownlisten!$A$3:$F$143, 3, FALSE)), "", VLOOKUP($A3916, Dropdownlisten!$A$3:$F$143, 3, FALSE))</f>
        <v>6000</v>
      </c>
      <c r="D3916" s="117" t="str">
        <f>IF(ISERROR(VLOOKUP($A3916, Dropdownlisten!$A$3:$F$143, 4, FALSE)), "", VLOOKUP($A3916, Dropdownlisten!$A$3:$F$143, 4, FALSE))</f>
        <v>UnterhaltungSportNaherholung</v>
      </c>
      <c r="E3916" s="117" t="str">
        <f>IF(ISERROR(VLOOKUP($A3916, Dropdownlisten!$A$3:$F$143, 5, FALSE)), "", VLOOKUP($A3916, Dropdownlisten!$A$3:$F$143, 5, FALSE))</f>
        <v>6000_017</v>
      </c>
      <c r="F3916" s="117" t="str">
        <f>IF(ISERROR(VLOOKUP($A3916, Dropdownlisten!$A$3:$F$143, 6, FALSE)), "", VLOOKUP($A3916, Dropdownlisten!$A$3:$F$143, 6, FALSE))</f>
        <v>Sportstaette</v>
      </c>
      <c r="G3916" s="117" t="str">
        <f>VLOOKUP(E3916,Datenstruktur_fuer_R!$D$2:$F$141,3,FALSE)</f>
        <v>Point</v>
      </c>
      <c r="H3916" s="120" t="s">
        <v>290</v>
      </c>
      <c r="I3916" s="26" t="s">
        <v>772</v>
      </c>
      <c r="J3916" s="5" t="s">
        <v>1187</v>
      </c>
      <c r="K3916" s="5" t="s">
        <v>1886</v>
      </c>
      <c r="L3916" s="5"/>
      <c r="M3916" s="5">
        <v>1</v>
      </c>
      <c r="N3916" s="5" t="s">
        <v>1173</v>
      </c>
    </row>
    <row r="3917" spans="1:14" x14ac:dyDescent="0.35">
      <c r="A3917" s="5" t="s">
        <v>720</v>
      </c>
      <c r="B3917" s="117" t="str">
        <f>IF(ISERROR(VLOOKUP($A3917, Dropdownlisten!$A$3:$F$143, 2, FALSE)), "", VLOOKUP($A3917, Dropdownlisten!$A$3:$F$143, 2, FALSE))</f>
        <v>POI</v>
      </c>
      <c r="C3917" s="117">
        <f>IF(ISERROR(VLOOKUP($A3917, Dropdownlisten!$A$3:$F$143, 3, FALSE)), "", VLOOKUP($A3917, Dropdownlisten!$A$3:$F$143, 3, FALSE))</f>
        <v>6000</v>
      </c>
      <c r="D3917" s="117" t="str">
        <f>IF(ISERROR(VLOOKUP($A3917, Dropdownlisten!$A$3:$F$143, 4, FALSE)), "", VLOOKUP($A3917, Dropdownlisten!$A$3:$F$143, 4, FALSE))</f>
        <v>UnterhaltungSportNaherholung</v>
      </c>
      <c r="E3917" s="117" t="str">
        <f>IF(ISERROR(VLOOKUP($A3917, Dropdownlisten!$A$3:$F$143, 5, FALSE)), "", VLOOKUP($A3917, Dropdownlisten!$A$3:$F$143, 5, FALSE))</f>
        <v>6000_017</v>
      </c>
      <c r="F3917" s="117" t="str">
        <f>IF(ISERROR(VLOOKUP($A3917, Dropdownlisten!$A$3:$F$143, 6, FALSE)), "", VLOOKUP($A3917, Dropdownlisten!$A$3:$F$143, 6, FALSE))</f>
        <v>Sportstaette</v>
      </c>
      <c r="G3917" s="117" t="str">
        <f>VLOOKUP(E3917,Datenstruktur_fuer_R!$D$2:$F$141,3,FALSE)</f>
        <v>Point</v>
      </c>
      <c r="H3917" s="120" t="s">
        <v>291</v>
      </c>
      <c r="I3917" s="26" t="s">
        <v>772</v>
      </c>
      <c r="J3917" s="5" t="s">
        <v>1187</v>
      </c>
      <c r="K3917" s="5" t="s">
        <v>1887</v>
      </c>
      <c r="L3917" s="5"/>
      <c r="M3917" s="5">
        <v>1</v>
      </c>
      <c r="N3917" s="5" t="s">
        <v>1173</v>
      </c>
    </row>
    <row r="3918" spans="1:14" x14ac:dyDescent="0.35">
      <c r="A3918" s="5" t="s">
        <v>720</v>
      </c>
      <c r="B3918" s="117" t="str">
        <f>IF(ISERROR(VLOOKUP($A3918, Dropdownlisten!$A$3:$F$143, 2, FALSE)), "", VLOOKUP($A3918, Dropdownlisten!$A$3:$F$143, 2, FALSE))</f>
        <v>POI</v>
      </c>
      <c r="C3918" s="117">
        <f>IF(ISERROR(VLOOKUP($A3918, Dropdownlisten!$A$3:$F$143, 3, FALSE)), "", VLOOKUP($A3918, Dropdownlisten!$A$3:$F$143, 3, FALSE))</f>
        <v>6000</v>
      </c>
      <c r="D3918" s="117" t="str">
        <f>IF(ISERROR(VLOOKUP($A3918, Dropdownlisten!$A$3:$F$143, 4, FALSE)), "", VLOOKUP($A3918, Dropdownlisten!$A$3:$F$143, 4, FALSE))</f>
        <v>UnterhaltungSportNaherholung</v>
      </c>
      <c r="E3918" s="117" t="str">
        <f>IF(ISERROR(VLOOKUP($A3918, Dropdownlisten!$A$3:$F$143, 5, FALSE)), "", VLOOKUP($A3918, Dropdownlisten!$A$3:$F$143, 5, FALSE))</f>
        <v>6000_017</v>
      </c>
      <c r="F3918" s="117" t="str">
        <f>IF(ISERROR(VLOOKUP($A3918, Dropdownlisten!$A$3:$F$143, 6, FALSE)), "", VLOOKUP($A3918, Dropdownlisten!$A$3:$F$143, 6, FALSE))</f>
        <v>Sportstaette</v>
      </c>
      <c r="G3918" s="117" t="str">
        <f>VLOOKUP(E3918,Datenstruktur_fuer_R!$D$2:$F$141,3,FALSE)</f>
        <v>Point</v>
      </c>
      <c r="H3918" s="120" t="s">
        <v>288</v>
      </c>
      <c r="I3918" s="26" t="s">
        <v>772</v>
      </c>
      <c r="J3918" s="5" t="s">
        <v>1187</v>
      </c>
      <c r="K3918" s="5" t="s">
        <v>1888</v>
      </c>
      <c r="L3918" s="5"/>
      <c r="M3918" s="5">
        <v>1</v>
      </c>
      <c r="N3918" s="5" t="s">
        <v>1173</v>
      </c>
    </row>
    <row r="3919" spans="1:14" x14ac:dyDescent="0.35">
      <c r="A3919" s="5" t="s">
        <v>720</v>
      </c>
      <c r="B3919" s="117" t="str">
        <f>IF(ISERROR(VLOOKUP($A3919, Dropdownlisten!$A$3:$F$143, 2, FALSE)), "", VLOOKUP($A3919, Dropdownlisten!$A$3:$F$143, 2, FALSE))</f>
        <v>POI</v>
      </c>
      <c r="C3919" s="117">
        <f>IF(ISERROR(VLOOKUP($A3919, Dropdownlisten!$A$3:$F$143, 3, FALSE)), "", VLOOKUP($A3919, Dropdownlisten!$A$3:$F$143, 3, FALSE))</f>
        <v>6000</v>
      </c>
      <c r="D3919" s="117" t="str">
        <f>IF(ISERROR(VLOOKUP($A3919, Dropdownlisten!$A$3:$F$143, 4, FALSE)), "", VLOOKUP($A3919, Dropdownlisten!$A$3:$F$143, 4, FALSE))</f>
        <v>UnterhaltungSportNaherholung</v>
      </c>
      <c r="E3919" s="117" t="str">
        <f>IF(ISERROR(VLOOKUP($A3919, Dropdownlisten!$A$3:$F$143, 5, FALSE)), "", VLOOKUP($A3919, Dropdownlisten!$A$3:$F$143, 5, FALSE))</f>
        <v>6000_017</v>
      </c>
      <c r="F3919" s="117" t="str">
        <f>IF(ISERROR(VLOOKUP($A3919, Dropdownlisten!$A$3:$F$143, 6, FALSE)), "", VLOOKUP($A3919, Dropdownlisten!$A$3:$F$143, 6, FALSE))</f>
        <v>Sportstaette</v>
      </c>
      <c r="G3919" s="117" t="str">
        <f>VLOOKUP(E3919,Datenstruktur_fuer_R!$D$2:$F$141,3,FALSE)</f>
        <v>Point</v>
      </c>
      <c r="H3919" s="120" t="s">
        <v>289</v>
      </c>
      <c r="I3919" s="26" t="s">
        <v>772</v>
      </c>
      <c r="J3919" s="5" t="s">
        <v>1187</v>
      </c>
      <c r="K3919" s="5" t="s">
        <v>1889</v>
      </c>
      <c r="L3919" s="5"/>
      <c r="M3919" s="5">
        <v>1</v>
      </c>
      <c r="N3919" s="5" t="s">
        <v>1173</v>
      </c>
    </row>
    <row r="3920" spans="1:14" x14ac:dyDescent="0.35">
      <c r="A3920" s="5" t="s">
        <v>720</v>
      </c>
      <c r="B3920" s="117" t="str">
        <f>IF(ISERROR(VLOOKUP($A3920, Dropdownlisten!$A$3:$F$143, 2, FALSE)), "", VLOOKUP($A3920, Dropdownlisten!$A$3:$F$143, 2, FALSE))</f>
        <v>POI</v>
      </c>
      <c r="C3920" s="117">
        <f>IF(ISERROR(VLOOKUP($A3920, Dropdownlisten!$A$3:$F$143, 3, FALSE)), "", VLOOKUP($A3920, Dropdownlisten!$A$3:$F$143, 3, FALSE))</f>
        <v>6000</v>
      </c>
      <c r="D3920" s="117" t="str">
        <f>IF(ISERROR(VLOOKUP($A3920, Dropdownlisten!$A$3:$F$143, 4, FALSE)), "", VLOOKUP($A3920, Dropdownlisten!$A$3:$F$143, 4, FALSE))</f>
        <v>UnterhaltungSportNaherholung</v>
      </c>
      <c r="E3920" s="117" t="str">
        <f>IF(ISERROR(VLOOKUP($A3920, Dropdownlisten!$A$3:$F$143, 5, FALSE)), "", VLOOKUP($A3920, Dropdownlisten!$A$3:$F$143, 5, FALSE))</f>
        <v>6000_017</v>
      </c>
      <c r="F3920" s="117" t="str">
        <f>IF(ISERROR(VLOOKUP($A3920, Dropdownlisten!$A$3:$F$143, 6, FALSE)), "", VLOOKUP($A3920, Dropdownlisten!$A$3:$F$143, 6, FALSE))</f>
        <v>Sportstaette</v>
      </c>
      <c r="G3920" s="117" t="str">
        <f>VLOOKUP(E3920,Datenstruktur_fuer_R!$D$2:$F$141,3,FALSE)</f>
        <v>Point</v>
      </c>
      <c r="H3920" s="120" t="s">
        <v>293</v>
      </c>
      <c r="I3920" s="26" t="s">
        <v>772</v>
      </c>
      <c r="J3920" s="5" t="s">
        <v>1187</v>
      </c>
      <c r="K3920" s="5" t="s">
        <v>1890</v>
      </c>
      <c r="L3920" s="5"/>
      <c r="M3920" s="5">
        <v>1</v>
      </c>
      <c r="N3920" s="5" t="s">
        <v>1173</v>
      </c>
    </row>
    <row r="3921" spans="1:14" x14ac:dyDescent="0.35">
      <c r="A3921" s="5" t="s">
        <v>721</v>
      </c>
      <c r="B3921" s="117" t="str">
        <f>IF(ISERROR(VLOOKUP($A3921, Dropdownlisten!$A$3:$F$143, 2, FALSE)), "", VLOOKUP($A3921, Dropdownlisten!$A$3:$F$143, 2, FALSE))</f>
        <v>PlanungsEinheiten</v>
      </c>
      <c r="C3921" s="117">
        <f>IF(ISERROR(VLOOKUP($A3921, Dropdownlisten!$A$3:$F$143, 3, FALSE)), "", VLOOKUP($A3921, Dropdownlisten!$A$3:$F$143, 3, FALSE))</f>
        <v>8000</v>
      </c>
      <c r="D3921" s="117" t="str">
        <f>IF(ISERROR(VLOOKUP($A3921, Dropdownlisten!$A$3:$F$143, 4, FALSE)), "", VLOOKUP($A3921, Dropdownlisten!$A$3:$F$143, 4, FALSE))</f>
        <v>PlanungsEinheiten</v>
      </c>
      <c r="E3921" s="117" t="str">
        <f>IF(ISERROR(VLOOKUP($A3921, Dropdownlisten!$A$3:$F$143, 5, FALSE)), "", VLOOKUP($A3921, Dropdownlisten!$A$3:$F$143, 5, FALSE))</f>
        <v>8000_004</v>
      </c>
      <c r="F3921" s="117" t="str">
        <f>IF(ISERROR(VLOOKUP($A3921, Dropdownlisten!$A$3:$F$143, 6, FALSE)), "", VLOOKUP($A3921, Dropdownlisten!$A$3:$F$143, 6, FALSE))</f>
        <v>Stadtteil</v>
      </c>
      <c r="G3921" s="117" t="str">
        <f>VLOOKUP(E3921,Datenstruktur_fuer_R!$D$2:$F$141,3,FALSE)</f>
        <v>Polygon</v>
      </c>
      <c r="H3921" s="120" t="s">
        <v>689</v>
      </c>
      <c r="I3921" s="26" t="s">
        <v>46</v>
      </c>
      <c r="J3921" s="26" t="s">
        <v>1917</v>
      </c>
      <c r="K3921" s="5"/>
      <c r="L3921" s="5"/>
      <c r="M3921" s="5">
        <v>3</v>
      </c>
      <c r="N3921" s="5" t="s">
        <v>1173</v>
      </c>
    </row>
    <row r="3922" spans="1:14" x14ac:dyDescent="0.35">
      <c r="A3922" s="5" t="s">
        <v>721</v>
      </c>
      <c r="B3922" s="117" t="str">
        <f>IF(ISERROR(VLOOKUP($A3922, Dropdownlisten!$A$3:$F$143, 2, FALSE)), "", VLOOKUP($A3922, Dropdownlisten!$A$3:$F$143, 2, FALSE))</f>
        <v>PlanungsEinheiten</v>
      </c>
      <c r="C3922" s="117">
        <f>IF(ISERROR(VLOOKUP($A3922, Dropdownlisten!$A$3:$F$143, 3, FALSE)), "", VLOOKUP($A3922, Dropdownlisten!$A$3:$F$143, 3, FALSE))</f>
        <v>8000</v>
      </c>
      <c r="D3922" s="117" t="str">
        <f>IF(ISERROR(VLOOKUP($A3922, Dropdownlisten!$A$3:$F$143, 4, FALSE)), "", VLOOKUP($A3922, Dropdownlisten!$A$3:$F$143, 4, FALSE))</f>
        <v>PlanungsEinheiten</v>
      </c>
      <c r="E3922" s="117" t="str">
        <f>IF(ISERROR(VLOOKUP($A3922, Dropdownlisten!$A$3:$F$143, 5, FALSE)), "", VLOOKUP($A3922, Dropdownlisten!$A$3:$F$143, 5, FALSE))</f>
        <v>8000_004</v>
      </c>
      <c r="F3922" s="117" t="str">
        <f>IF(ISERROR(VLOOKUP($A3922, Dropdownlisten!$A$3:$F$143, 6, FALSE)), "", VLOOKUP($A3922, Dropdownlisten!$A$3:$F$143, 6, FALSE))</f>
        <v>Stadtteil</v>
      </c>
      <c r="G3922" s="117" t="str">
        <f>VLOOKUP(E3922,Datenstruktur_fuer_R!$D$2:$F$141,3,FALSE)</f>
        <v>Polygon</v>
      </c>
      <c r="H3922" s="120" t="s">
        <v>848</v>
      </c>
      <c r="I3922" s="26" t="s">
        <v>46</v>
      </c>
      <c r="J3922" s="26" t="s">
        <v>1917</v>
      </c>
      <c r="K3922" s="5" t="s">
        <v>87</v>
      </c>
      <c r="L3922" s="5"/>
      <c r="M3922" s="5">
        <v>3</v>
      </c>
      <c r="N3922" s="5" t="s">
        <v>1173</v>
      </c>
    </row>
    <row r="3923" spans="1:14" x14ac:dyDescent="0.35">
      <c r="A3923" s="5" t="s">
        <v>721</v>
      </c>
      <c r="B3923" s="117" t="str">
        <f>IF(ISERROR(VLOOKUP($A3923, Dropdownlisten!$A$3:$F$143, 2, FALSE)), "", VLOOKUP($A3923, Dropdownlisten!$A$3:$F$143, 2, FALSE))</f>
        <v>PlanungsEinheiten</v>
      </c>
      <c r="C3923" s="117">
        <f>IF(ISERROR(VLOOKUP($A3923, Dropdownlisten!$A$3:$F$143, 3, FALSE)), "", VLOOKUP($A3923, Dropdownlisten!$A$3:$F$143, 3, FALSE))</f>
        <v>8000</v>
      </c>
      <c r="D3923" s="117" t="str">
        <f>IF(ISERROR(VLOOKUP($A3923, Dropdownlisten!$A$3:$F$143, 4, FALSE)), "", VLOOKUP($A3923, Dropdownlisten!$A$3:$F$143, 4, FALSE))</f>
        <v>PlanungsEinheiten</v>
      </c>
      <c r="E3923" s="117" t="str">
        <f>IF(ISERROR(VLOOKUP($A3923, Dropdownlisten!$A$3:$F$143, 5, FALSE)), "", VLOOKUP($A3923, Dropdownlisten!$A$3:$F$143, 5, FALSE))</f>
        <v>8000_004</v>
      </c>
      <c r="F3923" s="117" t="str">
        <f>IF(ISERROR(VLOOKUP($A3923, Dropdownlisten!$A$3:$F$143, 6, FALSE)), "", VLOOKUP($A3923, Dropdownlisten!$A$3:$F$143, 6, FALSE))</f>
        <v>Stadtteil</v>
      </c>
      <c r="G3923" s="117" t="str">
        <f>VLOOKUP(E3923,Datenstruktur_fuer_R!$D$2:$F$141,3,FALSE)</f>
        <v>Polygon</v>
      </c>
      <c r="H3923" s="120" t="s">
        <v>291</v>
      </c>
      <c r="I3923" s="26" t="s">
        <v>46</v>
      </c>
      <c r="J3923" s="26" t="s">
        <v>1917</v>
      </c>
      <c r="K3923" s="5" t="s">
        <v>1071</v>
      </c>
      <c r="L3923" s="5"/>
      <c r="M3923" s="5">
        <v>3</v>
      </c>
      <c r="N3923" s="5" t="s">
        <v>1173</v>
      </c>
    </row>
    <row r="3924" spans="1:14" x14ac:dyDescent="0.35">
      <c r="A3924" s="5" t="s">
        <v>721</v>
      </c>
      <c r="B3924" s="117" t="str">
        <f>IF(ISERROR(VLOOKUP($A3924, Dropdownlisten!$A$3:$F$143, 2, FALSE)), "", VLOOKUP($A3924, Dropdownlisten!$A$3:$F$143, 2, FALSE))</f>
        <v>PlanungsEinheiten</v>
      </c>
      <c r="C3924" s="117">
        <f>IF(ISERROR(VLOOKUP($A3924, Dropdownlisten!$A$3:$F$143, 3, FALSE)), "", VLOOKUP($A3924, Dropdownlisten!$A$3:$F$143, 3, FALSE))</f>
        <v>8000</v>
      </c>
      <c r="D3924" s="117" t="str">
        <f>IF(ISERROR(VLOOKUP($A3924, Dropdownlisten!$A$3:$F$143, 4, FALSE)), "", VLOOKUP($A3924, Dropdownlisten!$A$3:$F$143, 4, FALSE))</f>
        <v>PlanungsEinheiten</v>
      </c>
      <c r="E3924" s="117" t="str">
        <f>IF(ISERROR(VLOOKUP($A3924, Dropdownlisten!$A$3:$F$143, 5, FALSE)), "", VLOOKUP($A3924, Dropdownlisten!$A$3:$F$143, 5, FALSE))</f>
        <v>8000_004</v>
      </c>
      <c r="F3924" s="117" t="str">
        <f>IF(ISERROR(VLOOKUP($A3924, Dropdownlisten!$A$3:$F$143, 6, FALSE)), "", VLOOKUP($A3924, Dropdownlisten!$A$3:$F$143, 6, FALSE))</f>
        <v>Stadtteil</v>
      </c>
      <c r="G3924" s="117" t="str">
        <f>VLOOKUP(E3924,Datenstruktur_fuer_R!$D$2:$F$141,3,FALSE)</f>
        <v>Polygon</v>
      </c>
      <c r="H3924" s="120" t="s">
        <v>1250</v>
      </c>
      <c r="I3924" s="26" t="s">
        <v>46</v>
      </c>
      <c r="J3924" s="26" t="s">
        <v>1917</v>
      </c>
      <c r="K3924" s="5" t="s">
        <v>1918</v>
      </c>
      <c r="L3924" s="5"/>
      <c r="M3924" s="5">
        <v>3</v>
      </c>
      <c r="N3924" s="5" t="s">
        <v>1173</v>
      </c>
    </row>
    <row r="3925" spans="1:14" x14ac:dyDescent="0.35">
      <c r="A3925" s="5" t="s">
        <v>721</v>
      </c>
      <c r="B3925" s="117" t="str">
        <f>IF(ISERROR(VLOOKUP($A3925, Dropdownlisten!$A$3:$F$143, 2, FALSE)), "", VLOOKUP($A3925, Dropdownlisten!$A$3:$F$143, 2, FALSE))</f>
        <v>PlanungsEinheiten</v>
      </c>
      <c r="C3925" s="117">
        <f>IF(ISERROR(VLOOKUP($A3925, Dropdownlisten!$A$3:$F$143, 3, FALSE)), "", VLOOKUP($A3925, Dropdownlisten!$A$3:$F$143, 3, FALSE))</f>
        <v>8000</v>
      </c>
      <c r="D3925" s="117" t="str">
        <f>IF(ISERROR(VLOOKUP($A3925, Dropdownlisten!$A$3:$F$143, 4, FALSE)), "", VLOOKUP($A3925, Dropdownlisten!$A$3:$F$143, 4, FALSE))</f>
        <v>PlanungsEinheiten</v>
      </c>
      <c r="E3925" s="117" t="str">
        <f>IF(ISERROR(VLOOKUP($A3925, Dropdownlisten!$A$3:$F$143, 5, FALSE)), "", VLOOKUP($A3925, Dropdownlisten!$A$3:$F$143, 5, FALSE))</f>
        <v>8000_004</v>
      </c>
      <c r="F3925" s="117" t="str">
        <f>IF(ISERROR(VLOOKUP($A3925, Dropdownlisten!$A$3:$F$143, 6, FALSE)), "", VLOOKUP($A3925, Dropdownlisten!$A$3:$F$143, 6, FALSE))</f>
        <v>Stadtteil</v>
      </c>
      <c r="G3925" s="117" t="str">
        <f>VLOOKUP(E3925,Datenstruktur_fuer_R!$D$2:$F$141,3,FALSE)</f>
        <v>Polygon</v>
      </c>
      <c r="H3925" s="120" t="s">
        <v>469</v>
      </c>
      <c r="I3925" s="26" t="s">
        <v>46</v>
      </c>
      <c r="J3925" s="26" t="s">
        <v>1917</v>
      </c>
      <c r="K3925" s="5" t="s">
        <v>1919</v>
      </c>
      <c r="L3925" s="5"/>
      <c r="M3925" s="5">
        <v>3</v>
      </c>
      <c r="N3925" s="5" t="s">
        <v>1173</v>
      </c>
    </row>
    <row r="3926" spans="1:14" x14ac:dyDescent="0.35">
      <c r="A3926" s="5" t="s">
        <v>721</v>
      </c>
      <c r="B3926" s="117" t="str">
        <f>IF(ISERROR(VLOOKUP($A3926, Dropdownlisten!$A$3:$F$143, 2, FALSE)), "", VLOOKUP($A3926, Dropdownlisten!$A$3:$F$143, 2, FALSE))</f>
        <v>PlanungsEinheiten</v>
      </c>
      <c r="C3926" s="117">
        <f>IF(ISERROR(VLOOKUP($A3926, Dropdownlisten!$A$3:$F$143, 3, FALSE)), "", VLOOKUP($A3926, Dropdownlisten!$A$3:$F$143, 3, FALSE))</f>
        <v>8000</v>
      </c>
      <c r="D3926" s="117" t="str">
        <f>IF(ISERROR(VLOOKUP($A3926, Dropdownlisten!$A$3:$F$143, 4, FALSE)), "", VLOOKUP($A3926, Dropdownlisten!$A$3:$F$143, 4, FALSE))</f>
        <v>PlanungsEinheiten</v>
      </c>
      <c r="E3926" s="117" t="str">
        <f>IF(ISERROR(VLOOKUP($A3926, Dropdownlisten!$A$3:$F$143, 5, FALSE)), "", VLOOKUP($A3926, Dropdownlisten!$A$3:$F$143, 5, FALSE))</f>
        <v>8000_004</v>
      </c>
      <c r="F3926" s="117" t="str">
        <f>IF(ISERROR(VLOOKUP($A3926, Dropdownlisten!$A$3:$F$143, 6, FALSE)), "", VLOOKUP($A3926, Dropdownlisten!$A$3:$F$143, 6, FALSE))</f>
        <v>Stadtteil</v>
      </c>
      <c r="G3926" s="117" t="str">
        <f>VLOOKUP(E3926,Datenstruktur_fuer_R!$D$2:$F$141,3,FALSE)</f>
        <v>Polygon</v>
      </c>
      <c r="H3926" s="120" t="s">
        <v>1041</v>
      </c>
      <c r="I3926" s="26" t="s">
        <v>46</v>
      </c>
      <c r="J3926" s="26" t="s">
        <v>1917</v>
      </c>
      <c r="K3926" s="5" t="s">
        <v>1920</v>
      </c>
      <c r="L3926" s="5"/>
      <c r="M3926" s="5">
        <v>3</v>
      </c>
      <c r="N3926" s="5" t="s">
        <v>1173</v>
      </c>
    </row>
    <row r="3927" spans="1:14" x14ac:dyDescent="0.35">
      <c r="A3927" s="5" t="s">
        <v>721</v>
      </c>
      <c r="B3927" s="117" t="str">
        <f>IF(ISERROR(VLOOKUP($A3927, Dropdownlisten!$A$3:$F$143, 2, FALSE)), "", VLOOKUP($A3927, Dropdownlisten!$A$3:$F$143, 2, FALSE))</f>
        <v>PlanungsEinheiten</v>
      </c>
      <c r="C3927" s="117">
        <f>IF(ISERROR(VLOOKUP($A3927, Dropdownlisten!$A$3:$F$143, 3, FALSE)), "", VLOOKUP($A3927, Dropdownlisten!$A$3:$F$143, 3, FALSE))</f>
        <v>8000</v>
      </c>
      <c r="D3927" s="117" t="str">
        <f>IF(ISERROR(VLOOKUP($A3927, Dropdownlisten!$A$3:$F$143, 4, FALSE)), "", VLOOKUP($A3927, Dropdownlisten!$A$3:$F$143, 4, FALSE))</f>
        <v>PlanungsEinheiten</v>
      </c>
      <c r="E3927" s="117" t="str">
        <f>IF(ISERROR(VLOOKUP($A3927, Dropdownlisten!$A$3:$F$143, 5, FALSE)), "", VLOOKUP($A3927, Dropdownlisten!$A$3:$F$143, 5, FALSE))</f>
        <v>8000_004</v>
      </c>
      <c r="F3927" s="117" t="str">
        <f>IF(ISERROR(VLOOKUP($A3927, Dropdownlisten!$A$3:$F$143, 6, FALSE)), "", VLOOKUP($A3927, Dropdownlisten!$A$3:$F$143, 6, FALSE))</f>
        <v>Stadtteil</v>
      </c>
      <c r="G3927" s="117" t="str">
        <f>VLOOKUP(E3927,Datenstruktur_fuer_R!$D$2:$F$141,3,FALSE)</f>
        <v>Polygon</v>
      </c>
      <c r="H3927" s="120" t="s">
        <v>1043</v>
      </c>
      <c r="I3927" s="26" t="s">
        <v>46</v>
      </c>
      <c r="J3927" s="26" t="s">
        <v>1917</v>
      </c>
      <c r="K3927" s="5" t="s">
        <v>1921</v>
      </c>
      <c r="L3927" s="5"/>
      <c r="M3927" s="5">
        <v>3</v>
      </c>
      <c r="N3927" s="5" t="s">
        <v>1173</v>
      </c>
    </row>
    <row r="3928" spans="1:14" x14ac:dyDescent="0.35">
      <c r="A3928" s="5" t="s">
        <v>721</v>
      </c>
      <c r="B3928" s="117" t="str">
        <f>IF(ISERROR(VLOOKUP($A3928, Dropdownlisten!$A$3:$F$143, 2, FALSE)), "", VLOOKUP($A3928, Dropdownlisten!$A$3:$F$143, 2, FALSE))</f>
        <v>PlanungsEinheiten</v>
      </c>
      <c r="C3928" s="117">
        <f>IF(ISERROR(VLOOKUP($A3928, Dropdownlisten!$A$3:$F$143, 3, FALSE)), "", VLOOKUP($A3928, Dropdownlisten!$A$3:$F$143, 3, FALSE))</f>
        <v>8000</v>
      </c>
      <c r="D3928" s="117" t="str">
        <f>IF(ISERROR(VLOOKUP($A3928, Dropdownlisten!$A$3:$F$143, 4, FALSE)), "", VLOOKUP($A3928, Dropdownlisten!$A$3:$F$143, 4, FALSE))</f>
        <v>PlanungsEinheiten</v>
      </c>
      <c r="E3928" s="117" t="str">
        <f>IF(ISERROR(VLOOKUP($A3928, Dropdownlisten!$A$3:$F$143, 5, FALSE)), "", VLOOKUP($A3928, Dropdownlisten!$A$3:$F$143, 5, FALSE))</f>
        <v>8000_004</v>
      </c>
      <c r="F3928" s="117" t="str">
        <f>IF(ISERROR(VLOOKUP($A3928, Dropdownlisten!$A$3:$F$143, 6, FALSE)), "", VLOOKUP($A3928, Dropdownlisten!$A$3:$F$143, 6, FALSE))</f>
        <v>Stadtteil</v>
      </c>
      <c r="G3928" s="117" t="str">
        <f>VLOOKUP(E3928,Datenstruktur_fuer_R!$D$2:$F$141,3,FALSE)</f>
        <v>Polygon</v>
      </c>
      <c r="H3928" s="120" t="s">
        <v>1032</v>
      </c>
      <c r="I3928" s="26" t="s">
        <v>46</v>
      </c>
      <c r="J3928" s="26" t="s">
        <v>1917</v>
      </c>
      <c r="K3928" s="5" t="s">
        <v>1922</v>
      </c>
      <c r="L3928" s="5"/>
      <c r="M3928" s="5">
        <v>3</v>
      </c>
      <c r="N3928" s="5" t="s">
        <v>1173</v>
      </c>
    </row>
    <row r="3929" spans="1:14" x14ac:dyDescent="0.35">
      <c r="A3929" s="5" t="s">
        <v>721</v>
      </c>
      <c r="B3929" s="117" t="str">
        <f>IF(ISERROR(VLOOKUP($A3929, Dropdownlisten!$A$3:$F$143, 2, FALSE)), "", VLOOKUP($A3929, Dropdownlisten!$A$3:$F$143, 2, FALSE))</f>
        <v>PlanungsEinheiten</v>
      </c>
      <c r="C3929" s="117">
        <f>IF(ISERROR(VLOOKUP($A3929, Dropdownlisten!$A$3:$F$143, 3, FALSE)), "", VLOOKUP($A3929, Dropdownlisten!$A$3:$F$143, 3, FALSE))</f>
        <v>8000</v>
      </c>
      <c r="D3929" s="117" t="str">
        <f>IF(ISERROR(VLOOKUP($A3929, Dropdownlisten!$A$3:$F$143, 4, FALSE)), "", VLOOKUP($A3929, Dropdownlisten!$A$3:$F$143, 4, FALSE))</f>
        <v>PlanungsEinheiten</v>
      </c>
      <c r="E3929" s="117" t="str">
        <f>IF(ISERROR(VLOOKUP($A3929, Dropdownlisten!$A$3:$F$143, 5, FALSE)), "", VLOOKUP($A3929, Dropdownlisten!$A$3:$F$143, 5, FALSE))</f>
        <v>8000_004</v>
      </c>
      <c r="F3929" s="117" t="str">
        <f>IF(ISERROR(VLOOKUP($A3929, Dropdownlisten!$A$3:$F$143, 6, FALSE)), "", VLOOKUP($A3929, Dropdownlisten!$A$3:$F$143, 6, FALSE))</f>
        <v>Stadtteil</v>
      </c>
      <c r="G3929" s="117" t="str">
        <f>VLOOKUP(E3929,Datenstruktur_fuer_R!$D$2:$F$141,3,FALSE)</f>
        <v>Polygon</v>
      </c>
      <c r="H3929" s="120" t="s">
        <v>689</v>
      </c>
      <c r="I3929" s="26" t="s">
        <v>46</v>
      </c>
      <c r="J3929" s="26" t="s">
        <v>1923</v>
      </c>
      <c r="K3929" s="5"/>
      <c r="L3929" s="5"/>
      <c r="M3929" s="5">
        <v>2</v>
      </c>
      <c r="N3929" s="5" t="s">
        <v>1173</v>
      </c>
    </row>
    <row r="3930" spans="1:14" x14ac:dyDescent="0.35">
      <c r="A3930" s="5" t="s">
        <v>721</v>
      </c>
      <c r="B3930" s="117" t="str">
        <f>IF(ISERROR(VLOOKUP($A3930, Dropdownlisten!$A$3:$F$143, 2, FALSE)), "", VLOOKUP($A3930, Dropdownlisten!$A$3:$F$143, 2, FALSE))</f>
        <v>PlanungsEinheiten</v>
      </c>
      <c r="C3930" s="117">
        <f>IF(ISERROR(VLOOKUP($A3930, Dropdownlisten!$A$3:$F$143, 3, FALSE)), "", VLOOKUP($A3930, Dropdownlisten!$A$3:$F$143, 3, FALSE))</f>
        <v>8000</v>
      </c>
      <c r="D3930" s="117" t="str">
        <f>IF(ISERROR(VLOOKUP($A3930, Dropdownlisten!$A$3:$F$143, 4, FALSE)), "", VLOOKUP($A3930, Dropdownlisten!$A$3:$F$143, 4, FALSE))</f>
        <v>PlanungsEinheiten</v>
      </c>
      <c r="E3930" s="117" t="str">
        <f>IF(ISERROR(VLOOKUP($A3930, Dropdownlisten!$A$3:$F$143, 5, FALSE)), "", VLOOKUP($A3930, Dropdownlisten!$A$3:$F$143, 5, FALSE))</f>
        <v>8000_004</v>
      </c>
      <c r="F3930" s="117" t="str">
        <f>IF(ISERROR(VLOOKUP($A3930, Dropdownlisten!$A$3:$F$143, 6, FALSE)), "", VLOOKUP($A3930, Dropdownlisten!$A$3:$F$143, 6, FALSE))</f>
        <v>Stadtteil</v>
      </c>
      <c r="G3930" s="117" t="str">
        <f>VLOOKUP(E3930,Datenstruktur_fuer_R!$D$2:$F$141,3,FALSE)</f>
        <v>Polygon</v>
      </c>
      <c r="H3930" s="120" t="s">
        <v>848</v>
      </c>
      <c r="I3930" s="26" t="s">
        <v>46</v>
      </c>
      <c r="J3930" s="26" t="s">
        <v>1923</v>
      </c>
      <c r="K3930" s="5" t="s">
        <v>87</v>
      </c>
      <c r="L3930" s="5"/>
      <c r="M3930" s="5">
        <v>2</v>
      </c>
      <c r="N3930" s="5" t="s">
        <v>1173</v>
      </c>
    </row>
    <row r="3931" spans="1:14" x14ac:dyDescent="0.35">
      <c r="A3931" s="5" t="s">
        <v>721</v>
      </c>
      <c r="B3931" s="117" t="str">
        <f>IF(ISERROR(VLOOKUP($A3931, Dropdownlisten!$A$3:$F$143, 2, FALSE)), "", VLOOKUP($A3931, Dropdownlisten!$A$3:$F$143, 2, FALSE))</f>
        <v>PlanungsEinheiten</v>
      </c>
      <c r="C3931" s="117">
        <f>IF(ISERROR(VLOOKUP($A3931, Dropdownlisten!$A$3:$F$143, 3, FALSE)), "", VLOOKUP($A3931, Dropdownlisten!$A$3:$F$143, 3, FALSE))</f>
        <v>8000</v>
      </c>
      <c r="D3931" s="117" t="str">
        <f>IF(ISERROR(VLOOKUP($A3931, Dropdownlisten!$A$3:$F$143, 4, FALSE)), "", VLOOKUP($A3931, Dropdownlisten!$A$3:$F$143, 4, FALSE))</f>
        <v>PlanungsEinheiten</v>
      </c>
      <c r="E3931" s="117" t="str">
        <f>IF(ISERROR(VLOOKUP($A3931, Dropdownlisten!$A$3:$F$143, 5, FALSE)), "", VLOOKUP($A3931, Dropdownlisten!$A$3:$F$143, 5, FALSE))</f>
        <v>8000_004</v>
      </c>
      <c r="F3931" s="117" t="str">
        <f>IF(ISERROR(VLOOKUP($A3931, Dropdownlisten!$A$3:$F$143, 6, FALSE)), "", VLOOKUP($A3931, Dropdownlisten!$A$3:$F$143, 6, FALSE))</f>
        <v>Stadtteil</v>
      </c>
      <c r="G3931" s="117" t="str">
        <f>VLOOKUP(E3931,Datenstruktur_fuer_R!$D$2:$F$141,3,FALSE)</f>
        <v>Polygon</v>
      </c>
      <c r="H3931" s="120" t="s">
        <v>291</v>
      </c>
      <c r="I3931" s="26" t="s">
        <v>46</v>
      </c>
      <c r="J3931" s="26" t="s">
        <v>1923</v>
      </c>
      <c r="K3931" s="5" t="s">
        <v>1071</v>
      </c>
      <c r="L3931" s="5"/>
      <c r="M3931" s="5">
        <v>2</v>
      </c>
      <c r="N3931" s="5" t="s">
        <v>1173</v>
      </c>
    </row>
    <row r="3932" spans="1:14" x14ac:dyDescent="0.35">
      <c r="A3932" s="5" t="s">
        <v>721</v>
      </c>
      <c r="B3932" s="117" t="str">
        <f>IF(ISERROR(VLOOKUP($A3932, Dropdownlisten!$A$3:$F$143, 2, FALSE)), "", VLOOKUP($A3932, Dropdownlisten!$A$3:$F$143, 2, FALSE))</f>
        <v>PlanungsEinheiten</v>
      </c>
      <c r="C3932" s="117">
        <f>IF(ISERROR(VLOOKUP($A3932, Dropdownlisten!$A$3:$F$143, 3, FALSE)), "", VLOOKUP($A3932, Dropdownlisten!$A$3:$F$143, 3, FALSE))</f>
        <v>8000</v>
      </c>
      <c r="D3932" s="117" t="str">
        <f>IF(ISERROR(VLOOKUP($A3932, Dropdownlisten!$A$3:$F$143, 4, FALSE)), "", VLOOKUP($A3932, Dropdownlisten!$A$3:$F$143, 4, FALSE))</f>
        <v>PlanungsEinheiten</v>
      </c>
      <c r="E3932" s="117" t="str">
        <f>IF(ISERROR(VLOOKUP($A3932, Dropdownlisten!$A$3:$F$143, 5, FALSE)), "", VLOOKUP($A3932, Dropdownlisten!$A$3:$F$143, 5, FALSE))</f>
        <v>8000_004</v>
      </c>
      <c r="F3932" s="117" t="str">
        <f>IF(ISERROR(VLOOKUP($A3932, Dropdownlisten!$A$3:$F$143, 6, FALSE)), "", VLOOKUP($A3932, Dropdownlisten!$A$3:$F$143, 6, FALSE))</f>
        <v>Stadtteil</v>
      </c>
      <c r="G3932" s="117" t="str">
        <f>VLOOKUP(E3932,Datenstruktur_fuer_R!$D$2:$F$141,3,FALSE)</f>
        <v>Polygon</v>
      </c>
      <c r="H3932" s="120" t="s">
        <v>1250</v>
      </c>
      <c r="I3932" s="26" t="s">
        <v>46</v>
      </c>
      <c r="J3932" s="26" t="s">
        <v>1923</v>
      </c>
      <c r="K3932" s="5" t="s">
        <v>1918</v>
      </c>
      <c r="L3932" s="5"/>
      <c r="M3932" s="5">
        <v>2</v>
      </c>
      <c r="N3932" s="5" t="s">
        <v>1173</v>
      </c>
    </row>
    <row r="3933" spans="1:14" x14ac:dyDescent="0.35">
      <c r="A3933" s="5" t="s">
        <v>721</v>
      </c>
      <c r="B3933" s="117" t="str">
        <f>IF(ISERROR(VLOOKUP($A3933, Dropdownlisten!$A$3:$F$143, 2, FALSE)), "", VLOOKUP($A3933, Dropdownlisten!$A$3:$F$143, 2, FALSE))</f>
        <v>PlanungsEinheiten</v>
      </c>
      <c r="C3933" s="117">
        <f>IF(ISERROR(VLOOKUP($A3933, Dropdownlisten!$A$3:$F$143, 3, FALSE)), "", VLOOKUP($A3933, Dropdownlisten!$A$3:$F$143, 3, FALSE))</f>
        <v>8000</v>
      </c>
      <c r="D3933" s="117" t="str">
        <f>IF(ISERROR(VLOOKUP($A3933, Dropdownlisten!$A$3:$F$143, 4, FALSE)), "", VLOOKUP($A3933, Dropdownlisten!$A$3:$F$143, 4, FALSE))</f>
        <v>PlanungsEinheiten</v>
      </c>
      <c r="E3933" s="117" t="str">
        <f>IF(ISERROR(VLOOKUP($A3933, Dropdownlisten!$A$3:$F$143, 5, FALSE)), "", VLOOKUP($A3933, Dropdownlisten!$A$3:$F$143, 5, FALSE))</f>
        <v>8000_004</v>
      </c>
      <c r="F3933" s="117" t="str">
        <f>IF(ISERROR(VLOOKUP($A3933, Dropdownlisten!$A$3:$F$143, 6, FALSE)), "", VLOOKUP($A3933, Dropdownlisten!$A$3:$F$143, 6, FALSE))</f>
        <v>Stadtteil</v>
      </c>
      <c r="G3933" s="117" t="str">
        <f>VLOOKUP(E3933,Datenstruktur_fuer_R!$D$2:$F$141,3,FALSE)</f>
        <v>Polygon</v>
      </c>
      <c r="H3933" s="120" t="s">
        <v>469</v>
      </c>
      <c r="I3933" s="26" t="s">
        <v>46</v>
      </c>
      <c r="J3933" s="26" t="s">
        <v>1923</v>
      </c>
      <c r="K3933" s="5" t="s">
        <v>1919</v>
      </c>
      <c r="L3933" s="5"/>
      <c r="M3933" s="5">
        <v>2</v>
      </c>
      <c r="N3933" s="5" t="s">
        <v>1173</v>
      </c>
    </row>
    <row r="3934" spans="1:14" x14ac:dyDescent="0.35">
      <c r="A3934" s="5" t="s">
        <v>721</v>
      </c>
      <c r="B3934" s="117" t="str">
        <f>IF(ISERROR(VLOOKUP($A3934, Dropdownlisten!$A$3:$F$143, 2, FALSE)), "", VLOOKUP($A3934, Dropdownlisten!$A$3:$F$143, 2, FALSE))</f>
        <v>PlanungsEinheiten</v>
      </c>
      <c r="C3934" s="117">
        <f>IF(ISERROR(VLOOKUP($A3934, Dropdownlisten!$A$3:$F$143, 3, FALSE)), "", VLOOKUP($A3934, Dropdownlisten!$A$3:$F$143, 3, FALSE))</f>
        <v>8000</v>
      </c>
      <c r="D3934" s="117" t="str">
        <f>IF(ISERROR(VLOOKUP($A3934, Dropdownlisten!$A$3:$F$143, 4, FALSE)), "", VLOOKUP($A3934, Dropdownlisten!$A$3:$F$143, 4, FALSE))</f>
        <v>PlanungsEinheiten</v>
      </c>
      <c r="E3934" s="117" t="str">
        <f>IF(ISERROR(VLOOKUP($A3934, Dropdownlisten!$A$3:$F$143, 5, FALSE)), "", VLOOKUP($A3934, Dropdownlisten!$A$3:$F$143, 5, FALSE))</f>
        <v>8000_004</v>
      </c>
      <c r="F3934" s="117" t="str">
        <f>IF(ISERROR(VLOOKUP($A3934, Dropdownlisten!$A$3:$F$143, 6, FALSE)), "", VLOOKUP($A3934, Dropdownlisten!$A$3:$F$143, 6, FALSE))</f>
        <v>Stadtteil</v>
      </c>
      <c r="G3934" s="117" t="str">
        <f>VLOOKUP(E3934,Datenstruktur_fuer_R!$D$2:$F$141,3,FALSE)</f>
        <v>Polygon</v>
      </c>
      <c r="H3934" s="120" t="s">
        <v>1041</v>
      </c>
      <c r="I3934" s="26" t="s">
        <v>46</v>
      </c>
      <c r="J3934" s="26" t="s">
        <v>1923</v>
      </c>
      <c r="K3934" s="5" t="s">
        <v>1920</v>
      </c>
      <c r="L3934" s="5"/>
      <c r="M3934" s="5">
        <v>2</v>
      </c>
      <c r="N3934" s="5" t="s">
        <v>1173</v>
      </c>
    </row>
    <row r="3935" spans="1:14" x14ac:dyDescent="0.35">
      <c r="A3935" s="5" t="s">
        <v>721</v>
      </c>
      <c r="B3935" s="117" t="str">
        <f>IF(ISERROR(VLOOKUP($A3935, Dropdownlisten!$A$3:$F$143, 2, FALSE)), "", VLOOKUP($A3935, Dropdownlisten!$A$3:$F$143, 2, FALSE))</f>
        <v>PlanungsEinheiten</v>
      </c>
      <c r="C3935" s="117">
        <f>IF(ISERROR(VLOOKUP($A3935, Dropdownlisten!$A$3:$F$143, 3, FALSE)), "", VLOOKUP($A3935, Dropdownlisten!$A$3:$F$143, 3, FALSE))</f>
        <v>8000</v>
      </c>
      <c r="D3935" s="117" t="str">
        <f>IF(ISERROR(VLOOKUP($A3935, Dropdownlisten!$A$3:$F$143, 4, FALSE)), "", VLOOKUP($A3935, Dropdownlisten!$A$3:$F$143, 4, FALSE))</f>
        <v>PlanungsEinheiten</v>
      </c>
      <c r="E3935" s="117" t="str">
        <f>IF(ISERROR(VLOOKUP($A3935, Dropdownlisten!$A$3:$F$143, 5, FALSE)), "", VLOOKUP($A3935, Dropdownlisten!$A$3:$F$143, 5, FALSE))</f>
        <v>8000_004</v>
      </c>
      <c r="F3935" s="117" t="str">
        <f>IF(ISERROR(VLOOKUP($A3935, Dropdownlisten!$A$3:$F$143, 6, FALSE)), "", VLOOKUP($A3935, Dropdownlisten!$A$3:$F$143, 6, FALSE))</f>
        <v>Stadtteil</v>
      </c>
      <c r="G3935" s="117" t="str">
        <f>VLOOKUP(E3935,Datenstruktur_fuer_R!$D$2:$F$141,3,FALSE)</f>
        <v>Polygon</v>
      </c>
      <c r="H3935" s="120" t="s">
        <v>1043</v>
      </c>
      <c r="I3935" s="26" t="s">
        <v>46</v>
      </c>
      <c r="J3935" s="26" t="s">
        <v>1923</v>
      </c>
      <c r="K3935" s="5" t="s">
        <v>1921</v>
      </c>
      <c r="L3935" s="5"/>
      <c r="M3935" s="5">
        <v>2</v>
      </c>
      <c r="N3935" s="5" t="s">
        <v>1173</v>
      </c>
    </row>
    <row r="3936" spans="1:14" x14ac:dyDescent="0.35">
      <c r="A3936" s="5" t="s">
        <v>721</v>
      </c>
      <c r="B3936" s="117" t="str">
        <f>IF(ISERROR(VLOOKUP($A3936, Dropdownlisten!$A$3:$F$143, 2, FALSE)), "", VLOOKUP($A3936, Dropdownlisten!$A$3:$F$143, 2, FALSE))</f>
        <v>PlanungsEinheiten</v>
      </c>
      <c r="C3936" s="117">
        <f>IF(ISERROR(VLOOKUP($A3936, Dropdownlisten!$A$3:$F$143, 3, FALSE)), "", VLOOKUP($A3936, Dropdownlisten!$A$3:$F$143, 3, FALSE))</f>
        <v>8000</v>
      </c>
      <c r="D3936" s="117" t="str">
        <f>IF(ISERROR(VLOOKUP($A3936, Dropdownlisten!$A$3:$F$143, 4, FALSE)), "", VLOOKUP($A3936, Dropdownlisten!$A$3:$F$143, 4, FALSE))</f>
        <v>PlanungsEinheiten</v>
      </c>
      <c r="E3936" s="117" t="str">
        <f>IF(ISERROR(VLOOKUP($A3936, Dropdownlisten!$A$3:$F$143, 5, FALSE)), "", VLOOKUP($A3936, Dropdownlisten!$A$3:$F$143, 5, FALSE))</f>
        <v>8000_004</v>
      </c>
      <c r="F3936" s="117" t="str">
        <f>IF(ISERROR(VLOOKUP($A3936, Dropdownlisten!$A$3:$F$143, 6, FALSE)), "", VLOOKUP($A3936, Dropdownlisten!$A$3:$F$143, 6, FALSE))</f>
        <v>Stadtteil</v>
      </c>
      <c r="G3936" s="117" t="str">
        <f>VLOOKUP(E3936,Datenstruktur_fuer_R!$D$2:$F$141,3,FALSE)</f>
        <v>Polygon</v>
      </c>
      <c r="H3936" s="120" t="s">
        <v>1032</v>
      </c>
      <c r="I3936" s="26" t="s">
        <v>46</v>
      </c>
      <c r="J3936" s="26" t="s">
        <v>1923</v>
      </c>
      <c r="K3936" s="5" t="s">
        <v>1922</v>
      </c>
      <c r="L3936" s="5"/>
      <c r="M3936" s="5">
        <v>2</v>
      </c>
      <c r="N3936" s="5" t="s">
        <v>1173</v>
      </c>
    </row>
    <row r="3937" spans="1:14" x14ac:dyDescent="0.35">
      <c r="A3937" s="5" t="s">
        <v>721</v>
      </c>
      <c r="B3937" s="117" t="str">
        <f>IF(ISERROR(VLOOKUP($A3937, Dropdownlisten!$A$3:$F$143, 2, FALSE)), "", VLOOKUP($A3937, Dropdownlisten!$A$3:$F$143, 2, FALSE))</f>
        <v>PlanungsEinheiten</v>
      </c>
      <c r="C3937" s="117">
        <f>IF(ISERROR(VLOOKUP($A3937, Dropdownlisten!$A$3:$F$143, 3, FALSE)), "", VLOOKUP($A3937, Dropdownlisten!$A$3:$F$143, 3, FALSE))</f>
        <v>8000</v>
      </c>
      <c r="D3937" s="117" t="str">
        <f>IF(ISERROR(VLOOKUP($A3937, Dropdownlisten!$A$3:$F$143, 4, FALSE)), "", VLOOKUP($A3937, Dropdownlisten!$A$3:$F$143, 4, FALSE))</f>
        <v>PlanungsEinheiten</v>
      </c>
      <c r="E3937" s="117" t="str">
        <f>IF(ISERROR(VLOOKUP($A3937, Dropdownlisten!$A$3:$F$143, 5, FALSE)), "", VLOOKUP($A3937, Dropdownlisten!$A$3:$F$143, 5, FALSE))</f>
        <v>8000_004</v>
      </c>
      <c r="F3937" s="117" t="str">
        <f>IF(ISERROR(VLOOKUP($A3937, Dropdownlisten!$A$3:$F$143, 6, FALSE)), "", VLOOKUP($A3937, Dropdownlisten!$A$3:$F$143, 6, FALSE))</f>
        <v>Stadtteil</v>
      </c>
      <c r="G3937" s="117" t="str">
        <f>VLOOKUP(E3937,Datenstruktur_fuer_R!$D$2:$F$141,3,FALSE)</f>
        <v>Polygon</v>
      </c>
      <c r="H3937" s="120" t="s">
        <v>483</v>
      </c>
      <c r="I3937" s="26" t="s">
        <v>46</v>
      </c>
      <c r="J3937" s="26" t="s">
        <v>1923</v>
      </c>
      <c r="K3937" s="5" t="s">
        <v>1877</v>
      </c>
      <c r="L3937" s="5"/>
      <c r="M3937" s="5">
        <v>2</v>
      </c>
      <c r="N3937" s="5" t="s">
        <v>1173</v>
      </c>
    </row>
    <row r="3938" spans="1:14" x14ac:dyDescent="0.35">
      <c r="A3938" s="5" t="s">
        <v>721</v>
      </c>
      <c r="B3938" s="117" t="str">
        <f>IF(ISERROR(VLOOKUP($A3938, Dropdownlisten!$A$3:$F$143, 2, FALSE)), "", VLOOKUP($A3938, Dropdownlisten!$A$3:$F$143, 2, FALSE))</f>
        <v>PlanungsEinheiten</v>
      </c>
      <c r="C3938" s="117">
        <f>IF(ISERROR(VLOOKUP($A3938, Dropdownlisten!$A$3:$F$143, 3, FALSE)), "", VLOOKUP($A3938, Dropdownlisten!$A$3:$F$143, 3, FALSE))</f>
        <v>8000</v>
      </c>
      <c r="D3938" s="117" t="str">
        <f>IF(ISERROR(VLOOKUP($A3938, Dropdownlisten!$A$3:$F$143, 4, FALSE)), "", VLOOKUP($A3938, Dropdownlisten!$A$3:$F$143, 4, FALSE))</f>
        <v>PlanungsEinheiten</v>
      </c>
      <c r="E3938" s="117" t="str">
        <f>IF(ISERROR(VLOOKUP($A3938, Dropdownlisten!$A$3:$F$143, 5, FALSE)), "", VLOOKUP($A3938, Dropdownlisten!$A$3:$F$143, 5, FALSE))</f>
        <v>8000_004</v>
      </c>
      <c r="F3938" s="117" t="str">
        <f>IF(ISERROR(VLOOKUP($A3938, Dropdownlisten!$A$3:$F$143, 6, FALSE)), "", VLOOKUP($A3938, Dropdownlisten!$A$3:$F$143, 6, FALSE))</f>
        <v>Stadtteil</v>
      </c>
      <c r="G3938" s="117" t="str">
        <f>VLOOKUP(E3938,Datenstruktur_fuer_R!$D$2:$F$141,3,FALSE)</f>
        <v>Polygon</v>
      </c>
      <c r="H3938" s="120" t="s">
        <v>484</v>
      </c>
      <c r="I3938" s="26" t="s">
        <v>46</v>
      </c>
      <c r="J3938" s="26" t="s">
        <v>1923</v>
      </c>
      <c r="K3938" s="5" t="s">
        <v>1877</v>
      </c>
      <c r="L3938" s="5"/>
      <c r="M3938" s="5">
        <v>2</v>
      </c>
      <c r="N3938" s="5" t="s">
        <v>1173</v>
      </c>
    </row>
    <row r="3939" spans="1:14" x14ac:dyDescent="0.35">
      <c r="A3939" s="5" t="s">
        <v>721</v>
      </c>
      <c r="B3939" s="117" t="str">
        <f>IF(ISERROR(VLOOKUP($A3939, Dropdownlisten!$A$3:$F$143, 2, FALSE)), "", VLOOKUP($A3939, Dropdownlisten!$A$3:$F$143, 2, FALSE))</f>
        <v>PlanungsEinheiten</v>
      </c>
      <c r="C3939" s="117">
        <f>IF(ISERROR(VLOOKUP($A3939, Dropdownlisten!$A$3:$F$143, 3, FALSE)), "", VLOOKUP($A3939, Dropdownlisten!$A$3:$F$143, 3, FALSE))</f>
        <v>8000</v>
      </c>
      <c r="D3939" s="117" t="str">
        <f>IF(ISERROR(VLOOKUP($A3939, Dropdownlisten!$A$3:$F$143, 4, FALSE)), "", VLOOKUP($A3939, Dropdownlisten!$A$3:$F$143, 4, FALSE))</f>
        <v>PlanungsEinheiten</v>
      </c>
      <c r="E3939" s="117" t="str">
        <f>IF(ISERROR(VLOOKUP($A3939, Dropdownlisten!$A$3:$F$143, 5, FALSE)), "", VLOOKUP($A3939, Dropdownlisten!$A$3:$F$143, 5, FALSE))</f>
        <v>8000_004</v>
      </c>
      <c r="F3939" s="117" t="str">
        <f>IF(ISERROR(VLOOKUP($A3939, Dropdownlisten!$A$3:$F$143, 6, FALSE)), "", VLOOKUP($A3939, Dropdownlisten!$A$3:$F$143, 6, FALSE))</f>
        <v>Stadtteil</v>
      </c>
      <c r="G3939" s="117" t="str">
        <f>VLOOKUP(E3939,Datenstruktur_fuer_R!$D$2:$F$141,3,FALSE)</f>
        <v>Polygon</v>
      </c>
      <c r="H3939" s="120" t="s">
        <v>1033</v>
      </c>
      <c r="I3939" s="26" t="s">
        <v>46</v>
      </c>
      <c r="J3939" s="26" t="s">
        <v>1923</v>
      </c>
      <c r="K3939" s="5" t="s">
        <v>1924</v>
      </c>
      <c r="L3939" s="5"/>
      <c r="M3939" s="5">
        <v>2</v>
      </c>
      <c r="N3939" s="5" t="s">
        <v>1173</v>
      </c>
    </row>
    <row r="3940" spans="1:14" x14ac:dyDescent="0.35">
      <c r="A3940" s="5" t="s">
        <v>721</v>
      </c>
      <c r="B3940" s="117" t="str">
        <f>IF(ISERROR(VLOOKUP($A3940, Dropdownlisten!$A$3:$F$143, 2, FALSE)), "", VLOOKUP($A3940, Dropdownlisten!$A$3:$F$143, 2, FALSE))</f>
        <v>PlanungsEinheiten</v>
      </c>
      <c r="C3940" s="117">
        <f>IF(ISERROR(VLOOKUP($A3940, Dropdownlisten!$A$3:$F$143, 3, FALSE)), "", VLOOKUP($A3940, Dropdownlisten!$A$3:$F$143, 3, FALSE))</f>
        <v>8000</v>
      </c>
      <c r="D3940" s="117" t="str">
        <f>IF(ISERROR(VLOOKUP($A3940, Dropdownlisten!$A$3:$F$143, 4, FALSE)), "", VLOOKUP($A3940, Dropdownlisten!$A$3:$F$143, 4, FALSE))</f>
        <v>PlanungsEinheiten</v>
      </c>
      <c r="E3940" s="117" t="str">
        <f>IF(ISERROR(VLOOKUP($A3940, Dropdownlisten!$A$3:$F$143, 5, FALSE)), "", VLOOKUP($A3940, Dropdownlisten!$A$3:$F$143, 5, FALSE))</f>
        <v>8000_004</v>
      </c>
      <c r="F3940" s="117" t="str">
        <f>IF(ISERROR(VLOOKUP($A3940, Dropdownlisten!$A$3:$F$143, 6, FALSE)), "", VLOOKUP($A3940, Dropdownlisten!$A$3:$F$143, 6, FALSE))</f>
        <v>Stadtteil</v>
      </c>
      <c r="G3940" s="117" t="str">
        <f>VLOOKUP(E3940,Datenstruktur_fuer_R!$D$2:$F$141,3,FALSE)</f>
        <v>Polygon</v>
      </c>
      <c r="H3940" s="120" t="s">
        <v>1038</v>
      </c>
      <c r="I3940" s="26" t="s">
        <v>46</v>
      </c>
      <c r="J3940" s="26" t="s">
        <v>1923</v>
      </c>
      <c r="K3940" s="5" t="s">
        <v>1925</v>
      </c>
      <c r="L3940" s="5"/>
      <c r="M3940" s="5">
        <v>2</v>
      </c>
      <c r="N3940" s="5" t="s">
        <v>1173</v>
      </c>
    </row>
    <row r="3941" spans="1:14" x14ac:dyDescent="0.35">
      <c r="A3941" s="5" t="s">
        <v>722</v>
      </c>
      <c r="B3941" s="117" t="str">
        <f>IF(ISERROR(VLOOKUP($A3941, Dropdownlisten!$A$3:$F$143, 2, FALSE)), "", VLOOKUP($A3941, Dropdownlisten!$A$3:$F$143, 2, FALSE))</f>
        <v>PlanungsEinheiten</v>
      </c>
      <c r="C3941" s="117">
        <f>IF(ISERROR(VLOOKUP($A3941, Dropdownlisten!$A$3:$F$143, 3, FALSE)), "", VLOOKUP($A3941, Dropdownlisten!$A$3:$F$143, 3, FALSE))</f>
        <v>8000</v>
      </c>
      <c r="D3941" s="117" t="str">
        <f>IF(ISERROR(VLOOKUP($A3941, Dropdownlisten!$A$3:$F$143, 4, FALSE)), "", VLOOKUP($A3941, Dropdownlisten!$A$3:$F$143, 4, FALSE))</f>
        <v>PlanungsEinheiten</v>
      </c>
      <c r="E3941" s="117" t="str">
        <f>IF(ISERROR(VLOOKUP($A3941, Dropdownlisten!$A$3:$F$143, 5, FALSE)), "", VLOOKUP($A3941, Dropdownlisten!$A$3:$F$143, 5, FALSE))</f>
        <v>8000_005</v>
      </c>
      <c r="F3941" s="117" t="str">
        <f>IF(ISERROR(VLOOKUP($A3941, Dropdownlisten!$A$3:$F$143, 6, FALSE)), "", VLOOKUP($A3941, Dropdownlisten!$A$3:$F$143, 6, FALSE))</f>
        <v>StatistischeBezirkWahlbezirk</v>
      </c>
      <c r="G3941" s="117" t="str">
        <f>VLOOKUP(E3941,Datenstruktur_fuer_R!$D$2:$F$141,3,FALSE)</f>
        <v>Polygon</v>
      </c>
      <c r="H3941" s="120" t="s">
        <v>689</v>
      </c>
      <c r="I3941" s="26" t="s">
        <v>46</v>
      </c>
      <c r="J3941" s="26" t="s">
        <v>1926</v>
      </c>
      <c r="K3941" s="5"/>
      <c r="L3941" s="5"/>
      <c r="M3941" s="5">
        <v>2</v>
      </c>
      <c r="N3941" s="5" t="s">
        <v>1173</v>
      </c>
    </row>
    <row r="3942" spans="1:14" x14ac:dyDescent="0.35">
      <c r="A3942" s="5" t="s">
        <v>722</v>
      </c>
      <c r="B3942" s="117" t="str">
        <f>IF(ISERROR(VLOOKUP($A3942, Dropdownlisten!$A$3:$F$143, 2, FALSE)), "", VLOOKUP($A3942, Dropdownlisten!$A$3:$F$143, 2, FALSE))</f>
        <v>PlanungsEinheiten</v>
      </c>
      <c r="C3942" s="117">
        <f>IF(ISERROR(VLOOKUP($A3942, Dropdownlisten!$A$3:$F$143, 3, FALSE)), "", VLOOKUP($A3942, Dropdownlisten!$A$3:$F$143, 3, FALSE))</f>
        <v>8000</v>
      </c>
      <c r="D3942" s="117" t="str">
        <f>IF(ISERROR(VLOOKUP($A3942, Dropdownlisten!$A$3:$F$143, 4, FALSE)), "", VLOOKUP($A3942, Dropdownlisten!$A$3:$F$143, 4, FALSE))</f>
        <v>PlanungsEinheiten</v>
      </c>
      <c r="E3942" s="117" t="str">
        <f>IF(ISERROR(VLOOKUP($A3942, Dropdownlisten!$A$3:$F$143, 5, FALSE)), "", VLOOKUP($A3942, Dropdownlisten!$A$3:$F$143, 5, FALSE))</f>
        <v>8000_005</v>
      </c>
      <c r="F3942" s="117" t="str">
        <f>IF(ISERROR(VLOOKUP($A3942, Dropdownlisten!$A$3:$F$143, 6, FALSE)), "", VLOOKUP($A3942, Dropdownlisten!$A$3:$F$143, 6, FALSE))</f>
        <v>StatistischeBezirkWahlbezirk</v>
      </c>
      <c r="G3942" s="117" t="str">
        <f>VLOOKUP(E3942,Datenstruktur_fuer_R!$D$2:$F$141,3,FALSE)</f>
        <v>Polygon</v>
      </c>
      <c r="H3942" s="120" t="s">
        <v>291</v>
      </c>
      <c r="I3942" s="26" t="s">
        <v>46</v>
      </c>
      <c r="J3942" s="26" t="s">
        <v>1926</v>
      </c>
      <c r="K3942" s="5" t="s">
        <v>1071</v>
      </c>
      <c r="L3942" s="5"/>
      <c r="M3942" s="5">
        <v>2</v>
      </c>
      <c r="N3942" s="5" t="s">
        <v>1173</v>
      </c>
    </row>
    <row r="3943" spans="1:14" x14ac:dyDescent="0.35">
      <c r="A3943" s="5" t="s">
        <v>722</v>
      </c>
      <c r="B3943" s="117" t="str">
        <f>IF(ISERROR(VLOOKUP($A3943, Dropdownlisten!$A$3:$F$143, 2, FALSE)), "", VLOOKUP($A3943, Dropdownlisten!$A$3:$F$143, 2, FALSE))</f>
        <v>PlanungsEinheiten</v>
      </c>
      <c r="C3943" s="117">
        <f>IF(ISERROR(VLOOKUP($A3943, Dropdownlisten!$A$3:$F$143, 3, FALSE)), "", VLOOKUP($A3943, Dropdownlisten!$A$3:$F$143, 3, FALSE))</f>
        <v>8000</v>
      </c>
      <c r="D3943" s="117" t="str">
        <f>IF(ISERROR(VLOOKUP($A3943, Dropdownlisten!$A$3:$F$143, 4, FALSE)), "", VLOOKUP($A3943, Dropdownlisten!$A$3:$F$143, 4, FALSE))</f>
        <v>PlanungsEinheiten</v>
      </c>
      <c r="E3943" s="117" t="str">
        <f>IF(ISERROR(VLOOKUP($A3943, Dropdownlisten!$A$3:$F$143, 5, FALSE)), "", VLOOKUP($A3943, Dropdownlisten!$A$3:$F$143, 5, FALSE))</f>
        <v>8000_005</v>
      </c>
      <c r="F3943" s="117" t="str">
        <f>IF(ISERROR(VLOOKUP($A3943, Dropdownlisten!$A$3:$F$143, 6, FALSE)), "", VLOOKUP($A3943, Dropdownlisten!$A$3:$F$143, 6, FALSE))</f>
        <v>StatistischeBezirkWahlbezirk</v>
      </c>
      <c r="G3943" s="117" t="str">
        <f>VLOOKUP(E3943,Datenstruktur_fuer_R!$D$2:$F$141,3,FALSE)</f>
        <v>Polygon</v>
      </c>
      <c r="H3943" s="120" t="s">
        <v>689</v>
      </c>
      <c r="I3943" s="26" t="s">
        <v>46</v>
      </c>
      <c r="J3943" s="26" t="s">
        <v>1927</v>
      </c>
      <c r="K3943" s="5"/>
      <c r="L3943" s="5"/>
      <c r="M3943" s="5">
        <v>2</v>
      </c>
      <c r="N3943" s="5" t="s">
        <v>1173</v>
      </c>
    </row>
    <row r="3944" spans="1:14" x14ac:dyDescent="0.35">
      <c r="A3944" s="5" t="s">
        <v>722</v>
      </c>
      <c r="B3944" s="117" t="str">
        <f>IF(ISERROR(VLOOKUP($A3944, Dropdownlisten!$A$3:$F$143, 2, FALSE)), "", VLOOKUP($A3944, Dropdownlisten!$A$3:$F$143, 2, FALSE))</f>
        <v>PlanungsEinheiten</v>
      </c>
      <c r="C3944" s="117">
        <f>IF(ISERROR(VLOOKUP($A3944, Dropdownlisten!$A$3:$F$143, 3, FALSE)), "", VLOOKUP($A3944, Dropdownlisten!$A$3:$F$143, 3, FALSE))</f>
        <v>8000</v>
      </c>
      <c r="D3944" s="117" t="str">
        <f>IF(ISERROR(VLOOKUP($A3944, Dropdownlisten!$A$3:$F$143, 4, FALSE)), "", VLOOKUP($A3944, Dropdownlisten!$A$3:$F$143, 4, FALSE))</f>
        <v>PlanungsEinheiten</v>
      </c>
      <c r="E3944" s="117" t="str">
        <f>IF(ISERROR(VLOOKUP($A3944, Dropdownlisten!$A$3:$F$143, 5, FALSE)), "", VLOOKUP($A3944, Dropdownlisten!$A$3:$F$143, 5, FALSE))</f>
        <v>8000_005</v>
      </c>
      <c r="F3944" s="117" t="str">
        <f>IF(ISERROR(VLOOKUP($A3944, Dropdownlisten!$A$3:$F$143, 6, FALSE)), "", VLOOKUP($A3944, Dropdownlisten!$A$3:$F$143, 6, FALSE))</f>
        <v>StatistischeBezirkWahlbezirk</v>
      </c>
      <c r="G3944" s="117" t="str">
        <f>VLOOKUP(E3944,Datenstruktur_fuer_R!$D$2:$F$141,3,FALSE)</f>
        <v>Polygon</v>
      </c>
      <c r="H3944" s="120" t="s">
        <v>291</v>
      </c>
      <c r="I3944" s="26" t="s">
        <v>46</v>
      </c>
      <c r="J3944" s="26" t="s">
        <v>1927</v>
      </c>
      <c r="K3944" s="5" t="s">
        <v>1074</v>
      </c>
      <c r="L3944" s="5"/>
      <c r="M3944" s="5">
        <v>2</v>
      </c>
      <c r="N3944" s="5" t="s">
        <v>1173</v>
      </c>
    </row>
    <row r="3945" spans="1:14" x14ac:dyDescent="0.35">
      <c r="A3945" s="5" t="s">
        <v>724</v>
      </c>
      <c r="B3945" s="117" t="str">
        <f>IF(ISERROR(VLOOKUP($A3945, Dropdownlisten!$A$3:$F$143, 2, FALSE)), "", VLOOKUP($A3945, Dropdownlisten!$A$3:$F$143, 2, FALSE))</f>
        <v>Netzwerke</v>
      </c>
      <c r="C3945" s="117">
        <f>IF(ISERROR(VLOOKUP($A3945, Dropdownlisten!$A$3:$F$143, 3, FALSE)), "", VLOOKUP($A3945, Dropdownlisten!$A$3:$F$143, 3, FALSE))</f>
        <v>9000</v>
      </c>
      <c r="D3945" s="117" t="str">
        <f>IF(ISERROR(VLOOKUP($A3945, Dropdownlisten!$A$3:$F$143, 4, FALSE)), "", VLOOKUP($A3945, Dropdownlisten!$A$3:$F$143, 4, FALSE))</f>
        <v>Netzwerke</v>
      </c>
      <c r="E3945" s="117" t="str">
        <f>IF(ISERROR(VLOOKUP($A3945, Dropdownlisten!$A$3:$F$143, 5, FALSE)), "", VLOOKUP($A3945, Dropdownlisten!$A$3:$F$143, 5, FALSE))</f>
        <v>9000_007</v>
      </c>
      <c r="F3945" s="117" t="str">
        <f>IF(ISERROR(VLOOKUP($A3945, Dropdownlisten!$A$3:$F$143, 6, FALSE)), "", VLOOKUP($A3945, Dropdownlisten!$A$3:$F$143, 6, FALSE))</f>
        <v>Strassennetz</v>
      </c>
      <c r="G3945" s="117" t="str">
        <f>VLOOKUP(E3945,Datenstruktur_fuer_R!$D$2:$F$141,3,FALSE)</f>
        <v>Line</v>
      </c>
      <c r="H3945" s="120" t="s">
        <v>689</v>
      </c>
      <c r="I3945" s="26" t="s">
        <v>46</v>
      </c>
      <c r="J3945" s="26" t="s">
        <v>1140</v>
      </c>
      <c r="K3945" s="5"/>
      <c r="L3945" s="5"/>
      <c r="M3945" s="5">
        <v>1</v>
      </c>
      <c r="N3945" s="5" t="s">
        <v>1173</v>
      </c>
    </row>
    <row r="3946" spans="1:14" x14ac:dyDescent="0.35">
      <c r="A3946" s="5" t="s">
        <v>1930</v>
      </c>
      <c r="B3946" s="117" t="str">
        <f>IF(ISERROR(VLOOKUP($A3946, Dropdownlisten!$A$3:$F$143, 2, FALSE)), "", VLOOKUP($A3946, Dropdownlisten!$A$3:$F$143, 2, FALSE))</f>
        <v>UmweltVersorgung</v>
      </c>
      <c r="C3946" s="117">
        <f>IF(ISERROR(VLOOKUP($A3946, Dropdownlisten!$A$3:$F$143, 3, FALSE)), "", VLOOKUP($A3946, Dropdownlisten!$A$3:$F$143, 3, FALSE))</f>
        <v>1100</v>
      </c>
      <c r="D3946" s="117" t="str">
        <f>IF(ISERROR(VLOOKUP($A3946, Dropdownlisten!$A$3:$F$143, 4, FALSE)), "", VLOOKUP($A3946, Dropdownlisten!$A$3:$F$143, 4, FALSE))</f>
        <v>UmweltVersorgung</v>
      </c>
      <c r="E3946" s="117" t="str">
        <f>IF(ISERROR(VLOOKUP($A3946, Dropdownlisten!$A$3:$F$143, 5, FALSE)), "", VLOOKUP($A3946, Dropdownlisten!$A$3:$F$143, 5, FALSE))</f>
        <v>1100_015</v>
      </c>
      <c r="F3946" s="117" t="str">
        <f>IF(ISERROR(VLOOKUP($A3946, Dropdownlisten!$A$3:$F$143, 6, FALSE)), "", VLOOKUP($A3946, Dropdownlisten!$A$3:$F$143, 6, FALSE))</f>
        <v>Wildgehegeflaeche</v>
      </c>
      <c r="G3946" s="117" t="str">
        <f>VLOOKUP(E3946,Datenstruktur_fuer_R!$D$2:$F$141,3,FALSE)</f>
        <v>Polygon</v>
      </c>
      <c r="H3946" s="120" t="s">
        <v>689</v>
      </c>
      <c r="I3946" s="26" t="s">
        <v>756</v>
      </c>
      <c r="J3946" s="5" t="s">
        <v>1324</v>
      </c>
      <c r="K3946" s="5" t="s">
        <v>757</v>
      </c>
      <c r="L3946" s="5">
        <v>4210</v>
      </c>
      <c r="M3946" s="5">
        <v>3</v>
      </c>
      <c r="N3946" s="5" t="s">
        <v>1173</v>
      </c>
    </row>
    <row r="3947" spans="1:14" x14ac:dyDescent="0.35">
      <c r="A3947" s="5" t="s">
        <v>1930</v>
      </c>
      <c r="B3947" s="117" t="str">
        <f>IF(ISERROR(VLOOKUP($A3947, Dropdownlisten!$A$3:$F$143, 2, FALSE)), "", VLOOKUP($A3947, Dropdownlisten!$A$3:$F$143, 2, FALSE))</f>
        <v>UmweltVersorgung</v>
      </c>
      <c r="C3947" s="117">
        <f>IF(ISERROR(VLOOKUP($A3947, Dropdownlisten!$A$3:$F$143, 3, FALSE)), "", VLOOKUP($A3947, Dropdownlisten!$A$3:$F$143, 3, FALSE))</f>
        <v>1100</v>
      </c>
      <c r="D3947" s="117" t="str">
        <f>IF(ISERROR(VLOOKUP($A3947, Dropdownlisten!$A$3:$F$143, 4, FALSE)), "", VLOOKUP($A3947, Dropdownlisten!$A$3:$F$143, 4, FALSE))</f>
        <v>UmweltVersorgung</v>
      </c>
      <c r="E3947" s="117" t="str">
        <f>IF(ISERROR(VLOOKUP($A3947, Dropdownlisten!$A$3:$F$143, 5, FALSE)), "", VLOOKUP($A3947, Dropdownlisten!$A$3:$F$143, 5, FALSE))</f>
        <v>1100_015</v>
      </c>
      <c r="F3947" s="117" t="str">
        <f>IF(ISERROR(VLOOKUP($A3947, Dropdownlisten!$A$3:$F$143, 6, FALSE)), "", VLOOKUP($A3947, Dropdownlisten!$A$3:$F$143, 6, FALSE))</f>
        <v>Wildgehegeflaeche</v>
      </c>
      <c r="G3947" s="117" t="str">
        <f>VLOOKUP(E3947,Datenstruktur_fuer_R!$D$2:$F$141,3,FALSE)</f>
        <v>Polygon</v>
      </c>
      <c r="H3947" s="120" t="s">
        <v>689</v>
      </c>
      <c r="I3947" s="26" t="s">
        <v>45</v>
      </c>
      <c r="J3947" s="5" t="s">
        <v>1324</v>
      </c>
      <c r="K3947" s="5" t="s">
        <v>757</v>
      </c>
      <c r="L3947" s="5">
        <v>4211</v>
      </c>
      <c r="M3947" s="5">
        <v>3</v>
      </c>
      <c r="N3947" s="5" t="s">
        <v>1173</v>
      </c>
    </row>
    <row r="3948" spans="1:14" x14ac:dyDescent="0.35">
      <c r="A3948" s="5" t="s">
        <v>1930</v>
      </c>
      <c r="B3948" s="117" t="str">
        <f>IF(ISERROR(VLOOKUP($A3948, Dropdownlisten!$A$3:$F$143, 2, FALSE)), "", VLOOKUP($A3948, Dropdownlisten!$A$3:$F$143, 2, FALSE))</f>
        <v>UmweltVersorgung</v>
      </c>
      <c r="C3948" s="117">
        <f>IF(ISERROR(VLOOKUP($A3948, Dropdownlisten!$A$3:$F$143, 3, FALSE)), "", VLOOKUP($A3948, Dropdownlisten!$A$3:$F$143, 3, FALSE))</f>
        <v>1100</v>
      </c>
      <c r="D3948" s="117" t="str">
        <f>IF(ISERROR(VLOOKUP($A3948, Dropdownlisten!$A$3:$F$143, 4, FALSE)), "", VLOOKUP($A3948, Dropdownlisten!$A$3:$F$143, 4, FALSE))</f>
        <v>UmweltVersorgung</v>
      </c>
      <c r="E3948" s="117" t="str">
        <f>IF(ISERROR(VLOOKUP($A3948, Dropdownlisten!$A$3:$F$143, 5, FALSE)), "", VLOOKUP($A3948, Dropdownlisten!$A$3:$F$143, 5, FALSE))</f>
        <v>1100_015</v>
      </c>
      <c r="F3948" s="117" t="str">
        <f>IF(ISERROR(VLOOKUP($A3948, Dropdownlisten!$A$3:$F$143, 6, FALSE)), "", VLOOKUP($A3948, Dropdownlisten!$A$3:$F$143, 6, FALSE))</f>
        <v>Wildgehegeflaeche</v>
      </c>
      <c r="G3948" s="117" t="str">
        <f>VLOOKUP(E3948,Datenstruktur_fuer_R!$D$2:$F$141,3,FALSE)</f>
        <v>Polygon</v>
      </c>
      <c r="H3948" s="120" t="s">
        <v>689</v>
      </c>
      <c r="I3948" s="26" t="s">
        <v>756</v>
      </c>
      <c r="J3948" s="5" t="s">
        <v>1324</v>
      </c>
      <c r="K3948" s="5" t="s">
        <v>757</v>
      </c>
      <c r="L3948" s="5">
        <v>4220</v>
      </c>
      <c r="M3948" s="5">
        <v>3</v>
      </c>
      <c r="N3948" s="5" t="s">
        <v>1173</v>
      </c>
    </row>
    <row r="3949" spans="1:14" x14ac:dyDescent="0.35">
      <c r="A3949" s="5" t="s">
        <v>1930</v>
      </c>
      <c r="B3949" s="117" t="str">
        <f>IF(ISERROR(VLOOKUP($A3949, Dropdownlisten!$A$3:$F$143, 2, FALSE)), "", VLOOKUP($A3949, Dropdownlisten!$A$3:$F$143, 2, FALSE))</f>
        <v>UmweltVersorgung</v>
      </c>
      <c r="C3949" s="117">
        <f>IF(ISERROR(VLOOKUP($A3949, Dropdownlisten!$A$3:$F$143, 3, FALSE)), "", VLOOKUP($A3949, Dropdownlisten!$A$3:$F$143, 3, FALSE))</f>
        <v>1100</v>
      </c>
      <c r="D3949" s="117" t="str">
        <f>IF(ISERROR(VLOOKUP($A3949, Dropdownlisten!$A$3:$F$143, 4, FALSE)), "", VLOOKUP($A3949, Dropdownlisten!$A$3:$F$143, 4, FALSE))</f>
        <v>UmweltVersorgung</v>
      </c>
      <c r="E3949" s="117" t="str">
        <f>IF(ISERROR(VLOOKUP($A3949, Dropdownlisten!$A$3:$F$143, 5, FALSE)), "", VLOOKUP($A3949, Dropdownlisten!$A$3:$F$143, 5, FALSE))</f>
        <v>1100_015</v>
      </c>
      <c r="F3949" s="117" t="str">
        <f>IF(ISERROR(VLOOKUP($A3949, Dropdownlisten!$A$3:$F$143, 6, FALSE)), "", VLOOKUP($A3949, Dropdownlisten!$A$3:$F$143, 6, FALSE))</f>
        <v>Wildgehegeflaeche</v>
      </c>
      <c r="G3949" s="117" t="str">
        <f>VLOOKUP(E3949,Datenstruktur_fuer_R!$D$2:$F$141,3,FALSE)</f>
        <v>Polygon</v>
      </c>
      <c r="H3949" s="120" t="s">
        <v>689</v>
      </c>
      <c r="I3949" s="26" t="s">
        <v>756</v>
      </c>
      <c r="J3949" s="5" t="s">
        <v>1324</v>
      </c>
      <c r="K3949" s="5" t="s">
        <v>757</v>
      </c>
      <c r="L3949" s="5">
        <v>4230</v>
      </c>
      <c r="M3949" s="5">
        <v>3</v>
      </c>
      <c r="N3949" s="5" t="s">
        <v>1173</v>
      </c>
    </row>
    <row r="3950" spans="1:14" x14ac:dyDescent="0.35">
      <c r="A3950" s="5" t="s">
        <v>1930</v>
      </c>
      <c r="B3950" s="117" t="str">
        <f>IF(ISERROR(VLOOKUP($A3950, Dropdownlisten!$A$3:$F$143, 2, FALSE)), "", VLOOKUP($A3950, Dropdownlisten!$A$3:$F$143, 2, FALSE))</f>
        <v>UmweltVersorgung</v>
      </c>
      <c r="C3950" s="117">
        <f>IF(ISERROR(VLOOKUP($A3950, Dropdownlisten!$A$3:$F$143, 3, FALSE)), "", VLOOKUP($A3950, Dropdownlisten!$A$3:$F$143, 3, FALSE))</f>
        <v>1100</v>
      </c>
      <c r="D3950" s="117" t="str">
        <f>IF(ISERROR(VLOOKUP($A3950, Dropdownlisten!$A$3:$F$143, 4, FALSE)), "", VLOOKUP($A3950, Dropdownlisten!$A$3:$F$143, 4, FALSE))</f>
        <v>UmweltVersorgung</v>
      </c>
      <c r="E3950" s="117" t="str">
        <f>IF(ISERROR(VLOOKUP($A3950, Dropdownlisten!$A$3:$F$143, 5, FALSE)), "", VLOOKUP($A3950, Dropdownlisten!$A$3:$F$143, 5, FALSE))</f>
        <v>1100_015</v>
      </c>
      <c r="F3950" s="117" t="str">
        <f>IF(ISERROR(VLOOKUP($A3950, Dropdownlisten!$A$3:$F$143, 6, FALSE)), "", VLOOKUP($A3950, Dropdownlisten!$A$3:$F$143, 6, FALSE))</f>
        <v>Wildgehegeflaeche</v>
      </c>
      <c r="G3950" s="117" t="str">
        <f>VLOOKUP(E3950,Datenstruktur_fuer_R!$D$2:$F$141,3,FALSE)</f>
        <v>Polygon</v>
      </c>
      <c r="H3950" s="120" t="s">
        <v>689</v>
      </c>
      <c r="I3950" s="26" t="s">
        <v>45</v>
      </c>
      <c r="J3950" s="5" t="s">
        <v>2430</v>
      </c>
      <c r="K3950" s="5" t="s">
        <v>752</v>
      </c>
      <c r="L3950" s="5">
        <v>3263</v>
      </c>
      <c r="M3950" s="5">
        <v>3</v>
      </c>
      <c r="N3950" s="5" t="s">
        <v>1173</v>
      </c>
    </row>
    <row r="3951" spans="1:14" x14ac:dyDescent="0.35">
      <c r="A3951" s="5" t="s">
        <v>1930</v>
      </c>
      <c r="B3951" s="117" t="str">
        <f>IF(ISERROR(VLOOKUP($A3951, Dropdownlisten!$A$3:$F$143, 2, FALSE)), "", VLOOKUP($A3951, Dropdownlisten!$A$3:$F$143, 2, FALSE))</f>
        <v>UmweltVersorgung</v>
      </c>
      <c r="C3951" s="117">
        <f>IF(ISERROR(VLOOKUP($A3951, Dropdownlisten!$A$3:$F$143, 3, FALSE)), "", VLOOKUP($A3951, Dropdownlisten!$A$3:$F$143, 3, FALSE))</f>
        <v>1100</v>
      </c>
      <c r="D3951" s="117" t="str">
        <f>IF(ISERROR(VLOOKUP($A3951, Dropdownlisten!$A$3:$F$143, 4, FALSE)), "", VLOOKUP($A3951, Dropdownlisten!$A$3:$F$143, 4, FALSE))</f>
        <v>UmweltVersorgung</v>
      </c>
      <c r="E3951" s="117" t="str">
        <f>IF(ISERROR(VLOOKUP($A3951, Dropdownlisten!$A$3:$F$143, 5, FALSE)), "", VLOOKUP($A3951, Dropdownlisten!$A$3:$F$143, 5, FALSE))</f>
        <v>1100_015</v>
      </c>
      <c r="F3951" s="117" t="str">
        <f>IF(ISERROR(VLOOKUP($A3951, Dropdownlisten!$A$3:$F$143, 6, FALSE)), "", VLOOKUP($A3951, Dropdownlisten!$A$3:$F$143, 6, FALSE))</f>
        <v>Wildgehegeflaeche</v>
      </c>
      <c r="G3951" s="117" t="str">
        <f>VLOOKUP(E3951,Datenstruktur_fuer_R!$D$2:$F$141,3,FALSE)</f>
        <v>Polygon</v>
      </c>
      <c r="H3951" s="120" t="s">
        <v>689</v>
      </c>
      <c r="I3951" s="26" t="s">
        <v>756</v>
      </c>
      <c r="J3951" s="5" t="s">
        <v>2430</v>
      </c>
      <c r="K3951" s="5" t="s">
        <v>752</v>
      </c>
      <c r="L3951" s="5">
        <v>3262</v>
      </c>
      <c r="M3951" s="5">
        <v>3</v>
      </c>
      <c r="N3951" s="5" t="s">
        <v>1173</v>
      </c>
    </row>
    <row r="3952" spans="1:14" x14ac:dyDescent="0.35">
      <c r="A3952" s="5" t="s">
        <v>1930</v>
      </c>
      <c r="B3952" s="117" t="str">
        <f>IF(ISERROR(VLOOKUP($A3952, Dropdownlisten!$A$3:$F$143, 2, FALSE)), "", VLOOKUP($A3952, Dropdownlisten!$A$3:$F$143, 2, FALSE))</f>
        <v>UmweltVersorgung</v>
      </c>
      <c r="C3952" s="117">
        <f>IF(ISERROR(VLOOKUP($A3952, Dropdownlisten!$A$3:$F$143, 3, FALSE)), "", VLOOKUP($A3952, Dropdownlisten!$A$3:$F$143, 3, FALSE))</f>
        <v>1100</v>
      </c>
      <c r="D3952" s="117" t="str">
        <f>IF(ISERROR(VLOOKUP($A3952, Dropdownlisten!$A$3:$F$143, 4, FALSE)), "", VLOOKUP($A3952, Dropdownlisten!$A$3:$F$143, 4, FALSE))</f>
        <v>UmweltVersorgung</v>
      </c>
      <c r="E3952" s="117" t="str">
        <f>IF(ISERROR(VLOOKUP($A3952, Dropdownlisten!$A$3:$F$143, 5, FALSE)), "", VLOOKUP($A3952, Dropdownlisten!$A$3:$F$143, 5, FALSE))</f>
        <v>1100_015</v>
      </c>
      <c r="F3952" s="117" t="str">
        <f>IF(ISERROR(VLOOKUP($A3952, Dropdownlisten!$A$3:$F$143, 6, FALSE)), "", VLOOKUP($A3952, Dropdownlisten!$A$3:$F$143, 6, FALSE))</f>
        <v>Wildgehegeflaeche</v>
      </c>
      <c r="G3952" s="117" t="str">
        <f>VLOOKUP(E3952,Datenstruktur_fuer_R!$D$2:$F$141,3,FALSE)</f>
        <v>Polygon</v>
      </c>
      <c r="H3952" s="120" t="s">
        <v>293</v>
      </c>
      <c r="I3952" s="26" t="s">
        <v>756</v>
      </c>
      <c r="J3952" s="5" t="s">
        <v>1324</v>
      </c>
      <c r="K3952" s="5" t="s">
        <v>757</v>
      </c>
      <c r="L3952" s="5"/>
      <c r="M3952" s="5">
        <v>3</v>
      </c>
      <c r="N3952" s="5" t="s">
        <v>1173</v>
      </c>
    </row>
    <row r="3953" spans="1:14" x14ac:dyDescent="0.35">
      <c r="A3953" s="5" t="s">
        <v>1930</v>
      </c>
      <c r="B3953" s="117" t="str">
        <f>IF(ISERROR(VLOOKUP($A3953, Dropdownlisten!$A$3:$F$143, 2, FALSE)), "", VLOOKUP($A3953, Dropdownlisten!$A$3:$F$143, 2, FALSE))</f>
        <v>UmweltVersorgung</v>
      </c>
      <c r="C3953" s="117">
        <f>IF(ISERROR(VLOOKUP($A3953, Dropdownlisten!$A$3:$F$143, 3, FALSE)), "", VLOOKUP($A3953, Dropdownlisten!$A$3:$F$143, 3, FALSE))</f>
        <v>1100</v>
      </c>
      <c r="D3953" s="117" t="str">
        <f>IF(ISERROR(VLOOKUP($A3953, Dropdownlisten!$A$3:$F$143, 4, FALSE)), "", VLOOKUP($A3953, Dropdownlisten!$A$3:$F$143, 4, FALSE))</f>
        <v>UmweltVersorgung</v>
      </c>
      <c r="E3953" s="117" t="str">
        <f>IF(ISERROR(VLOOKUP($A3953, Dropdownlisten!$A$3:$F$143, 5, FALSE)), "", VLOOKUP($A3953, Dropdownlisten!$A$3:$F$143, 5, FALSE))</f>
        <v>1100_015</v>
      </c>
      <c r="F3953" s="117" t="str">
        <f>IF(ISERROR(VLOOKUP($A3953, Dropdownlisten!$A$3:$F$143, 6, FALSE)), "", VLOOKUP($A3953, Dropdownlisten!$A$3:$F$143, 6, FALSE))</f>
        <v>Wildgehegeflaeche</v>
      </c>
      <c r="G3953" s="117" t="str">
        <f>VLOOKUP(E3953,Datenstruktur_fuer_R!$D$2:$F$141,3,FALSE)</f>
        <v>Polygon</v>
      </c>
      <c r="H3953" s="120" t="s">
        <v>293</v>
      </c>
      <c r="I3953" s="26" t="s">
        <v>750</v>
      </c>
      <c r="J3953" s="5" t="s">
        <v>1324</v>
      </c>
      <c r="K3953" s="5" t="s">
        <v>757</v>
      </c>
      <c r="L3953" s="5"/>
      <c r="M3953" s="5">
        <v>3</v>
      </c>
      <c r="N3953" s="5" t="s">
        <v>1173</v>
      </c>
    </row>
    <row r="3954" spans="1:14" x14ac:dyDescent="0.35">
      <c r="A3954" s="5" t="s">
        <v>1930</v>
      </c>
      <c r="B3954" s="117" t="str">
        <f>IF(ISERROR(VLOOKUP($A3954, Dropdownlisten!$A$3:$F$143, 2, FALSE)), "", VLOOKUP($A3954, Dropdownlisten!$A$3:$F$143, 2, FALSE))</f>
        <v>UmweltVersorgung</v>
      </c>
      <c r="C3954" s="117">
        <f>IF(ISERROR(VLOOKUP($A3954, Dropdownlisten!$A$3:$F$143, 3, FALSE)), "", VLOOKUP($A3954, Dropdownlisten!$A$3:$F$143, 3, FALSE))</f>
        <v>1100</v>
      </c>
      <c r="D3954" s="117" t="str">
        <f>IF(ISERROR(VLOOKUP($A3954, Dropdownlisten!$A$3:$F$143, 4, FALSE)), "", VLOOKUP($A3954, Dropdownlisten!$A$3:$F$143, 4, FALSE))</f>
        <v>UmweltVersorgung</v>
      </c>
      <c r="E3954" s="117" t="str">
        <f>IF(ISERROR(VLOOKUP($A3954, Dropdownlisten!$A$3:$F$143, 5, FALSE)), "", VLOOKUP($A3954, Dropdownlisten!$A$3:$F$143, 5, FALSE))</f>
        <v>1100_015</v>
      </c>
      <c r="F3954" s="117" t="str">
        <f>IF(ISERROR(VLOOKUP($A3954, Dropdownlisten!$A$3:$F$143, 6, FALSE)), "", VLOOKUP($A3954, Dropdownlisten!$A$3:$F$143, 6, FALSE))</f>
        <v>Wildgehegeflaeche</v>
      </c>
      <c r="G3954" s="117" t="str">
        <f>VLOOKUP(E3954,Datenstruktur_fuer_R!$D$2:$F$141,3,FALSE)</f>
        <v>Polygon</v>
      </c>
      <c r="H3954" s="120" t="s">
        <v>293</v>
      </c>
      <c r="I3954" s="26" t="s">
        <v>756</v>
      </c>
      <c r="J3954" s="5" t="s">
        <v>2430</v>
      </c>
      <c r="K3954" s="5" t="s">
        <v>752</v>
      </c>
      <c r="L3954" s="5"/>
      <c r="M3954" s="5">
        <v>3</v>
      </c>
      <c r="N3954" s="5" t="s">
        <v>1173</v>
      </c>
    </row>
    <row r="3955" spans="1:14" x14ac:dyDescent="0.35">
      <c r="A3955" s="5" t="s">
        <v>1930</v>
      </c>
      <c r="B3955" s="117" t="str">
        <f>IF(ISERROR(VLOOKUP($A3955, Dropdownlisten!$A$3:$F$143, 2, FALSE)), "", VLOOKUP($A3955, Dropdownlisten!$A$3:$F$143, 2, FALSE))</f>
        <v>UmweltVersorgung</v>
      </c>
      <c r="C3955" s="117">
        <f>IF(ISERROR(VLOOKUP($A3955, Dropdownlisten!$A$3:$F$143, 3, FALSE)), "", VLOOKUP($A3955, Dropdownlisten!$A$3:$F$143, 3, FALSE))</f>
        <v>1100</v>
      </c>
      <c r="D3955" s="117" t="str">
        <f>IF(ISERROR(VLOOKUP($A3955, Dropdownlisten!$A$3:$F$143, 4, FALSE)), "", VLOOKUP($A3955, Dropdownlisten!$A$3:$F$143, 4, FALSE))</f>
        <v>UmweltVersorgung</v>
      </c>
      <c r="E3955" s="117" t="str">
        <f>IF(ISERROR(VLOOKUP($A3955, Dropdownlisten!$A$3:$F$143, 5, FALSE)), "", VLOOKUP($A3955, Dropdownlisten!$A$3:$F$143, 5, FALSE))</f>
        <v>1100_015</v>
      </c>
      <c r="F3955" s="117" t="str">
        <f>IF(ISERROR(VLOOKUP($A3955, Dropdownlisten!$A$3:$F$143, 6, FALSE)), "", VLOOKUP($A3955, Dropdownlisten!$A$3:$F$143, 6, FALSE))</f>
        <v>Wildgehegeflaeche</v>
      </c>
      <c r="G3955" s="117" t="str">
        <f>VLOOKUP(E3955,Datenstruktur_fuer_R!$D$2:$F$141,3,FALSE)</f>
        <v>Polygon</v>
      </c>
      <c r="H3955" s="120" t="s">
        <v>689</v>
      </c>
      <c r="I3955" s="26" t="s">
        <v>772</v>
      </c>
      <c r="J3955" s="5" t="s">
        <v>2454</v>
      </c>
      <c r="K3955" s="5" t="s">
        <v>773</v>
      </c>
      <c r="L3955" s="5">
        <v>502</v>
      </c>
      <c r="M3955" s="5">
        <v>2</v>
      </c>
      <c r="N3955" s="5" t="s">
        <v>1173</v>
      </c>
    </row>
    <row r="3956" spans="1:14" x14ac:dyDescent="0.35">
      <c r="A3956" s="5" t="s">
        <v>1930</v>
      </c>
      <c r="B3956" s="117" t="str">
        <f>IF(ISERROR(VLOOKUP($A3956, Dropdownlisten!$A$3:$F$143, 2, FALSE)), "", VLOOKUP($A3956, Dropdownlisten!$A$3:$F$143, 2, FALSE))</f>
        <v>UmweltVersorgung</v>
      </c>
      <c r="C3956" s="117">
        <f>IF(ISERROR(VLOOKUP($A3956, Dropdownlisten!$A$3:$F$143, 3, FALSE)), "", VLOOKUP($A3956, Dropdownlisten!$A$3:$F$143, 3, FALSE))</f>
        <v>1100</v>
      </c>
      <c r="D3956" s="117" t="str">
        <f>IF(ISERROR(VLOOKUP($A3956, Dropdownlisten!$A$3:$F$143, 4, FALSE)), "", VLOOKUP($A3956, Dropdownlisten!$A$3:$F$143, 4, FALSE))</f>
        <v>UmweltVersorgung</v>
      </c>
      <c r="E3956" s="117" t="str">
        <f>IF(ISERROR(VLOOKUP($A3956, Dropdownlisten!$A$3:$F$143, 5, FALSE)), "", VLOOKUP($A3956, Dropdownlisten!$A$3:$F$143, 5, FALSE))</f>
        <v>1100_015</v>
      </c>
      <c r="F3956" s="117" t="str">
        <f>IF(ISERROR(VLOOKUP($A3956, Dropdownlisten!$A$3:$F$143, 6, FALSE)), "", VLOOKUP($A3956, Dropdownlisten!$A$3:$F$143, 6, FALSE))</f>
        <v>Wildgehegeflaeche</v>
      </c>
      <c r="G3956" s="117" t="str">
        <f>VLOOKUP(E3956,Datenstruktur_fuer_R!$D$2:$F$141,3,FALSE)</f>
        <v>Polygon</v>
      </c>
      <c r="H3956" s="120" t="s">
        <v>689</v>
      </c>
      <c r="I3956" s="26" t="s">
        <v>772</v>
      </c>
      <c r="J3956" s="5" t="s">
        <v>2454</v>
      </c>
      <c r="K3956" s="5" t="s">
        <v>773</v>
      </c>
      <c r="L3956" s="5">
        <v>504</v>
      </c>
      <c r="M3956" s="5">
        <v>2</v>
      </c>
      <c r="N3956" s="5" t="s">
        <v>1173</v>
      </c>
    </row>
    <row r="3957" spans="1:14" x14ac:dyDescent="0.35">
      <c r="A3957" s="5" t="s">
        <v>1930</v>
      </c>
      <c r="B3957" s="117" t="str">
        <f>IF(ISERROR(VLOOKUP($A3957, Dropdownlisten!$A$3:$F$143, 2, FALSE)), "", VLOOKUP($A3957, Dropdownlisten!$A$3:$F$143, 2, FALSE))</f>
        <v>UmweltVersorgung</v>
      </c>
      <c r="C3957" s="117">
        <f>IF(ISERROR(VLOOKUP($A3957, Dropdownlisten!$A$3:$F$143, 3, FALSE)), "", VLOOKUP($A3957, Dropdownlisten!$A$3:$F$143, 3, FALSE))</f>
        <v>1100</v>
      </c>
      <c r="D3957" s="117" t="str">
        <f>IF(ISERROR(VLOOKUP($A3957, Dropdownlisten!$A$3:$F$143, 4, FALSE)), "", VLOOKUP($A3957, Dropdownlisten!$A$3:$F$143, 4, FALSE))</f>
        <v>UmweltVersorgung</v>
      </c>
      <c r="E3957" s="117" t="str">
        <f>IF(ISERROR(VLOOKUP($A3957, Dropdownlisten!$A$3:$F$143, 5, FALSE)), "", VLOOKUP($A3957, Dropdownlisten!$A$3:$F$143, 5, FALSE))</f>
        <v>1100_015</v>
      </c>
      <c r="F3957" s="117" t="str">
        <f>IF(ISERROR(VLOOKUP($A3957, Dropdownlisten!$A$3:$F$143, 6, FALSE)), "", VLOOKUP($A3957, Dropdownlisten!$A$3:$F$143, 6, FALSE))</f>
        <v>Wildgehegeflaeche</v>
      </c>
      <c r="G3957" s="117" t="str">
        <f>VLOOKUP(E3957,Datenstruktur_fuer_R!$D$2:$F$141,3,FALSE)</f>
        <v>Polygon</v>
      </c>
      <c r="H3957" s="120" t="s">
        <v>689</v>
      </c>
      <c r="I3957" s="26" t="s">
        <v>772</v>
      </c>
      <c r="J3957" s="26" t="s">
        <v>1100</v>
      </c>
      <c r="K3957" s="5"/>
      <c r="L3957" s="5"/>
      <c r="M3957" s="5">
        <v>1</v>
      </c>
      <c r="N3957" s="5" t="s">
        <v>1173</v>
      </c>
    </row>
    <row r="3958" spans="1:14" x14ac:dyDescent="0.35">
      <c r="A3958" s="5" t="s">
        <v>1930</v>
      </c>
      <c r="B3958" s="117" t="str">
        <f>IF(ISERROR(VLOOKUP($A3958, Dropdownlisten!$A$3:$F$143, 2, FALSE)), "", VLOOKUP($A3958, Dropdownlisten!$A$3:$F$143, 2, FALSE))</f>
        <v>UmweltVersorgung</v>
      </c>
      <c r="C3958" s="117">
        <f>IF(ISERROR(VLOOKUP($A3958, Dropdownlisten!$A$3:$F$143, 3, FALSE)), "", VLOOKUP($A3958, Dropdownlisten!$A$3:$F$143, 3, FALSE))</f>
        <v>1100</v>
      </c>
      <c r="D3958" s="117" t="str">
        <f>IF(ISERROR(VLOOKUP($A3958, Dropdownlisten!$A$3:$F$143, 4, FALSE)), "", VLOOKUP($A3958, Dropdownlisten!$A$3:$F$143, 4, FALSE))</f>
        <v>UmweltVersorgung</v>
      </c>
      <c r="E3958" s="117" t="str">
        <f>IF(ISERROR(VLOOKUP($A3958, Dropdownlisten!$A$3:$F$143, 5, FALSE)), "", VLOOKUP($A3958, Dropdownlisten!$A$3:$F$143, 5, FALSE))</f>
        <v>1100_015</v>
      </c>
      <c r="F3958" s="117" t="str">
        <f>IF(ISERROR(VLOOKUP($A3958, Dropdownlisten!$A$3:$F$143, 6, FALSE)), "", VLOOKUP($A3958, Dropdownlisten!$A$3:$F$143, 6, FALSE))</f>
        <v>Wildgehegeflaeche</v>
      </c>
      <c r="G3958" s="117" t="str">
        <f>VLOOKUP(E3958,Datenstruktur_fuer_R!$D$2:$F$141,3,FALSE)</f>
        <v>Polygon</v>
      </c>
      <c r="H3958" s="120" t="s">
        <v>286</v>
      </c>
      <c r="I3958" s="26" t="s">
        <v>772</v>
      </c>
      <c r="J3958" s="26" t="s">
        <v>1100</v>
      </c>
      <c r="K3958" s="5" t="s">
        <v>1077</v>
      </c>
      <c r="L3958" s="5"/>
      <c r="M3958" s="5">
        <v>1</v>
      </c>
      <c r="N3958" s="5" t="s">
        <v>1173</v>
      </c>
    </row>
    <row r="3959" spans="1:14" x14ac:dyDescent="0.35">
      <c r="A3959" s="5" t="s">
        <v>1930</v>
      </c>
      <c r="B3959" s="117" t="str">
        <f>IF(ISERROR(VLOOKUP($A3959, Dropdownlisten!$A$3:$F$143, 2, FALSE)), "", VLOOKUP($A3959, Dropdownlisten!$A$3:$F$143, 2, FALSE))</f>
        <v>UmweltVersorgung</v>
      </c>
      <c r="C3959" s="117">
        <f>IF(ISERROR(VLOOKUP($A3959, Dropdownlisten!$A$3:$F$143, 3, FALSE)), "", VLOOKUP($A3959, Dropdownlisten!$A$3:$F$143, 3, FALSE))</f>
        <v>1100</v>
      </c>
      <c r="D3959" s="117" t="str">
        <f>IF(ISERROR(VLOOKUP($A3959, Dropdownlisten!$A$3:$F$143, 4, FALSE)), "", VLOOKUP($A3959, Dropdownlisten!$A$3:$F$143, 4, FALSE))</f>
        <v>UmweltVersorgung</v>
      </c>
      <c r="E3959" s="117" t="str">
        <f>IF(ISERROR(VLOOKUP($A3959, Dropdownlisten!$A$3:$F$143, 5, FALSE)), "", VLOOKUP($A3959, Dropdownlisten!$A$3:$F$143, 5, FALSE))</f>
        <v>1100_015</v>
      </c>
      <c r="F3959" s="117" t="str">
        <f>IF(ISERROR(VLOOKUP($A3959, Dropdownlisten!$A$3:$F$143, 6, FALSE)), "", VLOOKUP($A3959, Dropdownlisten!$A$3:$F$143, 6, FALSE))</f>
        <v>Wildgehegeflaeche</v>
      </c>
      <c r="G3959" s="117" t="str">
        <f>VLOOKUP(E3959,Datenstruktur_fuer_R!$D$2:$F$141,3,FALSE)</f>
        <v>Polygon</v>
      </c>
      <c r="H3959" s="120" t="s">
        <v>287</v>
      </c>
      <c r="I3959" s="26" t="s">
        <v>772</v>
      </c>
      <c r="J3959" s="26" t="s">
        <v>1100</v>
      </c>
      <c r="K3959" s="5" t="s">
        <v>1078</v>
      </c>
      <c r="L3959" s="5"/>
      <c r="M3959" s="5">
        <v>1</v>
      </c>
      <c r="N3959" s="5" t="s">
        <v>1173</v>
      </c>
    </row>
    <row r="3960" spans="1:14" x14ac:dyDescent="0.35">
      <c r="A3960" s="5" t="s">
        <v>1930</v>
      </c>
      <c r="B3960" s="117" t="str">
        <f>IF(ISERROR(VLOOKUP($A3960, Dropdownlisten!$A$3:$F$143, 2, FALSE)), "", VLOOKUP($A3960, Dropdownlisten!$A$3:$F$143, 2, FALSE))</f>
        <v>UmweltVersorgung</v>
      </c>
      <c r="C3960" s="117">
        <f>IF(ISERROR(VLOOKUP($A3960, Dropdownlisten!$A$3:$F$143, 3, FALSE)), "", VLOOKUP($A3960, Dropdownlisten!$A$3:$F$143, 3, FALSE))</f>
        <v>1100</v>
      </c>
      <c r="D3960" s="117" t="str">
        <f>IF(ISERROR(VLOOKUP($A3960, Dropdownlisten!$A$3:$F$143, 4, FALSE)), "", VLOOKUP($A3960, Dropdownlisten!$A$3:$F$143, 4, FALSE))</f>
        <v>UmweltVersorgung</v>
      </c>
      <c r="E3960" s="117" t="str">
        <f>IF(ISERROR(VLOOKUP($A3960, Dropdownlisten!$A$3:$F$143, 5, FALSE)), "", VLOOKUP($A3960, Dropdownlisten!$A$3:$F$143, 5, FALSE))</f>
        <v>1100_015</v>
      </c>
      <c r="F3960" s="117" t="str">
        <f>IF(ISERROR(VLOOKUP($A3960, Dropdownlisten!$A$3:$F$143, 6, FALSE)), "", VLOOKUP($A3960, Dropdownlisten!$A$3:$F$143, 6, FALSE))</f>
        <v>Wildgehegeflaeche</v>
      </c>
      <c r="G3960" s="117" t="str">
        <f>VLOOKUP(E3960,Datenstruktur_fuer_R!$D$2:$F$141,3,FALSE)</f>
        <v>Polygon</v>
      </c>
      <c r="H3960" s="120" t="s">
        <v>288</v>
      </c>
      <c r="I3960" s="26" t="s">
        <v>772</v>
      </c>
      <c r="J3960" s="26" t="s">
        <v>1100</v>
      </c>
      <c r="K3960" s="5" t="s">
        <v>1079</v>
      </c>
      <c r="L3960" s="5"/>
      <c r="M3960" s="5">
        <v>1</v>
      </c>
      <c r="N3960" s="5" t="s">
        <v>1173</v>
      </c>
    </row>
    <row r="3961" spans="1:14" x14ac:dyDescent="0.35">
      <c r="A3961" s="5" t="s">
        <v>1930</v>
      </c>
      <c r="B3961" s="117" t="str">
        <f>IF(ISERROR(VLOOKUP($A3961, Dropdownlisten!$A$3:$F$143, 2, FALSE)), "", VLOOKUP($A3961, Dropdownlisten!$A$3:$F$143, 2, FALSE))</f>
        <v>UmweltVersorgung</v>
      </c>
      <c r="C3961" s="117">
        <f>IF(ISERROR(VLOOKUP($A3961, Dropdownlisten!$A$3:$F$143, 3, FALSE)), "", VLOOKUP($A3961, Dropdownlisten!$A$3:$F$143, 3, FALSE))</f>
        <v>1100</v>
      </c>
      <c r="D3961" s="117" t="str">
        <f>IF(ISERROR(VLOOKUP($A3961, Dropdownlisten!$A$3:$F$143, 4, FALSE)), "", VLOOKUP($A3961, Dropdownlisten!$A$3:$F$143, 4, FALSE))</f>
        <v>UmweltVersorgung</v>
      </c>
      <c r="E3961" s="117" t="str">
        <f>IF(ISERROR(VLOOKUP($A3961, Dropdownlisten!$A$3:$F$143, 5, FALSE)), "", VLOOKUP($A3961, Dropdownlisten!$A$3:$F$143, 5, FALSE))</f>
        <v>1100_015</v>
      </c>
      <c r="F3961" s="117" t="str">
        <f>IF(ISERROR(VLOOKUP($A3961, Dropdownlisten!$A$3:$F$143, 6, FALSE)), "", VLOOKUP($A3961, Dropdownlisten!$A$3:$F$143, 6, FALSE))</f>
        <v>Wildgehegeflaeche</v>
      </c>
      <c r="G3961" s="117" t="str">
        <f>VLOOKUP(E3961,Datenstruktur_fuer_R!$D$2:$F$141,3,FALSE)</f>
        <v>Polygon</v>
      </c>
      <c r="H3961" s="120" t="s">
        <v>289</v>
      </c>
      <c r="I3961" s="26" t="s">
        <v>772</v>
      </c>
      <c r="J3961" s="26" t="s">
        <v>1100</v>
      </c>
      <c r="K3961" s="5" t="s">
        <v>1080</v>
      </c>
      <c r="L3961" s="5"/>
      <c r="M3961" s="5">
        <v>1</v>
      </c>
      <c r="N3961" s="5" t="s">
        <v>1173</v>
      </c>
    </row>
    <row r="3962" spans="1:14" x14ac:dyDescent="0.35">
      <c r="A3962" s="5" t="s">
        <v>1930</v>
      </c>
      <c r="B3962" s="117" t="str">
        <f>IF(ISERROR(VLOOKUP($A3962, Dropdownlisten!$A$3:$F$143, 2, FALSE)), "", VLOOKUP($A3962, Dropdownlisten!$A$3:$F$143, 2, FALSE))</f>
        <v>UmweltVersorgung</v>
      </c>
      <c r="C3962" s="117">
        <f>IF(ISERROR(VLOOKUP($A3962, Dropdownlisten!$A$3:$F$143, 3, FALSE)), "", VLOOKUP($A3962, Dropdownlisten!$A$3:$F$143, 3, FALSE))</f>
        <v>1100</v>
      </c>
      <c r="D3962" s="117" t="str">
        <f>IF(ISERROR(VLOOKUP($A3962, Dropdownlisten!$A$3:$F$143, 4, FALSE)), "", VLOOKUP($A3962, Dropdownlisten!$A$3:$F$143, 4, FALSE))</f>
        <v>UmweltVersorgung</v>
      </c>
      <c r="E3962" s="117" t="str">
        <f>IF(ISERROR(VLOOKUP($A3962, Dropdownlisten!$A$3:$F$143, 5, FALSE)), "", VLOOKUP($A3962, Dropdownlisten!$A$3:$F$143, 5, FALSE))</f>
        <v>1100_015</v>
      </c>
      <c r="F3962" s="117" t="str">
        <f>IF(ISERROR(VLOOKUP($A3962, Dropdownlisten!$A$3:$F$143, 6, FALSE)), "", VLOOKUP($A3962, Dropdownlisten!$A$3:$F$143, 6, FALSE))</f>
        <v>Wildgehegeflaeche</v>
      </c>
      <c r="G3962" s="117" t="str">
        <f>VLOOKUP(E3962,Datenstruktur_fuer_R!$D$2:$F$141,3,FALSE)</f>
        <v>Polygon</v>
      </c>
      <c r="H3962" s="120" t="s">
        <v>291</v>
      </c>
      <c r="I3962" s="26" t="s">
        <v>772</v>
      </c>
      <c r="J3962" s="26" t="s">
        <v>1100</v>
      </c>
      <c r="K3962" s="5" t="s">
        <v>1081</v>
      </c>
      <c r="L3962" s="5"/>
      <c r="M3962" s="5">
        <v>1</v>
      </c>
      <c r="N3962" s="5" t="s">
        <v>1173</v>
      </c>
    </row>
    <row r="3963" spans="1:14" x14ac:dyDescent="0.35">
      <c r="A3963" s="5" t="s">
        <v>1930</v>
      </c>
      <c r="B3963" s="117" t="str">
        <f>IF(ISERROR(VLOOKUP($A3963, Dropdownlisten!$A$3:$F$143, 2, FALSE)), "", VLOOKUP($A3963, Dropdownlisten!$A$3:$F$143, 2, FALSE))</f>
        <v>UmweltVersorgung</v>
      </c>
      <c r="C3963" s="117">
        <f>IF(ISERROR(VLOOKUP($A3963, Dropdownlisten!$A$3:$F$143, 3, FALSE)), "", VLOOKUP($A3963, Dropdownlisten!$A$3:$F$143, 3, FALSE))</f>
        <v>1100</v>
      </c>
      <c r="D3963" s="117" t="str">
        <f>IF(ISERROR(VLOOKUP($A3963, Dropdownlisten!$A$3:$F$143, 4, FALSE)), "", VLOOKUP($A3963, Dropdownlisten!$A$3:$F$143, 4, FALSE))</f>
        <v>UmweltVersorgung</v>
      </c>
      <c r="E3963" s="117" t="str">
        <f>IF(ISERROR(VLOOKUP($A3963, Dropdownlisten!$A$3:$F$143, 5, FALSE)), "", VLOOKUP($A3963, Dropdownlisten!$A$3:$F$143, 5, FALSE))</f>
        <v>1100_015</v>
      </c>
      <c r="F3963" s="117" t="str">
        <f>IF(ISERROR(VLOOKUP($A3963, Dropdownlisten!$A$3:$F$143, 6, FALSE)), "", VLOOKUP($A3963, Dropdownlisten!$A$3:$F$143, 6, FALSE))</f>
        <v>Wildgehegeflaeche</v>
      </c>
      <c r="G3963" s="117" t="str">
        <f>VLOOKUP(E3963,Datenstruktur_fuer_R!$D$2:$F$141,3,FALSE)</f>
        <v>Polygon</v>
      </c>
      <c r="H3963" s="120" t="s">
        <v>290</v>
      </c>
      <c r="I3963" s="26" t="s">
        <v>772</v>
      </c>
      <c r="J3963" s="26" t="s">
        <v>1100</v>
      </c>
      <c r="K3963" s="5" t="s">
        <v>1082</v>
      </c>
      <c r="L3963" s="5"/>
      <c r="M3963" s="5">
        <v>1</v>
      </c>
      <c r="N3963" s="5" t="s">
        <v>1173</v>
      </c>
    </row>
    <row r="3964" spans="1:14" x14ac:dyDescent="0.35">
      <c r="A3964" s="5" t="s">
        <v>1930</v>
      </c>
      <c r="B3964" s="117" t="str">
        <f>IF(ISERROR(VLOOKUP($A3964, Dropdownlisten!$A$3:$F$143, 2, FALSE)), "", VLOOKUP($A3964, Dropdownlisten!$A$3:$F$143, 2, FALSE))</f>
        <v>UmweltVersorgung</v>
      </c>
      <c r="C3964" s="117">
        <f>IF(ISERROR(VLOOKUP($A3964, Dropdownlisten!$A$3:$F$143, 3, FALSE)), "", VLOOKUP($A3964, Dropdownlisten!$A$3:$F$143, 3, FALSE))</f>
        <v>1100</v>
      </c>
      <c r="D3964" s="117" t="str">
        <f>IF(ISERROR(VLOOKUP($A3964, Dropdownlisten!$A$3:$F$143, 4, FALSE)), "", VLOOKUP($A3964, Dropdownlisten!$A$3:$F$143, 4, FALSE))</f>
        <v>UmweltVersorgung</v>
      </c>
      <c r="E3964" s="117" t="str">
        <f>IF(ISERROR(VLOOKUP($A3964, Dropdownlisten!$A$3:$F$143, 5, FALSE)), "", VLOOKUP($A3964, Dropdownlisten!$A$3:$F$143, 5, FALSE))</f>
        <v>1100_015</v>
      </c>
      <c r="F3964" s="117" t="str">
        <f>IF(ISERROR(VLOOKUP($A3964, Dropdownlisten!$A$3:$F$143, 6, FALSE)), "", VLOOKUP($A3964, Dropdownlisten!$A$3:$F$143, 6, FALSE))</f>
        <v>Wildgehegeflaeche</v>
      </c>
      <c r="G3964" s="117" t="str">
        <f>VLOOKUP(E3964,Datenstruktur_fuer_R!$D$2:$F$141,3,FALSE)</f>
        <v>Polygon</v>
      </c>
      <c r="H3964" s="120" t="s">
        <v>293</v>
      </c>
      <c r="I3964" s="26" t="s">
        <v>772</v>
      </c>
      <c r="J3964" s="26" t="s">
        <v>1100</v>
      </c>
      <c r="K3964" s="5" t="s">
        <v>1083</v>
      </c>
      <c r="L3964" s="5"/>
      <c r="M3964" s="5">
        <v>1</v>
      </c>
      <c r="N3964" s="5" t="s">
        <v>1173</v>
      </c>
    </row>
    <row r="3965" spans="1:14" x14ac:dyDescent="0.35">
      <c r="A3965" s="5" t="s">
        <v>660</v>
      </c>
      <c r="B3965" s="117" t="str">
        <f>IF(ISERROR(VLOOKUP($A3965, Dropdownlisten!$A$3:$F$143, 2, FALSE)), "", VLOOKUP($A3965, Dropdownlisten!$A$3:$F$143, 2, FALSE))</f>
        <v>POI</v>
      </c>
      <c r="C3965" s="117">
        <f>IF(ISERROR(VLOOKUP($A3965, Dropdownlisten!$A$3:$F$143, 3, FALSE)), "", VLOOKUP($A3965, Dropdownlisten!$A$3:$F$143, 3, FALSE))</f>
        <v>6000</v>
      </c>
      <c r="D3965" s="117" t="str">
        <f>IF(ISERROR(VLOOKUP($A3965, Dropdownlisten!$A$3:$F$143, 4, FALSE)), "", VLOOKUP($A3965, Dropdownlisten!$A$3:$F$143, 4, FALSE))</f>
        <v>UnterhaltungSportNaherholung</v>
      </c>
      <c r="E3965" s="117" t="str">
        <f>IF(ISERROR(VLOOKUP($A3965, Dropdownlisten!$A$3:$F$143, 5, FALSE)), "", VLOOKUP($A3965, Dropdownlisten!$A$3:$F$143, 5, FALSE))</f>
        <v>6000_001</v>
      </c>
      <c r="F3965" s="117" t="str">
        <f>IF(ISERROR(VLOOKUP($A3965, Dropdownlisten!$A$3:$F$143, 6, FALSE)), "", VLOOKUP($A3965, Dropdownlisten!$A$3:$F$143, 6, FALSE))</f>
        <v>Aussichtspunkt</v>
      </c>
      <c r="G3965" s="117" t="str">
        <f>VLOOKUP(E3965,Datenstruktur_fuer_R!$D$2:$F$141,3,FALSE)</f>
        <v>Point</v>
      </c>
      <c r="H3965" s="120" t="s">
        <v>689</v>
      </c>
      <c r="I3965" s="26" t="s">
        <v>1341</v>
      </c>
      <c r="J3965" s="26" t="s">
        <v>1931</v>
      </c>
      <c r="K3965" s="5" t="s">
        <v>1958</v>
      </c>
      <c r="L3965" s="5" t="s">
        <v>1933</v>
      </c>
      <c r="M3965" s="5">
        <v>1</v>
      </c>
      <c r="N3965" s="5" t="s">
        <v>1173</v>
      </c>
    </row>
    <row r="3966" spans="1:14" x14ac:dyDescent="0.35">
      <c r="A3966" s="5" t="s">
        <v>660</v>
      </c>
      <c r="B3966" s="117" t="str">
        <f>IF(ISERROR(VLOOKUP($A3966, Dropdownlisten!$A$3:$F$143, 2, FALSE)), "", VLOOKUP($A3966, Dropdownlisten!$A$3:$F$143, 2, FALSE))</f>
        <v>POI</v>
      </c>
      <c r="C3966" s="117">
        <f>IF(ISERROR(VLOOKUP($A3966, Dropdownlisten!$A$3:$F$143, 3, FALSE)), "", VLOOKUP($A3966, Dropdownlisten!$A$3:$F$143, 3, FALSE))</f>
        <v>6000</v>
      </c>
      <c r="D3966" s="117" t="str">
        <f>IF(ISERROR(VLOOKUP($A3966, Dropdownlisten!$A$3:$F$143, 4, FALSE)), "", VLOOKUP($A3966, Dropdownlisten!$A$3:$F$143, 4, FALSE))</f>
        <v>UnterhaltungSportNaherholung</v>
      </c>
      <c r="E3966" s="117" t="str">
        <f>IF(ISERROR(VLOOKUP($A3966, Dropdownlisten!$A$3:$F$143, 5, FALSE)), "", VLOOKUP($A3966, Dropdownlisten!$A$3:$F$143, 5, FALSE))</f>
        <v>6000_001</v>
      </c>
      <c r="F3966" s="117" t="str">
        <f>IF(ISERROR(VLOOKUP($A3966, Dropdownlisten!$A$3:$F$143, 6, FALSE)), "", VLOOKUP($A3966, Dropdownlisten!$A$3:$F$143, 6, FALSE))</f>
        <v>Aussichtspunkt</v>
      </c>
      <c r="G3966" s="117" t="str">
        <f>VLOOKUP(E3966,Datenstruktur_fuer_R!$D$2:$F$141,3,FALSE)</f>
        <v>Point</v>
      </c>
      <c r="H3966" s="120" t="s">
        <v>689</v>
      </c>
      <c r="I3966" s="26" t="s">
        <v>1341</v>
      </c>
      <c r="J3966" s="26" t="s">
        <v>1931</v>
      </c>
      <c r="K3966" s="5" t="s">
        <v>1958</v>
      </c>
      <c r="L3966" s="5" t="s">
        <v>1934</v>
      </c>
      <c r="M3966" s="5">
        <v>1</v>
      </c>
      <c r="N3966" s="5" t="s">
        <v>1173</v>
      </c>
    </row>
    <row r="3967" spans="1:14" x14ac:dyDescent="0.35">
      <c r="A3967" s="5" t="s">
        <v>660</v>
      </c>
      <c r="B3967" s="117" t="str">
        <f>IF(ISERROR(VLOOKUP($A3967, Dropdownlisten!$A$3:$F$143, 2, FALSE)), "", VLOOKUP($A3967, Dropdownlisten!$A$3:$F$143, 2, FALSE))</f>
        <v>POI</v>
      </c>
      <c r="C3967" s="117">
        <f>IF(ISERROR(VLOOKUP($A3967, Dropdownlisten!$A$3:$F$143, 3, FALSE)), "", VLOOKUP($A3967, Dropdownlisten!$A$3:$F$143, 3, FALSE))</f>
        <v>6000</v>
      </c>
      <c r="D3967" s="117" t="str">
        <f>IF(ISERROR(VLOOKUP($A3967, Dropdownlisten!$A$3:$F$143, 4, FALSE)), "", VLOOKUP($A3967, Dropdownlisten!$A$3:$F$143, 4, FALSE))</f>
        <v>UnterhaltungSportNaherholung</v>
      </c>
      <c r="E3967" s="117" t="str">
        <f>IF(ISERROR(VLOOKUP($A3967, Dropdownlisten!$A$3:$F$143, 5, FALSE)), "", VLOOKUP($A3967, Dropdownlisten!$A$3:$F$143, 5, FALSE))</f>
        <v>6000_001</v>
      </c>
      <c r="F3967" s="117" t="str">
        <f>IF(ISERROR(VLOOKUP($A3967, Dropdownlisten!$A$3:$F$143, 6, FALSE)), "", VLOOKUP($A3967, Dropdownlisten!$A$3:$F$143, 6, FALSE))</f>
        <v>Aussichtspunkt</v>
      </c>
      <c r="G3967" s="117" t="str">
        <f>VLOOKUP(E3967,Datenstruktur_fuer_R!$D$2:$F$141,3,FALSE)</f>
        <v>Point</v>
      </c>
      <c r="H3967" s="120" t="s">
        <v>689</v>
      </c>
      <c r="I3967" s="26" t="s">
        <v>1341</v>
      </c>
      <c r="J3967" s="26" t="s">
        <v>1931</v>
      </c>
      <c r="K3967" s="5" t="s">
        <v>1958</v>
      </c>
      <c r="L3967" s="5" t="s">
        <v>1935</v>
      </c>
      <c r="M3967" s="5">
        <v>1</v>
      </c>
      <c r="N3967" s="5" t="s">
        <v>1173</v>
      </c>
    </row>
    <row r="3968" spans="1:14" x14ac:dyDescent="0.35">
      <c r="A3968" s="5" t="s">
        <v>660</v>
      </c>
      <c r="B3968" s="117" t="str">
        <f>IF(ISERROR(VLOOKUP($A3968, Dropdownlisten!$A$3:$F$143, 2, FALSE)), "", VLOOKUP($A3968, Dropdownlisten!$A$3:$F$143, 2, FALSE))</f>
        <v>POI</v>
      </c>
      <c r="C3968" s="117">
        <f>IF(ISERROR(VLOOKUP($A3968, Dropdownlisten!$A$3:$F$143, 3, FALSE)), "", VLOOKUP($A3968, Dropdownlisten!$A$3:$F$143, 3, FALSE))</f>
        <v>6000</v>
      </c>
      <c r="D3968" s="117" t="str">
        <f>IF(ISERROR(VLOOKUP($A3968, Dropdownlisten!$A$3:$F$143, 4, FALSE)), "", VLOOKUP($A3968, Dropdownlisten!$A$3:$F$143, 4, FALSE))</f>
        <v>UnterhaltungSportNaherholung</v>
      </c>
      <c r="E3968" s="117" t="str">
        <f>IF(ISERROR(VLOOKUP($A3968, Dropdownlisten!$A$3:$F$143, 5, FALSE)), "", VLOOKUP($A3968, Dropdownlisten!$A$3:$F$143, 5, FALSE))</f>
        <v>6000_001</v>
      </c>
      <c r="F3968" s="117" t="str">
        <f>IF(ISERROR(VLOOKUP($A3968, Dropdownlisten!$A$3:$F$143, 6, FALSE)), "", VLOOKUP($A3968, Dropdownlisten!$A$3:$F$143, 6, FALSE))</f>
        <v>Aussichtspunkt</v>
      </c>
      <c r="G3968" s="117" t="str">
        <f>VLOOKUP(E3968,Datenstruktur_fuer_R!$D$2:$F$141,3,FALSE)</f>
        <v>Point</v>
      </c>
      <c r="H3968" s="120" t="s">
        <v>290</v>
      </c>
      <c r="I3968" s="26" t="s">
        <v>1341</v>
      </c>
      <c r="J3968" s="26" t="s">
        <v>1931</v>
      </c>
      <c r="K3968" s="5" t="s">
        <v>1936</v>
      </c>
      <c r="L3968" s="5"/>
      <c r="M3968" s="5">
        <v>1</v>
      </c>
      <c r="N3968" s="5" t="s">
        <v>1173</v>
      </c>
    </row>
    <row r="3969" spans="1:14" x14ac:dyDescent="0.35">
      <c r="A3969" s="5" t="s">
        <v>660</v>
      </c>
      <c r="B3969" s="117" t="str">
        <f>IF(ISERROR(VLOOKUP($A3969, Dropdownlisten!$A$3:$F$143, 2, FALSE)), "", VLOOKUP($A3969, Dropdownlisten!$A$3:$F$143, 2, FALSE))</f>
        <v>POI</v>
      </c>
      <c r="C3969" s="117">
        <f>IF(ISERROR(VLOOKUP($A3969, Dropdownlisten!$A$3:$F$143, 3, FALSE)), "", VLOOKUP($A3969, Dropdownlisten!$A$3:$F$143, 3, FALSE))</f>
        <v>6000</v>
      </c>
      <c r="D3969" s="117" t="str">
        <f>IF(ISERROR(VLOOKUP($A3969, Dropdownlisten!$A$3:$F$143, 4, FALSE)), "", VLOOKUP($A3969, Dropdownlisten!$A$3:$F$143, 4, FALSE))</f>
        <v>UnterhaltungSportNaherholung</v>
      </c>
      <c r="E3969" s="117" t="str">
        <f>IF(ISERROR(VLOOKUP($A3969, Dropdownlisten!$A$3:$F$143, 5, FALSE)), "", VLOOKUP($A3969, Dropdownlisten!$A$3:$F$143, 5, FALSE))</f>
        <v>6000_001</v>
      </c>
      <c r="F3969" s="117" t="str">
        <f>IF(ISERROR(VLOOKUP($A3969, Dropdownlisten!$A$3:$F$143, 6, FALSE)), "", VLOOKUP($A3969, Dropdownlisten!$A$3:$F$143, 6, FALSE))</f>
        <v>Aussichtspunkt</v>
      </c>
      <c r="G3969" s="117" t="str">
        <f>VLOOKUP(E3969,Datenstruktur_fuer_R!$D$2:$F$141,3,FALSE)</f>
        <v>Point</v>
      </c>
      <c r="H3969" s="120" t="s">
        <v>291</v>
      </c>
      <c r="I3969" s="26" t="s">
        <v>1341</v>
      </c>
      <c r="J3969" s="26" t="s">
        <v>1931</v>
      </c>
      <c r="K3969" s="5" t="s">
        <v>1937</v>
      </c>
      <c r="L3969" s="5"/>
      <c r="M3969" s="5">
        <v>1</v>
      </c>
      <c r="N3969" s="5" t="s">
        <v>1173</v>
      </c>
    </row>
    <row r="3970" spans="1:14" x14ac:dyDescent="0.35">
      <c r="A3970" s="5" t="s">
        <v>660</v>
      </c>
      <c r="B3970" s="117" t="str">
        <f>IF(ISERROR(VLOOKUP($A3970, Dropdownlisten!$A$3:$F$143, 2, FALSE)), "", VLOOKUP($A3970, Dropdownlisten!$A$3:$F$143, 2, FALSE))</f>
        <v>POI</v>
      </c>
      <c r="C3970" s="117">
        <f>IF(ISERROR(VLOOKUP($A3970, Dropdownlisten!$A$3:$F$143, 3, FALSE)), "", VLOOKUP($A3970, Dropdownlisten!$A$3:$F$143, 3, FALSE))</f>
        <v>6000</v>
      </c>
      <c r="D3970" s="117" t="str">
        <f>IF(ISERROR(VLOOKUP($A3970, Dropdownlisten!$A$3:$F$143, 4, FALSE)), "", VLOOKUP($A3970, Dropdownlisten!$A$3:$F$143, 4, FALSE))</f>
        <v>UnterhaltungSportNaherholung</v>
      </c>
      <c r="E3970" s="117" t="str">
        <f>IF(ISERROR(VLOOKUP($A3970, Dropdownlisten!$A$3:$F$143, 5, FALSE)), "", VLOOKUP($A3970, Dropdownlisten!$A$3:$F$143, 5, FALSE))</f>
        <v>6000_001</v>
      </c>
      <c r="F3970" s="117" t="str">
        <f>IF(ISERROR(VLOOKUP($A3970, Dropdownlisten!$A$3:$F$143, 6, FALSE)), "", VLOOKUP($A3970, Dropdownlisten!$A$3:$F$143, 6, FALSE))</f>
        <v>Aussichtspunkt</v>
      </c>
      <c r="G3970" s="117" t="str">
        <f>VLOOKUP(E3970,Datenstruktur_fuer_R!$D$2:$F$141,3,FALSE)</f>
        <v>Point</v>
      </c>
      <c r="H3970" s="120" t="s">
        <v>288</v>
      </c>
      <c r="I3970" s="26" t="s">
        <v>1341</v>
      </c>
      <c r="J3970" s="26" t="s">
        <v>1931</v>
      </c>
      <c r="K3970" s="5" t="s">
        <v>1938</v>
      </c>
      <c r="L3970" s="5"/>
      <c r="M3970" s="5">
        <v>1</v>
      </c>
      <c r="N3970" s="5" t="s">
        <v>1173</v>
      </c>
    </row>
    <row r="3971" spans="1:14" x14ac:dyDescent="0.35">
      <c r="A3971" s="5" t="s">
        <v>660</v>
      </c>
      <c r="B3971" s="117" t="str">
        <f>IF(ISERROR(VLOOKUP($A3971, Dropdownlisten!$A$3:$F$143, 2, FALSE)), "", VLOOKUP($A3971, Dropdownlisten!$A$3:$F$143, 2, FALSE))</f>
        <v>POI</v>
      </c>
      <c r="C3971" s="117">
        <f>IF(ISERROR(VLOOKUP($A3971, Dropdownlisten!$A$3:$F$143, 3, FALSE)), "", VLOOKUP($A3971, Dropdownlisten!$A$3:$F$143, 3, FALSE))</f>
        <v>6000</v>
      </c>
      <c r="D3971" s="117" t="str">
        <f>IF(ISERROR(VLOOKUP($A3971, Dropdownlisten!$A$3:$F$143, 4, FALSE)), "", VLOOKUP($A3971, Dropdownlisten!$A$3:$F$143, 4, FALSE))</f>
        <v>UnterhaltungSportNaherholung</v>
      </c>
      <c r="E3971" s="117" t="str">
        <f>IF(ISERROR(VLOOKUP($A3971, Dropdownlisten!$A$3:$F$143, 5, FALSE)), "", VLOOKUP($A3971, Dropdownlisten!$A$3:$F$143, 5, FALSE))</f>
        <v>6000_001</v>
      </c>
      <c r="F3971" s="117" t="str">
        <f>IF(ISERROR(VLOOKUP($A3971, Dropdownlisten!$A$3:$F$143, 6, FALSE)), "", VLOOKUP($A3971, Dropdownlisten!$A$3:$F$143, 6, FALSE))</f>
        <v>Aussichtspunkt</v>
      </c>
      <c r="G3971" s="117" t="str">
        <f>VLOOKUP(E3971,Datenstruktur_fuer_R!$D$2:$F$141,3,FALSE)</f>
        <v>Point</v>
      </c>
      <c r="H3971" s="120" t="s">
        <v>289</v>
      </c>
      <c r="I3971" s="26" t="s">
        <v>1341</v>
      </c>
      <c r="J3971" s="26" t="s">
        <v>1931</v>
      </c>
      <c r="K3971" s="5" t="s">
        <v>1939</v>
      </c>
      <c r="L3971" s="5"/>
      <c r="M3971" s="5">
        <v>1</v>
      </c>
      <c r="N3971" s="5" t="s">
        <v>1173</v>
      </c>
    </row>
    <row r="3972" spans="1:14" x14ac:dyDescent="0.35">
      <c r="A3972" s="5" t="s">
        <v>660</v>
      </c>
      <c r="B3972" s="117" t="str">
        <f>IF(ISERROR(VLOOKUP($A3972, Dropdownlisten!$A$3:$F$143, 2, FALSE)), "", VLOOKUP($A3972, Dropdownlisten!$A$3:$F$143, 2, FALSE))</f>
        <v>POI</v>
      </c>
      <c r="C3972" s="117">
        <f>IF(ISERROR(VLOOKUP($A3972, Dropdownlisten!$A$3:$F$143, 3, FALSE)), "", VLOOKUP($A3972, Dropdownlisten!$A$3:$F$143, 3, FALSE))</f>
        <v>6000</v>
      </c>
      <c r="D3972" s="117" t="str">
        <f>IF(ISERROR(VLOOKUP($A3972, Dropdownlisten!$A$3:$F$143, 4, FALSE)), "", VLOOKUP($A3972, Dropdownlisten!$A$3:$F$143, 4, FALSE))</f>
        <v>UnterhaltungSportNaherholung</v>
      </c>
      <c r="E3972" s="117" t="str">
        <f>IF(ISERROR(VLOOKUP($A3972, Dropdownlisten!$A$3:$F$143, 5, FALSE)), "", VLOOKUP($A3972, Dropdownlisten!$A$3:$F$143, 5, FALSE))</f>
        <v>6000_001</v>
      </c>
      <c r="F3972" s="117" t="str">
        <f>IF(ISERROR(VLOOKUP($A3972, Dropdownlisten!$A$3:$F$143, 6, FALSE)), "", VLOOKUP($A3972, Dropdownlisten!$A$3:$F$143, 6, FALSE))</f>
        <v>Aussichtspunkt</v>
      </c>
      <c r="G3972" s="117" t="str">
        <f>VLOOKUP(E3972,Datenstruktur_fuer_R!$D$2:$F$141,3,FALSE)</f>
        <v>Point</v>
      </c>
      <c r="H3972" s="120" t="s">
        <v>293</v>
      </c>
      <c r="I3972" s="26" t="s">
        <v>1341</v>
      </c>
      <c r="J3972" s="26" t="s">
        <v>1931</v>
      </c>
      <c r="K3972" s="5" t="s">
        <v>1958</v>
      </c>
      <c r="L3972" s="5"/>
      <c r="M3972" s="5">
        <v>1</v>
      </c>
      <c r="N3972" s="5" t="s">
        <v>1173</v>
      </c>
    </row>
    <row r="3973" spans="1:14" x14ac:dyDescent="0.35">
      <c r="A3973" s="5" t="s">
        <v>844</v>
      </c>
      <c r="B3973" s="117" t="str">
        <f>IF(ISERROR(VLOOKUP($A3973, Dropdownlisten!$A$3:$F$143, 2, FALSE)), "", VLOOKUP($A3973, Dropdownlisten!$A$3:$F$143, 2, FALSE))</f>
        <v>POI</v>
      </c>
      <c r="C3973" s="117">
        <f>IF(ISERROR(VLOOKUP($A3973, Dropdownlisten!$A$3:$F$143, 3, FALSE)), "", VLOOKUP($A3973, Dropdownlisten!$A$3:$F$143, 3, FALSE))</f>
        <v>6000</v>
      </c>
      <c r="D3973" s="117" t="str">
        <f>IF(ISERROR(VLOOKUP($A3973, Dropdownlisten!$A$3:$F$143, 4, FALSE)), "", VLOOKUP($A3973, Dropdownlisten!$A$3:$F$143, 4, FALSE))</f>
        <v>UnterhaltungSportNaherholung</v>
      </c>
      <c r="E3973" s="117" t="str">
        <f>IF(ISERROR(VLOOKUP($A3973, Dropdownlisten!$A$3:$F$143, 5, FALSE)), "", VLOOKUP($A3973, Dropdownlisten!$A$3:$F$143, 5, FALSE))</f>
        <v>6000_013</v>
      </c>
      <c r="F3973" s="117" t="str">
        <f>IF(ISERROR(VLOOKUP($A3973, Dropdownlisten!$A$3:$F$143, 6, FALSE)), "", VLOOKUP($A3973, Dropdownlisten!$A$3:$F$143, 6, FALSE))</f>
        <v>SchwimmbadBadestelle</v>
      </c>
      <c r="G3973" s="117" t="str">
        <f>VLOOKUP(E3973,Datenstruktur_fuer_R!$D$2:$F$141,3,FALSE)</f>
        <v>Point</v>
      </c>
      <c r="H3973" s="120" t="s">
        <v>689</v>
      </c>
      <c r="I3973" s="26" t="s">
        <v>1341</v>
      </c>
      <c r="J3973" s="26" t="s">
        <v>1931</v>
      </c>
      <c r="K3973" s="5" t="s">
        <v>1958</v>
      </c>
      <c r="L3973" s="5" t="s">
        <v>1940</v>
      </c>
      <c r="M3973" s="5">
        <v>1</v>
      </c>
      <c r="N3973" s="5" t="s">
        <v>1173</v>
      </c>
    </row>
    <row r="3974" spans="1:14" x14ac:dyDescent="0.35">
      <c r="A3974" s="5" t="s">
        <v>844</v>
      </c>
      <c r="B3974" s="117" t="str">
        <f>IF(ISERROR(VLOOKUP($A3974, Dropdownlisten!$A$3:$F$143, 2, FALSE)), "", VLOOKUP($A3974, Dropdownlisten!$A$3:$F$143, 2, FALSE))</f>
        <v>POI</v>
      </c>
      <c r="C3974" s="117">
        <f>IF(ISERROR(VLOOKUP($A3974, Dropdownlisten!$A$3:$F$143, 3, FALSE)), "", VLOOKUP($A3974, Dropdownlisten!$A$3:$F$143, 3, FALSE))</f>
        <v>6000</v>
      </c>
      <c r="D3974" s="117" t="str">
        <f>IF(ISERROR(VLOOKUP($A3974, Dropdownlisten!$A$3:$F$143, 4, FALSE)), "", VLOOKUP($A3974, Dropdownlisten!$A$3:$F$143, 4, FALSE))</f>
        <v>UnterhaltungSportNaherholung</v>
      </c>
      <c r="E3974" s="117" t="str">
        <f>IF(ISERROR(VLOOKUP($A3974, Dropdownlisten!$A$3:$F$143, 5, FALSE)), "", VLOOKUP($A3974, Dropdownlisten!$A$3:$F$143, 5, FALSE))</f>
        <v>6000_013</v>
      </c>
      <c r="F3974" s="117" t="str">
        <f>IF(ISERROR(VLOOKUP($A3974, Dropdownlisten!$A$3:$F$143, 6, FALSE)), "", VLOOKUP($A3974, Dropdownlisten!$A$3:$F$143, 6, FALSE))</f>
        <v>SchwimmbadBadestelle</v>
      </c>
      <c r="G3974" s="117" t="str">
        <f>VLOOKUP(E3974,Datenstruktur_fuer_R!$D$2:$F$141,3,FALSE)</f>
        <v>Point</v>
      </c>
      <c r="H3974" s="120" t="s">
        <v>689</v>
      </c>
      <c r="I3974" s="26" t="s">
        <v>1341</v>
      </c>
      <c r="J3974" s="26" t="s">
        <v>1931</v>
      </c>
      <c r="K3974" s="5" t="s">
        <v>1958</v>
      </c>
      <c r="L3974" s="5" t="s">
        <v>1941</v>
      </c>
      <c r="M3974" s="5">
        <v>1</v>
      </c>
      <c r="N3974" s="5" t="s">
        <v>1173</v>
      </c>
    </row>
    <row r="3975" spans="1:14" x14ac:dyDescent="0.35">
      <c r="A3975" s="5" t="s">
        <v>844</v>
      </c>
      <c r="B3975" s="117" t="str">
        <f>IF(ISERROR(VLOOKUP($A3975, Dropdownlisten!$A$3:$F$143, 2, FALSE)), "", VLOOKUP($A3975, Dropdownlisten!$A$3:$F$143, 2, FALSE))</f>
        <v>POI</v>
      </c>
      <c r="C3975" s="117">
        <f>IF(ISERROR(VLOOKUP($A3975, Dropdownlisten!$A$3:$F$143, 3, FALSE)), "", VLOOKUP($A3975, Dropdownlisten!$A$3:$F$143, 3, FALSE))</f>
        <v>6000</v>
      </c>
      <c r="D3975" s="117" t="str">
        <f>IF(ISERROR(VLOOKUP($A3975, Dropdownlisten!$A$3:$F$143, 4, FALSE)), "", VLOOKUP($A3975, Dropdownlisten!$A$3:$F$143, 4, FALSE))</f>
        <v>UnterhaltungSportNaherholung</v>
      </c>
      <c r="E3975" s="117" t="str">
        <f>IF(ISERROR(VLOOKUP($A3975, Dropdownlisten!$A$3:$F$143, 5, FALSE)), "", VLOOKUP($A3975, Dropdownlisten!$A$3:$F$143, 5, FALSE))</f>
        <v>6000_013</v>
      </c>
      <c r="F3975" s="117" t="str">
        <f>IF(ISERROR(VLOOKUP($A3975, Dropdownlisten!$A$3:$F$143, 6, FALSE)), "", VLOOKUP($A3975, Dropdownlisten!$A$3:$F$143, 6, FALSE))</f>
        <v>SchwimmbadBadestelle</v>
      </c>
      <c r="G3975" s="117" t="str">
        <f>VLOOKUP(E3975,Datenstruktur_fuer_R!$D$2:$F$141,3,FALSE)</f>
        <v>Point</v>
      </c>
      <c r="H3975" s="120" t="s">
        <v>689</v>
      </c>
      <c r="I3975" s="26" t="s">
        <v>1341</v>
      </c>
      <c r="J3975" s="26" t="s">
        <v>1931</v>
      </c>
      <c r="K3975" s="5" t="s">
        <v>1958</v>
      </c>
      <c r="L3975" s="5" t="s">
        <v>1942</v>
      </c>
      <c r="M3975" s="5">
        <v>1</v>
      </c>
      <c r="N3975" s="5" t="s">
        <v>1173</v>
      </c>
    </row>
    <row r="3976" spans="1:14" x14ac:dyDescent="0.35">
      <c r="A3976" s="5" t="s">
        <v>844</v>
      </c>
      <c r="B3976" s="117" t="str">
        <f>IF(ISERROR(VLOOKUP($A3976, Dropdownlisten!$A$3:$F$143, 2, FALSE)), "", VLOOKUP($A3976, Dropdownlisten!$A$3:$F$143, 2, FALSE))</f>
        <v>POI</v>
      </c>
      <c r="C3976" s="117">
        <f>IF(ISERROR(VLOOKUP($A3976, Dropdownlisten!$A$3:$F$143, 3, FALSE)), "", VLOOKUP($A3976, Dropdownlisten!$A$3:$F$143, 3, FALSE))</f>
        <v>6000</v>
      </c>
      <c r="D3976" s="117" t="str">
        <f>IF(ISERROR(VLOOKUP($A3976, Dropdownlisten!$A$3:$F$143, 4, FALSE)), "", VLOOKUP($A3976, Dropdownlisten!$A$3:$F$143, 4, FALSE))</f>
        <v>UnterhaltungSportNaherholung</v>
      </c>
      <c r="E3976" s="117" t="str">
        <f>IF(ISERROR(VLOOKUP($A3976, Dropdownlisten!$A$3:$F$143, 5, FALSE)), "", VLOOKUP($A3976, Dropdownlisten!$A$3:$F$143, 5, FALSE))</f>
        <v>6000_013</v>
      </c>
      <c r="F3976" s="117" t="str">
        <f>IF(ISERROR(VLOOKUP($A3976, Dropdownlisten!$A$3:$F$143, 6, FALSE)), "", VLOOKUP($A3976, Dropdownlisten!$A$3:$F$143, 6, FALSE))</f>
        <v>SchwimmbadBadestelle</v>
      </c>
      <c r="G3976" s="117" t="str">
        <f>VLOOKUP(E3976,Datenstruktur_fuer_R!$D$2:$F$141,3,FALSE)</f>
        <v>Point</v>
      </c>
      <c r="H3976" s="120" t="s">
        <v>290</v>
      </c>
      <c r="I3976" s="26" t="s">
        <v>1341</v>
      </c>
      <c r="J3976" s="26" t="s">
        <v>1931</v>
      </c>
      <c r="K3976" s="5" t="s">
        <v>1936</v>
      </c>
      <c r="L3976" s="5"/>
      <c r="M3976" s="5">
        <v>1</v>
      </c>
      <c r="N3976" s="5" t="s">
        <v>1173</v>
      </c>
    </row>
    <row r="3977" spans="1:14" x14ac:dyDescent="0.35">
      <c r="A3977" s="5" t="s">
        <v>844</v>
      </c>
      <c r="B3977" s="117" t="str">
        <f>IF(ISERROR(VLOOKUP($A3977, Dropdownlisten!$A$3:$F$143, 2, FALSE)), "", VLOOKUP($A3977, Dropdownlisten!$A$3:$F$143, 2, FALSE))</f>
        <v>POI</v>
      </c>
      <c r="C3977" s="117">
        <f>IF(ISERROR(VLOOKUP($A3977, Dropdownlisten!$A$3:$F$143, 3, FALSE)), "", VLOOKUP($A3977, Dropdownlisten!$A$3:$F$143, 3, FALSE))</f>
        <v>6000</v>
      </c>
      <c r="D3977" s="117" t="str">
        <f>IF(ISERROR(VLOOKUP($A3977, Dropdownlisten!$A$3:$F$143, 4, FALSE)), "", VLOOKUP($A3977, Dropdownlisten!$A$3:$F$143, 4, FALSE))</f>
        <v>UnterhaltungSportNaherholung</v>
      </c>
      <c r="E3977" s="117" t="str">
        <f>IF(ISERROR(VLOOKUP($A3977, Dropdownlisten!$A$3:$F$143, 5, FALSE)), "", VLOOKUP($A3977, Dropdownlisten!$A$3:$F$143, 5, FALSE))</f>
        <v>6000_013</v>
      </c>
      <c r="F3977" s="117" t="str">
        <f>IF(ISERROR(VLOOKUP($A3977, Dropdownlisten!$A$3:$F$143, 6, FALSE)), "", VLOOKUP($A3977, Dropdownlisten!$A$3:$F$143, 6, FALSE))</f>
        <v>SchwimmbadBadestelle</v>
      </c>
      <c r="G3977" s="117" t="str">
        <f>VLOOKUP(E3977,Datenstruktur_fuer_R!$D$2:$F$141,3,FALSE)</f>
        <v>Point</v>
      </c>
      <c r="H3977" s="120" t="s">
        <v>291</v>
      </c>
      <c r="I3977" s="26" t="s">
        <v>1341</v>
      </c>
      <c r="J3977" s="26" t="s">
        <v>1931</v>
      </c>
      <c r="K3977" s="5" t="s">
        <v>1937</v>
      </c>
      <c r="L3977" s="5"/>
      <c r="M3977" s="5">
        <v>1</v>
      </c>
      <c r="N3977" s="5" t="s">
        <v>1173</v>
      </c>
    </row>
    <row r="3978" spans="1:14" x14ac:dyDescent="0.35">
      <c r="A3978" s="5" t="s">
        <v>844</v>
      </c>
      <c r="B3978" s="117" t="str">
        <f>IF(ISERROR(VLOOKUP($A3978, Dropdownlisten!$A$3:$F$143, 2, FALSE)), "", VLOOKUP($A3978, Dropdownlisten!$A$3:$F$143, 2, FALSE))</f>
        <v>POI</v>
      </c>
      <c r="C3978" s="117">
        <f>IF(ISERROR(VLOOKUP($A3978, Dropdownlisten!$A$3:$F$143, 3, FALSE)), "", VLOOKUP($A3978, Dropdownlisten!$A$3:$F$143, 3, FALSE))</f>
        <v>6000</v>
      </c>
      <c r="D3978" s="117" t="str">
        <f>IF(ISERROR(VLOOKUP($A3978, Dropdownlisten!$A$3:$F$143, 4, FALSE)), "", VLOOKUP($A3978, Dropdownlisten!$A$3:$F$143, 4, FALSE))</f>
        <v>UnterhaltungSportNaherholung</v>
      </c>
      <c r="E3978" s="117" t="str">
        <f>IF(ISERROR(VLOOKUP($A3978, Dropdownlisten!$A$3:$F$143, 5, FALSE)), "", VLOOKUP($A3978, Dropdownlisten!$A$3:$F$143, 5, FALSE))</f>
        <v>6000_013</v>
      </c>
      <c r="F3978" s="117" t="str">
        <f>IF(ISERROR(VLOOKUP($A3978, Dropdownlisten!$A$3:$F$143, 6, FALSE)), "", VLOOKUP($A3978, Dropdownlisten!$A$3:$F$143, 6, FALSE))</f>
        <v>SchwimmbadBadestelle</v>
      </c>
      <c r="G3978" s="117" t="str">
        <f>VLOOKUP(E3978,Datenstruktur_fuer_R!$D$2:$F$141,3,FALSE)</f>
        <v>Point</v>
      </c>
      <c r="H3978" s="120" t="s">
        <v>288</v>
      </c>
      <c r="I3978" s="26" t="s">
        <v>1341</v>
      </c>
      <c r="J3978" s="26" t="s">
        <v>1931</v>
      </c>
      <c r="K3978" s="5" t="s">
        <v>1938</v>
      </c>
      <c r="L3978" s="5"/>
      <c r="M3978" s="5">
        <v>1</v>
      </c>
      <c r="N3978" s="5" t="s">
        <v>1173</v>
      </c>
    </row>
    <row r="3979" spans="1:14" x14ac:dyDescent="0.35">
      <c r="A3979" s="5" t="s">
        <v>844</v>
      </c>
      <c r="B3979" s="117" t="str">
        <f>IF(ISERROR(VLOOKUP($A3979, Dropdownlisten!$A$3:$F$143, 2, FALSE)), "", VLOOKUP($A3979, Dropdownlisten!$A$3:$F$143, 2, FALSE))</f>
        <v>POI</v>
      </c>
      <c r="C3979" s="117">
        <f>IF(ISERROR(VLOOKUP($A3979, Dropdownlisten!$A$3:$F$143, 3, FALSE)), "", VLOOKUP($A3979, Dropdownlisten!$A$3:$F$143, 3, FALSE))</f>
        <v>6000</v>
      </c>
      <c r="D3979" s="117" t="str">
        <f>IF(ISERROR(VLOOKUP($A3979, Dropdownlisten!$A$3:$F$143, 4, FALSE)), "", VLOOKUP($A3979, Dropdownlisten!$A$3:$F$143, 4, FALSE))</f>
        <v>UnterhaltungSportNaherholung</v>
      </c>
      <c r="E3979" s="117" t="str">
        <f>IF(ISERROR(VLOOKUP($A3979, Dropdownlisten!$A$3:$F$143, 5, FALSE)), "", VLOOKUP($A3979, Dropdownlisten!$A$3:$F$143, 5, FALSE))</f>
        <v>6000_013</v>
      </c>
      <c r="F3979" s="117" t="str">
        <f>IF(ISERROR(VLOOKUP($A3979, Dropdownlisten!$A$3:$F$143, 6, FALSE)), "", VLOOKUP($A3979, Dropdownlisten!$A$3:$F$143, 6, FALSE))</f>
        <v>SchwimmbadBadestelle</v>
      </c>
      <c r="G3979" s="117" t="str">
        <f>VLOOKUP(E3979,Datenstruktur_fuer_R!$D$2:$F$141,3,FALSE)</f>
        <v>Point</v>
      </c>
      <c r="H3979" s="120" t="s">
        <v>289</v>
      </c>
      <c r="I3979" s="26" t="s">
        <v>1341</v>
      </c>
      <c r="J3979" s="26" t="s">
        <v>1931</v>
      </c>
      <c r="K3979" s="5" t="s">
        <v>1939</v>
      </c>
      <c r="L3979" s="5"/>
      <c r="M3979" s="5">
        <v>1</v>
      </c>
      <c r="N3979" s="5" t="s">
        <v>1173</v>
      </c>
    </row>
    <row r="3980" spans="1:14" x14ac:dyDescent="0.35">
      <c r="A3980" s="5" t="s">
        <v>844</v>
      </c>
      <c r="B3980" s="117" t="str">
        <f>IF(ISERROR(VLOOKUP($A3980, Dropdownlisten!$A$3:$F$143, 2, FALSE)), "", VLOOKUP($A3980, Dropdownlisten!$A$3:$F$143, 2, FALSE))</f>
        <v>POI</v>
      </c>
      <c r="C3980" s="117">
        <f>IF(ISERROR(VLOOKUP($A3980, Dropdownlisten!$A$3:$F$143, 3, FALSE)), "", VLOOKUP($A3980, Dropdownlisten!$A$3:$F$143, 3, FALSE))</f>
        <v>6000</v>
      </c>
      <c r="D3980" s="117" t="str">
        <f>IF(ISERROR(VLOOKUP($A3980, Dropdownlisten!$A$3:$F$143, 4, FALSE)), "", VLOOKUP($A3980, Dropdownlisten!$A$3:$F$143, 4, FALSE))</f>
        <v>UnterhaltungSportNaherholung</v>
      </c>
      <c r="E3980" s="117" t="str">
        <f>IF(ISERROR(VLOOKUP($A3980, Dropdownlisten!$A$3:$F$143, 5, FALSE)), "", VLOOKUP($A3980, Dropdownlisten!$A$3:$F$143, 5, FALSE))</f>
        <v>6000_013</v>
      </c>
      <c r="F3980" s="117" t="str">
        <f>IF(ISERROR(VLOOKUP($A3980, Dropdownlisten!$A$3:$F$143, 6, FALSE)), "", VLOOKUP($A3980, Dropdownlisten!$A$3:$F$143, 6, FALSE))</f>
        <v>SchwimmbadBadestelle</v>
      </c>
      <c r="G3980" s="117" t="str">
        <f>VLOOKUP(E3980,Datenstruktur_fuer_R!$D$2:$F$141,3,FALSE)</f>
        <v>Point</v>
      </c>
      <c r="H3980" s="120" t="s">
        <v>293</v>
      </c>
      <c r="I3980" s="26" t="s">
        <v>1341</v>
      </c>
      <c r="J3980" s="26" t="s">
        <v>1931</v>
      </c>
      <c r="K3980" s="5" t="s">
        <v>1958</v>
      </c>
      <c r="L3980" s="5"/>
      <c r="M3980" s="5">
        <v>1</v>
      </c>
      <c r="N3980" s="5" t="s">
        <v>1173</v>
      </c>
    </row>
    <row r="3981" spans="1:14" x14ac:dyDescent="0.35">
      <c r="A3981" s="5" t="s">
        <v>844</v>
      </c>
      <c r="B3981" s="117" t="str">
        <f>IF(ISERROR(VLOOKUP($A3981, Dropdownlisten!$A$3:$F$143, 2, FALSE)), "", VLOOKUP($A3981, Dropdownlisten!$A$3:$F$143, 2, FALSE))</f>
        <v>POI</v>
      </c>
      <c r="C3981" s="117">
        <f>IF(ISERROR(VLOOKUP($A3981, Dropdownlisten!$A$3:$F$143, 3, FALSE)), "", VLOOKUP($A3981, Dropdownlisten!$A$3:$F$143, 3, FALSE))</f>
        <v>6000</v>
      </c>
      <c r="D3981" s="117" t="str">
        <f>IF(ISERROR(VLOOKUP($A3981, Dropdownlisten!$A$3:$F$143, 4, FALSE)), "", VLOOKUP($A3981, Dropdownlisten!$A$3:$F$143, 4, FALSE))</f>
        <v>UnterhaltungSportNaherholung</v>
      </c>
      <c r="E3981" s="117" t="str">
        <f>IF(ISERROR(VLOOKUP($A3981, Dropdownlisten!$A$3:$F$143, 5, FALSE)), "", VLOOKUP($A3981, Dropdownlisten!$A$3:$F$143, 5, FALSE))</f>
        <v>6000_013</v>
      </c>
      <c r="F3981" s="117" t="str">
        <f>IF(ISERROR(VLOOKUP($A3981, Dropdownlisten!$A$3:$F$143, 6, FALSE)), "", VLOOKUP($A3981, Dropdownlisten!$A$3:$F$143, 6, FALSE))</f>
        <v>SchwimmbadBadestelle</v>
      </c>
      <c r="G3981" s="117" t="str">
        <f>VLOOKUP(E3981,Datenstruktur_fuer_R!$D$2:$F$141,3,FALSE)</f>
        <v>Point</v>
      </c>
      <c r="H3981" s="120" t="s">
        <v>689</v>
      </c>
      <c r="I3981" s="26" t="s">
        <v>1341</v>
      </c>
      <c r="J3981" s="26" t="s">
        <v>1931</v>
      </c>
      <c r="K3981" s="5" t="s">
        <v>1958</v>
      </c>
      <c r="L3981" s="5" t="s">
        <v>1943</v>
      </c>
      <c r="M3981" s="5">
        <v>1</v>
      </c>
      <c r="N3981" s="5" t="s">
        <v>1173</v>
      </c>
    </row>
    <row r="3982" spans="1:14" x14ac:dyDescent="0.35">
      <c r="A3982" s="5" t="s">
        <v>844</v>
      </c>
      <c r="B3982" s="117" t="str">
        <f>IF(ISERROR(VLOOKUP($A3982, Dropdownlisten!$A$3:$F$143, 2, FALSE)), "", VLOOKUP($A3982, Dropdownlisten!$A$3:$F$143, 2, FALSE))</f>
        <v>POI</v>
      </c>
      <c r="C3982" s="117">
        <f>IF(ISERROR(VLOOKUP($A3982, Dropdownlisten!$A$3:$F$143, 3, FALSE)), "", VLOOKUP($A3982, Dropdownlisten!$A$3:$F$143, 3, FALSE))</f>
        <v>6000</v>
      </c>
      <c r="D3982" s="117" t="str">
        <f>IF(ISERROR(VLOOKUP($A3982, Dropdownlisten!$A$3:$F$143, 4, FALSE)), "", VLOOKUP($A3982, Dropdownlisten!$A$3:$F$143, 4, FALSE))</f>
        <v>UnterhaltungSportNaherholung</v>
      </c>
      <c r="E3982" s="117" t="str">
        <f>IF(ISERROR(VLOOKUP($A3982, Dropdownlisten!$A$3:$F$143, 5, FALSE)), "", VLOOKUP($A3982, Dropdownlisten!$A$3:$F$143, 5, FALSE))</f>
        <v>6000_013</v>
      </c>
      <c r="F3982" s="117" t="str">
        <f>IF(ISERROR(VLOOKUP($A3982, Dropdownlisten!$A$3:$F$143, 6, FALSE)), "", VLOOKUP($A3982, Dropdownlisten!$A$3:$F$143, 6, FALSE))</f>
        <v>SchwimmbadBadestelle</v>
      </c>
      <c r="G3982" s="117" t="str">
        <f>VLOOKUP(E3982,Datenstruktur_fuer_R!$D$2:$F$141,3,FALSE)</f>
        <v>Point</v>
      </c>
      <c r="H3982" s="120" t="s">
        <v>689</v>
      </c>
      <c r="I3982" s="26" t="s">
        <v>1341</v>
      </c>
      <c r="J3982" s="26" t="s">
        <v>1931</v>
      </c>
      <c r="K3982" s="5" t="s">
        <v>1958</v>
      </c>
      <c r="L3982" s="5" t="s">
        <v>1944</v>
      </c>
      <c r="M3982" s="5">
        <v>1</v>
      </c>
      <c r="N3982" s="5" t="s">
        <v>1173</v>
      </c>
    </row>
    <row r="3983" spans="1:14" x14ac:dyDescent="0.35">
      <c r="A3983" s="5" t="s">
        <v>844</v>
      </c>
      <c r="B3983" s="117" t="str">
        <f>IF(ISERROR(VLOOKUP($A3983, Dropdownlisten!$A$3:$F$143, 2, FALSE)), "", VLOOKUP($A3983, Dropdownlisten!$A$3:$F$143, 2, FALSE))</f>
        <v>POI</v>
      </c>
      <c r="C3983" s="117">
        <f>IF(ISERROR(VLOOKUP($A3983, Dropdownlisten!$A$3:$F$143, 3, FALSE)), "", VLOOKUP($A3983, Dropdownlisten!$A$3:$F$143, 3, FALSE))</f>
        <v>6000</v>
      </c>
      <c r="D3983" s="117" t="str">
        <f>IF(ISERROR(VLOOKUP($A3983, Dropdownlisten!$A$3:$F$143, 4, FALSE)), "", VLOOKUP($A3983, Dropdownlisten!$A$3:$F$143, 4, FALSE))</f>
        <v>UnterhaltungSportNaherholung</v>
      </c>
      <c r="E3983" s="117" t="str">
        <f>IF(ISERROR(VLOOKUP($A3983, Dropdownlisten!$A$3:$F$143, 5, FALSE)), "", VLOOKUP($A3983, Dropdownlisten!$A$3:$F$143, 5, FALSE))</f>
        <v>6000_013</v>
      </c>
      <c r="F3983" s="117" t="str">
        <f>IF(ISERROR(VLOOKUP($A3983, Dropdownlisten!$A$3:$F$143, 6, FALSE)), "", VLOOKUP($A3983, Dropdownlisten!$A$3:$F$143, 6, FALSE))</f>
        <v>SchwimmbadBadestelle</v>
      </c>
      <c r="G3983" s="117" t="str">
        <f>VLOOKUP(E3983,Datenstruktur_fuer_R!$D$2:$F$141,3,FALSE)</f>
        <v>Point</v>
      </c>
      <c r="H3983" s="120" t="s">
        <v>689</v>
      </c>
      <c r="I3983" s="26" t="s">
        <v>1341</v>
      </c>
      <c r="J3983" s="26" t="s">
        <v>1931</v>
      </c>
      <c r="K3983" s="5" t="s">
        <v>1958</v>
      </c>
      <c r="L3983" s="5" t="s">
        <v>1945</v>
      </c>
      <c r="M3983" s="5">
        <v>1</v>
      </c>
      <c r="N3983" s="5" t="s">
        <v>1173</v>
      </c>
    </row>
    <row r="3984" spans="1:14" x14ac:dyDescent="0.35">
      <c r="A3984" s="5" t="s">
        <v>844</v>
      </c>
      <c r="B3984" s="117" t="str">
        <f>IF(ISERROR(VLOOKUP($A3984, Dropdownlisten!$A$3:$F$143, 2, FALSE)), "", VLOOKUP($A3984, Dropdownlisten!$A$3:$F$143, 2, FALSE))</f>
        <v>POI</v>
      </c>
      <c r="C3984" s="117">
        <f>IF(ISERROR(VLOOKUP($A3984, Dropdownlisten!$A$3:$F$143, 3, FALSE)), "", VLOOKUP($A3984, Dropdownlisten!$A$3:$F$143, 3, FALSE))</f>
        <v>6000</v>
      </c>
      <c r="D3984" s="117" t="str">
        <f>IF(ISERROR(VLOOKUP($A3984, Dropdownlisten!$A$3:$F$143, 4, FALSE)), "", VLOOKUP($A3984, Dropdownlisten!$A$3:$F$143, 4, FALSE))</f>
        <v>UnterhaltungSportNaherholung</v>
      </c>
      <c r="E3984" s="117" t="str">
        <f>IF(ISERROR(VLOOKUP($A3984, Dropdownlisten!$A$3:$F$143, 5, FALSE)), "", VLOOKUP($A3984, Dropdownlisten!$A$3:$F$143, 5, FALSE))</f>
        <v>6000_013</v>
      </c>
      <c r="F3984" s="117" t="str">
        <f>IF(ISERROR(VLOOKUP($A3984, Dropdownlisten!$A$3:$F$143, 6, FALSE)), "", VLOOKUP($A3984, Dropdownlisten!$A$3:$F$143, 6, FALSE))</f>
        <v>SchwimmbadBadestelle</v>
      </c>
      <c r="G3984" s="117" t="str">
        <f>VLOOKUP(E3984,Datenstruktur_fuer_R!$D$2:$F$141,3,FALSE)</f>
        <v>Point</v>
      </c>
      <c r="H3984" s="120" t="s">
        <v>290</v>
      </c>
      <c r="I3984" s="26" t="s">
        <v>1341</v>
      </c>
      <c r="J3984" s="26" t="s">
        <v>1931</v>
      </c>
      <c r="K3984" s="5" t="s">
        <v>1936</v>
      </c>
      <c r="L3984" s="5"/>
      <c r="M3984" s="5">
        <v>1</v>
      </c>
      <c r="N3984" s="5" t="s">
        <v>1173</v>
      </c>
    </row>
    <row r="3985" spans="1:14" x14ac:dyDescent="0.35">
      <c r="A3985" s="5" t="s">
        <v>844</v>
      </c>
      <c r="B3985" s="117" t="str">
        <f>IF(ISERROR(VLOOKUP($A3985, Dropdownlisten!$A$3:$F$143, 2, FALSE)), "", VLOOKUP($A3985, Dropdownlisten!$A$3:$F$143, 2, FALSE))</f>
        <v>POI</v>
      </c>
      <c r="C3985" s="117">
        <f>IF(ISERROR(VLOOKUP($A3985, Dropdownlisten!$A$3:$F$143, 3, FALSE)), "", VLOOKUP($A3985, Dropdownlisten!$A$3:$F$143, 3, FALSE))</f>
        <v>6000</v>
      </c>
      <c r="D3985" s="117" t="str">
        <f>IF(ISERROR(VLOOKUP($A3985, Dropdownlisten!$A$3:$F$143, 4, FALSE)), "", VLOOKUP($A3985, Dropdownlisten!$A$3:$F$143, 4, FALSE))</f>
        <v>UnterhaltungSportNaherholung</v>
      </c>
      <c r="E3985" s="117" t="str">
        <f>IF(ISERROR(VLOOKUP($A3985, Dropdownlisten!$A$3:$F$143, 5, FALSE)), "", VLOOKUP($A3985, Dropdownlisten!$A$3:$F$143, 5, FALSE))</f>
        <v>6000_013</v>
      </c>
      <c r="F3985" s="117" t="str">
        <f>IF(ISERROR(VLOOKUP($A3985, Dropdownlisten!$A$3:$F$143, 6, FALSE)), "", VLOOKUP($A3985, Dropdownlisten!$A$3:$F$143, 6, FALSE))</f>
        <v>SchwimmbadBadestelle</v>
      </c>
      <c r="G3985" s="117" t="str">
        <f>VLOOKUP(E3985,Datenstruktur_fuer_R!$D$2:$F$141,3,FALSE)</f>
        <v>Point</v>
      </c>
      <c r="H3985" s="120" t="s">
        <v>291</v>
      </c>
      <c r="I3985" s="26" t="s">
        <v>1341</v>
      </c>
      <c r="J3985" s="26" t="s">
        <v>1931</v>
      </c>
      <c r="K3985" s="5" t="s">
        <v>1937</v>
      </c>
      <c r="L3985" s="5"/>
      <c r="M3985" s="5">
        <v>1</v>
      </c>
      <c r="N3985" s="5" t="s">
        <v>1173</v>
      </c>
    </row>
    <row r="3986" spans="1:14" x14ac:dyDescent="0.35">
      <c r="A3986" s="5" t="s">
        <v>844</v>
      </c>
      <c r="B3986" s="117" t="str">
        <f>IF(ISERROR(VLOOKUP($A3986, Dropdownlisten!$A$3:$F$143, 2, FALSE)), "", VLOOKUP($A3986, Dropdownlisten!$A$3:$F$143, 2, FALSE))</f>
        <v>POI</v>
      </c>
      <c r="C3986" s="117">
        <f>IF(ISERROR(VLOOKUP($A3986, Dropdownlisten!$A$3:$F$143, 3, FALSE)), "", VLOOKUP($A3986, Dropdownlisten!$A$3:$F$143, 3, FALSE))</f>
        <v>6000</v>
      </c>
      <c r="D3986" s="117" t="str">
        <f>IF(ISERROR(VLOOKUP($A3986, Dropdownlisten!$A$3:$F$143, 4, FALSE)), "", VLOOKUP($A3986, Dropdownlisten!$A$3:$F$143, 4, FALSE))</f>
        <v>UnterhaltungSportNaherholung</v>
      </c>
      <c r="E3986" s="117" t="str">
        <f>IF(ISERROR(VLOOKUP($A3986, Dropdownlisten!$A$3:$F$143, 5, FALSE)), "", VLOOKUP($A3986, Dropdownlisten!$A$3:$F$143, 5, FALSE))</f>
        <v>6000_013</v>
      </c>
      <c r="F3986" s="117" t="str">
        <f>IF(ISERROR(VLOOKUP($A3986, Dropdownlisten!$A$3:$F$143, 6, FALSE)), "", VLOOKUP($A3986, Dropdownlisten!$A$3:$F$143, 6, FALSE))</f>
        <v>SchwimmbadBadestelle</v>
      </c>
      <c r="G3986" s="117" t="str">
        <f>VLOOKUP(E3986,Datenstruktur_fuer_R!$D$2:$F$141,3,FALSE)</f>
        <v>Point</v>
      </c>
      <c r="H3986" s="120" t="s">
        <v>288</v>
      </c>
      <c r="I3986" s="26" t="s">
        <v>1341</v>
      </c>
      <c r="J3986" s="26" t="s">
        <v>1931</v>
      </c>
      <c r="K3986" s="5" t="s">
        <v>1938</v>
      </c>
      <c r="L3986" s="5"/>
      <c r="M3986" s="5">
        <v>1</v>
      </c>
      <c r="N3986" s="5" t="s">
        <v>1173</v>
      </c>
    </row>
    <row r="3987" spans="1:14" x14ac:dyDescent="0.35">
      <c r="A3987" s="5" t="s">
        <v>844</v>
      </c>
      <c r="B3987" s="117" t="str">
        <f>IF(ISERROR(VLOOKUP($A3987, Dropdownlisten!$A$3:$F$143, 2, FALSE)), "", VLOOKUP($A3987, Dropdownlisten!$A$3:$F$143, 2, FALSE))</f>
        <v>POI</v>
      </c>
      <c r="C3987" s="117">
        <f>IF(ISERROR(VLOOKUP($A3987, Dropdownlisten!$A$3:$F$143, 3, FALSE)), "", VLOOKUP($A3987, Dropdownlisten!$A$3:$F$143, 3, FALSE))</f>
        <v>6000</v>
      </c>
      <c r="D3987" s="117" t="str">
        <f>IF(ISERROR(VLOOKUP($A3987, Dropdownlisten!$A$3:$F$143, 4, FALSE)), "", VLOOKUP($A3987, Dropdownlisten!$A$3:$F$143, 4, FALSE))</f>
        <v>UnterhaltungSportNaherholung</v>
      </c>
      <c r="E3987" s="117" t="str">
        <f>IF(ISERROR(VLOOKUP($A3987, Dropdownlisten!$A$3:$F$143, 5, FALSE)), "", VLOOKUP($A3987, Dropdownlisten!$A$3:$F$143, 5, FALSE))</f>
        <v>6000_013</v>
      </c>
      <c r="F3987" s="117" t="str">
        <f>IF(ISERROR(VLOOKUP($A3987, Dropdownlisten!$A$3:$F$143, 6, FALSE)), "", VLOOKUP($A3987, Dropdownlisten!$A$3:$F$143, 6, FALSE))</f>
        <v>SchwimmbadBadestelle</v>
      </c>
      <c r="G3987" s="117" t="str">
        <f>VLOOKUP(E3987,Datenstruktur_fuer_R!$D$2:$F$141,3,FALSE)</f>
        <v>Point</v>
      </c>
      <c r="H3987" s="120" t="s">
        <v>289</v>
      </c>
      <c r="I3987" s="26" t="s">
        <v>1341</v>
      </c>
      <c r="J3987" s="26" t="s">
        <v>1931</v>
      </c>
      <c r="K3987" s="5" t="s">
        <v>1939</v>
      </c>
      <c r="L3987" s="5"/>
      <c r="M3987" s="5">
        <v>1</v>
      </c>
      <c r="N3987" s="5" t="s">
        <v>1173</v>
      </c>
    </row>
    <row r="3988" spans="1:14" x14ac:dyDescent="0.35">
      <c r="A3988" s="5" t="s">
        <v>844</v>
      </c>
      <c r="B3988" s="117" t="str">
        <f>IF(ISERROR(VLOOKUP($A3988, Dropdownlisten!$A$3:$F$143, 2, FALSE)), "", VLOOKUP($A3988, Dropdownlisten!$A$3:$F$143, 2, FALSE))</f>
        <v>POI</v>
      </c>
      <c r="C3988" s="117">
        <f>IF(ISERROR(VLOOKUP($A3988, Dropdownlisten!$A$3:$F$143, 3, FALSE)), "", VLOOKUP($A3988, Dropdownlisten!$A$3:$F$143, 3, FALSE))</f>
        <v>6000</v>
      </c>
      <c r="D3988" s="117" t="str">
        <f>IF(ISERROR(VLOOKUP($A3988, Dropdownlisten!$A$3:$F$143, 4, FALSE)), "", VLOOKUP($A3988, Dropdownlisten!$A$3:$F$143, 4, FALSE))</f>
        <v>UnterhaltungSportNaherholung</v>
      </c>
      <c r="E3988" s="117" t="str">
        <f>IF(ISERROR(VLOOKUP($A3988, Dropdownlisten!$A$3:$F$143, 5, FALSE)), "", VLOOKUP($A3988, Dropdownlisten!$A$3:$F$143, 5, FALSE))</f>
        <v>6000_013</v>
      </c>
      <c r="F3988" s="117" t="str">
        <f>IF(ISERROR(VLOOKUP($A3988, Dropdownlisten!$A$3:$F$143, 6, FALSE)), "", VLOOKUP($A3988, Dropdownlisten!$A$3:$F$143, 6, FALSE))</f>
        <v>SchwimmbadBadestelle</v>
      </c>
      <c r="G3988" s="117" t="str">
        <f>VLOOKUP(E3988,Datenstruktur_fuer_R!$D$2:$F$141,3,FALSE)</f>
        <v>Point</v>
      </c>
      <c r="H3988" s="120" t="s">
        <v>293</v>
      </c>
      <c r="I3988" s="26" t="s">
        <v>1341</v>
      </c>
      <c r="J3988" s="26" t="s">
        <v>1931</v>
      </c>
      <c r="K3988" s="5" t="s">
        <v>1958</v>
      </c>
      <c r="L3988" s="5"/>
      <c r="M3988" s="5">
        <v>1</v>
      </c>
      <c r="N3988" s="5" t="s">
        <v>1173</v>
      </c>
    </row>
    <row r="3989" spans="1:14" x14ac:dyDescent="0.35">
      <c r="A3989" s="5" t="s">
        <v>1201</v>
      </c>
      <c r="B3989" s="117" t="str">
        <f>IF(ISERROR(VLOOKUP($A3989, Dropdownlisten!$A$3:$F$143, 2, FALSE)), "", VLOOKUP($A3989, Dropdownlisten!$A$3:$F$143, 2, FALSE))</f>
        <v>POI</v>
      </c>
      <c r="C3989" s="117">
        <f>IF(ISERROR(VLOOKUP($A3989, Dropdownlisten!$A$3:$F$143, 3, FALSE)), "", VLOOKUP($A3989, Dropdownlisten!$A$3:$F$143, 3, FALSE))</f>
        <v>6000</v>
      </c>
      <c r="D3989" s="117" t="str">
        <f>IF(ISERROR(VLOOKUP($A3989, Dropdownlisten!$A$3:$F$143, 4, FALSE)), "", VLOOKUP($A3989, Dropdownlisten!$A$3:$F$143, 4, FALSE))</f>
        <v>UnterhaltungSportNaherholung</v>
      </c>
      <c r="E3989" s="117" t="str">
        <f>IF(ISERROR(VLOOKUP($A3989, Dropdownlisten!$A$3:$F$143, 5, FALSE)), "", VLOOKUP($A3989, Dropdownlisten!$A$3:$F$143, 5, FALSE))</f>
        <v>6000_026</v>
      </c>
      <c r="F3989" s="117" t="str">
        <f>IF(ISERROR(VLOOKUP($A3989, Dropdownlisten!$A$3:$F$143, 6, FALSE)), "", VLOOKUP($A3989, Dropdownlisten!$A$3:$F$143, 6, FALSE))</f>
        <v>Wellness</v>
      </c>
      <c r="G3989" s="117" t="str">
        <f>VLOOKUP(E3989,Datenstruktur_fuer_R!$D$2:$F$141,3,FALSE)</f>
        <v>Point</v>
      </c>
      <c r="H3989" s="120" t="s">
        <v>689</v>
      </c>
      <c r="I3989" s="26" t="s">
        <v>1341</v>
      </c>
      <c r="J3989" s="26" t="s">
        <v>1931</v>
      </c>
      <c r="K3989" s="5" t="s">
        <v>1958</v>
      </c>
      <c r="L3989" s="5" t="s">
        <v>1946</v>
      </c>
      <c r="M3989" s="5">
        <v>1</v>
      </c>
      <c r="N3989" s="5" t="s">
        <v>1173</v>
      </c>
    </row>
    <row r="3990" spans="1:14" x14ac:dyDescent="0.35">
      <c r="A3990" s="5" t="s">
        <v>1201</v>
      </c>
      <c r="B3990" s="117" t="str">
        <f>IF(ISERROR(VLOOKUP($A3990, Dropdownlisten!$A$3:$F$143, 2, FALSE)), "", VLOOKUP($A3990, Dropdownlisten!$A$3:$F$143, 2, FALSE))</f>
        <v>POI</v>
      </c>
      <c r="C3990" s="117">
        <f>IF(ISERROR(VLOOKUP($A3990, Dropdownlisten!$A$3:$F$143, 3, FALSE)), "", VLOOKUP($A3990, Dropdownlisten!$A$3:$F$143, 3, FALSE))</f>
        <v>6000</v>
      </c>
      <c r="D3990" s="117" t="str">
        <f>IF(ISERROR(VLOOKUP($A3990, Dropdownlisten!$A$3:$F$143, 4, FALSE)), "", VLOOKUP($A3990, Dropdownlisten!$A$3:$F$143, 4, FALSE))</f>
        <v>UnterhaltungSportNaherholung</v>
      </c>
      <c r="E3990" s="117" t="str">
        <f>IF(ISERROR(VLOOKUP($A3990, Dropdownlisten!$A$3:$F$143, 5, FALSE)), "", VLOOKUP($A3990, Dropdownlisten!$A$3:$F$143, 5, FALSE))</f>
        <v>6000_026</v>
      </c>
      <c r="F3990" s="117" t="str">
        <f>IF(ISERROR(VLOOKUP($A3990, Dropdownlisten!$A$3:$F$143, 6, FALSE)), "", VLOOKUP($A3990, Dropdownlisten!$A$3:$F$143, 6, FALSE))</f>
        <v>Wellness</v>
      </c>
      <c r="G3990" s="117" t="str">
        <f>VLOOKUP(E3990,Datenstruktur_fuer_R!$D$2:$F$141,3,FALSE)</f>
        <v>Point</v>
      </c>
      <c r="H3990" s="120" t="s">
        <v>290</v>
      </c>
      <c r="I3990" s="26" t="s">
        <v>1341</v>
      </c>
      <c r="J3990" s="26" t="s">
        <v>1931</v>
      </c>
      <c r="K3990" s="5" t="s">
        <v>1936</v>
      </c>
      <c r="L3990" s="5"/>
      <c r="M3990" s="5">
        <v>1</v>
      </c>
      <c r="N3990" s="5" t="s">
        <v>1173</v>
      </c>
    </row>
    <row r="3991" spans="1:14" x14ac:dyDescent="0.35">
      <c r="A3991" s="5" t="s">
        <v>1201</v>
      </c>
      <c r="B3991" s="117" t="str">
        <f>IF(ISERROR(VLOOKUP($A3991, Dropdownlisten!$A$3:$F$143, 2, FALSE)), "", VLOOKUP($A3991, Dropdownlisten!$A$3:$F$143, 2, FALSE))</f>
        <v>POI</v>
      </c>
      <c r="C3991" s="117">
        <f>IF(ISERROR(VLOOKUP($A3991, Dropdownlisten!$A$3:$F$143, 3, FALSE)), "", VLOOKUP($A3991, Dropdownlisten!$A$3:$F$143, 3, FALSE))</f>
        <v>6000</v>
      </c>
      <c r="D3991" s="117" t="str">
        <f>IF(ISERROR(VLOOKUP($A3991, Dropdownlisten!$A$3:$F$143, 4, FALSE)), "", VLOOKUP($A3991, Dropdownlisten!$A$3:$F$143, 4, FALSE))</f>
        <v>UnterhaltungSportNaherholung</v>
      </c>
      <c r="E3991" s="117" t="str">
        <f>IF(ISERROR(VLOOKUP($A3991, Dropdownlisten!$A$3:$F$143, 5, FALSE)), "", VLOOKUP($A3991, Dropdownlisten!$A$3:$F$143, 5, FALSE))</f>
        <v>6000_026</v>
      </c>
      <c r="F3991" s="117" t="str">
        <f>IF(ISERROR(VLOOKUP($A3991, Dropdownlisten!$A$3:$F$143, 6, FALSE)), "", VLOOKUP($A3991, Dropdownlisten!$A$3:$F$143, 6, FALSE))</f>
        <v>Wellness</v>
      </c>
      <c r="G3991" s="117" t="str">
        <f>VLOOKUP(E3991,Datenstruktur_fuer_R!$D$2:$F$141,3,FALSE)</f>
        <v>Point</v>
      </c>
      <c r="H3991" s="120" t="s">
        <v>291</v>
      </c>
      <c r="I3991" s="26" t="s">
        <v>1341</v>
      </c>
      <c r="J3991" s="26" t="s">
        <v>1931</v>
      </c>
      <c r="K3991" s="5" t="s">
        <v>1937</v>
      </c>
      <c r="L3991" s="5"/>
      <c r="M3991" s="5">
        <v>1</v>
      </c>
      <c r="N3991" s="5" t="s">
        <v>1173</v>
      </c>
    </row>
    <row r="3992" spans="1:14" x14ac:dyDescent="0.35">
      <c r="A3992" s="5" t="s">
        <v>1201</v>
      </c>
      <c r="B3992" s="117" t="str">
        <f>IF(ISERROR(VLOOKUP($A3992, Dropdownlisten!$A$3:$F$143, 2, FALSE)), "", VLOOKUP($A3992, Dropdownlisten!$A$3:$F$143, 2, FALSE))</f>
        <v>POI</v>
      </c>
      <c r="C3992" s="117">
        <f>IF(ISERROR(VLOOKUP($A3992, Dropdownlisten!$A$3:$F$143, 3, FALSE)), "", VLOOKUP($A3992, Dropdownlisten!$A$3:$F$143, 3, FALSE))</f>
        <v>6000</v>
      </c>
      <c r="D3992" s="117" t="str">
        <f>IF(ISERROR(VLOOKUP($A3992, Dropdownlisten!$A$3:$F$143, 4, FALSE)), "", VLOOKUP($A3992, Dropdownlisten!$A$3:$F$143, 4, FALSE))</f>
        <v>UnterhaltungSportNaherholung</v>
      </c>
      <c r="E3992" s="117" t="str">
        <f>IF(ISERROR(VLOOKUP($A3992, Dropdownlisten!$A$3:$F$143, 5, FALSE)), "", VLOOKUP($A3992, Dropdownlisten!$A$3:$F$143, 5, FALSE))</f>
        <v>6000_026</v>
      </c>
      <c r="F3992" s="117" t="str">
        <f>IF(ISERROR(VLOOKUP($A3992, Dropdownlisten!$A$3:$F$143, 6, FALSE)), "", VLOOKUP($A3992, Dropdownlisten!$A$3:$F$143, 6, FALSE))</f>
        <v>Wellness</v>
      </c>
      <c r="G3992" s="117" t="str">
        <f>VLOOKUP(E3992,Datenstruktur_fuer_R!$D$2:$F$141,3,FALSE)</f>
        <v>Point</v>
      </c>
      <c r="H3992" s="120" t="s">
        <v>288</v>
      </c>
      <c r="I3992" s="26" t="s">
        <v>1341</v>
      </c>
      <c r="J3992" s="26" t="s">
        <v>1931</v>
      </c>
      <c r="K3992" s="5" t="s">
        <v>1938</v>
      </c>
      <c r="L3992" s="5"/>
      <c r="M3992" s="5">
        <v>1</v>
      </c>
      <c r="N3992" s="5" t="s">
        <v>1173</v>
      </c>
    </row>
    <row r="3993" spans="1:14" x14ac:dyDescent="0.35">
      <c r="A3993" s="5" t="s">
        <v>1201</v>
      </c>
      <c r="B3993" s="117" t="str">
        <f>IF(ISERROR(VLOOKUP($A3993, Dropdownlisten!$A$3:$F$143, 2, FALSE)), "", VLOOKUP($A3993, Dropdownlisten!$A$3:$F$143, 2, FALSE))</f>
        <v>POI</v>
      </c>
      <c r="C3993" s="117">
        <f>IF(ISERROR(VLOOKUP($A3993, Dropdownlisten!$A$3:$F$143, 3, FALSE)), "", VLOOKUP($A3993, Dropdownlisten!$A$3:$F$143, 3, FALSE))</f>
        <v>6000</v>
      </c>
      <c r="D3993" s="117" t="str">
        <f>IF(ISERROR(VLOOKUP($A3993, Dropdownlisten!$A$3:$F$143, 4, FALSE)), "", VLOOKUP($A3993, Dropdownlisten!$A$3:$F$143, 4, FALSE))</f>
        <v>UnterhaltungSportNaherholung</v>
      </c>
      <c r="E3993" s="117" t="str">
        <f>IF(ISERROR(VLOOKUP($A3993, Dropdownlisten!$A$3:$F$143, 5, FALSE)), "", VLOOKUP($A3993, Dropdownlisten!$A$3:$F$143, 5, FALSE))</f>
        <v>6000_026</v>
      </c>
      <c r="F3993" s="117" t="str">
        <f>IF(ISERROR(VLOOKUP($A3993, Dropdownlisten!$A$3:$F$143, 6, FALSE)), "", VLOOKUP($A3993, Dropdownlisten!$A$3:$F$143, 6, FALSE))</f>
        <v>Wellness</v>
      </c>
      <c r="G3993" s="117" t="str">
        <f>VLOOKUP(E3993,Datenstruktur_fuer_R!$D$2:$F$141,3,FALSE)</f>
        <v>Point</v>
      </c>
      <c r="H3993" s="120" t="s">
        <v>289</v>
      </c>
      <c r="I3993" s="26" t="s">
        <v>1341</v>
      </c>
      <c r="J3993" s="26" t="s">
        <v>1931</v>
      </c>
      <c r="K3993" s="5" t="s">
        <v>1939</v>
      </c>
      <c r="L3993" s="5"/>
      <c r="M3993" s="5">
        <v>1</v>
      </c>
      <c r="N3993" s="5" t="s">
        <v>1173</v>
      </c>
    </row>
    <row r="3994" spans="1:14" x14ac:dyDescent="0.35">
      <c r="A3994" s="5" t="s">
        <v>1201</v>
      </c>
      <c r="B3994" s="117" t="str">
        <f>IF(ISERROR(VLOOKUP($A3994, Dropdownlisten!$A$3:$F$143, 2, FALSE)), "", VLOOKUP($A3994, Dropdownlisten!$A$3:$F$143, 2, FALSE))</f>
        <v>POI</v>
      </c>
      <c r="C3994" s="117">
        <f>IF(ISERROR(VLOOKUP($A3994, Dropdownlisten!$A$3:$F$143, 3, FALSE)), "", VLOOKUP($A3994, Dropdownlisten!$A$3:$F$143, 3, FALSE))</f>
        <v>6000</v>
      </c>
      <c r="D3994" s="117" t="str">
        <f>IF(ISERROR(VLOOKUP($A3994, Dropdownlisten!$A$3:$F$143, 4, FALSE)), "", VLOOKUP($A3994, Dropdownlisten!$A$3:$F$143, 4, FALSE))</f>
        <v>UnterhaltungSportNaherholung</v>
      </c>
      <c r="E3994" s="117" t="str">
        <f>IF(ISERROR(VLOOKUP($A3994, Dropdownlisten!$A$3:$F$143, 5, FALSE)), "", VLOOKUP($A3994, Dropdownlisten!$A$3:$F$143, 5, FALSE))</f>
        <v>6000_026</v>
      </c>
      <c r="F3994" s="117" t="str">
        <f>IF(ISERROR(VLOOKUP($A3994, Dropdownlisten!$A$3:$F$143, 6, FALSE)), "", VLOOKUP($A3994, Dropdownlisten!$A$3:$F$143, 6, FALSE))</f>
        <v>Wellness</v>
      </c>
      <c r="G3994" s="117" t="str">
        <f>VLOOKUP(E3994,Datenstruktur_fuer_R!$D$2:$F$141,3,FALSE)</f>
        <v>Point</v>
      </c>
      <c r="H3994" s="120" t="s">
        <v>293</v>
      </c>
      <c r="I3994" s="26" t="s">
        <v>1341</v>
      </c>
      <c r="J3994" s="26" t="s">
        <v>1931</v>
      </c>
      <c r="K3994" s="5" t="s">
        <v>1958</v>
      </c>
      <c r="L3994" s="5"/>
      <c r="M3994" s="5">
        <v>1</v>
      </c>
      <c r="N3994" s="5" t="s">
        <v>1173</v>
      </c>
    </row>
    <row r="3995" spans="1:14" x14ac:dyDescent="0.35">
      <c r="A3995" s="5" t="s">
        <v>1201</v>
      </c>
      <c r="B3995" s="117" t="str">
        <f>IF(ISERROR(VLOOKUP($A3995, Dropdownlisten!$A$3:$F$143, 2, FALSE)), "", VLOOKUP($A3995, Dropdownlisten!$A$3:$F$143, 2, FALSE))</f>
        <v>POI</v>
      </c>
      <c r="C3995" s="117">
        <f>IF(ISERROR(VLOOKUP($A3995, Dropdownlisten!$A$3:$F$143, 3, FALSE)), "", VLOOKUP($A3995, Dropdownlisten!$A$3:$F$143, 3, FALSE))</f>
        <v>6000</v>
      </c>
      <c r="D3995" s="117" t="str">
        <f>IF(ISERROR(VLOOKUP($A3995, Dropdownlisten!$A$3:$F$143, 4, FALSE)), "", VLOOKUP($A3995, Dropdownlisten!$A$3:$F$143, 4, FALSE))</f>
        <v>UnterhaltungSportNaherholung</v>
      </c>
      <c r="E3995" s="117" t="str">
        <f>IF(ISERROR(VLOOKUP($A3995, Dropdownlisten!$A$3:$F$143, 5, FALSE)), "", VLOOKUP($A3995, Dropdownlisten!$A$3:$F$143, 5, FALSE))</f>
        <v>6000_026</v>
      </c>
      <c r="F3995" s="117" t="str">
        <f>IF(ISERROR(VLOOKUP($A3995, Dropdownlisten!$A$3:$F$143, 6, FALSE)), "", VLOOKUP($A3995, Dropdownlisten!$A$3:$F$143, 6, FALSE))</f>
        <v>Wellness</v>
      </c>
      <c r="G3995" s="117" t="str">
        <f>VLOOKUP(E3995,Datenstruktur_fuer_R!$D$2:$F$141,3,FALSE)</f>
        <v>Point</v>
      </c>
      <c r="H3995" s="120" t="s">
        <v>689</v>
      </c>
      <c r="I3995" s="26" t="s">
        <v>1341</v>
      </c>
      <c r="J3995" s="26" t="s">
        <v>1931</v>
      </c>
      <c r="K3995" s="5" t="s">
        <v>1958</v>
      </c>
      <c r="L3995" s="5" t="s">
        <v>1947</v>
      </c>
      <c r="M3995" s="5">
        <v>1</v>
      </c>
      <c r="N3995" s="5" t="s">
        <v>1173</v>
      </c>
    </row>
    <row r="3996" spans="1:14" x14ac:dyDescent="0.35">
      <c r="A3996" s="5" t="s">
        <v>1201</v>
      </c>
      <c r="B3996" s="117" t="str">
        <f>IF(ISERROR(VLOOKUP($A3996, Dropdownlisten!$A$3:$F$143, 2, FALSE)), "", VLOOKUP($A3996, Dropdownlisten!$A$3:$F$143, 2, FALSE))</f>
        <v>POI</v>
      </c>
      <c r="C3996" s="117">
        <f>IF(ISERROR(VLOOKUP($A3996, Dropdownlisten!$A$3:$F$143, 3, FALSE)), "", VLOOKUP($A3996, Dropdownlisten!$A$3:$F$143, 3, FALSE))</f>
        <v>6000</v>
      </c>
      <c r="D3996" s="117" t="str">
        <f>IF(ISERROR(VLOOKUP($A3996, Dropdownlisten!$A$3:$F$143, 4, FALSE)), "", VLOOKUP($A3996, Dropdownlisten!$A$3:$F$143, 4, FALSE))</f>
        <v>UnterhaltungSportNaherholung</v>
      </c>
      <c r="E3996" s="117" t="str">
        <f>IF(ISERROR(VLOOKUP($A3996, Dropdownlisten!$A$3:$F$143, 5, FALSE)), "", VLOOKUP($A3996, Dropdownlisten!$A$3:$F$143, 5, FALSE))</f>
        <v>6000_026</v>
      </c>
      <c r="F3996" s="117" t="str">
        <f>IF(ISERROR(VLOOKUP($A3996, Dropdownlisten!$A$3:$F$143, 6, FALSE)), "", VLOOKUP($A3996, Dropdownlisten!$A$3:$F$143, 6, FALSE))</f>
        <v>Wellness</v>
      </c>
      <c r="G3996" s="117" t="str">
        <f>VLOOKUP(E3996,Datenstruktur_fuer_R!$D$2:$F$141,3,FALSE)</f>
        <v>Point</v>
      </c>
      <c r="H3996" s="120" t="s">
        <v>290</v>
      </c>
      <c r="I3996" s="26" t="s">
        <v>1341</v>
      </c>
      <c r="J3996" s="26" t="s">
        <v>1931</v>
      </c>
      <c r="K3996" s="5" t="s">
        <v>1936</v>
      </c>
      <c r="L3996" s="5"/>
      <c r="M3996" s="5">
        <v>1</v>
      </c>
      <c r="N3996" s="5" t="s">
        <v>1173</v>
      </c>
    </row>
    <row r="3997" spans="1:14" x14ac:dyDescent="0.35">
      <c r="A3997" s="5" t="s">
        <v>1201</v>
      </c>
      <c r="B3997" s="117" t="str">
        <f>IF(ISERROR(VLOOKUP($A3997, Dropdownlisten!$A$3:$F$143, 2, FALSE)), "", VLOOKUP($A3997, Dropdownlisten!$A$3:$F$143, 2, FALSE))</f>
        <v>POI</v>
      </c>
      <c r="C3997" s="117">
        <f>IF(ISERROR(VLOOKUP($A3997, Dropdownlisten!$A$3:$F$143, 3, FALSE)), "", VLOOKUP($A3997, Dropdownlisten!$A$3:$F$143, 3, FALSE))</f>
        <v>6000</v>
      </c>
      <c r="D3997" s="117" t="str">
        <f>IF(ISERROR(VLOOKUP($A3997, Dropdownlisten!$A$3:$F$143, 4, FALSE)), "", VLOOKUP($A3997, Dropdownlisten!$A$3:$F$143, 4, FALSE))</f>
        <v>UnterhaltungSportNaherholung</v>
      </c>
      <c r="E3997" s="117" t="str">
        <f>IF(ISERROR(VLOOKUP($A3997, Dropdownlisten!$A$3:$F$143, 5, FALSE)), "", VLOOKUP($A3997, Dropdownlisten!$A$3:$F$143, 5, FALSE))</f>
        <v>6000_026</v>
      </c>
      <c r="F3997" s="117" t="str">
        <f>IF(ISERROR(VLOOKUP($A3997, Dropdownlisten!$A$3:$F$143, 6, FALSE)), "", VLOOKUP($A3997, Dropdownlisten!$A$3:$F$143, 6, FALSE))</f>
        <v>Wellness</v>
      </c>
      <c r="G3997" s="117" t="str">
        <f>VLOOKUP(E3997,Datenstruktur_fuer_R!$D$2:$F$141,3,FALSE)</f>
        <v>Point</v>
      </c>
      <c r="H3997" s="120" t="s">
        <v>291</v>
      </c>
      <c r="I3997" s="26" t="s">
        <v>1341</v>
      </c>
      <c r="J3997" s="26" t="s">
        <v>1931</v>
      </c>
      <c r="K3997" s="5" t="s">
        <v>1937</v>
      </c>
      <c r="L3997" s="5"/>
      <c r="M3997" s="5">
        <v>1</v>
      </c>
      <c r="N3997" s="5" t="s">
        <v>1173</v>
      </c>
    </row>
    <row r="3998" spans="1:14" x14ac:dyDescent="0.35">
      <c r="A3998" s="5" t="s">
        <v>1201</v>
      </c>
      <c r="B3998" s="117" t="str">
        <f>IF(ISERROR(VLOOKUP($A3998, Dropdownlisten!$A$3:$F$143, 2, FALSE)), "", VLOOKUP($A3998, Dropdownlisten!$A$3:$F$143, 2, FALSE))</f>
        <v>POI</v>
      </c>
      <c r="C3998" s="117">
        <f>IF(ISERROR(VLOOKUP($A3998, Dropdownlisten!$A$3:$F$143, 3, FALSE)), "", VLOOKUP($A3998, Dropdownlisten!$A$3:$F$143, 3, FALSE))</f>
        <v>6000</v>
      </c>
      <c r="D3998" s="117" t="str">
        <f>IF(ISERROR(VLOOKUP($A3998, Dropdownlisten!$A$3:$F$143, 4, FALSE)), "", VLOOKUP($A3998, Dropdownlisten!$A$3:$F$143, 4, FALSE))</f>
        <v>UnterhaltungSportNaherholung</v>
      </c>
      <c r="E3998" s="117" t="str">
        <f>IF(ISERROR(VLOOKUP($A3998, Dropdownlisten!$A$3:$F$143, 5, FALSE)), "", VLOOKUP($A3998, Dropdownlisten!$A$3:$F$143, 5, FALSE))</f>
        <v>6000_026</v>
      </c>
      <c r="F3998" s="117" t="str">
        <f>IF(ISERROR(VLOOKUP($A3998, Dropdownlisten!$A$3:$F$143, 6, FALSE)), "", VLOOKUP($A3998, Dropdownlisten!$A$3:$F$143, 6, FALSE))</f>
        <v>Wellness</v>
      </c>
      <c r="G3998" s="117" t="str">
        <f>VLOOKUP(E3998,Datenstruktur_fuer_R!$D$2:$F$141,3,FALSE)</f>
        <v>Point</v>
      </c>
      <c r="H3998" s="120" t="s">
        <v>288</v>
      </c>
      <c r="I3998" s="26" t="s">
        <v>1341</v>
      </c>
      <c r="J3998" s="26" t="s">
        <v>1931</v>
      </c>
      <c r="K3998" s="5" t="s">
        <v>1938</v>
      </c>
      <c r="L3998" s="5"/>
      <c r="M3998" s="5">
        <v>1</v>
      </c>
      <c r="N3998" s="5" t="s">
        <v>1173</v>
      </c>
    </row>
    <row r="3999" spans="1:14" x14ac:dyDescent="0.35">
      <c r="A3999" s="5" t="s">
        <v>1201</v>
      </c>
      <c r="B3999" s="117" t="str">
        <f>IF(ISERROR(VLOOKUP($A3999, Dropdownlisten!$A$3:$F$143, 2, FALSE)), "", VLOOKUP($A3999, Dropdownlisten!$A$3:$F$143, 2, FALSE))</f>
        <v>POI</v>
      </c>
      <c r="C3999" s="117">
        <f>IF(ISERROR(VLOOKUP($A3999, Dropdownlisten!$A$3:$F$143, 3, FALSE)), "", VLOOKUP($A3999, Dropdownlisten!$A$3:$F$143, 3, FALSE))</f>
        <v>6000</v>
      </c>
      <c r="D3999" s="117" t="str">
        <f>IF(ISERROR(VLOOKUP($A3999, Dropdownlisten!$A$3:$F$143, 4, FALSE)), "", VLOOKUP($A3999, Dropdownlisten!$A$3:$F$143, 4, FALSE))</f>
        <v>UnterhaltungSportNaherholung</v>
      </c>
      <c r="E3999" s="117" t="str">
        <f>IF(ISERROR(VLOOKUP($A3999, Dropdownlisten!$A$3:$F$143, 5, FALSE)), "", VLOOKUP($A3999, Dropdownlisten!$A$3:$F$143, 5, FALSE))</f>
        <v>6000_026</v>
      </c>
      <c r="F3999" s="117" t="str">
        <f>IF(ISERROR(VLOOKUP($A3999, Dropdownlisten!$A$3:$F$143, 6, FALSE)), "", VLOOKUP($A3999, Dropdownlisten!$A$3:$F$143, 6, FALSE))</f>
        <v>Wellness</v>
      </c>
      <c r="G3999" s="117" t="str">
        <f>VLOOKUP(E3999,Datenstruktur_fuer_R!$D$2:$F$141,3,FALSE)</f>
        <v>Point</v>
      </c>
      <c r="H3999" s="120" t="s">
        <v>289</v>
      </c>
      <c r="I3999" s="26" t="s">
        <v>1341</v>
      </c>
      <c r="J3999" s="26" t="s">
        <v>1931</v>
      </c>
      <c r="K3999" s="5" t="s">
        <v>1939</v>
      </c>
      <c r="L3999" s="5"/>
      <c r="M3999" s="5">
        <v>1</v>
      </c>
      <c r="N3999" s="5" t="s">
        <v>1173</v>
      </c>
    </row>
    <row r="4000" spans="1:14" x14ac:dyDescent="0.35">
      <c r="A4000" s="5" t="s">
        <v>1201</v>
      </c>
      <c r="B4000" s="117" t="str">
        <f>IF(ISERROR(VLOOKUP($A4000, Dropdownlisten!$A$3:$F$143, 2, FALSE)), "", VLOOKUP($A4000, Dropdownlisten!$A$3:$F$143, 2, FALSE))</f>
        <v>POI</v>
      </c>
      <c r="C4000" s="117">
        <f>IF(ISERROR(VLOOKUP($A4000, Dropdownlisten!$A$3:$F$143, 3, FALSE)), "", VLOOKUP($A4000, Dropdownlisten!$A$3:$F$143, 3, FALSE))</f>
        <v>6000</v>
      </c>
      <c r="D4000" s="117" t="str">
        <f>IF(ISERROR(VLOOKUP($A4000, Dropdownlisten!$A$3:$F$143, 4, FALSE)), "", VLOOKUP($A4000, Dropdownlisten!$A$3:$F$143, 4, FALSE))</f>
        <v>UnterhaltungSportNaherholung</v>
      </c>
      <c r="E4000" s="117" t="str">
        <f>IF(ISERROR(VLOOKUP($A4000, Dropdownlisten!$A$3:$F$143, 5, FALSE)), "", VLOOKUP($A4000, Dropdownlisten!$A$3:$F$143, 5, FALSE))</f>
        <v>6000_026</v>
      </c>
      <c r="F4000" s="117" t="str">
        <f>IF(ISERROR(VLOOKUP($A4000, Dropdownlisten!$A$3:$F$143, 6, FALSE)), "", VLOOKUP($A4000, Dropdownlisten!$A$3:$F$143, 6, FALSE))</f>
        <v>Wellness</v>
      </c>
      <c r="G4000" s="117" t="str">
        <f>VLOOKUP(E4000,Datenstruktur_fuer_R!$D$2:$F$141,3,FALSE)</f>
        <v>Point</v>
      </c>
      <c r="H4000" s="120" t="s">
        <v>293</v>
      </c>
      <c r="I4000" s="26" t="s">
        <v>1341</v>
      </c>
      <c r="J4000" s="26" t="s">
        <v>1931</v>
      </c>
      <c r="K4000" s="5" t="s">
        <v>1958</v>
      </c>
      <c r="L4000" s="5"/>
      <c r="M4000" s="5">
        <v>1</v>
      </c>
      <c r="N4000" s="5" t="s">
        <v>1173</v>
      </c>
    </row>
    <row r="4001" spans="1:14" x14ac:dyDescent="0.35">
      <c r="A4001" s="5" t="s">
        <v>844</v>
      </c>
      <c r="B4001" s="117" t="str">
        <f>IF(ISERROR(VLOOKUP($A4001, Dropdownlisten!$A$3:$F$143, 2, FALSE)), "", VLOOKUP($A4001, Dropdownlisten!$A$3:$F$143, 2, FALSE))</f>
        <v>POI</v>
      </c>
      <c r="C4001" s="117">
        <f>IF(ISERROR(VLOOKUP($A4001, Dropdownlisten!$A$3:$F$143, 3, FALSE)), "", VLOOKUP($A4001, Dropdownlisten!$A$3:$F$143, 3, FALSE))</f>
        <v>6000</v>
      </c>
      <c r="D4001" s="117" t="str">
        <f>IF(ISERROR(VLOOKUP($A4001, Dropdownlisten!$A$3:$F$143, 4, FALSE)), "", VLOOKUP($A4001, Dropdownlisten!$A$3:$F$143, 4, FALSE))</f>
        <v>UnterhaltungSportNaherholung</v>
      </c>
      <c r="E4001" s="117" t="str">
        <f>IF(ISERROR(VLOOKUP($A4001, Dropdownlisten!$A$3:$F$143, 5, FALSE)), "", VLOOKUP($A4001, Dropdownlisten!$A$3:$F$143, 5, FALSE))</f>
        <v>6000_013</v>
      </c>
      <c r="F4001" s="117" t="str">
        <f>IF(ISERROR(VLOOKUP($A4001, Dropdownlisten!$A$3:$F$143, 6, FALSE)), "", VLOOKUP($A4001, Dropdownlisten!$A$3:$F$143, 6, FALSE))</f>
        <v>SchwimmbadBadestelle</v>
      </c>
      <c r="G4001" s="117" t="str">
        <f>VLOOKUP(E4001,Datenstruktur_fuer_R!$D$2:$F$141,3,FALSE)</f>
        <v>Point</v>
      </c>
      <c r="H4001" s="120" t="s">
        <v>689</v>
      </c>
      <c r="I4001" s="26" t="s">
        <v>1341</v>
      </c>
      <c r="J4001" s="26" t="s">
        <v>1931</v>
      </c>
      <c r="K4001" s="5" t="s">
        <v>1958</v>
      </c>
      <c r="L4001" s="5" t="s">
        <v>1948</v>
      </c>
      <c r="M4001" s="5">
        <v>1</v>
      </c>
      <c r="N4001" s="5" t="s">
        <v>1173</v>
      </c>
    </row>
    <row r="4002" spans="1:14" x14ac:dyDescent="0.35">
      <c r="A4002" s="5" t="s">
        <v>844</v>
      </c>
      <c r="B4002" s="117" t="str">
        <f>IF(ISERROR(VLOOKUP($A4002, Dropdownlisten!$A$3:$F$143, 2, FALSE)), "", VLOOKUP($A4002, Dropdownlisten!$A$3:$F$143, 2, FALSE))</f>
        <v>POI</v>
      </c>
      <c r="C4002" s="117">
        <f>IF(ISERROR(VLOOKUP($A4002, Dropdownlisten!$A$3:$F$143, 3, FALSE)), "", VLOOKUP($A4002, Dropdownlisten!$A$3:$F$143, 3, FALSE))</f>
        <v>6000</v>
      </c>
      <c r="D4002" s="117" t="str">
        <f>IF(ISERROR(VLOOKUP($A4002, Dropdownlisten!$A$3:$F$143, 4, FALSE)), "", VLOOKUP($A4002, Dropdownlisten!$A$3:$F$143, 4, FALSE))</f>
        <v>UnterhaltungSportNaherholung</v>
      </c>
      <c r="E4002" s="117" t="str">
        <f>IF(ISERROR(VLOOKUP($A4002, Dropdownlisten!$A$3:$F$143, 5, FALSE)), "", VLOOKUP($A4002, Dropdownlisten!$A$3:$F$143, 5, FALSE))</f>
        <v>6000_013</v>
      </c>
      <c r="F4002" s="117" t="str">
        <f>IF(ISERROR(VLOOKUP($A4002, Dropdownlisten!$A$3:$F$143, 6, FALSE)), "", VLOOKUP($A4002, Dropdownlisten!$A$3:$F$143, 6, FALSE))</f>
        <v>SchwimmbadBadestelle</v>
      </c>
      <c r="G4002" s="117" t="str">
        <f>VLOOKUP(E4002,Datenstruktur_fuer_R!$D$2:$F$141,3,FALSE)</f>
        <v>Point</v>
      </c>
      <c r="H4002" s="120" t="s">
        <v>689</v>
      </c>
      <c r="I4002" s="26" t="s">
        <v>1341</v>
      </c>
      <c r="J4002" s="26" t="s">
        <v>1931</v>
      </c>
      <c r="K4002" s="5" t="s">
        <v>1958</v>
      </c>
      <c r="L4002" s="5" t="s">
        <v>1949</v>
      </c>
      <c r="M4002" s="5">
        <v>1</v>
      </c>
      <c r="N4002" s="5" t="s">
        <v>1173</v>
      </c>
    </row>
    <row r="4003" spans="1:14" x14ac:dyDescent="0.35">
      <c r="A4003" s="5" t="s">
        <v>844</v>
      </c>
      <c r="B4003" s="117" t="str">
        <f>IF(ISERROR(VLOOKUP($A4003, Dropdownlisten!$A$3:$F$143, 2, FALSE)), "", VLOOKUP($A4003, Dropdownlisten!$A$3:$F$143, 2, FALSE))</f>
        <v>POI</v>
      </c>
      <c r="C4003" s="117">
        <f>IF(ISERROR(VLOOKUP($A4003, Dropdownlisten!$A$3:$F$143, 3, FALSE)), "", VLOOKUP($A4003, Dropdownlisten!$A$3:$F$143, 3, FALSE))</f>
        <v>6000</v>
      </c>
      <c r="D4003" s="117" t="str">
        <f>IF(ISERROR(VLOOKUP($A4003, Dropdownlisten!$A$3:$F$143, 4, FALSE)), "", VLOOKUP($A4003, Dropdownlisten!$A$3:$F$143, 4, FALSE))</f>
        <v>UnterhaltungSportNaherholung</v>
      </c>
      <c r="E4003" s="117" t="str">
        <f>IF(ISERROR(VLOOKUP($A4003, Dropdownlisten!$A$3:$F$143, 5, FALSE)), "", VLOOKUP($A4003, Dropdownlisten!$A$3:$F$143, 5, FALSE))</f>
        <v>6000_013</v>
      </c>
      <c r="F4003" s="117" t="str">
        <f>IF(ISERROR(VLOOKUP($A4003, Dropdownlisten!$A$3:$F$143, 6, FALSE)), "", VLOOKUP($A4003, Dropdownlisten!$A$3:$F$143, 6, FALSE))</f>
        <v>SchwimmbadBadestelle</v>
      </c>
      <c r="G4003" s="117" t="str">
        <f>VLOOKUP(E4003,Datenstruktur_fuer_R!$D$2:$F$141,3,FALSE)</f>
        <v>Point</v>
      </c>
      <c r="H4003" s="120" t="s">
        <v>689</v>
      </c>
      <c r="I4003" s="26" t="s">
        <v>1341</v>
      </c>
      <c r="J4003" s="26" t="s">
        <v>1931</v>
      </c>
      <c r="K4003" s="5" t="s">
        <v>1958</v>
      </c>
      <c r="L4003" s="5" t="s">
        <v>1950</v>
      </c>
      <c r="M4003" s="5">
        <v>1</v>
      </c>
      <c r="N4003" s="5" t="s">
        <v>1173</v>
      </c>
    </row>
    <row r="4004" spans="1:14" x14ac:dyDescent="0.35">
      <c r="A4004" s="5" t="s">
        <v>844</v>
      </c>
      <c r="B4004" s="117" t="str">
        <f>IF(ISERROR(VLOOKUP($A4004, Dropdownlisten!$A$3:$F$143, 2, FALSE)), "", VLOOKUP($A4004, Dropdownlisten!$A$3:$F$143, 2, FALSE))</f>
        <v>POI</v>
      </c>
      <c r="C4004" s="117">
        <f>IF(ISERROR(VLOOKUP($A4004, Dropdownlisten!$A$3:$F$143, 3, FALSE)), "", VLOOKUP($A4004, Dropdownlisten!$A$3:$F$143, 3, FALSE))</f>
        <v>6000</v>
      </c>
      <c r="D4004" s="117" t="str">
        <f>IF(ISERROR(VLOOKUP($A4004, Dropdownlisten!$A$3:$F$143, 4, FALSE)), "", VLOOKUP($A4004, Dropdownlisten!$A$3:$F$143, 4, FALSE))</f>
        <v>UnterhaltungSportNaherholung</v>
      </c>
      <c r="E4004" s="117" t="str">
        <f>IF(ISERROR(VLOOKUP($A4004, Dropdownlisten!$A$3:$F$143, 5, FALSE)), "", VLOOKUP($A4004, Dropdownlisten!$A$3:$F$143, 5, FALSE))</f>
        <v>6000_013</v>
      </c>
      <c r="F4004" s="117" t="str">
        <f>IF(ISERROR(VLOOKUP($A4004, Dropdownlisten!$A$3:$F$143, 6, FALSE)), "", VLOOKUP($A4004, Dropdownlisten!$A$3:$F$143, 6, FALSE))</f>
        <v>SchwimmbadBadestelle</v>
      </c>
      <c r="G4004" s="117" t="str">
        <f>VLOOKUP(E4004,Datenstruktur_fuer_R!$D$2:$F$141,3,FALSE)</f>
        <v>Point</v>
      </c>
      <c r="H4004" s="120" t="s">
        <v>290</v>
      </c>
      <c r="I4004" s="26" t="s">
        <v>1341</v>
      </c>
      <c r="J4004" s="26" t="s">
        <v>1931</v>
      </c>
      <c r="K4004" s="5" t="s">
        <v>1936</v>
      </c>
      <c r="L4004" s="5"/>
      <c r="M4004" s="5">
        <v>1</v>
      </c>
      <c r="N4004" s="5" t="s">
        <v>1173</v>
      </c>
    </row>
    <row r="4005" spans="1:14" x14ac:dyDescent="0.35">
      <c r="A4005" s="5" t="s">
        <v>844</v>
      </c>
      <c r="B4005" s="117" t="str">
        <f>IF(ISERROR(VLOOKUP($A4005, Dropdownlisten!$A$3:$F$143, 2, FALSE)), "", VLOOKUP($A4005, Dropdownlisten!$A$3:$F$143, 2, FALSE))</f>
        <v>POI</v>
      </c>
      <c r="C4005" s="117">
        <f>IF(ISERROR(VLOOKUP($A4005, Dropdownlisten!$A$3:$F$143, 3, FALSE)), "", VLOOKUP($A4005, Dropdownlisten!$A$3:$F$143, 3, FALSE))</f>
        <v>6000</v>
      </c>
      <c r="D4005" s="117" t="str">
        <f>IF(ISERROR(VLOOKUP($A4005, Dropdownlisten!$A$3:$F$143, 4, FALSE)), "", VLOOKUP($A4005, Dropdownlisten!$A$3:$F$143, 4, FALSE))</f>
        <v>UnterhaltungSportNaherholung</v>
      </c>
      <c r="E4005" s="117" t="str">
        <f>IF(ISERROR(VLOOKUP($A4005, Dropdownlisten!$A$3:$F$143, 5, FALSE)), "", VLOOKUP($A4005, Dropdownlisten!$A$3:$F$143, 5, FALSE))</f>
        <v>6000_013</v>
      </c>
      <c r="F4005" s="117" t="str">
        <f>IF(ISERROR(VLOOKUP($A4005, Dropdownlisten!$A$3:$F$143, 6, FALSE)), "", VLOOKUP($A4005, Dropdownlisten!$A$3:$F$143, 6, FALSE))</f>
        <v>SchwimmbadBadestelle</v>
      </c>
      <c r="G4005" s="117" t="str">
        <f>VLOOKUP(E4005,Datenstruktur_fuer_R!$D$2:$F$141,3,FALSE)</f>
        <v>Point</v>
      </c>
      <c r="H4005" s="120" t="s">
        <v>291</v>
      </c>
      <c r="I4005" s="26" t="s">
        <v>1341</v>
      </c>
      <c r="J4005" s="26" t="s">
        <v>1931</v>
      </c>
      <c r="K4005" s="5" t="s">
        <v>1937</v>
      </c>
      <c r="L4005" s="5"/>
      <c r="M4005" s="5">
        <v>1</v>
      </c>
      <c r="N4005" s="5" t="s">
        <v>1173</v>
      </c>
    </row>
    <row r="4006" spans="1:14" x14ac:dyDescent="0.35">
      <c r="A4006" s="5" t="s">
        <v>844</v>
      </c>
      <c r="B4006" s="117" t="str">
        <f>IF(ISERROR(VLOOKUP($A4006, Dropdownlisten!$A$3:$F$143, 2, FALSE)), "", VLOOKUP($A4006, Dropdownlisten!$A$3:$F$143, 2, FALSE))</f>
        <v>POI</v>
      </c>
      <c r="C4006" s="117">
        <f>IF(ISERROR(VLOOKUP($A4006, Dropdownlisten!$A$3:$F$143, 3, FALSE)), "", VLOOKUP($A4006, Dropdownlisten!$A$3:$F$143, 3, FALSE))</f>
        <v>6000</v>
      </c>
      <c r="D4006" s="117" t="str">
        <f>IF(ISERROR(VLOOKUP($A4006, Dropdownlisten!$A$3:$F$143, 4, FALSE)), "", VLOOKUP($A4006, Dropdownlisten!$A$3:$F$143, 4, FALSE))</f>
        <v>UnterhaltungSportNaherholung</v>
      </c>
      <c r="E4006" s="117" t="str">
        <f>IF(ISERROR(VLOOKUP($A4006, Dropdownlisten!$A$3:$F$143, 5, FALSE)), "", VLOOKUP($A4006, Dropdownlisten!$A$3:$F$143, 5, FALSE))</f>
        <v>6000_013</v>
      </c>
      <c r="F4006" s="117" t="str">
        <f>IF(ISERROR(VLOOKUP($A4006, Dropdownlisten!$A$3:$F$143, 6, FALSE)), "", VLOOKUP($A4006, Dropdownlisten!$A$3:$F$143, 6, FALSE))</f>
        <v>SchwimmbadBadestelle</v>
      </c>
      <c r="G4006" s="117" t="str">
        <f>VLOOKUP(E4006,Datenstruktur_fuer_R!$D$2:$F$141,3,FALSE)</f>
        <v>Point</v>
      </c>
      <c r="H4006" s="120" t="s">
        <v>288</v>
      </c>
      <c r="I4006" s="26" t="s">
        <v>1341</v>
      </c>
      <c r="J4006" s="26" t="s">
        <v>1931</v>
      </c>
      <c r="K4006" s="5" t="s">
        <v>1938</v>
      </c>
      <c r="L4006" s="5"/>
      <c r="M4006" s="5">
        <v>1</v>
      </c>
      <c r="N4006" s="5" t="s">
        <v>1173</v>
      </c>
    </row>
    <row r="4007" spans="1:14" x14ac:dyDescent="0.35">
      <c r="A4007" s="5" t="s">
        <v>844</v>
      </c>
      <c r="B4007" s="117" t="str">
        <f>IF(ISERROR(VLOOKUP($A4007, Dropdownlisten!$A$3:$F$143, 2, FALSE)), "", VLOOKUP($A4007, Dropdownlisten!$A$3:$F$143, 2, FALSE))</f>
        <v>POI</v>
      </c>
      <c r="C4007" s="117">
        <f>IF(ISERROR(VLOOKUP($A4007, Dropdownlisten!$A$3:$F$143, 3, FALSE)), "", VLOOKUP($A4007, Dropdownlisten!$A$3:$F$143, 3, FALSE))</f>
        <v>6000</v>
      </c>
      <c r="D4007" s="117" t="str">
        <f>IF(ISERROR(VLOOKUP($A4007, Dropdownlisten!$A$3:$F$143, 4, FALSE)), "", VLOOKUP($A4007, Dropdownlisten!$A$3:$F$143, 4, FALSE))</f>
        <v>UnterhaltungSportNaherholung</v>
      </c>
      <c r="E4007" s="117" t="str">
        <f>IF(ISERROR(VLOOKUP($A4007, Dropdownlisten!$A$3:$F$143, 5, FALSE)), "", VLOOKUP($A4007, Dropdownlisten!$A$3:$F$143, 5, FALSE))</f>
        <v>6000_013</v>
      </c>
      <c r="F4007" s="117" t="str">
        <f>IF(ISERROR(VLOOKUP($A4007, Dropdownlisten!$A$3:$F$143, 6, FALSE)), "", VLOOKUP($A4007, Dropdownlisten!$A$3:$F$143, 6, FALSE))</f>
        <v>SchwimmbadBadestelle</v>
      </c>
      <c r="G4007" s="117" t="str">
        <f>VLOOKUP(E4007,Datenstruktur_fuer_R!$D$2:$F$141,3,FALSE)</f>
        <v>Point</v>
      </c>
      <c r="H4007" s="120" t="s">
        <v>289</v>
      </c>
      <c r="I4007" s="26" t="s">
        <v>1341</v>
      </c>
      <c r="J4007" s="26" t="s">
        <v>1931</v>
      </c>
      <c r="K4007" s="5" t="s">
        <v>1939</v>
      </c>
      <c r="L4007" s="5"/>
      <c r="M4007" s="5">
        <v>1</v>
      </c>
      <c r="N4007" s="5" t="s">
        <v>1173</v>
      </c>
    </row>
    <row r="4008" spans="1:14" x14ac:dyDescent="0.35">
      <c r="A4008" s="5" t="s">
        <v>844</v>
      </c>
      <c r="B4008" s="117" t="str">
        <f>IF(ISERROR(VLOOKUP($A4008, Dropdownlisten!$A$3:$F$143, 2, FALSE)), "", VLOOKUP($A4008, Dropdownlisten!$A$3:$F$143, 2, FALSE))</f>
        <v>POI</v>
      </c>
      <c r="C4008" s="117">
        <f>IF(ISERROR(VLOOKUP($A4008, Dropdownlisten!$A$3:$F$143, 3, FALSE)), "", VLOOKUP($A4008, Dropdownlisten!$A$3:$F$143, 3, FALSE))</f>
        <v>6000</v>
      </c>
      <c r="D4008" s="117" t="str">
        <f>IF(ISERROR(VLOOKUP($A4008, Dropdownlisten!$A$3:$F$143, 4, FALSE)), "", VLOOKUP($A4008, Dropdownlisten!$A$3:$F$143, 4, FALSE))</f>
        <v>UnterhaltungSportNaherholung</v>
      </c>
      <c r="E4008" s="117" t="str">
        <f>IF(ISERROR(VLOOKUP($A4008, Dropdownlisten!$A$3:$F$143, 5, FALSE)), "", VLOOKUP($A4008, Dropdownlisten!$A$3:$F$143, 5, FALSE))</f>
        <v>6000_013</v>
      </c>
      <c r="F4008" s="117" t="str">
        <f>IF(ISERROR(VLOOKUP($A4008, Dropdownlisten!$A$3:$F$143, 6, FALSE)), "", VLOOKUP($A4008, Dropdownlisten!$A$3:$F$143, 6, FALSE))</f>
        <v>SchwimmbadBadestelle</v>
      </c>
      <c r="G4008" s="117" t="str">
        <f>VLOOKUP(E4008,Datenstruktur_fuer_R!$D$2:$F$141,3,FALSE)</f>
        <v>Point</v>
      </c>
      <c r="H4008" s="120" t="s">
        <v>293</v>
      </c>
      <c r="I4008" s="26" t="s">
        <v>1341</v>
      </c>
      <c r="J4008" s="26" t="s">
        <v>1931</v>
      </c>
      <c r="K4008" s="5" t="s">
        <v>1958</v>
      </c>
      <c r="L4008" s="5"/>
      <c r="M4008" s="5">
        <v>1</v>
      </c>
      <c r="N4008" s="5" t="s">
        <v>1173</v>
      </c>
    </row>
    <row r="4009" spans="1:14" x14ac:dyDescent="0.35">
      <c r="A4009" s="5" t="s">
        <v>1201</v>
      </c>
      <c r="B4009" s="117" t="str">
        <f>IF(ISERROR(VLOOKUP($A4009, Dropdownlisten!$A$3:$F$143, 2, FALSE)), "", VLOOKUP($A4009, Dropdownlisten!$A$3:$F$143, 2, FALSE))</f>
        <v>POI</v>
      </c>
      <c r="C4009" s="117">
        <f>IF(ISERROR(VLOOKUP($A4009, Dropdownlisten!$A$3:$F$143, 3, FALSE)), "", VLOOKUP($A4009, Dropdownlisten!$A$3:$F$143, 3, FALSE))</f>
        <v>6000</v>
      </c>
      <c r="D4009" s="117" t="str">
        <f>IF(ISERROR(VLOOKUP($A4009, Dropdownlisten!$A$3:$F$143, 4, FALSE)), "", VLOOKUP($A4009, Dropdownlisten!$A$3:$F$143, 4, FALSE))</f>
        <v>UnterhaltungSportNaherholung</v>
      </c>
      <c r="E4009" s="117" t="str">
        <f>IF(ISERROR(VLOOKUP($A4009, Dropdownlisten!$A$3:$F$143, 5, FALSE)), "", VLOOKUP($A4009, Dropdownlisten!$A$3:$F$143, 5, FALSE))</f>
        <v>6000_026</v>
      </c>
      <c r="F4009" s="117" t="str">
        <f>IF(ISERROR(VLOOKUP($A4009, Dropdownlisten!$A$3:$F$143, 6, FALSE)), "", VLOOKUP($A4009, Dropdownlisten!$A$3:$F$143, 6, FALSE))</f>
        <v>Wellness</v>
      </c>
      <c r="G4009" s="117" t="str">
        <f>VLOOKUP(E4009,Datenstruktur_fuer_R!$D$2:$F$141,3,FALSE)</f>
        <v>Point</v>
      </c>
      <c r="H4009" s="120" t="s">
        <v>689</v>
      </c>
      <c r="I4009" s="26" t="s">
        <v>1341</v>
      </c>
      <c r="J4009" s="26" t="s">
        <v>1931</v>
      </c>
      <c r="K4009" s="5" t="s">
        <v>1958</v>
      </c>
      <c r="L4009" s="5" t="s">
        <v>1200</v>
      </c>
      <c r="M4009" s="5">
        <v>1</v>
      </c>
      <c r="N4009" s="5" t="s">
        <v>1173</v>
      </c>
    </row>
    <row r="4010" spans="1:14" x14ac:dyDescent="0.35">
      <c r="A4010" s="5" t="s">
        <v>1201</v>
      </c>
      <c r="B4010" s="117" t="str">
        <f>IF(ISERROR(VLOOKUP($A4010, Dropdownlisten!$A$3:$F$143, 2, FALSE)), "", VLOOKUP($A4010, Dropdownlisten!$A$3:$F$143, 2, FALSE))</f>
        <v>POI</v>
      </c>
      <c r="C4010" s="117">
        <f>IF(ISERROR(VLOOKUP($A4010, Dropdownlisten!$A$3:$F$143, 3, FALSE)), "", VLOOKUP($A4010, Dropdownlisten!$A$3:$F$143, 3, FALSE))</f>
        <v>6000</v>
      </c>
      <c r="D4010" s="117" t="str">
        <f>IF(ISERROR(VLOOKUP($A4010, Dropdownlisten!$A$3:$F$143, 4, FALSE)), "", VLOOKUP($A4010, Dropdownlisten!$A$3:$F$143, 4, FALSE))</f>
        <v>UnterhaltungSportNaherholung</v>
      </c>
      <c r="E4010" s="117" t="str">
        <f>IF(ISERROR(VLOOKUP($A4010, Dropdownlisten!$A$3:$F$143, 5, FALSE)), "", VLOOKUP($A4010, Dropdownlisten!$A$3:$F$143, 5, FALSE))</f>
        <v>6000_026</v>
      </c>
      <c r="F4010" s="117" t="str">
        <f>IF(ISERROR(VLOOKUP($A4010, Dropdownlisten!$A$3:$F$143, 6, FALSE)), "", VLOOKUP($A4010, Dropdownlisten!$A$3:$F$143, 6, FALSE))</f>
        <v>Wellness</v>
      </c>
      <c r="G4010" s="117" t="str">
        <f>VLOOKUP(E4010,Datenstruktur_fuer_R!$D$2:$F$141,3,FALSE)</f>
        <v>Point</v>
      </c>
      <c r="H4010" s="120" t="s">
        <v>290</v>
      </c>
      <c r="I4010" s="26" t="s">
        <v>1341</v>
      </c>
      <c r="J4010" s="26" t="s">
        <v>1931</v>
      </c>
      <c r="K4010" s="5" t="s">
        <v>1936</v>
      </c>
      <c r="L4010" s="5"/>
      <c r="M4010" s="5">
        <v>1</v>
      </c>
      <c r="N4010" s="5" t="s">
        <v>1173</v>
      </c>
    </row>
    <row r="4011" spans="1:14" x14ac:dyDescent="0.35">
      <c r="A4011" s="5" t="s">
        <v>1201</v>
      </c>
      <c r="B4011" s="117" t="str">
        <f>IF(ISERROR(VLOOKUP($A4011, Dropdownlisten!$A$3:$F$143, 2, FALSE)), "", VLOOKUP($A4011, Dropdownlisten!$A$3:$F$143, 2, FALSE))</f>
        <v>POI</v>
      </c>
      <c r="C4011" s="117">
        <f>IF(ISERROR(VLOOKUP($A4011, Dropdownlisten!$A$3:$F$143, 3, FALSE)), "", VLOOKUP($A4011, Dropdownlisten!$A$3:$F$143, 3, FALSE))</f>
        <v>6000</v>
      </c>
      <c r="D4011" s="117" t="str">
        <f>IF(ISERROR(VLOOKUP($A4011, Dropdownlisten!$A$3:$F$143, 4, FALSE)), "", VLOOKUP($A4011, Dropdownlisten!$A$3:$F$143, 4, FALSE))</f>
        <v>UnterhaltungSportNaherholung</v>
      </c>
      <c r="E4011" s="117" t="str">
        <f>IF(ISERROR(VLOOKUP($A4011, Dropdownlisten!$A$3:$F$143, 5, FALSE)), "", VLOOKUP($A4011, Dropdownlisten!$A$3:$F$143, 5, FALSE))</f>
        <v>6000_026</v>
      </c>
      <c r="F4011" s="117" t="str">
        <f>IF(ISERROR(VLOOKUP($A4011, Dropdownlisten!$A$3:$F$143, 6, FALSE)), "", VLOOKUP($A4011, Dropdownlisten!$A$3:$F$143, 6, FALSE))</f>
        <v>Wellness</v>
      </c>
      <c r="G4011" s="117" t="str">
        <f>VLOOKUP(E4011,Datenstruktur_fuer_R!$D$2:$F$141,3,FALSE)</f>
        <v>Point</v>
      </c>
      <c r="H4011" s="120" t="s">
        <v>291</v>
      </c>
      <c r="I4011" s="26" t="s">
        <v>1341</v>
      </c>
      <c r="J4011" s="26" t="s">
        <v>1931</v>
      </c>
      <c r="K4011" s="5" t="s">
        <v>1937</v>
      </c>
      <c r="L4011" s="5"/>
      <c r="M4011" s="5">
        <v>1</v>
      </c>
      <c r="N4011" s="5" t="s">
        <v>1173</v>
      </c>
    </row>
    <row r="4012" spans="1:14" x14ac:dyDescent="0.35">
      <c r="A4012" s="5" t="s">
        <v>1201</v>
      </c>
      <c r="B4012" s="117" t="str">
        <f>IF(ISERROR(VLOOKUP($A4012, Dropdownlisten!$A$3:$F$143, 2, FALSE)), "", VLOOKUP($A4012, Dropdownlisten!$A$3:$F$143, 2, FALSE))</f>
        <v>POI</v>
      </c>
      <c r="C4012" s="117">
        <f>IF(ISERROR(VLOOKUP($A4012, Dropdownlisten!$A$3:$F$143, 3, FALSE)), "", VLOOKUP($A4012, Dropdownlisten!$A$3:$F$143, 3, FALSE))</f>
        <v>6000</v>
      </c>
      <c r="D4012" s="117" t="str">
        <f>IF(ISERROR(VLOOKUP($A4012, Dropdownlisten!$A$3:$F$143, 4, FALSE)), "", VLOOKUP($A4012, Dropdownlisten!$A$3:$F$143, 4, FALSE))</f>
        <v>UnterhaltungSportNaherholung</v>
      </c>
      <c r="E4012" s="117" t="str">
        <f>IF(ISERROR(VLOOKUP($A4012, Dropdownlisten!$A$3:$F$143, 5, FALSE)), "", VLOOKUP($A4012, Dropdownlisten!$A$3:$F$143, 5, FALSE))</f>
        <v>6000_026</v>
      </c>
      <c r="F4012" s="117" t="str">
        <f>IF(ISERROR(VLOOKUP($A4012, Dropdownlisten!$A$3:$F$143, 6, FALSE)), "", VLOOKUP($A4012, Dropdownlisten!$A$3:$F$143, 6, FALSE))</f>
        <v>Wellness</v>
      </c>
      <c r="G4012" s="117" t="str">
        <f>VLOOKUP(E4012,Datenstruktur_fuer_R!$D$2:$F$141,3,FALSE)</f>
        <v>Point</v>
      </c>
      <c r="H4012" s="120" t="s">
        <v>288</v>
      </c>
      <c r="I4012" s="26" t="s">
        <v>1341</v>
      </c>
      <c r="J4012" s="26" t="s">
        <v>1931</v>
      </c>
      <c r="K4012" s="5" t="s">
        <v>1938</v>
      </c>
      <c r="L4012" s="5"/>
      <c r="M4012" s="5">
        <v>1</v>
      </c>
      <c r="N4012" s="5" t="s">
        <v>1173</v>
      </c>
    </row>
    <row r="4013" spans="1:14" x14ac:dyDescent="0.35">
      <c r="A4013" s="5" t="s">
        <v>1201</v>
      </c>
      <c r="B4013" s="117" t="str">
        <f>IF(ISERROR(VLOOKUP($A4013, Dropdownlisten!$A$3:$F$143, 2, FALSE)), "", VLOOKUP($A4013, Dropdownlisten!$A$3:$F$143, 2, FALSE))</f>
        <v>POI</v>
      </c>
      <c r="C4013" s="117">
        <f>IF(ISERROR(VLOOKUP($A4013, Dropdownlisten!$A$3:$F$143, 3, FALSE)), "", VLOOKUP($A4013, Dropdownlisten!$A$3:$F$143, 3, FALSE))</f>
        <v>6000</v>
      </c>
      <c r="D4013" s="117" t="str">
        <f>IF(ISERROR(VLOOKUP($A4013, Dropdownlisten!$A$3:$F$143, 4, FALSE)), "", VLOOKUP($A4013, Dropdownlisten!$A$3:$F$143, 4, FALSE))</f>
        <v>UnterhaltungSportNaherholung</v>
      </c>
      <c r="E4013" s="117" t="str">
        <f>IF(ISERROR(VLOOKUP($A4013, Dropdownlisten!$A$3:$F$143, 5, FALSE)), "", VLOOKUP($A4013, Dropdownlisten!$A$3:$F$143, 5, FALSE))</f>
        <v>6000_026</v>
      </c>
      <c r="F4013" s="117" t="str">
        <f>IF(ISERROR(VLOOKUP($A4013, Dropdownlisten!$A$3:$F$143, 6, FALSE)), "", VLOOKUP($A4013, Dropdownlisten!$A$3:$F$143, 6, FALSE))</f>
        <v>Wellness</v>
      </c>
      <c r="G4013" s="117" t="str">
        <f>VLOOKUP(E4013,Datenstruktur_fuer_R!$D$2:$F$141,3,FALSE)</f>
        <v>Point</v>
      </c>
      <c r="H4013" s="120" t="s">
        <v>289</v>
      </c>
      <c r="I4013" s="26" t="s">
        <v>1341</v>
      </c>
      <c r="J4013" s="26" t="s">
        <v>1931</v>
      </c>
      <c r="K4013" s="5" t="s">
        <v>1939</v>
      </c>
      <c r="L4013" s="5"/>
      <c r="M4013" s="5">
        <v>1</v>
      </c>
      <c r="N4013" s="5" t="s">
        <v>1173</v>
      </c>
    </row>
    <row r="4014" spans="1:14" x14ac:dyDescent="0.35">
      <c r="A4014" s="5" t="s">
        <v>1201</v>
      </c>
      <c r="B4014" s="117" t="str">
        <f>IF(ISERROR(VLOOKUP($A4014, Dropdownlisten!$A$3:$F$143, 2, FALSE)), "", VLOOKUP($A4014, Dropdownlisten!$A$3:$F$143, 2, FALSE))</f>
        <v>POI</v>
      </c>
      <c r="C4014" s="117">
        <f>IF(ISERROR(VLOOKUP($A4014, Dropdownlisten!$A$3:$F$143, 3, FALSE)), "", VLOOKUP($A4014, Dropdownlisten!$A$3:$F$143, 3, FALSE))</f>
        <v>6000</v>
      </c>
      <c r="D4014" s="117" t="str">
        <f>IF(ISERROR(VLOOKUP($A4014, Dropdownlisten!$A$3:$F$143, 4, FALSE)), "", VLOOKUP($A4014, Dropdownlisten!$A$3:$F$143, 4, FALSE))</f>
        <v>UnterhaltungSportNaherholung</v>
      </c>
      <c r="E4014" s="117" t="str">
        <f>IF(ISERROR(VLOOKUP($A4014, Dropdownlisten!$A$3:$F$143, 5, FALSE)), "", VLOOKUP($A4014, Dropdownlisten!$A$3:$F$143, 5, FALSE))</f>
        <v>6000_026</v>
      </c>
      <c r="F4014" s="117" t="str">
        <f>IF(ISERROR(VLOOKUP($A4014, Dropdownlisten!$A$3:$F$143, 6, FALSE)), "", VLOOKUP($A4014, Dropdownlisten!$A$3:$F$143, 6, FALSE))</f>
        <v>Wellness</v>
      </c>
      <c r="G4014" s="117" t="str">
        <f>VLOOKUP(E4014,Datenstruktur_fuer_R!$D$2:$F$141,3,FALSE)</f>
        <v>Point</v>
      </c>
      <c r="H4014" s="120" t="s">
        <v>293</v>
      </c>
      <c r="I4014" s="26" t="s">
        <v>1341</v>
      </c>
      <c r="J4014" s="26" t="s">
        <v>1931</v>
      </c>
      <c r="K4014" s="5" t="s">
        <v>1958</v>
      </c>
      <c r="L4014" s="5"/>
      <c r="M4014" s="5">
        <v>1</v>
      </c>
      <c r="N4014" s="5" t="s">
        <v>1173</v>
      </c>
    </row>
    <row r="4015" spans="1:14" x14ac:dyDescent="0.35">
      <c r="A4015" s="5" t="s">
        <v>716</v>
      </c>
      <c r="B4015" s="117" t="str">
        <f>IF(ISERROR(VLOOKUP($A4015, Dropdownlisten!$A$3:$F$143, 2, FALSE)), "", VLOOKUP($A4015, Dropdownlisten!$A$3:$F$143, 2, FALSE))</f>
        <v>POI</v>
      </c>
      <c r="C4015" s="117">
        <f>IF(ISERROR(VLOOKUP($A4015, Dropdownlisten!$A$3:$F$143, 3, FALSE)), "", VLOOKUP($A4015, Dropdownlisten!$A$3:$F$143, 3, FALSE))</f>
        <v>6000</v>
      </c>
      <c r="D4015" s="117" t="str">
        <f>IF(ISERROR(VLOOKUP($A4015, Dropdownlisten!$A$3:$F$143, 4, FALSE)), "", VLOOKUP($A4015, Dropdownlisten!$A$3:$F$143, 4, FALSE))</f>
        <v>UnterhaltungSportNaherholung</v>
      </c>
      <c r="E4015" s="117" t="str">
        <f>IF(ISERROR(VLOOKUP($A4015, Dropdownlisten!$A$3:$F$143, 5, FALSE)), "", VLOOKUP($A4015, Dropdownlisten!$A$3:$F$143, 5, FALSE))</f>
        <v>6000_014</v>
      </c>
      <c r="F4015" s="117" t="str">
        <f>IF(ISERROR(VLOOKUP($A4015, Dropdownlisten!$A$3:$F$143, 6, FALSE)), "", VLOOKUP($A4015, Dropdownlisten!$A$3:$F$143, 6, FALSE))</f>
        <v>Sehenswuerdigkeit</v>
      </c>
      <c r="G4015" s="117" t="str">
        <f>VLOOKUP(E4015,Datenstruktur_fuer_R!$D$2:$F$141,3,FALSE)</f>
        <v>Point</v>
      </c>
      <c r="H4015" s="120" t="s">
        <v>689</v>
      </c>
      <c r="I4015" s="26" t="s">
        <v>1341</v>
      </c>
      <c r="J4015" s="26" t="s">
        <v>1931</v>
      </c>
      <c r="K4015" s="5" t="s">
        <v>1958</v>
      </c>
      <c r="L4015" s="5" t="s">
        <v>1951</v>
      </c>
      <c r="M4015" s="5">
        <v>1</v>
      </c>
      <c r="N4015" s="5" t="s">
        <v>1173</v>
      </c>
    </row>
    <row r="4016" spans="1:14" x14ac:dyDescent="0.35">
      <c r="A4016" s="5" t="s">
        <v>716</v>
      </c>
      <c r="B4016" s="117" t="str">
        <f>IF(ISERROR(VLOOKUP($A4016, Dropdownlisten!$A$3:$F$143, 2, FALSE)), "", VLOOKUP($A4016, Dropdownlisten!$A$3:$F$143, 2, FALSE))</f>
        <v>POI</v>
      </c>
      <c r="C4016" s="117">
        <f>IF(ISERROR(VLOOKUP($A4016, Dropdownlisten!$A$3:$F$143, 3, FALSE)), "", VLOOKUP($A4016, Dropdownlisten!$A$3:$F$143, 3, FALSE))</f>
        <v>6000</v>
      </c>
      <c r="D4016" s="117" t="str">
        <f>IF(ISERROR(VLOOKUP($A4016, Dropdownlisten!$A$3:$F$143, 4, FALSE)), "", VLOOKUP($A4016, Dropdownlisten!$A$3:$F$143, 4, FALSE))</f>
        <v>UnterhaltungSportNaherholung</v>
      </c>
      <c r="E4016" s="117" t="str">
        <f>IF(ISERROR(VLOOKUP($A4016, Dropdownlisten!$A$3:$F$143, 5, FALSE)), "", VLOOKUP($A4016, Dropdownlisten!$A$3:$F$143, 5, FALSE))</f>
        <v>6000_014</v>
      </c>
      <c r="F4016" s="117" t="str">
        <f>IF(ISERROR(VLOOKUP($A4016, Dropdownlisten!$A$3:$F$143, 6, FALSE)), "", VLOOKUP($A4016, Dropdownlisten!$A$3:$F$143, 6, FALSE))</f>
        <v>Sehenswuerdigkeit</v>
      </c>
      <c r="G4016" s="117" t="str">
        <f>VLOOKUP(E4016,Datenstruktur_fuer_R!$D$2:$F$141,3,FALSE)</f>
        <v>Point</v>
      </c>
      <c r="H4016" s="120" t="s">
        <v>689</v>
      </c>
      <c r="I4016" s="26" t="s">
        <v>1341</v>
      </c>
      <c r="J4016" s="26" t="s">
        <v>1931</v>
      </c>
      <c r="K4016" s="5" t="s">
        <v>1958</v>
      </c>
      <c r="L4016" s="5" t="s">
        <v>1952</v>
      </c>
      <c r="M4016" s="5">
        <v>1</v>
      </c>
      <c r="N4016" s="5" t="s">
        <v>1173</v>
      </c>
    </row>
    <row r="4017" spans="1:14" x14ac:dyDescent="0.35">
      <c r="A4017" s="5" t="s">
        <v>716</v>
      </c>
      <c r="B4017" s="117" t="str">
        <f>IF(ISERROR(VLOOKUP($A4017, Dropdownlisten!$A$3:$F$143, 2, FALSE)), "", VLOOKUP($A4017, Dropdownlisten!$A$3:$F$143, 2, FALSE))</f>
        <v>POI</v>
      </c>
      <c r="C4017" s="117">
        <f>IF(ISERROR(VLOOKUP($A4017, Dropdownlisten!$A$3:$F$143, 3, FALSE)), "", VLOOKUP($A4017, Dropdownlisten!$A$3:$F$143, 3, FALSE))</f>
        <v>6000</v>
      </c>
      <c r="D4017" s="117" t="str">
        <f>IF(ISERROR(VLOOKUP($A4017, Dropdownlisten!$A$3:$F$143, 4, FALSE)), "", VLOOKUP($A4017, Dropdownlisten!$A$3:$F$143, 4, FALSE))</f>
        <v>UnterhaltungSportNaherholung</v>
      </c>
      <c r="E4017" s="117" t="str">
        <f>IF(ISERROR(VLOOKUP($A4017, Dropdownlisten!$A$3:$F$143, 5, FALSE)), "", VLOOKUP($A4017, Dropdownlisten!$A$3:$F$143, 5, FALSE))</f>
        <v>6000_014</v>
      </c>
      <c r="F4017" s="117" t="str">
        <f>IF(ISERROR(VLOOKUP($A4017, Dropdownlisten!$A$3:$F$143, 6, FALSE)), "", VLOOKUP($A4017, Dropdownlisten!$A$3:$F$143, 6, FALSE))</f>
        <v>Sehenswuerdigkeit</v>
      </c>
      <c r="G4017" s="117" t="str">
        <f>VLOOKUP(E4017,Datenstruktur_fuer_R!$D$2:$F$141,3,FALSE)</f>
        <v>Point</v>
      </c>
      <c r="H4017" s="120" t="s">
        <v>689</v>
      </c>
      <c r="I4017" s="26" t="s">
        <v>1341</v>
      </c>
      <c r="J4017" s="26" t="s">
        <v>1931</v>
      </c>
      <c r="K4017" s="5" t="s">
        <v>1958</v>
      </c>
      <c r="L4017" s="5" t="s">
        <v>1953</v>
      </c>
      <c r="M4017" s="5">
        <v>1</v>
      </c>
      <c r="N4017" s="5" t="s">
        <v>1173</v>
      </c>
    </row>
    <row r="4018" spans="1:14" x14ac:dyDescent="0.35">
      <c r="A4018" s="5" t="s">
        <v>716</v>
      </c>
      <c r="B4018" s="117" t="str">
        <f>IF(ISERROR(VLOOKUP($A4018, Dropdownlisten!$A$3:$F$143, 2, FALSE)), "", VLOOKUP($A4018, Dropdownlisten!$A$3:$F$143, 2, FALSE))</f>
        <v>POI</v>
      </c>
      <c r="C4018" s="117">
        <f>IF(ISERROR(VLOOKUP($A4018, Dropdownlisten!$A$3:$F$143, 3, FALSE)), "", VLOOKUP($A4018, Dropdownlisten!$A$3:$F$143, 3, FALSE))</f>
        <v>6000</v>
      </c>
      <c r="D4018" s="117" t="str">
        <f>IF(ISERROR(VLOOKUP($A4018, Dropdownlisten!$A$3:$F$143, 4, FALSE)), "", VLOOKUP($A4018, Dropdownlisten!$A$3:$F$143, 4, FALSE))</f>
        <v>UnterhaltungSportNaherholung</v>
      </c>
      <c r="E4018" s="117" t="str">
        <f>IF(ISERROR(VLOOKUP($A4018, Dropdownlisten!$A$3:$F$143, 5, FALSE)), "", VLOOKUP($A4018, Dropdownlisten!$A$3:$F$143, 5, FALSE))</f>
        <v>6000_014</v>
      </c>
      <c r="F4018" s="117" t="str">
        <f>IF(ISERROR(VLOOKUP($A4018, Dropdownlisten!$A$3:$F$143, 6, FALSE)), "", VLOOKUP($A4018, Dropdownlisten!$A$3:$F$143, 6, FALSE))</f>
        <v>Sehenswuerdigkeit</v>
      </c>
      <c r="G4018" s="117" t="str">
        <f>VLOOKUP(E4018,Datenstruktur_fuer_R!$D$2:$F$141,3,FALSE)</f>
        <v>Point</v>
      </c>
      <c r="H4018" s="120" t="s">
        <v>290</v>
      </c>
      <c r="I4018" s="26" t="s">
        <v>1341</v>
      </c>
      <c r="J4018" s="26" t="s">
        <v>1931</v>
      </c>
      <c r="K4018" s="5" t="s">
        <v>1936</v>
      </c>
      <c r="L4018" s="5"/>
      <c r="M4018" s="5">
        <v>1</v>
      </c>
      <c r="N4018" s="5" t="s">
        <v>1173</v>
      </c>
    </row>
    <row r="4019" spans="1:14" x14ac:dyDescent="0.35">
      <c r="A4019" s="5" t="s">
        <v>716</v>
      </c>
      <c r="B4019" s="117" t="str">
        <f>IF(ISERROR(VLOOKUP($A4019, Dropdownlisten!$A$3:$F$143, 2, FALSE)), "", VLOOKUP($A4019, Dropdownlisten!$A$3:$F$143, 2, FALSE))</f>
        <v>POI</v>
      </c>
      <c r="C4019" s="117">
        <f>IF(ISERROR(VLOOKUP($A4019, Dropdownlisten!$A$3:$F$143, 3, FALSE)), "", VLOOKUP($A4019, Dropdownlisten!$A$3:$F$143, 3, FALSE))</f>
        <v>6000</v>
      </c>
      <c r="D4019" s="117" t="str">
        <f>IF(ISERROR(VLOOKUP($A4019, Dropdownlisten!$A$3:$F$143, 4, FALSE)), "", VLOOKUP($A4019, Dropdownlisten!$A$3:$F$143, 4, FALSE))</f>
        <v>UnterhaltungSportNaherholung</v>
      </c>
      <c r="E4019" s="117" t="str">
        <f>IF(ISERROR(VLOOKUP($A4019, Dropdownlisten!$A$3:$F$143, 5, FALSE)), "", VLOOKUP($A4019, Dropdownlisten!$A$3:$F$143, 5, FALSE))</f>
        <v>6000_014</v>
      </c>
      <c r="F4019" s="117" t="str">
        <f>IF(ISERROR(VLOOKUP($A4019, Dropdownlisten!$A$3:$F$143, 6, FALSE)), "", VLOOKUP($A4019, Dropdownlisten!$A$3:$F$143, 6, FALSE))</f>
        <v>Sehenswuerdigkeit</v>
      </c>
      <c r="G4019" s="117" t="str">
        <f>VLOOKUP(E4019,Datenstruktur_fuer_R!$D$2:$F$141,3,FALSE)</f>
        <v>Point</v>
      </c>
      <c r="H4019" s="120" t="s">
        <v>291</v>
      </c>
      <c r="I4019" s="26" t="s">
        <v>1341</v>
      </c>
      <c r="J4019" s="26" t="s">
        <v>1931</v>
      </c>
      <c r="K4019" s="5" t="s">
        <v>1937</v>
      </c>
      <c r="L4019" s="5"/>
      <c r="M4019" s="5">
        <v>1</v>
      </c>
      <c r="N4019" s="5" t="s">
        <v>1173</v>
      </c>
    </row>
    <row r="4020" spans="1:14" x14ac:dyDescent="0.35">
      <c r="A4020" s="5" t="s">
        <v>716</v>
      </c>
      <c r="B4020" s="117" t="str">
        <f>IF(ISERROR(VLOOKUP($A4020, Dropdownlisten!$A$3:$F$143, 2, FALSE)), "", VLOOKUP($A4020, Dropdownlisten!$A$3:$F$143, 2, FALSE))</f>
        <v>POI</v>
      </c>
      <c r="C4020" s="117">
        <f>IF(ISERROR(VLOOKUP($A4020, Dropdownlisten!$A$3:$F$143, 3, FALSE)), "", VLOOKUP($A4020, Dropdownlisten!$A$3:$F$143, 3, FALSE))</f>
        <v>6000</v>
      </c>
      <c r="D4020" s="117" t="str">
        <f>IF(ISERROR(VLOOKUP($A4020, Dropdownlisten!$A$3:$F$143, 4, FALSE)), "", VLOOKUP($A4020, Dropdownlisten!$A$3:$F$143, 4, FALSE))</f>
        <v>UnterhaltungSportNaherholung</v>
      </c>
      <c r="E4020" s="117" t="str">
        <f>IF(ISERROR(VLOOKUP($A4020, Dropdownlisten!$A$3:$F$143, 5, FALSE)), "", VLOOKUP($A4020, Dropdownlisten!$A$3:$F$143, 5, FALSE))</f>
        <v>6000_014</v>
      </c>
      <c r="F4020" s="117" t="str">
        <f>IF(ISERROR(VLOOKUP($A4020, Dropdownlisten!$A$3:$F$143, 6, FALSE)), "", VLOOKUP($A4020, Dropdownlisten!$A$3:$F$143, 6, FALSE))</f>
        <v>Sehenswuerdigkeit</v>
      </c>
      <c r="G4020" s="117" t="str">
        <f>VLOOKUP(E4020,Datenstruktur_fuer_R!$D$2:$F$141,3,FALSE)</f>
        <v>Point</v>
      </c>
      <c r="H4020" s="120" t="s">
        <v>288</v>
      </c>
      <c r="I4020" s="26" t="s">
        <v>1341</v>
      </c>
      <c r="J4020" s="26" t="s">
        <v>1931</v>
      </c>
      <c r="K4020" s="5" t="s">
        <v>1938</v>
      </c>
      <c r="L4020" s="5"/>
      <c r="M4020" s="5">
        <v>1</v>
      </c>
      <c r="N4020" s="5" t="s">
        <v>1173</v>
      </c>
    </row>
    <row r="4021" spans="1:14" x14ac:dyDescent="0.35">
      <c r="A4021" s="5" t="s">
        <v>716</v>
      </c>
      <c r="B4021" s="117" t="str">
        <f>IF(ISERROR(VLOOKUP($A4021, Dropdownlisten!$A$3:$F$143, 2, FALSE)), "", VLOOKUP($A4021, Dropdownlisten!$A$3:$F$143, 2, FALSE))</f>
        <v>POI</v>
      </c>
      <c r="C4021" s="117">
        <f>IF(ISERROR(VLOOKUP($A4021, Dropdownlisten!$A$3:$F$143, 3, FALSE)), "", VLOOKUP($A4021, Dropdownlisten!$A$3:$F$143, 3, FALSE))</f>
        <v>6000</v>
      </c>
      <c r="D4021" s="117" t="str">
        <f>IF(ISERROR(VLOOKUP($A4021, Dropdownlisten!$A$3:$F$143, 4, FALSE)), "", VLOOKUP($A4021, Dropdownlisten!$A$3:$F$143, 4, FALSE))</f>
        <v>UnterhaltungSportNaherholung</v>
      </c>
      <c r="E4021" s="117" t="str">
        <f>IF(ISERROR(VLOOKUP($A4021, Dropdownlisten!$A$3:$F$143, 5, FALSE)), "", VLOOKUP($A4021, Dropdownlisten!$A$3:$F$143, 5, FALSE))</f>
        <v>6000_014</v>
      </c>
      <c r="F4021" s="117" t="str">
        <f>IF(ISERROR(VLOOKUP($A4021, Dropdownlisten!$A$3:$F$143, 6, FALSE)), "", VLOOKUP($A4021, Dropdownlisten!$A$3:$F$143, 6, FALSE))</f>
        <v>Sehenswuerdigkeit</v>
      </c>
      <c r="G4021" s="117" t="str">
        <f>VLOOKUP(E4021,Datenstruktur_fuer_R!$D$2:$F$141,3,FALSE)</f>
        <v>Point</v>
      </c>
      <c r="H4021" s="120" t="s">
        <v>289</v>
      </c>
      <c r="I4021" s="26" t="s">
        <v>1341</v>
      </c>
      <c r="J4021" s="26" t="s">
        <v>1931</v>
      </c>
      <c r="K4021" s="5" t="s">
        <v>1939</v>
      </c>
      <c r="L4021" s="5"/>
      <c r="M4021" s="5">
        <v>1</v>
      </c>
      <c r="N4021" s="5" t="s">
        <v>1173</v>
      </c>
    </row>
    <row r="4022" spans="1:14" x14ac:dyDescent="0.35">
      <c r="A4022" s="5" t="s">
        <v>716</v>
      </c>
      <c r="B4022" s="117" t="str">
        <f>IF(ISERROR(VLOOKUP($A4022, Dropdownlisten!$A$3:$F$143, 2, FALSE)), "", VLOOKUP($A4022, Dropdownlisten!$A$3:$F$143, 2, FALSE))</f>
        <v>POI</v>
      </c>
      <c r="C4022" s="117">
        <f>IF(ISERROR(VLOOKUP($A4022, Dropdownlisten!$A$3:$F$143, 3, FALSE)), "", VLOOKUP($A4022, Dropdownlisten!$A$3:$F$143, 3, FALSE))</f>
        <v>6000</v>
      </c>
      <c r="D4022" s="117" t="str">
        <f>IF(ISERROR(VLOOKUP($A4022, Dropdownlisten!$A$3:$F$143, 4, FALSE)), "", VLOOKUP($A4022, Dropdownlisten!$A$3:$F$143, 4, FALSE))</f>
        <v>UnterhaltungSportNaherholung</v>
      </c>
      <c r="E4022" s="117" t="str">
        <f>IF(ISERROR(VLOOKUP($A4022, Dropdownlisten!$A$3:$F$143, 5, FALSE)), "", VLOOKUP($A4022, Dropdownlisten!$A$3:$F$143, 5, FALSE))</f>
        <v>6000_014</v>
      </c>
      <c r="F4022" s="117" t="str">
        <f>IF(ISERROR(VLOOKUP($A4022, Dropdownlisten!$A$3:$F$143, 6, FALSE)), "", VLOOKUP($A4022, Dropdownlisten!$A$3:$F$143, 6, FALSE))</f>
        <v>Sehenswuerdigkeit</v>
      </c>
      <c r="G4022" s="117" t="str">
        <f>VLOOKUP(E4022,Datenstruktur_fuer_R!$D$2:$F$141,3,FALSE)</f>
        <v>Point</v>
      </c>
      <c r="H4022" s="120" t="s">
        <v>293</v>
      </c>
      <c r="I4022" s="26" t="s">
        <v>1341</v>
      </c>
      <c r="J4022" s="26" t="s">
        <v>1931</v>
      </c>
      <c r="K4022" s="5" t="s">
        <v>1958</v>
      </c>
      <c r="L4022" s="5"/>
      <c r="M4022" s="5">
        <v>1</v>
      </c>
      <c r="N4022" s="5" t="s">
        <v>1173</v>
      </c>
    </row>
    <row r="4023" spans="1:14" x14ac:dyDescent="0.35">
      <c r="A4023" s="5" t="s">
        <v>716</v>
      </c>
      <c r="B4023" s="117" t="str">
        <f>IF(ISERROR(VLOOKUP($A4023, Dropdownlisten!$A$3:$F$143, 2, FALSE)), "", VLOOKUP($A4023, Dropdownlisten!$A$3:$F$143, 2, FALSE))</f>
        <v>POI</v>
      </c>
      <c r="C4023" s="117">
        <f>IF(ISERROR(VLOOKUP($A4023, Dropdownlisten!$A$3:$F$143, 3, FALSE)), "", VLOOKUP($A4023, Dropdownlisten!$A$3:$F$143, 3, FALSE))</f>
        <v>6000</v>
      </c>
      <c r="D4023" s="117" t="str">
        <f>IF(ISERROR(VLOOKUP($A4023, Dropdownlisten!$A$3:$F$143, 4, FALSE)), "", VLOOKUP($A4023, Dropdownlisten!$A$3:$F$143, 4, FALSE))</f>
        <v>UnterhaltungSportNaherholung</v>
      </c>
      <c r="E4023" s="117" t="str">
        <f>IF(ISERROR(VLOOKUP($A4023, Dropdownlisten!$A$3:$F$143, 5, FALSE)), "", VLOOKUP($A4023, Dropdownlisten!$A$3:$F$143, 5, FALSE))</f>
        <v>6000_014</v>
      </c>
      <c r="F4023" s="117" t="str">
        <f>IF(ISERROR(VLOOKUP($A4023, Dropdownlisten!$A$3:$F$143, 6, FALSE)), "", VLOOKUP($A4023, Dropdownlisten!$A$3:$F$143, 6, FALSE))</f>
        <v>Sehenswuerdigkeit</v>
      </c>
      <c r="G4023" s="117" t="str">
        <f>VLOOKUP(E4023,Datenstruktur_fuer_R!$D$2:$F$141,3,FALSE)</f>
        <v>Point</v>
      </c>
      <c r="H4023" s="120" t="s">
        <v>689</v>
      </c>
      <c r="I4023" s="26" t="s">
        <v>1341</v>
      </c>
      <c r="J4023" s="26" t="s">
        <v>1931</v>
      </c>
      <c r="K4023" s="5" t="s">
        <v>1958</v>
      </c>
      <c r="L4023" s="5" t="s">
        <v>1954</v>
      </c>
      <c r="M4023" s="5">
        <v>1</v>
      </c>
      <c r="N4023" s="5" t="s">
        <v>1173</v>
      </c>
    </row>
    <row r="4024" spans="1:14" x14ac:dyDescent="0.35">
      <c r="A4024" s="5" t="s">
        <v>716</v>
      </c>
      <c r="B4024" s="117" t="str">
        <f>IF(ISERROR(VLOOKUP($A4024, Dropdownlisten!$A$3:$F$143, 2, FALSE)), "", VLOOKUP($A4024, Dropdownlisten!$A$3:$F$143, 2, FALSE))</f>
        <v>POI</v>
      </c>
      <c r="C4024" s="117">
        <f>IF(ISERROR(VLOOKUP($A4024, Dropdownlisten!$A$3:$F$143, 3, FALSE)), "", VLOOKUP($A4024, Dropdownlisten!$A$3:$F$143, 3, FALSE))</f>
        <v>6000</v>
      </c>
      <c r="D4024" s="117" t="str">
        <f>IF(ISERROR(VLOOKUP($A4024, Dropdownlisten!$A$3:$F$143, 4, FALSE)), "", VLOOKUP($A4024, Dropdownlisten!$A$3:$F$143, 4, FALSE))</f>
        <v>UnterhaltungSportNaherholung</v>
      </c>
      <c r="E4024" s="117" t="str">
        <f>IF(ISERROR(VLOOKUP($A4024, Dropdownlisten!$A$3:$F$143, 5, FALSE)), "", VLOOKUP($A4024, Dropdownlisten!$A$3:$F$143, 5, FALSE))</f>
        <v>6000_014</v>
      </c>
      <c r="F4024" s="117" t="str">
        <f>IF(ISERROR(VLOOKUP($A4024, Dropdownlisten!$A$3:$F$143, 6, FALSE)), "", VLOOKUP($A4024, Dropdownlisten!$A$3:$F$143, 6, FALSE))</f>
        <v>Sehenswuerdigkeit</v>
      </c>
      <c r="G4024" s="117" t="str">
        <f>VLOOKUP(E4024,Datenstruktur_fuer_R!$D$2:$F$141,3,FALSE)</f>
        <v>Point</v>
      </c>
      <c r="H4024" s="120" t="s">
        <v>689</v>
      </c>
      <c r="I4024" s="26" t="s">
        <v>1341</v>
      </c>
      <c r="J4024" s="26" t="s">
        <v>1931</v>
      </c>
      <c r="K4024" s="5" t="s">
        <v>1958</v>
      </c>
      <c r="L4024" s="5" t="s">
        <v>1977</v>
      </c>
      <c r="M4024" s="5">
        <v>1</v>
      </c>
      <c r="N4024" s="5" t="s">
        <v>1173</v>
      </c>
    </row>
    <row r="4025" spans="1:14" x14ac:dyDescent="0.35">
      <c r="A4025" s="5" t="s">
        <v>716</v>
      </c>
      <c r="B4025" s="117" t="str">
        <f>IF(ISERROR(VLOOKUP($A4025, Dropdownlisten!$A$3:$F$143, 2, FALSE)), "", VLOOKUP($A4025, Dropdownlisten!$A$3:$F$143, 2, FALSE))</f>
        <v>POI</v>
      </c>
      <c r="C4025" s="117">
        <f>IF(ISERROR(VLOOKUP($A4025, Dropdownlisten!$A$3:$F$143, 3, FALSE)), "", VLOOKUP($A4025, Dropdownlisten!$A$3:$F$143, 3, FALSE))</f>
        <v>6000</v>
      </c>
      <c r="D4025" s="117" t="str">
        <f>IF(ISERROR(VLOOKUP($A4025, Dropdownlisten!$A$3:$F$143, 4, FALSE)), "", VLOOKUP($A4025, Dropdownlisten!$A$3:$F$143, 4, FALSE))</f>
        <v>UnterhaltungSportNaherholung</v>
      </c>
      <c r="E4025" s="117" t="str">
        <f>IF(ISERROR(VLOOKUP($A4025, Dropdownlisten!$A$3:$F$143, 5, FALSE)), "", VLOOKUP($A4025, Dropdownlisten!$A$3:$F$143, 5, FALSE))</f>
        <v>6000_014</v>
      </c>
      <c r="F4025" s="117" t="str">
        <f>IF(ISERROR(VLOOKUP($A4025, Dropdownlisten!$A$3:$F$143, 6, FALSE)), "", VLOOKUP($A4025, Dropdownlisten!$A$3:$F$143, 6, FALSE))</f>
        <v>Sehenswuerdigkeit</v>
      </c>
      <c r="G4025" s="117" t="str">
        <f>VLOOKUP(E4025,Datenstruktur_fuer_R!$D$2:$F$141,3,FALSE)</f>
        <v>Point</v>
      </c>
      <c r="H4025" s="120" t="s">
        <v>689</v>
      </c>
      <c r="I4025" s="26" t="s">
        <v>1341</v>
      </c>
      <c r="J4025" s="26" t="s">
        <v>1931</v>
      </c>
      <c r="K4025" s="5" t="s">
        <v>1958</v>
      </c>
      <c r="L4025" s="5" t="s">
        <v>1978</v>
      </c>
      <c r="M4025" s="5">
        <v>1</v>
      </c>
      <c r="N4025" s="5" t="s">
        <v>1173</v>
      </c>
    </row>
    <row r="4026" spans="1:14" x14ac:dyDescent="0.35">
      <c r="A4026" s="5" t="s">
        <v>716</v>
      </c>
      <c r="B4026" s="117" t="str">
        <f>IF(ISERROR(VLOOKUP($A4026, Dropdownlisten!$A$3:$F$143, 2, FALSE)), "", VLOOKUP($A4026, Dropdownlisten!$A$3:$F$143, 2, FALSE))</f>
        <v>POI</v>
      </c>
      <c r="C4026" s="117">
        <f>IF(ISERROR(VLOOKUP($A4026, Dropdownlisten!$A$3:$F$143, 3, FALSE)), "", VLOOKUP($A4026, Dropdownlisten!$A$3:$F$143, 3, FALSE))</f>
        <v>6000</v>
      </c>
      <c r="D4026" s="117" t="str">
        <f>IF(ISERROR(VLOOKUP($A4026, Dropdownlisten!$A$3:$F$143, 4, FALSE)), "", VLOOKUP($A4026, Dropdownlisten!$A$3:$F$143, 4, FALSE))</f>
        <v>UnterhaltungSportNaherholung</v>
      </c>
      <c r="E4026" s="117" t="str">
        <f>IF(ISERROR(VLOOKUP($A4026, Dropdownlisten!$A$3:$F$143, 5, FALSE)), "", VLOOKUP($A4026, Dropdownlisten!$A$3:$F$143, 5, FALSE))</f>
        <v>6000_014</v>
      </c>
      <c r="F4026" s="117" t="str">
        <f>IF(ISERROR(VLOOKUP($A4026, Dropdownlisten!$A$3:$F$143, 6, FALSE)), "", VLOOKUP($A4026, Dropdownlisten!$A$3:$F$143, 6, FALSE))</f>
        <v>Sehenswuerdigkeit</v>
      </c>
      <c r="G4026" s="117" t="str">
        <f>VLOOKUP(E4026,Datenstruktur_fuer_R!$D$2:$F$141,3,FALSE)</f>
        <v>Point</v>
      </c>
      <c r="H4026" s="120" t="s">
        <v>290</v>
      </c>
      <c r="I4026" s="26" t="s">
        <v>1341</v>
      </c>
      <c r="J4026" s="26" t="s">
        <v>1931</v>
      </c>
      <c r="K4026" s="5" t="s">
        <v>1936</v>
      </c>
      <c r="L4026" s="5"/>
      <c r="M4026" s="5">
        <v>1</v>
      </c>
      <c r="N4026" s="5" t="s">
        <v>1173</v>
      </c>
    </row>
    <row r="4027" spans="1:14" x14ac:dyDescent="0.35">
      <c r="A4027" s="5" t="s">
        <v>716</v>
      </c>
      <c r="B4027" s="117" t="str">
        <f>IF(ISERROR(VLOOKUP($A4027, Dropdownlisten!$A$3:$F$143, 2, FALSE)), "", VLOOKUP($A4027, Dropdownlisten!$A$3:$F$143, 2, FALSE))</f>
        <v>POI</v>
      </c>
      <c r="C4027" s="117">
        <f>IF(ISERROR(VLOOKUP($A4027, Dropdownlisten!$A$3:$F$143, 3, FALSE)), "", VLOOKUP($A4027, Dropdownlisten!$A$3:$F$143, 3, FALSE))</f>
        <v>6000</v>
      </c>
      <c r="D4027" s="117" t="str">
        <f>IF(ISERROR(VLOOKUP($A4027, Dropdownlisten!$A$3:$F$143, 4, FALSE)), "", VLOOKUP($A4027, Dropdownlisten!$A$3:$F$143, 4, FALSE))</f>
        <v>UnterhaltungSportNaherholung</v>
      </c>
      <c r="E4027" s="117" t="str">
        <f>IF(ISERROR(VLOOKUP($A4027, Dropdownlisten!$A$3:$F$143, 5, FALSE)), "", VLOOKUP($A4027, Dropdownlisten!$A$3:$F$143, 5, FALSE))</f>
        <v>6000_014</v>
      </c>
      <c r="F4027" s="117" t="str">
        <f>IF(ISERROR(VLOOKUP($A4027, Dropdownlisten!$A$3:$F$143, 6, FALSE)), "", VLOOKUP($A4027, Dropdownlisten!$A$3:$F$143, 6, FALSE))</f>
        <v>Sehenswuerdigkeit</v>
      </c>
      <c r="G4027" s="117" t="str">
        <f>VLOOKUP(E4027,Datenstruktur_fuer_R!$D$2:$F$141,3,FALSE)</f>
        <v>Point</v>
      </c>
      <c r="H4027" s="120" t="s">
        <v>291</v>
      </c>
      <c r="I4027" s="26" t="s">
        <v>1341</v>
      </c>
      <c r="J4027" s="26" t="s">
        <v>1931</v>
      </c>
      <c r="K4027" s="5" t="s">
        <v>1937</v>
      </c>
      <c r="L4027" s="5"/>
      <c r="M4027" s="5">
        <v>1</v>
      </c>
      <c r="N4027" s="5" t="s">
        <v>1173</v>
      </c>
    </row>
    <row r="4028" spans="1:14" x14ac:dyDescent="0.35">
      <c r="A4028" s="5" t="s">
        <v>716</v>
      </c>
      <c r="B4028" s="117" t="str">
        <f>IF(ISERROR(VLOOKUP($A4028, Dropdownlisten!$A$3:$F$143, 2, FALSE)), "", VLOOKUP($A4028, Dropdownlisten!$A$3:$F$143, 2, FALSE))</f>
        <v>POI</v>
      </c>
      <c r="C4028" s="117">
        <f>IF(ISERROR(VLOOKUP($A4028, Dropdownlisten!$A$3:$F$143, 3, FALSE)), "", VLOOKUP($A4028, Dropdownlisten!$A$3:$F$143, 3, FALSE))</f>
        <v>6000</v>
      </c>
      <c r="D4028" s="117" t="str">
        <f>IF(ISERROR(VLOOKUP($A4028, Dropdownlisten!$A$3:$F$143, 4, FALSE)), "", VLOOKUP($A4028, Dropdownlisten!$A$3:$F$143, 4, FALSE))</f>
        <v>UnterhaltungSportNaherholung</v>
      </c>
      <c r="E4028" s="117" t="str">
        <f>IF(ISERROR(VLOOKUP($A4028, Dropdownlisten!$A$3:$F$143, 5, FALSE)), "", VLOOKUP($A4028, Dropdownlisten!$A$3:$F$143, 5, FALSE))</f>
        <v>6000_014</v>
      </c>
      <c r="F4028" s="117" t="str">
        <f>IF(ISERROR(VLOOKUP($A4028, Dropdownlisten!$A$3:$F$143, 6, FALSE)), "", VLOOKUP($A4028, Dropdownlisten!$A$3:$F$143, 6, FALSE))</f>
        <v>Sehenswuerdigkeit</v>
      </c>
      <c r="G4028" s="117" t="str">
        <f>VLOOKUP(E4028,Datenstruktur_fuer_R!$D$2:$F$141,3,FALSE)</f>
        <v>Point</v>
      </c>
      <c r="H4028" s="120" t="s">
        <v>288</v>
      </c>
      <c r="I4028" s="26" t="s">
        <v>1341</v>
      </c>
      <c r="J4028" s="26" t="s">
        <v>1931</v>
      </c>
      <c r="K4028" s="5" t="s">
        <v>1938</v>
      </c>
      <c r="L4028" s="5"/>
      <c r="M4028" s="5">
        <v>1</v>
      </c>
      <c r="N4028" s="5" t="s">
        <v>1173</v>
      </c>
    </row>
    <row r="4029" spans="1:14" x14ac:dyDescent="0.35">
      <c r="A4029" s="5" t="s">
        <v>716</v>
      </c>
      <c r="B4029" s="117" t="str">
        <f>IF(ISERROR(VLOOKUP($A4029, Dropdownlisten!$A$3:$F$143, 2, FALSE)), "", VLOOKUP($A4029, Dropdownlisten!$A$3:$F$143, 2, FALSE))</f>
        <v>POI</v>
      </c>
      <c r="C4029" s="117">
        <f>IF(ISERROR(VLOOKUP($A4029, Dropdownlisten!$A$3:$F$143, 3, FALSE)), "", VLOOKUP($A4029, Dropdownlisten!$A$3:$F$143, 3, FALSE))</f>
        <v>6000</v>
      </c>
      <c r="D4029" s="117" t="str">
        <f>IF(ISERROR(VLOOKUP($A4029, Dropdownlisten!$A$3:$F$143, 4, FALSE)), "", VLOOKUP($A4029, Dropdownlisten!$A$3:$F$143, 4, FALSE))</f>
        <v>UnterhaltungSportNaherholung</v>
      </c>
      <c r="E4029" s="117" t="str">
        <f>IF(ISERROR(VLOOKUP($A4029, Dropdownlisten!$A$3:$F$143, 5, FALSE)), "", VLOOKUP($A4029, Dropdownlisten!$A$3:$F$143, 5, FALSE))</f>
        <v>6000_014</v>
      </c>
      <c r="F4029" s="117" t="str">
        <f>IF(ISERROR(VLOOKUP($A4029, Dropdownlisten!$A$3:$F$143, 6, FALSE)), "", VLOOKUP($A4029, Dropdownlisten!$A$3:$F$143, 6, FALSE))</f>
        <v>Sehenswuerdigkeit</v>
      </c>
      <c r="G4029" s="117" t="str">
        <f>VLOOKUP(E4029,Datenstruktur_fuer_R!$D$2:$F$141,3,FALSE)</f>
        <v>Point</v>
      </c>
      <c r="H4029" s="120" t="s">
        <v>289</v>
      </c>
      <c r="I4029" s="26" t="s">
        <v>1341</v>
      </c>
      <c r="J4029" s="26" t="s">
        <v>1931</v>
      </c>
      <c r="K4029" s="5" t="s">
        <v>1939</v>
      </c>
      <c r="L4029" s="5"/>
      <c r="M4029" s="5">
        <v>1</v>
      </c>
      <c r="N4029" s="5" t="s">
        <v>1173</v>
      </c>
    </row>
    <row r="4030" spans="1:14" x14ac:dyDescent="0.35">
      <c r="A4030" s="5" t="s">
        <v>716</v>
      </c>
      <c r="B4030" s="117" t="str">
        <f>IF(ISERROR(VLOOKUP($A4030, Dropdownlisten!$A$3:$F$143, 2, FALSE)), "", VLOOKUP($A4030, Dropdownlisten!$A$3:$F$143, 2, FALSE))</f>
        <v>POI</v>
      </c>
      <c r="C4030" s="117">
        <f>IF(ISERROR(VLOOKUP($A4030, Dropdownlisten!$A$3:$F$143, 3, FALSE)), "", VLOOKUP($A4030, Dropdownlisten!$A$3:$F$143, 3, FALSE))</f>
        <v>6000</v>
      </c>
      <c r="D4030" s="117" t="str">
        <f>IF(ISERROR(VLOOKUP($A4030, Dropdownlisten!$A$3:$F$143, 4, FALSE)), "", VLOOKUP($A4030, Dropdownlisten!$A$3:$F$143, 4, FALSE))</f>
        <v>UnterhaltungSportNaherholung</v>
      </c>
      <c r="E4030" s="117" t="str">
        <f>IF(ISERROR(VLOOKUP($A4030, Dropdownlisten!$A$3:$F$143, 5, FALSE)), "", VLOOKUP($A4030, Dropdownlisten!$A$3:$F$143, 5, FALSE))</f>
        <v>6000_014</v>
      </c>
      <c r="F4030" s="117" t="str">
        <f>IF(ISERROR(VLOOKUP($A4030, Dropdownlisten!$A$3:$F$143, 6, FALSE)), "", VLOOKUP($A4030, Dropdownlisten!$A$3:$F$143, 6, FALSE))</f>
        <v>Sehenswuerdigkeit</v>
      </c>
      <c r="G4030" s="117" t="str">
        <f>VLOOKUP(E4030,Datenstruktur_fuer_R!$D$2:$F$141,3,FALSE)</f>
        <v>Point</v>
      </c>
      <c r="H4030" s="120" t="s">
        <v>293</v>
      </c>
      <c r="I4030" s="26" t="s">
        <v>1341</v>
      </c>
      <c r="J4030" s="26" t="s">
        <v>1931</v>
      </c>
      <c r="K4030" s="5" t="s">
        <v>1958</v>
      </c>
      <c r="L4030" s="5"/>
      <c r="M4030" s="5">
        <v>1</v>
      </c>
      <c r="N4030" s="5" t="s">
        <v>1173</v>
      </c>
    </row>
    <row r="4031" spans="1:14" x14ac:dyDescent="0.35">
      <c r="A4031" s="5" t="s">
        <v>676</v>
      </c>
      <c r="B4031" s="117" t="str">
        <f>IF(ISERROR(VLOOKUP($A4031, Dropdownlisten!$A$3:$F$143, 2, FALSE)), "", VLOOKUP($A4031, Dropdownlisten!$A$3:$F$143, 2, FALSE))</f>
        <v>POI</v>
      </c>
      <c r="C4031" s="117">
        <f>IF(ISERROR(VLOOKUP($A4031, Dropdownlisten!$A$3:$F$143, 3, FALSE)), "", VLOOKUP($A4031, Dropdownlisten!$A$3:$F$143, 3, FALSE))</f>
        <v>1000</v>
      </c>
      <c r="D4031" s="117" t="str">
        <f>IF(ISERROR(VLOOKUP($A4031, Dropdownlisten!$A$3:$F$143, 4, FALSE)), "", VLOOKUP($A4031, Dropdownlisten!$A$3:$F$143, 4, FALSE))</f>
        <v>Grundversorgung</v>
      </c>
      <c r="E4031" s="117" t="str">
        <f>IF(ISERROR(VLOOKUP($A4031, Dropdownlisten!$A$3:$F$143, 5, FALSE)), "", VLOOKUP($A4031, Dropdownlisten!$A$3:$F$143, 5, FALSE))</f>
        <v>1000_001</v>
      </c>
      <c r="F4031" s="117" t="str">
        <f>IF(ISERROR(VLOOKUP($A4031, Dropdownlisten!$A$3:$F$143, 6, FALSE)), "", VLOOKUP($A4031, Dropdownlisten!$A$3:$F$143, 6, FALSE))</f>
        <v>Feuerwehr</v>
      </c>
      <c r="G4031" s="117" t="str">
        <f>VLOOKUP(E4031,Datenstruktur_fuer_R!$D$2:$F$141,3,FALSE)</f>
        <v>Point</v>
      </c>
      <c r="H4031" s="120" t="s">
        <v>689</v>
      </c>
      <c r="I4031" s="26" t="s">
        <v>1341</v>
      </c>
      <c r="J4031" s="26" t="s">
        <v>1931</v>
      </c>
      <c r="K4031" s="5" t="s">
        <v>1958</v>
      </c>
      <c r="L4031" s="5" t="s">
        <v>120</v>
      </c>
      <c r="M4031" s="5">
        <v>1</v>
      </c>
      <c r="N4031" s="5" t="s">
        <v>1173</v>
      </c>
    </row>
    <row r="4032" spans="1:14" x14ac:dyDescent="0.35">
      <c r="A4032" s="5" t="s">
        <v>676</v>
      </c>
      <c r="B4032" s="117" t="str">
        <f>IF(ISERROR(VLOOKUP($A4032, Dropdownlisten!$A$3:$F$143, 2, FALSE)), "", VLOOKUP($A4032, Dropdownlisten!$A$3:$F$143, 2, FALSE))</f>
        <v>POI</v>
      </c>
      <c r="C4032" s="117">
        <f>IF(ISERROR(VLOOKUP($A4032, Dropdownlisten!$A$3:$F$143, 3, FALSE)), "", VLOOKUP($A4032, Dropdownlisten!$A$3:$F$143, 3, FALSE))</f>
        <v>1000</v>
      </c>
      <c r="D4032" s="117" t="str">
        <f>IF(ISERROR(VLOOKUP($A4032, Dropdownlisten!$A$3:$F$143, 4, FALSE)), "", VLOOKUP($A4032, Dropdownlisten!$A$3:$F$143, 4, FALSE))</f>
        <v>Grundversorgung</v>
      </c>
      <c r="E4032" s="117" t="str">
        <f>IF(ISERROR(VLOOKUP($A4032, Dropdownlisten!$A$3:$F$143, 5, FALSE)), "", VLOOKUP($A4032, Dropdownlisten!$A$3:$F$143, 5, FALSE))</f>
        <v>1000_001</v>
      </c>
      <c r="F4032" s="117" t="str">
        <f>IF(ISERROR(VLOOKUP($A4032, Dropdownlisten!$A$3:$F$143, 6, FALSE)), "", VLOOKUP($A4032, Dropdownlisten!$A$3:$F$143, 6, FALSE))</f>
        <v>Feuerwehr</v>
      </c>
      <c r="G4032" s="117" t="str">
        <f>VLOOKUP(E4032,Datenstruktur_fuer_R!$D$2:$F$141,3,FALSE)</f>
        <v>Point</v>
      </c>
      <c r="H4032" s="120" t="s">
        <v>290</v>
      </c>
      <c r="I4032" s="26" t="s">
        <v>1341</v>
      </c>
      <c r="J4032" s="26" t="s">
        <v>1931</v>
      </c>
      <c r="K4032" s="5" t="s">
        <v>1936</v>
      </c>
      <c r="L4032" s="5"/>
      <c r="M4032" s="5">
        <v>1</v>
      </c>
      <c r="N4032" s="5" t="s">
        <v>1173</v>
      </c>
    </row>
    <row r="4033" spans="1:14" x14ac:dyDescent="0.35">
      <c r="A4033" s="5" t="s">
        <v>676</v>
      </c>
      <c r="B4033" s="117" t="str">
        <f>IF(ISERROR(VLOOKUP($A4033, Dropdownlisten!$A$3:$F$143, 2, FALSE)), "", VLOOKUP($A4033, Dropdownlisten!$A$3:$F$143, 2, FALSE))</f>
        <v>POI</v>
      </c>
      <c r="C4033" s="117">
        <f>IF(ISERROR(VLOOKUP($A4033, Dropdownlisten!$A$3:$F$143, 3, FALSE)), "", VLOOKUP($A4033, Dropdownlisten!$A$3:$F$143, 3, FALSE))</f>
        <v>1000</v>
      </c>
      <c r="D4033" s="117" t="str">
        <f>IF(ISERROR(VLOOKUP($A4033, Dropdownlisten!$A$3:$F$143, 4, FALSE)), "", VLOOKUP($A4033, Dropdownlisten!$A$3:$F$143, 4, FALSE))</f>
        <v>Grundversorgung</v>
      </c>
      <c r="E4033" s="117" t="str">
        <f>IF(ISERROR(VLOOKUP($A4033, Dropdownlisten!$A$3:$F$143, 5, FALSE)), "", VLOOKUP($A4033, Dropdownlisten!$A$3:$F$143, 5, FALSE))</f>
        <v>1000_001</v>
      </c>
      <c r="F4033" s="117" t="str">
        <f>IF(ISERROR(VLOOKUP($A4033, Dropdownlisten!$A$3:$F$143, 6, FALSE)), "", VLOOKUP($A4033, Dropdownlisten!$A$3:$F$143, 6, FALSE))</f>
        <v>Feuerwehr</v>
      </c>
      <c r="G4033" s="117" t="str">
        <f>VLOOKUP(E4033,Datenstruktur_fuer_R!$D$2:$F$141,3,FALSE)</f>
        <v>Point</v>
      </c>
      <c r="H4033" s="120" t="s">
        <v>291</v>
      </c>
      <c r="I4033" s="26" t="s">
        <v>1341</v>
      </c>
      <c r="J4033" s="26" t="s">
        <v>1931</v>
      </c>
      <c r="K4033" s="5" t="s">
        <v>1937</v>
      </c>
      <c r="L4033" s="5"/>
      <c r="M4033" s="5">
        <v>1</v>
      </c>
      <c r="N4033" s="5" t="s">
        <v>1173</v>
      </c>
    </row>
    <row r="4034" spans="1:14" x14ac:dyDescent="0.35">
      <c r="A4034" s="5" t="s">
        <v>676</v>
      </c>
      <c r="B4034" s="117" t="str">
        <f>IF(ISERROR(VLOOKUP($A4034, Dropdownlisten!$A$3:$F$143, 2, FALSE)), "", VLOOKUP($A4034, Dropdownlisten!$A$3:$F$143, 2, FALSE))</f>
        <v>POI</v>
      </c>
      <c r="C4034" s="117">
        <f>IF(ISERROR(VLOOKUP($A4034, Dropdownlisten!$A$3:$F$143, 3, FALSE)), "", VLOOKUP($A4034, Dropdownlisten!$A$3:$F$143, 3, FALSE))</f>
        <v>1000</v>
      </c>
      <c r="D4034" s="117" t="str">
        <f>IF(ISERROR(VLOOKUP($A4034, Dropdownlisten!$A$3:$F$143, 4, FALSE)), "", VLOOKUP($A4034, Dropdownlisten!$A$3:$F$143, 4, FALSE))</f>
        <v>Grundversorgung</v>
      </c>
      <c r="E4034" s="117" t="str">
        <f>IF(ISERROR(VLOOKUP($A4034, Dropdownlisten!$A$3:$F$143, 5, FALSE)), "", VLOOKUP($A4034, Dropdownlisten!$A$3:$F$143, 5, FALSE))</f>
        <v>1000_001</v>
      </c>
      <c r="F4034" s="117" t="str">
        <f>IF(ISERROR(VLOOKUP($A4034, Dropdownlisten!$A$3:$F$143, 6, FALSE)), "", VLOOKUP($A4034, Dropdownlisten!$A$3:$F$143, 6, FALSE))</f>
        <v>Feuerwehr</v>
      </c>
      <c r="G4034" s="117" t="str">
        <f>VLOOKUP(E4034,Datenstruktur_fuer_R!$D$2:$F$141,3,FALSE)</f>
        <v>Point</v>
      </c>
      <c r="H4034" s="120" t="s">
        <v>288</v>
      </c>
      <c r="I4034" s="26" t="s">
        <v>1341</v>
      </c>
      <c r="J4034" s="26" t="s">
        <v>1931</v>
      </c>
      <c r="K4034" s="5" t="s">
        <v>1938</v>
      </c>
      <c r="L4034" s="5"/>
      <c r="M4034" s="5">
        <v>1</v>
      </c>
      <c r="N4034" s="5" t="s">
        <v>1173</v>
      </c>
    </row>
    <row r="4035" spans="1:14" x14ac:dyDescent="0.35">
      <c r="A4035" s="5" t="s">
        <v>676</v>
      </c>
      <c r="B4035" s="117" t="str">
        <f>IF(ISERROR(VLOOKUP($A4035, Dropdownlisten!$A$3:$F$143, 2, FALSE)), "", VLOOKUP($A4035, Dropdownlisten!$A$3:$F$143, 2, FALSE))</f>
        <v>POI</v>
      </c>
      <c r="C4035" s="117">
        <f>IF(ISERROR(VLOOKUP($A4035, Dropdownlisten!$A$3:$F$143, 3, FALSE)), "", VLOOKUP($A4035, Dropdownlisten!$A$3:$F$143, 3, FALSE))</f>
        <v>1000</v>
      </c>
      <c r="D4035" s="117" t="str">
        <f>IF(ISERROR(VLOOKUP($A4035, Dropdownlisten!$A$3:$F$143, 4, FALSE)), "", VLOOKUP($A4035, Dropdownlisten!$A$3:$F$143, 4, FALSE))</f>
        <v>Grundversorgung</v>
      </c>
      <c r="E4035" s="117" t="str">
        <f>IF(ISERROR(VLOOKUP($A4035, Dropdownlisten!$A$3:$F$143, 5, FALSE)), "", VLOOKUP($A4035, Dropdownlisten!$A$3:$F$143, 5, FALSE))</f>
        <v>1000_001</v>
      </c>
      <c r="F4035" s="117" t="str">
        <f>IF(ISERROR(VLOOKUP($A4035, Dropdownlisten!$A$3:$F$143, 6, FALSE)), "", VLOOKUP($A4035, Dropdownlisten!$A$3:$F$143, 6, FALSE))</f>
        <v>Feuerwehr</v>
      </c>
      <c r="G4035" s="117" t="str">
        <f>VLOOKUP(E4035,Datenstruktur_fuer_R!$D$2:$F$141,3,FALSE)</f>
        <v>Point</v>
      </c>
      <c r="H4035" s="120" t="s">
        <v>289</v>
      </c>
      <c r="I4035" s="26" t="s">
        <v>1341</v>
      </c>
      <c r="J4035" s="26" t="s">
        <v>1931</v>
      </c>
      <c r="K4035" s="5" t="s">
        <v>1939</v>
      </c>
      <c r="L4035" s="5"/>
      <c r="M4035" s="5">
        <v>1</v>
      </c>
      <c r="N4035" s="5" t="s">
        <v>1173</v>
      </c>
    </row>
    <row r="4036" spans="1:14" x14ac:dyDescent="0.35">
      <c r="A4036" s="5" t="s">
        <v>676</v>
      </c>
      <c r="B4036" s="117" t="str">
        <f>IF(ISERROR(VLOOKUP($A4036, Dropdownlisten!$A$3:$F$143, 2, FALSE)), "", VLOOKUP($A4036, Dropdownlisten!$A$3:$F$143, 2, FALSE))</f>
        <v>POI</v>
      </c>
      <c r="C4036" s="117">
        <f>IF(ISERROR(VLOOKUP($A4036, Dropdownlisten!$A$3:$F$143, 3, FALSE)), "", VLOOKUP($A4036, Dropdownlisten!$A$3:$F$143, 3, FALSE))</f>
        <v>1000</v>
      </c>
      <c r="D4036" s="117" t="str">
        <f>IF(ISERROR(VLOOKUP($A4036, Dropdownlisten!$A$3:$F$143, 4, FALSE)), "", VLOOKUP($A4036, Dropdownlisten!$A$3:$F$143, 4, FALSE))</f>
        <v>Grundversorgung</v>
      </c>
      <c r="E4036" s="117" t="str">
        <f>IF(ISERROR(VLOOKUP($A4036, Dropdownlisten!$A$3:$F$143, 5, FALSE)), "", VLOOKUP($A4036, Dropdownlisten!$A$3:$F$143, 5, FALSE))</f>
        <v>1000_001</v>
      </c>
      <c r="F4036" s="117" t="str">
        <f>IF(ISERROR(VLOOKUP($A4036, Dropdownlisten!$A$3:$F$143, 6, FALSE)), "", VLOOKUP($A4036, Dropdownlisten!$A$3:$F$143, 6, FALSE))</f>
        <v>Feuerwehr</v>
      </c>
      <c r="G4036" s="117" t="str">
        <f>VLOOKUP(E4036,Datenstruktur_fuer_R!$D$2:$F$141,3,FALSE)</f>
        <v>Point</v>
      </c>
      <c r="H4036" s="120" t="s">
        <v>293</v>
      </c>
      <c r="I4036" s="26" t="s">
        <v>1341</v>
      </c>
      <c r="J4036" s="26" t="s">
        <v>1931</v>
      </c>
      <c r="K4036" s="5" t="s">
        <v>1958</v>
      </c>
      <c r="L4036" s="5"/>
      <c r="M4036" s="5">
        <v>1</v>
      </c>
      <c r="N4036" s="5" t="s">
        <v>1173</v>
      </c>
    </row>
    <row r="4037" spans="1:14" x14ac:dyDescent="0.35">
      <c r="A4037" s="5" t="s">
        <v>710</v>
      </c>
      <c r="B4037" s="117" t="str">
        <f>IF(ISERROR(VLOOKUP($A4037, Dropdownlisten!$A$3:$F$143, 2, FALSE)), "", VLOOKUP($A4037, Dropdownlisten!$A$3:$F$143, 2, FALSE))</f>
        <v>POI</v>
      </c>
      <c r="C4037" s="117">
        <f>IF(ISERROR(VLOOKUP($A4037, Dropdownlisten!$A$3:$F$143, 3, FALSE)), "", VLOOKUP($A4037, Dropdownlisten!$A$3:$F$143, 3, FALSE))</f>
        <v>1000</v>
      </c>
      <c r="D4037" s="117" t="str">
        <f>IF(ISERROR(VLOOKUP($A4037, Dropdownlisten!$A$3:$F$143, 4, FALSE)), "", VLOOKUP($A4037, Dropdownlisten!$A$3:$F$143, 4, FALSE))</f>
        <v>Grundversorgung</v>
      </c>
      <c r="E4037" s="117" t="str">
        <f>IF(ISERROR(VLOOKUP($A4037, Dropdownlisten!$A$3:$F$143, 5, FALSE)), "", VLOOKUP($A4037, Dropdownlisten!$A$3:$F$143, 5, FALSE))</f>
        <v>1000_005</v>
      </c>
      <c r="F4037" s="117" t="str">
        <f>IF(ISERROR(VLOOKUP($A4037, Dropdownlisten!$A$3:$F$143, 6, FALSE)), "", VLOOKUP($A4037, Dropdownlisten!$A$3:$F$143, 6, FALSE))</f>
        <v>Rathaus</v>
      </c>
      <c r="G4037" s="117" t="str">
        <f>VLOOKUP(E4037,Datenstruktur_fuer_R!$D$2:$F$141,3,FALSE)</f>
        <v>Point</v>
      </c>
      <c r="H4037" s="120" t="s">
        <v>689</v>
      </c>
      <c r="I4037" s="26" t="s">
        <v>1341</v>
      </c>
      <c r="J4037" s="26" t="s">
        <v>1931</v>
      </c>
      <c r="K4037" s="5" t="s">
        <v>1958</v>
      </c>
      <c r="L4037" s="5" t="s">
        <v>1955</v>
      </c>
      <c r="M4037" s="5">
        <v>1</v>
      </c>
      <c r="N4037" s="5" t="s">
        <v>1173</v>
      </c>
    </row>
    <row r="4038" spans="1:14" x14ac:dyDescent="0.35">
      <c r="A4038" s="5" t="s">
        <v>710</v>
      </c>
      <c r="B4038" s="117" t="str">
        <f>IF(ISERROR(VLOOKUP($A4038, Dropdownlisten!$A$3:$F$143, 2, FALSE)), "", VLOOKUP($A4038, Dropdownlisten!$A$3:$F$143, 2, FALSE))</f>
        <v>POI</v>
      </c>
      <c r="C4038" s="117">
        <f>IF(ISERROR(VLOOKUP($A4038, Dropdownlisten!$A$3:$F$143, 3, FALSE)), "", VLOOKUP($A4038, Dropdownlisten!$A$3:$F$143, 3, FALSE))</f>
        <v>1000</v>
      </c>
      <c r="D4038" s="117" t="str">
        <f>IF(ISERROR(VLOOKUP($A4038, Dropdownlisten!$A$3:$F$143, 4, FALSE)), "", VLOOKUP($A4038, Dropdownlisten!$A$3:$F$143, 4, FALSE))</f>
        <v>Grundversorgung</v>
      </c>
      <c r="E4038" s="117" t="str">
        <f>IF(ISERROR(VLOOKUP($A4038, Dropdownlisten!$A$3:$F$143, 5, FALSE)), "", VLOOKUP($A4038, Dropdownlisten!$A$3:$F$143, 5, FALSE))</f>
        <v>1000_005</v>
      </c>
      <c r="F4038" s="117" t="str">
        <f>IF(ISERROR(VLOOKUP($A4038, Dropdownlisten!$A$3:$F$143, 6, FALSE)), "", VLOOKUP($A4038, Dropdownlisten!$A$3:$F$143, 6, FALSE))</f>
        <v>Rathaus</v>
      </c>
      <c r="G4038" s="117" t="str">
        <f>VLOOKUP(E4038,Datenstruktur_fuer_R!$D$2:$F$141,3,FALSE)</f>
        <v>Point</v>
      </c>
      <c r="H4038" s="120" t="s">
        <v>689</v>
      </c>
      <c r="I4038" s="26" t="s">
        <v>1341</v>
      </c>
      <c r="J4038" s="26" t="s">
        <v>1931</v>
      </c>
      <c r="K4038" s="5" t="s">
        <v>1958</v>
      </c>
      <c r="L4038" s="5" t="s">
        <v>1973</v>
      </c>
      <c r="M4038" s="5">
        <v>1</v>
      </c>
      <c r="N4038" s="5" t="s">
        <v>1173</v>
      </c>
    </row>
    <row r="4039" spans="1:14" x14ac:dyDescent="0.35">
      <c r="A4039" s="5" t="s">
        <v>710</v>
      </c>
      <c r="B4039" s="117" t="str">
        <f>IF(ISERROR(VLOOKUP($A4039, Dropdownlisten!$A$3:$F$143, 2, FALSE)), "", VLOOKUP($A4039, Dropdownlisten!$A$3:$F$143, 2, FALSE))</f>
        <v>POI</v>
      </c>
      <c r="C4039" s="117">
        <f>IF(ISERROR(VLOOKUP($A4039, Dropdownlisten!$A$3:$F$143, 3, FALSE)), "", VLOOKUP($A4039, Dropdownlisten!$A$3:$F$143, 3, FALSE))</f>
        <v>1000</v>
      </c>
      <c r="D4039" s="117" t="str">
        <f>IF(ISERROR(VLOOKUP($A4039, Dropdownlisten!$A$3:$F$143, 4, FALSE)), "", VLOOKUP($A4039, Dropdownlisten!$A$3:$F$143, 4, FALSE))</f>
        <v>Grundversorgung</v>
      </c>
      <c r="E4039" s="117" t="str">
        <f>IF(ISERROR(VLOOKUP($A4039, Dropdownlisten!$A$3:$F$143, 5, FALSE)), "", VLOOKUP($A4039, Dropdownlisten!$A$3:$F$143, 5, FALSE))</f>
        <v>1000_005</v>
      </c>
      <c r="F4039" s="117" t="str">
        <f>IF(ISERROR(VLOOKUP($A4039, Dropdownlisten!$A$3:$F$143, 6, FALSE)), "", VLOOKUP($A4039, Dropdownlisten!$A$3:$F$143, 6, FALSE))</f>
        <v>Rathaus</v>
      </c>
      <c r="G4039" s="117" t="str">
        <f>VLOOKUP(E4039,Datenstruktur_fuer_R!$D$2:$F$141,3,FALSE)</f>
        <v>Point</v>
      </c>
      <c r="H4039" s="120" t="s">
        <v>689</v>
      </c>
      <c r="I4039" s="26" t="s">
        <v>1341</v>
      </c>
      <c r="J4039" s="26" t="s">
        <v>1931</v>
      </c>
      <c r="K4039" s="5" t="s">
        <v>1958</v>
      </c>
      <c r="L4039" s="5" t="s">
        <v>1974</v>
      </c>
      <c r="M4039" s="5">
        <v>1</v>
      </c>
      <c r="N4039" s="5" t="s">
        <v>1173</v>
      </c>
    </row>
    <row r="4040" spans="1:14" x14ac:dyDescent="0.35">
      <c r="A4040" s="5" t="s">
        <v>710</v>
      </c>
      <c r="B4040" s="117" t="str">
        <f>IF(ISERROR(VLOOKUP($A4040, Dropdownlisten!$A$3:$F$143, 2, FALSE)), "", VLOOKUP($A4040, Dropdownlisten!$A$3:$F$143, 2, FALSE))</f>
        <v>POI</v>
      </c>
      <c r="C4040" s="117">
        <f>IF(ISERROR(VLOOKUP($A4040, Dropdownlisten!$A$3:$F$143, 3, FALSE)), "", VLOOKUP($A4040, Dropdownlisten!$A$3:$F$143, 3, FALSE))</f>
        <v>1000</v>
      </c>
      <c r="D4040" s="117" t="str">
        <f>IF(ISERROR(VLOOKUP($A4040, Dropdownlisten!$A$3:$F$143, 4, FALSE)), "", VLOOKUP($A4040, Dropdownlisten!$A$3:$F$143, 4, FALSE))</f>
        <v>Grundversorgung</v>
      </c>
      <c r="E4040" s="117" t="str">
        <f>IF(ISERROR(VLOOKUP($A4040, Dropdownlisten!$A$3:$F$143, 5, FALSE)), "", VLOOKUP($A4040, Dropdownlisten!$A$3:$F$143, 5, FALSE))</f>
        <v>1000_005</v>
      </c>
      <c r="F4040" s="117" t="str">
        <f>IF(ISERROR(VLOOKUP($A4040, Dropdownlisten!$A$3:$F$143, 6, FALSE)), "", VLOOKUP($A4040, Dropdownlisten!$A$3:$F$143, 6, FALSE))</f>
        <v>Rathaus</v>
      </c>
      <c r="G4040" s="117" t="str">
        <f>VLOOKUP(E4040,Datenstruktur_fuer_R!$D$2:$F$141,3,FALSE)</f>
        <v>Point</v>
      </c>
      <c r="H4040" s="120" t="s">
        <v>689</v>
      </c>
      <c r="I4040" s="26" t="s">
        <v>1341</v>
      </c>
      <c r="J4040" s="26" t="s">
        <v>1931</v>
      </c>
      <c r="K4040" s="5" t="s">
        <v>1958</v>
      </c>
      <c r="L4040" s="5" t="s">
        <v>1975</v>
      </c>
      <c r="M4040" s="5">
        <v>1</v>
      </c>
      <c r="N4040" s="5" t="s">
        <v>1173</v>
      </c>
    </row>
    <row r="4041" spans="1:14" x14ac:dyDescent="0.35">
      <c r="A4041" s="5" t="s">
        <v>710</v>
      </c>
      <c r="B4041" s="117" t="str">
        <f>IF(ISERROR(VLOOKUP($A4041, Dropdownlisten!$A$3:$F$143, 2, FALSE)), "", VLOOKUP($A4041, Dropdownlisten!$A$3:$F$143, 2, FALSE))</f>
        <v>POI</v>
      </c>
      <c r="C4041" s="117">
        <f>IF(ISERROR(VLOOKUP($A4041, Dropdownlisten!$A$3:$F$143, 3, FALSE)), "", VLOOKUP($A4041, Dropdownlisten!$A$3:$F$143, 3, FALSE))</f>
        <v>1000</v>
      </c>
      <c r="D4041" s="117" t="str">
        <f>IF(ISERROR(VLOOKUP($A4041, Dropdownlisten!$A$3:$F$143, 4, FALSE)), "", VLOOKUP($A4041, Dropdownlisten!$A$3:$F$143, 4, FALSE))</f>
        <v>Grundversorgung</v>
      </c>
      <c r="E4041" s="117" t="str">
        <f>IF(ISERROR(VLOOKUP($A4041, Dropdownlisten!$A$3:$F$143, 5, FALSE)), "", VLOOKUP($A4041, Dropdownlisten!$A$3:$F$143, 5, FALSE))</f>
        <v>1000_005</v>
      </c>
      <c r="F4041" s="117" t="str">
        <f>IF(ISERROR(VLOOKUP($A4041, Dropdownlisten!$A$3:$F$143, 6, FALSE)), "", VLOOKUP($A4041, Dropdownlisten!$A$3:$F$143, 6, FALSE))</f>
        <v>Rathaus</v>
      </c>
      <c r="G4041" s="117" t="str">
        <f>VLOOKUP(E4041,Datenstruktur_fuer_R!$D$2:$F$141,3,FALSE)</f>
        <v>Point</v>
      </c>
      <c r="H4041" s="120" t="s">
        <v>689</v>
      </c>
      <c r="I4041" s="26" t="s">
        <v>1341</v>
      </c>
      <c r="J4041" s="26" t="s">
        <v>1931</v>
      </c>
      <c r="K4041" s="5" t="s">
        <v>1958</v>
      </c>
      <c r="L4041" s="5" t="s">
        <v>1973</v>
      </c>
      <c r="M4041" s="5">
        <v>1</v>
      </c>
      <c r="N4041" s="5" t="s">
        <v>1173</v>
      </c>
    </row>
    <row r="4042" spans="1:14" x14ac:dyDescent="0.35">
      <c r="A4042" s="5" t="s">
        <v>710</v>
      </c>
      <c r="B4042" s="117" t="str">
        <f>IF(ISERROR(VLOOKUP($A4042, Dropdownlisten!$A$3:$F$143, 2, FALSE)), "", VLOOKUP($A4042, Dropdownlisten!$A$3:$F$143, 2, FALSE))</f>
        <v>POI</v>
      </c>
      <c r="C4042" s="117">
        <f>IF(ISERROR(VLOOKUP($A4042, Dropdownlisten!$A$3:$F$143, 3, FALSE)), "", VLOOKUP($A4042, Dropdownlisten!$A$3:$F$143, 3, FALSE))</f>
        <v>1000</v>
      </c>
      <c r="D4042" s="117" t="str">
        <f>IF(ISERROR(VLOOKUP($A4042, Dropdownlisten!$A$3:$F$143, 4, FALSE)), "", VLOOKUP($A4042, Dropdownlisten!$A$3:$F$143, 4, FALSE))</f>
        <v>Grundversorgung</v>
      </c>
      <c r="E4042" s="117" t="str">
        <f>IF(ISERROR(VLOOKUP($A4042, Dropdownlisten!$A$3:$F$143, 5, FALSE)), "", VLOOKUP($A4042, Dropdownlisten!$A$3:$F$143, 5, FALSE))</f>
        <v>1000_005</v>
      </c>
      <c r="F4042" s="117" t="str">
        <f>IF(ISERROR(VLOOKUP($A4042, Dropdownlisten!$A$3:$F$143, 6, FALSE)), "", VLOOKUP($A4042, Dropdownlisten!$A$3:$F$143, 6, FALSE))</f>
        <v>Rathaus</v>
      </c>
      <c r="G4042" s="117" t="str">
        <f>VLOOKUP(E4042,Datenstruktur_fuer_R!$D$2:$F$141,3,FALSE)</f>
        <v>Point</v>
      </c>
      <c r="H4042" s="120" t="s">
        <v>689</v>
      </c>
      <c r="I4042" s="26" t="s">
        <v>1341</v>
      </c>
      <c r="J4042" s="26" t="s">
        <v>1931</v>
      </c>
      <c r="K4042" s="5" t="s">
        <v>1958</v>
      </c>
      <c r="L4042" s="5" t="s">
        <v>1976</v>
      </c>
      <c r="M4042" s="5">
        <v>1</v>
      </c>
      <c r="N4042" s="5" t="s">
        <v>1173</v>
      </c>
    </row>
    <row r="4043" spans="1:14" x14ac:dyDescent="0.35">
      <c r="A4043" s="5" t="s">
        <v>710</v>
      </c>
      <c r="B4043" s="117" t="str">
        <f>IF(ISERROR(VLOOKUP($A4043, Dropdownlisten!$A$3:$F$143, 2, FALSE)), "", VLOOKUP($A4043, Dropdownlisten!$A$3:$F$143, 2, FALSE))</f>
        <v>POI</v>
      </c>
      <c r="C4043" s="117">
        <f>IF(ISERROR(VLOOKUP($A4043, Dropdownlisten!$A$3:$F$143, 3, FALSE)), "", VLOOKUP($A4043, Dropdownlisten!$A$3:$F$143, 3, FALSE))</f>
        <v>1000</v>
      </c>
      <c r="D4043" s="117" t="str">
        <f>IF(ISERROR(VLOOKUP($A4043, Dropdownlisten!$A$3:$F$143, 4, FALSE)), "", VLOOKUP($A4043, Dropdownlisten!$A$3:$F$143, 4, FALSE))</f>
        <v>Grundversorgung</v>
      </c>
      <c r="E4043" s="117" t="str">
        <f>IF(ISERROR(VLOOKUP($A4043, Dropdownlisten!$A$3:$F$143, 5, FALSE)), "", VLOOKUP($A4043, Dropdownlisten!$A$3:$F$143, 5, FALSE))</f>
        <v>1000_005</v>
      </c>
      <c r="F4043" s="117" t="str">
        <f>IF(ISERROR(VLOOKUP($A4043, Dropdownlisten!$A$3:$F$143, 6, FALSE)), "", VLOOKUP($A4043, Dropdownlisten!$A$3:$F$143, 6, FALSE))</f>
        <v>Rathaus</v>
      </c>
      <c r="G4043" s="117" t="str">
        <f>VLOOKUP(E4043,Datenstruktur_fuer_R!$D$2:$F$141,3,FALSE)</f>
        <v>Point</v>
      </c>
      <c r="H4043" s="120" t="s">
        <v>290</v>
      </c>
      <c r="I4043" s="26" t="s">
        <v>1341</v>
      </c>
      <c r="J4043" s="26" t="s">
        <v>1931</v>
      </c>
      <c r="K4043" s="5" t="s">
        <v>1936</v>
      </c>
      <c r="L4043" s="5"/>
      <c r="M4043" s="5">
        <v>1</v>
      </c>
      <c r="N4043" s="5" t="s">
        <v>1173</v>
      </c>
    </row>
    <row r="4044" spans="1:14" x14ac:dyDescent="0.35">
      <c r="A4044" s="5" t="s">
        <v>710</v>
      </c>
      <c r="B4044" s="117" t="str">
        <f>IF(ISERROR(VLOOKUP($A4044, Dropdownlisten!$A$3:$F$143, 2, FALSE)), "", VLOOKUP($A4044, Dropdownlisten!$A$3:$F$143, 2, FALSE))</f>
        <v>POI</v>
      </c>
      <c r="C4044" s="117">
        <f>IF(ISERROR(VLOOKUP($A4044, Dropdownlisten!$A$3:$F$143, 3, FALSE)), "", VLOOKUP($A4044, Dropdownlisten!$A$3:$F$143, 3, FALSE))</f>
        <v>1000</v>
      </c>
      <c r="D4044" s="117" t="str">
        <f>IF(ISERROR(VLOOKUP($A4044, Dropdownlisten!$A$3:$F$143, 4, FALSE)), "", VLOOKUP($A4044, Dropdownlisten!$A$3:$F$143, 4, FALSE))</f>
        <v>Grundversorgung</v>
      </c>
      <c r="E4044" s="117" t="str">
        <f>IF(ISERROR(VLOOKUP($A4044, Dropdownlisten!$A$3:$F$143, 5, FALSE)), "", VLOOKUP($A4044, Dropdownlisten!$A$3:$F$143, 5, FALSE))</f>
        <v>1000_005</v>
      </c>
      <c r="F4044" s="117" t="str">
        <f>IF(ISERROR(VLOOKUP($A4044, Dropdownlisten!$A$3:$F$143, 6, FALSE)), "", VLOOKUP($A4044, Dropdownlisten!$A$3:$F$143, 6, FALSE))</f>
        <v>Rathaus</v>
      </c>
      <c r="G4044" s="117" t="str">
        <f>VLOOKUP(E4044,Datenstruktur_fuer_R!$D$2:$F$141,3,FALSE)</f>
        <v>Point</v>
      </c>
      <c r="H4044" s="120" t="s">
        <v>291</v>
      </c>
      <c r="I4044" s="26" t="s">
        <v>1341</v>
      </c>
      <c r="J4044" s="26" t="s">
        <v>1931</v>
      </c>
      <c r="K4044" s="5" t="s">
        <v>1937</v>
      </c>
      <c r="L4044" s="5"/>
      <c r="M4044" s="5">
        <v>1</v>
      </c>
      <c r="N4044" s="5" t="s">
        <v>1173</v>
      </c>
    </row>
    <row r="4045" spans="1:14" x14ac:dyDescent="0.35">
      <c r="A4045" s="5" t="s">
        <v>710</v>
      </c>
      <c r="B4045" s="117" t="str">
        <f>IF(ISERROR(VLOOKUP($A4045, Dropdownlisten!$A$3:$F$143, 2, FALSE)), "", VLOOKUP($A4045, Dropdownlisten!$A$3:$F$143, 2, FALSE))</f>
        <v>POI</v>
      </c>
      <c r="C4045" s="117">
        <f>IF(ISERROR(VLOOKUP($A4045, Dropdownlisten!$A$3:$F$143, 3, FALSE)), "", VLOOKUP($A4045, Dropdownlisten!$A$3:$F$143, 3, FALSE))</f>
        <v>1000</v>
      </c>
      <c r="D4045" s="117" t="str">
        <f>IF(ISERROR(VLOOKUP($A4045, Dropdownlisten!$A$3:$F$143, 4, FALSE)), "", VLOOKUP($A4045, Dropdownlisten!$A$3:$F$143, 4, FALSE))</f>
        <v>Grundversorgung</v>
      </c>
      <c r="E4045" s="117" t="str">
        <f>IF(ISERROR(VLOOKUP($A4045, Dropdownlisten!$A$3:$F$143, 5, FALSE)), "", VLOOKUP($A4045, Dropdownlisten!$A$3:$F$143, 5, FALSE))</f>
        <v>1000_005</v>
      </c>
      <c r="F4045" s="117" t="str">
        <f>IF(ISERROR(VLOOKUP($A4045, Dropdownlisten!$A$3:$F$143, 6, FALSE)), "", VLOOKUP($A4045, Dropdownlisten!$A$3:$F$143, 6, FALSE))</f>
        <v>Rathaus</v>
      </c>
      <c r="G4045" s="117" t="str">
        <f>VLOOKUP(E4045,Datenstruktur_fuer_R!$D$2:$F$141,3,FALSE)</f>
        <v>Point</v>
      </c>
      <c r="H4045" s="120" t="s">
        <v>288</v>
      </c>
      <c r="I4045" s="26" t="s">
        <v>1341</v>
      </c>
      <c r="J4045" s="26" t="s">
        <v>1931</v>
      </c>
      <c r="K4045" s="5" t="s">
        <v>1938</v>
      </c>
      <c r="L4045" s="5"/>
      <c r="M4045" s="5">
        <v>1</v>
      </c>
      <c r="N4045" s="5" t="s">
        <v>1173</v>
      </c>
    </row>
    <row r="4046" spans="1:14" x14ac:dyDescent="0.35">
      <c r="A4046" s="5" t="s">
        <v>710</v>
      </c>
      <c r="B4046" s="117" t="str">
        <f>IF(ISERROR(VLOOKUP($A4046, Dropdownlisten!$A$3:$F$143, 2, FALSE)), "", VLOOKUP($A4046, Dropdownlisten!$A$3:$F$143, 2, FALSE))</f>
        <v>POI</v>
      </c>
      <c r="C4046" s="117">
        <f>IF(ISERROR(VLOOKUP($A4046, Dropdownlisten!$A$3:$F$143, 3, FALSE)), "", VLOOKUP($A4046, Dropdownlisten!$A$3:$F$143, 3, FALSE))</f>
        <v>1000</v>
      </c>
      <c r="D4046" s="117" t="str">
        <f>IF(ISERROR(VLOOKUP($A4046, Dropdownlisten!$A$3:$F$143, 4, FALSE)), "", VLOOKUP($A4046, Dropdownlisten!$A$3:$F$143, 4, FALSE))</f>
        <v>Grundversorgung</v>
      </c>
      <c r="E4046" s="117" t="str">
        <f>IF(ISERROR(VLOOKUP($A4046, Dropdownlisten!$A$3:$F$143, 5, FALSE)), "", VLOOKUP($A4046, Dropdownlisten!$A$3:$F$143, 5, FALSE))</f>
        <v>1000_005</v>
      </c>
      <c r="F4046" s="117" t="str">
        <f>IF(ISERROR(VLOOKUP($A4046, Dropdownlisten!$A$3:$F$143, 6, FALSE)), "", VLOOKUP($A4046, Dropdownlisten!$A$3:$F$143, 6, FALSE))</f>
        <v>Rathaus</v>
      </c>
      <c r="G4046" s="117" t="str">
        <f>VLOOKUP(E4046,Datenstruktur_fuer_R!$D$2:$F$141,3,FALSE)</f>
        <v>Point</v>
      </c>
      <c r="H4046" s="120" t="s">
        <v>289</v>
      </c>
      <c r="I4046" s="26" t="s">
        <v>1341</v>
      </c>
      <c r="J4046" s="26" t="s">
        <v>1931</v>
      </c>
      <c r="K4046" s="5" t="s">
        <v>1939</v>
      </c>
      <c r="L4046" s="5"/>
      <c r="M4046" s="5">
        <v>1</v>
      </c>
      <c r="N4046" s="5" t="s">
        <v>1173</v>
      </c>
    </row>
    <row r="4047" spans="1:14" x14ac:dyDescent="0.35">
      <c r="A4047" s="5" t="s">
        <v>710</v>
      </c>
      <c r="B4047" s="117" t="str">
        <f>IF(ISERROR(VLOOKUP($A4047, Dropdownlisten!$A$3:$F$143, 2, FALSE)), "", VLOOKUP($A4047, Dropdownlisten!$A$3:$F$143, 2, FALSE))</f>
        <v>POI</v>
      </c>
      <c r="C4047" s="117">
        <f>IF(ISERROR(VLOOKUP($A4047, Dropdownlisten!$A$3:$F$143, 3, FALSE)), "", VLOOKUP($A4047, Dropdownlisten!$A$3:$F$143, 3, FALSE))</f>
        <v>1000</v>
      </c>
      <c r="D4047" s="117" t="str">
        <f>IF(ISERROR(VLOOKUP($A4047, Dropdownlisten!$A$3:$F$143, 4, FALSE)), "", VLOOKUP($A4047, Dropdownlisten!$A$3:$F$143, 4, FALSE))</f>
        <v>Grundversorgung</v>
      </c>
      <c r="E4047" s="117" t="str">
        <f>IF(ISERROR(VLOOKUP($A4047, Dropdownlisten!$A$3:$F$143, 5, FALSE)), "", VLOOKUP($A4047, Dropdownlisten!$A$3:$F$143, 5, FALSE))</f>
        <v>1000_005</v>
      </c>
      <c r="F4047" s="117" t="str">
        <f>IF(ISERROR(VLOOKUP($A4047, Dropdownlisten!$A$3:$F$143, 6, FALSE)), "", VLOOKUP($A4047, Dropdownlisten!$A$3:$F$143, 6, FALSE))</f>
        <v>Rathaus</v>
      </c>
      <c r="G4047" s="117" t="str">
        <f>VLOOKUP(E4047,Datenstruktur_fuer_R!$D$2:$F$141,3,FALSE)</f>
        <v>Point</v>
      </c>
      <c r="H4047" s="120" t="s">
        <v>293</v>
      </c>
      <c r="I4047" s="26" t="s">
        <v>1341</v>
      </c>
      <c r="J4047" s="26" t="s">
        <v>1931</v>
      </c>
      <c r="K4047" s="5" t="s">
        <v>1958</v>
      </c>
      <c r="L4047" s="5"/>
      <c r="M4047" s="5">
        <v>1</v>
      </c>
      <c r="N4047" s="5" t="s">
        <v>1173</v>
      </c>
    </row>
    <row r="4048" spans="1:14" x14ac:dyDescent="0.35">
      <c r="A4048" s="5" t="s">
        <v>706</v>
      </c>
      <c r="B4048" s="117" t="str">
        <f>IF(ISERROR(VLOOKUP($A4048, Dropdownlisten!$A$3:$F$143, 2, FALSE)), "", VLOOKUP($A4048, Dropdownlisten!$A$3:$F$143, 2, FALSE))</f>
        <v>POI</v>
      </c>
      <c r="C4048" s="117">
        <f>IF(ISERROR(VLOOKUP($A4048, Dropdownlisten!$A$3:$F$143, 3, FALSE)), "", VLOOKUP($A4048, Dropdownlisten!$A$3:$F$143, 3, FALSE))</f>
        <v>1000</v>
      </c>
      <c r="D4048" s="117" t="str">
        <f>IF(ISERROR(VLOOKUP($A4048, Dropdownlisten!$A$3:$F$143, 4, FALSE)), "", VLOOKUP($A4048, Dropdownlisten!$A$3:$F$143, 4, FALSE))</f>
        <v>Grundversorgung</v>
      </c>
      <c r="E4048" s="117" t="str">
        <f>IF(ISERROR(VLOOKUP($A4048, Dropdownlisten!$A$3:$F$143, 5, FALSE)), "", VLOOKUP($A4048, Dropdownlisten!$A$3:$F$143, 5, FALSE))</f>
        <v>1000_004</v>
      </c>
      <c r="F4048" s="117" t="str">
        <f>IF(ISERROR(VLOOKUP($A4048, Dropdownlisten!$A$3:$F$143, 6, FALSE)), "", VLOOKUP($A4048, Dropdownlisten!$A$3:$F$143, 6, FALSE))</f>
        <v>Polizei</v>
      </c>
      <c r="G4048" s="117" t="str">
        <f>VLOOKUP(E4048,Datenstruktur_fuer_R!$D$2:$F$141,3,FALSE)</f>
        <v>Point</v>
      </c>
      <c r="H4048" s="120" t="s">
        <v>689</v>
      </c>
      <c r="I4048" s="26" t="s">
        <v>1341</v>
      </c>
      <c r="J4048" s="26" t="s">
        <v>1931</v>
      </c>
      <c r="K4048" s="5" t="s">
        <v>1958</v>
      </c>
      <c r="L4048" s="5" t="s">
        <v>144</v>
      </c>
      <c r="M4048" s="5">
        <v>1</v>
      </c>
      <c r="N4048" s="5" t="s">
        <v>1173</v>
      </c>
    </row>
    <row r="4049" spans="1:14" x14ac:dyDescent="0.35">
      <c r="A4049" s="5" t="s">
        <v>706</v>
      </c>
      <c r="B4049" s="117" t="str">
        <f>IF(ISERROR(VLOOKUP($A4049, Dropdownlisten!$A$3:$F$143, 2, FALSE)), "", VLOOKUP($A4049, Dropdownlisten!$A$3:$F$143, 2, FALSE))</f>
        <v>POI</v>
      </c>
      <c r="C4049" s="117">
        <f>IF(ISERROR(VLOOKUP($A4049, Dropdownlisten!$A$3:$F$143, 3, FALSE)), "", VLOOKUP($A4049, Dropdownlisten!$A$3:$F$143, 3, FALSE))</f>
        <v>1000</v>
      </c>
      <c r="D4049" s="117" t="str">
        <f>IF(ISERROR(VLOOKUP($A4049, Dropdownlisten!$A$3:$F$143, 4, FALSE)), "", VLOOKUP($A4049, Dropdownlisten!$A$3:$F$143, 4, FALSE))</f>
        <v>Grundversorgung</v>
      </c>
      <c r="E4049" s="117" t="str">
        <f>IF(ISERROR(VLOOKUP($A4049, Dropdownlisten!$A$3:$F$143, 5, FALSE)), "", VLOOKUP($A4049, Dropdownlisten!$A$3:$F$143, 5, FALSE))</f>
        <v>1000_004</v>
      </c>
      <c r="F4049" s="117" t="str">
        <f>IF(ISERROR(VLOOKUP($A4049, Dropdownlisten!$A$3:$F$143, 6, FALSE)), "", VLOOKUP($A4049, Dropdownlisten!$A$3:$F$143, 6, FALSE))</f>
        <v>Polizei</v>
      </c>
      <c r="G4049" s="117" t="str">
        <f>VLOOKUP(E4049,Datenstruktur_fuer_R!$D$2:$F$141,3,FALSE)</f>
        <v>Point</v>
      </c>
      <c r="H4049" s="120" t="s">
        <v>290</v>
      </c>
      <c r="I4049" s="26" t="s">
        <v>1341</v>
      </c>
      <c r="J4049" s="26" t="s">
        <v>1931</v>
      </c>
      <c r="K4049" s="5" t="s">
        <v>1936</v>
      </c>
      <c r="L4049" s="5"/>
      <c r="M4049" s="5">
        <v>1</v>
      </c>
      <c r="N4049" s="5" t="s">
        <v>1173</v>
      </c>
    </row>
    <row r="4050" spans="1:14" x14ac:dyDescent="0.35">
      <c r="A4050" s="5" t="s">
        <v>706</v>
      </c>
      <c r="B4050" s="117" t="str">
        <f>IF(ISERROR(VLOOKUP($A4050, Dropdownlisten!$A$3:$F$143, 2, FALSE)), "", VLOOKUP($A4050, Dropdownlisten!$A$3:$F$143, 2, FALSE))</f>
        <v>POI</v>
      </c>
      <c r="C4050" s="117">
        <f>IF(ISERROR(VLOOKUP($A4050, Dropdownlisten!$A$3:$F$143, 3, FALSE)), "", VLOOKUP($A4050, Dropdownlisten!$A$3:$F$143, 3, FALSE))</f>
        <v>1000</v>
      </c>
      <c r="D4050" s="117" t="str">
        <f>IF(ISERROR(VLOOKUP($A4050, Dropdownlisten!$A$3:$F$143, 4, FALSE)), "", VLOOKUP($A4050, Dropdownlisten!$A$3:$F$143, 4, FALSE))</f>
        <v>Grundversorgung</v>
      </c>
      <c r="E4050" s="117" t="str">
        <f>IF(ISERROR(VLOOKUP($A4050, Dropdownlisten!$A$3:$F$143, 5, FALSE)), "", VLOOKUP($A4050, Dropdownlisten!$A$3:$F$143, 5, FALSE))</f>
        <v>1000_004</v>
      </c>
      <c r="F4050" s="117" t="str">
        <f>IF(ISERROR(VLOOKUP($A4050, Dropdownlisten!$A$3:$F$143, 6, FALSE)), "", VLOOKUP($A4050, Dropdownlisten!$A$3:$F$143, 6, FALSE))</f>
        <v>Polizei</v>
      </c>
      <c r="G4050" s="117" t="str">
        <f>VLOOKUP(E4050,Datenstruktur_fuer_R!$D$2:$F$141,3,FALSE)</f>
        <v>Point</v>
      </c>
      <c r="H4050" s="120" t="s">
        <v>291</v>
      </c>
      <c r="I4050" s="26" t="s">
        <v>1341</v>
      </c>
      <c r="J4050" s="26" t="s">
        <v>1931</v>
      </c>
      <c r="K4050" s="5" t="s">
        <v>1937</v>
      </c>
      <c r="L4050" s="5"/>
      <c r="M4050" s="5">
        <v>1</v>
      </c>
      <c r="N4050" s="5" t="s">
        <v>1173</v>
      </c>
    </row>
    <row r="4051" spans="1:14" x14ac:dyDescent="0.35">
      <c r="A4051" s="5" t="s">
        <v>706</v>
      </c>
      <c r="B4051" s="117" t="str">
        <f>IF(ISERROR(VLOOKUP($A4051, Dropdownlisten!$A$3:$F$143, 2, FALSE)), "", VLOOKUP($A4051, Dropdownlisten!$A$3:$F$143, 2, FALSE))</f>
        <v>POI</v>
      </c>
      <c r="C4051" s="117">
        <f>IF(ISERROR(VLOOKUP($A4051, Dropdownlisten!$A$3:$F$143, 3, FALSE)), "", VLOOKUP($A4051, Dropdownlisten!$A$3:$F$143, 3, FALSE))</f>
        <v>1000</v>
      </c>
      <c r="D4051" s="117" t="str">
        <f>IF(ISERROR(VLOOKUP($A4051, Dropdownlisten!$A$3:$F$143, 4, FALSE)), "", VLOOKUP($A4051, Dropdownlisten!$A$3:$F$143, 4, FALSE))</f>
        <v>Grundversorgung</v>
      </c>
      <c r="E4051" s="117" t="str">
        <f>IF(ISERROR(VLOOKUP($A4051, Dropdownlisten!$A$3:$F$143, 5, FALSE)), "", VLOOKUP($A4051, Dropdownlisten!$A$3:$F$143, 5, FALSE))</f>
        <v>1000_004</v>
      </c>
      <c r="F4051" s="117" t="str">
        <f>IF(ISERROR(VLOOKUP($A4051, Dropdownlisten!$A$3:$F$143, 6, FALSE)), "", VLOOKUP($A4051, Dropdownlisten!$A$3:$F$143, 6, FALSE))</f>
        <v>Polizei</v>
      </c>
      <c r="G4051" s="117" t="str">
        <f>VLOOKUP(E4051,Datenstruktur_fuer_R!$D$2:$F$141,3,FALSE)</f>
        <v>Point</v>
      </c>
      <c r="H4051" s="120" t="s">
        <v>288</v>
      </c>
      <c r="I4051" s="26" t="s">
        <v>1341</v>
      </c>
      <c r="J4051" s="26" t="s">
        <v>1931</v>
      </c>
      <c r="K4051" s="5" t="s">
        <v>1938</v>
      </c>
      <c r="L4051" s="5"/>
      <c r="M4051" s="5">
        <v>1</v>
      </c>
      <c r="N4051" s="5" t="s">
        <v>1173</v>
      </c>
    </row>
    <row r="4052" spans="1:14" x14ac:dyDescent="0.35">
      <c r="A4052" s="5" t="s">
        <v>706</v>
      </c>
      <c r="B4052" s="117" t="str">
        <f>IF(ISERROR(VLOOKUP($A4052, Dropdownlisten!$A$3:$F$143, 2, FALSE)), "", VLOOKUP($A4052, Dropdownlisten!$A$3:$F$143, 2, FALSE))</f>
        <v>POI</v>
      </c>
      <c r="C4052" s="117">
        <f>IF(ISERROR(VLOOKUP($A4052, Dropdownlisten!$A$3:$F$143, 3, FALSE)), "", VLOOKUP($A4052, Dropdownlisten!$A$3:$F$143, 3, FALSE))</f>
        <v>1000</v>
      </c>
      <c r="D4052" s="117" t="str">
        <f>IF(ISERROR(VLOOKUP($A4052, Dropdownlisten!$A$3:$F$143, 4, FALSE)), "", VLOOKUP($A4052, Dropdownlisten!$A$3:$F$143, 4, FALSE))</f>
        <v>Grundversorgung</v>
      </c>
      <c r="E4052" s="117" t="str">
        <f>IF(ISERROR(VLOOKUP($A4052, Dropdownlisten!$A$3:$F$143, 5, FALSE)), "", VLOOKUP($A4052, Dropdownlisten!$A$3:$F$143, 5, FALSE))</f>
        <v>1000_004</v>
      </c>
      <c r="F4052" s="117" t="str">
        <f>IF(ISERROR(VLOOKUP($A4052, Dropdownlisten!$A$3:$F$143, 6, FALSE)), "", VLOOKUP($A4052, Dropdownlisten!$A$3:$F$143, 6, FALSE))</f>
        <v>Polizei</v>
      </c>
      <c r="G4052" s="117" t="str">
        <f>VLOOKUP(E4052,Datenstruktur_fuer_R!$D$2:$F$141,3,FALSE)</f>
        <v>Point</v>
      </c>
      <c r="H4052" s="120" t="s">
        <v>289</v>
      </c>
      <c r="I4052" s="26" t="s">
        <v>1341</v>
      </c>
      <c r="J4052" s="26" t="s">
        <v>1931</v>
      </c>
      <c r="K4052" s="5" t="s">
        <v>1939</v>
      </c>
      <c r="L4052" s="5"/>
      <c r="M4052" s="5">
        <v>1</v>
      </c>
      <c r="N4052" s="5" t="s">
        <v>1173</v>
      </c>
    </row>
    <row r="4053" spans="1:14" x14ac:dyDescent="0.35">
      <c r="A4053" s="5" t="s">
        <v>706</v>
      </c>
      <c r="B4053" s="117" t="str">
        <f>IF(ISERROR(VLOOKUP($A4053, Dropdownlisten!$A$3:$F$143, 2, FALSE)), "", VLOOKUP($A4053, Dropdownlisten!$A$3:$F$143, 2, FALSE))</f>
        <v>POI</v>
      </c>
      <c r="C4053" s="117">
        <f>IF(ISERROR(VLOOKUP($A4053, Dropdownlisten!$A$3:$F$143, 3, FALSE)), "", VLOOKUP($A4053, Dropdownlisten!$A$3:$F$143, 3, FALSE))</f>
        <v>1000</v>
      </c>
      <c r="D4053" s="117" t="str">
        <f>IF(ISERROR(VLOOKUP($A4053, Dropdownlisten!$A$3:$F$143, 4, FALSE)), "", VLOOKUP($A4053, Dropdownlisten!$A$3:$F$143, 4, FALSE))</f>
        <v>Grundversorgung</v>
      </c>
      <c r="E4053" s="117" t="str">
        <f>IF(ISERROR(VLOOKUP($A4053, Dropdownlisten!$A$3:$F$143, 5, FALSE)), "", VLOOKUP($A4053, Dropdownlisten!$A$3:$F$143, 5, FALSE))</f>
        <v>1000_004</v>
      </c>
      <c r="F4053" s="117" t="str">
        <f>IF(ISERROR(VLOOKUP($A4053, Dropdownlisten!$A$3:$F$143, 6, FALSE)), "", VLOOKUP($A4053, Dropdownlisten!$A$3:$F$143, 6, FALSE))</f>
        <v>Polizei</v>
      </c>
      <c r="G4053" s="117" t="str">
        <f>VLOOKUP(E4053,Datenstruktur_fuer_R!$D$2:$F$141,3,FALSE)</f>
        <v>Point</v>
      </c>
      <c r="H4053" s="120" t="s">
        <v>293</v>
      </c>
      <c r="I4053" s="26" t="s">
        <v>1341</v>
      </c>
      <c r="J4053" s="26" t="s">
        <v>1931</v>
      </c>
      <c r="K4053" s="5" t="s">
        <v>1932</v>
      </c>
      <c r="L4053" s="5"/>
      <c r="M4053" s="5">
        <v>1</v>
      </c>
      <c r="N4053" s="5" t="s">
        <v>1173</v>
      </c>
    </row>
    <row r="4054" spans="1:14" x14ac:dyDescent="0.35">
      <c r="A4054" s="5" t="s">
        <v>692</v>
      </c>
      <c r="B4054" s="117" t="str">
        <f>IF(ISERROR(VLOOKUP($A4054, Dropdownlisten!$A$3:$F$143, 2, FALSE)), "", VLOOKUP($A4054, Dropdownlisten!$A$3:$F$143, 2, FALSE))</f>
        <v>POI</v>
      </c>
      <c r="C4054" s="117">
        <f>IF(ISERROR(VLOOKUP($A4054, Dropdownlisten!$A$3:$F$143, 3, FALSE)), "", VLOOKUP($A4054, Dropdownlisten!$A$3:$F$143, 3, FALSE))</f>
        <v>1000</v>
      </c>
      <c r="D4054" s="117" t="str">
        <f>IF(ISERROR(VLOOKUP($A4054, Dropdownlisten!$A$3:$F$143, 4, FALSE)), "", VLOOKUP($A4054, Dropdownlisten!$A$3:$F$143, 4, FALSE))</f>
        <v>Grundversorgung</v>
      </c>
      <c r="E4054" s="117" t="str">
        <f>IF(ISERROR(VLOOKUP($A4054, Dropdownlisten!$A$3:$F$143, 5, FALSE)), "", VLOOKUP($A4054, Dropdownlisten!$A$3:$F$143, 5, FALSE))</f>
        <v>1000_003</v>
      </c>
      <c r="F4054" s="117" t="str">
        <f>IF(ISERROR(VLOOKUP($A4054, Dropdownlisten!$A$3:$F$143, 6, FALSE)), "", VLOOKUP($A4054, Dropdownlisten!$A$3:$F$143, 6, FALSE))</f>
        <v>Katastrophenschutz</v>
      </c>
      <c r="G4054" s="117" t="str">
        <f>VLOOKUP(E4054,Datenstruktur_fuer_R!$D$2:$F$141,3,FALSE)</f>
        <v>Point</v>
      </c>
      <c r="H4054" s="120" t="s">
        <v>689</v>
      </c>
      <c r="I4054" s="26" t="s">
        <v>1341</v>
      </c>
      <c r="J4054" s="26" t="s">
        <v>1931</v>
      </c>
      <c r="K4054" s="5" t="s">
        <v>1958</v>
      </c>
      <c r="L4054" s="5" t="s">
        <v>1956</v>
      </c>
      <c r="M4054" s="5">
        <v>1</v>
      </c>
      <c r="N4054" s="5" t="s">
        <v>1173</v>
      </c>
    </row>
    <row r="4055" spans="1:14" x14ac:dyDescent="0.35">
      <c r="A4055" s="5" t="s">
        <v>692</v>
      </c>
      <c r="B4055" s="117" t="str">
        <f>IF(ISERROR(VLOOKUP($A4055, Dropdownlisten!$A$3:$F$143, 2, FALSE)), "", VLOOKUP($A4055, Dropdownlisten!$A$3:$F$143, 2, FALSE))</f>
        <v>POI</v>
      </c>
      <c r="C4055" s="117">
        <f>IF(ISERROR(VLOOKUP($A4055, Dropdownlisten!$A$3:$F$143, 3, FALSE)), "", VLOOKUP($A4055, Dropdownlisten!$A$3:$F$143, 3, FALSE))</f>
        <v>1000</v>
      </c>
      <c r="D4055" s="117" t="str">
        <f>IF(ISERROR(VLOOKUP($A4055, Dropdownlisten!$A$3:$F$143, 4, FALSE)), "", VLOOKUP($A4055, Dropdownlisten!$A$3:$F$143, 4, FALSE))</f>
        <v>Grundversorgung</v>
      </c>
      <c r="E4055" s="117" t="str">
        <f>IF(ISERROR(VLOOKUP($A4055, Dropdownlisten!$A$3:$F$143, 5, FALSE)), "", VLOOKUP($A4055, Dropdownlisten!$A$3:$F$143, 5, FALSE))</f>
        <v>1000_003</v>
      </c>
      <c r="F4055" s="117" t="str">
        <f>IF(ISERROR(VLOOKUP($A4055, Dropdownlisten!$A$3:$F$143, 6, FALSE)), "", VLOOKUP($A4055, Dropdownlisten!$A$3:$F$143, 6, FALSE))</f>
        <v>Katastrophenschutz</v>
      </c>
      <c r="G4055" s="117" t="str">
        <f>VLOOKUP(E4055,Datenstruktur_fuer_R!$D$2:$F$141,3,FALSE)</f>
        <v>Point</v>
      </c>
      <c r="H4055" s="120" t="s">
        <v>290</v>
      </c>
      <c r="I4055" s="26" t="s">
        <v>1341</v>
      </c>
      <c r="J4055" s="26" t="s">
        <v>1931</v>
      </c>
      <c r="K4055" s="5" t="s">
        <v>1936</v>
      </c>
      <c r="L4055" s="5"/>
      <c r="M4055" s="5">
        <v>1</v>
      </c>
      <c r="N4055" s="5" t="s">
        <v>1173</v>
      </c>
    </row>
    <row r="4056" spans="1:14" x14ac:dyDescent="0.35">
      <c r="A4056" s="5" t="s">
        <v>692</v>
      </c>
      <c r="B4056" s="117" t="str">
        <f>IF(ISERROR(VLOOKUP($A4056, Dropdownlisten!$A$3:$F$143, 2, FALSE)), "", VLOOKUP($A4056, Dropdownlisten!$A$3:$F$143, 2, FALSE))</f>
        <v>POI</v>
      </c>
      <c r="C4056" s="117">
        <f>IF(ISERROR(VLOOKUP($A4056, Dropdownlisten!$A$3:$F$143, 3, FALSE)), "", VLOOKUP($A4056, Dropdownlisten!$A$3:$F$143, 3, FALSE))</f>
        <v>1000</v>
      </c>
      <c r="D4056" s="117" t="str">
        <f>IF(ISERROR(VLOOKUP($A4056, Dropdownlisten!$A$3:$F$143, 4, FALSE)), "", VLOOKUP($A4056, Dropdownlisten!$A$3:$F$143, 4, FALSE))</f>
        <v>Grundversorgung</v>
      </c>
      <c r="E4056" s="117" t="str">
        <f>IF(ISERROR(VLOOKUP($A4056, Dropdownlisten!$A$3:$F$143, 5, FALSE)), "", VLOOKUP($A4056, Dropdownlisten!$A$3:$F$143, 5, FALSE))</f>
        <v>1000_003</v>
      </c>
      <c r="F4056" s="117" t="str">
        <f>IF(ISERROR(VLOOKUP($A4056, Dropdownlisten!$A$3:$F$143, 6, FALSE)), "", VLOOKUP($A4056, Dropdownlisten!$A$3:$F$143, 6, FALSE))</f>
        <v>Katastrophenschutz</v>
      </c>
      <c r="G4056" s="117" t="str">
        <f>VLOOKUP(E4056,Datenstruktur_fuer_R!$D$2:$F$141,3,FALSE)</f>
        <v>Point</v>
      </c>
      <c r="H4056" s="120" t="s">
        <v>291</v>
      </c>
      <c r="I4056" s="26" t="s">
        <v>1341</v>
      </c>
      <c r="J4056" s="26" t="s">
        <v>1931</v>
      </c>
      <c r="K4056" s="5" t="s">
        <v>1937</v>
      </c>
      <c r="L4056" s="5"/>
      <c r="M4056" s="5">
        <v>1</v>
      </c>
      <c r="N4056" s="5" t="s">
        <v>1173</v>
      </c>
    </row>
    <row r="4057" spans="1:14" x14ac:dyDescent="0.35">
      <c r="A4057" s="5" t="s">
        <v>692</v>
      </c>
      <c r="B4057" s="117" t="str">
        <f>IF(ISERROR(VLOOKUP($A4057, Dropdownlisten!$A$3:$F$143, 2, FALSE)), "", VLOOKUP($A4057, Dropdownlisten!$A$3:$F$143, 2, FALSE))</f>
        <v>POI</v>
      </c>
      <c r="C4057" s="117">
        <f>IF(ISERROR(VLOOKUP($A4057, Dropdownlisten!$A$3:$F$143, 3, FALSE)), "", VLOOKUP($A4057, Dropdownlisten!$A$3:$F$143, 3, FALSE))</f>
        <v>1000</v>
      </c>
      <c r="D4057" s="117" t="str">
        <f>IF(ISERROR(VLOOKUP($A4057, Dropdownlisten!$A$3:$F$143, 4, FALSE)), "", VLOOKUP($A4057, Dropdownlisten!$A$3:$F$143, 4, FALSE))</f>
        <v>Grundversorgung</v>
      </c>
      <c r="E4057" s="117" t="str">
        <f>IF(ISERROR(VLOOKUP($A4057, Dropdownlisten!$A$3:$F$143, 5, FALSE)), "", VLOOKUP($A4057, Dropdownlisten!$A$3:$F$143, 5, FALSE))</f>
        <v>1000_003</v>
      </c>
      <c r="F4057" s="117" t="str">
        <f>IF(ISERROR(VLOOKUP($A4057, Dropdownlisten!$A$3:$F$143, 6, FALSE)), "", VLOOKUP($A4057, Dropdownlisten!$A$3:$F$143, 6, FALSE))</f>
        <v>Katastrophenschutz</v>
      </c>
      <c r="G4057" s="117" t="str">
        <f>VLOOKUP(E4057,Datenstruktur_fuer_R!$D$2:$F$141,3,FALSE)</f>
        <v>Point</v>
      </c>
      <c r="H4057" s="120" t="s">
        <v>288</v>
      </c>
      <c r="I4057" s="26" t="s">
        <v>1341</v>
      </c>
      <c r="J4057" s="26" t="s">
        <v>1931</v>
      </c>
      <c r="K4057" s="5" t="s">
        <v>1938</v>
      </c>
      <c r="L4057" s="5"/>
      <c r="M4057" s="5">
        <v>1</v>
      </c>
      <c r="N4057" s="5" t="s">
        <v>1173</v>
      </c>
    </row>
    <row r="4058" spans="1:14" x14ac:dyDescent="0.35">
      <c r="A4058" s="5" t="s">
        <v>692</v>
      </c>
      <c r="B4058" s="117" t="str">
        <f>IF(ISERROR(VLOOKUP($A4058, Dropdownlisten!$A$3:$F$143, 2, FALSE)), "", VLOOKUP($A4058, Dropdownlisten!$A$3:$F$143, 2, FALSE))</f>
        <v>POI</v>
      </c>
      <c r="C4058" s="117">
        <f>IF(ISERROR(VLOOKUP($A4058, Dropdownlisten!$A$3:$F$143, 3, FALSE)), "", VLOOKUP($A4058, Dropdownlisten!$A$3:$F$143, 3, FALSE))</f>
        <v>1000</v>
      </c>
      <c r="D4058" s="117" t="str">
        <f>IF(ISERROR(VLOOKUP($A4058, Dropdownlisten!$A$3:$F$143, 4, FALSE)), "", VLOOKUP($A4058, Dropdownlisten!$A$3:$F$143, 4, FALSE))</f>
        <v>Grundversorgung</v>
      </c>
      <c r="E4058" s="117" t="str">
        <f>IF(ISERROR(VLOOKUP($A4058, Dropdownlisten!$A$3:$F$143, 5, FALSE)), "", VLOOKUP($A4058, Dropdownlisten!$A$3:$F$143, 5, FALSE))</f>
        <v>1000_003</v>
      </c>
      <c r="F4058" s="117" t="str">
        <f>IF(ISERROR(VLOOKUP($A4058, Dropdownlisten!$A$3:$F$143, 6, FALSE)), "", VLOOKUP($A4058, Dropdownlisten!$A$3:$F$143, 6, FALSE))</f>
        <v>Katastrophenschutz</v>
      </c>
      <c r="G4058" s="117" t="str">
        <f>VLOOKUP(E4058,Datenstruktur_fuer_R!$D$2:$F$141,3,FALSE)</f>
        <v>Point</v>
      </c>
      <c r="H4058" s="120" t="s">
        <v>289</v>
      </c>
      <c r="I4058" s="26" t="s">
        <v>1341</v>
      </c>
      <c r="J4058" s="26" t="s">
        <v>1931</v>
      </c>
      <c r="K4058" s="5" t="s">
        <v>1939</v>
      </c>
      <c r="L4058" s="5"/>
      <c r="M4058" s="5">
        <v>1</v>
      </c>
      <c r="N4058" s="5" t="s">
        <v>1173</v>
      </c>
    </row>
    <row r="4059" spans="1:14" x14ac:dyDescent="0.35">
      <c r="A4059" s="5" t="s">
        <v>692</v>
      </c>
      <c r="B4059" s="117" t="str">
        <f>IF(ISERROR(VLOOKUP($A4059, Dropdownlisten!$A$3:$F$143, 2, FALSE)), "", VLOOKUP($A4059, Dropdownlisten!$A$3:$F$143, 2, FALSE))</f>
        <v>POI</v>
      </c>
      <c r="C4059" s="117">
        <f>IF(ISERROR(VLOOKUP($A4059, Dropdownlisten!$A$3:$F$143, 3, FALSE)), "", VLOOKUP($A4059, Dropdownlisten!$A$3:$F$143, 3, FALSE))</f>
        <v>1000</v>
      </c>
      <c r="D4059" s="117" t="str">
        <f>IF(ISERROR(VLOOKUP($A4059, Dropdownlisten!$A$3:$F$143, 4, FALSE)), "", VLOOKUP($A4059, Dropdownlisten!$A$3:$F$143, 4, FALSE))</f>
        <v>Grundversorgung</v>
      </c>
      <c r="E4059" s="117" t="str">
        <f>IF(ISERROR(VLOOKUP($A4059, Dropdownlisten!$A$3:$F$143, 5, FALSE)), "", VLOOKUP($A4059, Dropdownlisten!$A$3:$F$143, 5, FALSE))</f>
        <v>1000_003</v>
      </c>
      <c r="F4059" s="117" t="str">
        <f>IF(ISERROR(VLOOKUP($A4059, Dropdownlisten!$A$3:$F$143, 6, FALSE)), "", VLOOKUP($A4059, Dropdownlisten!$A$3:$F$143, 6, FALSE))</f>
        <v>Katastrophenschutz</v>
      </c>
      <c r="G4059" s="117" t="str">
        <f>VLOOKUP(E4059,Datenstruktur_fuer_R!$D$2:$F$141,3,FALSE)</f>
        <v>Point</v>
      </c>
      <c r="H4059" s="120" t="s">
        <v>293</v>
      </c>
      <c r="I4059" s="26" t="s">
        <v>1341</v>
      </c>
      <c r="J4059" s="26" t="s">
        <v>1931</v>
      </c>
      <c r="K4059" s="5" t="s">
        <v>1958</v>
      </c>
      <c r="L4059" s="5"/>
      <c r="M4059" s="5">
        <v>1</v>
      </c>
      <c r="N4059" s="5" t="s">
        <v>1173</v>
      </c>
    </row>
    <row r="4060" spans="1:14" x14ac:dyDescent="0.35">
      <c r="A4060" s="5" t="s">
        <v>713</v>
      </c>
      <c r="B4060" s="117" t="str">
        <f>IF(ISERROR(VLOOKUP($A4060, Dropdownlisten!$A$3:$F$143, 2, FALSE)), "", VLOOKUP($A4060, Dropdownlisten!$A$3:$F$143, 2, FALSE))</f>
        <v>POI</v>
      </c>
      <c r="C4060" s="117">
        <f>IF(ISERROR(VLOOKUP($A4060, Dropdownlisten!$A$3:$F$143, 3, FALSE)), "", VLOOKUP($A4060, Dropdownlisten!$A$3:$F$143, 3, FALSE))</f>
        <v>6000</v>
      </c>
      <c r="D4060" s="117" t="str">
        <f>IF(ISERROR(VLOOKUP($A4060, Dropdownlisten!$A$3:$F$143, 4, FALSE)), "", VLOOKUP($A4060, Dropdownlisten!$A$3:$F$143, 4, FALSE))</f>
        <v>UnterhaltungSportNaherholung</v>
      </c>
      <c r="E4060" s="117" t="str">
        <f>IF(ISERROR(VLOOKUP($A4060, Dropdownlisten!$A$3:$F$143, 5, FALSE)), "", VLOOKUP($A4060, Dropdownlisten!$A$3:$F$143, 5, FALSE))</f>
        <v>6000_012</v>
      </c>
      <c r="F4060" s="117" t="str">
        <f>IF(ISERROR(VLOOKUP($A4060, Dropdownlisten!$A$3:$F$143, 6, FALSE)), "", VLOOKUP($A4060, Dropdownlisten!$A$3:$F$143, 6, FALSE))</f>
        <v>RestaurantCafe</v>
      </c>
      <c r="G4060" s="117" t="str">
        <f>VLOOKUP(E4060,Datenstruktur_fuer_R!$D$2:$F$141,3,FALSE)</f>
        <v>Point</v>
      </c>
      <c r="H4060" s="120" t="s">
        <v>689</v>
      </c>
      <c r="I4060" s="26" t="s">
        <v>1341</v>
      </c>
      <c r="J4060" s="26" t="s">
        <v>1931</v>
      </c>
      <c r="K4060" s="5" t="s">
        <v>1958</v>
      </c>
      <c r="L4060" s="5" t="s">
        <v>1957</v>
      </c>
      <c r="M4060" s="5">
        <v>1</v>
      </c>
      <c r="N4060" s="5" t="s">
        <v>1173</v>
      </c>
    </row>
    <row r="4061" spans="1:14" x14ac:dyDescent="0.35">
      <c r="A4061" s="5" t="s">
        <v>713</v>
      </c>
      <c r="B4061" s="117" t="str">
        <f>IF(ISERROR(VLOOKUP($A4061, Dropdownlisten!$A$3:$F$143, 2, FALSE)), "", VLOOKUP($A4061, Dropdownlisten!$A$3:$F$143, 2, FALSE))</f>
        <v>POI</v>
      </c>
      <c r="C4061" s="117">
        <f>IF(ISERROR(VLOOKUP($A4061, Dropdownlisten!$A$3:$F$143, 3, FALSE)), "", VLOOKUP($A4061, Dropdownlisten!$A$3:$F$143, 3, FALSE))</f>
        <v>6000</v>
      </c>
      <c r="D4061" s="117" t="str">
        <f>IF(ISERROR(VLOOKUP($A4061, Dropdownlisten!$A$3:$F$143, 4, FALSE)), "", VLOOKUP($A4061, Dropdownlisten!$A$3:$F$143, 4, FALSE))</f>
        <v>UnterhaltungSportNaherholung</v>
      </c>
      <c r="E4061" s="117" t="str">
        <f>IF(ISERROR(VLOOKUP($A4061, Dropdownlisten!$A$3:$F$143, 5, FALSE)), "", VLOOKUP($A4061, Dropdownlisten!$A$3:$F$143, 5, FALSE))</f>
        <v>6000_012</v>
      </c>
      <c r="F4061" s="117" t="str">
        <f>IF(ISERROR(VLOOKUP($A4061, Dropdownlisten!$A$3:$F$143, 6, FALSE)), "", VLOOKUP($A4061, Dropdownlisten!$A$3:$F$143, 6, FALSE))</f>
        <v>RestaurantCafe</v>
      </c>
      <c r="G4061" s="117" t="str">
        <f>VLOOKUP(E4061,Datenstruktur_fuer_R!$D$2:$F$141,3,FALSE)</f>
        <v>Point</v>
      </c>
      <c r="H4061" s="120" t="s">
        <v>290</v>
      </c>
      <c r="I4061" s="26" t="s">
        <v>1341</v>
      </c>
      <c r="J4061" s="26" t="s">
        <v>1931</v>
      </c>
      <c r="K4061" s="5" t="s">
        <v>1936</v>
      </c>
      <c r="L4061" s="5"/>
      <c r="M4061" s="5">
        <v>1</v>
      </c>
      <c r="N4061" s="5" t="s">
        <v>1173</v>
      </c>
    </row>
    <row r="4062" spans="1:14" x14ac:dyDescent="0.35">
      <c r="A4062" s="5" t="s">
        <v>713</v>
      </c>
      <c r="B4062" s="117" t="str">
        <f>IF(ISERROR(VLOOKUP($A4062, Dropdownlisten!$A$3:$F$143, 2, FALSE)), "", VLOOKUP($A4062, Dropdownlisten!$A$3:$F$143, 2, FALSE))</f>
        <v>POI</v>
      </c>
      <c r="C4062" s="117">
        <f>IF(ISERROR(VLOOKUP($A4062, Dropdownlisten!$A$3:$F$143, 3, FALSE)), "", VLOOKUP($A4062, Dropdownlisten!$A$3:$F$143, 3, FALSE))</f>
        <v>6000</v>
      </c>
      <c r="D4062" s="117" t="str">
        <f>IF(ISERROR(VLOOKUP($A4062, Dropdownlisten!$A$3:$F$143, 4, FALSE)), "", VLOOKUP($A4062, Dropdownlisten!$A$3:$F$143, 4, FALSE))</f>
        <v>UnterhaltungSportNaherholung</v>
      </c>
      <c r="E4062" s="117" t="str">
        <f>IF(ISERROR(VLOOKUP($A4062, Dropdownlisten!$A$3:$F$143, 5, FALSE)), "", VLOOKUP($A4062, Dropdownlisten!$A$3:$F$143, 5, FALSE))</f>
        <v>6000_012</v>
      </c>
      <c r="F4062" s="117" t="str">
        <f>IF(ISERROR(VLOOKUP($A4062, Dropdownlisten!$A$3:$F$143, 6, FALSE)), "", VLOOKUP($A4062, Dropdownlisten!$A$3:$F$143, 6, FALSE))</f>
        <v>RestaurantCafe</v>
      </c>
      <c r="G4062" s="117" t="str">
        <f>VLOOKUP(E4062,Datenstruktur_fuer_R!$D$2:$F$141,3,FALSE)</f>
        <v>Point</v>
      </c>
      <c r="H4062" s="120" t="s">
        <v>291</v>
      </c>
      <c r="I4062" s="26" t="s">
        <v>1341</v>
      </c>
      <c r="J4062" s="26" t="s">
        <v>1931</v>
      </c>
      <c r="K4062" s="5" t="s">
        <v>1937</v>
      </c>
      <c r="L4062" s="5"/>
      <c r="M4062" s="5">
        <v>1</v>
      </c>
      <c r="N4062" s="5" t="s">
        <v>1173</v>
      </c>
    </row>
    <row r="4063" spans="1:14" x14ac:dyDescent="0.35">
      <c r="A4063" s="5" t="s">
        <v>713</v>
      </c>
      <c r="B4063" s="117" t="str">
        <f>IF(ISERROR(VLOOKUP($A4063, Dropdownlisten!$A$3:$F$143, 2, FALSE)), "", VLOOKUP($A4063, Dropdownlisten!$A$3:$F$143, 2, FALSE))</f>
        <v>POI</v>
      </c>
      <c r="C4063" s="117">
        <f>IF(ISERROR(VLOOKUP($A4063, Dropdownlisten!$A$3:$F$143, 3, FALSE)), "", VLOOKUP($A4063, Dropdownlisten!$A$3:$F$143, 3, FALSE))</f>
        <v>6000</v>
      </c>
      <c r="D4063" s="117" t="str">
        <f>IF(ISERROR(VLOOKUP($A4063, Dropdownlisten!$A$3:$F$143, 4, FALSE)), "", VLOOKUP($A4063, Dropdownlisten!$A$3:$F$143, 4, FALSE))</f>
        <v>UnterhaltungSportNaherholung</v>
      </c>
      <c r="E4063" s="117" t="str">
        <f>IF(ISERROR(VLOOKUP($A4063, Dropdownlisten!$A$3:$F$143, 5, FALSE)), "", VLOOKUP($A4063, Dropdownlisten!$A$3:$F$143, 5, FALSE))</f>
        <v>6000_012</v>
      </c>
      <c r="F4063" s="117" t="str">
        <f>IF(ISERROR(VLOOKUP($A4063, Dropdownlisten!$A$3:$F$143, 6, FALSE)), "", VLOOKUP($A4063, Dropdownlisten!$A$3:$F$143, 6, FALSE))</f>
        <v>RestaurantCafe</v>
      </c>
      <c r="G4063" s="117" t="str">
        <f>VLOOKUP(E4063,Datenstruktur_fuer_R!$D$2:$F$141,3,FALSE)</f>
        <v>Point</v>
      </c>
      <c r="H4063" s="120" t="s">
        <v>288</v>
      </c>
      <c r="I4063" s="26" t="s">
        <v>1341</v>
      </c>
      <c r="J4063" s="26" t="s">
        <v>1931</v>
      </c>
      <c r="K4063" s="5" t="s">
        <v>1938</v>
      </c>
      <c r="L4063" s="5"/>
      <c r="M4063" s="5">
        <v>1</v>
      </c>
      <c r="N4063" s="5" t="s">
        <v>1173</v>
      </c>
    </row>
    <row r="4064" spans="1:14" x14ac:dyDescent="0.35">
      <c r="A4064" s="5" t="s">
        <v>713</v>
      </c>
      <c r="B4064" s="117" t="str">
        <f>IF(ISERROR(VLOOKUP($A4064, Dropdownlisten!$A$3:$F$143, 2, FALSE)), "", VLOOKUP($A4064, Dropdownlisten!$A$3:$F$143, 2, FALSE))</f>
        <v>POI</v>
      </c>
      <c r="C4064" s="117">
        <f>IF(ISERROR(VLOOKUP($A4064, Dropdownlisten!$A$3:$F$143, 3, FALSE)), "", VLOOKUP($A4064, Dropdownlisten!$A$3:$F$143, 3, FALSE))</f>
        <v>6000</v>
      </c>
      <c r="D4064" s="117" t="str">
        <f>IF(ISERROR(VLOOKUP($A4064, Dropdownlisten!$A$3:$F$143, 4, FALSE)), "", VLOOKUP($A4064, Dropdownlisten!$A$3:$F$143, 4, FALSE))</f>
        <v>UnterhaltungSportNaherholung</v>
      </c>
      <c r="E4064" s="117" t="str">
        <f>IF(ISERROR(VLOOKUP($A4064, Dropdownlisten!$A$3:$F$143, 5, FALSE)), "", VLOOKUP($A4064, Dropdownlisten!$A$3:$F$143, 5, FALSE))</f>
        <v>6000_012</v>
      </c>
      <c r="F4064" s="117" t="str">
        <f>IF(ISERROR(VLOOKUP($A4064, Dropdownlisten!$A$3:$F$143, 6, FALSE)), "", VLOOKUP($A4064, Dropdownlisten!$A$3:$F$143, 6, FALSE))</f>
        <v>RestaurantCafe</v>
      </c>
      <c r="G4064" s="117" t="str">
        <f>VLOOKUP(E4064,Datenstruktur_fuer_R!$D$2:$F$141,3,FALSE)</f>
        <v>Point</v>
      </c>
      <c r="H4064" s="120" t="s">
        <v>289</v>
      </c>
      <c r="I4064" s="26" t="s">
        <v>1341</v>
      </c>
      <c r="J4064" s="26" t="s">
        <v>1931</v>
      </c>
      <c r="K4064" s="5" t="s">
        <v>1939</v>
      </c>
      <c r="L4064" s="5"/>
      <c r="M4064" s="5">
        <v>1</v>
      </c>
      <c r="N4064" s="5" t="s">
        <v>1173</v>
      </c>
    </row>
    <row r="4065" spans="1:14" x14ac:dyDescent="0.35">
      <c r="A4065" s="5" t="s">
        <v>713</v>
      </c>
      <c r="B4065" s="117" t="str">
        <f>IF(ISERROR(VLOOKUP($A4065, Dropdownlisten!$A$3:$F$143, 2, FALSE)), "", VLOOKUP($A4065, Dropdownlisten!$A$3:$F$143, 2, FALSE))</f>
        <v>POI</v>
      </c>
      <c r="C4065" s="117">
        <f>IF(ISERROR(VLOOKUP($A4065, Dropdownlisten!$A$3:$F$143, 3, FALSE)), "", VLOOKUP($A4065, Dropdownlisten!$A$3:$F$143, 3, FALSE))</f>
        <v>6000</v>
      </c>
      <c r="D4065" s="117" t="str">
        <f>IF(ISERROR(VLOOKUP($A4065, Dropdownlisten!$A$3:$F$143, 4, FALSE)), "", VLOOKUP($A4065, Dropdownlisten!$A$3:$F$143, 4, FALSE))</f>
        <v>UnterhaltungSportNaherholung</v>
      </c>
      <c r="E4065" s="117" t="str">
        <f>IF(ISERROR(VLOOKUP($A4065, Dropdownlisten!$A$3:$F$143, 5, FALSE)), "", VLOOKUP($A4065, Dropdownlisten!$A$3:$F$143, 5, FALSE))</f>
        <v>6000_012</v>
      </c>
      <c r="F4065" s="117" t="str">
        <f>IF(ISERROR(VLOOKUP($A4065, Dropdownlisten!$A$3:$F$143, 6, FALSE)), "", VLOOKUP($A4065, Dropdownlisten!$A$3:$F$143, 6, FALSE))</f>
        <v>RestaurantCafe</v>
      </c>
      <c r="G4065" s="117" t="str">
        <f>VLOOKUP(E4065,Datenstruktur_fuer_R!$D$2:$F$141,3,FALSE)</f>
        <v>Point</v>
      </c>
      <c r="H4065" s="120" t="s">
        <v>293</v>
      </c>
      <c r="I4065" s="26" t="s">
        <v>1341</v>
      </c>
      <c r="J4065" s="26" t="s">
        <v>1931</v>
      </c>
      <c r="K4065" s="5" t="s">
        <v>1958</v>
      </c>
      <c r="L4065" s="5"/>
      <c r="M4065" s="5">
        <v>1</v>
      </c>
      <c r="N4065" s="5" t="s">
        <v>1173</v>
      </c>
    </row>
    <row r="4066" spans="1:14" x14ac:dyDescent="0.35">
      <c r="A4066" s="5" t="s">
        <v>700</v>
      </c>
      <c r="B4066" s="117" t="str">
        <f>IF(ISERROR(VLOOKUP($A4066, Dropdownlisten!$A$3:$F$143, 2, FALSE)), "", VLOOKUP($A4066, Dropdownlisten!$A$3:$F$143, 2, FALSE))</f>
        <v>POI</v>
      </c>
      <c r="C4066" s="117">
        <f>IF(ISERROR(VLOOKUP($A4066, Dropdownlisten!$A$3:$F$143, 3, FALSE)), "", VLOOKUP($A4066, Dropdownlisten!$A$3:$F$143, 3, FALSE))</f>
        <v>2000</v>
      </c>
      <c r="D4066" s="117" t="str">
        <f>IF(ISERROR(VLOOKUP($A4066, Dropdownlisten!$A$3:$F$143, 4, FALSE)), "", VLOOKUP($A4066, Dropdownlisten!$A$3:$F$143, 4, FALSE))</f>
        <v>Gesundheit</v>
      </c>
      <c r="E4066" s="117" t="str">
        <f>IF(ISERROR(VLOOKUP($A4066, Dropdownlisten!$A$3:$F$143, 5, FALSE)), "", VLOOKUP($A4066, Dropdownlisten!$A$3:$F$143, 5, FALSE))</f>
        <v>2000_003</v>
      </c>
      <c r="F4066" s="117" t="str">
        <f>IF(ISERROR(VLOOKUP($A4066, Dropdownlisten!$A$3:$F$143, 6, FALSE)), "", VLOOKUP($A4066, Dropdownlisten!$A$3:$F$143, 6, FALSE))</f>
        <v>Krankenhaus</v>
      </c>
      <c r="G4066" s="117" t="str">
        <f>VLOOKUP(E4066,Datenstruktur_fuer_R!$D$2:$F$141,3,FALSE)</f>
        <v>Point</v>
      </c>
      <c r="H4066" s="120" t="s">
        <v>689</v>
      </c>
      <c r="I4066" s="26" t="s">
        <v>1341</v>
      </c>
      <c r="J4066" s="26" t="s">
        <v>1931</v>
      </c>
      <c r="K4066" s="5" t="s">
        <v>1958</v>
      </c>
      <c r="L4066" s="5" t="s">
        <v>1959</v>
      </c>
      <c r="M4066" s="5">
        <v>1</v>
      </c>
      <c r="N4066" s="5" t="s">
        <v>1173</v>
      </c>
    </row>
    <row r="4067" spans="1:14" x14ac:dyDescent="0.35">
      <c r="A4067" s="5" t="s">
        <v>700</v>
      </c>
      <c r="B4067" s="117" t="str">
        <f>IF(ISERROR(VLOOKUP($A4067, Dropdownlisten!$A$3:$F$143, 2, FALSE)), "", VLOOKUP($A4067, Dropdownlisten!$A$3:$F$143, 2, FALSE))</f>
        <v>POI</v>
      </c>
      <c r="C4067" s="117">
        <f>IF(ISERROR(VLOOKUP($A4067, Dropdownlisten!$A$3:$F$143, 3, FALSE)), "", VLOOKUP($A4067, Dropdownlisten!$A$3:$F$143, 3, FALSE))</f>
        <v>2000</v>
      </c>
      <c r="D4067" s="117" t="str">
        <f>IF(ISERROR(VLOOKUP($A4067, Dropdownlisten!$A$3:$F$143, 4, FALSE)), "", VLOOKUP($A4067, Dropdownlisten!$A$3:$F$143, 4, FALSE))</f>
        <v>Gesundheit</v>
      </c>
      <c r="E4067" s="117" t="str">
        <f>IF(ISERROR(VLOOKUP($A4067, Dropdownlisten!$A$3:$F$143, 5, FALSE)), "", VLOOKUP($A4067, Dropdownlisten!$A$3:$F$143, 5, FALSE))</f>
        <v>2000_003</v>
      </c>
      <c r="F4067" s="117" t="str">
        <f>IF(ISERROR(VLOOKUP($A4067, Dropdownlisten!$A$3:$F$143, 6, FALSE)), "", VLOOKUP($A4067, Dropdownlisten!$A$3:$F$143, 6, FALSE))</f>
        <v>Krankenhaus</v>
      </c>
      <c r="G4067" s="117" t="str">
        <f>VLOOKUP(E4067,Datenstruktur_fuer_R!$D$2:$F$141,3,FALSE)</f>
        <v>Point</v>
      </c>
      <c r="H4067" s="120" t="s">
        <v>689</v>
      </c>
      <c r="I4067" s="26" t="s">
        <v>1341</v>
      </c>
      <c r="J4067" s="26" t="s">
        <v>1931</v>
      </c>
      <c r="K4067" s="5" t="s">
        <v>1958</v>
      </c>
      <c r="L4067" s="5" t="s">
        <v>1960</v>
      </c>
      <c r="M4067" s="5">
        <v>1</v>
      </c>
      <c r="N4067" s="5" t="s">
        <v>1173</v>
      </c>
    </row>
    <row r="4068" spans="1:14" x14ac:dyDescent="0.35">
      <c r="A4068" s="5" t="s">
        <v>700</v>
      </c>
      <c r="B4068" s="117" t="str">
        <f>IF(ISERROR(VLOOKUP($A4068, Dropdownlisten!$A$3:$F$143, 2, FALSE)), "", VLOOKUP($A4068, Dropdownlisten!$A$3:$F$143, 2, FALSE))</f>
        <v>POI</v>
      </c>
      <c r="C4068" s="117">
        <f>IF(ISERROR(VLOOKUP($A4068, Dropdownlisten!$A$3:$F$143, 3, FALSE)), "", VLOOKUP($A4068, Dropdownlisten!$A$3:$F$143, 3, FALSE))</f>
        <v>2000</v>
      </c>
      <c r="D4068" s="117" t="str">
        <f>IF(ISERROR(VLOOKUP($A4068, Dropdownlisten!$A$3:$F$143, 4, FALSE)), "", VLOOKUP($A4068, Dropdownlisten!$A$3:$F$143, 4, FALSE))</f>
        <v>Gesundheit</v>
      </c>
      <c r="E4068" s="117" t="str">
        <f>IF(ISERROR(VLOOKUP($A4068, Dropdownlisten!$A$3:$F$143, 5, FALSE)), "", VLOOKUP($A4068, Dropdownlisten!$A$3:$F$143, 5, FALSE))</f>
        <v>2000_003</v>
      </c>
      <c r="F4068" s="117" t="str">
        <f>IF(ISERROR(VLOOKUP($A4068, Dropdownlisten!$A$3:$F$143, 6, FALSE)), "", VLOOKUP($A4068, Dropdownlisten!$A$3:$F$143, 6, FALSE))</f>
        <v>Krankenhaus</v>
      </c>
      <c r="G4068" s="117" t="str">
        <f>VLOOKUP(E4068,Datenstruktur_fuer_R!$D$2:$F$141,3,FALSE)</f>
        <v>Point</v>
      </c>
      <c r="H4068" s="120" t="s">
        <v>689</v>
      </c>
      <c r="I4068" s="26" t="s">
        <v>1341</v>
      </c>
      <c r="J4068" s="26" t="s">
        <v>1931</v>
      </c>
      <c r="K4068" s="5" t="s">
        <v>1958</v>
      </c>
      <c r="L4068" s="5" t="s">
        <v>1961</v>
      </c>
      <c r="M4068" s="5">
        <v>1</v>
      </c>
      <c r="N4068" s="5" t="s">
        <v>1173</v>
      </c>
    </row>
    <row r="4069" spans="1:14" x14ac:dyDescent="0.35">
      <c r="A4069" s="5" t="s">
        <v>700</v>
      </c>
      <c r="B4069" s="117" t="str">
        <f>IF(ISERROR(VLOOKUP($A4069, Dropdownlisten!$A$3:$F$143, 2, FALSE)), "", VLOOKUP($A4069, Dropdownlisten!$A$3:$F$143, 2, FALSE))</f>
        <v>POI</v>
      </c>
      <c r="C4069" s="117">
        <f>IF(ISERROR(VLOOKUP($A4069, Dropdownlisten!$A$3:$F$143, 3, FALSE)), "", VLOOKUP($A4069, Dropdownlisten!$A$3:$F$143, 3, FALSE))</f>
        <v>2000</v>
      </c>
      <c r="D4069" s="117" t="str">
        <f>IF(ISERROR(VLOOKUP($A4069, Dropdownlisten!$A$3:$F$143, 4, FALSE)), "", VLOOKUP($A4069, Dropdownlisten!$A$3:$F$143, 4, FALSE))</f>
        <v>Gesundheit</v>
      </c>
      <c r="E4069" s="117" t="str">
        <f>IF(ISERROR(VLOOKUP($A4069, Dropdownlisten!$A$3:$F$143, 5, FALSE)), "", VLOOKUP($A4069, Dropdownlisten!$A$3:$F$143, 5, FALSE))</f>
        <v>2000_003</v>
      </c>
      <c r="F4069" s="117" t="str">
        <f>IF(ISERROR(VLOOKUP($A4069, Dropdownlisten!$A$3:$F$143, 6, FALSE)), "", VLOOKUP($A4069, Dropdownlisten!$A$3:$F$143, 6, FALSE))</f>
        <v>Krankenhaus</v>
      </c>
      <c r="G4069" s="117" t="str">
        <f>VLOOKUP(E4069,Datenstruktur_fuer_R!$D$2:$F$141,3,FALSE)</f>
        <v>Point</v>
      </c>
      <c r="H4069" s="120" t="s">
        <v>689</v>
      </c>
      <c r="I4069" s="26" t="s">
        <v>1341</v>
      </c>
      <c r="J4069" s="26" t="s">
        <v>1931</v>
      </c>
      <c r="K4069" s="5" t="s">
        <v>1958</v>
      </c>
      <c r="L4069" s="5" t="s">
        <v>1967</v>
      </c>
      <c r="M4069" s="5">
        <v>1</v>
      </c>
      <c r="N4069" s="5" t="s">
        <v>1173</v>
      </c>
    </row>
    <row r="4070" spans="1:14" x14ac:dyDescent="0.35">
      <c r="A4070" s="5" t="s">
        <v>700</v>
      </c>
      <c r="B4070" s="117" t="str">
        <f>IF(ISERROR(VLOOKUP($A4070, Dropdownlisten!$A$3:$F$143, 2, FALSE)), "", VLOOKUP($A4070, Dropdownlisten!$A$3:$F$143, 2, FALSE))</f>
        <v>POI</v>
      </c>
      <c r="C4070" s="117">
        <f>IF(ISERROR(VLOOKUP($A4070, Dropdownlisten!$A$3:$F$143, 3, FALSE)), "", VLOOKUP($A4070, Dropdownlisten!$A$3:$F$143, 3, FALSE))</f>
        <v>2000</v>
      </c>
      <c r="D4070" s="117" t="str">
        <f>IF(ISERROR(VLOOKUP($A4070, Dropdownlisten!$A$3:$F$143, 4, FALSE)), "", VLOOKUP($A4070, Dropdownlisten!$A$3:$F$143, 4, FALSE))</f>
        <v>Gesundheit</v>
      </c>
      <c r="E4070" s="117" t="str">
        <f>IF(ISERROR(VLOOKUP($A4070, Dropdownlisten!$A$3:$F$143, 5, FALSE)), "", VLOOKUP($A4070, Dropdownlisten!$A$3:$F$143, 5, FALSE))</f>
        <v>2000_003</v>
      </c>
      <c r="F4070" s="117" t="str">
        <f>IF(ISERROR(VLOOKUP($A4070, Dropdownlisten!$A$3:$F$143, 6, FALSE)), "", VLOOKUP($A4070, Dropdownlisten!$A$3:$F$143, 6, FALSE))</f>
        <v>Krankenhaus</v>
      </c>
      <c r="G4070" s="117" t="str">
        <f>VLOOKUP(E4070,Datenstruktur_fuer_R!$D$2:$F$141,3,FALSE)</f>
        <v>Point</v>
      </c>
      <c r="H4070" s="120" t="s">
        <v>689</v>
      </c>
      <c r="I4070" s="26" t="s">
        <v>1341</v>
      </c>
      <c r="J4070" s="26" t="s">
        <v>1931</v>
      </c>
      <c r="K4070" s="5" t="s">
        <v>1958</v>
      </c>
      <c r="L4070" s="5" t="s">
        <v>1968</v>
      </c>
      <c r="M4070" s="5">
        <v>1</v>
      </c>
      <c r="N4070" s="5" t="s">
        <v>1173</v>
      </c>
    </row>
    <row r="4071" spans="1:14" x14ac:dyDescent="0.35">
      <c r="A4071" s="5" t="s">
        <v>700</v>
      </c>
      <c r="B4071" s="117" t="str">
        <f>IF(ISERROR(VLOOKUP($A4071, Dropdownlisten!$A$3:$F$143, 2, FALSE)), "", VLOOKUP($A4071, Dropdownlisten!$A$3:$F$143, 2, FALSE))</f>
        <v>POI</v>
      </c>
      <c r="C4071" s="117">
        <f>IF(ISERROR(VLOOKUP($A4071, Dropdownlisten!$A$3:$F$143, 3, FALSE)), "", VLOOKUP($A4071, Dropdownlisten!$A$3:$F$143, 3, FALSE))</f>
        <v>2000</v>
      </c>
      <c r="D4071" s="117" t="str">
        <f>IF(ISERROR(VLOOKUP($A4071, Dropdownlisten!$A$3:$F$143, 4, FALSE)), "", VLOOKUP($A4071, Dropdownlisten!$A$3:$F$143, 4, FALSE))</f>
        <v>Gesundheit</v>
      </c>
      <c r="E4071" s="117" t="str">
        <f>IF(ISERROR(VLOOKUP($A4071, Dropdownlisten!$A$3:$F$143, 5, FALSE)), "", VLOOKUP($A4071, Dropdownlisten!$A$3:$F$143, 5, FALSE))</f>
        <v>2000_003</v>
      </c>
      <c r="F4071" s="117" t="str">
        <f>IF(ISERROR(VLOOKUP($A4071, Dropdownlisten!$A$3:$F$143, 6, FALSE)), "", VLOOKUP($A4071, Dropdownlisten!$A$3:$F$143, 6, FALSE))</f>
        <v>Krankenhaus</v>
      </c>
      <c r="G4071" s="117" t="str">
        <f>VLOOKUP(E4071,Datenstruktur_fuer_R!$D$2:$F$141,3,FALSE)</f>
        <v>Point</v>
      </c>
      <c r="H4071" s="120" t="s">
        <v>689</v>
      </c>
      <c r="I4071" s="26" t="s">
        <v>1341</v>
      </c>
      <c r="J4071" s="26" t="s">
        <v>1931</v>
      </c>
      <c r="K4071" s="5" t="s">
        <v>1958</v>
      </c>
      <c r="L4071" s="5" t="s">
        <v>1969</v>
      </c>
      <c r="M4071" s="5">
        <v>1</v>
      </c>
      <c r="N4071" s="5" t="s">
        <v>1173</v>
      </c>
    </row>
    <row r="4072" spans="1:14" x14ac:dyDescent="0.35">
      <c r="A4072" s="5" t="s">
        <v>700</v>
      </c>
      <c r="B4072" s="117" t="str">
        <f>IF(ISERROR(VLOOKUP($A4072, Dropdownlisten!$A$3:$F$143, 2, FALSE)), "", VLOOKUP($A4072, Dropdownlisten!$A$3:$F$143, 2, FALSE))</f>
        <v>POI</v>
      </c>
      <c r="C4072" s="117">
        <f>IF(ISERROR(VLOOKUP($A4072, Dropdownlisten!$A$3:$F$143, 3, FALSE)), "", VLOOKUP($A4072, Dropdownlisten!$A$3:$F$143, 3, FALSE))</f>
        <v>2000</v>
      </c>
      <c r="D4072" s="117" t="str">
        <f>IF(ISERROR(VLOOKUP($A4072, Dropdownlisten!$A$3:$F$143, 4, FALSE)), "", VLOOKUP($A4072, Dropdownlisten!$A$3:$F$143, 4, FALSE))</f>
        <v>Gesundheit</v>
      </c>
      <c r="E4072" s="117" t="str">
        <f>IF(ISERROR(VLOOKUP($A4072, Dropdownlisten!$A$3:$F$143, 5, FALSE)), "", VLOOKUP($A4072, Dropdownlisten!$A$3:$F$143, 5, FALSE))</f>
        <v>2000_003</v>
      </c>
      <c r="F4072" s="117" t="str">
        <f>IF(ISERROR(VLOOKUP($A4072, Dropdownlisten!$A$3:$F$143, 6, FALSE)), "", VLOOKUP($A4072, Dropdownlisten!$A$3:$F$143, 6, FALSE))</f>
        <v>Krankenhaus</v>
      </c>
      <c r="G4072" s="117" t="str">
        <f>VLOOKUP(E4072,Datenstruktur_fuer_R!$D$2:$F$141,3,FALSE)</f>
        <v>Point</v>
      </c>
      <c r="H4072" s="120" t="s">
        <v>689</v>
      </c>
      <c r="I4072" s="26" t="s">
        <v>1341</v>
      </c>
      <c r="J4072" s="26" t="s">
        <v>1931</v>
      </c>
      <c r="K4072" s="5" t="s">
        <v>1958</v>
      </c>
      <c r="L4072" s="5" t="s">
        <v>1970</v>
      </c>
      <c r="M4072" s="5">
        <v>1</v>
      </c>
      <c r="N4072" s="5" t="s">
        <v>1173</v>
      </c>
    </row>
    <row r="4073" spans="1:14" x14ac:dyDescent="0.35">
      <c r="A4073" s="5" t="s">
        <v>700</v>
      </c>
      <c r="B4073" s="117" t="str">
        <f>IF(ISERROR(VLOOKUP($A4073, Dropdownlisten!$A$3:$F$143, 2, FALSE)), "", VLOOKUP($A4073, Dropdownlisten!$A$3:$F$143, 2, FALSE))</f>
        <v>POI</v>
      </c>
      <c r="C4073" s="117">
        <f>IF(ISERROR(VLOOKUP($A4073, Dropdownlisten!$A$3:$F$143, 3, FALSE)), "", VLOOKUP($A4073, Dropdownlisten!$A$3:$F$143, 3, FALSE))</f>
        <v>2000</v>
      </c>
      <c r="D4073" s="117" t="str">
        <f>IF(ISERROR(VLOOKUP($A4073, Dropdownlisten!$A$3:$F$143, 4, FALSE)), "", VLOOKUP($A4073, Dropdownlisten!$A$3:$F$143, 4, FALSE))</f>
        <v>Gesundheit</v>
      </c>
      <c r="E4073" s="117" t="str">
        <f>IF(ISERROR(VLOOKUP($A4073, Dropdownlisten!$A$3:$F$143, 5, FALSE)), "", VLOOKUP($A4073, Dropdownlisten!$A$3:$F$143, 5, FALSE))</f>
        <v>2000_003</v>
      </c>
      <c r="F4073" s="117" t="str">
        <f>IF(ISERROR(VLOOKUP($A4073, Dropdownlisten!$A$3:$F$143, 6, FALSE)), "", VLOOKUP($A4073, Dropdownlisten!$A$3:$F$143, 6, FALSE))</f>
        <v>Krankenhaus</v>
      </c>
      <c r="G4073" s="117" t="str">
        <f>VLOOKUP(E4073,Datenstruktur_fuer_R!$D$2:$F$141,3,FALSE)</f>
        <v>Point</v>
      </c>
      <c r="H4073" s="120" t="s">
        <v>689</v>
      </c>
      <c r="I4073" s="26" t="s">
        <v>1341</v>
      </c>
      <c r="J4073" s="26" t="s">
        <v>1931</v>
      </c>
      <c r="K4073" s="5" t="s">
        <v>1958</v>
      </c>
      <c r="L4073" s="5" t="s">
        <v>1971</v>
      </c>
      <c r="M4073" s="5">
        <v>1</v>
      </c>
      <c r="N4073" s="5" t="s">
        <v>1173</v>
      </c>
    </row>
    <row r="4074" spans="1:14" x14ac:dyDescent="0.35">
      <c r="A4074" s="5" t="s">
        <v>700</v>
      </c>
      <c r="B4074" s="117" t="str">
        <f>IF(ISERROR(VLOOKUP($A4074, Dropdownlisten!$A$3:$F$143, 2, FALSE)), "", VLOOKUP($A4074, Dropdownlisten!$A$3:$F$143, 2, FALSE))</f>
        <v>POI</v>
      </c>
      <c r="C4074" s="117">
        <f>IF(ISERROR(VLOOKUP($A4074, Dropdownlisten!$A$3:$F$143, 3, FALSE)), "", VLOOKUP($A4074, Dropdownlisten!$A$3:$F$143, 3, FALSE))</f>
        <v>2000</v>
      </c>
      <c r="D4074" s="117" t="str">
        <f>IF(ISERROR(VLOOKUP($A4074, Dropdownlisten!$A$3:$F$143, 4, FALSE)), "", VLOOKUP($A4074, Dropdownlisten!$A$3:$F$143, 4, FALSE))</f>
        <v>Gesundheit</v>
      </c>
      <c r="E4074" s="117" t="str">
        <f>IF(ISERROR(VLOOKUP($A4074, Dropdownlisten!$A$3:$F$143, 5, FALSE)), "", VLOOKUP($A4074, Dropdownlisten!$A$3:$F$143, 5, FALSE))</f>
        <v>2000_003</v>
      </c>
      <c r="F4074" s="117" t="str">
        <f>IF(ISERROR(VLOOKUP($A4074, Dropdownlisten!$A$3:$F$143, 6, FALSE)), "", VLOOKUP($A4074, Dropdownlisten!$A$3:$F$143, 6, FALSE))</f>
        <v>Krankenhaus</v>
      </c>
      <c r="G4074" s="117" t="str">
        <f>VLOOKUP(E4074,Datenstruktur_fuer_R!$D$2:$F$141,3,FALSE)</f>
        <v>Point</v>
      </c>
      <c r="H4074" s="120" t="s">
        <v>689</v>
      </c>
      <c r="I4074" s="26" t="s">
        <v>1341</v>
      </c>
      <c r="J4074" s="26" t="s">
        <v>1931</v>
      </c>
      <c r="K4074" s="5" t="s">
        <v>1958</v>
      </c>
      <c r="L4074" s="5" t="s">
        <v>1972</v>
      </c>
      <c r="M4074" s="5">
        <v>1</v>
      </c>
      <c r="N4074" s="5" t="s">
        <v>1173</v>
      </c>
    </row>
    <row r="4075" spans="1:14" x14ac:dyDescent="0.35">
      <c r="A4075" s="5" t="s">
        <v>700</v>
      </c>
      <c r="B4075" s="117" t="str">
        <f>IF(ISERROR(VLOOKUP($A4075, Dropdownlisten!$A$3:$F$143, 2, FALSE)), "", VLOOKUP($A4075, Dropdownlisten!$A$3:$F$143, 2, FALSE))</f>
        <v>POI</v>
      </c>
      <c r="C4075" s="117">
        <f>IF(ISERROR(VLOOKUP($A4075, Dropdownlisten!$A$3:$F$143, 3, FALSE)), "", VLOOKUP($A4075, Dropdownlisten!$A$3:$F$143, 3, FALSE))</f>
        <v>2000</v>
      </c>
      <c r="D4075" s="117" t="str">
        <f>IF(ISERROR(VLOOKUP($A4075, Dropdownlisten!$A$3:$F$143, 4, FALSE)), "", VLOOKUP($A4075, Dropdownlisten!$A$3:$F$143, 4, FALSE))</f>
        <v>Gesundheit</v>
      </c>
      <c r="E4075" s="117" t="str">
        <f>IF(ISERROR(VLOOKUP($A4075, Dropdownlisten!$A$3:$F$143, 5, FALSE)), "", VLOOKUP($A4075, Dropdownlisten!$A$3:$F$143, 5, FALSE))</f>
        <v>2000_003</v>
      </c>
      <c r="F4075" s="117" t="str">
        <f>IF(ISERROR(VLOOKUP($A4075, Dropdownlisten!$A$3:$F$143, 6, FALSE)), "", VLOOKUP($A4075, Dropdownlisten!$A$3:$F$143, 6, FALSE))</f>
        <v>Krankenhaus</v>
      </c>
      <c r="G4075" s="117" t="str">
        <f>VLOOKUP(E4075,Datenstruktur_fuer_R!$D$2:$F$141,3,FALSE)</f>
        <v>Point</v>
      </c>
      <c r="H4075" s="120" t="s">
        <v>290</v>
      </c>
      <c r="I4075" s="26" t="s">
        <v>1341</v>
      </c>
      <c r="J4075" s="26" t="s">
        <v>1931</v>
      </c>
      <c r="K4075" s="5" t="s">
        <v>1936</v>
      </c>
      <c r="L4075" s="5"/>
      <c r="M4075" s="5">
        <v>1</v>
      </c>
      <c r="N4075" s="5" t="s">
        <v>1173</v>
      </c>
    </row>
    <row r="4076" spans="1:14" x14ac:dyDescent="0.35">
      <c r="A4076" s="5" t="s">
        <v>700</v>
      </c>
      <c r="B4076" s="117" t="str">
        <f>IF(ISERROR(VLOOKUP($A4076, Dropdownlisten!$A$3:$F$143, 2, FALSE)), "", VLOOKUP($A4076, Dropdownlisten!$A$3:$F$143, 2, FALSE))</f>
        <v>POI</v>
      </c>
      <c r="C4076" s="117">
        <f>IF(ISERROR(VLOOKUP($A4076, Dropdownlisten!$A$3:$F$143, 3, FALSE)), "", VLOOKUP($A4076, Dropdownlisten!$A$3:$F$143, 3, FALSE))</f>
        <v>2000</v>
      </c>
      <c r="D4076" s="117" t="str">
        <f>IF(ISERROR(VLOOKUP($A4076, Dropdownlisten!$A$3:$F$143, 4, FALSE)), "", VLOOKUP($A4076, Dropdownlisten!$A$3:$F$143, 4, FALSE))</f>
        <v>Gesundheit</v>
      </c>
      <c r="E4076" s="117" t="str">
        <f>IF(ISERROR(VLOOKUP($A4076, Dropdownlisten!$A$3:$F$143, 5, FALSE)), "", VLOOKUP($A4076, Dropdownlisten!$A$3:$F$143, 5, FALSE))</f>
        <v>2000_003</v>
      </c>
      <c r="F4076" s="117" t="str">
        <f>IF(ISERROR(VLOOKUP($A4076, Dropdownlisten!$A$3:$F$143, 6, FALSE)), "", VLOOKUP($A4076, Dropdownlisten!$A$3:$F$143, 6, FALSE))</f>
        <v>Krankenhaus</v>
      </c>
      <c r="G4076" s="117" t="str">
        <f>VLOOKUP(E4076,Datenstruktur_fuer_R!$D$2:$F$141,3,FALSE)</f>
        <v>Point</v>
      </c>
      <c r="H4076" s="120" t="s">
        <v>291</v>
      </c>
      <c r="I4076" s="26" t="s">
        <v>1341</v>
      </c>
      <c r="J4076" s="26" t="s">
        <v>1931</v>
      </c>
      <c r="K4076" s="5" t="s">
        <v>1937</v>
      </c>
      <c r="L4076" s="5"/>
      <c r="M4076" s="5">
        <v>1</v>
      </c>
      <c r="N4076" s="5" t="s">
        <v>1173</v>
      </c>
    </row>
    <row r="4077" spans="1:14" x14ac:dyDescent="0.35">
      <c r="A4077" s="5" t="s">
        <v>700</v>
      </c>
      <c r="B4077" s="117" t="str">
        <f>IF(ISERROR(VLOOKUP($A4077, Dropdownlisten!$A$3:$F$143, 2, FALSE)), "", VLOOKUP($A4077, Dropdownlisten!$A$3:$F$143, 2, FALSE))</f>
        <v>POI</v>
      </c>
      <c r="C4077" s="117">
        <f>IF(ISERROR(VLOOKUP($A4077, Dropdownlisten!$A$3:$F$143, 3, FALSE)), "", VLOOKUP($A4077, Dropdownlisten!$A$3:$F$143, 3, FALSE))</f>
        <v>2000</v>
      </c>
      <c r="D4077" s="117" t="str">
        <f>IF(ISERROR(VLOOKUP($A4077, Dropdownlisten!$A$3:$F$143, 4, FALSE)), "", VLOOKUP($A4077, Dropdownlisten!$A$3:$F$143, 4, FALSE))</f>
        <v>Gesundheit</v>
      </c>
      <c r="E4077" s="117" t="str">
        <f>IF(ISERROR(VLOOKUP($A4077, Dropdownlisten!$A$3:$F$143, 5, FALSE)), "", VLOOKUP($A4077, Dropdownlisten!$A$3:$F$143, 5, FALSE))</f>
        <v>2000_003</v>
      </c>
      <c r="F4077" s="117" t="str">
        <f>IF(ISERROR(VLOOKUP($A4077, Dropdownlisten!$A$3:$F$143, 6, FALSE)), "", VLOOKUP($A4077, Dropdownlisten!$A$3:$F$143, 6, FALSE))</f>
        <v>Krankenhaus</v>
      </c>
      <c r="G4077" s="117" t="str">
        <f>VLOOKUP(E4077,Datenstruktur_fuer_R!$D$2:$F$141,3,FALSE)</f>
        <v>Point</v>
      </c>
      <c r="H4077" s="120" t="s">
        <v>288</v>
      </c>
      <c r="I4077" s="26" t="s">
        <v>1341</v>
      </c>
      <c r="J4077" s="26" t="s">
        <v>1931</v>
      </c>
      <c r="K4077" s="5" t="s">
        <v>1938</v>
      </c>
      <c r="L4077" s="5"/>
      <c r="M4077" s="5">
        <v>1</v>
      </c>
      <c r="N4077" s="5" t="s">
        <v>1173</v>
      </c>
    </row>
    <row r="4078" spans="1:14" x14ac:dyDescent="0.35">
      <c r="A4078" s="5" t="s">
        <v>700</v>
      </c>
      <c r="B4078" s="117" t="str">
        <f>IF(ISERROR(VLOOKUP($A4078, Dropdownlisten!$A$3:$F$143, 2, FALSE)), "", VLOOKUP($A4078, Dropdownlisten!$A$3:$F$143, 2, FALSE))</f>
        <v>POI</v>
      </c>
      <c r="C4078" s="117">
        <f>IF(ISERROR(VLOOKUP($A4078, Dropdownlisten!$A$3:$F$143, 3, FALSE)), "", VLOOKUP($A4078, Dropdownlisten!$A$3:$F$143, 3, FALSE))</f>
        <v>2000</v>
      </c>
      <c r="D4078" s="117" t="str">
        <f>IF(ISERROR(VLOOKUP($A4078, Dropdownlisten!$A$3:$F$143, 4, FALSE)), "", VLOOKUP($A4078, Dropdownlisten!$A$3:$F$143, 4, FALSE))</f>
        <v>Gesundheit</v>
      </c>
      <c r="E4078" s="117" t="str">
        <f>IF(ISERROR(VLOOKUP($A4078, Dropdownlisten!$A$3:$F$143, 5, FALSE)), "", VLOOKUP($A4078, Dropdownlisten!$A$3:$F$143, 5, FALSE))</f>
        <v>2000_003</v>
      </c>
      <c r="F4078" s="117" t="str">
        <f>IF(ISERROR(VLOOKUP($A4078, Dropdownlisten!$A$3:$F$143, 6, FALSE)), "", VLOOKUP($A4078, Dropdownlisten!$A$3:$F$143, 6, FALSE))</f>
        <v>Krankenhaus</v>
      </c>
      <c r="G4078" s="117" t="str">
        <f>VLOOKUP(E4078,Datenstruktur_fuer_R!$D$2:$F$141,3,FALSE)</f>
        <v>Point</v>
      </c>
      <c r="H4078" s="120" t="s">
        <v>289</v>
      </c>
      <c r="I4078" s="26" t="s">
        <v>1341</v>
      </c>
      <c r="J4078" s="26" t="s">
        <v>1931</v>
      </c>
      <c r="K4078" s="5" t="s">
        <v>1939</v>
      </c>
      <c r="L4078" s="5"/>
      <c r="M4078" s="5">
        <v>1</v>
      </c>
      <c r="N4078" s="5" t="s">
        <v>1173</v>
      </c>
    </row>
    <row r="4079" spans="1:14" x14ac:dyDescent="0.35">
      <c r="A4079" s="5" t="s">
        <v>700</v>
      </c>
      <c r="B4079" s="117" t="str">
        <f>IF(ISERROR(VLOOKUP($A4079, Dropdownlisten!$A$3:$F$143, 2, FALSE)), "", VLOOKUP($A4079, Dropdownlisten!$A$3:$F$143, 2, FALSE))</f>
        <v>POI</v>
      </c>
      <c r="C4079" s="117">
        <f>IF(ISERROR(VLOOKUP($A4079, Dropdownlisten!$A$3:$F$143, 3, FALSE)), "", VLOOKUP($A4079, Dropdownlisten!$A$3:$F$143, 3, FALSE))</f>
        <v>2000</v>
      </c>
      <c r="D4079" s="117" t="str">
        <f>IF(ISERROR(VLOOKUP($A4079, Dropdownlisten!$A$3:$F$143, 4, FALSE)), "", VLOOKUP($A4079, Dropdownlisten!$A$3:$F$143, 4, FALSE))</f>
        <v>Gesundheit</v>
      </c>
      <c r="E4079" s="117" t="str">
        <f>IF(ISERROR(VLOOKUP($A4079, Dropdownlisten!$A$3:$F$143, 5, FALSE)), "", VLOOKUP($A4079, Dropdownlisten!$A$3:$F$143, 5, FALSE))</f>
        <v>2000_003</v>
      </c>
      <c r="F4079" s="117" t="str">
        <f>IF(ISERROR(VLOOKUP($A4079, Dropdownlisten!$A$3:$F$143, 6, FALSE)), "", VLOOKUP($A4079, Dropdownlisten!$A$3:$F$143, 6, FALSE))</f>
        <v>Krankenhaus</v>
      </c>
      <c r="G4079" s="117" t="str">
        <f>VLOOKUP(E4079,Datenstruktur_fuer_R!$D$2:$F$141,3,FALSE)</f>
        <v>Point</v>
      </c>
      <c r="H4079" s="120" t="s">
        <v>293</v>
      </c>
      <c r="I4079" s="26" t="s">
        <v>1341</v>
      </c>
      <c r="J4079" s="26" t="s">
        <v>1931</v>
      </c>
      <c r="K4079" s="5" t="s">
        <v>1958</v>
      </c>
      <c r="L4079" s="5"/>
      <c r="M4079" s="5">
        <v>1</v>
      </c>
      <c r="N4079" s="5" t="s">
        <v>1173</v>
      </c>
    </row>
    <row r="4080" spans="1:14" x14ac:dyDescent="0.35">
      <c r="A4080" s="5" t="s">
        <v>700</v>
      </c>
      <c r="B4080" s="117" t="str">
        <f>IF(ISERROR(VLOOKUP($A4080, Dropdownlisten!$A$3:$F$143, 2, FALSE)), "", VLOOKUP($A4080, Dropdownlisten!$A$3:$F$143, 2, FALSE))</f>
        <v>POI</v>
      </c>
      <c r="C4080" s="117">
        <f>IF(ISERROR(VLOOKUP($A4080, Dropdownlisten!$A$3:$F$143, 3, FALSE)), "", VLOOKUP($A4080, Dropdownlisten!$A$3:$F$143, 3, FALSE))</f>
        <v>2000</v>
      </c>
      <c r="D4080" s="117" t="str">
        <f>IF(ISERROR(VLOOKUP($A4080, Dropdownlisten!$A$3:$F$143, 4, FALSE)), "", VLOOKUP($A4080, Dropdownlisten!$A$3:$F$143, 4, FALSE))</f>
        <v>Gesundheit</v>
      </c>
      <c r="E4080" s="117" t="str">
        <f>IF(ISERROR(VLOOKUP($A4080, Dropdownlisten!$A$3:$F$143, 5, FALSE)), "", VLOOKUP($A4080, Dropdownlisten!$A$3:$F$143, 5, FALSE))</f>
        <v>2000_003</v>
      </c>
      <c r="F4080" s="117" t="str">
        <f>IF(ISERROR(VLOOKUP($A4080, Dropdownlisten!$A$3:$F$143, 6, FALSE)), "", VLOOKUP($A4080, Dropdownlisten!$A$3:$F$143, 6, FALSE))</f>
        <v>Krankenhaus</v>
      </c>
      <c r="G4080" s="117" t="str">
        <f>VLOOKUP(E4080,Datenstruktur_fuer_R!$D$2:$F$141,3,FALSE)</f>
        <v>Point</v>
      </c>
      <c r="H4080" s="120" t="s">
        <v>689</v>
      </c>
      <c r="I4080" s="26" t="s">
        <v>1341</v>
      </c>
      <c r="J4080" s="26" t="s">
        <v>1931</v>
      </c>
      <c r="K4080" s="5" t="s">
        <v>1958</v>
      </c>
      <c r="L4080" s="5" t="s">
        <v>1962</v>
      </c>
      <c r="M4080" s="5">
        <v>1</v>
      </c>
      <c r="N4080" s="5" t="s">
        <v>1173</v>
      </c>
    </row>
    <row r="4081" spans="1:14" x14ac:dyDescent="0.35">
      <c r="A4081" s="5" t="s">
        <v>700</v>
      </c>
      <c r="B4081" s="117" t="str">
        <f>IF(ISERROR(VLOOKUP($A4081, Dropdownlisten!$A$3:$F$143, 2, FALSE)), "", VLOOKUP($A4081, Dropdownlisten!$A$3:$F$143, 2, FALSE))</f>
        <v>POI</v>
      </c>
      <c r="C4081" s="117">
        <f>IF(ISERROR(VLOOKUP($A4081, Dropdownlisten!$A$3:$F$143, 3, FALSE)), "", VLOOKUP($A4081, Dropdownlisten!$A$3:$F$143, 3, FALSE))</f>
        <v>2000</v>
      </c>
      <c r="D4081" s="117" t="str">
        <f>IF(ISERROR(VLOOKUP($A4081, Dropdownlisten!$A$3:$F$143, 4, FALSE)), "", VLOOKUP($A4081, Dropdownlisten!$A$3:$F$143, 4, FALSE))</f>
        <v>Gesundheit</v>
      </c>
      <c r="E4081" s="117" t="str">
        <f>IF(ISERROR(VLOOKUP($A4081, Dropdownlisten!$A$3:$F$143, 5, FALSE)), "", VLOOKUP($A4081, Dropdownlisten!$A$3:$F$143, 5, FALSE))</f>
        <v>2000_003</v>
      </c>
      <c r="F4081" s="117" t="str">
        <f>IF(ISERROR(VLOOKUP($A4081, Dropdownlisten!$A$3:$F$143, 6, FALSE)), "", VLOOKUP($A4081, Dropdownlisten!$A$3:$F$143, 6, FALSE))</f>
        <v>Krankenhaus</v>
      </c>
      <c r="G4081" s="117" t="str">
        <f>VLOOKUP(E4081,Datenstruktur_fuer_R!$D$2:$F$141,3,FALSE)</f>
        <v>Point</v>
      </c>
      <c r="H4081" s="120" t="s">
        <v>290</v>
      </c>
      <c r="I4081" s="26" t="s">
        <v>1341</v>
      </c>
      <c r="J4081" s="26" t="s">
        <v>1931</v>
      </c>
      <c r="K4081" s="5" t="s">
        <v>1936</v>
      </c>
      <c r="L4081" s="5"/>
      <c r="M4081" s="5">
        <v>1</v>
      </c>
      <c r="N4081" s="5" t="s">
        <v>1173</v>
      </c>
    </row>
    <row r="4082" spans="1:14" x14ac:dyDescent="0.35">
      <c r="A4082" s="5" t="s">
        <v>700</v>
      </c>
      <c r="B4082" s="117" t="str">
        <f>IF(ISERROR(VLOOKUP($A4082, Dropdownlisten!$A$3:$F$143, 2, FALSE)), "", VLOOKUP($A4082, Dropdownlisten!$A$3:$F$143, 2, FALSE))</f>
        <v>POI</v>
      </c>
      <c r="C4082" s="117">
        <f>IF(ISERROR(VLOOKUP($A4082, Dropdownlisten!$A$3:$F$143, 3, FALSE)), "", VLOOKUP($A4082, Dropdownlisten!$A$3:$F$143, 3, FALSE))</f>
        <v>2000</v>
      </c>
      <c r="D4082" s="117" t="str">
        <f>IF(ISERROR(VLOOKUP($A4082, Dropdownlisten!$A$3:$F$143, 4, FALSE)), "", VLOOKUP($A4082, Dropdownlisten!$A$3:$F$143, 4, FALSE))</f>
        <v>Gesundheit</v>
      </c>
      <c r="E4082" s="117" t="str">
        <f>IF(ISERROR(VLOOKUP($A4082, Dropdownlisten!$A$3:$F$143, 5, FALSE)), "", VLOOKUP($A4082, Dropdownlisten!$A$3:$F$143, 5, FALSE))</f>
        <v>2000_003</v>
      </c>
      <c r="F4082" s="117" t="str">
        <f>IF(ISERROR(VLOOKUP($A4082, Dropdownlisten!$A$3:$F$143, 6, FALSE)), "", VLOOKUP($A4082, Dropdownlisten!$A$3:$F$143, 6, FALSE))</f>
        <v>Krankenhaus</v>
      </c>
      <c r="G4082" s="117" t="str">
        <f>VLOOKUP(E4082,Datenstruktur_fuer_R!$D$2:$F$141,3,FALSE)</f>
        <v>Point</v>
      </c>
      <c r="H4082" s="120" t="s">
        <v>291</v>
      </c>
      <c r="I4082" s="26" t="s">
        <v>1341</v>
      </c>
      <c r="J4082" s="26" t="s">
        <v>1931</v>
      </c>
      <c r="K4082" s="5" t="s">
        <v>1937</v>
      </c>
      <c r="L4082" s="5"/>
      <c r="M4082" s="5">
        <v>1</v>
      </c>
      <c r="N4082" s="5" t="s">
        <v>1173</v>
      </c>
    </row>
    <row r="4083" spans="1:14" x14ac:dyDescent="0.35">
      <c r="A4083" s="5" t="s">
        <v>700</v>
      </c>
      <c r="B4083" s="117" t="str">
        <f>IF(ISERROR(VLOOKUP($A4083, Dropdownlisten!$A$3:$F$143, 2, FALSE)), "", VLOOKUP($A4083, Dropdownlisten!$A$3:$F$143, 2, FALSE))</f>
        <v>POI</v>
      </c>
      <c r="C4083" s="117">
        <f>IF(ISERROR(VLOOKUP($A4083, Dropdownlisten!$A$3:$F$143, 3, FALSE)), "", VLOOKUP($A4083, Dropdownlisten!$A$3:$F$143, 3, FALSE))</f>
        <v>2000</v>
      </c>
      <c r="D4083" s="117" t="str">
        <f>IF(ISERROR(VLOOKUP($A4083, Dropdownlisten!$A$3:$F$143, 4, FALSE)), "", VLOOKUP($A4083, Dropdownlisten!$A$3:$F$143, 4, FALSE))</f>
        <v>Gesundheit</v>
      </c>
      <c r="E4083" s="117" t="str">
        <f>IF(ISERROR(VLOOKUP($A4083, Dropdownlisten!$A$3:$F$143, 5, FALSE)), "", VLOOKUP($A4083, Dropdownlisten!$A$3:$F$143, 5, FALSE))</f>
        <v>2000_003</v>
      </c>
      <c r="F4083" s="117" t="str">
        <f>IF(ISERROR(VLOOKUP($A4083, Dropdownlisten!$A$3:$F$143, 6, FALSE)), "", VLOOKUP($A4083, Dropdownlisten!$A$3:$F$143, 6, FALSE))</f>
        <v>Krankenhaus</v>
      </c>
      <c r="G4083" s="117" t="str">
        <f>VLOOKUP(E4083,Datenstruktur_fuer_R!$D$2:$F$141,3,FALSE)</f>
        <v>Point</v>
      </c>
      <c r="H4083" s="120" t="s">
        <v>288</v>
      </c>
      <c r="I4083" s="26" t="s">
        <v>1341</v>
      </c>
      <c r="J4083" s="26" t="s">
        <v>1931</v>
      </c>
      <c r="K4083" s="5" t="s">
        <v>1938</v>
      </c>
      <c r="L4083" s="5"/>
      <c r="M4083" s="5">
        <v>1</v>
      </c>
      <c r="N4083" s="5" t="s">
        <v>1173</v>
      </c>
    </row>
    <row r="4084" spans="1:14" x14ac:dyDescent="0.35">
      <c r="A4084" s="5" t="s">
        <v>700</v>
      </c>
      <c r="B4084" s="117" t="str">
        <f>IF(ISERROR(VLOOKUP($A4084, Dropdownlisten!$A$3:$F$143, 2, FALSE)), "", VLOOKUP($A4084, Dropdownlisten!$A$3:$F$143, 2, FALSE))</f>
        <v>POI</v>
      </c>
      <c r="C4084" s="117">
        <f>IF(ISERROR(VLOOKUP($A4084, Dropdownlisten!$A$3:$F$143, 3, FALSE)), "", VLOOKUP($A4084, Dropdownlisten!$A$3:$F$143, 3, FALSE))</f>
        <v>2000</v>
      </c>
      <c r="D4084" s="117" t="str">
        <f>IF(ISERROR(VLOOKUP($A4084, Dropdownlisten!$A$3:$F$143, 4, FALSE)), "", VLOOKUP($A4084, Dropdownlisten!$A$3:$F$143, 4, FALSE))</f>
        <v>Gesundheit</v>
      </c>
      <c r="E4084" s="117" t="str">
        <f>IF(ISERROR(VLOOKUP($A4084, Dropdownlisten!$A$3:$F$143, 5, FALSE)), "", VLOOKUP($A4084, Dropdownlisten!$A$3:$F$143, 5, FALSE))</f>
        <v>2000_003</v>
      </c>
      <c r="F4084" s="117" t="str">
        <f>IF(ISERROR(VLOOKUP($A4084, Dropdownlisten!$A$3:$F$143, 6, FALSE)), "", VLOOKUP($A4084, Dropdownlisten!$A$3:$F$143, 6, FALSE))</f>
        <v>Krankenhaus</v>
      </c>
      <c r="G4084" s="117" t="str">
        <f>VLOOKUP(E4084,Datenstruktur_fuer_R!$D$2:$F$141,3,FALSE)</f>
        <v>Point</v>
      </c>
      <c r="H4084" s="120" t="s">
        <v>289</v>
      </c>
      <c r="I4084" s="26" t="s">
        <v>1341</v>
      </c>
      <c r="J4084" s="26" t="s">
        <v>1931</v>
      </c>
      <c r="K4084" s="5" t="s">
        <v>1939</v>
      </c>
      <c r="L4084" s="5"/>
      <c r="M4084" s="5">
        <v>1</v>
      </c>
      <c r="N4084" s="5" t="s">
        <v>1173</v>
      </c>
    </row>
    <row r="4085" spans="1:14" x14ac:dyDescent="0.35">
      <c r="A4085" s="5" t="s">
        <v>700</v>
      </c>
      <c r="B4085" s="117" t="str">
        <f>IF(ISERROR(VLOOKUP($A4085, Dropdownlisten!$A$3:$F$143, 2, FALSE)), "", VLOOKUP($A4085, Dropdownlisten!$A$3:$F$143, 2, FALSE))</f>
        <v>POI</v>
      </c>
      <c r="C4085" s="117">
        <f>IF(ISERROR(VLOOKUP($A4085, Dropdownlisten!$A$3:$F$143, 3, FALSE)), "", VLOOKUP($A4085, Dropdownlisten!$A$3:$F$143, 3, FALSE))</f>
        <v>2000</v>
      </c>
      <c r="D4085" s="117" t="str">
        <f>IF(ISERROR(VLOOKUP($A4085, Dropdownlisten!$A$3:$F$143, 4, FALSE)), "", VLOOKUP($A4085, Dropdownlisten!$A$3:$F$143, 4, FALSE))</f>
        <v>Gesundheit</v>
      </c>
      <c r="E4085" s="117" t="str">
        <f>IF(ISERROR(VLOOKUP($A4085, Dropdownlisten!$A$3:$F$143, 5, FALSE)), "", VLOOKUP($A4085, Dropdownlisten!$A$3:$F$143, 5, FALSE))</f>
        <v>2000_003</v>
      </c>
      <c r="F4085" s="117" t="str">
        <f>IF(ISERROR(VLOOKUP($A4085, Dropdownlisten!$A$3:$F$143, 6, FALSE)), "", VLOOKUP($A4085, Dropdownlisten!$A$3:$F$143, 6, FALSE))</f>
        <v>Krankenhaus</v>
      </c>
      <c r="G4085" s="117" t="str">
        <f>VLOOKUP(E4085,Datenstruktur_fuer_R!$D$2:$F$141,3,FALSE)</f>
        <v>Point</v>
      </c>
      <c r="H4085" s="120" t="s">
        <v>293</v>
      </c>
      <c r="I4085" s="26" t="s">
        <v>1341</v>
      </c>
      <c r="J4085" s="26" t="s">
        <v>1931</v>
      </c>
      <c r="K4085" s="5" t="s">
        <v>1958</v>
      </c>
      <c r="L4085" s="5"/>
      <c r="M4085" s="5">
        <v>1</v>
      </c>
      <c r="N4085" s="5" t="s">
        <v>1173</v>
      </c>
    </row>
    <row r="4086" spans="1:14" x14ac:dyDescent="0.35">
      <c r="A4086" s="5" t="s">
        <v>684</v>
      </c>
      <c r="B4086" s="117" t="str">
        <f>IF(ISERROR(VLOOKUP($A4086, Dropdownlisten!$A$3:$F$143, 2, FALSE)), "", VLOOKUP($A4086, Dropdownlisten!$A$3:$F$143, 2, FALSE))</f>
        <v>POI</v>
      </c>
      <c r="C4086" s="117">
        <f>IF(ISERROR(VLOOKUP($A4086, Dropdownlisten!$A$3:$F$143, 3, FALSE)), "", VLOOKUP($A4086, Dropdownlisten!$A$3:$F$143, 3, FALSE))</f>
        <v>6000</v>
      </c>
      <c r="D4086" s="117" t="str">
        <f>IF(ISERROR(VLOOKUP($A4086, Dropdownlisten!$A$3:$F$143, 4, FALSE)), "", VLOOKUP($A4086, Dropdownlisten!$A$3:$F$143, 4, FALSE))</f>
        <v>UnterhaltungSportNaherholung</v>
      </c>
      <c r="E4086" s="117" t="str">
        <f>IF(ISERROR(VLOOKUP($A4086, Dropdownlisten!$A$3:$F$143, 5, FALSE)), "", VLOOKUP($A4086, Dropdownlisten!$A$3:$F$143, 5, FALSE))</f>
        <v>6000_007</v>
      </c>
      <c r="F4086" s="117" t="str">
        <f>IF(ISERROR(VLOOKUP($A4086, Dropdownlisten!$A$3:$F$143, 6, FALSE)), "", VLOOKUP($A4086, Dropdownlisten!$A$3:$F$143, 6, FALSE))</f>
        <v>Gotteshaus</v>
      </c>
      <c r="G4086" s="117" t="str">
        <f>VLOOKUP(E4086,Datenstruktur_fuer_R!$D$2:$F$141,3,FALSE)</f>
        <v>Point</v>
      </c>
      <c r="H4086" s="120" t="s">
        <v>689</v>
      </c>
      <c r="I4086" s="26" t="s">
        <v>1341</v>
      </c>
      <c r="J4086" s="26" t="s">
        <v>1931</v>
      </c>
      <c r="K4086" s="5" t="s">
        <v>1958</v>
      </c>
      <c r="L4086" s="5" t="s">
        <v>1916</v>
      </c>
      <c r="M4086" s="5">
        <v>1</v>
      </c>
      <c r="N4086" s="5" t="s">
        <v>1173</v>
      </c>
    </row>
    <row r="4087" spans="1:14" x14ac:dyDescent="0.35">
      <c r="A4087" s="5" t="s">
        <v>684</v>
      </c>
      <c r="B4087" s="117" t="str">
        <f>IF(ISERROR(VLOOKUP($A4087, Dropdownlisten!$A$3:$F$143, 2, FALSE)), "", VLOOKUP($A4087, Dropdownlisten!$A$3:$F$143, 2, FALSE))</f>
        <v>POI</v>
      </c>
      <c r="C4087" s="117">
        <f>IF(ISERROR(VLOOKUP($A4087, Dropdownlisten!$A$3:$F$143, 3, FALSE)), "", VLOOKUP($A4087, Dropdownlisten!$A$3:$F$143, 3, FALSE))</f>
        <v>6000</v>
      </c>
      <c r="D4087" s="117" t="str">
        <f>IF(ISERROR(VLOOKUP($A4087, Dropdownlisten!$A$3:$F$143, 4, FALSE)), "", VLOOKUP($A4087, Dropdownlisten!$A$3:$F$143, 4, FALSE))</f>
        <v>UnterhaltungSportNaherholung</v>
      </c>
      <c r="E4087" s="117" t="str">
        <f>IF(ISERROR(VLOOKUP($A4087, Dropdownlisten!$A$3:$F$143, 5, FALSE)), "", VLOOKUP($A4087, Dropdownlisten!$A$3:$F$143, 5, FALSE))</f>
        <v>6000_007</v>
      </c>
      <c r="F4087" s="117" t="str">
        <f>IF(ISERROR(VLOOKUP($A4087, Dropdownlisten!$A$3:$F$143, 6, FALSE)), "", VLOOKUP($A4087, Dropdownlisten!$A$3:$F$143, 6, FALSE))</f>
        <v>Gotteshaus</v>
      </c>
      <c r="G4087" s="117" t="str">
        <f>VLOOKUP(E4087,Datenstruktur_fuer_R!$D$2:$F$141,3,FALSE)</f>
        <v>Point</v>
      </c>
      <c r="H4087" s="120" t="s">
        <v>290</v>
      </c>
      <c r="I4087" s="26" t="s">
        <v>1341</v>
      </c>
      <c r="J4087" s="26" t="s">
        <v>1931</v>
      </c>
      <c r="K4087" s="5" t="s">
        <v>1936</v>
      </c>
      <c r="L4087" s="5"/>
      <c r="M4087" s="5">
        <v>1</v>
      </c>
      <c r="N4087" s="5" t="s">
        <v>1173</v>
      </c>
    </row>
    <row r="4088" spans="1:14" x14ac:dyDescent="0.35">
      <c r="A4088" s="5" t="s">
        <v>684</v>
      </c>
      <c r="B4088" s="117" t="str">
        <f>IF(ISERROR(VLOOKUP($A4088, Dropdownlisten!$A$3:$F$143, 2, FALSE)), "", VLOOKUP($A4088, Dropdownlisten!$A$3:$F$143, 2, FALSE))</f>
        <v>POI</v>
      </c>
      <c r="C4088" s="117">
        <f>IF(ISERROR(VLOOKUP($A4088, Dropdownlisten!$A$3:$F$143, 3, FALSE)), "", VLOOKUP($A4088, Dropdownlisten!$A$3:$F$143, 3, FALSE))</f>
        <v>6000</v>
      </c>
      <c r="D4088" s="117" t="str">
        <f>IF(ISERROR(VLOOKUP($A4088, Dropdownlisten!$A$3:$F$143, 4, FALSE)), "", VLOOKUP($A4088, Dropdownlisten!$A$3:$F$143, 4, FALSE))</f>
        <v>UnterhaltungSportNaherholung</v>
      </c>
      <c r="E4088" s="117" t="str">
        <f>IF(ISERROR(VLOOKUP($A4088, Dropdownlisten!$A$3:$F$143, 5, FALSE)), "", VLOOKUP($A4088, Dropdownlisten!$A$3:$F$143, 5, FALSE))</f>
        <v>6000_007</v>
      </c>
      <c r="F4088" s="117" t="str">
        <f>IF(ISERROR(VLOOKUP($A4088, Dropdownlisten!$A$3:$F$143, 6, FALSE)), "", VLOOKUP($A4088, Dropdownlisten!$A$3:$F$143, 6, FALSE))</f>
        <v>Gotteshaus</v>
      </c>
      <c r="G4088" s="117" t="str">
        <f>VLOOKUP(E4088,Datenstruktur_fuer_R!$D$2:$F$141,3,FALSE)</f>
        <v>Point</v>
      </c>
      <c r="H4088" s="120" t="s">
        <v>291</v>
      </c>
      <c r="I4088" s="26" t="s">
        <v>1341</v>
      </c>
      <c r="J4088" s="26" t="s">
        <v>1931</v>
      </c>
      <c r="K4088" s="5" t="s">
        <v>1937</v>
      </c>
      <c r="L4088" s="5"/>
      <c r="M4088" s="5">
        <v>1</v>
      </c>
      <c r="N4088" s="5" t="s">
        <v>1173</v>
      </c>
    </row>
    <row r="4089" spans="1:14" x14ac:dyDescent="0.35">
      <c r="A4089" s="5" t="s">
        <v>684</v>
      </c>
      <c r="B4089" s="117" t="str">
        <f>IF(ISERROR(VLOOKUP($A4089, Dropdownlisten!$A$3:$F$143, 2, FALSE)), "", VLOOKUP($A4089, Dropdownlisten!$A$3:$F$143, 2, FALSE))</f>
        <v>POI</v>
      </c>
      <c r="C4089" s="117">
        <f>IF(ISERROR(VLOOKUP($A4089, Dropdownlisten!$A$3:$F$143, 3, FALSE)), "", VLOOKUP($A4089, Dropdownlisten!$A$3:$F$143, 3, FALSE))</f>
        <v>6000</v>
      </c>
      <c r="D4089" s="117" t="str">
        <f>IF(ISERROR(VLOOKUP($A4089, Dropdownlisten!$A$3:$F$143, 4, FALSE)), "", VLOOKUP($A4089, Dropdownlisten!$A$3:$F$143, 4, FALSE))</f>
        <v>UnterhaltungSportNaherholung</v>
      </c>
      <c r="E4089" s="117" t="str">
        <f>IF(ISERROR(VLOOKUP($A4089, Dropdownlisten!$A$3:$F$143, 5, FALSE)), "", VLOOKUP($A4089, Dropdownlisten!$A$3:$F$143, 5, FALSE))</f>
        <v>6000_007</v>
      </c>
      <c r="F4089" s="117" t="str">
        <f>IF(ISERROR(VLOOKUP($A4089, Dropdownlisten!$A$3:$F$143, 6, FALSE)), "", VLOOKUP($A4089, Dropdownlisten!$A$3:$F$143, 6, FALSE))</f>
        <v>Gotteshaus</v>
      </c>
      <c r="G4089" s="117" t="str">
        <f>VLOOKUP(E4089,Datenstruktur_fuer_R!$D$2:$F$141,3,FALSE)</f>
        <v>Point</v>
      </c>
      <c r="H4089" s="120" t="s">
        <v>288</v>
      </c>
      <c r="I4089" s="26" t="s">
        <v>1341</v>
      </c>
      <c r="J4089" s="26" t="s">
        <v>1931</v>
      </c>
      <c r="K4089" s="5" t="s">
        <v>1938</v>
      </c>
      <c r="L4089" s="5"/>
      <c r="M4089" s="5">
        <v>1</v>
      </c>
      <c r="N4089" s="5" t="s">
        <v>1173</v>
      </c>
    </row>
    <row r="4090" spans="1:14" x14ac:dyDescent="0.35">
      <c r="A4090" s="5" t="s">
        <v>684</v>
      </c>
      <c r="B4090" s="117" t="str">
        <f>IF(ISERROR(VLOOKUP($A4090, Dropdownlisten!$A$3:$F$143, 2, FALSE)), "", VLOOKUP($A4090, Dropdownlisten!$A$3:$F$143, 2, FALSE))</f>
        <v>POI</v>
      </c>
      <c r="C4090" s="117">
        <f>IF(ISERROR(VLOOKUP($A4090, Dropdownlisten!$A$3:$F$143, 3, FALSE)), "", VLOOKUP($A4090, Dropdownlisten!$A$3:$F$143, 3, FALSE))</f>
        <v>6000</v>
      </c>
      <c r="D4090" s="117" t="str">
        <f>IF(ISERROR(VLOOKUP($A4090, Dropdownlisten!$A$3:$F$143, 4, FALSE)), "", VLOOKUP($A4090, Dropdownlisten!$A$3:$F$143, 4, FALSE))</f>
        <v>UnterhaltungSportNaherholung</v>
      </c>
      <c r="E4090" s="117" t="str">
        <f>IF(ISERROR(VLOOKUP($A4090, Dropdownlisten!$A$3:$F$143, 5, FALSE)), "", VLOOKUP($A4090, Dropdownlisten!$A$3:$F$143, 5, FALSE))</f>
        <v>6000_007</v>
      </c>
      <c r="F4090" s="117" t="str">
        <f>IF(ISERROR(VLOOKUP($A4090, Dropdownlisten!$A$3:$F$143, 6, FALSE)), "", VLOOKUP($A4090, Dropdownlisten!$A$3:$F$143, 6, FALSE))</f>
        <v>Gotteshaus</v>
      </c>
      <c r="G4090" s="117" t="str">
        <f>VLOOKUP(E4090,Datenstruktur_fuer_R!$D$2:$F$141,3,FALSE)</f>
        <v>Point</v>
      </c>
      <c r="H4090" s="120" t="s">
        <v>289</v>
      </c>
      <c r="I4090" s="26" t="s">
        <v>1341</v>
      </c>
      <c r="J4090" s="26" t="s">
        <v>1931</v>
      </c>
      <c r="K4090" s="5" t="s">
        <v>1939</v>
      </c>
      <c r="L4090" s="5"/>
      <c r="M4090" s="5">
        <v>1</v>
      </c>
      <c r="N4090" s="5" t="s">
        <v>1173</v>
      </c>
    </row>
    <row r="4091" spans="1:14" x14ac:dyDescent="0.35">
      <c r="A4091" s="5" t="s">
        <v>684</v>
      </c>
      <c r="B4091" s="117" t="str">
        <f>IF(ISERROR(VLOOKUP($A4091, Dropdownlisten!$A$3:$F$143, 2, FALSE)), "", VLOOKUP($A4091, Dropdownlisten!$A$3:$F$143, 2, FALSE))</f>
        <v>POI</v>
      </c>
      <c r="C4091" s="117">
        <f>IF(ISERROR(VLOOKUP($A4091, Dropdownlisten!$A$3:$F$143, 3, FALSE)), "", VLOOKUP($A4091, Dropdownlisten!$A$3:$F$143, 3, FALSE))</f>
        <v>6000</v>
      </c>
      <c r="D4091" s="117" t="str">
        <f>IF(ISERROR(VLOOKUP($A4091, Dropdownlisten!$A$3:$F$143, 4, FALSE)), "", VLOOKUP($A4091, Dropdownlisten!$A$3:$F$143, 4, FALSE))</f>
        <v>UnterhaltungSportNaherholung</v>
      </c>
      <c r="E4091" s="117" t="str">
        <f>IF(ISERROR(VLOOKUP($A4091, Dropdownlisten!$A$3:$F$143, 5, FALSE)), "", VLOOKUP($A4091, Dropdownlisten!$A$3:$F$143, 5, FALSE))</f>
        <v>6000_007</v>
      </c>
      <c r="F4091" s="117" t="str">
        <f>IF(ISERROR(VLOOKUP($A4091, Dropdownlisten!$A$3:$F$143, 6, FALSE)), "", VLOOKUP($A4091, Dropdownlisten!$A$3:$F$143, 6, FALSE))</f>
        <v>Gotteshaus</v>
      </c>
      <c r="G4091" s="117" t="str">
        <f>VLOOKUP(E4091,Datenstruktur_fuer_R!$D$2:$F$141,3,FALSE)</f>
        <v>Point</v>
      </c>
      <c r="H4091" s="120" t="s">
        <v>293</v>
      </c>
      <c r="I4091" s="26" t="s">
        <v>1341</v>
      </c>
      <c r="J4091" s="26" t="s">
        <v>1931</v>
      </c>
      <c r="K4091" s="5" t="s">
        <v>1958</v>
      </c>
      <c r="L4091" s="5"/>
      <c r="M4091" s="5">
        <v>1</v>
      </c>
      <c r="N4091" s="5" t="s">
        <v>1173</v>
      </c>
    </row>
    <row r="4092" spans="1:14" x14ac:dyDescent="0.35">
      <c r="A4092" s="5" t="s">
        <v>694</v>
      </c>
      <c r="B4092" s="117" t="str">
        <f>IF(ISERROR(VLOOKUP($A4092, Dropdownlisten!$A$3:$F$143, 2, FALSE)), "", VLOOKUP($A4092, Dropdownlisten!$A$3:$F$143, 2, FALSE))</f>
        <v>POI</v>
      </c>
      <c r="C4092" s="117">
        <f>IF(ISERROR(VLOOKUP($A4092, Dropdownlisten!$A$3:$F$143, 3, FALSE)), "", VLOOKUP($A4092, Dropdownlisten!$A$3:$F$143, 3, FALSE))</f>
        <v>6000</v>
      </c>
      <c r="D4092" s="117" t="str">
        <f>IF(ISERROR(VLOOKUP($A4092, Dropdownlisten!$A$3:$F$143, 4, FALSE)), "", VLOOKUP($A4092, Dropdownlisten!$A$3:$F$143, 4, FALSE))</f>
        <v>UnterhaltungSportNaherholung</v>
      </c>
      <c r="E4092" s="117" t="str">
        <f>IF(ISERROR(VLOOKUP($A4092, Dropdownlisten!$A$3:$F$143, 5, FALSE)), "", VLOOKUP($A4092, Dropdownlisten!$A$3:$F$143, 5, FALSE))</f>
        <v>6000_009</v>
      </c>
      <c r="F4092" s="117" t="str">
        <f>IF(ISERROR(VLOOKUP($A4092, Dropdownlisten!$A$3:$F$143, 6, FALSE)), "", VLOOKUP($A4092, Dropdownlisten!$A$3:$F$143, 6, FALSE))</f>
        <v>Kino</v>
      </c>
      <c r="G4092" s="117" t="str">
        <f>VLOOKUP(E4092,Datenstruktur_fuer_R!$D$2:$F$141,3,FALSE)</f>
        <v>Point</v>
      </c>
      <c r="H4092" s="120" t="s">
        <v>689</v>
      </c>
      <c r="I4092" s="26" t="s">
        <v>1341</v>
      </c>
      <c r="J4092" s="26" t="s">
        <v>1931</v>
      </c>
      <c r="K4092" s="5" t="s">
        <v>1958</v>
      </c>
      <c r="L4092" s="5" t="s">
        <v>1963</v>
      </c>
      <c r="M4092" s="5">
        <v>1</v>
      </c>
      <c r="N4092" s="5" t="s">
        <v>1173</v>
      </c>
    </row>
    <row r="4093" spans="1:14" x14ac:dyDescent="0.35">
      <c r="A4093" s="5" t="s">
        <v>694</v>
      </c>
      <c r="B4093" s="117" t="str">
        <f>IF(ISERROR(VLOOKUP($A4093, Dropdownlisten!$A$3:$F$143, 2, FALSE)), "", VLOOKUP($A4093, Dropdownlisten!$A$3:$F$143, 2, FALSE))</f>
        <v>POI</v>
      </c>
      <c r="C4093" s="117">
        <f>IF(ISERROR(VLOOKUP($A4093, Dropdownlisten!$A$3:$F$143, 3, FALSE)), "", VLOOKUP($A4093, Dropdownlisten!$A$3:$F$143, 3, FALSE))</f>
        <v>6000</v>
      </c>
      <c r="D4093" s="117" t="str">
        <f>IF(ISERROR(VLOOKUP($A4093, Dropdownlisten!$A$3:$F$143, 4, FALSE)), "", VLOOKUP($A4093, Dropdownlisten!$A$3:$F$143, 4, FALSE))</f>
        <v>UnterhaltungSportNaherholung</v>
      </c>
      <c r="E4093" s="117" t="str">
        <f>IF(ISERROR(VLOOKUP($A4093, Dropdownlisten!$A$3:$F$143, 5, FALSE)), "", VLOOKUP($A4093, Dropdownlisten!$A$3:$F$143, 5, FALSE))</f>
        <v>6000_009</v>
      </c>
      <c r="F4093" s="117" t="str">
        <f>IF(ISERROR(VLOOKUP($A4093, Dropdownlisten!$A$3:$F$143, 6, FALSE)), "", VLOOKUP($A4093, Dropdownlisten!$A$3:$F$143, 6, FALSE))</f>
        <v>Kino</v>
      </c>
      <c r="G4093" s="117" t="str">
        <f>VLOOKUP(E4093,Datenstruktur_fuer_R!$D$2:$F$141,3,FALSE)</f>
        <v>Point</v>
      </c>
      <c r="H4093" s="120" t="s">
        <v>290</v>
      </c>
      <c r="I4093" s="26" t="s">
        <v>1341</v>
      </c>
      <c r="J4093" s="26" t="s">
        <v>1931</v>
      </c>
      <c r="K4093" s="5" t="s">
        <v>1936</v>
      </c>
      <c r="L4093" s="5"/>
      <c r="M4093" s="5">
        <v>1</v>
      </c>
      <c r="N4093" s="5" t="s">
        <v>1173</v>
      </c>
    </row>
    <row r="4094" spans="1:14" x14ac:dyDescent="0.35">
      <c r="A4094" s="5" t="s">
        <v>694</v>
      </c>
      <c r="B4094" s="117" t="str">
        <f>IF(ISERROR(VLOOKUP($A4094, Dropdownlisten!$A$3:$F$143, 2, FALSE)), "", VLOOKUP($A4094, Dropdownlisten!$A$3:$F$143, 2, FALSE))</f>
        <v>POI</v>
      </c>
      <c r="C4094" s="117">
        <f>IF(ISERROR(VLOOKUP($A4094, Dropdownlisten!$A$3:$F$143, 3, FALSE)), "", VLOOKUP($A4094, Dropdownlisten!$A$3:$F$143, 3, FALSE))</f>
        <v>6000</v>
      </c>
      <c r="D4094" s="117" t="str">
        <f>IF(ISERROR(VLOOKUP($A4094, Dropdownlisten!$A$3:$F$143, 4, FALSE)), "", VLOOKUP($A4094, Dropdownlisten!$A$3:$F$143, 4, FALSE))</f>
        <v>UnterhaltungSportNaherholung</v>
      </c>
      <c r="E4094" s="117" t="str">
        <f>IF(ISERROR(VLOOKUP($A4094, Dropdownlisten!$A$3:$F$143, 5, FALSE)), "", VLOOKUP($A4094, Dropdownlisten!$A$3:$F$143, 5, FALSE))</f>
        <v>6000_009</v>
      </c>
      <c r="F4094" s="117" t="str">
        <f>IF(ISERROR(VLOOKUP($A4094, Dropdownlisten!$A$3:$F$143, 6, FALSE)), "", VLOOKUP($A4094, Dropdownlisten!$A$3:$F$143, 6, FALSE))</f>
        <v>Kino</v>
      </c>
      <c r="G4094" s="117" t="str">
        <f>VLOOKUP(E4094,Datenstruktur_fuer_R!$D$2:$F$141,3,FALSE)</f>
        <v>Point</v>
      </c>
      <c r="H4094" s="120" t="s">
        <v>291</v>
      </c>
      <c r="I4094" s="26" t="s">
        <v>1341</v>
      </c>
      <c r="J4094" s="26" t="s">
        <v>1931</v>
      </c>
      <c r="K4094" s="5" t="s">
        <v>1937</v>
      </c>
      <c r="L4094" s="5"/>
      <c r="M4094" s="5">
        <v>1</v>
      </c>
      <c r="N4094" s="5" t="s">
        <v>1173</v>
      </c>
    </row>
    <row r="4095" spans="1:14" x14ac:dyDescent="0.35">
      <c r="A4095" s="5" t="s">
        <v>694</v>
      </c>
      <c r="B4095" s="117" t="str">
        <f>IF(ISERROR(VLOOKUP($A4095, Dropdownlisten!$A$3:$F$143, 2, FALSE)), "", VLOOKUP($A4095, Dropdownlisten!$A$3:$F$143, 2, FALSE))</f>
        <v>POI</v>
      </c>
      <c r="C4095" s="117">
        <f>IF(ISERROR(VLOOKUP($A4095, Dropdownlisten!$A$3:$F$143, 3, FALSE)), "", VLOOKUP($A4095, Dropdownlisten!$A$3:$F$143, 3, FALSE))</f>
        <v>6000</v>
      </c>
      <c r="D4095" s="117" t="str">
        <f>IF(ISERROR(VLOOKUP($A4095, Dropdownlisten!$A$3:$F$143, 4, FALSE)), "", VLOOKUP($A4095, Dropdownlisten!$A$3:$F$143, 4, FALSE))</f>
        <v>UnterhaltungSportNaherholung</v>
      </c>
      <c r="E4095" s="117" t="str">
        <f>IF(ISERROR(VLOOKUP($A4095, Dropdownlisten!$A$3:$F$143, 5, FALSE)), "", VLOOKUP($A4095, Dropdownlisten!$A$3:$F$143, 5, FALSE))</f>
        <v>6000_009</v>
      </c>
      <c r="F4095" s="117" t="str">
        <f>IF(ISERROR(VLOOKUP($A4095, Dropdownlisten!$A$3:$F$143, 6, FALSE)), "", VLOOKUP($A4095, Dropdownlisten!$A$3:$F$143, 6, FALSE))</f>
        <v>Kino</v>
      </c>
      <c r="G4095" s="117" t="str">
        <f>VLOOKUP(E4095,Datenstruktur_fuer_R!$D$2:$F$141,3,FALSE)</f>
        <v>Point</v>
      </c>
      <c r="H4095" s="120" t="s">
        <v>288</v>
      </c>
      <c r="I4095" s="26" t="s">
        <v>1341</v>
      </c>
      <c r="J4095" s="26" t="s">
        <v>1931</v>
      </c>
      <c r="K4095" s="5" t="s">
        <v>1938</v>
      </c>
      <c r="L4095" s="5"/>
      <c r="M4095" s="5">
        <v>1</v>
      </c>
      <c r="N4095" s="5" t="s">
        <v>1173</v>
      </c>
    </row>
    <row r="4096" spans="1:14" x14ac:dyDescent="0.35">
      <c r="A4096" s="5" t="s">
        <v>694</v>
      </c>
      <c r="B4096" s="117" t="str">
        <f>IF(ISERROR(VLOOKUP($A4096, Dropdownlisten!$A$3:$F$143, 2, FALSE)), "", VLOOKUP($A4096, Dropdownlisten!$A$3:$F$143, 2, FALSE))</f>
        <v>POI</v>
      </c>
      <c r="C4096" s="117">
        <f>IF(ISERROR(VLOOKUP($A4096, Dropdownlisten!$A$3:$F$143, 3, FALSE)), "", VLOOKUP($A4096, Dropdownlisten!$A$3:$F$143, 3, FALSE))</f>
        <v>6000</v>
      </c>
      <c r="D4096" s="117" t="str">
        <f>IF(ISERROR(VLOOKUP($A4096, Dropdownlisten!$A$3:$F$143, 4, FALSE)), "", VLOOKUP($A4096, Dropdownlisten!$A$3:$F$143, 4, FALSE))</f>
        <v>UnterhaltungSportNaherholung</v>
      </c>
      <c r="E4096" s="117" t="str">
        <f>IF(ISERROR(VLOOKUP($A4096, Dropdownlisten!$A$3:$F$143, 5, FALSE)), "", VLOOKUP($A4096, Dropdownlisten!$A$3:$F$143, 5, FALSE))</f>
        <v>6000_009</v>
      </c>
      <c r="F4096" s="117" t="str">
        <f>IF(ISERROR(VLOOKUP($A4096, Dropdownlisten!$A$3:$F$143, 6, FALSE)), "", VLOOKUP($A4096, Dropdownlisten!$A$3:$F$143, 6, FALSE))</f>
        <v>Kino</v>
      </c>
      <c r="G4096" s="117" t="str">
        <f>VLOOKUP(E4096,Datenstruktur_fuer_R!$D$2:$F$141,3,FALSE)</f>
        <v>Point</v>
      </c>
      <c r="H4096" s="120" t="s">
        <v>289</v>
      </c>
      <c r="I4096" s="26" t="s">
        <v>1341</v>
      </c>
      <c r="J4096" s="26" t="s">
        <v>1931</v>
      </c>
      <c r="K4096" s="5" t="s">
        <v>1939</v>
      </c>
      <c r="L4096" s="5"/>
      <c r="M4096" s="5">
        <v>1</v>
      </c>
      <c r="N4096" s="5" t="s">
        <v>1173</v>
      </c>
    </row>
    <row r="4097" spans="1:14" x14ac:dyDescent="0.35">
      <c r="A4097" s="5" t="s">
        <v>694</v>
      </c>
      <c r="B4097" s="117" t="str">
        <f>IF(ISERROR(VLOOKUP($A4097, Dropdownlisten!$A$3:$F$143, 2, FALSE)), "", VLOOKUP($A4097, Dropdownlisten!$A$3:$F$143, 2, FALSE))</f>
        <v>POI</v>
      </c>
      <c r="C4097" s="117">
        <f>IF(ISERROR(VLOOKUP($A4097, Dropdownlisten!$A$3:$F$143, 3, FALSE)), "", VLOOKUP($A4097, Dropdownlisten!$A$3:$F$143, 3, FALSE))</f>
        <v>6000</v>
      </c>
      <c r="D4097" s="117" t="str">
        <f>IF(ISERROR(VLOOKUP($A4097, Dropdownlisten!$A$3:$F$143, 4, FALSE)), "", VLOOKUP($A4097, Dropdownlisten!$A$3:$F$143, 4, FALSE))</f>
        <v>UnterhaltungSportNaherholung</v>
      </c>
      <c r="E4097" s="117" t="str">
        <f>IF(ISERROR(VLOOKUP($A4097, Dropdownlisten!$A$3:$F$143, 5, FALSE)), "", VLOOKUP($A4097, Dropdownlisten!$A$3:$F$143, 5, FALSE))</f>
        <v>6000_009</v>
      </c>
      <c r="F4097" s="117" t="str">
        <f>IF(ISERROR(VLOOKUP($A4097, Dropdownlisten!$A$3:$F$143, 6, FALSE)), "", VLOOKUP($A4097, Dropdownlisten!$A$3:$F$143, 6, FALSE))</f>
        <v>Kino</v>
      </c>
      <c r="G4097" s="117" t="str">
        <f>VLOOKUP(E4097,Datenstruktur_fuer_R!$D$2:$F$141,3,FALSE)</f>
        <v>Point</v>
      </c>
      <c r="H4097" s="120" t="s">
        <v>293</v>
      </c>
      <c r="I4097" s="26" t="s">
        <v>1341</v>
      </c>
      <c r="J4097" s="26" t="s">
        <v>1931</v>
      </c>
      <c r="K4097" s="5" t="s">
        <v>1958</v>
      </c>
      <c r="L4097" s="5"/>
      <c r="M4097" s="5">
        <v>1</v>
      </c>
      <c r="N4097" s="5" t="s">
        <v>1173</v>
      </c>
    </row>
    <row r="4098" spans="1:14" x14ac:dyDescent="0.35">
      <c r="A4098" s="5" t="s">
        <v>694</v>
      </c>
      <c r="B4098" s="117" t="str">
        <f>IF(ISERROR(VLOOKUP($A4098, Dropdownlisten!$A$3:$F$143, 2, FALSE)), "", VLOOKUP($A4098, Dropdownlisten!$A$3:$F$143, 2, FALSE))</f>
        <v>POI</v>
      </c>
      <c r="C4098" s="117">
        <f>IF(ISERROR(VLOOKUP($A4098, Dropdownlisten!$A$3:$F$143, 3, FALSE)), "", VLOOKUP($A4098, Dropdownlisten!$A$3:$F$143, 3, FALSE))</f>
        <v>6000</v>
      </c>
      <c r="D4098" s="117" t="str">
        <f>IF(ISERROR(VLOOKUP($A4098, Dropdownlisten!$A$3:$F$143, 4, FALSE)), "", VLOOKUP($A4098, Dropdownlisten!$A$3:$F$143, 4, FALSE))</f>
        <v>UnterhaltungSportNaherholung</v>
      </c>
      <c r="E4098" s="117" t="str">
        <f>IF(ISERROR(VLOOKUP($A4098, Dropdownlisten!$A$3:$F$143, 5, FALSE)), "", VLOOKUP($A4098, Dropdownlisten!$A$3:$F$143, 5, FALSE))</f>
        <v>6000_009</v>
      </c>
      <c r="F4098" s="117" t="str">
        <f>IF(ISERROR(VLOOKUP($A4098, Dropdownlisten!$A$3:$F$143, 6, FALSE)), "", VLOOKUP($A4098, Dropdownlisten!$A$3:$F$143, 6, FALSE))</f>
        <v>Kino</v>
      </c>
      <c r="G4098" s="117" t="str">
        <f>VLOOKUP(E4098,Datenstruktur_fuer_R!$D$2:$F$141,3,FALSE)</f>
        <v>Point</v>
      </c>
      <c r="H4098" s="120" t="s">
        <v>689</v>
      </c>
      <c r="I4098" s="26" t="s">
        <v>1341</v>
      </c>
      <c r="J4098" s="26" t="s">
        <v>1931</v>
      </c>
      <c r="K4098" s="5" t="s">
        <v>1958</v>
      </c>
      <c r="L4098" s="5" t="s">
        <v>1964</v>
      </c>
      <c r="M4098" s="5">
        <v>1</v>
      </c>
      <c r="N4098" s="5" t="s">
        <v>1173</v>
      </c>
    </row>
    <row r="4099" spans="1:14" x14ac:dyDescent="0.35">
      <c r="A4099" s="5" t="s">
        <v>694</v>
      </c>
      <c r="B4099" s="117" t="str">
        <f>IF(ISERROR(VLOOKUP($A4099, Dropdownlisten!$A$3:$F$143, 2, FALSE)), "", VLOOKUP($A4099, Dropdownlisten!$A$3:$F$143, 2, FALSE))</f>
        <v>POI</v>
      </c>
      <c r="C4099" s="117">
        <f>IF(ISERROR(VLOOKUP($A4099, Dropdownlisten!$A$3:$F$143, 3, FALSE)), "", VLOOKUP($A4099, Dropdownlisten!$A$3:$F$143, 3, FALSE))</f>
        <v>6000</v>
      </c>
      <c r="D4099" s="117" t="str">
        <f>IF(ISERROR(VLOOKUP($A4099, Dropdownlisten!$A$3:$F$143, 4, FALSE)), "", VLOOKUP($A4099, Dropdownlisten!$A$3:$F$143, 4, FALSE))</f>
        <v>UnterhaltungSportNaherholung</v>
      </c>
      <c r="E4099" s="117" t="str">
        <f>IF(ISERROR(VLOOKUP($A4099, Dropdownlisten!$A$3:$F$143, 5, FALSE)), "", VLOOKUP($A4099, Dropdownlisten!$A$3:$F$143, 5, FALSE))</f>
        <v>6000_009</v>
      </c>
      <c r="F4099" s="117" t="str">
        <f>IF(ISERROR(VLOOKUP($A4099, Dropdownlisten!$A$3:$F$143, 6, FALSE)), "", VLOOKUP($A4099, Dropdownlisten!$A$3:$F$143, 6, FALSE))</f>
        <v>Kino</v>
      </c>
      <c r="G4099" s="117" t="str">
        <f>VLOOKUP(E4099,Datenstruktur_fuer_R!$D$2:$F$141,3,FALSE)</f>
        <v>Point</v>
      </c>
      <c r="H4099" s="120" t="s">
        <v>689</v>
      </c>
      <c r="I4099" s="26" t="s">
        <v>1341</v>
      </c>
      <c r="J4099" s="26" t="s">
        <v>1931</v>
      </c>
      <c r="K4099" s="5" t="s">
        <v>1958</v>
      </c>
      <c r="L4099" s="5" t="s">
        <v>1965</v>
      </c>
      <c r="M4099" s="5">
        <v>1</v>
      </c>
      <c r="N4099" s="5" t="s">
        <v>1173</v>
      </c>
    </row>
    <row r="4100" spans="1:14" x14ac:dyDescent="0.35">
      <c r="A4100" s="5" t="s">
        <v>694</v>
      </c>
      <c r="B4100" s="117" t="str">
        <f>IF(ISERROR(VLOOKUP($A4100, Dropdownlisten!$A$3:$F$143, 2, FALSE)), "", VLOOKUP($A4100, Dropdownlisten!$A$3:$F$143, 2, FALSE))</f>
        <v>POI</v>
      </c>
      <c r="C4100" s="117">
        <f>IF(ISERROR(VLOOKUP($A4100, Dropdownlisten!$A$3:$F$143, 3, FALSE)), "", VLOOKUP($A4100, Dropdownlisten!$A$3:$F$143, 3, FALSE))</f>
        <v>6000</v>
      </c>
      <c r="D4100" s="117" t="str">
        <f>IF(ISERROR(VLOOKUP($A4100, Dropdownlisten!$A$3:$F$143, 4, FALSE)), "", VLOOKUP($A4100, Dropdownlisten!$A$3:$F$143, 4, FALSE))</f>
        <v>UnterhaltungSportNaherholung</v>
      </c>
      <c r="E4100" s="117" t="str">
        <f>IF(ISERROR(VLOOKUP($A4100, Dropdownlisten!$A$3:$F$143, 5, FALSE)), "", VLOOKUP($A4100, Dropdownlisten!$A$3:$F$143, 5, FALSE))</f>
        <v>6000_009</v>
      </c>
      <c r="F4100" s="117" t="str">
        <f>IF(ISERROR(VLOOKUP($A4100, Dropdownlisten!$A$3:$F$143, 6, FALSE)), "", VLOOKUP($A4100, Dropdownlisten!$A$3:$F$143, 6, FALSE))</f>
        <v>Kino</v>
      </c>
      <c r="G4100" s="117" t="str">
        <f>VLOOKUP(E4100,Datenstruktur_fuer_R!$D$2:$F$141,3,FALSE)</f>
        <v>Point</v>
      </c>
      <c r="H4100" s="120" t="s">
        <v>689</v>
      </c>
      <c r="I4100" s="26" t="s">
        <v>1341</v>
      </c>
      <c r="J4100" s="26" t="s">
        <v>1931</v>
      </c>
      <c r="K4100" s="5" t="s">
        <v>1958</v>
      </c>
      <c r="L4100" s="5" t="s">
        <v>1966</v>
      </c>
      <c r="M4100" s="5">
        <v>1</v>
      </c>
      <c r="N4100" s="5" t="s">
        <v>1173</v>
      </c>
    </row>
    <row r="4101" spans="1:14" x14ac:dyDescent="0.35">
      <c r="A4101" s="5" t="s">
        <v>694</v>
      </c>
      <c r="B4101" s="117" t="str">
        <f>IF(ISERROR(VLOOKUP($A4101, Dropdownlisten!$A$3:$F$143, 2, FALSE)), "", VLOOKUP($A4101, Dropdownlisten!$A$3:$F$143, 2, FALSE))</f>
        <v>POI</v>
      </c>
      <c r="C4101" s="117">
        <f>IF(ISERROR(VLOOKUP($A4101, Dropdownlisten!$A$3:$F$143, 3, FALSE)), "", VLOOKUP($A4101, Dropdownlisten!$A$3:$F$143, 3, FALSE))</f>
        <v>6000</v>
      </c>
      <c r="D4101" s="117" t="str">
        <f>IF(ISERROR(VLOOKUP($A4101, Dropdownlisten!$A$3:$F$143, 4, FALSE)), "", VLOOKUP($A4101, Dropdownlisten!$A$3:$F$143, 4, FALSE))</f>
        <v>UnterhaltungSportNaherholung</v>
      </c>
      <c r="E4101" s="117" t="str">
        <f>IF(ISERROR(VLOOKUP($A4101, Dropdownlisten!$A$3:$F$143, 5, FALSE)), "", VLOOKUP($A4101, Dropdownlisten!$A$3:$F$143, 5, FALSE))</f>
        <v>6000_009</v>
      </c>
      <c r="F4101" s="117" t="str">
        <f>IF(ISERROR(VLOOKUP($A4101, Dropdownlisten!$A$3:$F$143, 6, FALSE)), "", VLOOKUP($A4101, Dropdownlisten!$A$3:$F$143, 6, FALSE))</f>
        <v>Kino</v>
      </c>
      <c r="G4101" s="117" t="str">
        <f>VLOOKUP(E4101,Datenstruktur_fuer_R!$D$2:$F$141,3,FALSE)</f>
        <v>Point</v>
      </c>
      <c r="H4101" s="120" t="s">
        <v>290</v>
      </c>
      <c r="I4101" s="26" t="s">
        <v>1341</v>
      </c>
      <c r="J4101" s="26" t="s">
        <v>1931</v>
      </c>
      <c r="K4101" s="5" t="s">
        <v>1936</v>
      </c>
      <c r="L4101" s="5"/>
      <c r="M4101" s="5">
        <v>1</v>
      </c>
      <c r="N4101" s="5" t="s">
        <v>1173</v>
      </c>
    </row>
    <row r="4102" spans="1:14" x14ac:dyDescent="0.35">
      <c r="A4102" s="5" t="s">
        <v>694</v>
      </c>
      <c r="B4102" s="117" t="str">
        <f>IF(ISERROR(VLOOKUP($A4102, Dropdownlisten!$A$3:$F$143, 2, FALSE)), "", VLOOKUP($A4102, Dropdownlisten!$A$3:$F$143, 2, FALSE))</f>
        <v>POI</v>
      </c>
      <c r="C4102" s="117">
        <f>IF(ISERROR(VLOOKUP($A4102, Dropdownlisten!$A$3:$F$143, 3, FALSE)), "", VLOOKUP($A4102, Dropdownlisten!$A$3:$F$143, 3, FALSE))</f>
        <v>6000</v>
      </c>
      <c r="D4102" s="117" t="str">
        <f>IF(ISERROR(VLOOKUP($A4102, Dropdownlisten!$A$3:$F$143, 4, FALSE)), "", VLOOKUP($A4102, Dropdownlisten!$A$3:$F$143, 4, FALSE))</f>
        <v>UnterhaltungSportNaherholung</v>
      </c>
      <c r="E4102" s="117" t="str">
        <f>IF(ISERROR(VLOOKUP($A4102, Dropdownlisten!$A$3:$F$143, 5, FALSE)), "", VLOOKUP($A4102, Dropdownlisten!$A$3:$F$143, 5, FALSE))</f>
        <v>6000_009</v>
      </c>
      <c r="F4102" s="117" t="str">
        <f>IF(ISERROR(VLOOKUP($A4102, Dropdownlisten!$A$3:$F$143, 6, FALSE)), "", VLOOKUP($A4102, Dropdownlisten!$A$3:$F$143, 6, FALSE))</f>
        <v>Kino</v>
      </c>
      <c r="G4102" s="117" t="str">
        <f>VLOOKUP(E4102,Datenstruktur_fuer_R!$D$2:$F$141,3,FALSE)</f>
        <v>Point</v>
      </c>
      <c r="H4102" s="120" t="s">
        <v>291</v>
      </c>
      <c r="I4102" s="26" t="s">
        <v>1341</v>
      </c>
      <c r="J4102" s="26" t="s">
        <v>1931</v>
      </c>
      <c r="K4102" s="5" t="s">
        <v>1937</v>
      </c>
      <c r="L4102" s="5"/>
      <c r="M4102" s="5">
        <v>1</v>
      </c>
      <c r="N4102" s="5" t="s">
        <v>1173</v>
      </c>
    </row>
    <row r="4103" spans="1:14" x14ac:dyDescent="0.35">
      <c r="A4103" s="5" t="s">
        <v>694</v>
      </c>
      <c r="B4103" s="117" t="str">
        <f>IF(ISERROR(VLOOKUP($A4103, Dropdownlisten!$A$3:$F$143, 2, FALSE)), "", VLOOKUP($A4103, Dropdownlisten!$A$3:$F$143, 2, FALSE))</f>
        <v>POI</v>
      </c>
      <c r="C4103" s="117">
        <f>IF(ISERROR(VLOOKUP($A4103, Dropdownlisten!$A$3:$F$143, 3, FALSE)), "", VLOOKUP($A4103, Dropdownlisten!$A$3:$F$143, 3, FALSE))</f>
        <v>6000</v>
      </c>
      <c r="D4103" s="117" t="str">
        <f>IF(ISERROR(VLOOKUP($A4103, Dropdownlisten!$A$3:$F$143, 4, FALSE)), "", VLOOKUP($A4103, Dropdownlisten!$A$3:$F$143, 4, FALSE))</f>
        <v>UnterhaltungSportNaherholung</v>
      </c>
      <c r="E4103" s="117" t="str">
        <f>IF(ISERROR(VLOOKUP($A4103, Dropdownlisten!$A$3:$F$143, 5, FALSE)), "", VLOOKUP($A4103, Dropdownlisten!$A$3:$F$143, 5, FALSE))</f>
        <v>6000_009</v>
      </c>
      <c r="F4103" s="117" t="str">
        <f>IF(ISERROR(VLOOKUP($A4103, Dropdownlisten!$A$3:$F$143, 6, FALSE)), "", VLOOKUP($A4103, Dropdownlisten!$A$3:$F$143, 6, FALSE))</f>
        <v>Kino</v>
      </c>
      <c r="G4103" s="117" t="str">
        <f>VLOOKUP(E4103,Datenstruktur_fuer_R!$D$2:$F$141,3,FALSE)</f>
        <v>Point</v>
      </c>
      <c r="H4103" s="120" t="s">
        <v>288</v>
      </c>
      <c r="I4103" s="26" t="s">
        <v>1341</v>
      </c>
      <c r="J4103" s="26" t="s">
        <v>1931</v>
      </c>
      <c r="K4103" s="5" t="s">
        <v>1938</v>
      </c>
      <c r="L4103" s="5"/>
      <c r="M4103" s="5">
        <v>1</v>
      </c>
      <c r="N4103" s="5" t="s">
        <v>1173</v>
      </c>
    </row>
    <row r="4104" spans="1:14" x14ac:dyDescent="0.35">
      <c r="A4104" s="5" t="s">
        <v>694</v>
      </c>
      <c r="B4104" s="117" t="str">
        <f>IF(ISERROR(VLOOKUP($A4104, Dropdownlisten!$A$3:$F$143, 2, FALSE)), "", VLOOKUP($A4104, Dropdownlisten!$A$3:$F$143, 2, FALSE))</f>
        <v>POI</v>
      </c>
      <c r="C4104" s="117">
        <f>IF(ISERROR(VLOOKUP($A4104, Dropdownlisten!$A$3:$F$143, 3, FALSE)), "", VLOOKUP($A4104, Dropdownlisten!$A$3:$F$143, 3, FALSE))</f>
        <v>6000</v>
      </c>
      <c r="D4104" s="117" t="str">
        <f>IF(ISERROR(VLOOKUP($A4104, Dropdownlisten!$A$3:$F$143, 4, FALSE)), "", VLOOKUP($A4104, Dropdownlisten!$A$3:$F$143, 4, FALSE))</f>
        <v>UnterhaltungSportNaherholung</v>
      </c>
      <c r="E4104" s="117" t="str">
        <f>IF(ISERROR(VLOOKUP($A4104, Dropdownlisten!$A$3:$F$143, 5, FALSE)), "", VLOOKUP($A4104, Dropdownlisten!$A$3:$F$143, 5, FALSE))</f>
        <v>6000_009</v>
      </c>
      <c r="F4104" s="117" t="str">
        <f>IF(ISERROR(VLOOKUP($A4104, Dropdownlisten!$A$3:$F$143, 6, FALSE)), "", VLOOKUP($A4104, Dropdownlisten!$A$3:$F$143, 6, FALSE))</f>
        <v>Kino</v>
      </c>
      <c r="G4104" s="117" t="str">
        <f>VLOOKUP(E4104,Datenstruktur_fuer_R!$D$2:$F$141,3,FALSE)</f>
        <v>Point</v>
      </c>
      <c r="H4104" s="120" t="s">
        <v>289</v>
      </c>
      <c r="I4104" s="26" t="s">
        <v>1341</v>
      </c>
      <c r="J4104" s="26" t="s">
        <v>1931</v>
      </c>
      <c r="K4104" s="5" t="s">
        <v>1939</v>
      </c>
      <c r="L4104" s="5"/>
      <c r="M4104" s="5">
        <v>1</v>
      </c>
      <c r="N4104" s="5" t="s">
        <v>1173</v>
      </c>
    </row>
    <row r="4105" spans="1:14" x14ac:dyDescent="0.35">
      <c r="A4105" s="5" t="s">
        <v>694</v>
      </c>
      <c r="B4105" s="117" t="str">
        <f>IF(ISERROR(VLOOKUP($A4105, Dropdownlisten!$A$3:$F$143, 2, FALSE)), "", VLOOKUP($A4105, Dropdownlisten!$A$3:$F$143, 2, FALSE))</f>
        <v>POI</v>
      </c>
      <c r="C4105" s="117">
        <f>IF(ISERROR(VLOOKUP($A4105, Dropdownlisten!$A$3:$F$143, 3, FALSE)), "", VLOOKUP($A4105, Dropdownlisten!$A$3:$F$143, 3, FALSE))</f>
        <v>6000</v>
      </c>
      <c r="D4105" s="117" t="str">
        <f>IF(ISERROR(VLOOKUP($A4105, Dropdownlisten!$A$3:$F$143, 4, FALSE)), "", VLOOKUP($A4105, Dropdownlisten!$A$3:$F$143, 4, FALSE))</f>
        <v>UnterhaltungSportNaherholung</v>
      </c>
      <c r="E4105" s="117" t="str">
        <f>IF(ISERROR(VLOOKUP($A4105, Dropdownlisten!$A$3:$F$143, 5, FALSE)), "", VLOOKUP($A4105, Dropdownlisten!$A$3:$F$143, 5, FALSE))</f>
        <v>6000_009</v>
      </c>
      <c r="F4105" s="117" t="str">
        <f>IF(ISERROR(VLOOKUP($A4105, Dropdownlisten!$A$3:$F$143, 6, FALSE)), "", VLOOKUP($A4105, Dropdownlisten!$A$3:$F$143, 6, FALSE))</f>
        <v>Kino</v>
      </c>
      <c r="G4105" s="117" t="str">
        <f>VLOOKUP(E4105,Datenstruktur_fuer_R!$D$2:$F$141,3,FALSE)</f>
        <v>Point</v>
      </c>
      <c r="H4105" s="120" t="s">
        <v>293</v>
      </c>
      <c r="I4105" s="26" t="s">
        <v>1341</v>
      </c>
      <c r="J4105" s="26" t="s">
        <v>1931</v>
      </c>
      <c r="K4105" s="5" t="s">
        <v>1958</v>
      </c>
      <c r="L4105" s="5"/>
      <c r="M4105" s="5">
        <v>1</v>
      </c>
      <c r="N4105" s="5" t="s">
        <v>1173</v>
      </c>
    </row>
    <row r="4106" spans="1:14" x14ac:dyDescent="0.35">
      <c r="A4106" s="5" t="s">
        <v>1054</v>
      </c>
      <c r="B4106" s="117" t="str">
        <f>IF(ISERROR(VLOOKUP($A4106, Dropdownlisten!$A$3:$F$143, 2, FALSE)), "", VLOOKUP($A4106, Dropdownlisten!$A$3:$F$143, 2, FALSE))</f>
        <v>POI</v>
      </c>
      <c r="C4106" s="117">
        <f>IF(ISERROR(VLOOKUP($A4106, Dropdownlisten!$A$3:$F$143, 3, FALSE)), "", VLOOKUP($A4106, Dropdownlisten!$A$3:$F$143, 3, FALSE))</f>
        <v>6000</v>
      </c>
      <c r="D4106" s="117" t="str">
        <f>IF(ISERROR(VLOOKUP($A4106, Dropdownlisten!$A$3:$F$143, 4, FALSE)), "", VLOOKUP($A4106, Dropdownlisten!$A$3:$F$143, 4, FALSE))</f>
        <v>UnterhaltungSportNaherholung</v>
      </c>
      <c r="E4106" s="117" t="str">
        <f>IF(ISERROR(VLOOKUP($A4106, Dropdownlisten!$A$3:$F$143, 5, FALSE)), "", VLOOKUP($A4106, Dropdownlisten!$A$3:$F$143, 5, FALSE))</f>
        <v>6000_003</v>
      </c>
      <c r="F4106" s="117" t="str">
        <f>IF(ISERROR(VLOOKUP($A4106, Dropdownlisten!$A$3:$F$143, 6, FALSE)), "", VLOOKUP($A4106, Dropdownlisten!$A$3:$F$143, 6, FALSE))</f>
        <v>BibliothekBuchhandlung</v>
      </c>
      <c r="G4106" s="117" t="str">
        <f>VLOOKUP(E4106,Datenstruktur_fuer_R!$D$2:$F$141,3,FALSE)</f>
        <v>Point</v>
      </c>
      <c r="H4106" s="120" t="s">
        <v>689</v>
      </c>
      <c r="I4106" s="26" t="s">
        <v>1341</v>
      </c>
      <c r="J4106" s="26" t="s">
        <v>1931</v>
      </c>
      <c r="K4106" s="5" t="s">
        <v>1958</v>
      </c>
      <c r="L4106" s="5" t="s">
        <v>110</v>
      </c>
      <c r="M4106" s="5">
        <v>1</v>
      </c>
      <c r="N4106" s="5" t="s">
        <v>1173</v>
      </c>
    </row>
    <row r="4107" spans="1:14" x14ac:dyDescent="0.35">
      <c r="A4107" s="5" t="s">
        <v>1054</v>
      </c>
      <c r="B4107" s="117" t="str">
        <f>IF(ISERROR(VLOOKUP($A4107, Dropdownlisten!$A$3:$F$143, 2, FALSE)), "", VLOOKUP($A4107, Dropdownlisten!$A$3:$F$143, 2, FALSE))</f>
        <v>POI</v>
      </c>
      <c r="C4107" s="117">
        <f>IF(ISERROR(VLOOKUP($A4107, Dropdownlisten!$A$3:$F$143, 3, FALSE)), "", VLOOKUP($A4107, Dropdownlisten!$A$3:$F$143, 3, FALSE))</f>
        <v>6000</v>
      </c>
      <c r="D4107" s="117" t="str">
        <f>IF(ISERROR(VLOOKUP($A4107, Dropdownlisten!$A$3:$F$143, 4, FALSE)), "", VLOOKUP($A4107, Dropdownlisten!$A$3:$F$143, 4, FALSE))</f>
        <v>UnterhaltungSportNaherholung</v>
      </c>
      <c r="E4107" s="117" t="str">
        <f>IF(ISERROR(VLOOKUP($A4107, Dropdownlisten!$A$3:$F$143, 5, FALSE)), "", VLOOKUP($A4107, Dropdownlisten!$A$3:$F$143, 5, FALSE))</f>
        <v>6000_003</v>
      </c>
      <c r="F4107" s="117" t="str">
        <f>IF(ISERROR(VLOOKUP($A4107, Dropdownlisten!$A$3:$F$143, 6, FALSE)), "", VLOOKUP($A4107, Dropdownlisten!$A$3:$F$143, 6, FALSE))</f>
        <v>BibliothekBuchhandlung</v>
      </c>
      <c r="G4107" s="117" t="str">
        <f>VLOOKUP(E4107,Datenstruktur_fuer_R!$D$2:$F$141,3,FALSE)</f>
        <v>Point</v>
      </c>
      <c r="H4107" s="120" t="s">
        <v>290</v>
      </c>
      <c r="I4107" s="26" t="s">
        <v>1341</v>
      </c>
      <c r="J4107" s="26" t="s">
        <v>1931</v>
      </c>
      <c r="K4107" s="5" t="s">
        <v>1936</v>
      </c>
      <c r="L4107" s="5"/>
      <c r="M4107" s="5">
        <v>1</v>
      </c>
      <c r="N4107" s="5" t="s">
        <v>1173</v>
      </c>
    </row>
    <row r="4108" spans="1:14" x14ac:dyDescent="0.35">
      <c r="A4108" s="5" t="s">
        <v>1054</v>
      </c>
      <c r="B4108" s="117" t="str">
        <f>IF(ISERROR(VLOOKUP($A4108, Dropdownlisten!$A$3:$F$143, 2, FALSE)), "", VLOOKUP($A4108, Dropdownlisten!$A$3:$F$143, 2, FALSE))</f>
        <v>POI</v>
      </c>
      <c r="C4108" s="117">
        <f>IF(ISERROR(VLOOKUP($A4108, Dropdownlisten!$A$3:$F$143, 3, FALSE)), "", VLOOKUP($A4108, Dropdownlisten!$A$3:$F$143, 3, FALSE))</f>
        <v>6000</v>
      </c>
      <c r="D4108" s="117" t="str">
        <f>IF(ISERROR(VLOOKUP($A4108, Dropdownlisten!$A$3:$F$143, 4, FALSE)), "", VLOOKUP($A4108, Dropdownlisten!$A$3:$F$143, 4, FALSE))</f>
        <v>UnterhaltungSportNaherholung</v>
      </c>
      <c r="E4108" s="117" t="str">
        <f>IF(ISERROR(VLOOKUP($A4108, Dropdownlisten!$A$3:$F$143, 5, FALSE)), "", VLOOKUP($A4108, Dropdownlisten!$A$3:$F$143, 5, FALSE))</f>
        <v>6000_003</v>
      </c>
      <c r="F4108" s="117" t="str">
        <f>IF(ISERROR(VLOOKUP($A4108, Dropdownlisten!$A$3:$F$143, 6, FALSE)), "", VLOOKUP($A4108, Dropdownlisten!$A$3:$F$143, 6, FALSE))</f>
        <v>BibliothekBuchhandlung</v>
      </c>
      <c r="G4108" s="117" t="str">
        <f>VLOOKUP(E4108,Datenstruktur_fuer_R!$D$2:$F$141,3,FALSE)</f>
        <v>Point</v>
      </c>
      <c r="H4108" s="120" t="s">
        <v>291</v>
      </c>
      <c r="I4108" s="26" t="s">
        <v>1341</v>
      </c>
      <c r="J4108" s="26" t="s">
        <v>1931</v>
      </c>
      <c r="K4108" s="5" t="s">
        <v>1937</v>
      </c>
      <c r="L4108" s="5"/>
      <c r="M4108" s="5">
        <v>1</v>
      </c>
      <c r="N4108" s="5" t="s">
        <v>1173</v>
      </c>
    </row>
    <row r="4109" spans="1:14" x14ac:dyDescent="0.35">
      <c r="A4109" s="5" t="s">
        <v>1054</v>
      </c>
      <c r="B4109" s="117" t="str">
        <f>IF(ISERROR(VLOOKUP($A4109, Dropdownlisten!$A$3:$F$143, 2, FALSE)), "", VLOOKUP($A4109, Dropdownlisten!$A$3:$F$143, 2, FALSE))</f>
        <v>POI</v>
      </c>
      <c r="C4109" s="117">
        <f>IF(ISERROR(VLOOKUP($A4109, Dropdownlisten!$A$3:$F$143, 3, FALSE)), "", VLOOKUP($A4109, Dropdownlisten!$A$3:$F$143, 3, FALSE))</f>
        <v>6000</v>
      </c>
      <c r="D4109" s="117" t="str">
        <f>IF(ISERROR(VLOOKUP($A4109, Dropdownlisten!$A$3:$F$143, 4, FALSE)), "", VLOOKUP($A4109, Dropdownlisten!$A$3:$F$143, 4, FALSE))</f>
        <v>UnterhaltungSportNaherholung</v>
      </c>
      <c r="E4109" s="117" t="str">
        <f>IF(ISERROR(VLOOKUP($A4109, Dropdownlisten!$A$3:$F$143, 5, FALSE)), "", VLOOKUP($A4109, Dropdownlisten!$A$3:$F$143, 5, FALSE))</f>
        <v>6000_003</v>
      </c>
      <c r="F4109" s="117" t="str">
        <f>IF(ISERROR(VLOOKUP($A4109, Dropdownlisten!$A$3:$F$143, 6, FALSE)), "", VLOOKUP($A4109, Dropdownlisten!$A$3:$F$143, 6, FALSE))</f>
        <v>BibliothekBuchhandlung</v>
      </c>
      <c r="G4109" s="117" t="str">
        <f>VLOOKUP(E4109,Datenstruktur_fuer_R!$D$2:$F$141,3,FALSE)</f>
        <v>Point</v>
      </c>
      <c r="H4109" s="120" t="s">
        <v>288</v>
      </c>
      <c r="I4109" s="26" t="s">
        <v>1341</v>
      </c>
      <c r="J4109" s="26" t="s">
        <v>1931</v>
      </c>
      <c r="K4109" s="5" t="s">
        <v>1938</v>
      </c>
      <c r="L4109" s="5"/>
      <c r="M4109" s="5">
        <v>1</v>
      </c>
      <c r="N4109" s="5" t="s">
        <v>1173</v>
      </c>
    </row>
    <row r="4110" spans="1:14" x14ac:dyDescent="0.35">
      <c r="A4110" s="5" t="s">
        <v>1054</v>
      </c>
      <c r="B4110" s="117" t="str">
        <f>IF(ISERROR(VLOOKUP($A4110, Dropdownlisten!$A$3:$F$143, 2, FALSE)), "", VLOOKUP($A4110, Dropdownlisten!$A$3:$F$143, 2, FALSE))</f>
        <v>POI</v>
      </c>
      <c r="C4110" s="117">
        <f>IF(ISERROR(VLOOKUP($A4110, Dropdownlisten!$A$3:$F$143, 3, FALSE)), "", VLOOKUP($A4110, Dropdownlisten!$A$3:$F$143, 3, FALSE))</f>
        <v>6000</v>
      </c>
      <c r="D4110" s="117" t="str">
        <f>IF(ISERROR(VLOOKUP($A4110, Dropdownlisten!$A$3:$F$143, 4, FALSE)), "", VLOOKUP($A4110, Dropdownlisten!$A$3:$F$143, 4, FALSE))</f>
        <v>UnterhaltungSportNaherholung</v>
      </c>
      <c r="E4110" s="117" t="str">
        <f>IF(ISERROR(VLOOKUP($A4110, Dropdownlisten!$A$3:$F$143, 5, FALSE)), "", VLOOKUP($A4110, Dropdownlisten!$A$3:$F$143, 5, FALSE))</f>
        <v>6000_003</v>
      </c>
      <c r="F4110" s="117" t="str">
        <f>IF(ISERROR(VLOOKUP($A4110, Dropdownlisten!$A$3:$F$143, 6, FALSE)), "", VLOOKUP($A4110, Dropdownlisten!$A$3:$F$143, 6, FALSE))</f>
        <v>BibliothekBuchhandlung</v>
      </c>
      <c r="G4110" s="117" t="str">
        <f>VLOOKUP(E4110,Datenstruktur_fuer_R!$D$2:$F$141,3,FALSE)</f>
        <v>Point</v>
      </c>
      <c r="H4110" s="120" t="s">
        <v>289</v>
      </c>
      <c r="I4110" s="26" t="s">
        <v>1341</v>
      </c>
      <c r="J4110" s="26" t="s">
        <v>1931</v>
      </c>
      <c r="K4110" s="5" t="s">
        <v>1939</v>
      </c>
      <c r="L4110" s="5"/>
      <c r="M4110" s="5">
        <v>1</v>
      </c>
      <c r="N4110" s="5" t="s">
        <v>1173</v>
      </c>
    </row>
    <row r="4111" spans="1:14" x14ac:dyDescent="0.35">
      <c r="A4111" s="5" t="s">
        <v>1054</v>
      </c>
      <c r="B4111" s="117" t="str">
        <f>IF(ISERROR(VLOOKUP($A4111, Dropdownlisten!$A$3:$F$143, 2, FALSE)), "", VLOOKUP($A4111, Dropdownlisten!$A$3:$F$143, 2, FALSE))</f>
        <v>POI</v>
      </c>
      <c r="C4111" s="117">
        <f>IF(ISERROR(VLOOKUP($A4111, Dropdownlisten!$A$3:$F$143, 3, FALSE)), "", VLOOKUP($A4111, Dropdownlisten!$A$3:$F$143, 3, FALSE))</f>
        <v>6000</v>
      </c>
      <c r="D4111" s="117" t="str">
        <f>IF(ISERROR(VLOOKUP($A4111, Dropdownlisten!$A$3:$F$143, 4, FALSE)), "", VLOOKUP($A4111, Dropdownlisten!$A$3:$F$143, 4, FALSE))</f>
        <v>UnterhaltungSportNaherholung</v>
      </c>
      <c r="E4111" s="117" t="str">
        <f>IF(ISERROR(VLOOKUP($A4111, Dropdownlisten!$A$3:$F$143, 5, FALSE)), "", VLOOKUP($A4111, Dropdownlisten!$A$3:$F$143, 5, FALSE))</f>
        <v>6000_003</v>
      </c>
      <c r="F4111" s="117" t="str">
        <f>IF(ISERROR(VLOOKUP($A4111, Dropdownlisten!$A$3:$F$143, 6, FALSE)), "", VLOOKUP($A4111, Dropdownlisten!$A$3:$F$143, 6, FALSE))</f>
        <v>BibliothekBuchhandlung</v>
      </c>
      <c r="G4111" s="117" t="str">
        <f>VLOOKUP(E4111,Datenstruktur_fuer_R!$D$2:$F$141,3,FALSE)</f>
        <v>Point</v>
      </c>
      <c r="H4111" s="120" t="s">
        <v>293</v>
      </c>
      <c r="I4111" s="26" t="s">
        <v>1341</v>
      </c>
      <c r="J4111" s="26" t="s">
        <v>1931</v>
      </c>
      <c r="K4111" s="5" t="s">
        <v>1958</v>
      </c>
      <c r="L4111" s="5"/>
      <c r="M4111" s="5">
        <v>1</v>
      </c>
      <c r="N4111" s="5" t="s">
        <v>1173</v>
      </c>
    </row>
    <row r="4112" spans="1:14" x14ac:dyDescent="0.35">
      <c r="A4112" s="5" t="s">
        <v>702</v>
      </c>
      <c r="B4112" s="117" t="str">
        <f>IF(ISERROR(VLOOKUP($A4112, Dropdownlisten!$A$3:$F$143, 2, FALSE)), "", VLOOKUP($A4112, Dropdownlisten!$A$3:$F$143, 2, FALSE))</f>
        <v>POI</v>
      </c>
      <c r="C4112" s="117">
        <f>IF(ISERROR(VLOOKUP($A4112, Dropdownlisten!$A$3:$F$143, 3, FALSE)), "", VLOOKUP($A4112, Dropdownlisten!$A$3:$F$143, 3, FALSE))</f>
        <v>6000</v>
      </c>
      <c r="D4112" s="117" t="str">
        <f>IF(ISERROR(VLOOKUP($A4112, Dropdownlisten!$A$3:$F$143, 4, FALSE)), "", VLOOKUP($A4112, Dropdownlisten!$A$3:$F$143, 4, FALSE))</f>
        <v>UnterhaltungSportNaherholung</v>
      </c>
      <c r="E4112" s="117" t="str">
        <f>IF(ISERROR(VLOOKUP($A4112, Dropdownlisten!$A$3:$F$143, 5, FALSE)), "", VLOOKUP($A4112, Dropdownlisten!$A$3:$F$143, 5, FALSE))</f>
        <v>6000_010</v>
      </c>
      <c r="F4112" s="117" t="str">
        <f>IF(ISERROR(VLOOKUP($A4112, Dropdownlisten!$A$3:$F$143, 6, FALSE)), "", VLOOKUP($A4112, Dropdownlisten!$A$3:$F$143, 6, FALSE))</f>
        <v>Museum</v>
      </c>
      <c r="G4112" s="117" t="str">
        <f>VLOOKUP(E4112,Datenstruktur_fuer_R!$D$2:$F$141,3,FALSE)</f>
        <v>Point</v>
      </c>
      <c r="H4112" s="120" t="s">
        <v>689</v>
      </c>
      <c r="I4112" s="26" t="s">
        <v>1341</v>
      </c>
      <c r="J4112" s="26" t="s">
        <v>1931</v>
      </c>
      <c r="K4112" s="5" t="s">
        <v>1958</v>
      </c>
      <c r="L4112" s="5" t="s">
        <v>1979</v>
      </c>
      <c r="M4112" s="5">
        <v>1</v>
      </c>
      <c r="N4112" s="5" t="s">
        <v>1173</v>
      </c>
    </row>
    <row r="4113" spans="1:14" x14ac:dyDescent="0.35">
      <c r="A4113" s="5" t="s">
        <v>702</v>
      </c>
      <c r="B4113" s="117" t="str">
        <f>IF(ISERROR(VLOOKUP($A4113, Dropdownlisten!$A$3:$F$143, 2, FALSE)), "", VLOOKUP($A4113, Dropdownlisten!$A$3:$F$143, 2, FALSE))</f>
        <v>POI</v>
      </c>
      <c r="C4113" s="117">
        <f>IF(ISERROR(VLOOKUP($A4113, Dropdownlisten!$A$3:$F$143, 3, FALSE)), "", VLOOKUP($A4113, Dropdownlisten!$A$3:$F$143, 3, FALSE))</f>
        <v>6000</v>
      </c>
      <c r="D4113" s="117" t="str">
        <f>IF(ISERROR(VLOOKUP($A4113, Dropdownlisten!$A$3:$F$143, 4, FALSE)), "", VLOOKUP($A4113, Dropdownlisten!$A$3:$F$143, 4, FALSE))</f>
        <v>UnterhaltungSportNaherholung</v>
      </c>
      <c r="E4113" s="117" t="str">
        <f>IF(ISERROR(VLOOKUP($A4113, Dropdownlisten!$A$3:$F$143, 5, FALSE)), "", VLOOKUP($A4113, Dropdownlisten!$A$3:$F$143, 5, FALSE))</f>
        <v>6000_010</v>
      </c>
      <c r="F4113" s="117" t="str">
        <f>IF(ISERROR(VLOOKUP($A4113, Dropdownlisten!$A$3:$F$143, 6, FALSE)), "", VLOOKUP($A4113, Dropdownlisten!$A$3:$F$143, 6, FALSE))</f>
        <v>Museum</v>
      </c>
      <c r="G4113" s="117" t="str">
        <f>VLOOKUP(E4113,Datenstruktur_fuer_R!$D$2:$F$141,3,FALSE)</f>
        <v>Point</v>
      </c>
      <c r="H4113" s="120" t="s">
        <v>689</v>
      </c>
      <c r="I4113" s="26" t="s">
        <v>1341</v>
      </c>
      <c r="J4113" s="26" t="s">
        <v>1931</v>
      </c>
      <c r="K4113" s="5" t="s">
        <v>1958</v>
      </c>
      <c r="L4113" s="5" t="s">
        <v>1980</v>
      </c>
      <c r="M4113" s="5">
        <v>1</v>
      </c>
      <c r="N4113" s="5" t="s">
        <v>1173</v>
      </c>
    </row>
    <row r="4114" spans="1:14" x14ac:dyDescent="0.35">
      <c r="A4114" s="5" t="s">
        <v>702</v>
      </c>
      <c r="B4114" s="117" t="str">
        <f>IF(ISERROR(VLOOKUP($A4114, Dropdownlisten!$A$3:$F$143, 2, FALSE)), "", VLOOKUP($A4114, Dropdownlisten!$A$3:$F$143, 2, FALSE))</f>
        <v>POI</v>
      </c>
      <c r="C4114" s="117">
        <f>IF(ISERROR(VLOOKUP($A4114, Dropdownlisten!$A$3:$F$143, 3, FALSE)), "", VLOOKUP($A4114, Dropdownlisten!$A$3:$F$143, 3, FALSE))</f>
        <v>6000</v>
      </c>
      <c r="D4114" s="117" t="str">
        <f>IF(ISERROR(VLOOKUP($A4114, Dropdownlisten!$A$3:$F$143, 4, FALSE)), "", VLOOKUP($A4114, Dropdownlisten!$A$3:$F$143, 4, FALSE))</f>
        <v>UnterhaltungSportNaherholung</v>
      </c>
      <c r="E4114" s="117" t="str">
        <f>IF(ISERROR(VLOOKUP($A4114, Dropdownlisten!$A$3:$F$143, 5, FALSE)), "", VLOOKUP($A4114, Dropdownlisten!$A$3:$F$143, 5, FALSE))</f>
        <v>6000_010</v>
      </c>
      <c r="F4114" s="117" t="str">
        <f>IF(ISERROR(VLOOKUP($A4114, Dropdownlisten!$A$3:$F$143, 6, FALSE)), "", VLOOKUP($A4114, Dropdownlisten!$A$3:$F$143, 6, FALSE))</f>
        <v>Museum</v>
      </c>
      <c r="G4114" s="117" t="str">
        <f>VLOOKUP(E4114,Datenstruktur_fuer_R!$D$2:$F$141,3,FALSE)</f>
        <v>Point</v>
      </c>
      <c r="H4114" s="120" t="s">
        <v>689</v>
      </c>
      <c r="I4114" s="26" t="s">
        <v>1341</v>
      </c>
      <c r="J4114" s="26" t="s">
        <v>1931</v>
      </c>
      <c r="K4114" s="5" t="s">
        <v>1958</v>
      </c>
      <c r="L4114" s="5" t="s">
        <v>1981</v>
      </c>
      <c r="M4114" s="5">
        <v>1</v>
      </c>
      <c r="N4114" s="5" t="s">
        <v>1173</v>
      </c>
    </row>
    <row r="4115" spans="1:14" x14ac:dyDescent="0.35">
      <c r="A4115" s="5" t="s">
        <v>702</v>
      </c>
      <c r="B4115" s="117" t="str">
        <f>IF(ISERROR(VLOOKUP($A4115, Dropdownlisten!$A$3:$F$143, 2, FALSE)), "", VLOOKUP($A4115, Dropdownlisten!$A$3:$F$143, 2, FALSE))</f>
        <v>POI</v>
      </c>
      <c r="C4115" s="117">
        <f>IF(ISERROR(VLOOKUP($A4115, Dropdownlisten!$A$3:$F$143, 3, FALSE)), "", VLOOKUP($A4115, Dropdownlisten!$A$3:$F$143, 3, FALSE))</f>
        <v>6000</v>
      </c>
      <c r="D4115" s="117" t="str">
        <f>IF(ISERROR(VLOOKUP($A4115, Dropdownlisten!$A$3:$F$143, 4, FALSE)), "", VLOOKUP($A4115, Dropdownlisten!$A$3:$F$143, 4, FALSE))</f>
        <v>UnterhaltungSportNaherholung</v>
      </c>
      <c r="E4115" s="117" t="str">
        <f>IF(ISERROR(VLOOKUP($A4115, Dropdownlisten!$A$3:$F$143, 5, FALSE)), "", VLOOKUP($A4115, Dropdownlisten!$A$3:$F$143, 5, FALSE))</f>
        <v>6000_010</v>
      </c>
      <c r="F4115" s="117" t="str">
        <f>IF(ISERROR(VLOOKUP($A4115, Dropdownlisten!$A$3:$F$143, 6, FALSE)), "", VLOOKUP($A4115, Dropdownlisten!$A$3:$F$143, 6, FALSE))</f>
        <v>Museum</v>
      </c>
      <c r="G4115" s="117" t="str">
        <f>VLOOKUP(E4115,Datenstruktur_fuer_R!$D$2:$F$141,3,FALSE)</f>
        <v>Point</v>
      </c>
      <c r="H4115" s="120" t="s">
        <v>290</v>
      </c>
      <c r="I4115" s="26" t="s">
        <v>1341</v>
      </c>
      <c r="J4115" s="26" t="s">
        <v>1931</v>
      </c>
      <c r="K4115" s="5" t="s">
        <v>1936</v>
      </c>
      <c r="L4115" s="5"/>
      <c r="M4115" s="5">
        <v>1</v>
      </c>
      <c r="N4115" s="5" t="s">
        <v>1173</v>
      </c>
    </row>
    <row r="4116" spans="1:14" x14ac:dyDescent="0.35">
      <c r="A4116" s="5" t="s">
        <v>702</v>
      </c>
      <c r="B4116" s="117" t="str">
        <f>IF(ISERROR(VLOOKUP($A4116, Dropdownlisten!$A$3:$F$143, 2, FALSE)), "", VLOOKUP($A4116, Dropdownlisten!$A$3:$F$143, 2, FALSE))</f>
        <v>POI</v>
      </c>
      <c r="C4116" s="117">
        <f>IF(ISERROR(VLOOKUP($A4116, Dropdownlisten!$A$3:$F$143, 3, FALSE)), "", VLOOKUP($A4116, Dropdownlisten!$A$3:$F$143, 3, FALSE))</f>
        <v>6000</v>
      </c>
      <c r="D4116" s="117" t="str">
        <f>IF(ISERROR(VLOOKUP($A4116, Dropdownlisten!$A$3:$F$143, 4, FALSE)), "", VLOOKUP($A4116, Dropdownlisten!$A$3:$F$143, 4, FALSE))</f>
        <v>UnterhaltungSportNaherholung</v>
      </c>
      <c r="E4116" s="117" t="str">
        <f>IF(ISERROR(VLOOKUP($A4116, Dropdownlisten!$A$3:$F$143, 5, FALSE)), "", VLOOKUP($A4116, Dropdownlisten!$A$3:$F$143, 5, FALSE))</f>
        <v>6000_010</v>
      </c>
      <c r="F4116" s="117" t="str">
        <f>IF(ISERROR(VLOOKUP($A4116, Dropdownlisten!$A$3:$F$143, 6, FALSE)), "", VLOOKUP($A4116, Dropdownlisten!$A$3:$F$143, 6, FALSE))</f>
        <v>Museum</v>
      </c>
      <c r="G4116" s="117" t="str">
        <f>VLOOKUP(E4116,Datenstruktur_fuer_R!$D$2:$F$141,3,FALSE)</f>
        <v>Point</v>
      </c>
      <c r="H4116" s="120" t="s">
        <v>291</v>
      </c>
      <c r="I4116" s="26" t="s">
        <v>1341</v>
      </c>
      <c r="J4116" s="26" t="s">
        <v>1931</v>
      </c>
      <c r="K4116" s="5" t="s">
        <v>1937</v>
      </c>
      <c r="L4116" s="5"/>
      <c r="M4116" s="5">
        <v>1</v>
      </c>
      <c r="N4116" s="5" t="s">
        <v>1173</v>
      </c>
    </row>
    <row r="4117" spans="1:14" x14ac:dyDescent="0.35">
      <c r="A4117" s="5" t="s">
        <v>702</v>
      </c>
      <c r="B4117" s="117" t="str">
        <f>IF(ISERROR(VLOOKUP($A4117, Dropdownlisten!$A$3:$F$143, 2, FALSE)), "", VLOOKUP($A4117, Dropdownlisten!$A$3:$F$143, 2, FALSE))</f>
        <v>POI</v>
      </c>
      <c r="C4117" s="117">
        <f>IF(ISERROR(VLOOKUP($A4117, Dropdownlisten!$A$3:$F$143, 3, FALSE)), "", VLOOKUP($A4117, Dropdownlisten!$A$3:$F$143, 3, FALSE))</f>
        <v>6000</v>
      </c>
      <c r="D4117" s="117" t="str">
        <f>IF(ISERROR(VLOOKUP($A4117, Dropdownlisten!$A$3:$F$143, 4, FALSE)), "", VLOOKUP($A4117, Dropdownlisten!$A$3:$F$143, 4, FALSE))</f>
        <v>UnterhaltungSportNaherholung</v>
      </c>
      <c r="E4117" s="117" t="str">
        <f>IF(ISERROR(VLOOKUP($A4117, Dropdownlisten!$A$3:$F$143, 5, FALSE)), "", VLOOKUP($A4117, Dropdownlisten!$A$3:$F$143, 5, FALSE))</f>
        <v>6000_010</v>
      </c>
      <c r="F4117" s="117" t="str">
        <f>IF(ISERROR(VLOOKUP($A4117, Dropdownlisten!$A$3:$F$143, 6, FALSE)), "", VLOOKUP($A4117, Dropdownlisten!$A$3:$F$143, 6, FALSE))</f>
        <v>Museum</v>
      </c>
      <c r="G4117" s="117" t="str">
        <f>VLOOKUP(E4117,Datenstruktur_fuer_R!$D$2:$F$141,3,FALSE)</f>
        <v>Point</v>
      </c>
      <c r="H4117" s="120" t="s">
        <v>288</v>
      </c>
      <c r="I4117" s="26" t="s">
        <v>1341</v>
      </c>
      <c r="J4117" s="26" t="s">
        <v>1931</v>
      </c>
      <c r="K4117" s="5" t="s">
        <v>1938</v>
      </c>
      <c r="L4117" s="5"/>
      <c r="M4117" s="5">
        <v>1</v>
      </c>
      <c r="N4117" s="5" t="s">
        <v>1173</v>
      </c>
    </row>
    <row r="4118" spans="1:14" x14ac:dyDescent="0.35">
      <c r="A4118" s="5" t="s">
        <v>702</v>
      </c>
      <c r="B4118" s="117" t="str">
        <f>IF(ISERROR(VLOOKUP($A4118, Dropdownlisten!$A$3:$F$143, 2, FALSE)), "", VLOOKUP($A4118, Dropdownlisten!$A$3:$F$143, 2, FALSE))</f>
        <v>POI</v>
      </c>
      <c r="C4118" s="117">
        <f>IF(ISERROR(VLOOKUP($A4118, Dropdownlisten!$A$3:$F$143, 3, FALSE)), "", VLOOKUP($A4118, Dropdownlisten!$A$3:$F$143, 3, FALSE))</f>
        <v>6000</v>
      </c>
      <c r="D4118" s="117" t="str">
        <f>IF(ISERROR(VLOOKUP($A4118, Dropdownlisten!$A$3:$F$143, 4, FALSE)), "", VLOOKUP($A4118, Dropdownlisten!$A$3:$F$143, 4, FALSE))</f>
        <v>UnterhaltungSportNaherholung</v>
      </c>
      <c r="E4118" s="117" t="str">
        <f>IF(ISERROR(VLOOKUP($A4118, Dropdownlisten!$A$3:$F$143, 5, FALSE)), "", VLOOKUP($A4118, Dropdownlisten!$A$3:$F$143, 5, FALSE))</f>
        <v>6000_010</v>
      </c>
      <c r="F4118" s="117" t="str">
        <f>IF(ISERROR(VLOOKUP($A4118, Dropdownlisten!$A$3:$F$143, 6, FALSE)), "", VLOOKUP($A4118, Dropdownlisten!$A$3:$F$143, 6, FALSE))</f>
        <v>Museum</v>
      </c>
      <c r="G4118" s="117" t="str">
        <f>VLOOKUP(E4118,Datenstruktur_fuer_R!$D$2:$F$141,3,FALSE)</f>
        <v>Point</v>
      </c>
      <c r="H4118" s="120" t="s">
        <v>289</v>
      </c>
      <c r="I4118" s="26" t="s">
        <v>1341</v>
      </c>
      <c r="J4118" s="26" t="s">
        <v>1931</v>
      </c>
      <c r="K4118" s="5" t="s">
        <v>1939</v>
      </c>
      <c r="L4118" s="5"/>
      <c r="M4118" s="5">
        <v>1</v>
      </c>
      <c r="N4118" s="5" t="s">
        <v>1173</v>
      </c>
    </row>
    <row r="4119" spans="1:14" x14ac:dyDescent="0.35">
      <c r="A4119" s="5" t="s">
        <v>702</v>
      </c>
      <c r="B4119" s="117" t="str">
        <f>IF(ISERROR(VLOOKUP($A4119, Dropdownlisten!$A$3:$F$143, 2, FALSE)), "", VLOOKUP($A4119, Dropdownlisten!$A$3:$F$143, 2, FALSE))</f>
        <v>POI</v>
      </c>
      <c r="C4119" s="117">
        <f>IF(ISERROR(VLOOKUP($A4119, Dropdownlisten!$A$3:$F$143, 3, FALSE)), "", VLOOKUP($A4119, Dropdownlisten!$A$3:$F$143, 3, FALSE))</f>
        <v>6000</v>
      </c>
      <c r="D4119" s="117" t="str">
        <f>IF(ISERROR(VLOOKUP($A4119, Dropdownlisten!$A$3:$F$143, 4, FALSE)), "", VLOOKUP($A4119, Dropdownlisten!$A$3:$F$143, 4, FALSE))</f>
        <v>UnterhaltungSportNaherholung</v>
      </c>
      <c r="E4119" s="117" t="str">
        <f>IF(ISERROR(VLOOKUP($A4119, Dropdownlisten!$A$3:$F$143, 5, FALSE)), "", VLOOKUP($A4119, Dropdownlisten!$A$3:$F$143, 5, FALSE))</f>
        <v>6000_010</v>
      </c>
      <c r="F4119" s="117" t="str">
        <f>IF(ISERROR(VLOOKUP($A4119, Dropdownlisten!$A$3:$F$143, 6, FALSE)), "", VLOOKUP($A4119, Dropdownlisten!$A$3:$F$143, 6, FALSE))</f>
        <v>Museum</v>
      </c>
      <c r="G4119" s="117" t="str">
        <f>VLOOKUP(E4119,Datenstruktur_fuer_R!$D$2:$F$141,3,FALSE)</f>
        <v>Point</v>
      </c>
      <c r="H4119" s="120" t="s">
        <v>293</v>
      </c>
      <c r="I4119" s="26" t="s">
        <v>1341</v>
      </c>
      <c r="J4119" s="26" t="s">
        <v>1931</v>
      </c>
      <c r="K4119" s="5" t="s">
        <v>1958</v>
      </c>
      <c r="L4119" s="5"/>
      <c r="M4119" s="5">
        <v>1</v>
      </c>
      <c r="N4119" s="5" t="s">
        <v>1173</v>
      </c>
    </row>
    <row r="4120" spans="1:14" x14ac:dyDescent="0.35">
      <c r="A4120" s="5" t="s">
        <v>702</v>
      </c>
      <c r="B4120" s="117" t="str">
        <f>IF(ISERROR(VLOOKUP($A4120, Dropdownlisten!$A$3:$F$143, 2, FALSE)), "", VLOOKUP($A4120, Dropdownlisten!$A$3:$F$143, 2, FALSE))</f>
        <v>POI</v>
      </c>
      <c r="C4120" s="117">
        <f>IF(ISERROR(VLOOKUP($A4120, Dropdownlisten!$A$3:$F$143, 3, FALSE)), "", VLOOKUP($A4120, Dropdownlisten!$A$3:$F$143, 3, FALSE))</f>
        <v>6000</v>
      </c>
      <c r="D4120" s="117" t="str">
        <f>IF(ISERROR(VLOOKUP($A4120, Dropdownlisten!$A$3:$F$143, 4, FALSE)), "", VLOOKUP($A4120, Dropdownlisten!$A$3:$F$143, 4, FALSE))</f>
        <v>UnterhaltungSportNaherholung</v>
      </c>
      <c r="E4120" s="117" t="str">
        <f>IF(ISERROR(VLOOKUP($A4120, Dropdownlisten!$A$3:$F$143, 5, FALSE)), "", VLOOKUP($A4120, Dropdownlisten!$A$3:$F$143, 5, FALSE))</f>
        <v>6000_010</v>
      </c>
      <c r="F4120" s="117" t="str">
        <f>IF(ISERROR(VLOOKUP($A4120, Dropdownlisten!$A$3:$F$143, 6, FALSE)), "", VLOOKUP($A4120, Dropdownlisten!$A$3:$F$143, 6, FALSE))</f>
        <v>Museum</v>
      </c>
      <c r="G4120" s="117" t="str">
        <f>VLOOKUP(E4120,Datenstruktur_fuer_R!$D$2:$F$141,3,FALSE)</f>
        <v>Point</v>
      </c>
      <c r="H4120" s="120" t="s">
        <v>689</v>
      </c>
      <c r="I4120" s="26" t="s">
        <v>1341</v>
      </c>
      <c r="J4120" s="26" t="s">
        <v>1931</v>
      </c>
      <c r="K4120" s="5" t="s">
        <v>1958</v>
      </c>
      <c r="L4120" s="5" t="s">
        <v>1982</v>
      </c>
      <c r="M4120" s="5">
        <v>1</v>
      </c>
      <c r="N4120" s="5" t="s">
        <v>1173</v>
      </c>
    </row>
    <row r="4121" spans="1:14" x14ac:dyDescent="0.35">
      <c r="A4121" s="5" t="s">
        <v>702</v>
      </c>
      <c r="B4121" s="117" t="str">
        <f>IF(ISERROR(VLOOKUP($A4121, Dropdownlisten!$A$3:$F$143, 2, FALSE)), "", VLOOKUP($A4121, Dropdownlisten!$A$3:$F$143, 2, FALSE))</f>
        <v>POI</v>
      </c>
      <c r="C4121" s="117">
        <f>IF(ISERROR(VLOOKUP($A4121, Dropdownlisten!$A$3:$F$143, 3, FALSE)), "", VLOOKUP($A4121, Dropdownlisten!$A$3:$F$143, 3, FALSE))</f>
        <v>6000</v>
      </c>
      <c r="D4121" s="117" t="str">
        <f>IF(ISERROR(VLOOKUP($A4121, Dropdownlisten!$A$3:$F$143, 4, FALSE)), "", VLOOKUP($A4121, Dropdownlisten!$A$3:$F$143, 4, FALSE))</f>
        <v>UnterhaltungSportNaherholung</v>
      </c>
      <c r="E4121" s="117" t="str">
        <f>IF(ISERROR(VLOOKUP($A4121, Dropdownlisten!$A$3:$F$143, 5, FALSE)), "", VLOOKUP($A4121, Dropdownlisten!$A$3:$F$143, 5, FALSE))</f>
        <v>6000_010</v>
      </c>
      <c r="F4121" s="117" t="str">
        <f>IF(ISERROR(VLOOKUP($A4121, Dropdownlisten!$A$3:$F$143, 6, FALSE)), "", VLOOKUP($A4121, Dropdownlisten!$A$3:$F$143, 6, FALSE))</f>
        <v>Museum</v>
      </c>
      <c r="G4121" s="117" t="str">
        <f>VLOOKUP(E4121,Datenstruktur_fuer_R!$D$2:$F$141,3,FALSE)</f>
        <v>Point</v>
      </c>
      <c r="H4121" s="120" t="s">
        <v>689</v>
      </c>
      <c r="I4121" s="26" t="s">
        <v>1341</v>
      </c>
      <c r="J4121" s="26" t="s">
        <v>1931</v>
      </c>
      <c r="K4121" s="5" t="s">
        <v>1958</v>
      </c>
      <c r="L4121" s="5" t="s">
        <v>1983</v>
      </c>
      <c r="M4121" s="5">
        <v>1</v>
      </c>
      <c r="N4121" s="5" t="s">
        <v>1173</v>
      </c>
    </row>
    <row r="4122" spans="1:14" x14ac:dyDescent="0.35">
      <c r="A4122" s="5" t="s">
        <v>702</v>
      </c>
      <c r="B4122" s="117" t="str">
        <f>IF(ISERROR(VLOOKUP($A4122, Dropdownlisten!$A$3:$F$143, 2, FALSE)), "", VLOOKUP($A4122, Dropdownlisten!$A$3:$F$143, 2, FALSE))</f>
        <v>POI</v>
      </c>
      <c r="C4122" s="117">
        <f>IF(ISERROR(VLOOKUP($A4122, Dropdownlisten!$A$3:$F$143, 3, FALSE)), "", VLOOKUP($A4122, Dropdownlisten!$A$3:$F$143, 3, FALSE))</f>
        <v>6000</v>
      </c>
      <c r="D4122" s="117" t="str">
        <f>IF(ISERROR(VLOOKUP($A4122, Dropdownlisten!$A$3:$F$143, 4, FALSE)), "", VLOOKUP($A4122, Dropdownlisten!$A$3:$F$143, 4, FALSE))</f>
        <v>UnterhaltungSportNaherholung</v>
      </c>
      <c r="E4122" s="117" t="str">
        <f>IF(ISERROR(VLOOKUP($A4122, Dropdownlisten!$A$3:$F$143, 5, FALSE)), "", VLOOKUP($A4122, Dropdownlisten!$A$3:$F$143, 5, FALSE))</f>
        <v>6000_010</v>
      </c>
      <c r="F4122" s="117" t="str">
        <f>IF(ISERROR(VLOOKUP($A4122, Dropdownlisten!$A$3:$F$143, 6, FALSE)), "", VLOOKUP($A4122, Dropdownlisten!$A$3:$F$143, 6, FALSE))</f>
        <v>Museum</v>
      </c>
      <c r="G4122" s="117" t="str">
        <f>VLOOKUP(E4122,Datenstruktur_fuer_R!$D$2:$F$141,3,FALSE)</f>
        <v>Point</v>
      </c>
      <c r="H4122" s="120" t="s">
        <v>689</v>
      </c>
      <c r="I4122" s="26" t="s">
        <v>1341</v>
      </c>
      <c r="J4122" s="26" t="s">
        <v>1931</v>
      </c>
      <c r="K4122" s="5" t="s">
        <v>1958</v>
      </c>
      <c r="L4122" s="5" t="s">
        <v>1984</v>
      </c>
      <c r="M4122" s="5">
        <v>1</v>
      </c>
      <c r="N4122" s="5" t="s">
        <v>1173</v>
      </c>
    </row>
    <row r="4123" spans="1:14" x14ac:dyDescent="0.35">
      <c r="A4123" s="5" t="s">
        <v>702</v>
      </c>
      <c r="B4123" s="117" t="str">
        <f>IF(ISERROR(VLOOKUP($A4123, Dropdownlisten!$A$3:$F$143, 2, FALSE)), "", VLOOKUP($A4123, Dropdownlisten!$A$3:$F$143, 2, FALSE))</f>
        <v>POI</v>
      </c>
      <c r="C4123" s="117">
        <f>IF(ISERROR(VLOOKUP($A4123, Dropdownlisten!$A$3:$F$143, 3, FALSE)), "", VLOOKUP($A4123, Dropdownlisten!$A$3:$F$143, 3, FALSE))</f>
        <v>6000</v>
      </c>
      <c r="D4123" s="117" t="str">
        <f>IF(ISERROR(VLOOKUP($A4123, Dropdownlisten!$A$3:$F$143, 4, FALSE)), "", VLOOKUP($A4123, Dropdownlisten!$A$3:$F$143, 4, FALSE))</f>
        <v>UnterhaltungSportNaherholung</v>
      </c>
      <c r="E4123" s="117" t="str">
        <f>IF(ISERROR(VLOOKUP($A4123, Dropdownlisten!$A$3:$F$143, 5, FALSE)), "", VLOOKUP($A4123, Dropdownlisten!$A$3:$F$143, 5, FALSE))</f>
        <v>6000_010</v>
      </c>
      <c r="F4123" s="117" t="str">
        <f>IF(ISERROR(VLOOKUP($A4123, Dropdownlisten!$A$3:$F$143, 6, FALSE)), "", VLOOKUP($A4123, Dropdownlisten!$A$3:$F$143, 6, FALSE))</f>
        <v>Museum</v>
      </c>
      <c r="G4123" s="117" t="str">
        <f>VLOOKUP(E4123,Datenstruktur_fuer_R!$D$2:$F$141,3,FALSE)</f>
        <v>Point</v>
      </c>
      <c r="H4123" s="120" t="s">
        <v>290</v>
      </c>
      <c r="I4123" s="26" t="s">
        <v>1341</v>
      </c>
      <c r="J4123" s="26" t="s">
        <v>1931</v>
      </c>
      <c r="K4123" s="5" t="s">
        <v>1936</v>
      </c>
      <c r="L4123" s="5"/>
      <c r="M4123" s="5">
        <v>1</v>
      </c>
      <c r="N4123" s="5" t="s">
        <v>1173</v>
      </c>
    </row>
    <row r="4124" spans="1:14" x14ac:dyDescent="0.35">
      <c r="A4124" s="5" t="s">
        <v>702</v>
      </c>
      <c r="B4124" s="117" t="str">
        <f>IF(ISERROR(VLOOKUP($A4124, Dropdownlisten!$A$3:$F$143, 2, FALSE)), "", VLOOKUP($A4124, Dropdownlisten!$A$3:$F$143, 2, FALSE))</f>
        <v>POI</v>
      </c>
      <c r="C4124" s="117">
        <f>IF(ISERROR(VLOOKUP($A4124, Dropdownlisten!$A$3:$F$143, 3, FALSE)), "", VLOOKUP($A4124, Dropdownlisten!$A$3:$F$143, 3, FALSE))</f>
        <v>6000</v>
      </c>
      <c r="D4124" s="117" t="str">
        <f>IF(ISERROR(VLOOKUP($A4124, Dropdownlisten!$A$3:$F$143, 4, FALSE)), "", VLOOKUP($A4124, Dropdownlisten!$A$3:$F$143, 4, FALSE))</f>
        <v>UnterhaltungSportNaherholung</v>
      </c>
      <c r="E4124" s="117" t="str">
        <f>IF(ISERROR(VLOOKUP($A4124, Dropdownlisten!$A$3:$F$143, 5, FALSE)), "", VLOOKUP($A4124, Dropdownlisten!$A$3:$F$143, 5, FALSE))</f>
        <v>6000_010</v>
      </c>
      <c r="F4124" s="117" t="str">
        <f>IF(ISERROR(VLOOKUP($A4124, Dropdownlisten!$A$3:$F$143, 6, FALSE)), "", VLOOKUP($A4124, Dropdownlisten!$A$3:$F$143, 6, FALSE))</f>
        <v>Museum</v>
      </c>
      <c r="G4124" s="117" t="str">
        <f>VLOOKUP(E4124,Datenstruktur_fuer_R!$D$2:$F$141,3,FALSE)</f>
        <v>Point</v>
      </c>
      <c r="H4124" s="120" t="s">
        <v>291</v>
      </c>
      <c r="I4124" s="26" t="s">
        <v>1341</v>
      </c>
      <c r="J4124" s="26" t="s">
        <v>1931</v>
      </c>
      <c r="K4124" s="5" t="s">
        <v>1937</v>
      </c>
      <c r="L4124" s="5"/>
      <c r="M4124" s="5">
        <v>1</v>
      </c>
      <c r="N4124" s="5" t="s">
        <v>1173</v>
      </c>
    </row>
    <row r="4125" spans="1:14" x14ac:dyDescent="0.35">
      <c r="A4125" s="5" t="s">
        <v>702</v>
      </c>
      <c r="B4125" s="117" t="str">
        <f>IF(ISERROR(VLOOKUP($A4125, Dropdownlisten!$A$3:$F$143, 2, FALSE)), "", VLOOKUP($A4125, Dropdownlisten!$A$3:$F$143, 2, FALSE))</f>
        <v>POI</v>
      </c>
      <c r="C4125" s="117">
        <f>IF(ISERROR(VLOOKUP($A4125, Dropdownlisten!$A$3:$F$143, 3, FALSE)), "", VLOOKUP($A4125, Dropdownlisten!$A$3:$F$143, 3, FALSE))</f>
        <v>6000</v>
      </c>
      <c r="D4125" s="117" t="str">
        <f>IF(ISERROR(VLOOKUP($A4125, Dropdownlisten!$A$3:$F$143, 4, FALSE)), "", VLOOKUP($A4125, Dropdownlisten!$A$3:$F$143, 4, FALSE))</f>
        <v>UnterhaltungSportNaherholung</v>
      </c>
      <c r="E4125" s="117" t="str">
        <f>IF(ISERROR(VLOOKUP($A4125, Dropdownlisten!$A$3:$F$143, 5, FALSE)), "", VLOOKUP($A4125, Dropdownlisten!$A$3:$F$143, 5, FALSE))</f>
        <v>6000_010</v>
      </c>
      <c r="F4125" s="117" t="str">
        <f>IF(ISERROR(VLOOKUP($A4125, Dropdownlisten!$A$3:$F$143, 6, FALSE)), "", VLOOKUP($A4125, Dropdownlisten!$A$3:$F$143, 6, FALSE))</f>
        <v>Museum</v>
      </c>
      <c r="G4125" s="117" t="str">
        <f>VLOOKUP(E4125,Datenstruktur_fuer_R!$D$2:$F$141,3,FALSE)</f>
        <v>Point</v>
      </c>
      <c r="H4125" s="120" t="s">
        <v>288</v>
      </c>
      <c r="I4125" s="26" t="s">
        <v>1341</v>
      </c>
      <c r="J4125" s="26" t="s">
        <v>1931</v>
      </c>
      <c r="K4125" s="5" t="s">
        <v>1938</v>
      </c>
      <c r="L4125" s="5"/>
      <c r="M4125" s="5">
        <v>1</v>
      </c>
      <c r="N4125" s="5" t="s">
        <v>1173</v>
      </c>
    </row>
    <row r="4126" spans="1:14" x14ac:dyDescent="0.35">
      <c r="A4126" s="5" t="s">
        <v>702</v>
      </c>
      <c r="B4126" s="117" t="str">
        <f>IF(ISERROR(VLOOKUP($A4126, Dropdownlisten!$A$3:$F$143, 2, FALSE)), "", VLOOKUP($A4126, Dropdownlisten!$A$3:$F$143, 2, FALSE))</f>
        <v>POI</v>
      </c>
      <c r="C4126" s="117">
        <f>IF(ISERROR(VLOOKUP($A4126, Dropdownlisten!$A$3:$F$143, 3, FALSE)), "", VLOOKUP($A4126, Dropdownlisten!$A$3:$F$143, 3, FALSE))</f>
        <v>6000</v>
      </c>
      <c r="D4126" s="117" t="str">
        <f>IF(ISERROR(VLOOKUP($A4126, Dropdownlisten!$A$3:$F$143, 4, FALSE)), "", VLOOKUP($A4126, Dropdownlisten!$A$3:$F$143, 4, FALSE))</f>
        <v>UnterhaltungSportNaherholung</v>
      </c>
      <c r="E4126" s="117" t="str">
        <f>IF(ISERROR(VLOOKUP($A4126, Dropdownlisten!$A$3:$F$143, 5, FALSE)), "", VLOOKUP($A4126, Dropdownlisten!$A$3:$F$143, 5, FALSE))</f>
        <v>6000_010</v>
      </c>
      <c r="F4126" s="117" t="str">
        <f>IF(ISERROR(VLOOKUP($A4126, Dropdownlisten!$A$3:$F$143, 6, FALSE)), "", VLOOKUP($A4126, Dropdownlisten!$A$3:$F$143, 6, FALSE))</f>
        <v>Museum</v>
      </c>
      <c r="G4126" s="117" t="str">
        <f>VLOOKUP(E4126,Datenstruktur_fuer_R!$D$2:$F$141,3,FALSE)</f>
        <v>Point</v>
      </c>
      <c r="H4126" s="120" t="s">
        <v>289</v>
      </c>
      <c r="I4126" s="26" t="s">
        <v>1341</v>
      </c>
      <c r="J4126" s="26" t="s">
        <v>1931</v>
      </c>
      <c r="K4126" s="5" t="s">
        <v>1939</v>
      </c>
      <c r="L4126" s="5"/>
      <c r="M4126" s="5">
        <v>1</v>
      </c>
      <c r="N4126" s="5" t="s">
        <v>1173</v>
      </c>
    </row>
    <row r="4127" spans="1:14" x14ac:dyDescent="0.35">
      <c r="A4127" s="5" t="s">
        <v>702</v>
      </c>
      <c r="B4127" s="117" t="str">
        <f>IF(ISERROR(VLOOKUP($A4127, Dropdownlisten!$A$3:$F$143, 2, FALSE)), "", VLOOKUP($A4127, Dropdownlisten!$A$3:$F$143, 2, FALSE))</f>
        <v>POI</v>
      </c>
      <c r="C4127" s="117">
        <f>IF(ISERROR(VLOOKUP($A4127, Dropdownlisten!$A$3:$F$143, 3, FALSE)), "", VLOOKUP($A4127, Dropdownlisten!$A$3:$F$143, 3, FALSE))</f>
        <v>6000</v>
      </c>
      <c r="D4127" s="117" t="str">
        <f>IF(ISERROR(VLOOKUP($A4127, Dropdownlisten!$A$3:$F$143, 4, FALSE)), "", VLOOKUP($A4127, Dropdownlisten!$A$3:$F$143, 4, FALSE))</f>
        <v>UnterhaltungSportNaherholung</v>
      </c>
      <c r="E4127" s="117" t="str">
        <f>IF(ISERROR(VLOOKUP($A4127, Dropdownlisten!$A$3:$F$143, 5, FALSE)), "", VLOOKUP($A4127, Dropdownlisten!$A$3:$F$143, 5, FALSE))</f>
        <v>6000_010</v>
      </c>
      <c r="F4127" s="117" t="str">
        <f>IF(ISERROR(VLOOKUP($A4127, Dropdownlisten!$A$3:$F$143, 6, FALSE)), "", VLOOKUP($A4127, Dropdownlisten!$A$3:$F$143, 6, FALSE))</f>
        <v>Museum</v>
      </c>
      <c r="G4127" s="117" t="str">
        <f>VLOOKUP(E4127,Datenstruktur_fuer_R!$D$2:$F$141,3,FALSE)</f>
        <v>Point</v>
      </c>
      <c r="H4127" s="120" t="s">
        <v>293</v>
      </c>
      <c r="I4127" s="26" t="s">
        <v>1341</v>
      </c>
      <c r="J4127" s="26" t="s">
        <v>1931</v>
      </c>
      <c r="K4127" s="5" t="s">
        <v>1958</v>
      </c>
      <c r="L4127" s="5"/>
      <c r="M4127" s="5">
        <v>1</v>
      </c>
      <c r="N4127" s="5" t="s">
        <v>1173</v>
      </c>
    </row>
    <row r="4128" spans="1:14" x14ac:dyDescent="0.35">
      <c r="A4128" s="5" t="s">
        <v>702</v>
      </c>
      <c r="B4128" s="117" t="str">
        <f>IF(ISERROR(VLOOKUP($A4128, Dropdownlisten!$A$3:$F$143, 2, FALSE)), "", VLOOKUP($A4128, Dropdownlisten!$A$3:$F$143, 2, FALSE))</f>
        <v>POI</v>
      </c>
      <c r="C4128" s="117">
        <f>IF(ISERROR(VLOOKUP($A4128, Dropdownlisten!$A$3:$F$143, 3, FALSE)), "", VLOOKUP($A4128, Dropdownlisten!$A$3:$F$143, 3, FALSE))</f>
        <v>6000</v>
      </c>
      <c r="D4128" s="117" t="str">
        <f>IF(ISERROR(VLOOKUP($A4128, Dropdownlisten!$A$3:$F$143, 4, FALSE)), "", VLOOKUP($A4128, Dropdownlisten!$A$3:$F$143, 4, FALSE))</f>
        <v>UnterhaltungSportNaherholung</v>
      </c>
      <c r="E4128" s="117" t="str">
        <f>IF(ISERROR(VLOOKUP($A4128, Dropdownlisten!$A$3:$F$143, 5, FALSE)), "", VLOOKUP($A4128, Dropdownlisten!$A$3:$F$143, 5, FALSE))</f>
        <v>6000_010</v>
      </c>
      <c r="F4128" s="117" t="str">
        <f>IF(ISERROR(VLOOKUP($A4128, Dropdownlisten!$A$3:$F$143, 6, FALSE)), "", VLOOKUP($A4128, Dropdownlisten!$A$3:$F$143, 6, FALSE))</f>
        <v>Museum</v>
      </c>
      <c r="G4128" s="117" t="str">
        <f>VLOOKUP(E4128,Datenstruktur_fuer_R!$D$2:$F$141,3,FALSE)</f>
        <v>Point</v>
      </c>
      <c r="H4128" s="120" t="s">
        <v>689</v>
      </c>
      <c r="I4128" s="26" t="s">
        <v>1341</v>
      </c>
      <c r="J4128" s="26" t="s">
        <v>1931</v>
      </c>
      <c r="K4128" s="5" t="s">
        <v>1958</v>
      </c>
      <c r="L4128" s="5" t="s">
        <v>1985</v>
      </c>
      <c r="M4128" s="5">
        <v>1</v>
      </c>
      <c r="N4128" s="5" t="s">
        <v>1173</v>
      </c>
    </row>
    <row r="4129" spans="1:14" x14ac:dyDescent="0.35">
      <c r="A4129" s="5" t="s">
        <v>702</v>
      </c>
      <c r="B4129" s="117" t="str">
        <f>IF(ISERROR(VLOOKUP($A4129, Dropdownlisten!$A$3:$F$143, 2, FALSE)), "", VLOOKUP($A4129, Dropdownlisten!$A$3:$F$143, 2, FALSE))</f>
        <v>POI</v>
      </c>
      <c r="C4129" s="117">
        <f>IF(ISERROR(VLOOKUP($A4129, Dropdownlisten!$A$3:$F$143, 3, FALSE)), "", VLOOKUP($A4129, Dropdownlisten!$A$3:$F$143, 3, FALSE))</f>
        <v>6000</v>
      </c>
      <c r="D4129" s="117" t="str">
        <f>IF(ISERROR(VLOOKUP($A4129, Dropdownlisten!$A$3:$F$143, 4, FALSE)), "", VLOOKUP($A4129, Dropdownlisten!$A$3:$F$143, 4, FALSE))</f>
        <v>UnterhaltungSportNaherholung</v>
      </c>
      <c r="E4129" s="117" t="str">
        <f>IF(ISERROR(VLOOKUP($A4129, Dropdownlisten!$A$3:$F$143, 5, FALSE)), "", VLOOKUP($A4129, Dropdownlisten!$A$3:$F$143, 5, FALSE))</f>
        <v>6000_010</v>
      </c>
      <c r="F4129" s="117" t="str">
        <f>IF(ISERROR(VLOOKUP($A4129, Dropdownlisten!$A$3:$F$143, 6, FALSE)), "", VLOOKUP($A4129, Dropdownlisten!$A$3:$F$143, 6, FALSE))</f>
        <v>Museum</v>
      </c>
      <c r="G4129" s="117" t="str">
        <f>VLOOKUP(E4129,Datenstruktur_fuer_R!$D$2:$F$141,3,FALSE)</f>
        <v>Point</v>
      </c>
      <c r="H4129" s="120" t="s">
        <v>290</v>
      </c>
      <c r="I4129" s="26" t="s">
        <v>1341</v>
      </c>
      <c r="J4129" s="26" t="s">
        <v>1931</v>
      </c>
      <c r="K4129" s="5" t="s">
        <v>1936</v>
      </c>
      <c r="L4129" s="5"/>
      <c r="M4129" s="5">
        <v>1</v>
      </c>
      <c r="N4129" s="5" t="s">
        <v>1173</v>
      </c>
    </row>
    <row r="4130" spans="1:14" x14ac:dyDescent="0.35">
      <c r="A4130" s="5" t="s">
        <v>702</v>
      </c>
      <c r="B4130" s="117" t="str">
        <f>IF(ISERROR(VLOOKUP($A4130, Dropdownlisten!$A$3:$F$143, 2, FALSE)), "", VLOOKUP($A4130, Dropdownlisten!$A$3:$F$143, 2, FALSE))</f>
        <v>POI</v>
      </c>
      <c r="C4130" s="117">
        <f>IF(ISERROR(VLOOKUP($A4130, Dropdownlisten!$A$3:$F$143, 3, FALSE)), "", VLOOKUP($A4130, Dropdownlisten!$A$3:$F$143, 3, FALSE))</f>
        <v>6000</v>
      </c>
      <c r="D4130" s="117" t="str">
        <f>IF(ISERROR(VLOOKUP($A4130, Dropdownlisten!$A$3:$F$143, 4, FALSE)), "", VLOOKUP($A4130, Dropdownlisten!$A$3:$F$143, 4, FALSE))</f>
        <v>UnterhaltungSportNaherholung</v>
      </c>
      <c r="E4130" s="117" t="str">
        <f>IF(ISERROR(VLOOKUP($A4130, Dropdownlisten!$A$3:$F$143, 5, FALSE)), "", VLOOKUP($A4130, Dropdownlisten!$A$3:$F$143, 5, FALSE))</f>
        <v>6000_010</v>
      </c>
      <c r="F4130" s="117" t="str">
        <f>IF(ISERROR(VLOOKUP($A4130, Dropdownlisten!$A$3:$F$143, 6, FALSE)), "", VLOOKUP($A4130, Dropdownlisten!$A$3:$F$143, 6, FALSE))</f>
        <v>Museum</v>
      </c>
      <c r="G4130" s="117" t="str">
        <f>VLOOKUP(E4130,Datenstruktur_fuer_R!$D$2:$F$141,3,FALSE)</f>
        <v>Point</v>
      </c>
      <c r="H4130" s="120" t="s">
        <v>291</v>
      </c>
      <c r="I4130" s="26" t="s">
        <v>1341</v>
      </c>
      <c r="J4130" s="26" t="s">
        <v>1931</v>
      </c>
      <c r="K4130" s="5" t="s">
        <v>1937</v>
      </c>
      <c r="L4130" s="5"/>
      <c r="M4130" s="5">
        <v>1</v>
      </c>
      <c r="N4130" s="5" t="s">
        <v>1173</v>
      </c>
    </row>
    <row r="4131" spans="1:14" x14ac:dyDescent="0.35">
      <c r="A4131" s="5" t="s">
        <v>702</v>
      </c>
      <c r="B4131" s="117" t="str">
        <f>IF(ISERROR(VLOOKUP($A4131, Dropdownlisten!$A$3:$F$143, 2, FALSE)), "", VLOOKUP($A4131, Dropdownlisten!$A$3:$F$143, 2, FALSE))</f>
        <v>POI</v>
      </c>
      <c r="C4131" s="117">
        <f>IF(ISERROR(VLOOKUP($A4131, Dropdownlisten!$A$3:$F$143, 3, FALSE)), "", VLOOKUP($A4131, Dropdownlisten!$A$3:$F$143, 3, FALSE))</f>
        <v>6000</v>
      </c>
      <c r="D4131" s="117" t="str">
        <f>IF(ISERROR(VLOOKUP($A4131, Dropdownlisten!$A$3:$F$143, 4, FALSE)), "", VLOOKUP($A4131, Dropdownlisten!$A$3:$F$143, 4, FALSE))</f>
        <v>UnterhaltungSportNaherholung</v>
      </c>
      <c r="E4131" s="117" t="str">
        <f>IF(ISERROR(VLOOKUP($A4131, Dropdownlisten!$A$3:$F$143, 5, FALSE)), "", VLOOKUP($A4131, Dropdownlisten!$A$3:$F$143, 5, FALSE))</f>
        <v>6000_010</v>
      </c>
      <c r="F4131" s="117" t="str">
        <f>IF(ISERROR(VLOOKUP($A4131, Dropdownlisten!$A$3:$F$143, 6, FALSE)), "", VLOOKUP($A4131, Dropdownlisten!$A$3:$F$143, 6, FALSE))</f>
        <v>Museum</v>
      </c>
      <c r="G4131" s="117" t="str">
        <f>VLOOKUP(E4131,Datenstruktur_fuer_R!$D$2:$F$141,3,FALSE)</f>
        <v>Point</v>
      </c>
      <c r="H4131" s="120" t="s">
        <v>288</v>
      </c>
      <c r="I4131" s="26" t="s">
        <v>1341</v>
      </c>
      <c r="J4131" s="26" t="s">
        <v>1931</v>
      </c>
      <c r="K4131" s="5" t="s">
        <v>1938</v>
      </c>
      <c r="L4131" s="5"/>
      <c r="M4131" s="5">
        <v>1</v>
      </c>
      <c r="N4131" s="5" t="s">
        <v>1173</v>
      </c>
    </row>
    <row r="4132" spans="1:14" x14ac:dyDescent="0.35">
      <c r="A4132" s="5" t="s">
        <v>702</v>
      </c>
      <c r="B4132" s="117" t="str">
        <f>IF(ISERROR(VLOOKUP($A4132, Dropdownlisten!$A$3:$F$143, 2, FALSE)), "", VLOOKUP($A4132, Dropdownlisten!$A$3:$F$143, 2, FALSE))</f>
        <v>POI</v>
      </c>
      <c r="C4132" s="117">
        <f>IF(ISERROR(VLOOKUP($A4132, Dropdownlisten!$A$3:$F$143, 3, FALSE)), "", VLOOKUP($A4132, Dropdownlisten!$A$3:$F$143, 3, FALSE))</f>
        <v>6000</v>
      </c>
      <c r="D4132" s="117" t="str">
        <f>IF(ISERROR(VLOOKUP($A4132, Dropdownlisten!$A$3:$F$143, 4, FALSE)), "", VLOOKUP($A4132, Dropdownlisten!$A$3:$F$143, 4, FALSE))</f>
        <v>UnterhaltungSportNaherholung</v>
      </c>
      <c r="E4132" s="117" t="str">
        <f>IF(ISERROR(VLOOKUP($A4132, Dropdownlisten!$A$3:$F$143, 5, FALSE)), "", VLOOKUP($A4132, Dropdownlisten!$A$3:$F$143, 5, FALSE))</f>
        <v>6000_010</v>
      </c>
      <c r="F4132" s="117" t="str">
        <f>IF(ISERROR(VLOOKUP($A4132, Dropdownlisten!$A$3:$F$143, 6, FALSE)), "", VLOOKUP($A4132, Dropdownlisten!$A$3:$F$143, 6, FALSE))</f>
        <v>Museum</v>
      </c>
      <c r="G4132" s="117" t="str">
        <f>VLOOKUP(E4132,Datenstruktur_fuer_R!$D$2:$F$141,3,FALSE)</f>
        <v>Point</v>
      </c>
      <c r="H4132" s="120" t="s">
        <v>289</v>
      </c>
      <c r="I4132" s="26" t="s">
        <v>1341</v>
      </c>
      <c r="J4132" s="26" t="s">
        <v>1931</v>
      </c>
      <c r="K4132" s="5" t="s">
        <v>1939</v>
      </c>
      <c r="L4132" s="5"/>
      <c r="M4132" s="5">
        <v>1</v>
      </c>
      <c r="N4132" s="5" t="s">
        <v>1173</v>
      </c>
    </row>
    <row r="4133" spans="1:14" x14ac:dyDescent="0.35">
      <c r="A4133" s="5" t="s">
        <v>702</v>
      </c>
      <c r="B4133" s="117" t="str">
        <f>IF(ISERROR(VLOOKUP($A4133, Dropdownlisten!$A$3:$F$143, 2, FALSE)), "", VLOOKUP($A4133, Dropdownlisten!$A$3:$F$143, 2, FALSE))</f>
        <v>POI</v>
      </c>
      <c r="C4133" s="117">
        <f>IF(ISERROR(VLOOKUP($A4133, Dropdownlisten!$A$3:$F$143, 3, FALSE)), "", VLOOKUP($A4133, Dropdownlisten!$A$3:$F$143, 3, FALSE))</f>
        <v>6000</v>
      </c>
      <c r="D4133" s="117" t="str">
        <f>IF(ISERROR(VLOOKUP($A4133, Dropdownlisten!$A$3:$F$143, 4, FALSE)), "", VLOOKUP($A4133, Dropdownlisten!$A$3:$F$143, 4, FALSE))</f>
        <v>UnterhaltungSportNaherholung</v>
      </c>
      <c r="E4133" s="117" t="str">
        <f>IF(ISERROR(VLOOKUP($A4133, Dropdownlisten!$A$3:$F$143, 5, FALSE)), "", VLOOKUP($A4133, Dropdownlisten!$A$3:$F$143, 5, FALSE))</f>
        <v>6000_010</v>
      </c>
      <c r="F4133" s="117" t="str">
        <f>IF(ISERROR(VLOOKUP($A4133, Dropdownlisten!$A$3:$F$143, 6, FALSE)), "", VLOOKUP($A4133, Dropdownlisten!$A$3:$F$143, 6, FALSE))</f>
        <v>Museum</v>
      </c>
      <c r="G4133" s="117" t="str">
        <f>VLOOKUP(E4133,Datenstruktur_fuer_R!$D$2:$F$141,3,FALSE)</f>
        <v>Point</v>
      </c>
      <c r="H4133" s="120" t="s">
        <v>293</v>
      </c>
      <c r="I4133" s="26" t="s">
        <v>1341</v>
      </c>
      <c r="J4133" s="26" t="s">
        <v>1931</v>
      </c>
      <c r="K4133" s="5" t="s">
        <v>1958</v>
      </c>
      <c r="L4133" s="5"/>
      <c r="M4133" s="5">
        <v>1</v>
      </c>
      <c r="N4133" s="5" t="s">
        <v>1173</v>
      </c>
    </row>
    <row r="4134" spans="1:14" x14ac:dyDescent="0.35">
      <c r="A4134" s="5" t="s">
        <v>1915</v>
      </c>
      <c r="B4134" s="117" t="str">
        <f>IF(ISERROR(VLOOKUP($A4134, Dropdownlisten!$A$3:$F$143, 2, FALSE)), "", VLOOKUP($A4134, Dropdownlisten!$A$3:$F$143, 2, FALSE))</f>
        <v>UmweltVersorgung</v>
      </c>
      <c r="C4134" s="117">
        <f>IF(ISERROR(VLOOKUP($A4134, Dropdownlisten!$A$3:$F$143, 3, FALSE)), "", VLOOKUP($A4134, Dropdownlisten!$A$3:$F$143, 3, FALSE))</f>
        <v>1100</v>
      </c>
      <c r="D4134" s="117" t="str">
        <f>IF(ISERROR(VLOOKUP($A4134, Dropdownlisten!$A$3:$F$143, 4, FALSE)), "", VLOOKUP($A4134, Dropdownlisten!$A$3:$F$143, 4, FALSE))</f>
        <v>UmweltVersorgung</v>
      </c>
      <c r="E4134" s="117" t="str">
        <f>IF(ISERROR(VLOOKUP($A4134, Dropdownlisten!$A$3:$F$143, 5, FALSE)), "", VLOOKUP($A4134, Dropdownlisten!$A$3:$F$143, 5, FALSE))</f>
        <v>1100_014</v>
      </c>
      <c r="F4134" s="117" t="str">
        <f>IF(ISERROR(VLOOKUP($A4134, Dropdownlisten!$A$3:$F$143, 6, FALSE)), "", VLOOKUP($A4134, Dropdownlisten!$A$3:$F$143, 6, FALSE))</f>
        <v>Gruenflaeche</v>
      </c>
      <c r="G4134" s="117" t="str">
        <f>VLOOKUP(E4134,Datenstruktur_fuer_R!$D$2:$F$141,3,FALSE)</f>
        <v>Polygon</v>
      </c>
      <c r="H4134" s="120" t="s">
        <v>689</v>
      </c>
      <c r="I4134" s="26" t="s">
        <v>1341</v>
      </c>
      <c r="J4134" s="26" t="s">
        <v>1931</v>
      </c>
      <c r="K4134" s="5" t="s">
        <v>1958</v>
      </c>
      <c r="L4134" s="5" t="s">
        <v>1986</v>
      </c>
      <c r="M4134" s="5">
        <v>1</v>
      </c>
      <c r="N4134" s="5" t="s">
        <v>1173</v>
      </c>
    </row>
    <row r="4135" spans="1:14" x14ac:dyDescent="0.35">
      <c r="A4135" s="5" t="s">
        <v>1915</v>
      </c>
      <c r="B4135" s="117" t="str">
        <f>IF(ISERROR(VLOOKUP($A4135, Dropdownlisten!$A$3:$F$143, 2, FALSE)), "", VLOOKUP($A4135, Dropdownlisten!$A$3:$F$143, 2, FALSE))</f>
        <v>UmweltVersorgung</v>
      </c>
      <c r="C4135" s="117">
        <f>IF(ISERROR(VLOOKUP($A4135, Dropdownlisten!$A$3:$F$143, 3, FALSE)), "", VLOOKUP($A4135, Dropdownlisten!$A$3:$F$143, 3, FALSE))</f>
        <v>1100</v>
      </c>
      <c r="D4135" s="117" t="str">
        <f>IF(ISERROR(VLOOKUP($A4135, Dropdownlisten!$A$3:$F$143, 4, FALSE)), "", VLOOKUP($A4135, Dropdownlisten!$A$3:$F$143, 4, FALSE))</f>
        <v>UmweltVersorgung</v>
      </c>
      <c r="E4135" s="117" t="str">
        <f>IF(ISERROR(VLOOKUP($A4135, Dropdownlisten!$A$3:$F$143, 5, FALSE)), "", VLOOKUP($A4135, Dropdownlisten!$A$3:$F$143, 5, FALSE))</f>
        <v>1100_014</v>
      </c>
      <c r="F4135" s="117" t="str">
        <f>IF(ISERROR(VLOOKUP($A4135, Dropdownlisten!$A$3:$F$143, 6, FALSE)), "", VLOOKUP($A4135, Dropdownlisten!$A$3:$F$143, 6, FALSE))</f>
        <v>Gruenflaeche</v>
      </c>
      <c r="G4135" s="117" t="str">
        <f>VLOOKUP(E4135,Datenstruktur_fuer_R!$D$2:$F$141,3,FALSE)</f>
        <v>Polygon</v>
      </c>
      <c r="H4135" s="120" t="s">
        <v>689</v>
      </c>
      <c r="I4135" s="26" t="s">
        <v>1341</v>
      </c>
      <c r="J4135" s="26" t="s">
        <v>1931</v>
      </c>
      <c r="K4135" s="5" t="s">
        <v>1958</v>
      </c>
      <c r="L4135" s="5" t="s">
        <v>1987</v>
      </c>
      <c r="M4135" s="5">
        <v>1</v>
      </c>
      <c r="N4135" s="5" t="s">
        <v>1173</v>
      </c>
    </row>
    <row r="4136" spans="1:14" x14ac:dyDescent="0.35">
      <c r="A4136" s="5" t="s">
        <v>1915</v>
      </c>
      <c r="B4136" s="117" t="str">
        <f>IF(ISERROR(VLOOKUP($A4136, Dropdownlisten!$A$3:$F$143, 2, FALSE)), "", VLOOKUP($A4136, Dropdownlisten!$A$3:$F$143, 2, FALSE))</f>
        <v>UmweltVersorgung</v>
      </c>
      <c r="C4136" s="117">
        <f>IF(ISERROR(VLOOKUP($A4136, Dropdownlisten!$A$3:$F$143, 3, FALSE)), "", VLOOKUP($A4136, Dropdownlisten!$A$3:$F$143, 3, FALSE))</f>
        <v>1100</v>
      </c>
      <c r="D4136" s="117" t="str">
        <f>IF(ISERROR(VLOOKUP($A4136, Dropdownlisten!$A$3:$F$143, 4, FALSE)), "", VLOOKUP($A4136, Dropdownlisten!$A$3:$F$143, 4, FALSE))</f>
        <v>UmweltVersorgung</v>
      </c>
      <c r="E4136" s="117" t="str">
        <f>IF(ISERROR(VLOOKUP($A4136, Dropdownlisten!$A$3:$F$143, 5, FALSE)), "", VLOOKUP($A4136, Dropdownlisten!$A$3:$F$143, 5, FALSE))</f>
        <v>1100_014</v>
      </c>
      <c r="F4136" s="117" t="str">
        <f>IF(ISERROR(VLOOKUP($A4136, Dropdownlisten!$A$3:$F$143, 6, FALSE)), "", VLOOKUP($A4136, Dropdownlisten!$A$3:$F$143, 6, FALSE))</f>
        <v>Gruenflaeche</v>
      </c>
      <c r="G4136" s="117" t="str">
        <f>VLOOKUP(E4136,Datenstruktur_fuer_R!$D$2:$F$141,3,FALSE)</f>
        <v>Polygon</v>
      </c>
      <c r="H4136" s="120" t="s">
        <v>689</v>
      </c>
      <c r="I4136" s="26" t="s">
        <v>1341</v>
      </c>
      <c r="J4136" s="26" t="s">
        <v>1931</v>
      </c>
      <c r="K4136" s="5" t="s">
        <v>1958</v>
      </c>
      <c r="L4136" s="5" t="s">
        <v>1991</v>
      </c>
      <c r="M4136" s="5">
        <v>1</v>
      </c>
      <c r="N4136" s="5" t="s">
        <v>1173</v>
      </c>
    </row>
    <row r="4137" spans="1:14" x14ac:dyDescent="0.35">
      <c r="A4137" s="5" t="s">
        <v>1915</v>
      </c>
      <c r="B4137" s="117" t="str">
        <f>IF(ISERROR(VLOOKUP($A4137, Dropdownlisten!$A$3:$F$143, 2, FALSE)), "", VLOOKUP($A4137, Dropdownlisten!$A$3:$F$143, 2, FALSE))</f>
        <v>UmweltVersorgung</v>
      </c>
      <c r="C4137" s="117">
        <f>IF(ISERROR(VLOOKUP($A4137, Dropdownlisten!$A$3:$F$143, 3, FALSE)), "", VLOOKUP($A4137, Dropdownlisten!$A$3:$F$143, 3, FALSE))</f>
        <v>1100</v>
      </c>
      <c r="D4137" s="117" t="str">
        <f>IF(ISERROR(VLOOKUP($A4137, Dropdownlisten!$A$3:$F$143, 4, FALSE)), "", VLOOKUP($A4137, Dropdownlisten!$A$3:$F$143, 4, FALSE))</f>
        <v>UmweltVersorgung</v>
      </c>
      <c r="E4137" s="117" t="str">
        <f>IF(ISERROR(VLOOKUP($A4137, Dropdownlisten!$A$3:$F$143, 5, FALSE)), "", VLOOKUP($A4137, Dropdownlisten!$A$3:$F$143, 5, FALSE))</f>
        <v>1100_014</v>
      </c>
      <c r="F4137" s="117" t="str">
        <f>IF(ISERROR(VLOOKUP($A4137, Dropdownlisten!$A$3:$F$143, 6, FALSE)), "", VLOOKUP($A4137, Dropdownlisten!$A$3:$F$143, 6, FALSE))</f>
        <v>Gruenflaeche</v>
      </c>
      <c r="G4137" s="117" t="str">
        <f>VLOOKUP(E4137,Datenstruktur_fuer_R!$D$2:$F$141,3,FALSE)</f>
        <v>Polygon</v>
      </c>
      <c r="H4137" s="120" t="s">
        <v>689</v>
      </c>
      <c r="I4137" s="26" t="s">
        <v>1341</v>
      </c>
      <c r="J4137" s="26" t="s">
        <v>1931</v>
      </c>
      <c r="K4137" s="5" t="s">
        <v>1958</v>
      </c>
      <c r="L4137" s="5" t="s">
        <v>1988</v>
      </c>
      <c r="M4137" s="5">
        <v>1</v>
      </c>
      <c r="N4137" s="5" t="s">
        <v>1173</v>
      </c>
    </row>
    <row r="4138" spans="1:14" x14ac:dyDescent="0.35">
      <c r="A4138" s="5" t="s">
        <v>1915</v>
      </c>
      <c r="B4138" s="117" t="str">
        <f>IF(ISERROR(VLOOKUP($A4138, Dropdownlisten!$A$3:$F$143, 2, FALSE)), "", VLOOKUP($A4138, Dropdownlisten!$A$3:$F$143, 2, FALSE))</f>
        <v>UmweltVersorgung</v>
      </c>
      <c r="C4138" s="117">
        <f>IF(ISERROR(VLOOKUP($A4138, Dropdownlisten!$A$3:$F$143, 3, FALSE)), "", VLOOKUP($A4138, Dropdownlisten!$A$3:$F$143, 3, FALSE))</f>
        <v>1100</v>
      </c>
      <c r="D4138" s="117" t="str">
        <f>IF(ISERROR(VLOOKUP($A4138, Dropdownlisten!$A$3:$F$143, 4, FALSE)), "", VLOOKUP($A4138, Dropdownlisten!$A$3:$F$143, 4, FALSE))</f>
        <v>UmweltVersorgung</v>
      </c>
      <c r="E4138" s="117" t="str">
        <f>IF(ISERROR(VLOOKUP($A4138, Dropdownlisten!$A$3:$F$143, 5, FALSE)), "", VLOOKUP($A4138, Dropdownlisten!$A$3:$F$143, 5, FALSE))</f>
        <v>1100_014</v>
      </c>
      <c r="F4138" s="117" t="str">
        <f>IF(ISERROR(VLOOKUP($A4138, Dropdownlisten!$A$3:$F$143, 6, FALSE)), "", VLOOKUP($A4138, Dropdownlisten!$A$3:$F$143, 6, FALSE))</f>
        <v>Gruenflaeche</v>
      </c>
      <c r="G4138" s="117" t="str">
        <f>VLOOKUP(E4138,Datenstruktur_fuer_R!$D$2:$F$141,3,FALSE)</f>
        <v>Polygon</v>
      </c>
      <c r="H4138" s="120" t="s">
        <v>689</v>
      </c>
      <c r="I4138" s="26" t="s">
        <v>1341</v>
      </c>
      <c r="J4138" s="26" t="s">
        <v>1931</v>
      </c>
      <c r="K4138" s="5" t="s">
        <v>1958</v>
      </c>
      <c r="L4138" s="5" t="s">
        <v>1989</v>
      </c>
      <c r="M4138" s="5">
        <v>1</v>
      </c>
      <c r="N4138" s="5" t="s">
        <v>1173</v>
      </c>
    </row>
    <row r="4139" spans="1:14" x14ac:dyDescent="0.35">
      <c r="A4139" s="5" t="s">
        <v>1915</v>
      </c>
      <c r="B4139" s="117" t="str">
        <f>IF(ISERROR(VLOOKUP($A4139, Dropdownlisten!$A$3:$F$143, 2, FALSE)), "", VLOOKUP($A4139, Dropdownlisten!$A$3:$F$143, 2, FALSE))</f>
        <v>UmweltVersorgung</v>
      </c>
      <c r="C4139" s="117">
        <f>IF(ISERROR(VLOOKUP($A4139, Dropdownlisten!$A$3:$F$143, 3, FALSE)), "", VLOOKUP($A4139, Dropdownlisten!$A$3:$F$143, 3, FALSE))</f>
        <v>1100</v>
      </c>
      <c r="D4139" s="117" t="str">
        <f>IF(ISERROR(VLOOKUP($A4139, Dropdownlisten!$A$3:$F$143, 4, FALSE)), "", VLOOKUP($A4139, Dropdownlisten!$A$3:$F$143, 4, FALSE))</f>
        <v>UmweltVersorgung</v>
      </c>
      <c r="E4139" s="117" t="str">
        <f>IF(ISERROR(VLOOKUP($A4139, Dropdownlisten!$A$3:$F$143, 5, FALSE)), "", VLOOKUP($A4139, Dropdownlisten!$A$3:$F$143, 5, FALSE))</f>
        <v>1100_014</v>
      </c>
      <c r="F4139" s="117" t="str">
        <f>IF(ISERROR(VLOOKUP($A4139, Dropdownlisten!$A$3:$F$143, 6, FALSE)), "", VLOOKUP($A4139, Dropdownlisten!$A$3:$F$143, 6, FALSE))</f>
        <v>Gruenflaeche</v>
      </c>
      <c r="G4139" s="117" t="str">
        <f>VLOOKUP(E4139,Datenstruktur_fuer_R!$D$2:$F$141,3,FALSE)</f>
        <v>Polygon</v>
      </c>
      <c r="H4139" s="120" t="s">
        <v>689</v>
      </c>
      <c r="I4139" s="26" t="s">
        <v>1341</v>
      </c>
      <c r="J4139" s="26" t="s">
        <v>1931</v>
      </c>
      <c r="K4139" s="5" t="s">
        <v>1958</v>
      </c>
      <c r="L4139" s="5" t="s">
        <v>1990</v>
      </c>
      <c r="M4139" s="5">
        <v>1</v>
      </c>
      <c r="N4139" s="5" t="s">
        <v>1173</v>
      </c>
    </row>
    <row r="4140" spans="1:14" x14ac:dyDescent="0.35">
      <c r="A4140" s="5" t="s">
        <v>1915</v>
      </c>
      <c r="B4140" s="117" t="str">
        <f>IF(ISERROR(VLOOKUP($A4140, Dropdownlisten!$A$3:$F$143, 2, FALSE)), "", VLOOKUP($A4140, Dropdownlisten!$A$3:$F$143, 2, FALSE))</f>
        <v>UmweltVersorgung</v>
      </c>
      <c r="C4140" s="117">
        <f>IF(ISERROR(VLOOKUP($A4140, Dropdownlisten!$A$3:$F$143, 3, FALSE)), "", VLOOKUP($A4140, Dropdownlisten!$A$3:$F$143, 3, FALSE))</f>
        <v>1100</v>
      </c>
      <c r="D4140" s="117" t="str">
        <f>IF(ISERROR(VLOOKUP($A4140, Dropdownlisten!$A$3:$F$143, 4, FALSE)), "", VLOOKUP($A4140, Dropdownlisten!$A$3:$F$143, 4, FALSE))</f>
        <v>UmweltVersorgung</v>
      </c>
      <c r="E4140" s="117" t="str">
        <f>IF(ISERROR(VLOOKUP($A4140, Dropdownlisten!$A$3:$F$143, 5, FALSE)), "", VLOOKUP($A4140, Dropdownlisten!$A$3:$F$143, 5, FALSE))</f>
        <v>1100_014</v>
      </c>
      <c r="F4140" s="117" t="str">
        <f>IF(ISERROR(VLOOKUP($A4140, Dropdownlisten!$A$3:$F$143, 6, FALSE)), "", VLOOKUP($A4140, Dropdownlisten!$A$3:$F$143, 6, FALSE))</f>
        <v>Gruenflaeche</v>
      </c>
      <c r="G4140" s="117" t="str">
        <f>VLOOKUP(E4140,Datenstruktur_fuer_R!$D$2:$F$141,3,FALSE)</f>
        <v>Polygon</v>
      </c>
      <c r="H4140" s="120" t="s">
        <v>689</v>
      </c>
      <c r="I4140" s="26" t="s">
        <v>1341</v>
      </c>
      <c r="J4140" s="26" t="s">
        <v>1931</v>
      </c>
      <c r="K4140" s="5" t="s">
        <v>1958</v>
      </c>
      <c r="L4140" s="5" t="s">
        <v>1992</v>
      </c>
      <c r="M4140" s="5">
        <v>1</v>
      </c>
      <c r="N4140" s="5" t="s">
        <v>1173</v>
      </c>
    </row>
    <row r="4141" spans="1:14" x14ac:dyDescent="0.35">
      <c r="A4141" s="5" t="s">
        <v>1915</v>
      </c>
      <c r="B4141" s="117" t="str">
        <f>IF(ISERROR(VLOOKUP($A4141, Dropdownlisten!$A$3:$F$143, 2, FALSE)), "", VLOOKUP($A4141, Dropdownlisten!$A$3:$F$143, 2, FALSE))</f>
        <v>UmweltVersorgung</v>
      </c>
      <c r="C4141" s="117">
        <f>IF(ISERROR(VLOOKUP($A4141, Dropdownlisten!$A$3:$F$143, 3, FALSE)), "", VLOOKUP($A4141, Dropdownlisten!$A$3:$F$143, 3, FALSE))</f>
        <v>1100</v>
      </c>
      <c r="D4141" s="117" t="str">
        <f>IF(ISERROR(VLOOKUP($A4141, Dropdownlisten!$A$3:$F$143, 4, FALSE)), "", VLOOKUP($A4141, Dropdownlisten!$A$3:$F$143, 4, FALSE))</f>
        <v>UmweltVersorgung</v>
      </c>
      <c r="E4141" s="117" t="str">
        <f>IF(ISERROR(VLOOKUP($A4141, Dropdownlisten!$A$3:$F$143, 5, FALSE)), "", VLOOKUP($A4141, Dropdownlisten!$A$3:$F$143, 5, FALSE))</f>
        <v>1100_014</v>
      </c>
      <c r="F4141" s="117" t="str">
        <f>IF(ISERROR(VLOOKUP($A4141, Dropdownlisten!$A$3:$F$143, 6, FALSE)), "", VLOOKUP($A4141, Dropdownlisten!$A$3:$F$143, 6, FALSE))</f>
        <v>Gruenflaeche</v>
      </c>
      <c r="G4141" s="117" t="str">
        <f>VLOOKUP(E4141,Datenstruktur_fuer_R!$D$2:$F$141,3,FALSE)</f>
        <v>Polygon</v>
      </c>
      <c r="H4141" s="120" t="s">
        <v>689</v>
      </c>
      <c r="I4141" s="26" t="s">
        <v>1341</v>
      </c>
      <c r="J4141" s="26" t="s">
        <v>1931</v>
      </c>
      <c r="K4141" s="5" t="s">
        <v>1958</v>
      </c>
      <c r="L4141" s="5" t="s">
        <v>1993</v>
      </c>
      <c r="M4141" s="5">
        <v>1</v>
      </c>
      <c r="N4141" s="5" t="s">
        <v>1173</v>
      </c>
    </row>
    <row r="4142" spans="1:14" x14ac:dyDescent="0.35">
      <c r="A4142" s="5" t="s">
        <v>1915</v>
      </c>
      <c r="B4142" s="117" t="str">
        <f>IF(ISERROR(VLOOKUP($A4142, Dropdownlisten!$A$3:$F$143, 2, FALSE)), "", VLOOKUP($A4142, Dropdownlisten!$A$3:$F$143, 2, FALSE))</f>
        <v>UmweltVersorgung</v>
      </c>
      <c r="C4142" s="117">
        <f>IF(ISERROR(VLOOKUP($A4142, Dropdownlisten!$A$3:$F$143, 3, FALSE)), "", VLOOKUP($A4142, Dropdownlisten!$A$3:$F$143, 3, FALSE))</f>
        <v>1100</v>
      </c>
      <c r="D4142" s="117" t="str">
        <f>IF(ISERROR(VLOOKUP($A4142, Dropdownlisten!$A$3:$F$143, 4, FALSE)), "", VLOOKUP($A4142, Dropdownlisten!$A$3:$F$143, 4, FALSE))</f>
        <v>UmweltVersorgung</v>
      </c>
      <c r="E4142" s="117" t="str">
        <f>IF(ISERROR(VLOOKUP($A4142, Dropdownlisten!$A$3:$F$143, 5, FALSE)), "", VLOOKUP($A4142, Dropdownlisten!$A$3:$F$143, 5, FALSE))</f>
        <v>1100_014</v>
      </c>
      <c r="F4142" s="117" t="str">
        <f>IF(ISERROR(VLOOKUP($A4142, Dropdownlisten!$A$3:$F$143, 6, FALSE)), "", VLOOKUP($A4142, Dropdownlisten!$A$3:$F$143, 6, FALSE))</f>
        <v>Gruenflaeche</v>
      </c>
      <c r="G4142" s="117" t="str">
        <f>VLOOKUP(E4142,Datenstruktur_fuer_R!$D$2:$F$141,3,FALSE)</f>
        <v>Polygon</v>
      </c>
      <c r="H4142" s="120" t="s">
        <v>689</v>
      </c>
      <c r="I4142" s="26" t="s">
        <v>1341</v>
      </c>
      <c r="J4142" s="26" t="s">
        <v>1931</v>
      </c>
      <c r="K4142" s="5" t="s">
        <v>1958</v>
      </c>
      <c r="L4142" s="5" t="s">
        <v>1994</v>
      </c>
      <c r="M4142" s="5">
        <v>1</v>
      </c>
      <c r="N4142" s="5" t="s">
        <v>1173</v>
      </c>
    </row>
    <row r="4143" spans="1:14" x14ac:dyDescent="0.35">
      <c r="A4143" s="5" t="s">
        <v>1915</v>
      </c>
      <c r="B4143" s="117" t="str">
        <f>IF(ISERROR(VLOOKUP($A4143, Dropdownlisten!$A$3:$F$143, 2, FALSE)), "", VLOOKUP($A4143, Dropdownlisten!$A$3:$F$143, 2, FALSE))</f>
        <v>UmweltVersorgung</v>
      </c>
      <c r="C4143" s="117">
        <f>IF(ISERROR(VLOOKUP($A4143, Dropdownlisten!$A$3:$F$143, 3, FALSE)), "", VLOOKUP($A4143, Dropdownlisten!$A$3:$F$143, 3, FALSE))</f>
        <v>1100</v>
      </c>
      <c r="D4143" s="117" t="str">
        <f>IF(ISERROR(VLOOKUP($A4143, Dropdownlisten!$A$3:$F$143, 4, FALSE)), "", VLOOKUP($A4143, Dropdownlisten!$A$3:$F$143, 4, FALSE))</f>
        <v>UmweltVersorgung</v>
      </c>
      <c r="E4143" s="117" t="str">
        <f>IF(ISERROR(VLOOKUP($A4143, Dropdownlisten!$A$3:$F$143, 5, FALSE)), "", VLOOKUP($A4143, Dropdownlisten!$A$3:$F$143, 5, FALSE))</f>
        <v>1100_014</v>
      </c>
      <c r="F4143" s="117" t="str">
        <f>IF(ISERROR(VLOOKUP($A4143, Dropdownlisten!$A$3:$F$143, 6, FALSE)), "", VLOOKUP($A4143, Dropdownlisten!$A$3:$F$143, 6, FALSE))</f>
        <v>Gruenflaeche</v>
      </c>
      <c r="G4143" s="117" t="str">
        <f>VLOOKUP(E4143,Datenstruktur_fuer_R!$D$2:$F$141,3,FALSE)</f>
        <v>Polygon</v>
      </c>
      <c r="H4143" s="120" t="s">
        <v>290</v>
      </c>
      <c r="I4143" s="26" t="s">
        <v>1341</v>
      </c>
      <c r="J4143" s="26" t="s">
        <v>1931</v>
      </c>
      <c r="K4143" s="5" t="s">
        <v>1936</v>
      </c>
      <c r="L4143" s="5"/>
      <c r="M4143" s="5">
        <v>1</v>
      </c>
      <c r="N4143" s="5" t="s">
        <v>1173</v>
      </c>
    </row>
    <row r="4144" spans="1:14" x14ac:dyDescent="0.35">
      <c r="A4144" s="5" t="s">
        <v>1915</v>
      </c>
      <c r="B4144" s="117" t="str">
        <f>IF(ISERROR(VLOOKUP($A4144, Dropdownlisten!$A$3:$F$143, 2, FALSE)), "", VLOOKUP($A4144, Dropdownlisten!$A$3:$F$143, 2, FALSE))</f>
        <v>UmweltVersorgung</v>
      </c>
      <c r="C4144" s="117">
        <f>IF(ISERROR(VLOOKUP($A4144, Dropdownlisten!$A$3:$F$143, 3, FALSE)), "", VLOOKUP($A4144, Dropdownlisten!$A$3:$F$143, 3, FALSE))</f>
        <v>1100</v>
      </c>
      <c r="D4144" s="117" t="str">
        <f>IF(ISERROR(VLOOKUP($A4144, Dropdownlisten!$A$3:$F$143, 4, FALSE)), "", VLOOKUP($A4144, Dropdownlisten!$A$3:$F$143, 4, FALSE))</f>
        <v>UmweltVersorgung</v>
      </c>
      <c r="E4144" s="117" t="str">
        <f>IF(ISERROR(VLOOKUP($A4144, Dropdownlisten!$A$3:$F$143, 5, FALSE)), "", VLOOKUP($A4144, Dropdownlisten!$A$3:$F$143, 5, FALSE))</f>
        <v>1100_014</v>
      </c>
      <c r="F4144" s="117" t="str">
        <f>IF(ISERROR(VLOOKUP($A4144, Dropdownlisten!$A$3:$F$143, 6, FALSE)), "", VLOOKUP($A4144, Dropdownlisten!$A$3:$F$143, 6, FALSE))</f>
        <v>Gruenflaeche</v>
      </c>
      <c r="G4144" s="117" t="str">
        <f>VLOOKUP(E4144,Datenstruktur_fuer_R!$D$2:$F$141,3,FALSE)</f>
        <v>Polygon</v>
      </c>
      <c r="H4144" s="120" t="s">
        <v>291</v>
      </c>
      <c r="I4144" s="26" t="s">
        <v>1341</v>
      </c>
      <c r="J4144" s="26" t="s">
        <v>1931</v>
      </c>
      <c r="K4144" s="5" t="s">
        <v>1937</v>
      </c>
      <c r="L4144" s="5"/>
      <c r="M4144" s="5">
        <v>1</v>
      </c>
      <c r="N4144" s="5" t="s">
        <v>1173</v>
      </c>
    </row>
    <row r="4145" spans="1:14" x14ac:dyDescent="0.35">
      <c r="A4145" s="5" t="s">
        <v>1915</v>
      </c>
      <c r="B4145" s="117" t="str">
        <f>IF(ISERROR(VLOOKUP($A4145, Dropdownlisten!$A$3:$F$143, 2, FALSE)), "", VLOOKUP($A4145, Dropdownlisten!$A$3:$F$143, 2, FALSE))</f>
        <v>UmweltVersorgung</v>
      </c>
      <c r="C4145" s="117">
        <f>IF(ISERROR(VLOOKUP($A4145, Dropdownlisten!$A$3:$F$143, 3, FALSE)), "", VLOOKUP($A4145, Dropdownlisten!$A$3:$F$143, 3, FALSE))</f>
        <v>1100</v>
      </c>
      <c r="D4145" s="117" t="str">
        <f>IF(ISERROR(VLOOKUP($A4145, Dropdownlisten!$A$3:$F$143, 4, FALSE)), "", VLOOKUP($A4145, Dropdownlisten!$A$3:$F$143, 4, FALSE))</f>
        <v>UmweltVersorgung</v>
      </c>
      <c r="E4145" s="117" t="str">
        <f>IF(ISERROR(VLOOKUP($A4145, Dropdownlisten!$A$3:$F$143, 5, FALSE)), "", VLOOKUP($A4145, Dropdownlisten!$A$3:$F$143, 5, FALSE))</f>
        <v>1100_014</v>
      </c>
      <c r="F4145" s="117" t="str">
        <f>IF(ISERROR(VLOOKUP($A4145, Dropdownlisten!$A$3:$F$143, 6, FALSE)), "", VLOOKUP($A4145, Dropdownlisten!$A$3:$F$143, 6, FALSE))</f>
        <v>Gruenflaeche</v>
      </c>
      <c r="G4145" s="117" t="str">
        <f>VLOOKUP(E4145,Datenstruktur_fuer_R!$D$2:$F$141,3,FALSE)</f>
        <v>Polygon</v>
      </c>
      <c r="H4145" s="120" t="s">
        <v>288</v>
      </c>
      <c r="I4145" s="26" t="s">
        <v>1341</v>
      </c>
      <c r="J4145" s="26" t="s">
        <v>1931</v>
      </c>
      <c r="K4145" s="5" t="s">
        <v>1938</v>
      </c>
      <c r="L4145" s="5"/>
      <c r="M4145" s="5">
        <v>1</v>
      </c>
      <c r="N4145" s="5" t="s">
        <v>1173</v>
      </c>
    </row>
    <row r="4146" spans="1:14" x14ac:dyDescent="0.35">
      <c r="A4146" s="5" t="s">
        <v>1915</v>
      </c>
      <c r="B4146" s="117" t="str">
        <f>IF(ISERROR(VLOOKUP($A4146, Dropdownlisten!$A$3:$F$143, 2, FALSE)), "", VLOOKUP($A4146, Dropdownlisten!$A$3:$F$143, 2, FALSE))</f>
        <v>UmweltVersorgung</v>
      </c>
      <c r="C4146" s="117">
        <f>IF(ISERROR(VLOOKUP($A4146, Dropdownlisten!$A$3:$F$143, 3, FALSE)), "", VLOOKUP($A4146, Dropdownlisten!$A$3:$F$143, 3, FALSE))</f>
        <v>1100</v>
      </c>
      <c r="D4146" s="117" t="str">
        <f>IF(ISERROR(VLOOKUP($A4146, Dropdownlisten!$A$3:$F$143, 4, FALSE)), "", VLOOKUP($A4146, Dropdownlisten!$A$3:$F$143, 4, FALSE))</f>
        <v>UmweltVersorgung</v>
      </c>
      <c r="E4146" s="117" t="str">
        <f>IF(ISERROR(VLOOKUP($A4146, Dropdownlisten!$A$3:$F$143, 5, FALSE)), "", VLOOKUP($A4146, Dropdownlisten!$A$3:$F$143, 5, FALSE))</f>
        <v>1100_014</v>
      </c>
      <c r="F4146" s="117" t="str">
        <f>IF(ISERROR(VLOOKUP($A4146, Dropdownlisten!$A$3:$F$143, 6, FALSE)), "", VLOOKUP($A4146, Dropdownlisten!$A$3:$F$143, 6, FALSE))</f>
        <v>Gruenflaeche</v>
      </c>
      <c r="G4146" s="117" t="str">
        <f>VLOOKUP(E4146,Datenstruktur_fuer_R!$D$2:$F$141,3,FALSE)</f>
        <v>Polygon</v>
      </c>
      <c r="H4146" s="120" t="s">
        <v>289</v>
      </c>
      <c r="I4146" s="26" t="s">
        <v>1341</v>
      </c>
      <c r="J4146" s="26" t="s">
        <v>1931</v>
      </c>
      <c r="K4146" s="5" t="s">
        <v>1939</v>
      </c>
      <c r="L4146" s="5"/>
      <c r="M4146" s="5">
        <v>1</v>
      </c>
      <c r="N4146" s="5" t="s">
        <v>1173</v>
      </c>
    </row>
    <row r="4147" spans="1:14" x14ac:dyDescent="0.35">
      <c r="A4147" s="5" t="s">
        <v>1915</v>
      </c>
      <c r="B4147" s="117" t="str">
        <f>IF(ISERROR(VLOOKUP($A4147, Dropdownlisten!$A$3:$F$143, 2, FALSE)), "", VLOOKUP($A4147, Dropdownlisten!$A$3:$F$143, 2, FALSE))</f>
        <v>UmweltVersorgung</v>
      </c>
      <c r="C4147" s="117">
        <f>IF(ISERROR(VLOOKUP($A4147, Dropdownlisten!$A$3:$F$143, 3, FALSE)), "", VLOOKUP($A4147, Dropdownlisten!$A$3:$F$143, 3, FALSE))</f>
        <v>1100</v>
      </c>
      <c r="D4147" s="117" t="str">
        <f>IF(ISERROR(VLOOKUP($A4147, Dropdownlisten!$A$3:$F$143, 4, FALSE)), "", VLOOKUP($A4147, Dropdownlisten!$A$3:$F$143, 4, FALSE))</f>
        <v>UmweltVersorgung</v>
      </c>
      <c r="E4147" s="117" t="str">
        <f>IF(ISERROR(VLOOKUP($A4147, Dropdownlisten!$A$3:$F$143, 5, FALSE)), "", VLOOKUP($A4147, Dropdownlisten!$A$3:$F$143, 5, FALSE))</f>
        <v>1100_014</v>
      </c>
      <c r="F4147" s="117" t="str">
        <f>IF(ISERROR(VLOOKUP($A4147, Dropdownlisten!$A$3:$F$143, 6, FALSE)), "", VLOOKUP($A4147, Dropdownlisten!$A$3:$F$143, 6, FALSE))</f>
        <v>Gruenflaeche</v>
      </c>
      <c r="G4147" s="117" t="str">
        <f>VLOOKUP(E4147,Datenstruktur_fuer_R!$D$2:$F$141,3,FALSE)</f>
        <v>Polygon</v>
      </c>
      <c r="H4147" s="120" t="s">
        <v>293</v>
      </c>
      <c r="I4147" s="26" t="s">
        <v>1341</v>
      </c>
      <c r="J4147" s="26" t="s">
        <v>1931</v>
      </c>
      <c r="K4147" s="5" t="s">
        <v>1958</v>
      </c>
      <c r="L4147" s="5"/>
      <c r="M4147" s="5">
        <v>1</v>
      </c>
      <c r="N4147" s="5" t="s">
        <v>1173</v>
      </c>
    </row>
    <row r="4148" spans="1:14" x14ac:dyDescent="0.35">
      <c r="A4148" s="5" t="s">
        <v>703</v>
      </c>
      <c r="B4148" s="117" t="str">
        <f>IF(ISERROR(VLOOKUP($A4148, Dropdownlisten!$A$3:$F$143, 2, FALSE)), "", VLOOKUP($A4148, Dropdownlisten!$A$3:$F$143, 2, FALSE))</f>
        <v>POI</v>
      </c>
      <c r="C4148" s="117">
        <f>IF(ISERROR(VLOOKUP($A4148, Dropdownlisten!$A$3:$F$143, 3, FALSE)), "", VLOOKUP($A4148, Dropdownlisten!$A$3:$F$143, 3, FALSE))</f>
        <v>6000</v>
      </c>
      <c r="D4148" s="117" t="str">
        <f>IF(ISERROR(VLOOKUP($A4148, Dropdownlisten!$A$3:$F$143, 4, FALSE)), "", VLOOKUP($A4148, Dropdownlisten!$A$3:$F$143, 4, FALSE))</f>
        <v>UnterhaltungSportNaherholung</v>
      </c>
      <c r="E4148" s="117" t="str">
        <f>IF(ISERROR(VLOOKUP($A4148, Dropdownlisten!$A$3:$F$143, 5, FALSE)), "", VLOOKUP($A4148, Dropdownlisten!$A$3:$F$143, 5, FALSE))</f>
        <v>6000_011</v>
      </c>
      <c r="F4148" s="117" t="str">
        <f>IF(ISERROR(VLOOKUP($A4148, Dropdownlisten!$A$3:$F$143, 6, FALSE)), "", VLOOKUP($A4148, Dropdownlisten!$A$3:$F$143, 6, FALSE))</f>
        <v>Park</v>
      </c>
      <c r="G4148" s="117" t="str">
        <f>VLOOKUP(E4148,Datenstruktur_fuer_R!$D$2:$F$141,3,FALSE)</f>
        <v>Point</v>
      </c>
      <c r="H4148" s="120" t="s">
        <v>689</v>
      </c>
      <c r="I4148" s="26" t="s">
        <v>1341</v>
      </c>
      <c r="J4148" s="26" t="s">
        <v>1931</v>
      </c>
      <c r="K4148" s="5" t="s">
        <v>1958</v>
      </c>
      <c r="L4148" s="5" t="s">
        <v>1986</v>
      </c>
      <c r="M4148" s="5">
        <v>1</v>
      </c>
      <c r="N4148" s="5" t="s">
        <v>1173</v>
      </c>
    </row>
    <row r="4149" spans="1:14" x14ac:dyDescent="0.35">
      <c r="A4149" s="5" t="s">
        <v>703</v>
      </c>
      <c r="B4149" s="117" t="str">
        <f>IF(ISERROR(VLOOKUP($A4149, Dropdownlisten!$A$3:$F$143, 2, FALSE)), "", VLOOKUP($A4149, Dropdownlisten!$A$3:$F$143, 2, FALSE))</f>
        <v>POI</v>
      </c>
      <c r="C4149" s="117">
        <f>IF(ISERROR(VLOOKUP($A4149, Dropdownlisten!$A$3:$F$143, 3, FALSE)), "", VLOOKUP($A4149, Dropdownlisten!$A$3:$F$143, 3, FALSE))</f>
        <v>6000</v>
      </c>
      <c r="D4149" s="117" t="str">
        <f>IF(ISERROR(VLOOKUP($A4149, Dropdownlisten!$A$3:$F$143, 4, FALSE)), "", VLOOKUP($A4149, Dropdownlisten!$A$3:$F$143, 4, FALSE))</f>
        <v>UnterhaltungSportNaherholung</v>
      </c>
      <c r="E4149" s="117" t="str">
        <f>IF(ISERROR(VLOOKUP($A4149, Dropdownlisten!$A$3:$F$143, 5, FALSE)), "", VLOOKUP($A4149, Dropdownlisten!$A$3:$F$143, 5, FALSE))</f>
        <v>6000_011</v>
      </c>
      <c r="F4149" s="117" t="str">
        <f>IF(ISERROR(VLOOKUP($A4149, Dropdownlisten!$A$3:$F$143, 6, FALSE)), "", VLOOKUP($A4149, Dropdownlisten!$A$3:$F$143, 6, FALSE))</f>
        <v>Park</v>
      </c>
      <c r="G4149" s="117" t="str">
        <f>VLOOKUP(E4149,Datenstruktur_fuer_R!$D$2:$F$141,3,FALSE)</f>
        <v>Point</v>
      </c>
      <c r="H4149" s="120" t="s">
        <v>689</v>
      </c>
      <c r="I4149" s="26" t="s">
        <v>1341</v>
      </c>
      <c r="J4149" s="26" t="s">
        <v>1931</v>
      </c>
      <c r="K4149" s="5" t="s">
        <v>1958</v>
      </c>
      <c r="L4149" s="5" t="s">
        <v>1987</v>
      </c>
      <c r="M4149" s="5">
        <v>1</v>
      </c>
      <c r="N4149" s="5" t="s">
        <v>1173</v>
      </c>
    </row>
    <row r="4150" spans="1:14" x14ac:dyDescent="0.35">
      <c r="A4150" s="5" t="s">
        <v>703</v>
      </c>
      <c r="B4150" s="117" t="str">
        <f>IF(ISERROR(VLOOKUP($A4150, Dropdownlisten!$A$3:$F$143, 2, FALSE)), "", VLOOKUP($A4150, Dropdownlisten!$A$3:$F$143, 2, FALSE))</f>
        <v>POI</v>
      </c>
      <c r="C4150" s="117">
        <f>IF(ISERROR(VLOOKUP($A4150, Dropdownlisten!$A$3:$F$143, 3, FALSE)), "", VLOOKUP($A4150, Dropdownlisten!$A$3:$F$143, 3, FALSE))</f>
        <v>6000</v>
      </c>
      <c r="D4150" s="117" t="str">
        <f>IF(ISERROR(VLOOKUP($A4150, Dropdownlisten!$A$3:$F$143, 4, FALSE)), "", VLOOKUP($A4150, Dropdownlisten!$A$3:$F$143, 4, FALSE))</f>
        <v>UnterhaltungSportNaherholung</v>
      </c>
      <c r="E4150" s="117" t="str">
        <f>IF(ISERROR(VLOOKUP($A4150, Dropdownlisten!$A$3:$F$143, 5, FALSE)), "", VLOOKUP($A4150, Dropdownlisten!$A$3:$F$143, 5, FALSE))</f>
        <v>6000_011</v>
      </c>
      <c r="F4150" s="117" t="str">
        <f>IF(ISERROR(VLOOKUP($A4150, Dropdownlisten!$A$3:$F$143, 6, FALSE)), "", VLOOKUP($A4150, Dropdownlisten!$A$3:$F$143, 6, FALSE))</f>
        <v>Park</v>
      </c>
      <c r="G4150" s="117" t="str">
        <f>VLOOKUP(E4150,Datenstruktur_fuer_R!$D$2:$F$141,3,FALSE)</f>
        <v>Point</v>
      </c>
      <c r="H4150" s="120" t="s">
        <v>689</v>
      </c>
      <c r="I4150" s="26" t="s">
        <v>1341</v>
      </c>
      <c r="J4150" s="26" t="s">
        <v>1931</v>
      </c>
      <c r="K4150" s="5" t="s">
        <v>1958</v>
      </c>
      <c r="L4150" s="5" t="s">
        <v>1991</v>
      </c>
      <c r="M4150" s="5">
        <v>1</v>
      </c>
      <c r="N4150" s="5" t="s">
        <v>1173</v>
      </c>
    </row>
    <row r="4151" spans="1:14" x14ac:dyDescent="0.35">
      <c r="A4151" s="5" t="s">
        <v>703</v>
      </c>
      <c r="B4151" s="117" t="str">
        <f>IF(ISERROR(VLOOKUP($A4151, Dropdownlisten!$A$3:$F$143, 2, FALSE)), "", VLOOKUP($A4151, Dropdownlisten!$A$3:$F$143, 2, FALSE))</f>
        <v>POI</v>
      </c>
      <c r="C4151" s="117">
        <f>IF(ISERROR(VLOOKUP($A4151, Dropdownlisten!$A$3:$F$143, 3, FALSE)), "", VLOOKUP($A4151, Dropdownlisten!$A$3:$F$143, 3, FALSE))</f>
        <v>6000</v>
      </c>
      <c r="D4151" s="117" t="str">
        <f>IF(ISERROR(VLOOKUP($A4151, Dropdownlisten!$A$3:$F$143, 4, FALSE)), "", VLOOKUP($A4151, Dropdownlisten!$A$3:$F$143, 4, FALSE))</f>
        <v>UnterhaltungSportNaherholung</v>
      </c>
      <c r="E4151" s="117" t="str">
        <f>IF(ISERROR(VLOOKUP($A4151, Dropdownlisten!$A$3:$F$143, 5, FALSE)), "", VLOOKUP($A4151, Dropdownlisten!$A$3:$F$143, 5, FALSE))</f>
        <v>6000_011</v>
      </c>
      <c r="F4151" s="117" t="str">
        <f>IF(ISERROR(VLOOKUP($A4151, Dropdownlisten!$A$3:$F$143, 6, FALSE)), "", VLOOKUP($A4151, Dropdownlisten!$A$3:$F$143, 6, FALSE))</f>
        <v>Park</v>
      </c>
      <c r="G4151" s="117" t="str">
        <f>VLOOKUP(E4151,Datenstruktur_fuer_R!$D$2:$F$141,3,FALSE)</f>
        <v>Point</v>
      </c>
      <c r="H4151" s="120" t="s">
        <v>689</v>
      </c>
      <c r="I4151" s="26" t="s">
        <v>1341</v>
      </c>
      <c r="J4151" s="26" t="s">
        <v>1931</v>
      </c>
      <c r="K4151" s="5" t="s">
        <v>1958</v>
      </c>
      <c r="L4151" s="5" t="s">
        <v>1988</v>
      </c>
      <c r="M4151" s="5">
        <v>1</v>
      </c>
      <c r="N4151" s="5" t="s">
        <v>1173</v>
      </c>
    </row>
    <row r="4152" spans="1:14" x14ac:dyDescent="0.35">
      <c r="A4152" s="5" t="s">
        <v>703</v>
      </c>
      <c r="B4152" s="117" t="str">
        <f>IF(ISERROR(VLOOKUP($A4152, Dropdownlisten!$A$3:$F$143, 2, FALSE)), "", VLOOKUP($A4152, Dropdownlisten!$A$3:$F$143, 2, FALSE))</f>
        <v>POI</v>
      </c>
      <c r="C4152" s="117">
        <f>IF(ISERROR(VLOOKUP($A4152, Dropdownlisten!$A$3:$F$143, 3, FALSE)), "", VLOOKUP($A4152, Dropdownlisten!$A$3:$F$143, 3, FALSE))</f>
        <v>6000</v>
      </c>
      <c r="D4152" s="117" t="str">
        <f>IF(ISERROR(VLOOKUP($A4152, Dropdownlisten!$A$3:$F$143, 4, FALSE)), "", VLOOKUP($A4152, Dropdownlisten!$A$3:$F$143, 4, FALSE))</f>
        <v>UnterhaltungSportNaherholung</v>
      </c>
      <c r="E4152" s="117" t="str">
        <f>IF(ISERROR(VLOOKUP($A4152, Dropdownlisten!$A$3:$F$143, 5, FALSE)), "", VLOOKUP($A4152, Dropdownlisten!$A$3:$F$143, 5, FALSE))</f>
        <v>6000_011</v>
      </c>
      <c r="F4152" s="117" t="str">
        <f>IF(ISERROR(VLOOKUP($A4152, Dropdownlisten!$A$3:$F$143, 6, FALSE)), "", VLOOKUP($A4152, Dropdownlisten!$A$3:$F$143, 6, FALSE))</f>
        <v>Park</v>
      </c>
      <c r="G4152" s="117" t="str">
        <f>VLOOKUP(E4152,Datenstruktur_fuer_R!$D$2:$F$141,3,FALSE)</f>
        <v>Point</v>
      </c>
      <c r="H4152" s="120" t="s">
        <v>689</v>
      </c>
      <c r="I4152" s="26" t="s">
        <v>1341</v>
      </c>
      <c r="J4152" s="26" t="s">
        <v>1931</v>
      </c>
      <c r="K4152" s="5" t="s">
        <v>1958</v>
      </c>
      <c r="L4152" s="5" t="s">
        <v>1989</v>
      </c>
      <c r="M4152" s="5">
        <v>1</v>
      </c>
      <c r="N4152" s="5" t="s">
        <v>1173</v>
      </c>
    </row>
    <row r="4153" spans="1:14" x14ac:dyDescent="0.35">
      <c r="A4153" s="5" t="s">
        <v>703</v>
      </c>
      <c r="B4153" s="117" t="str">
        <f>IF(ISERROR(VLOOKUP($A4153, Dropdownlisten!$A$3:$F$143, 2, FALSE)), "", VLOOKUP($A4153, Dropdownlisten!$A$3:$F$143, 2, FALSE))</f>
        <v>POI</v>
      </c>
      <c r="C4153" s="117">
        <f>IF(ISERROR(VLOOKUP($A4153, Dropdownlisten!$A$3:$F$143, 3, FALSE)), "", VLOOKUP($A4153, Dropdownlisten!$A$3:$F$143, 3, FALSE))</f>
        <v>6000</v>
      </c>
      <c r="D4153" s="117" t="str">
        <f>IF(ISERROR(VLOOKUP($A4153, Dropdownlisten!$A$3:$F$143, 4, FALSE)), "", VLOOKUP($A4153, Dropdownlisten!$A$3:$F$143, 4, FALSE))</f>
        <v>UnterhaltungSportNaherholung</v>
      </c>
      <c r="E4153" s="117" t="str">
        <f>IF(ISERROR(VLOOKUP($A4153, Dropdownlisten!$A$3:$F$143, 5, FALSE)), "", VLOOKUP($A4153, Dropdownlisten!$A$3:$F$143, 5, FALSE))</f>
        <v>6000_011</v>
      </c>
      <c r="F4153" s="117" t="str">
        <f>IF(ISERROR(VLOOKUP($A4153, Dropdownlisten!$A$3:$F$143, 6, FALSE)), "", VLOOKUP($A4153, Dropdownlisten!$A$3:$F$143, 6, FALSE))</f>
        <v>Park</v>
      </c>
      <c r="G4153" s="117" t="str">
        <f>VLOOKUP(E4153,Datenstruktur_fuer_R!$D$2:$F$141,3,FALSE)</f>
        <v>Point</v>
      </c>
      <c r="H4153" s="120" t="s">
        <v>689</v>
      </c>
      <c r="I4153" s="26" t="s">
        <v>1341</v>
      </c>
      <c r="J4153" s="26" t="s">
        <v>1931</v>
      </c>
      <c r="K4153" s="5" t="s">
        <v>1958</v>
      </c>
      <c r="L4153" s="5" t="s">
        <v>1990</v>
      </c>
      <c r="M4153" s="5">
        <v>1</v>
      </c>
      <c r="N4153" s="5" t="s">
        <v>1173</v>
      </c>
    </row>
    <row r="4154" spans="1:14" x14ac:dyDescent="0.35">
      <c r="A4154" s="5" t="s">
        <v>703</v>
      </c>
      <c r="B4154" s="117" t="str">
        <f>IF(ISERROR(VLOOKUP($A4154, Dropdownlisten!$A$3:$F$143, 2, FALSE)), "", VLOOKUP($A4154, Dropdownlisten!$A$3:$F$143, 2, FALSE))</f>
        <v>POI</v>
      </c>
      <c r="C4154" s="117">
        <f>IF(ISERROR(VLOOKUP($A4154, Dropdownlisten!$A$3:$F$143, 3, FALSE)), "", VLOOKUP($A4154, Dropdownlisten!$A$3:$F$143, 3, FALSE))</f>
        <v>6000</v>
      </c>
      <c r="D4154" s="117" t="str">
        <f>IF(ISERROR(VLOOKUP($A4154, Dropdownlisten!$A$3:$F$143, 4, FALSE)), "", VLOOKUP($A4154, Dropdownlisten!$A$3:$F$143, 4, FALSE))</f>
        <v>UnterhaltungSportNaherholung</v>
      </c>
      <c r="E4154" s="117" t="str">
        <f>IF(ISERROR(VLOOKUP($A4154, Dropdownlisten!$A$3:$F$143, 5, FALSE)), "", VLOOKUP($A4154, Dropdownlisten!$A$3:$F$143, 5, FALSE))</f>
        <v>6000_011</v>
      </c>
      <c r="F4154" s="117" t="str">
        <f>IF(ISERROR(VLOOKUP($A4154, Dropdownlisten!$A$3:$F$143, 6, FALSE)), "", VLOOKUP($A4154, Dropdownlisten!$A$3:$F$143, 6, FALSE))</f>
        <v>Park</v>
      </c>
      <c r="G4154" s="117" t="str">
        <f>VLOOKUP(E4154,Datenstruktur_fuer_R!$D$2:$F$141,3,FALSE)</f>
        <v>Point</v>
      </c>
      <c r="H4154" s="120" t="s">
        <v>689</v>
      </c>
      <c r="I4154" s="26" t="s">
        <v>1341</v>
      </c>
      <c r="J4154" s="26" t="s">
        <v>1931</v>
      </c>
      <c r="K4154" s="5" t="s">
        <v>1958</v>
      </c>
      <c r="L4154" s="5" t="s">
        <v>1992</v>
      </c>
      <c r="M4154" s="5">
        <v>1</v>
      </c>
      <c r="N4154" s="5" t="s">
        <v>1173</v>
      </c>
    </row>
    <row r="4155" spans="1:14" x14ac:dyDescent="0.35">
      <c r="A4155" s="5" t="s">
        <v>703</v>
      </c>
      <c r="B4155" s="117" t="str">
        <f>IF(ISERROR(VLOOKUP($A4155, Dropdownlisten!$A$3:$F$143, 2, FALSE)), "", VLOOKUP($A4155, Dropdownlisten!$A$3:$F$143, 2, FALSE))</f>
        <v>POI</v>
      </c>
      <c r="C4155" s="117">
        <f>IF(ISERROR(VLOOKUP($A4155, Dropdownlisten!$A$3:$F$143, 3, FALSE)), "", VLOOKUP($A4155, Dropdownlisten!$A$3:$F$143, 3, FALSE))</f>
        <v>6000</v>
      </c>
      <c r="D4155" s="117" t="str">
        <f>IF(ISERROR(VLOOKUP($A4155, Dropdownlisten!$A$3:$F$143, 4, FALSE)), "", VLOOKUP($A4155, Dropdownlisten!$A$3:$F$143, 4, FALSE))</f>
        <v>UnterhaltungSportNaherholung</v>
      </c>
      <c r="E4155" s="117" t="str">
        <f>IF(ISERROR(VLOOKUP($A4155, Dropdownlisten!$A$3:$F$143, 5, FALSE)), "", VLOOKUP($A4155, Dropdownlisten!$A$3:$F$143, 5, FALSE))</f>
        <v>6000_011</v>
      </c>
      <c r="F4155" s="117" t="str">
        <f>IF(ISERROR(VLOOKUP($A4155, Dropdownlisten!$A$3:$F$143, 6, FALSE)), "", VLOOKUP($A4155, Dropdownlisten!$A$3:$F$143, 6, FALSE))</f>
        <v>Park</v>
      </c>
      <c r="G4155" s="117" t="str">
        <f>VLOOKUP(E4155,Datenstruktur_fuer_R!$D$2:$F$141,3,FALSE)</f>
        <v>Point</v>
      </c>
      <c r="H4155" s="120" t="s">
        <v>689</v>
      </c>
      <c r="I4155" s="26" t="s">
        <v>1341</v>
      </c>
      <c r="J4155" s="26" t="s">
        <v>1931</v>
      </c>
      <c r="K4155" s="5" t="s">
        <v>1958</v>
      </c>
      <c r="L4155" s="5" t="s">
        <v>1993</v>
      </c>
      <c r="M4155" s="5">
        <v>1</v>
      </c>
      <c r="N4155" s="5" t="s">
        <v>1173</v>
      </c>
    </row>
    <row r="4156" spans="1:14" x14ac:dyDescent="0.35">
      <c r="A4156" s="5" t="s">
        <v>703</v>
      </c>
      <c r="B4156" s="117" t="str">
        <f>IF(ISERROR(VLOOKUP($A4156, Dropdownlisten!$A$3:$F$143, 2, FALSE)), "", VLOOKUP($A4156, Dropdownlisten!$A$3:$F$143, 2, FALSE))</f>
        <v>POI</v>
      </c>
      <c r="C4156" s="117">
        <f>IF(ISERROR(VLOOKUP($A4156, Dropdownlisten!$A$3:$F$143, 3, FALSE)), "", VLOOKUP($A4156, Dropdownlisten!$A$3:$F$143, 3, FALSE))</f>
        <v>6000</v>
      </c>
      <c r="D4156" s="117" t="str">
        <f>IF(ISERROR(VLOOKUP($A4156, Dropdownlisten!$A$3:$F$143, 4, FALSE)), "", VLOOKUP($A4156, Dropdownlisten!$A$3:$F$143, 4, FALSE))</f>
        <v>UnterhaltungSportNaherholung</v>
      </c>
      <c r="E4156" s="117" t="str">
        <f>IF(ISERROR(VLOOKUP($A4156, Dropdownlisten!$A$3:$F$143, 5, FALSE)), "", VLOOKUP($A4156, Dropdownlisten!$A$3:$F$143, 5, FALSE))</f>
        <v>6000_011</v>
      </c>
      <c r="F4156" s="117" t="str">
        <f>IF(ISERROR(VLOOKUP($A4156, Dropdownlisten!$A$3:$F$143, 6, FALSE)), "", VLOOKUP($A4156, Dropdownlisten!$A$3:$F$143, 6, FALSE))</f>
        <v>Park</v>
      </c>
      <c r="G4156" s="117" t="str">
        <f>VLOOKUP(E4156,Datenstruktur_fuer_R!$D$2:$F$141,3,FALSE)</f>
        <v>Point</v>
      </c>
      <c r="H4156" s="120" t="s">
        <v>689</v>
      </c>
      <c r="I4156" s="26" t="s">
        <v>1341</v>
      </c>
      <c r="J4156" s="26" t="s">
        <v>1931</v>
      </c>
      <c r="K4156" s="5" t="s">
        <v>1958</v>
      </c>
      <c r="L4156" s="5" t="s">
        <v>1994</v>
      </c>
      <c r="M4156" s="5">
        <v>1</v>
      </c>
      <c r="N4156" s="5" t="s">
        <v>1173</v>
      </c>
    </row>
    <row r="4157" spans="1:14" x14ac:dyDescent="0.35">
      <c r="A4157" s="5" t="s">
        <v>703</v>
      </c>
      <c r="B4157" s="117" t="str">
        <f>IF(ISERROR(VLOOKUP($A4157, Dropdownlisten!$A$3:$F$143, 2, FALSE)), "", VLOOKUP($A4157, Dropdownlisten!$A$3:$F$143, 2, FALSE))</f>
        <v>POI</v>
      </c>
      <c r="C4157" s="117">
        <f>IF(ISERROR(VLOOKUP($A4157, Dropdownlisten!$A$3:$F$143, 3, FALSE)), "", VLOOKUP($A4157, Dropdownlisten!$A$3:$F$143, 3, FALSE))</f>
        <v>6000</v>
      </c>
      <c r="D4157" s="117" t="str">
        <f>IF(ISERROR(VLOOKUP($A4157, Dropdownlisten!$A$3:$F$143, 4, FALSE)), "", VLOOKUP($A4157, Dropdownlisten!$A$3:$F$143, 4, FALSE))</f>
        <v>UnterhaltungSportNaherholung</v>
      </c>
      <c r="E4157" s="117" t="str">
        <f>IF(ISERROR(VLOOKUP($A4157, Dropdownlisten!$A$3:$F$143, 5, FALSE)), "", VLOOKUP($A4157, Dropdownlisten!$A$3:$F$143, 5, FALSE))</f>
        <v>6000_011</v>
      </c>
      <c r="F4157" s="117" t="str">
        <f>IF(ISERROR(VLOOKUP($A4157, Dropdownlisten!$A$3:$F$143, 6, FALSE)), "", VLOOKUP($A4157, Dropdownlisten!$A$3:$F$143, 6, FALSE))</f>
        <v>Park</v>
      </c>
      <c r="G4157" s="117" t="str">
        <f>VLOOKUP(E4157,Datenstruktur_fuer_R!$D$2:$F$141,3,FALSE)</f>
        <v>Point</v>
      </c>
      <c r="H4157" s="120" t="s">
        <v>290</v>
      </c>
      <c r="I4157" s="26" t="s">
        <v>1341</v>
      </c>
      <c r="J4157" s="26" t="s">
        <v>1931</v>
      </c>
      <c r="K4157" s="5" t="s">
        <v>1936</v>
      </c>
      <c r="L4157" s="5"/>
      <c r="M4157" s="5">
        <v>1</v>
      </c>
      <c r="N4157" s="5" t="s">
        <v>1173</v>
      </c>
    </row>
    <row r="4158" spans="1:14" x14ac:dyDescent="0.35">
      <c r="A4158" s="5" t="s">
        <v>703</v>
      </c>
      <c r="B4158" s="117" t="str">
        <f>IF(ISERROR(VLOOKUP($A4158, Dropdownlisten!$A$3:$F$143, 2, FALSE)), "", VLOOKUP($A4158, Dropdownlisten!$A$3:$F$143, 2, FALSE))</f>
        <v>POI</v>
      </c>
      <c r="C4158" s="117">
        <f>IF(ISERROR(VLOOKUP($A4158, Dropdownlisten!$A$3:$F$143, 3, FALSE)), "", VLOOKUP($A4158, Dropdownlisten!$A$3:$F$143, 3, FALSE))</f>
        <v>6000</v>
      </c>
      <c r="D4158" s="117" t="str">
        <f>IF(ISERROR(VLOOKUP($A4158, Dropdownlisten!$A$3:$F$143, 4, FALSE)), "", VLOOKUP($A4158, Dropdownlisten!$A$3:$F$143, 4, FALSE))</f>
        <v>UnterhaltungSportNaherholung</v>
      </c>
      <c r="E4158" s="117" t="str">
        <f>IF(ISERROR(VLOOKUP($A4158, Dropdownlisten!$A$3:$F$143, 5, FALSE)), "", VLOOKUP($A4158, Dropdownlisten!$A$3:$F$143, 5, FALSE))</f>
        <v>6000_011</v>
      </c>
      <c r="F4158" s="117" t="str">
        <f>IF(ISERROR(VLOOKUP($A4158, Dropdownlisten!$A$3:$F$143, 6, FALSE)), "", VLOOKUP($A4158, Dropdownlisten!$A$3:$F$143, 6, FALSE))</f>
        <v>Park</v>
      </c>
      <c r="G4158" s="117" t="str">
        <f>VLOOKUP(E4158,Datenstruktur_fuer_R!$D$2:$F$141,3,FALSE)</f>
        <v>Point</v>
      </c>
      <c r="H4158" s="120" t="s">
        <v>291</v>
      </c>
      <c r="I4158" s="26" t="s">
        <v>1341</v>
      </c>
      <c r="J4158" s="26" t="s">
        <v>1931</v>
      </c>
      <c r="K4158" s="5" t="s">
        <v>1937</v>
      </c>
      <c r="L4158" s="5"/>
      <c r="M4158" s="5">
        <v>1</v>
      </c>
      <c r="N4158" s="5" t="s">
        <v>1173</v>
      </c>
    </row>
    <row r="4159" spans="1:14" x14ac:dyDescent="0.35">
      <c r="A4159" s="5" t="s">
        <v>703</v>
      </c>
      <c r="B4159" s="117" t="str">
        <f>IF(ISERROR(VLOOKUP($A4159, Dropdownlisten!$A$3:$F$143, 2, FALSE)), "", VLOOKUP($A4159, Dropdownlisten!$A$3:$F$143, 2, FALSE))</f>
        <v>POI</v>
      </c>
      <c r="C4159" s="117">
        <f>IF(ISERROR(VLOOKUP($A4159, Dropdownlisten!$A$3:$F$143, 3, FALSE)), "", VLOOKUP($A4159, Dropdownlisten!$A$3:$F$143, 3, FALSE))</f>
        <v>6000</v>
      </c>
      <c r="D4159" s="117" t="str">
        <f>IF(ISERROR(VLOOKUP($A4159, Dropdownlisten!$A$3:$F$143, 4, FALSE)), "", VLOOKUP($A4159, Dropdownlisten!$A$3:$F$143, 4, FALSE))</f>
        <v>UnterhaltungSportNaherholung</v>
      </c>
      <c r="E4159" s="117" t="str">
        <f>IF(ISERROR(VLOOKUP($A4159, Dropdownlisten!$A$3:$F$143, 5, FALSE)), "", VLOOKUP($A4159, Dropdownlisten!$A$3:$F$143, 5, FALSE))</f>
        <v>6000_011</v>
      </c>
      <c r="F4159" s="117" t="str">
        <f>IF(ISERROR(VLOOKUP($A4159, Dropdownlisten!$A$3:$F$143, 6, FALSE)), "", VLOOKUP($A4159, Dropdownlisten!$A$3:$F$143, 6, FALSE))</f>
        <v>Park</v>
      </c>
      <c r="G4159" s="117" t="str">
        <f>VLOOKUP(E4159,Datenstruktur_fuer_R!$D$2:$F$141,3,FALSE)</f>
        <v>Point</v>
      </c>
      <c r="H4159" s="120" t="s">
        <v>288</v>
      </c>
      <c r="I4159" s="26" t="s">
        <v>1341</v>
      </c>
      <c r="J4159" s="26" t="s">
        <v>1931</v>
      </c>
      <c r="K4159" s="5" t="s">
        <v>1938</v>
      </c>
      <c r="L4159" s="5"/>
      <c r="M4159" s="5">
        <v>1</v>
      </c>
      <c r="N4159" s="5" t="s">
        <v>1173</v>
      </c>
    </row>
    <row r="4160" spans="1:14" x14ac:dyDescent="0.35">
      <c r="A4160" s="5" t="s">
        <v>703</v>
      </c>
      <c r="B4160" s="117" t="str">
        <f>IF(ISERROR(VLOOKUP($A4160, Dropdownlisten!$A$3:$F$143, 2, FALSE)), "", VLOOKUP($A4160, Dropdownlisten!$A$3:$F$143, 2, FALSE))</f>
        <v>POI</v>
      </c>
      <c r="C4160" s="117">
        <f>IF(ISERROR(VLOOKUP($A4160, Dropdownlisten!$A$3:$F$143, 3, FALSE)), "", VLOOKUP($A4160, Dropdownlisten!$A$3:$F$143, 3, FALSE))</f>
        <v>6000</v>
      </c>
      <c r="D4160" s="117" t="str">
        <f>IF(ISERROR(VLOOKUP($A4160, Dropdownlisten!$A$3:$F$143, 4, FALSE)), "", VLOOKUP($A4160, Dropdownlisten!$A$3:$F$143, 4, FALSE))</f>
        <v>UnterhaltungSportNaherholung</v>
      </c>
      <c r="E4160" s="117" t="str">
        <f>IF(ISERROR(VLOOKUP($A4160, Dropdownlisten!$A$3:$F$143, 5, FALSE)), "", VLOOKUP($A4160, Dropdownlisten!$A$3:$F$143, 5, FALSE))</f>
        <v>6000_011</v>
      </c>
      <c r="F4160" s="117" t="str">
        <f>IF(ISERROR(VLOOKUP($A4160, Dropdownlisten!$A$3:$F$143, 6, FALSE)), "", VLOOKUP($A4160, Dropdownlisten!$A$3:$F$143, 6, FALSE))</f>
        <v>Park</v>
      </c>
      <c r="G4160" s="117" t="str">
        <f>VLOOKUP(E4160,Datenstruktur_fuer_R!$D$2:$F$141,3,FALSE)</f>
        <v>Point</v>
      </c>
      <c r="H4160" s="120" t="s">
        <v>289</v>
      </c>
      <c r="I4160" s="26" t="s">
        <v>1341</v>
      </c>
      <c r="J4160" s="26" t="s">
        <v>1931</v>
      </c>
      <c r="K4160" s="5" t="s">
        <v>1939</v>
      </c>
      <c r="L4160" s="5"/>
      <c r="M4160" s="5">
        <v>1</v>
      </c>
      <c r="N4160" s="5" t="s">
        <v>1173</v>
      </c>
    </row>
    <row r="4161" spans="1:14" x14ac:dyDescent="0.35">
      <c r="A4161" s="5" t="s">
        <v>703</v>
      </c>
      <c r="B4161" s="117" t="str">
        <f>IF(ISERROR(VLOOKUP($A4161, Dropdownlisten!$A$3:$F$143, 2, FALSE)), "", VLOOKUP($A4161, Dropdownlisten!$A$3:$F$143, 2, FALSE))</f>
        <v>POI</v>
      </c>
      <c r="C4161" s="117">
        <f>IF(ISERROR(VLOOKUP($A4161, Dropdownlisten!$A$3:$F$143, 3, FALSE)), "", VLOOKUP($A4161, Dropdownlisten!$A$3:$F$143, 3, FALSE))</f>
        <v>6000</v>
      </c>
      <c r="D4161" s="117" t="str">
        <f>IF(ISERROR(VLOOKUP($A4161, Dropdownlisten!$A$3:$F$143, 4, FALSE)), "", VLOOKUP($A4161, Dropdownlisten!$A$3:$F$143, 4, FALSE))</f>
        <v>UnterhaltungSportNaherholung</v>
      </c>
      <c r="E4161" s="117" t="str">
        <f>IF(ISERROR(VLOOKUP($A4161, Dropdownlisten!$A$3:$F$143, 5, FALSE)), "", VLOOKUP($A4161, Dropdownlisten!$A$3:$F$143, 5, FALSE))</f>
        <v>6000_011</v>
      </c>
      <c r="F4161" s="117" t="str">
        <f>IF(ISERROR(VLOOKUP($A4161, Dropdownlisten!$A$3:$F$143, 6, FALSE)), "", VLOOKUP($A4161, Dropdownlisten!$A$3:$F$143, 6, FALSE))</f>
        <v>Park</v>
      </c>
      <c r="G4161" s="117" t="str">
        <f>VLOOKUP(E4161,Datenstruktur_fuer_R!$D$2:$F$141,3,FALSE)</f>
        <v>Point</v>
      </c>
      <c r="H4161" s="120" t="s">
        <v>293</v>
      </c>
      <c r="I4161" s="26" t="s">
        <v>1341</v>
      </c>
      <c r="J4161" s="26" t="s">
        <v>1931</v>
      </c>
      <c r="K4161" s="5" t="s">
        <v>1958</v>
      </c>
      <c r="L4161" s="5"/>
      <c r="M4161" s="5">
        <v>1</v>
      </c>
      <c r="N4161" s="5" t="s">
        <v>1173</v>
      </c>
    </row>
    <row r="4162" spans="1:14" x14ac:dyDescent="0.35">
      <c r="A4162" s="5" t="s">
        <v>723</v>
      </c>
      <c r="B4162" s="117" t="str">
        <f>IF(ISERROR(VLOOKUP($A4162, Dropdownlisten!$A$3:$F$143, 2, FALSE)), "", VLOOKUP($A4162, Dropdownlisten!$A$3:$F$143, 2, FALSE))</f>
        <v>UmweltVersorgung</v>
      </c>
      <c r="C4162" s="117">
        <f>IF(ISERROR(VLOOKUP($A4162, Dropdownlisten!$A$3:$F$143, 3, FALSE)), "", VLOOKUP($A4162, Dropdownlisten!$A$3:$F$143, 3, FALSE))</f>
        <v>1100</v>
      </c>
      <c r="D4162" s="117" t="str">
        <f>IF(ISERROR(VLOOKUP($A4162, Dropdownlisten!$A$3:$F$143, 4, FALSE)), "", VLOOKUP($A4162, Dropdownlisten!$A$3:$F$143, 4, FALSE))</f>
        <v>UmweltVersorgung</v>
      </c>
      <c r="E4162" s="117" t="str">
        <f>IF(ISERROR(VLOOKUP($A4162, Dropdownlisten!$A$3:$F$143, 5, FALSE)), "", VLOOKUP($A4162, Dropdownlisten!$A$3:$F$143, 5, FALSE))</f>
        <v>1100_011</v>
      </c>
      <c r="F4162" s="117" t="str">
        <f>IF(ISERROR(VLOOKUP($A4162, Dropdownlisten!$A$3:$F$143, 6, FALSE)), "", VLOOKUP($A4162, Dropdownlisten!$A$3:$F$143, 6, FALSE))</f>
        <v>StehendeGewaesser</v>
      </c>
      <c r="G4162" s="117" t="str">
        <f>VLOOKUP(E4162,Datenstruktur_fuer_R!$D$2:$F$141,3,FALSE)</f>
        <v>Polygon</v>
      </c>
      <c r="H4162" s="120" t="s">
        <v>689</v>
      </c>
      <c r="I4162" s="26" t="s">
        <v>1341</v>
      </c>
      <c r="J4162" s="26" t="s">
        <v>1931</v>
      </c>
      <c r="K4162" s="5" t="s">
        <v>1958</v>
      </c>
      <c r="L4162" s="5" t="s">
        <v>1995</v>
      </c>
      <c r="M4162" s="5">
        <v>3</v>
      </c>
      <c r="N4162" s="5" t="s">
        <v>1173</v>
      </c>
    </row>
    <row r="4163" spans="1:14" x14ac:dyDescent="0.35">
      <c r="A4163" s="5" t="s">
        <v>723</v>
      </c>
      <c r="B4163" s="117" t="str">
        <f>IF(ISERROR(VLOOKUP($A4163, Dropdownlisten!$A$3:$F$143, 2, FALSE)), "", VLOOKUP($A4163, Dropdownlisten!$A$3:$F$143, 2, FALSE))</f>
        <v>UmweltVersorgung</v>
      </c>
      <c r="C4163" s="117">
        <f>IF(ISERROR(VLOOKUP($A4163, Dropdownlisten!$A$3:$F$143, 3, FALSE)), "", VLOOKUP($A4163, Dropdownlisten!$A$3:$F$143, 3, FALSE))</f>
        <v>1100</v>
      </c>
      <c r="D4163" s="117" t="str">
        <f>IF(ISERROR(VLOOKUP($A4163, Dropdownlisten!$A$3:$F$143, 4, FALSE)), "", VLOOKUP($A4163, Dropdownlisten!$A$3:$F$143, 4, FALSE))</f>
        <v>UmweltVersorgung</v>
      </c>
      <c r="E4163" s="117" t="str">
        <f>IF(ISERROR(VLOOKUP($A4163, Dropdownlisten!$A$3:$F$143, 5, FALSE)), "", VLOOKUP($A4163, Dropdownlisten!$A$3:$F$143, 5, FALSE))</f>
        <v>1100_011</v>
      </c>
      <c r="F4163" s="117" t="str">
        <f>IF(ISERROR(VLOOKUP($A4163, Dropdownlisten!$A$3:$F$143, 6, FALSE)), "", VLOOKUP($A4163, Dropdownlisten!$A$3:$F$143, 6, FALSE))</f>
        <v>StehendeGewaesser</v>
      </c>
      <c r="G4163" s="117" t="str">
        <f>VLOOKUP(E4163,Datenstruktur_fuer_R!$D$2:$F$141,3,FALSE)</f>
        <v>Polygon</v>
      </c>
      <c r="H4163" s="120" t="s">
        <v>290</v>
      </c>
      <c r="I4163" s="26" t="s">
        <v>1341</v>
      </c>
      <c r="J4163" s="26" t="s">
        <v>1931</v>
      </c>
      <c r="K4163" s="5" t="s">
        <v>1936</v>
      </c>
      <c r="L4163" s="5"/>
      <c r="M4163" s="5">
        <v>3</v>
      </c>
      <c r="N4163" s="5" t="s">
        <v>1173</v>
      </c>
    </row>
    <row r="4164" spans="1:14" x14ac:dyDescent="0.35">
      <c r="A4164" s="5" t="s">
        <v>723</v>
      </c>
      <c r="B4164" s="117" t="str">
        <f>IF(ISERROR(VLOOKUP($A4164, Dropdownlisten!$A$3:$F$143, 2, FALSE)), "", VLOOKUP($A4164, Dropdownlisten!$A$3:$F$143, 2, FALSE))</f>
        <v>UmweltVersorgung</v>
      </c>
      <c r="C4164" s="117">
        <f>IF(ISERROR(VLOOKUP($A4164, Dropdownlisten!$A$3:$F$143, 3, FALSE)), "", VLOOKUP($A4164, Dropdownlisten!$A$3:$F$143, 3, FALSE))</f>
        <v>1100</v>
      </c>
      <c r="D4164" s="117" t="str">
        <f>IF(ISERROR(VLOOKUP($A4164, Dropdownlisten!$A$3:$F$143, 4, FALSE)), "", VLOOKUP($A4164, Dropdownlisten!$A$3:$F$143, 4, FALSE))</f>
        <v>UmweltVersorgung</v>
      </c>
      <c r="E4164" s="117" t="str">
        <f>IF(ISERROR(VLOOKUP($A4164, Dropdownlisten!$A$3:$F$143, 5, FALSE)), "", VLOOKUP($A4164, Dropdownlisten!$A$3:$F$143, 5, FALSE))</f>
        <v>1100_011</v>
      </c>
      <c r="F4164" s="117" t="str">
        <f>IF(ISERROR(VLOOKUP($A4164, Dropdownlisten!$A$3:$F$143, 6, FALSE)), "", VLOOKUP($A4164, Dropdownlisten!$A$3:$F$143, 6, FALSE))</f>
        <v>StehendeGewaesser</v>
      </c>
      <c r="G4164" s="117" t="str">
        <f>VLOOKUP(E4164,Datenstruktur_fuer_R!$D$2:$F$141,3,FALSE)</f>
        <v>Polygon</v>
      </c>
      <c r="H4164" s="120" t="s">
        <v>291</v>
      </c>
      <c r="I4164" s="26" t="s">
        <v>1341</v>
      </c>
      <c r="J4164" s="26" t="s">
        <v>1931</v>
      </c>
      <c r="K4164" s="5" t="s">
        <v>1937</v>
      </c>
      <c r="L4164" s="5"/>
      <c r="M4164" s="5">
        <v>3</v>
      </c>
      <c r="N4164" s="5" t="s">
        <v>1173</v>
      </c>
    </row>
    <row r="4165" spans="1:14" x14ac:dyDescent="0.35">
      <c r="A4165" s="5" t="s">
        <v>723</v>
      </c>
      <c r="B4165" s="117" t="str">
        <f>IF(ISERROR(VLOOKUP($A4165, Dropdownlisten!$A$3:$F$143, 2, FALSE)), "", VLOOKUP($A4165, Dropdownlisten!$A$3:$F$143, 2, FALSE))</f>
        <v>UmweltVersorgung</v>
      </c>
      <c r="C4165" s="117">
        <f>IF(ISERROR(VLOOKUP($A4165, Dropdownlisten!$A$3:$F$143, 3, FALSE)), "", VLOOKUP($A4165, Dropdownlisten!$A$3:$F$143, 3, FALSE))</f>
        <v>1100</v>
      </c>
      <c r="D4165" s="117" t="str">
        <f>IF(ISERROR(VLOOKUP($A4165, Dropdownlisten!$A$3:$F$143, 4, FALSE)), "", VLOOKUP($A4165, Dropdownlisten!$A$3:$F$143, 4, FALSE))</f>
        <v>UmweltVersorgung</v>
      </c>
      <c r="E4165" s="117" t="str">
        <f>IF(ISERROR(VLOOKUP($A4165, Dropdownlisten!$A$3:$F$143, 5, FALSE)), "", VLOOKUP($A4165, Dropdownlisten!$A$3:$F$143, 5, FALSE))</f>
        <v>1100_011</v>
      </c>
      <c r="F4165" s="117" t="str">
        <f>IF(ISERROR(VLOOKUP($A4165, Dropdownlisten!$A$3:$F$143, 6, FALSE)), "", VLOOKUP($A4165, Dropdownlisten!$A$3:$F$143, 6, FALSE))</f>
        <v>StehendeGewaesser</v>
      </c>
      <c r="G4165" s="117" t="str">
        <f>VLOOKUP(E4165,Datenstruktur_fuer_R!$D$2:$F$141,3,FALSE)</f>
        <v>Polygon</v>
      </c>
      <c r="H4165" s="120" t="s">
        <v>288</v>
      </c>
      <c r="I4165" s="26" t="s">
        <v>1341</v>
      </c>
      <c r="J4165" s="26" t="s">
        <v>1931</v>
      </c>
      <c r="K4165" s="5" t="s">
        <v>1938</v>
      </c>
      <c r="L4165" s="5"/>
      <c r="M4165" s="5">
        <v>3</v>
      </c>
      <c r="N4165" s="5" t="s">
        <v>1173</v>
      </c>
    </row>
    <row r="4166" spans="1:14" x14ac:dyDescent="0.35">
      <c r="A4166" s="5" t="s">
        <v>723</v>
      </c>
      <c r="B4166" s="117" t="str">
        <f>IF(ISERROR(VLOOKUP($A4166, Dropdownlisten!$A$3:$F$143, 2, FALSE)), "", VLOOKUP($A4166, Dropdownlisten!$A$3:$F$143, 2, FALSE))</f>
        <v>UmweltVersorgung</v>
      </c>
      <c r="C4166" s="117">
        <f>IF(ISERROR(VLOOKUP($A4166, Dropdownlisten!$A$3:$F$143, 3, FALSE)), "", VLOOKUP($A4166, Dropdownlisten!$A$3:$F$143, 3, FALSE))</f>
        <v>1100</v>
      </c>
      <c r="D4166" s="117" t="str">
        <f>IF(ISERROR(VLOOKUP($A4166, Dropdownlisten!$A$3:$F$143, 4, FALSE)), "", VLOOKUP($A4166, Dropdownlisten!$A$3:$F$143, 4, FALSE))</f>
        <v>UmweltVersorgung</v>
      </c>
      <c r="E4166" s="117" t="str">
        <f>IF(ISERROR(VLOOKUP($A4166, Dropdownlisten!$A$3:$F$143, 5, FALSE)), "", VLOOKUP($A4166, Dropdownlisten!$A$3:$F$143, 5, FALSE))</f>
        <v>1100_011</v>
      </c>
      <c r="F4166" s="117" t="str">
        <f>IF(ISERROR(VLOOKUP($A4166, Dropdownlisten!$A$3:$F$143, 6, FALSE)), "", VLOOKUP($A4166, Dropdownlisten!$A$3:$F$143, 6, FALSE))</f>
        <v>StehendeGewaesser</v>
      </c>
      <c r="G4166" s="117" t="str">
        <f>VLOOKUP(E4166,Datenstruktur_fuer_R!$D$2:$F$141,3,FALSE)</f>
        <v>Polygon</v>
      </c>
      <c r="H4166" s="120" t="s">
        <v>289</v>
      </c>
      <c r="I4166" s="26" t="s">
        <v>1341</v>
      </c>
      <c r="J4166" s="26" t="s">
        <v>1931</v>
      </c>
      <c r="K4166" s="5" t="s">
        <v>1939</v>
      </c>
      <c r="L4166" s="5"/>
      <c r="M4166" s="5">
        <v>3</v>
      </c>
      <c r="N4166" s="5" t="s">
        <v>1173</v>
      </c>
    </row>
    <row r="4167" spans="1:14" x14ac:dyDescent="0.35">
      <c r="A4167" s="5" t="s">
        <v>723</v>
      </c>
      <c r="B4167" s="117" t="str">
        <f>IF(ISERROR(VLOOKUP($A4167, Dropdownlisten!$A$3:$F$143, 2, FALSE)), "", VLOOKUP($A4167, Dropdownlisten!$A$3:$F$143, 2, FALSE))</f>
        <v>UmweltVersorgung</v>
      </c>
      <c r="C4167" s="117">
        <f>IF(ISERROR(VLOOKUP($A4167, Dropdownlisten!$A$3:$F$143, 3, FALSE)), "", VLOOKUP($A4167, Dropdownlisten!$A$3:$F$143, 3, FALSE))</f>
        <v>1100</v>
      </c>
      <c r="D4167" s="117" t="str">
        <f>IF(ISERROR(VLOOKUP($A4167, Dropdownlisten!$A$3:$F$143, 4, FALSE)), "", VLOOKUP($A4167, Dropdownlisten!$A$3:$F$143, 4, FALSE))</f>
        <v>UmweltVersorgung</v>
      </c>
      <c r="E4167" s="117" t="str">
        <f>IF(ISERROR(VLOOKUP($A4167, Dropdownlisten!$A$3:$F$143, 5, FALSE)), "", VLOOKUP($A4167, Dropdownlisten!$A$3:$F$143, 5, FALSE))</f>
        <v>1100_011</v>
      </c>
      <c r="F4167" s="117" t="str">
        <f>IF(ISERROR(VLOOKUP($A4167, Dropdownlisten!$A$3:$F$143, 6, FALSE)), "", VLOOKUP($A4167, Dropdownlisten!$A$3:$F$143, 6, FALSE))</f>
        <v>StehendeGewaesser</v>
      </c>
      <c r="G4167" s="117" t="str">
        <f>VLOOKUP(E4167,Datenstruktur_fuer_R!$D$2:$F$141,3,FALSE)</f>
        <v>Polygon</v>
      </c>
      <c r="H4167" s="120" t="s">
        <v>293</v>
      </c>
      <c r="I4167" s="26" t="s">
        <v>1341</v>
      </c>
      <c r="J4167" s="26" t="s">
        <v>1931</v>
      </c>
      <c r="K4167" s="5" t="s">
        <v>1958</v>
      </c>
      <c r="L4167" s="5"/>
      <c r="M4167" s="5">
        <v>3</v>
      </c>
      <c r="N4167" s="5" t="s">
        <v>1173</v>
      </c>
    </row>
    <row r="4168" spans="1:14" x14ac:dyDescent="0.35">
      <c r="A4168" s="5" t="s">
        <v>680</v>
      </c>
      <c r="B4168" s="117" t="str">
        <f>IF(ISERROR(VLOOKUP($A4168, Dropdownlisten!$A$3:$F$143, 2, FALSE)), "", VLOOKUP($A4168, Dropdownlisten!$A$3:$F$143, 2, FALSE))</f>
        <v>POI</v>
      </c>
      <c r="C4168" s="117">
        <f>IF(ISERROR(VLOOKUP($A4168, Dropdownlisten!$A$3:$F$143, 3, FALSE)), "", VLOOKUP($A4168, Dropdownlisten!$A$3:$F$143, 3, FALSE))</f>
        <v>6000</v>
      </c>
      <c r="D4168" s="117" t="str">
        <f>IF(ISERROR(VLOOKUP($A4168, Dropdownlisten!$A$3:$F$143, 4, FALSE)), "", VLOOKUP($A4168, Dropdownlisten!$A$3:$F$143, 4, FALSE))</f>
        <v>UnterhaltungSportNaherholung</v>
      </c>
      <c r="E4168" s="117" t="str">
        <f>IF(ISERROR(VLOOKUP($A4168, Dropdownlisten!$A$3:$F$143, 5, FALSE)), "", VLOOKUP($A4168, Dropdownlisten!$A$3:$F$143, 5, FALSE))</f>
        <v>6000_005</v>
      </c>
      <c r="F4168" s="117" t="str">
        <f>IF(ISERROR(VLOOKUP($A4168, Dropdownlisten!$A$3:$F$143, 6, FALSE)), "", VLOOKUP($A4168, Dropdownlisten!$A$3:$F$143, 6, FALSE))</f>
        <v>Friedhof</v>
      </c>
      <c r="G4168" s="117" t="str">
        <f>VLOOKUP(E4168,Datenstruktur_fuer_R!$D$2:$F$141,3,FALSE)</f>
        <v>Point</v>
      </c>
      <c r="H4168" s="120" t="s">
        <v>689</v>
      </c>
      <c r="I4168" s="26" t="s">
        <v>1341</v>
      </c>
      <c r="J4168" s="26" t="s">
        <v>1931</v>
      </c>
      <c r="K4168" s="5" t="s">
        <v>1958</v>
      </c>
      <c r="L4168" s="5" t="s">
        <v>1996</v>
      </c>
      <c r="M4168" s="5">
        <v>1</v>
      </c>
      <c r="N4168" s="5" t="s">
        <v>1173</v>
      </c>
    </row>
    <row r="4169" spans="1:14" x14ac:dyDescent="0.35">
      <c r="A4169" s="5" t="s">
        <v>680</v>
      </c>
      <c r="B4169" s="117" t="str">
        <f>IF(ISERROR(VLOOKUP($A4169, Dropdownlisten!$A$3:$F$143, 2, FALSE)), "", VLOOKUP($A4169, Dropdownlisten!$A$3:$F$143, 2, FALSE))</f>
        <v>POI</v>
      </c>
      <c r="C4169" s="117">
        <f>IF(ISERROR(VLOOKUP($A4169, Dropdownlisten!$A$3:$F$143, 3, FALSE)), "", VLOOKUP($A4169, Dropdownlisten!$A$3:$F$143, 3, FALSE))</f>
        <v>6000</v>
      </c>
      <c r="D4169" s="117" t="str">
        <f>IF(ISERROR(VLOOKUP($A4169, Dropdownlisten!$A$3:$F$143, 4, FALSE)), "", VLOOKUP($A4169, Dropdownlisten!$A$3:$F$143, 4, FALSE))</f>
        <v>UnterhaltungSportNaherholung</v>
      </c>
      <c r="E4169" s="117" t="str">
        <f>IF(ISERROR(VLOOKUP($A4169, Dropdownlisten!$A$3:$F$143, 5, FALSE)), "", VLOOKUP($A4169, Dropdownlisten!$A$3:$F$143, 5, FALSE))</f>
        <v>6000_005</v>
      </c>
      <c r="F4169" s="117" t="str">
        <f>IF(ISERROR(VLOOKUP($A4169, Dropdownlisten!$A$3:$F$143, 6, FALSE)), "", VLOOKUP($A4169, Dropdownlisten!$A$3:$F$143, 6, FALSE))</f>
        <v>Friedhof</v>
      </c>
      <c r="G4169" s="117" t="str">
        <f>VLOOKUP(E4169,Datenstruktur_fuer_R!$D$2:$F$141,3,FALSE)</f>
        <v>Point</v>
      </c>
      <c r="H4169" s="120" t="s">
        <v>689</v>
      </c>
      <c r="I4169" s="26" t="s">
        <v>1341</v>
      </c>
      <c r="J4169" s="26" t="s">
        <v>1931</v>
      </c>
      <c r="K4169" s="5" t="s">
        <v>1958</v>
      </c>
      <c r="L4169" s="5" t="s">
        <v>1997</v>
      </c>
      <c r="M4169" s="5">
        <v>1</v>
      </c>
      <c r="N4169" s="5" t="s">
        <v>1173</v>
      </c>
    </row>
    <row r="4170" spans="1:14" x14ac:dyDescent="0.35">
      <c r="A4170" s="5" t="s">
        <v>680</v>
      </c>
      <c r="B4170" s="117" t="str">
        <f>IF(ISERROR(VLOOKUP($A4170, Dropdownlisten!$A$3:$F$143, 2, FALSE)), "", VLOOKUP($A4170, Dropdownlisten!$A$3:$F$143, 2, FALSE))</f>
        <v>POI</v>
      </c>
      <c r="C4170" s="117">
        <f>IF(ISERROR(VLOOKUP($A4170, Dropdownlisten!$A$3:$F$143, 3, FALSE)), "", VLOOKUP($A4170, Dropdownlisten!$A$3:$F$143, 3, FALSE))</f>
        <v>6000</v>
      </c>
      <c r="D4170" s="117" t="str">
        <f>IF(ISERROR(VLOOKUP($A4170, Dropdownlisten!$A$3:$F$143, 4, FALSE)), "", VLOOKUP($A4170, Dropdownlisten!$A$3:$F$143, 4, FALSE))</f>
        <v>UnterhaltungSportNaherholung</v>
      </c>
      <c r="E4170" s="117" t="str">
        <f>IF(ISERROR(VLOOKUP($A4170, Dropdownlisten!$A$3:$F$143, 5, FALSE)), "", VLOOKUP($A4170, Dropdownlisten!$A$3:$F$143, 5, FALSE))</f>
        <v>6000_005</v>
      </c>
      <c r="F4170" s="117" t="str">
        <f>IF(ISERROR(VLOOKUP($A4170, Dropdownlisten!$A$3:$F$143, 6, FALSE)), "", VLOOKUP($A4170, Dropdownlisten!$A$3:$F$143, 6, FALSE))</f>
        <v>Friedhof</v>
      </c>
      <c r="G4170" s="117" t="str">
        <f>VLOOKUP(E4170,Datenstruktur_fuer_R!$D$2:$F$141,3,FALSE)</f>
        <v>Point</v>
      </c>
      <c r="H4170" s="120" t="s">
        <v>689</v>
      </c>
      <c r="I4170" s="26" t="s">
        <v>1341</v>
      </c>
      <c r="J4170" s="26" t="s">
        <v>1931</v>
      </c>
      <c r="K4170" s="5" t="s">
        <v>1958</v>
      </c>
      <c r="L4170" s="5" t="s">
        <v>1998</v>
      </c>
      <c r="M4170" s="5">
        <v>1</v>
      </c>
      <c r="N4170" s="5" t="s">
        <v>1173</v>
      </c>
    </row>
    <row r="4171" spans="1:14" x14ac:dyDescent="0.35">
      <c r="A4171" s="5" t="s">
        <v>680</v>
      </c>
      <c r="B4171" s="117" t="str">
        <f>IF(ISERROR(VLOOKUP($A4171, Dropdownlisten!$A$3:$F$143, 2, FALSE)), "", VLOOKUP($A4171, Dropdownlisten!$A$3:$F$143, 2, FALSE))</f>
        <v>POI</v>
      </c>
      <c r="C4171" s="117">
        <f>IF(ISERROR(VLOOKUP($A4171, Dropdownlisten!$A$3:$F$143, 3, FALSE)), "", VLOOKUP($A4171, Dropdownlisten!$A$3:$F$143, 3, FALSE))</f>
        <v>6000</v>
      </c>
      <c r="D4171" s="117" t="str">
        <f>IF(ISERROR(VLOOKUP($A4171, Dropdownlisten!$A$3:$F$143, 4, FALSE)), "", VLOOKUP($A4171, Dropdownlisten!$A$3:$F$143, 4, FALSE))</f>
        <v>UnterhaltungSportNaherholung</v>
      </c>
      <c r="E4171" s="117" t="str">
        <f>IF(ISERROR(VLOOKUP($A4171, Dropdownlisten!$A$3:$F$143, 5, FALSE)), "", VLOOKUP($A4171, Dropdownlisten!$A$3:$F$143, 5, FALSE))</f>
        <v>6000_005</v>
      </c>
      <c r="F4171" s="117" t="str">
        <f>IF(ISERROR(VLOOKUP($A4171, Dropdownlisten!$A$3:$F$143, 6, FALSE)), "", VLOOKUP($A4171, Dropdownlisten!$A$3:$F$143, 6, FALSE))</f>
        <v>Friedhof</v>
      </c>
      <c r="G4171" s="117" t="str">
        <f>VLOOKUP(E4171,Datenstruktur_fuer_R!$D$2:$F$141,3,FALSE)</f>
        <v>Point</v>
      </c>
      <c r="H4171" s="120" t="s">
        <v>689</v>
      </c>
      <c r="I4171" s="26" t="s">
        <v>1341</v>
      </c>
      <c r="J4171" s="26" t="s">
        <v>1931</v>
      </c>
      <c r="K4171" s="5" t="s">
        <v>1958</v>
      </c>
      <c r="L4171" s="5" t="s">
        <v>1999</v>
      </c>
      <c r="M4171" s="5">
        <v>1</v>
      </c>
      <c r="N4171" s="5" t="s">
        <v>1173</v>
      </c>
    </row>
    <row r="4172" spans="1:14" x14ac:dyDescent="0.35">
      <c r="A4172" s="5" t="s">
        <v>680</v>
      </c>
      <c r="B4172" s="117" t="str">
        <f>IF(ISERROR(VLOOKUP($A4172, Dropdownlisten!$A$3:$F$143, 2, FALSE)), "", VLOOKUP($A4172, Dropdownlisten!$A$3:$F$143, 2, FALSE))</f>
        <v>POI</v>
      </c>
      <c r="C4172" s="117">
        <f>IF(ISERROR(VLOOKUP($A4172, Dropdownlisten!$A$3:$F$143, 3, FALSE)), "", VLOOKUP($A4172, Dropdownlisten!$A$3:$F$143, 3, FALSE))</f>
        <v>6000</v>
      </c>
      <c r="D4172" s="117" t="str">
        <f>IF(ISERROR(VLOOKUP($A4172, Dropdownlisten!$A$3:$F$143, 4, FALSE)), "", VLOOKUP($A4172, Dropdownlisten!$A$3:$F$143, 4, FALSE))</f>
        <v>UnterhaltungSportNaherholung</v>
      </c>
      <c r="E4172" s="117" t="str">
        <f>IF(ISERROR(VLOOKUP($A4172, Dropdownlisten!$A$3:$F$143, 5, FALSE)), "", VLOOKUP($A4172, Dropdownlisten!$A$3:$F$143, 5, FALSE))</f>
        <v>6000_005</v>
      </c>
      <c r="F4172" s="117" t="str">
        <f>IF(ISERROR(VLOOKUP($A4172, Dropdownlisten!$A$3:$F$143, 6, FALSE)), "", VLOOKUP($A4172, Dropdownlisten!$A$3:$F$143, 6, FALSE))</f>
        <v>Friedhof</v>
      </c>
      <c r="G4172" s="117" t="str">
        <f>VLOOKUP(E4172,Datenstruktur_fuer_R!$D$2:$F$141,3,FALSE)</f>
        <v>Point</v>
      </c>
      <c r="H4172" s="120" t="s">
        <v>689</v>
      </c>
      <c r="I4172" s="26" t="s">
        <v>1341</v>
      </c>
      <c r="J4172" s="26" t="s">
        <v>1931</v>
      </c>
      <c r="K4172" s="5" t="s">
        <v>1958</v>
      </c>
      <c r="L4172" s="5" t="s">
        <v>2000</v>
      </c>
      <c r="M4172" s="5">
        <v>1</v>
      </c>
      <c r="N4172" s="5" t="s">
        <v>1173</v>
      </c>
    </row>
    <row r="4173" spans="1:14" x14ac:dyDescent="0.35">
      <c r="A4173" s="5" t="s">
        <v>680</v>
      </c>
      <c r="B4173" s="117" t="str">
        <f>IF(ISERROR(VLOOKUP($A4173, Dropdownlisten!$A$3:$F$143, 2, FALSE)), "", VLOOKUP($A4173, Dropdownlisten!$A$3:$F$143, 2, FALSE))</f>
        <v>POI</v>
      </c>
      <c r="C4173" s="117">
        <f>IF(ISERROR(VLOOKUP($A4173, Dropdownlisten!$A$3:$F$143, 3, FALSE)), "", VLOOKUP($A4173, Dropdownlisten!$A$3:$F$143, 3, FALSE))</f>
        <v>6000</v>
      </c>
      <c r="D4173" s="117" t="str">
        <f>IF(ISERROR(VLOOKUP($A4173, Dropdownlisten!$A$3:$F$143, 4, FALSE)), "", VLOOKUP($A4173, Dropdownlisten!$A$3:$F$143, 4, FALSE))</f>
        <v>UnterhaltungSportNaherholung</v>
      </c>
      <c r="E4173" s="117" t="str">
        <f>IF(ISERROR(VLOOKUP($A4173, Dropdownlisten!$A$3:$F$143, 5, FALSE)), "", VLOOKUP($A4173, Dropdownlisten!$A$3:$F$143, 5, FALSE))</f>
        <v>6000_005</v>
      </c>
      <c r="F4173" s="117" t="str">
        <f>IF(ISERROR(VLOOKUP($A4173, Dropdownlisten!$A$3:$F$143, 6, FALSE)), "", VLOOKUP($A4173, Dropdownlisten!$A$3:$F$143, 6, FALSE))</f>
        <v>Friedhof</v>
      </c>
      <c r="G4173" s="117" t="str">
        <f>VLOOKUP(E4173,Datenstruktur_fuer_R!$D$2:$F$141,3,FALSE)</f>
        <v>Point</v>
      </c>
      <c r="H4173" s="120" t="s">
        <v>689</v>
      </c>
      <c r="I4173" s="26" t="s">
        <v>1341</v>
      </c>
      <c r="J4173" s="26" t="s">
        <v>1931</v>
      </c>
      <c r="K4173" s="5" t="s">
        <v>1958</v>
      </c>
      <c r="L4173" s="5" t="s">
        <v>2001</v>
      </c>
      <c r="M4173" s="5">
        <v>1</v>
      </c>
      <c r="N4173" s="5" t="s">
        <v>1173</v>
      </c>
    </row>
    <row r="4174" spans="1:14" x14ac:dyDescent="0.35">
      <c r="A4174" s="5" t="s">
        <v>680</v>
      </c>
      <c r="B4174" s="117" t="str">
        <f>IF(ISERROR(VLOOKUP($A4174, Dropdownlisten!$A$3:$F$143, 2, FALSE)), "", VLOOKUP($A4174, Dropdownlisten!$A$3:$F$143, 2, FALSE))</f>
        <v>POI</v>
      </c>
      <c r="C4174" s="117">
        <f>IF(ISERROR(VLOOKUP($A4174, Dropdownlisten!$A$3:$F$143, 3, FALSE)), "", VLOOKUP($A4174, Dropdownlisten!$A$3:$F$143, 3, FALSE))</f>
        <v>6000</v>
      </c>
      <c r="D4174" s="117" t="str">
        <f>IF(ISERROR(VLOOKUP($A4174, Dropdownlisten!$A$3:$F$143, 4, FALSE)), "", VLOOKUP($A4174, Dropdownlisten!$A$3:$F$143, 4, FALSE))</f>
        <v>UnterhaltungSportNaherholung</v>
      </c>
      <c r="E4174" s="117" t="str">
        <f>IF(ISERROR(VLOOKUP($A4174, Dropdownlisten!$A$3:$F$143, 5, FALSE)), "", VLOOKUP($A4174, Dropdownlisten!$A$3:$F$143, 5, FALSE))</f>
        <v>6000_005</v>
      </c>
      <c r="F4174" s="117" t="str">
        <f>IF(ISERROR(VLOOKUP($A4174, Dropdownlisten!$A$3:$F$143, 6, FALSE)), "", VLOOKUP($A4174, Dropdownlisten!$A$3:$F$143, 6, FALSE))</f>
        <v>Friedhof</v>
      </c>
      <c r="G4174" s="117" t="str">
        <f>VLOOKUP(E4174,Datenstruktur_fuer_R!$D$2:$F$141,3,FALSE)</f>
        <v>Point</v>
      </c>
      <c r="H4174" s="120" t="s">
        <v>689</v>
      </c>
      <c r="I4174" s="26" t="s">
        <v>1341</v>
      </c>
      <c r="J4174" s="26" t="s">
        <v>1931</v>
      </c>
      <c r="K4174" s="5" t="s">
        <v>1958</v>
      </c>
      <c r="L4174" s="5" t="s">
        <v>2002</v>
      </c>
      <c r="M4174" s="5">
        <v>1</v>
      </c>
      <c r="N4174" s="5" t="s">
        <v>1173</v>
      </c>
    </row>
    <row r="4175" spans="1:14" x14ac:dyDescent="0.35">
      <c r="A4175" s="5" t="s">
        <v>680</v>
      </c>
      <c r="B4175" s="117" t="str">
        <f>IF(ISERROR(VLOOKUP($A4175, Dropdownlisten!$A$3:$F$143, 2, FALSE)), "", VLOOKUP($A4175, Dropdownlisten!$A$3:$F$143, 2, FALSE))</f>
        <v>POI</v>
      </c>
      <c r="C4175" s="117">
        <f>IF(ISERROR(VLOOKUP($A4175, Dropdownlisten!$A$3:$F$143, 3, FALSE)), "", VLOOKUP($A4175, Dropdownlisten!$A$3:$F$143, 3, FALSE))</f>
        <v>6000</v>
      </c>
      <c r="D4175" s="117" t="str">
        <f>IF(ISERROR(VLOOKUP($A4175, Dropdownlisten!$A$3:$F$143, 4, FALSE)), "", VLOOKUP($A4175, Dropdownlisten!$A$3:$F$143, 4, FALSE))</f>
        <v>UnterhaltungSportNaherholung</v>
      </c>
      <c r="E4175" s="117" t="str">
        <f>IF(ISERROR(VLOOKUP($A4175, Dropdownlisten!$A$3:$F$143, 5, FALSE)), "", VLOOKUP($A4175, Dropdownlisten!$A$3:$F$143, 5, FALSE))</f>
        <v>6000_005</v>
      </c>
      <c r="F4175" s="117" t="str">
        <f>IF(ISERROR(VLOOKUP($A4175, Dropdownlisten!$A$3:$F$143, 6, FALSE)), "", VLOOKUP($A4175, Dropdownlisten!$A$3:$F$143, 6, FALSE))</f>
        <v>Friedhof</v>
      </c>
      <c r="G4175" s="117" t="str">
        <f>VLOOKUP(E4175,Datenstruktur_fuer_R!$D$2:$F$141,3,FALSE)</f>
        <v>Point</v>
      </c>
      <c r="H4175" s="120" t="s">
        <v>689</v>
      </c>
      <c r="I4175" s="26" t="s">
        <v>1341</v>
      </c>
      <c r="J4175" s="26" t="s">
        <v>1931</v>
      </c>
      <c r="K4175" s="5" t="s">
        <v>1958</v>
      </c>
      <c r="L4175" s="5" t="s">
        <v>2003</v>
      </c>
      <c r="M4175" s="5">
        <v>1</v>
      </c>
      <c r="N4175" s="5" t="s">
        <v>1173</v>
      </c>
    </row>
    <row r="4176" spans="1:14" x14ac:dyDescent="0.35">
      <c r="A4176" s="5" t="s">
        <v>680</v>
      </c>
      <c r="B4176" s="117" t="str">
        <f>IF(ISERROR(VLOOKUP($A4176, Dropdownlisten!$A$3:$F$143, 2, FALSE)), "", VLOOKUP($A4176, Dropdownlisten!$A$3:$F$143, 2, FALSE))</f>
        <v>POI</v>
      </c>
      <c r="C4176" s="117">
        <f>IF(ISERROR(VLOOKUP($A4176, Dropdownlisten!$A$3:$F$143, 3, FALSE)), "", VLOOKUP($A4176, Dropdownlisten!$A$3:$F$143, 3, FALSE))</f>
        <v>6000</v>
      </c>
      <c r="D4176" s="117" t="str">
        <f>IF(ISERROR(VLOOKUP($A4176, Dropdownlisten!$A$3:$F$143, 4, FALSE)), "", VLOOKUP($A4176, Dropdownlisten!$A$3:$F$143, 4, FALSE))</f>
        <v>UnterhaltungSportNaherholung</v>
      </c>
      <c r="E4176" s="117" t="str">
        <f>IF(ISERROR(VLOOKUP($A4176, Dropdownlisten!$A$3:$F$143, 5, FALSE)), "", VLOOKUP($A4176, Dropdownlisten!$A$3:$F$143, 5, FALSE))</f>
        <v>6000_005</v>
      </c>
      <c r="F4176" s="117" t="str">
        <f>IF(ISERROR(VLOOKUP($A4176, Dropdownlisten!$A$3:$F$143, 6, FALSE)), "", VLOOKUP($A4176, Dropdownlisten!$A$3:$F$143, 6, FALSE))</f>
        <v>Friedhof</v>
      </c>
      <c r="G4176" s="117" t="str">
        <f>VLOOKUP(E4176,Datenstruktur_fuer_R!$D$2:$F$141,3,FALSE)</f>
        <v>Point</v>
      </c>
      <c r="H4176" s="120" t="s">
        <v>689</v>
      </c>
      <c r="I4176" s="26" t="s">
        <v>1341</v>
      </c>
      <c r="J4176" s="26" t="s">
        <v>1931</v>
      </c>
      <c r="K4176" s="5" t="s">
        <v>1958</v>
      </c>
      <c r="L4176" s="5" t="s">
        <v>2004</v>
      </c>
      <c r="M4176" s="5">
        <v>1</v>
      </c>
      <c r="N4176" s="5" t="s">
        <v>1173</v>
      </c>
    </row>
    <row r="4177" spans="1:14" x14ac:dyDescent="0.35">
      <c r="A4177" s="5" t="s">
        <v>680</v>
      </c>
      <c r="B4177" s="117" t="str">
        <f>IF(ISERROR(VLOOKUP($A4177, Dropdownlisten!$A$3:$F$143, 2, FALSE)), "", VLOOKUP($A4177, Dropdownlisten!$A$3:$F$143, 2, FALSE))</f>
        <v>POI</v>
      </c>
      <c r="C4177" s="117">
        <f>IF(ISERROR(VLOOKUP($A4177, Dropdownlisten!$A$3:$F$143, 3, FALSE)), "", VLOOKUP($A4177, Dropdownlisten!$A$3:$F$143, 3, FALSE))</f>
        <v>6000</v>
      </c>
      <c r="D4177" s="117" t="str">
        <f>IF(ISERROR(VLOOKUP($A4177, Dropdownlisten!$A$3:$F$143, 4, FALSE)), "", VLOOKUP($A4177, Dropdownlisten!$A$3:$F$143, 4, FALSE))</f>
        <v>UnterhaltungSportNaherholung</v>
      </c>
      <c r="E4177" s="117" t="str">
        <f>IF(ISERROR(VLOOKUP($A4177, Dropdownlisten!$A$3:$F$143, 5, FALSE)), "", VLOOKUP($A4177, Dropdownlisten!$A$3:$F$143, 5, FALSE))</f>
        <v>6000_005</v>
      </c>
      <c r="F4177" s="117" t="str">
        <f>IF(ISERROR(VLOOKUP($A4177, Dropdownlisten!$A$3:$F$143, 6, FALSE)), "", VLOOKUP($A4177, Dropdownlisten!$A$3:$F$143, 6, FALSE))</f>
        <v>Friedhof</v>
      </c>
      <c r="G4177" s="117" t="str">
        <f>VLOOKUP(E4177,Datenstruktur_fuer_R!$D$2:$F$141,3,FALSE)</f>
        <v>Point</v>
      </c>
      <c r="H4177" s="120" t="s">
        <v>290</v>
      </c>
      <c r="I4177" s="26" t="s">
        <v>1341</v>
      </c>
      <c r="J4177" s="26" t="s">
        <v>1931</v>
      </c>
      <c r="K4177" s="5" t="s">
        <v>1936</v>
      </c>
      <c r="L4177" s="5"/>
      <c r="M4177" s="5">
        <v>1</v>
      </c>
      <c r="N4177" s="5" t="s">
        <v>1173</v>
      </c>
    </row>
    <row r="4178" spans="1:14" x14ac:dyDescent="0.35">
      <c r="A4178" s="5" t="s">
        <v>680</v>
      </c>
      <c r="B4178" s="117" t="str">
        <f>IF(ISERROR(VLOOKUP($A4178, Dropdownlisten!$A$3:$F$143, 2, FALSE)), "", VLOOKUP($A4178, Dropdownlisten!$A$3:$F$143, 2, FALSE))</f>
        <v>POI</v>
      </c>
      <c r="C4178" s="117">
        <f>IF(ISERROR(VLOOKUP($A4178, Dropdownlisten!$A$3:$F$143, 3, FALSE)), "", VLOOKUP($A4178, Dropdownlisten!$A$3:$F$143, 3, FALSE))</f>
        <v>6000</v>
      </c>
      <c r="D4178" s="117" t="str">
        <f>IF(ISERROR(VLOOKUP($A4178, Dropdownlisten!$A$3:$F$143, 4, FALSE)), "", VLOOKUP($A4178, Dropdownlisten!$A$3:$F$143, 4, FALSE))</f>
        <v>UnterhaltungSportNaherholung</v>
      </c>
      <c r="E4178" s="117" t="str">
        <f>IF(ISERROR(VLOOKUP($A4178, Dropdownlisten!$A$3:$F$143, 5, FALSE)), "", VLOOKUP($A4178, Dropdownlisten!$A$3:$F$143, 5, FALSE))</f>
        <v>6000_005</v>
      </c>
      <c r="F4178" s="117" t="str">
        <f>IF(ISERROR(VLOOKUP($A4178, Dropdownlisten!$A$3:$F$143, 6, FALSE)), "", VLOOKUP($A4178, Dropdownlisten!$A$3:$F$143, 6, FALSE))</f>
        <v>Friedhof</v>
      </c>
      <c r="G4178" s="117" t="str">
        <f>VLOOKUP(E4178,Datenstruktur_fuer_R!$D$2:$F$141,3,FALSE)</f>
        <v>Point</v>
      </c>
      <c r="H4178" s="120" t="s">
        <v>291</v>
      </c>
      <c r="I4178" s="26" t="s">
        <v>1341</v>
      </c>
      <c r="J4178" s="26" t="s">
        <v>1931</v>
      </c>
      <c r="K4178" s="5" t="s">
        <v>1937</v>
      </c>
      <c r="L4178" s="5"/>
      <c r="M4178" s="5">
        <v>1</v>
      </c>
      <c r="N4178" s="5" t="s">
        <v>1173</v>
      </c>
    </row>
    <row r="4179" spans="1:14" x14ac:dyDescent="0.35">
      <c r="A4179" s="5" t="s">
        <v>680</v>
      </c>
      <c r="B4179" s="117" t="str">
        <f>IF(ISERROR(VLOOKUP($A4179, Dropdownlisten!$A$3:$F$143, 2, FALSE)), "", VLOOKUP($A4179, Dropdownlisten!$A$3:$F$143, 2, FALSE))</f>
        <v>POI</v>
      </c>
      <c r="C4179" s="117">
        <f>IF(ISERROR(VLOOKUP($A4179, Dropdownlisten!$A$3:$F$143, 3, FALSE)), "", VLOOKUP($A4179, Dropdownlisten!$A$3:$F$143, 3, FALSE))</f>
        <v>6000</v>
      </c>
      <c r="D4179" s="117" t="str">
        <f>IF(ISERROR(VLOOKUP($A4179, Dropdownlisten!$A$3:$F$143, 4, FALSE)), "", VLOOKUP($A4179, Dropdownlisten!$A$3:$F$143, 4, FALSE))</f>
        <v>UnterhaltungSportNaherholung</v>
      </c>
      <c r="E4179" s="117" t="str">
        <f>IF(ISERROR(VLOOKUP($A4179, Dropdownlisten!$A$3:$F$143, 5, FALSE)), "", VLOOKUP($A4179, Dropdownlisten!$A$3:$F$143, 5, FALSE))</f>
        <v>6000_005</v>
      </c>
      <c r="F4179" s="117" t="str">
        <f>IF(ISERROR(VLOOKUP($A4179, Dropdownlisten!$A$3:$F$143, 6, FALSE)), "", VLOOKUP($A4179, Dropdownlisten!$A$3:$F$143, 6, FALSE))</f>
        <v>Friedhof</v>
      </c>
      <c r="G4179" s="117" t="str">
        <f>VLOOKUP(E4179,Datenstruktur_fuer_R!$D$2:$F$141,3,FALSE)</f>
        <v>Point</v>
      </c>
      <c r="H4179" s="120" t="s">
        <v>288</v>
      </c>
      <c r="I4179" s="26" t="s">
        <v>1341</v>
      </c>
      <c r="J4179" s="26" t="s">
        <v>1931</v>
      </c>
      <c r="K4179" s="5" t="s">
        <v>1938</v>
      </c>
      <c r="L4179" s="5"/>
      <c r="M4179" s="5">
        <v>1</v>
      </c>
      <c r="N4179" s="5" t="s">
        <v>1173</v>
      </c>
    </row>
    <row r="4180" spans="1:14" x14ac:dyDescent="0.35">
      <c r="A4180" s="5" t="s">
        <v>680</v>
      </c>
      <c r="B4180" s="117" t="str">
        <f>IF(ISERROR(VLOOKUP($A4180, Dropdownlisten!$A$3:$F$143, 2, FALSE)), "", VLOOKUP($A4180, Dropdownlisten!$A$3:$F$143, 2, FALSE))</f>
        <v>POI</v>
      </c>
      <c r="C4180" s="117">
        <f>IF(ISERROR(VLOOKUP($A4180, Dropdownlisten!$A$3:$F$143, 3, FALSE)), "", VLOOKUP($A4180, Dropdownlisten!$A$3:$F$143, 3, FALSE))</f>
        <v>6000</v>
      </c>
      <c r="D4180" s="117" t="str">
        <f>IF(ISERROR(VLOOKUP($A4180, Dropdownlisten!$A$3:$F$143, 4, FALSE)), "", VLOOKUP($A4180, Dropdownlisten!$A$3:$F$143, 4, FALSE))</f>
        <v>UnterhaltungSportNaherholung</v>
      </c>
      <c r="E4180" s="117" t="str">
        <f>IF(ISERROR(VLOOKUP($A4180, Dropdownlisten!$A$3:$F$143, 5, FALSE)), "", VLOOKUP($A4180, Dropdownlisten!$A$3:$F$143, 5, FALSE))</f>
        <v>6000_005</v>
      </c>
      <c r="F4180" s="117" t="str">
        <f>IF(ISERROR(VLOOKUP($A4180, Dropdownlisten!$A$3:$F$143, 6, FALSE)), "", VLOOKUP($A4180, Dropdownlisten!$A$3:$F$143, 6, FALSE))</f>
        <v>Friedhof</v>
      </c>
      <c r="G4180" s="117" t="str">
        <f>VLOOKUP(E4180,Datenstruktur_fuer_R!$D$2:$F$141,3,FALSE)</f>
        <v>Point</v>
      </c>
      <c r="H4180" s="120" t="s">
        <v>289</v>
      </c>
      <c r="I4180" s="26" t="s">
        <v>1341</v>
      </c>
      <c r="J4180" s="26" t="s">
        <v>1931</v>
      </c>
      <c r="K4180" s="5" t="s">
        <v>1939</v>
      </c>
      <c r="L4180" s="5"/>
      <c r="M4180" s="5">
        <v>1</v>
      </c>
      <c r="N4180" s="5" t="s">
        <v>1173</v>
      </c>
    </row>
    <row r="4181" spans="1:14" x14ac:dyDescent="0.35">
      <c r="A4181" s="5" t="s">
        <v>680</v>
      </c>
      <c r="B4181" s="117" t="str">
        <f>IF(ISERROR(VLOOKUP($A4181, Dropdownlisten!$A$3:$F$143, 2, FALSE)), "", VLOOKUP($A4181, Dropdownlisten!$A$3:$F$143, 2, FALSE))</f>
        <v>POI</v>
      </c>
      <c r="C4181" s="117">
        <f>IF(ISERROR(VLOOKUP($A4181, Dropdownlisten!$A$3:$F$143, 3, FALSE)), "", VLOOKUP($A4181, Dropdownlisten!$A$3:$F$143, 3, FALSE))</f>
        <v>6000</v>
      </c>
      <c r="D4181" s="117" t="str">
        <f>IF(ISERROR(VLOOKUP($A4181, Dropdownlisten!$A$3:$F$143, 4, FALSE)), "", VLOOKUP($A4181, Dropdownlisten!$A$3:$F$143, 4, FALSE))</f>
        <v>UnterhaltungSportNaherholung</v>
      </c>
      <c r="E4181" s="117" t="str">
        <f>IF(ISERROR(VLOOKUP($A4181, Dropdownlisten!$A$3:$F$143, 5, FALSE)), "", VLOOKUP($A4181, Dropdownlisten!$A$3:$F$143, 5, FALSE))</f>
        <v>6000_005</v>
      </c>
      <c r="F4181" s="117" t="str">
        <f>IF(ISERROR(VLOOKUP($A4181, Dropdownlisten!$A$3:$F$143, 6, FALSE)), "", VLOOKUP($A4181, Dropdownlisten!$A$3:$F$143, 6, FALSE))</f>
        <v>Friedhof</v>
      </c>
      <c r="G4181" s="117" t="str">
        <f>VLOOKUP(E4181,Datenstruktur_fuer_R!$D$2:$F$141,3,FALSE)</f>
        <v>Point</v>
      </c>
      <c r="H4181" s="120" t="s">
        <v>293</v>
      </c>
      <c r="I4181" s="26" t="s">
        <v>1341</v>
      </c>
      <c r="J4181" s="26" t="s">
        <v>1931</v>
      </c>
      <c r="K4181" s="5" t="s">
        <v>1958</v>
      </c>
      <c r="L4181" s="5"/>
      <c r="M4181" s="5">
        <v>1</v>
      </c>
      <c r="N4181" s="5" t="s">
        <v>1173</v>
      </c>
    </row>
    <row r="4182" spans="1:14" x14ac:dyDescent="0.35">
      <c r="A4182" s="5" t="s">
        <v>1915</v>
      </c>
      <c r="B4182" s="117" t="str">
        <f>IF(ISERROR(VLOOKUP($A4182, Dropdownlisten!$A$3:$F$143, 2, FALSE)), "", VLOOKUP($A4182, Dropdownlisten!$A$3:$F$143, 2, FALSE))</f>
        <v>UmweltVersorgung</v>
      </c>
      <c r="C4182" s="117">
        <f>IF(ISERROR(VLOOKUP($A4182, Dropdownlisten!$A$3:$F$143, 3, FALSE)), "", VLOOKUP($A4182, Dropdownlisten!$A$3:$F$143, 3, FALSE))</f>
        <v>1100</v>
      </c>
      <c r="D4182" s="117" t="str">
        <f>IF(ISERROR(VLOOKUP($A4182, Dropdownlisten!$A$3:$F$143, 4, FALSE)), "", VLOOKUP($A4182, Dropdownlisten!$A$3:$F$143, 4, FALSE))</f>
        <v>UmweltVersorgung</v>
      </c>
      <c r="E4182" s="117" t="str">
        <f>IF(ISERROR(VLOOKUP($A4182, Dropdownlisten!$A$3:$F$143, 5, FALSE)), "", VLOOKUP($A4182, Dropdownlisten!$A$3:$F$143, 5, FALSE))</f>
        <v>1100_014</v>
      </c>
      <c r="F4182" s="117" t="str">
        <f>IF(ISERROR(VLOOKUP($A4182, Dropdownlisten!$A$3:$F$143, 6, FALSE)), "", VLOOKUP($A4182, Dropdownlisten!$A$3:$F$143, 6, FALSE))</f>
        <v>Gruenflaeche</v>
      </c>
      <c r="G4182" s="117" t="str">
        <f>VLOOKUP(E4182,Datenstruktur_fuer_R!$D$2:$F$141,3,FALSE)</f>
        <v>Polygon</v>
      </c>
      <c r="H4182" s="120" t="s">
        <v>689</v>
      </c>
      <c r="I4182" s="26" t="s">
        <v>1341</v>
      </c>
      <c r="J4182" s="26" t="s">
        <v>1931</v>
      </c>
      <c r="K4182" s="5" t="s">
        <v>1958</v>
      </c>
      <c r="L4182" s="5" t="s">
        <v>1996</v>
      </c>
      <c r="M4182" s="5">
        <v>1</v>
      </c>
      <c r="N4182" s="5" t="s">
        <v>1173</v>
      </c>
    </row>
    <row r="4183" spans="1:14" x14ac:dyDescent="0.35">
      <c r="A4183" s="5" t="s">
        <v>1915</v>
      </c>
      <c r="B4183" s="117" t="str">
        <f>IF(ISERROR(VLOOKUP($A4183, Dropdownlisten!$A$3:$F$143, 2, FALSE)), "", VLOOKUP($A4183, Dropdownlisten!$A$3:$F$143, 2, FALSE))</f>
        <v>UmweltVersorgung</v>
      </c>
      <c r="C4183" s="117">
        <f>IF(ISERROR(VLOOKUP($A4183, Dropdownlisten!$A$3:$F$143, 3, FALSE)), "", VLOOKUP($A4183, Dropdownlisten!$A$3:$F$143, 3, FALSE))</f>
        <v>1100</v>
      </c>
      <c r="D4183" s="117" t="str">
        <f>IF(ISERROR(VLOOKUP($A4183, Dropdownlisten!$A$3:$F$143, 4, FALSE)), "", VLOOKUP($A4183, Dropdownlisten!$A$3:$F$143, 4, FALSE))</f>
        <v>UmweltVersorgung</v>
      </c>
      <c r="E4183" s="117" t="str">
        <f>IF(ISERROR(VLOOKUP($A4183, Dropdownlisten!$A$3:$F$143, 5, FALSE)), "", VLOOKUP($A4183, Dropdownlisten!$A$3:$F$143, 5, FALSE))</f>
        <v>1100_014</v>
      </c>
      <c r="F4183" s="117" t="str">
        <f>IF(ISERROR(VLOOKUP($A4183, Dropdownlisten!$A$3:$F$143, 6, FALSE)), "", VLOOKUP($A4183, Dropdownlisten!$A$3:$F$143, 6, FALSE))</f>
        <v>Gruenflaeche</v>
      </c>
      <c r="G4183" s="117" t="str">
        <f>VLOOKUP(E4183,Datenstruktur_fuer_R!$D$2:$F$141,3,FALSE)</f>
        <v>Polygon</v>
      </c>
      <c r="H4183" s="120" t="s">
        <v>689</v>
      </c>
      <c r="I4183" s="26" t="s">
        <v>1341</v>
      </c>
      <c r="J4183" s="26" t="s">
        <v>1931</v>
      </c>
      <c r="K4183" s="5" t="s">
        <v>1958</v>
      </c>
      <c r="L4183" s="5" t="s">
        <v>1997</v>
      </c>
      <c r="M4183" s="5">
        <v>1</v>
      </c>
      <c r="N4183" s="5" t="s">
        <v>1173</v>
      </c>
    </row>
    <row r="4184" spans="1:14" x14ac:dyDescent="0.35">
      <c r="A4184" s="5" t="s">
        <v>1915</v>
      </c>
      <c r="B4184" s="117" t="str">
        <f>IF(ISERROR(VLOOKUP($A4184, Dropdownlisten!$A$3:$F$143, 2, FALSE)), "", VLOOKUP($A4184, Dropdownlisten!$A$3:$F$143, 2, FALSE))</f>
        <v>UmweltVersorgung</v>
      </c>
      <c r="C4184" s="117">
        <f>IF(ISERROR(VLOOKUP($A4184, Dropdownlisten!$A$3:$F$143, 3, FALSE)), "", VLOOKUP($A4184, Dropdownlisten!$A$3:$F$143, 3, FALSE))</f>
        <v>1100</v>
      </c>
      <c r="D4184" s="117" t="str">
        <f>IF(ISERROR(VLOOKUP($A4184, Dropdownlisten!$A$3:$F$143, 4, FALSE)), "", VLOOKUP($A4184, Dropdownlisten!$A$3:$F$143, 4, FALSE))</f>
        <v>UmweltVersorgung</v>
      </c>
      <c r="E4184" s="117" t="str">
        <f>IF(ISERROR(VLOOKUP($A4184, Dropdownlisten!$A$3:$F$143, 5, FALSE)), "", VLOOKUP($A4184, Dropdownlisten!$A$3:$F$143, 5, FALSE))</f>
        <v>1100_014</v>
      </c>
      <c r="F4184" s="117" t="str">
        <f>IF(ISERROR(VLOOKUP($A4184, Dropdownlisten!$A$3:$F$143, 6, FALSE)), "", VLOOKUP($A4184, Dropdownlisten!$A$3:$F$143, 6, FALSE))</f>
        <v>Gruenflaeche</v>
      </c>
      <c r="G4184" s="117" t="str">
        <f>VLOOKUP(E4184,Datenstruktur_fuer_R!$D$2:$F$141,3,FALSE)</f>
        <v>Polygon</v>
      </c>
      <c r="H4184" s="120" t="s">
        <v>689</v>
      </c>
      <c r="I4184" s="26" t="s">
        <v>1341</v>
      </c>
      <c r="J4184" s="26" t="s">
        <v>1931</v>
      </c>
      <c r="K4184" s="5" t="s">
        <v>1958</v>
      </c>
      <c r="L4184" s="5" t="s">
        <v>1998</v>
      </c>
      <c r="M4184" s="5">
        <v>1</v>
      </c>
      <c r="N4184" s="5" t="s">
        <v>1173</v>
      </c>
    </row>
    <row r="4185" spans="1:14" x14ac:dyDescent="0.35">
      <c r="A4185" s="5" t="s">
        <v>1915</v>
      </c>
      <c r="B4185" s="117" t="str">
        <f>IF(ISERROR(VLOOKUP($A4185, Dropdownlisten!$A$3:$F$143, 2, FALSE)), "", VLOOKUP($A4185, Dropdownlisten!$A$3:$F$143, 2, FALSE))</f>
        <v>UmweltVersorgung</v>
      </c>
      <c r="C4185" s="117">
        <f>IF(ISERROR(VLOOKUP($A4185, Dropdownlisten!$A$3:$F$143, 3, FALSE)), "", VLOOKUP($A4185, Dropdownlisten!$A$3:$F$143, 3, FALSE))</f>
        <v>1100</v>
      </c>
      <c r="D4185" s="117" t="str">
        <f>IF(ISERROR(VLOOKUP($A4185, Dropdownlisten!$A$3:$F$143, 4, FALSE)), "", VLOOKUP($A4185, Dropdownlisten!$A$3:$F$143, 4, FALSE))</f>
        <v>UmweltVersorgung</v>
      </c>
      <c r="E4185" s="117" t="str">
        <f>IF(ISERROR(VLOOKUP($A4185, Dropdownlisten!$A$3:$F$143, 5, FALSE)), "", VLOOKUP($A4185, Dropdownlisten!$A$3:$F$143, 5, FALSE))</f>
        <v>1100_014</v>
      </c>
      <c r="F4185" s="117" t="str">
        <f>IF(ISERROR(VLOOKUP($A4185, Dropdownlisten!$A$3:$F$143, 6, FALSE)), "", VLOOKUP($A4185, Dropdownlisten!$A$3:$F$143, 6, FALSE))</f>
        <v>Gruenflaeche</v>
      </c>
      <c r="G4185" s="117" t="str">
        <f>VLOOKUP(E4185,Datenstruktur_fuer_R!$D$2:$F$141,3,FALSE)</f>
        <v>Polygon</v>
      </c>
      <c r="H4185" s="120" t="s">
        <v>689</v>
      </c>
      <c r="I4185" s="26" t="s">
        <v>1341</v>
      </c>
      <c r="J4185" s="26" t="s">
        <v>1931</v>
      </c>
      <c r="K4185" s="5" t="s">
        <v>1958</v>
      </c>
      <c r="L4185" s="5" t="s">
        <v>1999</v>
      </c>
      <c r="M4185" s="5">
        <v>1</v>
      </c>
      <c r="N4185" s="5" t="s">
        <v>1173</v>
      </c>
    </row>
    <row r="4186" spans="1:14" x14ac:dyDescent="0.35">
      <c r="A4186" s="5" t="s">
        <v>1915</v>
      </c>
      <c r="B4186" s="117" t="str">
        <f>IF(ISERROR(VLOOKUP($A4186, Dropdownlisten!$A$3:$F$143, 2, FALSE)), "", VLOOKUP($A4186, Dropdownlisten!$A$3:$F$143, 2, FALSE))</f>
        <v>UmweltVersorgung</v>
      </c>
      <c r="C4186" s="117">
        <f>IF(ISERROR(VLOOKUP($A4186, Dropdownlisten!$A$3:$F$143, 3, FALSE)), "", VLOOKUP($A4186, Dropdownlisten!$A$3:$F$143, 3, FALSE))</f>
        <v>1100</v>
      </c>
      <c r="D4186" s="117" t="str">
        <f>IF(ISERROR(VLOOKUP($A4186, Dropdownlisten!$A$3:$F$143, 4, FALSE)), "", VLOOKUP($A4186, Dropdownlisten!$A$3:$F$143, 4, FALSE))</f>
        <v>UmweltVersorgung</v>
      </c>
      <c r="E4186" s="117" t="str">
        <f>IF(ISERROR(VLOOKUP($A4186, Dropdownlisten!$A$3:$F$143, 5, FALSE)), "", VLOOKUP($A4186, Dropdownlisten!$A$3:$F$143, 5, FALSE))</f>
        <v>1100_014</v>
      </c>
      <c r="F4186" s="117" t="str">
        <f>IF(ISERROR(VLOOKUP($A4186, Dropdownlisten!$A$3:$F$143, 6, FALSE)), "", VLOOKUP($A4186, Dropdownlisten!$A$3:$F$143, 6, FALSE))</f>
        <v>Gruenflaeche</v>
      </c>
      <c r="G4186" s="117" t="str">
        <f>VLOOKUP(E4186,Datenstruktur_fuer_R!$D$2:$F$141,3,FALSE)</f>
        <v>Polygon</v>
      </c>
      <c r="H4186" s="120" t="s">
        <v>689</v>
      </c>
      <c r="I4186" s="26" t="s">
        <v>1341</v>
      </c>
      <c r="J4186" s="26" t="s">
        <v>1931</v>
      </c>
      <c r="K4186" s="5" t="s">
        <v>1958</v>
      </c>
      <c r="L4186" s="5" t="s">
        <v>2000</v>
      </c>
      <c r="M4186" s="5">
        <v>1</v>
      </c>
      <c r="N4186" s="5" t="s">
        <v>1173</v>
      </c>
    </row>
    <row r="4187" spans="1:14" x14ac:dyDescent="0.35">
      <c r="A4187" s="5" t="s">
        <v>1915</v>
      </c>
      <c r="B4187" s="117" t="str">
        <f>IF(ISERROR(VLOOKUP($A4187, Dropdownlisten!$A$3:$F$143, 2, FALSE)), "", VLOOKUP($A4187, Dropdownlisten!$A$3:$F$143, 2, FALSE))</f>
        <v>UmweltVersorgung</v>
      </c>
      <c r="C4187" s="117">
        <f>IF(ISERROR(VLOOKUP($A4187, Dropdownlisten!$A$3:$F$143, 3, FALSE)), "", VLOOKUP($A4187, Dropdownlisten!$A$3:$F$143, 3, FALSE))</f>
        <v>1100</v>
      </c>
      <c r="D4187" s="117" t="str">
        <f>IF(ISERROR(VLOOKUP($A4187, Dropdownlisten!$A$3:$F$143, 4, FALSE)), "", VLOOKUP($A4187, Dropdownlisten!$A$3:$F$143, 4, FALSE))</f>
        <v>UmweltVersorgung</v>
      </c>
      <c r="E4187" s="117" t="str">
        <f>IF(ISERROR(VLOOKUP($A4187, Dropdownlisten!$A$3:$F$143, 5, FALSE)), "", VLOOKUP($A4187, Dropdownlisten!$A$3:$F$143, 5, FALSE))</f>
        <v>1100_014</v>
      </c>
      <c r="F4187" s="117" t="str">
        <f>IF(ISERROR(VLOOKUP($A4187, Dropdownlisten!$A$3:$F$143, 6, FALSE)), "", VLOOKUP($A4187, Dropdownlisten!$A$3:$F$143, 6, FALSE))</f>
        <v>Gruenflaeche</v>
      </c>
      <c r="G4187" s="117" t="str">
        <f>VLOOKUP(E4187,Datenstruktur_fuer_R!$D$2:$F$141,3,FALSE)</f>
        <v>Polygon</v>
      </c>
      <c r="H4187" s="120" t="s">
        <v>689</v>
      </c>
      <c r="I4187" s="26" t="s">
        <v>1341</v>
      </c>
      <c r="J4187" s="26" t="s">
        <v>1931</v>
      </c>
      <c r="K4187" s="5" t="s">
        <v>1958</v>
      </c>
      <c r="L4187" s="5" t="s">
        <v>2001</v>
      </c>
      <c r="M4187" s="5">
        <v>1</v>
      </c>
      <c r="N4187" s="5" t="s">
        <v>1173</v>
      </c>
    </row>
    <row r="4188" spans="1:14" x14ac:dyDescent="0.35">
      <c r="A4188" s="5" t="s">
        <v>1915</v>
      </c>
      <c r="B4188" s="117" t="str">
        <f>IF(ISERROR(VLOOKUP($A4188, Dropdownlisten!$A$3:$F$143, 2, FALSE)), "", VLOOKUP($A4188, Dropdownlisten!$A$3:$F$143, 2, FALSE))</f>
        <v>UmweltVersorgung</v>
      </c>
      <c r="C4188" s="117">
        <f>IF(ISERROR(VLOOKUP($A4188, Dropdownlisten!$A$3:$F$143, 3, FALSE)), "", VLOOKUP($A4188, Dropdownlisten!$A$3:$F$143, 3, FALSE))</f>
        <v>1100</v>
      </c>
      <c r="D4188" s="117" t="str">
        <f>IF(ISERROR(VLOOKUP($A4188, Dropdownlisten!$A$3:$F$143, 4, FALSE)), "", VLOOKUP($A4188, Dropdownlisten!$A$3:$F$143, 4, FALSE))</f>
        <v>UmweltVersorgung</v>
      </c>
      <c r="E4188" s="117" t="str">
        <f>IF(ISERROR(VLOOKUP($A4188, Dropdownlisten!$A$3:$F$143, 5, FALSE)), "", VLOOKUP($A4188, Dropdownlisten!$A$3:$F$143, 5, FALSE))</f>
        <v>1100_014</v>
      </c>
      <c r="F4188" s="117" t="str">
        <f>IF(ISERROR(VLOOKUP($A4188, Dropdownlisten!$A$3:$F$143, 6, FALSE)), "", VLOOKUP($A4188, Dropdownlisten!$A$3:$F$143, 6, FALSE))</f>
        <v>Gruenflaeche</v>
      </c>
      <c r="G4188" s="117" t="str">
        <f>VLOOKUP(E4188,Datenstruktur_fuer_R!$D$2:$F$141,3,FALSE)</f>
        <v>Polygon</v>
      </c>
      <c r="H4188" s="120" t="s">
        <v>689</v>
      </c>
      <c r="I4188" s="26" t="s">
        <v>1341</v>
      </c>
      <c r="J4188" s="26" t="s">
        <v>1931</v>
      </c>
      <c r="K4188" s="5" t="s">
        <v>1958</v>
      </c>
      <c r="L4188" s="5" t="s">
        <v>2002</v>
      </c>
      <c r="M4188" s="5">
        <v>1</v>
      </c>
      <c r="N4188" s="5" t="s">
        <v>1173</v>
      </c>
    </row>
    <row r="4189" spans="1:14" x14ac:dyDescent="0.35">
      <c r="A4189" s="5" t="s">
        <v>1915</v>
      </c>
      <c r="B4189" s="117" t="str">
        <f>IF(ISERROR(VLOOKUP($A4189, Dropdownlisten!$A$3:$F$143, 2, FALSE)), "", VLOOKUP($A4189, Dropdownlisten!$A$3:$F$143, 2, FALSE))</f>
        <v>UmweltVersorgung</v>
      </c>
      <c r="C4189" s="117">
        <f>IF(ISERROR(VLOOKUP($A4189, Dropdownlisten!$A$3:$F$143, 3, FALSE)), "", VLOOKUP($A4189, Dropdownlisten!$A$3:$F$143, 3, FALSE))</f>
        <v>1100</v>
      </c>
      <c r="D4189" s="117" t="str">
        <f>IF(ISERROR(VLOOKUP($A4189, Dropdownlisten!$A$3:$F$143, 4, FALSE)), "", VLOOKUP($A4189, Dropdownlisten!$A$3:$F$143, 4, FALSE))</f>
        <v>UmweltVersorgung</v>
      </c>
      <c r="E4189" s="117" t="str">
        <f>IF(ISERROR(VLOOKUP($A4189, Dropdownlisten!$A$3:$F$143, 5, FALSE)), "", VLOOKUP($A4189, Dropdownlisten!$A$3:$F$143, 5, FALSE))</f>
        <v>1100_014</v>
      </c>
      <c r="F4189" s="117" t="str">
        <f>IF(ISERROR(VLOOKUP($A4189, Dropdownlisten!$A$3:$F$143, 6, FALSE)), "", VLOOKUP($A4189, Dropdownlisten!$A$3:$F$143, 6, FALSE))</f>
        <v>Gruenflaeche</v>
      </c>
      <c r="G4189" s="117" t="str">
        <f>VLOOKUP(E4189,Datenstruktur_fuer_R!$D$2:$F$141,3,FALSE)</f>
        <v>Polygon</v>
      </c>
      <c r="H4189" s="120" t="s">
        <v>689</v>
      </c>
      <c r="I4189" s="26" t="s">
        <v>1341</v>
      </c>
      <c r="J4189" s="26" t="s">
        <v>1931</v>
      </c>
      <c r="K4189" s="5" t="s">
        <v>1958</v>
      </c>
      <c r="L4189" s="5" t="s">
        <v>2003</v>
      </c>
      <c r="M4189" s="5">
        <v>1</v>
      </c>
      <c r="N4189" s="5" t="s">
        <v>1173</v>
      </c>
    </row>
    <row r="4190" spans="1:14" x14ac:dyDescent="0.35">
      <c r="A4190" s="5" t="s">
        <v>1915</v>
      </c>
      <c r="B4190" s="117" t="str">
        <f>IF(ISERROR(VLOOKUP($A4190, Dropdownlisten!$A$3:$F$143, 2, FALSE)), "", VLOOKUP($A4190, Dropdownlisten!$A$3:$F$143, 2, FALSE))</f>
        <v>UmweltVersorgung</v>
      </c>
      <c r="C4190" s="117">
        <f>IF(ISERROR(VLOOKUP($A4190, Dropdownlisten!$A$3:$F$143, 3, FALSE)), "", VLOOKUP($A4190, Dropdownlisten!$A$3:$F$143, 3, FALSE))</f>
        <v>1100</v>
      </c>
      <c r="D4190" s="117" t="str">
        <f>IF(ISERROR(VLOOKUP($A4190, Dropdownlisten!$A$3:$F$143, 4, FALSE)), "", VLOOKUP($A4190, Dropdownlisten!$A$3:$F$143, 4, FALSE))</f>
        <v>UmweltVersorgung</v>
      </c>
      <c r="E4190" s="117" t="str">
        <f>IF(ISERROR(VLOOKUP($A4190, Dropdownlisten!$A$3:$F$143, 5, FALSE)), "", VLOOKUP($A4190, Dropdownlisten!$A$3:$F$143, 5, FALSE))</f>
        <v>1100_014</v>
      </c>
      <c r="F4190" s="117" t="str">
        <f>IF(ISERROR(VLOOKUP($A4190, Dropdownlisten!$A$3:$F$143, 6, FALSE)), "", VLOOKUP($A4190, Dropdownlisten!$A$3:$F$143, 6, FALSE))</f>
        <v>Gruenflaeche</v>
      </c>
      <c r="G4190" s="117" t="str">
        <f>VLOOKUP(E4190,Datenstruktur_fuer_R!$D$2:$F$141,3,FALSE)</f>
        <v>Polygon</v>
      </c>
      <c r="H4190" s="120" t="s">
        <v>689</v>
      </c>
      <c r="I4190" s="26" t="s">
        <v>1341</v>
      </c>
      <c r="J4190" s="26" t="s">
        <v>1931</v>
      </c>
      <c r="K4190" s="5" t="s">
        <v>1958</v>
      </c>
      <c r="L4190" s="5" t="s">
        <v>2004</v>
      </c>
      <c r="M4190" s="5">
        <v>1</v>
      </c>
      <c r="N4190" s="5" t="s">
        <v>1173</v>
      </c>
    </row>
    <row r="4191" spans="1:14" x14ac:dyDescent="0.35">
      <c r="A4191" s="5" t="s">
        <v>1915</v>
      </c>
      <c r="B4191" s="117" t="str">
        <f>IF(ISERROR(VLOOKUP($A4191, Dropdownlisten!$A$3:$F$143, 2, FALSE)), "", VLOOKUP($A4191, Dropdownlisten!$A$3:$F$143, 2, FALSE))</f>
        <v>UmweltVersorgung</v>
      </c>
      <c r="C4191" s="117">
        <f>IF(ISERROR(VLOOKUP($A4191, Dropdownlisten!$A$3:$F$143, 3, FALSE)), "", VLOOKUP($A4191, Dropdownlisten!$A$3:$F$143, 3, FALSE))</f>
        <v>1100</v>
      </c>
      <c r="D4191" s="117" t="str">
        <f>IF(ISERROR(VLOOKUP($A4191, Dropdownlisten!$A$3:$F$143, 4, FALSE)), "", VLOOKUP($A4191, Dropdownlisten!$A$3:$F$143, 4, FALSE))</f>
        <v>UmweltVersorgung</v>
      </c>
      <c r="E4191" s="117" t="str">
        <f>IF(ISERROR(VLOOKUP($A4191, Dropdownlisten!$A$3:$F$143, 5, FALSE)), "", VLOOKUP($A4191, Dropdownlisten!$A$3:$F$143, 5, FALSE))</f>
        <v>1100_014</v>
      </c>
      <c r="F4191" s="117" t="str">
        <f>IF(ISERROR(VLOOKUP($A4191, Dropdownlisten!$A$3:$F$143, 6, FALSE)), "", VLOOKUP($A4191, Dropdownlisten!$A$3:$F$143, 6, FALSE))</f>
        <v>Gruenflaeche</v>
      </c>
      <c r="G4191" s="117" t="str">
        <f>VLOOKUP(E4191,Datenstruktur_fuer_R!$D$2:$F$141,3,FALSE)</f>
        <v>Polygon</v>
      </c>
      <c r="H4191" s="120" t="s">
        <v>290</v>
      </c>
      <c r="I4191" s="26" t="s">
        <v>1341</v>
      </c>
      <c r="J4191" s="26" t="s">
        <v>1931</v>
      </c>
      <c r="K4191" s="5" t="s">
        <v>1936</v>
      </c>
      <c r="L4191" s="5"/>
      <c r="M4191" s="5">
        <v>1</v>
      </c>
      <c r="N4191" s="5" t="s">
        <v>1173</v>
      </c>
    </row>
    <row r="4192" spans="1:14" x14ac:dyDescent="0.35">
      <c r="A4192" s="5" t="s">
        <v>1915</v>
      </c>
      <c r="B4192" s="117" t="str">
        <f>IF(ISERROR(VLOOKUP($A4192, Dropdownlisten!$A$3:$F$143, 2, FALSE)), "", VLOOKUP($A4192, Dropdownlisten!$A$3:$F$143, 2, FALSE))</f>
        <v>UmweltVersorgung</v>
      </c>
      <c r="C4192" s="117">
        <f>IF(ISERROR(VLOOKUP($A4192, Dropdownlisten!$A$3:$F$143, 3, FALSE)), "", VLOOKUP($A4192, Dropdownlisten!$A$3:$F$143, 3, FALSE))</f>
        <v>1100</v>
      </c>
      <c r="D4192" s="117" t="str">
        <f>IF(ISERROR(VLOOKUP($A4192, Dropdownlisten!$A$3:$F$143, 4, FALSE)), "", VLOOKUP($A4192, Dropdownlisten!$A$3:$F$143, 4, FALSE))</f>
        <v>UmweltVersorgung</v>
      </c>
      <c r="E4192" s="117" t="str">
        <f>IF(ISERROR(VLOOKUP($A4192, Dropdownlisten!$A$3:$F$143, 5, FALSE)), "", VLOOKUP($A4192, Dropdownlisten!$A$3:$F$143, 5, FALSE))</f>
        <v>1100_014</v>
      </c>
      <c r="F4192" s="117" t="str">
        <f>IF(ISERROR(VLOOKUP($A4192, Dropdownlisten!$A$3:$F$143, 6, FALSE)), "", VLOOKUP($A4192, Dropdownlisten!$A$3:$F$143, 6, FALSE))</f>
        <v>Gruenflaeche</v>
      </c>
      <c r="G4192" s="117" t="str">
        <f>VLOOKUP(E4192,Datenstruktur_fuer_R!$D$2:$F$141,3,FALSE)</f>
        <v>Polygon</v>
      </c>
      <c r="H4192" s="120" t="s">
        <v>291</v>
      </c>
      <c r="I4192" s="26" t="s">
        <v>1341</v>
      </c>
      <c r="J4192" s="26" t="s">
        <v>1931</v>
      </c>
      <c r="K4192" s="5" t="s">
        <v>1937</v>
      </c>
      <c r="L4192" s="5"/>
      <c r="M4192" s="5">
        <v>1</v>
      </c>
      <c r="N4192" s="5" t="s">
        <v>1173</v>
      </c>
    </row>
    <row r="4193" spans="1:14" x14ac:dyDescent="0.35">
      <c r="A4193" s="5" t="s">
        <v>1915</v>
      </c>
      <c r="B4193" s="117" t="str">
        <f>IF(ISERROR(VLOOKUP($A4193, Dropdownlisten!$A$3:$F$143, 2, FALSE)), "", VLOOKUP($A4193, Dropdownlisten!$A$3:$F$143, 2, FALSE))</f>
        <v>UmweltVersorgung</v>
      </c>
      <c r="C4193" s="117">
        <f>IF(ISERROR(VLOOKUP($A4193, Dropdownlisten!$A$3:$F$143, 3, FALSE)), "", VLOOKUP($A4193, Dropdownlisten!$A$3:$F$143, 3, FALSE))</f>
        <v>1100</v>
      </c>
      <c r="D4193" s="117" t="str">
        <f>IF(ISERROR(VLOOKUP($A4193, Dropdownlisten!$A$3:$F$143, 4, FALSE)), "", VLOOKUP($A4193, Dropdownlisten!$A$3:$F$143, 4, FALSE))</f>
        <v>UmweltVersorgung</v>
      </c>
      <c r="E4193" s="117" t="str">
        <f>IF(ISERROR(VLOOKUP($A4193, Dropdownlisten!$A$3:$F$143, 5, FALSE)), "", VLOOKUP($A4193, Dropdownlisten!$A$3:$F$143, 5, FALSE))</f>
        <v>1100_014</v>
      </c>
      <c r="F4193" s="117" t="str">
        <f>IF(ISERROR(VLOOKUP($A4193, Dropdownlisten!$A$3:$F$143, 6, FALSE)), "", VLOOKUP($A4193, Dropdownlisten!$A$3:$F$143, 6, FALSE))</f>
        <v>Gruenflaeche</v>
      </c>
      <c r="G4193" s="117" t="str">
        <f>VLOOKUP(E4193,Datenstruktur_fuer_R!$D$2:$F$141,3,FALSE)</f>
        <v>Polygon</v>
      </c>
      <c r="H4193" s="120" t="s">
        <v>288</v>
      </c>
      <c r="I4193" s="26" t="s">
        <v>1341</v>
      </c>
      <c r="J4193" s="26" t="s">
        <v>1931</v>
      </c>
      <c r="K4193" s="5" t="s">
        <v>1938</v>
      </c>
      <c r="L4193" s="5"/>
      <c r="M4193" s="5">
        <v>1</v>
      </c>
      <c r="N4193" s="5" t="s">
        <v>1173</v>
      </c>
    </row>
    <row r="4194" spans="1:14" x14ac:dyDescent="0.35">
      <c r="A4194" s="5" t="s">
        <v>1915</v>
      </c>
      <c r="B4194" s="117" t="str">
        <f>IF(ISERROR(VLOOKUP($A4194, Dropdownlisten!$A$3:$F$143, 2, FALSE)), "", VLOOKUP($A4194, Dropdownlisten!$A$3:$F$143, 2, FALSE))</f>
        <v>UmweltVersorgung</v>
      </c>
      <c r="C4194" s="117">
        <f>IF(ISERROR(VLOOKUP($A4194, Dropdownlisten!$A$3:$F$143, 3, FALSE)), "", VLOOKUP($A4194, Dropdownlisten!$A$3:$F$143, 3, FALSE))</f>
        <v>1100</v>
      </c>
      <c r="D4194" s="117" t="str">
        <f>IF(ISERROR(VLOOKUP($A4194, Dropdownlisten!$A$3:$F$143, 4, FALSE)), "", VLOOKUP($A4194, Dropdownlisten!$A$3:$F$143, 4, FALSE))</f>
        <v>UmweltVersorgung</v>
      </c>
      <c r="E4194" s="117" t="str">
        <f>IF(ISERROR(VLOOKUP($A4194, Dropdownlisten!$A$3:$F$143, 5, FALSE)), "", VLOOKUP($A4194, Dropdownlisten!$A$3:$F$143, 5, FALSE))</f>
        <v>1100_014</v>
      </c>
      <c r="F4194" s="117" t="str">
        <f>IF(ISERROR(VLOOKUP($A4194, Dropdownlisten!$A$3:$F$143, 6, FALSE)), "", VLOOKUP($A4194, Dropdownlisten!$A$3:$F$143, 6, FALSE))</f>
        <v>Gruenflaeche</v>
      </c>
      <c r="G4194" s="117" t="str">
        <f>VLOOKUP(E4194,Datenstruktur_fuer_R!$D$2:$F$141,3,FALSE)</f>
        <v>Polygon</v>
      </c>
      <c r="H4194" s="120" t="s">
        <v>289</v>
      </c>
      <c r="I4194" s="26" t="s">
        <v>1341</v>
      </c>
      <c r="J4194" s="26" t="s">
        <v>1931</v>
      </c>
      <c r="K4194" s="5" t="s">
        <v>1939</v>
      </c>
      <c r="L4194" s="5"/>
      <c r="M4194" s="5">
        <v>1</v>
      </c>
      <c r="N4194" s="5" t="s">
        <v>1173</v>
      </c>
    </row>
    <row r="4195" spans="1:14" x14ac:dyDescent="0.35">
      <c r="A4195" s="5" t="s">
        <v>1915</v>
      </c>
      <c r="B4195" s="117" t="str">
        <f>IF(ISERROR(VLOOKUP($A4195, Dropdownlisten!$A$3:$F$143, 2, FALSE)), "", VLOOKUP($A4195, Dropdownlisten!$A$3:$F$143, 2, FALSE))</f>
        <v>UmweltVersorgung</v>
      </c>
      <c r="C4195" s="117">
        <f>IF(ISERROR(VLOOKUP($A4195, Dropdownlisten!$A$3:$F$143, 3, FALSE)), "", VLOOKUP($A4195, Dropdownlisten!$A$3:$F$143, 3, FALSE))</f>
        <v>1100</v>
      </c>
      <c r="D4195" s="117" t="str">
        <f>IF(ISERROR(VLOOKUP($A4195, Dropdownlisten!$A$3:$F$143, 4, FALSE)), "", VLOOKUP($A4195, Dropdownlisten!$A$3:$F$143, 4, FALSE))</f>
        <v>UmweltVersorgung</v>
      </c>
      <c r="E4195" s="117" t="str">
        <f>IF(ISERROR(VLOOKUP($A4195, Dropdownlisten!$A$3:$F$143, 5, FALSE)), "", VLOOKUP($A4195, Dropdownlisten!$A$3:$F$143, 5, FALSE))</f>
        <v>1100_014</v>
      </c>
      <c r="F4195" s="117" t="str">
        <f>IF(ISERROR(VLOOKUP($A4195, Dropdownlisten!$A$3:$F$143, 6, FALSE)), "", VLOOKUP($A4195, Dropdownlisten!$A$3:$F$143, 6, FALSE))</f>
        <v>Gruenflaeche</v>
      </c>
      <c r="G4195" s="117" t="str">
        <f>VLOOKUP(E4195,Datenstruktur_fuer_R!$D$2:$F$141,3,FALSE)</f>
        <v>Polygon</v>
      </c>
      <c r="H4195" s="120" t="s">
        <v>293</v>
      </c>
      <c r="I4195" s="26" t="s">
        <v>1341</v>
      </c>
      <c r="J4195" s="26" t="s">
        <v>1931</v>
      </c>
      <c r="K4195" s="5" t="s">
        <v>1958</v>
      </c>
      <c r="L4195" s="5"/>
      <c r="M4195" s="5">
        <v>1</v>
      </c>
      <c r="N4195" s="5" t="s">
        <v>1173</v>
      </c>
    </row>
    <row r="4196" spans="1:14" x14ac:dyDescent="0.35">
      <c r="A4196" s="5" t="s">
        <v>711</v>
      </c>
      <c r="B4196" s="117" t="str">
        <f>IF(ISERROR(VLOOKUP($A4196, Dropdownlisten!$A$3:$F$143, 2, FALSE)), "", VLOOKUP($A4196, Dropdownlisten!$A$3:$F$143, 2, FALSE))</f>
        <v>POI</v>
      </c>
      <c r="C4196" s="117">
        <f>IF(ISERROR(VLOOKUP($A4196, Dropdownlisten!$A$3:$F$143, 3, FALSE)), "", VLOOKUP($A4196, Dropdownlisten!$A$3:$F$143, 3, FALSE))</f>
        <v>1000</v>
      </c>
      <c r="D4196" s="117" t="str">
        <f>IF(ISERROR(VLOOKUP($A4196, Dropdownlisten!$A$3:$F$143, 4, FALSE)), "", VLOOKUP($A4196, Dropdownlisten!$A$3:$F$143, 4, FALSE))</f>
        <v>Grundversorgung</v>
      </c>
      <c r="E4196" s="117" t="str">
        <f>IF(ISERROR(VLOOKUP($A4196, Dropdownlisten!$A$3:$F$143, 5, FALSE)), "", VLOOKUP($A4196, Dropdownlisten!$A$3:$F$143, 5, FALSE))</f>
        <v>1000_006</v>
      </c>
      <c r="F4196" s="117" t="str">
        <f>IF(ISERROR(VLOOKUP($A4196, Dropdownlisten!$A$3:$F$143, 6, FALSE)), "", VLOOKUP($A4196, Dropdownlisten!$A$3:$F$143, 6, FALSE))</f>
        <v>RecyclinghofSammelstelle</v>
      </c>
      <c r="G4196" s="117" t="str">
        <f>VLOOKUP(E4196,Datenstruktur_fuer_R!$D$2:$F$141,3,FALSE)</f>
        <v>Point</v>
      </c>
      <c r="H4196" s="120" t="s">
        <v>689</v>
      </c>
      <c r="I4196" s="26" t="s">
        <v>1341</v>
      </c>
      <c r="J4196" s="26" t="s">
        <v>1931</v>
      </c>
      <c r="K4196" s="5" t="s">
        <v>1958</v>
      </c>
      <c r="L4196" s="5" t="s">
        <v>2005</v>
      </c>
      <c r="M4196" s="5">
        <v>1</v>
      </c>
      <c r="N4196" s="5" t="s">
        <v>1173</v>
      </c>
    </row>
    <row r="4197" spans="1:14" x14ac:dyDescent="0.35">
      <c r="A4197" s="5" t="s">
        <v>711</v>
      </c>
      <c r="B4197" s="117" t="str">
        <f>IF(ISERROR(VLOOKUP($A4197, Dropdownlisten!$A$3:$F$143, 2, FALSE)), "", VLOOKUP($A4197, Dropdownlisten!$A$3:$F$143, 2, FALSE))</f>
        <v>POI</v>
      </c>
      <c r="C4197" s="117">
        <f>IF(ISERROR(VLOOKUP($A4197, Dropdownlisten!$A$3:$F$143, 3, FALSE)), "", VLOOKUP($A4197, Dropdownlisten!$A$3:$F$143, 3, FALSE))</f>
        <v>1000</v>
      </c>
      <c r="D4197" s="117" t="str">
        <f>IF(ISERROR(VLOOKUP($A4197, Dropdownlisten!$A$3:$F$143, 4, FALSE)), "", VLOOKUP($A4197, Dropdownlisten!$A$3:$F$143, 4, FALSE))</f>
        <v>Grundversorgung</v>
      </c>
      <c r="E4197" s="117" t="str">
        <f>IF(ISERROR(VLOOKUP($A4197, Dropdownlisten!$A$3:$F$143, 5, FALSE)), "", VLOOKUP($A4197, Dropdownlisten!$A$3:$F$143, 5, FALSE))</f>
        <v>1000_006</v>
      </c>
      <c r="F4197" s="117" t="str">
        <f>IF(ISERROR(VLOOKUP($A4197, Dropdownlisten!$A$3:$F$143, 6, FALSE)), "", VLOOKUP($A4197, Dropdownlisten!$A$3:$F$143, 6, FALSE))</f>
        <v>RecyclinghofSammelstelle</v>
      </c>
      <c r="G4197" s="117" t="str">
        <f>VLOOKUP(E4197,Datenstruktur_fuer_R!$D$2:$F$141,3,FALSE)</f>
        <v>Point</v>
      </c>
      <c r="H4197" s="120" t="s">
        <v>689</v>
      </c>
      <c r="I4197" s="26" t="s">
        <v>1341</v>
      </c>
      <c r="J4197" s="26" t="s">
        <v>1931</v>
      </c>
      <c r="K4197" s="5" t="s">
        <v>1958</v>
      </c>
      <c r="L4197" s="5" t="s">
        <v>2006</v>
      </c>
      <c r="M4197" s="5">
        <v>1</v>
      </c>
      <c r="N4197" s="5" t="s">
        <v>1173</v>
      </c>
    </row>
    <row r="4198" spans="1:14" x14ac:dyDescent="0.35">
      <c r="A4198" s="5" t="s">
        <v>711</v>
      </c>
      <c r="B4198" s="117" t="str">
        <f>IF(ISERROR(VLOOKUP($A4198, Dropdownlisten!$A$3:$F$143, 2, FALSE)), "", VLOOKUP($A4198, Dropdownlisten!$A$3:$F$143, 2, FALSE))</f>
        <v>POI</v>
      </c>
      <c r="C4198" s="117">
        <f>IF(ISERROR(VLOOKUP($A4198, Dropdownlisten!$A$3:$F$143, 3, FALSE)), "", VLOOKUP($A4198, Dropdownlisten!$A$3:$F$143, 3, FALSE))</f>
        <v>1000</v>
      </c>
      <c r="D4198" s="117" t="str">
        <f>IF(ISERROR(VLOOKUP($A4198, Dropdownlisten!$A$3:$F$143, 4, FALSE)), "", VLOOKUP($A4198, Dropdownlisten!$A$3:$F$143, 4, FALSE))</f>
        <v>Grundversorgung</v>
      </c>
      <c r="E4198" s="117" t="str">
        <f>IF(ISERROR(VLOOKUP($A4198, Dropdownlisten!$A$3:$F$143, 5, FALSE)), "", VLOOKUP($A4198, Dropdownlisten!$A$3:$F$143, 5, FALSE))</f>
        <v>1000_006</v>
      </c>
      <c r="F4198" s="117" t="str">
        <f>IF(ISERROR(VLOOKUP($A4198, Dropdownlisten!$A$3:$F$143, 6, FALSE)), "", VLOOKUP($A4198, Dropdownlisten!$A$3:$F$143, 6, FALSE))</f>
        <v>RecyclinghofSammelstelle</v>
      </c>
      <c r="G4198" s="117" t="str">
        <f>VLOOKUP(E4198,Datenstruktur_fuer_R!$D$2:$F$141,3,FALSE)</f>
        <v>Point</v>
      </c>
      <c r="H4198" s="120" t="s">
        <v>689</v>
      </c>
      <c r="I4198" s="26" t="s">
        <v>1341</v>
      </c>
      <c r="J4198" s="26" t="s">
        <v>1931</v>
      </c>
      <c r="K4198" s="5" t="s">
        <v>1958</v>
      </c>
      <c r="L4198" s="5" t="s">
        <v>2007</v>
      </c>
      <c r="M4198" s="5">
        <v>1</v>
      </c>
      <c r="N4198" s="5" t="s">
        <v>1173</v>
      </c>
    </row>
    <row r="4199" spans="1:14" x14ac:dyDescent="0.35">
      <c r="A4199" s="5" t="s">
        <v>711</v>
      </c>
      <c r="B4199" s="117" t="str">
        <f>IF(ISERROR(VLOOKUP($A4199, Dropdownlisten!$A$3:$F$143, 2, FALSE)), "", VLOOKUP($A4199, Dropdownlisten!$A$3:$F$143, 2, FALSE))</f>
        <v>POI</v>
      </c>
      <c r="C4199" s="117">
        <f>IF(ISERROR(VLOOKUP($A4199, Dropdownlisten!$A$3:$F$143, 3, FALSE)), "", VLOOKUP($A4199, Dropdownlisten!$A$3:$F$143, 3, FALSE))</f>
        <v>1000</v>
      </c>
      <c r="D4199" s="117" t="str">
        <f>IF(ISERROR(VLOOKUP($A4199, Dropdownlisten!$A$3:$F$143, 4, FALSE)), "", VLOOKUP($A4199, Dropdownlisten!$A$3:$F$143, 4, FALSE))</f>
        <v>Grundversorgung</v>
      </c>
      <c r="E4199" s="117" t="str">
        <f>IF(ISERROR(VLOOKUP($A4199, Dropdownlisten!$A$3:$F$143, 5, FALSE)), "", VLOOKUP($A4199, Dropdownlisten!$A$3:$F$143, 5, FALSE))</f>
        <v>1000_006</v>
      </c>
      <c r="F4199" s="117" t="str">
        <f>IF(ISERROR(VLOOKUP($A4199, Dropdownlisten!$A$3:$F$143, 6, FALSE)), "", VLOOKUP($A4199, Dropdownlisten!$A$3:$F$143, 6, FALSE))</f>
        <v>RecyclinghofSammelstelle</v>
      </c>
      <c r="G4199" s="117" t="str">
        <f>VLOOKUP(E4199,Datenstruktur_fuer_R!$D$2:$F$141,3,FALSE)</f>
        <v>Point</v>
      </c>
      <c r="H4199" s="120" t="s">
        <v>290</v>
      </c>
      <c r="I4199" s="26" t="s">
        <v>1341</v>
      </c>
      <c r="J4199" s="26" t="s">
        <v>1931</v>
      </c>
      <c r="K4199" s="5" t="s">
        <v>1936</v>
      </c>
      <c r="L4199" s="5"/>
      <c r="M4199" s="5">
        <v>1</v>
      </c>
      <c r="N4199" s="5" t="s">
        <v>1173</v>
      </c>
    </row>
    <row r="4200" spans="1:14" x14ac:dyDescent="0.35">
      <c r="A4200" s="5" t="s">
        <v>711</v>
      </c>
      <c r="B4200" s="117" t="str">
        <f>IF(ISERROR(VLOOKUP($A4200, Dropdownlisten!$A$3:$F$143, 2, FALSE)), "", VLOOKUP($A4200, Dropdownlisten!$A$3:$F$143, 2, FALSE))</f>
        <v>POI</v>
      </c>
      <c r="C4200" s="117">
        <f>IF(ISERROR(VLOOKUP($A4200, Dropdownlisten!$A$3:$F$143, 3, FALSE)), "", VLOOKUP($A4200, Dropdownlisten!$A$3:$F$143, 3, FALSE))</f>
        <v>1000</v>
      </c>
      <c r="D4200" s="117" t="str">
        <f>IF(ISERROR(VLOOKUP($A4200, Dropdownlisten!$A$3:$F$143, 4, FALSE)), "", VLOOKUP($A4200, Dropdownlisten!$A$3:$F$143, 4, FALSE))</f>
        <v>Grundversorgung</v>
      </c>
      <c r="E4200" s="117" t="str">
        <f>IF(ISERROR(VLOOKUP($A4200, Dropdownlisten!$A$3:$F$143, 5, FALSE)), "", VLOOKUP($A4200, Dropdownlisten!$A$3:$F$143, 5, FALSE))</f>
        <v>1000_006</v>
      </c>
      <c r="F4200" s="117" t="str">
        <f>IF(ISERROR(VLOOKUP($A4200, Dropdownlisten!$A$3:$F$143, 6, FALSE)), "", VLOOKUP($A4200, Dropdownlisten!$A$3:$F$143, 6, FALSE))</f>
        <v>RecyclinghofSammelstelle</v>
      </c>
      <c r="G4200" s="117" t="str">
        <f>VLOOKUP(E4200,Datenstruktur_fuer_R!$D$2:$F$141,3,FALSE)</f>
        <v>Point</v>
      </c>
      <c r="H4200" s="120" t="s">
        <v>291</v>
      </c>
      <c r="I4200" s="26" t="s">
        <v>1341</v>
      </c>
      <c r="J4200" s="26" t="s">
        <v>1931</v>
      </c>
      <c r="K4200" s="5" t="s">
        <v>1937</v>
      </c>
      <c r="L4200" s="5"/>
      <c r="M4200" s="5">
        <v>1</v>
      </c>
      <c r="N4200" s="5" t="s">
        <v>1173</v>
      </c>
    </row>
    <row r="4201" spans="1:14" x14ac:dyDescent="0.35">
      <c r="A4201" s="5" t="s">
        <v>711</v>
      </c>
      <c r="B4201" s="117" t="str">
        <f>IF(ISERROR(VLOOKUP($A4201, Dropdownlisten!$A$3:$F$143, 2, FALSE)), "", VLOOKUP($A4201, Dropdownlisten!$A$3:$F$143, 2, FALSE))</f>
        <v>POI</v>
      </c>
      <c r="C4201" s="117">
        <f>IF(ISERROR(VLOOKUP($A4201, Dropdownlisten!$A$3:$F$143, 3, FALSE)), "", VLOOKUP($A4201, Dropdownlisten!$A$3:$F$143, 3, FALSE))</f>
        <v>1000</v>
      </c>
      <c r="D4201" s="117" t="str">
        <f>IF(ISERROR(VLOOKUP($A4201, Dropdownlisten!$A$3:$F$143, 4, FALSE)), "", VLOOKUP($A4201, Dropdownlisten!$A$3:$F$143, 4, FALSE))</f>
        <v>Grundversorgung</v>
      </c>
      <c r="E4201" s="117" t="str">
        <f>IF(ISERROR(VLOOKUP($A4201, Dropdownlisten!$A$3:$F$143, 5, FALSE)), "", VLOOKUP($A4201, Dropdownlisten!$A$3:$F$143, 5, FALSE))</f>
        <v>1000_006</v>
      </c>
      <c r="F4201" s="117" t="str">
        <f>IF(ISERROR(VLOOKUP($A4201, Dropdownlisten!$A$3:$F$143, 6, FALSE)), "", VLOOKUP($A4201, Dropdownlisten!$A$3:$F$143, 6, FALSE))</f>
        <v>RecyclinghofSammelstelle</v>
      </c>
      <c r="G4201" s="117" t="str">
        <f>VLOOKUP(E4201,Datenstruktur_fuer_R!$D$2:$F$141,3,FALSE)</f>
        <v>Point</v>
      </c>
      <c r="H4201" s="120" t="s">
        <v>288</v>
      </c>
      <c r="I4201" s="26" t="s">
        <v>1341</v>
      </c>
      <c r="J4201" s="26" t="s">
        <v>1931</v>
      </c>
      <c r="K4201" s="5" t="s">
        <v>1938</v>
      </c>
      <c r="L4201" s="5"/>
      <c r="M4201" s="5">
        <v>1</v>
      </c>
      <c r="N4201" s="5" t="s">
        <v>1173</v>
      </c>
    </row>
    <row r="4202" spans="1:14" x14ac:dyDescent="0.35">
      <c r="A4202" s="5" t="s">
        <v>711</v>
      </c>
      <c r="B4202" s="117" t="str">
        <f>IF(ISERROR(VLOOKUP($A4202, Dropdownlisten!$A$3:$F$143, 2, FALSE)), "", VLOOKUP($A4202, Dropdownlisten!$A$3:$F$143, 2, FALSE))</f>
        <v>POI</v>
      </c>
      <c r="C4202" s="117">
        <f>IF(ISERROR(VLOOKUP($A4202, Dropdownlisten!$A$3:$F$143, 3, FALSE)), "", VLOOKUP($A4202, Dropdownlisten!$A$3:$F$143, 3, FALSE))</f>
        <v>1000</v>
      </c>
      <c r="D4202" s="117" t="str">
        <f>IF(ISERROR(VLOOKUP($A4202, Dropdownlisten!$A$3:$F$143, 4, FALSE)), "", VLOOKUP($A4202, Dropdownlisten!$A$3:$F$143, 4, FALSE))</f>
        <v>Grundversorgung</v>
      </c>
      <c r="E4202" s="117" t="str">
        <f>IF(ISERROR(VLOOKUP($A4202, Dropdownlisten!$A$3:$F$143, 5, FALSE)), "", VLOOKUP($A4202, Dropdownlisten!$A$3:$F$143, 5, FALSE))</f>
        <v>1000_006</v>
      </c>
      <c r="F4202" s="117" t="str">
        <f>IF(ISERROR(VLOOKUP($A4202, Dropdownlisten!$A$3:$F$143, 6, FALSE)), "", VLOOKUP($A4202, Dropdownlisten!$A$3:$F$143, 6, FALSE))</f>
        <v>RecyclinghofSammelstelle</v>
      </c>
      <c r="G4202" s="117" t="str">
        <f>VLOOKUP(E4202,Datenstruktur_fuer_R!$D$2:$F$141,3,FALSE)</f>
        <v>Point</v>
      </c>
      <c r="H4202" s="120" t="s">
        <v>289</v>
      </c>
      <c r="I4202" s="26" t="s">
        <v>1341</v>
      </c>
      <c r="J4202" s="26" t="s">
        <v>1931</v>
      </c>
      <c r="K4202" s="5" t="s">
        <v>1939</v>
      </c>
      <c r="L4202" s="5"/>
      <c r="M4202" s="5">
        <v>1</v>
      </c>
      <c r="N4202" s="5" t="s">
        <v>1173</v>
      </c>
    </row>
    <row r="4203" spans="1:14" x14ac:dyDescent="0.35">
      <c r="A4203" s="5" t="s">
        <v>711</v>
      </c>
      <c r="B4203" s="117" t="str">
        <f>IF(ISERROR(VLOOKUP($A4203, Dropdownlisten!$A$3:$F$143, 2, FALSE)), "", VLOOKUP($A4203, Dropdownlisten!$A$3:$F$143, 2, FALSE))</f>
        <v>POI</v>
      </c>
      <c r="C4203" s="117">
        <f>IF(ISERROR(VLOOKUP($A4203, Dropdownlisten!$A$3:$F$143, 3, FALSE)), "", VLOOKUP($A4203, Dropdownlisten!$A$3:$F$143, 3, FALSE))</f>
        <v>1000</v>
      </c>
      <c r="D4203" s="117" t="str">
        <f>IF(ISERROR(VLOOKUP($A4203, Dropdownlisten!$A$3:$F$143, 4, FALSE)), "", VLOOKUP($A4203, Dropdownlisten!$A$3:$F$143, 4, FALSE))</f>
        <v>Grundversorgung</v>
      </c>
      <c r="E4203" s="117" t="str">
        <f>IF(ISERROR(VLOOKUP($A4203, Dropdownlisten!$A$3:$F$143, 5, FALSE)), "", VLOOKUP($A4203, Dropdownlisten!$A$3:$F$143, 5, FALSE))</f>
        <v>1000_006</v>
      </c>
      <c r="F4203" s="117" t="str">
        <f>IF(ISERROR(VLOOKUP($A4203, Dropdownlisten!$A$3:$F$143, 6, FALSE)), "", VLOOKUP($A4203, Dropdownlisten!$A$3:$F$143, 6, FALSE))</f>
        <v>RecyclinghofSammelstelle</v>
      </c>
      <c r="G4203" s="117" t="str">
        <f>VLOOKUP(E4203,Datenstruktur_fuer_R!$D$2:$F$141,3,FALSE)</f>
        <v>Point</v>
      </c>
      <c r="H4203" s="120" t="s">
        <v>293</v>
      </c>
      <c r="I4203" s="26" t="s">
        <v>1341</v>
      </c>
      <c r="J4203" s="26" t="s">
        <v>1931</v>
      </c>
      <c r="K4203" s="5" t="s">
        <v>1958</v>
      </c>
      <c r="L4203" s="5"/>
      <c r="M4203" s="5">
        <v>1</v>
      </c>
      <c r="N4203" s="5" t="s">
        <v>1173</v>
      </c>
    </row>
    <row r="4204" spans="1:14" x14ac:dyDescent="0.35">
      <c r="A4204" s="5" t="s">
        <v>845</v>
      </c>
      <c r="B4204" s="117" t="str">
        <f>IF(ISERROR(VLOOKUP($A4204, Dropdownlisten!$A$3:$F$143, 2, FALSE)), "", VLOOKUP($A4204, Dropdownlisten!$A$3:$F$143, 2, FALSE))</f>
        <v>POI</v>
      </c>
      <c r="C4204" s="117">
        <f>IF(ISERROR(VLOOKUP($A4204, Dropdownlisten!$A$3:$F$143, 3, FALSE)), "", VLOOKUP($A4204, Dropdownlisten!$A$3:$F$143, 3, FALSE))</f>
        <v>3000</v>
      </c>
      <c r="D4204" s="117" t="str">
        <f>IF(ISERROR(VLOOKUP($A4204, Dropdownlisten!$A$3:$F$143, 4, FALSE)), "", VLOOKUP($A4204, Dropdownlisten!$A$3:$F$143, 4, FALSE))</f>
        <v>BildungBetreuung</v>
      </c>
      <c r="E4204" s="117" t="str">
        <f>IF(ISERROR(VLOOKUP($A4204, Dropdownlisten!$A$3:$F$143, 5, FALSE)), "", VLOOKUP($A4204, Dropdownlisten!$A$3:$F$143, 5, FALSE))</f>
        <v>3000_003</v>
      </c>
      <c r="F4204" s="117" t="str">
        <f>IF(ISERROR(VLOOKUP($A4204, Dropdownlisten!$A$3:$F$143, 6, FALSE)), "", VLOOKUP($A4204, Dropdownlisten!$A$3:$F$143, 6, FALSE))</f>
        <v>Schule</v>
      </c>
      <c r="G4204" s="117" t="str">
        <f>VLOOKUP(E4204,Datenstruktur_fuer_R!$D$2:$F$141,3,FALSE)</f>
        <v>Point</v>
      </c>
      <c r="H4204" s="120" t="s">
        <v>689</v>
      </c>
      <c r="I4204" s="26" t="s">
        <v>1341</v>
      </c>
      <c r="J4204" s="26" t="s">
        <v>1931</v>
      </c>
      <c r="K4204" s="5" t="s">
        <v>1958</v>
      </c>
      <c r="L4204" s="5" t="s">
        <v>2008</v>
      </c>
      <c r="M4204" s="5">
        <v>1</v>
      </c>
      <c r="N4204" s="5" t="s">
        <v>1173</v>
      </c>
    </row>
    <row r="4205" spans="1:14" x14ac:dyDescent="0.35">
      <c r="A4205" s="5" t="s">
        <v>845</v>
      </c>
      <c r="B4205" s="117" t="str">
        <f>IF(ISERROR(VLOOKUP($A4205, Dropdownlisten!$A$3:$F$143, 2, FALSE)), "", VLOOKUP($A4205, Dropdownlisten!$A$3:$F$143, 2, FALSE))</f>
        <v>POI</v>
      </c>
      <c r="C4205" s="117">
        <f>IF(ISERROR(VLOOKUP($A4205, Dropdownlisten!$A$3:$F$143, 3, FALSE)), "", VLOOKUP($A4205, Dropdownlisten!$A$3:$F$143, 3, FALSE))</f>
        <v>3000</v>
      </c>
      <c r="D4205" s="117" t="str">
        <f>IF(ISERROR(VLOOKUP($A4205, Dropdownlisten!$A$3:$F$143, 4, FALSE)), "", VLOOKUP($A4205, Dropdownlisten!$A$3:$F$143, 4, FALSE))</f>
        <v>BildungBetreuung</v>
      </c>
      <c r="E4205" s="117" t="str">
        <f>IF(ISERROR(VLOOKUP($A4205, Dropdownlisten!$A$3:$F$143, 5, FALSE)), "", VLOOKUP($A4205, Dropdownlisten!$A$3:$F$143, 5, FALSE))</f>
        <v>3000_003</v>
      </c>
      <c r="F4205" s="117" t="str">
        <f>IF(ISERROR(VLOOKUP($A4205, Dropdownlisten!$A$3:$F$143, 6, FALSE)), "", VLOOKUP($A4205, Dropdownlisten!$A$3:$F$143, 6, FALSE))</f>
        <v>Schule</v>
      </c>
      <c r="G4205" s="117" t="str">
        <f>VLOOKUP(E4205,Datenstruktur_fuer_R!$D$2:$F$141,3,FALSE)</f>
        <v>Point</v>
      </c>
      <c r="H4205" s="120" t="s">
        <v>689</v>
      </c>
      <c r="I4205" s="26" t="s">
        <v>1341</v>
      </c>
      <c r="J4205" s="26" t="s">
        <v>1931</v>
      </c>
      <c r="K4205" s="5" t="s">
        <v>1958</v>
      </c>
      <c r="L4205" s="5" t="s">
        <v>2009</v>
      </c>
      <c r="M4205" s="5">
        <v>1</v>
      </c>
      <c r="N4205" s="5" t="s">
        <v>1173</v>
      </c>
    </row>
    <row r="4206" spans="1:14" x14ac:dyDescent="0.35">
      <c r="A4206" s="5" t="s">
        <v>845</v>
      </c>
      <c r="B4206" s="117" t="str">
        <f>IF(ISERROR(VLOOKUP($A4206, Dropdownlisten!$A$3:$F$143, 2, FALSE)), "", VLOOKUP($A4206, Dropdownlisten!$A$3:$F$143, 2, FALSE))</f>
        <v>POI</v>
      </c>
      <c r="C4206" s="117">
        <f>IF(ISERROR(VLOOKUP($A4206, Dropdownlisten!$A$3:$F$143, 3, FALSE)), "", VLOOKUP($A4206, Dropdownlisten!$A$3:$F$143, 3, FALSE))</f>
        <v>3000</v>
      </c>
      <c r="D4206" s="117" t="str">
        <f>IF(ISERROR(VLOOKUP($A4206, Dropdownlisten!$A$3:$F$143, 4, FALSE)), "", VLOOKUP($A4206, Dropdownlisten!$A$3:$F$143, 4, FALSE))</f>
        <v>BildungBetreuung</v>
      </c>
      <c r="E4206" s="117" t="str">
        <f>IF(ISERROR(VLOOKUP($A4206, Dropdownlisten!$A$3:$F$143, 5, FALSE)), "", VLOOKUP($A4206, Dropdownlisten!$A$3:$F$143, 5, FALSE))</f>
        <v>3000_003</v>
      </c>
      <c r="F4206" s="117" t="str">
        <f>IF(ISERROR(VLOOKUP($A4206, Dropdownlisten!$A$3:$F$143, 6, FALSE)), "", VLOOKUP($A4206, Dropdownlisten!$A$3:$F$143, 6, FALSE))</f>
        <v>Schule</v>
      </c>
      <c r="G4206" s="117" t="str">
        <f>VLOOKUP(E4206,Datenstruktur_fuer_R!$D$2:$F$141,3,FALSE)</f>
        <v>Point</v>
      </c>
      <c r="H4206" s="120" t="s">
        <v>689</v>
      </c>
      <c r="I4206" s="26" t="s">
        <v>1341</v>
      </c>
      <c r="J4206" s="26" t="s">
        <v>1931</v>
      </c>
      <c r="K4206" s="5" t="s">
        <v>1958</v>
      </c>
      <c r="L4206" s="5" t="s">
        <v>2010</v>
      </c>
      <c r="M4206" s="5">
        <v>1</v>
      </c>
      <c r="N4206" s="5" t="s">
        <v>1173</v>
      </c>
    </row>
    <row r="4207" spans="1:14" x14ac:dyDescent="0.35">
      <c r="A4207" s="5" t="s">
        <v>845</v>
      </c>
      <c r="B4207" s="117" t="str">
        <f>IF(ISERROR(VLOOKUP($A4207, Dropdownlisten!$A$3:$F$143, 2, FALSE)), "", VLOOKUP($A4207, Dropdownlisten!$A$3:$F$143, 2, FALSE))</f>
        <v>POI</v>
      </c>
      <c r="C4207" s="117">
        <f>IF(ISERROR(VLOOKUP($A4207, Dropdownlisten!$A$3:$F$143, 3, FALSE)), "", VLOOKUP($A4207, Dropdownlisten!$A$3:$F$143, 3, FALSE))</f>
        <v>3000</v>
      </c>
      <c r="D4207" s="117" t="str">
        <f>IF(ISERROR(VLOOKUP($A4207, Dropdownlisten!$A$3:$F$143, 4, FALSE)), "", VLOOKUP($A4207, Dropdownlisten!$A$3:$F$143, 4, FALSE))</f>
        <v>BildungBetreuung</v>
      </c>
      <c r="E4207" s="117" t="str">
        <f>IF(ISERROR(VLOOKUP($A4207, Dropdownlisten!$A$3:$F$143, 5, FALSE)), "", VLOOKUP($A4207, Dropdownlisten!$A$3:$F$143, 5, FALSE))</f>
        <v>3000_003</v>
      </c>
      <c r="F4207" s="117" t="str">
        <f>IF(ISERROR(VLOOKUP($A4207, Dropdownlisten!$A$3:$F$143, 6, FALSE)), "", VLOOKUP($A4207, Dropdownlisten!$A$3:$F$143, 6, FALSE))</f>
        <v>Schule</v>
      </c>
      <c r="G4207" s="117" t="str">
        <f>VLOOKUP(E4207,Datenstruktur_fuer_R!$D$2:$F$141,3,FALSE)</f>
        <v>Point</v>
      </c>
      <c r="H4207" s="120" t="s">
        <v>290</v>
      </c>
      <c r="I4207" s="26" t="s">
        <v>1341</v>
      </c>
      <c r="J4207" s="26" t="s">
        <v>1931</v>
      </c>
      <c r="K4207" s="5" t="s">
        <v>1936</v>
      </c>
      <c r="L4207" s="5"/>
      <c r="M4207" s="5">
        <v>1</v>
      </c>
      <c r="N4207" s="5" t="s">
        <v>1173</v>
      </c>
    </row>
    <row r="4208" spans="1:14" x14ac:dyDescent="0.35">
      <c r="A4208" s="5" t="s">
        <v>845</v>
      </c>
      <c r="B4208" s="117" t="str">
        <f>IF(ISERROR(VLOOKUP($A4208, Dropdownlisten!$A$3:$F$143, 2, FALSE)), "", VLOOKUP($A4208, Dropdownlisten!$A$3:$F$143, 2, FALSE))</f>
        <v>POI</v>
      </c>
      <c r="C4208" s="117">
        <f>IF(ISERROR(VLOOKUP($A4208, Dropdownlisten!$A$3:$F$143, 3, FALSE)), "", VLOOKUP($A4208, Dropdownlisten!$A$3:$F$143, 3, FALSE))</f>
        <v>3000</v>
      </c>
      <c r="D4208" s="117" t="str">
        <f>IF(ISERROR(VLOOKUP($A4208, Dropdownlisten!$A$3:$F$143, 4, FALSE)), "", VLOOKUP($A4208, Dropdownlisten!$A$3:$F$143, 4, FALSE))</f>
        <v>BildungBetreuung</v>
      </c>
      <c r="E4208" s="117" t="str">
        <f>IF(ISERROR(VLOOKUP($A4208, Dropdownlisten!$A$3:$F$143, 5, FALSE)), "", VLOOKUP($A4208, Dropdownlisten!$A$3:$F$143, 5, FALSE))</f>
        <v>3000_003</v>
      </c>
      <c r="F4208" s="117" t="str">
        <f>IF(ISERROR(VLOOKUP($A4208, Dropdownlisten!$A$3:$F$143, 6, FALSE)), "", VLOOKUP($A4208, Dropdownlisten!$A$3:$F$143, 6, FALSE))</f>
        <v>Schule</v>
      </c>
      <c r="G4208" s="117" t="str">
        <f>VLOOKUP(E4208,Datenstruktur_fuer_R!$D$2:$F$141,3,FALSE)</f>
        <v>Point</v>
      </c>
      <c r="H4208" s="120" t="s">
        <v>291</v>
      </c>
      <c r="I4208" s="26" t="s">
        <v>1341</v>
      </c>
      <c r="J4208" s="26" t="s">
        <v>1931</v>
      </c>
      <c r="K4208" s="5" t="s">
        <v>1937</v>
      </c>
      <c r="L4208" s="5"/>
      <c r="M4208" s="5">
        <v>1</v>
      </c>
      <c r="N4208" s="5" t="s">
        <v>1173</v>
      </c>
    </row>
    <row r="4209" spans="1:14" x14ac:dyDescent="0.35">
      <c r="A4209" s="5" t="s">
        <v>845</v>
      </c>
      <c r="B4209" s="117" t="str">
        <f>IF(ISERROR(VLOOKUP($A4209, Dropdownlisten!$A$3:$F$143, 2, FALSE)), "", VLOOKUP($A4209, Dropdownlisten!$A$3:$F$143, 2, FALSE))</f>
        <v>POI</v>
      </c>
      <c r="C4209" s="117">
        <f>IF(ISERROR(VLOOKUP($A4209, Dropdownlisten!$A$3:$F$143, 3, FALSE)), "", VLOOKUP($A4209, Dropdownlisten!$A$3:$F$143, 3, FALSE))</f>
        <v>3000</v>
      </c>
      <c r="D4209" s="117" t="str">
        <f>IF(ISERROR(VLOOKUP($A4209, Dropdownlisten!$A$3:$F$143, 4, FALSE)), "", VLOOKUP($A4209, Dropdownlisten!$A$3:$F$143, 4, FALSE))</f>
        <v>BildungBetreuung</v>
      </c>
      <c r="E4209" s="117" t="str">
        <f>IF(ISERROR(VLOOKUP($A4209, Dropdownlisten!$A$3:$F$143, 5, FALSE)), "", VLOOKUP($A4209, Dropdownlisten!$A$3:$F$143, 5, FALSE))</f>
        <v>3000_003</v>
      </c>
      <c r="F4209" s="117" t="str">
        <f>IF(ISERROR(VLOOKUP($A4209, Dropdownlisten!$A$3:$F$143, 6, FALSE)), "", VLOOKUP($A4209, Dropdownlisten!$A$3:$F$143, 6, FALSE))</f>
        <v>Schule</v>
      </c>
      <c r="G4209" s="117" t="str">
        <f>VLOOKUP(E4209,Datenstruktur_fuer_R!$D$2:$F$141,3,FALSE)</f>
        <v>Point</v>
      </c>
      <c r="H4209" s="120" t="s">
        <v>288</v>
      </c>
      <c r="I4209" s="26" t="s">
        <v>1341</v>
      </c>
      <c r="J4209" s="26" t="s">
        <v>1931</v>
      </c>
      <c r="K4209" s="5" t="s">
        <v>1938</v>
      </c>
      <c r="L4209" s="5"/>
      <c r="M4209" s="5">
        <v>1</v>
      </c>
      <c r="N4209" s="5" t="s">
        <v>1173</v>
      </c>
    </row>
    <row r="4210" spans="1:14" x14ac:dyDescent="0.35">
      <c r="A4210" s="5" t="s">
        <v>845</v>
      </c>
      <c r="B4210" s="117" t="str">
        <f>IF(ISERROR(VLOOKUP($A4210, Dropdownlisten!$A$3:$F$143, 2, FALSE)), "", VLOOKUP($A4210, Dropdownlisten!$A$3:$F$143, 2, FALSE))</f>
        <v>POI</v>
      </c>
      <c r="C4210" s="117">
        <f>IF(ISERROR(VLOOKUP($A4210, Dropdownlisten!$A$3:$F$143, 3, FALSE)), "", VLOOKUP($A4210, Dropdownlisten!$A$3:$F$143, 3, FALSE))</f>
        <v>3000</v>
      </c>
      <c r="D4210" s="117" t="str">
        <f>IF(ISERROR(VLOOKUP($A4210, Dropdownlisten!$A$3:$F$143, 4, FALSE)), "", VLOOKUP($A4210, Dropdownlisten!$A$3:$F$143, 4, FALSE))</f>
        <v>BildungBetreuung</v>
      </c>
      <c r="E4210" s="117" t="str">
        <f>IF(ISERROR(VLOOKUP($A4210, Dropdownlisten!$A$3:$F$143, 5, FALSE)), "", VLOOKUP($A4210, Dropdownlisten!$A$3:$F$143, 5, FALSE))</f>
        <v>3000_003</v>
      </c>
      <c r="F4210" s="117" t="str">
        <f>IF(ISERROR(VLOOKUP($A4210, Dropdownlisten!$A$3:$F$143, 6, FALSE)), "", VLOOKUP($A4210, Dropdownlisten!$A$3:$F$143, 6, FALSE))</f>
        <v>Schule</v>
      </c>
      <c r="G4210" s="117" t="str">
        <f>VLOOKUP(E4210,Datenstruktur_fuer_R!$D$2:$F$141,3,FALSE)</f>
        <v>Point</v>
      </c>
      <c r="H4210" s="120" t="s">
        <v>289</v>
      </c>
      <c r="I4210" s="26" t="s">
        <v>1341</v>
      </c>
      <c r="J4210" s="26" t="s">
        <v>1931</v>
      </c>
      <c r="K4210" s="5" t="s">
        <v>1939</v>
      </c>
      <c r="L4210" s="5"/>
      <c r="M4210" s="5">
        <v>1</v>
      </c>
      <c r="N4210" s="5" t="s">
        <v>1173</v>
      </c>
    </row>
    <row r="4211" spans="1:14" x14ac:dyDescent="0.35">
      <c r="A4211" s="5" t="s">
        <v>845</v>
      </c>
      <c r="B4211" s="117" t="str">
        <f>IF(ISERROR(VLOOKUP($A4211, Dropdownlisten!$A$3:$F$143, 2, FALSE)), "", VLOOKUP($A4211, Dropdownlisten!$A$3:$F$143, 2, FALSE))</f>
        <v>POI</v>
      </c>
      <c r="C4211" s="117">
        <f>IF(ISERROR(VLOOKUP($A4211, Dropdownlisten!$A$3:$F$143, 3, FALSE)), "", VLOOKUP($A4211, Dropdownlisten!$A$3:$F$143, 3, FALSE))</f>
        <v>3000</v>
      </c>
      <c r="D4211" s="117" t="str">
        <f>IF(ISERROR(VLOOKUP($A4211, Dropdownlisten!$A$3:$F$143, 4, FALSE)), "", VLOOKUP($A4211, Dropdownlisten!$A$3:$F$143, 4, FALSE))</f>
        <v>BildungBetreuung</v>
      </c>
      <c r="E4211" s="117" t="str">
        <f>IF(ISERROR(VLOOKUP($A4211, Dropdownlisten!$A$3:$F$143, 5, FALSE)), "", VLOOKUP($A4211, Dropdownlisten!$A$3:$F$143, 5, FALSE))</f>
        <v>3000_003</v>
      </c>
      <c r="F4211" s="117" t="str">
        <f>IF(ISERROR(VLOOKUP($A4211, Dropdownlisten!$A$3:$F$143, 6, FALSE)), "", VLOOKUP($A4211, Dropdownlisten!$A$3:$F$143, 6, FALSE))</f>
        <v>Schule</v>
      </c>
      <c r="G4211" s="117" t="str">
        <f>VLOOKUP(E4211,Datenstruktur_fuer_R!$D$2:$F$141,3,FALSE)</f>
        <v>Point</v>
      </c>
      <c r="H4211" s="120" t="s">
        <v>293</v>
      </c>
      <c r="I4211" s="26" t="s">
        <v>1341</v>
      </c>
      <c r="J4211" s="26" t="s">
        <v>1931</v>
      </c>
      <c r="K4211" s="5" t="s">
        <v>1958</v>
      </c>
      <c r="L4211" s="5"/>
      <c r="M4211" s="5">
        <v>1</v>
      </c>
      <c r="N4211" s="5" t="s">
        <v>1173</v>
      </c>
    </row>
    <row r="4212" spans="1:14" x14ac:dyDescent="0.35">
      <c r="A4212" s="5" t="s">
        <v>845</v>
      </c>
      <c r="B4212" s="117" t="str">
        <f>IF(ISERROR(VLOOKUP($A4212, Dropdownlisten!$A$3:$F$143, 2, FALSE)), "", VLOOKUP($A4212, Dropdownlisten!$A$3:$F$143, 2, FALSE))</f>
        <v>POI</v>
      </c>
      <c r="C4212" s="117">
        <f>IF(ISERROR(VLOOKUP($A4212, Dropdownlisten!$A$3:$F$143, 3, FALSE)), "", VLOOKUP($A4212, Dropdownlisten!$A$3:$F$143, 3, FALSE))</f>
        <v>3000</v>
      </c>
      <c r="D4212" s="117" t="str">
        <f>IF(ISERROR(VLOOKUP($A4212, Dropdownlisten!$A$3:$F$143, 4, FALSE)), "", VLOOKUP($A4212, Dropdownlisten!$A$3:$F$143, 4, FALSE))</f>
        <v>BildungBetreuung</v>
      </c>
      <c r="E4212" s="117" t="str">
        <f>IF(ISERROR(VLOOKUP($A4212, Dropdownlisten!$A$3:$F$143, 5, FALSE)), "", VLOOKUP($A4212, Dropdownlisten!$A$3:$F$143, 5, FALSE))</f>
        <v>3000_003</v>
      </c>
      <c r="F4212" s="117" t="str">
        <f>IF(ISERROR(VLOOKUP($A4212, Dropdownlisten!$A$3:$F$143, 6, FALSE)), "", VLOOKUP($A4212, Dropdownlisten!$A$3:$F$143, 6, FALSE))</f>
        <v>Schule</v>
      </c>
      <c r="G4212" s="117" t="str">
        <f>VLOOKUP(E4212,Datenstruktur_fuer_R!$D$2:$F$141,3,FALSE)</f>
        <v>Point</v>
      </c>
      <c r="H4212" s="120" t="s">
        <v>689</v>
      </c>
      <c r="I4212" s="26" t="s">
        <v>1341</v>
      </c>
      <c r="J4212" s="26" t="s">
        <v>1931</v>
      </c>
      <c r="K4212" s="5" t="s">
        <v>1958</v>
      </c>
      <c r="L4212" s="5" t="s">
        <v>2011</v>
      </c>
      <c r="M4212" s="5">
        <v>1</v>
      </c>
      <c r="N4212" s="5" t="s">
        <v>1173</v>
      </c>
    </row>
    <row r="4213" spans="1:14" x14ac:dyDescent="0.35">
      <c r="A4213" s="5" t="s">
        <v>845</v>
      </c>
      <c r="B4213" s="117" t="str">
        <f>IF(ISERROR(VLOOKUP($A4213, Dropdownlisten!$A$3:$F$143, 2, FALSE)), "", VLOOKUP($A4213, Dropdownlisten!$A$3:$F$143, 2, FALSE))</f>
        <v>POI</v>
      </c>
      <c r="C4213" s="117">
        <f>IF(ISERROR(VLOOKUP($A4213, Dropdownlisten!$A$3:$F$143, 3, FALSE)), "", VLOOKUP($A4213, Dropdownlisten!$A$3:$F$143, 3, FALSE))</f>
        <v>3000</v>
      </c>
      <c r="D4213" s="117" t="str">
        <f>IF(ISERROR(VLOOKUP($A4213, Dropdownlisten!$A$3:$F$143, 4, FALSE)), "", VLOOKUP($A4213, Dropdownlisten!$A$3:$F$143, 4, FALSE))</f>
        <v>BildungBetreuung</v>
      </c>
      <c r="E4213" s="117" t="str">
        <f>IF(ISERROR(VLOOKUP($A4213, Dropdownlisten!$A$3:$F$143, 5, FALSE)), "", VLOOKUP($A4213, Dropdownlisten!$A$3:$F$143, 5, FALSE))</f>
        <v>3000_003</v>
      </c>
      <c r="F4213" s="117" t="str">
        <f>IF(ISERROR(VLOOKUP($A4213, Dropdownlisten!$A$3:$F$143, 6, FALSE)), "", VLOOKUP($A4213, Dropdownlisten!$A$3:$F$143, 6, FALSE))</f>
        <v>Schule</v>
      </c>
      <c r="G4213" s="117" t="str">
        <f>VLOOKUP(E4213,Datenstruktur_fuer_R!$D$2:$F$141,3,FALSE)</f>
        <v>Point</v>
      </c>
      <c r="H4213" s="120" t="s">
        <v>290</v>
      </c>
      <c r="I4213" s="26" t="s">
        <v>1341</v>
      </c>
      <c r="J4213" s="26" t="s">
        <v>1931</v>
      </c>
      <c r="K4213" s="5" t="s">
        <v>1936</v>
      </c>
      <c r="L4213" s="5"/>
      <c r="M4213" s="5">
        <v>1</v>
      </c>
      <c r="N4213" s="5" t="s">
        <v>1173</v>
      </c>
    </row>
    <row r="4214" spans="1:14" x14ac:dyDescent="0.35">
      <c r="A4214" s="5" t="s">
        <v>845</v>
      </c>
      <c r="B4214" s="117" t="str">
        <f>IF(ISERROR(VLOOKUP($A4214, Dropdownlisten!$A$3:$F$143, 2, FALSE)), "", VLOOKUP($A4214, Dropdownlisten!$A$3:$F$143, 2, FALSE))</f>
        <v>POI</v>
      </c>
      <c r="C4214" s="117">
        <f>IF(ISERROR(VLOOKUP($A4214, Dropdownlisten!$A$3:$F$143, 3, FALSE)), "", VLOOKUP($A4214, Dropdownlisten!$A$3:$F$143, 3, FALSE))</f>
        <v>3000</v>
      </c>
      <c r="D4214" s="117" t="str">
        <f>IF(ISERROR(VLOOKUP($A4214, Dropdownlisten!$A$3:$F$143, 4, FALSE)), "", VLOOKUP($A4214, Dropdownlisten!$A$3:$F$143, 4, FALSE))</f>
        <v>BildungBetreuung</v>
      </c>
      <c r="E4214" s="117" t="str">
        <f>IF(ISERROR(VLOOKUP($A4214, Dropdownlisten!$A$3:$F$143, 5, FALSE)), "", VLOOKUP($A4214, Dropdownlisten!$A$3:$F$143, 5, FALSE))</f>
        <v>3000_003</v>
      </c>
      <c r="F4214" s="117" t="str">
        <f>IF(ISERROR(VLOOKUP($A4214, Dropdownlisten!$A$3:$F$143, 6, FALSE)), "", VLOOKUP($A4214, Dropdownlisten!$A$3:$F$143, 6, FALSE))</f>
        <v>Schule</v>
      </c>
      <c r="G4214" s="117" t="str">
        <f>VLOOKUP(E4214,Datenstruktur_fuer_R!$D$2:$F$141,3,FALSE)</f>
        <v>Point</v>
      </c>
      <c r="H4214" s="120" t="s">
        <v>291</v>
      </c>
      <c r="I4214" s="26" t="s">
        <v>1341</v>
      </c>
      <c r="J4214" s="26" t="s">
        <v>1931</v>
      </c>
      <c r="K4214" s="5" t="s">
        <v>1937</v>
      </c>
      <c r="L4214" s="5"/>
      <c r="M4214" s="5">
        <v>1</v>
      </c>
      <c r="N4214" s="5" t="s">
        <v>1173</v>
      </c>
    </row>
    <row r="4215" spans="1:14" x14ac:dyDescent="0.35">
      <c r="A4215" s="5" t="s">
        <v>845</v>
      </c>
      <c r="B4215" s="117" t="str">
        <f>IF(ISERROR(VLOOKUP($A4215, Dropdownlisten!$A$3:$F$143, 2, FALSE)), "", VLOOKUP($A4215, Dropdownlisten!$A$3:$F$143, 2, FALSE))</f>
        <v>POI</v>
      </c>
      <c r="C4215" s="117">
        <f>IF(ISERROR(VLOOKUP($A4215, Dropdownlisten!$A$3:$F$143, 3, FALSE)), "", VLOOKUP($A4215, Dropdownlisten!$A$3:$F$143, 3, FALSE))</f>
        <v>3000</v>
      </c>
      <c r="D4215" s="117" t="str">
        <f>IF(ISERROR(VLOOKUP($A4215, Dropdownlisten!$A$3:$F$143, 4, FALSE)), "", VLOOKUP($A4215, Dropdownlisten!$A$3:$F$143, 4, FALSE))</f>
        <v>BildungBetreuung</v>
      </c>
      <c r="E4215" s="117" t="str">
        <f>IF(ISERROR(VLOOKUP($A4215, Dropdownlisten!$A$3:$F$143, 5, FALSE)), "", VLOOKUP($A4215, Dropdownlisten!$A$3:$F$143, 5, FALSE))</f>
        <v>3000_003</v>
      </c>
      <c r="F4215" s="117" t="str">
        <f>IF(ISERROR(VLOOKUP($A4215, Dropdownlisten!$A$3:$F$143, 6, FALSE)), "", VLOOKUP($A4215, Dropdownlisten!$A$3:$F$143, 6, FALSE))</f>
        <v>Schule</v>
      </c>
      <c r="G4215" s="117" t="str">
        <f>VLOOKUP(E4215,Datenstruktur_fuer_R!$D$2:$F$141,3,FALSE)</f>
        <v>Point</v>
      </c>
      <c r="H4215" s="120" t="s">
        <v>288</v>
      </c>
      <c r="I4215" s="26" t="s">
        <v>1341</v>
      </c>
      <c r="J4215" s="26" t="s">
        <v>1931</v>
      </c>
      <c r="K4215" s="5" t="s">
        <v>1938</v>
      </c>
      <c r="L4215" s="5"/>
      <c r="M4215" s="5">
        <v>1</v>
      </c>
      <c r="N4215" s="5" t="s">
        <v>1173</v>
      </c>
    </row>
    <row r="4216" spans="1:14" x14ac:dyDescent="0.35">
      <c r="A4216" s="5" t="s">
        <v>845</v>
      </c>
      <c r="B4216" s="117" t="str">
        <f>IF(ISERROR(VLOOKUP($A4216, Dropdownlisten!$A$3:$F$143, 2, FALSE)), "", VLOOKUP($A4216, Dropdownlisten!$A$3:$F$143, 2, FALSE))</f>
        <v>POI</v>
      </c>
      <c r="C4216" s="117">
        <f>IF(ISERROR(VLOOKUP($A4216, Dropdownlisten!$A$3:$F$143, 3, FALSE)), "", VLOOKUP($A4216, Dropdownlisten!$A$3:$F$143, 3, FALSE))</f>
        <v>3000</v>
      </c>
      <c r="D4216" s="117" t="str">
        <f>IF(ISERROR(VLOOKUP($A4216, Dropdownlisten!$A$3:$F$143, 4, FALSE)), "", VLOOKUP($A4216, Dropdownlisten!$A$3:$F$143, 4, FALSE))</f>
        <v>BildungBetreuung</v>
      </c>
      <c r="E4216" s="117" t="str">
        <f>IF(ISERROR(VLOOKUP($A4216, Dropdownlisten!$A$3:$F$143, 5, FALSE)), "", VLOOKUP($A4216, Dropdownlisten!$A$3:$F$143, 5, FALSE))</f>
        <v>3000_003</v>
      </c>
      <c r="F4216" s="117" t="str">
        <f>IF(ISERROR(VLOOKUP($A4216, Dropdownlisten!$A$3:$F$143, 6, FALSE)), "", VLOOKUP($A4216, Dropdownlisten!$A$3:$F$143, 6, FALSE))</f>
        <v>Schule</v>
      </c>
      <c r="G4216" s="117" t="str">
        <f>VLOOKUP(E4216,Datenstruktur_fuer_R!$D$2:$F$141,3,FALSE)</f>
        <v>Point</v>
      </c>
      <c r="H4216" s="120" t="s">
        <v>289</v>
      </c>
      <c r="I4216" s="26" t="s">
        <v>1341</v>
      </c>
      <c r="J4216" s="26" t="s">
        <v>1931</v>
      </c>
      <c r="K4216" s="5" t="s">
        <v>1939</v>
      </c>
      <c r="L4216" s="5"/>
      <c r="M4216" s="5">
        <v>1</v>
      </c>
      <c r="N4216" s="5" t="s">
        <v>1173</v>
      </c>
    </row>
    <row r="4217" spans="1:14" x14ac:dyDescent="0.35">
      <c r="A4217" s="5" t="s">
        <v>845</v>
      </c>
      <c r="B4217" s="117" t="str">
        <f>IF(ISERROR(VLOOKUP($A4217, Dropdownlisten!$A$3:$F$143, 2, FALSE)), "", VLOOKUP($A4217, Dropdownlisten!$A$3:$F$143, 2, FALSE))</f>
        <v>POI</v>
      </c>
      <c r="C4217" s="117">
        <f>IF(ISERROR(VLOOKUP($A4217, Dropdownlisten!$A$3:$F$143, 3, FALSE)), "", VLOOKUP($A4217, Dropdownlisten!$A$3:$F$143, 3, FALSE))</f>
        <v>3000</v>
      </c>
      <c r="D4217" s="117" t="str">
        <f>IF(ISERROR(VLOOKUP($A4217, Dropdownlisten!$A$3:$F$143, 4, FALSE)), "", VLOOKUP($A4217, Dropdownlisten!$A$3:$F$143, 4, FALSE))</f>
        <v>BildungBetreuung</v>
      </c>
      <c r="E4217" s="117" t="str">
        <f>IF(ISERROR(VLOOKUP($A4217, Dropdownlisten!$A$3:$F$143, 5, FALSE)), "", VLOOKUP($A4217, Dropdownlisten!$A$3:$F$143, 5, FALSE))</f>
        <v>3000_003</v>
      </c>
      <c r="F4217" s="117" t="str">
        <f>IF(ISERROR(VLOOKUP($A4217, Dropdownlisten!$A$3:$F$143, 6, FALSE)), "", VLOOKUP($A4217, Dropdownlisten!$A$3:$F$143, 6, FALSE))</f>
        <v>Schule</v>
      </c>
      <c r="G4217" s="117" t="str">
        <f>VLOOKUP(E4217,Datenstruktur_fuer_R!$D$2:$F$141,3,FALSE)</f>
        <v>Point</v>
      </c>
      <c r="H4217" s="120" t="s">
        <v>293</v>
      </c>
      <c r="I4217" s="26" t="s">
        <v>1341</v>
      </c>
      <c r="J4217" s="26" t="s">
        <v>1931</v>
      </c>
      <c r="K4217" s="5" t="s">
        <v>1958</v>
      </c>
      <c r="L4217" s="5"/>
      <c r="M4217" s="5">
        <v>1</v>
      </c>
      <c r="N4217" s="5" t="s">
        <v>1173</v>
      </c>
    </row>
    <row r="4218" spans="1:14" x14ac:dyDescent="0.35">
      <c r="A4218" s="5" t="s">
        <v>845</v>
      </c>
      <c r="B4218" s="117" t="str">
        <f>IF(ISERROR(VLOOKUP($A4218, Dropdownlisten!$A$3:$F$143, 2, FALSE)), "", VLOOKUP($A4218, Dropdownlisten!$A$3:$F$143, 2, FALSE))</f>
        <v>POI</v>
      </c>
      <c r="C4218" s="117">
        <f>IF(ISERROR(VLOOKUP($A4218, Dropdownlisten!$A$3:$F$143, 3, FALSE)), "", VLOOKUP($A4218, Dropdownlisten!$A$3:$F$143, 3, FALSE))</f>
        <v>3000</v>
      </c>
      <c r="D4218" s="117" t="str">
        <f>IF(ISERROR(VLOOKUP($A4218, Dropdownlisten!$A$3:$F$143, 4, FALSE)), "", VLOOKUP($A4218, Dropdownlisten!$A$3:$F$143, 4, FALSE))</f>
        <v>BildungBetreuung</v>
      </c>
      <c r="E4218" s="117" t="str">
        <f>IF(ISERROR(VLOOKUP($A4218, Dropdownlisten!$A$3:$F$143, 5, FALSE)), "", VLOOKUP($A4218, Dropdownlisten!$A$3:$F$143, 5, FALSE))</f>
        <v>3000_003</v>
      </c>
      <c r="F4218" s="117" t="str">
        <f>IF(ISERROR(VLOOKUP($A4218, Dropdownlisten!$A$3:$F$143, 6, FALSE)), "", VLOOKUP($A4218, Dropdownlisten!$A$3:$F$143, 6, FALSE))</f>
        <v>Schule</v>
      </c>
      <c r="G4218" s="117" t="str">
        <f>VLOOKUP(E4218,Datenstruktur_fuer_R!$D$2:$F$141,3,FALSE)</f>
        <v>Point</v>
      </c>
      <c r="H4218" s="120" t="s">
        <v>689</v>
      </c>
      <c r="I4218" s="26" t="s">
        <v>1341</v>
      </c>
      <c r="J4218" s="26" t="s">
        <v>1931</v>
      </c>
      <c r="K4218" s="5" t="s">
        <v>1958</v>
      </c>
      <c r="L4218" s="5" t="s">
        <v>2012</v>
      </c>
      <c r="M4218" s="5">
        <v>1</v>
      </c>
      <c r="N4218" s="5" t="s">
        <v>1173</v>
      </c>
    </row>
    <row r="4219" spans="1:14" x14ac:dyDescent="0.35">
      <c r="A4219" s="5" t="s">
        <v>845</v>
      </c>
      <c r="B4219" s="117" t="str">
        <f>IF(ISERROR(VLOOKUP($A4219, Dropdownlisten!$A$3:$F$143, 2, FALSE)), "", VLOOKUP($A4219, Dropdownlisten!$A$3:$F$143, 2, FALSE))</f>
        <v>POI</v>
      </c>
      <c r="C4219" s="117">
        <f>IF(ISERROR(VLOOKUP($A4219, Dropdownlisten!$A$3:$F$143, 3, FALSE)), "", VLOOKUP($A4219, Dropdownlisten!$A$3:$F$143, 3, FALSE))</f>
        <v>3000</v>
      </c>
      <c r="D4219" s="117" t="str">
        <f>IF(ISERROR(VLOOKUP($A4219, Dropdownlisten!$A$3:$F$143, 4, FALSE)), "", VLOOKUP($A4219, Dropdownlisten!$A$3:$F$143, 4, FALSE))</f>
        <v>BildungBetreuung</v>
      </c>
      <c r="E4219" s="117" t="str">
        <f>IF(ISERROR(VLOOKUP($A4219, Dropdownlisten!$A$3:$F$143, 5, FALSE)), "", VLOOKUP($A4219, Dropdownlisten!$A$3:$F$143, 5, FALSE))</f>
        <v>3000_003</v>
      </c>
      <c r="F4219" s="117" t="str">
        <f>IF(ISERROR(VLOOKUP($A4219, Dropdownlisten!$A$3:$F$143, 6, FALSE)), "", VLOOKUP($A4219, Dropdownlisten!$A$3:$F$143, 6, FALSE))</f>
        <v>Schule</v>
      </c>
      <c r="G4219" s="117" t="str">
        <f>VLOOKUP(E4219,Datenstruktur_fuer_R!$D$2:$F$141,3,FALSE)</f>
        <v>Point</v>
      </c>
      <c r="H4219" s="120" t="s">
        <v>290</v>
      </c>
      <c r="I4219" s="26" t="s">
        <v>1341</v>
      </c>
      <c r="J4219" s="26" t="s">
        <v>1931</v>
      </c>
      <c r="K4219" s="5" t="s">
        <v>1936</v>
      </c>
      <c r="L4219" s="5"/>
      <c r="M4219" s="5">
        <v>1</v>
      </c>
      <c r="N4219" s="5" t="s">
        <v>1173</v>
      </c>
    </row>
    <row r="4220" spans="1:14" x14ac:dyDescent="0.35">
      <c r="A4220" s="5" t="s">
        <v>845</v>
      </c>
      <c r="B4220" s="117" t="str">
        <f>IF(ISERROR(VLOOKUP($A4220, Dropdownlisten!$A$3:$F$143, 2, FALSE)), "", VLOOKUP($A4220, Dropdownlisten!$A$3:$F$143, 2, FALSE))</f>
        <v>POI</v>
      </c>
      <c r="C4220" s="117">
        <f>IF(ISERROR(VLOOKUP($A4220, Dropdownlisten!$A$3:$F$143, 3, FALSE)), "", VLOOKUP($A4220, Dropdownlisten!$A$3:$F$143, 3, FALSE))</f>
        <v>3000</v>
      </c>
      <c r="D4220" s="117" t="str">
        <f>IF(ISERROR(VLOOKUP($A4220, Dropdownlisten!$A$3:$F$143, 4, FALSE)), "", VLOOKUP($A4220, Dropdownlisten!$A$3:$F$143, 4, FALSE))</f>
        <v>BildungBetreuung</v>
      </c>
      <c r="E4220" s="117" t="str">
        <f>IF(ISERROR(VLOOKUP($A4220, Dropdownlisten!$A$3:$F$143, 5, FALSE)), "", VLOOKUP($A4220, Dropdownlisten!$A$3:$F$143, 5, FALSE))</f>
        <v>3000_003</v>
      </c>
      <c r="F4220" s="117" t="str">
        <f>IF(ISERROR(VLOOKUP($A4220, Dropdownlisten!$A$3:$F$143, 6, FALSE)), "", VLOOKUP($A4220, Dropdownlisten!$A$3:$F$143, 6, FALSE))</f>
        <v>Schule</v>
      </c>
      <c r="G4220" s="117" t="str">
        <f>VLOOKUP(E4220,Datenstruktur_fuer_R!$D$2:$F$141,3,FALSE)</f>
        <v>Point</v>
      </c>
      <c r="H4220" s="120" t="s">
        <v>291</v>
      </c>
      <c r="I4220" s="26" t="s">
        <v>1341</v>
      </c>
      <c r="J4220" s="26" t="s">
        <v>1931</v>
      </c>
      <c r="K4220" s="5" t="s">
        <v>1937</v>
      </c>
      <c r="L4220" s="5"/>
      <c r="M4220" s="5">
        <v>1</v>
      </c>
      <c r="N4220" s="5" t="s">
        <v>1173</v>
      </c>
    </row>
    <row r="4221" spans="1:14" x14ac:dyDescent="0.35">
      <c r="A4221" s="5" t="s">
        <v>845</v>
      </c>
      <c r="B4221" s="117" t="str">
        <f>IF(ISERROR(VLOOKUP($A4221, Dropdownlisten!$A$3:$F$143, 2, FALSE)), "", VLOOKUP($A4221, Dropdownlisten!$A$3:$F$143, 2, FALSE))</f>
        <v>POI</v>
      </c>
      <c r="C4221" s="117">
        <f>IF(ISERROR(VLOOKUP($A4221, Dropdownlisten!$A$3:$F$143, 3, FALSE)), "", VLOOKUP($A4221, Dropdownlisten!$A$3:$F$143, 3, FALSE))</f>
        <v>3000</v>
      </c>
      <c r="D4221" s="117" t="str">
        <f>IF(ISERROR(VLOOKUP($A4221, Dropdownlisten!$A$3:$F$143, 4, FALSE)), "", VLOOKUP($A4221, Dropdownlisten!$A$3:$F$143, 4, FALSE))</f>
        <v>BildungBetreuung</v>
      </c>
      <c r="E4221" s="117" t="str">
        <f>IF(ISERROR(VLOOKUP($A4221, Dropdownlisten!$A$3:$F$143, 5, FALSE)), "", VLOOKUP($A4221, Dropdownlisten!$A$3:$F$143, 5, FALSE))</f>
        <v>3000_003</v>
      </c>
      <c r="F4221" s="117" t="str">
        <f>IF(ISERROR(VLOOKUP($A4221, Dropdownlisten!$A$3:$F$143, 6, FALSE)), "", VLOOKUP($A4221, Dropdownlisten!$A$3:$F$143, 6, FALSE))</f>
        <v>Schule</v>
      </c>
      <c r="G4221" s="117" t="str">
        <f>VLOOKUP(E4221,Datenstruktur_fuer_R!$D$2:$F$141,3,FALSE)</f>
        <v>Point</v>
      </c>
      <c r="H4221" s="120" t="s">
        <v>288</v>
      </c>
      <c r="I4221" s="26" t="s">
        <v>1341</v>
      </c>
      <c r="J4221" s="26" t="s">
        <v>1931</v>
      </c>
      <c r="K4221" s="5" t="s">
        <v>1938</v>
      </c>
      <c r="L4221" s="5"/>
      <c r="M4221" s="5">
        <v>1</v>
      </c>
      <c r="N4221" s="5" t="s">
        <v>1173</v>
      </c>
    </row>
    <row r="4222" spans="1:14" x14ac:dyDescent="0.35">
      <c r="A4222" s="5" t="s">
        <v>845</v>
      </c>
      <c r="B4222" s="117" t="str">
        <f>IF(ISERROR(VLOOKUP($A4222, Dropdownlisten!$A$3:$F$143, 2, FALSE)), "", VLOOKUP($A4222, Dropdownlisten!$A$3:$F$143, 2, FALSE))</f>
        <v>POI</v>
      </c>
      <c r="C4222" s="117">
        <f>IF(ISERROR(VLOOKUP($A4222, Dropdownlisten!$A$3:$F$143, 3, FALSE)), "", VLOOKUP($A4222, Dropdownlisten!$A$3:$F$143, 3, FALSE))</f>
        <v>3000</v>
      </c>
      <c r="D4222" s="117" t="str">
        <f>IF(ISERROR(VLOOKUP($A4222, Dropdownlisten!$A$3:$F$143, 4, FALSE)), "", VLOOKUP($A4222, Dropdownlisten!$A$3:$F$143, 4, FALSE))</f>
        <v>BildungBetreuung</v>
      </c>
      <c r="E4222" s="117" t="str">
        <f>IF(ISERROR(VLOOKUP($A4222, Dropdownlisten!$A$3:$F$143, 5, FALSE)), "", VLOOKUP($A4222, Dropdownlisten!$A$3:$F$143, 5, FALSE))</f>
        <v>3000_003</v>
      </c>
      <c r="F4222" s="117" t="str">
        <f>IF(ISERROR(VLOOKUP($A4222, Dropdownlisten!$A$3:$F$143, 6, FALSE)), "", VLOOKUP($A4222, Dropdownlisten!$A$3:$F$143, 6, FALSE))</f>
        <v>Schule</v>
      </c>
      <c r="G4222" s="117" t="str">
        <f>VLOOKUP(E4222,Datenstruktur_fuer_R!$D$2:$F$141,3,FALSE)</f>
        <v>Point</v>
      </c>
      <c r="H4222" s="120" t="s">
        <v>289</v>
      </c>
      <c r="I4222" s="26" t="s">
        <v>1341</v>
      </c>
      <c r="J4222" s="26" t="s">
        <v>1931</v>
      </c>
      <c r="K4222" s="5" t="s">
        <v>1939</v>
      </c>
      <c r="L4222" s="5"/>
      <c r="M4222" s="5">
        <v>1</v>
      </c>
      <c r="N4222" s="5" t="s">
        <v>1173</v>
      </c>
    </row>
    <row r="4223" spans="1:14" x14ac:dyDescent="0.35">
      <c r="A4223" s="5" t="s">
        <v>845</v>
      </c>
      <c r="B4223" s="117" t="str">
        <f>IF(ISERROR(VLOOKUP($A4223, Dropdownlisten!$A$3:$F$143, 2, FALSE)), "", VLOOKUP($A4223, Dropdownlisten!$A$3:$F$143, 2, FALSE))</f>
        <v>POI</v>
      </c>
      <c r="C4223" s="117">
        <f>IF(ISERROR(VLOOKUP($A4223, Dropdownlisten!$A$3:$F$143, 3, FALSE)), "", VLOOKUP($A4223, Dropdownlisten!$A$3:$F$143, 3, FALSE))</f>
        <v>3000</v>
      </c>
      <c r="D4223" s="117" t="str">
        <f>IF(ISERROR(VLOOKUP($A4223, Dropdownlisten!$A$3:$F$143, 4, FALSE)), "", VLOOKUP($A4223, Dropdownlisten!$A$3:$F$143, 4, FALSE))</f>
        <v>BildungBetreuung</v>
      </c>
      <c r="E4223" s="117" t="str">
        <f>IF(ISERROR(VLOOKUP($A4223, Dropdownlisten!$A$3:$F$143, 5, FALSE)), "", VLOOKUP($A4223, Dropdownlisten!$A$3:$F$143, 5, FALSE))</f>
        <v>3000_003</v>
      </c>
      <c r="F4223" s="117" t="str">
        <f>IF(ISERROR(VLOOKUP($A4223, Dropdownlisten!$A$3:$F$143, 6, FALSE)), "", VLOOKUP($A4223, Dropdownlisten!$A$3:$F$143, 6, FALSE))</f>
        <v>Schule</v>
      </c>
      <c r="G4223" s="117" t="str">
        <f>VLOOKUP(E4223,Datenstruktur_fuer_R!$D$2:$F$141,3,FALSE)</f>
        <v>Point</v>
      </c>
      <c r="H4223" s="120" t="s">
        <v>293</v>
      </c>
      <c r="I4223" s="26" t="s">
        <v>1341</v>
      </c>
      <c r="J4223" s="26" t="s">
        <v>1931</v>
      </c>
      <c r="K4223" s="5" t="s">
        <v>1958</v>
      </c>
      <c r="L4223" s="5"/>
      <c r="M4223" s="5">
        <v>1</v>
      </c>
      <c r="N4223" s="5" t="s">
        <v>1173</v>
      </c>
    </row>
    <row r="4224" spans="1:14" x14ac:dyDescent="0.35">
      <c r="A4224" s="5" t="s">
        <v>845</v>
      </c>
      <c r="B4224" s="117" t="str">
        <f>IF(ISERROR(VLOOKUP($A4224, Dropdownlisten!$A$3:$F$143, 2, FALSE)), "", VLOOKUP($A4224, Dropdownlisten!$A$3:$F$143, 2, FALSE))</f>
        <v>POI</v>
      </c>
      <c r="C4224" s="117">
        <f>IF(ISERROR(VLOOKUP($A4224, Dropdownlisten!$A$3:$F$143, 3, FALSE)), "", VLOOKUP($A4224, Dropdownlisten!$A$3:$F$143, 3, FALSE))</f>
        <v>3000</v>
      </c>
      <c r="D4224" s="117" t="str">
        <f>IF(ISERROR(VLOOKUP($A4224, Dropdownlisten!$A$3:$F$143, 4, FALSE)), "", VLOOKUP($A4224, Dropdownlisten!$A$3:$F$143, 4, FALSE))</f>
        <v>BildungBetreuung</v>
      </c>
      <c r="E4224" s="117" t="str">
        <f>IF(ISERROR(VLOOKUP($A4224, Dropdownlisten!$A$3:$F$143, 5, FALSE)), "", VLOOKUP($A4224, Dropdownlisten!$A$3:$F$143, 5, FALSE))</f>
        <v>3000_003</v>
      </c>
      <c r="F4224" s="117" t="str">
        <f>IF(ISERROR(VLOOKUP($A4224, Dropdownlisten!$A$3:$F$143, 6, FALSE)), "", VLOOKUP($A4224, Dropdownlisten!$A$3:$F$143, 6, FALSE))</f>
        <v>Schule</v>
      </c>
      <c r="G4224" s="117" t="str">
        <f>VLOOKUP(E4224,Datenstruktur_fuer_R!$D$2:$F$141,3,FALSE)</f>
        <v>Point</v>
      </c>
      <c r="H4224" s="120" t="s">
        <v>689</v>
      </c>
      <c r="I4224" s="26" t="s">
        <v>1341</v>
      </c>
      <c r="J4224" s="26" t="s">
        <v>1931</v>
      </c>
      <c r="K4224" s="5" t="s">
        <v>1958</v>
      </c>
      <c r="L4224" s="5" t="s">
        <v>2013</v>
      </c>
      <c r="M4224" s="5">
        <v>1</v>
      </c>
      <c r="N4224" s="5" t="s">
        <v>1173</v>
      </c>
    </row>
    <row r="4225" spans="1:14" x14ac:dyDescent="0.35">
      <c r="A4225" s="5" t="s">
        <v>845</v>
      </c>
      <c r="B4225" s="117" t="str">
        <f>IF(ISERROR(VLOOKUP($A4225, Dropdownlisten!$A$3:$F$143, 2, FALSE)), "", VLOOKUP($A4225, Dropdownlisten!$A$3:$F$143, 2, FALSE))</f>
        <v>POI</v>
      </c>
      <c r="C4225" s="117">
        <f>IF(ISERROR(VLOOKUP($A4225, Dropdownlisten!$A$3:$F$143, 3, FALSE)), "", VLOOKUP($A4225, Dropdownlisten!$A$3:$F$143, 3, FALSE))</f>
        <v>3000</v>
      </c>
      <c r="D4225" s="117" t="str">
        <f>IF(ISERROR(VLOOKUP($A4225, Dropdownlisten!$A$3:$F$143, 4, FALSE)), "", VLOOKUP($A4225, Dropdownlisten!$A$3:$F$143, 4, FALSE))</f>
        <v>BildungBetreuung</v>
      </c>
      <c r="E4225" s="117" t="str">
        <f>IF(ISERROR(VLOOKUP($A4225, Dropdownlisten!$A$3:$F$143, 5, FALSE)), "", VLOOKUP($A4225, Dropdownlisten!$A$3:$F$143, 5, FALSE))</f>
        <v>3000_003</v>
      </c>
      <c r="F4225" s="117" t="str">
        <f>IF(ISERROR(VLOOKUP($A4225, Dropdownlisten!$A$3:$F$143, 6, FALSE)), "", VLOOKUP($A4225, Dropdownlisten!$A$3:$F$143, 6, FALSE))</f>
        <v>Schule</v>
      </c>
      <c r="G4225" s="117" t="str">
        <f>VLOOKUP(E4225,Datenstruktur_fuer_R!$D$2:$F$141,3,FALSE)</f>
        <v>Point</v>
      </c>
      <c r="H4225" s="120" t="s">
        <v>290</v>
      </c>
      <c r="I4225" s="26" t="s">
        <v>1341</v>
      </c>
      <c r="J4225" s="26" t="s">
        <v>1931</v>
      </c>
      <c r="K4225" s="5" t="s">
        <v>1936</v>
      </c>
      <c r="L4225" s="5"/>
      <c r="M4225" s="5">
        <v>1</v>
      </c>
      <c r="N4225" s="5" t="s">
        <v>1173</v>
      </c>
    </row>
    <row r="4226" spans="1:14" x14ac:dyDescent="0.35">
      <c r="A4226" s="5" t="s">
        <v>845</v>
      </c>
      <c r="B4226" s="117" t="str">
        <f>IF(ISERROR(VLOOKUP($A4226, Dropdownlisten!$A$3:$F$143, 2, FALSE)), "", VLOOKUP($A4226, Dropdownlisten!$A$3:$F$143, 2, FALSE))</f>
        <v>POI</v>
      </c>
      <c r="C4226" s="117">
        <f>IF(ISERROR(VLOOKUP($A4226, Dropdownlisten!$A$3:$F$143, 3, FALSE)), "", VLOOKUP($A4226, Dropdownlisten!$A$3:$F$143, 3, FALSE))</f>
        <v>3000</v>
      </c>
      <c r="D4226" s="117" t="str">
        <f>IF(ISERROR(VLOOKUP($A4226, Dropdownlisten!$A$3:$F$143, 4, FALSE)), "", VLOOKUP($A4226, Dropdownlisten!$A$3:$F$143, 4, FALSE))</f>
        <v>BildungBetreuung</v>
      </c>
      <c r="E4226" s="117" t="str">
        <f>IF(ISERROR(VLOOKUP($A4226, Dropdownlisten!$A$3:$F$143, 5, FALSE)), "", VLOOKUP($A4226, Dropdownlisten!$A$3:$F$143, 5, FALSE))</f>
        <v>3000_003</v>
      </c>
      <c r="F4226" s="117" t="str">
        <f>IF(ISERROR(VLOOKUP($A4226, Dropdownlisten!$A$3:$F$143, 6, FALSE)), "", VLOOKUP($A4226, Dropdownlisten!$A$3:$F$143, 6, FALSE))</f>
        <v>Schule</v>
      </c>
      <c r="G4226" s="117" t="str">
        <f>VLOOKUP(E4226,Datenstruktur_fuer_R!$D$2:$F$141,3,FALSE)</f>
        <v>Point</v>
      </c>
      <c r="H4226" s="120" t="s">
        <v>291</v>
      </c>
      <c r="I4226" s="26" t="s">
        <v>1341</v>
      </c>
      <c r="J4226" s="26" t="s">
        <v>1931</v>
      </c>
      <c r="K4226" s="5" t="s">
        <v>1937</v>
      </c>
      <c r="L4226" s="5"/>
      <c r="M4226" s="5">
        <v>1</v>
      </c>
      <c r="N4226" s="5" t="s">
        <v>1173</v>
      </c>
    </row>
    <row r="4227" spans="1:14" x14ac:dyDescent="0.35">
      <c r="A4227" s="5" t="s">
        <v>845</v>
      </c>
      <c r="B4227" s="117" t="str">
        <f>IF(ISERROR(VLOOKUP($A4227, Dropdownlisten!$A$3:$F$143, 2, FALSE)), "", VLOOKUP($A4227, Dropdownlisten!$A$3:$F$143, 2, FALSE))</f>
        <v>POI</v>
      </c>
      <c r="C4227" s="117">
        <f>IF(ISERROR(VLOOKUP($A4227, Dropdownlisten!$A$3:$F$143, 3, FALSE)), "", VLOOKUP($A4227, Dropdownlisten!$A$3:$F$143, 3, FALSE))</f>
        <v>3000</v>
      </c>
      <c r="D4227" s="117" t="str">
        <f>IF(ISERROR(VLOOKUP($A4227, Dropdownlisten!$A$3:$F$143, 4, FALSE)), "", VLOOKUP($A4227, Dropdownlisten!$A$3:$F$143, 4, FALSE))</f>
        <v>BildungBetreuung</v>
      </c>
      <c r="E4227" s="117" t="str">
        <f>IF(ISERROR(VLOOKUP($A4227, Dropdownlisten!$A$3:$F$143, 5, FALSE)), "", VLOOKUP($A4227, Dropdownlisten!$A$3:$F$143, 5, FALSE))</f>
        <v>3000_003</v>
      </c>
      <c r="F4227" s="117" t="str">
        <f>IF(ISERROR(VLOOKUP($A4227, Dropdownlisten!$A$3:$F$143, 6, FALSE)), "", VLOOKUP($A4227, Dropdownlisten!$A$3:$F$143, 6, FALSE))</f>
        <v>Schule</v>
      </c>
      <c r="G4227" s="117" t="str">
        <f>VLOOKUP(E4227,Datenstruktur_fuer_R!$D$2:$F$141,3,FALSE)</f>
        <v>Point</v>
      </c>
      <c r="H4227" s="120" t="s">
        <v>288</v>
      </c>
      <c r="I4227" s="26" t="s">
        <v>1341</v>
      </c>
      <c r="J4227" s="26" t="s">
        <v>1931</v>
      </c>
      <c r="K4227" s="5" t="s">
        <v>1938</v>
      </c>
      <c r="L4227" s="5"/>
      <c r="M4227" s="5">
        <v>1</v>
      </c>
      <c r="N4227" s="5" t="s">
        <v>1173</v>
      </c>
    </row>
    <row r="4228" spans="1:14" x14ac:dyDescent="0.35">
      <c r="A4228" s="5" t="s">
        <v>845</v>
      </c>
      <c r="B4228" s="117" t="str">
        <f>IF(ISERROR(VLOOKUP($A4228, Dropdownlisten!$A$3:$F$143, 2, FALSE)), "", VLOOKUP($A4228, Dropdownlisten!$A$3:$F$143, 2, FALSE))</f>
        <v>POI</v>
      </c>
      <c r="C4228" s="117">
        <f>IF(ISERROR(VLOOKUP($A4228, Dropdownlisten!$A$3:$F$143, 3, FALSE)), "", VLOOKUP($A4228, Dropdownlisten!$A$3:$F$143, 3, FALSE))</f>
        <v>3000</v>
      </c>
      <c r="D4228" s="117" t="str">
        <f>IF(ISERROR(VLOOKUP($A4228, Dropdownlisten!$A$3:$F$143, 4, FALSE)), "", VLOOKUP($A4228, Dropdownlisten!$A$3:$F$143, 4, FALSE))</f>
        <v>BildungBetreuung</v>
      </c>
      <c r="E4228" s="117" t="str">
        <f>IF(ISERROR(VLOOKUP($A4228, Dropdownlisten!$A$3:$F$143, 5, FALSE)), "", VLOOKUP($A4228, Dropdownlisten!$A$3:$F$143, 5, FALSE))</f>
        <v>3000_003</v>
      </c>
      <c r="F4228" s="117" t="str">
        <f>IF(ISERROR(VLOOKUP($A4228, Dropdownlisten!$A$3:$F$143, 6, FALSE)), "", VLOOKUP($A4228, Dropdownlisten!$A$3:$F$143, 6, FALSE))</f>
        <v>Schule</v>
      </c>
      <c r="G4228" s="117" t="str">
        <f>VLOOKUP(E4228,Datenstruktur_fuer_R!$D$2:$F$141,3,FALSE)</f>
        <v>Point</v>
      </c>
      <c r="H4228" s="120" t="s">
        <v>289</v>
      </c>
      <c r="I4228" s="26" t="s">
        <v>1341</v>
      </c>
      <c r="J4228" s="26" t="s">
        <v>1931</v>
      </c>
      <c r="K4228" s="5" t="s">
        <v>1939</v>
      </c>
      <c r="L4228" s="5"/>
      <c r="M4228" s="5">
        <v>1</v>
      </c>
      <c r="N4228" s="5" t="s">
        <v>1173</v>
      </c>
    </row>
    <row r="4229" spans="1:14" x14ac:dyDescent="0.35">
      <c r="A4229" s="5" t="s">
        <v>845</v>
      </c>
      <c r="B4229" s="117" t="str">
        <f>IF(ISERROR(VLOOKUP($A4229, Dropdownlisten!$A$3:$F$143, 2, FALSE)), "", VLOOKUP($A4229, Dropdownlisten!$A$3:$F$143, 2, FALSE))</f>
        <v>POI</v>
      </c>
      <c r="C4229" s="117">
        <f>IF(ISERROR(VLOOKUP($A4229, Dropdownlisten!$A$3:$F$143, 3, FALSE)), "", VLOOKUP($A4229, Dropdownlisten!$A$3:$F$143, 3, FALSE))</f>
        <v>3000</v>
      </c>
      <c r="D4229" s="117" t="str">
        <f>IF(ISERROR(VLOOKUP($A4229, Dropdownlisten!$A$3:$F$143, 4, FALSE)), "", VLOOKUP($A4229, Dropdownlisten!$A$3:$F$143, 4, FALSE))</f>
        <v>BildungBetreuung</v>
      </c>
      <c r="E4229" s="117" t="str">
        <f>IF(ISERROR(VLOOKUP($A4229, Dropdownlisten!$A$3:$F$143, 5, FALSE)), "", VLOOKUP($A4229, Dropdownlisten!$A$3:$F$143, 5, FALSE))</f>
        <v>3000_003</v>
      </c>
      <c r="F4229" s="117" t="str">
        <f>IF(ISERROR(VLOOKUP($A4229, Dropdownlisten!$A$3:$F$143, 6, FALSE)), "", VLOOKUP($A4229, Dropdownlisten!$A$3:$F$143, 6, FALSE))</f>
        <v>Schule</v>
      </c>
      <c r="G4229" s="117" t="str">
        <f>VLOOKUP(E4229,Datenstruktur_fuer_R!$D$2:$F$141,3,FALSE)</f>
        <v>Point</v>
      </c>
      <c r="H4229" s="120" t="s">
        <v>293</v>
      </c>
      <c r="I4229" s="26" t="s">
        <v>1341</v>
      </c>
      <c r="J4229" s="26" t="s">
        <v>1931</v>
      </c>
      <c r="K4229" s="5" t="s">
        <v>1958</v>
      </c>
      <c r="L4229" s="5"/>
      <c r="M4229" s="5">
        <v>1</v>
      </c>
      <c r="N4229" s="5" t="s">
        <v>1173</v>
      </c>
    </row>
    <row r="4230" spans="1:14" x14ac:dyDescent="0.35">
      <c r="A4230" s="5" t="s">
        <v>845</v>
      </c>
      <c r="B4230" s="117" t="str">
        <f>IF(ISERROR(VLOOKUP($A4230, Dropdownlisten!$A$3:$F$143, 2, FALSE)), "", VLOOKUP($A4230, Dropdownlisten!$A$3:$F$143, 2, FALSE))</f>
        <v>POI</v>
      </c>
      <c r="C4230" s="117">
        <f>IF(ISERROR(VLOOKUP($A4230, Dropdownlisten!$A$3:$F$143, 3, FALSE)), "", VLOOKUP($A4230, Dropdownlisten!$A$3:$F$143, 3, FALSE))</f>
        <v>3000</v>
      </c>
      <c r="D4230" s="117" t="str">
        <f>IF(ISERROR(VLOOKUP($A4230, Dropdownlisten!$A$3:$F$143, 4, FALSE)), "", VLOOKUP($A4230, Dropdownlisten!$A$3:$F$143, 4, FALSE))</f>
        <v>BildungBetreuung</v>
      </c>
      <c r="E4230" s="117" t="str">
        <f>IF(ISERROR(VLOOKUP($A4230, Dropdownlisten!$A$3:$F$143, 5, FALSE)), "", VLOOKUP($A4230, Dropdownlisten!$A$3:$F$143, 5, FALSE))</f>
        <v>3000_003</v>
      </c>
      <c r="F4230" s="117" t="str">
        <f>IF(ISERROR(VLOOKUP($A4230, Dropdownlisten!$A$3:$F$143, 6, FALSE)), "", VLOOKUP($A4230, Dropdownlisten!$A$3:$F$143, 6, FALSE))</f>
        <v>Schule</v>
      </c>
      <c r="G4230" s="117" t="str">
        <f>VLOOKUP(E4230,Datenstruktur_fuer_R!$D$2:$F$141,3,FALSE)</f>
        <v>Point</v>
      </c>
      <c r="H4230" s="120" t="s">
        <v>689</v>
      </c>
      <c r="I4230" s="26" t="s">
        <v>1341</v>
      </c>
      <c r="J4230" s="26" t="s">
        <v>1931</v>
      </c>
      <c r="K4230" s="5" t="s">
        <v>1958</v>
      </c>
      <c r="L4230" s="5" t="s">
        <v>2014</v>
      </c>
      <c r="M4230" s="5">
        <v>1</v>
      </c>
      <c r="N4230" s="5" t="s">
        <v>1173</v>
      </c>
    </row>
    <row r="4231" spans="1:14" x14ac:dyDescent="0.35">
      <c r="A4231" s="5" t="s">
        <v>845</v>
      </c>
      <c r="B4231" s="117" t="str">
        <f>IF(ISERROR(VLOOKUP($A4231, Dropdownlisten!$A$3:$F$143, 2, FALSE)), "", VLOOKUP($A4231, Dropdownlisten!$A$3:$F$143, 2, FALSE))</f>
        <v>POI</v>
      </c>
      <c r="C4231" s="117">
        <f>IF(ISERROR(VLOOKUP($A4231, Dropdownlisten!$A$3:$F$143, 3, FALSE)), "", VLOOKUP($A4231, Dropdownlisten!$A$3:$F$143, 3, FALSE))</f>
        <v>3000</v>
      </c>
      <c r="D4231" s="117" t="str">
        <f>IF(ISERROR(VLOOKUP($A4231, Dropdownlisten!$A$3:$F$143, 4, FALSE)), "", VLOOKUP($A4231, Dropdownlisten!$A$3:$F$143, 4, FALSE))</f>
        <v>BildungBetreuung</v>
      </c>
      <c r="E4231" s="117" t="str">
        <f>IF(ISERROR(VLOOKUP($A4231, Dropdownlisten!$A$3:$F$143, 5, FALSE)), "", VLOOKUP($A4231, Dropdownlisten!$A$3:$F$143, 5, FALSE))</f>
        <v>3000_003</v>
      </c>
      <c r="F4231" s="117" t="str">
        <f>IF(ISERROR(VLOOKUP($A4231, Dropdownlisten!$A$3:$F$143, 6, FALSE)), "", VLOOKUP($A4231, Dropdownlisten!$A$3:$F$143, 6, FALSE))</f>
        <v>Schule</v>
      </c>
      <c r="G4231" s="117" t="str">
        <f>VLOOKUP(E4231,Datenstruktur_fuer_R!$D$2:$F$141,3,FALSE)</f>
        <v>Point</v>
      </c>
      <c r="H4231" s="120" t="s">
        <v>290</v>
      </c>
      <c r="I4231" s="26" t="s">
        <v>1341</v>
      </c>
      <c r="J4231" s="26" t="s">
        <v>1931</v>
      </c>
      <c r="K4231" s="5" t="s">
        <v>1936</v>
      </c>
      <c r="L4231" s="5"/>
      <c r="M4231" s="5">
        <v>1</v>
      </c>
      <c r="N4231" s="5" t="s">
        <v>1173</v>
      </c>
    </row>
    <row r="4232" spans="1:14" x14ac:dyDescent="0.35">
      <c r="A4232" s="5" t="s">
        <v>845</v>
      </c>
      <c r="B4232" s="117" t="str">
        <f>IF(ISERROR(VLOOKUP($A4232, Dropdownlisten!$A$3:$F$143, 2, FALSE)), "", VLOOKUP($A4232, Dropdownlisten!$A$3:$F$143, 2, FALSE))</f>
        <v>POI</v>
      </c>
      <c r="C4232" s="117">
        <f>IF(ISERROR(VLOOKUP($A4232, Dropdownlisten!$A$3:$F$143, 3, FALSE)), "", VLOOKUP($A4232, Dropdownlisten!$A$3:$F$143, 3, FALSE))</f>
        <v>3000</v>
      </c>
      <c r="D4232" s="117" t="str">
        <f>IF(ISERROR(VLOOKUP($A4232, Dropdownlisten!$A$3:$F$143, 4, FALSE)), "", VLOOKUP($A4232, Dropdownlisten!$A$3:$F$143, 4, FALSE))</f>
        <v>BildungBetreuung</v>
      </c>
      <c r="E4232" s="117" t="str">
        <f>IF(ISERROR(VLOOKUP($A4232, Dropdownlisten!$A$3:$F$143, 5, FALSE)), "", VLOOKUP($A4232, Dropdownlisten!$A$3:$F$143, 5, FALSE))</f>
        <v>3000_003</v>
      </c>
      <c r="F4232" s="117" t="str">
        <f>IF(ISERROR(VLOOKUP($A4232, Dropdownlisten!$A$3:$F$143, 6, FALSE)), "", VLOOKUP($A4232, Dropdownlisten!$A$3:$F$143, 6, FALSE))</f>
        <v>Schule</v>
      </c>
      <c r="G4232" s="117" t="str">
        <f>VLOOKUP(E4232,Datenstruktur_fuer_R!$D$2:$F$141,3,FALSE)</f>
        <v>Point</v>
      </c>
      <c r="H4232" s="120" t="s">
        <v>291</v>
      </c>
      <c r="I4232" s="26" t="s">
        <v>1341</v>
      </c>
      <c r="J4232" s="26" t="s">
        <v>1931</v>
      </c>
      <c r="K4232" s="5" t="s">
        <v>1937</v>
      </c>
      <c r="L4232" s="5"/>
      <c r="M4232" s="5">
        <v>1</v>
      </c>
      <c r="N4232" s="5" t="s">
        <v>1173</v>
      </c>
    </row>
    <row r="4233" spans="1:14" x14ac:dyDescent="0.35">
      <c r="A4233" s="5" t="s">
        <v>845</v>
      </c>
      <c r="B4233" s="117" t="str">
        <f>IF(ISERROR(VLOOKUP($A4233, Dropdownlisten!$A$3:$F$143, 2, FALSE)), "", VLOOKUP($A4233, Dropdownlisten!$A$3:$F$143, 2, FALSE))</f>
        <v>POI</v>
      </c>
      <c r="C4233" s="117">
        <f>IF(ISERROR(VLOOKUP($A4233, Dropdownlisten!$A$3:$F$143, 3, FALSE)), "", VLOOKUP($A4233, Dropdownlisten!$A$3:$F$143, 3, FALSE))</f>
        <v>3000</v>
      </c>
      <c r="D4233" s="117" t="str">
        <f>IF(ISERROR(VLOOKUP($A4233, Dropdownlisten!$A$3:$F$143, 4, FALSE)), "", VLOOKUP($A4233, Dropdownlisten!$A$3:$F$143, 4, FALSE))</f>
        <v>BildungBetreuung</v>
      </c>
      <c r="E4233" s="117" t="str">
        <f>IF(ISERROR(VLOOKUP($A4233, Dropdownlisten!$A$3:$F$143, 5, FALSE)), "", VLOOKUP($A4233, Dropdownlisten!$A$3:$F$143, 5, FALSE))</f>
        <v>3000_003</v>
      </c>
      <c r="F4233" s="117" t="str">
        <f>IF(ISERROR(VLOOKUP($A4233, Dropdownlisten!$A$3:$F$143, 6, FALSE)), "", VLOOKUP($A4233, Dropdownlisten!$A$3:$F$143, 6, FALSE))</f>
        <v>Schule</v>
      </c>
      <c r="G4233" s="117" t="str">
        <f>VLOOKUP(E4233,Datenstruktur_fuer_R!$D$2:$F$141,3,FALSE)</f>
        <v>Point</v>
      </c>
      <c r="H4233" s="120" t="s">
        <v>288</v>
      </c>
      <c r="I4233" s="26" t="s">
        <v>1341</v>
      </c>
      <c r="J4233" s="26" t="s">
        <v>1931</v>
      </c>
      <c r="K4233" s="5" t="s">
        <v>1938</v>
      </c>
      <c r="L4233" s="5"/>
      <c r="M4233" s="5">
        <v>1</v>
      </c>
      <c r="N4233" s="5" t="s">
        <v>1173</v>
      </c>
    </row>
    <row r="4234" spans="1:14" x14ac:dyDescent="0.35">
      <c r="A4234" s="5" t="s">
        <v>845</v>
      </c>
      <c r="B4234" s="117" t="str">
        <f>IF(ISERROR(VLOOKUP($A4234, Dropdownlisten!$A$3:$F$143, 2, FALSE)), "", VLOOKUP($A4234, Dropdownlisten!$A$3:$F$143, 2, FALSE))</f>
        <v>POI</v>
      </c>
      <c r="C4234" s="117">
        <f>IF(ISERROR(VLOOKUP($A4234, Dropdownlisten!$A$3:$F$143, 3, FALSE)), "", VLOOKUP($A4234, Dropdownlisten!$A$3:$F$143, 3, FALSE))</f>
        <v>3000</v>
      </c>
      <c r="D4234" s="117" t="str">
        <f>IF(ISERROR(VLOOKUP($A4234, Dropdownlisten!$A$3:$F$143, 4, FALSE)), "", VLOOKUP($A4234, Dropdownlisten!$A$3:$F$143, 4, FALSE))</f>
        <v>BildungBetreuung</v>
      </c>
      <c r="E4234" s="117" t="str">
        <f>IF(ISERROR(VLOOKUP($A4234, Dropdownlisten!$A$3:$F$143, 5, FALSE)), "", VLOOKUP($A4234, Dropdownlisten!$A$3:$F$143, 5, FALSE))</f>
        <v>3000_003</v>
      </c>
      <c r="F4234" s="117" t="str">
        <f>IF(ISERROR(VLOOKUP($A4234, Dropdownlisten!$A$3:$F$143, 6, FALSE)), "", VLOOKUP($A4234, Dropdownlisten!$A$3:$F$143, 6, FALSE))</f>
        <v>Schule</v>
      </c>
      <c r="G4234" s="117" t="str">
        <f>VLOOKUP(E4234,Datenstruktur_fuer_R!$D$2:$F$141,3,FALSE)</f>
        <v>Point</v>
      </c>
      <c r="H4234" s="120" t="s">
        <v>289</v>
      </c>
      <c r="I4234" s="26" t="s">
        <v>1341</v>
      </c>
      <c r="J4234" s="26" t="s">
        <v>1931</v>
      </c>
      <c r="K4234" s="5" t="s">
        <v>1939</v>
      </c>
      <c r="L4234" s="5"/>
      <c r="M4234" s="5">
        <v>1</v>
      </c>
      <c r="N4234" s="5" t="s">
        <v>1173</v>
      </c>
    </row>
    <row r="4235" spans="1:14" x14ac:dyDescent="0.35">
      <c r="A4235" s="5" t="s">
        <v>845</v>
      </c>
      <c r="B4235" s="117" t="str">
        <f>IF(ISERROR(VLOOKUP($A4235, Dropdownlisten!$A$3:$F$143, 2, FALSE)), "", VLOOKUP($A4235, Dropdownlisten!$A$3:$F$143, 2, FALSE))</f>
        <v>POI</v>
      </c>
      <c r="C4235" s="117">
        <f>IF(ISERROR(VLOOKUP($A4235, Dropdownlisten!$A$3:$F$143, 3, FALSE)), "", VLOOKUP($A4235, Dropdownlisten!$A$3:$F$143, 3, FALSE))</f>
        <v>3000</v>
      </c>
      <c r="D4235" s="117" t="str">
        <f>IF(ISERROR(VLOOKUP($A4235, Dropdownlisten!$A$3:$F$143, 4, FALSE)), "", VLOOKUP($A4235, Dropdownlisten!$A$3:$F$143, 4, FALSE))</f>
        <v>BildungBetreuung</v>
      </c>
      <c r="E4235" s="117" t="str">
        <f>IF(ISERROR(VLOOKUP($A4235, Dropdownlisten!$A$3:$F$143, 5, FALSE)), "", VLOOKUP($A4235, Dropdownlisten!$A$3:$F$143, 5, FALSE))</f>
        <v>3000_003</v>
      </c>
      <c r="F4235" s="117" t="str">
        <f>IF(ISERROR(VLOOKUP($A4235, Dropdownlisten!$A$3:$F$143, 6, FALSE)), "", VLOOKUP($A4235, Dropdownlisten!$A$3:$F$143, 6, FALSE))</f>
        <v>Schule</v>
      </c>
      <c r="G4235" s="117" t="str">
        <f>VLOOKUP(E4235,Datenstruktur_fuer_R!$D$2:$F$141,3,FALSE)</f>
        <v>Point</v>
      </c>
      <c r="H4235" s="120" t="s">
        <v>293</v>
      </c>
      <c r="I4235" s="26" t="s">
        <v>1341</v>
      </c>
      <c r="J4235" s="26" t="s">
        <v>1931</v>
      </c>
      <c r="K4235" s="5" t="s">
        <v>1958</v>
      </c>
      <c r="L4235" s="5"/>
      <c r="M4235" s="5">
        <v>1</v>
      </c>
      <c r="N4235" s="5" t="s">
        <v>1173</v>
      </c>
    </row>
    <row r="4236" spans="1:14" x14ac:dyDescent="0.35">
      <c r="A4236" s="5" t="s">
        <v>845</v>
      </c>
      <c r="B4236" s="117" t="str">
        <f>IF(ISERROR(VLOOKUP($A4236, Dropdownlisten!$A$3:$F$143, 2, FALSE)), "", VLOOKUP($A4236, Dropdownlisten!$A$3:$F$143, 2, FALSE))</f>
        <v>POI</v>
      </c>
      <c r="C4236" s="117">
        <f>IF(ISERROR(VLOOKUP($A4236, Dropdownlisten!$A$3:$F$143, 3, FALSE)), "", VLOOKUP($A4236, Dropdownlisten!$A$3:$F$143, 3, FALSE))</f>
        <v>3000</v>
      </c>
      <c r="D4236" s="117" t="str">
        <f>IF(ISERROR(VLOOKUP($A4236, Dropdownlisten!$A$3:$F$143, 4, FALSE)), "", VLOOKUP($A4236, Dropdownlisten!$A$3:$F$143, 4, FALSE))</f>
        <v>BildungBetreuung</v>
      </c>
      <c r="E4236" s="117" t="str">
        <f>IF(ISERROR(VLOOKUP($A4236, Dropdownlisten!$A$3:$F$143, 5, FALSE)), "", VLOOKUP($A4236, Dropdownlisten!$A$3:$F$143, 5, FALSE))</f>
        <v>3000_003</v>
      </c>
      <c r="F4236" s="117" t="str">
        <f>IF(ISERROR(VLOOKUP($A4236, Dropdownlisten!$A$3:$F$143, 6, FALSE)), "", VLOOKUP($A4236, Dropdownlisten!$A$3:$F$143, 6, FALSE))</f>
        <v>Schule</v>
      </c>
      <c r="G4236" s="117" t="str">
        <f>VLOOKUP(E4236,Datenstruktur_fuer_R!$D$2:$F$141,3,FALSE)</f>
        <v>Point</v>
      </c>
      <c r="H4236" s="120" t="s">
        <v>689</v>
      </c>
      <c r="I4236" s="26" t="s">
        <v>1341</v>
      </c>
      <c r="J4236" s="26" t="s">
        <v>1931</v>
      </c>
      <c r="K4236" s="5" t="s">
        <v>1958</v>
      </c>
      <c r="L4236" s="5" t="s">
        <v>2015</v>
      </c>
      <c r="M4236" s="5">
        <v>1</v>
      </c>
      <c r="N4236" s="5" t="s">
        <v>1173</v>
      </c>
    </row>
    <row r="4237" spans="1:14" x14ac:dyDescent="0.35">
      <c r="A4237" s="5" t="s">
        <v>845</v>
      </c>
      <c r="B4237" s="117" t="str">
        <f>IF(ISERROR(VLOOKUP($A4237, Dropdownlisten!$A$3:$F$143, 2, FALSE)), "", VLOOKUP($A4237, Dropdownlisten!$A$3:$F$143, 2, FALSE))</f>
        <v>POI</v>
      </c>
      <c r="C4237" s="117">
        <f>IF(ISERROR(VLOOKUP($A4237, Dropdownlisten!$A$3:$F$143, 3, FALSE)), "", VLOOKUP($A4237, Dropdownlisten!$A$3:$F$143, 3, FALSE))</f>
        <v>3000</v>
      </c>
      <c r="D4237" s="117" t="str">
        <f>IF(ISERROR(VLOOKUP($A4237, Dropdownlisten!$A$3:$F$143, 4, FALSE)), "", VLOOKUP($A4237, Dropdownlisten!$A$3:$F$143, 4, FALSE))</f>
        <v>BildungBetreuung</v>
      </c>
      <c r="E4237" s="117" t="str">
        <f>IF(ISERROR(VLOOKUP($A4237, Dropdownlisten!$A$3:$F$143, 5, FALSE)), "", VLOOKUP($A4237, Dropdownlisten!$A$3:$F$143, 5, FALSE))</f>
        <v>3000_003</v>
      </c>
      <c r="F4237" s="117" t="str">
        <f>IF(ISERROR(VLOOKUP($A4237, Dropdownlisten!$A$3:$F$143, 6, FALSE)), "", VLOOKUP($A4237, Dropdownlisten!$A$3:$F$143, 6, FALSE))</f>
        <v>Schule</v>
      </c>
      <c r="G4237" s="117" t="str">
        <f>VLOOKUP(E4237,Datenstruktur_fuer_R!$D$2:$F$141,3,FALSE)</f>
        <v>Point</v>
      </c>
      <c r="H4237" s="120" t="s">
        <v>290</v>
      </c>
      <c r="I4237" s="26" t="s">
        <v>1341</v>
      </c>
      <c r="J4237" s="26" t="s">
        <v>1931</v>
      </c>
      <c r="K4237" s="5" t="s">
        <v>1936</v>
      </c>
      <c r="L4237" s="5"/>
      <c r="M4237" s="5">
        <v>1</v>
      </c>
      <c r="N4237" s="5" t="s">
        <v>1173</v>
      </c>
    </row>
    <row r="4238" spans="1:14" x14ac:dyDescent="0.35">
      <c r="A4238" s="5" t="s">
        <v>845</v>
      </c>
      <c r="B4238" s="117" t="str">
        <f>IF(ISERROR(VLOOKUP($A4238, Dropdownlisten!$A$3:$F$143, 2, FALSE)), "", VLOOKUP($A4238, Dropdownlisten!$A$3:$F$143, 2, FALSE))</f>
        <v>POI</v>
      </c>
      <c r="C4238" s="117">
        <f>IF(ISERROR(VLOOKUP($A4238, Dropdownlisten!$A$3:$F$143, 3, FALSE)), "", VLOOKUP($A4238, Dropdownlisten!$A$3:$F$143, 3, FALSE))</f>
        <v>3000</v>
      </c>
      <c r="D4238" s="117" t="str">
        <f>IF(ISERROR(VLOOKUP($A4238, Dropdownlisten!$A$3:$F$143, 4, FALSE)), "", VLOOKUP($A4238, Dropdownlisten!$A$3:$F$143, 4, FALSE))</f>
        <v>BildungBetreuung</v>
      </c>
      <c r="E4238" s="117" t="str">
        <f>IF(ISERROR(VLOOKUP($A4238, Dropdownlisten!$A$3:$F$143, 5, FALSE)), "", VLOOKUP($A4238, Dropdownlisten!$A$3:$F$143, 5, FALSE))</f>
        <v>3000_003</v>
      </c>
      <c r="F4238" s="117" t="str">
        <f>IF(ISERROR(VLOOKUP($A4238, Dropdownlisten!$A$3:$F$143, 6, FALSE)), "", VLOOKUP($A4238, Dropdownlisten!$A$3:$F$143, 6, FALSE))</f>
        <v>Schule</v>
      </c>
      <c r="G4238" s="117" t="str">
        <f>VLOOKUP(E4238,Datenstruktur_fuer_R!$D$2:$F$141,3,FALSE)</f>
        <v>Point</v>
      </c>
      <c r="H4238" s="120" t="s">
        <v>291</v>
      </c>
      <c r="I4238" s="26" t="s">
        <v>1341</v>
      </c>
      <c r="J4238" s="26" t="s">
        <v>1931</v>
      </c>
      <c r="K4238" s="5" t="s">
        <v>1937</v>
      </c>
      <c r="L4238" s="5"/>
      <c r="M4238" s="5">
        <v>1</v>
      </c>
      <c r="N4238" s="5" t="s">
        <v>1173</v>
      </c>
    </row>
    <row r="4239" spans="1:14" x14ac:dyDescent="0.35">
      <c r="A4239" s="5" t="s">
        <v>845</v>
      </c>
      <c r="B4239" s="117" t="str">
        <f>IF(ISERROR(VLOOKUP($A4239, Dropdownlisten!$A$3:$F$143, 2, FALSE)), "", VLOOKUP($A4239, Dropdownlisten!$A$3:$F$143, 2, FALSE))</f>
        <v>POI</v>
      </c>
      <c r="C4239" s="117">
        <f>IF(ISERROR(VLOOKUP($A4239, Dropdownlisten!$A$3:$F$143, 3, FALSE)), "", VLOOKUP($A4239, Dropdownlisten!$A$3:$F$143, 3, FALSE))</f>
        <v>3000</v>
      </c>
      <c r="D4239" s="117" t="str">
        <f>IF(ISERROR(VLOOKUP($A4239, Dropdownlisten!$A$3:$F$143, 4, FALSE)), "", VLOOKUP($A4239, Dropdownlisten!$A$3:$F$143, 4, FALSE))</f>
        <v>BildungBetreuung</v>
      </c>
      <c r="E4239" s="117" t="str">
        <f>IF(ISERROR(VLOOKUP($A4239, Dropdownlisten!$A$3:$F$143, 5, FALSE)), "", VLOOKUP($A4239, Dropdownlisten!$A$3:$F$143, 5, FALSE))</f>
        <v>3000_003</v>
      </c>
      <c r="F4239" s="117" t="str">
        <f>IF(ISERROR(VLOOKUP($A4239, Dropdownlisten!$A$3:$F$143, 6, FALSE)), "", VLOOKUP($A4239, Dropdownlisten!$A$3:$F$143, 6, FALSE))</f>
        <v>Schule</v>
      </c>
      <c r="G4239" s="117" t="str">
        <f>VLOOKUP(E4239,Datenstruktur_fuer_R!$D$2:$F$141,3,FALSE)</f>
        <v>Point</v>
      </c>
      <c r="H4239" s="120" t="s">
        <v>288</v>
      </c>
      <c r="I4239" s="26" t="s">
        <v>1341</v>
      </c>
      <c r="J4239" s="26" t="s">
        <v>1931</v>
      </c>
      <c r="K4239" s="5" t="s">
        <v>1938</v>
      </c>
      <c r="L4239" s="5"/>
      <c r="M4239" s="5">
        <v>1</v>
      </c>
      <c r="N4239" s="5" t="s">
        <v>1173</v>
      </c>
    </row>
    <row r="4240" spans="1:14" x14ac:dyDescent="0.35">
      <c r="A4240" s="5" t="s">
        <v>845</v>
      </c>
      <c r="B4240" s="117" t="str">
        <f>IF(ISERROR(VLOOKUP($A4240, Dropdownlisten!$A$3:$F$143, 2, FALSE)), "", VLOOKUP($A4240, Dropdownlisten!$A$3:$F$143, 2, FALSE))</f>
        <v>POI</v>
      </c>
      <c r="C4240" s="117">
        <f>IF(ISERROR(VLOOKUP($A4240, Dropdownlisten!$A$3:$F$143, 3, FALSE)), "", VLOOKUP($A4240, Dropdownlisten!$A$3:$F$143, 3, FALSE))</f>
        <v>3000</v>
      </c>
      <c r="D4240" s="117" t="str">
        <f>IF(ISERROR(VLOOKUP($A4240, Dropdownlisten!$A$3:$F$143, 4, FALSE)), "", VLOOKUP($A4240, Dropdownlisten!$A$3:$F$143, 4, FALSE))</f>
        <v>BildungBetreuung</v>
      </c>
      <c r="E4240" s="117" t="str">
        <f>IF(ISERROR(VLOOKUP($A4240, Dropdownlisten!$A$3:$F$143, 5, FALSE)), "", VLOOKUP($A4240, Dropdownlisten!$A$3:$F$143, 5, FALSE))</f>
        <v>3000_003</v>
      </c>
      <c r="F4240" s="117" t="str">
        <f>IF(ISERROR(VLOOKUP($A4240, Dropdownlisten!$A$3:$F$143, 6, FALSE)), "", VLOOKUP($A4240, Dropdownlisten!$A$3:$F$143, 6, FALSE))</f>
        <v>Schule</v>
      </c>
      <c r="G4240" s="117" t="str">
        <f>VLOOKUP(E4240,Datenstruktur_fuer_R!$D$2:$F$141,3,FALSE)</f>
        <v>Point</v>
      </c>
      <c r="H4240" s="120" t="s">
        <v>289</v>
      </c>
      <c r="I4240" s="26" t="s">
        <v>1341</v>
      </c>
      <c r="J4240" s="26" t="s">
        <v>1931</v>
      </c>
      <c r="K4240" s="5" t="s">
        <v>1939</v>
      </c>
      <c r="L4240" s="5"/>
      <c r="M4240" s="5">
        <v>1</v>
      </c>
      <c r="N4240" s="5" t="s">
        <v>1173</v>
      </c>
    </row>
    <row r="4241" spans="1:14" x14ac:dyDescent="0.35">
      <c r="A4241" s="5" t="s">
        <v>845</v>
      </c>
      <c r="B4241" s="117" t="str">
        <f>IF(ISERROR(VLOOKUP($A4241, Dropdownlisten!$A$3:$F$143, 2, FALSE)), "", VLOOKUP($A4241, Dropdownlisten!$A$3:$F$143, 2, FALSE))</f>
        <v>POI</v>
      </c>
      <c r="C4241" s="117">
        <f>IF(ISERROR(VLOOKUP($A4241, Dropdownlisten!$A$3:$F$143, 3, FALSE)), "", VLOOKUP($A4241, Dropdownlisten!$A$3:$F$143, 3, FALSE))</f>
        <v>3000</v>
      </c>
      <c r="D4241" s="117" t="str">
        <f>IF(ISERROR(VLOOKUP($A4241, Dropdownlisten!$A$3:$F$143, 4, FALSE)), "", VLOOKUP($A4241, Dropdownlisten!$A$3:$F$143, 4, FALSE))</f>
        <v>BildungBetreuung</v>
      </c>
      <c r="E4241" s="117" t="str">
        <f>IF(ISERROR(VLOOKUP($A4241, Dropdownlisten!$A$3:$F$143, 5, FALSE)), "", VLOOKUP($A4241, Dropdownlisten!$A$3:$F$143, 5, FALSE))</f>
        <v>3000_003</v>
      </c>
      <c r="F4241" s="117" t="str">
        <f>IF(ISERROR(VLOOKUP($A4241, Dropdownlisten!$A$3:$F$143, 6, FALSE)), "", VLOOKUP($A4241, Dropdownlisten!$A$3:$F$143, 6, FALSE))</f>
        <v>Schule</v>
      </c>
      <c r="G4241" s="117" t="str">
        <f>VLOOKUP(E4241,Datenstruktur_fuer_R!$D$2:$F$141,3,FALSE)</f>
        <v>Point</v>
      </c>
      <c r="H4241" s="120" t="s">
        <v>293</v>
      </c>
      <c r="I4241" s="26" t="s">
        <v>1341</v>
      </c>
      <c r="J4241" s="26" t="s">
        <v>1931</v>
      </c>
      <c r="K4241" s="5" t="s">
        <v>1958</v>
      </c>
      <c r="L4241" s="5"/>
      <c r="M4241" s="5">
        <v>1</v>
      </c>
      <c r="N4241" s="5" t="s">
        <v>1173</v>
      </c>
    </row>
    <row r="4242" spans="1:14" x14ac:dyDescent="0.35">
      <c r="A4242" s="5" t="s">
        <v>845</v>
      </c>
      <c r="B4242" s="117" t="str">
        <f>IF(ISERROR(VLOOKUP($A4242, Dropdownlisten!$A$3:$F$143, 2, FALSE)), "", VLOOKUP($A4242, Dropdownlisten!$A$3:$F$143, 2, FALSE))</f>
        <v>POI</v>
      </c>
      <c r="C4242" s="117">
        <f>IF(ISERROR(VLOOKUP($A4242, Dropdownlisten!$A$3:$F$143, 3, FALSE)), "", VLOOKUP($A4242, Dropdownlisten!$A$3:$F$143, 3, FALSE))</f>
        <v>3000</v>
      </c>
      <c r="D4242" s="117" t="str">
        <f>IF(ISERROR(VLOOKUP($A4242, Dropdownlisten!$A$3:$F$143, 4, FALSE)), "", VLOOKUP($A4242, Dropdownlisten!$A$3:$F$143, 4, FALSE))</f>
        <v>BildungBetreuung</v>
      </c>
      <c r="E4242" s="117" t="str">
        <f>IF(ISERROR(VLOOKUP($A4242, Dropdownlisten!$A$3:$F$143, 5, FALSE)), "", VLOOKUP($A4242, Dropdownlisten!$A$3:$F$143, 5, FALSE))</f>
        <v>3000_003</v>
      </c>
      <c r="F4242" s="117" t="str">
        <f>IF(ISERROR(VLOOKUP($A4242, Dropdownlisten!$A$3:$F$143, 6, FALSE)), "", VLOOKUP($A4242, Dropdownlisten!$A$3:$F$143, 6, FALSE))</f>
        <v>Schule</v>
      </c>
      <c r="G4242" s="117" t="str">
        <f>VLOOKUP(E4242,Datenstruktur_fuer_R!$D$2:$F$141,3,FALSE)</f>
        <v>Point</v>
      </c>
      <c r="H4242" s="120" t="s">
        <v>689</v>
      </c>
      <c r="I4242" s="26" t="s">
        <v>1341</v>
      </c>
      <c r="J4242" s="26" t="s">
        <v>1931</v>
      </c>
      <c r="K4242" s="5" t="s">
        <v>1958</v>
      </c>
      <c r="L4242" s="5" t="s">
        <v>2016</v>
      </c>
      <c r="M4242" s="5">
        <v>1</v>
      </c>
      <c r="N4242" s="5" t="s">
        <v>1173</v>
      </c>
    </row>
    <row r="4243" spans="1:14" x14ac:dyDescent="0.35">
      <c r="A4243" s="5" t="s">
        <v>845</v>
      </c>
      <c r="B4243" s="117" t="str">
        <f>IF(ISERROR(VLOOKUP($A4243, Dropdownlisten!$A$3:$F$143, 2, FALSE)), "", VLOOKUP($A4243, Dropdownlisten!$A$3:$F$143, 2, FALSE))</f>
        <v>POI</v>
      </c>
      <c r="C4243" s="117">
        <f>IF(ISERROR(VLOOKUP($A4243, Dropdownlisten!$A$3:$F$143, 3, FALSE)), "", VLOOKUP($A4243, Dropdownlisten!$A$3:$F$143, 3, FALSE))</f>
        <v>3000</v>
      </c>
      <c r="D4243" s="117" t="str">
        <f>IF(ISERROR(VLOOKUP($A4243, Dropdownlisten!$A$3:$F$143, 4, FALSE)), "", VLOOKUP($A4243, Dropdownlisten!$A$3:$F$143, 4, FALSE))</f>
        <v>BildungBetreuung</v>
      </c>
      <c r="E4243" s="117" t="str">
        <f>IF(ISERROR(VLOOKUP($A4243, Dropdownlisten!$A$3:$F$143, 5, FALSE)), "", VLOOKUP($A4243, Dropdownlisten!$A$3:$F$143, 5, FALSE))</f>
        <v>3000_003</v>
      </c>
      <c r="F4243" s="117" t="str">
        <f>IF(ISERROR(VLOOKUP($A4243, Dropdownlisten!$A$3:$F$143, 6, FALSE)), "", VLOOKUP($A4243, Dropdownlisten!$A$3:$F$143, 6, FALSE))</f>
        <v>Schule</v>
      </c>
      <c r="G4243" s="117" t="str">
        <f>VLOOKUP(E4243,Datenstruktur_fuer_R!$D$2:$F$141,3,FALSE)</f>
        <v>Point</v>
      </c>
      <c r="H4243" s="120" t="s">
        <v>290</v>
      </c>
      <c r="I4243" s="26" t="s">
        <v>1341</v>
      </c>
      <c r="J4243" s="26" t="s">
        <v>1931</v>
      </c>
      <c r="K4243" s="5" t="s">
        <v>1936</v>
      </c>
      <c r="L4243" s="5"/>
      <c r="M4243" s="5">
        <v>1</v>
      </c>
      <c r="N4243" s="5" t="s">
        <v>1173</v>
      </c>
    </row>
    <row r="4244" spans="1:14" x14ac:dyDescent="0.35">
      <c r="A4244" s="5" t="s">
        <v>845</v>
      </c>
      <c r="B4244" s="117" t="str">
        <f>IF(ISERROR(VLOOKUP($A4244, Dropdownlisten!$A$3:$F$143, 2, FALSE)), "", VLOOKUP($A4244, Dropdownlisten!$A$3:$F$143, 2, FALSE))</f>
        <v>POI</v>
      </c>
      <c r="C4244" s="117">
        <f>IF(ISERROR(VLOOKUP($A4244, Dropdownlisten!$A$3:$F$143, 3, FALSE)), "", VLOOKUP($A4244, Dropdownlisten!$A$3:$F$143, 3, FALSE))</f>
        <v>3000</v>
      </c>
      <c r="D4244" s="117" t="str">
        <f>IF(ISERROR(VLOOKUP($A4244, Dropdownlisten!$A$3:$F$143, 4, FALSE)), "", VLOOKUP($A4244, Dropdownlisten!$A$3:$F$143, 4, FALSE))</f>
        <v>BildungBetreuung</v>
      </c>
      <c r="E4244" s="117" t="str">
        <f>IF(ISERROR(VLOOKUP($A4244, Dropdownlisten!$A$3:$F$143, 5, FALSE)), "", VLOOKUP($A4244, Dropdownlisten!$A$3:$F$143, 5, FALSE))</f>
        <v>3000_003</v>
      </c>
      <c r="F4244" s="117" t="str">
        <f>IF(ISERROR(VLOOKUP($A4244, Dropdownlisten!$A$3:$F$143, 6, FALSE)), "", VLOOKUP($A4244, Dropdownlisten!$A$3:$F$143, 6, FALSE))</f>
        <v>Schule</v>
      </c>
      <c r="G4244" s="117" t="str">
        <f>VLOOKUP(E4244,Datenstruktur_fuer_R!$D$2:$F$141,3,FALSE)</f>
        <v>Point</v>
      </c>
      <c r="H4244" s="120" t="s">
        <v>291</v>
      </c>
      <c r="I4244" s="26" t="s">
        <v>1341</v>
      </c>
      <c r="J4244" s="26" t="s">
        <v>1931</v>
      </c>
      <c r="K4244" s="5" t="s">
        <v>1937</v>
      </c>
      <c r="L4244" s="5"/>
      <c r="M4244" s="5">
        <v>1</v>
      </c>
      <c r="N4244" s="5" t="s">
        <v>1173</v>
      </c>
    </row>
    <row r="4245" spans="1:14" x14ac:dyDescent="0.35">
      <c r="A4245" s="5" t="s">
        <v>845</v>
      </c>
      <c r="B4245" s="117" t="str">
        <f>IF(ISERROR(VLOOKUP($A4245, Dropdownlisten!$A$3:$F$143, 2, FALSE)), "", VLOOKUP($A4245, Dropdownlisten!$A$3:$F$143, 2, FALSE))</f>
        <v>POI</v>
      </c>
      <c r="C4245" s="117">
        <f>IF(ISERROR(VLOOKUP($A4245, Dropdownlisten!$A$3:$F$143, 3, FALSE)), "", VLOOKUP($A4245, Dropdownlisten!$A$3:$F$143, 3, FALSE))</f>
        <v>3000</v>
      </c>
      <c r="D4245" s="117" t="str">
        <f>IF(ISERROR(VLOOKUP($A4245, Dropdownlisten!$A$3:$F$143, 4, FALSE)), "", VLOOKUP($A4245, Dropdownlisten!$A$3:$F$143, 4, FALSE))</f>
        <v>BildungBetreuung</v>
      </c>
      <c r="E4245" s="117" t="str">
        <f>IF(ISERROR(VLOOKUP($A4245, Dropdownlisten!$A$3:$F$143, 5, FALSE)), "", VLOOKUP($A4245, Dropdownlisten!$A$3:$F$143, 5, FALSE))</f>
        <v>3000_003</v>
      </c>
      <c r="F4245" s="117" t="str">
        <f>IF(ISERROR(VLOOKUP($A4245, Dropdownlisten!$A$3:$F$143, 6, FALSE)), "", VLOOKUP($A4245, Dropdownlisten!$A$3:$F$143, 6, FALSE))</f>
        <v>Schule</v>
      </c>
      <c r="G4245" s="117" t="str">
        <f>VLOOKUP(E4245,Datenstruktur_fuer_R!$D$2:$F$141,3,FALSE)</f>
        <v>Point</v>
      </c>
      <c r="H4245" s="120" t="s">
        <v>288</v>
      </c>
      <c r="I4245" s="26" t="s">
        <v>1341</v>
      </c>
      <c r="J4245" s="26" t="s">
        <v>1931</v>
      </c>
      <c r="K4245" s="5" t="s">
        <v>1938</v>
      </c>
      <c r="L4245" s="5"/>
      <c r="M4245" s="5">
        <v>1</v>
      </c>
      <c r="N4245" s="5" t="s">
        <v>1173</v>
      </c>
    </row>
    <row r="4246" spans="1:14" x14ac:dyDescent="0.35">
      <c r="A4246" s="5" t="s">
        <v>845</v>
      </c>
      <c r="B4246" s="117" t="str">
        <f>IF(ISERROR(VLOOKUP($A4246, Dropdownlisten!$A$3:$F$143, 2, FALSE)), "", VLOOKUP($A4246, Dropdownlisten!$A$3:$F$143, 2, FALSE))</f>
        <v>POI</v>
      </c>
      <c r="C4246" s="117">
        <f>IF(ISERROR(VLOOKUP($A4246, Dropdownlisten!$A$3:$F$143, 3, FALSE)), "", VLOOKUP($A4246, Dropdownlisten!$A$3:$F$143, 3, FALSE))</f>
        <v>3000</v>
      </c>
      <c r="D4246" s="117" t="str">
        <f>IF(ISERROR(VLOOKUP($A4246, Dropdownlisten!$A$3:$F$143, 4, FALSE)), "", VLOOKUP($A4246, Dropdownlisten!$A$3:$F$143, 4, FALSE))</f>
        <v>BildungBetreuung</v>
      </c>
      <c r="E4246" s="117" t="str">
        <f>IF(ISERROR(VLOOKUP($A4246, Dropdownlisten!$A$3:$F$143, 5, FALSE)), "", VLOOKUP($A4246, Dropdownlisten!$A$3:$F$143, 5, FALSE))</f>
        <v>3000_003</v>
      </c>
      <c r="F4246" s="117" t="str">
        <f>IF(ISERROR(VLOOKUP($A4246, Dropdownlisten!$A$3:$F$143, 6, FALSE)), "", VLOOKUP($A4246, Dropdownlisten!$A$3:$F$143, 6, FALSE))</f>
        <v>Schule</v>
      </c>
      <c r="G4246" s="117" t="str">
        <f>VLOOKUP(E4246,Datenstruktur_fuer_R!$D$2:$F$141,3,FALSE)</f>
        <v>Point</v>
      </c>
      <c r="H4246" s="120" t="s">
        <v>289</v>
      </c>
      <c r="I4246" s="26" t="s">
        <v>1341</v>
      </c>
      <c r="J4246" s="26" t="s">
        <v>1931</v>
      </c>
      <c r="K4246" s="5" t="s">
        <v>1939</v>
      </c>
      <c r="L4246" s="5"/>
      <c r="M4246" s="5">
        <v>1</v>
      </c>
      <c r="N4246" s="5" t="s">
        <v>1173</v>
      </c>
    </row>
    <row r="4247" spans="1:14" x14ac:dyDescent="0.35">
      <c r="A4247" s="5" t="s">
        <v>845</v>
      </c>
      <c r="B4247" s="117" t="str">
        <f>IF(ISERROR(VLOOKUP($A4247, Dropdownlisten!$A$3:$F$143, 2, FALSE)), "", VLOOKUP($A4247, Dropdownlisten!$A$3:$F$143, 2, FALSE))</f>
        <v>POI</v>
      </c>
      <c r="C4247" s="117">
        <f>IF(ISERROR(VLOOKUP($A4247, Dropdownlisten!$A$3:$F$143, 3, FALSE)), "", VLOOKUP($A4247, Dropdownlisten!$A$3:$F$143, 3, FALSE))</f>
        <v>3000</v>
      </c>
      <c r="D4247" s="117" t="str">
        <f>IF(ISERROR(VLOOKUP($A4247, Dropdownlisten!$A$3:$F$143, 4, FALSE)), "", VLOOKUP($A4247, Dropdownlisten!$A$3:$F$143, 4, FALSE))</f>
        <v>BildungBetreuung</v>
      </c>
      <c r="E4247" s="117" t="str">
        <f>IF(ISERROR(VLOOKUP($A4247, Dropdownlisten!$A$3:$F$143, 5, FALSE)), "", VLOOKUP($A4247, Dropdownlisten!$A$3:$F$143, 5, FALSE))</f>
        <v>3000_003</v>
      </c>
      <c r="F4247" s="117" t="str">
        <f>IF(ISERROR(VLOOKUP($A4247, Dropdownlisten!$A$3:$F$143, 6, FALSE)), "", VLOOKUP($A4247, Dropdownlisten!$A$3:$F$143, 6, FALSE))</f>
        <v>Schule</v>
      </c>
      <c r="G4247" s="117" t="str">
        <f>VLOOKUP(E4247,Datenstruktur_fuer_R!$D$2:$F$141,3,FALSE)</f>
        <v>Point</v>
      </c>
      <c r="H4247" s="120" t="s">
        <v>293</v>
      </c>
      <c r="I4247" s="26" t="s">
        <v>1341</v>
      </c>
      <c r="J4247" s="26" t="s">
        <v>1931</v>
      </c>
      <c r="K4247" s="5" t="s">
        <v>1958</v>
      </c>
      <c r="L4247" s="5"/>
      <c r="M4247" s="5">
        <v>1</v>
      </c>
      <c r="N4247" s="5" t="s">
        <v>1173</v>
      </c>
    </row>
    <row r="4248" spans="1:14" x14ac:dyDescent="0.35">
      <c r="A4248" s="5" t="s">
        <v>845</v>
      </c>
      <c r="B4248" s="117" t="str">
        <f>IF(ISERROR(VLOOKUP($A4248, Dropdownlisten!$A$3:$F$143, 2, FALSE)), "", VLOOKUP($A4248, Dropdownlisten!$A$3:$F$143, 2, FALSE))</f>
        <v>POI</v>
      </c>
      <c r="C4248" s="117">
        <f>IF(ISERROR(VLOOKUP($A4248, Dropdownlisten!$A$3:$F$143, 3, FALSE)), "", VLOOKUP($A4248, Dropdownlisten!$A$3:$F$143, 3, FALSE))</f>
        <v>3000</v>
      </c>
      <c r="D4248" s="117" t="str">
        <f>IF(ISERROR(VLOOKUP($A4248, Dropdownlisten!$A$3:$F$143, 4, FALSE)), "", VLOOKUP($A4248, Dropdownlisten!$A$3:$F$143, 4, FALSE))</f>
        <v>BildungBetreuung</v>
      </c>
      <c r="E4248" s="117" t="str">
        <f>IF(ISERROR(VLOOKUP($A4248, Dropdownlisten!$A$3:$F$143, 5, FALSE)), "", VLOOKUP($A4248, Dropdownlisten!$A$3:$F$143, 5, FALSE))</f>
        <v>3000_003</v>
      </c>
      <c r="F4248" s="117" t="str">
        <f>IF(ISERROR(VLOOKUP($A4248, Dropdownlisten!$A$3:$F$143, 6, FALSE)), "", VLOOKUP($A4248, Dropdownlisten!$A$3:$F$143, 6, FALSE))</f>
        <v>Schule</v>
      </c>
      <c r="G4248" s="117" t="str">
        <f>VLOOKUP(E4248,Datenstruktur_fuer_R!$D$2:$F$141,3,FALSE)</f>
        <v>Point</v>
      </c>
      <c r="H4248" s="120" t="s">
        <v>689</v>
      </c>
      <c r="I4248" s="26" t="s">
        <v>1341</v>
      </c>
      <c r="J4248" s="26" t="s">
        <v>1931</v>
      </c>
      <c r="K4248" s="5" t="s">
        <v>1958</v>
      </c>
      <c r="L4248" s="5" t="s">
        <v>2017</v>
      </c>
      <c r="M4248" s="5">
        <v>1</v>
      </c>
      <c r="N4248" s="5" t="s">
        <v>1173</v>
      </c>
    </row>
    <row r="4249" spans="1:14" x14ac:dyDescent="0.35">
      <c r="A4249" s="5" t="s">
        <v>845</v>
      </c>
      <c r="B4249" s="117" t="str">
        <f>IF(ISERROR(VLOOKUP($A4249, Dropdownlisten!$A$3:$F$143, 2, FALSE)), "", VLOOKUP($A4249, Dropdownlisten!$A$3:$F$143, 2, FALSE))</f>
        <v>POI</v>
      </c>
      <c r="C4249" s="117">
        <f>IF(ISERROR(VLOOKUP($A4249, Dropdownlisten!$A$3:$F$143, 3, FALSE)), "", VLOOKUP($A4249, Dropdownlisten!$A$3:$F$143, 3, FALSE))</f>
        <v>3000</v>
      </c>
      <c r="D4249" s="117" t="str">
        <f>IF(ISERROR(VLOOKUP($A4249, Dropdownlisten!$A$3:$F$143, 4, FALSE)), "", VLOOKUP($A4249, Dropdownlisten!$A$3:$F$143, 4, FALSE))</f>
        <v>BildungBetreuung</v>
      </c>
      <c r="E4249" s="117" t="str">
        <f>IF(ISERROR(VLOOKUP($A4249, Dropdownlisten!$A$3:$F$143, 5, FALSE)), "", VLOOKUP($A4249, Dropdownlisten!$A$3:$F$143, 5, FALSE))</f>
        <v>3000_003</v>
      </c>
      <c r="F4249" s="117" t="str">
        <f>IF(ISERROR(VLOOKUP($A4249, Dropdownlisten!$A$3:$F$143, 6, FALSE)), "", VLOOKUP($A4249, Dropdownlisten!$A$3:$F$143, 6, FALSE))</f>
        <v>Schule</v>
      </c>
      <c r="G4249" s="117" t="str">
        <f>VLOOKUP(E4249,Datenstruktur_fuer_R!$D$2:$F$141,3,FALSE)</f>
        <v>Point</v>
      </c>
      <c r="H4249" s="120" t="s">
        <v>290</v>
      </c>
      <c r="I4249" s="26" t="s">
        <v>1341</v>
      </c>
      <c r="J4249" s="26" t="s">
        <v>1931</v>
      </c>
      <c r="K4249" s="5" t="s">
        <v>1936</v>
      </c>
      <c r="L4249" s="5"/>
      <c r="M4249" s="5">
        <v>1</v>
      </c>
      <c r="N4249" s="5" t="s">
        <v>1173</v>
      </c>
    </row>
    <row r="4250" spans="1:14" x14ac:dyDescent="0.35">
      <c r="A4250" s="5" t="s">
        <v>845</v>
      </c>
      <c r="B4250" s="117" t="str">
        <f>IF(ISERROR(VLOOKUP($A4250, Dropdownlisten!$A$3:$F$143, 2, FALSE)), "", VLOOKUP($A4250, Dropdownlisten!$A$3:$F$143, 2, FALSE))</f>
        <v>POI</v>
      </c>
      <c r="C4250" s="117">
        <f>IF(ISERROR(VLOOKUP($A4250, Dropdownlisten!$A$3:$F$143, 3, FALSE)), "", VLOOKUP($A4250, Dropdownlisten!$A$3:$F$143, 3, FALSE))</f>
        <v>3000</v>
      </c>
      <c r="D4250" s="117" t="str">
        <f>IF(ISERROR(VLOOKUP($A4250, Dropdownlisten!$A$3:$F$143, 4, FALSE)), "", VLOOKUP($A4250, Dropdownlisten!$A$3:$F$143, 4, FALSE))</f>
        <v>BildungBetreuung</v>
      </c>
      <c r="E4250" s="117" t="str">
        <f>IF(ISERROR(VLOOKUP($A4250, Dropdownlisten!$A$3:$F$143, 5, FALSE)), "", VLOOKUP($A4250, Dropdownlisten!$A$3:$F$143, 5, FALSE))</f>
        <v>3000_003</v>
      </c>
      <c r="F4250" s="117" t="str">
        <f>IF(ISERROR(VLOOKUP($A4250, Dropdownlisten!$A$3:$F$143, 6, FALSE)), "", VLOOKUP($A4250, Dropdownlisten!$A$3:$F$143, 6, FALSE))</f>
        <v>Schule</v>
      </c>
      <c r="G4250" s="117" t="str">
        <f>VLOOKUP(E4250,Datenstruktur_fuer_R!$D$2:$F$141,3,FALSE)</f>
        <v>Point</v>
      </c>
      <c r="H4250" s="120" t="s">
        <v>291</v>
      </c>
      <c r="I4250" s="26" t="s">
        <v>1341</v>
      </c>
      <c r="J4250" s="26" t="s">
        <v>1931</v>
      </c>
      <c r="K4250" s="5" t="s">
        <v>1937</v>
      </c>
      <c r="L4250" s="5"/>
      <c r="M4250" s="5">
        <v>1</v>
      </c>
      <c r="N4250" s="5" t="s">
        <v>1173</v>
      </c>
    </row>
    <row r="4251" spans="1:14" x14ac:dyDescent="0.35">
      <c r="A4251" s="5" t="s">
        <v>845</v>
      </c>
      <c r="B4251" s="117" t="str">
        <f>IF(ISERROR(VLOOKUP($A4251, Dropdownlisten!$A$3:$F$143, 2, FALSE)), "", VLOOKUP($A4251, Dropdownlisten!$A$3:$F$143, 2, FALSE))</f>
        <v>POI</v>
      </c>
      <c r="C4251" s="117">
        <f>IF(ISERROR(VLOOKUP($A4251, Dropdownlisten!$A$3:$F$143, 3, FALSE)), "", VLOOKUP($A4251, Dropdownlisten!$A$3:$F$143, 3, FALSE))</f>
        <v>3000</v>
      </c>
      <c r="D4251" s="117" t="str">
        <f>IF(ISERROR(VLOOKUP($A4251, Dropdownlisten!$A$3:$F$143, 4, FALSE)), "", VLOOKUP($A4251, Dropdownlisten!$A$3:$F$143, 4, FALSE))</f>
        <v>BildungBetreuung</v>
      </c>
      <c r="E4251" s="117" t="str">
        <f>IF(ISERROR(VLOOKUP($A4251, Dropdownlisten!$A$3:$F$143, 5, FALSE)), "", VLOOKUP($A4251, Dropdownlisten!$A$3:$F$143, 5, FALSE))</f>
        <v>3000_003</v>
      </c>
      <c r="F4251" s="117" t="str">
        <f>IF(ISERROR(VLOOKUP($A4251, Dropdownlisten!$A$3:$F$143, 6, FALSE)), "", VLOOKUP($A4251, Dropdownlisten!$A$3:$F$143, 6, FALSE))</f>
        <v>Schule</v>
      </c>
      <c r="G4251" s="117" t="str">
        <f>VLOOKUP(E4251,Datenstruktur_fuer_R!$D$2:$F$141,3,FALSE)</f>
        <v>Point</v>
      </c>
      <c r="H4251" s="120" t="s">
        <v>288</v>
      </c>
      <c r="I4251" s="26" t="s">
        <v>1341</v>
      </c>
      <c r="J4251" s="26" t="s">
        <v>1931</v>
      </c>
      <c r="K4251" s="5" t="s">
        <v>1938</v>
      </c>
      <c r="L4251" s="5"/>
      <c r="M4251" s="5">
        <v>1</v>
      </c>
      <c r="N4251" s="5" t="s">
        <v>1173</v>
      </c>
    </row>
    <row r="4252" spans="1:14" x14ac:dyDescent="0.35">
      <c r="A4252" s="5" t="s">
        <v>845</v>
      </c>
      <c r="B4252" s="117" t="str">
        <f>IF(ISERROR(VLOOKUP($A4252, Dropdownlisten!$A$3:$F$143, 2, FALSE)), "", VLOOKUP($A4252, Dropdownlisten!$A$3:$F$143, 2, FALSE))</f>
        <v>POI</v>
      </c>
      <c r="C4252" s="117">
        <f>IF(ISERROR(VLOOKUP($A4252, Dropdownlisten!$A$3:$F$143, 3, FALSE)), "", VLOOKUP($A4252, Dropdownlisten!$A$3:$F$143, 3, FALSE))</f>
        <v>3000</v>
      </c>
      <c r="D4252" s="117" t="str">
        <f>IF(ISERROR(VLOOKUP($A4252, Dropdownlisten!$A$3:$F$143, 4, FALSE)), "", VLOOKUP($A4252, Dropdownlisten!$A$3:$F$143, 4, FALSE))</f>
        <v>BildungBetreuung</v>
      </c>
      <c r="E4252" s="117" t="str">
        <f>IF(ISERROR(VLOOKUP($A4252, Dropdownlisten!$A$3:$F$143, 5, FALSE)), "", VLOOKUP($A4252, Dropdownlisten!$A$3:$F$143, 5, FALSE))</f>
        <v>3000_003</v>
      </c>
      <c r="F4252" s="117" t="str">
        <f>IF(ISERROR(VLOOKUP($A4252, Dropdownlisten!$A$3:$F$143, 6, FALSE)), "", VLOOKUP($A4252, Dropdownlisten!$A$3:$F$143, 6, FALSE))</f>
        <v>Schule</v>
      </c>
      <c r="G4252" s="117" t="str">
        <f>VLOOKUP(E4252,Datenstruktur_fuer_R!$D$2:$F$141,3,FALSE)</f>
        <v>Point</v>
      </c>
      <c r="H4252" s="120" t="s">
        <v>289</v>
      </c>
      <c r="I4252" s="26" t="s">
        <v>1341</v>
      </c>
      <c r="J4252" s="26" t="s">
        <v>1931</v>
      </c>
      <c r="K4252" s="5" t="s">
        <v>1939</v>
      </c>
      <c r="L4252" s="5"/>
      <c r="M4252" s="5">
        <v>1</v>
      </c>
      <c r="N4252" s="5" t="s">
        <v>1173</v>
      </c>
    </row>
    <row r="4253" spans="1:14" x14ac:dyDescent="0.35">
      <c r="A4253" s="5" t="s">
        <v>845</v>
      </c>
      <c r="B4253" s="117" t="str">
        <f>IF(ISERROR(VLOOKUP($A4253, Dropdownlisten!$A$3:$F$143, 2, FALSE)), "", VLOOKUP($A4253, Dropdownlisten!$A$3:$F$143, 2, FALSE))</f>
        <v>POI</v>
      </c>
      <c r="C4253" s="117">
        <f>IF(ISERROR(VLOOKUP($A4253, Dropdownlisten!$A$3:$F$143, 3, FALSE)), "", VLOOKUP($A4253, Dropdownlisten!$A$3:$F$143, 3, FALSE))</f>
        <v>3000</v>
      </c>
      <c r="D4253" s="117" t="str">
        <f>IF(ISERROR(VLOOKUP($A4253, Dropdownlisten!$A$3:$F$143, 4, FALSE)), "", VLOOKUP($A4253, Dropdownlisten!$A$3:$F$143, 4, FALSE))</f>
        <v>BildungBetreuung</v>
      </c>
      <c r="E4253" s="117" t="str">
        <f>IF(ISERROR(VLOOKUP($A4253, Dropdownlisten!$A$3:$F$143, 5, FALSE)), "", VLOOKUP($A4253, Dropdownlisten!$A$3:$F$143, 5, FALSE))</f>
        <v>3000_003</v>
      </c>
      <c r="F4253" s="117" t="str">
        <f>IF(ISERROR(VLOOKUP($A4253, Dropdownlisten!$A$3:$F$143, 6, FALSE)), "", VLOOKUP($A4253, Dropdownlisten!$A$3:$F$143, 6, FALSE))</f>
        <v>Schule</v>
      </c>
      <c r="G4253" s="117" t="str">
        <f>VLOOKUP(E4253,Datenstruktur_fuer_R!$D$2:$F$141,3,FALSE)</f>
        <v>Point</v>
      </c>
      <c r="H4253" s="120" t="s">
        <v>293</v>
      </c>
      <c r="I4253" s="26" t="s">
        <v>1341</v>
      </c>
      <c r="J4253" s="26" t="s">
        <v>1931</v>
      </c>
      <c r="K4253" s="5" t="s">
        <v>1958</v>
      </c>
      <c r="L4253" s="5"/>
      <c r="M4253" s="5">
        <v>1</v>
      </c>
      <c r="N4253" s="5" t="s">
        <v>1173</v>
      </c>
    </row>
    <row r="4254" spans="1:14" x14ac:dyDescent="0.35">
      <c r="A4254" s="5" t="s">
        <v>729</v>
      </c>
      <c r="B4254" s="117" t="str">
        <f>IF(ISERROR(VLOOKUP($A4254, Dropdownlisten!$A$3:$F$143, 2, FALSE)), "", VLOOKUP($A4254, Dropdownlisten!$A$3:$F$143, 2, FALSE))</f>
        <v>POI</v>
      </c>
      <c r="C4254" s="117">
        <f>IF(ISERROR(VLOOKUP($A4254, Dropdownlisten!$A$3:$F$143, 3, FALSE)), "", VLOOKUP($A4254, Dropdownlisten!$A$3:$F$143, 3, FALSE))</f>
        <v>6000</v>
      </c>
      <c r="D4254" s="117" t="str">
        <f>IF(ISERROR(VLOOKUP($A4254, Dropdownlisten!$A$3:$F$143, 4, FALSE)), "", VLOOKUP($A4254, Dropdownlisten!$A$3:$F$143, 4, FALSE))</f>
        <v>UnterhaltungSportNaherholung</v>
      </c>
      <c r="E4254" s="117" t="str">
        <f>IF(ISERROR(VLOOKUP($A4254, Dropdownlisten!$A$3:$F$143, 5, FALSE)), "", VLOOKUP($A4254, Dropdownlisten!$A$3:$F$143, 5, FALSE))</f>
        <v>6000_020</v>
      </c>
      <c r="F4254" s="117" t="str">
        <f>IF(ISERROR(VLOOKUP($A4254, Dropdownlisten!$A$3:$F$143, 6, FALSE)), "", VLOOKUP($A4254, Dropdownlisten!$A$3:$F$143, 6, FALSE))</f>
        <v>Touristeninformation</v>
      </c>
      <c r="G4254" s="117" t="str">
        <f>VLOOKUP(E4254,Datenstruktur_fuer_R!$D$2:$F$141,3,FALSE)</f>
        <v>Point</v>
      </c>
      <c r="H4254" s="120" t="s">
        <v>689</v>
      </c>
      <c r="I4254" s="26" t="s">
        <v>1341</v>
      </c>
      <c r="J4254" s="26" t="s">
        <v>1931</v>
      </c>
      <c r="K4254" s="5" t="s">
        <v>1958</v>
      </c>
      <c r="L4254" s="5" t="s">
        <v>2018</v>
      </c>
      <c r="M4254" s="5">
        <v>1</v>
      </c>
      <c r="N4254" s="5" t="s">
        <v>1173</v>
      </c>
    </row>
    <row r="4255" spans="1:14" x14ac:dyDescent="0.35">
      <c r="A4255" s="5" t="s">
        <v>729</v>
      </c>
      <c r="B4255" s="117" t="str">
        <f>IF(ISERROR(VLOOKUP($A4255, Dropdownlisten!$A$3:$F$143, 2, FALSE)), "", VLOOKUP($A4255, Dropdownlisten!$A$3:$F$143, 2, FALSE))</f>
        <v>POI</v>
      </c>
      <c r="C4255" s="117">
        <f>IF(ISERROR(VLOOKUP($A4255, Dropdownlisten!$A$3:$F$143, 3, FALSE)), "", VLOOKUP($A4255, Dropdownlisten!$A$3:$F$143, 3, FALSE))</f>
        <v>6000</v>
      </c>
      <c r="D4255" s="117" t="str">
        <f>IF(ISERROR(VLOOKUP($A4255, Dropdownlisten!$A$3:$F$143, 4, FALSE)), "", VLOOKUP($A4255, Dropdownlisten!$A$3:$F$143, 4, FALSE))</f>
        <v>UnterhaltungSportNaherholung</v>
      </c>
      <c r="E4255" s="117" t="str">
        <f>IF(ISERROR(VLOOKUP($A4255, Dropdownlisten!$A$3:$F$143, 5, FALSE)), "", VLOOKUP($A4255, Dropdownlisten!$A$3:$F$143, 5, FALSE))</f>
        <v>6000_020</v>
      </c>
      <c r="F4255" s="117" t="str">
        <f>IF(ISERROR(VLOOKUP($A4255, Dropdownlisten!$A$3:$F$143, 6, FALSE)), "", VLOOKUP($A4255, Dropdownlisten!$A$3:$F$143, 6, FALSE))</f>
        <v>Touristeninformation</v>
      </c>
      <c r="G4255" s="117" t="str">
        <f>VLOOKUP(E4255,Datenstruktur_fuer_R!$D$2:$F$141,3,FALSE)</f>
        <v>Point</v>
      </c>
      <c r="H4255" s="120" t="s">
        <v>290</v>
      </c>
      <c r="I4255" s="26" t="s">
        <v>1341</v>
      </c>
      <c r="J4255" s="26" t="s">
        <v>1931</v>
      </c>
      <c r="K4255" s="5" t="s">
        <v>1936</v>
      </c>
      <c r="L4255" s="5"/>
      <c r="M4255" s="5">
        <v>1</v>
      </c>
      <c r="N4255" s="5" t="s">
        <v>1173</v>
      </c>
    </row>
    <row r="4256" spans="1:14" x14ac:dyDescent="0.35">
      <c r="A4256" s="5" t="s">
        <v>729</v>
      </c>
      <c r="B4256" s="117" t="str">
        <f>IF(ISERROR(VLOOKUP($A4256, Dropdownlisten!$A$3:$F$143, 2, FALSE)), "", VLOOKUP($A4256, Dropdownlisten!$A$3:$F$143, 2, FALSE))</f>
        <v>POI</v>
      </c>
      <c r="C4256" s="117">
        <f>IF(ISERROR(VLOOKUP($A4256, Dropdownlisten!$A$3:$F$143, 3, FALSE)), "", VLOOKUP($A4256, Dropdownlisten!$A$3:$F$143, 3, FALSE))</f>
        <v>6000</v>
      </c>
      <c r="D4256" s="117" t="str">
        <f>IF(ISERROR(VLOOKUP($A4256, Dropdownlisten!$A$3:$F$143, 4, FALSE)), "", VLOOKUP($A4256, Dropdownlisten!$A$3:$F$143, 4, FALSE))</f>
        <v>UnterhaltungSportNaherholung</v>
      </c>
      <c r="E4256" s="117" t="str">
        <f>IF(ISERROR(VLOOKUP($A4256, Dropdownlisten!$A$3:$F$143, 5, FALSE)), "", VLOOKUP($A4256, Dropdownlisten!$A$3:$F$143, 5, FALSE))</f>
        <v>6000_020</v>
      </c>
      <c r="F4256" s="117" t="str">
        <f>IF(ISERROR(VLOOKUP($A4256, Dropdownlisten!$A$3:$F$143, 6, FALSE)), "", VLOOKUP($A4256, Dropdownlisten!$A$3:$F$143, 6, FALSE))</f>
        <v>Touristeninformation</v>
      </c>
      <c r="G4256" s="117" t="str">
        <f>VLOOKUP(E4256,Datenstruktur_fuer_R!$D$2:$F$141,3,FALSE)</f>
        <v>Point</v>
      </c>
      <c r="H4256" s="120" t="s">
        <v>291</v>
      </c>
      <c r="I4256" s="26" t="s">
        <v>1341</v>
      </c>
      <c r="J4256" s="26" t="s">
        <v>1931</v>
      </c>
      <c r="K4256" s="5" t="s">
        <v>1937</v>
      </c>
      <c r="L4256" s="5"/>
      <c r="M4256" s="5">
        <v>1</v>
      </c>
      <c r="N4256" s="5" t="s">
        <v>1173</v>
      </c>
    </row>
    <row r="4257" spans="1:14" x14ac:dyDescent="0.35">
      <c r="A4257" s="5" t="s">
        <v>729</v>
      </c>
      <c r="B4257" s="117" t="str">
        <f>IF(ISERROR(VLOOKUP($A4257, Dropdownlisten!$A$3:$F$143, 2, FALSE)), "", VLOOKUP($A4257, Dropdownlisten!$A$3:$F$143, 2, FALSE))</f>
        <v>POI</v>
      </c>
      <c r="C4257" s="117">
        <f>IF(ISERROR(VLOOKUP($A4257, Dropdownlisten!$A$3:$F$143, 3, FALSE)), "", VLOOKUP($A4257, Dropdownlisten!$A$3:$F$143, 3, FALSE))</f>
        <v>6000</v>
      </c>
      <c r="D4257" s="117" t="str">
        <f>IF(ISERROR(VLOOKUP($A4257, Dropdownlisten!$A$3:$F$143, 4, FALSE)), "", VLOOKUP($A4257, Dropdownlisten!$A$3:$F$143, 4, FALSE))</f>
        <v>UnterhaltungSportNaherholung</v>
      </c>
      <c r="E4257" s="117" t="str">
        <f>IF(ISERROR(VLOOKUP($A4257, Dropdownlisten!$A$3:$F$143, 5, FALSE)), "", VLOOKUP($A4257, Dropdownlisten!$A$3:$F$143, 5, FALSE))</f>
        <v>6000_020</v>
      </c>
      <c r="F4257" s="117" t="str">
        <f>IF(ISERROR(VLOOKUP($A4257, Dropdownlisten!$A$3:$F$143, 6, FALSE)), "", VLOOKUP($A4257, Dropdownlisten!$A$3:$F$143, 6, FALSE))</f>
        <v>Touristeninformation</v>
      </c>
      <c r="G4257" s="117" t="str">
        <f>VLOOKUP(E4257,Datenstruktur_fuer_R!$D$2:$F$141,3,FALSE)</f>
        <v>Point</v>
      </c>
      <c r="H4257" s="120" t="s">
        <v>288</v>
      </c>
      <c r="I4257" s="26" t="s">
        <v>1341</v>
      </c>
      <c r="J4257" s="26" t="s">
        <v>1931</v>
      </c>
      <c r="K4257" s="5" t="s">
        <v>1938</v>
      </c>
      <c r="L4257" s="5"/>
      <c r="M4257" s="5">
        <v>1</v>
      </c>
      <c r="N4257" s="5" t="s">
        <v>1173</v>
      </c>
    </row>
    <row r="4258" spans="1:14" x14ac:dyDescent="0.35">
      <c r="A4258" s="5" t="s">
        <v>729</v>
      </c>
      <c r="B4258" s="117" t="str">
        <f>IF(ISERROR(VLOOKUP($A4258, Dropdownlisten!$A$3:$F$143, 2, FALSE)), "", VLOOKUP($A4258, Dropdownlisten!$A$3:$F$143, 2, FALSE))</f>
        <v>POI</v>
      </c>
      <c r="C4258" s="117">
        <f>IF(ISERROR(VLOOKUP($A4258, Dropdownlisten!$A$3:$F$143, 3, FALSE)), "", VLOOKUP($A4258, Dropdownlisten!$A$3:$F$143, 3, FALSE))</f>
        <v>6000</v>
      </c>
      <c r="D4258" s="117" t="str">
        <f>IF(ISERROR(VLOOKUP($A4258, Dropdownlisten!$A$3:$F$143, 4, FALSE)), "", VLOOKUP($A4258, Dropdownlisten!$A$3:$F$143, 4, FALSE))</f>
        <v>UnterhaltungSportNaherholung</v>
      </c>
      <c r="E4258" s="117" t="str">
        <f>IF(ISERROR(VLOOKUP($A4258, Dropdownlisten!$A$3:$F$143, 5, FALSE)), "", VLOOKUP($A4258, Dropdownlisten!$A$3:$F$143, 5, FALSE))</f>
        <v>6000_020</v>
      </c>
      <c r="F4258" s="117" t="str">
        <f>IF(ISERROR(VLOOKUP($A4258, Dropdownlisten!$A$3:$F$143, 6, FALSE)), "", VLOOKUP($A4258, Dropdownlisten!$A$3:$F$143, 6, FALSE))</f>
        <v>Touristeninformation</v>
      </c>
      <c r="G4258" s="117" t="str">
        <f>VLOOKUP(E4258,Datenstruktur_fuer_R!$D$2:$F$141,3,FALSE)</f>
        <v>Point</v>
      </c>
      <c r="H4258" s="120" t="s">
        <v>289</v>
      </c>
      <c r="I4258" s="26" t="s">
        <v>1341</v>
      </c>
      <c r="J4258" s="26" t="s">
        <v>1931</v>
      </c>
      <c r="K4258" s="5" t="s">
        <v>1939</v>
      </c>
      <c r="L4258" s="5"/>
      <c r="M4258" s="5">
        <v>1</v>
      </c>
      <c r="N4258" s="5" t="s">
        <v>1173</v>
      </c>
    </row>
    <row r="4259" spans="1:14" x14ac:dyDescent="0.35">
      <c r="A4259" s="5" t="s">
        <v>729</v>
      </c>
      <c r="B4259" s="117" t="str">
        <f>IF(ISERROR(VLOOKUP($A4259, Dropdownlisten!$A$3:$F$143, 2, FALSE)), "", VLOOKUP($A4259, Dropdownlisten!$A$3:$F$143, 2, FALSE))</f>
        <v>POI</v>
      </c>
      <c r="C4259" s="117">
        <f>IF(ISERROR(VLOOKUP($A4259, Dropdownlisten!$A$3:$F$143, 3, FALSE)), "", VLOOKUP($A4259, Dropdownlisten!$A$3:$F$143, 3, FALSE))</f>
        <v>6000</v>
      </c>
      <c r="D4259" s="117" t="str">
        <f>IF(ISERROR(VLOOKUP($A4259, Dropdownlisten!$A$3:$F$143, 4, FALSE)), "", VLOOKUP($A4259, Dropdownlisten!$A$3:$F$143, 4, FALSE))</f>
        <v>UnterhaltungSportNaherholung</v>
      </c>
      <c r="E4259" s="117" t="str">
        <f>IF(ISERROR(VLOOKUP($A4259, Dropdownlisten!$A$3:$F$143, 5, FALSE)), "", VLOOKUP($A4259, Dropdownlisten!$A$3:$F$143, 5, FALSE))</f>
        <v>6000_020</v>
      </c>
      <c r="F4259" s="117" t="str">
        <f>IF(ISERROR(VLOOKUP($A4259, Dropdownlisten!$A$3:$F$143, 6, FALSE)), "", VLOOKUP($A4259, Dropdownlisten!$A$3:$F$143, 6, FALSE))</f>
        <v>Touristeninformation</v>
      </c>
      <c r="G4259" s="117" t="str">
        <f>VLOOKUP(E4259,Datenstruktur_fuer_R!$D$2:$F$141,3,FALSE)</f>
        <v>Point</v>
      </c>
      <c r="H4259" s="120" t="s">
        <v>293</v>
      </c>
      <c r="I4259" s="26" t="s">
        <v>1341</v>
      </c>
      <c r="J4259" s="26" t="s">
        <v>1931</v>
      </c>
      <c r="K4259" s="5" t="s">
        <v>1958</v>
      </c>
      <c r="L4259" s="5"/>
      <c r="M4259" s="5">
        <v>1</v>
      </c>
      <c r="N4259" s="5" t="s">
        <v>1173</v>
      </c>
    </row>
    <row r="4260" spans="1:14" x14ac:dyDescent="0.35">
      <c r="A4260" s="5" t="s">
        <v>861</v>
      </c>
      <c r="B4260" s="117" t="str">
        <f>IF(ISERROR(VLOOKUP($A4260, Dropdownlisten!$A$3:$F$143, 2, FALSE)), "", VLOOKUP($A4260, Dropdownlisten!$A$3:$F$143, 2, FALSE))</f>
        <v>POI</v>
      </c>
      <c r="C4260" s="117">
        <f>IF(ISERROR(VLOOKUP($A4260, Dropdownlisten!$A$3:$F$143, 3, FALSE)), "", VLOOKUP($A4260, Dropdownlisten!$A$3:$F$143, 3, FALSE))</f>
        <v>7000</v>
      </c>
      <c r="D4260" s="117" t="str">
        <f>IF(ISERROR(VLOOKUP($A4260, Dropdownlisten!$A$3:$F$143, 4, FALSE)), "", VLOOKUP($A4260, Dropdownlisten!$A$3:$F$143, 4, FALSE))</f>
        <v>EinkaufenDienstleistung</v>
      </c>
      <c r="E4260" s="117" t="str">
        <f>IF(ISERROR(VLOOKUP($A4260, Dropdownlisten!$A$3:$F$143, 5, FALSE)), "", VLOOKUP($A4260, Dropdownlisten!$A$3:$F$143, 5, FALSE))</f>
        <v>7000_011</v>
      </c>
      <c r="F4260" s="117" t="str">
        <f>IF(ISERROR(VLOOKUP($A4260, Dropdownlisten!$A$3:$F$143, 6, FALSE)), "", VLOOKUP($A4260, Dropdownlisten!$A$3:$F$143, 6, FALSE))</f>
        <v>Lebensmittelgeschaeft</v>
      </c>
      <c r="G4260" s="117" t="str">
        <f>VLOOKUP(E4260,Datenstruktur_fuer_R!$D$2:$F$141,3,FALSE)</f>
        <v>Point</v>
      </c>
      <c r="H4260" s="120" t="s">
        <v>689</v>
      </c>
      <c r="I4260" s="26" t="s">
        <v>1341</v>
      </c>
      <c r="J4260" s="26" t="s">
        <v>1931</v>
      </c>
      <c r="K4260" s="5" t="s">
        <v>1958</v>
      </c>
      <c r="L4260" s="5" t="s">
        <v>2019</v>
      </c>
      <c r="M4260" s="5">
        <v>1</v>
      </c>
      <c r="N4260" s="5" t="s">
        <v>1173</v>
      </c>
    </row>
    <row r="4261" spans="1:14" x14ac:dyDescent="0.35">
      <c r="A4261" s="5" t="s">
        <v>861</v>
      </c>
      <c r="B4261" s="117" t="str">
        <f>IF(ISERROR(VLOOKUP($A4261, Dropdownlisten!$A$3:$F$143, 2, FALSE)), "", VLOOKUP($A4261, Dropdownlisten!$A$3:$F$143, 2, FALSE))</f>
        <v>POI</v>
      </c>
      <c r="C4261" s="117">
        <f>IF(ISERROR(VLOOKUP($A4261, Dropdownlisten!$A$3:$F$143, 3, FALSE)), "", VLOOKUP($A4261, Dropdownlisten!$A$3:$F$143, 3, FALSE))</f>
        <v>7000</v>
      </c>
      <c r="D4261" s="117" t="str">
        <f>IF(ISERROR(VLOOKUP($A4261, Dropdownlisten!$A$3:$F$143, 4, FALSE)), "", VLOOKUP($A4261, Dropdownlisten!$A$3:$F$143, 4, FALSE))</f>
        <v>EinkaufenDienstleistung</v>
      </c>
      <c r="E4261" s="117" t="str">
        <f>IF(ISERROR(VLOOKUP($A4261, Dropdownlisten!$A$3:$F$143, 5, FALSE)), "", VLOOKUP($A4261, Dropdownlisten!$A$3:$F$143, 5, FALSE))</f>
        <v>7000_011</v>
      </c>
      <c r="F4261" s="117" t="str">
        <f>IF(ISERROR(VLOOKUP($A4261, Dropdownlisten!$A$3:$F$143, 6, FALSE)), "", VLOOKUP($A4261, Dropdownlisten!$A$3:$F$143, 6, FALSE))</f>
        <v>Lebensmittelgeschaeft</v>
      </c>
      <c r="G4261" s="117" t="str">
        <f>VLOOKUP(E4261,Datenstruktur_fuer_R!$D$2:$F$141,3,FALSE)</f>
        <v>Point</v>
      </c>
      <c r="H4261" s="120" t="s">
        <v>290</v>
      </c>
      <c r="I4261" s="26" t="s">
        <v>1341</v>
      </c>
      <c r="J4261" s="26" t="s">
        <v>1931</v>
      </c>
      <c r="K4261" s="5" t="s">
        <v>1936</v>
      </c>
      <c r="L4261" s="5"/>
      <c r="M4261" s="5">
        <v>1</v>
      </c>
      <c r="N4261" s="5" t="s">
        <v>1173</v>
      </c>
    </row>
    <row r="4262" spans="1:14" x14ac:dyDescent="0.35">
      <c r="A4262" s="5" t="s">
        <v>861</v>
      </c>
      <c r="B4262" s="117" t="str">
        <f>IF(ISERROR(VLOOKUP($A4262, Dropdownlisten!$A$3:$F$143, 2, FALSE)), "", VLOOKUP($A4262, Dropdownlisten!$A$3:$F$143, 2, FALSE))</f>
        <v>POI</v>
      </c>
      <c r="C4262" s="117">
        <f>IF(ISERROR(VLOOKUP($A4262, Dropdownlisten!$A$3:$F$143, 3, FALSE)), "", VLOOKUP($A4262, Dropdownlisten!$A$3:$F$143, 3, FALSE))</f>
        <v>7000</v>
      </c>
      <c r="D4262" s="117" t="str">
        <f>IF(ISERROR(VLOOKUP($A4262, Dropdownlisten!$A$3:$F$143, 4, FALSE)), "", VLOOKUP($A4262, Dropdownlisten!$A$3:$F$143, 4, FALSE))</f>
        <v>EinkaufenDienstleistung</v>
      </c>
      <c r="E4262" s="117" t="str">
        <f>IF(ISERROR(VLOOKUP($A4262, Dropdownlisten!$A$3:$F$143, 5, FALSE)), "", VLOOKUP($A4262, Dropdownlisten!$A$3:$F$143, 5, FALSE))</f>
        <v>7000_011</v>
      </c>
      <c r="F4262" s="117" t="str">
        <f>IF(ISERROR(VLOOKUP($A4262, Dropdownlisten!$A$3:$F$143, 6, FALSE)), "", VLOOKUP($A4262, Dropdownlisten!$A$3:$F$143, 6, FALSE))</f>
        <v>Lebensmittelgeschaeft</v>
      </c>
      <c r="G4262" s="117" t="str">
        <f>VLOOKUP(E4262,Datenstruktur_fuer_R!$D$2:$F$141,3,FALSE)</f>
        <v>Point</v>
      </c>
      <c r="H4262" s="120" t="s">
        <v>291</v>
      </c>
      <c r="I4262" s="26" t="s">
        <v>1341</v>
      </c>
      <c r="J4262" s="26" t="s">
        <v>1931</v>
      </c>
      <c r="K4262" s="5" t="s">
        <v>1937</v>
      </c>
      <c r="L4262" s="5"/>
      <c r="M4262" s="5">
        <v>1</v>
      </c>
      <c r="N4262" s="5" t="s">
        <v>1173</v>
      </c>
    </row>
    <row r="4263" spans="1:14" x14ac:dyDescent="0.35">
      <c r="A4263" s="5" t="s">
        <v>861</v>
      </c>
      <c r="B4263" s="117" t="str">
        <f>IF(ISERROR(VLOOKUP($A4263, Dropdownlisten!$A$3:$F$143, 2, FALSE)), "", VLOOKUP($A4263, Dropdownlisten!$A$3:$F$143, 2, FALSE))</f>
        <v>POI</v>
      </c>
      <c r="C4263" s="117">
        <f>IF(ISERROR(VLOOKUP($A4263, Dropdownlisten!$A$3:$F$143, 3, FALSE)), "", VLOOKUP($A4263, Dropdownlisten!$A$3:$F$143, 3, FALSE))</f>
        <v>7000</v>
      </c>
      <c r="D4263" s="117" t="str">
        <f>IF(ISERROR(VLOOKUP($A4263, Dropdownlisten!$A$3:$F$143, 4, FALSE)), "", VLOOKUP($A4263, Dropdownlisten!$A$3:$F$143, 4, FALSE))</f>
        <v>EinkaufenDienstleistung</v>
      </c>
      <c r="E4263" s="117" t="str">
        <f>IF(ISERROR(VLOOKUP($A4263, Dropdownlisten!$A$3:$F$143, 5, FALSE)), "", VLOOKUP($A4263, Dropdownlisten!$A$3:$F$143, 5, FALSE))</f>
        <v>7000_011</v>
      </c>
      <c r="F4263" s="117" t="str">
        <f>IF(ISERROR(VLOOKUP($A4263, Dropdownlisten!$A$3:$F$143, 6, FALSE)), "", VLOOKUP($A4263, Dropdownlisten!$A$3:$F$143, 6, FALSE))</f>
        <v>Lebensmittelgeschaeft</v>
      </c>
      <c r="G4263" s="117" t="str">
        <f>VLOOKUP(E4263,Datenstruktur_fuer_R!$D$2:$F$141,3,FALSE)</f>
        <v>Point</v>
      </c>
      <c r="H4263" s="120" t="s">
        <v>288</v>
      </c>
      <c r="I4263" s="26" t="s">
        <v>1341</v>
      </c>
      <c r="J4263" s="26" t="s">
        <v>1931</v>
      </c>
      <c r="K4263" s="5" t="s">
        <v>1938</v>
      </c>
      <c r="L4263" s="5"/>
      <c r="M4263" s="5">
        <v>1</v>
      </c>
      <c r="N4263" s="5" t="s">
        <v>1173</v>
      </c>
    </row>
    <row r="4264" spans="1:14" x14ac:dyDescent="0.35">
      <c r="A4264" s="5" t="s">
        <v>861</v>
      </c>
      <c r="B4264" s="117" t="str">
        <f>IF(ISERROR(VLOOKUP($A4264, Dropdownlisten!$A$3:$F$143, 2, FALSE)), "", VLOOKUP($A4264, Dropdownlisten!$A$3:$F$143, 2, FALSE))</f>
        <v>POI</v>
      </c>
      <c r="C4264" s="117">
        <f>IF(ISERROR(VLOOKUP($A4264, Dropdownlisten!$A$3:$F$143, 3, FALSE)), "", VLOOKUP($A4264, Dropdownlisten!$A$3:$F$143, 3, FALSE))</f>
        <v>7000</v>
      </c>
      <c r="D4264" s="117" t="str">
        <f>IF(ISERROR(VLOOKUP($A4264, Dropdownlisten!$A$3:$F$143, 4, FALSE)), "", VLOOKUP($A4264, Dropdownlisten!$A$3:$F$143, 4, FALSE))</f>
        <v>EinkaufenDienstleistung</v>
      </c>
      <c r="E4264" s="117" t="str">
        <f>IF(ISERROR(VLOOKUP($A4264, Dropdownlisten!$A$3:$F$143, 5, FALSE)), "", VLOOKUP($A4264, Dropdownlisten!$A$3:$F$143, 5, FALSE))</f>
        <v>7000_011</v>
      </c>
      <c r="F4264" s="117" t="str">
        <f>IF(ISERROR(VLOOKUP($A4264, Dropdownlisten!$A$3:$F$143, 6, FALSE)), "", VLOOKUP($A4264, Dropdownlisten!$A$3:$F$143, 6, FALSE))</f>
        <v>Lebensmittelgeschaeft</v>
      </c>
      <c r="G4264" s="117" t="str">
        <f>VLOOKUP(E4264,Datenstruktur_fuer_R!$D$2:$F$141,3,FALSE)</f>
        <v>Point</v>
      </c>
      <c r="H4264" s="120" t="s">
        <v>289</v>
      </c>
      <c r="I4264" s="26" t="s">
        <v>1341</v>
      </c>
      <c r="J4264" s="26" t="s">
        <v>1931</v>
      </c>
      <c r="K4264" s="5" t="s">
        <v>1939</v>
      </c>
      <c r="L4264" s="5"/>
      <c r="M4264" s="5">
        <v>1</v>
      </c>
      <c r="N4264" s="5" t="s">
        <v>1173</v>
      </c>
    </row>
    <row r="4265" spans="1:14" x14ac:dyDescent="0.35">
      <c r="A4265" s="5" t="s">
        <v>861</v>
      </c>
      <c r="B4265" s="117" t="str">
        <f>IF(ISERROR(VLOOKUP($A4265, Dropdownlisten!$A$3:$F$143, 2, FALSE)), "", VLOOKUP($A4265, Dropdownlisten!$A$3:$F$143, 2, FALSE))</f>
        <v>POI</v>
      </c>
      <c r="C4265" s="117">
        <f>IF(ISERROR(VLOOKUP($A4265, Dropdownlisten!$A$3:$F$143, 3, FALSE)), "", VLOOKUP($A4265, Dropdownlisten!$A$3:$F$143, 3, FALSE))</f>
        <v>7000</v>
      </c>
      <c r="D4265" s="117" t="str">
        <f>IF(ISERROR(VLOOKUP($A4265, Dropdownlisten!$A$3:$F$143, 4, FALSE)), "", VLOOKUP($A4265, Dropdownlisten!$A$3:$F$143, 4, FALSE))</f>
        <v>EinkaufenDienstleistung</v>
      </c>
      <c r="E4265" s="117" t="str">
        <f>IF(ISERROR(VLOOKUP($A4265, Dropdownlisten!$A$3:$F$143, 5, FALSE)), "", VLOOKUP($A4265, Dropdownlisten!$A$3:$F$143, 5, FALSE))</f>
        <v>7000_011</v>
      </c>
      <c r="F4265" s="117" t="str">
        <f>IF(ISERROR(VLOOKUP($A4265, Dropdownlisten!$A$3:$F$143, 6, FALSE)), "", VLOOKUP($A4265, Dropdownlisten!$A$3:$F$143, 6, FALSE))</f>
        <v>Lebensmittelgeschaeft</v>
      </c>
      <c r="G4265" s="117" t="str">
        <f>VLOOKUP(E4265,Datenstruktur_fuer_R!$D$2:$F$141,3,FALSE)</f>
        <v>Point</v>
      </c>
      <c r="H4265" s="120" t="s">
        <v>293</v>
      </c>
      <c r="I4265" s="26" t="s">
        <v>1341</v>
      </c>
      <c r="J4265" s="26" t="s">
        <v>1931</v>
      </c>
      <c r="K4265" s="5" t="s">
        <v>1958</v>
      </c>
      <c r="L4265" s="5"/>
      <c r="M4265" s="5">
        <v>1</v>
      </c>
      <c r="N4265" s="5" t="s">
        <v>1173</v>
      </c>
    </row>
    <row r="4266" spans="1:14" x14ac:dyDescent="0.35">
      <c r="A4266" s="5" t="s">
        <v>861</v>
      </c>
      <c r="B4266" s="117" t="str">
        <f>IF(ISERROR(VLOOKUP($A4266, Dropdownlisten!$A$3:$F$143, 2, FALSE)), "", VLOOKUP($A4266, Dropdownlisten!$A$3:$F$143, 2, FALSE))</f>
        <v>POI</v>
      </c>
      <c r="C4266" s="117">
        <f>IF(ISERROR(VLOOKUP($A4266, Dropdownlisten!$A$3:$F$143, 3, FALSE)), "", VLOOKUP($A4266, Dropdownlisten!$A$3:$F$143, 3, FALSE))</f>
        <v>7000</v>
      </c>
      <c r="D4266" s="117" t="str">
        <f>IF(ISERROR(VLOOKUP($A4266, Dropdownlisten!$A$3:$F$143, 4, FALSE)), "", VLOOKUP($A4266, Dropdownlisten!$A$3:$F$143, 4, FALSE))</f>
        <v>EinkaufenDienstleistung</v>
      </c>
      <c r="E4266" s="117" t="str">
        <f>IF(ISERROR(VLOOKUP($A4266, Dropdownlisten!$A$3:$F$143, 5, FALSE)), "", VLOOKUP($A4266, Dropdownlisten!$A$3:$F$143, 5, FALSE))</f>
        <v>7000_011</v>
      </c>
      <c r="F4266" s="117" t="str">
        <f>IF(ISERROR(VLOOKUP($A4266, Dropdownlisten!$A$3:$F$143, 6, FALSE)), "", VLOOKUP($A4266, Dropdownlisten!$A$3:$F$143, 6, FALSE))</f>
        <v>Lebensmittelgeschaeft</v>
      </c>
      <c r="G4266" s="117" t="str">
        <f>VLOOKUP(E4266,Datenstruktur_fuer_R!$D$2:$F$141,3,FALSE)</f>
        <v>Point</v>
      </c>
      <c r="H4266" s="120" t="s">
        <v>689</v>
      </c>
      <c r="I4266" s="26" t="s">
        <v>1341</v>
      </c>
      <c r="J4266" s="26" t="s">
        <v>1931</v>
      </c>
      <c r="K4266" s="5" t="s">
        <v>1958</v>
      </c>
      <c r="L4266" s="5" t="s">
        <v>2020</v>
      </c>
      <c r="M4266" s="5">
        <v>1</v>
      </c>
      <c r="N4266" s="5" t="s">
        <v>1173</v>
      </c>
    </row>
    <row r="4267" spans="1:14" x14ac:dyDescent="0.35">
      <c r="A4267" s="5" t="s">
        <v>861</v>
      </c>
      <c r="B4267" s="117" t="str">
        <f>IF(ISERROR(VLOOKUP($A4267, Dropdownlisten!$A$3:$F$143, 2, FALSE)), "", VLOOKUP($A4267, Dropdownlisten!$A$3:$F$143, 2, FALSE))</f>
        <v>POI</v>
      </c>
      <c r="C4267" s="117">
        <f>IF(ISERROR(VLOOKUP($A4267, Dropdownlisten!$A$3:$F$143, 3, FALSE)), "", VLOOKUP($A4267, Dropdownlisten!$A$3:$F$143, 3, FALSE))</f>
        <v>7000</v>
      </c>
      <c r="D4267" s="117" t="str">
        <f>IF(ISERROR(VLOOKUP($A4267, Dropdownlisten!$A$3:$F$143, 4, FALSE)), "", VLOOKUP($A4267, Dropdownlisten!$A$3:$F$143, 4, FALSE))</f>
        <v>EinkaufenDienstleistung</v>
      </c>
      <c r="E4267" s="117" t="str">
        <f>IF(ISERROR(VLOOKUP($A4267, Dropdownlisten!$A$3:$F$143, 5, FALSE)), "", VLOOKUP($A4267, Dropdownlisten!$A$3:$F$143, 5, FALSE))</f>
        <v>7000_011</v>
      </c>
      <c r="F4267" s="117" t="str">
        <f>IF(ISERROR(VLOOKUP($A4267, Dropdownlisten!$A$3:$F$143, 6, FALSE)), "", VLOOKUP($A4267, Dropdownlisten!$A$3:$F$143, 6, FALSE))</f>
        <v>Lebensmittelgeschaeft</v>
      </c>
      <c r="G4267" s="117" t="str">
        <f>VLOOKUP(E4267,Datenstruktur_fuer_R!$D$2:$F$141,3,FALSE)</f>
        <v>Point</v>
      </c>
      <c r="H4267" s="120" t="s">
        <v>290</v>
      </c>
      <c r="I4267" s="26" t="s">
        <v>1341</v>
      </c>
      <c r="J4267" s="26" t="s">
        <v>1931</v>
      </c>
      <c r="K4267" s="5" t="s">
        <v>1936</v>
      </c>
      <c r="L4267" s="5"/>
      <c r="M4267" s="5">
        <v>1</v>
      </c>
      <c r="N4267" s="5" t="s">
        <v>1173</v>
      </c>
    </row>
    <row r="4268" spans="1:14" x14ac:dyDescent="0.35">
      <c r="A4268" s="5" t="s">
        <v>861</v>
      </c>
      <c r="B4268" s="117" t="str">
        <f>IF(ISERROR(VLOOKUP($A4268, Dropdownlisten!$A$3:$F$143, 2, FALSE)), "", VLOOKUP($A4268, Dropdownlisten!$A$3:$F$143, 2, FALSE))</f>
        <v>POI</v>
      </c>
      <c r="C4268" s="117">
        <f>IF(ISERROR(VLOOKUP($A4268, Dropdownlisten!$A$3:$F$143, 3, FALSE)), "", VLOOKUP($A4268, Dropdownlisten!$A$3:$F$143, 3, FALSE))</f>
        <v>7000</v>
      </c>
      <c r="D4268" s="117" t="str">
        <f>IF(ISERROR(VLOOKUP($A4268, Dropdownlisten!$A$3:$F$143, 4, FALSE)), "", VLOOKUP($A4268, Dropdownlisten!$A$3:$F$143, 4, FALSE))</f>
        <v>EinkaufenDienstleistung</v>
      </c>
      <c r="E4268" s="117" t="str">
        <f>IF(ISERROR(VLOOKUP($A4268, Dropdownlisten!$A$3:$F$143, 5, FALSE)), "", VLOOKUP($A4268, Dropdownlisten!$A$3:$F$143, 5, FALSE))</f>
        <v>7000_011</v>
      </c>
      <c r="F4268" s="117" t="str">
        <f>IF(ISERROR(VLOOKUP($A4268, Dropdownlisten!$A$3:$F$143, 6, FALSE)), "", VLOOKUP($A4268, Dropdownlisten!$A$3:$F$143, 6, FALSE))</f>
        <v>Lebensmittelgeschaeft</v>
      </c>
      <c r="G4268" s="117" t="str">
        <f>VLOOKUP(E4268,Datenstruktur_fuer_R!$D$2:$F$141,3,FALSE)</f>
        <v>Point</v>
      </c>
      <c r="H4268" s="120" t="s">
        <v>291</v>
      </c>
      <c r="I4268" s="26" t="s">
        <v>1341</v>
      </c>
      <c r="J4268" s="26" t="s">
        <v>1931</v>
      </c>
      <c r="K4268" s="5" t="s">
        <v>1937</v>
      </c>
      <c r="L4268" s="5"/>
      <c r="M4268" s="5">
        <v>1</v>
      </c>
      <c r="N4268" s="5" t="s">
        <v>1173</v>
      </c>
    </row>
    <row r="4269" spans="1:14" x14ac:dyDescent="0.35">
      <c r="A4269" s="5" t="s">
        <v>861</v>
      </c>
      <c r="B4269" s="117" t="str">
        <f>IF(ISERROR(VLOOKUP($A4269, Dropdownlisten!$A$3:$F$143, 2, FALSE)), "", VLOOKUP($A4269, Dropdownlisten!$A$3:$F$143, 2, FALSE))</f>
        <v>POI</v>
      </c>
      <c r="C4269" s="117">
        <f>IF(ISERROR(VLOOKUP($A4269, Dropdownlisten!$A$3:$F$143, 3, FALSE)), "", VLOOKUP($A4269, Dropdownlisten!$A$3:$F$143, 3, FALSE))</f>
        <v>7000</v>
      </c>
      <c r="D4269" s="117" t="str">
        <f>IF(ISERROR(VLOOKUP($A4269, Dropdownlisten!$A$3:$F$143, 4, FALSE)), "", VLOOKUP($A4269, Dropdownlisten!$A$3:$F$143, 4, FALSE))</f>
        <v>EinkaufenDienstleistung</v>
      </c>
      <c r="E4269" s="117" t="str">
        <f>IF(ISERROR(VLOOKUP($A4269, Dropdownlisten!$A$3:$F$143, 5, FALSE)), "", VLOOKUP($A4269, Dropdownlisten!$A$3:$F$143, 5, FALSE))</f>
        <v>7000_011</v>
      </c>
      <c r="F4269" s="117" t="str">
        <f>IF(ISERROR(VLOOKUP($A4269, Dropdownlisten!$A$3:$F$143, 6, FALSE)), "", VLOOKUP($A4269, Dropdownlisten!$A$3:$F$143, 6, FALSE))</f>
        <v>Lebensmittelgeschaeft</v>
      </c>
      <c r="G4269" s="117" t="str">
        <f>VLOOKUP(E4269,Datenstruktur_fuer_R!$D$2:$F$141,3,FALSE)</f>
        <v>Point</v>
      </c>
      <c r="H4269" s="120" t="s">
        <v>288</v>
      </c>
      <c r="I4269" s="26" t="s">
        <v>1341</v>
      </c>
      <c r="J4269" s="26" t="s">
        <v>1931</v>
      </c>
      <c r="K4269" s="5" t="s">
        <v>1938</v>
      </c>
      <c r="L4269" s="5"/>
      <c r="M4269" s="5">
        <v>1</v>
      </c>
      <c r="N4269" s="5" t="s">
        <v>1173</v>
      </c>
    </row>
    <row r="4270" spans="1:14" x14ac:dyDescent="0.35">
      <c r="A4270" s="5" t="s">
        <v>861</v>
      </c>
      <c r="B4270" s="117" t="str">
        <f>IF(ISERROR(VLOOKUP($A4270, Dropdownlisten!$A$3:$F$143, 2, FALSE)), "", VLOOKUP($A4270, Dropdownlisten!$A$3:$F$143, 2, FALSE))</f>
        <v>POI</v>
      </c>
      <c r="C4270" s="117">
        <f>IF(ISERROR(VLOOKUP($A4270, Dropdownlisten!$A$3:$F$143, 3, FALSE)), "", VLOOKUP($A4270, Dropdownlisten!$A$3:$F$143, 3, FALSE))</f>
        <v>7000</v>
      </c>
      <c r="D4270" s="117" t="str">
        <f>IF(ISERROR(VLOOKUP($A4270, Dropdownlisten!$A$3:$F$143, 4, FALSE)), "", VLOOKUP($A4270, Dropdownlisten!$A$3:$F$143, 4, FALSE))</f>
        <v>EinkaufenDienstleistung</v>
      </c>
      <c r="E4270" s="117" t="str">
        <f>IF(ISERROR(VLOOKUP($A4270, Dropdownlisten!$A$3:$F$143, 5, FALSE)), "", VLOOKUP($A4270, Dropdownlisten!$A$3:$F$143, 5, FALSE))</f>
        <v>7000_011</v>
      </c>
      <c r="F4270" s="117" t="str">
        <f>IF(ISERROR(VLOOKUP($A4270, Dropdownlisten!$A$3:$F$143, 6, FALSE)), "", VLOOKUP($A4270, Dropdownlisten!$A$3:$F$143, 6, FALSE))</f>
        <v>Lebensmittelgeschaeft</v>
      </c>
      <c r="G4270" s="117" t="str">
        <f>VLOOKUP(E4270,Datenstruktur_fuer_R!$D$2:$F$141,3,FALSE)</f>
        <v>Point</v>
      </c>
      <c r="H4270" s="120" t="s">
        <v>289</v>
      </c>
      <c r="I4270" s="26" t="s">
        <v>1341</v>
      </c>
      <c r="J4270" s="26" t="s">
        <v>1931</v>
      </c>
      <c r="K4270" s="5" t="s">
        <v>1939</v>
      </c>
      <c r="L4270" s="5"/>
      <c r="M4270" s="5">
        <v>1</v>
      </c>
      <c r="N4270" s="5" t="s">
        <v>1173</v>
      </c>
    </row>
    <row r="4271" spans="1:14" x14ac:dyDescent="0.35">
      <c r="A4271" s="5" t="s">
        <v>861</v>
      </c>
      <c r="B4271" s="117" t="str">
        <f>IF(ISERROR(VLOOKUP($A4271, Dropdownlisten!$A$3:$F$143, 2, FALSE)), "", VLOOKUP($A4271, Dropdownlisten!$A$3:$F$143, 2, FALSE))</f>
        <v>POI</v>
      </c>
      <c r="C4271" s="117">
        <f>IF(ISERROR(VLOOKUP($A4271, Dropdownlisten!$A$3:$F$143, 3, FALSE)), "", VLOOKUP($A4271, Dropdownlisten!$A$3:$F$143, 3, FALSE))</f>
        <v>7000</v>
      </c>
      <c r="D4271" s="117" t="str">
        <f>IF(ISERROR(VLOOKUP($A4271, Dropdownlisten!$A$3:$F$143, 4, FALSE)), "", VLOOKUP($A4271, Dropdownlisten!$A$3:$F$143, 4, FALSE))</f>
        <v>EinkaufenDienstleistung</v>
      </c>
      <c r="E4271" s="117" t="str">
        <f>IF(ISERROR(VLOOKUP($A4271, Dropdownlisten!$A$3:$F$143, 5, FALSE)), "", VLOOKUP($A4271, Dropdownlisten!$A$3:$F$143, 5, FALSE))</f>
        <v>7000_011</v>
      </c>
      <c r="F4271" s="117" t="str">
        <f>IF(ISERROR(VLOOKUP($A4271, Dropdownlisten!$A$3:$F$143, 6, FALSE)), "", VLOOKUP($A4271, Dropdownlisten!$A$3:$F$143, 6, FALSE))</f>
        <v>Lebensmittelgeschaeft</v>
      </c>
      <c r="G4271" s="117" t="str">
        <f>VLOOKUP(E4271,Datenstruktur_fuer_R!$D$2:$F$141,3,FALSE)</f>
        <v>Point</v>
      </c>
      <c r="H4271" s="120" t="s">
        <v>293</v>
      </c>
      <c r="I4271" s="26" t="s">
        <v>1341</v>
      </c>
      <c r="J4271" s="26" t="s">
        <v>1931</v>
      </c>
      <c r="K4271" s="5" t="s">
        <v>1958</v>
      </c>
      <c r="L4271" s="5"/>
      <c r="M4271" s="5">
        <v>1</v>
      </c>
      <c r="N4271" s="5" t="s">
        <v>1173</v>
      </c>
    </row>
    <row r="4272" spans="1:14" x14ac:dyDescent="0.35">
      <c r="A4272" s="5" t="s">
        <v>716</v>
      </c>
      <c r="B4272" s="117" t="str">
        <f>IF(ISERROR(VLOOKUP($A4272, Dropdownlisten!$A$3:$F$143, 2, FALSE)), "", VLOOKUP($A4272, Dropdownlisten!$A$3:$F$143, 2, FALSE))</f>
        <v>POI</v>
      </c>
      <c r="C4272" s="117">
        <f>IF(ISERROR(VLOOKUP($A4272, Dropdownlisten!$A$3:$F$143, 3, FALSE)), "", VLOOKUP($A4272, Dropdownlisten!$A$3:$F$143, 3, FALSE))</f>
        <v>6000</v>
      </c>
      <c r="D4272" s="117" t="str">
        <f>IF(ISERROR(VLOOKUP($A4272, Dropdownlisten!$A$3:$F$143, 4, FALSE)), "", VLOOKUP($A4272, Dropdownlisten!$A$3:$F$143, 4, FALSE))</f>
        <v>UnterhaltungSportNaherholung</v>
      </c>
      <c r="E4272" s="117" t="str">
        <f>IF(ISERROR(VLOOKUP($A4272, Dropdownlisten!$A$3:$F$143, 5, FALSE)), "", VLOOKUP($A4272, Dropdownlisten!$A$3:$F$143, 5, FALSE))</f>
        <v>6000_014</v>
      </c>
      <c r="F4272" s="117" t="str">
        <f>IF(ISERROR(VLOOKUP($A4272, Dropdownlisten!$A$3:$F$143, 6, FALSE)), "", VLOOKUP($A4272, Dropdownlisten!$A$3:$F$143, 6, FALSE))</f>
        <v>Sehenswuerdigkeit</v>
      </c>
      <c r="G4272" s="117" t="str">
        <f>VLOOKUP(E4272,Datenstruktur_fuer_R!$D$2:$F$141,3,FALSE)</f>
        <v>Point</v>
      </c>
      <c r="H4272" s="120" t="s">
        <v>689</v>
      </c>
      <c r="I4272" s="26" t="s">
        <v>1341</v>
      </c>
      <c r="J4272" s="26" t="s">
        <v>1931</v>
      </c>
      <c r="K4272" s="5" t="s">
        <v>1958</v>
      </c>
      <c r="L4272" s="5" t="s">
        <v>2021</v>
      </c>
      <c r="M4272" s="5">
        <v>1</v>
      </c>
      <c r="N4272" s="5" t="s">
        <v>1173</v>
      </c>
    </row>
    <row r="4273" spans="1:14" x14ac:dyDescent="0.35">
      <c r="A4273" s="5" t="s">
        <v>716</v>
      </c>
      <c r="B4273" s="117" t="str">
        <f>IF(ISERROR(VLOOKUP($A4273, Dropdownlisten!$A$3:$F$143, 2, FALSE)), "", VLOOKUP($A4273, Dropdownlisten!$A$3:$F$143, 2, FALSE))</f>
        <v>POI</v>
      </c>
      <c r="C4273" s="117">
        <f>IF(ISERROR(VLOOKUP($A4273, Dropdownlisten!$A$3:$F$143, 3, FALSE)), "", VLOOKUP($A4273, Dropdownlisten!$A$3:$F$143, 3, FALSE))</f>
        <v>6000</v>
      </c>
      <c r="D4273" s="117" t="str">
        <f>IF(ISERROR(VLOOKUP($A4273, Dropdownlisten!$A$3:$F$143, 4, FALSE)), "", VLOOKUP($A4273, Dropdownlisten!$A$3:$F$143, 4, FALSE))</f>
        <v>UnterhaltungSportNaherholung</v>
      </c>
      <c r="E4273" s="117" t="str">
        <f>IF(ISERROR(VLOOKUP($A4273, Dropdownlisten!$A$3:$F$143, 5, FALSE)), "", VLOOKUP($A4273, Dropdownlisten!$A$3:$F$143, 5, FALSE))</f>
        <v>6000_014</v>
      </c>
      <c r="F4273" s="117" t="str">
        <f>IF(ISERROR(VLOOKUP($A4273, Dropdownlisten!$A$3:$F$143, 6, FALSE)), "", VLOOKUP($A4273, Dropdownlisten!$A$3:$F$143, 6, FALSE))</f>
        <v>Sehenswuerdigkeit</v>
      </c>
      <c r="G4273" s="117" t="str">
        <f>VLOOKUP(E4273,Datenstruktur_fuer_R!$D$2:$F$141,3,FALSE)</f>
        <v>Point</v>
      </c>
      <c r="H4273" s="120" t="s">
        <v>689</v>
      </c>
      <c r="I4273" s="26" t="s">
        <v>1341</v>
      </c>
      <c r="J4273" s="26" t="s">
        <v>1931</v>
      </c>
      <c r="K4273" s="5" t="s">
        <v>1958</v>
      </c>
      <c r="L4273" s="5" t="s">
        <v>2022</v>
      </c>
      <c r="M4273" s="5">
        <v>1</v>
      </c>
      <c r="N4273" s="5" t="s">
        <v>1173</v>
      </c>
    </row>
    <row r="4274" spans="1:14" x14ac:dyDescent="0.35">
      <c r="A4274" s="5" t="s">
        <v>716</v>
      </c>
      <c r="B4274" s="117" t="str">
        <f>IF(ISERROR(VLOOKUP($A4274, Dropdownlisten!$A$3:$F$143, 2, FALSE)), "", VLOOKUP($A4274, Dropdownlisten!$A$3:$F$143, 2, FALSE))</f>
        <v>POI</v>
      </c>
      <c r="C4274" s="117">
        <f>IF(ISERROR(VLOOKUP($A4274, Dropdownlisten!$A$3:$F$143, 3, FALSE)), "", VLOOKUP($A4274, Dropdownlisten!$A$3:$F$143, 3, FALSE))</f>
        <v>6000</v>
      </c>
      <c r="D4274" s="117" t="str">
        <f>IF(ISERROR(VLOOKUP($A4274, Dropdownlisten!$A$3:$F$143, 4, FALSE)), "", VLOOKUP($A4274, Dropdownlisten!$A$3:$F$143, 4, FALSE))</f>
        <v>UnterhaltungSportNaherholung</v>
      </c>
      <c r="E4274" s="117" t="str">
        <f>IF(ISERROR(VLOOKUP($A4274, Dropdownlisten!$A$3:$F$143, 5, FALSE)), "", VLOOKUP($A4274, Dropdownlisten!$A$3:$F$143, 5, FALSE))</f>
        <v>6000_014</v>
      </c>
      <c r="F4274" s="117" t="str">
        <f>IF(ISERROR(VLOOKUP($A4274, Dropdownlisten!$A$3:$F$143, 6, FALSE)), "", VLOOKUP($A4274, Dropdownlisten!$A$3:$F$143, 6, FALSE))</f>
        <v>Sehenswuerdigkeit</v>
      </c>
      <c r="G4274" s="117" t="str">
        <f>VLOOKUP(E4274,Datenstruktur_fuer_R!$D$2:$F$141,3,FALSE)</f>
        <v>Point</v>
      </c>
      <c r="H4274" s="120" t="s">
        <v>689</v>
      </c>
      <c r="I4274" s="26" t="s">
        <v>1341</v>
      </c>
      <c r="J4274" s="26" t="s">
        <v>1931</v>
      </c>
      <c r="K4274" s="5" t="s">
        <v>1958</v>
      </c>
      <c r="L4274" s="5" t="s">
        <v>2023</v>
      </c>
      <c r="M4274" s="5">
        <v>1</v>
      </c>
      <c r="N4274" s="5" t="s">
        <v>1173</v>
      </c>
    </row>
    <row r="4275" spans="1:14" x14ac:dyDescent="0.35">
      <c r="A4275" s="5" t="s">
        <v>716</v>
      </c>
      <c r="B4275" s="117" t="str">
        <f>IF(ISERROR(VLOOKUP($A4275, Dropdownlisten!$A$3:$F$143, 2, FALSE)), "", VLOOKUP($A4275, Dropdownlisten!$A$3:$F$143, 2, FALSE))</f>
        <v>POI</v>
      </c>
      <c r="C4275" s="117">
        <f>IF(ISERROR(VLOOKUP($A4275, Dropdownlisten!$A$3:$F$143, 3, FALSE)), "", VLOOKUP($A4275, Dropdownlisten!$A$3:$F$143, 3, FALSE))</f>
        <v>6000</v>
      </c>
      <c r="D4275" s="117" t="str">
        <f>IF(ISERROR(VLOOKUP($A4275, Dropdownlisten!$A$3:$F$143, 4, FALSE)), "", VLOOKUP($A4275, Dropdownlisten!$A$3:$F$143, 4, FALSE))</f>
        <v>UnterhaltungSportNaherholung</v>
      </c>
      <c r="E4275" s="117" t="str">
        <f>IF(ISERROR(VLOOKUP($A4275, Dropdownlisten!$A$3:$F$143, 5, FALSE)), "", VLOOKUP($A4275, Dropdownlisten!$A$3:$F$143, 5, FALSE))</f>
        <v>6000_014</v>
      </c>
      <c r="F4275" s="117" t="str">
        <f>IF(ISERROR(VLOOKUP($A4275, Dropdownlisten!$A$3:$F$143, 6, FALSE)), "", VLOOKUP($A4275, Dropdownlisten!$A$3:$F$143, 6, FALSE))</f>
        <v>Sehenswuerdigkeit</v>
      </c>
      <c r="G4275" s="117" t="str">
        <f>VLOOKUP(E4275,Datenstruktur_fuer_R!$D$2:$F$141,3,FALSE)</f>
        <v>Point</v>
      </c>
      <c r="H4275" s="120" t="s">
        <v>290</v>
      </c>
      <c r="I4275" s="26" t="s">
        <v>1341</v>
      </c>
      <c r="J4275" s="26" t="s">
        <v>1931</v>
      </c>
      <c r="K4275" s="5" t="s">
        <v>1936</v>
      </c>
      <c r="L4275" s="5"/>
      <c r="M4275" s="5">
        <v>1</v>
      </c>
      <c r="N4275" s="5" t="s">
        <v>1173</v>
      </c>
    </row>
    <row r="4276" spans="1:14" x14ac:dyDescent="0.35">
      <c r="A4276" s="5" t="s">
        <v>716</v>
      </c>
      <c r="B4276" s="117" t="str">
        <f>IF(ISERROR(VLOOKUP($A4276, Dropdownlisten!$A$3:$F$143, 2, FALSE)), "", VLOOKUP($A4276, Dropdownlisten!$A$3:$F$143, 2, FALSE))</f>
        <v>POI</v>
      </c>
      <c r="C4276" s="117">
        <f>IF(ISERROR(VLOOKUP($A4276, Dropdownlisten!$A$3:$F$143, 3, FALSE)), "", VLOOKUP($A4276, Dropdownlisten!$A$3:$F$143, 3, FALSE))</f>
        <v>6000</v>
      </c>
      <c r="D4276" s="117" t="str">
        <f>IF(ISERROR(VLOOKUP($A4276, Dropdownlisten!$A$3:$F$143, 4, FALSE)), "", VLOOKUP($A4276, Dropdownlisten!$A$3:$F$143, 4, FALSE))</f>
        <v>UnterhaltungSportNaherholung</v>
      </c>
      <c r="E4276" s="117" t="str">
        <f>IF(ISERROR(VLOOKUP($A4276, Dropdownlisten!$A$3:$F$143, 5, FALSE)), "", VLOOKUP($A4276, Dropdownlisten!$A$3:$F$143, 5, FALSE))</f>
        <v>6000_014</v>
      </c>
      <c r="F4276" s="117" t="str">
        <f>IF(ISERROR(VLOOKUP($A4276, Dropdownlisten!$A$3:$F$143, 6, FALSE)), "", VLOOKUP($A4276, Dropdownlisten!$A$3:$F$143, 6, FALSE))</f>
        <v>Sehenswuerdigkeit</v>
      </c>
      <c r="G4276" s="117" t="str">
        <f>VLOOKUP(E4276,Datenstruktur_fuer_R!$D$2:$F$141,3,FALSE)</f>
        <v>Point</v>
      </c>
      <c r="H4276" s="120" t="s">
        <v>291</v>
      </c>
      <c r="I4276" s="26" t="s">
        <v>1341</v>
      </c>
      <c r="J4276" s="26" t="s">
        <v>1931</v>
      </c>
      <c r="K4276" s="5" t="s">
        <v>1937</v>
      </c>
      <c r="L4276" s="5"/>
      <c r="M4276" s="5">
        <v>1</v>
      </c>
      <c r="N4276" s="5" t="s">
        <v>1173</v>
      </c>
    </row>
    <row r="4277" spans="1:14" x14ac:dyDescent="0.35">
      <c r="A4277" s="5" t="s">
        <v>716</v>
      </c>
      <c r="B4277" s="117" t="str">
        <f>IF(ISERROR(VLOOKUP($A4277, Dropdownlisten!$A$3:$F$143, 2, FALSE)), "", VLOOKUP($A4277, Dropdownlisten!$A$3:$F$143, 2, FALSE))</f>
        <v>POI</v>
      </c>
      <c r="C4277" s="117">
        <f>IF(ISERROR(VLOOKUP($A4277, Dropdownlisten!$A$3:$F$143, 3, FALSE)), "", VLOOKUP($A4277, Dropdownlisten!$A$3:$F$143, 3, FALSE))</f>
        <v>6000</v>
      </c>
      <c r="D4277" s="117" t="str">
        <f>IF(ISERROR(VLOOKUP($A4277, Dropdownlisten!$A$3:$F$143, 4, FALSE)), "", VLOOKUP($A4277, Dropdownlisten!$A$3:$F$143, 4, FALSE))</f>
        <v>UnterhaltungSportNaherholung</v>
      </c>
      <c r="E4277" s="117" t="str">
        <f>IF(ISERROR(VLOOKUP($A4277, Dropdownlisten!$A$3:$F$143, 5, FALSE)), "", VLOOKUP($A4277, Dropdownlisten!$A$3:$F$143, 5, FALSE))</f>
        <v>6000_014</v>
      </c>
      <c r="F4277" s="117" t="str">
        <f>IF(ISERROR(VLOOKUP($A4277, Dropdownlisten!$A$3:$F$143, 6, FALSE)), "", VLOOKUP($A4277, Dropdownlisten!$A$3:$F$143, 6, FALSE))</f>
        <v>Sehenswuerdigkeit</v>
      </c>
      <c r="G4277" s="117" t="str">
        <f>VLOOKUP(E4277,Datenstruktur_fuer_R!$D$2:$F$141,3,FALSE)</f>
        <v>Point</v>
      </c>
      <c r="H4277" s="120" t="s">
        <v>288</v>
      </c>
      <c r="I4277" s="26" t="s">
        <v>1341</v>
      </c>
      <c r="J4277" s="26" t="s">
        <v>1931</v>
      </c>
      <c r="K4277" s="5" t="s">
        <v>1938</v>
      </c>
      <c r="L4277" s="5"/>
      <c r="M4277" s="5">
        <v>1</v>
      </c>
      <c r="N4277" s="5" t="s">
        <v>1173</v>
      </c>
    </row>
    <row r="4278" spans="1:14" x14ac:dyDescent="0.35">
      <c r="A4278" s="5" t="s">
        <v>716</v>
      </c>
      <c r="B4278" s="117" t="str">
        <f>IF(ISERROR(VLOOKUP($A4278, Dropdownlisten!$A$3:$F$143, 2, FALSE)), "", VLOOKUP($A4278, Dropdownlisten!$A$3:$F$143, 2, FALSE))</f>
        <v>POI</v>
      </c>
      <c r="C4278" s="117">
        <f>IF(ISERROR(VLOOKUP($A4278, Dropdownlisten!$A$3:$F$143, 3, FALSE)), "", VLOOKUP($A4278, Dropdownlisten!$A$3:$F$143, 3, FALSE))</f>
        <v>6000</v>
      </c>
      <c r="D4278" s="117" t="str">
        <f>IF(ISERROR(VLOOKUP($A4278, Dropdownlisten!$A$3:$F$143, 4, FALSE)), "", VLOOKUP($A4278, Dropdownlisten!$A$3:$F$143, 4, FALSE))</f>
        <v>UnterhaltungSportNaherholung</v>
      </c>
      <c r="E4278" s="117" t="str">
        <f>IF(ISERROR(VLOOKUP($A4278, Dropdownlisten!$A$3:$F$143, 5, FALSE)), "", VLOOKUP($A4278, Dropdownlisten!$A$3:$F$143, 5, FALSE))</f>
        <v>6000_014</v>
      </c>
      <c r="F4278" s="117" t="str">
        <f>IF(ISERROR(VLOOKUP($A4278, Dropdownlisten!$A$3:$F$143, 6, FALSE)), "", VLOOKUP($A4278, Dropdownlisten!$A$3:$F$143, 6, FALSE))</f>
        <v>Sehenswuerdigkeit</v>
      </c>
      <c r="G4278" s="117" t="str">
        <f>VLOOKUP(E4278,Datenstruktur_fuer_R!$D$2:$F$141,3,FALSE)</f>
        <v>Point</v>
      </c>
      <c r="H4278" s="120" t="s">
        <v>289</v>
      </c>
      <c r="I4278" s="26" t="s">
        <v>1341</v>
      </c>
      <c r="J4278" s="26" t="s">
        <v>1931</v>
      </c>
      <c r="K4278" s="5" t="s">
        <v>1939</v>
      </c>
      <c r="L4278" s="5"/>
      <c r="M4278" s="5">
        <v>1</v>
      </c>
      <c r="N4278" s="5" t="s">
        <v>1173</v>
      </c>
    </row>
    <row r="4279" spans="1:14" x14ac:dyDescent="0.35">
      <c r="A4279" s="5" t="s">
        <v>716</v>
      </c>
      <c r="B4279" s="117" t="str">
        <f>IF(ISERROR(VLOOKUP($A4279, Dropdownlisten!$A$3:$F$143, 2, FALSE)), "", VLOOKUP($A4279, Dropdownlisten!$A$3:$F$143, 2, FALSE))</f>
        <v>POI</v>
      </c>
      <c r="C4279" s="117">
        <f>IF(ISERROR(VLOOKUP($A4279, Dropdownlisten!$A$3:$F$143, 3, FALSE)), "", VLOOKUP($A4279, Dropdownlisten!$A$3:$F$143, 3, FALSE))</f>
        <v>6000</v>
      </c>
      <c r="D4279" s="117" t="str">
        <f>IF(ISERROR(VLOOKUP($A4279, Dropdownlisten!$A$3:$F$143, 4, FALSE)), "", VLOOKUP($A4279, Dropdownlisten!$A$3:$F$143, 4, FALSE))</f>
        <v>UnterhaltungSportNaherholung</v>
      </c>
      <c r="E4279" s="117" t="str">
        <f>IF(ISERROR(VLOOKUP($A4279, Dropdownlisten!$A$3:$F$143, 5, FALSE)), "", VLOOKUP($A4279, Dropdownlisten!$A$3:$F$143, 5, FALSE))</f>
        <v>6000_014</v>
      </c>
      <c r="F4279" s="117" t="str">
        <f>IF(ISERROR(VLOOKUP($A4279, Dropdownlisten!$A$3:$F$143, 6, FALSE)), "", VLOOKUP($A4279, Dropdownlisten!$A$3:$F$143, 6, FALSE))</f>
        <v>Sehenswuerdigkeit</v>
      </c>
      <c r="G4279" s="117" t="str">
        <f>VLOOKUP(E4279,Datenstruktur_fuer_R!$D$2:$F$141,3,FALSE)</f>
        <v>Point</v>
      </c>
      <c r="H4279" s="120" t="s">
        <v>293</v>
      </c>
      <c r="I4279" s="26" t="s">
        <v>1341</v>
      </c>
      <c r="J4279" s="26" t="s">
        <v>1931</v>
      </c>
      <c r="K4279" s="5" t="s">
        <v>1958</v>
      </c>
      <c r="L4279" s="5"/>
      <c r="M4279" s="5">
        <v>1</v>
      </c>
      <c r="N4279" s="5" t="s">
        <v>1173</v>
      </c>
    </row>
    <row r="4280" spans="1:14" x14ac:dyDescent="0.35">
      <c r="A4280" s="5" t="s">
        <v>672</v>
      </c>
      <c r="B4280" s="117" t="str">
        <f>IF(ISERROR(VLOOKUP($A4280, Dropdownlisten!$A$3:$F$143, 2, FALSE)), "", VLOOKUP($A4280, Dropdownlisten!$A$3:$F$143, 2, FALSE))</f>
        <v>Netzwerke</v>
      </c>
      <c r="C4280" s="117">
        <f>IF(ISERROR(VLOOKUP($A4280, Dropdownlisten!$A$3:$F$143, 3, FALSE)), "", VLOOKUP($A4280, Dropdownlisten!$A$3:$F$143, 3, FALSE))</f>
        <v>9000</v>
      </c>
      <c r="D4280" s="117" t="str">
        <f>IF(ISERROR(VLOOKUP($A4280, Dropdownlisten!$A$3:$F$143, 4, FALSE)), "", VLOOKUP($A4280, Dropdownlisten!$A$3:$F$143, 4, FALSE))</f>
        <v>Netzwerke</v>
      </c>
      <c r="E4280" s="117" t="str">
        <f>IF(ISERROR(VLOOKUP($A4280, Dropdownlisten!$A$3:$F$143, 5, FALSE)), "", VLOOKUP($A4280, Dropdownlisten!$A$3:$F$143, 5, FALSE))</f>
        <v>9000_004</v>
      </c>
      <c r="F4280" s="117" t="str">
        <f>IF(ISERROR(VLOOKUP($A4280, Dropdownlisten!$A$3:$F$143, 6, FALSE)), "", VLOOKUP($A4280, Dropdownlisten!$A$3:$F$143, 6, FALSE))</f>
        <v>Fahrradwegenetz</v>
      </c>
      <c r="G4280" s="117" t="str">
        <f>VLOOKUP(E4280,Datenstruktur_fuer_R!$D$2:$F$141,3,FALSE)</f>
        <v>Line</v>
      </c>
      <c r="H4280" s="120" t="s">
        <v>689</v>
      </c>
      <c r="I4280" s="26" t="s">
        <v>1341</v>
      </c>
      <c r="J4280" s="26" t="s">
        <v>1931</v>
      </c>
      <c r="K4280" s="5" t="s">
        <v>1958</v>
      </c>
      <c r="L4280" s="5" t="s">
        <v>2024</v>
      </c>
      <c r="M4280" s="5">
        <v>1</v>
      </c>
      <c r="N4280" s="5" t="s">
        <v>1173</v>
      </c>
    </row>
    <row r="4281" spans="1:14" x14ac:dyDescent="0.35">
      <c r="A4281" s="5" t="s">
        <v>672</v>
      </c>
      <c r="B4281" s="117" t="str">
        <f>IF(ISERROR(VLOOKUP($A4281, Dropdownlisten!$A$3:$F$143, 2, FALSE)), "", VLOOKUP($A4281, Dropdownlisten!$A$3:$F$143, 2, FALSE))</f>
        <v>Netzwerke</v>
      </c>
      <c r="C4281" s="117">
        <f>IF(ISERROR(VLOOKUP($A4281, Dropdownlisten!$A$3:$F$143, 3, FALSE)), "", VLOOKUP($A4281, Dropdownlisten!$A$3:$F$143, 3, FALSE))</f>
        <v>9000</v>
      </c>
      <c r="D4281" s="117" t="str">
        <f>IF(ISERROR(VLOOKUP($A4281, Dropdownlisten!$A$3:$F$143, 4, FALSE)), "", VLOOKUP($A4281, Dropdownlisten!$A$3:$F$143, 4, FALSE))</f>
        <v>Netzwerke</v>
      </c>
      <c r="E4281" s="117" t="str">
        <f>IF(ISERROR(VLOOKUP($A4281, Dropdownlisten!$A$3:$F$143, 5, FALSE)), "", VLOOKUP($A4281, Dropdownlisten!$A$3:$F$143, 5, FALSE))</f>
        <v>9000_004</v>
      </c>
      <c r="F4281" s="117" t="str">
        <f>IF(ISERROR(VLOOKUP($A4281, Dropdownlisten!$A$3:$F$143, 6, FALSE)), "", VLOOKUP($A4281, Dropdownlisten!$A$3:$F$143, 6, FALSE))</f>
        <v>Fahrradwegenetz</v>
      </c>
      <c r="G4281" s="117" t="str">
        <f>VLOOKUP(E4281,Datenstruktur_fuer_R!$D$2:$F$141,3,FALSE)</f>
        <v>Line</v>
      </c>
      <c r="H4281" s="120" t="s">
        <v>290</v>
      </c>
      <c r="I4281" s="26" t="s">
        <v>1341</v>
      </c>
      <c r="J4281" s="26" t="s">
        <v>1931</v>
      </c>
      <c r="K4281" s="5" t="s">
        <v>1936</v>
      </c>
      <c r="L4281" s="5"/>
      <c r="M4281" s="5">
        <v>1</v>
      </c>
      <c r="N4281" s="5" t="s">
        <v>1173</v>
      </c>
    </row>
    <row r="4282" spans="1:14" x14ac:dyDescent="0.35">
      <c r="A4282" s="5" t="s">
        <v>672</v>
      </c>
      <c r="B4282" s="117" t="str">
        <f>IF(ISERROR(VLOOKUP($A4282, Dropdownlisten!$A$3:$F$143, 2, FALSE)), "", VLOOKUP($A4282, Dropdownlisten!$A$3:$F$143, 2, FALSE))</f>
        <v>Netzwerke</v>
      </c>
      <c r="C4282" s="117">
        <f>IF(ISERROR(VLOOKUP($A4282, Dropdownlisten!$A$3:$F$143, 3, FALSE)), "", VLOOKUP($A4282, Dropdownlisten!$A$3:$F$143, 3, FALSE))</f>
        <v>9000</v>
      </c>
      <c r="D4282" s="117" t="str">
        <f>IF(ISERROR(VLOOKUP($A4282, Dropdownlisten!$A$3:$F$143, 4, FALSE)), "", VLOOKUP($A4282, Dropdownlisten!$A$3:$F$143, 4, FALSE))</f>
        <v>Netzwerke</v>
      </c>
      <c r="E4282" s="117" t="str">
        <f>IF(ISERROR(VLOOKUP($A4282, Dropdownlisten!$A$3:$F$143, 5, FALSE)), "", VLOOKUP($A4282, Dropdownlisten!$A$3:$F$143, 5, FALSE))</f>
        <v>9000_004</v>
      </c>
      <c r="F4282" s="117" t="str">
        <f>IF(ISERROR(VLOOKUP($A4282, Dropdownlisten!$A$3:$F$143, 6, FALSE)), "", VLOOKUP($A4282, Dropdownlisten!$A$3:$F$143, 6, FALSE))</f>
        <v>Fahrradwegenetz</v>
      </c>
      <c r="G4282" s="117" t="str">
        <f>VLOOKUP(E4282,Datenstruktur_fuer_R!$D$2:$F$141,3,FALSE)</f>
        <v>Line</v>
      </c>
      <c r="H4282" s="120" t="s">
        <v>291</v>
      </c>
      <c r="I4282" s="26" t="s">
        <v>1341</v>
      </c>
      <c r="J4282" s="26" t="s">
        <v>1931</v>
      </c>
      <c r="K4282" s="5" t="s">
        <v>1937</v>
      </c>
      <c r="L4282" s="5"/>
      <c r="M4282" s="5">
        <v>1</v>
      </c>
      <c r="N4282" s="5" t="s">
        <v>1173</v>
      </c>
    </row>
    <row r="4283" spans="1:14" x14ac:dyDescent="0.35">
      <c r="A4283" s="5" t="s">
        <v>672</v>
      </c>
      <c r="B4283" s="117" t="str">
        <f>IF(ISERROR(VLOOKUP($A4283, Dropdownlisten!$A$3:$F$143, 2, FALSE)), "", VLOOKUP($A4283, Dropdownlisten!$A$3:$F$143, 2, FALSE))</f>
        <v>Netzwerke</v>
      </c>
      <c r="C4283" s="117">
        <f>IF(ISERROR(VLOOKUP($A4283, Dropdownlisten!$A$3:$F$143, 3, FALSE)), "", VLOOKUP($A4283, Dropdownlisten!$A$3:$F$143, 3, FALSE))</f>
        <v>9000</v>
      </c>
      <c r="D4283" s="117" t="str">
        <f>IF(ISERROR(VLOOKUP($A4283, Dropdownlisten!$A$3:$F$143, 4, FALSE)), "", VLOOKUP($A4283, Dropdownlisten!$A$3:$F$143, 4, FALSE))</f>
        <v>Netzwerke</v>
      </c>
      <c r="E4283" s="117" t="str">
        <f>IF(ISERROR(VLOOKUP($A4283, Dropdownlisten!$A$3:$F$143, 5, FALSE)), "", VLOOKUP($A4283, Dropdownlisten!$A$3:$F$143, 5, FALSE))</f>
        <v>9000_004</v>
      </c>
      <c r="F4283" s="117" t="str">
        <f>IF(ISERROR(VLOOKUP($A4283, Dropdownlisten!$A$3:$F$143, 6, FALSE)), "", VLOOKUP($A4283, Dropdownlisten!$A$3:$F$143, 6, FALSE))</f>
        <v>Fahrradwegenetz</v>
      </c>
      <c r="G4283" s="117" t="str">
        <f>VLOOKUP(E4283,Datenstruktur_fuer_R!$D$2:$F$141,3,FALSE)</f>
        <v>Line</v>
      </c>
      <c r="H4283" s="120" t="s">
        <v>288</v>
      </c>
      <c r="I4283" s="26" t="s">
        <v>1341</v>
      </c>
      <c r="J4283" s="26" t="s">
        <v>1931</v>
      </c>
      <c r="K4283" s="5" t="s">
        <v>1938</v>
      </c>
      <c r="L4283" s="5"/>
      <c r="M4283" s="5">
        <v>1</v>
      </c>
      <c r="N4283" s="5" t="s">
        <v>1173</v>
      </c>
    </row>
    <row r="4284" spans="1:14" x14ac:dyDescent="0.35">
      <c r="A4284" s="5" t="s">
        <v>672</v>
      </c>
      <c r="B4284" s="117" t="str">
        <f>IF(ISERROR(VLOOKUP($A4284, Dropdownlisten!$A$3:$F$143, 2, FALSE)), "", VLOOKUP($A4284, Dropdownlisten!$A$3:$F$143, 2, FALSE))</f>
        <v>Netzwerke</v>
      </c>
      <c r="C4284" s="117">
        <f>IF(ISERROR(VLOOKUP($A4284, Dropdownlisten!$A$3:$F$143, 3, FALSE)), "", VLOOKUP($A4284, Dropdownlisten!$A$3:$F$143, 3, FALSE))</f>
        <v>9000</v>
      </c>
      <c r="D4284" s="117" t="str">
        <f>IF(ISERROR(VLOOKUP($A4284, Dropdownlisten!$A$3:$F$143, 4, FALSE)), "", VLOOKUP($A4284, Dropdownlisten!$A$3:$F$143, 4, FALSE))</f>
        <v>Netzwerke</v>
      </c>
      <c r="E4284" s="117" t="str">
        <f>IF(ISERROR(VLOOKUP($A4284, Dropdownlisten!$A$3:$F$143, 5, FALSE)), "", VLOOKUP($A4284, Dropdownlisten!$A$3:$F$143, 5, FALSE))</f>
        <v>9000_004</v>
      </c>
      <c r="F4284" s="117" t="str">
        <f>IF(ISERROR(VLOOKUP($A4284, Dropdownlisten!$A$3:$F$143, 6, FALSE)), "", VLOOKUP($A4284, Dropdownlisten!$A$3:$F$143, 6, FALSE))</f>
        <v>Fahrradwegenetz</v>
      </c>
      <c r="G4284" s="117" t="str">
        <f>VLOOKUP(E4284,Datenstruktur_fuer_R!$D$2:$F$141,3,FALSE)</f>
        <v>Line</v>
      </c>
      <c r="H4284" s="120" t="s">
        <v>289</v>
      </c>
      <c r="I4284" s="26" t="s">
        <v>1341</v>
      </c>
      <c r="J4284" s="26" t="s">
        <v>1931</v>
      </c>
      <c r="K4284" s="5" t="s">
        <v>1939</v>
      </c>
      <c r="L4284" s="5"/>
      <c r="M4284" s="5">
        <v>1</v>
      </c>
      <c r="N4284" s="5" t="s">
        <v>1173</v>
      </c>
    </row>
    <row r="4285" spans="1:14" x14ac:dyDescent="0.35">
      <c r="A4285" s="5" t="s">
        <v>672</v>
      </c>
      <c r="B4285" s="117" t="str">
        <f>IF(ISERROR(VLOOKUP($A4285, Dropdownlisten!$A$3:$F$143, 2, FALSE)), "", VLOOKUP($A4285, Dropdownlisten!$A$3:$F$143, 2, FALSE))</f>
        <v>Netzwerke</v>
      </c>
      <c r="C4285" s="117">
        <f>IF(ISERROR(VLOOKUP($A4285, Dropdownlisten!$A$3:$F$143, 3, FALSE)), "", VLOOKUP($A4285, Dropdownlisten!$A$3:$F$143, 3, FALSE))</f>
        <v>9000</v>
      </c>
      <c r="D4285" s="117" t="str">
        <f>IF(ISERROR(VLOOKUP($A4285, Dropdownlisten!$A$3:$F$143, 4, FALSE)), "", VLOOKUP($A4285, Dropdownlisten!$A$3:$F$143, 4, FALSE))</f>
        <v>Netzwerke</v>
      </c>
      <c r="E4285" s="117" t="str">
        <f>IF(ISERROR(VLOOKUP($A4285, Dropdownlisten!$A$3:$F$143, 5, FALSE)), "", VLOOKUP($A4285, Dropdownlisten!$A$3:$F$143, 5, FALSE))</f>
        <v>9000_004</v>
      </c>
      <c r="F4285" s="117" t="str">
        <f>IF(ISERROR(VLOOKUP($A4285, Dropdownlisten!$A$3:$F$143, 6, FALSE)), "", VLOOKUP($A4285, Dropdownlisten!$A$3:$F$143, 6, FALSE))</f>
        <v>Fahrradwegenetz</v>
      </c>
      <c r="G4285" s="117" t="str">
        <f>VLOOKUP(E4285,Datenstruktur_fuer_R!$D$2:$F$141,3,FALSE)</f>
        <v>Line</v>
      </c>
      <c r="H4285" s="120" t="s">
        <v>293</v>
      </c>
      <c r="I4285" s="26" t="s">
        <v>1341</v>
      </c>
      <c r="J4285" s="26" t="s">
        <v>1931</v>
      </c>
      <c r="K4285" s="5" t="s">
        <v>1958</v>
      </c>
      <c r="L4285" s="5"/>
      <c r="M4285" s="5">
        <v>1</v>
      </c>
      <c r="N4285" s="5" t="s">
        <v>1173</v>
      </c>
    </row>
    <row r="4286" spans="1:14" x14ac:dyDescent="0.35">
      <c r="A4286" s="5" t="s">
        <v>704</v>
      </c>
      <c r="B4286" s="117" t="str">
        <f>IF(ISERROR(VLOOKUP($A4286, Dropdownlisten!$A$3:$F$143, 2, FALSE)), "", VLOOKUP($A4286, Dropdownlisten!$A$3:$F$143, 2, FALSE))</f>
        <v>POI</v>
      </c>
      <c r="C4286" s="117">
        <f>IF(ISERROR(VLOOKUP($A4286, Dropdownlisten!$A$3:$F$143, 3, FALSE)), "", VLOOKUP($A4286, Dropdownlisten!$A$3:$F$143, 3, FALSE))</f>
        <v>2000</v>
      </c>
      <c r="D4286" s="117" t="str">
        <f>IF(ISERROR(VLOOKUP($A4286, Dropdownlisten!$A$3:$F$143, 4, FALSE)), "", VLOOKUP($A4286, Dropdownlisten!$A$3:$F$143, 4, FALSE))</f>
        <v>Gesundheit</v>
      </c>
      <c r="E4286" s="117" t="str">
        <f>IF(ISERROR(VLOOKUP($A4286, Dropdownlisten!$A$3:$F$143, 5, FALSE)), "", VLOOKUP($A4286, Dropdownlisten!$A$3:$F$143, 5, FALSE))</f>
        <v>2000_004</v>
      </c>
      <c r="F4286" s="117" t="str">
        <f>IF(ISERROR(VLOOKUP($A4286, Dropdownlisten!$A$3:$F$143, 6, FALSE)), "", VLOOKUP($A4286, Dropdownlisten!$A$3:$F$143, 6, FALSE))</f>
        <v>Pflegeeinrichtung</v>
      </c>
      <c r="G4286" s="117" t="str">
        <f>VLOOKUP(E4286,Datenstruktur_fuer_R!$D$2:$F$141,3,FALSE)</f>
        <v>Point</v>
      </c>
      <c r="H4286" s="120" t="s">
        <v>689</v>
      </c>
      <c r="I4286" s="26" t="s">
        <v>1341</v>
      </c>
      <c r="J4286" s="26" t="s">
        <v>1931</v>
      </c>
      <c r="K4286" s="5" t="s">
        <v>1958</v>
      </c>
      <c r="L4286" s="5" t="s">
        <v>2025</v>
      </c>
      <c r="M4286" s="5">
        <v>1</v>
      </c>
      <c r="N4286" s="5" t="s">
        <v>1173</v>
      </c>
    </row>
    <row r="4287" spans="1:14" x14ac:dyDescent="0.35">
      <c r="A4287" s="5" t="s">
        <v>704</v>
      </c>
      <c r="B4287" s="117" t="str">
        <f>IF(ISERROR(VLOOKUP($A4287, Dropdownlisten!$A$3:$F$143, 2, FALSE)), "", VLOOKUP($A4287, Dropdownlisten!$A$3:$F$143, 2, FALSE))</f>
        <v>POI</v>
      </c>
      <c r="C4287" s="117">
        <f>IF(ISERROR(VLOOKUP($A4287, Dropdownlisten!$A$3:$F$143, 3, FALSE)), "", VLOOKUP($A4287, Dropdownlisten!$A$3:$F$143, 3, FALSE))</f>
        <v>2000</v>
      </c>
      <c r="D4287" s="117" t="str">
        <f>IF(ISERROR(VLOOKUP($A4287, Dropdownlisten!$A$3:$F$143, 4, FALSE)), "", VLOOKUP($A4287, Dropdownlisten!$A$3:$F$143, 4, FALSE))</f>
        <v>Gesundheit</v>
      </c>
      <c r="E4287" s="117" t="str">
        <f>IF(ISERROR(VLOOKUP($A4287, Dropdownlisten!$A$3:$F$143, 5, FALSE)), "", VLOOKUP($A4287, Dropdownlisten!$A$3:$F$143, 5, FALSE))</f>
        <v>2000_004</v>
      </c>
      <c r="F4287" s="117" t="str">
        <f>IF(ISERROR(VLOOKUP($A4287, Dropdownlisten!$A$3:$F$143, 6, FALSE)), "", VLOOKUP($A4287, Dropdownlisten!$A$3:$F$143, 6, FALSE))</f>
        <v>Pflegeeinrichtung</v>
      </c>
      <c r="G4287" s="117" t="str">
        <f>VLOOKUP(E4287,Datenstruktur_fuer_R!$D$2:$F$141,3,FALSE)</f>
        <v>Point</v>
      </c>
      <c r="H4287" s="120" t="s">
        <v>290</v>
      </c>
      <c r="I4287" s="26" t="s">
        <v>1341</v>
      </c>
      <c r="J4287" s="26" t="s">
        <v>1931</v>
      </c>
      <c r="K4287" s="5" t="s">
        <v>1936</v>
      </c>
      <c r="L4287" s="5"/>
      <c r="M4287" s="5">
        <v>1</v>
      </c>
      <c r="N4287" s="5" t="s">
        <v>1173</v>
      </c>
    </row>
    <row r="4288" spans="1:14" x14ac:dyDescent="0.35">
      <c r="A4288" s="5" t="s">
        <v>704</v>
      </c>
      <c r="B4288" s="117" t="str">
        <f>IF(ISERROR(VLOOKUP($A4288, Dropdownlisten!$A$3:$F$143, 2, FALSE)), "", VLOOKUP($A4288, Dropdownlisten!$A$3:$F$143, 2, FALSE))</f>
        <v>POI</v>
      </c>
      <c r="C4288" s="117">
        <f>IF(ISERROR(VLOOKUP($A4288, Dropdownlisten!$A$3:$F$143, 3, FALSE)), "", VLOOKUP($A4288, Dropdownlisten!$A$3:$F$143, 3, FALSE))</f>
        <v>2000</v>
      </c>
      <c r="D4288" s="117" t="str">
        <f>IF(ISERROR(VLOOKUP($A4288, Dropdownlisten!$A$3:$F$143, 4, FALSE)), "", VLOOKUP($A4288, Dropdownlisten!$A$3:$F$143, 4, FALSE))</f>
        <v>Gesundheit</v>
      </c>
      <c r="E4288" s="117" t="str">
        <f>IF(ISERROR(VLOOKUP($A4288, Dropdownlisten!$A$3:$F$143, 5, FALSE)), "", VLOOKUP($A4288, Dropdownlisten!$A$3:$F$143, 5, FALSE))</f>
        <v>2000_004</v>
      </c>
      <c r="F4288" s="117" t="str">
        <f>IF(ISERROR(VLOOKUP($A4288, Dropdownlisten!$A$3:$F$143, 6, FALSE)), "", VLOOKUP($A4288, Dropdownlisten!$A$3:$F$143, 6, FALSE))</f>
        <v>Pflegeeinrichtung</v>
      </c>
      <c r="G4288" s="117" t="str">
        <f>VLOOKUP(E4288,Datenstruktur_fuer_R!$D$2:$F$141,3,FALSE)</f>
        <v>Point</v>
      </c>
      <c r="H4288" s="120" t="s">
        <v>291</v>
      </c>
      <c r="I4288" s="26" t="s">
        <v>1341</v>
      </c>
      <c r="J4288" s="26" t="s">
        <v>1931</v>
      </c>
      <c r="K4288" s="5" t="s">
        <v>1937</v>
      </c>
      <c r="L4288" s="5"/>
      <c r="M4288" s="5">
        <v>1</v>
      </c>
      <c r="N4288" s="5" t="s">
        <v>1173</v>
      </c>
    </row>
    <row r="4289" spans="1:14" x14ac:dyDescent="0.35">
      <c r="A4289" s="5" t="s">
        <v>704</v>
      </c>
      <c r="B4289" s="117" t="str">
        <f>IF(ISERROR(VLOOKUP($A4289, Dropdownlisten!$A$3:$F$143, 2, FALSE)), "", VLOOKUP($A4289, Dropdownlisten!$A$3:$F$143, 2, FALSE))</f>
        <v>POI</v>
      </c>
      <c r="C4289" s="117">
        <f>IF(ISERROR(VLOOKUP($A4289, Dropdownlisten!$A$3:$F$143, 3, FALSE)), "", VLOOKUP($A4289, Dropdownlisten!$A$3:$F$143, 3, FALSE))</f>
        <v>2000</v>
      </c>
      <c r="D4289" s="117" t="str">
        <f>IF(ISERROR(VLOOKUP($A4289, Dropdownlisten!$A$3:$F$143, 4, FALSE)), "", VLOOKUP($A4289, Dropdownlisten!$A$3:$F$143, 4, FALSE))</f>
        <v>Gesundheit</v>
      </c>
      <c r="E4289" s="117" t="str">
        <f>IF(ISERROR(VLOOKUP($A4289, Dropdownlisten!$A$3:$F$143, 5, FALSE)), "", VLOOKUP($A4289, Dropdownlisten!$A$3:$F$143, 5, FALSE))</f>
        <v>2000_004</v>
      </c>
      <c r="F4289" s="117" t="str">
        <f>IF(ISERROR(VLOOKUP($A4289, Dropdownlisten!$A$3:$F$143, 6, FALSE)), "", VLOOKUP($A4289, Dropdownlisten!$A$3:$F$143, 6, FALSE))</f>
        <v>Pflegeeinrichtung</v>
      </c>
      <c r="G4289" s="117" t="str">
        <f>VLOOKUP(E4289,Datenstruktur_fuer_R!$D$2:$F$141,3,FALSE)</f>
        <v>Point</v>
      </c>
      <c r="H4289" s="120" t="s">
        <v>288</v>
      </c>
      <c r="I4289" s="26" t="s">
        <v>1341</v>
      </c>
      <c r="J4289" s="26" t="s">
        <v>1931</v>
      </c>
      <c r="K4289" s="5" t="s">
        <v>1938</v>
      </c>
      <c r="L4289" s="5"/>
      <c r="M4289" s="5">
        <v>1</v>
      </c>
      <c r="N4289" s="5" t="s">
        <v>1173</v>
      </c>
    </row>
    <row r="4290" spans="1:14" x14ac:dyDescent="0.35">
      <c r="A4290" s="5" t="s">
        <v>704</v>
      </c>
      <c r="B4290" s="117" t="str">
        <f>IF(ISERROR(VLOOKUP($A4290, Dropdownlisten!$A$3:$F$143, 2, FALSE)), "", VLOOKUP($A4290, Dropdownlisten!$A$3:$F$143, 2, FALSE))</f>
        <v>POI</v>
      </c>
      <c r="C4290" s="117">
        <f>IF(ISERROR(VLOOKUP($A4290, Dropdownlisten!$A$3:$F$143, 3, FALSE)), "", VLOOKUP($A4290, Dropdownlisten!$A$3:$F$143, 3, FALSE))</f>
        <v>2000</v>
      </c>
      <c r="D4290" s="117" t="str">
        <f>IF(ISERROR(VLOOKUP($A4290, Dropdownlisten!$A$3:$F$143, 4, FALSE)), "", VLOOKUP($A4290, Dropdownlisten!$A$3:$F$143, 4, FALSE))</f>
        <v>Gesundheit</v>
      </c>
      <c r="E4290" s="117" t="str">
        <f>IF(ISERROR(VLOOKUP($A4290, Dropdownlisten!$A$3:$F$143, 5, FALSE)), "", VLOOKUP($A4290, Dropdownlisten!$A$3:$F$143, 5, FALSE))</f>
        <v>2000_004</v>
      </c>
      <c r="F4290" s="117" t="str">
        <f>IF(ISERROR(VLOOKUP($A4290, Dropdownlisten!$A$3:$F$143, 6, FALSE)), "", VLOOKUP($A4290, Dropdownlisten!$A$3:$F$143, 6, FALSE))</f>
        <v>Pflegeeinrichtung</v>
      </c>
      <c r="G4290" s="117" t="str">
        <f>VLOOKUP(E4290,Datenstruktur_fuer_R!$D$2:$F$141,3,FALSE)</f>
        <v>Point</v>
      </c>
      <c r="H4290" s="120" t="s">
        <v>289</v>
      </c>
      <c r="I4290" s="26" t="s">
        <v>1341</v>
      </c>
      <c r="J4290" s="26" t="s">
        <v>1931</v>
      </c>
      <c r="K4290" s="5" t="s">
        <v>1939</v>
      </c>
      <c r="L4290" s="5"/>
      <c r="M4290" s="5">
        <v>1</v>
      </c>
      <c r="N4290" s="5" t="s">
        <v>1173</v>
      </c>
    </row>
    <row r="4291" spans="1:14" x14ac:dyDescent="0.35">
      <c r="A4291" s="5" t="s">
        <v>704</v>
      </c>
      <c r="B4291" s="117" t="str">
        <f>IF(ISERROR(VLOOKUP($A4291, Dropdownlisten!$A$3:$F$143, 2, FALSE)), "", VLOOKUP($A4291, Dropdownlisten!$A$3:$F$143, 2, FALSE))</f>
        <v>POI</v>
      </c>
      <c r="C4291" s="117">
        <f>IF(ISERROR(VLOOKUP($A4291, Dropdownlisten!$A$3:$F$143, 3, FALSE)), "", VLOOKUP($A4291, Dropdownlisten!$A$3:$F$143, 3, FALSE))</f>
        <v>2000</v>
      </c>
      <c r="D4291" s="117" t="str">
        <f>IF(ISERROR(VLOOKUP($A4291, Dropdownlisten!$A$3:$F$143, 4, FALSE)), "", VLOOKUP($A4291, Dropdownlisten!$A$3:$F$143, 4, FALSE))</f>
        <v>Gesundheit</v>
      </c>
      <c r="E4291" s="117" t="str">
        <f>IF(ISERROR(VLOOKUP($A4291, Dropdownlisten!$A$3:$F$143, 5, FALSE)), "", VLOOKUP($A4291, Dropdownlisten!$A$3:$F$143, 5, FALSE))</f>
        <v>2000_004</v>
      </c>
      <c r="F4291" s="117" t="str">
        <f>IF(ISERROR(VLOOKUP($A4291, Dropdownlisten!$A$3:$F$143, 6, FALSE)), "", VLOOKUP($A4291, Dropdownlisten!$A$3:$F$143, 6, FALSE))</f>
        <v>Pflegeeinrichtung</v>
      </c>
      <c r="G4291" s="117" t="str">
        <f>VLOOKUP(E4291,Datenstruktur_fuer_R!$D$2:$F$141,3,FALSE)</f>
        <v>Point</v>
      </c>
      <c r="H4291" s="120" t="s">
        <v>293</v>
      </c>
      <c r="I4291" s="26" t="s">
        <v>1341</v>
      </c>
      <c r="J4291" s="26" t="s">
        <v>1931</v>
      </c>
      <c r="K4291" s="5" t="s">
        <v>1958</v>
      </c>
      <c r="L4291" s="5"/>
      <c r="M4291" s="5">
        <v>1</v>
      </c>
      <c r="N4291" s="5" t="s">
        <v>1173</v>
      </c>
    </row>
    <row r="4292" spans="1:14" x14ac:dyDescent="0.35">
      <c r="A4292" s="5" t="s">
        <v>691</v>
      </c>
      <c r="B4292" s="117" t="str">
        <f>IF(ISERROR(VLOOKUP($A4292, Dropdownlisten!$A$3:$F$143, 2, FALSE)), "", VLOOKUP($A4292, Dropdownlisten!$A$3:$F$143, 2, FALSE))</f>
        <v>POI</v>
      </c>
      <c r="C4292" s="117">
        <f>IF(ISERROR(VLOOKUP($A4292, Dropdownlisten!$A$3:$F$143, 3, FALSE)), "", VLOOKUP($A4292, Dropdownlisten!$A$3:$F$143, 3, FALSE))</f>
        <v>4000</v>
      </c>
      <c r="D4292" s="117" t="str">
        <f>IF(ISERROR(VLOOKUP($A4292, Dropdownlisten!$A$3:$F$143, 4, FALSE)), "", VLOOKUP($A4292, Dropdownlisten!$A$3:$F$143, 4, FALSE))</f>
        <v>Soziales</v>
      </c>
      <c r="E4292" s="117" t="str">
        <f>IF(ISERROR(VLOOKUP($A4292, Dropdownlisten!$A$3:$F$143, 5, FALSE)), "", VLOOKUP($A4292, Dropdownlisten!$A$3:$F$143, 5, FALSE))</f>
        <v>4000_004</v>
      </c>
      <c r="F4292" s="117" t="str">
        <f>IF(ISERROR(VLOOKUP($A4292, Dropdownlisten!$A$3:$F$143, 6, FALSE)), "", VLOOKUP($A4292, Dropdownlisten!$A$3:$F$143, 6, FALSE))</f>
        <v>Jugendfreizeithaus</v>
      </c>
      <c r="G4292" s="117" t="str">
        <f>VLOOKUP(E4292,Datenstruktur_fuer_R!$D$2:$F$141,3,FALSE)</f>
        <v>Point</v>
      </c>
      <c r="H4292" s="120" t="s">
        <v>689</v>
      </c>
      <c r="I4292" s="26" t="s">
        <v>1341</v>
      </c>
      <c r="J4292" s="26" t="s">
        <v>1931</v>
      </c>
      <c r="K4292" s="5" t="s">
        <v>1958</v>
      </c>
      <c r="L4292" s="5" t="s">
        <v>2026</v>
      </c>
      <c r="M4292" s="5">
        <v>1</v>
      </c>
      <c r="N4292" s="5" t="s">
        <v>1173</v>
      </c>
    </row>
    <row r="4293" spans="1:14" x14ac:dyDescent="0.35">
      <c r="A4293" s="5" t="s">
        <v>691</v>
      </c>
      <c r="B4293" s="117" t="str">
        <f>IF(ISERROR(VLOOKUP($A4293, Dropdownlisten!$A$3:$F$143, 2, FALSE)), "", VLOOKUP($A4293, Dropdownlisten!$A$3:$F$143, 2, FALSE))</f>
        <v>POI</v>
      </c>
      <c r="C4293" s="117">
        <f>IF(ISERROR(VLOOKUP($A4293, Dropdownlisten!$A$3:$F$143, 3, FALSE)), "", VLOOKUP($A4293, Dropdownlisten!$A$3:$F$143, 3, FALSE))</f>
        <v>4000</v>
      </c>
      <c r="D4293" s="117" t="str">
        <f>IF(ISERROR(VLOOKUP($A4293, Dropdownlisten!$A$3:$F$143, 4, FALSE)), "", VLOOKUP($A4293, Dropdownlisten!$A$3:$F$143, 4, FALSE))</f>
        <v>Soziales</v>
      </c>
      <c r="E4293" s="117" t="str">
        <f>IF(ISERROR(VLOOKUP($A4293, Dropdownlisten!$A$3:$F$143, 5, FALSE)), "", VLOOKUP($A4293, Dropdownlisten!$A$3:$F$143, 5, FALSE))</f>
        <v>4000_004</v>
      </c>
      <c r="F4293" s="117" t="str">
        <f>IF(ISERROR(VLOOKUP($A4293, Dropdownlisten!$A$3:$F$143, 6, FALSE)), "", VLOOKUP($A4293, Dropdownlisten!$A$3:$F$143, 6, FALSE))</f>
        <v>Jugendfreizeithaus</v>
      </c>
      <c r="G4293" s="117" t="str">
        <f>VLOOKUP(E4293,Datenstruktur_fuer_R!$D$2:$F$141,3,FALSE)</f>
        <v>Point</v>
      </c>
      <c r="H4293" s="120" t="s">
        <v>689</v>
      </c>
      <c r="I4293" s="26" t="s">
        <v>1341</v>
      </c>
      <c r="J4293" s="26" t="s">
        <v>1931</v>
      </c>
      <c r="K4293" s="5" t="s">
        <v>1958</v>
      </c>
      <c r="L4293" s="5" t="s">
        <v>2027</v>
      </c>
      <c r="M4293" s="5">
        <v>1</v>
      </c>
      <c r="N4293" s="5" t="s">
        <v>1173</v>
      </c>
    </row>
    <row r="4294" spans="1:14" x14ac:dyDescent="0.35">
      <c r="A4294" s="5" t="s">
        <v>691</v>
      </c>
      <c r="B4294" s="117" t="str">
        <f>IF(ISERROR(VLOOKUP($A4294, Dropdownlisten!$A$3:$F$143, 2, FALSE)), "", VLOOKUP($A4294, Dropdownlisten!$A$3:$F$143, 2, FALSE))</f>
        <v>POI</v>
      </c>
      <c r="C4294" s="117">
        <f>IF(ISERROR(VLOOKUP($A4294, Dropdownlisten!$A$3:$F$143, 3, FALSE)), "", VLOOKUP($A4294, Dropdownlisten!$A$3:$F$143, 3, FALSE))</f>
        <v>4000</v>
      </c>
      <c r="D4294" s="117" t="str">
        <f>IF(ISERROR(VLOOKUP($A4294, Dropdownlisten!$A$3:$F$143, 4, FALSE)), "", VLOOKUP($A4294, Dropdownlisten!$A$3:$F$143, 4, FALSE))</f>
        <v>Soziales</v>
      </c>
      <c r="E4294" s="117" t="str">
        <f>IF(ISERROR(VLOOKUP($A4294, Dropdownlisten!$A$3:$F$143, 5, FALSE)), "", VLOOKUP($A4294, Dropdownlisten!$A$3:$F$143, 5, FALSE))</f>
        <v>4000_004</v>
      </c>
      <c r="F4294" s="117" t="str">
        <f>IF(ISERROR(VLOOKUP($A4294, Dropdownlisten!$A$3:$F$143, 6, FALSE)), "", VLOOKUP($A4294, Dropdownlisten!$A$3:$F$143, 6, FALSE))</f>
        <v>Jugendfreizeithaus</v>
      </c>
      <c r="G4294" s="117" t="str">
        <f>VLOOKUP(E4294,Datenstruktur_fuer_R!$D$2:$F$141,3,FALSE)</f>
        <v>Point</v>
      </c>
      <c r="H4294" s="120" t="s">
        <v>689</v>
      </c>
      <c r="I4294" s="26" t="s">
        <v>1341</v>
      </c>
      <c r="J4294" s="26" t="s">
        <v>1931</v>
      </c>
      <c r="K4294" s="5" t="s">
        <v>1958</v>
      </c>
      <c r="L4294" s="5" t="s">
        <v>2032</v>
      </c>
      <c r="M4294" s="5">
        <v>1</v>
      </c>
      <c r="N4294" s="5" t="s">
        <v>1173</v>
      </c>
    </row>
    <row r="4295" spans="1:14" x14ac:dyDescent="0.35">
      <c r="A4295" s="5" t="s">
        <v>691</v>
      </c>
      <c r="B4295" s="117" t="str">
        <f>IF(ISERROR(VLOOKUP($A4295, Dropdownlisten!$A$3:$F$143, 2, FALSE)), "", VLOOKUP($A4295, Dropdownlisten!$A$3:$F$143, 2, FALSE))</f>
        <v>POI</v>
      </c>
      <c r="C4295" s="117">
        <f>IF(ISERROR(VLOOKUP($A4295, Dropdownlisten!$A$3:$F$143, 3, FALSE)), "", VLOOKUP($A4295, Dropdownlisten!$A$3:$F$143, 3, FALSE))</f>
        <v>4000</v>
      </c>
      <c r="D4295" s="117" t="str">
        <f>IF(ISERROR(VLOOKUP($A4295, Dropdownlisten!$A$3:$F$143, 4, FALSE)), "", VLOOKUP($A4295, Dropdownlisten!$A$3:$F$143, 4, FALSE))</f>
        <v>Soziales</v>
      </c>
      <c r="E4295" s="117" t="str">
        <f>IF(ISERROR(VLOOKUP($A4295, Dropdownlisten!$A$3:$F$143, 5, FALSE)), "", VLOOKUP($A4295, Dropdownlisten!$A$3:$F$143, 5, FALSE))</f>
        <v>4000_004</v>
      </c>
      <c r="F4295" s="117" t="str">
        <f>IF(ISERROR(VLOOKUP($A4295, Dropdownlisten!$A$3:$F$143, 6, FALSE)), "", VLOOKUP($A4295, Dropdownlisten!$A$3:$F$143, 6, FALSE))</f>
        <v>Jugendfreizeithaus</v>
      </c>
      <c r="G4295" s="117" t="str">
        <f>VLOOKUP(E4295,Datenstruktur_fuer_R!$D$2:$F$141,3,FALSE)</f>
        <v>Point</v>
      </c>
      <c r="H4295" s="120" t="s">
        <v>689</v>
      </c>
      <c r="I4295" s="26" t="s">
        <v>1341</v>
      </c>
      <c r="J4295" s="26" t="s">
        <v>1931</v>
      </c>
      <c r="K4295" s="5" t="s">
        <v>1958</v>
      </c>
      <c r="L4295" s="5" t="s">
        <v>2028</v>
      </c>
      <c r="M4295" s="5">
        <v>1</v>
      </c>
      <c r="N4295" s="5" t="s">
        <v>1173</v>
      </c>
    </row>
    <row r="4296" spans="1:14" x14ac:dyDescent="0.35">
      <c r="A4296" s="5" t="s">
        <v>691</v>
      </c>
      <c r="B4296" s="117" t="str">
        <f>IF(ISERROR(VLOOKUP($A4296, Dropdownlisten!$A$3:$F$143, 2, FALSE)), "", VLOOKUP($A4296, Dropdownlisten!$A$3:$F$143, 2, FALSE))</f>
        <v>POI</v>
      </c>
      <c r="C4296" s="117">
        <f>IF(ISERROR(VLOOKUP($A4296, Dropdownlisten!$A$3:$F$143, 3, FALSE)), "", VLOOKUP($A4296, Dropdownlisten!$A$3:$F$143, 3, FALSE))</f>
        <v>4000</v>
      </c>
      <c r="D4296" s="117" t="str">
        <f>IF(ISERROR(VLOOKUP($A4296, Dropdownlisten!$A$3:$F$143, 4, FALSE)), "", VLOOKUP($A4296, Dropdownlisten!$A$3:$F$143, 4, FALSE))</f>
        <v>Soziales</v>
      </c>
      <c r="E4296" s="117" t="str">
        <f>IF(ISERROR(VLOOKUP($A4296, Dropdownlisten!$A$3:$F$143, 5, FALSE)), "", VLOOKUP($A4296, Dropdownlisten!$A$3:$F$143, 5, FALSE))</f>
        <v>4000_004</v>
      </c>
      <c r="F4296" s="117" t="str">
        <f>IF(ISERROR(VLOOKUP($A4296, Dropdownlisten!$A$3:$F$143, 6, FALSE)), "", VLOOKUP($A4296, Dropdownlisten!$A$3:$F$143, 6, FALSE))</f>
        <v>Jugendfreizeithaus</v>
      </c>
      <c r="G4296" s="117" t="str">
        <f>VLOOKUP(E4296,Datenstruktur_fuer_R!$D$2:$F$141,3,FALSE)</f>
        <v>Point</v>
      </c>
      <c r="H4296" s="120" t="s">
        <v>689</v>
      </c>
      <c r="I4296" s="26" t="s">
        <v>1341</v>
      </c>
      <c r="J4296" s="26" t="s">
        <v>1931</v>
      </c>
      <c r="K4296" s="5" t="s">
        <v>1958</v>
      </c>
      <c r="L4296" s="5" t="s">
        <v>2029</v>
      </c>
      <c r="M4296" s="5">
        <v>1</v>
      </c>
      <c r="N4296" s="5" t="s">
        <v>1173</v>
      </c>
    </row>
    <row r="4297" spans="1:14" x14ac:dyDescent="0.35">
      <c r="A4297" s="5" t="s">
        <v>691</v>
      </c>
      <c r="B4297" s="117" t="str">
        <f>IF(ISERROR(VLOOKUP($A4297, Dropdownlisten!$A$3:$F$143, 2, FALSE)), "", VLOOKUP($A4297, Dropdownlisten!$A$3:$F$143, 2, FALSE))</f>
        <v>POI</v>
      </c>
      <c r="C4297" s="117">
        <f>IF(ISERROR(VLOOKUP($A4297, Dropdownlisten!$A$3:$F$143, 3, FALSE)), "", VLOOKUP($A4297, Dropdownlisten!$A$3:$F$143, 3, FALSE))</f>
        <v>4000</v>
      </c>
      <c r="D4297" s="117" t="str">
        <f>IF(ISERROR(VLOOKUP($A4297, Dropdownlisten!$A$3:$F$143, 4, FALSE)), "", VLOOKUP($A4297, Dropdownlisten!$A$3:$F$143, 4, FALSE))</f>
        <v>Soziales</v>
      </c>
      <c r="E4297" s="117" t="str">
        <f>IF(ISERROR(VLOOKUP($A4297, Dropdownlisten!$A$3:$F$143, 5, FALSE)), "", VLOOKUP($A4297, Dropdownlisten!$A$3:$F$143, 5, FALSE))</f>
        <v>4000_004</v>
      </c>
      <c r="F4297" s="117" t="str">
        <f>IF(ISERROR(VLOOKUP($A4297, Dropdownlisten!$A$3:$F$143, 6, FALSE)), "", VLOOKUP($A4297, Dropdownlisten!$A$3:$F$143, 6, FALSE))</f>
        <v>Jugendfreizeithaus</v>
      </c>
      <c r="G4297" s="117" t="str">
        <f>VLOOKUP(E4297,Datenstruktur_fuer_R!$D$2:$F$141,3,FALSE)</f>
        <v>Point</v>
      </c>
      <c r="H4297" s="120" t="s">
        <v>689</v>
      </c>
      <c r="I4297" s="26" t="s">
        <v>1341</v>
      </c>
      <c r="J4297" s="26" t="s">
        <v>1931</v>
      </c>
      <c r="K4297" s="5" t="s">
        <v>1958</v>
      </c>
      <c r="L4297" s="5" t="s">
        <v>2033</v>
      </c>
      <c r="M4297" s="5">
        <v>1</v>
      </c>
      <c r="N4297" s="5" t="s">
        <v>1173</v>
      </c>
    </row>
    <row r="4298" spans="1:14" x14ac:dyDescent="0.35">
      <c r="A4298" s="5" t="s">
        <v>691</v>
      </c>
      <c r="B4298" s="117" t="str">
        <f>IF(ISERROR(VLOOKUP($A4298, Dropdownlisten!$A$3:$F$143, 2, FALSE)), "", VLOOKUP($A4298, Dropdownlisten!$A$3:$F$143, 2, FALSE))</f>
        <v>POI</v>
      </c>
      <c r="C4298" s="117">
        <f>IF(ISERROR(VLOOKUP($A4298, Dropdownlisten!$A$3:$F$143, 3, FALSE)), "", VLOOKUP($A4298, Dropdownlisten!$A$3:$F$143, 3, FALSE))</f>
        <v>4000</v>
      </c>
      <c r="D4298" s="117" t="str">
        <f>IF(ISERROR(VLOOKUP($A4298, Dropdownlisten!$A$3:$F$143, 4, FALSE)), "", VLOOKUP($A4298, Dropdownlisten!$A$3:$F$143, 4, FALSE))</f>
        <v>Soziales</v>
      </c>
      <c r="E4298" s="117" t="str">
        <f>IF(ISERROR(VLOOKUP($A4298, Dropdownlisten!$A$3:$F$143, 5, FALSE)), "", VLOOKUP($A4298, Dropdownlisten!$A$3:$F$143, 5, FALSE))</f>
        <v>4000_004</v>
      </c>
      <c r="F4298" s="117" t="str">
        <f>IF(ISERROR(VLOOKUP($A4298, Dropdownlisten!$A$3:$F$143, 6, FALSE)), "", VLOOKUP($A4298, Dropdownlisten!$A$3:$F$143, 6, FALSE))</f>
        <v>Jugendfreizeithaus</v>
      </c>
      <c r="G4298" s="117" t="str">
        <f>VLOOKUP(E4298,Datenstruktur_fuer_R!$D$2:$F$141,3,FALSE)</f>
        <v>Point</v>
      </c>
      <c r="H4298" s="120" t="s">
        <v>689</v>
      </c>
      <c r="I4298" s="26" t="s">
        <v>1341</v>
      </c>
      <c r="J4298" s="26" t="s">
        <v>1931</v>
      </c>
      <c r="K4298" s="5" t="s">
        <v>1958</v>
      </c>
      <c r="L4298" s="5" t="s">
        <v>2030</v>
      </c>
      <c r="M4298" s="5">
        <v>1</v>
      </c>
      <c r="N4298" s="5" t="s">
        <v>1173</v>
      </c>
    </row>
    <row r="4299" spans="1:14" x14ac:dyDescent="0.35">
      <c r="A4299" s="5" t="s">
        <v>691</v>
      </c>
      <c r="B4299" s="117" t="str">
        <f>IF(ISERROR(VLOOKUP($A4299, Dropdownlisten!$A$3:$F$143, 2, FALSE)), "", VLOOKUP($A4299, Dropdownlisten!$A$3:$F$143, 2, FALSE))</f>
        <v>POI</v>
      </c>
      <c r="C4299" s="117">
        <f>IF(ISERROR(VLOOKUP($A4299, Dropdownlisten!$A$3:$F$143, 3, FALSE)), "", VLOOKUP($A4299, Dropdownlisten!$A$3:$F$143, 3, FALSE))</f>
        <v>4000</v>
      </c>
      <c r="D4299" s="117" t="str">
        <f>IF(ISERROR(VLOOKUP($A4299, Dropdownlisten!$A$3:$F$143, 4, FALSE)), "", VLOOKUP($A4299, Dropdownlisten!$A$3:$F$143, 4, FALSE))</f>
        <v>Soziales</v>
      </c>
      <c r="E4299" s="117" t="str">
        <f>IF(ISERROR(VLOOKUP($A4299, Dropdownlisten!$A$3:$F$143, 5, FALSE)), "", VLOOKUP($A4299, Dropdownlisten!$A$3:$F$143, 5, FALSE))</f>
        <v>4000_004</v>
      </c>
      <c r="F4299" s="117" t="str">
        <f>IF(ISERROR(VLOOKUP($A4299, Dropdownlisten!$A$3:$F$143, 6, FALSE)), "", VLOOKUP($A4299, Dropdownlisten!$A$3:$F$143, 6, FALSE))</f>
        <v>Jugendfreizeithaus</v>
      </c>
      <c r="G4299" s="117" t="str">
        <f>VLOOKUP(E4299,Datenstruktur_fuer_R!$D$2:$F$141,3,FALSE)</f>
        <v>Point</v>
      </c>
      <c r="H4299" s="120" t="s">
        <v>689</v>
      </c>
      <c r="I4299" s="26" t="s">
        <v>1341</v>
      </c>
      <c r="J4299" s="26" t="s">
        <v>1931</v>
      </c>
      <c r="K4299" s="5" t="s">
        <v>1958</v>
      </c>
      <c r="L4299" s="5" t="s">
        <v>2031</v>
      </c>
      <c r="M4299" s="5">
        <v>1</v>
      </c>
      <c r="N4299" s="5" t="s">
        <v>1173</v>
      </c>
    </row>
    <row r="4300" spans="1:14" x14ac:dyDescent="0.35">
      <c r="A4300" s="5" t="s">
        <v>691</v>
      </c>
      <c r="B4300" s="117" t="str">
        <f>IF(ISERROR(VLOOKUP($A4300, Dropdownlisten!$A$3:$F$143, 2, FALSE)), "", VLOOKUP($A4300, Dropdownlisten!$A$3:$F$143, 2, FALSE))</f>
        <v>POI</v>
      </c>
      <c r="C4300" s="117">
        <f>IF(ISERROR(VLOOKUP($A4300, Dropdownlisten!$A$3:$F$143, 3, FALSE)), "", VLOOKUP($A4300, Dropdownlisten!$A$3:$F$143, 3, FALSE))</f>
        <v>4000</v>
      </c>
      <c r="D4300" s="117" t="str">
        <f>IF(ISERROR(VLOOKUP($A4300, Dropdownlisten!$A$3:$F$143, 4, FALSE)), "", VLOOKUP($A4300, Dropdownlisten!$A$3:$F$143, 4, FALSE))</f>
        <v>Soziales</v>
      </c>
      <c r="E4300" s="117" t="str">
        <f>IF(ISERROR(VLOOKUP($A4300, Dropdownlisten!$A$3:$F$143, 5, FALSE)), "", VLOOKUP($A4300, Dropdownlisten!$A$3:$F$143, 5, FALSE))</f>
        <v>4000_004</v>
      </c>
      <c r="F4300" s="117" t="str">
        <f>IF(ISERROR(VLOOKUP($A4300, Dropdownlisten!$A$3:$F$143, 6, FALSE)), "", VLOOKUP($A4300, Dropdownlisten!$A$3:$F$143, 6, FALSE))</f>
        <v>Jugendfreizeithaus</v>
      </c>
      <c r="G4300" s="117" t="str">
        <f>VLOOKUP(E4300,Datenstruktur_fuer_R!$D$2:$F$141,3,FALSE)</f>
        <v>Point</v>
      </c>
      <c r="H4300" s="120" t="s">
        <v>689</v>
      </c>
      <c r="I4300" s="26" t="s">
        <v>1341</v>
      </c>
      <c r="J4300" s="26" t="s">
        <v>1931</v>
      </c>
      <c r="K4300" s="5" t="s">
        <v>1958</v>
      </c>
      <c r="L4300" s="5" t="s">
        <v>2034</v>
      </c>
      <c r="M4300" s="5">
        <v>1</v>
      </c>
      <c r="N4300" s="5" t="s">
        <v>1173</v>
      </c>
    </row>
    <row r="4301" spans="1:14" x14ac:dyDescent="0.35">
      <c r="A4301" s="5" t="s">
        <v>691</v>
      </c>
      <c r="B4301" s="117" t="str">
        <f>IF(ISERROR(VLOOKUP($A4301, Dropdownlisten!$A$3:$F$143, 2, FALSE)), "", VLOOKUP($A4301, Dropdownlisten!$A$3:$F$143, 2, FALSE))</f>
        <v>POI</v>
      </c>
      <c r="C4301" s="117">
        <f>IF(ISERROR(VLOOKUP($A4301, Dropdownlisten!$A$3:$F$143, 3, FALSE)), "", VLOOKUP($A4301, Dropdownlisten!$A$3:$F$143, 3, FALSE))</f>
        <v>4000</v>
      </c>
      <c r="D4301" s="117" t="str">
        <f>IF(ISERROR(VLOOKUP($A4301, Dropdownlisten!$A$3:$F$143, 4, FALSE)), "", VLOOKUP($A4301, Dropdownlisten!$A$3:$F$143, 4, FALSE))</f>
        <v>Soziales</v>
      </c>
      <c r="E4301" s="117" t="str">
        <f>IF(ISERROR(VLOOKUP($A4301, Dropdownlisten!$A$3:$F$143, 5, FALSE)), "", VLOOKUP($A4301, Dropdownlisten!$A$3:$F$143, 5, FALSE))</f>
        <v>4000_004</v>
      </c>
      <c r="F4301" s="117" t="str">
        <f>IF(ISERROR(VLOOKUP($A4301, Dropdownlisten!$A$3:$F$143, 6, FALSE)), "", VLOOKUP($A4301, Dropdownlisten!$A$3:$F$143, 6, FALSE))</f>
        <v>Jugendfreizeithaus</v>
      </c>
      <c r="G4301" s="117" t="str">
        <f>VLOOKUP(E4301,Datenstruktur_fuer_R!$D$2:$F$141,3,FALSE)</f>
        <v>Point</v>
      </c>
      <c r="H4301" s="120" t="s">
        <v>290</v>
      </c>
      <c r="I4301" s="26" t="s">
        <v>1341</v>
      </c>
      <c r="J4301" s="26" t="s">
        <v>1931</v>
      </c>
      <c r="K4301" s="5" t="s">
        <v>1936</v>
      </c>
      <c r="L4301" s="5"/>
      <c r="M4301" s="5">
        <v>1</v>
      </c>
      <c r="N4301" s="5" t="s">
        <v>1173</v>
      </c>
    </row>
    <row r="4302" spans="1:14" x14ac:dyDescent="0.35">
      <c r="A4302" s="5" t="s">
        <v>691</v>
      </c>
      <c r="B4302" s="117" t="str">
        <f>IF(ISERROR(VLOOKUP($A4302, Dropdownlisten!$A$3:$F$143, 2, FALSE)), "", VLOOKUP($A4302, Dropdownlisten!$A$3:$F$143, 2, FALSE))</f>
        <v>POI</v>
      </c>
      <c r="C4302" s="117">
        <f>IF(ISERROR(VLOOKUP($A4302, Dropdownlisten!$A$3:$F$143, 3, FALSE)), "", VLOOKUP($A4302, Dropdownlisten!$A$3:$F$143, 3, FALSE))</f>
        <v>4000</v>
      </c>
      <c r="D4302" s="117" t="str">
        <f>IF(ISERROR(VLOOKUP($A4302, Dropdownlisten!$A$3:$F$143, 4, FALSE)), "", VLOOKUP($A4302, Dropdownlisten!$A$3:$F$143, 4, FALSE))</f>
        <v>Soziales</v>
      </c>
      <c r="E4302" s="117" t="str">
        <f>IF(ISERROR(VLOOKUP($A4302, Dropdownlisten!$A$3:$F$143, 5, FALSE)), "", VLOOKUP($A4302, Dropdownlisten!$A$3:$F$143, 5, FALSE))</f>
        <v>4000_004</v>
      </c>
      <c r="F4302" s="117" t="str">
        <f>IF(ISERROR(VLOOKUP($A4302, Dropdownlisten!$A$3:$F$143, 6, FALSE)), "", VLOOKUP($A4302, Dropdownlisten!$A$3:$F$143, 6, FALSE))</f>
        <v>Jugendfreizeithaus</v>
      </c>
      <c r="G4302" s="117" t="str">
        <f>VLOOKUP(E4302,Datenstruktur_fuer_R!$D$2:$F$141,3,FALSE)</f>
        <v>Point</v>
      </c>
      <c r="H4302" s="120" t="s">
        <v>291</v>
      </c>
      <c r="I4302" s="26" t="s">
        <v>1341</v>
      </c>
      <c r="J4302" s="26" t="s">
        <v>1931</v>
      </c>
      <c r="K4302" s="5" t="s">
        <v>1937</v>
      </c>
      <c r="L4302" s="5"/>
      <c r="M4302" s="5">
        <v>1</v>
      </c>
      <c r="N4302" s="5" t="s">
        <v>1173</v>
      </c>
    </row>
    <row r="4303" spans="1:14" x14ac:dyDescent="0.35">
      <c r="A4303" s="5" t="s">
        <v>691</v>
      </c>
      <c r="B4303" s="117" t="str">
        <f>IF(ISERROR(VLOOKUP($A4303, Dropdownlisten!$A$3:$F$143, 2, FALSE)), "", VLOOKUP($A4303, Dropdownlisten!$A$3:$F$143, 2, FALSE))</f>
        <v>POI</v>
      </c>
      <c r="C4303" s="117">
        <f>IF(ISERROR(VLOOKUP($A4303, Dropdownlisten!$A$3:$F$143, 3, FALSE)), "", VLOOKUP($A4303, Dropdownlisten!$A$3:$F$143, 3, FALSE))</f>
        <v>4000</v>
      </c>
      <c r="D4303" s="117" t="str">
        <f>IF(ISERROR(VLOOKUP($A4303, Dropdownlisten!$A$3:$F$143, 4, FALSE)), "", VLOOKUP($A4303, Dropdownlisten!$A$3:$F$143, 4, FALSE))</f>
        <v>Soziales</v>
      </c>
      <c r="E4303" s="117" t="str">
        <f>IF(ISERROR(VLOOKUP($A4303, Dropdownlisten!$A$3:$F$143, 5, FALSE)), "", VLOOKUP($A4303, Dropdownlisten!$A$3:$F$143, 5, FALSE))</f>
        <v>4000_004</v>
      </c>
      <c r="F4303" s="117" t="str">
        <f>IF(ISERROR(VLOOKUP($A4303, Dropdownlisten!$A$3:$F$143, 6, FALSE)), "", VLOOKUP($A4303, Dropdownlisten!$A$3:$F$143, 6, FALSE))</f>
        <v>Jugendfreizeithaus</v>
      </c>
      <c r="G4303" s="117" t="str">
        <f>VLOOKUP(E4303,Datenstruktur_fuer_R!$D$2:$F$141,3,FALSE)</f>
        <v>Point</v>
      </c>
      <c r="H4303" s="120" t="s">
        <v>288</v>
      </c>
      <c r="I4303" s="26" t="s">
        <v>1341</v>
      </c>
      <c r="J4303" s="26" t="s">
        <v>1931</v>
      </c>
      <c r="K4303" s="5" t="s">
        <v>1938</v>
      </c>
      <c r="L4303" s="5"/>
      <c r="M4303" s="5">
        <v>1</v>
      </c>
      <c r="N4303" s="5" t="s">
        <v>1173</v>
      </c>
    </row>
    <row r="4304" spans="1:14" x14ac:dyDescent="0.35">
      <c r="A4304" s="5" t="s">
        <v>691</v>
      </c>
      <c r="B4304" s="117" t="str">
        <f>IF(ISERROR(VLOOKUP($A4304, Dropdownlisten!$A$3:$F$143, 2, FALSE)), "", VLOOKUP($A4304, Dropdownlisten!$A$3:$F$143, 2, FALSE))</f>
        <v>POI</v>
      </c>
      <c r="C4304" s="117">
        <f>IF(ISERROR(VLOOKUP($A4304, Dropdownlisten!$A$3:$F$143, 3, FALSE)), "", VLOOKUP($A4304, Dropdownlisten!$A$3:$F$143, 3, FALSE))</f>
        <v>4000</v>
      </c>
      <c r="D4304" s="117" t="str">
        <f>IF(ISERROR(VLOOKUP($A4304, Dropdownlisten!$A$3:$F$143, 4, FALSE)), "", VLOOKUP($A4304, Dropdownlisten!$A$3:$F$143, 4, FALSE))</f>
        <v>Soziales</v>
      </c>
      <c r="E4304" s="117" t="str">
        <f>IF(ISERROR(VLOOKUP($A4304, Dropdownlisten!$A$3:$F$143, 5, FALSE)), "", VLOOKUP($A4304, Dropdownlisten!$A$3:$F$143, 5, FALSE))</f>
        <v>4000_004</v>
      </c>
      <c r="F4304" s="117" t="str">
        <f>IF(ISERROR(VLOOKUP($A4304, Dropdownlisten!$A$3:$F$143, 6, FALSE)), "", VLOOKUP($A4304, Dropdownlisten!$A$3:$F$143, 6, FALSE))</f>
        <v>Jugendfreizeithaus</v>
      </c>
      <c r="G4304" s="117" t="str">
        <f>VLOOKUP(E4304,Datenstruktur_fuer_R!$D$2:$F$141,3,FALSE)</f>
        <v>Point</v>
      </c>
      <c r="H4304" s="120" t="s">
        <v>289</v>
      </c>
      <c r="I4304" s="26" t="s">
        <v>1341</v>
      </c>
      <c r="J4304" s="26" t="s">
        <v>1931</v>
      </c>
      <c r="K4304" s="5" t="s">
        <v>1939</v>
      </c>
      <c r="L4304" s="5"/>
      <c r="M4304" s="5">
        <v>1</v>
      </c>
      <c r="N4304" s="5" t="s">
        <v>1173</v>
      </c>
    </row>
    <row r="4305" spans="1:14" x14ac:dyDescent="0.35">
      <c r="A4305" s="5" t="s">
        <v>691</v>
      </c>
      <c r="B4305" s="117" t="str">
        <f>IF(ISERROR(VLOOKUP($A4305, Dropdownlisten!$A$3:$F$143, 2, FALSE)), "", VLOOKUP($A4305, Dropdownlisten!$A$3:$F$143, 2, FALSE))</f>
        <v>POI</v>
      </c>
      <c r="C4305" s="117">
        <f>IF(ISERROR(VLOOKUP($A4305, Dropdownlisten!$A$3:$F$143, 3, FALSE)), "", VLOOKUP($A4305, Dropdownlisten!$A$3:$F$143, 3, FALSE))</f>
        <v>4000</v>
      </c>
      <c r="D4305" s="117" t="str">
        <f>IF(ISERROR(VLOOKUP($A4305, Dropdownlisten!$A$3:$F$143, 4, FALSE)), "", VLOOKUP($A4305, Dropdownlisten!$A$3:$F$143, 4, FALSE))</f>
        <v>Soziales</v>
      </c>
      <c r="E4305" s="117" t="str">
        <f>IF(ISERROR(VLOOKUP($A4305, Dropdownlisten!$A$3:$F$143, 5, FALSE)), "", VLOOKUP($A4305, Dropdownlisten!$A$3:$F$143, 5, FALSE))</f>
        <v>4000_004</v>
      </c>
      <c r="F4305" s="117" t="str">
        <f>IF(ISERROR(VLOOKUP($A4305, Dropdownlisten!$A$3:$F$143, 6, FALSE)), "", VLOOKUP($A4305, Dropdownlisten!$A$3:$F$143, 6, FALSE))</f>
        <v>Jugendfreizeithaus</v>
      </c>
      <c r="G4305" s="117" t="str">
        <f>VLOOKUP(E4305,Datenstruktur_fuer_R!$D$2:$F$141,3,FALSE)</f>
        <v>Point</v>
      </c>
      <c r="H4305" s="120" t="s">
        <v>293</v>
      </c>
      <c r="I4305" s="26" t="s">
        <v>1341</v>
      </c>
      <c r="J4305" s="26" t="s">
        <v>1931</v>
      </c>
      <c r="K4305" s="5" t="s">
        <v>1958</v>
      </c>
      <c r="L4305" s="5"/>
      <c r="M4305" s="5">
        <v>1</v>
      </c>
      <c r="N4305" s="5" t="s">
        <v>1173</v>
      </c>
    </row>
    <row r="4306" spans="1:14" x14ac:dyDescent="0.35">
      <c r="A4306" s="5" t="s">
        <v>1930</v>
      </c>
      <c r="B4306" s="117" t="str">
        <f>IF(ISERROR(VLOOKUP($A4306, Dropdownlisten!$A$3:$F$143, 2, FALSE)), "", VLOOKUP($A4306, Dropdownlisten!$A$3:$F$143, 2, FALSE))</f>
        <v>UmweltVersorgung</v>
      </c>
      <c r="C4306" s="117">
        <f>IF(ISERROR(VLOOKUP($A4306, Dropdownlisten!$A$3:$F$143, 3, FALSE)), "", VLOOKUP($A4306, Dropdownlisten!$A$3:$F$143, 3, FALSE))</f>
        <v>1100</v>
      </c>
      <c r="D4306" s="117" t="str">
        <f>IF(ISERROR(VLOOKUP($A4306, Dropdownlisten!$A$3:$F$143, 4, FALSE)), "", VLOOKUP($A4306, Dropdownlisten!$A$3:$F$143, 4, FALSE))</f>
        <v>UmweltVersorgung</v>
      </c>
      <c r="E4306" s="117" t="str">
        <f>IF(ISERROR(VLOOKUP($A4306, Dropdownlisten!$A$3:$F$143, 5, FALSE)), "", VLOOKUP($A4306, Dropdownlisten!$A$3:$F$143, 5, FALSE))</f>
        <v>1100_015</v>
      </c>
      <c r="F4306" s="117" t="str">
        <f>IF(ISERROR(VLOOKUP($A4306, Dropdownlisten!$A$3:$F$143, 6, FALSE)), "", VLOOKUP($A4306, Dropdownlisten!$A$3:$F$143, 6, FALSE))</f>
        <v>Wildgehegeflaeche</v>
      </c>
      <c r="G4306" s="117" t="str">
        <f>VLOOKUP(E4306,Datenstruktur_fuer_R!$D$2:$F$141,3,FALSE)</f>
        <v>Polygon</v>
      </c>
      <c r="H4306" s="120" t="s">
        <v>689</v>
      </c>
      <c r="I4306" s="26" t="s">
        <v>750</v>
      </c>
      <c r="J4306" s="5" t="s">
        <v>1311</v>
      </c>
      <c r="K4306" s="5" t="s">
        <v>768</v>
      </c>
      <c r="L4306" s="5">
        <v>1030</v>
      </c>
      <c r="M4306" s="5">
        <v>2</v>
      </c>
      <c r="N4306" s="5" t="s">
        <v>1173</v>
      </c>
    </row>
    <row r="4307" spans="1:14" x14ac:dyDescent="0.35">
      <c r="A4307" s="5" t="s">
        <v>1930</v>
      </c>
      <c r="B4307" s="117" t="str">
        <f>IF(ISERROR(VLOOKUP($A4307, Dropdownlisten!$A$3:$F$143, 2, FALSE)), "", VLOOKUP($A4307, Dropdownlisten!$A$3:$F$143, 2, FALSE))</f>
        <v>UmweltVersorgung</v>
      </c>
      <c r="C4307" s="117">
        <f>IF(ISERROR(VLOOKUP($A4307, Dropdownlisten!$A$3:$F$143, 3, FALSE)), "", VLOOKUP($A4307, Dropdownlisten!$A$3:$F$143, 3, FALSE))</f>
        <v>1100</v>
      </c>
      <c r="D4307" s="117" t="str">
        <f>IF(ISERROR(VLOOKUP($A4307, Dropdownlisten!$A$3:$F$143, 4, FALSE)), "", VLOOKUP($A4307, Dropdownlisten!$A$3:$F$143, 4, FALSE))</f>
        <v>UmweltVersorgung</v>
      </c>
      <c r="E4307" s="117" t="str">
        <f>IF(ISERROR(VLOOKUP($A4307, Dropdownlisten!$A$3:$F$143, 5, FALSE)), "", VLOOKUP($A4307, Dropdownlisten!$A$3:$F$143, 5, FALSE))</f>
        <v>1100_015</v>
      </c>
      <c r="F4307" s="117" t="str">
        <f>IF(ISERROR(VLOOKUP($A4307, Dropdownlisten!$A$3:$F$143, 6, FALSE)), "", VLOOKUP($A4307, Dropdownlisten!$A$3:$F$143, 6, FALSE))</f>
        <v>Wildgehegeflaeche</v>
      </c>
      <c r="G4307" s="117" t="str">
        <f>VLOOKUP(E4307,Datenstruktur_fuer_R!$D$2:$F$141,3,FALSE)</f>
        <v>Polygon</v>
      </c>
      <c r="H4307" s="120" t="s">
        <v>689</v>
      </c>
      <c r="I4307" s="26" t="s">
        <v>772</v>
      </c>
      <c r="J4307" s="5" t="s">
        <v>2454</v>
      </c>
      <c r="K4307" s="5" t="s">
        <v>773</v>
      </c>
      <c r="L4307" s="5">
        <v>513</v>
      </c>
      <c r="M4307" s="5">
        <v>3</v>
      </c>
      <c r="N4307" s="5" t="s">
        <v>1173</v>
      </c>
    </row>
    <row r="4308" spans="1:14" x14ac:dyDescent="0.35">
      <c r="A4308" s="5" t="s">
        <v>696</v>
      </c>
      <c r="B4308" s="117" t="str">
        <f>IF(ISERROR(VLOOKUP($A4308, Dropdownlisten!$A$3:$F$143, 2, FALSE)), "", VLOOKUP($A4308, Dropdownlisten!$A$3:$F$143, 2, FALSE))</f>
        <v>POI</v>
      </c>
      <c r="C4308" s="117">
        <f>IF(ISERROR(VLOOKUP($A4308, Dropdownlisten!$A$3:$F$143, 3, FALSE)), "", VLOOKUP($A4308, Dropdownlisten!$A$3:$F$143, 3, FALSE))</f>
        <v>3000</v>
      </c>
      <c r="D4308" s="117" t="str">
        <f>IF(ISERROR(VLOOKUP($A4308, Dropdownlisten!$A$3:$F$143, 4, FALSE)), "", VLOOKUP($A4308, Dropdownlisten!$A$3:$F$143, 4, FALSE))</f>
        <v>BildungBetreuung</v>
      </c>
      <c r="E4308" s="117" t="str">
        <f>IF(ISERROR(VLOOKUP($A4308, Dropdownlisten!$A$3:$F$143, 5, FALSE)), "", VLOOKUP($A4308, Dropdownlisten!$A$3:$F$143, 5, FALSE))</f>
        <v>3000_006</v>
      </c>
      <c r="F4308" s="117" t="str">
        <f>IF(ISERROR(VLOOKUP($A4308, Dropdownlisten!$A$3:$F$143, 6, FALSE)), "", VLOOKUP($A4308, Dropdownlisten!$A$3:$F$143, 6, FALSE))</f>
        <v>Kita</v>
      </c>
      <c r="G4308" s="117" t="str">
        <f>VLOOKUP(E4308,Datenstruktur_fuer_R!$D$2:$F$141,3,FALSE)</f>
        <v>Point</v>
      </c>
      <c r="H4308" s="120" t="s">
        <v>689</v>
      </c>
      <c r="I4308" s="26" t="s">
        <v>1341</v>
      </c>
      <c r="J4308" s="26" t="s">
        <v>1931</v>
      </c>
      <c r="K4308" s="5" t="s">
        <v>1958</v>
      </c>
      <c r="L4308" s="5" t="s">
        <v>2035</v>
      </c>
      <c r="M4308" s="5">
        <v>1</v>
      </c>
      <c r="N4308" s="5" t="s">
        <v>1173</v>
      </c>
    </row>
    <row r="4309" spans="1:14" x14ac:dyDescent="0.35">
      <c r="A4309" s="5" t="s">
        <v>696</v>
      </c>
      <c r="B4309" s="117" t="str">
        <f>IF(ISERROR(VLOOKUP($A4309, Dropdownlisten!$A$3:$F$143, 2, FALSE)), "", VLOOKUP($A4309, Dropdownlisten!$A$3:$F$143, 2, FALSE))</f>
        <v>POI</v>
      </c>
      <c r="C4309" s="117">
        <f>IF(ISERROR(VLOOKUP($A4309, Dropdownlisten!$A$3:$F$143, 3, FALSE)), "", VLOOKUP($A4309, Dropdownlisten!$A$3:$F$143, 3, FALSE))</f>
        <v>3000</v>
      </c>
      <c r="D4309" s="117" t="str">
        <f>IF(ISERROR(VLOOKUP($A4309, Dropdownlisten!$A$3:$F$143, 4, FALSE)), "", VLOOKUP($A4309, Dropdownlisten!$A$3:$F$143, 4, FALSE))</f>
        <v>BildungBetreuung</v>
      </c>
      <c r="E4309" s="117" t="str">
        <f>IF(ISERROR(VLOOKUP($A4309, Dropdownlisten!$A$3:$F$143, 5, FALSE)), "", VLOOKUP($A4309, Dropdownlisten!$A$3:$F$143, 5, FALSE))</f>
        <v>3000_006</v>
      </c>
      <c r="F4309" s="117" t="str">
        <f>IF(ISERROR(VLOOKUP($A4309, Dropdownlisten!$A$3:$F$143, 6, FALSE)), "", VLOOKUP($A4309, Dropdownlisten!$A$3:$F$143, 6, FALSE))</f>
        <v>Kita</v>
      </c>
      <c r="G4309" s="117" t="str">
        <f>VLOOKUP(E4309,Datenstruktur_fuer_R!$D$2:$F$141,3,FALSE)</f>
        <v>Point</v>
      </c>
      <c r="H4309" s="120" t="s">
        <v>689</v>
      </c>
      <c r="I4309" s="26" t="s">
        <v>1341</v>
      </c>
      <c r="J4309" s="26" t="s">
        <v>1931</v>
      </c>
      <c r="K4309" s="5" t="s">
        <v>1958</v>
      </c>
      <c r="L4309" s="5" t="s">
        <v>2036</v>
      </c>
      <c r="M4309" s="5">
        <v>1</v>
      </c>
      <c r="N4309" s="5" t="s">
        <v>1173</v>
      </c>
    </row>
    <row r="4310" spans="1:14" x14ac:dyDescent="0.35">
      <c r="A4310" s="5" t="s">
        <v>696</v>
      </c>
      <c r="B4310" s="117" t="str">
        <f>IF(ISERROR(VLOOKUP($A4310, Dropdownlisten!$A$3:$F$143, 2, FALSE)), "", VLOOKUP($A4310, Dropdownlisten!$A$3:$F$143, 2, FALSE))</f>
        <v>POI</v>
      </c>
      <c r="C4310" s="117">
        <f>IF(ISERROR(VLOOKUP($A4310, Dropdownlisten!$A$3:$F$143, 3, FALSE)), "", VLOOKUP($A4310, Dropdownlisten!$A$3:$F$143, 3, FALSE))</f>
        <v>3000</v>
      </c>
      <c r="D4310" s="117" t="str">
        <f>IF(ISERROR(VLOOKUP($A4310, Dropdownlisten!$A$3:$F$143, 4, FALSE)), "", VLOOKUP($A4310, Dropdownlisten!$A$3:$F$143, 4, FALSE))</f>
        <v>BildungBetreuung</v>
      </c>
      <c r="E4310" s="117" t="str">
        <f>IF(ISERROR(VLOOKUP($A4310, Dropdownlisten!$A$3:$F$143, 5, FALSE)), "", VLOOKUP($A4310, Dropdownlisten!$A$3:$F$143, 5, FALSE))</f>
        <v>3000_006</v>
      </c>
      <c r="F4310" s="117" t="str">
        <f>IF(ISERROR(VLOOKUP($A4310, Dropdownlisten!$A$3:$F$143, 6, FALSE)), "", VLOOKUP($A4310, Dropdownlisten!$A$3:$F$143, 6, FALSE))</f>
        <v>Kita</v>
      </c>
      <c r="G4310" s="117" t="str">
        <f>VLOOKUP(E4310,Datenstruktur_fuer_R!$D$2:$F$141,3,FALSE)</f>
        <v>Point</v>
      </c>
      <c r="H4310" s="120" t="s">
        <v>689</v>
      </c>
      <c r="I4310" s="26" t="s">
        <v>1341</v>
      </c>
      <c r="J4310" s="26" t="s">
        <v>1931</v>
      </c>
      <c r="K4310" s="5" t="s">
        <v>1958</v>
      </c>
      <c r="L4310" s="5" t="s">
        <v>2037</v>
      </c>
      <c r="M4310" s="5">
        <v>1</v>
      </c>
      <c r="N4310" s="5" t="s">
        <v>1173</v>
      </c>
    </row>
    <row r="4311" spans="1:14" x14ac:dyDescent="0.35">
      <c r="A4311" s="5" t="s">
        <v>696</v>
      </c>
      <c r="B4311" s="117" t="str">
        <f>IF(ISERROR(VLOOKUP($A4311, Dropdownlisten!$A$3:$F$143, 2, FALSE)), "", VLOOKUP($A4311, Dropdownlisten!$A$3:$F$143, 2, FALSE))</f>
        <v>POI</v>
      </c>
      <c r="C4311" s="117">
        <f>IF(ISERROR(VLOOKUP($A4311, Dropdownlisten!$A$3:$F$143, 3, FALSE)), "", VLOOKUP($A4311, Dropdownlisten!$A$3:$F$143, 3, FALSE))</f>
        <v>3000</v>
      </c>
      <c r="D4311" s="117" t="str">
        <f>IF(ISERROR(VLOOKUP($A4311, Dropdownlisten!$A$3:$F$143, 4, FALSE)), "", VLOOKUP($A4311, Dropdownlisten!$A$3:$F$143, 4, FALSE))</f>
        <v>BildungBetreuung</v>
      </c>
      <c r="E4311" s="117" t="str">
        <f>IF(ISERROR(VLOOKUP($A4311, Dropdownlisten!$A$3:$F$143, 5, FALSE)), "", VLOOKUP($A4311, Dropdownlisten!$A$3:$F$143, 5, FALSE))</f>
        <v>3000_006</v>
      </c>
      <c r="F4311" s="117" t="str">
        <f>IF(ISERROR(VLOOKUP($A4311, Dropdownlisten!$A$3:$F$143, 6, FALSE)), "", VLOOKUP($A4311, Dropdownlisten!$A$3:$F$143, 6, FALSE))</f>
        <v>Kita</v>
      </c>
      <c r="G4311" s="117" t="str">
        <f>VLOOKUP(E4311,Datenstruktur_fuer_R!$D$2:$F$141,3,FALSE)</f>
        <v>Point</v>
      </c>
      <c r="H4311" s="120" t="s">
        <v>689</v>
      </c>
      <c r="I4311" s="26" t="s">
        <v>1341</v>
      </c>
      <c r="J4311" s="26" t="s">
        <v>1931</v>
      </c>
      <c r="K4311" s="5" t="s">
        <v>1958</v>
      </c>
      <c r="L4311" s="5" t="s">
        <v>2038</v>
      </c>
      <c r="M4311" s="5">
        <v>1</v>
      </c>
      <c r="N4311" s="5" t="s">
        <v>1173</v>
      </c>
    </row>
    <row r="4312" spans="1:14" x14ac:dyDescent="0.35">
      <c r="A4312" s="5" t="s">
        <v>696</v>
      </c>
      <c r="B4312" s="117" t="str">
        <f>IF(ISERROR(VLOOKUP($A4312, Dropdownlisten!$A$3:$F$143, 2, FALSE)), "", VLOOKUP($A4312, Dropdownlisten!$A$3:$F$143, 2, FALSE))</f>
        <v>POI</v>
      </c>
      <c r="C4312" s="117">
        <f>IF(ISERROR(VLOOKUP($A4312, Dropdownlisten!$A$3:$F$143, 3, FALSE)), "", VLOOKUP($A4312, Dropdownlisten!$A$3:$F$143, 3, FALSE))</f>
        <v>3000</v>
      </c>
      <c r="D4312" s="117" t="str">
        <f>IF(ISERROR(VLOOKUP($A4312, Dropdownlisten!$A$3:$F$143, 4, FALSE)), "", VLOOKUP($A4312, Dropdownlisten!$A$3:$F$143, 4, FALSE))</f>
        <v>BildungBetreuung</v>
      </c>
      <c r="E4312" s="117" t="str">
        <f>IF(ISERROR(VLOOKUP($A4312, Dropdownlisten!$A$3:$F$143, 5, FALSE)), "", VLOOKUP($A4312, Dropdownlisten!$A$3:$F$143, 5, FALSE))</f>
        <v>3000_006</v>
      </c>
      <c r="F4312" s="117" t="str">
        <f>IF(ISERROR(VLOOKUP($A4312, Dropdownlisten!$A$3:$F$143, 6, FALSE)), "", VLOOKUP($A4312, Dropdownlisten!$A$3:$F$143, 6, FALSE))</f>
        <v>Kita</v>
      </c>
      <c r="G4312" s="117" t="str">
        <f>VLOOKUP(E4312,Datenstruktur_fuer_R!$D$2:$F$141,3,FALSE)</f>
        <v>Point</v>
      </c>
      <c r="H4312" s="120" t="s">
        <v>689</v>
      </c>
      <c r="I4312" s="26" t="s">
        <v>1341</v>
      </c>
      <c r="J4312" s="26" t="s">
        <v>1931</v>
      </c>
      <c r="K4312" s="5" t="s">
        <v>1958</v>
      </c>
      <c r="L4312" s="5" t="s">
        <v>2039</v>
      </c>
      <c r="M4312" s="5">
        <v>1</v>
      </c>
      <c r="N4312" s="5" t="s">
        <v>1173</v>
      </c>
    </row>
    <row r="4313" spans="1:14" x14ac:dyDescent="0.35">
      <c r="A4313" s="5" t="s">
        <v>696</v>
      </c>
      <c r="B4313" s="117" t="str">
        <f>IF(ISERROR(VLOOKUP($A4313, Dropdownlisten!$A$3:$F$143, 2, FALSE)), "", VLOOKUP($A4313, Dropdownlisten!$A$3:$F$143, 2, FALSE))</f>
        <v>POI</v>
      </c>
      <c r="C4313" s="117">
        <f>IF(ISERROR(VLOOKUP($A4313, Dropdownlisten!$A$3:$F$143, 3, FALSE)), "", VLOOKUP($A4313, Dropdownlisten!$A$3:$F$143, 3, FALSE))</f>
        <v>3000</v>
      </c>
      <c r="D4313" s="117" t="str">
        <f>IF(ISERROR(VLOOKUP($A4313, Dropdownlisten!$A$3:$F$143, 4, FALSE)), "", VLOOKUP($A4313, Dropdownlisten!$A$3:$F$143, 4, FALSE))</f>
        <v>BildungBetreuung</v>
      </c>
      <c r="E4313" s="117" t="str">
        <f>IF(ISERROR(VLOOKUP($A4313, Dropdownlisten!$A$3:$F$143, 5, FALSE)), "", VLOOKUP($A4313, Dropdownlisten!$A$3:$F$143, 5, FALSE))</f>
        <v>3000_006</v>
      </c>
      <c r="F4313" s="117" t="str">
        <f>IF(ISERROR(VLOOKUP($A4313, Dropdownlisten!$A$3:$F$143, 6, FALSE)), "", VLOOKUP($A4313, Dropdownlisten!$A$3:$F$143, 6, FALSE))</f>
        <v>Kita</v>
      </c>
      <c r="G4313" s="117" t="str">
        <f>VLOOKUP(E4313,Datenstruktur_fuer_R!$D$2:$F$141,3,FALSE)</f>
        <v>Point</v>
      </c>
      <c r="H4313" s="120" t="s">
        <v>689</v>
      </c>
      <c r="I4313" s="26" t="s">
        <v>1341</v>
      </c>
      <c r="J4313" s="26" t="s">
        <v>1931</v>
      </c>
      <c r="K4313" s="5" t="s">
        <v>1958</v>
      </c>
      <c r="L4313" s="5" t="s">
        <v>2040</v>
      </c>
      <c r="M4313" s="5">
        <v>1</v>
      </c>
      <c r="N4313" s="5" t="s">
        <v>1173</v>
      </c>
    </row>
    <row r="4314" spans="1:14" x14ac:dyDescent="0.35">
      <c r="A4314" s="5" t="s">
        <v>696</v>
      </c>
      <c r="B4314" s="117" t="str">
        <f>IF(ISERROR(VLOOKUP($A4314, Dropdownlisten!$A$3:$F$143, 2, FALSE)), "", VLOOKUP($A4314, Dropdownlisten!$A$3:$F$143, 2, FALSE))</f>
        <v>POI</v>
      </c>
      <c r="C4314" s="117">
        <f>IF(ISERROR(VLOOKUP($A4314, Dropdownlisten!$A$3:$F$143, 3, FALSE)), "", VLOOKUP($A4314, Dropdownlisten!$A$3:$F$143, 3, FALSE))</f>
        <v>3000</v>
      </c>
      <c r="D4314" s="117" t="str">
        <f>IF(ISERROR(VLOOKUP($A4314, Dropdownlisten!$A$3:$F$143, 4, FALSE)), "", VLOOKUP($A4314, Dropdownlisten!$A$3:$F$143, 4, FALSE))</f>
        <v>BildungBetreuung</v>
      </c>
      <c r="E4314" s="117" t="str">
        <f>IF(ISERROR(VLOOKUP($A4314, Dropdownlisten!$A$3:$F$143, 5, FALSE)), "", VLOOKUP($A4314, Dropdownlisten!$A$3:$F$143, 5, FALSE))</f>
        <v>3000_006</v>
      </c>
      <c r="F4314" s="117" t="str">
        <f>IF(ISERROR(VLOOKUP($A4314, Dropdownlisten!$A$3:$F$143, 6, FALSE)), "", VLOOKUP($A4314, Dropdownlisten!$A$3:$F$143, 6, FALSE))</f>
        <v>Kita</v>
      </c>
      <c r="G4314" s="117" t="str">
        <f>VLOOKUP(E4314,Datenstruktur_fuer_R!$D$2:$F$141,3,FALSE)</f>
        <v>Point</v>
      </c>
      <c r="H4314" s="120" t="s">
        <v>689</v>
      </c>
      <c r="I4314" s="26" t="s">
        <v>1341</v>
      </c>
      <c r="J4314" s="26" t="s">
        <v>1931</v>
      </c>
      <c r="K4314" s="5" t="s">
        <v>1958</v>
      </c>
      <c r="L4314" s="5" t="s">
        <v>2041</v>
      </c>
      <c r="M4314" s="5">
        <v>1</v>
      </c>
      <c r="N4314" s="5" t="s">
        <v>1173</v>
      </c>
    </row>
    <row r="4315" spans="1:14" x14ac:dyDescent="0.35">
      <c r="A4315" s="5" t="s">
        <v>696</v>
      </c>
      <c r="B4315" s="117" t="str">
        <f>IF(ISERROR(VLOOKUP($A4315, Dropdownlisten!$A$3:$F$143, 2, FALSE)), "", VLOOKUP($A4315, Dropdownlisten!$A$3:$F$143, 2, FALSE))</f>
        <v>POI</v>
      </c>
      <c r="C4315" s="117">
        <f>IF(ISERROR(VLOOKUP($A4315, Dropdownlisten!$A$3:$F$143, 3, FALSE)), "", VLOOKUP($A4315, Dropdownlisten!$A$3:$F$143, 3, FALSE))</f>
        <v>3000</v>
      </c>
      <c r="D4315" s="117" t="str">
        <f>IF(ISERROR(VLOOKUP($A4315, Dropdownlisten!$A$3:$F$143, 4, FALSE)), "", VLOOKUP($A4315, Dropdownlisten!$A$3:$F$143, 4, FALSE))</f>
        <v>BildungBetreuung</v>
      </c>
      <c r="E4315" s="117" t="str">
        <f>IF(ISERROR(VLOOKUP($A4315, Dropdownlisten!$A$3:$F$143, 5, FALSE)), "", VLOOKUP($A4315, Dropdownlisten!$A$3:$F$143, 5, FALSE))</f>
        <v>3000_006</v>
      </c>
      <c r="F4315" s="117" t="str">
        <f>IF(ISERROR(VLOOKUP($A4315, Dropdownlisten!$A$3:$F$143, 6, FALSE)), "", VLOOKUP($A4315, Dropdownlisten!$A$3:$F$143, 6, FALSE))</f>
        <v>Kita</v>
      </c>
      <c r="G4315" s="117" t="str">
        <f>VLOOKUP(E4315,Datenstruktur_fuer_R!$D$2:$F$141,3,FALSE)</f>
        <v>Point</v>
      </c>
      <c r="H4315" s="120" t="s">
        <v>689</v>
      </c>
      <c r="I4315" s="26" t="s">
        <v>1341</v>
      </c>
      <c r="J4315" s="26" t="s">
        <v>1931</v>
      </c>
      <c r="K4315" s="5" t="s">
        <v>1958</v>
      </c>
      <c r="L4315" s="5" t="s">
        <v>2042</v>
      </c>
      <c r="M4315" s="5">
        <v>1</v>
      </c>
      <c r="N4315" s="5" t="s">
        <v>1173</v>
      </c>
    </row>
    <row r="4316" spans="1:14" x14ac:dyDescent="0.35">
      <c r="A4316" s="5" t="s">
        <v>696</v>
      </c>
      <c r="B4316" s="117" t="str">
        <f>IF(ISERROR(VLOOKUP($A4316, Dropdownlisten!$A$3:$F$143, 2, FALSE)), "", VLOOKUP($A4316, Dropdownlisten!$A$3:$F$143, 2, FALSE))</f>
        <v>POI</v>
      </c>
      <c r="C4316" s="117">
        <f>IF(ISERROR(VLOOKUP($A4316, Dropdownlisten!$A$3:$F$143, 3, FALSE)), "", VLOOKUP($A4316, Dropdownlisten!$A$3:$F$143, 3, FALSE))</f>
        <v>3000</v>
      </c>
      <c r="D4316" s="117" t="str">
        <f>IF(ISERROR(VLOOKUP($A4316, Dropdownlisten!$A$3:$F$143, 4, FALSE)), "", VLOOKUP($A4316, Dropdownlisten!$A$3:$F$143, 4, FALSE))</f>
        <v>BildungBetreuung</v>
      </c>
      <c r="E4316" s="117" t="str">
        <f>IF(ISERROR(VLOOKUP($A4316, Dropdownlisten!$A$3:$F$143, 5, FALSE)), "", VLOOKUP($A4316, Dropdownlisten!$A$3:$F$143, 5, FALSE))</f>
        <v>3000_006</v>
      </c>
      <c r="F4316" s="117" t="str">
        <f>IF(ISERROR(VLOOKUP($A4316, Dropdownlisten!$A$3:$F$143, 6, FALSE)), "", VLOOKUP($A4316, Dropdownlisten!$A$3:$F$143, 6, FALSE))</f>
        <v>Kita</v>
      </c>
      <c r="G4316" s="117" t="str">
        <f>VLOOKUP(E4316,Datenstruktur_fuer_R!$D$2:$F$141,3,FALSE)</f>
        <v>Point</v>
      </c>
      <c r="H4316" s="120" t="s">
        <v>689</v>
      </c>
      <c r="I4316" s="26" t="s">
        <v>1341</v>
      </c>
      <c r="J4316" s="26" t="s">
        <v>1931</v>
      </c>
      <c r="K4316" s="5" t="s">
        <v>1958</v>
      </c>
      <c r="L4316" s="5" t="s">
        <v>2043</v>
      </c>
      <c r="M4316" s="5">
        <v>1</v>
      </c>
      <c r="N4316" s="5" t="s">
        <v>1173</v>
      </c>
    </row>
    <row r="4317" spans="1:14" x14ac:dyDescent="0.35">
      <c r="A4317" s="5" t="s">
        <v>696</v>
      </c>
      <c r="B4317" s="117" t="str">
        <f>IF(ISERROR(VLOOKUP($A4317, Dropdownlisten!$A$3:$F$143, 2, FALSE)), "", VLOOKUP($A4317, Dropdownlisten!$A$3:$F$143, 2, FALSE))</f>
        <v>POI</v>
      </c>
      <c r="C4317" s="117">
        <f>IF(ISERROR(VLOOKUP($A4317, Dropdownlisten!$A$3:$F$143, 3, FALSE)), "", VLOOKUP($A4317, Dropdownlisten!$A$3:$F$143, 3, FALSE))</f>
        <v>3000</v>
      </c>
      <c r="D4317" s="117" t="str">
        <f>IF(ISERROR(VLOOKUP($A4317, Dropdownlisten!$A$3:$F$143, 4, FALSE)), "", VLOOKUP($A4317, Dropdownlisten!$A$3:$F$143, 4, FALSE))</f>
        <v>BildungBetreuung</v>
      </c>
      <c r="E4317" s="117" t="str">
        <f>IF(ISERROR(VLOOKUP($A4317, Dropdownlisten!$A$3:$F$143, 5, FALSE)), "", VLOOKUP($A4317, Dropdownlisten!$A$3:$F$143, 5, FALSE))</f>
        <v>3000_006</v>
      </c>
      <c r="F4317" s="117" t="str">
        <f>IF(ISERROR(VLOOKUP($A4317, Dropdownlisten!$A$3:$F$143, 6, FALSE)), "", VLOOKUP($A4317, Dropdownlisten!$A$3:$F$143, 6, FALSE))</f>
        <v>Kita</v>
      </c>
      <c r="G4317" s="117" t="str">
        <f>VLOOKUP(E4317,Datenstruktur_fuer_R!$D$2:$F$141,3,FALSE)</f>
        <v>Point</v>
      </c>
      <c r="H4317" s="120" t="s">
        <v>290</v>
      </c>
      <c r="I4317" s="26" t="s">
        <v>1341</v>
      </c>
      <c r="J4317" s="26" t="s">
        <v>1931</v>
      </c>
      <c r="K4317" s="5" t="s">
        <v>1936</v>
      </c>
      <c r="L4317" s="5"/>
      <c r="M4317" s="5">
        <v>1</v>
      </c>
      <c r="N4317" s="5" t="s">
        <v>1173</v>
      </c>
    </row>
    <row r="4318" spans="1:14" x14ac:dyDescent="0.35">
      <c r="A4318" s="5" t="s">
        <v>696</v>
      </c>
      <c r="B4318" s="117" t="str">
        <f>IF(ISERROR(VLOOKUP($A4318, Dropdownlisten!$A$3:$F$143, 2, FALSE)), "", VLOOKUP($A4318, Dropdownlisten!$A$3:$F$143, 2, FALSE))</f>
        <v>POI</v>
      </c>
      <c r="C4318" s="117">
        <f>IF(ISERROR(VLOOKUP($A4318, Dropdownlisten!$A$3:$F$143, 3, FALSE)), "", VLOOKUP($A4318, Dropdownlisten!$A$3:$F$143, 3, FALSE))</f>
        <v>3000</v>
      </c>
      <c r="D4318" s="117" t="str">
        <f>IF(ISERROR(VLOOKUP($A4318, Dropdownlisten!$A$3:$F$143, 4, FALSE)), "", VLOOKUP($A4318, Dropdownlisten!$A$3:$F$143, 4, FALSE))</f>
        <v>BildungBetreuung</v>
      </c>
      <c r="E4318" s="117" t="str">
        <f>IF(ISERROR(VLOOKUP($A4318, Dropdownlisten!$A$3:$F$143, 5, FALSE)), "", VLOOKUP($A4318, Dropdownlisten!$A$3:$F$143, 5, FALSE))</f>
        <v>3000_006</v>
      </c>
      <c r="F4318" s="117" t="str">
        <f>IF(ISERROR(VLOOKUP($A4318, Dropdownlisten!$A$3:$F$143, 6, FALSE)), "", VLOOKUP($A4318, Dropdownlisten!$A$3:$F$143, 6, FALSE))</f>
        <v>Kita</v>
      </c>
      <c r="G4318" s="117" t="str">
        <f>VLOOKUP(E4318,Datenstruktur_fuer_R!$D$2:$F$141,3,FALSE)</f>
        <v>Point</v>
      </c>
      <c r="H4318" s="120" t="s">
        <v>291</v>
      </c>
      <c r="I4318" s="26" t="s">
        <v>1341</v>
      </c>
      <c r="J4318" s="26" t="s">
        <v>1931</v>
      </c>
      <c r="K4318" s="5" t="s">
        <v>1937</v>
      </c>
      <c r="L4318" s="5"/>
      <c r="M4318" s="5">
        <v>1</v>
      </c>
      <c r="N4318" s="5" t="s">
        <v>1173</v>
      </c>
    </row>
    <row r="4319" spans="1:14" x14ac:dyDescent="0.35">
      <c r="A4319" s="5" t="s">
        <v>696</v>
      </c>
      <c r="B4319" s="117" t="str">
        <f>IF(ISERROR(VLOOKUP($A4319, Dropdownlisten!$A$3:$F$143, 2, FALSE)), "", VLOOKUP($A4319, Dropdownlisten!$A$3:$F$143, 2, FALSE))</f>
        <v>POI</v>
      </c>
      <c r="C4319" s="117">
        <f>IF(ISERROR(VLOOKUP($A4319, Dropdownlisten!$A$3:$F$143, 3, FALSE)), "", VLOOKUP($A4319, Dropdownlisten!$A$3:$F$143, 3, FALSE))</f>
        <v>3000</v>
      </c>
      <c r="D4319" s="117" t="str">
        <f>IF(ISERROR(VLOOKUP($A4319, Dropdownlisten!$A$3:$F$143, 4, FALSE)), "", VLOOKUP($A4319, Dropdownlisten!$A$3:$F$143, 4, FALSE))</f>
        <v>BildungBetreuung</v>
      </c>
      <c r="E4319" s="117" t="str">
        <f>IF(ISERROR(VLOOKUP($A4319, Dropdownlisten!$A$3:$F$143, 5, FALSE)), "", VLOOKUP($A4319, Dropdownlisten!$A$3:$F$143, 5, FALSE))</f>
        <v>3000_006</v>
      </c>
      <c r="F4319" s="117" t="str">
        <f>IF(ISERROR(VLOOKUP($A4319, Dropdownlisten!$A$3:$F$143, 6, FALSE)), "", VLOOKUP($A4319, Dropdownlisten!$A$3:$F$143, 6, FALSE))</f>
        <v>Kita</v>
      </c>
      <c r="G4319" s="117" t="str">
        <f>VLOOKUP(E4319,Datenstruktur_fuer_R!$D$2:$F$141,3,FALSE)</f>
        <v>Point</v>
      </c>
      <c r="H4319" s="120" t="s">
        <v>288</v>
      </c>
      <c r="I4319" s="26" t="s">
        <v>1341</v>
      </c>
      <c r="J4319" s="26" t="s">
        <v>1931</v>
      </c>
      <c r="K4319" s="5" t="s">
        <v>1938</v>
      </c>
      <c r="L4319" s="5"/>
      <c r="M4319" s="5">
        <v>1</v>
      </c>
      <c r="N4319" s="5" t="s">
        <v>1173</v>
      </c>
    </row>
    <row r="4320" spans="1:14" x14ac:dyDescent="0.35">
      <c r="A4320" s="5" t="s">
        <v>696</v>
      </c>
      <c r="B4320" s="117" t="str">
        <f>IF(ISERROR(VLOOKUP($A4320, Dropdownlisten!$A$3:$F$143, 2, FALSE)), "", VLOOKUP($A4320, Dropdownlisten!$A$3:$F$143, 2, FALSE))</f>
        <v>POI</v>
      </c>
      <c r="C4320" s="117">
        <f>IF(ISERROR(VLOOKUP($A4320, Dropdownlisten!$A$3:$F$143, 3, FALSE)), "", VLOOKUP($A4320, Dropdownlisten!$A$3:$F$143, 3, FALSE))</f>
        <v>3000</v>
      </c>
      <c r="D4320" s="117" t="str">
        <f>IF(ISERROR(VLOOKUP($A4320, Dropdownlisten!$A$3:$F$143, 4, FALSE)), "", VLOOKUP($A4320, Dropdownlisten!$A$3:$F$143, 4, FALSE))</f>
        <v>BildungBetreuung</v>
      </c>
      <c r="E4320" s="117" t="str">
        <f>IF(ISERROR(VLOOKUP($A4320, Dropdownlisten!$A$3:$F$143, 5, FALSE)), "", VLOOKUP($A4320, Dropdownlisten!$A$3:$F$143, 5, FALSE))</f>
        <v>3000_006</v>
      </c>
      <c r="F4320" s="117" t="str">
        <f>IF(ISERROR(VLOOKUP($A4320, Dropdownlisten!$A$3:$F$143, 6, FALSE)), "", VLOOKUP($A4320, Dropdownlisten!$A$3:$F$143, 6, FALSE))</f>
        <v>Kita</v>
      </c>
      <c r="G4320" s="117" t="str">
        <f>VLOOKUP(E4320,Datenstruktur_fuer_R!$D$2:$F$141,3,FALSE)</f>
        <v>Point</v>
      </c>
      <c r="H4320" s="120" t="s">
        <v>289</v>
      </c>
      <c r="I4320" s="26" t="s">
        <v>1341</v>
      </c>
      <c r="J4320" s="26" t="s">
        <v>1931</v>
      </c>
      <c r="K4320" s="5" t="s">
        <v>1939</v>
      </c>
      <c r="L4320" s="5"/>
      <c r="M4320" s="5">
        <v>1</v>
      </c>
      <c r="N4320" s="5" t="s">
        <v>1173</v>
      </c>
    </row>
    <row r="4321" spans="1:14" x14ac:dyDescent="0.35">
      <c r="A4321" s="5" t="s">
        <v>696</v>
      </c>
      <c r="B4321" s="117" t="str">
        <f>IF(ISERROR(VLOOKUP($A4321, Dropdownlisten!$A$3:$F$143, 2, FALSE)), "", VLOOKUP($A4321, Dropdownlisten!$A$3:$F$143, 2, FALSE))</f>
        <v>POI</v>
      </c>
      <c r="C4321" s="117">
        <f>IF(ISERROR(VLOOKUP($A4321, Dropdownlisten!$A$3:$F$143, 3, FALSE)), "", VLOOKUP($A4321, Dropdownlisten!$A$3:$F$143, 3, FALSE))</f>
        <v>3000</v>
      </c>
      <c r="D4321" s="117" t="str">
        <f>IF(ISERROR(VLOOKUP($A4321, Dropdownlisten!$A$3:$F$143, 4, FALSE)), "", VLOOKUP($A4321, Dropdownlisten!$A$3:$F$143, 4, FALSE))</f>
        <v>BildungBetreuung</v>
      </c>
      <c r="E4321" s="117" t="str">
        <f>IF(ISERROR(VLOOKUP($A4321, Dropdownlisten!$A$3:$F$143, 5, FALSE)), "", VLOOKUP($A4321, Dropdownlisten!$A$3:$F$143, 5, FALSE))</f>
        <v>3000_006</v>
      </c>
      <c r="F4321" s="117" t="str">
        <f>IF(ISERROR(VLOOKUP($A4321, Dropdownlisten!$A$3:$F$143, 6, FALSE)), "", VLOOKUP($A4321, Dropdownlisten!$A$3:$F$143, 6, FALSE))</f>
        <v>Kita</v>
      </c>
      <c r="G4321" s="117" t="str">
        <f>VLOOKUP(E4321,Datenstruktur_fuer_R!$D$2:$F$141,3,FALSE)</f>
        <v>Point</v>
      </c>
      <c r="H4321" s="120" t="s">
        <v>293</v>
      </c>
      <c r="I4321" s="26" t="s">
        <v>1341</v>
      </c>
      <c r="J4321" s="26" t="s">
        <v>1931</v>
      </c>
      <c r="K4321" s="5" t="s">
        <v>1958</v>
      </c>
      <c r="L4321" s="5"/>
      <c r="M4321" s="5">
        <v>1</v>
      </c>
      <c r="N4321" s="5" t="s">
        <v>1173</v>
      </c>
    </row>
    <row r="4322" spans="1:14" x14ac:dyDescent="0.35">
      <c r="A4322" s="5" t="s">
        <v>696</v>
      </c>
      <c r="B4322" s="117" t="str">
        <f>IF(ISERROR(VLOOKUP($A4322, Dropdownlisten!$A$3:$F$143, 2, FALSE)), "", VLOOKUP($A4322, Dropdownlisten!$A$3:$F$143, 2, FALSE))</f>
        <v>POI</v>
      </c>
      <c r="C4322" s="117">
        <f>IF(ISERROR(VLOOKUP($A4322, Dropdownlisten!$A$3:$F$143, 3, FALSE)), "", VLOOKUP($A4322, Dropdownlisten!$A$3:$F$143, 3, FALSE))</f>
        <v>3000</v>
      </c>
      <c r="D4322" s="117" t="str">
        <f>IF(ISERROR(VLOOKUP($A4322, Dropdownlisten!$A$3:$F$143, 4, FALSE)), "", VLOOKUP($A4322, Dropdownlisten!$A$3:$F$143, 4, FALSE))</f>
        <v>BildungBetreuung</v>
      </c>
      <c r="E4322" s="117" t="str">
        <f>IF(ISERROR(VLOOKUP($A4322, Dropdownlisten!$A$3:$F$143, 5, FALSE)), "", VLOOKUP($A4322, Dropdownlisten!$A$3:$F$143, 5, FALSE))</f>
        <v>3000_006</v>
      </c>
      <c r="F4322" s="117" t="str">
        <f>IF(ISERROR(VLOOKUP($A4322, Dropdownlisten!$A$3:$F$143, 6, FALSE)), "", VLOOKUP($A4322, Dropdownlisten!$A$3:$F$143, 6, FALSE))</f>
        <v>Kita</v>
      </c>
      <c r="G4322" s="117" t="str">
        <f>VLOOKUP(E4322,Datenstruktur_fuer_R!$D$2:$F$141,3,FALSE)</f>
        <v>Point</v>
      </c>
      <c r="H4322" s="120" t="s">
        <v>689</v>
      </c>
      <c r="I4322" s="26" t="s">
        <v>1341</v>
      </c>
      <c r="J4322" s="26" t="s">
        <v>1931</v>
      </c>
      <c r="K4322" s="5" t="s">
        <v>1958</v>
      </c>
      <c r="L4322" s="5" t="s">
        <v>2044</v>
      </c>
      <c r="M4322" s="5">
        <v>1</v>
      </c>
      <c r="N4322" s="5" t="s">
        <v>1173</v>
      </c>
    </row>
    <row r="4323" spans="1:14" x14ac:dyDescent="0.35">
      <c r="A4323" s="5" t="s">
        <v>696</v>
      </c>
      <c r="B4323" s="117" t="str">
        <f>IF(ISERROR(VLOOKUP($A4323, Dropdownlisten!$A$3:$F$143, 2, FALSE)), "", VLOOKUP($A4323, Dropdownlisten!$A$3:$F$143, 2, FALSE))</f>
        <v>POI</v>
      </c>
      <c r="C4323" s="117">
        <f>IF(ISERROR(VLOOKUP($A4323, Dropdownlisten!$A$3:$F$143, 3, FALSE)), "", VLOOKUP($A4323, Dropdownlisten!$A$3:$F$143, 3, FALSE))</f>
        <v>3000</v>
      </c>
      <c r="D4323" s="117" t="str">
        <f>IF(ISERROR(VLOOKUP($A4323, Dropdownlisten!$A$3:$F$143, 4, FALSE)), "", VLOOKUP($A4323, Dropdownlisten!$A$3:$F$143, 4, FALSE))</f>
        <v>BildungBetreuung</v>
      </c>
      <c r="E4323" s="117" t="str">
        <f>IF(ISERROR(VLOOKUP($A4323, Dropdownlisten!$A$3:$F$143, 5, FALSE)), "", VLOOKUP($A4323, Dropdownlisten!$A$3:$F$143, 5, FALSE))</f>
        <v>3000_006</v>
      </c>
      <c r="F4323" s="117" t="str">
        <f>IF(ISERROR(VLOOKUP($A4323, Dropdownlisten!$A$3:$F$143, 6, FALSE)), "", VLOOKUP($A4323, Dropdownlisten!$A$3:$F$143, 6, FALSE))</f>
        <v>Kita</v>
      </c>
      <c r="G4323" s="117" t="str">
        <f>VLOOKUP(E4323,Datenstruktur_fuer_R!$D$2:$F$141,3,FALSE)</f>
        <v>Point</v>
      </c>
      <c r="H4323" s="120" t="s">
        <v>689</v>
      </c>
      <c r="I4323" s="26" t="s">
        <v>1341</v>
      </c>
      <c r="J4323" s="26" t="s">
        <v>1931</v>
      </c>
      <c r="K4323" s="5" t="s">
        <v>1958</v>
      </c>
      <c r="L4323" s="5" t="s">
        <v>2045</v>
      </c>
      <c r="M4323" s="5">
        <v>1</v>
      </c>
      <c r="N4323" s="5" t="s">
        <v>1173</v>
      </c>
    </row>
    <row r="4324" spans="1:14" x14ac:dyDescent="0.35">
      <c r="A4324" s="5" t="s">
        <v>696</v>
      </c>
      <c r="B4324" s="117" t="str">
        <f>IF(ISERROR(VLOOKUP($A4324, Dropdownlisten!$A$3:$F$143, 2, FALSE)), "", VLOOKUP($A4324, Dropdownlisten!$A$3:$F$143, 2, FALSE))</f>
        <v>POI</v>
      </c>
      <c r="C4324" s="117">
        <f>IF(ISERROR(VLOOKUP($A4324, Dropdownlisten!$A$3:$F$143, 3, FALSE)), "", VLOOKUP($A4324, Dropdownlisten!$A$3:$F$143, 3, FALSE))</f>
        <v>3000</v>
      </c>
      <c r="D4324" s="117" t="str">
        <f>IF(ISERROR(VLOOKUP($A4324, Dropdownlisten!$A$3:$F$143, 4, FALSE)), "", VLOOKUP($A4324, Dropdownlisten!$A$3:$F$143, 4, FALSE))</f>
        <v>BildungBetreuung</v>
      </c>
      <c r="E4324" s="117" t="str">
        <f>IF(ISERROR(VLOOKUP($A4324, Dropdownlisten!$A$3:$F$143, 5, FALSE)), "", VLOOKUP($A4324, Dropdownlisten!$A$3:$F$143, 5, FALSE))</f>
        <v>3000_006</v>
      </c>
      <c r="F4324" s="117" t="str">
        <f>IF(ISERROR(VLOOKUP($A4324, Dropdownlisten!$A$3:$F$143, 6, FALSE)), "", VLOOKUP($A4324, Dropdownlisten!$A$3:$F$143, 6, FALSE))</f>
        <v>Kita</v>
      </c>
      <c r="G4324" s="117" t="str">
        <f>VLOOKUP(E4324,Datenstruktur_fuer_R!$D$2:$F$141,3,FALSE)</f>
        <v>Point</v>
      </c>
      <c r="H4324" s="120" t="s">
        <v>689</v>
      </c>
      <c r="I4324" s="26" t="s">
        <v>1341</v>
      </c>
      <c r="J4324" s="26" t="s">
        <v>1931</v>
      </c>
      <c r="K4324" s="5" t="s">
        <v>1958</v>
      </c>
      <c r="L4324" s="5" t="s">
        <v>2046</v>
      </c>
      <c r="M4324" s="5">
        <v>1</v>
      </c>
      <c r="N4324" s="5" t="s">
        <v>1173</v>
      </c>
    </row>
    <row r="4325" spans="1:14" x14ac:dyDescent="0.35">
      <c r="A4325" s="5" t="s">
        <v>696</v>
      </c>
      <c r="B4325" s="117" t="str">
        <f>IF(ISERROR(VLOOKUP($A4325, Dropdownlisten!$A$3:$F$143, 2, FALSE)), "", VLOOKUP($A4325, Dropdownlisten!$A$3:$F$143, 2, FALSE))</f>
        <v>POI</v>
      </c>
      <c r="C4325" s="117">
        <f>IF(ISERROR(VLOOKUP($A4325, Dropdownlisten!$A$3:$F$143, 3, FALSE)), "", VLOOKUP($A4325, Dropdownlisten!$A$3:$F$143, 3, FALSE))</f>
        <v>3000</v>
      </c>
      <c r="D4325" s="117" t="str">
        <f>IF(ISERROR(VLOOKUP($A4325, Dropdownlisten!$A$3:$F$143, 4, FALSE)), "", VLOOKUP($A4325, Dropdownlisten!$A$3:$F$143, 4, FALSE))</f>
        <v>BildungBetreuung</v>
      </c>
      <c r="E4325" s="117" t="str">
        <f>IF(ISERROR(VLOOKUP($A4325, Dropdownlisten!$A$3:$F$143, 5, FALSE)), "", VLOOKUP($A4325, Dropdownlisten!$A$3:$F$143, 5, FALSE))</f>
        <v>3000_006</v>
      </c>
      <c r="F4325" s="117" t="str">
        <f>IF(ISERROR(VLOOKUP($A4325, Dropdownlisten!$A$3:$F$143, 6, FALSE)), "", VLOOKUP($A4325, Dropdownlisten!$A$3:$F$143, 6, FALSE))</f>
        <v>Kita</v>
      </c>
      <c r="G4325" s="117" t="str">
        <f>VLOOKUP(E4325,Datenstruktur_fuer_R!$D$2:$F$141,3,FALSE)</f>
        <v>Point</v>
      </c>
      <c r="H4325" s="120" t="s">
        <v>689</v>
      </c>
      <c r="I4325" s="26" t="s">
        <v>1341</v>
      </c>
      <c r="J4325" s="26" t="s">
        <v>1931</v>
      </c>
      <c r="K4325" s="5" t="s">
        <v>1958</v>
      </c>
      <c r="L4325" s="5" t="s">
        <v>2047</v>
      </c>
      <c r="M4325" s="5">
        <v>1</v>
      </c>
      <c r="N4325" s="5" t="s">
        <v>1173</v>
      </c>
    </row>
    <row r="4326" spans="1:14" x14ac:dyDescent="0.35">
      <c r="A4326" s="5" t="s">
        <v>696</v>
      </c>
      <c r="B4326" s="117" t="str">
        <f>IF(ISERROR(VLOOKUP($A4326, Dropdownlisten!$A$3:$F$143, 2, FALSE)), "", VLOOKUP($A4326, Dropdownlisten!$A$3:$F$143, 2, FALSE))</f>
        <v>POI</v>
      </c>
      <c r="C4326" s="117">
        <f>IF(ISERROR(VLOOKUP($A4326, Dropdownlisten!$A$3:$F$143, 3, FALSE)), "", VLOOKUP($A4326, Dropdownlisten!$A$3:$F$143, 3, FALSE))</f>
        <v>3000</v>
      </c>
      <c r="D4326" s="117" t="str">
        <f>IF(ISERROR(VLOOKUP($A4326, Dropdownlisten!$A$3:$F$143, 4, FALSE)), "", VLOOKUP($A4326, Dropdownlisten!$A$3:$F$143, 4, FALSE))</f>
        <v>BildungBetreuung</v>
      </c>
      <c r="E4326" s="117" t="str">
        <f>IF(ISERROR(VLOOKUP($A4326, Dropdownlisten!$A$3:$F$143, 5, FALSE)), "", VLOOKUP($A4326, Dropdownlisten!$A$3:$F$143, 5, FALSE))</f>
        <v>3000_006</v>
      </c>
      <c r="F4326" s="117" t="str">
        <f>IF(ISERROR(VLOOKUP($A4326, Dropdownlisten!$A$3:$F$143, 6, FALSE)), "", VLOOKUP($A4326, Dropdownlisten!$A$3:$F$143, 6, FALSE))</f>
        <v>Kita</v>
      </c>
      <c r="G4326" s="117" t="str">
        <f>VLOOKUP(E4326,Datenstruktur_fuer_R!$D$2:$F$141,3,FALSE)</f>
        <v>Point</v>
      </c>
      <c r="H4326" s="120" t="s">
        <v>689</v>
      </c>
      <c r="I4326" s="26" t="s">
        <v>1341</v>
      </c>
      <c r="J4326" s="26" t="s">
        <v>1931</v>
      </c>
      <c r="K4326" s="5" t="s">
        <v>1958</v>
      </c>
      <c r="L4326" s="5" t="s">
        <v>2048</v>
      </c>
      <c r="M4326" s="5">
        <v>1</v>
      </c>
      <c r="N4326" s="5" t="s">
        <v>1173</v>
      </c>
    </row>
    <row r="4327" spans="1:14" x14ac:dyDescent="0.35">
      <c r="A4327" s="5" t="s">
        <v>696</v>
      </c>
      <c r="B4327" s="117" t="str">
        <f>IF(ISERROR(VLOOKUP($A4327, Dropdownlisten!$A$3:$F$143, 2, FALSE)), "", VLOOKUP($A4327, Dropdownlisten!$A$3:$F$143, 2, FALSE))</f>
        <v>POI</v>
      </c>
      <c r="C4327" s="117">
        <f>IF(ISERROR(VLOOKUP($A4327, Dropdownlisten!$A$3:$F$143, 3, FALSE)), "", VLOOKUP($A4327, Dropdownlisten!$A$3:$F$143, 3, FALSE))</f>
        <v>3000</v>
      </c>
      <c r="D4327" s="117" t="str">
        <f>IF(ISERROR(VLOOKUP($A4327, Dropdownlisten!$A$3:$F$143, 4, FALSE)), "", VLOOKUP($A4327, Dropdownlisten!$A$3:$F$143, 4, FALSE))</f>
        <v>BildungBetreuung</v>
      </c>
      <c r="E4327" s="117" t="str">
        <f>IF(ISERROR(VLOOKUP($A4327, Dropdownlisten!$A$3:$F$143, 5, FALSE)), "", VLOOKUP($A4327, Dropdownlisten!$A$3:$F$143, 5, FALSE))</f>
        <v>3000_006</v>
      </c>
      <c r="F4327" s="117" t="str">
        <f>IF(ISERROR(VLOOKUP($A4327, Dropdownlisten!$A$3:$F$143, 6, FALSE)), "", VLOOKUP($A4327, Dropdownlisten!$A$3:$F$143, 6, FALSE))</f>
        <v>Kita</v>
      </c>
      <c r="G4327" s="117" t="str">
        <f>VLOOKUP(E4327,Datenstruktur_fuer_R!$D$2:$F$141,3,FALSE)</f>
        <v>Point</v>
      </c>
      <c r="H4327" s="120" t="s">
        <v>689</v>
      </c>
      <c r="I4327" s="26" t="s">
        <v>1341</v>
      </c>
      <c r="J4327" s="26" t="s">
        <v>1931</v>
      </c>
      <c r="K4327" s="5" t="s">
        <v>1958</v>
      </c>
      <c r="L4327" s="5" t="s">
        <v>2049</v>
      </c>
      <c r="M4327" s="5">
        <v>1</v>
      </c>
      <c r="N4327" s="5" t="s">
        <v>1173</v>
      </c>
    </row>
    <row r="4328" spans="1:14" x14ac:dyDescent="0.35">
      <c r="A4328" s="5" t="s">
        <v>696</v>
      </c>
      <c r="B4328" s="117" t="str">
        <f>IF(ISERROR(VLOOKUP($A4328, Dropdownlisten!$A$3:$F$143, 2, FALSE)), "", VLOOKUP($A4328, Dropdownlisten!$A$3:$F$143, 2, FALSE))</f>
        <v>POI</v>
      </c>
      <c r="C4328" s="117">
        <f>IF(ISERROR(VLOOKUP($A4328, Dropdownlisten!$A$3:$F$143, 3, FALSE)), "", VLOOKUP($A4328, Dropdownlisten!$A$3:$F$143, 3, FALSE))</f>
        <v>3000</v>
      </c>
      <c r="D4328" s="117" t="str">
        <f>IF(ISERROR(VLOOKUP($A4328, Dropdownlisten!$A$3:$F$143, 4, FALSE)), "", VLOOKUP($A4328, Dropdownlisten!$A$3:$F$143, 4, FALSE))</f>
        <v>BildungBetreuung</v>
      </c>
      <c r="E4328" s="117" t="str">
        <f>IF(ISERROR(VLOOKUP($A4328, Dropdownlisten!$A$3:$F$143, 5, FALSE)), "", VLOOKUP($A4328, Dropdownlisten!$A$3:$F$143, 5, FALSE))</f>
        <v>3000_006</v>
      </c>
      <c r="F4328" s="117" t="str">
        <f>IF(ISERROR(VLOOKUP($A4328, Dropdownlisten!$A$3:$F$143, 6, FALSE)), "", VLOOKUP($A4328, Dropdownlisten!$A$3:$F$143, 6, FALSE))</f>
        <v>Kita</v>
      </c>
      <c r="G4328" s="117" t="str">
        <f>VLOOKUP(E4328,Datenstruktur_fuer_R!$D$2:$F$141,3,FALSE)</f>
        <v>Point</v>
      </c>
      <c r="H4328" s="120" t="s">
        <v>689</v>
      </c>
      <c r="I4328" s="26" t="s">
        <v>1341</v>
      </c>
      <c r="J4328" s="26" t="s">
        <v>1931</v>
      </c>
      <c r="K4328" s="5" t="s">
        <v>1958</v>
      </c>
      <c r="L4328" s="5" t="s">
        <v>2050</v>
      </c>
      <c r="M4328" s="5">
        <v>1</v>
      </c>
      <c r="N4328" s="5" t="s">
        <v>1173</v>
      </c>
    </row>
    <row r="4329" spans="1:14" x14ac:dyDescent="0.35">
      <c r="A4329" s="5" t="s">
        <v>696</v>
      </c>
      <c r="B4329" s="117" t="str">
        <f>IF(ISERROR(VLOOKUP($A4329, Dropdownlisten!$A$3:$F$143, 2, FALSE)), "", VLOOKUP($A4329, Dropdownlisten!$A$3:$F$143, 2, FALSE))</f>
        <v>POI</v>
      </c>
      <c r="C4329" s="117">
        <f>IF(ISERROR(VLOOKUP($A4329, Dropdownlisten!$A$3:$F$143, 3, FALSE)), "", VLOOKUP($A4329, Dropdownlisten!$A$3:$F$143, 3, FALSE))</f>
        <v>3000</v>
      </c>
      <c r="D4329" s="117" t="str">
        <f>IF(ISERROR(VLOOKUP($A4329, Dropdownlisten!$A$3:$F$143, 4, FALSE)), "", VLOOKUP($A4329, Dropdownlisten!$A$3:$F$143, 4, FALSE))</f>
        <v>BildungBetreuung</v>
      </c>
      <c r="E4329" s="117" t="str">
        <f>IF(ISERROR(VLOOKUP($A4329, Dropdownlisten!$A$3:$F$143, 5, FALSE)), "", VLOOKUP($A4329, Dropdownlisten!$A$3:$F$143, 5, FALSE))</f>
        <v>3000_006</v>
      </c>
      <c r="F4329" s="117" t="str">
        <f>IF(ISERROR(VLOOKUP($A4329, Dropdownlisten!$A$3:$F$143, 6, FALSE)), "", VLOOKUP($A4329, Dropdownlisten!$A$3:$F$143, 6, FALSE))</f>
        <v>Kita</v>
      </c>
      <c r="G4329" s="117" t="str">
        <f>VLOOKUP(E4329,Datenstruktur_fuer_R!$D$2:$F$141,3,FALSE)</f>
        <v>Point</v>
      </c>
      <c r="H4329" s="120" t="s">
        <v>689</v>
      </c>
      <c r="I4329" s="26" t="s">
        <v>1341</v>
      </c>
      <c r="J4329" s="26" t="s">
        <v>1931</v>
      </c>
      <c r="K4329" s="5" t="s">
        <v>1958</v>
      </c>
      <c r="L4329" s="5" t="s">
        <v>2050</v>
      </c>
      <c r="M4329" s="5">
        <v>1</v>
      </c>
      <c r="N4329" s="5" t="s">
        <v>1173</v>
      </c>
    </row>
    <row r="4330" spans="1:14" x14ac:dyDescent="0.35">
      <c r="A4330" s="5" t="s">
        <v>696</v>
      </c>
      <c r="B4330" s="117" t="str">
        <f>IF(ISERROR(VLOOKUP($A4330, Dropdownlisten!$A$3:$F$143, 2, FALSE)), "", VLOOKUP($A4330, Dropdownlisten!$A$3:$F$143, 2, FALSE))</f>
        <v>POI</v>
      </c>
      <c r="C4330" s="117">
        <f>IF(ISERROR(VLOOKUP($A4330, Dropdownlisten!$A$3:$F$143, 3, FALSE)), "", VLOOKUP($A4330, Dropdownlisten!$A$3:$F$143, 3, FALSE))</f>
        <v>3000</v>
      </c>
      <c r="D4330" s="117" t="str">
        <f>IF(ISERROR(VLOOKUP($A4330, Dropdownlisten!$A$3:$F$143, 4, FALSE)), "", VLOOKUP($A4330, Dropdownlisten!$A$3:$F$143, 4, FALSE))</f>
        <v>BildungBetreuung</v>
      </c>
      <c r="E4330" s="117" t="str">
        <f>IF(ISERROR(VLOOKUP($A4330, Dropdownlisten!$A$3:$F$143, 5, FALSE)), "", VLOOKUP($A4330, Dropdownlisten!$A$3:$F$143, 5, FALSE))</f>
        <v>3000_006</v>
      </c>
      <c r="F4330" s="117" t="str">
        <f>IF(ISERROR(VLOOKUP($A4330, Dropdownlisten!$A$3:$F$143, 6, FALSE)), "", VLOOKUP($A4330, Dropdownlisten!$A$3:$F$143, 6, FALSE))</f>
        <v>Kita</v>
      </c>
      <c r="G4330" s="117" t="str">
        <f>VLOOKUP(E4330,Datenstruktur_fuer_R!$D$2:$F$141,3,FALSE)</f>
        <v>Point</v>
      </c>
      <c r="H4330" s="120" t="s">
        <v>689</v>
      </c>
      <c r="I4330" s="26" t="s">
        <v>1341</v>
      </c>
      <c r="J4330" s="26" t="s">
        <v>1931</v>
      </c>
      <c r="K4330" s="5" t="s">
        <v>1958</v>
      </c>
      <c r="L4330" s="5" t="s">
        <v>2050</v>
      </c>
      <c r="M4330" s="5">
        <v>1</v>
      </c>
      <c r="N4330" s="5" t="s">
        <v>1173</v>
      </c>
    </row>
    <row r="4331" spans="1:14" x14ac:dyDescent="0.35">
      <c r="A4331" s="5" t="s">
        <v>696</v>
      </c>
      <c r="B4331" s="117" t="str">
        <f>IF(ISERROR(VLOOKUP($A4331, Dropdownlisten!$A$3:$F$143, 2, FALSE)), "", VLOOKUP($A4331, Dropdownlisten!$A$3:$F$143, 2, FALSE))</f>
        <v>POI</v>
      </c>
      <c r="C4331" s="117">
        <f>IF(ISERROR(VLOOKUP($A4331, Dropdownlisten!$A$3:$F$143, 3, FALSE)), "", VLOOKUP($A4331, Dropdownlisten!$A$3:$F$143, 3, FALSE))</f>
        <v>3000</v>
      </c>
      <c r="D4331" s="117" t="str">
        <f>IF(ISERROR(VLOOKUP($A4331, Dropdownlisten!$A$3:$F$143, 4, FALSE)), "", VLOOKUP($A4331, Dropdownlisten!$A$3:$F$143, 4, FALSE))</f>
        <v>BildungBetreuung</v>
      </c>
      <c r="E4331" s="117" t="str">
        <f>IF(ISERROR(VLOOKUP($A4331, Dropdownlisten!$A$3:$F$143, 5, FALSE)), "", VLOOKUP($A4331, Dropdownlisten!$A$3:$F$143, 5, FALSE))</f>
        <v>3000_006</v>
      </c>
      <c r="F4331" s="117" t="str">
        <f>IF(ISERROR(VLOOKUP($A4331, Dropdownlisten!$A$3:$F$143, 6, FALSE)), "", VLOOKUP($A4331, Dropdownlisten!$A$3:$F$143, 6, FALSE))</f>
        <v>Kita</v>
      </c>
      <c r="G4331" s="117" t="str">
        <f>VLOOKUP(E4331,Datenstruktur_fuer_R!$D$2:$F$141,3,FALSE)</f>
        <v>Point</v>
      </c>
      <c r="H4331" s="120" t="s">
        <v>290</v>
      </c>
      <c r="I4331" s="26" t="s">
        <v>1341</v>
      </c>
      <c r="J4331" s="26" t="s">
        <v>1931</v>
      </c>
      <c r="K4331" s="5" t="s">
        <v>1936</v>
      </c>
      <c r="L4331" s="5"/>
      <c r="M4331" s="5">
        <v>1</v>
      </c>
      <c r="N4331" s="5" t="s">
        <v>1173</v>
      </c>
    </row>
    <row r="4332" spans="1:14" x14ac:dyDescent="0.35">
      <c r="A4332" s="5" t="s">
        <v>696</v>
      </c>
      <c r="B4332" s="117" t="str">
        <f>IF(ISERROR(VLOOKUP($A4332, Dropdownlisten!$A$3:$F$143, 2, FALSE)), "", VLOOKUP($A4332, Dropdownlisten!$A$3:$F$143, 2, FALSE))</f>
        <v>POI</v>
      </c>
      <c r="C4332" s="117">
        <f>IF(ISERROR(VLOOKUP($A4332, Dropdownlisten!$A$3:$F$143, 3, FALSE)), "", VLOOKUP($A4332, Dropdownlisten!$A$3:$F$143, 3, FALSE))</f>
        <v>3000</v>
      </c>
      <c r="D4332" s="117" t="str">
        <f>IF(ISERROR(VLOOKUP($A4332, Dropdownlisten!$A$3:$F$143, 4, FALSE)), "", VLOOKUP($A4332, Dropdownlisten!$A$3:$F$143, 4, FALSE))</f>
        <v>BildungBetreuung</v>
      </c>
      <c r="E4332" s="117" t="str">
        <f>IF(ISERROR(VLOOKUP($A4332, Dropdownlisten!$A$3:$F$143, 5, FALSE)), "", VLOOKUP($A4332, Dropdownlisten!$A$3:$F$143, 5, FALSE))</f>
        <v>3000_006</v>
      </c>
      <c r="F4332" s="117" t="str">
        <f>IF(ISERROR(VLOOKUP($A4332, Dropdownlisten!$A$3:$F$143, 6, FALSE)), "", VLOOKUP($A4332, Dropdownlisten!$A$3:$F$143, 6, FALSE))</f>
        <v>Kita</v>
      </c>
      <c r="G4332" s="117" t="str">
        <f>VLOOKUP(E4332,Datenstruktur_fuer_R!$D$2:$F$141,3,FALSE)</f>
        <v>Point</v>
      </c>
      <c r="H4332" s="120" t="s">
        <v>291</v>
      </c>
      <c r="I4332" s="26" t="s">
        <v>1341</v>
      </c>
      <c r="J4332" s="26" t="s">
        <v>1931</v>
      </c>
      <c r="K4332" s="5" t="s">
        <v>1937</v>
      </c>
      <c r="L4332" s="5"/>
      <c r="M4332" s="5">
        <v>1</v>
      </c>
      <c r="N4332" s="5" t="s">
        <v>1173</v>
      </c>
    </row>
    <row r="4333" spans="1:14" x14ac:dyDescent="0.35">
      <c r="A4333" s="5" t="s">
        <v>696</v>
      </c>
      <c r="B4333" s="117" t="str">
        <f>IF(ISERROR(VLOOKUP($A4333, Dropdownlisten!$A$3:$F$143, 2, FALSE)), "", VLOOKUP($A4333, Dropdownlisten!$A$3:$F$143, 2, FALSE))</f>
        <v>POI</v>
      </c>
      <c r="C4333" s="117">
        <f>IF(ISERROR(VLOOKUP($A4333, Dropdownlisten!$A$3:$F$143, 3, FALSE)), "", VLOOKUP($A4333, Dropdownlisten!$A$3:$F$143, 3, FALSE))</f>
        <v>3000</v>
      </c>
      <c r="D4333" s="117" t="str">
        <f>IF(ISERROR(VLOOKUP($A4333, Dropdownlisten!$A$3:$F$143, 4, FALSE)), "", VLOOKUP($A4333, Dropdownlisten!$A$3:$F$143, 4, FALSE))</f>
        <v>BildungBetreuung</v>
      </c>
      <c r="E4333" s="117" t="str">
        <f>IF(ISERROR(VLOOKUP($A4333, Dropdownlisten!$A$3:$F$143, 5, FALSE)), "", VLOOKUP($A4333, Dropdownlisten!$A$3:$F$143, 5, FALSE))</f>
        <v>3000_006</v>
      </c>
      <c r="F4333" s="117" t="str">
        <f>IF(ISERROR(VLOOKUP($A4333, Dropdownlisten!$A$3:$F$143, 6, FALSE)), "", VLOOKUP($A4333, Dropdownlisten!$A$3:$F$143, 6, FALSE))</f>
        <v>Kita</v>
      </c>
      <c r="G4333" s="117" t="str">
        <f>VLOOKUP(E4333,Datenstruktur_fuer_R!$D$2:$F$141,3,FALSE)</f>
        <v>Point</v>
      </c>
      <c r="H4333" s="120" t="s">
        <v>288</v>
      </c>
      <c r="I4333" s="26" t="s">
        <v>1341</v>
      </c>
      <c r="J4333" s="26" t="s">
        <v>1931</v>
      </c>
      <c r="K4333" s="5" t="s">
        <v>1938</v>
      </c>
      <c r="L4333" s="5"/>
      <c r="M4333" s="5">
        <v>1</v>
      </c>
      <c r="N4333" s="5" t="s">
        <v>1173</v>
      </c>
    </row>
    <row r="4334" spans="1:14" x14ac:dyDescent="0.35">
      <c r="A4334" s="5" t="s">
        <v>696</v>
      </c>
      <c r="B4334" s="117" t="str">
        <f>IF(ISERROR(VLOOKUP($A4334, Dropdownlisten!$A$3:$F$143, 2, FALSE)), "", VLOOKUP($A4334, Dropdownlisten!$A$3:$F$143, 2, FALSE))</f>
        <v>POI</v>
      </c>
      <c r="C4334" s="117">
        <f>IF(ISERROR(VLOOKUP($A4334, Dropdownlisten!$A$3:$F$143, 3, FALSE)), "", VLOOKUP($A4334, Dropdownlisten!$A$3:$F$143, 3, FALSE))</f>
        <v>3000</v>
      </c>
      <c r="D4334" s="117" t="str">
        <f>IF(ISERROR(VLOOKUP($A4334, Dropdownlisten!$A$3:$F$143, 4, FALSE)), "", VLOOKUP($A4334, Dropdownlisten!$A$3:$F$143, 4, FALSE))</f>
        <v>BildungBetreuung</v>
      </c>
      <c r="E4334" s="117" t="str">
        <f>IF(ISERROR(VLOOKUP($A4334, Dropdownlisten!$A$3:$F$143, 5, FALSE)), "", VLOOKUP($A4334, Dropdownlisten!$A$3:$F$143, 5, FALSE))</f>
        <v>3000_006</v>
      </c>
      <c r="F4334" s="117" t="str">
        <f>IF(ISERROR(VLOOKUP($A4334, Dropdownlisten!$A$3:$F$143, 6, FALSE)), "", VLOOKUP($A4334, Dropdownlisten!$A$3:$F$143, 6, FALSE))</f>
        <v>Kita</v>
      </c>
      <c r="G4334" s="117" t="str">
        <f>VLOOKUP(E4334,Datenstruktur_fuer_R!$D$2:$F$141,3,FALSE)</f>
        <v>Point</v>
      </c>
      <c r="H4334" s="120" t="s">
        <v>289</v>
      </c>
      <c r="I4334" s="26" t="s">
        <v>1341</v>
      </c>
      <c r="J4334" s="26" t="s">
        <v>1931</v>
      </c>
      <c r="K4334" s="5" t="s">
        <v>1939</v>
      </c>
      <c r="L4334" s="5"/>
      <c r="M4334" s="5">
        <v>1</v>
      </c>
      <c r="N4334" s="5" t="s">
        <v>1173</v>
      </c>
    </row>
    <row r="4335" spans="1:14" x14ac:dyDescent="0.35">
      <c r="A4335" s="5" t="s">
        <v>696</v>
      </c>
      <c r="B4335" s="117" t="str">
        <f>IF(ISERROR(VLOOKUP($A4335, Dropdownlisten!$A$3:$F$143, 2, FALSE)), "", VLOOKUP($A4335, Dropdownlisten!$A$3:$F$143, 2, FALSE))</f>
        <v>POI</v>
      </c>
      <c r="C4335" s="117">
        <f>IF(ISERROR(VLOOKUP($A4335, Dropdownlisten!$A$3:$F$143, 3, FALSE)), "", VLOOKUP($A4335, Dropdownlisten!$A$3:$F$143, 3, FALSE))</f>
        <v>3000</v>
      </c>
      <c r="D4335" s="117" t="str">
        <f>IF(ISERROR(VLOOKUP($A4335, Dropdownlisten!$A$3:$F$143, 4, FALSE)), "", VLOOKUP($A4335, Dropdownlisten!$A$3:$F$143, 4, FALSE))</f>
        <v>BildungBetreuung</v>
      </c>
      <c r="E4335" s="117" t="str">
        <f>IF(ISERROR(VLOOKUP($A4335, Dropdownlisten!$A$3:$F$143, 5, FALSE)), "", VLOOKUP($A4335, Dropdownlisten!$A$3:$F$143, 5, FALSE))</f>
        <v>3000_006</v>
      </c>
      <c r="F4335" s="117" t="str">
        <f>IF(ISERROR(VLOOKUP($A4335, Dropdownlisten!$A$3:$F$143, 6, FALSE)), "", VLOOKUP($A4335, Dropdownlisten!$A$3:$F$143, 6, FALSE))</f>
        <v>Kita</v>
      </c>
      <c r="G4335" s="117" t="str">
        <f>VLOOKUP(E4335,Datenstruktur_fuer_R!$D$2:$F$141,3,FALSE)</f>
        <v>Point</v>
      </c>
      <c r="H4335" s="120" t="s">
        <v>293</v>
      </c>
      <c r="I4335" s="26" t="s">
        <v>1341</v>
      </c>
      <c r="J4335" s="26" t="s">
        <v>1931</v>
      </c>
      <c r="K4335" s="5" t="s">
        <v>1958</v>
      </c>
      <c r="L4335" s="5"/>
      <c r="M4335" s="5">
        <v>1</v>
      </c>
      <c r="N4335" s="5" t="s">
        <v>1173</v>
      </c>
    </row>
    <row r="4336" spans="1:14" x14ac:dyDescent="0.35">
      <c r="A4336" s="5" t="s">
        <v>696</v>
      </c>
      <c r="B4336" s="117" t="str">
        <f>IF(ISERROR(VLOOKUP($A4336, Dropdownlisten!$A$3:$F$143, 2, FALSE)), "", VLOOKUP($A4336, Dropdownlisten!$A$3:$F$143, 2, FALSE))</f>
        <v>POI</v>
      </c>
      <c r="C4336" s="117">
        <f>IF(ISERROR(VLOOKUP($A4336, Dropdownlisten!$A$3:$F$143, 3, FALSE)), "", VLOOKUP($A4336, Dropdownlisten!$A$3:$F$143, 3, FALSE))</f>
        <v>3000</v>
      </c>
      <c r="D4336" s="117" t="str">
        <f>IF(ISERROR(VLOOKUP($A4336, Dropdownlisten!$A$3:$F$143, 4, FALSE)), "", VLOOKUP($A4336, Dropdownlisten!$A$3:$F$143, 4, FALSE))</f>
        <v>BildungBetreuung</v>
      </c>
      <c r="E4336" s="117" t="str">
        <f>IF(ISERROR(VLOOKUP($A4336, Dropdownlisten!$A$3:$F$143, 5, FALSE)), "", VLOOKUP($A4336, Dropdownlisten!$A$3:$F$143, 5, FALSE))</f>
        <v>3000_006</v>
      </c>
      <c r="F4336" s="117" t="str">
        <f>IF(ISERROR(VLOOKUP($A4336, Dropdownlisten!$A$3:$F$143, 6, FALSE)), "", VLOOKUP($A4336, Dropdownlisten!$A$3:$F$143, 6, FALSE))</f>
        <v>Kita</v>
      </c>
      <c r="G4336" s="117" t="str">
        <f>VLOOKUP(E4336,Datenstruktur_fuer_R!$D$2:$F$141,3,FALSE)</f>
        <v>Point</v>
      </c>
      <c r="H4336" s="120" t="s">
        <v>689</v>
      </c>
      <c r="I4336" s="26" t="s">
        <v>1341</v>
      </c>
      <c r="J4336" s="26" t="s">
        <v>1931</v>
      </c>
      <c r="K4336" s="5" t="s">
        <v>1958</v>
      </c>
      <c r="L4336" s="5" t="s">
        <v>2051</v>
      </c>
      <c r="M4336" s="5">
        <v>1</v>
      </c>
      <c r="N4336" s="5" t="s">
        <v>1173</v>
      </c>
    </row>
    <row r="4337" spans="1:14" x14ac:dyDescent="0.35">
      <c r="A4337" s="5" t="s">
        <v>696</v>
      </c>
      <c r="B4337" s="117" t="str">
        <f>IF(ISERROR(VLOOKUP($A4337, Dropdownlisten!$A$3:$F$143, 2, FALSE)), "", VLOOKUP($A4337, Dropdownlisten!$A$3:$F$143, 2, FALSE))</f>
        <v>POI</v>
      </c>
      <c r="C4337" s="117">
        <f>IF(ISERROR(VLOOKUP($A4337, Dropdownlisten!$A$3:$F$143, 3, FALSE)), "", VLOOKUP($A4337, Dropdownlisten!$A$3:$F$143, 3, FALSE))</f>
        <v>3000</v>
      </c>
      <c r="D4337" s="117" t="str">
        <f>IF(ISERROR(VLOOKUP($A4337, Dropdownlisten!$A$3:$F$143, 4, FALSE)), "", VLOOKUP($A4337, Dropdownlisten!$A$3:$F$143, 4, FALSE))</f>
        <v>BildungBetreuung</v>
      </c>
      <c r="E4337" s="117" t="str">
        <f>IF(ISERROR(VLOOKUP($A4337, Dropdownlisten!$A$3:$F$143, 5, FALSE)), "", VLOOKUP($A4337, Dropdownlisten!$A$3:$F$143, 5, FALSE))</f>
        <v>3000_006</v>
      </c>
      <c r="F4337" s="117" t="str">
        <f>IF(ISERROR(VLOOKUP($A4337, Dropdownlisten!$A$3:$F$143, 6, FALSE)), "", VLOOKUP($A4337, Dropdownlisten!$A$3:$F$143, 6, FALSE))</f>
        <v>Kita</v>
      </c>
      <c r="G4337" s="117" t="str">
        <f>VLOOKUP(E4337,Datenstruktur_fuer_R!$D$2:$F$141,3,FALSE)</f>
        <v>Point</v>
      </c>
      <c r="H4337" s="120" t="s">
        <v>689</v>
      </c>
      <c r="I4337" s="26" t="s">
        <v>1341</v>
      </c>
      <c r="J4337" s="26" t="s">
        <v>1931</v>
      </c>
      <c r="K4337" s="5" t="s">
        <v>1958</v>
      </c>
      <c r="L4337" s="5" t="s">
        <v>2052</v>
      </c>
      <c r="M4337" s="5">
        <v>1</v>
      </c>
      <c r="N4337" s="5" t="s">
        <v>1173</v>
      </c>
    </row>
    <row r="4338" spans="1:14" x14ac:dyDescent="0.35">
      <c r="A4338" s="5" t="s">
        <v>696</v>
      </c>
      <c r="B4338" s="117" t="str">
        <f>IF(ISERROR(VLOOKUP($A4338, Dropdownlisten!$A$3:$F$143, 2, FALSE)), "", VLOOKUP($A4338, Dropdownlisten!$A$3:$F$143, 2, FALSE))</f>
        <v>POI</v>
      </c>
      <c r="C4338" s="117">
        <f>IF(ISERROR(VLOOKUP($A4338, Dropdownlisten!$A$3:$F$143, 3, FALSE)), "", VLOOKUP($A4338, Dropdownlisten!$A$3:$F$143, 3, FALSE))</f>
        <v>3000</v>
      </c>
      <c r="D4338" s="117" t="str">
        <f>IF(ISERROR(VLOOKUP($A4338, Dropdownlisten!$A$3:$F$143, 4, FALSE)), "", VLOOKUP($A4338, Dropdownlisten!$A$3:$F$143, 4, FALSE))</f>
        <v>BildungBetreuung</v>
      </c>
      <c r="E4338" s="117" t="str">
        <f>IF(ISERROR(VLOOKUP($A4338, Dropdownlisten!$A$3:$F$143, 5, FALSE)), "", VLOOKUP($A4338, Dropdownlisten!$A$3:$F$143, 5, FALSE))</f>
        <v>3000_006</v>
      </c>
      <c r="F4338" s="117" t="str">
        <f>IF(ISERROR(VLOOKUP($A4338, Dropdownlisten!$A$3:$F$143, 6, FALSE)), "", VLOOKUP($A4338, Dropdownlisten!$A$3:$F$143, 6, FALSE))</f>
        <v>Kita</v>
      </c>
      <c r="G4338" s="117" t="str">
        <f>VLOOKUP(E4338,Datenstruktur_fuer_R!$D$2:$F$141,3,FALSE)</f>
        <v>Point</v>
      </c>
      <c r="H4338" s="120" t="s">
        <v>689</v>
      </c>
      <c r="I4338" s="26" t="s">
        <v>1341</v>
      </c>
      <c r="J4338" s="26" t="s">
        <v>1931</v>
      </c>
      <c r="K4338" s="5" t="s">
        <v>1958</v>
      </c>
      <c r="L4338" s="5" t="s">
        <v>2053</v>
      </c>
      <c r="M4338" s="5">
        <v>1</v>
      </c>
      <c r="N4338" s="5" t="s">
        <v>1173</v>
      </c>
    </row>
    <row r="4339" spans="1:14" x14ac:dyDescent="0.35">
      <c r="A4339" s="5" t="s">
        <v>696</v>
      </c>
      <c r="B4339" s="117" t="str">
        <f>IF(ISERROR(VLOOKUP($A4339, Dropdownlisten!$A$3:$F$143, 2, FALSE)), "", VLOOKUP($A4339, Dropdownlisten!$A$3:$F$143, 2, FALSE))</f>
        <v>POI</v>
      </c>
      <c r="C4339" s="117">
        <f>IF(ISERROR(VLOOKUP($A4339, Dropdownlisten!$A$3:$F$143, 3, FALSE)), "", VLOOKUP($A4339, Dropdownlisten!$A$3:$F$143, 3, FALSE))</f>
        <v>3000</v>
      </c>
      <c r="D4339" s="117" t="str">
        <f>IF(ISERROR(VLOOKUP($A4339, Dropdownlisten!$A$3:$F$143, 4, FALSE)), "", VLOOKUP($A4339, Dropdownlisten!$A$3:$F$143, 4, FALSE))</f>
        <v>BildungBetreuung</v>
      </c>
      <c r="E4339" s="117" t="str">
        <f>IF(ISERROR(VLOOKUP($A4339, Dropdownlisten!$A$3:$F$143, 5, FALSE)), "", VLOOKUP($A4339, Dropdownlisten!$A$3:$F$143, 5, FALSE))</f>
        <v>3000_006</v>
      </c>
      <c r="F4339" s="117" t="str">
        <f>IF(ISERROR(VLOOKUP($A4339, Dropdownlisten!$A$3:$F$143, 6, FALSE)), "", VLOOKUP($A4339, Dropdownlisten!$A$3:$F$143, 6, FALSE))</f>
        <v>Kita</v>
      </c>
      <c r="G4339" s="117" t="str">
        <f>VLOOKUP(E4339,Datenstruktur_fuer_R!$D$2:$F$141,3,FALSE)</f>
        <v>Point</v>
      </c>
      <c r="H4339" s="120" t="s">
        <v>689</v>
      </c>
      <c r="I4339" s="26" t="s">
        <v>1341</v>
      </c>
      <c r="J4339" s="26" t="s">
        <v>1931</v>
      </c>
      <c r="K4339" s="5" t="s">
        <v>1958</v>
      </c>
      <c r="L4339" s="5" t="s">
        <v>2054</v>
      </c>
      <c r="M4339" s="5">
        <v>1</v>
      </c>
      <c r="N4339" s="5" t="s">
        <v>1173</v>
      </c>
    </row>
    <row r="4340" spans="1:14" x14ac:dyDescent="0.35">
      <c r="A4340" s="5" t="s">
        <v>696</v>
      </c>
      <c r="B4340" s="117" t="str">
        <f>IF(ISERROR(VLOOKUP($A4340, Dropdownlisten!$A$3:$F$143, 2, FALSE)), "", VLOOKUP($A4340, Dropdownlisten!$A$3:$F$143, 2, FALSE))</f>
        <v>POI</v>
      </c>
      <c r="C4340" s="117">
        <f>IF(ISERROR(VLOOKUP($A4340, Dropdownlisten!$A$3:$F$143, 3, FALSE)), "", VLOOKUP($A4340, Dropdownlisten!$A$3:$F$143, 3, FALSE))</f>
        <v>3000</v>
      </c>
      <c r="D4340" s="117" t="str">
        <f>IF(ISERROR(VLOOKUP($A4340, Dropdownlisten!$A$3:$F$143, 4, FALSE)), "", VLOOKUP($A4340, Dropdownlisten!$A$3:$F$143, 4, FALSE))</f>
        <v>BildungBetreuung</v>
      </c>
      <c r="E4340" s="117" t="str">
        <f>IF(ISERROR(VLOOKUP($A4340, Dropdownlisten!$A$3:$F$143, 5, FALSE)), "", VLOOKUP($A4340, Dropdownlisten!$A$3:$F$143, 5, FALSE))</f>
        <v>3000_006</v>
      </c>
      <c r="F4340" s="117" t="str">
        <f>IF(ISERROR(VLOOKUP($A4340, Dropdownlisten!$A$3:$F$143, 6, FALSE)), "", VLOOKUP($A4340, Dropdownlisten!$A$3:$F$143, 6, FALSE))</f>
        <v>Kita</v>
      </c>
      <c r="G4340" s="117" t="str">
        <f>VLOOKUP(E4340,Datenstruktur_fuer_R!$D$2:$F$141,3,FALSE)</f>
        <v>Point</v>
      </c>
      <c r="H4340" s="120" t="s">
        <v>689</v>
      </c>
      <c r="I4340" s="26" t="s">
        <v>1341</v>
      </c>
      <c r="J4340" s="26" t="s">
        <v>1931</v>
      </c>
      <c r="K4340" s="5" t="s">
        <v>1958</v>
      </c>
      <c r="L4340" s="5" t="s">
        <v>2055</v>
      </c>
      <c r="M4340" s="5">
        <v>1</v>
      </c>
      <c r="N4340" s="5" t="s">
        <v>1173</v>
      </c>
    </row>
    <row r="4341" spans="1:14" x14ac:dyDescent="0.35">
      <c r="A4341" s="5" t="s">
        <v>696</v>
      </c>
      <c r="B4341" s="117" t="str">
        <f>IF(ISERROR(VLOOKUP($A4341, Dropdownlisten!$A$3:$F$143, 2, FALSE)), "", VLOOKUP($A4341, Dropdownlisten!$A$3:$F$143, 2, FALSE))</f>
        <v>POI</v>
      </c>
      <c r="C4341" s="117">
        <f>IF(ISERROR(VLOOKUP($A4341, Dropdownlisten!$A$3:$F$143, 3, FALSE)), "", VLOOKUP($A4341, Dropdownlisten!$A$3:$F$143, 3, FALSE))</f>
        <v>3000</v>
      </c>
      <c r="D4341" s="117" t="str">
        <f>IF(ISERROR(VLOOKUP($A4341, Dropdownlisten!$A$3:$F$143, 4, FALSE)), "", VLOOKUP($A4341, Dropdownlisten!$A$3:$F$143, 4, FALSE))</f>
        <v>BildungBetreuung</v>
      </c>
      <c r="E4341" s="117" t="str">
        <f>IF(ISERROR(VLOOKUP($A4341, Dropdownlisten!$A$3:$F$143, 5, FALSE)), "", VLOOKUP($A4341, Dropdownlisten!$A$3:$F$143, 5, FALSE))</f>
        <v>3000_006</v>
      </c>
      <c r="F4341" s="117" t="str">
        <f>IF(ISERROR(VLOOKUP($A4341, Dropdownlisten!$A$3:$F$143, 6, FALSE)), "", VLOOKUP($A4341, Dropdownlisten!$A$3:$F$143, 6, FALSE))</f>
        <v>Kita</v>
      </c>
      <c r="G4341" s="117" t="str">
        <f>VLOOKUP(E4341,Datenstruktur_fuer_R!$D$2:$F$141,3,FALSE)</f>
        <v>Point</v>
      </c>
      <c r="H4341" s="120" t="s">
        <v>689</v>
      </c>
      <c r="I4341" s="26" t="s">
        <v>1341</v>
      </c>
      <c r="J4341" s="26" t="s">
        <v>1931</v>
      </c>
      <c r="K4341" s="5" t="s">
        <v>1958</v>
      </c>
      <c r="L4341" s="5" t="s">
        <v>2056</v>
      </c>
      <c r="M4341" s="5">
        <v>1</v>
      </c>
      <c r="N4341" s="5" t="s">
        <v>1173</v>
      </c>
    </row>
    <row r="4342" spans="1:14" x14ac:dyDescent="0.35">
      <c r="A4342" s="5" t="s">
        <v>696</v>
      </c>
      <c r="B4342" s="117" t="str">
        <f>IF(ISERROR(VLOOKUP($A4342, Dropdownlisten!$A$3:$F$143, 2, FALSE)), "", VLOOKUP($A4342, Dropdownlisten!$A$3:$F$143, 2, FALSE))</f>
        <v>POI</v>
      </c>
      <c r="C4342" s="117">
        <f>IF(ISERROR(VLOOKUP($A4342, Dropdownlisten!$A$3:$F$143, 3, FALSE)), "", VLOOKUP($A4342, Dropdownlisten!$A$3:$F$143, 3, FALSE))</f>
        <v>3000</v>
      </c>
      <c r="D4342" s="117" t="str">
        <f>IF(ISERROR(VLOOKUP($A4342, Dropdownlisten!$A$3:$F$143, 4, FALSE)), "", VLOOKUP($A4342, Dropdownlisten!$A$3:$F$143, 4, FALSE))</f>
        <v>BildungBetreuung</v>
      </c>
      <c r="E4342" s="117" t="str">
        <f>IF(ISERROR(VLOOKUP($A4342, Dropdownlisten!$A$3:$F$143, 5, FALSE)), "", VLOOKUP($A4342, Dropdownlisten!$A$3:$F$143, 5, FALSE))</f>
        <v>3000_006</v>
      </c>
      <c r="F4342" s="117" t="str">
        <f>IF(ISERROR(VLOOKUP($A4342, Dropdownlisten!$A$3:$F$143, 6, FALSE)), "", VLOOKUP($A4342, Dropdownlisten!$A$3:$F$143, 6, FALSE))</f>
        <v>Kita</v>
      </c>
      <c r="G4342" s="117" t="str">
        <f>VLOOKUP(E4342,Datenstruktur_fuer_R!$D$2:$F$141,3,FALSE)</f>
        <v>Point</v>
      </c>
      <c r="H4342" s="120" t="s">
        <v>689</v>
      </c>
      <c r="I4342" s="26" t="s">
        <v>1341</v>
      </c>
      <c r="J4342" s="26" t="s">
        <v>1931</v>
      </c>
      <c r="K4342" s="5" t="s">
        <v>1958</v>
      </c>
      <c r="L4342" s="5" t="s">
        <v>2057</v>
      </c>
      <c r="M4342" s="5">
        <v>1</v>
      </c>
      <c r="N4342" s="5" t="s">
        <v>1173</v>
      </c>
    </row>
    <row r="4343" spans="1:14" x14ac:dyDescent="0.35">
      <c r="A4343" s="5" t="s">
        <v>696</v>
      </c>
      <c r="B4343" s="117" t="str">
        <f>IF(ISERROR(VLOOKUP($A4343, Dropdownlisten!$A$3:$F$143, 2, FALSE)), "", VLOOKUP($A4343, Dropdownlisten!$A$3:$F$143, 2, FALSE))</f>
        <v>POI</v>
      </c>
      <c r="C4343" s="117">
        <f>IF(ISERROR(VLOOKUP($A4343, Dropdownlisten!$A$3:$F$143, 3, FALSE)), "", VLOOKUP($A4343, Dropdownlisten!$A$3:$F$143, 3, FALSE))</f>
        <v>3000</v>
      </c>
      <c r="D4343" s="117" t="str">
        <f>IF(ISERROR(VLOOKUP($A4343, Dropdownlisten!$A$3:$F$143, 4, FALSE)), "", VLOOKUP($A4343, Dropdownlisten!$A$3:$F$143, 4, FALSE))</f>
        <v>BildungBetreuung</v>
      </c>
      <c r="E4343" s="117" t="str">
        <f>IF(ISERROR(VLOOKUP($A4343, Dropdownlisten!$A$3:$F$143, 5, FALSE)), "", VLOOKUP($A4343, Dropdownlisten!$A$3:$F$143, 5, FALSE))</f>
        <v>3000_006</v>
      </c>
      <c r="F4343" s="117" t="str">
        <f>IF(ISERROR(VLOOKUP($A4343, Dropdownlisten!$A$3:$F$143, 6, FALSE)), "", VLOOKUP($A4343, Dropdownlisten!$A$3:$F$143, 6, FALSE))</f>
        <v>Kita</v>
      </c>
      <c r="G4343" s="117" t="str">
        <f>VLOOKUP(E4343,Datenstruktur_fuer_R!$D$2:$F$141,3,FALSE)</f>
        <v>Point</v>
      </c>
      <c r="H4343" s="120" t="s">
        <v>689</v>
      </c>
      <c r="I4343" s="26" t="s">
        <v>1341</v>
      </c>
      <c r="J4343" s="26" t="s">
        <v>1931</v>
      </c>
      <c r="K4343" s="5" t="s">
        <v>1958</v>
      </c>
      <c r="L4343" s="5" t="s">
        <v>2058</v>
      </c>
      <c r="M4343" s="5">
        <v>1</v>
      </c>
      <c r="N4343" s="5" t="s">
        <v>1173</v>
      </c>
    </row>
    <row r="4344" spans="1:14" x14ac:dyDescent="0.35">
      <c r="A4344" s="5" t="s">
        <v>696</v>
      </c>
      <c r="B4344" s="117" t="str">
        <f>IF(ISERROR(VLOOKUP($A4344, Dropdownlisten!$A$3:$F$143, 2, FALSE)), "", VLOOKUP($A4344, Dropdownlisten!$A$3:$F$143, 2, FALSE))</f>
        <v>POI</v>
      </c>
      <c r="C4344" s="117">
        <f>IF(ISERROR(VLOOKUP($A4344, Dropdownlisten!$A$3:$F$143, 3, FALSE)), "", VLOOKUP($A4344, Dropdownlisten!$A$3:$F$143, 3, FALSE))</f>
        <v>3000</v>
      </c>
      <c r="D4344" s="117" t="str">
        <f>IF(ISERROR(VLOOKUP($A4344, Dropdownlisten!$A$3:$F$143, 4, FALSE)), "", VLOOKUP($A4344, Dropdownlisten!$A$3:$F$143, 4, FALSE))</f>
        <v>BildungBetreuung</v>
      </c>
      <c r="E4344" s="117" t="str">
        <f>IF(ISERROR(VLOOKUP($A4344, Dropdownlisten!$A$3:$F$143, 5, FALSE)), "", VLOOKUP($A4344, Dropdownlisten!$A$3:$F$143, 5, FALSE))</f>
        <v>3000_006</v>
      </c>
      <c r="F4344" s="117" t="str">
        <f>IF(ISERROR(VLOOKUP($A4344, Dropdownlisten!$A$3:$F$143, 6, FALSE)), "", VLOOKUP($A4344, Dropdownlisten!$A$3:$F$143, 6, FALSE))</f>
        <v>Kita</v>
      </c>
      <c r="G4344" s="117" t="str">
        <f>VLOOKUP(E4344,Datenstruktur_fuer_R!$D$2:$F$141,3,FALSE)</f>
        <v>Point</v>
      </c>
      <c r="H4344" s="120" t="s">
        <v>689</v>
      </c>
      <c r="I4344" s="26" t="s">
        <v>1341</v>
      </c>
      <c r="J4344" s="26" t="s">
        <v>1931</v>
      </c>
      <c r="K4344" s="5" t="s">
        <v>1958</v>
      </c>
      <c r="L4344" s="5" t="s">
        <v>2059</v>
      </c>
      <c r="M4344" s="5">
        <v>1</v>
      </c>
      <c r="N4344" s="5" t="s">
        <v>1173</v>
      </c>
    </row>
    <row r="4345" spans="1:14" x14ac:dyDescent="0.35">
      <c r="A4345" s="5" t="s">
        <v>696</v>
      </c>
      <c r="B4345" s="117" t="str">
        <f>IF(ISERROR(VLOOKUP($A4345, Dropdownlisten!$A$3:$F$143, 2, FALSE)), "", VLOOKUP($A4345, Dropdownlisten!$A$3:$F$143, 2, FALSE))</f>
        <v>POI</v>
      </c>
      <c r="C4345" s="117">
        <f>IF(ISERROR(VLOOKUP($A4345, Dropdownlisten!$A$3:$F$143, 3, FALSE)), "", VLOOKUP($A4345, Dropdownlisten!$A$3:$F$143, 3, FALSE))</f>
        <v>3000</v>
      </c>
      <c r="D4345" s="117" t="str">
        <f>IF(ISERROR(VLOOKUP($A4345, Dropdownlisten!$A$3:$F$143, 4, FALSE)), "", VLOOKUP($A4345, Dropdownlisten!$A$3:$F$143, 4, FALSE))</f>
        <v>BildungBetreuung</v>
      </c>
      <c r="E4345" s="117" t="str">
        <f>IF(ISERROR(VLOOKUP($A4345, Dropdownlisten!$A$3:$F$143, 5, FALSE)), "", VLOOKUP($A4345, Dropdownlisten!$A$3:$F$143, 5, FALSE))</f>
        <v>3000_006</v>
      </c>
      <c r="F4345" s="117" t="str">
        <f>IF(ISERROR(VLOOKUP($A4345, Dropdownlisten!$A$3:$F$143, 6, FALSE)), "", VLOOKUP($A4345, Dropdownlisten!$A$3:$F$143, 6, FALSE))</f>
        <v>Kita</v>
      </c>
      <c r="G4345" s="117" t="str">
        <f>VLOOKUP(E4345,Datenstruktur_fuer_R!$D$2:$F$141,3,FALSE)</f>
        <v>Point</v>
      </c>
      <c r="H4345" s="120" t="s">
        <v>290</v>
      </c>
      <c r="I4345" s="26" t="s">
        <v>1341</v>
      </c>
      <c r="J4345" s="26" t="s">
        <v>1931</v>
      </c>
      <c r="K4345" s="5" t="s">
        <v>1936</v>
      </c>
      <c r="L4345" s="5"/>
      <c r="M4345" s="5">
        <v>1</v>
      </c>
      <c r="N4345" s="5" t="s">
        <v>1173</v>
      </c>
    </row>
    <row r="4346" spans="1:14" x14ac:dyDescent="0.35">
      <c r="A4346" s="5" t="s">
        <v>696</v>
      </c>
      <c r="B4346" s="117" t="str">
        <f>IF(ISERROR(VLOOKUP($A4346, Dropdownlisten!$A$3:$F$143, 2, FALSE)), "", VLOOKUP($A4346, Dropdownlisten!$A$3:$F$143, 2, FALSE))</f>
        <v>POI</v>
      </c>
      <c r="C4346" s="117">
        <f>IF(ISERROR(VLOOKUP($A4346, Dropdownlisten!$A$3:$F$143, 3, FALSE)), "", VLOOKUP($A4346, Dropdownlisten!$A$3:$F$143, 3, FALSE))</f>
        <v>3000</v>
      </c>
      <c r="D4346" s="117" t="str">
        <f>IF(ISERROR(VLOOKUP($A4346, Dropdownlisten!$A$3:$F$143, 4, FALSE)), "", VLOOKUP($A4346, Dropdownlisten!$A$3:$F$143, 4, FALSE))</f>
        <v>BildungBetreuung</v>
      </c>
      <c r="E4346" s="117" t="str">
        <f>IF(ISERROR(VLOOKUP($A4346, Dropdownlisten!$A$3:$F$143, 5, FALSE)), "", VLOOKUP($A4346, Dropdownlisten!$A$3:$F$143, 5, FALSE))</f>
        <v>3000_006</v>
      </c>
      <c r="F4346" s="117" t="str">
        <f>IF(ISERROR(VLOOKUP($A4346, Dropdownlisten!$A$3:$F$143, 6, FALSE)), "", VLOOKUP($A4346, Dropdownlisten!$A$3:$F$143, 6, FALSE))</f>
        <v>Kita</v>
      </c>
      <c r="G4346" s="117" t="str">
        <f>VLOOKUP(E4346,Datenstruktur_fuer_R!$D$2:$F$141,3,FALSE)</f>
        <v>Point</v>
      </c>
      <c r="H4346" s="120" t="s">
        <v>291</v>
      </c>
      <c r="I4346" s="26" t="s">
        <v>1341</v>
      </c>
      <c r="J4346" s="26" t="s">
        <v>1931</v>
      </c>
      <c r="K4346" s="5" t="s">
        <v>1937</v>
      </c>
      <c r="L4346" s="5"/>
      <c r="M4346" s="5">
        <v>1</v>
      </c>
      <c r="N4346" s="5" t="s">
        <v>1173</v>
      </c>
    </row>
    <row r="4347" spans="1:14" x14ac:dyDescent="0.35">
      <c r="A4347" s="5" t="s">
        <v>696</v>
      </c>
      <c r="B4347" s="117" t="str">
        <f>IF(ISERROR(VLOOKUP($A4347, Dropdownlisten!$A$3:$F$143, 2, FALSE)), "", VLOOKUP($A4347, Dropdownlisten!$A$3:$F$143, 2, FALSE))</f>
        <v>POI</v>
      </c>
      <c r="C4347" s="117">
        <f>IF(ISERROR(VLOOKUP($A4347, Dropdownlisten!$A$3:$F$143, 3, FALSE)), "", VLOOKUP($A4347, Dropdownlisten!$A$3:$F$143, 3, FALSE))</f>
        <v>3000</v>
      </c>
      <c r="D4347" s="117" t="str">
        <f>IF(ISERROR(VLOOKUP($A4347, Dropdownlisten!$A$3:$F$143, 4, FALSE)), "", VLOOKUP($A4347, Dropdownlisten!$A$3:$F$143, 4, FALSE))</f>
        <v>BildungBetreuung</v>
      </c>
      <c r="E4347" s="117" t="str">
        <f>IF(ISERROR(VLOOKUP($A4347, Dropdownlisten!$A$3:$F$143, 5, FALSE)), "", VLOOKUP($A4347, Dropdownlisten!$A$3:$F$143, 5, FALSE))</f>
        <v>3000_006</v>
      </c>
      <c r="F4347" s="117" t="str">
        <f>IF(ISERROR(VLOOKUP($A4347, Dropdownlisten!$A$3:$F$143, 6, FALSE)), "", VLOOKUP($A4347, Dropdownlisten!$A$3:$F$143, 6, FALSE))</f>
        <v>Kita</v>
      </c>
      <c r="G4347" s="117" t="str">
        <f>VLOOKUP(E4347,Datenstruktur_fuer_R!$D$2:$F$141,3,FALSE)</f>
        <v>Point</v>
      </c>
      <c r="H4347" s="120" t="s">
        <v>288</v>
      </c>
      <c r="I4347" s="26" t="s">
        <v>1341</v>
      </c>
      <c r="J4347" s="26" t="s">
        <v>1931</v>
      </c>
      <c r="K4347" s="5" t="s">
        <v>1938</v>
      </c>
      <c r="L4347" s="5"/>
      <c r="M4347" s="5">
        <v>1</v>
      </c>
      <c r="N4347" s="5" t="s">
        <v>1173</v>
      </c>
    </row>
    <row r="4348" spans="1:14" x14ac:dyDescent="0.35">
      <c r="A4348" s="5" t="s">
        <v>696</v>
      </c>
      <c r="B4348" s="117" t="str">
        <f>IF(ISERROR(VLOOKUP($A4348, Dropdownlisten!$A$3:$F$143, 2, FALSE)), "", VLOOKUP($A4348, Dropdownlisten!$A$3:$F$143, 2, FALSE))</f>
        <v>POI</v>
      </c>
      <c r="C4348" s="117">
        <f>IF(ISERROR(VLOOKUP($A4348, Dropdownlisten!$A$3:$F$143, 3, FALSE)), "", VLOOKUP($A4348, Dropdownlisten!$A$3:$F$143, 3, FALSE))</f>
        <v>3000</v>
      </c>
      <c r="D4348" s="117" t="str">
        <f>IF(ISERROR(VLOOKUP($A4348, Dropdownlisten!$A$3:$F$143, 4, FALSE)), "", VLOOKUP($A4348, Dropdownlisten!$A$3:$F$143, 4, FALSE))</f>
        <v>BildungBetreuung</v>
      </c>
      <c r="E4348" s="117" t="str">
        <f>IF(ISERROR(VLOOKUP($A4348, Dropdownlisten!$A$3:$F$143, 5, FALSE)), "", VLOOKUP($A4348, Dropdownlisten!$A$3:$F$143, 5, FALSE))</f>
        <v>3000_006</v>
      </c>
      <c r="F4348" s="117" t="str">
        <f>IF(ISERROR(VLOOKUP($A4348, Dropdownlisten!$A$3:$F$143, 6, FALSE)), "", VLOOKUP($A4348, Dropdownlisten!$A$3:$F$143, 6, FALSE))</f>
        <v>Kita</v>
      </c>
      <c r="G4348" s="117" t="str">
        <f>VLOOKUP(E4348,Datenstruktur_fuer_R!$D$2:$F$141,3,FALSE)</f>
        <v>Point</v>
      </c>
      <c r="H4348" s="120" t="s">
        <v>289</v>
      </c>
      <c r="I4348" s="26" t="s">
        <v>1341</v>
      </c>
      <c r="J4348" s="26" t="s">
        <v>1931</v>
      </c>
      <c r="K4348" s="5" t="s">
        <v>1939</v>
      </c>
      <c r="L4348" s="5"/>
      <c r="M4348" s="5">
        <v>1</v>
      </c>
      <c r="N4348" s="5" t="s">
        <v>1173</v>
      </c>
    </row>
    <row r="4349" spans="1:14" x14ac:dyDescent="0.35">
      <c r="A4349" s="5" t="s">
        <v>696</v>
      </c>
      <c r="B4349" s="117" t="str">
        <f>IF(ISERROR(VLOOKUP($A4349, Dropdownlisten!$A$3:$F$143, 2, FALSE)), "", VLOOKUP($A4349, Dropdownlisten!$A$3:$F$143, 2, FALSE))</f>
        <v>POI</v>
      </c>
      <c r="C4349" s="117">
        <f>IF(ISERROR(VLOOKUP($A4349, Dropdownlisten!$A$3:$F$143, 3, FALSE)), "", VLOOKUP($A4349, Dropdownlisten!$A$3:$F$143, 3, FALSE))</f>
        <v>3000</v>
      </c>
      <c r="D4349" s="117" t="str">
        <f>IF(ISERROR(VLOOKUP($A4349, Dropdownlisten!$A$3:$F$143, 4, FALSE)), "", VLOOKUP($A4349, Dropdownlisten!$A$3:$F$143, 4, FALSE))</f>
        <v>BildungBetreuung</v>
      </c>
      <c r="E4349" s="117" t="str">
        <f>IF(ISERROR(VLOOKUP($A4349, Dropdownlisten!$A$3:$F$143, 5, FALSE)), "", VLOOKUP($A4349, Dropdownlisten!$A$3:$F$143, 5, FALSE))</f>
        <v>3000_006</v>
      </c>
      <c r="F4349" s="117" t="str">
        <f>IF(ISERROR(VLOOKUP($A4349, Dropdownlisten!$A$3:$F$143, 6, FALSE)), "", VLOOKUP($A4349, Dropdownlisten!$A$3:$F$143, 6, FALSE))</f>
        <v>Kita</v>
      </c>
      <c r="G4349" s="117" t="str">
        <f>VLOOKUP(E4349,Datenstruktur_fuer_R!$D$2:$F$141,3,FALSE)</f>
        <v>Point</v>
      </c>
      <c r="H4349" s="120" t="s">
        <v>293</v>
      </c>
      <c r="I4349" s="26" t="s">
        <v>1341</v>
      </c>
      <c r="J4349" s="26" t="s">
        <v>1931</v>
      </c>
      <c r="K4349" s="5" t="s">
        <v>1958</v>
      </c>
      <c r="L4349" s="5"/>
      <c r="M4349" s="5">
        <v>1</v>
      </c>
      <c r="N4349" s="5" t="s">
        <v>1173</v>
      </c>
    </row>
    <row r="4350" spans="1:14" x14ac:dyDescent="0.35">
      <c r="A4350" s="5" t="s">
        <v>696</v>
      </c>
      <c r="B4350" s="117" t="str">
        <f>IF(ISERROR(VLOOKUP($A4350, Dropdownlisten!$A$3:$F$143, 2, FALSE)), "", VLOOKUP($A4350, Dropdownlisten!$A$3:$F$143, 2, FALSE))</f>
        <v>POI</v>
      </c>
      <c r="C4350" s="117">
        <f>IF(ISERROR(VLOOKUP($A4350, Dropdownlisten!$A$3:$F$143, 3, FALSE)), "", VLOOKUP($A4350, Dropdownlisten!$A$3:$F$143, 3, FALSE))</f>
        <v>3000</v>
      </c>
      <c r="D4350" s="117" t="str">
        <f>IF(ISERROR(VLOOKUP($A4350, Dropdownlisten!$A$3:$F$143, 4, FALSE)), "", VLOOKUP($A4350, Dropdownlisten!$A$3:$F$143, 4, FALSE))</f>
        <v>BildungBetreuung</v>
      </c>
      <c r="E4350" s="117" t="str">
        <f>IF(ISERROR(VLOOKUP($A4350, Dropdownlisten!$A$3:$F$143, 5, FALSE)), "", VLOOKUP($A4350, Dropdownlisten!$A$3:$F$143, 5, FALSE))</f>
        <v>3000_006</v>
      </c>
      <c r="F4350" s="117" t="str">
        <f>IF(ISERROR(VLOOKUP($A4350, Dropdownlisten!$A$3:$F$143, 6, FALSE)), "", VLOOKUP($A4350, Dropdownlisten!$A$3:$F$143, 6, FALSE))</f>
        <v>Kita</v>
      </c>
      <c r="G4350" s="117" t="str">
        <f>VLOOKUP(E4350,Datenstruktur_fuer_R!$D$2:$F$141,3,FALSE)</f>
        <v>Point</v>
      </c>
      <c r="H4350" s="120" t="s">
        <v>689</v>
      </c>
      <c r="I4350" s="26" t="s">
        <v>1341</v>
      </c>
      <c r="J4350" s="26" t="s">
        <v>1931</v>
      </c>
      <c r="K4350" s="5" t="s">
        <v>1958</v>
      </c>
      <c r="L4350" s="5" t="s">
        <v>2060</v>
      </c>
      <c r="M4350" s="5">
        <v>1</v>
      </c>
      <c r="N4350" s="5" t="s">
        <v>1173</v>
      </c>
    </row>
    <row r="4351" spans="1:14" x14ac:dyDescent="0.35">
      <c r="A4351" s="5" t="s">
        <v>696</v>
      </c>
      <c r="B4351" s="117" t="str">
        <f>IF(ISERROR(VLOOKUP($A4351, Dropdownlisten!$A$3:$F$143, 2, FALSE)), "", VLOOKUP($A4351, Dropdownlisten!$A$3:$F$143, 2, FALSE))</f>
        <v>POI</v>
      </c>
      <c r="C4351" s="117">
        <f>IF(ISERROR(VLOOKUP($A4351, Dropdownlisten!$A$3:$F$143, 3, FALSE)), "", VLOOKUP($A4351, Dropdownlisten!$A$3:$F$143, 3, FALSE))</f>
        <v>3000</v>
      </c>
      <c r="D4351" s="117" t="str">
        <f>IF(ISERROR(VLOOKUP($A4351, Dropdownlisten!$A$3:$F$143, 4, FALSE)), "", VLOOKUP($A4351, Dropdownlisten!$A$3:$F$143, 4, FALSE))</f>
        <v>BildungBetreuung</v>
      </c>
      <c r="E4351" s="117" t="str">
        <f>IF(ISERROR(VLOOKUP($A4351, Dropdownlisten!$A$3:$F$143, 5, FALSE)), "", VLOOKUP($A4351, Dropdownlisten!$A$3:$F$143, 5, FALSE))</f>
        <v>3000_006</v>
      </c>
      <c r="F4351" s="117" t="str">
        <f>IF(ISERROR(VLOOKUP($A4351, Dropdownlisten!$A$3:$F$143, 6, FALSE)), "", VLOOKUP($A4351, Dropdownlisten!$A$3:$F$143, 6, FALSE))</f>
        <v>Kita</v>
      </c>
      <c r="G4351" s="117" t="str">
        <f>VLOOKUP(E4351,Datenstruktur_fuer_R!$D$2:$F$141,3,FALSE)</f>
        <v>Point</v>
      </c>
      <c r="H4351" s="120" t="s">
        <v>689</v>
      </c>
      <c r="I4351" s="26" t="s">
        <v>1341</v>
      </c>
      <c r="J4351" s="26" t="s">
        <v>1931</v>
      </c>
      <c r="K4351" s="5" t="s">
        <v>1958</v>
      </c>
      <c r="L4351" s="5" t="s">
        <v>2061</v>
      </c>
      <c r="M4351" s="5">
        <v>1</v>
      </c>
      <c r="N4351" s="5" t="s">
        <v>1173</v>
      </c>
    </row>
    <row r="4352" spans="1:14" x14ac:dyDescent="0.35">
      <c r="A4352" s="5" t="s">
        <v>696</v>
      </c>
      <c r="B4352" s="117" t="str">
        <f>IF(ISERROR(VLOOKUP($A4352, Dropdownlisten!$A$3:$F$143, 2, FALSE)), "", VLOOKUP($A4352, Dropdownlisten!$A$3:$F$143, 2, FALSE))</f>
        <v>POI</v>
      </c>
      <c r="C4352" s="117">
        <f>IF(ISERROR(VLOOKUP($A4352, Dropdownlisten!$A$3:$F$143, 3, FALSE)), "", VLOOKUP($A4352, Dropdownlisten!$A$3:$F$143, 3, FALSE))</f>
        <v>3000</v>
      </c>
      <c r="D4352" s="117" t="str">
        <f>IF(ISERROR(VLOOKUP($A4352, Dropdownlisten!$A$3:$F$143, 4, FALSE)), "", VLOOKUP($A4352, Dropdownlisten!$A$3:$F$143, 4, FALSE))</f>
        <v>BildungBetreuung</v>
      </c>
      <c r="E4352" s="117" t="str">
        <f>IF(ISERROR(VLOOKUP($A4352, Dropdownlisten!$A$3:$F$143, 5, FALSE)), "", VLOOKUP($A4352, Dropdownlisten!$A$3:$F$143, 5, FALSE))</f>
        <v>3000_006</v>
      </c>
      <c r="F4352" s="117" t="str">
        <f>IF(ISERROR(VLOOKUP($A4352, Dropdownlisten!$A$3:$F$143, 6, FALSE)), "", VLOOKUP($A4352, Dropdownlisten!$A$3:$F$143, 6, FALSE))</f>
        <v>Kita</v>
      </c>
      <c r="G4352" s="117" t="str">
        <f>VLOOKUP(E4352,Datenstruktur_fuer_R!$D$2:$F$141,3,FALSE)</f>
        <v>Point</v>
      </c>
      <c r="H4352" s="120" t="s">
        <v>689</v>
      </c>
      <c r="I4352" s="26" t="s">
        <v>1341</v>
      </c>
      <c r="J4352" s="26" t="s">
        <v>1931</v>
      </c>
      <c r="K4352" s="5" t="s">
        <v>1958</v>
      </c>
      <c r="L4352" s="5" t="s">
        <v>2062</v>
      </c>
      <c r="M4352" s="5">
        <v>1</v>
      </c>
      <c r="N4352" s="5" t="s">
        <v>1173</v>
      </c>
    </row>
    <row r="4353" spans="1:14" x14ac:dyDescent="0.35">
      <c r="A4353" s="5" t="s">
        <v>696</v>
      </c>
      <c r="B4353" s="117" t="str">
        <f>IF(ISERROR(VLOOKUP($A4353, Dropdownlisten!$A$3:$F$143, 2, FALSE)), "", VLOOKUP($A4353, Dropdownlisten!$A$3:$F$143, 2, FALSE))</f>
        <v>POI</v>
      </c>
      <c r="C4353" s="117">
        <f>IF(ISERROR(VLOOKUP($A4353, Dropdownlisten!$A$3:$F$143, 3, FALSE)), "", VLOOKUP($A4353, Dropdownlisten!$A$3:$F$143, 3, FALSE))</f>
        <v>3000</v>
      </c>
      <c r="D4353" s="117" t="str">
        <f>IF(ISERROR(VLOOKUP($A4353, Dropdownlisten!$A$3:$F$143, 4, FALSE)), "", VLOOKUP($A4353, Dropdownlisten!$A$3:$F$143, 4, FALSE))</f>
        <v>BildungBetreuung</v>
      </c>
      <c r="E4353" s="117" t="str">
        <f>IF(ISERROR(VLOOKUP($A4353, Dropdownlisten!$A$3:$F$143, 5, FALSE)), "", VLOOKUP($A4353, Dropdownlisten!$A$3:$F$143, 5, FALSE))</f>
        <v>3000_006</v>
      </c>
      <c r="F4353" s="117" t="str">
        <f>IF(ISERROR(VLOOKUP($A4353, Dropdownlisten!$A$3:$F$143, 6, FALSE)), "", VLOOKUP($A4353, Dropdownlisten!$A$3:$F$143, 6, FALSE))</f>
        <v>Kita</v>
      </c>
      <c r="G4353" s="117" t="str">
        <f>VLOOKUP(E4353,Datenstruktur_fuer_R!$D$2:$F$141,3,FALSE)</f>
        <v>Point</v>
      </c>
      <c r="H4353" s="120" t="s">
        <v>689</v>
      </c>
      <c r="I4353" s="26" t="s">
        <v>1341</v>
      </c>
      <c r="J4353" s="26" t="s">
        <v>1931</v>
      </c>
      <c r="K4353" s="5" t="s">
        <v>1958</v>
      </c>
      <c r="L4353" s="5" t="s">
        <v>2063</v>
      </c>
      <c r="M4353" s="5">
        <v>1</v>
      </c>
      <c r="N4353" s="5" t="s">
        <v>1173</v>
      </c>
    </row>
    <row r="4354" spans="1:14" x14ac:dyDescent="0.35">
      <c r="A4354" s="5" t="s">
        <v>696</v>
      </c>
      <c r="B4354" s="117" t="str">
        <f>IF(ISERROR(VLOOKUP($A4354, Dropdownlisten!$A$3:$F$143, 2, FALSE)), "", VLOOKUP($A4354, Dropdownlisten!$A$3:$F$143, 2, FALSE))</f>
        <v>POI</v>
      </c>
      <c r="C4354" s="117">
        <f>IF(ISERROR(VLOOKUP($A4354, Dropdownlisten!$A$3:$F$143, 3, FALSE)), "", VLOOKUP($A4354, Dropdownlisten!$A$3:$F$143, 3, FALSE))</f>
        <v>3000</v>
      </c>
      <c r="D4354" s="117" t="str">
        <f>IF(ISERROR(VLOOKUP($A4354, Dropdownlisten!$A$3:$F$143, 4, FALSE)), "", VLOOKUP($A4354, Dropdownlisten!$A$3:$F$143, 4, FALSE))</f>
        <v>BildungBetreuung</v>
      </c>
      <c r="E4354" s="117" t="str">
        <f>IF(ISERROR(VLOOKUP($A4354, Dropdownlisten!$A$3:$F$143, 5, FALSE)), "", VLOOKUP($A4354, Dropdownlisten!$A$3:$F$143, 5, FALSE))</f>
        <v>3000_006</v>
      </c>
      <c r="F4354" s="117" t="str">
        <f>IF(ISERROR(VLOOKUP($A4354, Dropdownlisten!$A$3:$F$143, 6, FALSE)), "", VLOOKUP($A4354, Dropdownlisten!$A$3:$F$143, 6, FALSE))</f>
        <v>Kita</v>
      </c>
      <c r="G4354" s="117" t="str">
        <f>VLOOKUP(E4354,Datenstruktur_fuer_R!$D$2:$F$141,3,FALSE)</f>
        <v>Point</v>
      </c>
      <c r="H4354" s="120" t="s">
        <v>689</v>
      </c>
      <c r="I4354" s="26" t="s">
        <v>1341</v>
      </c>
      <c r="J4354" s="26" t="s">
        <v>1931</v>
      </c>
      <c r="K4354" s="5" t="s">
        <v>1958</v>
      </c>
      <c r="L4354" s="5" t="s">
        <v>2064</v>
      </c>
      <c r="M4354" s="5">
        <v>1</v>
      </c>
      <c r="N4354" s="5" t="s">
        <v>1173</v>
      </c>
    </row>
    <row r="4355" spans="1:14" x14ac:dyDescent="0.35">
      <c r="A4355" s="5" t="s">
        <v>696</v>
      </c>
      <c r="B4355" s="117" t="str">
        <f>IF(ISERROR(VLOOKUP($A4355, Dropdownlisten!$A$3:$F$143, 2, FALSE)), "", VLOOKUP($A4355, Dropdownlisten!$A$3:$F$143, 2, FALSE))</f>
        <v>POI</v>
      </c>
      <c r="C4355" s="117">
        <f>IF(ISERROR(VLOOKUP($A4355, Dropdownlisten!$A$3:$F$143, 3, FALSE)), "", VLOOKUP($A4355, Dropdownlisten!$A$3:$F$143, 3, FALSE))</f>
        <v>3000</v>
      </c>
      <c r="D4355" s="117" t="str">
        <f>IF(ISERROR(VLOOKUP($A4355, Dropdownlisten!$A$3:$F$143, 4, FALSE)), "", VLOOKUP($A4355, Dropdownlisten!$A$3:$F$143, 4, FALSE))</f>
        <v>BildungBetreuung</v>
      </c>
      <c r="E4355" s="117" t="str">
        <f>IF(ISERROR(VLOOKUP($A4355, Dropdownlisten!$A$3:$F$143, 5, FALSE)), "", VLOOKUP($A4355, Dropdownlisten!$A$3:$F$143, 5, FALSE))</f>
        <v>3000_006</v>
      </c>
      <c r="F4355" s="117" t="str">
        <f>IF(ISERROR(VLOOKUP($A4355, Dropdownlisten!$A$3:$F$143, 6, FALSE)), "", VLOOKUP($A4355, Dropdownlisten!$A$3:$F$143, 6, FALSE))</f>
        <v>Kita</v>
      </c>
      <c r="G4355" s="117" t="str">
        <f>VLOOKUP(E4355,Datenstruktur_fuer_R!$D$2:$F$141,3,FALSE)</f>
        <v>Point</v>
      </c>
      <c r="H4355" s="120" t="s">
        <v>689</v>
      </c>
      <c r="I4355" s="26" t="s">
        <v>1341</v>
      </c>
      <c r="J4355" s="26" t="s">
        <v>1931</v>
      </c>
      <c r="K4355" s="5" t="s">
        <v>1958</v>
      </c>
      <c r="L4355" s="5" t="s">
        <v>2065</v>
      </c>
      <c r="M4355" s="5">
        <v>1</v>
      </c>
      <c r="N4355" s="5" t="s">
        <v>1173</v>
      </c>
    </row>
    <row r="4356" spans="1:14" x14ac:dyDescent="0.35">
      <c r="A4356" s="5" t="s">
        <v>696</v>
      </c>
      <c r="B4356" s="117" t="str">
        <f>IF(ISERROR(VLOOKUP($A4356, Dropdownlisten!$A$3:$F$143, 2, FALSE)), "", VLOOKUP($A4356, Dropdownlisten!$A$3:$F$143, 2, FALSE))</f>
        <v>POI</v>
      </c>
      <c r="C4356" s="117">
        <f>IF(ISERROR(VLOOKUP($A4356, Dropdownlisten!$A$3:$F$143, 3, FALSE)), "", VLOOKUP($A4356, Dropdownlisten!$A$3:$F$143, 3, FALSE))</f>
        <v>3000</v>
      </c>
      <c r="D4356" s="117" t="str">
        <f>IF(ISERROR(VLOOKUP($A4356, Dropdownlisten!$A$3:$F$143, 4, FALSE)), "", VLOOKUP($A4356, Dropdownlisten!$A$3:$F$143, 4, FALSE))</f>
        <v>BildungBetreuung</v>
      </c>
      <c r="E4356" s="117" t="str">
        <f>IF(ISERROR(VLOOKUP($A4356, Dropdownlisten!$A$3:$F$143, 5, FALSE)), "", VLOOKUP($A4356, Dropdownlisten!$A$3:$F$143, 5, FALSE))</f>
        <v>3000_006</v>
      </c>
      <c r="F4356" s="117" t="str">
        <f>IF(ISERROR(VLOOKUP($A4356, Dropdownlisten!$A$3:$F$143, 6, FALSE)), "", VLOOKUP($A4356, Dropdownlisten!$A$3:$F$143, 6, FALSE))</f>
        <v>Kita</v>
      </c>
      <c r="G4356" s="117" t="str">
        <f>VLOOKUP(E4356,Datenstruktur_fuer_R!$D$2:$F$141,3,FALSE)</f>
        <v>Point</v>
      </c>
      <c r="H4356" s="120" t="s">
        <v>689</v>
      </c>
      <c r="I4356" s="26" t="s">
        <v>1341</v>
      </c>
      <c r="J4356" s="26" t="s">
        <v>1931</v>
      </c>
      <c r="K4356" s="5" t="s">
        <v>1958</v>
      </c>
      <c r="L4356" s="5" t="s">
        <v>2066</v>
      </c>
      <c r="M4356" s="5">
        <v>1</v>
      </c>
      <c r="N4356" s="5" t="s">
        <v>1173</v>
      </c>
    </row>
    <row r="4357" spans="1:14" x14ac:dyDescent="0.35">
      <c r="A4357" s="5" t="s">
        <v>696</v>
      </c>
      <c r="B4357" s="117" t="str">
        <f>IF(ISERROR(VLOOKUP($A4357, Dropdownlisten!$A$3:$F$143, 2, FALSE)), "", VLOOKUP($A4357, Dropdownlisten!$A$3:$F$143, 2, FALSE))</f>
        <v>POI</v>
      </c>
      <c r="C4357" s="117">
        <f>IF(ISERROR(VLOOKUP($A4357, Dropdownlisten!$A$3:$F$143, 3, FALSE)), "", VLOOKUP($A4357, Dropdownlisten!$A$3:$F$143, 3, FALSE))</f>
        <v>3000</v>
      </c>
      <c r="D4357" s="117" t="str">
        <f>IF(ISERROR(VLOOKUP($A4357, Dropdownlisten!$A$3:$F$143, 4, FALSE)), "", VLOOKUP($A4357, Dropdownlisten!$A$3:$F$143, 4, FALSE))</f>
        <v>BildungBetreuung</v>
      </c>
      <c r="E4357" s="117" t="str">
        <f>IF(ISERROR(VLOOKUP($A4357, Dropdownlisten!$A$3:$F$143, 5, FALSE)), "", VLOOKUP($A4357, Dropdownlisten!$A$3:$F$143, 5, FALSE))</f>
        <v>3000_006</v>
      </c>
      <c r="F4357" s="117" t="str">
        <f>IF(ISERROR(VLOOKUP($A4357, Dropdownlisten!$A$3:$F$143, 6, FALSE)), "", VLOOKUP($A4357, Dropdownlisten!$A$3:$F$143, 6, FALSE))</f>
        <v>Kita</v>
      </c>
      <c r="G4357" s="117" t="str">
        <f>VLOOKUP(E4357,Datenstruktur_fuer_R!$D$2:$F$141,3,FALSE)</f>
        <v>Point</v>
      </c>
      <c r="H4357" s="120" t="s">
        <v>689</v>
      </c>
      <c r="I4357" s="26" t="s">
        <v>1341</v>
      </c>
      <c r="J4357" s="26" t="s">
        <v>1931</v>
      </c>
      <c r="K4357" s="5" t="s">
        <v>1958</v>
      </c>
      <c r="L4357" s="5" t="s">
        <v>2067</v>
      </c>
      <c r="M4357" s="5">
        <v>1</v>
      </c>
      <c r="N4357" s="5" t="s">
        <v>1173</v>
      </c>
    </row>
    <row r="4358" spans="1:14" x14ac:dyDescent="0.35">
      <c r="A4358" s="5" t="s">
        <v>696</v>
      </c>
      <c r="B4358" s="117" t="str">
        <f>IF(ISERROR(VLOOKUP($A4358, Dropdownlisten!$A$3:$F$143, 2, FALSE)), "", VLOOKUP($A4358, Dropdownlisten!$A$3:$F$143, 2, FALSE))</f>
        <v>POI</v>
      </c>
      <c r="C4358" s="117">
        <f>IF(ISERROR(VLOOKUP($A4358, Dropdownlisten!$A$3:$F$143, 3, FALSE)), "", VLOOKUP($A4358, Dropdownlisten!$A$3:$F$143, 3, FALSE))</f>
        <v>3000</v>
      </c>
      <c r="D4358" s="117" t="str">
        <f>IF(ISERROR(VLOOKUP($A4358, Dropdownlisten!$A$3:$F$143, 4, FALSE)), "", VLOOKUP($A4358, Dropdownlisten!$A$3:$F$143, 4, FALSE))</f>
        <v>BildungBetreuung</v>
      </c>
      <c r="E4358" s="117" t="str">
        <f>IF(ISERROR(VLOOKUP($A4358, Dropdownlisten!$A$3:$F$143, 5, FALSE)), "", VLOOKUP($A4358, Dropdownlisten!$A$3:$F$143, 5, FALSE))</f>
        <v>3000_006</v>
      </c>
      <c r="F4358" s="117" t="str">
        <f>IF(ISERROR(VLOOKUP($A4358, Dropdownlisten!$A$3:$F$143, 6, FALSE)), "", VLOOKUP($A4358, Dropdownlisten!$A$3:$F$143, 6, FALSE))</f>
        <v>Kita</v>
      </c>
      <c r="G4358" s="117" t="str">
        <f>VLOOKUP(E4358,Datenstruktur_fuer_R!$D$2:$F$141,3,FALSE)</f>
        <v>Point</v>
      </c>
      <c r="H4358" s="120" t="s">
        <v>689</v>
      </c>
      <c r="I4358" s="26" t="s">
        <v>1341</v>
      </c>
      <c r="J4358" s="26" t="s">
        <v>1931</v>
      </c>
      <c r="K4358" s="5" t="s">
        <v>1958</v>
      </c>
      <c r="L4358" s="5" t="s">
        <v>2068</v>
      </c>
      <c r="M4358" s="5">
        <v>1</v>
      </c>
      <c r="N4358" s="5" t="s">
        <v>1173</v>
      </c>
    </row>
    <row r="4359" spans="1:14" x14ac:dyDescent="0.35">
      <c r="A4359" s="5" t="s">
        <v>696</v>
      </c>
      <c r="B4359" s="117" t="str">
        <f>IF(ISERROR(VLOOKUP($A4359, Dropdownlisten!$A$3:$F$143, 2, FALSE)), "", VLOOKUP($A4359, Dropdownlisten!$A$3:$F$143, 2, FALSE))</f>
        <v>POI</v>
      </c>
      <c r="C4359" s="117">
        <f>IF(ISERROR(VLOOKUP($A4359, Dropdownlisten!$A$3:$F$143, 3, FALSE)), "", VLOOKUP($A4359, Dropdownlisten!$A$3:$F$143, 3, FALSE))</f>
        <v>3000</v>
      </c>
      <c r="D4359" s="117" t="str">
        <f>IF(ISERROR(VLOOKUP($A4359, Dropdownlisten!$A$3:$F$143, 4, FALSE)), "", VLOOKUP($A4359, Dropdownlisten!$A$3:$F$143, 4, FALSE))</f>
        <v>BildungBetreuung</v>
      </c>
      <c r="E4359" s="117" t="str">
        <f>IF(ISERROR(VLOOKUP($A4359, Dropdownlisten!$A$3:$F$143, 5, FALSE)), "", VLOOKUP($A4359, Dropdownlisten!$A$3:$F$143, 5, FALSE))</f>
        <v>3000_006</v>
      </c>
      <c r="F4359" s="117" t="str">
        <f>IF(ISERROR(VLOOKUP($A4359, Dropdownlisten!$A$3:$F$143, 6, FALSE)), "", VLOOKUP($A4359, Dropdownlisten!$A$3:$F$143, 6, FALSE))</f>
        <v>Kita</v>
      </c>
      <c r="G4359" s="117" t="str">
        <f>VLOOKUP(E4359,Datenstruktur_fuer_R!$D$2:$F$141,3,FALSE)</f>
        <v>Point</v>
      </c>
      <c r="H4359" s="120" t="s">
        <v>290</v>
      </c>
      <c r="I4359" s="26" t="s">
        <v>1341</v>
      </c>
      <c r="J4359" s="26" t="s">
        <v>1931</v>
      </c>
      <c r="K4359" s="5" t="s">
        <v>1936</v>
      </c>
      <c r="L4359" s="5"/>
      <c r="M4359" s="5">
        <v>1</v>
      </c>
      <c r="N4359" s="5" t="s">
        <v>1173</v>
      </c>
    </row>
    <row r="4360" spans="1:14" x14ac:dyDescent="0.35">
      <c r="A4360" s="5" t="s">
        <v>696</v>
      </c>
      <c r="B4360" s="117" t="str">
        <f>IF(ISERROR(VLOOKUP($A4360, Dropdownlisten!$A$3:$F$143, 2, FALSE)), "", VLOOKUP($A4360, Dropdownlisten!$A$3:$F$143, 2, FALSE))</f>
        <v>POI</v>
      </c>
      <c r="C4360" s="117">
        <f>IF(ISERROR(VLOOKUP($A4360, Dropdownlisten!$A$3:$F$143, 3, FALSE)), "", VLOOKUP($A4360, Dropdownlisten!$A$3:$F$143, 3, FALSE))</f>
        <v>3000</v>
      </c>
      <c r="D4360" s="117" t="str">
        <f>IF(ISERROR(VLOOKUP($A4360, Dropdownlisten!$A$3:$F$143, 4, FALSE)), "", VLOOKUP($A4360, Dropdownlisten!$A$3:$F$143, 4, FALSE))</f>
        <v>BildungBetreuung</v>
      </c>
      <c r="E4360" s="117" t="str">
        <f>IF(ISERROR(VLOOKUP($A4360, Dropdownlisten!$A$3:$F$143, 5, FALSE)), "", VLOOKUP($A4360, Dropdownlisten!$A$3:$F$143, 5, FALSE))</f>
        <v>3000_006</v>
      </c>
      <c r="F4360" s="117" t="str">
        <f>IF(ISERROR(VLOOKUP($A4360, Dropdownlisten!$A$3:$F$143, 6, FALSE)), "", VLOOKUP($A4360, Dropdownlisten!$A$3:$F$143, 6, FALSE))</f>
        <v>Kita</v>
      </c>
      <c r="G4360" s="117" t="str">
        <f>VLOOKUP(E4360,Datenstruktur_fuer_R!$D$2:$F$141,3,FALSE)</f>
        <v>Point</v>
      </c>
      <c r="H4360" s="120" t="s">
        <v>291</v>
      </c>
      <c r="I4360" s="26" t="s">
        <v>1341</v>
      </c>
      <c r="J4360" s="26" t="s">
        <v>1931</v>
      </c>
      <c r="K4360" s="5" t="s">
        <v>1937</v>
      </c>
      <c r="L4360" s="5"/>
      <c r="M4360" s="5">
        <v>1</v>
      </c>
      <c r="N4360" s="5" t="s">
        <v>1173</v>
      </c>
    </row>
    <row r="4361" spans="1:14" x14ac:dyDescent="0.35">
      <c r="A4361" s="5" t="s">
        <v>696</v>
      </c>
      <c r="B4361" s="117" t="str">
        <f>IF(ISERROR(VLOOKUP($A4361, Dropdownlisten!$A$3:$F$143, 2, FALSE)), "", VLOOKUP($A4361, Dropdownlisten!$A$3:$F$143, 2, FALSE))</f>
        <v>POI</v>
      </c>
      <c r="C4361" s="117">
        <f>IF(ISERROR(VLOOKUP($A4361, Dropdownlisten!$A$3:$F$143, 3, FALSE)), "", VLOOKUP($A4361, Dropdownlisten!$A$3:$F$143, 3, FALSE))</f>
        <v>3000</v>
      </c>
      <c r="D4361" s="117" t="str">
        <f>IF(ISERROR(VLOOKUP($A4361, Dropdownlisten!$A$3:$F$143, 4, FALSE)), "", VLOOKUP($A4361, Dropdownlisten!$A$3:$F$143, 4, FALSE))</f>
        <v>BildungBetreuung</v>
      </c>
      <c r="E4361" s="117" t="str">
        <f>IF(ISERROR(VLOOKUP($A4361, Dropdownlisten!$A$3:$F$143, 5, FALSE)), "", VLOOKUP($A4361, Dropdownlisten!$A$3:$F$143, 5, FALSE))</f>
        <v>3000_006</v>
      </c>
      <c r="F4361" s="117" t="str">
        <f>IF(ISERROR(VLOOKUP($A4361, Dropdownlisten!$A$3:$F$143, 6, FALSE)), "", VLOOKUP($A4361, Dropdownlisten!$A$3:$F$143, 6, FALSE))</f>
        <v>Kita</v>
      </c>
      <c r="G4361" s="117" t="str">
        <f>VLOOKUP(E4361,Datenstruktur_fuer_R!$D$2:$F$141,3,FALSE)</f>
        <v>Point</v>
      </c>
      <c r="H4361" s="120" t="s">
        <v>288</v>
      </c>
      <c r="I4361" s="26" t="s">
        <v>1341</v>
      </c>
      <c r="J4361" s="26" t="s">
        <v>1931</v>
      </c>
      <c r="K4361" s="5" t="s">
        <v>1938</v>
      </c>
      <c r="L4361" s="5"/>
      <c r="M4361" s="5">
        <v>1</v>
      </c>
      <c r="N4361" s="5" t="s">
        <v>1173</v>
      </c>
    </row>
    <row r="4362" spans="1:14" x14ac:dyDescent="0.35">
      <c r="A4362" s="5" t="s">
        <v>696</v>
      </c>
      <c r="B4362" s="117" t="str">
        <f>IF(ISERROR(VLOOKUP($A4362, Dropdownlisten!$A$3:$F$143, 2, FALSE)), "", VLOOKUP($A4362, Dropdownlisten!$A$3:$F$143, 2, FALSE))</f>
        <v>POI</v>
      </c>
      <c r="C4362" s="117">
        <f>IF(ISERROR(VLOOKUP($A4362, Dropdownlisten!$A$3:$F$143, 3, FALSE)), "", VLOOKUP($A4362, Dropdownlisten!$A$3:$F$143, 3, FALSE))</f>
        <v>3000</v>
      </c>
      <c r="D4362" s="117" t="str">
        <f>IF(ISERROR(VLOOKUP($A4362, Dropdownlisten!$A$3:$F$143, 4, FALSE)), "", VLOOKUP($A4362, Dropdownlisten!$A$3:$F$143, 4, FALSE))</f>
        <v>BildungBetreuung</v>
      </c>
      <c r="E4362" s="117" t="str">
        <f>IF(ISERROR(VLOOKUP($A4362, Dropdownlisten!$A$3:$F$143, 5, FALSE)), "", VLOOKUP($A4362, Dropdownlisten!$A$3:$F$143, 5, FALSE))</f>
        <v>3000_006</v>
      </c>
      <c r="F4362" s="117" t="str">
        <f>IF(ISERROR(VLOOKUP($A4362, Dropdownlisten!$A$3:$F$143, 6, FALSE)), "", VLOOKUP($A4362, Dropdownlisten!$A$3:$F$143, 6, FALSE))</f>
        <v>Kita</v>
      </c>
      <c r="G4362" s="117" t="str">
        <f>VLOOKUP(E4362,Datenstruktur_fuer_R!$D$2:$F$141,3,FALSE)</f>
        <v>Point</v>
      </c>
      <c r="H4362" s="120" t="s">
        <v>289</v>
      </c>
      <c r="I4362" s="26" t="s">
        <v>1341</v>
      </c>
      <c r="J4362" s="26" t="s">
        <v>1931</v>
      </c>
      <c r="K4362" s="5" t="s">
        <v>1939</v>
      </c>
      <c r="L4362" s="5"/>
      <c r="M4362" s="5">
        <v>1</v>
      </c>
      <c r="N4362" s="5" t="s">
        <v>1173</v>
      </c>
    </row>
    <row r="4363" spans="1:14" x14ac:dyDescent="0.35">
      <c r="A4363" s="5" t="s">
        <v>696</v>
      </c>
      <c r="B4363" s="117" t="str">
        <f>IF(ISERROR(VLOOKUP($A4363, Dropdownlisten!$A$3:$F$143, 2, FALSE)), "", VLOOKUP($A4363, Dropdownlisten!$A$3:$F$143, 2, FALSE))</f>
        <v>POI</v>
      </c>
      <c r="C4363" s="117">
        <f>IF(ISERROR(VLOOKUP($A4363, Dropdownlisten!$A$3:$F$143, 3, FALSE)), "", VLOOKUP($A4363, Dropdownlisten!$A$3:$F$143, 3, FALSE))</f>
        <v>3000</v>
      </c>
      <c r="D4363" s="117" t="str">
        <f>IF(ISERROR(VLOOKUP($A4363, Dropdownlisten!$A$3:$F$143, 4, FALSE)), "", VLOOKUP($A4363, Dropdownlisten!$A$3:$F$143, 4, FALSE))</f>
        <v>BildungBetreuung</v>
      </c>
      <c r="E4363" s="117" t="str">
        <f>IF(ISERROR(VLOOKUP($A4363, Dropdownlisten!$A$3:$F$143, 5, FALSE)), "", VLOOKUP($A4363, Dropdownlisten!$A$3:$F$143, 5, FALSE))</f>
        <v>3000_006</v>
      </c>
      <c r="F4363" s="117" t="str">
        <f>IF(ISERROR(VLOOKUP($A4363, Dropdownlisten!$A$3:$F$143, 6, FALSE)), "", VLOOKUP($A4363, Dropdownlisten!$A$3:$F$143, 6, FALSE))</f>
        <v>Kita</v>
      </c>
      <c r="G4363" s="117" t="str">
        <f>VLOOKUP(E4363,Datenstruktur_fuer_R!$D$2:$F$141,3,FALSE)</f>
        <v>Point</v>
      </c>
      <c r="H4363" s="120" t="s">
        <v>293</v>
      </c>
      <c r="I4363" s="26" t="s">
        <v>1341</v>
      </c>
      <c r="J4363" s="26" t="s">
        <v>1931</v>
      </c>
      <c r="K4363" s="5" t="s">
        <v>1958</v>
      </c>
      <c r="L4363" s="5"/>
      <c r="M4363" s="5">
        <v>1</v>
      </c>
      <c r="N4363" s="5" t="s">
        <v>1173</v>
      </c>
    </row>
    <row r="4364" spans="1:14" x14ac:dyDescent="0.35">
      <c r="A4364" s="5" t="s">
        <v>696</v>
      </c>
      <c r="B4364" s="117" t="str">
        <f>IF(ISERROR(VLOOKUP($A4364, Dropdownlisten!$A$3:$F$143, 2, FALSE)), "", VLOOKUP($A4364, Dropdownlisten!$A$3:$F$143, 2, FALSE))</f>
        <v>POI</v>
      </c>
      <c r="C4364" s="117">
        <f>IF(ISERROR(VLOOKUP($A4364, Dropdownlisten!$A$3:$F$143, 3, FALSE)), "", VLOOKUP($A4364, Dropdownlisten!$A$3:$F$143, 3, FALSE))</f>
        <v>3000</v>
      </c>
      <c r="D4364" s="117" t="str">
        <f>IF(ISERROR(VLOOKUP($A4364, Dropdownlisten!$A$3:$F$143, 4, FALSE)), "", VLOOKUP($A4364, Dropdownlisten!$A$3:$F$143, 4, FALSE))</f>
        <v>BildungBetreuung</v>
      </c>
      <c r="E4364" s="117" t="str">
        <f>IF(ISERROR(VLOOKUP($A4364, Dropdownlisten!$A$3:$F$143, 5, FALSE)), "", VLOOKUP($A4364, Dropdownlisten!$A$3:$F$143, 5, FALSE))</f>
        <v>3000_006</v>
      </c>
      <c r="F4364" s="117" t="str">
        <f>IF(ISERROR(VLOOKUP($A4364, Dropdownlisten!$A$3:$F$143, 6, FALSE)), "", VLOOKUP($A4364, Dropdownlisten!$A$3:$F$143, 6, FALSE))</f>
        <v>Kita</v>
      </c>
      <c r="G4364" s="117" t="str">
        <f>VLOOKUP(E4364,Datenstruktur_fuer_R!$D$2:$F$141,3,FALSE)</f>
        <v>Point</v>
      </c>
      <c r="H4364" s="120" t="s">
        <v>689</v>
      </c>
      <c r="I4364" s="26" t="s">
        <v>1341</v>
      </c>
      <c r="J4364" s="26" t="s">
        <v>1931</v>
      </c>
      <c r="K4364" s="5" t="s">
        <v>1958</v>
      </c>
      <c r="L4364" s="5" t="s">
        <v>2069</v>
      </c>
      <c r="M4364" s="5">
        <v>1</v>
      </c>
      <c r="N4364" s="5" t="s">
        <v>1173</v>
      </c>
    </row>
    <row r="4365" spans="1:14" x14ac:dyDescent="0.35">
      <c r="A4365" s="5" t="s">
        <v>696</v>
      </c>
      <c r="B4365" s="117" t="str">
        <f>IF(ISERROR(VLOOKUP($A4365, Dropdownlisten!$A$3:$F$143, 2, FALSE)), "", VLOOKUP($A4365, Dropdownlisten!$A$3:$F$143, 2, FALSE))</f>
        <v>POI</v>
      </c>
      <c r="C4365" s="117">
        <f>IF(ISERROR(VLOOKUP($A4365, Dropdownlisten!$A$3:$F$143, 3, FALSE)), "", VLOOKUP($A4365, Dropdownlisten!$A$3:$F$143, 3, FALSE))</f>
        <v>3000</v>
      </c>
      <c r="D4365" s="117" t="str">
        <f>IF(ISERROR(VLOOKUP($A4365, Dropdownlisten!$A$3:$F$143, 4, FALSE)), "", VLOOKUP($A4365, Dropdownlisten!$A$3:$F$143, 4, FALSE))</f>
        <v>BildungBetreuung</v>
      </c>
      <c r="E4365" s="117" t="str">
        <f>IF(ISERROR(VLOOKUP($A4365, Dropdownlisten!$A$3:$F$143, 5, FALSE)), "", VLOOKUP($A4365, Dropdownlisten!$A$3:$F$143, 5, FALSE))</f>
        <v>3000_006</v>
      </c>
      <c r="F4365" s="117" t="str">
        <f>IF(ISERROR(VLOOKUP($A4365, Dropdownlisten!$A$3:$F$143, 6, FALSE)), "", VLOOKUP($A4365, Dropdownlisten!$A$3:$F$143, 6, FALSE))</f>
        <v>Kita</v>
      </c>
      <c r="G4365" s="117" t="str">
        <f>VLOOKUP(E4365,Datenstruktur_fuer_R!$D$2:$F$141,3,FALSE)</f>
        <v>Point</v>
      </c>
      <c r="H4365" s="120" t="s">
        <v>689</v>
      </c>
      <c r="I4365" s="26" t="s">
        <v>1341</v>
      </c>
      <c r="J4365" s="26" t="s">
        <v>1931</v>
      </c>
      <c r="K4365" s="5" t="s">
        <v>1958</v>
      </c>
      <c r="L4365" s="5" t="s">
        <v>2070</v>
      </c>
      <c r="M4365" s="5">
        <v>1</v>
      </c>
      <c r="N4365" s="5" t="s">
        <v>1173</v>
      </c>
    </row>
    <row r="4366" spans="1:14" x14ac:dyDescent="0.35">
      <c r="A4366" s="5" t="s">
        <v>696</v>
      </c>
      <c r="B4366" s="117" t="str">
        <f>IF(ISERROR(VLOOKUP($A4366, Dropdownlisten!$A$3:$F$143, 2, FALSE)), "", VLOOKUP($A4366, Dropdownlisten!$A$3:$F$143, 2, FALSE))</f>
        <v>POI</v>
      </c>
      <c r="C4366" s="117">
        <f>IF(ISERROR(VLOOKUP($A4366, Dropdownlisten!$A$3:$F$143, 3, FALSE)), "", VLOOKUP($A4366, Dropdownlisten!$A$3:$F$143, 3, FALSE))</f>
        <v>3000</v>
      </c>
      <c r="D4366" s="117" t="str">
        <f>IF(ISERROR(VLOOKUP($A4366, Dropdownlisten!$A$3:$F$143, 4, FALSE)), "", VLOOKUP($A4366, Dropdownlisten!$A$3:$F$143, 4, FALSE))</f>
        <v>BildungBetreuung</v>
      </c>
      <c r="E4366" s="117" t="str">
        <f>IF(ISERROR(VLOOKUP($A4366, Dropdownlisten!$A$3:$F$143, 5, FALSE)), "", VLOOKUP($A4366, Dropdownlisten!$A$3:$F$143, 5, FALSE))</f>
        <v>3000_006</v>
      </c>
      <c r="F4366" s="117" t="str">
        <f>IF(ISERROR(VLOOKUP($A4366, Dropdownlisten!$A$3:$F$143, 6, FALSE)), "", VLOOKUP($A4366, Dropdownlisten!$A$3:$F$143, 6, FALSE))</f>
        <v>Kita</v>
      </c>
      <c r="G4366" s="117" t="str">
        <f>VLOOKUP(E4366,Datenstruktur_fuer_R!$D$2:$F$141,3,FALSE)</f>
        <v>Point</v>
      </c>
      <c r="H4366" s="120" t="s">
        <v>689</v>
      </c>
      <c r="I4366" s="26" t="s">
        <v>1341</v>
      </c>
      <c r="J4366" s="26" t="s">
        <v>1931</v>
      </c>
      <c r="K4366" s="5" t="s">
        <v>1958</v>
      </c>
      <c r="L4366" s="5" t="s">
        <v>2071</v>
      </c>
      <c r="M4366" s="5">
        <v>1</v>
      </c>
      <c r="N4366" s="5" t="s">
        <v>1173</v>
      </c>
    </row>
    <row r="4367" spans="1:14" x14ac:dyDescent="0.35">
      <c r="A4367" s="5" t="s">
        <v>696</v>
      </c>
      <c r="B4367" s="117" t="str">
        <f>IF(ISERROR(VLOOKUP($A4367, Dropdownlisten!$A$3:$F$143, 2, FALSE)), "", VLOOKUP($A4367, Dropdownlisten!$A$3:$F$143, 2, FALSE))</f>
        <v>POI</v>
      </c>
      <c r="C4367" s="117">
        <f>IF(ISERROR(VLOOKUP($A4367, Dropdownlisten!$A$3:$F$143, 3, FALSE)), "", VLOOKUP($A4367, Dropdownlisten!$A$3:$F$143, 3, FALSE))</f>
        <v>3000</v>
      </c>
      <c r="D4367" s="117" t="str">
        <f>IF(ISERROR(VLOOKUP($A4367, Dropdownlisten!$A$3:$F$143, 4, FALSE)), "", VLOOKUP($A4367, Dropdownlisten!$A$3:$F$143, 4, FALSE))</f>
        <v>BildungBetreuung</v>
      </c>
      <c r="E4367" s="117" t="str">
        <f>IF(ISERROR(VLOOKUP($A4367, Dropdownlisten!$A$3:$F$143, 5, FALSE)), "", VLOOKUP($A4367, Dropdownlisten!$A$3:$F$143, 5, FALSE))</f>
        <v>3000_006</v>
      </c>
      <c r="F4367" s="117" t="str">
        <f>IF(ISERROR(VLOOKUP($A4367, Dropdownlisten!$A$3:$F$143, 6, FALSE)), "", VLOOKUP($A4367, Dropdownlisten!$A$3:$F$143, 6, FALSE))</f>
        <v>Kita</v>
      </c>
      <c r="G4367" s="117" t="str">
        <f>VLOOKUP(E4367,Datenstruktur_fuer_R!$D$2:$F$141,3,FALSE)</f>
        <v>Point</v>
      </c>
      <c r="H4367" s="120" t="s">
        <v>689</v>
      </c>
      <c r="I4367" s="26" t="s">
        <v>1341</v>
      </c>
      <c r="J4367" s="26" t="s">
        <v>1931</v>
      </c>
      <c r="K4367" s="5" t="s">
        <v>1958</v>
      </c>
      <c r="L4367" s="5" t="s">
        <v>2072</v>
      </c>
      <c r="M4367" s="5">
        <v>1</v>
      </c>
      <c r="N4367" s="5" t="s">
        <v>1173</v>
      </c>
    </row>
    <row r="4368" spans="1:14" x14ac:dyDescent="0.35">
      <c r="A4368" s="5" t="s">
        <v>696</v>
      </c>
      <c r="B4368" s="117" t="str">
        <f>IF(ISERROR(VLOOKUP($A4368, Dropdownlisten!$A$3:$F$143, 2, FALSE)), "", VLOOKUP($A4368, Dropdownlisten!$A$3:$F$143, 2, FALSE))</f>
        <v>POI</v>
      </c>
      <c r="C4368" s="117">
        <f>IF(ISERROR(VLOOKUP($A4368, Dropdownlisten!$A$3:$F$143, 3, FALSE)), "", VLOOKUP($A4368, Dropdownlisten!$A$3:$F$143, 3, FALSE))</f>
        <v>3000</v>
      </c>
      <c r="D4368" s="117" t="str">
        <f>IF(ISERROR(VLOOKUP($A4368, Dropdownlisten!$A$3:$F$143, 4, FALSE)), "", VLOOKUP($A4368, Dropdownlisten!$A$3:$F$143, 4, FALSE))</f>
        <v>BildungBetreuung</v>
      </c>
      <c r="E4368" s="117" t="str">
        <f>IF(ISERROR(VLOOKUP($A4368, Dropdownlisten!$A$3:$F$143, 5, FALSE)), "", VLOOKUP($A4368, Dropdownlisten!$A$3:$F$143, 5, FALSE))</f>
        <v>3000_006</v>
      </c>
      <c r="F4368" s="117" t="str">
        <f>IF(ISERROR(VLOOKUP($A4368, Dropdownlisten!$A$3:$F$143, 6, FALSE)), "", VLOOKUP($A4368, Dropdownlisten!$A$3:$F$143, 6, FALSE))</f>
        <v>Kita</v>
      </c>
      <c r="G4368" s="117" t="str">
        <f>VLOOKUP(E4368,Datenstruktur_fuer_R!$D$2:$F$141,3,FALSE)</f>
        <v>Point</v>
      </c>
      <c r="H4368" s="120" t="s">
        <v>689</v>
      </c>
      <c r="I4368" s="26" t="s">
        <v>1341</v>
      </c>
      <c r="J4368" s="26" t="s">
        <v>1931</v>
      </c>
      <c r="K4368" s="5" t="s">
        <v>1958</v>
      </c>
      <c r="L4368" s="5" t="s">
        <v>2073</v>
      </c>
      <c r="M4368" s="5">
        <v>1</v>
      </c>
      <c r="N4368" s="5" t="s">
        <v>1173</v>
      </c>
    </row>
    <row r="4369" spans="1:14" x14ac:dyDescent="0.35">
      <c r="A4369" s="5" t="s">
        <v>696</v>
      </c>
      <c r="B4369" s="117" t="str">
        <f>IF(ISERROR(VLOOKUP($A4369, Dropdownlisten!$A$3:$F$143, 2, FALSE)), "", VLOOKUP($A4369, Dropdownlisten!$A$3:$F$143, 2, FALSE))</f>
        <v>POI</v>
      </c>
      <c r="C4369" s="117">
        <f>IF(ISERROR(VLOOKUP($A4369, Dropdownlisten!$A$3:$F$143, 3, FALSE)), "", VLOOKUP($A4369, Dropdownlisten!$A$3:$F$143, 3, FALSE))</f>
        <v>3000</v>
      </c>
      <c r="D4369" s="117" t="str">
        <f>IF(ISERROR(VLOOKUP($A4369, Dropdownlisten!$A$3:$F$143, 4, FALSE)), "", VLOOKUP($A4369, Dropdownlisten!$A$3:$F$143, 4, FALSE))</f>
        <v>BildungBetreuung</v>
      </c>
      <c r="E4369" s="117" t="str">
        <f>IF(ISERROR(VLOOKUP($A4369, Dropdownlisten!$A$3:$F$143, 5, FALSE)), "", VLOOKUP($A4369, Dropdownlisten!$A$3:$F$143, 5, FALSE))</f>
        <v>3000_006</v>
      </c>
      <c r="F4369" s="117" t="str">
        <f>IF(ISERROR(VLOOKUP($A4369, Dropdownlisten!$A$3:$F$143, 6, FALSE)), "", VLOOKUP($A4369, Dropdownlisten!$A$3:$F$143, 6, FALSE))</f>
        <v>Kita</v>
      </c>
      <c r="G4369" s="117" t="str">
        <f>VLOOKUP(E4369,Datenstruktur_fuer_R!$D$2:$F$141,3,FALSE)</f>
        <v>Point</v>
      </c>
      <c r="H4369" s="120" t="s">
        <v>689</v>
      </c>
      <c r="I4369" s="26" t="s">
        <v>1341</v>
      </c>
      <c r="J4369" s="26" t="s">
        <v>1931</v>
      </c>
      <c r="K4369" s="5" t="s">
        <v>1958</v>
      </c>
      <c r="L4369" s="5" t="s">
        <v>2074</v>
      </c>
      <c r="M4369" s="5">
        <v>1</v>
      </c>
      <c r="N4369" s="5" t="s">
        <v>1173</v>
      </c>
    </row>
    <row r="4370" spans="1:14" x14ac:dyDescent="0.35">
      <c r="A4370" s="5" t="s">
        <v>696</v>
      </c>
      <c r="B4370" s="117" t="str">
        <f>IF(ISERROR(VLOOKUP($A4370, Dropdownlisten!$A$3:$F$143, 2, FALSE)), "", VLOOKUP($A4370, Dropdownlisten!$A$3:$F$143, 2, FALSE))</f>
        <v>POI</v>
      </c>
      <c r="C4370" s="117">
        <f>IF(ISERROR(VLOOKUP($A4370, Dropdownlisten!$A$3:$F$143, 3, FALSE)), "", VLOOKUP($A4370, Dropdownlisten!$A$3:$F$143, 3, FALSE))</f>
        <v>3000</v>
      </c>
      <c r="D4370" s="117" t="str">
        <f>IF(ISERROR(VLOOKUP($A4370, Dropdownlisten!$A$3:$F$143, 4, FALSE)), "", VLOOKUP($A4370, Dropdownlisten!$A$3:$F$143, 4, FALSE))</f>
        <v>BildungBetreuung</v>
      </c>
      <c r="E4370" s="117" t="str">
        <f>IF(ISERROR(VLOOKUP($A4370, Dropdownlisten!$A$3:$F$143, 5, FALSE)), "", VLOOKUP($A4370, Dropdownlisten!$A$3:$F$143, 5, FALSE))</f>
        <v>3000_006</v>
      </c>
      <c r="F4370" s="117" t="str">
        <f>IF(ISERROR(VLOOKUP($A4370, Dropdownlisten!$A$3:$F$143, 6, FALSE)), "", VLOOKUP($A4370, Dropdownlisten!$A$3:$F$143, 6, FALSE))</f>
        <v>Kita</v>
      </c>
      <c r="G4370" s="117" t="str">
        <f>VLOOKUP(E4370,Datenstruktur_fuer_R!$D$2:$F$141,3,FALSE)</f>
        <v>Point</v>
      </c>
      <c r="H4370" s="120" t="s">
        <v>689</v>
      </c>
      <c r="I4370" s="26" t="s">
        <v>1341</v>
      </c>
      <c r="J4370" s="26" t="s">
        <v>1931</v>
      </c>
      <c r="K4370" s="5" t="s">
        <v>1958</v>
      </c>
      <c r="L4370" s="5" t="s">
        <v>2075</v>
      </c>
      <c r="M4370" s="5">
        <v>1</v>
      </c>
      <c r="N4370" s="5" t="s">
        <v>1173</v>
      </c>
    </row>
    <row r="4371" spans="1:14" x14ac:dyDescent="0.35">
      <c r="A4371" s="5" t="s">
        <v>696</v>
      </c>
      <c r="B4371" s="117" t="str">
        <f>IF(ISERROR(VLOOKUP($A4371, Dropdownlisten!$A$3:$F$143, 2, FALSE)), "", VLOOKUP($A4371, Dropdownlisten!$A$3:$F$143, 2, FALSE))</f>
        <v>POI</v>
      </c>
      <c r="C4371" s="117">
        <f>IF(ISERROR(VLOOKUP($A4371, Dropdownlisten!$A$3:$F$143, 3, FALSE)), "", VLOOKUP($A4371, Dropdownlisten!$A$3:$F$143, 3, FALSE))</f>
        <v>3000</v>
      </c>
      <c r="D4371" s="117" t="str">
        <f>IF(ISERROR(VLOOKUP($A4371, Dropdownlisten!$A$3:$F$143, 4, FALSE)), "", VLOOKUP($A4371, Dropdownlisten!$A$3:$F$143, 4, FALSE))</f>
        <v>BildungBetreuung</v>
      </c>
      <c r="E4371" s="117" t="str">
        <f>IF(ISERROR(VLOOKUP($A4371, Dropdownlisten!$A$3:$F$143, 5, FALSE)), "", VLOOKUP($A4371, Dropdownlisten!$A$3:$F$143, 5, FALSE))</f>
        <v>3000_006</v>
      </c>
      <c r="F4371" s="117" t="str">
        <f>IF(ISERROR(VLOOKUP($A4371, Dropdownlisten!$A$3:$F$143, 6, FALSE)), "", VLOOKUP($A4371, Dropdownlisten!$A$3:$F$143, 6, FALSE))</f>
        <v>Kita</v>
      </c>
      <c r="G4371" s="117" t="str">
        <f>VLOOKUP(E4371,Datenstruktur_fuer_R!$D$2:$F$141,3,FALSE)</f>
        <v>Point</v>
      </c>
      <c r="H4371" s="120" t="s">
        <v>689</v>
      </c>
      <c r="I4371" s="26" t="s">
        <v>1341</v>
      </c>
      <c r="J4371" s="26" t="s">
        <v>1931</v>
      </c>
      <c r="K4371" s="5" t="s">
        <v>1958</v>
      </c>
      <c r="L4371" s="5" t="s">
        <v>2076</v>
      </c>
      <c r="M4371" s="5">
        <v>1</v>
      </c>
      <c r="N4371" s="5" t="s">
        <v>1173</v>
      </c>
    </row>
    <row r="4372" spans="1:14" x14ac:dyDescent="0.35">
      <c r="A4372" s="5" t="s">
        <v>696</v>
      </c>
      <c r="B4372" s="117" t="str">
        <f>IF(ISERROR(VLOOKUP($A4372, Dropdownlisten!$A$3:$F$143, 2, FALSE)), "", VLOOKUP($A4372, Dropdownlisten!$A$3:$F$143, 2, FALSE))</f>
        <v>POI</v>
      </c>
      <c r="C4372" s="117">
        <f>IF(ISERROR(VLOOKUP($A4372, Dropdownlisten!$A$3:$F$143, 3, FALSE)), "", VLOOKUP($A4372, Dropdownlisten!$A$3:$F$143, 3, FALSE))</f>
        <v>3000</v>
      </c>
      <c r="D4372" s="117" t="str">
        <f>IF(ISERROR(VLOOKUP($A4372, Dropdownlisten!$A$3:$F$143, 4, FALSE)), "", VLOOKUP($A4372, Dropdownlisten!$A$3:$F$143, 4, FALSE))</f>
        <v>BildungBetreuung</v>
      </c>
      <c r="E4372" s="117" t="str">
        <f>IF(ISERROR(VLOOKUP($A4372, Dropdownlisten!$A$3:$F$143, 5, FALSE)), "", VLOOKUP($A4372, Dropdownlisten!$A$3:$F$143, 5, FALSE))</f>
        <v>3000_006</v>
      </c>
      <c r="F4372" s="117" t="str">
        <f>IF(ISERROR(VLOOKUP($A4372, Dropdownlisten!$A$3:$F$143, 6, FALSE)), "", VLOOKUP($A4372, Dropdownlisten!$A$3:$F$143, 6, FALSE))</f>
        <v>Kita</v>
      </c>
      <c r="G4372" s="117" t="str">
        <f>VLOOKUP(E4372,Datenstruktur_fuer_R!$D$2:$F$141,3,FALSE)</f>
        <v>Point</v>
      </c>
      <c r="H4372" s="120" t="s">
        <v>689</v>
      </c>
      <c r="I4372" s="26" t="s">
        <v>1341</v>
      </c>
      <c r="J4372" s="26" t="s">
        <v>1931</v>
      </c>
      <c r="K4372" s="5" t="s">
        <v>1958</v>
      </c>
      <c r="L4372" s="5" t="s">
        <v>2074</v>
      </c>
      <c r="M4372" s="5">
        <v>1</v>
      </c>
      <c r="N4372" s="5" t="s">
        <v>1173</v>
      </c>
    </row>
    <row r="4373" spans="1:14" x14ac:dyDescent="0.35">
      <c r="A4373" s="5" t="s">
        <v>696</v>
      </c>
      <c r="B4373" s="117" t="str">
        <f>IF(ISERROR(VLOOKUP($A4373, Dropdownlisten!$A$3:$F$143, 2, FALSE)), "", VLOOKUP($A4373, Dropdownlisten!$A$3:$F$143, 2, FALSE))</f>
        <v>POI</v>
      </c>
      <c r="C4373" s="117">
        <f>IF(ISERROR(VLOOKUP($A4373, Dropdownlisten!$A$3:$F$143, 3, FALSE)), "", VLOOKUP($A4373, Dropdownlisten!$A$3:$F$143, 3, FALSE))</f>
        <v>3000</v>
      </c>
      <c r="D4373" s="117" t="str">
        <f>IF(ISERROR(VLOOKUP($A4373, Dropdownlisten!$A$3:$F$143, 4, FALSE)), "", VLOOKUP($A4373, Dropdownlisten!$A$3:$F$143, 4, FALSE))</f>
        <v>BildungBetreuung</v>
      </c>
      <c r="E4373" s="117" t="str">
        <f>IF(ISERROR(VLOOKUP($A4373, Dropdownlisten!$A$3:$F$143, 5, FALSE)), "", VLOOKUP($A4373, Dropdownlisten!$A$3:$F$143, 5, FALSE))</f>
        <v>3000_006</v>
      </c>
      <c r="F4373" s="117" t="str">
        <f>IF(ISERROR(VLOOKUP($A4373, Dropdownlisten!$A$3:$F$143, 6, FALSE)), "", VLOOKUP($A4373, Dropdownlisten!$A$3:$F$143, 6, FALSE))</f>
        <v>Kita</v>
      </c>
      <c r="G4373" s="117" t="str">
        <f>VLOOKUP(E4373,Datenstruktur_fuer_R!$D$2:$F$141,3,FALSE)</f>
        <v>Point</v>
      </c>
      <c r="H4373" s="120" t="s">
        <v>290</v>
      </c>
      <c r="I4373" s="26" t="s">
        <v>1341</v>
      </c>
      <c r="J4373" s="26" t="s">
        <v>1931</v>
      </c>
      <c r="K4373" s="5" t="s">
        <v>1936</v>
      </c>
      <c r="L4373" s="5"/>
      <c r="M4373" s="5">
        <v>1</v>
      </c>
      <c r="N4373" s="5" t="s">
        <v>1173</v>
      </c>
    </row>
    <row r="4374" spans="1:14" x14ac:dyDescent="0.35">
      <c r="A4374" s="5" t="s">
        <v>696</v>
      </c>
      <c r="B4374" s="117" t="str">
        <f>IF(ISERROR(VLOOKUP($A4374, Dropdownlisten!$A$3:$F$143, 2, FALSE)), "", VLOOKUP($A4374, Dropdownlisten!$A$3:$F$143, 2, FALSE))</f>
        <v>POI</v>
      </c>
      <c r="C4374" s="117">
        <f>IF(ISERROR(VLOOKUP($A4374, Dropdownlisten!$A$3:$F$143, 3, FALSE)), "", VLOOKUP($A4374, Dropdownlisten!$A$3:$F$143, 3, FALSE))</f>
        <v>3000</v>
      </c>
      <c r="D4374" s="117" t="str">
        <f>IF(ISERROR(VLOOKUP($A4374, Dropdownlisten!$A$3:$F$143, 4, FALSE)), "", VLOOKUP($A4374, Dropdownlisten!$A$3:$F$143, 4, FALSE))</f>
        <v>BildungBetreuung</v>
      </c>
      <c r="E4374" s="117" t="str">
        <f>IF(ISERROR(VLOOKUP($A4374, Dropdownlisten!$A$3:$F$143, 5, FALSE)), "", VLOOKUP($A4374, Dropdownlisten!$A$3:$F$143, 5, FALSE))</f>
        <v>3000_006</v>
      </c>
      <c r="F4374" s="117" t="str">
        <f>IF(ISERROR(VLOOKUP($A4374, Dropdownlisten!$A$3:$F$143, 6, FALSE)), "", VLOOKUP($A4374, Dropdownlisten!$A$3:$F$143, 6, FALSE))</f>
        <v>Kita</v>
      </c>
      <c r="G4374" s="117" t="str">
        <f>VLOOKUP(E4374,Datenstruktur_fuer_R!$D$2:$F$141,3,FALSE)</f>
        <v>Point</v>
      </c>
      <c r="H4374" s="120" t="s">
        <v>291</v>
      </c>
      <c r="I4374" s="26" t="s">
        <v>1341</v>
      </c>
      <c r="J4374" s="26" t="s">
        <v>1931</v>
      </c>
      <c r="K4374" s="5" t="s">
        <v>1937</v>
      </c>
      <c r="L4374" s="5"/>
      <c r="M4374" s="5">
        <v>1</v>
      </c>
      <c r="N4374" s="5" t="s">
        <v>1173</v>
      </c>
    </row>
    <row r="4375" spans="1:14" x14ac:dyDescent="0.35">
      <c r="A4375" s="5" t="s">
        <v>696</v>
      </c>
      <c r="B4375" s="117" t="str">
        <f>IF(ISERROR(VLOOKUP($A4375, Dropdownlisten!$A$3:$F$143, 2, FALSE)), "", VLOOKUP($A4375, Dropdownlisten!$A$3:$F$143, 2, FALSE))</f>
        <v>POI</v>
      </c>
      <c r="C4375" s="117">
        <f>IF(ISERROR(VLOOKUP($A4375, Dropdownlisten!$A$3:$F$143, 3, FALSE)), "", VLOOKUP($A4375, Dropdownlisten!$A$3:$F$143, 3, FALSE))</f>
        <v>3000</v>
      </c>
      <c r="D4375" s="117" t="str">
        <f>IF(ISERROR(VLOOKUP($A4375, Dropdownlisten!$A$3:$F$143, 4, FALSE)), "", VLOOKUP($A4375, Dropdownlisten!$A$3:$F$143, 4, FALSE))</f>
        <v>BildungBetreuung</v>
      </c>
      <c r="E4375" s="117" t="str">
        <f>IF(ISERROR(VLOOKUP($A4375, Dropdownlisten!$A$3:$F$143, 5, FALSE)), "", VLOOKUP($A4375, Dropdownlisten!$A$3:$F$143, 5, FALSE))</f>
        <v>3000_006</v>
      </c>
      <c r="F4375" s="117" t="str">
        <f>IF(ISERROR(VLOOKUP($A4375, Dropdownlisten!$A$3:$F$143, 6, FALSE)), "", VLOOKUP($A4375, Dropdownlisten!$A$3:$F$143, 6, FALSE))</f>
        <v>Kita</v>
      </c>
      <c r="G4375" s="117" t="str">
        <f>VLOOKUP(E4375,Datenstruktur_fuer_R!$D$2:$F$141,3,FALSE)</f>
        <v>Point</v>
      </c>
      <c r="H4375" s="120" t="s">
        <v>288</v>
      </c>
      <c r="I4375" s="26" t="s">
        <v>1341</v>
      </c>
      <c r="J4375" s="26" t="s">
        <v>1931</v>
      </c>
      <c r="K4375" s="5" t="s">
        <v>1938</v>
      </c>
      <c r="L4375" s="5"/>
      <c r="M4375" s="5">
        <v>1</v>
      </c>
      <c r="N4375" s="5" t="s">
        <v>1173</v>
      </c>
    </row>
    <row r="4376" spans="1:14" x14ac:dyDescent="0.35">
      <c r="A4376" s="5" t="s">
        <v>696</v>
      </c>
      <c r="B4376" s="117" t="str">
        <f>IF(ISERROR(VLOOKUP($A4376, Dropdownlisten!$A$3:$F$143, 2, FALSE)), "", VLOOKUP($A4376, Dropdownlisten!$A$3:$F$143, 2, FALSE))</f>
        <v>POI</v>
      </c>
      <c r="C4376" s="117">
        <f>IF(ISERROR(VLOOKUP($A4376, Dropdownlisten!$A$3:$F$143, 3, FALSE)), "", VLOOKUP($A4376, Dropdownlisten!$A$3:$F$143, 3, FALSE))</f>
        <v>3000</v>
      </c>
      <c r="D4376" s="117" t="str">
        <f>IF(ISERROR(VLOOKUP($A4376, Dropdownlisten!$A$3:$F$143, 4, FALSE)), "", VLOOKUP($A4376, Dropdownlisten!$A$3:$F$143, 4, FALSE))</f>
        <v>BildungBetreuung</v>
      </c>
      <c r="E4376" s="117" t="str">
        <f>IF(ISERROR(VLOOKUP($A4376, Dropdownlisten!$A$3:$F$143, 5, FALSE)), "", VLOOKUP($A4376, Dropdownlisten!$A$3:$F$143, 5, FALSE))</f>
        <v>3000_006</v>
      </c>
      <c r="F4376" s="117" t="str">
        <f>IF(ISERROR(VLOOKUP($A4376, Dropdownlisten!$A$3:$F$143, 6, FALSE)), "", VLOOKUP($A4376, Dropdownlisten!$A$3:$F$143, 6, FALSE))</f>
        <v>Kita</v>
      </c>
      <c r="G4376" s="117" t="str">
        <f>VLOOKUP(E4376,Datenstruktur_fuer_R!$D$2:$F$141,3,FALSE)</f>
        <v>Point</v>
      </c>
      <c r="H4376" s="120" t="s">
        <v>289</v>
      </c>
      <c r="I4376" s="26" t="s">
        <v>1341</v>
      </c>
      <c r="J4376" s="26" t="s">
        <v>1931</v>
      </c>
      <c r="K4376" s="5" t="s">
        <v>1939</v>
      </c>
      <c r="L4376" s="5"/>
      <c r="M4376" s="5">
        <v>1</v>
      </c>
      <c r="N4376" s="5" t="s">
        <v>1173</v>
      </c>
    </row>
    <row r="4377" spans="1:14" x14ac:dyDescent="0.35">
      <c r="A4377" s="5" t="s">
        <v>696</v>
      </c>
      <c r="B4377" s="117" t="str">
        <f>IF(ISERROR(VLOOKUP($A4377, Dropdownlisten!$A$3:$F$143, 2, FALSE)), "", VLOOKUP($A4377, Dropdownlisten!$A$3:$F$143, 2, FALSE))</f>
        <v>POI</v>
      </c>
      <c r="C4377" s="117">
        <f>IF(ISERROR(VLOOKUP($A4377, Dropdownlisten!$A$3:$F$143, 3, FALSE)), "", VLOOKUP($A4377, Dropdownlisten!$A$3:$F$143, 3, FALSE))</f>
        <v>3000</v>
      </c>
      <c r="D4377" s="117" t="str">
        <f>IF(ISERROR(VLOOKUP($A4377, Dropdownlisten!$A$3:$F$143, 4, FALSE)), "", VLOOKUP($A4377, Dropdownlisten!$A$3:$F$143, 4, FALSE))</f>
        <v>BildungBetreuung</v>
      </c>
      <c r="E4377" s="117" t="str">
        <f>IF(ISERROR(VLOOKUP($A4377, Dropdownlisten!$A$3:$F$143, 5, FALSE)), "", VLOOKUP($A4377, Dropdownlisten!$A$3:$F$143, 5, FALSE))</f>
        <v>3000_006</v>
      </c>
      <c r="F4377" s="117" t="str">
        <f>IF(ISERROR(VLOOKUP($A4377, Dropdownlisten!$A$3:$F$143, 6, FALSE)), "", VLOOKUP($A4377, Dropdownlisten!$A$3:$F$143, 6, FALSE))</f>
        <v>Kita</v>
      </c>
      <c r="G4377" s="117" t="str">
        <f>VLOOKUP(E4377,Datenstruktur_fuer_R!$D$2:$F$141,3,FALSE)</f>
        <v>Point</v>
      </c>
      <c r="H4377" s="120" t="s">
        <v>293</v>
      </c>
      <c r="I4377" s="26" t="s">
        <v>1341</v>
      </c>
      <c r="J4377" s="26" t="s">
        <v>1931</v>
      </c>
      <c r="K4377" s="5" t="s">
        <v>1958</v>
      </c>
      <c r="L4377" s="5"/>
      <c r="M4377" s="5">
        <v>1</v>
      </c>
      <c r="N4377" s="5" t="s">
        <v>1173</v>
      </c>
    </row>
    <row r="4378" spans="1:14" x14ac:dyDescent="0.35">
      <c r="A4378" s="5" t="s">
        <v>691</v>
      </c>
      <c r="B4378" s="117" t="str">
        <f>IF(ISERROR(VLOOKUP($A4378, Dropdownlisten!$A$3:$F$143, 2, FALSE)), "", VLOOKUP($A4378, Dropdownlisten!$A$3:$F$143, 2, FALSE))</f>
        <v>POI</v>
      </c>
      <c r="C4378" s="117">
        <f>IF(ISERROR(VLOOKUP($A4378, Dropdownlisten!$A$3:$F$143, 3, FALSE)), "", VLOOKUP($A4378, Dropdownlisten!$A$3:$F$143, 3, FALSE))</f>
        <v>4000</v>
      </c>
      <c r="D4378" s="117" t="str">
        <f>IF(ISERROR(VLOOKUP($A4378, Dropdownlisten!$A$3:$F$143, 4, FALSE)), "", VLOOKUP($A4378, Dropdownlisten!$A$3:$F$143, 4, FALSE))</f>
        <v>Soziales</v>
      </c>
      <c r="E4378" s="117" t="str">
        <f>IF(ISERROR(VLOOKUP($A4378, Dropdownlisten!$A$3:$F$143, 5, FALSE)), "", VLOOKUP($A4378, Dropdownlisten!$A$3:$F$143, 5, FALSE))</f>
        <v>4000_004</v>
      </c>
      <c r="F4378" s="117" t="str">
        <f>IF(ISERROR(VLOOKUP($A4378, Dropdownlisten!$A$3:$F$143, 6, FALSE)), "", VLOOKUP($A4378, Dropdownlisten!$A$3:$F$143, 6, FALSE))</f>
        <v>Jugendfreizeithaus</v>
      </c>
      <c r="G4378" s="117" t="str">
        <f>VLOOKUP(E4378,Datenstruktur_fuer_R!$D$2:$F$141,3,FALSE)</f>
        <v>Point</v>
      </c>
      <c r="H4378" s="120" t="s">
        <v>689</v>
      </c>
      <c r="I4378" s="26" t="s">
        <v>1341</v>
      </c>
      <c r="J4378" s="26" t="s">
        <v>1931</v>
      </c>
      <c r="K4378" s="5" t="s">
        <v>1958</v>
      </c>
      <c r="L4378" s="5" t="s">
        <v>2077</v>
      </c>
      <c r="M4378" s="5">
        <v>1</v>
      </c>
      <c r="N4378" s="5" t="s">
        <v>1173</v>
      </c>
    </row>
    <row r="4379" spans="1:14" x14ac:dyDescent="0.35">
      <c r="A4379" s="5" t="s">
        <v>691</v>
      </c>
      <c r="B4379" s="117" t="str">
        <f>IF(ISERROR(VLOOKUP($A4379, Dropdownlisten!$A$3:$F$143, 2, FALSE)), "", VLOOKUP($A4379, Dropdownlisten!$A$3:$F$143, 2, FALSE))</f>
        <v>POI</v>
      </c>
      <c r="C4379" s="117">
        <f>IF(ISERROR(VLOOKUP($A4379, Dropdownlisten!$A$3:$F$143, 3, FALSE)), "", VLOOKUP($A4379, Dropdownlisten!$A$3:$F$143, 3, FALSE))</f>
        <v>4000</v>
      </c>
      <c r="D4379" s="117" t="str">
        <f>IF(ISERROR(VLOOKUP($A4379, Dropdownlisten!$A$3:$F$143, 4, FALSE)), "", VLOOKUP($A4379, Dropdownlisten!$A$3:$F$143, 4, FALSE))</f>
        <v>Soziales</v>
      </c>
      <c r="E4379" s="117" t="str">
        <f>IF(ISERROR(VLOOKUP($A4379, Dropdownlisten!$A$3:$F$143, 5, FALSE)), "", VLOOKUP($A4379, Dropdownlisten!$A$3:$F$143, 5, FALSE))</f>
        <v>4000_004</v>
      </c>
      <c r="F4379" s="117" t="str">
        <f>IF(ISERROR(VLOOKUP($A4379, Dropdownlisten!$A$3:$F$143, 6, FALSE)), "", VLOOKUP($A4379, Dropdownlisten!$A$3:$F$143, 6, FALSE))</f>
        <v>Jugendfreizeithaus</v>
      </c>
      <c r="G4379" s="117" t="str">
        <f>VLOOKUP(E4379,Datenstruktur_fuer_R!$D$2:$F$141,3,FALSE)</f>
        <v>Point</v>
      </c>
      <c r="H4379" s="120" t="s">
        <v>689</v>
      </c>
      <c r="I4379" s="26" t="s">
        <v>1341</v>
      </c>
      <c r="J4379" s="26" t="s">
        <v>1931</v>
      </c>
      <c r="K4379" s="5" t="s">
        <v>1958</v>
      </c>
      <c r="L4379" s="5" t="s">
        <v>2078</v>
      </c>
      <c r="M4379" s="5">
        <v>1</v>
      </c>
      <c r="N4379" s="5" t="s">
        <v>1173</v>
      </c>
    </row>
    <row r="4380" spans="1:14" x14ac:dyDescent="0.35">
      <c r="A4380" s="5" t="s">
        <v>691</v>
      </c>
      <c r="B4380" s="117" t="str">
        <f>IF(ISERROR(VLOOKUP($A4380, Dropdownlisten!$A$3:$F$143, 2, FALSE)), "", VLOOKUP($A4380, Dropdownlisten!$A$3:$F$143, 2, FALSE))</f>
        <v>POI</v>
      </c>
      <c r="C4380" s="117">
        <f>IF(ISERROR(VLOOKUP($A4380, Dropdownlisten!$A$3:$F$143, 3, FALSE)), "", VLOOKUP($A4380, Dropdownlisten!$A$3:$F$143, 3, FALSE))</f>
        <v>4000</v>
      </c>
      <c r="D4380" s="117" t="str">
        <f>IF(ISERROR(VLOOKUP($A4380, Dropdownlisten!$A$3:$F$143, 4, FALSE)), "", VLOOKUP($A4380, Dropdownlisten!$A$3:$F$143, 4, FALSE))</f>
        <v>Soziales</v>
      </c>
      <c r="E4380" s="117" t="str">
        <f>IF(ISERROR(VLOOKUP($A4380, Dropdownlisten!$A$3:$F$143, 5, FALSE)), "", VLOOKUP($A4380, Dropdownlisten!$A$3:$F$143, 5, FALSE))</f>
        <v>4000_004</v>
      </c>
      <c r="F4380" s="117" t="str">
        <f>IF(ISERROR(VLOOKUP($A4380, Dropdownlisten!$A$3:$F$143, 6, FALSE)), "", VLOOKUP($A4380, Dropdownlisten!$A$3:$F$143, 6, FALSE))</f>
        <v>Jugendfreizeithaus</v>
      </c>
      <c r="G4380" s="117" t="str">
        <f>VLOOKUP(E4380,Datenstruktur_fuer_R!$D$2:$F$141,3,FALSE)</f>
        <v>Point</v>
      </c>
      <c r="H4380" s="120" t="s">
        <v>689</v>
      </c>
      <c r="I4380" s="26" t="s">
        <v>1341</v>
      </c>
      <c r="J4380" s="26" t="s">
        <v>1931</v>
      </c>
      <c r="K4380" s="5" t="s">
        <v>1958</v>
      </c>
      <c r="L4380" s="5" t="s">
        <v>2079</v>
      </c>
      <c r="M4380" s="5">
        <v>1</v>
      </c>
      <c r="N4380" s="5" t="s">
        <v>1173</v>
      </c>
    </row>
    <row r="4381" spans="1:14" x14ac:dyDescent="0.35">
      <c r="A4381" s="5" t="s">
        <v>691</v>
      </c>
      <c r="B4381" s="117" t="str">
        <f>IF(ISERROR(VLOOKUP($A4381, Dropdownlisten!$A$3:$F$143, 2, FALSE)), "", VLOOKUP($A4381, Dropdownlisten!$A$3:$F$143, 2, FALSE))</f>
        <v>POI</v>
      </c>
      <c r="C4381" s="117">
        <f>IF(ISERROR(VLOOKUP($A4381, Dropdownlisten!$A$3:$F$143, 3, FALSE)), "", VLOOKUP($A4381, Dropdownlisten!$A$3:$F$143, 3, FALSE))</f>
        <v>4000</v>
      </c>
      <c r="D4381" s="117" t="str">
        <f>IF(ISERROR(VLOOKUP($A4381, Dropdownlisten!$A$3:$F$143, 4, FALSE)), "", VLOOKUP($A4381, Dropdownlisten!$A$3:$F$143, 4, FALSE))</f>
        <v>Soziales</v>
      </c>
      <c r="E4381" s="117" t="str">
        <f>IF(ISERROR(VLOOKUP($A4381, Dropdownlisten!$A$3:$F$143, 5, FALSE)), "", VLOOKUP($A4381, Dropdownlisten!$A$3:$F$143, 5, FALSE))</f>
        <v>4000_004</v>
      </c>
      <c r="F4381" s="117" t="str">
        <f>IF(ISERROR(VLOOKUP($A4381, Dropdownlisten!$A$3:$F$143, 6, FALSE)), "", VLOOKUP($A4381, Dropdownlisten!$A$3:$F$143, 6, FALSE))</f>
        <v>Jugendfreizeithaus</v>
      </c>
      <c r="G4381" s="117" t="str">
        <f>VLOOKUP(E4381,Datenstruktur_fuer_R!$D$2:$F$141,3,FALSE)</f>
        <v>Point</v>
      </c>
      <c r="H4381" s="120" t="s">
        <v>290</v>
      </c>
      <c r="I4381" s="26" t="s">
        <v>1341</v>
      </c>
      <c r="J4381" s="26" t="s">
        <v>1931</v>
      </c>
      <c r="K4381" s="5" t="s">
        <v>1936</v>
      </c>
      <c r="L4381" s="5"/>
      <c r="M4381" s="5">
        <v>1</v>
      </c>
      <c r="N4381" s="5" t="s">
        <v>1173</v>
      </c>
    </row>
    <row r="4382" spans="1:14" x14ac:dyDescent="0.35">
      <c r="A4382" s="5" t="s">
        <v>691</v>
      </c>
      <c r="B4382" s="117" t="str">
        <f>IF(ISERROR(VLOOKUP($A4382, Dropdownlisten!$A$3:$F$143, 2, FALSE)), "", VLOOKUP($A4382, Dropdownlisten!$A$3:$F$143, 2, FALSE))</f>
        <v>POI</v>
      </c>
      <c r="C4382" s="117">
        <f>IF(ISERROR(VLOOKUP($A4382, Dropdownlisten!$A$3:$F$143, 3, FALSE)), "", VLOOKUP($A4382, Dropdownlisten!$A$3:$F$143, 3, FALSE))</f>
        <v>4000</v>
      </c>
      <c r="D4382" s="117" t="str">
        <f>IF(ISERROR(VLOOKUP($A4382, Dropdownlisten!$A$3:$F$143, 4, FALSE)), "", VLOOKUP($A4382, Dropdownlisten!$A$3:$F$143, 4, FALSE))</f>
        <v>Soziales</v>
      </c>
      <c r="E4382" s="117" t="str">
        <f>IF(ISERROR(VLOOKUP($A4382, Dropdownlisten!$A$3:$F$143, 5, FALSE)), "", VLOOKUP($A4382, Dropdownlisten!$A$3:$F$143, 5, FALSE))</f>
        <v>4000_004</v>
      </c>
      <c r="F4382" s="117" t="str">
        <f>IF(ISERROR(VLOOKUP($A4382, Dropdownlisten!$A$3:$F$143, 6, FALSE)), "", VLOOKUP($A4382, Dropdownlisten!$A$3:$F$143, 6, FALSE))</f>
        <v>Jugendfreizeithaus</v>
      </c>
      <c r="G4382" s="117" t="str">
        <f>VLOOKUP(E4382,Datenstruktur_fuer_R!$D$2:$F$141,3,FALSE)</f>
        <v>Point</v>
      </c>
      <c r="H4382" s="120" t="s">
        <v>291</v>
      </c>
      <c r="I4382" s="26" t="s">
        <v>1341</v>
      </c>
      <c r="J4382" s="26" t="s">
        <v>1931</v>
      </c>
      <c r="K4382" s="5" t="s">
        <v>1937</v>
      </c>
      <c r="L4382" s="5"/>
      <c r="M4382" s="5">
        <v>1</v>
      </c>
      <c r="N4382" s="5" t="s">
        <v>1173</v>
      </c>
    </row>
    <row r="4383" spans="1:14" x14ac:dyDescent="0.35">
      <c r="A4383" s="5" t="s">
        <v>691</v>
      </c>
      <c r="B4383" s="117" t="str">
        <f>IF(ISERROR(VLOOKUP($A4383, Dropdownlisten!$A$3:$F$143, 2, FALSE)), "", VLOOKUP($A4383, Dropdownlisten!$A$3:$F$143, 2, FALSE))</f>
        <v>POI</v>
      </c>
      <c r="C4383" s="117">
        <f>IF(ISERROR(VLOOKUP($A4383, Dropdownlisten!$A$3:$F$143, 3, FALSE)), "", VLOOKUP($A4383, Dropdownlisten!$A$3:$F$143, 3, FALSE))</f>
        <v>4000</v>
      </c>
      <c r="D4383" s="117" t="str">
        <f>IF(ISERROR(VLOOKUP($A4383, Dropdownlisten!$A$3:$F$143, 4, FALSE)), "", VLOOKUP($A4383, Dropdownlisten!$A$3:$F$143, 4, FALSE))</f>
        <v>Soziales</v>
      </c>
      <c r="E4383" s="117" t="str">
        <f>IF(ISERROR(VLOOKUP($A4383, Dropdownlisten!$A$3:$F$143, 5, FALSE)), "", VLOOKUP($A4383, Dropdownlisten!$A$3:$F$143, 5, FALSE))</f>
        <v>4000_004</v>
      </c>
      <c r="F4383" s="117" t="str">
        <f>IF(ISERROR(VLOOKUP($A4383, Dropdownlisten!$A$3:$F$143, 6, FALSE)), "", VLOOKUP($A4383, Dropdownlisten!$A$3:$F$143, 6, FALSE))</f>
        <v>Jugendfreizeithaus</v>
      </c>
      <c r="G4383" s="117" t="str">
        <f>VLOOKUP(E4383,Datenstruktur_fuer_R!$D$2:$F$141,3,FALSE)</f>
        <v>Point</v>
      </c>
      <c r="H4383" s="120" t="s">
        <v>288</v>
      </c>
      <c r="I4383" s="26" t="s">
        <v>1341</v>
      </c>
      <c r="J4383" s="26" t="s">
        <v>1931</v>
      </c>
      <c r="K4383" s="5" t="s">
        <v>1938</v>
      </c>
      <c r="L4383" s="5"/>
      <c r="M4383" s="5">
        <v>1</v>
      </c>
      <c r="N4383" s="5" t="s">
        <v>1173</v>
      </c>
    </row>
    <row r="4384" spans="1:14" x14ac:dyDescent="0.35">
      <c r="A4384" s="5" t="s">
        <v>691</v>
      </c>
      <c r="B4384" s="117" t="str">
        <f>IF(ISERROR(VLOOKUP($A4384, Dropdownlisten!$A$3:$F$143, 2, FALSE)), "", VLOOKUP($A4384, Dropdownlisten!$A$3:$F$143, 2, FALSE))</f>
        <v>POI</v>
      </c>
      <c r="C4384" s="117">
        <f>IF(ISERROR(VLOOKUP($A4384, Dropdownlisten!$A$3:$F$143, 3, FALSE)), "", VLOOKUP($A4384, Dropdownlisten!$A$3:$F$143, 3, FALSE))</f>
        <v>4000</v>
      </c>
      <c r="D4384" s="117" t="str">
        <f>IF(ISERROR(VLOOKUP($A4384, Dropdownlisten!$A$3:$F$143, 4, FALSE)), "", VLOOKUP($A4384, Dropdownlisten!$A$3:$F$143, 4, FALSE))</f>
        <v>Soziales</v>
      </c>
      <c r="E4384" s="117" t="str">
        <f>IF(ISERROR(VLOOKUP($A4384, Dropdownlisten!$A$3:$F$143, 5, FALSE)), "", VLOOKUP($A4384, Dropdownlisten!$A$3:$F$143, 5, FALSE))</f>
        <v>4000_004</v>
      </c>
      <c r="F4384" s="117" t="str">
        <f>IF(ISERROR(VLOOKUP($A4384, Dropdownlisten!$A$3:$F$143, 6, FALSE)), "", VLOOKUP($A4384, Dropdownlisten!$A$3:$F$143, 6, FALSE))</f>
        <v>Jugendfreizeithaus</v>
      </c>
      <c r="G4384" s="117" t="str">
        <f>VLOOKUP(E4384,Datenstruktur_fuer_R!$D$2:$F$141,3,FALSE)</f>
        <v>Point</v>
      </c>
      <c r="H4384" s="120" t="s">
        <v>289</v>
      </c>
      <c r="I4384" s="26" t="s">
        <v>1341</v>
      </c>
      <c r="J4384" s="26" t="s">
        <v>1931</v>
      </c>
      <c r="K4384" s="5" t="s">
        <v>1939</v>
      </c>
      <c r="L4384" s="5"/>
      <c r="M4384" s="5">
        <v>1</v>
      </c>
      <c r="N4384" s="5" t="s">
        <v>1173</v>
      </c>
    </row>
    <row r="4385" spans="1:14" x14ac:dyDescent="0.35">
      <c r="A4385" s="5" t="s">
        <v>691</v>
      </c>
      <c r="B4385" s="117" t="str">
        <f>IF(ISERROR(VLOOKUP($A4385, Dropdownlisten!$A$3:$F$143, 2, FALSE)), "", VLOOKUP($A4385, Dropdownlisten!$A$3:$F$143, 2, FALSE))</f>
        <v>POI</v>
      </c>
      <c r="C4385" s="117">
        <f>IF(ISERROR(VLOOKUP($A4385, Dropdownlisten!$A$3:$F$143, 3, FALSE)), "", VLOOKUP($A4385, Dropdownlisten!$A$3:$F$143, 3, FALSE))</f>
        <v>4000</v>
      </c>
      <c r="D4385" s="117" t="str">
        <f>IF(ISERROR(VLOOKUP($A4385, Dropdownlisten!$A$3:$F$143, 4, FALSE)), "", VLOOKUP($A4385, Dropdownlisten!$A$3:$F$143, 4, FALSE))</f>
        <v>Soziales</v>
      </c>
      <c r="E4385" s="117" t="str">
        <f>IF(ISERROR(VLOOKUP($A4385, Dropdownlisten!$A$3:$F$143, 5, FALSE)), "", VLOOKUP($A4385, Dropdownlisten!$A$3:$F$143, 5, FALSE))</f>
        <v>4000_004</v>
      </c>
      <c r="F4385" s="117" t="str">
        <f>IF(ISERROR(VLOOKUP($A4385, Dropdownlisten!$A$3:$F$143, 6, FALSE)), "", VLOOKUP($A4385, Dropdownlisten!$A$3:$F$143, 6, FALSE))</f>
        <v>Jugendfreizeithaus</v>
      </c>
      <c r="G4385" s="117" t="str">
        <f>VLOOKUP(E4385,Datenstruktur_fuer_R!$D$2:$F$141,3,FALSE)</f>
        <v>Point</v>
      </c>
      <c r="H4385" s="120" t="s">
        <v>293</v>
      </c>
      <c r="I4385" s="26" t="s">
        <v>1341</v>
      </c>
      <c r="J4385" s="26" t="s">
        <v>1931</v>
      </c>
      <c r="K4385" s="5" t="s">
        <v>1958</v>
      </c>
      <c r="L4385" s="5"/>
      <c r="M4385" s="5">
        <v>1</v>
      </c>
      <c r="N4385" s="5" t="s">
        <v>1173</v>
      </c>
    </row>
    <row r="4386" spans="1:14" x14ac:dyDescent="0.35">
      <c r="A4386" s="5" t="s">
        <v>666</v>
      </c>
      <c r="B4386" s="117" t="str">
        <f>IF(ISERROR(VLOOKUP($A4386, Dropdownlisten!$A$3:$F$143, 2, FALSE)), "", VLOOKUP($A4386, Dropdownlisten!$A$3:$F$143, 2, FALSE))</f>
        <v>POI</v>
      </c>
      <c r="C4386" s="117">
        <f>IF(ISERROR(VLOOKUP($A4386, Dropdownlisten!$A$3:$F$143, 3, FALSE)), "", VLOOKUP($A4386, Dropdownlisten!$A$3:$F$143, 3, FALSE))</f>
        <v>4000</v>
      </c>
      <c r="D4386" s="117" t="str">
        <f>IF(ISERROR(VLOOKUP($A4386, Dropdownlisten!$A$3:$F$143, 4, FALSE)), "", VLOOKUP($A4386, Dropdownlisten!$A$3:$F$143, 4, FALSE))</f>
        <v>Soziales</v>
      </c>
      <c r="E4386" s="117" t="str">
        <f>IF(ISERROR(VLOOKUP($A4386, Dropdownlisten!$A$3:$F$143, 5, FALSE)), "", VLOOKUP($A4386, Dropdownlisten!$A$3:$F$143, 5, FALSE))</f>
        <v>4000_002</v>
      </c>
      <c r="F4386" s="117" t="str">
        <f>IF(ISERROR(VLOOKUP($A4386, Dropdownlisten!$A$3:$F$143, 6, FALSE)), "", VLOOKUP($A4386, Dropdownlisten!$A$3:$F$143, 6, FALSE))</f>
        <v>BeratungsstelleHilfswerk</v>
      </c>
      <c r="G4386" s="117" t="str">
        <f>VLOOKUP(E4386,Datenstruktur_fuer_R!$D$2:$F$141,3,FALSE)</f>
        <v>Point</v>
      </c>
      <c r="H4386" s="120" t="s">
        <v>689</v>
      </c>
      <c r="I4386" s="26" t="s">
        <v>1341</v>
      </c>
      <c r="J4386" s="26" t="s">
        <v>1931</v>
      </c>
      <c r="K4386" s="5" t="s">
        <v>1958</v>
      </c>
      <c r="L4386" s="5" t="s">
        <v>2080</v>
      </c>
      <c r="M4386" s="5">
        <v>1</v>
      </c>
      <c r="N4386" s="5" t="s">
        <v>1173</v>
      </c>
    </row>
    <row r="4387" spans="1:14" x14ac:dyDescent="0.35">
      <c r="A4387" s="5" t="s">
        <v>666</v>
      </c>
      <c r="B4387" s="117" t="str">
        <f>IF(ISERROR(VLOOKUP($A4387, Dropdownlisten!$A$3:$F$143, 2, FALSE)), "", VLOOKUP($A4387, Dropdownlisten!$A$3:$F$143, 2, FALSE))</f>
        <v>POI</v>
      </c>
      <c r="C4387" s="117">
        <f>IF(ISERROR(VLOOKUP($A4387, Dropdownlisten!$A$3:$F$143, 3, FALSE)), "", VLOOKUP($A4387, Dropdownlisten!$A$3:$F$143, 3, FALSE))</f>
        <v>4000</v>
      </c>
      <c r="D4387" s="117" t="str">
        <f>IF(ISERROR(VLOOKUP($A4387, Dropdownlisten!$A$3:$F$143, 4, FALSE)), "", VLOOKUP($A4387, Dropdownlisten!$A$3:$F$143, 4, FALSE))</f>
        <v>Soziales</v>
      </c>
      <c r="E4387" s="117" t="str">
        <f>IF(ISERROR(VLOOKUP($A4387, Dropdownlisten!$A$3:$F$143, 5, FALSE)), "", VLOOKUP($A4387, Dropdownlisten!$A$3:$F$143, 5, FALSE))</f>
        <v>4000_002</v>
      </c>
      <c r="F4387" s="117" t="str">
        <f>IF(ISERROR(VLOOKUP($A4387, Dropdownlisten!$A$3:$F$143, 6, FALSE)), "", VLOOKUP($A4387, Dropdownlisten!$A$3:$F$143, 6, FALSE))</f>
        <v>BeratungsstelleHilfswerk</v>
      </c>
      <c r="G4387" s="117" t="str">
        <f>VLOOKUP(E4387,Datenstruktur_fuer_R!$D$2:$F$141,3,FALSE)</f>
        <v>Point</v>
      </c>
      <c r="H4387" s="120" t="s">
        <v>689</v>
      </c>
      <c r="I4387" s="26" t="s">
        <v>1341</v>
      </c>
      <c r="J4387" s="26" t="s">
        <v>1931</v>
      </c>
      <c r="K4387" s="5" t="s">
        <v>1958</v>
      </c>
      <c r="L4387" s="5" t="s">
        <v>2081</v>
      </c>
      <c r="M4387" s="5">
        <v>1</v>
      </c>
      <c r="N4387" s="5" t="s">
        <v>1173</v>
      </c>
    </row>
    <row r="4388" spans="1:14" x14ac:dyDescent="0.35">
      <c r="A4388" s="5" t="s">
        <v>666</v>
      </c>
      <c r="B4388" s="117" t="str">
        <f>IF(ISERROR(VLOOKUP($A4388, Dropdownlisten!$A$3:$F$143, 2, FALSE)), "", VLOOKUP($A4388, Dropdownlisten!$A$3:$F$143, 2, FALSE))</f>
        <v>POI</v>
      </c>
      <c r="C4388" s="117">
        <f>IF(ISERROR(VLOOKUP($A4388, Dropdownlisten!$A$3:$F$143, 3, FALSE)), "", VLOOKUP($A4388, Dropdownlisten!$A$3:$F$143, 3, FALSE))</f>
        <v>4000</v>
      </c>
      <c r="D4388" s="117" t="str">
        <f>IF(ISERROR(VLOOKUP($A4388, Dropdownlisten!$A$3:$F$143, 4, FALSE)), "", VLOOKUP($A4388, Dropdownlisten!$A$3:$F$143, 4, FALSE))</f>
        <v>Soziales</v>
      </c>
      <c r="E4388" s="117" t="str">
        <f>IF(ISERROR(VLOOKUP($A4388, Dropdownlisten!$A$3:$F$143, 5, FALSE)), "", VLOOKUP($A4388, Dropdownlisten!$A$3:$F$143, 5, FALSE))</f>
        <v>4000_002</v>
      </c>
      <c r="F4388" s="117" t="str">
        <f>IF(ISERROR(VLOOKUP($A4388, Dropdownlisten!$A$3:$F$143, 6, FALSE)), "", VLOOKUP($A4388, Dropdownlisten!$A$3:$F$143, 6, FALSE))</f>
        <v>BeratungsstelleHilfswerk</v>
      </c>
      <c r="G4388" s="117" t="str">
        <f>VLOOKUP(E4388,Datenstruktur_fuer_R!$D$2:$F$141,3,FALSE)</f>
        <v>Point</v>
      </c>
      <c r="H4388" s="120" t="s">
        <v>689</v>
      </c>
      <c r="I4388" s="26" t="s">
        <v>1341</v>
      </c>
      <c r="J4388" s="26" t="s">
        <v>1931</v>
      </c>
      <c r="K4388" s="5" t="s">
        <v>1958</v>
      </c>
      <c r="L4388" s="5" t="s">
        <v>2082</v>
      </c>
      <c r="M4388" s="5">
        <v>1</v>
      </c>
      <c r="N4388" s="5" t="s">
        <v>1173</v>
      </c>
    </row>
    <row r="4389" spans="1:14" x14ac:dyDescent="0.35">
      <c r="A4389" s="5" t="s">
        <v>666</v>
      </c>
      <c r="B4389" s="117" t="str">
        <f>IF(ISERROR(VLOOKUP($A4389, Dropdownlisten!$A$3:$F$143, 2, FALSE)), "", VLOOKUP($A4389, Dropdownlisten!$A$3:$F$143, 2, FALSE))</f>
        <v>POI</v>
      </c>
      <c r="C4389" s="117">
        <f>IF(ISERROR(VLOOKUP($A4389, Dropdownlisten!$A$3:$F$143, 3, FALSE)), "", VLOOKUP($A4389, Dropdownlisten!$A$3:$F$143, 3, FALSE))</f>
        <v>4000</v>
      </c>
      <c r="D4389" s="117" t="str">
        <f>IF(ISERROR(VLOOKUP($A4389, Dropdownlisten!$A$3:$F$143, 4, FALSE)), "", VLOOKUP($A4389, Dropdownlisten!$A$3:$F$143, 4, FALSE))</f>
        <v>Soziales</v>
      </c>
      <c r="E4389" s="117" t="str">
        <f>IF(ISERROR(VLOOKUP($A4389, Dropdownlisten!$A$3:$F$143, 5, FALSE)), "", VLOOKUP($A4389, Dropdownlisten!$A$3:$F$143, 5, FALSE))</f>
        <v>4000_002</v>
      </c>
      <c r="F4389" s="117" t="str">
        <f>IF(ISERROR(VLOOKUP($A4389, Dropdownlisten!$A$3:$F$143, 6, FALSE)), "", VLOOKUP($A4389, Dropdownlisten!$A$3:$F$143, 6, FALSE))</f>
        <v>BeratungsstelleHilfswerk</v>
      </c>
      <c r="G4389" s="117" t="str">
        <f>VLOOKUP(E4389,Datenstruktur_fuer_R!$D$2:$F$141,3,FALSE)</f>
        <v>Point</v>
      </c>
      <c r="H4389" s="120" t="s">
        <v>290</v>
      </c>
      <c r="I4389" s="26" t="s">
        <v>1341</v>
      </c>
      <c r="J4389" s="26" t="s">
        <v>1931</v>
      </c>
      <c r="K4389" s="5" t="s">
        <v>1936</v>
      </c>
      <c r="L4389" s="5"/>
      <c r="M4389" s="5">
        <v>1</v>
      </c>
      <c r="N4389" s="5" t="s">
        <v>1173</v>
      </c>
    </row>
    <row r="4390" spans="1:14" x14ac:dyDescent="0.35">
      <c r="A4390" s="5" t="s">
        <v>666</v>
      </c>
      <c r="B4390" s="117" t="str">
        <f>IF(ISERROR(VLOOKUP($A4390, Dropdownlisten!$A$3:$F$143, 2, FALSE)), "", VLOOKUP($A4390, Dropdownlisten!$A$3:$F$143, 2, FALSE))</f>
        <v>POI</v>
      </c>
      <c r="C4390" s="117">
        <f>IF(ISERROR(VLOOKUP($A4390, Dropdownlisten!$A$3:$F$143, 3, FALSE)), "", VLOOKUP($A4390, Dropdownlisten!$A$3:$F$143, 3, FALSE))</f>
        <v>4000</v>
      </c>
      <c r="D4390" s="117" t="str">
        <f>IF(ISERROR(VLOOKUP($A4390, Dropdownlisten!$A$3:$F$143, 4, FALSE)), "", VLOOKUP($A4390, Dropdownlisten!$A$3:$F$143, 4, FALSE))</f>
        <v>Soziales</v>
      </c>
      <c r="E4390" s="117" t="str">
        <f>IF(ISERROR(VLOOKUP($A4390, Dropdownlisten!$A$3:$F$143, 5, FALSE)), "", VLOOKUP($A4390, Dropdownlisten!$A$3:$F$143, 5, FALSE))</f>
        <v>4000_002</v>
      </c>
      <c r="F4390" s="117" t="str">
        <f>IF(ISERROR(VLOOKUP($A4390, Dropdownlisten!$A$3:$F$143, 6, FALSE)), "", VLOOKUP($A4390, Dropdownlisten!$A$3:$F$143, 6, FALSE))</f>
        <v>BeratungsstelleHilfswerk</v>
      </c>
      <c r="G4390" s="117" t="str">
        <f>VLOOKUP(E4390,Datenstruktur_fuer_R!$D$2:$F$141,3,FALSE)</f>
        <v>Point</v>
      </c>
      <c r="H4390" s="120" t="s">
        <v>291</v>
      </c>
      <c r="I4390" s="26" t="s">
        <v>1341</v>
      </c>
      <c r="J4390" s="26" t="s">
        <v>1931</v>
      </c>
      <c r="K4390" s="5" t="s">
        <v>1937</v>
      </c>
      <c r="L4390" s="5"/>
      <c r="M4390" s="5">
        <v>1</v>
      </c>
      <c r="N4390" s="5" t="s">
        <v>1173</v>
      </c>
    </row>
    <row r="4391" spans="1:14" x14ac:dyDescent="0.35">
      <c r="A4391" s="5" t="s">
        <v>666</v>
      </c>
      <c r="B4391" s="117" t="str">
        <f>IF(ISERROR(VLOOKUP($A4391, Dropdownlisten!$A$3:$F$143, 2, FALSE)), "", VLOOKUP($A4391, Dropdownlisten!$A$3:$F$143, 2, FALSE))</f>
        <v>POI</v>
      </c>
      <c r="C4391" s="117">
        <f>IF(ISERROR(VLOOKUP($A4391, Dropdownlisten!$A$3:$F$143, 3, FALSE)), "", VLOOKUP($A4391, Dropdownlisten!$A$3:$F$143, 3, FALSE))</f>
        <v>4000</v>
      </c>
      <c r="D4391" s="117" t="str">
        <f>IF(ISERROR(VLOOKUP($A4391, Dropdownlisten!$A$3:$F$143, 4, FALSE)), "", VLOOKUP($A4391, Dropdownlisten!$A$3:$F$143, 4, FALSE))</f>
        <v>Soziales</v>
      </c>
      <c r="E4391" s="117" t="str">
        <f>IF(ISERROR(VLOOKUP($A4391, Dropdownlisten!$A$3:$F$143, 5, FALSE)), "", VLOOKUP($A4391, Dropdownlisten!$A$3:$F$143, 5, FALSE))</f>
        <v>4000_002</v>
      </c>
      <c r="F4391" s="117" t="str">
        <f>IF(ISERROR(VLOOKUP($A4391, Dropdownlisten!$A$3:$F$143, 6, FALSE)), "", VLOOKUP($A4391, Dropdownlisten!$A$3:$F$143, 6, FALSE))</f>
        <v>BeratungsstelleHilfswerk</v>
      </c>
      <c r="G4391" s="117" t="str">
        <f>VLOOKUP(E4391,Datenstruktur_fuer_R!$D$2:$F$141,3,FALSE)</f>
        <v>Point</v>
      </c>
      <c r="H4391" s="120" t="s">
        <v>288</v>
      </c>
      <c r="I4391" s="26" t="s">
        <v>1341</v>
      </c>
      <c r="J4391" s="26" t="s">
        <v>1931</v>
      </c>
      <c r="K4391" s="5" t="s">
        <v>1938</v>
      </c>
      <c r="L4391" s="5"/>
      <c r="M4391" s="5">
        <v>1</v>
      </c>
      <c r="N4391" s="5" t="s">
        <v>1173</v>
      </c>
    </row>
    <row r="4392" spans="1:14" x14ac:dyDescent="0.35">
      <c r="A4392" s="5" t="s">
        <v>666</v>
      </c>
      <c r="B4392" s="117" t="str">
        <f>IF(ISERROR(VLOOKUP($A4392, Dropdownlisten!$A$3:$F$143, 2, FALSE)), "", VLOOKUP($A4392, Dropdownlisten!$A$3:$F$143, 2, FALSE))</f>
        <v>POI</v>
      </c>
      <c r="C4392" s="117">
        <f>IF(ISERROR(VLOOKUP($A4392, Dropdownlisten!$A$3:$F$143, 3, FALSE)), "", VLOOKUP($A4392, Dropdownlisten!$A$3:$F$143, 3, FALSE))</f>
        <v>4000</v>
      </c>
      <c r="D4392" s="117" t="str">
        <f>IF(ISERROR(VLOOKUP($A4392, Dropdownlisten!$A$3:$F$143, 4, FALSE)), "", VLOOKUP($A4392, Dropdownlisten!$A$3:$F$143, 4, FALSE))</f>
        <v>Soziales</v>
      </c>
      <c r="E4392" s="117" t="str">
        <f>IF(ISERROR(VLOOKUP($A4392, Dropdownlisten!$A$3:$F$143, 5, FALSE)), "", VLOOKUP($A4392, Dropdownlisten!$A$3:$F$143, 5, FALSE))</f>
        <v>4000_002</v>
      </c>
      <c r="F4392" s="117" t="str">
        <f>IF(ISERROR(VLOOKUP($A4392, Dropdownlisten!$A$3:$F$143, 6, FALSE)), "", VLOOKUP($A4392, Dropdownlisten!$A$3:$F$143, 6, FALSE))</f>
        <v>BeratungsstelleHilfswerk</v>
      </c>
      <c r="G4392" s="117" t="str">
        <f>VLOOKUP(E4392,Datenstruktur_fuer_R!$D$2:$F$141,3,FALSE)</f>
        <v>Point</v>
      </c>
      <c r="H4392" s="120" t="s">
        <v>289</v>
      </c>
      <c r="I4392" s="26" t="s">
        <v>1341</v>
      </c>
      <c r="J4392" s="26" t="s">
        <v>1931</v>
      </c>
      <c r="K4392" s="5" t="s">
        <v>1939</v>
      </c>
      <c r="L4392" s="5"/>
      <c r="M4392" s="5">
        <v>1</v>
      </c>
      <c r="N4392" s="5" t="s">
        <v>1173</v>
      </c>
    </row>
    <row r="4393" spans="1:14" x14ac:dyDescent="0.35">
      <c r="A4393" s="5" t="s">
        <v>666</v>
      </c>
      <c r="B4393" s="117" t="str">
        <f>IF(ISERROR(VLOOKUP($A4393, Dropdownlisten!$A$3:$F$143, 2, FALSE)), "", VLOOKUP($A4393, Dropdownlisten!$A$3:$F$143, 2, FALSE))</f>
        <v>POI</v>
      </c>
      <c r="C4393" s="117">
        <f>IF(ISERROR(VLOOKUP($A4393, Dropdownlisten!$A$3:$F$143, 3, FALSE)), "", VLOOKUP($A4393, Dropdownlisten!$A$3:$F$143, 3, FALSE))</f>
        <v>4000</v>
      </c>
      <c r="D4393" s="117" t="str">
        <f>IF(ISERROR(VLOOKUP($A4393, Dropdownlisten!$A$3:$F$143, 4, FALSE)), "", VLOOKUP($A4393, Dropdownlisten!$A$3:$F$143, 4, FALSE))</f>
        <v>Soziales</v>
      </c>
      <c r="E4393" s="117" t="str">
        <f>IF(ISERROR(VLOOKUP($A4393, Dropdownlisten!$A$3:$F$143, 5, FALSE)), "", VLOOKUP($A4393, Dropdownlisten!$A$3:$F$143, 5, FALSE))</f>
        <v>4000_002</v>
      </c>
      <c r="F4393" s="117" t="str">
        <f>IF(ISERROR(VLOOKUP($A4393, Dropdownlisten!$A$3:$F$143, 6, FALSE)), "", VLOOKUP($A4393, Dropdownlisten!$A$3:$F$143, 6, FALSE))</f>
        <v>BeratungsstelleHilfswerk</v>
      </c>
      <c r="G4393" s="117" t="str">
        <f>VLOOKUP(E4393,Datenstruktur_fuer_R!$D$2:$F$141,3,FALSE)</f>
        <v>Point</v>
      </c>
      <c r="H4393" s="120" t="s">
        <v>293</v>
      </c>
      <c r="I4393" s="26" t="s">
        <v>1341</v>
      </c>
      <c r="J4393" s="26" t="s">
        <v>1931</v>
      </c>
      <c r="K4393" s="5" t="s">
        <v>1958</v>
      </c>
      <c r="L4393" s="5"/>
      <c r="M4393" s="5">
        <v>1</v>
      </c>
      <c r="N4393" s="5" t="s">
        <v>1173</v>
      </c>
    </row>
    <row r="4394" spans="1:14" x14ac:dyDescent="0.35">
      <c r="A4394" s="5" t="s">
        <v>710</v>
      </c>
      <c r="B4394" s="117" t="str">
        <f>IF(ISERROR(VLOOKUP($A4394, Dropdownlisten!$A$3:$F$143, 2, FALSE)), "", VLOOKUP($A4394, Dropdownlisten!$A$3:$F$143, 2, FALSE))</f>
        <v>POI</v>
      </c>
      <c r="C4394" s="117">
        <f>IF(ISERROR(VLOOKUP($A4394, Dropdownlisten!$A$3:$F$143, 3, FALSE)), "", VLOOKUP($A4394, Dropdownlisten!$A$3:$F$143, 3, FALSE))</f>
        <v>1000</v>
      </c>
      <c r="D4394" s="117" t="str">
        <f>IF(ISERROR(VLOOKUP($A4394, Dropdownlisten!$A$3:$F$143, 4, FALSE)), "", VLOOKUP($A4394, Dropdownlisten!$A$3:$F$143, 4, FALSE))</f>
        <v>Grundversorgung</v>
      </c>
      <c r="E4394" s="117" t="str">
        <f>IF(ISERROR(VLOOKUP($A4394, Dropdownlisten!$A$3:$F$143, 5, FALSE)), "", VLOOKUP($A4394, Dropdownlisten!$A$3:$F$143, 5, FALSE))</f>
        <v>1000_005</v>
      </c>
      <c r="F4394" s="117" t="str">
        <f>IF(ISERROR(VLOOKUP($A4394, Dropdownlisten!$A$3:$F$143, 6, FALSE)), "", VLOOKUP($A4394, Dropdownlisten!$A$3:$F$143, 6, FALSE))</f>
        <v>Rathaus</v>
      </c>
      <c r="G4394" s="117" t="str">
        <f>VLOOKUP(E4394,Datenstruktur_fuer_R!$D$2:$F$141,3,FALSE)</f>
        <v>Point</v>
      </c>
      <c r="H4394" s="120" t="s">
        <v>689</v>
      </c>
      <c r="I4394" s="26" t="s">
        <v>1341</v>
      </c>
      <c r="J4394" s="26" t="s">
        <v>1931</v>
      </c>
      <c r="K4394" s="5" t="s">
        <v>1958</v>
      </c>
      <c r="L4394" s="5" t="s">
        <v>2083</v>
      </c>
      <c r="M4394" s="5">
        <v>1</v>
      </c>
      <c r="N4394" s="5" t="s">
        <v>1173</v>
      </c>
    </row>
    <row r="4395" spans="1:14" x14ac:dyDescent="0.35">
      <c r="A4395" s="5" t="s">
        <v>710</v>
      </c>
      <c r="B4395" s="117" t="str">
        <f>IF(ISERROR(VLOOKUP($A4395, Dropdownlisten!$A$3:$F$143, 2, FALSE)), "", VLOOKUP($A4395, Dropdownlisten!$A$3:$F$143, 2, FALSE))</f>
        <v>POI</v>
      </c>
      <c r="C4395" s="117">
        <f>IF(ISERROR(VLOOKUP($A4395, Dropdownlisten!$A$3:$F$143, 3, FALSE)), "", VLOOKUP($A4395, Dropdownlisten!$A$3:$F$143, 3, FALSE))</f>
        <v>1000</v>
      </c>
      <c r="D4395" s="117" t="str">
        <f>IF(ISERROR(VLOOKUP($A4395, Dropdownlisten!$A$3:$F$143, 4, FALSE)), "", VLOOKUP($A4395, Dropdownlisten!$A$3:$F$143, 4, FALSE))</f>
        <v>Grundversorgung</v>
      </c>
      <c r="E4395" s="117" t="str">
        <f>IF(ISERROR(VLOOKUP($A4395, Dropdownlisten!$A$3:$F$143, 5, FALSE)), "", VLOOKUP($A4395, Dropdownlisten!$A$3:$F$143, 5, FALSE))</f>
        <v>1000_005</v>
      </c>
      <c r="F4395" s="117" t="str">
        <f>IF(ISERROR(VLOOKUP($A4395, Dropdownlisten!$A$3:$F$143, 6, FALSE)), "", VLOOKUP($A4395, Dropdownlisten!$A$3:$F$143, 6, FALSE))</f>
        <v>Rathaus</v>
      </c>
      <c r="G4395" s="117" t="str">
        <f>VLOOKUP(E4395,Datenstruktur_fuer_R!$D$2:$F$141,3,FALSE)</f>
        <v>Point</v>
      </c>
      <c r="H4395" s="120" t="s">
        <v>689</v>
      </c>
      <c r="I4395" s="26" t="s">
        <v>1341</v>
      </c>
      <c r="J4395" s="26" t="s">
        <v>1931</v>
      </c>
      <c r="K4395" s="5" t="s">
        <v>1958</v>
      </c>
      <c r="L4395" s="5" t="s">
        <v>2084</v>
      </c>
      <c r="M4395" s="5">
        <v>1</v>
      </c>
      <c r="N4395" s="5" t="s">
        <v>1173</v>
      </c>
    </row>
    <row r="4396" spans="1:14" x14ac:dyDescent="0.35">
      <c r="A4396" s="5" t="s">
        <v>710</v>
      </c>
      <c r="B4396" s="117" t="str">
        <f>IF(ISERROR(VLOOKUP($A4396, Dropdownlisten!$A$3:$F$143, 2, FALSE)), "", VLOOKUP($A4396, Dropdownlisten!$A$3:$F$143, 2, FALSE))</f>
        <v>POI</v>
      </c>
      <c r="C4396" s="117">
        <f>IF(ISERROR(VLOOKUP($A4396, Dropdownlisten!$A$3:$F$143, 3, FALSE)), "", VLOOKUP($A4396, Dropdownlisten!$A$3:$F$143, 3, FALSE))</f>
        <v>1000</v>
      </c>
      <c r="D4396" s="117" t="str">
        <f>IF(ISERROR(VLOOKUP($A4396, Dropdownlisten!$A$3:$F$143, 4, FALSE)), "", VLOOKUP($A4396, Dropdownlisten!$A$3:$F$143, 4, FALSE))</f>
        <v>Grundversorgung</v>
      </c>
      <c r="E4396" s="117" t="str">
        <f>IF(ISERROR(VLOOKUP($A4396, Dropdownlisten!$A$3:$F$143, 5, FALSE)), "", VLOOKUP($A4396, Dropdownlisten!$A$3:$F$143, 5, FALSE))</f>
        <v>1000_005</v>
      </c>
      <c r="F4396" s="117" t="str">
        <f>IF(ISERROR(VLOOKUP($A4396, Dropdownlisten!$A$3:$F$143, 6, FALSE)), "", VLOOKUP($A4396, Dropdownlisten!$A$3:$F$143, 6, FALSE))</f>
        <v>Rathaus</v>
      </c>
      <c r="G4396" s="117" t="str">
        <f>VLOOKUP(E4396,Datenstruktur_fuer_R!$D$2:$F$141,3,FALSE)</f>
        <v>Point</v>
      </c>
      <c r="H4396" s="120" t="s">
        <v>689</v>
      </c>
      <c r="I4396" s="26" t="s">
        <v>1341</v>
      </c>
      <c r="J4396" s="26" t="s">
        <v>1931</v>
      </c>
      <c r="K4396" s="5" t="s">
        <v>1958</v>
      </c>
      <c r="L4396" s="5" t="s">
        <v>2085</v>
      </c>
      <c r="M4396" s="5">
        <v>1</v>
      </c>
      <c r="N4396" s="5" t="s">
        <v>1173</v>
      </c>
    </row>
    <row r="4397" spans="1:14" x14ac:dyDescent="0.35">
      <c r="A4397" s="5" t="s">
        <v>710</v>
      </c>
      <c r="B4397" s="117" t="str">
        <f>IF(ISERROR(VLOOKUP($A4397, Dropdownlisten!$A$3:$F$143, 2, FALSE)), "", VLOOKUP($A4397, Dropdownlisten!$A$3:$F$143, 2, FALSE))</f>
        <v>POI</v>
      </c>
      <c r="C4397" s="117">
        <f>IF(ISERROR(VLOOKUP($A4397, Dropdownlisten!$A$3:$F$143, 3, FALSE)), "", VLOOKUP($A4397, Dropdownlisten!$A$3:$F$143, 3, FALSE))</f>
        <v>1000</v>
      </c>
      <c r="D4397" s="117" t="str">
        <f>IF(ISERROR(VLOOKUP($A4397, Dropdownlisten!$A$3:$F$143, 4, FALSE)), "", VLOOKUP($A4397, Dropdownlisten!$A$3:$F$143, 4, FALSE))</f>
        <v>Grundversorgung</v>
      </c>
      <c r="E4397" s="117" t="str">
        <f>IF(ISERROR(VLOOKUP($A4397, Dropdownlisten!$A$3:$F$143, 5, FALSE)), "", VLOOKUP($A4397, Dropdownlisten!$A$3:$F$143, 5, FALSE))</f>
        <v>1000_005</v>
      </c>
      <c r="F4397" s="117" t="str">
        <f>IF(ISERROR(VLOOKUP($A4397, Dropdownlisten!$A$3:$F$143, 6, FALSE)), "", VLOOKUP($A4397, Dropdownlisten!$A$3:$F$143, 6, FALSE))</f>
        <v>Rathaus</v>
      </c>
      <c r="G4397" s="117" t="str">
        <f>VLOOKUP(E4397,Datenstruktur_fuer_R!$D$2:$F$141,3,FALSE)</f>
        <v>Point</v>
      </c>
      <c r="H4397" s="120" t="s">
        <v>290</v>
      </c>
      <c r="I4397" s="26" t="s">
        <v>1341</v>
      </c>
      <c r="J4397" s="26" t="s">
        <v>1931</v>
      </c>
      <c r="K4397" s="5" t="s">
        <v>1936</v>
      </c>
      <c r="L4397" s="5"/>
      <c r="M4397" s="5">
        <v>1</v>
      </c>
      <c r="N4397" s="5" t="s">
        <v>1173</v>
      </c>
    </row>
    <row r="4398" spans="1:14" x14ac:dyDescent="0.35">
      <c r="A4398" s="5" t="s">
        <v>710</v>
      </c>
      <c r="B4398" s="117" t="str">
        <f>IF(ISERROR(VLOOKUP($A4398, Dropdownlisten!$A$3:$F$143, 2, FALSE)), "", VLOOKUP($A4398, Dropdownlisten!$A$3:$F$143, 2, FALSE))</f>
        <v>POI</v>
      </c>
      <c r="C4398" s="117">
        <f>IF(ISERROR(VLOOKUP($A4398, Dropdownlisten!$A$3:$F$143, 3, FALSE)), "", VLOOKUP($A4398, Dropdownlisten!$A$3:$F$143, 3, FALSE))</f>
        <v>1000</v>
      </c>
      <c r="D4398" s="117" t="str">
        <f>IF(ISERROR(VLOOKUP($A4398, Dropdownlisten!$A$3:$F$143, 4, FALSE)), "", VLOOKUP($A4398, Dropdownlisten!$A$3:$F$143, 4, FALSE))</f>
        <v>Grundversorgung</v>
      </c>
      <c r="E4398" s="117" t="str">
        <f>IF(ISERROR(VLOOKUP($A4398, Dropdownlisten!$A$3:$F$143, 5, FALSE)), "", VLOOKUP($A4398, Dropdownlisten!$A$3:$F$143, 5, FALSE))</f>
        <v>1000_005</v>
      </c>
      <c r="F4398" s="117" t="str">
        <f>IF(ISERROR(VLOOKUP($A4398, Dropdownlisten!$A$3:$F$143, 6, FALSE)), "", VLOOKUP($A4398, Dropdownlisten!$A$3:$F$143, 6, FALSE))</f>
        <v>Rathaus</v>
      </c>
      <c r="G4398" s="117" t="str">
        <f>VLOOKUP(E4398,Datenstruktur_fuer_R!$D$2:$F$141,3,FALSE)</f>
        <v>Point</v>
      </c>
      <c r="H4398" s="120" t="s">
        <v>291</v>
      </c>
      <c r="I4398" s="26" t="s">
        <v>1341</v>
      </c>
      <c r="J4398" s="26" t="s">
        <v>1931</v>
      </c>
      <c r="K4398" s="5" t="s">
        <v>1937</v>
      </c>
      <c r="L4398" s="5"/>
      <c r="M4398" s="5">
        <v>1</v>
      </c>
      <c r="N4398" s="5" t="s">
        <v>1173</v>
      </c>
    </row>
    <row r="4399" spans="1:14" x14ac:dyDescent="0.35">
      <c r="A4399" s="5" t="s">
        <v>710</v>
      </c>
      <c r="B4399" s="117" t="str">
        <f>IF(ISERROR(VLOOKUP($A4399, Dropdownlisten!$A$3:$F$143, 2, FALSE)), "", VLOOKUP($A4399, Dropdownlisten!$A$3:$F$143, 2, FALSE))</f>
        <v>POI</v>
      </c>
      <c r="C4399" s="117">
        <f>IF(ISERROR(VLOOKUP($A4399, Dropdownlisten!$A$3:$F$143, 3, FALSE)), "", VLOOKUP($A4399, Dropdownlisten!$A$3:$F$143, 3, FALSE))</f>
        <v>1000</v>
      </c>
      <c r="D4399" s="117" t="str">
        <f>IF(ISERROR(VLOOKUP($A4399, Dropdownlisten!$A$3:$F$143, 4, FALSE)), "", VLOOKUP($A4399, Dropdownlisten!$A$3:$F$143, 4, FALSE))</f>
        <v>Grundversorgung</v>
      </c>
      <c r="E4399" s="117" t="str">
        <f>IF(ISERROR(VLOOKUP($A4399, Dropdownlisten!$A$3:$F$143, 5, FALSE)), "", VLOOKUP($A4399, Dropdownlisten!$A$3:$F$143, 5, FALSE))</f>
        <v>1000_005</v>
      </c>
      <c r="F4399" s="117" t="str">
        <f>IF(ISERROR(VLOOKUP($A4399, Dropdownlisten!$A$3:$F$143, 6, FALSE)), "", VLOOKUP($A4399, Dropdownlisten!$A$3:$F$143, 6, FALSE))</f>
        <v>Rathaus</v>
      </c>
      <c r="G4399" s="117" t="str">
        <f>VLOOKUP(E4399,Datenstruktur_fuer_R!$D$2:$F$141,3,FALSE)</f>
        <v>Point</v>
      </c>
      <c r="H4399" s="120" t="s">
        <v>288</v>
      </c>
      <c r="I4399" s="26" t="s">
        <v>1341</v>
      </c>
      <c r="J4399" s="26" t="s">
        <v>1931</v>
      </c>
      <c r="K4399" s="5" t="s">
        <v>1938</v>
      </c>
      <c r="L4399" s="5"/>
      <c r="M4399" s="5">
        <v>1</v>
      </c>
      <c r="N4399" s="5" t="s">
        <v>1173</v>
      </c>
    </row>
    <row r="4400" spans="1:14" x14ac:dyDescent="0.35">
      <c r="A4400" s="5" t="s">
        <v>710</v>
      </c>
      <c r="B4400" s="117" t="str">
        <f>IF(ISERROR(VLOOKUP($A4400, Dropdownlisten!$A$3:$F$143, 2, FALSE)), "", VLOOKUP($A4400, Dropdownlisten!$A$3:$F$143, 2, FALSE))</f>
        <v>POI</v>
      </c>
      <c r="C4400" s="117">
        <f>IF(ISERROR(VLOOKUP($A4400, Dropdownlisten!$A$3:$F$143, 3, FALSE)), "", VLOOKUP($A4400, Dropdownlisten!$A$3:$F$143, 3, FALSE))</f>
        <v>1000</v>
      </c>
      <c r="D4400" s="117" t="str">
        <f>IF(ISERROR(VLOOKUP($A4400, Dropdownlisten!$A$3:$F$143, 4, FALSE)), "", VLOOKUP($A4400, Dropdownlisten!$A$3:$F$143, 4, FALSE))</f>
        <v>Grundversorgung</v>
      </c>
      <c r="E4400" s="117" t="str">
        <f>IF(ISERROR(VLOOKUP($A4400, Dropdownlisten!$A$3:$F$143, 5, FALSE)), "", VLOOKUP($A4400, Dropdownlisten!$A$3:$F$143, 5, FALSE))</f>
        <v>1000_005</v>
      </c>
      <c r="F4400" s="117" t="str">
        <f>IF(ISERROR(VLOOKUP($A4400, Dropdownlisten!$A$3:$F$143, 6, FALSE)), "", VLOOKUP($A4400, Dropdownlisten!$A$3:$F$143, 6, FALSE))</f>
        <v>Rathaus</v>
      </c>
      <c r="G4400" s="117" t="str">
        <f>VLOOKUP(E4400,Datenstruktur_fuer_R!$D$2:$F$141,3,FALSE)</f>
        <v>Point</v>
      </c>
      <c r="H4400" s="120" t="s">
        <v>289</v>
      </c>
      <c r="I4400" s="26" t="s">
        <v>1341</v>
      </c>
      <c r="J4400" s="26" t="s">
        <v>1931</v>
      </c>
      <c r="K4400" s="5" t="s">
        <v>1939</v>
      </c>
      <c r="L4400" s="5"/>
      <c r="M4400" s="5">
        <v>1</v>
      </c>
      <c r="N4400" s="5" t="s">
        <v>1173</v>
      </c>
    </row>
    <row r="4401" spans="1:14" x14ac:dyDescent="0.35">
      <c r="A4401" s="5" t="s">
        <v>710</v>
      </c>
      <c r="B4401" s="117" t="str">
        <f>IF(ISERROR(VLOOKUP($A4401, Dropdownlisten!$A$3:$F$143, 2, FALSE)), "", VLOOKUP($A4401, Dropdownlisten!$A$3:$F$143, 2, FALSE))</f>
        <v>POI</v>
      </c>
      <c r="C4401" s="117">
        <f>IF(ISERROR(VLOOKUP($A4401, Dropdownlisten!$A$3:$F$143, 3, FALSE)), "", VLOOKUP($A4401, Dropdownlisten!$A$3:$F$143, 3, FALSE))</f>
        <v>1000</v>
      </c>
      <c r="D4401" s="117" t="str">
        <f>IF(ISERROR(VLOOKUP($A4401, Dropdownlisten!$A$3:$F$143, 4, FALSE)), "", VLOOKUP($A4401, Dropdownlisten!$A$3:$F$143, 4, FALSE))</f>
        <v>Grundversorgung</v>
      </c>
      <c r="E4401" s="117" t="str">
        <f>IF(ISERROR(VLOOKUP($A4401, Dropdownlisten!$A$3:$F$143, 5, FALSE)), "", VLOOKUP($A4401, Dropdownlisten!$A$3:$F$143, 5, FALSE))</f>
        <v>1000_005</v>
      </c>
      <c r="F4401" s="117" t="str">
        <f>IF(ISERROR(VLOOKUP($A4401, Dropdownlisten!$A$3:$F$143, 6, FALSE)), "", VLOOKUP($A4401, Dropdownlisten!$A$3:$F$143, 6, FALSE))</f>
        <v>Rathaus</v>
      </c>
      <c r="G4401" s="117" t="str">
        <f>VLOOKUP(E4401,Datenstruktur_fuer_R!$D$2:$F$141,3,FALSE)</f>
        <v>Point</v>
      </c>
      <c r="H4401" s="120" t="s">
        <v>293</v>
      </c>
      <c r="I4401" s="26" t="s">
        <v>1341</v>
      </c>
      <c r="J4401" s="26" t="s">
        <v>1931</v>
      </c>
      <c r="K4401" s="5" t="s">
        <v>1958</v>
      </c>
      <c r="L4401" s="5"/>
      <c r="M4401" s="5">
        <v>1</v>
      </c>
      <c r="N4401" s="5" t="s">
        <v>1173</v>
      </c>
    </row>
    <row r="4402" spans="1:14" x14ac:dyDescent="0.35">
      <c r="A4402" s="5" t="s">
        <v>717</v>
      </c>
      <c r="B4402" s="117" t="str">
        <f>IF(ISERROR(VLOOKUP($A4402, Dropdownlisten!$A$3:$F$143, 2, FALSE)), "", VLOOKUP($A4402, Dropdownlisten!$A$3:$F$143, 2, FALSE))</f>
        <v>POI</v>
      </c>
      <c r="C4402" s="117">
        <f>IF(ISERROR(VLOOKUP($A4402, Dropdownlisten!$A$3:$F$143, 3, FALSE)), "", VLOOKUP($A4402, Dropdownlisten!$A$3:$F$143, 3, FALSE))</f>
        <v>4000</v>
      </c>
      <c r="D4402" s="117" t="str">
        <f>IF(ISERROR(VLOOKUP($A4402, Dropdownlisten!$A$3:$F$143, 4, FALSE)), "", VLOOKUP($A4402, Dropdownlisten!$A$3:$F$143, 4, FALSE))</f>
        <v>Soziales</v>
      </c>
      <c r="E4402" s="117" t="str">
        <f>IF(ISERROR(VLOOKUP($A4402, Dropdownlisten!$A$3:$F$143, 5, FALSE)), "", VLOOKUP($A4402, Dropdownlisten!$A$3:$F$143, 5, FALSE))</f>
        <v>4000_005</v>
      </c>
      <c r="F4402" s="117" t="str">
        <f>IF(ISERROR(VLOOKUP($A4402, Dropdownlisten!$A$3:$F$143, 6, FALSE)), "", VLOOKUP($A4402, Dropdownlisten!$A$3:$F$143, 6, FALSE))</f>
        <v>Seniorentreff</v>
      </c>
      <c r="G4402" s="117" t="str">
        <f>VLOOKUP(E4402,Datenstruktur_fuer_R!$D$2:$F$141,3,FALSE)</f>
        <v>Point</v>
      </c>
      <c r="H4402" s="120" t="s">
        <v>689</v>
      </c>
      <c r="I4402" s="26" t="s">
        <v>1341</v>
      </c>
      <c r="J4402" s="26" t="s">
        <v>1931</v>
      </c>
      <c r="K4402" s="5" t="s">
        <v>1958</v>
      </c>
      <c r="L4402" s="5" t="s">
        <v>2086</v>
      </c>
      <c r="M4402" s="5">
        <v>1</v>
      </c>
      <c r="N4402" s="5" t="s">
        <v>1173</v>
      </c>
    </row>
    <row r="4403" spans="1:14" x14ac:dyDescent="0.35">
      <c r="A4403" s="5" t="s">
        <v>717</v>
      </c>
      <c r="B4403" s="117" t="str">
        <f>IF(ISERROR(VLOOKUP($A4403, Dropdownlisten!$A$3:$F$143, 2, FALSE)), "", VLOOKUP($A4403, Dropdownlisten!$A$3:$F$143, 2, FALSE))</f>
        <v>POI</v>
      </c>
      <c r="C4403" s="117">
        <f>IF(ISERROR(VLOOKUP($A4403, Dropdownlisten!$A$3:$F$143, 3, FALSE)), "", VLOOKUP($A4403, Dropdownlisten!$A$3:$F$143, 3, FALSE))</f>
        <v>4000</v>
      </c>
      <c r="D4403" s="117" t="str">
        <f>IF(ISERROR(VLOOKUP($A4403, Dropdownlisten!$A$3:$F$143, 4, FALSE)), "", VLOOKUP($A4403, Dropdownlisten!$A$3:$F$143, 4, FALSE))</f>
        <v>Soziales</v>
      </c>
      <c r="E4403" s="117" t="str">
        <f>IF(ISERROR(VLOOKUP($A4403, Dropdownlisten!$A$3:$F$143, 5, FALSE)), "", VLOOKUP($A4403, Dropdownlisten!$A$3:$F$143, 5, FALSE))</f>
        <v>4000_005</v>
      </c>
      <c r="F4403" s="117" t="str">
        <f>IF(ISERROR(VLOOKUP($A4403, Dropdownlisten!$A$3:$F$143, 6, FALSE)), "", VLOOKUP($A4403, Dropdownlisten!$A$3:$F$143, 6, FALSE))</f>
        <v>Seniorentreff</v>
      </c>
      <c r="G4403" s="117" t="str">
        <f>VLOOKUP(E4403,Datenstruktur_fuer_R!$D$2:$F$141,3,FALSE)</f>
        <v>Point</v>
      </c>
      <c r="H4403" s="120" t="s">
        <v>290</v>
      </c>
      <c r="I4403" s="26" t="s">
        <v>1341</v>
      </c>
      <c r="J4403" s="26" t="s">
        <v>1931</v>
      </c>
      <c r="K4403" s="5" t="s">
        <v>1936</v>
      </c>
      <c r="L4403" s="5"/>
      <c r="M4403" s="5">
        <v>1</v>
      </c>
      <c r="N4403" s="5" t="s">
        <v>1173</v>
      </c>
    </row>
    <row r="4404" spans="1:14" x14ac:dyDescent="0.35">
      <c r="A4404" s="5" t="s">
        <v>717</v>
      </c>
      <c r="B4404" s="117" t="str">
        <f>IF(ISERROR(VLOOKUP($A4404, Dropdownlisten!$A$3:$F$143, 2, FALSE)), "", VLOOKUP($A4404, Dropdownlisten!$A$3:$F$143, 2, FALSE))</f>
        <v>POI</v>
      </c>
      <c r="C4404" s="117">
        <f>IF(ISERROR(VLOOKUP($A4404, Dropdownlisten!$A$3:$F$143, 3, FALSE)), "", VLOOKUP($A4404, Dropdownlisten!$A$3:$F$143, 3, FALSE))</f>
        <v>4000</v>
      </c>
      <c r="D4404" s="117" t="str">
        <f>IF(ISERROR(VLOOKUP($A4404, Dropdownlisten!$A$3:$F$143, 4, FALSE)), "", VLOOKUP($A4404, Dropdownlisten!$A$3:$F$143, 4, FALSE))</f>
        <v>Soziales</v>
      </c>
      <c r="E4404" s="117" t="str">
        <f>IF(ISERROR(VLOOKUP($A4404, Dropdownlisten!$A$3:$F$143, 5, FALSE)), "", VLOOKUP($A4404, Dropdownlisten!$A$3:$F$143, 5, FALSE))</f>
        <v>4000_005</v>
      </c>
      <c r="F4404" s="117" t="str">
        <f>IF(ISERROR(VLOOKUP($A4404, Dropdownlisten!$A$3:$F$143, 6, FALSE)), "", VLOOKUP($A4404, Dropdownlisten!$A$3:$F$143, 6, FALSE))</f>
        <v>Seniorentreff</v>
      </c>
      <c r="G4404" s="117" t="str">
        <f>VLOOKUP(E4404,Datenstruktur_fuer_R!$D$2:$F$141,3,FALSE)</f>
        <v>Point</v>
      </c>
      <c r="H4404" s="120" t="s">
        <v>291</v>
      </c>
      <c r="I4404" s="26" t="s">
        <v>1341</v>
      </c>
      <c r="J4404" s="26" t="s">
        <v>1931</v>
      </c>
      <c r="K4404" s="5" t="s">
        <v>1937</v>
      </c>
      <c r="L4404" s="5"/>
      <c r="M4404" s="5">
        <v>1</v>
      </c>
      <c r="N4404" s="5" t="s">
        <v>1173</v>
      </c>
    </row>
    <row r="4405" spans="1:14" x14ac:dyDescent="0.35">
      <c r="A4405" s="5" t="s">
        <v>717</v>
      </c>
      <c r="B4405" s="117" t="str">
        <f>IF(ISERROR(VLOOKUP($A4405, Dropdownlisten!$A$3:$F$143, 2, FALSE)), "", VLOOKUP($A4405, Dropdownlisten!$A$3:$F$143, 2, FALSE))</f>
        <v>POI</v>
      </c>
      <c r="C4405" s="117">
        <f>IF(ISERROR(VLOOKUP($A4405, Dropdownlisten!$A$3:$F$143, 3, FALSE)), "", VLOOKUP($A4405, Dropdownlisten!$A$3:$F$143, 3, FALSE))</f>
        <v>4000</v>
      </c>
      <c r="D4405" s="117" t="str">
        <f>IF(ISERROR(VLOOKUP($A4405, Dropdownlisten!$A$3:$F$143, 4, FALSE)), "", VLOOKUP($A4405, Dropdownlisten!$A$3:$F$143, 4, FALSE))</f>
        <v>Soziales</v>
      </c>
      <c r="E4405" s="117" t="str">
        <f>IF(ISERROR(VLOOKUP($A4405, Dropdownlisten!$A$3:$F$143, 5, FALSE)), "", VLOOKUP($A4405, Dropdownlisten!$A$3:$F$143, 5, FALSE))</f>
        <v>4000_005</v>
      </c>
      <c r="F4405" s="117" t="str">
        <f>IF(ISERROR(VLOOKUP($A4405, Dropdownlisten!$A$3:$F$143, 6, FALSE)), "", VLOOKUP($A4405, Dropdownlisten!$A$3:$F$143, 6, FALSE))</f>
        <v>Seniorentreff</v>
      </c>
      <c r="G4405" s="117" t="str">
        <f>VLOOKUP(E4405,Datenstruktur_fuer_R!$D$2:$F$141,3,FALSE)</f>
        <v>Point</v>
      </c>
      <c r="H4405" s="120" t="s">
        <v>288</v>
      </c>
      <c r="I4405" s="26" t="s">
        <v>1341</v>
      </c>
      <c r="J4405" s="26" t="s">
        <v>1931</v>
      </c>
      <c r="K4405" s="5" t="s">
        <v>1938</v>
      </c>
      <c r="L4405" s="5"/>
      <c r="M4405" s="5">
        <v>1</v>
      </c>
      <c r="N4405" s="5" t="s">
        <v>1173</v>
      </c>
    </row>
    <row r="4406" spans="1:14" x14ac:dyDescent="0.35">
      <c r="A4406" s="5" t="s">
        <v>717</v>
      </c>
      <c r="B4406" s="117" t="str">
        <f>IF(ISERROR(VLOOKUP($A4406, Dropdownlisten!$A$3:$F$143, 2, FALSE)), "", VLOOKUP($A4406, Dropdownlisten!$A$3:$F$143, 2, FALSE))</f>
        <v>POI</v>
      </c>
      <c r="C4406" s="117">
        <f>IF(ISERROR(VLOOKUP($A4406, Dropdownlisten!$A$3:$F$143, 3, FALSE)), "", VLOOKUP($A4406, Dropdownlisten!$A$3:$F$143, 3, FALSE))</f>
        <v>4000</v>
      </c>
      <c r="D4406" s="117" t="str">
        <f>IF(ISERROR(VLOOKUP($A4406, Dropdownlisten!$A$3:$F$143, 4, FALSE)), "", VLOOKUP($A4406, Dropdownlisten!$A$3:$F$143, 4, FALSE))</f>
        <v>Soziales</v>
      </c>
      <c r="E4406" s="117" t="str">
        <f>IF(ISERROR(VLOOKUP($A4406, Dropdownlisten!$A$3:$F$143, 5, FALSE)), "", VLOOKUP($A4406, Dropdownlisten!$A$3:$F$143, 5, FALSE))</f>
        <v>4000_005</v>
      </c>
      <c r="F4406" s="117" t="str">
        <f>IF(ISERROR(VLOOKUP($A4406, Dropdownlisten!$A$3:$F$143, 6, FALSE)), "", VLOOKUP($A4406, Dropdownlisten!$A$3:$F$143, 6, FALSE))</f>
        <v>Seniorentreff</v>
      </c>
      <c r="G4406" s="117" t="str">
        <f>VLOOKUP(E4406,Datenstruktur_fuer_R!$D$2:$F$141,3,FALSE)</f>
        <v>Point</v>
      </c>
      <c r="H4406" s="120" t="s">
        <v>289</v>
      </c>
      <c r="I4406" s="26" t="s">
        <v>1341</v>
      </c>
      <c r="J4406" s="26" t="s">
        <v>1931</v>
      </c>
      <c r="K4406" s="5" t="s">
        <v>1939</v>
      </c>
      <c r="L4406" s="5"/>
      <c r="M4406" s="5">
        <v>1</v>
      </c>
      <c r="N4406" s="5" t="s">
        <v>1173</v>
      </c>
    </row>
    <row r="4407" spans="1:14" x14ac:dyDescent="0.35">
      <c r="A4407" s="5" t="s">
        <v>717</v>
      </c>
      <c r="B4407" s="117" t="str">
        <f>IF(ISERROR(VLOOKUP($A4407, Dropdownlisten!$A$3:$F$143, 2, FALSE)), "", VLOOKUP($A4407, Dropdownlisten!$A$3:$F$143, 2, FALSE))</f>
        <v>POI</v>
      </c>
      <c r="C4407" s="117">
        <f>IF(ISERROR(VLOOKUP($A4407, Dropdownlisten!$A$3:$F$143, 3, FALSE)), "", VLOOKUP($A4407, Dropdownlisten!$A$3:$F$143, 3, FALSE))</f>
        <v>4000</v>
      </c>
      <c r="D4407" s="117" t="str">
        <f>IF(ISERROR(VLOOKUP($A4407, Dropdownlisten!$A$3:$F$143, 4, FALSE)), "", VLOOKUP($A4407, Dropdownlisten!$A$3:$F$143, 4, FALSE))</f>
        <v>Soziales</v>
      </c>
      <c r="E4407" s="117" t="str">
        <f>IF(ISERROR(VLOOKUP($A4407, Dropdownlisten!$A$3:$F$143, 5, FALSE)), "", VLOOKUP($A4407, Dropdownlisten!$A$3:$F$143, 5, FALSE))</f>
        <v>4000_005</v>
      </c>
      <c r="F4407" s="117" t="str">
        <f>IF(ISERROR(VLOOKUP($A4407, Dropdownlisten!$A$3:$F$143, 6, FALSE)), "", VLOOKUP($A4407, Dropdownlisten!$A$3:$F$143, 6, FALSE))</f>
        <v>Seniorentreff</v>
      </c>
      <c r="G4407" s="117" t="str">
        <f>VLOOKUP(E4407,Datenstruktur_fuer_R!$D$2:$F$141,3,FALSE)</f>
        <v>Point</v>
      </c>
      <c r="H4407" s="120" t="s">
        <v>293</v>
      </c>
      <c r="I4407" s="26" t="s">
        <v>1341</v>
      </c>
      <c r="J4407" s="26" t="s">
        <v>1931</v>
      </c>
      <c r="K4407" s="5" t="s">
        <v>1958</v>
      </c>
      <c r="L4407" s="5"/>
      <c r="M4407" s="5">
        <v>1</v>
      </c>
      <c r="N4407" s="5" t="s">
        <v>1173</v>
      </c>
    </row>
    <row r="4408" spans="1:14" x14ac:dyDescent="0.35">
      <c r="A4408" s="5" t="s">
        <v>666</v>
      </c>
      <c r="B4408" s="117" t="str">
        <f>IF(ISERROR(VLOOKUP($A4408, Dropdownlisten!$A$3:$F$143, 2, FALSE)), "", VLOOKUP($A4408, Dropdownlisten!$A$3:$F$143, 2, FALSE))</f>
        <v>POI</v>
      </c>
      <c r="C4408" s="117">
        <f>IF(ISERROR(VLOOKUP($A4408, Dropdownlisten!$A$3:$F$143, 3, FALSE)), "", VLOOKUP($A4408, Dropdownlisten!$A$3:$F$143, 3, FALSE))</f>
        <v>4000</v>
      </c>
      <c r="D4408" s="117" t="str">
        <f>IF(ISERROR(VLOOKUP($A4408, Dropdownlisten!$A$3:$F$143, 4, FALSE)), "", VLOOKUP($A4408, Dropdownlisten!$A$3:$F$143, 4, FALSE))</f>
        <v>Soziales</v>
      </c>
      <c r="E4408" s="117" t="str">
        <f>IF(ISERROR(VLOOKUP($A4408, Dropdownlisten!$A$3:$F$143, 5, FALSE)), "", VLOOKUP($A4408, Dropdownlisten!$A$3:$F$143, 5, FALSE))</f>
        <v>4000_002</v>
      </c>
      <c r="F4408" s="117" t="str">
        <f>IF(ISERROR(VLOOKUP($A4408, Dropdownlisten!$A$3:$F$143, 6, FALSE)), "", VLOOKUP($A4408, Dropdownlisten!$A$3:$F$143, 6, FALSE))</f>
        <v>BeratungsstelleHilfswerk</v>
      </c>
      <c r="G4408" s="117" t="str">
        <f>VLOOKUP(E4408,Datenstruktur_fuer_R!$D$2:$F$141,3,FALSE)</f>
        <v>Point</v>
      </c>
      <c r="H4408" s="120" t="s">
        <v>689</v>
      </c>
      <c r="I4408" s="26" t="s">
        <v>1341</v>
      </c>
      <c r="J4408" s="26" t="s">
        <v>1931</v>
      </c>
      <c r="K4408" s="5" t="s">
        <v>1958</v>
      </c>
      <c r="L4408" s="5" t="s">
        <v>2087</v>
      </c>
      <c r="M4408" s="5">
        <v>1</v>
      </c>
      <c r="N4408" s="5" t="s">
        <v>1173</v>
      </c>
    </row>
    <row r="4409" spans="1:14" x14ac:dyDescent="0.35">
      <c r="A4409" s="5" t="s">
        <v>666</v>
      </c>
      <c r="B4409" s="117" t="str">
        <f>IF(ISERROR(VLOOKUP($A4409, Dropdownlisten!$A$3:$F$143, 2, FALSE)), "", VLOOKUP($A4409, Dropdownlisten!$A$3:$F$143, 2, FALSE))</f>
        <v>POI</v>
      </c>
      <c r="C4409" s="117">
        <f>IF(ISERROR(VLOOKUP($A4409, Dropdownlisten!$A$3:$F$143, 3, FALSE)), "", VLOOKUP($A4409, Dropdownlisten!$A$3:$F$143, 3, FALSE))</f>
        <v>4000</v>
      </c>
      <c r="D4409" s="117" t="str">
        <f>IF(ISERROR(VLOOKUP($A4409, Dropdownlisten!$A$3:$F$143, 4, FALSE)), "", VLOOKUP($A4409, Dropdownlisten!$A$3:$F$143, 4, FALSE))</f>
        <v>Soziales</v>
      </c>
      <c r="E4409" s="117" t="str">
        <f>IF(ISERROR(VLOOKUP($A4409, Dropdownlisten!$A$3:$F$143, 5, FALSE)), "", VLOOKUP($A4409, Dropdownlisten!$A$3:$F$143, 5, FALSE))</f>
        <v>4000_002</v>
      </c>
      <c r="F4409" s="117" t="str">
        <f>IF(ISERROR(VLOOKUP($A4409, Dropdownlisten!$A$3:$F$143, 6, FALSE)), "", VLOOKUP($A4409, Dropdownlisten!$A$3:$F$143, 6, FALSE))</f>
        <v>BeratungsstelleHilfswerk</v>
      </c>
      <c r="G4409" s="117" t="str">
        <f>VLOOKUP(E4409,Datenstruktur_fuer_R!$D$2:$F$141,3,FALSE)</f>
        <v>Point</v>
      </c>
      <c r="H4409" s="120" t="s">
        <v>290</v>
      </c>
      <c r="I4409" s="26" t="s">
        <v>1341</v>
      </c>
      <c r="J4409" s="26" t="s">
        <v>1931</v>
      </c>
      <c r="K4409" s="5" t="s">
        <v>1936</v>
      </c>
      <c r="L4409" s="5"/>
      <c r="M4409" s="5">
        <v>1</v>
      </c>
      <c r="N4409" s="5" t="s">
        <v>1173</v>
      </c>
    </row>
    <row r="4410" spans="1:14" x14ac:dyDescent="0.35">
      <c r="A4410" s="5" t="s">
        <v>666</v>
      </c>
      <c r="B4410" s="117" t="str">
        <f>IF(ISERROR(VLOOKUP($A4410, Dropdownlisten!$A$3:$F$143, 2, FALSE)), "", VLOOKUP($A4410, Dropdownlisten!$A$3:$F$143, 2, FALSE))</f>
        <v>POI</v>
      </c>
      <c r="C4410" s="117">
        <f>IF(ISERROR(VLOOKUP($A4410, Dropdownlisten!$A$3:$F$143, 3, FALSE)), "", VLOOKUP($A4410, Dropdownlisten!$A$3:$F$143, 3, FALSE))</f>
        <v>4000</v>
      </c>
      <c r="D4410" s="117" t="str">
        <f>IF(ISERROR(VLOOKUP($A4410, Dropdownlisten!$A$3:$F$143, 4, FALSE)), "", VLOOKUP($A4410, Dropdownlisten!$A$3:$F$143, 4, FALSE))</f>
        <v>Soziales</v>
      </c>
      <c r="E4410" s="117" t="str">
        <f>IF(ISERROR(VLOOKUP($A4410, Dropdownlisten!$A$3:$F$143, 5, FALSE)), "", VLOOKUP($A4410, Dropdownlisten!$A$3:$F$143, 5, FALSE))</f>
        <v>4000_002</v>
      </c>
      <c r="F4410" s="117" t="str">
        <f>IF(ISERROR(VLOOKUP($A4410, Dropdownlisten!$A$3:$F$143, 6, FALSE)), "", VLOOKUP($A4410, Dropdownlisten!$A$3:$F$143, 6, FALSE))</f>
        <v>BeratungsstelleHilfswerk</v>
      </c>
      <c r="G4410" s="117" t="str">
        <f>VLOOKUP(E4410,Datenstruktur_fuer_R!$D$2:$F$141,3,FALSE)</f>
        <v>Point</v>
      </c>
      <c r="H4410" s="120" t="s">
        <v>291</v>
      </c>
      <c r="I4410" s="26" t="s">
        <v>1341</v>
      </c>
      <c r="J4410" s="26" t="s">
        <v>1931</v>
      </c>
      <c r="K4410" s="5" t="s">
        <v>1937</v>
      </c>
      <c r="L4410" s="5"/>
      <c r="M4410" s="5">
        <v>1</v>
      </c>
      <c r="N4410" s="5" t="s">
        <v>1173</v>
      </c>
    </row>
    <row r="4411" spans="1:14" x14ac:dyDescent="0.35">
      <c r="A4411" s="5" t="s">
        <v>666</v>
      </c>
      <c r="B4411" s="117" t="str">
        <f>IF(ISERROR(VLOOKUP($A4411, Dropdownlisten!$A$3:$F$143, 2, FALSE)), "", VLOOKUP($A4411, Dropdownlisten!$A$3:$F$143, 2, FALSE))</f>
        <v>POI</v>
      </c>
      <c r="C4411" s="117">
        <f>IF(ISERROR(VLOOKUP($A4411, Dropdownlisten!$A$3:$F$143, 3, FALSE)), "", VLOOKUP($A4411, Dropdownlisten!$A$3:$F$143, 3, FALSE))</f>
        <v>4000</v>
      </c>
      <c r="D4411" s="117" t="str">
        <f>IF(ISERROR(VLOOKUP($A4411, Dropdownlisten!$A$3:$F$143, 4, FALSE)), "", VLOOKUP($A4411, Dropdownlisten!$A$3:$F$143, 4, FALSE))</f>
        <v>Soziales</v>
      </c>
      <c r="E4411" s="117" t="str">
        <f>IF(ISERROR(VLOOKUP($A4411, Dropdownlisten!$A$3:$F$143, 5, FALSE)), "", VLOOKUP($A4411, Dropdownlisten!$A$3:$F$143, 5, FALSE))</f>
        <v>4000_002</v>
      </c>
      <c r="F4411" s="117" t="str">
        <f>IF(ISERROR(VLOOKUP($A4411, Dropdownlisten!$A$3:$F$143, 6, FALSE)), "", VLOOKUP($A4411, Dropdownlisten!$A$3:$F$143, 6, FALSE))</f>
        <v>BeratungsstelleHilfswerk</v>
      </c>
      <c r="G4411" s="117" t="str">
        <f>VLOOKUP(E4411,Datenstruktur_fuer_R!$D$2:$F$141,3,FALSE)</f>
        <v>Point</v>
      </c>
      <c r="H4411" s="120" t="s">
        <v>288</v>
      </c>
      <c r="I4411" s="26" t="s">
        <v>1341</v>
      </c>
      <c r="J4411" s="26" t="s">
        <v>1931</v>
      </c>
      <c r="K4411" s="5" t="s">
        <v>1938</v>
      </c>
      <c r="L4411" s="5"/>
      <c r="M4411" s="5">
        <v>1</v>
      </c>
      <c r="N4411" s="5" t="s">
        <v>1173</v>
      </c>
    </row>
    <row r="4412" spans="1:14" x14ac:dyDescent="0.35">
      <c r="A4412" s="5" t="s">
        <v>666</v>
      </c>
      <c r="B4412" s="117" t="str">
        <f>IF(ISERROR(VLOOKUP($A4412, Dropdownlisten!$A$3:$F$143, 2, FALSE)), "", VLOOKUP($A4412, Dropdownlisten!$A$3:$F$143, 2, FALSE))</f>
        <v>POI</v>
      </c>
      <c r="C4412" s="117">
        <f>IF(ISERROR(VLOOKUP($A4412, Dropdownlisten!$A$3:$F$143, 3, FALSE)), "", VLOOKUP($A4412, Dropdownlisten!$A$3:$F$143, 3, FALSE))</f>
        <v>4000</v>
      </c>
      <c r="D4412" s="117" t="str">
        <f>IF(ISERROR(VLOOKUP($A4412, Dropdownlisten!$A$3:$F$143, 4, FALSE)), "", VLOOKUP($A4412, Dropdownlisten!$A$3:$F$143, 4, FALSE))</f>
        <v>Soziales</v>
      </c>
      <c r="E4412" s="117" t="str">
        <f>IF(ISERROR(VLOOKUP($A4412, Dropdownlisten!$A$3:$F$143, 5, FALSE)), "", VLOOKUP($A4412, Dropdownlisten!$A$3:$F$143, 5, FALSE))</f>
        <v>4000_002</v>
      </c>
      <c r="F4412" s="117" t="str">
        <f>IF(ISERROR(VLOOKUP($A4412, Dropdownlisten!$A$3:$F$143, 6, FALSE)), "", VLOOKUP($A4412, Dropdownlisten!$A$3:$F$143, 6, FALSE))</f>
        <v>BeratungsstelleHilfswerk</v>
      </c>
      <c r="G4412" s="117" t="str">
        <f>VLOOKUP(E4412,Datenstruktur_fuer_R!$D$2:$F$141,3,FALSE)</f>
        <v>Point</v>
      </c>
      <c r="H4412" s="120" t="s">
        <v>289</v>
      </c>
      <c r="I4412" s="26" t="s">
        <v>1341</v>
      </c>
      <c r="J4412" s="26" t="s">
        <v>1931</v>
      </c>
      <c r="K4412" s="5" t="s">
        <v>1939</v>
      </c>
      <c r="L4412" s="5"/>
      <c r="M4412" s="5">
        <v>1</v>
      </c>
      <c r="N4412" s="5" t="s">
        <v>1173</v>
      </c>
    </row>
    <row r="4413" spans="1:14" x14ac:dyDescent="0.35">
      <c r="A4413" s="5" t="s">
        <v>666</v>
      </c>
      <c r="B4413" s="117" t="str">
        <f>IF(ISERROR(VLOOKUP($A4413, Dropdownlisten!$A$3:$F$143, 2, FALSE)), "", VLOOKUP($A4413, Dropdownlisten!$A$3:$F$143, 2, FALSE))</f>
        <v>POI</v>
      </c>
      <c r="C4413" s="117">
        <f>IF(ISERROR(VLOOKUP($A4413, Dropdownlisten!$A$3:$F$143, 3, FALSE)), "", VLOOKUP($A4413, Dropdownlisten!$A$3:$F$143, 3, FALSE))</f>
        <v>4000</v>
      </c>
      <c r="D4413" s="117" t="str">
        <f>IF(ISERROR(VLOOKUP($A4413, Dropdownlisten!$A$3:$F$143, 4, FALSE)), "", VLOOKUP($A4413, Dropdownlisten!$A$3:$F$143, 4, FALSE))</f>
        <v>Soziales</v>
      </c>
      <c r="E4413" s="117" t="str">
        <f>IF(ISERROR(VLOOKUP($A4413, Dropdownlisten!$A$3:$F$143, 5, FALSE)), "", VLOOKUP($A4413, Dropdownlisten!$A$3:$F$143, 5, FALSE))</f>
        <v>4000_002</v>
      </c>
      <c r="F4413" s="117" t="str">
        <f>IF(ISERROR(VLOOKUP($A4413, Dropdownlisten!$A$3:$F$143, 6, FALSE)), "", VLOOKUP($A4413, Dropdownlisten!$A$3:$F$143, 6, FALSE))</f>
        <v>BeratungsstelleHilfswerk</v>
      </c>
      <c r="G4413" s="117" t="str">
        <f>VLOOKUP(E4413,Datenstruktur_fuer_R!$D$2:$F$141,3,FALSE)</f>
        <v>Point</v>
      </c>
      <c r="H4413" s="120" t="s">
        <v>293</v>
      </c>
      <c r="I4413" s="26" t="s">
        <v>1341</v>
      </c>
      <c r="J4413" s="26" t="s">
        <v>1931</v>
      </c>
      <c r="K4413" s="5" t="s">
        <v>1958</v>
      </c>
      <c r="L4413" s="5"/>
      <c r="M4413" s="5">
        <v>1</v>
      </c>
      <c r="N4413" s="5" t="s">
        <v>1173</v>
      </c>
    </row>
    <row r="4414" spans="1:14" x14ac:dyDescent="0.35">
      <c r="A4414" s="5" t="s">
        <v>666</v>
      </c>
      <c r="B4414" s="117" t="str">
        <f>IF(ISERROR(VLOOKUP($A4414, Dropdownlisten!$A$3:$F$143, 2, FALSE)), "", VLOOKUP($A4414, Dropdownlisten!$A$3:$F$143, 2, FALSE))</f>
        <v>POI</v>
      </c>
      <c r="C4414" s="117">
        <f>IF(ISERROR(VLOOKUP($A4414, Dropdownlisten!$A$3:$F$143, 3, FALSE)), "", VLOOKUP($A4414, Dropdownlisten!$A$3:$F$143, 3, FALSE))</f>
        <v>4000</v>
      </c>
      <c r="D4414" s="117" t="str">
        <f>IF(ISERROR(VLOOKUP($A4414, Dropdownlisten!$A$3:$F$143, 4, FALSE)), "", VLOOKUP($A4414, Dropdownlisten!$A$3:$F$143, 4, FALSE))</f>
        <v>Soziales</v>
      </c>
      <c r="E4414" s="117" t="str">
        <f>IF(ISERROR(VLOOKUP($A4414, Dropdownlisten!$A$3:$F$143, 5, FALSE)), "", VLOOKUP($A4414, Dropdownlisten!$A$3:$F$143, 5, FALSE))</f>
        <v>4000_002</v>
      </c>
      <c r="F4414" s="117" t="str">
        <f>IF(ISERROR(VLOOKUP($A4414, Dropdownlisten!$A$3:$F$143, 6, FALSE)), "", VLOOKUP($A4414, Dropdownlisten!$A$3:$F$143, 6, FALSE))</f>
        <v>BeratungsstelleHilfswerk</v>
      </c>
      <c r="G4414" s="117" t="str">
        <f>VLOOKUP(E4414,Datenstruktur_fuer_R!$D$2:$F$141,3,FALSE)</f>
        <v>Point</v>
      </c>
      <c r="H4414" s="120" t="s">
        <v>689</v>
      </c>
      <c r="I4414" s="26" t="s">
        <v>1341</v>
      </c>
      <c r="J4414" s="26" t="s">
        <v>1931</v>
      </c>
      <c r="K4414" s="5" t="s">
        <v>1958</v>
      </c>
      <c r="L4414" s="5" t="s">
        <v>2088</v>
      </c>
      <c r="M4414" s="5">
        <v>1</v>
      </c>
      <c r="N4414" s="5" t="s">
        <v>1173</v>
      </c>
    </row>
    <row r="4415" spans="1:14" x14ac:dyDescent="0.35">
      <c r="A4415" s="5" t="s">
        <v>666</v>
      </c>
      <c r="B4415" s="117" t="str">
        <f>IF(ISERROR(VLOOKUP($A4415, Dropdownlisten!$A$3:$F$143, 2, FALSE)), "", VLOOKUP($A4415, Dropdownlisten!$A$3:$F$143, 2, FALSE))</f>
        <v>POI</v>
      </c>
      <c r="C4415" s="117">
        <f>IF(ISERROR(VLOOKUP($A4415, Dropdownlisten!$A$3:$F$143, 3, FALSE)), "", VLOOKUP($A4415, Dropdownlisten!$A$3:$F$143, 3, FALSE))</f>
        <v>4000</v>
      </c>
      <c r="D4415" s="117" t="str">
        <f>IF(ISERROR(VLOOKUP($A4415, Dropdownlisten!$A$3:$F$143, 4, FALSE)), "", VLOOKUP($A4415, Dropdownlisten!$A$3:$F$143, 4, FALSE))</f>
        <v>Soziales</v>
      </c>
      <c r="E4415" s="117" t="str">
        <f>IF(ISERROR(VLOOKUP($A4415, Dropdownlisten!$A$3:$F$143, 5, FALSE)), "", VLOOKUP($A4415, Dropdownlisten!$A$3:$F$143, 5, FALSE))</f>
        <v>4000_002</v>
      </c>
      <c r="F4415" s="117" t="str">
        <f>IF(ISERROR(VLOOKUP($A4415, Dropdownlisten!$A$3:$F$143, 6, FALSE)), "", VLOOKUP($A4415, Dropdownlisten!$A$3:$F$143, 6, FALSE))</f>
        <v>BeratungsstelleHilfswerk</v>
      </c>
      <c r="G4415" s="117" t="str">
        <f>VLOOKUP(E4415,Datenstruktur_fuer_R!$D$2:$F$141,3,FALSE)</f>
        <v>Point</v>
      </c>
      <c r="H4415" s="120" t="s">
        <v>689</v>
      </c>
      <c r="I4415" s="26" t="s">
        <v>1341</v>
      </c>
      <c r="J4415" s="26" t="s">
        <v>1931</v>
      </c>
      <c r="K4415" s="5" t="s">
        <v>1958</v>
      </c>
      <c r="L4415" s="5" t="s">
        <v>2089</v>
      </c>
      <c r="M4415" s="5">
        <v>1</v>
      </c>
      <c r="N4415" s="5" t="s">
        <v>1173</v>
      </c>
    </row>
    <row r="4416" spans="1:14" x14ac:dyDescent="0.35">
      <c r="A4416" s="5" t="s">
        <v>666</v>
      </c>
      <c r="B4416" s="117" t="str">
        <f>IF(ISERROR(VLOOKUP($A4416, Dropdownlisten!$A$3:$F$143, 2, FALSE)), "", VLOOKUP($A4416, Dropdownlisten!$A$3:$F$143, 2, FALSE))</f>
        <v>POI</v>
      </c>
      <c r="C4416" s="117">
        <f>IF(ISERROR(VLOOKUP($A4416, Dropdownlisten!$A$3:$F$143, 3, FALSE)), "", VLOOKUP($A4416, Dropdownlisten!$A$3:$F$143, 3, FALSE))</f>
        <v>4000</v>
      </c>
      <c r="D4416" s="117" t="str">
        <f>IF(ISERROR(VLOOKUP($A4416, Dropdownlisten!$A$3:$F$143, 4, FALSE)), "", VLOOKUP($A4416, Dropdownlisten!$A$3:$F$143, 4, FALSE))</f>
        <v>Soziales</v>
      </c>
      <c r="E4416" s="117" t="str">
        <f>IF(ISERROR(VLOOKUP($A4416, Dropdownlisten!$A$3:$F$143, 5, FALSE)), "", VLOOKUP($A4416, Dropdownlisten!$A$3:$F$143, 5, FALSE))</f>
        <v>4000_002</v>
      </c>
      <c r="F4416" s="117" t="str">
        <f>IF(ISERROR(VLOOKUP($A4416, Dropdownlisten!$A$3:$F$143, 6, FALSE)), "", VLOOKUP($A4416, Dropdownlisten!$A$3:$F$143, 6, FALSE))</f>
        <v>BeratungsstelleHilfswerk</v>
      </c>
      <c r="G4416" s="117" t="str">
        <f>VLOOKUP(E4416,Datenstruktur_fuer_R!$D$2:$F$141,3,FALSE)</f>
        <v>Point</v>
      </c>
      <c r="H4416" s="120" t="s">
        <v>689</v>
      </c>
      <c r="I4416" s="26" t="s">
        <v>1341</v>
      </c>
      <c r="J4416" s="26" t="s">
        <v>1931</v>
      </c>
      <c r="K4416" s="5" t="s">
        <v>1958</v>
      </c>
      <c r="L4416" s="5" t="s">
        <v>2090</v>
      </c>
      <c r="M4416" s="5">
        <v>1</v>
      </c>
      <c r="N4416" s="5" t="s">
        <v>1173</v>
      </c>
    </row>
    <row r="4417" spans="1:14" x14ac:dyDescent="0.35">
      <c r="A4417" s="5" t="s">
        <v>666</v>
      </c>
      <c r="B4417" s="117" t="str">
        <f>IF(ISERROR(VLOOKUP($A4417, Dropdownlisten!$A$3:$F$143, 2, FALSE)), "", VLOOKUP($A4417, Dropdownlisten!$A$3:$F$143, 2, FALSE))</f>
        <v>POI</v>
      </c>
      <c r="C4417" s="117">
        <f>IF(ISERROR(VLOOKUP($A4417, Dropdownlisten!$A$3:$F$143, 3, FALSE)), "", VLOOKUP($A4417, Dropdownlisten!$A$3:$F$143, 3, FALSE))</f>
        <v>4000</v>
      </c>
      <c r="D4417" s="117" t="str">
        <f>IF(ISERROR(VLOOKUP($A4417, Dropdownlisten!$A$3:$F$143, 4, FALSE)), "", VLOOKUP($A4417, Dropdownlisten!$A$3:$F$143, 4, FALSE))</f>
        <v>Soziales</v>
      </c>
      <c r="E4417" s="117" t="str">
        <f>IF(ISERROR(VLOOKUP($A4417, Dropdownlisten!$A$3:$F$143, 5, FALSE)), "", VLOOKUP($A4417, Dropdownlisten!$A$3:$F$143, 5, FALSE))</f>
        <v>4000_002</v>
      </c>
      <c r="F4417" s="117" t="str">
        <f>IF(ISERROR(VLOOKUP($A4417, Dropdownlisten!$A$3:$F$143, 6, FALSE)), "", VLOOKUP($A4417, Dropdownlisten!$A$3:$F$143, 6, FALSE))</f>
        <v>BeratungsstelleHilfswerk</v>
      </c>
      <c r="G4417" s="117" t="str">
        <f>VLOOKUP(E4417,Datenstruktur_fuer_R!$D$2:$F$141,3,FALSE)</f>
        <v>Point</v>
      </c>
      <c r="H4417" s="120" t="s">
        <v>689</v>
      </c>
      <c r="I4417" s="26" t="s">
        <v>1341</v>
      </c>
      <c r="J4417" s="26" t="s">
        <v>1931</v>
      </c>
      <c r="K4417" s="5" t="s">
        <v>1958</v>
      </c>
      <c r="L4417" s="5" t="s">
        <v>2091</v>
      </c>
      <c r="M4417" s="5">
        <v>1</v>
      </c>
      <c r="N4417" s="5" t="s">
        <v>1173</v>
      </c>
    </row>
    <row r="4418" spans="1:14" x14ac:dyDescent="0.35">
      <c r="A4418" s="5" t="s">
        <v>666</v>
      </c>
      <c r="B4418" s="117" t="str">
        <f>IF(ISERROR(VLOOKUP($A4418, Dropdownlisten!$A$3:$F$143, 2, FALSE)), "", VLOOKUP($A4418, Dropdownlisten!$A$3:$F$143, 2, FALSE))</f>
        <v>POI</v>
      </c>
      <c r="C4418" s="117">
        <f>IF(ISERROR(VLOOKUP($A4418, Dropdownlisten!$A$3:$F$143, 3, FALSE)), "", VLOOKUP($A4418, Dropdownlisten!$A$3:$F$143, 3, FALSE))</f>
        <v>4000</v>
      </c>
      <c r="D4418" s="117" t="str">
        <f>IF(ISERROR(VLOOKUP($A4418, Dropdownlisten!$A$3:$F$143, 4, FALSE)), "", VLOOKUP($A4418, Dropdownlisten!$A$3:$F$143, 4, FALSE))</f>
        <v>Soziales</v>
      </c>
      <c r="E4418" s="117" t="str">
        <f>IF(ISERROR(VLOOKUP($A4418, Dropdownlisten!$A$3:$F$143, 5, FALSE)), "", VLOOKUP($A4418, Dropdownlisten!$A$3:$F$143, 5, FALSE))</f>
        <v>4000_002</v>
      </c>
      <c r="F4418" s="117" t="str">
        <f>IF(ISERROR(VLOOKUP($A4418, Dropdownlisten!$A$3:$F$143, 6, FALSE)), "", VLOOKUP($A4418, Dropdownlisten!$A$3:$F$143, 6, FALSE))</f>
        <v>BeratungsstelleHilfswerk</v>
      </c>
      <c r="G4418" s="117" t="str">
        <f>VLOOKUP(E4418,Datenstruktur_fuer_R!$D$2:$F$141,3,FALSE)</f>
        <v>Point</v>
      </c>
      <c r="H4418" s="120" t="s">
        <v>689</v>
      </c>
      <c r="I4418" s="26" t="s">
        <v>1341</v>
      </c>
      <c r="J4418" s="26" t="s">
        <v>1931</v>
      </c>
      <c r="K4418" s="5" t="s">
        <v>1958</v>
      </c>
      <c r="L4418" s="5" t="s">
        <v>2092</v>
      </c>
      <c r="M4418" s="5">
        <v>1</v>
      </c>
      <c r="N4418" s="5" t="s">
        <v>1173</v>
      </c>
    </row>
    <row r="4419" spans="1:14" x14ac:dyDescent="0.35">
      <c r="A4419" s="5" t="s">
        <v>666</v>
      </c>
      <c r="B4419" s="117" t="str">
        <f>IF(ISERROR(VLOOKUP($A4419, Dropdownlisten!$A$3:$F$143, 2, FALSE)), "", VLOOKUP($A4419, Dropdownlisten!$A$3:$F$143, 2, FALSE))</f>
        <v>POI</v>
      </c>
      <c r="C4419" s="117">
        <f>IF(ISERROR(VLOOKUP($A4419, Dropdownlisten!$A$3:$F$143, 3, FALSE)), "", VLOOKUP($A4419, Dropdownlisten!$A$3:$F$143, 3, FALSE))</f>
        <v>4000</v>
      </c>
      <c r="D4419" s="117" t="str">
        <f>IF(ISERROR(VLOOKUP($A4419, Dropdownlisten!$A$3:$F$143, 4, FALSE)), "", VLOOKUP($A4419, Dropdownlisten!$A$3:$F$143, 4, FALSE))</f>
        <v>Soziales</v>
      </c>
      <c r="E4419" s="117" t="str">
        <f>IF(ISERROR(VLOOKUP($A4419, Dropdownlisten!$A$3:$F$143, 5, FALSE)), "", VLOOKUP($A4419, Dropdownlisten!$A$3:$F$143, 5, FALSE))</f>
        <v>4000_002</v>
      </c>
      <c r="F4419" s="117" t="str">
        <f>IF(ISERROR(VLOOKUP($A4419, Dropdownlisten!$A$3:$F$143, 6, FALSE)), "", VLOOKUP($A4419, Dropdownlisten!$A$3:$F$143, 6, FALSE))</f>
        <v>BeratungsstelleHilfswerk</v>
      </c>
      <c r="G4419" s="117" t="str">
        <f>VLOOKUP(E4419,Datenstruktur_fuer_R!$D$2:$F$141,3,FALSE)</f>
        <v>Point</v>
      </c>
      <c r="H4419" s="120" t="s">
        <v>689</v>
      </c>
      <c r="I4419" s="26" t="s">
        <v>1341</v>
      </c>
      <c r="J4419" s="26" t="s">
        <v>1931</v>
      </c>
      <c r="K4419" s="5" t="s">
        <v>1958</v>
      </c>
      <c r="L4419" s="5" t="s">
        <v>2093</v>
      </c>
      <c r="M4419" s="5">
        <v>1</v>
      </c>
      <c r="N4419" s="5" t="s">
        <v>1173</v>
      </c>
    </row>
    <row r="4420" spans="1:14" x14ac:dyDescent="0.35">
      <c r="A4420" s="5" t="s">
        <v>666</v>
      </c>
      <c r="B4420" s="117" t="str">
        <f>IF(ISERROR(VLOOKUP($A4420, Dropdownlisten!$A$3:$F$143, 2, FALSE)), "", VLOOKUP($A4420, Dropdownlisten!$A$3:$F$143, 2, FALSE))</f>
        <v>POI</v>
      </c>
      <c r="C4420" s="117">
        <f>IF(ISERROR(VLOOKUP($A4420, Dropdownlisten!$A$3:$F$143, 3, FALSE)), "", VLOOKUP($A4420, Dropdownlisten!$A$3:$F$143, 3, FALSE))</f>
        <v>4000</v>
      </c>
      <c r="D4420" s="117" t="str">
        <f>IF(ISERROR(VLOOKUP($A4420, Dropdownlisten!$A$3:$F$143, 4, FALSE)), "", VLOOKUP($A4420, Dropdownlisten!$A$3:$F$143, 4, FALSE))</f>
        <v>Soziales</v>
      </c>
      <c r="E4420" s="117" t="str">
        <f>IF(ISERROR(VLOOKUP($A4420, Dropdownlisten!$A$3:$F$143, 5, FALSE)), "", VLOOKUP($A4420, Dropdownlisten!$A$3:$F$143, 5, FALSE))</f>
        <v>4000_002</v>
      </c>
      <c r="F4420" s="117" t="str">
        <f>IF(ISERROR(VLOOKUP($A4420, Dropdownlisten!$A$3:$F$143, 6, FALSE)), "", VLOOKUP($A4420, Dropdownlisten!$A$3:$F$143, 6, FALSE))</f>
        <v>BeratungsstelleHilfswerk</v>
      </c>
      <c r="G4420" s="117" t="str">
        <f>VLOOKUP(E4420,Datenstruktur_fuer_R!$D$2:$F$141,3,FALSE)</f>
        <v>Point</v>
      </c>
      <c r="H4420" s="120" t="s">
        <v>689</v>
      </c>
      <c r="I4420" s="26" t="s">
        <v>1341</v>
      </c>
      <c r="J4420" s="26" t="s">
        <v>1931</v>
      </c>
      <c r="K4420" s="5" t="s">
        <v>1958</v>
      </c>
      <c r="L4420" s="5" t="s">
        <v>2094</v>
      </c>
      <c r="M4420" s="5">
        <v>1</v>
      </c>
      <c r="N4420" s="5" t="s">
        <v>1173</v>
      </c>
    </row>
    <row r="4421" spans="1:14" x14ac:dyDescent="0.35">
      <c r="A4421" s="5" t="s">
        <v>666</v>
      </c>
      <c r="B4421" s="117" t="str">
        <f>IF(ISERROR(VLOOKUP($A4421, Dropdownlisten!$A$3:$F$143, 2, FALSE)), "", VLOOKUP($A4421, Dropdownlisten!$A$3:$F$143, 2, FALSE))</f>
        <v>POI</v>
      </c>
      <c r="C4421" s="117">
        <f>IF(ISERROR(VLOOKUP($A4421, Dropdownlisten!$A$3:$F$143, 3, FALSE)), "", VLOOKUP($A4421, Dropdownlisten!$A$3:$F$143, 3, FALSE))</f>
        <v>4000</v>
      </c>
      <c r="D4421" s="117" t="str">
        <f>IF(ISERROR(VLOOKUP($A4421, Dropdownlisten!$A$3:$F$143, 4, FALSE)), "", VLOOKUP($A4421, Dropdownlisten!$A$3:$F$143, 4, FALSE))</f>
        <v>Soziales</v>
      </c>
      <c r="E4421" s="117" t="str">
        <f>IF(ISERROR(VLOOKUP($A4421, Dropdownlisten!$A$3:$F$143, 5, FALSE)), "", VLOOKUP($A4421, Dropdownlisten!$A$3:$F$143, 5, FALSE))</f>
        <v>4000_002</v>
      </c>
      <c r="F4421" s="117" t="str">
        <f>IF(ISERROR(VLOOKUP($A4421, Dropdownlisten!$A$3:$F$143, 6, FALSE)), "", VLOOKUP($A4421, Dropdownlisten!$A$3:$F$143, 6, FALSE))</f>
        <v>BeratungsstelleHilfswerk</v>
      </c>
      <c r="G4421" s="117" t="str">
        <f>VLOOKUP(E4421,Datenstruktur_fuer_R!$D$2:$F$141,3,FALSE)</f>
        <v>Point</v>
      </c>
      <c r="H4421" s="120" t="s">
        <v>689</v>
      </c>
      <c r="I4421" s="26" t="s">
        <v>1341</v>
      </c>
      <c r="J4421" s="26" t="s">
        <v>1931</v>
      </c>
      <c r="K4421" s="5" t="s">
        <v>1958</v>
      </c>
      <c r="L4421" s="5" t="s">
        <v>2095</v>
      </c>
      <c r="M4421" s="5">
        <v>1</v>
      </c>
      <c r="N4421" s="5" t="s">
        <v>1173</v>
      </c>
    </row>
    <row r="4422" spans="1:14" x14ac:dyDescent="0.35">
      <c r="A4422" s="5" t="s">
        <v>666</v>
      </c>
      <c r="B4422" s="117" t="str">
        <f>IF(ISERROR(VLOOKUP($A4422, Dropdownlisten!$A$3:$F$143, 2, FALSE)), "", VLOOKUP($A4422, Dropdownlisten!$A$3:$F$143, 2, FALSE))</f>
        <v>POI</v>
      </c>
      <c r="C4422" s="117">
        <f>IF(ISERROR(VLOOKUP($A4422, Dropdownlisten!$A$3:$F$143, 3, FALSE)), "", VLOOKUP($A4422, Dropdownlisten!$A$3:$F$143, 3, FALSE))</f>
        <v>4000</v>
      </c>
      <c r="D4422" s="117" t="str">
        <f>IF(ISERROR(VLOOKUP($A4422, Dropdownlisten!$A$3:$F$143, 4, FALSE)), "", VLOOKUP($A4422, Dropdownlisten!$A$3:$F$143, 4, FALSE))</f>
        <v>Soziales</v>
      </c>
      <c r="E4422" s="117" t="str">
        <f>IF(ISERROR(VLOOKUP($A4422, Dropdownlisten!$A$3:$F$143, 5, FALSE)), "", VLOOKUP($A4422, Dropdownlisten!$A$3:$F$143, 5, FALSE))</f>
        <v>4000_002</v>
      </c>
      <c r="F4422" s="117" t="str">
        <f>IF(ISERROR(VLOOKUP($A4422, Dropdownlisten!$A$3:$F$143, 6, FALSE)), "", VLOOKUP($A4422, Dropdownlisten!$A$3:$F$143, 6, FALSE))</f>
        <v>BeratungsstelleHilfswerk</v>
      </c>
      <c r="G4422" s="117" t="str">
        <f>VLOOKUP(E4422,Datenstruktur_fuer_R!$D$2:$F$141,3,FALSE)</f>
        <v>Point</v>
      </c>
      <c r="H4422" s="120" t="s">
        <v>689</v>
      </c>
      <c r="I4422" s="26" t="s">
        <v>1341</v>
      </c>
      <c r="J4422" s="26" t="s">
        <v>1931</v>
      </c>
      <c r="K4422" s="5" t="s">
        <v>1958</v>
      </c>
      <c r="L4422" s="5" t="s">
        <v>2096</v>
      </c>
      <c r="M4422" s="5">
        <v>1</v>
      </c>
      <c r="N4422" s="5" t="s">
        <v>1173</v>
      </c>
    </row>
    <row r="4423" spans="1:14" x14ac:dyDescent="0.35">
      <c r="A4423" s="5" t="s">
        <v>666</v>
      </c>
      <c r="B4423" s="117" t="str">
        <f>IF(ISERROR(VLOOKUP($A4423, Dropdownlisten!$A$3:$F$143, 2, FALSE)), "", VLOOKUP($A4423, Dropdownlisten!$A$3:$F$143, 2, FALSE))</f>
        <v>POI</v>
      </c>
      <c r="C4423" s="117">
        <f>IF(ISERROR(VLOOKUP($A4423, Dropdownlisten!$A$3:$F$143, 3, FALSE)), "", VLOOKUP($A4423, Dropdownlisten!$A$3:$F$143, 3, FALSE))</f>
        <v>4000</v>
      </c>
      <c r="D4423" s="117" t="str">
        <f>IF(ISERROR(VLOOKUP($A4423, Dropdownlisten!$A$3:$F$143, 4, FALSE)), "", VLOOKUP($A4423, Dropdownlisten!$A$3:$F$143, 4, FALSE))</f>
        <v>Soziales</v>
      </c>
      <c r="E4423" s="117" t="str">
        <f>IF(ISERROR(VLOOKUP($A4423, Dropdownlisten!$A$3:$F$143, 5, FALSE)), "", VLOOKUP($A4423, Dropdownlisten!$A$3:$F$143, 5, FALSE))</f>
        <v>4000_002</v>
      </c>
      <c r="F4423" s="117" t="str">
        <f>IF(ISERROR(VLOOKUP($A4423, Dropdownlisten!$A$3:$F$143, 6, FALSE)), "", VLOOKUP($A4423, Dropdownlisten!$A$3:$F$143, 6, FALSE))</f>
        <v>BeratungsstelleHilfswerk</v>
      </c>
      <c r="G4423" s="117" t="str">
        <f>VLOOKUP(E4423,Datenstruktur_fuer_R!$D$2:$F$141,3,FALSE)</f>
        <v>Point</v>
      </c>
      <c r="H4423" s="120" t="s">
        <v>290</v>
      </c>
      <c r="I4423" s="26" t="s">
        <v>1341</v>
      </c>
      <c r="J4423" s="26" t="s">
        <v>1931</v>
      </c>
      <c r="K4423" s="5" t="s">
        <v>1936</v>
      </c>
      <c r="L4423" s="5"/>
      <c r="M4423" s="5">
        <v>1</v>
      </c>
      <c r="N4423" s="5" t="s">
        <v>1173</v>
      </c>
    </row>
    <row r="4424" spans="1:14" x14ac:dyDescent="0.35">
      <c r="A4424" s="5" t="s">
        <v>666</v>
      </c>
      <c r="B4424" s="117" t="str">
        <f>IF(ISERROR(VLOOKUP($A4424, Dropdownlisten!$A$3:$F$143, 2, FALSE)), "", VLOOKUP($A4424, Dropdownlisten!$A$3:$F$143, 2, FALSE))</f>
        <v>POI</v>
      </c>
      <c r="C4424" s="117">
        <f>IF(ISERROR(VLOOKUP($A4424, Dropdownlisten!$A$3:$F$143, 3, FALSE)), "", VLOOKUP($A4424, Dropdownlisten!$A$3:$F$143, 3, FALSE))</f>
        <v>4000</v>
      </c>
      <c r="D4424" s="117" t="str">
        <f>IF(ISERROR(VLOOKUP($A4424, Dropdownlisten!$A$3:$F$143, 4, FALSE)), "", VLOOKUP($A4424, Dropdownlisten!$A$3:$F$143, 4, FALSE))</f>
        <v>Soziales</v>
      </c>
      <c r="E4424" s="117" t="str">
        <f>IF(ISERROR(VLOOKUP($A4424, Dropdownlisten!$A$3:$F$143, 5, FALSE)), "", VLOOKUP($A4424, Dropdownlisten!$A$3:$F$143, 5, FALSE))</f>
        <v>4000_002</v>
      </c>
      <c r="F4424" s="117" t="str">
        <f>IF(ISERROR(VLOOKUP($A4424, Dropdownlisten!$A$3:$F$143, 6, FALSE)), "", VLOOKUP($A4424, Dropdownlisten!$A$3:$F$143, 6, FALSE))</f>
        <v>BeratungsstelleHilfswerk</v>
      </c>
      <c r="G4424" s="117" t="str">
        <f>VLOOKUP(E4424,Datenstruktur_fuer_R!$D$2:$F$141,3,FALSE)</f>
        <v>Point</v>
      </c>
      <c r="H4424" s="120" t="s">
        <v>291</v>
      </c>
      <c r="I4424" s="26" t="s">
        <v>1341</v>
      </c>
      <c r="J4424" s="26" t="s">
        <v>1931</v>
      </c>
      <c r="K4424" s="5" t="s">
        <v>1937</v>
      </c>
      <c r="L4424" s="5"/>
      <c r="M4424" s="5">
        <v>1</v>
      </c>
      <c r="N4424" s="5" t="s">
        <v>1173</v>
      </c>
    </row>
    <row r="4425" spans="1:14" x14ac:dyDescent="0.35">
      <c r="A4425" s="5" t="s">
        <v>666</v>
      </c>
      <c r="B4425" s="117" t="str">
        <f>IF(ISERROR(VLOOKUP($A4425, Dropdownlisten!$A$3:$F$143, 2, FALSE)), "", VLOOKUP($A4425, Dropdownlisten!$A$3:$F$143, 2, FALSE))</f>
        <v>POI</v>
      </c>
      <c r="C4425" s="117">
        <f>IF(ISERROR(VLOOKUP($A4425, Dropdownlisten!$A$3:$F$143, 3, FALSE)), "", VLOOKUP($A4425, Dropdownlisten!$A$3:$F$143, 3, FALSE))</f>
        <v>4000</v>
      </c>
      <c r="D4425" s="117" t="str">
        <f>IF(ISERROR(VLOOKUP($A4425, Dropdownlisten!$A$3:$F$143, 4, FALSE)), "", VLOOKUP($A4425, Dropdownlisten!$A$3:$F$143, 4, FALSE))</f>
        <v>Soziales</v>
      </c>
      <c r="E4425" s="117" t="str">
        <f>IF(ISERROR(VLOOKUP($A4425, Dropdownlisten!$A$3:$F$143, 5, FALSE)), "", VLOOKUP($A4425, Dropdownlisten!$A$3:$F$143, 5, FALSE))</f>
        <v>4000_002</v>
      </c>
      <c r="F4425" s="117" t="str">
        <f>IF(ISERROR(VLOOKUP($A4425, Dropdownlisten!$A$3:$F$143, 6, FALSE)), "", VLOOKUP($A4425, Dropdownlisten!$A$3:$F$143, 6, FALSE))</f>
        <v>BeratungsstelleHilfswerk</v>
      </c>
      <c r="G4425" s="117" t="str">
        <f>VLOOKUP(E4425,Datenstruktur_fuer_R!$D$2:$F$141,3,FALSE)</f>
        <v>Point</v>
      </c>
      <c r="H4425" s="120" t="s">
        <v>288</v>
      </c>
      <c r="I4425" s="26" t="s">
        <v>1341</v>
      </c>
      <c r="J4425" s="26" t="s">
        <v>1931</v>
      </c>
      <c r="K4425" s="5" t="s">
        <v>1938</v>
      </c>
      <c r="L4425" s="5"/>
      <c r="M4425" s="5">
        <v>1</v>
      </c>
      <c r="N4425" s="5" t="s">
        <v>1173</v>
      </c>
    </row>
    <row r="4426" spans="1:14" x14ac:dyDescent="0.35">
      <c r="A4426" s="5" t="s">
        <v>666</v>
      </c>
      <c r="B4426" s="117" t="str">
        <f>IF(ISERROR(VLOOKUP($A4426, Dropdownlisten!$A$3:$F$143, 2, FALSE)), "", VLOOKUP($A4426, Dropdownlisten!$A$3:$F$143, 2, FALSE))</f>
        <v>POI</v>
      </c>
      <c r="C4426" s="117">
        <f>IF(ISERROR(VLOOKUP($A4426, Dropdownlisten!$A$3:$F$143, 3, FALSE)), "", VLOOKUP($A4426, Dropdownlisten!$A$3:$F$143, 3, FALSE))</f>
        <v>4000</v>
      </c>
      <c r="D4426" s="117" t="str">
        <f>IF(ISERROR(VLOOKUP($A4426, Dropdownlisten!$A$3:$F$143, 4, FALSE)), "", VLOOKUP($A4426, Dropdownlisten!$A$3:$F$143, 4, FALSE))</f>
        <v>Soziales</v>
      </c>
      <c r="E4426" s="117" t="str">
        <f>IF(ISERROR(VLOOKUP($A4426, Dropdownlisten!$A$3:$F$143, 5, FALSE)), "", VLOOKUP($A4426, Dropdownlisten!$A$3:$F$143, 5, FALSE))</f>
        <v>4000_002</v>
      </c>
      <c r="F4426" s="117" t="str">
        <f>IF(ISERROR(VLOOKUP($A4426, Dropdownlisten!$A$3:$F$143, 6, FALSE)), "", VLOOKUP($A4426, Dropdownlisten!$A$3:$F$143, 6, FALSE))</f>
        <v>BeratungsstelleHilfswerk</v>
      </c>
      <c r="G4426" s="117" t="str">
        <f>VLOOKUP(E4426,Datenstruktur_fuer_R!$D$2:$F$141,3,FALSE)</f>
        <v>Point</v>
      </c>
      <c r="H4426" s="120" t="s">
        <v>289</v>
      </c>
      <c r="I4426" s="26" t="s">
        <v>1341</v>
      </c>
      <c r="J4426" s="26" t="s">
        <v>1931</v>
      </c>
      <c r="K4426" s="5" t="s">
        <v>1939</v>
      </c>
      <c r="L4426" s="5"/>
      <c r="M4426" s="5">
        <v>1</v>
      </c>
      <c r="N4426" s="5" t="s">
        <v>1173</v>
      </c>
    </row>
    <row r="4427" spans="1:14" x14ac:dyDescent="0.35">
      <c r="A4427" s="5" t="s">
        <v>666</v>
      </c>
      <c r="B4427" s="117" t="str">
        <f>IF(ISERROR(VLOOKUP($A4427, Dropdownlisten!$A$3:$F$143, 2, FALSE)), "", VLOOKUP($A4427, Dropdownlisten!$A$3:$F$143, 2, FALSE))</f>
        <v>POI</v>
      </c>
      <c r="C4427" s="117">
        <f>IF(ISERROR(VLOOKUP($A4427, Dropdownlisten!$A$3:$F$143, 3, FALSE)), "", VLOOKUP($A4427, Dropdownlisten!$A$3:$F$143, 3, FALSE))</f>
        <v>4000</v>
      </c>
      <c r="D4427" s="117" t="str">
        <f>IF(ISERROR(VLOOKUP($A4427, Dropdownlisten!$A$3:$F$143, 4, FALSE)), "", VLOOKUP($A4427, Dropdownlisten!$A$3:$F$143, 4, FALSE))</f>
        <v>Soziales</v>
      </c>
      <c r="E4427" s="117" t="str">
        <f>IF(ISERROR(VLOOKUP($A4427, Dropdownlisten!$A$3:$F$143, 5, FALSE)), "", VLOOKUP($A4427, Dropdownlisten!$A$3:$F$143, 5, FALSE))</f>
        <v>4000_002</v>
      </c>
      <c r="F4427" s="117" t="str">
        <f>IF(ISERROR(VLOOKUP($A4427, Dropdownlisten!$A$3:$F$143, 6, FALSE)), "", VLOOKUP($A4427, Dropdownlisten!$A$3:$F$143, 6, FALSE))</f>
        <v>BeratungsstelleHilfswerk</v>
      </c>
      <c r="G4427" s="117" t="str">
        <f>VLOOKUP(E4427,Datenstruktur_fuer_R!$D$2:$F$141,3,FALSE)</f>
        <v>Point</v>
      </c>
      <c r="H4427" s="120" t="s">
        <v>293</v>
      </c>
      <c r="I4427" s="26" t="s">
        <v>1341</v>
      </c>
      <c r="J4427" s="26" t="s">
        <v>1931</v>
      </c>
      <c r="K4427" s="5" t="s">
        <v>1958</v>
      </c>
      <c r="L4427" s="5"/>
      <c r="M4427" s="5">
        <v>1</v>
      </c>
      <c r="N4427" s="5" t="s">
        <v>1173</v>
      </c>
    </row>
    <row r="4428" spans="1:14" x14ac:dyDescent="0.35">
      <c r="A4428" s="5" t="s">
        <v>666</v>
      </c>
      <c r="B4428" s="117" t="str">
        <f>IF(ISERROR(VLOOKUP($A4428, Dropdownlisten!$A$3:$F$143, 2, FALSE)), "", VLOOKUP($A4428, Dropdownlisten!$A$3:$F$143, 2, FALSE))</f>
        <v>POI</v>
      </c>
      <c r="C4428" s="117">
        <f>IF(ISERROR(VLOOKUP($A4428, Dropdownlisten!$A$3:$F$143, 3, FALSE)), "", VLOOKUP($A4428, Dropdownlisten!$A$3:$F$143, 3, FALSE))</f>
        <v>4000</v>
      </c>
      <c r="D4428" s="117" t="str">
        <f>IF(ISERROR(VLOOKUP($A4428, Dropdownlisten!$A$3:$F$143, 4, FALSE)), "", VLOOKUP($A4428, Dropdownlisten!$A$3:$F$143, 4, FALSE))</f>
        <v>Soziales</v>
      </c>
      <c r="E4428" s="117" t="str">
        <f>IF(ISERROR(VLOOKUP($A4428, Dropdownlisten!$A$3:$F$143, 5, FALSE)), "", VLOOKUP($A4428, Dropdownlisten!$A$3:$F$143, 5, FALSE))</f>
        <v>4000_002</v>
      </c>
      <c r="F4428" s="117" t="str">
        <f>IF(ISERROR(VLOOKUP($A4428, Dropdownlisten!$A$3:$F$143, 6, FALSE)), "", VLOOKUP($A4428, Dropdownlisten!$A$3:$F$143, 6, FALSE))</f>
        <v>BeratungsstelleHilfswerk</v>
      </c>
      <c r="G4428" s="117" t="str">
        <f>VLOOKUP(E4428,Datenstruktur_fuer_R!$D$2:$F$141,3,FALSE)</f>
        <v>Point</v>
      </c>
      <c r="H4428" s="120" t="s">
        <v>689</v>
      </c>
      <c r="I4428" s="26" t="s">
        <v>1341</v>
      </c>
      <c r="J4428" s="26" t="s">
        <v>1931</v>
      </c>
      <c r="K4428" s="5" t="s">
        <v>1958</v>
      </c>
      <c r="L4428" s="5" t="s">
        <v>2097</v>
      </c>
      <c r="M4428" s="5">
        <v>1</v>
      </c>
      <c r="N4428" s="5" t="s">
        <v>1173</v>
      </c>
    </row>
    <row r="4429" spans="1:14" x14ac:dyDescent="0.35">
      <c r="A4429" s="5" t="s">
        <v>666</v>
      </c>
      <c r="B4429" s="117" t="str">
        <f>IF(ISERROR(VLOOKUP($A4429, Dropdownlisten!$A$3:$F$143, 2, FALSE)), "", VLOOKUP($A4429, Dropdownlisten!$A$3:$F$143, 2, FALSE))</f>
        <v>POI</v>
      </c>
      <c r="C4429" s="117">
        <f>IF(ISERROR(VLOOKUP($A4429, Dropdownlisten!$A$3:$F$143, 3, FALSE)), "", VLOOKUP($A4429, Dropdownlisten!$A$3:$F$143, 3, FALSE))</f>
        <v>4000</v>
      </c>
      <c r="D4429" s="117" t="str">
        <f>IF(ISERROR(VLOOKUP($A4429, Dropdownlisten!$A$3:$F$143, 4, FALSE)), "", VLOOKUP($A4429, Dropdownlisten!$A$3:$F$143, 4, FALSE))</f>
        <v>Soziales</v>
      </c>
      <c r="E4429" s="117" t="str">
        <f>IF(ISERROR(VLOOKUP($A4429, Dropdownlisten!$A$3:$F$143, 5, FALSE)), "", VLOOKUP($A4429, Dropdownlisten!$A$3:$F$143, 5, FALSE))</f>
        <v>4000_002</v>
      </c>
      <c r="F4429" s="117" t="str">
        <f>IF(ISERROR(VLOOKUP($A4429, Dropdownlisten!$A$3:$F$143, 6, FALSE)), "", VLOOKUP($A4429, Dropdownlisten!$A$3:$F$143, 6, FALSE))</f>
        <v>BeratungsstelleHilfswerk</v>
      </c>
      <c r="G4429" s="117" t="str">
        <f>VLOOKUP(E4429,Datenstruktur_fuer_R!$D$2:$F$141,3,FALSE)</f>
        <v>Point</v>
      </c>
      <c r="H4429" s="120" t="s">
        <v>689</v>
      </c>
      <c r="I4429" s="26" t="s">
        <v>1341</v>
      </c>
      <c r="J4429" s="26" t="s">
        <v>1931</v>
      </c>
      <c r="K4429" s="5" t="s">
        <v>1958</v>
      </c>
      <c r="L4429" s="5" t="s">
        <v>2098</v>
      </c>
      <c r="M4429" s="5">
        <v>1</v>
      </c>
      <c r="N4429" s="5" t="s">
        <v>1173</v>
      </c>
    </row>
    <row r="4430" spans="1:14" x14ac:dyDescent="0.35">
      <c r="A4430" s="5" t="s">
        <v>666</v>
      </c>
      <c r="B4430" s="117" t="str">
        <f>IF(ISERROR(VLOOKUP($A4430, Dropdownlisten!$A$3:$F$143, 2, FALSE)), "", VLOOKUP($A4430, Dropdownlisten!$A$3:$F$143, 2, FALSE))</f>
        <v>POI</v>
      </c>
      <c r="C4430" s="117">
        <f>IF(ISERROR(VLOOKUP($A4430, Dropdownlisten!$A$3:$F$143, 3, FALSE)), "", VLOOKUP($A4430, Dropdownlisten!$A$3:$F$143, 3, FALSE))</f>
        <v>4000</v>
      </c>
      <c r="D4430" s="117" t="str">
        <f>IF(ISERROR(VLOOKUP($A4430, Dropdownlisten!$A$3:$F$143, 4, FALSE)), "", VLOOKUP($A4430, Dropdownlisten!$A$3:$F$143, 4, FALSE))</f>
        <v>Soziales</v>
      </c>
      <c r="E4430" s="117" t="str">
        <f>IF(ISERROR(VLOOKUP($A4430, Dropdownlisten!$A$3:$F$143, 5, FALSE)), "", VLOOKUP($A4430, Dropdownlisten!$A$3:$F$143, 5, FALSE))</f>
        <v>4000_002</v>
      </c>
      <c r="F4430" s="117" t="str">
        <f>IF(ISERROR(VLOOKUP($A4430, Dropdownlisten!$A$3:$F$143, 6, FALSE)), "", VLOOKUP($A4430, Dropdownlisten!$A$3:$F$143, 6, FALSE))</f>
        <v>BeratungsstelleHilfswerk</v>
      </c>
      <c r="G4430" s="117" t="str">
        <f>VLOOKUP(E4430,Datenstruktur_fuer_R!$D$2:$F$141,3,FALSE)</f>
        <v>Point</v>
      </c>
      <c r="H4430" s="120" t="s">
        <v>689</v>
      </c>
      <c r="I4430" s="26" t="s">
        <v>1341</v>
      </c>
      <c r="J4430" s="26" t="s">
        <v>1931</v>
      </c>
      <c r="K4430" s="5" t="s">
        <v>1958</v>
      </c>
      <c r="L4430" s="5" t="s">
        <v>2099</v>
      </c>
      <c r="M4430" s="5">
        <v>1</v>
      </c>
      <c r="N4430" s="5" t="s">
        <v>1173</v>
      </c>
    </row>
    <row r="4431" spans="1:14" x14ac:dyDescent="0.35">
      <c r="A4431" s="5" t="s">
        <v>666</v>
      </c>
      <c r="B4431" s="117" t="str">
        <f>IF(ISERROR(VLOOKUP($A4431, Dropdownlisten!$A$3:$F$143, 2, FALSE)), "", VLOOKUP($A4431, Dropdownlisten!$A$3:$F$143, 2, FALSE))</f>
        <v>POI</v>
      </c>
      <c r="C4431" s="117">
        <f>IF(ISERROR(VLOOKUP($A4431, Dropdownlisten!$A$3:$F$143, 3, FALSE)), "", VLOOKUP($A4431, Dropdownlisten!$A$3:$F$143, 3, FALSE))</f>
        <v>4000</v>
      </c>
      <c r="D4431" s="117" t="str">
        <f>IF(ISERROR(VLOOKUP($A4431, Dropdownlisten!$A$3:$F$143, 4, FALSE)), "", VLOOKUP($A4431, Dropdownlisten!$A$3:$F$143, 4, FALSE))</f>
        <v>Soziales</v>
      </c>
      <c r="E4431" s="117" t="str">
        <f>IF(ISERROR(VLOOKUP($A4431, Dropdownlisten!$A$3:$F$143, 5, FALSE)), "", VLOOKUP($A4431, Dropdownlisten!$A$3:$F$143, 5, FALSE))</f>
        <v>4000_002</v>
      </c>
      <c r="F4431" s="117" t="str">
        <f>IF(ISERROR(VLOOKUP($A4431, Dropdownlisten!$A$3:$F$143, 6, FALSE)), "", VLOOKUP($A4431, Dropdownlisten!$A$3:$F$143, 6, FALSE))</f>
        <v>BeratungsstelleHilfswerk</v>
      </c>
      <c r="G4431" s="117" t="str">
        <f>VLOOKUP(E4431,Datenstruktur_fuer_R!$D$2:$F$141,3,FALSE)</f>
        <v>Point</v>
      </c>
      <c r="H4431" s="120" t="s">
        <v>290</v>
      </c>
      <c r="I4431" s="26" t="s">
        <v>1341</v>
      </c>
      <c r="J4431" s="26" t="s">
        <v>1931</v>
      </c>
      <c r="K4431" s="5" t="s">
        <v>1936</v>
      </c>
      <c r="L4431" s="5"/>
      <c r="M4431" s="5">
        <v>1</v>
      </c>
      <c r="N4431" s="5" t="s">
        <v>1173</v>
      </c>
    </row>
    <row r="4432" spans="1:14" x14ac:dyDescent="0.35">
      <c r="A4432" s="5" t="s">
        <v>666</v>
      </c>
      <c r="B4432" s="117" t="str">
        <f>IF(ISERROR(VLOOKUP($A4432, Dropdownlisten!$A$3:$F$143, 2, FALSE)), "", VLOOKUP($A4432, Dropdownlisten!$A$3:$F$143, 2, FALSE))</f>
        <v>POI</v>
      </c>
      <c r="C4432" s="117">
        <f>IF(ISERROR(VLOOKUP($A4432, Dropdownlisten!$A$3:$F$143, 3, FALSE)), "", VLOOKUP($A4432, Dropdownlisten!$A$3:$F$143, 3, FALSE))</f>
        <v>4000</v>
      </c>
      <c r="D4432" s="117" t="str">
        <f>IF(ISERROR(VLOOKUP($A4432, Dropdownlisten!$A$3:$F$143, 4, FALSE)), "", VLOOKUP($A4432, Dropdownlisten!$A$3:$F$143, 4, FALSE))</f>
        <v>Soziales</v>
      </c>
      <c r="E4432" s="117" t="str">
        <f>IF(ISERROR(VLOOKUP($A4432, Dropdownlisten!$A$3:$F$143, 5, FALSE)), "", VLOOKUP($A4432, Dropdownlisten!$A$3:$F$143, 5, FALSE))</f>
        <v>4000_002</v>
      </c>
      <c r="F4432" s="117" t="str">
        <f>IF(ISERROR(VLOOKUP($A4432, Dropdownlisten!$A$3:$F$143, 6, FALSE)), "", VLOOKUP($A4432, Dropdownlisten!$A$3:$F$143, 6, FALSE))</f>
        <v>BeratungsstelleHilfswerk</v>
      </c>
      <c r="G4432" s="117" t="str">
        <f>VLOOKUP(E4432,Datenstruktur_fuer_R!$D$2:$F$141,3,FALSE)</f>
        <v>Point</v>
      </c>
      <c r="H4432" s="120" t="s">
        <v>291</v>
      </c>
      <c r="I4432" s="26" t="s">
        <v>1341</v>
      </c>
      <c r="J4432" s="26" t="s">
        <v>1931</v>
      </c>
      <c r="K4432" s="5" t="s">
        <v>1937</v>
      </c>
      <c r="L4432" s="5"/>
      <c r="M4432" s="5">
        <v>1</v>
      </c>
      <c r="N4432" s="5" t="s">
        <v>1173</v>
      </c>
    </row>
    <row r="4433" spans="1:14" x14ac:dyDescent="0.35">
      <c r="A4433" s="5" t="s">
        <v>666</v>
      </c>
      <c r="B4433" s="117" t="str">
        <f>IF(ISERROR(VLOOKUP($A4433, Dropdownlisten!$A$3:$F$143, 2, FALSE)), "", VLOOKUP($A4433, Dropdownlisten!$A$3:$F$143, 2, FALSE))</f>
        <v>POI</v>
      </c>
      <c r="C4433" s="117">
        <f>IF(ISERROR(VLOOKUP($A4433, Dropdownlisten!$A$3:$F$143, 3, FALSE)), "", VLOOKUP($A4433, Dropdownlisten!$A$3:$F$143, 3, FALSE))</f>
        <v>4000</v>
      </c>
      <c r="D4433" s="117" t="str">
        <f>IF(ISERROR(VLOOKUP($A4433, Dropdownlisten!$A$3:$F$143, 4, FALSE)), "", VLOOKUP($A4433, Dropdownlisten!$A$3:$F$143, 4, FALSE))</f>
        <v>Soziales</v>
      </c>
      <c r="E4433" s="117" t="str">
        <f>IF(ISERROR(VLOOKUP($A4433, Dropdownlisten!$A$3:$F$143, 5, FALSE)), "", VLOOKUP($A4433, Dropdownlisten!$A$3:$F$143, 5, FALSE))</f>
        <v>4000_002</v>
      </c>
      <c r="F4433" s="117" t="str">
        <f>IF(ISERROR(VLOOKUP($A4433, Dropdownlisten!$A$3:$F$143, 6, FALSE)), "", VLOOKUP($A4433, Dropdownlisten!$A$3:$F$143, 6, FALSE))</f>
        <v>BeratungsstelleHilfswerk</v>
      </c>
      <c r="G4433" s="117" t="str">
        <f>VLOOKUP(E4433,Datenstruktur_fuer_R!$D$2:$F$141,3,FALSE)</f>
        <v>Point</v>
      </c>
      <c r="H4433" s="120" t="s">
        <v>288</v>
      </c>
      <c r="I4433" s="26" t="s">
        <v>1341</v>
      </c>
      <c r="J4433" s="26" t="s">
        <v>1931</v>
      </c>
      <c r="K4433" s="5" t="s">
        <v>1938</v>
      </c>
      <c r="L4433" s="5"/>
      <c r="M4433" s="5">
        <v>1</v>
      </c>
      <c r="N4433" s="5" t="s">
        <v>1173</v>
      </c>
    </row>
    <row r="4434" spans="1:14" x14ac:dyDescent="0.35">
      <c r="A4434" s="5" t="s">
        <v>666</v>
      </c>
      <c r="B4434" s="117" t="str">
        <f>IF(ISERROR(VLOOKUP($A4434, Dropdownlisten!$A$3:$F$143, 2, FALSE)), "", VLOOKUP($A4434, Dropdownlisten!$A$3:$F$143, 2, FALSE))</f>
        <v>POI</v>
      </c>
      <c r="C4434" s="117">
        <f>IF(ISERROR(VLOOKUP($A4434, Dropdownlisten!$A$3:$F$143, 3, FALSE)), "", VLOOKUP($A4434, Dropdownlisten!$A$3:$F$143, 3, FALSE))</f>
        <v>4000</v>
      </c>
      <c r="D4434" s="117" t="str">
        <f>IF(ISERROR(VLOOKUP($A4434, Dropdownlisten!$A$3:$F$143, 4, FALSE)), "", VLOOKUP($A4434, Dropdownlisten!$A$3:$F$143, 4, FALSE))</f>
        <v>Soziales</v>
      </c>
      <c r="E4434" s="117" t="str">
        <f>IF(ISERROR(VLOOKUP($A4434, Dropdownlisten!$A$3:$F$143, 5, FALSE)), "", VLOOKUP($A4434, Dropdownlisten!$A$3:$F$143, 5, FALSE))</f>
        <v>4000_002</v>
      </c>
      <c r="F4434" s="117" t="str">
        <f>IF(ISERROR(VLOOKUP($A4434, Dropdownlisten!$A$3:$F$143, 6, FALSE)), "", VLOOKUP($A4434, Dropdownlisten!$A$3:$F$143, 6, FALSE))</f>
        <v>BeratungsstelleHilfswerk</v>
      </c>
      <c r="G4434" s="117" t="str">
        <f>VLOOKUP(E4434,Datenstruktur_fuer_R!$D$2:$F$141,3,FALSE)</f>
        <v>Point</v>
      </c>
      <c r="H4434" s="120" t="s">
        <v>289</v>
      </c>
      <c r="I4434" s="26" t="s">
        <v>1341</v>
      </c>
      <c r="J4434" s="26" t="s">
        <v>1931</v>
      </c>
      <c r="K4434" s="5" t="s">
        <v>1939</v>
      </c>
      <c r="L4434" s="5"/>
      <c r="M4434" s="5">
        <v>1</v>
      </c>
      <c r="N4434" s="5" t="s">
        <v>1173</v>
      </c>
    </row>
    <row r="4435" spans="1:14" x14ac:dyDescent="0.35">
      <c r="A4435" s="5" t="s">
        <v>666</v>
      </c>
      <c r="B4435" s="117" t="str">
        <f>IF(ISERROR(VLOOKUP($A4435, Dropdownlisten!$A$3:$F$143, 2, FALSE)), "", VLOOKUP($A4435, Dropdownlisten!$A$3:$F$143, 2, FALSE))</f>
        <v>POI</v>
      </c>
      <c r="C4435" s="117">
        <f>IF(ISERROR(VLOOKUP($A4435, Dropdownlisten!$A$3:$F$143, 3, FALSE)), "", VLOOKUP($A4435, Dropdownlisten!$A$3:$F$143, 3, FALSE))</f>
        <v>4000</v>
      </c>
      <c r="D4435" s="117" t="str">
        <f>IF(ISERROR(VLOOKUP($A4435, Dropdownlisten!$A$3:$F$143, 4, FALSE)), "", VLOOKUP($A4435, Dropdownlisten!$A$3:$F$143, 4, FALSE))</f>
        <v>Soziales</v>
      </c>
      <c r="E4435" s="117" t="str">
        <f>IF(ISERROR(VLOOKUP($A4435, Dropdownlisten!$A$3:$F$143, 5, FALSE)), "", VLOOKUP($A4435, Dropdownlisten!$A$3:$F$143, 5, FALSE))</f>
        <v>4000_002</v>
      </c>
      <c r="F4435" s="117" t="str">
        <f>IF(ISERROR(VLOOKUP($A4435, Dropdownlisten!$A$3:$F$143, 6, FALSE)), "", VLOOKUP($A4435, Dropdownlisten!$A$3:$F$143, 6, FALSE))</f>
        <v>BeratungsstelleHilfswerk</v>
      </c>
      <c r="G4435" s="117" t="str">
        <f>VLOOKUP(E4435,Datenstruktur_fuer_R!$D$2:$F$141,3,FALSE)</f>
        <v>Point</v>
      </c>
      <c r="H4435" s="120" t="s">
        <v>293</v>
      </c>
      <c r="I4435" s="26" t="s">
        <v>1341</v>
      </c>
      <c r="J4435" s="26" t="s">
        <v>1931</v>
      </c>
      <c r="K4435" s="5" t="s">
        <v>1958</v>
      </c>
      <c r="L4435" s="5"/>
      <c r="M4435" s="5">
        <v>1</v>
      </c>
      <c r="N4435" s="5" t="s">
        <v>1173</v>
      </c>
    </row>
    <row r="4436" spans="1:14" x14ac:dyDescent="0.35">
      <c r="A4436" s="5" t="s">
        <v>666</v>
      </c>
      <c r="B4436" s="117" t="str">
        <f>IF(ISERROR(VLOOKUP($A4436, Dropdownlisten!$A$3:$F$143, 2, FALSE)), "", VLOOKUP($A4436, Dropdownlisten!$A$3:$F$143, 2, FALSE))</f>
        <v>POI</v>
      </c>
      <c r="C4436" s="117">
        <f>IF(ISERROR(VLOOKUP($A4436, Dropdownlisten!$A$3:$F$143, 3, FALSE)), "", VLOOKUP($A4436, Dropdownlisten!$A$3:$F$143, 3, FALSE))</f>
        <v>4000</v>
      </c>
      <c r="D4436" s="117" t="str">
        <f>IF(ISERROR(VLOOKUP($A4436, Dropdownlisten!$A$3:$F$143, 4, FALSE)), "", VLOOKUP($A4436, Dropdownlisten!$A$3:$F$143, 4, FALSE))</f>
        <v>Soziales</v>
      </c>
      <c r="E4436" s="117" t="str">
        <f>IF(ISERROR(VLOOKUP($A4436, Dropdownlisten!$A$3:$F$143, 5, FALSE)), "", VLOOKUP($A4436, Dropdownlisten!$A$3:$F$143, 5, FALSE))</f>
        <v>4000_002</v>
      </c>
      <c r="F4436" s="117" t="str">
        <f>IF(ISERROR(VLOOKUP($A4436, Dropdownlisten!$A$3:$F$143, 6, FALSE)), "", VLOOKUP($A4436, Dropdownlisten!$A$3:$F$143, 6, FALSE))</f>
        <v>BeratungsstelleHilfswerk</v>
      </c>
      <c r="G4436" s="117" t="str">
        <f>VLOOKUP(E4436,Datenstruktur_fuer_R!$D$2:$F$141,3,FALSE)</f>
        <v>Point</v>
      </c>
      <c r="H4436" s="120" t="s">
        <v>689</v>
      </c>
      <c r="I4436" s="26" t="s">
        <v>1341</v>
      </c>
      <c r="J4436" s="26" t="s">
        <v>1931</v>
      </c>
      <c r="K4436" s="5" t="s">
        <v>1958</v>
      </c>
      <c r="L4436" s="5" t="s">
        <v>2100</v>
      </c>
      <c r="M4436" s="5">
        <v>1</v>
      </c>
      <c r="N4436" s="5" t="s">
        <v>1173</v>
      </c>
    </row>
    <row r="4437" spans="1:14" x14ac:dyDescent="0.35">
      <c r="A4437" s="5" t="s">
        <v>666</v>
      </c>
      <c r="B4437" s="117" t="str">
        <f>IF(ISERROR(VLOOKUP($A4437, Dropdownlisten!$A$3:$F$143, 2, FALSE)), "", VLOOKUP($A4437, Dropdownlisten!$A$3:$F$143, 2, FALSE))</f>
        <v>POI</v>
      </c>
      <c r="C4437" s="117">
        <f>IF(ISERROR(VLOOKUP($A4437, Dropdownlisten!$A$3:$F$143, 3, FALSE)), "", VLOOKUP($A4437, Dropdownlisten!$A$3:$F$143, 3, FALSE))</f>
        <v>4000</v>
      </c>
      <c r="D4437" s="117" t="str">
        <f>IF(ISERROR(VLOOKUP($A4437, Dropdownlisten!$A$3:$F$143, 4, FALSE)), "", VLOOKUP($A4437, Dropdownlisten!$A$3:$F$143, 4, FALSE))</f>
        <v>Soziales</v>
      </c>
      <c r="E4437" s="117" t="str">
        <f>IF(ISERROR(VLOOKUP($A4437, Dropdownlisten!$A$3:$F$143, 5, FALSE)), "", VLOOKUP($A4437, Dropdownlisten!$A$3:$F$143, 5, FALSE))</f>
        <v>4000_002</v>
      </c>
      <c r="F4437" s="117" t="str">
        <f>IF(ISERROR(VLOOKUP($A4437, Dropdownlisten!$A$3:$F$143, 6, FALSE)), "", VLOOKUP($A4437, Dropdownlisten!$A$3:$F$143, 6, FALSE))</f>
        <v>BeratungsstelleHilfswerk</v>
      </c>
      <c r="G4437" s="117" t="str">
        <f>VLOOKUP(E4437,Datenstruktur_fuer_R!$D$2:$F$141,3,FALSE)</f>
        <v>Point</v>
      </c>
      <c r="H4437" s="120" t="s">
        <v>290</v>
      </c>
      <c r="I4437" s="26" t="s">
        <v>1341</v>
      </c>
      <c r="J4437" s="26" t="s">
        <v>1931</v>
      </c>
      <c r="K4437" s="5" t="s">
        <v>1936</v>
      </c>
      <c r="L4437" s="5"/>
      <c r="M4437" s="5">
        <v>1</v>
      </c>
      <c r="N4437" s="5" t="s">
        <v>1173</v>
      </c>
    </row>
    <row r="4438" spans="1:14" x14ac:dyDescent="0.35">
      <c r="A4438" s="5" t="s">
        <v>666</v>
      </c>
      <c r="B4438" s="117" t="str">
        <f>IF(ISERROR(VLOOKUP($A4438, Dropdownlisten!$A$3:$F$143, 2, FALSE)), "", VLOOKUP($A4438, Dropdownlisten!$A$3:$F$143, 2, FALSE))</f>
        <v>POI</v>
      </c>
      <c r="C4438" s="117">
        <f>IF(ISERROR(VLOOKUP($A4438, Dropdownlisten!$A$3:$F$143, 3, FALSE)), "", VLOOKUP($A4438, Dropdownlisten!$A$3:$F$143, 3, FALSE))</f>
        <v>4000</v>
      </c>
      <c r="D4438" s="117" t="str">
        <f>IF(ISERROR(VLOOKUP($A4438, Dropdownlisten!$A$3:$F$143, 4, FALSE)), "", VLOOKUP($A4438, Dropdownlisten!$A$3:$F$143, 4, FALSE))</f>
        <v>Soziales</v>
      </c>
      <c r="E4438" s="117" t="str">
        <f>IF(ISERROR(VLOOKUP($A4438, Dropdownlisten!$A$3:$F$143, 5, FALSE)), "", VLOOKUP($A4438, Dropdownlisten!$A$3:$F$143, 5, FALSE))</f>
        <v>4000_002</v>
      </c>
      <c r="F4438" s="117" t="str">
        <f>IF(ISERROR(VLOOKUP($A4438, Dropdownlisten!$A$3:$F$143, 6, FALSE)), "", VLOOKUP($A4438, Dropdownlisten!$A$3:$F$143, 6, FALSE))</f>
        <v>BeratungsstelleHilfswerk</v>
      </c>
      <c r="G4438" s="117" t="str">
        <f>VLOOKUP(E4438,Datenstruktur_fuer_R!$D$2:$F$141,3,FALSE)</f>
        <v>Point</v>
      </c>
      <c r="H4438" s="120" t="s">
        <v>291</v>
      </c>
      <c r="I4438" s="26" t="s">
        <v>1341</v>
      </c>
      <c r="J4438" s="26" t="s">
        <v>1931</v>
      </c>
      <c r="K4438" s="5" t="s">
        <v>1937</v>
      </c>
      <c r="L4438" s="5"/>
      <c r="M4438" s="5">
        <v>1</v>
      </c>
      <c r="N4438" s="5" t="s">
        <v>1173</v>
      </c>
    </row>
    <row r="4439" spans="1:14" x14ac:dyDescent="0.35">
      <c r="A4439" s="5" t="s">
        <v>666</v>
      </c>
      <c r="B4439" s="117" t="str">
        <f>IF(ISERROR(VLOOKUP($A4439, Dropdownlisten!$A$3:$F$143, 2, FALSE)), "", VLOOKUP($A4439, Dropdownlisten!$A$3:$F$143, 2, FALSE))</f>
        <v>POI</v>
      </c>
      <c r="C4439" s="117">
        <f>IF(ISERROR(VLOOKUP($A4439, Dropdownlisten!$A$3:$F$143, 3, FALSE)), "", VLOOKUP($A4439, Dropdownlisten!$A$3:$F$143, 3, FALSE))</f>
        <v>4000</v>
      </c>
      <c r="D4439" s="117" t="str">
        <f>IF(ISERROR(VLOOKUP($A4439, Dropdownlisten!$A$3:$F$143, 4, FALSE)), "", VLOOKUP($A4439, Dropdownlisten!$A$3:$F$143, 4, FALSE))</f>
        <v>Soziales</v>
      </c>
      <c r="E4439" s="117" t="str">
        <f>IF(ISERROR(VLOOKUP($A4439, Dropdownlisten!$A$3:$F$143, 5, FALSE)), "", VLOOKUP($A4439, Dropdownlisten!$A$3:$F$143, 5, FALSE))</f>
        <v>4000_002</v>
      </c>
      <c r="F4439" s="117" t="str">
        <f>IF(ISERROR(VLOOKUP($A4439, Dropdownlisten!$A$3:$F$143, 6, FALSE)), "", VLOOKUP($A4439, Dropdownlisten!$A$3:$F$143, 6, FALSE))</f>
        <v>BeratungsstelleHilfswerk</v>
      </c>
      <c r="G4439" s="117" t="str">
        <f>VLOOKUP(E4439,Datenstruktur_fuer_R!$D$2:$F$141,3,FALSE)</f>
        <v>Point</v>
      </c>
      <c r="H4439" s="120" t="s">
        <v>288</v>
      </c>
      <c r="I4439" s="26" t="s">
        <v>1341</v>
      </c>
      <c r="J4439" s="26" t="s">
        <v>1931</v>
      </c>
      <c r="K4439" s="5" t="s">
        <v>1938</v>
      </c>
      <c r="L4439" s="5"/>
      <c r="M4439" s="5">
        <v>1</v>
      </c>
      <c r="N4439" s="5" t="s">
        <v>1173</v>
      </c>
    </row>
    <row r="4440" spans="1:14" x14ac:dyDescent="0.35">
      <c r="A4440" s="5" t="s">
        <v>666</v>
      </c>
      <c r="B4440" s="117" t="str">
        <f>IF(ISERROR(VLOOKUP($A4440, Dropdownlisten!$A$3:$F$143, 2, FALSE)), "", VLOOKUP($A4440, Dropdownlisten!$A$3:$F$143, 2, FALSE))</f>
        <v>POI</v>
      </c>
      <c r="C4440" s="117">
        <f>IF(ISERROR(VLOOKUP($A4440, Dropdownlisten!$A$3:$F$143, 3, FALSE)), "", VLOOKUP($A4440, Dropdownlisten!$A$3:$F$143, 3, FALSE))</f>
        <v>4000</v>
      </c>
      <c r="D4440" s="117" t="str">
        <f>IF(ISERROR(VLOOKUP($A4440, Dropdownlisten!$A$3:$F$143, 4, FALSE)), "", VLOOKUP($A4440, Dropdownlisten!$A$3:$F$143, 4, FALSE))</f>
        <v>Soziales</v>
      </c>
      <c r="E4440" s="117" t="str">
        <f>IF(ISERROR(VLOOKUP($A4440, Dropdownlisten!$A$3:$F$143, 5, FALSE)), "", VLOOKUP($A4440, Dropdownlisten!$A$3:$F$143, 5, FALSE))</f>
        <v>4000_002</v>
      </c>
      <c r="F4440" s="117" t="str">
        <f>IF(ISERROR(VLOOKUP($A4440, Dropdownlisten!$A$3:$F$143, 6, FALSE)), "", VLOOKUP($A4440, Dropdownlisten!$A$3:$F$143, 6, FALSE))</f>
        <v>BeratungsstelleHilfswerk</v>
      </c>
      <c r="G4440" s="117" t="str">
        <f>VLOOKUP(E4440,Datenstruktur_fuer_R!$D$2:$F$141,3,FALSE)</f>
        <v>Point</v>
      </c>
      <c r="H4440" s="120" t="s">
        <v>289</v>
      </c>
      <c r="I4440" s="26" t="s">
        <v>1341</v>
      </c>
      <c r="J4440" s="26" t="s">
        <v>1931</v>
      </c>
      <c r="K4440" s="5" t="s">
        <v>1939</v>
      </c>
      <c r="L4440" s="5"/>
      <c r="M4440" s="5">
        <v>1</v>
      </c>
      <c r="N4440" s="5" t="s">
        <v>1173</v>
      </c>
    </row>
    <row r="4441" spans="1:14" x14ac:dyDescent="0.35">
      <c r="A4441" s="5" t="s">
        <v>666</v>
      </c>
      <c r="B4441" s="117" t="str">
        <f>IF(ISERROR(VLOOKUP($A4441, Dropdownlisten!$A$3:$F$143, 2, FALSE)), "", VLOOKUP($A4441, Dropdownlisten!$A$3:$F$143, 2, FALSE))</f>
        <v>POI</v>
      </c>
      <c r="C4441" s="117">
        <f>IF(ISERROR(VLOOKUP($A4441, Dropdownlisten!$A$3:$F$143, 3, FALSE)), "", VLOOKUP($A4441, Dropdownlisten!$A$3:$F$143, 3, FALSE))</f>
        <v>4000</v>
      </c>
      <c r="D4441" s="117" t="str">
        <f>IF(ISERROR(VLOOKUP($A4441, Dropdownlisten!$A$3:$F$143, 4, FALSE)), "", VLOOKUP($A4441, Dropdownlisten!$A$3:$F$143, 4, FALSE))</f>
        <v>Soziales</v>
      </c>
      <c r="E4441" s="117" t="str">
        <f>IF(ISERROR(VLOOKUP($A4441, Dropdownlisten!$A$3:$F$143, 5, FALSE)), "", VLOOKUP($A4441, Dropdownlisten!$A$3:$F$143, 5, FALSE))</f>
        <v>4000_002</v>
      </c>
      <c r="F4441" s="117" t="str">
        <f>IF(ISERROR(VLOOKUP($A4441, Dropdownlisten!$A$3:$F$143, 6, FALSE)), "", VLOOKUP($A4441, Dropdownlisten!$A$3:$F$143, 6, FALSE))</f>
        <v>BeratungsstelleHilfswerk</v>
      </c>
      <c r="G4441" s="117" t="str">
        <f>VLOOKUP(E4441,Datenstruktur_fuer_R!$D$2:$F$141,3,FALSE)</f>
        <v>Point</v>
      </c>
      <c r="H4441" s="120" t="s">
        <v>293</v>
      </c>
      <c r="I4441" s="26" t="s">
        <v>1341</v>
      </c>
      <c r="J4441" s="26" t="s">
        <v>1931</v>
      </c>
      <c r="K4441" s="5" t="s">
        <v>1958</v>
      </c>
      <c r="L4441" s="5"/>
      <c r="M4441" s="5">
        <v>1</v>
      </c>
      <c r="N4441" s="5" t="s">
        <v>1173</v>
      </c>
    </row>
    <row r="4442" spans="1:14" x14ac:dyDescent="0.35">
      <c r="A4442" s="5" t="s">
        <v>666</v>
      </c>
      <c r="B4442" s="117" t="str">
        <f>IF(ISERROR(VLOOKUP($A4442, Dropdownlisten!$A$3:$F$143, 2, FALSE)), "", VLOOKUP($A4442, Dropdownlisten!$A$3:$F$143, 2, FALSE))</f>
        <v>POI</v>
      </c>
      <c r="C4442" s="117">
        <f>IF(ISERROR(VLOOKUP($A4442, Dropdownlisten!$A$3:$F$143, 3, FALSE)), "", VLOOKUP($A4442, Dropdownlisten!$A$3:$F$143, 3, FALSE))</f>
        <v>4000</v>
      </c>
      <c r="D4442" s="117" t="str">
        <f>IF(ISERROR(VLOOKUP($A4442, Dropdownlisten!$A$3:$F$143, 4, FALSE)), "", VLOOKUP($A4442, Dropdownlisten!$A$3:$F$143, 4, FALSE))</f>
        <v>Soziales</v>
      </c>
      <c r="E4442" s="117" t="str">
        <f>IF(ISERROR(VLOOKUP($A4442, Dropdownlisten!$A$3:$F$143, 5, FALSE)), "", VLOOKUP($A4442, Dropdownlisten!$A$3:$F$143, 5, FALSE))</f>
        <v>4000_002</v>
      </c>
      <c r="F4442" s="117" t="str">
        <f>IF(ISERROR(VLOOKUP($A4442, Dropdownlisten!$A$3:$F$143, 6, FALSE)), "", VLOOKUP($A4442, Dropdownlisten!$A$3:$F$143, 6, FALSE))</f>
        <v>BeratungsstelleHilfswerk</v>
      </c>
      <c r="G4442" s="117" t="str">
        <f>VLOOKUP(E4442,Datenstruktur_fuer_R!$D$2:$F$141,3,FALSE)</f>
        <v>Point</v>
      </c>
      <c r="H4442" s="120" t="s">
        <v>689</v>
      </c>
      <c r="I4442" s="26" t="s">
        <v>1341</v>
      </c>
      <c r="J4442" s="26" t="s">
        <v>1931</v>
      </c>
      <c r="K4442" s="5" t="s">
        <v>1958</v>
      </c>
      <c r="L4442" s="5" t="s">
        <v>2101</v>
      </c>
      <c r="M4442" s="5">
        <v>1</v>
      </c>
      <c r="N4442" s="5" t="s">
        <v>1173</v>
      </c>
    </row>
    <row r="4443" spans="1:14" x14ac:dyDescent="0.35">
      <c r="A4443" s="5" t="s">
        <v>666</v>
      </c>
      <c r="B4443" s="117" t="str">
        <f>IF(ISERROR(VLOOKUP($A4443, Dropdownlisten!$A$3:$F$143, 2, FALSE)), "", VLOOKUP($A4443, Dropdownlisten!$A$3:$F$143, 2, FALSE))</f>
        <v>POI</v>
      </c>
      <c r="C4443" s="117">
        <f>IF(ISERROR(VLOOKUP($A4443, Dropdownlisten!$A$3:$F$143, 3, FALSE)), "", VLOOKUP($A4443, Dropdownlisten!$A$3:$F$143, 3, FALSE))</f>
        <v>4000</v>
      </c>
      <c r="D4443" s="117" t="str">
        <f>IF(ISERROR(VLOOKUP($A4443, Dropdownlisten!$A$3:$F$143, 4, FALSE)), "", VLOOKUP($A4443, Dropdownlisten!$A$3:$F$143, 4, FALSE))</f>
        <v>Soziales</v>
      </c>
      <c r="E4443" s="117" t="str">
        <f>IF(ISERROR(VLOOKUP($A4443, Dropdownlisten!$A$3:$F$143, 5, FALSE)), "", VLOOKUP($A4443, Dropdownlisten!$A$3:$F$143, 5, FALSE))</f>
        <v>4000_002</v>
      </c>
      <c r="F4443" s="117" t="str">
        <f>IF(ISERROR(VLOOKUP($A4443, Dropdownlisten!$A$3:$F$143, 6, FALSE)), "", VLOOKUP($A4443, Dropdownlisten!$A$3:$F$143, 6, FALSE))</f>
        <v>BeratungsstelleHilfswerk</v>
      </c>
      <c r="G4443" s="117" t="str">
        <f>VLOOKUP(E4443,Datenstruktur_fuer_R!$D$2:$F$141,3,FALSE)</f>
        <v>Point</v>
      </c>
      <c r="H4443" s="120" t="s">
        <v>689</v>
      </c>
      <c r="I4443" s="26" t="s">
        <v>1341</v>
      </c>
      <c r="J4443" s="26" t="s">
        <v>1931</v>
      </c>
      <c r="K4443" s="5" t="s">
        <v>1958</v>
      </c>
      <c r="L4443" s="5" t="s">
        <v>2102</v>
      </c>
      <c r="M4443" s="5">
        <v>1</v>
      </c>
      <c r="N4443" s="5" t="s">
        <v>1173</v>
      </c>
    </row>
    <row r="4444" spans="1:14" x14ac:dyDescent="0.35">
      <c r="A4444" s="5" t="s">
        <v>666</v>
      </c>
      <c r="B4444" s="117" t="str">
        <f>IF(ISERROR(VLOOKUP($A4444, Dropdownlisten!$A$3:$F$143, 2, FALSE)), "", VLOOKUP($A4444, Dropdownlisten!$A$3:$F$143, 2, FALSE))</f>
        <v>POI</v>
      </c>
      <c r="C4444" s="117">
        <f>IF(ISERROR(VLOOKUP($A4444, Dropdownlisten!$A$3:$F$143, 3, FALSE)), "", VLOOKUP($A4444, Dropdownlisten!$A$3:$F$143, 3, FALSE))</f>
        <v>4000</v>
      </c>
      <c r="D4444" s="117" t="str">
        <f>IF(ISERROR(VLOOKUP($A4444, Dropdownlisten!$A$3:$F$143, 4, FALSE)), "", VLOOKUP($A4444, Dropdownlisten!$A$3:$F$143, 4, FALSE))</f>
        <v>Soziales</v>
      </c>
      <c r="E4444" s="117" t="str">
        <f>IF(ISERROR(VLOOKUP($A4444, Dropdownlisten!$A$3:$F$143, 5, FALSE)), "", VLOOKUP($A4444, Dropdownlisten!$A$3:$F$143, 5, FALSE))</f>
        <v>4000_002</v>
      </c>
      <c r="F4444" s="117" t="str">
        <f>IF(ISERROR(VLOOKUP($A4444, Dropdownlisten!$A$3:$F$143, 6, FALSE)), "", VLOOKUP($A4444, Dropdownlisten!$A$3:$F$143, 6, FALSE))</f>
        <v>BeratungsstelleHilfswerk</v>
      </c>
      <c r="G4444" s="117" t="str">
        <f>VLOOKUP(E4444,Datenstruktur_fuer_R!$D$2:$F$141,3,FALSE)</f>
        <v>Point</v>
      </c>
      <c r="H4444" s="120" t="s">
        <v>689</v>
      </c>
      <c r="I4444" s="26" t="s">
        <v>1341</v>
      </c>
      <c r="J4444" s="26" t="s">
        <v>1931</v>
      </c>
      <c r="K4444" s="5" t="s">
        <v>1958</v>
      </c>
      <c r="L4444" s="5" t="s">
        <v>2103</v>
      </c>
      <c r="M4444" s="5">
        <v>1</v>
      </c>
      <c r="N4444" s="5" t="s">
        <v>1173</v>
      </c>
    </row>
    <row r="4445" spans="1:14" x14ac:dyDescent="0.35">
      <c r="A4445" s="5" t="s">
        <v>666</v>
      </c>
      <c r="B4445" s="117" t="str">
        <f>IF(ISERROR(VLOOKUP($A4445, Dropdownlisten!$A$3:$F$143, 2, FALSE)), "", VLOOKUP($A4445, Dropdownlisten!$A$3:$F$143, 2, FALSE))</f>
        <v>POI</v>
      </c>
      <c r="C4445" s="117">
        <f>IF(ISERROR(VLOOKUP($A4445, Dropdownlisten!$A$3:$F$143, 3, FALSE)), "", VLOOKUP($A4445, Dropdownlisten!$A$3:$F$143, 3, FALSE))</f>
        <v>4000</v>
      </c>
      <c r="D4445" s="117" t="str">
        <f>IF(ISERROR(VLOOKUP($A4445, Dropdownlisten!$A$3:$F$143, 4, FALSE)), "", VLOOKUP($A4445, Dropdownlisten!$A$3:$F$143, 4, FALSE))</f>
        <v>Soziales</v>
      </c>
      <c r="E4445" s="117" t="str">
        <f>IF(ISERROR(VLOOKUP($A4445, Dropdownlisten!$A$3:$F$143, 5, FALSE)), "", VLOOKUP($A4445, Dropdownlisten!$A$3:$F$143, 5, FALSE))</f>
        <v>4000_002</v>
      </c>
      <c r="F4445" s="117" t="str">
        <f>IF(ISERROR(VLOOKUP($A4445, Dropdownlisten!$A$3:$F$143, 6, FALSE)), "", VLOOKUP($A4445, Dropdownlisten!$A$3:$F$143, 6, FALSE))</f>
        <v>BeratungsstelleHilfswerk</v>
      </c>
      <c r="G4445" s="117" t="str">
        <f>VLOOKUP(E4445,Datenstruktur_fuer_R!$D$2:$F$141,3,FALSE)</f>
        <v>Point</v>
      </c>
      <c r="H4445" s="120" t="s">
        <v>290</v>
      </c>
      <c r="I4445" s="26" t="s">
        <v>1341</v>
      </c>
      <c r="J4445" s="26" t="s">
        <v>1931</v>
      </c>
      <c r="K4445" s="5" t="s">
        <v>1936</v>
      </c>
      <c r="L4445" s="5"/>
      <c r="M4445" s="5">
        <v>1</v>
      </c>
      <c r="N4445" s="5" t="s">
        <v>1173</v>
      </c>
    </row>
    <row r="4446" spans="1:14" x14ac:dyDescent="0.35">
      <c r="A4446" s="5" t="s">
        <v>666</v>
      </c>
      <c r="B4446" s="117" t="str">
        <f>IF(ISERROR(VLOOKUP($A4446, Dropdownlisten!$A$3:$F$143, 2, FALSE)), "", VLOOKUP($A4446, Dropdownlisten!$A$3:$F$143, 2, FALSE))</f>
        <v>POI</v>
      </c>
      <c r="C4446" s="117">
        <f>IF(ISERROR(VLOOKUP($A4446, Dropdownlisten!$A$3:$F$143, 3, FALSE)), "", VLOOKUP($A4446, Dropdownlisten!$A$3:$F$143, 3, FALSE))</f>
        <v>4000</v>
      </c>
      <c r="D4446" s="117" t="str">
        <f>IF(ISERROR(VLOOKUP($A4446, Dropdownlisten!$A$3:$F$143, 4, FALSE)), "", VLOOKUP($A4446, Dropdownlisten!$A$3:$F$143, 4, FALSE))</f>
        <v>Soziales</v>
      </c>
      <c r="E4446" s="117" t="str">
        <f>IF(ISERROR(VLOOKUP($A4446, Dropdownlisten!$A$3:$F$143, 5, FALSE)), "", VLOOKUP($A4446, Dropdownlisten!$A$3:$F$143, 5, FALSE))</f>
        <v>4000_002</v>
      </c>
      <c r="F4446" s="117" t="str">
        <f>IF(ISERROR(VLOOKUP($A4446, Dropdownlisten!$A$3:$F$143, 6, FALSE)), "", VLOOKUP($A4446, Dropdownlisten!$A$3:$F$143, 6, FALSE))</f>
        <v>BeratungsstelleHilfswerk</v>
      </c>
      <c r="G4446" s="117" t="str">
        <f>VLOOKUP(E4446,Datenstruktur_fuer_R!$D$2:$F$141,3,FALSE)</f>
        <v>Point</v>
      </c>
      <c r="H4446" s="120" t="s">
        <v>291</v>
      </c>
      <c r="I4446" s="26" t="s">
        <v>1341</v>
      </c>
      <c r="J4446" s="26" t="s">
        <v>1931</v>
      </c>
      <c r="K4446" s="5" t="s">
        <v>1937</v>
      </c>
      <c r="L4446" s="5"/>
      <c r="M4446" s="5">
        <v>1</v>
      </c>
      <c r="N4446" s="5" t="s">
        <v>1173</v>
      </c>
    </row>
    <row r="4447" spans="1:14" x14ac:dyDescent="0.35">
      <c r="A4447" s="5" t="s">
        <v>666</v>
      </c>
      <c r="B4447" s="117" t="str">
        <f>IF(ISERROR(VLOOKUP($A4447, Dropdownlisten!$A$3:$F$143, 2, FALSE)), "", VLOOKUP($A4447, Dropdownlisten!$A$3:$F$143, 2, FALSE))</f>
        <v>POI</v>
      </c>
      <c r="C4447" s="117">
        <f>IF(ISERROR(VLOOKUP($A4447, Dropdownlisten!$A$3:$F$143, 3, FALSE)), "", VLOOKUP($A4447, Dropdownlisten!$A$3:$F$143, 3, FALSE))</f>
        <v>4000</v>
      </c>
      <c r="D4447" s="117" t="str">
        <f>IF(ISERROR(VLOOKUP($A4447, Dropdownlisten!$A$3:$F$143, 4, FALSE)), "", VLOOKUP($A4447, Dropdownlisten!$A$3:$F$143, 4, FALSE))</f>
        <v>Soziales</v>
      </c>
      <c r="E4447" s="117" t="str">
        <f>IF(ISERROR(VLOOKUP($A4447, Dropdownlisten!$A$3:$F$143, 5, FALSE)), "", VLOOKUP($A4447, Dropdownlisten!$A$3:$F$143, 5, FALSE))</f>
        <v>4000_002</v>
      </c>
      <c r="F4447" s="117" t="str">
        <f>IF(ISERROR(VLOOKUP($A4447, Dropdownlisten!$A$3:$F$143, 6, FALSE)), "", VLOOKUP($A4447, Dropdownlisten!$A$3:$F$143, 6, FALSE))</f>
        <v>BeratungsstelleHilfswerk</v>
      </c>
      <c r="G4447" s="117" t="str">
        <f>VLOOKUP(E4447,Datenstruktur_fuer_R!$D$2:$F$141,3,FALSE)</f>
        <v>Point</v>
      </c>
      <c r="H4447" s="120" t="s">
        <v>288</v>
      </c>
      <c r="I4447" s="26" t="s">
        <v>1341</v>
      </c>
      <c r="J4447" s="26" t="s">
        <v>1931</v>
      </c>
      <c r="K4447" s="5" t="s">
        <v>1938</v>
      </c>
      <c r="L4447" s="5"/>
      <c r="M4447" s="5">
        <v>1</v>
      </c>
      <c r="N4447" s="5" t="s">
        <v>1173</v>
      </c>
    </row>
    <row r="4448" spans="1:14" x14ac:dyDescent="0.35">
      <c r="A4448" s="5" t="s">
        <v>666</v>
      </c>
      <c r="B4448" s="117" t="str">
        <f>IF(ISERROR(VLOOKUP($A4448, Dropdownlisten!$A$3:$F$143, 2, FALSE)), "", VLOOKUP($A4448, Dropdownlisten!$A$3:$F$143, 2, FALSE))</f>
        <v>POI</v>
      </c>
      <c r="C4448" s="117">
        <f>IF(ISERROR(VLOOKUP($A4448, Dropdownlisten!$A$3:$F$143, 3, FALSE)), "", VLOOKUP($A4448, Dropdownlisten!$A$3:$F$143, 3, FALSE))</f>
        <v>4000</v>
      </c>
      <c r="D4448" s="117" t="str">
        <f>IF(ISERROR(VLOOKUP($A4448, Dropdownlisten!$A$3:$F$143, 4, FALSE)), "", VLOOKUP($A4448, Dropdownlisten!$A$3:$F$143, 4, FALSE))</f>
        <v>Soziales</v>
      </c>
      <c r="E4448" s="117" t="str">
        <f>IF(ISERROR(VLOOKUP($A4448, Dropdownlisten!$A$3:$F$143, 5, FALSE)), "", VLOOKUP($A4448, Dropdownlisten!$A$3:$F$143, 5, FALSE))</f>
        <v>4000_002</v>
      </c>
      <c r="F4448" s="117" t="str">
        <f>IF(ISERROR(VLOOKUP($A4448, Dropdownlisten!$A$3:$F$143, 6, FALSE)), "", VLOOKUP($A4448, Dropdownlisten!$A$3:$F$143, 6, FALSE))</f>
        <v>BeratungsstelleHilfswerk</v>
      </c>
      <c r="G4448" s="117" t="str">
        <f>VLOOKUP(E4448,Datenstruktur_fuer_R!$D$2:$F$141,3,FALSE)</f>
        <v>Point</v>
      </c>
      <c r="H4448" s="120" t="s">
        <v>289</v>
      </c>
      <c r="I4448" s="26" t="s">
        <v>1341</v>
      </c>
      <c r="J4448" s="26" t="s">
        <v>1931</v>
      </c>
      <c r="K4448" s="5" t="s">
        <v>1939</v>
      </c>
      <c r="L4448" s="5"/>
      <c r="M4448" s="5">
        <v>1</v>
      </c>
      <c r="N4448" s="5" t="s">
        <v>1173</v>
      </c>
    </row>
    <row r="4449" spans="1:14" x14ac:dyDescent="0.35">
      <c r="A4449" s="5" t="s">
        <v>666</v>
      </c>
      <c r="B4449" s="117" t="str">
        <f>IF(ISERROR(VLOOKUP($A4449, Dropdownlisten!$A$3:$F$143, 2, FALSE)), "", VLOOKUP($A4449, Dropdownlisten!$A$3:$F$143, 2, FALSE))</f>
        <v>POI</v>
      </c>
      <c r="C4449" s="117">
        <f>IF(ISERROR(VLOOKUP($A4449, Dropdownlisten!$A$3:$F$143, 3, FALSE)), "", VLOOKUP($A4449, Dropdownlisten!$A$3:$F$143, 3, FALSE))</f>
        <v>4000</v>
      </c>
      <c r="D4449" s="117" t="str">
        <f>IF(ISERROR(VLOOKUP($A4449, Dropdownlisten!$A$3:$F$143, 4, FALSE)), "", VLOOKUP($A4449, Dropdownlisten!$A$3:$F$143, 4, FALSE))</f>
        <v>Soziales</v>
      </c>
      <c r="E4449" s="117" t="str">
        <f>IF(ISERROR(VLOOKUP($A4449, Dropdownlisten!$A$3:$F$143, 5, FALSE)), "", VLOOKUP($A4449, Dropdownlisten!$A$3:$F$143, 5, FALSE))</f>
        <v>4000_002</v>
      </c>
      <c r="F4449" s="117" t="str">
        <f>IF(ISERROR(VLOOKUP($A4449, Dropdownlisten!$A$3:$F$143, 6, FALSE)), "", VLOOKUP($A4449, Dropdownlisten!$A$3:$F$143, 6, FALSE))</f>
        <v>BeratungsstelleHilfswerk</v>
      </c>
      <c r="G4449" s="117" t="str">
        <f>VLOOKUP(E4449,Datenstruktur_fuer_R!$D$2:$F$141,3,FALSE)</f>
        <v>Point</v>
      </c>
      <c r="H4449" s="120" t="s">
        <v>293</v>
      </c>
      <c r="I4449" s="26" t="s">
        <v>1341</v>
      </c>
      <c r="J4449" s="26" t="s">
        <v>1931</v>
      </c>
      <c r="K4449" s="5" t="s">
        <v>1958</v>
      </c>
      <c r="L4449" s="5"/>
      <c r="M4449" s="5">
        <v>1</v>
      </c>
      <c r="N4449" s="5" t="s">
        <v>1173</v>
      </c>
    </row>
    <row r="4450" spans="1:14" x14ac:dyDescent="0.35">
      <c r="A4450" s="5" t="s">
        <v>688</v>
      </c>
      <c r="B4450" s="117" t="str">
        <f>IF(ISERROR(VLOOKUP($A4450, Dropdownlisten!$A$3:$F$143, 2, FALSE)), "", VLOOKUP($A4450, Dropdownlisten!$A$3:$F$143, 2, FALSE))</f>
        <v>POI</v>
      </c>
      <c r="C4450" s="117">
        <f>IF(ISERROR(VLOOKUP($A4450, Dropdownlisten!$A$3:$F$143, 3, FALSE)), "", VLOOKUP($A4450, Dropdownlisten!$A$3:$F$143, 3, FALSE))</f>
        <v>4000</v>
      </c>
      <c r="D4450" s="117" t="str">
        <f>IF(ISERROR(VLOOKUP($A4450, Dropdownlisten!$A$3:$F$143, 4, FALSE)), "", VLOOKUP($A4450, Dropdownlisten!$A$3:$F$143, 4, FALSE))</f>
        <v>Soziales</v>
      </c>
      <c r="E4450" s="117" t="str">
        <f>IF(ISERROR(VLOOKUP($A4450, Dropdownlisten!$A$3:$F$143, 5, FALSE)), "", VLOOKUP($A4450, Dropdownlisten!$A$3:$F$143, 5, FALSE))</f>
        <v>4000_006</v>
      </c>
      <c r="F4450" s="117" t="str">
        <f>IF(ISERROR(VLOOKUP($A4450, Dropdownlisten!$A$3:$F$143, 6, FALSE)), "", VLOOKUP($A4450, Dropdownlisten!$A$3:$F$143, 6, FALSE))</f>
        <v>Integrationshilfe</v>
      </c>
      <c r="G4450" s="117" t="str">
        <f>VLOOKUP(E4450,Datenstruktur_fuer_R!$D$2:$F$141,3,FALSE)</f>
        <v>Point</v>
      </c>
      <c r="H4450" s="120" t="s">
        <v>689</v>
      </c>
      <c r="I4450" s="26" t="s">
        <v>1341</v>
      </c>
      <c r="J4450" s="26" t="s">
        <v>1931</v>
      </c>
      <c r="K4450" s="5" t="s">
        <v>1958</v>
      </c>
      <c r="L4450" s="5" t="s">
        <v>2104</v>
      </c>
      <c r="M4450" s="5">
        <v>1</v>
      </c>
      <c r="N4450" s="5" t="s">
        <v>1173</v>
      </c>
    </row>
    <row r="4451" spans="1:14" x14ac:dyDescent="0.35">
      <c r="A4451" s="5" t="s">
        <v>688</v>
      </c>
      <c r="B4451" s="117" t="str">
        <f>IF(ISERROR(VLOOKUP($A4451, Dropdownlisten!$A$3:$F$143, 2, FALSE)), "", VLOOKUP($A4451, Dropdownlisten!$A$3:$F$143, 2, FALSE))</f>
        <v>POI</v>
      </c>
      <c r="C4451" s="117">
        <f>IF(ISERROR(VLOOKUP($A4451, Dropdownlisten!$A$3:$F$143, 3, FALSE)), "", VLOOKUP($A4451, Dropdownlisten!$A$3:$F$143, 3, FALSE))</f>
        <v>4000</v>
      </c>
      <c r="D4451" s="117" t="str">
        <f>IF(ISERROR(VLOOKUP($A4451, Dropdownlisten!$A$3:$F$143, 4, FALSE)), "", VLOOKUP($A4451, Dropdownlisten!$A$3:$F$143, 4, FALSE))</f>
        <v>Soziales</v>
      </c>
      <c r="E4451" s="117" t="str">
        <f>IF(ISERROR(VLOOKUP($A4451, Dropdownlisten!$A$3:$F$143, 5, FALSE)), "", VLOOKUP($A4451, Dropdownlisten!$A$3:$F$143, 5, FALSE))</f>
        <v>4000_006</v>
      </c>
      <c r="F4451" s="117" t="str">
        <f>IF(ISERROR(VLOOKUP($A4451, Dropdownlisten!$A$3:$F$143, 6, FALSE)), "", VLOOKUP($A4451, Dropdownlisten!$A$3:$F$143, 6, FALSE))</f>
        <v>Integrationshilfe</v>
      </c>
      <c r="G4451" s="117" t="str">
        <f>VLOOKUP(E4451,Datenstruktur_fuer_R!$D$2:$F$141,3,FALSE)</f>
        <v>Point</v>
      </c>
      <c r="H4451" s="120" t="s">
        <v>689</v>
      </c>
      <c r="I4451" s="26" t="s">
        <v>1341</v>
      </c>
      <c r="J4451" s="26" t="s">
        <v>1931</v>
      </c>
      <c r="K4451" s="5" t="s">
        <v>1958</v>
      </c>
      <c r="L4451" s="5" t="s">
        <v>2105</v>
      </c>
      <c r="M4451" s="5">
        <v>1</v>
      </c>
      <c r="N4451" s="5" t="s">
        <v>1173</v>
      </c>
    </row>
    <row r="4452" spans="1:14" x14ac:dyDescent="0.35">
      <c r="A4452" s="5" t="s">
        <v>688</v>
      </c>
      <c r="B4452" s="117" t="str">
        <f>IF(ISERROR(VLOOKUP($A4452, Dropdownlisten!$A$3:$F$143, 2, FALSE)), "", VLOOKUP($A4452, Dropdownlisten!$A$3:$F$143, 2, FALSE))</f>
        <v>POI</v>
      </c>
      <c r="C4452" s="117">
        <f>IF(ISERROR(VLOOKUP($A4452, Dropdownlisten!$A$3:$F$143, 3, FALSE)), "", VLOOKUP($A4452, Dropdownlisten!$A$3:$F$143, 3, FALSE))</f>
        <v>4000</v>
      </c>
      <c r="D4452" s="117" t="str">
        <f>IF(ISERROR(VLOOKUP($A4452, Dropdownlisten!$A$3:$F$143, 4, FALSE)), "", VLOOKUP($A4452, Dropdownlisten!$A$3:$F$143, 4, FALSE))</f>
        <v>Soziales</v>
      </c>
      <c r="E4452" s="117" t="str">
        <f>IF(ISERROR(VLOOKUP($A4452, Dropdownlisten!$A$3:$F$143, 5, FALSE)), "", VLOOKUP($A4452, Dropdownlisten!$A$3:$F$143, 5, FALSE))</f>
        <v>4000_006</v>
      </c>
      <c r="F4452" s="117" t="str">
        <f>IF(ISERROR(VLOOKUP($A4452, Dropdownlisten!$A$3:$F$143, 6, FALSE)), "", VLOOKUP($A4452, Dropdownlisten!$A$3:$F$143, 6, FALSE))</f>
        <v>Integrationshilfe</v>
      </c>
      <c r="G4452" s="117" t="str">
        <f>VLOOKUP(E4452,Datenstruktur_fuer_R!$D$2:$F$141,3,FALSE)</f>
        <v>Point</v>
      </c>
      <c r="H4452" s="120" t="s">
        <v>689</v>
      </c>
      <c r="I4452" s="26" t="s">
        <v>1341</v>
      </c>
      <c r="J4452" s="26" t="s">
        <v>1931</v>
      </c>
      <c r="K4452" s="5" t="s">
        <v>1958</v>
      </c>
      <c r="L4452" s="5" t="s">
        <v>2106</v>
      </c>
      <c r="M4452" s="5">
        <v>1</v>
      </c>
      <c r="N4452" s="5" t="s">
        <v>1173</v>
      </c>
    </row>
    <row r="4453" spans="1:14" x14ac:dyDescent="0.35">
      <c r="A4453" s="5" t="s">
        <v>688</v>
      </c>
      <c r="B4453" s="117" t="str">
        <f>IF(ISERROR(VLOOKUP($A4453, Dropdownlisten!$A$3:$F$143, 2, FALSE)), "", VLOOKUP($A4453, Dropdownlisten!$A$3:$F$143, 2, FALSE))</f>
        <v>POI</v>
      </c>
      <c r="C4453" s="117">
        <f>IF(ISERROR(VLOOKUP($A4453, Dropdownlisten!$A$3:$F$143, 3, FALSE)), "", VLOOKUP($A4453, Dropdownlisten!$A$3:$F$143, 3, FALSE))</f>
        <v>4000</v>
      </c>
      <c r="D4453" s="117" t="str">
        <f>IF(ISERROR(VLOOKUP($A4453, Dropdownlisten!$A$3:$F$143, 4, FALSE)), "", VLOOKUP($A4453, Dropdownlisten!$A$3:$F$143, 4, FALSE))</f>
        <v>Soziales</v>
      </c>
      <c r="E4453" s="117" t="str">
        <f>IF(ISERROR(VLOOKUP($A4453, Dropdownlisten!$A$3:$F$143, 5, FALSE)), "", VLOOKUP($A4453, Dropdownlisten!$A$3:$F$143, 5, FALSE))</f>
        <v>4000_006</v>
      </c>
      <c r="F4453" s="117" t="str">
        <f>IF(ISERROR(VLOOKUP($A4453, Dropdownlisten!$A$3:$F$143, 6, FALSE)), "", VLOOKUP($A4453, Dropdownlisten!$A$3:$F$143, 6, FALSE))</f>
        <v>Integrationshilfe</v>
      </c>
      <c r="G4453" s="117" t="str">
        <f>VLOOKUP(E4453,Datenstruktur_fuer_R!$D$2:$F$141,3,FALSE)</f>
        <v>Point</v>
      </c>
      <c r="H4453" s="120" t="s">
        <v>689</v>
      </c>
      <c r="I4453" s="26" t="s">
        <v>1341</v>
      </c>
      <c r="J4453" s="26" t="s">
        <v>1931</v>
      </c>
      <c r="K4453" s="5" t="s">
        <v>1958</v>
      </c>
      <c r="L4453" s="5" t="s">
        <v>2107</v>
      </c>
      <c r="M4453" s="5">
        <v>1</v>
      </c>
      <c r="N4453" s="5" t="s">
        <v>1173</v>
      </c>
    </row>
    <row r="4454" spans="1:14" x14ac:dyDescent="0.35">
      <c r="A4454" s="5" t="s">
        <v>688</v>
      </c>
      <c r="B4454" s="117" t="str">
        <f>IF(ISERROR(VLOOKUP($A4454, Dropdownlisten!$A$3:$F$143, 2, FALSE)), "", VLOOKUP($A4454, Dropdownlisten!$A$3:$F$143, 2, FALSE))</f>
        <v>POI</v>
      </c>
      <c r="C4454" s="117">
        <f>IF(ISERROR(VLOOKUP($A4454, Dropdownlisten!$A$3:$F$143, 3, FALSE)), "", VLOOKUP($A4454, Dropdownlisten!$A$3:$F$143, 3, FALSE))</f>
        <v>4000</v>
      </c>
      <c r="D4454" s="117" t="str">
        <f>IF(ISERROR(VLOOKUP($A4454, Dropdownlisten!$A$3:$F$143, 4, FALSE)), "", VLOOKUP($A4454, Dropdownlisten!$A$3:$F$143, 4, FALSE))</f>
        <v>Soziales</v>
      </c>
      <c r="E4454" s="117" t="str">
        <f>IF(ISERROR(VLOOKUP($A4454, Dropdownlisten!$A$3:$F$143, 5, FALSE)), "", VLOOKUP($A4454, Dropdownlisten!$A$3:$F$143, 5, FALSE))</f>
        <v>4000_006</v>
      </c>
      <c r="F4454" s="117" t="str">
        <f>IF(ISERROR(VLOOKUP($A4454, Dropdownlisten!$A$3:$F$143, 6, FALSE)), "", VLOOKUP($A4454, Dropdownlisten!$A$3:$F$143, 6, FALSE))</f>
        <v>Integrationshilfe</v>
      </c>
      <c r="G4454" s="117" t="str">
        <f>VLOOKUP(E4454,Datenstruktur_fuer_R!$D$2:$F$141,3,FALSE)</f>
        <v>Point</v>
      </c>
      <c r="H4454" s="120" t="s">
        <v>689</v>
      </c>
      <c r="I4454" s="26" t="s">
        <v>1341</v>
      </c>
      <c r="J4454" s="26" t="s">
        <v>1931</v>
      </c>
      <c r="K4454" s="5" t="s">
        <v>1958</v>
      </c>
      <c r="L4454" s="5" t="s">
        <v>2108</v>
      </c>
      <c r="M4454" s="5">
        <v>1</v>
      </c>
      <c r="N4454" s="5" t="s">
        <v>1173</v>
      </c>
    </row>
    <row r="4455" spans="1:14" x14ac:dyDescent="0.35">
      <c r="A4455" s="5" t="s">
        <v>688</v>
      </c>
      <c r="B4455" s="117" t="str">
        <f>IF(ISERROR(VLOOKUP($A4455, Dropdownlisten!$A$3:$F$143, 2, FALSE)), "", VLOOKUP($A4455, Dropdownlisten!$A$3:$F$143, 2, FALSE))</f>
        <v>POI</v>
      </c>
      <c r="C4455" s="117">
        <f>IF(ISERROR(VLOOKUP($A4455, Dropdownlisten!$A$3:$F$143, 3, FALSE)), "", VLOOKUP($A4455, Dropdownlisten!$A$3:$F$143, 3, FALSE))</f>
        <v>4000</v>
      </c>
      <c r="D4455" s="117" t="str">
        <f>IF(ISERROR(VLOOKUP($A4455, Dropdownlisten!$A$3:$F$143, 4, FALSE)), "", VLOOKUP($A4455, Dropdownlisten!$A$3:$F$143, 4, FALSE))</f>
        <v>Soziales</v>
      </c>
      <c r="E4455" s="117" t="str">
        <f>IF(ISERROR(VLOOKUP($A4455, Dropdownlisten!$A$3:$F$143, 5, FALSE)), "", VLOOKUP($A4455, Dropdownlisten!$A$3:$F$143, 5, FALSE))</f>
        <v>4000_006</v>
      </c>
      <c r="F4455" s="117" t="str">
        <f>IF(ISERROR(VLOOKUP($A4455, Dropdownlisten!$A$3:$F$143, 6, FALSE)), "", VLOOKUP($A4455, Dropdownlisten!$A$3:$F$143, 6, FALSE))</f>
        <v>Integrationshilfe</v>
      </c>
      <c r="G4455" s="117" t="str">
        <f>VLOOKUP(E4455,Datenstruktur_fuer_R!$D$2:$F$141,3,FALSE)</f>
        <v>Point</v>
      </c>
      <c r="H4455" s="120" t="s">
        <v>689</v>
      </c>
      <c r="I4455" s="26" t="s">
        <v>1341</v>
      </c>
      <c r="J4455" s="26" t="s">
        <v>1931</v>
      </c>
      <c r="K4455" s="5" t="s">
        <v>1958</v>
      </c>
      <c r="L4455" s="5" t="s">
        <v>2109</v>
      </c>
      <c r="M4455" s="5">
        <v>1</v>
      </c>
      <c r="N4455" s="5" t="s">
        <v>1173</v>
      </c>
    </row>
    <row r="4456" spans="1:14" x14ac:dyDescent="0.35">
      <c r="A4456" s="5" t="s">
        <v>688</v>
      </c>
      <c r="B4456" s="117" t="str">
        <f>IF(ISERROR(VLOOKUP($A4456, Dropdownlisten!$A$3:$F$143, 2, FALSE)), "", VLOOKUP($A4456, Dropdownlisten!$A$3:$F$143, 2, FALSE))</f>
        <v>POI</v>
      </c>
      <c r="C4456" s="117">
        <f>IF(ISERROR(VLOOKUP($A4456, Dropdownlisten!$A$3:$F$143, 3, FALSE)), "", VLOOKUP($A4456, Dropdownlisten!$A$3:$F$143, 3, FALSE))</f>
        <v>4000</v>
      </c>
      <c r="D4456" s="117" t="str">
        <f>IF(ISERROR(VLOOKUP($A4456, Dropdownlisten!$A$3:$F$143, 4, FALSE)), "", VLOOKUP($A4456, Dropdownlisten!$A$3:$F$143, 4, FALSE))</f>
        <v>Soziales</v>
      </c>
      <c r="E4456" s="117" t="str">
        <f>IF(ISERROR(VLOOKUP($A4456, Dropdownlisten!$A$3:$F$143, 5, FALSE)), "", VLOOKUP($A4456, Dropdownlisten!$A$3:$F$143, 5, FALSE))</f>
        <v>4000_006</v>
      </c>
      <c r="F4456" s="117" t="str">
        <f>IF(ISERROR(VLOOKUP($A4456, Dropdownlisten!$A$3:$F$143, 6, FALSE)), "", VLOOKUP($A4456, Dropdownlisten!$A$3:$F$143, 6, FALSE))</f>
        <v>Integrationshilfe</v>
      </c>
      <c r="G4456" s="117" t="str">
        <f>VLOOKUP(E4456,Datenstruktur_fuer_R!$D$2:$F$141,3,FALSE)</f>
        <v>Point</v>
      </c>
      <c r="H4456" s="120" t="s">
        <v>689</v>
      </c>
      <c r="I4456" s="26" t="s">
        <v>1341</v>
      </c>
      <c r="J4456" s="26" t="s">
        <v>1931</v>
      </c>
      <c r="K4456" s="5" t="s">
        <v>1958</v>
      </c>
      <c r="L4456" s="5" t="s">
        <v>2110</v>
      </c>
      <c r="M4456" s="5">
        <v>1</v>
      </c>
      <c r="N4456" s="5" t="s">
        <v>1173</v>
      </c>
    </row>
    <row r="4457" spans="1:14" x14ac:dyDescent="0.35">
      <c r="A4457" s="5" t="s">
        <v>688</v>
      </c>
      <c r="B4457" s="117" t="str">
        <f>IF(ISERROR(VLOOKUP($A4457, Dropdownlisten!$A$3:$F$143, 2, FALSE)), "", VLOOKUP($A4457, Dropdownlisten!$A$3:$F$143, 2, FALSE))</f>
        <v>POI</v>
      </c>
      <c r="C4457" s="117">
        <f>IF(ISERROR(VLOOKUP($A4457, Dropdownlisten!$A$3:$F$143, 3, FALSE)), "", VLOOKUP($A4457, Dropdownlisten!$A$3:$F$143, 3, FALSE))</f>
        <v>4000</v>
      </c>
      <c r="D4457" s="117" t="str">
        <f>IF(ISERROR(VLOOKUP($A4457, Dropdownlisten!$A$3:$F$143, 4, FALSE)), "", VLOOKUP($A4457, Dropdownlisten!$A$3:$F$143, 4, FALSE))</f>
        <v>Soziales</v>
      </c>
      <c r="E4457" s="117" t="str">
        <f>IF(ISERROR(VLOOKUP($A4457, Dropdownlisten!$A$3:$F$143, 5, FALSE)), "", VLOOKUP($A4457, Dropdownlisten!$A$3:$F$143, 5, FALSE))</f>
        <v>4000_006</v>
      </c>
      <c r="F4457" s="117" t="str">
        <f>IF(ISERROR(VLOOKUP($A4457, Dropdownlisten!$A$3:$F$143, 6, FALSE)), "", VLOOKUP($A4457, Dropdownlisten!$A$3:$F$143, 6, FALSE))</f>
        <v>Integrationshilfe</v>
      </c>
      <c r="G4457" s="117" t="str">
        <f>VLOOKUP(E4457,Datenstruktur_fuer_R!$D$2:$F$141,3,FALSE)</f>
        <v>Point</v>
      </c>
      <c r="H4457" s="120" t="s">
        <v>689</v>
      </c>
      <c r="I4457" s="26" t="s">
        <v>1341</v>
      </c>
      <c r="J4457" s="26" t="s">
        <v>1931</v>
      </c>
      <c r="K4457" s="5" t="s">
        <v>1958</v>
      </c>
      <c r="L4457" s="5" t="s">
        <v>2111</v>
      </c>
      <c r="M4457" s="5">
        <v>1</v>
      </c>
      <c r="N4457" s="5" t="s">
        <v>1173</v>
      </c>
    </row>
    <row r="4458" spans="1:14" x14ac:dyDescent="0.35">
      <c r="A4458" s="5" t="s">
        <v>688</v>
      </c>
      <c r="B4458" s="117" t="str">
        <f>IF(ISERROR(VLOOKUP($A4458, Dropdownlisten!$A$3:$F$143, 2, FALSE)), "", VLOOKUP($A4458, Dropdownlisten!$A$3:$F$143, 2, FALSE))</f>
        <v>POI</v>
      </c>
      <c r="C4458" s="117">
        <f>IF(ISERROR(VLOOKUP($A4458, Dropdownlisten!$A$3:$F$143, 3, FALSE)), "", VLOOKUP($A4458, Dropdownlisten!$A$3:$F$143, 3, FALSE))</f>
        <v>4000</v>
      </c>
      <c r="D4458" s="117" t="str">
        <f>IF(ISERROR(VLOOKUP($A4458, Dropdownlisten!$A$3:$F$143, 4, FALSE)), "", VLOOKUP($A4458, Dropdownlisten!$A$3:$F$143, 4, FALSE))</f>
        <v>Soziales</v>
      </c>
      <c r="E4458" s="117" t="str">
        <f>IF(ISERROR(VLOOKUP($A4458, Dropdownlisten!$A$3:$F$143, 5, FALSE)), "", VLOOKUP($A4458, Dropdownlisten!$A$3:$F$143, 5, FALSE))</f>
        <v>4000_006</v>
      </c>
      <c r="F4458" s="117" t="str">
        <f>IF(ISERROR(VLOOKUP($A4458, Dropdownlisten!$A$3:$F$143, 6, FALSE)), "", VLOOKUP($A4458, Dropdownlisten!$A$3:$F$143, 6, FALSE))</f>
        <v>Integrationshilfe</v>
      </c>
      <c r="G4458" s="117" t="str">
        <f>VLOOKUP(E4458,Datenstruktur_fuer_R!$D$2:$F$141,3,FALSE)</f>
        <v>Point</v>
      </c>
      <c r="H4458" s="120" t="s">
        <v>689</v>
      </c>
      <c r="I4458" s="26" t="s">
        <v>1341</v>
      </c>
      <c r="J4458" s="26" t="s">
        <v>1931</v>
      </c>
      <c r="K4458" s="5" t="s">
        <v>1958</v>
      </c>
      <c r="L4458" s="5" t="s">
        <v>2112</v>
      </c>
      <c r="M4458" s="5">
        <v>1</v>
      </c>
      <c r="N4458" s="5" t="s">
        <v>1173</v>
      </c>
    </row>
    <row r="4459" spans="1:14" x14ac:dyDescent="0.35">
      <c r="A4459" s="5" t="s">
        <v>688</v>
      </c>
      <c r="B4459" s="117" t="str">
        <f>IF(ISERROR(VLOOKUP($A4459, Dropdownlisten!$A$3:$F$143, 2, FALSE)), "", VLOOKUP($A4459, Dropdownlisten!$A$3:$F$143, 2, FALSE))</f>
        <v>POI</v>
      </c>
      <c r="C4459" s="117">
        <f>IF(ISERROR(VLOOKUP($A4459, Dropdownlisten!$A$3:$F$143, 3, FALSE)), "", VLOOKUP($A4459, Dropdownlisten!$A$3:$F$143, 3, FALSE))</f>
        <v>4000</v>
      </c>
      <c r="D4459" s="117" t="str">
        <f>IF(ISERROR(VLOOKUP($A4459, Dropdownlisten!$A$3:$F$143, 4, FALSE)), "", VLOOKUP($A4459, Dropdownlisten!$A$3:$F$143, 4, FALSE))</f>
        <v>Soziales</v>
      </c>
      <c r="E4459" s="117" t="str">
        <f>IF(ISERROR(VLOOKUP($A4459, Dropdownlisten!$A$3:$F$143, 5, FALSE)), "", VLOOKUP($A4459, Dropdownlisten!$A$3:$F$143, 5, FALSE))</f>
        <v>4000_006</v>
      </c>
      <c r="F4459" s="117" t="str">
        <f>IF(ISERROR(VLOOKUP($A4459, Dropdownlisten!$A$3:$F$143, 6, FALSE)), "", VLOOKUP($A4459, Dropdownlisten!$A$3:$F$143, 6, FALSE))</f>
        <v>Integrationshilfe</v>
      </c>
      <c r="G4459" s="117" t="str">
        <f>VLOOKUP(E4459,Datenstruktur_fuer_R!$D$2:$F$141,3,FALSE)</f>
        <v>Point</v>
      </c>
      <c r="H4459" s="120" t="s">
        <v>290</v>
      </c>
      <c r="I4459" s="26" t="s">
        <v>1341</v>
      </c>
      <c r="J4459" s="26" t="s">
        <v>1931</v>
      </c>
      <c r="K4459" s="5" t="s">
        <v>1936</v>
      </c>
      <c r="L4459" s="5"/>
      <c r="M4459" s="5">
        <v>1</v>
      </c>
      <c r="N4459" s="5" t="s">
        <v>1173</v>
      </c>
    </row>
    <row r="4460" spans="1:14" x14ac:dyDescent="0.35">
      <c r="A4460" s="5" t="s">
        <v>688</v>
      </c>
      <c r="B4460" s="117" t="str">
        <f>IF(ISERROR(VLOOKUP($A4460, Dropdownlisten!$A$3:$F$143, 2, FALSE)), "", VLOOKUP($A4460, Dropdownlisten!$A$3:$F$143, 2, FALSE))</f>
        <v>POI</v>
      </c>
      <c r="C4460" s="117">
        <f>IF(ISERROR(VLOOKUP($A4460, Dropdownlisten!$A$3:$F$143, 3, FALSE)), "", VLOOKUP($A4460, Dropdownlisten!$A$3:$F$143, 3, FALSE))</f>
        <v>4000</v>
      </c>
      <c r="D4460" s="117" t="str">
        <f>IF(ISERROR(VLOOKUP($A4460, Dropdownlisten!$A$3:$F$143, 4, FALSE)), "", VLOOKUP($A4460, Dropdownlisten!$A$3:$F$143, 4, FALSE))</f>
        <v>Soziales</v>
      </c>
      <c r="E4460" s="117" t="str">
        <f>IF(ISERROR(VLOOKUP($A4460, Dropdownlisten!$A$3:$F$143, 5, FALSE)), "", VLOOKUP($A4460, Dropdownlisten!$A$3:$F$143, 5, FALSE))</f>
        <v>4000_006</v>
      </c>
      <c r="F4460" s="117" t="str">
        <f>IF(ISERROR(VLOOKUP($A4460, Dropdownlisten!$A$3:$F$143, 6, FALSE)), "", VLOOKUP($A4460, Dropdownlisten!$A$3:$F$143, 6, FALSE))</f>
        <v>Integrationshilfe</v>
      </c>
      <c r="G4460" s="117" t="str">
        <f>VLOOKUP(E4460,Datenstruktur_fuer_R!$D$2:$F$141,3,FALSE)</f>
        <v>Point</v>
      </c>
      <c r="H4460" s="120" t="s">
        <v>291</v>
      </c>
      <c r="I4460" s="26" t="s">
        <v>1341</v>
      </c>
      <c r="J4460" s="26" t="s">
        <v>1931</v>
      </c>
      <c r="K4460" s="5" t="s">
        <v>1937</v>
      </c>
      <c r="L4460" s="5"/>
      <c r="M4460" s="5">
        <v>1</v>
      </c>
      <c r="N4460" s="5" t="s">
        <v>1173</v>
      </c>
    </row>
    <row r="4461" spans="1:14" x14ac:dyDescent="0.35">
      <c r="A4461" s="5" t="s">
        <v>688</v>
      </c>
      <c r="B4461" s="117" t="str">
        <f>IF(ISERROR(VLOOKUP($A4461, Dropdownlisten!$A$3:$F$143, 2, FALSE)), "", VLOOKUP($A4461, Dropdownlisten!$A$3:$F$143, 2, FALSE))</f>
        <v>POI</v>
      </c>
      <c r="C4461" s="117">
        <f>IF(ISERROR(VLOOKUP($A4461, Dropdownlisten!$A$3:$F$143, 3, FALSE)), "", VLOOKUP($A4461, Dropdownlisten!$A$3:$F$143, 3, FALSE))</f>
        <v>4000</v>
      </c>
      <c r="D4461" s="117" t="str">
        <f>IF(ISERROR(VLOOKUP($A4461, Dropdownlisten!$A$3:$F$143, 4, FALSE)), "", VLOOKUP($A4461, Dropdownlisten!$A$3:$F$143, 4, FALSE))</f>
        <v>Soziales</v>
      </c>
      <c r="E4461" s="117" t="str">
        <f>IF(ISERROR(VLOOKUP($A4461, Dropdownlisten!$A$3:$F$143, 5, FALSE)), "", VLOOKUP($A4461, Dropdownlisten!$A$3:$F$143, 5, FALSE))</f>
        <v>4000_006</v>
      </c>
      <c r="F4461" s="117" t="str">
        <f>IF(ISERROR(VLOOKUP($A4461, Dropdownlisten!$A$3:$F$143, 6, FALSE)), "", VLOOKUP($A4461, Dropdownlisten!$A$3:$F$143, 6, FALSE))</f>
        <v>Integrationshilfe</v>
      </c>
      <c r="G4461" s="117" t="str">
        <f>VLOOKUP(E4461,Datenstruktur_fuer_R!$D$2:$F$141,3,FALSE)</f>
        <v>Point</v>
      </c>
      <c r="H4461" s="120" t="s">
        <v>288</v>
      </c>
      <c r="I4461" s="26" t="s">
        <v>1341</v>
      </c>
      <c r="J4461" s="26" t="s">
        <v>1931</v>
      </c>
      <c r="K4461" s="5" t="s">
        <v>1938</v>
      </c>
      <c r="L4461" s="5"/>
      <c r="M4461" s="5">
        <v>1</v>
      </c>
      <c r="N4461" s="5" t="s">
        <v>1173</v>
      </c>
    </row>
    <row r="4462" spans="1:14" x14ac:dyDescent="0.35">
      <c r="A4462" s="5" t="s">
        <v>688</v>
      </c>
      <c r="B4462" s="117" t="str">
        <f>IF(ISERROR(VLOOKUP($A4462, Dropdownlisten!$A$3:$F$143, 2, FALSE)), "", VLOOKUP($A4462, Dropdownlisten!$A$3:$F$143, 2, FALSE))</f>
        <v>POI</v>
      </c>
      <c r="C4462" s="117">
        <f>IF(ISERROR(VLOOKUP($A4462, Dropdownlisten!$A$3:$F$143, 3, FALSE)), "", VLOOKUP($A4462, Dropdownlisten!$A$3:$F$143, 3, FALSE))</f>
        <v>4000</v>
      </c>
      <c r="D4462" s="117" t="str">
        <f>IF(ISERROR(VLOOKUP($A4462, Dropdownlisten!$A$3:$F$143, 4, FALSE)), "", VLOOKUP($A4462, Dropdownlisten!$A$3:$F$143, 4, FALSE))</f>
        <v>Soziales</v>
      </c>
      <c r="E4462" s="117" t="str">
        <f>IF(ISERROR(VLOOKUP($A4462, Dropdownlisten!$A$3:$F$143, 5, FALSE)), "", VLOOKUP($A4462, Dropdownlisten!$A$3:$F$143, 5, FALSE))</f>
        <v>4000_006</v>
      </c>
      <c r="F4462" s="117" t="str">
        <f>IF(ISERROR(VLOOKUP($A4462, Dropdownlisten!$A$3:$F$143, 6, FALSE)), "", VLOOKUP($A4462, Dropdownlisten!$A$3:$F$143, 6, FALSE))</f>
        <v>Integrationshilfe</v>
      </c>
      <c r="G4462" s="117" t="str">
        <f>VLOOKUP(E4462,Datenstruktur_fuer_R!$D$2:$F$141,3,FALSE)</f>
        <v>Point</v>
      </c>
      <c r="H4462" s="120" t="s">
        <v>289</v>
      </c>
      <c r="I4462" s="26" t="s">
        <v>1341</v>
      </c>
      <c r="J4462" s="26" t="s">
        <v>1931</v>
      </c>
      <c r="K4462" s="5" t="s">
        <v>1939</v>
      </c>
      <c r="L4462" s="5"/>
      <c r="M4462" s="5">
        <v>1</v>
      </c>
      <c r="N4462" s="5" t="s">
        <v>1173</v>
      </c>
    </row>
    <row r="4463" spans="1:14" x14ac:dyDescent="0.35">
      <c r="A4463" s="5" t="s">
        <v>688</v>
      </c>
      <c r="B4463" s="117" t="str">
        <f>IF(ISERROR(VLOOKUP($A4463, Dropdownlisten!$A$3:$F$143, 2, FALSE)), "", VLOOKUP($A4463, Dropdownlisten!$A$3:$F$143, 2, FALSE))</f>
        <v>POI</v>
      </c>
      <c r="C4463" s="117">
        <f>IF(ISERROR(VLOOKUP($A4463, Dropdownlisten!$A$3:$F$143, 3, FALSE)), "", VLOOKUP($A4463, Dropdownlisten!$A$3:$F$143, 3, FALSE))</f>
        <v>4000</v>
      </c>
      <c r="D4463" s="117" t="str">
        <f>IF(ISERROR(VLOOKUP($A4463, Dropdownlisten!$A$3:$F$143, 4, FALSE)), "", VLOOKUP($A4463, Dropdownlisten!$A$3:$F$143, 4, FALSE))</f>
        <v>Soziales</v>
      </c>
      <c r="E4463" s="117" t="str">
        <f>IF(ISERROR(VLOOKUP($A4463, Dropdownlisten!$A$3:$F$143, 5, FALSE)), "", VLOOKUP($A4463, Dropdownlisten!$A$3:$F$143, 5, FALSE))</f>
        <v>4000_006</v>
      </c>
      <c r="F4463" s="117" t="str">
        <f>IF(ISERROR(VLOOKUP($A4463, Dropdownlisten!$A$3:$F$143, 6, FALSE)), "", VLOOKUP($A4463, Dropdownlisten!$A$3:$F$143, 6, FALSE))</f>
        <v>Integrationshilfe</v>
      </c>
      <c r="G4463" s="117" t="str">
        <f>VLOOKUP(E4463,Datenstruktur_fuer_R!$D$2:$F$141,3,FALSE)</f>
        <v>Point</v>
      </c>
      <c r="H4463" s="120" t="s">
        <v>293</v>
      </c>
      <c r="I4463" s="26" t="s">
        <v>1341</v>
      </c>
      <c r="J4463" s="26" t="s">
        <v>1931</v>
      </c>
      <c r="K4463" s="5" t="s">
        <v>1958</v>
      </c>
      <c r="L4463" s="5"/>
      <c r="M4463" s="5">
        <v>1</v>
      </c>
      <c r="N4463" s="5" t="s">
        <v>1173</v>
      </c>
    </row>
    <row r="4464" spans="1:14" x14ac:dyDescent="0.35">
      <c r="A4464" s="5" t="s">
        <v>666</v>
      </c>
      <c r="B4464" s="117" t="str">
        <f>IF(ISERROR(VLOOKUP($A4464, Dropdownlisten!$A$3:$F$143, 2, FALSE)), "", VLOOKUP($A4464, Dropdownlisten!$A$3:$F$143, 2, FALSE))</f>
        <v>POI</v>
      </c>
      <c r="C4464" s="117">
        <f>IF(ISERROR(VLOOKUP($A4464, Dropdownlisten!$A$3:$F$143, 3, FALSE)), "", VLOOKUP($A4464, Dropdownlisten!$A$3:$F$143, 3, FALSE))</f>
        <v>4000</v>
      </c>
      <c r="D4464" s="117" t="str">
        <f>IF(ISERROR(VLOOKUP($A4464, Dropdownlisten!$A$3:$F$143, 4, FALSE)), "", VLOOKUP($A4464, Dropdownlisten!$A$3:$F$143, 4, FALSE))</f>
        <v>Soziales</v>
      </c>
      <c r="E4464" s="117" t="str">
        <f>IF(ISERROR(VLOOKUP($A4464, Dropdownlisten!$A$3:$F$143, 5, FALSE)), "", VLOOKUP($A4464, Dropdownlisten!$A$3:$F$143, 5, FALSE))</f>
        <v>4000_002</v>
      </c>
      <c r="F4464" s="117" t="str">
        <f>IF(ISERROR(VLOOKUP($A4464, Dropdownlisten!$A$3:$F$143, 6, FALSE)), "", VLOOKUP($A4464, Dropdownlisten!$A$3:$F$143, 6, FALSE))</f>
        <v>BeratungsstelleHilfswerk</v>
      </c>
      <c r="G4464" s="117" t="str">
        <f>VLOOKUP(E4464,Datenstruktur_fuer_R!$D$2:$F$141,3,FALSE)</f>
        <v>Point</v>
      </c>
      <c r="H4464" s="120" t="s">
        <v>689</v>
      </c>
      <c r="I4464" s="26" t="s">
        <v>1341</v>
      </c>
      <c r="J4464" s="26" t="s">
        <v>1931</v>
      </c>
      <c r="K4464" s="5" t="s">
        <v>1958</v>
      </c>
      <c r="L4464" s="5" t="s">
        <v>2113</v>
      </c>
      <c r="M4464" s="5">
        <v>1</v>
      </c>
      <c r="N4464" s="5" t="s">
        <v>1173</v>
      </c>
    </row>
    <row r="4465" spans="1:14" x14ac:dyDescent="0.35">
      <c r="A4465" s="5" t="s">
        <v>666</v>
      </c>
      <c r="B4465" s="117" t="str">
        <f>IF(ISERROR(VLOOKUP($A4465, Dropdownlisten!$A$3:$F$143, 2, FALSE)), "", VLOOKUP($A4465, Dropdownlisten!$A$3:$F$143, 2, FALSE))</f>
        <v>POI</v>
      </c>
      <c r="C4465" s="117">
        <f>IF(ISERROR(VLOOKUP($A4465, Dropdownlisten!$A$3:$F$143, 3, FALSE)), "", VLOOKUP($A4465, Dropdownlisten!$A$3:$F$143, 3, FALSE))</f>
        <v>4000</v>
      </c>
      <c r="D4465" s="117" t="str">
        <f>IF(ISERROR(VLOOKUP($A4465, Dropdownlisten!$A$3:$F$143, 4, FALSE)), "", VLOOKUP($A4465, Dropdownlisten!$A$3:$F$143, 4, FALSE))</f>
        <v>Soziales</v>
      </c>
      <c r="E4465" s="117" t="str">
        <f>IF(ISERROR(VLOOKUP($A4465, Dropdownlisten!$A$3:$F$143, 5, FALSE)), "", VLOOKUP($A4465, Dropdownlisten!$A$3:$F$143, 5, FALSE))</f>
        <v>4000_002</v>
      </c>
      <c r="F4465" s="117" t="str">
        <f>IF(ISERROR(VLOOKUP($A4465, Dropdownlisten!$A$3:$F$143, 6, FALSE)), "", VLOOKUP($A4465, Dropdownlisten!$A$3:$F$143, 6, FALSE))</f>
        <v>BeratungsstelleHilfswerk</v>
      </c>
      <c r="G4465" s="117" t="str">
        <f>VLOOKUP(E4465,Datenstruktur_fuer_R!$D$2:$F$141,3,FALSE)</f>
        <v>Point</v>
      </c>
      <c r="H4465" s="120" t="s">
        <v>689</v>
      </c>
      <c r="I4465" s="26" t="s">
        <v>1341</v>
      </c>
      <c r="J4465" s="26" t="s">
        <v>1931</v>
      </c>
      <c r="K4465" s="5" t="s">
        <v>1958</v>
      </c>
      <c r="L4465" s="5" t="s">
        <v>2114</v>
      </c>
      <c r="M4465" s="5">
        <v>1</v>
      </c>
      <c r="N4465" s="5" t="s">
        <v>1173</v>
      </c>
    </row>
    <row r="4466" spans="1:14" x14ac:dyDescent="0.35">
      <c r="A4466" s="5" t="s">
        <v>666</v>
      </c>
      <c r="B4466" s="117" t="str">
        <f>IF(ISERROR(VLOOKUP($A4466, Dropdownlisten!$A$3:$F$143, 2, FALSE)), "", VLOOKUP($A4466, Dropdownlisten!$A$3:$F$143, 2, FALSE))</f>
        <v>POI</v>
      </c>
      <c r="C4466" s="117">
        <f>IF(ISERROR(VLOOKUP($A4466, Dropdownlisten!$A$3:$F$143, 3, FALSE)), "", VLOOKUP($A4466, Dropdownlisten!$A$3:$F$143, 3, FALSE))</f>
        <v>4000</v>
      </c>
      <c r="D4466" s="117" t="str">
        <f>IF(ISERROR(VLOOKUP($A4466, Dropdownlisten!$A$3:$F$143, 4, FALSE)), "", VLOOKUP($A4466, Dropdownlisten!$A$3:$F$143, 4, FALSE))</f>
        <v>Soziales</v>
      </c>
      <c r="E4466" s="117" t="str">
        <f>IF(ISERROR(VLOOKUP($A4466, Dropdownlisten!$A$3:$F$143, 5, FALSE)), "", VLOOKUP($A4466, Dropdownlisten!$A$3:$F$143, 5, FALSE))</f>
        <v>4000_002</v>
      </c>
      <c r="F4466" s="117" t="str">
        <f>IF(ISERROR(VLOOKUP($A4466, Dropdownlisten!$A$3:$F$143, 6, FALSE)), "", VLOOKUP($A4466, Dropdownlisten!$A$3:$F$143, 6, FALSE))</f>
        <v>BeratungsstelleHilfswerk</v>
      </c>
      <c r="G4466" s="117" t="str">
        <f>VLOOKUP(E4466,Datenstruktur_fuer_R!$D$2:$F$141,3,FALSE)</f>
        <v>Point</v>
      </c>
      <c r="H4466" s="120" t="s">
        <v>689</v>
      </c>
      <c r="I4466" s="26" t="s">
        <v>1341</v>
      </c>
      <c r="J4466" s="26" t="s">
        <v>1931</v>
      </c>
      <c r="K4466" s="5" t="s">
        <v>1958</v>
      </c>
      <c r="L4466" s="5" t="s">
        <v>2115</v>
      </c>
      <c r="M4466" s="5">
        <v>1</v>
      </c>
      <c r="N4466" s="5" t="s">
        <v>1173</v>
      </c>
    </row>
    <row r="4467" spans="1:14" x14ac:dyDescent="0.35">
      <c r="A4467" s="5" t="s">
        <v>666</v>
      </c>
      <c r="B4467" s="117" t="str">
        <f>IF(ISERROR(VLOOKUP($A4467, Dropdownlisten!$A$3:$F$143, 2, FALSE)), "", VLOOKUP($A4467, Dropdownlisten!$A$3:$F$143, 2, FALSE))</f>
        <v>POI</v>
      </c>
      <c r="C4467" s="117">
        <f>IF(ISERROR(VLOOKUP($A4467, Dropdownlisten!$A$3:$F$143, 3, FALSE)), "", VLOOKUP($A4467, Dropdownlisten!$A$3:$F$143, 3, FALSE))</f>
        <v>4000</v>
      </c>
      <c r="D4467" s="117" t="str">
        <f>IF(ISERROR(VLOOKUP($A4467, Dropdownlisten!$A$3:$F$143, 4, FALSE)), "", VLOOKUP($A4467, Dropdownlisten!$A$3:$F$143, 4, FALSE))</f>
        <v>Soziales</v>
      </c>
      <c r="E4467" s="117" t="str">
        <f>IF(ISERROR(VLOOKUP($A4467, Dropdownlisten!$A$3:$F$143, 5, FALSE)), "", VLOOKUP($A4467, Dropdownlisten!$A$3:$F$143, 5, FALSE))</f>
        <v>4000_002</v>
      </c>
      <c r="F4467" s="117" t="str">
        <f>IF(ISERROR(VLOOKUP($A4467, Dropdownlisten!$A$3:$F$143, 6, FALSE)), "", VLOOKUP($A4467, Dropdownlisten!$A$3:$F$143, 6, FALSE))</f>
        <v>BeratungsstelleHilfswerk</v>
      </c>
      <c r="G4467" s="117" t="str">
        <f>VLOOKUP(E4467,Datenstruktur_fuer_R!$D$2:$F$141,3,FALSE)</f>
        <v>Point</v>
      </c>
      <c r="H4467" s="120" t="s">
        <v>290</v>
      </c>
      <c r="I4467" s="26" t="s">
        <v>1341</v>
      </c>
      <c r="J4467" s="26" t="s">
        <v>1931</v>
      </c>
      <c r="K4467" s="5" t="s">
        <v>1936</v>
      </c>
      <c r="L4467" s="5"/>
      <c r="M4467" s="5">
        <v>1</v>
      </c>
      <c r="N4467" s="5" t="s">
        <v>1173</v>
      </c>
    </row>
    <row r="4468" spans="1:14" x14ac:dyDescent="0.35">
      <c r="A4468" s="5" t="s">
        <v>666</v>
      </c>
      <c r="B4468" s="117" t="str">
        <f>IF(ISERROR(VLOOKUP($A4468, Dropdownlisten!$A$3:$F$143, 2, FALSE)), "", VLOOKUP($A4468, Dropdownlisten!$A$3:$F$143, 2, FALSE))</f>
        <v>POI</v>
      </c>
      <c r="C4468" s="117">
        <f>IF(ISERROR(VLOOKUP($A4468, Dropdownlisten!$A$3:$F$143, 3, FALSE)), "", VLOOKUP($A4468, Dropdownlisten!$A$3:$F$143, 3, FALSE))</f>
        <v>4000</v>
      </c>
      <c r="D4468" s="117" t="str">
        <f>IF(ISERROR(VLOOKUP($A4468, Dropdownlisten!$A$3:$F$143, 4, FALSE)), "", VLOOKUP($A4468, Dropdownlisten!$A$3:$F$143, 4, FALSE))</f>
        <v>Soziales</v>
      </c>
      <c r="E4468" s="117" t="str">
        <f>IF(ISERROR(VLOOKUP($A4468, Dropdownlisten!$A$3:$F$143, 5, FALSE)), "", VLOOKUP($A4468, Dropdownlisten!$A$3:$F$143, 5, FALSE))</f>
        <v>4000_002</v>
      </c>
      <c r="F4468" s="117" t="str">
        <f>IF(ISERROR(VLOOKUP($A4468, Dropdownlisten!$A$3:$F$143, 6, FALSE)), "", VLOOKUP($A4468, Dropdownlisten!$A$3:$F$143, 6, FALSE))</f>
        <v>BeratungsstelleHilfswerk</v>
      </c>
      <c r="G4468" s="117" t="str">
        <f>VLOOKUP(E4468,Datenstruktur_fuer_R!$D$2:$F$141,3,FALSE)</f>
        <v>Point</v>
      </c>
      <c r="H4468" s="120" t="s">
        <v>291</v>
      </c>
      <c r="I4468" s="26" t="s">
        <v>1341</v>
      </c>
      <c r="J4468" s="26" t="s">
        <v>1931</v>
      </c>
      <c r="K4468" s="5" t="s">
        <v>1937</v>
      </c>
      <c r="L4468" s="5"/>
      <c r="M4468" s="5">
        <v>1</v>
      </c>
      <c r="N4468" s="5" t="s">
        <v>1173</v>
      </c>
    </row>
    <row r="4469" spans="1:14" x14ac:dyDescent="0.35">
      <c r="A4469" s="5" t="s">
        <v>666</v>
      </c>
      <c r="B4469" s="117" t="str">
        <f>IF(ISERROR(VLOOKUP($A4469, Dropdownlisten!$A$3:$F$143, 2, FALSE)), "", VLOOKUP($A4469, Dropdownlisten!$A$3:$F$143, 2, FALSE))</f>
        <v>POI</v>
      </c>
      <c r="C4469" s="117">
        <f>IF(ISERROR(VLOOKUP($A4469, Dropdownlisten!$A$3:$F$143, 3, FALSE)), "", VLOOKUP($A4469, Dropdownlisten!$A$3:$F$143, 3, FALSE))</f>
        <v>4000</v>
      </c>
      <c r="D4469" s="117" t="str">
        <f>IF(ISERROR(VLOOKUP($A4469, Dropdownlisten!$A$3:$F$143, 4, FALSE)), "", VLOOKUP($A4469, Dropdownlisten!$A$3:$F$143, 4, FALSE))</f>
        <v>Soziales</v>
      </c>
      <c r="E4469" s="117" t="str">
        <f>IF(ISERROR(VLOOKUP($A4469, Dropdownlisten!$A$3:$F$143, 5, FALSE)), "", VLOOKUP($A4469, Dropdownlisten!$A$3:$F$143, 5, FALSE))</f>
        <v>4000_002</v>
      </c>
      <c r="F4469" s="117" t="str">
        <f>IF(ISERROR(VLOOKUP($A4469, Dropdownlisten!$A$3:$F$143, 6, FALSE)), "", VLOOKUP($A4469, Dropdownlisten!$A$3:$F$143, 6, FALSE))</f>
        <v>BeratungsstelleHilfswerk</v>
      </c>
      <c r="G4469" s="117" t="str">
        <f>VLOOKUP(E4469,Datenstruktur_fuer_R!$D$2:$F$141,3,FALSE)</f>
        <v>Point</v>
      </c>
      <c r="H4469" s="120" t="s">
        <v>288</v>
      </c>
      <c r="I4469" s="26" t="s">
        <v>1341</v>
      </c>
      <c r="J4469" s="26" t="s">
        <v>1931</v>
      </c>
      <c r="K4469" s="5" t="s">
        <v>1938</v>
      </c>
      <c r="L4469" s="5"/>
      <c r="M4469" s="5">
        <v>1</v>
      </c>
      <c r="N4469" s="5" t="s">
        <v>1173</v>
      </c>
    </row>
    <row r="4470" spans="1:14" x14ac:dyDescent="0.35">
      <c r="A4470" s="5" t="s">
        <v>666</v>
      </c>
      <c r="B4470" s="117" t="str">
        <f>IF(ISERROR(VLOOKUP($A4470, Dropdownlisten!$A$3:$F$143, 2, FALSE)), "", VLOOKUP($A4470, Dropdownlisten!$A$3:$F$143, 2, FALSE))</f>
        <v>POI</v>
      </c>
      <c r="C4470" s="117">
        <f>IF(ISERROR(VLOOKUP($A4470, Dropdownlisten!$A$3:$F$143, 3, FALSE)), "", VLOOKUP($A4470, Dropdownlisten!$A$3:$F$143, 3, FALSE))</f>
        <v>4000</v>
      </c>
      <c r="D4470" s="117" t="str">
        <f>IF(ISERROR(VLOOKUP($A4470, Dropdownlisten!$A$3:$F$143, 4, FALSE)), "", VLOOKUP($A4470, Dropdownlisten!$A$3:$F$143, 4, FALSE))</f>
        <v>Soziales</v>
      </c>
      <c r="E4470" s="117" t="str">
        <f>IF(ISERROR(VLOOKUP($A4470, Dropdownlisten!$A$3:$F$143, 5, FALSE)), "", VLOOKUP($A4470, Dropdownlisten!$A$3:$F$143, 5, FALSE))</f>
        <v>4000_002</v>
      </c>
      <c r="F4470" s="117" t="str">
        <f>IF(ISERROR(VLOOKUP($A4470, Dropdownlisten!$A$3:$F$143, 6, FALSE)), "", VLOOKUP($A4470, Dropdownlisten!$A$3:$F$143, 6, FALSE))</f>
        <v>BeratungsstelleHilfswerk</v>
      </c>
      <c r="G4470" s="117" t="str">
        <f>VLOOKUP(E4470,Datenstruktur_fuer_R!$D$2:$F$141,3,FALSE)</f>
        <v>Point</v>
      </c>
      <c r="H4470" s="120" t="s">
        <v>289</v>
      </c>
      <c r="I4470" s="26" t="s">
        <v>1341</v>
      </c>
      <c r="J4470" s="26" t="s">
        <v>1931</v>
      </c>
      <c r="K4470" s="5" t="s">
        <v>1939</v>
      </c>
      <c r="L4470" s="5"/>
      <c r="M4470" s="5">
        <v>1</v>
      </c>
      <c r="N4470" s="5" t="s">
        <v>1173</v>
      </c>
    </row>
    <row r="4471" spans="1:14" x14ac:dyDescent="0.35">
      <c r="A4471" s="5" t="s">
        <v>666</v>
      </c>
      <c r="B4471" s="117" t="str">
        <f>IF(ISERROR(VLOOKUP($A4471, Dropdownlisten!$A$3:$F$143, 2, FALSE)), "", VLOOKUP($A4471, Dropdownlisten!$A$3:$F$143, 2, FALSE))</f>
        <v>POI</v>
      </c>
      <c r="C4471" s="117">
        <f>IF(ISERROR(VLOOKUP($A4471, Dropdownlisten!$A$3:$F$143, 3, FALSE)), "", VLOOKUP($A4471, Dropdownlisten!$A$3:$F$143, 3, FALSE))</f>
        <v>4000</v>
      </c>
      <c r="D4471" s="117" t="str">
        <f>IF(ISERROR(VLOOKUP($A4471, Dropdownlisten!$A$3:$F$143, 4, FALSE)), "", VLOOKUP($A4471, Dropdownlisten!$A$3:$F$143, 4, FALSE))</f>
        <v>Soziales</v>
      </c>
      <c r="E4471" s="117" t="str">
        <f>IF(ISERROR(VLOOKUP($A4471, Dropdownlisten!$A$3:$F$143, 5, FALSE)), "", VLOOKUP($A4471, Dropdownlisten!$A$3:$F$143, 5, FALSE))</f>
        <v>4000_002</v>
      </c>
      <c r="F4471" s="117" t="str">
        <f>IF(ISERROR(VLOOKUP($A4471, Dropdownlisten!$A$3:$F$143, 6, FALSE)), "", VLOOKUP($A4471, Dropdownlisten!$A$3:$F$143, 6, FALSE))</f>
        <v>BeratungsstelleHilfswerk</v>
      </c>
      <c r="G4471" s="117" t="str">
        <f>VLOOKUP(E4471,Datenstruktur_fuer_R!$D$2:$F$141,3,FALSE)</f>
        <v>Point</v>
      </c>
      <c r="H4471" s="120" t="s">
        <v>293</v>
      </c>
      <c r="I4471" s="26" t="s">
        <v>1341</v>
      </c>
      <c r="J4471" s="26" t="s">
        <v>1931</v>
      </c>
      <c r="K4471" s="5" t="s">
        <v>1958</v>
      </c>
      <c r="L4471" s="5"/>
      <c r="M4471" s="5">
        <v>1</v>
      </c>
      <c r="N4471" s="5" t="s">
        <v>1173</v>
      </c>
    </row>
    <row r="4472" spans="1:14" x14ac:dyDescent="0.35">
      <c r="A4472" s="5" t="s">
        <v>666</v>
      </c>
      <c r="B4472" s="117" t="str">
        <f>IF(ISERROR(VLOOKUP($A4472, Dropdownlisten!$A$3:$F$143, 2, FALSE)), "", VLOOKUP($A4472, Dropdownlisten!$A$3:$F$143, 2, FALSE))</f>
        <v>POI</v>
      </c>
      <c r="C4472" s="117">
        <f>IF(ISERROR(VLOOKUP($A4472, Dropdownlisten!$A$3:$F$143, 3, FALSE)), "", VLOOKUP($A4472, Dropdownlisten!$A$3:$F$143, 3, FALSE))</f>
        <v>4000</v>
      </c>
      <c r="D4472" s="117" t="str">
        <f>IF(ISERROR(VLOOKUP($A4472, Dropdownlisten!$A$3:$F$143, 4, FALSE)), "", VLOOKUP($A4472, Dropdownlisten!$A$3:$F$143, 4, FALSE))</f>
        <v>Soziales</v>
      </c>
      <c r="E4472" s="117" t="str">
        <f>IF(ISERROR(VLOOKUP($A4472, Dropdownlisten!$A$3:$F$143, 5, FALSE)), "", VLOOKUP($A4472, Dropdownlisten!$A$3:$F$143, 5, FALSE))</f>
        <v>4000_002</v>
      </c>
      <c r="F4472" s="117" t="str">
        <f>IF(ISERROR(VLOOKUP($A4472, Dropdownlisten!$A$3:$F$143, 6, FALSE)), "", VLOOKUP($A4472, Dropdownlisten!$A$3:$F$143, 6, FALSE))</f>
        <v>BeratungsstelleHilfswerk</v>
      </c>
      <c r="G4472" s="117" t="str">
        <f>VLOOKUP(E4472,Datenstruktur_fuer_R!$D$2:$F$141,3,FALSE)</f>
        <v>Point</v>
      </c>
      <c r="H4472" s="120" t="s">
        <v>689</v>
      </c>
      <c r="I4472" s="26" t="s">
        <v>1341</v>
      </c>
      <c r="J4472" s="26" t="s">
        <v>1931</v>
      </c>
      <c r="K4472" s="5" t="s">
        <v>1958</v>
      </c>
      <c r="L4472" s="5" t="s">
        <v>2116</v>
      </c>
      <c r="M4472" s="5">
        <v>1</v>
      </c>
      <c r="N4472" s="5" t="s">
        <v>1173</v>
      </c>
    </row>
    <row r="4473" spans="1:14" x14ac:dyDescent="0.35">
      <c r="A4473" s="5" t="s">
        <v>666</v>
      </c>
      <c r="B4473" s="117" t="str">
        <f>IF(ISERROR(VLOOKUP($A4473, Dropdownlisten!$A$3:$F$143, 2, FALSE)), "", VLOOKUP($A4473, Dropdownlisten!$A$3:$F$143, 2, FALSE))</f>
        <v>POI</v>
      </c>
      <c r="C4473" s="117">
        <f>IF(ISERROR(VLOOKUP($A4473, Dropdownlisten!$A$3:$F$143, 3, FALSE)), "", VLOOKUP($A4473, Dropdownlisten!$A$3:$F$143, 3, FALSE))</f>
        <v>4000</v>
      </c>
      <c r="D4473" s="117" t="str">
        <f>IF(ISERROR(VLOOKUP($A4473, Dropdownlisten!$A$3:$F$143, 4, FALSE)), "", VLOOKUP($A4473, Dropdownlisten!$A$3:$F$143, 4, FALSE))</f>
        <v>Soziales</v>
      </c>
      <c r="E4473" s="117" t="str">
        <f>IF(ISERROR(VLOOKUP($A4473, Dropdownlisten!$A$3:$F$143, 5, FALSE)), "", VLOOKUP($A4473, Dropdownlisten!$A$3:$F$143, 5, FALSE))</f>
        <v>4000_002</v>
      </c>
      <c r="F4473" s="117" t="str">
        <f>IF(ISERROR(VLOOKUP($A4473, Dropdownlisten!$A$3:$F$143, 6, FALSE)), "", VLOOKUP($A4473, Dropdownlisten!$A$3:$F$143, 6, FALSE))</f>
        <v>BeratungsstelleHilfswerk</v>
      </c>
      <c r="G4473" s="117" t="str">
        <f>VLOOKUP(E4473,Datenstruktur_fuer_R!$D$2:$F$141,3,FALSE)</f>
        <v>Point</v>
      </c>
      <c r="H4473" s="120" t="s">
        <v>689</v>
      </c>
      <c r="I4473" s="26" t="s">
        <v>1341</v>
      </c>
      <c r="J4473" s="26" t="s">
        <v>1931</v>
      </c>
      <c r="K4473" s="5" t="s">
        <v>1958</v>
      </c>
      <c r="L4473" s="5" t="s">
        <v>2117</v>
      </c>
      <c r="M4473" s="5">
        <v>1</v>
      </c>
      <c r="N4473" s="5" t="s">
        <v>1173</v>
      </c>
    </row>
    <row r="4474" spans="1:14" x14ac:dyDescent="0.35">
      <c r="A4474" s="5" t="s">
        <v>666</v>
      </c>
      <c r="B4474" s="117" t="str">
        <f>IF(ISERROR(VLOOKUP($A4474, Dropdownlisten!$A$3:$F$143, 2, FALSE)), "", VLOOKUP($A4474, Dropdownlisten!$A$3:$F$143, 2, FALSE))</f>
        <v>POI</v>
      </c>
      <c r="C4474" s="117">
        <f>IF(ISERROR(VLOOKUP($A4474, Dropdownlisten!$A$3:$F$143, 3, FALSE)), "", VLOOKUP($A4474, Dropdownlisten!$A$3:$F$143, 3, FALSE))</f>
        <v>4000</v>
      </c>
      <c r="D4474" s="117" t="str">
        <f>IF(ISERROR(VLOOKUP($A4474, Dropdownlisten!$A$3:$F$143, 4, FALSE)), "", VLOOKUP($A4474, Dropdownlisten!$A$3:$F$143, 4, FALSE))</f>
        <v>Soziales</v>
      </c>
      <c r="E4474" s="117" t="str">
        <f>IF(ISERROR(VLOOKUP($A4474, Dropdownlisten!$A$3:$F$143, 5, FALSE)), "", VLOOKUP($A4474, Dropdownlisten!$A$3:$F$143, 5, FALSE))</f>
        <v>4000_002</v>
      </c>
      <c r="F4474" s="117" t="str">
        <f>IF(ISERROR(VLOOKUP($A4474, Dropdownlisten!$A$3:$F$143, 6, FALSE)), "", VLOOKUP($A4474, Dropdownlisten!$A$3:$F$143, 6, FALSE))</f>
        <v>BeratungsstelleHilfswerk</v>
      </c>
      <c r="G4474" s="117" t="str">
        <f>VLOOKUP(E4474,Datenstruktur_fuer_R!$D$2:$F$141,3,FALSE)</f>
        <v>Point</v>
      </c>
      <c r="H4474" s="120" t="s">
        <v>689</v>
      </c>
      <c r="I4474" s="26" t="s">
        <v>1341</v>
      </c>
      <c r="J4474" s="26" t="s">
        <v>1931</v>
      </c>
      <c r="K4474" s="5" t="s">
        <v>1958</v>
      </c>
      <c r="L4474" s="5" t="s">
        <v>2118</v>
      </c>
      <c r="M4474" s="5">
        <v>1</v>
      </c>
      <c r="N4474" s="5" t="s">
        <v>1173</v>
      </c>
    </row>
    <row r="4475" spans="1:14" x14ac:dyDescent="0.35">
      <c r="A4475" s="5" t="s">
        <v>666</v>
      </c>
      <c r="B4475" s="117" t="str">
        <f>IF(ISERROR(VLOOKUP($A4475, Dropdownlisten!$A$3:$F$143, 2, FALSE)), "", VLOOKUP($A4475, Dropdownlisten!$A$3:$F$143, 2, FALSE))</f>
        <v>POI</v>
      </c>
      <c r="C4475" s="117">
        <f>IF(ISERROR(VLOOKUP($A4475, Dropdownlisten!$A$3:$F$143, 3, FALSE)), "", VLOOKUP($A4475, Dropdownlisten!$A$3:$F$143, 3, FALSE))</f>
        <v>4000</v>
      </c>
      <c r="D4475" s="117" t="str">
        <f>IF(ISERROR(VLOOKUP($A4475, Dropdownlisten!$A$3:$F$143, 4, FALSE)), "", VLOOKUP($A4475, Dropdownlisten!$A$3:$F$143, 4, FALSE))</f>
        <v>Soziales</v>
      </c>
      <c r="E4475" s="117" t="str">
        <f>IF(ISERROR(VLOOKUP($A4475, Dropdownlisten!$A$3:$F$143, 5, FALSE)), "", VLOOKUP($A4475, Dropdownlisten!$A$3:$F$143, 5, FALSE))</f>
        <v>4000_002</v>
      </c>
      <c r="F4475" s="117" t="str">
        <f>IF(ISERROR(VLOOKUP($A4475, Dropdownlisten!$A$3:$F$143, 6, FALSE)), "", VLOOKUP($A4475, Dropdownlisten!$A$3:$F$143, 6, FALSE))</f>
        <v>BeratungsstelleHilfswerk</v>
      </c>
      <c r="G4475" s="117" t="str">
        <f>VLOOKUP(E4475,Datenstruktur_fuer_R!$D$2:$F$141,3,FALSE)</f>
        <v>Point</v>
      </c>
      <c r="H4475" s="120" t="s">
        <v>290</v>
      </c>
      <c r="I4475" s="26" t="s">
        <v>1341</v>
      </c>
      <c r="J4475" s="26" t="s">
        <v>1931</v>
      </c>
      <c r="K4475" s="5" t="s">
        <v>1936</v>
      </c>
      <c r="L4475" s="5"/>
      <c r="M4475" s="5">
        <v>1</v>
      </c>
      <c r="N4475" s="5" t="s">
        <v>1173</v>
      </c>
    </row>
    <row r="4476" spans="1:14" x14ac:dyDescent="0.35">
      <c r="A4476" s="5" t="s">
        <v>666</v>
      </c>
      <c r="B4476" s="117" t="str">
        <f>IF(ISERROR(VLOOKUP($A4476, Dropdownlisten!$A$3:$F$143, 2, FALSE)), "", VLOOKUP($A4476, Dropdownlisten!$A$3:$F$143, 2, FALSE))</f>
        <v>POI</v>
      </c>
      <c r="C4476" s="117">
        <f>IF(ISERROR(VLOOKUP($A4476, Dropdownlisten!$A$3:$F$143, 3, FALSE)), "", VLOOKUP($A4476, Dropdownlisten!$A$3:$F$143, 3, FALSE))</f>
        <v>4000</v>
      </c>
      <c r="D4476" s="117" t="str">
        <f>IF(ISERROR(VLOOKUP($A4476, Dropdownlisten!$A$3:$F$143, 4, FALSE)), "", VLOOKUP($A4476, Dropdownlisten!$A$3:$F$143, 4, FALSE))</f>
        <v>Soziales</v>
      </c>
      <c r="E4476" s="117" t="str">
        <f>IF(ISERROR(VLOOKUP($A4476, Dropdownlisten!$A$3:$F$143, 5, FALSE)), "", VLOOKUP($A4476, Dropdownlisten!$A$3:$F$143, 5, FALSE))</f>
        <v>4000_002</v>
      </c>
      <c r="F4476" s="117" t="str">
        <f>IF(ISERROR(VLOOKUP($A4476, Dropdownlisten!$A$3:$F$143, 6, FALSE)), "", VLOOKUP($A4476, Dropdownlisten!$A$3:$F$143, 6, FALSE))</f>
        <v>BeratungsstelleHilfswerk</v>
      </c>
      <c r="G4476" s="117" t="str">
        <f>VLOOKUP(E4476,Datenstruktur_fuer_R!$D$2:$F$141,3,FALSE)</f>
        <v>Point</v>
      </c>
      <c r="H4476" s="120" t="s">
        <v>291</v>
      </c>
      <c r="I4476" s="26" t="s">
        <v>1341</v>
      </c>
      <c r="J4476" s="26" t="s">
        <v>1931</v>
      </c>
      <c r="K4476" s="5" t="s">
        <v>1937</v>
      </c>
      <c r="L4476" s="5"/>
      <c r="M4476" s="5">
        <v>1</v>
      </c>
      <c r="N4476" s="5" t="s">
        <v>1173</v>
      </c>
    </row>
    <row r="4477" spans="1:14" x14ac:dyDescent="0.35">
      <c r="A4477" s="5" t="s">
        <v>666</v>
      </c>
      <c r="B4477" s="117" t="str">
        <f>IF(ISERROR(VLOOKUP($A4477, Dropdownlisten!$A$3:$F$143, 2, FALSE)), "", VLOOKUP($A4477, Dropdownlisten!$A$3:$F$143, 2, FALSE))</f>
        <v>POI</v>
      </c>
      <c r="C4477" s="117">
        <f>IF(ISERROR(VLOOKUP($A4477, Dropdownlisten!$A$3:$F$143, 3, FALSE)), "", VLOOKUP($A4477, Dropdownlisten!$A$3:$F$143, 3, FALSE))</f>
        <v>4000</v>
      </c>
      <c r="D4477" s="117" t="str">
        <f>IF(ISERROR(VLOOKUP($A4477, Dropdownlisten!$A$3:$F$143, 4, FALSE)), "", VLOOKUP($A4477, Dropdownlisten!$A$3:$F$143, 4, FALSE))</f>
        <v>Soziales</v>
      </c>
      <c r="E4477" s="117" t="str">
        <f>IF(ISERROR(VLOOKUP($A4477, Dropdownlisten!$A$3:$F$143, 5, FALSE)), "", VLOOKUP($A4477, Dropdownlisten!$A$3:$F$143, 5, FALSE))</f>
        <v>4000_002</v>
      </c>
      <c r="F4477" s="117" t="str">
        <f>IF(ISERROR(VLOOKUP($A4477, Dropdownlisten!$A$3:$F$143, 6, FALSE)), "", VLOOKUP($A4477, Dropdownlisten!$A$3:$F$143, 6, FALSE))</f>
        <v>BeratungsstelleHilfswerk</v>
      </c>
      <c r="G4477" s="117" t="str">
        <f>VLOOKUP(E4477,Datenstruktur_fuer_R!$D$2:$F$141,3,FALSE)</f>
        <v>Point</v>
      </c>
      <c r="H4477" s="120" t="s">
        <v>288</v>
      </c>
      <c r="I4477" s="26" t="s">
        <v>1341</v>
      </c>
      <c r="J4477" s="26" t="s">
        <v>1931</v>
      </c>
      <c r="K4477" s="5" t="s">
        <v>1938</v>
      </c>
      <c r="L4477" s="5"/>
      <c r="M4477" s="5">
        <v>1</v>
      </c>
      <c r="N4477" s="5" t="s">
        <v>1173</v>
      </c>
    </row>
    <row r="4478" spans="1:14" x14ac:dyDescent="0.35">
      <c r="A4478" s="5" t="s">
        <v>666</v>
      </c>
      <c r="B4478" s="117" t="str">
        <f>IF(ISERROR(VLOOKUP($A4478, Dropdownlisten!$A$3:$F$143, 2, FALSE)), "", VLOOKUP($A4478, Dropdownlisten!$A$3:$F$143, 2, FALSE))</f>
        <v>POI</v>
      </c>
      <c r="C4478" s="117">
        <f>IF(ISERROR(VLOOKUP($A4478, Dropdownlisten!$A$3:$F$143, 3, FALSE)), "", VLOOKUP($A4478, Dropdownlisten!$A$3:$F$143, 3, FALSE))</f>
        <v>4000</v>
      </c>
      <c r="D4478" s="117" t="str">
        <f>IF(ISERROR(VLOOKUP($A4478, Dropdownlisten!$A$3:$F$143, 4, FALSE)), "", VLOOKUP($A4478, Dropdownlisten!$A$3:$F$143, 4, FALSE))</f>
        <v>Soziales</v>
      </c>
      <c r="E4478" s="117" t="str">
        <f>IF(ISERROR(VLOOKUP($A4478, Dropdownlisten!$A$3:$F$143, 5, FALSE)), "", VLOOKUP($A4478, Dropdownlisten!$A$3:$F$143, 5, FALSE))</f>
        <v>4000_002</v>
      </c>
      <c r="F4478" s="117" t="str">
        <f>IF(ISERROR(VLOOKUP($A4478, Dropdownlisten!$A$3:$F$143, 6, FALSE)), "", VLOOKUP($A4478, Dropdownlisten!$A$3:$F$143, 6, FALSE))</f>
        <v>BeratungsstelleHilfswerk</v>
      </c>
      <c r="G4478" s="117" t="str">
        <f>VLOOKUP(E4478,Datenstruktur_fuer_R!$D$2:$F$141,3,FALSE)</f>
        <v>Point</v>
      </c>
      <c r="H4478" s="120" t="s">
        <v>289</v>
      </c>
      <c r="I4478" s="26" t="s">
        <v>1341</v>
      </c>
      <c r="J4478" s="26" t="s">
        <v>1931</v>
      </c>
      <c r="K4478" s="5" t="s">
        <v>1939</v>
      </c>
      <c r="L4478" s="5"/>
      <c r="M4478" s="5">
        <v>1</v>
      </c>
      <c r="N4478" s="5" t="s">
        <v>1173</v>
      </c>
    </row>
    <row r="4479" spans="1:14" x14ac:dyDescent="0.35">
      <c r="A4479" s="5" t="s">
        <v>666</v>
      </c>
      <c r="B4479" s="117" t="str">
        <f>IF(ISERROR(VLOOKUP($A4479, Dropdownlisten!$A$3:$F$143, 2, FALSE)), "", VLOOKUP($A4479, Dropdownlisten!$A$3:$F$143, 2, FALSE))</f>
        <v>POI</v>
      </c>
      <c r="C4479" s="117">
        <f>IF(ISERROR(VLOOKUP($A4479, Dropdownlisten!$A$3:$F$143, 3, FALSE)), "", VLOOKUP($A4479, Dropdownlisten!$A$3:$F$143, 3, FALSE))</f>
        <v>4000</v>
      </c>
      <c r="D4479" s="117" t="str">
        <f>IF(ISERROR(VLOOKUP($A4479, Dropdownlisten!$A$3:$F$143, 4, FALSE)), "", VLOOKUP($A4479, Dropdownlisten!$A$3:$F$143, 4, FALSE))</f>
        <v>Soziales</v>
      </c>
      <c r="E4479" s="117" t="str">
        <f>IF(ISERROR(VLOOKUP($A4479, Dropdownlisten!$A$3:$F$143, 5, FALSE)), "", VLOOKUP($A4479, Dropdownlisten!$A$3:$F$143, 5, FALSE))</f>
        <v>4000_002</v>
      </c>
      <c r="F4479" s="117" t="str">
        <f>IF(ISERROR(VLOOKUP($A4479, Dropdownlisten!$A$3:$F$143, 6, FALSE)), "", VLOOKUP($A4479, Dropdownlisten!$A$3:$F$143, 6, FALSE))</f>
        <v>BeratungsstelleHilfswerk</v>
      </c>
      <c r="G4479" s="117" t="str">
        <f>VLOOKUP(E4479,Datenstruktur_fuer_R!$D$2:$F$141,3,FALSE)</f>
        <v>Point</v>
      </c>
      <c r="H4479" s="120" t="s">
        <v>293</v>
      </c>
      <c r="I4479" s="26" t="s">
        <v>1341</v>
      </c>
      <c r="J4479" s="26" t="s">
        <v>1931</v>
      </c>
      <c r="K4479" s="5" t="s">
        <v>1958</v>
      </c>
      <c r="L4479" s="5"/>
      <c r="M4479" s="5">
        <v>1</v>
      </c>
      <c r="N4479" s="5" t="s">
        <v>1173</v>
      </c>
    </row>
    <row r="4480" spans="1:14" x14ac:dyDescent="0.35">
      <c r="A4480" s="5" t="s">
        <v>720</v>
      </c>
      <c r="B4480" s="117" t="str">
        <f>IF(ISERROR(VLOOKUP($A4480, Dropdownlisten!$A$3:$F$143, 2, FALSE)), "", VLOOKUP($A4480, Dropdownlisten!$A$3:$F$143, 2, FALSE))</f>
        <v>POI</v>
      </c>
      <c r="C4480" s="117">
        <f>IF(ISERROR(VLOOKUP($A4480, Dropdownlisten!$A$3:$F$143, 3, FALSE)), "", VLOOKUP($A4480, Dropdownlisten!$A$3:$F$143, 3, FALSE))</f>
        <v>6000</v>
      </c>
      <c r="D4480" s="117" t="str">
        <f>IF(ISERROR(VLOOKUP($A4480, Dropdownlisten!$A$3:$F$143, 4, FALSE)), "", VLOOKUP($A4480, Dropdownlisten!$A$3:$F$143, 4, FALSE))</f>
        <v>UnterhaltungSportNaherholung</v>
      </c>
      <c r="E4480" s="117" t="str">
        <f>IF(ISERROR(VLOOKUP($A4480, Dropdownlisten!$A$3:$F$143, 5, FALSE)), "", VLOOKUP($A4480, Dropdownlisten!$A$3:$F$143, 5, FALSE))</f>
        <v>6000_017</v>
      </c>
      <c r="F4480" s="117" t="str">
        <f>IF(ISERROR(VLOOKUP($A4480, Dropdownlisten!$A$3:$F$143, 6, FALSE)), "", VLOOKUP($A4480, Dropdownlisten!$A$3:$F$143, 6, FALSE))</f>
        <v>Sportstaette</v>
      </c>
      <c r="G4480" s="117" t="str">
        <f>VLOOKUP(E4480,Datenstruktur_fuer_R!$D$2:$F$141,3,FALSE)</f>
        <v>Point</v>
      </c>
      <c r="H4480" s="120" t="s">
        <v>689</v>
      </c>
      <c r="I4480" s="26" t="s">
        <v>1341</v>
      </c>
      <c r="J4480" s="26" t="s">
        <v>1931</v>
      </c>
      <c r="K4480" s="5" t="s">
        <v>1958</v>
      </c>
      <c r="L4480" s="5" t="s">
        <v>2119</v>
      </c>
      <c r="M4480" s="5">
        <v>1</v>
      </c>
      <c r="N4480" s="5" t="s">
        <v>1173</v>
      </c>
    </row>
    <row r="4481" spans="1:14" x14ac:dyDescent="0.35">
      <c r="A4481" s="5" t="s">
        <v>720</v>
      </c>
      <c r="B4481" s="117" t="str">
        <f>IF(ISERROR(VLOOKUP($A4481, Dropdownlisten!$A$3:$F$143, 2, FALSE)), "", VLOOKUP($A4481, Dropdownlisten!$A$3:$F$143, 2, FALSE))</f>
        <v>POI</v>
      </c>
      <c r="C4481" s="117">
        <f>IF(ISERROR(VLOOKUP($A4481, Dropdownlisten!$A$3:$F$143, 3, FALSE)), "", VLOOKUP($A4481, Dropdownlisten!$A$3:$F$143, 3, FALSE))</f>
        <v>6000</v>
      </c>
      <c r="D4481" s="117" t="str">
        <f>IF(ISERROR(VLOOKUP($A4481, Dropdownlisten!$A$3:$F$143, 4, FALSE)), "", VLOOKUP($A4481, Dropdownlisten!$A$3:$F$143, 4, FALSE))</f>
        <v>UnterhaltungSportNaherholung</v>
      </c>
      <c r="E4481" s="117" t="str">
        <f>IF(ISERROR(VLOOKUP($A4481, Dropdownlisten!$A$3:$F$143, 5, FALSE)), "", VLOOKUP($A4481, Dropdownlisten!$A$3:$F$143, 5, FALSE))</f>
        <v>6000_017</v>
      </c>
      <c r="F4481" s="117" t="str">
        <f>IF(ISERROR(VLOOKUP($A4481, Dropdownlisten!$A$3:$F$143, 6, FALSE)), "", VLOOKUP($A4481, Dropdownlisten!$A$3:$F$143, 6, FALSE))</f>
        <v>Sportstaette</v>
      </c>
      <c r="G4481" s="117" t="str">
        <f>VLOOKUP(E4481,Datenstruktur_fuer_R!$D$2:$F$141,3,FALSE)</f>
        <v>Point</v>
      </c>
      <c r="H4481" s="120" t="s">
        <v>290</v>
      </c>
      <c r="I4481" s="26" t="s">
        <v>1341</v>
      </c>
      <c r="J4481" s="26" t="s">
        <v>1931</v>
      </c>
      <c r="K4481" s="5" t="s">
        <v>1936</v>
      </c>
      <c r="L4481" s="5"/>
      <c r="M4481" s="5">
        <v>1</v>
      </c>
      <c r="N4481" s="5" t="s">
        <v>1173</v>
      </c>
    </row>
    <row r="4482" spans="1:14" x14ac:dyDescent="0.35">
      <c r="A4482" s="5" t="s">
        <v>720</v>
      </c>
      <c r="B4482" s="117" t="str">
        <f>IF(ISERROR(VLOOKUP($A4482, Dropdownlisten!$A$3:$F$143, 2, FALSE)), "", VLOOKUP($A4482, Dropdownlisten!$A$3:$F$143, 2, FALSE))</f>
        <v>POI</v>
      </c>
      <c r="C4482" s="117">
        <f>IF(ISERROR(VLOOKUP($A4482, Dropdownlisten!$A$3:$F$143, 3, FALSE)), "", VLOOKUP($A4482, Dropdownlisten!$A$3:$F$143, 3, FALSE))</f>
        <v>6000</v>
      </c>
      <c r="D4482" s="117" t="str">
        <f>IF(ISERROR(VLOOKUP($A4482, Dropdownlisten!$A$3:$F$143, 4, FALSE)), "", VLOOKUP($A4482, Dropdownlisten!$A$3:$F$143, 4, FALSE))</f>
        <v>UnterhaltungSportNaherholung</v>
      </c>
      <c r="E4482" s="117" t="str">
        <f>IF(ISERROR(VLOOKUP($A4482, Dropdownlisten!$A$3:$F$143, 5, FALSE)), "", VLOOKUP($A4482, Dropdownlisten!$A$3:$F$143, 5, FALSE))</f>
        <v>6000_017</v>
      </c>
      <c r="F4482" s="117" t="str">
        <f>IF(ISERROR(VLOOKUP($A4482, Dropdownlisten!$A$3:$F$143, 6, FALSE)), "", VLOOKUP($A4482, Dropdownlisten!$A$3:$F$143, 6, FALSE))</f>
        <v>Sportstaette</v>
      </c>
      <c r="G4482" s="117" t="str">
        <f>VLOOKUP(E4482,Datenstruktur_fuer_R!$D$2:$F$141,3,FALSE)</f>
        <v>Point</v>
      </c>
      <c r="H4482" s="120" t="s">
        <v>291</v>
      </c>
      <c r="I4482" s="26" t="s">
        <v>1341</v>
      </c>
      <c r="J4482" s="26" t="s">
        <v>1931</v>
      </c>
      <c r="K4482" s="5" t="s">
        <v>1937</v>
      </c>
      <c r="L4482" s="5"/>
      <c r="M4482" s="5">
        <v>1</v>
      </c>
      <c r="N4482" s="5" t="s">
        <v>1173</v>
      </c>
    </row>
    <row r="4483" spans="1:14" x14ac:dyDescent="0.35">
      <c r="A4483" s="5" t="s">
        <v>720</v>
      </c>
      <c r="B4483" s="117" t="str">
        <f>IF(ISERROR(VLOOKUP($A4483, Dropdownlisten!$A$3:$F$143, 2, FALSE)), "", VLOOKUP($A4483, Dropdownlisten!$A$3:$F$143, 2, FALSE))</f>
        <v>POI</v>
      </c>
      <c r="C4483" s="117">
        <f>IF(ISERROR(VLOOKUP($A4483, Dropdownlisten!$A$3:$F$143, 3, FALSE)), "", VLOOKUP($A4483, Dropdownlisten!$A$3:$F$143, 3, FALSE))</f>
        <v>6000</v>
      </c>
      <c r="D4483" s="117" t="str">
        <f>IF(ISERROR(VLOOKUP($A4483, Dropdownlisten!$A$3:$F$143, 4, FALSE)), "", VLOOKUP($A4483, Dropdownlisten!$A$3:$F$143, 4, FALSE))</f>
        <v>UnterhaltungSportNaherholung</v>
      </c>
      <c r="E4483" s="117" t="str">
        <f>IF(ISERROR(VLOOKUP($A4483, Dropdownlisten!$A$3:$F$143, 5, FALSE)), "", VLOOKUP($A4483, Dropdownlisten!$A$3:$F$143, 5, FALSE))</f>
        <v>6000_017</v>
      </c>
      <c r="F4483" s="117" t="str">
        <f>IF(ISERROR(VLOOKUP($A4483, Dropdownlisten!$A$3:$F$143, 6, FALSE)), "", VLOOKUP($A4483, Dropdownlisten!$A$3:$F$143, 6, FALSE))</f>
        <v>Sportstaette</v>
      </c>
      <c r="G4483" s="117" t="str">
        <f>VLOOKUP(E4483,Datenstruktur_fuer_R!$D$2:$F$141,3,FALSE)</f>
        <v>Point</v>
      </c>
      <c r="H4483" s="120" t="s">
        <v>288</v>
      </c>
      <c r="I4483" s="26" t="s">
        <v>1341</v>
      </c>
      <c r="J4483" s="26" t="s">
        <v>1931</v>
      </c>
      <c r="K4483" s="5" t="s">
        <v>1938</v>
      </c>
      <c r="L4483" s="5"/>
      <c r="M4483" s="5">
        <v>1</v>
      </c>
      <c r="N4483" s="5" t="s">
        <v>1173</v>
      </c>
    </row>
    <row r="4484" spans="1:14" x14ac:dyDescent="0.35">
      <c r="A4484" s="5" t="s">
        <v>720</v>
      </c>
      <c r="B4484" s="117" t="str">
        <f>IF(ISERROR(VLOOKUP($A4484, Dropdownlisten!$A$3:$F$143, 2, FALSE)), "", VLOOKUP($A4484, Dropdownlisten!$A$3:$F$143, 2, FALSE))</f>
        <v>POI</v>
      </c>
      <c r="C4484" s="117">
        <f>IF(ISERROR(VLOOKUP($A4484, Dropdownlisten!$A$3:$F$143, 3, FALSE)), "", VLOOKUP($A4484, Dropdownlisten!$A$3:$F$143, 3, FALSE))</f>
        <v>6000</v>
      </c>
      <c r="D4484" s="117" t="str">
        <f>IF(ISERROR(VLOOKUP($A4484, Dropdownlisten!$A$3:$F$143, 4, FALSE)), "", VLOOKUP($A4484, Dropdownlisten!$A$3:$F$143, 4, FALSE))</f>
        <v>UnterhaltungSportNaherholung</v>
      </c>
      <c r="E4484" s="117" t="str">
        <f>IF(ISERROR(VLOOKUP($A4484, Dropdownlisten!$A$3:$F$143, 5, FALSE)), "", VLOOKUP($A4484, Dropdownlisten!$A$3:$F$143, 5, FALSE))</f>
        <v>6000_017</v>
      </c>
      <c r="F4484" s="117" t="str">
        <f>IF(ISERROR(VLOOKUP($A4484, Dropdownlisten!$A$3:$F$143, 6, FALSE)), "", VLOOKUP($A4484, Dropdownlisten!$A$3:$F$143, 6, FALSE))</f>
        <v>Sportstaette</v>
      </c>
      <c r="G4484" s="117" t="str">
        <f>VLOOKUP(E4484,Datenstruktur_fuer_R!$D$2:$F$141,3,FALSE)</f>
        <v>Point</v>
      </c>
      <c r="H4484" s="120" t="s">
        <v>289</v>
      </c>
      <c r="I4484" s="26" t="s">
        <v>1341</v>
      </c>
      <c r="J4484" s="26" t="s">
        <v>1931</v>
      </c>
      <c r="K4484" s="5" t="s">
        <v>1939</v>
      </c>
      <c r="L4484" s="5"/>
      <c r="M4484" s="5">
        <v>1</v>
      </c>
      <c r="N4484" s="5" t="s">
        <v>1173</v>
      </c>
    </row>
    <row r="4485" spans="1:14" x14ac:dyDescent="0.35">
      <c r="A4485" s="5" t="s">
        <v>720</v>
      </c>
      <c r="B4485" s="117" t="str">
        <f>IF(ISERROR(VLOOKUP($A4485, Dropdownlisten!$A$3:$F$143, 2, FALSE)), "", VLOOKUP($A4485, Dropdownlisten!$A$3:$F$143, 2, FALSE))</f>
        <v>POI</v>
      </c>
      <c r="C4485" s="117">
        <f>IF(ISERROR(VLOOKUP($A4485, Dropdownlisten!$A$3:$F$143, 3, FALSE)), "", VLOOKUP($A4485, Dropdownlisten!$A$3:$F$143, 3, FALSE))</f>
        <v>6000</v>
      </c>
      <c r="D4485" s="117" t="str">
        <f>IF(ISERROR(VLOOKUP($A4485, Dropdownlisten!$A$3:$F$143, 4, FALSE)), "", VLOOKUP($A4485, Dropdownlisten!$A$3:$F$143, 4, FALSE))</f>
        <v>UnterhaltungSportNaherholung</v>
      </c>
      <c r="E4485" s="117" t="str">
        <f>IF(ISERROR(VLOOKUP($A4485, Dropdownlisten!$A$3:$F$143, 5, FALSE)), "", VLOOKUP($A4485, Dropdownlisten!$A$3:$F$143, 5, FALSE))</f>
        <v>6000_017</v>
      </c>
      <c r="F4485" s="117" t="str">
        <f>IF(ISERROR(VLOOKUP($A4485, Dropdownlisten!$A$3:$F$143, 6, FALSE)), "", VLOOKUP($A4485, Dropdownlisten!$A$3:$F$143, 6, FALSE))</f>
        <v>Sportstaette</v>
      </c>
      <c r="G4485" s="117" t="str">
        <f>VLOOKUP(E4485,Datenstruktur_fuer_R!$D$2:$F$141,3,FALSE)</f>
        <v>Point</v>
      </c>
      <c r="H4485" s="120" t="s">
        <v>293</v>
      </c>
      <c r="I4485" s="26" t="s">
        <v>1341</v>
      </c>
      <c r="J4485" s="26" t="s">
        <v>1931</v>
      </c>
      <c r="K4485" s="5" t="s">
        <v>1958</v>
      </c>
      <c r="L4485" s="5"/>
      <c r="M4485" s="5">
        <v>1</v>
      </c>
      <c r="N4485" s="5" t="s">
        <v>1173</v>
      </c>
    </row>
    <row r="4486" spans="1:14" x14ac:dyDescent="0.35">
      <c r="A4486" s="5" t="s">
        <v>720</v>
      </c>
      <c r="B4486" s="117" t="str">
        <f>IF(ISERROR(VLOOKUP($A4486, Dropdownlisten!$A$3:$F$143, 2, FALSE)), "", VLOOKUP($A4486, Dropdownlisten!$A$3:$F$143, 2, FALSE))</f>
        <v>POI</v>
      </c>
      <c r="C4486" s="117">
        <f>IF(ISERROR(VLOOKUP($A4486, Dropdownlisten!$A$3:$F$143, 3, FALSE)), "", VLOOKUP($A4486, Dropdownlisten!$A$3:$F$143, 3, FALSE))</f>
        <v>6000</v>
      </c>
      <c r="D4486" s="117" t="str">
        <f>IF(ISERROR(VLOOKUP($A4486, Dropdownlisten!$A$3:$F$143, 4, FALSE)), "", VLOOKUP($A4486, Dropdownlisten!$A$3:$F$143, 4, FALSE))</f>
        <v>UnterhaltungSportNaherholung</v>
      </c>
      <c r="E4486" s="117" t="str">
        <f>IF(ISERROR(VLOOKUP($A4486, Dropdownlisten!$A$3:$F$143, 5, FALSE)), "", VLOOKUP($A4486, Dropdownlisten!$A$3:$F$143, 5, FALSE))</f>
        <v>6000_017</v>
      </c>
      <c r="F4486" s="117" t="str">
        <f>IF(ISERROR(VLOOKUP($A4486, Dropdownlisten!$A$3:$F$143, 6, FALSE)), "", VLOOKUP($A4486, Dropdownlisten!$A$3:$F$143, 6, FALSE))</f>
        <v>Sportstaette</v>
      </c>
      <c r="G4486" s="117" t="str">
        <f>VLOOKUP(E4486,Datenstruktur_fuer_R!$D$2:$F$141,3,FALSE)</f>
        <v>Point</v>
      </c>
      <c r="H4486" s="120" t="s">
        <v>689</v>
      </c>
      <c r="I4486" s="26" t="s">
        <v>1341</v>
      </c>
      <c r="J4486" s="26" t="s">
        <v>1931</v>
      </c>
      <c r="K4486" s="5" t="s">
        <v>1958</v>
      </c>
      <c r="L4486" s="5" t="s">
        <v>2120</v>
      </c>
      <c r="M4486" s="5">
        <v>1</v>
      </c>
      <c r="N4486" s="5" t="s">
        <v>1173</v>
      </c>
    </row>
    <row r="4487" spans="1:14" x14ac:dyDescent="0.35">
      <c r="A4487" s="5" t="s">
        <v>720</v>
      </c>
      <c r="B4487" s="117" t="str">
        <f>IF(ISERROR(VLOOKUP($A4487, Dropdownlisten!$A$3:$F$143, 2, FALSE)), "", VLOOKUP($A4487, Dropdownlisten!$A$3:$F$143, 2, FALSE))</f>
        <v>POI</v>
      </c>
      <c r="C4487" s="117">
        <f>IF(ISERROR(VLOOKUP($A4487, Dropdownlisten!$A$3:$F$143, 3, FALSE)), "", VLOOKUP($A4487, Dropdownlisten!$A$3:$F$143, 3, FALSE))</f>
        <v>6000</v>
      </c>
      <c r="D4487" s="117" t="str">
        <f>IF(ISERROR(VLOOKUP($A4487, Dropdownlisten!$A$3:$F$143, 4, FALSE)), "", VLOOKUP($A4487, Dropdownlisten!$A$3:$F$143, 4, FALSE))</f>
        <v>UnterhaltungSportNaherholung</v>
      </c>
      <c r="E4487" s="117" t="str">
        <f>IF(ISERROR(VLOOKUP($A4487, Dropdownlisten!$A$3:$F$143, 5, FALSE)), "", VLOOKUP($A4487, Dropdownlisten!$A$3:$F$143, 5, FALSE))</f>
        <v>6000_017</v>
      </c>
      <c r="F4487" s="117" t="str">
        <f>IF(ISERROR(VLOOKUP($A4487, Dropdownlisten!$A$3:$F$143, 6, FALSE)), "", VLOOKUP($A4487, Dropdownlisten!$A$3:$F$143, 6, FALSE))</f>
        <v>Sportstaette</v>
      </c>
      <c r="G4487" s="117" t="str">
        <f>VLOOKUP(E4487,Datenstruktur_fuer_R!$D$2:$F$141,3,FALSE)</f>
        <v>Point</v>
      </c>
      <c r="H4487" s="120" t="s">
        <v>689</v>
      </c>
      <c r="I4487" s="26" t="s">
        <v>1341</v>
      </c>
      <c r="J4487" s="26" t="s">
        <v>1931</v>
      </c>
      <c r="K4487" s="5" t="s">
        <v>1958</v>
      </c>
      <c r="L4487" s="5" t="s">
        <v>2121</v>
      </c>
      <c r="M4487" s="5">
        <v>1</v>
      </c>
      <c r="N4487" s="5" t="s">
        <v>1173</v>
      </c>
    </row>
    <row r="4488" spans="1:14" x14ac:dyDescent="0.35">
      <c r="A4488" s="5" t="s">
        <v>720</v>
      </c>
      <c r="B4488" s="117" t="str">
        <f>IF(ISERROR(VLOOKUP($A4488, Dropdownlisten!$A$3:$F$143, 2, FALSE)), "", VLOOKUP($A4488, Dropdownlisten!$A$3:$F$143, 2, FALSE))</f>
        <v>POI</v>
      </c>
      <c r="C4488" s="117">
        <f>IF(ISERROR(VLOOKUP($A4488, Dropdownlisten!$A$3:$F$143, 3, FALSE)), "", VLOOKUP($A4488, Dropdownlisten!$A$3:$F$143, 3, FALSE))</f>
        <v>6000</v>
      </c>
      <c r="D4488" s="117" t="str">
        <f>IF(ISERROR(VLOOKUP($A4488, Dropdownlisten!$A$3:$F$143, 4, FALSE)), "", VLOOKUP($A4488, Dropdownlisten!$A$3:$F$143, 4, FALSE))</f>
        <v>UnterhaltungSportNaherholung</v>
      </c>
      <c r="E4488" s="117" t="str">
        <f>IF(ISERROR(VLOOKUP($A4488, Dropdownlisten!$A$3:$F$143, 5, FALSE)), "", VLOOKUP($A4488, Dropdownlisten!$A$3:$F$143, 5, FALSE))</f>
        <v>6000_017</v>
      </c>
      <c r="F4488" s="117" t="str">
        <f>IF(ISERROR(VLOOKUP($A4488, Dropdownlisten!$A$3:$F$143, 6, FALSE)), "", VLOOKUP($A4488, Dropdownlisten!$A$3:$F$143, 6, FALSE))</f>
        <v>Sportstaette</v>
      </c>
      <c r="G4488" s="117" t="str">
        <f>VLOOKUP(E4488,Datenstruktur_fuer_R!$D$2:$F$141,3,FALSE)</f>
        <v>Point</v>
      </c>
      <c r="H4488" s="120" t="s">
        <v>689</v>
      </c>
      <c r="I4488" s="26" t="s">
        <v>1341</v>
      </c>
      <c r="J4488" s="26" t="s">
        <v>1931</v>
      </c>
      <c r="K4488" s="5" t="s">
        <v>1958</v>
      </c>
      <c r="L4488" s="5" t="s">
        <v>2122</v>
      </c>
      <c r="M4488" s="5">
        <v>1</v>
      </c>
      <c r="N4488" s="5" t="s">
        <v>1173</v>
      </c>
    </row>
    <row r="4489" spans="1:14" x14ac:dyDescent="0.35">
      <c r="A4489" s="5" t="s">
        <v>720</v>
      </c>
      <c r="B4489" s="117" t="str">
        <f>IF(ISERROR(VLOOKUP($A4489, Dropdownlisten!$A$3:$F$143, 2, FALSE)), "", VLOOKUP($A4489, Dropdownlisten!$A$3:$F$143, 2, FALSE))</f>
        <v>POI</v>
      </c>
      <c r="C4489" s="117">
        <f>IF(ISERROR(VLOOKUP($A4489, Dropdownlisten!$A$3:$F$143, 3, FALSE)), "", VLOOKUP($A4489, Dropdownlisten!$A$3:$F$143, 3, FALSE))</f>
        <v>6000</v>
      </c>
      <c r="D4489" s="117" t="str">
        <f>IF(ISERROR(VLOOKUP($A4489, Dropdownlisten!$A$3:$F$143, 4, FALSE)), "", VLOOKUP($A4489, Dropdownlisten!$A$3:$F$143, 4, FALSE))</f>
        <v>UnterhaltungSportNaherholung</v>
      </c>
      <c r="E4489" s="117" t="str">
        <f>IF(ISERROR(VLOOKUP($A4489, Dropdownlisten!$A$3:$F$143, 5, FALSE)), "", VLOOKUP($A4489, Dropdownlisten!$A$3:$F$143, 5, FALSE))</f>
        <v>6000_017</v>
      </c>
      <c r="F4489" s="117" t="str">
        <f>IF(ISERROR(VLOOKUP($A4489, Dropdownlisten!$A$3:$F$143, 6, FALSE)), "", VLOOKUP($A4489, Dropdownlisten!$A$3:$F$143, 6, FALSE))</f>
        <v>Sportstaette</v>
      </c>
      <c r="G4489" s="117" t="str">
        <f>VLOOKUP(E4489,Datenstruktur_fuer_R!$D$2:$F$141,3,FALSE)</f>
        <v>Point</v>
      </c>
      <c r="H4489" s="120" t="s">
        <v>290</v>
      </c>
      <c r="I4489" s="26" t="s">
        <v>1341</v>
      </c>
      <c r="J4489" s="26" t="s">
        <v>1931</v>
      </c>
      <c r="K4489" s="5" t="s">
        <v>1936</v>
      </c>
      <c r="L4489" s="5"/>
      <c r="M4489" s="5">
        <v>1</v>
      </c>
      <c r="N4489" s="5" t="s">
        <v>1173</v>
      </c>
    </row>
    <row r="4490" spans="1:14" x14ac:dyDescent="0.35">
      <c r="A4490" s="5" t="s">
        <v>720</v>
      </c>
      <c r="B4490" s="117" t="str">
        <f>IF(ISERROR(VLOOKUP($A4490, Dropdownlisten!$A$3:$F$143, 2, FALSE)), "", VLOOKUP($A4490, Dropdownlisten!$A$3:$F$143, 2, FALSE))</f>
        <v>POI</v>
      </c>
      <c r="C4490" s="117">
        <f>IF(ISERROR(VLOOKUP($A4490, Dropdownlisten!$A$3:$F$143, 3, FALSE)), "", VLOOKUP($A4490, Dropdownlisten!$A$3:$F$143, 3, FALSE))</f>
        <v>6000</v>
      </c>
      <c r="D4490" s="117" t="str">
        <f>IF(ISERROR(VLOOKUP($A4490, Dropdownlisten!$A$3:$F$143, 4, FALSE)), "", VLOOKUP($A4490, Dropdownlisten!$A$3:$F$143, 4, FALSE))</f>
        <v>UnterhaltungSportNaherholung</v>
      </c>
      <c r="E4490" s="117" t="str">
        <f>IF(ISERROR(VLOOKUP($A4490, Dropdownlisten!$A$3:$F$143, 5, FALSE)), "", VLOOKUP($A4490, Dropdownlisten!$A$3:$F$143, 5, FALSE))</f>
        <v>6000_017</v>
      </c>
      <c r="F4490" s="117" t="str">
        <f>IF(ISERROR(VLOOKUP($A4490, Dropdownlisten!$A$3:$F$143, 6, FALSE)), "", VLOOKUP($A4490, Dropdownlisten!$A$3:$F$143, 6, FALSE))</f>
        <v>Sportstaette</v>
      </c>
      <c r="G4490" s="117" t="str">
        <f>VLOOKUP(E4490,Datenstruktur_fuer_R!$D$2:$F$141,3,FALSE)</f>
        <v>Point</v>
      </c>
      <c r="H4490" s="120" t="s">
        <v>291</v>
      </c>
      <c r="I4490" s="26" t="s">
        <v>1341</v>
      </c>
      <c r="J4490" s="26" t="s">
        <v>1931</v>
      </c>
      <c r="K4490" s="5" t="s">
        <v>1937</v>
      </c>
      <c r="L4490" s="5"/>
      <c r="M4490" s="5">
        <v>1</v>
      </c>
      <c r="N4490" s="5" t="s">
        <v>1173</v>
      </c>
    </row>
    <row r="4491" spans="1:14" x14ac:dyDescent="0.35">
      <c r="A4491" s="5" t="s">
        <v>720</v>
      </c>
      <c r="B4491" s="117" t="str">
        <f>IF(ISERROR(VLOOKUP($A4491, Dropdownlisten!$A$3:$F$143, 2, FALSE)), "", VLOOKUP($A4491, Dropdownlisten!$A$3:$F$143, 2, FALSE))</f>
        <v>POI</v>
      </c>
      <c r="C4491" s="117">
        <f>IF(ISERROR(VLOOKUP($A4491, Dropdownlisten!$A$3:$F$143, 3, FALSE)), "", VLOOKUP($A4491, Dropdownlisten!$A$3:$F$143, 3, FALSE))</f>
        <v>6000</v>
      </c>
      <c r="D4491" s="117" t="str">
        <f>IF(ISERROR(VLOOKUP($A4491, Dropdownlisten!$A$3:$F$143, 4, FALSE)), "", VLOOKUP($A4491, Dropdownlisten!$A$3:$F$143, 4, FALSE))</f>
        <v>UnterhaltungSportNaherholung</v>
      </c>
      <c r="E4491" s="117" t="str">
        <f>IF(ISERROR(VLOOKUP($A4491, Dropdownlisten!$A$3:$F$143, 5, FALSE)), "", VLOOKUP($A4491, Dropdownlisten!$A$3:$F$143, 5, FALSE))</f>
        <v>6000_017</v>
      </c>
      <c r="F4491" s="117" t="str">
        <f>IF(ISERROR(VLOOKUP($A4491, Dropdownlisten!$A$3:$F$143, 6, FALSE)), "", VLOOKUP($A4491, Dropdownlisten!$A$3:$F$143, 6, FALSE))</f>
        <v>Sportstaette</v>
      </c>
      <c r="G4491" s="117" t="str">
        <f>VLOOKUP(E4491,Datenstruktur_fuer_R!$D$2:$F$141,3,FALSE)</f>
        <v>Point</v>
      </c>
      <c r="H4491" s="120" t="s">
        <v>288</v>
      </c>
      <c r="I4491" s="26" t="s">
        <v>1341</v>
      </c>
      <c r="J4491" s="26" t="s">
        <v>1931</v>
      </c>
      <c r="K4491" s="5" t="s">
        <v>1938</v>
      </c>
      <c r="L4491" s="5"/>
      <c r="M4491" s="5">
        <v>1</v>
      </c>
      <c r="N4491" s="5" t="s">
        <v>1173</v>
      </c>
    </row>
    <row r="4492" spans="1:14" x14ac:dyDescent="0.35">
      <c r="A4492" s="5" t="s">
        <v>720</v>
      </c>
      <c r="B4492" s="117" t="str">
        <f>IF(ISERROR(VLOOKUP($A4492, Dropdownlisten!$A$3:$F$143, 2, FALSE)), "", VLOOKUP($A4492, Dropdownlisten!$A$3:$F$143, 2, FALSE))</f>
        <v>POI</v>
      </c>
      <c r="C4492" s="117">
        <f>IF(ISERROR(VLOOKUP($A4492, Dropdownlisten!$A$3:$F$143, 3, FALSE)), "", VLOOKUP($A4492, Dropdownlisten!$A$3:$F$143, 3, FALSE))</f>
        <v>6000</v>
      </c>
      <c r="D4492" s="117" t="str">
        <f>IF(ISERROR(VLOOKUP($A4492, Dropdownlisten!$A$3:$F$143, 4, FALSE)), "", VLOOKUP($A4492, Dropdownlisten!$A$3:$F$143, 4, FALSE))</f>
        <v>UnterhaltungSportNaherholung</v>
      </c>
      <c r="E4492" s="117" t="str">
        <f>IF(ISERROR(VLOOKUP($A4492, Dropdownlisten!$A$3:$F$143, 5, FALSE)), "", VLOOKUP($A4492, Dropdownlisten!$A$3:$F$143, 5, FALSE))</f>
        <v>6000_017</v>
      </c>
      <c r="F4492" s="117" t="str">
        <f>IF(ISERROR(VLOOKUP($A4492, Dropdownlisten!$A$3:$F$143, 6, FALSE)), "", VLOOKUP($A4492, Dropdownlisten!$A$3:$F$143, 6, FALSE))</f>
        <v>Sportstaette</v>
      </c>
      <c r="G4492" s="117" t="str">
        <f>VLOOKUP(E4492,Datenstruktur_fuer_R!$D$2:$F$141,3,FALSE)</f>
        <v>Point</v>
      </c>
      <c r="H4492" s="120" t="s">
        <v>289</v>
      </c>
      <c r="I4492" s="26" t="s">
        <v>1341</v>
      </c>
      <c r="J4492" s="26" t="s">
        <v>1931</v>
      </c>
      <c r="K4492" s="5" t="s">
        <v>1939</v>
      </c>
      <c r="L4492" s="5"/>
      <c r="M4492" s="5">
        <v>1</v>
      </c>
      <c r="N4492" s="5" t="s">
        <v>1173</v>
      </c>
    </row>
    <row r="4493" spans="1:14" x14ac:dyDescent="0.35">
      <c r="A4493" s="5" t="s">
        <v>720</v>
      </c>
      <c r="B4493" s="117" t="str">
        <f>IF(ISERROR(VLOOKUP($A4493, Dropdownlisten!$A$3:$F$143, 2, FALSE)), "", VLOOKUP($A4493, Dropdownlisten!$A$3:$F$143, 2, FALSE))</f>
        <v>POI</v>
      </c>
      <c r="C4493" s="117">
        <f>IF(ISERROR(VLOOKUP($A4493, Dropdownlisten!$A$3:$F$143, 3, FALSE)), "", VLOOKUP($A4493, Dropdownlisten!$A$3:$F$143, 3, FALSE))</f>
        <v>6000</v>
      </c>
      <c r="D4493" s="117" t="str">
        <f>IF(ISERROR(VLOOKUP($A4493, Dropdownlisten!$A$3:$F$143, 4, FALSE)), "", VLOOKUP($A4493, Dropdownlisten!$A$3:$F$143, 4, FALSE))</f>
        <v>UnterhaltungSportNaherholung</v>
      </c>
      <c r="E4493" s="117" t="str">
        <f>IF(ISERROR(VLOOKUP($A4493, Dropdownlisten!$A$3:$F$143, 5, FALSE)), "", VLOOKUP($A4493, Dropdownlisten!$A$3:$F$143, 5, FALSE))</f>
        <v>6000_017</v>
      </c>
      <c r="F4493" s="117" t="str">
        <f>IF(ISERROR(VLOOKUP($A4493, Dropdownlisten!$A$3:$F$143, 6, FALSE)), "", VLOOKUP($A4493, Dropdownlisten!$A$3:$F$143, 6, FALSE))</f>
        <v>Sportstaette</v>
      </c>
      <c r="G4493" s="117" t="str">
        <f>VLOOKUP(E4493,Datenstruktur_fuer_R!$D$2:$F$141,3,FALSE)</f>
        <v>Point</v>
      </c>
      <c r="H4493" s="120" t="s">
        <v>293</v>
      </c>
      <c r="I4493" s="26" t="s">
        <v>1341</v>
      </c>
      <c r="J4493" s="26" t="s">
        <v>1931</v>
      </c>
      <c r="K4493" s="5" t="s">
        <v>1958</v>
      </c>
      <c r="L4493" s="5"/>
      <c r="M4493" s="5">
        <v>1</v>
      </c>
      <c r="N4493" s="5" t="s">
        <v>1173</v>
      </c>
    </row>
    <row r="4494" spans="1:14" x14ac:dyDescent="0.35">
      <c r="A4494" s="5" t="s">
        <v>720</v>
      </c>
      <c r="B4494" s="117" t="str">
        <f>IF(ISERROR(VLOOKUP($A4494, Dropdownlisten!$A$3:$F$143, 2, FALSE)), "", VLOOKUP($A4494, Dropdownlisten!$A$3:$F$143, 2, FALSE))</f>
        <v>POI</v>
      </c>
      <c r="C4494" s="117">
        <f>IF(ISERROR(VLOOKUP($A4494, Dropdownlisten!$A$3:$F$143, 3, FALSE)), "", VLOOKUP($A4494, Dropdownlisten!$A$3:$F$143, 3, FALSE))</f>
        <v>6000</v>
      </c>
      <c r="D4494" s="117" t="str">
        <f>IF(ISERROR(VLOOKUP($A4494, Dropdownlisten!$A$3:$F$143, 4, FALSE)), "", VLOOKUP($A4494, Dropdownlisten!$A$3:$F$143, 4, FALSE))</f>
        <v>UnterhaltungSportNaherholung</v>
      </c>
      <c r="E4494" s="117" t="str">
        <f>IF(ISERROR(VLOOKUP($A4494, Dropdownlisten!$A$3:$F$143, 5, FALSE)), "", VLOOKUP($A4494, Dropdownlisten!$A$3:$F$143, 5, FALSE))</f>
        <v>6000_017</v>
      </c>
      <c r="F4494" s="117" t="str">
        <f>IF(ISERROR(VLOOKUP($A4494, Dropdownlisten!$A$3:$F$143, 6, FALSE)), "", VLOOKUP($A4494, Dropdownlisten!$A$3:$F$143, 6, FALSE))</f>
        <v>Sportstaette</v>
      </c>
      <c r="G4494" s="117" t="str">
        <f>VLOOKUP(E4494,Datenstruktur_fuer_R!$D$2:$F$141,3,FALSE)</f>
        <v>Point</v>
      </c>
      <c r="H4494" s="120" t="s">
        <v>689</v>
      </c>
      <c r="I4494" s="26" t="s">
        <v>1341</v>
      </c>
      <c r="J4494" s="26" t="s">
        <v>1931</v>
      </c>
      <c r="K4494" s="5" t="s">
        <v>1958</v>
      </c>
      <c r="L4494" s="5" t="s">
        <v>2123</v>
      </c>
      <c r="M4494" s="5">
        <v>1</v>
      </c>
      <c r="N4494" s="5" t="s">
        <v>1173</v>
      </c>
    </row>
    <row r="4495" spans="1:14" x14ac:dyDescent="0.35">
      <c r="A4495" s="5" t="s">
        <v>720</v>
      </c>
      <c r="B4495" s="117" t="str">
        <f>IF(ISERROR(VLOOKUP($A4495, Dropdownlisten!$A$3:$F$143, 2, FALSE)), "", VLOOKUP($A4495, Dropdownlisten!$A$3:$F$143, 2, FALSE))</f>
        <v>POI</v>
      </c>
      <c r="C4495" s="117">
        <f>IF(ISERROR(VLOOKUP($A4495, Dropdownlisten!$A$3:$F$143, 3, FALSE)), "", VLOOKUP($A4495, Dropdownlisten!$A$3:$F$143, 3, FALSE))</f>
        <v>6000</v>
      </c>
      <c r="D4495" s="117" t="str">
        <f>IF(ISERROR(VLOOKUP($A4495, Dropdownlisten!$A$3:$F$143, 4, FALSE)), "", VLOOKUP($A4495, Dropdownlisten!$A$3:$F$143, 4, FALSE))</f>
        <v>UnterhaltungSportNaherholung</v>
      </c>
      <c r="E4495" s="117" t="str">
        <f>IF(ISERROR(VLOOKUP($A4495, Dropdownlisten!$A$3:$F$143, 5, FALSE)), "", VLOOKUP($A4495, Dropdownlisten!$A$3:$F$143, 5, FALSE))</f>
        <v>6000_017</v>
      </c>
      <c r="F4495" s="117" t="str">
        <f>IF(ISERROR(VLOOKUP($A4495, Dropdownlisten!$A$3:$F$143, 6, FALSE)), "", VLOOKUP($A4495, Dropdownlisten!$A$3:$F$143, 6, FALSE))</f>
        <v>Sportstaette</v>
      </c>
      <c r="G4495" s="117" t="str">
        <f>VLOOKUP(E4495,Datenstruktur_fuer_R!$D$2:$F$141,3,FALSE)</f>
        <v>Point</v>
      </c>
      <c r="H4495" s="120" t="s">
        <v>689</v>
      </c>
      <c r="I4495" s="26" t="s">
        <v>1341</v>
      </c>
      <c r="J4495" s="26" t="s">
        <v>1931</v>
      </c>
      <c r="K4495" s="5" t="s">
        <v>1958</v>
      </c>
      <c r="L4495" s="5" t="s">
        <v>2124</v>
      </c>
      <c r="M4495" s="5">
        <v>1</v>
      </c>
      <c r="N4495" s="5" t="s">
        <v>1173</v>
      </c>
    </row>
    <row r="4496" spans="1:14" x14ac:dyDescent="0.35">
      <c r="A4496" s="5" t="s">
        <v>720</v>
      </c>
      <c r="B4496" s="117" t="str">
        <f>IF(ISERROR(VLOOKUP($A4496, Dropdownlisten!$A$3:$F$143, 2, FALSE)), "", VLOOKUP($A4496, Dropdownlisten!$A$3:$F$143, 2, FALSE))</f>
        <v>POI</v>
      </c>
      <c r="C4496" s="117">
        <f>IF(ISERROR(VLOOKUP($A4496, Dropdownlisten!$A$3:$F$143, 3, FALSE)), "", VLOOKUP($A4496, Dropdownlisten!$A$3:$F$143, 3, FALSE))</f>
        <v>6000</v>
      </c>
      <c r="D4496" s="117" t="str">
        <f>IF(ISERROR(VLOOKUP($A4496, Dropdownlisten!$A$3:$F$143, 4, FALSE)), "", VLOOKUP($A4496, Dropdownlisten!$A$3:$F$143, 4, FALSE))</f>
        <v>UnterhaltungSportNaherholung</v>
      </c>
      <c r="E4496" s="117" t="str">
        <f>IF(ISERROR(VLOOKUP($A4496, Dropdownlisten!$A$3:$F$143, 5, FALSE)), "", VLOOKUP($A4496, Dropdownlisten!$A$3:$F$143, 5, FALSE))</f>
        <v>6000_017</v>
      </c>
      <c r="F4496" s="117" t="str">
        <f>IF(ISERROR(VLOOKUP($A4496, Dropdownlisten!$A$3:$F$143, 6, FALSE)), "", VLOOKUP($A4496, Dropdownlisten!$A$3:$F$143, 6, FALSE))</f>
        <v>Sportstaette</v>
      </c>
      <c r="G4496" s="117" t="str">
        <f>VLOOKUP(E4496,Datenstruktur_fuer_R!$D$2:$F$141,3,FALSE)</f>
        <v>Point</v>
      </c>
      <c r="H4496" s="120" t="s">
        <v>689</v>
      </c>
      <c r="I4496" s="26" t="s">
        <v>1341</v>
      </c>
      <c r="J4496" s="26" t="s">
        <v>1931</v>
      </c>
      <c r="K4496" s="5" t="s">
        <v>1958</v>
      </c>
      <c r="L4496" s="5" t="s">
        <v>2125</v>
      </c>
      <c r="M4496" s="5">
        <v>1</v>
      </c>
      <c r="N4496" s="5" t="s">
        <v>1173</v>
      </c>
    </row>
    <row r="4497" spans="1:14" x14ac:dyDescent="0.35">
      <c r="A4497" s="5" t="s">
        <v>720</v>
      </c>
      <c r="B4497" s="117" t="str">
        <f>IF(ISERROR(VLOOKUP($A4497, Dropdownlisten!$A$3:$F$143, 2, FALSE)), "", VLOOKUP($A4497, Dropdownlisten!$A$3:$F$143, 2, FALSE))</f>
        <v>POI</v>
      </c>
      <c r="C4497" s="117">
        <f>IF(ISERROR(VLOOKUP($A4497, Dropdownlisten!$A$3:$F$143, 3, FALSE)), "", VLOOKUP($A4497, Dropdownlisten!$A$3:$F$143, 3, FALSE))</f>
        <v>6000</v>
      </c>
      <c r="D4497" s="117" t="str">
        <f>IF(ISERROR(VLOOKUP($A4497, Dropdownlisten!$A$3:$F$143, 4, FALSE)), "", VLOOKUP($A4497, Dropdownlisten!$A$3:$F$143, 4, FALSE))</f>
        <v>UnterhaltungSportNaherholung</v>
      </c>
      <c r="E4497" s="117" t="str">
        <f>IF(ISERROR(VLOOKUP($A4497, Dropdownlisten!$A$3:$F$143, 5, FALSE)), "", VLOOKUP($A4497, Dropdownlisten!$A$3:$F$143, 5, FALSE))</f>
        <v>6000_017</v>
      </c>
      <c r="F4497" s="117" t="str">
        <f>IF(ISERROR(VLOOKUP($A4497, Dropdownlisten!$A$3:$F$143, 6, FALSE)), "", VLOOKUP($A4497, Dropdownlisten!$A$3:$F$143, 6, FALSE))</f>
        <v>Sportstaette</v>
      </c>
      <c r="G4497" s="117" t="str">
        <f>VLOOKUP(E4497,Datenstruktur_fuer_R!$D$2:$F$141,3,FALSE)</f>
        <v>Point</v>
      </c>
      <c r="H4497" s="120" t="s">
        <v>290</v>
      </c>
      <c r="I4497" s="26" t="s">
        <v>1341</v>
      </c>
      <c r="J4497" s="26" t="s">
        <v>1931</v>
      </c>
      <c r="K4497" s="5" t="s">
        <v>1936</v>
      </c>
      <c r="L4497" s="5"/>
      <c r="M4497" s="5">
        <v>1</v>
      </c>
      <c r="N4497" s="5" t="s">
        <v>1173</v>
      </c>
    </row>
    <row r="4498" spans="1:14" x14ac:dyDescent="0.35">
      <c r="A4498" s="5" t="s">
        <v>720</v>
      </c>
      <c r="B4498" s="117" t="str">
        <f>IF(ISERROR(VLOOKUP($A4498, Dropdownlisten!$A$3:$F$143, 2, FALSE)), "", VLOOKUP($A4498, Dropdownlisten!$A$3:$F$143, 2, FALSE))</f>
        <v>POI</v>
      </c>
      <c r="C4498" s="117">
        <f>IF(ISERROR(VLOOKUP($A4498, Dropdownlisten!$A$3:$F$143, 3, FALSE)), "", VLOOKUP($A4498, Dropdownlisten!$A$3:$F$143, 3, FALSE))</f>
        <v>6000</v>
      </c>
      <c r="D4498" s="117" t="str">
        <f>IF(ISERROR(VLOOKUP($A4498, Dropdownlisten!$A$3:$F$143, 4, FALSE)), "", VLOOKUP($A4498, Dropdownlisten!$A$3:$F$143, 4, FALSE))</f>
        <v>UnterhaltungSportNaherholung</v>
      </c>
      <c r="E4498" s="117" t="str">
        <f>IF(ISERROR(VLOOKUP($A4498, Dropdownlisten!$A$3:$F$143, 5, FALSE)), "", VLOOKUP($A4498, Dropdownlisten!$A$3:$F$143, 5, FALSE))</f>
        <v>6000_017</v>
      </c>
      <c r="F4498" s="117" t="str">
        <f>IF(ISERROR(VLOOKUP($A4498, Dropdownlisten!$A$3:$F$143, 6, FALSE)), "", VLOOKUP($A4498, Dropdownlisten!$A$3:$F$143, 6, FALSE))</f>
        <v>Sportstaette</v>
      </c>
      <c r="G4498" s="117" t="str">
        <f>VLOOKUP(E4498,Datenstruktur_fuer_R!$D$2:$F$141,3,FALSE)</f>
        <v>Point</v>
      </c>
      <c r="H4498" s="120" t="s">
        <v>291</v>
      </c>
      <c r="I4498" s="26" t="s">
        <v>1341</v>
      </c>
      <c r="J4498" s="26" t="s">
        <v>1931</v>
      </c>
      <c r="K4498" s="5" t="s">
        <v>1937</v>
      </c>
      <c r="L4498" s="5"/>
      <c r="M4498" s="5">
        <v>1</v>
      </c>
      <c r="N4498" s="5" t="s">
        <v>1173</v>
      </c>
    </row>
    <row r="4499" spans="1:14" x14ac:dyDescent="0.35">
      <c r="A4499" s="5" t="s">
        <v>720</v>
      </c>
      <c r="B4499" s="117" t="str">
        <f>IF(ISERROR(VLOOKUP($A4499, Dropdownlisten!$A$3:$F$143, 2, FALSE)), "", VLOOKUP($A4499, Dropdownlisten!$A$3:$F$143, 2, FALSE))</f>
        <v>POI</v>
      </c>
      <c r="C4499" s="117">
        <f>IF(ISERROR(VLOOKUP($A4499, Dropdownlisten!$A$3:$F$143, 3, FALSE)), "", VLOOKUP($A4499, Dropdownlisten!$A$3:$F$143, 3, FALSE))</f>
        <v>6000</v>
      </c>
      <c r="D4499" s="117" t="str">
        <f>IF(ISERROR(VLOOKUP($A4499, Dropdownlisten!$A$3:$F$143, 4, FALSE)), "", VLOOKUP($A4499, Dropdownlisten!$A$3:$F$143, 4, FALSE))</f>
        <v>UnterhaltungSportNaherholung</v>
      </c>
      <c r="E4499" s="117" t="str">
        <f>IF(ISERROR(VLOOKUP($A4499, Dropdownlisten!$A$3:$F$143, 5, FALSE)), "", VLOOKUP($A4499, Dropdownlisten!$A$3:$F$143, 5, FALSE))</f>
        <v>6000_017</v>
      </c>
      <c r="F4499" s="117" t="str">
        <f>IF(ISERROR(VLOOKUP($A4499, Dropdownlisten!$A$3:$F$143, 6, FALSE)), "", VLOOKUP($A4499, Dropdownlisten!$A$3:$F$143, 6, FALSE))</f>
        <v>Sportstaette</v>
      </c>
      <c r="G4499" s="117" t="str">
        <f>VLOOKUP(E4499,Datenstruktur_fuer_R!$D$2:$F$141,3,FALSE)</f>
        <v>Point</v>
      </c>
      <c r="H4499" s="120" t="s">
        <v>288</v>
      </c>
      <c r="I4499" s="26" t="s">
        <v>1341</v>
      </c>
      <c r="J4499" s="26" t="s">
        <v>1931</v>
      </c>
      <c r="K4499" s="5" t="s">
        <v>1938</v>
      </c>
      <c r="L4499" s="5"/>
      <c r="M4499" s="5">
        <v>1</v>
      </c>
      <c r="N4499" s="5" t="s">
        <v>1173</v>
      </c>
    </row>
    <row r="4500" spans="1:14" x14ac:dyDescent="0.35">
      <c r="A4500" s="5" t="s">
        <v>720</v>
      </c>
      <c r="B4500" s="117" t="str">
        <f>IF(ISERROR(VLOOKUP($A4500, Dropdownlisten!$A$3:$F$143, 2, FALSE)), "", VLOOKUP($A4500, Dropdownlisten!$A$3:$F$143, 2, FALSE))</f>
        <v>POI</v>
      </c>
      <c r="C4500" s="117">
        <f>IF(ISERROR(VLOOKUP($A4500, Dropdownlisten!$A$3:$F$143, 3, FALSE)), "", VLOOKUP($A4500, Dropdownlisten!$A$3:$F$143, 3, FALSE))</f>
        <v>6000</v>
      </c>
      <c r="D4500" s="117" t="str">
        <f>IF(ISERROR(VLOOKUP($A4500, Dropdownlisten!$A$3:$F$143, 4, FALSE)), "", VLOOKUP($A4500, Dropdownlisten!$A$3:$F$143, 4, FALSE))</f>
        <v>UnterhaltungSportNaherholung</v>
      </c>
      <c r="E4500" s="117" t="str">
        <f>IF(ISERROR(VLOOKUP($A4500, Dropdownlisten!$A$3:$F$143, 5, FALSE)), "", VLOOKUP($A4500, Dropdownlisten!$A$3:$F$143, 5, FALSE))</f>
        <v>6000_017</v>
      </c>
      <c r="F4500" s="117" t="str">
        <f>IF(ISERROR(VLOOKUP($A4500, Dropdownlisten!$A$3:$F$143, 6, FALSE)), "", VLOOKUP($A4500, Dropdownlisten!$A$3:$F$143, 6, FALSE))</f>
        <v>Sportstaette</v>
      </c>
      <c r="G4500" s="117" t="str">
        <f>VLOOKUP(E4500,Datenstruktur_fuer_R!$D$2:$F$141,3,FALSE)</f>
        <v>Point</v>
      </c>
      <c r="H4500" s="120" t="s">
        <v>289</v>
      </c>
      <c r="I4500" s="26" t="s">
        <v>1341</v>
      </c>
      <c r="J4500" s="26" t="s">
        <v>1931</v>
      </c>
      <c r="K4500" s="5" t="s">
        <v>1939</v>
      </c>
      <c r="L4500" s="5"/>
      <c r="M4500" s="5">
        <v>1</v>
      </c>
      <c r="N4500" s="5" t="s">
        <v>1173</v>
      </c>
    </row>
    <row r="4501" spans="1:14" x14ac:dyDescent="0.35">
      <c r="A4501" s="5" t="s">
        <v>720</v>
      </c>
      <c r="B4501" s="117" t="str">
        <f>IF(ISERROR(VLOOKUP($A4501, Dropdownlisten!$A$3:$F$143, 2, FALSE)), "", VLOOKUP($A4501, Dropdownlisten!$A$3:$F$143, 2, FALSE))</f>
        <v>POI</v>
      </c>
      <c r="C4501" s="117">
        <f>IF(ISERROR(VLOOKUP($A4501, Dropdownlisten!$A$3:$F$143, 3, FALSE)), "", VLOOKUP($A4501, Dropdownlisten!$A$3:$F$143, 3, FALSE))</f>
        <v>6000</v>
      </c>
      <c r="D4501" s="117" t="str">
        <f>IF(ISERROR(VLOOKUP($A4501, Dropdownlisten!$A$3:$F$143, 4, FALSE)), "", VLOOKUP($A4501, Dropdownlisten!$A$3:$F$143, 4, FALSE))</f>
        <v>UnterhaltungSportNaherholung</v>
      </c>
      <c r="E4501" s="117" t="str">
        <f>IF(ISERROR(VLOOKUP($A4501, Dropdownlisten!$A$3:$F$143, 5, FALSE)), "", VLOOKUP($A4501, Dropdownlisten!$A$3:$F$143, 5, FALSE))</f>
        <v>6000_017</v>
      </c>
      <c r="F4501" s="117" t="str">
        <f>IF(ISERROR(VLOOKUP($A4501, Dropdownlisten!$A$3:$F$143, 6, FALSE)), "", VLOOKUP($A4501, Dropdownlisten!$A$3:$F$143, 6, FALSE))</f>
        <v>Sportstaette</v>
      </c>
      <c r="G4501" s="117" t="str">
        <f>VLOOKUP(E4501,Datenstruktur_fuer_R!$D$2:$F$141,3,FALSE)</f>
        <v>Point</v>
      </c>
      <c r="H4501" s="120" t="s">
        <v>293</v>
      </c>
      <c r="I4501" s="26" t="s">
        <v>1341</v>
      </c>
      <c r="J4501" s="26" t="s">
        <v>1931</v>
      </c>
      <c r="K4501" s="5" t="s">
        <v>1958</v>
      </c>
      <c r="L4501" s="5"/>
      <c r="M4501" s="5">
        <v>1</v>
      </c>
      <c r="N4501" s="5" t="s">
        <v>1173</v>
      </c>
    </row>
    <row r="4502" spans="1:14" x14ac:dyDescent="0.35">
      <c r="A4502" s="5" t="s">
        <v>720</v>
      </c>
      <c r="B4502" s="117" t="str">
        <f>IF(ISERROR(VLOOKUP($A4502, Dropdownlisten!$A$3:$F$143, 2, FALSE)), "", VLOOKUP($A4502, Dropdownlisten!$A$3:$F$143, 2, FALSE))</f>
        <v>POI</v>
      </c>
      <c r="C4502" s="117">
        <f>IF(ISERROR(VLOOKUP($A4502, Dropdownlisten!$A$3:$F$143, 3, FALSE)), "", VLOOKUP($A4502, Dropdownlisten!$A$3:$F$143, 3, FALSE))</f>
        <v>6000</v>
      </c>
      <c r="D4502" s="117" t="str">
        <f>IF(ISERROR(VLOOKUP($A4502, Dropdownlisten!$A$3:$F$143, 4, FALSE)), "", VLOOKUP($A4502, Dropdownlisten!$A$3:$F$143, 4, FALSE))</f>
        <v>UnterhaltungSportNaherholung</v>
      </c>
      <c r="E4502" s="117" t="str">
        <f>IF(ISERROR(VLOOKUP($A4502, Dropdownlisten!$A$3:$F$143, 5, FALSE)), "", VLOOKUP($A4502, Dropdownlisten!$A$3:$F$143, 5, FALSE))</f>
        <v>6000_017</v>
      </c>
      <c r="F4502" s="117" t="str">
        <f>IF(ISERROR(VLOOKUP($A4502, Dropdownlisten!$A$3:$F$143, 6, FALSE)), "", VLOOKUP($A4502, Dropdownlisten!$A$3:$F$143, 6, FALSE))</f>
        <v>Sportstaette</v>
      </c>
      <c r="G4502" s="117" t="str">
        <f>VLOOKUP(E4502,Datenstruktur_fuer_R!$D$2:$F$141,3,FALSE)</f>
        <v>Point</v>
      </c>
      <c r="H4502" s="120" t="s">
        <v>689</v>
      </c>
      <c r="I4502" s="26" t="s">
        <v>1341</v>
      </c>
      <c r="J4502" s="26" t="s">
        <v>1931</v>
      </c>
      <c r="K4502" s="5" t="s">
        <v>1958</v>
      </c>
      <c r="L4502" s="5" t="s">
        <v>2126</v>
      </c>
      <c r="M4502" s="5">
        <v>1</v>
      </c>
      <c r="N4502" s="5" t="s">
        <v>1173</v>
      </c>
    </row>
    <row r="4503" spans="1:14" x14ac:dyDescent="0.35">
      <c r="A4503" s="5" t="s">
        <v>720</v>
      </c>
      <c r="B4503" s="117" t="str">
        <f>IF(ISERROR(VLOOKUP($A4503, Dropdownlisten!$A$3:$F$143, 2, FALSE)), "", VLOOKUP($A4503, Dropdownlisten!$A$3:$F$143, 2, FALSE))</f>
        <v>POI</v>
      </c>
      <c r="C4503" s="117">
        <f>IF(ISERROR(VLOOKUP($A4503, Dropdownlisten!$A$3:$F$143, 3, FALSE)), "", VLOOKUP($A4503, Dropdownlisten!$A$3:$F$143, 3, FALSE))</f>
        <v>6000</v>
      </c>
      <c r="D4503" s="117" t="str">
        <f>IF(ISERROR(VLOOKUP($A4503, Dropdownlisten!$A$3:$F$143, 4, FALSE)), "", VLOOKUP($A4503, Dropdownlisten!$A$3:$F$143, 4, FALSE))</f>
        <v>UnterhaltungSportNaherholung</v>
      </c>
      <c r="E4503" s="117" t="str">
        <f>IF(ISERROR(VLOOKUP($A4503, Dropdownlisten!$A$3:$F$143, 5, FALSE)), "", VLOOKUP($A4503, Dropdownlisten!$A$3:$F$143, 5, FALSE))</f>
        <v>6000_017</v>
      </c>
      <c r="F4503" s="117" t="str">
        <f>IF(ISERROR(VLOOKUP($A4503, Dropdownlisten!$A$3:$F$143, 6, FALSE)), "", VLOOKUP($A4503, Dropdownlisten!$A$3:$F$143, 6, FALSE))</f>
        <v>Sportstaette</v>
      </c>
      <c r="G4503" s="117" t="str">
        <f>VLOOKUP(E4503,Datenstruktur_fuer_R!$D$2:$F$141,3,FALSE)</f>
        <v>Point</v>
      </c>
      <c r="H4503" s="120" t="s">
        <v>689</v>
      </c>
      <c r="I4503" s="26" t="s">
        <v>1341</v>
      </c>
      <c r="J4503" s="26" t="s">
        <v>1931</v>
      </c>
      <c r="K4503" s="5" t="s">
        <v>1958</v>
      </c>
      <c r="L4503" s="5" t="s">
        <v>2127</v>
      </c>
      <c r="M4503" s="5">
        <v>1</v>
      </c>
      <c r="N4503" s="5" t="s">
        <v>1173</v>
      </c>
    </row>
    <row r="4504" spans="1:14" x14ac:dyDescent="0.35">
      <c r="A4504" s="5" t="s">
        <v>720</v>
      </c>
      <c r="B4504" s="117" t="str">
        <f>IF(ISERROR(VLOOKUP($A4504, Dropdownlisten!$A$3:$F$143, 2, FALSE)), "", VLOOKUP($A4504, Dropdownlisten!$A$3:$F$143, 2, FALSE))</f>
        <v>POI</v>
      </c>
      <c r="C4504" s="117">
        <f>IF(ISERROR(VLOOKUP($A4504, Dropdownlisten!$A$3:$F$143, 3, FALSE)), "", VLOOKUP($A4504, Dropdownlisten!$A$3:$F$143, 3, FALSE))</f>
        <v>6000</v>
      </c>
      <c r="D4504" s="117" t="str">
        <f>IF(ISERROR(VLOOKUP($A4504, Dropdownlisten!$A$3:$F$143, 4, FALSE)), "", VLOOKUP($A4504, Dropdownlisten!$A$3:$F$143, 4, FALSE))</f>
        <v>UnterhaltungSportNaherholung</v>
      </c>
      <c r="E4504" s="117" t="str">
        <f>IF(ISERROR(VLOOKUP($A4504, Dropdownlisten!$A$3:$F$143, 5, FALSE)), "", VLOOKUP($A4504, Dropdownlisten!$A$3:$F$143, 5, FALSE))</f>
        <v>6000_017</v>
      </c>
      <c r="F4504" s="117" t="str">
        <f>IF(ISERROR(VLOOKUP($A4504, Dropdownlisten!$A$3:$F$143, 6, FALSE)), "", VLOOKUP($A4504, Dropdownlisten!$A$3:$F$143, 6, FALSE))</f>
        <v>Sportstaette</v>
      </c>
      <c r="G4504" s="117" t="str">
        <f>VLOOKUP(E4504,Datenstruktur_fuer_R!$D$2:$F$141,3,FALSE)</f>
        <v>Point</v>
      </c>
      <c r="H4504" s="120" t="s">
        <v>689</v>
      </c>
      <c r="I4504" s="26" t="s">
        <v>1341</v>
      </c>
      <c r="J4504" s="26" t="s">
        <v>1931</v>
      </c>
      <c r="K4504" s="5" t="s">
        <v>1958</v>
      </c>
      <c r="L4504" s="5" t="s">
        <v>2128</v>
      </c>
      <c r="M4504" s="5">
        <v>1</v>
      </c>
      <c r="N4504" s="5" t="s">
        <v>1173</v>
      </c>
    </row>
    <row r="4505" spans="1:14" x14ac:dyDescent="0.35">
      <c r="A4505" s="5" t="s">
        <v>720</v>
      </c>
      <c r="B4505" s="117" t="str">
        <f>IF(ISERROR(VLOOKUP($A4505, Dropdownlisten!$A$3:$F$143, 2, FALSE)), "", VLOOKUP($A4505, Dropdownlisten!$A$3:$F$143, 2, FALSE))</f>
        <v>POI</v>
      </c>
      <c r="C4505" s="117">
        <f>IF(ISERROR(VLOOKUP($A4505, Dropdownlisten!$A$3:$F$143, 3, FALSE)), "", VLOOKUP($A4505, Dropdownlisten!$A$3:$F$143, 3, FALSE))</f>
        <v>6000</v>
      </c>
      <c r="D4505" s="117" t="str">
        <f>IF(ISERROR(VLOOKUP($A4505, Dropdownlisten!$A$3:$F$143, 4, FALSE)), "", VLOOKUP($A4505, Dropdownlisten!$A$3:$F$143, 4, FALSE))</f>
        <v>UnterhaltungSportNaherholung</v>
      </c>
      <c r="E4505" s="117" t="str">
        <f>IF(ISERROR(VLOOKUP($A4505, Dropdownlisten!$A$3:$F$143, 5, FALSE)), "", VLOOKUP($A4505, Dropdownlisten!$A$3:$F$143, 5, FALSE))</f>
        <v>6000_017</v>
      </c>
      <c r="F4505" s="117" t="str">
        <f>IF(ISERROR(VLOOKUP($A4505, Dropdownlisten!$A$3:$F$143, 6, FALSE)), "", VLOOKUP($A4505, Dropdownlisten!$A$3:$F$143, 6, FALSE))</f>
        <v>Sportstaette</v>
      </c>
      <c r="G4505" s="117" t="str">
        <f>VLOOKUP(E4505,Datenstruktur_fuer_R!$D$2:$F$141,3,FALSE)</f>
        <v>Point</v>
      </c>
      <c r="H4505" s="120" t="s">
        <v>689</v>
      </c>
      <c r="I4505" s="26" t="s">
        <v>1341</v>
      </c>
      <c r="J4505" s="26" t="s">
        <v>1931</v>
      </c>
      <c r="K4505" s="5" t="s">
        <v>1958</v>
      </c>
      <c r="L4505" s="5" t="s">
        <v>2129</v>
      </c>
      <c r="M4505" s="5">
        <v>1</v>
      </c>
      <c r="N4505" s="5" t="s">
        <v>1173</v>
      </c>
    </row>
    <row r="4506" spans="1:14" x14ac:dyDescent="0.35">
      <c r="A4506" s="5" t="s">
        <v>720</v>
      </c>
      <c r="B4506" s="117" t="str">
        <f>IF(ISERROR(VLOOKUP($A4506, Dropdownlisten!$A$3:$F$143, 2, FALSE)), "", VLOOKUP($A4506, Dropdownlisten!$A$3:$F$143, 2, FALSE))</f>
        <v>POI</v>
      </c>
      <c r="C4506" s="117">
        <f>IF(ISERROR(VLOOKUP($A4506, Dropdownlisten!$A$3:$F$143, 3, FALSE)), "", VLOOKUP($A4506, Dropdownlisten!$A$3:$F$143, 3, FALSE))</f>
        <v>6000</v>
      </c>
      <c r="D4506" s="117" t="str">
        <f>IF(ISERROR(VLOOKUP($A4506, Dropdownlisten!$A$3:$F$143, 4, FALSE)), "", VLOOKUP($A4506, Dropdownlisten!$A$3:$F$143, 4, FALSE))</f>
        <v>UnterhaltungSportNaherholung</v>
      </c>
      <c r="E4506" s="117" t="str">
        <f>IF(ISERROR(VLOOKUP($A4506, Dropdownlisten!$A$3:$F$143, 5, FALSE)), "", VLOOKUP($A4506, Dropdownlisten!$A$3:$F$143, 5, FALSE))</f>
        <v>6000_017</v>
      </c>
      <c r="F4506" s="117" t="str">
        <f>IF(ISERROR(VLOOKUP($A4506, Dropdownlisten!$A$3:$F$143, 6, FALSE)), "", VLOOKUP($A4506, Dropdownlisten!$A$3:$F$143, 6, FALSE))</f>
        <v>Sportstaette</v>
      </c>
      <c r="G4506" s="117" t="str">
        <f>VLOOKUP(E4506,Datenstruktur_fuer_R!$D$2:$F$141,3,FALSE)</f>
        <v>Point</v>
      </c>
      <c r="H4506" s="120" t="s">
        <v>689</v>
      </c>
      <c r="I4506" s="26" t="s">
        <v>1341</v>
      </c>
      <c r="J4506" s="26" t="s">
        <v>1931</v>
      </c>
      <c r="K4506" s="5" t="s">
        <v>1958</v>
      </c>
      <c r="L4506" s="5" t="s">
        <v>2130</v>
      </c>
      <c r="M4506" s="5">
        <v>1</v>
      </c>
      <c r="N4506" s="5" t="s">
        <v>1173</v>
      </c>
    </row>
    <row r="4507" spans="1:14" x14ac:dyDescent="0.35">
      <c r="A4507" s="5" t="s">
        <v>720</v>
      </c>
      <c r="B4507" s="117" t="str">
        <f>IF(ISERROR(VLOOKUP($A4507, Dropdownlisten!$A$3:$F$143, 2, FALSE)), "", VLOOKUP($A4507, Dropdownlisten!$A$3:$F$143, 2, FALSE))</f>
        <v>POI</v>
      </c>
      <c r="C4507" s="117">
        <f>IF(ISERROR(VLOOKUP($A4507, Dropdownlisten!$A$3:$F$143, 3, FALSE)), "", VLOOKUP($A4507, Dropdownlisten!$A$3:$F$143, 3, FALSE))</f>
        <v>6000</v>
      </c>
      <c r="D4507" s="117" t="str">
        <f>IF(ISERROR(VLOOKUP($A4507, Dropdownlisten!$A$3:$F$143, 4, FALSE)), "", VLOOKUP($A4507, Dropdownlisten!$A$3:$F$143, 4, FALSE))</f>
        <v>UnterhaltungSportNaherholung</v>
      </c>
      <c r="E4507" s="117" t="str">
        <f>IF(ISERROR(VLOOKUP($A4507, Dropdownlisten!$A$3:$F$143, 5, FALSE)), "", VLOOKUP($A4507, Dropdownlisten!$A$3:$F$143, 5, FALSE))</f>
        <v>6000_017</v>
      </c>
      <c r="F4507" s="117" t="str">
        <f>IF(ISERROR(VLOOKUP($A4507, Dropdownlisten!$A$3:$F$143, 6, FALSE)), "", VLOOKUP($A4507, Dropdownlisten!$A$3:$F$143, 6, FALSE))</f>
        <v>Sportstaette</v>
      </c>
      <c r="G4507" s="117" t="str">
        <f>VLOOKUP(E4507,Datenstruktur_fuer_R!$D$2:$F$141,3,FALSE)</f>
        <v>Point</v>
      </c>
      <c r="H4507" s="120" t="s">
        <v>689</v>
      </c>
      <c r="I4507" s="26" t="s">
        <v>1341</v>
      </c>
      <c r="J4507" s="26" t="s">
        <v>1931</v>
      </c>
      <c r="K4507" s="5" t="s">
        <v>1958</v>
      </c>
      <c r="L4507" s="5" t="s">
        <v>2131</v>
      </c>
      <c r="M4507" s="5">
        <v>1</v>
      </c>
      <c r="N4507" s="5" t="s">
        <v>1173</v>
      </c>
    </row>
    <row r="4508" spans="1:14" x14ac:dyDescent="0.35">
      <c r="A4508" s="5" t="s">
        <v>720</v>
      </c>
      <c r="B4508" s="117" t="str">
        <f>IF(ISERROR(VLOOKUP($A4508, Dropdownlisten!$A$3:$F$143, 2, FALSE)), "", VLOOKUP($A4508, Dropdownlisten!$A$3:$F$143, 2, FALSE))</f>
        <v>POI</v>
      </c>
      <c r="C4508" s="117">
        <f>IF(ISERROR(VLOOKUP($A4508, Dropdownlisten!$A$3:$F$143, 3, FALSE)), "", VLOOKUP($A4508, Dropdownlisten!$A$3:$F$143, 3, FALSE))</f>
        <v>6000</v>
      </c>
      <c r="D4508" s="117" t="str">
        <f>IF(ISERROR(VLOOKUP($A4508, Dropdownlisten!$A$3:$F$143, 4, FALSE)), "", VLOOKUP($A4508, Dropdownlisten!$A$3:$F$143, 4, FALSE))</f>
        <v>UnterhaltungSportNaherholung</v>
      </c>
      <c r="E4508" s="117" t="str">
        <f>IF(ISERROR(VLOOKUP($A4508, Dropdownlisten!$A$3:$F$143, 5, FALSE)), "", VLOOKUP($A4508, Dropdownlisten!$A$3:$F$143, 5, FALSE))</f>
        <v>6000_017</v>
      </c>
      <c r="F4508" s="117" t="str">
        <f>IF(ISERROR(VLOOKUP($A4508, Dropdownlisten!$A$3:$F$143, 6, FALSE)), "", VLOOKUP($A4508, Dropdownlisten!$A$3:$F$143, 6, FALSE))</f>
        <v>Sportstaette</v>
      </c>
      <c r="G4508" s="117" t="str">
        <f>VLOOKUP(E4508,Datenstruktur_fuer_R!$D$2:$F$141,3,FALSE)</f>
        <v>Point</v>
      </c>
      <c r="H4508" s="120" t="s">
        <v>689</v>
      </c>
      <c r="I4508" s="26" t="s">
        <v>1341</v>
      </c>
      <c r="J4508" s="26" t="s">
        <v>1931</v>
      </c>
      <c r="K4508" s="5" t="s">
        <v>1958</v>
      </c>
      <c r="L4508" s="5" t="s">
        <v>2132</v>
      </c>
      <c r="M4508" s="5">
        <v>1</v>
      </c>
      <c r="N4508" s="5" t="s">
        <v>1173</v>
      </c>
    </row>
    <row r="4509" spans="1:14" x14ac:dyDescent="0.35">
      <c r="A4509" s="5" t="s">
        <v>720</v>
      </c>
      <c r="B4509" s="117" t="str">
        <f>IF(ISERROR(VLOOKUP($A4509, Dropdownlisten!$A$3:$F$143, 2, FALSE)), "", VLOOKUP($A4509, Dropdownlisten!$A$3:$F$143, 2, FALSE))</f>
        <v>POI</v>
      </c>
      <c r="C4509" s="117">
        <f>IF(ISERROR(VLOOKUP($A4509, Dropdownlisten!$A$3:$F$143, 3, FALSE)), "", VLOOKUP($A4509, Dropdownlisten!$A$3:$F$143, 3, FALSE))</f>
        <v>6000</v>
      </c>
      <c r="D4509" s="117" t="str">
        <f>IF(ISERROR(VLOOKUP($A4509, Dropdownlisten!$A$3:$F$143, 4, FALSE)), "", VLOOKUP($A4509, Dropdownlisten!$A$3:$F$143, 4, FALSE))</f>
        <v>UnterhaltungSportNaherholung</v>
      </c>
      <c r="E4509" s="117" t="str">
        <f>IF(ISERROR(VLOOKUP($A4509, Dropdownlisten!$A$3:$F$143, 5, FALSE)), "", VLOOKUP($A4509, Dropdownlisten!$A$3:$F$143, 5, FALSE))</f>
        <v>6000_017</v>
      </c>
      <c r="F4509" s="117" t="str">
        <f>IF(ISERROR(VLOOKUP($A4509, Dropdownlisten!$A$3:$F$143, 6, FALSE)), "", VLOOKUP($A4509, Dropdownlisten!$A$3:$F$143, 6, FALSE))</f>
        <v>Sportstaette</v>
      </c>
      <c r="G4509" s="117" t="str">
        <f>VLOOKUP(E4509,Datenstruktur_fuer_R!$D$2:$F$141,3,FALSE)</f>
        <v>Point</v>
      </c>
      <c r="H4509" s="120" t="s">
        <v>689</v>
      </c>
      <c r="I4509" s="26" t="s">
        <v>1341</v>
      </c>
      <c r="J4509" s="26" t="s">
        <v>1931</v>
      </c>
      <c r="K4509" s="5" t="s">
        <v>1958</v>
      </c>
      <c r="L4509" s="5" t="s">
        <v>2133</v>
      </c>
      <c r="M4509" s="5">
        <v>1</v>
      </c>
      <c r="N4509" s="5" t="s">
        <v>1173</v>
      </c>
    </row>
    <row r="4510" spans="1:14" x14ac:dyDescent="0.35">
      <c r="A4510" s="5" t="s">
        <v>720</v>
      </c>
      <c r="B4510" s="117" t="str">
        <f>IF(ISERROR(VLOOKUP($A4510, Dropdownlisten!$A$3:$F$143, 2, FALSE)), "", VLOOKUP($A4510, Dropdownlisten!$A$3:$F$143, 2, FALSE))</f>
        <v>POI</v>
      </c>
      <c r="C4510" s="117">
        <f>IF(ISERROR(VLOOKUP($A4510, Dropdownlisten!$A$3:$F$143, 3, FALSE)), "", VLOOKUP($A4510, Dropdownlisten!$A$3:$F$143, 3, FALSE))</f>
        <v>6000</v>
      </c>
      <c r="D4510" s="117" t="str">
        <f>IF(ISERROR(VLOOKUP($A4510, Dropdownlisten!$A$3:$F$143, 4, FALSE)), "", VLOOKUP($A4510, Dropdownlisten!$A$3:$F$143, 4, FALSE))</f>
        <v>UnterhaltungSportNaherholung</v>
      </c>
      <c r="E4510" s="117" t="str">
        <f>IF(ISERROR(VLOOKUP($A4510, Dropdownlisten!$A$3:$F$143, 5, FALSE)), "", VLOOKUP($A4510, Dropdownlisten!$A$3:$F$143, 5, FALSE))</f>
        <v>6000_017</v>
      </c>
      <c r="F4510" s="117" t="str">
        <f>IF(ISERROR(VLOOKUP($A4510, Dropdownlisten!$A$3:$F$143, 6, FALSE)), "", VLOOKUP($A4510, Dropdownlisten!$A$3:$F$143, 6, FALSE))</f>
        <v>Sportstaette</v>
      </c>
      <c r="G4510" s="117" t="str">
        <f>VLOOKUP(E4510,Datenstruktur_fuer_R!$D$2:$F$141,3,FALSE)</f>
        <v>Point</v>
      </c>
      <c r="H4510" s="120" t="s">
        <v>689</v>
      </c>
      <c r="I4510" s="26" t="s">
        <v>1341</v>
      </c>
      <c r="J4510" s="26" t="s">
        <v>1931</v>
      </c>
      <c r="K4510" s="5" t="s">
        <v>1958</v>
      </c>
      <c r="L4510" s="5" t="s">
        <v>2134</v>
      </c>
      <c r="M4510" s="5">
        <v>1</v>
      </c>
      <c r="N4510" s="5" t="s">
        <v>1173</v>
      </c>
    </row>
    <row r="4511" spans="1:14" x14ac:dyDescent="0.35">
      <c r="A4511" s="5" t="s">
        <v>720</v>
      </c>
      <c r="B4511" s="117" t="str">
        <f>IF(ISERROR(VLOOKUP($A4511, Dropdownlisten!$A$3:$F$143, 2, FALSE)), "", VLOOKUP($A4511, Dropdownlisten!$A$3:$F$143, 2, FALSE))</f>
        <v>POI</v>
      </c>
      <c r="C4511" s="117">
        <f>IF(ISERROR(VLOOKUP($A4511, Dropdownlisten!$A$3:$F$143, 3, FALSE)), "", VLOOKUP($A4511, Dropdownlisten!$A$3:$F$143, 3, FALSE))</f>
        <v>6000</v>
      </c>
      <c r="D4511" s="117" t="str">
        <f>IF(ISERROR(VLOOKUP($A4511, Dropdownlisten!$A$3:$F$143, 4, FALSE)), "", VLOOKUP($A4511, Dropdownlisten!$A$3:$F$143, 4, FALSE))</f>
        <v>UnterhaltungSportNaherholung</v>
      </c>
      <c r="E4511" s="117" t="str">
        <f>IF(ISERROR(VLOOKUP($A4511, Dropdownlisten!$A$3:$F$143, 5, FALSE)), "", VLOOKUP($A4511, Dropdownlisten!$A$3:$F$143, 5, FALSE))</f>
        <v>6000_017</v>
      </c>
      <c r="F4511" s="117" t="str">
        <f>IF(ISERROR(VLOOKUP($A4511, Dropdownlisten!$A$3:$F$143, 6, FALSE)), "", VLOOKUP($A4511, Dropdownlisten!$A$3:$F$143, 6, FALSE))</f>
        <v>Sportstaette</v>
      </c>
      <c r="G4511" s="117" t="str">
        <f>VLOOKUP(E4511,Datenstruktur_fuer_R!$D$2:$F$141,3,FALSE)</f>
        <v>Point</v>
      </c>
      <c r="H4511" s="120" t="s">
        <v>290</v>
      </c>
      <c r="I4511" s="26" t="s">
        <v>1341</v>
      </c>
      <c r="J4511" s="26" t="s">
        <v>1931</v>
      </c>
      <c r="K4511" s="5" t="s">
        <v>1936</v>
      </c>
      <c r="L4511" s="5"/>
      <c r="M4511" s="5">
        <v>1</v>
      </c>
      <c r="N4511" s="5" t="s">
        <v>1173</v>
      </c>
    </row>
    <row r="4512" spans="1:14" x14ac:dyDescent="0.35">
      <c r="A4512" s="5" t="s">
        <v>720</v>
      </c>
      <c r="B4512" s="117" t="str">
        <f>IF(ISERROR(VLOOKUP($A4512, Dropdownlisten!$A$3:$F$143, 2, FALSE)), "", VLOOKUP($A4512, Dropdownlisten!$A$3:$F$143, 2, FALSE))</f>
        <v>POI</v>
      </c>
      <c r="C4512" s="117">
        <f>IF(ISERROR(VLOOKUP($A4512, Dropdownlisten!$A$3:$F$143, 3, FALSE)), "", VLOOKUP($A4512, Dropdownlisten!$A$3:$F$143, 3, FALSE))</f>
        <v>6000</v>
      </c>
      <c r="D4512" s="117" t="str">
        <f>IF(ISERROR(VLOOKUP($A4512, Dropdownlisten!$A$3:$F$143, 4, FALSE)), "", VLOOKUP($A4512, Dropdownlisten!$A$3:$F$143, 4, FALSE))</f>
        <v>UnterhaltungSportNaherholung</v>
      </c>
      <c r="E4512" s="117" t="str">
        <f>IF(ISERROR(VLOOKUP($A4512, Dropdownlisten!$A$3:$F$143, 5, FALSE)), "", VLOOKUP($A4512, Dropdownlisten!$A$3:$F$143, 5, FALSE))</f>
        <v>6000_017</v>
      </c>
      <c r="F4512" s="117" t="str">
        <f>IF(ISERROR(VLOOKUP($A4512, Dropdownlisten!$A$3:$F$143, 6, FALSE)), "", VLOOKUP($A4512, Dropdownlisten!$A$3:$F$143, 6, FALSE))</f>
        <v>Sportstaette</v>
      </c>
      <c r="G4512" s="117" t="str">
        <f>VLOOKUP(E4512,Datenstruktur_fuer_R!$D$2:$F$141,3,FALSE)</f>
        <v>Point</v>
      </c>
      <c r="H4512" s="120" t="s">
        <v>291</v>
      </c>
      <c r="I4512" s="26" t="s">
        <v>1341</v>
      </c>
      <c r="J4512" s="26" t="s">
        <v>1931</v>
      </c>
      <c r="K4512" s="5" t="s">
        <v>1937</v>
      </c>
      <c r="L4512" s="5"/>
      <c r="M4512" s="5">
        <v>1</v>
      </c>
      <c r="N4512" s="5" t="s">
        <v>1173</v>
      </c>
    </row>
    <row r="4513" spans="1:14" x14ac:dyDescent="0.35">
      <c r="A4513" s="5" t="s">
        <v>720</v>
      </c>
      <c r="B4513" s="117" t="str">
        <f>IF(ISERROR(VLOOKUP($A4513, Dropdownlisten!$A$3:$F$143, 2, FALSE)), "", VLOOKUP($A4513, Dropdownlisten!$A$3:$F$143, 2, FALSE))</f>
        <v>POI</v>
      </c>
      <c r="C4513" s="117">
        <f>IF(ISERROR(VLOOKUP($A4513, Dropdownlisten!$A$3:$F$143, 3, FALSE)), "", VLOOKUP($A4513, Dropdownlisten!$A$3:$F$143, 3, FALSE))</f>
        <v>6000</v>
      </c>
      <c r="D4513" s="117" t="str">
        <f>IF(ISERROR(VLOOKUP($A4513, Dropdownlisten!$A$3:$F$143, 4, FALSE)), "", VLOOKUP($A4513, Dropdownlisten!$A$3:$F$143, 4, FALSE))</f>
        <v>UnterhaltungSportNaherholung</v>
      </c>
      <c r="E4513" s="117" t="str">
        <f>IF(ISERROR(VLOOKUP($A4513, Dropdownlisten!$A$3:$F$143, 5, FALSE)), "", VLOOKUP($A4513, Dropdownlisten!$A$3:$F$143, 5, FALSE))</f>
        <v>6000_017</v>
      </c>
      <c r="F4513" s="117" t="str">
        <f>IF(ISERROR(VLOOKUP($A4513, Dropdownlisten!$A$3:$F$143, 6, FALSE)), "", VLOOKUP($A4513, Dropdownlisten!$A$3:$F$143, 6, FALSE))</f>
        <v>Sportstaette</v>
      </c>
      <c r="G4513" s="117" t="str">
        <f>VLOOKUP(E4513,Datenstruktur_fuer_R!$D$2:$F$141,3,FALSE)</f>
        <v>Point</v>
      </c>
      <c r="H4513" s="120" t="s">
        <v>288</v>
      </c>
      <c r="I4513" s="26" t="s">
        <v>1341</v>
      </c>
      <c r="J4513" s="26" t="s">
        <v>1931</v>
      </c>
      <c r="K4513" s="5" t="s">
        <v>1938</v>
      </c>
      <c r="L4513" s="5"/>
      <c r="M4513" s="5">
        <v>1</v>
      </c>
      <c r="N4513" s="5" t="s">
        <v>1173</v>
      </c>
    </row>
    <row r="4514" spans="1:14" x14ac:dyDescent="0.35">
      <c r="A4514" s="5" t="s">
        <v>720</v>
      </c>
      <c r="B4514" s="117" t="str">
        <f>IF(ISERROR(VLOOKUP($A4514, Dropdownlisten!$A$3:$F$143, 2, FALSE)), "", VLOOKUP($A4514, Dropdownlisten!$A$3:$F$143, 2, FALSE))</f>
        <v>POI</v>
      </c>
      <c r="C4514" s="117">
        <f>IF(ISERROR(VLOOKUP($A4514, Dropdownlisten!$A$3:$F$143, 3, FALSE)), "", VLOOKUP($A4514, Dropdownlisten!$A$3:$F$143, 3, FALSE))</f>
        <v>6000</v>
      </c>
      <c r="D4514" s="117" t="str">
        <f>IF(ISERROR(VLOOKUP($A4514, Dropdownlisten!$A$3:$F$143, 4, FALSE)), "", VLOOKUP($A4514, Dropdownlisten!$A$3:$F$143, 4, FALSE))</f>
        <v>UnterhaltungSportNaherholung</v>
      </c>
      <c r="E4514" s="117" t="str">
        <f>IF(ISERROR(VLOOKUP($A4514, Dropdownlisten!$A$3:$F$143, 5, FALSE)), "", VLOOKUP($A4514, Dropdownlisten!$A$3:$F$143, 5, FALSE))</f>
        <v>6000_017</v>
      </c>
      <c r="F4514" s="117" t="str">
        <f>IF(ISERROR(VLOOKUP($A4514, Dropdownlisten!$A$3:$F$143, 6, FALSE)), "", VLOOKUP($A4514, Dropdownlisten!$A$3:$F$143, 6, FALSE))</f>
        <v>Sportstaette</v>
      </c>
      <c r="G4514" s="117" t="str">
        <f>VLOOKUP(E4514,Datenstruktur_fuer_R!$D$2:$F$141,3,FALSE)</f>
        <v>Point</v>
      </c>
      <c r="H4514" s="120" t="s">
        <v>289</v>
      </c>
      <c r="I4514" s="26" t="s">
        <v>1341</v>
      </c>
      <c r="J4514" s="26" t="s">
        <v>1931</v>
      </c>
      <c r="K4514" s="5" t="s">
        <v>1939</v>
      </c>
      <c r="L4514" s="5"/>
      <c r="M4514" s="5">
        <v>1</v>
      </c>
      <c r="N4514" s="5" t="s">
        <v>1173</v>
      </c>
    </row>
    <row r="4515" spans="1:14" x14ac:dyDescent="0.35">
      <c r="A4515" s="5" t="s">
        <v>720</v>
      </c>
      <c r="B4515" s="117" t="str">
        <f>IF(ISERROR(VLOOKUP($A4515, Dropdownlisten!$A$3:$F$143, 2, FALSE)), "", VLOOKUP($A4515, Dropdownlisten!$A$3:$F$143, 2, FALSE))</f>
        <v>POI</v>
      </c>
      <c r="C4515" s="117">
        <f>IF(ISERROR(VLOOKUP($A4515, Dropdownlisten!$A$3:$F$143, 3, FALSE)), "", VLOOKUP($A4515, Dropdownlisten!$A$3:$F$143, 3, FALSE))</f>
        <v>6000</v>
      </c>
      <c r="D4515" s="117" t="str">
        <f>IF(ISERROR(VLOOKUP($A4515, Dropdownlisten!$A$3:$F$143, 4, FALSE)), "", VLOOKUP($A4515, Dropdownlisten!$A$3:$F$143, 4, FALSE))</f>
        <v>UnterhaltungSportNaherholung</v>
      </c>
      <c r="E4515" s="117" t="str">
        <f>IF(ISERROR(VLOOKUP($A4515, Dropdownlisten!$A$3:$F$143, 5, FALSE)), "", VLOOKUP($A4515, Dropdownlisten!$A$3:$F$143, 5, FALSE))</f>
        <v>6000_017</v>
      </c>
      <c r="F4515" s="117" t="str">
        <f>IF(ISERROR(VLOOKUP($A4515, Dropdownlisten!$A$3:$F$143, 6, FALSE)), "", VLOOKUP($A4515, Dropdownlisten!$A$3:$F$143, 6, FALSE))</f>
        <v>Sportstaette</v>
      </c>
      <c r="G4515" s="117" t="str">
        <f>VLOOKUP(E4515,Datenstruktur_fuer_R!$D$2:$F$141,3,FALSE)</f>
        <v>Point</v>
      </c>
      <c r="H4515" s="120" t="s">
        <v>293</v>
      </c>
      <c r="I4515" s="26" t="s">
        <v>1341</v>
      </c>
      <c r="J4515" s="26" t="s">
        <v>1931</v>
      </c>
      <c r="K4515" s="5" t="s">
        <v>1958</v>
      </c>
      <c r="L4515" s="5"/>
      <c r="M4515" s="5">
        <v>1</v>
      </c>
      <c r="N4515" s="5" t="s">
        <v>1173</v>
      </c>
    </row>
    <row r="4516" spans="1:14" x14ac:dyDescent="0.35">
      <c r="A4516" s="5" t="s">
        <v>720</v>
      </c>
      <c r="B4516" s="117" t="str">
        <f>IF(ISERROR(VLOOKUP($A4516, Dropdownlisten!$A$3:$F$143, 2, FALSE)), "", VLOOKUP($A4516, Dropdownlisten!$A$3:$F$143, 2, FALSE))</f>
        <v>POI</v>
      </c>
      <c r="C4516" s="117">
        <f>IF(ISERROR(VLOOKUP($A4516, Dropdownlisten!$A$3:$F$143, 3, FALSE)), "", VLOOKUP($A4516, Dropdownlisten!$A$3:$F$143, 3, FALSE))</f>
        <v>6000</v>
      </c>
      <c r="D4516" s="117" t="str">
        <f>IF(ISERROR(VLOOKUP($A4516, Dropdownlisten!$A$3:$F$143, 4, FALSE)), "", VLOOKUP($A4516, Dropdownlisten!$A$3:$F$143, 4, FALSE))</f>
        <v>UnterhaltungSportNaherholung</v>
      </c>
      <c r="E4516" s="117" t="str">
        <f>IF(ISERROR(VLOOKUP($A4516, Dropdownlisten!$A$3:$F$143, 5, FALSE)), "", VLOOKUP($A4516, Dropdownlisten!$A$3:$F$143, 5, FALSE))</f>
        <v>6000_017</v>
      </c>
      <c r="F4516" s="117" t="str">
        <f>IF(ISERROR(VLOOKUP($A4516, Dropdownlisten!$A$3:$F$143, 6, FALSE)), "", VLOOKUP($A4516, Dropdownlisten!$A$3:$F$143, 6, FALSE))</f>
        <v>Sportstaette</v>
      </c>
      <c r="G4516" s="117" t="str">
        <f>VLOOKUP(E4516,Datenstruktur_fuer_R!$D$2:$F$141,3,FALSE)</f>
        <v>Point</v>
      </c>
      <c r="H4516" s="120" t="s">
        <v>689</v>
      </c>
      <c r="I4516" s="26" t="s">
        <v>1341</v>
      </c>
      <c r="J4516" s="26" t="s">
        <v>1931</v>
      </c>
      <c r="K4516" s="5" t="s">
        <v>1958</v>
      </c>
      <c r="L4516" s="5" t="s">
        <v>2135</v>
      </c>
      <c r="M4516" s="5">
        <v>1</v>
      </c>
      <c r="N4516" s="5" t="s">
        <v>1173</v>
      </c>
    </row>
    <row r="4517" spans="1:14" x14ac:dyDescent="0.35">
      <c r="A4517" s="5" t="s">
        <v>720</v>
      </c>
      <c r="B4517" s="117" t="str">
        <f>IF(ISERROR(VLOOKUP($A4517, Dropdownlisten!$A$3:$F$143, 2, FALSE)), "", VLOOKUP($A4517, Dropdownlisten!$A$3:$F$143, 2, FALSE))</f>
        <v>POI</v>
      </c>
      <c r="C4517" s="117">
        <f>IF(ISERROR(VLOOKUP($A4517, Dropdownlisten!$A$3:$F$143, 3, FALSE)), "", VLOOKUP($A4517, Dropdownlisten!$A$3:$F$143, 3, FALSE))</f>
        <v>6000</v>
      </c>
      <c r="D4517" s="117" t="str">
        <f>IF(ISERROR(VLOOKUP($A4517, Dropdownlisten!$A$3:$F$143, 4, FALSE)), "", VLOOKUP($A4517, Dropdownlisten!$A$3:$F$143, 4, FALSE))</f>
        <v>UnterhaltungSportNaherholung</v>
      </c>
      <c r="E4517" s="117" t="str">
        <f>IF(ISERROR(VLOOKUP($A4517, Dropdownlisten!$A$3:$F$143, 5, FALSE)), "", VLOOKUP($A4517, Dropdownlisten!$A$3:$F$143, 5, FALSE))</f>
        <v>6000_017</v>
      </c>
      <c r="F4517" s="117" t="str">
        <f>IF(ISERROR(VLOOKUP($A4517, Dropdownlisten!$A$3:$F$143, 6, FALSE)), "", VLOOKUP($A4517, Dropdownlisten!$A$3:$F$143, 6, FALSE))</f>
        <v>Sportstaette</v>
      </c>
      <c r="G4517" s="117" t="str">
        <f>VLOOKUP(E4517,Datenstruktur_fuer_R!$D$2:$F$141,3,FALSE)</f>
        <v>Point</v>
      </c>
      <c r="H4517" s="120" t="s">
        <v>689</v>
      </c>
      <c r="I4517" s="26" t="s">
        <v>1341</v>
      </c>
      <c r="J4517" s="26" t="s">
        <v>1931</v>
      </c>
      <c r="K4517" s="5" t="s">
        <v>1958</v>
      </c>
      <c r="L4517" s="5" t="s">
        <v>2136</v>
      </c>
      <c r="M4517" s="5">
        <v>1</v>
      </c>
      <c r="N4517" s="5" t="s">
        <v>1173</v>
      </c>
    </row>
    <row r="4518" spans="1:14" x14ac:dyDescent="0.35">
      <c r="A4518" s="5" t="s">
        <v>720</v>
      </c>
      <c r="B4518" s="117" t="str">
        <f>IF(ISERROR(VLOOKUP($A4518, Dropdownlisten!$A$3:$F$143, 2, FALSE)), "", VLOOKUP($A4518, Dropdownlisten!$A$3:$F$143, 2, FALSE))</f>
        <v>POI</v>
      </c>
      <c r="C4518" s="117">
        <f>IF(ISERROR(VLOOKUP($A4518, Dropdownlisten!$A$3:$F$143, 3, FALSE)), "", VLOOKUP($A4518, Dropdownlisten!$A$3:$F$143, 3, FALSE))</f>
        <v>6000</v>
      </c>
      <c r="D4518" s="117" t="str">
        <f>IF(ISERROR(VLOOKUP($A4518, Dropdownlisten!$A$3:$F$143, 4, FALSE)), "", VLOOKUP($A4518, Dropdownlisten!$A$3:$F$143, 4, FALSE))</f>
        <v>UnterhaltungSportNaherholung</v>
      </c>
      <c r="E4518" s="117" t="str">
        <f>IF(ISERROR(VLOOKUP($A4518, Dropdownlisten!$A$3:$F$143, 5, FALSE)), "", VLOOKUP($A4518, Dropdownlisten!$A$3:$F$143, 5, FALSE))</f>
        <v>6000_017</v>
      </c>
      <c r="F4518" s="117" t="str">
        <f>IF(ISERROR(VLOOKUP($A4518, Dropdownlisten!$A$3:$F$143, 6, FALSE)), "", VLOOKUP($A4518, Dropdownlisten!$A$3:$F$143, 6, FALSE))</f>
        <v>Sportstaette</v>
      </c>
      <c r="G4518" s="117" t="str">
        <f>VLOOKUP(E4518,Datenstruktur_fuer_R!$D$2:$F$141,3,FALSE)</f>
        <v>Point</v>
      </c>
      <c r="H4518" s="120" t="s">
        <v>689</v>
      </c>
      <c r="I4518" s="26" t="s">
        <v>1341</v>
      </c>
      <c r="J4518" s="26" t="s">
        <v>1931</v>
      </c>
      <c r="K4518" s="5" t="s">
        <v>1958</v>
      </c>
      <c r="L4518" s="5" t="s">
        <v>2137</v>
      </c>
      <c r="M4518" s="5">
        <v>1</v>
      </c>
      <c r="N4518" s="5" t="s">
        <v>1173</v>
      </c>
    </row>
    <row r="4519" spans="1:14" x14ac:dyDescent="0.35">
      <c r="A4519" s="5" t="s">
        <v>720</v>
      </c>
      <c r="B4519" s="117" t="str">
        <f>IF(ISERROR(VLOOKUP($A4519, Dropdownlisten!$A$3:$F$143, 2, FALSE)), "", VLOOKUP($A4519, Dropdownlisten!$A$3:$F$143, 2, FALSE))</f>
        <v>POI</v>
      </c>
      <c r="C4519" s="117">
        <f>IF(ISERROR(VLOOKUP($A4519, Dropdownlisten!$A$3:$F$143, 3, FALSE)), "", VLOOKUP($A4519, Dropdownlisten!$A$3:$F$143, 3, FALSE))</f>
        <v>6000</v>
      </c>
      <c r="D4519" s="117" t="str">
        <f>IF(ISERROR(VLOOKUP($A4519, Dropdownlisten!$A$3:$F$143, 4, FALSE)), "", VLOOKUP($A4519, Dropdownlisten!$A$3:$F$143, 4, FALSE))</f>
        <v>UnterhaltungSportNaherholung</v>
      </c>
      <c r="E4519" s="117" t="str">
        <f>IF(ISERROR(VLOOKUP($A4519, Dropdownlisten!$A$3:$F$143, 5, FALSE)), "", VLOOKUP($A4519, Dropdownlisten!$A$3:$F$143, 5, FALSE))</f>
        <v>6000_017</v>
      </c>
      <c r="F4519" s="117" t="str">
        <f>IF(ISERROR(VLOOKUP($A4519, Dropdownlisten!$A$3:$F$143, 6, FALSE)), "", VLOOKUP($A4519, Dropdownlisten!$A$3:$F$143, 6, FALSE))</f>
        <v>Sportstaette</v>
      </c>
      <c r="G4519" s="117" t="str">
        <f>VLOOKUP(E4519,Datenstruktur_fuer_R!$D$2:$F$141,3,FALSE)</f>
        <v>Point</v>
      </c>
      <c r="H4519" s="120" t="s">
        <v>290</v>
      </c>
      <c r="I4519" s="26" t="s">
        <v>1341</v>
      </c>
      <c r="J4519" s="26" t="s">
        <v>1931</v>
      </c>
      <c r="K4519" s="5" t="s">
        <v>1936</v>
      </c>
      <c r="L4519" s="5"/>
      <c r="M4519" s="5">
        <v>1</v>
      </c>
      <c r="N4519" s="5" t="s">
        <v>1173</v>
      </c>
    </row>
    <row r="4520" spans="1:14" x14ac:dyDescent="0.35">
      <c r="A4520" s="5" t="s">
        <v>720</v>
      </c>
      <c r="B4520" s="117" t="str">
        <f>IF(ISERROR(VLOOKUP($A4520, Dropdownlisten!$A$3:$F$143, 2, FALSE)), "", VLOOKUP($A4520, Dropdownlisten!$A$3:$F$143, 2, FALSE))</f>
        <v>POI</v>
      </c>
      <c r="C4520" s="117">
        <f>IF(ISERROR(VLOOKUP($A4520, Dropdownlisten!$A$3:$F$143, 3, FALSE)), "", VLOOKUP($A4520, Dropdownlisten!$A$3:$F$143, 3, FALSE))</f>
        <v>6000</v>
      </c>
      <c r="D4520" s="117" t="str">
        <f>IF(ISERROR(VLOOKUP($A4520, Dropdownlisten!$A$3:$F$143, 4, FALSE)), "", VLOOKUP($A4520, Dropdownlisten!$A$3:$F$143, 4, FALSE))</f>
        <v>UnterhaltungSportNaherholung</v>
      </c>
      <c r="E4520" s="117" t="str">
        <f>IF(ISERROR(VLOOKUP($A4520, Dropdownlisten!$A$3:$F$143, 5, FALSE)), "", VLOOKUP($A4520, Dropdownlisten!$A$3:$F$143, 5, FALSE))</f>
        <v>6000_017</v>
      </c>
      <c r="F4520" s="117" t="str">
        <f>IF(ISERROR(VLOOKUP($A4520, Dropdownlisten!$A$3:$F$143, 6, FALSE)), "", VLOOKUP($A4520, Dropdownlisten!$A$3:$F$143, 6, FALSE))</f>
        <v>Sportstaette</v>
      </c>
      <c r="G4520" s="117" t="str">
        <f>VLOOKUP(E4520,Datenstruktur_fuer_R!$D$2:$F$141,3,FALSE)</f>
        <v>Point</v>
      </c>
      <c r="H4520" s="120" t="s">
        <v>291</v>
      </c>
      <c r="I4520" s="26" t="s">
        <v>1341</v>
      </c>
      <c r="J4520" s="26" t="s">
        <v>1931</v>
      </c>
      <c r="K4520" s="5" t="s">
        <v>1937</v>
      </c>
      <c r="L4520" s="5"/>
      <c r="M4520" s="5">
        <v>1</v>
      </c>
      <c r="N4520" s="5" t="s">
        <v>1173</v>
      </c>
    </row>
    <row r="4521" spans="1:14" x14ac:dyDescent="0.35">
      <c r="A4521" s="5" t="s">
        <v>720</v>
      </c>
      <c r="B4521" s="117" t="str">
        <f>IF(ISERROR(VLOOKUP($A4521, Dropdownlisten!$A$3:$F$143, 2, FALSE)), "", VLOOKUP($A4521, Dropdownlisten!$A$3:$F$143, 2, FALSE))</f>
        <v>POI</v>
      </c>
      <c r="C4521" s="117">
        <f>IF(ISERROR(VLOOKUP($A4521, Dropdownlisten!$A$3:$F$143, 3, FALSE)), "", VLOOKUP($A4521, Dropdownlisten!$A$3:$F$143, 3, FALSE))</f>
        <v>6000</v>
      </c>
      <c r="D4521" s="117" t="str">
        <f>IF(ISERROR(VLOOKUP($A4521, Dropdownlisten!$A$3:$F$143, 4, FALSE)), "", VLOOKUP($A4521, Dropdownlisten!$A$3:$F$143, 4, FALSE))</f>
        <v>UnterhaltungSportNaherholung</v>
      </c>
      <c r="E4521" s="117" t="str">
        <f>IF(ISERROR(VLOOKUP($A4521, Dropdownlisten!$A$3:$F$143, 5, FALSE)), "", VLOOKUP($A4521, Dropdownlisten!$A$3:$F$143, 5, FALSE))</f>
        <v>6000_017</v>
      </c>
      <c r="F4521" s="117" t="str">
        <f>IF(ISERROR(VLOOKUP($A4521, Dropdownlisten!$A$3:$F$143, 6, FALSE)), "", VLOOKUP($A4521, Dropdownlisten!$A$3:$F$143, 6, FALSE))</f>
        <v>Sportstaette</v>
      </c>
      <c r="G4521" s="117" t="str">
        <f>VLOOKUP(E4521,Datenstruktur_fuer_R!$D$2:$F$141,3,FALSE)</f>
        <v>Point</v>
      </c>
      <c r="H4521" s="120" t="s">
        <v>288</v>
      </c>
      <c r="I4521" s="26" t="s">
        <v>1341</v>
      </c>
      <c r="J4521" s="26" t="s">
        <v>1931</v>
      </c>
      <c r="K4521" s="5" t="s">
        <v>1938</v>
      </c>
      <c r="L4521" s="5"/>
      <c r="M4521" s="5">
        <v>1</v>
      </c>
      <c r="N4521" s="5" t="s">
        <v>1173</v>
      </c>
    </row>
    <row r="4522" spans="1:14" x14ac:dyDescent="0.35">
      <c r="A4522" s="5" t="s">
        <v>720</v>
      </c>
      <c r="B4522" s="117" t="str">
        <f>IF(ISERROR(VLOOKUP($A4522, Dropdownlisten!$A$3:$F$143, 2, FALSE)), "", VLOOKUP($A4522, Dropdownlisten!$A$3:$F$143, 2, FALSE))</f>
        <v>POI</v>
      </c>
      <c r="C4522" s="117">
        <f>IF(ISERROR(VLOOKUP($A4522, Dropdownlisten!$A$3:$F$143, 3, FALSE)), "", VLOOKUP($A4522, Dropdownlisten!$A$3:$F$143, 3, FALSE))</f>
        <v>6000</v>
      </c>
      <c r="D4522" s="117" t="str">
        <f>IF(ISERROR(VLOOKUP($A4522, Dropdownlisten!$A$3:$F$143, 4, FALSE)), "", VLOOKUP($A4522, Dropdownlisten!$A$3:$F$143, 4, FALSE))</f>
        <v>UnterhaltungSportNaherholung</v>
      </c>
      <c r="E4522" s="117" t="str">
        <f>IF(ISERROR(VLOOKUP($A4522, Dropdownlisten!$A$3:$F$143, 5, FALSE)), "", VLOOKUP($A4522, Dropdownlisten!$A$3:$F$143, 5, FALSE))</f>
        <v>6000_017</v>
      </c>
      <c r="F4522" s="117" t="str">
        <f>IF(ISERROR(VLOOKUP($A4522, Dropdownlisten!$A$3:$F$143, 6, FALSE)), "", VLOOKUP($A4522, Dropdownlisten!$A$3:$F$143, 6, FALSE))</f>
        <v>Sportstaette</v>
      </c>
      <c r="G4522" s="117" t="str">
        <f>VLOOKUP(E4522,Datenstruktur_fuer_R!$D$2:$F$141,3,FALSE)</f>
        <v>Point</v>
      </c>
      <c r="H4522" s="120" t="s">
        <v>289</v>
      </c>
      <c r="I4522" s="26" t="s">
        <v>1341</v>
      </c>
      <c r="J4522" s="26" t="s">
        <v>1931</v>
      </c>
      <c r="K4522" s="5" t="s">
        <v>1939</v>
      </c>
      <c r="L4522" s="5"/>
      <c r="M4522" s="5">
        <v>1</v>
      </c>
      <c r="N4522" s="5" t="s">
        <v>1173</v>
      </c>
    </row>
    <row r="4523" spans="1:14" x14ac:dyDescent="0.35">
      <c r="A4523" s="5" t="s">
        <v>720</v>
      </c>
      <c r="B4523" s="117" t="str">
        <f>IF(ISERROR(VLOOKUP($A4523, Dropdownlisten!$A$3:$F$143, 2, FALSE)), "", VLOOKUP($A4523, Dropdownlisten!$A$3:$F$143, 2, FALSE))</f>
        <v>POI</v>
      </c>
      <c r="C4523" s="117">
        <f>IF(ISERROR(VLOOKUP($A4523, Dropdownlisten!$A$3:$F$143, 3, FALSE)), "", VLOOKUP($A4523, Dropdownlisten!$A$3:$F$143, 3, FALSE))</f>
        <v>6000</v>
      </c>
      <c r="D4523" s="117" t="str">
        <f>IF(ISERROR(VLOOKUP($A4523, Dropdownlisten!$A$3:$F$143, 4, FALSE)), "", VLOOKUP($A4523, Dropdownlisten!$A$3:$F$143, 4, FALSE))</f>
        <v>UnterhaltungSportNaherholung</v>
      </c>
      <c r="E4523" s="117" t="str">
        <f>IF(ISERROR(VLOOKUP($A4523, Dropdownlisten!$A$3:$F$143, 5, FALSE)), "", VLOOKUP($A4523, Dropdownlisten!$A$3:$F$143, 5, FALSE))</f>
        <v>6000_017</v>
      </c>
      <c r="F4523" s="117" t="str">
        <f>IF(ISERROR(VLOOKUP($A4523, Dropdownlisten!$A$3:$F$143, 6, FALSE)), "", VLOOKUP($A4523, Dropdownlisten!$A$3:$F$143, 6, FALSE))</f>
        <v>Sportstaette</v>
      </c>
      <c r="G4523" s="117" t="str">
        <f>VLOOKUP(E4523,Datenstruktur_fuer_R!$D$2:$F$141,3,FALSE)</f>
        <v>Point</v>
      </c>
      <c r="H4523" s="120" t="s">
        <v>293</v>
      </c>
      <c r="I4523" s="26" t="s">
        <v>1341</v>
      </c>
      <c r="J4523" s="26" t="s">
        <v>1931</v>
      </c>
      <c r="K4523" s="5" t="s">
        <v>1958</v>
      </c>
      <c r="L4523" s="5"/>
      <c r="M4523" s="5">
        <v>1</v>
      </c>
      <c r="N4523" s="5" t="s">
        <v>1173</v>
      </c>
    </row>
    <row r="4524" spans="1:14" x14ac:dyDescent="0.35">
      <c r="A4524" s="5" t="s">
        <v>720</v>
      </c>
      <c r="B4524" s="117" t="str">
        <f>IF(ISERROR(VLOOKUP($A4524, Dropdownlisten!$A$3:$F$143, 2, FALSE)), "", VLOOKUP($A4524, Dropdownlisten!$A$3:$F$143, 2, FALSE))</f>
        <v>POI</v>
      </c>
      <c r="C4524" s="117">
        <f>IF(ISERROR(VLOOKUP($A4524, Dropdownlisten!$A$3:$F$143, 3, FALSE)), "", VLOOKUP($A4524, Dropdownlisten!$A$3:$F$143, 3, FALSE))</f>
        <v>6000</v>
      </c>
      <c r="D4524" s="117" t="str">
        <f>IF(ISERROR(VLOOKUP($A4524, Dropdownlisten!$A$3:$F$143, 4, FALSE)), "", VLOOKUP($A4524, Dropdownlisten!$A$3:$F$143, 4, FALSE))</f>
        <v>UnterhaltungSportNaherholung</v>
      </c>
      <c r="E4524" s="117" t="str">
        <f>IF(ISERROR(VLOOKUP($A4524, Dropdownlisten!$A$3:$F$143, 5, FALSE)), "", VLOOKUP($A4524, Dropdownlisten!$A$3:$F$143, 5, FALSE))</f>
        <v>6000_017</v>
      </c>
      <c r="F4524" s="117" t="str">
        <f>IF(ISERROR(VLOOKUP($A4524, Dropdownlisten!$A$3:$F$143, 6, FALSE)), "", VLOOKUP($A4524, Dropdownlisten!$A$3:$F$143, 6, FALSE))</f>
        <v>Sportstaette</v>
      </c>
      <c r="G4524" s="117" t="str">
        <f>VLOOKUP(E4524,Datenstruktur_fuer_R!$D$2:$F$141,3,FALSE)</f>
        <v>Point</v>
      </c>
      <c r="H4524" s="120" t="s">
        <v>689</v>
      </c>
      <c r="I4524" s="26" t="s">
        <v>1341</v>
      </c>
      <c r="J4524" s="26" t="s">
        <v>1931</v>
      </c>
      <c r="K4524" s="5" t="s">
        <v>1958</v>
      </c>
      <c r="L4524" s="5" t="s">
        <v>2138</v>
      </c>
      <c r="M4524" s="5">
        <v>1</v>
      </c>
      <c r="N4524" s="5" t="s">
        <v>1173</v>
      </c>
    </row>
    <row r="4525" spans="1:14" x14ac:dyDescent="0.35">
      <c r="A4525" s="5" t="s">
        <v>720</v>
      </c>
      <c r="B4525" s="117" t="str">
        <f>IF(ISERROR(VLOOKUP($A4525, Dropdownlisten!$A$3:$F$143, 2, FALSE)), "", VLOOKUP($A4525, Dropdownlisten!$A$3:$F$143, 2, FALSE))</f>
        <v>POI</v>
      </c>
      <c r="C4525" s="117">
        <f>IF(ISERROR(VLOOKUP($A4525, Dropdownlisten!$A$3:$F$143, 3, FALSE)), "", VLOOKUP($A4525, Dropdownlisten!$A$3:$F$143, 3, FALSE))</f>
        <v>6000</v>
      </c>
      <c r="D4525" s="117" t="str">
        <f>IF(ISERROR(VLOOKUP($A4525, Dropdownlisten!$A$3:$F$143, 4, FALSE)), "", VLOOKUP($A4525, Dropdownlisten!$A$3:$F$143, 4, FALSE))</f>
        <v>UnterhaltungSportNaherholung</v>
      </c>
      <c r="E4525" s="117" t="str">
        <f>IF(ISERROR(VLOOKUP($A4525, Dropdownlisten!$A$3:$F$143, 5, FALSE)), "", VLOOKUP($A4525, Dropdownlisten!$A$3:$F$143, 5, FALSE))</f>
        <v>6000_017</v>
      </c>
      <c r="F4525" s="117" t="str">
        <f>IF(ISERROR(VLOOKUP($A4525, Dropdownlisten!$A$3:$F$143, 6, FALSE)), "", VLOOKUP($A4525, Dropdownlisten!$A$3:$F$143, 6, FALSE))</f>
        <v>Sportstaette</v>
      </c>
      <c r="G4525" s="117" t="str">
        <f>VLOOKUP(E4525,Datenstruktur_fuer_R!$D$2:$F$141,3,FALSE)</f>
        <v>Point</v>
      </c>
      <c r="H4525" s="120" t="s">
        <v>689</v>
      </c>
      <c r="I4525" s="26" t="s">
        <v>1341</v>
      </c>
      <c r="J4525" s="26" t="s">
        <v>1931</v>
      </c>
      <c r="K4525" s="5" t="s">
        <v>1958</v>
      </c>
      <c r="L4525" s="5" t="s">
        <v>2139</v>
      </c>
      <c r="M4525" s="5">
        <v>1</v>
      </c>
      <c r="N4525" s="5" t="s">
        <v>1173</v>
      </c>
    </row>
    <row r="4526" spans="1:14" x14ac:dyDescent="0.35">
      <c r="A4526" s="5" t="s">
        <v>720</v>
      </c>
      <c r="B4526" s="117" t="str">
        <f>IF(ISERROR(VLOOKUP($A4526, Dropdownlisten!$A$3:$F$143, 2, FALSE)), "", VLOOKUP($A4526, Dropdownlisten!$A$3:$F$143, 2, FALSE))</f>
        <v>POI</v>
      </c>
      <c r="C4526" s="117">
        <f>IF(ISERROR(VLOOKUP($A4526, Dropdownlisten!$A$3:$F$143, 3, FALSE)), "", VLOOKUP($A4526, Dropdownlisten!$A$3:$F$143, 3, FALSE))</f>
        <v>6000</v>
      </c>
      <c r="D4526" s="117" t="str">
        <f>IF(ISERROR(VLOOKUP($A4526, Dropdownlisten!$A$3:$F$143, 4, FALSE)), "", VLOOKUP($A4526, Dropdownlisten!$A$3:$F$143, 4, FALSE))</f>
        <v>UnterhaltungSportNaherholung</v>
      </c>
      <c r="E4526" s="117" t="str">
        <f>IF(ISERROR(VLOOKUP($A4526, Dropdownlisten!$A$3:$F$143, 5, FALSE)), "", VLOOKUP($A4526, Dropdownlisten!$A$3:$F$143, 5, FALSE))</f>
        <v>6000_017</v>
      </c>
      <c r="F4526" s="117" t="str">
        <f>IF(ISERROR(VLOOKUP($A4526, Dropdownlisten!$A$3:$F$143, 6, FALSE)), "", VLOOKUP($A4526, Dropdownlisten!$A$3:$F$143, 6, FALSE))</f>
        <v>Sportstaette</v>
      </c>
      <c r="G4526" s="117" t="str">
        <f>VLOOKUP(E4526,Datenstruktur_fuer_R!$D$2:$F$141,3,FALSE)</f>
        <v>Point</v>
      </c>
      <c r="H4526" s="120" t="s">
        <v>689</v>
      </c>
      <c r="I4526" s="26" t="s">
        <v>1341</v>
      </c>
      <c r="J4526" s="26" t="s">
        <v>1931</v>
      </c>
      <c r="K4526" s="5" t="s">
        <v>1958</v>
      </c>
      <c r="L4526" s="5" t="s">
        <v>2140</v>
      </c>
      <c r="M4526" s="5">
        <v>1</v>
      </c>
      <c r="N4526" s="5" t="s">
        <v>1173</v>
      </c>
    </row>
    <row r="4527" spans="1:14" x14ac:dyDescent="0.35">
      <c r="A4527" s="5" t="s">
        <v>720</v>
      </c>
      <c r="B4527" s="117" t="str">
        <f>IF(ISERROR(VLOOKUP($A4527, Dropdownlisten!$A$3:$F$143, 2, FALSE)), "", VLOOKUP($A4527, Dropdownlisten!$A$3:$F$143, 2, FALSE))</f>
        <v>POI</v>
      </c>
      <c r="C4527" s="117">
        <f>IF(ISERROR(VLOOKUP($A4527, Dropdownlisten!$A$3:$F$143, 3, FALSE)), "", VLOOKUP($A4527, Dropdownlisten!$A$3:$F$143, 3, FALSE))</f>
        <v>6000</v>
      </c>
      <c r="D4527" s="117" t="str">
        <f>IF(ISERROR(VLOOKUP($A4527, Dropdownlisten!$A$3:$F$143, 4, FALSE)), "", VLOOKUP($A4527, Dropdownlisten!$A$3:$F$143, 4, FALSE))</f>
        <v>UnterhaltungSportNaherholung</v>
      </c>
      <c r="E4527" s="117" t="str">
        <f>IF(ISERROR(VLOOKUP($A4527, Dropdownlisten!$A$3:$F$143, 5, FALSE)), "", VLOOKUP($A4527, Dropdownlisten!$A$3:$F$143, 5, FALSE))</f>
        <v>6000_017</v>
      </c>
      <c r="F4527" s="117" t="str">
        <f>IF(ISERROR(VLOOKUP($A4527, Dropdownlisten!$A$3:$F$143, 6, FALSE)), "", VLOOKUP($A4527, Dropdownlisten!$A$3:$F$143, 6, FALSE))</f>
        <v>Sportstaette</v>
      </c>
      <c r="G4527" s="117" t="str">
        <f>VLOOKUP(E4527,Datenstruktur_fuer_R!$D$2:$F$141,3,FALSE)</f>
        <v>Point</v>
      </c>
      <c r="H4527" s="120" t="s">
        <v>290</v>
      </c>
      <c r="I4527" s="26" t="s">
        <v>1341</v>
      </c>
      <c r="J4527" s="26" t="s">
        <v>1931</v>
      </c>
      <c r="K4527" s="5" t="s">
        <v>1936</v>
      </c>
      <c r="L4527" s="5"/>
      <c r="M4527" s="5">
        <v>1</v>
      </c>
      <c r="N4527" s="5" t="s">
        <v>1173</v>
      </c>
    </row>
    <row r="4528" spans="1:14" x14ac:dyDescent="0.35">
      <c r="A4528" s="5" t="s">
        <v>720</v>
      </c>
      <c r="B4528" s="117" t="str">
        <f>IF(ISERROR(VLOOKUP($A4528, Dropdownlisten!$A$3:$F$143, 2, FALSE)), "", VLOOKUP($A4528, Dropdownlisten!$A$3:$F$143, 2, FALSE))</f>
        <v>POI</v>
      </c>
      <c r="C4528" s="117">
        <f>IF(ISERROR(VLOOKUP($A4528, Dropdownlisten!$A$3:$F$143, 3, FALSE)), "", VLOOKUP($A4528, Dropdownlisten!$A$3:$F$143, 3, FALSE))</f>
        <v>6000</v>
      </c>
      <c r="D4528" s="117" t="str">
        <f>IF(ISERROR(VLOOKUP($A4528, Dropdownlisten!$A$3:$F$143, 4, FALSE)), "", VLOOKUP($A4528, Dropdownlisten!$A$3:$F$143, 4, FALSE))</f>
        <v>UnterhaltungSportNaherholung</v>
      </c>
      <c r="E4528" s="117" t="str">
        <f>IF(ISERROR(VLOOKUP($A4528, Dropdownlisten!$A$3:$F$143, 5, FALSE)), "", VLOOKUP($A4528, Dropdownlisten!$A$3:$F$143, 5, FALSE))</f>
        <v>6000_017</v>
      </c>
      <c r="F4528" s="117" t="str">
        <f>IF(ISERROR(VLOOKUP($A4528, Dropdownlisten!$A$3:$F$143, 6, FALSE)), "", VLOOKUP($A4528, Dropdownlisten!$A$3:$F$143, 6, FALSE))</f>
        <v>Sportstaette</v>
      </c>
      <c r="G4528" s="117" t="str">
        <f>VLOOKUP(E4528,Datenstruktur_fuer_R!$D$2:$F$141,3,FALSE)</f>
        <v>Point</v>
      </c>
      <c r="H4528" s="120" t="s">
        <v>291</v>
      </c>
      <c r="I4528" s="26" t="s">
        <v>1341</v>
      </c>
      <c r="J4528" s="26" t="s">
        <v>1931</v>
      </c>
      <c r="K4528" s="5" t="s">
        <v>1937</v>
      </c>
      <c r="L4528" s="5"/>
      <c r="M4528" s="5">
        <v>1</v>
      </c>
      <c r="N4528" s="5" t="s">
        <v>1173</v>
      </c>
    </row>
    <row r="4529" spans="1:14" x14ac:dyDescent="0.35">
      <c r="A4529" s="5" t="s">
        <v>720</v>
      </c>
      <c r="B4529" s="117" t="str">
        <f>IF(ISERROR(VLOOKUP($A4529, Dropdownlisten!$A$3:$F$143, 2, FALSE)), "", VLOOKUP($A4529, Dropdownlisten!$A$3:$F$143, 2, FALSE))</f>
        <v>POI</v>
      </c>
      <c r="C4529" s="117">
        <f>IF(ISERROR(VLOOKUP($A4529, Dropdownlisten!$A$3:$F$143, 3, FALSE)), "", VLOOKUP($A4529, Dropdownlisten!$A$3:$F$143, 3, FALSE))</f>
        <v>6000</v>
      </c>
      <c r="D4529" s="117" t="str">
        <f>IF(ISERROR(VLOOKUP($A4529, Dropdownlisten!$A$3:$F$143, 4, FALSE)), "", VLOOKUP($A4529, Dropdownlisten!$A$3:$F$143, 4, FALSE))</f>
        <v>UnterhaltungSportNaherholung</v>
      </c>
      <c r="E4529" s="117" t="str">
        <f>IF(ISERROR(VLOOKUP($A4529, Dropdownlisten!$A$3:$F$143, 5, FALSE)), "", VLOOKUP($A4529, Dropdownlisten!$A$3:$F$143, 5, FALSE))</f>
        <v>6000_017</v>
      </c>
      <c r="F4529" s="117" t="str">
        <f>IF(ISERROR(VLOOKUP($A4529, Dropdownlisten!$A$3:$F$143, 6, FALSE)), "", VLOOKUP($A4529, Dropdownlisten!$A$3:$F$143, 6, FALSE))</f>
        <v>Sportstaette</v>
      </c>
      <c r="G4529" s="117" t="str">
        <f>VLOOKUP(E4529,Datenstruktur_fuer_R!$D$2:$F$141,3,FALSE)</f>
        <v>Point</v>
      </c>
      <c r="H4529" s="120" t="s">
        <v>288</v>
      </c>
      <c r="I4529" s="26" t="s">
        <v>1341</v>
      </c>
      <c r="J4529" s="26" t="s">
        <v>1931</v>
      </c>
      <c r="K4529" s="5" t="s">
        <v>1938</v>
      </c>
      <c r="L4529" s="5"/>
      <c r="M4529" s="5">
        <v>1</v>
      </c>
      <c r="N4529" s="5" t="s">
        <v>1173</v>
      </c>
    </row>
    <row r="4530" spans="1:14" x14ac:dyDescent="0.35">
      <c r="A4530" s="5" t="s">
        <v>720</v>
      </c>
      <c r="B4530" s="117" t="str">
        <f>IF(ISERROR(VLOOKUP($A4530, Dropdownlisten!$A$3:$F$143, 2, FALSE)), "", VLOOKUP($A4530, Dropdownlisten!$A$3:$F$143, 2, FALSE))</f>
        <v>POI</v>
      </c>
      <c r="C4530" s="117">
        <f>IF(ISERROR(VLOOKUP($A4530, Dropdownlisten!$A$3:$F$143, 3, FALSE)), "", VLOOKUP($A4530, Dropdownlisten!$A$3:$F$143, 3, FALSE))</f>
        <v>6000</v>
      </c>
      <c r="D4530" s="117" t="str">
        <f>IF(ISERROR(VLOOKUP($A4530, Dropdownlisten!$A$3:$F$143, 4, FALSE)), "", VLOOKUP($A4530, Dropdownlisten!$A$3:$F$143, 4, FALSE))</f>
        <v>UnterhaltungSportNaherholung</v>
      </c>
      <c r="E4530" s="117" t="str">
        <f>IF(ISERROR(VLOOKUP($A4530, Dropdownlisten!$A$3:$F$143, 5, FALSE)), "", VLOOKUP($A4530, Dropdownlisten!$A$3:$F$143, 5, FALSE))</f>
        <v>6000_017</v>
      </c>
      <c r="F4530" s="117" t="str">
        <f>IF(ISERROR(VLOOKUP($A4530, Dropdownlisten!$A$3:$F$143, 6, FALSE)), "", VLOOKUP($A4530, Dropdownlisten!$A$3:$F$143, 6, FALSE))</f>
        <v>Sportstaette</v>
      </c>
      <c r="G4530" s="117" t="str">
        <f>VLOOKUP(E4530,Datenstruktur_fuer_R!$D$2:$F$141,3,FALSE)</f>
        <v>Point</v>
      </c>
      <c r="H4530" s="120" t="s">
        <v>289</v>
      </c>
      <c r="I4530" s="26" t="s">
        <v>1341</v>
      </c>
      <c r="J4530" s="26" t="s">
        <v>1931</v>
      </c>
      <c r="K4530" s="5" t="s">
        <v>1939</v>
      </c>
      <c r="L4530" s="5"/>
      <c r="M4530" s="5">
        <v>1</v>
      </c>
      <c r="N4530" s="5" t="s">
        <v>1173</v>
      </c>
    </row>
    <row r="4531" spans="1:14" x14ac:dyDescent="0.35">
      <c r="A4531" s="5" t="s">
        <v>720</v>
      </c>
      <c r="B4531" s="117" t="str">
        <f>IF(ISERROR(VLOOKUP($A4531, Dropdownlisten!$A$3:$F$143, 2, FALSE)), "", VLOOKUP($A4531, Dropdownlisten!$A$3:$F$143, 2, FALSE))</f>
        <v>POI</v>
      </c>
      <c r="C4531" s="117">
        <f>IF(ISERROR(VLOOKUP($A4531, Dropdownlisten!$A$3:$F$143, 3, FALSE)), "", VLOOKUP($A4531, Dropdownlisten!$A$3:$F$143, 3, FALSE))</f>
        <v>6000</v>
      </c>
      <c r="D4531" s="117" t="str">
        <f>IF(ISERROR(VLOOKUP($A4531, Dropdownlisten!$A$3:$F$143, 4, FALSE)), "", VLOOKUP($A4531, Dropdownlisten!$A$3:$F$143, 4, FALSE))</f>
        <v>UnterhaltungSportNaherholung</v>
      </c>
      <c r="E4531" s="117" t="str">
        <f>IF(ISERROR(VLOOKUP($A4531, Dropdownlisten!$A$3:$F$143, 5, FALSE)), "", VLOOKUP($A4531, Dropdownlisten!$A$3:$F$143, 5, FALSE))</f>
        <v>6000_017</v>
      </c>
      <c r="F4531" s="117" t="str">
        <f>IF(ISERROR(VLOOKUP($A4531, Dropdownlisten!$A$3:$F$143, 6, FALSE)), "", VLOOKUP($A4531, Dropdownlisten!$A$3:$F$143, 6, FALSE))</f>
        <v>Sportstaette</v>
      </c>
      <c r="G4531" s="117" t="str">
        <f>VLOOKUP(E4531,Datenstruktur_fuer_R!$D$2:$F$141,3,FALSE)</f>
        <v>Point</v>
      </c>
      <c r="H4531" s="120" t="s">
        <v>293</v>
      </c>
      <c r="I4531" s="26" t="s">
        <v>1341</v>
      </c>
      <c r="J4531" s="26" t="s">
        <v>1931</v>
      </c>
      <c r="K4531" s="5" t="s">
        <v>1958</v>
      </c>
      <c r="L4531" s="5"/>
      <c r="M4531" s="5">
        <v>1</v>
      </c>
      <c r="N4531" s="5" t="s">
        <v>1173</v>
      </c>
    </row>
    <row r="4532" spans="1:14" x14ac:dyDescent="0.35">
      <c r="A4532" s="5" t="s">
        <v>720</v>
      </c>
      <c r="B4532" s="117" t="str">
        <f>IF(ISERROR(VLOOKUP($A4532, Dropdownlisten!$A$3:$F$143, 2, FALSE)), "", VLOOKUP($A4532, Dropdownlisten!$A$3:$F$143, 2, FALSE))</f>
        <v>POI</v>
      </c>
      <c r="C4532" s="117">
        <f>IF(ISERROR(VLOOKUP($A4532, Dropdownlisten!$A$3:$F$143, 3, FALSE)), "", VLOOKUP($A4532, Dropdownlisten!$A$3:$F$143, 3, FALSE))</f>
        <v>6000</v>
      </c>
      <c r="D4532" s="117" t="str">
        <f>IF(ISERROR(VLOOKUP($A4532, Dropdownlisten!$A$3:$F$143, 4, FALSE)), "", VLOOKUP($A4532, Dropdownlisten!$A$3:$F$143, 4, FALSE))</f>
        <v>UnterhaltungSportNaherholung</v>
      </c>
      <c r="E4532" s="117" t="str">
        <f>IF(ISERROR(VLOOKUP($A4532, Dropdownlisten!$A$3:$F$143, 5, FALSE)), "", VLOOKUP($A4532, Dropdownlisten!$A$3:$F$143, 5, FALSE))</f>
        <v>6000_017</v>
      </c>
      <c r="F4532" s="117" t="str">
        <f>IF(ISERROR(VLOOKUP($A4532, Dropdownlisten!$A$3:$F$143, 6, FALSE)), "", VLOOKUP($A4532, Dropdownlisten!$A$3:$F$143, 6, FALSE))</f>
        <v>Sportstaette</v>
      </c>
      <c r="G4532" s="117" t="str">
        <f>VLOOKUP(E4532,Datenstruktur_fuer_R!$D$2:$F$141,3,FALSE)</f>
        <v>Point</v>
      </c>
      <c r="H4532" s="120" t="s">
        <v>689</v>
      </c>
      <c r="I4532" s="26" t="s">
        <v>1341</v>
      </c>
      <c r="J4532" s="26" t="s">
        <v>1931</v>
      </c>
      <c r="K4532" s="5" t="s">
        <v>1958</v>
      </c>
      <c r="L4532" s="5" t="s">
        <v>2141</v>
      </c>
      <c r="M4532" s="5">
        <v>1</v>
      </c>
      <c r="N4532" s="5" t="s">
        <v>1173</v>
      </c>
    </row>
    <row r="4533" spans="1:14" x14ac:dyDescent="0.35">
      <c r="A4533" s="5" t="s">
        <v>720</v>
      </c>
      <c r="B4533" s="117" t="str">
        <f>IF(ISERROR(VLOOKUP($A4533, Dropdownlisten!$A$3:$F$143, 2, FALSE)), "", VLOOKUP($A4533, Dropdownlisten!$A$3:$F$143, 2, FALSE))</f>
        <v>POI</v>
      </c>
      <c r="C4533" s="117">
        <f>IF(ISERROR(VLOOKUP($A4533, Dropdownlisten!$A$3:$F$143, 3, FALSE)), "", VLOOKUP($A4533, Dropdownlisten!$A$3:$F$143, 3, FALSE))</f>
        <v>6000</v>
      </c>
      <c r="D4533" s="117" t="str">
        <f>IF(ISERROR(VLOOKUP($A4533, Dropdownlisten!$A$3:$F$143, 4, FALSE)), "", VLOOKUP($A4533, Dropdownlisten!$A$3:$F$143, 4, FALSE))</f>
        <v>UnterhaltungSportNaherholung</v>
      </c>
      <c r="E4533" s="117" t="str">
        <f>IF(ISERROR(VLOOKUP($A4533, Dropdownlisten!$A$3:$F$143, 5, FALSE)), "", VLOOKUP($A4533, Dropdownlisten!$A$3:$F$143, 5, FALSE))</f>
        <v>6000_017</v>
      </c>
      <c r="F4533" s="117" t="str">
        <f>IF(ISERROR(VLOOKUP($A4533, Dropdownlisten!$A$3:$F$143, 6, FALSE)), "", VLOOKUP($A4533, Dropdownlisten!$A$3:$F$143, 6, FALSE))</f>
        <v>Sportstaette</v>
      </c>
      <c r="G4533" s="117" t="str">
        <f>VLOOKUP(E4533,Datenstruktur_fuer_R!$D$2:$F$141,3,FALSE)</f>
        <v>Point</v>
      </c>
      <c r="H4533" s="120" t="s">
        <v>290</v>
      </c>
      <c r="I4533" s="26" t="s">
        <v>1341</v>
      </c>
      <c r="J4533" s="26" t="s">
        <v>1931</v>
      </c>
      <c r="K4533" s="5" t="s">
        <v>1936</v>
      </c>
      <c r="L4533" s="5"/>
      <c r="M4533" s="5">
        <v>1</v>
      </c>
      <c r="N4533" s="5" t="s">
        <v>1173</v>
      </c>
    </row>
    <row r="4534" spans="1:14" x14ac:dyDescent="0.35">
      <c r="A4534" s="5" t="s">
        <v>720</v>
      </c>
      <c r="B4534" s="117" t="str">
        <f>IF(ISERROR(VLOOKUP($A4534, Dropdownlisten!$A$3:$F$143, 2, FALSE)), "", VLOOKUP($A4534, Dropdownlisten!$A$3:$F$143, 2, FALSE))</f>
        <v>POI</v>
      </c>
      <c r="C4534" s="117">
        <f>IF(ISERROR(VLOOKUP($A4534, Dropdownlisten!$A$3:$F$143, 3, FALSE)), "", VLOOKUP($A4534, Dropdownlisten!$A$3:$F$143, 3, FALSE))</f>
        <v>6000</v>
      </c>
      <c r="D4534" s="117" t="str">
        <f>IF(ISERROR(VLOOKUP($A4534, Dropdownlisten!$A$3:$F$143, 4, FALSE)), "", VLOOKUP($A4534, Dropdownlisten!$A$3:$F$143, 4, FALSE))</f>
        <v>UnterhaltungSportNaherholung</v>
      </c>
      <c r="E4534" s="117" t="str">
        <f>IF(ISERROR(VLOOKUP($A4534, Dropdownlisten!$A$3:$F$143, 5, FALSE)), "", VLOOKUP($A4534, Dropdownlisten!$A$3:$F$143, 5, FALSE))</f>
        <v>6000_017</v>
      </c>
      <c r="F4534" s="117" t="str">
        <f>IF(ISERROR(VLOOKUP($A4534, Dropdownlisten!$A$3:$F$143, 6, FALSE)), "", VLOOKUP($A4534, Dropdownlisten!$A$3:$F$143, 6, FALSE))</f>
        <v>Sportstaette</v>
      </c>
      <c r="G4534" s="117" t="str">
        <f>VLOOKUP(E4534,Datenstruktur_fuer_R!$D$2:$F$141,3,FALSE)</f>
        <v>Point</v>
      </c>
      <c r="H4534" s="120" t="s">
        <v>291</v>
      </c>
      <c r="I4534" s="26" t="s">
        <v>1341</v>
      </c>
      <c r="J4534" s="26" t="s">
        <v>1931</v>
      </c>
      <c r="K4534" s="5" t="s">
        <v>1937</v>
      </c>
      <c r="L4534" s="5"/>
      <c r="M4534" s="5">
        <v>1</v>
      </c>
      <c r="N4534" s="5" t="s">
        <v>1173</v>
      </c>
    </row>
    <row r="4535" spans="1:14" x14ac:dyDescent="0.35">
      <c r="A4535" s="5" t="s">
        <v>720</v>
      </c>
      <c r="B4535" s="117" t="str">
        <f>IF(ISERROR(VLOOKUP($A4535, Dropdownlisten!$A$3:$F$143, 2, FALSE)), "", VLOOKUP($A4535, Dropdownlisten!$A$3:$F$143, 2, FALSE))</f>
        <v>POI</v>
      </c>
      <c r="C4535" s="117">
        <f>IF(ISERROR(VLOOKUP($A4535, Dropdownlisten!$A$3:$F$143, 3, FALSE)), "", VLOOKUP($A4535, Dropdownlisten!$A$3:$F$143, 3, FALSE))</f>
        <v>6000</v>
      </c>
      <c r="D4535" s="117" t="str">
        <f>IF(ISERROR(VLOOKUP($A4535, Dropdownlisten!$A$3:$F$143, 4, FALSE)), "", VLOOKUP($A4535, Dropdownlisten!$A$3:$F$143, 4, FALSE))</f>
        <v>UnterhaltungSportNaherholung</v>
      </c>
      <c r="E4535" s="117" t="str">
        <f>IF(ISERROR(VLOOKUP($A4535, Dropdownlisten!$A$3:$F$143, 5, FALSE)), "", VLOOKUP($A4535, Dropdownlisten!$A$3:$F$143, 5, FALSE))</f>
        <v>6000_017</v>
      </c>
      <c r="F4535" s="117" t="str">
        <f>IF(ISERROR(VLOOKUP($A4535, Dropdownlisten!$A$3:$F$143, 6, FALSE)), "", VLOOKUP($A4535, Dropdownlisten!$A$3:$F$143, 6, FALSE))</f>
        <v>Sportstaette</v>
      </c>
      <c r="G4535" s="117" t="str">
        <f>VLOOKUP(E4535,Datenstruktur_fuer_R!$D$2:$F$141,3,FALSE)</f>
        <v>Point</v>
      </c>
      <c r="H4535" s="120" t="s">
        <v>288</v>
      </c>
      <c r="I4535" s="26" t="s">
        <v>1341</v>
      </c>
      <c r="J4535" s="26" t="s">
        <v>1931</v>
      </c>
      <c r="K4535" s="5" t="s">
        <v>1938</v>
      </c>
      <c r="L4535" s="5"/>
      <c r="M4535" s="5">
        <v>1</v>
      </c>
      <c r="N4535" s="5" t="s">
        <v>1173</v>
      </c>
    </row>
    <row r="4536" spans="1:14" x14ac:dyDescent="0.35">
      <c r="A4536" s="5" t="s">
        <v>720</v>
      </c>
      <c r="B4536" s="117" t="str">
        <f>IF(ISERROR(VLOOKUP($A4536, Dropdownlisten!$A$3:$F$143, 2, FALSE)), "", VLOOKUP($A4536, Dropdownlisten!$A$3:$F$143, 2, FALSE))</f>
        <v>POI</v>
      </c>
      <c r="C4536" s="117">
        <f>IF(ISERROR(VLOOKUP($A4536, Dropdownlisten!$A$3:$F$143, 3, FALSE)), "", VLOOKUP($A4536, Dropdownlisten!$A$3:$F$143, 3, FALSE))</f>
        <v>6000</v>
      </c>
      <c r="D4536" s="117" t="str">
        <f>IF(ISERROR(VLOOKUP($A4536, Dropdownlisten!$A$3:$F$143, 4, FALSE)), "", VLOOKUP($A4536, Dropdownlisten!$A$3:$F$143, 4, FALSE))</f>
        <v>UnterhaltungSportNaherholung</v>
      </c>
      <c r="E4536" s="117" t="str">
        <f>IF(ISERROR(VLOOKUP($A4536, Dropdownlisten!$A$3:$F$143, 5, FALSE)), "", VLOOKUP($A4536, Dropdownlisten!$A$3:$F$143, 5, FALSE))</f>
        <v>6000_017</v>
      </c>
      <c r="F4536" s="117" t="str">
        <f>IF(ISERROR(VLOOKUP($A4536, Dropdownlisten!$A$3:$F$143, 6, FALSE)), "", VLOOKUP($A4536, Dropdownlisten!$A$3:$F$143, 6, FALSE))</f>
        <v>Sportstaette</v>
      </c>
      <c r="G4536" s="117" t="str">
        <f>VLOOKUP(E4536,Datenstruktur_fuer_R!$D$2:$F$141,3,FALSE)</f>
        <v>Point</v>
      </c>
      <c r="H4536" s="120" t="s">
        <v>289</v>
      </c>
      <c r="I4536" s="26" t="s">
        <v>1341</v>
      </c>
      <c r="J4536" s="26" t="s">
        <v>1931</v>
      </c>
      <c r="K4536" s="5" t="s">
        <v>1939</v>
      </c>
      <c r="L4536" s="5"/>
      <c r="M4536" s="5">
        <v>1</v>
      </c>
      <c r="N4536" s="5" t="s">
        <v>1173</v>
      </c>
    </row>
    <row r="4537" spans="1:14" x14ac:dyDescent="0.35">
      <c r="A4537" s="5" t="s">
        <v>720</v>
      </c>
      <c r="B4537" s="117" t="str">
        <f>IF(ISERROR(VLOOKUP($A4537, Dropdownlisten!$A$3:$F$143, 2, FALSE)), "", VLOOKUP($A4537, Dropdownlisten!$A$3:$F$143, 2, FALSE))</f>
        <v>POI</v>
      </c>
      <c r="C4537" s="117">
        <f>IF(ISERROR(VLOOKUP($A4537, Dropdownlisten!$A$3:$F$143, 3, FALSE)), "", VLOOKUP($A4537, Dropdownlisten!$A$3:$F$143, 3, FALSE))</f>
        <v>6000</v>
      </c>
      <c r="D4537" s="117" t="str">
        <f>IF(ISERROR(VLOOKUP($A4537, Dropdownlisten!$A$3:$F$143, 4, FALSE)), "", VLOOKUP($A4537, Dropdownlisten!$A$3:$F$143, 4, FALSE))</f>
        <v>UnterhaltungSportNaherholung</v>
      </c>
      <c r="E4537" s="117" t="str">
        <f>IF(ISERROR(VLOOKUP($A4537, Dropdownlisten!$A$3:$F$143, 5, FALSE)), "", VLOOKUP($A4537, Dropdownlisten!$A$3:$F$143, 5, FALSE))</f>
        <v>6000_017</v>
      </c>
      <c r="F4537" s="117" t="str">
        <f>IF(ISERROR(VLOOKUP($A4537, Dropdownlisten!$A$3:$F$143, 6, FALSE)), "", VLOOKUP($A4537, Dropdownlisten!$A$3:$F$143, 6, FALSE))</f>
        <v>Sportstaette</v>
      </c>
      <c r="G4537" s="117" t="str">
        <f>VLOOKUP(E4537,Datenstruktur_fuer_R!$D$2:$F$141,3,FALSE)</f>
        <v>Point</v>
      </c>
      <c r="H4537" s="120" t="s">
        <v>293</v>
      </c>
      <c r="I4537" s="26" t="s">
        <v>1341</v>
      </c>
      <c r="J4537" s="26" t="s">
        <v>1931</v>
      </c>
      <c r="K4537" s="5" t="s">
        <v>1958</v>
      </c>
      <c r="L4537" s="5"/>
      <c r="M4537" s="5">
        <v>1</v>
      </c>
      <c r="N4537" s="5" t="s">
        <v>1173</v>
      </c>
    </row>
    <row r="4538" spans="1:14" x14ac:dyDescent="0.35">
      <c r="A4538" s="5" t="s">
        <v>720</v>
      </c>
      <c r="B4538" s="117" t="str">
        <f>IF(ISERROR(VLOOKUP($A4538, Dropdownlisten!$A$3:$F$143, 2, FALSE)), "", VLOOKUP($A4538, Dropdownlisten!$A$3:$F$143, 2, FALSE))</f>
        <v>POI</v>
      </c>
      <c r="C4538" s="117">
        <f>IF(ISERROR(VLOOKUP($A4538, Dropdownlisten!$A$3:$F$143, 3, FALSE)), "", VLOOKUP($A4538, Dropdownlisten!$A$3:$F$143, 3, FALSE))</f>
        <v>6000</v>
      </c>
      <c r="D4538" s="117" t="str">
        <f>IF(ISERROR(VLOOKUP($A4538, Dropdownlisten!$A$3:$F$143, 4, FALSE)), "", VLOOKUP($A4538, Dropdownlisten!$A$3:$F$143, 4, FALSE))</f>
        <v>UnterhaltungSportNaherholung</v>
      </c>
      <c r="E4538" s="117" t="str">
        <f>IF(ISERROR(VLOOKUP($A4538, Dropdownlisten!$A$3:$F$143, 5, FALSE)), "", VLOOKUP($A4538, Dropdownlisten!$A$3:$F$143, 5, FALSE))</f>
        <v>6000_017</v>
      </c>
      <c r="F4538" s="117" t="str">
        <f>IF(ISERROR(VLOOKUP($A4538, Dropdownlisten!$A$3:$F$143, 6, FALSE)), "", VLOOKUP($A4538, Dropdownlisten!$A$3:$F$143, 6, FALSE))</f>
        <v>Sportstaette</v>
      </c>
      <c r="G4538" s="117" t="str">
        <f>VLOOKUP(E4538,Datenstruktur_fuer_R!$D$2:$F$141,3,FALSE)</f>
        <v>Point</v>
      </c>
      <c r="H4538" s="120" t="s">
        <v>689</v>
      </c>
      <c r="I4538" s="26" t="s">
        <v>1341</v>
      </c>
      <c r="J4538" s="26" t="s">
        <v>1931</v>
      </c>
      <c r="K4538" s="5" t="s">
        <v>1958</v>
      </c>
      <c r="L4538" s="5" t="s">
        <v>2142</v>
      </c>
      <c r="M4538" s="5">
        <v>1</v>
      </c>
      <c r="N4538" s="5" t="s">
        <v>1173</v>
      </c>
    </row>
    <row r="4539" spans="1:14" x14ac:dyDescent="0.35">
      <c r="A4539" s="5" t="s">
        <v>720</v>
      </c>
      <c r="B4539" s="117" t="str">
        <f>IF(ISERROR(VLOOKUP($A4539, Dropdownlisten!$A$3:$F$143, 2, FALSE)), "", VLOOKUP($A4539, Dropdownlisten!$A$3:$F$143, 2, FALSE))</f>
        <v>POI</v>
      </c>
      <c r="C4539" s="117">
        <f>IF(ISERROR(VLOOKUP($A4539, Dropdownlisten!$A$3:$F$143, 3, FALSE)), "", VLOOKUP($A4539, Dropdownlisten!$A$3:$F$143, 3, FALSE))</f>
        <v>6000</v>
      </c>
      <c r="D4539" s="117" t="str">
        <f>IF(ISERROR(VLOOKUP($A4539, Dropdownlisten!$A$3:$F$143, 4, FALSE)), "", VLOOKUP($A4539, Dropdownlisten!$A$3:$F$143, 4, FALSE))</f>
        <v>UnterhaltungSportNaherholung</v>
      </c>
      <c r="E4539" s="117" t="str">
        <f>IF(ISERROR(VLOOKUP($A4539, Dropdownlisten!$A$3:$F$143, 5, FALSE)), "", VLOOKUP($A4539, Dropdownlisten!$A$3:$F$143, 5, FALSE))</f>
        <v>6000_017</v>
      </c>
      <c r="F4539" s="117" t="str">
        <f>IF(ISERROR(VLOOKUP($A4539, Dropdownlisten!$A$3:$F$143, 6, FALSE)), "", VLOOKUP($A4539, Dropdownlisten!$A$3:$F$143, 6, FALSE))</f>
        <v>Sportstaette</v>
      </c>
      <c r="G4539" s="117" t="str">
        <f>VLOOKUP(E4539,Datenstruktur_fuer_R!$D$2:$F$141,3,FALSE)</f>
        <v>Point</v>
      </c>
      <c r="H4539" s="120" t="s">
        <v>290</v>
      </c>
      <c r="I4539" s="26" t="s">
        <v>1341</v>
      </c>
      <c r="J4539" s="26" t="s">
        <v>1931</v>
      </c>
      <c r="K4539" s="5" t="s">
        <v>1936</v>
      </c>
      <c r="L4539" s="5"/>
      <c r="M4539" s="5">
        <v>1</v>
      </c>
      <c r="N4539" s="5" t="s">
        <v>1173</v>
      </c>
    </row>
    <row r="4540" spans="1:14" x14ac:dyDescent="0.35">
      <c r="A4540" s="5" t="s">
        <v>720</v>
      </c>
      <c r="B4540" s="117" t="str">
        <f>IF(ISERROR(VLOOKUP($A4540, Dropdownlisten!$A$3:$F$143, 2, FALSE)), "", VLOOKUP($A4540, Dropdownlisten!$A$3:$F$143, 2, FALSE))</f>
        <v>POI</v>
      </c>
      <c r="C4540" s="117">
        <f>IF(ISERROR(VLOOKUP($A4540, Dropdownlisten!$A$3:$F$143, 3, FALSE)), "", VLOOKUP($A4540, Dropdownlisten!$A$3:$F$143, 3, FALSE))</f>
        <v>6000</v>
      </c>
      <c r="D4540" s="117" t="str">
        <f>IF(ISERROR(VLOOKUP($A4540, Dropdownlisten!$A$3:$F$143, 4, FALSE)), "", VLOOKUP($A4540, Dropdownlisten!$A$3:$F$143, 4, FALSE))</f>
        <v>UnterhaltungSportNaherholung</v>
      </c>
      <c r="E4540" s="117" t="str">
        <f>IF(ISERROR(VLOOKUP($A4540, Dropdownlisten!$A$3:$F$143, 5, FALSE)), "", VLOOKUP($A4540, Dropdownlisten!$A$3:$F$143, 5, FALSE))</f>
        <v>6000_017</v>
      </c>
      <c r="F4540" s="117" t="str">
        <f>IF(ISERROR(VLOOKUP($A4540, Dropdownlisten!$A$3:$F$143, 6, FALSE)), "", VLOOKUP($A4540, Dropdownlisten!$A$3:$F$143, 6, FALSE))</f>
        <v>Sportstaette</v>
      </c>
      <c r="G4540" s="117" t="str">
        <f>VLOOKUP(E4540,Datenstruktur_fuer_R!$D$2:$F$141,3,FALSE)</f>
        <v>Point</v>
      </c>
      <c r="H4540" s="120" t="s">
        <v>291</v>
      </c>
      <c r="I4540" s="26" t="s">
        <v>1341</v>
      </c>
      <c r="J4540" s="26" t="s">
        <v>1931</v>
      </c>
      <c r="K4540" s="5" t="s">
        <v>1937</v>
      </c>
      <c r="L4540" s="5"/>
      <c r="M4540" s="5">
        <v>1</v>
      </c>
      <c r="N4540" s="5" t="s">
        <v>1173</v>
      </c>
    </row>
    <row r="4541" spans="1:14" x14ac:dyDescent="0.35">
      <c r="A4541" s="5" t="s">
        <v>720</v>
      </c>
      <c r="B4541" s="117" t="str">
        <f>IF(ISERROR(VLOOKUP($A4541, Dropdownlisten!$A$3:$F$143, 2, FALSE)), "", VLOOKUP($A4541, Dropdownlisten!$A$3:$F$143, 2, FALSE))</f>
        <v>POI</v>
      </c>
      <c r="C4541" s="117">
        <f>IF(ISERROR(VLOOKUP($A4541, Dropdownlisten!$A$3:$F$143, 3, FALSE)), "", VLOOKUP($A4541, Dropdownlisten!$A$3:$F$143, 3, FALSE))</f>
        <v>6000</v>
      </c>
      <c r="D4541" s="117" t="str">
        <f>IF(ISERROR(VLOOKUP($A4541, Dropdownlisten!$A$3:$F$143, 4, FALSE)), "", VLOOKUP($A4541, Dropdownlisten!$A$3:$F$143, 4, FALSE))</f>
        <v>UnterhaltungSportNaherholung</v>
      </c>
      <c r="E4541" s="117" t="str">
        <f>IF(ISERROR(VLOOKUP($A4541, Dropdownlisten!$A$3:$F$143, 5, FALSE)), "", VLOOKUP($A4541, Dropdownlisten!$A$3:$F$143, 5, FALSE))</f>
        <v>6000_017</v>
      </c>
      <c r="F4541" s="117" t="str">
        <f>IF(ISERROR(VLOOKUP($A4541, Dropdownlisten!$A$3:$F$143, 6, FALSE)), "", VLOOKUP($A4541, Dropdownlisten!$A$3:$F$143, 6, FALSE))</f>
        <v>Sportstaette</v>
      </c>
      <c r="G4541" s="117" t="str">
        <f>VLOOKUP(E4541,Datenstruktur_fuer_R!$D$2:$F$141,3,FALSE)</f>
        <v>Point</v>
      </c>
      <c r="H4541" s="120" t="s">
        <v>288</v>
      </c>
      <c r="I4541" s="26" t="s">
        <v>1341</v>
      </c>
      <c r="J4541" s="26" t="s">
        <v>1931</v>
      </c>
      <c r="K4541" s="5" t="s">
        <v>1938</v>
      </c>
      <c r="L4541" s="5"/>
      <c r="M4541" s="5">
        <v>1</v>
      </c>
      <c r="N4541" s="5" t="s">
        <v>1173</v>
      </c>
    </row>
    <row r="4542" spans="1:14" x14ac:dyDescent="0.35">
      <c r="A4542" s="5" t="s">
        <v>720</v>
      </c>
      <c r="B4542" s="117" t="str">
        <f>IF(ISERROR(VLOOKUP($A4542, Dropdownlisten!$A$3:$F$143, 2, FALSE)), "", VLOOKUP($A4542, Dropdownlisten!$A$3:$F$143, 2, FALSE))</f>
        <v>POI</v>
      </c>
      <c r="C4542" s="117">
        <f>IF(ISERROR(VLOOKUP($A4542, Dropdownlisten!$A$3:$F$143, 3, FALSE)), "", VLOOKUP($A4542, Dropdownlisten!$A$3:$F$143, 3, FALSE))</f>
        <v>6000</v>
      </c>
      <c r="D4542" s="117" t="str">
        <f>IF(ISERROR(VLOOKUP($A4542, Dropdownlisten!$A$3:$F$143, 4, FALSE)), "", VLOOKUP($A4542, Dropdownlisten!$A$3:$F$143, 4, FALSE))</f>
        <v>UnterhaltungSportNaherholung</v>
      </c>
      <c r="E4542" s="117" t="str">
        <f>IF(ISERROR(VLOOKUP($A4542, Dropdownlisten!$A$3:$F$143, 5, FALSE)), "", VLOOKUP($A4542, Dropdownlisten!$A$3:$F$143, 5, FALSE))</f>
        <v>6000_017</v>
      </c>
      <c r="F4542" s="117" t="str">
        <f>IF(ISERROR(VLOOKUP($A4542, Dropdownlisten!$A$3:$F$143, 6, FALSE)), "", VLOOKUP($A4542, Dropdownlisten!$A$3:$F$143, 6, FALSE))</f>
        <v>Sportstaette</v>
      </c>
      <c r="G4542" s="117" t="str">
        <f>VLOOKUP(E4542,Datenstruktur_fuer_R!$D$2:$F$141,3,FALSE)</f>
        <v>Point</v>
      </c>
      <c r="H4542" s="120" t="s">
        <v>289</v>
      </c>
      <c r="I4542" s="26" t="s">
        <v>1341</v>
      </c>
      <c r="J4542" s="26" t="s">
        <v>1931</v>
      </c>
      <c r="K4542" s="5" t="s">
        <v>1939</v>
      </c>
      <c r="L4542" s="5"/>
      <c r="M4542" s="5">
        <v>1</v>
      </c>
      <c r="N4542" s="5" t="s">
        <v>1173</v>
      </c>
    </row>
    <row r="4543" spans="1:14" x14ac:dyDescent="0.35">
      <c r="A4543" s="5" t="s">
        <v>720</v>
      </c>
      <c r="B4543" s="117" t="str">
        <f>IF(ISERROR(VLOOKUP($A4543, Dropdownlisten!$A$3:$F$143, 2, FALSE)), "", VLOOKUP($A4543, Dropdownlisten!$A$3:$F$143, 2, FALSE))</f>
        <v>POI</v>
      </c>
      <c r="C4543" s="117">
        <f>IF(ISERROR(VLOOKUP($A4543, Dropdownlisten!$A$3:$F$143, 3, FALSE)), "", VLOOKUP($A4543, Dropdownlisten!$A$3:$F$143, 3, FALSE))</f>
        <v>6000</v>
      </c>
      <c r="D4543" s="117" t="str">
        <f>IF(ISERROR(VLOOKUP($A4543, Dropdownlisten!$A$3:$F$143, 4, FALSE)), "", VLOOKUP($A4543, Dropdownlisten!$A$3:$F$143, 4, FALSE))</f>
        <v>UnterhaltungSportNaherholung</v>
      </c>
      <c r="E4543" s="117" t="str">
        <f>IF(ISERROR(VLOOKUP($A4543, Dropdownlisten!$A$3:$F$143, 5, FALSE)), "", VLOOKUP($A4543, Dropdownlisten!$A$3:$F$143, 5, FALSE))</f>
        <v>6000_017</v>
      </c>
      <c r="F4543" s="117" t="str">
        <f>IF(ISERROR(VLOOKUP($A4543, Dropdownlisten!$A$3:$F$143, 6, FALSE)), "", VLOOKUP($A4543, Dropdownlisten!$A$3:$F$143, 6, FALSE))</f>
        <v>Sportstaette</v>
      </c>
      <c r="G4543" s="117" t="str">
        <f>VLOOKUP(E4543,Datenstruktur_fuer_R!$D$2:$F$141,3,FALSE)</f>
        <v>Point</v>
      </c>
      <c r="H4543" s="120" t="s">
        <v>293</v>
      </c>
      <c r="I4543" s="26" t="s">
        <v>1341</v>
      </c>
      <c r="J4543" s="26" t="s">
        <v>1931</v>
      </c>
      <c r="K4543" s="5" t="s">
        <v>1958</v>
      </c>
      <c r="L4543" s="5"/>
      <c r="M4543" s="5">
        <v>1</v>
      </c>
      <c r="N4543" s="5" t="s">
        <v>1173</v>
      </c>
    </row>
    <row r="4544" spans="1:14" x14ac:dyDescent="0.35">
      <c r="A4544" s="5" t="s">
        <v>720</v>
      </c>
      <c r="B4544" s="117" t="str">
        <f>IF(ISERROR(VLOOKUP($A4544, Dropdownlisten!$A$3:$F$143, 2, FALSE)), "", VLOOKUP($A4544, Dropdownlisten!$A$3:$F$143, 2, FALSE))</f>
        <v>POI</v>
      </c>
      <c r="C4544" s="117">
        <f>IF(ISERROR(VLOOKUP($A4544, Dropdownlisten!$A$3:$F$143, 3, FALSE)), "", VLOOKUP($A4544, Dropdownlisten!$A$3:$F$143, 3, FALSE))</f>
        <v>6000</v>
      </c>
      <c r="D4544" s="117" t="str">
        <f>IF(ISERROR(VLOOKUP($A4544, Dropdownlisten!$A$3:$F$143, 4, FALSE)), "", VLOOKUP($A4544, Dropdownlisten!$A$3:$F$143, 4, FALSE))</f>
        <v>UnterhaltungSportNaherholung</v>
      </c>
      <c r="E4544" s="117" t="str">
        <f>IF(ISERROR(VLOOKUP($A4544, Dropdownlisten!$A$3:$F$143, 5, FALSE)), "", VLOOKUP($A4544, Dropdownlisten!$A$3:$F$143, 5, FALSE))</f>
        <v>6000_017</v>
      </c>
      <c r="F4544" s="117" t="str">
        <f>IF(ISERROR(VLOOKUP($A4544, Dropdownlisten!$A$3:$F$143, 6, FALSE)), "", VLOOKUP($A4544, Dropdownlisten!$A$3:$F$143, 6, FALSE))</f>
        <v>Sportstaette</v>
      </c>
      <c r="G4544" s="117" t="str">
        <f>VLOOKUP(E4544,Datenstruktur_fuer_R!$D$2:$F$141,3,FALSE)</f>
        <v>Point</v>
      </c>
      <c r="H4544" s="120" t="s">
        <v>689</v>
      </c>
      <c r="I4544" s="26" t="s">
        <v>1341</v>
      </c>
      <c r="J4544" s="26" t="s">
        <v>1931</v>
      </c>
      <c r="K4544" s="5" t="s">
        <v>1958</v>
      </c>
      <c r="L4544" s="5" t="s">
        <v>2143</v>
      </c>
      <c r="M4544" s="5">
        <v>1</v>
      </c>
      <c r="N4544" s="5" t="s">
        <v>1173</v>
      </c>
    </row>
    <row r="4545" spans="1:14" x14ac:dyDescent="0.35">
      <c r="A4545" s="5" t="s">
        <v>720</v>
      </c>
      <c r="B4545" s="117" t="str">
        <f>IF(ISERROR(VLOOKUP($A4545, Dropdownlisten!$A$3:$F$143, 2, FALSE)), "", VLOOKUP($A4545, Dropdownlisten!$A$3:$F$143, 2, FALSE))</f>
        <v>POI</v>
      </c>
      <c r="C4545" s="117">
        <f>IF(ISERROR(VLOOKUP($A4545, Dropdownlisten!$A$3:$F$143, 3, FALSE)), "", VLOOKUP($A4545, Dropdownlisten!$A$3:$F$143, 3, FALSE))</f>
        <v>6000</v>
      </c>
      <c r="D4545" s="117" t="str">
        <f>IF(ISERROR(VLOOKUP($A4545, Dropdownlisten!$A$3:$F$143, 4, FALSE)), "", VLOOKUP($A4545, Dropdownlisten!$A$3:$F$143, 4, FALSE))</f>
        <v>UnterhaltungSportNaherholung</v>
      </c>
      <c r="E4545" s="117" t="str">
        <f>IF(ISERROR(VLOOKUP($A4545, Dropdownlisten!$A$3:$F$143, 5, FALSE)), "", VLOOKUP($A4545, Dropdownlisten!$A$3:$F$143, 5, FALSE))</f>
        <v>6000_017</v>
      </c>
      <c r="F4545" s="117" t="str">
        <f>IF(ISERROR(VLOOKUP($A4545, Dropdownlisten!$A$3:$F$143, 6, FALSE)), "", VLOOKUP($A4545, Dropdownlisten!$A$3:$F$143, 6, FALSE))</f>
        <v>Sportstaette</v>
      </c>
      <c r="G4545" s="117" t="str">
        <f>VLOOKUP(E4545,Datenstruktur_fuer_R!$D$2:$F$141,3,FALSE)</f>
        <v>Point</v>
      </c>
      <c r="H4545" s="120" t="s">
        <v>290</v>
      </c>
      <c r="I4545" s="26" t="s">
        <v>1341</v>
      </c>
      <c r="J4545" s="26" t="s">
        <v>1931</v>
      </c>
      <c r="K4545" s="5" t="s">
        <v>1936</v>
      </c>
      <c r="L4545" s="5"/>
      <c r="M4545" s="5">
        <v>1</v>
      </c>
      <c r="N4545" s="5" t="s">
        <v>1173</v>
      </c>
    </row>
    <row r="4546" spans="1:14" x14ac:dyDescent="0.35">
      <c r="A4546" s="5" t="s">
        <v>720</v>
      </c>
      <c r="B4546" s="117" t="str">
        <f>IF(ISERROR(VLOOKUP($A4546, Dropdownlisten!$A$3:$F$143, 2, FALSE)), "", VLOOKUP($A4546, Dropdownlisten!$A$3:$F$143, 2, FALSE))</f>
        <v>POI</v>
      </c>
      <c r="C4546" s="117">
        <f>IF(ISERROR(VLOOKUP($A4546, Dropdownlisten!$A$3:$F$143, 3, FALSE)), "", VLOOKUP($A4546, Dropdownlisten!$A$3:$F$143, 3, FALSE))</f>
        <v>6000</v>
      </c>
      <c r="D4546" s="117" t="str">
        <f>IF(ISERROR(VLOOKUP($A4546, Dropdownlisten!$A$3:$F$143, 4, FALSE)), "", VLOOKUP($A4546, Dropdownlisten!$A$3:$F$143, 4, FALSE))</f>
        <v>UnterhaltungSportNaherholung</v>
      </c>
      <c r="E4546" s="117" t="str">
        <f>IF(ISERROR(VLOOKUP($A4546, Dropdownlisten!$A$3:$F$143, 5, FALSE)), "", VLOOKUP($A4546, Dropdownlisten!$A$3:$F$143, 5, FALSE))</f>
        <v>6000_017</v>
      </c>
      <c r="F4546" s="117" t="str">
        <f>IF(ISERROR(VLOOKUP($A4546, Dropdownlisten!$A$3:$F$143, 6, FALSE)), "", VLOOKUP($A4546, Dropdownlisten!$A$3:$F$143, 6, FALSE))</f>
        <v>Sportstaette</v>
      </c>
      <c r="G4546" s="117" t="str">
        <f>VLOOKUP(E4546,Datenstruktur_fuer_R!$D$2:$F$141,3,FALSE)</f>
        <v>Point</v>
      </c>
      <c r="H4546" s="120" t="s">
        <v>291</v>
      </c>
      <c r="I4546" s="26" t="s">
        <v>1341</v>
      </c>
      <c r="J4546" s="26" t="s">
        <v>1931</v>
      </c>
      <c r="K4546" s="5" t="s">
        <v>1937</v>
      </c>
      <c r="L4546" s="5"/>
      <c r="M4546" s="5">
        <v>1</v>
      </c>
      <c r="N4546" s="5" t="s">
        <v>1173</v>
      </c>
    </row>
    <row r="4547" spans="1:14" x14ac:dyDescent="0.35">
      <c r="A4547" s="5" t="s">
        <v>720</v>
      </c>
      <c r="B4547" s="117" t="str">
        <f>IF(ISERROR(VLOOKUP($A4547, Dropdownlisten!$A$3:$F$143, 2, FALSE)), "", VLOOKUP($A4547, Dropdownlisten!$A$3:$F$143, 2, FALSE))</f>
        <v>POI</v>
      </c>
      <c r="C4547" s="117">
        <f>IF(ISERROR(VLOOKUP($A4547, Dropdownlisten!$A$3:$F$143, 3, FALSE)), "", VLOOKUP($A4547, Dropdownlisten!$A$3:$F$143, 3, FALSE))</f>
        <v>6000</v>
      </c>
      <c r="D4547" s="117" t="str">
        <f>IF(ISERROR(VLOOKUP($A4547, Dropdownlisten!$A$3:$F$143, 4, FALSE)), "", VLOOKUP($A4547, Dropdownlisten!$A$3:$F$143, 4, FALSE))</f>
        <v>UnterhaltungSportNaherholung</v>
      </c>
      <c r="E4547" s="117" t="str">
        <f>IF(ISERROR(VLOOKUP($A4547, Dropdownlisten!$A$3:$F$143, 5, FALSE)), "", VLOOKUP($A4547, Dropdownlisten!$A$3:$F$143, 5, FALSE))</f>
        <v>6000_017</v>
      </c>
      <c r="F4547" s="117" t="str">
        <f>IF(ISERROR(VLOOKUP($A4547, Dropdownlisten!$A$3:$F$143, 6, FALSE)), "", VLOOKUP($A4547, Dropdownlisten!$A$3:$F$143, 6, FALSE))</f>
        <v>Sportstaette</v>
      </c>
      <c r="G4547" s="117" t="str">
        <f>VLOOKUP(E4547,Datenstruktur_fuer_R!$D$2:$F$141,3,FALSE)</f>
        <v>Point</v>
      </c>
      <c r="H4547" s="120" t="s">
        <v>288</v>
      </c>
      <c r="I4547" s="26" t="s">
        <v>1341</v>
      </c>
      <c r="J4547" s="26" t="s">
        <v>1931</v>
      </c>
      <c r="K4547" s="5" t="s">
        <v>1938</v>
      </c>
      <c r="L4547" s="5"/>
      <c r="M4547" s="5">
        <v>1</v>
      </c>
      <c r="N4547" s="5" t="s">
        <v>1173</v>
      </c>
    </row>
    <row r="4548" spans="1:14" x14ac:dyDescent="0.35">
      <c r="A4548" s="5" t="s">
        <v>720</v>
      </c>
      <c r="B4548" s="117" t="str">
        <f>IF(ISERROR(VLOOKUP($A4548, Dropdownlisten!$A$3:$F$143, 2, FALSE)), "", VLOOKUP($A4548, Dropdownlisten!$A$3:$F$143, 2, FALSE))</f>
        <v>POI</v>
      </c>
      <c r="C4548" s="117">
        <f>IF(ISERROR(VLOOKUP($A4548, Dropdownlisten!$A$3:$F$143, 3, FALSE)), "", VLOOKUP($A4548, Dropdownlisten!$A$3:$F$143, 3, FALSE))</f>
        <v>6000</v>
      </c>
      <c r="D4548" s="117" t="str">
        <f>IF(ISERROR(VLOOKUP($A4548, Dropdownlisten!$A$3:$F$143, 4, FALSE)), "", VLOOKUP($A4548, Dropdownlisten!$A$3:$F$143, 4, FALSE))</f>
        <v>UnterhaltungSportNaherholung</v>
      </c>
      <c r="E4548" s="117" t="str">
        <f>IF(ISERROR(VLOOKUP($A4548, Dropdownlisten!$A$3:$F$143, 5, FALSE)), "", VLOOKUP($A4548, Dropdownlisten!$A$3:$F$143, 5, FALSE))</f>
        <v>6000_017</v>
      </c>
      <c r="F4548" s="117" t="str">
        <f>IF(ISERROR(VLOOKUP($A4548, Dropdownlisten!$A$3:$F$143, 6, FALSE)), "", VLOOKUP($A4548, Dropdownlisten!$A$3:$F$143, 6, FALSE))</f>
        <v>Sportstaette</v>
      </c>
      <c r="G4548" s="117" t="str">
        <f>VLOOKUP(E4548,Datenstruktur_fuer_R!$D$2:$F$141,3,FALSE)</f>
        <v>Point</v>
      </c>
      <c r="H4548" s="120" t="s">
        <v>289</v>
      </c>
      <c r="I4548" s="26" t="s">
        <v>1341</v>
      </c>
      <c r="J4548" s="26" t="s">
        <v>1931</v>
      </c>
      <c r="K4548" s="5" t="s">
        <v>1939</v>
      </c>
      <c r="L4548" s="5"/>
      <c r="M4548" s="5">
        <v>1</v>
      </c>
      <c r="N4548" s="5" t="s">
        <v>1173</v>
      </c>
    </row>
    <row r="4549" spans="1:14" x14ac:dyDescent="0.35">
      <c r="A4549" s="5" t="s">
        <v>720</v>
      </c>
      <c r="B4549" s="117" t="str">
        <f>IF(ISERROR(VLOOKUP($A4549, Dropdownlisten!$A$3:$F$143, 2, FALSE)), "", VLOOKUP($A4549, Dropdownlisten!$A$3:$F$143, 2, FALSE))</f>
        <v>POI</v>
      </c>
      <c r="C4549" s="117">
        <f>IF(ISERROR(VLOOKUP($A4549, Dropdownlisten!$A$3:$F$143, 3, FALSE)), "", VLOOKUP($A4549, Dropdownlisten!$A$3:$F$143, 3, FALSE))</f>
        <v>6000</v>
      </c>
      <c r="D4549" s="117" t="str">
        <f>IF(ISERROR(VLOOKUP($A4549, Dropdownlisten!$A$3:$F$143, 4, FALSE)), "", VLOOKUP($A4549, Dropdownlisten!$A$3:$F$143, 4, FALSE))</f>
        <v>UnterhaltungSportNaherholung</v>
      </c>
      <c r="E4549" s="117" t="str">
        <f>IF(ISERROR(VLOOKUP($A4549, Dropdownlisten!$A$3:$F$143, 5, FALSE)), "", VLOOKUP($A4549, Dropdownlisten!$A$3:$F$143, 5, FALSE))</f>
        <v>6000_017</v>
      </c>
      <c r="F4549" s="117" t="str">
        <f>IF(ISERROR(VLOOKUP($A4549, Dropdownlisten!$A$3:$F$143, 6, FALSE)), "", VLOOKUP($A4549, Dropdownlisten!$A$3:$F$143, 6, FALSE))</f>
        <v>Sportstaette</v>
      </c>
      <c r="G4549" s="117" t="str">
        <f>VLOOKUP(E4549,Datenstruktur_fuer_R!$D$2:$F$141,3,FALSE)</f>
        <v>Point</v>
      </c>
      <c r="H4549" s="120" t="s">
        <v>293</v>
      </c>
      <c r="I4549" s="26" t="s">
        <v>1341</v>
      </c>
      <c r="J4549" s="26" t="s">
        <v>1931</v>
      </c>
      <c r="K4549" s="5" t="s">
        <v>1958</v>
      </c>
      <c r="L4549" s="5"/>
      <c r="M4549" s="5">
        <v>1</v>
      </c>
      <c r="N4549" s="5" t="s">
        <v>1173</v>
      </c>
    </row>
    <row r="4550" spans="1:14" x14ac:dyDescent="0.35">
      <c r="A4550" s="5" t="s">
        <v>720</v>
      </c>
      <c r="B4550" s="117" t="str">
        <f>IF(ISERROR(VLOOKUP($A4550, Dropdownlisten!$A$3:$F$143, 2, FALSE)), "", VLOOKUP($A4550, Dropdownlisten!$A$3:$F$143, 2, FALSE))</f>
        <v>POI</v>
      </c>
      <c r="C4550" s="117">
        <f>IF(ISERROR(VLOOKUP($A4550, Dropdownlisten!$A$3:$F$143, 3, FALSE)), "", VLOOKUP($A4550, Dropdownlisten!$A$3:$F$143, 3, FALSE))</f>
        <v>6000</v>
      </c>
      <c r="D4550" s="117" t="str">
        <f>IF(ISERROR(VLOOKUP($A4550, Dropdownlisten!$A$3:$F$143, 4, FALSE)), "", VLOOKUP($A4550, Dropdownlisten!$A$3:$F$143, 4, FALSE))</f>
        <v>UnterhaltungSportNaherholung</v>
      </c>
      <c r="E4550" s="117" t="str">
        <f>IF(ISERROR(VLOOKUP($A4550, Dropdownlisten!$A$3:$F$143, 5, FALSE)), "", VLOOKUP($A4550, Dropdownlisten!$A$3:$F$143, 5, FALSE))</f>
        <v>6000_017</v>
      </c>
      <c r="F4550" s="117" t="str">
        <f>IF(ISERROR(VLOOKUP($A4550, Dropdownlisten!$A$3:$F$143, 6, FALSE)), "", VLOOKUP($A4550, Dropdownlisten!$A$3:$F$143, 6, FALSE))</f>
        <v>Sportstaette</v>
      </c>
      <c r="G4550" s="117" t="str">
        <f>VLOOKUP(E4550,Datenstruktur_fuer_R!$D$2:$F$141,3,FALSE)</f>
        <v>Point</v>
      </c>
      <c r="H4550" s="120" t="s">
        <v>689</v>
      </c>
      <c r="I4550" s="26" t="s">
        <v>1341</v>
      </c>
      <c r="J4550" s="26" t="s">
        <v>1931</v>
      </c>
      <c r="K4550" s="5" t="s">
        <v>1958</v>
      </c>
      <c r="L4550" s="5" t="s">
        <v>2144</v>
      </c>
      <c r="M4550" s="5">
        <v>1</v>
      </c>
      <c r="N4550" s="5" t="s">
        <v>1173</v>
      </c>
    </row>
    <row r="4551" spans="1:14" x14ac:dyDescent="0.35">
      <c r="A4551" s="5" t="s">
        <v>720</v>
      </c>
      <c r="B4551" s="117" t="str">
        <f>IF(ISERROR(VLOOKUP($A4551, Dropdownlisten!$A$3:$F$143, 2, FALSE)), "", VLOOKUP($A4551, Dropdownlisten!$A$3:$F$143, 2, FALSE))</f>
        <v>POI</v>
      </c>
      <c r="C4551" s="117">
        <f>IF(ISERROR(VLOOKUP($A4551, Dropdownlisten!$A$3:$F$143, 3, FALSE)), "", VLOOKUP($A4551, Dropdownlisten!$A$3:$F$143, 3, FALSE))</f>
        <v>6000</v>
      </c>
      <c r="D4551" s="117" t="str">
        <f>IF(ISERROR(VLOOKUP($A4551, Dropdownlisten!$A$3:$F$143, 4, FALSE)), "", VLOOKUP($A4551, Dropdownlisten!$A$3:$F$143, 4, FALSE))</f>
        <v>UnterhaltungSportNaherholung</v>
      </c>
      <c r="E4551" s="117" t="str">
        <f>IF(ISERROR(VLOOKUP($A4551, Dropdownlisten!$A$3:$F$143, 5, FALSE)), "", VLOOKUP($A4551, Dropdownlisten!$A$3:$F$143, 5, FALSE))</f>
        <v>6000_017</v>
      </c>
      <c r="F4551" s="117" t="str">
        <f>IF(ISERROR(VLOOKUP($A4551, Dropdownlisten!$A$3:$F$143, 6, FALSE)), "", VLOOKUP($A4551, Dropdownlisten!$A$3:$F$143, 6, FALSE))</f>
        <v>Sportstaette</v>
      </c>
      <c r="G4551" s="117" t="str">
        <f>VLOOKUP(E4551,Datenstruktur_fuer_R!$D$2:$F$141,3,FALSE)</f>
        <v>Point</v>
      </c>
      <c r="H4551" s="120" t="s">
        <v>689</v>
      </c>
      <c r="I4551" s="26" t="s">
        <v>1341</v>
      </c>
      <c r="J4551" s="26" t="s">
        <v>1931</v>
      </c>
      <c r="K4551" s="5" t="s">
        <v>1958</v>
      </c>
      <c r="L4551" s="5" t="s">
        <v>2145</v>
      </c>
      <c r="M4551" s="5">
        <v>1</v>
      </c>
      <c r="N4551" s="5" t="s">
        <v>1173</v>
      </c>
    </row>
    <row r="4552" spans="1:14" x14ac:dyDescent="0.35">
      <c r="A4552" s="5" t="s">
        <v>720</v>
      </c>
      <c r="B4552" s="117" t="str">
        <f>IF(ISERROR(VLOOKUP($A4552, Dropdownlisten!$A$3:$F$143, 2, FALSE)), "", VLOOKUP($A4552, Dropdownlisten!$A$3:$F$143, 2, FALSE))</f>
        <v>POI</v>
      </c>
      <c r="C4552" s="117">
        <f>IF(ISERROR(VLOOKUP($A4552, Dropdownlisten!$A$3:$F$143, 3, FALSE)), "", VLOOKUP($A4552, Dropdownlisten!$A$3:$F$143, 3, FALSE))</f>
        <v>6000</v>
      </c>
      <c r="D4552" s="117" t="str">
        <f>IF(ISERROR(VLOOKUP($A4552, Dropdownlisten!$A$3:$F$143, 4, FALSE)), "", VLOOKUP($A4552, Dropdownlisten!$A$3:$F$143, 4, FALSE))</f>
        <v>UnterhaltungSportNaherholung</v>
      </c>
      <c r="E4552" s="117" t="str">
        <f>IF(ISERROR(VLOOKUP($A4552, Dropdownlisten!$A$3:$F$143, 5, FALSE)), "", VLOOKUP($A4552, Dropdownlisten!$A$3:$F$143, 5, FALSE))</f>
        <v>6000_017</v>
      </c>
      <c r="F4552" s="117" t="str">
        <f>IF(ISERROR(VLOOKUP($A4552, Dropdownlisten!$A$3:$F$143, 6, FALSE)), "", VLOOKUP($A4552, Dropdownlisten!$A$3:$F$143, 6, FALSE))</f>
        <v>Sportstaette</v>
      </c>
      <c r="G4552" s="117" t="str">
        <f>VLOOKUP(E4552,Datenstruktur_fuer_R!$D$2:$F$141,3,FALSE)</f>
        <v>Point</v>
      </c>
      <c r="H4552" s="120" t="s">
        <v>689</v>
      </c>
      <c r="I4552" s="26" t="s">
        <v>1341</v>
      </c>
      <c r="J4552" s="26" t="s">
        <v>1931</v>
      </c>
      <c r="K4552" s="5" t="s">
        <v>1958</v>
      </c>
      <c r="L4552" s="5" t="s">
        <v>2146</v>
      </c>
      <c r="M4552" s="5">
        <v>1</v>
      </c>
      <c r="N4552" s="5" t="s">
        <v>1173</v>
      </c>
    </row>
    <row r="4553" spans="1:14" x14ac:dyDescent="0.35">
      <c r="A4553" s="5" t="s">
        <v>720</v>
      </c>
      <c r="B4553" s="117" t="str">
        <f>IF(ISERROR(VLOOKUP($A4553, Dropdownlisten!$A$3:$F$143, 2, FALSE)), "", VLOOKUP($A4553, Dropdownlisten!$A$3:$F$143, 2, FALSE))</f>
        <v>POI</v>
      </c>
      <c r="C4553" s="117">
        <f>IF(ISERROR(VLOOKUP($A4553, Dropdownlisten!$A$3:$F$143, 3, FALSE)), "", VLOOKUP($A4553, Dropdownlisten!$A$3:$F$143, 3, FALSE))</f>
        <v>6000</v>
      </c>
      <c r="D4553" s="117" t="str">
        <f>IF(ISERROR(VLOOKUP($A4553, Dropdownlisten!$A$3:$F$143, 4, FALSE)), "", VLOOKUP($A4553, Dropdownlisten!$A$3:$F$143, 4, FALSE))</f>
        <v>UnterhaltungSportNaherholung</v>
      </c>
      <c r="E4553" s="117" t="str">
        <f>IF(ISERROR(VLOOKUP($A4553, Dropdownlisten!$A$3:$F$143, 5, FALSE)), "", VLOOKUP($A4553, Dropdownlisten!$A$3:$F$143, 5, FALSE))</f>
        <v>6000_017</v>
      </c>
      <c r="F4553" s="117" t="str">
        <f>IF(ISERROR(VLOOKUP($A4553, Dropdownlisten!$A$3:$F$143, 6, FALSE)), "", VLOOKUP($A4553, Dropdownlisten!$A$3:$F$143, 6, FALSE))</f>
        <v>Sportstaette</v>
      </c>
      <c r="G4553" s="117" t="str">
        <f>VLOOKUP(E4553,Datenstruktur_fuer_R!$D$2:$F$141,3,FALSE)</f>
        <v>Point</v>
      </c>
      <c r="H4553" s="120" t="s">
        <v>290</v>
      </c>
      <c r="I4553" s="26" t="s">
        <v>1341</v>
      </c>
      <c r="J4553" s="26" t="s">
        <v>1931</v>
      </c>
      <c r="K4553" s="5" t="s">
        <v>1936</v>
      </c>
      <c r="L4553" s="5"/>
      <c r="M4553" s="5">
        <v>1</v>
      </c>
      <c r="N4553" s="5" t="s">
        <v>1173</v>
      </c>
    </row>
    <row r="4554" spans="1:14" x14ac:dyDescent="0.35">
      <c r="A4554" s="5" t="s">
        <v>720</v>
      </c>
      <c r="B4554" s="117" t="str">
        <f>IF(ISERROR(VLOOKUP($A4554, Dropdownlisten!$A$3:$F$143, 2, FALSE)), "", VLOOKUP($A4554, Dropdownlisten!$A$3:$F$143, 2, FALSE))</f>
        <v>POI</v>
      </c>
      <c r="C4554" s="117">
        <f>IF(ISERROR(VLOOKUP($A4554, Dropdownlisten!$A$3:$F$143, 3, FALSE)), "", VLOOKUP($A4554, Dropdownlisten!$A$3:$F$143, 3, FALSE))</f>
        <v>6000</v>
      </c>
      <c r="D4554" s="117" t="str">
        <f>IF(ISERROR(VLOOKUP($A4554, Dropdownlisten!$A$3:$F$143, 4, FALSE)), "", VLOOKUP($A4554, Dropdownlisten!$A$3:$F$143, 4, FALSE))</f>
        <v>UnterhaltungSportNaherholung</v>
      </c>
      <c r="E4554" s="117" t="str">
        <f>IF(ISERROR(VLOOKUP($A4554, Dropdownlisten!$A$3:$F$143, 5, FALSE)), "", VLOOKUP($A4554, Dropdownlisten!$A$3:$F$143, 5, FALSE))</f>
        <v>6000_017</v>
      </c>
      <c r="F4554" s="117" t="str">
        <f>IF(ISERROR(VLOOKUP($A4554, Dropdownlisten!$A$3:$F$143, 6, FALSE)), "", VLOOKUP($A4554, Dropdownlisten!$A$3:$F$143, 6, FALSE))</f>
        <v>Sportstaette</v>
      </c>
      <c r="G4554" s="117" t="str">
        <f>VLOOKUP(E4554,Datenstruktur_fuer_R!$D$2:$F$141,3,FALSE)</f>
        <v>Point</v>
      </c>
      <c r="H4554" s="120" t="s">
        <v>291</v>
      </c>
      <c r="I4554" s="26" t="s">
        <v>1341</v>
      </c>
      <c r="J4554" s="26" t="s">
        <v>1931</v>
      </c>
      <c r="K4554" s="5" t="s">
        <v>1937</v>
      </c>
      <c r="L4554" s="5"/>
      <c r="M4554" s="5">
        <v>1</v>
      </c>
      <c r="N4554" s="5" t="s">
        <v>1173</v>
      </c>
    </row>
    <row r="4555" spans="1:14" x14ac:dyDescent="0.35">
      <c r="A4555" s="5" t="s">
        <v>720</v>
      </c>
      <c r="B4555" s="117" t="str">
        <f>IF(ISERROR(VLOOKUP($A4555, Dropdownlisten!$A$3:$F$143, 2, FALSE)), "", VLOOKUP($A4555, Dropdownlisten!$A$3:$F$143, 2, FALSE))</f>
        <v>POI</v>
      </c>
      <c r="C4555" s="117">
        <f>IF(ISERROR(VLOOKUP($A4555, Dropdownlisten!$A$3:$F$143, 3, FALSE)), "", VLOOKUP($A4555, Dropdownlisten!$A$3:$F$143, 3, FALSE))</f>
        <v>6000</v>
      </c>
      <c r="D4555" s="117" t="str">
        <f>IF(ISERROR(VLOOKUP($A4555, Dropdownlisten!$A$3:$F$143, 4, FALSE)), "", VLOOKUP($A4555, Dropdownlisten!$A$3:$F$143, 4, FALSE))</f>
        <v>UnterhaltungSportNaherholung</v>
      </c>
      <c r="E4555" s="117" t="str">
        <f>IF(ISERROR(VLOOKUP($A4555, Dropdownlisten!$A$3:$F$143, 5, FALSE)), "", VLOOKUP($A4555, Dropdownlisten!$A$3:$F$143, 5, FALSE))</f>
        <v>6000_017</v>
      </c>
      <c r="F4555" s="117" t="str">
        <f>IF(ISERROR(VLOOKUP($A4555, Dropdownlisten!$A$3:$F$143, 6, FALSE)), "", VLOOKUP($A4555, Dropdownlisten!$A$3:$F$143, 6, FALSE))</f>
        <v>Sportstaette</v>
      </c>
      <c r="G4555" s="117" t="str">
        <f>VLOOKUP(E4555,Datenstruktur_fuer_R!$D$2:$F$141,3,FALSE)</f>
        <v>Point</v>
      </c>
      <c r="H4555" s="120" t="s">
        <v>288</v>
      </c>
      <c r="I4555" s="26" t="s">
        <v>1341</v>
      </c>
      <c r="J4555" s="26" t="s">
        <v>1931</v>
      </c>
      <c r="K4555" s="5" t="s">
        <v>1938</v>
      </c>
      <c r="L4555" s="5"/>
      <c r="M4555" s="5">
        <v>1</v>
      </c>
      <c r="N4555" s="5" t="s">
        <v>1173</v>
      </c>
    </row>
    <row r="4556" spans="1:14" x14ac:dyDescent="0.35">
      <c r="A4556" s="5" t="s">
        <v>720</v>
      </c>
      <c r="B4556" s="117" t="str">
        <f>IF(ISERROR(VLOOKUP($A4556, Dropdownlisten!$A$3:$F$143, 2, FALSE)), "", VLOOKUP($A4556, Dropdownlisten!$A$3:$F$143, 2, FALSE))</f>
        <v>POI</v>
      </c>
      <c r="C4556" s="117">
        <f>IF(ISERROR(VLOOKUP($A4556, Dropdownlisten!$A$3:$F$143, 3, FALSE)), "", VLOOKUP($A4556, Dropdownlisten!$A$3:$F$143, 3, FALSE))</f>
        <v>6000</v>
      </c>
      <c r="D4556" s="117" t="str">
        <f>IF(ISERROR(VLOOKUP($A4556, Dropdownlisten!$A$3:$F$143, 4, FALSE)), "", VLOOKUP($A4556, Dropdownlisten!$A$3:$F$143, 4, FALSE))</f>
        <v>UnterhaltungSportNaherholung</v>
      </c>
      <c r="E4556" s="117" t="str">
        <f>IF(ISERROR(VLOOKUP($A4556, Dropdownlisten!$A$3:$F$143, 5, FALSE)), "", VLOOKUP($A4556, Dropdownlisten!$A$3:$F$143, 5, FALSE))</f>
        <v>6000_017</v>
      </c>
      <c r="F4556" s="117" t="str">
        <f>IF(ISERROR(VLOOKUP($A4556, Dropdownlisten!$A$3:$F$143, 6, FALSE)), "", VLOOKUP($A4556, Dropdownlisten!$A$3:$F$143, 6, FALSE))</f>
        <v>Sportstaette</v>
      </c>
      <c r="G4556" s="117" t="str">
        <f>VLOOKUP(E4556,Datenstruktur_fuer_R!$D$2:$F$141,3,FALSE)</f>
        <v>Point</v>
      </c>
      <c r="H4556" s="120" t="s">
        <v>289</v>
      </c>
      <c r="I4556" s="26" t="s">
        <v>1341</v>
      </c>
      <c r="J4556" s="26" t="s">
        <v>1931</v>
      </c>
      <c r="K4556" s="5" t="s">
        <v>1939</v>
      </c>
      <c r="L4556" s="5"/>
      <c r="M4556" s="5">
        <v>1</v>
      </c>
      <c r="N4556" s="5" t="s">
        <v>1173</v>
      </c>
    </row>
    <row r="4557" spans="1:14" x14ac:dyDescent="0.35">
      <c r="A4557" s="5" t="s">
        <v>720</v>
      </c>
      <c r="B4557" s="117" t="str">
        <f>IF(ISERROR(VLOOKUP($A4557, Dropdownlisten!$A$3:$F$143, 2, FALSE)), "", VLOOKUP($A4557, Dropdownlisten!$A$3:$F$143, 2, FALSE))</f>
        <v>POI</v>
      </c>
      <c r="C4557" s="117">
        <f>IF(ISERROR(VLOOKUP($A4557, Dropdownlisten!$A$3:$F$143, 3, FALSE)), "", VLOOKUP($A4557, Dropdownlisten!$A$3:$F$143, 3, FALSE))</f>
        <v>6000</v>
      </c>
      <c r="D4557" s="117" t="str">
        <f>IF(ISERROR(VLOOKUP($A4557, Dropdownlisten!$A$3:$F$143, 4, FALSE)), "", VLOOKUP($A4557, Dropdownlisten!$A$3:$F$143, 4, FALSE))</f>
        <v>UnterhaltungSportNaherholung</v>
      </c>
      <c r="E4557" s="117" t="str">
        <f>IF(ISERROR(VLOOKUP($A4557, Dropdownlisten!$A$3:$F$143, 5, FALSE)), "", VLOOKUP($A4557, Dropdownlisten!$A$3:$F$143, 5, FALSE))</f>
        <v>6000_017</v>
      </c>
      <c r="F4557" s="117" t="str">
        <f>IF(ISERROR(VLOOKUP($A4557, Dropdownlisten!$A$3:$F$143, 6, FALSE)), "", VLOOKUP($A4557, Dropdownlisten!$A$3:$F$143, 6, FALSE))</f>
        <v>Sportstaette</v>
      </c>
      <c r="G4557" s="117" t="str">
        <f>VLOOKUP(E4557,Datenstruktur_fuer_R!$D$2:$F$141,3,FALSE)</f>
        <v>Point</v>
      </c>
      <c r="H4557" s="120" t="s">
        <v>293</v>
      </c>
      <c r="I4557" s="26" t="s">
        <v>1341</v>
      </c>
      <c r="J4557" s="26" t="s">
        <v>1931</v>
      </c>
      <c r="K4557" s="5" t="s">
        <v>1958</v>
      </c>
      <c r="L4557" s="5"/>
      <c r="M4557" s="5">
        <v>1</v>
      </c>
      <c r="N4557" s="5" t="s">
        <v>1173</v>
      </c>
    </row>
    <row r="4558" spans="1:14" x14ac:dyDescent="0.35">
      <c r="A4558" s="5" t="s">
        <v>720</v>
      </c>
      <c r="B4558" s="117" t="str">
        <f>IF(ISERROR(VLOOKUP($A4558, Dropdownlisten!$A$3:$F$143, 2, FALSE)), "", VLOOKUP($A4558, Dropdownlisten!$A$3:$F$143, 2, FALSE))</f>
        <v>POI</v>
      </c>
      <c r="C4558" s="117">
        <f>IF(ISERROR(VLOOKUP($A4558, Dropdownlisten!$A$3:$F$143, 3, FALSE)), "", VLOOKUP($A4558, Dropdownlisten!$A$3:$F$143, 3, FALSE))</f>
        <v>6000</v>
      </c>
      <c r="D4558" s="117" t="str">
        <f>IF(ISERROR(VLOOKUP($A4558, Dropdownlisten!$A$3:$F$143, 4, FALSE)), "", VLOOKUP($A4558, Dropdownlisten!$A$3:$F$143, 4, FALSE))</f>
        <v>UnterhaltungSportNaherholung</v>
      </c>
      <c r="E4558" s="117" t="str">
        <f>IF(ISERROR(VLOOKUP($A4558, Dropdownlisten!$A$3:$F$143, 5, FALSE)), "", VLOOKUP($A4558, Dropdownlisten!$A$3:$F$143, 5, FALSE))</f>
        <v>6000_017</v>
      </c>
      <c r="F4558" s="117" t="str">
        <f>IF(ISERROR(VLOOKUP($A4558, Dropdownlisten!$A$3:$F$143, 6, FALSE)), "", VLOOKUP($A4558, Dropdownlisten!$A$3:$F$143, 6, FALSE))</f>
        <v>Sportstaette</v>
      </c>
      <c r="G4558" s="117" t="str">
        <f>VLOOKUP(E4558,Datenstruktur_fuer_R!$D$2:$F$141,3,FALSE)</f>
        <v>Point</v>
      </c>
      <c r="H4558" s="120" t="s">
        <v>689</v>
      </c>
      <c r="I4558" s="26" t="s">
        <v>1341</v>
      </c>
      <c r="J4558" s="26" t="s">
        <v>1931</v>
      </c>
      <c r="K4558" s="5" t="s">
        <v>1958</v>
      </c>
      <c r="L4558" s="5" t="s">
        <v>2147</v>
      </c>
      <c r="M4558" s="5">
        <v>1</v>
      </c>
      <c r="N4558" s="5" t="s">
        <v>1173</v>
      </c>
    </row>
    <row r="4559" spans="1:14" x14ac:dyDescent="0.35">
      <c r="A4559" s="5" t="s">
        <v>720</v>
      </c>
      <c r="B4559" s="117" t="str">
        <f>IF(ISERROR(VLOOKUP($A4559, Dropdownlisten!$A$3:$F$143, 2, FALSE)), "", VLOOKUP($A4559, Dropdownlisten!$A$3:$F$143, 2, FALSE))</f>
        <v>POI</v>
      </c>
      <c r="C4559" s="117">
        <f>IF(ISERROR(VLOOKUP($A4559, Dropdownlisten!$A$3:$F$143, 3, FALSE)), "", VLOOKUP($A4559, Dropdownlisten!$A$3:$F$143, 3, FALSE))</f>
        <v>6000</v>
      </c>
      <c r="D4559" s="117" t="str">
        <f>IF(ISERROR(VLOOKUP($A4559, Dropdownlisten!$A$3:$F$143, 4, FALSE)), "", VLOOKUP($A4559, Dropdownlisten!$A$3:$F$143, 4, FALSE))</f>
        <v>UnterhaltungSportNaherholung</v>
      </c>
      <c r="E4559" s="117" t="str">
        <f>IF(ISERROR(VLOOKUP($A4559, Dropdownlisten!$A$3:$F$143, 5, FALSE)), "", VLOOKUP($A4559, Dropdownlisten!$A$3:$F$143, 5, FALSE))</f>
        <v>6000_017</v>
      </c>
      <c r="F4559" s="117" t="str">
        <f>IF(ISERROR(VLOOKUP($A4559, Dropdownlisten!$A$3:$F$143, 6, FALSE)), "", VLOOKUP($A4559, Dropdownlisten!$A$3:$F$143, 6, FALSE))</f>
        <v>Sportstaette</v>
      </c>
      <c r="G4559" s="117" t="str">
        <f>VLOOKUP(E4559,Datenstruktur_fuer_R!$D$2:$F$141,3,FALSE)</f>
        <v>Point</v>
      </c>
      <c r="H4559" s="120" t="s">
        <v>689</v>
      </c>
      <c r="I4559" s="26" t="s">
        <v>1341</v>
      </c>
      <c r="J4559" s="26" t="s">
        <v>1931</v>
      </c>
      <c r="K4559" s="5" t="s">
        <v>1958</v>
      </c>
      <c r="L4559" s="5" t="s">
        <v>2148</v>
      </c>
      <c r="M4559" s="5">
        <v>1</v>
      </c>
      <c r="N4559" s="5" t="s">
        <v>1173</v>
      </c>
    </row>
    <row r="4560" spans="1:14" x14ac:dyDescent="0.35">
      <c r="A4560" s="5" t="s">
        <v>720</v>
      </c>
      <c r="B4560" s="117" t="str">
        <f>IF(ISERROR(VLOOKUP($A4560, Dropdownlisten!$A$3:$F$143, 2, FALSE)), "", VLOOKUP($A4560, Dropdownlisten!$A$3:$F$143, 2, FALSE))</f>
        <v>POI</v>
      </c>
      <c r="C4560" s="117">
        <f>IF(ISERROR(VLOOKUP($A4560, Dropdownlisten!$A$3:$F$143, 3, FALSE)), "", VLOOKUP($A4560, Dropdownlisten!$A$3:$F$143, 3, FALSE))</f>
        <v>6000</v>
      </c>
      <c r="D4560" s="117" t="str">
        <f>IF(ISERROR(VLOOKUP($A4560, Dropdownlisten!$A$3:$F$143, 4, FALSE)), "", VLOOKUP($A4560, Dropdownlisten!$A$3:$F$143, 4, FALSE))</f>
        <v>UnterhaltungSportNaherholung</v>
      </c>
      <c r="E4560" s="117" t="str">
        <f>IF(ISERROR(VLOOKUP($A4560, Dropdownlisten!$A$3:$F$143, 5, FALSE)), "", VLOOKUP($A4560, Dropdownlisten!$A$3:$F$143, 5, FALSE))</f>
        <v>6000_017</v>
      </c>
      <c r="F4560" s="117" t="str">
        <f>IF(ISERROR(VLOOKUP($A4560, Dropdownlisten!$A$3:$F$143, 6, FALSE)), "", VLOOKUP($A4560, Dropdownlisten!$A$3:$F$143, 6, FALSE))</f>
        <v>Sportstaette</v>
      </c>
      <c r="G4560" s="117" t="str">
        <f>VLOOKUP(E4560,Datenstruktur_fuer_R!$D$2:$F$141,3,FALSE)</f>
        <v>Point</v>
      </c>
      <c r="H4560" s="120" t="s">
        <v>689</v>
      </c>
      <c r="I4560" s="26" t="s">
        <v>1341</v>
      </c>
      <c r="J4560" s="26" t="s">
        <v>1931</v>
      </c>
      <c r="K4560" s="5" t="s">
        <v>1958</v>
      </c>
      <c r="L4560" s="5" t="s">
        <v>2149</v>
      </c>
      <c r="M4560" s="5">
        <v>1</v>
      </c>
      <c r="N4560" s="5" t="s">
        <v>1173</v>
      </c>
    </row>
    <row r="4561" spans="1:14" x14ac:dyDescent="0.35">
      <c r="A4561" s="5" t="s">
        <v>720</v>
      </c>
      <c r="B4561" s="117" t="str">
        <f>IF(ISERROR(VLOOKUP($A4561, Dropdownlisten!$A$3:$F$143, 2, FALSE)), "", VLOOKUP($A4561, Dropdownlisten!$A$3:$F$143, 2, FALSE))</f>
        <v>POI</v>
      </c>
      <c r="C4561" s="117">
        <f>IF(ISERROR(VLOOKUP($A4561, Dropdownlisten!$A$3:$F$143, 3, FALSE)), "", VLOOKUP($A4561, Dropdownlisten!$A$3:$F$143, 3, FALSE))</f>
        <v>6000</v>
      </c>
      <c r="D4561" s="117" t="str">
        <f>IF(ISERROR(VLOOKUP($A4561, Dropdownlisten!$A$3:$F$143, 4, FALSE)), "", VLOOKUP($A4561, Dropdownlisten!$A$3:$F$143, 4, FALSE))</f>
        <v>UnterhaltungSportNaherholung</v>
      </c>
      <c r="E4561" s="117" t="str">
        <f>IF(ISERROR(VLOOKUP($A4561, Dropdownlisten!$A$3:$F$143, 5, FALSE)), "", VLOOKUP($A4561, Dropdownlisten!$A$3:$F$143, 5, FALSE))</f>
        <v>6000_017</v>
      </c>
      <c r="F4561" s="117" t="str">
        <f>IF(ISERROR(VLOOKUP($A4561, Dropdownlisten!$A$3:$F$143, 6, FALSE)), "", VLOOKUP($A4561, Dropdownlisten!$A$3:$F$143, 6, FALSE))</f>
        <v>Sportstaette</v>
      </c>
      <c r="G4561" s="117" t="str">
        <f>VLOOKUP(E4561,Datenstruktur_fuer_R!$D$2:$F$141,3,FALSE)</f>
        <v>Point</v>
      </c>
      <c r="H4561" s="120" t="s">
        <v>290</v>
      </c>
      <c r="I4561" s="26" t="s">
        <v>1341</v>
      </c>
      <c r="J4561" s="26" t="s">
        <v>1931</v>
      </c>
      <c r="K4561" s="5" t="s">
        <v>1936</v>
      </c>
      <c r="L4561" s="5"/>
      <c r="M4561" s="5">
        <v>1</v>
      </c>
      <c r="N4561" s="5" t="s">
        <v>1173</v>
      </c>
    </row>
    <row r="4562" spans="1:14" x14ac:dyDescent="0.35">
      <c r="A4562" s="5" t="s">
        <v>720</v>
      </c>
      <c r="B4562" s="117" t="str">
        <f>IF(ISERROR(VLOOKUP($A4562, Dropdownlisten!$A$3:$F$143, 2, FALSE)), "", VLOOKUP($A4562, Dropdownlisten!$A$3:$F$143, 2, FALSE))</f>
        <v>POI</v>
      </c>
      <c r="C4562" s="117">
        <f>IF(ISERROR(VLOOKUP($A4562, Dropdownlisten!$A$3:$F$143, 3, FALSE)), "", VLOOKUP($A4562, Dropdownlisten!$A$3:$F$143, 3, FALSE))</f>
        <v>6000</v>
      </c>
      <c r="D4562" s="117" t="str">
        <f>IF(ISERROR(VLOOKUP($A4562, Dropdownlisten!$A$3:$F$143, 4, FALSE)), "", VLOOKUP($A4562, Dropdownlisten!$A$3:$F$143, 4, FALSE))</f>
        <v>UnterhaltungSportNaherholung</v>
      </c>
      <c r="E4562" s="117" t="str">
        <f>IF(ISERROR(VLOOKUP($A4562, Dropdownlisten!$A$3:$F$143, 5, FALSE)), "", VLOOKUP($A4562, Dropdownlisten!$A$3:$F$143, 5, FALSE))</f>
        <v>6000_017</v>
      </c>
      <c r="F4562" s="117" t="str">
        <f>IF(ISERROR(VLOOKUP($A4562, Dropdownlisten!$A$3:$F$143, 6, FALSE)), "", VLOOKUP($A4562, Dropdownlisten!$A$3:$F$143, 6, FALSE))</f>
        <v>Sportstaette</v>
      </c>
      <c r="G4562" s="117" t="str">
        <f>VLOOKUP(E4562,Datenstruktur_fuer_R!$D$2:$F$141,3,FALSE)</f>
        <v>Point</v>
      </c>
      <c r="H4562" s="120" t="s">
        <v>291</v>
      </c>
      <c r="I4562" s="26" t="s">
        <v>1341</v>
      </c>
      <c r="J4562" s="26" t="s">
        <v>1931</v>
      </c>
      <c r="K4562" s="5" t="s">
        <v>1937</v>
      </c>
      <c r="L4562" s="5"/>
      <c r="M4562" s="5">
        <v>1</v>
      </c>
      <c r="N4562" s="5" t="s">
        <v>1173</v>
      </c>
    </row>
    <row r="4563" spans="1:14" x14ac:dyDescent="0.35">
      <c r="A4563" s="5" t="s">
        <v>720</v>
      </c>
      <c r="B4563" s="117" t="str">
        <f>IF(ISERROR(VLOOKUP($A4563, Dropdownlisten!$A$3:$F$143, 2, FALSE)), "", VLOOKUP($A4563, Dropdownlisten!$A$3:$F$143, 2, FALSE))</f>
        <v>POI</v>
      </c>
      <c r="C4563" s="117">
        <f>IF(ISERROR(VLOOKUP($A4563, Dropdownlisten!$A$3:$F$143, 3, FALSE)), "", VLOOKUP($A4563, Dropdownlisten!$A$3:$F$143, 3, FALSE))</f>
        <v>6000</v>
      </c>
      <c r="D4563" s="117" t="str">
        <f>IF(ISERROR(VLOOKUP($A4563, Dropdownlisten!$A$3:$F$143, 4, FALSE)), "", VLOOKUP($A4563, Dropdownlisten!$A$3:$F$143, 4, FALSE))</f>
        <v>UnterhaltungSportNaherholung</v>
      </c>
      <c r="E4563" s="117" t="str">
        <f>IF(ISERROR(VLOOKUP($A4563, Dropdownlisten!$A$3:$F$143, 5, FALSE)), "", VLOOKUP($A4563, Dropdownlisten!$A$3:$F$143, 5, FALSE))</f>
        <v>6000_017</v>
      </c>
      <c r="F4563" s="117" t="str">
        <f>IF(ISERROR(VLOOKUP($A4563, Dropdownlisten!$A$3:$F$143, 6, FALSE)), "", VLOOKUP($A4563, Dropdownlisten!$A$3:$F$143, 6, FALSE))</f>
        <v>Sportstaette</v>
      </c>
      <c r="G4563" s="117" t="str">
        <f>VLOOKUP(E4563,Datenstruktur_fuer_R!$D$2:$F$141,3,FALSE)</f>
        <v>Point</v>
      </c>
      <c r="H4563" s="120" t="s">
        <v>288</v>
      </c>
      <c r="I4563" s="26" t="s">
        <v>1341</v>
      </c>
      <c r="J4563" s="26" t="s">
        <v>1931</v>
      </c>
      <c r="K4563" s="5" t="s">
        <v>1938</v>
      </c>
      <c r="L4563" s="5"/>
      <c r="M4563" s="5">
        <v>1</v>
      </c>
      <c r="N4563" s="5" t="s">
        <v>1173</v>
      </c>
    </row>
    <row r="4564" spans="1:14" x14ac:dyDescent="0.35">
      <c r="A4564" s="5" t="s">
        <v>720</v>
      </c>
      <c r="B4564" s="117" t="str">
        <f>IF(ISERROR(VLOOKUP($A4564, Dropdownlisten!$A$3:$F$143, 2, FALSE)), "", VLOOKUP($A4564, Dropdownlisten!$A$3:$F$143, 2, FALSE))</f>
        <v>POI</v>
      </c>
      <c r="C4564" s="117">
        <f>IF(ISERROR(VLOOKUP($A4564, Dropdownlisten!$A$3:$F$143, 3, FALSE)), "", VLOOKUP($A4564, Dropdownlisten!$A$3:$F$143, 3, FALSE))</f>
        <v>6000</v>
      </c>
      <c r="D4564" s="117" t="str">
        <f>IF(ISERROR(VLOOKUP($A4564, Dropdownlisten!$A$3:$F$143, 4, FALSE)), "", VLOOKUP($A4564, Dropdownlisten!$A$3:$F$143, 4, FALSE))</f>
        <v>UnterhaltungSportNaherholung</v>
      </c>
      <c r="E4564" s="117" t="str">
        <f>IF(ISERROR(VLOOKUP($A4564, Dropdownlisten!$A$3:$F$143, 5, FALSE)), "", VLOOKUP($A4564, Dropdownlisten!$A$3:$F$143, 5, FALSE))</f>
        <v>6000_017</v>
      </c>
      <c r="F4564" s="117" t="str">
        <f>IF(ISERROR(VLOOKUP($A4564, Dropdownlisten!$A$3:$F$143, 6, FALSE)), "", VLOOKUP($A4564, Dropdownlisten!$A$3:$F$143, 6, FALSE))</f>
        <v>Sportstaette</v>
      </c>
      <c r="G4564" s="117" t="str">
        <f>VLOOKUP(E4564,Datenstruktur_fuer_R!$D$2:$F$141,3,FALSE)</f>
        <v>Point</v>
      </c>
      <c r="H4564" s="120" t="s">
        <v>289</v>
      </c>
      <c r="I4564" s="26" t="s">
        <v>1341</v>
      </c>
      <c r="J4564" s="26" t="s">
        <v>1931</v>
      </c>
      <c r="K4564" s="5" t="s">
        <v>1939</v>
      </c>
      <c r="L4564" s="5"/>
      <c r="M4564" s="5">
        <v>1</v>
      </c>
      <c r="N4564" s="5" t="s">
        <v>1173</v>
      </c>
    </row>
    <row r="4565" spans="1:14" x14ac:dyDescent="0.35">
      <c r="A4565" s="5" t="s">
        <v>720</v>
      </c>
      <c r="B4565" s="117" t="str">
        <f>IF(ISERROR(VLOOKUP($A4565, Dropdownlisten!$A$3:$F$143, 2, FALSE)), "", VLOOKUP($A4565, Dropdownlisten!$A$3:$F$143, 2, FALSE))</f>
        <v>POI</v>
      </c>
      <c r="C4565" s="117">
        <f>IF(ISERROR(VLOOKUP($A4565, Dropdownlisten!$A$3:$F$143, 3, FALSE)), "", VLOOKUP($A4565, Dropdownlisten!$A$3:$F$143, 3, FALSE))</f>
        <v>6000</v>
      </c>
      <c r="D4565" s="117" t="str">
        <f>IF(ISERROR(VLOOKUP($A4565, Dropdownlisten!$A$3:$F$143, 4, FALSE)), "", VLOOKUP($A4565, Dropdownlisten!$A$3:$F$143, 4, FALSE))</f>
        <v>UnterhaltungSportNaherholung</v>
      </c>
      <c r="E4565" s="117" t="str">
        <f>IF(ISERROR(VLOOKUP($A4565, Dropdownlisten!$A$3:$F$143, 5, FALSE)), "", VLOOKUP($A4565, Dropdownlisten!$A$3:$F$143, 5, FALSE))</f>
        <v>6000_017</v>
      </c>
      <c r="F4565" s="117" t="str">
        <f>IF(ISERROR(VLOOKUP($A4565, Dropdownlisten!$A$3:$F$143, 6, FALSE)), "", VLOOKUP($A4565, Dropdownlisten!$A$3:$F$143, 6, FALSE))</f>
        <v>Sportstaette</v>
      </c>
      <c r="G4565" s="117" t="str">
        <f>VLOOKUP(E4565,Datenstruktur_fuer_R!$D$2:$F$141,3,FALSE)</f>
        <v>Point</v>
      </c>
      <c r="H4565" s="120" t="s">
        <v>293</v>
      </c>
      <c r="I4565" s="26" t="s">
        <v>1341</v>
      </c>
      <c r="J4565" s="26" t="s">
        <v>1931</v>
      </c>
      <c r="K4565" s="5" t="s">
        <v>1958</v>
      </c>
      <c r="L4565" s="5"/>
      <c r="M4565" s="5">
        <v>1</v>
      </c>
      <c r="N4565" s="5" t="s">
        <v>1173</v>
      </c>
    </row>
    <row r="4566" spans="1:14" x14ac:dyDescent="0.35">
      <c r="A4566" s="5" t="s">
        <v>716</v>
      </c>
      <c r="B4566" s="117" t="str">
        <f>IF(ISERROR(VLOOKUP($A4566, Dropdownlisten!$A$3:$F$143, 2, FALSE)), "", VLOOKUP($A4566, Dropdownlisten!$A$3:$F$143, 2, FALSE))</f>
        <v>POI</v>
      </c>
      <c r="C4566" s="117">
        <f>IF(ISERROR(VLOOKUP($A4566, Dropdownlisten!$A$3:$F$143, 3, FALSE)), "", VLOOKUP($A4566, Dropdownlisten!$A$3:$F$143, 3, FALSE))</f>
        <v>6000</v>
      </c>
      <c r="D4566" s="117" t="str">
        <f>IF(ISERROR(VLOOKUP($A4566, Dropdownlisten!$A$3:$F$143, 4, FALSE)), "", VLOOKUP($A4566, Dropdownlisten!$A$3:$F$143, 4, FALSE))</f>
        <v>UnterhaltungSportNaherholung</v>
      </c>
      <c r="E4566" s="117" t="str">
        <f>IF(ISERROR(VLOOKUP($A4566, Dropdownlisten!$A$3:$F$143, 5, FALSE)), "", VLOOKUP($A4566, Dropdownlisten!$A$3:$F$143, 5, FALSE))</f>
        <v>6000_014</v>
      </c>
      <c r="F4566" s="117" t="str">
        <f>IF(ISERROR(VLOOKUP($A4566, Dropdownlisten!$A$3:$F$143, 6, FALSE)), "", VLOOKUP($A4566, Dropdownlisten!$A$3:$F$143, 6, FALSE))</f>
        <v>Sehenswuerdigkeit</v>
      </c>
      <c r="G4566" s="117" t="str">
        <f>VLOOKUP(E4566,Datenstruktur_fuer_R!$D$2:$F$141,3,FALSE)</f>
        <v>Point</v>
      </c>
      <c r="H4566" s="120" t="s">
        <v>689</v>
      </c>
      <c r="I4566" s="26" t="s">
        <v>1341</v>
      </c>
      <c r="J4566" s="26" t="s">
        <v>1931</v>
      </c>
      <c r="K4566" s="5" t="s">
        <v>1958</v>
      </c>
      <c r="L4566" s="5" t="s">
        <v>2150</v>
      </c>
      <c r="M4566" s="5">
        <v>1</v>
      </c>
      <c r="N4566" s="5" t="s">
        <v>1173</v>
      </c>
    </row>
    <row r="4567" spans="1:14" x14ac:dyDescent="0.35">
      <c r="A4567" s="5" t="s">
        <v>716</v>
      </c>
      <c r="B4567" s="117" t="str">
        <f>IF(ISERROR(VLOOKUP($A4567, Dropdownlisten!$A$3:$F$143, 2, FALSE)), "", VLOOKUP($A4567, Dropdownlisten!$A$3:$F$143, 2, FALSE))</f>
        <v>POI</v>
      </c>
      <c r="C4567" s="117">
        <f>IF(ISERROR(VLOOKUP($A4567, Dropdownlisten!$A$3:$F$143, 3, FALSE)), "", VLOOKUP($A4567, Dropdownlisten!$A$3:$F$143, 3, FALSE))</f>
        <v>6000</v>
      </c>
      <c r="D4567" s="117" t="str">
        <f>IF(ISERROR(VLOOKUP($A4567, Dropdownlisten!$A$3:$F$143, 4, FALSE)), "", VLOOKUP($A4567, Dropdownlisten!$A$3:$F$143, 4, FALSE))</f>
        <v>UnterhaltungSportNaherholung</v>
      </c>
      <c r="E4567" s="117" t="str">
        <f>IF(ISERROR(VLOOKUP($A4567, Dropdownlisten!$A$3:$F$143, 5, FALSE)), "", VLOOKUP($A4567, Dropdownlisten!$A$3:$F$143, 5, FALSE))</f>
        <v>6000_014</v>
      </c>
      <c r="F4567" s="117" t="str">
        <f>IF(ISERROR(VLOOKUP($A4567, Dropdownlisten!$A$3:$F$143, 6, FALSE)), "", VLOOKUP($A4567, Dropdownlisten!$A$3:$F$143, 6, FALSE))</f>
        <v>Sehenswuerdigkeit</v>
      </c>
      <c r="G4567" s="117" t="str">
        <f>VLOOKUP(E4567,Datenstruktur_fuer_R!$D$2:$F$141,3,FALSE)</f>
        <v>Point</v>
      </c>
      <c r="H4567" s="120" t="s">
        <v>689</v>
      </c>
      <c r="I4567" s="26" t="s">
        <v>1341</v>
      </c>
      <c r="J4567" s="26" t="s">
        <v>1931</v>
      </c>
      <c r="K4567" s="5" t="s">
        <v>1958</v>
      </c>
      <c r="L4567" s="5" t="s">
        <v>2151</v>
      </c>
      <c r="M4567" s="5">
        <v>1</v>
      </c>
      <c r="N4567" s="5" t="s">
        <v>1173</v>
      </c>
    </row>
    <row r="4568" spans="1:14" x14ac:dyDescent="0.35">
      <c r="A4568" s="5" t="s">
        <v>716</v>
      </c>
      <c r="B4568" s="117" t="str">
        <f>IF(ISERROR(VLOOKUP($A4568, Dropdownlisten!$A$3:$F$143, 2, FALSE)), "", VLOOKUP($A4568, Dropdownlisten!$A$3:$F$143, 2, FALSE))</f>
        <v>POI</v>
      </c>
      <c r="C4568" s="117">
        <f>IF(ISERROR(VLOOKUP($A4568, Dropdownlisten!$A$3:$F$143, 3, FALSE)), "", VLOOKUP($A4568, Dropdownlisten!$A$3:$F$143, 3, FALSE))</f>
        <v>6000</v>
      </c>
      <c r="D4568" s="117" t="str">
        <f>IF(ISERROR(VLOOKUP($A4568, Dropdownlisten!$A$3:$F$143, 4, FALSE)), "", VLOOKUP($A4568, Dropdownlisten!$A$3:$F$143, 4, FALSE))</f>
        <v>UnterhaltungSportNaherholung</v>
      </c>
      <c r="E4568" s="117" t="str">
        <f>IF(ISERROR(VLOOKUP($A4568, Dropdownlisten!$A$3:$F$143, 5, FALSE)), "", VLOOKUP($A4568, Dropdownlisten!$A$3:$F$143, 5, FALSE))</f>
        <v>6000_014</v>
      </c>
      <c r="F4568" s="117" t="str">
        <f>IF(ISERROR(VLOOKUP($A4568, Dropdownlisten!$A$3:$F$143, 6, FALSE)), "", VLOOKUP($A4568, Dropdownlisten!$A$3:$F$143, 6, FALSE))</f>
        <v>Sehenswuerdigkeit</v>
      </c>
      <c r="G4568" s="117" t="str">
        <f>VLOOKUP(E4568,Datenstruktur_fuer_R!$D$2:$F$141,3,FALSE)</f>
        <v>Point</v>
      </c>
      <c r="H4568" s="120" t="s">
        <v>689</v>
      </c>
      <c r="I4568" s="26" t="s">
        <v>1341</v>
      </c>
      <c r="J4568" s="26" t="s">
        <v>1931</v>
      </c>
      <c r="K4568" s="5" t="s">
        <v>1958</v>
      </c>
      <c r="L4568" s="5" t="s">
        <v>2152</v>
      </c>
      <c r="M4568" s="5">
        <v>1</v>
      </c>
      <c r="N4568" s="5" t="s">
        <v>1173</v>
      </c>
    </row>
    <row r="4569" spans="1:14" x14ac:dyDescent="0.35">
      <c r="A4569" s="5" t="s">
        <v>716</v>
      </c>
      <c r="B4569" s="117" t="str">
        <f>IF(ISERROR(VLOOKUP($A4569, Dropdownlisten!$A$3:$F$143, 2, FALSE)), "", VLOOKUP($A4569, Dropdownlisten!$A$3:$F$143, 2, FALSE))</f>
        <v>POI</v>
      </c>
      <c r="C4569" s="117">
        <f>IF(ISERROR(VLOOKUP($A4569, Dropdownlisten!$A$3:$F$143, 3, FALSE)), "", VLOOKUP($A4569, Dropdownlisten!$A$3:$F$143, 3, FALSE))</f>
        <v>6000</v>
      </c>
      <c r="D4569" s="117" t="str">
        <f>IF(ISERROR(VLOOKUP($A4569, Dropdownlisten!$A$3:$F$143, 4, FALSE)), "", VLOOKUP($A4569, Dropdownlisten!$A$3:$F$143, 4, FALSE))</f>
        <v>UnterhaltungSportNaherholung</v>
      </c>
      <c r="E4569" s="117" t="str">
        <f>IF(ISERROR(VLOOKUP($A4569, Dropdownlisten!$A$3:$F$143, 5, FALSE)), "", VLOOKUP($A4569, Dropdownlisten!$A$3:$F$143, 5, FALSE))</f>
        <v>6000_014</v>
      </c>
      <c r="F4569" s="117" t="str">
        <f>IF(ISERROR(VLOOKUP($A4569, Dropdownlisten!$A$3:$F$143, 6, FALSE)), "", VLOOKUP($A4569, Dropdownlisten!$A$3:$F$143, 6, FALSE))</f>
        <v>Sehenswuerdigkeit</v>
      </c>
      <c r="G4569" s="117" t="str">
        <f>VLOOKUP(E4569,Datenstruktur_fuer_R!$D$2:$F$141,3,FALSE)</f>
        <v>Point</v>
      </c>
      <c r="H4569" s="120" t="s">
        <v>290</v>
      </c>
      <c r="I4569" s="26" t="s">
        <v>1341</v>
      </c>
      <c r="J4569" s="26" t="s">
        <v>1931</v>
      </c>
      <c r="K4569" s="5" t="s">
        <v>1936</v>
      </c>
      <c r="L4569" s="5"/>
      <c r="M4569" s="5">
        <v>1</v>
      </c>
      <c r="N4569" s="5" t="s">
        <v>1173</v>
      </c>
    </row>
    <row r="4570" spans="1:14" x14ac:dyDescent="0.35">
      <c r="A4570" s="5" t="s">
        <v>716</v>
      </c>
      <c r="B4570" s="117" t="str">
        <f>IF(ISERROR(VLOOKUP($A4570, Dropdownlisten!$A$3:$F$143, 2, FALSE)), "", VLOOKUP($A4570, Dropdownlisten!$A$3:$F$143, 2, FALSE))</f>
        <v>POI</v>
      </c>
      <c r="C4570" s="117">
        <f>IF(ISERROR(VLOOKUP($A4570, Dropdownlisten!$A$3:$F$143, 3, FALSE)), "", VLOOKUP($A4570, Dropdownlisten!$A$3:$F$143, 3, FALSE))</f>
        <v>6000</v>
      </c>
      <c r="D4570" s="117" t="str">
        <f>IF(ISERROR(VLOOKUP($A4570, Dropdownlisten!$A$3:$F$143, 4, FALSE)), "", VLOOKUP($A4570, Dropdownlisten!$A$3:$F$143, 4, FALSE))</f>
        <v>UnterhaltungSportNaherholung</v>
      </c>
      <c r="E4570" s="117" t="str">
        <f>IF(ISERROR(VLOOKUP($A4570, Dropdownlisten!$A$3:$F$143, 5, FALSE)), "", VLOOKUP($A4570, Dropdownlisten!$A$3:$F$143, 5, FALSE))</f>
        <v>6000_014</v>
      </c>
      <c r="F4570" s="117" t="str">
        <f>IF(ISERROR(VLOOKUP($A4570, Dropdownlisten!$A$3:$F$143, 6, FALSE)), "", VLOOKUP($A4570, Dropdownlisten!$A$3:$F$143, 6, FALSE))</f>
        <v>Sehenswuerdigkeit</v>
      </c>
      <c r="G4570" s="117" t="str">
        <f>VLOOKUP(E4570,Datenstruktur_fuer_R!$D$2:$F$141,3,FALSE)</f>
        <v>Point</v>
      </c>
      <c r="H4570" s="120" t="s">
        <v>291</v>
      </c>
      <c r="I4570" s="26" t="s">
        <v>1341</v>
      </c>
      <c r="J4570" s="26" t="s">
        <v>1931</v>
      </c>
      <c r="K4570" s="5" t="s">
        <v>1937</v>
      </c>
      <c r="L4570" s="5"/>
      <c r="M4570" s="5">
        <v>1</v>
      </c>
      <c r="N4570" s="5" t="s">
        <v>1173</v>
      </c>
    </row>
    <row r="4571" spans="1:14" x14ac:dyDescent="0.35">
      <c r="A4571" s="5" t="s">
        <v>716</v>
      </c>
      <c r="B4571" s="117" t="str">
        <f>IF(ISERROR(VLOOKUP($A4571, Dropdownlisten!$A$3:$F$143, 2, FALSE)), "", VLOOKUP($A4571, Dropdownlisten!$A$3:$F$143, 2, FALSE))</f>
        <v>POI</v>
      </c>
      <c r="C4571" s="117">
        <f>IF(ISERROR(VLOOKUP($A4571, Dropdownlisten!$A$3:$F$143, 3, FALSE)), "", VLOOKUP($A4571, Dropdownlisten!$A$3:$F$143, 3, FALSE))</f>
        <v>6000</v>
      </c>
      <c r="D4571" s="117" t="str">
        <f>IF(ISERROR(VLOOKUP($A4571, Dropdownlisten!$A$3:$F$143, 4, FALSE)), "", VLOOKUP($A4571, Dropdownlisten!$A$3:$F$143, 4, FALSE))</f>
        <v>UnterhaltungSportNaherholung</v>
      </c>
      <c r="E4571" s="117" t="str">
        <f>IF(ISERROR(VLOOKUP($A4571, Dropdownlisten!$A$3:$F$143, 5, FALSE)), "", VLOOKUP($A4571, Dropdownlisten!$A$3:$F$143, 5, FALSE))</f>
        <v>6000_014</v>
      </c>
      <c r="F4571" s="117" t="str">
        <f>IF(ISERROR(VLOOKUP($A4571, Dropdownlisten!$A$3:$F$143, 6, FALSE)), "", VLOOKUP($A4571, Dropdownlisten!$A$3:$F$143, 6, FALSE))</f>
        <v>Sehenswuerdigkeit</v>
      </c>
      <c r="G4571" s="117" t="str">
        <f>VLOOKUP(E4571,Datenstruktur_fuer_R!$D$2:$F$141,3,FALSE)</f>
        <v>Point</v>
      </c>
      <c r="H4571" s="120" t="s">
        <v>288</v>
      </c>
      <c r="I4571" s="26" t="s">
        <v>1341</v>
      </c>
      <c r="J4571" s="26" t="s">
        <v>1931</v>
      </c>
      <c r="K4571" s="5" t="s">
        <v>1938</v>
      </c>
      <c r="L4571" s="5"/>
      <c r="M4571" s="5">
        <v>1</v>
      </c>
      <c r="N4571" s="5" t="s">
        <v>1173</v>
      </c>
    </row>
    <row r="4572" spans="1:14" x14ac:dyDescent="0.35">
      <c r="A4572" s="5" t="s">
        <v>716</v>
      </c>
      <c r="B4572" s="117" t="str">
        <f>IF(ISERROR(VLOOKUP($A4572, Dropdownlisten!$A$3:$F$143, 2, FALSE)), "", VLOOKUP($A4572, Dropdownlisten!$A$3:$F$143, 2, FALSE))</f>
        <v>POI</v>
      </c>
      <c r="C4572" s="117">
        <f>IF(ISERROR(VLOOKUP($A4572, Dropdownlisten!$A$3:$F$143, 3, FALSE)), "", VLOOKUP($A4572, Dropdownlisten!$A$3:$F$143, 3, FALSE))</f>
        <v>6000</v>
      </c>
      <c r="D4572" s="117" t="str">
        <f>IF(ISERROR(VLOOKUP($A4572, Dropdownlisten!$A$3:$F$143, 4, FALSE)), "", VLOOKUP($A4572, Dropdownlisten!$A$3:$F$143, 4, FALSE))</f>
        <v>UnterhaltungSportNaherholung</v>
      </c>
      <c r="E4572" s="117" t="str">
        <f>IF(ISERROR(VLOOKUP($A4572, Dropdownlisten!$A$3:$F$143, 5, FALSE)), "", VLOOKUP($A4572, Dropdownlisten!$A$3:$F$143, 5, FALSE))</f>
        <v>6000_014</v>
      </c>
      <c r="F4572" s="117" t="str">
        <f>IF(ISERROR(VLOOKUP($A4572, Dropdownlisten!$A$3:$F$143, 6, FALSE)), "", VLOOKUP($A4572, Dropdownlisten!$A$3:$F$143, 6, FALSE))</f>
        <v>Sehenswuerdigkeit</v>
      </c>
      <c r="G4572" s="117" t="str">
        <f>VLOOKUP(E4572,Datenstruktur_fuer_R!$D$2:$F$141,3,FALSE)</f>
        <v>Point</v>
      </c>
      <c r="H4572" s="120" t="s">
        <v>289</v>
      </c>
      <c r="I4572" s="26" t="s">
        <v>1341</v>
      </c>
      <c r="J4572" s="26" t="s">
        <v>1931</v>
      </c>
      <c r="K4572" s="5" t="s">
        <v>1939</v>
      </c>
      <c r="L4572" s="5"/>
      <c r="M4572" s="5">
        <v>1</v>
      </c>
      <c r="N4572" s="5" t="s">
        <v>1173</v>
      </c>
    </row>
    <row r="4573" spans="1:14" x14ac:dyDescent="0.35">
      <c r="A4573" s="5" t="s">
        <v>716</v>
      </c>
      <c r="B4573" s="117" t="str">
        <f>IF(ISERROR(VLOOKUP($A4573, Dropdownlisten!$A$3:$F$143, 2, FALSE)), "", VLOOKUP($A4573, Dropdownlisten!$A$3:$F$143, 2, FALSE))</f>
        <v>POI</v>
      </c>
      <c r="C4573" s="117">
        <f>IF(ISERROR(VLOOKUP($A4573, Dropdownlisten!$A$3:$F$143, 3, FALSE)), "", VLOOKUP($A4573, Dropdownlisten!$A$3:$F$143, 3, FALSE))</f>
        <v>6000</v>
      </c>
      <c r="D4573" s="117" t="str">
        <f>IF(ISERROR(VLOOKUP($A4573, Dropdownlisten!$A$3:$F$143, 4, FALSE)), "", VLOOKUP($A4573, Dropdownlisten!$A$3:$F$143, 4, FALSE))</f>
        <v>UnterhaltungSportNaherholung</v>
      </c>
      <c r="E4573" s="117" t="str">
        <f>IF(ISERROR(VLOOKUP($A4573, Dropdownlisten!$A$3:$F$143, 5, FALSE)), "", VLOOKUP($A4573, Dropdownlisten!$A$3:$F$143, 5, FALSE))</f>
        <v>6000_014</v>
      </c>
      <c r="F4573" s="117" t="str">
        <f>IF(ISERROR(VLOOKUP($A4573, Dropdownlisten!$A$3:$F$143, 6, FALSE)), "", VLOOKUP($A4573, Dropdownlisten!$A$3:$F$143, 6, FALSE))</f>
        <v>Sehenswuerdigkeit</v>
      </c>
      <c r="G4573" s="117" t="str">
        <f>VLOOKUP(E4573,Datenstruktur_fuer_R!$D$2:$F$141,3,FALSE)</f>
        <v>Point</v>
      </c>
      <c r="H4573" s="120" t="s">
        <v>293</v>
      </c>
      <c r="I4573" s="26" t="s">
        <v>1341</v>
      </c>
      <c r="J4573" s="26" t="s">
        <v>1931</v>
      </c>
      <c r="K4573" s="5" t="s">
        <v>1958</v>
      </c>
      <c r="L4573" s="5"/>
      <c r="M4573" s="5">
        <v>1</v>
      </c>
      <c r="N4573" s="5" t="s">
        <v>1173</v>
      </c>
    </row>
    <row r="4574" spans="1:14" x14ac:dyDescent="0.35">
      <c r="A4574" s="5" t="s">
        <v>707</v>
      </c>
      <c r="B4574" s="117" t="str">
        <f>IF(ISERROR(VLOOKUP($A4574, Dropdownlisten!$A$3:$F$143, 2, FALSE)), "", VLOOKUP($A4574, Dropdownlisten!$A$3:$F$143, 2, FALSE))</f>
        <v>POI</v>
      </c>
      <c r="C4574" s="117">
        <f>IF(ISERROR(VLOOKUP($A4574, Dropdownlisten!$A$3:$F$143, 3, FALSE)), "", VLOOKUP($A4574, Dropdownlisten!$A$3:$F$143, 3, FALSE))</f>
        <v>7000</v>
      </c>
      <c r="D4574" s="117" t="str">
        <f>IF(ISERROR(VLOOKUP($A4574, Dropdownlisten!$A$3:$F$143, 4, FALSE)), "", VLOOKUP($A4574, Dropdownlisten!$A$3:$F$143, 4, FALSE))</f>
        <v>EinkaufenDienstleistung</v>
      </c>
      <c r="E4574" s="117" t="str">
        <f>IF(ISERROR(VLOOKUP($A4574, Dropdownlisten!$A$3:$F$143, 5, FALSE)), "", VLOOKUP($A4574, Dropdownlisten!$A$3:$F$143, 5, FALSE))</f>
        <v>7000_007</v>
      </c>
      <c r="F4574" s="117" t="str">
        <f>IF(ISERROR(VLOOKUP($A4574, Dropdownlisten!$A$3:$F$143, 6, FALSE)), "", VLOOKUP($A4574, Dropdownlisten!$A$3:$F$143, 6, FALSE))</f>
        <v>Post</v>
      </c>
      <c r="G4574" s="117" t="str">
        <f>VLOOKUP(E4574,Datenstruktur_fuer_R!$D$2:$F$141,3,FALSE)</f>
        <v>Point</v>
      </c>
      <c r="H4574" s="120" t="s">
        <v>689</v>
      </c>
      <c r="I4574" s="26" t="s">
        <v>1341</v>
      </c>
      <c r="J4574" s="26" t="s">
        <v>1931</v>
      </c>
      <c r="K4574" s="5" t="s">
        <v>1958</v>
      </c>
      <c r="L4574" s="5" t="s">
        <v>2153</v>
      </c>
      <c r="M4574" s="5">
        <v>1</v>
      </c>
      <c r="N4574" s="5" t="s">
        <v>1173</v>
      </c>
    </row>
    <row r="4575" spans="1:14" x14ac:dyDescent="0.35">
      <c r="A4575" s="5" t="s">
        <v>707</v>
      </c>
      <c r="B4575" s="117" t="str">
        <f>IF(ISERROR(VLOOKUP($A4575, Dropdownlisten!$A$3:$F$143, 2, FALSE)), "", VLOOKUP($A4575, Dropdownlisten!$A$3:$F$143, 2, FALSE))</f>
        <v>POI</v>
      </c>
      <c r="C4575" s="117">
        <f>IF(ISERROR(VLOOKUP($A4575, Dropdownlisten!$A$3:$F$143, 3, FALSE)), "", VLOOKUP($A4575, Dropdownlisten!$A$3:$F$143, 3, FALSE))</f>
        <v>7000</v>
      </c>
      <c r="D4575" s="117" t="str">
        <f>IF(ISERROR(VLOOKUP($A4575, Dropdownlisten!$A$3:$F$143, 4, FALSE)), "", VLOOKUP($A4575, Dropdownlisten!$A$3:$F$143, 4, FALSE))</f>
        <v>EinkaufenDienstleistung</v>
      </c>
      <c r="E4575" s="117" t="str">
        <f>IF(ISERROR(VLOOKUP($A4575, Dropdownlisten!$A$3:$F$143, 5, FALSE)), "", VLOOKUP($A4575, Dropdownlisten!$A$3:$F$143, 5, FALSE))</f>
        <v>7000_007</v>
      </c>
      <c r="F4575" s="117" t="str">
        <f>IF(ISERROR(VLOOKUP($A4575, Dropdownlisten!$A$3:$F$143, 6, FALSE)), "", VLOOKUP($A4575, Dropdownlisten!$A$3:$F$143, 6, FALSE))</f>
        <v>Post</v>
      </c>
      <c r="G4575" s="117" t="str">
        <f>VLOOKUP(E4575,Datenstruktur_fuer_R!$D$2:$F$141,3,FALSE)</f>
        <v>Point</v>
      </c>
      <c r="H4575" s="120" t="s">
        <v>290</v>
      </c>
      <c r="I4575" s="26" t="s">
        <v>1341</v>
      </c>
      <c r="J4575" s="26" t="s">
        <v>1931</v>
      </c>
      <c r="K4575" s="5" t="s">
        <v>1936</v>
      </c>
      <c r="L4575" s="5"/>
      <c r="M4575" s="5">
        <v>1</v>
      </c>
      <c r="N4575" s="5" t="s">
        <v>1173</v>
      </c>
    </row>
    <row r="4576" spans="1:14" x14ac:dyDescent="0.35">
      <c r="A4576" s="5" t="s">
        <v>707</v>
      </c>
      <c r="B4576" s="117" t="str">
        <f>IF(ISERROR(VLOOKUP($A4576, Dropdownlisten!$A$3:$F$143, 2, FALSE)), "", VLOOKUP($A4576, Dropdownlisten!$A$3:$F$143, 2, FALSE))</f>
        <v>POI</v>
      </c>
      <c r="C4576" s="117">
        <f>IF(ISERROR(VLOOKUP($A4576, Dropdownlisten!$A$3:$F$143, 3, FALSE)), "", VLOOKUP($A4576, Dropdownlisten!$A$3:$F$143, 3, FALSE))</f>
        <v>7000</v>
      </c>
      <c r="D4576" s="117" t="str">
        <f>IF(ISERROR(VLOOKUP($A4576, Dropdownlisten!$A$3:$F$143, 4, FALSE)), "", VLOOKUP($A4576, Dropdownlisten!$A$3:$F$143, 4, FALSE))</f>
        <v>EinkaufenDienstleistung</v>
      </c>
      <c r="E4576" s="117" t="str">
        <f>IF(ISERROR(VLOOKUP($A4576, Dropdownlisten!$A$3:$F$143, 5, FALSE)), "", VLOOKUP($A4576, Dropdownlisten!$A$3:$F$143, 5, FALSE))</f>
        <v>7000_007</v>
      </c>
      <c r="F4576" s="117" t="str">
        <f>IF(ISERROR(VLOOKUP($A4576, Dropdownlisten!$A$3:$F$143, 6, FALSE)), "", VLOOKUP($A4576, Dropdownlisten!$A$3:$F$143, 6, FALSE))</f>
        <v>Post</v>
      </c>
      <c r="G4576" s="117" t="str">
        <f>VLOOKUP(E4576,Datenstruktur_fuer_R!$D$2:$F$141,3,FALSE)</f>
        <v>Point</v>
      </c>
      <c r="H4576" s="120" t="s">
        <v>291</v>
      </c>
      <c r="I4576" s="26" t="s">
        <v>1341</v>
      </c>
      <c r="J4576" s="26" t="s">
        <v>1931</v>
      </c>
      <c r="K4576" s="5" t="s">
        <v>1937</v>
      </c>
      <c r="L4576" s="5"/>
      <c r="M4576" s="5">
        <v>1</v>
      </c>
      <c r="N4576" s="5" t="s">
        <v>1173</v>
      </c>
    </row>
    <row r="4577" spans="1:14" x14ac:dyDescent="0.35">
      <c r="A4577" s="5" t="s">
        <v>707</v>
      </c>
      <c r="B4577" s="117" t="str">
        <f>IF(ISERROR(VLOOKUP($A4577, Dropdownlisten!$A$3:$F$143, 2, FALSE)), "", VLOOKUP($A4577, Dropdownlisten!$A$3:$F$143, 2, FALSE))</f>
        <v>POI</v>
      </c>
      <c r="C4577" s="117">
        <f>IF(ISERROR(VLOOKUP($A4577, Dropdownlisten!$A$3:$F$143, 3, FALSE)), "", VLOOKUP($A4577, Dropdownlisten!$A$3:$F$143, 3, FALSE))</f>
        <v>7000</v>
      </c>
      <c r="D4577" s="117" t="str">
        <f>IF(ISERROR(VLOOKUP($A4577, Dropdownlisten!$A$3:$F$143, 4, FALSE)), "", VLOOKUP($A4577, Dropdownlisten!$A$3:$F$143, 4, FALSE))</f>
        <v>EinkaufenDienstleistung</v>
      </c>
      <c r="E4577" s="117" t="str">
        <f>IF(ISERROR(VLOOKUP($A4577, Dropdownlisten!$A$3:$F$143, 5, FALSE)), "", VLOOKUP($A4577, Dropdownlisten!$A$3:$F$143, 5, FALSE))</f>
        <v>7000_007</v>
      </c>
      <c r="F4577" s="117" t="str">
        <f>IF(ISERROR(VLOOKUP($A4577, Dropdownlisten!$A$3:$F$143, 6, FALSE)), "", VLOOKUP($A4577, Dropdownlisten!$A$3:$F$143, 6, FALSE))</f>
        <v>Post</v>
      </c>
      <c r="G4577" s="117" t="str">
        <f>VLOOKUP(E4577,Datenstruktur_fuer_R!$D$2:$F$141,3,FALSE)</f>
        <v>Point</v>
      </c>
      <c r="H4577" s="120" t="s">
        <v>288</v>
      </c>
      <c r="I4577" s="26" t="s">
        <v>1341</v>
      </c>
      <c r="J4577" s="26" t="s">
        <v>1931</v>
      </c>
      <c r="K4577" s="5" t="s">
        <v>1938</v>
      </c>
      <c r="L4577" s="5"/>
      <c r="M4577" s="5">
        <v>1</v>
      </c>
      <c r="N4577" s="5" t="s">
        <v>1173</v>
      </c>
    </row>
    <row r="4578" spans="1:14" x14ac:dyDescent="0.35">
      <c r="A4578" s="5" t="s">
        <v>707</v>
      </c>
      <c r="B4578" s="117" t="str">
        <f>IF(ISERROR(VLOOKUP($A4578, Dropdownlisten!$A$3:$F$143, 2, FALSE)), "", VLOOKUP($A4578, Dropdownlisten!$A$3:$F$143, 2, FALSE))</f>
        <v>POI</v>
      </c>
      <c r="C4578" s="117">
        <f>IF(ISERROR(VLOOKUP($A4578, Dropdownlisten!$A$3:$F$143, 3, FALSE)), "", VLOOKUP($A4578, Dropdownlisten!$A$3:$F$143, 3, FALSE))</f>
        <v>7000</v>
      </c>
      <c r="D4578" s="117" t="str">
        <f>IF(ISERROR(VLOOKUP($A4578, Dropdownlisten!$A$3:$F$143, 4, FALSE)), "", VLOOKUP($A4578, Dropdownlisten!$A$3:$F$143, 4, FALSE))</f>
        <v>EinkaufenDienstleistung</v>
      </c>
      <c r="E4578" s="117" t="str">
        <f>IF(ISERROR(VLOOKUP($A4578, Dropdownlisten!$A$3:$F$143, 5, FALSE)), "", VLOOKUP($A4578, Dropdownlisten!$A$3:$F$143, 5, FALSE))</f>
        <v>7000_007</v>
      </c>
      <c r="F4578" s="117" t="str">
        <f>IF(ISERROR(VLOOKUP($A4578, Dropdownlisten!$A$3:$F$143, 6, FALSE)), "", VLOOKUP($A4578, Dropdownlisten!$A$3:$F$143, 6, FALSE))</f>
        <v>Post</v>
      </c>
      <c r="G4578" s="117" t="str">
        <f>VLOOKUP(E4578,Datenstruktur_fuer_R!$D$2:$F$141,3,FALSE)</f>
        <v>Point</v>
      </c>
      <c r="H4578" s="120" t="s">
        <v>289</v>
      </c>
      <c r="I4578" s="26" t="s">
        <v>1341</v>
      </c>
      <c r="J4578" s="26" t="s">
        <v>1931</v>
      </c>
      <c r="K4578" s="5" t="s">
        <v>1939</v>
      </c>
      <c r="L4578" s="5"/>
      <c r="M4578" s="5">
        <v>1</v>
      </c>
      <c r="N4578" s="5" t="s">
        <v>1173</v>
      </c>
    </row>
    <row r="4579" spans="1:14" x14ac:dyDescent="0.35">
      <c r="A4579" s="5" t="s">
        <v>707</v>
      </c>
      <c r="B4579" s="117" t="str">
        <f>IF(ISERROR(VLOOKUP($A4579, Dropdownlisten!$A$3:$F$143, 2, FALSE)), "", VLOOKUP($A4579, Dropdownlisten!$A$3:$F$143, 2, FALSE))</f>
        <v>POI</v>
      </c>
      <c r="C4579" s="117">
        <f>IF(ISERROR(VLOOKUP($A4579, Dropdownlisten!$A$3:$F$143, 3, FALSE)), "", VLOOKUP($A4579, Dropdownlisten!$A$3:$F$143, 3, FALSE))</f>
        <v>7000</v>
      </c>
      <c r="D4579" s="117" t="str">
        <f>IF(ISERROR(VLOOKUP($A4579, Dropdownlisten!$A$3:$F$143, 4, FALSE)), "", VLOOKUP($A4579, Dropdownlisten!$A$3:$F$143, 4, FALSE))</f>
        <v>EinkaufenDienstleistung</v>
      </c>
      <c r="E4579" s="117" t="str">
        <f>IF(ISERROR(VLOOKUP($A4579, Dropdownlisten!$A$3:$F$143, 5, FALSE)), "", VLOOKUP($A4579, Dropdownlisten!$A$3:$F$143, 5, FALSE))</f>
        <v>7000_007</v>
      </c>
      <c r="F4579" s="117" t="str">
        <f>IF(ISERROR(VLOOKUP($A4579, Dropdownlisten!$A$3:$F$143, 6, FALSE)), "", VLOOKUP($A4579, Dropdownlisten!$A$3:$F$143, 6, FALSE))</f>
        <v>Post</v>
      </c>
      <c r="G4579" s="117" t="str">
        <f>VLOOKUP(E4579,Datenstruktur_fuer_R!$D$2:$F$141,3,FALSE)</f>
        <v>Point</v>
      </c>
      <c r="H4579" s="120" t="s">
        <v>293</v>
      </c>
      <c r="I4579" s="26" t="s">
        <v>1341</v>
      </c>
      <c r="J4579" s="26" t="s">
        <v>1931</v>
      </c>
      <c r="K4579" s="5" t="s">
        <v>1958</v>
      </c>
      <c r="L4579" s="5"/>
      <c r="M4579" s="5">
        <v>1</v>
      </c>
      <c r="N4579" s="5" t="s">
        <v>1173</v>
      </c>
    </row>
    <row r="4580" spans="1:14" x14ac:dyDescent="0.35">
      <c r="A4580" s="5" t="s">
        <v>716</v>
      </c>
      <c r="B4580" s="117" t="str">
        <f>IF(ISERROR(VLOOKUP($A4580, Dropdownlisten!$A$3:$F$143, 2, FALSE)), "", VLOOKUP($A4580, Dropdownlisten!$A$3:$F$143, 2, FALSE))</f>
        <v>POI</v>
      </c>
      <c r="C4580" s="117">
        <f>IF(ISERROR(VLOOKUP($A4580, Dropdownlisten!$A$3:$F$143, 3, FALSE)), "", VLOOKUP($A4580, Dropdownlisten!$A$3:$F$143, 3, FALSE))</f>
        <v>6000</v>
      </c>
      <c r="D4580" s="117" t="str">
        <f>IF(ISERROR(VLOOKUP($A4580, Dropdownlisten!$A$3:$F$143, 4, FALSE)), "", VLOOKUP($A4580, Dropdownlisten!$A$3:$F$143, 4, FALSE))</f>
        <v>UnterhaltungSportNaherholung</v>
      </c>
      <c r="E4580" s="117" t="str">
        <f>IF(ISERROR(VLOOKUP($A4580, Dropdownlisten!$A$3:$F$143, 5, FALSE)), "", VLOOKUP($A4580, Dropdownlisten!$A$3:$F$143, 5, FALSE))</f>
        <v>6000_014</v>
      </c>
      <c r="F4580" s="117" t="str">
        <f>IF(ISERROR(VLOOKUP($A4580, Dropdownlisten!$A$3:$F$143, 6, FALSE)), "", VLOOKUP($A4580, Dropdownlisten!$A$3:$F$143, 6, FALSE))</f>
        <v>Sehenswuerdigkeit</v>
      </c>
      <c r="G4580" s="117" t="str">
        <f>VLOOKUP(E4580,Datenstruktur_fuer_R!$D$2:$F$141,3,FALSE)</f>
        <v>Point</v>
      </c>
      <c r="H4580" s="120" t="s">
        <v>689</v>
      </c>
      <c r="I4580" s="26" t="s">
        <v>1341</v>
      </c>
      <c r="J4580" s="26" t="s">
        <v>1931</v>
      </c>
      <c r="K4580" s="5" t="s">
        <v>1958</v>
      </c>
      <c r="L4580" s="5" t="s">
        <v>2154</v>
      </c>
      <c r="M4580" s="5">
        <v>1</v>
      </c>
      <c r="N4580" s="5" t="s">
        <v>1173</v>
      </c>
    </row>
    <row r="4581" spans="1:14" x14ac:dyDescent="0.35">
      <c r="A4581" s="5" t="s">
        <v>716</v>
      </c>
      <c r="B4581" s="117" t="str">
        <f>IF(ISERROR(VLOOKUP($A4581, Dropdownlisten!$A$3:$F$143, 2, FALSE)), "", VLOOKUP($A4581, Dropdownlisten!$A$3:$F$143, 2, FALSE))</f>
        <v>POI</v>
      </c>
      <c r="C4581" s="117">
        <f>IF(ISERROR(VLOOKUP($A4581, Dropdownlisten!$A$3:$F$143, 3, FALSE)), "", VLOOKUP($A4581, Dropdownlisten!$A$3:$F$143, 3, FALSE))</f>
        <v>6000</v>
      </c>
      <c r="D4581" s="117" t="str">
        <f>IF(ISERROR(VLOOKUP($A4581, Dropdownlisten!$A$3:$F$143, 4, FALSE)), "", VLOOKUP($A4581, Dropdownlisten!$A$3:$F$143, 4, FALSE))</f>
        <v>UnterhaltungSportNaherholung</v>
      </c>
      <c r="E4581" s="117" t="str">
        <f>IF(ISERROR(VLOOKUP($A4581, Dropdownlisten!$A$3:$F$143, 5, FALSE)), "", VLOOKUP($A4581, Dropdownlisten!$A$3:$F$143, 5, FALSE))</f>
        <v>6000_014</v>
      </c>
      <c r="F4581" s="117" t="str">
        <f>IF(ISERROR(VLOOKUP($A4581, Dropdownlisten!$A$3:$F$143, 6, FALSE)), "", VLOOKUP($A4581, Dropdownlisten!$A$3:$F$143, 6, FALSE))</f>
        <v>Sehenswuerdigkeit</v>
      </c>
      <c r="G4581" s="117" t="str">
        <f>VLOOKUP(E4581,Datenstruktur_fuer_R!$D$2:$F$141,3,FALSE)</f>
        <v>Point</v>
      </c>
      <c r="H4581" s="120" t="s">
        <v>689</v>
      </c>
      <c r="I4581" s="26" t="s">
        <v>1341</v>
      </c>
      <c r="J4581" s="26" t="s">
        <v>1931</v>
      </c>
      <c r="K4581" s="5" t="s">
        <v>1958</v>
      </c>
      <c r="L4581" s="5" t="s">
        <v>2155</v>
      </c>
      <c r="M4581" s="5">
        <v>1</v>
      </c>
      <c r="N4581" s="5" t="s">
        <v>1173</v>
      </c>
    </row>
    <row r="4582" spans="1:14" x14ac:dyDescent="0.35">
      <c r="A4582" s="5" t="s">
        <v>716</v>
      </c>
      <c r="B4582" s="117" t="str">
        <f>IF(ISERROR(VLOOKUP($A4582, Dropdownlisten!$A$3:$F$143, 2, FALSE)), "", VLOOKUP($A4582, Dropdownlisten!$A$3:$F$143, 2, FALSE))</f>
        <v>POI</v>
      </c>
      <c r="C4582" s="117">
        <f>IF(ISERROR(VLOOKUP($A4582, Dropdownlisten!$A$3:$F$143, 3, FALSE)), "", VLOOKUP($A4582, Dropdownlisten!$A$3:$F$143, 3, FALSE))</f>
        <v>6000</v>
      </c>
      <c r="D4582" s="117" t="str">
        <f>IF(ISERROR(VLOOKUP($A4582, Dropdownlisten!$A$3:$F$143, 4, FALSE)), "", VLOOKUP($A4582, Dropdownlisten!$A$3:$F$143, 4, FALSE))</f>
        <v>UnterhaltungSportNaherholung</v>
      </c>
      <c r="E4582" s="117" t="str">
        <f>IF(ISERROR(VLOOKUP($A4582, Dropdownlisten!$A$3:$F$143, 5, FALSE)), "", VLOOKUP($A4582, Dropdownlisten!$A$3:$F$143, 5, FALSE))</f>
        <v>6000_014</v>
      </c>
      <c r="F4582" s="117" t="str">
        <f>IF(ISERROR(VLOOKUP($A4582, Dropdownlisten!$A$3:$F$143, 6, FALSE)), "", VLOOKUP($A4582, Dropdownlisten!$A$3:$F$143, 6, FALSE))</f>
        <v>Sehenswuerdigkeit</v>
      </c>
      <c r="G4582" s="117" t="str">
        <f>VLOOKUP(E4582,Datenstruktur_fuer_R!$D$2:$F$141,3,FALSE)</f>
        <v>Point</v>
      </c>
      <c r="H4582" s="120" t="s">
        <v>689</v>
      </c>
      <c r="I4582" s="26" t="s">
        <v>1341</v>
      </c>
      <c r="J4582" s="26" t="s">
        <v>1931</v>
      </c>
      <c r="K4582" s="5" t="s">
        <v>1958</v>
      </c>
      <c r="L4582" s="5" t="s">
        <v>2156</v>
      </c>
      <c r="M4582" s="5">
        <v>1</v>
      </c>
      <c r="N4582" s="5" t="s">
        <v>1173</v>
      </c>
    </row>
    <row r="4583" spans="1:14" x14ac:dyDescent="0.35">
      <c r="A4583" s="5" t="s">
        <v>716</v>
      </c>
      <c r="B4583" s="117" t="str">
        <f>IF(ISERROR(VLOOKUP($A4583, Dropdownlisten!$A$3:$F$143, 2, FALSE)), "", VLOOKUP($A4583, Dropdownlisten!$A$3:$F$143, 2, FALSE))</f>
        <v>POI</v>
      </c>
      <c r="C4583" s="117">
        <f>IF(ISERROR(VLOOKUP($A4583, Dropdownlisten!$A$3:$F$143, 3, FALSE)), "", VLOOKUP($A4583, Dropdownlisten!$A$3:$F$143, 3, FALSE))</f>
        <v>6000</v>
      </c>
      <c r="D4583" s="117" t="str">
        <f>IF(ISERROR(VLOOKUP($A4583, Dropdownlisten!$A$3:$F$143, 4, FALSE)), "", VLOOKUP($A4583, Dropdownlisten!$A$3:$F$143, 4, FALSE))</f>
        <v>UnterhaltungSportNaherholung</v>
      </c>
      <c r="E4583" s="117" t="str">
        <f>IF(ISERROR(VLOOKUP($A4583, Dropdownlisten!$A$3:$F$143, 5, FALSE)), "", VLOOKUP($A4583, Dropdownlisten!$A$3:$F$143, 5, FALSE))</f>
        <v>6000_014</v>
      </c>
      <c r="F4583" s="117" t="str">
        <f>IF(ISERROR(VLOOKUP($A4583, Dropdownlisten!$A$3:$F$143, 6, FALSE)), "", VLOOKUP($A4583, Dropdownlisten!$A$3:$F$143, 6, FALSE))</f>
        <v>Sehenswuerdigkeit</v>
      </c>
      <c r="G4583" s="117" t="str">
        <f>VLOOKUP(E4583,Datenstruktur_fuer_R!$D$2:$F$141,3,FALSE)</f>
        <v>Point</v>
      </c>
      <c r="H4583" s="120" t="s">
        <v>290</v>
      </c>
      <c r="I4583" s="26" t="s">
        <v>1341</v>
      </c>
      <c r="J4583" s="26" t="s">
        <v>1931</v>
      </c>
      <c r="K4583" s="5" t="s">
        <v>1936</v>
      </c>
      <c r="L4583" s="5"/>
      <c r="M4583" s="5">
        <v>1</v>
      </c>
      <c r="N4583" s="5" t="s">
        <v>1173</v>
      </c>
    </row>
    <row r="4584" spans="1:14" x14ac:dyDescent="0.35">
      <c r="A4584" s="5" t="s">
        <v>716</v>
      </c>
      <c r="B4584" s="117" t="str">
        <f>IF(ISERROR(VLOOKUP($A4584, Dropdownlisten!$A$3:$F$143, 2, FALSE)), "", VLOOKUP($A4584, Dropdownlisten!$A$3:$F$143, 2, FALSE))</f>
        <v>POI</v>
      </c>
      <c r="C4584" s="117">
        <f>IF(ISERROR(VLOOKUP($A4584, Dropdownlisten!$A$3:$F$143, 3, FALSE)), "", VLOOKUP($A4584, Dropdownlisten!$A$3:$F$143, 3, FALSE))</f>
        <v>6000</v>
      </c>
      <c r="D4584" s="117" t="str">
        <f>IF(ISERROR(VLOOKUP($A4584, Dropdownlisten!$A$3:$F$143, 4, FALSE)), "", VLOOKUP($A4584, Dropdownlisten!$A$3:$F$143, 4, FALSE))</f>
        <v>UnterhaltungSportNaherholung</v>
      </c>
      <c r="E4584" s="117" t="str">
        <f>IF(ISERROR(VLOOKUP($A4584, Dropdownlisten!$A$3:$F$143, 5, FALSE)), "", VLOOKUP($A4584, Dropdownlisten!$A$3:$F$143, 5, FALSE))</f>
        <v>6000_014</v>
      </c>
      <c r="F4584" s="117" t="str">
        <f>IF(ISERROR(VLOOKUP($A4584, Dropdownlisten!$A$3:$F$143, 6, FALSE)), "", VLOOKUP($A4584, Dropdownlisten!$A$3:$F$143, 6, FALSE))</f>
        <v>Sehenswuerdigkeit</v>
      </c>
      <c r="G4584" s="117" t="str">
        <f>VLOOKUP(E4584,Datenstruktur_fuer_R!$D$2:$F$141,3,FALSE)</f>
        <v>Point</v>
      </c>
      <c r="H4584" s="120" t="s">
        <v>291</v>
      </c>
      <c r="I4584" s="26" t="s">
        <v>1341</v>
      </c>
      <c r="J4584" s="26" t="s">
        <v>1931</v>
      </c>
      <c r="K4584" s="5" t="s">
        <v>1937</v>
      </c>
      <c r="L4584" s="5"/>
      <c r="M4584" s="5">
        <v>1</v>
      </c>
      <c r="N4584" s="5" t="s">
        <v>1173</v>
      </c>
    </row>
    <row r="4585" spans="1:14" x14ac:dyDescent="0.35">
      <c r="A4585" s="5" t="s">
        <v>716</v>
      </c>
      <c r="B4585" s="117" t="str">
        <f>IF(ISERROR(VLOOKUP($A4585, Dropdownlisten!$A$3:$F$143, 2, FALSE)), "", VLOOKUP($A4585, Dropdownlisten!$A$3:$F$143, 2, FALSE))</f>
        <v>POI</v>
      </c>
      <c r="C4585" s="117">
        <f>IF(ISERROR(VLOOKUP($A4585, Dropdownlisten!$A$3:$F$143, 3, FALSE)), "", VLOOKUP($A4585, Dropdownlisten!$A$3:$F$143, 3, FALSE))</f>
        <v>6000</v>
      </c>
      <c r="D4585" s="117" t="str">
        <f>IF(ISERROR(VLOOKUP($A4585, Dropdownlisten!$A$3:$F$143, 4, FALSE)), "", VLOOKUP($A4585, Dropdownlisten!$A$3:$F$143, 4, FALSE))</f>
        <v>UnterhaltungSportNaherholung</v>
      </c>
      <c r="E4585" s="117" t="str">
        <f>IF(ISERROR(VLOOKUP($A4585, Dropdownlisten!$A$3:$F$143, 5, FALSE)), "", VLOOKUP($A4585, Dropdownlisten!$A$3:$F$143, 5, FALSE))</f>
        <v>6000_014</v>
      </c>
      <c r="F4585" s="117" t="str">
        <f>IF(ISERROR(VLOOKUP($A4585, Dropdownlisten!$A$3:$F$143, 6, FALSE)), "", VLOOKUP($A4585, Dropdownlisten!$A$3:$F$143, 6, FALSE))</f>
        <v>Sehenswuerdigkeit</v>
      </c>
      <c r="G4585" s="117" t="str">
        <f>VLOOKUP(E4585,Datenstruktur_fuer_R!$D$2:$F$141,3,FALSE)</f>
        <v>Point</v>
      </c>
      <c r="H4585" s="120" t="s">
        <v>288</v>
      </c>
      <c r="I4585" s="26" t="s">
        <v>1341</v>
      </c>
      <c r="J4585" s="26" t="s">
        <v>1931</v>
      </c>
      <c r="K4585" s="5" t="s">
        <v>1938</v>
      </c>
      <c r="L4585" s="5"/>
      <c r="M4585" s="5">
        <v>1</v>
      </c>
      <c r="N4585" s="5" t="s">
        <v>1173</v>
      </c>
    </row>
    <row r="4586" spans="1:14" x14ac:dyDescent="0.35">
      <c r="A4586" s="5" t="s">
        <v>716</v>
      </c>
      <c r="B4586" s="117" t="str">
        <f>IF(ISERROR(VLOOKUP($A4586, Dropdownlisten!$A$3:$F$143, 2, FALSE)), "", VLOOKUP($A4586, Dropdownlisten!$A$3:$F$143, 2, FALSE))</f>
        <v>POI</v>
      </c>
      <c r="C4586" s="117">
        <f>IF(ISERROR(VLOOKUP($A4586, Dropdownlisten!$A$3:$F$143, 3, FALSE)), "", VLOOKUP($A4586, Dropdownlisten!$A$3:$F$143, 3, FALSE))</f>
        <v>6000</v>
      </c>
      <c r="D4586" s="117" t="str">
        <f>IF(ISERROR(VLOOKUP($A4586, Dropdownlisten!$A$3:$F$143, 4, FALSE)), "", VLOOKUP($A4586, Dropdownlisten!$A$3:$F$143, 4, FALSE))</f>
        <v>UnterhaltungSportNaherholung</v>
      </c>
      <c r="E4586" s="117" t="str">
        <f>IF(ISERROR(VLOOKUP($A4586, Dropdownlisten!$A$3:$F$143, 5, FALSE)), "", VLOOKUP($A4586, Dropdownlisten!$A$3:$F$143, 5, FALSE))</f>
        <v>6000_014</v>
      </c>
      <c r="F4586" s="117" t="str">
        <f>IF(ISERROR(VLOOKUP($A4586, Dropdownlisten!$A$3:$F$143, 6, FALSE)), "", VLOOKUP($A4586, Dropdownlisten!$A$3:$F$143, 6, FALSE))</f>
        <v>Sehenswuerdigkeit</v>
      </c>
      <c r="G4586" s="117" t="str">
        <f>VLOOKUP(E4586,Datenstruktur_fuer_R!$D$2:$F$141,3,FALSE)</f>
        <v>Point</v>
      </c>
      <c r="H4586" s="120" t="s">
        <v>289</v>
      </c>
      <c r="I4586" s="26" t="s">
        <v>1341</v>
      </c>
      <c r="J4586" s="26" t="s">
        <v>1931</v>
      </c>
      <c r="K4586" s="5" t="s">
        <v>1939</v>
      </c>
      <c r="L4586" s="5"/>
      <c r="M4586" s="5">
        <v>1</v>
      </c>
      <c r="N4586" s="5" t="s">
        <v>1173</v>
      </c>
    </row>
    <row r="4587" spans="1:14" x14ac:dyDescent="0.35">
      <c r="A4587" s="5" t="s">
        <v>716</v>
      </c>
      <c r="B4587" s="117" t="str">
        <f>IF(ISERROR(VLOOKUP($A4587, Dropdownlisten!$A$3:$F$143, 2, FALSE)), "", VLOOKUP($A4587, Dropdownlisten!$A$3:$F$143, 2, FALSE))</f>
        <v>POI</v>
      </c>
      <c r="C4587" s="117">
        <f>IF(ISERROR(VLOOKUP($A4587, Dropdownlisten!$A$3:$F$143, 3, FALSE)), "", VLOOKUP($A4587, Dropdownlisten!$A$3:$F$143, 3, FALSE))</f>
        <v>6000</v>
      </c>
      <c r="D4587" s="117" t="str">
        <f>IF(ISERROR(VLOOKUP($A4587, Dropdownlisten!$A$3:$F$143, 4, FALSE)), "", VLOOKUP($A4587, Dropdownlisten!$A$3:$F$143, 4, FALSE))</f>
        <v>UnterhaltungSportNaherholung</v>
      </c>
      <c r="E4587" s="117" t="str">
        <f>IF(ISERROR(VLOOKUP($A4587, Dropdownlisten!$A$3:$F$143, 5, FALSE)), "", VLOOKUP($A4587, Dropdownlisten!$A$3:$F$143, 5, FALSE))</f>
        <v>6000_014</v>
      </c>
      <c r="F4587" s="117" t="str">
        <f>IF(ISERROR(VLOOKUP($A4587, Dropdownlisten!$A$3:$F$143, 6, FALSE)), "", VLOOKUP($A4587, Dropdownlisten!$A$3:$F$143, 6, FALSE))</f>
        <v>Sehenswuerdigkeit</v>
      </c>
      <c r="G4587" s="117" t="str">
        <f>VLOOKUP(E4587,Datenstruktur_fuer_R!$D$2:$F$141,3,FALSE)</f>
        <v>Point</v>
      </c>
      <c r="H4587" s="120" t="s">
        <v>293</v>
      </c>
      <c r="I4587" s="26" t="s">
        <v>1341</v>
      </c>
      <c r="J4587" s="26" t="s">
        <v>1931</v>
      </c>
      <c r="K4587" s="5" t="s">
        <v>1958</v>
      </c>
      <c r="L4587" s="5"/>
      <c r="M4587" s="5">
        <v>1</v>
      </c>
      <c r="N4587" s="5" t="s">
        <v>1173</v>
      </c>
    </row>
    <row r="4588" spans="1:14" x14ac:dyDescent="0.35">
      <c r="A4588" s="5" t="s">
        <v>2159</v>
      </c>
      <c r="B4588" s="117" t="str">
        <f>IF(ISERROR(VLOOKUP($A4588, Dropdownlisten!$A$3:$F$143, 2, FALSE)), "", VLOOKUP($A4588, Dropdownlisten!$A$3:$F$143, 2, FALSE))</f>
        <v>UmweltVersorgung</v>
      </c>
      <c r="C4588" s="117">
        <f>IF(ISERROR(VLOOKUP($A4588, Dropdownlisten!$A$3:$F$143, 3, FALSE)), "", VLOOKUP($A4588, Dropdownlisten!$A$3:$F$143, 3, FALSE))</f>
        <v>1100</v>
      </c>
      <c r="D4588" s="117" t="str">
        <f>IF(ISERROR(VLOOKUP($A4588, Dropdownlisten!$A$3:$F$143, 4, FALSE)), "", VLOOKUP($A4588, Dropdownlisten!$A$3:$F$143, 4, FALSE))</f>
        <v>UmweltVersorgung</v>
      </c>
      <c r="E4588" s="117" t="str">
        <f>IF(ISERROR(VLOOKUP($A4588, Dropdownlisten!$A$3:$F$143, 5, FALSE)), "", VLOOKUP($A4588, Dropdownlisten!$A$3:$F$143, 5, FALSE))</f>
        <v>1100_002</v>
      </c>
      <c r="F4588" s="117" t="str">
        <f>IF(ISERROR(VLOOKUP($A4588, Dropdownlisten!$A$3:$F$143, 6, FALSE)), "", VLOOKUP($A4588, Dropdownlisten!$A$3:$F$143, 6, FALSE))</f>
        <v>KraftwerkFabrik</v>
      </c>
      <c r="G4588" s="117" t="str">
        <f>VLOOKUP(E4588,Datenstruktur_fuer_R!$D$2:$F$141,3,FALSE)</f>
        <v>Point</v>
      </c>
      <c r="H4588" s="120" t="s">
        <v>689</v>
      </c>
      <c r="I4588" s="26" t="s">
        <v>1341</v>
      </c>
      <c r="J4588" s="26" t="s">
        <v>1931</v>
      </c>
      <c r="K4588" s="5" t="s">
        <v>1958</v>
      </c>
      <c r="L4588" s="5" t="s">
        <v>2157</v>
      </c>
      <c r="M4588" s="5">
        <v>1</v>
      </c>
      <c r="N4588" s="5" t="s">
        <v>1173</v>
      </c>
    </row>
    <row r="4589" spans="1:14" x14ac:dyDescent="0.35">
      <c r="A4589" s="5" t="s">
        <v>2159</v>
      </c>
      <c r="B4589" s="117" t="str">
        <f>IF(ISERROR(VLOOKUP($A4589, Dropdownlisten!$A$3:$F$143, 2, FALSE)), "", VLOOKUP($A4589, Dropdownlisten!$A$3:$F$143, 2, FALSE))</f>
        <v>UmweltVersorgung</v>
      </c>
      <c r="C4589" s="117">
        <f>IF(ISERROR(VLOOKUP($A4589, Dropdownlisten!$A$3:$F$143, 3, FALSE)), "", VLOOKUP($A4589, Dropdownlisten!$A$3:$F$143, 3, FALSE))</f>
        <v>1100</v>
      </c>
      <c r="D4589" s="117" t="str">
        <f>IF(ISERROR(VLOOKUP($A4589, Dropdownlisten!$A$3:$F$143, 4, FALSE)), "", VLOOKUP($A4589, Dropdownlisten!$A$3:$F$143, 4, FALSE))</f>
        <v>UmweltVersorgung</v>
      </c>
      <c r="E4589" s="117" t="str">
        <f>IF(ISERROR(VLOOKUP($A4589, Dropdownlisten!$A$3:$F$143, 5, FALSE)), "", VLOOKUP($A4589, Dropdownlisten!$A$3:$F$143, 5, FALSE))</f>
        <v>1100_002</v>
      </c>
      <c r="F4589" s="117" t="str">
        <f>IF(ISERROR(VLOOKUP($A4589, Dropdownlisten!$A$3:$F$143, 6, FALSE)), "", VLOOKUP($A4589, Dropdownlisten!$A$3:$F$143, 6, FALSE))</f>
        <v>KraftwerkFabrik</v>
      </c>
      <c r="G4589" s="117" t="str">
        <f>VLOOKUP(E4589,Datenstruktur_fuer_R!$D$2:$F$141,3,FALSE)</f>
        <v>Point</v>
      </c>
      <c r="H4589" s="120" t="s">
        <v>290</v>
      </c>
      <c r="I4589" s="26" t="s">
        <v>1341</v>
      </c>
      <c r="J4589" s="26" t="s">
        <v>1931</v>
      </c>
      <c r="K4589" s="5" t="s">
        <v>1936</v>
      </c>
      <c r="L4589" s="5"/>
      <c r="M4589" s="5">
        <v>1</v>
      </c>
      <c r="N4589" s="5" t="s">
        <v>1173</v>
      </c>
    </row>
    <row r="4590" spans="1:14" x14ac:dyDescent="0.35">
      <c r="A4590" s="5" t="s">
        <v>2159</v>
      </c>
      <c r="B4590" s="117" t="str">
        <f>IF(ISERROR(VLOOKUP($A4590, Dropdownlisten!$A$3:$F$143, 2, FALSE)), "", VLOOKUP($A4590, Dropdownlisten!$A$3:$F$143, 2, FALSE))</f>
        <v>UmweltVersorgung</v>
      </c>
      <c r="C4590" s="117">
        <f>IF(ISERROR(VLOOKUP($A4590, Dropdownlisten!$A$3:$F$143, 3, FALSE)), "", VLOOKUP($A4590, Dropdownlisten!$A$3:$F$143, 3, FALSE))</f>
        <v>1100</v>
      </c>
      <c r="D4590" s="117" t="str">
        <f>IF(ISERROR(VLOOKUP($A4590, Dropdownlisten!$A$3:$F$143, 4, FALSE)), "", VLOOKUP($A4590, Dropdownlisten!$A$3:$F$143, 4, FALSE))</f>
        <v>UmweltVersorgung</v>
      </c>
      <c r="E4590" s="117" t="str">
        <f>IF(ISERROR(VLOOKUP($A4590, Dropdownlisten!$A$3:$F$143, 5, FALSE)), "", VLOOKUP($A4590, Dropdownlisten!$A$3:$F$143, 5, FALSE))</f>
        <v>1100_002</v>
      </c>
      <c r="F4590" s="117" t="str">
        <f>IF(ISERROR(VLOOKUP($A4590, Dropdownlisten!$A$3:$F$143, 6, FALSE)), "", VLOOKUP($A4590, Dropdownlisten!$A$3:$F$143, 6, FALSE))</f>
        <v>KraftwerkFabrik</v>
      </c>
      <c r="G4590" s="117" t="str">
        <f>VLOOKUP(E4590,Datenstruktur_fuer_R!$D$2:$F$141,3,FALSE)</f>
        <v>Point</v>
      </c>
      <c r="H4590" s="120" t="s">
        <v>291</v>
      </c>
      <c r="I4590" s="26" t="s">
        <v>1341</v>
      </c>
      <c r="J4590" s="26" t="s">
        <v>1931</v>
      </c>
      <c r="K4590" s="5" t="s">
        <v>1937</v>
      </c>
      <c r="L4590" s="5"/>
      <c r="M4590" s="5">
        <v>1</v>
      </c>
      <c r="N4590" s="5" t="s">
        <v>1173</v>
      </c>
    </row>
    <row r="4591" spans="1:14" x14ac:dyDescent="0.35">
      <c r="A4591" s="5" t="s">
        <v>2159</v>
      </c>
      <c r="B4591" s="117" t="str">
        <f>IF(ISERROR(VLOOKUP($A4591, Dropdownlisten!$A$3:$F$143, 2, FALSE)), "", VLOOKUP($A4591, Dropdownlisten!$A$3:$F$143, 2, FALSE))</f>
        <v>UmweltVersorgung</v>
      </c>
      <c r="C4591" s="117">
        <f>IF(ISERROR(VLOOKUP($A4591, Dropdownlisten!$A$3:$F$143, 3, FALSE)), "", VLOOKUP($A4591, Dropdownlisten!$A$3:$F$143, 3, FALSE))</f>
        <v>1100</v>
      </c>
      <c r="D4591" s="117" t="str">
        <f>IF(ISERROR(VLOOKUP($A4591, Dropdownlisten!$A$3:$F$143, 4, FALSE)), "", VLOOKUP($A4591, Dropdownlisten!$A$3:$F$143, 4, FALSE))</f>
        <v>UmweltVersorgung</v>
      </c>
      <c r="E4591" s="117" t="str">
        <f>IF(ISERROR(VLOOKUP($A4591, Dropdownlisten!$A$3:$F$143, 5, FALSE)), "", VLOOKUP($A4591, Dropdownlisten!$A$3:$F$143, 5, FALSE))</f>
        <v>1100_002</v>
      </c>
      <c r="F4591" s="117" t="str">
        <f>IF(ISERROR(VLOOKUP($A4591, Dropdownlisten!$A$3:$F$143, 6, FALSE)), "", VLOOKUP($A4591, Dropdownlisten!$A$3:$F$143, 6, FALSE))</f>
        <v>KraftwerkFabrik</v>
      </c>
      <c r="G4591" s="117" t="str">
        <f>VLOOKUP(E4591,Datenstruktur_fuer_R!$D$2:$F$141,3,FALSE)</f>
        <v>Point</v>
      </c>
      <c r="H4591" s="120" t="s">
        <v>288</v>
      </c>
      <c r="I4591" s="26" t="s">
        <v>1341</v>
      </c>
      <c r="J4591" s="26" t="s">
        <v>1931</v>
      </c>
      <c r="K4591" s="5" t="s">
        <v>1938</v>
      </c>
      <c r="L4591" s="5"/>
      <c r="M4591" s="5">
        <v>1</v>
      </c>
      <c r="N4591" s="5" t="s">
        <v>1173</v>
      </c>
    </row>
    <row r="4592" spans="1:14" x14ac:dyDescent="0.35">
      <c r="A4592" s="5" t="s">
        <v>2159</v>
      </c>
      <c r="B4592" s="117" t="str">
        <f>IF(ISERROR(VLOOKUP($A4592, Dropdownlisten!$A$3:$F$143, 2, FALSE)), "", VLOOKUP($A4592, Dropdownlisten!$A$3:$F$143, 2, FALSE))</f>
        <v>UmweltVersorgung</v>
      </c>
      <c r="C4592" s="117">
        <f>IF(ISERROR(VLOOKUP($A4592, Dropdownlisten!$A$3:$F$143, 3, FALSE)), "", VLOOKUP($A4592, Dropdownlisten!$A$3:$F$143, 3, FALSE))</f>
        <v>1100</v>
      </c>
      <c r="D4592" s="117" t="str">
        <f>IF(ISERROR(VLOOKUP($A4592, Dropdownlisten!$A$3:$F$143, 4, FALSE)), "", VLOOKUP($A4592, Dropdownlisten!$A$3:$F$143, 4, FALSE))</f>
        <v>UmweltVersorgung</v>
      </c>
      <c r="E4592" s="117" t="str">
        <f>IF(ISERROR(VLOOKUP($A4592, Dropdownlisten!$A$3:$F$143, 5, FALSE)), "", VLOOKUP($A4592, Dropdownlisten!$A$3:$F$143, 5, FALSE))</f>
        <v>1100_002</v>
      </c>
      <c r="F4592" s="117" t="str">
        <f>IF(ISERROR(VLOOKUP($A4592, Dropdownlisten!$A$3:$F$143, 6, FALSE)), "", VLOOKUP($A4592, Dropdownlisten!$A$3:$F$143, 6, FALSE))</f>
        <v>KraftwerkFabrik</v>
      </c>
      <c r="G4592" s="117" t="str">
        <f>VLOOKUP(E4592,Datenstruktur_fuer_R!$D$2:$F$141,3,FALSE)</f>
        <v>Point</v>
      </c>
      <c r="H4592" s="120" t="s">
        <v>289</v>
      </c>
      <c r="I4592" s="26" t="s">
        <v>1341</v>
      </c>
      <c r="J4592" s="26" t="s">
        <v>1931</v>
      </c>
      <c r="K4592" s="5" t="s">
        <v>1939</v>
      </c>
      <c r="L4592" s="5"/>
      <c r="M4592" s="5">
        <v>1</v>
      </c>
      <c r="N4592" s="5" t="s">
        <v>1173</v>
      </c>
    </row>
    <row r="4593" spans="1:14" x14ac:dyDescent="0.35">
      <c r="A4593" s="5" t="s">
        <v>2159</v>
      </c>
      <c r="B4593" s="117" t="str">
        <f>IF(ISERROR(VLOOKUP($A4593, Dropdownlisten!$A$3:$F$143, 2, FALSE)), "", VLOOKUP($A4593, Dropdownlisten!$A$3:$F$143, 2, FALSE))</f>
        <v>UmweltVersorgung</v>
      </c>
      <c r="C4593" s="117">
        <f>IF(ISERROR(VLOOKUP($A4593, Dropdownlisten!$A$3:$F$143, 3, FALSE)), "", VLOOKUP($A4593, Dropdownlisten!$A$3:$F$143, 3, FALSE))</f>
        <v>1100</v>
      </c>
      <c r="D4593" s="117" t="str">
        <f>IF(ISERROR(VLOOKUP($A4593, Dropdownlisten!$A$3:$F$143, 4, FALSE)), "", VLOOKUP($A4593, Dropdownlisten!$A$3:$F$143, 4, FALSE))</f>
        <v>UmweltVersorgung</v>
      </c>
      <c r="E4593" s="117" t="str">
        <f>IF(ISERROR(VLOOKUP($A4593, Dropdownlisten!$A$3:$F$143, 5, FALSE)), "", VLOOKUP($A4593, Dropdownlisten!$A$3:$F$143, 5, FALSE))</f>
        <v>1100_002</v>
      </c>
      <c r="F4593" s="117" t="str">
        <f>IF(ISERROR(VLOOKUP($A4593, Dropdownlisten!$A$3:$F$143, 6, FALSE)), "", VLOOKUP($A4593, Dropdownlisten!$A$3:$F$143, 6, FALSE))</f>
        <v>KraftwerkFabrik</v>
      </c>
      <c r="G4593" s="117" t="str">
        <f>VLOOKUP(E4593,Datenstruktur_fuer_R!$D$2:$F$141,3,FALSE)</f>
        <v>Point</v>
      </c>
      <c r="H4593" s="120" t="s">
        <v>293</v>
      </c>
      <c r="I4593" s="26" t="s">
        <v>1341</v>
      </c>
      <c r="J4593" s="26" t="s">
        <v>1931</v>
      </c>
      <c r="K4593" s="5" t="s">
        <v>1958</v>
      </c>
      <c r="L4593" s="5"/>
      <c r="M4593" s="5">
        <v>1</v>
      </c>
      <c r="N4593" s="5" t="s">
        <v>1173</v>
      </c>
    </row>
    <row r="4594" spans="1:14" x14ac:dyDescent="0.35">
      <c r="A4594" s="5" t="s">
        <v>671</v>
      </c>
      <c r="B4594" s="117" t="str">
        <f>IF(ISERROR(VLOOKUP($A4594, Dropdownlisten!$A$3:$F$143, 2, FALSE)), "", VLOOKUP($A4594, Dropdownlisten!$A$3:$F$143, 2, FALSE))</f>
        <v>UmweltVersorgung</v>
      </c>
      <c r="C4594" s="117">
        <f>IF(ISERROR(VLOOKUP($A4594, Dropdownlisten!$A$3:$F$143, 3, FALSE)), "", VLOOKUP($A4594, Dropdownlisten!$A$3:$F$143, 3, FALSE))</f>
        <v>1100</v>
      </c>
      <c r="D4594" s="117" t="str">
        <f>IF(ISERROR(VLOOKUP($A4594, Dropdownlisten!$A$3:$F$143, 4, FALSE)), "", VLOOKUP($A4594, Dropdownlisten!$A$3:$F$143, 4, FALSE))</f>
        <v>UmweltVersorgung</v>
      </c>
      <c r="E4594" s="117" t="str">
        <f>IF(ISERROR(VLOOKUP($A4594, Dropdownlisten!$A$3:$F$143, 5, FALSE)), "", VLOOKUP($A4594, Dropdownlisten!$A$3:$F$143, 5, FALSE))</f>
        <v>1100_003</v>
      </c>
      <c r="F4594" s="117" t="str">
        <f>IF(ISERROR(VLOOKUP($A4594, Dropdownlisten!$A$3:$F$143, 6, FALSE)), "", VLOOKUP($A4594, Dropdownlisten!$A$3:$F$143, 6, FALSE))</f>
        <v>Deponie</v>
      </c>
      <c r="G4594" s="117" t="str">
        <f>VLOOKUP(E4594,Datenstruktur_fuer_R!$D$2:$F$141,3,FALSE)</f>
        <v>Point</v>
      </c>
      <c r="H4594" s="120" t="s">
        <v>689</v>
      </c>
      <c r="I4594" s="26" t="s">
        <v>1341</v>
      </c>
      <c r="J4594" s="26" t="s">
        <v>1931</v>
      </c>
      <c r="K4594" s="5" t="s">
        <v>1958</v>
      </c>
      <c r="L4594" s="5" t="s">
        <v>2160</v>
      </c>
      <c r="M4594" s="5">
        <v>1</v>
      </c>
      <c r="N4594" s="5" t="s">
        <v>1173</v>
      </c>
    </row>
    <row r="4595" spans="1:14" x14ac:dyDescent="0.35">
      <c r="A4595" s="5" t="s">
        <v>671</v>
      </c>
      <c r="B4595" s="117" t="str">
        <f>IF(ISERROR(VLOOKUP($A4595, Dropdownlisten!$A$3:$F$143, 2, FALSE)), "", VLOOKUP($A4595, Dropdownlisten!$A$3:$F$143, 2, FALSE))</f>
        <v>UmweltVersorgung</v>
      </c>
      <c r="C4595" s="117">
        <f>IF(ISERROR(VLOOKUP($A4595, Dropdownlisten!$A$3:$F$143, 3, FALSE)), "", VLOOKUP($A4595, Dropdownlisten!$A$3:$F$143, 3, FALSE))</f>
        <v>1100</v>
      </c>
      <c r="D4595" s="117" t="str">
        <f>IF(ISERROR(VLOOKUP($A4595, Dropdownlisten!$A$3:$F$143, 4, FALSE)), "", VLOOKUP($A4595, Dropdownlisten!$A$3:$F$143, 4, FALSE))</f>
        <v>UmweltVersorgung</v>
      </c>
      <c r="E4595" s="117" t="str">
        <f>IF(ISERROR(VLOOKUP($A4595, Dropdownlisten!$A$3:$F$143, 5, FALSE)), "", VLOOKUP($A4595, Dropdownlisten!$A$3:$F$143, 5, FALSE))</f>
        <v>1100_003</v>
      </c>
      <c r="F4595" s="117" t="str">
        <f>IF(ISERROR(VLOOKUP($A4595, Dropdownlisten!$A$3:$F$143, 6, FALSE)), "", VLOOKUP($A4595, Dropdownlisten!$A$3:$F$143, 6, FALSE))</f>
        <v>Deponie</v>
      </c>
      <c r="G4595" s="117" t="str">
        <f>VLOOKUP(E4595,Datenstruktur_fuer_R!$D$2:$F$141,3,FALSE)</f>
        <v>Point</v>
      </c>
      <c r="H4595" s="120" t="s">
        <v>290</v>
      </c>
      <c r="I4595" s="26" t="s">
        <v>1341</v>
      </c>
      <c r="J4595" s="26" t="s">
        <v>1931</v>
      </c>
      <c r="K4595" s="5" t="s">
        <v>1936</v>
      </c>
      <c r="L4595" s="5"/>
      <c r="M4595" s="5">
        <v>1</v>
      </c>
      <c r="N4595" s="5" t="s">
        <v>1173</v>
      </c>
    </row>
    <row r="4596" spans="1:14" x14ac:dyDescent="0.35">
      <c r="A4596" s="5" t="s">
        <v>671</v>
      </c>
      <c r="B4596" s="117" t="str">
        <f>IF(ISERROR(VLOOKUP($A4596, Dropdownlisten!$A$3:$F$143, 2, FALSE)), "", VLOOKUP($A4596, Dropdownlisten!$A$3:$F$143, 2, FALSE))</f>
        <v>UmweltVersorgung</v>
      </c>
      <c r="C4596" s="117">
        <f>IF(ISERROR(VLOOKUP($A4596, Dropdownlisten!$A$3:$F$143, 3, FALSE)), "", VLOOKUP($A4596, Dropdownlisten!$A$3:$F$143, 3, FALSE))</f>
        <v>1100</v>
      </c>
      <c r="D4596" s="117" t="str">
        <f>IF(ISERROR(VLOOKUP($A4596, Dropdownlisten!$A$3:$F$143, 4, FALSE)), "", VLOOKUP($A4596, Dropdownlisten!$A$3:$F$143, 4, FALSE))</f>
        <v>UmweltVersorgung</v>
      </c>
      <c r="E4596" s="117" t="str">
        <f>IF(ISERROR(VLOOKUP($A4596, Dropdownlisten!$A$3:$F$143, 5, FALSE)), "", VLOOKUP($A4596, Dropdownlisten!$A$3:$F$143, 5, FALSE))</f>
        <v>1100_003</v>
      </c>
      <c r="F4596" s="117" t="str">
        <f>IF(ISERROR(VLOOKUP($A4596, Dropdownlisten!$A$3:$F$143, 6, FALSE)), "", VLOOKUP($A4596, Dropdownlisten!$A$3:$F$143, 6, FALSE))</f>
        <v>Deponie</v>
      </c>
      <c r="G4596" s="117" t="str">
        <f>VLOOKUP(E4596,Datenstruktur_fuer_R!$D$2:$F$141,3,FALSE)</f>
        <v>Point</v>
      </c>
      <c r="H4596" s="120" t="s">
        <v>291</v>
      </c>
      <c r="I4596" s="26" t="s">
        <v>1341</v>
      </c>
      <c r="J4596" s="26" t="s">
        <v>1931</v>
      </c>
      <c r="K4596" s="5" t="s">
        <v>1937</v>
      </c>
      <c r="L4596" s="5"/>
      <c r="M4596" s="5">
        <v>1</v>
      </c>
      <c r="N4596" s="5" t="s">
        <v>1173</v>
      </c>
    </row>
    <row r="4597" spans="1:14" x14ac:dyDescent="0.35">
      <c r="A4597" s="5" t="s">
        <v>671</v>
      </c>
      <c r="B4597" s="117" t="str">
        <f>IF(ISERROR(VLOOKUP($A4597, Dropdownlisten!$A$3:$F$143, 2, FALSE)), "", VLOOKUP($A4597, Dropdownlisten!$A$3:$F$143, 2, FALSE))</f>
        <v>UmweltVersorgung</v>
      </c>
      <c r="C4597" s="117">
        <f>IF(ISERROR(VLOOKUP($A4597, Dropdownlisten!$A$3:$F$143, 3, FALSE)), "", VLOOKUP($A4597, Dropdownlisten!$A$3:$F$143, 3, FALSE))</f>
        <v>1100</v>
      </c>
      <c r="D4597" s="117" t="str">
        <f>IF(ISERROR(VLOOKUP($A4597, Dropdownlisten!$A$3:$F$143, 4, FALSE)), "", VLOOKUP($A4597, Dropdownlisten!$A$3:$F$143, 4, FALSE))</f>
        <v>UmweltVersorgung</v>
      </c>
      <c r="E4597" s="117" t="str">
        <f>IF(ISERROR(VLOOKUP($A4597, Dropdownlisten!$A$3:$F$143, 5, FALSE)), "", VLOOKUP($A4597, Dropdownlisten!$A$3:$F$143, 5, FALSE))</f>
        <v>1100_003</v>
      </c>
      <c r="F4597" s="117" t="str">
        <f>IF(ISERROR(VLOOKUP($A4597, Dropdownlisten!$A$3:$F$143, 6, FALSE)), "", VLOOKUP($A4597, Dropdownlisten!$A$3:$F$143, 6, FALSE))</f>
        <v>Deponie</v>
      </c>
      <c r="G4597" s="117" t="str">
        <f>VLOOKUP(E4597,Datenstruktur_fuer_R!$D$2:$F$141,3,FALSE)</f>
        <v>Point</v>
      </c>
      <c r="H4597" s="120" t="s">
        <v>288</v>
      </c>
      <c r="I4597" s="26" t="s">
        <v>1341</v>
      </c>
      <c r="J4597" s="26" t="s">
        <v>1931</v>
      </c>
      <c r="K4597" s="5" t="s">
        <v>1938</v>
      </c>
      <c r="L4597" s="5"/>
      <c r="M4597" s="5">
        <v>1</v>
      </c>
      <c r="N4597" s="5" t="s">
        <v>1173</v>
      </c>
    </row>
    <row r="4598" spans="1:14" x14ac:dyDescent="0.35">
      <c r="A4598" s="5" t="s">
        <v>671</v>
      </c>
      <c r="B4598" s="117" t="str">
        <f>IF(ISERROR(VLOOKUP($A4598, Dropdownlisten!$A$3:$F$143, 2, FALSE)), "", VLOOKUP($A4598, Dropdownlisten!$A$3:$F$143, 2, FALSE))</f>
        <v>UmweltVersorgung</v>
      </c>
      <c r="C4598" s="117">
        <f>IF(ISERROR(VLOOKUP($A4598, Dropdownlisten!$A$3:$F$143, 3, FALSE)), "", VLOOKUP($A4598, Dropdownlisten!$A$3:$F$143, 3, FALSE))</f>
        <v>1100</v>
      </c>
      <c r="D4598" s="117" t="str">
        <f>IF(ISERROR(VLOOKUP($A4598, Dropdownlisten!$A$3:$F$143, 4, FALSE)), "", VLOOKUP($A4598, Dropdownlisten!$A$3:$F$143, 4, FALSE))</f>
        <v>UmweltVersorgung</v>
      </c>
      <c r="E4598" s="117" t="str">
        <f>IF(ISERROR(VLOOKUP($A4598, Dropdownlisten!$A$3:$F$143, 5, FALSE)), "", VLOOKUP($A4598, Dropdownlisten!$A$3:$F$143, 5, FALSE))</f>
        <v>1100_003</v>
      </c>
      <c r="F4598" s="117" t="str">
        <f>IF(ISERROR(VLOOKUP($A4598, Dropdownlisten!$A$3:$F$143, 6, FALSE)), "", VLOOKUP($A4598, Dropdownlisten!$A$3:$F$143, 6, FALSE))</f>
        <v>Deponie</v>
      </c>
      <c r="G4598" s="117" t="str">
        <f>VLOOKUP(E4598,Datenstruktur_fuer_R!$D$2:$F$141,3,FALSE)</f>
        <v>Point</v>
      </c>
      <c r="H4598" s="120" t="s">
        <v>289</v>
      </c>
      <c r="I4598" s="26" t="s">
        <v>1341</v>
      </c>
      <c r="J4598" s="26" t="s">
        <v>1931</v>
      </c>
      <c r="K4598" s="5" t="s">
        <v>1939</v>
      </c>
      <c r="L4598" s="5"/>
      <c r="M4598" s="5">
        <v>1</v>
      </c>
      <c r="N4598" s="5" t="s">
        <v>1173</v>
      </c>
    </row>
    <row r="4599" spans="1:14" x14ac:dyDescent="0.35">
      <c r="A4599" s="5" t="s">
        <v>671</v>
      </c>
      <c r="B4599" s="117" t="str">
        <f>IF(ISERROR(VLOOKUP($A4599, Dropdownlisten!$A$3:$F$143, 2, FALSE)), "", VLOOKUP($A4599, Dropdownlisten!$A$3:$F$143, 2, FALSE))</f>
        <v>UmweltVersorgung</v>
      </c>
      <c r="C4599" s="117">
        <f>IF(ISERROR(VLOOKUP($A4599, Dropdownlisten!$A$3:$F$143, 3, FALSE)), "", VLOOKUP($A4599, Dropdownlisten!$A$3:$F$143, 3, FALSE))</f>
        <v>1100</v>
      </c>
      <c r="D4599" s="117" t="str">
        <f>IF(ISERROR(VLOOKUP($A4599, Dropdownlisten!$A$3:$F$143, 4, FALSE)), "", VLOOKUP($A4599, Dropdownlisten!$A$3:$F$143, 4, FALSE))</f>
        <v>UmweltVersorgung</v>
      </c>
      <c r="E4599" s="117" t="str">
        <f>IF(ISERROR(VLOOKUP($A4599, Dropdownlisten!$A$3:$F$143, 5, FALSE)), "", VLOOKUP($A4599, Dropdownlisten!$A$3:$F$143, 5, FALSE))</f>
        <v>1100_003</v>
      </c>
      <c r="F4599" s="117" t="str">
        <f>IF(ISERROR(VLOOKUP($A4599, Dropdownlisten!$A$3:$F$143, 6, FALSE)), "", VLOOKUP($A4599, Dropdownlisten!$A$3:$F$143, 6, FALSE))</f>
        <v>Deponie</v>
      </c>
      <c r="G4599" s="117" t="str">
        <f>VLOOKUP(E4599,Datenstruktur_fuer_R!$D$2:$F$141,3,FALSE)</f>
        <v>Point</v>
      </c>
      <c r="H4599" s="120" t="s">
        <v>293</v>
      </c>
      <c r="I4599" s="26" t="s">
        <v>1341</v>
      </c>
      <c r="J4599" s="26" t="s">
        <v>1931</v>
      </c>
      <c r="K4599" s="5" t="s">
        <v>1958</v>
      </c>
      <c r="L4599" s="5"/>
      <c r="M4599" s="5">
        <v>1</v>
      </c>
      <c r="N4599" s="5" t="s">
        <v>1173</v>
      </c>
    </row>
    <row r="4600" spans="1:14" x14ac:dyDescent="0.35">
      <c r="A4600" s="5" t="s">
        <v>731</v>
      </c>
      <c r="B4600" s="117" t="str">
        <f>IF(ISERROR(VLOOKUP($A4600, Dropdownlisten!$A$3:$F$143, 2, FALSE)), "", VLOOKUP($A4600, Dropdownlisten!$A$3:$F$143, 2, FALSE))</f>
        <v>POI</v>
      </c>
      <c r="C4600" s="117">
        <f>IF(ISERROR(VLOOKUP($A4600, Dropdownlisten!$A$3:$F$143, 3, FALSE)), "", VLOOKUP($A4600, Dropdownlisten!$A$3:$F$143, 3, FALSE))</f>
        <v>3000</v>
      </c>
      <c r="D4600" s="117" t="str">
        <f>IF(ISERROR(VLOOKUP($A4600, Dropdownlisten!$A$3:$F$143, 4, FALSE)), "", VLOOKUP($A4600, Dropdownlisten!$A$3:$F$143, 4, FALSE))</f>
        <v>BildungBetreuung</v>
      </c>
      <c r="E4600" s="117" t="str">
        <f>IF(ISERROR(VLOOKUP($A4600, Dropdownlisten!$A$3:$F$143, 5, FALSE)), "", VLOOKUP($A4600, Dropdownlisten!$A$3:$F$143, 5, FALSE))</f>
        <v>3000_008</v>
      </c>
      <c r="F4600" s="117" t="str">
        <f>IF(ISERROR(VLOOKUP($A4600, Dropdownlisten!$A$3:$F$143, 6, FALSE)), "", VLOOKUP($A4600, Dropdownlisten!$A$3:$F$143, 6, FALSE))</f>
        <v>Volkshochschule</v>
      </c>
      <c r="G4600" s="117" t="str">
        <f>VLOOKUP(E4600,Datenstruktur_fuer_R!$D$2:$F$141,3,FALSE)</f>
        <v>Point</v>
      </c>
      <c r="H4600" s="120" t="s">
        <v>689</v>
      </c>
      <c r="I4600" s="26" t="s">
        <v>1341</v>
      </c>
      <c r="J4600" s="26" t="s">
        <v>1931</v>
      </c>
      <c r="K4600" s="5" t="s">
        <v>1958</v>
      </c>
      <c r="L4600" s="5" t="s">
        <v>167</v>
      </c>
      <c r="M4600" s="5">
        <v>1</v>
      </c>
      <c r="N4600" s="5" t="s">
        <v>1173</v>
      </c>
    </row>
    <row r="4601" spans="1:14" x14ac:dyDescent="0.35">
      <c r="A4601" s="5" t="s">
        <v>731</v>
      </c>
      <c r="B4601" s="117" t="str">
        <f>IF(ISERROR(VLOOKUP($A4601, Dropdownlisten!$A$3:$F$143, 2, FALSE)), "", VLOOKUP($A4601, Dropdownlisten!$A$3:$F$143, 2, FALSE))</f>
        <v>POI</v>
      </c>
      <c r="C4601" s="117">
        <f>IF(ISERROR(VLOOKUP($A4601, Dropdownlisten!$A$3:$F$143, 3, FALSE)), "", VLOOKUP($A4601, Dropdownlisten!$A$3:$F$143, 3, FALSE))</f>
        <v>3000</v>
      </c>
      <c r="D4601" s="117" t="str">
        <f>IF(ISERROR(VLOOKUP($A4601, Dropdownlisten!$A$3:$F$143, 4, FALSE)), "", VLOOKUP($A4601, Dropdownlisten!$A$3:$F$143, 4, FALSE))</f>
        <v>BildungBetreuung</v>
      </c>
      <c r="E4601" s="117" t="str">
        <f>IF(ISERROR(VLOOKUP($A4601, Dropdownlisten!$A$3:$F$143, 5, FALSE)), "", VLOOKUP($A4601, Dropdownlisten!$A$3:$F$143, 5, FALSE))</f>
        <v>3000_008</v>
      </c>
      <c r="F4601" s="117" t="str">
        <f>IF(ISERROR(VLOOKUP($A4601, Dropdownlisten!$A$3:$F$143, 6, FALSE)), "", VLOOKUP($A4601, Dropdownlisten!$A$3:$F$143, 6, FALSE))</f>
        <v>Volkshochschule</v>
      </c>
      <c r="G4601" s="117" t="str">
        <f>VLOOKUP(E4601,Datenstruktur_fuer_R!$D$2:$F$141,3,FALSE)</f>
        <v>Point</v>
      </c>
      <c r="H4601" s="120" t="s">
        <v>290</v>
      </c>
      <c r="I4601" s="26" t="s">
        <v>1341</v>
      </c>
      <c r="J4601" s="26" t="s">
        <v>1931</v>
      </c>
      <c r="K4601" s="5" t="s">
        <v>1936</v>
      </c>
      <c r="L4601" s="5"/>
      <c r="M4601" s="5">
        <v>1</v>
      </c>
      <c r="N4601" s="5" t="s">
        <v>1173</v>
      </c>
    </row>
    <row r="4602" spans="1:14" x14ac:dyDescent="0.35">
      <c r="A4602" s="5" t="s">
        <v>731</v>
      </c>
      <c r="B4602" s="117" t="str">
        <f>IF(ISERROR(VLOOKUP($A4602, Dropdownlisten!$A$3:$F$143, 2, FALSE)), "", VLOOKUP($A4602, Dropdownlisten!$A$3:$F$143, 2, FALSE))</f>
        <v>POI</v>
      </c>
      <c r="C4602" s="117">
        <f>IF(ISERROR(VLOOKUP($A4602, Dropdownlisten!$A$3:$F$143, 3, FALSE)), "", VLOOKUP($A4602, Dropdownlisten!$A$3:$F$143, 3, FALSE))</f>
        <v>3000</v>
      </c>
      <c r="D4602" s="117" t="str">
        <f>IF(ISERROR(VLOOKUP($A4602, Dropdownlisten!$A$3:$F$143, 4, FALSE)), "", VLOOKUP($A4602, Dropdownlisten!$A$3:$F$143, 4, FALSE))</f>
        <v>BildungBetreuung</v>
      </c>
      <c r="E4602" s="117" t="str">
        <f>IF(ISERROR(VLOOKUP($A4602, Dropdownlisten!$A$3:$F$143, 5, FALSE)), "", VLOOKUP($A4602, Dropdownlisten!$A$3:$F$143, 5, FALSE))</f>
        <v>3000_008</v>
      </c>
      <c r="F4602" s="117" t="str">
        <f>IF(ISERROR(VLOOKUP($A4602, Dropdownlisten!$A$3:$F$143, 6, FALSE)), "", VLOOKUP($A4602, Dropdownlisten!$A$3:$F$143, 6, FALSE))</f>
        <v>Volkshochschule</v>
      </c>
      <c r="G4602" s="117" t="str">
        <f>VLOOKUP(E4602,Datenstruktur_fuer_R!$D$2:$F$141,3,FALSE)</f>
        <v>Point</v>
      </c>
      <c r="H4602" s="120" t="s">
        <v>291</v>
      </c>
      <c r="I4602" s="26" t="s">
        <v>1341</v>
      </c>
      <c r="J4602" s="26" t="s">
        <v>1931</v>
      </c>
      <c r="K4602" s="5" t="s">
        <v>1937</v>
      </c>
      <c r="L4602" s="5"/>
      <c r="M4602" s="5">
        <v>1</v>
      </c>
      <c r="N4602" s="5" t="s">
        <v>1173</v>
      </c>
    </row>
    <row r="4603" spans="1:14" x14ac:dyDescent="0.35">
      <c r="A4603" s="5" t="s">
        <v>731</v>
      </c>
      <c r="B4603" s="117" t="str">
        <f>IF(ISERROR(VLOOKUP($A4603, Dropdownlisten!$A$3:$F$143, 2, FALSE)), "", VLOOKUP($A4603, Dropdownlisten!$A$3:$F$143, 2, FALSE))</f>
        <v>POI</v>
      </c>
      <c r="C4603" s="117">
        <f>IF(ISERROR(VLOOKUP($A4603, Dropdownlisten!$A$3:$F$143, 3, FALSE)), "", VLOOKUP($A4603, Dropdownlisten!$A$3:$F$143, 3, FALSE))</f>
        <v>3000</v>
      </c>
      <c r="D4603" s="117" t="str">
        <f>IF(ISERROR(VLOOKUP($A4603, Dropdownlisten!$A$3:$F$143, 4, FALSE)), "", VLOOKUP($A4603, Dropdownlisten!$A$3:$F$143, 4, FALSE))</f>
        <v>BildungBetreuung</v>
      </c>
      <c r="E4603" s="117" t="str">
        <f>IF(ISERROR(VLOOKUP($A4603, Dropdownlisten!$A$3:$F$143, 5, FALSE)), "", VLOOKUP($A4603, Dropdownlisten!$A$3:$F$143, 5, FALSE))</f>
        <v>3000_008</v>
      </c>
      <c r="F4603" s="117" t="str">
        <f>IF(ISERROR(VLOOKUP($A4603, Dropdownlisten!$A$3:$F$143, 6, FALSE)), "", VLOOKUP($A4603, Dropdownlisten!$A$3:$F$143, 6, FALSE))</f>
        <v>Volkshochschule</v>
      </c>
      <c r="G4603" s="117" t="str">
        <f>VLOOKUP(E4603,Datenstruktur_fuer_R!$D$2:$F$141,3,FALSE)</f>
        <v>Point</v>
      </c>
      <c r="H4603" s="120" t="s">
        <v>288</v>
      </c>
      <c r="I4603" s="26" t="s">
        <v>1341</v>
      </c>
      <c r="J4603" s="26" t="s">
        <v>1931</v>
      </c>
      <c r="K4603" s="5" t="s">
        <v>1938</v>
      </c>
      <c r="L4603" s="5"/>
      <c r="M4603" s="5">
        <v>1</v>
      </c>
      <c r="N4603" s="5" t="s">
        <v>1173</v>
      </c>
    </row>
    <row r="4604" spans="1:14" x14ac:dyDescent="0.35">
      <c r="A4604" s="5" t="s">
        <v>731</v>
      </c>
      <c r="B4604" s="117" t="str">
        <f>IF(ISERROR(VLOOKUP($A4604, Dropdownlisten!$A$3:$F$143, 2, FALSE)), "", VLOOKUP($A4604, Dropdownlisten!$A$3:$F$143, 2, FALSE))</f>
        <v>POI</v>
      </c>
      <c r="C4604" s="117">
        <f>IF(ISERROR(VLOOKUP($A4604, Dropdownlisten!$A$3:$F$143, 3, FALSE)), "", VLOOKUP($A4604, Dropdownlisten!$A$3:$F$143, 3, FALSE))</f>
        <v>3000</v>
      </c>
      <c r="D4604" s="117" t="str">
        <f>IF(ISERROR(VLOOKUP($A4604, Dropdownlisten!$A$3:$F$143, 4, FALSE)), "", VLOOKUP($A4604, Dropdownlisten!$A$3:$F$143, 4, FALSE))</f>
        <v>BildungBetreuung</v>
      </c>
      <c r="E4604" s="117" t="str">
        <f>IF(ISERROR(VLOOKUP($A4604, Dropdownlisten!$A$3:$F$143, 5, FALSE)), "", VLOOKUP($A4604, Dropdownlisten!$A$3:$F$143, 5, FALSE))</f>
        <v>3000_008</v>
      </c>
      <c r="F4604" s="117" t="str">
        <f>IF(ISERROR(VLOOKUP($A4604, Dropdownlisten!$A$3:$F$143, 6, FALSE)), "", VLOOKUP($A4604, Dropdownlisten!$A$3:$F$143, 6, FALSE))</f>
        <v>Volkshochschule</v>
      </c>
      <c r="G4604" s="117" t="str">
        <f>VLOOKUP(E4604,Datenstruktur_fuer_R!$D$2:$F$141,3,FALSE)</f>
        <v>Point</v>
      </c>
      <c r="H4604" s="120" t="s">
        <v>289</v>
      </c>
      <c r="I4604" s="26" t="s">
        <v>1341</v>
      </c>
      <c r="J4604" s="26" t="s">
        <v>1931</v>
      </c>
      <c r="K4604" s="5" t="s">
        <v>1939</v>
      </c>
      <c r="L4604" s="5"/>
      <c r="M4604" s="5">
        <v>1</v>
      </c>
      <c r="N4604" s="5" t="s">
        <v>1173</v>
      </c>
    </row>
    <row r="4605" spans="1:14" x14ac:dyDescent="0.35">
      <c r="A4605" s="5" t="s">
        <v>731</v>
      </c>
      <c r="B4605" s="117" t="str">
        <f>IF(ISERROR(VLOOKUP($A4605, Dropdownlisten!$A$3:$F$143, 2, FALSE)), "", VLOOKUP($A4605, Dropdownlisten!$A$3:$F$143, 2, FALSE))</f>
        <v>POI</v>
      </c>
      <c r="C4605" s="117">
        <f>IF(ISERROR(VLOOKUP($A4605, Dropdownlisten!$A$3:$F$143, 3, FALSE)), "", VLOOKUP($A4605, Dropdownlisten!$A$3:$F$143, 3, FALSE))</f>
        <v>3000</v>
      </c>
      <c r="D4605" s="117" t="str">
        <f>IF(ISERROR(VLOOKUP($A4605, Dropdownlisten!$A$3:$F$143, 4, FALSE)), "", VLOOKUP($A4605, Dropdownlisten!$A$3:$F$143, 4, FALSE))</f>
        <v>BildungBetreuung</v>
      </c>
      <c r="E4605" s="117" t="str">
        <f>IF(ISERROR(VLOOKUP($A4605, Dropdownlisten!$A$3:$F$143, 5, FALSE)), "", VLOOKUP($A4605, Dropdownlisten!$A$3:$F$143, 5, FALSE))</f>
        <v>3000_008</v>
      </c>
      <c r="F4605" s="117" t="str">
        <f>IF(ISERROR(VLOOKUP($A4605, Dropdownlisten!$A$3:$F$143, 6, FALSE)), "", VLOOKUP($A4605, Dropdownlisten!$A$3:$F$143, 6, FALSE))</f>
        <v>Volkshochschule</v>
      </c>
      <c r="G4605" s="117" t="str">
        <f>VLOOKUP(E4605,Datenstruktur_fuer_R!$D$2:$F$141,3,FALSE)</f>
        <v>Point</v>
      </c>
      <c r="H4605" s="120" t="s">
        <v>293</v>
      </c>
      <c r="I4605" s="26" t="s">
        <v>1341</v>
      </c>
      <c r="J4605" s="26" t="s">
        <v>1931</v>
      </c>
      <c r="K4605" s="5" t="s">
        <v>1958</v>
      </c>
      <c r="L4605" s="5"/>
      <c r="M4605" s="5">
        <v>1</v>
      </c>
      <c r="N4605" s="5" t="s">
        <v>1173</v>
      </c>
    </row>
    <row r="4606" spans="1:14" x14ac:dyDescent="0.35">
      <c r="A4606" s="5" t="s">
        <v>703</v>
      </c>
      <c r="B4606" s="117" t="str">
        <f>IF(ISERROR(VLOOKUP($A4606, Dropdownlisten!$A$3:$F$143, 2, FALSE)), "", VLOOKUP($A4606, Dropdownlisten!$A$3:$F$143, 2, FALSE))</f>
        <v>POI</v>
      </c>
      <c r="C4606" s="117">
        <f>IF(ISERROR(VLOOKUP($A4606, Dropdownlisten!$A$3:$F$143, 3, FALSE)), "", VLOOKUP($A4606, Dropdownlisten!$A$3:$F$143, 3, FALSE))</f>
        <v>6000</v>
      </c>
      <c r="D4606" s="117" t="str">
        <f>IF(ISERROR(VLOOKUP($A4606, Dropdownlisten!$A$3:$F$143, 4, FALSE)), "", VLOOKUP($A4606, Dropdownlisten!$A$3:$F$143, 4, FALSE))</f>
        <v>UnterhaltungSportNaherholung</v>
      </c>
      <c r="E4606" s="117" t="str">
        <f>IF(ISERROR(VLOOKUP($A4606, Dropdownlisten!$A$3:$F$143, 5, FALSE)), "", VLOOKUP($A4606, Dropdownlisten!$A$3:$F$143, 5, FALSE))</f>
        <v>6000_011</v>
      </c>
      <c r="F4606" s="117" t="str">
        <f>IF(ISERROR(VLOOKUP($A4606, Dropdownlisten!$A$3:$F$143, 6, FALSE)), "", VLOOKUP($A4606, Dropdownlisten!$A$3:$F$143, 6, FALSE))</f>
        <v>Park</v>
      </c>
      <c r="G4606" s="117" t="str">
        <f>VLOOKUP(E4606,Datenstruktur_fuer_R!$D$2:$F$141,3,FALSE)</f>
        <v>Point</v>
      </c>
      <c r="H4606" s="120" t="s">
        <v>689</v>
      </c>
      <c r="I4606" s="26" t="s">
        <v>1341</v>
      </c>
      <c r="J4606" s="26" t="s">
        <v>1931</v>
      </c>
      <c r="K4606" s="5" t="s">
        <v>1958</v>
      </c>
      <c r="L4606" s="5" t="s">
        <v>2161</v>
      </c>
      <c r="M4606" s="5">
        <v>1</v>
      </c>
      <c r="N4606" s="5" t="s">
        <v>1173</v>
      </c>
    </row>
    <row r="4607" spans="1:14" x14ac:dyDescent="0.35">
      <c r="A4607" s="5" t="s">
        <v>703</v>
      </c>
      <c r="B4607" s="117" t="str">
        <f>IF(ISERROR(VLOOKUP($A4607, Dropdownlisten!$A$3:$F$143, 2, FALSE)), "", VLOOKUP($A4607, Dropdownlisten!$A$3:$F$143, 2, FALSE))</f>
        <v>POI</v>
      </c>
      <c r="C4607" s="117">
        <f>IF(ISERROR(VLOOKUP($A4607, Dropdownlisten!$A$3:$F$143, 3, FALSE)), "", VLOOKUP($A4607, Dropdownlisten!$A$3:$F$143, 3, FALSE))</f>
        <v>6000</v>
      </c>
      <c r="D4607" s="117" t="str">
        <f>IF(ISERROR(VLOOKUP($A4607, Dropdownlisten!$A$3:$F$143, 4, FALSE)), "", VLOOKUP($A4607, Dropdownlisten!$A$3:$F$143, 4, FALSE))</f>
        <v>UnterhaltungSportNaherholung</v>
      </c>
      <c r="E4607" s="117" t="str">
        <f>IF(ISERROR(VLOOKUP($A4607, Dropdownlisten!$A$3:$F$143, 5, FALSE)), "", VLOOKUP($A4607, Dropdownlisten!$A$3:$F$143, 5, FALSE))</f>
        <v>6000_011</v>
      </c>
      <c r="F4607" s="117" t="str">
        <f>IF(ISERROR(VLOOKUP($A4607, Dropdownlisten!$A$3:$F$143, 6, FALSE)), "", VLOOKUP($A4607, Dropdownlisten!$A$3:$F$143, 6, FALSE))</f>
        <v>Park</v>
      </c>
      <c r="G4607" s="117" t="str">
        <f>VLOOKUP(E4607,Datenstruktur_fuer_R!$D$2:$F$141,3,FALSE)</f>
        <v>Point</v>
      </c>
      <c r="H4607" s="120" t="s">
        <v>689</v>
      </c>
      <c r="I4607" s="26" t="s">
        <v>1341</v>
      </c>
      <c r="J4607" s="26" t="s">
        <v>1931</v>
      </c>
      <c r="K4607" s="5" t="s">
        <v>1958</v>
      </c>
      <c r="L4607" s="5" t="s">
        <v>2162</v>
      </c>
      <c r="M4607" s="5">
        <v>1</v>
      </c>
      <c r="N4607" s="5" t="s">
        <v>1173</v>
      </c>
    </row>
    <row r="4608" spans="1:14" x14ac:dyDescent="0.35">
      <c r="A4608" s="5" t="s">
        <v>703</v>
      </c>
      <c r="B4608" s="117" t="str">
        <f>IF(ISERROR(VLOOKUP($A4608, Dropdownlisten!$A$3:$F$143, 2, FALSE)), "", VLOOKUP($A4608, Dropdownlisten!$A$3:$F$143, 2, FALSE))</f>
        <v>POI</v>
      </c>
      <c r="C4608" s="117">
        <f>IF(ISERROR(VLOOKUP($A4608, Dropdownlisten!$A$3:$F$143, 3, FALSE)), "", VLOOKUP($A4608, Dropdownlisten!$A$3:$F$143, 3, FALSE))</f>
        <v>6000</v>
      </c>
      <c r="D4608" s="117" t="str">
        <f>IF(ISERROR(VLOOKUP($A4608, Dropdownlisten!$A$3:$F$143, 4, FALSE)), "", VLOOKUP($A4608, Dropdownlisten!$A$3:$F$143, 4, FALSE))</f>
        <v>UnterhaltungSportNaherholung</v>
      </c>
      <c r="E4608" s="117" t="str">
        <f>IF(ISERROR(VLOOKUP($A4608, Dropdownlisten!$A$3:$F$143, 5, FALSE)), "", VLOOKUP($A4608, Dropdownlisten!$A$3:$F$143, 5, FALSE))</f>
        <v>6000_011</v>
      </c>
      <c r="F4608" s="117" t="str">
        <f>IF(ISERROR(VLOOKUP($A4608, Dropdownlisten!$A$3:$F$143, 6, FALSE)), "", VLOOKUP($A4608, Dropdownlisten!$A$3:$F$143, 6, FALSE))</f>
        <v>Park</v>
      </c>
      <c r="G4608" s="117" t="str">
        <f>VLOOKUP(E4608,Datenstruktur_fuer_R!$D$2:$F$141,3,FALSE)</f>
        <v>Point</v>
      </c>
      <c r="H4608" s="120" t="s">
        <v>689</v>
      </c>
      <c r="I4608" s="26" t="s">
        <v>1341</v>
      </c>
      <c r="J4608" s="26" t="s">
        <v>1931</v>
      </c>
      <c r="K4608" s="5" t="s">
        <v>1958</v>
      </c>
      <c r="L4608" s="5" t="s">
        <v>2163</v>
      </c>
      <c r="M4608" s="5">
        <v>1</v>
      </c>
      <c r="N4608" s="5" t="s">
        <v>1173</v>
      </c>
    </row>
    <row r="4609" spans="1:14" x14ac:dyDescent="0.35">
      <c r="A4609" s="5" t="s">
        <v>703</v>
      </c>
      <c r="B4609" s="117" t="str">
        <f>IF(ISERROR(VLOOKUP($A4609, Dropdownlisten!$A$3:$F$143, 2, FALSE)), "", VLOOKUP($A4609, Dropdownlisten!$A$3:$F$143, 2, FALSE))</f>
        <v>POI</v>
      </c>
      <c r="C4609" s="117">
        <f>IF(ISERROR(VLOOKUP($A4609, Dropdownlisten!$A$3:$F$143, 3, FALSE)), "", VLOOKUP($A4609, Dropdownlisten!$A$3:$F$143, 3, FALSE))</f>
        <v>6000</v>
      </c>
      <c r="D4609" s="117" t="str">
        <f>IF(ISERROR(VLOOKUP($A4609, Dropdownlisten!$A$3:$F$143, 4, FALSE)), "", VLOOKUP($A4609, Dropdownlisten!$A$3:$F$143, 4, FALSE))</f>
        <v>UnterhaltungSportNaherholung</v>
      </c>
      <c r="E4609" s="117" t="str">
        <f>IF(ISERROR(VLOOKUP($A4609, Dropdownlisten!$A$3:$F$143, 5, FALSE)), "", VLOOKUP($A4609, Dropdownlisten!$A$3:$F$143, 5, FALSE))</f>
        <v>6000_011</v>
      </c>
      <c r="F4609" s="117" t="str">
        <f>IF(ISERROR(VLOOKUP($A4609, Dropdownlisten!$A$3:$F$143, 6, FALSE)), "", VLOOKUP($A4609, Dropdownlisten!$A$3:$F$143, 6, FALSE))</f>
        <v>Park</v>
      </c>
      <c r="G4609" s="117" t="str">
        <f>VLOOKUP(E4609,Datenstruktur_fuer_R!$D$2:$F$141,3,FALSE)</f>
        <v>Point</v>
      </c>
      <c r="H4609" s="120" t="s">
        <v>689</v>
      </c>
      <c r="I4609" s="26" t="s">
        <v>1341</v>
      </c>
      <c r="J4609" s="26" t="s">
        <v>1931</v>
      </c>
      <c r="K4609" s="5" t="s">
        <v>1958</v>
      </c>
      <c r="L4609" s="5" t="s">
        <v>2164</v>
      </c>
      <c r="M4609" s="5">
        <v>1</v>
      </c>
      <c r="N4609" s="5" t="s">
        <v>1173</v>
      </c>
    </row>
    <row r="4610" spans="1:14" x14ac:dyDescent="0.35">
      <c r="A4610" s="5" t="s">
        <v>703</v>
      </c>
      <c r="B4610" s="117" t="str">
        <f>IF(ISERROR(VLOOKUP($A4610, Dropdownlisten!$A$3:$F$143, 2, FALSE)), "", VLOOKUP($A4610, Dropdownlisten!$A$3:$F$143, 2, FALSE))</f>
        <v>POI</v>
      </c>
      <c r="C4610" s="117">
        <f>IF(ISERROR(VLOOKUP($A4610, Dropdownlisten!$A$3:$F$143, 3, FALSE)), "", VLOOKUP($A4610, Dropdownlisten!$A$3:$F$143, 3, FALSE))</f>
        <v>6000</v>
      </c>
      <c r="D4610" s="117" t="str">
        <f>IF(ISERROR(VLOOKUP($A4610, Dropdownlisten!$A$3:$F$143, 4, FALSE)), "", VLOOKUP($A4610, Dropdownlisten!$A$3:$F$143, 4, FALSE))</f>
        <v>UnterhaltungSportNaherholung</v>
      </c>
      <c r="E4610" s="117" t="str">
        <f>IF(ISERROR(VLOOKUP($A4610, Dropdownlisten!$A$3:$F$143, 5, FALSE)), "", VLOOKUP($A4610, Dropdownlisten!$A$3:$F$143, 5, FALSE))</f>
        <v>6000_011</v>
      </c>
      <c r="F4610" s="117" t="str">
        <f>IF(ISERROR(VLOOKUP($A4610, Dropdownlisten!$A$3:$F$143, 6, FALSE)), "", VLOOKUP($A4610, Dropdownlisten!$A$3:$F$143, 6, FALSE))</f>
        <v>Park</v>
      </c>
      <c r="G4610" s="117" t="str">
        <f>VLOOKUP(E4610,Datenstruktur_fuer_R!$D$2:$F$141,3,FALSE)</f>
        <v>Point</v>
      </c>
      <c r="H4610" s="120" t="s">
        <v>689</v>
      </c>
      <c r="I4610" s="26" t="s">
        <v>1341</v>
      </c>
      <c r="J4610" s="26" t="s">
        <v>1931</v>
      </c>
      <c r="K4610" s="5" t="s">
        <v>1958</v>
      </c>
      <c r="L4610" s="5" t="s">
        <v>2165</v>
      </c>
      <c r="M4610" s="5">
        <v>1</v>
      </c>
      <c r="N4610" s="5" t="s">
        <v>1173</v>
      </c>
    </row>
    <row r="4611" spans="1:14" x14ac:dyDescent="0.35">
      <c r="A4611" s="5" t="s">
        <v>703</v>
      </c>
      <c r="B4611" s="117" t="str">
        <f>IF(ISERROR(VLOOKUP($A4611, Dropdownlisten!$A$3:$F$143, 2, FALSE)), "", VLOOKUP($A4611, Dropdownlisten!$A$3:$F$143, 2, FALSE))</f>
        <v>POI</v>
      </c>
      <c r="C4611" s="117">
        <f>IF(ISERROR(VLOOKUP($A4611, Dropdownlisten!$A$3:$F$143, 3, FALSE)), "", VLOOKUP($A4611, Dropdownlisten!$A$3:$F$143, 3, FALSE))</f>
        <v>6000</v>
      </c>
      <c r="D4611" s="117" t="str">
        <f>IF(ISERROR(VLOOKUP($A4611, Dropdownlisten!$A$3:$F$143, 4, FALSE)), "", VLOOKUP($A4611, Dropdownlisten!$A$3:$F$143, 4, FALSE))</f>
        <v>UnterhaltungSportNaherholung</v>
      </c>
      <c r="E4611" s="117" t="str">
        <f>IF(ISERROR(VLOOKUP($A4611, Dropdownlisten!$A$3:$F$143, 5, FALSE)), "", VLOOKUP($A4611, Dropdownlisten!$A$3:$F$143, 5, FALSE))</f>
        <v>6000_011</v>
      </c>
      <c r="F4611" s="117" t="str">
        <f>IF(ISERROR(VLOOKUP($A4611, Dropdownlisten!$A$3:$F$143, 6, FALSE)), "", VLOOKUP($A4611, Dropdownlisten!$A$3:$F$143, 6, FALSE))</f>
        <v>Park</v>
      </c>
      <c r="G4611" s="117" t="str">
        <f>VLOOKUP(E4611,Datenstruktur_fuer_R!$D$2:$F$141,3,FALSE)</f>
        <v>Point</v>
      </c>
      <c r="H4611" s="120" t="s">
        <v>689</v>
      </c>
      <c r="I4611" s="26" t="s">
        <v>1341</v>
      </c>
      <c r="J4611" s="26" t="s">
        <v>1931</v>
      </c>
      <c r="K4611" s="5" t="s">
        <v>1958</v>
      </c>
      <c r="L4611" s="5" t="s">
        <v>2166</v>
      </c>
      <c r="M4611" s="5">
        <v>1</v>
      </c>
      <c r="N4611" s="5" t="s">
        <v>1173</v>
      </c>
    </row>
    <row r="4612" spans="1:14" x14ac:dyDescent="0.35">
      <c r="A4612" s="5" t="s">
        <v>703</v>
      </c>
      <c r="B4612" s="117" t="str">
        <f>IF(ISERROR(VLOOKUP($A4612, Dropdownlisten!$A$3:$F$143, 2, FALSE)), "", VLOOKUP($A4612, Dropdownlisten!$A$3:$F$143, 2, FALSE))</f>
        <v>POI</v>
      </c>
      <c r="C4612" s="117">
        <f>IF(ISERROR(VLOOKUP($A4612, Dropdownlisten!$A$3:$F$143, 3, FALSE)), "", VLOOKUP($A4612, Dropdownlisten!$A$3:$F$143, 3, FALSE))</f>
        <v>6000</v>
      </c>
      <c r="D4612" s="117" t="str">
        <f>IF(ISERROR(VLOOKUP($A4612, Dropdownlisten!$A$3:$F$143, 4, FALSE)), "", VLOOKUP($A4612, Dropdownlisten!$A$3:$F$143, 4, FALSE))</f>
        <v>UnterhaltungSportNaherholung</v>
      </c>
      <c r="E4612" s="117" t="str">
        <f>IF(ISERROR(VLOOKUP($A4612, Dropdownlisten!$A$3:$F$143, 5, FALSE)), "", VLOOKUP($A4612, Dropdownlisten!$A$3:$F$143, 5, FALSE))</f>
        <v>6000_011</v>
      </c>
      <c r="F4612" s="117" t="str">
        <f>IF(ISERROR(VLOOKUP($A4612, Dropdownlisten!$A$3:$F$143, 6, FALSE)), "", VLOOKUP($A4612, Dropdownlisten!$A$3:$F$143, 6, FALSE))</f>
        <v>Park</v>
      </c>
      <c r="G4612" s="117" t="str">
        <f>VLOOKUP(E4612,Datenstruktur_fuer_R!$D$2:$F$141,3,FALSE)</f>
        <v>Point</v>
      </c>
      <c r="H4612" s="120" t="s">
        <v>689</v>
      </c>
      <c r="I4612" s="26" t="s">
        <v>1341</v>
      </c>
      <c r="J4612" s="26" t="s">
        <v>1931</v>
      </c>
      <c r="K4612" s="5" t="s">
        <v>1958</v>
      </c>
      <c r="L4612" s="5" t="s">
        <v>2167</v>
      </c>
      <c r="M4612" s="5">
        <v>1</v>
      </c>
      <c r="N4612" s="5" t="s">
        <v>1173</v>
      </c>
    </row>
    <row r="4613" spans="1:14" x14ac:dyDescent="0.35">
      <c r="A4613" s="5" t="s">
        <v>703</v>
      </c>
      <c r="B4613" s="117" t="str">
        <f>IF(ISERROR(VLOOKUP($A4613, Dropdownlisten!$A$3:$F$143, 2, FALSE)), "", VLOOKUP($A4613, Dropdownlisten!$A$3:$F$143, 2, FALSE))</f>
        <v>POI</v>
      </c>
      <c r="C4613" s="117">
        <f>IF(ISERROR(VLOOKUP($A4613, Dropdownlisten!$A$3:$F$143, 3, FALSE)), "", VLOOKUP($A4613, Dropdownlisten!$A$3:$F$143, 3, FALSE))</f>
        <v>6000</v>
      </c>
      <c r="D4613" s="117" t="str">
        <f>IF(ISERROR(VLOOKUP($A4613, Dropdownlisten!$A$3:$F$143, 4, FALSE)), "", VLOOKUP($A4613, Dropdownlisten!$A$3:$F$143, 4, FALSE))</f>
        <v>UnterhaltungSportNaherholung</v>
      </c>
      <c r="E4613" s="117" t="str">
        <f>IF(ISERROR(VLOOKUP($A4613, Dropdownlisten!$A$3:$F$143, 5, FALSE)), "", VLOOKUP($A4613, Dropdownlisten!$A$3:$F$143, 5, FALSE))</f>
        <v>6000_011</v>
      </c>
      <c r="F4613" s="117" t="str">
        <f>IF(ISERROR(VLOOKUP($A4613, Dropdownlisten!$A$3:$F$143, 6, FALSE)), "", VLOOKUP($A4613, Dropdownlisten!$A$3:$F$143, 6, FALSE))</f>
        <v>Park</v>
      </c>
      <c r="G4613" s="117" t="str">
        <f>VLOOKUP(E4613,Datenstruktur_fuer_R!$D$2:$F$141,3,FALSE)</f>
        <v>Point</v>
      </c>
      <c r="H4613" s="120" t="s">
        <v>689</v>
      </c>
      <c r="I4613" s="26" t="s">
        <v>1341</v>
      </c>
      <c r="J4613" s="26" t="s">
        <v>1931</v>
      </c>
      <c r="K4613" s="5" t="s">
        <v>1958</v>
      </c>
      <c r="L4613" s="5" t="s">
        <v>2168</v>
      </c>
      <c r="M4613" s="5">
        <v>1</v>
      </c>
      <c r="N4613" s="5" t="s">
        <v>1173</v>
      </c>
    </row>
    <row r="4614" spans="1:14" x14ac:dyDescent="0.35">
      <c r="A4614" s="5" t="s">
        <v>703</v>
      </c>
      <c r="B4614" s="117" t="str">
        <f>IF(ISERROR(VLOOKUP($A4614, Dropdownlisten!$A$3:$F$143, 2, FALSE)), "", VLOOKUP($A4614, Dropdownlisten!$A$3:$F$143, 2, FALSE))</f>
        <v>POI</v>
      </c>
      <c r="C4614" s="117">
        <f>IF(ISERROR(VLOOKUP($A4614, Dropdownlisten!$A$3:$F$143, 3, FALSE)), "", VLOOKUP($A4614, Dropdownlisten!$A$3:$F$143, 3, FALSE))</f>
        <v>6000</v>
      </c>
      <c r="D4614" s="117" t="str">
        <f>IF(ISERROR(VLOOKUP($A4614, Dropdownlisten!$A$3:$F$143, 4, FALSE)), "", VLOOKUP($A4614, Dropdownlisten!$A$3:$F$143, 4, FALSE))</f>
        <v>UnterhaltungSportNaherholung</v>
      </c>
      <c r="E4614" s="117" t="str">
        <f>IF(ISERROR(VLOOKUP($A4614, Dropdownlisten!$A$3:$F$143, 5, FALSE)), "", VLOOKUP($A4614, Dropdownlisten!$A$3:$F$143, 5, FALSE))</f>
        <v>6000_011</v>
      </c>
      <c r="F4614" s="117" t="str">
        <f>IF(ISERROR(VLOOKUP($A4614, Dropdownlisten!$A$3:$F$143, 6, FALSE)), "", VLOOKUP($A4614, Dropdownlisten!$A$3:$F$143, 6, FALSE))</f>
        <v>Park</v>
      </c>
      <c r="G4614" s="117" t="str">
        <f>VLOOKUP(E4614,Datenstruktur_fuer_R!$D$2:$F$141,3,FALSE)</f>
        <v>Point</v>
      </c>
      <c r="H4614" s="120" t="s">
        <v>689</v>
      </c>
      <c r="I4614" s="26" t="s">
        <v>1341</v>
      </c>
      <c r="J4614" s="26" t="s">
        <v>1931</v>
      </c>
      <c r="K4614" s="5" t="s">
        <v>1958</v>
      </c>
      <c r="L4614" s="5" t="s">
        <v>2169</v>
      </c>
      <c r="M4614" s="5">
        <v>1</v>
      </c>
      <c r="N4614" s="5" t="s">
        <v>1173</v>
      </c>
    </row>
    <row r="4615" spans="1:14" x14ac:dyDescent="0.35">
      <c r="A4615" s="5" t="s">
        <v>703</v>
      </c>
      <c r="B4615" s="117" t="str">
        <f>IF(ISERROR(VLOOKUP($A4615, Dropdownlisten!$A$3:$F$143, 2, FALSE)), "", VLOOKUP($A4615, Dropdownlisten!$A$3:$F$143, 2, FALSE))</f>
        <v>POI</v>
      </c>
      <c r="C4615" s="117">
        <f>IF(ISERROR(VLOOKUP($A4615, Dropdownlisten!$A$3:$F$143, 3, FALSE)), "", VLOOKUP($A4615, Dropdownlisten!$A$3:$F$143, 3, FALSE))</f>
        <v>6000</v>
      </c>
      <c r="D4615" s="117" t="str">
        <f>IF(ISERROR(VLOOKUP($A4615, Dropdownlisten!$A$3:$F$143, 4, FALSE)), "", VLOOKUP($A4615, Dropdownlisten!$A$3:$F$143, 4, FALSE))</f>
        <v>UnterhaltungSportNaherholung</v>
      </c>
      <c r="E4615" s="117" t="str">
        <f>IF(ISERROR(VLOOKUP($A4615, Dropdownlisten!$A$3:$F$143, 5, FALSE)), "", VLOOKUP($A4615, Dropdownlisten!$A$3:$F$143, 5, FALSE))</f>
        <v>6000_011</v>
      </c>
      <c r="F4615" s="117" t="str">
        <f>IF(ISERROR(VLOOKUP($A4615, Dropdownlisten!$A$3:$F$143, 6, FALSE)), "", VLOOKUP($A4615, Dropdownlisten!$A$3:$F$143, 6, FALSE))</f>
        <v>Park</v>
      </c>
      <c r="G4615" s="117" t="str">
        <f>VLOOKUP(E4615,Datenstruktur_fuer_R!$D$2:$F$141,3,FALSE)</f>
        <v>Point</v>
      </c>
      <c r="H4615" s="120" t="s">
        <v>290</v>
      </c>
      <c r="I4615" s="26" t="s">
        <v>1341</v>
      </c>
      <c r="J4615" s="26" t="s">
        <v>1931</v>
      </c>
      <c r="K4615" s="5" t="s">
        <v>1936</v>
      </c>
      <c r="L4615" s="5"/>
      <c r="M4615" s="5">
        <v>1</v>
      </c>
      <c r="N4615" s="5" t="s">
        <v>1173</v>
      </c>
    </row>
    <row r="4616" spans="1:14" x14ac:dyDescent="0.35">
      <c r="A4616" s="5" t="s">
        <v>703</v>
      </c>
      <c r="B4616" s="117" t="str">
        <f>IF(ISERROR(VLOOKUP($A4616, Dropdownlisten!$A$3:$F$143, 2, FALSE)), "", VLOOKUP($A4616, Dropdownlisten!$A$3:$F$143, 2, FALSE))</f>
        <v>POI</v>
      </c>
      <c r="C4616" s="117">
        <f>IF(ISERROR(VLOOKUP($A4616, Dropdownlisten!$A$3:$F$143, 3, FALSE)), "", VLOOKUP($A4616, Dropdownlisten!$A$3:$F$143, 3, FALSE))</f>
        <v>6000</v>
      </c>
      <c r="D4616" s="117" t="str">
        <f>IF(ISERROR(VLOOKUP($A4616, Dropdownlisten!$A$3:$F$143, 4, FALSE)), "", VLOOKUP($A4616, Dropdownlisten!$A$3:$F$143, 4, FALSE))</f>
        <v>UnterhaltungSportNaherholung</v>
      </c>
      <c r="E4616" s="117" t="str">
        <f>IF(ISERROR(VLOOKUP($A4616, Dropdownlisten!$A$3:$F$143, 5, FALSE)), "", VLOOKUP($A4616, Dropdownlisten!$A$3:$F$143, 5, FALSE))</f>
        <v>6000_011</v>
      </c>
      <c r="F4616" s="117" t="str">
        <f>IF(ISERROR(VLOOKUP($A4616, Dropdownlisten!$A$3:$F$143, 6, FALSE)), "", VLOOKUP($A4616, Dropdownlisten!$A$3:$F$143, 6, FALSE))</f>
        <v>Park</v>
      </c>
      <c r="G4616" s="117" t="str">
        <f>VLOOKUP(E4616,Datenstruktur_fuer_R!$D$2:$F$141,3,FALSE)</f>
        <v>Point</v>
      </c>
      <c r="H4616" s="120" t="s">
        <v>291</v>
      </c>
      <c r="I4616" s="26" t="s">
        <v>1341</v>
      </c>
      <c r="J4616" s="26" t="s">
        <v>1931</v>
      </c>
      <c r="K4616" s="5" t="s">
        <v>1937</v>
      </c>
      <c r="L4616" s="5"/>
      <c r="M4616" s="5">
        <v>1</v>
      </c>
      <c r="N4616" s="5" t="s">
        <v>1173</v>
      </c>
    </row>
    <row r="4617" spans="1:14" x14ac:dyDescent="0.35">
      <c r="A4617" s="5" t="s">
        <v>703</v>
      </c>
      <c r="B4617" s="117" t="str">
        <f>IF(ISERROR(VLOOKUP($A4617, Dropdownlisten!$A$3:$F$143, 2, FALSE)), "", VLOOKUP($A4617, Dropdownlisten!$A$3:$F$143, 2, FALSE))</f>
        <v>POI</v>
      </c>
      <c r="C4617" s="117">
        <f>IF(ISERROR(VLOOKUP($A4617, Dropdownlisten!$A$3:$F$143, 3, FALSE)), "", VLOOKUP($A4617, Dropdownlisten!$A$3:$F$143, 3, FALSE))</f>
        <v>6000</v>
      </c>
      <c r="D4617" s="117" t="str">
        <f>IF(ISERROR(VLOOKUP($A4617, Dropdownlisten!$A$3:$F$143, 4, FALSE)), "", VLOOKUP($A4617, Dropdownlisten!$A$3:$F$143, 4, FALSE))</f>
        <v>UnterhaltungSportNaherholung</v>
      </c>
      <c r="E4617" s="117" t="str">
        <f>IF(ISERROR(VLOOKUP($A4617, Dropdownlisten!$A$3:$F$143, 5, FALSE)), "", VLOOKUP($A4617, Dropdownlisten!$A$3:$F$143, 5, FALSE))</f>
        <v>6000_011</v>
      </c>
      <c r="F4617" s="117" t="str">
        <f>IF(ISERROR(VLOOKUP($A4617, Dropdownlisten!$A$3:$F$143, 6, FALSE)), "", VLOOKUP($A4617, Dropdownlisten!$A$3:$F$143, 6, FALSE))</f>
        <v>Park</v>
      </c>
      <c r="G4617" s="117" t="str">
        <f>VLOOKUP(E4617,Datenstruktur_fuer_R!$D$2:$F$141,3,FALSE)</f>
        <v>Point</v>
      </c>
      <c r="H4617" s="120" t="s">
        <v>288</v>
      </c>
      <c r="I4617" s="26" t="s">
        <v>1341</v>
      </c>
      <c r="J4617" s="26" t="s">
        <v>1931</v>
      </c>
      <c r="K4617" s="5" t="s">
        <v>1938</v>
      </c>
      <c r="L4617" s="5"/>
      <c r="M4617" s="5">
        <v>1</v>
      </c>
      <c r="N4617" s="5" t="s">
        <v>1173</v>
      </c>
    </row>
    <row r="4618" spans="1:14" x14ac:dyDescent="0.35">
      <c r="A4618" s="5" t="s">
        <v>703</v>
      </c>
      <c r="B4618" s="117" t="str">
        <f>IF(ISERROR(VLOOKUP($A4618, Dropdownlisten!$A$3:$F$143, 2, FALSE)), "", VLOOKUP($A4618, Dropdownlisten!$A$3:$F$143, 2, FALSE))</f>
        <v>POI</v>
      </c>
      <c r="C4618" s="117">
        <f>IF(ISERROR(VLOOKUP($A4618, Dropdownlisten!$A$3:$F$143, 3, FALSE)), "", VLOOKUP($A4618, Dropdownlisten!$A$3:$F$143, 3, FALSE))</f>
        <v>6000</v>
      </c>
      <c r="D4618" s="117" t="str">
        <f>IF(ISERROR(VLOOKUP($A4618, Dropdownlisten!$A$3:$F$143, 4, FALSE)), "", VLOOKUP($A4618, Dropdownlisten!$A$3:$F$143, 4, FALSE))</f>
        <v>UnterhaltungSportNaherholung</v>
      </c>
      <c r="E4618" s="117" t="str">
        <f>IF(ISERROR(VLOOKUP($A4618, Dropdownlisten!$A$3:$F$143, 5, FALSE)), "", VLOOKUP($A4618, Dropdownlisten!$A$3:$F$143, 5, FALSE))</f>
        <v>6000_011</v>
      </c>
      <c r="F4618" s="117" t="str">
        <f>IF(ISERROR(VLOOKUP($A4618, Dropdownlisten!$A$3:$F$143, 6, FALSE)), "", VLOOKUP($A4618, Dropdownlisten!$A$3:$F$143, 6, FALSE))</f>
        <v>Park</v>
      </c>
      <c r="G4618" s="117" t="str">
        <f>VLOOKUP(E4618,Datenstruktur_fuer_R!$D$2:$F$141,3,FALSE)</f>
        <v>Point</v>
      </c>
      <c r="H4618" s="120" t="s">
        <v>289</v>
      </c>
      <c r="I4618" s="26" t="s">
        <v>1341</v>
      </c>
      <c r="J4618" s="26" t="s">
        <v>1931</v>
      </c>
      <c r="K4618" s="5" t="s">
        <v>1939</v>
      </c>
      <c r="L4618" s="5"/>
      <c r="M4618" s="5">
        <v>1</v>
      </c>
      <c r="N4618" s="5" t="s">
        <v>1173</v>
      </c>
    </row>
    <row r="4619" spans="1:14" x14ac:dyDescent="0.35">
      <c r="A4619" s="5" t="s">
        <v>703</v>
      </c>
      <c r="B4619" s="117" t="str">
        <f>IF(ISERROR(VLOOKUP($A4619, Dropdownlisten!$A$3:$F$143, 2, FALSE)), "", VLOOKUP($A4619, Dropdownlisten!$A$3:$F$143, 2, FALSE))</f>
        <v>POI</v>
      </c>
      <c r="C4619" s="117">
        <f>IF(ISERROR(VLOOKUP($A4619, Dropdownlisten!$A$3:$F$143, 3, FALSE)), "", VLOOKUP($A4619, Dropdownlisten!$A$3:$F$143, 3, FALSE))</f>
        <v>6000</v>
      </c>
      <c r="D4619" s="117" t="str">
        <f>IF(ISERROR(VLOOKUP($A4619, Dropdownlisten!$A$3:$F$143, 4, FALSE)), "", VLOOKUP($A4619, Dropdownlisten!$A$3:$F$143, 4, FALSE))</f>
        <v>UnterhaltungSportNaherholung</v>
      </c>
      <c r="E4619" s="117" t="str">
        <f>IF(ISERROR(VLOOKUP($A4619, Dropdownlisten!$A$3:$F$143, 5, FALSE)), "", VLOOKUP($A4619, Dropdownlisten!$A$3:$F$143, 5, FALSE))</f>
        <v>6000_011</v>
      </c>
      <c r="F4619" s="117" t="str">
        <f>IF(ISERROR(VLOOKUP($A4619, Dropdownlisten!$A$3:$F$143, 6, FALSE)), "", VLOOKUP($A4619, Dropdownlisten!$A$3:$F$143, 6, FALSE))</f>
        <v>Park</v>
      </c>
      <c r="G4619" s="117" t="str">
        <f>VLOOKUP(E4619,Datenstruktur_fuer_R!$D$2:$F$141,3,FALSE)</f>
        <v>Point</v>
      </c>
      <c r="H4619" s="120" t="s">
        <v>293</v>
      </c>
      <c r="I4619" s="26" t="s">
        <v>1341</v>
      </c>
      <c r="J4619" s="26" t="s">
        <v>1931</v>
      </c>
      <c r="K4619" s="5" t="s">
        <v>1958</v>
      </c>
      <c r="L4619" s="5"/>
      <c r="M4619" s="5">
        <v>1</v>
      </c>
      <c r="N4619" s="5" t="s">
        <v>1173</v>
      </c>
    </row>
    <row r="4620" spans="1:14" x14ac:dyDescent="0.35">
      <c r="A4620" s="5" t="s">
        <v>1915</v>
      </c>
      <c r="B4620" s="117" t="str">
        <f>IF(ISERROR(VLOOKUP($A4620, Dropdownlisten!$A$3:$F$143, 2, FALSE)), "", VLOOKUP($A4620, Dropdownlisten!$A$3:$F$143, 2, FALSE))</f>
        <v>UmweltVersorgung</v>
      </c>
      <c r="C4620" s="117">
        <f>IF(ISERROR(VLOOKUP($A4620, Dropdownlisten!$A$3:$F$143, 3, FALSE)), "", VLOOKUP($A4620, Dropdownlisten!$A$3:$F$143, 3, FALSE))</f>
        <v>1100</v>
      </c>
      <c r="D4620" s="117" t="str">
        <f>IF(ISERROR(VLOOKUP($A4620, Dropdownlisten!$A$3:$F$143, 4, FALSE)), "", VLOOKUP($A4620, Dropdownlisten!$A$3:$F$143, 4, FALSE))</f>
        <v>UmweltVersorgung</v>
      </c>
      <c r="E4620" s="117" t="str">
        <f>IF(ISERROR(VLOOKUP($A4620, Dropdownlisten!$A$3:$F$143, 5, FALSE)), "", VLOOKUP($A4620, Dropdownlisten!$A$3:$F$143, 5, FALSE))</f>
        <v>1100_014</v>
      </c>
      <c r="F4620" s="117" t="str">
        <f>IF(ISERROR(VLOOKUP($A4620, Dropdownlisten!$A$3:$F$143, 6, FALSE)), "", VLOOKUP($A4620, Dropdownlisten!$A$3:$F$143, 6, FALSE))</f>
        <v>Gruenflaeche</v>
      </c>
      <c r="G4620" s="117" t="str">
        <f>VLOOKUP(E4620,Datenstruktur_fuer_R!$D$2:$F$141,3,FALSE)</f>
        <v>Polygon</v>
      </c>
      <c r="H4620" s="120" t="s">
        <v>689</v>
      </c>
      <c r="I4620" s="26" t="s">
        <v>1341</v>
      </c>
      <c r="J4620" s="26" t="s">
        <v>1931</v>
      </c>
      <c r="K4620" s="5" t="s">
        <v>1958</v>
      </c>
      <c r="L4620" s="5" t="s">
        <v>2161</v>
      </c>
      <c r="M4620" s="5">
        <v>1</v>
      </c>
      <c r="N4620" s="5" t="s">
        <v>1173</v>
      </c>
    </row>
    <row r="4621" spans="1:14" x14ac:dyDescent="0.35">
      <c r="A4621" s="5" t="s">
        <v>1915</v>
      </c>
      <c r="B4621" s="117" t="str">
        <f>IF(ISERROR(VLOOKUP($A4621, Dropdownlisten!$A$3:$F$143, 2, FALSE)), "", VLOOKUP($A4621, Dropdownlisten!$A$3:$F$143, 2, FALSE))</f>
        <v>UmweltVersorgung</v>
      </c>
      <c r="C4621" s="117">
        <f>IF(ISERROR(VLOOKUP($A4621, Dropdownlisten!$A$3:$F$143, 3, FALSE)), "", VLOOKUP($A4621, Dropdownlisten!$A$3:$F$143, 3, FALSE))</f>
        <v>1100</v>
      </c>
      <c r="D4621" s="117" t="str">
        <f>IF(ISERROR(VLOOKUP($A4621, Dropdownlisten!$A$3:$F$143, 4, FALSE)), "", VLOOKUP($A4621, Dropdownlisten!$A$3:$F$143, 4, FALSE))</f>
        <v>UmweltVersorgung</v>
      </c>
      <c r="E4621" s="117" t="str">
        <f>IF(ISERROR(VLOOKUP($A4621, Dropdownlisten!$A$3:$F$143, 5, FALSE)), "", VLOOKUP($A4621, Dropdownlisten!$A$3:$F$143, 5, FALSE))</f>
        <v>1100_014</v>
      </c>
      <c r="F4621" s="117" t="str">
        <f>IF(ISERROR(VLOOKUP($A4621, Dropdownlisten!$A$3:$F$143, 6, FALSE)), "", VLOOKUP($A4621, Dropdownlisten!$A$3:$F$143, 6, FALSE))</f>
        <v>Gruenflaeche</v>
      </c>
      <c r="G4621" s="117" t="str">
        <f>VLOOKUP(E4621,Datenstruktur_fuer_R!$D$2:$F$141,3,FALSE)</f>
        <v>Polygon</v>
      </c>
      <c r="H4621" s="120" t="s">
        <v>689</v>
      </c>
      <c r="I4621" s="26" t="s">
        <v>1341</v>
      </c>
      <c r="J4621" s="26" t="s">
        <v>1931</v>
      </c>
      <c r="K4621" s="5" t="s">
        <v>1958</v>
      </c>
      <c r="L4621" s="5" t="s">
        <v>2162</v>
      </c>
      <c r="M4621" s="5">
        <v>1</v>
      </c>
      <c r="N4621" s="5" t="s">
        <v>1173</v>
      </c>
    </row>
    <row r="4622" spans="1:14" x14ac:dyDescent="0.35">
      <c r="A4622" s="5" t="s">
        <v>1915</v>
      </c>
      <c r="B4622" s="117" t="str">
        <f>IF(ISERROR(VLOOKUP($A4622, Dropdownlisten!$A$3:$F$143, 2, FALSE)), "", VLOOKUP($A4622, Dropdownlisten!$A$3:$F$143, 2, FALSE))</f>
        <v>UmweltVersorgung</v>
      </c>
      <c r="C4622" s="117">
        <f>IF(ISERROR(VLOOKUP($A4622, Dropdownlisten!$A$3:$F$143, 3, FALSE)), "", VLOOKUP($A4622, Dropdownlisten!$A$3:$F$143, 3, FALSE))</f>
        <v>1100</v>
      </c>
      <c r="D4622" s="117" t="str">
        <f>IF(ISERROR(VLOOKUP($A4622, Dropdownlisten!$A$3:$F$143, 4, FALSE)), "", VLOOKUP($A4622, Dropdownlisten!$A$3:$F$143, 4, FALSE))</f>
        <v>UmweltVersorgung</v>
      </c>
      <c r="E4622" s="117" t="str">
        <f>IF(ISERROR(VLOOKUP($A4622, Dropdownlisten!$A$3:$F$143, 5, FALSE)), "", VLOOKUP($A4622, Dropdownlisten!$A$3:$F$143, 5, FALSE))</f>
        <v>1100_014</v>
      </c>
      <c r="F4622" s="117" t="str">
        <f>IF(ISERROR(VLOOKUP($A4622, Dropdownlisten!$A$3:$F$143, 6, FALSE)), "", VLOOKUP($A4622, Dropdownlisten!$A$3:$F$143, 6, FALSE))</f>
        <v>Gruenflaeche</v>
      </c>
      <c r="G4622" s="117" t="str">
        <f>VLOOKUP(E4622,Datenstruktur_fuer_R!$D$2:$F$141,3,FALSE)</f>
        <v>Polygon</v>
      </c>
      <c r="H4622" s="120" t="s">
        <v>689</v>
      </c>
      <c r="I4622" s="26" t="s">
        <v>1341</v>
      </c>
      <c r="J4622" s="26" t="s">
        <v>1931</v>
      </c>
      <c r="K4622" s="5" t="s">
        <v>1958</v>
      </c>
      <c r="L4622" s="5" t="s">
        <v>2163</v>
      </c>
      <c r="M4622" s="5">
        <v>1</v>
      </c>
      <c r="N4622" s="5" t="s">
        <v>1173</v>
      </c>
    </row>
    <row r="4623" spans="1:14" x14ac:dyDescent="0.35">
      <c r="A4623" s="5" t="s">
        <v>1915</v>
      </c>
      <c r="B4623" s="117" t="str">
        <f>IF(ISERROR(VLOOKUP($A4623, Dropdownlisten!$A$3:$F$143, 2, FALSE)), "", VLOOKUP($A4623, Dropdownlisten!$A$3:$F$143, 2, FALSE))</f>
        <v>UmweltVersorgung</v>
      </c>
      <c r="C4623" s="117">
        <f>IF(ISERROR(VLOOKUP($A4623, Dropdownlisten!$A$3:$F$143, 3, FALSE)), "", VLOOKUP($A4623, Dropdownlisten!$A$3:$F$143, 3, FALSE))</f>
        <v>1100</v>
      </c>
      <c r="D4623" s="117" t="str">
        <f>IF(ISERROR(VLOOKUP($A4623, Dropdownlisten!$A$3:$F$143, 4, FALSE)), "", VLOOKUP($A4623, Dropdownlisten!$A$3:$F$143, 4, FALSE))</f>
        <v>UmweltVersorgung</v>
      </c>
      <c r="E4623" s="117" t="str">
        <f>IF(ISERROR(VLOOKUP($A4623, Dropdownlisten!$A$3:$F$143, 5, FALSE)), "", VLOOKUP($A4623, Dropdownlisten!$A$3:$F$143, 5, FALSE))</f>
        <v>1100_014</v>
      </c>
      <c r="F4623" s="117" t="str">
        <f>IF(ISERROR(VLOOKUP($A4623, Dropdownlisten!$A$3:$F$143, 6, FALSE)), "", VLOOKUP($A4623, Dropdownlisten!$A$3:$F$143, 6, FALSE))</f>
        <v>Gruenflaeche</v>
      </c>
      <c r="G4623" s="117" t="str">
        <f>VLOOKUP(E4623,Datenstruktur_fuer_R!$D$2:$F$141,3,FALSE)</f>
        <v>Polygon</v>
      </c>
      <c r="H4623" s="120" t="s">
        <v>689</v>
      </c>
      <c r="I4623" s="26" t="s">
        <v>1341</v>
      </c>
      <c r="J4623" s="26" t="s">
        <v>1931</v>
      </c>
      <c r="K4623" s="5" t="s">
        <v>1958</v>
      </c>
      <c r="L4623" s="5" t="s">
        <v>2164</v>
      </c>
      <c r="M4623" s="5">
        <v>1</v>
      </c>
      <c r="N4623" s="5" t="s">
        <v>1173</v>
      </c>
    </row>
    <row r="4624" spans="1:14" x14ac:dyDescent="0.35">
      <c r="A4624" s="5" t="s">
        <v>1915</v>
      </c>
      <c r="B4624" s="117" t="str">
        <f>IF(ISERROR(VLOOKUP($A4624, Dropdownlisten!$A$3:$F$143, 2, FALSE)), "", VLOOKUP($A4624, Dropdownlisten!$A$3:$F$143, 2, FALSE))</f>
        <v>UmweltVersorgung</v>
      </c>
      <c r="C4624" s="117">
        <f>IF(ISERROR(VLOOKUP($A4624, Dropdownlisten!$A$3:$F$143, 3, FALSE)), "", VLOOKUP($A4624, Dropdownlisten!$A$3:$F$143, 3, FALSE))</f>
        <v>1100</v>
      </c>
      <c r="D4624" s="117" t="str">
        <f>IF(ISERROR(VLOOKUP($A4624, Dropdownlisten!$A$3:$F$143, 4, FALSE)), "", VLOOKUP($A4624, Dropdownlisten!$A$3:$F$143, 4, FALSE))</f>
        <v>UmweltVersorgung</v>
      </c>
      <c r="E4624" s="117" t="str">
        <f>IF(ISERROR(VLOOKUP($A4624, Dropdownlisten!$A$3:$F$143, 5, FALSE)), "", VLOOKUP($A4624, Dropdownlisten!$A$3:$F$143, 5, FALSE))</f>
        <v>1100_014</v>
      </c>
      <c r="F4624" s="117" t="str">
        <f>IF(ISERROR(VLOOKUP($A4624, Dropdownlisten!$A$3:$F$143, 6, FALSE)), "", VLOOKUP($A4624, Dropdownlisten!$A$3:$F$143, 6, FALSE))</f>
        <v>Gruenflaeche</v>
      </c>
      <c r="G4624" s="117" t="str">
        <f>VLOOKUP(E4624,Datenstruktur_fuer_R!$D$2:$F$141,3,FALSE)</f>
        <v>Polygon</v>
      </c>
      <c r="H4624" s="120" t="s">
        <v>689</v>
      </c>
      <c r="I4624" s="26" t="s">
        <v>1341</v>
      </c>
      <c r="J4624" s="26" t="s">
        <v>1931</v>
      </c>
      <c r="K4624" s="5" t="s">
        <v>1958</v>
      </c>
      <c r="L4624" s="5" t="s">
        <v>2165</v>
      </c>
      <c r="M4624" s="5">
        <v>1</v>
      </c>
      <c r="N4624" s="5" t="s">
        <v>1173</v>
      </c>
    </row>
    <row r="4625" spans="1:14" x14ac:dyDescent="0.35">
      <c r="A4625" s="5" t="s">
        <v>1915</v>
      </c>
      <c r="B4625" s="117" t="str">
        <f>IF(ISERROR(VLOOKUP($A4625, Dropdownlisten!$A$3:$F$143, 2, FALSE)), "", VLOOKUP($A4625, Dropdownlisten!$A$3:$F$143, 2, FALSE))</f>
        <v>UmweltVersorgung</v>
      </c>
      <c r="C4625" s="117">
        <f>IF(ISERROR(VLOOKUP($A4625, Dropdownlisten!$A$3:$F$143, 3, FALSE)), "", VLOOKUP($A4625, Dropdownlisten!$A$3:$F$143, 3, FALSE))</f>
        <v>1100</v>
      </c>
      <c r="D4625" s="117" t="str">
        <f>IF(ISERROR(VLOOKUP($A4625, Dropdownlisten!$A$3:$F$143, 4, FALSE)), "", VLOOKUP($A4625, Dropdownlisten!$A$3:$F$143, 4, FALSE))</f>
        <v>UmweltVersorgung</v>
      </c>
      <c r="E4625" s="117" t="str">
        <f>IF(ISERROR(VLOOKUP($A4625, Dropdownlisten!$A$3:$F$143, 5, FALSE)), "", VLOOKUP($A4625, Dropdownlisten!$A$3:$F$143, 5, FALSE))</f>
        <v>1100_014</v>
      </c>
      <c r="F4625" s="117" t="str">
        <f>IF(ISERROR(VLOOKUP($A4625, Dropdownlisten!$A$3:$F$143, 6, FALSE)), "", VLOOKUP($A4625, Dropdownlisten!$A$3:$F$143, 6, FALSE))</f>
        <v>Gruenflaeche</v>
      </c>
      <c r="G4625" s="117" t="str">
        <f>VLOOKUP(E4625,Datenstruktur_fuer_R!$D$2:$F$141,3,FALSE)</f>
        <v>Polygon</v>
      </c>
      <c r="H4625" s="120" t="s">
        <v>689</v>
      </c>
      <c r="I4625" s="26" t="s">
        <v>1341</v>
      </c>
      <c r="J4625" s="26" t="s">
        <v>1931</v>
      </c>
      <c r="K4625" s="5" t="s">
        <v>1958</v>
      </c>
      <c r="L4625" s="5" t="s">
        <v>2166</v>
      </c>
      <c r="M4625" s="5">
        <v>1</v>
      </c>
      <c r="N4625" s="5" t="s">
        <v>1173</v>
      </c>
    </row>
    <row r="4626" spans="1:14" x14ac:dyDescent="0.35">
      <c r="A4626" s="5" t="s">
        <v>1915</v>
      </c>
      <c r="B4626" s="117" t="str">
        <f>IF(ISERROR(VLOOKUP($A4626, Dropdownlisten!$A$3:$F$143, 2, FALSE)), "", VLOOKUP($A4626, Dropdownlisten!$A$3:$F$143, 2, FALSE))</f>
        <v>UmweltVersorgung</v>
      </c>
      <c r="C4626" s="117">
        <f>IF(ISERROR(VLOOKUP($A4626, Dropdownlisten!$A$3:$F$143, 3, FALSE)), "", VLOOKUP($A4626, Dropdownlisten!$A$3:$F$143, 3, FALSE))</f>
        <v>1100</v>
      </c>
      <c r="D4626" s="117" t="str">
        <f>IF(ISERROR(VLOOKUP($A4626, Dropdownlisten!$A$3:$F$143, 4, FALSE)), "", VLOOKUP($A4626, Dropdownlisten!$A$3:$F$143, 4, FALSE))</f>
        <v>UmweltVersorgung</v>
      </c>
      <c r="E4626" s="117" t="str">
        <f>IF(ISERROR(VLOOKUP($A4626, Dropdownlisten!$A$3:$F$143, 5, FALSE)), "", VLOOKUP($A4626, Dropdownlisten!$A$3:$F$143, 5, FALSE))</f>
        <v>1100_014</v>
      </c>
      <c r="F4626" s="117" t="str">
        <f>IF(ISERROR(VLOOKUP($A4626, Dropdownlisten!$A$3:$F$143, 6, FALSE)), "", VLOOKUP($A4626, Dropdownlisten!$A$3:$F$143, 6, FALSE))</f>
        <v>Gruenflaeche</v>
      </c>
      <c r="G4626" s="117" t="str">
        <f>VLOOKUP(E4626,Datenstruktur_fuer_R!$D$2:$F$141,3,FALSE)</f>
        <v>Polygon</v>
      </c>
      <c r="H4626" s="120" t="s">
        <v>689</v>
      </c>
      <c r="I4626" s="26" t="s">
        <v>1341</v>
      </c>
      <c r="J4626" s="26" t="s">
        <v>1931</v>
      </c>
      <c r="K4626" s="5" t="s">
        <v>1958</v>
      </c>
      <c r="L4626" s="5" t="s">
        <v>2167</v>
      </c>
      <c r="M4626" s="5">
        <v>1</v>
      </c>
      <c r="N4626" s="5" t="s">
        <v>1173</v>
      </c>
    </row>
    <row r="4627" spans="1:14" x14ac:dyDescent="0.35">
      <c r="A4627" s="5" t="s">
        <v>1915</v>
      </c>
      <c r="B4627" s="117" t="str">
        <f>IF(ISERROR(VLOOKUP($A4627, Dropdownlisten!$A$3:$F$143, 2, FALSE)), "", VLOOKUP($A4627, Dropdownlisten!$A$3:$F$143, 2, FALSE))</f>
        <v>UmweltVersorgung</v>
      </c>
      <c r="C4627" s="117">
        <f>IF(ISERROR(VLOOKUP($A4627, Dropdownlisten!$A$3:$F$143, 3, FALSE)), "", VLOOKUP($A4627, Dropdownlisten!$A$3:$F$143, 3, FALSE))</f>
        <v>1100</v>
      </c>
      <c r="D4627" s="117" t="str">
        <f>IF(ISERROR(VLOOKUP($A4627, Dropdownlisten!$A$3:$F$143, 4, FALSE)), "", VLOOKUP($A4627, Dropdownlisten!$A$3:$F$143, 4, FALSE))</f>
        <v>UmweltVersorgung</v>
      </c>
      <c r="E4627" s="117" t="str">
        <f>IF(ISERROR(VLOOKUP($A4627, Dropdownlisten!$A$3:$F$143, 5, FALSE)), "", VLOOKUP($A4627, Dropdownlisten!$A$3:$F$143, 5, FALSE))</f>
        <v>1100_014</v>
      </c>
      <c r="F4627" s="117" t="str">
        <f>IF(ISERROR(VLOOKUP($A4627, Dropdownlisten!$A$3:$F$143, 6, FALSE)), "", VLOOKUP($A4627, Dropdownlisten!$A$3:$F$143, 6, FALSE))</f>
        <v>Gruenflaeche</v>
      </c>
      <c r="G4627" s="117" t="str">
        <f>VLOOKUP(E4627,Datenstruktur_fuer_R!$D$2:$F$141,3,FALSE)</f>
        <v>Polygon</v>
      </c>
      <c r="H4627" s="120" t="s">
        <v>689</v>
      </c>
      <c r="I4627" s="26" t="s">
        <v>1341</v>
      </c>
      <c r="J4627" s="26" t="s">
        <v>1931</v>
      </c>
      <c r="K4627" s="5" t="s">
        <v>1958</v>
      </c>
      <c r="L4627" s="5" t="s">
        <v>2168</v>
      </c>
      <c r="M4627" s="5">
        <v>1</v>
      </c>
      <c r="N4627" s="5" t="s">
        <v>1173</v>
      </c>
    </row>
    <row r="4628" spans="1:14" x14ac:dyDescent="0.35">
      <c r="A4628" s="5" t="s">
        <v>1915</v>
      </c>
      <c r="B4628" s="117" t="str">
        <f>IF(ISERROR(VLOOKUP($A4628, Dropdownlisten!$A$3:$F$143, 2, FALSE)), "", VLOOKUP($A4628, Dropdownlisten!$A$3:$F$143, 2, FALSE))</f>
        <v>UmweltVersorgung</v>
      </c>
      <c r="C4628" s="117">
        <f>IF(ISERROR(VLOOKUP($A4628, Dropdownlisten!$A$3:$F$143, 3, FALSE)), "", VLOOKUP($A4628, Dropdownlisten!$A$3:$F$143, 3, FALSE))</f>
        <v>1100</v>
      </c>
      <c r="D4628" s="117" t="str">
        <f>IF(ISERROR(VLOOKUP($A4628, Dropdownlisten!$A$3:$F$143, 4, FALSE)), "", VLOOKUP($A4628, Dropdownlisten!$A$3:$F$143, 4, FALSE))</f>
        <v>UmweltVersorgung</v>
      </c>
      <c r="E4628" s="117" t="str">
        <f>IF(ISERROR(VLOOKUP($A4628, Dropdownlisten!$A$3:$F$143, 5, FALSE)), "", VLOOKUP($A4628, Dropdownlisten!$A$3:$F$143, 5, FALSE))</f>
        <v>1100_014</v>
      </c>
      <c r="F4628" s="117" t="str">
        <f>IF(ISERROR(VLOOKUP($A4628, Dropdownlisten!$A$3:$F$143, 6, FALSE)), "", VLOOKUP($A4628, Dropdownlisten!$A$3:$F$143, 6, FALSE))</f>
        <v>Gruenflaeche</v>
      </c>
      <c r="G4628" s="117" t="str">
        <f>VLOOKUP(E4628,Datenstruktur_fuer_R!$D$2:$F$141,3,FALSE)</f>
        <v>Polygon</v>
      </c>
      <c r="H4628" s="120" t="s">
        <v>689</v>
      </c>
      <c r="I4628" s="26" t="s">
        <v>1341</v>
      </c>
      <c r="J4628" s="26" t="s">
        <v>1931</v>
      </c>
      <c r="K4628" s="5" t="s">
        <v>1958</v>
      </c>
      <c r="L4628" s="5" t="s">
        <v>2169</v>
      </c>
      <c r="M4628" s="5">
        <v>1</v>
      </c>
      <c r="N4628" s="5" t="s">
        <v>1173</v>
      </c>
    </row>
    <row r="4629" spans="1:14" x14ac:dyDescent="0.35">
      <c r="A4629" s="5" t="s">
        <v>1915</v>
      </c>
      <c r="B4629" s="117" t="str">
        <f>IF(ISERROR(VLOOKUP($A4629, Dropdownlisten!$A$3:$F$143, 2, FALSE)), "", VLOOKUP($A4629, Dropdownlisten!$A$3:$F$143, 2, FALSE))</f>
        <v>UmweltVersorgung</v>
      </c>
      <c r="C4629" s="117">
        <f>IF(ISERROR(VLOOKUP($A4629, Dropdownlisten!$A$3:$F$143, 3, FALSE)), "", VLOOKUP($A4629, Dropdownlisten!$A$3:$F$143, 3, FALSE))</f>
        <v>1100</v>
      </c>
      <c r="D4629" s="117" t="str">
        <f>IF(ISERROR(VLOOKUP($A4629, Dropdownlisten!$A$3:$F$143, 4, FALSE)), "", VLOOKUP($A4629, Dropdownlisten!$A$3:$F$143, 4, FALSE))</f>
        <v>UmweltVersorgung</v>
      </c>
      <c r="E4629" s="117" t="str">
        <f>IF(ISERROR(VLOOKUP($A4629, Dropdownlisten!$A$3:$F$143, 5, FALSE)), "", VLOOKUP($A4629, Dropdownlisten!$A$3:$F$143, 5, FALSE))</f>
        <v>1100_014</v>
      </c>
      <c r="F4629" s="117" t="str">
        <f>IF(ISERROR(VLOOKUP($A4629, Dropdownlisten!$A$3:$F$143, 6, FALSE)), "", VLOOKUP($A4629, Dropdownlisten!$A$3:$F$143, 6, FALSE))</f>
        <v>Gruenflaeche</v>
      </c>
      <c r="G4629" s="117" t="str">
        <f>VLOOKUP(E4629,Datenstruktur_fuer_R!$D$2:$F$141,3,FALSE)</f>
        <v>Polygon</v>
      </c>
      <c r="H4629" s="120" t="s">
        <v>290</v>
      </c>
      <c r="I4629" s="26" t="s">
        <v>1341</v>
      </c>
      <c r="J4629" s="26" t="s">
        <v>1931</v>
      </c>
      <c r="K4629" s="5" t="s">
        <v>1936</v>
      </c>
      <c r="L4629" s="5"/>
      <c r="M4629" s="5">
        <v>1</v>
      </c>
      <c r="N4629" s="5" t="s">
        <v>1173</v>
      </c>
    </row>
    <row r="4630" spans="1:14" x14ac:dyDescent="0.35">
      <c r="A4630" s="5" t="s">
        <v>1915</v>
      </c>
      <c r="B4630" s="117" t="str">
        <f>IF(ISERROR(VLOOKUP($A4630, Dropdownlisten!$A$3:$F$143, 2, FALSE)), "", VLOOKUP($A4630, Dropdownlisten!$A$3:$F$143, 2, FALSE))</f>
        <v>UmweltVersorgung</v>
      </c>
      <c r="C4630" s="117">
        <f>IF(ISERROR(VLOOKUP($A4630, Dropdownlisten!$A$3:$F$143, 3, FALSE)), "", VLOOKUP($A4630, Dropdownlisten!$A$3:$F$143, 3, FALSE))</f>
        <v>1100</v>
      </c>
      <c r="D4630" s="117" t="str">
        <f>IF(ISERROR(VLOOKUP($A4630, Dropdownlisten!$A$3:$F$143, 4, FALSE)), "", VLOOKUP($A4630, Dropdownlisten!$A$3:$F$143, 4, FALSE))</f>
        <v>UmweltVersorgung</v>
      </c>
      <c r="E4630" s="117" t="str">
        <f>IF(ISERROR(VLOOKUP($A4630, Dropdownlisten!$A$3:$F$143, 5, FALSE)), "", VLOOKUP($A4630, Dropdownlisten!$A$3:$F$143, 5, FALSE))</f>
        <v>1100_014</v>
      </c>
      <c r="F4630" s="117" t="str">
        <f>IF(ISERROR(VLOOKUP($A4630, Dropdownlisten!$A$3:$F$143, 6, FALSE)), "", VLOOKUP($A4630, Dropdownlisten!$A$3:$F$143, 6, FALSE))</f>
        <v>Gruenflaeche</v>
      </c>
      <c r="G4630" s="117" t="str">
        <f>VLOOKUP(E4630,Datenstruktur_fuer_R!$D$2:$F$141,3,FALSE)</f>
        <v>Polygon</v>
      </c>
      <c r="H4630" s="120" t="s">
        <v>291</v>
      </c>
      <c r="I4630" s="26" t="s">
        <v>1341</v>
      </c>
      <c r="J4630" s="26" t="s">
        <v>1931</v>
      </c>
      <c r="K4630" s="5" t="s">
        <v>1937</v>
      </c>
      <c r="L4630" s="5"/>
      <c r="M4630" s="5">
        <v>1</v>
      </c>
      <c r="N4630" s="5" t="s">
        <v>1173</v>
      </c>
    </row>
    <row r="4631" spans="1:14" x14ac:dyDescent="0.35">
      <c r="A4631" s="5" t="s">
        <v>1915</v>
      </c>
      <c r="B4631" s="117" t="str">
        <f>IF(ISERROR(VLOOKUP($A4631, Dropdownlisten!$A$3:$F$143, 2, FALSE)), "", VLOOKUP($A4631, Dropdownlisten!$A$3:$F$143, 2, FALSE))</f>
        <v>UmweltVersorgung</v>
      </c>
      <c r="C4631" s="117">
        <f>IF(ISERROR(VLOOKUP($A4631, Dropdownlisten!$A$3:$F$143, 3, FALSE)), "", VLOOKUP($A4631, Dropdownlisten!$A$3:$F$143, 3, FALSE))</f>
        <v>1100</v>
      </c>
      <c r="D4631" s="117" t="str">
        <f>IF(ISERROR(VLOOKUP($A4631, Dropdownlisten!$A$3:$F$143, 4, FALSE)), "", VLOOKUP($A4631, Dropdownlisten!$A$3:$F$143, 4, FALSE))</f>
        <v>UmweltVersorgung</v>
      </c>
      <c r="E4631" s="117" t="str">
        <f>IF(ISERROR(VLOOKUP($A4631, Dropdownlisten!$A$3:$F$143, 5, FALSE)), "", VLOOKUP($A4631, Dropdownlisten!$A$3:$F$143, 5, FALSE))</f>
        <v>1100_014</v>
      </c>
      <c r="F4631" s="117" t="str">
        <f>IF(ISERROR(VLOOKUP($A4631, Dropdownlisten!$A$3:$F$143, 6, FALSE)), "", VLOOKUP($A4631, Dropdownlisten!$A$3:$F$143, 6, FALSE))</f>
        <v>Gruenflaeche</v>
      </c>
      <c r="G4631" s="117" t="str">
        <f>VLOOKUP(E4631,Datenstruktur_fuer_R!$D$2:$F$141,3,FALSE)</f>
        <v>Polygon</v>
      </c>
      <c r="H4631" s="120" t="s">
        <v>288</v>
      </c>
      <c r="I4631" s="26" t="s">
        <v>1341</v>
      </c>
      <c r="J4631" s="26" t="s">
        <v>1931</v>
      </c>
      <c r="K4631" s="5" t="s">
        <v>1938</v>
      </c>
      <c r="L4631" s="5"/>
      <c r="M4631" s="5">
        <v>1</v>
      </c>
      <c r="N4631" s="5" t="s">
        <v>1173</v>
      </c>
    </row>
    <row r="4632" spans="1:14" x14ac:dyDescent="0.35">
      <c r="A4632" s="5" t="s">
        <v>1915</v>
      </c>
      <c r="B4632" s="117" t="str">
        <f>IF(ISERROR(VLOOKUP($A4632, Dropdownlisten!$A$3:$F$143, 2, FALSE)), "", VLOOKUP($A4632, Dropdownlisten!$A$3:$F$143, 2, FALSE))</f>
        <v>UmweltVersorgung</v>
      </c>
      <c r="C4632" s="117">
        <f>IF(ISERROR(VLOOKUP($A4632, Dropdownlisten!$A$3:$F$143, 3, FALSE)), "", VLOOKUP($A4632, Dropdownlisten!$A$3:$F$143, 3, FALSE))</f>
        <v>1100</v>
      </c>
      <c r="D4632" s="117" t="str">
        <f>IF(ISERROR(VLOOKUP($A4632, Dropdownlisten!$A$3:$F$143, 4, FALSE)), "", VLOOKUP($A4632, Dropdownlisten!$A$3:$F$143, 4, FALSE))</f>
        <v>UmweltVersorgung</v>
      </c>
      <c r="E4632" s="117" t="str">
        <f>IF(ISERROR(VLOOKUP($A4632, Dropdownlisten!$A$3:$F$143, 5, FALSE)), "", VLOOKUP($A4632, Dropdownlisten!$A$3:$F$143, 5, FALSE))</f>
        <v>1100_014</v>
      </c>
      <c r="F4632" s="117" t="str">
        <f>IF(ISERROR(VLOOKUP($A4632, Dropdownlisten!$A$3:$F$143, 6, FALSE)), "", VLOOKUP($A4632, Dropdownlisten!$A$3:$F$143, 6, FALSE))</f>
        <v>Gruenflaeche</v>
      </c>
      <c r="G4632" s="117" t="str">
        <f>VLOOKUP(E4632,Datenstruktur_fuer_R!$D$2:$F$141,3,FALSE)</f>
        <v>Polygon</v>
      </c>
      <c r="H4632" s="120" t="s">
        <v>289</v>
      </c>
      <c r="I4632" s="26" t="s">
        <v>1341</v>
      </c>
      <c r="J4632" s="26" t="s">
        <v>1931</v>
      </c>
      <c r="K4632" s="5" t="s">
        <v>1939</v>
      </c>
      <c r="L4632" s="5"/>
      <c r="M4632" s="5">
        <v>1</v>
      </c>
      <c r="N4632" s="5" t="s">
        <v>1173</v>
      </c>
    </row>
    <row r="4633" spans="1:14" x14ac:dyDescent="0.35">
      <c r="A4633" s="5" t="s">
        <v>1915</v>
      </c>
      <c r="B4633" s="117" t="str">
        <f>IF(ISERROR(VLOOKUP($A4633, Dropdownlisten!$A$3:$F$143, 2, FALSE)), "", VLOOKUP($A4633, Dropdownlisten!$A$3:$F$143, 2, FALSE))</f>
        <v>UmweltVersorgung</v>
      </c>
      <c r="C4633" s="117">
        <f>IF(ISERROR(VLOOKUP($A4633, Dropdownlisten!$A$3:$F$143, 3, FALSE)), "", VLOOKUP($A4633, Dropdownlisten!$A$3:$F$143, 3, FALSE))</f>
        <v>1100</v>
      </c>
      <c r="D4633" s="117" t="str">
        <f>IF(ISERROR(VLOOKUP($A4633, Dropdownlisten!$A$3:$F$143, 4, FALSE)), "", VLOOKUP($A4633, Dropdownlisten!$A$3:$F$143, 4, FALSE))</f>
        <v>UmweltVersorgung</v>
      </c>
      <c r="E4633" s="117" t="str">
        <f>IF(ISERROR(VLOOKUP($A4633, Dropdownlisten!$A$3:$F$143, 5, FALSE)), "", VLOOKUP($A4633, Dropdownlisten!$A$3:$F$143, 5, FALSE))</f>
        <v>1100_014</v>
      </c>
      <c r="F4633" s="117" t="str">
        <f>IF(ISERROR(VLOOKUP($A4633, Dropdownlisten!$A$3:$F$143, 6, FALSE)), "", VLOOKUP($A4633, Dropdownlisten!$A$3:$F$143, 6, FALSE))</f>
        <v>Gruenflaeche</v>
      </c>
      <c r="G4633" s="117" t="str">
        <f>VLOOKUP(E4633,Datenstruktur_fuer_R!$D$2:$F$141,3,FALSE)</f>
        <v>Polygon</v>
      </c>
      <c r="H4633" s="120" t="s">
        <v>293</v>
      </c>
      <c r="I4633" s="26" t="s">
        <v>1341</v>
      </c>
      <c r="J4633" s="26" t="s">
        <v>1931</v>
      </c>
      <c r="K4633" s="5" t="s">
        <v>1958</v>
      </c>
      <c r="L4633" s="5"/>
      <c r="M4633" s="5">
        <v>1</v>
      </c>
      <c r="N4633" s="5" t="s">
        <v>1173</v>
      </c>
    </row>
    <row r="4634" spans="1:14" x14ac:dyDescent="0.35">
      <c r="A4634" s="5" t="s">
        <v>720</v>
      </c>
      <c r="B4634" s="117" t="str">
        <f>IF(ISERROR(VLOOKUP($A4634, Dropdownlisten!$A$3:$F$143, 2, FALSE)), "", VLOOKUP($A4634, Dropdownlisten!$A$3:$F$143, 2, FALSE))</f>
        <v>POI</v>
      </c>
      <c r="C4634" s="117">
        <f>IF(ISERROR(VLOOKUP($A4634, Dropdownlisten!$A$3:$F$143, 3, FALSE)), "", VLOOKUP($A4634, Dropdownlisten!$A$3:$F$143, 3, FALSE))</f>
        <v>6000</v>
      </c>
      <c r="D4634" s="117" t="str">
        <f>IF(ISERROR(VLOOKUP($A4634, Dropdownlisten!$A$3:$F$143, 4, FALSE)), "", VLOOKUP($A4634, Dropdownlisten!$A$3:$F$143, 4, FALSE))</f>
        <v>UnterhaltungSportNaherholung</v>
      </c>
      <c r="E4634" s="117" t="str">
        <f>IF(ISERROR(VLOOKUP($A4634, Dropdownlisten!$A$3:$F$143, 5, FALSE)), "", VLOOKUP($A4634, Dropdownlisten!$A$3:$F$143, 5, FALSE))</f>
        <v>6000_017</v>
      </c>
      <c r="F4634" s="117" t="str">
        <f>IF(ISERROR(VLOOKUP($A4634, Dropdownlisten!$A$3:$F$143, 6, FALSE)), "", VLOOKUP($A4634, Dropdownlisten!$A$3:$F$143, 6, FALSE))</f>
        <v>Sportstaette</v>
      </c>
      <c r="G4634" s="117" t="str">
        <f>VLOOKUP(E4634,Datenstruktur_fuer_R!$D$2:$F$141,3,FALSE)</f>
        <v>Point</v>
      </c>
      <c r="H4634" s="120" t="s">
        <v>689</v>
      </c>
      <c r="I4634" s="26" t="s">
        <v>1341</v>
      </c>
      <c r="J4634" s="26" t="s">
        <v>1931</v>
      </c>
      <c r="K4634" s="5" t="s">
        <v>1958</v>
      </c>
      <c r="L4634" s="5" t="s">
        <v>2170</v>
      </c>
      <c r="M4634" s="5">
        <v>1</v>
      </c>
      <c r="N4634" s="5" t="s">
        <v>1173</v>
      </c>
    </row>
    <row r="4635" spans="1:14" x14ac:dyDescent="0.35">
      <c r="A4635" s="5" t="s">
        <v>720</v>
      </c>
      <c r="B4635" s="117" t="str">
        <f>IF(ISERROR(VLOOKUP($A4635, Dropdownlisten!$A$3:$F$143, 2, FALSE)), "", VLOOKUP($A4635, Dropdownlisten!$A$3:$F$143, 2, FALSE))</f>
        <v>POI</v>
      </c>
      <c r="C4635" s="117">
        <f>IF(ISERROR(VLOOKUP($A4635, Dropdownlisten!$A$3:$F$143, 3, FALSE)), "", VLOOKUP($A4635, Dropdownlisten!$A$3:$F$143, 3, FALSE))</f>
        <v>6000</v>
      </c>
      <c r="D4635" s="117" t="str">
        <f>IF(ISERROR(VLOOKUP($A4635, Dropdownlisten!$A$3:$F$143, 4, FALSE)), "", VLOOKUP($A4635, Dropdownlisten!$A$3:$F$143, 4, FALSE))</f>
        <v>UnterhaltungSportNaherholung</v>
      </c>
      <c r="E4635" s="117" t="str">
        <f>IF(ISERROR(VLOOKUP($A4635, Dropdownlisten!$A$3:$F$143, 5, FALSE)), "", VLOOKUP($A4635, Dropdownlisten!$A$3:$F$143, 5, FALSE))</f>
        <v>6000_017</v>
      </c>
      <c r="F4635" s="117" t="str">
        <f>IF(ISERROR(VLOOKUP($A4635, Dropdownlisten!$A$3:$F$143, 6, FALSE)), "", VLOOKUP($A4635, Dropdownlisten!$A$3:$F$143, 6, FALSE))</f>
        <v>Sportstaette</v>
      </c>
      <c r="G4635" s="117" t="str">
        <f>VLOOKUP(E4635,Datenstruktur_fuer_R!$D$2:$F$141,3,FALSE)</f>
        <v>Point</v>
      </c>
      <c r="H4635" s="120" t="s">
        <v>689</v>
      </c>
      <c r="I4635" s="26" t="s">
        <v>1341</v>
      </c>
      <c r="J4635" s="26" t="s">
        <v>1931</v>
      </c>
      <c r="K4635" s="5" t="s">
        <v>1958</v>
      </c>
      <c r="L4635" s="5" t="s">
        <v>2171</v>
      </c>
      <c r="M4635" s="5">
        <v>1</v>
      </c>
      <c r="N4635" s="5" t="s">
        <v>1173</v>
      </c>
    </row>
    <row r="4636" spans="1:14" x14ac:dyDescent="0.35">
      <c r="A4636" s="5" t="s">
        <v>720</v>
      </c>
      <c r="B4636" s="117" t="str">
        <f>IF(ISERROR(VLOOKUP($A4636, Dropdownlisten!$A$3:$F$143, 2, FALSE)), "", VLOOKUP($A4636, Dropdownlisten!$A$3:$F$143, 2, FALSE))</f>
        <v>POI</v>
      </c>
      <c r="C4636" s="117">
        <f>IF(ISERROR(VLOOKUP($A4636, Dropdownlisten!$A$3:$F$143, 3, FALSE)), "", VLOOKUP($A4636, Dropdownlisten!$A$3:$F$143, 3, FALSE))</f>
        <v>6000</v>
      </c>
      <c r="D4636" s="117" t="str">
        <f>IF(ISERROR(VLOOKUP($A4636, Dropdownlisten!$A$3:$F$143, 4, FALSE)), "", VLOOKUP($A4636, Dropdownlisten!$A$3:$F$143, 4, FALSE))</f>
        <v>UnterhaltungSportNaherholung</v>
      </c>
      <c r="E4636" s="117" t="str">
        <f>IF(ISERROR(VLOOKUP($A4636, Dropdownlisten!$A$3:$F$143, 5, FALSE)), "", VLOOKUP($A4636, Dropdownlisten!$A$3:$F$143, 5, FALSE))</f>
        <v>6000_017</v>
      </c>
      <c r="F4636" s="117" t="str">
        <f>IF(ISERROR(VLOOKUP($A4636, Dropdownlisten!$A$3:$F$143, 6, FALSE)), "", VLOOKUP($A4636, Dropdownlisten!$A$3:$F$143, 6, FALSE))</f>
        <v>Sportstaette</v>
      </c>
      <c r="G4636" s="117" t="str">
        <f>VLOOKUP(E4636,Datenstruktur_fuer_R!$D$2:$F$141,3,FALSE)</f>
        <v>Point</v>
      </c>
      <c r="H4636" s="120" t="s">
        <v>689</v>
      </c>
      <c r="I4636" s="26" t="s">
        <v>1341</v>
      </c>
      <c r="J4636" s="26" t="s">
        <v>1931</v>
      </c>
      <c r="K4636" s="5" t="s">
        <v>1958</v>
      </c>
      <c r="L4636" s="5" t="s">
        <v>2172</v>
      </c>
      <c r="M4636" s="5">
        <v>1</v>
      </c>
      <c r="N4636" s="5" t="s">
        <v>1173</v>
      </c>
    </row>
    <row r="4637" spans="1:14" x14ac:dyDescent="0.35">
      <c r="A4637" s="5" t="s">
        <v>720</v>
      </c>
      <c r="B4637" s="117" t="str">
        <f>IF(ISERROR(VLOOKUP($A4637, Dropdownlisten!$A$3:$F$143, 2, FALSE)), "", VLOOKUP($A4637, Dropdownlisten!$A$3:$F$143, 2, FALSE))</f>
        <v>POI</v>
      </c>
      <c r="C4637" s="117">
        <f>IF(ISERROR(VLOOKUP($A4637, Dropdownlisten!$A$3:$F$143, 3, FALSE)), "", VLOOKUP($A4637, Dropdownlisten!$A$3:$F$143, 3, FALSE))</f>
        <v>6000</v>
      </c>
      <c r="D4637" s="117" t="str">
        <f>IF(ISERROR(VLOOKUP($A4637, Dropdownlisten!$A$3:$F$143, 4, FALSE)), "", VLOOKUP($A4637, Dropdownlisten!$A$3:$F$143, 4, FALSE))</f>
        <v>UnterhaltungSportNaherholung</v>
      </c>
      <c r="E4637" s="117" t="str">
        <f>IF(ISERROR(VLOOKUP($A4637, Dropdownlisten!$A$3:$F$143, 5, FALSE)), "", VLOOKUP($A4637, Dropdownlisten!$A$3:$F$143, 5, FALSE))</f>
        <v>6000_017</v>
      </c>
      <c r="F4637" s="117" t="str">
        <f>IF(ISERROR(VLOOKUP($A4637, Dropdownlisten!$A$3:$F$143, 6, FALSE)), "", VLOOKUP($A4637, Dropdownlisten!$A$3:$F$143, 6, FALSE))</f>
        <v>Sportstaette</v>
      </c>
      <c r="G4637" s="117" t="str">
        <f>VLOOKUP(E4637,Datenstruktur_fuer_R!$D$2:$F$141,3,FALSE)</f>
        <v>Point</v>
      </c>
      <c r="H4637" s="120" t="s">
        <v>290</v>
      </c>
      <c r="I4637" s="26" t="s">
        <v>1341</v>
      </c>
      <c r="J4637" s="26" t="s">
        <v>1931</v>
      </c>
      <c r="K4637" s="5" t="s">
        <v>1936</v>
      </c>
      <c r="L4637" s="5"/>
      <c r="M4637" s="5">
        <v>1</v>
      </c>
      <c r="N4637" s="5" t="s">
        <v>1173</v>
      </c>
    </row>
    <row r="4638" spans="1:14" x14ac:dyDescent="0.35">
      <c r="A4638" s="5" t="s">
        <v>720</v>
      </c>
      <c r="B4638" s="117" t="str">
        <f>IF(ISERROR(VLOOKUP($A4638, Dropdownlisten!$A$3:$F$143, 2, FALSE)), "", VLOOKUP($A4638, Dropdownlisten!$A$3:$F$143, 2, FALSE))</f>
        <v>POI</v>
      </c>
      <c r="C4638" s="117">
        <f>IF(ISERROR(VLOOKUP($A4638, Dropdownlisten!$A$3:$F$143, 3, FALSE)), "", VLOOKUP($A4638, Dropdownlisten!$A$3:$F$143, 3, FALSE))</f>
        <v>6000</v>
      </c>
      <c r="D4638" s="117" t="str">
        <f>IF(ISERROR(VLOOKUP($A4638, Dropdownlisten!$A$3:$F$143, 4, FALSE)), "", VLOOKUP($A4638, Dropdownlisten!$A$3:$F$143, 4, FALSE))</f>
        <v>UnterhaltungSportNaherholung</v>
      </c>
      <c r="E4638" s="117" t="str">
        <f>IF(ISERROR(VLOOKUP($A4638, Dropdownlisten!$A$3:$F$143, 5, FALSE)), "", VLOOKUP($A4638, Dropdownlisten!$A$3:$F$143, 5, FALSE))</f>
        <v>6000_017</v>
      </c>
      <c r="F4638" s="117" t="str">
        <f>IF(ISERROR(VLOOKUP($A4638, Dropdownlisten!$A$3:$F$143, 6, FALSE)), "", VLOOKUP($A4638, Dropdownlisten!$A$3:$F$143, 6, FALSE))</f>
        <v>Sportstaette</v>
      </c>
      <c r="G4638" s="117" t="str">
        <f>VLOOKUP(E4638,Datenstruktur_fuer_R!$D$2:$F$141,3,FALSE)</f>
        <v>Point</v>
      </c>
      <c r="H4638" s="120" t="s">
        <v>291</v>
      </c>
      <c r="I4638" s="26" t="s">
        <v>1341</v>
      </c>
      <c r="J4638" s="26" t="s">
        <v>1931</v>
      </c>
      <c r="K4638" s="5" t="s">
        <v>1937</v>
      </c>
      <c r="L4638" s="5"/>
      <c r="M4638" s="5">
        <v>1</v>
      </c>
      <c r="N4638" s="5" t="s">
        <v>1173</v>
      </c>
    </row>
    <row r="4639" spans="1:14" x14ac:dyDescent="0.35">
      <c r="A4639" s="5" t="s">
        <v>720</v>
      </c>
      <c r="B4639" s="117" t="str">
        <f>IF(ISERROR(VLOOKUP($A4639, Dropdownlisten!$A$3:$F$143, 2, FALSE)), "", VLOOKUP($A4639, Dropdownlisten!$A$3:$F$143, 2, FALSE))</f>
        <v>POI</v>
      </c>
      <c r="C4639" s="117">
        <f>IF(ISERROR(VLOOKUP($A4639, Dropdownlisten!$A$3:$F$143, 3, FALSE)), "", VLOOKUP($A4639, Dropdownlisten!$A$3:$F$143, 3, FALSE))</f>
        <v>6000</v>
      </c>
      <c r="D4639" s="117" t="str">
        <f>IF(ISERROR(VLOOKUP($A4639, Dropdownlisten!$A$3:$F$143, 4, FALSE)), "", VLOOKUP($A4639, Dropdownlisten!$A$3:$F$143, 4, FALSE))</f>
        <v>UnterhaltungSportNaherholung</v>
      </c>
      <c r="E4639" s="117" t="str">
        <f>IF(ISERROR(VLOOKUP($A4639, Dropdownlisten!$A$3:$F$143, 5, FALSE)), "", VLOOKUP($A4639, Dropdownlisten!$A$3:$F$143, 5, FALSE))</f>
        <v>6000_017</v>
      </c>
      <c r="F4639" s="117" t="str">
        <f>IF(ISERROR(VLOOKUP($A4639, Dropdownlisten!$A$3:$F$143, 6, FALSE)), "", VLOOKUP($A4639, Dropdownlisten!$A$3:$F$143, 6, FALSE))</f>
        <v>Sportstaette</v>
      </c>
      <c r="G4639" s="117" t="str">
        <f>VLOOKUP(E4639,Datenstruktur_fuer_R!$D$2:$F$141,3,FALSE)</f>
        <v>Point</v>
      </c>
      <c r="H4639" s="120" t="s">
        <v>288</v>
      </c>
      <c r="I4639" s="26" t="s">
        <v>1341</v>
      </c>
      <c r="J4639" s="26" t="s">
        <v>1931</v>
      </c>
      <c r="K4639" s="5" t="s">
        <v>1938</v>
      </c>
      <c r="L4639" s="5"/>
      <c r="M4639" s="5">
        <v>1</v>
      </c>
      <c r="N4639" s="5" t="s">
        <v>1173</v>
      </c>
    </row>
    <row r="4640" spans="1:14" x14ac:dyDescent="0.35">
      <c r="A4640" s="5" t="s">
        <v>720</v>
      </c>
      <c r="B4640" s="117" t="str">
        <f>IF(ISERROR(VLOOKUP($A4640, Dropdownlisten!$A$3:$F$143, 2, FALSE)), "", VLOOKUP($A4640, Dropdownlisten!$A$3:$F$143, 2, FALSE))</f>
        <v>POI</v>
      </c>
      <c r="C4640" s="117">
        <f>IF(ISERROR(VLOOKUP($A4640, Dropdownlisten!$A$3:$F$143, 3, FALSE)), "", VLOOKUP($A4640, Dropdownlisten!$A$3:$F$143, 3, FALSE))</f>
        <v>6000</v>
      </c>
      <c r="D4640" s="117" t="str">
        <f>IF(ISERROR(VLOOKUP($A4640, Dropdownlisten!$A$3:$F$143, 4, FALSE)), "", VLOOKUP($A4640, Dropdownlisten!$A$3:$F$143, 4, FALSE))</f>
        <v>UnterhaltungSportNaherholung</v>
      </c>
      <c r="E4640" s="117" t="str">
        <f>IF(ISERROR(VLOOKUP($A4640, Dropdownlisten!$A$3:$F$143, 5, FALSE)), "", VLOOKUP($A4640, Dropdownlisten!$A$3:$F$143, 5, FALSE))</f>
        <v>6000_017</v>
      </c>
      <c r="F4640" s="117" t="str">
        <f>IF(ISERROR(VLOOKUP($A4640, Dropdownlisten!$A$3:$F$143, 6, FALSE)), "", VLOOKUP($A4640, Dropdownlisten!$A$3:$F$143, 6, FALSE))</f>
        <v>Sportstaette</v>
      </c>
      <c r="G4640" s="117" t="str">
        <f>VLOOKUP(E4640,Datenstruktur_fuer_R!$D$2:$F$141,3,FALSE)</f>
        <v>Point</v>
      </c>
      <c r="H4640" s="120" t="s">
        <v>289</v>
      </c>
      <c r="I4640" s="26" t="s">
        <v>1341</v>
      </c>
      <c r="J4640" s="26" t="s">
        <v>1931</v>
      </c>
      <c r="K4640" s="5" t="s">
        <v>1939</v>
      </c>
      <c r="L4640" s="5"/>
      <c r="M4640" s="5">
        <v>1</v>
      </c>
      <c r="N4640" s="5" t="s">
        <v>1173</v>
      </c>
    </row>
    <row r="4641" spans="1:14" x14ac:dyDescent="0.35">
      <c r="A4641" s="5" t="s">
        <v>720</v>
      </c>
      <c r="B4641" s="117" t="str">
        <f>IF(ISERROR(VLOOKUP($A4641, Dropdownlisten!$A$3:$F$143, 2, FALSE)), "", VLOOKUP($A4641, Dropdownlisten!$A$3:$F$143, 2, FALSE))</f>
        <v>POI</v>
      </c>
      <c r="C4641" s="117">
        <f>IF(ISERROR(VLOOKUP($A4641, Dropdownlisten!$A$3:$F$143, 3, FALSE)), "", VLOOKUP($A4641, Dropdownlisten!$A$3:$F$143, 3, FALSE))</f>
        <v>6000</v>
      </c>
      <c r="D4641" s="117" t="str">
        <f>IF(ISERROR(VLOOKUP($A4641, Dropdownlisten!$A$3:$F$143, 4, FALSE)), "", VLOOKUP($A4641, Dropdownlisten!$A$3:$F$143, 4, FALSE))</f>
        <v>UnterhaltungSportNaherholung</v>
      </c>
      <c r="E4641" s="117" t="str">
        <f>IF(ISERROR(VLOOKUP($A4641, Dropdownlisten!$A$3:$F$143, 5, FALSE)), "", VLOOKUP($A4641, Dropdownlisten!$A$3:$F$143, 5, FALSE))</f>
        <v>6000_017</v>
      </c>
      <c r="F4641" s="117" t="str">
        <f>IF(ISERROR(VLOOKUP($A4641, Dropdownlisten!$A$3:$F$143, 6, FALSE)), "", VLOOKUP($A4641, Dropdownlisten!$A$3:$F$143, 6, FALSE))</f>
        <v>Sportstaette</v>
      </c>
      <c r="G4641" s="117" t="str">
        <f>VLOOKUP(E4641,Datenstruktur_fuer_R!$D$2:$F$141,3,FALSE)</f>
        <v>Point</v>
      </c>
      <c r="H4641" s="120" t="s">
        <v>293</v>
      </c>
      <c r="I4641" s="26" t="s">
        <v>1341</v>
      </c>
      <c r="J4641" s="26" t="s">
        <v>1931</v>
      </c>
      <c r="K4641" s="5" t="s">
        <v>1958</v>
      </c>
      <c r="L4641" s="5"/>
      <c r="M4641" s="5">
        <v>1</v>
      </c>
      <c r="N4641" s="5" t="s">
        <v>1173</v>
      </c>
    </row>
    <row r="4642" spans="1:14" x14ac:dyDescent="0.35">
      <c r="A4642" s="5" t="s">
        <v>2159</v>
      </c>
      <c r="B4642" s="117" t="str">
        <f>IF(ISERROR(VLOOKUP($A4642, Dropdownlisten!$A$3:$F$143, 2, FALSE)), "", VLOOKUP($A4642, Dropdownlisten!$A$3:$F$143, 2, FALSE))</f>
        <v>UmweltVersorgung</v>
      </c>
      <c r="C4642" s="117">
        <f>IF(ISERROR(VLOOKUP($A4642, Dropdownlisten!$A$3:$F$143, 3, FALSE)), "", VLOOKUP($A4642, Dropdownlisten!$A$3:$F$143, 3, FALSE))</f>
        <v>1100</v>
      </c>
      <c r="D4642" s="117" t="str">
        <f>IF(ISERROR(VLOOKUP($A4642, Dropdownlisten!$A$3:$F$143, 4, FALSE)), "", VLOOKUP($A4642, Dropdownlisten!$A$3:$F$143, 4, FALSE))</f>
        <v>UmweltVersorgung</v>
      </c>
      <c r="E4642" s="117" t="str">
        <f>IF(ISERROR(VLOOKUP($A4642, Dropdownlisten!$A$3:$F$143, 5, FALSE)), "", VLOOKUP($A4642, Dropdownlisten!$A$3:$F$143, 5, FALSE))</f>
        <v>1100_002</v>
      </c>
      <c r="F4642" s="117" t="str">
        <f>IF(ISERROR(VLOOKUP($A4642, Dropdownlisten!$A$3:$F$143, 6, FALSE)), "", VLOOKUP($A4642, Dropdownlisten!$A$3:$F$143, 6, FALSE))</f>
        <v>KraftwerkFabrik</v>
      </c>
      <c r="G4642" s="117" t="str">
        <f>VLOOKUP(E4642,Datenstruktur_fuer_R!$D$2:$F$141,3,FALSE)</f>
        <v>Point</v>
      </c>
      <c r="H4642" s="120" t="s">
        <v>689</v>
      </c>
      <c r="I4642" s="26" t="s">
        <v>753</v>
      </c>
      <c r="J4642" s="26" t="s">
        <v>2173</v>
      </c>
      <c r="K4642" s="5" t="s">
        <v>2174</v>
      </c>
      <c r="L4642" s="5" t="s">
        <v>2175</v>
      </c>
      <c r="M4642" s="5">
        <v>1</v>
      </c>
      <c r="N4642" s="5" t="s">
        <v>1173</v>
      </c>
    </row>
    <row r="4643" spans="1:14" x14ac:dyDescent="0.35">
      <c r="A4643" s="5" t="s">
        <v>660</v>
      </c>
      <c r="B4643" s="117" t="str">
        <f>IF(ISERROR(VLOOKUP($A4643, Dropdownlisten!$A$3:$F$143, 2, FALSE)), "", VLOOKUP($A4643, Dropdownlisten!$A$3:$F$143, 2, FALSE))</f>
        <v>POI</v>
      </c>
      <c r="C4643" s="117">
        <f>IF(ISERROR(VLOOKUP($A4643, Dropdownlisten!$A$3:$F$143, 3, FALSE)), "", VLOOKUP($A4643, Dropdownlisten!$A$3:$F$143, 3, FALSE))</f>
        <v>6000</v>
      </c>
      <c r="D4643" s="117" t="str">
        <f>IF(ISERROR(VLOOKUP($A4643, Dropdownlisten!$A$3:$F$143, 4, FALSE)), "", VLOOKUP($A4643, Dropdownlisten!$A$3:$F$143, 4, FALSE))</f>
        <v>UnterhaltungSportNaherholung</v>
      </c>
      <c r="E4643" s="117" t="str">
        <f>IF(ISERROR(VLOOKUP($A4643, Dropdownlisten!$A$3:$F$143, 5, FALSE)), "", VLOOKUP($A4643, Dropdownlisten!$A$3:$F$143, 5, FALSE))</f>
        <v>6000_001</v>
      </c>
      <c r="F4643" s="117" t="str">
        <f>IF(ISERROR(VLOOKUP($A4643, Dropdownlisten!$A$3:$F$143, 6, FALSE)), "", VLOOKUP($A4643, Dropdownlisten!$A$3:$F$143, 6, FALSE))</f>
        <v>Aussichtspunkt</v>
      </c>
      <c r="G4643" s="117" t="str">
        <f>VLOOKUP(E4643,Datenstruktur_fuer_R!$D$2:$F$141,3,FALSE)</f>
        <v>Point</v>
      </c>
      <c r="H4643" s="120" t="s">
        <v>689</v>
      </c>
      <c r="I4643" s="26" t="s">
        <v>753</v>
      </c>
      <c r="J4643" s="26" t="s">
        <v>2173</v>
      </c>
      <c r="K4643" s="5" t="s">
        <v>2174</v>
      </c>
      <c r="L4643" s="5" t="s">
        <v>2176</v>
      </c>
      <c r="M4643" s="5">
        <v>1</v>
      </c>
      <c r="N4643" s="5" t="s">
        <v>1173</v>
      </c>
    </row>
    <row r="4644" spans="1:14" x14ac:dyDescent="0.35">
      <c r="A4644" s="5" t="s">
        <v>708</v>
      </c>
      <c r="B4644" s="117" t="str">
        <f>IF(ISERROR(VLOOKUP($A4644, Dropdownlisten!$A$3:$F$143, 2, FALSE)), "", VLOOKUP($A4644, Dropdownlisten!$A$3:$F$143, 2, FALSE))</f>
        <v>UmweltVersorgung</v>
      </c>
      <c r="C4644" s="117">
        <f>IF(ISERROR(VLOOKUP($A4644, Dropdownlisten!$A$3:$F$143, 3, FALSE)), "", VLOOKUP($A4644, Dropdownlisten!$A$3:$F$143, 3, FALSE))</f>
        <v>1100</v>
      </c>
      <c r="D4644" s="117" t="str">
        <f>IF(ISERROR(VLOOKUP($A4644, Dropdownlisten!$A$3:$F$143, 4, FALSE)), "", VLOOKUP($A4644, Dropdownlisten!$A$3:$F$143, 4, FALSE))</f>
        <v>UmweltVersorgung</v>
      </c>
      <c r="E4644" s="117" t="str">
        <f>IF(ISERROR(VLOOKUP($A4644, Dropdownlisten!$A$3:$F$143, 5, FALSE)), "", VLOOKUP($A4644, Dropdownlisten!$A$3:$F$143, 5, FALSE))</f>
        <v>1100_008</v>
      </c>
      <c r="F4644" s="117" t="str">
        <f>IF(ISERROR(VLOOKUP($A4644, Dropdownlisten!$A$3:$F$143, 6, FALSE)), "", VLOOKUP($A4644, Dropdownlisten!$A$3:$F$143, 6, FALSE))</f>
        <v>Pumpstation</v>
      </c>
      <c r="G4644" s="117" t="str">
        <f>VLOOKUP(E4644,Datenstruktur_fuer_R!$D$2:$F$141,3,FALSE)</f>
        <v>Point</v>
      </c>
      <c r="H4644" s="120" t="s">
        <v>689</v>
      </c>
      <c r="I4644" s="26" t="s">
        <v>753</v>
      </c>
      <c r="J4644" s="26" t="s">
        <v>2173</v>
      </c>
      <c r="K4644" s="5" t="s">
        <v>2174</v>
      </c>
      <c r="L4644" s="5" t="s">
        <v>2177</v>
      </c>
      <c r="M4644" s="5">
        <v>1</v>
      </c>
      <c r="N4644" s="5" t="s">
        <v>1173</v>
      </c>
    </row>
    <row r="4645" spans="1:14" x14ac:dyDescent="0.35">
      <c r="A4645" s="5" t="s">
        <v>698</v>
      </c>
      <c r="B4645" s="117" t="str">
        <f>IF(ISERROR(VLOOKUP($A4645, Dropdownlisten!$A$3:$F$143, 2, FALSE)), "", VLOOKUP($A4645, Dropdownlisten!$A$3:$F$143, 2, FALSE))</f>
        <v>UmweltVersorgung</v>
      </c>
      <c r="C4645" s="117">
        <f>IF(ISERROR(VLOOKUP($A4645, Dropdownlisten!$A$3:$F$143, 3, FALSE)), "", VLOOKUP($A4645, Dropdownlisten!$A$3:$F$143, 3, FALSE))</f>
        <v>1100</v>
      </c>
      <c r="D4645" s="117" t="str">
        <f>IF(ISERROR(VLOOKUP($A4645, Dropdownlisten!$A$3:$F$143, 4, FALSE)), "", VLOOKUP($A4645, Dropdownlisten!$A$3:$F$143, 4, FALSE))</f>
        <v>UmweltVersorgung</v>
      </c>
      <c r="E4645" s="117" t="str">
        <f>IF(ISERROR(VLOOKUP($A4645, Dropdownlisten!$A$3:$F$143, 5, FALSE)), "", VLOOKUP($A4645, Dropdownlisten!$A$3:$F$143, 5, FALSE))</f>
        <v>1100_005</v>
      </c>
      <c r="F4645" s="117" t="str">
        <f>IF(ISERROR(VLOOKUP($A4645, Dropdownlisten!$A$3:$F$143, 6, FALSE)), "", VLOOKUP($A4645, Dropdownlisten!$A$3:$F$143, 6, FALSE))</f>
        <v>Klaerwerk</v>
      </c>
      <c r="G4645" s="117" t="str">
        <f>VLOOKUP(E4645,Datenstruktur_fuer_R!$D$2:$F$141,3,FALSE)</f>
        <v>Point</v>
      </c>
      <c r="H4645" s="120" t="s">
        <v>689</v>
      </c>
      <c r="I4645" s="26" t="s">
        <v>753</v>
      </c>
      <c r="J4645" s="26" t="s">
        <v>2173</v>
      </c>
      <c r="K4645" s="5" t="s">
        <v>2174</v>
      </c>
      <c r="L4645" s="5" t="s">
        <v>2178</v>
      </c>
      <c r="M4645" s="5">
        <v>1</v>
      </c>
      <c r="N4645" s="5" t="s">
        <v>1173</v>
      </c>
    </row>
    <row r="4646" spans="1:14" x14ac:dyDescent="0.35">
      <c r="A4646" s="5" t="s">
        <v>2159</v>
      </c>
      <c r="B4646" s="117" t="str">
        <f>IF(ISERROR(VLOOKUP($A4646, Dropdownlisten!$A$3:$F$143, 2, FALSE)), "", VLOOKUP($A4646, Dropdownlisten!$A$3:$F$143, 2, FALSE))</f>
        <v>UmweltVersorgung</v>
      </c>
      <c r="C4646" s="117">
        <f>IF(ISERROR(VLOOKUP($A4646, Dropdownlisten!$A$3:$F$143, 3, FALSE)), "", VLOOKUP($A4646, Dropdownlisten!$A$3:$F$143, 3, FALSE))</f>
        <v>1100</v>
      </c>
      <c r="D4646" s="117" t="str">
        <f>IF(ISERROR(VLOOKUP($A4646, Dropdownlisten!$A$3:$F$143, 4, FALSE)), "", VLOOKUP($A4646, Dropdownlisten!$A$3:$F$143, 4, FALSE))</f>
        <v>UmweltVersorgung</v>
      </c>
      <c r="E4646" s="117" t="str">
        <f>IF(ISERROR(VLOOKUP($A4646, Dropdownlisten!$A$3:$F$143, 5, FALSE)), "", VLOOKUP($A4646, Dropdownlisten!$A$3:$F$143, 5, FALSE))</f>
        <v>1100_002</v>
      </c>
      <c r="F4646" s="117" t="str">
        <f>IF(ISERROR(VLOOKUP($A4646, Dropdownlisten!$A$3:$F$143, 6, FALSE)), "", VLOOKUP($A4646, Dropdownlisten!$A$3:$F$143, 6, FALSE))</f>
        <v>KraftwerkFabrik</v>
      </c>
      <c r="G4646" s="117" t="str">
        <f>VLOOKUP(E4646,Datenstruktur_fuer_R!$D$2:$F$141,3,FALSE)</f>
        <v>Point</v>
      </c>
      <c r="H4646" s="120" t="s">
        <v>689</v>
      </c>
      <c r="I4646" s="26" t="s">
        <v>753</v>
      </c>
      <c r="J4646" s="26" t="s">
        <v>2179</v>
      </c>
      <c r="K4646" s="5" t="s">
        <v>2174</v>
      </c>
      <c r="L4646" s="5" t="s">
        <v>2175</v>
      </c>
      <c r="M4646" s="5">
        <v>1</v>
      </c>
      <c r="N4646" s="5" t="s">
        <v>1173</v>
      </c>
    </row>
    <row r="4647" spans="1:14" x14ac:dyDescent="0.35">
      <c r="A4647" s="5" t="s">
        <v>660</v>
      </c>
      <c r="B4647" s="117" t="str">
        <f>IF(ISERROR(VLOOKUP($A4647, Dropdownlisten!$A$3:$F$143, 2, FALSE)), "", VLOOKUP($A4647, Dropdownlisten!$A$3:$F$143, 2, FALSE))</f>
        <v>POI</v>
      </c>
      <c r="C4647" s="117">
        <f>IF(ISERROR(VLOOKUP($A4647, Dropdownlisten!$A$3:$F$143, 3, FALSE)), "", VLOOKUP($A4647, Dropdownlisten!$A$3:$F$143, 3, FALSE))</f>
        <v>6000</v>
      </c>
      <c r="D4647" s="117" t="str">
        <f>IF(ISERROR(VLOOKUP($A4647, Dropdownlisten!$A$3:$F$143, 4, FALSE)), "", VLOOKUP($A4647, Dropdownlisten!$A$3:$F$143, 4, FALSE))</f>
        <v>UnterhaltungSportNaherholung</v>
      </c>
      <c r="E4647" s="117" t="str">
        <f>IF(ISERROR(VLOOKUP($A4647, Dropdownlisten!$A$3:$F$143, 5, FALSE)), "", VLOOKUP($A4647, Dropdownlisten!$A$3:$F$143, 5, FALSE))</f>
        <v>6000_001</v>
      </c>
      <c r="F4647" s="117" t="str">
        <f>IF(ISERROR(VLOOKUP($A4647, Dropdownlisten!$A$3:$F$143, 6, FALSE)), "", VLOOKUP($A4647, Dropdownlisten!$A$3:$F$143, 6, FALSE))</f>
        <v>Aussichtspunkt</v>
      </c>
      <c r="G4647" s="117" t="str">
        <f>VLOOKUP(E4647,Datenstruktur_fuer_R!$D$2:$F$141,3,FALSE)</f>
        <v>Point</v>
      </c>
      <c r="H4647" s="120" t="s">
        <v>689</v>
      </c>
      <c r="I4647" s="26" t="s">
        <v>753</v>
      </c>
      <c r="J4647" s="26" t="s">
        <v>2179</v>
      </c>
      <c r="K4647" s="5" t="s">
        <v>2174</v>
      </c>
      <c r="L4647" s="5" t="s">
        <v>2176</v>
      </c>
      <c r="M4647" s="5">
        <v>1</v>
      </c>
      <c r="N4647" s="5" t="s">
        <v>1173</v>
      </c>
    </row>
    <row r="4648" spans="1:14" x14ac:dyDescent="0.35">
      <c r="A4648" s="5" t="s">
        <v>708</v>
      </c>
      <c r="B4648" s="117" t="str">
        <f>IF(ISERROR(VLOOKUP($A4648, Dropdownlisten!$A$3:$F$143, 2, FALSE)), "", VLOOKUP($A4648, Dropdownlisten!$A$3:$F$143, 2, FALSE))</f>
        <v>UmweltVersorgung</v>
      </c>
      <c r="C4648" s="117">
        <f>IF(ISERROR(VLOOKUP($A4648, Dropdownlisten!$A$3:$F$143, 3, FALSE)), "", VLOOKUP($A4648, Dropdownlisten!$A$3:$F$143, 3, FALSE))</f>
        <v>1100</v>
      </c>
      <c r="D4648" s="117" t="str">
        <f>IF(ISERROR(VLOOKUP($A4648, Dropdownlisten!$A$3:$F$143, 4, FALSE)), "", VLOOKUP($A4648, Dropdownlisten!$A$3:$F$143, 4, FALSE))</f>
        <v>UmweltVersorgung</v>
      </c>
      <c r="E4648" s="117" t="str">
        <f>IF(ISERROR(VLOOKUP($A4648, Dropdownlisten!$A$3:$F$143, 5, FALSE)), "", VLOOKUP($A4648, Dropdownlisten!$A$3:$F$143, 5, FALSE))</f>
        <v>1100_008</v>
      </c>
      <c r="F4648" s="117" t="str">
        <f>IF(ISERROR(VLOOKUP($A4648, Dropdownlisten!$A$3:$F$143, 6, FALSE)), "", VLOOKUP($A4648, Dropdownlisten!$A$3:$F$143, 6, FALSE))</f>
        <v>Pumpstation</v>
      </c>
      <c r="G4648" s="117" t="str">
        <f>VLOOKUP(E4648,Datenstruktur_fuer_R!$D$2:$F$141,3,FALSE)</f>
        <v>Point</v>
      </c>
      <c r="H4648" s="120" t="s">
        <v>689</v>
      </c>
      <c r="I4648" s="26" t="s">
        <v>753</v>
      </c>
      <c r="J4648" s="26" t="s">
        <v>2179</v>
      </c>
      <c r="K4648" s="5" t="s">
        <v>2174</v>
      </c>
      <c r="L4648" s="5" t="s">
        <v>2177</v>
      </c>
      <c r="M4648" s="5">
        <v>1</v>
      </c>
      <c r="N4648" s="5" t="s">
        <v>1173</v>
      </c>
    </row>
    <row r="4649" spans="1:14" x14ac:dyDescent="0.35">
      <c r="A4649" s="5" t="s">
        <v>698</v>
      </c>
      <c r="B4649" s="117" t="str">
        <f>IF(ISERROR(VLOOKUP($A4649, Dropdownlisten!$A$3:$F$143, 2, FALSE)), "", VLOOKUP($A4649, Dropdownlisten!$A$3:$F$143, 2, FALSE))</f>
        <v>UmweltVersorgung</v>
      </c>
      <c r="C4649" s="117">
        <f>IF(ISERROR(VLOOKUP($A4649, Dropdownlisten!$A$3:$F$143, 3, FALSE)), "", VLOOKUP($A4649, Dropdownlisten!$A$3:$F$143, 3, FALSE))</f>
        <v>1100</v>
      </c>
      <c r="D4649" s="117" t="str">
        <f>IF(ISERROR(VLOOKUP($A4649, Dropdownlisten!$A$3:$F$143, 4, FALSE)), "", VLOOKUP($A4649, Dropdownlisten!$A$3:$F$143, 4, FALSE))</f>
        <v>UmweltVersorgung</v>
      </c>
      <c r="E4649" s="117" t="str">
        <f>IF(ISERROR(VLOOKUP($A4649, Dropdownlisten!$A$3:$F$143, 5, FALSE)), "", VLOOKUP($A4649, Dropdownlisten!$A$3:$F$143, 5, FALSE))</f>
        <v>1100_005</v>
      </c>
      <c r="F4649" s="117" t="str">
        <f>IF(ISERROR(VLOOKUP($A4649, Dropdownlisten!$A$3:$F$143, 6, FALSE)), "", VLOOKUP($A4649, Dropdownlisten!$A$3:$F$143, 6, FALSE))</f>
        <v>Klaerwerk</v>
      </c>
      <c r="G4649" s="117" t="str">
        <f>VLOOKUP(E4649,Datenstruktur_fuer_R!$D$2:$F$141,3,FALSE)</f>
        <v>Point</v>
      </c>
      <c r="H4649" s="120" t="s">
        <v>689</v>
      </c>
      <c r="I4649" s="26" t="s">
        <v>753</v>
      </c>
      <c r="J4649" s="26" t="s">
        <v>2179</v>
      </c>
      <c r="K4649" s="5" t="s">
        <v>2174</v>
      </c>
      <c r="L4649" s="5" t="s">
        <v>2178</v>
      </c>
      <c r="M4649" s="5">
        <v>1</v>
      </c>
      <c r="N4649" s="5" t="s">
        <v>1173</v>
      </c>
    </row>
    <row r="4650" spans="1:14" x14ac:dyDescent="0.35">
      <c r="A4650" s="5" t="s">
        <v>2159</v>
      </c>
      <c r="B4650" s="117" t="str">
        <f>IF(ISERROR(VLOOKUP($A4650, Dropdownlisten!$A$3:$F$143, 2, FALSE)), "", VLOOKUP($A4650, Dropdownlisten!$A$3:$F$143, 2, FALSE))</f>
        <v>UmweltVersorgung</v>
      </c>
      <c r="C4650" s="117">
        <f>IF(ISERROR(VLOOKUP($A4650, Dropdownlisten!$A$3:$F$143, 3, FALSE)), "", VLOOKUP($A4650, Dropdownlisten!$A$3:$F$143, 3, FALSE))</f>
        <v>1100</v>
      </c>
      <c r="D4650" s="117" t="str">
        <f>IF(ISERROR(VLOOKUP($A4650, Dropdownlisten!$A$3:$F$143, 4, FALSE)), "", VLOOKUP($A4650, Dropdownlisten!$A$3:$F$143, 4, FALSE))</f>
        <v>UmweltVersorgung</v>
      </c>
      <c r="E4650" s="117" t="str">
        <f>IF(ISERROR(VLOOKUP($A4650, Dropdownlisten!$A$3:$F$143, 5, FALSE)), "", VLOOKUP($A4650, Dropdownlisten!$A$3:$F$143, 5, FALSE))</f>
        <v>1100_002</v>
      </c>
      <c r="F4650" s="117" t="str">
        <f>IF(ISERROR(VLOOKUP($A4650, Dropdownlisten!$A$3:$F$143, 6, FALSE)), "", VLOOKUP($A4650, Dropdownlisten!$A$3:$F$143, 6, FALSE))</f>
        <v>KraftwerkFabrik</v>
      </c>
      <c r="G4650" s="117" t="str">
        <f>VLOOKUP(E4650,Datenstruktur_fuer_R!$D$2:$F$141,3,FALSE)</f>
        <v>Point</v>
      </c>
      <c r="H4650" s="120" t="s">
        <v>689</v>
      </c>
      <c r="I4650" s="26" t="s">
        <v>753</v>
      </c>
      <c r="J4650" s="26" t="s">
        <v>2180</v>
      </c>
      <c r="K4650" s="5" t="s">
        <v>2174</v>
      </c>
      <c r="L4650" s="5" t="s">
        <v>2175</v>
      </c>
      <c r="M4650" s="5">
        <v>1</v>
      </c>
      <c r="N4650" s="5" t="s">
        <v>1173</v>
      </c>
    </row>
    <row r="4651" spans="1:14" x14ac:dyDescent="0.35">
      <c r="A4651" s="5" t="s">
        <v>660</v>
      </c>
      <c r="B4651" s="117" t="str">
        <f>IF(ISERROR(VLOOKUP($A4651, Dropdownlisten!$A$3:$F$143, 2, FALSE)), "", VLOOKUP($A4651, Dropdownlisten!$A$3:$F$143, 2, FALSE))</f>
        <v>POI</v>
      </c>
      <c r="C4651" s="117">
        <f>IF(ISERROR(VLOOKUP($A4651, Dropdownlisten!$A$3:$F$143, 3, FALSE)), "", VLOOKUP($A4651, Dropdownlisten!$A$3:$F$143, 3, FALSE))</f>
        <v>6000</v>
      </c>
      <c r="D4651" s="117" t="str">
        <f>IF(ISERROR(VLOOKUP($A4651, Dropdownlisten!$A$3:$F$143, 4, FALSE)), "", VLOOKUP($A4651, Dropdownlisten!$A$3:$F$143, 4, FALSE))</f>
        <v>UnterhaltungSportNaherholung</v>
      </c>
      <c r="E4651" s="117" t="str">
        <f>IF(ISERROR(VLOOKUP($A4651, Dropdownlisten!$A$3:$F$143, 5, FALSE)), "", VLOOKUP($A4651, Dropdownlisten!$A$3:$F$143, 5, FALSE))</f>
        <v>6000_001</v>
      </c>
      <c r="F4651" s="117" t="str">
        <f>IF(ISERROR(VLOOKUP($A4651, Dropdownlisten!$A$3:$F$143, 6, FALSE)), "", VLOOKUP($A4651, Dropdownlisten!$A$3:$F$143, 6, FALSE))</f>
        <v>Aussichtspunkt</v>
      </c>
      <c r="G4651" s="117" t="str">
        <f>VLOOKUP(E4651,Datenstruktur_fuer_R!$D$2:$F$141,3,FALSE)</f>
        <v>Point</v>
      </c>
      <c r="H4651" s="120" t="s">
        <v>689</v>
      </c>
      <c r="I4651" s="26" t="s">
        <v>753</v>
      </c>
      <c r="J4651" s="26" t="s">
        <v>2180</v>
      </c>
      <c r="K4651" s="5" t="s">
        <v>2174</v>
      </c>
      <c r="L4651" s="5" t="s">
        <v>2176</v>
      </c>
      <c r="M4651" s="5">
        <v>1</v>
      </c>
      <c r="N4651" s="5" t="s">
        <v>1173</v>
      </c>
    </row>
    <row r="4652" spans="1:14" x14ac:dyDescent="0.35">
      <c r="A4652" s="5" t="s">
        <v>708</v>
      </c>
      <c r="B4652" s="117" t="str">
        <f>IF(ISERROR(VLOOKUP($A4652, Dropdownlisten!$A$3:$F$143, 2, FALSE)), "", VLOOKUP($A4652, Dropdownlisten!$A$3:$F$143, 2, FALSE))</f>
        <v>UmweltVersorgung</v>
      </c>
      <c r="C4652" s="117">
        <f>IF(ISERROR(VLOOKUP($A4652, Dropdownlisten!$A$3:$F$143, 3, FALSE)), "", VLOOKUP($A4652, Dropdownlisten!$A$3:$F$143, 3, FALSE))</f>
        <v>1100</v>
      </c>
      <c r="D4652" s="117" t="str">
        <f>IF(ISERROR(VLOOKUP($A4652, Dropdownlisten!$A$3:$F$143, 4, FALSE)), "", VLOOKUP($A4652, Dropdownlisten!$A$3:$F$143, 4, FALSE))</f>
        <v>UmweltVersorgung</v>
      </c>
      <c r="E4652" s="117" t="str">
        <f>IF(ISERROR(VLOOKUP($A4652, Dropdownlisten!$A$3:$F$143, 5, FALSE)), "", VLOOKUP($A4652, Dropdownlisten!$A$3:$F$143, 5, FALSE))</f>
        <v>1100_008</v>
      </c>
      <c r="F4652" s="117" t="str">
        <f>IF(ISERROR(VLOOKUP($A4652, Dropdownlisten!$A$3:$F$143, 6, FALSE)), "", VLOOKUP($A4652, Dropdownlisten!$A$3:$F$143, 6, FALSE))</f>
        <v>Pumpstation</v>
      </c>
      <c r="G4652" s="117" t="str">
        <f>VLOOKUP(E4652,Datenstruktur_fuer_R!$D$2:$F$141,3,FALSE)</f>
        <v>Point</v>
      </c>
      <c r="H4652" s="120" t="s">
        <v>689</v>
      </c>
      <c r="I4652" s="26" t="s">
        <v>753</v>
      </c>
      <c r="J4652" s="26" t="s">
        <v>2180</v>
      </c>
      <c r="K4652" s="5" t="s">
        <v>2174</v>
      </c>
      <c r="L4652" s="5" t="s">
        <v>2177</v>
      </c>
      <c r="M4652" s="5">
        <v>1</v>
      </c>
      <c r="N4652" s="5" t="s">
        <v>1173</v>
      </c>
    </row>
    <row r="4653" spans="1:14" x14ac:dyDescent="0.35">
      <c r="A4653" s="5" t="s">
        <v>698</v>
      </c>
      <c r="B4653" s="117" t="str">
        <f>IF(ISERROR(VLOOKUP($A4653, Dropdownlisten!$A$3:$F$143, 2, FALSE)), "", VLOOKUP($A4653, Dropdownlisten!$A$3:$F$143, 2, FALSE))</f>
        <v>UmweltVersorgung</v>
      </c>
      <c r="C4653" s="117">
        <f>IF(ISERROR(VLOOKUP($A4653, Dropdownlisten!$A$3:$F$143, 3, FALSE)), "", VLOOKUP($A4653, Dropdownlisten!$A$3:$F$143, 3, FALSE))</f>
        <v>1100</v>
      </c>
      <c r="D4653" s="117" t="str">
        <f>IF(ISERROR(VLOOKUP($A4653, Dropdownlisten!$A$3:$F$143, 4, FALSE)), "", VLOOKUP($A4653, Dropdownlisten!$A$3:$F$143, 4, FALSE))</f>
        <v>UmweltVersorgung</v>
      </c>
      <c r="E4653" s="117" t="str">
        <f>IF(ISERROR(VLOOKUP($A4653, Dropdownlisten!$A$3:$F$143, 5, FALSE)), "", VLOOKUP($A4653, Dropdownlisten!$A$3:$F$143, 5, FALSE))</f>
        <v>1100_005</v>
      </c>
      <c r="F4653" s="117" t="str">
        <f>IF(ISERROR(VLOOKUP($A4653, Dropdownlisten!$A$3:$F$143, 6, FALSE)), "", VLOOKUP($A4653, Dropdownlisten!$A$3:$F$143, 6, FALSE))</f>
        <v>Klaerwerk</v>
      </c>
      <c r="G4653" s="117" t="str">
        <f>VLOOKUP(E4653,Datenstruktur_fuer_R!$D$2:$F$141,3,FALSE)</f>
        <v>Point</v>
      </c>
      <c r="H4653" s="120" t="s">
        <v>689</v>
      </c>
      <c r="I4653" s="26" t="s">
        <v>753</v>
      </c>
      <c r="J4653" s="26" t="s">
        <v>2180</v>
      </c>
      <c r="K4653" s="5" t="s">
        <v>2174</v>
      </c>
      <c r="L4653" s="5" t="s">
        <v>2178</v>
      </c>
      <c r="M4653" s="5">
        <v>1</v>
      </c>
      <c r="N4653" s="5" t="s">
        <v>1173</v>
      </c>
    </row>
    <row r="4654" spans="1:14" x14ac:dyDescent="0.35">
      <c r="A4654" s="5" t="s">
        <v>676</v>
      </c>
      <c r="B4654" s="117" t="str">
        <f>IF(ISERROR(VLOOKUP($A4654, Dropdownlisten!$A$3:$F$143, 2, FALSE)), "", VLOOKUP($A4654, Dropdownlisten!$A$3:$F$143, 2, FALSE))</f>
        <v>POI</v>
      </c>
      <c r="C4654" s="117">
        <f>IF(ISERROR(VLOOKUP($A4654, Dropdownlisten!$A$3:$F$143, 3, FALSE)), "", VLOOKUP($A4654, Dropdownlisten!$A$3:$F$143, 3, FALSE))</f>
        <v>1000</v>
      </c>
      <c r="D4654" s="117" t="str">
        <f>IF(ISERROR(VLOOKUP($A4654, Dropdownlisten!$A$3:$F$143, 4, FALSE)), "", VLOOKUP($A4654, Dropdownlisten!$A$3:$F$143, 4, FALSE))</f>
        <v>Grundversorgung</v>
      </c>
      <c r="E4654" s="117" t="str">
        <f>IF(ISERROR(VLOOKUP($A4654, Dropdownlisten!$A$3:$F$143, 5, FALSE)), "", VLOOKUP($A4654, Dropdownlisten!$A$3:$F$143, 5, FALSE))</f>
        <v>1000_001</v>
      </c>
      <c r="F4654" s="117" t="str">
        <f>IF(ISERROR(VLOOKUP($A4654, Dropdownlisten!$A$3:$F$143, 6, FALSE)), "", VLOOKUP($A4654, Dropdownlisten!$A$3:$F$143, 6, FALSE))</f>
        <v>Feuerwehr</v>
      </c>
      <c r="G4654" s="117" t="str">
        <f>VLOOKUP(E4654,Datenstruktur_fuer_R!$D$2:$F$141,3,FALSE)</f>
        <v>Point</v>
      </c>
      <c r="H4654" s="120" t="s">
        <v>689</v>
      </c>
      <c r="I4654" s="26" t="s">
        <v>1341</v>
      </c>
      <c r="J4654" s="26" t="s">
        <v>2181</v>
      </c>
      <c r="K4654" s="5" t="s">
        <v>2182</v>
      </c>
      <c r="L4654" s="5">
        <v>62101050</v>
      </c>
      <c r="M4654" s="5">
        <v>2</v>
      </c>
      <c r="N4654" s="5" t="s">
        <v>1173</v>
      </c>
    </row>
    <row r="4655" spans="1:14" x14ac:dyDescent="0.35">
      <c r="A4655" s="5" t="s">
        <v>676</v>
      </c>
      <c r="B4655" s="117" t="str">
        <f>IF(ISERROR(VLOOKUP($A4655, Dropdownlisten!$A$3:$F$143, 2, FALSE)), "", VLOOKUP($A4655, Dropdownlisten!$A$3:$F$143, 2, FALSE))</f>
        <v>POI</v>
      </c>
      <c r="C4655" s="117">
        <f>IF(ISERROR(VLOOKUP($A4655, Dropdownlisten!$A$3:$F$143, 3, FALSE)), "", VLOOKUP($A4655, Dropdownlisten!$A$3:$F$143, 3, FALSE))</f>
        <v>1000</v>
      </c>
      <c r="D4655" s="117" t="str">
        <f>IF(ISERROR(VLOOKUP($A4655, Dropdownlisten!$A$3:$F$143, 4, FALSE)), "", VLOOKUP($A4655, Dropdownlisten!$A$3:$F$143, 4, FALSE))</f>
        <v>Grundversorgung</v>
      </c>
      <c r="E4655" s="117" t="str">
        <f>IF(ISERROR(VLOOKUP($A4655, Dropdownlisten!$A$3:$F$143, 5, FALSE)), "", VLOOKUP($A4655, Dropdownlisten!$A$3:$F$143, 5, FALSE))</f>
        <v>1000_001</v>
      </c>
      <c r="F4655" s="117" t="str">
        <f>IF(ISERROR(VLOOKUP($A4655, Dropdownlisten!$A$3:$F$143, 6, FALSE)), "", VLOOKUP($A4655, Dropdownlisten!$A$3:$F$143, 6, FALSE))</f>
        <v>Feuerwehr</v>
      </c>
      <c r="G4655" s="117" t="str">
        <f>VLOOKUP(E4655,Datenstruktur_fuer_R!$D$2:$F$141,3,FALSE)</f>
        <v>Point</v>
      </c>
      <c r="H4655" s="120" t="s">
        <v>689</v>
      </c>
      <c r="I4655" s="26" t="s">
        <v>1341</v>
      </c>
      <c r="J4655" s="26" t="s">
        <v>2181</v>
      </c>
      <c r="K4655" s="5" t="s">
        <v>2182</v>
      </c>
      <c r="L4655" s="5">
        <v>62101060</v>
      </c>
      <c r="M4655" s="5">
        <v>2</v>
      </c>
      <c r="N4655" s="5" t="s">
        <v>1173</v>
      </c>
    </row>
    <row r="4656" spans="1:14" x14ac:dyDescent="0.35">
      <c r="A4656" s="5" t="s">
        <v>706</v>
      </c>
      <c r="B4656" s="117" t="str">
        <f>IF(ISERROR(VLOOKUP($A4656, Dropdownlisten!$A$3:$F$143, 2, FALSE)), "", VLOOKUP($A4656, Dropdownlisten!$A$3:$F$143, 2, FALSE))</f>
        <v>POI</v>
      </c>
      <c r="C4656" s="117">
        <f>IF(ISERROR(VLOOKUP($A4656, Dropdownlisten!$A$3:$F$143, 3, FALSE)), "", VLOOKUP($A4656, Dropdownlisten!$A$3:$F$143, 3, FALSE))</f>
        <v>1000</v>
      </c>
      <c r="D4656" s="117" t="str">
        <f>IF(ISERROR(VLOOKUP($A4656, Dropdownlisten!$A$3:$F$143, 4, FALSE)), "", VLOOKUP($A4656, Dropdownlisten!$A$3:$F$143, 4, FALSE))</f>
        <v>Grundversorgung</v>
      </c>
      <c r="E4656" s="117" t="str">
        <f>IF(ISERROR(VLOOKUP($A4656, Dropdownlisten!$A$3:$F$143, 5, FALSE)), "", VLOOKUP($A4656, Dropdownlisten!$A$3:$F$143, 5, FALSE))</f>
        <v>1000_004</v>
      </c>
      <c r="F4656" s="117" t="str">
        <f>IF(ISERROR(VLOOKUP($A4656, Dropdownlisten!$A$3:$F$143, 6, FALSE)), "", VLOOKUP($A4656, Dropdownlisten!$A$3:$F$143, 6, FALSE))</f>
        <v>Polizei</v>
      </c>
      <c r="G4656" s="117" t="str">
        <f>VLOOKUP(E4656,Datenstruktur_fuer_R!$D$2:$F$141,3,FALSE)</f>
        <v>Point</v>
      </c>
      <c r="H4656" s="120" t="s">
        <v>689</v>
      </c>
      <c r="I4656" s="26" t="s">
        <v>1341</v>
      </c>
      <c r="J4656" s="26" t="s">
        <v>2181</v>
      </c>
      <c r="K4656" s="5" t="s">
        <v>2182</v>
      </c>
      <c r="L4656" s="5">
        <v>62101000</v>
      </c>
      <c r="M4656" s="5">
        <v>2</v>
      </c>
      <c r="N4656" s="5" t="s">
        <v>1173</v>
      </c>
    </row>
    <row r="4657" spans="1:14" x14ac:dyDescent="0.35">
      <c r="A4657" s="5" t="s">
        <v>692</v>
      </c>
      <c r="B4657" s="117" t="str">
        <f>IF(ISERROR(VLOOKUP($A4657, Dropdownlisten!$A$3:$F$143, 2, FALSE)), "", VLOOKUP($A4657, Dropdownlisten!$A$3:$F$143, 2, FALSE))</f>
        <v>POI</v>
      </c>
      <c r="C4657" s="117">
        <f>IF(ISERROR(VLOOKUP($A4657, Dropdownlisten!$A$3:$F$143, 3, FALSE)), "", VLOOKUP($A4657, Dropdownlisten!$A$3:$F$143, 3, FALSE))</f>
        <v>1000</v>
      </c>
      <c r="D4657" s="117" t="str">
        <f>IF(ISERROR(VLOOKUP($A4657, Dropdownlisten!$A$3:$F$143, 4, FALSE)), "", VLOOKUP($A4657, Dropdownlisten!$A$3:$F$143, 4, FALSE))</f>
        <v>Grundversorgung</v>
      </c>
      <c r="E4657" s="117" t="str">
        <f>IF(ISERROR(VLOOKUP($A4657, Dropdownlisten!$A$3:$F$143, 5, FALSE)), "", VLOOKUP($A4657, Dropdownlisten!$A$3:$F$143, 5, FALSE))</f>
        <v>1000_003</v>
      </c>
      <c r="F4657" s="117" t="str">
        <f>IF(ISERROR(VLOOKUP($A4657, Dropdownlisten!$A$3:$F$143, 6, FALSE)), "", VLOOKUP($A4657, Dropdownlisten!$A$3:$F$143, 6, FALSE))</f>
        <v>Katastrophenschutz</v>
      </c>
      <c r="G4657" s="117" t="str">
        <f>VLOOKUP(E4657,Datenstruktur_fuer_R!$D$2:$F$141,3,FALSE)</f>
        <v>Point</v>
      </c>
      <c r="H4657" s="120" t="s">
        <v>689</v>
      </c>
      <c r="I4657" s="26" t="s">
        <v>1341</v>
      </c>
      <c r="J4657" s="26" t="s">
        <v>2181</v>
      </c>
      <c r="K4657" s="5" t="s">
        <v>2182</v>
      </c>
      <c r="L4657" s="5">
        <v>62101150</v>
      </c>
      <c r="M4657" s="5">
        <v>2</v>
      </c>
      <c r="N4657" s="5" t="s">
        <v>1173</v>
      </c>
    </row>
    <row r="4658" spans="1:14" x14ac:dyDescent="0.35">
      <c r="A4658" s="5" t="s">
        <v>710</v>
      </c>
      <c r="B4658" s="117" t="str">
        <f>IF(ISERROR(VLOOKUP($A4658, Dropdownlisten!$A$3:$F$143, 2, FALSE)), "", VLOOKUP($A4658, Dropdownlisten!$A$3:$F$143, 2, FALSE))</f>
        <v>POI</v>
      </c>
      <c r="C4658" s="117">
        <f>IF(ISERROR(VLOOKUP($A4658, Dropdownlisten!$A$3:$F$143, 3, FALSE)), "", VLOOKUP($A4658, Dropdownlisten!$A$3:$F$143, 3, FALSE))</f>
        <v>1000</v>
      </c>
      <c r="D4658" s="117" t="str">
        <f>IF(ISERROR(VLOOKUP($A4658, Dropdownlisten!$A$3:$F$143, 4, FALSE)), "", VLOOKUP($A4658, Dropdownlisten!$A$3:$F$143, 4, FALSE))</f>
        <v>Grundversorgung</v>
      </c>
      <c r="E4658" s="117" t="str">
        <f>IF(ISERROR(VLOOKUP($A4658, Dropdownlisten!$A$3:$F$143, 5, FALSE)), "", VLOOKUP($A4658, Dropdownlisten!$A$3:$F$143, 5, FALSE))</f>
        <v>1000_005</v>
      </c>
      <c r="F4658" s="117" t="str">
        <f>IF(ISERROR(VLOOKUP($A4658, Dropdownlisten!$A$3:$F$143, 6, FALSE)), "", VLOOKUP($A4658, Dropdownlisten!$A$3:$F$143, 6, FALSE))</f>
        <v>Rathaus</v>
      </c>
      <c r="G4658" s="117" t="str">
        <f>VLOOKUP(E4658,Datenstruktur_fuer_R!$D$2:$F$141,3,FALSE)</f>
        <v>Point</v>
      </c>
      <c r="H4658" s="120" t="s">
        <v>689</v>
      </c>
      <c r="I4658" s="26" t="s">
        <v>1341</v>
      </c>
      <c r="J4658" s="26" t="s">
        <v>2181</v>
      </c>
      <c r="K4658" s="5" t="s">
        <v>2182</v>
      </c>
      <c r="L4658" s="5">
        <v>62101700</v>
      </c>
      <c r="M4658" s="5">
        <v>2</v>
      </c>
      <c r="N4658" s="5" t="s">
        <v>1173</v>
      </c>
    </row>
    <row r="4659" spans="1:14" x14ac:dyDescent="0.35">
      <c r="A4659" s="5" t="s">
        <v>710</v>
      </c>
      <c r="B4659" s="117" t="str">
        <f>IF(ISERROR(VLOOKUP($A4659, Dropdownlisten!$A$3:$F$143, 2, FALSE)), "", VLOOKUP($A4659, Dropdownlisten!$A$3:$F$143, 2, FALSE))</f>
        <v>POI</v>
      </c>
      <c r="C4659" s="117">
        <f>IF(ISERROR(VLOOKUP($A4659, Dropdownlisten!$A$3:$F$143, 3, FALSE)), "", VLOOKUP($A4659, Dropdownlisten!$A$3:$F$143, 3, FALSE))</f>
        <v>1000</v>
      </c>
      <c r="D4659" s="117" t="str">
        <f>IF(ISERROR(VLOOKUP($A4659, Dropdownlisten!$A$3:$F$143, 4, FALSE)), "", VLOOKUP($A4659, Dropdownlisten!$A$3:$F$143, 4, FALSE))</f>
        <v>Grundversorgung</v>
      </c>
      <c r="E4659" s="117" t="str">
        <f>IF(ISERROR(VLOOKUP($A4659, Dropdownlisten!$A$3:$F$143, 5, FALSE)), "", VLOOKUP($A4659, Dropdownlisten!$A$3:$F$143, 5, FALSE))</f>
        <v>1000_005</v>
      </c>
      <c r="F4659" s="117" t="str">
        <f>IF(ISERROR(VLOOKUP($A4659, Dropdownlisten!$A$3:$F$143, 6, FALSE)), "", VLOOKUP($A4659, Dropdownlisten!$A$3:$F$143, 6, FALSE))</f>
        <v>Rathaus</v>
      </c>
      <c r="G4659" s="117" t="str">
        <f>VLOOKUP(E4659,Datenstruktur_fuer_R!$D$2:$F$141,3,FALSE)</f>
        <v>Point</v>
      </c>
      <c r="H4659" s="120" t="s">
        <v>689</v>
      </c>
      <c r="I4659" s="26" t="s">
        <v>1341</v>
      </c>
      <c r="J4659" s="26" t="s">
        <v>2181</v>
      </c>
      <c r="K4659" s="5" t="s">
        <v>2182</v>
      </c>
      <c r="L4659" s="5">
        <v>62101710</v>
      </c>
      <c r="M4659" s="5">
        <v>2</v>
      </c>
      <c r="N4659" s="5" t="s">
        <v>1173</v>
      </c>
    </row>
    <row r="4660" spans="1:14" x14ac:dyDescent="0.35">
      <c r="A4660" s="5" t="s">
        <v>710</v>
      </c>
      <c r="B4660" s="117" t="str">
        <f>IF(ISERROR(VLOOKUP($A4660, Dropdownlisten!$A$3:$F$143, 2, FALSE)), "", VLOOKUP($A4660, Dropdownlisten!$A$3:$F$143, 2, FALSE))</f>
        <v>POI</v>
      </c>
      <c r="C4660" s="117">
        <f>IF(ISERROR(VLOOKUP($A4660, Dropdownlisten!$A$3:$F$143, 3, FALSE)), "", VLOOKUP($A4660, Dropdownlisten!$A$3:$F$143, 3, FALSE))</f>
        <v>1000</v>
      </c>
      <c r="D4660" s="117" t="str">
        <f>IF(ISERROR(VLOOKUP($A4660, Dropdownlisten!$A$3:$F$143, 4, FALSE)), "", VLOOKUP($A4660, Dropdownlisten!$A$3:$F$143, 4, FALSE))</f>
        <v>Grundversorgung</v>
      </c>
      <c r="E4660" s="117" t="str">
        <f>IF(ISERROR(VLOOKUP($A4660, Dropdownlisten!$A$3:$F$143, 5, FALSE)), "", VLOOKUP($A4660, Dropdownlisten!$A$3:$F$143, 5, FALSE))</f>
        <v>1000_005</v>
      </c>
      <c r="F4660" s="117" t="str">
        <f>IF(ISERROR(VLOOKUP($A4660, Dropdownlisten!$A$3:$F$143, 6, FALSE)), "", VLOOKUP($A4660, Dropdownlisten!$A$3:$F$143, 6, FALSE))</f>
        <v>Rathaus</v>
      </c>
      <c r="G4660" s="117" t="str">
        <f>VLOOKUP(E4660,Datenstruktur_fuer_R!$D$2:$F$141,3,FALSE)</f>
        <v>Point</v>
      </c>
      <c r="H4660" s="120" t="s">
        <v>689</v>
      </c>
      <c r="I4660" s="26" t="s">
        <v>1341</v>
      </c>
      <c r="J4660" s="26" t="s">
        <v>2181</v>
      </c>
      <c r="K4660" s="5" t="s">
        <v>2182</v>
      </c>
      <c r="L4660" s="5">
        <v>62101750</v>
      </c>
      <c r="M4660" s="5">
        <v>2</v>
      </c>
      <c r="N4660" s="5" t="s">
        <v>1173</v>
      </c>
    </row>
    <row r="4661" spans="1:14" x14ac:dyDescent="0.35">
      <c r="A4661" s="5" t="s">
        <v>711</v>
      </c>
      <c r="B4661" s="117" t="str">
        <f>IF(ISERROR(VLOOKUP($A4661, Dropdownlisten!$A$3:$F$143, 2, FALSE)), "", VLOOKUP($A4661, Dropdownlisten!$A$3:$F$143, 2, FALSE))</f>
        <v>POI</v>
      </c>
      <c r="C4661" s="117">
        <f>IF(ISERROR(VLOOKUP($A4661, Dropdownlisten!$A$3:$F$143, 3, FALSE)), "", VLOOKUP($A4661, Dropdownlisten!$A$3:$F$143, 3, FALSE))</f>
        <v>1000</v>
      </c>
      <c r="D4661" s="117" t="str">
        <f>IF(ISERROR(VLOOKUP($A4661, Dropdownlisten!$A$3:$F$143, 4, FALSE)), "", VLOOKUP($A4661, Dropdownlisten!$A$3:$F$143, 4, FALSE))</f>
        <v>Grundversorgung</v>
      </c>
      <c r="E4661" s="117" t="str">
        <f>IF(ISERROR(VLOOKUP($A4661, Dropdownlisten!$A$3:$F$143, 5, FALSE)), "", VLOOKUP($A4661, Dropdownlisten!$A$3:$F$143, 5, FALSE))</f>
        <v>1000_006</v>
      </c>
      <c r="F4661" s="117" t="str">
        <f>IF(ISERROR(VLOOKUP($A4661, Dropdownlisten!$A$3:$F$143, 6, FALSE)), "", VLOOKUP($A4661, Dropdownlisten!$A$3:$F$143, 6, FALSE))</f>
        <v>RecyclinghofSammelstelle</v>
      </c>
      <c r="G4661" s="117" t="str">
        <f>VLOOKUP(E4661,Datenstruktur_fuer_R!$D$2:$F$141,3,FALSE)</f>
        <v>Point</v>
      </c>
      <c r="H4661" s="120" t="s">
        <v>689</v>
      </c>
      <c r="I4661" s="26" t="s">
        <v>1341</v>
      </c>
      <c r="J4661" s="26" t="s">
        <v>2183</v>
      </c>
      <c r="K4661" s="5" t="s">
        <v>2182</v>
      </c>
      <c r="L4661" s="5">
        <v>64201000</v>
      </c>
      <c r="M4661" s="5">
        <v>2</v>
      </c>
      <c r="N4661" s="5" t="s">
        <v>1173</v>
      </c>
    </row>
    <row r="4662" spans="1:14" x14ac:dyDescent="0.35">
      <c r="A4662" s="5" t="s">
        <v>711</v>
      </c>
      <c r="B4662" s="117" t="str">
        <f>IF(ISERROR(VLOOKUP($A4662, Dropdownlisten!$A$3:$F$143, 2, FALSE)), "", VLOOKUP($A4662, Dropdownlisten!$A$3:$F$143, 2, FALSE))</f>
        <v>POI</v>
      </c>
      <c r="C4662" s="117">
        <f>IF(ISERROR(VLOOKUP($A4662, Dropdownlisten!$A$3:$F$143, 3, FALSE)), "", VLOOKUP($A4662, Dropdownlisten!$A$3:$F$143, 3, FALSE))</f>
        <v>1000</v>
      </c>
      <c r="D4662" s="117" t="str">
        <f>IF(ISERROR(VLOOKUP($A4662, Dropdownlisten!$A$3:$F$143, 4, FALSE)), "", VLOOKUP($A4662, Dropdownlisten!$A$3:$F$143, 4, FALSE))</f>
        <v>Grundversorgung</v>
      </c>
      <c r="E4662" s="117" t="str">
        <f>IF(ISERROR(VLOOKUP($A4662, Dropdownlisten!$A$3:$F$143, 5, FALSE)), "", VLOOKUP($A4662, Dropdownlisten!$A$3:$F$143, 5, FALSE))</f>
        <v>1000_006</v>
      </c>
      <c r="F4662" s="117" t="str">
        <f>IF(ISERROR(VLOOKUP($A4662, Dropdownlisten!$A$3:$F$143, 6, FALSE)), "", VLOOKUP($A4662, Dropdownlisten!$A$3:$F$143, 6, FALSE))</f>
        <v>RecyclinghofSammelstelle</v>
      </c>
      <c r="G4662" s="117" t="str">
        <f>VLOOKUP(E4662,Datenstruktur_fuer_R!$D$2:$F$141,3,FALSE)</f>
        <v>Point</v>
      </c>
      <c r="H4662" s="120" t="s">
        <v>689</v>
      </c>
      <c r="I4662" s="26" t="s">
        <v>1341</v>
      </c>
      <c r="J4662" s="26" t="s">
        <v>2183</v>
      </c>
      <c r="K4662" s="5" t="s">
        <v>2182</v>
      </c>
      <c r="L4662" s="5">
        <v>64201100</v>
      </c>
      <c r="M4662" s="5">
        <v>2</v>
      </c>
      <c r="N4662" s="5" t="s">
        <v>1173</v>
      </c>
    </row>
    <row r="4663" spans="1:14" x14ac:dyDescent="0.35">
      <c r="A4663" s="5" t="s">
        <v>656</v>
      </c>
      <c r="B4663" s="117" t="str">
        <f>IF(ISERROR(VLOOKUP($A4663, Dropdownlisten!$A$3:$F$143, 2, FALSE)), "", VLOOKUP($A4663, Dropdownlisten!$A$3:$F$143, 2, FALSE))</f>
        <v>POI</v>
      </c>
      <c r="C4663" s="117">
        <f>IF(ISERROR(VLOOKUP($A4663, Dropdownlisten!$A$3:$F$143, 3, FALSE)), "", VLOOKUP($A4663, Dropdownlisten!$A$3:$F$143, 3, FALSE))</f>
        <v>2000</v>
      </c>
      <c r="D4663" s="117" t="str">
        <f>IF(ISERROR(VLOOKUP($A4663, Dropdownlisten!$A$3:$F$143, 4, FALSE)), "", VLOOKUP($A4663, Dropdownlisten!$A$3:$F$143, 4, FALSE))</f>
        <v>Gesundheit</v>
      </c>
      <c r="E4663" s="117" t="str">
        <f>IF(ISERROR(VLOOKUP($A4663, Dropdownlisten!$A$3:$F$143, 5, FALSE)), "", VLOOKUP($A4663, Dropdownlisten!$A$3:$F$143, 5, FALSE))</f>
        <v>2000_001</v>
      </c>
      <c r="F4663" s="117" t="str">
        <f>IF(ISERROR(VLOOKUP($A4663, Dropdownlisten!$A$3:$F$143, 6, FALSE)), "", VLOOKUP($A4663, Dropdownlisten!$A$3:$F$143, 6, FALSE))</f>
        <v>Apotheke</v>
      </c>
      <c r="G4663" s="117" t="str">
        <f>VLOOKUP(E4663,Datenstruktur_fuer_R!$D$2:$F$141,3,FALSE)</f>
        <v>Point</v>
      </c>
      <c r="H4663" s="120" t="s">
        <v>689</v>
      </c>
      <c r="I4663" s="26" t="s">
        <v>1341</v>
      </c>
      <c r="J4663" s="26" t="s">
        <v>2184</v>
      </c>
      <c r="K4663" s="5" t="s">
        <v>2182</v>
      </c>
      <c r="L4663" s="5">
        <v>63101300</v>
      </c>
      <c r="M4663" s="5">
        <v>2</v>
      </c>
      <c r="N4663" s="5" t="s">
        <v>1173</v>
      </c>
    </row>
    <row r="4664" spans="1:14" x14ac:dyDescent="0.35">
      <c r="A4664" s="5" t="s">
        <v>657</v>
      </c>
      <c r="B4664" s="117" t="str">
        <f>IF(ISERROR(VLOOKUP($A4664, Dropdownlisten!$A$3:$F$143, 2, FALSE)), "", VLOOKUP($A4664, Dropdownlisten!$A$3:$F$143, 2, FALSE))</f>
        <v>POI</v>
      </c>
      <c r="C4664" s="117">
        <f>IF(ISERROR(VLOOKUP($A4664, Dropdownlisten!$A$3:$F$143, 3, FALSE)), "", VLOOKUP($A4664, Dropdownlisten!$A$3:$F$143, 3, FALSE))</f>
        <v>2000</v>
      </c>
      <c r="D4664" s="117" t="str">
        <f>IF(ISERROR(VLOOKUP($A4664, Dropdownlisten!$A$3:$F$143, 4, FALSE)), "", VLOOKUP($A4664, Dropdownlisten!$A$3:$F$143, 4, FALSE))</f>
        <v>Gesundheit</v>
      </c>
      <c r="E4664" s="117" t="str">
        <f>IF(ISERROR(VLOOKUP($A4664, Dropdownlisten!$A$3:$F$143, 5, FALSE)), "", VLOOKUP($A4664, Dropdownlisten!$A$3:$F$143, 5, FALSE))</f>
        <v>2000_002</v>
      </c>
      <c r="F4664" s="117" t="str">
        <f>IF(ISERROR(VLOOKUP($A4664, Dropdownlisten!$A$3:$F$143, 6, FALSE)), "", VLOOKUP($A4664, Dropdownlisten!$A$3:$F$143, 6, FALSE))</f>
        <v>Arzt</v>
      </c>
      <c r="G4664" s="117" t="str">
        <f>VLOOKUP(E4664,Datenstruktur_fuer_R!$D$2:$F$141,3,FALSE)</f>
        <v>Point</v>
      </c>
      <c r="H4664" s="120" t="s">
        <v>689</v>
      </c>
      <c r="I4664" s="26" t="s">
        <v>1341</v>
      </c>
      <c r="J4664" s="26" t="s">
        <v>2184</v>
      </c>
      <c r="K4664" s="5" t="s">
        <v>2182</v>
      </c>
      <c r="L4664" s="5">
        <v>63101000</v>
      </c>
      <c r="M4664" s="5">
        <v>2</v>
      </c>
      <c r="N4664" s="5" t="s">
        <v>1173</v>
      </c>
    </row>
    <row r="4665" spans="1:14" x14ac:dyDescent="0.35">
      <c r="A4665" s="5" t="s">
        <v>700</v>
      </c>
      <c r="B4665" s="117" t="str">
        <f>IF(ISERROR(VLOOKUP($A4665, Dropdownlisten!$A$3:$F$143, 2, FALSE)), "", VLOOKUP($A4665, Dropdownlisten!$A$3:$F$143, 2, FALSE))</f>
        <v>POI</v>
      </c>
      <c r="C4665" s="117">
        <f>IF(ISERROR(VLOOKUP($A4665, Dropdownlisten!$A$3:$F$143, 3, FALSE)), "", VLOOKUP($A4665, Dropdownlisten!$A$3:$F$143, 3, FALSE))</f>
        <v>2000</v>
      </c>
      <c r="D4665" s="117" t="str">
        <f>IF(ISERROR(VLOOKUP($A4665, Dropdownlisten!$A$3:$F$143, 4, FALSE)), "", VLOOKUP($A4665, Dropdownlisten!$A$3:$F$143, 4, FALSE))</f>
        <v>Gesundheit</v>
      </c>
      <c r="E4665" s="117" t="str">
        <f>IF(ISERROR(VLOOKUP($A4665, Dropdownlisten!$A$3:$F$143, 5, FALSE)), "", VLOOKUP($A4665, Dropdownlisten!$A$3:$F$143, 5, FALSE))</f>
        <v>2000_003</v>
      </c>
      <c r="F4665" s="117" t="str">
        <f>IF(ISERROR(VLOOKUP($A4665, Dropdownlisten!$A$3:$F$143, 6, FALSE)), "", VLOOKUP($A4665, Dropdownlisten!$A$3:$F$143, 6, FALSE))</f>
        <v>Krankenhaus</v>
      </c>
      <c r="G4665" s="117" t="str">
        <f>VLOOKUP(E4665,Datenstruktur_fuer_R!$D$2:$F$141,3,FALSE)</f>
        <v>Point</v>
      </c>
      <c r="H4665" s="120" t="s">
        <v>689</v>
      </c>
      <c r="I4665" s="26" t="s">
        <v>1341</v>
      </c>
      <c r="J4665" s="26" t="s">
        <v>2184</v>
      </c>
      <c r="K4665" s="5" t="s">
        <v>2182</v>
      </c>
      <c r="L4665" s="5">
        <v>63101100</v>
      </c>
      <c r="M4665" s="5">
        <v>2</v>
      </c>
      <c r="N4665" s="5" t="s">
        <v>1173</v>
      </c>
    </row>
    <row r="4666" spans="1:14" x14ac:dyDescent="0.35">
      <c r="A4666" s="5" t="s">
        <v>700</v>
      </c>
      <c r="B4666" s="117" t="str">
        <f>IF(ISERROR(VLOOKUP($A4666, Dropdownlisten!$A$3:$F$143, 2, FALSE)), "", VLOOKUP($A4666, Dropdownlisten!$A$3:$F$143, 2, FALSE))</f>
        <v>POI</v>
      </c>
      <c r="C4666" s="117">
        <f>IF(ISERROR(VLOOKUP($A4666, Dropdownlisten!$A$3:$F$143, 3, FALSE)), "", VLOOKUP($A4666, Dropdownlisten!$A$3:$F$143, 3, FALSE))</f>
        <v>2000</v>
      </c>
      <c r="D4666" s="117" t="str">
        <f>IF(ISERROR(VLOOKUP($A4666, Dropdownlisten!$A$3:$F$143, 4, FALSE)), "", VLOOKUP($A4666, Dropdownlisten!$A$3:$F$143, 4, FALSE))</f>
        <v>Gesundheit</v>
      </c>
      <c r="E4666" s="117" t="str">
        <f>IF(ISERROR(VLOOKUP($A4666, Dropdownlisten!$A$3:$F$143, 5, FALSE)), "", VLOOKUP($A4666, Dropdownlisten!$A$3:$F$143, 5, FALSE))</f>
        <v>2000_003</v>
      </c>
      <c r="F4666" s="117" t="str">
        <f>IF(ISERROR(VLOOKUP($A4666, Dropdownlisten!$A$3:$F$143, 6, FALSE)), "", VLOOKUP($A4666, Dropdownlisten!$A$3:$F$143, 6, FALSE))</f>
        <v>Krankenhaus</v>
      </c>
      <c r="G4666" s="117" t="str">
        <f>VLOOKUP(E4666,Datenstruktur_fuer_R!$D$2:$F$141,3,FALSE)</f>
        <v>Point</v>
      </c>
      <c r="H4666" s="120" t="s">
        <v>689</v>
      </c>
      <c r="I4666" s="26" t="s">
        <v>1341</v>
      </c>
      <c r="J4666" s="26" t="s">
        <v>2184</v>
      </c>
      <c r="K4666" s="5" t="s">
        <v>2182</v>
      </c>
      <c r="L4666" s="5">
        <v>63101110</v>
      </c>
      <c r="M4666" s="5">
        <v>2</v>
      </c>
      <c r="N4666" s="5" t="s">
        <v>1173</v>
      </c>
    </row>
    <row r="4667" spans="1:14" x14ac:dyDescent="0.35">
      <c r="A4667" s="5" t="s">
        <v>704</v>
      </c>
      <c r="B4667" s="117" t="str">
        <f>IF(ISERROR(VLOOKUP($A4667, Dropdownlisten!$A$3:$F$143, 2, FALSE)), "", VLOOKUP($A4667, Dropdownlisten!$A$3:$F$143, 2, FALSE))</f>
        <v>POI</v>
      </c>
      <c r="C4667" s="117">
        <f>IF(ISERROR(VLOOKUP($A4667, Dropdownlisten!$A$3:$F$143, 3, FALSE)), "", VLOOKUP($A4667, Dropdownlisten!$A$3:$F$143, 3, FALSE))</f>
        <v>2000</v>
      </c>
      <c r="D4667" s="117" t="str">
        <f>IF(ISERROR(VLOOKUP($A4667, Dropdownlisten!$A$3:$F$143, 4, FALSE)), "", VLOOKUP($A4667, Dropdownlisten!$A$3:$F$143, 4, FALSE))</f>
        <v>Gesundheit</v>
      </c>
      <c r="E4667" s="117" t="str">
        <f>IF(ISERROR(VLOOKUP($A4667, Dropdownlisten!$A$3:$F$143, 5, FALSE)), "", VLOOKUP($A4667, Dropdownlisten!$A$3:$F$143, 5, FALSE))</f>
        <v>2000_004</v>
      </c>
      <c r="F4667" s="117" t="str">
        <f>IF(ISERROR(VLOOKUP($A4667, Dropdownlisten!$A$3:$F$143, 6, FALSE)), "", VLOOKUP($A4667, Dropdownlisten!$A$3:$F$143, 6, FALSE))</f>
        <v>Pflegeeinrichtung</v>
      </c>
      <c r="G4667" s="117" t="str">
        <f>VLOOKUP(E4667,Datenstruktur_fuer_R!$D$2:$F$141,3,FALSE)</f>
        <v>Point</v>
      </c>
      <c r="H4667" s="120" t="s">
        <v>689</v>
      </c>
      <c r="I4667" s="26" t="s">
        <v>1341</v>
      </c>
      <c r="J4667" s="26" t="s">
        <v>2185</v>
      </c>
      <c r="K4667" s="5" t="s">
        <v>2182</v>
      </c>
      <c r="L4667" s="5">
        <v>63301200</v>
      </c>
      <c r="M4667" s="5">
        <v>2</v>
      </c>
      <c r="N4667" s="5" t="s">
        <v>1173</v>
      </c>
    </row>
    <row r="4668" spans="1:14" x14ac:dyDescent="0.35">
      <c r="A4668" s="5" t="s">
        <v>704</v>
      </c>
      <c r="B4668" s="117" t="str">
        <f>IF(ISERROR(VLOOKUP($A4668, Dropdownlisten!$A$3:$F$143, 2, FALSE)), "", VLOOKUP($A4668, Dropdownlisten!$A$3:$F$143, 2, FALSE))</f>
        <v>POI</v>
      </c>
      <c r="C4668" s="117">
        <f>IF(ISERROR(VLOOKUP($A4668, Dropdownlisten!$A$3:$F$143, 3, FALSE)), "", VLOOKUP($A4668, Dropdownlisten!$A$3:$F$143, 3, FALSE))</f>
        <v>2000</v>
      </c>
      <c r="D4668" s="117" t="str">
        <f>IF(ISERROR(VLOOKUP($A4668, Dropdownlisten!$A$3:$F$143, 4, FALSE)), "", VLOOKUP($A4668, Dropdownlisten!$A$3:$F$143, 4, FALSE))</f>
        <v>Gesundheit</v>
      </c>
      <c r="E4668" s="117" t="str">
        <f>IF(ISERROR(VLOOKUP($A4668, Dropdownlisten!$A$3:$F$143, 5, FALSE)), "", VLOOKUP($A4668, Dropdownlisten!$A$3:$F$143, 5, FALSE))</f>
        <v>2000_004</v>
      </c>
      <c r="F4668" s="117" t="str">
        <f>IF(ISERROR(VLOOKUP($A4668, Dropdownlisten!$A$3:$F$143, 6, FALSE)), "", VLOOKUP($A4668, Dropdownlisten!$A$3:$F$143, 6, FALSE))</f>
        <v>Pflegeeinrichtung</v>
      </c>
      <c r="G4668" s="117" t="str">
        <f>VLOOKUP(E4668,Datenstruktur_fuer_R!$D$2:$F$141,3,FALSE)</f>
        <v>Point</v>
      </c>
      <c r="H4668" s="120" t="s">
        <v>689</v>
      </c>
      <c r="I4668" s="26" t="s">
        <v>1341</v>
      </c>
      <c r="J4668" s="26" t="s">
        <v>2185</v>
      </c>
      <c r="K4668" s="5" t="s">
        <v>2182</v>
      </c>
      <c r="L4668" s="5">
        <v>63301210</v>
      </c>
      <c r="M4668" s="5">
        <v>2</v>
      </c>
      <c r="N4668" s="5" t="s">
        <v>1173</v>
      </c>
    </row>
    <row r="4669" spans="1:14" x14ac:dyDescent="0.35">
      <c r="A4669" s="5" t="s">
        <v>704</v>
      </c>
      <c r="B4669" s="117" t="str">
        <f>IF(ISERROR(VLOOKUP($A4669, Dropdownlisten!$A$3:$F$143, 2, FALSE)), "", VLOOKUP($A4669, Dropdownlisten!$A$3:$F$143, 2, FALSE))</f>
        <v>POI</v>
      </c>
      <c r="C4669" s="117">
        <f>IF(ISERROR(VLOOKUP($A4669, Dropdownlisten!$A$3:$F$143, 3, FALSE)), "", VLOOKUP($A4669, Dropdownlisten!$A$3:$F$143, 3, FALSE))</f>
        <v>2000</v>
      </c>
      <c r="D4669" s="117" t="str">
        <f>IF(ISERROR(VLOOKUP($A4669, Dropdownlisten!$A$3:$F$143, 4, FALSE)), "", VLOOKUP($A4669, Dropdownlisten!$A$3:$F$143, 4, FALSE))</f>
        <v>Gesundheit</v>
      </c>
      <c r="E4669" s="117" t="str">
        <f>IF(ISERROR(VLOOKUP($A4669, Dropdownlisten!$A$3:$F$143, 5, FALSE)), "", VLOOKUP($A4669, Dropdownlisten!$A$3:$F$143, 5, FALSE))</f>
        <v>2000_004</v>
      </c>
      <c r="F4669" s="117" t="str">
        <f>IF(ISERROR(VLOOKUP($A4669, Dropdownlisten!$A$3:$F$143, 6, FALSE)), "", VLOOKUP($A4669, Dropdownlisten!$A$3:$F$143, 6, FALSE))</f>
        <v>Pflegeeinrichtung</v>
      </c>
      <c r="G4669" s="117" t="str">
        <f>VLOOKUP(E4669,Datenstruktur_fuer_R!$D$2:$F$141,3,FALSE)</f>
        <v>Point</v>
      </c>
      <c r="H4669" s="120" t="s">
        <v>689</v>
      </c>
      <c r="I4669" s="26" t="s">
        <v>1341</v>
      </c>
      <c r="J4669" s="26" t="s">
        <v>2185</v>
      </c>
      <c r="K4669" s="5" t="s">
        <v>2182</v>
      </c>
      <c r="L4669" s="5">
        <v>63301290</v>
      </c>
      <c r="M4669" s="5">
        <v>2</v>
      </c>
      <c r="N4669" s="5" t="s">
        <v>1173</v>
      </c>
    </row>
    <row r="4670" spans="1:14" x14ac:dyDescent="0.35">
      <c r="A4670" s="5" t="s">
        <v>704</v>
      </c>
      <c r="B4670" s="117" t="str">
        <f>IF(ISERROR(VLOOKUP($A4670, Dropdownlisten!$A$3:$F$143, 2, FALSE)), "", VLOOKUP($A4670, Dropdownlisten!$A$3:$F$143, 2, FALSE))</f>
        <v>POI</v>
      </c>
      <c r="C4670" s="117">
        <f>IF(ISERROR(VLOOKUP($A4670, Dropdownlisten!$A$3:$F$143, 3, FALSE)), "", VLOOKUP($A4670, Dropdownlisten!$A$3:$F$143, 3, FALSE))</f>
        <v>2000</v>
      </c>
      <c r="D4670" s="117" t="str">
        <f>IF(ISERROR(VLOOKUP($A4670, Dropdownlisten!$A$3:$F$143, 4, FALSE)), "", VLOOKUP($A4670, Dropdownlisten!$A$3:$F$143, 4, FALSE))</f>
        <v>Gesundheit</v>
      </c>
      <c r="E4670" s="117" t="str">
        <f>IF(ISERROR(VLOOKUP($A4670, Dropdownlisten!$A$3:$F$143, 5, FALSE)), "", VLOOKUP($A4670, Dropdownlisten!$A$3:$F$143, 5, FALSE))</f>
        <v>2000_004</v>
      </c>
      <c r="F4670" s="117" t="str">
        <f>IF(ISERROR(VLOOKUP($A4670, Dropdownlisten!$A$3:$F$143, 6, FALSE)), "", VLOOKUP($A4670, Dropdownlisten!$A$3:$F$143, 6, FALSE))</f>
        <v>Pflegeeinrichtung</v>
      </c>
      <c r="G4670" s="117" t="str">
        <f>VLOOKUP(E4670,Datenstruktur_fuer_R!$D$2:$F$141,3,FALSE)</f>
        <v>Point</v>
      </c>
      <c r="H4670" s="120" t="s">
        <v>689</v>
      </c>
      <c r="I4670" s="26" t="s">
        <v>1341</v>
      </c>
      <c r="J4670" s="26" t="s">
        <v>2185</v>
      </c>
      <c r="K4670" s="5" t="s">
        <v>2182</v>
      </c>
      <c r="L4670" s="5">
        <v>63301300</v>
      </c>
      <c r="M4670" s="5">
        <v>2</v>
      </c>
      <c r="N4670" s="5" t="s">
        <v>1173</v>
      </c>
    </row>
    <row r="4671" spans="1:14" x14ac:dyDescent="0.35">
      <c r="A4671" s="5" t="s">
        <v>704</v>
      </c>
      <c r="B4671" s="117" t="str">
        <f>IF(ISERROR(VLOOKUP($A4671, Dropdownlisten!$A$3:$F$143, 2, FALSE)), "", VLOOKUP($A4671, Dropdownlisten!$A$3:$F$143, 2, FALSE))</f>
        <v>POI</v>
      </c>
      <c r="C4671" s="117">
        <f>IF(ISERROR(VLOOKUP($A4671, Dropdownlisten!$A$3:$F$143, 3, FALSE)), "", VLOOKUP($A4671, Dropdownlisten!$A$3:$F$143, 3, FALSE))</f>
        <v>2000</v>
      </c>
      <c r="D4671" s="117" t="str">
        <f>IF(ISERROR(VLOOKUP($A4671, Dropdownlisten!$A$3:$F$143, 4, FALSE)), "", VLOOKUP($A4671, Dropdownlisten!$A$3:$F$143, 4, FALSE))</f>
        <v>Gesundheit</v>
      </c>
      <c r="E4671" s="117" t="str">
        <f>IF(ISERROR(VLOOKUP($A4671, Dropdownlisten!$A$3:$F$143, 5, FALSE)), "", VLOOKUP($A4671, Dropdownlisten!$A$3:$F$143, 5, FALSE))</f>
        <v>2000_004</v>
      </c>
      <c r="F4671" s="117" t="str">
        <f>IF(ISERROR(VLOOKUP($A4671, Dropdownlisten!$A$3:$F$143, 6, FALSE)), "", VLOOKUP($A4671, Dropdownlisten!$A$3:$F$143, 6, FALSE))</f>
        <v>Pflegeeinrichtung</v>
      </c>
      <c r="G4671" s="117" t="str">
        <f>VLOOKUP(E4671,Datenstruktur_fuer_R!$D$2:$F$141,3,FALSE)</f>
        <v>Point</v>
      </c>
      <c r="H4671" s="120" t="s">
        <v>689</v>
      </c>
      <c r="I4671" s="26" t="s">
        <v>1341</v>
      </c>
      <c r="J4671" s="26" t="s">
        <v>2185</v>
      </c>
      <c r="K4671" s="5" t="s">
        <v>2182</v>
      </c>
      <c r="L4671" s="5">
        <v>63301310</v>
      </c>
      <c r="M4671" s="5">
        <v>2</v>
      </c>
      <c r="N4671" s="5" t="s">
        <v>1173</v>
      </c>
    </row>
    <row r="4672" spans="1:14" x14ac:dyDescent="0.35">
      <c r="A4672" s="5" t="s">
        <v>704</v>
      </c>
      <c r="B4672" s="117" t="str">
        <f>IF(ISERROR(VLOOKUP($A4672, Dropdownlisten!$A$3:$F$143, 2, FALSE)), "", VLOOKUP($A4672, Dropdownlisten!$A$3:$F$143, 2, FALSE))</f>
        <v>POI</v>
      </c>
      <c r="C4672" s="117">
        <f>IF(ISERROR(VLOOKUP($A4672, Dropdownlisten!$A$3:$F$143, 3, FALSE)), "", VLOOKUP($A4672, Dropdownlisten!$A$3:$F$143, 3, FALSE))</f>
        <v>2000</v>
      </c>
      <c r="D4672" s="117" t="str">
        <f>IF(ISERROR(VLOOKUP($A4672, Dropdownlisten!$A$3:$F$143, 4, FALSE)), "", VLOOKUP($A4672, Dropdownlisten!$A$3:$F$143, 4, FALSE))</f>
        <v>Gesundheit</v>
      </c>
      <c r="E4672" s="117" t="str">
        <f>IF(ISERROR(VLOOKUP($A4672, Dropdownlisten!$A$3:$F$143, 5, FALSE)), "", VLOOKUP($A4672, Dropdownlisten!$A$3:$F$143, 5, FALSE))</f>
        <v>2000_004</v>
      </c>
      <c r="F4672" s="117" t="str">
        <f>IF(ISERROR(VLOOKUP($A4672, Dropdownlisten!$A$3:$F$143, 6, FALSE)), "", VLOOKUP($A4672, Dropdownlisten!$A$3:$F$143, 6, FALSE))</f>
        <v>Pflegeeinrichtung</v>
      </c>
      <c r="G4672" s="117" t="str">
        <f>VLOOKUP(E4672,Datenstruktur_fuer_R!$D$2:$F$141,3,FALSE)</f>
        <v>Point</v>
      </c>
      <c r="H4672" s="120" t="s">
        <v>689</v>
      </c>
      <c r="I4672" s="26" t="s">
        <v>1341</v>
      </c>
      <c r="J4672" s="26" t="s">
        <v>2185</v>
      </c>
      <c r="K4672" s="5" t="s">
        <v>2182</v>
      </c>
      <c r="L4672" s="5">
        <v>63301320</v>
      </c>
      <c r="M4672" s="5">
        <v>2</v>
      </c>
      <c r="N4672" s="5" t="s">
        <v>1173</v>
      </c>
    </row>
    <row r="4673" spans="1:14" x14ac:dyDescent="0.35">
      <c r="A4673" s="5" t="s">
        <v>704</v>
      </c>
      <c r="B4673" s="117" t="str">
        <f>IF(ISERROR(VLOOKUP($A4673, Dropdownlisten!$A$3:$F$143, 2, FALSE)), "", VLOOKUP($A4673, Dropdownlisten!$A$3:$F$143, 2, FALSE))</f>
        <v>POI</v>
      </c>
      <c r="C4673" s="117">
        <f>IF(ISERROR(VLOOKUP($A4673, Dropdownlisten!$A$3:$F$143, 3, FALSE)), "", VLOOKUP($A4673, Dropdownlisten!$A$3:$F$143, 3, FALSE))</f>
        <v>2000</v>
      </c>
      <c r="D4673" s="117" t="str">
        <f>IF(ISERROR(VLOOKUP($A4673, Dropdownlisten!$A$3:$F$143, 4, FALSE)), "", VLOOKUP($A4673, Dropdownlisten!$A$3:$F$143, 4, FALSE))</f>
        <v>Gesundheit</v>
      </c>
      <c r="E4673" s="117" t="str">
        <f>IF(ISERROR(VLOOKUP($A4673, Dropdownlisten!$A$3:$F$143, 5, FALSE)), "", VLOOKUP($A4673, Dropdownlisten!$A$3:$F$143, 5, FALSE))</f>
        <v>2000_004</v>
      </c>
      <c r="F4673" s="117" t="str">
        <f>IF(ISERROR(VLOOKUP($A4673, Dropdownlisten!$A$3:$F$143, 6, FALSE)), "", VLOOKUP($A4673, Dropdownlisten!$A$3:$F$143, 6, FALSE))</f>
        <v>Pflegeeinrichtung</v>
      </c>
      <c r="G4673" s="117" t="str">
        <f>VLOOKUP(E4673,Datenstruktur_fuer_R!$D$2:$F$141,3,FALSE)</f>
        <v>Point</v>
      </c>
      <c r="H4673" s="120" t="s">
        <v>689</v>
      </c>
      <c r="I4673" s="26" t="s">
        <v>1341</v>
      </c>
      <c r="J4673" s="26" t="s">
        <v>2185</v>
      </c>
      <c r="K4673" s="5" t="s">
        <v>2182</v>
      </c>
      <c r="L4673" s="5">
        <v>63301400</v>
      </c>
      <c r="M4673" s="5">
        <v>2</v>
      </c>
      <c r="N4673" s="5" t="s">
        <v>1173</v>
      </c>
    </row>
    <row r="4674" spans="1:14" x14ac:dyDescent="0.35">
      <c r="A4674" s="5" t="s">
        <v>704</v>
      </c>
      <c r="B4674" s="117" t="str">
        <f>IF(ISERROR(VLOOKUP($A4674, Dropdownlisten!$A$3:$F$143, 2, FALSE)), "", VLOOKUP($A4674, Dropdownlisten!$A$3:$F$143, 2, FALSE))</f>
        <v>POI</v>
      </c>
      <c r="C4674" s="117">
        <f>IF(ISERROR(VLOOKUP($A4674, Dropdownlisten!$A$3:$F$143, 3, FALSE)), "", VLOOKUP($A4674, Dropdownlisten!$A$3:$F$143, 3, FALSE))</f>
        <v>2000</v>
      </c>
      <c r="D4674" s="117" t="str">
        <f>IF(ISERROR(VLOOKUP($A4674, Dropdownlisten!$A$3:$F$143, 4, FALSE)), "", VLOOKUP($A4674, Dropdownlisten!$A$3:$F$143, 4, FALSE))</f>
        <v>Gesundheit</v>
      </c>
      <c r="E4674" s="117" t="str">
        <f>IF(ISERROR(VLOOKUP($A4674, Dropdownlisten!$A$3:$F$143, 5, FALSE)), "", VLOOKUP($A4674, Dropdownlisten!$A$3:$F$143, 5, FALSE))</f>
        <v>2000_004</v>
      </c>
      <c r="F4674" s="117" t="str">
        <f>IF(ISERROR(VLOOKUP($A4674, Dropdownlisten!$A$3:$F$143, 6, FALSE)), "", VLOOKUP($A4674, Dropdownlisten!$A$3:$F$143, 6, FALSE))</f>
        <v>Pflegeeinrichtung</v>
      </c>
      <c r="G4674" s="117" t="str">
        <f>VLOOKUP(E4674,Datenstruktur_fuer_R!$D$2:$F$141,3,FALSE)</f>
        <v>Point</v>
      </c>
      <c r="H4674" s="120" t="s">
        <v>689</v>
      </c>
      <c r="I4674" s="26" t="s">
        <v>1341</v>
      </c>
      <c r="J4674" s="26" t="s">
        <v>2185</v>
      </c>
      <c r="K4674" s="5" t="s">
        <v>2182</v>
      </c>
      <c r="L4674" s="5">
        <v>63301410</v>
      </c>
      <c r="M4674" s="5">
        <v>2</v>
      </c>
      <c r="N4674" s="5" t="s">
        <v>1173</v>
      </c>
    </row>
    <row r="4675" spans="1:14" x14ac:dyDescent="0.35">
      <c r="A4675" s="5" t="s">
        <v>704</v>
      </c>
      <c r="B4675" s="117" t="str">
        <f>IF(ISERROR(VLOOKUP($A4675, Dropdownlisten!$A$3:$F$143, 2, FALSE)), "", VLOOKUP($A4675, Dropdownlisten!$A$3:$F$143, 2, FALSE))</f>
        <v>POI</v>
      </c>
      <c r="C4675" s="117">
        <f>IF(ISERROR(VLOOKUP($A4675, Dropdownlisten!$A$3:$F$143, 3, FALSE)), "", VLOOKUP($A4675, Dropdownlisten!$A$3:$F$143, 3, FALSE))</f>
        <v>2000</v>
      </c>
      <c r="D4675" s="117" t="str">
        <f>IF(ISERROR(VLOOKUP($A4675, Dropdownlisten!$A$3:$F$143, 4, FALSE)), "", VLOOKUP($A4675, Dropdownlisten!$A$3:$F$143, 4, FALSE))</f>
        <v>Gesundheit</v>
      </c>
      <c r="E4675" s="117" t="str">
        <f>IF(ISERROR(VLOOKUP($A4675, Dropdownlisten!$A$3:$F$143, 5, FALSE)), "", VLOOKUP($A4675, Dropdownlisten!$A$3:$F$143, 5, FALSE))</f>
        <v>2000_004</v>
      </c>
      <c r="F4675" s="117" t="str">
        <f>IF(ISERROR(VLOOKUP($A4675, Dropdownlisten!$A$3:$F$143, 6, FALSE)), "", VLOOKUP($A4675, Dropdownlisten!$A$3:$F$143, 6, FALSE))</f>
        <v>Pflegeeinrichtung</v>
      </c>
      <c r="G4675" s="117" t="str">
        <f>VLOOKUP(E4675,Datenstruktur_fuer_R!$D$2:$F$141,3,FALSE)</f>
        <v>Point</v>
      </c>
      <c r="H4675" s="120" t="s">
        <v>293</v>
      </c>
      <c r="I4675" s="26" t="s">
        <v>1341</v>
      </c>
      <c r="J4675" s="26" t="s">
        <v>2185</v>
      </c>
      <c r="K4675" s="5" t="s">
        <v>2186</v>
      </c>
      <c r="L4675" s="5"/>
      <c r="M4675" s="5">
        <v>2</v>
      </c>
      <c r="N4675" s="5" t="s">
        <v>1173</v>
      </c>
    </row>
    <row r="4676" spans="1:14" x14ac:dyDescent="0.35">
      <c r="A4676" s="5" t="s">
        <v>667</v>
      </c>
      <c r="B4676" s="117" t="str">
        <f>IF(ISERROR(VLOOKUP($A4676, Dropdownlisten!$A$3:$F$143, 2, FALSE)), "", VLOOKUP($A4676, Dropdownlisten!$A$3:$F$143, 2, FALSE))</f>
        <v>POI</v>
      </c>
      <c r="C4676" s="117">
        <f>IF(ISERROR(VLOOKUP($A4676, Dropdownlisten!$A$3:$F$143, 3, FALSE)), "", VLOOKUP($A4676, Dropdownlisten!$A$3:$F$143, 3, FALSE))</f>
        <v>3000</v>
      </c>
      <c r="D4676" s="117" t="str">
        <f>IF(ISERROR(VLOOKUP($A4676, Dropdownlisten!$A$3:$F$143, 4, FALSE)), "", VLOOKUP($A4676, Dropdownlisten!$A$3:$F$143, 4, FALSE))</f>
        <v>BildungBetreuung</v>
      </c>
      <c r="E4676" s="117" t="str">
        <f>IF(ISERROR(VLOOKUP($A4676, Dropdownlisten!$A$3:$F$143, 5, FALSE)), "", VLOOKUP($A4676, Dropdownlisten!$A$3:$F$143, 5, FALSE))</f>
        <v>3000_001</v>
      </c>
      <c r="F4676" s="117" t="str">
        <f>IF(ISERROR(VLOOKUP($A4676, Dropdownlisten!$A$3:$F$143, 6, FALSE)), "", VLOOKUP($A4676, Dropdownlisten!$A$3:$F$143, 6, FALSE))</f>
        <v>Berufsschule</v>
      </c>
      <c r="G4676" s="117" t="str">
        <f>VLOOKUP(E4676,Datenstruktur_fuer_R!$D$2:$F$141,3,FALSE)</f>
        <v>Point</v>
      </c>
      <c r="H4676" s="120" t="s">
        <v>689</v>
      </c>
      <c r="I4676" s="26" t="s">
        <v>1341</v>
      </c>
      <c r="J4676" s="26" t="s">
        <v>2187</v>
      </c>
      <c r="K4676" s="5" t="s">
        <v>2182</v>
      </c>
      <c r="L4676" s="5">
        <v>61201000</v>
      </c>
      <c r="M4676" s="5">
        <v>2</v>
      </c>
      <c r="N4676" s="5" t="s">
        <v>1173</v>
      </c>
    </row>
    <row r="4677" spans="1:14" x14ac:dyDescent="0.35">
      <c r="A4677" s="5" t="s">
        <v>679</v>
      </c>
      <c r="B4677" s="117" t="str">
        <f>IF(ISERROR(VLOOKUP($A4677, Dropdownlisten!$A$3:$F$143, 2, FALSE)), "", VLOOKUP($A4677, Dropdownlisten!$A$3:$F$143, 2, FALSE))</f>
        <v>POI</v>
      </c>
      <c r="C4677" s="117">
        <f>IF(ISERROR(VLOOKUP($A4677, Dropdownlisten!$A$3:$F$143, 3, FALSE)), "", VLOOKUP($A4677, Dropdownlisten!$A$3:$F$143, 3, FALSE))</f>
        <v>3000</v>
      </c>
      <c r="D4677" s="117" t="str">
        <f>IF(ISERROR(VLOOKUP($A4677, Dropdownlisten!$A$3:$F$143, 4, FALSE)), "", VLOOKUP($A4677, Dropdownlisten!$A$3:$F$143, 4, FALSE))</f>
        <v>BildungBetreuung</v>
      </c>
      <c r="E4677" s="117" t="str">
        <f>IF(ISERROR(VLOOKUP($A4677, Dropdownlisten!$A$3:$F$143, 5, FALSE)), "", VLOOKUP($A4677, Dropdownlisten!$A$3:$F$143, 5, FALSE))</f>
        <v>3000_002</v>
      </c>
      <c r="F4677" s="117" t="str">
        <f>IF(ISERROR(VLOOKUP($A4677, Dropdownlisten!$A$3:$F$143, 6, FALSE)), "", VLOOKUP($A4677, Dropdownlisten!$A$3:$F$143, 6, FALSE))</f>
        <v>Forschungsinstitut</v>
      </c>
      <c r="G4677" s="117" t="str">
        <f>VLOOKUP(E4677,Datenstruktur_fuer_R!$D$2:$F$141,3,FALSE)</f>
        <v>Point</v>
      </c>
      <c r="H4677" s="120" t="s">
        <v>689</v>
      </c>
      <c r="I4677" s="26" t="s">
        <v>1341</v>
      </c>
      <c r="J4677" s="26" t="s">
        <v>2188</v>
      </c>
      <c r="K4677" s="5" t="s">
        <v>2182</v>
      </c>
      <c r="L4677" s="5">
        <v>61301100</v>
      </c>
      <c r="M4677" s="5">
        <v>2</v>
      </c>
      <c r="N4677" s="5" t="s">
        <v>1173</v>
      </c>
    </row>
    <row r="4678" spans="1:14" x14ac:dyDescent="0.35">
      <c r="A4678" s="5" t="s">
        <v>845</v>
      </c>
      <c r="B4678" s="117" t="str">
        <f>IF(ISERROR(VLOOKUP($A4678, Dropdownlisten!$A$3:$F$143, 2, FALSE)), "", VLOOKUP($A4678, Dropdownlisten!$A$3:$F$143, 2, FALSE))</f>
        <v>POI</v>
      </c>
      <c r="C4678" s="117">
        <f>IF(ISERROR(VLOOKUP($A4678, Dropdownlisten!$A$3:$F$143, 3, FALSE)), "", VLOOKUP($A4678, Dropdownlisten!$A$3:$F$143, 3, FALSE))</f>
        <v>3000</v>
      </c>
      <c r="D4678" s="117" t="str">
        <f>IF(ISERROR(VLOOKUP($A4678, Dropdownlisten!$A$3:$F$143, 4, FALSE)), "", VLOOKUP($A4678, Dropdownlisten!$A$3:$F$143, 4, FALSE))</f>
        <v>BildungBetreuung</v>
      </c>
      <c r="E4678" s="117" t="str">
        <f>IF(ISERROR(VLOOKUP($A4678, Dropdownlisten!$A$3:$F$143, 5, FALSE)), "", VLOOKUP($A4678, Dropdownlisten!$A$3:$F$143, 5, FALSE))</f>
        <v>3000_003</v>
      </c>
      <c r="F4678" s="117" t="str">
        <f>IF(ISERROR(VLOOKUP($A4678, Dropdownlisten!$A$3:$F$143, 6, FALSE)), "", VLOOKUP($A4678, Dropdownlisten!$A$3:$F$143, 6, FALSE))</f>
        <v>Schule</v>
      </c>
      <c r="G4678" s="117" t="str">
        <f>VLOOKUP(E4678,Datenstruktur_fuer_R!$D$2:$F$141,3,FALSE)</f>
        <v>Point</v>
      </c>
      <c r="H4678" s="120" t="s">
        <v>689</v>
      </c>
      <c r="I4678" s="26" t="s">
        <v>1341</v>
      </c>
      <c r="J4678" s="26" t="s">
        <v>2189</v>
      </c>
      <c r="K4678" s="5" t="s">
        <v>2182</v>
      </c>
      <c r="L4678" s="5">
        <v>61101000</v>
      </c>
      <c r="M4678" s="5">
        <v>2</v>
      </c>
      <c r="N4678" s="5" t="s">
        <v>1173</v>
      </c>
    </row>
    <row r="4679" spans="1:14" x14ac:dyDescent="0.35">
      <c r="A4679" s="5" t="s">
        <v>845</v>
      </c>
      <c r="B4679" s="117" t="str">
        <f>IF(ISERROR(VLOOKUP($A4679, Dropdownlisten!$A$3:$F$143, 2, FALSE)), "", VLOOKUP($A4679, Dropdownlisten!$A$3:$F$143, 2, FALSE))</f>
        <v>POI</v>
      </c>
      <c r="C4679" s="117">
        <f>IF(ISERROR(VLOOKUP($A4679, Dropdownlisten!$A$3:$F$143, 3, FALSE)), "", VLOOKUP($A4679, Dropdownlisten!$A$3:$F$143, 3, FALSE))</f>
        <v>3000</v>
      </c>
      <c r="D4679" s="117" t="str">
        <f>IF(ISERROR(VLOOKUP($A4679, Dropdownlisten!$A$3:$F$143, 4, FALSE)), "", VLOOKUP($A4679, Dropdownlisten!$A$3:$F$143, 4, FALSE))</f>
        <v>BildungBetreuung</v>
      </c>
      <c r="E4679" s="117" t="str">
        <f>IF(ISERROR(VLOOKUP($A4679, Dropdownlisten!$A$3:$F$143, 5, FALSE)), "", VLOOKUP($A4679, Dropdownlisten!$A$3:$F$143, 5, FALSE))</f>
        <v>3000_003</v>
      </c>
      <c r="F4679" s="117" t="str">
        <f>IF(ISERROR(VLOOKUP($A4679, Dropdownlisten!$A$3:$F$143, 6, FALSE)), "", VLOOKUP($A4679, Dropdownlisten!$A$3:$F$143, 6, FALSE))</f>
        <v>Schule</v>
      </c>
      <c r="G4679" s="117" t="str">
        <f>VLOOKUP(E4679,Datenstruktur_fuer_R!$D$2:$F$141,3,FALSE)</f>
        <v>Point</v>
      </c>
      <c r="H4679" s="120" t="s">
        <v>689</v>
      </c>
      <c r="I4679" s="26" t="s">
        <v>1341</v>
      </c>
      <c r="J4679" s="26" t="s">
        <v>2189</v>
      </c>
      <c r="K4679" s="5" t="s">
        <v>2182</v>
      </c>
      <c r="L4679" s="5">
        <v>61101050</v>
      </c>
      <c r="M4679" s="5">
        <v>2</v>
      </c>
      <c r="N4679" s="5" t="s">
        <v>1173</v>
      </c>
    </row>
    <row r="4680" spans="1:14" x14ac:dyDescent="0.35">
      <c r="A4680" s="5" t="s">
        <v>845</v>
      </c>
      <c r="B4680" s="117" t="str">
        <f>IF(ISERROR(VLOOKUP($A4680, Dropdownlisten!$A$3:$F$143, 2, FALSE)), "", VLOOKUP($A4680, Dropdownlisten!$A$3:$F$143, 2, FALSE))</f>
        <v>POI</v>
      </c>
      <c r="C4680" s="117">
        <f>IF(ISERROR(VLOOKUP($A4680, Dropdownlisten!$A$3:$F$143, 3, FALSE)), "", VLOOKUP($A4680, Dropdownlisten!$A$3:$F$143, 3, FALSE))</f>
        <v>3000</v>
      </c>
      <c r="D4680" s="117" t="str">
        <f>IF(ISERROR(VLOOKUP($A4680, Dropdownlisten!$A$3:$F$143, 4, FALSE)), "", VLOOKUP($A4680, Dropdownlisten!$A$3:$F$143, 4, FALSE))</f>
        <v>BildungBetreuung</v>
      </c>
      <c r="E4680" s="117" t="str">
        <f>IF(ISERROR(VLOOKUP($A4680, Dropdownlisten!$A$3:$F$143, 5, FALSE)), "", VLOOKUP($A4680, Dropdownlisten!$A$3:$F$143, 5, FALSE))</f>
        <v>3000_003</v>
      </c>
      <c r="F4680" s="117" t="str">
        <f>IF(ISERROR(VLOOKUP($A4680, Dropdownlisten!$A$3:$F$143, 6, FALSE)), "", VLOOKUP($A4680, Dropdownlisten!$A$3:$F$143, 6, FALSE))</f>
        <v>Schule</v>
      </c>
      <c r="G4680" s="117" t="str">
        <f>VLOOKUP(E4680,Datenstruktur_fuer_R!$D$2:$F$141,3,FALSE)</f>
        <v>Point</v>
      </c>
      <c r="H4680" s="120" t="s">
        <v>689</v>
      </c>
      <c r="I4680" s="26" t="s">
        <v>1341</v>
      </c>
      <c r="J4680" s="26" t="s">
        <v>2189</v>
      </c>
      <c r="K4680" s="5" t="s">
        <v>2182</v>
      </c>
      <c r="L4680" s="5">
        <v>61101100</v>
      </c>
      <c r="M4680" s="5">
        <v>2</v>
      </c>
      <c r="N4680" s="5" t="s">
        <v>1173</v>
      </c>
    </row>
    <row r="4681" spans="1:14" x14ac:dyDescent="0.35">
      <c r="A4681" s="5" t="s">
        <v>845</v>
      </c>
      <c r="B4681" s="117" t="str">
        <f>IF(ISERROR(VLOOKUP($A4681, Dropdownlisten!$A$3:$F$143, 2, FALSE)), "", VLOOKUP($A4681, Dropdownlisten!$A$3:$F$143, 2, FALSE))</f>
        <v>POI</v>
      </c>
      <c r="C4681" s="117">
        <f>IF(ISERROR(VLOOKUP($A4681, Dropdownlisten!$A$3:$F$143, 3, FALSE)), "", VLOOKUP($A4681, Dropdownlisten!$A$3:$F$143, 3, FALSE))</f>
        <v>3000</v>
      </c>
      <c r="D4681" s="117" t="str">
        <f>IF(ISERROR(VLOOKUP($A4681, Dropdownlisten!$A$3:$F$143, 4, FALSE)), "", VLOOKUP($A4681, Dropdownlisten!$A$3:$F$143, 4, FALSE))</f>
        <v>BildungBetreuung</v>
      </c>
      <c r="E4681" s="117" t="str">
        <f>IF(ISERROR(VLOOKUP($A4681, Dropdownlisten!$A$3:$F$143, 5, FALSE)), "", VLOOKUP($A4681, Dropdownlisten!$A$3:$F$143, 5, FALSE))</f>
        <v>3000_003</v>
      </c>
      <c r="F4681" s="117" t="str">
        <f>IF(ISERROR(VLOOKUP($A4681, Dropdownlisten!$A$3:$F$143, 6, FALSE)), "", VLOOKUP($A4681, Dropdownlisten!$A$3:$F$143, 6, FALSE))</f>
        <v>Schule</v>
      </c>
      <c r="G4681" s="117" t="str">
        <f>VLOOKUP(E4681,Datenstruktur_fuer_R!$D$2:$F$141,3,FALSE)</f>
        <v>Point</v>
      </c>
      <c r="H4681" s="120" t="s">
        <v>689</v>
      </c>
      <c r="I4681" s="26" t="s">
        <v>1341</v>
      </c>
      <c r="J4681" s="26" t="s">
        <v>2189</v>
      </c>
      <c r="K4681" s="5" t="s">
        <v>2182</v>
      </c>
      <c r="L4681" s="5">
        <v>61101150</v>
      </c>
      <c r="M4681" s="5">
        <v>2</v>
      </c>
      <c r="N4681" s="5" t="s">
        <v>1173</v>
      </c>
    </row>
    <row r="4682" spans="1:14" x14ac:dyDescent="0.35">
      <c r="A4682" s="5" t="s">
        <v>845</v>
      </c>
      <c r="B4682" s="117" t="str">
        <f>IF(ISERROR(VLOOKUP($A4682, Dropdownlisten!$A$3:$F$143, 2, FALSE)), "", VLOOKUP($A4682, Dropdownlisten!$A$3:$F$143, 2, FALSE))</f>
        <v>POI</v>
      </c>
      <c r="C4682" s="117">
        <f>IF(ISERROR(VLOOKUP($A4682, Dropdownlisten!$A$3:$F$143, 3, FALSE)), "", VLOOKUP($A4682, Dropdownlisten!$A$3:$F$143, 3, FALSE))</f>
        <v>3000</v>
      </c>
      <c r="D4682" s="117" t="str">
        <f>IF(ISERROR(VLOOKUP($A4682, Dropdownlisten!$A$3:$F$143, 4, FALSE)), "", VLOOKUP($A4682, Dropdownlisten!$A$3:$F$143, 4, FALSE))</f>
        <v>BildungBetreuung</v>
      </c>
      <c r="E4682" s="117" t="str">
        <f>IF(ISERROR(VLOOKUP($A4682, Dropdownlisten!$A$3:$F$143, 5, FALSE)), "", VLOOKUP($A4682, Dropdownlisten!$A$3:$F$143, 5, FALSE))</f>
        <v>3000_003</v>
      </c>
      <c r="F4682" s="117" t="str">
        <f>IF(ISERROR(VLOOKUP($A4682, Dropdownlisten!$A$3:$F$143, 6, FALSE)), "", VLOOKUP($A4682, Dropdownlisten!$A$3:$F$143, 6, FALSE))</f>
        <v>Schule</v>
      </c>
      <c r="G4682" s="117" t="str">
        <f>VLOOKUP(E4682,Datenstruktur_fuer_R!$D$2:$F$141,3,FALSE)</f>
        <v>Point</v>
      </c>
      <c r="H4682" s="120" t="s">
        <v>689</v>
      </c>
      <c r="I4682" s="26" t="s">
        <v>1341</v>
      </c>
      <c r="J4682" s="26" t="s">
        <v>2189</v>
      </c>
      <c r="K4682" s="5" t="s">
        <v>2182</v>
      </c>
      <c r="L4682" s="5">
        <v>61101160</v>
      </c>
      <c r="M4682" s="5">
        <v>2</v>
      </c>
      <c r="N4682" s="5" t="s">
        <v>1173</v>
      </c>
    </row>
    <row r="4683" spans="1:14" x14ac:dyDescent="0.35">
      <c r="A4683" s="5" t="s">
        <v>845</v>
      </c>
      <c r="B4683" s="117" t="str">
        <f>IF(ISERROR(VLOOKUP($A4683, Dropdownlisten!$A$3:$F$143, 2, FALSE)), "", VLOOKUP($A4683, Dropdownlisten!$A$3:$F$143, 2, FALSE))</f>
        <v>POI</v>
      </c>
      <c r="C4683" s="117">
        <f>IF(ISERROR(VLOOKUP($A4683, Dropdownlisten!$A$3:$F$143, 3, FALSE)), "", VLOOKUP($A4683, Dropdownlisten!$A$3:$F$143, 3, FALSE))</f>
        <v>3000</v>
      </c>
      <c r="D4683" s="117" t="str">
        <f>IF(ISERROR(VLOOKUP($A4683, Dropdownlisten!$A$3:$F$143, 4, FALSE)), "", VLOOKUP($A4683, Dropdownlisten!$A$3:$F$143, 4, FALSE))</f>
        <v>BildungBetreuung</v>
      </c>
      <c r="E4683" s="117" t="str">
        <f>IF(ISERROR(VLOOKUP($A4683, Dropdownlisten!$A$3:$F$143, 5, FALSE)), "", VLOOKUP($A4683, Dropdownlisten!$A$3:$F$143, 5, FALSE))</f>
        <v>3000_003</v>
      </c>
      <c r="F4683" s="117" t="str">
        <f>IF(ISERROR(VLOOKUP($A4683, Dropdownlisten!$A$3:$F$143, 6, FALSE)), "", VLOOKUP($A4683, Dropdownlisten!$A$3:$F$143, 6, FALSE))</f>
        <v>Schule</v>
      </c>
      <c r="G4683" s="117" t="str">
        <f>VLOOKUP(E4683,Datenstruktur_fuer_R!$D$2:$F$141,3,FALSE)</f>
        <v>Point</v>
      </c>
      <c r="H4683" s="120" t="s">
        <v>689</v>
      </c>
      <c r="I4683" s="26" t="s">
        <v>1341</v>
      </c>
      <c r="J4683" s="26" t="s">
        <v>2189</v>
      </c>
      <c r="K4683" s="5" t="s">
        <v>2182</v>
      </c>
      <c r="L4683" s="5">
        <v>61101200</v>
      </c>
      <c r="M4683" s="5">
        <v>2</v>
      </c>
      <c r="N4683" s="5" t="s">
        <v>1173</v>
      </c>
    </row>
    <row r="4684" spans="1:14" x14ac:dyDescent="0.35">
      <c r="A4684" s="5" t="s">
        <v>845</v>
      </c>
      <c r="B4684" s="117" t="str">
        <f>IF(ISERROR(VLOOKUP($A4684, Dropdownlisten!$A$3:$F$143, 2, FALSE)), "", VLOOKUP($A4684, Dropdownlisten!$A$3:$F$143, 2, FALSE))</f>
        <v>POI</v>
      </c>
      <c r="C4684" s="117">
        <f>IF(ISERROR(VLOOKUP($A4684, Dropdownlisten!$A$3:$F$143, 3, FALSE)), "", VLOOKUP($A4684, Dropdownlisten!$A$3:$F$143, 3, FALSE))</f>
        <v>3000</v>
      </c>
      <c r="D4684" s="117" t="str">
        <f>IF(ISERROR(VLOOKUP($A4684, Dropdownlisten!$A$3:$F$143, 4, FALSE)), "", VLOOKUP($A4684, Dropdownlisten!$A$3:$F$143, 4, FALSE))</f>
        <v>BildungBetreuung</v>
      </c>
      <c r="E4684" s="117" t="str">
        <f>IF(ISERROR(VLOOKUP($A4684, Dropdownlisten!$A$3:$F$143, 5, FALSE)), "", VLOOKUP($A4684, Dropdownlisten!$A$3:$F$143, 5, FALSE))</f>
        <v>3000_003</v>
      </c>
      <c r="F4684" s="117" t="str">
        <f>IF(ISERROR(VLOOKUP($A4684, Dropdownlisten!$A$3:$F$143, 6, FALSE)), "", VLOOKUP($A4684, Dropdownlisten!$A$3:$F$143, 6, FALSE))</f>
        <v>Schule</v>
      </c>
      <c r="G4684" s="117" t="str">
        <f>VLOOKUP(E4684,Datenstruktur_fuer_R!$D$2:$F$141,3,FALSE)</f>
        <v>Point</v>
      </c>
      <c r="H4684" s="120" t="s">
        <v>689</v>
      </c>
      <c r="I4684" s="26" t="s">
        <v>1341</v>
      </c>
      <c r="J4684" s="26" t="s">
        <v>2189</v>
      </c>
      <c r="K4684" s="5" t="s">
        <v>2182</v>
      </c>
      <c r="L4684" s="5">
        <v>61101250</v>
      </c>
      <c r="M4684" s="5">
        <v>2</v>
      </c>
      <c r="N4684" s="5" t="s">
        <v>1173</v>
      </c>
    </row>
    <row r="4685" spans="1:14" x14ac:dyDescent="0.35">
      <c r="A4685" s="5" t="s">
        <v>845</v>
      </c>
      <c r="B4685" s="117" t="str">
        <f>IF(ISERROR(VLOOKUP($A4685, Dropdownlisten!$A$3:$F$143, 2, FALSE)), "", VLOOKUP($A4685, Dropdownlisten!$A$3:$F$143, 2, FALSE))</f>
        <v>POI</v>
      </c>
      <c r="C4685" s="117">
        <f>IF(ISERROR(VLOOKUP($A4685, Dropdownlisten!$A$3:$F$143, 3, FALSE)), "", VLOOKUP($A4685, Dropdownlisten!$A$3:$F$143, 3, FALSE))</f>
        <v>3000</v>
      </c>
      <c r="D4685" s="117" t="str">
        <f>IF(ISERROR(VLOOKUP($A4685, Dropdownlisten!$A$3:$F$143, 4, FALSE)), "", VLOOKUP($A4685, Dropdownlisten!$A$3:$F$143, 4, FALSE))</f>
        <v>BildungBetreuung</v>
      </c>
      <c r="E4685" s="117" t="str">
        <f>IF(ISERROR(VLOOKUP($A4685, Dropdownlisten!$A$3:$F$143, 5, FALSE)), "", VLOOKUP($A4685, Dropdownlisten!$A$3:$F$143, 5, FALSE))</f>
        <v>3000_003</v>
      </c>
      <c r="F4685" s="117" t="str">
        <f>IF(ISERROR(VLOOKUP($A4685, Dropdownlisten!$A$3:$F$143, 6, FALSE)), "", VLOOKUP($A4685, Dropdownlisten!$A$3:$F$143, 6, FALSE))</f>
        <v>Schule</v>
      </c>
      <c r="G4685" s="117" t="str">
        <f>VLOOKUP(E4685,Datenstruktur_fuer_R!$D$2:$F$141,3,FALSE)</f>
        <v>Point</v>
      </c>
      <c r="H4685" s="120" t="s">
        <v>689</v>
      </c>
      <c r="I4685" s="26" t="s">
        <v>1341</v>
      </c>
      <c r="J4685" s="26" t="s">
        <v>2189</v>
      </c>
      <c r="K4685" s="5" t="s">
        <v>2182</v>
      </c>
      <c r="L4685" s="5">
        <v>61101300</v>
      </c>
      <c r="M4685" s="5">
        <v>2</v>
      </c>
      <c r="N4685" s="5" t="s">
        <v>1173</v>
      </c>
    </row>
    <row r="4686" spans="1:14" x14ac:dyDescent="0.35">
      <c r="A4686" s="5" t="s">
        <v>845</v>
      </c>
      <c r="B4686" s="117" t="str">
        <f>IF(ISERROR(VLOOKUP($A4686, Dropdownlisten!$A$3:$F$143, 2, FALSE)), "", VLOOKUP($A4686, Dropdownlisten!$A$3:$F$143, 2, FALSE))</f>
        <v>POI</v>
      </c>
      <c r="C4686" s="117">
        <f>IF(ISERROR(VLOOKUP($A4686, Dropdownlisten!$A$3:$F$143, 3, FALSE)), "", VLOOKUP($A4686, Dropdownlisten!$A$3:$F$143, 3, FALSE))</f>
        <v>3000</v>
      </c>
      <c r="D4686" s="117" t="str">
        <f>IF(ISERROR(VLOOKUP($A4686, Dropdownlisten!$A$3:$F$143, 4, FALSE)), "", VLOOKUP($A4686, Dropdownlisten!$A$3:$F$143, 4, FALSE))</f>
        <v>BildungBetreuung</v>
      </c>
      <c r="E4686" s="117" t="str">
        <f>IF(ISERROR(VLOOKUP($A4686, Dropdownlisten!$A$3:$F$143, 5, FALSE)), "", VLOOKUP($A4686, Dropdownlisten!$A$3:$F$143, 5, FALSE))</f>
        <v>3000_003</v>
      </c>
      <c r="F4686" s="117" t="str">
        <f>IF(ISERROR(VLOOKUP($A4686, Dropdownlisten!$A$3:$F$143, 6, FALSE)), "", VLOOKUP($A4686, Dropdownlisten!$A$3:$F$143, 6, FALSE))</f>
        <v>Schule</v>
      </c>
      <c r="G4686" s="117" t="str">
        <f>VLOOKUP(E4686,Datenstruktur_fuer_R!$D$2:$F$141,3,FALSE)</f>
        <v>Point</v>
      </c>
      <c r="H4686" s="120" t="s">
        <v>689</v>
      </c>
      <c r="I4686" s="26" t="s">
        <v>1341</v>
      </c>
      <c r="J4686" s="26" t="s">
        <v>2189</v>
      </c>
      <c r="K4686" s="5" t="s">
        <v>2186</v>
      </c>
      <c r="L4686" s="5"/>
      <c r="M4686" s="5">
        <v>2</v>
      </c>
      <c r="N4686" s="5" t="s">
        <v>1173</v>
      </c>
    </row>
    <row r="4687" spans="1:14" x14ac:dyDescent="0.35">
      <c r="A4687" s="5" t="s">
        <v>685</v>
      </c>
      <c r="B4687" s="117" t="str">
        <f>IF(ISERROR(VLOOKUP($A4687, Dropdownlisten!$A$3:$F$143, 2, FALSE)), "", VLOOKUP($A4687, Dropdownlisten!$A$3:$F$143, 2, FALSE))</f>
        <v>POI</v>
      </c>
      <c r="C4687" s="117">
        <f>IF(ISERROR(VLOOKUP($A4687, Dropdownlisten!$A$3:$F$143, 3, FALSE)), "", VLOOKUP($A4687, Dropdownlisten!$A$3:$F$143, 3, FALSE))</f>
        <v>3000</v>
      </c>
      <c r="D4687" s="117" t="str">
        <f>IF(ISERROR(VLOOKUP($A4687, Dropdownlisten!$A$3:$F$143, 4, FALSE)), "", VLOOKUP($A4687, Dropdownlisten!$A$3:$F$143, 4, FALSE))</f>
        <v>BildungBetreuung</v>
      </c>
      <c r="E4687" s="117" t="str">
        <f>IF(ISERROR(VLOOKUP($A4687, Dropdownlisten!$A$3:$F$143, 5, FALSE)), "", VLOOKUP($A4687, Dropdownlisten!$A$3:$F$143, 5, FALSE))</f>
        <v>3000_004</v>
      </c>
      <c r="F4687" s="117" t="str">
        <f>IF(ISERROR(VLOOKUP($A4687, Dropdownlisten!$A$3:$F$143, 6, FALSE)), "", VLOOKUP($A4687, Dropdownlisten!$A$3:$F$143, 6, FALSE))</f>
        <v>Hochschule</v>
      </c>
      <c r="G4687" s="117" t="str">
        <f>VLOOKUP(E4687,Datenstruktur_fuer_R!$D$2:$F$141,3,FALSE)</f>
        <v>Point</v>
      </c>
      <c r="H4687" s="120" t="s">
        <v>689</v>
      </c>
      <c r="I4687" s="26" t="s">
        <v>1341</v>
      </c>
      <c r="J4687" s="26" t="s">
        <v>2188</v>
      </c>
      <c r="K4687" s="5" t="s">
        <v>2182</v>
      </c>
      <c r="L4687" s="5">
        <v>61301000</v>
      </c>
      <c r="M4687" s="5">
        <v>2</v>
      </c>
      <c r="N4687" s="5" t="s">
        <v>1173</v>
      </c>
    </row>
    <row r="4688" spans="1:14" x14ac:dyDescent="0.35">
      <c r="A4688" s="5" t="s">
        <v>693</v>
      </c>
      <c r="B4688" s="117" t="str">
        <f>IF(ISERROR(VLOOKUP($A4688, Dropdownlisten!$A$3:$F$143, 2, FALSE)), "", VLOOKUP($A4688, Dropdownlisten!$A$3:$F$143, 2, FALSE))</f>
        <v>POI</v>
      </c>
      <c r="C4688" s="117">
        <f>IF(ISERROR(VLOOKUP($A4688, Dropdownlisten!$A$3:$F$143, 3, FALSE)), "", VLOOKUP($A4688, Dropdownlisten!$A$3:$F$143, 3, FALSE))</f>
        <v>3000</v>
      </c>
      <c r="D4688" s="117" t="str">
        <f>IF(ISERROR(VLOOKUP($A4688, Dropdownlisten!$A$3:$F$143, 4, FALSE)), "", VLOOKUP($A4688, Dropdownlisten!$A$3:$F$143, 4, FALSE))</f>
        <v>BildungBetreuung</v>
      </c>
      <c r="E4688" s="117" t="str">
        <f>IF(ISERROR(VLOOKUP($A4688, Dropdownlisten!$A$3:$F$143, 5, FALSE)), "", VLOOKUP($A4688, Dropdownlisten!$A$3:$F$143, 5, FALSE))</f>
        <v>3000_005</v>
      </c>
      <c r="F4688" s="117" t="str">
        <f>IF(ISERROR(VLOOKUP($A4688, Dropdownlisten!$A$3:$F$143, 6, FALSE)), "", VLOOKUP($A4688, Dropdownlisten!$A$3:$F$143, 6, FALSE))</f>
        <v>Kindergarten</v>
      </c>
      <c r="G4688" s="117" t="str">
        <f>VLOOKUP(E4688,Datenstruktur_fuer_R!$D$2:$F$141,3,FALSE)</f>
        <v>Point</v>
      </c>
      <c r="H4688" s="120" t="s">
        <v>689</v>
      </c>
      <c r="I4688" s="26" t="s">
        <v>1341</v>
      </c>
      <c r="J4688" s="26" t="s">
        <v>2185</v>
      </c>
      <c r="K4688" s="5" t="s">
        <v>2182</v>
      </c>
      <c r="L4688" s="5">
        <v>63301000</v>
      </c>
      <c r="M4688" s="5">
        <v>2</v>
      </c>
      <c r="N4688" s="5" t="s">
        <v>1173</v>
      </c>
    </row>
    <row r="4689" spans="1:14" x14ac:dyDescent="0.35">
      <c r="A4689" s="5" t="s">
        <v>726</v>
      </c>
      <c r="B4689" s="117" t="str">
        <f>IF(ISERROR(VLOOKUP($A4689, Dropdownlisten!$A$3:$F$143, 2, FALSE)), "", VLOOKUP($A4689, Dropdownlisten!$A$3:$F$143, 2, FALSE))</f>
        <v>POI</v>
      </c>
      <c r="C4689" s="117">
        <f>IF(ISERROR(VLOOKUP($A4689, Dropdownlisten!$A$3:$F$143, 3, FALSE)), "", VLOOKUP($A4689, Dropdownlisten!$A$3:$F$143, 3, FALSE))</f>
        <v>3000</v>
      </c>
      <c r="D4689" s="117" t="str">
        <f>IF(ISERROR(VLOOKUP($A4689, Dropdownlisten!$A$3:$F$143, 4, FALSE)), "", VLOOKUP($A4689, Dropdownlisten!$A$3:$F$143, 4, FALSE))</f>
        <v>BildungBetreuung</v>
      </c>
      <c r="E4689" s="117" t="str">
        <f>IF(ISERROR(VLOOKUP($A4689, Dropdownlisten!$A$3:$F$143, 5, FALSE)), "", VLOOKUP($A4689, Dropdownlisten!$A$3:$F$143, 5, FALSE))</f>
        <v>3000_007</v>
      </c>
      <c r="F4689" s="117" t="str">
        <f>IF(ISERROR(VLOOKUP($A4689, Dropdownlisten!$A$3:$F$143, 6, FALSE)), "", VLOOKUP($A4689, Dropdownlisten!$A$3:$F$143, 6, FALSE))</f>
        <v>Tagesmutter</v>
      </c>
      <c r="G4689" s="117" t="str">
        <f>VLOOKUP(E4689,Datenstruktur_fuer_R!$D$2:$F$141,3,FALSE)</f>
        <v>Point</v>
      </c>
      <c r="H4689" s="120" t="s">
        <v>689</v>
      </c>
      <c r="I4689" s="26" t="s">
        <v>1341</v>
      </c>
      <c r="J4689" s="26" t="s">
        <v>2185</v>
      </c>
      <c r="K4689" s="5" t="s">
        <v>2182</v>
      </c>
      <c r="L4689" s="5">
        <v>63301010</v>
      </c>
      <c r="M4689" s="5">
        <v>2</v>
      </c>
      <c r="N4689" s="5" t="s">
        <v>1173</v>
      </c>
    </row>
    <row r="4690" spans="1:14" x14ac:dyDescent="0.35">
      <c r="A4690" s="5" t="s">
        <v>731</v>
      </c>
      <c r="B4690" s="117" t="str">
        <f>IF(ISERROR(VLOOKUP($A4690, Dropdownlisten!$A$3:$F$143, 2, FALSE)), "", VLOOKUP($A4690, Dropdownlisten!$A$3:$F$143, 2, FALSE))</f>
        <v>POI</v>
      </c>
      <c r="C4690" s="117">
        <f>IF(ISERROR(VLOOKUP($A4690, Dropdownlisten!$A$3:$F$143, 3, FALSE)), "", VLOOKUP($A4690, Dropdownlisten!$A$3:$F$143, 3, FALSE))</f>
        <v>3000</v>
      </c>
      <c r="D4690" s="117" t="str">
        <f>IF(ISERROR(VLOOKUP($A4690, Dropdownlisten!$A$3:$F$143, 4, FALSE)), "", VLOOKUP($A4690, Dropdownlisten!$A$3:$F$143, 4, FALSE))</f>
        <v>BildungBetreuung</v>
      </c>
      <c r="E4690" s="117" t="str">
        <f>IF(ISERROR(VLOOKUP($A4690, Dropdownlisten!$A$3:$F$143, 5, FALSE)), "", VLOOKUP($A4690, Dropdownlisten!$A$3:$F$143, 5, FALSE))</f>
        <v>3000_008</v>
      </c>
      <c r="F4690" s="117" t="str">
        <f>IF(ISERROR(VLOOKUP($A4690, Dropdownlisten!$A$3:$F$143, 6, FALSE)), "", VLOOKUP($A4690, Dropdownlisten!$A$3:$F$143, 6, FALSE))</f>
        <v>Volkshochschule</v>
      </c>
      <c r="G4690" s="117" t="str">
        <f>VLOOKUP(E4690,Datenstruktur_fuer_R!$D$2:$F$141,3,FALSE)</f>
        <v>Point</v>
      </c>
      <c r="H4690" s="120" t="s">
        <v>689</v>
      </c>
      <c r="I4690" s="26" t="s">
        <v>1341</v>
      </c>
      <c r="J4690" s="26" t="s">
        <v>2187</v>
      </c>
      <c r="K4690" s="5" t="s">
        <v>2182</v>
      </c>
      <c r="L4690" s="5">
        <v>61201300</v>
      </c>
      <c r="M4690" s="5">
        <v>2</v>
      </c>
      <c r="N4690" s="5" t="s">
        <v>1173</v>
      </c>
    </row>
    <row r="4691" spans="1:14" x14ac:dyDescent="0.35">
      <c r="A4691" s="5" t="s">
        <v>666</v>
      </c>
      <c r="B4691" s="117" t="str">
        <f>IF(ISERROR(VLOOKUP($A4691, Dropdownlisten!$A$3:$F$143, 2, FALSE)), "", VLOOKUP($A4691, Dropdownlisten!$A$3:$F$143, 2, FALSE))</f>
        <v>POI</v>
      </c>
      <c r="C4691" s="117">
        <f>IF(ISERROR(VLOOKUP($A4691, Dropdownlisten!$A$3:$F$143, 3, FALSE)), "", VLOOKUP($A4691, Dropdownlisten!$A$3:$F$143, 3, FALSE))</f>
        <v>4000</v>
      </c>
      <c r="D4691" s="117" t="str">
        <f>IF(ISERROR(VLOOKUP($A4691, Dropdownlisten!$A$3:$F$143, 4, FALSE)), "", VLOOKUP($A4691, Dropdownlisten!$A$3:$F$143, 4, FALSE))</f>
        <v>Soziales</v>
      </c>
      <c r="E4691" s="117" t="str">
        <f>IF(ISERROR(VLOOKUP($A4691, Dropdownlisten!$A$3:$F$143, 5, FALSE)), "", VLOOKUP($A4691, Dropdownlisten!$A$3:$F$143, 5, FALSE))</f>
        <v>4000_002</v>
      </c>
      <c r="F4691" s="117" t="str">
        <f>IF(ISERROR(VLOOKUP($A4691, Dropdownlisten!$A$3:$F$143, 6, FALSE)), "", VLOOKUP($A4691, Dropdownlisten!$A$3:$F$143, 6, FALSE))</f>
        <v>BeratungsstelleHilfswerk</v>
      </c>
      <c r="G4691" s="117" t="str">
        <f>VLOOKUP(E4691,Datenstruktur_fuer_R!$D$2:$F$141,3,FALSE)</f>
        <v>Point</v>
      </c>
      <c r="H4691" s="120" t="s">
        <v>689</v>
      </c>
      <c r="I4691" s="26" t="s">
        <v>1341</v>
      </c>
      <c r="J4691" s="26" t="s">
        <v>2185</v>
      </c>
      <c r="K4691" s="5" t="s">
        <v>2182</v>
      </c>
      <c r="L4691" s="5">
        <v>63301600</v>
      </c>
      <c r="M4691" s="5">
        <v>2</v>
      </c>
      <c r="N4691" s="5" t="s">
        <v>1173</v>
      </c>
    </row>
    <row r="4692" spans="1:14" x14ac:dyDescent="0.35">
      <c r="A4692" s="5" t="s">
        <v>691</v>
      </c>
      <c r="B4692" s="117" t="str">
        <f>IF(ISERROR(VLOOKUP($A4692, Dropdownlisten!$A$3:$F$143, 2, FALSE)), "", VLOOKUP($A4692, Dropdownlisten!$A$3:$F$143, 2, FALSE))</f>
        <v>POI</v>
      </c>
      <c r="C4692" s="117">
        <f>IF(ISERROR(VLOOKUP($A4692, Dropdownlisten!$A$3:$F$143, 3, FALSE)), "", VLOOKUP($A4692, Dropdownlisten!$A$3:$F$143, 3, FALSE))</f>
        <v>4000</v>
      </c>
      <c r="D4692" s="117" t="str">
        <f>IF(ISERROR(VLOOKUP($A4692, Dropdownlisten!$A$3:$F$143, 4, FALSE)), "", VLOOKUP($A4692, Dropdownlisten!$A$3:$F$143, 4, FALSE))</f>
        <v>Soziales</v>
      </c>
      <c r="E4692" s="117" t="str">
        <f>IF(ISERROR(VLOOKUP($A4692, Dropdownlisten!$A$3:$F$143, 5, FALSE)), "", VLOOKUP($A4692, Dropdownlisten!$A$3:$F$143, 5, FALSE))</f>
        <v>4000_004</v>
      </c>
      <c r="F4692" s="117" t="str">
        <f>IF(ISERROR(VLOOKUP($A4692, Dropdownlisten!$A$3:$F$143, 6, FALSE)), "", VLOOKUP($A4692, Dropdownlisten!$A$3:$F$143, 6, FALSE))</f>
        <v>Jugendfreizeithaus</v>
      </c>
      <c r="G4692" s="117" t="str">
        <f>VLOOKUP(E4692,Datenstruktur_fuer_R!$D$2:$F$141,3,FALSE)</f>
        <v>Point</v>
      </c>
      <c r="H4692" s="120" t="s">
        <v>689</v>
      </c>
      <c r="I4692" s="26" t="s">
        <v>1341</v>
      </c>
      <c r="J4692" s="26" t="s">
        <v>2185</v>
      </c>
      <c r="K4692" s="5" t="s">
        <v>2182</v>
      </c>
      <c r="L4692" s="5">
        <v>63301110</v>
      </c>
      <c r="M4692" s="5">
        <v>2</v>
      </c>
      <c r="N4692" s="5" t="s">
        <v>1173</v>
      </c>
    </row>
    <row r="4693" spans="1:14" x14ac:dyDescent="0.35">
      <c r="A4693" s="5" t="s">
        <v>717</v>
      </c>
      <c r="B4693" s="117" t="str">
        <f>IF(ISERROR(VLOOKUP($A4693, Dropdownlisten!$A$3:$F$143, 2, FALSE)), "", VLOOKUP($A4693, Dropdownlisten!$A$3:$F$143, 2, FALSE))</f>
        <v>POI</v>
      </c>
      <c r="C4693" s="117">
        <f>IF(ISERROR(VLOOKUP($A4693, Dropdownlisten!$A$3:$F$143, 3, FALSE)), "", VLOOKUP($A4693, Dropdownlisten!$A$3:$F$143, 3, FALSE))</f>
        <v>4000</v>
      </c>
      <c r="D4693" s="117" t="str">
        <f>IF(ISERROR(VLOOKUP($A4693, Dropdownlisten!$A$3:$F$143, 4, FALSE)), "", VLOOKUP($A4693, Dropdownlisten!$A$3:$F$143, 4, FALSE))</f>
        <v>Soziales</v>
      </c>
      <c r="E4693" s="117" t="str">
        <f>IF(ISERROR(VLOOKUP($A4693, Dropdownlisten!$A$3:$F$143, 5, FALSE)), "", VLOOKUP($A4693, Dropdownlisten!$A$3:$F$143, 5, FALSE))</f>
        <v>4000_005</v>
      </c>
      <c r="F4693" s="117" t="str">
        <f>IF(ISERROR(VLOOKUP($A4693, Dropdownlisten!$A$3:$F$143, 6, FALSE)), "", VLOOKUP($A4693, Dropdownlisten!$A$3:$F$143, 6, FALSE))</f>
        <v>Seniorentreff</v>
      </c>
      <c r="G4693" s="117" t="str">
        <f>VLOOKUP(E4693,Datenstruktur_fuer_R!$D$2:$F$141,3,FALSE)</f>
        <v>Point</v>
      </c>
      <c r="H4693" s="120" t="s">
        <v>689</v>
      </c>
      <c r="I4693" s="26" t="s">
        <v>1341</v>
      </c>
      <c r="J4693" s="26" t="s">
        <v>2185</v>
      </c>
      <c r="K4693" s="5" t="s">
        <v>2182</v>
      </c>
      <c r="L4693" s="5">
        <v>63301420</v>
      </c>
      <c r="M4693" s="5">
        <v>2</v>
      </c>
      <c r="N4693" s="5" t="s">
        <v>1173</v>
      </c>
    </row>
    <row r="4694" spans="1:14" x14ac:dyDescent="0.35">
      <c r="A4694" s="5" t="s">
        <v>674</v>
      </c>
      <c r="B4694" s="117" t="str">
        <f>IF(ISERROR(VLOOKUP($A4694, Dropdownlisten!$A$3:$F$143, 2, FALSE)), "", VLOOKUP($A4694, Dropdownlisten!$A$3:$F$143, 2, FALSE))</f>
        <v>POI</v>
      </c>
      <c r="C4694" s="117">
        <f>IF(ISERROR(VLOOKUP($A4694, Dropdownlisten!$A$3:$F$143, 3, FALSE)), "", VLOOKUP($A4694, Dropdownlisten!$A$3:$F$143, 3, FALSE))</f>
        <v>5000</v>
      </c>
      <c r="D4694" s="117" t="str">
        <f>IF(ISERROR(VLOOKUP($A4694, Dropdownlisten!$A$3:$F$143, 4, FALSE)), "", VLOOKUP($A4694, Dropdownlisten!$A$3:$F$143, 4, FALSE))</f>
        <v>Mobilitaet</v>
      </c>
      <c r="E4694" s="117" t="str">
        <f>IF(ISERROR(VLOOKUP($A4694, Dropdownlisten!$A$3:$F$143, 5, FALSE)), "", VLOOKUP($A4694, Dropdownlisten!$A$3:$F$143, 5, FALSE))</f>
        <v>5000_001</v>
      </c>
      <c r="F4694" s="117" t="str">
        <f>IF(ISERROR(VLOOKUP($A4694, Dropdownlisten!$A$3:$F$143, 6, FALSE)), "", VLOOKUP($A4694, Dropdownlisten!$A$3:$F$143, 6, FALSE))</f>
        <v>Fernbahnhof</v>
      </c>
      <c r="G4694" s="117" t="str">
        <f>VLOOKUP(E4694,Datenstruktur_fuer_R!$D$2:$F$141,3,FALSE)</f>
        <v>Point</v>
      </c>
      <c r="H4694" s="120" t="s">
        <v>689</v>
      </c>
      <c r="I4694" s="26" t="s">
        <v>1341</v>
      </c>
      <c r="J4694" s="26" t="s">
        <v>2190</v>
      </c>
      <c r="K4694" s="5" t="s">
        <v>2182</v>
      </c>
      <c r="L4694" s="5">
        <v>66101120</v>
      </c>
      <c r="M4694" s="5">
        <v>2</v>
      </c>
      <c r="N4694" s="5" t="s">
        <v>1173</v>
      </c>
    </row>
    <row r="4695" spans="1:14" x14ac:dyDescent="0.35">
      <c r="A4695" s="5" t="s">
        <v>675</v>
      </c>
      <c r="B4695" s="117" t="str">
        <f>IF(ISERROR(VLOOKUP($A4695, Dropdownlisten!$A$3:$F$143, 2, FALSE)), "", VLOOKUP($A4695, Dropdownlisten!$A$3:$F$143, 2, FALSE))</f>
        <v>POI</v>
      </c>
      <c r="C4695" s="117">
        <f>IF(ISERROR(VLOOKUP($A4695, Dropdownlisten!$A$3:$F$143, 3, FALSE)), "", VLOOKUP($A4695, Dropdownlisten!$A$3:$F$143, 3, FALSE))</f>
        <v>5000</v>
      </c>
      <c r="D4695" s="117" t="str">
        <f>IF(ISERROR(VLOOKUP($A4695, Dropdownlisten!$A$3:$F$143, 4, FALSE)), "", VLOOKUP($A4695, Dropdownlisten!$A$3:$F$143, 4, FALSE))</f>
        <v>Mobilitaet</v>
      </c>
      <c r="E4695" s="117" t="str">
        <f>IF(ISERROR(VLOOKUP($A4695, Dropdownlisten!$A$3:$F$143, 5, FALSE)), "", VLOOKUP($A4695, Dropdownlisten!$A$3:$F$143, 5, FALSE))</f>
        <v>5000_002</v>
      </c>
      <c r="F4695" s="117" t="str">
        <f>IF(ISERROR(VLOOKUP($A4695, Dropdownlisten!$A$3:$F$143, 6, FALSE)), "", VLOOKUP($A4695, Dropdownlisten!$A$3:$F$143, 6, FALSE))</f>
        <v>Fernbusbahnhof</v>
      </c>
      <c r="G4695" s="117" t="str">
        <f>VLOOKUP(E4695,Datenstruktur_fuer_R!$D$2:$F$141,3,FALSE)</f>
        <v>Point</v>
      </c>
      <c r="H4695" s="120" t="s">
        <v>689</v>
      </c>
      <c r="I4695" s="26" t="s">
        <v>1341</v>
      </c>
      <c r="J4695" s="26" t="s">
        <v>2190</v>
      </c>
      <c r="K4695" s="5" t="s">
        <v>2182</v>
      </c>
      <c r="L4695" s="5">
        <v>66102520</v>
      </c>
      <c r="M4695" s="5">
        <v>2</v>
      </c>
      <c r="N4695" s="5" t="s">
        <v>1173</v>
      </c>
    </row>
    <row r="4696" spans="1:14" x14ac:dyDescent="0.35">
      <c r="A4696" s="5" t="s">
        <v>678</v>
      </c>
      <c r="B4696" s="117" t="str">
        <f>IF(ISERROR(VLOOKUP($A4696, Dropdownlisten!$A$3:$F$143, 2, FALSE)), "", VLOOKUP($A4696, Dropdownlisten!$A$3:$F$143, 2, FALSE))</f>
        <v>POI</v>
      </c>
      <c r="C4696" s="117">
        <f>IF(ISERROR(VLOOKUP($A4696, Dropdownlisten!$A$3:$F$143, 3, FALSE)), "", VLOOKUP($A4696, Dropdownlisten!$A$3:$F$143, 3, FALSE))</f>
        <v>5000</v>
      </c>
      <c r="D4696" s="117" t="str">
        <f>IF(ISERROR(VLOOKUP($A4696, Dropdownlisten!$A$3:$F$143, 4, FALSE)), "", VLOOKUP($A4696, Dropdownlisten!$A$3:$F$143, 4, FALSE))</f>
        <v>Mobilitaet</v>
      </c>
      <c r="E4696" s="117" t="str">
        <f>IF(ISERROR(VLOOKUP($A4696, Dropdownlisten!$A$3:$F$143, 5, FALSE)), "", VLOOKUP($A4696, Dropdownlisten!$A$3:$F$143, 5, FALSE))</f>
        <v>5000_003</v>
      </c>
      <c r="F4696" s="117" t="str">
        <f>IF(ISERROR(VLOOKUP($A4696, Dropdownlisten!$A$3:$F$143, 6, FALSE)), "", VLOOKUP($A4696, Dropdownlisten!$A$3:$F$143, 6, FALSE))</f>
        <v>Flughafen</v>
      </c>
      <c r="G4696" s="117" t="str">
        <f>VLOOKUP(E4696,Datenstruktur_fuer_R!$D$2:$F$141,3,FALSE)</f>
        <v>Point</v>
      </c>
      <c r="H4696" s="120" t="s">
        <v>689</v>
      </c>
      <c r="I4696" s="26" t="s">
        <v>1341</v>
      </c>
      <c r="J4696" s="26" t="s">
        <v>2191</v>
      </c>
      <c r="K4696" s="5" t="s">
        <v>2182</v>
      </c>
      <c r="L4696" s="5">
        <v>66401000</v>
      </c>
      <c r="M4696" s="5">
        <v>2</v>
      </c>
      <c r="N4696" s="5" t="s">
        <v>1173</v>
      </c>
    </row>
    <row r="4697" spans="1:14" x14ac:dyDescent="0.35">
      <c r="A4697" s="5" t="s">
        <v>678</v>
      </c>
      <c r="B4697" s="117" t="str">
        <f>IF(ISERROR(VLOOKUP($A4697, Dropdownlisten!$A$3:$F$143, 2, FALSE)), "", VLOOKUP($A4697, Dropdownlisten!$A$3:$F$143, 2, FALSE))</f>
        <v>POI</v>
      </c>
      <c r="C4697" s="117">
        <f>IF(ISERROR(VLOOKUP($A4697, Dropdownlisten!$A$3:$F$143, 3, FALSE)), "", VLOOKUP($A4697, Dropdownlisten!$A$3:$F$143, 3, FALSE))</f>
        <v>5000</v>
      </c>
      <c r="D4697" s="117" t="str">
        <f>IF(ISERROR(VLOOKUP($A4697, Dropdownlisten!$A$3:$F$143, 4, FALSE)), "", VLOOKUP($A4697, Dropdownlisten!$A$3:$F$143, 4, FALSE))</f>
        <v>Mobilitaet</v>
      </c>
      <c r="E4697" s="117" t="str">
        <f>IF(ISERROR(VLOOKUP($A4697, Dropdownlisten!$A$3:$F$143, 5, FALSE)), "", VLOOKUP($A4697, Dropdownlisten!$A$3:$F$143, 5, FALSE))</f>
        <v>5000_003</v>
      </c>
      <c r="F4697" s="117" t="str">
        <f>IF(ISERROR(VLOOKUP($A4697, Dropdownlisten!$A$3:$F$143, 6, FALSE)), "", VLOOKUP($A4697, Dropdownlisten!$A$3:$F$143, 6, FALSE))</f>
        <v>Flughafen</v>
      </c>
      <c r="G4697" s="117" t="str">
        <f>VLOOKUP(E4697,Datenstruktur_fuer_R!$D$2:$F$141,3,FALSE)</f>
        <v>Point</v>
      </c>
      <c r="H4697" s="120" t="s">
        <v>689</v>
      </c>
      <c r="I4697" s="26" t="s">
        <v>1341</v>
      </c>
      <c r="J4697" s="26" t="s">
        <v>2191</v>
      </c>
      <c r="K4697" s="5" t="s">
        <v>2182</v>
      </c>
      <c r="L4697" s="5">
        <v>66401100</v>
      </c>
      <c r="M4697" s="5">
        <v>2</v>
      </c>
      <c r="N4697" s="5" t="s">
        <v>1173</v>
      </c>
    </row>
    <row r="4698" spans="1:14" x14ac:dyDescent="0.35">
      <c r="A4698" s="5" t="s">
        <v>678</v>
      </c>
      <c r="B4698" s="117" t="str">
        <f>IF(ISERROR(VLOOKUP($A4698, Dropdownlisten!$A$3:$F$143, 2, FALSE)), "", VLOOKUP($A4698, Dropdownlisten!$A$3:$F$143, 2, FALSE))</f>
        <v>POI</v>
      </c>
      <c r="C4698" s="117">
        <f>IF(ISERROR(VLOOKUP($A4698, Dropdownlisten!$A$3:$F$143, 3, FALSE)), "", VLOOKUP($A4698, Dropdownlisten!$A$3:$F$143, 3, FALSE))</f>
        <v>5000</v>
      </c>
      <c r="D4698" s="117" t="str">
        <f>IF(ISERROR(VLOOKUP($A4698, Dropdownlisten!$A$3:$F$143, 4, FALSE)), "", VLOOKUP($A4698, Dropdownlisten!$A$3:$F$143, 4, FALSE))</f>
        <v>Mobilitaet</v>
      </c>
      <c r="E4698" s="117" t="str">
        <f>IF(ISERROR(VLOOKUP($A4698, Dropdownlisten!$A$3:$F$143, 5, FALSE)), "", VLOOKUP($A4698, Dropdownlisten!$A$3:$F$143, 5, FALSE))</f>
        <v>5000_003</v>
      </c>
      <c r="F4698" s="117" t="str">
        <f>IF(ISERROR(VLOOKUP($A4698, Dropdownlisten!$A$3:$F$143, 6, FALSE)), "", VLOOKUP($A4698, Dropdownlisten!$A$3:$F$143, 6, FALSE))</f>
        <v>Flughafen</v>
      </c>
      <c r="G4698" s="117" t="str">
        <f>VLOOKUP(E4698,Datenstruktur_fuer_R!$D$2:$F$141,3,FALSE)</f>
        <v>Point</v>
      </c>
      <c r="H4698" s="120" t="s">
        <v>689</v>
      </c>
      <c r="I4698" s="26" t="s">
        <v>1341</v>
      </c>
      <c r="J4698" s="26" t="s">
        <v>2191</v>
      </c>
      <c r="K4698" s="5" t="s">
        <v>2182</v>
      </c>
      <c r="L4698" s="5">
        <v>66401200</v>
      </c>
      <c r="M4698" s="5">
        <v>2</v>
      </c>
      <c r="N4698" s="5" t="s">
        <v>1173</v>
      </c>
    </row>
    <row r="4699" spans="1:14" x14ac:dyDescent="0.35">
      <c r="A4699" s="5" t="s">
        <v>678</v>
      </c>
      <c r="B4699" s="117" t="str">
        <f>IF(ISERROR(VLOOKUP($A4699, Dropdownlisten!$A$3:$F$143, 2, FALSE)), "", VLOOKUP($A4699, Dropdownlisten!$A$3:$F$143, 2, FALSE))</f>
        <v>POI</v>
      </c>
      <c r="C4699" s="117">
        <f>IF(ISERROR(VLOOKUP($A4699, Dropdownlisten!$A$3:$F$143, 3, FALSE)), "", VLOOKUP($A4699, Dropdownlisten!$A$3:$F$143, 3, FALSE))</f>
        <v>5000</v>
      </c>
      <c r="D4699" s="117" t="str">
        <f>IF(ISERROR(VLOOKUP($A4699, Dropdownlisten!$A$3:$F$143, 4, FALSE)), "", VLOOKUP($A4699, Dropdownlisten!$A$3:$F$143, 4, FALSE))</f>
        <v>Mobilitaet</v>
      </c>
      <c r="E4699" s="117" t="str">
        <f>IF(ISERROR(VLOOKUP($A4699, Dropdownlisten!$A$3:$F$143, 5, FALSE)), "", VLOOKUP($A4699, Dropdownlisten!$A$3:$F$143, 5, FALSE))</f>
        <v>5000_003</v>
      </c>
      <c r="F4699" s="117" t="str">
        <f>IF(ISERROR(VLOOKUP($A4699, Dropdownlisten!$A$3:$F$143, 6, FALSE)), "", VLOOKUP($A4699, Dropdownlisten!$A$3:$F$143, 6, FALSE))</f>
        <v>Flughafen</v>
      </c>
      <c r="G4699" s="117" t="str">
        <f>VLOOKUP(E4699,Datenstruktur_fuer_R!$D$2:$F$141,3,FALSE)</f>
        <v>Point</v>
      </c>
      <c r="H4699" s="120" t="s">
        <v>293</v>
      </c>
      <c r="I4699" s="26" t="s">
        <v>1341</v>
      </c>
      <c r="J4699" s="26" t="s">
        <v>2191</v>
      </c>
      <c r="K4699" s="5" t="s">
        <v>2186</v>
      </c>
      <c r="L4699" s="5"/>
      <c r="M4699" s="5">
        <v>2</v>
      </c>
      <c r="N4699" s="5" t="s">
        <v>1173</v>
      </c>
    </row>
    <row r="4700" spans="1:14" x14ac:dyDescent="0.35">
      <c r="A4700" s="5" t="s">
        <v>705</v>
      </c>
      <c r="B4700" s="117" t="str">
        <f>IF(ISERROR(VLOOKUP($A4700, Dropdownlisten!$A$3:$F$143, 2, FALSE)), "", VLOOKUP($A4700, Dropdownlisten!$A$3:$F$143, 2, FALSE))</f>
        <v>POI</v>
      </c>
      <c r="C4700" s="117">
        <f>IF(ISERROR(VLOOKUP($A4700, Dropdownlisten!$A$3:$F$143, 3, FALSE)), "", VLOOKUP($A4700, Dropdownlisten!$A$3:$F$143, 3, FALSE))</f>
        <v>5000</v>
      </c>
      <c r="D4700" s="117" t="str">
        <f>IF(ISERROR(VLOOKUP($A4700, Dropdownlisten!$A$3:$F$143, 4, FALSE)), "", VLOOKUP($A4700, Dropdownlisten!$A$3:$F$143, 4, FALSE))</f>
        <v>Mobilitaet</v>
      </c>
      <c r="E4700" s="117" t="str">
        <f>IF(ISERROR(VLOOKUP($A4700, Dropdownlisten!$A$3:$F$143, 5, FALSE)), "", VLOOKUP($A4700, Dropdownlisten!$A$3:$F$143, 5, FALSE))</f>
        <v>5000_004</v>
      </c>
      <c r="F4700" s="117" t="str">
        <f>IF(ISERROR(VLOOKUP($A4700, Dropdownlisten!$A$3:$F$143, 6, FALSE)), "", VLOOKUP($A4700, Dropdownlisten!$A$3:$F$143, 6, FALSE))</f>
        <v>PKWParkplatz</v>
      </c>
      <c r="G4700" s="117" t="str">
        <f>VLOOKUP(E4700,Datenstruktur_fuer_R!$D$2:$F$141,3,FALSE)</f>
        <v>Point</v>
      </c>
      <c r="H4700" s="120" t="s">
        <v>689</v>
      </c>
      <c r="I4700" s="26" t="s">
        <v>1341</v>
      </c>
      <c r="J4700" s="26" t="s">
        <v>2192</v>
      </c>
      <c r="K4700" s="5" t="s">
        <v>2182</v>
      </c>
      <c r="L4700" s="5">
        <v>67101000</v>
      </c>
      <c r="M4700" s="5">
        <v>2</v>
      </c>
      <c r="N4700" s="5" t="s">
        <v>1173</v>
      </c>
    </row>
    <row r="4701" spans="1:14" x14ac:dyDescent="0.35">
      <c r="A4701" s="5" t="s">
        <v>705</v>
      </c>
      <c r="B4701" s="117" t="str">
        <f>IF(ISERROR(VLOOKUP($A4701, Dropdownlisten!$A$3:$F$143, 2, FALSE)), "", VLOOKUP($A4701, Dropdownlisten!$A$3:$F$143, 2, FALSE))</f>
        <v>POI</v>
      </c>
      <c r="C4701" s="117">
        <f>IF(ISERROR(VLOOKUP($A4701, Dropdownlisten!$A$3:$F$143, 3, FALSE)), "", VLOOKUP($A4701, Dropdownlisten!$A$3:$F$143, 3, FALSE))</f>
        <v>5000</v>
      </c>
      <c r="D4701" s="117" t="str">
        <f>IF(ISERROR(VLOOKUP($A4701, Dropdownlisten!$A$3:$F$143, 4, FALSE)), "", VLOOKUP($A4701, Dropdownlisten!$A$3:$F$143, 4, FALSE))</f>
        <v>Mobilitaet</v>
      </c>
      <c r="E4701" s="117" t="str">
        <f>IF(ISERROR(VLOOKUP($A4701, Dropdownlisten!$A$3:$F$143, 5, FALSE)), "", VLOOKUP($A4701, Dropdownlisten!$A$3:$F$143, 5, FALSE))</f>
        <v>5000_004</v>
      </c>
      <c r="F4701" s="117" t="str">
        <f>IF(ISERROR(VLOOKUP($A4701, Dropdownlisten!$A$3:$F$143, 6, FALSE)), "", VLOOKUP($A4701, Dropdownlisten!$A$3:$F$143, 6, FALSE))</f>
        <v>PKWParkplatz</v>
      </c>
      <c r="G4701" s="117" t="str">
        <f>VLOOKUP(E4701,Datenstruktur_fuer_R!$D$2:$F$141,3,FALSE)</f>
        <v>Point</v>
      </c>
      <c r="H4701" s="120" t="s">
        <v>689</v>
      </c>
      <c r="I4701" s="26" t="s">
        <v>1341</v>
      </c>
      <c r="J4701" s="26" t="s">
        <v>2192</v>
      </c>
      <c r="K4701" s="5" t="s">
        <v>2182</v>
      </c>
      <c r="L4701" s="5">
        <v>67101040</v>
      </c>
      <c r="M4701" s="5">
        <v>2</v>
      </c>
      <c r="N4701" s="5" t="s">
        <v>1173</v>
      </c>
    </row>
    <row r="4702" spans="1:14" x14ac:dyDescent="0.35">
      <c r="A4702" s="5" t="s">
        <v>705</v>
      </c>
      <c r="B4702" s="117" t="str">
        <f>IF(ISERROR(VLOOKUP($A4702, Dropdownlisten!$A$3:$F$143, 2, FALSE)), "", VLOOKUP($A4702, Dropdownlisten!$A$3:$F$143, 2, FALSE))</f>
        <v>POI</v>
      </c>
      <c r="C4702" s="117">
        <f>IF(ISERROR(VLOOKUP($A4702, Dropdownlisten!$A$3:$F$143, 3, FALSE)), "", VLOOKUP($A4702, Dropdownlisten!$A$3:$F$143, 3, FALSE))</f>
        <v>5000</v>
      </c>
      <c r="D4702" s="117" t="str">
        <f>IF(ISERROR(VLOOKUP($A4702, Dropdownlisten!$A$3:$F$143, 4, FALSE)), "", VLOOKUP($A4702, Dropdownlisten!$A$3:$F$143, 4, FALSE))</f>
        <v>Mobilitaet</v>
      </c>
      <c r="E4702" s="117" t="str">
        <f>IF(ISERROR(VLOOKUP($A4702, Dropdownlisten!$A$3:$F$143, 5, FALSE)), "", VLOOKUP($A4702, Dropdownlisten!$A$3:$F$143, 5, FALSE))</f>
        <v>5000_004</v>
      </c>
      <c r="F4702" s="117" t="str">
        <f>IF(ISERROR(VLOOKUP($A4702, Dropdownlisten!$A$3:$F$143, 6, FALSE)), "", VLOOKUP($A4702, Dropdownlisten!$A$3:$F$143, 6, FALSE))</f>
        <v>PKWParkplatz</v>
      </c>
      <c r="G4702" s="117" t="str">
        <f>VLOOKUP(E4702,Datenstruktur_fuer_R!$D$2:$F$141,3,FALSE)</f>
        <v>Point</v>
      </c>
      <c r="H4702" s="120" t="s">
        <v>689</v>
      </c>
      <c r="I4702" s="26" t="s">
        <v>1341</v>
      </c>
      <c r="J4702" s="26" t="s">
        <v>2192</v>
      </c>
      <c r="K4702" s="5" t="s">
        <v>2182</v>
      </c>
      <c r="L4702" s="5">
        <v>67101050</v>
      </c>
      <c r="M4702" s="5">
        <v>2</v>
      </c>
      <c r="N4702" s="5" t="s">
        <v>1173</v>
      </c>
    </row>
    <row r="4703" spans="1:14" x14ac:dyDescent="0.35">
      <c r="A4703" s="5" t="s">
        <v>705</v>
      </c>
      <c r="B4703" s="117" t="str">
        <f>IF(ISERROR(VLOOKUP($A4703, Dropdownlisten!$A$3:$F$143, 2, FALSE)), "", VLOOKUP($A4703, Dropdownlisten!$A$3:$F$143, 2, FALSE))</f>
        <v>POI</v>
      </c>
      <c r="C4703" s="117">
        <f>IF(ISERROR(VLOOKUP($A4703, Dropdownlisten!$A$3:$F$143, 3, FALSE)), "", VLOOKUP($A4703, Dropdownlisten!$A$3:$F$143, 3, FALSE))</f>
        <v>5000</v>
      </c>
      <c r="D4703" s="117" t="str">
        <f>IF(ISERROR(VLOOKUP($A4703, Dropdownlisten!$A$3:$F$143, 4, FALSE)), "", VLOOKUP($A4703, Dropdownlisten!$A$3:$F$143, 4, FALSE))</f>
        <v>Mobilitaet</v>
      </c>
      <c r="E4703" s="117" t="str">
        <f>IF(ISERROR(VLOOKUP($A4703, Dropdownlisten!$A$3:$F$143, 5, FALSE)), "", VLOOKUP($A4703, Dropdownlisten!$A$3:$F$143, 5, FALSE))</f>
        <v>5000_004</v>
      </c>
      <c r="F4703" s="117" t="str">
        <f>IF(ISERROR(VLOOKUP($A4703, Dropdownlisten!$A$3:$F$143, 6, FALSE)), "", VLOOKUP($A4703, Dropdownlisten!$A$3:$F$143, 6, FALSE))</f>
        <v>PKWParkplatz</v>
      </c>
      <c r="G4703" s="117" t="str">
        <f>VLOOKUP(E4703,Datenstruktur_fuer_R!$D$2:$F$141,3,FALSE)</f>
        <v>Point</v>
      </c>
      <c r="H4703" s="120" t="s">
        <v>689</v>
      </c>
      <c r="I4703" s="26" t="s">
        <v>1341</v>
      </c>
      <c r="J4703" s="26" t="s">
        <v>2192</v>
      </c>
      <c r="K4703" s="5" t="s">
        <v>2182</v>
      </c>
      <c r="L4703" s="99">
        <v>67101060</v>
      </c>
      <c r="M4703" s="5">
        <v>2</v>
      </c>
      <c r="N4703" s="5" t="s">
        <v>1173</v>
      </c>
    </row>
    <row r="4704" spans="1:14" x14ac:dyDescent="0.35">
      <c r="A4704" s="5" t="s">
        <v>705</v>
      </c>
      <c r="B4704" s="117" t="str">
        <f>IF(ISERROR(VLOOKUP($A4704, Dropdownlisten!$A$3:$F$143, 2, FALSE)), "", VLOOKUP($A4704, Dropdownlisten!$A$3:$F$143, 2, FALSE))</f>
        <v>POI</v>
      </c>
      <c r="C4704" s="117">
        <f>IF(ISERROR(VLOOKUP($A4704, Dropdownlisten!$A$3:$F$143, 3, FALSE)), "", VLOOKUP($A4704, Dropdownlisten!$A$3:$F$143, 3, FALSE))</f>
        <v>5000</v>
      </c>
      <c r="D4704" s="117" t="str">
        <f>IF(ISERROR(VLOOKUP($A4704, Dropdownlisten!$A$3:$F$143, 4, FALSE)), "", VLOOKUP($A4704, Dropdownlisten!$A$3:$F$143, 4, FALSE))</f>
        <v>Mobilitaet</v>
      </c>
      <c r="E4704" s="117" t="str">
        <f>IF(ISERROR(VLOOKUP($A4704, Dropdownlisten!$A$3:$F$143, 5, FALSE)), "", VLOOKUP($A4704, Dropdownlisten!$A$3:$F$143, 5, FALSE))</f>
        <v>5000_004</v>
      </c>
      <c r="F4704" s="117" t="str">
        <f>IF(ISERROR(VLOOKUP($A4704, Dropdownlisten!$A$3:$F$143, 6, FALSE)), "", VLOOKUP($A4704, Dropdownlisten!$A$3:$F$143, 6, FALSE))</f>
        <v>PKWParkplatz</v>
      </c>
      <c r="G4704" s="117" t="str">
        <f>VLOOKUP(E4704,Datenstruktur_fuer_R!$D$2:$F$141,3,FALSE)</f>
        <v>Point</v>
      </c>
      <c r="H4704" s="120" t="s">
        <v>689</v>
      </c>
      <c r="I4704" s="26" t="s">
        <v>1341</v>
      </c>
      <c r="J4704" s="26" t="s">
        <v>2192</v>
      </c>
      <c r="K4704" s="5" t="s">
        <v>2182</v>
      </c>
      <c r="L4704" s="5">
        <v>67101100</v>
      </c>
      <c r="M4704" s="5">
        <v>2</v>
      </c>
      <c r="N4704" s="5" t="s">
        <v>1173</v>
      </c>
    </row>
    <row r="4705" spans="1:14" x14ac:dyDescent="0.35">
      <c r="A4705" s="5" t="s">
        <v>705</v>
      </c>
      <c r="B4705" s="117" t="str">
        <f>IF(ISERROR(VLOOKUP($A4705, Dropdownlisten!$A$3:$F$143, 2, FALSE)), "", VLOOKUP($A4705, Dropdownlisten!$A$3:$F$143, 2, FALSE))</f>
        <v>POI</v>
      </c>
      <c r="C4705" s="117">
        <f>IF(ISERROR(VLOOKUP($A4705, Dropdownlisten!$A$3:$F$143, 3, FALSE)), "", VLOOKUP($A4705, Dropdownlisten!$A$3:$F$143, 3, FALSE))</f>
        <v>5000</v>
      </c>
      <c r="D4705" s="117" t="str">
        <f>IF(ISERROR(VLOOKUP($A4705, Dropdownlisten!$A$3:$F$143, 4, FALSE)), "", VLOOKUP($A4705, Dropdownlisten!$A$3:$F$143, 4, FALSE))</f>
        <v>Mobilitaet</v>
      </c>
      <c r="E4705" s="117" t="str">
        <f>IF(ISERROR(VLOOKUP($A4705, Dropdownlisten!$A$3:$F$143, 5, FALSE)), "", VLOOKUP($A4705, Dropdownlisten!$A$3:$F$143, 5, FALSE))</f>
        <v>5000_004</v>
      </c>
      <c r="F4705" s="117" t="str">
        <f>IF(ISERROR(VLOOKUP($A4705, Dropdownlisten!$A$3:$F$143, 6, FALSE)), "", VLOOKUP($A4705, Dropdownlisten!$A$3:$F$143, 6, FALSE))</f>
        <v>PKWParkplatz</v>
      </c>
      <c r="G4705" s="117" t="str">
        <f>VLOOKUP(E4705,Datenstruktur_fuer_R!$D$2:$F$141,3,FALSE)</f>
        <v>Point</v>
      </c>
      <c r="H4705" s="120" t="s">
        <v>689</v>
      </c>
      <c r="I4705" s="26" t="s">
        <v>1341</v>
      </c>
      <c r="J4705" s="26" t="s">
        <v>2192</v>
      </c>
      <c r="K4705" s="5" t="s">
        <v>2182</v>
      </c>
      <c r="L4705" s="99">
        <v>67101200</v>
      </c>
      <c r="M4705" s="5">
        <v>2</v>
      </c>
      <c r="N4705" s="5" t="s">
        <v>1173</v>
      </c>
    </row>
    <row r="4706" spans="1:14" x14ac:dyDescent="0.35">
      <c r="A4706" s="5" t="s">
        <v>705</v>
      </c>
      <c r="B4706" s="117" t="str">
        <f>IF(ISERROR(VLOOKUP($A4706, Dropdownlisten!$A$3:$F$143, 2, FALSE)), "", VLOOKUP($A4706, Dropdownlisten!$A$3:$F$143, 2, FALSE))</f>
        <v>POI</v>
      </c>
      <c r="C4706" s="117">
        <f>IF(ISERROR(VLOOKUP($A4706, Dropdownlisten!$A$3:$F$143, 3, FALSE)), "", VLOOKUP($A4706, Dropdownlisten!$A$3:$F$143, 3, FALSE))</f>
        <v>5000</v>
      </c>
      <c r="D4706" s="117" t="str">
        <f>IF(ISERROR(VLOOKUP($A4706, Dropdownlisten!$A$3:$F$143, 4, FALSE)), "", VLOOKUP($A4706, Dropdownlisten!$A$3:$F$143, 4, FALSE))</f>
        <v>Mobilitaet</v>
      </c>
      <c r="E4706" s="117" t="str">
        <f>IF(ISERROR(VLOOKUP($A4706, Dropdownlisten!$A$3:$F$143, 5, FALSE)), "", VLOOKUP($A4706, Dropdownlisten!$A$3:$F$143, 5, FALSE))</f>
        <v>5000_004</v>
      </c>
      <c r="F4706" s="117" t="str">
        <f>IF(ISERROR(VLOOKUP($A4706, Dropdownlisten!$A$3:$F$143, 6, FALSE)), "", VLOOKUP($A4706, Dropdownlisten!$A$3:$F$143, 6, FALSE))</f>
        <v>PKWParkplatz</v>
      </c>
      <c r="G4706" s="117" t="str">
        <f>VLOOKUP(E4706,Datenstruktur_fuer_R!$D$2:$F$141,3,FALSE)</f>
        <v>Point</v>
      </c>
      <c r="H4706" s="120" t="s">
        <v>689</v>
      </c>
      <c r="I4706" s="26" t="s">
        <v>1341</v>
      </c>
      <c r="J4706" s="26" t="s">
        <v>2192</v>
      </c>
      <c r="K4706" s="5" t="s">
        <v>2182</v>
      </c>
      <c r="L4706" s="5">
        <v>67101210</v>
      </c>
      <c r="M4706" s="5">
        <v>2</v>
      </c>
      <c r="N4706" s="5" t="s">
        <v>1173</v>
      </c>
    </row>
    <row r="4707" spans="1:14" x14ac:dyDescent="0.35">
      <c r="A4707" s="5" t="s">
        <v>705</v>
      </c>
      <c r="B4707" s="117" t="str">
        <f>IF(ISERROR(VLOOKUP($A4707, Dropdownlisten!$A$3:$F$143, 2, FALSE)), "", VLOOKUP($A4707, Dropdownlisten!$A$3:$F$143, 2, FALSE))</f>
        <v>POI</v>
      </c>
      <c r="C4707" s="117">
        <f>IF(ISERROR(VLOOKUP($A4707, Dropdownlisten!$A$3:$F$143, 3, FALSE)), "", VLOOKUP($A4707, Dropdownlisten!$A$3:$F$143, 3, FALSE))</f>
        <v>5000</v>
      </c>
      <c r="D4707" s="117" t="str">
        <f>IF(ISERROR(VLOOKUP($A4707, Dropdownlisten!$A$3:$F$143, 4, FALSE)), "", VLOOKUP($A4707, Dropdownlisten!$A$3:$F$143, 4, FALSE))</f>
        <v>Mobilitaet</v>
      </c>
      <c r="E4707" s="117" t="str">
        <f>IF(ISERROR(VLOOKUP($A4707, Dropdownlisten!$A$3:$F$143, 5, FALSE)), "", VLOOKUP($A4707, Dropdownlisten!$A$3:$F$143, 5, FALSE))</f>
        <v>5000_004</v>
      </c>
      <c r="F4707" s="117" t="str">
        <f>IF(ISERROR(VLOOKUP($A4707, Dropdownlisten!$A$3:$F$143, 6, FALSE)), "", VLOOKUP($A4707, Dropdownlisten!$A$3:$F$143, 6, FALSE))</f>
        <v>PKWParkplatz</v>
      </c>
      <c r="G4707" s="117" t="str">
        <f>VLOOKUP(E4707,Datenstruktur_fuer_R!$D$2:$F$141,3,FALSE)</f>
        <v>Point</v>
      </c>
      <c r="H4707" s="120" t="s">
        <v>689</v>
      </c>
      <c r="I4707" s="26" t="s">
        <v>1341</v>
      </c>
      <c r="J4707" s="26" t="s">
        <v>2192</v>
      </c>
      <c r="K4707" s="5" t="s">
        <v>2182</v>
      </c>
      <c r="L4707" s="99">
        <v>67101220</v>
      </c>
      <c r="M4707" s="5">
        <v>2</v>
      </c>
      <c r="N4707" s="5" t="s">
        <v>1173</v>
      </c>
    </row>
    <row r="4708" spans="1:14" x14ac:dyDescent="0.35">
      <c r="A4708" s="5" t="s">
        <v>705</v>
      </c>
      <c r="B4708" s="117" t="str">
        <f>IF(ISERROR(VLOOKUP($A4708, Dropdownlisten!$A$3:$F$143, 2, FALSE)), "", VLOOKUP($A4708, Dropdownlisten!$A$3:$F$143, 2, FALSE))</f>
        <v>POI</v>
      </c>
      <c r="C4708" s="117">
        <f>IF(ISERROR(VLOOKUP($A4708, Dropdownlisten!$A$3:$F$143, 3, FALSE)), "", VLOOKUP($A4708, Dropdownlisten!$A$3:$F$143, 3, FALSE))</f>
        <v>5000</v>
      </c>
      <c r="D4708" s="117" t="str">
        <f>IF(ISERROR(VLOOKUP($A4708, Dropdownlisten!$A$3:$F$143, 4, FALSE)), "", VLOOKUP($A4708, Dropdownlisten!$A$3:$F$143, 4, FALSE))</f>
        <v>Mobilitaet</v>
      </c>
      <c r="E4708" s="117" t="str">
        <f>IF(ISERROR(VLOOKUP($A4708, Dropdownlisten!$A$3:$F$143, 5, FALSE)), "", VLOOKUP($A4708, Dropdownlisten!$A$3:$F$143, 5, FALSE))</f>
        <v>5000_004</v>
      </c>
      <c r="F4708" s="117" t="str">
        <f>IF(ISERROR(VLOOKUP($A4708, Dropdownlisten!$A$3:$F$143, 6, FALSE)), "", VLOOKUP($A4708, Dropdownlisten!$A$3:$F$143, 6, FALSE))</f>
        <v>PKWParkplatz</v>
      </c>
      <c r="G4708" s="117" t="str">
        <f>VLOOKUP(E4708,Datenstruktur_fuer_R!$D$2:$F$141,3,FALSE)</f>
        <v>Point</v>
      </c>
      <c r="H4708" s="120" t="s">
        <v>689</v>
      </c>
      <c r="I4708" s="26" t="s">
        <v>1341</v>
      </c>
      <c r="J4708" s="26" t="s">
        <v>2192</v>
      </c>
      <c r="K4708" s="5" t="s">
        <v>2182</v>
      </c>
      <c r="L4708" s="5">
        <v>67101230</v>
      </c>
      <c r="M4708" s="5">
        <v>2</v>
      </c>
      <c r="N4708" s="5" t="s">
        <v>1173</v>
      </c>
    </row>
    <row r="4709" spans="1:14" x14ac:dyDescent="0.35">
      <c r="A4709" s="5" t="s">
        <v>705</v>
      </c>
      <c r="B4709" s="117" t="str">
        <f>IF(ISERROR(VLOOKUP($A4709, Dropdownlisten!$A$3:$F$143, 2, FALSE)), "", VLOOKUP($A4709, Dropdownlisten!$A$3:$F$143, 2, FALSE))</f>
        <v>POI</v>
      </c>
      <c r="C4709" s="117">
        <f>IF(ISERROR(VLOOKUP($A4709, Dropdownlisten!$A$3:$F$143, 3, FALSE)), "", VLOOKUP($A4709, Dropdownlisten!$A$3:$F$143, 3, FALSE))</f>
        <v>5000</v>
      </c>
      <c r="D4709" s="117" t="str">
        <f>IF(ISERROR(VLOOKUP($A4709, Dropdownlisten!$A$3:$F$143, 4, FALSE)), "", VLOOKUP($A4709, Dropdownlisten!$A$3:$F$143, 4, FALSE))</f>
        <v>Mobilitaet</v>
      </c>
      <c r="E4709" s="117" t="str">
        <f>IF(ISERROR(VLOOKUP($A4709, Dropdownlisten!$A$3:$F$143, 5, FALSE)), "", VLOOKUP($A4709, Dropdownlisten!$A$3:$F$143, 5, FALSE))</f>
        <v>5000_004</v>
      </c>
      <c r="F4709" s="117" t="str">
        <f>IF(ISERROR(VLOOKUP($A4709, Dropdownlisten!$A$3:$F$143, 6, FALSE)), "", VLOOKUP($A4709, Dropdownlisten!$A$3:$F$143, 6, FALSE))</f>
        <v>PKWParkplatz</v>
      </c>
      <c r="G4709" s="117" t="str">
        <f>VLOOKUP(E4709,Datenstruktur_fuer_R!$D$2:$F$141,3,FALSE)</f>
        <v>Point</v>
      </c>
      <c r="H4709" s="120" t="s">
        <v>689</v>
      </c>
      <c r="I4709" s="26" t="s">
        <v>1341</v>
      </c>
      <c r="J4709" s="26" t="s">
        <v>2192</v>
      </c>
      <c r="K4709" s="5" t="s">
        <v>2182</v>
      </c>
      <c r="L4709" s="99">
        <v>67101240</v>
      </c>
      <c r="M4709" s="5">
        <v>2</v>
      </c>
      <c r="N4709" s="5" t="s">
        <v>1173</v>
      </c>
    </row>
    <row r="4710" spans="1:14" x14ac:dyDescent="0.35">
      <c r="A4710" s="5" t="s">
        <v>705</v>
      </c>
      <c r="B4710" s="117" t="str">
        <f>IF(ISERROR(VLOOKUP($A4710, Dropdownlisten!$A$3:$F$143, 2, FALSE)), "", VLOOKUP($A4710, Dropdownlisten!$A$3:$F$143, 2, FALSE))</f>
        <v>POI</v>
      </c>
      <c r="C4710" s="117">
        <f>IF(ISERROR(VLOOKUP($A4710, Dropdownlisten!$A$3:$F$143, 3, FALSE)), "", VLOOKUP($A4710, Dropdownlisten!$A$3:$F$143, 3, FALSE))</f>
        <v>5000</v>
      </c>
      <c r="D4710" s="117" t="str">
        <f>IF(ISERROR(VLOOKUP($A4710, Dropdownlisten!$A$3:$F$143, 4, FALSE)), "", VLOOKUP($A4710, Dropdownlisten!$A$3:$F$143, 4, FALSE))</f>
        <v>Mobilitaet</v>
      </c>
      <c r="E4710" s="117" t="str">
        <f>IF(ISERROR(VLOOKUP($A4710, Dropdownlisten!$A$3:$F$143, 5, FALSE)), "", VLOOKUP($A4710, Dropdownlisten!$A$3:$F$143, 5, FALSE))</f>
        <v>5000_004</v>
      </c>
      <c r="F4710" s="117" t="str">
        <f>IF(ISERROR(VLOOKUP($A4710, Dropdownlisten!$A$3:$F$143, 6, FALSE)), "", VLOOKUP($A4710, Dropdownlisten!$A$3:$F$143, 6, FALSE))</f>
        <v>PKWParkplatz</v>
      </c>
      <c r="G4710" s="117" t="str">
        <f>VLOOKUP(E4710,Datenstruktur_fuer_R!$D$2:$F$141,3,FALSE)</f>
        <v>Point</v>
      </c>
      <c r="H4710" s="120" t="s">
        <v>689</v>
      </c>
      <c r="I4710" s="26" t="s">
        <v>1341</v>
      </c>
      <c r="J4710" s="26" t="s">
        <v>2192</v>
      </c>
      <c r="K4710" s="5" t="s">
        <v>2182</v>
      </c>
      <c r="L4710" s="5">
        <v>67101250</v>
      </c>
      <c r="M4710" s="5">
        <v>2</v>
      </c>
      <c r="N4710" s="5" t="s">
        <v>1173</v>
      </c>
    </row>
    <row r="4711" spans="1:14" x14ac:dyDescent="0.35">
      <c r="A4711" s="5" t="s">
        <v>705</v>
      </c>
      <c r="B4711" s="117" t="str">
        <f>IF(ISERROR(VLOOKUP($A4711, Dropdownlisten!$A$3:$F$143, 2, FALSE)), "", VLOOKUP($A4711, Dropdownlisten!$A$3:$F$143, 2, FALSE))</f>
        <v>POI</v>
      </c>
      <c r="C4711" s="117">
        <f>IF(ISERROR(VLOOKUP($A4711, Dropdownlisten!$A$3:$F$143, 3, FALSE)), "", VLOOKUP($A4711, Dropdownlisten!$A$3:$F$143, 3, FALSE))</f>
        <v>5000</v>
      </c>
      <c r="D4711" s="117" t="str">
        <f>IF(ISERROR(VLOOKUP($A4711, Dropdownlisten!$A$3:$F$143, 4, FALSE)), "", VLOOKUP($A4711, Dropdownlisten!$A$3:$F$143, 4, FALSE))</f>
        <v>Mobilitaet</v>
      </c>
      <c r="E4711" s="117" t="str">
        <f>IF(ISERROR(VLOOKUP($A4711, Dropdownlisten!$A$3:$F$143, 5, FALSE)), "", VLOOKUP($A4711, Dropdownlisten!$A$3:$F$143, 5, FALSE))</f>
        <v>5000_004</v>
      </c>
      <c r="F4711" s="117" t="str">
        <f>IF(ISERROR(VLOOKUP($A4711, Dropdownlisten!$A$3:$F$143, 6, FALSE)), "", VLOOKUP($A4711, Dropdownlisten!$A$3:$F$143, 6, FALSE))</f>
        <v>PKWParkplatz</v>
      </c>
      <c r="G4711" s="117" t="str">
        <f>VLOOKUP(E4711,Datenstruktur_fuer_R!$D$2:$F$141,3,FALSE)</f>
        <v>Point</v>
      </c>
      <c r="H4711" s="120" t="s">
        <v>689</v>
      </c>
      <c r="I4711" s="26" t="s">
        <v>1341</v>
      </c>
      <c r="J4711" s="26" t="s">
        <v>2192</v>
      </c>
      <c r="K4711" s="5" t="s">
        <v>2182</v>
      </c>
      <c r="L4711" s="99">
        <v>67101300</v>
      </c>
      <c r="M4711" s="5">
        <v>2</v>
      </c>
      <c r="N4711" s="5" t="s">
        <v>1173</v>
      </c>
    </row>
    <row r="4712" spans="1:14" x14ac:dyDescent="0.35">
      <c r="A4712" s="5" t="s">
        <v>705</v>
      </c>
      <c r="B4712" s="117" t="str">
        <f>IF(ISERROR(VLOOKUP($A4712, Dropdownlisten!$A$3:$F$143, 2, FALSE)), "", VLOOKUP($A4712, Dropdownlisten!$A$3:$F$143, 2, FALSE))</f>
        <v>POI</v>
      </c>
      <c r="C4712" s="117">
        <f>IF(ISERROR(VLOOKUP($A4712, Dropdownlisten!$A$3:$F$143, 3, FALSE)), "", VLOOKUP($A4712, Dropdownlisten!$A$3:$F$143, 3, FALSE))</f>
        <v>5000</v>
      </c>
      <c r="D4712" s="117" t="str">
        <f>IF(ISERROR(VLOOKUP($A4712, Dropdownlisten!$A$3:$F$143, 4, FALSE)), "", VLOOKUP($A4712, Dropdownlisten!$A$3:$F$143, 4, FALSE))</f>
        <v>Mobilitaet</v>
      </c>
      <c r="E4712" s="117" t="str">
        <f>IF(ISERROR(VLOOKUP($A4712, Dropdownlisten!$A$3:$F$143, 5, FALSE)), "", VLOOKUP($A4712, Dropdownlisten!$A$3:$F$143, 5, FALSE))</f>
        <v>5000_004</v>
      </c>
      <c r="F4712" s="117" t="str">
        <f>IF(ISERROR(VLOOKUP($A4712, Dropdownlisten!$A$3:$F$143, 6, FALSE)), "", VLOOKUP($A4712, Dropdownlisten!$A$3:$F$143, 6, FALSE))</f>
        <v>PKWParkplatz</v>
      </c>
      <c r="G4712" s="117" t="str">
        <f>VLOOKUP(E4712,Datenstruktur_fuer_R!$D$2:$F$141,3,FALSE)</f>
        <v>Point</v>
      </c>
      <c r="H4712" s="120" t="s">
        <v>689</v>
      </c>
      <c r="I4712" s="26" t="s">
        <v>1341</v>
      </c>
      <c r="J4712" s="26" t="s">
        <v>2192</v>
      </c>
      <c r="K4712" s="5" t="s">
        <v>2182</v>
      </c>
      <c r="L4712" s="5">
        <v>67101310</v>
      </c>
      <c r="M4712" s="5">
        <v>2</v>
      </c>
      <c r="N4712" s="5" t="s">
        <v>1173</v>
      </c>
    </row>
    <row r="4713" spans="1:14" x14ac:dyDescent="0.35">
      <c r="A4713" s="5" t="s">
        <v>705</v>
      </c>
      <c r="B4713" s="117" t="str">
        <f>IF(ISERROR(VLOOKUP($A4713, Dropdownlisten!$A$3:$F$143, 2, FALSE)), "", VLOOKUP($A4713, Dropdownlisten!$A$3:$F$143, 2, FALSE))</f>
        <v>POI</v>
      </c>
      <c r="C4713" s="117">
        <f>IF(ISERROR(VLOOKUP($A4713, Dropdownlisten!$A$3:$F$143, 3, FALSE)), "", VLOOKUP($A4713, Dropdownlisten!$A$3:$F$143, 3, FALSE))</f>
        <v>5000</v>
      </c>
      <c r="D4713" s="117" t="str">
        <f>IF(ISERROR(VLOOKUP($A4713, Dropdownlisten!$A$3:$F$143, 4, FALSE)), "", VLOOKUP($A4713, Dropdownlisten!$A$3:$F$143, 4, FALSE))</f>
        <v>Mobilitaet</v>
      </c>
      <c r="E4713" s="117" t="str">
        <f>IF(ISERROR(VLOOKUP($A4713, Dropdownlisten!$A$3:$F$143, 5, FALSE)), "", VLOOKUP($A4713, Dropdownlisten!$A$3:$F$143, 5, FALSE))</f>
        <v>5000_004</v>
      </c>
      <c r="F4713" s="117" t="str">
        <f>IF(ISERROR(VLOOKUP($A4713, Dropdownlisten!$A$3:$F$143, 6, FALSE)), "", VLOOKUP($A4713, Dropdownlisten!$A$3:$F$143, 6, FALSE))</f>
        <v>PKWParkplatz</v>
      </c>
      <c r="G4713" s="117" t="str">
        <f>VLOOKUP(E4713,Datenstruktur_fuer_R!$D$2:$F$141,3,FALSE)</f>
        <v>Point</v>
      </c>
      <c r="H4713" s="120" t="s">
        <v>293</v>
      </c>
      <c r="I4713" s="26" t="s">
        <v>1341</v>
      </c>
      <c r="J4713" s="26" t="s">
        <v>2192</v>
      </c>
      <c r="K4713" s="5" t="s">
        <v>2186</v>
      </c>
      <c r="M4713" s="5">
        <v>2</v>
      </c>
      <c r="N4713" s="5" t="s">
        <v>1173</v>
      </c>
    </row>
    <row r="4714" spans="1:14" x14ac:dyDescent="0.35">
      <c r="A4714" s="5" t="s">
        <v>733</v>
      </c>
      <c r="B4714" s="117" t="str">
        <f>IF(ISERROR(VLOOKUP($A4714, Dropdownlisten!$A$3:$F$143, 2, FALSE)), "", VLOOKUP($A4714, Dropdownlisten!$A$3:$F$143, 2, FALSE))</f>
        <v>POI</v>
      </c>
      <c r="C4714" s="117">
        <f>IF(ISERROR(VLOOKUP($A4714, Dropdownlisten!$A$3:$F$143, 3, FALSE)), "", VLOOKUP($A4714, Dropdownlisten!$A$3:$F$143, 3, FALSE))</f>
        <v>5000</v>
      </c>
      <c r="D4714" s="117" t="str">
        <f>IF(ISERROR(VLOOKUP($A4714, Dropdownlisten!$A$3:$F$143, 4, FALSE)), "", VLOOKUP($A4714, Dropdownlisten!$A$3:$F$143, 4, FALSE))</f>
        <v>Mobilitaet</v>
      </c>
      <c r="E4714" s="117" t="str">
        <f>IF(ISERROR(VLOOKUP($A4714, Dropdownlisten!$A$3:$F$143, 5, FALSE)), "", VLOOKUP($A4714, Dropdownlisten!$A$3:$F$143, 5, FALSE))</f>
        <v>5000_005</v>
      </c>
      <c r="F4714" s="117" t="str">
        <f>IF(ISERROR(VLOOKUP($A4714, Dropdownlisten!$A$3:$F$143, 6, FALSE)), "", VLOOKUP($A4714, Dropdownlisten!$A$3:$F$143, 6, FALSE))</f>
        <v>wichtigeVerkehrsengstelle</v>
      </c>
      <c r="G4714" s="117" t="str">
        <f>VLOOKUP(E4714,Datenstruktur_fuer_R!$D$2:$F$141,3,FALSE)</f>
        <v>Point</v>
      </c>
      <c r="H4714" s="120" t="s">
        <v>689</v>
      </c>
      <c r="I4714" s="26" t="s">
        <v>1341</v>
      </c>
      <c r="J4714" s="26" t="s">
        <v>2192</v>
      </c>
      <c r="K4714" s="5" t="s">
        <v>2182</v>
      </c>
      <c r="L4714" s="5">
        <v>67901000</v>
      </c>
      <c r="M4714" s="5">
        <v>2</v>
      </c>
      <c r="N4714" s="5" t="s">
        <v>1173</v>
      </c>
    </row>
    <row r="4715" spans="1:14" x14ac:dyDescent="0.35">
      <c r="A4715" s="5" t="s">
        <v>1052</v>
      </c>
      <c r="B4715" s="117" t="str">
        <f>IF(ISERROR(VLOOKUP($A4715, Dropdownlisten!$A$3:$F$143, 2, FALSE)), "", VLOOKUP($A4715, Dropdownlisten!$A$3:$F$143, 2, FALSE))</f>
        <v>POI</v>
      </c>
      <c r="C4715" s="117">
        <f>IF(ISERROR(VLOOKUP($A4715, Dropdownlisten!$A$3:$F$143, 3, FALSE)), "", VLOOKUP($A4715, Dropdownlisten!$A$3:$F$143, 3, FALSE))</f>
        <v>5000</v>
      </c>
      <c r="D4715" s="117" t="str">
        <f>IF(ISERROR(VLOOKUP($A4715, Dropdownlisten!$A$3:$F$143, 4, FALSE)), "", VLOOKUP($A4715, Dropdownlisten!$A$3:$F$143, 4, FALSE))</f>
        <v>Mobilitaet</v>
      </c>
      <c r="E4715" s="117" t="str">
        <f>IF(ISERROR(VLOOKUP($A4715, Dropdownlisten!$A$3:$F$143, 5, FALSE)), "", VLOOKUP($A4715, Dropdownlisten!$A$3:$F$143, 5, FALSE))</f>
        <v>5000_006</v>
      </c>
      <c r="F4715" s="117" t="str">
        <f>IF(ISERROR(VLOOKUP($A4715, Dropdownlisten!$A$3:$F$143, 6, FALSE)), "", VLOOKUP($A4715, Dropdownlisten!$A$3:$F$143, 6, FALSE))</f>
        <v>Bushaltestelle</v>
      </c>
      <c r="G4715" s="117" t="str">
        <f>VLOOKUP(E4715,Datenstruktur_fuer_R!$D$2:$F$141,3,FALSE)</f>
        <v>Point</v>
      </c>
      <c r="H4715" s="120" t="s">
        <v>689</v>
      </c>
      <c r="I4715" s="26" t="s">
        <v>1341</v>
      </c>
      <c r="J4715" s="26" t="s">
        <v>2190</v>
      </c>
      <c r="K4715" s="5" t="s">
        <v>2182</v>
      </c>
      <c r="L4715" s="99">
        <v>66102500</v>
      </c>
      <c r="M4715" s="5">
        <v>2</v>
      </c>
      <c r="N4715" s="5" t="s">
        <v>1173</v>
      </c>
    </row>
    <row r="4716" spans="1:14" x14ac:dyDescent="0.35">
      <c r="A4716" s="5" t="s">
        <v>1052</v>
      </c>
      <c r="B4716" s="117" t="str">
        <f>IF(ISERROR(VLOOKUP($A4716, Dropdownlisten!$A$3:$F$143, 2, FALSE)), "", VLOOKUP($A4716, Dropdownlisten!$A$3:$F$143, 2, FALSE))</f>
        <v>POI</v>
      </c>
      <c r="C4716" s="117">
        <f>IF(ISERROR(VLOOKUP($A4716, Dropdownlisten!$A$3:$F$143, 3, FALSE)), "", VLOOKUP($A4716, Dropdownlisten!$A$3:$F$143, 3, FALSE))</f>
        <v>5000</v>
      </c>
      <c r="D4716" s="117" t="str">
        <f>IF(ISERROR(VLOOKUP($A4716, Dropdownlisten!$A$3:$F$143, 4, FALSE)), "", VLOOKUP($A4716, Dropdownlisten!$A$3:$F$143, 4, FALSE))</f>
        <v>Mobilitaet</v>
      </c>
      <c r="E4716" s="117" t="str">
        <f>IF(ISERROR(VLOOKUP($A4716, Dropdownlisten!$A$3:$F$143, 5, FALSE)), "", VLOOKUP($A4716, Dropdownlisten!$A$3:$F$143, 5, FALSE))</f>
        <v>5000_006</v>
      </c>
      <c r="F4716" s="117" t="str">
        <f>IF(ISERROR(VLOOKUP($A4716, Dropdownlisten!$A$3:$F$143, 6, FALSE)), "", VLOOKUP($A4716, Dropdownlisten!$A$3:$F$143, 6, FALSE))</f>
        <v>Bushaltestelle</v>
      </c>
      <c r="G4716" s="117" t="str">
        <f>VLOOKUP(E4716,Datenstruktur_fuer_R!$D$2:$F$141,3,FALSE)</f>
        <v>Point</v>
      </c>
      <c r="H4716" s="120" t="s">
        <v>689</v>
      </c>
      <c r="I4716" s="26" t="s">
        <v>1341</v>
      </c>
      <c r="J4716" s="26" t="s">
        <v>2190</v>
      </c>
      <c r="K4716" s="5" t="s">
        <v>2182</v>
      </c>
      <c r="L4716" s="5">
        <v>66102510</v>
      </c>
      <c r="M4716" s="5">
        <v>2</v>
      </c>
      <c r="N4716" s="5" t="s">
        <v>1173</v>
      </c>
    </row>
    <row r="4717" spans="1:14" x14ac:dyDescent="0.35">
      <c r="A4717" s="5" t="s">
        <v>1052</v>
      </c>
      <c r="B4717" s="117" t="str">
        <f>IF(ISERROR(VLOOKUP($A4717, Dropdownlisten!$A$3:$F$143, 2, FALSE)), "", VLOOKUP($A4717, Dropdownlisten!$A$3:$F$143, 2, FALSE))</f>
        <v>POI</v>
      </c>
      <c r="C4717" s="117">
        <f>IF(ISERROR(VLOOKUP($A4717, Dropdownlisten!$A$3:$F$143, 3, FALSE)), "", VLOOKUP($A4717, Dropdownlisten!$A$3:$F$143, 3, FALSE))</f>
        <v>5000</v>
      </c>
      <c r="D4717" s="117" t="str">
        <f>IF(ISERROR(VLOOKUP($A4717, Dropdownlisten!$A$3:$F$143, 4, FALSE)), "", VLOOKUP($A4717, Dropdownlisten!$A$3:$F$143, 4, FALSE))</f>
        <v>Mobilitaet</v>
      </c>
      <c r="E4717" s="117" t="str">
        <f>IF(ISERROR(VLOOKUP($A4717, Dropdownlisten!$A$3:$F$143, 5, FALSE)), "", VLOOKUP($A4717, Dropdownlisten!$A$3:$F$143, 5, FALSE))</f>
        <v>5000_006</v>
      </c>
      <c r="F4717" s="117" t="str">
        <f>IF(ISERROR(VLOOKUP($A4717, Dropdownlisten!$A$3:$F$143, 6, FALSE)), "", VLOOKUP($A4717, Dropdownlisten!$A$3:$F$143, 6, FALSE))</f>
        <v>Bushaltestelle</v>
      </c>
      <c r="G4717" s="117" t="str">
        <f>VLOOKUP(E4717,Datenstruktur_fuer_R!$D$2:$F$141,3,FALSE)</f>
        <v>Point</v>
      </c>
      <c r="H4717" s="120" t="s">
        <v>293</v>
      </c>
      <c r="I4717" s="26" t="s">
        <v>1341</v>
      </c>
      <c r="J4717" s="26" t="s">
        <v>2190</v>
      </c>
      <c r="K4717" s="5" t="s">
        <v>2186</v>
      </c>
      <c r="M4717" s="5">
        <v>2</v>
      </c>
      <c r="N4717" s="5" t="s">
        <v>1173</v>
      </c>
    </row>
    <row r="4718" spans="1:14" x14ac:dyDescent="0.35">
      <c r="A4718" s="5" t="s">
        <v>823</v>
      </c>
      <c r="B4718" s="117" t="str">
        <f>IF(ISERROR(VLOOKUP($A4718, Dropdownlisten!$A$3:$F$143, 2, FALSE)), "", VLOOKUP($A4718, Dropdownlisten!$A$3:$F$143, 2, FALSE))</f>
        <v>POI</v>
      </c>
      <c r="C4718" s="117">
        <f>IF(ISERROR(VLOOKUP($A4718, Dropdownlisten!$A$3:$F$143, 3, FALSE)), "", VLOOKUP($A4718, Dropdownlisten!$A$3:$F$143, 3, FALSE))</f>
        <v>5000</v>
      </c>
      <c r="D4718" s="117" t="str">
        <f>IF(ISERROR(VLOOKUP($A4718, Dropdownlisten!$A$3:$F$143, 4, FALSE)), "", VLOOKUP($A4718, Dropdownlisten!$A$3:$F$143, 4, FALSE))</f>
        <v>Mobilitaet</v>
      </c>
      <c r="E4718" s="117" t="str">
        <f>IF(ISERROR(VLOOKUP($A4718, Dropdownlisten!$A$3:$F$143, 5, FALSE)), "", VLOOKUP($A4718, Dropdownlisten!$A$3:$F$143, 5, FALSE))</f>
        <v>5000_007</v>
      </c>
      <c r="F4718" s="117" t="str">
        <f>IF(ISERROR(VLOOKUP($A4718, Dropdownlisten!$A$3:$F$143, 6, FALSE)), "", VLOOKUP($A4718, Dropdownlisten!$A$3:$F$143, 6, FALSE))</f>
        <v>UBahnTramHaltestelle</v>
      </c>
      <c r="G4718" s="117" t="str">
        <f>VLOOKUP(E4718,Datenstruktur_fuer_R!$D$2:$F$141,3,FALSE)</f>
        <v>Point</v>
      </c>
      <c r="H4718" s="120" t="s">
        <v>689</v>
      </c>
      <c r="I4718" s="26" t="s">
        <v>1341</v>
      </c>
      <c r="J4718" s="26" t="s">
        <v>2190</v>
      </c>
      <c r="K4718" s="5" t="s">
        <v>2182</v>
      </c>
      <c r="L4718" s="5">
        <v>66101100</v>
      </c>
      <c r="M4718" s="5">
        <v>2</v>
      </c>
      <c r="N4718" s="5" t="s">
        <v>1173</v>
      </c>
    </row>
    <row r="4719" spans="1:14" x14ac:dyDescent="0.35">
      <c r="A4719" s="5" t="s">
        <v>823</v>
      </c>
      <c r="B4719" s="117" t="str">
        <f>IF(ISERROR(VLOOKUP($A4719, Dropdownlisten!$A$3:$F$143, 2, FALSE)), "", VLOOKUP($A4719, Dropdownlisten!$A$3:$F$143, 2, FALSE))</f>
        <v>POI</v>
      </c>
      <c r="C4719" s="117">
        <f>IF(ISERROR(VLOOKUP($A4719, Dropdownlisten!$A$3:$F$143, 3, FALSE)), "", VLOOKUP($A4719, Dropdownlisten!$A$3:$F$143, 3, FALSE))</f>
        <v>5000</v>
      </c>
      <c r="D4719" s="117" t="str">
        <f>IF(ISERROR(VLOOKUP($A4719, Dropdownlisten!$A$3:$F$143, 4, FALSE)), "", VLOOKUP($A4719, Dropdownlisten!$A$3:$F$143, 4, FALSE))</f>
        <v>Mobilitaet</v>
      </c>
      <c r="E4719" s="117" t="str">
        <f>IF(ISERROR(VLOOKUP($A4719, Dropdownlisten!$A$3:$F$143, 5, FALSE)), "", VLOOKUP($A4719, Dropdownlisten!$A$3:$F$143, 5, FALSE))</f>
        <v>5000_007</v>
      </c>
      <c r="F4719" s="117" t="str">
        <f>IF(ISERROR(VLOOKUP($A4719, Dropdownlisten!$A$3:$F$143, 6, FALSE)), "", VLOOKUP($A4719, Dropdownlisten!$A$3:$F$143, 6, FALSE))</f>
        <v>UBahnTramHaltestelle</v>
      </c>
      <c r="G4719" s="117" t="str">
        <f>VLOOKUP(E4719,Datenstruktur_fuer_R!$D$2:$F$141,3,FALSE)</f>
        <v>Point</v>
      </c>
      <c r="H4719" s="120" t="s">
        <v>689</v>
      </c>
      <c r="I4719" s="26" t="s">
        <v>1341</v>
      </c>
      <c r="J4719" s="26" t="s">
        <v>2190</v>
      </c>
      <c r="K4719" s="5" t="s">
        <v>2182</v>
      </c>
      <c r="L4719" s="5">
        <v>66101150</v>
      </c>
      <c r="M4719" s="5">
        <v>2</v>
      </c>
      <c r="N4719" s="5" t="s">
        <v>1173</v>
      </c>
    </row>
    <row r="4720" spans="1:14" x14ac:dyDescent="0.35">
      <c r="A4720" s="5" t="s">
        <v>823</v>
      </c>
      <c r="B4720" s="117" t="str">
        <f>IF(ISERROR(VLOOKUP($A4720, Dropdownlisten!$A$3:$F$143, 2, FALSE)), "", VLOOKUP($A4720, Dropdownlisten!$A$3:$F$143, 2, FALSE))</f>
        <v>POI</v>
      </c>
      <c r="C4720" s="117">
        <f>IF(ISERROR(VLOOKUP($A4720, Dropdownlisten!$A$3:$F$143, 3, FALSE)), "", VLOOKUP($A4720, Dropdownlisten!$A$3:$F$143, 3, FALSE))</f>
        <v>5000</v>
      </c>
      <c r="D4720" s="117" t="str">
        <f>IF(ISERROR(VLOOKUP($A4720, Dropdownlisten!$A$3:$F$143, 4, FALSE)), "", VLOOKUP($A4720, Dropdownlisten!$A$3:$F$143, 4, FALSE))</f>
        <v>Mobilitaet</v>
      </c>
      <c r="E4720" s="117" t="str">
        <f>IF(ISERROR(VLOOKUP($A4720, Dropdownlisten!$A$3:$F$143, 5, FALSE)), "", VLOOKUP($A4720, Dropdownlisten!$A$3:$F$143, 5, FALSE))</f>
        <v>5000_007</v>
      </c>
      <c r="F4720" s="117" t="str">
        <f>IF(ISERROR(VLOOKUP($A4720, Dropdownlisten!$A$3:$F$143, 6, FALSE)), "", VLOOKUP($A4720, Dropdownlisten!$A$3:$F$143, 6, FALSE))</f>
        <v>UBahnTramHaltestelle</v>
      </c>
      <c r="G4720" s="117" t="str">
        <f>VLOOKUP(E4720,Datenstruktur_fuer_R!$D$2:$F$141,3,FALSE)</f>
        <v>Point</v>
      </c>
      <c r="H4720" s="120" t="s">
        <v>689</v>
      </c>
      <c r="I4720" s="26" t="s">
        <v>1341</v>
      </c>
      <c r="J4720" s="26" t="s">
        <v>2190</v>
      </c>
      <c r="K4720" s="5" t="s">
        <v>2182</v>
      </c>
      <c r="L4720" s="5">
        <v>66101170</v>
      </c>
      <c r="M4720" s="5">
        <v>2</v>
      </c>
      <c r="N4720" s="5" t="s">
        <v>1173</v>
      </c>
    </row>
    <row r="4721" spans="1:14" x14ac:dyDescent="0.35">
      <c r="A4721" s="5" t="s">
        <v>823</v>
      </c>
      <c r="B4721" s="117" t="str">
        <f>IF(ISERROR(VLOOKUP($A4721, Dropdownlisten!$A$3:$F$143, 2, FALSE)), "", VLOOKUP($A4721, Dropdownlisten!$A$3:$F$143, 2, FALSE))</f>
        <v>POI</v>
      </c>
      <c r="C4721" s="117">
        <f>IF(ISERROR(VLOOKUP($A4721, Dropdownlisten!$A$3:$F$143, 3, FALSE)), "", VLOOKUP($A4721, Dropdownlisten!$A$3:$F$143, 3, FALSE))</f>
        <v>5000</v>
      </c>
      <c r="D4721" s="117" t="str">
        <f>IF(ISERROR(VLOOKUP($A4721, Dropdownlisten!$A$3:$F$143, 4, FALSE)), "", VLOOKUP($A4721, Dropdownlisten!$A$3:$F$143, 4, FALSE))</f>
        <v>Mobilitaet</v>
      </c>
      <c r="E4721" s="117" t="str">
        <f>IF(ISERROR(VLOOKUP($A4721, Dropdownlisten!$A$3:$F$143, 5, FALSE)), "", VLOOKUP($A4721, Dropdownlisten!$A$3:$F$143, 5, FALSE))</f>
        <v>5000_007</v>
      </c>
      <c r="F4721" s="117" t="str">
        <f>IF(ISERROR(VLOOKUP($A4721, Dropdownlisten!$A$3:$F$143, 6, FALSE)), "", VLOOKUP($A4721, Dropdownlisten!$A$3:$F$143, 6, FALSE))</f>
        <v>UBahnTramHaltestelle</v>
      </c>
      <c r="G4721" s="117" t="str">
        <f>VLOOKUP(E4721,Datenstruktur_fuer_R!$D$2:$F$141,3,FALSE)</f>
        <v>Point</v>
      </c>
      <c r="H4721" s="120" t="s">
        <v>293</v>
      </c>
      <c r="I4721" s="26" t="s">
        <v>1341</v>
      </c>
      <c r="J4721" s="26" t="s">
        <v>2190</v>
      </c>
      <c r="K4721" s="5" t="s">
        <v>2186</v>
      </c>
      <c r="L4721" s="5"/>
      <c r="M4721" s="5">
        <v>2</v>
      </c>
      <c r="N4721" s="5" t="s">
        <v>1173</v>
      </c>
    </row>
    <row r="4722" spans="1:14" x14ac:dyDescent="0.35">
      <c r="A4722" s="5" t="s">
        <v>660</v>
      </c>
      <c r="B4722" s="117" t="str">
        <f>IF(ISERROR(VLOOKUP($A4722, Dropdownlisten!$A$3:$F$143, 2, FALSE)), "", VLOOKUP($A4722, Dropdownlisten!$A$3:$F$143, 2, FALSE))</f>
        <v>POI</v>
      </c>
      <c r="C4722" s="117">
        <f>IF(ISERROR(VLOOKUP($A4722, Dropdownlisten!$A$3:$F$143, 3, FALSE)), "", VLOOKUP($A4722, Dropdownlisten!$A$3:$F$143, 3, FALSE))</f>
        <v>6000</v>
      </c>
      <c r="D4722" s="117" t="str">
        <f>IF(ISERROR(VLOOKUP($A4722, Dropdownlisten!$A$3:$F$143, 4, FALSE)), "", VLOOKUP($A4722, Dropdownlisten!$A$3:$F$143, 4, FALSE))</f>
        <v>UnterhaltungSportNaherholung</v>
      </c>
      <c r="E4722" s="117" t="str">
        <f>IF(ISERROR(VLOOKUP($A4722, Dropdownlisten!$A$3:$F$143, 5, FALSE)), "", VLOOKUP($A4722, Dropdownlisten!$A$3:$F$143, 5, FALSE))</f>
        <v>6000_001</v>
      </c>
      <c r="F4722" s="117" t="str">
        <f>IF(ISERROR(VLOOKUP($A4722, Dropdownlisten!$A$3:$F$143, 6, FALSE)), "", VLOOKUP($A4722, Dropdownlisten!$A$3:$F$143, 6, FALSE))</f>
        <v>Aussichtspunkt</v>
      </c>
      <c r="G4722" s="117" t="str">
        <f>VLOOKUP(E4722,Datenstruktur_fuer_R!$D$2:$F$141,3,FALSE)</f>
        <v>Point</v>
      </c>
      <c r="H4722" s="120" t="s">
        <v>689</v>
      </c>
      <c r="I4722" s="26" t="s">
        <v>1341</v>
      </c>
      <c r="J4722" s="26" t="s">
        <v>2193</v>
      </c>
      <c r="K4722" s="5" t="s">
        <v>2182</v>
      </c>
      <c r="L4722" s="5">
        <v>2250100</v>
      </c>
      <c r="M4722" s="5">
        <v>2</v>
      </c>
      <c r="N4722" s="5" t="s">
        <v>1173</v>
      </c>
    </row>
    <row r="4723" spans="1:14" x14ac:dyDescent="0.35">
      <c r="A4723" s="5" t="s">
        <v>663</v>
      </c>
      <c r="B4723" s="117" t="str">
        <f>IF(ISERROR(VLOOKUP($A4723, Dropdownlisten!$A$3:$F$143, 2, FALSE)), "", VLOOKUP($A4723, Dropdownlisten!$A$3:$F$143, 2, FALSE))</f>
        <v>POI</v>
      </c>
      <c r="C4723" s="117">
        <f>IF(ISERROR(VLOOKUP($A4723, Dropdownlisten!$A$3:$F$143, 3, FALSE)), "", VLOOKUP($A4723, Dropdownlisten!$A$3:$F$143, 3, FALSE))</f>
        <v>6000</v>
      </c>
      <c r="D4723" s="117" t="str">
        <f>IF(ISERROR(VLOOKUP($A4723, Dropdownlisten!$A$3:$F$143, 4, FALSE)), "", VLOOKUP($A4723, Dropdownlisten!$A$3:$F$143, 4, FALSE))</f>
        <v>UnterhaltungSportNaherholung</v>
      </c>
      <c r="E4723" s="117" t="str">
        <f>IF(ISERROR(VLOOKUP($A4723, Dropdownlisten!$A$3:$F$143, 5, FALSE)), "", VLOOKUP($A4723, Dropdownlisten!$A$3:$F$143, 5, FALSE))</f>
        <v>6000_002</v>
      </c>
      <c r="F4723" s="117" t="str">
        <f>IF(ISERROR(VLOOKUP($A4723, Dropdownlisten!$A$3:$F$143, 6, FALSE)), "", VLOOKUP($A4723, Dropdownlisten!$A$3:$F$143, 6, FALSE))</f>
        <v>BarKneipe</v>
      </c>
      <c r="G4723" s="117" t="str">
        <f>VLOOKUP(E4723,Datenstruktur_fuer_R!$D$2:$F$141,3,FALSE)</f>
        <v>Point</v>
      </c>
      <c r="H4723" s="120" t="s">
        <v>689</v>
      </c>
      <c r="I4723" s="26" t="s">
        <v>1341</v>
      </c>
      <c r="J4723" s="26" t="s">
        <v>2194</v>
      </c>
      <c r="K4723" s="5" t="s">
        <v>2182</v>
      </c>
      <c r="L4723" s="5">
        <v>11201300</v>
      </c>
      <c r="M4723" s="5">
        <v>2</v>
      </c>
      <c r="N4723" s="5" t="s">
        <v>1173</v>
      </c>
    </row>
    <row r="4724" spans="1:14" x14ac:dyDescent="0.35">
      <c r="A4724" s="5" t="s">
        <v>1054</v>
      </c>
      <c r="B4724" s="117" t="str">
        <f>IF(ISERROR(VLOOKUP($A4724, Dropdownlisten!$A$3:$F$143, 2, FALSE)), "", VLOOKUP($A4724, Dropdownlisten!$A$3:$F$143, 2, FALSE))</f>
        <v>POI</v>
      </c>
      <c r="C4724" s="117">
        <f>IF(ISERROR(VLOOKUP($A4724, Dropdownlisten!$A$3:$F$143, 3, FALSE)), "", VLOOKUP($A4724, Dropdownlisten!$A$3:$F$143, 3, FALSE))</f>
        <v>6000</v>
      </c>
      <c r="D4724" s="117" t="str">
        <f>IF(ISERROR(VLOOKUP($A4724, Dropdownlisten!$A$3:$F$143, 4, FALSE)), "", VLOOKUP($A4724, Dropdownlisten!$A$3:$F$143, 4, FALSE))</f>
        <v>UnterhaltungSportNaherholung</v>
      </c>
      <c r="E4724" s="117" t="str">
        <f>IF(ISERROR(VLOOKUP($A4724, Dropdownlisten!$A$3:$F$143, 5, FALSE)), "", VLOOKUP($A4724, Dropdownlisten!$A$3:$F$143, 5, FALSE))</f>
        <v>6000_003</v>
      </c>
      <c r="F4724" s="117" t="str">
        <f>IF(ISERROR(VLOOKUP($A4724, Dropdownlisten!$A$3:$F$143, 6, FALSE)), "", VLOOKUP($A4724, Dropdownlisten!$A$3:$F$143, 6, FALSE))</f>
        <v>BibliothekBuchhandlung</v>
      </c>
      <c r="G4724" s="117" t="str">
        <f>VLOOKUP(E4724,Datenstruktur_fuer_R!$D$2:$F$141,3,FALSE)</f>
        <v>Point</v>
      </c>
      <c r="H4724" s="120" t="s">
        <v>689</v>
      </c>
      <c r="I4724" s="26" t="s">
        <v>1341</v>
      </c>
      <c r="J4724" s="26" t="s">
        <v>2195</v>
      </c>
      <c r="K4724" s="5" t="s">
        <v>2182</v>
      </c>
      <c r="L4724" s="5">
        <v>61501000</v>
      </c>
      <c r="M4724" s="5">
        <v>2</v>
      </c>
      <c r="N4724" s="5" t="s">
        <v>1173</v>
      </c>
    </row>
    <row r="4725" spans="1:14" x14ac:dyDescent="0.35">
      <c r="A4725" s="5" t="s">
        <v>669</v>
      </c>
      <c r="B4725" s="117" t="str">
        <f>IF(ISERROR(VLOOKUP($A4725, Dropdownlisten!$A$3:$F$143, 2, FALSE)), "", VLOOKUP($A4725, Dropdownlisten!$A$3:$F$143, 2, FALSE))</f>
        <v>POI</v>
      </c>
      <c r="C4725" s="117">
        <f>IF(ISERROR(VLOOKUP($A4725, Dropdownlisten!$A$3:$F$143, 3, FALSE)), "", VLOOKUP($A4725, Dropdownlisten!$A$3:$F$143, 3, FALSE))</f>
        <v>6000</v>
      </c>
      <c r="D4725" s="117" t="str">
        <f>IF(ISERROR(VLOOKUP($A4725, Dropdownlisten!$A$3:$F$143, 4, FALSE)), "", VLOOKUP($A4725, Dropdownlisten!$A$3:$F$143, 4, FALSE))</f>
        <v>UnterhaltungSportNaherholung</v>
      </c>
      <c r="E4725" s="117" t="str">
        <f>IF(ISERROR(VLOOKUP($A4725, Dropdownlisten!$A$3:$F$143, 5, FALSE)), "", VLOOKUP($A4725, Dropdownlisten!$A$3:$F$143, 5, FALSE))</f>
        <v>6000_004</v>
      </c>
      <c r="F4725" s="117" t="str">
        <f>IF(ISERROR(VLOOKUP($A4725, Dropdownlisten!$A$3:$F$143, 6, FALSE)), "", VLOOKUP($A4725, Dropdownlisten!$A$3:$F$143, 6, FALSE))</f>
        <v>Club</v>
      </c>
      <c r="G4725" s="117" t="str">
        <f>VLOOKUP(E4725,Datenstruktur_fuer_R!$D$2:$F$141,3,FALSE)</f>
        <v>Point</v>
      </c>
      <c r="H4725" s="120" t="s">
        <v>689</v>
      </c>
      <c r="I4725" s="26" t="s">
        <v>1341</v>
      </c>
      <c r="J4725" s="26" t="s">
        <v>2196</v>
      </c>
      <c r="K4725" s="5" t="s">
        <v>2182</v>
      </c>
      <c r="L4725" s="5">
        <v>21501010</v>
      </c>
      <c r="M4725" s="5">
        <v>2</v>
      </c>
      <c r="N4725" s="5" t="s">
        <v>1173</v>
      </c>
    </row>
    <row r="4726" spans="1:14" x14ac:dyDescent="0.35">
      <c r="A4726" s="5" t="s">
        <v>669</v>
      </c>
      <c r="B4726" s="117" t="str">
        <f>IF(ISERROR(VLOOKUP($A4726, Dropdownlisten!$A$3:$F$143, 2, FALSE)), "", VLOOKUP($A4726, Dropdownlisten!$A$3:$F$143, 2, FALSE))</f>
        <v>POI</v>
      </c>
      <c r="C4726" s="117">
        <f>IF(ISERROR(VLOOKUP($A4726, Dropdownlisten!$A$3:$F$143, 3, FALSE)), "", VLOOKUP($A4726, Dropdownlisten!$A$3:$F$143, 3, FALSE))</f>
        <v>6000</v>
      </c>
      <c r="D4726" s="117" t="str">
        <f>IF(ISERROR(VLOOKUP($A4726, Dropdownlisten!$A$3:$F$143, 4, FALSE)), "", VLOOKUP($A4726, Dropdownlisten!$A$3:$F$143, 4, FALSE))</f>
        <v>UnterhaltungSportNaherholung</v>
      </c>
      <c r="E4726" s="117" t="str">
        <f>IF(ISERROR(VLOOKUP($A4726, Dropdownlisten!$A$3:$F$143, 5, FALSE)), "", VLOOKUP($A4726, Dropdownlisten!$A$3:$F$143, 5, FALSE))</f>
        <v>6000_004</v>
      </c>
      <c r="F4726" s="117" t="str">
        <f>IF(ISERROR(VLOOKUP($A4726, Dropdownlisten!$A$3:$F$143, 6, FALSE)), "", VLOOKUP($A4726, Dropdownlisten!$A$3:$F$143, 6, FALSE))</f>
        <v>Club</v>
      </c>
      <c r="G4726" s="117" t="str">
        <f>VLOOKUP(E4726,Datenstruktur_fuer_R!$D$2:$F$141,3,FALSE)</f>
        <v>Point</v>
      </c>
      <c r="H4726" s="120" t="s">
        <v>689</v>
      </c>
      <c r="I4726" s="26" t="s">
        <v>1341</v>
      </c>
      <c r="J4726" s="26" t="s">
        <v>2196</v>
      </c>
      <c r="K4726" s="5" t="s">
        <v>2182</v>
      </c>
      <c r="L4726" s="5">
        <v>21501050</v>
      </c>
      <c r="M4726" s="5">
        <v>2</v>
      </c>
      <c r="N4726" s="5" t="s">
        <v>1173</v>
      </c>
    </row>
    <row r="4727" spans="1:14" x14ac:dyDescent="0.35">
      <c r="A4727" s="5" t="s">
        <v>669</v>
      </c>
      <c r="B4727" s="117" t="str">
        <f>IF(ISERROR(VLOOKUP($A4727, Dropdownlisten!$A$3:$F$143, 2, FALSE)), "", VLOOKUP($A4727, Dropdownlisten!$A$3:$F$143, 2, FALSE))</f>
        <v>POI</v>
      </c>
      <c r="C4727" s="117">
        <f>IF(ISERROR(VLOOKUP($A4727, Dropdownlisten!$A$3:$F$143, 3, FALSE)), "", VLOOKUP($A4727, Dropdownlisten!$A$3:$F$143, 3, FALSE))</f>
        <v>6000</v>
      </c>
      <c r="D4727" s="117" t="str">
        <f>IF(ISERROR(VLOOKUP($A4727, Dropdownlisten!$A$3:$F$143, 4, FALSE)), "", VLOOKUP($A4727, Dropdownlisten!$A$3:$F$143, 4, FALSE))</f>
        <v>UnterhaltungSportNaherholung</v>
      </c>
      <c r="E4727" s="117" t="str">
        <f>IF(ISERROR(VLOOKUP($A4727, Dropdownlisten!$A$3:$F$143, 5, FALSE)), "", VLOOKUP($A4727, Dropdownlisten!$A$3:$F$143, 5, FALSE))</f>
        <v>6000_004</v>
      </c>
      <c r="F4727" s="117" t="str">
        <f>IF(ISERROR(VLOOKUP($A4727, Dropdownlisten!$A$3:$F$143, 6, FALSE)), "", VLOOKUP($A4727, Dropdownlisten!$A$3:$F$143, 6, FALSE))</f>
        <v>Club</v>
      </c>
      <c r="G4727" s="117" t="str">
        <f>VLOOKUP(E4727,Datenstruktur_fuer_R!$D$2:$F$141,3,FALSE)</f>
        <v>Point</v>
      </c>
      <c r="H4727" s="120" t="s">
        <v>293</v>
      </c>
      <c r="I4727" s="26" t="s">
        <v>1341</v>
      </c>
      <c r="J4727" s="26" t="s">
        <v>2196</v>
      </c>
      <c r="K4727" s="5" t="s">
        <v>2186</v>
      </c>
      <c r="L4727" s="5"/>
      <c r="M4727" s="5">
        <v>2</v>
      </c>
      <c r="N4727" s="5" t="s">
        <v>1173</v>
      </c>
    </row>
    <row r="4728" spans="1:14" x14ac:dyDescent="0.35">
      <c r="A4728" s="5" t="s">
        <v>680</v>
      </c>
      <c r="B4728" s="117" t="str">
        <f>IF(ISERROR(VLOOKUP($A4728, Dropdownlisten!$A$3:$F$143, 2, FALSE)), "", VLOOKUP($A4728, Dropdownlisten!$A$3:$F$143, 2, FALSE))</f>
        <v>POI</v>
      </c>
      <c r="C4728" s="117">
        <f>IF(ISERROR(VLOOKUP($A4728, Dropdownlisten!$A$3:$F$143, 3, FALSE)), "", VLOOKUP($A4728, Dropdownlisten!$A$3:$F$143, 3, FALSE))</f>
        <v>6000</v>
      </c>
      <c r="D4728" s="117" t="str">
        <f>IF(ISERROR(VLOOKUP($A4728, Dropdownlisten!$A$3:$F$143, 4, FALSE)), "", VLOOKUP($A4728, Dropdownlisten!$A$3:$F$143, 4, FALSE))</f>
        <v>UnterhaltungSportNaherholung</v>
      </c>
      <c r="E4728" s="117" t="str">
        <f>IF(ISERROR(VLOOKUP($A4728, Dropdownlisten!$A$3:$F$143, 5, FALSE)), "", VLOOKUP($A4728, Dropdownlisten!$A$3:$F$143, 5, FALSE))</f>
        <v>6000_005</v>
      </c>
      <c r="F4728" s="117" t="str">
        <f>IF(ISERROR(VLOOKUP($A4728, Dropdownlisten!$A$3:$F$143, 6, FALSE)), "", VLOOKUP($A4728, Dropdownlisten!$A$3:$F$143, 6, FALSE))</f>
        <v>Friedhof</v>
      </c>
      <c r="G4728" s="117" t="str">
        <f>VLOOKUP(E4728,Datenstruktur_fuer_R!$D$2:$F$141,3,FALSE)</f>
        <v>Point</v>
      </c>
      <c r="H4728" s="120" t="s">
        <v>689</v>
      </c>
      <c r="I4728" s="26" t="s">
        <v>1341</v>
      </c>
      <c r="J4728" s="26" t="s">
        <v>2197</v>
      </c>
      <c r="K4728" s="5" t="s">
        <v>2182</v>
      </c>
      <c r="L4728" s="5">
        <v>22701000</v>
      </c>
      <c r="M4728" s="5">
        <v>2</v>
      </c>
      <c r="N4728" s="5" t="s">
        <v>1173</v>
      </c>
    </row>
    <row r="4729" spans="1:14" x14ac:dyDescent="0.35">
      <c r="A4729" s="5" t="s">
        <v>1211</v>
      </c>
      <c r="B4729" s="117" t="str">
        <f>IF(ISERROR(VLOOKUP($A4729, Dropdownlisten!$A$3:$F$143, 2, FALSE)), "", VLOOKUP($A4729, Dropdownlisten!$A$3:$F$143, 2, FALSE))</f>
        <v>POI</v>
      </c>
      <c r="C4729" s="117">
        <f>IF(ISERROR(VLOOKUP($A4729, Dropdownlisten!$A$3:$F$143, 3, FALSE)), "", VLOOKUP($A4729, Dropdownlisten!$A$3:$F$143, 3, FALSE))</f>
        <v>6000</v>
      </c>
      <c r="D4729" s="117" t="str">
        <f>IF(ISERROR(VLOOKUP($A4729, Dropdownlisten!$A$3:$F$143, 4, FALSE)), "", VLOOKUP($A4729, Dropdownlisten!$A$3:$F$143, 4, FALSE))</f>
        <v>UnterhaltungSportNaherholung</v>
      </c>
      <c r="E4729" s="117" t="str">
        <f>IF(ISERROR(VLOOKUP($A4729, Dropdownlisten!$A$3:$F$143, 5, FALSE)), "", VLOOKUP($A4729, Dropdownlisten!$A$3:$F$143, 5, FALSE))</f>
        <v>6000_006</v>
      </c>
      <c r="F4729" s="117" t="str">
        <f>IF(ISERROR(VLOOKUP($A4729, Dropdownlisten!$A$3:$F$143, 6, FALSE)), "", VLOOKUP($A4729, Dropdownlisten!$A$3:$F$143, 6, FALSE))</f>
        <v>Galerie</v>
      </c>
      <c r="G4729" s="117" t="str">
        <f>VLOOKUP(E4729,Datenstruktur_fuer_R!$D$2:$F$141,3,FALSE)</f>
        <v>Point</v>
      </c>
      <c r="H4729" s="120" t="s">
        <v>689</v>
      </c>
      <c r="I4729" s="26" t="s">
        <v>1341</v>
      </c>
      <c r="J4729" s="26" t="s">
        <v>2198</v>
      </c>
      <c r="K4729" s="5" t="s">
        <v>2182</v>
      </c>
      <c r="L4729" s="5">
        <v>21301000</v>
      </c>
      <c r="M4729" s="5">
        <v>2</v>
      </c>
      <c r="N4729" s="5" t="s">
        <v>1173</v>
      </c>
    </row>
    <row r="4730" spans="1:14" x14ac:dyDescent="0.35">
      <c r="A4730" s="5" t="s">
        <v>1211</v>
      </c>
      <c r="B4730" s="117" t="str">
        <f>IF(ISERROR(VLOOKUP($A4730, Dropdownlisten!$A$3:$F$143, 2, FALSE)), "", VLOOKUP($A4730, Dropdownlisten!$A$3:$F$143, 2, FALSE))</f>
        <v>POI</v>
      </c>
      <c r="C4730" s="117">
        <f>IF(ISERROR(VLOOKUP($A4730, Dropdownlisten!$A$3:$F$143, 3, FALSE)), "", VLOOKUP($A4730, Dropdownlisten!$A$3:$F$143, 3, FALSE))</f>
        <v>6000</v>
      </c>
      <c r="D4730" s="117" t="str">
        <f>IF(ISERROR(VLOOKUP($A4730, Dropdownlisten!$A$3:$F$143, 4, FALSE)), "", VLOOKUP($A4730, Dropdownlisten!$A$3:$F$143, 4, FALSE))</f>
        <v>UnterhaltungSportNaherholung</v>
      </c>
      <c r="E4730" s="117" t="str">
        <f>IF(ISERROR(VLOOKUP($A4730, Dropdownlisten!$A$3:$F$143, 5, FALSE)), "", VLOOKUP($A4730, Dropdownlisten!$A$3:$F$143, 5, FALSE))</f>
        <v>6000_006</v>
      </c>
      <c r="F4730" s="117" t="str">
        <f>IF(ISERROR(VLOOKUP($A4730, Dropdownlisten!$A$3:$F$143, 6, FALSE)), "", VLOOKUP($A4730, Dropdownlisten!$A$3:$F$143, 6, FALSE))</f>
        <v>Galerie</v>
      </c>
      <c r="G4730" s="117" t="str">
        <f>VLOOKUP(E4730,Datenstruktur_fuer_R!$D$2:$F$141,3,FALSE)</f>
        <v>Point</v>
      </c>
      <c r="H4730" s="120" t="s">
        <v>689</v>
      </c>
      <c r="I4730" s="26" t="s">
        <v>1341</v>
      </c>
      <c r="J4730" s="26" t="s">
        <v>2198</v>
      </c>
      <c r="K4730" s="5" t="s">
        <v>2182</v>
      </c>
      <c r="L4730" s="5">
        <v>21301010</v>
      </c>
      <c r="M4730" s="5">
        <v>2</v>
      </c>
      <c r="N4730" s="5" t="s">
        <v>1173</v>
      </c>
    </row>
    <row r="4731" spans="1:14" x14ac:dyDescent="0.35">
      <c r="A4731" s="5" t="s">
        <v>1211</v>
      </c>
      <c r="B4731" s="117" t="str">
        <f>IF(ISERROR(VLOOKUP($A4731, Dropdownlisten!$A$3:$F$143, 2, FALSE)), "", VLOOKUP($A4731, Dropdownlisten!$A$3:$F$143, 2, FALSE))</f>
        <v>POI</v>
      </c>
      <c r="C4731" s="117">
        <f>IF(ISERROR(VLOOKUP($A4731, Dropdownlisten!$A$3:$F$143, 3, FALSE)), "", VLOOKUP($A4731, Dropdownlisten!$A$3:$F$143, 3, FALSE))</f>
        <v>6000</v>
      </c>
      <c r="D4731" s="117" t="str">
        <f>IF(ISERROR(VLOOKUP($A4731, Dropdownlisten!$A$3:$F$143, 4, FALSE)), "", VLOOKUP($A4731, Dropdownlisten!$A$3:$F$143, 4, FALSE))</f>
        <v>UnterhaltungSportNaherholung</v>
      </c>
      <c r="E4731" s="117" t="str">
        <f>IF(ISERROR(VLOOKUP($A4731, Dropdownlisten!$A$3:$F$143, 5, FALSE)), "", VLOOKUP($A4731, Dropdownlisten!$A$3:$F$143, 5, FALSE))</f>
        <v>6000_006</v>
      </c>
      <c r="F4731" s="117" t="str">
        <f>IF(ISERROR(VLOOKUP($A4731, Dropdownlisten!$A$3:$F$143, 6, FALSE)), "", VLOOKUP($A4731, Dropdownlisten!$A$3:$F$143, 6, FALSE))</f>
        <v>Galerie</v>
      </c>
      <c r="G4731" s="117" t="str">
        <f>VLOOKUP(E4731,Datenstruktur_fuer_R!$D$2:$F$141,3,FALSE)</f>
        <v>Point</v>
      </c>
      <c r="H4731" s="120" t="s">
        <v>293</v>
      </c>
      <c r="I4731" s="26" t="s">
        <v>1341</v>
      </c>
      <c r="J4731" s="26" t="s">
        <v>2198</v>
      </c>
      <c r="K4731" s="5" t="s">
        <v>2186</v>
      </c>
      <c r="L4731" s="5"/>
      <c r="M4731" s="5">
        <v>2</v>
      </c>
      <c r="N4731" s="5" t="s">
        <v>1173</v>
      </c>
    </row>
    <row r="4732" spans="1:14" x14ac:dyDescent="0.35">
      <c r="A4732" s="5" t="s">
        <v>684</v>
      </c>
      <c r="B4732" s="117" t="str">
        <f>IF(ISERROR(VLOOKUP($A4732, Dropdownlisten!$A$3:$F$143, 2, FALSE)), "", VLOOKUP($A4732, Dropdownlisten!$A$3:$F$143, 2, FALSE))</f>
        <v>POI</v>
      </c>
      <c r="C4732" s="117">
        <f>IF(ISERROR(VLOOKUP($A4732, Dropdownlisten!$A$3:$F$143, 3, FALSE)), "", VLOOKUP($A4732, Dropdownlisten!$A$3:$F$143, 3, FALSE))</f>
        <v>6000</v>
      </c>
      <c r="D4732" s="117" t="str">
        <f>IF(ISERROR(VLOOKUP($A4732, Dropdownlisten!$A$3:$F$143, 4, FALSE)), "", VLOOKUP($A4732, Dropdownlisten!$A$3:$F$143, 4, FALSE))</f>
        <v>UnterhaltungSportNaherholung</v>
      </c>
      <c r="E4732" s="117" t="str">
        <f>IF(ISERROR(VLOOKUP($A4732, Dropdownlisten!$A$3:$F$143, 5, FALSE)), "", VLOOKUP($A4732, Dropdownlisten!$A$3:$F$143, 5, FALSE))</f>
        <v>6000_007</v>
      </c>
      <c r="F4732" s="117" t="str">
        <f>IF(ISERROR(VLOOKUP($A4732, Dropdownlisten!$A$3:$F$143, 6, FALSE)), "", VLOOKUP($A4732, Dropdownlisten!$A$3:$F$143, 6, FALSE))</f>
        <v>Gotteshaus</v>
      </c>
      <c r="G4732" s="117" t="str">
        <f>VLOOKUP(E4732,Datenstruktur_fuer_R!$D$2:$F$141,3,FALSE)</f>
        <v>Point</v>
      </c>
      <c r="H4732" s="120" t="s">
        <v>689</v>
      </c>
      <c r="I4732" s="26" t="s">
        <v>1341</v>
      </c>
      <c r="J4732" s="26" t="s">
        <v>2199</v>
      </c>
      <c r="K4732" s="5"/>
      <c r="L4732" s="5"/>
      <c r="M4732" s="5">
        <v>2</v>
      </c>
      <c r="N4732" s="5" t="s">
        <v>1173</v>
      </c>
    </row>
    <row r="4733" spans="1:14" x14ac:dyDescent="0.35">
      <c r="A4733" s="5" t="s">
        <v>684</v>
      </c>
      <c r="B4733" s="117" t="str">
        <f>IF(ISERROR(VLOOKUP($A4733, Dropdownlisten!$A$3:$F$143, 2, FALSE)), "", VLOOKUP($A4733, Dropdownlisten!$A$3:$F$143, 2, FALSE))</f>
        <v>POI</v>
      </c>
      <c r="C4733" s="117">
        <f>IF(ISERROR(VLOOKUP($A4733, Dropdownlisten!$A$3:$F$143, 3, FALSE)), "", VLOOKUP($A4733, Dropdownlisten!$A$3:$F$143, 3, FALSE))</f>
        <v>6000</v>
      </c>
      <c r="D4733" s="117" t="str">
        <f>IF(ISERROR(VLOOKUP($A4733, Dropdownlisten!$A$3:$F$143, 4, FALSE)), "", VLOOKUP($A4733, Dropdownlisten!$A$3:$F$143, 4, FALSE))</f>
        <v>UnterhaltungSportNaherholung</v>
      </c>
      <c r="E4733" s="117" t="str">
        <f>IF(ISERROR(VLOOKUP($A4733, Dropdownlisten!$A$3:$F$143, 5, FALSE)), "", VLOOKUP($A4733, Dropdownlisten!$A$3:$F$143, 5, FALSE))</f>
        <v>6000_007</v>
      </c>
      <c r="F4733" s="117" t="str">
        <f>IF(ISERROR(VLOOKUP($A4733, Dropdownlisten!$A$3:$F$143, 6, FALSE)), "", VLOOKUP($A4733, Dropdownlisten!$A$3:$F$143, 6, FALSE))</f>
        <v>Gotteshaus</v>
      </c>
      <c r="G4733" s="117" t="str">
        <f>VLOOKUP(E4733,Datenstruktur_fuer_R!$D$2:$F$141,3,FALSE)</f>
        <v>Point</v>
      </c>
      <c r="H4733" s="120" t="s">
        <v>689</v>
      </c>
      <c r="I4733" s="26" t="s">
        <v>1341</v>
      </c>
      <c r="J4733" s="26" t="s">
        <v>2199</v>
      </c>
      <c r="K4733" s="5" t="s">
        <v>2186</v>
      </c>
      <c r="L4733" s="5"/>
      <c r="M4733" s="5">
        <v>2</v>
      </c>
      <c r="N4733" s="5" t="s">
        <v>1173</v>
      </c>
    </row>
    <row r="4734" spans="1:14" x14ac:dyDescent="0.35">
      <c r="A4734" s="5" t="s">
        <v>690</v>
      </c>
      <c r="B4734" s="117" t="str">
        <f>IF(ISERROR(VLOOKUP($A4734, Dropdownlisten!$A$3:$F$143, 2, FALSE)), "", VLOOKUP($A4734, Dropdownlisten!$A$3:$F$143, 2, FALSE))</f>
        <v>POI</v>
      </c>
      <c r="C4734" s="117">
        <f>IF(ISERROR(VLOOKUP($A4734, Dropdownlisten!$A$3:$F$143, 3, FALSE)), "", VLOOKUP($A4734, Dropdownlisten!$A$3:$F$143, 3, FALSE))</f>
        <v>6000</v>
      </c>
      <c r="D4734" s="117" t="str">
        <f>IF(ISERROR(VLOOKUP($A4734, Dropdownlisten!$A$3:$F$143, 4, FALSE)), "", VLOOKUP($A4734, Dropdownlisten!$A$3:$F$143, 4, FALSE))</f>
        <v>UnterhaltungSportNaherholung</v>
      </c>
      <c r="E4734" s="117" t="str">
        <f>IF(ISERROR(VLOOKUP($A4734, Dropdownlisten!$A$3:$F$143, 5, FALSE)), "", VLOOKUP($A4734, Dropdownlisten!$A$3:$F$143, 5, FALSE))</f>
        <v>6000_008</v>
      </c>
      <c r="F4734" s="117" t="str">
        <f>IF(ISERROR(VLOOKUP($A4734, Dropdownlisten!$A$3:$F$143, 6, FALSE)), "", VLOOKUP($A4734, Dropdownlisten!$A$3:$F$143, 6, FALSE))</f>
        <v>JagdundFischereigebiet</v>
      </c>
      <c r="G4734" s="117" t="str">
        <f>VLOOKUP(E4734,Datenstruktur_fuer_R!$D$2:$F$141,3,FALSE)</f>
        <v>Point</v>
      </c>
      <c r="H4734" s="120" t="s">
        <v>689</v>
      </c>
      <c r="I4734" s="26" t="s">
        <v>1341</v>
      </c>
      <c r="J4734" s="26" t="s">
        <v>2200</v>
      </c>
      <c r="K4734" s="5" t="s">
        <v>2182</v>
      </c>
      <c r="L4734" s="99">
        <v>31302010</v>
      </c>
      <c r="M4734" s="5">
        <v>2</v>
      </c>
      <c r="N4734" s="5" t="s">
        <v>1173</v>
      </c>
    </row>
    <row r="4735" spans="1:14" x14ac:dyDescent="0.35">
      <c r="A4735" s="5" t="s">
        <v>690</v>
      </c>
      <c r="B4735" s="117" t="str">
        <f>IF(ISERROR(VLOOKUP($A4735, Dropdownlisten!$A$3:$F$143, 2, FALSE)), "", VLOOKUP($A4735, Dropdownlisten!$A$3:$F$143, 2, FALSE))</f>
        <v>POI</v>
      </c>
      <c r="C4735" s="117">
        <f>IF(ISERROR(VLOOKUP($A4735, Dropdownlisten!$A$3:$F$143, 3, FALSE)), "", VLOOKUP($A4735, Dropdownlisten!$A$3:$F$143, 3, FALSE))</f>
        <v>6000</v>
      </c>
      <c r="D4735" s="117" t="str">
        <f>IF(ISERROR(VLOOKUP($A4735, Dropdownlisten!$A$3:$F$143, 4, FALSE)), "", VLOOKUP($A4735, Dropdownlisten!$A$3:$F$143, 4, FALSE))</f>
        <v>UnterhaltungSportNaherholung</v>
      </c>
      <c r="E4735" s="117" t="str">
        <f>IF(ISERROR(VLOOKUP($A4735, Dropdownlisten!$A$3:$F$143, 5, FALSE)), "", VLOOKUP($A4735, Dropdownlisten!$A$3:$F$143, 5, FALSE))</f>
        <v>6000_008</v>
      </c>
      <c r="F4735" s="117" t="str">
        <f>IF(ISERROR(VLOOKUP($A4735, Dropdownlisten!$A$3:$F$143, 6, FALSE)), "", VLOOKUP($A4735, Dropdownlisten!$A$3:$F$143, 6, FALSE))</f>
        <v>JagdundFischereigebiet</v>
      </c>
      <c r="G4735" s="117" t="str">
        <f>VLOOKUP(E4735,Datenstruktur_fuer_R!$D$2:$F$141,3,FALSE)</f>
        <v>Point</v>
      </c>
      <c r="H4735" s="120" t="s">
        <v>293</v>
      </c>
      <c r="I4735" s="26" t="s">
        <v>1341</v>
      </c>
      <c r="J4735" s="26" t="s">
        <v>2200</v>
      </c>
      <c r="K4735" s="5" t="s">
        <v>2186</v>
      </c>
      <c r="L4735" s="5"/>
      <c r="M4735" s="5">
        <v>2</v>
      </c>
      <c r="N4735" s="5" t="s">
        <v>1173</v>
      </c>
    </row>
    <row r="4736" spans="1:14" x14ac:dyDescent="0.35">
      <c r="A4736" s="5" t="s">
        <v>694</v>
      </c>
      <c r="B4736" s="117" t="str">
        <f>IF(ISERROR(VLOOKUP($A4736, Dropdownlisten!$A$3:$F$143, 2, FALSE)), "", VLOOKUP($A4736, Dropdownlisten!$A$3:$F$143, 2, FALSE))</f>
        <v>POI</v>
      </c>
      <c r="C4736" s="117">
        <f>IF(ISERROR(VLOOKUP($A4736, Dropdownlisten!$A$3:$F$143, 3, FALSE)), "", VLOOKUP($A4736, Dropdownlisten!$A$3:$F$143, 3, FALSE))</f>
        <v>6000</v>
      </c>
      <c r="D4736" s="117" t="str">
        <f>IF(ISERROR(VLOOKUP($A4736, Dropdownlisten!$A$3:$F$143, 4, FALSE)), "", VLOOKUP($A4736, Dropdownlisten!$A$3:$F$143, 4, FALSE))</f>
        <v>UnterhaltungSportNaherholung</v>
      </c>
      <c r="E4736" s="117" t="str">
        <f>IF(ISERROR(VLOOKUP($A4736, Dropdownlisten!$A$3:$F$143, 5, FALSE)), "", VLOOKUP($A4736, Dropdownlisten!$A$3:$F$143, 5, FALSE))</f>
        <v>6000_009</v>
      </c>
      <c r="F4736" s="117" t="str">
        <f>IF(ISERROR(VLOOKUP($A4736, Dropdownlisten!$A$3:$F$143, 6, FALSE)), "", VLOOKUP($A4736, Dropdownlisten!$A$3:$F$143, 6, FALSE))</f>
        <v>Kino</v>
      </c>
      <c r="G4736" s="117" t="str">
        <f>VLOOKUP(E4736,Datenstruktur_fuer_R!$D$2:$F$141,3,FALSE)</f>
        <v>Point</v>
      </c>
      <c r="H4736" s="120" t="s">
        <v>689</v>
      </c>
      <c r="I4736" s="26" t="s">
        <v>1341</v>
      </c>
      <c r="J4736" s="26" t="s">
        <v>2201</v>
      </c>
      <c r="K4736" s="5" t="s">
        <v>2182</v>
      </c>
      <c r="L4736" s="99">
        <v>21401000</v>
      </c>
      <c r="M4736" s="5">
        <v>2</v>
      </c>
      <c r="N4736" s="5" t="s">
        <v>1173</v>
      </c>
    </row>
    <row r="4737" spans="1:14" x14ac:dyDescent="0.35">
      <c r="A4737" s="5" t="s">
        <v>694</v>
      </c>
      <c r="B4737" s="117" t="str">
        <f>IF(ISERROR(VLOOKUP($A4737, Dropdownlisten!$A$3:$F$143, 2, FALSE)), "", VLOOKUP($A4737, Dropdownlisten!$A$3:$F$143, 2, FALSE))</f>
        <v>POI</v>
      </c>
      <c r="C4737" s="117">
        <f>IF(ISERROR(VLOOKUP($A4737, Dropdownlisten!$A$3:$F$143, 3, FALSE)), "", VLOOKUP($A4737, Dropdownlisten!$A$3:$F$143, 3, FALSE))</f>
        <v>6000</v>
      </c>
      <c r="D4737" s="117" t="str">
        <f>IF(ISERROR(VLOOKUP($A4737, Dropdownlisten!$A$3:$F$143, 4, FALSE)), "", VLOOKUP($A4737, Dropdownlisten!$A$3:$F$143, 4, FALSE))</f>
        <v>UnterhaltungSportNaherholung</v>
      </c>
      <c r="E4737" s="117" t="str">
        <f>IF(ISERROR(VLOOKUP($A4737, Dropdownlisten!$A$3:$F$143, 5, FALSE)), "", VLOOKUP($A4737, Dropdownlisten!$A$3:$F$143, 5, FALSE))</f>
        <v>6000_009</v>
      </c>
      <c r="F4737" s="117" t="str">
        <f>IF(ISERROR(VLOOKUP($A4737, Dropdownlisten!$A$3:$F$143, 6, FALSE)), "", VLOOKUP($A4737, Dropdownlisten!$A$3:$F$143, 6, FALSE))</f>
        <v>Kino</v>
      </c>
      <c r="G4737" s="117" t="str">
        <f>VLOOKUP(E4737,Datenstruktur_fuer_R!$D$2:$F$141,3,FALSE)</f>
        <v>Point</v>
      </c>
      <c r="H4737" s="120" t="s">
        <v>689</v>
      </c>
      <c r="I4737" s="26" t="s">
        <v>1341</v>
      </c>
      <c r="J4737" s="26" t="s">
        <v>2201</v>
      </c>
      <c r="K4737" s="5" t="s">
        <v>2182</v>
      </c>
      <c r="L4737" s="5">
        <v>21401050</v>
      </c>
      <c r="M4737" s="5">
        <v>2</v>
      </c>
      <c r="N4737" s="5" t="s">
        <v>1173</v>
      </c>
    </row>
    <row r="4738" spans="1:14" x14ac:dyDescent="0.35">
      <c r="A4738" s="5" t="s">
        <v>694</v>
      </c>
      <c r="B4738" s="117" t="str">
        <f>IF(ISERROR(VLOOKUP($A4738, Dropdownlisten!$A$3:$F$143, 2, FALSE)), "", VLOOKUP($A4738, Dropdownlisten!$A$3:$F$143, 2, FALSE))</f>
        <v>POI</v>
      </c>
      <c r="C4738" s="117">
        <f>IF(ISERROR(VLOOKUP($A4738, Dropdownlisten!$A$3:$F$143, 3, FALSE)), "", VLOOKUP($A4738, Dropdownlisten!$A$3:$F$143, 3, FALSE))</f>
        <v>6000</v>
      </c>
      <c r="D4738" s="117" t="str">
        <f>IF(ISERROR(VLOOKUP($A4738, Dropdownlisten!$A$3:$F$143, 4, FALSE)), "", VLOOKUP($A4738, Dropdownlisten!$A$3:$F$143, 4, FALSE))</f>
        <v>UnterhaltungSportNaherholung</v>
      </c>
      <c r="E4738" s="117" t="str">
        <f>IF(ISERROR(VLOOKUP($A4738, Dropdownlisten!$A$3:$F$143, 5, FALSE)), "", VLOOKUP($A4738, Dropdownlisten!$A$3:$F$143, 5, FALSE))</f>
        <v>6000_009</v>
      </c>
      <c r="F4738" s="117" t="str">
        <f>IF(ISERROR(VLOOKUP($A4738, Dropdownlisten!$A$3:$F$143, 6, FALSE)), "", VLOOKUP($A4738, Dropdownlisten!$A$3:$F$143, 6, FALSE))</f>
        <v>Kino</v>
      </c>
      <c r="G4738" s="117" t="str">
        <f>VLOOKUP(E4738,Datenstruktur_fuer_R!$D$2:$F$141,3,FALSE)</f>
        <v>Point</v>
      </c>
      <c r="H4738" s="120" t="s">
        <v>689</v>
      </c>
      <c r="I4738" s="26" t="s">
        <v>1341</v>
      </c>
      <c r="J4738" s="26" t="s">
        <v>2201</v>
      </c>
      <c r="K4738" s="5" t="s">
        <v>2182</v>
      </c>
      <c r="L4738" s="99">
        <v>21401100</v>
      </c>
      <c r="M4738" s="5">
        <v>2</v>
      </c>
      <c r="N4738" s="5" t="s">
        <v>1173</v>
      </c>
    </row>
    <row r="4739" spans="1:14" x14ac:dyDescent="0.35">
      <c r="A4739" s="5" t="s">
        <v>694</v>
      </c>
      <c r="B4739" s="117" t="str">
        <f>IF(ISERROR(VLOOKUP($A4739, Dropdownlisten!$A$3:$F$143, 2, FALSE)), "", VLOOKUP($A4739, Dropdownlisten!$A$3:$F$143, 2, FALSE))</f>
        <v>POI</v>
      </c>
      <c r="C4739" s="117">
        <f>IF(ISERROR(VLOOKUP($A4739, Dropdownlisten!$A$3:$F$143, 3, FALSE)), "", VLOOKUP($A4739, Dropdownlisten!$A$3:$F$143, 3, FALSE))</f>
        <v>6000</v>
      </c>
      <c r="D4739" s="117" t="str">
        <f>IF(ISERROR(VLOOKUP($A4739, Dropdownlisten!$A$3:$F$143, 4, FALSE)), "", VLOOKUP($A4739, Dropdownlisten!$A$3:$F$143, 4, FALSE))</f>
        <v>UnterhaltungSportNaherholung</v>
      </c>
      <c r="E4739" s="117" t="str">
        <f>IF(ISERROR(VLOOKUP($A4739, Dropdownlisten!$A$3:$F$143, 5, FALSE)), "", VLOOKUP($A4739, Dropdownlisten!$A$3:$F$143, 5, FALSE))</f>
        <v>6000_009</v>
      </c>
      <c r="F4739" s="117" t="str">
        <f>IF(ISERROR(VLOOKUP($A4739, Dropdownlisten!$A$3:$F$143, 6, FALSE)), "", VLOOKUP($A4739, Dropdownlisten!$A$3:$F$143, 6, FALSE))</f>
        <v>Kino</v>
      </c>
      <c r="G4739" s="117" t="str">
        <f>VLOOKUP(E4739,Datenstruktur_fuer_R!$D$2:$F$141,3,FALSE)</f>
        <v>Point</v>
      </c>
      <c r="H4739" s="120" t="s">
        <v>689</v>
      </c>
      <c r="I4739" s="26" t="s">
        <v>1341</v>
      </c>
      <c r="J4739" s="26" t="s">
        <v>2201</v>
      </c>
      <c r="K4739" s="5" t="s">
        <v>2182</v>
      </c>
      <c r="L4739" s="5">
        <v>21401150</v>
      </c>
      <c r="M4739" s="5">
        <v>2</v>
      </c>
      <c r="N4739" s="5" t="s">
        <v>1173</v>
      </c>
    </row>
    <row r="4740" spans="1:14" x14ac:dyDescent="0.35">
      <c r="A4740" s="5" t="s">
        <v>694</v>
      </c>
      <c r="B4740" s="117" t="str">
        <f>IF(ISERROR(VLOOKUP($A4740, Dropdownlisten!$A$3:$F$143, 2, FALSE)), "", VLOOKUP($A4740, Dropdownlisten!$A$3:$F$143, 2, FALSE))</f>
        <v>POI</v>
      </c>
      <c r="C4740" s="117">
        <f>IF(ISERROR(VLOOKUP($A4740, Dropdownlisten!$A$3:$F$143, 3, FALSE)), "", VLOOKUP($A4740, Dropdownlisten!$A$3:$F$143, 3, FALSE))</f>
        <v>6000</v>
      </c>
      <c r="D4740" s="117" t="str">
        <f>IF(ISERROR(VLOOKUP($A4740, Dropdownlisten!$A$3:$F$143, 4, FALSE)), "", VLOOKUP($A4740, Dropdownlisten!$A$3:$F$143, 4, FALSE))</f>
        <v>UnterhaltungSportNaherholung</v>
      </c>
      <c r="E4740" s="117" t="str">
        <f>IF(ISERROR(VLOOKUP($A4740, Dropdownlisten!$A$3:$F$143, 5, FALSE)), "", VLOOKUP($A4740, Dropdownlisten!$A$3:$F$143, 5, FALSE))</f>
        <v>6000_009</v>
      </c>
      <c r="F4740" s="117" t="str">
        <f>IF(ISERROR(VLOOKUP($A4740, Dropdownlisten!$A$3:$F$143, 6, FALSE)), "", VLOOKUP($A4740, Dropdownlisten!$A$3:$F$143, 6, FALSE))</f>
        <v>Kino</v>
      </c>
      <c r="G4740" s="117" t="str">
        <f>VLOOKUP(E4740,Datenstruktur_fuer_R!$D$2:$F$141,3,FALSE)</f>
        <v>Point</v>
      </c>
      <c r="H4740" s="120" t="s">
        <v>689</v>
      </c>
      <c r="I4740" s="26" t="s">
        <v>1341</v>
      </c>
      <c r="J4740" s="26" t="s">
        <v>2201</v>
      </c>
      <c r="K4740" s="5" t="s">
        <v>2182</v>
      </c>
      <c r="L4740" s="99">
        <v>21401200</v>
      </c>
      <c r="M4740" s="5">
        <v>2</v>
      </c>
      <c r="N4740" s="5" t="s">
        <v>1173</v>
      </c>
    </row>
    <row r="4741" spans="1:14" x14ac:dyDescent="0.35">
      <c r="A4741" s="5" t="s">
        <v>694</v>
      </c>
      <c r="B4741" s="117" t="str">
        <f>IF(ISERROR(VLOOKUP($A4741, Dropdownlisten!$A$3:$F$143, 2, FALSE)), "", VLOOKUP($A4741, Dropdownlisten!$A$3:$F$143, 2, FALSE))</f>
        <v>POI</v>
      </c>
      <c r="C4741" s="117">
        <f>IF(ISERROR(VLOOKUP($A4741, Dropdownlisten!$A$3:$F$143, 3, FALSE)), "", VLOOKUP($A4741, Dropdownlisten!$A$3:$F$143, 3, FALSE))</f>
        <v>6000</v>
      </c>
      <c r="D4741" s="117" t="str">
        <f>IF(ISERROR(VLOOKUP($A4741, Dropdownlisten!$A$3:$F$143, 4, FALSE)), "", VLOOKUP($A4741, Dropdownlisten!$A$3:$F$143, 4, FALSE))</f>
        <v>UnterhaltungSportNaherholung</v>
      </c>
      <c r="E4741" s="117" t="str">
        <f>IF(ISERROR(VLOOKUP($A4741, Dropdownlisten!$A$3:$F$143, 5, FALSE)), "", VLOOKUP($A4741, Dropdownlisten!$A$3:$F$143, 5, FALSE))</f>
        <v>6000_009</v>
      </c>
      <c r="F4741" s="117" t="str">
        <f>IF(ISERROR(VLOOKUP($A4741, Dropdownlisten!$A$3:$F$143, 6, FALSE)), "", VLOOKUP($A4741, Dropdownlisten!$A$3:$F$143, 6, FALSE))</f>
        <v>Kino</v>
      </c>
      <c r="G4741" s="117" t="str">
        <f>VLOOKUP(E4741,Datenstruktur_fuer_R!$D$2:$F$141,3,FALSE)</f>
        <v>Point</v>
      </c>
      <c r="H4741" s="120" t="s">
        <v>689</v>
      </c>
      <c r="I4741" s="26" t="s">
        <v>1341</v>
      </c>
      <c r="J4741" s="26" t="s">
        <v>2201</v>
      </c>
      <c r="K4741" s="5" t="s">
        <v>2182</v>
      </c>
      <c r="L4741" s="5">
        <v>21401990</v>
      </c>
      <c r="M4741" s="5">
        <v>2</v>
      </c>
      <c r="N4741" s="5" t="s">
        <v>1173</v>
      </c>
    </row>
    <row r="4742" spans="1:14" x14ac:dyDescent="0.35">
      <c r="A4742" s="5" t="s">
        <v>694</v>
      </c>
      <c r="B4742" s="117" t="str">
        <f>IF(ISERROR(VLOOKUP($A4742, Dropdownlisten!$A$3:$F$143, 2, FALSE)), "", VLOOKUP($A4742, Dropdownlisten!$A$3:$F$143, 2, FALSE))</f>
        <v>POI</v>
      </c>
      <c r="C4742" s="117">
        <f>IF(ISERROR(VLOOKUP($A4742, Dropdownlisten!$A$3:$F$143, 3, FALSE)), "", VLOOKUP($A4742, Dropdownlisten!$A$3:$F$143, 3, FALSE))</f>
        <v>6000</v>
      </c>
      <c r="D4742" s="117" t="str">
        <f>IF(ISERROR(VLOOKUP($A4742, Dropdownlisten!$A$3:$F$143, 4, FALSE)), "", VLOOKUP($A4742, Dropdownlisten!$A$3:$F$143, 4, FALSE))</f>
        <v>UnterhaltungSportNaherholung</v>
      </c>
      <c r="E4742" s="117" t="str">
        <f>IF(ISERROR(VLOOKUP($A4742, Dropdownlisten!$A$3:$F$143, 5, FALSE)), "", VLOOKUP($A4742, Dropdownlisten!$A$3:$F$143, 5, FALSE))</f>
        <v>6000_009</v>
      </c>
      <c r="F4742" s="117" t="str">
        <f>IF(ISERROR(VLOOKUP($A4742, Dropdownlisten!$A$3:$F$143, 6, FALSE)), "", VLOOKUP($A4742, Dropdownlisten!$A$3:$F$143, 6, FALSE))</f>
        <v>Kino</v>
      </c>
      <c r="G4742" s="117" t="str">
        <f>VLOOKUP(E4742,Datenstruktur_fuer_R!$D$2:$F$141,3,FALSE)</f>
        <v>Point</v>
      </c>
      <c r="H4742" s="120" t="s">
        <v>293</v>
      </c>
      <c r="I4742" s="26" t="s">
        <v>1341</v>
      </c>
      <c r="J4742" s="26" t="s">
        <v>2201</v>
      </c>
      <c r="K4742" s="5" t="s">
        <v>2186</v>
      </c>
      <c r="M4742" s="5">
        <v>2</v>
      </c>
      <c r="N4742" s="5" t="s">
        <v>1173</v>
      </c>
    </row>
    <row r="4743" spans="1:14" x14ac:dyDescent="0.35">
      <c r="A4743" s="5" t="s">
        <v>702</v>
      </c>
      <c r="B4743" s="117" t="str">
        <f>IF(ISERROR(VLOOKUP($A4743, Dropdownlisten!$A$3:$F$143, 2, FALSE)), "", VLOOKUP($A4743, Dropdownlisten!$A$3:$F$143, 2, FALSE))</f>
        <v>POI</v>
      </c>
      <c r="C4743" s="117">
        <f>IF(ISERROR(VLOOKUP($A4743, Dropdownlisten!$A$3:$F$143, 3, FALSE)), "", VLOOKUP($A4743, Dropdownlisten!$A$3:$F$143, 3, FALSE))</f>
        <v>6000</v>
      </c>
      <c r="D4743" s="117" t="str">
        <f>IF(ISERROR(VLOOKUP($A4743, Dropdownlisten!$A$3:$F$143, 4, FALSE)), "", VLOOKUP($A4743, Dropdownlisten!$A$3:$F$143, 4, FALSE))</f>
        <v>UnterhaltungSportNaherholung</v>
      </c>
      <c r="E4743" s="117" t="str">
        <f>IF(ISERROR(VLOOKUP($A4743, Dropdownlisten!$A$3:$F$143, 5, FALSE)), "", VLOOKUP($A4743, Dropdownlisten!$A$3:$F$143, 5, FALSE))</f>
        <v>6000_010</v>
      </c>
      <c r="F4743" s="117" t="str">
        <f>IF(ISERROR(VLOOKUP($A4743, Dropdownlisten!$A$3:$F$143, 6, FALSE)), "", VLOOKUP($A4743, Dropdownlisten!$A$3:$F$143, 6, FALSE))</f>
        <v>Museum</v>
      </c>
      <c r="G4743" s="117" t="str">
        <f>VLOOKUP(E4743,Datenstruktur_fuer_R!$D$2:$F$141,3,FALSE)</f>
        <v>Point</v>
      </c>
      <c r="H4743" s="120" t="s">
        <v>689</v>
      </c>
      <c r="I4743" s="26" t="s">
        <v>1341</v>
      </c>
      <c r="J4743" s="26" t="s">
        <v>2202</v>
      </c>
      <c r="K4743" s="5"/>
      <c r="L4743" s="5"/>
      <c r="M4743" s="5">
        <v>2</v>
      </c>
      <c r="N4743" s="5" t="s">
        <v>1173</v>
      </c>
    </row>
    <row r="4744" spans="1:14" x14ac:dyDescent="0.35">
      <c r="A4744" s="5" t="s">
        <v>702</v>
      </c>
      <c r="B4744" s="117" t="str">
        <f>IF(ISERROR(VLOOKUP($A4744, Dropdownlisten!$A$3:$F$143, 2, FALSE)), "", VLOOKUP($A4744, Dropdownlisten!$A$3:$F$143, 2, FALSE))</f>
        <v>POI</v>
      </c>
      <c r="C4744" s="117">
        <f>IF(ISERROR(VLOOKUP($A4744, Dropdownlisten!$A$3:$F$143, 3, FALSE)), "", VLOOKUP($A4744, Dropdownlisten!$A$3:$F$143, 3, FALSE))</f>
        <v>6000</v>
      </c>
      <c r="D4744" s="117" t="str">
        <f>IF(ISERROR(VLOOKUP($A4744, Dropdownlisten!$A$3:$F$143, 4, FALSE)), "", VLOOKUP($A4744, Dropdownlisten!$A$3:$F$143, 4, FALSE))</f>
        <v>UnterhaltungSportNaherholung</v>
      </c>
      <c r="E4744" s="117" t="str">
        <f>IF(ISERROR(VLOOKUP($A4744, Dropdownlisten!$A$3:$F$143, 5, FALSE)), "", VLOOKUP($A4744, Dropdownlisten!$A$3:$F$143, 5, FALSE))</f>
        <v>6000_010</v>
      </c>
      <c r="F4744" s="117" t="str">
        <f>IF(ISERROR(VLOOKUP($A4744, Dropdownlisten!$A$3:$F$143, 6, FALSE)), "", VLOOKUP($A4744, Dropdownlisten!$A$3:$F$143, 6, FALSE))</f>
        <v>Museum</v>
      </c>
      <c r="G4744" s="117" t="str">
        <f>VLOOKUP(E4744,Datenstruktur_fuer_R!$D$2:$F$141,3,FALSE)</f>
        <v>Point</v>
      </c>
      <c r="H4744" s="120" t="s">
        <v>293</v>
      </c>
      <c r="I4744" s="26" t="s">
        <v>1341</v>
      </c>
      <c r="J4744" s="26" t="s">
        <v>2202</v>
      </c>
      <c r="K4744" s="5" t="s">
        <v>2186</v>
      </c>
      <c r="L4744" s="5">
        <v>22701000</v>
      </c>
      <c r="M4744" s="5">
        <v>2</v>
      </c>
      <c r="N4744" s="5" t="s">
        <v>1173</v>
      </c>
    </row>
    <row r="4745" spans="1:14" x14ac:dyDescent="0.35">
      <c r="A4745" s="5" t="s">
        <v>703</v>
      </c>
      <c r="B4745" s="117" t="str">
        <f>IF(ISERROR(VLOOKUP($A4745, Dropdownlisten!$A$3:$F$143, 2, FALSE)), "", VLOOKUP($A4745, Dropdownlisten!$A$3:$F$143, 2, FALSE))</f>
        <v>POI</v>
      </c>
      <c r="C4745" s="117">
        <f>IF(ISERROR(VLOOKUP($A4745, Dropdownlisten!$A$3:$F$143, 3, FALSE)), "", VLOOKUP($A4745, Dropdownlisten!$A$3:$F$143, 3, FALSE))</f>
        <v>6000</v>
      </c>
      <c r="D4745" s="117" t="str">
        <f>IF(ISERROR(VLOOKUP($A4745, Dropdownlisten!$A$3:$F$143, 4, FALSE)), "", VLOOKUP($A4745, Dropdownlisten!$A$3:$F$143, 4, FALSE))</f>
        <v>UnterhaltungSportNaherholung</v>
      </c>
      <c r="E4745" s="117" t="str">
        <f>IF(ISERROR(VLOOKUP($A4745, Dropdownlisten!$A$3:$F$143, 5, FALSE)), "", VLOOKUP($A4745, Dropdownlisten!$A$3:$F$143, 5, FALSE))</f>
        <v>6000_011</v>
      </c>
      <c r="F4745" s="117" t="str">
        <f>IF(ISERROR(VLOOKUP($A4745, Dropdownlisten!$A$3:$F$143, 6, FALSE)), "", VLOOKUP($A4745, Dropdownlisten!$A$3:$F$143, 6, FALSE))</f>
        <v>Park</v>
      </c>
      <c r="G4745" s="117" t="str">
        <f>VLOOKUP(E4745,Datenstruktur_fuer_R!$D$2:$F$141,3,FALSE)</f>
        <v>Point</v>
      </c>
      <c r="H4745" s="120" t="s">
        <v>689</v>
      </c>
      <c r="I4745" s="26" t="s">
        <v>1341</v>
      </c>
      <c r="J4745" s="26" t="s">
        <v>2203</v>
      </c>
      <c r="K4745" s="5" t="s">
        <v>2182</v>
      </c>
      <c r="L4745" s="5">
        <v>31101000</v>
      </c>
      <c r="M4745" s="5">
        <v>2</v>
      </c>
      <c r="N4745" s="5" t="s">
        <v>1173</v>
      </c>
    </row>
    <row r="4746" spans="1:14" x14ac:dyDescent="0.35">
      <c r="A4746" s="5" t="s">
        <v>703</v>
      </c>
      <c r="B4746" s="117" t="str">
        <f>IF(ISERROR(VLOOKUP($A4746, Dropdownlisten!$A$3:$F$143, 2, FALSE)), "", VLOOKUP($A4746, Dropdownlisten!$A$3:$F$143, 2, FALSE))</f>
        <v>POI</v>
      </c>
      <c r="C4746" s="117">
        <f>IF(ISERROR(VLOOKUP($A4746, Dropdownlisten!$A$3:$F$143, 3, FALSE)), "", VLOOKUP($A4746, Dropdownlisten!$A$3:$F$143, 3, FALSE))</f>
        <v>6000</v>
      </c>
      <c r="D4746" s="117" t="str">
        <f>IF(ISERROR(VLOOKUP($A4746, Dropdownlisten!$A$3:$F$143, 4, FALSE)), "", VLOOKUP($A4746, Dropdownlisten!$A$3:$F$143, 4, FALSE))</f>
        <v>UnterhaltungSportNaherholung</v>
      </c>
      <c r="E4746" s="117" t="str">
        <f>IF(ISERROR(VLOOKUP($A4746, Dropdownlisten!$A$3:$F$143, 5, FALSE)), "", VLOOKUP($A4746, Dropdownlisten!$A$3:$F$143, 5, FALSE))</f>
        <v>6000_011</v>
      </c>
      <c r="F4746" s="117" t="str">
        <f>IF(ISERROR(VLOOKUP($A4746, Dropdownlisten!$A$3:$F$143, 6, FALSE)), "", VLOOKUP($A4746, Dropdownlisten!$A$3:$F$143, 6, FALSE))</f>
        <v>Park</v>
      </c>
      <c r="G4746" s="117" t="str">
        <f>VLOOKUP(E4746,Datenstruktur_fuer_R!$D$2:$F$141,3,FALSE)</f>
        <v>Point</v>
      </c>
      <c r="H4746" s="120" t="s">
        <v>689</v>
      </c>
      <c r="I4746" s="26" t="s">
        <v>1341</v>
      </c>
      <c r="J4746" s="26" t="s">
        <v>2203</v>
      </c>
      <c r="K4746" s="5" t="s">
        <v>2182</v>
      </c>
      <c r="L4746" s="5">
        <v>31101020</v>
      </c>
      <c r="M4746" s="5">
        <v>2</v>
      </c>
      <c r="N4746" s="5" t="s">
        <v>1173</v>
      </c>
    </row>
    <row r="4747" spans="1:14" x14ac:dyDescent="0.35">
      <c r="A4747" s="5" t="s">
        <v>703</v>
      </c>
      <c r="B4747" s="117" t="str">
        <f>IF(ISERROR(VLOOKUP($A4747, Dropdownlisten!$A$3:$F$143, 2, FALSE)), "", VLOOKUP($A4747, Dropdownlisten!$A$3:$F$143, 2, FALSE))</f>
        <v>POI</v>
      </c>
      <c r="C4747" s="117">
        <f>IF(ISERROR(VLOOKUP($A4747, Dropdownlisten!$A$3:$F$143, 3, FALSE)), "", VLOOKUP($A4747, Dropdownlisten!$A$3:$F$143, 3, FALSE))</f>
        <v>6000</v>
      </c>
      <c r="D4747" s="117" t="str">
        <f>IF(ISERROR(VLOOKUP($A4747, Dropdownlisten!$A$3:$F$143, 4, FALSE)), "", VLOOKUP($A4747, Dropdownlisten!$A$3:$F$143, 4, FALSE))</f>
        <v>UnterhaltungSportNaherholung</v>
      </c>
      <c r="E4747" s="117" t="str">
        <f>IF(ISERROR(VLOOKUP($A4747, Dropdownlisten!$A$3:$F$143, 5, FALSE)), "", VLOOKUP($A4747, Dropdownlisten!$A$3:$F$143, 5, FALSE))</f>
        <v>6000_011</v>
      </c>
      <c r="F4747" s="117" t="str">
        <f>IF(ISERROR(VLOOKUP($A4747, Dropdownlisten!$A$3:$F$143, 6, FALSE)), "", VLOOKUP($A4747, Dropdownlisten!$A$3:$F$143, 6, FALSE))</f>
        <v>Park</v>
      </c>
      <c r="G4747" s="117" t="str">
        <f>VLOOKUP(E4747,Datenstruktur_fuer_R!$D$2:$F$141,3,FALSE)</f>
        <v>Point</v>
      </c>
      <c r="H4747" s="120" t="s">
        <v>689</v>
      </c>
      <c r="I4747" s="26" t="s">
        <v>1341</v>
      </c>
      <c r="J4747" s="26" t="s">
        <v>2203</v>
      </c>
      <c r="K4747" s="5" t="s">
        <v>2182</v>
      </c>
      <c r="L4747" s="99">
        <v>31101040</v>
      </c>
      <c r="M4747" s="5">
        <v>2</v>
      </c>
      <c r="N4747" s="5" t="s">
        <v>1173</v>
      </c>
    </row>
    <row r="4748" spans="1:14" x14ac:dyDescent="0.35">
      <c r="A4748" s="5" t="s">
        <v>703</v>
      </c>
      <c r="B4748" s="117" t="str">
        <f>IF(ISERROR(VLOOKUP($A4748, Dropdownlisten!$A$3:$F$143, 2, FALSE)), "", VLOOKUP($A4748, Dropdownlisten!$A$3:$F$143, 2, FALSE))</f>
        <v>POI</v>
      </c>
      <c r="C4748" s="117">
        <f>IF(ISERROR(VLOOKUP($A4748, Dropdownlisten!$A$3:$F$143, 3, FALSE)), "", VLOOKUP($A4748, Dropdownlisten!$A$3:$F$143, 3, FALSE))</f>
        <v>6000</v>
      </c>
      <c r="D4748" s="117" t="str">
        <f>IF(ISERROR(VLOOKUP($A4748, Dropdownlisten!$A$3:$F$143, 4, FALSE)), "", VLOOKUP($A4748, Dropdownlisten!$A$3:$F$143, 4, FALSE))</f>
        <v>UnterhaltungSportNaherholung</v>
      </c>
      <c r="E4748" s="117" t="str">
        <f>IF(ISERROR(VLOOKUP($A4748, Dropdownlisten!$A$3:$F$143, 5, FALSE)), "", VLOOKUP($A4748, Dropdownlisten!$A$3:$F$143, 5, FALSE))</f>
        <v>6000_011</v>
      </c>
      <c r="F4748" s="117" t="str">
        <f>IF(ISERROR(VLOOKUP($A4748, Dropdownlisten!$A$3:$F$143, 6, FALSE)), "", VLOOKUP($A4748, Dropdownlisten!$A$3:$F$143, 6, FALSE))</f>
        <v>Park</v>
      </c>
      <c r="G4748" s="117" t="str">
        <f>VLOOKUP(E4748,Datenstruktur_fuer_R!$D$2:$F$141,3,FALSE)</f>
        <v>Point</v>
      </c>
      <c r="H4748" s="120" t="s">
        <v>689</v>
      </c>
      <c r="I4748" s="26" t="s">
        <v>1341</v>
      </c>
      <c r="J4748" s="26" t="s">
        <v>2203</v>
      </c>
      <c r="K4748" s="5" t="s">
        <v>2182</v>
      </c>
      <c r="L4748" s="5">
        <v>31101100</v>
      </c>
      <c r="M4748" s="5">
        <v>2</v>
      </c>
      <c r="N4748" s="5" t="s">
        <v>1173</v>
      </c>
    </row>
    <row r="4749" spans="1:14" x14ac:dyDescent="0.35">
      <c r="A4749" s="5" t="s">
        <v>703</v>
      </c>
      <c r="B4749" s="117" t="str">
        <f>IF(ISERROR(VLOOKUP($A4749, Dropdownlisten!$A$3:$F$143, 2, FALSE)), "", VLOOKUP($A4749, Dropdownlisten!$A$3:$F$143, 2, FALSE))</f>
        <v>POI</v>
      </c>
      <c r="C4749" s="117">
        <f>IF(ISERROR(VLOOKUP($A4749, Dropdownlisten!$A$3:$F$143, 3, FALSE)), "", VLOOKUP($A4749, Dropdownlisten!$A$3:$F$143, 3, FALSE))</f>
        <v>6000</v>
      </c>
      <c r="D4749" s="117" t="str">
        <f>IF(ISERROR(VLOOKUP($A4749, Dropdownlisten!$A$3:$F$143, 4, FALSE)), "", VLOOKUP($A4749, Dropdownlisten!$A$3:$F$143, 4, FALSE))</f>
        <v>UnterhaltungSportNaherholung</v>
      </c>
      <c r="E4749" s="117" t="str">
        <f>IF(ISERROR(VLOOKUP($A4749, Dropdownlisten!$A$3:$F$143, 5, FALSE)), "", VLOOKUP($A4749, Dropdownlisten!$A$3:$F$143, 5, FALSE))</f>
        <v>6000_011</v>
      </c>
      <c r="F4749" s="117" t="str">
        <f>IF(ISERROR(VLOOKUP($A4749, Dropdownlisten!$A$3:$F$143, 6, FALSE)), "", VLOOKUP($A4749, Dropdownlisten!$A$3:$F$143, 6, FALSE))</f>
        <v>Park</v>
      </c>
      <c r="G4749" s="117" t="str">
        <f>VLOOKUP(E4749,Datenstruktur_fuer_R!$D$2:$F$141,3,FALSE)</f>
        <v>Point</v>
      </c>
      <c r="H4749" s="120" t="s">
        <v>689</v>
      </c>
      <c r="I4749" s="26" t="s">
        <v>1341</v>
      </c>
      <c r="J4749" s="26" t="s">
        <v>2203</v>
      </c>
      <c r="K4749" s="5" t="s">
        <v>2182</v>
      </c>
      <c r="L4749" s="99">
        <v>31101130</v>
      </c>
      <c r="M4749" s="5">
        <v>2</v>
      </c>
      <c r="N4749" s="5" t="s">
        <v>1173</v>
      </c>
    </row>
    <row r="4750" spans="1:14" x14ac:dyDescent="0.35">
      <c r="A4750" s="5" t="s">
        <v>703</v>
      </c>
      <c r="B4750" s="117" t="str">
        <f>IF(ISERROR(VLOOKUP($A4750, Dropdownlisten!$A$3:$F$143, 2, FALSE)), "", VLOOKUP($A4750, Dropdownlisten!$A$3:$F$143, 2, FALSE))</f>
        <v>POI</v>
      </c>
      <c r="C4750" s="117">
        <f>IF(ISERROR(VLOOKUP($A4750, Dropdownlisten!$A$3:$F$143, 3, FALSE)), "", VLOOKUP($A4750, Dropdownlisten!$A$3:$F$143, 3, FALSE))</f>
        <v>6000</v>
      </c>
      <c r="D4750" s="117" t="str">
        <f>IF(ISERROR(VLOOKUP($A4750, Dropdownlisten!$A$3:$F$143, 4, FALSE)), "", VLOOKUP($A4750, Dropdownlisten!$A$3:$F$143, 4, FALSE))</f>
        <v>UnterhaltungSportNaherholung</v>
      </c>
      <c r="E4750" s="117" t="str">
        <f>IF(ISERROR(VLOOKUP($A4750, Dropdownlisten!$A$3:$F$143, 5, FALSE)), "", VLOOKUP($A4750, Dropdownlisten!$A$3:$F$143, 5, FALSE))</f>
        <v>6000_011</v>
      </c>
      <c r="F4750" s="117" t="str">
        <f>IF(ISERROR(VLOOKUP($A4750, Dropdownlisten!$A$3:$F$143, 6, FALSE)), "", VLOOKUP($A4750, Dropdownlisten!$A$3:$F$143, 6, FALSE))</f>
        <v>Park</v>
      </c>
      <c r="G4750" s="117" t="str">
        <f>VLOOKUP(E4750,Datenstruktur_fuer_R!$D$2:$F$141,3,FALSE)</f>
        <v>Point</v>
      </c>
      <c r="H4750" s="120" t="s">
        <v>689</v>
      </c>
      <c r="I4750" s="26" t="s">
        <v>1341</v>
      </c>
      <c r="J4750" s="26" t="s">
        <v>2203</v>
      </c>
      <c r="K4750" s="5" t="s">
        <v>2182</v>
      </c>
      <c r="L4750" s="5">
        <v>31101140</v>
      </c>
      <c r="M4750" s="5">
        <v>2</v>
      </c>
      <c r="N4750" s="5" t="s">
        <v>1173</v>
      </c>
    </row>
    <row r="4751" spans="1:14" x14ac:dyDescent="0.35">
      <c r="A4751" s="5" t="s">
        <v>703</v>
      </c>
      <c r="B4751" s="117" t="str">
        <f>IF(ISERROR(VLOOKUP($A4751, Dropdownlisten!$A$3:$F$143, 2, FALSE)), "", VLOOKUP($A4751, Dropdownlisten!$A$3:$F$143, 2, FALSE))</f>
        <v>POI</v>
      </c>
      <c r="C4751" s="117">
        <f>IF(ISERROR(VLOOKUP($A4751, Dropdownlisten!$A$3:$F$143, 3, FALSE)), "", VLOOKUP($A4751, Dropdownlisten!$A$3:$F$143, 3, FALSE))</f>
        <v>6000</v>
      </c>
      <c r="D4751" s="117" t="str">
        <f>IF(ISERROR(VLOOKUP($A4751, Dropdownlisten!$A$3:$F$143, 4, FALSE)), "", VLOOKUP($A4751, Dropdownlisten!$A$3:$F$143, 4, FALSE))</f>
        <v>UnterhaltungSportNaherholung</v>
      </c>
      <c r="E4751" s="117" t="str">
        <f>IF(ISERROR(VLOOKUP($A4751, Dropdownlisten!$A$3:$F$143, 5, FALSE)), "", VLOOKUP($A4751, Dropdownlisten!$A$3:$F$143, 5, FALSE))</f>
        <v>6000_011</v>
      </c>
      <c r="F4751" s="117" t="str">
        <f>IF(ISERROR(VLOOKUP($A4751, Dropdownlisten!$A$3:$F$143, 6, FALSE)), "", VLOOKUP($A4751, Dropdownlisten!$A$3:$F$143, 6, FALSE))</f>
        <v>Park</v>
      </c>
      <c r="G4751" s="117" t="str">
        <f>VLOOKUP(E4751,Datenstruktur_fuer_R!$D$2:$F$141,3,FALSE)</f>
        <v>Point</v>
      </c>
      <c r="H4751" s="120" t="s">
        <v>293</v>
      </c>
      <c r="I4751" s="26" t="s">
        <v>1341</v>
      </c>
      <c r="J4751" s="26" t="s">
        <v>2203</v>
      </c>
      <c r="K4751" s="5" t="s">
        <v>2186</v>
      </c>
      <c r="M4751" s="5">
        <v>2</v>
      </c>
      <c r="N4751" s="5" t="s">
        <v>1173</v>
      </c>
    </row>
    <row r="4752" spans="1:14" x14ac:dyDescent="0.35">
      <c r="A4752" s="5" t="s">
        <v>713</v>
      </c>
      <c r="B4752" s="117" t="str">
        <f>IF(ISERROR(VLOOKUP($A4752, Dropdownlisten!$A$3:$F$143, 2, FALSE)), "", VLOOKUP($A4752, Dropdownlisten!$A$3:$F$143, 2, FALSE))</f>
        <v>POI</v>
      </c>
      <c r="C4752" s="117">
        <f>IF(ISERROR(VLOOKUP($A4752, Dropdownlisten!$A$3:$F$143, 3, FALSE)), "", VLOOKUP($A4752, Dropdownlisten!$A$3:$F$143, 3, FALSE))</f>
        <v>6000</v>
      </c>
      <c r="D4752" s="117" t="str">
        <f>IF(ISERROR(VLOOKUP($A4752, Dropdownlisten!$A$3:$F$143, 4, FALSE)), "", VLOOKUP($A4752, Dropdownlisten!$A$3:$F$143, 4, FALSE))</f>
        <v>UnterhaltungSportNaherholung</v>
      </c>
      <c r="E4752" s="117" t="str">
        <f>IF(ISERROR(VLOOKUP($A4752, Dropdownlisten!$A$3:$F$143, 5, FALSE)), "", VLOOKUP($A4752, Dropdownlisten!$A$3:$F$143, 5, FALSE))</f>
        <v>6000_012</v>
      </c>
      <c r="F4752" s="117" t="str">
        <f>IF(ISERROR(VLOOKUP($A4752, Dropdownlisten!$A$3:$F$143, 6, FALSE)), "", VLOOKUP($A4752, Dropdownlisten!$A$3:$F$143, 6, FALSE))</f>
        <v>RestaurantCafe</v>
      </c>
      <c r="G4752" s="117" t="str">
        <f>VLOOKUP(E4752,Datenstruktur_fuer_R!$D$2:$F$141,3,FALSE)</f>
        <v>Point</v>
      </c>
      <c r="H4752" s="120" t="s">
        <v>689</v>
      </c>
      <c r="I4752" s="26" t="s">
        <v>1341</v>
      </c>
      <c r="J4752" s="26" t="s">
        <v>2194</v>
      </c>
      <c r="K4752" s="5" t="s">
        <v>2182</v>
      </c>
      <c r="L4752" s="5">
        <v>11201000</v>
      </c>
      <c r="M4752" s="5">
        <v>2</v>
      </c>
      <c r="N4752" s="5" t="s">
        <v>1173</v>
      </c>
    </row>
    <row r="4753" spans="1:14" x14ac:dyDescent="0.35">
      <c r="A4753" s="5" t="s">
        <v>713</v>
      </c>
      <c r="B4753" s="117" t="str">
        <f>IF(ISERROR(VLOOKUP($A4753, Dropdownlisten!$A$3:$F$143, 2, FALSE)), "", VLOOKUP($A4753, Dropdownlisten!$A$3:$F$143, 2, FALSE))</f>
        <v>POI</v>
      </c>
      <c r="C4753" s="117">
        <f>IF(ISERROR(VLOOKUP($A4753, Dropdownlisten!$A$3:$F$143, 3, FALSE)), "", VLOOKUP($A4753, Dropdownlisten!$A$3:$F$143, 3, FALSE))</f>
        <v>6000</v>
      </c>
      <c r="D4753" s="117" t="str">
        <f>IF(ISERROR(VLOOKUP($A4753, Dropdownlisten!$A$3:$F$143, 4, FALSE)), "", VLOOKUP($A4753, Dropdownlisten!$A$3:$F$143, 4, FALSE))</f>
        <v>UnterhaltungSportNaherholung</v>
      </c>
      <c r="E4753" s="117" t="str">
        <f>IF(ISERROR(VLOOKUP($A4753, Dropdownlisten!$A$3:$F$143, 5, FALSE)), "", VLOOKUP($A4753, Dropdownlisten!$A$3:$F$143, 5, FALSE))</f>
        <v>6000_012</v>
      </c>
      <c r="F4753" s="117" t="str">
        <f>IF(ISERROR(VLOOKUP($A4753, Dropdownlisten!$A$3:$F$143, 6, FALSE)), "", VLOOKUP($A4753, Dropdownlisten!$A$3:$F$143, 6, FALSE))</f>
        <v>RestaurantCafe</v>
      </c>
      <c r="G4753" s="117" t="str">
        <f>VLOOKUP(E4753,Datenstruktur_fuer_R!$D$2:$F$141,3,FALSE)</f>
        <v>Point</v>
      </c>
      <c r="H4753" s="120" t="s">
        <v>689</v>
      </c>
      <c r="I4753" s="26" t="s">
        <v>1341</v>
      </c>
      <c r="J4753" s="26" t="s">
        <v>2194</v>
      </c>
      <c r="K4753" s="5" t="s">
        <v>2182</v>
      </c>
      <c r="L4753" s="5">
        <v>11201010</v>
      </c>
      <c r="M4753" s="5">
        <v>2</v>
      </c>
      <c r="N4753" s="5" t="s">
        <v>1173</v>
      </c>
    </row>
    <row r="4754" spans="1:14" x14ac:dyDescent="0.35">
      <c r="A4754" s="5" t="s">
        <v>713</v>
      </c>
      <c r="B4754" s="117" t="str">
        <f>IF(ISERROR(VLOOKUP($A4754, Dropdownlisten!$A$3:$F$143, 2, FALSE)), "", VLOOKUP($A4754, Dropdownlisten!$A$3:$F$143, 2, FALSE))</f>
        <v>POI</v>
      </c>
      <c r="C4754" s="117">
        <f>IF(ISERROR(VLOOKUP($A4754, Dropdownlisten!$A$3:$F$143, 3, FALSE)), "", VLOOKUP($A4754, Dropdownlisten!$A$3:$F$143, 3, FALSE))</f>
        <v>6000</v>
      </c>
      <c r="D4754" s="117" t="str">
        <f>IF(ISERROR(VLOOKUP($A4754, Dropdownlisten!$A$3:$F$143, 4, FALSE)), "", VLOOKUP($A4754, Dropdownlisten!$A$3:$F$143, 4, FALSE))</f>
        <v>UnterhaltungSportNaherholung</v>
      </c>
      <c r="E4754" s="117" t="str">
        <f>IF(ISERROR(VLOOKUP($A4754, Dropdownlisten!$A$3:$F$143, 5, FALSE)), "", VLOOKUP($A4754, Dropdownlisten!$A$3:$F$143, 5, FALSE))</f>
        <v>6000_012</v>
      </c>
      <c r="F4754" s="117" t="str">
        <f>IF(ISERROR(VLOOKUP($A4754, Dropdownlisten!$A$3:$F$143, 6, FALSE)), "", VLOOKUP($A4754, Dropdownlisten!$A$3:$F$143, 6, FALSE))</f>
        <v>RestaurantCafe</v>
      </c>
      <c r="G4754" s="117" t="str">
        <f>VLOOKUP(E4754,Datenstruktur_fuer_R!$D$2:$F$141,3,FALSE)</f>
        <v>Point</v>
      </c>
      <c r="H4754" s="120" t="s">
        <v>689</v>
      </c>
      <c r="I4754" s="26" t="s">
        <v>1341</v>
      </c>
      <c r="J4754" s="26" t="s">
        <v>2194</v>
      </c>
      <c r="K4754" s="5" t="s">
        <v>2182</v>
      </c>
      <c r="L4754" s="5">
        <v>11201150</v>
      </c>
      <c r="M4754" s="5">
        <v>2</v>
      </c>
      <c r="N4754" s="5" t="s">
        <v>1173</v>
      </c>
    </row>
    <row r="4755" spans="1:14" x14ac:dyDescent="0.35">
      <c r="A4755" s="5" t="s">
        <v>713</v>
      </c>
      <c r="B4755" s="117" t="str">
        <f>IF(ISERROR(VLOOKUP($A4755, Dropdownlisten!$A$3:$F$143, 2, FALSE)), "", VLOOKUP($A4755, Dropdownlisten!$A$3:$F$143, 2, FALSE))</f>
        <v>POI</v>
      </c>
      <c r="C4755" s="117">
        <f>IF(ISERROR(VLOOKUP($A4755, Dropdownlisten!$A$3:$F$143, 3, FALSE)), "", VLOOKUP($A4755, Dropdownlisten!$A$3:$F$143, 3, FALSE))</f>
        <v>6000</v>
      </c>
      <c r="D4755" s="117" t="str">
        <f>IF(ISERROR(VLOOKUP($A4755, Dropdownlisten!$A$3:$F$143, 4, FALSE)), "", VLOOKUP($A4755, Dropdownlisten!$A$3:$F$143, 4, FALSE))</f>
        <v>UnterhaltungSportNaherholung</v>
      </c>
      <c r="E4755" s="117" t="str">
        <f>IF(ISERROR(VLOOKUP($A4755, Dropdownlisten!$A$3:$F$143, 5, FALSE)), "", VLOOKUP($A4755, Dropdownlisten!$A$3:$F$143, 5, FALSE))</f>
        <v>6000_012</v>
      </c>
      <c r="F4755" s="117" t="str">
        <f>IF(ISERROR(VLOOKUP($A4755, Dropdownlisten!$A$3:$F$143, 6, FALSE)), "", VLOOKUP($A4755, Dropdownlisten!$A$3:$F$143, 6, FALSE))</f>
        <v>RestaurantCafe</v>
      </c>
      <c r="G4755" s="117" t="str">
        <f>VLOOKUP(E4755,Datenstruktur_fuer_R!$D$2:$F$141,3,FALSE)</f>
        <v>Point</v>
      </c>
      <c r="H4755" s="120" t="s">
        <v>293</v>
      </c>
      <c r="I4755" s="26" t="s">
        <v>1341</v>
      </c>
      <c r="J4755" s="26" t="s">
        <v>2194</v>
      </c>
      <c r="K4755" s="5" t="s">
        <v>2186</v>
      </c>
      <c r="M4755" s="5">
        <v>2</v>
      </c>
      <c r="N4755" s="5" t="s">
        <v>1173</v>
      </c>
    </row>
    <row r="4756" spans="1:14" x14ac:dyDescent="0.35">
      <c r="A4756" s="5" t="s">
        <v>844</v>
      </c>
      <c r="B4756" s="117" t="str">
        <f>IF(ISERROR(VLOOKUP($A4756, Dropdownlisten!$A$3:$F$143, 2, FALSE)), "", VLOOKUP($A4756, Dropdownlisten!$A$3:$F$143, 2, FALSE))</f>
        <v>POI</v>
      </c>
      <c r="C4756" s="117">
        <f>IF(ISERROR(VLOOKUP($A4756, Dropdownlisten!$A$3:$F$143, 3, FALSE)), "", VLOOKUP($A4756, Dropdownlisten!$A$3:$F$143, 3, FALSE))</f>
        <v>6000</v>
      </c>
      <c r="D4756" s="117" t="str">
        <f>IF(ISERROR(VLOOKUP($A4756, Dropdownlisten!$A$3:$F$143, 4, FALSE)), "", VLOOKUP($A4756, Dropdownlisten!$A$3:$F$143, 4, FALSE))</f>
        <v>UnterhaltungSportNaherholung</v>
      </c>
      <c r="E4756" s="117" t="str">
        <f>IF(ISERROR(VLOOKUP($A4756, Dropdownlisten!$A$3:$F$143, 5, FALSE)), "", VLOOKUP($A4756, Dropdownlisten!$A$3:$F$143, 5, FALSE))</f>
        <v>6000_013</v>
      </c>
      <c r="F4756" s="117" t="str">
        <f>IF(ISERROR(VLOOKUP($A4756, Dropdownlisten!$A$3:$F$143, 6, FALSE)), "", VLOOKUP($A4756, Dropdownlisten!$A$3:$F$143, 6, FALSE))</f>
        <v>SchwimmbadBadestelle</v>
      </c>
      <c r="G4756" s="117" t="str">
        <f>VLOOKUP(E4756,Datenstruktur_fuer_R!$D$2:$F$141,3,FALSE)</f>
        <v>Point</v>
      </c>
      <c r="H4756" s="120" t="s">
        <v>689</v>
      </c>
      <c r="I4756" s="26" t="s">
        <v>1341</v>
      </c>
      <c r="J4756" s="26" t="s">
        <v>2204</v>
      </c>
      <c r="K4756" s="5"/>
      <c r="L4756" s="5"/>
      <c r="M4756" s="5">
        <v>2</v>
      </c>
      <c r="N4756" s="5" t="s">
        <v>1173</v>
      </c>
    </row>
    <row r="4757" spans="1:14" x14ac:dyDescent="0.35">
      <c r="A4757" s="5" t="s">
        <v>844</v>
      </c>
      <c r="B4757" s="117" t="str">
        <f>IF(ISERROR(VLOOKUP($A4757, Dropdownlisten!$A$3:$F$143, 2, FALSE)), "", VLOOKUP($A4757, Dropdownlisten!$A$3:$F$143, 2, FALSE))</f>
        <v>POI</v>
      </c>
      <c r="C4757" s="117">
        <f>IF(ISERROR(VLOOKUP($A4757, Dropdownlisten!$A$3:$F$143, 3, FALSE)), "", VLOOKUP($A4757, Dropdownlisten!$A$3:$F$143, 3, FALSE))</f>
        <v>6000</v>
      </c>
      <c r="D4757" s="117" t="str">
        <f>IF(ISERROR(VLOOKUP($A4757, Dropdownlisten!$A$3:$F$143, 4, FALSE)), "", VLOOKUP($A4757, Dropdownlisten!$A$3:$F$143, 4, FALSE))</f>
        <v>UnterhaltungSportNaherholung</v>
      </c>
      <c r="E4757" s="117" t="str">
        <f>IF(ISERROR(VLOOKUP($A4757, Dropdownlisten!$A$3:$F$143, 5, FALSE)), "", VLOOKUP($A4757, Dropdownlisten!$A$3:$F$143, 5, FALSE))</f>
        <v>6000_013</v>
      </c>
      <c r="F4757" s="117" t="str">
        <f>IF(ISERROR(VLOOKUP($A4757, Dropdownlisten!$A$3:$F$143, 6, FALSE)), "", VLOOKUP($A4757, Dropdownlisten!$A$3:$F$143, 6, FALSE))</f>
        <v>SchwimmbadBadestelle</v>
      </c>
      <c r="G4757" s="117" t="str">
        <f>VLOOKUP(E4757,Datenstruktur_fuer_R!$D$2:$F$141,3,FALSE)</f>
        <v>Point</v>
      </c>
      <c r="H4757" s="120" t="s">
        <v>689</v>
      </c>
      <c r="I4757" s="26" t="s">
        <v>1341</v>
      </c>
      <c r="J4757" s="26" t="s">
        <v>2204</v>
      </c>
      <c r="K4757" s="5" t="s">
        <v>2186</v>
      </c>
      <c r="M4757" s="5">
        <v>2</v>
      </c>
      <c r="N4757" s="5" t="s">
        <v>1173</v>
      </c>
    </row>
    <row r="4758" spans="1:14" x14ac:dyDescent="0.35">
      <c r="A4758" s="5" t="s">
        <v>716</v>
      </c>
      <c r="B4758" s="117" t="str">
        <f>IF(ISERROR(VLOOKUP($A4758, Dropdownlisten!$A$3:$F$143, 2, FALSE)), "", VLOOKUP($A4758, Dropdownlisten!$A$3:$F$143, 2, FALSE))</f>
        <v>POI</v>
      </c>
      <c r="C4758" s="117">
        <f>IF(ISERROR(VLOOKUP($A4758, Dropdownlisten!$A$3:$F$143, 3, FALSE)), "", VLOOKUP($A4758, Dropdownlisten!$A$3:$F$143, 3, FALSE))</f>
        <v>6000</v>
      </c>
      <c r="D4758" s="117" t="str">
        <f>IF(ISERROR(VLOOKUP($A4758, Dropdownlisten!$A$3:$F$143, 4, FALSE)), "", VLOOKUP($A4758, Dropdownlisten!$A$3:$F$143, 4, FALSE))</f>
        <v>UnterhaltungSportNaherholung</v>
      </c>
      <c r="E4758" s="117" t="str">
        <f>IF(ISERROR(VLOOKUP($A4758, Dropdownlisten!$A$3:$F$143, 5, FALSE)), "", VLOOKUP($A4758, Dropdownlisten!$A$3:$F$143, 5, FALSE))</f>
        <v>6000_014</v>
      </c>
      <c r="F4758" s="117" t="str">
        <f>IF(ISERROR(VLOOKUP($A4758, Dropdownlisten!$A$3:$F$143, 6, FALSE)), "", VLOOKUP($A4758, Dropdownlisten!$A$3:$F$143, 6, FALSE))</f>
        <v>Sehenswuerdigkeit</v>
      </c>
      <c r="G4758" s="117" t="str">
        <f>VLOOKUP(E4758,Datenstruktur_fuer_R!$D$2:$F$141,3,FALSE)</f>
        <v>Point</v>
      </c>
      <c r="H4758" s="120" t="s">
        <v>689</v>
      </c>
      <c r="I4758" s="26" t="s">
        <v>1341</v>
      </c>
      <c r="J4758" s="26" t="s">
        <v>2205</v>
      </c>
      <c r="K4758" s="5" t="s">
        <v>2182</v>
      </c>
      <c r="L4758" s="5"/>
      <c r="M4758" s="5">
        <v>2</v>
      </c>
      <c r="N4758" s="5" t="s">
        <v>1173</v>
      </c>
    </row>
    <row r="4759" spans="1:14" x14ac:dyDescent="0.35">
      <c r="A4759" s="5" t="s">
        <v>716</v>
      </c>
      <c r="B4759" s="117" t="str">
        <f>IF(ISERROR(VLOOKUP($A4759, Dropdownlisten!$A$3:$F$143, 2, FALSE)), "", VLOOKUP($A4759, Dropdownlisten!$A$3:$F$143, 2, FALSE))</f>
        <v>POI</v>
      </c>
      <c r="C4759" s="117">
        <f>IF(ISERROR(VLOOKUP($A4759, Dropdownlisten!$A$3:$F$143, 3, FALSE)), "", VLOOKUP($A4759, Dropdownlisten!$A$3:$F$143, 3, FALSE))</f>
        <v>6000</v>
      </c>
      <c r="D4759" s="117" t="str">
        <f>IF(ISERROR(VLOOKUP($A4759, Dropdownlisten!$A$3:$F$143, 4, FALSE)), "", VLOOKUP($A4759, Dropdownlisten!$A$3:$F$143, 4, FALSE))</f>
        <v>UnterhaltungSportNaherholung</v>
      </c>
      <c r="E4759" s="117" t="str">
        <f>IF(ISERROR(VLOOKUP($A4759, Dropdownlisten!$A$3:$F$143, 5, FALSE)), "", VLOOKUP($A4759, Dropdownlisten!$A$3:$F$143, 5, FALSE))</f>
        <v>6000_014</v>
      </c>
      <c r="F4759" s="117" t="str">
        <f>IF(ISERROR(VLOOKUP($A4759, Dropdownlisten!$A$3:$F$143, 6, FALSE)), "", VLOOKUP($A4759, Dropdownlisten!$A$3:$F$143, 6, FALSE))</f>
        <v>Sehenswuerdigkeit</v>
      </c>
      <c r="G4759" s="117" t="str">
        <f>VLOOKUP(E4759,Datenstruktur_fuer_R!$D$2:$F$141,3,FALSE)</f>
        <v>Point</v>
      </c>
      <c r="H4759" s="120" t="s">
        <v>293</v>
      </c>
      <c r="I4759" s="26" t="s">
        <v>1341</v>
      </c>
      <c r="J4759" s="26" t="s">
        <v>2205</v>
      </c>
      <c r="K4759" s="5" t="s">
        <v>2186</v>
      </c>
      <c r="M4759" s="5">
        <v>2</v>
      </c>
      <c r="N4759" s="5" t="s">
        <v>1173</v>
      </c>
    </row>
    <row r="4760" spans="1:14" x14ac:dyDescent="0.35">
      <c r="A4760" s="5" t="s">
        <v>716</v>
      </c>
      <c r="B4760" s="117" t="str">
        <f>IF(ISERROR(VLOOKUP($A4760, Dropdownlisten!$A$3:$F$143, 2, FALSE)), "", VLOOKUP($A4760, Dropdownlisten!$A$3:$F$143, 2, FALSE))</f>
        <v>POI</v>
      </c>
      <c r="C4760" s="117">
        <f>IF(ISERROR(VLOOKUP($A4760, Dropdownlisten!$A$3:$F$143, 3, FALSE)), "", VLOOKUP($A4760, Dropdownlisten!$A$3:$F$143, 3, FALSE))</f>
        <v>6000</v>
      </c>
      <c r="D4760" s="117" t="str">
        <f>IF(ISERROR(VLOOKUP($A4760, Dropdownlisten!$A$3:$F$143, 4, FALSE)), "", VLOOKUP($A4760, Dropdownlisten!$A$3:$F$143, 4, FALSE))</f>
        <v>UnterhaltungSportNaherholung</v>
      </c>
      <c r="E4760" s="117" t="str">
        <f>IF(ISERROR(VLOOKUP($A4760, Dropdownlisten!$A$3:$F$143, 5, FALSE)), "", VLOOKUP($A4760, Dropdownlisten!$A$3:$F$143, 5, FALSE))</f>
        <v>6000_014</v>
      </c>
      <c r="F4760" s="117" t="str">
        <f>IF(ISERROR(VLOOKUP($A4760, Dropdownlisten!$A$3:$F$143, 6, FALSE)), "", VLOOKUP($A4760, Dropdownlisten!$A$3:$F$143, 6, FALSE))</f>
        <v>Sehenswuerdigkeit</v>
      </c>
      <c r="G4760" s="117" t="str">
        <f>VLOOKUP(E4760,Datenstruktur_fuer_R!$D$2:$F$141,3,FALSE)</f>
        <v>Point</v>
      </c>
      <c r="H4760" s="120" t="s">
        <v>689</v>
      </c>
      <c r="I4760" s="26" t="s">
        <v>1341</v>
      </c>
      <c r="J4760" s="26" t="s">
        <v>2206</v>
      </c>
      <c r="K4760" s="5" t="s">
        <v>2182</v>
      </c>
      <c r="L4760" s="5"/>
      <c r="M4760" s="5">
        <v>2</v>
      </c>
      <c r="N4760" s="5" t="s">
        <v>1173</v>
      </c>
    </row>
    <row r="4761" spans="1:14" x14ac:dyDescent="0.35">
      <c r="A4761" s="5" t="s">
        <v>716</v>
      </c>
      <c r="B4761" s="117" t="str">
        <f>IF(ISERROR(VLOOKUP($A4761, Dropdownlisten!$A$3:$F$143, 2, FALSE)), "", VLOOKUP($A4761, Dropdownlisten!$A$3:$F$143, 2, FALSE))</f>
        <v>POI</v>
      </c>
      <c r="C4761" s="117">
        <f>IF(ISERROR(VLOOKUP($A4761, Dropdownlisten!$A$3:$F$143, 3, FALSE)), "", VLOOKUP($A4761, Dropdownlisten!$A$3:$F$143, 3, FALSE))</f>
        <v>6000</v>
      </c>
      <c r="D4761" s="117" t="str">
        <f>IF(ISERROR(VLOOKUP($A4761, Dropdownlisten!$A$3:$F$143, 4, FALSE)), "", VLOOKUP($A4761, Dropdownlisten!$A$3:$F$143, 4, FALSE))</f>
        <v>UnterhaltungSportNaherholung</v>
      </c>
      <c r="E4761" s="117" t="str">
        <f>IF(ISERROR(VLOOKUP($A4761, Dropdownlisten!$A$3:$F$143, 5, FALSE)), "", VLOOKUP($A4761, Dropdownlisten!$A$3:$F$143, 5, FALSE))</f>
        <v>6000_014</v>
      </c>
      <c r="F4761" s="117" t="str">
        <f>IF(ISERROR(VLOOKUP($A4761, Dropdownlisten!$A$3:$F$143, 6, FALSE)), "", VLOOKUP($A4761, Dropdownlisten!$A$3:$F$143, 6, FALSE))</f>
        <v>Sehenswuerdigkeit</v>
      </c>
      <c r="G4761" s="117" t="str">
        <f>VLOOKUP(E4761,Datenstruktur_fuer_R!$D$2:$F$141,3,FALSE)</f>
        <v>Point</v>
      </c>
      <c r="H4761" s="120" t="s">
        <v>293</v>
      </c>
      <c r="I4761" s="26" t="s">
        <v>1341</v>
      </c>
      <c r="J4761" s="26" t="s">
        <v>2206</v>
      </c>
      <c r="K4761" s="5" t="s">
        <v>2186</v>
      </c>
      <c r="M4761" s="5">
        <v>2</v>
      </c>
      <c r="N4761" s="5" t="s">
        <v>1173</v>
      </c>
    </row>
    <row r="4762" spans="1:14" x14ac:dyDescent="0.35">
      <c r="A4762" s="5" t="s">
        <v>716</v>
      </c>
      <c r="B4762" s="117" t="str">
        <f>IF(ISERROR(VLOOKUP($A4762, Dropdownlisten!$A$3:$F$143, 2, FALSE)), "", VLOOKUP($A4762, Dropdownlisten!$A$3:$F$143, 2, FALSE))</f>
        <v>POI</v>
      </c>
      <c r="C4762" s="117">
        <f>IF(ISERROR(VLOOKUP($A4762, Dropdownlisten!$A$3:$F$143, 3, FALSE)), "", VLOOKUP($A4762, Dropdownlisten!$A$3:$F$143, 3, FALSE))</f>
        <v>6000</v>
      </c>
      <c r="D4762" s="117" t="str">
        <f>IF(ISERROR(VLOOKUP($A4762, Dropdownlisten!$A$3:$F$143, 4, FALSE)), "", VLOOKUP($A4762, Dropdownlisten!$A$3:$F$143, 4, FALSE))</f>
        <v>UnterhaltungSportNaherholung</v>
      </c>
      <c r="E4762" s="117" t="str">
        <f>IF(ISERROR(VLOOKUP($A4762, Dropdownlisten!$A$3:$F$143, 5, FALSE)), "", VLOOKUP($A4762, Dropdownlisten!$A$3:$F$143, 5, FALSE))</f>
        <v>6000_014</v>
      </c>
      <c r="F4762" s="117" t="str">
        <f>IF(ISERROR(VLOOKUP($A4762, Dropdownlisten!$A$3:$F$143, 6, FALSE)), "", VLOOKUP($A4762, Dropdownlisten!$A$3:$F$143, 6, FALSE))</f>
        <v>Sehenswuerdigkeit</v>
      </c>
      <c r="G4762" s="117" t="str">
        <f>VLOOKUP(E4762,Datenstruktur_fuer_R!$D$2:$F$141,3,FALSE)</f>
        <v>Point</v>
      </c>
      <c r="H4762" s="120" t="s">
        <v>689</v>
      </c>
      <c r="I4762" s="26" t="s">
        <v>1341</v>
      </c>
      <c r="J4762" s="26" t="s">
        <v>2207</v>
      </c>
      <c r="K4762" s="5" t="s">
        <v>2182</v>
      </c>
      <c r="L4762" s="5"/>
      <c r="M4762" s="5">
        <v>2</v>
      </c>
      <c r="N4762" s="5" t="s">
        <v>1173</v>
      </c>
    </row>
    <row r="4763" spans="1:14" x14ac:dyDescent="0.35">
      <c r="A4763" s="5" t="s">
        <v>716</v>
      </c>
      <c r="B4763" s="117" t="str">
        <f>IF(ISERROR(VLOOKUP($A4763, Dropdownlisten!$A$3:$F$143, 2, FALSE)), "", VLOOKUP($A4763, Dropdownlisten!$A$3:$F$143, 2, FALSE))</f>
        <v>POI</v>
      </c>
      <c r="C4763" s="117">
        <f>IF(ISERROR(VLOOKUP($A4763, Dropdownlisten!$A$3:$F$143, 3, FALSE)), "", VLOOKUP($A4763, Dropdownlisten!$A$3:$F$143, 3, FALSE))</f>
        <v>6000</v>
      </c>
      <c r="D4763" s="117" t="str">
        <f>IF(ISERROR(VLOOKUP($A4763, Dropdownlisten!$A$3:$F$143, 4, FALSE)), "", VLOOKUP($A4763, Dropdownlisten!$A$3:$F$143, 4, FALSE))</f>
        <v>UnterhaltungSportNaherholung</v>
      </c>
      <c r="E4763" s="117" t="str">
        <f>IF(ISERROR(VLOOKUP($A4763, Dropdownlisten!$A$3:$F$143, 5, FALSE)), "", VLOOKUP($A4763, Dropdownlisten!$A$3:$F$143, 5, FALSE))</f>
        <v>6000_014</v>
      </c>
      <c r="F4763" s="117" t="str">
        <f>IF(ISERROR(VLOOKUP($A4763, Dropdownlisten!$A$3:$F$143, 6, FALSE)), "", VLOOKUP($A4763, Dropdownlisten!$A$3:$F$143, 6, FALSE))</f>
        <v>Sehenswuerdigkeit</v>
      </c>
      <c r="G4763" s="117" t="str">
        <f>VLOOKUP(E4763,Datenstruktur_fuer_R!$D$2:$F$141,3,FALSE)</f>
        <v>Point</v>
      </c>
      <c r="H4763" s="120" t="s">
        <v>293</v>
      </c>
      <c r="I4763" s="26" t="s">
        <v>1341</v>
      </c>
      <c r="J4763" s="26" t="s">
        <v>2207</v>
      </c>
      <c r="K4763" s="5" t="s">
        <v>2186</v>
      </c>
      <c r="M4763" s="5">
        <v>2</v>
      </c>
      <c r="N4763" s="5" t="s">
        <v>1173</v>
      </c>
    </row>
    <row r="4764" spans="1:14" x14ac:dyDescent="0.35">
      <c r="A4764" s="5" t="s">
        <v>716</v>
      </c>
      <c r="B4764" s="117" t="str">
        <f>IF(ISERROR(VLOOKUP($A4764, Dropdownlisten!$A$3:$F$143, 2, FALSE)), "", VLOOKUP($A4764, Dropdownlisten!$A$3:$F$143, 2, FALSE))</f>
        <v>POI</v>
      </c>
      <c r="C4764" s="117">
        <f>IF(ISERROR(VLOOKUP($A4764, Dropdownlisten!$A$3:$F$143, 3, FALSE)), "", VLOOKUP($A4764, Dropdownlisten!$A$3:$F$143, 3, FALSE))</f>
        <v>6000</v>
      </c>
      <c r="D4764" s="117" t="str">
        <f>IF(ISERROR(VLOOKUP($A4764, Dropdownlisten!$A$3:$F$143, 4, FALSE)), "", VLOOKUP($A4764, Dropdownlisten!$A$3:$F$143, 4, FALSE))</f>
        <v>UnterhaltungSportNaherholung</v>
      </c>
      <c r="E4764" s="117" t="str">
        <f>IF(ISERROR(VLOOKUP($A4764, Dropdownlisten!$A$3:$F$143, 5, FALSE)), "", VLOOKUP($A4764, Dropdownlisten!$A$3:$F$143, 5, FALSE))</f>
        <v>6000_014</v>
      </c>
      <c r="F4764" s="117" t="str">
        <f>IF(ISERROR(VLOOKUP($A4764, Dropdownlisten!$A$3:$F$143, 6, FALSE)), "", VLOOKUP($A4764, Dropdownlisten!$A$3:$F$143, 6, FALSE))</f>
        <v>Sehenswuerdigkeit</v>
      </c>
      <c r="G4764" s="117" t="str">
        <f>VLOOKUP(E4764,Datenstruktur_fuer_R!$D$2:$F$141,3,FALSE)</f>
        <v>Point</v>
      </c>
      <c r="H4764" s="120" t="s">
        <v>689</v>
      </c>
      <c r="I4764" s="26" t="s">
        <v>1341</v>
      </c>
      <c r="J4764" s="26" t="s">
        <v>2208</v>
      </c>
      <c r="K4764" s="5" t="s">
        <v>2182</v>
      </c>
      <c r="L4764" s="5"/>
      <c r="M4764" s="5">
        <v>2</v>
      </c>
      <c r="N4764" s="5" t="s">
        <v>1173</v>
      </c>
    </row>
    <row r="4765" spans="1:14" x14ac:dyDescent="0.35">
      <c r="A4765" s="5" t="s">
        <v>716</v>
      </c>
      <c r="B4765" s="117" t="str">
        <f>IF(ISERROR(VLOOKUP($A4765, Dropdownlisten!$A$3:$F$143, 2, FALSE)), "", VLOOKUP($A4765, Dropdownlisten!$A$3:$F$143, 2, FALSE))</f>
        <v>POI</v>
      </c>
      <c r="C4765" s="117">
        <f>IF(ISERROR(VLOOKUP($A4765, Dropdownlisten!$A$3:$F$143, 3, FALSE)), "", VLOOKUP($A4765, Dropdownlisten!$A$3:$F$143, 3, FALSE))</f>
        <v>6000</v>
      </c>
      <c r="D4765" s="117" t="str">
        <f>IF(ISERROR(VLOOKUP($A4765, Dropdownlisten!$A$3:$F$143, 4, FALSE)), "", VLOOKUP($A4765, Dropdownlisten!$A$3:$F$143, 4, FALSE))</f>
        <v>UnterhaltungSportNaherholung</v>
      </c>
      <c r="E4765" s="117" t="str">
        <f>IF(ISERROR(VLOOKUP($A4765, Dropdownlisten!$A$3:$F$143, 5, FALSE)), "", VLOOKUP($A4765, Dropdownlisten!$A$3:$F$143, 5, FALSE))</f>
        <v>6000_014</v>
      </c>
      <c r="F4765" s="117" t="str">
        <f>IF(ISERROR(VLOOKUP($A4765, Dropdownlisten!$A$3:$F$143, 6, FALSE)), "", VLOOKUP($A4765, Dropdownlisten!$A$3:$F$143, 6, FALSE))</f>
        <v>Sehenswuerdigkeit</v>
      </c>
      <c r="G4765" s="117" t="str">
        <f>VLOOKUP(E4765,Datenstruktur_fuer_R!$D$2:$F$141,3,FALSE)</f>
        <v>Point</v>
      </c>
      <c r="H4765" s="120" t="s">
        <v>293</v>
      </c>
      <c r="I4765" s="26" t="s">
        <v>1341</v>
      </c>
      <c r="J4765" s="26" t="s">
        <v>2208</v>
      </c>
      <c r="K4765" s="5" t="s">
        <v>2186</v>
      </c>
      <c r="M4765" s="5">
        <v>2</v>
      </c>
      <c r="N4765" s="5" t="s">
        <v>1173</v>
      </c>
    </row>
    <row r="4766" spans="1:14" x14ac:dyDescent="0.35">
      <c r="A4766" s="5" t="s">
        <v>942</v>
      </c>
      <c r="B4766" s="117" t="str">
        <f>IF(ISERROR(VLOOKUP($A4766, Dropdownlisten!$A$3:$F$143, 2, FALSE)), "", VLOOKUP($A4766, Dropdownlisten!$A$3:$F$143, 2, FALSE))</f>
        <v>POI</v>
      </c>
      <c r="C4766" s="117">
        <f>IF(ISERROR(VLOOKUP($A4766, Dropdownlisten!$A$3:$F$143, 3, FALSE)), "", VLOOKUP($A4766, Dropdownlisten!$A$3:$F$143, 3, FALSE))</f>
        <v>7000</v>
      </c>
      <c r="D4766" s="117" t="str">
        <f>IF(ISERROR(VLOOKUP($A4766, Dropdownlisten!$A$3:$F$143, 4, FALSE)), "", VLOOKUP($A4766, Dropdownlisten!$A$3:$F$143, 4, FALSE))</f>
        <v>EinkaufenDienstleistung</v>
      </c>
      <c r="E4766" s="117" t="str">
        <f>IF(ISERROR(VLOOKUP($A4766, Dropdownlisten!$A$3:$F$143, 5, FALSE)), "", VLOOKUP($A4766, Dropdownlisten!$A$3:$F$143, 5, FALSE))</f>
        <v>7000_016</v>
      </c>
      <c r="F4766" s="117" t="str">
        <f>IF(ISERROR(VLOOKUP($A4766, Dropdownlisten!$A$3:$F$143, 6, FALSE)), "", VLOOKUP($A4766, Dropdownlisten!$A$3:$F$143, 6, FALSE))</f>
        <v>Gluecksspiel</v>
      </c>
      <c r="G4766" s="117" t="str">
        <f>VLOOKUP(E4766,Datenstruktur_fuer_R!$D$2:$F$141,3,FALSE)</f>
        <v>Point</v>
      </c>
      <c r="H4766" s="120" t="s">
        <v>689</v>
      </c>
      <c r="I4766" s="26" t="s">
        <v>1341</v>
      </c>
      <c r="J4766" s="26" t="s">
        <v>2198</v>
      </c>
      <c r="K4766" s="5" t="s">
        <v>2182</v>
      </c>
      <c r="L4766" s="5">
        <v>21301100</v>
      </c>
      <c r="M4766" s="5">
        <v>2</v>
      </c>
      <c r="N4766" s="5" t="s">
        <v>1173</v>
      </c>
    </row>
    <row r="4767" spans="1:14" x14ac:dyDescent="0.35">
      <c r="A4767" s="5" t="s">
        <v>719</v>
      </c>
      <c r="B4767" s="117" t="str">
        <f>IF(ISERROR(VLOOKUP($A4767, Dropdownlisten!$A$3:$F$143, 2, FALSE)), "", VLOOKUP($A4767, Dropdownlisten!$A$3:$F$143, 2, FALSE))</f>
        <v>POI</v>
      </c>
      <c r="C4767" s="117">
        <f>IF(ISERROR(VLOOKUP($A4767, Dropdownlisten!$A$3:$F$143, 3, FALSE)), "", VLOOKUP($A4767, Dropdownlisten!$A$3:$F$143, 3, FALSE))</f>
        <v>6000</v>
      </c>
      <c r="D4767" s="117" t="str">
        <f>IF(ISERROR(VLOOKUP($A4767, Dropdownlisten!$A$3:$F$143, 4, FALSE)), "", VLOOKUP($A4767, Dropdownlisten!$A$3:$F$143, 4, FALSE))</f>
        <v>UnterhaltungSportNaherholung</v>
      </c>
      <c r="E4767" s="117" t="str">
        <f>IF(ISERROR(VLOOKUP($A4767, Dropdownlisten!$A$3:$F$143, 5, FALSE)), "", VLOOKUP($A4767, Dropdownlisten!$A$3:$F$143, 5, FALSE))</f>
        <v>6000_016</v>
      </c>
      <c r="F4767" s="117" t="str">
        <f>IF(ISERROR(VLOOKUP($A4767, Dropdownlisten!$A$3:$F$143, 6, FALSE)), "", VLOOKUP($A4767, Dropdownlisten!$A$3:$F$143, 6, FALSE))</f>
        <v>Spielplatz</v>
      </c>
      <c r="G4767" s="117" t="str">
        <f>VLOOKUP(E4767,Datenstruktur_fuer_R!$D$2:$F$141,3,FALSE)</f>
        <v>Point</v>
      </c>
      <c r="H4767" s="120" t="s">
        <v>689</v>
      </c>
      <c r="I4767" s="26" t="s">
        <v>1341</v>
      </c>
      <c r="J4767" s="26" t="s">
        <v>2209</v>
      </c>
      <c r="K4767" s="5" t="s">
        <v>2182</v>
      </c>
      <c r="L4767" s="99">
        <v>31501300</v>
      </c>
      <c r="M4767" s="5">
        <v>2</v>
      </c>
      <c r="N4767" s="5" t="s">
        <v>1173</v>
      </c>
    </row>
    <row r="4768" spans="1:14" x14ac:dyDescent="0.35">
      <c r="A4768" s="5" t="s">
        <v>719</v>
      </c>
      <c r="B4768" s="117" t="str">
        <f>IF(ISERROR(VLOOKUP($A4768, Dropdownlisten!$A$3:$F$143, 2, FALSE)), "", VLOOKUP($A4768, Dropdownlisten!$A$3:$F$143, 2, FALSE))</f>
        <v>POI</v>
      </c>
      <c r="C4768" s="117">
        <f>IF(ISERROR(VLOOKUP($A4768, Dropdownlisten!$A$3:$F$143, 3, FALSE)), "", VLOOKUP($A4768, Dropdownlisten!$A$3:$F$143, 3, FALSE))</f>
        <v>6000</v>
      </c>
      <c r="D4768" s="117" t="str">
        <f>IF(ISERROR(VLOOKUP($A4768, Dropdownlisten!$A$3:$F$143, 4, FALSE)), "", VLOOKUP($A4768, Dropdownlisten!$A$3:$F$143, 4, FALSE))</f>
        <v>UnterhaltungSportNaherholung</v>
      </c>
      <c r="E4768" s="117" t="str">
        <f>IF(ISERROR(VLOOKUP($A4768, Dropdownlisten!$A$3:$F$143, 5, FALSE)), "", VLOOKUP($A4768, Dropdownlisten!$A$3:$F$143, 5, FALSE))</f>
        <v>6000_016</v>
      </c>
      <c r="F4768" s="117" t="str">
        <f>IF(ISERROR(VLOOKUP($A4768, Dropdownlisten!$A$3:$F$143, 6, FALSE)), "", VLOOKUP($A4768, Dropdownlisten!$A$3:$F$143, 6, FALSE))</f>
        <v>Spielplatz</v>
      </c>
      <c r="G4768" s="117" t="str">
        <f>VLOOKUP(E4768,Datenstruktur_fuer_R!$D$2:$F$141,3,FALSE)</f>
        <v>Point</v>
      </c>
      <c r="H4768" s="120" t="s">
        <v>689</v>
      </c>
      <c r="I4768" s="26" t="s">
        <v>1341</v>
      </c>
      <c r="J4768" s="26" t="s">
        <v>2209</v>
      </c>
      <c r="K4768" s="5" t="s">
        <v>2182</v>
      </c>
      <c r="L4768" s="5">
        <v>31501310</v>
      </c>
      <c r="M4768" s="5">
        <v>2</v>
      </c>
      <c r="N4768" s="5" t="s">
        <v>1173</v>
      </c>
    </row>
    <row r="4769" spans="1:14" x14ac:dyDescent="0.35">
      <c r="A4769" s="5" t="s">
        <v>719</v>
      </c>
      <c r="B4769" s="117" t="str">
        <f>IF(ISERROR(VLOOKUP($A4769, Dropdownlisten!$A$3:$F$143, 2, FALSE)), "", VLOOKUP($A4769, Dropdownlisten!$A$3:$F$143, 2, FALSE))</f>
        <v>POI</v>
      </c>
      <c r="C4769" s="117">
        <f>IF(ISERROR(VLOOKUP($A4769, Dropdownlisten!$A$3:$F$143, 3, FALSE)), "", VLOOKUP($A4769, Dropdownlisten!$A$3:$F$143, 3, FALSE))</f>
        <v>6000</v>
      </c>
      <c r="D4769" s="117" t="str">
        <f>IF(ISERROR(VLOOKUP($A4769, Dropdownlisten!$A$3:$F$143, 4, FALSE)), "", VLOOKUP($A4769, Dropdownlisten!$A$3:$F$143, 4, FALSE))</f>
        <v>UnterhaltungSportNaherholung</v>
      </c>
      <c r="E4769" s="117" t="str">
        <f>IF(ISERROR(VLOOKUP($A4769, Dropdownlisten!$A$3:$F$143, 5, FALSE)), "", VLOOKUP($A4769, Dropdownlisten!$A$3:$F$143, 5, FALSE))</f>
        <v>6000_016</v>
      </c>
      <c r="F4769" s="117" t="str">
        <f>IF(ISERROR(VLOOKUP($A4769, Dropdownlisten!$A$3:$F$143, 6, FALSE)), "", VLOOKUP($A4769, Dropdownlisten!$A$3:$F$143, 6, FALSE))</f>
        <v>Spielplatz</v>
      </c>
      <c r="G4769" s="117" t="str">
        <f>VLOOKUP(E4769,Datenstruktur_fuer_R!$D$2:$F$141,3,FALSE)</f>
        <v>Point</v>
      </c>
      <c r="H4769" s="120" t="s">
        <v>689</v>
      </c>
      <c r="I4769" s="26" t="s">
        <v>1341</v>
      </c>
      <c r="J4769" s="26" t="s">
        <v>2209</v>
      </c>
      <c r="K4769" s="5" t="s">
        <v>2182</v>
      </c>
      <c r="L4769" s="99">
        <v>31501320</v>
      </c>
      <c r="M4769" s="5">
        <v>2</v>
      </c>
      <c r="N4769" s="5" t="s">
        <v>1173</v>
      </c>
    </row>
    <row r="4770" spans="1:14" x14ac:dyDescent="0.35">
      <c r="A4770" s="5" t="s">
        <v>719</v>
      </c>
      <c r="B4770" s="117" t="str">
        <f>IF(ISERROR(VLOOKUP($A4770, Dropdownlisten!$A$3:$F$143, 2, FALSE)), "", VLOOKUP($A4770, Dropdownlisten!$A$3:$F$143, 2, FALSE))</f>
        <v>POI</v>
      </c>
      <c r="C4770" s="117">
        <f>IF(ISERROR(VLOOKUP($A4770, Dropdownlisten!$A$3:$F$143, 3, FALSE)), "", VLOOKUP($A4770, Dropdownlisten!$A$3:$F$143, 3, FALSE))</f>
        <v>6000</v>
      </c>
      <c r="D4770" s="117" t="str">
        <f>IF(ISERROR(VLOOKUP($A4770, Dropdownlisten!$A$3:$F$143, 4, FALSE)), "", VLOOKUP($A4770, Dropdownlisten!$A$3:$F$143, 4, FALSE))</f>
        <v>UnterhaltungSportNaherholung</v>
      </c>
      <c r="E4770" s="117" t="str">
        <f>IF(ISERROR(VLOOKUP($A4770, Dropdownlisten!$A$3:$F$143, 5, FALSE)), "", VLOOKUP($A4770, Dropdownlisten!$A$3:$F$143, 5, FALSE))</f>
        <v>6000_016</v>
      </c>
      <c r="F4770" s="117" t="str">
        <f>IF(ISERROR(VLOOKUP($A4770, Dropdownlisten!$A$3:$F$143, 6, FALSE)), "", VLOOKUP($A4770, Dropdownlisten!$A$3:$F$143, 6, FALSE))</f>
        <v>Spielplatz</v>
      </c>
      <c r="G4770" s="117" t="str">
        <f>VLOOKUP(E4770,Datenstruktur_fuer_R!$D$2:$F$141,3,FALSE)</f>
        <v>Point</v>
      </c>
      <c r="H4770" s="120" t="s">
        <v>689</v>
      </c>
      <c r="I4770" s="26" t="s">
        <v>1341</v>
      </c>
      <c r="J4770" s="26" t="s">
        <v>2209</v>
      </c>
      <c r="K4770" s="5" t="s">
        <v>2182</v>
      </c>
      <c r="L4770" s="5">
        <v>31501330</v>
      </c>
      <c r="M4770" s="5">
        <v>2</v>
      </c>
      <c r="N4770" s="5" t="s">
        <v>1173</v>
      </c>
    </row>
    <row r="4771" spans="1:14" x14ac:dyDescent="0.35">
      <c r="A4771" s="5" t="s">
        <v>719</v>
      </c>
      <c r="B4771" s="117" t="str">
        <f>IF(ISERROR(VLOOKUP($A4771, Dropdownlisten!$A$3:$F$143, 2, FALSE)), "", VLOOKUP($A4771, Dropdownlisten!$A$3:$F$143, 2, FALSE))</f>
        <v>POI</v>
      </c>
      <c r="C4771" s="117">
        <f>IF(ISERROR(VLOOKUP($A4771, Dropdownlisten!$A$3:$F$143, 3, FALSE)), "", VLOOKUP($A4771, Dropdownlisten!$A$3:$F$143, 3, FALSE))</f>
        <v>6000</v>
      </c>
      <c r="D4771" s="117" t="str">
        <f>IF(ISERROR(VLOOKUP($A4771, Dropdownlisten!$A$3:$F$143, 4, FALSE)), "", VLOOKUP($A4771, Dropdownlisten!$A$3:$F$143, 4, FALSE))</f>
        <v>UnterhaltungSportNaherholung</v>
      </c>
      <c r="E4771" s="117" t="str">
        <f>IF(ISERROR(VLOOKUP($A4771, Dropdownlisten!$A$3:$F$143, 5, FALSE)), "", VLOOKUP($A4771, Dropdownlisten!$A$3:$F$143, 5, FALSE))</f>
        <v>6000_016</v>
      </c>
      <c r="F4771" s="117" t="str">
        <f>IF(ISERROR(VLOOKUP($A4771, Dropdownlisten!$A$3:$F$143, 6, FALSE)), "", VLOOKUP($A4771, Dropdownlisten!$A$3:$F$143, 6, FALSE))</f>
        <v>Spielplatz</v>
      </c>
      <c r="G4771" s="117" t="str">
        <f>VLOOKUP(E4771,Datenstruktur_fuer_R!$D$2:$F$141,3,FALSE)</f>
        <v>Point</v>
      </c>
      <c r="H4771" s="120" t="s">
        <v>293</v>
      </c>
      <c r="I4771" s="26" t="s">
        <v>1341</v>
      </c>
      <c r="J4771" s="26" t="s">
        <v>2209</v>
      </c>
      <c r="K4771" s="5" t="s">
        <v>2186</v>
      </c>
      <c r="M4771" s="5">
        <v>2</v>
      </c>
      <c r="N4771" s="5" t="s">
        <v>1173</v>
      </c>
    </row>
    <row r="4772" spans="1:14" x14ac:dyDescent="0.35">
      <c r="A4772" s="5" t="s">
        <v>720</v>
      </c>
      <c r="B4772" s="117" t="str">
        <f>IF(ISERROR(VLOOKUP($A4772, Dropdownlisten!$A$3:$F$143, 2, FALSE)), "", VLOOKUP($A4772, Dropdownlisten!$A$3:$F$143, 2, FALSE))</f>
        <v>POI</v>
      </c>
      <c r="C4772" s="117">
        <f>IF(ISERROR(VLOOKUP($A4772, Dropdownlisten!$A$3:$F$143, 3, FALSE)), "", VLOOKUP($A4772, Dropdownlisten!$A$3:$F$143, 3, FALSE))</f>
        <v>6000</v>
      </c>
      <c r="D4772" s="117" t="str">
        <f>IF(ISERROR(VLOOKUP($A4772, Dropdownlisten!$A$3:$F$143, 4, FALSE)), "", VLOOKUP($A4772, Dropdownlisten!$A$3:$F$143, 4, FALSE))</f>
        <v>UnterhaltungSportNaherholung</v>
      </c>
      <c r="E4772" s="117" t="str">
        <f>IF(ISERROR(VLOOKUP($A4772, Dropdownlisten!$A$3:$F$143, 5, FALSE)), "", VLOOKUP($A4772, Dropdownlisten!$A$3:$F$143, 5, FALSE))</f>
        <v>6000_017</v>
      </c>
      <c r="F4772" s="117" t="str">
        <f>IF(ISERROR(VLOOKUP($A4772, Dropdownlisten!$A$3:$F$143, 6, FALSE)), "", VLOOKUP($A4772, Dropdownlisten!$A$3:$F$143, 6, FALSE))</f>
        <v>Sportstaette</v>
      </c>
      <c r="G4772" s="117" t="str">
        <f>VLOOKUP(E4772,Datenstruktur_fuer_R!$D$2:$F$141,3,FALSE)</f>
        <v>Point</v>
      </c>
      <c r="H4772" s="120" t="s">
        <v>689</v>
      </c>
      <c r="I4772" s="26" t="s">
        <v>1341</v>
      </c>
      <c r="J4772" s="26" t="s">
        <v>2200</v>
      </c>
      <c r="K4772" s="5"/>
      <c r="L4772" s="5"/>
      <c r="M4772" s="5">
        <v>2</v>
      </c>
      <c r="N4772" s="5" t="s">
        <v>1173</v>
      </c>
    </row>
    <row r="4773" spans="1:14" x14ac:dyDescent="0.35">
      <c r="A4773" s="5" t="s">
        <v>720</v>
      </c>
      <c r="B4773" s="117" t="str">
        <f>IF(ISERROR(VLOOKUP($A4773, Dropdownlisten!$A$3:$F$143, 2, FALSE)), "", VLOOKUP($A4773, Dropdownlisten!$A$3:$F$143, 2, FALSE))</f>
        <v>POI</v>
      </c>
      <c r="C4773" s="117">
        <f>IF(ISERROR(VLOOKUP($A4773, Dropdownlisten!$A$3:$F$143, 3, FALSE)), "", VLOOKUP($A4773, Dropdownlisten!$A$3:$F$143, 3, FALSE))</f>
        <v>6000</v>
      </c>
      <c r="D4773" s="117" t="str">
        <f>IF(ISERROR(VLOOKUP($A4773, Dropdownlisten!$A$3:$F$143, 4, FALSE)), "", VLOOKUP($A4773, Dropdownlisten!$A$3:$F$143, 4, FALSE))</f>
        <v>UnterhaltungSportNaherholung</v>
      </c>
      <c r="E4773" s="117" t="str">
        <f>IF(ISERROR(VLOOKUP($A4773, Dropdownlisten!$A$3:$F$143, 5, FALSE)), "", VLOOKUP($A4773, Dropdownlisten!$A$3:$F$143, 5, FALSE))</f>
        <v>6000_017</v>
      </c>
      <c r="F4773" s="117" t="str">
        <f>IF(ISERROR(VLOOKUP($A4773, Dropdownlisten!$A$3:$F$143, 6, FALSE)), "", VLOOKUP($A4773, Dropdownlisten!$A$3:$F$143, 6, FALSE))</f>
        <v>Sportstaette</v>
      </c>
      <c r="G4773" s="117" t="str">
        <f>VLOOKUP(E4773,Datenstruktur_fuer_R!$D$2:$F$141,3,FALSE)</f>
        <v>Point</v>
      </c>
      <c r="H4773" s="120" t="s">
        <v>293</v>
      </c>
      <c r="I4773" s="26" t="s">
        <v>1341</v>
      </c>
      <c r="J4773" s="26" t="s">
        <v>2200</v>
      </c>
      <c r="K4773" s="5" t="s">
        <v>2186</v>
      </c>
      <c r="M4773" s="5">
        <v>2</v>
      </c>
      <c r="N4773" s="5" t="s">
        <v>1173</v>
      </c>
    </row>
    <row r="4774" spans="1:14" x14ac:dyDescent="0.35">
      <c r="A4774" s="5" t="s">
        <v>727</v>
      </c>
      <c r="B4774" s="117" t="str">
        <f>IF(ISERROR(VLOOKUP($A4774, Dropdownlisten!$A$3:$F$143, 2, FALSE)), "", VLOOKUP($A4774, Dropdownlisten!$A$3:$F$143, 2, FALSE))</f>
        <v>POI</v>
      </c>
      <c r="C4774" s="117">
        <f>IF(ISERROR(VLOOKUP($A4774, Dropdownlisten!$A$3:$F$143, 3, FALSE)), "", VLOOKUP($A4774, Dropdownlisten!$A$3:$F$143, 3, FALSE))</f>
        <v>6000</v>
      </c>
      <c r="D4774" s="117" t="str">
        <f>IF(ISERROR(VLOOKUP($A4774, Dropdownlisten!$A$3:$F$143, 4, FALSE)), "", VLOOKUP($A4774, Dropdownlisten!$A$3:$F$143, 4, FALSE))</f>
        <v>UnterhaltungSportNaherholung</v>
      </c>
      <c r="E4774" s="117" t="str">
        <f>IF(ISERROR(VLOOKUP($A4774, Dropdownlisten!$A$3:$F$143, 5, FALSE)), "", VLOOKUP($A4774, Dropdownlisten!$A$3:$F$143, 5, FALSE))</f>
        <v>6000_018</v>
      </c>
      <c r="F4774" s="117" t="str">
        <f>IF(ISERROR(VLOOKUP($A4774, Dropdownlisten!$A$3:$F$143, 6, FALSE)), "", VLOOKUP($A4774, Dropdownlisten!$A$3:$F$143, 6, FALSE))</f>
        <v>Theater</v>
      </c>
      <c r="G4774" s="117" t="str">
        <f>VLOOKUP(E4774,Datenstruktur_fuer_R!$D$2:$F$141,3,FALSE)</f>
        <v>Point</v>
      </c>
      <c r="H4774" s="120" t="s">
        <v>689</v>
      </c>
      <c r="I4774" s="26" t="s">
        <v>1341</v>
      </c>
      <c r="J4774" s="26" t="s">
        <v>2210</v>
      </c>
      <c r="K4774" s="5" t="s">
        <v>2182</v>
      </c>
      <c r="L4774" s="5">
        <v>21201000</v>
      </c>
      <c r="M4774" s="5">
        <v>2</v>
      </c>
      <c r="N4774" s="5" t="s">
        <v>1173</v>
      </c>
    </row>
    <row r="4775" spans="1:14" x14ac:dyDescent="0.35">
      <c r="A4775" s="5" t="s">
        <v>727</v>
      </c>
      <c r="B4775" s="117" t="str">
        <f>IF(ISERROR(VLOOKUP($A4775, Dropdownlisten!$A$3:$F$143, 2, FALSE)), "", VLOOKUP($A4775, Dropdownlisten!$A$3:$F$143, 2, FALSE))</f>
        <v>POI</v>
      </c>
      <c r="C4775" s="117">
        <f>IF(ISERROR(VLOOKUP($A4775, Dropdownlisten!$A$3:$F$143, 3, FALSE)), "", VLOOKUP($A4775, Dropdownlisten!$A$3:$F$143, 3, FALSE))</f>
        <v>6000</v>
      </c>
      <c r="D4775" s="117" t="str">
        <f>IF(ISERROR(VLOOKUP($A4775, Dropdownlisten!$A$3:$F$143, 4, FALSE)), "", VLOOKUP($A4775, Dropdownlisten!$A$3:$F$143, 4, FALSE))</f>
        <v>UnterhaltungSportNaherholung</v>
      </c>
      <c r="E4775" s="117" t="str">
        <f>IF(ISERROR(VLOOKUP($A4775, Dropdownlisten!$A$3:$F$143, 5, FALSE)), "", VLOOKUP($A4775, Dropdownlisten!$A$3:$F$143, 5, FALSE))</f>
        <v>6000_018</v>
      </c>
      <c r="F4775" s="117" t="str">
        <f>IF(ISERROR(VLOOKUP($A4775, Dropdownlisten!$A$3:$F$143, 6, FALSE)), "", VLOOKUP($A4775, Dropdownlisten!$A$3:$F$143, 6, FALSE))</f>
        <v>Theater</v>
      </c>
      <c r="G4775" s="117" t="str">
        <f>VLOOKUP(E4775,Datenstruktur_fuer_R!$D$2:$F$141,3,FALSE)</f>
        <v>Point</v>
      </c>
      <c r="H4775" s="120" t="s">
        <v>689</v>
      </c>
      <c r="I4775" s="26" t="s">
        <v>1341</v>
      </c>
      <c r="J4775" s="26" t="s">
        <v>2210</v>
      </c>
      <c r="K4775" s="5" t="s">
        <v>2182</v>
      </c>
      <c r="L4775" s="99">
        <v>21201010</v>
      </c>
      <c r="M4775" s="5">
        <v>2</v>
      </c>
      <c r="N4775" s="5" t="s">
        <v>1173</v>
      </c>
    </row>
    <row r="4776" spans="1:14" x14ac:dyDescent="0.35">
      <c r="A4776" s="5" t="s">
        <v>727</v>
      </c>
      <c r="B4776" s="117" t="str">
        <f>IF(ISERROR(VLOOKUP($A4776, Dropdownlisten!$A$3:$F$143, 2, FALSE)), "", VLOOKUP($A4776, Dropdownlisten!$A$3:$F$143, 2, FALSE))</f>
        <v>POI</v>
      </c>
      <c r="C4776" s="117">
        <f>IF(ISERROR(VLOOKUP($A4776, Dropdownlisten!$A$3:$F$143, 3, FALSE)), "", VLOOKUP($A4776, Dropdownlisten!$A$3:$F$143, 3, FALSE))</f>
        <v>6000</v>
      </c>
      <c r="D4776" s="117" t="str">
        <f>IF(ISERROR(VLOOKUP($A4776, Dropdownlisten!$A$3:$F$143, 4, FALSE)), "", VLOOKUP($A4776, Dropdownlisten!$A$3:$F$143, 4, FALSE))</f>
        <v>UnterhaltungSportNaherholung</v>
      </c>
      <c r="E4776" s="117" t="str">
        <f>IF(ISERROR(VLOOKUP($A4776, Dropdownlisten!$A$3:$F$143, 5, FALSE)), "", VLOOKUP($A4776, Dropdownlisten!$A$3:$F$143, 5, FALSE))</f>
        <v>6000_018</v>
      </c>
      <c r="F4776" s="117" t="str">
        <f>IF(ISERROR(VLOOKUP($A4776, Dropdownlisten!$A$3:$F$143, 6, FALSE)), "", VLOOKUP($A4776, Dropdownlisten!$A$3:$F$143, 6, FALSE))</f>
        <v>Theater</v>
      </c>
      <c r="G4776" s="117" t="str">
        <f>VLOOKUP(E4776,Datenstruktur_fuer_R!$D$2:$F$141,3,FALSE)</f>
        <v>Point</v>
      </c>
      <c r="H4776" s="120" t="s">
        <v>689</v>
      </c>
      <c r="I4776" s="26" t="s">
        <v>1341</v>
      </c>
      <c r="J4776" s="26" t="s">
        <v>2210</v>
      </c>
      <c r="K4776" s="5" t="s">
        <v>2182</v>
      </c>
      <c r="L4776" s="5">
        <v>21201020</v>
      </c>
      <c r="M4776" s="5">
        <v>2</v>
      </c>
      <c r="N4776" s="5" t="s">
        <v>1173</v>
      </c>
    </row>
    <row r="4777" spans="1:14" x14ac:dyDescent="0.35">
      <c r="A4777" s="5" t="s">
        <v>727</v>
      </c>
      <c r="B4777" s="117" t="str">
        <f>IF(ISERROR(VLOOKUP($A4777, Dropdownlisten!$A$3:$F$143, 2, FALSE)), "", VLOOKUP($A4777, Dropdownlisten!$A$3:$F$143, 2, FALSE))</f>
        <v>POI</v>
      </c>
      <c r="C4777" s="117">
        <f>IF(ISERROR(VLOOKUP($A4777, Dropdownlisten!$A$3:$F$143, 3, FALSE)), "", VLOOKUP($A4777, Dropdownlisten!$A$3:$F$143, 3, FALSE))</f>
        <v>6000</v>
      </c>
      <c r="D4777" s="117" t="str">
        <f>IF(ISERROR(VLOOKUP($A4777, Dropdownlisten!$A$3:$F$143, 4, FALSE)), "", VLOOKUP($A4777, Dropdownlisten!$A$3:$F$143, 4, FALSE))</f>
        <v>UnterhaltungSportNaherholung</v>
      </c>
      <c r="E4777" s="117" t="str">
        <f>IF(ISERROR(VLOOKUP($A4777, Dropdownlisten!$A$3:$F$143, 5, FALSE)), "", VLOOKUP($A4777, Dropdownlisten!$A$3:$F$143, 5, FALSE))</f>
        <v>6000_018</v>
      </c>
      <c r="F4777" s="117" t="str">
        <f>IF(ISERROR(VLOOKUP($A4777, Dropdownlisten!$A$3:$F$143, 6, FALSE)), "", VLOOKUP($A4777, Dropdownlisten!$A$3:$F$143, 6, FALSE))</f>
        <v>Theater</v>
      </c>
      <c r="G4777" s="117" t="str">
        <f>VLOOKUP(E4777,Datenstruktur_fuer_R!$D$2:$F$141,3,FALSE)</f>
        <v>Point</v>
      </c>
      <c r="H4777" s="120" t="s">
        <v>689</v>
      </c>
      <c r="I4777" s="26" t="s">
        <v>1341</v>
      </c>
      <c r="J4777" s="26" t="s">
        <v>2210</v>
      </c>
      <c r="K4777" s="5" t="s">
        <v>2182</v>
      </c>
      <c r="L4777" s="99">
        <v>21201100</v>
      </c>
      <c r="M4777" s="5">
        <v>2</v>
      </c>
      <c r="N4777" s="5" t="s">
        <v>1173</v>
      </c>
    </row>
    <row r="4778" spans="1:14" x14ac:dyDescent="0.35">
      <c r="A4778" s="5" t="s">
        <v>727</v>
      </c>
      <c r="B4778" s="117" t="str">
        <f>IF(ISERROR(VLOOKUP($A4778, Dropdownlisten!$A$3:$F$143, 2, FALSE)), "", VLOOKUP($A4778, Dropdownlisten!$A$3:$F$143, 2, FALSE))</f>
        <v>POI</v>
      </c>
      <c r="C4778" s="117">
        <f>IF(ISERROR(VLOOKUP($A4778, Dropdownlisten!$A$3:$F$143, 3, FALSE)), "", VLOOKUP($A4778, Dropdownlisten!$A$3:$F$143, 3, FALSE))</f>
        <v>6000</v>
      </c>
      <c r="D4778" s="117" t="str">
        <f>IF(ISERROR(VLOOKUP($A4778, Dropdownlisten!$A$3:$F$143, 4, FALSE)), "", VLOOKUP($A4778, Dropdownlisten!$A$3:$F$143, 4, FALSE))</f>
        <v>UnterhaltungSportNaherholung</v>
      </c>
      <c r="E4778" s="117" t="str">
        <f>IF(ISERROR(VLOOKUP($A4778, Dropdownlisten!$A$3:$F$143, 5, FALSE)), "", VLOOKUP($A4778, Dropdownlisten!$A$3:$F$143, 5, FALSE))</f>
        <v>6000_018</v>
      </c>
      <c r="F4778" s="117" t="str">
        <f>IF(ISERROR(VLOOKUP($A4778, Dropdownlisten!$A$3:$F$143, 6, FALSE)), "", VLOOKUP($A4778, Dropdownlisten!$A$3:$F$143, 6, FALSE))</f>
        <v>Theater</v>
      </c>
      <c r="G4778" s="117" t="str">
        <f>VLOOKUP(E4778,Datenstruktur_fuer_R!$D$2:$F$141,3,FALSE)</f>
        <v>Point</v>
      </c>
      <c r="H4778" s="120" t="s">
        <v>689</v>
      </c>
      <c r="I4778" s="26" t="s">
        <v>1341</v>
      </c>
      <c r="J4778" s="26" t="s">
        <v>2210</v>
      </c>
      <c r="K4778" s="5" t="s">
        <v>2182</v>
      </c>
      <c r="L4778" s="5">
        <v>21201110</v>
      </c>
      <c r="M4778" s="5">
        <v>2</v>
      </c>
      <c r="N4778" s="5" t="s">
        <v>1173</v>
      </c>
    </row>
    <row r="4779" spans="1:14" x14ac:dyDescent="0.35">
      <c r="A4779" s="5" t="s">
        <v>727</v>
      </c>
      <c r="B4779" s="117" t="str">
        <f>IF(ISERROR(VLOOKUP($A4779, Dropdownlisten!$A$3:$F$143, 2, FALSE)), "", VLOOKUP($A4779, Dropdownlisten!$A$3:$F$143, 2, FALSE))</f>
        <v>POI</v>
      </c>
      <c r="C4779" s="117">
        <f>IF(ISERROR(VLOOKUP($A4779, Dropdownlisten!$A$3:$F$143, 3, FALSE)), "", VLOOKUP($A4779, Dropdownlisten!$A$3:$F$143, 3, FALSE))</f>
        <v>6000</v>
      </c>
      <c r="D4779" s="117" t="str">
        <f>IF(ISERROR(VLOOKUP($A4779, Dropdownlisten!$A$3:$F$143, 4, FALSE)), "", VLOOKUP($A4779, Dropdownlisten!$A$3:$F$143, 4, FALSE))</f>
        <v>UnterhaltungSportNaherholung</v>
      </c>
      <c r="E4779" s="117" t="str">
        <f>IF(ISERROR(VLOOKUP($A4779, Dropdownlisten!$A$3:$F$143, 5, FALSE)), "", VLOOKUP($A4779, Dropdownlisten!$A$3:$F$143, 5, FALSE))</f>
        <v>6000_018</v>
      </c>
      <c r="F4779" s="117" t="str">
        <f>IF(ISERROR(VLOOKUP($A4779, Dropdownlisten!$A$3:$F$143, 6, FALSE)), "", VLOOKUP($A4779, Dropdownlisten!$A$3:$F$143, 6, FALSE))</f>
        <v>Theater</v>
      </c>
      <c r="G4779" s="117" t="str">
        <f>VLOOKUP(E4779,Datenstruktur_fuer_R!$D$2:$F$141,3,FALSE)</f>
        <v>Point</v>
      </c>
      <c r="H4779" s="120" t="s">
        <v>689</v>
      </c>
      <c r="I4779" s="26" t="s">
        <v>1341</v>
      </c>
      <c r="J4779" s="26" t="s">
        <v>2210</v>
      </c>
      <c r="K4779" s="5" t="s">
        <v>2182</v>
      </c>
      <c r="L4779" s="99">
        <v>21201120</v>
      </c>
      <c r="M4779" s="5">
        <v>2</v>
      </c>
      <c r="N4779" s="5" t="s">
        <v>1173</v>
      </c>
    </row>
    <row r="4780" spans="1:14" x14ac:dyDescent="0.35">
      <c r="A4780" s="5" t="s">
        <v>727</v>
      </c>
      <c r="B4780" s="117" t="str">
        <f>IF(ISERROR(VLOOKUP($A4780, Dropdownlisten!$A$3:$F$143, 2, FALSE)), "", VLOOKUP($A4780, Dropdownlisten!$A$3:$F$143, 2, FALSE))</f>
        <v>POI</v>
      </c>
      <c r="C4780" s="117">
        <f>IF(ISERROR(VLOOKUP($A4780, Dropdownlisten!$A$3:$F$143, 3, FALSE)), "", VLOOKUP($A4780, Dropdownlisten!$A$3:$F$143, 3, FALSE))</f>
        <v>6000</v>
      </c>
      <c r="D4780" s="117" t="str">
        <f>IF(ISERROR(VLOOKUP($A4780, Dropdownlisten!$A$3:$F$143, 4, FALSE)), "", VLOOKUP($A4780, Dropdownlisten!$A$3:$F$143, 4, FALSE))</f>
        <v>UnterhaltungSportNaherholung</v>
      </c>
      <c r="E4780" s="117" t="str">
        <f>IF(ISERROR(VLOOKUP($A4780, Dropdownlisten!$A$3:$F$143, 5, FALSE)), "", VLOOKUP($A4780, Dropdownlisten!$A$3:$F$143, 5, FALSE))</f>
        <v>6000_018</v>
      </c>
      <c r="F4780" s="117" t="str">
        <f>IF(ISERROR(VLOOKUP($A4780, Dropdownlisten!$A$3:$F$143, 6, FALSE)), "", VLOOKUP($A4780, Dropdownlisten!$A$3:$F$143, 6, FALSE))</f>
        <v>Theater</v>
      </c>
      <c r="G4780" s="117" t="str">
        <f>VLOOKUP(E4780,Datenstruktur_fuer_R!$D$2:$F$141,3,FALSE)</f>
        <v>Point</v>
      </c>
      <c r="H4780" s="120" t="s">
        <v>689</v>
      </c>
      <c r="I4780" s="26" t="s">
        <v>1341</v>
      </c>
      <c r="J4780" s="26" t="s">
        <v>2210</v>
      </c>
      <c r="K4780" s="5" t="s">
        <v>2182</v>
      </c>
      <c r="L4780" s="5">
        <v>21201150</v>
      </c>
      <c r="M4780" s="5">
        <v>2</v>
      </c>
      <c r="N4780" s="5" t="s">
        <v>1173</v>
      </c>
    </row>
    <row r="4781" spans="1:14" x14ac:dyDescent="0.35">
      <c r="A4781" s="5" t="s">
        <v>727</v>
      </c>
      <c r="B4781" s="117" t="str">
        <f>IF(ISERROR(VLOOKUP($A4781, Dropdownlisten!$A$3:$F$143, 2, FALSE)), "", VLOOKUP($A4781, Dropdownlisten!$A$3:$F$143, 2, FALSE))</f>
        <v>POI</v>
      </c>
      <c r="C4781" s="117">
        <f>IF(ISERROR(VLOOKUP($A4781, Dropdownlisten!$A$3:$F$143, 3, FALSE)), "", VLOOKUP($A4781, Dropdownlisten!$A$3:$F$143, 3, FALSE))</f>
        <v>6000</v>
      </c>
      <c r="D4781" s="117" t="str">
        <f>IF(ISERROR(VLOOKUP($A4781, Dropdownlisten!$A$3:$F$143, 4, FALSE)), "", VLOOKUP($A4781, Dropdownlisten!$A$3:$F$143, 4, FALSE))</f>
        <v>UnterhaltungSportNaherholung</v>
      </c>
      <c r="E4781" s="117" t="str">
        <f>IF(ISERROR(VLOOKUP($A4781, Dropdownlisten!$A$3:$F$143, 5, FALSE)), "", VLOOKUP($A4781, Dropdownlisten!$A$3:$F$143, 5, FALSE))</f>
        <v>6000_018</v>
      </c>
      <c r="F4781" s="117" t="str">
        <f>IF(ISERROR(VLOOKUP($A4781, Dropdownlisten!$A$3:$F$143, 6, FALSE)), "", VLOOKUP($A4781, Dropdownlisten!$A$3:$F$143, 6, FALSE))</f>
        <v>Theater</v>
      </c>
      <c r="G4781" s="117" t="str">
        <f>VLOOKUP(E4781,Datenstruktur_fuer_R!$D$2:$F$141,3,FALSE)</f>
        <v>Point</v>
      </c>
      <c r="H4781" s="120" t="s">
        <v>293</v>
      </c>
      <c r="I4781" s="26" t="s">
        <v>1341</v>
      </c>
      <c r="J4781" s="26" t="s">
        <v>2210</v>
      </c>
      <c r="K4781" s="5" t="s">
        <v>2186</v>
      </c>
      <c r="M4781" s="5">
        <v>2</v>
      </c>
      <c r="N4781" s="5" t="s">
        <v>1173</v>
      </c>
    </row>
    <row r="4782" spans="1:14" x14ac:dyDescent="0.35">
      <c r="A4782" s="5" t="s">
        <v>728</v>
      </c>
      <c r="B4782" s="117" t="str">
        <f>IF(ISERROR(VLOOKUP($A4782, Dropdownlisten!$A$3:$F$143, 2, FALSE)), "", VLOOKUP($A4782, Dropdownlisten!$A$3:$F$143, 2, FALSE))</f>
        <v>POI</v>
      </c>
      <c r="C4782" s="117">
        <f>IF(ISERROR(VLOOKUP($A4782, Dropdownlisten!$A$3:$F$143, 3, FALSE)), "", VLOOKUP($A4782, Dropdownlisten!$A$3:$F$143, 3, FALSE))</f>
        <v>6000</v>
      </c>
      <c r="D4782" s="117" t="str">
        <f>IF(ISERROR(VLOOKUP($A4782, Dropdownlisten!$A$3:$F$143, 4, FALSE)), "", VLOOKUP($A4782, Dropdownlisten!$A$3:$F$143, 4, FALSE))</f>
        <v>UnterhaltungSportNaherholung</v>
      </c>
      <c r="E4782" s="117" t="str">
        <f>IF(ISERROR(VLOOKUP($A4782, Dropdownlisten!$A$3:$F$143, 5, FALSE)), "", VLOOKUP($A4782, Dropdownlisten!$A$3:$F$143, 5, FALSE))</f>
        <v>6000_019</v>
      </c>
      <c r="F4782" s="117" t="str">
        <f>IF(ISERROR(VLOOKUP($A4782, Dropdownlisten!$A$3:$F$143, 6, FALSE)), "", VLOOKUP($A4782, Dropdownlisten!$A$3:$F$143, 6, FALSE))</f>
        <v>Tiergehege</v>
      </c>
      <c r="G4782" s="117" t="str">
        <f>VLOOKUP(E4782,Datenstruktur_fuer_R!$D$2:$F$141,3,FALSE)</f>
        <v>Point</v>
      </c>
      <c r="H4782" s="120" t="s">
        <v>689</v>
      </c>
      <c r="I4782" s="26" t="s">
        <v>1341</v>
      </c>
      <c r="J4782" s="26" t="s">
        <v>2211</v>
      </c>
      <c r="K4782" s="5"/>
      <c r="L4782" s="5"/>
      <c r="M4782" s="5">
        <v>2</v>
      </c>
      <c r="N4782" s="5" t="s">
        <v>1173</v>
      </c>
    </row>
    <row r="4783" spans="1:14" x14ac:dyDescent="0.35">
      <c r="A4783" s="5" t="s">
        <v>728</v>
      </c>
      <c r="B4783" s="117" t="str">
        <f>IF(ISERROR(VLOOKUP($A4783, Dropdownlisten!$A$3:$F$143, 2, FALSE)), "", VLOOKUP($A4783, Dropdownlisten!$A$3:$F$143, 2, FALSE))</f>
        <v>POI</v>
      </c>
      <c r="C4783" s="117">
        <f>IF(ISERROR(VLOOKUP($A4783, Dropdownlisten!$A$3:$F$143, 3, FALSE)), "", VLOOKUP($A4783, Dropdownlisten!$A$3:$F$143, 3, FALSE))</f>
        <v>6000</v>
      </c>
      <c r="D4783" s="117" t="str">
        <f>IF(ISERROR(VLOOKUP($A4783, Dropdownlisten!$A$3:$F$143, 4, FALSE)), "", VLOOKUP($A4783, Dropdownlisten!$A$3:$F$143, 4, FALSE))</f>
        <v>UnterhaltungSportNaherholung</v>
      </c>
      <c r="E4783" s="117" t="str">
        <f>IF(ISERROR(VLOOKUP($A4783, Dropdownlisten!$A$3:$F$143, 5, FALSE)), "", VLOOKUP($A4783, Dropdownlisten!$A$3:$F$143, 5, FALSE))</f>
        <v>6000_019</v>
      </c>
      <c r="F4783" s="117" t="str">
        <f>IF(ISERROR(VLOOKUP($A4783, Dropdownlisten!$A$3:$F$143, 6, FALSE)), "", VLOOKUP($A4783, Dropdownlisten!$A$3:$F$143, 6, FALSE))</f>
        <v>Tiergehege</v>
      </c>
      <c r="G4783" s="117" t="str">
        <f>VLOOKUP(E4783,Datenstruktur_fuer_R!$D$2:$F$141,3,FALSE)</f>
        <v>Point</v>
      </c>
      <c r="H4783" s="120" t="s">
        <v>293</v>
      </c>
      <c r="I4783" s="26" t="s">
        <v>1341</v>
      </c>
      <c r="J4783" s="26" t="s">
        <v>2211</v>
      </c>
      <c r="K4783" s="5" t="s">
        <v>2186</v>
      </c>
      <c r="M4783" s="5">
        <v>2</v>
      </c>
      <c r="N4783" s="5" t="s">
        <v>1173</v>
      </c>
    </row>
    <row r="4784" spans="1:14" x14ac:dyDescent="0.35">
      <c r="A4784" s="5" t="s">
        <v>729</v>
      </c>
      <c r="B4784" s="117" t="str">
        <f>IF(ISERROR(VLOOKUP($A4784, Dropdownlisten!$A$3:$F$143, 2, FALSE)), "", VLOOKUP($A4784, Dropdownlisten!$A$3:$F$143, 2, FALSE))</f>
        <v>POI</v>
      </c>
      <c r="C4784" s="117">
        <f>IF(ISERROR(VLOOKUP($A4784, Dropdownlisten!$A$3:$F$143, 3, FALSE)), "", VLOOKUP($A4784, Dropdownlisten!$A$3:$F$143, 3, FALSE))</f>
        <v>6000</v>
      </c>
      <c r="D4784" s="117" t="str">
        <f>IF(ISERROR(VLOOKUP($A4784, Dropdownlisten!$A$3:$F$143, 4, FALSE)), "", VLOOKUP($A4784, Dropdownlisten!$A$3:$F$143, 4, FALSE))</f>
        <v>UnterhaltungSportNaherholung</v>
      </c>
      <c r="E4784" s="117" t="str">
        <f>IF(ISERROR(VLOOKUP($A4784, Dropdownlisten!$A$3:$F$143, 5, FALSE)), "", VLOOKUP($A4784, Dropdownlisten!$A$3:$F$143, 5, FALSE))</f>
        <v>6000_020</v>
      </c>
      <c r="F4784" s="117" t="str">
        <f>IF(ISERROR(VLOOKUP($A4784, Dropdownlisten!$A$3:$F$143, 6, FALSE)), "", VLOOKUP($A4784, Dropdownlisten!$A$3:$F$143, 6, FALSE))</f>
        <v>Touristeninformation</v>
      </c>
      <c r="G4784" s="117" t="str">
        <f>VLOOKUP(E4784,Datenstruktur_fuer_R!$D$2:$F$141,3,FALSE)</f>
        <v>Point</v>
      </c>
      <c r="H4784" s="120" t="s">
        <v>689</v>
      </c>
      <c r="I4784" s="26" t="s">
        <v>1341</v>
      </c>
      <c r="J4784" s="26" t="s">
        <v>2212</v>
      </c>
      <c r="K4784" s="5" t="s">
        <v>2182</v>
      </c>
      <c r="L4784" s="5">
        <v>11101000</v>
      </c>
      <c r="M4784" s="5">
        <v>2</v>
      </c>
      <c r="N4784" s="5" t="s">
        <v>1173</v>
      </c>
    </row>
    <row r="4785" spans="1:14" x14ac:dyDescent="0.35">
      <c r="A4785" s="5" t="s">
        <v>1214</v>
      </c>
      <c r="B4785" s="117" t="str">
        <f>IF(ISERROR(VLOOKUP($A4785, Dropdownlisten!$A$3:$F$143, 2, FALSE)), "", VLOOKUP($A4785, Dropdownlisten!$A$3:$F$143, 2, FALSE))</f>
        <v>POI</v>
      </c>
      <c r="C4785" s="117">
        <f>IF(ISERROR(VLOOKUP($A4785, Dropdownlisten!$A$3:$F$143, 3, FALSE)), "", VLOOKUP($A4785, Dropdownlisten!$A$3:$F$143, 3, FALSE))</f>
        <v>6000</v>
      </c>
      <c r="D4785" s="117" t="str">
        <f>IF(ISERROR(VLOOKUP($A4785, Dropdownlisten!$A$3:$F$143, 4, FALSE)), "", VLOOKUP($A4785, Dropdownlisten!$A$3:$F$143, 4, FALSE))</f>
        <v>UnterhaltungSportNaherholung</v>
      </c>
      <c r="E4785" s="117" t="str">
        <f>IF(ISERROR(VLOOKUP($A4785, Dropdownlisten!$A$3:$F$143, 5, FALSE)), "", VLOOKUP($A4785, Dropdownlisten!$A$3:$F$143, 5, FALSE))</f>
        <v>6000_021</v>
      </c>
      <c r="F4785" s="117" t="str">
        <f>IF(ISERROR(VLOOKUP($A4785, Dropdownlisten!$A$3:$F$143, 6, FALSE)), "", VLOOKUP($A4785, Dropdownlisten!$A$3:$F$143, 6, FALSE))</f>
        <v>Veranstaltungsort</v>
      </c>
      <c r="G4785" s="117" t="str">
        <f>VLOOKUP(E4785,Datenstruktur_fuer_R!$D$2:$F$141,3,FALSE)</f>
        <v>Point</v>
      </c>
      <c r="H4785" s="120" t="s">
        <v>689</v>
      </c>
      <c r="I4785" s="26" t="s">
        <v>1341</v>
      </c>
      <c r="J4785" s="26" t="s">
        <v>2213</v>
      </c>
      <c r="K4785" s="5"/>
      <c r="M4785" s="5">
        <v>2</v>
      </c>
      <c r="N4785" s="5" t="s">
        <v>1173</v>
      </c>
    </row>
    <row r="4786" spans="1:14" x14ac:dyDescent="0.35">
      <c r="A4786" s="5" t="s">
        <v>1214</v>
      </c>
      <c r="B4786" s="117" t="str">
        <f>IF(ISERROR(VLOOKUP($A4786, Dropdownlisten!$A$3:$F$143, 2, FALSE)), "", VLOOKUP($A4786, Dropdownlisten!$A$3:$F$143, 2, FALSE))</f>
        <v>POI</v>
      </c>
      <c r="C4786" s="117">
        <f>IF(ISERROR(VLOOKUP($A4786, Dropdownlisten!$A$3:$F$143, 3, FALSE)), "", VLOOKUP($A4786, Dropdownlisten!$A$3:$F$143, 3, FALSE))</f>
        <v>6000</v>
      </c>
      <c r="D4786" s="117" t="str">
        <f>IF(ISERROR(VLOOKUP($A4786, Dropdownlisten!$A$3:$F$143, 4, FALSE)), "", VLOOKUP($A4786, Dropdownlisten!$A$3:$F$143, 4, FALSE))</f>
        <v>UnterhaltungSportNaherholung</v>
      </c>
      <c r="E4786" s="117" t="str">
        <f>IF(ISERROR(VLOOKUP($A4786, Dropdownlisten!$A$3:$F$143, 5, FALSE)), "", VLOOKUP($A4786, Dropdownlisten!$A$3:$F$143, 5, FALSE))</f>
        <v>6000_021</v>
      </c>
      <c r="F4786" s="117" t="str">
        <f>IF(ISERROR(VLOOKUP($A4786, Dropdownlisten!$A$3:$F$143, 6, FALSE)), "", VLOOKUP($A4786, Dropdownlisten!$A$3:$F$143, 6, FALSE))</f>
        <v>Veranstaltungsort</v>
      </c>
      <c r="G4786" s="117" t="str">
        <f>VLOOKUP(E4786,Datenstruktur_fuer_R!$D$2:$F$141,3,FALSE)</f>
        <v>Point</v>
      </c>
      <c r="H4786" s="120" t="s">
        <v>293</v>
      </c>
      <c r="I4786" s="26" t="s">
        <v>1341</v>
      </c>
      <c r="J4786" s="26" t="s">
        <v>2213</v>
      </c>
      <c r="K4786" s="5" t="s">
        <v>2186</v>
      </c>
      <c r="L4786" s="5"/>
      <c r="M4786" s="5">
        <v>2</v>
      </c>
      <c r="N4786" s="5" t="s">
        <v>1173</v>
      </c>
    </row>
    <row r="4787" spans="1:14" x14ac:dyDescent="0.35">
      <c r="A4787" s="5" t="s">
        <v>863</v>
      </c>
      <c r="B4787" s="117" t="str">
        <f>IF(ISERROR(VLOOKUP($A4787, Dropdownlisten!$A$3:$F$143, 2, FALSE)), "", VLOOKUP($A4787, Dropdownlisten!$A$3:$F$143, 2, FALSE))</f>
        <v>POI</v>
      </c>
      <c r="C4787" s="117">
        <f>IF(ISERROR(VLOOKUP($A4787, Dropdownlisten!$A$3:$F$143, 3, FALSE)), "", VLOOKUP($A4787, Dropdownlisten!$A$3:$F$143, 3, FALSE))</f>
        <v>7000</v>
      </c>
      <c r="D4787" s="117" t="str">
        <f>IF(ISERROR(VLOOKUP($A4787, Dropdownlisten!$A$3:$F$143, 4, FALSE)), "", VLOOKUP($A4787, Dropdownlisten!$A$3:$F$143, 4, FALSE))</f>
        <v>EinkaufenDienstleistung</v>
      </c>
      <c r="E4787" s="117" t="str">
        <f>IF(ISERROR(VLOOKUP($A4787, Dropdownlisten!$A$3:$F$143, 5, FALSE)), "", VLOOKUP($A4787, Dropdownlisten!$A$3:$F$143, 5, FALSE))</f>
        <v>7000_003</v>
      </c>
      <c r="F4787" s="117" t="str">
        <f>IF(ISERROR(VLOOKUP($A4787, Dropdownlisten!$A$3:$F$143, 6, FALSE)), "", VLOOKUP($A4787, Dropdownlisten!$A$3:$F$143, 6, FALSE))</f>
        <v>EinkaufszentrumSonstigeShopping</v>
      </c>
      <c r="G4787" s="117" t="str">
        <f>VLOOKUP(E4787,Datenstruktur_fuer_R!$D$2:$F$141,3,FALSE)</f>
        <v>Point</v>
      </c>
      <c r="H4787" s="120" t="s">
        <v>689</v>
      </c>
      <c r="I4787" s="26" t="s">
        <v>1341</v>
      </c>
      <c r="J4787" s="26" t="s">
        <v>2214</v>
      </c>
      <c r="K4787" s="5"/>
      <c r="M4787" s="5">
        <v>2</v>
      </c>
      <c r="N4787" s="5" t="s">
        <v>1173</v>
      </c>
    </row>
    <row r="4788" spans="1:14" x14ac:dyDescent="0.35">
      <c r="A4788" s="5" t="s">
        <v>863</v>
      </c>
      <c r="B4788" s="117" t="str">
        <f>IF(ISERROR(VLOOKUP($A4788, Dropdownlisten!$A$3:$F$143, 2, FALSE)), "", VLOOKUP($A4788, Dropdownlisten!$A$3:$F$143, 2, FALSE))</f>
        <v>POI</v>
      </c>
      <c r="C4788" s="117">
        <f>IF(ISERROR(VLOOKUP($A4788, Dropdownlisten!$A$3:$F$143, 3, FALSE)), "", VLOOKUP($A4788, Dropdownlisten!$A$3:$F$143, 3, FALSE))</f>
        <v>7000</v>
      </c>
      <c r="D4788" s="117" t="str">
        <f>IF(ISERROR(VLOOKUP($A4788, Dropdownlisten!$A$3:$F$143, 4, FALSE)), "", VLOOKUP($A4788, Dropdownlisten!$A$3:$F$143, 4, FALSE))</f>
        <v>EinkaufenDienstleistung</v>
      </c>
      <c r="E4788" s="117" t="str">
        <f>IF(ISERROR(VLOOKUP($A4788, Dropdownlisten!$A$3:$F$143, 5, FALSE)), "", VLOOKUP($A4788, Dropdownlisten!$A$3:$F$143, 5, FALSE))</f>
        <v>7000_003</v>
      </c>
      <c r="F4788" s="117" t="str">
        <f>IF(ISERROR(VLOOKUP($A4788, Dropdownlisten!$A$3:$F$143, 6, FALSE)), "", VLOOKUP($A4788, Dropdownlisten!$A$3:$F$143, 6, FALSE))</f>
        <v>EinkaufszentrumSonstigeShopping</v>
      </c>
      <c r="G4788" s="117" t="str">
        <f>VLOOKUP(E4788,Datenstruktur_fuer_R!$D$2:$F$141,3,FALSE)</f>
        <v>Point</v>
      </c>
      <c r="H4788" s="120" t="s">
        <v>293</v>
      </c>
      <c r="I4788" s="26" t="s">
        <v>1341</v>
      </c>
      <c r="J4788" s="26" t="s">
        <v>2214</v>
      </c>
      <c r="K4788" s="5" t="s">
        <v>2186</v>
      </c>
      <c r="L4788" s="5"/>
      <c r="M4788" s="5">
        <v>2</v>
      </c>
      <c r="N4788" s="5" t="s">
        <v>1173</v>
      </c>
    </row>
    <row r="4789" spans="1:14" x14ac:dyDescent="0.35">
      <c r="A4789" s="5" t="s">
        <v>683</v>
      </c>
      <c r="B4789" s="117" t="str">
        <f>IF(ISERROR(VLOOKUP($A4789, Dropdownlisten!$A$3:$F$143, 2, FALSE)), "", VLOOKUP($A4789, Dropdownlisten!$A$3:$F$143, 2, FALSE))</f>
        <v>POI</v>
      </c>
      <c r="C4789" s="117">
        <f>IF(ISERROR(VLOOKUP($A4789, Dropdownlisten!$A$3:$F$143, 3, FALSE)), "", VLOOKUP($A4789, Dropdownlisten!$A$3:$F$143, 3, FALSE))</f>
        <v>7000</v>
      </c>
      <c r="D4789" s="117" t="str">
        <f>IF(ISERROR(VLOOKUP($A4789, Dropdownlisten!$A$3:$F$143, 4, FALSE)), "", VLOOKUP($A4789, Dropdownlisten!$A$3:$F$143, 4, FALSE))</f>
        <v>EinkaufenDienstleistung</v>
      </c>
      <c r="E4789" s="117" t="str">
        <f>IF(ISERROR(VLOOKUP($A4789, Dropdownlisten!$A$3:$F$143, 5, FALSE)), "", VLOOKUP($A4789, Dropdownlisten!$A$3:$F$143, 5, FALSE))</f>
        <v>7000_005</v>
      </c>
      <c r="F4789" s="117" t="str">
        <f>IF(ISERROR(VLOOKUP($A4789, Dropdownlisten!$A$3:$F$143, 6, FALSE)), "", VLOOKUP($A4789, Dropdownlisten!$A$3:$F$143, 6, FALSE))</f>
        <v>Geldautomat</v>
      </c>
      <c r="G4789" s="117" t="str">
        <f>VLOOKUP(E4789,Datenstruktur_fuer_R!$D$2:$F$141,3,FALSE)</f>
        <v>Point</v>
      </c>
      <c r="H4789" s="120" t="s">
        <v>689</v>
      </c>
      <c r="I4789" s="26" t="s">
        <v>1341</v>
      </c>
      <c r="J4789" s="26" t="s">
        <v>2212</v>
      </c>
      <c r="K4789" s="5" t="s">
        <v>2182</v>
      </c>
      <c r="L4789" s="99">
        <v>11101300</v>
      </c>
      <c r="M4789" s="5">
        <v>2</v>
      </c>
      <c r="N4789" s="5" t="s">
        <v>1173</v>
      </c>
    </row>
    <row r="4790" spans="1:14" x14ac:dyDescent="0.35">
      <c r="A4790" s="5" t="s">
        <v>707</v>
      </c>
      <c r="B4790" s="117" t="str">
        <f>IF(ISERROR(VLOOKUP($A4790, Dropdownlisten!$A$3:$F$143, 2, FALSE)), "", VLOOKUP($A4790, Dropdownlisten!$A$3:$F$143, 2, FALSE))</f>
        <v>POI</v>
      </c>
      <c r="C4790" s="117">
        <f>IF(ISERROR(VLOOKUP($A4790, Dropdownlisten!$A$3:$F$143, 3, FALSE)), "", VLOOKUP($A4790, Dropdownlisten!$A$3:$F$143, 3, FALSE))</f>
        <v>7000</v>
      </c>
      <c r="D4790" s="117" t="str">
        <f>IF(ISERROR(VLOOKUP($A4790, Dropdownlisten!$A$3:$F$143, 4, FALSE)), "", VLOOKUP($A4790, Dropdownlisten!$A$3:$F$143, 4, FALSE))</f>
        <v>EinkaufenDienstleistung</v>
      </c>
      <c r="E4790" s="117" t="str">
        <f>IF(ISERROR(VLOOKUP($A4790, Dropdownlisten!$A$3:$F$143, 5, FALSE)), "", VLOOKUP($A4790, Dropdownlisten!$A$3:$F$143, 5, FALSE))</f>
        <v>7000_007</v>
      </c>
      <c r="F4790" s="117" t="str">
        <f>IF(ISERROR(VLOOKUP($A4790, Dropdownlisten!$A$3:$F$143, 6, FALSE)), "", VLOOKUP($A4790, Dropdownlisten!$A$3:$F$143, 6, FALSE))</f>
        <v>Post</v>
      </c>
      <c r="G4790" s="117" t="str">
        <f>VLOOKUP(E4790,Datenstruktur_fuer_R!$D$2:$F$141,3,FALSE)</f>
        <v>Point</v>
      </c>
      <c r="H4790" s="120" t="s">
        <v>689</v>
      </c>
      <c r="I4790" s="26" t="s">
        <v>1341</v>
      </c>
      <c r="J4790" s="26" t="s">
        <v>2212</v>
      </c>
      <c r="K4790" s="5" t="s">
        <v>2182</v>
      </c>
      <c r="L4790" s="5">
        <v>11102000</v>
      </c>
      <c r="M4790" s="5">
        <v>2</v>
      </c>
      <c r="N4790" s="5" t="s">
        <v>1173</v>
      </c>
    </row>
    <row r="4791" spans="1:14" x14ac:dyDescent="0.35">
      <c r="A4791" s="5" t="s">
        <v>735</v>
      </c>
      <c r="B4791" s="117" t="str">
        <f>IF(ISERROR(VLOOKUP($A4791, Dropdownlisten!$A$3:$F$143, 2, FALSE)), "", VLOOKUP($A4791, Dropdownlisten!$A$3:$F$143, 2, FALSE))</f>
        <v>POI</v>
      </c>
      <c r="C4791" s="117">
        <f>IF(ISERROR(VLOOKUP($A4791, Dropdownlisten!$A$3:$F$143, 3, FALSE)), "", VLOOKUP($A4791, Dropdownlisten!$A$3:$F$143, 3, FALSE))</f>
        <v>7000</v>
      </c>
      <c r="D4791" s="117" t="str">
        <f>IF(ISERROR(VLOOKUP($A4791, Dropdownlisten!$A$3:$F$143, 4, FALSE)), "", VLOOKUP($A4791, Dropdownlisten!$A$3:$F$143, 4, FALSE))</f>
        <v>EinkaufenDienstleistung</v>
      </c>
      <c r="E4791" s="117" t="str">
        <f>IF(ISERROR(VLOOKUP($A4791, Dropdownlisten!$A$3:$F$143, 5, FALSE)), "", VLOOKUP($A4791, Dropdownlisten!$A$3:$F$143, 5, FALSE))</f>
        <v>7000_010</v>
      </c>
      <c r="F4791" s="117" t="str">
        <f>IF(ISERROR(VLOOKUP($A4791, Dropdownlisten!$A$3:$F$143, 6, FALSE)), "", VLOOKUP($A4791, Dropdownlisten!$A$3:$F$143, 6, FALSE))</f>
        <v>Wochenmarkt</v>
      </c>
      <c r="G4791" s="117" t="str">
        <f>VLOOKUP(E4791,Datenstruktur_fuer_R!$D$2:$F$141,3,FALSE)</f>
        <v>Point</v>
      </c>
      <c r="H4791" s="120" t="s">
        <v>689</v>
      </c>
      <c r="I4791" s="26" t="s">
        <v>1341</v>
      </c>
      <c r="J4791" s="26" t="s">
        <v>2215</v>
      </c>
      <c r="K4791" s="5" t="s">
        <v>2182</v>
      </c>
      <c r="L4791" s="5">
        <v>51102000</v>
      </c>
      <c r="M4791" s="5">
        <v>2</v>
      </c>
      <c r="N4791" s="5" t="s">
        <v>1173</v>
      </c>
    </row>
    <row r="4792" spans="1:14" x14ac:dyDescent="0.35">
      <c r="A4792" s="5" t="s">
        <v>660</v>
      </c>
      <c r="B4792" s="117" t="str">
        <f>IF(ISERROR(VLOOKUP($A4792, Dropdownlisten!$A$3:$F$143, 2, FALSE)), "", VLOOKUP($A4792, Dropdownlisten!$A$3:$F$143, 2, FALSE))</f>
        <v>POI</v>
      </c>
      <c r="C4792" s="117">
        <f>IF(ISERROR(VLOOKUP($A4792, Dropdownlisten!$A$3:$F$143, 3, FALSE)), "", VLOOKUP($A4792, Dropdownlisten!$A$3:$F$143, 3, FALSE))</f>
        <v>6000</v>
      </c>
      <c r="D4792" s="117" t="str">
        <f>IF(ISERROR(VLOOKUP($A4792, Dropdownlisten!$A$3:$F$143, 4, FALSE)), "", VLOOKUP($A4792, Dropdownlisten!$A$3:$F$143, 4, FALSE))</f>
        <v>UnterhaltungSportNaherholung</v>
      </c>
      <c r="E4792" s="117" t="str">
        <f>IF(ISERROR(VLOOKUP($A4792, Dropdownlisten!$A$3:$F$143, 5, FALSE)), "", VLOOKUP($A4792, Dropdownlisten!$A$3:$F$143, 5, FALSE))</f>
        <v>6000_001</v>
      </c>
      <c r="F4792" s="117" t="str">
        <f>IF(ISERROR(VLOOKUP($A4792, Dropdownlisten!$A$3:$F$143, 6, FALSE)), "", VLOOKUP($A4792, Dropdownlisten!$A$3:$F$143, 6, FALSE))</f>
        <v>Aussichtspunkt</v>
      </c>
      <c r="G4792" s="117" t="str">
        <f>VLOOKUP(E4792,Datenstruktur_fuer_R!$D$2:$F$141,3,FALSE)</f>
        <v>Point</v>
      </c>
      <c r="H4792" s="120" t="s">
        <v>689</v>
      </c>
      <c r="I4792" s="26" t="s">
        <v>1341</v>
      </c>
      <c r="J4792" s="26" t="s">
        <v>2216</v>
      </c>
      <c r="K4792" s="5" t="s">
        <v>1958</v>
      </c>
      <c r="L4792" s="5" t="s">
        <v>1933</v>
      </c>
      <c r="M4792" s="5">
        <v>1</v>
      </c>
      <c r="N4792" s="5" t="s">
        <v>1173</v>
      </c>
    </row>
    <row r="4793" spans="1:14" x14ac:dyDescent="0.35">
      <c r="A4793" s="5" t="s">
        <v>660</v>
      </c>
      <c r="B4793" s="117" t="str">
        <f>IF(ISERROR(VLOOKUP($A4793, Dropdownlisten!$A$3:$F$143, 2, FALSE)), "", VLOOKUP($A4793, Dropdownlisten!$A$3:$F$143, 2, FALSE))</f>
        <v>POI</v>
      </c>
      <c r="C4793" s="117">
        <f>IF(ISERROR(VLOOKUP($A4793, Dropdownlisten!$A$3:$F$143, 3, FALSE)), "", VLOOKUP($A4793, Dropdownlisten!$A$3:$F$143, 3, FALSE))</f>
        <v>6000</v>
      </c>
      <c r="D4793" s="117" t="str">
        <f>IF(ISERROR(VLOOKUP($A4793, Dropdownlisten!$A$3:$F$143, 4, FALSE)), "", VLOOKUP($A4793, Dropdownlisten!$A$3:$F$143, 4, FALSE))</f>
        <v>UnterhaltungSportNaherholung</v>
      </c>
      <c r="E4793" s="117" t="str">
        <f>IF(ISERROR(VLOOKUP($A4793, Dropdownlisten!$A$3:$F$143, 5, FALSE)), "", VLOOKUP($A4793, Dropdownlisten!$A$3:$F$143, 5, FALSE))</f>
        <v>6000_001</v>
      </c>
      <c r="F4793" s="117" t="str">
        <f>IF(ISERROR(VLOOKUP($A4793, Dropdownlisten!$A$3:$F$143, 6, FALSE)), "", VLOOKUP($A4793, Dropdownlisten!$A$3:$F$143, 6, FALSE))</f>
        <v>Aussichtspunkt</v>
      </c>
      <c r="G4793" s="117" t="str">
        <f>VLOOKUP(E4793,Datenstruktur_fuer_R!$D$2:$F$141,3,FALSE)</f>
        <v>Point</v>
      </c>
      <c r="H4793" s="120" t="s">
        <v>689</v>
      </c>
      <c r="I4793" s="26" t="s">
        <v>1341</v>
      </c>
      <c r="J4793" s="26" t="s">
        <v>2216</v>
      </c>
      <c r="K4793" s="5" t="s">
        <v>1958</v>
      </c>
      <c r="L4793" s="5" t="s">
        <v>1934</v>
      </c>
      <c r="M4793" s="5">
        <v>1</v>
      </c>
      <c r="N4793" s="5" t="s">
        <v>1173</v>
      </c>
    </row>
    <row r="4794" spans="1:14" x14ac:dyDescent="0.35">
      <c r="A4794" s="5" t="s">
        <v>660</v>
      </c>
      <c r="B4794" s="117" t="str">
        <f>IF(ISERROR(VLOOKUP($A4794, Dropdownlisten!$A$3:$F$143, 2, FALSE)), "", VLOOKUP($A4794, Dropdownlisten!$A$3:$F$143, 2, FALSE))</f>
        <v>POI</v>
      </c>
      <c r="C4794" s="117">
        <f>IF(ISERROR(VLOOKUP($A4794, Dropdownlisten!$A$3:$F$143, 3, FALSE)), "", VLOOKUP($A4794, Dropdownlisten!$A$3:$F$143, 3, FALSE))</f>
        <v>6000</v>
      </c>
      <c r="D4794" s="117" t="str">
        <f>IF(ISERROR(VLOOKUP($A4794, Dropdownlisten!$A$3:$F$143, 4, FALSE)), "", VLOOKUP($A4794, Dropdownlisten!$A$3:$F$143, 4, FALSE))</f>
        <v>UnterhaltungSportNaherholung</v>
      </c>
      <c r="E4794" s="117" t="str">
        <f>IF(ISERROR(VLOOKUP($A4794, Dropdownlisten!$A$3:$F$143, 5, FALSE)), "", VLOOKUP($A4794, Dropdownlisten!$A$3:$F$143, 5, FALSE))</f>
        <v>6000_001</v>
      </c>
      <c r="F4794" s="117" t="str">
        <f>IF(ISERROR(VLOOKUP($A4794, Dropdownlisten!$A$3:$F$143, 6, FALSE)), "", VLOOKUP($A4794, Dropdownlisten!$A$3:$F$143, 6, FALSE))</f>
        <v>Aussichtspunkt</v>
      </c>
      <c r="G4794" s="117" t="str">
        <f>VLOOKUP(E4794,Datenstruktur_fuer_R!$D$2:$F$141,3,FALSE)</f>
        <v>Point</v>
      </c>
      <c r="H4794" s="120" t="s">
        <v>689</v>
      </c>
      <c r="I4794" s="26" t="s">
        <v>1341</v>
      </c>
      <c r="J4794" s="26" t="s">
        <v>2216</v>
      </c>
      <c r="K4794" s="5" t="s">
        <v>1958</v>
      </c>
      <c r="L4794" s="5" t="s">
        <v>1935</v>
      </c>
      <c r="M4794" s="5">
        <v>1</v>
      </c>
      <c r="N4794" s="5" t="s">
        <v>1173</v>
      </c>
    </row>
    <row r="4795" spans="1:14" x14ac:dyDescent="0.35">
      <c r="A4795" s="5" t="s">
        <v>660</v>
      </c>
      <c r="B4795" s="117" t="str">
        <f>IF(ISERROR(VLOOKUP($A4795, Dropdownlisten!$A$3:$F$143, 2, FALSE)), "", VLOOKUP($A4795, Dropdownlisten!$A$3:$F$143, 2, FALSE))</f>
        <v>POI</v>
      </c>
      <c r="C4795" s="117">
        <f>IF(ISERROR(VLOOKUP($A4795, Dropdownlisten!$A$3:$F$143, 3, FALSE)), "", VLOOKUP($A4795, Dropdownlisten!$A$3:$F$143, 3, FALSE))</f>
        <v>6000</v>
      </c>
      <c r="D4795" s="117" t="str">
        <f>IF(ISERROR(VLOOKUP($A4795, Dropdownlisten!$A$3:$F$143, 4, FALSE)), "", VLOOKUP($A4795, Dropdownlisten!$A$3:$F$143, 4, FALSE))</f>
        <v>UnterhaltungSportNaherholung</v>
      </c>
      <c r="E4795" s="117" t="str">
        <f>IF(ISERROR(VLOOKUP($A4795, Dropdownlisten!$A$3:$F$143, 5, FALSE)), "", VLOOKUP($A4795, Dropdownlisten!$A$3:$F$143, 5, FALSE))</f>
        <v>6000_001</v>
      </c>
      <c r="F4795" s="117" t="str">
        <f>IF(ISERROR(VLOOKUP($A4795, Dropdownlisten!$A$3:$F$143, 6, FALSE)), "", VLOOKUP($A4795, Dropdownlisten!$A$3:$F$143, 6, FALSE))</f>
        <v>Aussichtspunkt</v>
      </c>
      <c r="G4795" s="117" t="str">
        <f>VLOOKUP(E4795,Datenstruktur_fuer_R!$D$2:$F$141,3,FALSE)</f>
        <v>Point</v>
      </c>
      <c r="H4795" s="120" t="s">
        <v>290</v>
      </c>
      <c r="I4795" s="26" t="s">
        <v>1341</v>
      </c>
      <c r="J4795" s="26" t="s">
        <v>2216</v>
      </c>
      <c r="K4795" s="5" t="s">
        <v>1936</v>
      </c>
      <c r="L4795" s="5"/>
      <c r="M4795" s="5">
        <v>1</v>
      </c>
      <c r="N4795" s="5" t="s">
        <v>1173</v>
      </c>
    </row>
    <row r="4796" spans="1:14" x14ac:dyDescent="0.35">
      <c r="A4796" s="5" t="s">
        <v>660</v>
      </c>
      <c r="B4796" s="117" t="str">
        <f>IF(ISERROR(VLOOKUP($A4796, Dropdownlisten!$A$3:$F$143, 2, FALSE)), "", VLOOKUP($A4796, Dropdownlisten!$A$3:$F$143, 2, FALSE))</f>
        <v>POI</v>
      </c>
      <c r="C4796" s="117">
        <f>IF(ISERROR(VLOOKUP($A4796, Dropdownlisten!$A$3:$F$143, 3, FALSE)), "", VLOOKUP($A4796, Dropdownlisten!$A$3:$F$143, 3, FALSE))</f>
        <v>6000</v>
      </c>
      <c r="D4796" s="117" t="str">
        <f>IF(ISERROR(VLOOKUP($A4796, Dropdownlisten!$A$3:$F$143, 4, FALSE)), "", VLOOKUP($A4796, Dropdownlisten!$A$3:$F$143, 4, FALSE))</f>
        <v>UnterhaltungSportNaherholung</v>
      </c>
      <c r="E4796" s="117" t="str">
        <f>IF(ISERROR(VLOOKUP($A4796, Dropdownlisten!$A$3:$F$143, 5, FALSE)), "", VLOOKUP($A4796, Dropdownlisten!$A$3:$F$143, 5, FALSE))</f>
        <v>6000_001</v>
      </c>
      <c r="F4796" s="117" t="str">
        <f>IF(ISERROR(VLOOKUP($A4796, Dropdownlisten!$A$3:$F$143, 6, FALSE)), "", VLOOKUP($A4796, Dropdownlisten!$A$3:$F$143, 6, FALSE))</f>
        <v>Aussichtspunkt</v>
      </c>
      <c r="G4796" s="117" t="str">
        <f>VLOOKUP(E4796,Datenstruktur_fuer_R!$D$2:$F$141,3,FALSE)</f>
        <v>Point</v>
      </c>
      <c r="H4796" s="120" t="s">
        <v>291</v>
      </c>
      <c r="I4796" s="26" t="s">
        <v>1341</v>
      </c>
      <c r="J4796" s="26" t="s">
        <v>2216</v>
      </c>
      <c r="K4796" s="5" t="s">
        <v>1937</v>
      </c>
      <c r="L4796" s="5"/>
      <c r="M4796" s="5">
        <v>1</v>
      </c>
      <c r="N4796" s="5" t="s">
        <v>1173</v>
      </c>
    </row>
    <row r="4797" spans="1:14" x14ac:dyDescent="0.35">
      <c r="A4797" s="5" t="s">
        <v>660</v>
      </c>
      <c r="B4797" s="117" t="str">
        <f>IF(ISERROR(VLOOKUP($A4797, Dropdownlisten!$A$3:$F$143, 2, FALSE)), "", VLOOKUP($A4797, Dropdownlisten!$A$3:$F$143, 2, FALSE))</f>
        <v>POI</v>
      </c>
      <c r="C4797" s="117">
        <f>IF(ISERROR(VLOOKUP($A4797, Dropdownlisten!$A$3:$F$143, 3, FALSE)), "", VLOOKUP($A4797, Dropdownlisten!$A$3:$F$143, 3, FALSE))</f>
        <v>6000</v>
      </c>
      <c r="D4797" s="117" t="str">
        <f>IF(ISERROR(VLOOKUP($A4797, Dropdownlisten!$A$3:$F$143, 4, FALSE)), "", VLOOKUP($A4797, Dropdownlisten!$A$3:$F$143, 4, FALSE))</f>
        <v>UnterhaltungSportNaherholung</v>
      </c>
      <c r="E4797" s="117" t="str">
        <f>IF(ISERROR(VLOOKUP($A4797, Dropdownlisten!$A$3:$F$143, 5, FALSE)), "", VLOOKUP($A4797, Dropdownlisten!$A$3:$F$143, 5, FALSE))</f>
        <v>6000_001</v>
      </c>
      <c r="F4797" s="117" t="str">
        <f>IF(ISERROR(VLOOKUP($A4797, Dropdownlisten!$A$3:$F$143, 6, FALSE)), "", VLOOKUP($A4797, Dropdownlisten!$A$3:$F$143, 6, FALSE))</f>
        <v>Aussichtspunkt</v>
      </c>
      <c r="G4797" s="117" t="str">
        <f>VLOOKUP(E4797,Datenstruktur_fuer_R!$D$2:$F$141,3,FALSE)</f>
        <v>Point</v>
      </c>
      <c r="H4797" s="120" t="s">
        <v>288</v>
      </c>
      <c r="I4797" s="26" t="s">
        <v>1341</v>
      </c>
      <c r="J4797" s="26" t="s">
        <v>2216</v>
      </c>
      <c r="K4797" s="5" t="s">
        <v>1938</v>
      </c>
      <c r="L4797" s="5"/>
      <c r="M4797" s="5">
        <v>1</v>
      </c>
      <c r="N4797" s="5" t="s">
        <v>1173</v>
      </c>
    </row>
    <row r="4798" spans="1:14" x14ac:dyDescent="0.35">
      <c r="A4798" s="5" t="s">
        <v>660</v>
      </c>
      <c r="B4798" s="117" t="str">
        <f>IF(ISERROR(VLOOKUP($A4798, Dropdownlisten!$A$3:$F$143, 2, FALSE)), "", VLOOKUP($A4798, Dropdownlisten!$A$3:$F$143, 2, FALSE))</f>
        <v>POI</v>
      </c>
      <c r="C4798" s="117">
        <f>IF(ISERROR(VLOOKUP($A4798, Dropdownlisten!$A$3:$F$143, 3, FALSE)), "", VLOOKUP($A4798, Dropdownlisten!$A$3:$F$143, 3, FALSE))</f>
        <v>6000</v>
      </c>
      <c r="D4798" s="117" t="str">
        <f>IF(ISERROR(VLOOKUP($A4798, Dropdownlisten!$A$3:$F$143, 4, FALSE)), "", VLOOKUP($A4798, Dropdownlisten!$A$3:$F$143, 4, FALSE))</f>
        <v>UnterhaltungSportNaherholung</v>
      </c>
      <c r="E4798" s="117" t="str">
        <f>IF(ISERROR(VLOOKUP($A4798, Dropdownlisten!$A$3:$F$143, 5, FALSE)), "", VLOOKUP($A4798, Dropdownlisten!$A$3:$F$143, 5, FALSE))</f>
        <v>6000_001</v>
      </c>
      <c r="F4798" s="117" t="str">
        <f>IF(ISERROR(VLOOKUP($A4798, Dropdownlisten!$A$3:$F$143, 6, FALSE)), "", VLOOKUP($A4798, Dropdownlisten!$A$3:$F$143, 6, FALSE))</f>
        <v>Aussichtspunkt</v>
      </c>
      <c r="G4798" s="117" t="str">
        <f>VLOOKUP(E4798,Datenstruktur_fuer_R!$D$2:$F$141,3,FALSE)</f>
        <v>Point</v>
      </c>
      <c r="H4798" s="120" t="s">
        <v>289</v>
      </c>
      <c r="I4798" s="26" t="s">
        <v>1341</v>
      </c>
      <c r="J4798" s="26" t="s">
        <v>2216</v>
      </c>
      <c r="K4798" s="5" t="s">
        <v>1939</v>
      </c>
      <c r="L4798" s="5"/>
      <c r="M4798" s="5">
        <v>1</v>
      </c>
      <c r="N4798" s="5" t="s">
        <v>1173</v>
      </c>
    </row>
    <row r="4799" spans="1:14" x14ac:dyDescent="0.35">
      <c r="A4799" s="5" t="s">
        <v>660</v>
      </c>
      <c r="B4799" s="117" t="str">
        <f>IF(ISERROR(VLOOKUP($A4799, Dropdownlisten!$A$3:$F$143, 2, FALSE)), "", VLOOKUP($A4799, Dropdownlisten!$A$3:$F$143, 2, FALSE))</f>
        <v>POI</v>
      </c>
      <c r="C4799" s="117">
        <f>IF(ISERROR(VLOOKUP($A4799, Dropdownlisten!$A$3:$F$143, 3, FALSE)), "", VLOOKUP($A4799, Dropdownlisten!$A$3:$F$143, 3, FALSE))</f>
        <v>6000</v>
      </c>
      <c r="D4799" s="117" t="str">
        <f>IF(ISERROR(VLOOKUP($A4799, Dropdownlisten!$A$3:$F$143, 4, FALSE)), "", VLOOKUP($A4799, Dropdownlisten!$A$3:$F$143, 4, FALSE))</f>
        <v>UnterhaltungSportNaherholung</v>
      </c>
      <c r="E4799" s="117" t="str">
        <f>IF(ISERROR(VLOOKUP($A4799, Dropdownlisten!$A$3:$F$143, 5, FALSE)), "", VLOOKUP($A4799, Dropdownlisten!$A$3:$F$143, 5, FALSE))</f>
        <v>6000_001</v>
      </c>
      <c r="F4799" s="117" t="str">
        <f>IF(ISERROR(VLOOKUP($A4799, Dropdownlisten!$A$3:$F$143, 6, FALSE)), "", VLOOKUP($A4799, Dropdownlisten!$A$3:$F$143, 6, FALSE))</f>
        <v>Aussichtspunkt</v>
      </c>
      <c r="G4799" s="117" t="str">
        <f>VLOOKUP(E4799,Datenstruktur_fuer_R!$D$2:$F$141,3,FALSE)</f>
        <v>Point</v>
      </c>
      <c r="H4799" s="120" t="s">
        <v>293</v>
      </c>
      <c r="I4799" s="26" t="s">
        <v>1341</v>
      </c>
      <c r="J4799" s="26" t="s">
        <v>2216</v>
      </c>
      <c r="K4799" s="5" t="s">
        <v>1958</v>
      </c>
      <c r="L4799" s="5"/>
      <c r="M4799" s="5">
        <v>1</v>
      </c>
      <c r="N4799" s="5" t="s">
        <v>1173</v>
      </c>
    </row>
    <row r="4800" spans="1:14" x14ac:dyDescent="0.35">
      <c r="A4800" s="5" t="s">
        <v>844</v>
      </c>
      <c r="B4800" s="117" t="str">
        <f>IF(ISERROR(VLOOKUP($A4800, Dropdownlisten!$A$3:$F$143, 2, FALSE)), "", VLOOKUP($A4800, Dropdownlisten!$A$3:$F$143, 2, FALSE))</f>
        <v>POI</v>
      </c>
      <c r="C4800" s="117">
        <f>IF(ISERROR(VLOOKUP($A4800, Dropdownlisten!$A$3:$F$143, 3, FALSE)), "", VLOOKUP($A4800, Dropdownlisten!$A$3:$F$143, 3, FALSE))</f>
        <v>6000</v>
      </c>
      <c r="D4800" s="117" t="str">
        <f>IF(ISERROR(VLOOKUP($A4800, Dropdownlisten!$A$3:$F$143, 4, FALSE)), "", VLOOKUP($A4800, Dropdownlisten!$A$3:$F$143, 4, FALSE))</f>
        <v>UnterhaltungSportNaherholung</v>
      </c>
      <c r="E4800" s="117" t="str">
        <f>IF(ISERROR(VLOOKUP($A4800, Dropdownlisten!$A$3:$F$143, 5, FALSE)), "", VLOOKUP($A4800, Dropdownlisten!$A$3:$F$143, 5, FALSE))</f>
        <v>6000_013</v>
      </c>
      <c r="F4800" s="117" t="str">
        <f>IF(ISERROR(VLOOKUP($A4800, Dropdownlisten!$A$3:$F$143, 6, FALSE)), "", VLOOKUP($A4800, Dropdownlisten!$A$3:$F$143, 6, FALSE))</f>
        <v>SchwimmbadBadestelle</v>
      </c>
      <c r="G4800" s="117" t="str">
        <f>VLOOKUP(E4800,Datenstruktur_fuer_R!$D$2:$F$141,3,FALSE)</f>
        <v>Point</v>
      </c>
      <c r="H4800" s="120" t="s">
        <v>689</v>
      </c>
      <c r="I4800" s="26" t="s">
        <v>1341</v>
      </c>
      <c r="J4800" s="26" t="s">
        <v>2216</v>
      </c>
      <c r="K4800" s="5" t="s">
        <v>1958</v>
      </c>
      <c r="L4800" s="5" t="s">
        <v>1940</v>
      </c>
      <c r="M4800" s="5">
        <v>1</v>
      </c>
      <c r="N4800" s="5" t="s">
        <v>1173</v>
      </c>
    </row>
    <row r="4801" spans="1:14" x14ac:dyDescent="0.35">
      <c r="A4801" s="5" t="s">
        <v>844</v>
      </c>
      <c r="B4801" s="117" t="str">
        <f>IF(ISERROR(VLOOKUP($A4801, Dropdownlisten!$A$3:$F$143, 2, FALSE)), "", VLOOKUP($A4801, Dropdownlisten!$A$3:$F$143, 2, FALSE))</f>
        <v>POI</v>
      </c>
      <c r="C4801" s="117">
        <f>IF(ISERROR(VLOOKUP($A4801, Dropdownlisten!$A$3:$F$143, 3, FALSE)), "", VLOOKUP($A4801, Dropdownlisten!$A$3:$F$143, 3, FALSE))</f>
        <v>6000</v>
      </c>
      <c r="D4801" s="117" t="str">
        <f>IF(ISERROR(VLOOKUP($A4801, Dropdownlisten!$A$3:$F$143, 4, FALSE)), "", VLOOKUP($A4801, Dropdownlisten!$A$3:$F$143, 4, FALSE))</f>
        <v>UnterhaltungSportNaherholung</v>
      </c>
      <c r="E4801" s="117" t="str">
        <f>IF(ISERROR(VLOOKUP($A4801, Dropdownlisten!$A$3:$F$143, 5, FALSE)), "", VLOOKUP($A4801, Dropdownlisten!$A$3:$F$143, 5, FALSE))</f>
        <v>6000_013</v>
      </c>
      <c r="F4801" s="117" t="str">
        <f>IF(ISERROR(VLOOKUP($A4801, Dropdownlisten!$A$3:$F$143, 6, FALSE)), "", VLOOKUP($A4801, Dropdownlisten!$A$3:$F$143, 6, FALSE))</f>
        <v>SchwimmbadBadestelle</v>
      </c>
      <c r="G4801" s="117" t="str">
        <f>VLOOKUP(E4801,Datenstruktur_fuer_R!$D$2:$F$141,3,FALSE)</f>
        <v>Point</v>
      </c>
      <c r="H4801" s="120" t="s">
        <v>689</v>
      </c>
      <c r="I4801" s="26" t="s">
        <v>1341</v>
      </c>
      <c r="J4801" s="26" t="s">
        <v>2216</v>
      </c>
      <c r="K4801" s="5" t="s">
        <v>1958</v>
      </c>
      <c r="L4801" s="5" t="s">
        <v>1941</v>
      </c>
      <c r="M4801" s="5">
        <v>1</v>
      </c>
      <c r="N4801" s="5" t="s">
        <v>1173</v>
      </c>
    </row>
    <row r="4802" spans="1:14" x14ac:dyDescent="0.35">
      <c r="A4802" s="5" t="s">
        <v>844</v>
      </c>
      <c r="B4802" s="117" t="str">
        <f>IF(ISERROR(VLOOKUP($A4802, Dropdownlisten!$A$3:$F$143, 2, FALSE)), "", VLOOKUP($A4802, Dropdownlisten!$A$3:$F$143, 2, FALSE))</f>
        <v>POI</v>
      </c>
      <c r="C4802" s="117">
        <f>IF(ISERROR(VLOOKUP($A4802, Dropdownlisten!$A$3:$F$143, 3, FALSE)), "", VLOOKUP($A4802, Dropdownlisten!$A$3:$F$143, 3, FALSE))</f>
        <v>6000</v>
      </c>
      <c r="D4802" s="117" t="str">
        <f>IF(ISERROR(VLOOKUP($A4802, Dropdownlisten!$A$3:$F$143, 4, FALSE)), "", VLOOKUP($A4802, Dropdownlisten!$A$3:$F$143, 4, FALSE))</f>
        <v>UnterhaltungSportNaherholung</v>
      </c>
      <c r="E4802" s="117" t="str">
        <f>IF(ISERROR(VLOOKUP($A4802, Dropdownlisten!$A$3:$F$143, 5, FALSE)), "", VLOOKUP($A4802, Dropdownlisten!$A$3:$F$143, 5, FALSE))</f>
        <v>6000_013</v>
      </c>
      <c r="F4802" s="117" t="str">
        <f>IF(ISERROR(VLOOKUP($A4802, Dropdownlisten!$A$3:$F$143, 6, FALSE)), "", VLOOKUP($A4802, Dropdownlisten!$A$3:$F$143, 6, FALSE))</f>
        <v>SchwimmbadBadestelle</v>
      </c>
      <c r="G4802" s="117" t="str">
        <f>VLOOKUP(E4802,Datenstruktur_fuer_R!$D$2:$F$141,3,FALSE)</f>
        <v>Point</v>
      </c>
      <c r="H4802" s="120" t="s">
        <v>689</v>
      </c>
      <c r="I4802" s="26" t="s">
        <v>1341</v>
      </c>
      <c r="J4802" s="26" t="s">
        <v>2216</v>
      </c>
      <c r="K4802" s="5" t="s">
        <v>1958</v>
      </c>
      <c r="L4802" s="5" t="s">
        <v>1942</v>
      </c>
      <c r="M4802" s="5">
        <v>1</v>
      </c>
      <c r="N4802" s="5" t="s">
        <v>1173</v>
      </c>
    </row>
    <row r="4803" spans="1:14" x14ac:dyDescent="0.35">
      <c r="A4803" s="5" t="s">
        <v>844</v>
      </c>
      <c r="B4803" s="117" t="str">
        <f>IF(ISERROR(VLOOKUP($A4803, Dropdownlisten!$A$3:$F$143, 2, FALSE)), "", VLOOKUP($A4803, Dropdownlisten!$A$3:$F$143, 2, FALSE))</f>
        <v>POI</v>
      </c>
      <c r="C4803" s="117">
        <f>IF(ISERROR(VLOOKUP($A4803, Dropdownlisten!$A$3:$F$143, 3, FALSE)), "", VLOOKUP($A4803, Dropdownlisten!$A$3:$F$143, 3, FALSE))</f>
        <v>6000</v>
      </c>
      <c r="D4803" s="117" t="str">
        <f>IF(ISERROR(VLOOKUP($A4803, Dropdownlisten!$A$3:$F$143, 4, FALSE)), "", VLOOKUP($A4803, Dropdownlisten!$A$3:$F$143, 4, FALSE))</f>
        <v>UnterhaltungSportNaherholung</v>
      </c>
      <c r="E4803" s="117" t="str">
        <f>IF(ISERROR(VLOOKUP($A4803, Dropdownlisten!$A$3:$F$143, 5, FALSE)), "", VLOOKUP($A4803, Dropdownlisten!$A$3:$F$143, 5, FALSE))</f>
        <v>6000_013</v>
      </c>
      <c r="F4803" s="117" t="str">
        <f>IF(ISERROR(VLOOKUP($A4803, Dropdownlisten!$A$3:$F$143, 6, FALSE)), "", VLOOKUP($A4803, Dropdownlisten!$A$3:$F$143, 6, FALSE))</f>
        <v>SchwimmbadBadestelle</v>
      </c>
      <c r="G4803" s="117" t="str">
        <f>VLOOKUP(E4803,Datenstruktur_fuer_R!$D$2:$F$141,3,FALSE)</f>
        <v>Point</v>
      </c>
      <c r="H4803" s="120" t="s">
        <v>290</v>
      </c>
      <c r="I4803" s="26" t="s">
        <v>1341</v>
      </c>
      <c r="J4803" s="26" t="s">
        <v>2216</v>
      </c>
      <c r="K4803" s="5" t="s">
        <v>1936</v>
      </c>
      <c r="L4803" s="5"/>
      <c r="M4803" s="5">
        <v>1</v>
      </c>
      <c r="N4803" s="5" t="s">
        <v>1173</v>
      </c>
    </row>
    <row r="4804" spans="1:14" x14ac:dyDescent="0.35">
      <c r="A4804" s="5" t="s">
        <v>844</v>
      </c>
      <c r="B4804" s="117" t="str">
        <f>IF(ISERROR(VLOOKUP($A4804, Dropdownlisten!$A$3:$F$143, 2, FALSE)), "", VLOOKUP($A4804, Dropdownlisten!$A$3:$F$143, 2, FALSE))</f>
        <v>POI</v>
      </c>
      <c r="C4804" s="117">
        <f>IF(ISERROR(VLOOKUP($A4804, Dropdownlisten!$A$3:$F$143, 3, FALSE)), "", VLOOKUP($A4804, Dropdownlisten!$A$3:$F$143, 3, FALSE))</f>
        <v>6000</v>
      </c>
      <c r="D4804" s="117" t="str">
        <f>IF(ISERROR(VLOOKUP($A4804, Dropdownlisten!$A$3:$F$143, 4, FALSE)), "", VLOOKUP($A4804, Dropdownlisten!$A$3:$F$143, 4, FALSE))</f>
        <v>UnterhaltungSportNaherholung</v>
      </c>
      <c r="E4804" s="117" t="str">
        <f>IF(ISERROR(VLOOKUP($A4804, Dropdownlisten!$A$3:$F$143, 5, FALSE)), "", VLOOKUP($A4804, Dropdownlisten!$A$3:$F$143, 5, FALSE))</f>
        <v>6000_013</v>
      </c>
      <c r="F4804" s="117" t="str">
        <f>IF(ISERROR(VLOOKUP($A4804, Dropdownlisten!$A$3:$F$143, 6, FALSE)), "", VLOOKUP($A4804, Dropdownlisten!$A$3:$F$143, 6, FALSE))</f>
        <v>SchwimmbadBadestelle</v>
      </c>
      <c r="G4804" s="117" t="str">
        <f>VLOOKUP(E4804,Datenstruktur_fuer_R!$D$2:$F$141,3,FALSE)</f>
        <v>Point</v>
      </c>
      <c r="H4804" s="120" t="s">
        <v>291</v>
      </c>
      <c r="I4804" s="26" t="s">
        <v>1341</v>
      </c>
      <c r="J4804" s="26" t="s">
        <v>2216</v>
      </c>
      <c r="K4804" s="5" t="s">
        <v>1937</v>
      </c>
      <c r="L4804" s="5"/>
      <c r="M4804" s="5">
        <v>1</v>
      </c>
      <c r="N4804" s="5" t="s">
        <v>1173</v>
      </c>
    </row>
    <row r="4805" spans="1:14" x14ac:dyDescent="0.35">
      <c r="A4805" s="5" t="s">
        <v>844</v>
      </c>
      <c r="B4805" s="117" t="str">
        <f>IF(ISERROR(VLOOKUP($A4805, Dropdownlisten!$A$3:$F$143, 2, FALSE)), "", VLOOKUP($A4805, Dropdownlisten!$A$3:$F$143, 2, FALSE))</f>
        <v>POI</v>
      </c>
      <c r="C4805" s="117">
        <f>IF(ISERROR(VLOOKUP($A4805, Dropdownlisten!$A$3:$F$143, 3, FALSE)), "", VLOOKUP($A4805, Dropdownlisten!$A$3:$F$143, 3, FALSE))</f>
        <v>6000</v>
      </c>
      <c r="D4805" s="117" t="str">
        <f>IF(ISERROR(VLOOKUP($A4805, Dropdownlisten!$A$3:$F$143, 4, FALSE)), "", VLOOKUP($A4805, Dropdownlisten!$A$3:$F$143, 4, FALSE))</f>
        <v>UnterhaltungSportNaherholung</v>
      </c>
      <c r="E4805" s="117" t="str">
        <f>IF(ISERROR(VLOOKUP($A4805, Dropdownlisten!$A$3:$F$143, 5, FALSE)), "", VLOOKUP($A4805, Dropdownlisten!$A$3:$F$143, 5, FALSE))</f>
        <v>6000_013</v>
      </c>
      <c r="F4805" s="117" t="str">
        <f>IF(ISERROR(VLOOKUP($A4805, Dropdownlisten!$A$3:$F$143, 6, FALSE)), "", VLOOKUP($A4805, Dropdownlisten!$A$3:$F$143, 6, FALSE))</f>
        <v>SchwimmbadBadestelle</v>
      </c>
      <c r="G4805" s="117" t="str">
        <f>VLOOKUP(E4805,Datenstruktur_fuer_R!$D$2:$F$141,3,FALSE)</f>
        <v>Point</v>
      </c>
      <c r="H4805" s="120" t="s">
        <v>288</v>
      </c>
      <c r="I4805" s="26" t="s">
        <v>1341</v>
      </c>
      <c r="J4805" s="26" t="s">
        <v>2216</v>
      </c>
      <c r="K4805" s="5" t="s">
        <v>1938</v>
      </c>
      <c r="L4805" s="5"/>
      <c r="M4805" s="5">
        <v>1</v>
      </c>
      <c r="N4805" s="5" t="s">
        <v>1173</v>
      </c>
    </row>
    <row r="4806" spans="1:14" x14ac:dyDescent="0.35">
      <c r="A4806" s="5" t="s">
        <v>844</v>
      </c>
      <c r="B4806" s="117" t="str">
        <f>IF(ISERROR(VLOOKUP($A4806, Dropdownlisten!$A$3:$F$143, 2, FALSE)), "", VLOOKUP($A4806, Dropdownlisten!$A$3:$F$143, 2, FALSE))</f>
        <v>POI</v>
      </c>
      <c r="C4806" s="117">
        <f>IF(ISERROR(VLOOKUP($A4806, Dropdownlisten!$A$3:$F$143, 3, FALSE)), "", VLOOKUP($A4806, Dropdownlisten!$A$3:$F$143, 3, FALSE))</f>
        <v>6000</v>
      </c>
      <c r="D4806" s="117" t="str">
        <f>IF(ISERROR(VLOOKUP($A4806, Dropdownlisten!$A$3:$F$143, 4, FALSE)), "", VLOOKUP($A4806, Dropdownlisten!$A$3:$F$143, 4, FALSE))</f>
        <v>UnterhaltungSportNaherholung</v>
      </c>
      <c r="E4806" s="117" t="str">
        <f>IF(ISERROR(VLOOKUP($A4806, Dropdownlisten!$A$3:$F$143, 5, FALSE)), "", VLOOKUP($A4806, Dropdownlisten!$A$3:$F$143, 5, FALSE))</f>
        <v>6000_013</v>
      </c>
      <c r="F4806" s="117" t="str">
        <f>IF(ISERROR(VLOOKUP($A4806, Dropdownlisten!$A$3:$F$143, 6, FALSE)), "", VLOOKUP($A4806, Dropdownlisten!$A$3:$F$143, 6, FALSE))</f>
        <v>SchwimmbadBadestelle</v>
      </c>
      <c r="G4806" s="117" t="str">
        <f>VLOOKUP(E4806,Datenstruktur_fuer_R!$D$2:$F$141,3,FALSE)</f>
        <v>Point</v>
      </c>
      <c r="H4806" s="120" t="s">
        <v>289</v>
      </c>
      <c r="I4806" s="26" t="s">
        <v>1341</v>
      </c>
      <c r="J4806" s="26" t="s">
        <v>2216</v>
      </c>
      <c r="K4806" s="5" t="s">
        <v>1939</v>
      </c>
      <c r="L4806" s="5"/>
      <c r="M4806" s="5">
        <v>1</v>
      </c>
      <c r="N4806" s="5" t="s">
        <v>1173</v>
      </c>
    </row>
    <row r="4807" spans="1:14" x14ac:dyDescent="0.35">
      <c r="A4807" s="5" t="s">
        <v>844</v>
      </c>
      <c r="B4807" s="117" t="str">
        <f>IF(ISERROR(VLOOKUP($A4807, Dropdownlisten!$A$3:$F$143, 2, FALSE)), "", VLOOKUP($A4807, Dropdownlisten!$A$3:$F$143, 2, FALSE))</f>
        <v>POI</v>
      </c>
      <c r="C4807" s="117">
        <f>IF(ISERROR(VLOOKUP($A4807, Dropdownlisten!$A$3:$F$143, 3, FALSE)), "", VLOOKUP($A4807, Dropdownlisten!$A$3:$F$143, 3, FALSE))</f>
        <v>6000</v>
      </c>
      <c r="D4807" s="117" t="str">
        <f>IF(ISERROR(VLOOKUP($A4807, Dropdownlisten!$A$3:$F$143, 4, FALSE)), "", VLOOKUP($A4807, Dropdownlisten!$A$3:$F$143, 4, FALSE))</f>
        <v>UnterhaltungSportNaherholung</v>
      </c>
      <c r="E4807" s="117" t="str">
        <f>IF(ISERROR(VLOOKUP($A4807, Dropdownlisten!$A$3:$F$143, 5, FALSE)), "", VLOOKUP($A4807, Dropdownlisten!$A$3:$F$143, 5, FALSE))</f>
        <v>6000_013</v>
      </c>
      <c r="F4807" s="117" t="str">
        <f>IF(ISERROR(VLOOKUP($A4807, Dropdownlisten!$A$3:$F$143, 6, FALSE)), "", VLOOKUP($A4807, Dropdownlisten!$A$3:$F$143, 6, FALSE))</f>
        <v>SchwimmbadBadestelle</v>
      </c>
      <c r="G4807" s="117" t="str">
        <f>VLOOKUP(E4807,Datenstruktur_fuer_R!$D$2:$F$141,3,FALSE)</f>
        <v>Point</v>
      </c>
      <c r="H4807" s="120" t="s">
        <v>293</v>
      </c>
      <c r="I4807" s="26" t="s">
        <v>1341</v>
      </c>
      <c r="J4807" s="26" t="s">
        <v>2216</v>
      </c>
      <c r="K4807" s="5" t="s">
        <v>1958</v>
      </c>
      <c r="L4807" s="5"/>
      <c r="M4807" s="5">
        <v>1</v>
      </c>
      <c r="N4807" s="5" t="s">
        <v>1173</v>
      </c>
    </row>
    <row r="4808" spans="1:14" x14ac:dyDescent="0.35">
      <c r="A4808" s="5" t="s">
        <v>844</v>
      </c>
      <c r="B4808" s="117" t="str">
        <f>IF(ISERROR(VLOOKUP($A4808, Dropdownlisten!$A$3:$F$143, 2, FALSE)), "", VLOOKUP($A4808, Dropdownlisten!$A$3:$F$143, 2, FALSE))</f>
        <v>POI</v>
      </c>
      <c r="C4808" s="117">
        <f>IF(ISERROR(VLOOKUP($A4808, Dropdownlisten!$A$3:$F$143, 3, FALSE)), "", VLOOKUP($A4808, Dropdownlisten!$A$3:$F$143, 3, FALSE))</f>
        <v>6000</v>
      </c>
      <c r="D4808" s="117" t="str">
        <f>IF(ISERROR(VLOOKUP($A4808, Dropdownlisten!$A$3:$F$143, 4, FALSE)), "", VLOOKUP($A4808, Dropdownlisten!$A$3:$F$143, 4, FALSE))</f>
        <v>UnterhaltungSportNaherholung</v>
      </c>
      <c r="E4808" s="117" t="str">
        <f>IF(ISERROR(VLOOKUP($A4808, Dropdownlisten!$A$3:$F$143, 5, FALSE)), "", VLOOKUP($A4808, Dropdownlisten!$A$3:$F$143, 5, FALSE))</f>
        <v>6000_013</v>
      </c>
      <c r="F4808" s="117" t="str">
        <f>IF(ISERROR(VLOOKUP($A4808, Dropdownlisten!$A$3:$F$143, 6, FALSE)), "", VLOOKUP($A4808, Dropdownlisten!$A$3:$F$143, 6, FALSE))</f>
        <v>SchwimmbadBadestelle</v>
      </c>
      <c r="G4808" s="117" t="str">
        <f>VLOOKUP(E4808,Datenstruktur_fuer_R!$D$2:$F$141,3,FALSE)</f>
        <v>Point</v>
      </c>
      <c r="H4808" s="120" t="s">
        <v>689</v>
      </c>
      <c r="I4808" s="26" t="s">
        <v>1341</v>
      </c>
      <c r="J4808" s="26" t="s">
        <v>2216</v>
      </c>
      <c r="K4808" s="5" t="s">
        <v>1958</v>
      </c>
      <c r="L4808" s="5" t="s">
        <v>1943</v>
      </c>
      <c r="M4808" s="5">
        <v>1</v>
      </c>
      <c r="N4808" s="5" t="s">
        <v>1173</v>
      </c>
    </row>
    <row r="4809" spans="1:14" x14ac:dyDescent="0.35">
      <c r="A4809" s="5" t="s">
        <v>844</v>
      </c>
      <c r="B4809" s="117" t="str">
        <f>IF(ISERROR(VLOOKUP($A4809, Dropdownlisten!$A$3:$F$143, 2, FALSE)), "", VLOOKUP($A4809, Dropdownlisten!$A$3:$F$143, 2, FALSE))</f>
        <v>POI</v>
      </c>
      <c r="C4809" s="117">
        <f>IF(ISERROR(VLOOKUP($A4809, Dropdownlisten!$A$3:$F$143, 3, FALSE)), "", VLOOKUP($A4809, Dropdownlisten!$A$3:$F$143, 3, FALSE))</f>
        <v>6000</v>
      </c>
      <c r="D4809" s="117" t="str">
        <f>IF(ISERROR(VLOOKUP($A4809, Dropdownlisten!$A$3:$F$143, 4, FALSE)), "", VLOOKUP($A4809, Dropdownlisten!$A$3:$F$143, 4, FALSE))</f>
        <v>UnterhaltungSportNaherholung</v>
      </c>
      <c r="E4809" s="117" t="str">
        <f>IF(ISERROR(VLOOKUP($A4809, Dropdownlisten!$A$3:$F$143, 5, FALSE)), "", VLOOKUP($A4809, Dropdownlisten!$A$3:$F$143, 5, FALSE))</f>
        <v>6000_013</v>
      </c>
      <c r="F4809" s="117" t="str">
        <f>IF(ISERROR(VLOOKUP($A4809, Dropdownlisten!$A$3:$F$143, 6, FALSE)), "", VLOOKUP($A4809, Dropdownlisten!$A$3:$F$143, 6, FALSE))</f>
        <v>SchwimmbadBadestelle</v>
      </c>
      <c r="G4809" s="117" t="str">
        <f>VLOOKUP(E4809,Datenstruktur_fuer_R!$D$2:$F$141,3,FALSE)</f>
        <v>Point</v>
      </c>
      <c r="H4809" s="120" t="s">
        <v>689</v>
      </c>
      <c r="I4809" s="26" t="s">
        <v>1341</v>
      </c>
      <c r="J4809" s="26" t="s">
        <v>2216</v>
      </c>
      <c r="K4809" s="5" t="s">
        <v>1958</v>
      </c>
      <c r="L4809" s="5" t="s">
        <v>1944</v>
      </c>
      <c r="M4809" s="5">
        <v>1</v>
      </c>
      <c r="N4809" s="5" t="s">
        <v>1173</v>
      </c>
    </row>
    <row r="4810" spans="1:14" x14ac:dyDescent="0.35">
      <c r="A4810" s="5" t="s">
        <v>844</v>
      </c>
      <c r="B4810" s="117" t="str">
        <f>IF(ISERROR(VLOOKUP($A4810, Dropdownlisten!$A$3:$F$143, 2, FALSE)), "", VLOOKUP($A4810, Dropdownlisten!$A$3:$F$143, 2, FALSE))</f>
        <v>POI</v>
      </c>
      <c r="C4810" s="117">
        <f>IF(ISERROR(VLOOKUP($A4810, Dropdownlisten!$A$3:$F$143, 3, FALSE)), "", VLOOKUP($A4810, Dropdownlisten!$A$3:$F$143, 3, FALSE))</f>
        <v>6000</v>
      </c>
      <c r="D4810" s="117" t="str">
        <f>IF(ISERROR(VLOOKUP($A4810, Dropdownlisten!$A$3:$F$143, 4, FALSE)), "", VLOOKUP($A4810, Dropdownlisten!$A$3:$F$143, 4, FALSE))</f>
        <v>UnterhaltungSportNaherholung</v>
      </c>
      <c r="E4810" s="117" t="str">
        <f>IF(ISERROR(VLOOKUP($A4810, Dropdownlisten!$A$3:$F$143, 5, FALSE)), "", VLOOKUP($A4810, Dropdownlisten!$A$3:$F$143, 5, FALSE))</f>
        <v>6000_013</v>
      </c>
      <c r="F4810" s="117" t="str">
        <f>IF(ISERROR(VLOOKUP($A4810, Dropdownlisten!$A$3:$F$143, 6, FALSE)), "", VLOOKUP($A4810, Dropdownlisten!$A$3:$F$143, 6, FALSE))</f>
        <v>SchwimmbadBadestelle</v>
      </c>
      <c r="G4810" s="117" t="str">
        <f>VLOOKUP(E4810,Datenstruktur_fuer_R!$D$2:$F$141,3,FALSE)</f>
        <v>Point</v>
      </c>
      <c r="H4810" s="120" t="s">
        <v>689</v>
      </c>
      <c r="I4810" s="26" t="s">
        <v>1341</v>
      </c>
      <c r="J4810" s="26" t="s">
        <v>2216</v>
      </c>
      <c r="K4810" s="5" t="s">
        <v>1958</v>
      </c>
      <c r="L4810" s="5" t="s">
        <v>1945</v>
      </c>
      <c r="M4810" s="5">
        <v>1</v>
      </c>
      <c r="N4810" s="5" t="s">
        <v>1173</v>
      </c>
    </row>
    <row r="4811" spans="1:14" x14ac:dyDescent="0.35">
      <c r="A4811" s="5" t="s">
        <v>844</v>
      </c>
      <c r="B4811" s="117" t="str">
        <f>IF(ISERROR(VLOOKUP($A4811, Dropdownlisten!$A$3:$F$143, 2, FALSE)), "", VLOOKUP($A4811, Dropdownlisten!$A$3:$F$143, 2, FALSE))</f>
        <v>POI</v>
      </c>
      <c r="C4811" s="117">
        <f>IF(ISERROR(VLOOKUP($A4811, Dropdownlisten!$A$3:$F$143, 3, FALSE)), "", VLOOKUP($A4811, Dropdownlisten!$A$3:$F$143, 3, FALSE))</f>
        <v>6000</v>
      </c>
      <c r="D4811" s="117" t="str">
        <f>IF(ISERROR(VLOOKUP($A4811, Dropdownlisten!$A$3:$F$143, 4, FALSE)), "", VLOOKUP($A4811, Dropdownlisten!$A$3:$F$143, 4, FALSE))</f>
        <v>UnterhaltungSportNaherholung</v>
      </c>
      <c r="E4811" s="117" t="str">
        <f>IF(ISERROR(VLOOKUP($A4811, Dropdownlisten!$A$3:$F$143, 5, FALSE)), "", VLOOKUP($A4811, Dropdownlisten!$A$3:$F$143, 5, FALSE))</f>
        <v>6000_013</v>
      </c>
      <c r="F4811" s="117" t="str">
        <f>IF(ISERROR(VLOOKUP($A4811, Dropdownlisten!$A$3:$F$143, 6, FALSE)), "", VLOOKUP($A4811, Dropdownlisten!$A$3:$F$143, 6, FALSE))</f>
        <v>SchwimmbadBadestelle</v>
      </c>
      <c r="G4811" s="117" t="str">
        <f>VLOOKUP(E4811,Datenstruktur_fuer_R!$D$2:$F$141,3,FALSE)</f>
        <v>Point</v>
      </c>
      <c r="H4811" s="120" t="s">
        <v>290</v>
      </c>
      <c r="I4811" s="26" t="s">
        <v>1341</v>
      </c>
      <c r="J4811" s="26" t="s">
        <v>2216</v>
      </c>
      <c r="K4811" s="5" t="s">
        <v>1936</v>
      </c>
      <c r="L4811" s="5"/>
      <c r="M4811" s="5">
        <v>1</v>
      </c>
      <c r="N4811" s="5" t="s">
        <v>1173</v>
      </c>
    </row>
    <row r="4812" spans="1:14" x14ac:dyDescent="0.35">
      <c r="A4812" s="5" t="s">
        <v>844</v>
      </c>
      <c r="B4812" s="117" t="str">
        <f>IF(ISERROR(VLOOKUP($A4812, Dropdownlisten!$A$3:$F$143, 2, FALSE)), "", VLOOKUP($A4812, Dropdownlisten!$A$3:$F$143, 2, FALSE))</f>
        <v>POI</v>
      </c>
      <c r="C4812" s="117">
        <f>IF(ISERROR(VLOOKUP($A4812, Dropdownlisten!$A$3:$F$143, 3, FALSE)), "", VLOOKUP($A4812, Dropdownlisten!$A$3:$F$143, 3, FALSE))</f>
        <v>6000</v>
      </c>
      <c r="D4812" s="117" t="str">
        <f>IF(ISERROR(VLOOKUP($A4812, Dropdownlisten!$A$3:$F$143, 4, FALSE)), "", VLOOKUP($A4812, Dropdownlisten!$A$3:$F$143, 4, FALSE))</f>
        <v>UnterhaltungSportNaherholung</v>
      </c>
      <c r="E4812" s="117" t="str">
        <f>IF(ISERROR(VLOOKUP($A4812, Dropdownlisten!$A$3:$F$143, 5, FALSE)), "", VLOOKUP($A4812, Dropdownlisten!$A$3:$F$143, 5, FALSE))</f>
        <v>6000_013</v>
      </c>
      <c r="F4812" s="117" t="str">
        <f>IF(ISERROR(VLOOKUP($A4812, Dropdownlisten!$A$3:$F$143, 6, FALSE)), "", VLOOKUP($A4812, Dropdownlisten!$A$3:$F$143, 6, FALSE))</f>
        <v>SchwimmbadBadestelle</v>
      </c>
      <c r="G4812" s="117" t="str">
        <f>VLOOKUP(E4812,Datenstruktur_fuer_R!$D$2:$F$141,3,FALSE)</f>
        <v>Point</v>
      </c>
      <c r="H4812" s="120" t="s">
        <v>291</v>
      </c>
      <c r="I4812" s="26" t="s">
        <v>1341</v>
      </c>
      <c r="J4812" s="26" t="s">
        <v>2216</v>
      </c>
      <c r="K4812" s="5" t="s">
        <v>1937</v>
      </c>
      <c r="L4812" s="5"/>
      <c r="M4812" s="5">
        <v>1</v>
      </c>
      <c r="N4812" s="5" t="s">
        <v>1173</v>
      </c>
    </row>
    <row r="4813" spans="1:14" x14ac:dyDescent="0.35">
      <c r="A4813" s="5" t="s">
        <v>844</v>
      </c>
      <c r="B4813" s="117" t="str">
        <f>IF(ISERROR(VLOOKUP($A4813, Dropdownlisten!$A$3:$F$143, 2, FALSE)), "", VLOOKUP($A4813, Dropdownlisten!$A$3:$F$143, 2, FALSE))</f>
        <v>POI</v>
      </c>
      <c r="C4813" s="117">
        <f>IF(ISERROR(VLOOKUP($A4813, Dropdownlisten!$A$3:$F$143, 3, FALSE)), "", VLOOKUP($A4813, Dropdownlisten!$A$3:$F$143, 3, FALSE))</f>
        <v>6000</v>
      </c>
      <c r="D4813" s="117" t="str">
        <f>IF(ISERROR(VLOOKUP($A4813, Dropdownlisten!$A$3:$F$143, 4, FALSE)), "", VLOOKUP($A4813, Dropdownlisten!$A$3:$F$143, 4, FALSE))</f>
        <v>UnterhaltungSportNaherholung</v>
      </c>
      <c r="E4813" s="117" t="str">
        <f>IF(ISERROR(VLOOKUP($A4813, Dropdownlisten!$A$3:$F$143, 5, FALSE)), "", VLOOKUP($A4813, Dropdownlisten!$A$3:$F$143, 5, FALSE))</f>
        <v>6000_013</v>
      </c>
      <c r="F4813" s="117" t="str">
        <f>IF(ISERROR(VLOOKUP($A4813, Dropdownlisten!$A$3:$F$143, 6, FALSE)), "", VLOOKUP($A4813, Dropdownlisten!$A$3:$F$143, 6, FALSE))</f>
        <v>SchwimmbadBadestelle</v>
      </c>
      <c r="G4813" s="117" t="str">
        <f>VLOOKUP(E4813,Datenstruktur_fuer_R!$D$2:$F$141,3,FALSE)</f>
        <v>Point</v>
      </c>
      <c r="H4813" s="120" t="s">
        <v>288</v>
      </c>
      <c r="I4813" s="26" t="s">
        <v>1341</v>
      </c>
      <c r="J4813" s="26" t="s">
        <v>2216</v>
      </c>
      <c r="K4813" s="5" t="s">
        <v>1938</v>
      </c>
      <c r="L4813" s="5"/>
      <c r="M4813" s="5">
        <v>1</v>
      </c>
      <c r="N4813" s="5" t="s">
        <v>1173</v>
      </c>
    </row>
    <row r="4814" spans="1:14" x14ac:dyDescent="0.35">
      <c r="A4814" s="5" t="s">
        <v>844</v>
      </c>
      <c r="B4814" s="117" t="str">
        <f>IF(ISERROR(VLOOKUP($A4814, Dropdownlisten!$A$3:$F$143, 2, FALSE)), "", VLOOKUP($A4814, Dropdownlisten!$A$3:$F$143, 2, FALSE))</f>
        <v>POI</v>
      </c>
      <c r="C4814" s="117">
        <f>IF(ISERROR(VLOOKUP($A4814, Dropdownlisten!$A$3:$F$143, 3, FALSE)), "", VLOOKUP($A4814, Dropdownlisten!$A$3:$F$143, 3, FALSE))</f>
        <v>6000</v>
      </c>
      <c r="D4814" s="117" t="str">
        <f>IF(ISERROR(VLOOKUP($A4814, Dropdownlisten!$A$3:$F$143, 4, FALSE)), "", VLOOKUP($A4814, Dropdownlisten!$A$3:$F$143, 4, FALSE))</f>
        <v>UnterhaltungSportNaherholung</v>
      </c>
      <c r="E4814" s="117" t="str">
        <f>IF(ISERROR(VLOOKUP($A4814, Dropdownlisten!$A$3:$F$143, 5, FALSE)), "", VLOOKUP($A4814, Dropdownlisten!$A$3:$F$143, 5, FALSE))</f>
        <v>6000_013</v>
      </c>
      <c r="F4814" s="117" t="str">
        <f>IF(ISERROR(VLOOKUP($A4814, Dropdownlisten!$A$3:$F$143, 6, FALSE)), "", VLOOKUP($A4814, Dropdownlisten!$A$3:$F$143, 6, FALSE))</f>
        <v>SchwimmbadBadestelle</v>
      </c>
      <c r="G4814" s="117" t="str">
        <f>VLOOKUP(E4814,Datenstruktur_fuer_R!$D$2:$F$141,3,FALSE)</f>
        <v>Point</v>
      </c>
      <c r="H4814" s="120" t="s">
        <v>289</v>
      </c>
      <c r="I4814" s="26" t="s">
        <v>1341</v>
      </c>
      <c r="J4814" s="26" t="s">
        <v>2216</v>
      </c>
      <c r="K4814" s="5" t="s">
        <v>1939</v>
      </c>
      <c r="L4814" s="5"/>
      <c r="M4814" s="5">
        <v>1</v>
      </c>
      <c r="N4814" s="5" t="s">
        <v>1173</v>
      </c>
    </row>
    <row r="4815" spans="1:14" x14ac:dyDescent="0.35">
      <c r="A4815" s="5" t="s">
        <v>844</v>
      </c>
      <c r="B4815" s="117" t="str">
        <f>IF(ISERROR(VLOOKUP($A4815, Dropdownlisten!$A$3:$F$143, 2, FALSE)), "", VLOOKUP($A4815, Dropdownlisten!$A$3:$F$143, 2, FALSE))</f>
        <v>POI</v>
      </c>
      <c r="C4815" s="117">
        <f>IF(ISERROR(VLOOKUP($A4815, Dropdownlisten!$A$3:$F$143, 3, FALSE)), "", VLOOKUP($A4815, Dropdownlisten!$A$3:$F$143, 3, FALSE))</f>
        <v>6000</v>
      </c>
      <c r="D4815" s="117" t="str">
        <f>IF(ISERROR(VLOOKUP($A4815, Dropdownlisten!$A$3:$F$143, 4, FALSE)), "", VLOOKUP($A4815, Dropdownlisten!$A$3:$F$143, 4, FALSE))</f>
        <v>UnterhaltungSportNaherholung</v>
      </c>
      <c r="E4815" s="117" t="str">
        <f>IF(ISERROR(VLOOKUP($A4815, Dropdownlisten!$A$3:$F$143, 5, FALSE)), "", VLOOKUP($A4815, Dropdownlisten!$A$3:$F$143, 5, FALSE))</f>
        <v>6000_013</v>
      </c>
      <c r="F4815" s="117" t="str">
        <f>IF(ISERROR(VLOOKUP($A4815, Dropdownlisten!$A$3:$F$143, 6, FALSE)), "", VLOOKUP($A4815, Dropdownlisten!$A$3:$F$143, 6, FALSE))</f>
        <v>SchwimmbadBadestelle</v>
      </c>
      <c r="G4815" s="117" t="str">
        <f>VLOOKUP(E4815,Datenstruktur_fuer_R!$D$2:$F$141,3,FALSE)</f>
        <v>Point</v>
      </c>
      <c r="H4815" s="120" t="s">
        <v>293</v>
      </c>
      <c r="I4815" s="26" t="s">
        <v>1341</v>
      </c>
      <c r="J4815" s="26" t="s">
        <v>2216</v>
      </c>
      <c r="K4815" s="5" t="s">
        <v>1958</v>
      </c>
      <c r="L4815" s="5"/>
      <c r="M4815" s="5">
        <v>1</v>
      </c>
      <c r="N4815" s="5" t="s">
        <v>1173</v>
      </c>
    </row>
    <row r="4816" spans="1:14" x14ac:dyDescent="0.35">
      <c r="A4816" s="5" t="s">
        <v>1201</v>
      </c>
      <c r="B4816" s="117" t="str">
        <f>IF(ISERROR(VLOOKUP($A4816, Dropdownlisten!$A$3:$F$143, 2, FALSE)), "", VLOOKUP($A4816, Dropdownlisten!$A$3:$F$143, 2, FALSE))</f>
        <v>POI</v>
      </c>
      <c r="C4816" s="117">
        <f>IF(ISERROR(VLOOKUP($A4816, Dropdownlisten!$A$3:$F$143, 3, FALSE)), "", VLOOKUP($A4816, Dropdownlisten!$A$3:$F$143, 3, FALSE))</f>
        <v>6000</v>
      </c>
      <c r="D4816" s="117" t="str">
        <f>IF(ISERROR(VLOOKUP($A4816, Dropdownlisten!$A$3:$F$143, 4, FALSE)), "", VLOOKUP($A4816, Dropdownlisten!$A$3:$F$143, 4, FALSE))</f>
        <v>UnterhaltungSportNaherholung</v>
      </c>
      <c r="E4816" s="117" t="str">
        <f>IF(ISERROR(VLOOKUP($A4816, Dropdownlisten!$A$3:$F$143, 5, FALSE)), "", VLOOKUP($A4816, Dropdownlisten!$A$3:$F$143, 5, FALSE))</f>
        <v>6000_026</v>
      </c>
      <c r="F4816" s="117" t="str">
        <f>IF(ISERROR(VLOOKUP($A4816, Dropdownlisten!$A$3:$F$143, 6, FALSE)), "", VLOOKUP($A4816, Dropdownlisten!$A$3:$F$143, 6, FALSE))</f>
        <v>Wellness</v>
      </c>
      <c r="G4816" s="117" t="str">
        <f>VLOOKUP(E4816,Datenstruktur_fuer_R!$D$2:$F$141,3,FALSE)</f>
        <v>Point</v>
      </c>
      <c r="H4816" s="120" t="s">
        <v>689</v>
      </c>
      <c r="I4816" s="26" t="s">
        <v>1341</v>
      </c>
      <c r="J4816" s="26" t="s">
        <v>2216</v>
      </c>
      <c r="K4816" s="5" t="s">
        <v>1958</v>
      </c>
      <c r="L4816" s="5" t="s">
        <v>1946</v>
      </c>
      <c r="M4816" s="5">
        <v>1</v>
      </c>
      <c r="N4816" s="5" t="s">
        <v>1173</v>
      </c>
    </row>
    <row r="4817" spans="1:14" x14ac:dyDescent="0.35">
      <c r="A4817" s="5" t="s">
        <v>1201</v>
      </c>
      <c r="B4817" s="117" t="str">
        <f>IF(ISERROR(VLOOKUP($A4817, Dropdownlisten!$A$3:$F$143, 2, FALSE)), "", VLOOKUP($A4817, Dropdownlisten!$A$3:$F$143, 2, FALSE))</f>
        <v>POI</v>
      </c>
      <c r="C4817" s="117">
        <f>IF(ISERROR(VLOOKUP($A4817, Dropdownlisten!$A$3:$F$143, 3, FALSE)), "", VLOOKUP($A4817, Dropdownlisten!$A$3:$F$143, 3, FALSE))</f>
        <v>6000</v>
      </c>
      <c r="D4817" s="117" t="str">
        <f>IF(ISERROR(VLOOKUP($A4817, Dropdownlisten!$A$3:$F$143, 4, FALSE)), "", VLOOKUP($A4817, Dropdownlisten!$A$3:$F$143, 4, FALSE))</f>
        <v>UnterhaltungSportNaherholung</v>
      </c>
      <c r="E4817" s="117" t="str">
        <f>IF(ISERROR(VLOOKUP($A4817, Dropdownlisten!$A$3:$F$143, 5, FALSE)), "", VLOOKUP($A4817, Dropdownlisten!$A$3:$F$143, 5, FALSE))</f>
        <v>6000_026</v>
      </c>
      <c r="F4817" s="117" t="str">
        <f>IF(ISERROR(VLOOKUP($A4817, Dropdownlisten!$A$3:$F$143, 6, FALSE)), "", VLOOKUP($A4817, Dropdownlisten!$A$3:$F$143, 6, FALSE))</f>
        <v>Wellness</v>
      </c>
      <c r="G4817" s="117" t="str">
        <f>VLOOKUP(E4817,Datenstruktur_fuer_R!$D$2:$F$141,3,FALSE)</f>
        <v>Point</v>
      </c>
      <c r="H4817" s="120" t="s">
        <v>290</v>
      </c>
      <c r="I4817" s="26" t="s">
        <v>1341</v>
      </c>
      <c r="J4817" s="26" t="s">
        <v>2216</v>
      </c>
      <c r="K4817" s="5" t="s">
        <v>1936</v>
      </c>
      <c r="L4817" s="5"/>
      <c r="M4817" s="5">
        <v>1</v>
      </c>
      <c r="N4817" s="5" t="s">
        <v>1173</v>
      </c>
    </row>
    <row r="4818" spans="1:14" x14ac:dyDescent="0.35">
      <c r="A4818" s="5" t="s">
        <v>1201</v>
      </c>
      <c r="B4818" s="117" t="str">
        <f>IF(ISERROR(VLOOKUP($A4818, Dropdownlisten!$A$3:$F$143, 2, FALSE)), "", VLOOKUP($A4818, Dropdownlisten!$A$3:$F$143, 2, FALSE))</f>
        <v>POI</v>
      </c>
      <c r="C4818" s="117">
        <f>IF(ISERROR(VLOOKUP($A4818, Dropdownlisten!$A$3:$F$143, 3, FALSE)), "", VLOOKUP($A4818, Dropdownlisten!$A$3:$F$143, 3, FALSE))</f>
        <v>6000</v>
      </c>
      <c r="D4818" s="117" t="str">
        <f>IF(ISERROR(VLOOKUP($A4818, Dropdownlisten!$A$3:$F$143, 4, FALSE)), "", VLOOKUP($A4818, Dropdownlisten!$A$3:$F$143, 4, FALSE))</f>
        <v>UnterhaltungSportNaherholung</v>
      </c>
      <c r="E4818" s="117" t="str">
        <f>IF(ISERROR(VLOOKUP($A4818, Dropdownlisten!$A$3:$F$143, 5, FALSE)), "", VLOOKUP($A4818, Dropdownlisten!$A$3:$F$143, 5, FALSE))</f>
        <v>6000_026</v>
      </c>
      <c r="F4818" s="117" t="str">
        <f>IF(ISERROR(VLOOKUP($A4818, Dropdownlisten!$A$3:$F$143, 6, FALSE)), "", VLOOKUP($A4818, Dropdownlisten!$A$3:$F$143, 6, FALSE))</f>
        <v>Wellness</v>
      </c>
      <c r="G4818" s="117" t="str">
        <f>VLOOKUP(E4818,Datenstruktur_fuer_R!$D$2:$F$141,3,FALSE)</f>
        <v>Point</v>
      </c>
      <c r="H4818" s="120" t="s">
        <v>291</v>
      </c>
      <c r="I4818" s="26" t="s">
        <v>1341</v>
      </c>
      <c r="J4818" s="26" t="s">
        <v>2216</v>
      </c>
      <c r="K4818" s="5" t="s">
        <v>1937</v>
      </c>
      <c r="L4818" s="5"/>
      <c r="M4818" s="5">
        <v>1</v>
      </c>
      <c r="N4818" s="5" t="s">
        <v>1173</v>
      </c>
    </row>
    <row r="4819" spans="1:14" x14ac:dyDescent="0.35">
      <c r="A4819" s="5" t="s">
        <v>1201</v>
      </c>
      <c r="B4819" s="117" t="str">
        <f>IF(ISERROR(VLOOKUP($A4819, Dropdownlisten!$A$3:$F$143, 2, FALSE)), "", VLOOKUP($A4819, Dropdownlisten!$A$3:$F$143, 2, FALSE))</f>
        <v>POI</v>
      </c>
      <c r="C4819" s="117">
        <f>IF(ISERROR(VLOOKUP($A4819, Dropdownlisten!$A$3:$F$143, 3, FALSE)), "", VLOOKUP($A4819, Dropdownlisten!$A$3:$F$143, 3, FALSE))</f>
        <v>6000</v>
      </c>
      <c r="D4819" s="117" t="str">
        <f>IF(ISERROR(VLOOKUP($A4819, Dropdownlisten!$A$3:$F$143, 4, FALSE)), "", VLOOKUP($A4819, Dropdownlisten!$A$3:$F$143, 4, FALSE))</f>
        <v>UnterhaltungSportNaherholung</v>
      </c>
      <c r="E4819" s="117" t="str">
        <f>IF(ISERROR(VLOOKUP($A4819, Dropdownlisten!$A$3:$F$143, 5, FALSE)), "", VLOOKUP($A4819, Dropdownlisten!$A$3:$F$143, 5, FALSE))</f>
        <v>6000_026</v>
      </c>
      <c r="F4819" s="117" t="str">
        <f>IF(ISERROR(VLOOKUP($A4819, Dropdownlisten!$A$3:$F$143, 6, FALSE)), "", VLOOKUP($A4819, Dropdownlisten!$A$3:$F$143, 6, FALSE))</f>
        <v>Wellness</v>
      </c>
      <c r="G4819" s="117" t="str">
        <f>VLOOKUP(E4819,Datenstruktur_fuer_R!$D$2:$F$141,3,FALSE)</f>
        <v>Point</v>
      </c>
      <c r="H4819" s="120" t="s">
        <v>288</v>
      </c>
      <c r="I4819" s="26" t="s">
        <v>1341</v>
      </c>
      <c r="J4819" s="26" t="s">
        <v>2216</v>
      </c>
      <c r="K4819" s="5" t="s">
        <v>1938</v>
      </c>
      <c r="L4819" s="5"/>
      <c r="M4819" s="5">
        <v>1</v>
      </c>
      <c r="N4819" s="5" t="s">
        <v>1173</v>
      </c>
    </row>
    <row r="4820" spans="1:14" x14ac:dyDescent="0.35">
      <c r="A4820" s="5" t="s">
        <v>1201</v>
      </c>
      <c r="B4820" s="117" t="str">
        <f>IF(ISERROR(VLOOKUP($A4820, Dropdownlisten!$A$3:$F$143, 2, FALSE)), "", VLOOKUP($A4820, Dropdownlisten!$A$3:$F$143, 2, FALSE))</f>
        <v>POI</v>
      </c>
      <c r="C4820" s="117">
        <f>IF(ISERROR(VLOOKUP($A4820, Dropdownlisten!$A$3:$F$143, 3, FALSE)), "", VLOOKUP($A4820, Dropdownlisten!$A$3:$F$143, 3, FALSE))</f>
        <v>6000</v>
      </c>
      <c r="D4820" s="117" t="str">
        <f>IF(ISERROR(VLOOKUP($A4820, Dropdownlisten!$A$3:$F$143, 4, FALSE)), "", VLOOKUP($A4820, Dropdownlisten!$A$3:$F$143, 4, FALSE))</f>
        <v>UnterhaltungSportNaherholung</v>
      </c>
      <c r="E4820" s="117" t="str">
        <f>IF(ISERROR(VLOOKUP($A4820, Dropdownlisten!$A$3:$F$143, 5, FALSE)), "", VLOOKUP($A4820, Dropdownlisten!$A$3:$F$143, 5, FALSE))</f>
        <v>6000_026</v>
      </c>
      <c r="F4820" s="117" t="str">
        <f>IF(ISERROR(VLOOKUP($A4820, Dropdownlisten!$A$3:$F$143, 6, FALSE)), "", VLOOKUP($A4820, Dropdownlisten!$A$3:$F$143, 6, FALSE))</f>
        <v>Wellness</v>
      </c>
      <c r="G4820" s="117" t="str">
        <f>VLOOKUP(E4820,Datenstruktur_fuer_R!$D$2:$F$141,3,FALSE)</f>
        <v>Point</v>
      </c>
      <c r="H4820" s="120" t="s">
        <v>289</v>
      </c>
      <c r="I4820" s="26" t="s">
        <v>1341</v>
      </c>
      <c r="J4820" s="26" t="s">
        <v>2216</v>
      </c>
      <c r="K4820" s="5" t="s">
        <v>1939</v>
      </c>
      <c r="L4820" s="5"/>
      <c r="M4820" s="5">
        <v>1</v>
      </c>
      <c r="N4820" s="5" t="s">
        <v>1173</v>
      </c>
    </row>
    <row r="4821" spans="1:14" x14ac:dyDescent="0.35">
      <c r="A4821" s="5" t="s">
        <v>1201</v>
      </c>
      <c r="B4821" s="117" t="str">
        <f>IF(ISERROR(VLOOKUP($A4821, Dropdownlisten!$A$3:$F$143, 2, FALSE)), "", VLOOKUP($A4821, Dropdownlisten!$A$3:$F$143, 2, FALSE))</f>
        <v>POI</v>
      </c>
      <c r="C4821" s="117">
        <f>IF(ISERROR(VLOOKUP($A4821, Dropdownlisten!$A$3:$F$143, 3, FALSE)), "", VLOOKUP($A4821, Dropdownlisten!$A$3:$F$143, 3, FALSE))</f>
        <v>6000</v>
      </c>
      <c r="D4821" s="117" t="str">
        <f>IF(ISERROR(VLOOKUP($A4821, Dropdownlisten!$A$3:$F$143, 4, FALSE)), "", VLOOKUP($A4821, Dropdownlisten!$A$3:$F$143, 4, FALSE))</f>
        <v>UnterhaltungSportNaherholung</v>
      </c>
      <c r="E4821" s="117" t="str">
        <f>IF(ISERROR(VLOOKUP($A4821, Dropdownlisten!$A$3:$F$143, 5, FALSE)), "", VLOOKUP($A4821, Dropdownlisten!$A$3:$F$143, 5, FALSE))</f>
        <v>6000_026</v>
      </c>
      <c r="F4821" s="117" t="str">
        <f>IF(ISERROR(VLOOKUP($A4821, Dropdownlisten!$A$3:$F$143, 6, FALSE)), "", VLOOKUP($A4821, Dropdownlisten!$A$3:$F$143, 6, FALSE))</f>
        <v>Wellness</v>
      </c>
      <c r="G4821" s="117" t="str">
        <f>VLOOKUP(E4821,Datenstruktur_fuer_R!$D$2:$F$141,3,FALSE)</f>
        <v>Point</v>
      </c>
      <c r="H4821" s="120" t="s">
        <v>293</v>
      </c>
      <c r="I4821" s="26" t="s">
        <v>1341</v>
      </c>
      <c r="J4821" s="26" t="s">
        <v>2216</v>
      </c>
      <c r="K4821" s="5" t="s">
        <v>1958</v>
      </c>
      <c r="L4821" s="5"/>
      <c r="M4821" s="5">
        <v>1</v>
      </c>
      <c r="N4821" s="5" t="s">
        <v>1173</v>
      </c>
    </row>
    <row r="4822" spans="1:14" x14ac:dyDescent="0.35">
      <c r="A4822" s="5" t="s">
        <v>1201</v>
      </c>
      <c r="B4822" s="117" t="str">
        <f>IF(ISERROR(VLOOKUP($A4822, Dropdownlisten!$A$3:$F$143, 2, FALSE)), "", VLOOKUP($A4822, Dropdownlisten!$A$3:$F$143, 2, FALSE))</f>
        <v>POI</v>
      </c>
      <c r="C4822" s="117">
        <f>IF(ISERROR(VLOOKUP($A4822, Dropdownlisten!$A$3:$F$143, 3, FALSE)), "", VLOOKUP($A4822, Dropdownlisten!$A$3:$F$143, 3, FALSE))</f>
        <v>6000</v>
      </c>
      <c r="D4822" s="117" t="str">
        <f>IF(ISERROR(VLOOKUP($A4822, Dropdownlisten!$A$3:$F$143, 4, FALSE)), "", VLOOKUP($A4822, Dropdownlisten!$A$3:$F$143, 4, FALSE))</f>
        <v>UnterhaltungSportNaherholung</v>
      </c>
      <c r="E4822" s="117" t="str">
        <f>IF(ISERROR(VLOOKUP($A4822, Dropdownlisten!$A$3:$F$143, 5, FALSE)), "", VLOOKUP($A4822, Dropdownlisten!$A$3:$F$143, 5, FALSE))</f>
        <v>6000_026</v>
      </c>
      <c r="F4822" s="117" t="str">
        <f>IF(ISERROR(VLOOKUP($A4822, Dropdownlisten!$A$3:$F$143, 6, FALSE)), "", VLOOKUP($A4822, Dropdownlisten!$A$3:$F$143, 6, FALSE))</f>
        <v>Wellness</v>
      </c>
      <c r="G4822" s="117" t="str">
        <f>VLOOKUP(E4822,Datenstruktur_fuer_R!$D$2:$F$141,3,FALSE)</f>
        <v>Point</v>
      </c>
      <c r="H4822" s="120" t="s">
        <v>689</v>
      </c>
      <c r="I4822" s="26" t="s">
        <v>1341</v>
      </c>
      <c r="J4822" s="26" t="s">
        <v>2216</v>
      </c>
      <c r="K4822" s="5" t="s">
        <v>1958</v>
      </c>
      <c r="L4822" s="5" t="s">
        <v>1947</v>
      </c>
      <c r="M4822" s="5">
        <v>1</v>
      </c>
      <c r="N4822" s="5" t="s">
        <v>1173</v>
      </c>
    </row>
    <row r="4823" spans="1:14" x14ac:dyDescent="0.35">
      <c r="A4823" s="5" t="s">
        <v>1201</v>
      </c>
      <c r="B4823" s="117" t="str">
        <f>IF(ISERROR(VLOOKUP($A4823, Dropdownlisten!$A$3:$F$143, 2, FALSE)), "", VLOOKUP($A4823, Dropdownlisten!$A$3:$F$143, 2, FALSE))</f>
        <v>POI</v>
      </c>
      <c r="C4823" s="117">
        <f>IF(ISERROR(VLOOKUP($A4823, Dropdownlisten!$A$3:$F$143, 3, FALSE)), "", VLOOKUP($A4823, Dropdownlisten!$A$3:$F$143, 3, FALSE))</f>
        <v>6000</v>
      </c>
      <c r="D4823" s="117" t="str">
        <f>IF(ISERROR(VLOOKUP($A4823, Dropdownlisten!$A$3:$F$143, 4, FALSE)), "", VLOOKUP($A4823, Dropdownlisten!$A$3:$F$143, 4, FALSE))</f>
        <v>UnterhaltungSportNaherholung</v>
      </c>
      <c r="E4823" s="117" t="str">
        <f>IF(ISERROR(VLOOKUP($A4823, Dropdownlisten!$A$3:$F$143, 5, FALSE)), "", VLOOKUP($A4823, Dropdownlisten!$A$3:$F$143, 5, FALSE))</f>
        <v>6000_026</v>
      </c>
      <c r="F4823" s="117" t="str">
        <f>IF(ISERROR(VLOOKUP($A4823, Dropdownlisten!$A$3:$F$143, 6, FALSE)), "", VLOOKUP($A4823, Dropdownlisten!$A$3:$F$143, 6, FALSE))</f>
        <v>Wellness</v>
      </c>
      <c r="G4823" s="117" t="str">
        <f>VLOOKUP(E4823,Datenstruktur_fuer_R!$D$2:$F$141,3,FALSE)</f>
        <v>Point</v>
      </c>
      <c r="H4823" s="120" t="s">
        <v>290</v>
      </c>
      <c r="I4823" s="26" t="s">
        <v>1341</v>
      </c>
      <c r="J4823" s="26" t="s">
        <v>2216</v>
      </c>
      <c r="K4823" s="5" t="s">
        <v>1936</v>
      </c>
      <c r="L4823" s="5"/>
      <c r="M4823" s="5">
        <v>1</v>
      </c>
      <c r="N4823" s="5" t="s">
        <v>1173</v>
      </c>
    </row>
    <row r="4824" spans="1:14" x14ac:dyDescent="0.35">
      <c r="A4824" s="5" t="s">
        <v>1201</v>
      </c>
      <c r="B4824" s="117" t="str">
        <f>IF(ISERROR(VLOOKUP($A4824, Dropdownlisten!$A$3:$F$143, 2, FALSE)), "", VLOOKUP($A4824, Dropdownlisten!$A$3:$F$143, 2, FALSE))</f>
        <v>POI</v>
      </c>
      <c r="C4824" s="117">
        <f>IF(ISERROR(VLOOKUP($A4824, Dropdownlisten!$A$3:$F$143, 3, FALSE)), "", VLOOKUP($A4824, Dropdownlisten!$A$3:$F$143, 3, FALSE))</f>
        <v>6000</v>
      </c>
      <c r="D4824" s="117" t="str">
        <f>IF(ISERROR(VLOOKUP($A4824, Dropdownlisten!$A$3:$F$143, 4, FALSE)), "", VLOOKUP($A4824, Dropdownlisten!$A$3:$F$143, 4, FALSE))</f>
        <v>UnterhaltungSportNaherholung</v>
      </c>
      <c r="E4824" s="117" t="str">
        <f>IF(ISERROR(VLOOKUP($A4824, Dropdownlisten!$A$3:$F$143, 5, FALSE)), "", VLOOKUP($A4824, Dropdownlisten!$A$3:$F$143, 5, FALSE))</f>
        <v>6000_026</v>
      </c>
      <c r="F4824" s="117" t="str">
        <f>IF(ISERROR(VLOOKUP($A4824, Dropdownlisten!$A$3:$F$143, 6, FALSE)), "", VLOOKUP($A4824, Dropdownlisten!$A$3:$F$143, 6, FALSE))</f>
        <v>Wellness</v>
      </c>
      <c r="G4824" s="117" t="str">
        <f>VLOOKUP(E4824,Datenstruktur_fuer_R!$D$2:$F$141,3,FALSE)</f>
        <v>Point</v>
      </c>
      <c r="H4824" s="120" t="s">
        <v>291</v>
      </c>
      <c r="I4824" s="26" t="s">
        <v>1341</v>
      </c>
      <c r="J4824" s="26" t="s">
        <v>2216</v>
      </c>
      <c r="K4824" s="5" t="s">
        <v>1937</v>
      </c>
      <c r="L4824" s="5"/>
      <c r="M4824" s="5">
        <v>1</v>
      </c>
      <c r="N4824" s="5" t="s">
        <v>1173</v>
      </c>
    </row>
    <row r="4825" spans="1:14" x14ac:dyDescent="0.35">
      <c r="A4825" s="5" t="s">
        <v>1201</v>
      </c>
      <c r="B4825" s="117" t="str">
        <f>IF(ISERROR(VLOOKUP($A4825, Dropdownlisten!$A$3:$F$143, 2, FALSE)), "", VLOOKUP($A4825, Dropdownlisten!$A$3:$F$143, 2, FALSE))</f>
        <v>POI</v>
      </c>
      <c r="C4825" s="117">
        <f>IF(ISERROR(VLOOKUP($A4825, Dropdownlisten!$A$3:$F$143, 3, FALSE)), "", VLOOKUP($A4825, Dropdownlisten!$A$3:$F$143, 3, FALSE))</f>
        <v>6000</v>
      </c>
      <c r="D4825" s="117" t="str">
        <f>IF(ISERROR(VLOOKUP($A4825, Dropdownlisten!$A$3:$F$143, 4, FALSE)), "", VLOOKUP($A4825, Dropdownlisten!$A$3:$F$143, 4, FALSE))</f>
        <v>UnterhaltungSportNaherholung</v>
      </c>
      <c r="E4825" s="117" t="str">
        <f>IF(ISERROR(VLOOKUP($A4825, Dropdownlisten!$A$3:$F$143, 5, FALSE)), "", VLOOKUP($A4825, Dropdownlisten!$A$3:$F$143, 5, FALSE))</f>
        <v>6000_026</v>
      </c>
      <c r="F4825" s="117" t="str">
        <f>IF(ISERROR(VLOOKUP($A4825, Dropdownlisten!$A$3:$F$143, 6, FALSE)), "", VLOOKUP($A4825, Dropdownlisten!$A$3:$F$143, 6, FALSE))</f>
        <v>Wellness</v>
      </c>
      <c r="G4825" s="117" t="str">
        <f>VLOOKUP(E4825,Datenstruktur_fuer_R!$D$2:$F$141,3,FALSE)</f>
        <v>Point</v>
      </c>
      <c r="H4825" s="120" t="s">
        <v>288</v>
      </c>
      <c r="I4825" s="26" t="s">
        <v>1341</v>
      </c>
      <c r="J4825" s="26" t="s">
        <v>2216</v>
      </c>
      <c r="K4825" s="5" t="s">
        <v>1938</v>
      </c>
      <c r="L4825" s="5"/>
      <c r="M4825" s="5">
        <v>1</v>
      </c>
      <c r="N4825" s="5" t="s">
        <v>1173</v>
      </c>
    </row>
    <row r="4826" spans="1:14" x14ac:dyDescent="0.35">
      <c r="A4826" s="5" t="s">
        <v>1201</v>
      </c>
      <c r="B4826" s="117" t="str">
        <f>IF(ISERROR(VLOOKUP($A4826, Dropdownlisten!$A$3:$F$143, 2, FALSE)), "", VLOOKUP($A4826, Dropdownlisten!$A$3:$F$143, 2, FALSE))</f>
        <v>POI</v>
      </c>
      <c r="C4826" s="117">
        <f>IF(ISERROR(VLOOKUP($A4826, Dropdownlisten!$A$3:$F$143, 3, FALSE)), "", VLOOKUP($A4826, Dropdownlisten!$A$3:$F$143, 3, FALSE))</f>
        <v>6000</v>
      </c>
      <c r="D4826" s="117" t="str">
        <f>IF(ISERROR(VLOOKUP($A4826, Dropdownlisten!$A$3:$F$143, 4, FALSE)), "", VLOOKUP($A4826, Dropdownlisten!$A$3:$F$143, 4, FALSE))</f>
        <v>UnterhaltungSportNaherholung</v>
      </c>
      <c r="E4826" s="117" t="str">
        <f>IF(ISERROR(VLOOKUP($A4826, Dropdownlisten!$A$3:$F$143, 5, FALSE)), "", VLOOKUP($A4826, Dropdownlisten!$A$3:$F$143, 5, FALSE))</f>
        <v>6000_026</v>
      </c>
      <c r="F4826" s="117" t="str">
        <f>IF(ISERROR(VLOOKUP($A4826, Dropdownlisten!$A$3:$F$143, 6, FALSE)), "", VLOOKUP($A4826, Dropdownlisten!$A$3:$F$143, 6, FALSE))</f>
        <v>Wellness</v>
      </c>
      <c r="G4826" s="117" t="str">
        <f>VLOOKUP(E4826,Datenstruktur_fuer_R!$D$2:$F$141,3,FALSE)</f>
        <v>Point</v>
      </c>
      <c r="H4826" s="120" t="s">
        <v>289</v>
      </c>
      <c r="I4826" s="26" t="s">
        <v>1341</v>
      </c>
      <c r="J4826" s="26" t="s">
        <v>2216</v>
      </c>
      <c r="K4826" s="5" t="s">
        <v>1939</v>
      </c>
      <c r="L4826" s="5"/>
      <c r="M4826" s="5">
        <v>1</v>
      </c>
      <c r="N4826" s="5" t="s">
        <v>1173</v>
      </c>
    </row>
    <row r="4827" spans="1:14" x14ac:dyDescent="0.35">
      <c r="A4827" s="5" t="s">
        <v>1201</v>
      </c>
      <c r="B4827" s="117" t="str">
        <f>IF(ISERROR(VLOOKUP($A4827, Dropdownlisten!$A$3:$F$143, 2, FALSE)), "", VLOOKUP($A4827, Dropdownlisten!$A$3:$F$143, 2, FALSE))</f>
        <v>POI</v>
      </c>
      <c r="C4827" s="117">
        <f>IF(ISERROR(VLOOKUP($A4827, Dropdownlisten!$A$3:$F$143, 3, FALSE)), "", VLOOKUP($A4827, Dropdownlisten!$A$3:$F$143, 3, FALSE))</f>
        <v>6000</v>
      </c>
      <c r="D4827" s="117" t="str">
        <f>IF(ISERROR(VLOOKUP($A4827, Dropdownlisten!$A$3:$F$143, 4, FALSE)), "", VLOOKUP($A4827, Dropdownlisten!$A$3:$F$143, 4, FALSE))</f>
        <v>UnterhaltungSportNaherholung</v>
      </c>
      <c r="E4827" s="117" t="str">
        <f>IF(ISERROR(VLOOKUP($A4827, Dropdownlisten!$A$3:$F$143, 5, FALSE)), "", VLOOKUP($A4827, Dropdownlisten!$A$3:$F$143, 5, FALSE))</f>
        <v>6000_026</v>
      </c>
      <c r="F4827" s="117" t="str">
        <f>IF(ISERROR(VLOOKUP($A4827, Dropdownlisten!$A$3:$F$143, 6, FALSE)), "", VLOOKUP($A4827, Dropdownlisten!$A$3:$F$143, 6, FALSE))</f>
        <v>Wellness</v>
      </c>
      <c r="G4827" s="117" t="str">
        <f>VLOOKUP(E4827,Datenstruktur_fuer_R!$D$2:$F$141,3,FALSE)</f>
        <v>Point</v>
      </c>
      <c r="H4827" s="120" t="s">
        <v>293</v>
      </c>
      <c r="I4827" s="26" t="s">
        <v>1341</v>
      </c>
      <c r="J4827" s="26" t="s">
        <v>2216</v>
      </c>
      <c r="K4827" s="5" t="s">
        <v>1958</v>
      </c>
      <c r="L4827" s="5"/>
      <c r="M4827" s="5">
        <v>1</v>
      </c>
      <c r="N4827" s="5" t="s">
        <v>1173</v>
      </c>
    </row>
    <row r="4828" spans="1:14" x14ac:dyDescent="0.35">
      <c r="A4828" s="5" t="s">
        <v>844</v>
      </c>
      <c r="B4828" s="117" t="str">
        <f>IF(ISERROR(VLOOKUP($A4828, Dropdownlisten!$A$3:$F$143, 2, FALSE)), "", VLOOKUP($A4828, Dropdownlisten!$A$3:$F$143, 2, FALSE))</f>
        <v>POI</v>
      </c>
      <c r="C4828" s="117">
        <f>IF(ISERROR(VLOOKUP($A4828, Dropdownlisten!$A$3:$F$143, 3, FALSE)), "", VLOOKUP($A4828, Dropdownlisten!$A$3:$F$143, 3, FALSE))</f>
        <v>6000</v>
      </c>
      <c r="D4828" s="117" t="str">
        <f>IF(ISERROR(VLOOKUP($A4828, Dropdownlisten!$A$3:$F$143, 4, FALSE)), "", VLOOKUP($A4828, Dropdownlisten!$A$3:$F$143, 4, FALSE))</f>
        <v>UnterhaltungSportNaherholung</v>
      </c>
      <c r="E4828" s="117" t="str">
        <f>IF(ISERROR(VLOOKUP($A4828, Dropdownlisten!$A$3:$F$143, 5, FALSE)), "", VLOOKUP($A4828, Dropdownlisten!$A$3:$F$143, 5, FALSE))</f>
        <v>6000_013</v>
      </c>
      <c r="F4828" s="117" t="str">
        <f>IF(ISERROR(VLOOKUP($A4828, Dropdownlisten!$A$3:$F$143, 6, FALSE)), "", VLOOKUP($A4828, Dropdownlisten!$A$3:$F$143, 6, FALSE))</f>
        <v>SchwimmbadBadestelle</v>
      </c>
      <c r="G4828" s="117" t="str">
        <f>VLOOKUP(E4828,Datenstruktur_fuer_R!$D$2:$F$141,3,FALSE)</f>
        <v>Point</v>
      </c>
      <c r="H4828" s="120" t="s">
        <v>689</v>
      </c>
      <c r="I4828" s="26" t="s">
        <v>1341</v>
      </c>
      <c r="J4828" s="26" t="s">
        <v>2216</v>
      </c>
      <c r="K4828" s="5" t="s">
        <v>1958</v>
      </c>
      <c r="L4828" s="5" t="s">
        <v>1948</v>
      </c>
      <c r="M4828" s="5">
        <v>1</v>
      </c>
      <c r="N4828" s="5" t="s">
        <v>1173</v>
      </c>
    </row>
    <row r="4829" spans="1:14" x14ac:dyDescent="0.35">
      <c r="A4829" s="5" t="s">
        <v>844</v>
      </c>
      <c r="B4829" s="117" t="str">
        <f>IF(ISERROR(VLOOKUP($A4829, Dropdownlisten!$A$3:$F$143, 2, FALSE)), "", VLOOKUP($A4829, Dropdownlisten!$A$3:$F$143, 2, FALSE))</f>
        <v>POI</v>
      </c>
      <c r="C4829" s="117">
        <f>IF(ISERROR(VLOOKUP($A4829, Dropdownlisten!$A$3:$F$143, 3, FALSE)), "", VLOOKUP($A4829, Dropdownlisten!$A$3:$F$143, 3, FALSE))</f>
        <v>6000</v>
      </c>
      <c r="D4829" s="117" t="str">
        <f>IF(ISERROR(VLOOKUP($A4829, Dropdownlisten!$A$3:$F$143, 4, FALSE)), "", VLOOKUP($A4829, Dropdownlisten!$A$3:$F$143, 4, FALSE))</f>
        <v>UnterhaltungSportNaherholung</v>
      </c>
      <c r="E4829" s="117" t="str">
        <f>IF(ISERROR(VLOOKUP($A4829, Dropdownlisten!$A$3:$F$143, 5, FALSE)), "", VLOOKUP($A4829, Dropdownlisten!$A$3:$F$143, 5, FALSE))</f>
        <v>6000_013</v>
      </c>
      <c r="F4829" s="117" t="str">
        <f>IF(ISERROR(VLOOKUP($A4829, Dropdownlisten!$A$3:$F$143, 6, FALSE)), "", VLOOKUP($A4829, Dropdownlisten!$A$3:$F$143, 6, FALSE))</f>
        <v>SchwimmbadBadestelle</v>
      </c>
      <c r="G4829" s="117" t="str">
        <f>VLOOKUP(E4829,Datenstruktur_fuer_R!$D$2:$F$141,3,FALSE)</f>
        <v>Point</v>
      </c>
      <c r="H4829" s="120" t="s">
        <v>689</v>
      </c>
      <c r="I4829" s="26" t="s">
        <v>1341</v>
      </c>
      <c r="J4829" s="26" t="s">
        <v>2216</v>
      </c>
      <c r="K4829" s="5" t="s">
        <v>1958</v>
      </c>
      <c r="L4829" s="5" t="s">
        <v>1949</v>
      </c>
      <c r="M4829" s="5">
        <v>1</v>
      </c>
      <c r="N4829" s="5" t="s">
        <v>1173</v>
      </c>
    </row>
    <row r="4830" spans="1:14" x14ac:dyDescent="0.35">
      <c r="A4830" s="5" t="s">
        <v>844</v>
      </c>
      <c r="B4830" s="117" t="str">
        <f>IF(ISERROR(VLOOKUP($A4830, Dropdownlisten!$A$3:$F$143, 2, FALSE)), "", VLOOKUP($A4830, Dropdownlisten!$A$3:$F$143, 2, FALSE))</f>
        <v>POI</v>
      </c>
      <c r="C4830" s="117">
        <f>IF(ISERROR(VLOOKUP($A4830, Dropdownlisten!$A$3:$F$143, 3, FALSE)), "", VLOOKUP($A4830, Dropdownlisten!$A$3:$F$143, 3, FALSE))</f>
        <v>6000</v>
      </c>
      <c r="D4830" s="117" t="str">
        <f>IF(ISERROR(VLOOKUP($A4830, Dropdownlisten!$A$3:$F$143, 4, FALSE)), "", VLOOKUP($A4830, Dropdownlisten!$A$3:$F$143, 4, FALSE))</f>
        <v>UnterhaltungSportNaherholung</v>
      </c>
      <c r="E4830" s="117" t="str">
        <f>IF(ISERROR(VLOOKUP($A4830, Dropdownlisten!$A$3:$F$143, 5, FALSE)), "", VLOOKUP($A4830, Dropdownlisten!$A$3:$F$143, 5, FALSE))</f>
        <v>6000_013</v>
      </c>
      <c r="F4830" s="117" t="str">
        <f>IF(ISERROR(VLOOKUP($A4830, Dropdownlisten!$A$3:$F$143, 6, FALSE)), "", VLOOKUP($A4830, Dropdownlisten!$A$3:$F$143, 6, FALSE))</f>
        <v>SchwimmbadBadestelle</v>
      </c>
      <c r="G4830" s="117" t="str">
        <f>VLOOKUP(E4830,Datenstruktur_fuer_R!$D$2:$F$141,3,FALSE)</f>
        <v>Point</v>
      </c>
      <c r="H4830" s="120" t="s">
        <v>689</v>
      </c>
      <c r="I4830" s="26" t="s">
        <v>1341</v>
      </c>
      <c r="J4830" s="26" t="s">
        <v>2216</v>
      </c>
      <c r="K4830" s="5" t="s">
        <v>1958</v>
      </c>
      <c r="L4830" s="5" t="s">
        <v>1950</v>
      </c>
      <c r="M4830" s="5">
        <v>1</v>
      </c>
      <c r="N4830" s="5" t="s">
        <v>1173</v>
      </c>
    </row>
    <row r="4831" spans="1:14" x14ac:dyDescent="0.35">
      <c r="A4831" s="5" t="s">
        <v>844</v>
      </c>
      <c r="B4831" s="117" t="str">
        <f>IF(ISERROR(VLOOKUP($A4831, Dropdownlisten!$A$3:$F$143, 2, FALSE)), "", VLOOKUP($A4831, Dropdownlisten!$A$3:$F$143, 2, FALSE))</f>
        <v>POI</v>
      </c>
      <c r="C4831" s="117">
        <f>IF(ISERROR(VLOOKUP($A4831, Dropdownlisten!$A$3:$F$143, 3, FALSE)), "", VLOOKUP($A4831, Dropdownlisten!$A$3:$F$143, 3, FALSE))</f>
        <v>6000</v>
      </c>
      <c r="D4831" s="117" t="str">
        <f>IF(ISERROR(VLOOKUP($A4831, Dropdownlisten!$A$3:$F$143, 4, FALSE)), "", VLOOKUP($A4831, Dropdownlisten!$A$3:$F$143, 4, FALSE))</f>
        <v>UnterhaltungSportNaherholung</v>
      </c>
      <c r="E4831" s="117" t="str">
        <f>IF(ISERROR(VLOOKUP($A4831, Dropdownlisten!$A$3:$F$143, 5, FALSE)), "", VLOOKUP($A4831, Dropdownlisten!$A$3:$F$143, 5, FALSE))</f>
        <v>6000_013</v>
      </c>
      <c r="F4831" s="117" t="str">
        <f>IF(ISERROR(VLOOKUP($A4831, Dropdownlisten!$A$3:$F$143, 6, FALSE)), "", VLOOKUP($A4831, Dropdownlisten!$A$3:$F$143, 6, FALSE))</f>
        <v>SchwimmbadBadestelle</v>
      </c>
      <c r="G4831" s="117" t="str">
        <f>VLOOKUP(E4831,Datenstruktur_fuer_R!$D$2:$F$141,3,FALSE)</f>
        <v>Point</v>
      </c>
      <c r="H4831" s="120" t="s">
        <v>290</v>
      </c>
      <c r="I4831" s="26" t="s">
        <v>1341</v>
      </c>
      <c r="J4831" s="26" t="s">
        <v>2216</v>
      </c>
      <c r="K4831" s="5" t="s">
        <v>1936</v>
      </c>
      <c r="L4831" s="5"/>
      <c r="M4831" s="5">
        <v>1</v>
      </c>
      <c r="N4831" s="5" t="s">
        <v>1173</v>
      </c>
    </row>
    <row r="4832" spans="1:14" x14ac:dyDescent="0.35">
      <c r="A4832" s="5" t="s">
        <v>844</v>
      </c>
      <c r="B4832" s="117" t="str">
        <f>IF(ISERROR(VLOOKUP($A4832, Dropdownlisten!$A$3:$F$143, 2, FALSE)), "", VLOOKUP($A4832, Dropdownlisten!$A$3:$F$143, 2, FALSE))</f>
        <v>POI</v>
      </c>
      <c r="C4832" s="117">
        <f>IF(ISERROR(VLOOKUP($A4832, Dropdownlisten!$A$3:$F$143, 3, FALSE)), "", VLOOKUP($A4832, Dropdownlisten!$A$3:$F$143, 3, FALSE))</f>
        <v>6000</v>
      </c>
      <c r="D4832" s="117" t="str">
        <f>IF(ISERROR(VLOOKUP($A4832, Dropdownlisten!$A$3:$F$143, 4, FALSE)), "", VLOOKUP($A4832, Dropdownlisten!$A$3:$F$143, 4, FALSE))</f>
        <v>UnterhaltungSportNaherholung</v>
      </c>
      <c r="E4832" s="117" t="str">
        <f>IF(ISERROR(VLOOKUP($A4832, Dropdownlisten!$A$3:$F$143, 5, FALSE)), "", VLOOKUP($A4832, Dropdownlisten!$A$3:$F$143, 5, FALSE))</f>
        <v>6000_013</v>
      </c>
      <c r="F4832" s="117" t="str">
        <f>IF(ISERROR(VLOOKUP($A4832, Dropdownlisten!$A$3:$F$143, 6, FALSE)), "", VLOOKUP($A4832, Dropdownlisten!$A$3:$F$143, 6, FALSE))</f>
        <v>SchwimmbadBadestelle</v>
      </c>
      <c r="G4832" s="117" t="str">
        <f>VLOOKUP(E4832,Datenstruktur_fuer_R!$D$2:$F$141,3,FALSE)</f>
        <v>Point</v>
      </c>
      <c r="H4832" s="120" t="s">
        <v>291</v>
      </c>
      <c r="I4832" s="26" t="s">
        <v>1341</v>
      </c>
      <c r="J4832" s="26" t="s">
        <v>2216</v>
      </c>
      <c r="K4832" s="5" t="s">
        <v>1937</v>
      </c>
      <c r="L4832" s="5"/>
      <c r="M4832" s="5">
        <v>1</v>
      </c>
      <c r="N4832" s="5" t="s">
        <v>1173</v>
      </c>
    </row>
    <row r="4833" spans="1:14" x14ac:dyDescent="0.35">
      <c r="A4833" s="5" t="s">
        <v>844</v>
      </c>
      <c r="B4833" s="117" t="str">
        <f>IF(ISERROR(VLOOKUP($A4833, Dropdownlisten!$A$3:$F$143, 2, FALSE)), "", VLOOKUP($A4833, Dropdownlisten!$A$3:$F$143, 2, FALSE))</f>
        <v>POI</v>
      </c>
      <c r="C4833" s="117">
        <f>IF(ISERROR(VLOOKUP($A4833, Dropdownlisten!$A$3:$F$143, 3, FALSE)), "", VLOOKUP($A4833, Dropdownlisten!$A$3:$F$143, 3, FALSE))</f>
        <v>6000</v>
      </c>
      <c r="D4833" s="117" t="str">
        <f>IF(ISERROR(VLOOKUP($A4833, Dropdownlisten!$A$3:$F$143, 4, FALSE)), "", VLOOKUP($A4833, Dropdownlisten!$A$3:$F$143, 4, FALSE))</f>
        <v>UnterhaltungSportNaherholung</v>
      </c>
      <c r="E4833" s="117" t="str">
        <f>IF(ISERROR(VLOOKUP($A4833, Dropdownlisten!$A$3:$F$143, 5, FALSE)), "", VLOOKUP($A4833, Dropdownlisten!$A$3:$F$143, 5, FALSE))</f>
        <v>6000_013</v>
      </c>
      <c r="F4833" s="117" t="str">
        <f>IF(ISERROR(VLOOKUP($A4833, Dropdownlisten!$A$3:$F$143, 6, FALSE)), "", VLOOKUP($A4833, Dropdownlisten!$A$3:$F$143, 6, FALSE))</f>
        <v>SchwimmbadBadestelle</v>
      </c>
      <c r="G4833" s="117" t="str">
        <f>VLOOKUP(E4833,Datenstruktur_fuer_R!$D$2:$F$141,3,FALSE)</f>
        <v>Point</v>
      </c>
      <c r="H4833" s="120" t="s">
        <v>288</v>
      </c>
      <c r="I4833" s="26" t="s">
        <v>1341</v>
      </c>
      <c r="J4833" s="26" t="s">
        <v>2216</v>
      </c>
      <c r="K4833" s="5" t="s">
        <v>1938</v>
      </c>
      <c r="L4833" s="5"/>
      <c r="M4833" s="5">
        <v>1</v>
      </c>
      <c r="N4833" s="5" t="s">
        <v>1173</v>
      </c>
    </row>
    <row r="4834" spans="1:14" x14ac:dyDescent="0.35">
      <c r="A4834" s="5" t="s">
        <v>844</v>
      </c>
      <c r="B4834" s="117" t="str">
        <f>IF(ISERROR(VLOOKUP($A4834, Dropdownlisten!$A$3:$F$143, 2, FALSE)), "", VLOOKUP($A4834, Dropdownlisten!$A$3:$F$143, 2, FALSE))</f>
        <v>POI</v>
      </c>
      <c r="C4834" s="117">
        <f>IF(ISERROR(VLOOKUP($A4834, Dropdownlisten!$A$3:$F$143, 3, FALSE)), "", VLOOKUP($A4834, Dropdownlisten!$A$3:$F$143, 3, FALSE))</f>
        <v>6000</v>
      </c>
      <c r="D4834" s="117" t="str">
        <f>IF(ISERROR(VLOOKUP($A4834, Dropdownlisten!$A$3:$F$143, 4, FALSE)), "", VLOOKUP($A4834, Dropdownlisten!$A$3:$F$143, 4, FALSE))</f>
        <v>UnterhaltungSportNaherholung</v>
      </c>
      <c r="E4834" s="117" t="str">
        <f>IF(ISERROR(VLOOKUP($A4834, Dropdownlisten!$A$3:$F$143, 5, FALSE)), "", VLOOKUP($A4834, Dropdownlisten!$A$3:$F$143, 5, FALSE))</f>
        <v>6000_013</v>
      </c>
      <c r="F4834" s="117" t="str">
        <f>IF(ISERROR(VLOOKUP($A4834, Dropdownlisten!$A$3:$F$143, 6, FALSE)), "", VLOOKUP($A4834, Dropdownlisten!$A$3:$F$143, 6, FALSE))</f>
        <v>SchwimmbadBadestelle</v>
      </c>
      <c r="G4834" s="117" t="str">
        <f>VLOOKUP(E4834,Datenstruktur_fuer_R!$D$2:$F$141,3,FALSE)</f>
        <v>Point</v>
      </c>
      <c r="H4834" s="120" t="s">
        <v>289</v>
      </c>
      <c r="I4834" s="26" t="s">
        <v>1341</v>
      </c>
      <c r="J4834" s="26" t="s">
        <v>2216</v>
      </c>
      <c r="K4834" s="5" t="s">
        <v>1939</v>
      </c>
      <c r="L4834" s="5"/>
      <c r="M4834" s="5">
        <v>1</v>
      </c>
      <c r="N4834" s="5" t="s">
        <v>1173</v>
      </c>
    </row>
    <row r="4835" spans="1:14" x14ac:dyDescent="0.35">
      <c r="A4835" s="5" t="s">
        <v>844</v>
      </c>
      <c r="B4835" s="117" t="str">
        <f>IF(ISERROR(VLOOKUP($A4835, Dropdownlisten!$A$3:$F$143, 2, FALSE)), "", VLOOKUP($A4835, Dropdownlisten!$A$3:$F$143, 2, FALSE))</f>
        <v>POI</v>
      </c>
      <c r="C4835" s="117">
        <f>IF(ISERROR(VLOOKUP($A4835, Dropdownlisten!$A$3:$F$143, 3, FALSE)), "", VLOOKUP($A4835, Dropdownlisten!$A$3:$F$143, 3, FALSE))</f>
        <v>6000</v>
      </c>
      <c r="D4835" s="117" t="str">
        <f>IF(ISERROR(VLOOKUP($A4835, Dropdownlisten!$A$3:$F$143, 4, FALSE)), "", VLOOKUP($A4835, Dropdownlisten!$A$3:$F$143, 4, FALSE))</f>
        <v>UnterhaltungSportNaherholung</v>
      </c>
      <c r="E4835" s="117" t="str">
        <f>IF(ISERROR(VLOOKUP($A4835, Dropdownlisten!$A$3:$F$143, 5, FALSE)), "", VLOOKUP($A4835, Dropdownlisten!$A$3:$F$143, 5, FALSE))</f>
        <v>6000_013</v>
      </c>
      <c r="F4835" s="117" t="str">
        <f>IF(ISERROR(VLOOKUP($A4835, Dropdownlisten!$A$3:$F$143, 6, FALSE)), "", VLOOKUP($A4835, Dropdownlisten!$A$3:$F$143, 6, FALSE))</f>
        <v>SchwimmbadBadestelle</v>
      </c>
      <c r="G4835" s="117" t="str">
        <f>VLOOKUP(E4835,Datenstruktur_fuer_R!$D$2:$F$141,3,FALSE)</f>
        <v>Point</v>
      </c>
      <c r="H4835" s="120" t="s">
        <v>293</v>
      </c>
      <c r="I4835" s="26" t="s">
        <v>1341</v>
      </c>
      <c r="J4835" s="26" t="s">
        <v>2216</v>
      </c>
      <c r="K4835" s="5" t="s">
        <v>1958</v>
      </c>
      <c r="L4835" s="5"/>
      <c r="M4835" s="5">
        <v>1</v>
      </c>
      <c r="N4835" s="5" t="s">
        <v>1173</v>
      </c>
    </row>
    <row r="4836" spans="1:14" x14ac:dyDescent="0.35">
      <c r="A4836" s="5" t="s">
        <v>1201</v>
      </c>
      <c r="B4836" s="117" t="str">
        <f>IF(ISERROR(VLOOKUP($A4836, Dropdownlisten!$A$3:$F$143, 2, FALSE)), "", VLOOKUP($A4836, Dropdownlisten!$A$3:$F$143, 2, FALSE))</f>
        <v>POI</v>
      </c>
      <c r="C4836" s="117">
        <f>IF(ISERROR(VLOOKUP($A4836, Dropdownlisten!$A$3:$F$143, 3, FALSE)), "", VLOOKUP($A4836, Dropdownlisten!$A$3:$F$143, 3, FALSE))</f>
        <v>6000</v>
      </c>
      <c r="D4836" s="117" t="str">
        <f>IF(ISERROR(VLOOKUP($A4836, Dropdownlisten!$A$3:$F$143, 4, FALSE)), "", VLOOKUP($A4836, Dropdownlisten!$A$3:$F$143, 4, FALSE))</f>
        <v>UnterhaltungSportNaherholung</v>
      </c>
      <c r="E4836" s="117" t="str">
        <f>IF(ISERROR(VLOOKUP($A4836, Dropdownlisten!$A$3:$F$143, 5, FALSE)), "", VLOOKUP($A4836, Dropdownlisten!$A$3:$F$143, 5, FALSE))</f>
        <v>6000_026</v>
      </c>
      <c r="F4836" s="117" t="str">
        <f>IF(ISERROR(VLOOKUP($A4836, Dropdownlisten!$A$3:$F$143, 6, FALSE)), "", VLOOKUP($A4836, Dropdownlisten!$A$3:$F$143, 6, FALSE))</f>
        <v>Wellness</v>
      </c>
      <c r="G4836" s="117" t="str">
        <f>VLOOKUP(E4836,Datenstruktur_fuer_R!$D$2:$F$141,3,FALSE)</f>
        <v>Point</v>
      </c>
      <c r="H4836" s="120" t="s">
        <v>689</v>
      </c>
      <c r="I4836" s="26" t="s">
        <v>1341</v>
      </c>
      <c r="J4836" s="26" t="s">
        <v>2216</v>
      </c>
      <c r="K4836" s="5" t="s">
        <v>1958</v>
      </c>
      <c r="L4836" s="5" t="s">
        <v>1200</v>
      </c>
      <c r="M4836" s="5">
        <v>1</v>
      </c>
      <c r="N4836" s="5" t="s">
        <v>1173</v>
      </c>
    </row>
    <row r="4837" spans="1:14" x14ac:dyDescent="0.35">
      <c r="A4837" s="5" t="s">
        <v>1201</v>
      </c>
      <c r="B4837" s="117" t="str">
        <f>IF(ISERROR(VLOOKUP($A4837, Dropdownlisten!$A$3:$F$143, 2, FALSE)), "", VLOOKUP($A4837, Dropdownlisten!$A$3:$F$143, 2, FALSE))</f>
        <v>POI</v>
      </c>
      <c r="C4837" s="117">
        <f>IF(ISERROR(VLOOKUP($A4837, Dropdownlisten!$A$3:$F$143, 3, FALSE)), "", VLOOKUP($A4837, Dropdownlisten!$A$3:$F$143, 3, FALSE))</f>
        <v>6000</v>
      </c>
      <c r="D4837" s="117" t="str">
        <f>IF(ISERROR(VLOOKUP($A4837, Dropdownlisten!$A$3:$F$143, 4, FALSE)), "", VLOOKUP($A4837, Dropdownlisten!$A$3:$F$143, 4, FALSE))</f>
        <v>UnterhaltungSportNaherholung</v>
      </c>
      <c r="E4837" s="117" t="str">
        <f>IF(ISERROR(VLOOKUP($A4837, Dropdownlisten!$A$3:$F$143, 5, FALSE)), "", VLOOKUP($A4837, Dropdownlisten!$A$3:$F$143, 5, FALSE))</f>
        <v>6000_026</v>
      </c>
      <c r="F4837" s="117" t="str">
        <f>IF(ISERROR(VLOOKUP($A4837, Dropdownlisten!$A$3:$F$143, 6, FALSE)), "", VLOOKUP($A4837, Dropdownlisten!$A$3:$F$143, 6, FALSE))</f>
        <v>Wellness</v>
      </c>
      <c r="G4837" s="117" t="str">
        <f>VLOOKUP(E4837,Datenstruktur_fuer_R!$D$2:$F$141,3,FALSE)</f>
        <v>Point</v>
      </c>
      <c r="H4837" s="120" t="s">
        <v>290</v>
      </c>
      <c r="I4837" s="26" t="s">
        <v>1341</v>
      </c>
      <c r="J4837" s="26" t="s">
        <v>2216</v>
      </c>
      <c r="K4837" s="5" t="s">
        <v>1936</v>
      </c>
      <c r="L4837" s="5"/>
      <c r="M4837" s="5">
        <v>1</v>
      </c>
      <c r="N4837" s="5" t="s">
        <v>1173</v>
      </c>
    </row>
    <row r="4838" spans="1:14" x14ac:dyDescent="0.35">
      <c r="A4838" s="5" t="s">
        <v>1201</v>
      </c>
      <c r="B4838" s="117" t="str">
        <f>IF(ISERROR(VLOOKUP($A4838, Dropdownlisten!$A$3:$F$143, 2, FALSE)), "", VLOOKUP($A4838, Dropdownlisten!$A$3:$F$143, 2, FALSE))</f>
        <v>POI</v>
      </c>
      <c r="C4838" s="117">
        <f>IF(ISERROR(VLOOKUP($A4838, Dropdownlisten!$A$3:$F$143, 3, FALSE)), "", VLOOKUP($A4838, Dropdownlisten!$A$3:$F$143, 3, FALSE))</f>
        <v>6000</v>
      </c>
      <c r="D4838" s="117" t="str">
        <f>IF(ISERROR(VLOOKUP($A4838, Dropdownlisten!$A$3:$F$143, 4, FALSE)), "", VLOOKUP($A4838, Dropdownlisten!$A$3:$F$143, 4, FALSE))</f>
        <v>UnterhaltungSportNaherholung</v>
      </c>
      <c r="E4838" s="117" t="str">
        <f>IF(ISERROR(VLOOKUP($A4838, Dropdownlisten!$A$3:$F$143, 5, FALSE)), "", VLOOKUP($A4838, Dropdownlisten!$A$3:$F$143, 5, FALSE))</f>
        <v>6000_026</v>
      </c>
      <c r="F4838" s="117" t="str">
        <f>IF(ISERROR(VLOOKUP($A4838, Dropdownlisten!$A$3:$F$143, 6, FALSE)), "", VLOOKUP($A4838, Dropdownlisten!$A$3:$F$143, 6, FALSE))</f>
        <v>Wellness</v>
      </c>
      <c r="G4838" s="117" t="str">
        <f>VLOOKUP(E4838,Datenstruktur_fuer_R!$D$2:$F$141,3,FALSE)</f>
        <v>Point</v>
      </c>
      <c r="H4838" s="120" t="s">
        <v>291</v>
      </c>
      <c r="I4838" s="26" t="s">
        <v>1341</v>
      </c>
      <c r="J4838" s="26" t="s">
        <v>2216</v>
      </c>
      <c r="K4838" s="5" t="s">
        <v>1937</v>
      </c>
      <c r="L4838" s="5"/>
      <c r="M4838" s="5">
        <v>1</v>
      </c>
      <c r="N4838" s="5" t="s">
        <v>1173</v>
      </c>
    </row>
    <row r="4839" spans="1:14" x14ac:dyDescent="0.35">
      <c r="A4839" s="5" t="s">
        <v>1201</v>
      </c>
      <c r="B4839" s="117" t="str">
        <f>IF(ISERROR(VLOOKUP($A4839, Dropdownlisten!$A$3:$F$143, 2, FALSE)), "", VLOOKUP($A4839, Dropdownlisten!$A$3:$F$143, 2, FALSE))</f>
        <v>POI</v>
      </c>
      <c r="C4839" s="117">
        <f>IF(ISERROR(VLOOKUP($A4839, Dropdownlisten!$A$3:$F$143, 3, FALSE)), "", VLOOKUP($A4839, Dropdownlisten!$A$3:$F$143, 3, FALSE))</f>
        <v>6000</v>
      </c>
      <c r="D4839" s="117" t="str">
        <f>IF(ISERROR(VLOOKUP($A4839, Dropdownlisten!$A$3:$F$143, 4, FALSE)), "", VLOOKUP($A4839, Dropdownlisten!$A$3:$F$143, 4, FALSE))</f>
        <v>UnterhaltungSportNaherholung</v>
      </c>
      <c r="E4839" s="117" t="str">
        <f>IF(ISERROR(VLOOKUP($A4839, Dropdownlisten!$A$3:$F$143, 5, FALSE)), "", VLOOKUP($A4839, Dropdownlisten!$A$3:$F$143, 5, FALSE))</f>
        <v>6000_026</v>
      </c>
      <c r="F4839" s="117" t="str">
        <f>IF(ISERROR(VLOOKUP($A4839, Dropdownlisten!$A$3:$F$143, 6, FALSE)), "", VLOOKUP($A4839, Dropdownlisten!$A$3:$F$143, 6, FALSE))</f>
        <v>Wellness</v>
      </c>
      <c r="G4839" s="117" t="str">
        <f>VLOOKUP(E4839,Datenstruktur_fuer_R!$D$2:$F$141,3,FALSE)</f>
        <v>Point</v>
      </c>
      <c r="H4839" s="120" t="s">
        <v>288</v>
      </c>
      <c r="I4839" s="26" t="s">
        <v>1341</v>
      </c>
      <c r="J4839" s="26" t="s">
        <v>2216</v>
      </c>
      <c r="K4839" s="5" t="s">
        <v>1938</v>
      </c>
      <c r="L4839" s="5"/>
      <c r="M4839" s="5">
        <v>1</v>
      </c>
      <c r="N4839" s="5" t="s">
        <v>1173</v>
      </c>
    </row>
    <row r="4840" spans="1:14" x14ac:dyDescent="0.35">
      <c r="A4840" s="5" t="s">
        <v>1201</v>
      </c>
      <c r="B4840" s="117" t="str">
        <f>IF(ISERROR(VLOOKUP($A4840, Dropdownlisten!$A$3:$F$143, 2, FALSE)), "", VLOOKUP($A4840, Dropdownlisten!$A$3:$F$143, 2, FALSE))</f>
        <v>POI</v>
      </c>
      <c r="C4840" s="117">
        <f>IF(ISERROR(VLOOKUP($A4840, Dropdownlisten!$A$3:$F$143, 3, FALSE)), "", VLOOKUP($A4840, Dropdownlisten!$A$3:$F$143, 3, FALSE))</f>
        <v>6000</v>
      </c>
      <c r="D4840" s="117" t="str">
        <f>IF(ISERROR(VLOOKUP($A4840, Dropdownlisten!$A$3:$F$143, 4, FALSE)), "", VLOOKUP($A4840, Dropdownlisten!$A$3:$F$143, 4, FALSE))</f>
        <v>UnterhaltungSportNaherholung</v>
      </c>
      <c r="E4840" s="117" t="str">
        <f>IF(ISERROR(VLOOKUP($A4840, Dropdownlisten!$A$3:$F$143, 5, FALSE)), "", VLOOKUP($A4840, Dropdownlisten!$A$3:$F$143, 5, FALSE))</f>
        <v>6000_026</v>
      </c>
      <c r="F4840" s="117" t="str">
        <f>IF(ISERROR(VLOOKUP($A4840, Dropdownlisten!$A$3:$F$143, 6, FALSE)), "", VLOOKUP($A4840, Dropdownlisten!$A$3:$F$143, 6, FALSE))</f>
        <v>Wellness</v>
      </c>
      <c r="G4840" s="117" t="str">
        <f>VLOOKUP(E4840,Datenstruktur_fuer_R!$D$2:$F$141,3,FALSE)</f>
        <v>Point</v>
      </c>
      <c r="H4840" s="120" t="s">
        <v>289</v>
      </c>
      <c r="I4840" s="26" t="s">
        <v>1341</v>
      </c>
      <c r="J4840" s="26" t="s">
        <v>2216</v>
      </c>
      <c r="K4840" s="5" t="s">
        <v>1939</v>
      </c>
      <c r="L4840" s="5"/>
      <c r="M4840" s="5">
        <v>1</v>
      </c>
      <c r="N4840" s="5" t="s">
        <v>1173</v>
      </c>
    </row>
    <row r="4841" spans="1:14" x14ac:dyDescent="0.35">
      <c r="A4841" s="5" t="s">
        <v>1201</v>
      </c>
      <c r="B4841" s="117" t="str">
        <f>IF(ISERROR(VLOOKUP($A4841, Dropdownlisten!$A$3:$F$143, 2, FALSE)), "", VLOOKUP($A4841, Dropdownlisten!$A$3:$F$143, 2, FALSE))</f>
        <v>POI</v>
      </c>
      <c r="C4841" s="117">
        <f>IF(ISERROR(VLOOKUP($A4841, Dropdownlisten!$A$3:$F$143, 3, FALSE)), "", VLOOKUP($A4841, Dropdownlisten!$A$3:$F$143, 3, FALSE))</f>
        <v>6000</v>
      </c>
      <c r="D4841" s="117" t="str">
        <f>IF(ISERROR(VLOOKUP($A4841, Dropdownlisten!$A$3:$F$143, 4, FALSE)), "", VLOOKUP($A4841, Dropdownlisten!$A$3:$F$143, 4, FALSE))</f>
        <v>UnterhaltungSportNaherholung</v>
      </c>
      <c r="E4841" s="117" t="str">
        <f>IF(ISERROR(VLOOKUP($A4841, Dropdownlisten!$A$3:$F$143, 5, FALSE)), "", VLOOKUP($A4841, Dropdownlisten!$A$3:$F$143, 5, FALSE))</f>
        <v>6000_026</v>
      </c>
      <c r="F4841" s="117" t="str">
        <f>IF(ISERROR(VLOOKUP($A4841, Dropdownlisten!$A$3:$F$143, 6, FALSE)), "", VLOOKUP($A4841, Dropdownlisten!$A$3:$F$143, 6, FALSE))</f>
        <v>Wellness</v>
      </c>
      <c r="G4841" s="117" t="str">
        <f>VLOOKUP(E4841,Datenstruktur_fuer_R!$D$2:$F$141,3,FALSE)</f>
        <v>Point</v>
      </c>
      <c r="H4841" s="120" t="s">
        <v>293</v>
      </c>
      <c r="I4841" s="26" t="s">
        <v>1341</v>
      </c>
      <c r="J4841" s="26" t="s">
        <v>2216</v>
      </c>
      <c r="K4841" s="5" t="s">
        <v>1958</v>
      </c>
      <c r="L4841" s="5"/>
      <c r="M4841" s="5">
        <v>1</v>
      </c>
      <c r="N4841" s="5" t="s">
        <v>1173</v>
      </c>
    </row>
    <row r="4842" spans="1:14" x14ac:dyDescent="0.35">
      <c r="A4842" s="5" t="s">
        <v>716</v>
      </c>
      <c r="B4842" s="117" t="str">
        <f>IF(ISERROR(VLOOKUP($A4842, Dropdownlisten!$A$3:$F$143, 2, FALSE)), "", VLOOKUP($A4842, Dropdownlisten!$A$3:$F$143, 2, FALSE))</f>
        <v>POI</v>
      </c>
      <c r="C4842" s="117">
        <f>IF(ISERROR(VLOOKUP($A4842, Dropdownlisten!$A$3:$F$143, 3, FALSE)), "", VLOOKUP($A4842, Dropdownlisten!$A$3:$F$143, 3, FALSE))</f>
        <v>6000</v>
      </c>
      <c r="D4842" s="117" t="str">
        <f>IF(ISERROR(VLOOKUP($A4842, Dropdownlisten!$A$3:$F$143, 4, FALSE)), "", VLOOKUP($A4842, Dropdownlisten!$A$3:$F$143, 4, FALSE))</f>
        <v>UnterhaltungSportNaherholung</v>
      </c>
      <c r="E4842" s="117" t="str">
        <f>IF(ISERROR(VLOOKUP($A4842, Dropdownlisten!$A$3:$F$143, 5, FALSE)), "", VLOOKUP($A4842, Dropdownlisten!$A$3:$F$143, 5, FALSE))</f>
        <v>6000_014</v>
      </c>
      <c r="F4842" s="117" t="str">
        <f>IF(ISERROR(VLOOKUP($A4842, Dropdownlisten!$A$3:$F$143, 6, FALSE)), "", VLOOKUP($A4842, Dropdownlisten!$A$3:$F$143, 6, FALSE))</f>
        <v>Sehenswuerdigkeit</v>
      </c>
      <c r="G4842" s="117" t="str">
        <f>VLOOKUP(E4842,Datenstruktur_fuer_R!$D$2:$F$141,3,FALSE)</f>
        <v>Point</v>
      </c>
      <c r="H4842" s="120" t="s">
        <v>689</v>
      </c>
      <c r="I4842" s="26" t="s">
        <v>1341</v>
      </c>
      <c r="J4842" s="26" t="s">
        <v>2216</v>
      </c>
      <c r="K4842" s="5" t="s">
        <v>1958</v>
      </c>
      <c r="L4842" s="5" t="s">
        <v>1951</v>
      </c>
      <c r="M4842" s="5">
        <v>1</v>
      </c>
      <c r="N4842" s="5" t="s">
        <v>1173</v>
      </c>
    </row>
    <row r="4843" spans="1:14" x14ac:dyDescent="0.35">
      <c r="A4843" s="5" t="s">
        <v>716</v>
      </c>
      <c r="B4843" s="117" t="str">
        <f>IF(ISERROR(VLOOKUP($A4843, Dropdownlisten!$A$3:$F$143, 2, FALSE)), "", VLOOKUP($A4843, Dropdownlisten!$A$3:$F$143, 2, FALSE))</f>
        <v>POI</v>
      </c>
      <c r="C4843" s="117">
        <f>IF(ISERROR(VLOOKUP($A4843, Dropdownlisten!$A$3:$F$143, 3, FALSE)), "", VLOOKUP($A4843, Dropdownlisten!$A$3:$F$143, 3, FALSE))</f>
        <v>6000</v>
      </c>
      <c r="D4843" s="117" t="str">
        <f>IF(ISERROR(VLOOKUP($A4843, Dropdownlisten!$A$3:$F$143, 4, FALSE)), "", VLOOKUP($A4843, Dropdownlisten!$A$3:$F$143, 4, FALSE))</f>
        <v>UnterhaltungSportNaherholung</v>
      </c>
      <c r="E4843" s="117" t="str">
        <f>IF(ISERROR(VLOOKUP($A4843, Dropdownlisten!$A$3:$F$143, 5, FALSE)), "", VLOOKUP($A4843, Dropdownlisten!$A$3:$F$143, 5, FALSE))</f>
        <v>6000_014</v>
      </c>
      <c r="F4843" s="117" t="str">
        <f>IF(ISERROR(VLOOKUP($A4843, Dropdownlisten!$A$3:$F$143, 6, FALSE)), "", VLOOKUP($A4843, Dropdownlisten!$A$3:$F$143, 6, FALSE))</f>
        <v>Sehenswuerdigkeit</v>
      </c>
      <c r="G4843" s="117" t="str">
        <f>VLOOKUP(E4843,Datenstruktur_fuer_R!$D$2:$F$141,3,FALSE)</f>
        <v>Point</v>
      </c>
      <c r="H4843" s="120" t="s">
        <v>689</v>
      </c>
      <c r="I4843" s="26" t="s">
        <v>1341</v>
      </c>
      <c r="J4843" s="26" t="s">
        <v>2216</v>
      </c>
      <c r="K4843" s="5" t="s">
        <v>1958</v>
      </c>
      <c r="L4843" s="5" t="s">
        <v>1952</v>
      </c>
      <c r="M4843" s="5">
        <v>1</v>
      </c>
      <c r="N4843" s="5" t="s">
        <v>1173</v>
      </c>
    </row>
    <row r="4844" spans="1:14" x14ac:dyDescent="0.35">
      <c r="A4844" s="5" t="s">
        <v>716</v>
      </c>
      <c r="B4844" s="117" t="str">
        <f>IF(ISERROR(VLOOKUP($A4844, Dropdownlisten!$A$3:$F$143, 2, FALSE)), "", VLOOKUP($A4844, Dropdownlisten!$A$3:$F$143, 2, FALSE))</f>
        <v>POI</v>
      </c>
      <c r="C4844" s="117">
        <f>IF(ISERROR(VLOOKUP($A4844, Dropdownlisten!$A$3:$F$143, 3, FALSE)), "", VLOOKUP($A4844, Dropdownlisten!$A$3:$F$143, 3, FALSE))</f>
        <v>6000</v>
      </c>
      <c r="D4844" s="117" t="str">
        <f>IF(ISERROR(VLOOKUP($A4844, Dropdownlisten!$A$3:$F$143, 4, FALSE)), "", VLOOKUP($A4844, Dropdownlisten!$A$3:$F$143, 4, FALSE))</f>
        <v>UnterhaltungSportNaherholung</v>
      </c>
      <c r="E4844" s="117" t="str">
        <f>IF(ISERROR(VLOOKUP($A4844, Dropdownlisten!$A$3:$F$143, 5, FALSE)), "", VLOOKUP($A4844, Dropdownlisten!$A$3:$F$143, 5, FALSE))</f>
        <v>6000_014</v>
      </c>
      <c r="F4844" s="117" t="str">
        <f>IF(ISERROR(VLOOKUP($A4844, Dropdownlisten!$A$3:$F$143, 6, FALSE)), "", VLOOKUP($A4844, Dropdownlisten!$A$3:$F$143, 6, FALSE))</f>
        <v>Sehenswuerdigkeit</v>
      </c>
      <c r="G4844" s="117" t="str">
        <f>VLOOKUP(E4844,Datenstruktur_fuer_R!$D$2:$F$141,3,FALSE)</f>
        <v>Point</v>
      </c>
      <c r="H4844" s="120" t="s">
        <v>689</v>
      </c>
      <c r="I4844" s="26" t="s">
        <v>1341</v>
      </c>
      <c r="J4844" s="26" t="s">
        <v>2216</v>
      </c>
      <c r="K4844" s="5" t="s">
        <v>1958</v>
      </c>
      <c r="L4844" s="5" t="s">
        <v>1953</v>
      </c>
      <c r="M4844" s="5">
        <v>1</v>
      </c>
      <c r="N4844" s="5" t="s">
        <v>1173</v>
      </c>
    </row>
    <row r="4845" spans="1:14" x14ac:dyDescent="0.35">
      <c r="A4845" s="5" t="s">
        <v>716</v>
      </c>
      <c r="B4845" s="117" t="str">
        <f>IF(ISERROR(VLOOKUP($A4845, Dropdownlisten!$A$3:$F$143, 2, FALSE)), "", VLOOKUP($A4845, Dropdownlisten!$A$3:$F$143, 2, FALSE))</f>
        <v>POI</v>
      </c>
      <c r="C4845" s="117">
        <f>IF(ISERROR(VLOOKUP($A4845, Dropdownlisten!$A$3:$F$143, 3, FALSE)), "", VLOOKUP($A4845, Dropdownlisten!$A$3:$F$143, 3, FALSE))</f>
        <v>6000</v>
      </c>
      <c r="D4845" s="117" t="str">
        <f>IF(ISERROR(VLOOKUP($A4845, Dropdownlisten!$A$3:$F$143, 4, FALSE)), "", VLOOKUP($A4845, Dropdownlisten!$A$3:$F$143, 4, FALSE))</f>
        <v>UnterhaltungSportNaherholung</v>
      </c>
      <c r="E4845" s="117" t="str">
        <f>IF(ISERROR(VLOOKUP($A4845, Dropdownlisten!$A$3:$F$143, 5, FALSE)), "", VLOOKUP($A4845, Dropdownlisten!$A$3:$F$143, 5, FALSE))</f>
        <v>6000_014</v>
      </c>
      <c r="F4845" s="117" t="str">
        <f>IF(ISERROR(VLOOKUP($A4845, Dropdownlisten!$A$3:$F$143, 6, FALSE)), "", VLOOKUP($A4845, Dropdownlisten!$A$3:$F$143, 6, FALSE))</f>
        <v>Sehenswuerdigkeit</v>
      </c>
      <c r="G4845" s="117" t="str">
        <f>VLOOKUP(E4845,Datenstruktur_fuer_R!$D$2:$F$141,3,FALSE)</f>
        <v>Point</v>
      </c>
      <c r="H4845" s="120" t="s">
        <v>290</v>
      </c>
      <c r="I4845" s="26" t="s">
        <v>1341</v>
      </c>
      <c r="J4845" s="26" t="s">
        <v>2216</v>
      </c>
      <c r="K4845" s="5" t="s">
        <v>1936</v>
      </c>
      <c r="L4845" s="5"/>
      <c r="M4845" s="5">
        <v>1</v>
      </c>
      <c r="N4845" s="5" t="s">
        <v>1173</v>
      </c>
    </row>
    <row r="4846" spans="1:14" x14ac:dyDescent="0.35">
      <c r="A4846" s="5" t="s">
        <v>716</v>
      </c>
      <c r="B4846" s="117" t="str">
        <f>IF(ISERROR(VLOOKUP($A4846, Dropdownlisten!$A$3:$F$143, 2, FALSE)), "", VLOOKUP($A4846, Dropdownlisten!$A$3:$F$143, 2, FALSE))</f>
        <v>POI</v>
      </c>
      <c r="C4846" s="117">
        <f>IF(ISERROR(VLOOKUP($A4846, Dropdownlisten!$A$3:$F$143, 3, FALSE)), "", VLOOKUP($A4846, Dropdownlisten!$A$3:$F$143, 3, FALSE))</f>
        <v>6000</v>
      </c>
      <c r="D4846" s="117" t="str">
        <f>IF(ISERROR(VLOOKUP($A4846, Dropdownlisten!$A$3:$F$143, 4, FALSE)), "", VLOOKUP($A4846, Dropdownlisten!$A$3:$F$143, 4, FALSE))</f>
        <v>UnterhaltungSportNaherholung</v>
      </c>
      <c r="E4846" s="117" t="str">
        <f>IF(ISERROR(VLOOKUP($A4846, Dropdownlisten!$A$3:$F$143, 5, FALSE)), "", VLOOKUP($A4846, Dropdownlisten!$A$3:$F$143, 5, FALSE))</f>
        <v>6000_014</v>
      </c>
      <c r="F4846" s="117" t="str">
        <f>IF(ISERROR(VLOOKUP($A4846, Dropdownlisten!$A$3:$F$143, 6, FALSE)), "", VLOOKUP($A4846, Dropdownlisten!$A$3:$F$143, 6, FALSE))</f>
        <v>Sehenswuerdigkeit</v>
      </c>
      <c r="G4846" s="117" t="str">
        <f>VLOOKUP(E4846,Datenstruktur_fuer_R!$D$2:$F$141,3,FALSE)</f>
        <v>Point</v>
      </c>
      <c r="H4846" s="120" t="s">
        <v>291</v>
      </c>
      <c r="I4846" s="26" t="s">
        <v>1341</v>
      </c>
      <c r="J4846" s="26" t="s">
        <v>2216</v>
      </c>
      <c r="K4846" s="5" t="s">
        <v>1937</v>
      </c>
      <c r="L4846" s="5"/>
      <c r="M4846" s="5">
        <v>1</v>
      </c>
      <c r="N4846" s="5" t="s">
        <v>1173</v>
      </c>
    </row>
    <row r="4847" spans="1:14" x14ac:dyDescent="0.35">
      <c r="A4847" s="5" t="s">
        <v>716</v>
      </c>
      <c r="B4847" s="117" t="str">
        <f>IF(ISERROR(VLOOKUP($A4847, Dropdownlisten!$A$3:$F$143, 2, FALSE)), "", VLOOKUP($A4847, Dropdownlisten!$A$3:$F$143, 2, FALSE))</f>
        <v>POI</v>
      </c>
      <c r="C4847" s="117">
        <f>IF(ISERROR(VLOOKUP($A4847, Dropdownlisten!$A$3:$F$143, 3, FALSE)), "", VLOOKUP($A4847, Dropdownlisten!$A$3:$F$143, 3, FALSE))</f>
        <v>6000</v>
      </c>
      <c r="D4847" s="117" t="str">
        <f>IF(ISERROR(VLOOKUP($A4847, Dropdownlisten!$A$3:$F$143, 4, FALSE)), "", VLOOKUP($A4847, Dropdownlisten!$A$3:$F$143, 4, FALSE))</f>
        <v>UnterhaltungSportNaherholung</v>
      </c>
      <c r="E4847" s="117" t="str">
        <f>IF(ISERROR(VLOOKUP($A4847, Dropdownlisten!$A$3:$F$143, 5, FALSE)), "", VLOOKUP($A4847, Dropdownlisten!$A$3:$F$143, 5, FALSE))</f>
        <v>6000_014</v>
      </c>
      <c r="F4847" s="117" t="str">
        <f>IF(ISERROR(VLOOKUP($A4847, Dropdownlisten!$A$3:$F$143, 6, FALSE)), "", VLOOKUP($A4847, Dropdownlisten!$A$3:$F$143, 6, FALSE))</f>
        <v>Sehenswuerdigkeit</v>
      </c>
      <c r="G4847" s="117" t="str">
        <f>VLOOKUP(E4847,Datenstruktur_fuer_R!$D$2:$F$141,3,FALSE)</f>
        <v>Point</v>
      </c>
      <c r="H4847" s="120" t="s">
        <v>288</v>
      </c>
      <c r="I4847" s="26" t="s">
        <v>1341</v>
      </c>
      <c r="J4847" s="26" t="s">
        <v>2216</v>
      </c>
      <c r="K4847" s="5" t="s">
        <v>1938</v>
      </c>
      <c r="L4847" s="5"/>
      <c r="M4847" s="5">
        <v>1</v>
      </c>
      <c r="N4847" s="5" t="s">
        <v>1173</v>
      </c>
    </row>
    <row r="4848" spans="1:14" x14ac:dyDescent="0.35">
      <c r="A4848" s="5" t="s">
        <v>716</v>
      </c>
      <c r="B4848" s="117" t="str">
        <f>IF(ISERROR(VLOOKUP($A4848, Dropdownlisten!$A$3:$F$143, 2, FALSE)), "", VLOOKUP($A4848, Dropdownlisten!$A$3:$F$143, 2, FALSE))</f>
        <v>POI</v>
      </c>
      <c r="C4848" s="117">
        <f>IF(ISERROR(VLOOKUP($A4848, Dropdownlisten!$A$3:$F$143, 3, FALSE)), "", VLOOKUP($A4848, Dropdownlisten!$A$3:$F$143, 3, FALSE))</f>
        <v>6000</v>
      </c>
      <c r="D4848" s="117" t="str">
        <f>IF(ISERROR(VLOOKUP($A4848, Dropdownlisten!$A$3:$F$143, 4, FALSE)), "", VLOOKUP($A4848, Dropdownlisten!$A$3:$F$143, 4, FALSE))</f>
        <v>UnterhaltungSportNaherholung</v>
      </c>
      <c r="E4848" s="117" t="str">
        <f>IF(ISERROR(VLOOKUP($A4848, Dropdownlisten!$A$3:$F$143, 5, FALSE)), "", VLOOKUP($A4848, Dropdownlisten!$A$3:$F$143, 5, FALSE))</f>
        <v>6000_014</v>
      </c>
      <c r="F4848" s="117" t="str">
        <f>IF(ISERROR(VLOOKUP($A4848, Dropdownlisten!$A$3:$F$143, 6, FALSE)), "", VLOOKUP($A4848, Dropdownlisten!$A$3:$F$143, 6, FALSE))</f>
        <v>Sehenswuerdigkeit</v>
      </c>
      <c r="G4848" s="117" t="str">
        <f>VLOOKUP(E4848,Datenstruktur_fuer_R!$D$2:$F$141,3,FALSE)</f>
        <v>Point</v>
      </c>
      <c r="H4848" s="120" t="s">
        <v>289</v>
      </c>
      <c r="I4848" s="26" t="s">
        <v>1341</v>
      </c>
      <c r="J4848" s="26" t="s">
        <v>2216</v>
      </c>
      <c r="K4848" s="5" t="s">
        <v>1939</v>
      </c>
      <c r="L4848" s="5"/>
      <c r="M4848" s="5">
        <v>1</v>
      </c>
      <c r="N4848" s="5" t="s">
        <v>1173</v>
      </c>
    </row>
    <row r="4849" spans="1:14" x14ac:dyDescent="0.35">
      <c r="A4849" s="5" t="s">
        <v>716</v>
      </c>
      <c r="B4849" s="117" t="str">
        <f>IF(ISERROR(VLOOKUP($A4849, Dropdownlisten!$A$3:$F$143, 2, FALSE)), "", VLOOKUP($A4849, Dropdownlisten!$A$3:$F$143, 2, FALSE))</f>
        <v>POI</v>
      </c>
      <c r="C4849" s="117">
        <f>IF(ISERROR(VLOOKUP($A4849, Dropdownlisten!$A$3:$F$143, 3, FALSE)), "", VLOOKUP($A4849, Dropdownlisten!$A$3:$F$143, 3, FALSE))</f>
        <v>6000</v>
      </c>
      <c r="D4849" s="117" t="str">
        <f>IF(ISERROR(VLOOKUP($A4849, Dropdownlisten!$A$3:$F$143, 4, FALSE)), "", VLOOKUP($A4849, Dropdownlisten!$A$3:$F$143, 4, FALSE))</f>
        <v>UnterhaltungSportNaherholung</v>
      </c>
      <c r="E4849" s="117" t="str">
        <f>IF(ISERROR(VLOOKUP($A4849, Dropdownlisten!$A$3:$F$143, 5, FALSE)), "", VLOOKUP($A4849, Dropdownlisten!$A$3:$F$143, 5, FALSE))</f>
        <v>6000_014</v>
      </c>
      <c r="F4849" s="117" t="str">
        <f>IF(ISERROR(VLOOKUP($A4849, Dropdownlisten!$A$3:$F$143, 6, FALSE)), "", VLOOKUP($A4849, Dropdownlisten!$A$3:$F$143, 6, FALSE))</f>
        <v>Sehenswuerdigkeit</v>
      </c>
      <c r="G4849" s="117" t="str">
        <f>VLOOKUP(E4849,Datenstruktur_fuer_R!$D$2:$F$141,3,FALSE)</f>
        <v>Point</v>
      </c>
      <c r="H4849" s="120" t="s">
        <v>293</v>
      </c>
      <c r="I4849" s="26" t="s">
        <v>1341</v>
      </c>
      <c r="J4849" s="26" t="s">
        <v>2216</v>
      </c>
      <c r="K4849" s="5" t="s">
        <v>1958</v>
      </c>
      <c r="L4849" s="5"/>
      <c r="M4849" s="5">
        <v>1</v>
      </c>
      <c r="N4849" s="5" t="s">
        <v>1173</v>
      </c>
    </row>
    <row r="4850" spans="1:14" x14ac:dyDescent="0.35">
      <c r="A4850" s="5" t="s">
        <v>716</v>
      </c>
      <c r="B4850" s="117" t="str">
        <f>IF(ISERROR(VLOOKUP($A4850, Dropdownlisten!$A$3:$F$143, 2, FALSE)), "", VLOOKUP($A4850, Dropdownlisten!$A$3:$F$143, 2, FALSE))</f>
        <v>POI</v>
      </c>
      <c r="C4850" s="117">
        <f>IF(ISERROR(VLOOKUP($A4850, Dropdownlisten!$A$3:$F$143, 3, FALSE)), "", VLOOKUP($A4850, Dropdownlisten!$A$3:$F$143, 3, FALSE))</f>
        <v>6000</v>
      </c>
      <c r="D4850" s="117" t="str">
        <f>IF(ISERROR(VLOOKUP($A4850, Dropdownlisten!$A$3:$F$143, 4, FALSE)), "", VLOOKUP($A4850, Dropdownlisten!$A$3:$F$143, 4, FALSE))</f>
        <v>UnterhaltungSportNaherholung</v>
      </c>
      <c r="E4850" s="117" t="str">
        <f>IF(ISERROR(VLOOKUP($A4850, Dropdownlisten!$A$3:$F$143, 5, FALSE)), "", VLOOKUP($A4850, Dropdownlisten!$A$3:$F$143, 5, FALSE))</f>
        <v>6000_014</v>
      </c>
      <c r="F4850" s="117" t="str">
        <f>IF(ISERROR(VLOOKUP($A4850, Dropdownlisten!$A$3:$F$143, 6, FALSE)), "", VLOOKUP($A4850, Dropdownlisten!$A$3:$F$143, 6, FALSE))</f>
        <v>Sehenswuerdigkeit</v>
      </c>
      <c r="G4850" s="117" t="str">
        <f>VLOOKUP(E4850,Datenstruktur_fuer_R!$D$2:$F$141,3,FALSE)</f>
        <v>Point</v>
      </c>
      <c r="H4850" s="120" t="s">
        <v>689</v>
      </c>
      <c r="I4850" s="26" t="s">
        <v>1341</v>
      </c>
      <c r="J4850" s="26" t="s">
        <v>2216</v>
      </c>
      <c r="K4850" s="5" t="s">
        <v>1958</v>
      </c>
      <c r="L4850" s="5" t="s">
        <v>1954</v>
      </c>
      <c r="M4850" s="5">
        <v>1</v>
      </c>
      <c r="N4850" s="5" t="s">
        <v>1173</v>
      </c>
    </row>
    <row r="4851" spans="1:14" x14ac:dyDescent="0.35">
      <c r="A4851" s="5" t="s">
        <v>716</v>
      </c>
      <c r="B4851" s="117" t="str">
        <f>IF(ISERROR(VLOOKUP($A4851, Dropdownlisten!$A$3:$F$143, 2, FALSE)), "", VLOOKUP($A4851, Dropdownlisten!$A$3:$F$143, 2, FALSE))</f>
        <v>POI</v>
      </c>
      <c r="C4851" s="117">
        <f>IF(ISERROR(VLOOKUP($A4851, Dropdownlisten!$A$3:$F$143, 3, FALSE)), "", VLOOKUP($A4851, Dropdownlisten!$A$3:$F$143, 3, FALSE))</f>
        <v>6000</v>
      </c>
      <c r="D4851" s="117" t="str">
        <f>IF(ISERROR(VLOOKUP($A4851, Dropdownlisten!$A$3:$F$143, 4, FALSE)), "", VLOOKUP($A4851, Dropdownlisten!$A$3:$F$143, 4, FALSE))</f>
        <v>UnterhaltungSportNaherholung</v>
      </c>
      <c r="E4851" s="117" t="str">
        <f>IF(ISERROR(VLOOKUP($A4851, Dropdownlisten!$A$3:$F$143, 5, FALSE)), "", VLOOKUP($A4851, Dropdownlisten!$A$3:$F$143, 5, FALSE))</f>
        <v>6000_014</v>
      </c>
      <c r="F4851" s="117" t="str">
        <f>IF(ISERROR(VLOOKUP($A4851, Dropdownlisten!$A$3:$F$143, 6, FALSE)), "", VLOOKUP($A4851, Dropdownlisten!$A$3:$F$143, 6, FALSE))</f>
        <v>Sehenswuerdigkeit</v>
      </c>
      <c r="G4851" s="117" t="str">
        <f>VLOOKUP(E4851,Datenstruktur_fuer_R!$D$2:$F$141,3,FALSE)</f>
        <v>Point</v>
      </c>
      <c r="H4851" s="120" t="s">
        <v>689</v>
      </c>
      <c r="I4851" s="26" t="s">
        <v>1341</v>
      </c>
      <c r="J4851" s="26" t="s">
        <v>2216</v>
      </c>
      <c r="K4851" s="5" t="s">
        <v>1958</v>
      </c>
      <c r="L4851" s="5" t="s">
        <v>1977</v>
      </c>
      <c r="M4851" s="5">
        <v>1</v>
      </c>
      <c r="N4851" s="5" t="s">
        <v>1173</v>
      </c>
    </row>
    <row r="4852" spans="1:14" x14ac:dyDescent="0.35">
      <c r="A4852" s="5" t="s">
        <v>716</v>
      </c>
      <c r="B4852" s="117" t="str">
        <f>IF(ISERROR(VLOOKUP($A4852, Dropdownlisten!$A$3:$F$143, 2, FALSE)), "", VLOOKUP($A4852, Dropdownlisten!$A$3:$F$143, 2, FALSE))</f>
        <v>POI</v>
      </c>
      <c r="C4852" s="117">
        <f>IF(ISERROR(VLOOKUP($A4852, Dropdownlisten!$A$3:$F$143, 3, FALSE)), "", VLOOKUP($A4852, Dropdownlisten!$A$3:$F$143, 3, FALSE))</f>
        <v>6000</v>
      </c>
      <c r="D4852" s="117" t="str">
        <f>IF(ISERROR(VLOOKUP($A4852, Dropdownlisten!$A$3:$F$143, 4, FALSE)), "", VLOOKUP($A4852, Dropdownlisten!$A$3:$F$143, 4, FALSE))</f>
        <v>UnterhaltungSportNaherholung</v>
      </c>
      <c r="E4852" s="117" t="str">
        <f>IF(ISERROR(VLOOKUP($A4852, Dropdownlisten!$A$3:$F$143, 5, FALSE)), "", VLOOKUP($A4852, Dropdownlisten!$A$3:$F$143, 5, FALSE))</f>
        <v>6000_014</v>
      </c>
      <c r="F4852" s="117" t="str">
        <f>IF(ISERROR(VLOOKUP($A4852, Dropdownlisten!$A$3:$F$143, 6, FALSE)), "", VLOOKUP($A4852, Dropdownlisten!$A$3:$F$143, 6, FALSE))</f>
        <v>Sehenswuerdigkeit</v>
      </c>
      <c r="G4852" s="117" t="str">
        <f>VLOOKUP(E4852,Datenstruktur_fuer_R!$D$2:$F$141,3,FALSE)</f>
        <v>Point</v>
      </c>
      <c r="H4852" s="120" t="s">
        <v>689</v>
      </c>
      <c r="I4852" s="26" t="s">
        <v>1341</v>
      </c>
      <c r="J4852" s="26" t="s">
        <v>2216</v>
      </c>
      <c r="K4852" s="5" t="s">
        <v>1958</v>
      </c>
      <c r="L4852" s="5" t="s">
        <v>1978</v>
      </c>
      <c r="M4852" s="5">
        <v>1</v>
      </c>
      <c r="N4852" s="5" t="s">
        <v>1173</v>
      </c>
    </row>
    <row r="4853" spans="1:14" x14ac:dyDescent="0.35">
      <c r="A4853" s="5" t="s">
        <v>716</v>
      </c>
      <c r="B4853" s="117" t="str">
        <f>IF(ISERROR(VLOOKUP($A4853, Dropdownlisten!$A$3:$F$143, 2, FALSE)), "", VLOOKUP($A4853, Dropdownlisten!$A$3:$F$143, 2, FALSE))</f>
        <v>POI</v>
      </c>
      <c r="C4853" s="117">
        <f>IF(ISERROR(VLOOKUP($A4853, Dropdownlisten!$A$3:$F$143, 3, FALSE)), "", VLOOKUP($A4853, Dropdownlisten!$A$3:$F$143, 3, FALSE))</f>
        <v>6000</v>
      </c>
      <c r="D4853" s="117" t="str">
        <f>IF(ISERROR(VLOOKUP($A4853, Dropdownlisten!$A$3:$F$143, 4, FALSE)), "", VLOOKUP($A4853, Dropdownlisten!$A$3:$F$143, 4, FALSE))</f>
        <v>UnterhaltungSportNaherholung</v>
      </c>
      <c r="E4853" s="117" t="str">
        <f>IF(ISERROR(VLOOKUP($A4853, Dropdownlisten!$A$3:$F$143, 5, FALSE)), "", VLOOKUP($A4853, Dropdownlisten!$A$3:$F$143, 5, FALSE))</f>
        <v>6000_014</v>
      </c>
      <c r="F4853" s="117" t="str">
        <f>IF(ISERROR(VLOOKUP($A4853, Dropdownlisten!$A$3:$F$143, 6, FALSE)), "", VLOOKUP($A4853, Dropdownlisten!$A$3:$F$143, 6, FALSE))</f>
        <v>Sehenswuerdigkeit</v>
      </c>
      <c r="G4853" s="117" t="str">
        <f>VLOOKUP(E4853,Datenstruktur_fuer_R!$D$2:$F$141,3,FALSE)</f>
        <v>Point</v>
      </c>
      <c r="H4853" s="120" t="s">
        <v>290</v>
      </c>
      <c r="I4853" s="26" t="s">
        <v>1341</v>
      </c>
      <c r="J4853" s="26" t="s">
        <v>2216</v>
      </c>
      <c r="K4853" s="5" t="s">
        <v>1936</v>
      </c>
      <c r="L4853" s="5"/>
      <c r="M4853" s="5">
        <v>1</v>
      </c>
      <c r="N4853" s="5" t="s">
        <v>1173</v>
      </c>
    </row>
    <row r="4854" spans="1:14" x14ac:dyDescent="0.35">
      <c r="A4854" s="5" t="s">
        <v>716</v>
      </c>
      <c r="B4854" s="117" t="str">
        <f>IF(ISERROR(VLOOKUP($A4854, Dropdownlisten!$A$3:$F$143, 2, FALSE)), "", VLOOKUP($A4854, Dropdownlisten!$A$3:$F$143, 2, FALSE))</f>
        <v>POI</v>
      </c>
      <c r="C4854" s="117">
        <f>IF(ISERROR(VLOOKUP($A4854, Dropdownlisten!$A$3:$F$143, 3, FALSE)), "", VLOOKUP($A4854, Dropdownlisten!$A$3:$F$143, 3, FALSE))</f>
        <v>6000</v>
      </c>
      <c r="D4854" s="117" t="str">
        <f>IF(ISERROR(VLOOKUP($A4854, Dropdownlisten!$A$3:$F$143, 4, FALSE)), "", VLOOKUP($A4854, Dropdownlisten!$A$3:$F$143, 4, FALSE))</f>
        <v>UnterhaltungSportNaherholung</v>
      </c>
      <c r="E4854" s="117" t="str">
        <f>IF(ISERROR(VLOOKUP($A4854, Dropdownlisten!$A$3:$F$143, 5, FALSE)), "", VLOOKUP($A4854, Dropdownlisten!$A$3:$F$143, 5, FALSE))</f>
        <v>6000_014</v>
      </c>
      <c r="F4854" s="117" t="str">
        <f>IF(ISERROR(VLOOKUP($A4854, Dropdownlisten!$A$3:$F$143, 6, FALSE)), "", VLOOKUP($A4854, Dropdownlisten!$A$3:$F$143, 6, FALSE))</f>
        <v>Sehenswuerdigkeit</v>
      </c>
      <c r="G4854" s="117" t="str">
        <f>VLOOKUP(E4854,Datenstruktur_fuer_R!$D$2:$F$141,3,FALSE)</f>
        <v>Point</v>
      </c>
      <c r="H4854" s="120" t="s">
        <v>291</v>
      </c>
      <c r="I4854" s="26" t="s">
        <v>1341</v>
      </c>
      <c r="J4854" s="26" t="s">
        <v>2216</v>
      </c>
      <c r="K4854" s="5" t="s">
        <v>1937</v>
      </c>
      <c r="L4854" s="5"/>
      <c r="M4854" s="5">
        <v>1</v>
      </c>
      <c r="N4854" s="5" t="s">
        <v>1173</v>
      </c>
    </row>
    <row r="4855" spans="1:14" x14ac:dyDescent="0.35">
      <c r="A4855" s="5" t="s">
        <v>716</v>
      </c>
      <c r="B4855" s="117" t="str">
        <f>IF(ISERROR(VLOOKUP($A4855, Dropdownlisten!$A$3:$F$143, 2, FALSE)), "", VLOOKUP($A4855, Dropdownlisten!$A$3:$F$143, 2, FALSE))</f>
        <v>POI</v>
      </c>
      <c r="C4855" s="117">
        <f>IF(ISERROR(VLOOKUP($A4855, Dropdownlisten!$A$3:$F$143, 3, FALSE)), "", VLOOKUP($A4855, Dropdownlisten!$A$3:$F$143, 3, FALSE))</f>
        <v>6000</v>
      </c>
      <c r="D4855" s="117" t="str">
        <f>IF(ISERROR(VLOOKUP($A4855, Dropdownlisten!$A$3:$F$143, 4, FALSE)), "", VLOOKUP($A4855, Dropdownlisten!$A$3:$F$143, 4, FALSE))</f>
        <v>UnterhaltungSportNaherholung</v>
      </c>
      <c r="E4855" s="117" t="str">
        <f>IF(ISERROR(VLOOKUP($A4855, Dropdownlisten!$A$3:$F$143, 5, FALSE)), "", VLOOKUP($A4855, Dropdownlisten!$A$3:$F$143, 5, FALSE))</f>
        <v>6000_014</v>
      </c>
      <c r="F4855" s="117" t="str">
        <f>IF(ISERROR(VLOOKUP($A4855, Dropdownlisten!$A$3:$F$143, 6, FALSE)), "", VLOOKUP($A4855, Dropdownlisten!$A$3:$F$143, 6, FALSE))</f>
        <v>Sehenswuerdigkeit</v>
      </c>
      <c r="G4855" s="117" t="str">
        <f>VLOOKUP(E4855,Datenstruktur_fuer_R!$D$2:$F$141,3,FALSE)</f>
        <v>Point</v>
      </c>
      <c r="H4855" s="120" t="s">
        <v>288</v>
      </c>
      <c r="I4855" s="26" t="s">
        <v>1341</v>
      </c>
      <c r="J4855" s="26" t="s">
        <v>2216</v>
      </c>
      <c r="K4855" s="5" t="s">
        <v>1938</v>
      </c>
      <c r="L4855" s="5"/>
      <c r="M4855" s="5">
        <v>1</v>
      </c>
      <c r="N4855" s="5" t="s">
        <v>1173</v>
      </c>
    </row>
    <row r="4856" spans="1:14" x14ac:dyDescent="0.35">
      <c r="A4856" s="5" t="s">
        <v>716</v>
      </c>
      <c r="B4856" s="117" t="str">
        <f>IF(ISERROR(VLOOKUP($A4856, Dropdownlisten!$A$3:$F$143, 2, FALSE)), "", VLOOKUP($A4856, Dropdownlisten!$A$3:$F$143, 2, FALSE))</f>
        <v>POI</v>
      </c>
      <c r="C4856" s="117">
        <f>IF(ISERROR(VLOOKUP($A4856, Dropdownlisten!$A$3:$F$143, 3, FALSE)), "", VLOOKUP($A4856, Dropdownlisten!$A$3:$F$143, 3, FALSE))</f>
        <v>6000</v>
      </c>
      <c r="D4856" s="117" t="str">
        <f>IF(ISERROR(VLOOKUP($A4856, Dropdownlisten!$A$3:$F$143, 4, FALSE)), "", VLOOKUP($A4856, Dropdownlisten!$A$3:$F$143, 4, FALSE))</f>
        <v>UnterhaltungSportNaherholung</v>
      </c>
      <c r="E4856" s="117" t="str">
        <f>IF(ISERROR(VLOOKUP($A4856, Dropdownlisten!$A$3:$F$143, 5, FALSE)), "", VLOOKUP($A4856, Dropdownlisten!$A$3:$F$143, 5, FALSE))</f>
        <v>6000_014</v>
      </c>
      <c r="F4856" s="117" t="str">
        <f>IF(ISERROR(VLOOKUP($A4856, Dropdownlisten!$A$3:$F$143, 6, FALSE)), "", VLOOKUP($A4856, Dropdownlisten!$A$3:$F$143, 6, FALSE))</f>
        <v>Sehenswuerdigkeit</v>
      </c>
      <c r="G4856" s="117" t="str">
        <f>VLOOKUP(E4856,Datenstruktur_fuer_R!$D$2:$F$141,3,FALSE)</f>
        <v>Point</v>
      </c>
      <c r="H4856" s="120" t="s">
        <v>289</v>
      </c>
      <c r="I4856" s="26" t="s">
        <v>1341</v>
      </c>
      <c r="J4856" s="26" t="s">
        <v>2216</v>
      </c>
      <c r="K4856" s="5" t="s">
        <v>1939</v>
      </c>
      <c r="L4856" s="5"/>
      <c r="M4856" s="5">
        <v>1</v>
      </c>
      <c r="N4856" s="5" t="s">
        <v>1173</v>
      </c>
    </row>
    <row r="4857" spans="1:14" x14ac:dyDescent="0.35">
      <c r="A4857" s="5" t="s">
        <v>716</v>
      </c>
      <c r="B4857" s="117" t="str">
        <f>IF(ISERROR(VLOOKUP($A4857, Dropdownlisten!$A$3:$F$143, 2, FALSE)), "", VLOOKUP($A4857, Dropdownlisten!$A$3:$F$143, 2, FALSE))</f>
        <v>POI</v>
      </c>
      <c r="C4857" s="117">
        <f>IF(ISERROR(VLOOKUP($A4857, Dropdownlisten!$A$3:$F$143, 3, FALSE)), "", VLOOKUP($A4857, Dropdownlisten!$A$3:$F$143, 3, FALSE))</f>
        <v>6000</v>
      </c>
      <c r="D4857" s="117" t="str">
        <f>IF(ISERROR(VLOOKUP($A4857, Dropdownlisten!$A$3:$F$143, 4, FALSE)), "", VLOOKUP($A4857, Dropdownlisten!$A$3:$F$143, 4, FALSE))</f>
        <v>UnterhaltungSportNaherholung</v>
      </c>
      <c r="E4857" s="117" t="str">
        <f>IF(ISERROR(VLOOKUP($A4857, Dropdownlisten!$A$3:$F$143, 5, FALSE)), "", VLOOKUP($A4857, Dropdownlisten!$A$3:$F$143, 5, FALSE))</f>
        <v>6000_014</v>
      </c>
      <c r="F4857" s="117" t="str">
        <f>IF(ISERROR(VLOOKUP($A4857, Dropdownlisten!$A$3:$F$143, 6, FALSE)), "", VLOOKUP($A4857, Dropdownlisten!$A$3:$F$143, 6, FALSE))</f>
        <v>Sehenswuerdigkeit</v>
      </c>
      <c r="G4857" s="117" t="str">
        <f>VLOOKUP(E4857,Datenstruktur_fuer_R!$D$2:$F$141,3,FALSE)</f>
        <v>Point</v>
      </c>
      <c r="H4857" s="120" t="s">
        <v>293</v>
      </c>
      <c r="I4857" s="26" t="s">
        <v>1341</v>
      </c>
      <c r="J4857" s="26" t="s">
        <v>2216</v>
      </c>
      <c r="K4857" s="5" t="s">
        <v>1958</v>
      </c>
      <c r="L4857" s="5"/>
      <c r="M4857" s="5">
        <v>1</v>
      </c>
      <c r="N4857" s="5" t="s">
        <v>1173</v>
      </c>
    </row>
    <row r="4858" spans="1:14" x14ac:dyDescent="0.35">
      <c r="A4858" s="5" t="s">
        <v>676</v>
      </c>
      <c r="B4858" s="117" t="str">
        <f>IF(ISERROR(VLOOKUP($A4858, Dropdownlisten!$A$3:$F$143, 2, FALSE)), "", VLOOKUP($A4858, Dropdownlisten!$A$3:$F$143, 2, FALSE))</f>
        <v>POI</v>
      </c>
      <c r="C4858" s="117">
        <f>IF(ISERROR(VLOOKUP($A4858, Dropdownlisten!$A$3:$F$143, 3, FALSE)), "", VLOOKUP($A4858, Dropdownlisten!$A$3:$F$143, 3, FALSE))</f>
        <v>1000</v>
      </c>
      <c r="D4858" s="117" t="str">
        <f>IF(ISERROR(VLOOKUP($A4858, Dropdownlisten!$A$3:$F$143, 4, FALSE)), "", VLOOKUP($A4858, Dropdownlisten!$A$3:$F$143, 4, FALSE))</f>
        <v>Grundversorgung</v>
      </c>
      <c r="E4858" s="117" t="str">
        <f>IF(ISERROR(VLOOKUP($A4858, Dropdownlisten!$A$3:$F$143, 5, FALSE)), "", VLOOKUP($A4858, Dropdownlisten!$A$3:$F$143, 5, FALSE))</f>
        <v>1000_001</v>
      </c>
      <c r="F4858" s="117" t="str">
        <f>IF(ISERROR(VLOOKUP($A4858, Dropdownlisten!$A$3:$F$143, 6, FALSE)), "", VLOOKUP($A4858, Dropdownlisten!$A$3:$F$143, 6, FALSE))</f>
        <v>Feuerwehr</v>
      </c>
      <c r="G4858" s="117" t="str">
        <f>VLOOKUP(E4858,Datenstruktur_fuer_R!$D$2:$F$141,3,FALSE)</f>
        <v>Point</v>
      </c>
      <c r="H4858" s="120" t="s">
        <v>689</v>
      </c>
      <c r="I4858" s="26" t="s">
        <v>1341</v>
      </c>
      <c r="J4858" s="26" t="s">
        <v>2216</v>
      </c>
      <c r="K4858" s="5" t="s">
        <v>1958</v>
      </c>
      <c r="L4858" s="5" t="s">
        <v>120</v>
      </c>
      <c r="M4858" s="5">
        <v>1</v>
      </c>
      <c r="N4858" s="5" t="s">
        <v>1173</v>
      </c>
    </row>
    <row r="4859" spans="1:14" x14ac:dyDescent="0.35">
      <c r="A4859" s="5" t="s">
        <v>676</v>
      </c>
      <c r="B4859" s="117" t="str">
        <f>IF(ISERROR(VLOOKUP($A4859, Dropdownlisten!$A$3:$F$143, 2, FALSE)), "", VLOOKUP($A4859, Dropdownlisten!$A$3:$F$143, 2, FALSE))</f>
        <v>POI</v>
      </c>
      <c r="C4859" s="117">
        <f>IF(ISERROR(VLOOKUP($A4859, Dropdownlisten!$A$3:$F$143, 3, FALSE)), "", VLOOKUP($A4859, Dropdownlisten!$A$3:$F$143, 3, FALSE))</f>
        <v>1000</v>
      </c>
      <c r="D4859" s="117" t="str">
        <f>IF(ISERROR(VLOOKUP($A4859, Dropdownlisten!$A$3:$F$143, 4, FALSE)), "", VLOOKUP($A4859, Dropdownlisten!$A$3:$F$143, 4, FALSE))</f>
        <v>Grundversorgung</v>
      </c>
      <c r="E4859" s="117" t="str">
        <f>IF(ISERROR(VLOOKUP($A4859, Dropdownlisten!$A$3:$F$143, 5, FALSE)), "", VLOOKUP($A4859, Dropdownlisten!$A$3:$F$143, 5, FALSE))</f>
        <v>1000_001</v>
      </c>
      <c r="F4859" s="117" t="str">
        <f>IF(ISERROR(VLOOKUP($A4859, Dropdownlisten!$A$3:$F$143, 6, FALSE)), "", VLOOKUP($A4859, Dropdownlisten!$A$3:$F$143, 6, FALSE))</f>
        <v>Feuerwehr</v>
      </c>
      <c r="G4859" s="117" t="str">
        <f>VLOOKUP(E4859,Datenstruktur_fuer_R!$D$2:$F$141,3,FALSE)</f>
        <v>Point</v>
      </c>
      <c r="H4859" s="120" t="s">
        <v>290</v>
      </c>
      <c r="I4859" s="26" t="s">
        <v>1341</v>
      </c>
      <c r="J4859" s="26" t="s">
        <v>2216</v>
      </c>
      <c r="K4859" s="5" t="s">
        <v>1936</v>
      </c>
      <c r="L4859" s="5"/>
      <c r="M4859" s="5">
        <v>1</v>
      </c>
      <c r="N4859" s="5" t="s">
        <v>1173</v>
      </c>
    </row>
    <row r="4860" spans="1:14" x14ac:dyDescent="0.35">
      <c r="A4860" s="5" t="s">
        <v>676</v>
      </c>
      <c r="B4860" s="117" t="str">
        <f>IF(ISERROR(VLOOKUP($A4860, Dropdownlisten!$A$3:$F$143, 2, FALSE)), "", VLOOKUP($A4860, Dropdownlisten!$A$3:$F$143, 2, FALSE))</f>
        <v>POI</v>
      </c>
      <c r="C4860" s="117">
        <f>IF(ISERROR(VLOOKUP($A4860, Dropdownlisten!$A$3:$F$143, 3, FALSE)), "", VLOOKUP($A4860, Dropdownlisten!$A$3:$F$143, 3, FALSE))</f>
        <v>1000</v>
      </c>
      <c r="D4860" s="117" t="str">
        <f>IF(ISERROR(VLOOKUP($A4860, Dropdownlisten!$A$3:$F$143, 4, FALSE)), "", VLOOKUP($A4860, Dropdownlisten!$A$3:$F$143, 4, FALSE))</f>
        <v>Grundversorgung</v>
      </c>
      <c r="E4860" s="117" t="str">
        <f>IF(ISERROR(VLOOKUP($A4860, Dropdownlisten!$A$3:$F$143, 5, FALSE)), "", VLOOKUP($A4860, Dropdownlisten!$A$3:$F$143, 5, FALSE))</f>
        <v>1000_001</v>
      </c>
      <c r="F4860" s="117" t="str">
        <f>IF(ISERROR(VLOOKUP($A4860, Dropdownlisten!$A$3:$F$143, 6, FALSE)), "", VLOOKUP($A4860, Dropdownlisten!$A$3:$F$143, 6, FALSE))</f>
        <v>Feuerwehr</v>
      </c>
      <c r="G4860" s="117" t="str">
        <f>VLOOKUP(E4860,Datenstruktur_fuer_R!$D$2:$F$141,3,FALSE)</f>
        <v>Point</v>
      </c>
      <c r="H4860" s="120" t="s">
        <v>291</v>
      </c>
      <c r="I4860" s="26" t="s">
        <v>1341</v>
      </c>
      <c r="J4860" s="26" t="s">
        <v>2216</v>
      </c>
      <c r="K4860" s="5" t="s">
        <v>1937</v>
      </c>
      <c r="L4860" s="5"/>
      <c r="M4860" s="5">
        <v>1</v>
      </c>
      <c r="N4860" s="5" t="s">
        <v>1173</v>
      </c>
    </row>
    <row r="4861" spans="1:14" x14ac:dyDescent="0.35">
      <c r="A4861" s="5" t="s">
        <v>676</v>
      </c>
      <c r="B4861" s="117" t="str">
        <f>IF(ISERROR(VLOOKUP($A4861, Dropdownlisten!$A$3:$F$143, 2, FALSE)), "", VLOOKUP($A4861, Dropdownlisten!$A$3:$F$143, 2, FALSE))</f>
        <v>POI</v>
      </c>
      <c r="C4861" s="117">
        <f>IF(ISERROR(VLOOKUP($A4861, Dropdownlisten!$A$3:$F$143, 3, FALSE)), "", VLOOKUP($A4861, Dropdownlisten!$A$3:$F$143, 3, FALSE))</f>
        <v>1000</v>
      </c>
      <c r="D4861" s="117" t="str">
        <f>IF(ISERROR(VLOOKUP($A4861, Dropdownlisten!$A$3:$F$143, 4, FALSE)), "", VLOOKUP($A4861, Dropdownlisten!$A$3:$F$143, 4, FALSE))</f>
        <v>Grundversorgung</v>
      </c>
      <c r="E4861" s="117" t="str">
        <f>IF(ISERROR(VLOOKUP($A4861, Dropdownlisten!$A$3:$F$143, 5, FALSE)), "", VLOOKUP($A4861, Dropdownlisten!$A$3:$F$143, 5, FALSE))</f>
        <v>1000_001</v>
      </c>
      <c r="F4861" s="117" t="str">
        <f>IF(ISERROR(VLOOKUP($A4861, Dropdownlisten!$A$3:$F$143, 6, FALSE)), "", VLOOKUP($A4861, Dropdownlisten!$A$3:$F$143, 6, FALSE))</f>
        <v>Feuerwehr</v>
      </c>
      <c r="G4861" s="117" t="str">
        <f>VLOOKUP(E4861,Datenstruktur_fuer_R!$D$2:$F$141,3,FALSE)</f>
        <v>Point</v>
      </c>
      <c r="H4861" s="120" t="s">
        <v>288</v>
      </c>
      <c r="I4861" s="26" t="s">
        <v>1341</v>
      </c>
      <c r="J4861" s="26" t="s">
        <v>2216</v>
      </c>
      <c r="K4861" s="5" t="s">
        <v>1938</v>
      </c>
      <c r="L4861" s="5"/>
      <c r="M4861" s="5">
        <v>1</v>
      </c>
      <c r="N4861" s="5" t="s">
        <v>1173</v>
      </c>
    </row>
    <row r="4862" spans="1:14" x14ac:dyDescent="0.35">
      <c r="A4862" s="5" t="s">
        <v>676</v>
      </c>
      <c r="B4862" s="117" t="str">
        <f>IF(ISERROR(VLOOKUP($A4862, Dropdownlisten!$A$3:$F$143, 2, FALSE)), "", VLOOKUP($A4862, Dropdownlisten!$A$3:$F$143, 2, FALSE))</f>
        <v>POI</v>
      </c>
      <c r="C4862" s="117">
        <f>IF(ISERROR(VLOOKUP($A4862, Dropdownlisten!$A$3:$F$143, 3, FALSE)), "", VLOOKUP($A4862, Dropdownlisten!$A$3:$F$143, 3, FALSE))</f>
        <v>1000</v>
      </c>
      <c r="D4862" s="117" t="str">
        <f>IF(ISERROR(VLOOKUP($A4862, Dropdownlisten!$A$3:$F$143, 4, FALSE)), "", VLOOKUP($A4862, Dropdownlisten!$A$3:$F$143, 4, FALSE))</f>
        <v>Grundversorgung</v>
      </c>
      <c r="E4862" s="117" t="str">
        <f>IF(ISERROR(VLOOKUP($A4862, Dropdownlisten!$A$3:$F$143, 5, FALSE)), "", VLOOKUP($A4862, Dropdownlisten!$A$3:$F$143, 5, FALSE))</f>
        <v>1000_001</v>
      </c>
      <c r="F4862" s="117" t="str">
        <f>IF(ISERROR(VLOOKUP($A4862, Dropdownlisten!$A$3:$F$143, 6, FALSE)), "", VLOOKUP($A4862, Dropdownlisten!$A$3:$F$143, 6, FALSE))</f>
        <v>Feuerwehr</v>
      </c>
      <c r="G4862" s="117" t="str">
        <f>VLOOKUP(E4862,Datenstruktur_fuer_R!$D$2:$F$141,3,FALSE)</f>
        <v>Point</v>
      </c>
      <c r="H4862" s="120" t="s">
        <v>289</v>
      </c>
      <c r="I4862" s="26" t="s">
        <v>1341</v>
      </c>
      <c r="J4862" s="26" t="s">
        <v>2216</v>
      </c>
      <c r="K4862" s="5" t="s">
        <v>1939</v>
      </c>
      <c r="L4862" s="5"/>
      <c r="M4862" s="5">
        <v>1</v>
      </c>
      <c r="N4862" s="5" t="s">
        <v>1173</v>
      </c>
    </row>
    <row r="4863" spans="1:14" x14ac:dyDescent="0.35">
      <c r="A4863" s="5" t="s">
        <v>676</v>
      </c>
      <c r="B4863" s="117" t="str">
        <f>IF(ISERROR(VLOOKUP($A4863, Dropdownlisten!$A$3:$F$143, 2, FALSE)), "", VLOOKUP($A4863, Dropdownlisten!$A$3:$F$143, 2, FALSE))</f>
        <v>POI</v>
      </c>
      <c r="C4863" s="117">
        <f>IF(ISERROR(VLOOKUP($A4863, Dropdownlisten!$A$3:$F$143, 3, FALSE)), "", VLOOKUP($A4863, Dropdownlisten!$A$3:$F$143, 3, FALSE))</f>
        <v>1000</v>
      </c>
      <c r="D4863" s="117" t="str">
        <f>IF(ISERROR(VLOOKUP($A4863, Dropdownlisten!$A$3:$F$143, 4, FALSE)), "", VLOOKUP($A4863, Dropdownlisten!$A$3:$F$143, 4, FALSE))</f>
        <v>Grundversorgung</v>
      </c>
      <c r="E4863" s="117" t="str">
        <f>IF(ISERROR(VLOOKUP($A4863, Dropdownlisten!$A$3:$F$143, 5, FALSE)), "", VLOOKUP($A4863, Dropdownlisten!$A$3:$F$143, 5, FALSE))</f>
        <v>1000_001</v>
      </c>
      <c r="F4863" s="117" t="str">
        <f>IF(ISERROR(VLOOKUP($A4863, Dropdownlisten!$A$3:$F$143, 6, FALSE)), "", VLOOKUP($A4863, Dropdownlisten!$A$3:$F$143, 6, FALSE))</f>
        <v>Feuerwehr</v>
      </c>
      <c r="G4863" s="117" t="str">
        <f>VLOOKUP(E4863,Datenstruktur_fuer_R!$D$2:$F$141,3,FALSE)</f>
        <v>Point</v>
      </c>
      <c r="H4863" s="120" t="s">
        <v>293</v>
      </c>
      <c r="I4863" s="26" t="s">
        <v>1341</v>
      </c>
      <c r="J4863" s="26" t="s">
        <v>2216</v>
      </c>
      <c r="K4863" s="5" t="s">
        <v>1958</v>
      </c>
      <c r="L4863" s="5"/>
      <c r="M4863" s="5">
        <v>1</v>
      </c>
      <c r="N4863" s="5" t="s">
        <v>1173</v>
      </c>
    </row>
    <row r="4864" spans="1:14" x14ac:dyDescent="0.35">
      <c r="A4864" s="5" t="s">
        <v>710</v>
      </c>
      <c r="B4864" s="117" t="str">
        <f>IF(ISERROR(VLOOKUP($A4864, Dropdownlisten!$A$3:$F$143, 2, FALSE)), "", VLOOKUP($A4864, Dropdownlisten!$A$3:$F$143, 2, FALSE))</f>
        <v>POI</v>
      </c>
      <c r="C4864" s="117">
        <f>IF(ISERROR(VLOOKUP($A4864, Dropdownlisten!$A$3:$F$143, 3, FALSE)), "", VLOOKUP($A4864, Dropdownlisten!$A$3:$F$143, 3, FALSE))</f>
        <v>1000</v>
      </c>
      <c r="D4864" s="117" t="str">
        <f>IF(ISERROR(VLOOKUP($A4864, Dropdownlisten!$A$3:$F$143, 4, FALSE)), "", VLOOKUP($A4864, Dropdownlisten!$A$3:$F$143, 4, FALSE))</f>
        <v>Grundversorgung</v>
      </c>
      <c r="E4864" s="117" t="str">
        <f>IF(ISERROR(VLOOKUP($A4864, Dropdownlisten!$A$3:$F$143, 5, FALSE)), "", VLOOKUP($A4864, Dropdownlisten!$A$3:$F$143, 5, FALSE))</f>
        <v>1000_005</v>
      </c>
      <c r="F4864" s="117" t="str">
        <f>IF(ISERROR(VLOOKUP($A4864, Dropdownlisten!$A$3:$F$143, 6, FALSE)), "", VLOOKUP($A4864, Dropdownlisten!$A$3:$F$143, 6, FALSE))</f>
        <v>Rathaus</v>
      </c>
      <c r="G4864" s="117" t="str">
        <f>VLOOKUP(E4864,Datenstruktur_fuer_R!$D$2:$F$141,3,FALSE)</f>
        <v>Point</v>
      </c>
      <c r="H4864" s="120" t="s">
        <v>689</v>
      </c>
      <c r="I4864" s="26" t="s">
        <v>1341</v>
      </c>
      <c r="J4864" s="26" t="s">
        <v>2216</v>
      </c>
      <c r="K4864" s="5" t="s">
        <v>1958</v>
      </c>
      <c r="L4864" s="5" t="s">
        <v>1955</v>
      </c>
      <c r="M4864" s="5">
        <v>1</v>
      </c>
      <c r="N4864" s="5" t="s">
        <v>1173</v>
      </c>
    </row>
    <row r="4865" spans="1:14" x14ac:dyDescent="0.35">
      <c r="A4865" s="5" t="s">
        <v>710</v>
      </c>
      <c r="B4865" s="117" t="str">
        <f>IF(ISERROR(VLOOKUP($A4865, Dropdownlisten!$A$3:$F$143, 2, FALSE)), "", VLOOKUP($A4865, Dropdownlisten!$A$3:$F$143, 2, FALSE))</f>
        <v>POI</v>
      </c>
      <c r="C4865" s="117">
        <f>IF(ISERROR(VLOOKUP($A4865, Dropdownlisten!$A$3:$F$143, 3, FALSE)), "", VLOOKUP($A4865, Dropdownlisten!$A$3:$F$143, 3, FALSE))</f>
        <v>1000</v>
      </c>
      <c r="D4865" s="117" t="str">
        <f>IF(ISERROR(VLOOKUP($A4865, Dropdownlisten!$A$3:$F$143, 4, FALSE)), "", VLOOKUP($A4865, Dropdownlisten!$A$3:$F$143, 4, FALSE))</f>
        <v>Grundversorgung</v>
      </c>
      <c r="E4865" s="117" t="str">
        <f>IF(ISERROR(VLOOKUP($A4865, Dropdownlisten!$A$3:$F$143, 5, FALSE)), "", VLOOKUP($A4865, Dropdownlisten!$A$3:$F$143, 5, FALSE))</f>
        <v>1000_005</v>
      </c>
      <c r="F4865" s="117" t="str">
        <f>IF(ISERROR(VLOOKUP($A4865, Dropdownlisten!$A$3:$F$143, 6, FALSE)), "", VLOOKUP($A4865, Dropdownlisten!$A$3:$F$143, 6, FALSE))</f>
        <v>Rathaus</v>
      </c>
      <c r="G4865" s="117" t="str">
        <f>VLOOKUP(E4865,Datenstruktur_fuer_R!$D$2:$F$141,3,FALSE)</f>
        <v>Point</v>
      </c>
      <c r="H4865" s="120" t="s">
        <v>689</v>
      </c>
      <c r="I4865" s="26" t="s">
        <v>1341</v>
      </c>
      <c r="J4865" s="26" t="s">
        <v>2216</v>
      </c>
      <c r="K4865" s="5" t="s">
        <v>1958</v>
      </c>
      <c r="L4865" s="5" t="s">
        <v>1973</v>
      </c>
      <c r="M4865" s="5">
        <v>1</v>
      </c>
      <c r="N4865" s="5" t="s">
        <v>1173</v>
      </c>
    </row>
    <row r="4866" spans="1:14" x14ac:dyDescent="0.35">
      <c r="A4866" s="5" t="s">
        <v>710</v>
      </c>
      <c r="B4866" s="117" t="str">
        <f>IF(ISERROR(VLOOKUP($A4866, Dropdownlisten!$A$3:$F$143, 2, FALSE)), "", VLOOKUP($A4866, Dropdownlisten!$A$3:$F$143, 2, FALSE))</f>
        <v>POI</v>
      </c>
      <c r="C4866" s="117">
        <f>IF(ISERROR(VLOOKUP($A4866, Dropdownlisten!$A$3:$F$143, 3, FALSE)), "", VLOOKUP($A4866, Dropdownlisten!$A$3:$F$143, 3, FALSE))</f>
        <v>1000</v>
      </c>
      <c r="D4866" s="117" t="str">
        <f>IF(ISERROR(VLOOKUP($A4866, Dropdownlisten!$A$3:$F$143, 4, FALSE)), "", VLOOKUP($A4866, Dropdownlisten!$A$3:$F$143, 4, FALSE))</f>
        <v>Grundversorgung</v>
      </c>
      <c r="E4866" s="117" t="str">
        <f>IF(ISERROR(VLOOKUP($A4866, Dropdownlisten!$A$3:$F$143, 5, FALSE)), "", VLOOKUP($A4866, Dropdownlisten!$A$3:$F$143, 5, FALSE))</f>
        <v>1000_005</v>
      </c>
      <c r="F4866" s="117" t="str">
        <f>IF(ISERROR(VLOOKUP($A4866, Dropdownlisten!$A$3:$F$143, 6, FALSE)), "", VLOOKUP($A4866, Dropdownlisten!$A$3:$F$143, 6, FALSE))</f>
        <v>Rathaus</v>
      </c>
      <c r="G4866" s="117" t="str">
        <f>VLOOKUP(E4866,Datenstruktur_fuer_R!$D$2:$F$141,3,FALSE)</f>
        <v>Point</v>
      </c>
      <c r="H4866" s="120" t="s">
        <v>689</v>
      </c>
      <c r="I4866" s="26" t="s">
        <v>1341</v>
      </c>
      <c r="J4866" s="26" t="s">
        <v>2216</v>
      </c>
      <c r="K4866" s="5" t="s">
        <v>1958</v>
      </c>
      <c r="L4866" s="5" t="s">
        <v>1974</v>
      </c>
      <c r="M4866" s="5">
        <v>1</v>
      </c>
      <c r="N4866" s="5" t="s">
        <v>1173</v>
      </c>
    </row>
    <row r="4867" spans="1:14" x14ac:dyDescent="0.35">
      <c r="A4867" s="5" t="s">
        <v>710</v>
      </c>
      <c r="B4867" s="117" t="str">
        <f>IF(ISERROR(VLOOKUP($A4867, Dropdownlisten!$A$3:$F$143, 2, FALSE)), "", VLOOKUP($A4867, Dropdownlisten!$A$3:$F$143, 2, FALSE))</f>
        <v>POI</v>
      </c>
      <c r="C4867" s="117">
        <f>IF(ISERROR(VLOOKUP($A4867, Dropdownlisten!$A$3:$F$143, 3, FALSE)), "", VLOOKUP($A4867, Dropdownlisten!$A$3:$F$143, 3, FALSE))</f>
        <v>1000</v>
      </c>
      <c r="D4867" s="117" t="str">
        <f>IF(ISERROR(VLOOKUP($A4867, Dropdownlisten!$A$3:$F$143, 4, FALSE)), "", VLOOKUP($A4867, Dropdownlisten!$A$3:$F$143, 4, FALSE))</f>
        <v>Grundversorgung</v>
      </c>
      <c r="E4867" s="117" t="str">
        <f>IF(ISERROR(VLOOKUP($A4867, Dropdownlisten!$A$3:$F$143, 5, FALSE)), "", VLOOKUP($A4867, Dropdownlisten!$A$3:$F$143, 5, FALSE))</f>
        <v>1000_005</v>
      </c>
      <c r="F4867" s="117" t="str">
        <f>IF(ISERROR(VLOOKUP($A4867, Dropdownlisten!$A$3:$F$143, 6, FALSE)), "", VLOOKUP($A4867, Dropdownlisten!$A$3:$F$143, 6, FALSE))</f>
        <v>Rathaus</v>
      </c>
      <c r="G4867" s="117" t="str">
        <f>VLOOKUP(E4867,Datenstruktur_fuer_R!$D$2:$F$141,3,FALSE)</f>
        <v>Point</v>
      </c>
      <c r="H4867" s="120" t="s">
        <v>689</v>
      </c>
      <c r="I4867" s="26" t="s">
        <v>1341</v>
      </c>
      <c r="J4867" s="26" t="s">
        <v>2216</v>
      </c>
      <c r="K4867" s="5" t="s">
        <v>1958</v>
      </c>
      <c r="L4867" s="5" t="s">
        <v>1975</v>
      </c>
      <c r="M4867" s="5">
        <v>1</v>
      </c>
      <c r="N4867" s="5" t="s">
        <v>1173</v>
      </c>
    </row>
    <row r="4868" spans="1:14" x14ac:dyDescent="0.35">
      <c r="A4868" s="5" t="s">
        <v>710</v>
      </c>
      <c r="B4868" s="117" t="str">
        <f>IF(ISERROR(VLOOKUP($A4868, Dropdownlisten!$A$3:$F$143, 2, FALSE)), "", VLOOKUP($A4868, Dropdownlisten!$A$3:$F$143, 2, FALSE))</f>
        <v>POI</v>
      </c>
      <c r="C4868" s="117">
        <f>IF(ISERROR(VLOOKUP($A4868, Dropdownlisten!$A$3:$F$143, 3, FALSE)), "", VLOOKUP($A4868, Dropdownlisten!$A$3:$F$143, 3, FALSE))</f>
        <v>1000</v>
      </c>
      <c r="D4868" s="117" t="str">
        <f>IF(ISERROR(VLOOKUP($A4868, Dropdownlisten!$A$3:$F$143, 4, FALSE)), "", VLOOKUP($A4868, Dropdownlisten!$A$3:$F$143, 4, FALSE))</f>
        <v>Grundversorgung</v>
      </c>
      <c r="E4868" s="117" t="str">
        <f>IF(ISERROR(VLOOKUP($A4868, Dropdownlisten!$A$3:$F$143, 5, FALSE)), "", VLOOKUP($A4868, Dropdownlisten!$A$3:$F$143, 5, FALSE))</f>
        <v>1000_005</v>
      </c>
      <c r="F4868" s="117" t="str">
        <f>IF(ISERROR(VLOOKUP($A4868, Dropdownlisten!$A$3:$F$143, 6, FALSE)), "", VLOOKUP($A4868, Dropdownlisten!$A$3:$F$143, 6, FALSE))</f>
        <v>Rathaus</v>
      </c>
      <c r="G4868" s="117" t="str">
        <f>VLOOKUP(E4868,Datenstruktur_fuer_R!$D$2:$F$141,3,FALSE)</f>
        <v>Point</v>
      </c>
      <c r="H4868" s="120" t="s">
        <v>689</v>
      </c>
      <c r="I4868" s="26" t="s">
        <v>1341</v>
      </c>
      <c r="J4868" s="26" t="s">
        <v>2216</v>
      </c>
      <c r="K4868" s="5" t="s">
        <v>1958</v>
      </c>
      <c r="L4868" s="5" t="s">
        <v>1973</v>
      </c>
      <c r="M4868" s="5">
        <v>1</v>
      </c>
      <c r="N4868" s="5" t="s">
        <v>1173</v>
      </c>
    </row>
    <row r="4869" spans="1:14" x14ac:dyDescent="0.35">
      <c r="A4869" s="5" t="s">
        <v>710</v>
      </c>
      <c r="B4869" s="117" t="str">
        <f>IF(ISERROR(VLOOKUP($A4869, Dropdownlisten!$A$3:$F$143, 2, FALSE)), "", VLOOKUP($A4869, Dropdownlisten!$A$3:$F$143, 2, FALSE))</f>
        <v>POI</v>
      </c>
      <c r="C4869" s="117">
        <f>IF(ISERROR(VLOOKUP($A4869, Dropdownlisten!$A$3:$F$143, 3, FALSE)), "", VLOOKUP($A4869, Dropdownlisten!$A$3:$F$143, 3, FALSE))</f>
        <v>1000</v>
      </c>
      <c r="D4869" s="117" t="str">
        <f>IF(ISERROR(VLOOKUP($A4869, Dropdownlisten!$A$3:$F$143, 4, FALSE)), "", VLOOKUP($A4869, Dropdownlisten!$A$3:$F$143, 4, FALSE))</f>
        <v>Grundversorgung</v>
      </c>
      <c r="E4869" s="117" t="str">
        <f>IF(ISERROR(VLOOKUP($A4869, Dropdownlisten!$A$3:$F$143, 5, FALSE)), "", VLOOKUP($A4869, Dropdownlisten!$A$3:$F$143, 5, FALSE))</f>
        <v>1000_005</v>
      </c>
      <c r="F4869" s="117" t="str">
        <f>IF(ISERROR(VLOOKUP($A4869, Dropdownlisten!$A$3:$F$143, 6, FALSE)), "", VLOOKUP($A4869, Dropdownlisten!$A$3:$F$143, 6, FALSE))</f>
        <v>Rathaus</v>
      </c>
      <c r="G4869" s="117" t="str">
        <f>VLOOKUP(E4869,Datenstruktur_fuer_R!$D$2:$F$141,3,FALSE)</f>
        <v>Point</v>
      </c>
      <c r="H4869" s="120" t="s">
        <v>689</v>
      </c>
      <c r="I4869" s="26" t="s">
        <v>1341</v>
      </c>
      <c r="J4869" s="26" t="s">
        <v>2216</v>
      </c>
      <c r="K4869" s="5" t="s">
        <v>1958</v>
      </c>
      <c r="L4869" s="5" t="s">
        <v>1976</v>
      </c>
      <c r="M4869" s="5">
        <v>1</v>
      </c>
      <c r="N4869" s="5" t="s">
        <v>1173</v>
      </c>
    </row>
    <row r="4870" spans="1:14" x14ac:dyDescent="0.35">
      <c r="A4870" s="5" t="s">
        <v>710</v>
      </c>
      <c r="B4870" s="117" t="str">
        <f>IF(ISERROR(VLOOKUP($A4870, Dropdownlisten!$A$3:$F$143, 2, FALSE)), "", VLOOKUP($A4870, Dropdownlisten!$A$3:$F$143, 2, FALSE))</f>
        <v>POI</v>
      </c>
      <c r="C4870" s="117">
        <f>IF(ISERROR(VLOOKUP($A4870, Dropdownlisten!$A$3:$F$143, 3, FALSE)), "", VLOOKUP($A4870, Dropdownlisten!$A$3:$F$143, 3, FALSE))</f>
        <v>1000</v>
      </c>
      <c r="D4870" s="117" t="str">
        <f>IF(ISERROR(VLOOKUP($A4870, Dropdownlisten!$A$3:$F$143, 4, FALSE)), "", VLOOKUP($A4870, Dropdownlisten!$A$3:$F$143, 4, FALSE))</f>
        <v>Grundversorgung</v>
      </c>
      <c r="E4870" s="117" t="str">
        <f>IF(ISERROR(VLOOKUP($A4870, Dropdownlisten!$A$3:$F$143, 5, FALSE)), "", VLOOKUP($A4870, Dropdownlisten!$A$3:$F$143, 5, FALSE))</f>
        <v>1000_005</v>
      </c>
      <c r="F4870" s="117" t="str">
        <f>IF(ISERROR(VLOOKUP($A4870, Dropdownlisten!$A$3:$F$143, 6, FALSE)), "", VLOOKUP($A4870, Dropdownlisten!$A$3:$F$143, 6, FALSE))</f>
        <v>Rathaus</v>
      </c>
      <c r="G4870" s="117" t="str">
        <f>VLOOKUP(E4870,Datenstruktur_fuer_R!$D$2:$F$141,3,FALSE)</f>
        <v>Point</v>
      </c>
      <c r="H4870" s="120" t="s">
        <v>290</v>
      </c>
      <c r="I4870" s="26" t="s">
        <v>1341</v>
      </c>
      <c r="J4870" s="26" t="s">
        <v>2216</v>
      </c>
      <c r="K4870" s="5" t="s">
        <v>1936</v>
      </c>
      <c r="L4870" s="5"/>
      <c r="M4870" s="5">
        <v>1</v>
      </c>
      <c r="N4870" s="5" t="s">
        <v>1173</v>
      </c>
    </row>
    <row r="4871" spans="1:14" x14ac:dyDescent="0.35">
      <c r="A4871" s="5" t="s">
        <v>710</v>
      </c>
      <c r="B4871" s="117" t="str">
        <f>IF(ISERROR(VLOOKUP($A4871, Dropdownlisten!$A$3:$F$143, 2, FALSE)), "", VLOOKUP($A4871, Dropdownlisten!$A$3:$F$143, 2, FALSE))</f>
        <v>POI</v>
      </c>
      <c r="C4871" s="117">
        <f>IF(ISERROR(VLOOKUP($A4871, Dropdownlisten!$A$3:$F$143, 3, FALSE)), "", VLOOKUP($A4871, Dropdownlisten!$A$3:$F$143, 3, FALSE))</f>
        <v>1000</v>
      </c>
      <c r="D4871" s="117" t="str">
        <f>IF(ISERROR(VLOOKUP($A4871, Dropdownlisten!$A$3:$F$143, 4, FALSE)), "", VLOOKUP($A4871, Dropdownlisten!$A$3:$F$143, 4, FALSE))</f>
        <v>Grundversorgung</v>
      </c>
      <c r="E4871" s="117" t="str">
        <f>IF(ISERROR(VLOOKUP($A4871, Dropdownlisten!$A$3:$F$143, 5, FALSE)), "", VLOOKUP($A4871, Dropdownlisten!$A$3:$F$143, 5, FALSE))</f>
        <v>1000_005</v>
      </c>
      <c r="F4871" s="117" t="str">
        <f>IF(ISERROR(VLOOKUP($A4871, Dropdownlisten!$A$3:$F$143, 6, FALSE)), "", VLOOKUP($A4871, Dropdownlisten!$A$3:$F$143, 6, FALSE))</f>
        <v>Rathaus</v>
      </c>
      <c r="G4871" s="117" t="str">
        <f>VLOOKUP(E4871,Datenstruktur_fuer_R!$D$2:$F$141,3,FALSE)</f>
        <v>Point</v>
      </c>
      <c r="H4871" s="120" t="s">
        <v>291</v>
      </c>
      <c r="I4871" s="26" t="s">
        <v>1341</v>
      </c>
      <c r="J4871" s="26" t="s">
        <v>2216</v>
      </c>
      <c r="K4871" s="5" t="s">
        <v>1937</v>
      </c>
      <c r="L4871" s="5"/>
      <c r="M4871" s="5">
        <v>1</v>
      </c>
      <c r="N4871" s="5" t="s">
        <v>1173</v>
      </c>
    </row>
    <row r="4872" spans="1:14" x14ac:dyDescent="0.35">
      <c r="A4872" s="5" t="s">
        <v>710</v>
      </c>
      <c r="B4872" s="117" t="str">
        <f>IF(ISERROR(VLOOKUP($A4872, Dropdownlisten!$A$3:$F$143, 2, FALSE)), "", VLOOKUP($A4872, Dropdownlisten!$A$3:$F$143, 2, FALSE))</f>
        <v>POI</v>
      </c>
      <c r="C4872" s="117">
        <f>IF(ISERROR(VLOOKUP($A4872, Dropdownlisten!$A$3:$F$143, 3, FALSE)), "", VLOOKUP($A4872, Dropdownlisten!$A$3:$F$143, 3, FALSE))</f>
        <v>1000</v>
      </c>
      <c r="D4872" s="117" t="str">
        <f>IF(ISERROR(VLOOKUP($A4872, Dropdownlisten!$A$3:$F$143, 4, FALSE)), "", VLOOKUP($A4872, Dropdownlisten!$A$3:$F$143, 4, FALSE))</f>
        <v>Grundversorgung</v>
      </c>
      <c r="E4872" s="117" t="str">
        <f>IF(ISERROR(VLOOKUP($A4872, Dropdownlisten!$A$3:$F$143, 5, FALSE)), "", VLOOKUP($A4872, Dropdownlisten!$A$3:$F$143, 5, FALSE))</f>
        <v>1000_005</v>
      </c>
      <c r="F4872" s="117" t="str">
        <f>IF(ISERROR(VLOOKUP($A4872, Dropdownlisten!$A$3:$F$143, 6, FALSE)), "", VLOOKUP($A4872, Dropdownlisten!$A$3:$F$143, 6, FALSE))</f>
        <v>Rathaus</v>
      </c>
      <c r="G4872" s="117" t="str">
        <f>VLOOKUP(E4872,Datenstruktur_fuer_R!$D$2:$F$141,3,FALSE)</f>
        <v>Point</v>
      </c>
      <c r="H4872" s="120" t="s">
        <v>288</v>
      </c>
      <c r="I4872" s="26" t="s">
        <v>1341</v>
      </c>
      <c r="J4872" s="26" t="s">
        <v>2216</v>
      </c>
      <c r="K4872" s="5" t="s">
        <v>1938</v>
      </c>
      <c r="L4872" s="5"/>
      <c r="M4872" s="5">
        <v>1</v>
      </c>
      <c r="N4872" s="5" t="s">
        <v>1173</v>
      </c>
    </row>
    <row r="4873" spans="1:14" x14ac:dyDescent="0.35">
      <c r="A4873" s="5" t="s">
        <v>710</v>
      </c>
      <c r="B4873" s="117" t="str">
        <f>IF(ISERROR(VLOOKUP($A4873, Dropdownlisten!$A$3:$F$143, 2, FALSE)), "", VLOOKUP($A4873, Dropdownlisten!$A$3:$F$143, 2, FALSE))</f>
        <v>POI</v>
      </c>
      <c r="C4873" s="117">
        <f>IF(ISERROR(VLOOKUP($A4873, Dropdownlisten!$A$3:$F$143, 3, FALSE)), "", VLOOKUP($A4873, Dropdownlisten!$A$3:$F$143, 3, FALSE))</f>
        <v>1000</v>
      </c>
      <c r="D4873" s="117" t="str">
        <f>IF(ISERROR(VLOOKUP($A4873, Dropdownlisten!$A$3:$F$143, 4, FALSE)), "", VLOOKUP($A4873, Dropdownlisten!$A$3:$F$143, 4, FALSE))</f>
        <v>Grundversorgung</v>
      </c>
      <c r="E4873" s="117" t="str">
        <f>IF(ISERROR(VLOOKUP($A4873, Dropdownlisten!$A$3:$F$143, 5, FALSE)), "", VLOOKUP($A4873, Dropdownlisten!$A$3:$F$143, 5, FALSE))</f>
        <v>1000_005</v>
      </c>
      <c r="F4873" s="117" t="str">
        <f>IF(ISERROR(VLOOKUP($A4873, Dropdownlisten!$A$3:$F$143, 6, FALSE)), "", VLOOKUP($A4873, Dropdownlisten!$A$3:$F$143, 6, FALSE))</f>
        <v>Rathaus</v>
      </c>
      <c r="G4873" s="117" t="str">
        <f>VLOOKUP(E4873,Datenstruktur_fuer_R!$D$2:$F$141,3,FALSE)</f>
        <v>Point</v>
      </c>
      <c r="H4873" s="120" t="s">
        <v>289</v>
      </c>
      <c r="I4873" s="26" t="s">
        <v>1341</v>
      </c>
      <c r="J4873" s="26" t="s">
        <v>2216</v>
      </c>
      <c r="K4873" s="5" t="s">
        <v>1939</v>
      </c>
      <c r="L4873" s="5"/>
      <c r="M4873" s="5">
        <v>1</v>
      </c>
      <c r="N4873" s="5" t="s">
        <v>1173</v>
      </c>
    </row>
    <row r="4874" spans="1:14" x14ac:dyDescent="0.35">
      <c r="A4874" s="5" t="s">
        <v>710</v>
      </c>
      <c r="B4874" s="117" t="str">
        <f>IF(ISERROR(VLOOKUP($A4874, Dropdownlisten!$A$3:$F$143, 2, FALSE)), "", VLOOKUP($A4874, Dropdownlisten!$A$3:$F$143, 2, FALSE))</f>
        <v>POI</v>
      </c>
      <c r="C4874" s="117">
        <f>IF(ISERROR(VLOOKUP($A4874, Dropdownlisten!$A$3:$F$143, 3, FALSE)), "", VLOOKUP($A4874, Dropdownlisten!$A$3:$F$143, 3, FALSE))</f>
        <v>1000</v>
      </c>
      <c r="D4874" s="117" t="str">
        <f>IF(ISERROR(VLOOKUP($A4874, Dropdownlisten!$A$3:$F$143, 4, FALSE)), "", VLOOKUP($A4874, Dropdownlisten!$A$3:$F$143, 4, FALSE))</f>
        <v>Grundversorgung</v>
      </c>
      <c r="E4874" s="117" t="str">
        <f>IF(ISERROR(VLOOKUP($A4874, Dropdownlisten!$A$3:$F$143, 5, FALSE)), "", VLOOKUP($A4874, Dropdownlisten!$A$3:$F$143, 5, FALSE))</f>
        <v>1000_005</v>
      </c>
      <c r="F4874" s="117" t="str">
        <f>IF(ISERROR(VLOOKUP($A4874, Dropdownlisten!$A$3:$F$143, 6, FALSE)), "", VLOOKUP($A4874, Dropdownlisten!$A$3:$F$143, 6, FALSE))</f>
        <v>Rathaus</v>
      </c>
      <c r="G4874" s="117" t="str">
        <f>VLOOKUP(E4874,Datenstruktur_fuer_R!$D$2:$F$141,3,FALSE)</f>
        <v>Point</v>
      </c>
      <c r="H4874" s="120" t="s">
        <v>293</v>
      </c>
      <c r="I4874" s="26" t="s">
        <v>1341</v>
      </c>
      <c r="J4874" s="26" t="s">
        <v>2216</v>
      </c>
      <c r="K4874" s="5" t="s">
        <v>1958</v>
      </c>
      <c r="L4874" s="5"/>
      <c r="M4874" s="5">
        <v>1</v>
      </c>
      <c r="N4874" s="5" t="s">
        <v>1173</v>
      </c>
    </row>
    <row r="4875" spans="1:14" x14ac:dyDescent="0.35">
      <c r="A4875" s="5" t="s">
        <v>706</v>
      </c>
      <c r="B4875" s="117" t="str">
        <f>IF(ISERROR(VLOOKUP($A4875, Dropdownlisten!$A$3:$F$143, 2, FALSE)), "", VLOOKUP($A4875, Dropdownlisten!$A$3:$F$143, 2, FALSE))</f>
        <v>POI</v>
      </c>
      <c r="C4875" s="117">
        <f>IF(ISERROR(VLOOKUP($A4875, Dropdownlisten!$A$3:$F$143, 3, FALSE)), "", VLOOKUP($A4875, Dropdownlisten!$A$3:$F$143, 3, FALSE))</f>
        <v>1000</v>
      </c>
      <c r="D4875" s="117" t="str">
        <f>IF(ISERROR(VLOOKUP($A4875, Dropdownlisten!$A$3:$F$143, 4, FALSE)), "", VLOOKUP($A4875, Dropdownlisten!$A$3:$F$143, 4, FALSE))</f>
        <v>Grundversorgung</v>
      </c>
      <c r="E4875" s="117" t="str">
        <f>IF(ISERROR(VLOOKUP($A4875, Dropdownlisten!$A$3:$F$143, 5, FALSE)), "", VLOOKUP($A4875, Dropdownlisten!$A$3:$F$143, 5, FALSE))</f>
        <v>1000_004</v>
      </c>
      <c r="F4875" s="117" t="str">
        <f>IF(ISERROR(VLOOKUP($A4875, Dropdownlisten!$A$3:$F$143, 6, FALSE)), "", VLOOKUP($A4875, Dropdownlisten!$A$3:$F$143, 6, FALSE))</f>
        <v>Polizei</v>
      </c>
      <c r="G4875" s="117" t="str">
        <f>VLOOKUP(E4875,Datenstruktur_fuer_R!$D$2:$F$141,3,FALSE)</f>
        <v>Point</v>
      </c>
      <c r="H4875" s="120" t="s">
        <v>689</v>
      </c>
      <c r="I4875" s="26" t="s">
        <v>1341</v>
      </c>
      <c r="J4875" s="26" t="s">
        <v>2216</v>
      </c>
      <c r="K4875" s="5" t="s">
        <v>1958</v>
      </c>
      <c r="L4875" s="5" t="s">
        <v>144</v>
      </c>
      <c r="M4875" s="5">
        <v>1</v>
      </c>
      <c r="N4875" s="5" t="s">
        <v>1173</v>
      </c>
    </row>
    <row r="4876" spans="1:14" x14ac:dyDescent="0.35">
      <c r="A4876" s="5" t="s">
        <v>706</v>
      </c>
      <c r="B4876" s="117" t="str">
        <f>IF(ISERROR(VLOOKUP($A4876, Dropdownlisten!$A$3:$F$143, 2, FALSE)), "", VLOOKUP($A4876, Dropdownlisten!$A$3:$F$143, 2, FALSE))</f>
        <v>POI</v>
      </c>
      <c r="C4876" s="117">
        <f>IF(ISERROR(VLOOKUP($A4876, Dropdownlisten!$A$3:$F$143, 3, FALSE)), "", VLOOKUP($A4876, Dropdownlisten!$A$3:$F$143, 3, FALSE))</f>
        <v>1000</v>
      </c>
      <c r="D4876" s="117" t="str">
        <f>IF(ISERROR(VLOOKUP($A4876, Dropdownlisten!$A$3:$F$143, 4, FALSE)), "", VLOOKUP($A4876, Dropdownlisten!$A$3:$F$143, 4, FALSE))</f>
        <v>Grundversorgung</v>
      </c>
      <c r="E4876" s="117" t="str">
        <f>IF(ISERROR(VLOOKUP($A4876, Dropdownlisten!$A$3:$F$143, 5, FALSE)), "", VLOOKUP($A4876, Dropdownlisten!$A$3:$F$143, 5, FALSE))</f>
        <v>1000_004</v>
      </c>
      <c r="F4876" s="117" t="str">
        <f>IF(ISERROR(VLOOKUP($A4876, Dropdownlisten!$A$3:$F$143, 6, FALSE)), "", VLOOKUP($A4876, Dropdownlisten!$A$3:$F$143, 6, FALSE))</f>
        <v>Polizei</v>
      </c>
      <c r="G4876" s="117" t="str">
        <f>VLOOKUP(E4876,Datenstruktur_fuer_R!$D$2:$F$141,3,FALSE)</f>
        <v>Point</v>
      </c>
      <c r="H4876" s="120" t="s">
        <v>290</v>
      </c>
      <c r="I4876" s="26" t="s">
        <v>1341</v>
      </c>
      <c r="J4876" s="26" t="s">
        <v>2216</v>
      </c>
      <c r="K4876" s="5" t="s">
        <v>1936</v>
      </c>
      <c r="L4876" s="5"/>
      <c r="M4876" s="5">
        <v>1</v>
      </c>
      <c r="N4876" s="5" t="s">
        <v>1173</v>
      </c>
    </row>
    <row r="4877" spans="1:14" x14ac:dyDescent="0.35">
      <c r="A4877" s="5" t="s">
        <v>706</v>
      </c>
      <c r="B4877" s="117" t="str">
        <f>IF(ISERROR(VLOOKUP($A4877, Dropdownlisten!$A$3:$F$143, 2, FALSE)), "", VLOOKUP($A4877, Dropdownlisten!$A$3:$F$143, 2, FALSE))</f>
        <v>POI</v>
      </c>
      <c r="C4877" s="117">
        <f>IF(ISERROR(VLOOKUP($A4877, Dropdownlisten!$A$3:$F$143, 3, FALSE)), "", VLOOKUP($A4877, Dropdownlisten!$A$3:$F$143, 3, FALSE))</f>
        <v>1000</v>
      </c>
      <c r="D4877" s="117" t="str">
        <f>IF(ISERROR(VLOOKUP($A4877, Dropdownlisten!$A$3:$F$143, 4, FALSE)), "", VLOOKUP($A4877, Dropdownlisten!$A$3:$F$143, 4, FALSE))</f>
        <v>Grundversorgung</v>
      </c>
      <c r="E4877" s="117" t="str">
        <f>IF(ISERROR(VLOOKUP($A4877, Dropdownlisten!$A$3:$F$143, 5, FALSE)), "", VLOOKUP($A4877, Dropdownlisten!$A$3:$F$143, 5, FALSE))</f>
        <v>1000_004</v>
      </c>
      <c r="F4877" s="117" t="str">
        <f>IF(ISERROR(VLOOKUP($A4877, Dropdownlisten!$A$3:$F$143, 6, FALSE)), "", VLOOKUP($A4877, Dropdownlisten!$A$3:$F$143, 6, FALSE))</f>
        <v>Polizei</v>
      </c>
      <c r="G4877" s="117" t="str">
        <f>VLOOKUP(E4877,Datenstruktur_fuer_R!$D$2:$F$141,3,FALSE)</f>
        <v>Point</v>
      </c>
      <c r="H4877" s="120" t="s">
        <v>291</v>
      </c>
      <c r="I4877" s="26" t="s">
        <v>1341</v>
      </c>
      <c r="J4877" s="26" t="s">
        <v>2216</v>
      </c>
      <c r="K4877" s="5" t="s">
        <v>1937</v>
      </c>
      <c r="L4877" s="5"/>
      <c r="M4877" s="5">
        <v>1</v>
      </c>
      <c r="N4877" s="5" t="s">
        <v>1173</v>
      </c>
    </row>
    <row r="4878" spans="1:14" x14ac:dyDescent="0.35">
      <c r="A4878" s="5" t="s">
        <v>706</v>
      </c>
      <c r="B4878" s="117" t="str">
        <f>IF(ISERROR(VLOOKUP($A4878, Dropdownlisten!$A$3:$F$143, 2, FALSE)), "", VLOOKUP($A4878, Dropdownlisten!$A$3:$F$143, 2, FALSE))</f>
        <v>POI</v>
      </c>
      <c r="C4878" s="117">
        <f>IF(ISERROR(VLOOKUP($A4878, Dropdownlisten!$A$3:$F$143, 3, FALSE)), "", VLOOKUP($A4878, Dropdownlisten!$A$3:$F$143, 3, FALSE))</f>
        <v>1000</v>
      </c>
      <c r="D4878" s="117" t="str">
        <f>IF(ISERROR(VLOOKUP($A4878, Dropdownlisten!$A$3:$F$143, 4, FALSE)), "", VLOOKUP($A4878, Dropdownlisten!$A$3:$F$143, 4, FALSE))</f>
        <v>Grundversorgung</v>
      </c>
      <c r="E4878" s="117" t="str">
        <f>IF(ISERROR(VLOOKUP($A4878, Dropdownlisten!$A$3:$F$143, 5, FALSE)), "", VLOOKUP($A4878, Dropdownlisten!$A$3:$F$143, 5, FALSE))</f>
        <v>1000_004</v>
      </c>
      <c r="F4878" s="117" t="str">
        <f>IF(ISERROR(VLOOKUP($A4878, Dropdownlisten!$A$3:$F$143, 6, FALSE)), "", VLOOKUP($A4878, Dropdownlisten!$A$3:$F$143, 6, FALSE))</f>
        <v>Polizei</v>
      </c>
      <c r="G4878" s="117" t="str">
        <f>VLOOKUP(E4878,Datenstruktur_fuer_R!$D$2:$F$141,3,FALSE)</f>
        <v>Point</v>
      </c>
      <c r="H4878" s="120" t="s">
        <v>288</v>
      </c>
      <c r="I4878" s="26" t="s">
        <v>1341</v>
      </c>
      <c r="J4878" s="26" t="s">
        <v>2216</v>
      </c>
      <c r="K4878" s="5" t="s">
        <v>1938</v>
      </c>
      <c r="L4878" s="5"/>
      <c r="M4878" s="5">
        <v>1</v>
      </c>
      <c r="N4878" s="5" t="s">
        <v>1173</v>
      </c>
    </row>
    <row r="4879" spans="1:14" x14ac:dyDescent="0.35">
      <c r="A4879" s="5" t="s">
        <v>706</v>
      </c>
      <c r="B4879" s="117" t="str">
        <f>IF(ISERROR(VLOOKUP($A4879, Dropdownlisten!$A$3:$F$143, 2, FALSE)), "", VLOOKUP($A4879, Dropdownlisten!$A$3:$F$143, 2, FALSE))</f>
        <v>POI</v>
      </c>
      <c r="C4879" s="117">
        <f>IF(ISERROR(VLOOKUP($A4879, Dropdownlisten!$A$3:$F$143, 3, FALSE)), "", VLOOKUP($A4879, Dropdownlisten!$A$3:$F$143, 3, FALSE))</f>
        <v>1000</v>
      </c>
      <c r="D4879" s="117" t="str">
        <f>IF(ISERROR(VLOOKUP($A4879, Dropdownlisten!$A$3:$F$143, 4, FALSE)), "", VLOOKUP($A4879, Dropdownlisten!$A$3:$F$143, 4, FALSE))</f>
        <v>Grundversorgung</v>
      </c>
      <c r="E4879" s="117" t="str">
        <f>IF(ISERROR(VLOOKUP($A4879, Dropdownlisten!$A$3:$F$143, 5, FALSE)), "", VLOOKUP($A4879, Dropdownlisten!$A$3:$F$143, 5, FALSE))</f>
        <v>1000_004</v>
      </c>
      <c r="F4879" s="117" t="str">
        <f>IF(ISERROR(VLOOKUP($A4879, Dropdownlisten!$A$3:$F$143, 6, FALSE)), "", VLOOKUP($A4879, Dropdownlisten!$A$3:$F$143, 6, FALSE))</f>
        <v>Polizei</v>
      </c>
      <c r="G4879" s="117" t="str">
        <f>VLOOKUP(E4879,Datenstruktur_fuer_R!$D$2:$F$141,3,FALSE)</f>
        <v>Point</v>
      </c>
      <c r="H4879" s="120" t="s">
        <v>289</v>
      </c>
      <c r="I4879" s="26" t="s">
        <v>1341</v>
      </c>
      <c r="J4879" s="26" t="s">
        <v>2216</v>
      </c>
      <c r="K4879" s="5" t="s">
        <v>1939</v>
      </c>
      <c r="L4879" s="5"/>
      <c r="M4879" s="5">
        <v>1</v>
      </c>
      <c r="N4879" s="5" t="s">
        <v>1173</v>
      </c>
    </row>
    <row r="4880" spans="1:14" x14ac:dyDescent="0.35">
      <c r="A4880" s="5" t="s">
        <v>706</v>
      </c>
      <c r="B4880" s="117" t="str">
        <f>IF(ISERROR(VLOOKUP($A4880, Dropdownlisten!$A$3:$F$143, 2, FALSE)), "", VLOOKUP($A4880, Dropdownlisten!$A$3:$F$143, 2, FALSE))</f>
        <v>POI</v>
      </c>
      <c r="C4880" s="117">
        <f>IF(ISERROR(VLOOKUP($A4880, Dropdownlisten!$A$3:$F$143, 3, FALSE)), "", VLOOKUP($A4880, Dropdownlisten!$A$3:$F$143, 3, FALSE))</f>
        <v>1000</v>
      </c>
      <c r="D4880" s="117" t="str">
        <f>IF(ISERROR(VLOOKUP($A4880, Dropdownlisten!$A$3:$F$143, 4, FALSE)), "", VLOOKUP($A4880, Dropdownlisten!$A$3:$F$143, 4, FALSE))</f>
        <v>Grundversorgung</v>
      </c>
      <c r="E4880" s="117" t="str">
        <f>IF(ISERROR(VLOOKUP($A4880, Dropdownlisten!$A$3:$F$143, 5, FALSE)), "", VLOOKUP($A4880, Dropdownlisten!$A$3:$F$143, 5, FALSE))</f>
        <v>1000_004</v>
      </c>
      <c r="F4880" s="117" t="str">
        <f>IF(ISERROR(VLOOKUP($A4880, Dropdownlisten!$A$3:$F$143, 6, FALSE)), "", VLOOKUP($A4880, Dropdownlisten!$A$3:$F$143, 6, FALSE))</f>
        <v>Polizei</v>
      </c>
      <c r="G4880" s="117" t="str">
        <f>VLOOKUP(E4880,Datenstruktur_fuer_R!$D$2:$F$141,3,FALSE)</f>
        <v>Point</v>
      </c>
      <c r="H4880" s="120" t="s">
        <v>293</v>
      </c>
      <c r="I4880" s="26" t="s">
        <v>1341</v>
      </c>
      <c r="J4880" s="26" t="s">
        <v>2216</v>
      </c>
      <c r="K4880" s="5" t="s">
        <v>1932</v>
      </c>
      <c r="L4880" s="5"/>
      <c r="M4880" s="5">
        <v>1</v>
      </c>
      <c r="N4880" s="5" t="s">
        <v>1173</v>
      </c>
    </row>
    <row r="4881" spans="1:14" x14ac:dyDescent="0.35">
      <c r="A4881" s="5" t="s">
        <v>692</v>
      </c>
      <c r="B4881" s="117" t="str">
        <f>IF(ISERROR(VLOOKUP($A4881, Dropdownlisten!$A$3:$F$143, 2, FALSE)), "", VLOOKUP($A4881, Dropdownlisten!$A$3:$F$143, 2, FALSE))</f>
        <v>POI</v>
      </c>
      <c r="C4881" s="117">
        <f>IF(ISERROR(VLOOKUP($A4881, Dropdownlisten!$A$3:$F$143, 3, FALSE)), "", VLOOKUP($A4881, Dropdownlisten!$A$3:$F$143, 3, FALSE))</f>
        <v>1000</v>
      </c>
      <c r="D4881" s="117" t="str">
        <f>IF(ISERROR(VLOOKUP($A4881, Dropdownlisten!$A$3:$F$143, 4, FALSE)), "", VLOOKUP($A4881, Dropdownlisten!$A$3:$F$143, 4, FALSE))</f>
        <v>Grundversorgung</v>
      </c>
      <c r="E4881" s="117" t="str">
        <f>IF(ISERROR(VLOOKUP($A4881, Dropdownlisten!$A$3:$F$143, 5, FALSE)), "", VLOOKUP($A4881, Dropdownlisten!$A$3:$F$143, 5, FALSE))</f>
        <v>1000_003</v>
      </c>
      <c r="F4881" s="117" t="str">
        <f>IF(ISERROR(VLOOKUP($A4881, Dropdownlisten!$A$3:$F$143, 6, FALSE)), "", VLOOKUP($A4881, Dropdownlisten!$A$3:$F$143, 6, FALSE))</f>
        <v>Katastrophenschutz</v>
      </c>
      <c r="G4881" s="117" t="str">
        <f>VLOOKUP(E4881,Datenstruktur_fuer_R!$D$2:$F$141,3,FALSE)</f>
        <v>Point</v>
      </c>
      <c r="H4881" s="120" t="s">
        <v>689</v>
      </c>
      <c r="I4881" s="26" t="s">
        <v>1341</v>
      </c>
      <c r="J4881" s="26" t="s">
        <v>2216</v>
      </c>
      <c r="K4881" s="5" t="s">
        <v>1958</v>
      </c>
      <c r="L4881" s="5" t="s">
        <v>1956</v>
      </c>
      <c r="M4881" s="5">
        <v>1</v>
      </c>
      <c r="N4881" s="5" t="s">
        <v>1173</v>
      </c>
    </row>
    <row r="4882" spans="1:14" x14ac:dyDescent="0.35">
      <c r="A4882" s="5" t="s">
        <v>692</v>
      </c>
      <c r="B4882" s="117" t="str">
        <f>IF(ISERROR(VLOOKUP($A4882, Dropdownlisten!$A$3:$F$143, 2, FALSE)), "", VLOOKUP($A4882, Dropdownlisten!$A$3:$F$143, 2, FALSE))</f>
        <v>POI</v>
      </c>
      <c r="C4882" s="117">
        <f>IF(ISERROR(VLOOKUP($A4882, Dropdownlisten!$A$3:$F$143, 3, FALSE)), "", VLOOKUP($A4882, Dropdownlisten!$A$3:$F$143, 3, FALSE))</f>
        <v>1000</v>
      </c>
      <c r="D4882" s="117" t="str">
        <f>IF(ISERROR(VLOOKUP($A4882, Dropdownlisten!$A$3:$F$143, 4, FALSE)), "", VLOOKUP($A4882, Dropdownlisten!$A$3:$F$143, 4, FALSE))</f>
        <v>Grundversorgung</v>
      </c>
      <c r="E4882" s="117" t="str">
        <f>IF(ISERROR(VLOOKUP($A4882, Dropdownlisten!$A$3:$F$143, 5, FALSE)), "", VLOOKUP($A4882, Dropdownlisten!$A$3:$F$143, 5, FALSE))</f>
        <v>1000_003</v>
      </c>
      <c r="F4882" s="117" t="str">
        <f>IF(ISERROR(VLOOKUP($A4882, Dropdownlisten!$A$3:$F$143, 6, FALSE)), "", VLOOKUP($A4882, Dropdownlisten!$A$3:$F$143, 6, FALSE))</f>
        <v>Katastrophenschutz</v>
      </c>
      <c r="G4882" s="117" t="str">
        <f>VLOOKUP(E4882,Datenstruktur_fuer_R!$D$2:$F$141,3,FALSE)</f>
        <v>Point</v>
      </c>
      <c r="H4882" s="120" t="s">
        <v>290</v>
      </c>
      <c r="I4882" s="26" t="s">
        <v>1341</v>
      </c>
      <c r="J4882" s="26" t="s">
        <v>2216</v>
      </c>
      <c r="K4882" s="5" t="s">
        <v>1936</v>
      </c>
      <c r="L4882" s="5"/>
      <c r="M4882" s="5">
        <v>1</v>
      </c>
      <c r="N4882" s="5" t="s">
        <v>1173</v>
      </c>
    </row>
    <row r="4883" spans="1:14" x14ac:dyDescent="0.35">
      <c r="A4883" s="5" t="s">
        <v>692</v>
      </c>
      <c r="B4883" s="117" t="str">
        <f>IF(ISERROR(VLOOKUP($A4883, Dropdownlisten!$A$3:$F$143, 2, FALSE)), "", VLOOKUP($A4883, Dropdownlisten!$A$3:$F$143, 2, FALSE))</f>
        <v>POI</v>
      </c>
      <c r="C4883" s="117">
        <f>IF(ISERROR(VLOOKUP($A4883, Dropdownlisten!$A$3:$F$143, 3, FALSE)), "", VLOOKUP($A4883, Dropdownlisten!$A$3:$F$143, 3, FALSE))</f>
        <v>1000</v>
      </c>
      <c r="D4883" s="117" t="str">
        <f>IF(ISERROR(VLOOKUP($A4883, Dropdownlisten!$A$3:$F$143, 4, FALSE)), "", VLOOKUP($A4883, Dropdownlisten!$A$3:$F$143, 4, FALSE))</f>
        <v>Grundversorgung</v>
      </c>
      <c r="E4883" s="117" t="str">
        <f>IF(ISERROR(VLOOKUP($A4883, Dropdownlisten!$A$3:$F$143, 5, FALSE)), "", VLOOKUP($A4883, Dropdownlisten!$A$3:$F$143, 5, FALSE))</f>
        <v>1000_003</v>
      </c>
      <c r="F4883" s="117" t="str">
        <f>IF(ISERROR(VLOOKUP($A4883, Dropdownlisten!$A$3:$F$143, 6, FALSE)), "", VLOOKUP($A4883, Dropdownlisten!$A$3:$F$143, 6, FALSE))</f>
        <v>Katastrophenschutz</v>
      </c>
      <c r="G4883" s="117" t="str">
        <f>VLOOKUP(E4883,Datenstruktur_fuer_R!$D$2:$F$141,3,FALSE)</f>
        <v>Point</v>
      </c>
      <c r="H4883" s="120" t="s">
        <v>291</v>
      </c>
      <c r="I4883" s="26" t="s">
        <v>1341</v>
      </c>
      <c r="J4883" s="26" t="s">
        <v>2216</v>
      </c>
      <c r="K4883" s="5" t="s">
        <v>1937</v>
      </c>
      <c r="L4883" s="5"/>
      <c r="M4883" s="5">
        <v>1</v>
      </c>
      <c r="N4883" s="5" t="s">
        <v>1173</v>
      </c>
    </row>
    <row r="4884" spans="1:14" x14ac:dyDescent="0.35">
      <c r="A4884" s="5" t="s">
        <v>692</v>
      </c>
      <c r="B4884" s="117" t="str">
        <f>IF(ISERROR(VLOOKUP($A4884, Dropdownlisten!$A$3:$F$143, 2, FALSE)), "", VLOOKUP($A4884, Dropdownlisten!$A$3:$F$143, 2, FALSE))</f>
        <v>POI</v>
      </c>
      <c r="C4884" s="117">
        <f>IF(ISERROR(VLOOKUP($A4884, Dropdownlisten!$A$3:$F$143, 3, FALSE)), "", VLOOKUP($A4884, Dropdownlisten!$A$3:$F$143, 3, FALSE))</f>
        <v>1000</v>
      </c>
      <c r="D4884" s="117" t="str">
        <f>IF(ISERROR(VLOOKUP($A4884, Dropdownlisten!$A$3:$F$143, 4, FALSE)), "", VLOOKUP($A4884, Dropdownlisten!$A$3:$F$143, 4, FALSE))</f>
        <v>Grundversorgung</v>
      </c>
      <c r="E4884" s="117" t="str">
        <f>IF(ISERROR(VLOOKUP($A4884, Dropdownlisten!$A$3:$F$143, 5, FALSE)), "", VLOOKUP($A4884, Dropdownlisten!$A$3:$F$143, 5, FALSE))</f>
        <v>1000_003</v>
      </c>
      <c r="F4884" s="117" t="str">
        <f>IF(ISERROR(VLOOKUP($A4884, Dropdownlisten!$A$3:$F$143, 6, FALSE)), "", VLOOKUP($A4884, Dropdownlisten!$A$3:$F$143, 6, FALSE))</f>
        <v>Katastrophenschutz</v>
      </c>
      <c r="G4884" s="117" t="str">
        <f>VLOOKUP(E4884,Datenstruktur_fuer_R!$D$2:$F$141,3,FALSE)</f>
        <v>Point</v>
      </c>
      <c r="H4884" s="120" t="s">
        <v>288</v>
      </c>
      <c r="I4884" s="26" t="s">
        <v>1341</v>
      </c>
      <c r="J4884" s="26" t="s">
        <v>2216</v>
      </c>
      <c r="K4884" s="5" t="s">
        <v>1938</v>
      </c>
      <c r="L4884" s="5"/>
      <c r="M4884" s="5">
        <v>1</v>
      </c>
      <c r="N4884" s="5" t="s">
        <v>1173</v>
      </c>
    </row>
    <row r="4885" spans="1:14" x14ac:dyDescent="0.35">
      <c r="A4885" s="5" t="s">
        <v>692</v>
      </c>
      <c r="B4885" s="117" t="str">
        <f>IF(ISERROR(VLOOKUP($A4885, Dropdownlisten!$A$3:$F$143, 2, FALSE)), "", VLOOKUP($A4885, Dropdownlisten!$A$3:$F$143, 2, FALSE))</f>
        <v>POI</v>
      </c>
      <c r="C4885" s="117">
        <f>IF(ISERROR(VLOOKUP($A4885, Dropdownlisten!$A$3:$F$143, 3, FALSE)), "", VLOOKUP($A4885, Dropdownlisten!$A$3:$F$143, 3, FALSE))</f>
        <v>1000</v>
      </c>
      <c r="D4885" s="117" t="str">
        <f>IF(ISERROR(VLOOKUP($A4885, Dropdownlisten!$A$3:$F$143, 4, FALSE)), "", VLOOKUP($A4885, Dropdownlisten!$A$3:$F$143, 4, FALSE))</f>
        <v>Grundversorgung</v>
      </c>
      <c r="E4885" s="117" t="str">
        <f>IF(ISERROR(VLOOKUP($A4885, Dropdownlisten!$A$3:$F$143, 5, FALSE)), "", VLOOKUP($A4885, Dropdownlisten!$A$3:$F$143, 5, FALSE))</f>
        <v>1000_003</v>
      </c>
      <c r="F4885" s="117" t="str">
        <f>IF(ISERROR(VLOOKUP($A4885, Dropdownlisten!$A$3:$F$143, 6, FALSE)), "", VLOOKUP($A4885, Dropdownlisten!$A$3:$F$143, 6, FALSE))</f>
        <v>Katastrophenschutz</v>
      </c>
      <c r="G4885" s="117" t="str">
        <f>VLOOKUP(E4885,Datenstruktur_fuer_R!$D$2:$F$141,3,FALSE)</f>
        <v>Point</v>
      </c>
      <c r="H4885" s="120" t="s">
        <v>289</v>
      </c>
      <c r="I4885" s="26" t="s">
        <v>1341</v>
      </c>
      <c r="J4885" s="26" t="s">
        <v>2216</v>
      </c>
      <c r="K4885" s="5" t="s">
        <v>1939</v>
      </c>
      <c r="L4885" s="5"/>
      <c r="M4885" s="5">
        <v>1</v>
      </c>
      <c r="N4885" s="5" t="s">
        <v>1173</v>
      </c>
    </row>
    <row r="4886" spans="1:14" x14ac:dyDescent="0.35">
      <c r="A4886" s="5" t="s">
        <v>692</v>
      </c>
      <c r="B4886" s="117" t="str">
        <f>IF(ISERROR(VLOOKUP($A4886, Dropdownlisten!$A$3:$F$143, 2, FALSE)), "", VLOOKUP($A4886, Dropdownlisten!$A$3:$F$143, 2, FALSE))</f>
        <v>POI</v>
      </c>
      <c r="C4886" s="117">
        <f>IF(ISERROR(VLOOKUP($A4886, Dropdownlisten!$A$3:$F$143, 3, FALSE)), "", VLOOKUP($A4886, Dropdownlisten!$A$3:$F$143, 3, FALSE))</f>
        <v>1000</v>
      </c>
      <c r="D4886" s="117" t="str">
        <f>IF(ISERROR(VLOOKUP($A4886, Dropdownlisten!$A$3:$F$143, 4, FALSE)), "", VLOOKUP($A4886, Dropdownlisten!$A$3:$F$143, 4, FALSE))</f>
        <v>Grundversorgung</v>
      </c>
      <c r="E4886" s="117" t="str">
        <f>IF(ISERROR(VLOOKUP($A4886, Dropdownlisten!$A$3:$F$143, 5, FALSE)), "", VLOOKUP($A4886, Dropdownlisten!$A$3:$F$143, 5, FALSE))</f>
        <v>1000_003</v>
      </c>
      <c r="F4886" s="117" t="str">
        <f>IF(ISERROR(VLOOKUP($A4886, Dropdownlisten!$A$3:$F$143, 6, FALSE)), "", VLOOKUP($A4886, Dropdownlisten!$A$3:$F$143, 6, FALSE))</f>
        <v>Katastrophenschutz</v>
      </c>
      <c r="G4886" s="117" t="str">
        <f>VLOOKUP(E4886,Datenstruktur_fuer_R!$D$2:$F$141,3,FALSE)</f>
        <v>Point</v>
      </c>
      <c r="H4886" s="120" t="s">
        <v>293</v>
      </c>
      <c r="I4886" s="26" t="s">
        <v>1341</v>
      </c>
      <c r="J4886" s="26" t="s">
        <v>2216</v>
      </c>
      <c r="K4886" s="5" t="s">
        <v>1958</v>
      </c>
      <c r="L4886" s="5"/>
      <c r="M4886" s="5">
        <v>1</v>
      </c>
      <c r="N4886" s="5" t="s">
        <v>1173</v>
      </c>
    </row>
    <row r="4887" spans="1:14" x14ac:dyDescent="0.35">
      <c r="A4887" s="5" t="s">
        <v>713</v>
      </c>
      <c r="B4887" s="117" t="str">
        <f>IF(ISERROR(VLOOKUP($A4887, Dropdownlisten!$A$3:$F$143, 2, FALSE)), "", VLOOKUP($A4887, Dropdownlisten!$A$3:$F$143, 2, FALSE))</f>
        <v>POI</v>
      </c>
      <c r="C4887" s="117">
        <f>IF(ISERROR(VLOOKUP($A4887, Dropdownlisten!$A$3:$F$143, 3, FALSE)), "", VLOOKUP($A4887, Dropdownlisten!$A$3:$F$143, 3, FALSE))</f>
        <v>6000</v>
      </c>
      <c r="D4887" s="117" t="str">
        <f>IF(ISERROR(VLOOKUP($A4887, Dropdownlisten!$A$3:$F$143, 4, FALSE)), "", VLOOKUP($A4887, Dropdownlisten!$A$3:$F$143, 4, FALSE))</f>
        <v>UnterhaltungSportNaherholung</v>
      </c>
      <c r="E4887" s="117" t="str">
        <f>IF(ISERROR(VLOOKUP($A4887, Dropdownlisten!$A$3:$F$143, 5, FALSE)), "", VLOOKUP($A4887, Dropdownlisten!$A$3:$F$143, 5, FALSE))</f>
        <v>6000_012</v>
      </c>
      <c r="F4887" s="117" t="str">
        <f>IF(ISERROR(VLOOKUP($A4887, Dropdownlisten!$A$3:$F$143, 6, FALSE)), "", VLOOKUP($A4887, Dropdownlisten!$A$3:$F$143, 6, FALSE))</f>
        <v>RestaurantCafe</v>
      </c>
      <c r="G4887" s="117" t="str">
        <f>VLOOKUP(E4887,Datenstruktur_fuer_R!$D$2:$F$141,3,FALSE)</f>
        <v>Point</v>
      </c>
      <c r="H4887" s="120" t="s">
        <v>689</v>
      </c>
      <c r="I4887" s="26" t="s">
        <v>1341</v>
      </c>
      <c r="J4887" s="26" t="s">
        <v>2216</v>
      </c>
      <c r="K4887" s="5" t="s">
        <v>1958</v>
      </c>
      <c r="L4887" s="5" t="s">
        <v>1957</v>
      </c>
      <c r="M4887" s="5">
        <v>1</v>
      </c>
      <c r="N4887" s="5" t="s">
        <v>1173</v>
      </c>
    </row>
    <row r="4888" spans="1:14" x14ac:dyDescent="0.35">
      <c r="A4888" s="5" t="s">
        <v>713</v>
      </c>
      <c r="B4888" s="117" t="str">
        <f>IF(ISERROR(VLOOKUP($A4888, Dropdownlisten!$A$3:$F$143, 2, FALSE)), "", VLOOKUP($A4888, Dropdownlisten!$A$3:$F$143, 2, FALSE))</f>
        <v>POI</v>
      </c>
      <c r="C4888" s="117">
        <f>IF(ISERROR(VLOOKUP($A4888, Dropdownlisten!$A$3:$F$143, 3, FALSE)), "", VLOOKUP($A4888, Dropdownlisten!$A$3:$F$143, 3, FALSE))</f>
        <v>6000</v>
      </c>
      <c r="D4888" s="117" t="str">
        <f>IF(ISERROR(VLOOKUP($A4888, Dropdownlisten!$A$3:$F$143, 4, FALSE)), "", VLOOKUP($A4888, Dropdownlisten!$A$3:$F$143, 4, FALSE))</f>
        <v>UnterhaltungSportNaherholung</v>
      </c>
      <c r="E4888" s="117" t="str">
        <f>IF(ISERROR(VLOOKUP($A4888, Dropdownlisten!$A$3:$F$143, 5, FALSE)), "", VLOOKUP($A4888, Dropdownlisten!$A$3:$F$143, 5, FALSE))</f>
        <v>6000_012</v>
      </c>
      <c r="F4888" s="117" t="str">
        <f>IF(ISERROR(VLOOKUP($A4888, Dropdownlisten!$A$3:$F$143, 6, FALSE)), "", VLOOKUP($A4888, Dropdownlisten!$A$3:$F$143, 6, FALSE))</f>
        <v>RestaurantCafe</v>
      </c>
      <c r="G4888" s="117" t="str">
        <f>VLOOKUP(E4888,Datenstruktur_fuer_R!$D$2:$F$141,3,FALSE)</f>
        <v>Point</v>
      </c>
      <c r="H4888" s="120" t="s">
        <v>290</v>
      </c>
      <c r="I4888" s="26" t="s">
        <v>1341</v>
      </c>
      <c r="J4888" s="26" t="s">
        <v>2216</v>
      </c>
      <c r="K4888" s="5" t="s">
        <v>1936</v>
      </c>
      <c r="L4888" s="5"/>
      <c r="M4888" s="5">
        <v>1</v>
      </c>
      <c r="N4888" s="5" t="s">
        <v>1173</v>
      </c>
    </row>
    <row r="4889" spans="1:14" x14ac:dyDescent="0.35">
      <c r="A4889" s="5" t="s">
        <v>713</v>
      </c>
      <c r="B4889" s="117" t="str">
        <f>IF(ISERROR(VLOOKUP($A4889, Dropdownlisten!$A$3:$F$143, 2, FALSE)), "", VLOOKUP($A4889, Dropdownlisten!$A$3:$F$143, 2, FALSE))</f>
        <v>POI</v>
      </c>
      <c r="C4889" s="117">
        <f>IF(ISERROR(VLOOKUP($A4889, Dropdownlisten!$A$3:$F$143, 3, FALSE)), "", VLOOKUP($A4889, Dropdownlisten!$A$3:$F$143, 3, FALSE))</f>
        <v>6000</v>
      </c>
      <c r="D4889" s="117" t="str">
        <f>IF(ISERROR(VLOOKUP($A4889, Dropdownlisten!$A$3:$F$143, 4, FALSE)), "", VLOOKUP($A4889, Dropdownlisten!$A$3:$F$143, 4, FALSE))</f>
        <v>UnterhaltungSportNaherholung</v>
      </c>
      <c r="E4889" s="117" t="str">
        <f>IF(ISERROR(VLOOKUP($A4889, Dropdownlisten!$A$3:$F$143, 5, FALSE)), "", VLOOKUP($A4889, Dropdownlisten!$A$3:$F$143, 5, FALSE))</f>
        <v>6000_012</v>
      </c>
      <c r="F4889" s="117" t="str">
        <f>IF(ISERROR(VLOOKUP($A4889, Dropdownlisten!$A$3:$F$143, 6, FALSE)), "", VLOOKUP($A4889, Dropdownlisten!$A$3:$F$143, 6, FALSE))</f>
        <v>RestaurantCafe</v>
      </c>
      <c r="G4889" s="117" t="str">
        <f>VLOOKUP(E4889,Datenstruktur_fuer_R!$D$2:$F$141,3,FALSE)</f>
        <v>Point</v>
      </c>
      <c r="H4889" s="120" t="s">
        <v>291</v>
      </c>
      <c r="I4889" s="26" t="s">
        <v>1341</v>
      </c>
      <c r="J4889" s="26" t="s">
        <v>2216</v>
      </c>
      <c r="K4889" s="5" t="s">
        <v>1937</v>
      </c>
      <c r="L4889" s="5"/>
      <c r="M4889" s="5">
        <v>1</v>
      </c>
      <c r="N4889" s="5" t="s">
        <v>1173</v>
      </c>
    </row>
    <row r="4890" spans="1:14" x14ac:dyDescent="0.35">
      <c r="A4890" s="5" t="s">
        <v>713</v>
      </c>
      <c r="B4890" s="117" t="str">
        <f>IF(ISERROR(VLOOKUP($A4890, Dropdownlisten!$A$3:$F$143, 2, FALSE)), "", VLOOKUP($A4890, Dropdownlisten!$A$3:$F$143, 2, FALSE))</f>
        <v>POI</v>
      </c>
      <c r="C4890" s="117">
        <f>IF(ISERROR(VLOOKUP($A4890, Dropdownlisten!$A$3:$F$143, 3, FALSE)), "", VLOOKUP($A4890, Dropdownlisten!$A$3:$F$143, 3, FALSE))</f>
        <v>6000</v>
      </c>
      <c r="D4890" s="117" t="str">
        <f>IF(ISERROR(VLOOKUP($A4890, Dropdownlisten!$A$3:$F$143, 4, FALSE)), "", VLOOKUP($A4890, Dropdownlisten!$A$3:$F$143, 4, FALSE))</f>
        <v>UnterhaltungSportNaherholung</v>
      </c>
      <c r="E4890" s="117" t="str">
        <f>IF(ISERROR(VLOOKUP($A4890, Dropdownlisten!$A$3:$F$143, 5, FALSE)), "", VLOOKUP($A4890, Dropdownlisten!$A$3:$F$143, 5, FALSE))</f>
        <v>6000_012</v>
      </c>
      <c r="F4890" s="117" t="str">
        <f>IF(ISERROR(VLOOKUP($A4890, Dropdownlisten!$A$3:$F$143, 6, FALSE)), "", VLOOKUP($A4890, Dropdownlisten!$A$3:$F$143, 6, FALSE))</f>
        <v>RestaurantCafe</v>
      </c>
      <c r="G4890" s="117" t="str">
        <f>VLOOKUP(E4890,Datenstruktur_fuer_R!$D$2:$F$141,3,FALSE)</f>
        <v>Point</v>
      </c>
      <c r="H4890" s="120" t="s">
        <v>288</v>
      </c>
      <c r="I4890" s="26" t="s">
        <v>1341</v>
      </c>
      <c r="J4890" s="26" t="s">
        <v>2216</v>
      </c>
      <c r="K4890" s="5" t="s">
        <v>1938</v>
      </c>
      <c r="L4890" s="5"/>
      <c r="M4890" s="5">
        <v>1</v>
      </c>
      <c r="N4890" s="5" t="s">
        <v>1173</v>
      </c>
    </row>
    <row r="4891" spans="1:14" x14ac:dyDescent="0.35">
      <c r="A4891" s="5" t="s">
        <v>713</v>
      </c>
      <c r="B4891" s="117" t="str">
        <f>IF(ISERROR(VLOOKUP($A4891, Dropdownlisten!$A$3:$F$143, 2, FALSE)), "", VLOOKUP($A4891, Dropdownlisten!$A$3:$F$143, 2, FALSE))</f>
        <v>POI</v>
      </c>
      <c r="C4891" s="117">
        <f>IF(ISERROR(VLOOKUP($A4891, Dropdownlisten!$A$3:$F$143, 3, FALSE)), "", VLOOKUP($A4891, Dropdownlisten!$A$3:$F$143, 3, FALSE))</f>
        <v>6000</v>
      </c>
      <c r="D4891" s="117" t="str">
        <f>IF(ISERROR(VLOOKUP($A4891, Dropdownlisten!$A$3:$F$143, 4, FALSE)), "", VLOOKUP($A4891, Dropdownlisten!$A$3:$F$143, 4, FALSE))</f>
        <v>UnterhaltungSportNaherholung</v>
      </c>
      <c r="E4891" s="117" t="str">
        <f>IF(ISERROR(VLOOKUP($A4891, Dropdownlisten!$A$3:$F$143, 5, FALSE)), "", VLOOKUP($A4891, Dropdownlisten!$A$3:$F$143, 5, FALSE))</f>
        <v>6000_012</v>
      </c>
      <c r="F4891" s="117" t="str">
        <f>IF(ISERROR(VLOOKUP($A4891, Dropdownlisten!$A$3:$F$143, 6, FALSE)), "", VLOOKUP($A4891, Dropdownlisten!$A$3:$F$143, 6, FALSE))</f>
        <v>RestaurantCafe</v>
      </c>
      <c r="G4891" s="117" t="str">
        <f>VLOOKUP(E4891,Datenstruktur_fuer_R!$D$2:$F$141,3,FALSE)</f>
        <v>Point</v>
      </c>
      <c r="H4891" s="120" t="s">
        <v>289</v>
      </c>
      <c r="I4891" s="26" t="s">
        <v>1341</v>
      </c>
      <c r="J4891" s="26" t="s">
        <v>2216</v>
      </c>
      <c r="K4891" s="5" t="s">
        <v>1939</v>
      </c>
      <c r="L4891" s="5"/>
      <c r="M4891" s="5">
        <v>1</v>
      </c>
      <c r="N4891" s="5" t="s">
        <v>1173</v>
      </c>
    </row>
    <row r="4892" spans="1:14" x14ac:dyDescent="0.35">
      <c r="A4892" s="5" t="s">
        <v>713</v>
      </c>
      <c r="B4892" s="117" t="str">
        <f>IF(ISERROR(VLOOKUP($A4892, Dropdownlisten!$A$3:$F$143, 2, FALSE)), "", VLOOKUP($A4892, Dropdownlisten!$A$3:$F$143, 2, FALSE))</f>
        <v>POI</v>
      </c>
      <c r="C4892" s="117">
        <f>IF(ISERROR(VLOOKUP($A4892, Dropdownlisten!$A$3:$F$143, 3, FALSE)), "", VLOOKUP($A4892, Dropdownlisten!$A$3:$F$143, 3, FALSE))</f>
        <v>6000</v>
      </c>
      <c r="D4892" s="117" t="str">
        <f>IF(ISERROR(VLOOKUP($A4892, Dropdownlisten!$A$3:$F$143, 4, FALSE)), "", VLOOKUP($A4892, Dropdownlisten!$A$3:$F$143, 4, FALSE))</f>
        <v>UnterhaltungSportNaherholung</v>
      </c>
      <c r="E4892" s="117" t="str">
        <f>IF(ISERROR(VLOOKUP($A4892, Dropdownlisten!$A$3:$F$143, 5, FALSE)), "", VLOOKUP($A4892, Dropdownlisten!$A$3:$F$143, 5, FALSE))</f>
        <v>6000_012</v>
      </c>
      <c r="F4892" s="117" t="str">
        <f>IF(ISERROR(VLOOKUP($A4892, Dropdownlisten!$A$3:$F$143, 6, FALSE)), "", VLOOKUP($A4892, Dropdownlisten!$A$3:$F$143, 6, FALSE))</f>
        <v>RestaurantCafe</v>
      </c>
      <c r="G4892" s="117" t="str">
        <f>VLOOKUP(E4892,Datenstruktur_fuer_R!$D$2:$F$141,3,FALSE)</f>
        <v>Point</v>
      </c>
      <c r="H4892" s="120" t="s">
        <v>293</v>
      </c>
      <c r="I4892" s="26" t="s">
        <v>1341</v>
      </c>
      <c r="J4892" s="26" t="s">
        <v>2216</v>
      </c>
      <c r="K4892" s="5" t="s">
        <v>1958</v>
      </c>
      <c r="L4892" s="5"/>
      <c r="M4892" s="5">
        <v>1</v>
      </c>
      <c r="N4892" s="5" t="s">
        <v>1173</v>
      </c>
    </row>
    <row r="4893" spans="1:14" x14ac:dyDescent="0.35">
      <c r="A4893" s="5" t="s">
        <v>700</v>
      </c>
      <c r="B4893" s="117" t="str">
        <f>IF(ISERROR(VLOOKUP($A4893, Dropdownlisten!$A$3:$F$143, 2, FALSE)), "", VLOOKUP($A4893, Dropdownlisten!$A$3:$F$143, 2, FALSE))</f>
        <v>POI</v>
      </c>
      <c r="C4893" s="117">
        <f>IF(ISERROR(VLOOKUP($A4893, Dropdownlisten!$A$3:$F$143, 3, FALSE)), "", VLOOKUP($A4893, Dropdownlisten!$A$3:$F$143, 3, FALSE))</f>
        <v>2000</v>
      </c>
      <c r="D4893" s="117" t="str">
        <f>IF(ISERROR(VLOOKUP($A4893, Dropdownlisten!$A$3:$F$143, 4, FALSE)), "", VLOOKUP($A4893, Dropdownlisten!$A$3:$F$143, 4, FALSE))</f>
        <v>Gesundheit</v>
      </c>
      <c r="E4893" s="117" t="str">
        <f>IF(ISERROR(VLOOKUP($A4893, Dropdownlisten!$A$3:$F$143, 5, FALSE)), "", VLOOKUP($A4893, Dropdownlisten!$A$3:$F$143, 5, FALSE))</f>
        <v>2000_003</v>
      </c>
      <c r="F4893" s="117" t="str">
        <f>IF(ISERROR(VLOOKUP($A4893, Dropdownlisten!$A$3:$F$143, 6, FALSE)), "", VLOOKUP($A4893, Dropdownlisten!$A$3:$F$143, 6, FALSE))</f>
        <v>Krankenhaus</v>
      </c>
      <c r="G4893" s="117" t="str">
        <f>VLOOKUP(E4893,Datenstruktur_fuer_R!$D$2:$F$141,3,FALSE)</f>
        <v>Point</v>
      </c>
      <c r="H4893" s="120" t="s">
        <v>689</v>
      </c>
      <c r="I4893" s="26" t="s">
        <v>1341</v>
      </c>
      <c r="J4893" s="26" t="s">
        <v>2216</v>
      </c>
      <c r="K4893" s="5" t="s">
        <v>1958</v>
      </c>
      <c r="L4893" s="5" t="s">
        <v>1959</v>
      </c>
      <c r="M4893" s="5">
        <v>1</v>
      </c>
      <c r="N4893" s="5" t="s">
        <v>1173</v>
      </c>
    </row>
    <row r="4894" spans="1:14" x14ac:dyDescent="0.35">
      <c r="A4894" s="5" t="s">
        <v>700</v>
      </c>
      <c r="B4894" s="117" t="str">
        <f>IF(ISERROR(VLOOKUP($A4894, Dropdownlisten!$A$3:$F$143, 2, FALSE)), "", VLOOKUP($A4894, Dropdownlisten!$A$3:$F$143, 2, FALSE))</f>
        <v>POI</v>
      </c>
      <c r="C4894" s="117">
        <f>IF(ISERROR(VLOOKUP($A4894, Dropdownlisten!$A$3:$F$143, 3, FALSE)), "", VLOOKUP($A4894, Dropdownlisten!$A$3:$F$143, 3, FALSE))</f>
        <v>2000</v>
      </c>
      <c r="D4894" s="117" t="str">
        <f>IF(ISERROR(VLOOKUP($A4894, Dropdownlisten!$A$3:$F$143, 4, FALSE)), "", VLOOKUP($A4894, Dropdownlisten!$A$3:$F$143, 4, FALSE))</f>
        <v>Gesundheit</v>
      </c>
      <c r="E4894" s="117" t="str">
        <f>IF(ISERROR(VLOOKUP($A4894, Dropdownlisten!$A$3:$F$143, 5, FALSE)), "", VLOOKUP($A4894, Dropdownlisten!$A$3:$F$143, 5, FALSE))</f>
        <v>2000_003</v>
      </c>
      <c r="F4894" s="117" t="str">
        <f>IF(ISERROR(VLOOKUP($A4894, Dropdownlisten!$A$3:$F$143, 6, FALSE)), "", VLOOKUP($A4894, Dropdownlisten!$A$3:$F$143, 6, FALSE))</f>
        <v>Krankenhaus</v>
      </c>
      <c r="G4894" s="117" t="str">
        <f>VLOOKUP(E4894,Datenstruktur_fuer_R!$D$2:$F$141,3,FALSE)</f>
        <v>Point</v>
      </c>
      <c r="H4894" s="120" t="s">
        <v>689</v>
      </c>
      <c r="I4894" s="26" t="s">
        <v>1341</v>
      </c>
      <c r="J4894" s="26" t="s">
        <v>2216</v>
      </c>
      <c r="K4894" s="5" t="s">
        <v>1958</v>
      </c>
      <c r="L4894" s="5" t="s">
        <v>1960</v>
      </c>
      <c r="M4894" s="5">
        <v>1</v>
      </c>
      <c r="N4894" s="5" t="s">
        <v>1173</v>
      </c>
    </row>
    <row r="4895" spans="1:14" x14ac:dyDescent="0.35">
      <c r="A4895" s="5" t="s">
        <v>700</v>
      </c>
      <c r="B4895" s="117" t="str">
        <f>IF(ISERROR(VLOOKUP($A4895, Dropdownlisten!$A$3:$F$143, 2, FALSE)), "", VLOOKUP($A4895, Dropdownlisten!$A$3:$F$143, 2, FALSE))</f>
        <v>POI</v>
      </c>
      <c r="C4895" s="117">
        <f>IF(ISERROR(VLOOKUP($A4895, Dropdownlisten!$A$3:$F$143, 3, FALSE)), "", VLOOKUP($A4895, Dropdownlisten!$A$3:$F$143, 3, FALSE))</f>
        <v>2000</v>
      </c>
      <c r="D4895" s="117" t="str">
        <f>IF(ISERROR(VLOOKUP($A4895, Dropdownlisten!$A$3:$F$143, 4, FALSE)), "", VLOOKUP($A4895, Dropdownlisten!$A$3:$F$143, 4, FALSE))</f>
        <v>Gesundheit</v>
      </c>
      <c r="E4895" s="117" t="str">
        <f>IF(ISERROR(VLOOKUP($A4895, Dropdownlisten!$A$3:$F$143, 5, FALSE)), "", VLOOKUP($A4895, Dropdownlisten!$A$3:$F$143, 5, FALSE))</f>
        <v>2000_003</v>
      </c>
      <c r="F4895" s="117" t="str">
        <f>IF(ISERROR(VLOOKUP($A4895, Dropdownlisten!$A$3:$F$143, 6, FALSE)), "", VLOOKUP($A4895, Dropdownlisten!$A$3:$F$143, 6, FALSE))</f>
        <v>Krankenhaus</v>
      </c>
      <c r="G4895" s="117" t="str">
        <f>VLOOKUP(E4895,Datenstruktur_fuer_R!$D$2:$F$141,3,FALSE)</f>
        <v>Point</v>
      </c>
      <c r="H4895" s="120" t="s">
        <v>689</v>
      </c>
      <c r="I4895" s="26" t="s">
        <v>1341</v>
      </c>
      <c r="J4895" s="26" t="s">
        <v>2216</v>
      </c>
      <c r="K4895" s="5" t="s">
        <v>1958</v>
      </c>
      <c r="L4895" s="5" t="s">
        <v>1961</v>
      </c>
      <c r="M4895" s="5">
        <v>1</v>
      </c>
      <c r="N4895" s="5" t="s">
        <v>1173</v>
      </c>
    </row>
    <row r="4896" spans="1:14" x14ac:dyDescent="0.35">
      <c r="A4896" s="5" t="s">
        <v>700</v>
      </c>
      <c r="B4896" s="117" t="str">
        <f>IF(ISERROR(VLOOKUP($A4896, Dropdownlisten!$A$3:$F$143, 2, FALSE)), "", VLOOKUP($A4896, Dropdownlisten!$A$3:$F$143, 2, FALSE))</f>
        <v>POI</v>
      </c>
      <c r="C4896" s="117">
        <f>IF(ISERROR(VLOOKUP($A4896, Dropdownlisten!$A$3:$F$143, 3, FALSE)), "", VLOOKUP($A4896, Dropdownlisten!$A$3:$F$143, 3, FALSE))</f>
        <v>2000</v>
      </c>
      <c r="D4896" s="117" t="str">
        <f>IF(ISERROR(VLOOKUP($A4896, Dropdownlisten!$A$3:$F$143, 4, FALSE)), "", VLOOKUP($A4896, Dropdownlisten!$A$3:$F$143, 4, FALSE))</f>
        <v>Gesundheit</v>
      </c>
      <c r="E4896" s="117" t="str">
        <f>IF(ISERROR(VLOOKUP($A4896, Dropdownlisten!$A$3:$F$143, 5, FALSE)), "", VLOOKUP($A4896, Dropdownlisten!$A$3:$F$143, 5, FALSE))</f>
        <v>2000_003</v>
      </c>
      <c r="F4896" s="117" t="str">
        <f>IF(ISERROR(VLOOKUP($A4896, Dropdownlisten!$A$3:$F$143, 6, FALSE)), "", VLOOKUP($A4896, Dropdownlisten!$A$3:$F$143, 6, FALSE))</f>
        <v>Krankenhaus</v>
      </c>
      <c r="G4896" s="117" t="str">
        <f>VLOOKUP(E4896,Datenstruktur_fuer_R!$D$2:$F$141,3,FALSE)</f>
        <v>Point</v>
      </c>
      <c r="H4896" s="120" t="s">
        <v>689</v>
      </c>
      <c r="I4896" s="26" t="s">
        <v>1341</v>
      </c>
      <c r="J4896" s="26" t="s">
        <v>2216</v>
      </c>
      <c r="K4896" s="5" t="s">
        <v>1958</v>
      </c>
      <c r="L4896" s="5" t="s">
        <v>1967</v>
      </c>
      <c r="M4896" s="5">
        <v>1</v>
      </c>
      <c r="N4896" s="5" t="s">
        <v>1173</v>
      </c>
    </row>
    <row r="4897" spans="1:14" x14ac:dyDescent="0.35">
      <c r="A4897" s="5" t="s">
        <v>700</v>
      </c>
      <c r="B4897" s="117" t="str">
        <f>IF(ISERROR(VLOOKUP($A4897, Dropdownlisten!$A$3:$F$143, 2, FALSE)), "", VLOOKUP($A4897, Dropdownlisten!$A$3:$F$143, 2, FALSE))</f>
        <v>POI</v>
      </c>
      <c r="C4897" s="117">
        <f>IF(ISERROR(VLOOKUP($A4897, Dropdownlisten!$A$3:$F$143, 3, FALSE)), "", VLOOKUP($A4897, Dropdownlisten!$A$3:$F$143, 3, FALSE))</f>
        <v>2000</v>
      </c>
      <c r="D4897" s="117" t="str">
        <f>IF(ISERROR(VLOOKUP($A4897, Dropdownlisten!$A$3:$F$143, 4, FALSE)), "", VLOOKUP($A4897, Dropdownlisten!$A$3:$F$143, 4, FALSE))</f>
        <v>Gesundheit</v>
      </c>
      <c r="E4897" s="117" t="str">
        <f>IF(ISERROR(VLOOKUP($A4897, Dropdownlisten!$A$3:$F$143, 5, FALSE)), "", VLOOKUP($A4897, Dropdownlisten!$A$3:$F$143, 5, FALSE))</f>
        <v>2000_003</v>
      </c>
      <c r="F4897" s="117" t="str">
        <f>IF(ISERROR(VLOOKUP($A4897, Dropdownlisten!$A$3:$F$143, 6, FALSE)), "", VLOOKUP($A4897, Dropdownlisten!$A$3:$F$143, 6, FALSE))</f>
        <v>Krankenhaus</v>
      </c>
      <c r="G4897" s="117" t="str">
        <f>VLOOKUP(E4897,Datenstruktur_fuer_R!$D$2:$F$141,3,FALSE)</f>
        <v>Point</v>
      </c>
      <c r="H4897" s="120" t="s">
        <v>689</v>
      </c>
      <c r="I4897" s="26" t="s">
        <v>1341</v>
      </c>
      <c r="J4897" s="26" t="s">
        <v>2216</v>
      </c>
      <c r="K4897" s="5" t="s">
        <v>1958</v>
      </c>
      <c r="L4897" s="5" t="s">
        <v>1968</v>
      </c>
      <c r="M4897" s="5">
        <v>1</v>
      </c>
      <c r="N4897" s="5" t="s">
        <v>1173</v>
      </c>
    </row>
    <row r="4898" spans="1:14" x14ac:dyDescent="0.35">
      <c r="A4898" s="5" t="s">
        <v>700</v>
      </c>
      <c r="B4898" s="117" t="str">
        <f>IF(ISERROR(VLOOKUP($A4898, Dropdownlisten!$A$3:$F$143, 2, FALSE)), "", VLOOKUP($A4898, Dropdownlisten!$A$3:$F$143, 2, FALSE))</f>
        <v>POI</v>
      </c>
      <c r="C4898" s="117">
        <f>IF(ISERROR(VLOOKUP($A4898, Dropdownlisten!$A$3:$F$143, 3, FALSE)), "", VLOOKUP($A4898, Dropdownlisten!$A$3:$F$143, 3, FALSE))</f>
        <v>2000</v>
      </c>
      <c r="D4898" s="117" t="str">
        <f>IF(ISERROR(VLOOKUP($A4898, Dropdownlisten!$A$3:$F$143, 4, FALSE)), "", VLOOKUP($A4898, Dropdownlisten!$A$3:$F$143, 4, FALSE))</f>
        <v>Gesundheit</v>
      </c>
      <c r="E4898" s="117" t="str">
        <f>IF(ISERROR(VLOOKUP($A4898, Dropdownlisten!$A$3:$F$143, 5, FALSE)), "", VLOOKUP($A4898, Dropdownlisten!$A$3:$F$143, 5, FALSE))</f>
        <v>2000_003</v>
      </c>
      <c r="F4898" s="117" t="str">
        <f>IF(ISERROR(VLOOKUP($A4898, Dropdownlisten!$A$3:$F$143, 6, FALSE)), "", VLOOKUP($A4898, Dropdownlisten!$A$3:$F$143, 6, FALSE))</f>
        <v>Krankenhaus</v>
      </c>
      <c r="G4898" s="117" t="str">
        <f>VLOOKUP(E4898,Datenstruktur_fuer_R!$D$2:$F$141,3,FALSE)</f>
        <v>Point</v>
      </c>
      <c r="H4898" s="120" t="s">
        <v>689</v>
      </c>
      <c r="I4898" s="26" t="s">
        <v>1341</v>
      </c>
      <c r="J4898" s="26" t="s">
        <v>2216</v>
      </c>
      <c r="K4898" s="5" t="s">
        <v>1958</v>
      </c>
      <c r="L4898" s="5" t="s">
        <v>1969</v>
      </c>
      <c r="M4898" s="5">
        <v>1</v>
      </c>
      <c r="N4898" s="5" t="s">
        <v>1173</v>
      </c>
    </row>
    <row r="4899" spans="1:14" x14ac:dyDescent="0.35">
      <c r="A4899" s="5" t="s">
        <v>700</v>
      </c>
      <c r="B4899" s="117" t="str">
        <f>IF(ISERROR(VLOOKUP($A4899, Dropdownlisten!$A$3:$F$143, 2, FALSE)), "", VLOOKUP($A4899, Dropdownlisten!$A$3:$F$143, 2, FALSE))</f>
        <v>POI</v>
      </c>
      <c r="C4899" s="117">
        <f>IF(ISERROR(VLOOKUP($A4899, Dropdownlisten!$A$3:$F$143, 3, FALSE)), "", VLOOKUP($A4899, Dropdownlisten!$A$3:$F$143, 3, FALSE))</f>
        <v>2000</v>
      </c>
      <c r="D4899" s="117" t="str">
        <f>IF(ISERROR(VLOOKUP($A4899, Dropdownlisten!$A$3:$F$143, 4, FALSE)), "", VLOOKUP($A4899, Dropdownlisten!$A$3:$F$143, 4, FALSE))</f>
        <v>Gesundheit</v>
      </c>
      <c r="E4899" s="117" t="str">
        <f>IF(ISERROR(VLOOKUP($A4899, Dropdownlisten!$A$3:$F$143, 5, FALSE)), "", VLOOKUP($A4899, Dropdownlisten!$A$3:$F$143, 5, FALSE))</f>
        <v>2000_003</v>
      </c>
      <c r="F4899" s="117" t="str">
        <f>IF(ISERROR(VLOOKUP($A4899, Dropdownlisten!$A$3:$F$143, 6, FALSE)), "", VLOOKUP($A4899, Dropdownlisten!$A$3:$F$143, 6, FALSE))</f>
        <v>Krankenhaus</v>
      </c>
      <c r="G4899" s="117" t="str">
        <f>VLOOKUP(E4899,Datenstruktur_fuer_R!$D$2:$F$141,3,FALSE)</f>
        <v>Point</v>
      </c>
      <c r="H4899" s="120" t="s">
        <v>689</v>
      </c>
      <c r="I4899" s="26" t="s">
        <v>1341</v>
      </c>
      <c r="J4899" s="26" t="s">
        <v>2216</v>
      </c>
      <c r="K4899" s="5" t="s">
        <v>1958</v>
      </c>
      <c r="L4899" s="5" t="s">
        <v>1970</v>
      </c>
      <c r="M4899" s="5">
        <v>1</v>
      </c>
      <c r="N4899" s="5" t="s">
        <v>1173</v>
      </c>
    </row>
    <row r="4900" spans="1:14" x14ac:dyDescent="0.35">
      <c r="A4900" s="5" t="s">
        <v>700</v>
      </c>
      <c r="B4900" s="117" t="str">
        <f>IF(ISERROR(VLOOKUP($A4900, Dropdownlisten!$A$3:$F$143, 2, FALSE)), "", VLOOKUP($A4900, Dropdownlisten!$A$3:$F$143, 2, FALSE))</f>
        <v>POI</v>
      </c>
      <c r="C4900" s="117">
        <f>IF(ISERROR(VLOOKUP($A4900, Dropdownlisten!$A$3:$F$143, 3, FALSE)), "", VLOOKUP($A4900, Dropdownlisten!$A$3:$F$143, 3, FALSE))</f>
        <v>2000</v>
      </c>
      <c r="D4900" s="117" t="str">
        <f>IF(ISERROR(VLOOKUP($A4900, Dropdownlisten!$A$3:$F$143, 4, FALSE)), "", VLOOKUP($A4900, Dropdownlisten!$A$3:$F$143, 4, FALSE))</f>
        <v>Gesundheit</v>
      </c>
      <c r="E4900" s="117" t="str">
        <f>IF(ISERROR(VLOOKUP($A4900, Dropdownlisten!$A$3:$F$143, 5, FALSE)), "", VLOOKUP($A4900, Dropdownlisten!$A$3:$F$143, 5, FALSE))</f>
        <v>2000_003</v>
      </c>
      <c r="F4900" s="117" t="str">
        <f>IF(ISERROR(VLOOKUP($A4900, Dropdownlisten!$A$3:$F$143, 6, FALSE)), "", VLOOKUP($A4900, Dropdownlisten!$A$3:$F$143, 6, FALSE))</f>
        <v>Krankenhaus</v>
      </c>
      <c r="G4900" s="117" t="str">
        <f>VLOOKUP(E4900,Datenstruktur_fuer_R!$D$2:$F$141,3,FALSE)</f>
        <v>Point</v>
      </c>
      <c r="H4900" s="120" t="s">
        <v>689</v>
      </c>
      <c r="I4900" s="26" t="s">
        <v>1341</v>
      </c>
      <c r="J4900" s="26" t="s">
        <v>2216</v>
      </c>
      <c r="K4900" s="5" t="s">
        <v>1958</v>
      </c>
      <c r="L4900" s="5" t="s">
        <v>1971</v>
      </c>
      <c r="M4900" s="5">
        <v>1</v>
      </c>
      <c r="N4900" s="5" t="s">
        <v>1173</v>
      </c>
    </row>
    <row r="4901" spans="1:14" x14ac:dyDescent="0.35">
      <c r="A4901" s="5" t="s">
        <v>700</v>
      </c>
      <c r="B4901" s="117" t="str">
        <f>IF(ISERROR(VLOOKUP($A4901, Dropdownlisten!$A$3:$F$143, 2, FALSE)), "", VLOOKUP($A4901, Dropdownlisten!$A$3:$F$143, 2, FALSE))</f>
        <v>POI</v>
      </c>
      <c r="C4901" s="117">
        <f>IF(ISERROR(VLOOKUP($A4901, Dropdownlisten!$A$3:$F$143, 3, FALSE)), "", VLOOKUP($A4901, Dropdownlisten!$A$3:$F$143, 3, FALSE))</f>
        <v>2000</v>
      </c>
      <c r="D4901" s="117" t="str">
        <f>IF(ISERROR(VLOOKUP($A4901, Dropdownlisten!$A$3:$F$143, 4, FALSE)), "", VLOOKUP($A4901, Dropdownlisten!$A$3:$F$143, 4, FALSE))</f>
        <v>Gesundheit</v>
      </c>
      <c r="E4901" s="117" t="str">
        <f>IF(ISERROR(VLOOKUP($A4901, Dropdownlisten!$A$3:$F$143, 5, FALSE)), "", VLOOKUP($A4901, Dropdownlisten!$A$3:$F$143, 5, FALSE))</f>
        <v>2000_003</v>
      </c>
      <c r="F4901" s="117" t="str">
        <f>IF(ISERROR(VLOOKUP($A4901, Dropdownlisten!$A$3:$F$143, 6, FALSE)), "", VLOOKUP($A4901, Dropdownlisten!$A$3:$F$143, 6, FALSE))</f>
        <v>Krankenhaus</v>
      </c>
      <c r="G4901" s="117" t="str">
        <f>VLOOKUP(E4901,Datenstruktur_fuer_R!$D$2:$F$141,3,FALSE)</f>
        <v>Point</v>
      </c>
      <c r="H4901" s="120" t="s">
        <v>689</v>
      </c>
      <c r="I4901" s="26" t="s">
        <v>1341</v>
      </c>
      <c r="J4901" s="26" t="s">
        <v>2216</v>
      </c>
      <c r="K4901" s="5" t="s">
        <v>1958</v>
      </c>
      <c r="L4901" s="5" t="s">
        <v>1972</v>
      </c>
      <c r="M4901" s="5">
        <v>1</v>
      </c>
      <c r="N4901" s="5" t="s">
        <v>1173</v>
      </c>
    </row>
    <row r="4902" spans="1:14" x14ac:dyDescent="0.35">
      <c r="A4902" s="5" t="s">
        <v>700</v>
      </c>
      <c r="B4902" s="117" t="str">
        <f>IF(ISERROR(VLOOKUP($A4902, Dropdownlisten!$A$3:$F$143, 2, FALSE)), "", VLOOKUP($A4902, Dropdownlisten!$A$3:$F$143, 2, FALSE))</f>
        <v>POI</v>
      </c>
      <c r="C4902" s="117">
        <f>IF(ISERROR(VLOOKUP($A4902, Dropdownlisten!$A$3:$F$143, 3, FALSE)), "", VLOOKUP($A4902, Dropdownlisten!$A$3:$F$143, 3, FALSE))</f>
        <v>2000</v>
      </c>
      <c r="D4902" s="117" t="str">
        <f>IF(ISERROR(VLOOKUP($A4902, Dropdownlisten!$A$3:$F$143, 4, FALSE)), "", VLOOKUP($A4902, Dropdownlisten!$A$3:$F$143, 4, FALSE))</f>
        <v>Gesundheit</v>
      </c>
      <c r="E4902" s="117" t="str">
        <f>IF(ISERROR(VLOOKUP($A4902, Dropdownlisten!$A$3:$F$143, 5, FALSE)), "", VLOOKUP($A4902, Dropdownlisten!$A$3:$F$143, 5, FALSE))</f>
        <v>2000_003</v>
      </c>
      <c r="F4902" s="117" t="str">
        <f>IF(ISERROR(VLOOKUP($A4902, Dropdownlisten!$A$3:$F$143, 6, FALSE)), "", VLOOKUP($A4902, Dropdownlisten!$A$3:$F$143, 6, FALSE))</f>
        <v>Krankenhaus</v>
      </c>
      <c r="G4902" s="117" t="str">
        <f>VLOOKUP(E4902,Datenstruktur_fuer_R!$D$2:$F$141,3,FALSE)</f>
        <v>Point</v>
      </c>
      <c r="H4902" s="120" t="s">
        <v>290</v>
      </c>
      <c r="I4902" s="26" t="s">
        <v>1341</v>
      </c>
      <c r="J4902" s="26" t="s">
        <v>2216</v>
      </c>
      <c r="K4902" s="5" t="s">
        <v>1936</v>
      </c>
      <c r="L4902" s="5"/>
      <c r="M4902" s="5">
        <v>1</v>
      </c>
      <c r="N4902" s="5" t="s">
        <v>1173</v>
      </c>
    </row>
    <row r="4903" spans="1:14" x14ac:dyDescent="0.35">
      <c r="A4903" s="5" t="s">
        <v>700</v>
      </c>
      <c r="B4903" s="117" t="str">
        <f>IF(ISERROR(VLOOKUP($A4903, Dropdownlisten!$A$3:$F$143, 2, FALSE)), "", VLOOKUP($A4903, Dropdownlisten!$A$3:$F$143, 2, FALSE))</f>
        <v>POI</v>
      </c>
      <c r="C4903" s="117">
        <f>IF(ISERROR(VLOOKUP($A4903, Dropdownlisten!$A$3:$F$143, 3, FALSE)), "", VLOOKUP($A4903, Dropdownlisten!$A$3:$F$143, 3, FALSE))</f>
        <v>2000</v>
      </c>
      <c r="D4903" s="117" t="str">
        <f>IF(ISERROR(VLOOKUP($A4903, Dropdownlisten!$A$3:$F$143, 4, FALSE)), "", VLOOKUP($A4903, Dropdownlisten!$A$3:$F$143, 4, FALSE))</f>
        <v>Gesundheit</v>
      </c>
      <c r="E4903" s="117" t="str">
        <f>IF(ISERROR(VLOOKUP($A4903, Dropdownlisten!$A$3:$F$143, 5, FALSE)), "", VLOOKUP($A4903, Dropdownlisten!$A$3:$F$143, 5, FALSE))</f>
        <v>2000_003</v>
      </c>
      <c r="F4903" s="117" t="str">
        <f>IF(ISERROR(VLOOKUP($A4903, Dropdownlisten!$A$3:$F$143, 6, FALSE)), "", VLOOKUP($A4903, Dropdownlisten!$A$3:$F$143, 6, FALSE))</f>
        <v>Krankenhaus</v>
      </c>
      <c r="G4903" s="117" t="str">
        <f>VLOOKUP(E4903,Datenstruktur_fuer_R!$D$2:$F$141,3,FALSE)</f>
        <v>Point</v>
      </c>
      <c r="H4903" s="120" t="s">
        <v>291</v>
      </c>
      <c r="I4903" s="26" t="s">
        <v>1341</v>
      </c>
      <c r="J4903" s="26" t="s">
        <v>2216</v>
      </c>
      <c r="K4903" s="5" t="s">
        <v>1937</v>
      </c>
      <c r="L4903" s="5"/>
      <c r="M4903" s="5">
        <v>1</v>
      </c>
      <c r="N4903" s="5" t="s">
        <v>1173</v>
      </c>
    </row>
    <row r="4904" spans="1:14" x14ac:dyDescent="0.35">
      <c r="A4904" s="5" t="s">
        <v>700</v>
      </c>
      <c r="B4904" s="117" t="str">
        <f>IF(ISERROR(VLOOKUP($A4904, Dropdownlisten!$A$3:$F$143, 2, FALSE)), "", VLOOKUP($A4904, Dropdownlisten!$A$3:$F$143, 2, FALSE))</f>
        <v>POI</v>
      </c>
      <c r="C4904" s="117">
        <f>IF(ISERROR(VLOOKUP($A4904, Dropdownlisten!$A$3:$F$143, 3, FALSE)), "", VLOOKUP($A4904, Dropdownlisten!$A$3:$F$143, 3, FALSE))</f>
        <v>2000</v>
      </c>
      <c r="D4904" s="117" t="str">
        <f>IF(ISERROR(VLOOKUP($A4904, Dropdownlisten!$A$3:$F$143, 4, FALSE)), "", VLOOKUP($A4904, Dropdownlisten!$A$3:$F$143, 4, FALSE))</f>
        <v>Gesundheit</v>
      </c>
      <c r="E4904" s="117" t="str">
        <f>IF(ISERROR(VLOOKUP($A4904, Dropdownlisten!$A$3:$F$143, 5, FALSE)), "", VLOOKUP($A4904, Dropdownlisten!$A$3:$F$143, 5, FALSE))</f>
        <v>2000_003</v>
      </c>
      <c r="F4904" s="117" t="str">
        <f>IF(ISERROR(VLOOKUP($A4904, Dropdownlisten!$A$3:$F$143, 6, FALSE)), "", VLOOKUP($A4904, Dropdownlisten!$A$3:$F$143, 6, FALSE))</f>
        <v>Krankenhaus</v>
      </c>
      <c r="G4904" s="117" t="str">
        <f>VLOOKUP(E4904,Datenstruktur_fuer_R!$D$2:$F$141,3,FALSE)</f>
        <v>Point</v>
      </c>
      <c r="H4904" s="120" t="s">
        <v>288</v>
      </c>
      <c r="I4904" s="26" t="s">
        <v>1341</v>
      </c>
      <c r="J4904" s="26" t="s">
        <v>2216</v>
      </c>
      <c r="K4904" s="5" t="s">
        <v>1938</v>
      </c>
      <c r="L4904" s="5"/>
      <c r="M4904" s="5">
        <v>1</v>
      </c>
      <c r="N4904" s="5" t="s">
        <v>1173</v>
      </c>
    </row>
    <row r="4905" spans="1:14" x14ac:dyDescent="0.35">
      <c r="A4905" s="5" t="s">
        <v>700</v>
      </c>
      <c r="B4905" s="117" t="str">
        <f>IF(ISERROR(VLOOKUP($A4905, Dropdownlisten!$A$3:$F$143, 2, FALSE)), "", VLOOKUP($A4905, Dropdownlisten!$A$3:$F$143, 2, FALSE))</f>
        <v>POI</v>
      </c>
      <c r="C4905" s="117">
        <f>IF(ISERROR(VLOOKUP($A4905, Dropdownlisten!$A$3:$F$143, 3, FALSE)), "", VLOOKUP($A4905, Dropdownlisten!$A$3:$F$143, 3, FALSE))</f>
        <v>2000</v>
      </c>
      <c r="D4905" s="117" t="str">
        <f>IF(ISERROR(VLOOKUP($A4905, Dropdownlisten!$A$3:$F$143, 4, FALSE)), "", VLOOKUP($A4905, Dropdownlisten!$A$3:$F$143, 4, FALSE))</f>
        <v>Gesundheit</v>
      </c>
      <c r="E4905" s="117" t="str">
        <f>IF(ISERROR(VLOOKUP($A4905, Dropdownlisten!$A$3:$F$143, 5, FALSE)), "", VLOOKUP($A4905, Dropdownlisten!$A$3:$F$143, 5, FALSE))</f>
        <v>2000_003</v>
      </c>
      <c r="F4905" s="117" t="str">
        <f>IF(ISERROR(VLOOKUP($A4905, Dropdownlisten!$A$3:$F$143, 6, FALSE)), "", VLOOKUP($A4905, Dropdownlisten!$A$3:$F$143, 6, FALSE))</f>
        <v>Krankenhaus</v>
      </c>
      <c r="G4905" s="117" t="str">
        <f>VLOOKUP(E4905,Datenstruktur_fuer_R!$D$2:$F$141,3,FALSE)</f>
        <v>Point</v>
      </c>
      <c r="H4905" s="120" t="s">
        <v>289</v>
      </c>
      <c r="I4905" s="26" t="s">
        <v>1341</v>
      </c>
      <c r="J4905" s="26" t="s">
        <v>2216</v>
      </c>
      <c r="K4905" s="5" t="s">
        <v>1939</v>
      </c>
      <c r="L4905" s="5"/>
      <c r="M4905" s="5">
        <v>1</v>
      </c>
      <c r="N4905" s="5" t="s">
        <v>1173</v>
      </c>
    </row>
    <row r="4906" spans="1:14" x14ac:dyDescent="0.35">
      <c r="A4906" s="5" t="s">
        <v>700</v>
      </c>
      <c r="B4906" s="117" t="str">
        <f>IF(ISERROR(VLOOKUP($A4906, Dropdownlisten!$A$3:$F$143, 2, FALSE)), "", VLOOKUP($A4906, Dropdownlisten!$A$3:$F$143, 2, FALSE))</f>
        <v>POI</v>
      </c>
      <c r="C4906" s="117">
        <f>IF(ISERROR(VLOOKUP($A4906, Dropdownlisten!$A$3:$F$143, 3, FALSE)), "", VLOOKUP($A4906, Dropdownlisten!$A$3:$F$143, 3, FALSE))</f>
        <v>2000</v>
      </c>
      <c r="D4906" s="117" t="str">
        <f>IF(ISERROR(VLOOKUP($A4906, Dropdownlisten!$A$3:$F$143, 4, FALSE)), "", VLOOKUP($A4906, Dropdownlisten!$A$3:$F$143, 4, FALSE))</f>
        <v>Gesundheit</v>
      </c>
      <c r="E4906" s="117" t="str">
        <f>IF(ISERROR(VLOOKUP($A4906, Dropdownlisten!$A$3:$F$143, 5, FALSE)), "", VLOOKUP($A4906, Dropdownlisten!$A$3:$F$143, 5, FALSE))</f>
        <v>2000_003</v>
      </c>
      <c r="F4906" s="117" t="str">
        <f>IF(ISERROR(VLOOKUP($A4906, Dropdownlisten!$A$3:$F$143, 6, FALSE)), "", VLOOKUP($A4906, Dropdownlisten!$A$3:$F$143, 6, FALSE))</f>
        <v>Krankenhaus</v>
      </c>
      <c r="G4906" s="117" t="str">
        <f>VLOOKUP(E4906,Datenstruktur_fuer_R!$D$2:$F$141,3,FALSE)</f>
        <v>Point</v>
      </c>
      <c r="H4906" s="120" t="s">
        <v>293</v>
      </c>
      <c r="I4906" s="26" t="s">
        <v>1341</v>
      </c>
      <c r="J4906" s="26" t="s">
        <v>2216</v>
      </c>
      <c r="K4906" s="5" t="s">
        <v>1958</v>
      </c>
      <c r="L4906" s="5"/>
      <c r="M4906" s="5">
        <v>1</v>
      </c>
      <c r="N4906" s="5" t="s">
        <v>1173</v>
      </c>
    </row>
    <row r="4907" spans="1:14" x14ac:dyDescent="0.35">
      <c r="A4907" s="5" t="s">
        <v>700</v>
      </c>
      <c r="B4907" s="117" t="str">
        <f>IF(ISERROR(VLOOKUP($A4907, Dropdownlisten!$A$3:$F$143, 2, FALSE)), "", VLOOKUP($A4907, Dropdownlisten!$A$3:$F$143, 2, FALSE))</f>
        <v>POI</v>
      </c>
      <c r="C4907" s="117">
        <f>IF(ISERROR(VLOOKUP($A4907, Dropdownlisten!$A$3:$F$143, 3, FALSE)), "", VLOOKUP($A4907, Dropdownlisten!$A$3:$F$143, 3, FALSE))</f>
        <v>2000</v>
      </c>
      <c r="D4907" s="117" t="str">
        <f>IF(ISERROR(VLOOKUP($A4907, Dropdownlisten!$A$3:$F$143, 4, FALSE)), "", VLOOKUP($A4907, Dropdownlisten!$A$3:$F$143, 4, FALSE))</f>
        <v>Gesundheit</v>
      </c>
      <c r="E4907" s="117" t="str">
        <f>IF(ISERROR(VLOOKUP($A4907, Dropdownlisten!$A$3:$F$143, 5, FALSE)), "", VLOOKUP($A4907, Dropdownlisten!$A$3:$F$143, 5, FALSE))</f>
        <v>2000_003</v>
      </c>
      <c r="F4907" s="117" t="str">
        <f>IF(ISERROR(VLOOKUP($A4907, Dropdownlisten!$A$3:$F$143, 6, FALSE)), "", VLOOKUP($A4907, Dropdownlisten!$A$3:$F$143, 6, FALSE))</f>
        <v>Krankenhaus</v>
      </c>
      <c r="G4907" s="117" t="str">
        <f>VLOOKUP(E4907,Datenstruktur_fuer_R!$D$2:$F$141,3,FALSE)</f>
        <v>Point</v>
      </c>
      <c r="H4907" s="120" t="s">
        <v>689</v>
      </c>
      <c r="I4907" s="26" t="s">
        <v>1341</v>
      </c>
      <c r="J4907" s="26" t="s">
        <v>2216</v>
      </c>
      <c r="K4907" s="5" t="s">
        <v>1958</v>
      </c>
      <c r="L4907" s="5" t="s">
        <v>1962</v>
      </c>
      <c r="M4907" s="5">
        <v>1</v>
      </c>
      <c r="N4907" s="5" t="s">
        <v>1173</v>
      </c>
    </row>
    <row r="4908" spans="1:14" x14ac:dyDescent="0.35">
      <c r="A4908" s="5" t="s">
        <v>700</v>
      </c>
      <c r="B4908" s="117" t="str">
        <f>IF(ISERROR(VLOOKUP($A4908, Dropdownlisten!$A$3:$F$143, 2, FALSE)), "", VLOOKUP($A4908, Dropdownlisten!$A$3:$F$143, 2, FALSE))</f>
        <v>POI</v>
      </c>
      <c r="C4908" s="117">
        <f>IF(ISERROR(VLOOKUP($A4908, Dropdownlisten!$A$3:$F$143, 3, FALSE)), "", VLOOKUP($A4908, Dropdownlisten!$A$3:$F$143, 3, FALSE))</f>
        <v>2000</v>
      </c>
      <c r="D4908" s="117" t="str">
        <f>IF(ISERROR(VLOOKUP($A4908, Dropdownlisten!$A$3:$F$143, 4, FALSE)), "", VLOOKUP($A4908, Dropdownlisten!$A$3:$F$143, 4, FALSE))</f>
        <v>Gesundheit</v>
      </c>
      <c r="E4908" s="117" t="str">
        <f>IF(ISERROR(VLOOKUP($A4908, Dropdownlisten!$A$3:$F$143, 5, FALSE)), "", VLOOKUP($A4908, Dropdownlisten!$A$3:$F$143, 5, FALSE))</f>
        <v>2000_003</v>
      </c>
      <c r="F4908" s="117" t="str">
        <f>IF(ISERROR(VLOOKUP($A4908, Dropdownlisten!$A$3:$F$143, 6, FALSE)), "", VLOOKUP($A4908, Dropdownlisten!$A$3:$F$143, 6, FALSE))</f>
        <v>Krankenhaus</v>
      </c>
      <c r="G4908" s="117" t="str">
        <f>VLOOKUP(E4908,Datenstruktur_fuer_R!$D$2:$F$141,3,FALSE)</f>
        <v>Point</v>
      </c>
      <c r="H4908" s="120" t="s">
        <v>290</v>
      </c>
      <c r="I4908" s="26" t="s">
        <v>1341</v>
      </c>
      <c r="J4908" s="26" t="s">
        <v>2216</v>
      </c>
      <c r="K4908" s="5" t="s">
        <v>1936</v>
      </c>
      <c r="L4908" s="5"/>
      <c r="M4908" s="5">
        <v>1</v>
      </c>
      <c r="N4908" s="5" t="s">
        <v>1173</v>
      </c>
    </row>
    <row r="4909" spans="1:14" x14ac:dyDescent="0.35">
      <c r="A4909" s="5" t="s">
        <v>700</v>
      </c>
      <c r="B4909" s="117" t="str">
        <f>IF(ISERROR(VLOOKUP($A4909, Dropdownlisten!$A$3:$F$143, 2, FALSE)), "", VLOOKUP($A4909, Dropdownlisten!$A$3:$F$143, 2, FALSE))</f>
        <v>POI</v>
      </c>
      <c r="C4909" s="117">
        <f>IF(ISERROR(VLOOKUP($A4909, Dropdownlisten!$A$3:$F$143, 3, FALSE)), "", VLOOKUP($A4909, Dropdownlisten!$A$3:$F$143, 3, FALSE))</f>
        <v>2000</v>
      </c>
      <c r="D4909" s="117" t="str">
        <f>IF(ISERROR(VLOOKUP($A4909, Dropdownlisten!$A$3:$F$143, 4, FALSE)), "", VLOOKUP($A4909, Dropdownlisten!$A$3:$F$143, 4, FALSE))</f>
        <v>Gesundheit</v>
      </c>
      <c r="E4909" s="117" t="str">
        <f>IF(ISERROR(VLOOKUP($A4909, Dropdownlisten!$A$3:$F$143, 5, FALSE)), "", VLOOKUP($A4909, Dropdownlisten!$A$3:$F$143, 5, FALSE))</f>
        <v>2000_003</v>
      </c>
      <c r="F4909" s="117" t="str">
        <f>IF(ISERROR(VLOOKUP($A4909, Dropdownlisten!$A$3:$F$143, 6, FALSE)), "", VLOOKUP($A4909, Dropdownlisten!$A$3:$F$143, 6, FALSE))</f>
        <v>Krankenhaus</v>
      </c>
      <c r="G4909" s="117" t="str">
        <f>VLOOKUP(E4909,Datenstruktur_fuer_R!$D$2:$F$141,3,FALSE)</f>
        <v>Point</v>
      </c>
      <c r="H4909" s="120" t="s">
        <v>291</v>
      </c>
      <c r="I4909" s="26" t="s">
        <v>1341</v>
      </c>
      <c r="J4909" s="26" t="s">
        <v>2216</v>
      </c>
      <c r="K4909" s="5" t="s">
        <v>1937</v>
      </c>
      <c r="L4909" s="5"/>
      <c r="M4909" s="5">
        <v>1</v>
      </c>
      <c r="N4909" s="5" t="s">
        <v>1173</v>
      </c>
    </row>
    <row r="4910" spans="1:14" x14ac:dyDescent="0.35">
      <c r="A4910" s="5" t="s">
        <v>700</v>
      </c>
      <c r="B4910" s="117" t="str">
        <f>IF(ISERROR(VLOOKUP($A4910, Dropdownlisten!$A$3:$F$143, 2, FALSE)), "", VLOOKUP($A4910, Dropdownlisten!$A$3:$F$143, 2, FALSE))</f>
        <v>POI</v>
      </c>
      <c r="C4910" s="117">
        <f>IF(ISERROR(VLOOKUP($A4910, Dropdownlisten!$A$3:$F$143, 3, FALSE)), "", VLOOKUP($A4910, Dropdownlisten!$A$3:$F$143, 3, FALSE))</f>
        <v>2000</v>
      </c>
      <c r="D4910" s="117" t="str">
        <f>IF(ISERROR(VLOOKUP($A4910, Dropdownlisten!$A$3:$F$143, 4, FALSE)), "", VLOOKUP($A4910, Dropdownlisten!$A$3:$F$143, 4, FALSE))</f>
        <v>Gesundheit</v>
      </c>
      <c r="E4910" s="117" t="str">
        <f>IF(ISERROR(VLOOKUP($A4910, Dropdownlisten!$A$3:$F$143, 5, FALSE)), "", VLOOKUP($A4910, Dropdownlisten!$A$3:$F$143, 5, FALSE))</f>
        <v>2000_003</v>
      </c>
      <c r="F4910" s="117" t="str">
        <f>IF(ISERROR(VLOOKUP($A4910, Dropdownlisten!$A$3:$F$143, 6, FALSE)), "", VLOOKUP($A4910, Dropdownlisten!$A$3:$F$143, 6, FALSE))</f>
        <v>Krankenhaus</v>
      </c>
      <c r="G4910" s="117" t="str">
        <f>VLOOKUP(E4910,Datenstruktur_fuer_R!$D$2:$F$141,3,FALSE)</f>
        <v>Point</v>
      </c>
      <c r="H4910" s="120" t="s">
        <v>288</v>
      </c>
      <c r="I4910" s="26" t="s">
        <v>1341</v>
      </c>
      <c r="J4910" s="26" t="s">
        <v>2216</v>
      </c>
      <c r="K4910" s="5" t="s">
        <v>1938</v>
      </c>
      <c r="L4910" s="5"/>
      <c r="M4910" s="5">
        <v>1</v>
      </c>
      <c r="N4910" s="5" t="s">
        <v>1173</v>
      </c>
    </row>
    <row r="4911" spans="1:14" x14ac:dyDescent="0.35">
      <c r="A4911" s="5" t="s">
        <v>700</v>
      </c>
      <c r="B4911" s="117" t="str">
        <f>IF(ISERROR(VLOOKUP($A4911, Dropdownlisten!$A$3:$F$143, 2, FALSE)), "", VLOOKUP($A4911, Dropdownlisten!$A$3:$F$143, 2, FALSE))</f>
        <v>POI</v>
      </c>
      <c r="C4911" s="117">
        <f>IF(ISERROR(VLOOKUP($A4911, Dropdownlisten!$A$3:$F$143, 3, FALSE)), "", VLOOKUP($A4911, Dropdownlisten!$A$3:$F$143, 3, FALSE))</f>
        <v>2000</v>
      </c>
      <c r="D4911" s="117" t="str">
        <f>IF(ISERROR(VLOOKUP($A4911, Dropdownlisten!$A$3:$F$143, 4, FALSE)), "", VLOOKUP($A4911, Dropdownlisten!$A$3:$F$143, 4, FALSE))</f>
        <v>Gesundheit</v>
      </c>
      <c r="E4911" s="117" t="str">
        <f>IF(ISERROR(VLOOKUP($A4911, Dropdownlisten!$A$3:$F$143, 5, FALSE)), "", VLOOKUP($A4911, Dropdownlisten!$A$3:$F$143, 5, FALSE))</f>
        <v>2000_003</v>
      </c>
      <c r="F4911" s="117" t="str">
        <f>IF(ISERROR(VLOOKUP($A4911, Dropdownlisten!$A$3:$F$143, 6, FALSE)), "", VLOOKUP($A4911, Dropdownlisten!$A$3:$F$143, 6, FALSE))</f>
        <v>Krankenhaus</v>
      </c>
      <c r="G4911" s="117" t="str">
        <f>VLOOKUP(E4911,Datenstruktur_fuer_R!$D$2:$F$141,3,FALSE)</f>
        <v>Point</v>
      </c>
      <c r="H4911" s="120" t="s">
        <v>289</v>
      </c>
      <c r="I4911" s="26" t="s">
        <v>1341</v>
      </c>
      <c r="J4911" s="26" t="s">
        <v>2216</v>
      </c>
      <c r="K4911" s="5" t="s">
        <v>1939</v>
      </c>
      <c r="L4911" s="5"/>
      <c r="M4911" s="5">
        <v>1</v>
      </c>
      <c r="N4911" s="5" t="s">
        <v>1173</v>
      </c>
    </row>
    <row r="4912" spans="1:14" x14ac:dyDescent="0.35">
      <c r="A4912" s="5" t="s">
        <v>700</v>
      </c>
      <c r="B4912" s="117" t="str">
        <f>IF(ISERROR(VLOOKUP($A4912, Dropdownlisten!$A$3:$F$143, 2, FALSE)), "", VLOOKUP($A4912, Dropdownlisten!$A$3:$F$143, 2, FALSE))</f>
        <v>POI</v>
      </c>
      <c r="C4912" s="117">
        <f>IF(ISERROR(VLOOKUP($A4912, Dropdownlisten!$A$3:$F$143, 3, FALSE)), "", VLOOKUP($A4912, Dropdownlisten!$A$3:$F$143, 3, FALSE))</f>
        <v>2000</v>
      </c>
      <c r="D4912" s="117" t="str">
        <f>IF(ISERROR(VLOOKUP($A4912, Dropdownlisten!$A$3:$F$143, 4, FALSE)), "", VLOOKUP($A4912, Dropdownlisten!$A$3:$F$143, 4, FALSE))</f>
        <v>Gesundheit</v>
      </c>
      <c r="E4912" s="117" t="str">
        <f>IF(ISERROR(VLOOKUP($A4912, Dropdownlisten!$A$3:$F$143, 5, FALSE)), "", VLOOKUP($A4912, Dropdownlisten!$A$3:$F$143, 5, FALSE))</f>
        <v>2000_003</v>
      </c>
      <c r="F4912" s="117" t="str">
        <f>IF(ISERROR(VLOOKUP($A4912, Dropdownlisten!$A$3:$F$143, 6, FALSE)), "", VLOOKUP($A4912, Dropdownlisten!$A$3:$F$143, 6, FALSE))</f>
        <v>Krankenhaus</v>
      </c>
      <c r="G4912" s="117" t="str">
        <f>VLOOKUP(E4912,Datenstruktur_fuer_R!$D$2:$F$141,3,FALSE)</f>
        <v>Point</v>
      </c>
      <c r="H4912" s="120" t="s">
        <v>293</v>
      </c>
      <c r="I4912" s="26" t="s">
        <v>1341</v>
      </c>
      <c r="J4912" s="26" t="s">
        <v>2216</v>
      </c>
      <c r="K4912" s="5" t="s">
        <v>1958</v>
      </c>
      <c r="L4912" s="5"/>
      <c r="M4912" s="5">
        <v>1</v>
      </c>
      <c r="N4912" s="5" t="s">
        <v>1173</v>
      </c>
    </row>
    <row r="4913" spans="1:14" x14ac:dyDescent="0.35">
      <c r="A4913" s="5" t="s">
        <v>684</v>
      </c>
      <c r="B4913" s="117" t="str">
        <f>IF(ISERROR(VLOOKUP($A4913, Dropdownlisten!$A$3:$F$143, 2, FALSE)), "", VLOOKUP($A4913, Dropdownlisten!$A$3:$F$143, 2, FALSE))</f>
        <v>POI</v>
      </c>
      <c r="C4913" s="117">
        <f>IF(ISERROR(VLOOKUP($A4913, Dropdownlisten!$A$3:$F$143, 3, FALSE)), "", VLOOKUP($A4913, Dropdownlisten!$A$3:$F$143, 3, FALSE))</f>
        <v>6000</v>
      </c>
      <c r="D4913" s="117" t="str">
        <f>IF(ISERROR(VLOOKUP($A4913, Dropdownlisten!$A$3:$F$143, 4, FALSE)), "", VLOOKUP($A4913, Dropdownlisten!$A$3:$F$143, 4, FALSE))</f>
        <v>UnterhaltungSportNaherholung</v>
      </c>
      <c r="E4913" s="117" t="str">
        <f>IF(ISERROR(VLOOKUP($A4913, Dropdownlisten!$A$3:$F$143, 5, FALSE)), "", VLOOKUP($A4913, Dropdownlisten!$A$3:$F$143, 5, FALSE))</f>
        <v>6000_007</v>
      </c>
      <c r="F4913" s="117" t="str">
        <f>IF(ISERROR(VLOOKUP($A4913, Dropdownlisten!$A$3:$F$143, 6, FALSE)), "", VLOOKUP($A4913, Dropdownlisten!$A$3:$F$143, 6, FALSE))</f>
        <v>Gotteshaus</v>
      </c>
      <c r="G4913" s="117" t="str">
        <f>VLOOKUP(E4913,Datenstruktur_fuer_R!$D$2:$F$141,3,FALSE)</f>
        <v>Point</v>
      </c>
      <c r="H4913" s="120" t="s">
        <v>689</v>
      </c>
      <c r="I4913" s="26" t="s">
        <v>1341</v>
      </c>
      <c r="J4913" s="26" t="s">
        <v>2216</v>
      </c>
      <c r="K4913" s="5" t="s">
        <v>1958</v>
      </c>
      <c r="L4913" s="5" t="s">
        <v>1916</v>
      </c>
      <c r="M4913" s="5">
        <v>1</v>
      </c>
      <c r="N4913" s="5" t="s">
        <v>1173</v>
      </c>
    </row>
    <row r="4914" spans="1:14" x14ac:dyDescent="0.35">
      <c r="A4914" s="5" t="s">
        <v>684</v>
      </c>
      <c r="B4914" s="117" t="str">
        <f>IF(ISERROR(VLOOKUP($A4914, Dropdownlisten!$A$3:$F$143, 2, FALSE)), "", VLOOKUP($A4914, Dropdownlisten!$A$3:$F$143, 2, FALSE))</f>
        <v>POI</v>
      </c>
      <c r="C4914" s="117">
        <f>IF(ISERROR(VLOOKUP($A4914, Dropdownlisten!$A$3:$F$143, 3, FALSE)), "", VLOOKUP($A4914, Dropdownlisten!$A$3:$F$143, 3, FALSE))</f>
        <v>6000</v>
      </c>
      <c r="D4914" s="117" t="str">
        <f>IF(ISERROR(VLOOKUP($A4914, Dropdownlisten!$A$3:$F$143, 4, FALSE)), "", VLOOKUP($A4914, Dropdownlisten!$A$3:$F$143, 4, FALSE))</f>
        <v>UnterhaltungSportNaherholung</v>
      </c>
      <c r="E4914" s="117" t="str">
        <f>IF(ISERROR(VLOOKUP($A4914, Dropdownlisten!$A$3:$F$143, 5, FALSE)), "", VLOOKUP($A4914, Dropdownlisten!$A$3:$F$143, 5, FALSE))</f>
        <v>6000_007</v>
      </c>
      <c r="F4914" s="117" t="str">
        <f>IF(ISERROR(VLOOKUP($A4914, Dropdownlisten!$A$3:$F$143, 6, FALSE)), "", VLOOKUP($A4914, Dropdownlisten!$A$3:$F$143, 6, FALSE))</f>
        <v>Gotteshaus</v>
      </c>
      <c r="G4914" s="117" t="str">
        <f>VLOOKUP(E4914,Datenstruktur_fuer_R!$D$2:$F$141,3,FALSE)</f>
        <v>Point</v>
      </c>
      <c r="H4914" s="120" t="s">
        <v>290</v>
      </c>
      <c r="I4914" s="26" t="s">
        <v>1341</v>
      </c>
      <c r="J4914" s="26" t="s">
        <v>2216</v>
      </c>
      <c r="K4914" s="5" t="s">
        <v>1936</v>
      </c>
      <c r="L4914" s="5"/>
      <c r="M4914" s="5">
        <v>1</v>
      </c>
      <c r="N4914" s="5" t="s">
        <v>1173</v>
      </c>
    </row>
    <row r="4915" spans="1:14" x14ac:dyDescent="0.35">
      <c r="A4915" s="5" t="s">
        <v>684</v>
      </c>
      <c r="B4915" s="117" t="str">
        <f>IF(ISERROR(VLOOKUP($A4915, Dropdownlisten!$A$3:$F$143, 2, FALSE)), "", VLOOKUP($A4915, Dropdownlisten!$A$3:$F$143, 2, FALSE))</f>
        <v>POI</v>
      </c>
      <c r="C4915" s="117">
        <f>IF(ISERROR(VLOOKUP($A4915, Dropdownlisten!$A$3:$F$143, 3, FALSE)), "", VLOOKUP($A4915, Dropdownlisten!$A$3:$F$143, 3, FALSE))</f>
        <v>6000</v>
      </c>
      <c r="D4915" s="117" t="str">
        <f>IF(ISERROR(VLOOKUP($A4915, Dropdownlisten!$A$3:$F$143, 4, FALSE)), "", VLOOKUP($A4915, Dropdownlisten!$A$3:$F$143, 4, FALSE))</f>
        <v>UnterhaltungSportNaherholung</v>
      </c>
      <c r="E4915" s="117" t="str">
        <f>IF(ISERROR(VLOOKUP($A4915, Dropdownlisten!$A$3:$F$143, 5, FALSE)), "", VLOOKUP($A4915, Dropdownlisten!$A$3:$F$143, 5, FALSE))</f>
        <v>6000_007</v>
      </c>
      <c r="F4915" s="117" t="str">
        <f>IF(ISERROR(VLOOKUP($A4915, Dropdownlisten!$A$3:$F$143, 6, FALSE)), "", VLOOKUP($A4915, Dropdownlisten!$A$3:$F$143, 6, FALSE))</f>
        <v>Gotteshaus</v>
      </c>
      <c r="G4915" s="117" t="str">
        <f>VLOOKUP(E4915,Datenstruktur_fuer_R!$D$2:$F$141,3,FALSE)</f>
        <v>Point</v>
      </c>
      <c r="H4915" s="120" t="s">
        <v>291</v>
      </c>
      <c r="I4915" s="26" t="s">
        <v>1341</v>
      </c>
      <c r="J4915" s="26" t="s">
        <v>2216</v>
      </c>
      <c r="K4915" s="5" t="s">
        <v>1937</v>
      </c>
      <c r="L4915" s="5"/>
      <c r="M4915" s="5">
        <v>1</v>
      </c>
      <c r="N4915" s="5" t="s">
        <v>1173</v>
      </c>
    </row>
    <row r="4916" spans="1:14" x14ac:dyDescent="0.35">
      <c r="A4916" s="5" t="s">
        <v>684</v>
      </c>
      <c r="B4916" s="117" t="str">
        <f>IF(ISERROR(VLOOKUP($A4916, Dropdownlisten!$A$3:$F$143, 2, FALSE)), "", VLOOKUP($A4916, Dropdownlisten!$A$3:$F$143, 2, FALSE))</f>
        <v>POI</v>
      </c>
      <c r="C4916" s="117">
        <f>IF(ISERROR(VLOOKUP($A4916, Dropdownlisten!$A$3:$F$143, 3, FALSE)), "", VLOOKUP($A4916, Dropdownlisten!$A$3:$F$143, 3, FALSE))</f>
        <v>6000</v>
      </c>
      <c r="D4916" s="117" t="str">
        <f>IF(ISERROR(VLOOKUP($A4916, Dropdownlisten!$A$3:$F$143, 4, FALSE)), "", VLOOKUP($A4916, Dropdownlisten!$A$3:$F$143, 4, FALSE))</f>
        <v>UnterhaltungSportNaherholung</v>
      </c>
      <c r="E4916" s="117" t="str">
        <f>IF(ISERROR(VLOOKUP($A4916, Dropdownlisten!$A$3:$F$143, 5, FALSE)), "", VLOOKUP($A4916, Dropdownlisten!$A$3:$F$143, 5, FALSE))</f>
        <v>6000_007</v>
      </c>
      <c r="F4916" s="117" t="str">
        <f>IF(ISERROR(VLOOKUP($A4916, Dropdownlisten!$A$3:$F$143, 6, FALSE)), "", VLOOKUP($A4916, Dropdownlisten!$A$3:$F$143, 6, FALSE))</f>
        <v>Gotteshaus</v>
      </c>
      <c r="G4916" s="117" t="str">
        <f>VLOOKUP(E4916,Datenstruktur_fuer_R!$D$2:$F$141,3,FALSE)</f>
        <v>Point</v>
      </c>
      <c r="H4916" s="120" t="s">
        <v>288</v>
      </c>
      <c r="I4916" s="26" t="s">
        <v>1341</v>
      </c>
      <c r="J4916" s="26" t="s">
        <v>2216</v>
      </c>
      <c r="K4916" s="5" t="s">
        <v>1938</v>
      </c>
      <c r="L4916" s="5"/>
      <c r="M4916" s="5">
        <v>1</v>
      </c>
      <c r="N4916" s="5" t="s">
        <v>1173</v>
      </c>
    </row>
    <row r="4917" spans="1:14" x14ac:dyDescent="0.35">
      <c r="A4917" s="5" t="s">
        <v>684</v>
      </c>
      <c r="B4917" s="117" t="str">
        <f>IF(ISERROR(VLOOKUP($A4917, Dropdownlisten!$A$3:$F$143, 2, FALSE)), "", VLOOKUP($A4917, Dropdownlisten!$A$3:$F$143, 2, FALSE))</f>
        <v>POI</v>
      </c>
      <c r="C4917" s="117">
        <f>IF(ISERROR(VLOOKUP($A4917, Dropdownlisten!$A$3:$F$143, 3, FALSE)), "", VLOOKUP($A4917, Dropdownlisten!$A$3:$F$143, 3, FALSE))</f>
        <v>6000</v>
      </c>
      <c r="D4917" s="117" t="str">
        <f>IF(ISERROR(VLOOKUP($A4917, Dropdownlisten!$A$3:$F$143, 4, FALSE)), "", VLOOKUP($A4917, Dropdownlisten!$A$3:$F$143, 4, FALSE))</f>
        <v>UnterhaltungSportNaherholung</v>
      </c>
      <c r="E4917" s="117" t="str">
        <f>IF(ISERROR(VLOOKUP($A4917, Dropdownlisten!$A$3:$F$143, 5, FALSE)), "", VLOOKUP($A4917, Dropdownlisten!$A$3:$F$143, 5, FALSE))</f>
        <v>6000_007</v>
      </c>
      <c r="F4917" s="117" t="str">
        <f>IF(ISERROR(VLOOKUP($A4917, Dropdownlisten!$A$3:$F$143, 6, FALSE)), "", VLOOKUP($A4917, Dropdownlisten!$A$3:$F$143, 6, FALSE))</f>
        <v>Gotteshaus</v>
      </c>
      <c r="G4917" s="117" t="str">
        <f>VLOOKUP(E4917,Datenstruktur_fuer_R!$D$2:$F$141,3,FALSE)</f>
        <v>Point</v>
      </c>
      <c r="H4917" s="120" t="s">
        <v>289</v>
      </c>
      <c r="I4917" s="26" t="s">
        <v>1341</v>
      </c>
      <c r="J4917" s="26" t="s">
        <v>2216</v>
      </c>
      <c r="K4917" s="5" t="s">
        <v>1939</v>
      </c>
      <c r="L4917" s="5"/>
      <c r="M4917" s="5">
        <v>1</v>
      </c>
      <c r="N4917" s="5" t="s">
        <v>1173</v>
      </c>
    </row>
    <row r="4918" spans="1:14" x14ac:dyDescent="0.35">
      <c r="A4918" s="5" t="s">
        <v>684</v>
      </c>
      <c r="B4918" s="117" t="str">
        <f>IF(ISERROR(VLOOKUP($A4918, Dropdownlisten!$A$3:$F$143, 2, FALSE)), "", VLOOKUP($A4918, Dropdownlisten!$A$3:$F$143, 2, FALSE))</f>
        <v>POI</v>
      </c>
      <c r="C4918" s="117">
        <f>IF(ISERROR(VLOOKUP($A4918, Dropdownlisten!$A$3:$F$143, 3, FALSE)), "", VLOOKUP($A4918, Dropdownlisten!$A$3:$F$143, 3, FALSE))</f>
        <v>6000</v>
      </c>
      <c r="D4918" s="117" t="str">
        <f>IF(ISERROR(VLOOKUP($A4918, Dropdownlisten!$A$3:$F$143, 4, FALSE)), "", VLOOKUP($A4918, Dropdownlisten!$A$3:$F$143, 4, FALSE))</f>
        <v>UnterhaltungSportNaherholung</v>
      </c>
      <c r="E4918" s="117" t="str">
        <f>IF(ISERROR(VLOOKUP($A4918, Dropdownlisten!$A$3:$F$143, 5, FALSE)), "", VLOOKUP($A4918, Dropdownlisten!$A$3:$F$143, 5, FALSE))</f>
        <v>6000_007</v>
      </c>
      <c r="F4918" s="117" t="str">
        <f>IF(ISERROR(VLOOKUP($A4918, Dropdownlisten!$A$3:$F$143, 6, FALSE)), "", VLOOKUP($A4918, Dropdownlisten!$A$3:$F$143, 6, FALSE))</f>
        <v>Gotteshaus</v>
      </c>
      <c r="G4918" s="117" t="str">
        <f>VLOOKUP(E4918,Datenstruktur_fuer_R!$D$2:$F$141,3,FALSE)</f>
        <v>Point</v>
      </c>
      <c r="H4918" s="120" t="s">
        <v>293</v>
      </c>
      <c r="I4918" s="26" t="s">
        <v>1341</v>
      </c>
      <c r="J4918" s="26" t="s">
        <v>2216</v>
      </c>
      <c r="K4918" s="5" t="s">
        <v>1958</v>
      </c>
      <c r="L4918" s="5"/>
      <c r="M4918" s="5">
        <v>1</v>
      </c>
      <c r="N4918" s="5" t="s">
        <v>1173</v>
      </c>
    </row>
    <row r="4919" spans="1:14" x14ac:dyDescent="0.35">
      <c r="A4919" s="5" t="s">
        <v>694</v>
      </c>
      <c r="B4919" s="117" t="str">
        <f>IF(ISERROR(VLOOKUP($A4919, Dropdownlisten!$A$3:$F$143, 2, FALSE)), "", VLOOKUP($A4919, Dropdownlisten!$A$3:$F$143, 2, FALSE))</f>
        <v>POI</v>
      </c>
      <c r="C4919" s="117">
        <f>IF(ISERROR(VLOOKUP($A4919, Dropdownlisten!$A$3:$F$143, 3, FALSE)), "", VLOOKUP($A4919, Dropdownlisten!$A$3:$F$143, 3, FALSE))</f>
        <v>6000</v>
      </c>
      <c r="D4919" s="117" t="str">
        <f>IF(ISERROR(VLOOKUP($A4919, Dropdownlisten!$A$3:$F$143, 4, FALSE)), "", VLOOKUP($A4919, Dropdownlisten!$A$3:$F$143, 4, FALSE))</f>
        <v>UnterhaltungSportNaherholung</v>
      </c>
      <c r="E4919" s="117" t="str">
        <f>IF(ISERROR(VLOOKUP($A4919, Dropdownlisten!$A$3:$F$143, 5, FALSE)), "", VLOOKUP($A4919, Dropdownlisten!$A$3:$F$143, 5, FALSE))</f>
        <v>6000_009</v>
      </c>
      <c r="F4919" s="117" t="str">
        <f>IF(ISERROR(VLOOKUP($A4919, Dropdownlisten!$A$3:$F$143, 6, FALSE)), "", VLOOKUP($A4919, Dropdownlisten!$A$3:$F$143, 6, FALSE))</f>
        <v>Kino</v>
      </c>
      <c r="G4919" s="117" t="str">
        <f>VLOOKUP(E4919,Datenstruktur_fuer_R!$D$2:$F$141,3,FALSE)</f>
        <v>Point</v>
      </c>
      <c r="H4919" s="120" t="s">
        <v>689</v>
      </c>
      <c r="I4919" s="26" t="s">
        <v>1341</v>
      </c>
      <c r="J4919" s="26" t="s">
        <v>2216</v>
      </c>
      <c r="K4919" s="5" t="s">
        <v>1958</v>
      </c>
      <c r="L4919" s="5" t="s">
        <v>1963</v>
      </c>
      <c r="M4919" s="5">
        <v>1</v>
      </c>
      <c r="N4919" s="5" t="s">
        <v>1173</v>
      </c>
    </row>
    <row r="4920" spans="1:14" x14ac:dyDescent="0.35">
      <c r="A4920" s="5" t="s">
        <v>694</v>
      </c>
      <c r="B4920" s="117" t="str">
        <f>IF(ISERROR(VLOOKUP($A4920, Dropdownlisten!$A$3:$F$143, 2, FALSE)), "", VLOOKUP($A4920, Dropdownlisten!$A$3:$F$143, 2, FALSE))</f>
        <v>POI</v>
      </c>
      <c r="C4920" s="117">
        <f>IF(ISERROR(VLOOKUP($A4920, Dropdownlisten!$A$3:$F$143, 3, FALSE)), "", VLOOKUP($A4920, Dropdownlisten!$A$3:$F$143, 3, FALSE))</f>
        <v>6000</v>
      </c>
      <c r="D4920" s="117" t="str">
        <f>IF(ISERROR(VLOOKUP($A4920, Dropdownlisten!$A$3:$F$143, 4, FALSE)), "", VLOOKUP($A4920, Dropdownlisten!$A$3:$F$143, 4, FALSE))</f>
        <v>UnterhaltungSportNaherholung</v>
      </c>
      <c r="E4920" s="117" t="str">
        <f>IF(ISERROR(VLOOKUP($A4920, Dropdownlisten!$A$3:$F$143, 5, FALSE)), "", VLOOKUP($A4920, Dropdownlisten!$A$3:$F$143, 5, FALSE))</f>
        <v>6000_009</v>
      </c>
      <c r="F4920" s="117" t="str">
        <f>IF(ISERROR(VLOOKUP($A4920, Dropdownlisten!$A$3:$F$143, 6, FALSE)), "", VLOOKUP($A4920, Dropdownlisten!$A$3:$F$143, 6, FALSE))</f>
        <v>Kino</v>
      </c>
      <c r="G4920" s="117" t="str">
        <f>VLOOKUP(E4920,Datenstruktur_fuer_R!$D$2:$F$141,3,FALSE)</f>
        <v>Point</v>
      </c>
      <c r="H4920" s="120" t="s">
        <v>290</v>
      </c>
      <c r="I4920" s="26" t="s">
        <v>1341</v>
      </c>
      <c r="J4920" s="26" t="s">
        <v>2216</v>
      </c>
      <c r="K4920" s="5" t="s">
        <v>1936</v>
      </c>
      <c r="L4920" s="5"/>
      <c r="M4920" s="5">
        <v>1</v>
      </c>
      <c r="N4920" s="5" t="s">
        <v>1173</v>
      </c>
    </row>
    <row r="4921" spans="1:14" x14ac:dyDescent="0.35">
      <c r="A4921" s="5" t="s">
        <v>694</v>
      </c>
      <c r="B4921" s="117" t="str">
        <f>IF(ISERROR(VLOOKUP($A4921, Dropdownlisten!$A$3:$F$143, 2, FALSE)), "", VLOOKUP($A4921, Dropdownlisten!$A$3:$F$143, 2, FALSE))</f>
        <v>POI</v>
      </c>
      <c r="C4921" s="117">
        <f>IF(ISERROR(VLOOKUP($A4921, Dropdownlisten!$A$3:$F$143, 3, FALSE)), "", VLOOKUP($A4921, Dropdownlisten!$A$3:$F$143, 3, FALSE))</f>
        <v>6000</v>
      </c>
      <c r="D4921" s="117" t="str">
        <f>IF(ISERROR(VLOOKUP($A4921, Dropdownlisten!$A$3:$F$143, 4, FALSE)), "", VLOOKUP($A4921, Dropdownlisten!$A$3:$F$143, 4, FALSE))</f>
        <v>UnterhaltungSportNaherholung</v>
      </c>
      <c r="E4921" s="117" t="str">
        <f>IF(ISERROR(VLOOKUP($A4921, Dropdownlisten!$A$3:$F$143, 5, FALSE)), "", VLOOKUP($A4921, Dropdownlisten!$A$3:$F$143, 5, FALSE))</f>
        <v>6000_009</v>
      </c>
      <c r="F4921" s="117" t="str">
        <f>IF(ISERROR(VLOOKUP($A4921, Dropdownlisten!$A$3:$F$143, 6, FALSE)), "", VLOOKUP($A4921, Dropdownlisten!$A$3:$F$143, 6, FALSE))</f>
        <v>Kino</v>
      </c>
      <c r="G4921" s="117" t="str">
        <f>VLOOKUP(E4921,Datenstruktur_fuer_R!$D$2:$F$141,3,FALSE)</f>
        <v>Point</v>
      </c>
      <c r="H4921" s="120" t="s">
        <v>291</v>
      </c>
      <c r="I4921" s="26" t="s">
        <v>1341</v>
      </c>
      <c r="J4921" s="26" t="s">
        <v>2216</v>
      </c>
      <c r="K4921" s="5" t="s">
        <v>1937</v>
      </c>
      <c r="L4921" s="5"/>
      <c r="M4921" s="5">
        <v>1</v>
      </c>
      <c r="N4921" s="5" t="s">
        <v>1173</v>
      </c>
    </row>
    <row r="4922" spans="1:14" x14ac:dyDescent="0.35">
      <c r="A4922" s="5" t="s">
        <v>694</v>
      </c>
      <c r="B4922" s="117" t="str">
        <f>IF(ISERROR(VLOOKUP($A4922, Dropdownlisten!$A$3:$F$143, 2, FALSE)), "", VLOOKUP($A4922, Dropdownlisten!$A$3:$F$143, 2, FALSE))</f>
        <v>POI</v>
      </c>
      <c r="C4922" s="117">
        <f>IF(ISERROR(VLOOKUP($A4922, Dropdownlisten!$A$3:$F$143, 3, FALSE)), "", VLOOKUP($A4922, Dropdownlisten!$A$3:$F$143, 3, FALSE))</f>
        <v>6000</v>
      </c>
      <c r="D4922" s="117" t="str">
        <f>IF(ISERROR(VLOOKUP($A4922, Dropdownlisten!$A$3:$F$143, 4, FALSE)), "", VLOOKUP($A4922, Dropdownlisten!$A$3:$F$143, 4, FALSE))</f>
        <v>UnterhaltungSportNaherholung</v>
      </c>
      <c r="E4922" s="117" t="str">
        <f>IF(ISERROR(VLOOKUP($A4922, Dropdownlisten!$A$3:$F$143, 5, FALSE)), "", VLOOKUP($A4922, Dropdownlisten!$A$3:$F$143, 5, FALSE))</f>
        <v>6000_009</v>
      </c>
      <c r="F4922" s="117" t="str">
        <f>IF(ISERROR(VLOOKUP($A4922, Dropdownlisten!$A$3:$F$143, 6, FALSE)), "", VLOOKUP($A4922, Dropdownlisten!$A$3:$F$143, 6, FALSE))</f>
        <v>Kino</v>
      </c>
      <c r="G4922" s="117" t="str">
        <f>VLOOKUP(E4922,Datenstruktur_fuer_R!$D$2:$F$141,3,FALSE)</f>
        <v>Point</v>
      </c>
      <c r="H4922" s="120" t="s">
        <v>288</v>
      </c>
      <c r="I4922" s="26" t="s">
        <v>1341</v>
      </c>
      <c r="J4922" s="26" t="s">
        <v>2216</v>
      </c>
      <c r="K4922" s="5" t="s">
        <v>1938</v>
      </c>
      <c r="L4922" s="5"/>
      <c r="M4922" s="5">
        <v>1</v>
      </c>
      <c r="N4922" s="5" t="s">
        <v>1173</v>
      </c>
    </row>
    <row r="4923" spans="1:14" x14ac:dyDescent="0.35">
      <c r="A4923" s="5" t="s">
        <v>694</v>
      </c>
      <c r="B4923" s="117" t="str">
        <f>IF(ISERROR(VLOOKUP($A4923, Dropdownlisten!$A$3:$F$143, 2, FALSE)), "", VLOOKUP($A4923, Dropdownlisten!$A$3:$F$143, 2, FALSE))</f>
        <v>POI</v>
      </c>
      <c r="C4923" s="117">
        <f>IF(ISERROR(VLOOKUP($A4923, Dropdownlisten!$A$3:$F$143, 3, FALSE)), "", VLOOKUP($A4923, Dropdownlisten!$A$3:$F$143, 3, FALSE))</f>
        <v>6000</v>
      </c>
      <c r="D4923" s="117" t="str">
        <f>IF(ISERROR(VLOOKUP($A4923, Dropdownlisten!$A$3:$F$143, 4, FALSE)), "", VLOOKUP($A4923, Dropdownlisten!$A$3:$F$143, 4, FALSE))</f>
        <v>UnterhaltungSportNaherholung</v>
      </c>
      <c r="E4923" s="117" t="str">
        <f>IF(ISERROR(VLOOKUP($A4923, Dropdownlisten!$A$3:$F$143, 5, FALSE)), "", VLOOKUP($A4923, Dropdownlisten!$A$3:$F$143, 5, FALSE))</f>
        <v>6000_009</v>
      </c>
      <c r="F4923" s="117" t="str">
        <f>IF(ISERROR(VLOOKUP($A4923, Dropdownlisten!$A$3:$F$143, 6, FALSE)), "", VLOOKUP($A4923, Dropdownlisten!$A$3:$F$143, 6, FALSE))</f>
        <v>Kino</v>
      </c>
      <c r="G4923" s="117" t="str">
        <f>VLOOKUP(E4923,Datenstruktur_fuer_R!$D$2:$F$141,3,FALSE)</f>
        <v>Point</v>
      </c>
      <c r="H4923" s="120" t="s">
        <v>289</v>
      </c>
      <c r="I4923" s="26" t="s">
        <v>1341</v>
      </c>
      <c r="J4923" s="26" t="s">
        <v>2216</v>
      </c>
      <c r="K4923" s="5" t="s">
        <v>1939</v>
      </c>
      <c r="L4923" s="5"/>
      <c r="M4923" s="5">
        <v>1</v>
      </c>
      <c r="N4923" s="5" t="s">
        <v>1173</v>
      </c>
    </row>
    <row r="4924" spans="1:14" x14ac:dyDescent="0.35">
      <c r="A4924" s="5" t="s">
        <v>694</v>
      </c>
      <c r="B4924" s="117" t="str">
        <f>IF(ISERROR(VLOOKUP($A4924, Dropdownlisten!$A$3:$F$143, 2, FALSE)), "", VLOOKUP($A4924, Dropdownlisten!$A$3:$F$143, 2, FALSE))</f>
        <v>POI</v>
      </c>
      <c r="C4924" s="117">
        <f>IF(ISERROR(VLOOKUP($A4924, Dropdownlisten!$A$3:$F$143, 3, FALSE)), "", VLOOKUP($A4924, Dropdownlisten!$A$3:$F$143, 3, FALSE))</f>
        <v>6000</v>
      </c>
      <c r="D4924" s="117" t="str">
        <f>IF(ISERROR(VLOOKUP($A4924, Dropdownlisten!$A$3:$F$143, 4, FALSE)), "", VLOOKUP($A4924, Dropdownlisten!$A$3:$F$143, 4, FALSE))</f>
        <v>UnterhaltungSportNaherholung</v>
      </c>
      <c r="E4924" s="117" t="str">
        <f>IF(ISERROR(VLOOKUP($A4924, Dropdownlisten!$A$3:$F$143, 5, FALSE)), "", VLOOKUP($A4924, Dropdownlisten!$A$3:$F$143, 5, FALSE))</f>
        <v>6000_009</v>
      </c>
      <c r="F4924" s="117" t="str">
        <f>IF(ISERROR(VLOOKUP($A4924, Dropdownlisten!$A$3:$F$143, 6, FALSE)), "", VLOOKUP($A4924, Dropdownlisten!$A$3:$F$143, 6, FALSE))</f>
        <v>Kino</v>
      </c>
      <c r="G4924" s="117" t="str">
        <f>VLOOKUP(E4924,Datenstruktur_fuer_R!$D$2:$F$141,3,FALSE)</f>
        <v>Point</v>
      </c>
      <c r="H4924" s="120" t="s">
        <v>293</v>
      </c>
      <c r="I4924" s="26" t="s">
        <v>1341</v>
      </c>
      <c r="J4924" s="26" t="s">
        <v>2216</v>
      </c>
      <c r="K4924" s="5" t="s">
        <v>1958</v>
      </c>
      <c r="L4924" s="5"/>
      <c r="M4924" s="5">
        <v>1</v>
      </c>
      <c r="N4924" s="5" t="s">
        <v>1173</v>
      </c>
    </row>
    <row r="4925" spans="1:14" x14ac:dyDescent="0.35">
      <c r="A4925" s="5" t="s">
        <v>694</v>
      </c>
      <c r="B4925" s="117" t="str">
        <f>IF(ISERROR(VLOOKUP($A4925, Dropdownlisten!$A$3:$F$143, 2, FALSE)), "", VLOOKUP($A4925, Dropdownlisten!$A$3:$F$143, 2, FALSE))</f>
        <v>POI</v>
      </c>
      <c r="C4925" s="117">
        <f>IF(ISERROR(VLOOKUP($A4925, Dropdownlisten!$A$3:$F$143, 3, FALSE)), "", VLOOKUP($A4925, Dropdownlisten!$A$3:$F$143, 3, FALSE))</f>
        <v>6000</v>
      </c>
      <c r="D4925" s="117" t="str">
        <f>IF(ISERROR(VLOOKUP($A4925, Dropdownlisten!$A$3:$F$143, 4, FALSE)), "", VLOOKUP($A4925, Dropdownlisten!$A$3:$F$143, 4, FALSE))</f>
        <v>UnterhaltungSportNaherholung</v>
      </c>
      <c r="E4925" s="117" t="str">
        <f>IF(ISERROR(VLOOKUP($A4925, Dropdownlisten!$A$3:$F$143, 5, FALSE)), "", VLOOKUP($A4925, Dropdownlisten!$A$3:$F$143, 5, FALSE))</f>
        <v>6000_009</v>
      </c>
      <c r="F4925" s="117" t="str">
        <f>IF(ISERROR(VLOOKUP($A4925, Dropdownlisten!$A$3:$F$143, 6, FALSE)), "", VLOOKUP($A4925, Dropdownlisten!$A$3:$F$143, 6, FALSE))</f>
        <v>Kino</v>
      </c>
      <c r="G4925" s="117" t="str">
        <f>VLOOKUP(E4925,Datenstruktur_fuer_R!$D$2:$F$141,3,FALSE)</f>
        <v>Point</v>
      </c>
      <c r="H4925" s="120" t="s">
        <v>689</v>
      </c>
      <c r="I4925" s="26" t="s">
        <v>1341</v>
      </c>
      <c r="J4925" s="26" t="s">
        <v>2216</v>
      </c>
      <c r="K4925" s="5" t="s">
        <v>1958</v>
      </c>
      <c r="L4925" s="5" t="s">
        <v>1964</v>
      </c>
      <c r="M4925" s="5">
        <v>1</v>
      </c>
      <c r="N4925" s="5" t="s">
        <v>1173</v>
      </c>
    </row>
    <row r="4926" spans="1:14" x14ac:dyDescent="0.35">
      <c r="A4926" s="5" t="s">
        <v>694</v>
      </c>
      <c r="B4926" s="117" t="str">
        <f>IF(ISERROR(VLOOKUP($A4926, Dropdownlisten!$A$3:$F$143, 2, FALSE)), "", VLOOKUP($A4926, Dropdownlisten!$A$3:$F$143, 2, FALSE))</f>
        <v>POI</v>
      </c>
      <c r="C4926" s="117">
        <f>IF(ISERROR(VLOOKUP($A4926, Dropdownlisten!$A$3:$F$143, 3, FALSE)), "", VLOOKUP($A4926, Dropdownlisten!$A$3:$F$143, 3, FALSE))</f>
        <v>6000</v>
      </c>
      <c r="D4926" s="117" t="str">
        <f>IF(ISERROR(VLOOKUP($A4926, Dropdownlisten!$A$3:$F$143, 4, FALSE)), "", VLOOKUP($A4926, Dropdownlisten!$A$3:$F$143, 4, FALSE))</f>
        <v>UnterhaltungSportNaherholung</v>
      </c>
      <c r="E4926" s="117" t="str">
        <f>IF(ISERROR(VLOOKUP($A4926, Dropdownlisten!$A$3:$F$143, 5, FALSE)), "", VLOOKUP($A4926, Dropdownlisten!$A$3:$F$143, 5, FALSE))</f>
        <v>6000_009</v>
      </c>
      <c r="F4926" s="117" t="str">
        <f>IF(ISERROR(VLOOKUP($A4926, Dropdownlisten!$A$3:$F$143, 6, FALSE)), "", VLOOKUP($A4926, Dropdownlisten!$A$3:$F$143, 6, FALSE))</f>
        <v>Kino</v>
      </c>
      <c r="G4926" s="117" t="str">
        <f>VLOOKUP(E4926,Datenstruktur_fuer_R!$D$2:$F$141,3,FALSE)</f>
        <v>Point</v>
      </c>
      <c r="H4926" s="120" t="s">
        <v>689</v>
      </c>
      <c r="I4926" s="26" t="s">
        <v>1341</v>
      </c>
      <c r="J4926" s="26" t="s">
        <v>2216</v>
      </c>
      <c r="K4926" s="5" t="s">
        <v>1958</v>
      </c>
      <c r="L4926" s="5" t="s">
        <v>1965</v>
      </c>
      <c r="M4926" s="5">
        <v>1</v>
      </c>
      <c r="N4926" s="5" t="s">
        <v>1173</v>
      </c>
    </row>
    <row r="4927" spans="1:14" x14ac:dyDescent="0.35">
      <c r="A4927" s="5" t="s">
        <v>694</v>
      </c>
      <c r="B4927" s="117" t="str">
        <f>IF(ISERROR(VLOOKUP($A4927, Dropdownlisten!$A$3:$F$143, 2, FALSE)), "", VLOOKUP($A4927, Dropdownlisten!$A$3:$F$143, 2, FALSE))</f>
        <v>POI</v>
      </c>
      <c r="C4927" s="117">
        <f>IF(ISERROR(VLOOKUP($A4927, Dropdownlisten!$A$3:$F$143, 3, FALSE)), "", VLOOKUP($A4927, Dropdownlisten!$A$3:$F$143, 3, FALSE))</f>
        <v>6000</v>
      </c>
      <c r="D4927" s="117" t="str">
        <f>IF(ISERROR(VLOOKUP($A4927, Dropdownlisten!$A$3:$F$143, 4, FALSE)), "", VLOOKUP($A4927, Dropdownlisten!$A$3:$F$143, 4, FALSE))</f>
        <v>UnterhaltungSportNaherholung</v>
      </c>
      <c r="E4927" s="117" t="str">
        <f>IF(ISERROR(VLOOKUP($A4927, Dropdownlisten!$A$3:$F$143, 5, FALSE)), "", VLOOKUP($A4927, Dropdownlisten!$A$3:$F$143, 5, FALSE))</f>
        <v>6000_009</v>
      </c>
      <c r="F4927" s="117" t="str">
        <f>IF(ISERROR(VLOOKUP($A4927, Dropdownlisten!$A$3:$F$143, 6, FALSE)), "", VLOOKUP($A4927, Dropdownlisten!$A$3:$F$143, 6, FALSE))</f>
        <v>Kino</v>
      </c>
      <c r="G4927" s="117" t="str">
        <f>VLOOKUP(E4927,Datenstruktur_fuer_R!$D$2:$F$141,3,FALSE)</f>
        <v>Point</v>
      </c>
      <c r="H4927" s="120" t="s">
        <v>689</v>
      </c>
      <c r="I4927" s="26" t="s">
        <v>1341</v>
      </c>
      <c r="J4927" s="26" t="s">
        <v>2216</v>
      </c>
      <c r="K4927" s="5" t="s">
        <v>1958</v>
      </c>
      <c r="L4927" s="5" t="s">
        <v>1966</v>
      </c>
      <c r="M4927" s="5">
        <v>1</v>
      </c>
      <c r="N4927" s="5" t="s">
        <v>1173</v>
      </c>
    </row>
    <row r="4928" spans="1:14" x14ac:dyDescent="0.35">
      <c r="A4928" s="5" t="s">
        <v>694</v>
      </c>
      <c r="B4928" s="117" t="str">
        <f>IF(ISERROR(VLOOKUP($A4928, Dropdownlisten!$A$3:$F$143, 2, FALSE)), "", VLOOKUP($A4928, Dropdownlisten!$A$3:$F$143, 2, FALSE))</f>
        <v>POI</v>
      </c>
      <c r="C4928" s="117">
        <f>IF(ISERROR(VLOOKUP($A4928, Dropdownlisten!$A$3:$F$143, 3, FALSE)), "", VLOOKUP($A4928, Dropdownlisten!$A$3:$F$143, 3, FALSE))</f>
        <v>6000</v>
      </c>
      <c r="D4928" s="117" t="str">
        <f>IF(ISERROR(VLOOKUP($A4928, Dropdownlisten!$A$3:$F$143, 4, FALSE)), "", VLOOKUP($A4928, Dropdownlisten!$A$3:$F$143, 4, FALSE))</f>
        <v>UnterhaltungSportNaherholung</v>
      </c>
      <c r="E4928" s="117" t="str">
        <f>IF(ISERROR(VLOOKUP($A4928, Dropdownlisten!$A$3:$F$143, 5, FALSE)), "", VLOOKUP($A4928, Dropdownlisten!$A$3:$F$143, 5, FALSE))</f>
        <v>6000_009</v>
      </c>
      <c r="F4928" s="117" t="str">
        <f>IF(ISERROR(VLOOKUP($A4928, Dropdownlisten!$A$3:$F$143, 6, FALSE)), "", VLOOKUP($A4928, Dropdownlisten!$A$3:$F$143, 6, FALSE))</f>
        <v>Kino</v>
      </c>
      <c r="G4928" s="117" t="str">
        <f>VLOOKUP(E4928,Datenstruktur_fuer_R!$D$2:$F$141,3,FALSE)</f>
        <v>Point</v>
      </c>
      <c r="H4928" s="120" t="s">
        <v>290</v>
      </c>
      <c r="I4928" s="26" t="s">
        <v>1341</v>
      </c>
      <c r="J4928" s="26" t="s">
        <v>2216</v>
      </c>
      <c r="K4928" s="5" t="s">
        <v>1936</v>
      </c>
      <c r="L4928" s="5"/>
      <c r="M4928" s="5">
        <v>1</v>
      </c>
      <c r="N4928" s="5" t="s">
        <v>1173</v>
      </c>
    </row>
    <row r="4929" spans="1:14" x14ac:dyDescent="0.35">
      <c r="A4929" s="5" t="s">
        <v>694</v>
      </c>
      <c r="B4929" s="117" t="str">
        <f>IF(ISERROR(VLOOKUP($A4929, Dropdownlisten!$A$3:$F$143, 2, FALSE)), "", VLOOKUP($A4929, Dropdownlisten!$A$3:$F$143, 2, FALSE))</f>
        <v>POI</v>
      </c>
      <c r="C4929" s="117">
        <f>IF(ISERROR(VLOOKUP($A4929, Dropdownlisten!$A$3:$F$143, 3, FALSE)), "", VLOOKUP($A4929, Dropdownlisten!$A$3:$F$143, 3, FALSE))</f>
        <v>6000</v>
      </c>
      <c r="D4929" s="117" t="str">
        <f>IF(ISERROR(VLOOKUP($A4929, Dropdownlisten!$A$3:$F$143, 4, FALSE)), "", VLOOKUP($A4929, Dropdownlisten!$A$3:$F$143, 4, FALSE))</f>
        <v>UnterhaltungSportNaherholung</v>
      </c>
      <c r="E4929" s="117" t="str">
        <f>IF(ISERROR(VLOOKUP($A4929, Dropdownlisten!$A$3:$F$143, 5, FALSE)), "", VLOOKUP($A4929, Dropdownlisten!$A$3:$F$143, 5, FALSE))</f>
        <v>6000_009</v>
      </c>
      <c r="F4929" s="117" t="str">
        <f>IF(ISERROR(VLOOKUP($A4929, Dropdownlisten!$A$3:$F$143, 6, FALSE)), "", VLOOKUP($A4929, Dropdownlisten!$A$3:$F$143, 6, FALSE))</f>
        <v>Kino</v>
      </c>
      <c r="G4929" s="117" t="str">
        <f>VLOOKUP(E4929,Datenstruktur_fuer_R!$D$2:$F$141,3,FALSE)</f>
        <v>Point</v>
      </c>
      <c r="H4929" s="120" t="s">
        <v>291</v>
      </c>
      <c r="I4929" s="26" t="s">
        <v>1341</v>
      </c>
      <c r="J4929" s="26" t="s">
        <v>2216</v>
      </c>
      <c r="K4929" s="5" t="s">
        <v>1937</v>
      </c>
      <c r="L4929" s="5"/>
      <c r="M4929" s="5">
        <v>1</v>
      </c>
      <c r="N4929" s="5" t="s">
        <v>1173</v>
      </c>
    </row>
    <row r="4930" spans="1:14" x14ac:dyDescent="0.35">
      <c r="A4930" s="5" t="s">
        <v>694</v>
      </c>
      <c r="B4930" s="117" t="str">
        <f>IF(ISERROR(VLOOKUP($A4930, Dropdownlisten!$A$3:$F$143, 2, FALSE)), "", VLOOKUP($A4930, Dropdownlisten!$A$3:$F$143, 2, FALSE))</f>
        <v>POI</v>
      </c>
      <c r="C4930" s="117">
        <f>IF(ISERROR(VLOOKUP($A4930, Dropdownlisten!$A$3:$F$143, 3, FALSE)), "", VLOOKUP($A4930, Dropdownlisten!$A$3:$F$143, 3, FALSE))</f>
        <v>6000</v>
      </c>
      <c r="D4930" s="117" t="str">
        <f>IF(ISERROR(VLOOKUP($A4930, Dropdownlisten!$A$3:$F$143, 4, FALSE)), "", VLOOKUP($A4930, Dropdownlisten!$A$3:$F$143, 4, FALSE))</f>
        <v>UnterhaltungSportNaherholung</v>
      </c>
      <c r="E4930" s="117" t="str">
        <f>IF(ISERROR(VLOOKUP($A4930, Dropdownlisten!$A$3:$F$143, 5, FALSE)), "", VLOOKUP($A4930, Dropdownlisten!$A$3:$F$143, 5, FALSE))</f>
        <v>6000_009</v>
      </c>
      <c r="F4930" s="117" t="str">
        <f>IF(ISERROR(VLOOKUP($A4930, Dropdownlisten!$A$3:$F$143, 6, FALSE)), "", VLOOKUP($A4930, Dropdownlisten!$A$3:$F$143, 6, FALSE))</f>
        <v>Kino</v>
      </c>
      <c r="G4930" s="117" t="str">
        <f>VLOOKUP(E4930,Datenstruktur_fuer_R!$D$2:$F$141,3,FALSE)</f>
        <v>Point</v>
      </c>
      <c r="H4930" s="120" t="s">
        <v>288</v>
      </c>
      <c r="I4930" s="26" t="s">
        <v>1341</v>
      </c>
      <c r="J4930" s="26" t="s">
        <v>2216</v>
      </c>
      <c r="K4930" s="5" t="s">
        <v>1938</v>
      </c>
      <c r="L4930" s="5"/>
      <c r="M4930" s="5">
        <v>1</v>
      </c>
      <c r="N4930" s="5" t="s">
        <v>1173</v>
      </c>
    </row>
    <row r="4931" spans="1:14" x14ac:dyDescent="0.35">
      <c r="A4931" s="5" t="s">
        <v>694</v>
      </c>
      <c r="B4931" s="117" t="str">
        <f>IF(ISERROR(VLOOKUP($A4931, Dropdownlisten!$A$3:$F$143, 2, FALSE)), "", VLOOKUP($A4931, Dropdownlisten!$A$3:$F$143, 2, FALSE))</f>
        <v>POI</v>
      </c>
      <c r="C4931" s="117">
        <f>IF(ISERROR(VLOOKUP($A4931, Dropdownlisten!$A$3:$F$143, 3, FALSE)), "", VLOOKUP($A4931, Dropdownlisten!$A$3:$F$143, 3, FALSE))</f>
        <v>6000</v>
      </c>
      <c r="D4931" s="117" t="str">
        <f>IF(ISERROR(VLOOKUP($A4931, Dropdownlisten!$A$3:$F$143, 4, FALSE)), "", VLOOKUP($A4931, Dropdownlisten!$A$3:$F$143, 4, FALSE))</f>
        <v>UnterhaltungSportNaherholung</v>
      </c>
      <c r="E4931" s="117" t="str">
        <f>IF(ISERROR(VLOOKUP($A4931, Dropdownlisten!$A$3:$F$143, 5, FALSE)), "", VLOOKUP($A4931, Dropdownlisten!$A$3:$F$143, 5, FALSE))</f>
        <v>6000_009</v>
      </c>
      <c r="F4931" s="117" t="str">
        <f>IF(ISERROR(VLOOKUP($A4931, Dropdownlisten!$A$3:$F$143, 6, FALSE)), "", VLOOKUP($A4931, Dropdownlisten!$A$3:$F$143, 6, FALSE))</f>
        <v>Kino</v>
      </c>
      <c r="G4931" s="117" t="str">
        <f>VLOOKUP(E4931,Datenstruktur_fuer_R!$D$2:$F$141,3,FALSE)</f>
        <v>Point</v>
      </c>
      <c r="H4931" s="120" t="s">
        <v>289</v>
      </c>
      <c r="I4931" s="26" t="s">
        <v>1341</v>
      </c>
      <c r="J4931" s="26" t="s">
        <v>2216</v>
      </c>
      <c r="K4931" s="5" t="s">
        <v>1939</v>
      </c>
      <c r="L4931" s="5"/>
      <c r="M4931" s="5">
        <v>1</v>
      </c>
      <c r="N4931" s="5" t="s">
        <v>1173</v>
      </c>
    </row>
    <row r="4932" spans="1:14" x14ac:dyDescent="0.35">
      <c r="A4932" s="5" t="s">
        <v>694</v>
      </c>
      <c r="B4932" s="117" t="str">
        <f>IF(ISERROR(VLOOKUP($A4932, Dropdownlisten!$A$3:$F$143, 2, FALSE)), "", VLOOKUP($A4932, Dropdownlisten!$A$3:$F$143, 2, FALSE))</f>
        <v>POI</v>
      </c>
      <c r="C4932" s="117">
        <f>IF(ISERROR(VLOOKUP($A4932, Dropdownlisten!$A$3:$F$143, 3, FALSE)), "", VLOOKUP($A4932, Dropdownlisten!$A$3:$F$143, 3, FALSE))</f>
        <v>6000</v>
      </c>
      <c r="D4932" s="117" t="str">
        <f>IF(ISERROR(VLOOKUP($A4932, Dropdownlisten!$A$3:$F$143, 4, FALSE)), "", VLOOKUP($A4932, Dropdownlisten!$A$3:$F$143, 4, FALSE))</f>
        <v>UnterhaltungSportNaherholung</v>
      </c>
      <c r="E4932" s="117" t="str">
        <f>IF(ISERROR(VLOOKUP($A4932, Dropdownlisten!$A$3:$F$143, 5, FALSE)), "", VLOOKUP($A4932, Dropdownlisten!$A$3:$F$143, 5, FALSE))</f>
        <v>6000_009</v>
      </c>
      <c r="F4932" s="117" t="str">
        <f>IF(ISERROR(VLOOKUP($A4932, Dropdownlisten!$A$3:$F$143, 6, FALSE)), "", VLOOKUP($A4932, Dropdownlisten!$A$3:$F$143, 6, FALSE))</f>
        <v>Kino</v>
      </c>
      <c r="G4932" s="117" t="str">
        <f>VLOOKUP(E4932,Datenstruktur_fuer_R!$D$2:$F$141,3,FALSE)</f>
        <v>Point</v>
      </c>
      <c r="H4932" s="120" t="s">
        <v>293</v>
      </c>
      <c r="I4932" s="26" t="s">
        <v>1341</v>
      </c>
      <c r="J4932" s="26" t="s">
        <v>2216</v>
      </c>
      <c r="K4932" s="5" t="s">
        <v>1958</v>
      </c>
      <c r="L4932" s="5"/>
      <c r="M4932" s="5">
        <v>1</v>
      </c>
      <c r="N4932" s="5" t="s">
        <v>1173</v>
      </c>
    </row>
    <row r="4933" spans="1:14" x14ac:dyDescent="0.35">
      <c r="A4933" s="5" t="s">
        <v>1054</v>
      </c>
      <c r="B4933" s="117" t="str">
        <f>IF(ISERROR(VLOOKUP($A4933, Dropdownlisten!$A$3:$F$143, 2, FALSE)), "", VLOOKUP($A4933, Dropdownlisten!$A$3:$F$143, 2, FALSE))</f>
        <v>POI</v>
      </c>
      <c r="C4933" s="117">
        <f>IF(ISERROR(VLOOKUP($A4933, Dropdownlisten!$A$3:$F$143, 3, FALSE)), "", VLOOKUP($A4933, Dropdownlisten!$A$3:$F$143, 3, FALSE))</f>
        <v>6000</v>
      </c>
      <c r="D4933" s="117" t="str">
        <f>IF(ISERROR(VLOOKUP($A4933, Dropdownlisten!$A$3:$F$143, 4, FALSE)), "", VLOOKUP($A4933, Dropdownlisten!$A$3:$F$143, 4, FALSE))</f>
        <v>UnterhaltungSportNaherholung</v>
      </c>
      <c r="E4933" s="117" t="str">
        <f>IF(ISERROR(VLOOKUP($A4933, Dropdownlisten!$A$3:$F$143, 5, FALSE)), "", VLOOKUP($A4933, Dropdownlisten!$A$3:$F$143, 5, FALSE))</f>
        <v>6000_003</v>
      </c>
      <c r="F4933" s="117" t="str">
        <f>IF(ISERROR(VLOOKUP($A4933, Dropdownlisten!$A$3:$F$143, 6, FALSE)), "", VLOOKUP($A4933, Dropdownlisten!$A$3:$F$143, 6, FALSE))</f>
        <v>BibliothekBuchhandlung</v>
      </c>
      <c r="G4933" s="117" t="str">
        <f>VLOOKUP(E4933,Datenstruktur_fuer_R!$D$2:$F$141,3,FALSE)</f>
        <v>Point</v>
      </c>
      <c r="H4933" s="120" t="s">
        <v>689</v>
      </c>
      <c r="I4933" s="26" t="s">
        <v>1341</v>
      </c>
      <c r="J4933" s="26" t="s">
        <v>2216</v>
      </c>
      <c r="K4933" s="5" t="s">
        <v>1958</v>
      </c>
      <c r="L4933" s="5" t="s">
        <v>110</v>
      </c>
      <c r="M4933" s="5">
        <v>1</v>
      </c>
      <c r="N4933" s="5" t="s">
        <v>1173</v>
      </c>
    </row>
    <row r="4934" spans="1:14" x14ac:dyDescent="0.35">
      <c r="A4934" s="5" t="s">
        <v>1054</v>
      </c>
      <c r="B4934" s="117" t="str">
        <f>IF(ISERROR(VLOOKUP($A4934, Dropdownlisten!$A$3:$F$143, 2, FALSE)), "", VLOOKUP($A4934, Dropdownlisten!$A$3:$F$143, 2, FALSE))</f>
        <v>POI</v>
      </c>
      <c r="C4934" s="117">
        <f>IF(ISERROR(VLOOKUP($A4934, Dropdownlisten!$A$3:$F$143, 3, FALSE)), "", VLOOKUP($A4934, Dropdownlisten!$A$3:$F$143, 3, FALSE))</f>
        <v>6000</v>
      </c>
      <c r="D4934" s="117" t="str">
        <f>IF(ISERROR(VLOOKUP($A4934, Dropdownlisten!$A$3:$F$143, 4, FALSE)), "", VLOOKUP($A4934, Dropdownlisten!$A$3:$F$143, 4, FALSE))</f>
        <v>UnterhaltungSportNaherholung</v>
      </c>
      <c r="E4934" s="117" t="str">
        <f>IF(ISERROR(VLOOKUP($A4934, Dropdownlisten!$A$3:$F$143, 5, FALSE)), "", VLOOKUP($A4934, Dropdownlisten!$A$3:$F$143, 5, FALSE))</f>
        <v>6000_003</v>
      </c>
      <c r="F4934" s="117" t="str">
        <f>IF(ISERROR(VLOOKUP($A4934, Dropdownlisten!$A$3:$F$143, 6, FALSE)), "", VLOOKUP($A4934, Dropdownlisten!$A$3:$F$143, 6, FALSE))</f>
        <v>BibliothekBuchhandlung</v>
      </c>
      <c r="G4934" s="117" t="str">
        <f>VLOOKUP(E4934,Datenstruktur_fuer_R!$D$2:$F$141,3,FALSE)</f>
        <v>Point</v>
      </c>
      <c r="H4934" s="120" t="s">
        <v>290</v>
      </c>
      <c r="I4934" s="26" t="s">
        <v>1341</v>
      </c>
      <c r="J4934" s="26" t="s">
        <v>2216</v>
      </c>
      <c r="K4934" s="5" t="s">
        <v>1936</v>
      </c>
      <c r="L4934" s="5"/>
      <c r="M4934" s="5">
        <v>1</v>
      </c>
      <c r="N4934" s="5" t="s">
        <v>1173</v>
      </c>
    </row>
    <row r="4935" spans="1:14" x14ac:dyDescent="0.35">
      <c r="A4935" s="5" t="s">
        <v>1054</v>
      </c>
      <c r="B4935" s="117" t="str">
        <f>IF(ISERROR(VLOOKUP($A4935, Dropdownlisten!$A$3:$F$143, 2, FALSE)), "", VLOOKUP($A4935, Dropdownlisten!$A$3:$F$143, 2, FALSE))</f>
        <v>POI</v>
      </c>
      <c r="C4935" s="117">
        <f>IF(ISERROR(VLOOKUP($A4935, Dropdownlisten!$A$3:$F$143, 3, FALSE)), "", VLOOKUP($A4935, Dropdownlisten!$A$3:$F$143, 3, FALSE))</f>
        <v>6000</v>
      </c>
      <c r="D4935" s="117" t="str">
        <f>IF(ISERROR(VLOOKUP($A4935, Dropdownlisten!$A$3:$F$143, 4, FALSE)), "", VLOOKUP($A4935, Dropdownlisten!$A$3:$F$143, 4, FALSE))</f>
        <v>UnterhaltungSportNaherholung</v>
      </c>
      <c r="E4935" s="117" t="str">
        <f>IF(ISERROR(VLOOKUP($A4935, Dropdownlisten!$A$3:$F$143, 5, FALSE)), "", VLOOKUP($A4935, Dropdownlisten!$A$3:$F$143, 5, FALSE))</f>
        <v>6000_003</v>
      </c>
      <c r="F4935" s="117" t="str">
        <f>IF(ISERROR(VLOOKUP($A4935, Dropdownlisten!$A$3:$F$143, 6, FALSE)), "", VLOOKUP($A4935, Dropdownlisten!$A$3:$F$143, 6, FALSE))</f>
        <v>BibliothekBuchhandlung</v>
      </c>
      <c r="G4935" s="117" t="str">
        <f>VLOOKUP(E4935,Datenstruktur_fuer_R!$D$2:$F$141,3,FALSE)</f>
        <v>Point</v>
      </c>
      <c r="H4935" s="120" t="s">
        <v>291</v>
      </c>
      <c r="I4935" s="26" t="s">
        <v>1341</v>
      </c>
      <c r="J4935" s="26" t="s">
        <v>2216</v>
      </c>
      <c r="K4935" s="5" t="s">
        <v>1937</v>
      </c>
      <c r="L4935" s="5"/>
      <c r="M4935" s="5">
        <v>1</v>
      </c>
      <c r="N4935" s="5" t="s">
        <v>1173</v>
      </c>
    </row>
    <row r="4936" spans="1:14" x14ac:dyDescent="0.35">
      <c r="A4936" s="5" t="s">
        <v>1054</v>
      </c>
      <c r="B4936" s="117" t="str">
        <f>IF(ISERROR(VLOOKUP($A4936, Dropdownlisten!$A$3:$F$143, 2, FALSE)), "", VLOOKUP($A4936, Dropdownlisten!$A$3:$F$143, 2, FALSE))</f>
        <v>POI</v>
      </c>
      <c r="C4936" s="117">
        <f>IF(ISERROR(VLOOKUP($A4936, Dropdownlisten!$A$3:$F$143, 3, FALSE)), "", VLOOKUP($A4936, Dropdownlisten!$A$3:$F$143, 3, FALSE))</f>
        <v>6000</v>
      </c>
      <c r="D4936" s="117" t="str">
        <f>IF(ISERROR(VLOOKUP($A4936, Dropdownlisten!$A$3:$F$143, 4, FALSE)), "", VLOOKUP($A4936, Dropdownlisten!$A$3:$F$143, 4, FALSE))</f>
        <v>UnterhaltungSportNaherholung</v>
      </c>
      <c r="E4936" s="117" t="str">
        <f>IF(ISERROR(VLOOKUP($A4936, Dropdownlisten!$A$3:$F$143, 5, FALSE)), "", VLOOKUP($A4936, Dropdownlisten!$A$3:$F$143, 5, FALSE))</f>
        <v>6000_003</v>
      </c>
      <c r="F4936" s="117" t="str">
        <f>IF(ISERROR(VLOOKUP($A4936, Dropdownlisten!$A$3:$F$143, 6, FALSE)), "", VLOOKUP($A4936, Dropdownlisten!$A$3:$F$143, 6, FALSE))</f>
        <v>BibliothekBuchhandlung</v>
      </c>
      <c r="G4936" s="117" t="str">
        <f>VLOOKUP(E4936,Datenstruktur_fuer_R!$D$2:$F$141,3,FALSE)</f>
        <v>Point</v>
      </c>
      <c r="H4936" s="120" t="s">
        <v>288</v>
      </c>
      <c r="I4936" s="26" t="s">
        <v>1341</v>
      </c>
      <c r="J4936" s="26" t="s">
        <v>2216</v>
      </c>
      <c r="K4936" s="5" t="s">
        <v>1938</v>
      </c>
      <c r="L4936" s="5"/>
      <c r="M4936" s="5">
        <v>1</v>
      </c>
      <c r="N4936" s="5" t="s">
        <v>1173</v>
      </c>
    </row>
    <row r="4937" spans="1:14" x14ac:dyDescent="0.35">
      <c r="A4937" s="5" t="s">
        <v>1054</v>
      </c>
      <c r="B4937" s="117" t="str">
        <f>IF(ISERROR(VLOOKUP($A4937, Dropdownlisten!$A$3:$F$143, 2, FALSE)), "", VLOOKUP($A4937, Dropdownlisten!$A$3:$F$143, 2, FALSE))</f>
        <v>POI</v>
      </c>
      <c r="C4937" s="117">
        <f>IF(ISERROR(VLOOKUP($A4937, Dropdownlisten!$A$3:$F$143, 3, FALSE)), "", VLOOKUP($A4937, Dropdownlisten!$A$3:$F$143, 3, FALSE))</f>
        <v>6000</v>
      </c>
      <c r="D4937" s="117" t="str">
        <f>IF(ISERROR(VLOOKUP($A4937, Dropdownlisten!$A$3:$F$143, 4, FALSE)), "", VLOOKUP($A4937, Dropdownlisten!$A$3:$F$143, 4, FALSE))</f>
        <v>UnterhaltungSportNaherholung</v>
      </c>
      <c r="E4937" s="117" t="str">
        <f>IF(ISERROR(VLOOKUP($A4937, Dropdownlisten!$A$3:$F$143, 5, FALSE)), "", VLOOKUP($A4937, Dropdownlisten!$A$3:$F$143, 5, FALSE))</f>
        <v>6000_003</v>
      </c>
      <c r="F4937" s="117" t="str">
        <f>IF(ISERROR(VLOOKUP($A4937, Dropdownlisten!$A$3:$F$143, 6, FALSE)), "", VLOOKUP($A4937, Dropdownlisten!$A$3:$F$143, 6, FALSE))</f>
        <v>BibliothekBuchhandlung</v>
      </c>
      <c r="G4937" s="117" t="str">
        <f>VLOOKUP(E4937,Datenstruktur_fuer_R!$D$2:$F$141,3,FALSE)</f>
        <v>Point</v>
      </c>
      <c r="H4937" s="120" t="s">
        <v>289</v>
      </c>
      <c r="I4937" s="26" t="s">
        <v>1341</v>
      </c>
      <c r="J4937" s="26" t="s">
        <v>2216</v>
      </c>
      <c r="K4937" s="5" t="s">
        <v>1939</v>
      </c>
      <c r="L4937" s="5"/>
      <c r="M4937" s="5">
        <v>1</v>
      </c>
      <c r="N4937" s="5" t="s">
        <v>1173</v>
      </c>
    </row>
    <row r="4938" spans="1:14" x14ac:dyDescent="0.35">
      <c r="A4938" s="5" t="s">
        <v>1054</v>
      </c>
      <c r="B4938" s="117" t="str">
        <f>IF(ISERROR(VLOOKUP($A4938, Dropdownlisten!$A$3:$F$143, 2, FALSE)), "", VLOOKUP($A4938, Dropdownlisten!$A$3:$F$143, 2, FALSE))</f>
        <v>POI</v>
      </c>
      <c r="C4938" s="117">
        <f>IF(ISERROR(VLOOKUP($A4938, Dropdownlisten!$A$3:$F$143, 3, FALSE)), "", VLOOKUP($A4938, Dropdownlisten!$A$3:$F$143, 3, FALSE))</f>
        <v>6000</v>
      </c>
      <c r="D4938" s="117" t="str">
        <f>IF(ISERROR(VLOOKUP($A4938, Dropdownlisten!$A$3:$F$143, 4, FALSE)), "", VLOOKUP($A4938, Dropdownlisten!$A$3:$F$143, 4, FALSE))</f>
        <v>UnterhaltungSportNaherholung</v>
      </c>
      <c r="E4938" s="117" t="str">
        <f>IF(ISERROR(VLOOKUP($A4938, Dropdownlisten!$A$3:$F$143, 5, FALSE)), "", VLOOKUP($A4938, Dropdownlisten!$A$3:$F$143, 5, FALSE))</f>
        <v>6000_003</v>
      </c>
      <c r="F4938" s="117" t="str">
        <f>IF(ISERROR(VLOOKUP($A4938, Dropdownlisten!$A$3:$F$143, 6, FALSE)), "", VLOOKUP($A4938, Dropdownlisten!$A$3:$F$143, 6, FALSE))</f>
        <v>BibliothekBuchhandlung</v>
      </c>
      <c r="G4938" s="117" t="str">
        <f>VLOOKUP(E4938,Datenstruktur_fuer_R!$D$2:$F$141,3,FALSE)</f>
        <v>Point</v>
      </c>
      <c r="H4938" s="120" t="s">
        <v>293</v>
      </c>
      <c r="I4938" s="26" t="s">
        <v>1341</v>
      </c>
      <c r="J4938" s="26" t="s">
        <v>2216</v>
      </c>
      <c r="K4938" s="5" t="s">
        <v>1958</v>
      </c>
      <c r="L4938" s="5"/>
      <c r="M4938" s="5">
        <v>1</v>
      </c>
      <c r="N4938" s="5" t="s">
        <v>1173</v>
      </c>
    </row>
    <row r="4939" spans="1:14" x14ac:dyDescent="0.35">
      <c r="A4939" s="5" t="s">
        <v>702</v>
      </c>
      <c r="B4939" s="117" t="str">
        <f>IF(ISERROR(VLOOKUP($A4939, Dropdownlisten!$A$3:$F$143, 2, FALSE)), "", VLOOKUP($A4939, Dropdownlisten!$A$3:$F$143, 2, FALSE))</f>
        <v>POI</v>
      </c>
      <c r="C4939" s="117">
        <f>IF(ISERROR(VLOOKUP($A4939, Dropdownlisten!$A$3:$F$143, 3, FALSE)), "", VLOOKUP($A4939, Dropdownlisten!$A$3:$F$143, 3, FALSE))</f>
        <v>6000</v>
      </c>
      <c r="D4939" s="117" t="str">
        <f>IF(ISERROR(VLOOKUP($A4939, Dropdownlisten!$A$3:$F$143, 4, FALSE)), "", VLOOKUP($A4939, Dropdownlisten!$A$3:$F$143, 4, FALSE))</f>
        <v>UnterhaltungSportNaherholung</v>
      </c>
      <c r="E4939" s="117" t="str">
        <f>IF(ISERROR(VLOOKUP($A4939, Dropdownlisten!$A$3:$F$143, 5, FALSE)), "", VLOOKUP($A4939, Dropdownlisten!$A$3:$F$143, 5, FALSE))</f>
        <v>6000_010</v>
      </c>
      <c r="F4939" s="117" t="str">
        <f>IF(ISERROR(VLOOKUP($A4939, Dropdownlisten!$A$3:$F$143, 6, FALSE)), "", VLOOKUP($A4939, Dropdownlisten!$A$3:$F$143, 6, FALSE))</f>
        <v>Museum</v>
      </c>
      <c r="G4939" s="117" t="str">
        <f>VLOOKUP(E4939,Datenstruktur_fuer_R!$D$2:$F$141,3,FALSE)</f>
        <v>Point</v>
      </c>
      <c r="H4939" s="120" t="s">
        <v>689</v>
      </c>
      <c r="I4939" s="26" t="s">
        <v>1341</v>
      </c>
      <c r="J4939" s="26" t="s">
        <v>2216</v>
      </c>
      <c r="K4939" s="5" t="s">
        <v>1958</v>
      </c>
      <c r="L4939" s="5" t="s">
        <v>1979</v>
      </c>
      <c r="M4939" s="5">
        <v>1</v>
      </c>
      <c r="N4939" s="5" t="s">
        <v>1173</v>
      </c>
    </row>
    <row r="4940" spans="1:14" x14ac:dyDescent="0.35">
      <c r="A4940" s="5" t="s">
        <v>702</v>
      </c>
      <c r="B4940" s="117" t="str">
        <f>IF(ISERROR(VLOOKUP($A4940, Dropdownlisten!$A$3:$F$143, 2, FALSE)), "", VLOOKUP($A4940, Dropdownlisten!$A$3:$F$143, 2, FALSE))</f>
        <v>POI</v>
      </c>
      <c r="C4940" s="117">
        <f>IF(ISERROR(VLOOKUP($A4940, Dropdownlisten!$A$3:$F$143, 3, FALSE)), "", VLOOKUP($A4940, Dropdownlisten!$A$3:$F$143, 3, FALSE))</f>
        <v>6000</v>
      </c>
      <c r="D4940" s="117" t="str">
        <f>IF(ISERROR(VLOOKUP($A4940, Dropdownlisten!$A$3:$F$143, 4, FALSE)), "", VLOOKUP($A4940, Dropdownlisten!$A$3:$F$143, 4, FALSE))</f>
        <v>UnterhaltungSportNaherholung</v>
      </c>
      <c r="E4940" s="117" t="str">
        <f>IF(ISERROR(VLOOKUP($A4940, Dropdownlisten!$A$3:$F$143, 5, FALSE)), "", VLOOKUP($A4940, Dropdownlisten!$A$3:$F$143, 5, FALSE))</f>
        <v>6000_010</v>
      </c>
      <c r="F4940" s="117" t="str">
        <f>IF(ISERROR(VLOOKUP($A4940, Dropdownlisten!$A$3:$F$143, 6, FALSE)), "", VLOOKUP($A4940, Dropdownlisten!$A$3:$F$143, 6, FALSE))</f>
        <v>Museum</v>
      </c>
      <c r="G4940" s="117" t="str">
        <f>VLOOKUP(E4940,Datenstruktur_fuer_R!$D$2:$F$141,3,FALSE)</f>
        <v>Point</v>
      </c>
      <c r="H4940" s="120" t="s">
        <v>689</v>
      </c>
      <c r="I4940" s="26" t="s">
        <v>1341</v>
      </c>
      <c r="J4940" s="26" t="s">
        <v>2216</v>
      </c>
      <c r="K4940" s="5" t="s">
        <v>1958</v>
      </c>
      <c r="L4940" s="5" t="s">
        <v>1980</v>
      </c>
      <c r="M4940" s="5">
        <v>1</v>
      </c>
      <c r="N4940" s="5" t="s">
        <v>1173</v>
      </c>
    </row>
    <row r="4941" spans="1:14" x14ac:dyDescent="0.35">
      <c r="A4941" s="5" t="s">
        <v>702</v>
      </c>
      <c r="B4941" s="117" t="str">
        <f>IF(ISERROR(VLOOKUP($A4941, Dropdownlisten!$A$3:$F$143, 2, FALSE)), "", VLOOKUP($A4941, Dropdownlisten!$A$3:$F$143, 2, FALSE))</f>
        <v>POI</v>
      </c>
      <c r="C4941" s="117">
        <f>IF(ISERROR(VLOOKUP($A4941, Dropdownlisten!$A$3:$F$143, 3, FALSE)), "", VLOOKUP($A4941, Dropdownlisten!$A$3:$F$143, 3, FALSE))</f>
        <v>6000</v>
      </c>
      <c r="D4941" s="117" t="str">
        <f>IF(ISERROR(VLOOKUP($A4941, Dropdownlisten!$A$3:$F$143, 4, FALSE)), "", VLOOKUP($A4941, Dropdownlisten!$A$3:$F$143, 4, FALSE))</f>
        <v>UnterhaltungSportNaherholung</v>
      </c>
      <c r="E4941" s="117" t="str">
        <f>IF(ISERROR(VLOOKUP($A4941, Dropdownlisten!$A$3:$F$143, 5, FALSE)), "", VLOOKUP($A4941, Dropdownlisten!$A$3:$F$143, 5, FALSE))</f>
        <v>6000_010</v>
      </c>
      <c r="F4941" s="117" t="str">
        <f>IF(ISERROR(VLOOKUP($A4941, Dropdownlisten!$A$3:$F$143, 6, FALSE)), "", VLOOKUP($A4941, Dropdownlisten!$A$3:$F$143, 6, FALSE))</f>
        <v>Museum</v>
      </c>
      <c r="G4941" s="117" t="str">
        <f>VLOOKUP(E4941,Datenstruktur_fuer_R!$D$2:$F$141,3,FALSE)</f>
        <v>Point</v>
      </c>
      <c r="H4941" s="120" t="s">
        <v>689</v>
      </c>
      <c r="I4941" s="26" t="s">
        <v>1341</v>
      </c>
      <c r="J4941" s="26" t="s">
        <v>2216</v>
      </c>
      <c r="K4941" s="5" t="s">
        <v>1958</v>
      </c>
      <c r="L4941" s="5" t="s">
        <v>1981</v>
      </c>
      <c r="M4941" s="5">
        <v>1</v>
      </c>
      <c r="N4941" s="5" t="s">
        <v>1173</v>
      </c>
    </row>
    <row r="4942" spans="1:14" x14ac:dyDescent="0.35">
      <c r="A4942" s="5" t="s">
        <v>702</v>
      </c>
      <c r="B4942" s="117" t="str">
        <f>IF(ISERROR(VLOOKUP($A4942, Dropdownlisten!$A$3:$F$143, 2, FALSE)), "", VLOOKUP($A4942, Dropdownlisten!$A$3:$F$143, 2, FALSE))</f>
        <v>POI</v>
      </c>
      <c r="C4942" s="117">
        <f>IF(ISERROR(VLOOKUP($A4942, Dropdownlisten!$A$3:$F$143, 3, FALSE)), "", VLOOKUP($A4942, Dropdownlisten!$A$3:$F$143, 3, FALSE))</f>
        <v>6000</v>
      </c>
      <c r="D4942" s="117" t="str">
        <f>IF(ISERROR(VLOOKUP($A4942, Dropdownlisten!$A$3:$F$143, 4, FALSE)), "", VLOOKUP($A4942, Dropdownlisten!$A$3:$F$143, 4, FALSE))</f>
        <v>UnterhaltungSportNaherholung</v>
      </c>
      <c r="E4942" s="117" t="str">
        <f>IF(ISERROR(VLOOKUP($A4942, Dropdownlisten!$A$3:$F$143, 5, FALSE)), "", VLOOKUP($A4942, Dropdownlisten!$A$3:$F$143, 5, FALSE))</f>
        <v>6000_010</v>
      </c>
      <c r="F4942" s="117" t="str">
        <f>IF(ISERROR(VLOOKUP($A4942, Dropdownlisten!$A$3:$F$143, 6, FALSE)), "", VLOOKUP($A4942, Dropdownlisten!$A$3:$F$143, 6, FALSE))</f>
        <v>Museum</v>
      </c>
      <c r="G4942" s="117" t="str">
        <f>VLOOKUP(E4942,Datenstruktur_fuer_R!$D$2:$F$141,3,FALSE)</f>
        <v>Point</v>
      </c>
      <c r="H4942" s="120" t="s">
        <v>290</v>
      </c>
      <c r="I4942" s="26" t="s">
        <v>1341</v>
      </c>
      <c r="J4942" s="26" t="s">
        <v>2216</v>
      </c>
      <c r="K4942" s="5" t="s">
        <v>1936</v>
      </c>
      <c r="L4942" s="5"/>
      <c r="M4942" s="5">
        <v>1</v>
      </c>
      <c r="N4942" s="5" t="s">
        <v>1173</v>
      </c>
    </row>
    <row r="4943" spans="1:14" x14ac:dyDescent="0.35">
      <c r="A4943" s="5" t="s">
        <v>702</v>
      </c>
      <c r="B4943" s="117" t="str">
        <f>IF(ISERROR(VLOOKUP($A4943, Dropdownlisten!$A$3:$F$143, 2, FALSE)), "", VLOOKUP($A4943, Dropdownlisten!$A$3:$F$143, 2, FALSE))</f>
        <v>POI</v>
      </c>
      <c r="C4943" s="117">
        <f>IF(ISERROR(VLOOKUP($A4943, Dropdownlisten!$A$3:$F$143, 3, FALSE)), "", VLOOKUP($A4943, Dropdownlisten!$A$3:$F$143, 3, FALSE))</f>
        <v>6000</v>
      </c>
      <c r="D4943" s="117" t="str">
        <f>IF(ISERROR(VLOOKUP($A4943, Dropdownlisten!$A$3:$F$143, 4, FALSE)), "", VLOOKUP($A4943, Dropdownlisten!$A$3:$F$143, 4, FALSE))</f>
        <v>UnterhaltungSportNaherholung</v>
      </c>
      <c r="E4943" s="117" t="str">
        <f>IF(ISERROR(VLOOKUP($A4943, Dropdownlisten!$A$3:$F$143, 5, FALSE)), "", VLOOKUP($A4943, Dropdownlisten!$A$3:$F$143, 5, FALSE))</f>
        <v>6000_010</v>
      </c>
      <c r="F4943" s="117" t="str">
        <f>IF(ISERROR(VLOOKUP($A4943, Dropdownlisten!$A$3:$F$143, 6, FALSE)), "", VLOOKUP($A4943, Dropdownlisten!$A$3:$F$143, 6, FALSE))</f>
        <v>Museum</v>
      </c>
      <c r="G4943" s="117" t="str">
        <f>VLOOKUP(E4943,Datenstruktur_fuer_R!$D$2:$F$141,3,FALSE)</f>
        <v>Point</v>
      </c>
      <c r="H4943" s="120" t="s">
        <v>291</v>
      </c>
      <c r="I4943" s="26" t="s">
        <v>1341</v>
      </c>
      <c r="J4943" s="26" t="s">
        <v>2216</v>
      </c>
      <c r="K4943" s="5" t="s">
        <v>1937</v>
      </c>
      <c r="L4943" s="5"/>
      <c r="M4943" s="5">
        <v>1</v>
      </c>
      <c r="N4943" s="5" t="s">
        <v>1173</v>
      </c>
    </row>
    <row r="4944" spans="1:14" x14ac:dyDescent="0.35">
      <c r="A4944" s="5" t="s">
        <v>702</v>
      </c>
      <c r="B4944" s="117" t="str">
        <f>IF(ISERROR(VLOOKUP($A4944, Dropdownlisten!$A$3:$F$143, 2, FALSE)), "", VLOOKUP($A4944, Dropdownlisten!$A$3:$F$143, 2, FALSE))</f>
        <v>POI</v>
      </c>
      <c r="C4944" s="117">
        <f>IF(ISERROR(VLOOKUP($A4944, Dropdownlisten!$A$3:$F$143, 3, FALSE)), "", VLOOKUP($A4944, Dropdownlisten!$A$3:$F$143, 3, FALSE))</f>
        <v>6000</v>
      </c>
      <c r="D4944" s="117" t="str">
        <f>IF(ISERROR(VLOOKUP($A4944, Dropdownlisten!$A$3:$F$143, 4, FALSE)), "", VLOOKUP($A4944, Dropdownlisten!$A$3:$F$143, 4, FALSE))</f>
        <v>UnterhaltungSportNaherholung</v>
      </c>
      <c r="E4944" s="117" t="str">
        <f>IF(ISERROR(VLOOKUP($A4944, Dropdownlisten!$A$3:$F$143, 5, FALSE)), "", VLOOKUP($A4944, Dropdownlisten!$A$3:$F$143, 5, FALSE))</f>
        <v>6000_010</v>
      </c>
      <c r="F4944" s="117" t="str">
        <f>IF(ISERROR(VLOOKUP($A4944, Dropdownlisten!$A$3:$F$143, 6, FALSE)), "", VLOOKUP($A4944, Dropdownlisten!$A$3:$F$143, 6, FALSE))</f>
        <v>Museum</v>
      </c>
      <c r="G4944" s="117" t="str">
        <f>VLOOKUP(E4944,Datenstruktur_fuer_R!$D$2:$F$141,3,FALSE)</f>
        <v>Point</v>
      </c>
      <c r="H4944" s="120" t="s">
        <v>288</v>
      </c>
      <c r="I4944" s="26" t="s">
        <v>1341</v>
      </c>
      <c r="J4944" s="26" t="s">
        <v>2216</v>
      </c>
      <c r="K4944" s="5" t="s">
        <v>1938</v>
      </c>
      <c r="L4944" s="5"/>
      <c r="M4944" s="5">
        <v>1</v>
      </c>
      <c r="N4944" s="5" t="s">
        <v>1173</v>
      </c>
    </row>
    <row r="4945" spans="1:14" x14ac:dyDescent="0.35">
      <c r="A4945" s="5" t="s">
        <v>702</v>
      </c>
      <c r="B4945" s="117" t="str">
        <f>IF(ISERROR(VLOOKUP($A4945, Dropdownlisten!$A$3:$F$143, 2, FALSE)), "", VLOOKUP($A4945, Dropdownlisten!$A$3:$F$143, 2, FALSE))</f>
        <v>POI</v>
      </c>
      <c r="C4945" s="117">
        <f>IF(ISERROR(VLOOKUP($A4945, Dropdownlisten!$A$3:$F$143, 3, FALSE)), "", VLOOKUP($A4945, Dropdownlisten!$A$3:$F$143, 3, FALSE))</f>
        <v>6000</v>
      </c>
      <c r="D4945" s="117" t="str">
        <f>IF(ISERROR(VLOOKUP($A4945, Dropdownlisten!$A$3:$F$143, 4, FALSE)), "", VLOOKUP($A4945, Dropdownlisten!$A$3:$F$143, 4, FALSE))</f>
        <v>UnterhaltungSportNaherholung</v>
      </c>
      <c r="E4945" s="117" t="str">
        <f>IF(ISERROR(VLOOKUP($A4945, Dropdownlisten!$A$3:$F$143, 5, FALSE)), "", VLOOKUP($A4945, Dropdownlisten!$A$3:$F$143, 5, FALSE))</f>
        <v>6000_010</v>
      </c>
      <c r="F4945" s="117" t="str">
        <f>IF(ISERROR(VLOOKUP($A4945, Dropdownlisten!$A$3:$F$143, 6, FALSE)), "", VLOOKUP($A4945, Dropdownlisten!$A$3:$F$143, 6, FALSE))</f>
        <v>Museum</v>
      </c>
      <c r="G4945" s="117" t="str">
        <f>VLOOKUP(E4945,Datenstruktur_fuer_R!$D$2:$F$141,3,FALSE)</f>
        <v>Point</v>
      </c>
      <c r="H4945" s="120" t="s">
        <v>289</v>
      </c>
      <c r="I4945" s="26" t="s">
        <v>1341</v>
      </c>
      <c r="J4945" s="26" t="s">
        <v>2216</v>
      </c>
      <c r="K4945" s="5" t="s">
        <v>1939</v>
      </c>
      <c r="L4945" s="5"/>
      <c r="M4945" s="5">
        <v>1</v>
      </c>
      <c r="N4945" s="5" t="s">
        <v>1173</v>
      </c>
    </row>
    <row r="4946" spans="1:14" x14ac:dyDescent="0.35">
      <c r="A4946" s="5" t="s">
        <v>702</v>
      </c>
      <c r="B4946" s="117" t="str">
        <f>IF(ISERROR(VLOOKUP($A4946, Dropdownlisten!$A$3:$F$143, 2, FALSE)), "", VLOOKUP($A4946, Dropdownlisten!$A$3:$F$143, 2, FALSE))</f>
        <v>POI</v>
      </c>
      <c r="C4946" s="117">
        <f>IF(ISERROR(VLOOKUP($A4946, Dropdownlisten!$A$3:$F$143, 3, FALSE)), "", VLOOKUP($A4946, Dropdownlisten!$A$3:$F$143, 3, FALSE))</f>
        <v>6000</v>
      </c>
      <c r="D4946" s="117" t="str">
        <f>IF(ISERROR(VLOOKUP($A4946, Dropdownlisten!$A$3:$F$143, 4, FALSE)), "", VLOOKUP($A4946, Dropdownlisten!$A$3:$F$143, 4, FALSE))</f>
        <v>UnterhaltungSportNaherholung</v>
      </c>
      <c r="E4946" s="117" t="str">
        <f>IF(ISERROR(VLOOKUP($A4946, Dropdownlisten!$A$3:$F$143, 5, FALSE)), "", VLOOKUP($A4946, Dropdownlisten!$A$3:$F$143, 5, FALSE))</f>
        <v>6000_010</v>
      </c>
      <c r="F4946" s="117" t="str">
        <f>IF(ISERROR(VLOOKUP($A4946, Dropdownlisten!$A$3:$F$143, 6, FALSE)), "", VLOOKUP($A4946, Dropdownlisten!$A$3:$F$143, 6, FALSE))</f>
        <v>Museum</v>
      </c>
      <c r="G4946" s="117" t="str">
        <f>VLOOKUP(E4946,Datenstruktur_fuer_R!$D$2:$F$141,3,FALSE)</f>
        <v>Point</v>
      </c>
      <c r="H4946" s="120" t="s">
        <v>293</v>
      </c>
      <c r="I4946" s="26" t="s">
        <v>1341</v>
      </c>
      <c r="J4946" s="26" t="s">
        <v>2216</v>
      </c>
      <c r="K4946" s="5" t="s">
        <v>1958</v>
      </c>
      <c r="L4946" s="5"/>
      <c r="M4946" s="5">
        <v>1</v>
      </c>
      <c r="N4946" s="5" t="s">
        <v>1173</v>
      </c>
    </row>
    <row r="4947" spans="1:14" x14ac:dyDescent="0.35">
      <c r="A4947" s="5" t="s">
        <v>702</v>
      </c>
      <c r="B4947" s="117" t="str">
        <f>IF(ISERROR(VLOOKUP($A4947, Dropdownlisten!$A$3:$F$143, 2, FALSE)), "", VLOOKUP($A4947, Dropdownlisten!$A$3:$F$143, 2, FALSE))</f>
        <v>POI</v>
      </c>
      <c r="C4947" s="117">
        <f>IF(ISERROR(VLOOKUP($A4947, Dropdownlisten!$A$3:$F$143, 3, FALSE)), "", VLOOKUP($A4947, Dropdownlisten!$A$3:$F$143, 3, FALSE))</f>
        <v>6000</v>
      </c>
      <c r="D4947" s="117" t="str">
        <f>IF(ISERROR(VLOOKUP($A4947, Dropdownlisten!$A$3:$F$143, 4, FALSE)), "", VLOOKUP($A4947, Dropdownlisten!$A$3:$F$143, 4, FALSE))</f>
        <v>UnterhaltungSportNaherholung</v>
      </c>
      <c r="E4947" s="117" t="str">
        <f>IF(ISERROR(VLOOKUP($A4947, Dropdownlisten!$A$3:$F$143, 5, FALSE)), "", VLOOKUP($A4947, Dropdownlisten!$A$3:$F$143, 5, FALSE))</f>
        <v>6000_010</v>
      </c>
      <c r="F4947" s="117" t="str">
        <f>IF(ISERROR(VLOOKUP($A4947, Dropdownlisten!$A$3:$F$143, 6, FALSE)), "", VLOOKUP($A4947, Dropdownlisten!$A$3:$F$143, 6, FALSE))</f>
        <v>Museum</v>
      </c>
      <c r="G4947" s="117" t="str">
        <f>VLOOKUP(E4947,Datenstruktur_fuer_R!$D$2:$F$141,3,FALSE)</f>
        <v>Point</v>
      </c>
      <c r="H4947" s="120" t="s">
        <v>689</v>
      </c>
      <c r="I4947" s="26" t="s">
        <v>1341</v>
      </c>
      <c r="J4947" s="26" t="s">
        <v>2216</v>
      </c>
      <c r="K4947" s="5" t="s">
        <v>1958</v>
      </c>
      <c r="L4947" s="5" t="s">
        <v>1982</v>
      </c>
      <c r="M4947" s="5">
        <v>1</v>
      </c>
      <c r="N4947" s="5" t="s">
        <v>1173</v>
      </c>
    </row>
    <row r="4948" spans="1:14" x14ac:dyDescent="0.35">
      <c r="A4948" s="5" t="s">
        <v>702</v>
      </c>
      <c r="B4948" s="117" t="str">
        <f>IF(ISERROR(VLOOKUP($A4948, Dropdownlisten!$A$3:$F$143, 2, FALSE)), "", VLOOKUP($A4948, Dropdownlisten!$A$3:$F$143, 2, FALSE))</f>
        <v>POI</v>
      </c>
      <c r="C4948" s="117">
        <f>IF(ISERROR(VLOOKUP($A4948, Dropdownlisten!$A$3:$F$143, 3, FALSE)), "", VLOOKUP($A4948, Dropdownlisten!$A$3:$F$143, 3, FALSE))</f>
        <v>6000</v>
      </c>
      <c r="D4948" s="117" t="str">
        <f>IF(ISERROR(VLOOKUP($A4948, Dropdownlisten!$A$3:$F$143, 4, FALSE)), "", VLOOKUP($A4948, Dropdownlisten!$A$3:$F$143, 4, FALSE))</f>
        <v>UnterhaltungSportNaherholung</v>
      </c>
      <c r="E4948" s="117" t="str">
        <f>IF(ISERROR(VLOOKUP($A4948, Dropdownlisten!$A$3:$F$143, 5, FALSE)), "", VLOOKUP($A4948, Dropdownlisten!$A$3:$F$143, 5, FALSE))</f>
        <v>6000_010</v>
      </c>
      <c r="F4948" s="117" t="str">
        <f>IF(ISERROR(VLOOKUP($A4948, Dropdownlisten!$A$3:$F$143, 6, FALSE)), "", VLOOKUP($A4948, Dropdownlisten!$A$3:$F$143, 6, FALSE))</f>
        <v>Museum</v>
      </c>
      <c r="G4948" s="117" t="str">
        <f>VLOOKUP(E4948,Datenstruktur_fuer_R!$D$2:$F$141,3,FALSE)</f>
        <v>Point</v>
      </c>
      <c r="H4948" s="120" t="s">
        <v>689</v>
      </c>
      <c r="I4948" s="26" t="s">
        <v>1341</v>
      </c>
      <c r="J4948" s="26" t="s">
        <v>2216</v>
      </c>
      <c r="K4948" s="5" t="s">
        <v>1958</v>
      </c>
      <c r="L4948" s="5" t="s">
        <v>1983</v>
      </c>
      <c r="M4948" s="5">
        <v>1</v>
      </c>
      <c r="N4948" s="5" t="s">
        <v>1173</v>
      </c>
    </row>
    <row r="4949" spans="1:14" x14ac:dyDescent="0.35">
      <c r="A4949" s="5" t="s">
        <v>702</v>
      </c>
      <c r="B4949" s="117" t="str">
        <f>IF(ISERROR(VLOOKUP($A4949, Dropdownlisten!$A$3:$F$143, 2, FALSE)), "", VLOOKUP($A4949, Dropdownlisten!$A$3:$F$143, 2, FALSE))</f>
        <v>POI</v>
      </c>
      <c r="C4949" s="117">
        <f>IF(ISERROR(VLOOKUP($A4949, Dropdownlisten!$A$3:$F$143, 3, FALSE)), "", VLOOKUP($A4949, Dropdownlisten!$A$3:$F$143, 3, FALSE))</f>
        <v>6000</v>
      </c>
      <c r="D4949" s="117" t="str">
        <f>IF(ISERROR(VLOOKUP($A4949, Dropdownlisten!$A$3:$F$143, 4, FALSE)), "", VLOOKUP($A4949, Dropdownlisten!$A$3:$F$143, 4, FALSE))</f>
        <v>UnterhaltungSportNaherholung</v>
      </c>
      <c r="E4949" s="117" t="str">
        <f>IF(ISERROR(VLOOKUP($A4949, Dropdownlisten!$A$3:$F$143, 5, FALSE)), "", VLOOKUP($A4949, Dropdownlisten!$A$3:$F$143, 5, FALSE))</f>
        <v>6000_010</v>
      </c>
      <c r="F4949" s="117" t="str">
        <f>IF(ISERROR(VLOOKUP($A4949, Dropdownlisten!$A$3:$F$143, 6, FALSE)), "", VLOOKUP($A4949, Dropdownlisten!$A$3:$F$143, 6, FALSE))</f>
        <v>Museum</v>
      </c>
      <c r="G4949" s="117" t="str">
        <f>VLOOKUP(E4949,Datenstruktur_fuer_R!$D$2:$F$141,3,FALSE)</f>
        <v>Point</v>
      </c>
      <c r="H4949" s="120" t="s">
        <v>689</v>
      </c>
      <c r="I4949" s="26" t="s">
        <v>1341</v>
      </c>
      <c r="J4949" s="26" t="s">
        <v>2216</v>
      </c>
      <c r="K4949" s="5" t="s">
        <v>1958</v>
      </c>
      <c r="L4949" s="5" t="s">
        <v>1984</v>
      </c>
      <c r="M4949" s="5">
        <v>1</v>
      </c>
      <c r="N4949" s="5" t="s">
        <v>1173</v>
      </c>
    </row>
    <row r="4950" spans="1:14" x14ac:dyDescent="0.35">
      <c r="A4950" s="5" t="s">
        <v>702</v>
      </c>
      <c r="B4950" s="117" t="str">
        <f>IF(ISERROR(VLOOKUP($A4950, Dropdownlisten!$A$3:$F$143, 2, FALSE)), "", VLOOKUP($A4950, Dropdownlisten!$A$3:$F$143, 2, FALSE))</f>
        <v>POI</v>
      </c>
      <c r="C4950" s="117">
        <f>IF(ISERROR(VLOOKUP($A4950, Dropdownlisten!$A$3:$F$143, 3, FALSE)), "", VLOOKUP($A4950, Dropdownlisten!$A$3:$F$143, 3, FALSE))</f>
        <v>6000</v>
      </c>
      <c r="D4950" s="117" t="str">
        <f>IF(ISERROR(VLOOKUP($A4950, Dropdownlisten!$A$3:$F$143, 4, FALSE)), "", VLOOKUP($A4950, Dropdownlisten!$A$3:$F$143, 4, FALSE))</f>
        <v>UnterhaltungSportNaherholung</v>
      </c>
      <c r="E4950" s="117" t="str">
        <f>IF(ISERROR(VLOOKUP($A4950, Dropdownlisten!$A$3:$F$143, 5, FALSE)), "", VLOOKUP($A4950, Dropdownlisten!$A$3:$F$143, 5, FALSE))</f>
        <v>6000_010</v>
      </c>
      <c r="F4950" s="117" t="str">
        <f>IF(ISERROR(VLOOKUP($A4950, Dropdownlisten!$A$3:$F$143, 6, FALSE)), "", VLOOKUP($A4950, Dropdownlisten!$A$3:$F$143, 6, FALSE))</f>
        <v>Museum</v>
      </c>
      <c r="G4950" s="117" t="str">
        <f>VLOOKUP(E4950,Datenstruktur_fuer_R!$D$2:$F$141,3,FALSE)</f>
        <v>Point</v>
      </c>
      <c r="H4950" s="120" t="s">
        <v>290</v>
      </c>
      <c r="I4950" s="26" t="s">
        <v>1341</v>
      </c>
      <c r="J4950" s="26" t="s">
        <v>2216</v>
      </c>
      <c r="K4950" s="5" t="s">
        <v>1936</v>
      </c>
      <c r="L4950" s="5"/>
      <c r="M4950" s="5">
        <v>1</v>
      </c>
      <c r="N4950" s="5" t="s">
        <v>1173</v>
      </c>
    </row>
    <row r="4951" spans="1:14" x14ac:dyDescent="0.35">
      <c r="A4951" s="5" t="s">
        <v>702</v>
      </c>
      <c r="B4951" s="117" t="str">
        <f>IF(ISERROR(VLOOKUP($A4951, Dropdownlisten!$A$3:$F$143, 2, FALSE)), "", VLOOKUP($A4951, Dropdownlisten!$A$3:$F$143, 2, FALSE))</f>
        <v>POI</v>
      </c>
      <c r="C4951" s="117">
        <f>IF(ISERROR(VLOOKUP($A4951, Dropdownlisten!$A$3:$F$143, 3, FALSE)), "", VLOOKUP($A4951, Dropdownlisten!$A$3:$F$143, 3, FALSE))</f>
        <v>6000</v>
      </c>
      <c r="D4951" s="117" t="str">
        <f>IF(ISERROR(VLOOKUP($A4951, Dropdownlisten!$A$3:$F$143, 4, FALSE)), "", VLOOKUP($A4951, Dropdownlisten!$A$3:$F$143, 4, FALSE))</f>
        <v>UnterhaltungSportNaherholung</v>
      </c>
      <c r="E4951" s="117" t="str">
        <f>IF(ISERROR(VLOOKUP($A4951, Dropdownlisten!$A$3:$F$143, 5, FALSE)), "", VLOOKUP($A4951, Dropdownlisten!$A$3:$F$143, 5, FALSE))</f>
        <v>6000_010</v>
      </c>
      <c r="F4951" s="117" t="str">
        <f>IF(ISERROR(VLOOKUP($A4951, Dropdownlisten!$A$3:$F$143, 6, FALSE)), "", VLOOKUP($A4951, Dropdownlisten!$A$3:$F$143, 6, FALSE))</f>
        <v>Museum</v>
      </c>
      <c r="G4951" s="117" t="str">
        <f>VLOOKUP(E4951,Datenstruktur_fuer_R!$D$2:$F$141,3,FALSE)</f>
        <v>Point</v>
      </c>
      <c r="H4951" s="120" t="s">
        <v>291</v>
      </c>
      <c r="I4951" s="26" t="s">
        <v>1341</v>
      </c>
      <c r="J4951" s="26" t="s">
        <v>2216</v>
      </c>
      <c r="K4951" s="5" t="s">
        <v>1937</v>
      </c>
      <c r="L4951" s="5"/>
      <c r="M4951" s="5">
        <v>1</v>
      </c>
      <c r="N4951" s="5" t="s">
        <v>1173</v>
      </c>
    </row>
    <row r="4952" spans="1:14" x14ac:dyDescent="0.35">
      <c r="A4952" s="5" t="s">
        <v>702</v>
      </c>
      <c r="B4952" s="117" t="str">
        <f>IF(ISERROR(VLOOKUP($A4952, Dropdownlisten!$A$3:$F$143, 2, FALSE)), "", VLOOKUP($A4952, Dropdownlisten!$A$3:$F$143, 2, FALSE))</f>
        <v>POI</v>
      </c>
      <c r="C4952" s="117">
        <f>IF(ISERROR(VLOOKUP($A4952, Dropdownlisten!$A$3:$F$143, 3, FALSE)), "", VLOOKUP($A4952, Dropdownlisten!$A$3:$F$143, 3, FALSE))</f>
        <v>6000</v>
      </c>
      <c r="D4952" s="117" t="str">
        <f>IF(ISERROR(VLOOKUP($A4952, Dropdownlisten!$A$3:$F$143, 4, FALSE)), "", VLOOKUP($A4952, Dropdownlisten!$A$3:$F$143, 4, FALSE))</f>
        <v>UnterhaltungSportNaherholung</v>
      </c>
      <c r="E4952" s="117" t="str">
        <f>IF(ISERROR(VLOOKUP($A4952, Dropdownlisten!$A$3:$F$143, 5, FALSE)), "", VLOOKUP($A4952, Dropdownlisten!$A$3:$F$143, 5, FALSE))</f>
        <v>6000_010</v>
      </c>
      <c r="F4952" s="117" t="str">
        <f>IF(ISERROR(VLOOKUP($A4952, Dropdownlisten!$A$3:$F$143, 6, FALSE)), "", VLOOKUP($A4952, Dropdownlisten!$A$3:$F$143, 6, FALSE))</f>
        <v>Museum</v>
      </c>
      <c r="G4952" s="117" t="str">
        <f>VLOOKUP(E4952,Datenstruktur_fuer_R!$D$2:$F$141,3,FALSE)</f>
        <v>Point</v>
      </c>
      <c r="H4952" s="120" t="s">
        <v>288</v>
      </c>
      <c r="I4952" s="26" t="s">
        <v>1341</v>
      </c>
      <c r="J4952" s="26" t="s">
        <v>2216</v>
      </c>
      <c r="K4952" s="5" t="s">
        <v>1938</v>
      </c>
      <c r="L4952" s="5"/>
      <c r="M4952" s="5">
        <v>1</v>
      </c>
      <c r="N4952" s="5" t="s">
        <v>1173</v>
      </c>
    </row>
    <row r="4953" spans="1:14" x14ac:dyDescent="0.35">
      <c r="A4953" s="5" t="s">
        <v>702</v>
      </c>
      <c r="B4953" s="117" t="str">
        <f>IF(ISERROR(VLOOKUP($A4953, Dropdownlisten!$A$3:$F$143, 2, FALSE)), "", VLOOKUP($A4953, Dropdownlisten!$A$3:$F$143, 2, FALSE))</f>
        <v>POI</v>
      </c>
      <c r="C4953" s="117">
        <f>IF(ISERROR(VLOOKUP($A4953, Dropdownlisten!$A$3:$F$143, 3, FALSE)), "", VLOOKUP($A4953, Dropdownlisten!$A$3:$F$143, 3, FALSE))</f>
        <v>6000</v>
      </c>
      <c r="D4953" s="117" t="str">
        <f>IF(ISERROR(VLOOKUP($A4953, Dropdownlisten!$A$3:$F$143, 4, FALSE)), "", VLOOKUP($A4953, Dropdownlisten!$A$3:$F$143, 4, FALSE))</f>
        <v>UnterhaltungSportNaherholung</v>
      </c>
      <c r="E4953" s="117" t="str">
        <f>IF(ISERROR(VLOOKUP($A4953, Dropdownlisten!$A$3:$F$143, 5, FALSE)), "", VLOOKUP($A4953, Dropdownlisten!$A$3:$F$143, 5, FALSE))</f>
        <v>6000_010</v>
      </c>
      <c r="F4953" s="117" t="str">
        <f>IF(ISERROR(VLOOKUP($A4953, Dropdownlisten!$A$3:$F$143, 6, FALSE)), "", VLOOKUP($A4953, Dropdownlisten!$A$3:$F$143, 6, FALSE))</f>
        <v>Museum</v>
      </c>
      <c r="G4953" s="117" t="str">
        <f>VLOOKUP(E4953,Datenstruktur_fuer_R!$D$2:$F$141,3,FALSE)</f>
        <v>Point</v>
      </c>
      <c r="H4953" s="120" t="s">
        <v>289</v>
      </c>
      <c r="I4953" s="26" t="s">
        <v>1341</v>
      </c>
      <c r="J4953" s="26" t="s">
        <v>2216</v>
      </c>
      <c r="K4953" s="5" t="s">
        <v>1939</v>
      </c>
      <c r="L4953" s="5"/>
      <c r="M4953" s="5">
        <v>1</v>
      </c>
      <c r="N4953" s="5" t="s">
        <v>1173</v>
      </c>
    </row>
    <row r="4954" spans="1:14" x14ac:dyDescent="0.35">
      <c r="A4954" s="5" t="s">
        <v>702</v>
      </c>
      <c r="B4954" s="117" t="str">
        <f>IF(ISERROR(VLOOKUP($A4954, Dropdownlisten!$A$3:$F$143, 2, FALSE)), "", VLOOKUP($A4954, Dropdownlisten!$A$3:$F$143, 2, FALSE))</f>
        <v>POI</v>
      </c>
      <c r="C4954" s="117">
        <f>IF(ISERROR(VLOOKUP($A4954, Dropdownlisten!$A$3:$F$143, 3, FALSE)), "", VLOOKUP($A4954, Dropdownlisten!$A$3:$F$143, 3, FALSE))</f>
        <v>6000</v>
      </c>
      <c r="D4954" s="117" t="str">
        <f>IF(ISERROR(VLOOKUP($A4954, Dropdownlisten!$A$3:$F$143, 4, FALSE)), "", VLOOKUP($A4954, Dropdownlisten!$A$3:$F$143, 4, FALSE))</f>
        <v>UnterhaltungSportNaherholung</v>
      </c>
      <c r="E4954" s="117" t="str">
        <f>IF(ISERROR(VLOOKUP($A4954, Dropdownlisten!$A$3:$F$143, 5, FALSE)), "", VLOOKUP($A4954, Dropdownlisten!$A$3:$F$143, 5, FALSE))</f>
        <v>6000_010</v>
      </c>
      <c r="F4954" s="117" t="str">
        <f>IF(ISERROR(VLOOKUP($A4954, Dropdownlisten!$A$3:$F$143, 6, FALSE)), "", VLOOKUP($A4954, Dropdownlisten!$A$3:$F$143, 6, FALSE))</f>
        <v>Museum</v>
      </c>
      <c r="G4954" s="117" t="str">
        <f>VLOOKUP(E4954,Datenstruktur_fuer_R!$D$2:$F$141,3,FALSE)</f>
        <v>Point</v>
      </c>
      <c r="H4954" s="120" t="s">
        <v>293</v>
      </c>
      <c r="I4954" s="26" t="s">
        <v>1341</v>
      </c>
      <c r="J4954" s="26" t="s">
        <v>2216</v>
      </c>
      <c r="K4954" s="5" t="s">
        <v>1958</v>
      </c>
      <c r="L4954" s="5"/>
      <c r="M4954" s="5">
        <v>1</v>
      </c>
      <c r="N4954" s="5" t="s">
        <v>1173</v>
      </c>
    </row>
    <row r="4955" spans="1:14" x14ac:dyDescent="0.35">
      <c r="A4955" s="5" t="s">
        <v>702</v>
      </c>
      <c r="B4955" s="117" t="str">
        <f>IF(ISERROR(VLOOKUP($A4955, Dropdownlisten!$A$3:$F$143, 2, FALSE)), "", VLOOKUP($A4955, Dropdownlisten!$A$3:$F$143, 2, FALSE))</f>
        <v>POI</v>
      </c>
      <c r="C4955" s="117">
        <f>IF(ISERROR(VLOOKUP($A4955, Dropdownlisten!$A$3:$F$143, 3, FALSE)), "", VLOOKUP($A4955, Dropdownlisten!$A$3:$F$143, 3, FALSE))</f>
        <v>6000</v>
      </c>
      <c r="D4955" s="117" t="str">
        <f>IF(ISERROR(VLOOKUP($A4955, Dropdownlisten!$A$3:$F$143, 4, FALSE)), "", VLOOKUP($A4955, Dropdownlisten!$A$3:$F$143, 4, FALSE))</f>
        <v>UnterhaltungSportNaherholung</v>
      </c>
      <c r="E4955" s="117" t="str">
        <f>IF(ISERROR(VLOOKUP($A4955, Dropdownlisten!$A$3:$F$143, 5, FALSE)), "", VLOOKUP($A4955, Dropdownlisten!$A$3:$F$143, 5, FALSE))</f>
        <v>6000_010</v>
      </c>
      <c r="F4955" s="117" t="str">
        <f>IF(ISERROR(VLOOKUP($A4955, Dropdownlisten!$A$3:$F$143, 6, FALSE)), "", VLOOKUP($A4955, Dropdownlisten!$A$3:$F$143, 6, FALSE))</f>
        <v>Museum</v>
      </c>
      <c r="G4955" s="117" t="str">
        <f>VLOOKUP(E4955,Datenstruktur_fuer_R!$D$2:$F$141,3,FALSE)</f>
        <v>Point</v>
      </c>
      <c r="H4955" s="120" t="s">
        <v>689</v>
      </c>
      <c r="I4955" s="26" t="s">
        <v>1341</v>
      </c>
      <c r="J4955" s="26" t="s">
        <v>2216</v>
      </c>
      <c r="K4955" s="5" t="s">
        <v>1958</v>
      </c>
      <c r="L4955" s="5" t="s">
        <v>1985</v>
      </c>
      <c r="M4955" s="5">
        <v>1</v>
      </c>
      <c r="N4955" s="5" t="s">
        <v>1173</v>
      </c>
    </row>
    <row r="4956" spans="1:14" x14ac:dyDescent="0.35">
      <c r="A4956" s="5" t="s">
        <v>702</v>
      </c>
      <c r="B4956" s="117" t="str">
        <f>IF(ISERROR(VLOOKUP($A4956, Dropdownlisten!$A$3:$F$143, 2, FALSE)), "", VLOOKUP($A4956, Dropdownlisten!$A$3:$F$143, 2, FALSE))</f>
        <v>POI</v>
      </c>
      <c r="C4956" s="117">
        <f>IF(ISERROR(VLOOKUP($A4956, Dropdownlisten!$A$3:$F$143, 3, FALSE)), "", VLOOKUP($A4956, Dropdownlisten!$A$3:$F$143, 3, FALSE))</f>
        <v>6000</v>
      </c>
      <c r="D4956" s="117" t="str">
        <f>IF(ISERROR(VLOOKUP($A4956, Dropdownlisten!$A$3:$F$143, 4, FALSE)), "", VLOOKUP($A4956, Dropdownlisten!$A$3:$F$143, 4, FALSE))</f>
        <v>UnterhaltungSportNaherholung</v>
      </c>
      <c r="E4956" s="117" t="str">
        <f>IF(ISERROR(VLOOKUP($A4956, Dropdownlisten!$A$3:$F$143, 5, FALSE)), "", VLOOKUP($A4956, Dropdownlisten!$A$3:$F$143, 5, FALSE))</f>
        <v>6000_010</v>
      </c>
      <c r="F4956" s="117" t="str">
        <f>IF(ISERROR(VLOOKUP($A4956, Dropdownlisten!$A$3:$F$143, 6, FALSE)), "", VLOOKUP($A4956, Dropdownlisten!$A$3:$F$143, 6, FALSE))</f>
        <v>Museum</v>
      </c>
      <c r="G4956" s="117" t="str">
        <f>VLOOKUP(E4956,Datenstruktur_fuer_R!$D$2:$F$141,3,FALSE)</f>
        <v>Point</v>
      </c>
      <c r="H4956" s="120" t="s">
        <v>290</v>
      </c>
      <c r="I4956" s="26" t="s">
        <v>1341</v>
      </c>
      <c r="J4956" s="26" t="s">
        <v>2216</v>
      </c>
      <c r="K4956" s="5" t="s">
        <v>1936</v>
      </c>
      <c r="L4956" s="5"/>
      <c r="M4956" s="5">
        <v>1</v>
      </c>
      <c r="N4956" s="5" t="s">
        <v>1173</v>
      </c>
    </row>
    <row r="4957" spans="1:14" x14ac:dyDescent="0.35">
      <c r="A4957" s="5" t="s">
        <v>702</v>
      </c>
      <c r="B4957" s="117" t="str">
        <f>IF(ISERROR(VLOOKUP($A4957, Dropdownlisten!$A$3:$F$143, 2, FALSE)), "", VLOOKUP($A4957, Dropdownlisten!$A$3:$F$143, 2, FALSE))</f>
        <v>POI</v>
      </c>
      <c r="C4957" s="117">
        <f>IF(ISERROR(VLOOKUP($A4957, Dropdownlisten!$A$3:$F$143, 3, FALSE)), "", VLOOKUP($A4957, Dropdownlisten!$A$3:$F$143, 3, FALSE))</f>
        <v>6000</v>
      </c>
      <c r="D4957" s="117" t="str">
        <f>IF(ISERROR(VLOOKUP($A4957, Dropdownlisten!$A$3:$F$143, 4, FALSE)), "", VLOOKUP($A4957, Dropdownlisten!$A$3:$F$143, 4, FALSE))</f>
        <v>UnterhaltungSportNaherholung</v>
      </c>
      <c r="E4957" s="117" t="str">
        <f>IF(ISERROR(VLOOKUP($A4957, Dropdownlisten!$A$3:$F$143, 5, FALSE)), "", VLOOKUP($A4957, Dropdownlisten!$A$3:$F$143, 5, FALSE))</f>
        <v>6000_010</v>
      </c>
      <c r="F4957" s="117" t="str">
        <f>IF(ISERROR(VLOOKUP($A4957, Dropdownlisten!$A$3:$F$143, 6, FALSE)), "", VLOOKUP($A4957, Dropdownlisten!$A$3:$F$143, 6, FALSE))</f>
        <v>Museum</v>
      </c>
      <c r="G4957" s="117" t="str">
        <f>VLOOKUP(E4957,Datenstruktur_fuer_R!$D$2:$F$141,3,FALSE)</f>
        <v>Point</v>
      </c>
      <c r="H4957" s="120" t="s">
        <v>291</v>
      </c>
      <c r="I4957" s="26" t="s">
        <v>1341</v>
      </c>
      <c r="J4957" s="26" t="s">
        <v>2216</v>
      </c>
      <c r="K4957" s="5" t="s">
        <v>1937</v>
      </c>
      <c r="L4957" s="5"/>
      <c r="M4957" s="5">
        <v>1</v>
      </c>
      <c r="N4957" s="5" t="s">
        <v>1173</v>
      </c>
    </row>
    <row r="4958" spans="1:14" x14ac:dyDescent="0.35">
      <c r="A4958" s="5" t="s">
        <v>702</v>
      </c>
      <c r="B4958" s="117" t="str">
        <f>IF(ISERROR(VLOOKUP($A4958, Dropdownlisten!$A$3:$F$143, 2, FALSE)), "", VLOOKUP($A4958, Dropdownlisten!$A$3:$F$143, 2, FALSE))</f>
        <v>POI</v>
      </c>
      <c r="C4958" s="117">
        <f>IF(ISERROR(VLOOKUP($A4958, Dropdownlisten!$A$3:$F$143, 3, FALSE)), "", VLOOKUP($A4958, Dropdownlisten!$A$3:$F$143, 3, FALSE))</f>
        <v>6000</v>
      </c>
      <c r="D4958" s="117" t="str">
        <f>IF(ISERROR(VLOOKUP($A4958, Dropdownlisten!$A$3:$F$143, 4, FALSE)), "", VLOOKUP($A4958, Dropdownlisten!$A$3:$F$143, 4, FALSE))</f>
        <v>UnterhaltungSportNaherholung</v>
      </c>
      <c r="E4958" s="117" t="str">
        <f>IF(ISERROR(VLOOKUP($A4958, Dropdownlisten!$A$3:$F$143, 5, FALSE)), "", VLOOKUP($A4958, Dropdownlisten!$A$3:$F$143, 5, FALSE))</f>
        <v>6000_010</v>
      </c>
      <c r="F4958" s="117" t="str">
        <f>IF(ISERROR(VLOOKUP($A4958, Dropdownlisten!$A$3:$F$143, 6, FALSE)), "", VLOOKUP($A4958, Dropdownlisten!$A$3:$F$143, 6, FALSE))</f>
        <v>Museum</v>
      </c>
      <c r="G4958" s="117" t="str">
        <f>VLOOKUP(E4958,Datenstruktur_fuer_R!$D$2:$F$141,3,FALSE)</f>
        <v>Point</v>
      </c>
      <c r="H4958" s="120" t="s">
        <v>288</v>
      </c>
      <c r="I4958" s="26" t="s">
        <v>1341</v>
      </c>
      <c r="J4958" s="26" t="s">
        <v>2216</v>
      </c>
      <c r="K4958" s="5" t="s">
        <v>1938</v>
      </c>
      <c r="L4958" s="5"/>
      <c r="M4958" s="5">
        <v>1</v>
      </c>
      <c r="N4958" s="5" t="s">
        <v>1173</v>
      </c>
    </row>
    <row r="4959" spans="1:14" x14ac:dyDescent="0.35">
      <c r="A4959" s="5" t="s">
        <v>702</v>
      </c>
      <c r="B4959" s="117" t="str">
        <f>IF(ISERROR(VLOOKUP($A4959, Dropdownlisten!$A$3:$F$143, 2, FALSE)), "", VLOOKUP($A4959, Dropdownlisten!$A$3:$F$143, 2, FALSE))</f>
        <v>POI</v>
      </c>
      <c r="C4959" s="117">
        <f>IF(ISERROR(VLOOKUP($A4959, Dropdownlisten!$A$3:$F$143, 3, FALSE)), "", VLOOKUP($A4959, Dropdownlisten!$A$3:$F$143, 3, FALSE))</f>
        <v>6000</v>
      </c>
      <c r="D4959" s="117" t="str">
        <f>IF(ISERROR(VLOOKUP($A4959, Dropdownlisten!$A$3:$F$143, 4, FALSE)), "", VLOOKUP($A4959, Dropdownlisten!$A$3:$F$143, 4, FALSE))</f>
        <v>UnterhaltungSportNaherholung</v>
      </c>
      <c r="E4959" s="117" t="str">
        <f>IF(ISERROR(VLOOKUP($A4959, Dropdownlisten!$A$3:$F$143, 5, FALSE)), "", VLOOKUP($A4959, Dropdownlisten!$A$3:$F$143, 5, FALSE))</f>
        <v>6000_010</v>
      </c>
      <c r="F4959" s="117" t="str">
        <f>IF(ISERROR(VLOOKUP($A4959, Dropdownlisten!$A$3:$F$143, 6, FALSE)), "", VLOOKUP($A4959, Dropdownlisten!$A$3:$F$143, 6, FALSE))</f>
        <v>Museum</v>
      </c>
      <c r="G4959" s="117" t="str">
        <f>VLOOKUP(E4959,Datenstruktur_fuer_R!$D$2:$F$141,3,FALSE)</f>
        <v>Point</v>
      </c>
      <c r="H4959" s="120" t="s">
        <v>289</v>
      </c>
      <c r="I4959" s="26" t="s">
        <v>1341</v>
      </c>
      <c r="J4959" s="26" t="s">
        <v>2216</v>
      </c>
      <c r="K4959" s="5" t="s">
        <v>1939</v>
      </c>
      <c r="L4959" s="5"/>
      <c r="M4959" s="5">
        <v>1</v>
      </c>
      <c r="N4959" s="5" t="s">
        <v>1173</v>
      </c>
    </row>
    <row r="4960" spans="1:14" x14ac:dyDescent="0.35">
      <c r="A4960" s="5" t="s">
        <v>702</v>
      </c>
      <c r="B4960" s="117" t="str">
        <f>IF(ISERROR(VLOOKUP($A4960, Dropdownlisten!$A$3:$F$143, 2, FALSE)), "", VLOOKUP($A4960, Dropdownlisten!$A$3:$F$143, 2, FALSE))</f>
        <v>POI</v>
      </c>
      <c r="C4960" s="117">
        <f>IF(ISERROR(VLOOKUP($A4960, Dropdownlisten!$A$3:$F$143, 3, FALSE)), "", VLOOKUP($A4960, Dropdownlisten!$A$3:$F$143, 3, FALSE))</f>
        <v>6000</v>
      </c>
      <c r="D4960" s="117" t="str">
        <f>IF(ISERROR(VLOOKUP($A4960, Dropdownlisten!$A$3:$F$143, 4, FALSE)), "", VLOOKUP($A4960, Dropdownlisten!$A$3:$F$143, 4, FALSE))</f>
        <v>UnterhaltungSportNaherholung</v>
      </c>
      <c r="E4960" s="117" t="str">
        <f>IF(ISERROR(VLOOKUP($A4960, Dropdownlisten!$A$3:$F$143, 5, FALSE)), "", VLOOKUP($A4960, Dropdownlisten!$A$3:$F$143, 5, FALSE))</f>
        <v>6000_010</v>
      </c>
      <c r="F4960" s="117" t="str">
        <f>IF(ISERROR(VLOOKUP($A4960, Dropdownlisten!$A$3:$F$143, 6, FALSE)), "", VLOOKUP($A4960, Dropdownlisten!$A$3:$F$143, 6, FALSE))</f>
        <v>Museum</v>
      </c>
      <c r="G4960" s="117" t="str">
        <f>VLOOKUP(E4960,Datenstruktur_fuer_R!$D$2:$F$141,3,FALSE)</f>
        <v>Point</v>
      </c>
      <c r="H4960" s="120" t="s">
        <v>293</v>
      </c>
      <c r="I4960" s="26" t="s">
        <v>1341</v>
      </c>
      <c r="J4960" s="26" t="s">
        <v>2216</v>
      </c>
      <c r="K4960" s="5" t="s">
        <v>1958</v>
      </c>
      <c r="L4960" s="5"/>
      <c r="M4960" s="5">
        <v>1</v>
      </c>
      <c r="N4960" s="5" t="s">
        <v>1173</v>
      </c>
    </row>
    <row r="4961" spans="1:14" x14ac:dyDescent="0.35">
      <c r="A4961" s="5" t="s">
        <v>1915</v>
      </c>
      <c r="B4961" s="117" t="str">
        <f>IF(ISERROR(VLOOKUP($A4961, Dropdownlisten!$A$3:$F$143, 2, FALSE)), "", VLOOKUP($A4961, Dropdownlisten!$A$3:$F$143, 2, FALSE))</f>
        <v>UmweltVersorgung</v>
      </c>
      <c r="C4961" s="117">
        <f>IF(ISERROR(VLOOKUP($A4961, Dropdownlisten!$A$3:$F$143, 3, FALSE)), "", VLOOKUP($A4961, Dropdownlisten!$A$3:$F$143, 3, FALSE))</f>
        <v>1100</v>
      </c>
      <c r="D4961" s="117" t="str">
        <f>IF(ISERROR(VLOOKUP($A4961, Dropdownlisten!$A$3:$F$143, 4, FALSE)), "", VLOOKUP($A4961, Dropdownlisten!$A$3:$F$143, 4, FALSE))</f>
        <v>UmweltVersorgung</v>
      </c>
      <c r="E4961" s="117" t="str">
        <f>IF(ISERROR(VLOOKUP($A4961, Dropdownlisten!$A$3:$F$143, 5, FALSE)), "", VLOOKUP($A4961, Dropdownlisten!$A$3:$F$143, 5, FALSE))</f>
        <v>1100_014</v>
      </c>
      <c r="F4961" s="117" t="str">
        <f>IF(ISERROR(VLOOKUP($A4961, Dropdownlisten!$A$3:$F$143, 6, FALSE)), "", VLOOKUP($A4961, Dropdownlisten!$A$3:$F$143, 6, FALSE))</f>
        <v>Gruenflaeche</v>
      </c>
      <c r="G4961" s="117" t="str">
        <f>VLOOKUP(E4961,Datenstruktur_fuer_R!$D$2:$F$141,3,FALSE)</f>
        <v>Polygon</v>
      </c>
      <c r="H4961" s="120" t="s">
        <v>689</v>
      </c>
      <c r="I4961" s="26" t="s">
        <v>1341</v>
      </c>
      <c r="J4961" s="26" t="s">
        <v>2216</v>
      </c>
      <c r="K4961" s="5" t="s">
        <v>1958</v>
      </c>
      <c r="L4961" s="5" t="s">
        <v>1986</v>
      </c>
      <c r="M4961" s="5">
        <v>1</v>
      </c>
      <c r="N4961" s="5" t="s">
        <v>1173</v>
      </c>
    </row>
    <row r="4962" spans="1:14" x14ac:dyDescent="0.35">
      <c r="A4962" s="5" t="s">
        <v>1915</v>
      </c>
      <c r="B4962" s="117" t="str">
        <f>IF(ISERROR(VLOOKUP($A4962, Dropdownlisten!$A$3:$F$143, 2, FALSE)), "", VLOOKUP($A4962, Dropdownlisten!$A$3:$F$143, 2, FALSE))</f>
        <v>UmweltVersorgung</v>
      </c>
      <c r="C4962" s="117">
        <f>IF(ISERROR(VLOOKUP($A4962, Dropdownlisten!$A$3:$F$143, 3, FALSE)), "", VLOOKUP($A4962, Dropdownlisten!$A$3:$F$143, 3, FALSE))</f>
        <v>1100</v>
      </c>
      <c r="D4962" s="117" t="str">
        <f>IF(ISERROR(VLOOKUP($A4962, Dropdownlisten!$A$3:$F$143, 4, FALSE)), "", VLOOKUP($A4962, Dropdownlisten!$A$3:$F$143, 4, FALSE))</f>
        <v>UmweltVersorgung</v>
      </c>
      <c r="E4962" s="117" t="str">
        <f>IF(ISERROR(VLOOKUP($A4962, Dropdownlisten!$A$3:$F$143, 5, FALSE)), "", VLOOKUP($A4962, Dropdownlisten!$A$3:$F$143, 5, FALSE))</f>
        <v>1100_014</v>
      </c>
      <c r="F4962" s="117" t="str">
        <f>IF(ISERROR(VLOOKUP($A4962, Dropdownlisten!$A$3:$F$143, 6, FALSE)), "", VLOOKUP($A4962, Dropdownlisten!$A$3:$F$143, 6, FALSE))</f>
        <v>Gruenflaeche</v>
      </c>
      <c r="G4962" s="117" t="str">
        <f>VLOOKUP(E4962,Datenstruktur_fuer_R!$D$2:$F$141,3,FALSE)</f>
        <v>Polygon</v>
      </c>
      <c r="H4962" s="120" t="s">
        <v>689</v>
      </c>
      <c r="I4962" s="26" t="s">
        <v>1341</v>
      </c>
      <c r="J4962" s="26" t="s">
        <v>2216</v>
      </c>
      <c r="K4962" s="5" t="s">
        <v>1958</v>
      </c>
      <c r="L4962" s="5" t="s">
        <v>1987</v>
      </c>
      <c r="M4962" s="5">
        <v>1</v>
      </c>
      <c r="N4962" s="5" t="s">
        <v>1173</v>
      </c>
    </row>
    <row r="4963" spans="1:14" x14ac:dyDescent="0.35">
      <c r="A4963" s="5" t="s">
        <v>1915</v>
      </c>
      <c r="B4963" s="117" t="str">
        <f>IF(ISERROR(VLOOKUP($A4963, Dropdownlisten!$A$3:$F$143, 2, FALSE)), "", VLOOKUP($A4963, Dropdownlisten!$A$3:$F$143, 2, FALSE))</f>
        <v>UmweltVersorgung</v>
      </c>
      <c r="C4963" s="117">
        <f>IF(ISERROR(VLOOKUP($A4963, Dropdownlisten!$A$3:$F$143, 3, FALSE)), "", VLOOKUP($A4963, Dropdownlisten!$A$3:$F$143, 3, FALSE))</f>
        <v>1100</v>
      </c>
      <c r="D4963" s="117" t="str">
        <f>IF(ISERROR(VLOOKUP($A4963, Dropdownlisten!$A$3:$F$143, 4, FALSE)), "", VLOOKUP($A4963, Dropdownlisten!$A$3:$F$143, 4, FALSE))</f>
        <v>UmweltVersorgung</v>
      </c>
      <c r="E4963" s="117" t="str">
        <f>IF(ISERROR(VLOOKUP($A4963, Dropdownlisten!$A$3:$F$143, 5, FALSE)), "", VLOOKUP($A4963, Dropdownlisten!$A$3:$F$143, 5, FALSE))</f>
        <v>1100_014</v>
      </c>
      <c r="F4963" s="117" t="str">
        <f>IF(ISERROR(VLOOKUP($A4963, Dropdownlisten!$A$3:$F$143, 6, FALSE)), "", VLOOKUP($A4963, Dropdownlisten!$A$3:$F$143, 6, FALSE))</f>
        <v>Gruenflaeche</v>
      </c>
      <c r="G4963" s="117" t="str">
        <f>VLOOKUP(E4963,Datenstruktur_fuer_R!$D$2:$F$141,3,FALSE)</f>
        <v>Polygon</v>
      </c>
      <c r="H4963" s="120" t="s">
        <v>689</v>
      </c>
      <c r="I4963" s="26" t="s">
        <v>1341</v>
      </c>
      <c r="J4963" s="26" t="s">
        <v>2216</v>
      </c>
      <c r="K4963" s="5" t="s">
        <v>1958</v>
      </c>
      <c r="L4963" s="5" t="s">
        <v>1991</v>
      </c>
      <c r="M4963" s="5">
        <v>1</v>
      </c>
      <c r="N4963" s="5" t="s">
        <v>1173</v>
      </c>
    </row>
    <row r="4964" spans="1:14" x14ac:dyDescent="0.35">
      <c r="A4964" s="5" t="s">
        <v>1915</v>
      </c>
      <c r="B4964" s="117" t="str">
        <f>IF(ISERROR(VLOOKUP($A4964, Dropdownlisten!$A$3:$F$143, 2, FALSE)), "", VLOOKUP($A4964, Dropdownlisten!$A$3:$F$143, 2, FALSE))</f>
        <v>UmweltVersorgung</v>
      </c>
      <c r="C4964" s="117">
        <f>IF(ISERROR(VLOOKUP($A4964, Dropdownlisten!$A$3:$F$143, 3, FALSE)), "", VLOOKUP($A4964, Dropdownlisten!$A$3:$F$143, 3, FALSE))</f>
        <v>1100</v>
      </c>
      <c r="D4964" s="117" t="str">
        <f>IF(ISERROR(VLOOKUP($A4964, Dropdownlisten!$A$3:$F$143, 4, FALSE)), "", VLOOKUP($A4964, Dropdownlisten!$A$3:$F$143, 4, FALSE))</f>
        <v>UmweltVersorgung</v>
      </c>
      <c r="E4964" s="117" t="str">
        <f>IF(ISERROR(VLOOKUP($A4964, Dropdownlisten!$A$3:$F$143, 5, FALSE)), "", VLOOKUP($A4964, Dropdownlisten!$A$3:$F$143, 5, FALSE))</f>
        <v>1100_014</v>
      </c>
      <c r="F4964" s="117" t="str">
        <f>IF(ISERROR(VLOOKUP($A4964, Dropdownlisten!$A$3:$F$143, 6, FALSE)), "", VLOOKUP($A4964, Dropdownlisten!$A$3:$F$143, 6, FALSE))</f>
        <v>Gruenflaeche</v>
      </c>
      <c r="G4964" s="117" t="str">
        <f>VLOOKUP(E4964,Datenstruktur_fuer_R!$D$2:$F$141,3,FALSE)</f>
        <v>Polygon</v>
      </c>
      <c r="H4964" s="120" t="s">
        <v>689</v>
      </c>
      <c r="I4964" s="26" t="s">
        <v>1341</v>
      </c>
      <c r="J4964" s="26" t="s">
        <v>2216</v>
      </c>
      <c r="K4964" s="5" t="s">
        <v>1958</v>
      </c>
      <c r="L4964" s="5" t="s">
        <v>1988</v>
      </c>
      <c r="M4964" s="5">
        <v>1</v>
      </c>
      <c r="N4964" s="5" t="s">
        <v>1173</v>
      </c>
    </row>
    <row r="4965" spans="1:14" x14ac:dyDescent="0.35">
      <c r="A4965" s="5" t="s">
        <v>1915</v>
      </c>
      <c r="B4965" s="117" t="str">
        <f>IF(ISERROR(VLOOKUP($A4965, Dropdownlisten!$A$3:$F$143, 2, FALSE)), "", VLOOKUP($A4965, Dropdownlisten!$A$3:$F$143, 2, FALSE))</f>
        <v>UmweltVersorgung</v>
      </c>
      <c r="C4965" s="117">
        <f>IF(ISERROR(VLOOKUP($A4965, Dropdownlisten!$A$3:$F$143, 3, FALSE)), "", VLOOKUP($A4965, Dropdownlisten!$A$3:$F$143, 3, FALSE))</f>
        <v>1100</v>
      </c>
      <c r="D4965" s="117" t="str">
        <f>IF(ISERROR(VLOOKUP($A4965, Dropdownlisten!$A$3:$F$143, 4, FALSE)), "", VLOOKUP($A4965, Dropdownlisten!$A$3:$F$143, 4, FALSE))</f>
        <v>UmweltVersorgung</v>
      </c>
      <c r="E4965" s="117" t="str">
        <f>IF(ISERROR(VLOOKUP($A4965, Dropdownlisten!$A$3:$F$143, 5, FALSE)), "", VLOOKUP($A4965, Dropdownlisten!$A$3:$F$143, 5, FALSE))</f>
        <v>1100_014</v>
      </c>
      <c r="F4965" s="117" t="str">
        <f>IF(ISERROR(VLOOKUP($A4965, Dropdownlisten!$A$3:$F$143, 6, FALSE)), "", VLOOKUP($A4965, Dropdownlisten!$A$3:$F$143, 6, FALSE))</f>
        <v>Gruenflaeche</v>
      </c>
      <c r="G4965" s="117" t="str">
        <f>VLOOKUP(E4965,Datenstruktur_fuer_R!$D$2:$F$141,3,FALSE)</f>
        <v>Polygon</v>
      </c>
      <c r="H4965" s="120" t="s">
        <v>689</v>
      </c>
      <c r="I4965" s="26" t="s">
        <v>1341</v>
      </c>
      <c r="J4965" s="26" t="s">
        <v>2216</v>
      </c>
      <c r="K4965" s="5" t="s">
        <v>1958</v>
      </c>
      <c r="L4965" s="5" t="s">
        <v>1989</v>
      </c>
      <c r="M4965" s="5">
        <v>1</v>
      </c>
      <c r="N4965" s="5" t="s">
        <v>1173</v>
      </c>
    </row>
    <row r="4966" spans="1:14" x14ac:dyDescent="0.35">
      <c r="A4966" s="5" t="s">
        <v>1915</v>
      </c>
      <c r="B4966" s="117" t="str">
        <f>IF(ISERROR(VLOOKUP($A4966, Dropdownlisten!$A$3:$F$143, 2, FALSE)), "", VLOOKUP($A4966, Dropdownlisten!$A$3:$F$143, 2, FALSE))</f>
        <v>UmweltVersorgung</v>
      </c>
      <c r="C4966" s="117">
        <f>IF(ISERROR(VLOOKUP($A4966, Dropdownlisten!$A$3:$F$143, 3, FALSE)), "", VLOOKUP($A4966, Dropdownlisten!$A$3:$F$143, 3, FALSE))</f>
        <v>1100</v>
      </c>
      <c r="D4966" s="117" t="str">
        <f>IF(ISERROR(VLOOKUP($A4966, Dropdownlisten!$A$3:$F$143, 4, FALSE)), "", VLOOKUP($A4966, Dropdownlisten!$A$3:$F$143, 4, FALSE))</f>
        <v>UmweltVersorgung</v>
      </c>
      <c r="E4966" s="117" t="str">
        <f>IF(ISERROR(VLOOKUP($A4966, Dropdownlisten!$A$3:$F$143, 5, FALSE)), "", VLOOKUP($A4966, Dropdownlisten!$A$3:$F$143, 5, FALSE))</f>
        <v>1100_014</v>
      </c>
      <c r="F4966" s="117" t="str">
        <f>IF(ISERROR(VLOOKUP($A4966, Dropdownlisten!$A$3:$F$143, 6, FALSE)), "", VLOOKUP($A4966, Dropdownlisten!$A$3:$F$143, 6, FALSE))</f>
        <v>Gruenflaeche</v>
      </c>
      <c r="G4966" s="117" t="str">
        <f>VLOOKUP(E4966,Datenstruktur_fuer_R!$D$2:$F$141,3,FALSE)</f>
        <v>Polygon</v>
      </c>
      <c r="H4966" s="120" t="s">
        <v>689</v>
      </c>
      <c r="I4966" s="26" t="s">
        <v>1341</v>
      </c>
      <c r="J4966" s="26" t="s">
        <v>2216</v>
      </c>
      <c r="K4966" s="5" t="s">
        <v>1958</v>
      </c>
      <c r="L4966" s="5" t="s">
        <v>1990</v>
      </c>
      <c r="M4966" s="5">
        <v>1</v>
      </c>
      <c r="N4966" s="5" t="s">
        <v>1173</v>
      </c>
    </row>
    <row r="4967" spans="1:14" x14ac:dyDescent="0.35">
      <c r="A4967" s="5" t="s">
        <v>1915</v>
      </c>
      <c r="B4967" s="117" t="str">
        <f>IF(ISERROR(VLOOKUP($A4967, Dropdownlisten!$A$3:$F$143, 2, FALSE)), "", VLOOKUP($A4967, Dropdownlisten!$A$3:$F$143, 2, FALSE))</f>
        <v>UmweltVersorgung</v>
      </c>
      <c r="C4967" s="117">
        <f>IF(ISERROR(VLOOKUP($A4967, Dropdownlisten!$A$3:$F$143, 3, FALSE)), "", VLOOKUP($A4967, Dropdownlisten!$A$3:$F$143, 3, FALSE))</f>
        <v>1100</v>
      </c>
      <c r="D4967" s="117" t="str">
        <f>IF(ISERROR(VLOOKUP($A4967, Dropdownlisten!$A$3:$F$143, 4, FALSE)), "", VLOOKUP($A4967, Dropdownlisten!$A$3:$F$143, 4, FALSE))</f>
        <v>UmweltVersorgung</v>
      </c>
      <c r="E4967" s="117" t="str">
        <f>IF(ISERROR(VLOOKUP($A4967, Dropdownlisten!$A$3:$F$143, 5, FALSE)), "", VLOOKUP($A4967, Dropdownlisten!$A$3:$F$143, 5, FALSE))</f>
        <v>1100_014</v>
      </c>
      <c r="F4967" s="117" t="str">
        <f>IF(ISERROR(VLOOKUP($A4967, Dropdownlisten!$A$3:$F$143, 6, FALSE)), "", VLOOKUP($A4967, Dropdownlisten!$A$3:$F$143, 6, FALSE))</f>
        <v>Gruenflaeche</v>
      </c>
      <c r="G4967" s="117" t="str">
        <f>VLOOKUP(E4967,Datenstruktur_fuer_R!$D$2:$F$141,3,FALSE)</f>
        <v>Polygon</v>
      </c>
      <c r="H4967" s="120" t="s">
        <v>689</v>
      </c>
      <c r="I4967" s="26" t="s">
        <v>1341</v>
      </c>
      <c r="J4967" s="26" t="s">
        <v>2216</v>
      </c>
      <c r="K4967" s="5" t="s">
        <v>1958</v>
      </c>
      <c r="L4967" s="5" t="s">
        <v>1992</v>
      </c>
      <c r="M4967" s="5">
        <v>1</v>
      </c>
      <c r="N4967" s="5" t="s">
        <v>1173</v>
      </c>
    </row>
    <row r="4968" spans="1:14" x14ac:dyDescent="0.35">
      <c r="A4968" s="5" t="s">
        <v>1915</v>
      </c>
      <c r="B4968" s="117" t="str">
        <f>IF(ISERROR(VLOOKUP($A4968, Dropdownlisten!$A$3:$F$143, 2, FALSE)), "", VLOOKUP($A4968, Dropdownlisten!$A$3:$F$143, 2, FALSE))</f>
        <v>UmweltVersorgung</v>
      </c>
      <c r="C4968" s="117">
        <f>IF(ISERROR(VLOOKUP($A4968, Dropdownlisten!$A$3:$F$143, 3, FALSE)), "", VLOOKUP($A4968, Dropdownlisten!$A$3:$F$143, 3, FALSE))</f>
        <v>1100</v>
      </c>
      <c r="D4968" s="117" t="str">
        <f>IF(ISERROR(VLOOKUP($A4968, Dropdownlisten!$A$3:$F$143, 4, FALSE)), "", VLOOKUP($A4968, Dropdownlisten!$A$3:$F$143, 4, FALSE))</f>
        <v>UmweltVersorgung</v>
      </c>
      <c r="E4968" s="117" t="str">
        <f>IF(ISERROR(VLOOKUP($A4968, Dropdownlisten!$A$3:$F$143, 5, FALSE)), "", VLOOKUP($A4968, Dropdownlisten!$A$3:$F$143, 5, FALSE))</f>
        <v>1100_014</v>
      </c>
      <c r="F4968" s="117" t="str">
        <f>IF(ISERROR(VLOOKUP($A4968, Dropdownlisten!$A$3:$F$143, 6, FALSE)), "", VLOOKUP($A4968, Dropdownlisten!$A$3:$F$143, 6, FALSE))</f>
        <v>Gruenflaeche</v>
      </c>
      <c r="G4968" s="117" t="str">
        <f>VLOOKUP(E4968,Datenstruktur_fuer_R!$D$2:$F$141,3,FALSE)</f>
        <v>Polygon</v>
      </c>
      <c r="H4968" s="120" t="s">
        <v>689</v>
      </c>
      <c r="I4968" s="26" t="s">
        <v>1341</v>
      </c>
      <c r="J4968" s="26" t="s">
        <v>2216</v>
      </c>
      <c r="K4968" s="5" t="s">
        <v>1958</v>
      </c>
      <c r="L4968" s="5" t="s">
        <v>1993</v>
      </c>
      <c r="M4968" s="5">
        <v>1</v>
      </c>
      <c r="N4968" s="5" t="s">
        <v>1173</v>
      </c>
    </row>
    <row r="4969" spans="1:14" x14ac:dyDescent="0.35">
      <c r="A4969" s="5" t="s">
        <v>1915</v>
      </c>
      <c r="B4969" s="117" t="str">
        <f>IF(ISERROR(VLOOKUP($A4969, Dropdownlisten!$A$3:$F$143, 2, FALSE)), "", VLOOKUP($A4969, Dropdownlisten!$A$3:$F$143, 2, FALSE))</f>
        <v>UmweltVersorgung</v>
      </c>
      <c r="C4969" s="117">
        <f>IF(ISERROR(VLOOKUP($A4969, Dropdownlisten!$A$3:$F$143, 3, FALSE)), "", VLOOKUP($A4969, Dropdownlisten!$A$3:$F$143, 3, FALSE))</f>
        <v>1100</v>
      </c>
      <c r="D4969" s="117" t="str">
        <f>IF(ISERROR(VLOOKUP($A4969, Dropdownlisten!$A$3:$F$143, 4, FALSE)), "", VLOOKUP($A4969, Dropdownlisten!$A$3:$F$143, 4, FALSE))</f>
        <v>UmweltVersorgung</v>
      </c>
      <c r="E4969" s="117" t="str">
        <f>IF(ISERROR(VLOOKUP($A4969, Dropdownlisten!$A$3:$F$143, 5, FALSE)), "", VLOOKUP($A4969, Dropdownlisten!$A$3:$F$143, 5, FALSE))</f>
        <v>1100_014</v>
      </c>
      <c r="F4969" s="117" t="str">
        <f>IF(ISERROR(VLOOKUP($A4969, Dropdownlisten!$A$3:$F$143, 6, FALSE)), "", VLOOKUP($A4969, Dropdownlisten!$A$3:$F$143, 6, FALSE))</f>
        <v>Gruenflaeche</v>
      </c>
      <c r="G4969" s="117" t="str">
        <f>VLOOKUP(E4969,Datenstruktur_fuer_R!$D$2:$F$141,3,FALSE)</f>
        <v>Polygon</v>
      </c>
      <c r="H4969" s="120" t="s">
        <v>689</v>
      </c>
      <c r="I4969" s="26" t="s">
        <v>1341</v>
      </c>
      <c r="J4969" s="26" t="s">
        <v>2216</v>
      </c>
      <c r="K4969" s="5" t="s">
        <v>1958</v>
      </c>
      <c r="L4969" s="5" t="s">
        <v>1994</v>
      </c>
      <c r="M4969" s="5">
        <v>1</v>
      </c>
      <c r="N4969" s="5" t="s">
        <v>1173</v>
      </c>
    </row>
    <row r="4970" spans="1:14" x14ac:dyDescent="0.35">
      <c r="A4970" s="5" t="s">
        <v>1915</v>
      </c>
      <c r="B4970" s="117" t="str">
        <f>IF(ISERROR(VLOOKUP($A4970, Dropdownlisten!$A$3:$F$143, 2, FALSE)), "", VLOOKUP($A4970, Dropdownlisten!$A$3:$F$143, 2, FALSE))</f>
        <v>UmweltVersorgung</v>
      </c>
      <c r="C4970" s="117">
        <f>IF(ISERROR(VLOOKUP($A4970, Dropdownlisten!$A$3:$F$143, 3, FALSE)), "", VLOOKUP($A4970, Dropdownlisten!$A$3:$F$143, 3, FALSE))</f>
        <v>1100</v>
      </c>
      <c r="D4970" s="117" t="str">
        <f>IF(ISERROR(VLOOKUP($A4970, Dropdownlisten!$A$3:$F$143, 4, FALSE)), "", VLOOKUP($A4970, Dropdownlisten!$A$3:$F$143, 4, FALSE))</f>
        <v>UmweltVersorgung</v>
      </c>
      <c r="E4970" s="117" t="str">
        <f>IF(ISERROR(VLOOKUP($A4970, Dropdownlisten!$A$3:$F$143, 5, FALSE)), "", VLOOKUP($A4970, Dropdownlisten!$A$3:$F$143, 5, FALSE))</f>
        <v>1100_014</v>
      </c>
      <c r="F4970" s="117" t="str">
        <f>IF(ISERROR(VLOOKUP($A4970, Dropdownlisten!$A$3:$F$143, 6, FALSE)), "", VLOOKUP($A4970, Dropdownlisten!$A$3:$F$143, 6, FALSE))</f>
        <v>Gruenflaeche</v>
      </c>
      <c r="G4970" s="117" t="str">
        <f>VLOOKUP(E4970,Datenstruktur_fuer_R!$D$2:$F$141,3,FALSE)</f>
        <v>Polygon</v>
      </c>
      <c r="H4970" s="120" t="s">
        <v>290</v>
      </c>
      <c r="I4970" s="26" t="s">
        <v>1341</v>
      </c>
      <c r="J4970" s="26" t="s">
        <v>2216</v>
      </c>
      <c r="K4970" s="5" t="s">
        <v>1936</v>
      </c>
      <c r="L4970" s="5"/>
      <c r="M4970" s="5">
        <v>1</v>
      </c>
      <c r="N4970" s="5" t="s">
        <v>1173</v>
      </c>
    </row>
    <row r="4971" spans="1:14" x14ac:dyDescent="0.35">
      <c r="A4971" s="5" t="s">
        <v>1915</v>
      </c>
      <c r="B4971" s="117" t="str">
        <f>IF(ISERROR(VLOOKUP($A4971, Dropdownlisten!$A$3:$F$143, 2, FALSE)), "", VLOOKUP($A4971, Dropdownlisten!$A$3:$F$143, 2, FALSE))</f>
        <v>UmweltVersorgung</v>
      </c>
      <c r="C4971" s="117">
        <f>IF(ISERROR(VLOOKUP($A4971, Dropdownlisten!$A$3:$F$143, 3, FALSE)), "", VLOOKUP($A4971, Dropdownlisten!$A$3:$F$143, 3, FALSE))</f>
        <v>1100</v>
      </c>
      <c r="D4971" s="117" t="str">
        <f>IF(ISERROR(VLOOKUP($A4971, Dropdownlisten!$A$3:$F$143, 4, FALSE)), "", VLOOKUP($A4971, Dropdownlisten!$A$3:$F$143, 4, FALSE))</f>
        <v>UmweltVersorgung</v>
      </c>
      <c r="E4971" s="117" t="str">
        <f>IF(ISERROR(VLOOKUP($A4971, Dropdownlisten!$A$3:$F$143, 5, FALSE)), "", VLOOKUP($A4971, Dropdownlisten!$A$3:$F$143, 5, FALSE))</f>
        <v>1100_014</v>
      </c>
      <c r="F4971" s="117" t="str">
        <f>IF(ISERROR(VLOOKUP($A4971, Dropdownlisten!$A$3:$F$143, 6, FALSE)), "", VLOOKUP($A4971, Dropdownlisten!$A$3:$F$143, 6, FALSE))</f>
        <v>Gruenflaeche</v>
      </c>
      <c r="G4971" s="117" t="str">
        <f>VLOOKUP(E4971,Datenstruktur_fuer_R!$D$2:$F$141,3,FALSE)</f>
        <v>Polygon</v>
      </c>
      <c r="H4971" s="120" t="s">
        <v>291</v>
      </c>
      <c r="I4971" s="26" t="s">
        <v>1341</v>
      </c>
      <c r="J4971" s="26" t="s">
        <v>2216</v>
      </c>
      <c r="K4971" s="5" t="s">
        <v>1937</v>
      </c>
      <c r="L4971" s="5"/>
      <c r="M4971" s="5">
        <v>1</v>
      </c>
      <c r="N4971" s="5" t="s">
        <v>1173</v>
      </c>
    </row>
    <row r="4972" spans="1:14" x14ac:dyDescent="0.35">
      <c r="A4972" s="5" t="s">
        <v>1915</v>
      </c>
      <c r="B4972" s="117" t="str">
        <f>IF(ISERROR(VLOOKUP($A4972, Dropdownlisten!$A$3:$F$143, 2, FALSE)), "", VLOOKUP($A4972, Dropdownlisten!$A$3:$F$143, 2, FALSE))</f>
        <v>UmweltVersorgung</v>
      </c>
      <c r="C4972" s="117">
        <f>IF(ISERROR(VLOOKUP($A4972, Dropdownlisten!$A$3:$F$143, 3, FALSE)), "", VLOOKUP($A4972, Dropdownlisten!$A$3:$F$143, 3, FALSE))</f>
        <v>1100</v>
      </c>
      <c r="D4972" s="117" t="str">
        <f>IF(ISERROR(VLOOKUP($A4972, Dropdownlisten!$A$3:$F$143, 4, FALSE)), "", VLOOKUP($A4972, Dropdownlisten!$A$3:$F$143, 4, FALSE))</f>
        <v>UmweltVersorgung</v>
      </c>
      <c r="E4972" s="117" t="str">
        <f>IF(ISERROR(VLOOKUP($A4972, Dropdownlisten!$A$3:$F$143, 5, FALSE)), "", VLOOKUP($A4972, Dropdownlisten!$A$3:$F$143, 5, FALSE))</f>
        <v>1100_014</v>
      </c>
      <c r="F4972" s="117" t="str">
        <f>IF(ISERROR(VLOOKUP($A4972, Dropdownlisten!$A$3:$F$143, 6, FALSE)), "", VLOOKUP($A4972, Dropdownlisten!$A$3:$F$143, 6, FALSE))</f>
        <v>Gruenflaeche</v>
      </c>
      <c r="G4972" s="117" t="str">
        <f>VLOOKUP(E4972,Datenstruktur_fuer_R!$D$2:$F$141,3,FALSE)</f>
        <v>Polygon</v>
      </c>
      <c r="H4972" s="120" t="s">
        <v>288</v>
      </c>
      <c r="I4972" s="26" t="s">
        <v>1341</v>
      </c>
      <c r="J4972" s="26" t="s">
        <v>2216</v>
      </c>
      <c r="K4972" s="5" t="s">
        <v>1938</v>
      </c>
      <c r="L4972" s="5"/>
      <c r="M4972" s="5">
        <v>1</v>
      </c>
      <c r="N4972" s="5" t="s">
        <v>1173</v>
      </c>
    </row>
    <row r="4973" spans="1:14" x14ac:dyDescent="0.35">
      <c r="A4973" s="5" t="s">
        <v>1915</v>
      </c>
      <c r="B4973" s="117" t="str">
        <f>IF(ISERROR(VLOOKUP($A4973, Dropdownlisten!$A$3:$F$143, 2, FALSE)), "", VLOOKUP($A4973, Dropdownlisten!$A$3:$F$143, 2, FALSE))</f>
        <v>UmweltVersorgung</v>
      </c>
      <c r="C4973" s="117">
        <f>IF(ISERROR(VLOOKUP($A4973, Dropdownlisten!$A$3:$F$143, 3, FALSE)), "", VLOOKUP($A4973, Dropdownlisten!$A$3:$F$143, 3, FALSE))</f>
        <v>1100</v>
      </c>
      <c r="D4973" s="117" t="str">
        <f>IF(ISERROR(VLOOKUP($A4973, Dropdownlisten!$A$3:$F$143, 4, FALSE)), "", VLOOKUP($A4973, Dropdownlisten!$A$3:$F$143, 4, FALSE))</f>
        <v>UmweltVersorgung</v>
      </c>
      <c r="E4973" s="117" t="str">
        <f>IF(ISERROR(VLOOKUP($A4973, Dropdownlisten!$A$3:$F$143, 5, FALSE)), "", VLOOKUP($A4973, Dropdownlisten!$A$3:$F$143, 5, FALSE))</f>
        <v>1100_014</v>
      </c>
      <c r="F4973" s="117" t="str">
        <f>IF(ISERROR(VLOOKUP($A4973, Dropdownlisten!$A$3:$F$143, 6, FALSE)), "", VLOOKUP($A4973, Dropdownlisten!$A$3:$F$143, 6, FALSE))</f>
        <v>Gruenflaeche</v>
      </c>
      <c r="G4973" s="117" t="str">
        <f>VLOOKUP(E4973,Datenstruktur_fuer_R!$D$2:$F$141,3,FALSE)</f>
        <v>Polygon</v>
      </c>
      <c r="H4973" s="120" t="s">
        <v>289</v>
      </c>
      <c r="I4973" s="26" t="s">
        <v>1341</v>
      </c>
      <c r="J4973" s="26" t="s">
        <v>2216</v>
      </c>
      <c r="K4973" s="5" t="s">
        <v>1939</v>
      </c>
      <c r="L4973" s="5"/>
      <c r="M4973" s="5">
        <v>1</v>
      </c>
      <c r="N4973" s="5" t="s">
        <v>1173</v>
      </c>
    </row>
    <row r="4974" spans="1:14" x14ac:dyDescent="0.35">
      <c r="A4974" s="5" t="s">
        <v>1915</v>
      </c>
      <c r="B4974" s="117" t="str">
        <f>IF(ISERROR(VLOOKUP($A4974, Dropdownlisten!$A$3:$F$143, 2, FALSE)), "", VLOOKUP($A4974, Dropdownlisten!$A$3:$F$143, 2, FALSE))</f>
        <v>UmweltVersorgung</v>
      </c>
      <c r="C4974" s="117">
        <f>IF(ISERROR(VLOOKUP($A4974, Dropdownlisten!$A$3:$F$143, 3, FALSE)), "", VLOOKUP($A4974, Dropdownlisten!$A$3:$F$143, 3, FALSE))</f>
        <v>1100</v>
      </c>
      <c r="D4974" s="117" t="str">
        <f>IF(ISERROR(VLOOKUP($A4974, Dropdownlisten!$A$3:$F$143, 4, FALSE)), "", VLOOKUP($A4974, Dropdownlisten!$A$3:$F$143, 4, FALSE))</f>
        <v>UmweltVersorgung</v>
      </c>
      <c r="E4974" s="117" t="str">
        <f>IF(ISERROR(VLOOKUP($A4974, Dropdownlisten!$A$3:$F$143, 5, FALSE)), "", VLOOKUP($A4974, Dropdownlisten!$A$3:$F$143, 5, FALSE))</f>
        <v>1100_014</v>
      </c>
      <c r="F4974" s="117" t="str">
        <f>IF(ISERROR(VLOOKUP($A4974, Dropdownlisten!$A$3:$F$143, 6, FALSE)), "", VLOOKUP($A4974, Dropdownlisten!$A$3:$F$143, 6, FALSE))</f>
        <v>Gruenflaeche</v>
      </c>
      <c r="G4974" s="117" t="str">
        <f>VLOOKUP(E4974,Datenstruktur_fuer_R!$D$2:$F$141,3,FALSE)</f>
        <v>Polygon</v>
      </c>
      <c r="H4974" s="120" t="s">
        <v>293</v>
      </c>
      <c r="I4974" s="26" t="s">
        <v>1341</v>
      </c>
      <c r="J4974" s="26" t="s">
        <v>2216</v>
      </c>
      <c r="K4974" s="5" t="s">
        <v>1958</v>
      </c>
      <c r="L4974" s="5"/>
      <c r="M4974" s="5">
        <v>1</v>
      </c>
      <c r="N4974" s="5" t="s">
        <v>1173</v>
      </c>
    </row>
    <row r="4975" spans="1:14" x14ac:dyDescent="0.35">
      <c r="A4975" s="5" t="s">
        <v>703</v>
      </c>
      <c r="B4975" s="117" t="str">
        <f>IF(ISERROR(VLOOKUP($A4975, Dropdownlisten!$A$3:$F$143, 2, FALSE)), "", VLOOKUP($A4975, Dropdownlisten!$A$3:$F$143, 2, FALSE))</f>
        <v>POI</v>
      </c>
      <c r="C4975" s="117">
        <f>IF(ISERROR(VLOOKUP($A4975, Dropdownlisten!$A$3:$F$143, 3, FALSE)), "", VLOOKUP($A4975, Dropdownlisten!$A$3:$F$143, 3, FALSE))</f>
        <v>6000</v>
      </c>
      <c r="D4975" s="117" t="str">
        <f>IF(ISERROR(VLOOKUP($A4975, Dropdownlisten!$A$3:$F$143, 4, FALSE)), "", VLOOKUP($A4975, Dropdownlisten!$A$3:$F$143, 4, FALSE))</f>
        <v>UnterhaltungSportNaherholung</v>
      </c>
      <c r="E4975" s="117" t="str">
        <f>IF(ISERROR(VLOOKUP($A4975, Dropdownlisten!$A$3:$F$143, 5, FALSE)), "", VLOOKUP($A4975, Dropdownlisten!$A$3:$F$143, 5, FALSE))</f>
        <v>6000_011</v>
      </c>
      <c r="F4975" s="117" t="str">
        <f>IF(ISERROR(VLOOKUP($A4975, Dropdownlisten!$A$3:$F$143, 6, FALSE)), "", VLOOKUP($A4975, Dropdownlisten!$A$3:$F$143, 6, FALSE))</f>
        <v>Park</v>
      </c>
      <c r="G4975" s="117" t="str">
        <f>VLOOKUP(E4975,Datenstruktur_fuer_R!$D$2:$F$141,3,FALSE)</f>
        <v>Point</v>
      </c>
      <c r="H4975" s="120" t="s">
        <v>689</v>
      </c>
      <c r="I4975" s="26" t="s">
        <v>1341</v>
      </c>
      <c r="J4975" s="26" t="s">
        <v>2216</v>
      </c>
      <c r="K4975" s="5" t="s">
        <v>1958</v>
      </c>
      <c r="L4975" s="5" t="s">
        <v>1986</v>
      </c>
      <c r="M4975" s="5">
        <v>1</v>
      </c>
      <c r="N4975" s="5" t="s">
        <v>1173</v>
      </c>
    </row>
    <row r="4976" spans="1:14" x14ac:dyDescent="0.35">
      <c r="A4976" s="5" t="s">
        <v>703</v>
      </c>
      <c r="B4976" s="117" t="str">
        <f>IF(ISERROR(VLOOKUP($A4976, Dropdownlisten!$A$3:$F$143, 2, FALSE)), "", VLOOKUP($A4976, Dropdownlisten!$A$3:$F$143, 2, FALSE))</f>
        <v>POI</v>
      </c>
      <c r="C4976" s="117">
        <f>IF(ISERROR(VLOOKUP($A4976, Dropdownlisten!$A$3:$F$143, 3, FALSE)), "", VLOOKUP($A4976, Dropdownlisten!$A$3:$F$143, 3, FALSE))</f>
        <v>6000</v>
      </c>
      <c r="D4976" s="117" t="str">
        <f>IF(ISERROR(VLOOKUP($A4976, Dropdownlisten!$A$3:$F$143, 4, FALSE)), "", VLOOKUP($A4976, Dropdownlisten!$A$3:$F$143, 4, FALSE))</f>
        <v>UnterhaltungSportNaherholung</v>
      </c>
      <c r="E4976" s="117" t="str">
        <f>IF(ISERROR(VLOOKUP($A4976, Dropdownlisten!$A$3:$F$143, 5, FALSE)), "", VLOOKUP($A4976, Dropdownlisten!$A$3:$F$143, 5, FALSE))</f>
        <v>6000_011</v>
      </c>
      <c r="F4976" s="117" t="str">
        <f>IF(ISERROR(VLOOKUP($A4976, Dropdownlisten!$A$3:$F$143, 6, FALSE)), "", VLOOKUP($A4976, Dropdownlisten!$A$3:$F$143, 6, FALSE))</f>
        <v>Park</v>
      </c>
      <c r="G4976" s="117" t="str">
        <f>VLOOKUP(E4976,Datenstruktur_fuer_R!$D$2:$F$141,3,FALSE)</f>
        <v>Point</v>
      </c>
      <c r="H4976" s="120" t="s">
        <v>689</v>
      </c>
      <c r="I4976" s="26" t="s">
        <v>1341</v>
      </c>
      <c r="J4976" s="26" t="s">
        <v>2216</v>
      </c>
      <c r="K4976" s="5" t="s">
        <v>1958</v>
      </c>
      <c r="L4976" s="5" t="s">
        <v>1987</v>
      </c>
      <c r="M4976" s="5">
        <v>1</v>
      </c>
      <c r="N4976" s="5" t="s">
        <v>1173</v>
      </c>
    </row>
    <row r="4977" spans="1:14" x14ac:dyDescent="0.35">
      <c r="A4977" s="5" t="s">
        <v>703</v>
      </c>
      <c r="B4977" s="117" t="str">
        <f>IF(ISERROR(VLOOKUP($A4977, Dropdownlisten!$A$3:$F$143, 2, FALSE)), "", VLOOKUP($A4977, Dropdownlisten!$A$3:$F$143, 2, FALSE))</f>
        <v>POI</v>
      </c>
      <c r="C4977" s="117">
        <f>IF(ISERROR(VLOOKUP($A4977, Dropdownlisten!$A$3:$F$143, 3, FALSE)), "", VLOOKUP($A4977, Dropdownlisten!$A$3:$F$143, 3, FALSE))</f>
        <v>6000</v>
      </c>
      <c r="D4977" s="117" t="str">
        <f>IF(ISERROR(VLOOKUP($A4977, Dropdownlisten!$A$3:$F$143, 4, FALSE)), "", VLOOKUP($A4977, Dropdownlisten!$A$3:$F$143, 4, FALSE))</f>
        <v>UnterhaltungSportNaherholung</v>
      </c>
      <c r="E4977" s="117" t="str">
        <f>IF(ISERROR(VLOOKUP($A4977, Dropdownlisten!$A$3:$F$143, 5, FALSE)), "", VLOOKUP($A4977, Dropdownlisten!$A$3:$F$143, 5, FALSE))</f>
        <v>6000_011</v>
      </c>
      <c r="F4977" s="117" t="str">
        <f>IF(ISERROR(VLOOKUP($A4977, Dropdownlisten!$A$3:$F$143, 6, FALSE)), "", VLOOKUP($A4977, Dropdownlisten!$A$3:$F$143, 6, FALSE))</f>
        <v>Park</v>
      </c>
      <c r="G4977" s="117" t="str">
        <f>VLOOKUP(E4977,Datenstruktur_fuer_R!$D$2:$F$141,3,FALSE)</f>
        <v>Point</v>
      </c>
      <c r="H4977" s="120" t="s">
        <v>689</v>
      </c>
      <c r="I4977" s="26" t="s">
        <v>1341</v>
      </c>
      <c r="J4977" s="26" t="s">
        <v>2216</v>
      </c>
      <c r="K4977" s="5" t="s">
        <v>1958</v>
      </c>
      <c r="L4977" s="5" t="s">
        <v>1991</v>
      </c>
      <c r="M4977" s="5">
        <v>1</v>
      </c>
      <c r="N4977" s="5" t="s">
        <v>1173</v>
      </c>
    </row>
    <row r="4978" spans="1:14" x14ac:dyDescent="0.35">
      <c r="A4978" s="5" t="s">
        <v>703</v>
      </c>
      <c r="B4978" s="117" t="str">
        <f>IF(ISERROR(VLOOKUP($A4978, Dropdownlisten!$A$3:$F$143, 2, FALSE)), "", VLOOKUP($A4978, Dropdownlisten!$A$3:$F$143, 2, FALSE))</f>
        <v>POI</v>
      </c>
      <c r="C4978" s="117">
        <f>IF(ISERROR(VLOOKUP($A4978, Dropdownlisten!$A$3:$F$143, 3, FALSE)), "", VLOOKUP($A4978, Dropdownlisten!$A$3:$F$143, 3, FALSE))</f>
        <v>6000</v>
      </c>
      <c r="D4978" s="117" t="str">
        <f>IF(ISERROR(VLOOKUP($A4978, Dropdownlisten!$A$3:$F$143, 4, FALSE)), "", VLOOKUP($A4978, Dropdownlisten!$A$3:$F$143, 4, FALSE))</f>
        <v>UnterhaltungSportNaherholung</v>
      </c>
      <c r="E4978" s="117" t="str">
        <f>IF(ISERROR(VLOOKUP($A4978, Dropdownlisten!$A$3:$F$143, 5, FALSE)), "", VLOOKUP($A4978, Dropdownlisten!$A$3:$F$143, 5, FALSE))</f>
        <v>6000_011</v>
      </c>
      <c r="F4978" s="117" t="str">
        <f>IF(ISERROR(VLOOKUP($A4978, Dropdownlisten!$A$3:$F$143, 6, FALSE)), "", VLOOKUP($A4978, Dropdownlisten!$A$3:$F$143, 6, FALSE))</f>
        <v>Park</v>
      </c>
      <c r="G4978" s="117" t="str">
        <f>VLOOKUP(E4978,Datenstruktur_fuer_R!$D$2:$F$141,3,FALSE)</f>
        <v>Point</v>
      </c>
      <c r="H4978" s="120" t="s">
        <v>689</v>
      </c>
      <c r="I4978" s="26" t="s">
        <v>1341</v>
      </c>
      <c r="J4978" s="26" t="s">
        <v>2216</v>
      </c>
      <c r="K4978" s="5" t="s">
        <v>1958</v>
      </c>
      <c r="L4978" s="5" t="s">
        <v>1988</v>
      </c>
      <c r="M4978" s="5">
        <v>1</v>
      </c>
      <c r="N4978" s="5" t="s">
        <v>1173</v>
      </c>
    </row>
    <row r="4979" spans="1:14" x14ac:dyDescent="0.35">
      <c r="A4979" s="5" t="s">
        <v>703</v>
      </c>
      <c r="B4979" s="117" t="str">
        <f>IF(ISERROR(VLOOKUP($A4979, Dropdownlisten!$A$3:$F$143, 2, FALSE)), "", VLOOKUP($A4979, Dropdownlisten!$A$3:$F$143, 2, FALSE))</f>
        <v>POI</v>
      </c>
      <c r="C4979" s="117">
        <f>IF(ISERROR(VLOOKUP($A4979, Dropdownlisten!$A$3:$F$143, 3, FALSE)), "", VLOOKUP($A4979, Dropdownlisten!$A$3:$F$143, 3, FALSE))</f>
        <v>6000</v>
      </c>
      <c r="D4979" s="117" t="str">
        <f>IF(ISERROR(VLOOKUP($A4979, Dropdownlisten!$A$3:$F$143, 4, FALSE)), "", VLOOKUP($A4979, Dropdownlisten!$A$3:$F$143, 4, FALSE))</f>
        <v>UnterhaltungSportNaherholung</v>
      </c>
      <c r="E4979" s="117" t="str">
        <f>IF(ISERROR(VLOOKUP($A4979, Dropdownlisten!$A$3:$F$143, 5, FALSE)), "", VLOOKUP($A4979, Dropdownlisten!$A$3:$F$143, 5, FALSE))</f>
        <v>6000_011</v>
      </c>
      <c r="F4979" s="117" t="str">
        <f>IF(ISERROR(VLOOKUP($A4979, Dropdownlisten!$A$3:$F$143, 6, FALSE)), "", VLOOKUP($A4979, Dropdownlisten!$A$3:$F$143, 6, FALSE))</f>
        <v>Park</v>
      </c>
      <c r="G4979" s="117" t="str">
        <f>VLOOKUP(E4979,Datenstruktur_fuer_R!$D$2:$F$141,3,FALSE)</f>
        <v>Point</v>
      </c>
      <c r="H4979" s="120" t="s">
        <v>689</v>
      </c>
      <c r="I4979" s="26" t="s">
        <v>1341</v>
      </c>
      <c r="J4979" s="26" t="s">
        <v>2216</v>
      </c>
      <c r="K4979" s="5" t="s">
        <v>1958</v>
      </c>
      <c r="L4979" s="5" t="s">
        <v>1989</v>
      </c>
      <c r="M4979" s="5">
        <v>1</v>
      </c>
      <c r="N4979" s="5" t="s">
        <v>1173</v>
      </c>
    </row>
    <row r="4980" spans="1:14" x14ac:dyDescent="0.35">
      <c r="A4980" s="5" t="s">
        <v>703</v>
      </c>
      <c r="B4980" s="117" t="str">
        <f>IF(ISERROR(VLOOKUP($A4980, Dropdownlisten!$A$3:$F$143, 2, FALSE)), "", VLOOKUP($A4980, Dropdownlisten!$A$3:$F$143, 2, FALSE))</f>
        <v>POI</v>
      </c>
      <c r="C4980" s="117">
        <f>IF(ISERROR(VLOOKUP($A4980, Dropdownlisten!$A$3:$F$143, 3, FALSE)), "", VLOOKUP($A4980, Dropdownlisten!$A$3:$F$143, 3, FALSE))</f>
        <v>6000</v>
      </c>
      <c r="D4980" s="117" t="str">
        <f>IF(ISERROR(VLOOKUP($A4980, Dropdownlisten!$A$3:$F$143, 4, FALSE)), "", VLOOKUP($A4980, Dropdownlisten!$A$3:$F$143, 4, FALSE))</f>
        <v>UnterhaltungSportNaherholung</v>
      </c>
      <c r="E4980" s="117" t="str">
        <f>IF(ISERROR(VLOOKUP($A4980, Dropdownlisten!$A$3:$F$143, 5, FALSE)), "", VLOOKUP($A4980, Dropdownlisten!$A$3:$F$143, 5, FALSE))</f>
        <v>6000_011</v>
      </c>
      <c r="F4980" s="117" t="str">
        <f>IF(ISERROR(VLOOKUP($A4980, Dropdownlisten!$A$3:$F$143, 6, FALSE)), "", VLOOKUP($A4980, Dropdownlisten!$A$3:$F$143, 6, FALSE))</f>
        <v>Park</v>
      </c>
      <c r="G4980" s="117" t="str">
        <f>VLOOKUP(E4980,Datenstruktur_fuer_R!$D$2:$F$141,3,FALSE)</f>
        <v>Point</v>
      </c>
      <c r="H4980" s="120" t="s">
        <v>689</v>
      </c>
      <c r="I4980" s="26" t="s">
        <v>1341</v>
      </c>
      <c r="J4980" s="26" t="s">
        <v>2216</v>
      </c>
      <c r="K4980" s="5" t="s">
        <v>1958</v>
      </c>
      <c r="L4980" s="5" t="s">
        <v>1990</v>
      </c>
      <c r="M4980" s="5">
        <v>1</v>
      </c>
      <c r="N4980" s="5" t="s">
        <v>1173</v>
      </c>
    </row>
    <row r="4981" spans="1:14" x14ac:dyDescent="0.35">
      <c r="A4981" s="5" t="s">
        <v>703</v>
      </c>
      <c r="B4981" s="117" t="str">
        <f>IF(ISERROR(VLOOKUP($A4981, Dropdownlisten!$A$3:$F$143, 2, FALSE)), "", VLOOKUP($A4981, Dropdownlisten!$A$3:$F$143, 2, FALSE))</f>
        <v>POI</v>
      </c>
      <c r="C4981" s="117">
        <f>IF(ISERROR(VLOOKUP($A4981, Dropdownlisten!$A$3:$F$143, 3, FALSE)), "", VLOOKUP($A4981, Dropdownlisten!$A$3:$F$143, 3, FALSE))</f>
        <v>6000</v>
      </c>
      <c r="D4981" s="117" t="str">
        <f>IF(ISERROR(VLOOKUP($A4981, Dropdownlisten!$A$3:$F$143, 4, FALSE)), "", VLOOKUP($A4981, Dropdownlisten!$A$3:$F$143, 4, FALSE))</f>
        <v>UnterhaltungSportNaherholung</v>
      </c>
      <c r="E4981" s="117" t="str">
        <f>IF(ISERROR(VLOOKUP($A4981, Dropdownlisten!$A$3:$F$143, 5, FALSE)), "", VLOOKUP($A4981, Dropdownlisten!$A$3:$F$143, 5, FALSE))</f>
        <v>6000_011</v>
      </c>
      <c r="F4981" s="117" t="str">
        <f>IF(ISERROR(VLOOKUP($A4981, Dropdownlisten!$A$3:$F$143, 6, FALSE)), "", VLOOKUP($A4981, Dropdownlisten!$A$3:$F$143, 6, FALSE))</f>
        <v>Park</v>
      </c>
      <c r="G4981" s="117" t="str">
        <f>VLOOKUP(E4981,Datenstruktur_fuer_R!$D$2:$F$141,3,FALSE)</f>
        <v>Point</v>
      </c>
      <c r="H4981" s="120" t="s">
        <v>689</v>
      </c>
      <c r="I4981" s="26" t="s">
        <v>1341</v>
      </c>
      <c r="J4981" s="26" t="s">
        <v>2216</v>
      </c>
      <c r="K4981" s="5" t="s">
        <v>1958</v>
      </c>
      <c r="L4981" s="5" t="s">
        <v>1992</v>
      </c>
      <c r="M4981" s="5">
        <v>1</v>
      </c>
      <c r="N4981" s="5" t="s">
        <v>1173</v>
      </c>
    </row>
    <row r="4982" spans="1:14" x14ac:dyDescent="0.35">
      <c r="A4982" s="5" t="s">
        <v>703</v>
      </c>
      <c r="B4982" s="117" t="str">
        <f>IF(ISERROR(VLOOKUP($A4982, Dropdownlisten!$A$3:$F$143, 2, FALSE)), "", VLOOKUP($A4982, Dropdownlisten!$A$3:$F$143, 2, FALSE))</f>
        <v>POI</v>
      </c>
      <c r="C4982" s="117">
        <f>IF(ISERROR(VLOOKUP($A4982, Dropdownlisten!$A$3:$F$143, 3, FALSE)), "", VLOOKUP($A4982, Dropdownlisten!$A$3:$F$143, 3, FALSE))</f>
        <v>6000</v>
      </c>
      <c r="D4982" s="117" t="str">
        <f>IF(ISERROR(VLOOKUP($A4982, Dropdownlisten!$A$3:$F$143, 4, FALSE)), "", VLOOKUP($A4982, Dropdownlisten!$A$3:$F$143, 4, FALSE))</f>
        <v>UnterhaltungSportNaherholung</v>
      </c>
      <c r="E4982" s="117" t="str">
        <f>IF(ISERROR(VLOOKUP($A4982, Dropdownlisten!$A$3:$F$143, 5, FALSE)), "", VLOOKUP($A4982, Dropdownlisten!$A$3:$F$143, 5, FALSE))</f>
        <v>6000_011</v>
      </c>
      <c r="F4982" s="117" t="str">
        <f>IF(ISERROR(VLOOKUP($A4982, Dropdownlisten!$A$3:$F$143, 6, FALSE)), "", VLOOKUP($A4982, Dropdownlisten!$A$3:$F$143, 6, FALSE))</f>
        <v>Park</v>
      </c>
      <c r="G4982" s="117" t="str">
        <f>VLOOKUP(E4982,Datenstruktur_fuer_R!$D$2:$F$141,3,FALSE)</f>
        <v>Point</v>
      </c>
      <c r="H4982" s="120" t="s">
        <v>689</v>
      </c>
      <c r="I4982" s="26" t="s">
        <v>1341</v>
      </c>
      <c r="J4982" s="26" t="s">
        <v>2216</v>
      </c>
      <c r="K4982" s="5" t="s">
        <v>1958</v>
      </c>
      <c r="L4982" s="5" t="s">
        <v>1993</v>
      </c>
      <c r="M4982" s="5">
        <v>1</v>
      </c>
      <c r="N4982" s="5" t="s">
        <v>1173</v>
      </c>
    </row>
    <row r="4983" spans="1:14" x14ac:dyDescent="0.35">
      <c r="A4983" s="5" t="s">
        <v>703</v>
      </c>
      <c r="B4983" s="117" t="str">
        <f>IF(ISERROR(VLOOKUP($A4983, Dropdownlisten!$A$3:$F$143, 2, FALSE)), "", VLOOKUP($A4983, Dropdownlisten!$A$3:$F$143, 2, FALSE))</f>
        <v>POI</v>
      </c>
      <c r="C4983" s="117">
        <f>IF(ISERROR(VLOOKUP($A4983, Dropdownlisten!$A$3:$F$143, 3, FALSE)), "", VLOOKUP($A4983, Dropdownlisten!$A$3:$F$143, 3, FALSE))</f>
        <v>6000</v>
      </c>
      <c r="D4983" s="117" t="str">
        <f>IF(ISERROR(VLOOKUP($A4983, Dropdownlisten!$A$3:$F$143, 4, FALSE)), "", VLOOKUP($A4983, Dropdownlisten!$A$3:$F$143, 4, FALSE))</f>
        <v>UnterhaltungSportNaherholung</v>
      </c>
      <c r="E4983" s="117" t="str">
        <f>IF(ISERROR(VLOOKUP($A4983, Dropdownlisten!$A$3:$F$143, 5, FALSE)), "", VLOOKUP($A4983, Dropdownlisten!$A$3:$F$143, 5, FALSE))</f>
        <v>6000_011</v>
      </c>
      <c r="F4983" s="117" t="str">
        <f>IF(ISERROR(VLOOKUP($A4983, Dropdownlisten!$A$3:$F$143, 6, FALSE)), "", VLOOKUP($A4983, Dropdownlisten!$A$3:$F$143, 6, FALSE))</f>
        <v>Park</v>
      </c>
      <c r="G4983" s="117" t="str">
        <f>VLOOKUP(E4983,Datenstruktur_fuer_R!$D$2:$F$141,3,FALSE)</f>
        <v>Point</v>
      </c>
      <c r="H4983" s="120" t="s">
        <v>689</v>
      </c>
      <c r="I4983" s="26" t="s">
        <v>1341</v>
      </c>
      <c r="J4983" s="26" t="s">
        <v>2216</v>
      </c>
      <c r="K4983" s="5" t="s">
        <v>1958</v>
      </c>
      <c r="L4983" s="5" t="s">
        <v>1994</v>
      </c>
      <c r="M4983" s="5">
        <v>1</v>
      </c>
      <c r="N4983" s="5" t="s">
        <v>1173</v>
      </c>
    </row>
    <row r="4984" spans="1:14" x14ac:dyDescent="0.35">
      <c r="A4984" s="5" t="s">
        <v>703</v>
      </c>
      <c r="B4984" s="117" t="str">
        <f>IF(ISERROR(VLOOKUP($A4984, Dropdownlisten!$A$3:$F$143, 2, FALSE)), "", VLOOKUP($A4984, Dropdownlisten!$A$3:$F$143, 2, FALSE))</f>
        <v>POI</v>
      </c>
      <c r="C4984" s="117">
        <f>IF(ISERROR(VLOOKUP($A4984, Dropdownlisten!$A$3:$F$143, 3, FALSE)), "", VLOOKUP($A4984, Dropdownlisten!$A$3:$F$143, 3, FALSE))</f>
        <v>6000</v>
      </c>
      <c r="D4984" s="117" t="str">
        <f>IF(ISERROR(VLOOKUP($A4984, Dropdownlisten!$A$3:$F$143, 4, FALSE)), "", VLOOKUP($A4984, Dropdownlisten!$A$3:$F$143, 4, FALSE))</f>
        <v>UnterhaltungSportNaherholung</v>
      </c>
      <c r="E4984" s="117" t="str">
        <f>IF(ISERROR(VLOOKUP($A4984, Dropdownlisten!$A$3:$F$143, 5, FALSE)), "", VLOOKUP($A4984, Dropdownlisten!$A$3:$F$143, 5, FALSE))</f>
        <v>6000_011</v>
      </c>
      <c r="F4984" s="117" t="str">
        <f>IF(ISERROR(VLOOKUP($A4984, Dropdownlisten!$A$3:$F$143, 6, FALSE)), "", VLOOKUP($A4984, Dropdownlisten!$A$3:$F$143, 6, FALSE))</f>
        <v>Park</v>
      </c>
      <c r="G4984" s="117" t="str">
        <f>VLOOKUP(E4984,Datenstruktur_fuer_R!$D$2:$F$141,3,FALSE)</f>
        <v>Point</v>
      </c>
      <c r="H4984" s="120" t="s">
        <v>290</v>
      </c>
      <c r="I4984" s="26" t="s">
        <v>1341</v>
      </c>
      <c r="J4984" s="26" t="s">
        <v>2216</v>
      </c>
      <c r="K4984" s="5" t="s">
        <v>1936</v>
      </c>
      <c r="L4984" s="5"/>
      <c r="M4984" s="5">
        <v>1</v>
      </c>
      <c r="N4984" s="5" t="s">
        <v>1173</v>
      </c>
    </row>
    <row r="4985" spans="1:14" x14ac:dyDescent="0.35">
      <c r="A4985" s="5" t="s">
        <v>703</v>
      </c>
      <c r="B4985" s="117" t="str">
        <f>IF(ISERROR(VLOOKUP($A4985, Dropdownlisten!$A$3:$F$143, 2, FALSE)), "", VLOOKUP($A4985, Dropdownlisten!$A$3:$F$143, 2, FALSE))</f>
        <v>POI</v>
      </c>
      <c r="C4985" s="117">
        <f>IF(ISERROR(VLOOKUP($A4985, Dropdownlisten!$A$3:$F$143, 3, FALSE)), "", VLOOKUP($A4985, Dropdownlisten!$A$3:$F$143, 3, FALSE))</f>
        <v>6000</v>
      </c>
      <c r="D4985" s="117" t="str">
        <f>IF(ISERROR(VLOOKUP($A4985, Dropdownlisten!$A$3:$F$143, 4, FALSE)), "", VLOOKUP($A4985, Dropdownlisten!$A$3:$F$143, 4, FALSE))</f>
        <v>UnterhaltungSportNaherholung</v>
      </c>
      <c r="E4985" s="117" t="str">
        <f>IF(ISERROR(VLOOKUP($A4985, Dropdownlisten!$A$3:$F$143, 5, FALSE)), "", VLOOKUP($A4985, Dropdownlisten!$A$3:$F$143, 5, FALSE))</f>
        <v>6000_011</v>
      </c>
      <c r="F4985" s="117" t="str">
        <f>IF(ISERROR(VLOOKUP($A4985, Dropdownlisten!$A$3:$F$143, 6, FALSE)), "", VLOOKUP($A4985, Dropdownlisten!$A$3:$F$143, 6, FALSE))</f>
        <v>Park</v>
      </c>
      <c r="G4985" s="117" t="str">
        <f>VLOOKUP(E4985,Datenstruktur_fuer_R!$D$2:$F$141,3,FALSE)</f>
        <v>Point</v>
      </c>
      <c r="H4985" s="120" t="s">
        <v>291</v>
      </c>
      <c r="I4985" s="26" t="s">
        <v>1341</v>
      </c>
      <c r="J4985" s="26" t="s">
        <v>2216</v>
      </c>
      <c r="K4985" s="5" t="s">
        <v>1937</v>
      </c>
      <c r="L4985" s="5"/>
      <c r="M4985" s="5">
        <v>1</v>
      </c>
      <c r="N4985" s="5" t="s">
        <v>1173</v>
      </c>
    </row>
    <row r="4986" spans="1:14" x14ac:dyDescent="0.35">
      <c r="A4986" s="5" t="s">
        <v>703</v>
      </c>
      <c r="B4986" s="117" t="str">
        <f>IF(ISERROR(VLOOKUP($A4986, Dropdownlisten!$A$3:$F$143, 2, FALSE)), "", VLOOKUP($A4986, Dropdownlisten!$A$3:$F$143, 2, FALSE))</f>
        <v>POI</v>
      </c>
      <c r="C4986" s="117">
        <f>IF(ISERROR(VLOOKUP($A4986, Dropdownlisten!$A$3:$F$143, 3, FALSE)), "", VLOOKUP($A4986, Dropdownlisten!$A$3:$F$143, 3, FALSE))</f>
        <v>6000</v>
      </c>
      <c r="D4986" s="117" t="str">
        <f>IF(ISERROR(VLOOKUP($A4986, Dropdownlisten!$A$3:$F$143, 4, FALSE)), "", VLOOKUP($A4986, Dropdownlisten!$A$3:$F$143, 4, FALSE))</f>
        <v>UnterhaltungSportNaherholung</v>
      </c>
      <c r="E4986" s="117" t="str">
        <f>IF(ISERROR(VLOOKUP($A4986, Dropdownlisten!$A$3:$F$143, 5, FALSE)), "", VLOOKUP($A4986, Dropdownlisten!$A$3:$F$143, 5, FALSE))</f>
        <v>6000_011</v>
      </c>
      <c r="F4986" s="117" t="str">
        <f>IF(ISERROR(VLOOKUP($A4986, Dropdownlisten!$A$3:$F$143, 6, FALSE)), "", VLOOKUP($A4986, Dropdownlisten!$A$3:$F$143, 6, FALSE))</f>
        <v>Park</v>
      </c>
      <c r="G4986" s="117" t="str">
        <f>VLOOKUP(E4986,Datenstruktur_fuer_R!$D$2:$F$141,3,FALSE)</f>
        <v>Point</v>
      </c>
      <c r="H4986" s="120" t="s">
        <v>288</v>
      </c>
      <c r="I4986" s="26" t="s">
        <v>1341</v>
      </c>
      <c r="J4986" s="26" t="s">
        <v>2216</v>
      </c>
      <c r="K4986" s="5" t="s">
        <v>1938</v>
      </c>
      <c r="L4986" s="5"/>
      <c r="M4986" s="5">
        <v>1</v>
      </c>
      <c r="N4986" s="5" t="s">
        <v>1173</v>
      </c>
    </row>
    <row r="4987" spans="1:14" x14ac:dyDescent="0.35">
      <c r="A4987" s="5" t="s">
        <v>703</v>
      </c>
      <c r="B4987" s="117" t="str">
        <f>IF(ISERROR(VLOOKUP($A4987, Dropdownlisten!$A$3:$F$143, 2, FALSE)), "", VLOOKUP($A4987, Dropdownlisten!$A$3:$F$143, 2, FALSE))</f>
        <v>POI</v>
      </c>
      <c r="C4987" s="117">
        <f>IF(ISERROR(VLOOKUP($A4987, Dropdownlisten!$A$3:$F$143, 3, FALSE)), "", VLOOKUP($A4987, Dropdownlisten!$A$3:$F$143, 3, FALSE))</f>
        <v>6000</v>
      </c>
      <c r="D4987" s="117" t="str">
        <f>IF(ISERROR(VLOOKUP($A4987, Dropdownlisten!$A$3:$F$143, 4, FALSE)), "", VLOOKUP($A4987, Dropdownlisten!$A$3:$F$143, 4, FALSE))</f>
        <v>UnterhaltungSportNaherholung</v>
      </c>
      <c r="E4987" s="117" t="str">
        <f>IF(ISERROR(VLOOKUP($A4987, Dropdownlisten!$A$3:$F$143, 5, FALSE)), "", VLOOKUP($A4987, Dropdownlisten!$A$3:$F$143, 5, FALSE))</f>
        <v>6000_011</v>
      </c>
      <c r="F4987" s="117" t="str">
        <f>IF(ISERROR(VLOOKUP($A4987, Dropdownlisten!$A$3:$F$143, 6, FALSE)), "", VLOOKUP($A4987, Dropdownlisten!$A$3:$F$143, 6, FALSE))</f>
        <v>Park</v>
      </c>
      <c r="G4987" s="117" t="str">
        <f>VLOOKUP(E4987,Datenstruktur_fuer_R!$D$2:$F$141,3,FALSE)</f>
        <v>Point</v>
      </c>
      <c r="H4987" s="120" t="s">
        <v>289</v>
      </c>
      <c r="I4987" s="26" t="s">
        <v>1341</v>
      </c>
      <c r="J4987" s="26" t="s">
        <v>2216</v>
      </c>
      <c r="K4987" s="5" t="s">
        <v>1939</v>
      </c>
      <c r="L4987" s="5"/>
      <c r="M4987" s="5">
        <v>1</v>
      </c>
      <c r="N4987" s="5" t="s">
        <v>1173</v>
      </c>
    </row>
    <row r="4988" spans="1:14" x14ac:dyDescent="0.35">
      <c r="A4988" s="5" t="s">
        <v>703</v>
      </c>
      <c r="B4988" s="117" t="str">
        <f>IF(ISERROR(VLOOKUP($A4988, Dropdownlisten!$A$3:$F$143, 2, FALSE)), "", VLOOKUP($A4988, Dropdownlisten!$A$3:$F$143, 2, FALSE))</f>
        <v>POI</v>
      </c>
      <c r="C4988" s="117">
        <f>IF(ISERROR(VLOOKUP($A4988, Dropdownlisten!$A$3:$F$143, 3, FALSE)), "", VLOOKUP($A4988, Dropdownlisten!$A$3:$F$143, 3, FALSE))</f>
        <v>6000</v>
      </c>
      <c r="D4988" s="117" t="str">
        <f>IF(ISERROR(VLOOKUP($A4988, Dropdownlisten!$A$3:$F$143, 4, FALSE)), "", VLOOKUP($A4988, Dropdownlisten!$A$3:$F$143, 4, FALSE))</f>
        <v>UnterhaltungSportNaherholung</v>
      </c>
      <c r="E4988" s="117" t="str">
        <f>IF(ISERROR(VLOOKUP($A4988, Dropdownlisten!$A$3:$F$143, 5, FALSE)), "", VLOOKUP($A4988, Dropdownlisten!$A$3:$F$143, 5, FALSE))</f>
        <v>6000_011</v>
      </c>
      <c r="F4988" s="117" t="str">
        <f>IF(ISERROR(VLOOKUP($A4988, Dropdownlisten!$A$3:$F$143, 6, FALSE)), "", VLOOKUP($A4988, Dropdownlisten!$A$3:$F$143, 6, FALSE))</f>
        <v>Park</v>
      </c>
      <c r="G4988" s="117" t="str">
        <f>VLOOKUP(E4988,Datenstruktur_fuer_R!$D$2:$F$141,3,FALSE)</f>
        <v>Point</v>
      </c>
      <c r="H4988" s="120" t="s">
        <v>293</v>
      </c>
      <c r="I4988" s="26" t="s">
        <v>1341</v>
      </c>
      <c r="J4988" s="26" t="s">
        <v>2216</v>
      </c>
      <c r="K4988" s="5" t="s">
        <v>1958</v>
      </c>
      <c r="L4988" s="5"/>
      <c r="M4988" s="5">
        <v>1</v>
      </c>
      <c r="N4988" s="5" t="s">
        <v>1173</v>
      </c>
    </row>
    <row r="4989" spans="1:14" x14ac:dyDescent="0.35">
      <c r="A4989" s="5" t="s">
        <v>723</v>
      </c>
      <c r="B4989" s="117" t="str">
        <f>IF(ISERROR(VLOOKUP($A4989, Dropdownlisten!$A$3:$F$143, 2, FALSE)), "", VLOOKUP($A4989, Dropdownlisten!$A$3:$F$143, 2, FALSE))</f>
        <v>UmweltVersorgung</v>
      </c>
      <c r="C4989" s="117">
        <f>IF(ISERROR(VLOOKUP($A4989, Dropdownlisten!$A$3:$F$143, 3, FALSE)), "", VLOOKUP($A4989, Dropdownlisten!$A$3:$F$143, 3, FALSE))</f>
        <v>1100</v>
      </c>
      <c r="D4989" s="117" t="str">
        <f>IF(ISERROR(VLOOKUP($A4989, Dropdownlisten!$A$3:$F$143, 4, FALSE)), "", VLOOKUP($A4989, Dropdownlisten!$A$3:$F$143, 4, FALSE))</f>
        <v>UmweltVersorgung</v>
      </c>
      <c r="E4989" s="117" t="str">
        <f>IF(ISERROR(VLOOKUP($A4989, Dropdownlisten!$A$3:$F$143, 5, FALSE)), "", VLOOKUP($A4989, Dropdownlisten!$A$3:$F$143, 5, FALSE))</f>
        <v>1100_011</v>
      </c>
      <c r="F4989" s="117" t="str">
        <f>IF(ISERROR(VLOOKUP($A4989, Dropdownlisten!$A$3:$F$143, 6, FALSE)), "", VLOOKUP($A4989, Dropdownlisten!$A$3:$F$143, 6, FALSE))</f>
        <v>StehendeGewaesser</v>
      </c>
      <c r="G4989" s="117" t="str">
        <f>VLOOKUP(E4989,Datenstruktur_fuer_R!$D$2:$F$141,3,FALSE)</f>
        <v>Polygon</v>
      </c>
      <c r="H4989" s="120" t="s">
        <v>689</v>
      </c>
      <c r="I4989" s="26" t="s">
        <v>1341</v>
      </c>
      <c r="J4989" s="26" t="s">
        <v>2216</v>
      </c>
      <c r="K4989" s="5" t="s">
        <v>1958</v>
      </c>
      <c r="L4989" s="5" t="s">
        <v>1995</v>
      </c>
      <c r="M4989" s="5">
        <v>3</v>
      </c>
      <c r="N4989" s="5" t="s">
        <v>1173</v>
      </c>
    </row>
    <row r="4990" spans="1:14" x14ac:dyDescent="0.35">
      <c r="A4990" s="5" t="s">
        <v>723</v>
      </c>
      <c r="B4990" s="117" t="str">
        <f>IF(ISERROR(VLOOKUP($A4990, Dropdownlisten!$A$3:$F$143, 2, FALSE)), "", VLOOKUP($A4990, Dropdownlisten!$A$3:$F$143, 2, FALSE))</f>
        <v>UmweltVersorgung</v>
      </c>
      <c r="C4990" s="117">
        <f>IF(ISERROR(VLOOKUP($A4990, Dropdownlisten!$A$3:$F$143, 3, FALSE)), "", VLOOKUP($A4990, Dropdownlisten!$A$3:$F$143, 3, FALSE))</f>
        <v>1100</v>
      </c>
      <c r="D4990" s="117" t="str">
        <f>IF(ISERROR(VLOOKUP($A4990, Dropdownlisten!$A$3:$F$143, 4, FALSE)), "", VLOOKUP($A4990, Dropdownlisten!$A$3:$F$143, 4, FALSE))</f>
        <v>UmweltVersorgung</v>
      </c>
      <c r="E4990" s="117" t="str">
        <f>IF(ISERROR(VLOOKUP($A4990, Dropdownlisten!$A$3:$F$143, 5, FALSE)), "", VLOOKUP($A4990, Dropdownlisten!$A$3:$F$143, 5, FALSE))</f>
        <v>1100_011</v>
      </c>
      <c r="F4990" s="117" t="str">
        <f>IF(ISERROR(VLOOKUP($A4990, Dropdownlisten!$A$3:$F$143, 6, FALSE)), "", VLOOKUP($A4990, Dropdownlisten!$A$3:$F$143, 6, FALSE))</f>
        <v>StehendeGewaesser</v>
      </c>
      <c r="G4990" s="117" t="str">
        <f>VLOOKUP(E4990,Datenstruktur_fuer_R!$D$2:$F$141,3,FALSE)</f>
        <v>Polygon</v>
      </c>
      <c r="H4990" s="120" t="s">
        <v>290</v>
      </c>
      <c r="I4990" s="26" t="s">
        <v>1341</v>
      </c>
      <c r="J4990" s="26" t="s">
        <v>2216</v>
      </c>
      <c r="K4990" s="5" t="s">
        <v>1936</v>
      </c>
      <c r="L4990" s="5"/>
      <c r="M4990" s="5">
        <v>3</v>
      </c>
      <c r="N4990" s="5" t="s">
        <v>1173</v>
      </c>
    </row>
    <row r="4991" spans="1:14" x14ac:dyDescent="0.35">
      <c r="A4991" s="5" t="s">
        <v>723</v>
      </c>
      <c r="B4991" s="117" t="str">
        <f>IF(ISERROR(VLOOKUP($A4991, Dropdownlisten!$A$3:$F$143, 2, FALSE)), "", VLOOKUP($A4991, Dropdownlisten!$A$3:$F$143, 2, FALSE))</f>
        <v>UmweltVersorgung</v>
      </c>
      <c r="C4991" s="117">
        <f>IF(ISERROR(VLOOKUP($A4991, Dropdownlisten!$A$3:$F$143, 3, FALSE)), "", VLOOKUP($A4991, Dropdownlisten!$A$3:$F$143, 3, FALSE))</f>
        <v>1100</v>
      </c>
      <c r="D4991" s="117" t="str">
        <f>IF(ISERROR(VLOOKUP($A4991, Dropdownlisten!$A$3:$F$143, 4, FALSE)), "", VLOOKUP($A4991, Dropdownlisten!$A$3:$F$143, 4, FALSE))</f>
        <v>UmweltVersorgung</v>
      </c>
      <c r="E4991" s="117" t="str">
        <f>IF(ISERROR(VLOOKUP($A4991, Dropdownlisten!$A$3:$F$143, 5, FALSE)), "", VLOOKUP($A4991, Dropdownlisten!$A$3:$F$143, 5, FALSE))</f>
        <v>1100_011</v>
      </c>
      <c r="F4991" s="117" t="str">
        <f>IF(ISERROR(VLOOKUP($A4991, Dropdownlisten!$A$3:$F$143, 6, FALSE)), "", VLOOKUP($A4991, Dropdownlisten!$A$3:$F$143, 6, FALSE))</f>
        <v>StehendeGewaesser</v>
      </c>
      <c r="G4991" s="117" t="str">
        <f>VLOOKUP(E4991,Datenstruktur_fuer_R!$D$2:$F$141,3,FALSE)</f>
        <v>Polygon</v>
      </c>
      <c r="H4991" s="120" t="s">
        <v>291</v>
      </c>
      <c r="I4991" s="26" t="s">
        <v>1341</v>
      </c>
      <c r="J4991" s="26" t="s">
        <v>2216</v>
      </c>
      <c r="K4991" s="5" t="s">
        <v>1937</v>
      </c>
      <c r="L4991" s="5"/>
      <c r="M4991" s="5">
        <v>3</v>
      </c>
      <c r="N4991" s="5" t="s">
        <v>1173</v>
      </c>
    </row>
    <row r="4992" spans="1:14" x14ac:dyDescent="0.35">
      <c r="A4992" s="5" t="s">
        <v>723</v>
      </c>
      <c r="B4992" s="117" t="str">
        <f>IF(ISERROR(VLOOKUP($A4992, Dropdownlisten!$A$3:$F$143, 2, FALSE)), "", VLOOKUP($A4992, Dropdownlisten!$A$3:$F$143, 2, FALSE))</f>
        <v>UmweltVersorgung</v>
      </c>
      <c r="C4992" s="117">
        <f>IF(ISERROR(VLOOKUP($A4992, Dropdownlisten!$A$3:$F$143, 3, FALSE)), "", VLOOKUP($A4992, Dropdownlisten!$A$3:$F$143, 3, FALSE))</f>
        <v>1100</v>
      </c>
      <c r="D4992" s="117" t="str">
        <f>IF(ISERROR(VLOOKUP($A4992, Dropdownlisten!$A$3:$F$143, 4, FALSE)), "", VLOOKUP($A4992, Dropdownlisten!$A$3:$F$143, 4, FALSE))</f>
        <v>UmweltVersorgung</v>
      </c>
      <c r="E4992" s="117" t="str">
        <f>IF(ISERROR(VLOOKUP($A4992, Dropdownlisten!$A$3:$F$143, 5, FALSE)), "", VLOOKUP($A4992, Dropdownlisten!$A$3:$F$143, 5, FALSE))</f>
        <v>1100_011</v>
      </c>
      <c r="F4992" s="117" t="str">
        <f>IF(ISERROR(VLOOKUP($A4992, Dropdownlisten!$A$3:$F$143, 6, FALSE)), "", VLOOKUP($A4992, Dropdownlisten!$A$3:$F$143, 6, FALSE))</f>
        <v>StehendeGewaesser</v>
      </c>
      <c r="G4992" s="117" t="str">
        <f>VLOOKUP(E4992,Datenstruktur_fuer_R!$D$2:$F$141,3,FALSE)</f>
        <v>Polygon</v>
      </c>
      <c r="H4992" s="120" t="s">
        <v>288</v>
      </c>
      <c r="I4992" s="26" t="s">
        <v>1341</v>
      </c>
      <c r="J4992" s="26" t="s">
        <v>2216</v>
      </c>
      <c r="K4992" s="5" t="s">
        <v>1938</v>
      </c>
      <c r="L4992" s="5"/>
      <c r="M4992" s="5">
        <v>3</v>
      </c>
      <c r="N4992" s="5" t="s">
        <v>1173</v>
      </c>
    </row>
    <row r="4993" spans="1:14" x14ac:dyDescent="0.35">
      <c r="A4993" s="5" t="s">
        <v>723</v>
      </c>
      <c r="B4993" s="117" t="str">
        <f>IF(ISERROR(VLOOKUP($A4993, Dropdownlisten!$A$3:$F$143, 2, FALSE)), "", VLOOKUP($A4993, Dropdownlisten!$A$3:$F$143, 2, FALSE))</f>
        <v>UmweltVersorgung</v>
      </c>
      <c r="C4993" s="117">
        <f>IF(ISERROR(VLOOKUP($A4993, Dropdownlisten!$A$3:$F$143, 3, FALSE)), "", VLOOKUP($A4993, Dropdownlisten!$A$3:$F$143, 3, FALSE))</f>
        <v>1100</v>
      </c>
      <c r="D4993" s="117" t="str">
        <f>IF(ISERROR(VLOOKUP($A4993, Dropdownlisten!$A$3:$F$143, 4, FALSE)), "", VLOOKUP($A4993, Dropdownlisten!$A$3:$F$143, 4, FALSE))</f>
        <v>UmweltVersorgung</v>
      </c>
      <c r="E4993" s="117" t="str">
        <f>IF(ISERROR(VLOOKUP($A4993, Dropdownlisten!$A$3:$F$143, 5, FALSE)), "", VLOOKUP($A4993, Dropdownlisten!$A$3:$F$143, 5, FALSE))</f>
        <v>1100_011</v>
      </c>
      <c r="F4993" s="117" t="str">
        <f>IF(ISERROR(VLOOKUP($A4993, Dropdownlisten!$A$3:$F$143, 6, FALSE)), "", VLOOKUP($A4993, Dropdownlisten!$A$3:$F$143, 6, FALSE))</f>
        <v>StehendeGewaesser</v>
      </c>
      <c r="G4993" s="117" t="str">
        <f>VLOOKUP(E4993,Datenstruktur_fuer_R!$D$2:$F$141,3,FALSE)</f>
        <v>Polygon</v>
      </c>
      <c r="H4993" s="120" t="s">
        <v>289</v>
      </c>
      <c r="I4993" s="26" t="s">
        <v>1341</v>
      </c>
      <c r="J4993" s="26" t="s">
        <v>2216</v>
      </c>
      <c r="K4993" s="5" t="s">
        <v>1939</v>
      </c>
      <c r="L4993" s="5"/>
      <c r="M4993" s="5">
        <v>3</v>
      </c>
      <c r="N4993" s="5" t="s">
        <v>1173</v>
      </c>
    </row>
    <row r="4994" spans="1:14" x14ac:dyDescent="0.35">
      <c r="A4994" s="5" t="s">
        <v>723</v>
      </c>
      <c r="B4994" s="117" t="str">
        <f>IF(ISERROR(VLOOKUP($A4994, Dropdownlisten!$A$3:$F$143, 2, FALSE)), "", VLOOKUP($A4994, Dropdownlisten!$A$3:$F$143, 2, FALSE))</f>
        <v>UmweltVersorgung</v>
      </c>
      <c r="C4994" s="117">
        <f>IF(ISERROR(VLOOKUP($A4994, Dropdownlisten!$A$3:$F$143, 3, FALSE)), "", VLOOKUP($A4994, Dropdownlisten!$A$3:$F$143, 3, FALSE))</f>
        <v>1100</v>
      </c>
      <c r="D4994" s="117" t="str">
        <f>IF(ISERROR(VLOOKUP($A4994, Dropdownlisten!$A$3:$F$143, 4, FALSE)), "", VLOOKUP($A4994, Dropdownlisten!$A$3:$F$143, 4, FALSE))</f>
        <v>UmweltVersorgung</v>
      </c>
      <c r="E4994" s="117" t="str">
        <f>IF(ISERROR(VLOOKUP($A4994, Dropdownlisten!$A$3:$F$143, 5, FALSE)), "", VLOOKUP($A4994, Dropdownlisten!$A$3:$F$143, 5, FALSE))</f>
        <v>1100_011</v>
      </c>
      <c r="F4994" s="117" t="str">
        <f>IF(ISERROR(VLOOKUP($A4994, Dropdownlisten!$A$3:$F$143, 6, FALSE)), "", VLOOKUP($A4994, Dropdownlisten!$A$3:$F$143, 6, FALSE))</f>
        <v>StehendeGewaesser</v>
      </c>
      <c r="G4994" s="117" t="str">
        <f>VLOOKUP(E4994,Datenstruktur_fuer_R!$D$2:$F$141,3,FALSE)</f>
        <v>Polygon</v>
      </c>
      <c r="H4994" s="120" t="s">
        <v>293</v>
      </c>
      <c r="I4994" s="26" t="s">
        <v>1341</v>
      </c>
      <c r="J4994" s="26" t="s">
        <v>2216</v>
      </c>
      <c r="K4994" s="5" t="s">
        <v>1958</v>
      </c>
      <c r="L4994" s="5"/>
      <c r="M4994" s="5">
        <v>3</v>
      </c>
      <c r="N4994" s="5" t="s">
        <v>1173</v>
      </c>
    </row>
    <row r="4995" spans="1:14" x14ac:dyDescent="0.35">
      <c r="A4995" s="5" t="s">
        <v>680</v>
      </c>
      <c r="B4995" s="117" t="str">
        <f>IF(ISERROR(VLOOKUP($A4995, Dropdownlisten!$A$3:$F$143, 2, FALSE)), "", VLOOKUP($A4995, Dropdownlisten!$A$3:$F$143, 2, FALSE))</f>
        <v>POI</v>
      </c>
      <c r="C4995" s="117">
        <f>IF(ISERROR(VLOOKUP($A4995, Dropdownlisten!$A$3:$F$143, 3, FALSE)), "", VLOOKUP($A4995, Dropdownlisten!$A$3:$F$143, 3, FALSE))</f>
        <v>6000</v>
      </c>
      <c r="D4995" s="117" t="str">
        <f>IF(ISERROR(VLOOKUP($A4995, Dropdownlisten!$A$3:$F$143, 4, FALSE)), "", VLOOKUP($A4995, Dropdownlisten!$A$3:$F$143, 4, FALSE))</f>
        <v>UnterhaltungSportNaherholung</v>
      </c>
      <c r="E4995" s="117" t="str">
        <f>IF(ISERROR(VLOOKUP($A4995, Dropdownlisten!$A$3:$F$143, 5, FALSE)), "", VLOOKUP($A4995, Dropdownlisten!$A$3:$F$143, 5, FALSE))</f>
        <v>6000_005</v>
      </c>
      <c r="F4995" s="117" t="str">
        <f>IF(ISERROR(VLOOKUP($A4995, Dropdownlisten!$A$3:$F$143, 6, FALSE)), "", VLOOKUP($A4995, Dropdownlisten!$A$3:$F$143, 6, FALSE))</f>
        <v>Friedhof</v>
      </c>
      <c r="G4995" s="117" t="str">
        <f>VLOOKUP(E4995,Datenstruktur_fuer_R!$D$2:$F$141,3,FALSE)</f>
        <v>Point</v>
      </c>
      <c r="H4995" s="120" t="s">
        <v>689</v>
      </c>
      <c r="I4995" s="26" t="s">
        <v>1341</v>
      </c>
      <c r="J4995" s="26" t="s">
        <v>2216</v>
      </c>
      <c r="K4995" s="5" t="s">
        <v>1958</v>
      </c>
      <c r="L4995" s="5" t="s">
        <v>1996</v>
      </c>
      <c r="M4995" s="5">
        <v>1</v>
      </c>
      <c r="N4995" s="5" t="s">
        <v>1173</v>
      </c>
    </row>
    <row r="4996" spans="1:14" x14ac:dyDescent="0.35">
      <c r="A4996" s="5" t="s">
        <v>680</v>
      </c>
      <c r="B4996" s="117" t="str">
        <f>IF(ISERROR(VLOOKUP($A4996, Dropdownlisten!$A$3:$F$143, 2, FALSE)), "", VLOOKUP($A4996, Dropdownlisten!$A$3:$F$143, 2, FALSE))</f>
        <v>POI</v>
      </c>
      <c r="C4996" s="117">
        <f>IF(ISERROR(VLOOKUP($A4996, Dropdownlisten!$A$3:$F$143, 3, FALSE)), "", VLOOKUP($A4996, Dropdownlisten!$A$3:$F$143, 3, FALSE))</f>
        <v>6000</v>
      </c>
      <c r="D4996" s="117" t="str">
        <f>IF(ISERROR(VLOOKUP($A4996, Dropdownlisten!$A$3:$F$143, 4, FALSE)), "", VLOOKUP($A4996, Dropdownlisten!$A$3:$F$143, 4, FALSE))</f>
        <v>UnterhaltungSportNaherholung</v>
      </c>
      <c r="E4996" s="117" t="str">
        <f>IF(ISERROR(VLOOKUP($A4996, Dropdownlisten!$A$3:$F$143, 5, FALSE)), "", VLOOKUP($A4996, Dropdownlisten!$A$3:$F$143, 5, FALSE))</f>
        <v>6000_005</v>
      </c>
      <c r="F4996" s="117" t="str">
        <f>IF(ISERROR(VLOOKUP($A4996, Dropdownlisten!$A$3:$F$143, 6, FALSE)), "", VLOOKUP($A4996, Dropdownlisten!$A$3:$F$143, 6, FALSE))</f>
        <v>Friedhof</v>
      </c>
      <c r="G4996" s="117" t="str">
        <f>VLOOKUP(E4996,Datenstruktur_fuer_R!$D$2:$F$141,3,FALSE)</f>
        <v>Point</v>
      </c>
      <c r="H4996" s="120" t="s">
        <v>689</v>
      </c>
      <c r="I4996" s="26" t="s">
        <v>1341</v>
      </c>
      <c r="J4996" s="26" t="s">
        <v>2216</v>
      </c>
      <c r="K4996" s="5" t="s">
        <v>1958</v>
      </c>
      <c r="L4996" s="5" t="s">
        <v>1997</v>
      </c>
      <c r="M4996" s="5">
        <v>1</v>
      </c>
      <c r="N4996" s="5" t="s">
        <v>1173</v>
      </c>
    </row>
    <row r="4997" spans="1:14" x14ac:dyDescent="0.35">
      <c r="A4997" s="5" t="s">
        <v>680</v>
      </c>
      <c r="B4997" s="117" t="str">
        <f>IF(ISERROR(VLOOKUP($A4997, Dropdownlisten!$A$3:$F$143, 2, FALSE)), "", VLOOKUP($A4997, Dropdownlisten!$A$3:$F$143, 2, FALSE))</f>
        <v>POI</v>
      </c>
      <c r="C4997" s="117">
        <f>IF(ISERROR(VLOOKUP($A4997, Dropdownlisten!$A$3:$F$143, 3, FALSE)), "", VLOOKUP($A4997, Dropdownlisten!$A$3:$F$143, 3, FALSE))</f>
        <v>6000</v>
      </c>
      <c r="D4997" s="117" t="str">
        <f>IF(ISERROR(VLOOKUP($A4997, Dropdownlisten!$A$3:$F$143, 4, FALSE)), "", VLOOKUP($A4997, Dropdownlisten!$A$3:$F$143, 4, FALSE))</f>
        <v>UnterhaltungSportNaherholung</v>
      </c>
      <c r="E4997" s="117" t="str">
        <f>IF(ISERROR(VLOOKUP($A4997, Dropdownlisten!$A$3:$F$143, 5, FALSE)), "", VLOOKUP($A4997, Dropdownlisten!$A$3:$F$143, 5, FALSE))</f>
        <v>6000_005</v>
      </c>
      <c r="F4997" s="117" t="str">
        <f>IF(ISERROR(VLOOKUP($A4997, Dropdownlisten!$A$3:$F$143, 6, FALSE)), "", VLOOKUP($A4997, Dropdownlisten!$A$3:$F$143, 6, FALSE))</f>
        <v>Friedhof</v>
      </c>
      <c r="G4997" s="117" t="str">
        <f>VLOOKUP(E4997,Datenstruktur_fuer_R!$D$2:$F$141,3,FALSE)</f>
        <v>Point</v>
      </c>
      <c r="H4997" s="120" t="s">
        <v>689</v>
      </c>
      <c r="I4997" s="26" t="s">
        <v>1341</v>
      </c>
      <c r="J4997" s="26" t="s">
        <v>2216</v>
      </c>
      <c r="K4997" s="5" t="s">
        <v>1958</v>
      </c>
      <c r="L4997" s="5" t="s">
        <v>1998</v>
      </c>
      <c r="M4997" s="5">
        <v>1</v>
      </c>
      <c r="N4997" s="5" t="s">
        <v>1173</v>
      </c>
    </row>
    <row r="4998" spans="1:14" x14ac:dyDescent="0.35">
      <c r="A4998" s="5" t="s">
        <v>680</v>
      </c>
      <c r="B4998" s="117" t="str">
        <f>IF(ISERROR(VLOOKUP($A4998, Dropdownlisten!$A$3:$F$143, 2, FALSE)), "", VLOOKUP($A4998, Dropdownlisten!$A$3:$F$143, 2, FALSE))</f>
        <v>POI</v>
      </c>
      <c r="C4998" s="117">
        <f>IF(ISERROR(VLOOKUP($A4998, Dropdownlisten!$A$3:$F$143, 3, FALSE)), "", VLOOKUP($A4998, Dropdownlisten!$A$3:$F$143, 3, FALSE))</f>
        <v>6000</v>
      </c>
      <c r="D4998" s="117" t="str">
        <f>IF(ISERROR(VLOOKUP($A4998, Dropdownlisten!$A$3:$F$143, 4, FALSE)), "", VLOOKUP($A4998, Dropdownlisten!$A$3:$F$143, 4, FALSE))</f>
        <v>UnterhaltungSportNaherholung</v>
      </c>
      <c r="E4998" s="117" t="str">
        <f>IF(ISERROR(VLOOKUP($A4998, Dropdownlisten!$A$3:$F$143, 5, FALSE)), "", VLOOKUP($A4998, Dropdownlisten!$A$3:$F$143, 5, FALSE))</f>
        <v>6000_005</v>
      </c>
      <c r="F4998" s="117" t="str">
        <f>IF(ISERROR(VLOOKUP($A4998, Dropdownlisten!$A$3:$F$143, 6, FALSE)), "", VLOOKUP($A4998, Dropdownlisten!$A$3:$F$143, 6, FALSE))</f>
        <v>Friedhof</v>
      </c>
      <c r="G4998" s="117" t="str">
        <f>VLOOKUP(E4998,Datenstruktur_fuer_R!$D$2:$F$141,3,FALSE)</f>
        <v>Point</v>
      </c>
      <c r="H4998" s="120" t="s">
        <v>689</v>
      </c>
      <c r="I4998" s="26" t="s">
        <v>1341</v>
      </c>
      <c r="J4998" s="26" t="s">
        <v>2216</v>
      </c>
      <c r="K4998" s="5" t="s">
        <v>1958</v>
      </c>
      <c r="L4998" s="5" t="s">
        <v>1999</v>
      </c>
      <c r="M4998" s="5">
        <v>1</v>
      </c>
      <c r="N4998" s="5" t="s">
        <v>1173</v>
      </c>
    </row>
    <row r="4999" spans="1:14" x14ac:dyDescent="0.35">
      <c r="A4999" s="5" t="s">
        <v>680</v>
      </c>
      <c r="B4999" s="117" t="str">
        <f>IF(ISERROR(VLOOKUP($A4999, Dropdownlisten!$A$3:$F$143, 2, FALSE)), "", VLOOKUP($A4999, Dropdownlisten!$A$3:$F$143, 2, FALSE))</f>
        <v>POI</v>
      </c>
      <c r="C4999" s="117">
        <f>IF(ISERROR(VLOOKUP($A4999, Dropdownlisten!$A$3:$F$143, 3, FALSE)), "", VLOOKUP($A4999, Dropdownlisten!$A$3:$F$143, 3, FALSE))</f>
        <v>6000</v>
      </c>
      <c r="D4999" s="117" t="str">
        <f>IF(ISERROR(VLOOKUP($A4999, Dropdownlisten!$A$3:$F$143, 4, FALSE)), "", VLOOKUP($A4999, Dropdownlisten!$A$3:$F$143, 4, FALSE))</f>
        <v>UnterhaltungSportNaherholung</v>
      </c>
      <c r="E4999" s="117" t="str">
        <f>IF(ISERROR(VLOOKUP($A4999, Dropdownlisten!$A$3:$F$143, 5, FALSE)), "", VLOOKUP($A4999, Dropdownlisten!$A$3:$F$143, 5, FALSE))</f>
        <v>6000_005</v>
      </c>
      <c r="F4999" s="117" t="str">
        <f>IF(ISERROR(VLOOKUP($A4999, Dropdownlisten!$A$3:$F$143, 6, FALSE)), "", VLOOKUP($A4999, Dropdownlisten!$A$3:$F$143, 6, FALSE))</f>
        <v>Friedhof</v>
      </c>
      <c r="G4999" s="117" t="str">
        <f>VLOOKUP(E4999,Datenstruktur_fuer_R!$D$2:$F$141,3,FALSE)</f>
        <v>Point</v>
      </c>
      <c r="H4999" s="120" t="s">
        <v>689</v>
      </c>
      <c r="I4999" s="26" t="s">
        <v>1341</v>
      </c>
      <c r="J4999" s="26" t="s">
        <v>2216</v>
      </c>
      <c r="K4999" s="5" t="s">
        <v>1958</v>
      </c>
      <c r="L4999" s="5" t="s">
        <v>2000</v>
      </c>
      <c r="M4999" s="5">
        <v>1</v>
      </c>
      <c r="N4999" s="5" t="s">
        <v>1173</v>
      </c>
    </row>
    <row r="5000" spans="1:14" x14ac:dyDescent="0.35">
      <c r="A5000" s="5" t="s">
        <v>680</v>
      </c>
      <c r="B5000" s="117" t="str">
        <f>IF(ISERROR(VLOOKUP($A5000, Dropdownlisten!$A$3:$F$143, 2, FALSE)), "", VLOOKUP($A5000, Dropdownlisten!$A$3:$F$143, 2, FALSE))</f>
        <v>POI</v>
      </c>
      <c r="C5000" s="117">
        <f>IF(ISERROR(VLOOKUP($A5000, Dropdownlisten!$A$3:$F$143, 3, FALSE)), "", VLOOKUP($A5000, Dropdownlisten!$A$3:$F$143, 3, FALSE))</f>
        <v>6000</v>
      </c>
      <c r="D5000" s="117" t="str">
        <f>IF(ISERROR(VLOOKUP($A5000, Dropdownlisten!$A$3:$F$143, 4, FALSE)), "", VLOOKUP($A5000, Dropdownlisten!$A$3:$F$143, 4, FALSE))</f>
        <v>UnterhaltungSportNaherholung</v>
      </c>
      <c r="E5000" s="117" t="str">
        <f>IF(ISERROR(VLOOKUP($A5000, Dropdownlisten!$A$3:$F$143, 5, FALSE)), "", VLOOKUP($A5000, Dropdownlisten!$A$3:$F$143, 5, FALSE))</f>
        <v>6000_005</v>
      </c>
      <c r="F5000" s="117" t="str">
        <f>IF(ISERROR(VLOOKUP($A5000, Dropdownlisten!$A$3:$F$143, 6, FALSE)), "", VLOOKUP($A5000, Dropdownlisten!$A$3:$F$143, 6, FALSE))</f>
        <v>Friedhof</v>
      </c>
      <c r="G5000" s="117" t="str">
        <f>VLOOKUP(E5000,Datenstruktur_fuer_R!$D$2:$F$141,3,FALSE)</f>
        <v>Point</v>
      </c>
      <c r="H5000" s="120" t="s">
        <v>689</v>
      </c>
      <c r="I5000" s="26" t="s">
        <v>1341</v>
      </c>
      <c r="J5000" s="26" t="s">
        <v>2216</v>
      </c>
      <c r="K5000" s="5" t="s">
        <v>1958</v>
      </c>
      <c r="L5000" s="5" t="s">
        <v>2001</v>
      </c>
      <c r="M5000" s="5">
        <v>1</v>
      </c>
      <c r="N5000" s="5" t="s">
        <v>1173</v>
      </c>
    </row>
    <row r="5001" spans="1:14" x14ac:dyDescent="0.35">
      <c r="A5001" s="5" t="s">
        <v>680</v>
      </c>
      <c r="B5001" s="117" t="str">
        <f>IF(ISERROR(VLOOKUP($A5001, Dropdownlisten!$A$3:$F$143, 2, FALSE)), "", VLOOKUP($A5001, Dropdownlisten!$A$3:$F$143, 2, FALSE))</f>
        <v>POI</v>
      </c>
      <c r="C5001" s="117">
        <f>IF(ISERROR(VLOOKUP($A5001, Dropdownlisten!$A$3:$F$143, 3, FALSE)), "", VLOOKUP($A5001, Dropdownlisten!$A$3:$F$143, 3, FALSE))</f>
        <v>6000</v>
      </c>
      <c r="D5001" s="117" t="str">
        <f>IF(ISERROR(VLOOKUP($A5001, Dropdownlisten!$A$3:$F$143, 4, FALSE)), "", VLOOKUP($A5001, Dropdownlisten!$A$3:$F$143, 4, FALSE))</f>
        <v>UnterhaltungSportNaherholung</v>
      </c>
      <c r="E5001" s="117" t="str">
        <f>IF(ISERROR(VLOOKUP($A5001, Dropdownlisten!$A$3:$F$143, 5, FALSE)), "", VLOOKUP($A5001, Dropdownlisten!$A$3:$F$143, 5, FALSE))</f>
        <v>6000_005</v>
      </c>
      <c r="F5001" s="117" t="str">
        <f>IF(ISERROR(VLOOKUP($A5001, Dropdownlisten!$A$3:$F$143, 6, FALSE)), "", VLOOKUP($A5001, Dropdownlisten!$A$3:$F$143, 6, FALSE))</f>
        <v>Friedhof</v>
      </c>
      <c r="G5001" s="117" t="str">
        <f>VLOOKUP(E5001,Datenstruktur_fuer_R!$D$2:$F$141,3,FALSE)</f>
        <v>Point</v>
      </c>
      <c r="H5001" s="120" t="s">
        <v>689</v>
      </c>
      <c r="I5001" s="26" t="s">
        <v>1341</v>
      </c>
      <c r="J5001" s="26" t="s">
        <v>2216</v>
      </c>
      <c r="K5001" s="5" t="s">
        <v>1958</v>
      </c>
      <c r="L5001" s="5" t="s">
        <v>2002</v>
      </c>
      <c r="M5001" s="5">
        <v>1</v>
      </c>
      <c r="N5001" s="5" t="s">
        <v>1173</v>
      </c>
    </row>
    <row r="5002" spans="1:14" x14ac:dyDescent="0.35">
      <c r="A5002" s="5" t="s">
        <v>680</v>
      </c>
      <c r="B5002" s="117" t="str">
        <f>IF(ISERROR(VLOOKUP($A5002, Dropdownlisten!$A$3:$F$143, 2, FALSE)), "", VLOOKUP($A5002, Dropdownlisten!$A$3:$F$143, 2, FALSE))</f>
        <v>POI</v>
      </c>
      <c r="C5002" s="117">
        <f>IF(ISERROR(VLOOKUP($A5002, Dropdownlisten!$A$3:$F$143, 3, FALSE)), "", VLOOKUP($A5002, Dropdownlisten!$A$3:$F$143, 3, FALSE))</f>
        <v>6000</v>
      </c>
      <c r="D5002" s="117" t="str">
        <f>IF(ISERROR(VLOOKUP($A5002, Dropdownlisten!$A$3:$F$143, 4, FALSE)), "", VLOOKUP($A5002, Dropdownlisten!$A$3:$F$143, 4, FALSE))</f>
        <v>UnterhaltungSportNaherholung</v>
      </c>
      <c r="E5002" s="117" t="str">
        <f>IF(ISERROR(VLOOKUP($A5002, Dropdownlisten!$A$3:$F$143, 5, FALSE)), "", VLOOKUP($A5002, Dropdownlisten!$A$3:$F$143, 5, FALSE))</f>
        <v>6000_005</v>
      </c>
      <c r="F5002" s="117" t="str">
        <f>IF(ISERROR(VLOOKUP($A5002, Dropdownlisten!$A$3:$F$143, 6, FALSE)), "", VLOOKUP($A5002, Dropdownlisten!$A$3:$F$143, 6, FALSE))</f>
        <v>Friedhof</v>
      </c>
      <c r="G5002" s="117" t="str">
        <f>VLOOKUP(E5002,Datenstruktur_fuer_R!$D$2:$F$141,3,FALSE)</f>
        <v>Point</v>
      </c>
      <c r="H5002" s="120" t="s">
        <v>689</v>
      </c>
      <c r="I5002" s="26" t="s">
        <v>1341</v>
      </c>
      <c r="J5002" s="26" t="s">
        <v>2216</v>
      </c>
      <c r="K5002" s="5" t="s">
        <v>1958</v>
      </c>
      <c r="L5002" s="5" t="s">
        <v>2003</v>
      </c>
      <c r="M5002" s="5">
        <v>1</v>
      </c>
      <c r="N5002" s="5" t="s">
        <v>1173</v>
      </c>
    </row>
    <row r="5003" spans="1:14" x14ac:dyDescent="0.35">
      <c r="A5003" s="5" t="s">
        <v>680</v>
      </c>
      <c r="B5003" s="117" t="str">
        <f>IF(ISERROR(VLOOKUP($A5003, Dropdownlisten!$A$3:$F$143, 2, FALSE)), "", VLOOKUP($A5003, Dropdownlisten!$A$3:$F$143, 2, FALSE))</f>
        <v>POI</v>
      </c>
      <c r="C5003" s="117">
        <f>IF(ISERROR(VLOOKUP($A5003, Dropdownlisten!$A$3:$F$143, 3, FALSE)), "", VLOOKUP($A5003, Dropdownlisten!$A$3:$F$143, 3, FALSE))</f>
        <v>6000</v>
      </c>
      <c r="D5003" s="117" t="str">
        <f>IF(ISERROR(VLOOKUP($A5003, Dropdownlisten!$A$3:$F$143, 4, FALSE)), "", VLOOKUP($A5003, Dropdownlisten!$A$3:$F$143, 4, FALSE))</f>
        <v>UnterhaltungSportNaherholung</v>
      </c>
      <c r="E5003" s="117" t="str">
        <f>IF(ISERROR(VLOOKUP($A5003, Dropdownlisten!$A$3:$F$143, 5, FALSE)), "", VLOOKUP($A5003, Dropdownlisten!$A$3:$F$143, 5, FALSE))</f>
        <v>6000_005</v>
      </c>
      <c r="F5003" s="117" t="str">
        <f>IF(ISERROR(VLOOKUP($A5003, Dropdownlisten!$A$3:$F$143, 6, FALSE)), "", VLOOKUP($A5003, Dropdownlisten!$A$3:$F$143, 6, FALSE))</f>
        <v>Friedhof</v>
      </c>
      <c r="G5003" s="117" t="str">
        <f>VLOOKUP(E5003,Datenstruktur_fuer_R!$D$2:$F$141,3,FALSE)</f>
        <v>Point</v>
      </c>
      <c r="H5003" s="120" t="s">
        <v>689</v>
      </c>
      <c r="I5003" s="26" t="s">
        <v>1341</v>
      </c>
      <c r="J5003" s="26" t="s">
        <v>2216</v>
      </c>
      <c r="K5003" s="5" t="s">
        <v>1958</v>
      </c>
      <c r="L5003" s="5" t="s">
        <v>2004</v>
      </c>
      <c r="M5003" s="5">
        <v>1</v>
      </c>
      <c r="N5003" s="5" t="s">
        <v>1173</v>
      </c>
    </row>
    <row r="5004" spans="1:14" x14ac:dyDescent="0.35">
      <c r="A5004" s="5" t="s">
        <v>680</v>
      </c>
      <c r="B5004" s="117" t="str">
        <f>IF(ISERROR(VLOOKUP($A5004, Dropdownlisten!$A$3:$F$143, 2, FALSE)), "", VLOOKUP($A5004, Dropdownlisten!$A$3:$F$143, 2, FALSE))</f>
        <v>POI</v>
      </c>
      <c r="C5004" s="117">
        <f>IF(ISERROR(VLOOKUP($A5004, Dropdownlisten!$A$3:$F$143, 3, FALSE)), "", VLOOKUP($A5004, Dropdownlisten!$A$3:$F$143, 3, FALSE))</f>
        <v>6000</v>
      </c>
      <c r="D5004" s="117" t="str">
        <f>IF(ISERROR(VLOOKUP($A5004, Dropdownlisten!$A$3:$F$143, 4, FALSE)), "", VLOOKUP($A5004, Dropdownlisten!$A$3:$F$143, 4, FALSE))</f>
        <v>UnterhaltungSportNaherholung</v>
      </c>
      <c r="E5004" s="117" t="str">
        <f>IF(ISERROR(VLOOKUP($A5004, Dropdownlisten!$A$3:$F$143, 5, FALSE)), "", VLOOKUP($A5004, Dropdownlisten!$A$3:$F$143, 5, FALSE))</f>
        <v>6000_005</v>
      </c>
      <c r="F5004" s="117" t="str">
        <f>IF(ISERROR(VLOOKUP($A5004, Dropdownlisten!$A$3:$F$143, 6, FALSE)), "", VLOOKUP($A5004, Dropdownlisten!$A$3:$F$143, 6, FALSE))</f>
        <v>Friedhof</v>
      </c>
      <c r="G5004" s="117" t="str">
        <f>VLOOKUP(E5004,Datenstruktur_fuer_R!$D$2:$F$141,3,FALSE)</f>
        <v>Point</v>
      </c>
      <c r="H5004" s="120" t="s">
        <v>290</v>
      </c>
      <c r="I5004" s="26" t="s">
        <v>1341</v>
      </c>
      <c r="J5004" s="26" t="s">
        <v>2216</v>
      </c>
      <c r="K5004" s="5" t="s">
        <v>1936</v>
      </c>
      <c r="L5004" s="5"/>
      <c r="M5004" s="5">
        <v>1</v>
      </c>
      <c r="N5004" s="5" t="s">
        <v>1173</v>
      </c>
    </row>
    <row r="5005" spans="1:14" x14ac:dyDescent="0.35">
      <c r="A5005" s="5" t="s">
        <v>680</v>
      </c>
      <c r="B5005" s="117" t="str">
        <f>IF(ISERROR(VLOOKUP($A5005, Dropdownlisten!$A$3:$F$143, 2, FALSE)), "", VLOOKUP($A5005, Dropdownlisten!$A$3:$F$143, 2, FALSE))</f>
        <v>POI</v>
      </c>
      <c r="C5005" s="117">
        <f>IF(ISERROR(VLOOKUP($A5005, Dropdownlisten!$A$3:$F$143, 3, FALSE)), "", VLOOKUP($A5005, Dropdownlisten!$A$3:$F$143, 3, FALSE))</f>
        <v>6000</v>
      </c>
      <c r="D5005" s="117" t="str">
        <f>IF(ISERROR(VLOOKUP($A5005, Dropdownlisten!$A$3:$F$143, 4, FALSE)), "", VLOOKUP($A5005, Dropdownlisten!$A$3:$F$143, 4, FALSE))</f>
        <v>UnterhaltungSportNaherholung</v>
      </c>
      <c r="E5005" s="117" t="str">
        <f>IF(ISERROR(VLOOKUP($A5005, Dropdownlisten!$A$3:$F$143, 5, FALSE)), "", VLOOKUP($A5005, Dropdownlisten!$A$3:$F$143, 5, FALSE))</f>
        <v>6000_005</v>
      </c>
      <c r="F5005" s="117" t="str">
        <f>IF(ISERROR(VLOOKUP($A5005, Dropdownlisten!$A$3:$F$143, 6, FALSE)), "", VLOOKUP($A5005, Dropdownlisten!$A$3:$F$143, 6, FALSE))</f>
        <v>Friedhof</v>
      </c>
      <c r="G5005" s="117" t="str">
        <f>VLOOKUP(E5005,Datenstruktur_fuer_R!$D$2:$F$141,3,FALSE)</f>
        <v>Point</v>
      </c>
      <c r="H5005" s="120" t="s">
        <v>291</v>
      </c>
      <c r="I5005" s="26" t="s">
        <v>1341</v>
      </c>
      <c r="J5005" s="26" t="s">
        <v>2216</v>
      </c>
      <c r="K5005" s="5" t="s">
        <v>1937</v>
      </c>
      <c r="L5005" s="5"/>
      <c r="M5005" s="5">
        <v>1</v>
      </c>
      <c r="N5005" s="5" t="s">
        <v>1173</v>
      </c>
    </row>
    <row r="5006" spans="1:14" x14ac:dyDescent="0.35">
      <c r="A5006" s="5" t="s">
        <v>680</v>
      </c>
      <c r="B5006" s="117" t="str">
        <f>IF(ISERROR(VLOOKUP($A5006, Dropdownlisten!$A$3:$F$143, 2, FALSE)), "", VLOOKUP($A5006, Dropdownlisten!$A$3:$F$143, 2, FALSE))</f>
        <v>POI</v>
      </c>
      <c r="C5006" s="117">
        <f>IF(ISERROR(VLOOKUP($A5006, Dropdownlisten!$A$3:$F$143, 3, FALSE)), "", VLOOKUP($A5006, Dropdownlisten!$A$3:$F$143, 3, FALSE))</f>
        <v>6000</v>
      </c>
      <c r="D5006" s="117" t="str">
        <f>IF(ISERROR(VLOOKUP($A5006, Dropdownlisten!$A$3:$F$143, 4, FALSE)), "", VLOOKUP($A5006, Dropdownlisten!$A$3:$F$143, 4, FALSE))</f>
        <v>UnterhaltungSportNaherholung</v>
      </c>
      <c r="E5006" s="117" t="str">
        <f>IF(ISERROR(VLOOKUP($A5006, Dropdownlisten!$A$3:$F$143, 5, FALSE)), "", VLOOKUP($A5006, Dropdownlisten!$A$3:$F$143, 5, FALSE))</f>
        <v>6000_005</v>
      </c>
      <c r="F5006" s="117" t="str">
        <f>IF(ISERROR(VLOOKUP($A5006, Dropdownlisten!$A$3:$F$143, 6, FALSE)), "", VLOOKUP($A5006, Dropdownlisten!$A$3:$F$143, 6, FALSE))</f>
        <v>Friedhof</v>
      </c>
      <c r="G5006" s="117" t="str">
        <f>VLOOKUP(E5006,Datenstruktur_fuer_R!$D$2:$F$141,3,FALSE)</f>
        <v>Point</v>
      </c>
      <c r="H5006" s="120" t="s">
        <v>288</v>
      </c>
      <c r="I5006" s="26" t="s">
        <v>1341</v>
      </c>
      <c r="J5006" s="26" t="s">
        <v>2216</v>
      </c>
      <c r="K5006" s="5" t="s">
        <v>1938</v>
      </c>
      <c r="L5006" s="5"/>
      <c r="M5006" s="5">
        <v>1</v>
      </c>
      <c r="N5006" s="5" t="s">
        <v>1173</v>
      </c>
    </row>
    <row r="5007" spans="1:14" x14ac:dyDescent="0.35">
      <c r="A5007" s="5" t="s">
        <v>680</v>
      </c>
      <c r="B5007" s="117" t="str">
        <f>IF(ISERROR(VLOOKUP($A5007, Dropdownlisten!$A$3:$F$143, 2, FALSE)), "", VLOOKUP($A5007, Dropdownlisten!$A$3:$F$143, 2, FALSE))</f>
        <v>POI</v>
      </c>
      <c r="C5007" s="117">
        <f>IF(ISERROR(VLOOKUP($A5007, Dropdownlisten!$A$3:$F$143, 3, FALSE)), "", VLOOKUP($A5007, Dropdownlisten!$A$3:$F$143, 3, FALSE))</f>
        <v>6000</v>
      </c>
      <c r="D5007" s="117" t="str">
        <f>IF(ISERROR(VLOOKUP($A5007, Dropdownlisten!$A$3:$F$143, 4, FALSE)), "", VLOOKUP($A5007, Dropdownlisten!$A$3:$F$143, 4, FALSE))</f>
        <v>UnterhaltungSportNaherholung</v>
      </c>
      <c r="E5007" s="117" t="str">
        <f>IF(ISERROR(VLOOKUP($A5007, Dropdownlisten!$A$3:$F$143, 5, FALSE)), "", VLOOKUP($A5007, Dropdownlisten!$A$3:$F$143, 5, FALSE))</f>
        <v>6000_005</v>
      </c>
      <c r="F5007" s="117" t="str">
        <f>IF(ISERROR(VLOOKUP($A5007, Dropdownlisten!$A$3:$F$143, 6, FALSE)), "", VLOOKUP($A5007, Dropdownlisten!$A$3:$F$143, 6, FALSE))</f>
        <v>Friedhof</v>
      </c>
      <c r="G5007" s="117" t="str">
        <f>VLOOKUP(E5007,Datenstruktur_fuer_R!$D$2:$F$141,3,FALSE)</f>
        <v>Point</v>
      </c>
      <c r="H5007" s="120" t="s">
        <v>289</v>
      </c>
      <c r="I5007" s="26" t="s">
        <v>1341</v>
      </c>
      <c r="J5007" s="26" t="s">
        <v>2216</v>
      </c>
      <c r="K5007" s="5" t="s">
        <v>1939</v>
      </c>
      <c r="L5007" s="5"/>
      <c r="M5007" s="5">
        <v>1</v>
      </c>
      <c r="N5007" s="5" t="s">
        <v>1173</v>
      </c>
    </row>
    <row r="5008" spans="1:14" x14ac:dyDescent="0.35">
      <c r="A5008" s="5" t="s">
        <v>680</v>
      </c>
      <c r="B5008" s="117" t="str">
        <f>IF(ISERROR(VLOOKUP($A5008, Dropdownlisten!$A$3:$F$143, 2, FALSE)), "", VLOOKUP($A5008, Dropdownlisten!$A$3:$F$143, 2, FALSE))</f>
        <v>POI</v>
      </c>
      <c r="C5008" s="117">
        <f>IF(ISERROR(VLOOKUP($A5008, Dropdownlisten!$A$3:$F$143, 3, FALSE)), "", VLOOKUP($A5008, Dropdownlisten!$A$3:$F$143, 3, FALSE))</f>
        <v>6000</v>
      </c>
      <c r="D5008" s="117" t="str">
        <f>IF(ISERROR(VLOOKUP($A5008, Dropdownlisten!$A$3:$F$143, 4, FALSE)), "", VLOOKUP($A5008, Dropdownlisten!$A$3:$F$143, 4, FALSE))</f>
        <v>UnterhaltungSportNaherholung</v>
      </c>
      <c r="E5008" s="117" t="str">
        <f>IF(ISERROR(VLOOKUP($A5008, Dropdownlisten!$A$3:$F$143, 5, FALSE)), "", VLOOKUP($A5008, Dropdownlisten!$A$3:$F$143, 5, FALSE))</f>
        <v>6000_005</v>
      </c>
      <c r="F5008" s="117" t="str">
        <f>IF(ISERROR(VLOOKUP($A5008, Dropdownlisten!$A$3:$F$143, 6, FALSE)), "", VLOOKUP($A5008, Dropdownlisten!$A$3:$F$143, 6, FALSE))</f>
        <v>Friedhof</v>
      </c>
      <c r="G5008" s="117" t="str">
        <f>VLOOKUP(E5008,Datenstruktur_fuer_R!$D$2:$F$141,3,FALSE)</f>
        <v>Point</v>
      </c>
      <c r="H5008" s="120" t="s">
        <v>293</v>
      </c>
      <c r="I5008" s="26" t="s">
        <v>1341</v>
      </c>
      <c r="J5008" s="26" t="s">
        <v>2216</v>
      </c>
      <c r="K5008" s="5" t="s">
        <v>1958</v>
      </c>
      <c r="L5008" s="5"/>
      <c r="M5008" s="5">
        <v>1</v>
      </c>
      <c r="N5008" s="5" t="s">
        <v>1173</v>
      </c>
    </row>
    <row r="5009" spans="1:14" x14ac:dyDescent="0.35">
      <c r="A5009" s="5" t="s">
        <v>1915</v>
      </c>
      <c r="B5009" s="117" t="str">
        <f>IF(ISERROR(VLOOKUP($A5009, Dropdownlisten!$A$3:$F$143, 2, FALSE)), "", VLOOKUP($A5009, Dropdownlisten!$A$3:$F$143, 2, FALSE))</f>
        <v>UmweltVersorgung</v>
      </c>
      <c r="C5009" s="117">
        <f>IF(ISERROR(VLOOKUP($A5009, Dropdownlisten!$A$3:$F$143, 3, FALSE)), "", VLOOKUP($A5009, Dropdownlisten!$A$3:$F$143, 3, FALSE))</f>
        <v>1100</v>
      </c>
      <c r="D5009" s="117" t="str">
        <f>IF(ISERROR(VLOOKUP($A5009, Dropdownlisten!$A$3:$F$143, 4, FALSE)), "", VLOOKUP($A5009, Dropdownlisten!$A$3:$F$143, 4, FALSE))</f>
        <v>UmweltVersorgung</v>
      </c>
      <c r="E5009" s="117" t="str">
        <f>IF(ISERROR(VLOOKUP($A5009, Dropdownlisten!$A$3:$F$143, 5, FALSE)), "", VLOOKUP($A5009, Dropdownlisten!$A$3:$F$143, 5, FALSE))</f>
        <v>1100_014</v>
      </c>
      <c r="F5009" s="117" t="str">
        <f>IF(ISERROR(VLOOKUP($A5009, Dropdownlisten!$A$3:$F$143, 6, FALSE)), "", VLOOKUP($A5009, Dropdownlisten!$A$3:$F$143, 6, FALSE))</f>
        <v>Gruenflaeche</v>
      </c>
      <c r="G5009" s="117" t="str">
        <f>VLOOKUP(E5009,Datenstruktur_fuer_R!$D$2:$F$141,3,FALSE)</f>
        <v>Polygon</v>
      </c>
      <c r="H5009" s="120" t="s">
        <v>689</v>
      </c>
      <c r="I5009" s="26" t="s">
        <v>1341</v>
      </c>
      <c r="J5009" s="26" t="s">
        <v>2216</v>
      </c>
      <c r="K5009" s="5" t="s">
        <v>1958</v>
      </c>
      <c r="L5009" s="5" t="s">
        <v>1996</v>
      </c>
      <c r="M5009" s="5">
        <v>1</v>
      </c>
      <c r="N5009" s="5" t="s">
        <v>1173</v>
      </c>
    </row>
    <row r="5010" spans="1:14" x14ac:dyDescent="0.35">
      <c r="A5010" s="5" t="s">
        <v>1915</v>
      </c>
      <c r="B5010" s="117" t="str">
        <f>IF(ISERROR(VLOOKUP($A5010, Dropdownlisten!$A$3:$F$143, 2, FALSE)), "", VLOOKUP($A5010, Dropdownlisten!$A$3:$F$143, 2, FALSE))</f>
        <v>UmweltVersorgung</v>
      </c>
      <c r="C5010" s="117">
        <f>IF(ISERROR(VLOOKUP($A5010, Dropdownlisten!$A$3:$F$143, 3, FALSE)), "", VLOOKUP($A5010, Dropdownlisten!$A$3:$F$143, 3, FALSE))</f>
        <v>1100</v>
      </c>
      <c r="D5010" s="117" t="str">
        <f>IF(ISERROR(VLOOKUP($A5010, Dropdownlisten!$A$3:$F$143, 4, FALSE)), "", VLOOKUP($A5010, Dropdownlisten!$A$3:$F$143, 4, FALSE))</f>
        <v>UmweltVersorgung</v>
      </c>
      <c r="E5010" s="117" t="str">
        <f>IF(ISERROR(VLOOKUP($A5010, Dropdownlisten!$A$3:$F$143, 5, FALSE)), "", VLOOKUP($A5010, Dropdownlisten!$A$3:$F$143, 5, FALSE))</f>
        <v>1100_014</v>
      </c>
      <c r="F5010" s="117" t="str">
        <f>IF(ISERROR(VLOOKUP($A5010, Dropdownlisten!$A$3:$F$143, 6, FALSE)), "", VLOOKUP($A5010, Dropdownlisten!$A$3:$F$143, 6, FALSE))</f>
        <v>Gruenflaeche</v>
      </c>
      <c r="G5010" s="117" t="str">
        <f>VLOOKUP(E5010,Datenstruktur_fuer_R!$D$2:$F$141,3,FALSE)</f>
        <v>Polygon</v>
      </c>
      <c r="H5010" s="120" t="s">
        <v>689</v>
      </c>
      <c r="I5010" s="26" t="s">
        <v>1341</v>
      </c>
      <c r="J5010" s="26" t="s">
        <v>2216</v>
      </c>
      <c r="K5010" s="5" t="s">
        <v>1958</v>
      </c>
      <c r="L5010" s="5" t="s">
        <v>1997</v>
      </c>
      <c r="M5010" s="5">
        <v>1</v>
      </c>
      <c r="N5010" s="5" t="s">
        <v>1173</v>
      </c>
    </row>
    <row r="5011" spans="1:14" x14ac:dyDescent="0.35">
      <c r="A5011" s="5" t="s">
        <v>1915</v>
      </c>
      <c r="B5011" s="117" t="str">
        <f>IF(ISERROR(VLOOKUP($A5011, Dropdownlisten!$A$3:$F$143, 2, FALSE)), "", VLOOKUP($A5011, Dropdownlisten!$A$3:$F$143, 2, FALSE))</f>
        <v>UmweltVersorgung</v>
      </c>
      <c r="C5011" s="117">
        <f>IF(ISERROR(VLOOKUP($A5011, Dropdownlisten!$A$3:$F$143, 3, FALSE)), "", VLOOKUP($A5011, Dropdownlisten!$A$3:$F$143, 3, FALSE))</f>
        <v>1100</v>
      </c>
      <c r="D5011" s="117" t="str">
        <f>IF(ISERROR(VLOOKUP($A5011, Dropdownlisten!$A$3:$F$143, 4, FALSE)), "", VLOOKUP($A5011, Dropdownlisten!$A$3:$F$143, 4, FALSE))</f>
        <v>UmweltVersorgung</v>
      </c>
      <c r="E5011" s="117" t="str">
        <f>IF(ISERROR(VLOOKUP($A5011, Dropdownlisten!$A$3:$F$143, 5, FALSE)), "", VLOOKUP($A5011, Dropdownlisten!$A$3:$F$143, 5, FALSE))</f>
        <v>1100_014</v>
      </c>
      <c r="F5011" s="117" t="str">
        <f>IF(ISERROR(VLOOKUP($A5011, Dropdownlisten!$A$3:$F$143, 6, FALSE)), "", VLOOKUP($A5011, Dropdownlisten!$A$3:$F$143, 6, FALSE))</f>
        <v>Gruenflaeche</v>
      </c>
      <c r="G5011" s="117" t="str">
        <f>VLOOKUP(E5011,Datenstruktur_fuer_R!$D$2:$F$141,3,FALSE)</f>
        <v>Polygon</v>
      </c>
      <c r="H5011" s="120" t="s">
        <v>689</v>
      </c>
      <c r="I5011" s="26" t="s">
        <v>1341</v>
      </c>
      <c r="J5011" s="26" t="s">
        <v>2216</v>
      </c>
      <c r="K5011" s="5" t="s">
        <v>1958</v>
      </c>
      <c r="L5011" s="5" t="s">
        <v>1998</v>
      </c>
      <c r="M5011" s="5">
        <v>1</v>
      </c>
      <c r="N5011" s="5" t="s">
        <v>1173</v>
      </c>
    </row>
    <row r="5012" spans="1:14" x14ac:dyDescent="0.35">
      <c r="A5012" s="5" t="s">
        <v>1915</v>
      </c>
      <c r="B5012" s="117" t="str">
        <f>IF(ISERROR(VLOOKUP($A5012, Dropdownlisten!$A$3:$F$143, 2, FALSE)), "", VLOOKUP($A5012, Dropdownlisten!$A$3:$F$143, 2, FALSE))</f>
        <v>UmweltVersorgung</v>
      </c>
      <c r="C5012" s="117">
        <f>IF(ISERROR(VLOOKUP($A5012, Dropdownlisten!$A$3:$F$143, 3, FALSE)), "", VLOOKUP($A5012, Dropdownlisten!$A$3:$F$143, 3, FALSE))</f>
        <v>1100</v>
      </c>
      <c r="D5012" s="117" t="str">
        <f>IF(ISERROR(VLOOKUP($A5012, Dropdownlisten!$A$3:$F$143, 4, FALSE)), "", VLOOKUP($A5012, Dropdownlisten!$A$3:$F$143, 4, FALSE))</f>
        <v>UmweltVersorgung</v>
      </c>
      <c r="E5012" s="117" t="str">
        <f>IF(ISERROR(VLOOKUP($A5012, Dropdownlisten!$A$3:$F$143, 5, FALSE)), "", VLOOKUP($A5012, Dropdownlisten!$A$3:$F$143, 5, FALSE))</f>
        <v>1100_014</v>
      </c>
      <c r="F5012" s="117" t="str">
        <f>IF(ISERROR(VLOOKUP($A5012, Dropdownlisten!$A$3:$F$143, 6, FALSE)), "", VLOOKUP($A5012, Dropdownlisten!$A$3:$F$143, 6, FALSE))</f>
        <v>Gruenflaeche</v>
      </c>
      <c r="G5012" s="117" t="str">
        <f>VLOOKUP(E5012,Datenstruktur_fuer_R!$D$2:$F$141,3,FALSE)</f>
        <v>Polygon</v>
      </c>
      <c r="H5012" s="120" t="s">
        <v>689</v>
      </c>
      <c r="I5012" s="26" t="s">
        <v>1341</v>
      </c>
      <c r="J5012" s="26" t="s">
        <v>2216</v>
      </c>
      <c r="K5012" s="5" t="s">
        <v>1958</v>
      </c>
      <c r="L5012" s="5" t="s">
        <v>1999</v>
      </c>
      <c r="M5012" s="5">
        <v>1</v>
      </c>
      <c r="N5012" s="5" t="s">
        <v>1173</v>
      </c>
    </row>
    <row r="5013" spans="1:14" x14ac:dyDescent="0.35">
      <c r="A5013" s="5" t="s">
        <v>1915</v>
      </c>
      <c r="B5013" s="117" t="str">
        <f>IF(ISERROR(VLOOKUP($A5013, Dropdownlisten!$A$3:$F$143, 2, FALSE)), "", VLOOKUP($A5013, Dropdownlisten!$A$3:$F$143, 2, FALSE))</f>
        <v>UmweltVersorgung</v>
      </c>
      <c r="C5013" s="117">
        <f>IF(ISERROR(VLOOKUP($A5013, Dropdownlisten!$A$3:$F$143, 3, FALSE)), "", VLOOKUP($A5013, Dropdownlisten!$A$3:$F$143, 3, FALSE))</f>
        <v>1100</v>
      </c>
      <c r="D5013" s="117" t="str">
        <f>IF(ISERROR(VLOOKUP($A5013, Dropdownlisten!$A$3:$F$143, 4, FALSE)), "", VLOOKUP($A5013, Dropdownlisten!$A$3:$F$143, 4, FALSE))</f>
        <v>UmweltVersorgung</v>
      </c>
      <c r="E5013" s="117" t="str">
        <f>IF(ISERROR(VLOOKUP($A5013, Dropdownlisten!$A$3:$F$143, 5, FALSE)), "", VLOOKUP($A5013, Dropdownlisten!$A$3:$F$143, 5, FALSE))</f>
        <v>1100_014</v>
      </c>
      <c r="F5013" s="117" t="str">
        <f>IF(ISERROR(VLOOKUP($A5013, Dropdownlisten!$A$3:$F$143, 6, FALSE)), "", VLOOKUP($A5013, Dropdownlisten!$A$3:$F$143, 6, FALSE))</f>
        <v>Gruenflaeche</v>
      </c>
      <c r="G5013" s="117" t="str">
        <f>VLOOKUP(E5013,Datenstruktur_fuer_R!$D$2:$F$141,3,FALSE)</f>
        <v>Polygon</v>
      </c>
      <c r="H5013" s="120" t="s">
        <v>689</v>
      </c>
      <c r="I5013" s="26" t="s">
        <v>1341</v>
      </c>
      <c r="J5013" s="26" t="s">
        <v>2216</v>
      </c>
      <c r="K5013" s="5" t="s">
        <v>1958</v>
      </c>
      <c r="L5013" s="5" t="s">
        <v>2000</v>
      </c>
      <c r="M5013" s="5">
        <v>1</v>
      </c>
      <c r="N5013" s="5" t="s">
        <v>1173</v>
      </c>
    </row>
    <row r="5014" spans="1:14" x14ac:dyDescent="0.35">
      <c r="A5014" s="5" t="s">
        <v>1915</v>
      </c>
      <c r="B5014" s="117" t="str">
        <f>IF(ISERROR(VLOOKUP($A5014, Dropdownlisten!$A$3:$F$143, 2, FALSE)), "", VLOOKUP($A5014, Dropdownlisten!$A$3:$F$143, 2, FALSE))</f>
        <v>UmweltVersorgung</v>
      </c>
      <c r="C5014" s="117">
        <f>IF(ISERROR(VLOOKUP($A5014, Dropdownlisten!$A$3:$F$143, 3, FALSE)), "", VLOOKUP($A5014, Dropdownlisten!$A$3:$F$143, 3, FALSE))</f>
        <v>1100</v>
      </c>
      <c r="D5014" s="117" t="str">
        <f>IF(ISERROR(VLOOKUP($A5014, Dropdownlisten!$A$3:$F$143, 4, FALSE)), "", VLOOKUP($A5014, Dropdownlisten!$A$3:$F$143, 4, FALSE))</f>
        <v>UmweltVersorgung</v>
      </c>
      <c r="E5014" s="117" t="str">
        <f>IF(ISERROR(VLOOKUP($A5014, Dropdownlisten!$A$3:$F$143, 5, FALSE)), "", VLOOKUP($A5014, Dropdownlisten!$A$3:$F$143, 5, FALSE))</f>
        <v>1100_014</v>
      </c>
      <c r="F5014" s="117" t="str">
        <f>IF(ISERROR(VLOOKUP($A5014, Dropdownlisten!$A$3:$F$143, 6, FALSE)), "", VLOOKUP($A5014, Dropdownlisten!$A$3:$F$143, 6, FALSE))</f>
        <v>Gruenflaeche</v>
      </c>
      <c r="G5014" s="117" t="str">
        <f>VLOOKUP(E5014,Datenstruktur_fuer_R!$D$2:$F$141,3,FALSE)</f>
        <v>Polygon</v>
      </c>
      <c r="H5014" s="120" t="s">
        <v>689</v>
      </c>
      <c r="I5014" s="26" t="s">
        <v>1341</v>
      </c>
      <c r="J5014" s="26" t="s">
        <v>2216</v>
      </c>
      <c r="K5014" s="5" t="s">
        <v>1958</v>
      </c>
      <c r="L5014" s="5" t="s">
        <v>2001</v>
      </c>
      <c r="M5014" s="5">
        <v>1</v>
      </c>
      <c r="N5014" s="5" t="s">
        <v>1173</v>
      </c>
    </row>
    <row r="5015" spans="1:14" x14ac:dyDescent="0.35">
      <c r="A5015" s="5" t="s">
        <v>1915</v>
      </c>
      <c r="B5015" s="117" t="str">
        <f>IF(ISERROR(VLOOKUP($A5015, Dropdownlisten!$A$3:$F$143, 2, FALSE)), "", VLOOKUP($A5015, Dropdownlisten!$A$3:$F$143, 2, FALSE))</f>
        <v>UmweltVersorgung</v>
      </c>
      <c r="C5015" s="117">
        <f>IF(ISERROR(VLOOKUP($A5015, Dropdownlisten!$A$3:$F$143, 3, FALSE)), "", VLOOKUP($A5015, Dropdownlisten!$A$3:$F$143, 3, FALSE))</f>
        <v>1100</v>
      </c>
      <c r="D5015" s="117" t="str">
        <f>IF(ISERROR(VLOOKUP($A5015, Dropdownlisten!$A$3:$F$143, 4, FALSE)), "", VLOOKUP($A5015, Dropdownlisten!$A$3:$F$143, 4, FALSE))</f>
        <v>UmweltVersorgung</v>
      </c>
      <c r="E5015" s="117" t="str">
        <f>IF(ISERROR(VLOOKUP($A5015, Dropdownlisten!$A$3:$F$143, 5, FALSE)), "", VLOOKUP($A5015, Dropdownlisten!$A$3:$F$143, 5, FALSE))</f>
        <v>1100_014</v>
      </c>
      <c r="F5015" s="117" t="str">
        <f>IF(ISERROR(VLOOKUP($A5015, Dropdownlisten!$A$3:$F$143, 6, FALSE)), "", VLOOKUP($A5015, Dropdownlisten!$A$3:$F$143, 6, FALSE))</f>
        <v>Gruenflaeche</v>
      </c>
      <c r="G5015" s="117" t="str">
        <f>VLOOKUP(E5015,Datenstruktur_fuer_R!$D$2:$F$141,3,FALSE)</f>
        <v>Polygon</v>
      </c>
      <c r="H5015" s="120" t="s">
        <v>689</v>
      </c>
      <c r="I5015" s="26" t="s">
        <v>1341</v>
      </c>
      <c r="J5015" s="26" t="s">
        <v>2216</v>
      </c>
      <c r="K5015" s="5" t="s">
        <v>1958</v>
      </c>
      <c r="L5015" s="5" t="s">
        <v>2002</v>
      </c>
      <c r="M5015" s="5">
        <v>1</v>
      </c>
      <c r="N5015" s="5" t="s">
        <v>1173</v>
      </c>
    </row>
    <row r="5016" spans="1:14" x14ac:dyDescent="0.35">
      <c r="A5016" s="5" t="s">
        <v>1915</v>
      </c>
      <c r="B5016" s="117" t="str">
        <f>IF(ISERROR(VLOOKUP($A5016, Dropdownlisten!$A$3:$F$143, 2, FALSE)), "", VLOOKUP($A5016, Dropdownlisten!$A$3:$F$143, 2, FALSE))</f>
        <v>UmweltVersorgung</v>
      </c>
      <c r="C5016" s="117">
        <f>IF(ISERROR(VLOOKUP($A5016, Dropdownlisten!$A$3:$F$143, 3, FALSE)), "", VLOOKUP($A5016, Dropdownlisten!$A$3:$F$143, 3, FALSE))</f>
        <v>1100</v>
      </c>
      <c r="D5016" s="117" t="str">
        <f>IF(ISERROR(VLOOKUP($A5016, Dropdownlisten!$A$3:$F$143, 4, FALSE)), "", VLOOKUP($A5016, Dropdownlisten!$A$3:$F$143, 4, FALSE))</f>
        <v>UmweltVersorgung</v>
      </c>
      <c r="E5016" s="117" t="str">
        <f>IF(ISERROR(VLOOKUP($A5016, Dropdownlisten!$A$3:$F$143, 5, FALSE)), "", VLOOKUP($A5016, Dropdownlisten!$A$3:$F$143, 5, FALSE))</f>
        <v>1100_014</v>
      </c>
      <c r="F5016" s="117" t="str">
        <f>IF(ISERROR(VLOOKUP($A5016, Dropdownlisten!$A$3:$F$143, 6, FALSE)), "", VLOOKUP($A5016, Dropdownlisten!$A$3:$F$143, 6, FALSE))</f>
        <v>Gruenflaeche</v>
      </c>
      <c r="G5016" s="117" t="str">
        <f>VLOOKUP(E5016,Datenstruktur_fuer_R!$D$2:$F$141,3,FALSE)</f>
        <v>Polygon</v>
      </c>
      <c r="H5016" s="120" t="s">
        <v>689</v>
      </c>
      <c r="I5016" s="26" t="s">
        <v>1341</v>
      </c>
      <c r="J5016" s="26" t="s">
        <v>2216</v>
      </c>
      <c r="K5016" s="5" t="s">
        <v>1958</v>
      </c>
      <c r="L5016" s="5" t="s">
        <v>2003</v>
      </c>
      <c r="M5016" s="5">
        <v>1</v>
      </c>
      <c r="N5016" s="5" t="s">
        <v>1173</v>
      </c>
    </row>
    <row r="5017" spans="1:14" x14ac:dyDescent="0.35">
      <c r="A5017" s="5" t="s">
        <v>1915</v>
      </c>
      <c r="B5017" s="117" t="str">
        <f>IF(ISERROR(VLOOKUP($A5017, Dropdownlisten!$A$3:$F$143, 2, FALSE)), "", VLOOKUP($A5017, Dropdownlisten!$A$3:$F$143, 2, FALSE))</f>
        <v>UmweltVersorgung</v>
      </c>
      <c r="C5017" s="117">
        <f>IF(ISERROR(VLOOKUP($A5017, Dropdownlisten!$A$3:$F$143, 3, FALSE)), "", VLOOKUP($A5017, Dropdownlisten!$A$3:$F$143, 3, FALSE))</f>
        <v>1100</v>
      </c>
      <c r="D5017" s="117" t="str">
        <f>IF(ISERROR(VLOOKUP($A5017, Dropdownlisten!$A$3:$F$143, 4, FALSE)), "", VLOOKUP($A5017, Dropdownlisten!$A$3:$F$143, 4, FALSE))</f>
        <v>UmweltVersorgung</v>
      </c>
      <c r="E5017" s="117" t="str">
        <f>IF(ISERROR(VLOOKUP($A5017, Dropdownlisten!$A$3:$F$143, 5, FALSE)), "", VLOOKUP($A5017, Dropdownlisten!$A$3:$F$143, 5, FALSE))</f>
        <v>1100_014</v>
      </c>
      <c r="F5017" s="117" t="str">
        <f>IF(ISERROR(VLOOKUP($A5017, Dropdownlisten!$A$3:$F$143, 6, FALSE)), "", VLOOKUP($A5017, Dropdownlisten!$A$3:$F$143, 6, FALSE))</f>
        <v>Gruenflaeche</v>
      </c>
      <c r="G5017" s="117" t="str">
        <f>VLOOKUP(E5017,Datenstruktur_fuer_R!$D$2:$F$141,3,FALSE)</f>
        <v>Polygon</v>
      </c>
      <c r="H5017" s="120" t="s">
        <v>689</v>
      </c>
      <c r="I5017" s="26" t="s">
        <v>1341</v>
      </c>
      <c r="J5017" s="26" t="s">
        <v>2216</v>
      </c>
      <c r="K5017" s="5" t="s">
        <v>1958</v>
      </c>
      <c r="L5017" s="5" t="s">
        <v>2004</v>
      </c>
      <c r="M5017" s="5">
        <v>1</v>
      </c>
      <c r="N5017" s="5" t="s">
        <v>1173</v>
      </c>
    </row>
    <row r="5018" spans="1:14" x14ac:dyDescent="0.35">
      <c r="A5018" s="5" t="s">
        <v>1915</v>
      </c>
      <c r="B5018" s="117" t="str">
        <f>IF(ISERROR(VLOOKUP($A5018, Dropdownlisten!$A$3:$F$143, 2, FALSE)), "", VLOOKUP($A5018, Dropdownlisten!$A$3:$F$143, 2, FALSE))</f>
        <v>UmweltVersorgung</v>
      </c>
      <c r="C5018" s="117">
        <f>IF(ISERROR(VLOOKUP($A5018, Dropdownlisten!$A$3:$F$143, 3, FALSE)), "", VLOOKUP($A5018, Dropdownlisten!$A$3:$F$143, 3, FALSE))</f>
        <v>1100</v>
      </c>
      <c r="D5018" s="117" t="str">
        <f>IF(ISERROR(VLOOKUP($A5018, Dropdownlisten!$A$3:$F$143, 4, FALSE)), "", VLOOKUP($A5018, Dropdownlisten!$A$3:$F$143, 4, FALSE))</f>
        <v>UmweltVersorgung</v>
      </c>
      <c r="E5018" s="117" t="str">
        <f>IF(ISERROR(VLOOKUP($A5018, Dropdownlisten!$A$3:$F$143, 5, FALSE)), "", VLOOKUP($A5018, Dropdownlisten!$A$3:$F$143, 5, FALSE))</f>
        <v>1100_014</v>
      </c>
      <c r="F5018" s="117" t="str">
        <f>IF(ISERROR(VLOOKUP($A5018, Dropdownlisten!$A$3:$F$143, 6, FALSE)), "", VLOOKUP($A5018, Dropdownlisten!$A$3:$F$143, 6, FALSE))</f>
        <v>Gruenflaeche</v>
      </c>
      <c r="G5018" s="117" t="str">
        <f>VLOOKUP(E5018,Datenstruktur_fuer_R!$D$2:$F$141,3,FALSE)</f>
        <v>Polygon</v>
      </c>
      <c r="H5018" s="120" t="s">
        <v>290</v>
      </c>
      <c r="I5018" s="26" t="s">
        <v>1341</v>
      </c>
      <c r="J5018" s="26" t="s">
        <v>2216</v>
      </c>
      <c r="K5018" s="5" t="s">
        <v>1936</v>
      </c>
      <c r="L5018" s="5"/>
      <c r="M5018" s="5">
        <v>1</v>
      </c>
      <c r="N5018" s="5" t="s">
        <v>1173</v>
      </c>
    </row>
    <row r="5019" spans="1:14" x14ac:dyDescent="0.35">
      <c r="A5019" s="5" t="s">
        <v>1915</v>
      </c>
      <c r="B5019" s="117" t="str">
        <f>IF(ISERROR(VLOOKUP($A5019, Dropdownlisten!$A$3:$F$143, 2, FALSE)), "", VLOOKUP($A5019, Dropdownlisten!$A$3:$F$143, 2, FALSE))</f>
        <v>UmweltVersorgung</v>
      </c>
      <c r="C5019" s="117">
        <f>IF(ISERROR(VLOOKUP($A5019, Dropdownlisten!$A$3:$F$143, 3, FALSE)), "", VLOOKUP($A5019, Dropdownlisten!$A$3:$F$143, 3, FALSE))</f>
        <v>1100</v>
      </c>
      <c r="D5019" s="117" t="str">
        <f>IF(ISERROR(VLOOKUP($A5019, Dropdownlisten!$A$3:$F$143, 4, FALSE)), "", VLOOKUP($A5019, Dropdownlisten!$A$3:$F$143, 4, FALSE))</f>
        <v>UmweltVersorgung</v>
      </c>
      <c r="E5019" s="117" t="str">
        <f>IF(ISERROR(VLOOKUP($A5019, Dropdownlisten!$A$3:$F$143, 5, FALSE)), "", VLOOKUP($A5019, Dropdownlisten!$A$3:$F$143, 5, FALSE))</f>
        <v>1100_014</v>
      </c>
      <c r="F5019" s="117" t="str">
        <f>IF(ISERROR(VLOOKUP($A5019, Dropdownlisten!$A$3:$F$143, 6, FALSE)), "", VLOOKUP($A5019, Dropdownlisten!$A$3:$F$143, 6, FALSE))</f>
        <v>Gruenflaeche</v>
      </c>
      <c r="G5019" s="117" t="str">
        <f>VLOOKUP(E5019,Datenstruktur_fuer_R!$D$2:$F$141,3,FALSE)</f>
        <v>Polygon</v>
      </c>
      <c r="H5019" s="120" t="s">
        <v>291</v>
      </c>
      <c r="I5019" s="26" t="s">
        <v>1341</v>
      </c>
      <c r="J5019" s="26" t="s">
        <v>2216</v>
      </c>
      <c r="K5019" s="5" t="s">
        <v>1937</v>
      </c>
      <c r="L5019" s="5"/>
      <c r="M5019" s="5">
        <v>1</v>
      </c>
      <c r="N5019" s="5" t="s">
        <v>1173</v>
      </c>
    </row>
    <row r="5020" spans="1:14" x14ac:dyDescent="0.35">
      <c r="A5020" s="5" t="s">
        <v>1915</v>
      </c>
      <c r="B5020" s="117" t="str">
        <f>IF(ISERROR(VLOOKUP($A5020, Dropdownlisten!$A$3:$F$143, 2, FALSE)), "", VLOOKUP($A5020, Dropdownlisten!$A$3:$F$143, 2, FALSE))</f>
        <v>UmweltVersorgung</v>
      </c>
      <c r="C5020" s="117">
        <f>IF(ISERROR(VLOOKUP($A5020, Dropdownlisten!$A$3:$F$143, 3, FALSE)), "", VLOOKUP($A5020, Dropdownlisten!$A$3:$F$143, 3, FALSE))</f>
        <v>1100</v>
      </c>
      <c r="D5020" s="117" t="str">
        <f>IF(ISERROR(VLOOKUP($A5020, Dropdownlisten!$A$3:$F$143, 4, FALSE)), "", VLOOKUP($A5020, Dropdownlisten!$A$3:$F$143, 4, FALSE))</f>
        <v>UmweltVersorgung</v>
      </c>
      <c r="E5020" s="117" t="str">
        <f>IF(ISERROR(VLOOKUP($A5020, Dropdownlisten!$A$3:$F$143, 5, FALSE)), "", VLOOKUP($A5020, Dropdownlisten!$A$3:$F$143, 5, FALSE))</f>
        <v>1100_014</v>
      </c>
      <c r="F5020" s="117" t="str">
        <f>IF(ISERROR(VLOOKUP($A5020, Dropdownlisten!$A$3:$F$143, 6, FALSE)), "", VLOOKUP($A5020, Dropdownlisten!$A$3:$F$143, 6, FALSE))</f>
        <v>Gruenflaeche</v>
      </c>
      <c r="G5020" s="117" t="str">
        <f>VLOOKUP(E5020,Datenstruktur_fuer_R!$D$2:$F$141,3,FALSE)</f>
        <v>Polygon</v>
      </c>
      <c r="H5020" s="120" t="s">
        <v>288</v>
      </c>
      <c r="I5020" s="26" t="s">
        <v>1341</v>
      </c>
      <c r="J5020" s="26" t="s">
        <v>2216</v>
      </c>
      <c r="K5020" s="5" t="s">
        <v>1938</v>
      </c>
      <c r="L5020" s="5"/>
      <c r="M5020" s="5">
        <v>1</v>
      </c>
      <c r="N5020" s="5" t="s">
        <v>1173</v>
      </c>
    </row>
    <row r="5021" spans="1:14" x14ac:dyDescent="0.35">
      <c r="A5021" s="5" t="s">
        <v>1915</v>
      </c>
      <c r="B5021" s="117" t="str">
        <f>IF(ISERROR(VLOOKUP($A5021, Dropdownlisten!$A$3:$F$143, 2, FALSE)), "", VLOOKUP($A5021, Dropdownlisten!$A$3:$F$143, 2, FALSE))</f>
        <v>UmweltVersorgung</v>
      </c>
      <c r="C5021" s="117">
        <f>IF(ISERROR(VLOOKUP($A5021, Dropdownlisten!$A$3:$F$143, 3, FALSE)), "", VLOOKUP($A5021, Dropdownlisten!$A$3:$F$143, 3, FALSE))</f>
        <v>1100</v>
      </c>
      <c r="D5021" s="117" t="str">
        <f>IF(ISERROR(VLOOKUP($A5021, Dropdownlisten!$A$3:$F$143, 4, FALSE)), "", VLOOKUP($A5021, Dropdownlisten!$A$3:$F$143, 4, FALSE))</f>
        <v>UmweltVersorgung</v>
      </c>
      <c r="E5021" s="117" t="str">
        <f>IF(ISERROR(VLOOKUP($A5021, Dropdownlisten!$A$3:$F$143, 5, FALSE)), "", VLOOKUP($A5021, Dropdownlisten!$A$3:$F$143, 5, FALSE))</f>
        <v>1100_014</v>
      </c>
      <c r="F5021" s="117" t="str">
        <f>IF(ISERROR(VLOOKUP($A5021, Dropdownlisten!$A$3:$F$143, 6, FALSE)), "", VLOOKUP($A5021, Dropdownlisten!$A$3:$F$143, 6, FALSE))</f>
        <v>Gruenflaeche</v>
      </c>
      <c r="G5021" s="117" t="str">
        <f>VLOOKUP(E5021,Datenstruktur_fuer_R!$D$2:$F$141,3,FALSE)</f>
        <v>Polygon</v>
      </c>
      <c r="H5021" s="120" t="s">
        <v>289</v>
      </c>
      <c r="I5021" s="26" t="s">
        <v>1341</v>
      </c>
      <c r="J5021" s="26" t="s">
        <v>2216</v>
      </c>
      <c r="K5021" s="5" t="s">
        <v>1939</v>
      </c>
      <c r="L5021" s="5"/>
      <c r="M5021" s="5">
        <v>1</v>
      </c>
      <c r="N5021" s="5" t="s">
        <v>1173</v>
      </c>
    </row>
    <row r="5022" spans="1:14" x14ac:dyDescent="0.35">
      <c r="A5022" s="5" t="s">
        <v>1915</v>
      </c>
      <c r="B5022" s="117" t="str">
        <f>IF(ISERROR(VLOOKUP($A5022, Dropdownlisten!$A$3:$F$143, 2, FALSE)), "", VLOOKUP($A5022, Dropdownlisten!$A$3:$F$143, 2, FALSE))</f>
        <v>UmweltVersorgung</v>
      </c>
      <c r="C5022" s="117">
        <f>IF(ISERROR(VLOOKUP($A5022, Dropdownlisten!$A$3:$F$143, 3, FALSE)), "", VLOOKUP($A5022, Dropdownlisten!$A$3:$F$143, 3, FALSE))</f>
        <v>1100</v>
      </c>
      <c r="D5022" s="117" t="str">
        <f>IF(ISERROR(VLOOKUP($A5022, Dropdownlisten!$A$3:$F$143, 4, FALSE)), "", VLOOKUP($A5022, Dropdownlisten!$A$3:$F$143, 4, FALSE))</f>
        <v>UmweltVersorgung</v>
      </c>
      <c r="E5022" s="117" t="str">
        <f>IF(ISERROR(VLOOKUP($A5022, Dropdownlisten!$A$3:$F$143, 5, FALSE)), "", VLOOKUP($A5022, Dropdownlisten!$A$3:$F$143, 5, FALSE))</f>
        <v>1100_014</v>
      </c>
      <c r="F5022" s="117" t="str">
        <f>IF(ISERROR(VLOOKUP($A5022, Dropdownlisten!$A$3:$F$143, 6, FALSE)), "", VLOOKUP($A5022, Dropdownlisten!$A$3:$F$143, 6, FALSE))</f>
        <v>Gruenflaeche</v>
      </c>
      <c r="G5022" s="117" t="str">
        <f>VLOOKUP(E5022,Datenstruktur_fuer_R!$D$2:$F$141,3,FALSE)</f>
        <v>Polygon</v>
      </c>
      <c r="H5022" s="120" t="s">
        <v>293</v>
      </c>
      <c r="I5022" s="26" t="s">
        <v>1341</v>
      </c>
      <c r="J5022" s="26" t="s">
        <v>2216</v>
      </c>
      <c r="K5022" s="5" t="s">
        <v>1958</v>
      </c>
      <c r="L5022" s="5"/>
      <c r="M5022" s="5">
        <v>1</v>
      </c>
      <c r="N5022" s="5" t="s">
        <v>1173</v>
      </c>
    </row>
    <row r="5023" spans="1:14" x14ac:dyDescent="0.35">
      <c r="A5023" s="5" t="s">
        <v>711</v>
      </c>
      <c r="B5023" s="117" t="str">
        <f>IF(ISERROR(VLOOKUP($A5023, Dropdownlisten!$A$3:$F$143, 2, FALSE)), "", VLOOKUP($A5023, Dropdownlisten!$A$3:$F$143, 2, FALSE))</f>
        <v>POI</v>
      </c>
      <c r="C5023" s="117">
        <f>IF(ISERROR(VLOOKUP($A5023, Dropdownlisten!$A$3:$F$143, 3, FALSE)), "", VLOOKUP($A5023, Dropdownlisten!$A$3:$F$143, 3, FALSE))</f>
        <v>1000</v>
      </c>
      <c r="D5023" s="117" t="str">
        <f>IF(ISERROR(VLOOKUP($A5023, Dropdownlisten!$A$3:$F$143, 4, FALSE)), "", VLOOKUP($A5023, Dropdownlisten!$A$3:$F$143, 4, FALSE))</f>
        <v>Grundversorgung</v>
      </c>
      <c r="E5023" s="117" t="str">
        <f>IF(ISERROR(VLOOKUP($A5023, Dropdownlisten!$A$3:$F$143, 5, FALSE)), "", VLOOKUP($A5023, Dropdownlisten!$A$3:$F$143, 5, FALSE))</f>
        <v>1000_006</v>
      </c>
      <c r="F5023" s="117" t="str">
        <f>IF(ISERROR(VLOOKUP($A5023, Dropdownlisten!$A$3:$F$143, 6, FALSE)), "", VLOOKUP($A5023, Dropdownlisten!$A$3:$F$143, 6, FALSE))</f>
        <v>RecyclinghofSammelstelle</v>
      </c>
      <c r="G5023" s="117" t="str">
        <f>VLOOKUP(E5023,Datenstruktur_fuer_R!$D$2:$F$141,3,FALSE)</f>
        <v>Point</v>
      </c>
      <c r="H5023" s="120" t="s">
        <v>689</v>
      </c>
      <c r="I5023" s="26" t="s">
        <v>1341</v>
      </c>
      <c r="J5023" s="26" t="s">
        <v>2216</v>
      </c>
      <c r="K5023" s="5" t="s">
        <v>1958</v>
      </c>
      <c r="L5023" s="5" t="s">
        <v>2005</v>
      </c>
      <c r="M5023" s="5">
        <v>1</v>
      </c>
      <c r="N5023" s="5" t="s">
        <v>1173</v>
      </c>
    </row>
    <row r="5024" spans="1:14" x14ac:dyDescent="0.35">
      <c r="A5024" s="5" t="s">
        <v>711</v>
      </c>
      <c r="B5024" s="117" t="str">
        <f>IF(ISERROR(VLOOKUP($A5024, Dropdownlisten!$A$3:$F$143, 2, FALSE)), "", VLOOKUP($A5024, Dropdownlisten!$A$3:$F$143, 2, FALSE))</f>
        <v>POI</v>
      </c>
      <c r="C5024" s="117">
        <f>IF(ISERROR(VLOOKUP($A5024, Dropdownlisten!$A$3:$F$143, 3, FALSE)), "", VLOOKUP($A5024, Dropdownlisten!$A$3:$F$143, 3, FALSE))</f>
        <v>1000</v>
      </c>
      <c r="D5024" s="117" t="str">
        <f>IF(ISERROR(VLOOKUP($A5024, Dropdownlisten!$A$3:$F$143, 4, FALSE)), "", VLOOKUP($A5024, Dropdownlisten!$A$3:$F$143, 4, FALSE))</f>
        <v>Grundversorgung</v>
      </c>
      <c r="E5024" s="117" t="str">
        <f>IF(ISERROR(VLOOKUP($A5024, Dropdownlisten!$A$3:$F$143, 5, FALSE)), "", VLOOKUP($A5024, Dropdownlisten!$A$3:$F$143, 5, FALSE))</f>
        <v>1000_006</v>
      </c>
      <c r="F5024" s="117" t="str">
        <f>IF(ISERROR(VLOOKUP($A5024, Dropdownlisten!$A$3:$F$143, 6, FALSE)), "", VLOOKUP($A5024, Dropdownlisten!$A$3:$F$143, 6, FALSE))</f>
        <v>RecyclinghofSammelstelle</v>
      </c>
      <c r="G5024" s="117" t="str">
        <f>VLOOKUP(E5024,Datenstruktur_fuer_R!$D$2:$F$141,3,FALSE)</f>
        <v>Point</v>
      </c>
      <c r="H5024" s="120" t="s">
        <v>689</v>
      </c>
      <c r="I5024" s="26" t="s">
        <v>1341</v>
      </c>
      <c r="J5024" s="26" t="s">
        <v>2216</v>
      </c>
      <c r="K5024" s="5" t="s">
        <v>1958</v>
      </c>
      <c r="L5024" s="5" t="s">
        <v>2006</v>
      </c>
      <c r="M5024" s="5">
        <v>1</v>
      </c>
      <c r="N5024" s="5" t="s">
        <v>1173</v>
      </c>
    </row>
    <row r="5025" spans="1:14" x14ac:dyDescent="0.35">
      <c r="A5025" s="5" t="s">
        <v>711</v>
      </c>
      <c r="B5025" s="117" t="str">
        <f>IF(ISERROR(VLOOKUP($A5025, Dropdownlisten!$A$3:$F$143, 2, FALSE)), "", VLOOKUP($A5025, Dropdownlisten!$A$3:$F$143, 2, FALSE))</f>
        <v>POI</v>
      </c>
      <c r="C5025" s="117">
        <f>IF(ISERROR(VLOOKUP($A5025, Dropdownlisten!$A$3:$F$143, 3, FALSE)), "", VLOOKUP($A5025, Dropdownlisten!$A$3:$F$143, 3, FALSE))</f>
        <v>1000</v>
      </c>
      <c r="D5025" s="117" t="str">
        <f>IF(ISERROR(VLOOKUP($A5025, Dropdownlisten!$A$3:$F$143, 4, FALSE)), "", VLOOKUP($A5025, Dropdownlisten!$A$3:$F$143, 4, FALSE))</f>
        <v>Grundversorgung</v>
      </c>
      <c r="E5025" s="117" t="str">
        <f>IF(ISERROR(VLOOKUP($A5025, Dropdownlisten!$A$3:$F$143, 5, FALSE)), "", VLOOKUP($A5025, Dropdownlisten!$A$3:$F$143, 5, FALSE))</f>
        <v>1000_006</v>
      </c>
      <c r="F5025" s="117" t="str">
        <f>IF(ISERROR(VLOOKUP($A5025, Dropdownlisten!$A$3:$F$143, 6, FALSE)), "", VLOOKUP($A5025, Dropdownlisten!$A$3:$F$143, 6, FALSE))</f>
        <v>RecyclinghofSammelstelle</v>
      </c>
      <c r="G5025" s="117" t="str">
        <f>VLOOKUP(E5025,Datenstruktur_fuer_R!$D$2:$F$141,3,FALSE)</f>
        <v>Point</v>
      </c>
      <c r="H5025" s="120" t="s">
        <v>689</v>
      </c>
      <c r="I5025" s="26" t="s">
        <v>1341</v>
      </c>
      <c r="J5025" s="26" t="s">
        <v>2216</v>
      </c>
      <c r="K5025" s="5" t="s">
        <v>1958</v>
      </c>
      <c r="L5025" s="5" t="s">
        <v>2007</v>
      </c>
      <c r="M5025" s="5">
        <v>1</v>
      </c>
      <c r="N5025" s="5" t="s">
        <v>1173</v>
      </c>
    </row>
    <row r="5026" spans="1:14" x14ac:dyDescent="0.35">
      <c r="A5026" s="5" t="s">
        <v>711</v>
      </c>
      <c r="B5026" s="117" t="str">
        <f>IF(ISERROR(VLOOKUP($A5026, Dropdownlisten!$A$3:$F$143, 2, FALSE)), "", VLOOKUP($A5026, Dropdownlisten!$A$3:$F$143, 2, FALSE))</f>
        <v>POI</v>
      </c>
      <c r="C5026" s="117">
        <f>IF(ISERROR(VLOOKUP($A5026, Dropdownlisten!$A$3:$F$143, 3, FALSE)), "", VLOOKUP($A5026, Dropdownlisten!$A$3:$F$143, 3, FALSE))</f>
        <v>1000</v>
      </c>
      <c r="D5026" s="117" t="str">
        <f>IF(ISERROR(VLOOKUP($A5026, Dropdownlisten!$A$3:$F$143, 4, FALSE)), "", VLOOKUP($A5026, Dropdownlisten!$A$3:$F$143, 4, FALSE))</f>
        <v>Grundversorgung</v>
      </c>
      <c r="E5026" s="117" t="str">
        <f>IF(ISERROR(VLOOKUP($A5026, Dropdownlisten!$A$3:$F$143, 5, FALSE)), "", VLOOKUP($A5026, Dropdownlisten!$A$3:$F$143, 5, FALSE))</f>
        <v>1000_006</v>
      </c>
      <c r="F5026" s="117" t="str">
        <f>IF(ISERROR(VLOOKUP($A5026, Dropdownlisten!$A$3:$F$143, 6, FALSE)), "", VLOOKUP($A5026, Dropdownlisten!$A$3:$F$143, 6, FALSE))</f>
        <v>RecyclinghofSammelstelle</v>
      </c>
      <c r="G5026" s="117" t="str">
        <f>VLOOKUP(E5026,Datenstruktur_fuer_R!$D$2:$F$141,3,FALSE)</f>
        <v>Point</v>
      </c>
      <c r="H5026" s="120" t="s">
        <v>290</v>
      </c>
      <c r="I5026" s="26" t="s">
        <v>1341</v>
      </c>
      <c r="J5026" s="26" t="s">
        <v>2216</v>
      </c>
      <c r="K5026" s="5" t="s">
        <v>1936</v>
      </c>
      <c r="L5026" s="5"/>
      <c r="M5026" s="5">
        <v>1</v>
      </c>
      <c r="N5026" s="5" t="s">
        <v>1173</v>
      </c>
    </row>
    <row r="5027" spans="1:14" x14ac:dyDescent="0.35">
      <c r="A5027" s="5" t="s">
        <v>711</v>
      </c>
      <c r="B5027" s="117" t="str">
        <f>IF(ISERROR(VLOOKUP($A5027, Dropdownlisten!$A$3:$F$143, 2, FALSE)), "", VLOOKUP($A5027, Dropdownlisten!$A$3:$F$143, 2, FALSE))</f>
        <v>POI</v>
      </c>
      <c r="C5027" s="117">
        <f>IF(ISERROR(VLOOKUP($A5027, Dropdownlisten!$A$3:$F$143, 3, FALSE)), "", VLOOKUP($A5027, Dropdownlisten!$A$3:$F$143, 3, FALSE))</f>
        <v>1000</v>
      </c>
      <c r="D5027" s="117" t="str">
        <f>IF(ISERROR(VLOOKUP($A5027, Dropdownlisten!$A$3:$F$143, 4, FALSE)), "", VLOOKUP($A5027, Dropdownlisten!$A$3:$F$143, 4, FALSE))</f>
        <v>Grundversorgung</v>
      </c>
      <c r="E5027" s="117" t="str">
        <f>IF(ISERROR(VLOOKUP($A5027, Dropdownlisten!$A$3:$F$143, 5, FALSE)), "", VLOOKUP($A5027, Dropdownlisten!$A$3:$F$143, 5, FALSE))</f>
        <v>1000_006</v>
      </c>
      <c r="F5027" s="117" t="str">
        <f>IF(ISERROR(VLOOKUP($A5027, Dropdownlisten!$A$3:$F$143, 6, FALSE)), "", VLOOKUP($A5027, Dropdownlisten!$A$3:$F$143, 6, FALSE))</f>
        <v>RecyclinghofSammelstelle</v>
      </c>
      <c r="G5027" s="117" t="str">
        <f>VLOOKUP(E5027,Datenstruktur_fuer_R!$D$2:$F$141,3,FALSE)</f>
        <v>Point</v>
      </c>
      <c r="H5027" s="120" t="s">
        <v>291</v>
      </c>
      <c r="I5027" s="26" t="s">
        <v>1341</v>
      </c>
      <c r="J5027" s="26" t="s">
        <v>2216</v>
      </c>
      <c r="K5027" s="5" t="s">
        <v>1937</v>
      </c>
      <c r="L5027" s="5"/>
      <c r="M5027" s="5">
        <v>1</v>
      </c>
      <c r="N5027" s="5" t="s">
        <v>1173</v>
      </c>
    </row>
    <row r="5028" spans="1:14" x14ac:dyDescent="0.35">
      <c r="A5028" s="5" t="s">
        <v>711</v>
      </c>
      <c r="B5028" s="117" t="str">
        <f>IF(ISERROR(VLOOKUP($A5028, Dropdownlisten!$A$3:$F$143, 2, FALSE)), "", VLOOKUP($A5028, Dropdownlisten!$A$3:$F$143, 2, FALSE))</f>
        <v>POI</v>
      </c>
      <c r="C5028" s="117">
        <f>IF(ISERROR(VLOOKUP($A5028, Dropdownlisten!$A$3:$F$143, 3, FALSE)), "", VLOOKUP($A5028, Dropdownlisten!$A$3:$F$143, 3, FALSE))</f>
        <v>1000</v>
      </c>
      <c r="D5028" s="117" t="str">
        <f>IF(ISERROR(VLOOKUP($A5028, Dropdownlisten!$A$3:$F$143, 4, FALSE)), "", VLOOKUP($A5028, Dropdownlisten!$A$3:$F$143, 4, FALSE))</f>
        <v>Grundversorgung</v>
      </c>
      <c r="E5028" s="117" t="str">
        <f>IF(ISERROR(VLOOKUP($A5028, Dropdownlisten!$A$3:$F$143, 5, FALSE)), "", VLOOKUP($A5028, Dropdownlisten!$A$3:$F$143, 5, FALSE))</f>
        <v>1000_006</v>
      </c>
      <c r="F5028" s="117" t="str">
        <f>IF(ISERROR(VLOOKUP($A5028, Dropdownlisten!$A$3:$F$143, 6, FALSE)), "", VLOOKUP($A5028, Dropdownlisten!$A$3:$F$143, 6, FALSE))</f>
        <v>RecyclinghofSammelstelle</v>
      </c>
      <c r="G5028" s="117" t="str">
        <f>VLOOKUP(E5028,Datenstruktur_fuer_R!$D$2:$F$141,3,FALSE)</f>
        <v>Point</v>
      </c>
      <c r="H5028" s="120" t="s">
        <v>288</v>
      </c>
      <c r="I5028" s="26" t="s">
        <v>1341</v>
      </c>
      <c r="J5028" s="26" t="s">
        <v>2216</v>
      </c>
      <c r="K5028" s="5" t="s">
        <v>1938</v>
      </c>
      <c r="L5028" s="5"/>
      <c r="M5028" s="5">
        <v>1</v>
      </c>
      <c r="N5028" s="5" t="s">
        <v>1173</v>
      </c>
    </row>
    <row r="5029" spans="1:14" x14ac:dyDescent="0.35">
      <c r="A5029" s="5" t="s">
        <v>711</v>
      </c>
      <c r="B5029" s="117" t="str">
        <f>IF(ISERROR(VLOOKUP($A5029, Dropdownlisten!$A$3:$F$143, 2, FALSE)), "", VLOOKUP($A5029, Dropdownlisten!$A$3:$F$143, 2, FALSE))</f>
        <v>POI</v>
      </c>
      <c r="C5029" s="117">
        <f>IF(ISERROR(VLOOKUP($A5029, Dropdownlisten!$A$3:$F$143, 3, FALSE)), "", VLOOKUP($A5029, Dropdownlisten!$A$3:$F$143, 3, FALSE))</f>
        <v>1000</v>
      </c>
      <c r="D5029" s="117" t="str">
        <f>IF(ISERROR(VLOOKUP($A5029, Dropdownlisten!$A$3:$F$143, 4, FALSE)), "", VLOOKUP($A5029, Dropdownlisten!$A$3:$F$143, 4, FALSE))</f>
        <v>Grundversorgung</v>
      </c>
      <c r="E5029" s="117" t="str">
        <f>IF(ISERROR(VLOOKUP($A5029, Dropdownlisten!$A$3:$F$143, 5, FALSE)), "", VLOOKUP($A5029, Dropdownlisten!$A$3:$F$143, 5, FALSE))</f>
        <v>1000_006</v>
      </c>
      <c r="F5029" s="117" t="str">
        <f>IF(ISERROR(VLOOKUP($A5029, Dropdownlisten!$A$3:$F$143, 6, FALSE)), "", VLOOKUP($A5029, Dropdownlisten!$A$3:$F$143, 6, FALSE))</f>
        <v>RecyclinghofSammelstelle</v>
      </c>
      <c r="G5029" s="117" t="str">
        <f>VLOOKUP(E5029,Datenstruktur_fuer_R!$D$2:$F$141,3,FALSE)</f>
        <v>Point</v>
      </c>
      <c r="H5029" s="120" t="s">
        <v>289</v>
      </c>
      <c r="I5029" s="26" t="s">
        <v>1341</v>
      </c>
      <c r="J5029" s="26" t="s">
        <v>2216</v>
      </c>
      <c r="K5029" s="5" t="s">
        <v>1939</v>
      </c>
      <c r="L5029" s="5"/>
      <c r="M5029" s="5">
        <v>1</v>
      </c>
      <c r="N5029" s="5" t="s">
        <v>1173</v>
      </c>
    </row>
    <row r="5030" spans="1:14" x14ac:dyDescent="0.35">
      <c r="A5030" s="5" t="s">
        <v>711</v>
      </c>
      <c r="B5030" s="117" t="str">
        <f>IF(ISERROR(VLOOKUP($A5030, Dropdownlisten!$A$3:$F$143, 2, FALSE)), "", VLOOKUP($A5030, Dropdownlisten!$A$3:$F$143, 2, FALSE))</f>
        <v>POI</v>
      </c>
      <c r="C5030" s="117">
        <f>IF(ISERROR(VLOOKUP($A5030, Dropdownlisten!$A$3:$F$143, 3, FALSE)), "", VLOOKUP($A5030, Dropdownlisten!$A$3:$F$143, 3, FALSE))</f>
        <v>1000</v>
      </c>
      <c r="D5030" s="117" t="str">
        <f>IF(ISERROR(VLOOKUP($A5030, Dropdownlisten!$A$3:$F$143, 4, FALSE)), "", VLOOKUP($A5030, Dropdownlisten!$A$3:$F$143, 4, FALSE))</f>
        <v>Grundversorgung</v>
      </c>
      <c r="E5030" s="117" t="str">
        <f>IF(ISERROR(VLOOKUP($A5030, Dropdownlisten!$A$3:$F$143, 5, FALSE)), "", VLOOKUP($A5030, Dropdownlisten!$A$3:$F$143, 5, FALSE))</f>
        <v>1000_006</v>
      </c>
      <c r="F5030" s="117" t="str">
        <f>IF(ISERROR(VLOOKUP($A5030, Dropdownlisten!$A$3:$F$143, 6, FALSE)), "", VLOOKUP($A5030, Dropdownlisten!$A$3:$F$143, 6, FALSE))</f>
        <v>RecyclinghofSammelstelle</v>
      </c>
      <c r="G5030" s="117" t="str">
        <f>VLOOKUP(E5030,Datenstruktur_fuer_R!$D$2:$F$141,3,FALSE)</f>
        <v>Point</v>
      </c>
      <c r="H5030" s="120" t="s">
        <v>293</v>
      </c>
      <c r="I5030" s="26" t="s">
        <v>1341</v>
      </c>
      <c r="J5030" s="26" t="s">
        <v>2216</v>
      </c>
      <c r="K5030" s="5" t="s">
        <v>1958</v>
      </c>
      <c r="L5030" s="5"/>
      <c r="M5030" s="5">
        <v>1</v>
      </c>
      <c r="N5030" s="5" t="s">
        <v>1173</v>
      </c>
    </row>
    <row r="5031" spans="1:14" x14ac:dyDescent="0.35">
      <c r="A5031" s="5" t="s">
        <v>845</v>
      </c>
      <c r="B5031" s="117" t="str">
        <f>IF(ISERROR(VLOOKUP($A5031, Dropdownlisten!$A$3:$F$143, 2, FALSE)), "", VLOOKUP($A5031, Dropdownlisten!$A$3:$F$143, 2, FALSE))</f>
        <v>POI</v>
      </c>
      <c r="C5031" s="117">
        <f>IF(ISERROR(VLOOKUP($A5031, Dropdownlisten!$A$3:$F$143, 3, FALSE)), "", VLOOKUP($A5031, Dropdownlisten!$A$3:$F$143, 3, FALSE))</f>
        <v>3000</v>
      </c>
      <c r="D5031" s="117" t="str">
        <f>IF(ISERROR(VLOOKUP($A5031, Dropdownlisten!$A$3:$F$143, 4, FALSE)), "", VLOOKUP($A5031, Dropdownlisten!$A$3:$F$143, 4, FALSE))</f>
        <v>BildungBetreuung</v>
      </c>
      <c r="E5031" s="117" t="str">
        <f>IF(ISERROR(VLOOKUP($A5031, Dropdownlisten!$A$3:$F$143, 5, FALSE)), "", VLOOKUP($A5031, Dropdownlisten!$A$3:$F$143, 5, FALSE))</f>
        <v>3000_003</v>
      </c>
      <c r="F5031" s="117" t="str">
        <f>IF(ISERROR(VLOOKUP($A5031, Dropdownlisten!$A$3:$F$143, 6, FALSE)), "", VLOOKUP($A5031, Dropdownlisten!$A$3:$F$143, 6, FALSE))</f>
        <v>Schule</v>
      </c>
      <c r="G5031" s="117" t="str">
        <f>VLOOKUP(E5031,Datenstruktur_fuer_R!$D$2:$F$141,3,FALSE)</f>
        <v>Point</v>
      </c>
      <c r="H5031" s="120" t="s">
        <v>689</v>
      </c>
      <c r="I5031" s="26" t="s">
        <v>1341</v>
      </c>
      <c r="J5031" s="26" t="s">
        <v>2216</v>
      </c>
      <c r="K5031" s="5" t="s">
        <v>1958</v>
      </c>
      <c r="L5031" s="5" t="s">
        <v>2008</v>
      </c>
      <c r="M5031" s="5">
        <v>1</v>
      </c>
      <c r="N5031" s="5" t="s">
        <v>1173</v>
      </c>
    </row>
    <row r="5032" spans="1:14" x14ac:dyDescent="0.35">
      <c r="A5032" s="5" t="s">
        <v>845</v>
      </c>
      <c r="B5032" s="117" t="str">
        <f>IF(ISERROR(VLOOKUP($A5032, Dropdownlisten!$A$3:$F$143, 2, FALSE)), "", VLOOKUP($A5032, Dropdownlisten!$A$3:$F$143, 2, FALSE))</f>
        <v>POI</v>
      </c>
      <c r="C5032" s="117">
        <f>IF(ISERROR(VLOOKUP($A5032, Dropdownlisten!$A$3:$F$143, 3, FALSE)), "", VLOOKUP($A5032, Dropdownlisten!$A$3:$F$143, 3, FALSE))</f>
        <v>3000</v>
      </c>
      <c r="D5032" s="117" t="str">
        <f>IF(ISERROR(VLOOKUP($A5032, Dropdownlisten!$A$3:$F$143, 4, FALSE)), "", VLOOKUP($A5032, Dropdownlisten!$A$3:$F$143, 4, FALSE))</f>
        <v>BildungBetreuung</v>
      </c>
      <c r="E5032" s="117" t="str">
        <f>IF(ISERROR(VLOOKUP($A5032, Dropdownlisten!$A$3:$F$143, 5, FALSE)), "", VLOOKUP($A5032, Dropdownlisten!$A$3:$F$143, 5, FALSE))</f>
        <v>3000_003</v>
      </c>
      <c r="F5032" s="117" t="str">
        <f>IF(ISERROR(VLOOKUP($A5032, Dropdownlisten!$A$3:$F$143, 6, FALSE)), "", VLOOKUP($A5032, Dropdownlisten!$A$3:$F$143, 6, FALSE))</f>
        <v>Schule</v>
      </c>
      <c r="G5032" s="117" t="str">
        <f>VLOOKUP(E5032,Datenstruktur_fuer_R!$D$2:$F$141,3,FALSE)</f>
        <v>Point</v>
      </c>
      <c r="H5032" s="120" t="s">
        <v>689</v>
      </c>
      <c r="I5032" s="26" t="s">
        <v>1341</v>
      </c>
      <c r="J5032" s="26" t="s">
        <v>2216</v>
      </c>
      <c r="K5032" s="5" t="s">
        <v>1958</v>
      </c>
      <c r="L5032" s="5" t="s">
        <v>2009</v>
      </c>
      <c r="M5032" s="5">
        <v>1</v>
      </c>
      <c r="N5032" s="5" t="s">
        <v>1173</v>
      </c>
    </row>
    <row r="5033" spans="1:14" x14ac:dyDescent="0.35">
      <c r="A5033" s="5" t="s">
        <v>845</v>
      </c>
      <c r="B5033" s="117" t="str">
        <f>IF(ISERROR(VLOOKUP($A5033, Dropdownlisten!$A$3:$F$143, 2, FALSE)), "", VLOOKUP($A5033, Dropdownlisten!$A$3:$F$143, 2, FALSE))</f>
        <v>POI</v>
      </c>
      <c r="C5033" s="117">
        <f>IF(ISERROR(VLOOKUP($A5033, Dropdownlisten!$A$3:$F$143, 3, FALSE)), "", VLOOKUP($A5033, Dropdownlisten!$A$3:$F$143, 3, FALSE))</f>
        <v>3000</v>
      </c>
      <c r="D5033" s="117" t="str">
        <f>IF(ISERROR(VLOOKUP($A5033, Dropdownlisten!$A$3:$F$143, 4, FALSE)), "", VLOOKUP($A5033, Dropdownlisten!$A$3:$F$143, 4, FALSE))</f>
        <v>BildungBetreuung</v>
      </c>
      <c r="E5033" s="117" t="str">
        <f>IF(ISERROR(VLOOKUP($A5033, Dropdownlisten!$A$3:$F$143, 5, FALSE)), "", VLOOKUP($A5033, Dropdownlisten!$A$3:$F$143, 5, FALSE))</f>
        <v>3000_003</v>
      </c>
      <c r="F5033" s="117" t="str">
        <f>IF(ISERROR(VLOOKUP($A5033, Dropdownlisten!$A$3:$F$143, 6, FALSE)), "", VLOOKUP($A5033, Dropdownlisten!$A$3:$F$143, 6, FALSE))</f>
        <v>Schule</v>
      </c>
      <c r="G5033" s="117" t="str">
        <f>VLOOKUP(E5033,Datenstruktur_fuer_R!$D$2:$F$141,3,FALSE)</f>
        <v>Point</v>
      </c>
      <c r="H5033" s="120" t="s">
        <v>689</v>
      </c>
      <c r="I5033" s="26" t="s">
        <v>1341</v>
      </c>
      <c r="J5033" s="26" t="s">
        <v>2216</v>
      </c>
      <c r="K5033" s="5" t="s">
        <v>1958</v>
      </c>
      <c r="L5033" s="5" t="s">
        <v>2010</v>
      </c>
      <c r="M5033" s="5">
        <v>1</v>
      </c>
      <c r="N5033" s="5" t="s">
        <v>1173</v>
      </c>
    </row>
    <row r="5034" spans="1:14" x14ac:dyDescent="0.35">
      <c r="A5034" s="5" t="s">
        <v>845</v>
      </c>
      <c r="B5034" s="117" t="str">
        <f>IF(ISERROR(VLOOKUP($A5034, Dropdownlisten!$A$3:$F$143, 2, FALSE)), "", VLOOKUP($A5034, Dropdownlisten!$A$3:$F$143, 2, FALSE))</f>
        <v>POI</v>
      </c>
      <c r="C5034" s="117">
        <f>IF(ISERROR(VLOOKUP($A5034, Dropdownlisten!$A$3:$F$143, 3, FALSE)), "", VLOOKUP($A5034, Dropdownlisten!$A$3:$F$143, 3, FALSE))</f>
        <v>3000</v>
      </c>
      <c r="D5034" s="117" t="str">
        <f>IF(ISERROR(VLOOKUP($A5034, Dropdownlisten!$A$3:$F$143, 4, FALSE)), "", VLOOKUP($A5034, Dropdownlisten!$A$3:$F$143, 4, FALSE))</f>
        <v>BildungBetreuung</v>
      </c>
      <c r="E5034" s="117" t="str">
        <f>IF(ISERROR(VLOOKUP($A5034, Dropdownlisten!$A$3:$F$143, 5, FALSE)), "", VLOOKUP($A5034, Dropdownlisten!$A$3:$F$143, 5, FALSE))</f>
        <v>3000_003</v>
      </c>
      <c r="F5034" s="117" t="str">
        <f>IF(ISERROR(VLOOKUP($A5034, Dropdownlisten!$A$3:$F$143, 6, FALSE)), "", VLOOKUP($A5034, Dropdownlisten!$A$3:$F$143, 6, FALSE))</f>
        <v>Schule</v>
      </c>
      <c r="G5034" s="117" t="str">
        <f>VLOOKUP(E5034,Datenstruktur_fuer_R!$D$2:$F$141,3,FALSE)</f>
        <v>Point</v>
      </c>
      <c r="H5034" s="120" t="s">
        <v>290</v>
      </c>
      <c r="I5034" s="26" t="s">
        <v>1341</v>
      </c>
      <c r="J5034" s="26" t="s">
        <v>2216</v>
      </c>
      <c r="K5034" s="5" t="s">
        <v>1936</v>
      </c>
      <c r="L5034" s="5"/>
      <c r="M5034" s="5">
        <v>1</v>
      </c>
      <c r="N5034" s="5" t="s">
        <v>1173</v>
      </c>
    </row>
    <row r="5035" spans="1:14" x14ac:dyDescent="0.35">
      <c r="A5035" s="5" t="s">
        <v>845</v>
      </c>
      <c r="B5035" s="117" t="str">
        <f>IF(ISERROR(VLOOKUP($A5035, Dropdownlisten!$A$3:$F$143, 2, FALSE)), "", VLOOKUP($A5035, Dropdownlisten!$A$3:$F$143, 2, FALSE))</f>
        <v>POI</v>
      </c>
      <c r="C5035" s="117">
        <f>IF(ISERROR(VLOOKUP($A5035, Dropdownlisten!$A$3:$F$143, 3, FALSE)), "", VLOOKUP($A5035, Dropdownlisten!$A$3:$F$143, 3, FALSE))</f>
        <v>3000</v>
      </c>
      <c r="D5035" s="117" t="str">
        <f>IF(ISERROR(VLOOKUP($A5035, Dropdownlisten!$A$3:$F$143, 4, FALSE)), "", VLOOKUP($A5035, Dropdownlisten!$A$3:$F$143, 4, FALSE))</f>
        <v>BildungBetreuung</v>
      </c>
      <c r="E5035" s="117" t="str">
        <f>IF(ISERROR(VLOOKUP($A5035, Dropdownlisten!$A$3:$F$143, 5, FALSE)), "", VLOOKUP($A5035, Dropdownlisten!$A$3:$F$143, 5, FALSE))</f>
        <v>3000_003</v>
      </c>
      <c r="F5035" s="117" t="str">
        <f>IF(ISERROR(VLOOKUP($A5035, Dropdownlisten!$A$3:$F$143, 6, FALSE)), "", VLOOKUP($A5035, Dropdownlisten!$A$3:$F$143, 6, FALSE))</f>
        <v>Schule</v>
      </c>
      <c r="G5035" s="117" t="str">
        <f>VLOOKUP(E5035,Datenstruktur_fuer_R!$D$2:$F$141,3,FALSE)</f>
        <v>Point</v>
      </c>
      <c r="H5035" s="120" t="s">
        <v>291</v>
      </c>
      <c r="I5035" s="26" t="s">
        <v>1341</v>
      </c>
      <c r="J5035" s="26" t="s">
        <v>2216</v>
      </c>
      <c r="K5035" s="5" t="s">
        <v>1937</v>
      </c>
      <c r="L5035" s="5"/>
      <c r="M5035" s="5">
        <v>1</v>
      </c>
      <c r="N5035" s="5" t="s">
        <v>1173</v>
      </c>
    </row>
    <row r="5036" spans="1:14" x14ac:dyDescent="0.35">
      <c r="A5036" s="5" t="s">
        <v>845</v>
      </c>
      <c r="B5036" s="117" t="str">
        <f>IF(ISERROR(VLOOKUP($A5036, Dropdownlisten!$A$3:$F$143, 2, FALSE)), "", VLOOKUP($A5036, Dropdownlisten!$A$3:$F$143, 2, FALSE))</f>
        <v>POI</v>
      </c>
      <c r="C5036" s="117">
        <f>IF(ISERROR(VLOOKUP($A5036, Dropdownlisten!$A$3:$F$143, 3, FALSE)), "", VLOOKUP($A5036, Dropdownlisten!$A$3:$F$143, 3, FALSE))</f>
        <v>3000</v>
      </c>
      <c r="D5036" s="117" t="str">
        <f>IF(ISERROR(VLOOKUP($A5036, Dropdownlisten!$A$3:$F$143, 4, FALSE)), "", VLOOKUP($A5036, Dropdownlisten!$A$3:$F$143, 4, FALSE))</f>
        <v>BildungBetreuung</v>
      </c>
      <c r="E5036" s="117" t="str">
        <f>IF(ISERROR(VLOOKUP($A5036, Dropdownlisten!$A$3:$F$143, 5, FALSE)), "", VLOOKUP($A5036, Dropdownlisten!$A$3:$F$143, 5, FALSE))</f>
        <v>3000_003</v>
      </c>
      <c r="F5036" s="117" t="str">
        <f>IF(ISERROR(VLOOKUP($A5036, Dropdownlisten!$A$3:$F$143, 6, FALSE)), "", VLOOKUP($A5036, Dropdownlisten!$A$3:$F$143, 6, FALSE))</f>
        <v>Schule</v>
      </c>
      <c r="G5036" s="117" t="str">
        <f>VLOOKUP(E5036,Datenstruktur_fuer_R!$D$2:$F$141,3,FALSE)</f>
        <v>Point</v>
      </c>
      <c r="H5036" s="120" t="s">
        <v>288</v>
      </c>
      <c r="I5036" s="26" t="s">
        <v>1341</v>
      </c>
      <c r="J5036" s="26" t="s">
        <v>2216</v>
      </c>
      <c r="K5036" s="5" t="s">
        <v>1938</v>
      </c>
      <c r="L5036" s="5"/>
      <c r="M5036" s="5">
        <v>1</v>
      </c>
      <c r="N5036" s="5" t="s">
        <v>1173</v>
      </c>
    </row>
    <row r="5037" spans="1:14" x14ac:dyDescent="0.35">
      <c r="A5037" s="5" t="s">
        <v>845</v>
      </c>
      <c r="B5037" s="117" t="str">
        <f>IF(ISERROR(VLOOKUP($A5037, Dropdownlisten!$A$3:$F$143, 2, FALSE)), "", VLOOKUP($A5037, Dropdownlisten!$A$3:$F$143, 2, FALSE))</f>
        <v>POI</v>
      </c>
      <c r="C5037" s="117">
        <f>IF(ISERROR(VLOOKUP($A5037, Dropdownlisten!$A$3:$F$143, 3, FALSE)), "", VLOOKUP($A5037, Dropdownlisten!$A$3:$F$143, 3, FALSE))</f>
        <v>3000</v>
      </c>
      <c r="D5037" s="117" t="str">
        <f>IF(ISERROR(VLOOKUP($A5037, Dropdownlisten!$A$3:$F$143, 4, FALSE)), "", VLOOKUP($A5037, Dropdownlisten!$A$3:$F$143, 4, FALSE))</f>
        <v>BildungBetreuung</v>
      </c>
      <c r="E5037" s="117" t="str">
        <f>IF(ISERROR(VLOOKUP($A5037, Dropdownlisten!$A$3:$F$143, 5, FALSE)), "", VLOOKUP($A5037, Dropdownlisten!$A$3:$F$143, 5, FALSE))</f>
        <v>3000_003</v>
      </c>
      <c r="F5037" s="117" t="str">
        <f>IF(ISERROR(VLOOKUP($A5037, Dropdownlisten!$A$3:$F$143, 6, FALSE)), "", VLOOKUP($A5037, Dropdownlisten!$A$3:$F$143, 6, FALSE))</f>
        <v>Schule</v>
      </c>
      <c r="G5037" s="117" t="str">
        <f>VLOOKUP(E5037,Datenstruktur_fuer_R!$D$2:$F$141,3,FALSE)</f>
        <v>Point</v>
      </c>
      <c r="H5037" s="120" t="s">
        <v>289</v>
      </c>
      <c r="I5037" s="26" t="s">
        <v>1341</v>
      </c>
      <c r="J5037" s="26" t="s">
        <v>2216</v>
      </c>
      <c r="K5037" s="5" t="s">
        <v>1939</v>
      </c>
      <c r="L5037" s="5"/>
      <c r="M5037" s="5">
        <v>1</v>
      </c>
      <c r="N5037" s="5" t="s">
        <v>1173</v>
      </c>
    </row>
    <row r="5038" spans="1:14" x14ac:dyDescent="0.35">
      <c r="A5038" s="5" t="s">
        <v>845</v>
      </c>
      <c r="B5038" s="117" t="str">
        <f>IF(ISERROR(VLOOKUP($A5038, Dropdownlisten!$A$3:$F$143, 2, FALSE)), "", VLOOKUP($A5038, Dropdownlisten!$A$3:$F$143, 2, FALSE))</f>
        <v>POI</v>
      </c>
      <c r="C5038" s="117">
        <f>IF(ISERROR(VLOOKUP($A5038, Dropdownlisten!$A$3:$F$143, 3, FALSE)), "", VLOOKUP($A5038, Dropdownlisten!$A$3:$F$143, 3, FALSE))</f>
        <v>3000</v>
      </c>
      <c r="D5038" s="117" t="str">
        <f>IF(ISERROR(VLOOKUP($A5038, Dropdownlisten!$A$3:$F$143, 4, FALSE)), "", VLOOKUP($A5038, Dropdownlisten!$A$3:$F$143, 4, FALSE))</f>
        <v>BildungBetreuung</v>
      </c>
      <c r="E5038" s="117" t="str">
        <f>IF(ISERROR(VLOOKUP($A5038, Dropdownlisten!$A$3:$F$143, 5, FALSE)), "", VLOOKUP($A5038, Dropdownlisten!$A$3:$F$143, 5, FALSE))</f>
        <v>3000_003</v>
      </c>
      <c r="F5038" s="117" t="str">
        <f>IF(ISERROR(VLOOKUP($A5038, Dropdownlisten!$A$3:$F$143, 6, FALSE)), "", VLOOKUP($A5038, Dropdownlisten!$A$3:$F$143, 6, FALSE))</f>
        <v>Schule</v>
      </c>
      <c r="G5038" s="117" t="str">
        <f>VLOOKUP(E5038,Datenstruktur_fuer_R!$D$2:$F$141,3,FALSE)</f>
        <v>Point</v>
      </c>
      <c r="H5038" s="120" t="s">
        <v>293</v>
      </c>
      <c r="I5038" s="26" t="s">
        <v>1341</v>
      </c>
      <c r="J5038" s="26" t="s">
        <v>2216</v>
      </c>
      <c r="K5038" s="5" t="s">
        <v>1958</v>
      </c>
      <c r="L5038" s="5"/>
      <c r="M5038" s="5">
        <v>1</v>
      </c>
      <c r="N5038" s="5" t="s">
        <v>1173</v>
      </c>
    </row>
    <row r="5039" spans="1:14" x14ac:dyDescent="0.35">
      <c r="A5039" s="5" t="s">
        <v>845</v>
      </c>
      <c r="B5039" s="117" t="str">
        <f>IF(ISERROR(VLOOKUP($A5039, Dropdownlisten!$A$3:$F$143, 2, FALSE)), "", VLOOKUP($A5039, Dropdownlisten!$A$3:$F$143, 2, FALSE))</f>
        <v>POI</v>
      </c>
      <c r="C5039" s="117">
        <f>IF(ISERROR(VLOOKUP($A5039, Dropdownlisten!$A$3:$F$143, 3, FALSE)), "", VLOOKUP($A5039, Dropdownlisten!$A$3:$F$143, 3, FALSE))</f>
        <v>3000</v>
      </c>
      <c r="D5039" s="117" t="str">
        <f>IF(ISERROR(VLOOKUP($A5039, Dropdownlisten!$A$3:$F$143, 4, FALSE)), "", VLOOKUP($A5039, Dropdownlisten!$A$3:$F$143, 4, FALSE))</f>
        <v>BildungBetreuung</v>
      </c>
      <c r="E5039" s="117" t="str">
        <f>IF(ISERROR(VLOOKUP($A5039, Dropdownlisten!$A$3:$F$143, 5, FALSE)), "", VLOOKUP($A5039, Dropdownlisten!$A$3:$F$143, 5, FALSE))</f>
        <v>3000_003</v>
      </c>
      <c r="F5039" s="117" t="str">
        <f>IF(ISERROR(VLOOKUP($A5039, Dropdownlisten!$A$3:$F$143, 6, FALSE)), "", VLOOKUP($A5039, Dropdownlisten!$A$3:$F$143, 6, FALSE))</f>
        <v>Schule</v>
      </c>
      <c r="G5039" s="117" t="str">
        <f>VLOOKUP(E5039,Datenstruktur_fuer_R!$D$2:$F$141,3,FALSE)</f>
        <v>Point</v>
      </c>
      <c r="H5039" s="120" t="s">
        <v>689</v>
      </c>
      <c r="I5039" s="26" t="s">
        <v>1341</v>
      </c>
      <c r="J5039" s="26" t="s">
        <v>2216</v>
      </c>
      <c r="K5039" s="5" t="s">
        <v>1958</v>
      </c>
      <c r="L5039" s="5" t="s">
        <v>2011</v>
      </c>
      <c r="M5039" s="5">
        <v>1</v>
      </c>
      <c r="N5039" s="5" t="s">
        <v>1173</v>
      </c>
    </row>
    <row r="5040" spans="1:14" x14ac:dyDescent="0.35">
      <c r="A5040" s="5" t="s">
        <v>845</v>
      </c>
      <c r="B5040" s="117" t="str">
        <f>IF(ISERROR(VLOOKUP($A5040, Dropdownlisten!$A$3:$F$143, 2, FALSE)), "", VLOOKUP($A5040, Dropdownlisten!$A$3:$F$143, 2, FALSE))</f>
        <v>POI</v>
      </c>
      <c r="C5040" s="117">
        <f>IF(ISERROR(VLOOKUP($A5040, Dropdownlisten!$A$3:$F$143, 3, FALSE)), "", VLOOKUP($A5040, Dropdownlisten!$A$3:$F$143, 3, FALSE))</f>
        <v>3000</v>
      </c>
      <c r="D5040" s="117" t="str">
        <f>IF(ISERROR(VLOOKUP($A5040, Dropdownlisten!$A$3:$F$143, 4, FALSE)), "", VLOOKUP($A5040, Dropdownlisten!$A$3:$F$143, 4, FALSE))</f>
        <v>BildungBetreuung</v>
      </c>
      <c r="E5040" s="117" t="str">
        <f>IF(ISERROR(VLOOKUP($A5040, Dropdownlisten!$A$3:$F$143, 5, FALSE)), "", VLOOKUP($A5040, Dropdownlisten!$A$3:$F$143, 5, FALSE))</f>
        <v>3000_003</v>
      </c>
      <c r="F5040" s="117" t="str">
        <f>IF(ISERROR(VLOOKUP($A5040, Dropdownlisten!$A$3:$F$143, 6, FALSE)), "", VLOOKUP($A5040, Dropdownlisten!$A$3:$F$143, 6, FALSE))</f>
        <v>Schule</v>
      </c>
      <c r="G5040" s="117" t="str">
        <f>VLOOKUP(E5040,Datenstruktur_fuer_R!$D$2:$F$141,3,FALSE)</f>
        <v>Point</v>
      </c>
      <c r="H5040" s="120" t="s">
        <v>290</v>
      </c>
      <c r="I5040" s="26" t="s">
        <v>1341</v>
      </c>
      <c r="J5040" s="26" t="s">
        <v>2216</v>
      </c>
      <c r="K5040" s="5" t="s">
        <v>1936</v>
      </c>
      <c r="L5040" s="5"/>
      <c r="M5040" s="5">
        <v>1</v>
      </c>
      <c r="N5040" s="5" t="s">
        <v>1173</v>
      </c>
    </row>
    <row r="5041" spans="1:14" x14ac:dyDescent="0.35">
      <c r="A5041" s="5" t="s">
        <v>845</v>
      </c>
      <c r="B5041" s="117" t="str">
        <f>IF(ISERROR(VLOOKUP($A5041, Dropdownlisten!$A$3:$F$143, 2, FALSE)), "", VLOOKUP($A5041, Dropdownlisten!$A$3:$F$143, 2, FALSE))</f>
        <v>POI</v>
      </c>
      <c r="C5041" s="117">
        <f>IF(ISERROR(VLOOKUP($A5041, Dropdownlisten!$A$3:$F$143, 3, FALSE)), "", VLOOKUP($A5041, Dropdownlisten!$A$3:$F$143, 3, FALSE))</f>
        <v>3000</v>
      </c>
      <c r="D5041" s="117" t="str">
        <f>IF(ISERROR(VLOOKUP($A5041, Dropdownlisten!$A$3:$F$143, 4, FALSE)), "", VLOOKUP($A5041, Dropdownlisten!$A$3:$F$143, 4, FALSE))</f>
        <v>BildungBetreuung</v>
      </c>
      <c r="E5041" s="117" t="str">
        <f>IF(ISERROR(VLOOKUP($A5041, Dropdownlisten!$A$3:$F$143, 5, FALSE)), "", VLOOKUP($A5041, Dropdownlisten!$A$3:$F$143, 5, FALSE))</f>
        <v>3000_003</v>
      </c>
      <c r="F5041" s="117" t="str">
        <f>IF(ISERROR(VLOOKUP($A5041, Dropdownlisten!$A$3:$F$143, 6, FALSE)), "", VLOOKUP($A5041, Dropdownlisten!$A$3:$F$143, 6, FALSE))</f>
        <v>Schule</v>
      </c>
      <c r="G5041" s="117" t="str">
        <f>VLOOKUP(E5041,Datenstruktur_fuer_R!$D$2:$F$141,3,FALSE)</f>
        <v>Point</v>
      </c>
      <c r="H5041" s="120" t="s">
        <v>291</v>
      </c>
      <c r="I5041" s="26" t="s">
        <v>1341</v>
      </c>
      <c r="J5041" s="26" t="s">
        <v>2216</v>
      </c>
      <c r="K5041" s="5" t="s">
        <v>1937</v>
      </c>
      <c r="L5041" s="5"/>
      <c r="M5041" s="5">
        <v>1</v>
      </c>
      <c r="N5041" s="5" t="s">
        <v>1173</v>
      </c>
    </row>
    <row r="5042" spans="1:14" x14ac:dyDescent="0.35">
      <c r="A5042" s="5" t="s">
        <v>845</v>
      </c>
      <c r="B5042" s="117" t="str">
        <f>IF(ISERROR(VLOOKUP($A5042, Dropdownlisten!$A$3:$F$143, 2, FALSE)), "", VLOOKUP($A5042, Dropdownlisten!$A$3:$F$143, 2, FALSE))</f>
        <v>POI</v>
      </c>
      <c r="C5042" s="117">
        <f>IF(ISERROR(VLOOKUP($A5042, Dropdownlisten!$A$3:$F$143, 3, FALSE)), "", VLOOKUP($A5042, Dropdownlisten!$A$3:$F$143, 3, FALSE))</f>
        <v>3000</v>
      </c>
      <c r="D5042" s="117" t="str">
        <f>IF(ISERROR(VLOOKUP($A5042, Dropdownlisten!$A$3:$F$143, 4, FALSE)), "", VLOOKUP($A5042, Dropdownlisten!$A$3:$F$143, 4, FALSE))</f>
        <v>BildungBetreuung</v>
      </c>
      <c r="E5042" s="117" t="str">
        <f>IF(ISERROR(VLOOKUP($A5042, Dropdownlisten!$A$3:$F$143, 5, FALSE)), "", VLOOKUP($A5042, Dropdownlisten!$A$3:$F$143, 5, FALSE))</f>
        <v>3000_003</v>
      </c>
      <c r="F5042" s="117" t="str">
        <f>IF(ISERROR(VLOOKUP($A5042, Dropdownlisten!$A$3:$F$143, 6, FALSE)), "", VLOOKUP($A5042, Dropdownlisten!$A$3:$F$143, 6, FALSE))</f>
        <v>Schule</v>
      </c>
      <c r="G5042" s="117" t="str">
        <f>VLOOKUP(E5042,Datenstruktur_fuer_R!$D$2:$F$141,3,FALSE)</f>
        <v>Point</v>
      </c>
      <c r="H5042" s="120" t="s">
        <v>288</v>
      </c>
      <c r="I5042" s="26" t="s">
        <v>1341</v>
      </c>
      <c r="J5042" s="26" t="s">
        <v>2216</v>
      </c>
      <c r="K5042" s="5" t="s">
        <v>1938</v>
      </c>
      <c r="L5042" s="5"/>
      <c r="M5042" s="5">
        <v>1</v>
      </c>
      <c r="N5042" s="5" t="s">
        <v>1173</v>
      </c>
    </row>
    <row r="5043" spans="1:14" x14ac:dyDescent="0.35">
      <c r="A5043" s="5" t="s">
        <v>845</v>
      </c>
      <c r="B5043" s="117" t="str">
        <f>IF(ISERROR(VLOOKUP($A5043, Dropdownlisten!$A$3:$F$143, 2, FALSE)), "", VLOOKUP($A5043, Dropdownlisten!$A$3:$F$143, 2, FALSE))</f>
        <v>POI</v>
      </c>
      <c r="C5043" s="117">
        <f>IF(ISERROR(VLOOKUP($A5043, Dropdownlisten!$A$3:$F$143, 3, FALSE)), "", VLOOKUP($A5043, Dropdownlisten!$A$3:$F$143, 3, FALSE))</f>
        <v>3000</v>
      </c>
      <c r="D5043" s="117" t="str">
        <f>IF(ISERROR(VLOOKUP($A5043, Dropdownlisten!$A$3:$F$143, 4, FALSE)), "", VLOOKUP($A5043, Dropdownlisten!$A$3:$F$143, 4, FALSE))</f>
        <v>BildungBetreuung</v>
      </c>
      <c r="E5043" s="117" t="str">
        <f>IF(ISERROR(VLOOKUP($A5043, Dropdownlisten!$A$3:$F$143, 5, FALSE)), "", VLOOKUP($A5043, Dropdownlisten!$A$3:$F$143, 5, FALSE))</f>
        <v>3000_003</v>
      </c>
      <c r="F5043" s="117" t="str">
        <f>IF(ISERROR(VLOOKUP($A5043, Dropdownlisten!$A$3:$F$143, 6, FALSE)), "", VLOOKUP($A5043, Dropdownlisten!$A$3:$F$143, 6, FALSE))</f>
        <v>Schule</v>
      </c>
      <c r="G5043" s="117" t="str">
        <f>VLOOKUP(E5043,Datenstruktur_fuer_R!$D$2:$F$141,3,FALSE)</f>
        <v>Point</v>
      </c>
      <c r="H5043" s="120" t="s">
        <v>289</v>
      </c>
      <c r="I5043" s="26" t="s">
        <v>1341</v>
      </c>
      <c r="J5043" s="26" t="s">
        <v>2216</v>
      </c>
      <c r="K5043" s="5" t="s">
        <v>1939</v>
      </c>
      <c r="L5043" s="5"/>
      <c r="M5043" s="5">
        <v>1</v>
      </c>
      <c r="N5043" s="5" t="s">
        <v>1173</v>
      </c>
    </row>
    <row r="5044" spans="1:14" x14ac:dyDescent="0.35">
      <c r="A5044" s="5" t="s">
        <v>845</v>
      </c>
      <c r="B5044" s="117" t="str">
        <f>IF(ISERROR(VLOOKUP($A5044, Dropdownlisten!$A$3:$F$143, 2, FALSE)), "", VLOOKUP($A5044, Dropdownlisten!$A$3:$F$143, 2, FALSE))</f>
        <v>POI</v>
      </c>
      <c r="C5044" s="117">
        <f>IF(ISERROR(VLOOKUP($A5044, Dropdownlisten!$A$3:$F$143, 3, FALSE)), "", VLOOKUP($A5044, Dropdownlisten!$A$3:$F$143, 3, FALSE))</f>
        <v>3000</v>
      </c>
      <c r="D5044" s="117" t="str">
        <f>IF(ISERROR(VLOOKUP($A5044, Dropdownlisten!$A$3:$F$143, 4, FALSE)), "", VLOOKUP($A5044, Dropdownlisten!$A$3:$F$143, 4, FALSE))</f>
        <v>BildungBetreuung</v>
      </c>
      <c r="E5044" s="117" t="str">
        <f>IF(ISERROR(VLOOKUP($A5044, Dropdownlisten!$A$3:$F$143, 5, FALSE)), "", VLOOKUP($A5044, Dropdownlisten!$A$3:$F$143, 5, FALSE))</f>
        <v>3000_003</v>
      </c>
      <c r="F5044" s="117" t="str">
        <f>IF(ISERROR(VLOOKUP($A5044, Dropdownlisten!$A$3:$F$143, 6, FALSE)), "", VLOOKUP($A5044, Dropdownlisten!$A$3:$F$143, 6, FALSE))</f>
        <v>Schule</v>
      </c>
      <c r="G5044" s="117" t="str">
        <f>VLOOKUP(E5044,Datenstruktur_fuer_R!$D$2:$F$141,3,FALSE)</f>
        <v>Point</v>
      </c>
      <c r="H5044" s="120" t="s">
        <v>293</v>
      </c>
      <c r="I5044" s="26" t="s">
        <v>1341</v>
      </c>
      <c r="J5044" s="26" t="s">
        <v>2216</v>
      </c>
      <c r="K5044" s="5" t="s">
        <v>1958</v>
      </c>
      <c r="L5044" s="5"/>
      <c r="M5044" s="5">
        <v>1</v>
      </c>
      <c r="N5044" s="5" t="s">
        <v>1173</v>
      </c>
    </row>
    <row r="5045" spans="1:14" x14ac:dyDescent="0.35">
      <c r="A5045" s="5" t="s">
        <v>845</v>
      </c>
      <c r="B5045" s="117" t="str">
        <f>IF(ISERROR(VLOOKUP($A5045, Dropdownlisten!$A$3:$F$143, 2, FALSE)), "", VLOOKUP($A5045, Dropdownlisten!$A$3:$F$143, 2, FALSE))</f>
        <v>POI</v>
      </c>
      <c r="C5045" s="117">
        <f>IF(ISERROR(VLOOKUP($A5045, Dropdownlisten!$A$3:$F$143, 3, FALSE)), "", VLOOKUP($A5045, Dropdownlisten!$A$3:$F$143, 3, FALSE))</f>
        <v>3000</v>
      </c>
      <c r="D5045" s="117" t="str">
        <f>IF(ISERROR(VLOOKUP($A5045, Dropdownlisten!$A$3:$F$143, 4, FALSE)), "", VLOOKUP($A5045, Dropdownlisten!$A$3:$F$143, 4, FALSE))</f>
        <v>BildungBetreuung</v>
      </c>
      <c r="E5045" s="117" t="str">
        <f>IF(ISERROR(VLOOKUP($A5045, Dropdownlisten!$A$3:$F$143, 5, FALSE)), "", VLOOKUP($A5045, Dropdownlisten!$A$3:$F$143, 5, FALSE))</f>
        <v>3000_003</v>
      </c>
      <c r="F5045" s="117" t="str">
        <f>IF(ISERROR(VLOOKUP($A5045, Dropdownlisten!$A$3:$F$143, 6, FALSE)), "", VLOOKUP($A5045, Dropdownlisten!$A$3:$F$143, 6, FALSE))</f>
        <v>Schule</v>
      </c>
      <c r="G5045" s="117" t="str">
        <f>VLOOKUP(E5045,Datenstruktur_fuer_R!$D$2:$F$141,3,FALSE)</f>
        <v>Point</v>
      </c>
      <c r="H5045" s="120" t="s">
        <v>689</v>
      </c>
      <c r="I5045" s="26" t="s">
        <v>1341</v>
      </c>
      <c r="J5045" s="26" t="s">
        <v>2216</v>
      </c>
      <c r="K5045" s="5" t="s">
        <v>1958</v>
      </c>
      <c r="L5045" s="5" t="s">
        <v>2012</v>
      </c>
      <c r="M5045" s="5">
        <v>1</v>
      </c>
      <c r="N5045" s="5" t="s">
        <v>1173</v>
      </c>
    </row>
    <row r="5046" spans="1:14" x14ac:dyDescent="0.35">
      <c r="A5046" s="5" t="s">
        <v>845</v>
      </c>
      <c r="B5046" s="117" t="str">
        <f>IF(ISERROR(VLOOKUP($A5046, Dropdownlisten!$A$3:$F$143, 2, FALSE)), "", VLOOKUP($A5046, Dropdownlisten!$A$3:$F$143, 2, FALSE))</f>
        <v>POI</v>
      </c>
      <c r="C5046" s="117">
        <f>IF(ISERROR(VLOOKUP($A5046, Dropdownlisten!$A$3:$F$143, 3, FALSE)), "", VLOOKUP($A5046, Dropdownlisten!$A$3:$F$143, 3, FALSE))</f>
        <v>3000</v>
      </c>
      <c r="D5046" s="117" t="str">
        <f>IF(ISERROR(VLOOKUP($A5046, Dropdownlisten!$A$3:$F$143, 4, FALSE)), "", VLOOKUP($A5046, Dropdownlisten!$A$3:$F$143, 4, FALSE))</f>
        <v>BildungBetreuung</v>
      </c>
      <c r="E5046" s="117" t="str">
        <f>IF(ISERROR(VLOOKUP($A5046, Dropdownlisten!$A$3:$F$143, 5, FALSE)), "", VLOOKUP($A5046, Dropdownlisten!$A$3:$F$143, 5, FALSE))</f>
        <v>3000_003</v>
      </c>
      <c r="F5046" s="117" t="str">
        <f>IF(ISERROR(VLOOKUP($A5046, Dropdownlisten!$A$3:$F$143, 6, FALSE)), "", VLOOKUP($A5046, Dropdownlisten!$A$3:$F$143, 6, FALSE))</f>
        <v>Schule</v>
      </c>
      <c r="G5046" s="117" t="str">
        <f>VLOOKUP(E5046,Datenstruktur_fuer_R!$D$2:$F$141,3,FALSE)</f>
        <v>Point</v>
      </c>
      <c r="H5046" s="120" t="s">
        <v>290</v>
      </c>
      <c r="I5046" s="26" t="s">
        <v>1341</v>
      </c>
      <c r="J5046" s="26" t="s">
        <v>2216</v>
      </c>
      <c r="K5046" s="5" t="s">
        <v>1936</v>
      </c>
      <c r="L5046" s="5"/>
      <c r="M5046" s="5">
        <v>1</v>
      </c>
      <c r="N5046" s="5" t="s">
        <v>1173</v>
      </c>
    </row>
    <row r="5047" spans="1:14" x14ac:dyDescent="0.35">
      <c r="A5047" s="5" t="s">
        <v>845</v>
      </c>
      <c r="B5047" s="117" t="str">
        <f>IF(ISERROR(VLOOKUP($A5047, Dropdownlisten!$A$3:$F$143, 2, FALSE)), "", VLOOKUP($A5047, Dropdownlisten!$A$3:$F$143, 2, FALSE))</f>
        <v>POI</v>
      </c>
      <c r="C5047" s="117">
        <f>IF(ISERROR(VLOOKUP($A5047, Dropdownlisten!$A$3:$F$143, 3, FALSE)), "", VLOOKUP($A5047, Dropdownlisten!$A$3:$F$143, 3, FALSE))</f>
        <v>3000</v>
      </c>
      <c r="D5047" s="117" t="str">
        <f>IF(ISERROR(VLOOKUP($A5047, Dropdownlisten!$A$3:$F$143, 4, FALSE)), "", VLOOKUP($A5047, Dropdownlisten!$A$3:$F$143, 4, FALSE))</f>
        <v>BildungBetreuung</v>
      </c>
      <c r="E5047" s="117" t="str">
        <f>IF(ISERROR(VLOOKUP($A5047, Dropdownlisten!$A$3:$F$143, 5, FALSE)), "", VLOOKUP($A5047, Dropdownlisten!$A$3:$F$143, 5, FALSE))</f>
        <v>3000_003</v>
      </c>
      <c r="F5047" s="117" t="str">
        <f>IF(ISERROR(VLOOKUP($A5047, Dropdownlisten!$A$3:$F$143, 6, FALSE)), "", VLOOKUP($A5047, Dropdownlisten!$A$3:$F$143, 6, FALSE))</f>
        <v>Schule</v>
      </c>
      <c r="G5047" s="117" t="str">
        <f>VLOOKUP(E5047,Datenstruktur_fuer_R!$D$2:$F$141,3,FALSE)</f>
        <v>Point</v>
      </c>
      <c r="H5047" s="120" t="s">
        <v>291</v>
      </c>
      <c r="I5047" s="26" t="s">
        <v>1341</v>
      </c>
      <c r="J5047" s="26" t="s">
        <v>2216</v>
      </c>
      <c r="K5047" s="5" t="s">
        <v>1937</v>
      </c>
      <c r="L5047" s="5"/>
      <c r="M5047" s="5">
        <v>1</v>
      </c>
      <c r="N5047" s="5" t="s">
        <v>1173</v>
      </c>
    </row>
    <row r="5048" spans="1:14" x14ac:dyDescent="0.35">
      <c r="A5048" s="5" t="s">
        <v>845</v>
      </c>
      <c r="B5048" s="117" t="str">
        <f>IF(ISERROR(VLOOKUP($A5048, Dropdownlisten!$A$3:$F$143, 2, FALSE)), "", VLOOKUP($A5048, Dropdownlisten!$A$3:$F$143, 2, FALSE))</f>
        <v>POI</v>
      </c>
      <c r="C5048" s="117">
        <f>IF(ISERROR(VLOOKUP($A5048, Dropdownlisten!$A$3:$F$143, 3, FALSE)), "", VLOOKUP($A5048, Dropdownlisten!$A$3:$F$143, 3, FALSE))</f>
        <v>3000</v>
      </c>
      <c r="D5048" s="117" t="str">
        <f>IF(ISERROR(VLOOKUP($A5048, Dropdownlisten!$A$3:$F$143, 4, FALSE)), "", VLOOKUP($A5048, Dropdownlisten!$A$3:$F$143, 4, FALSE))</f>
        <v>BildungBetreuung</v>
      </c>
      <c r="E5048" s="117" t="str">
        <f>IF(ISERROR(VLOOKUP($A5048, Dropdownlisten!$A$3:$F$143, 5, FALSE)), "", VLOOKUP($A5048, Dropdownlisten!$A$3:$F$143, 5, FALSE))</f>
        <v>3000_003</v>
      </c>
      <c r="F5048" s="117" t="str">
        <f>IF(ISERROR(VLOOKUP($A5048, Dropdownlisten!$A$3:$F$143, 6, FALSE)), "", VLOOKUP($A5048, Dropdownlisten!$A$3:$F$143, 6, FALSE))</f>
        <v>Schule</v>
      </c>
      <c r="G5048" s="117" t="str">
        <f>VLOOKUP(E5048,Datenstruktur_fuer_R!$D$2:$F$141,3,FALSE)</f>
        <v>Point</v>
      </c>
      <c r="H5048" s="120" t="s">
        <v>288</v>
      </c>
      <c r="I5048" s="26" t="s">
        <v>1341</v>
      </c>
      <c r="J5048" s="26" t="s">
        <v>2216</v>
      </c>
      <c r="K5048" s="5" t="s">
        <v>1938</v>
      </c>
      <c r="L5048" s="5"/>
      <c r="M5048" s="5">
        <v>1</v>
      </c>
      <c r="N5048" s="5" t="s">
        <v>1173</v>
      </c>
    </row>
    <row r="5049" spans="1:14" x14ac:dyDescent="0.35">
      <c r="A5049" s="5" t="s">
        <v>845</v>
      </c>
      <c r="B5049" s="117" t="str">
        <f>IF(ISERROR(VLOOKUP($A5049, Dropdownlisten!$A$3:$F$143, 2, FALSE)), "", VLOOKUP($A5049, Dropdownlisten!$A$3:$F$143, 2, FALSE))</f>
        <v>POI</v>
      </c>
      <c r="C5049" s="117">
        <f>IF(ISERROR(VLOOKUP($A5049, Dropdownlisten!$A$3:$F$143, 3, FALSE)), "", VLOOKUP($A5049, Dropdownlisten!$A$3:$F$143, 3, FALSE))</f>
        <v>3000</v>
      </c>
      <c r="D5049" s="117" t="str">
        <f>IF(ISERROR(VLOOKUP($A5049, Dropdownlisten!$A$3:$F$143, 4, FALSE)), "", VLOOKUP($A5049, Dropdownlisten!$A$3:$F$143, 4, FALSE))</f>
        <v>BildungBetreuung</v>
      </c>
      <c r="E5049" s="117" t="str">
        <f>IF(ISERROR(VLOOKUP($A5049, Dropdownlisten!$A$3:$F$143, 5, FALSE)), "", VLOOKUP($A5049, Dropdownlisten!$A$3:$F$143, 5, FALSE))</f>
        <v>3000_003</v>
      </c>
      <c r="F5049" s="117" t="str">
        <f>IF(ISERROR(VLOOKUP($A5049, Dropdownlisten!$A$3:$F$143, 6, FALSE)), "", VLOOKUP($A5049, Dropdownlisten!$A$3:$F$143, 6, FALSE))</f>
        <v>Schule</v>
      </c>
      <c r="G5049" s="117" t="str">
        <f>VLOOKUP(E5049,Datenstruktur_fuer_R!$D$2:$F$141,3,FALSE)</f>
        <v>Point</v>
      </c>
      <c r="H5049" s="120" t="s">
        <v>289</v>
      </c>
      <c r="I5049" s="26" t="s">
        <v>1341</v>
      </c>
      <c r="J5049" s="26" t="s">
        <v>2216</v>
      </c>
      <c r="K5049" s="5" t="s">
        <v>1939</v>
      </c>
      <c r="L5049" s="5"/>
      <c r="M5049" s="5">
        <v>1</v>
      </c>
      <c r="N5049" s="5" t="s">
        <v>1173</v>
      </c>
    </row>
    <row r="5050" spans="1:14" x14ac:dyDescent="0.35">
      <c r="A5050" s="5" t="s">
        <v>845</v>
      </c>
      <c r="B5050" s="117" t="str">
        <f>IF(ISERROR(VLOOKUP($A5050, Dropdownlisten!$A$3:$F$143, 2, FALSE)), "", VLOOKUP($A5050, Dropdownlisten!$A$3:$F$143, 2, FALSE))</f>
        <v>POI</v>
      </c>
      <c r="C5050" s="117">
        <f>IF(ISERROR(VLOOKUP($A5050, Dropdownlisten!$A$3:$F$143, 3, FALSE)), "", VLOOKUP($A5050, Dropdownlisten!$A$3:$F$143, 3, FALSE))</f>
        <v>3000</v>
      </c>
      <c r="D5050" s="117" t="str">
        <f>IF(ISERROR(VLOOKUP($A5050, Dropdownlisten!$A$3:$F$143, 4, FALSE)), "", VLOOKUP($A5050, Dropdownlisten!$A$3:$F$143, 4, FALSE))</f>
        <v>BildungBetreuung</v>
      </c>
      <c r="E5050" s="117" t="str">
        <f>IF(ISERROR(VLOOKUP($A5050, Dropdownlisten!$A$3:$F$143, 5, FALSE)), "", VLOOKUP($A5050, Dropdownlisten!$A$3:$F$143, 5, FALSE))</f>
        <v>3000_003</v>
      </c>
      <c r="F5050" s="117" t="str">
        <f>IF(ISERROR(VLOOKUP($A5050, Dropdownlisten!$A$3:$F$143, 6, FALSE)), "", VLOOKUP($A5050, Dropdownlisten!$A$3:$F$143, 6, FALSE))</f>
        <v>Schule</v>
      </c>
      <c r="G5050" s="117" t="str">
        <f>VLOOKUP(E5050,Datenstruktur_fuer_R!$D$2:$F$141,3,FALSE)</f>
        <v>Point</v>
      </c>
      <c r="H5050" s="120" t="s">
        <v>293</v>
      </c>
      <c r="I5050" s="26" t="s">
        <v>1341</v>
      </c>
      <c r="J5050" s="26" t="s">
        <v>2216</v>
      </c>
      <c r="K5050" s="5" t="s">
        <v>1958</v>
      </c>
      <c r="L5050" s="5"/>
      <c r="M5050" s="5">
        <v>1</v>
      </c>
      <c r="N5050" s="5" t="s">
        <v>1173</v>
      </c>
    </row>
    <row r="5051" spans="1:14" x14ac:dyDescent="0.35">
      <c r="A5051" s="5" t="s">
        <v>845</v>
      </c>
      <c r="B5051" s="117" t="str">
        <f>IF(ISERROR(VLOOKUP($A5051, Dropdownlisten!$A$3:$F$143, 2, FALSE)), "", VLOOKUP($A5051, Dropdownlisten!$A$3:$F$143, 2, FALSE))</f>
        <v>POI</v>
      </c>
      <c r="C5051" s="117">
        <f>IF(ISERROR(VLOOKUP($A5051, Dropdownlisten!$A$3:$F$143, 3, FALSE)), "", VLOOKUP($A5051, Dropdownlisten!$A$3:$F$143, 3, FALSE))</f>
        <v>3000</v>
      </c>
      <c r="D5051" s="117" t="str">
        <f>IF(ISERROR(VLOOKUP($A5051, Dropdownlisten!$A$3:$F$143, 4, FALSE)), "", VLOOKUP($A5051, Dropdownlisten!$A$3:$F$143, 4, FALSE))</f>
        <v>BildungBetreuung</v>
      </c>
      <c r="E5051" s="117" t="str">
        <f>IF(ISERROR(VLOOKUP($A5051, Dropdownlisten!$A$3:$F$143, 5, FALSE)), "", VLOOKUP($A5051, Dropdownlisten!$A$3:$F$143, 5, FALSE))</f>
        <v>3000_003</v>
      </c>
      <c r="F5051" s="117" t="str">
        <f>IF(ISERROR(VLOOKUP($A5051, Dropdownlisten!$A$3:$F$143, 6, FALSE)), "", VLOOKUP($A5051, Dropdownlisten!$A$3:$F$143, 6, FALSE))</f>
        <v>Schule</v>
      </c>
      <c r="G5051" s="117" t="str">
        <f>VLOOKUP(E5051,Datenstruktur_fuer_R!$D$2:$F$141,3,FALSE)</f>
        <v>Point</v>
      </c>
      <c r="H5051" s="120" t="s">
        <v>689</v>
      </c>
      <c r="I5051" s="26" t="s">
        <v>1341</v>
      </c>
      <c r="J5051" s="26" t="s">
        <v>2216</v>
      </c>
      <c r="K5051" s="5" t="s">
        <v>1958</v>
      </c>
      <c r="L5051" s="5" t="s">
        <v>2013</v>
      </c>
      <c r="M5051" s="5">
        <v>1</v>
      </c>
      <c r="N5051" s="5" t="s">
        <v>1173</v>
      </c>
    </row>
    <row r="5052" spans="1:14" x14ac:dyDescent="0.35">
      <c r="A5052" s="5" t="s">
        <v>845</v>
      </c>
      <c r="B5052" s="117" t="str">
        <f>IF(ISERROR(VLOOKUP($A5052, Dropdownlisten!$A$3:$F$143, 2, FALSE)), "", VLOOKUP($A5052, Dropdownlisten!$A$3:$F$143, 2, FALSE))</f>
        <v>POI</v>
      </c>
      <c r="C5052" s="117">
        <f>IF(ISERROR(VLOOKUP($A5052, Dropdownlisten!$A$3:$F$143, 3, FALSE)), "", VLOOKUP($A5052, Dropdownlisten!$A$3:$F$143, 3, FALSE))</f>
        <v>3000</v>
      </c>
      <c r="D5052" s="117" t="str">
        <f>IF(ISERROR(VLOOKUP($A5052, Dropdownlisten!$A$3:$F$143, 4, FALSE)), "", VLOOKUP($A5052, Dropdownlisten!$A$3:$F$143, 4, FALSE))</f>
        <v>BildungBetreuung</v>
      </c>
      <c r="E5052" s="117" t="str">
        <f>IF(ISERROR(VLOOKUP($A5052, Dropdownlisten!$A$3:$F$143, 5, FALSE)), "", VLOOKUP($A5052, Dropdownlisten!$A$3:$F$143, 5, FALSE))</f>
        <v>3000_003</v>
      </c>
      <c r="F5052" s="117" t="str">
        <f>IF(ISERROR(VLOOKUP($A5052, Dropdownlisten!$A$3:$F$143, 6, FALSE)), "", VLOOKUP($A5052, Dropdownlisten!$A$3:$F$143, 6, FALSE))</f>
        <v>Schule</v>
      </c>
      <c r="G5052" s="117" t="str">
        <f>VLOOKUP(E5052,Datenstruktur_fuer_R!$D$2:$F$141,3,FALSE)</f>
        <v>Point</v>
      </c>
      <c r="H5052" s="120" t="s">
        <v>290</v>
      </c>
      <c r="I5052" s="26" t="s">
        <v>1341</v>
      </c>
      <c r="J5052" s="26" t="s">
        <v>2216</v>
      </c>
      <c r="K5052" s="5" t="s">
        <v>1936</v>
      </c>
      <c r="L5052" s="5"/>
      <c r="M5052" s="5">
        <v>1</v>
      </c>
      <c r="N5052" s="5" t="s">
        <v>1173</v>
      </c>
    </row>
    <row r="5053" spans="1:14" x14ac:dyDescent="0.35">
      <c r="A5053" s="5" t="s">
        <v>845</v>
      </c>
      <c r="B5053" s="117" t="str">
        <f>IF(ISERROR(VLOOKUP($A5053, Dropdownlisten!$A$3:$F$143, 2, FALSE)), "", VLOOKUP($A5053, Dropdownlisten!$A$3:$F$143, 2, FALSE))</f>
        <v>POI</v>
      </c>
      <c r="C5053" s="117">
        <f>IF(ISERROR(VLOOKUP($A5053, Dropdownlisten!$A$3:$F$143, 3, FALSE)), "", VLOOKUP($A5053, Dropdownlisten!$A$3:$F$143, 3, FALSE))</f>
        <v>3000</v>
      </c>
      <c r="D5053" s="117" t="str">
        <f>IF(ISERROR(VLOOKUP($A5053, Dropdownlisten!$A$3:$F$143, 4, FALSE)), "", VLOOKUP($A5053, Dropdownlisten!$A$3:$F$143, 4, FALSE))</f>
        <v>BildungBetreuung</v>
      </c>
      <c r="E5053" s="117" t="str">
        <f>IF(ISERROR(VLOOKUP($A5053, Dropdownlisten!$A$3:$F$143, 5, FALSE)), "", VLOOKUP($A5053, Dropdownlisten!$A$3:$F$143, 5, FALSE))</f>
        <v>3000_003</v>
      </c>
      <c r="F5053" s="117" t="str">
        <f>IF(ISERROR(VLOOKUP($A5053, Dropdownlisten!$A$3:$F$143, 6, FALSE)), "", VLOOKUP($A5053, Dropdownlisten!$A$3:$F$143, 6, FALSE))</f>
        <v>Schule</v>
      </c>
      <c r="G5053" s="117" t="str">
        <f>VLOOKUP(E5053,Datenstruktur_fuer_R!$D$2:$F$141,3,FALSE)</f>
        <v>Point</v>
      </c>
      <c r="H5053" s="120" t="s">
        <v>291</v>
      </c>
      <c r="I5053" s="26" t="s">
        <v>1341</v>
      </c>
      <c r="J5053" s="26" t="s">
        <v>2216</v>
      </c>
      <c r="K5053" s="5" t="s">
        <v>1937</v>
      </c>
      <c r="L5053" s="5"/>
      <c r="M5053" s="5">
        <v>1</v>
      </c>
      <c r="N5053" s="5" t="s">
        <v>1173</v>
      </c>
    </row>
    <row r="5054" spans="1:14" x14ac:dyDescent="0.35">
      <c r="A5054" s="5" t="s">
        <v>845</v>
      </c>
      <c r="B5054" s="117" t="str">
        <f>IF(ISERROR(VLOOKUP($A5054, Dropdownlisten!$A$3:$F$143, 2, FALSE)), "", VLOOKUP($A5054, Dropdownlisten!$A$3:$F$143, 2, FALSE))</f>
        <v>POI</v>
      </c>
      <c r="C5054" s="117">
        <f>IF(ISERROR(VLOOKUP($A5054, Dropdownlisten!$A$3:$F$143, 3, FALSE)), "", VLOOKUP($A5054, Dropdownlisten!$A$3:$F$143, 3, FALSE))</f>
        <v>3000</v>
      </c>
      <c r="D5054" s="117" t="str">
        <f>IF(ISERROR(VLOOKUP($A5054, Dropdownlisten!$A$3:$F$143, 4, FALSE)), "", VLOOKUP($A5054, Dropdownlisten!$A$3:$F$143, 4, FALSE))</f>
        <v>BildungBetreuung</v>
      </c>
      <c r="E5054" s="117" t="str">
        <f>IF(ISERROR(VLOOKUP($A5054, Dropdownlisten!$A$3:$F$143, 5, FALSE)), "", VLOOKUP($A5054, Dropdownlisten!$A$3:$F$143, 5, FALSE))</f>
        <v>3000_003</v>
      </c>
      <c r="F5054" s="117" t="str">
        <f>IF(ISERROR(VLOOKUP($A5054, Dropdownlisten!$A$3:$F$143, 6, FALSE)), "", VLOOKUP($A5054, Dropdownlisten!$A$3:$F$143, 6, FALSE))</f>
        <v>Schule</v>
      </c>
      <c r="G5054" s="117" t="str">
        <f>VLOOKUP(E5054,Datenstruktur_fuer_R!$D$2:$F$141,3,FALSE)</f>
        <v>Point</v>
      </c>
      <c r="H5054" s="120" t="s">
        <v>288</v>
      </c>
      <c r="I5054" s="26" t="s">
        <v>1341</v>
      </c>
      <c r="J5054" s="26" t="s">
        <v>2216</v>
      </c>
      <c r="K5054" s="5" t="s">
        <v>1938</v>
      </c>
      <c r="L5054" s="5"/>
      <c r="M5054" s="5">
        <v>1</v>
      </c>
      <c r="N5054" s="5" t="s">
        <v>1173</v>
      </c>
    </row>
    <row r="5055" spans="1:14" x14ac:dyDescent="0.35">
      <c r="A5055" s="5" t="s">
        <v>845</v>
      </c>
      <c r="B5055" s="117" t="str">
        <f>IF(ISERROR(VLOOKUP($A5055, Dropdownlisten!$A$3:$F$143, 2, FALSE)), "", VLOOKUP($A5055, Dropdownlisten!$A$3:$F$143, 2, FALSE))</f>
        <v>POI</v>
      </c>
      <c r="C5055" s="117">
        <f>IF(ISERROR(VLOOKUP($A5055, Dropdownlisten!$A$3:$F$143, 3, FALSE)), "", VLOOKUP($A5055, Dropdownlisten!$A$3:$F$143, 3, FALSE))</f>
        <v>3000</v>
      </c>
      <c r="D5055" s="117" t="str">
        <f>IF(ISERROR(VLOOKUP($A5055, Dropdownlisten!$A$3:$F$143, 4, FALSE)), "", VLOOKUP($A5055, Dropdownlisten!$A$3:$F$143, 4, FALSE))</f>
        <v>BildungBetreuung</v>
      </c>
      <c r="E5055" s="117" t="str">
        <f>IF(ISERROR(VLOOKUP($A5055, Dropdownlisten!$A$3:$F$143, 5, FALSE)), "", VLOOKUP($A5055, Dropdownlisten!$A$3:$F$143, 5, FALSE))</f>
        <v>3000_003</v>
      </c>
      <c r="F5055" s="117" t="str">
        <f>IF(ISERROR(VLOOKUP($A5055, Dropdownlisten!$A$3:$F$143, 6, FALSE)), "", VLOOKUP($A5055, Dropdownlisten!$A$3:$F$143, 6, FALSE))</f>
        <v>Schule</v>
      </c>
      <c r="G5055" s="117" t="str">
        <f>VLOOKUP(E5055,Datenstruktur_fuer_R!$D$2:$F$141,3,FALSE)</f>
        <v>Point</v>
      </c>
      <c r="H5055" s="120" t="s">
        <v>289</v>
      </c>
      <c r="I5055" s="26" t="s">
        <v>1341</v>
      </c>
      <c r="J5055" s="26" t="s">
        <v>2216</v>
      </c>
      <c r="K5055" s="5" t="s">
        <v>1939</v>
      </c>
      <c r="L5055" s="5"/>
      <c r="M5055" s="5">
        <v>1</v>
      </c>
      <c r="N5055" s="5" t="s">
        <v>1173</v>
      </c>
    </row>
    <row r="5056" spans="1:14" x14ac:dyDescent="0.35">
      <c r="A5056" s="5" t="s">
        <v>845</v>
      </c>
      <c r="B5056" s="117" t="str">
        <f>IF(ISERROR(VLOOKUP($A5056, Dropdownlisten!$A$3:$F$143, 2, FALSE)), "", VLOOKUP($A5056, Dropdownlisten!$A$3:$F$143, 2, FALSE))</f>
        <v>POI</v>
      </c>
      <c r="C5056" s="117">
        <f>IF(ISERROR(VLOOKUP($A5056, Dropdownlisten!$A$3:$F$143, 3, FALSE)), "", VLOOKUP($A5056, Dropdownlisten!$A$3:$F$143, 3, FALSE))</f>
        <v>3000</v>
      </c>
      <c r="D5056" s="117" t="str">
        <f>IF(ISERROR(VLOOKUP($A5056, Dropdownlisten!$A$3:$F$143, 4, FALSE)), "", VLOOKUP($A5056, Dropdownlisten!$A$3:$F$143, 4, FALSE))</f>
        <v>BildungBetreuung</v>
      </c>
      <c r="E5056" s="117" t="str">
        <f>IF(ISERROR(VLOOKUP($A5056, Dropdownlisten!$A$3:$F$143, 5, FALSE)), "", VLOOKUP($A5056, Dropdownlisten!$A$3:$F$143, 5, FALSE))</f>
        <v>3000_003</v>
      </c>
      <c r="F5056" s="117" t="str">
        <f>IF(ISERROR(VLOOKUP($A5056, Dropdownlisten!$A$3:$F$143, 6, FALSE)), "", VLOOKUP($A5056, Dropdownlisten!$A$3:$F$143, 6, FALSE))</f>
        <v>Schule</v>
      </c>
      <c r="G5056" s="117" t="str">
        <f>VLOOKUP(E5056,Datenstruktur_fuer_R!$D$2:$F$141,3,FALSE)</f>
        <v>Point</v>
      </c>
      <c r="H5056" s="120" t="s">
        <v>293</v>
      </c>
      <c r="I5056" s="26" t="s">
        <v>1341</v>
      </c>
      <c r="J5056" s="26" t="s">
        <v>2216</v>
      </c>
      <c r="K5056" s="5" t="s">
        <v>1958</v>
      </c>
      <c r="L5056" s="5"/>
      <c r="M5056" s="5">
        <v>1</v>
      </c>
      <c r="N5056" s="5" t="s">
        <v>1173</v>
      </c>
    </row>
    <row r="5057" spans="1:14" x14ac:dyDescent="0.35">
      <c r="A5057" s="5" t="s">
        <v>845</v>
      </c>
      <c r="B5057" s="117" t="str">
        <f>IF(ISERROR(VLOOKUP($A5057, Dropdownlisten!$A$3:$F$143, 2, FALSE)), "", VLOOKUP($A5057, Dropdownlisten!$A$3:$F$143, 2, FALSE))</f>
        <v>POI</v>
      </c>
      <c r="C5057" s="117">
        <f>IF(ISERROR(VLOOKUP($A5057, Dropdownlisten!$A$3:$F$143, 3, FALSE)), "", VLOOKUP($A5057, Dropdownlisten!$A$3:$F$143, 3, FALSE))</f>
        <v>3000</v>
      </c>
      <c r="D5057" s="117" t="str">
        <f>IF(ISERROR(VLOOKUP($A5057, Dropdownlisten!$A$3:$F$143, 4, FALSE)), "", VLOOKUP($A5057, Dropdownlisten!$A$3:$F$143, 4, FALSE))</f>
        <v>BildungBetreuung</v>
      </c>
      <c r="E5057" s="117" t="str">
        <f>IF(ISERROR(VLOOKUP($A5057, Dropdownlisten!$A$3:$F$143, 5, FALSE)), "", VLOOKUP($A5057, Dropdownlisten!$A$3:$F$143, 5, FALSE))</f>
        <v>3000_003</v>
      </c>
      <c r="F5057" s="117" t="str">
        <f>IF(ISERROR(VLOOKUP($A5057, Dropdownlisten!$A$3:$F$143, 6, FALSE)), "", VLOOKUP($A5057, Dropdownlisten!$A$3:$F$143, 6, FALSE))</f>
        <v>Schule</v>
      </c>
      <c r="G5057" s="117" t="str">
        <f>VLOOKUP(E5057,Datenstruktur_fuer_R!$D$2:$F$141,3,FALSE)</f>
        <v>Point</v>
      </c>
      <c r="H5057" s="120" t="s">
        <v>689</v>
      </c>
      <c r="I5057" s="26" t="s">
        <v>1341</v>
      </c>
      <c r="J5057" s="26" t="s">
        <v>2216</v>
      </c>
      <c r="K5057" s="5" t="s">
        <v>1958</v>
      </c>
      <c r="L5057" s="5" t="s">
        <v>2014</v>
      </c>
      <c r="M5057" s="5">
        <v>1</v>
      </c>
      <c r="N5057" s="5" t="s">
        <v>1173</v>
      </c>
    </row>
    <row r="5058" spans="1:14" x14ac:dyDescent="0.35">
      <c r="A5058" s="5" t="s">
        <v>845</v>
      </c>
      <c r="B5058" s="117" t="str">
        <f>IF(ISERROR(VLOOKUP($A5058, Dropdownlisten!$A$3:$F$143, 2, FALSE)), "", VLOOKUP($A5058, Dropdownlisten!$A$3:$F$143, 2, FALSE))</f>
        <v>POI</v>
      </c>
      <c r="C5058" s="117">
        <f>IF(ISERROR(VLOOKUP($A5058, Dropdownlisten!$A$3:$F$143, 3, FALSE)), "", VLOOKUP($A5058, Dropdownlisten!$A$3:$F$143, 3, FALSE))</f>
        <v>3000</v>
      </c>
      <c r="D5058" s="117" t="str">
        <f>IF(ISERROR(VLOOKUP($A5058, Dropdownlisten!$A$3:$F$143, 4, FALSE)), "", VLOOKUP($A5058, Dropdownlisten!$A$3:$F$143, 4, FALSE))</f>
        <v>BildungBetreuung</v>
      </c>
      <c r="E5058" s="117" t="str">
        <f>IF(ISERROR(VLOOKUP($A5058, Dropdownlisten!$A$3:$F$143, 5, FALSE)), "", VLOOKUP($A5058, Dropdownlisten!$A$3:$F$143, 5, FALSE))</f>
        <v>3000_003</v>
      </c>
      <c r="F5058" s="117" t="str">
        <f>IF(ISERROR(VLOOKUP($A5058, Dropdownlisten!$A$3:$F$143, 6, FALSE)), "", VLOOKUP($A5058, Dropdownlisten!$A$3:$F$143, 6, FALSE))</f>
        <v>Schule</v>
      </c>
      <c r="G5058" s="117" t="str">
        <f>VLOOKUP(E5058,Datenstruktur_fuer_R!$D$2:$F$141,3,FALSE)</f>
        <v>Point</v>
      </c>
      <c r="H5058" s="120" t="s">
        <v>290</v>
      </c>
      <c r="I5058" s="26" t="s">
        <v>1341</v>
      </c>
      <c r="J5058" s="26" t="s">
        <v>2216</v>
      </c>
      <c r="K5058" s="5" t="s">
        <v>1936</v>
      </c>
      <c r="L5058" s="5"/>
      <c r="M5058" s="5">
        <v>1</v>
      </c>
      <c r="N5058" s="5" t="s">
        <v>1173</v>
      </c>
    </row>
    <row r="5059" spans="1:14" x14ac:dyDescent="0.35">
      <c r="A5059" s="5" t="s">
        <v>845</v>
      </c>
      <c r="B5059" s="117" t="str">
        <f>IF(ISERROR(VLOOKUP($A5059, Dropdownlisten!$A$3:$F$143, 2, FALSE)), "", VLOOKUP($A5059, Dropdownlisten!$A$3:$F$143, 2, FALSE))</f>
        <v>POI</v>
      </c>
      <c r="C5059" s="117">
        <f>IF(ISERROR(VLOOKUP($A5059, Dropdownlisten!$A$3:$F$143, 3, FALSE)), "", VLOOKUP($A5059, Dropdownlisten!$A$3:$F$143, 3, FALSE))</f>
        <v>3000</v>
      </c>
      <c r="D5059" s="117" t="str">
        <f>IF(ISERROR(VLOOKUP($A5059, Dropdownlisten!$A$3:$F$143, 4, FALSE)), "", VLOOKUP($A5059, Dropdownlisten!$A$3:$F$143, 4, FALSE))</f>
        <v>BildungBetreuung</v>
      </c>
      <c r="E5059" s="117" t="str">
        <f>IF(ISERROR(VLOOKUP($A5059, Dropdownlisten!$A$3:$F$143, 5, FALSE)), "", VLOOKUP($A5059, Dropdownlisten!$A$3:$F$143, 5, FALSE))</f>
        <v>3000_003</v>
      </c>
      <c r="F5059" s="117" t="str">
        <f>IF(ISERROR(VLOOKUP($A5059, Dropdownlisten!$A$3:$F$143, 6, FALSE)), "", VLOOKUP($A5059, Dropdownlisten!$A$3:$F$143, 6, FALSE))</f>
        <v>Schule</v>
      </c>
      <c r="G5059" s="117" t="str">
        <f>VLOOKUP(E5059,Datenstruktur_fuer_R!$D$2:$F$141,3,FALSE)</f>
        <v>Point</v>
      </c>
      <c r="H5059" s="120" t="s">
        <v>291</v>
      </c>
      <c r="I5059" s="26" t="s">
        <v>1341</v>
      </c>
      <c r="J5059" s="26" t="s">
        <v>2216</v>
      </c>
      <c r="K5059" s="5" t="s">
        <v>1937</v>
      </c>
      <c r="L5059" s="5"/>
      <c r="M5059" s="5">
        <v>1</v>
      </c>
      <c r="N5059" s="5" t="s">
        <v>1173</v>
      </c>
    </row>
    <row r="5060" spans="1:14" x14ac:dyDescent="0.35">
      <c r="A5060" s="5" t="s">
        <v>845</v>
      </c>
      <c r="B5060" s="117" t="str">
        <f>IF(ISERROR(VLOOKUP($A5060, Dropdownlisten!$A$3:$F$143, 2, FALSE)), "", VLOOKUP($A5060, Dropdownlisten!$A$3:$F$143, 2, FALSE))</f>
        <v>POI</v>
      </c>
      <c r="C5060" s="117">
        <f>IF(ISERROR(VLOOKUP($A5060, Dropdownlisten!$A$3:$F$143, 3, FALSE)), "", VLOOKUP($A5060, Dropdownlisten!$A$3:$F$143, 3, FALSE))</f>
        <v>3000</v>
      </c>
      <c r="D5060" s="117" t="str">
        <f>IF(ISERROR(VLOOKUP($A5060, Dropdownlisten!$A$3:$F$143, 4, FALSE)), "", VLOOKUP($A5060, Dropdownlisten!$A$3:$F$143, 4, FALSE))</f>
        <v>BildungBetreuung</v>
      </c>
      <c r="E5060" s="117" t="str">
        <f>IF(ISERROR(VLOOKUP($A5060, Dropdownlisten!$A$3:$F$143, 5, FALSE)), "", VLOOKUP($A5060, Dropdownlisten!$A$3:$F$143, 5, FALSE))</f>
        <v>3000_003</v>
      </c>
      <c r="F5060" s="117" t="str">
        <f>IF(ISERROR(VLOOKUP($A5060, Dropdownlisten!$A$3:$F$143, 6, FALSE)), "", VLOOKUP($A5060, Dropdownlisten!$A$3:$F$143, 6, FALSE))</f>
        <v>Schule</v>
      </c>
      <c r="G5060" s="117" t="str">
        <f>VLOOKUP(E5060,Datenstruktur_fuer_R!$D$2:$F$141,3,FALSE)</f>
        <v>Point</v>
      </c>
      <c r="H5060" s="120" t="s">
        <v>288</v>
      </c>
      <c r="I5060" s="26" t="s">
        <v>1341</v>
      </c>
      <c r="J5060" s="26" t="s">
        <v>2216</v>
      </c>
      <c r="K5060" s="5" t="s">
        <v>1938</v>
      </c>
      <c r="L5060" s="5"/>
      <c r="M5060" s="5">
        <v>1</v>
      </c>
      <c r="N5060" s="5" t="s">
        <v>1173</v>
      </c>
    </row>
    <row r="5061" spans="1:14" x14ac:dyDescent="0.35">
      <c r="A5061" s="5" t="s">
        <v>845</v>
      </c>
      <c r="B5061" s="117" t="str">
        <f>IF(ISERROR(VLOOKUP($A5061, Dropdownlisten!$A$3:$F$143, 2, FALSE)), "", VLOOKUP($A5061, Dropdownlisten!$A$3:$F$143, 2, FALSE))</f>
        <v>POI</v>
      </c>
      <c r="C5061" s="117">
        <f>IF(ISERROR(VLOOKUP($A5061, Dropdownlisten!$A$3:$F$143, 3, FALSE)), "", VLOOKUP($A5061, Dropdownlisten!$A$3:$F$143, 3, FALSE))</f>
        <v>3000</v>
      </c>
      <c r="D5061" s="117" t="str">
        <f>IF(ISERROR(VLOOKUP($A5061, Dropdownlisten!$A$3:$F$143, 4, FALSE)), "", VLOOKUP($A5061, Dropdownlisten!$A$3:$F$143, 4, FALSE))</f>
        <v>BildungBetreuung</v>
      </c>
      <c r="E5061" s="117" t="str">
        <f>IF(ISERROR(VLOOKUP($A5061, Dropdownlisten!$A$3:$F$143, 5, FALSE)), "", VLOOKUP($A5061, Dropdownlisten!$A$3:$F$143, 5, FALSE))</f>
        <v>3000_003</v>
      </c>
      <c r="F5061" s="117" t="str">
        <f>IF(ISERROR(VLOOKUP($A5061, Dropdownlisten!$A$3:$F$143, 6, FALSE)), "", VLOOKUP($A5061, Dropdownlisten!$A$3:$F$143, 6, FALSE))</f>
        <v>Schule</v>
      </c>
      <c r="G5061" s="117" t="str">
        <f>VLOOKUP(E5061,Datenstruktur_fuer_R!$D$2:$F$141,3,FALSE)</f>
        <v>Point</v>
      </c>
      <c r="H5061" s="120" t="s">
        <v>289</v>
      </c>
      <c r="I5061" s="26" t="s">
        <v>1341</v>
      </c>
      <c r="J5061" s="26" t="s">
        <v>2216</v>
      </c>
      <c r="K5061" s="5" t="s">
        <v>1939</v>
      </c>
      <c r="L5061" s="5"/>
      <c r="M5061" s="5">
        <v>1</v>
      </c>
      <c r="N5061" s="5" t="s">
        <v>1173</v>
      </c>
    </row>
    <row r="5062" spans="1:14" x14ac:dyDescent="0.35">
      <c r="A5062" s="5" t="s">
        <v>845</v>
      </c>
      <c r="B5062" s="117" t="str">
        <f>IF(ISERROR(VLOOKUP($A5062, Dropdownlisten!$A$3:$F$143, 2, FALSE)), "", VLOOKUP($A5062, Dropdownlisten!$A$3:$F$143, 2, FALSE))</f>
        <v>POI</v>
      </c>
      <c r="C5062" s="117">
        <f>IF(ISERROR(VLOOKUP($A5062, Dropdownlisten!$A$3:$F$143, 3, FALSE)), "", VLOOKUP($A5062, Dropdownlisten!$A$3:$F$143, 3, FALSE))</f>
        <v>3000</v>
      </c>
      <c r="D5062" s="117" t="str">
        <f>IF(ISERROR(VLOOKUP($A5062, Dropdownlisten!$A$3:$F$143, 4, FALSE)), "", VLOOKUP($A5062, Dropdownlisten!$A$3:$F$143, 4, FALSE))</f>
        <v>BildungBetreuung</v>
      </c>
      <c r="E5062" s="117" t="str">
        <f>IF(ISERROR(VLOOKUP($A5062, Dropdownlisten!$A$3:$F$143, 5, FALSE)), "", VLOOKUP($A5062, Dropdownlisten!$A$3:$F$143, 5, FALSE))</f>
        <v>3000_003</v>
      </c>
      <c r="F5062" s="117" t="str">
        <f>IF(ISERROR(VLOOKUP($A5062, Dropdownlisten!$A$3:$F$143, 6, FALSE)), "", VLOOKUP($A5062, Dropdownlisten!$A$3:$F$143, 6, FALSE))</f>
        <v>Schule</v>
      </c>
      <c r="G5062" s="117" t="str">
        <f>VLOOKUP(E5062,Datenstruktur_fuer_R!$D$2:$F$141,3,FALSE)</f>
        <v>Point</v>
      </c>
      <c r="H5062" s="120" t="s">
        <v>293</v>
      </c>
      <c r="I5062" s="26" t="s">
        <v>1341</v>
      </c>
      <c r="J5062" s="26" t="s">
        <v>2216</v>
      </c>
      <c r="K5062" s="5" t="s">
        <v>1958</v>
      </c>
      <c r="L5062" s="5"/>
      <c r="M5062" s="5">
        <v>1</v>
      </c>
      <c r="N5062" s="5" t="s">
        <v>1173</v>
      </c>
    </row>
    <row r="5063" spans="1:14" x14ac:dyDescent="0.35">
      <c r="A5063" s="5" t="s">
        <v>845</v>
      </c>
      <c r="B5063" s="117" t="str">
        <f>IF(ISERROR(VLOOKUP($A5063, Dropdownlisten!$A$3:$F$143, 2, FALSE)), "", VLOOKUP($A5063, Dropdownlisten!$A$3:$F$143, 2, FALSE))</f>
        <v>POI</v>
      </c>
      <c r="C5063" s="117">
        <f>IF(ISERROR(VLOOKUP($A5063, Dropdownlisten!$A$3:$F$143, 3, FALSE)), "", VLOOKUP($A5063, Dropdownlisten!$A$3:$F$143, 3, FALSE))</f>
        <v>3000</v>
      </c>
      <c r="D5063" s="117" t="str">
        <f>IF(ISERROR(VLOOKUP($A5063, Dropdownlisten!$A$3:$F$143, 4, FALSE)), "", VLOOKUP($A5063, Dropdownlisten!$A$3:$F$143, 4, FALSE))</f>
        <v>BildungBetreuung</v>
      </c>
      <c r="E5063" s="117" t="str">
        <f>IF(ISERROR(VLOOKUP($A5063, Dropdownlisten!$A$3:$F$143, 5, FALSE)), "", VLOOKUP($A5063, Dropdownlisten!$A$3:$F$143, 5, FALSE))</f>
        <v>3000_003</v>
      </c>
      <c r="F5063" s="117" t="str">
        <f>IF(ISERROR(VLOOKUP($A5063, Dropdownlisten!$A$3:$F$143, 6, FALSE)), "", VLOOKUP($A5063, Dropdownlisten!$A$3:$F$143, 6, FALSE))</f>
        <v>Schule</v>
      </c>
      <c r="G5063" s="117" t="str">
        <f>VLOOKUP(E5063,Datenstruktur_fuer_R!$D$2:$F$141,3,FALSE)</f>
        <v>Point</v>
      </c>
      <c r="H5063" s="120" t="s">
        <v>689</v>
      </c>
      <c r="I5063" s="26" t="s">
        <v>1341</v>
      </c>
      <c r="J5063" s="26" t="s">
        <v>2216</v>
      </c>
      <c r="K5063" s="5" t="s">
        <v>1958</v>
      </c>
      <c r="L5063" s="5" t="s">
        <v>2015</v>
      </c>
      <c r="M5063" s="5">
        <v>1</v>
      </c>
      <c r="N5063" s="5" t="s">
        <v>1173</v>
      </c>
    </row>
    <row r="5064" spans="1:14" x14ac:dyDescent="0.35">
      <c r="A5064" s="5" t="s">
        <v>845</v>
      </c>
      <c r="B5064" s="117" t="str">
        <f>IF(ISERROR(VLOOKUP($A5064, Dropdownlisten!$A$3:$F$143, 2, FALSE)), "", VLOOKUP($A5064, Dropdownlisten!$A$3:$F$143, 2, FALSE))</f>
        <v>POI</v>
      </c>
      <c r="C5064" s="117">
        <f>IF(ISERROR(VLOOKUP($A5064, Dropdownlisten!$A$3:$F$143, 3, FALSE)), "", VLOOKUP($A5064, Dropdownlisten!$A$3:$F$143, 3, FALSE))</f>
        <v>3000</v>
      </c>
      <c r="D5064" s="117" t="str">
        <f>IF(ISERROR(VLOOKUP($A5064, Dropdownlisten!$A$3:$F$143, 4, FALSE)), "", VLOOKUP($A5064, Dropdownlisten!$A$3:$F$143, 4, FALSE))</f>
        <v>BildungBetreuung</v>
      </c>
      <c r="E5064" s="117" t="str">
        <f>IF(ISERROR(VLOOKUP($A5064, Dropdownlisten!$A$3:$F$143, 5, FALSE)), "", VLOOKUP($A5064, Dropdownlisten!$A$3:$F$143, 5, FALSE))</f>
        <v>3000_003</v>
      </c>
      <c r="F5064" s="117" t="str">
        <f>IF(ISERROR(VLOOKUP($A5064, Dropdownlisten!$A$3:$F$143, 6, FALSE)), "", VLOOKUP($A5064, Dropdownlisten!$A$3:$F$143, 6, FALSE))</f>
        <v>Schule</v>
      </c>
      <c r="G5064" s="117" t="str">
        <f>VLOOKUP(E5064,Datenstruktur_fuer_R!$D$2:$F$141,3,FALSE)</f>
        <v>Point</v>
      </c>
      <c r="H5064" s="120" t="s">
        <v>290</v>
      </c>
      <c r="I5064" s="26" t="s">
        <v>1341</v>
      </c>
      <c r="J5064" s="26" t="s">
        <v>2216</v>
      </c>
      <c r="K5064" s="5" t="s">
        <v>1936</v>
      </c>
      <c r="L5064" s="5"/>
      <c r="M5064" s="5">
        <v>1</v>
      </c>
      <c r="N5064" s="5" t="s">
        <v>1173</v>
      </c>
    </row>
    <row r="5065" spans="1:14" x14ac:dyDescent="0.35">
      <c r="A5065" s="5" t="s">
        <v>845</v>
      </c>
      <c r="B5065" s="117" t="str">
        <f>IF(ISERROR(VLOOKUP($A5065, Dropdownlisten!$A$3:$F$143, 2, FALSE)), "", VLOOKUP($A5065, Dropdownlisten!$A$3:$F$143, 2, FALSE))</f>
        <v>POI</v>
      </c>
      <c r="C5065" s="117">
        <f>IF(ISERROR(VLOOKUP($A5065, Dropdownlisten!$A$3:$F$143, 3, FALSE)), "", VLOOKUP($A5065, Dropdownlisten!$A$3:$F$143, 3, FALSE))</f>
        <v>3000</v>
      </c>
      <c r="D5065" s="117" t="str">
        <f>IF(ISERROR(VLOOKUP($A5065, Dropdownlisten!$A$3:$F$143, 4, FALSE)), "", VLOOKUP($A5065, Dropdownlisten!$A$3:$F$143, 4, FALSE))</f>
        <v>BildungBetreuung</v>
      </c>
      <c r="E5065" s="117" t="str">
        <f>IF(ISERROR(VLOOKUP($A5065, Dropdownlisten!$A$3:$F$143, 5, FALSE)), "", VLOOKUP($A5065, Dropdownlisten!$A$3:$F$143, 5, FALSE))</f>
        <v>3000_003</v>
      </c>
      <c r="F5065" s="117" t="str">
        <f>IF(ISERROR(VLOOKUP($A5065, Dropdownlisten!$A$3:$F$143, 6, FALSE)), "", VLOOKUP($A5065, Dropdownlisten!$A$3:$F$143, 6, FALSE))</f>
        <v>Schule</v>
      </c>
      <c r="G5065" s="117" t="str">
        <f>VLOOKUP(E5065,Datenstruktur_fuer_R!$D$2:$F$141,3,FALSE)</f>
        <v>Point</v>
      </c>
      <c r="H5065" s="120" t="s">
        <v>291</v>
      </c>
      <c r="I5065" s="26" t="s">
        <v>1341</v>
      </c>
      <c r="J5065" s="26" t="s">
        <v>2216</v>
      </c>
      <c r="K5065" s="5" t="s">
        <v>1937</v>
      </c>
      <c r="L5065" s="5"/>
      <c r="M5065" s="5">
        <v>1</v>
      </c>
      <c r="N5065" s="5" t="s">
        <v>1173</v>
      </c>
    </row>
    <row r="5066" spans="1:14" x14ac:dyDescent="0.35">
      <c r="A5066" s="5" t="s">
        <v>845</v>
      </c>
      <c r="B5066" s="117" t="str">
        <f>IF(ISERROR(VLOOKUP($A5066, Dropdownlisten!$A$3:$F$143, 2, FALSE)), "", VLOOKUP($A5066, Dropdownlisten!$A$3:$F$143, 2, FALSE))</f>
        <v>POI</v>
      </c>
      <c r="C5066" s="117">
        <f>IF(ISERROR(VLOOKUP($A5066, Dropdownlisten!$A$3:$F$143, 3, FALSE)), "", VLOOKUP($A5066, Dropdownlisten!$A$3:$F$143, 3, FALSE))</f>
        <v>3000</v>
      </c>
      <c r="D5066" s="117" t="str">
        <f>IF(ISERROR(VLOOKUP($A5066, Dropdownlisten!$A$3:$F$143, 4, FALSE)), "", VLOOKUP($A5066, Dropdownlisten!$A$3:$F$143, 4, FALSE))</f>
        <v>BildungBetreuung</v>
      </c>
      <c r="E5066" s="117" t="str">
        <f>IF(ISERROR(VLOOKUP($A5066, Dropdownlisten!$A$3:$F$143, 5, FALSE)), "", VLOOKUP($A5066, Dropdownlisten!$A$3:$F$143, 5, FALSE))</f>
        <v>3000_003</v>
      </c>
      <c r="F5066" s="117" t="str">
        <f>IF(ISERROR(VLOOKUP($A5066, Dropdownlisten!$A$3:$F$143, 6, FALSE)), "", VLOOKUP($A5066, Dropdownlisten!$A$3:$F$143, 6, FALSE))</f>
        <v>Schule</v>
      </c>
      <c r="G5066" s="117" t="str">
        <f>VLOOKUP(E5066,Datenstruktur_fuer_R!$D$2:$F$141,3,FALSE)</f>
        <v>Point</v>
      </c>
      <c r="H5066" s="120" t="s">
        <v>288</v>
      </c>
      <c r="I5066" s="26" t="s">
        <v>1341</v>
      </c>
      <c r="J5066" s="26" t="s">
        <v>2216</v>
      </c>
      <c r="K5066" s="5" t="s">
        <v>1938</v>
      </c>
      <c r="L5066" s="5"/>
      <c r="M5066" s="5">
        <v>1</v>
      </c>
      <c r="N5066" s="5" t="s">
        <v>1173</v>
      </c>
    </row>
    <row r="5067" spans="1:14" x14ac:dyDescent="0.35">
      <c r="A5067" s="5" t="s">
        <v>845</v>
      </c>
      <c r="B5067" s="117" t="str">
        <f>IF(ISERROR(VLOOKUP($A5067, Dropdownlisten!$A$3:$F$143, 2, FALSE)), "", VLOOKUP($A5067, Dropdownlisten!$A$3:$F$143, 2, FALSE))</f>
        <v>POI</v>
      </c>
      <c r="C5067" s="117">
        <f>IF(ISERROR(VLOOKUP($A5067, Dropdownlisten!$A$3:$F$143, 3, FALSE)), "", VLOOKUP($A5067, Dropdownlisten!$A$3:$F$143, 3, FALSE))</f>
        <v>3000</v>
      </c>
      <c r="D5067" s="117" t="str">
        <f>IF(ISERROR(VLOOKUP($A5067, Dropdownlisten!$A$3:$F$143, 4, FALSE)), "", VLOOKUP($A5067, Dropdownlisten!$A$3:$F$143, 4, FALSE))</f>
        <v>BildungBetreuung</v>
      </c>
      <c r="E5067" s="117" t="str">
        <f>IF(ISERROR(VLOOKUP($A5067, Dropdownlisten!$A$3:$F$143, 5, FALSE)), "", VLOOKUP($A5067, Dropdownlisten!$A$3:$F$143, 5, FALSE))</f>
        <v>3000_003</v>
      </c>
      <c r="F5067" s="117" t="str">
        <f>IF(ISERROR(VLOOKUP($A5067, Dropdownlisten!$A$3:$F$143, 6, FALSE)), "", VLOOKUP($A5067, Dropdownlisten!$A$3:$F$143, 6, FALSE))</f>
        <v>Schule</v>
      </c>
      <c r="G5067" s="117" t="str">
        <f>VLOOKUP(E5067,Datenstruktur_fuer_R!$D$2:$F$141,3,FALSE)</f>
        <v>Point</v>
      </c>
      <c r="H5067" s="120" t="s">
        <v>289</v>
      </c>
      <c r="I5067" s="26" t="s">
        <v>1341</v>
      </c>
      <c r="J5067" s="26" t="s">
        <v>2216</v>
      </c>
      <c r="K5067" s="5" t="s">
        <v>1939</v>
      </c>
      <c r="L5067" s="5"/>
      <c r="M5067" s="5">
        <v>1</v>
      </c>
      <c r="N5067" s="5" t="s">
        <v>1173</v>
      </c>
    </row>
    <row r="5068" spans="1:14" x14ac:dyDescent="0.35">
      <c r="A5068" s="5" t="s">
        <v>845</v>
      </c>
      <c r="B5068" s="117" t="str">
        <f>IF(ISERROR(VLOOKUP($A5068, Dropdownlisten!$A$3:$F$143, 2, FALSE)), "", VLOOKUP($A5068, Dropdownlisten!$A$3:$F$143, 2, FALSE))</f>
        <v>POI</v>
      </c>
      <c r="C5068" s="117">
        <f>IF(ISERROR(VLOOKUP($A5068, Dropdownlisten!$A$3:$F$143, 3, FALSE)), "", VLOOKUP($A5068, Dropdownlisten!$A$3:$F$143, 3, FALSE))</f>
        <v>3000</v>
      </c>
      <c r="D5068" s="117" t="str">
        <f>IF(ISERROR(VLOOKUP($A5068, Dropdownlisten!$A$3:$F$143, 4, FALSE)), "", VLOOKUP($A5068, Dropdownlisten!$A$3:$F$143, 4, FALSE))</f>
        <v>BildungBetreuung</v>
      </c>
      <c r="E5068" s="117" t="str">
        <f>IF(ISERROR(VLOOKUP($A5068, Dropdownlisten!$A$3:$F$143, 5, FALSE)), "", VLOOKUP($A5068, Dropdownlisten!$A$3:$F$143, 5, FALSE))</f>
        <v>3000_003</v>
      </c>
      <c r="F5068" s="117" t="str">
        <f>IF(ISERROR(VLOOKUP($A5068, Dropdownlisten!$A$3:$F$143, 6, FALSE)), "", VLOOKUP($A5068, Dropdownlisten!$A$3:$F$143, 6, FALSE))</f>
        <v>Schule</v>
      </c>
      <c r="G5068" s="117" t="str">
        <f>VLOOKUP(E5068,Datenstruktur_fuer_R!$D$2:$F$141,3,FALSE)</f>
        <v>Point</v>
      </c>
      <c r="H5068" s="120" t="s">
        <v>293</v>
      </c>
      <c r="I5068" s="26" t="s">
        <v>1341</v>
      </c>
      <c r="J5068" s="26" t="s">
        <v>2216</v>
      </c>
      <c r="K5068" s="5" t="s">
        <v>1958</v>
      </c>
      <c r="L5068" s="5"/>
      <c r="M5068" s="5">
        <v>1</v>
      </c>
      <c r="N5068" s="5" t="s">
        <v>1173</v>
      </c>
    </row>
    <row r="5069" spans="1:14" x14ac:dyDescent="0.35">
      <c r="A5069" s="5" t="s">
        <v>845</v>
      </c>
      <c r="B5069" s="117" t="str">
        <f>IF(ISERROR(VLOOKUP($A5069, Dropdownlisten!$A$3:$F$143, 2, FALSE)), "", VLOOKUP($A5069, Dropdownlisten!$A$3:$F$143, 2, FALSE))</f>
        <v>POI</v>
      </c>
      <c r="C5069" s="117">
        <f>IF(ISERROR(VLOOKUP($A5069, Dropdownlisten!$A$3:$F$143, 3, FALSE)), "", VLOOKUP($A5069, Dropdownlisten!$A$3:$F$143, 3, FALSE))</f>
        <v>3000</v>
      </c>
      <c r="D5069" s="117" t="str">
        <f>IF(ISERROR(VLOOKUP($A5069, Dropdownlisten!$A$3:$F$143, 4, FALSE)), "", VLOOKUP($A5069, Dropdownlisten!$A$3:$F$143, 4, FALSE))</f>
        <v>BildungBetreuung</v>
      </c>
      <c r="E5069" s="117" t="str">
        <f>IF(ISERROR(VLOOKUP($A5069, Dropdownlisten!$A$3:$F$143, 5, FALSE)), "", VLOOKUP($A5069, Dropdownlisten!$A$3:$F$143, 5, FALSE))</f>
        <v>3000_003</v>
      </c>
      <c r="F5069" s="117" t="str">
        <f>IF(ISERROR(VLOOKUP($A5069, Dropdownlisten!$A$3:$F$143, 6, FALSE)), "", VLOOKUP($A5069, Dropdownlisten!$A$3:$F$143, 6, FALSE))</f>
        <v>Schule</v>
      </c>
      <c r="G5069" s="117" t="str">
        <f>VLOOKUP(E5069,Datenstruktur_fuer_R!$D$2:$F$141,3,FALSE)</f>
        <v>Point</v>
      </c>
      <c r="H5069" s="120" t="s">
        <v>689</v>
      </c>
      <c r="I5069" s="26" t="s">
        <v>1341</v>
      </c>
      <c r="J5069" s="26" t="s">
        <v>2216</v>
      </c>
      <c r="K5069" s="5" t="s">
        <v>1958</v>
      </c>
      <c r="L5069" s="5" t="s">
        <v>2016</v>
      </c>
      <c r="M5069" s="5">
        <v>1</v>
      </c>
      <c r="N5069" s="5" t="s">
        <v>1173</v>
      </c>
    </row>
    <row r="5070" spans="1:14" x14ac:dyDescent="0.35">
      <c r="A5070" s="5" t="s">
        <v>845</v>
      </c>
      <c r="B5070" s="117" t="str">
        <f>IF(ISERROR(VLOOKUP($A5070, Dropdownlisten!$A$3:$F$143, 2, FALSE)), "", VLOOKUP($A5070, Dropdownlisten!$A$3:$F$143, 2, FALSE))</f>
        <v>POI</v>
      </c>
      <c r="C5070" s="117">
        <f>IF(ISERROR(VLOOKUP($A5070, Dropdownlisten!$A$3:$F$143, 3, FALSE)), "", VLOOKUP($A5070, Dropdownlisten!$A$3:$F$143, 3, FALSE))</f>
        <v>3000</v>
      </c>
      <c r="D5070" s="117" t="str">
        <f>IF(ISERROR(VLOOKUP($A5070, Dropdownlisten!$A$3:$F$143, 4, FALSE)), "", VLOOKUP($A5070, Dropdownlisten!$A$3:$F$143, 4, FALSE))</f>
        <v>BildungBetreuung</v>
      </c>
      <c r="E5070" s="117" t="str">
        <f>IF(ISERROR(VLOOKUP($A5070, Dropdownlisten!$A$3:$F$143, 5, FALSE)), "", VLOOKUP($A5070, Dropdownlisten!$A$3:$F$143, 5, FALSE))</f>
        <v>3000_003</v>
      </c>
      <c r="F5070" s="117" t="str">
        <f>IF(ISERROR(VLOOKUP($A5070, Dropdownlisten!$A$3:$F$143, 6, FALSE)), "", VLOOKUP($A5070, Dropdownlisten!$A$3:$F$143, 6, FALSE))</f>
        <v>Schule</v>
      </c>
      <c r="G5070" s="117" t="str">
        <f>VLOOKUP(E5070,Datenstruktur_fuer_R!$D$2:$F$141,3,FALSE)</f>
        <v>Point</v>
      </c>
      <c r="H5070" s="120" t="s">
        <v>290</v>
      </c>
      <c r="I5070" s="26" t="s">
        <v>1341</v>
      </c>
      <c r="J5070" s="26" t="s">
        <v>2216</v>
      </c>
      <c r="K5070" s="5" t="s">
        <v>1936</v>
      </c>
      <c r="L5070" s="5"/>
      <c r="M5070" s="5">
        <v>1</v>
      </c>
      <c r="N5070" s="5" t="s">
        <v>1173</v>
      </c>
    </row>
    <row r="5071" spans="1:14" x14ac:dyDescent="0.35">
      <c r="A5071" s="5" t="s">
        <v>845</v>
      </c>
      <c r="B5071" s="117" t="str">
        <f>IF(ISERROR(VLOOKUP($A5071, Dropdownlisten!$A$3:$F$143, 2, FALSE)), "", VLOOKUP($A5071, Dropdownlisten!$A$3:$F$143, 2, FALSE))</f>
        <v>POI</v>
      </c>
      <c r="C5071" s="117">
        <f>IF(ISERROR(VLOOKUP($A5071, Dropdownlisten!$A$3:$F$143, 3, FALSE)), "", VLOOKUP($A5071, Dropdownlisten!$A$3:$F$143, 3, FALSE))</f>
        <v>3000</v>
      </c>
      <c r="D5071" s="117" t="str">
        <f>IF(ISERROR(VLOOKUP($A5071, Dropdownlisten!$A$3:$F$143, 4, FALSE)), "", VLOOKUP($A5071, Dropdownlisten!$A$3:$F$143, 4, FALSE))</f>
        <v>BildungBetreuung</v>
      </c>
      <c r="E5071" s="117" t="str">
        <f>IF(ISERROR(VLOOKUP($A5071, Dropdownlisten!$A$3:$F$143, 5, FALSE)), "", VLOOKUP($A5071, Dropdownlisten!$A$3:$F$143, 5, FALSE))</f>
        <v>3000_003</v>
      </c>
      <c r="F5071" s="117" t="str">
        <f>IF(ISERROR(VLOOKUP($A5071, Dropdownlisten!$A$3:$F$143, 6, FALSE)), "", VLOOKUP($A5071, Dropdownlisten!$A$3:$F$143, 6, FALSE))</f>
        <v>Schule</v>
      </c>
      <c r="G5071" s="117" t="str">
        <f>VLOOKUP(E5071,Datenstruktur_fuer_R!$D$2:$F$141,3,FALSE)</f>
        <v>Point</v>
      </c>
      <c r="H5071" s="120" t="s">
        <v>291</v>
      </c>
      <c r="I5071" s="26" t="s">
        <v>1341</v>
      </c>
      <c r="J5071" s="26" t="s">
        <v>2216</v>
      </c>
      <c r="K5071" s="5" t="s">
        <v>1937</v>
      </c>
      <c r="L5071" s="5"/>
      <c r="M5071" s="5">
        <v>1</v>
      </c>
      <c r="N5071" s="5" t="s">
        <v>1173</v>
      </c>
    </row>
    <row r="5072" spans="1:14" x14ac:dyDescent="0.35">
      <c r="A5072" s="5" t="s">
        <v>845</v>
      </c>
      <c r="B5072" s="117" t="str">
        <f>IF(ISERROR(VLOOKUP($A5072, Dropdownlisten!$A$3:$F$143, 2, FALSE)), "", VLOOKUP($A5072, Dropdownlisten!$A$3:$F$143, 2, FALSE))</f>
        <v>POI</v>
      </c>
      <c r="C5072" s="117">
        <f>IF(ISERROR(VLOOKUP($A5072, Dropdownlisten!$A$3:$F$143, 3, FALSE)), "", VLOOKUP($A5072, Dropdownlisten!$A$3:$F$143, 3, FALSE))</f>
        <v>3000</v>
      </c>
      <c r="D5072" s="117" t="str">
        <f>IF(ISERROR(VLOOKUP($A5072, Dropdownlisten!$A$3:$F$143, 4, FALSE)), "", VLOOKUP($A5072, Dropdownlisten!$A$3:$F$143, 4, FALSE))</f>
        <v>BildungBetreuung</v>
      </c>
      <c r="E5072" s="117" t="str">
        <f>IF(ISERROR(VLOOKUP($A5072, Dropdownlisten!$A$3:$F$143, 5, FALSE)), "", VLOOKUP($A5072, Dropdownlisten!$A$3:$F$143, 5, FALSE))</f>
        <v>3000_003</v>
      </c>
      <c r="F5072" s="117" t="str">
        <f>IF(ISERROR(VLOOKUP($A5072, Dropdownlisten!$A$3:$F$143, 6, FALSE)), "", VLOOKUP($A5072, Dropdownlisten!$A$3:$F$143, 6, FALSE))</f>
        <v>Schule</v>
      </c>
      <c r="G5072" s="117" t="str">
        <f>VLOOKUP(E5072,Datenstruktur_fuer_R!$D$2:$F$141,3,FALSE)</f>
        <v>Point</v>
      </c>
      <c r="H5072" s="120" t="s">
        <v>288</v>
      </c>
      <c r="I5072" s="26" t="s">
        <v>1341</v>
      </c>
      <c r="J5072" s="26" t="s">
        <v>2216</v>
      </c>
      <c r="K5072" s="5" t="s">
        <v>1938</v>
      </c>
      <c r="L5072" s="5"/>
      <c r="M5072" s="5">
        <v>1</v>
      </c>
      <c r="N5072" s="5" t="s">
        <v>1173</v>
      </c>
    </row>
    <row r="5073" spans="1:14" x14ac:dyDescent="0.35">
      <c r="A5073" s="5" t="s">
        <v>845</v>
      </c>
      <c r="B5073" s="117" t="str">
        <f>IF(ISERROR(VLOOKUP($A5073, Dropdownlisten!$A$3:$F$143, 2, FALSE)), "", VLOOKUP($A5073, Dropdownlisten!$A$3:$F$143, 2, FALSE))</f>
        <v>POI</v>
      </c>
      <c r="C5073" s="117">
        <f>IF(ISERROR(VLOOKUP($A5073, Dropdownlisten!$A$3:$F$143, 3, FALSE)), "", VLOOKUP($A5073, Dropdownlisten!$A$3:$F$143, 3, FALSE))</f>
        <v>3000</v>
      </c>
      <c r="D5073" s="117" t="str">
        <f>IF(ISERROR(VLOOKUP($A5073, Dropdownlisten!$A$3:$F$143, 4, FALSE)), "", VLOOKUP($A5073, Dropdownlisten!$A$3:$F$143, 4, FALSE))</f>
        <v>BildungBetreuung</v>
      </c>
      <c r="E5073" s="117" t="str">
        <f>IF(ISERROR(VLOOKUP($A5073, Dropdownlisten!$A$3:$F$143, 5, FALSE)), "", VLOOKUP($A5073, Dropdownlisten!$A$3:$F$143, 5, FALSE))</f>
        <v>3000_003</v>
      </c>
      <c r="F5073" s="117" t="str">
        <f>IF(ISERROR(VLOOKUP($A5073, Dropdownlisten!$A$3:$F$143, 6, FALSE)), "", VLOOKUP($A5073, Dropdownlisten!$A$3:$F$143, 6, FALSE))</f>
        <v>Schule</v>
      </c>
      <c r="G5073" s="117" t="str">
        <f>VLOOKUP(E5073,Datenstruktur_fuer_R!$D$2:$F$141,3,FALSE)</f>
        <v>Point</v>
      </c>
      <c r="H5073" s="120" t="s">
        <v>289</v>
      </c>
      <c r="I5073" s="26" t="s">
        <v>1341</v>
      </c>
      <c r="J5073" s="26" t="s">
        <v>2216</v>
      </c>
      <c r="K5073" s="5" t="s">
        <v>1939</v>
      </c>
      <c r="L5073" s="5"/>
      <c r="M5073" s="5">
        <v>1</v>
      </c>
      <c r="N5073" s="5" t="s">
        <v>1173</v>
      </c>
    </row>
    <row r="5074" spans="1:14" x14ac:dyDescent="0.35">
      <c r="A5074" s="5" t="s">
        <v>845</v>
      </c>
      <c r="B5074" s="117" t="str">
        <f>IF(ISERROR(VLOOKUP($A5074, Dropdownlisten!$A$3:$F$143, 2, FALSE)), "", VLOOKUP($A5074, Dropdownlisten!$A$3:$F$143, 2, FALSE))</f>
        <v>POI</v>
      </c>
      <c r="C5074" s="117">
        <f>IF(ISERROR(VLOOKUP($A5074, Dropdownlisten!$A$3:$F$143, 3, FALSE)), "", VLOOKUP($A5074, Dropdownlisten!$A$3:$F$143, 3, FALSE))</f>
        <v>3000</v>
      </c>
      <c r="D5074" s="117" t="str">
        <f>IF(ISERROR(VLOOKUP($A5074, Dropdownlisten!$A$3:$F$143, 4, FALSE)), "", VLOOKUP($A5074, Dropdownlisten!$A$3:$F$143, 4, FALSE))</f>
        <v>BildungBetreuung</v>
      </c>
      <c r="E5074" s="117" t="str">
        <f>IF(ISERROR(VLOOKUP($A5074, Dropdownlisten!$A$3:$F$143, 5, FALSE)), "", VLOOKUP($A5074, Dropdownlisten!$A$3:$F$143, 5, FALSE))</f>
        <v>3000_003</v>
      </c>
      <c r="F5074" s="117" t="str">
        <f>IF(ISERROR(VLOOKUP($A5074, Dropdownlisten!$A$3:$F$143, 6, FALSE)), "", VLOOKUP($A5074, Dropdownlisten!$A$3:$F$143, 6, FALSE))</f>
        <v>Schule</v>
      </c>
      <c r="G5074" s="117" t="str">
        <f>VLOOKUP(E5074,Datenstruktur_fuer_R!$D$2:$F$141,3,FALSE)</f>
        <v>Point</v>
      </c>
      <c r="H5074" s="120" t="s">
        <v>293</v>
      </c>
      <c r="I5074" s="26" t="s">
        <v>1341</v>
      </c>
      <c r="J5074" s="26" t="s">
        <v>2216</v>
      </c>
      <c r="K5074" s="5" t="s">
        <v>1958</v>
      </c>
      <c r="L5074" s="5"/>
      <c r="M5074" s="5">
        <v>1</v>
      </c>
      <c r="N5074" s="5" t="s">
        <v>1173</v>
      </c>
    </row>
    <row r="5075" spans="1:14" x14ac:dyDescent="0.35">
      <c r="A5075" s="5" t="s">
        <v>845</v>
      </c>
      <c r="B5075" s="117" t="str">
        <f>IF(ISERROR(VLOOKUP($A5075, Dropdownlisten!$A$3:$F$143, 2, FALSE)), "", VLOOKUP($A5075, Dropdownlisten!$A$3:$F$143, 2, FALSE))</f>
        <v>POI</v>
      </c>
      <c r="C5075" s="117">
        <f>IF(ISERROR(VLOOKUP($A5075, Dropdownlisten!$A$3:$F$143, 3, FALSE)), "", VLOOKUP($A5075, Dropdownlisten!$A$3:$F$143, 3, FALSE))</f>
        <v>3000</v>
      </c>
      <c r="D5075" s="117" t="str">
        <f>IF(ISERROR(VLOOKUP($A5075, Dropdownlisten!$A$3:$F$143, 4, FALSE)), "", VLOOKUP($A5075, Dropdownlisten!$A$3:$F$143, 4, FALSE))</f>
        <v>BildungBetreuung</v>
      </c>
      <c r="E5075" s="117" t="str">
        <f>IF(ISERROR(VLOOKUP($A5075, Dropdownlisten!$A$3:$F$143, 5, FALSE)), "", VLOOKUP($A5075, Dropdownlisten!$A$3:$F$143, 5, FALSE))</f>
        <v>3000_003</v>
      </c>
      <c r="F5075" s="117" t="str">
        <f>IF(ISERROR(VLOOKUP($A5075, Dropdownlisten!$A$3:$F$143, 6, FALSE)), "", VLOOKUP($A5075, Dropdownlisten!$A$3:$F$143, 6, FALSE))</f>
        <v>Schule</v>
      </c>
      <c r="G5075" s="117" t="str">
        <f>VLOOKUP(E5075,Datenstruktur_fuer_R!$D$2:$F$141,3,FALSE)</f>
        <v>Point</v>
      </c>
      <c r="H5075" s="120" t="s">
        <v>689</v>
      </c>
      <c r="I5075" s="26" t="s">
        <v>1341</v>
      </c>
      <c r="J5075" s="26" t="s">
        <v>2216</v>
      </c>
      <c r="K5075" s="5" t="s">
        <v>1958</v>
      </c>
      <c r="L5075" s="5" t="s">
        <v>2017</v>
      </c>
      <c r="M5075" s="5">
        <v>1</v>
      </c>
      <c r="N5075" s="5" t="s">
        <v>1173</v>
      </c>
    </row>
    <row r="5076" spans="1:14" x14ac:dyDescent="0.35">
      <c r="A5076" s="5" t="s">
        <v>845</v>
      </c>
      <c r="B5076" s="117" t="str">
        <f>IF(ISERROR(VLOOKUP($A5076, Dropdownlisten!$A$3:$F$143, 2, FALSE)), "", VLOOKUP($A5076, Dropdownlisten!$A$3:$F$143, 2, FALSE))</f>
        <v>POI</v>
      </c>
      <c r="C5076" s="117">
        <f>IF(ISERROR(VLOOKUP($A5076, Dropdownlisten!$A$3:$F$143, 3, FALSE)), "", VLOOKUP($A5076, Dropdownlisten!$A$3:$F$143, 3, FALSE))</f>
        <v>3000</v>
      </c>
      <c r="D5076" s="117" t="str">
        <f>IF(ISERROR(VLOOKUP($A5076, Dropdownlisten!$A$3:$F$143, 4, FALSE)), "", VLOOKUP($A5076, Dropdownlisten!$A$3:$F$143, 4, FALSE))</f>
        <v>BildungBetreuung</v>
      </c>
      <c r="E5076" s="117" t="str">
        <f>IF(ISERROR(VLOOKUP($A5076, Dropdownlisten!$A$3:$F$143, 5, FALSE)), "", VLOOKUP($A5076, Dropdownlisten!$A$3:$F$143, 5, FALSE))</f>
        <v>3000_003</v>
      </c>
      <c r="F5076" s="117" t="str">
        <f>IF(ISERROR(VLOOKUP($A5076, Dropdownlisten!$A$3:$F$143, 6, FALSE)), "", VLOOKUP($A5076, Dropdownlisten!$A$3:$F$143, 6, FALSE))</f>
        <v>Schule</v>
      </c>
      <c r="G5076" s="117" t="str">
        <f>VLOOKUP(E5076,Datenstruktur_fuer_R!$D$2:$F$141,3,FALSE)</f>
        <v>Point</v>
      </c>
      <c r="H5076" s="120" t="s">
        <v>290</v>
      </c>
      <c r="I5076" s="26" t="s">
        <v>1341</v>
      </c>
      <c r="J5076" s="26" t="s">
        <v>2216</v>
      </c>
      <c r="K5076" s="5" t="s">
        <v>1936</v>
      </c>
      <c r="L5076" s="5"/>
      <c r="M5076" s="5">
        <v>1</v>
      </c>
      <c r="N5076" s="5" t="s">
        <v>1173</v>
      </c>
    </row>
    <row r="5077" spans="1:14" x14ac:dyDescent="0.35">
      <c r="A5077" s="5" t="s">
        <v>845</v>
      </c>
      <c r="B5077" s="117" t="str">
        <f>IF(ISERROR(VLOOKUP($A5077, Dropdownlisten!$A$3:$F$143, 2, FALSE)), "", VLOOKUP($A5077, Dropdownlisten!$A$3:$F$143, 2, FALSE))</f>
        <v>POI</v>
      </c>
      <c r="C5077" s="117">
        <f>IF(ISERROR(VLOOKUP($A5077, Dropdownlisten!$A$3:$F$143, 3, FALSE)), "", VLOOKUP($A5077, Dropdownlisten!$A$3:$F$143, 3, FALSE))</f>
        <v>3000</v>
      </c>
      <c r="D5077" s="117" t="str">
        <f>IF(ISERROR(VLOOKUP($A5077, Dropdownlisten!$A$3:$F$143, 4, FALSE)), "", VLOOKUP($A5077, Dropdownlisten!$A$3:$F$143, 4, FALSE))</f>
        <v>BildungBetreuung</v>
      </c>
      <c r="E5077" s="117" t="str">
        <f>IF(ISERROR(VLOOKUP($A5077, Dropdownlisten!$A$3:$F$143, 5, FALSE)), "", VLOOKUP($A5077, Dropdownlisten!$A$3:$F$143, 5, FALSE))</f>
        <v>3000_003</v>
      </c>
      <c r="F5077" s="117" t="str">
        <f>IF(ISERROR(VLOOKUP($A5077, Dropdownlisten!$A$3:$F$143, 6, FALSE)), "", VLOOKUP($A5077, Dropdownlisten!$A$3:$F$143, 6, FALSE))</f>
        <v>Schule</v>
      </c>
      <c r="G5077" s="117" t="str">
        <f>VLOOKUP(E5077,Datenstruktur_fuer_R!$D$2:$F$141,3,FALSE)</f>
        <v>Point</v>
      </c>
      <c r="H5077" s="120" t="s">
        <v>291</v>
      </c>
      <c r="I5077" s="26" t="s">
        <v>1341</v>
      </c>
      <c r="J5077" s="26" t="s">
        <v>2216</v>
      </c>
      <c r="K5077" s="5" t="s">
        <v>1937</v>
      </c>
      <c r="L5077" s="5"/>
      <c r="M5077" s="5">
        <v>1</v>
      </c>
      <c r="N5077" s="5" t="s">
        <v>1173</v>
      </c>
    </row>
    <row r="5078" spans="1:14" x14ac:dyDescent="0.35">
      <c r="A5078" s="5" t="s">
        <v>845</v>
      </c>
      <c r="B5078" s="117" t="str">
        <f>IF(ISERROR(VLOOKUP($A5078, Dropdownlisten!$A$3:$F$143, 2, FALSE)), "", VLOOKUP($A5078, Dropdownlisten!$A$3:$F$143, 2, FALSE))</f>
        <v>POI</v>
      </c>
      <c r="C5078" s="117">
        <f>IF(ISERROR(VLOOKUP($A5078, Dropdownlisten!$A$3:$F$143, 3, FALSE)), "", VLOOKUP($A5078, Dropdownlisten!$A$3:$F$143, 3, FALSE))</f>
        <v>3000</v>
      </c>
      <c r="D5078" s="117" t="str">
        <f>IF(ISERROR(VLOOKUP($A5078, Dropdownlisten!$A$3:$F$143, 4, FALSE)), "", VLOOKUP($A5078, Dropdownlisten!$A$3:$F$143, 4, FALSE))</f>
        <v>BildungBetreuung</v>
      </c>
      <c r="E5078" s="117" t="str">
        <f>IF(ISERROR(VLOOKUP($A5078, Dropdownlisten!$A$3:$F$143, 5, FALSE)), "", VLOOKUP($A5078, Dropdownlisten!$A$3:$F$143, 5, FALSE))</f>
        <v>3000_003</v>
      </c>
      <c r="F5078" s="117" t="str">
        <f>IF(ISERROR(VLOOKUP($A5078, Dropdownlisten!$A$3:$F$143, 6, FALSE)), "", VLOOKUP($A5078, Dropdownlisten!$A$3:$F$143, 6, FALSE))</f>
        <v>Schule</v>
      </c>
      <c r="G5078" s="117" t="str">
        <f>VLOOKUP(E5078,Datenstruktur_fuer_R!$D$2:$F$141,3,FALSE)</f>
        <v>Point</v>
      </c>
      <c r="H5078" s="120" t="s">
        <v>288</v>
      </c>
      <c r="I5078" s="26" t="s">
        <v>1341</v>
      </c>
      <c r="J5078" s="26" t="s">
        <v>2216</v>
      </c>
      <c r="K5078" s="5" t="s">
        <v>1938</v>
      </c>
      <c r="L5078" s="5"/>
      <c r="M5078" s="5">
        <v>1</v>
      </c>
      <c r="N5078" s="5" t="s">
        <v>1173</v>
      </c>
    </row>
    <row r="5079" spans="1:14" x14ac:dyDescent="0.35">
      <c r="A5079" s="5" t="s">
        <v>845</v>
      </c>
      <c r="B5079" s="117" t="str">
        <f>IF(ISERROR(VLOOKUP($A5079, Dropdownlisten!$A$3:$F$143, 2, FALSE)), "", VLOOKUP($A5079, Dropdownlisten!$A$3:$F$143, 2, FALSE))</f>
        <v>POI</v>
      </c>
      <c r="C5079" s="117">
        <f>IF(ISERROR(VLOOKUP($A5079, Dropdownlisten!$A$3:$F$143, 3, FALSE)), "", VLOOKUP($A5079, Dropdownlisten!$A$3:$F$143, 3, FALSE))</f>
        <v>3000</v>
      </c>
      <c r="D5079" s="117" t="str">
        <f>IF(ISERROR(VLOOKUP($A5079, Dropdownlisten!$A$3:$F$143, 4, FALSE)), "", VLOOKUP($A5079, Dropdownlisten!$A$3:$F$143, 4, FALSE))</f>
        <v>BildungBetreuung</v>
      </c>
      <c r="E5079" s="117" t="str">
        <f>IF(ISERROR(VLOOKUP($A5079, Dropdownlisten!$A$3:$F$143, 5, FALSE)), "", VLOOKUP($A5079, Dropdownlisten!$A$3:$F$143, 5, FALSE))</f>
        <v>3000_003</v>
      </c>
      <c r="F5079" s="117" t="str">
        <f>IF(ISERROR(VLOOKUP($A5079, Dropdownlisten!$A$3:$F$143, 6, FALSE)), "", VLOOKUP($A5079, Dropdownlisten!$A$3:$F$143, 6, FALSE))</f>
        <v>Schule</v>
      </c>
      <c r="G5079" s="117" t="str">
        <f>VLOOKUP(E5079,Datenstruktur_fuer_R!$D$2:$F$141,3,FALSE)</f>
        <v>Point</v>
      </c>
      <c r="H5079" s="120" t="s">
        <v>289</v>
      </c>
      <c r="I5079" s="26" t="s">
        <v>1341</v>
      </c>
      <c r="J5079" s="26" t="s">
        <v>2216</v>
      </c>
      <c r="K5079" s="5" t="s">
        <v>1939</v>
      </c>
      <c r="L5079" s="5"/>
      <c r="M5079" s="5">
        <v>1</v>
      </c>
      <c r="N5079" s="5" t="s">
        <v>1173</v>
      </c>
    </row>
    <row r="5080" spans="1:14" x14ac:dyDescent="0.35">
      <c r="A5080" s="5" t="s">
        <v>845</v>
      </c>
      <c r="B5080" s="117" t="str">
        <f>IF(ISERROR(VLOOKUP($A5080, Dropdownlisten!$A$3:$F$143, 2, FALSE)), "", VLOOKUP($A5080, Dropdownlisten!$A$3:$F$143, 2, FALSE))</f>
        <v>POI</v>
      </c>
      <c r="C5080" s="117">
        <f>IF(ISERROR(VLOOKUP($A5080, Dropdownlisten!$A$3:$F$143, 3, FALSE)), "", VLOOKUP($A5080, Dropdownlisten!$A$3:$F$143, 3, FALSE))</f>
        <v>3000</v>
      </c>
      <c r="D5080" s="117" t="str">
        <f>IF(ISERROR(VLOOKUP($A5080, Dropdownlisten!$A$3:$F$143, 4, FALSE)), "", VLOOKUP($A5080, Dropdownlisten!$A$3:$F$143, 4, FALSE))</f>
        <v>BildungBetreuung</v>
      </c>
      <c r="E5080" s="117" t="str">
        <f>IF(ISERROR(VLOOKUP($A5080, Dropdownlisten!$A$3:$F$143, 5, FALSE)), "", VLOOKUP($A5080, Dropdownlisten!$A$3:$F$143, 5, FALSE))</f>
        <v>3000_003</v>
      </c>
      <c r="F5080" s="117" t="str">
        <f>IF(ISERROR(VLOOKUP($A5080, Dropdownlisten!$A$3:$F$143, 6, FALSE)), "", VLOOKUP($A5080, Dropdownlisten!$A$3:$F$143, 6, FALSE))</f>
        <v>Schule</v>
      </c>
      <c r="G5080" s="117" t="str">
        <f>VLOOKUP(E5080,Datenstruktur_fuer_R!$D$2:$F$141,3,FALSE)</f>
        <v>Point</v>
      </c>
      <c r="H5080" s="120" t="s">
        <v>293</v>
      </c>
      <c r="I5080" s="26" t="s">
        <v>1341</v>
      </c>
      <c r="J5080" s="26" t="s">
        <v>2216</v>
      </c>
      <c r="K5080" s="5" t="s">
        <v>1958</v>
      </c>
      <c r="L5080" s="5"/>
      <c r="M5080" s="5">
        <v>1</v>
      </c>
      <c r="N5080" s="5" t="s">
        <v>1173</v>
      </c>
    </row>
    <row r="5081" spans="1:14" x14ac:dyDescent="0.35">
      <c r="A5081" s="5" t="s">
        <v>729</v>
      </c>
      <c r="B5081" s="117" t="str">
        <f>IF(ISERROR(VLOOKUP($A5081, Dropdownlisten!$A$3:$F$143, 2, FALSE)), "", VLOOKUP($A5081, Dropdownlisten!$A$3:$F$143, 2, FALSE))</f>
        <v>POI</v>
      </c>
      <c r="C5081" s="117">
        <f>IF(ISERROR(VLOOKUP($A5081, Dropdownlisten!$A$3:$F$143, 3, FALSE)), "", VLOOKUP($A5081, Dropdownlisten!$A$3:$F$143, 3, FALSE))</f>
        <v>6000</v>
      </c>
      <c r="D5081" s="117" t="str">
        <f>IF(ISERROR(VLOOKUP($A5081, Dropdownlisten!$A$3:$F$143, 4, FALSE)), "", VLOOKUP($A5081, Dropdownlisten!$A$3:$F$143, 4, FALSE))</f>
        <v>UnterhaltungSportNaherholung</v>
      </c>
      <c r="E5081" s="117" t="str">
        <f>IF(ISERROR(VLOOKUP($A5081, Dropdownlisten!$A$3:$F$143, 5, FALSE)), "", VLOOKUP($A5081, Dropdownlisten!$A$3:$F$143, 5, FALSE))</f>
        <v>6000_020</v>
      </c>
      <c r="F5081" s="117" t="str">
        <f>IF(ISERROR(VLOOKUP($A5081, Dropdownlisten!$A$3:$F$143, 6, FALSE)), "", VLOOKUP($A5081, Dropdownlisten!$A$3:$F$143, 6, FALSE))</f>
        <v>Touristeninformation</v>
      </c>
      <c r="G5081" s="117" t="str">
        <f>VLOOKUP(E5081,Datenstruktur_fuer_R!$D$2:$F$141,3,FALSE)</f>
        <v>Point</v>
      </c>
      <c r="H5081" s="120" t="s">
        <v>689</v>
      </c>
      <c r="I5081" s="26" t="s">
        <v>1341</v>
      </c>
      <c r="J5081" s="26" t="s">
        <v>2216</v>
      </c>
      <c r="K5081" s="5" t="s">
        <v>1958</v>
      </c>
      <c r="L5081" s="5" t="s">
        <v>2018</v>
      </c>
      <c r="M5081" s="5">
        <v>1</v>
      </c>
      <c r="N5081" s="5" t="s">
        <v>1173</v>
      </c>
    </row>
    <row r="5082" spans="1:14" x14ac:dyDescent="0.35">
      <c r="A5082" s="5" t="s">
        <v>729</v>
      </c>
      <c r="B5082" s="117" t="str">
        <f>IF(ISERROR(VLOOKUP($A5082, Dropdownlisten!$A$3:$F$143, 2, FALSE)), "", VLOOKUP($A5082, Dropdownlisten!$A$3:$F$143, 2, FALSE))</f>
        <v>POI</v>
      </c>
      <c r="C5082" s="117">
        <f>IF(ISERROR(VLOOKUP($A5082, Dropdownlisten!$A$3:$F$143, 3, FALSE)), "", VLOOKUP($A5082, Dropdownlisten!$A$3:$F$143, 3, FALSE))</f>
        <v>6000</v>
      </c>
      <c r="D5082" s="117" t="str">
        <f>IF(ISERROR(VLOOKUP($A5082, Dropdownlisten!$A$3:$F$143, 4, FALSE)), "", VLOOKUP($A5082, Dropdownlisten!$A$3:$F$143, 4, FALSE))</f>
        <v>UnterhaltungSportNaherholung</v>
      </c>
      <c r="E5082" s="117" t="str">
        <f>IF(ISERROR(VLOOKUP($A5082, Dropdownlisten!$A$3:$F$143, 5, FALSE)), "", VLOOKUP($A5082, Dropdownlisten!$A$3:$F$143, 5, FALSE))</f>
        <v>6000_020</v>
      </c>
      <c r="F5082" s="117" t="str">
        <f>IF(ISERROR(VLOOKUP($A5082, Dropdownlisten!$A$3:$F$143, 6, FALSE)), "", VLOOKUP($A5082, Dropdownlisten!$A$3:$F$143, 6, FALSE))</f>
        <v>Touristeninformation</v>
      </c>
      <c r="G5082" s="117" t="str">
        <f>VLOOKUP(E5082,Datenstruktur_fuer_R!$D$2:$F$141,3,FALSE)</f>
        <v>Point</v>
      </c>
      <c r="H5082" s="120" t="s">
        <v>290</v>
      </c>
      <c r="I5082" s="26" t="s">
        <v>1341</v>
      </c>
      <c r="J5082" s="26" t="s">
        <v>2216</v>
      </c>
      <c r="K5082" s="5" t="s">
        <v>1936</v>
      </c>
      <c r="L5082" s="5"/>
      <c r="M5082" s="5">
        <v>1</v>
      </c>
      <c r="N5082" s="5" t="s">
        <v>1173</v>
      </c>
    </row>
    <row r="5083" spans="1:14" x14ac:dyDescent="0.35">
      <c r="A5083" s="5" t="s">
        <v>729</v>
      </c>
      <c r="B5083" s="117" t="str">
        <f>IF(ISERROR(VLOOKUP($A5083, Dropdownlisten!$A$3:$F$143, 2, FALSE)), "", VLOOKUP($A5083, Dropdownlisten!$A$3:$F$143, 2, FALSE))</f>
        <v>POI</v>
      </c>
      <c r="C5083" s="117">
        <f>IF(ISERROR(VLOOKUP($A5083, Dropdownlisten!$A$3:$F$143, 3, FALSE)), "", VLOOKUP($A5083, Dropdownlisten!$A$3:$F$143, 3, FALSE))</f>
        <v>6000</v>
      </c>
      <c r="D5083" s="117" t="str">
        <f>IF(ISERROR(VLOOKUP($A5083, Dropdownlisten!$A$3:$F$143, 4, FALSE)), "", VLOOKUP($A5083, Dropdownlisten!$A$3:$F$143, 4, FALSE))</f>
        <v>UnterhaltungSportNaherholung</v>
      </c>
      <c r="E5083" s="117" t="str">
        <f>IF(ISERROR(VLOOKUP($A5083, Dropdownlisten!$A$3:$F$143, 5, FALSE)), "", VLOOKUP($A5083, Dropdownlisten!$A$3:$F$143, 5, FALSE))</f>
        <v>6000_020</v>
      </c>
      <c r="F5083" s="117" t="str">
        <f>IF(ISERROR(VLOOKUP($A5083, Dropdownlisten!$A$3:$F$143, 6, FALSE)), "", VLOOKUP($A5083, Dropdownlisten!$A$3:$F$143, 6, FALSE))</f>
        <v>Touristeninformation</v>
      </c>
      <c r="G5083" s="117" t="str">
        <f>VLOOKUP(E5083,Datenstruktur_fuer_R!$D$2:$F$141,3,FALSE)</f>
        <v>Point</v>
      </c>
      <c r="H5083" s="120" t="s">
        <v>291</v>
      </c>
      <c r="I5083" s="26" t="s">
        <v>1341</v>
      </c>
      <c r="J5083" s="26" t="s">
        <v>2216</v>
      </c>
      <c r="K5083" s="5" t="s">
        <v>1937</v>
      </c>
      <c r="L5083" s="5"/>
      <c r="M5083" s="5">
        <v>1</v>
      </c>
      <c r="N5083" s="5" t="s">
        <v>1173</v>
      </c>
    </row>
    <row r="5084" spans="1:14" x14ac:dyDescent="0.35">
      <c r="A5084" s="5" t="s">
        <v>729</v>
      </c>
      <c r="B5084" s="117" t="str">
        <f>IF(ISERROR(VLOOKUP($A5084, Dropdownlisten!$A$3:$F$143, 2, FALSE)), "", VLOOKUP($A5084, Dropdownlisten!$A$3:$F$143, 2, FALSE))</f>
        <v>POI</v>
      </c>
      <c r="C5084" s="117">
        <f>IF(ISERROR(VLOOKUP($A5084, Dropdownlisten!$A$3:$F$143, 3, FALSE)), "", VLOOKUP($A5084, Dropdownlisten!$A$3:$F$143, 3, FALSE))</f>
        <v>6000</v>
      </c>
      <c r="D5084" s="117" t="str">
        <f>IF(ISERROR(VLOOKUP($A5084, Dropdownlisten!$A$3:$F$143, 4, FALSE)), "", VLOOKUP($A5084, Dropdownlisten!$A$3:$F$143, 4, FALSE))</f>
        <v>UnterhaltungSportNaherholung</v>
      </c>
      <c r="E5084" s="117" t="str">
        <f>IF(ISERROR(VLOOKUP($A5084, Dropdownlisten!$A$3:$F$143, 5, FALSE)), "", VLOOKUP($A5084, Dropdownlisten!$A$3:$F$143, 5, FALSE))</f>
        <v>6000_020</v>
      </c>
      <c r="F5084" s="117" t="str">
        <f>IF(ISERROR(VLOOKUP($A5084, Dropdownlisten!$A$3:$F$143, 6, FALSE)), "", VLOOKUP($A5084, Dropdownlisten!$A$3:$F$143, 6, FALSE))</f>
        <v>Touristeninformation</v>
      </c>
      <c r="G5084" s="117" t="str">
        <f>VLOOKUP(E5084,Datenstruktur_fuer_R!$D$2:$F$141,3,FALSE)</f>
        <v>Point</v>
      </c>
      <c r="H5084" s="120" t="s">
        <v>288</v>
      </c>
      <c r="I5084" s="26" t="s">
        <v>1341</v>
      </c>
      <c r="J5084" s="26" t="s">
        <v>2216</v>
      </c>
      <c r="K5084" s="5" t="s">
        <v>1938</v>
      </c>
      <c r="L5084" s="5"/>
      <c r="M5084" s="5">
        <v>1</v>
      </c>
      <c r="N5084" s="5" t="s">
        <v>1173</v>
      </c>
    </row>
    <row r="5085" spans="1:14" x14ac:dyDescent="0.35">
      <c r="A5085" s="5" t="s">
        <v>729</v>
      </c>
      <c r="B5085" s="117" t="str">
        <f>IF(ISERROR(VLOOKUP($A5085, Dropdownlisten!$A$3:$F$143, 2, FALSE)), "", VLOOKUP($A5085, Dropdownlisten!$A$3:$F$143, 2, FALSE))</f>
        <v>POI</v>
      </c>
      <c r="C5085" s="117">
        <f>IF(ISERROR(VLOOKUP($A5085, Dropdownlisten!$A$3:$F$143, 3, FALSE)), "", VLOOKUP($A5085, Dropdownlisten!$A$3:$F$143, 3, FALSE))</f>
        <v>6000</v>
      </c>
      <c r="D5085" s="117" t="str">
        <f>IF(ISERROR(VLOOKUP($A5085, Dropdownlisten!$A$3:$F$143, 4, FALSE)), "", VLOOKUP($A5085, Dropdownlisten!$A$3:$F$143, 4, FALSE))</f>
        <v>UnterhaltungSportNaherholung</v>
      </c>
      <c r="E5085" s="117" t="str">
        <f>IF(ISERROR(VLOOKUP($A5085, Dropdownlisten!$A$3:$F$143, 5, FALSE)), "", VLOOKUP($A5085, Dropdownlisten!$A$3:$F$143, 5, FALSE))</f>
        <v>6000_020</v>
      </c>
      <c r="F5085" s="117" t="str">
        <f>IF(ISERROR(VLOOKUP($A5085, Dropdownlisten!$A$3:$F$143, 6, FALSE)), "", VLOOKUP($A5085, Dropdownlisten!$A$3:$F$143, 6, FALSE))</f>
        <v>Touristeninformation</v>
      </c>
      <c r="G5085" s="117" t="str">
        <f>VLOOKUP(E5085,Datenstruktur_fuer_R!$D$2:$F$141,3,FALSE)</f>
        <v>Point</v>
      </c>
      <c r="H5085" s="120" t="s">
        <v>289</v>
      </c>
      <c r="I5085" s="26" t="s">
        <v>1341</v>
      </c>
      <c r="J5085" s="26" t="s">
        <v>2216</v>
      </c>
      <c r="K5085" s="5" t="s">
        <v>1939</v>
      </c>
      <c r="L5085" s="5"/>
      <c r="M5085" s="5">
        <v>1</v>
      </c>
      <c r="N5085" s="5" t="s">
        <v>1173</v>
      </c>
    </row>
    <row r="5086" spans="1:14" x14ac:dyDescent="0.35">
      <c r="A5086" s="5" t="s">
        <v>729</v>
      </c>
      <c r="B5086" s="117" t="str">
        <f>IF(ISERROR(VLOOKUP($A5086, Dropdownlisten!$A$3:$F$143, 2, FALSE)), "", VLOOKUP($A5086, Dropdownlisten!$A$3:$F$143, 2, FALSE))</f>
        <v>POI</v>
      </c>
      <c r="C5086" s="117">
        <f>IF(ISERROR(VLOOKUP($A5086, Dropdownlisten!$A$3:$F$143, 3, FALSE)), "", VLOOKUP($A5086, Dropdownlisten!$A$3:$F$143, 3, FALSE))</f>
        <v>6000</v>
      </c>
      <c r="D5086" s="117" t="str">
        <f>IF(ISERROR(VLOOKUP($A5086, Dropdownlisten!$A$3:$F$143, 4, FALSE)), "", VLOOKUP($A5086, Dropdownlisten!$A$3:$F$143, 4, FALSE))</f>
        <v>UnterhaltungSportNaherholung</v>
      </c>
      <c r="E5086" s="117" t="str">
        <f>IF(ISERROR(VLOOKUP($A5086, Dropdownlisten!$A$3:$F$143, 5, FALSE)), "", VLOOKUP($A5086, Dropdownlisten!$A$3:$F$143, 5, FALSE))</f>
        <v>6000_020</v>
      </c>
      <c r="F5086" s="117" t="str">
        <f>IF(ISERROR(VLOOKUP($A5086, Dropdownlisten!$A$3:$F$143, 6, FALSE)), "", VLOOKUP($A5086, Dropdownlisten!$A$3:$F$143, 6, FALSE))</f>
        <v>Touristeninformation</v>
      </c>
      <c r="G5086" s="117" t="str">
        <f>VLOOKUP(E5086,Datenstruktur_fuer_R!$D$2:$F$141,3,FALSE)</f>
        <v>Point</v>
      </c>
      <c r="H5086" s="120" t="s">
        <v>293</v>
      </c>
      <c r="I5086" s="26" t="s">
        <v>1341</v>
      </c>
      <c r="J5086" s="26" t="s">
        <v>2216</v>
      </c>
      <c r="K5086" s="5" t="s">
        <v>1958</v>
      </c>
      <c r="L5086" s="5"/>
      <c r="M5086" s="5">
        <v>1</v>
      </c>
      <c r="N5086" s="5" t="s">
        <v>1173</v>
      </c>
    </row>
    <row r="5087" spans="1:14" x14ac:dyDescent="0.35">
      <c r="A5087" s="5" t="s">
        <v>863</v>
      </c>
      <c r="B5087" s="117" t="str">
        <f>IF(ISERROR(VLOOKUP($A5087, Dropdownlisten!$A$3:$F$143, 2, FALSE)), "", VLOOKUP($A5087, Dropdownlisten!$A$3:$F$143, 2, FALSE))</f>
        <v>POI</v>
      </c>
      <c r="C5087" s="117">
        <f>IF(ISERROR(VLOOKUP($A5087, Dropdownlisten!$A$3:$F$143, 3, FALSE)), "", VLOOKUP($A5087, Dropdownlisten!$A$3:$F$143, 3, FALSE))</f>
        <v>7000</v>
      </c>
      <c r="D5087" s="117" t="str">
        <f>IF(ISERROR(VLOOKUP($A5087, Dropdownlisten!$A$3:$F$143, 4, FALSE)), "", VLOOKUP($A5087, Dropdownlisten!$A$3:$F$143, 4, FALSE))</f>
        <v>EinkaufenDienstleistung</v>
      </c>
      <c r="E5087" s="117" t="str">
        <f>IF(ISERROR(VLOOKUP($A5087, Dropdownlisten!$A$3:$F$143, 5, FALSE)), "", VLOOKUP($A5087, Dropdownlisten!$A$3:$F$143, 5, FALSE))</f>
        <v>7000_003</v>
      </c>
      <c r="F5087" s="117" t="str">
        <f>IF(ISERROR(VLOOKUP($A5087, Dropdownlisten!$A$3:$F$143, 6, FALSE)), "", VLOOKUP($A5087, Dropdownlisten!$A$3:$F$143, 6, FALSE))</f>
        <v>EinkaufszentrumSonstigeShopping</v>
      </c>
      <c r="G5087" s="117" t="str">
        <f>VLOOKUP(E5087,Datenstruktur_fuer_R!$D$2:$F$141,3,FALSE)</f>
        <v>Point</v>
      </c>
      <c r="H5087" s="120" t="s">
        <v>689</v>
      </c>
      <c r="I5087" s="26" t="s">
        <v>1341</v>
      </c>
      <c r="J5087" s="26" t="s">
        <v>2216</v>
      </c>
      <c r="K5087" s="5" t="s">
        <v>1958</v>
      </c>
      <c r="L5087" s="5" t="s">
        <v>2019</v>
      </c>
      <c r="M5087" s="5">
        <v>1</v>
      </c>
      <c r="N5087" s="5" t="s">
        <v>1173</v>
      </c>
    </row>
    <row r="5088" spans="1:14" x14ac:dyDescent="0.35">
      <c r="A5088" s="5" t="s">
        <v>863</v>
      </c>
      <c r="B5088" s="117" t="str">
        <f>IF(ISERROR(VLOOKUP($A5088, Dropdownlisten!$A$3:$F$143, 2, FALSE)), "", VLOOKUP($A5088, Dropdownlisten!$A$3:$F$143, 2, FALSE))</f>
        <v>POI</v>
      </c>
      <c r="C5088" s="117">
        <f>IF(ISERROR(VLOOKUP($A5088, Dropdownlisten!$A$3:$F$143, 3, FALSE)), "", VLOOKUP($A5088, Dropdownlisten!$A$3:$F$143, 3, FALSE))</f>
        <v>7000</v>
      </c>
      <c r="D5088" s="117" t="str">
        <f>IF(ISERROR(VLOOKUP($A5088, Dropdownlisten!$A$3:$F$143, 4, FALSE)), "", VLOOKUP($A5088, Dropdownlisten!$A$3:$F$143, 4, FALSE))</f>
        <v>EinkaufenDienstleistung</v>
      </c>
      <c r="E5088" s="117" t="str">
        <f>IF(ISERROR(VLOOKUP($A5088, Dropdownlisten!$A$3:$F$143, 5, FALSE)), "", VLOOKUP($A5088, Dropdownlisten!$A$3:$F$143, 5, FALSE))</f>
        <v>7000_003</v>
      </c>
      <c r="F5088" s="117" t="str">
        <f>IF(ISERROR(VLOOKUP($A5088, Dropdownlisten!$A$3:$F$143, 6, FALSE)), "", VLOOKUP($A5088, Dropdownlisten!$A$3:$F$143, 6, FALSE))</f>
        <v>EinkaufszentrumSonstigeShopping</v>
      </c>
      <c r="G5088" s="117" t="str">
        <f>VLOOKUP(E5088,Datenstruktur_fuer_R!$D$2:$F$141,3,FALSE)</f>
        <v>Point</v>
      </c>
      <c r="H5088" s="120" t="s">
        <v>290</v>
      </c>
      <c r="I5088" s="26" t="s">
        <v>1341</v>
      </c>
      <c r="J5088" s="26" t="s">
        <v>2216</v>
      </c>
      <c r="K5088" s="5" t="s">
        <v>1936</v>
      </c>
      <c r="L5088" s="5"/>
      <c r="M5088" s="5">
        <v>1</v>
      </c>
      <c r="N5088" s="5" t="s">
        <v>1173</v>
      </c>
    </row>
    <row r="5089" spans="1:14" x14ac:dyDescent="0.35">
      <c r="A5089" s="5" t="s">
        <v>863</v>
      </c>
      <c r="B5089" s="117" t="str">
        <f>IF(ISERROR(VLOOKUP($A5089, Dropdownlisten!$A$3:$F$143, 2, FALSE)), "", VLOOKUP($A5089, Dropdownlisten!$A$3:$F$143, 2, FALSE))</f>
        <v>POI</v>
      </c>
      <c r="C5089" s="117">
        <f>IF(ISERROR(VLOOKUP($A5089, Dropdownlisten!$A$3:$F$143, 3, FALSE)), "", VLOOKUP($A5089, Dropdownlisten!$A$3:$F$143, 3, FALSE))</f>
        <v>7000</v>
      </c>
      <c r="D5089" s="117" t="str">
        <f>IF(ISERROR(VLOOKUP($A5089, Dropdownlisten!$A$3:$F$143, 4, FALSE)), "", VLOOKUP($A5089, Dropdownlisten!$A$3:$F$143, 4, FALSE))</f>
        <v>EinkaufenDienstleistung</v>
      </c>
      <c r="E5089" s="117" t="str">
        <f>IF(ISERROR(VLOOKUP($A5089, Dropdownlisten!$A$3:$F$143, 5, FALSE)), "", VLOOKUP($A5089, Dropdownlisten!$A$3:$F$143, 5, FALSE))</f>
        <v>7000_003</v>
      </c>
      <c r="F5089" s="117" t="str">
        <f>IF(ISERROR(VLOOKUP($A5089, Dropdownlisten!$A$3:$F$143, 6, FALSE)), "", VLOOKUP($A5089, Dropdownlisten!$A$3:$F$143, 6, FALSE))</f>
        <v>EinkaufszentrumSonstigeShopping</v>
      </c>
      <c r="G5089" s="117" t="str">
        <f>VLOOKUP(E5089,Datenstruktur_fuer_R!$D$2:$F$141,3,FALSE)</f>
        <v>Point</v>
      </c>
      <c r="H5089" s="120" t="s">
        <v>291</v>
      </c>
      <c r="I5089" s="26" t="s">
        <v>1341</v>
      </c>
      <c r="J5089" s="26" t="s">
        <v>2216</v>
      </c>
      <c r="K5089" s="5" t="s">
        <v>1937</v>
      </c>
      <c r="L5089" s="5"/>
      <c r="M5089" s="5">
        <v>1</v>
      </c>
      <c r="N5089" s="5" t="s">
        <v>1173</v>
      </c>
    </row>
    <row r="5090" spans="1:14" x14ac:dyDescent="0.35">
      <c r="A5090" s="5" t="s">
        <v>863</v>
      </c>
      <c r="B5090" s="117" t="str">
        <f>IF(ISERROR(VLOOKUP($A5090, Dropdownlisten!$A$3:$F$143, 2, FALSE)), "", VLOOKUP($A5090, Dropdownlisten!$A$3:$F$143, 2, FALSE))</f>
        <v>POI</v>
      </c>
      <c r="C5090" s="117">
        <f>IF(ISERROR(VLOOKUP($A5090, Dropdownlisten!$A$3:$F$143, 3, FALSE)), "", VLOOKUP($A5090, Dropdownlisten!$A$3:$F$143, 3, FALSE))</f>
        <v>7000</v>
      </c>
      <c r="D5090" s="117" t="str">
        <f>IF(ISERROR(VLOOKUP($A5090, Dropdownlisten!$A$3:$F$143, 4, FALSE)), "", VLOOKUP($A5090, Dropdownlisten!$A$3:$F$143, 4, FALSE))</f>
        <v>EinkaufenDienstleistung</v>
      </c>
      <c r="E5090" s="117" t="str">
        <f>IF(ISERROR(VLOOKUP($A5090, Dropdownlisten!$A$3:$F$143, 5, FALSE)), "", VLOOKUP($A5090, Dropdownlisten!$A$3:$F$143, 5, FALSE))</f>
        <v>7000_003</v>
      </c>
      <c r="F5090" s="117" t="str">
        <f>IF(ISERROR(VLOOKUP($A5090, Dropdownlisten!$A$3:$F$143, 6, FALSE)), "", VLOOKUP($A5090, Dropdownlisten!$A$3:$F$143, 6, FALSE))</f>
        <v>EinkaufszentrumSonstigeShopping</v>
      </c>
      <c r="G5090" s="117" t="str">
        <f>VLOOKUP(E5090,Datenstruktur_fuer_R!$D$2:$F$141,3,FALSE)</f>
        <v>Point</v>
      </c>
      <c r="H5090" s="120" t="s">
        <v>288</v>
      </c>
      <c r="I5090" s="26" t="s">
        <v>1341</v>
      </c>
      <c r="J5090" s="26" t="s">
        <v>2216</v>
      </c>
      <c r="K5090" s="5" t="s">
        <v>1938</v>
      </c>
      <c r="L5090" s="5"/>
      <c r="M5090" s="5">
        <v>1</v>
      </c>
      <c r="N5090" s="5" t="s">
        <v>1173</v>
      </c>
    </row>
    <row r="5091" spans="1:14" x14ac:dyDescent="0.35">
      <c r="A5091" s="5" t="s">
        <v>863</v>
      </c>
      <c r="B5091" s="117" t="str">
        <f>IF(ISERROR(VLOOKUP($A5091, Dropdownlisten!$A$3:$F$143, 2, FALSE)), "", VLOOKUP($A5091, Dropdownlisten!$A$3:$F$143, 2, FALSE))</f>
        <v>POI</v>
      </c>
      <c r="C5091" s="117">
        <f>IF(ISERROR(VLOOKUP($A5091, Dropdownlisten!$A$3:$F$143, 3, FALSE)), "", VLOOKUP($A5091, Dropdownlisten!$A$3:$F$143, 3, FALSE))</f>
        <v>7000</v>
      </c>
      <c r="D5091" s="117" t="str">
        <f>IF(ISERROR(VLOOKUP($A5091, Dropdownlisten!$A$3:$F$143, 4, FALSE)), "", VLOOKUP($A5091, Dropdownlisten!$A$3:$F$143, 4, FALSE))</f>
        <v>EinkaufenDienstleistung</v>
      </c>
      <c r="E5091" s="117" t="str">
        <f>IF(ISERROR(VLOOKUP($A5091, Dropdownlisten!$A$3:$F$143, 5, FALSE)), "", VLOOKUP($A5091, Dropdownlisten!$A$3:$F$143, 5, FALSE))</f>
        <v>7000_003</v>
      </c>
      <c r="F5091" s="117" t="str">
        <f>IF(ISERROR(VLOOKUP($A5091, Dropdownlisten!$A$3:$F$143, 6, FALSE)), "", VLOOKUP($A5091, Dropdownlisten!$A$3:$F$143, 6, FALSE))</f>
        <v>EinkaufszentrumSonstigeShopping</v>
      </c>
      <c r="G5091" s="117" t="str">
        <f>VLOOKUP(E5091,Datenstruktur_fuer_R!$D$2:$F$141,3,FALSE)</f>
        <v>Point</v>
      </c>
      <c r="H5091" s="120" t="s">
        <v>289</v>
      </c>
      <c r="I5091" s="26" t="s">
        <v>1341</v>
      </c>
      <c r="J5091" s="26" t="s">
        <v>2216</v>
      </c>
      <c r="K5091" s="5" t="s">
        <v>1939</v>
      </c>
      <c r="L5091" s="5"/>
      <c r="M5091" s="5">
        <v>1</v>
      </c>
      <c r="N5091" s="5" t="s">
        <v>1173</v>
      </c>
    </row>
    <row r="5092" spans="1:14" x14ac:dyDescent="0.35">
      <c r="A5092" s="5" t="s">
        <v>863</v>
      </c>
      <c r="B5092" s="117" t="str">
        <f>IF(ISERROR(VLOOKUP($A5092, Dropdownlisten!$A$3:$F$143, 2, FALSE)), "", VLOOKUP($A5092, Dropdownlisten!$A$3:$F$143, 2, FALSE))</f>
        <v>POI</v>
      </c>
      <c r="C5092" s="117">
        <f>IF(ISERROR(VLOOKUP($A5092, Dropdownlisten!$A$3:$F$143, 3, FALSE)), "", VLOOKUP($A5092, Dropdownlisten!$A$3:$F$143, 3, FALSE))</f>
        <v>7000</v>
      </c>
      <c r="D5092" s="117" t="str">
        <f>IF(ISERROR(VLOOKUP($A5092, Dropdownlisten!$A$3:$F$143, 4, FALSE)), "", VLOOKUP($A5092, Dropdownlisten!$A$3:$F$143, 4, FALSE))</f>
        <v>EinkaufenDienstleistung</v>
      </c>
      <c r="E5092" s="117" t="str">
        <f>IF(ISERROR(VLOOKUP($A5092, Dropdownlisten!$A$3:$F$143, 5, FALSE)), "", VLOOKUP($A5092, Dropdownlisten!$A$3:$F$143, 5, FALSE))</f>
        <v>7000_003</v>
      </c>
      <c r="F5092" s="117" t="str">
        <f>IF(ISERROR(VLOOKUP($A5092, Dropdownlisten!$A$3:$F$143, 6, FALSE)), "", VLOOKUP($A5092, Dropdownlisten!$A$3:$F$143, 6, FALSE))</f>
        <v>EinkaufszentrumSonstigeShopping</v>
      </c>
      <c r="G5092" s="117" t="str">
        <f>VLOOKUP(E5092,Datenstruktur_fuer_R!$D$2:$F$141,3,FALSE)</f>
        <v>Point</v>
      </c>
      <c r="H5092" s="120" t="s">
        <v>293</v>
      </c>
      <c r="I5092" s="26" t="s">
        <v>1341</v>
      </c>
      <c r="J5092" s="26" t="s">
        <v>2216</v>
      </c>
      <c r="K5092" s="5" t="s">
        <v>1958</v>
      </c>
      <c r="L5092" s="5"/>
      <c r="M5092" s="5">
        <v>1</v>
      </c>
      <c r="N5092" s="5" t="s">
        <v>1173</v>
      </c>
    </row>
    <row r="5093" spans="1:14" x14ac:dyDescent="0.35">
      <c r="A5093" s="5" t="s">
        <v>861</v>
      </c>
      <c r="B5093" s="117" t="str">
        <f>IF(ISERROR(VLOOKUP($A5093, Dropdownlisten!$A$3:$F$143, 2, FALSE)), "", VLOOKUP($A5093, Dropdownlisten!$A$3:$F$143, 2, FALSE))</f>
        <v>POI</v>
      </c>
      <c r="C5093" s="117">
        <f>IF(ISERROR(VLOOKUP($A5093, Dropdownlisten!$A$3:$F$143, 3, FALSE)), "", VLOOKUP($A5093, Dropdownlisten!$A$3:$F$143, 3, FALSE))</f>
        <v>7000</v>
      </c>
      <c r="D5093" s="117" t="str">
        <f>IF(ISERROR(VLOOKUP($A5093, Dropdownlisten!$A$3:$F$143, 4, FALSE)), "", VLOOKUP($A5093, Dropdownlisten!$A$3:$F$143, 4, FALSE))</f>
        <v>EinkaufenDienstleistung</v>
      </c>
      <c r="E5093" s="117" t="str">
        <f>IF(ISERROR(VLOOKUP($A5093, Dropdownlisten!$A$3:$F$143, 5, FALSE)), "", VLOOKUP($A5093, Dropdownlisten!$A$3:$F$143, 5, FALSE))</f>
        <v>7000_011</v>
      </c>
      <c r="F5093" s="117" t="str">
        <f>IF(ISERROR(VLOOKUP($A5093, Dropdownlisten!$A$3:$F$143, 6, FALSE)), "", VLOOKUP($A5093, Dropdownlisten!$A$3:$F$143, 6, FALSE))</f>
        <v>Lebensmittelgeschaeft</v>
      </c>
      <c r="G5093" s="117" t="str">
        <f>VLOOKUP(E5093,Datenstruktur_fuer_R!$D$2:$F$141,3,FALSE)</f>
        <v>Point</v>
      </c>
      <c r="H5093" s="120" t="s">
        <v>689</v>
      </c>
      <c r="I5093" s="26" t="s">
        <v>1341</v>
      </c>
      <c r="J5093" s="26" t="s">
        <v>2216</v>
      </c>
      <c r="K5093" s="5" t="s">
        <v>1958</v>
      </c>
      <c r="L5093" s="5" t="s">
        <v>2020</v>
      </c>
      <c r="M5093" s="5">
        <v>1</v>
      </c>
      <c r="N5093" s="5" t="s">
        <v>1173</v>
      </c>
    </row>
    <row r="5094" spans="1:14" x14ac:dyDescent="0.35">
      <c r="A5094" s="5" t="s">
        <v>861</v>
      </c>
      <c r="B5094" s="117" t="str">
        <f>IF(ISERROR(VLOOKUP($A5094, Dropdownlisten!$A$3:$F$143, 2, FALSE)), "", VLOOKUP($A5094, Dropdownlisten!$A$3:$F$143, 2, FALSE))</f>
        <v>POI</v>
      </c>
      <c r="C5094" s="117">
        <f>IF(ISERROR(VLOOKUP($A5094, Dropdownlisten!$A$3:$F$143, 3, FALSE)), "", VLOOKUP($A5094, Dropdownlisten!$A$3:$F$143, 3, FALSE))</f>
        <v>7000</v>
      </c>
      <c r="D5094" s="117" t="str">
        <f>IF(ISERROR(VLOOKUP($A5094, Dropdownlisten!$A$3:$F$143, 4, FALSE)), "", VLOOKUP($A5094, Dropdownlisten!$A$3:$F$143, 4, FALSE))</f>
        <v>EinkaufenDienstleistung</v>
      </c>
      <c r="E5094" s="117" t="str">
        <f>IF(ISERROR(VLOOKUP($A5094, Dropdownlisten!$A$3:$F$143, 5, FALSE)), "", VLOOKUP($A5094, Dropdownlisten!$A$3:$F$143, 5, FALSE))</f>
        <v>7000_011</v>
      </c>
      <c r="F5094" s="117" t="str">
        <f>IF(ISERROR(VLOOKUP($A5094, Dropdownlisten!$A$3:$F$143, 6, FALSE)), "", VLOOKUP($A5094, Dropdownlisten!$A$3:$F$143, 6, FALSE))</f>
        <v>Lebensmittelgeschaeft</v>
      </c>
      <c r="G5094" s="117" t="str">
        <f>VLOOKUP(E5094,Datenstruktur_fuer_R!$D$2:$F$141,3,FALSE)</f>
        <v>Point</v>
      </c>
      <c r="H5094" s="120" t="s">
        <v>290</v>
      </c>
      <c r="I5094" s="26" t="s">
        <v>1341</v>
      </c>
      <c r="J5094" s="26" t="s">
        <v>2216</v>
      </c>
      <c r="K5094" s="5" t="s">
        <v>1936</v>
      </c>
      <c r="L5094" s="5"/>
      <c r="M5094" s="5">
        <v>1</v>
      </c>
      <c r="N5094" s="5" t="s">
        <v>1173</v>
      </c>
    </row>
    <row r="5095" spans="1:14" x14ac:dyDescent="0.35">
      <c r="A5095" s="5" t="s">
        <v>861</v>
      </c>
      <c r="B5095" s="117" t="str">
        <f>IF(ISERROR(VLOOKUP($A5095, Dropdownlisten!$A$3:$F$143, 2, FALSE)), "", VLOOKUP($A5095, Dropdownlisten!$A$3:$F$143, 2, FALSE))</f>
        <v>POI</v>
      </c>
      <c r="C5095" s="117">
        <f>IF(ISERROR(VLOOKUP($A5095, Dropdownlisten!$A$3:$F$143, 3, FALSE)), "", VLOOKUP($A5095, Dropdownlisten!$A$3:$F$143, 3, FALSE))</f>
        <v>7000</v>
      </c>
      <c r="D5095" s="117" t="str">
        <f>IF(ISERROR(VLOOKUP($A5095, Dropdownlisten!$A$3:$F$143, 4, FALSE)), "", VLOOKUP($A5095, Dropdownlisten!$A$3:$F$143, 4, FALSE))</f>
        <v>EinkaufenDienstleistung</v>
      </c>
      <c r="E5095" s="117" t="str">
        <f>IF(ISERROR(VLOOKUP($A5095, Dropdownlisten!$A$3:$F$143, 5, FALSE)), "", VLOOKUP($A5095, Dropdownlisten!$A$3:$F$143, 5, FALSE))</f>
        <v>7000_011</v>
      </c>
      <c r="F5095" s="117" t="str">
        <f>IF(ISERROR(VLOOKUP($A5095, Dropdownlisten!$A$3:$F$143, 6, FALSE)), "", VLOOKUP($A5095, Dropdownlisten!$A$3:$F$143, 6, FALSE))</f>
        <v>Lebensmittelgeschaeft</v>
      </c>
      <c r="G5095" s="117" t="str">
        <f>VLOOKUP(E5095,Datenstruktur_fuer_R!$D$2:$F$141,3,FALSE)</f>
        <v>Point</v>
      </c>
      <c r="H5095" s="120" t="s">
        <v>291</v>
      </c>
      <c r="I5095" s="26" t="s">
        <v>1341</v>
      </c>
      <c r="J5095" s="26" t="s">
        <v>2216</v>
      </c>
      <c r="K5095" s="5" t="s">
        <v>1937</v>
      </c>
      <c r="L5095" s="5"/>
      <c r="M5095" s="5">
        <v>1</v>
      </c>
      <c r="N5095" s="5" t="s">
        <v>1173</v>
      </c>
    </row>
    <row r="5096" spans="1:14" x14ac:dyDescent="0.35">
      <c r="A5096" s="5" t="s">
        <v>861</v>
      </c>
      <c r="B5096" s="117" t="str">
        <f>IF(ISERROR(VLOOKUP($A5096, Dropdownlisten!$A$3:$F$143, 2, FALSE)), "", VLOOKUP($A5096, Dropdownlisten!$A$3:$F$143, 2, FALSE))</f>
        <v>POI</v>
      </c>
      <c r="C5096" s="117">
        <f>IF(ISERROR(VLOOKUP($A5096, Dropdownlisten!$A$3:$F$143, 3, FALSE)), "", VLOOKUP($A5096, Dropdownlisten!$A$3:$F$143, 3, FALSE))</f>
        <v>7000</v>
      </c>
      <c r="D5096" s="117" t="str">
        <f>IF(ISERROR(VLOOKUP($A5096, Dropdownlisten!$A$3:$F$143, 4, FALSE)), "", VLOOKUP($A5096, Dropdownlisten!$A$3:$F$143, 4, FALSE))</f>
        <v>EinkaufenDienstleistung</v>
      </c>
      <c r="E5096" s="117" t="str">
        <f>IF(ISERROR(VLOOKUP($A5096, Dropdownlisten!$A$3:$F$143, 5, FALSE)), "", VLOOKUP($A5096, Dropdownlisten!$A$3:$F$143, 5, FALSE))</f>
        <v>7000_011</v>
      </c>
      <c r="F5096" s="117" t="str">
        <f>IF(ISERROR(VLOOKUP($A5096, Dropdownlisten!$A$3:$F$143, 6, FALSE)), "", VLOOKUP($A5096, Dropdownlisten!$A$3:$F$143, 6, FALSE))</f>
        <v>Lebensmittelgeschaeft</v>
      </c>
      <c r="G5096" s="117" t="str">
        <f>VLOOKUP(E5096,Datenstruktur_fuer_R!$D$2:$F$141,3,FALSE)</f>
        <v>Point</v>
      </c>
      <c r="H5096" s="120" t="s">
        <v>288</v>
      </c>
      <c r="I5096" s="26" t="s">
        <v>1341</v>
      </c>
      <c r="J5096" s="26" t="s">
        <v>2216</v>
      </c>
      <c r="K5096" s="5" t="s">
        <v>1938</v>
      </c>
      <c r="L5096" s="5"/>
      <c r="M5096" s="5">
        <v>1</v>
      </c>
      <c r="N5096" s="5" t="s">
        <v>1173</v>
      </c>
    </row>
    <row r="5097" spans="1:14" x14ac:dyDescent="0.35">
      <c r="A5097" s="5" t="s">
        <v>861</v>
      </c>
      <c r="B5097" s="117" t="str">
        <f>IF(ISERROR(VLOOKUP($A5097, Dropdownlisten!$A$3:$F$143, 2, FALSE)), "", VLOOKUP($A5097, Dropdownlisten!$A$3:$F$143, 2, FALSE))</f>
        <v>POI</v>
      </c>
      <c r="C5097" s="117">
        <f>IF(ISERROR(VLOOKUP($A5097, Dropdownlisten!$A$3:$F$143, 3, FALSE)), "", VLOOKUP($A5097, Dropdownlisten!$A$3:$F$143, 3, FALSE))</f>
        <v>7000</v>
      </c>
      <c r="D5097" s="117" t="str">
        <f>IF(ISERROR(VLOOKUP($A5097, Dropdownlisten!$A$3:$F$143, 4, FALSE)), "", VLOOKUP($A5097, Dropdownlisten!$A$3:$F$143, 4, FALSE))</f>
        <v>EinkaufenDienstleistung</v>
      </c>
      <c r="E5097" s="117" t="str">
        <f>IF(ISERROR(VLOOKUP($A5097, Dropdownlisten!$A$3:$F$143, 5, FALSE)), "", VLOOKUP($A5097, Dropdownlisten!$A$3:$F$143, 5, FALSE))</f>
        <v>7000_011</v>
      </c>
      <c r="F5097" s="117" t="str">
        <f>IF(ISERROR(VLOOKUP($A5097, Dropdownlisten!$A$3:$F$143, 6, FALSE)), "", VLOOKUP($A5097, Dropdownlisten!$A$3:$F$143, 6, FALSE))</f>
        <v>Lebensmittelgeschaeft</v>
      </c>
      <c r="G5097" s="117" t="str">
        <f>VLOOKUP(E5097,Datenstruktur_fuer_R!$D$2:$F$141,3,FALSE)</f>
        <v>Point</v>
      </c>
      <c r="H5097" s="120" t="s">
        <v>289</v>
      </c>
      <c r="I5097" s="26" t="s">
        <v>1341</v>
      </c>
      <c r="J5097" s="26" t="s">
        <v>2216</v>
      </c>
      <c r="K5097" s="5" t="s">
        <v>1939</v>
      </c>
      <c r="L5097" s="5"/>
      <c r="M5097" s="5">
        <v>1</v>
      </c>
      <c r="N5097" s="5" t="s">
        <v>1173</v>
      </c>
    </row>
    <row r="5098" spans="1:14" x14ac:dyDescent="0.35">
      <c r="A5098" s="5" t="s">
        <v>861</v>
      </c>
      <c r="B5098" s="117" t="str">
        <f>IF(ISERROR(VLOOKUP($A5098, Dropdownlisten!$A$3:$F$143, 2, FALSE)), "", VLOOKUP($A5098, Dropdownlisten!$A$3:$F$143, 2, FALSE))</f>
        <v>POI</v>
      </c>
      <c r="C5098" s="117">
        <f>IF(ISERROR(VLOOKUP($A5098, Dropdownlisten!$A$3:$F$143, 3, FALSE)), "", VLOOKUP($A5098, Dropdownlisten!$A$3:$F$143, 3, FALSE))</f>
        <v>7000</v>
      </c>
      <c r="D5098" s="117" t="str">
        <f>IF(ISERROR(VLOOKUP($A5098, Dropdownlisten!$A$3:$F$143, 4, FALSE)), "", VLOOKUP($A5098, Dropdownlisten!$A$3:$F$143, 4, FALSE))</f>
        <v>EinkaufenDienstleistung</v>
      </c>
      <c r="E5098" s="117" t="str">
        <f>IF(ISERROR(VLOOKUP($A5098, Dropdownlisten!$A$3:$F$143, 5, FALSE)), "", VLOOKUP($A5098, Dropdownlisten!$A$3:$F$143, 5, FALSE))</f>
        <v>7000_011</v>
      </c>
      <c r="F5098" s="117" t="str">
        <f>IF(ISERROR(VLOOKUP($A5098, Dropdownlisten!$A$3:$F$143, 6, FALSE)), "", VLOOKUP($A5098, Dropdownlisten!$A$3:$F$143, 6, FALSE))</f>
        <v>Lebensmittelgeschaeft</v>
      </c>
      <c r="G5098" s="117" t="str">
        <f>VLOOKUP(E5098,Datenstruktur_fuer_R!$D$2:$F$141,3,FALSE)</f>
        <v>Point</v>
      </c>
      <c r="H5098" s="120" t="s">
        <v>293</v>
      </c>
      <c r="I5098" s="26" t="s">
        <v>1341</v>
      </c>
      <c r="J5098" s="26" t="s">
        <v>2216</v>
      </c>
      <c r="K5098" s="5" t="s">
        <v>1958</v>
      </c>
      <c r="L5098" s="5"/>
      <c r="M5098" s="5">
        <v>1</v>
      </c>
      <c r="N5098" s="5" t="s">
        <v>1173</v>
      </c>
    </row>
    <row r="5099" spans="1:14" x14ac:dyDescent="0.35">
      <c r="A5099" s="5" t="s">
        <v>716</v>
      </c>
      <c r="B5099" s="117" t="str">
        <f>IF(ISERROR(VLOOKUP($A5099, Dropdownlisten!$A$3:$F$143, 2, FALSE)), "", VLOOKUP($A5099, Dropdownlisten!$A$3:$F$143, 2, FALSE))</f>
        <v>POI</v>
      </c>
      <c r="C5099" s="117">
        <f>IF(ISERROR(VLOOKUP($A5099, Dropdownlisten!$A$3:$F$143, 3, FALSE)), "", VLOOKUP($A5099, Dropdownlisten!$A$3:$F$143, 3, FALSE))</f>
        <v>6000</v>
      </c>
      <c r="D5099" s="117" t="str">
        <f>IF(ISERROR(VLOOKUP($A5099, Dropdownlisten!$A$3:$F$143, 4, FALSE)), "", VLOOKUP($A5099, Dropdownlisten!$A$3:$F$143, 4, FALSE))</f>
        <v>UnterhaltungSportNaherholung</v>
      </c>
      <c r="E5099" s="117" t="str">
        <f>IF(ISERROR(VLOOKUP($A5099, Dropdownlisten!$A$3:$F$143, 5, FALSE)), "", VLOOKUP($A5099, Dropdownlisten!$A$3:$F$143, 5, FALSE))</f>
        <v>6000_014</v>
      </c>
      <c r="F5099" s="117" t="str">
        <f>IF(ISERROR(VLOOKUP($A5099, Dropdownlisten!$A$3:$F$143, 6, FALSE)), "", VLOOKUP($A5099, Dropdownlisten!$A$3:$F$143, 6, FALSE))</f>
        <v>Sehenswuerdigkeit</v>
      </c>
      <c r="G5099" s="117" t="str">
        <f>VLOOKUP(E5099,Datenstruktur_fuer_R!$D$2:$F$141,3,FALSE)</f>
        <v>Point</v>
      </c>
      <c r="H5099" s="120" t="s">
        <v>689</v>
      </c>
      <c r="I5099" s="26" t="s">
        <v>1341</v>
      </c>
      <c r="J5099" s="26" t="s">
        <v>2216</v>
      </c>
      <c r="K5099" s="5" t="s">
        <v>1958</v>
      </c>
      <c r="L5099" s="5" t="s">
        <v>2021</v>
      </c>
      <c r="M5099" s="5">
        <v>1</v>
      </c>
      <c r="N5099" s="5" t="s">
        <v>1173</v>
      </c>
    </row>
    <row r="5100" spans="1:14" x14ac:dyDescent="0.35">
      <c r="A5100" s="5" t="s">
        <v>716</v>
      </c>
      <c r="B5100" s="117" t="str">
        <f>IF(ISERROR(VLOOKUP($A5100, Dropdownlisten!$A$3:$F$143, 2, FALSE)), "", VLOOKUP($A5100, Dropdownlisten!$A$3:$F$143, 2, FALSE))</f>
        <v>POI</v>
      </c>
      <c r="C5100" s="117">
        <f>IF(ISERROR(VLOOKUP($A5100, Dropdownlisten!$A$3:$F$143, 3, FALSE)), "", VLOOKUP($A5100, Dropdownlisten!$A$3:$F$143, 3, FALSE))</f>
        <v>6000</v>
      </c>
      <c r="D5100" s="117" t="str">
        <f>IF(ISERROR(VLOOKUP($A5100, Dropdownlisten!$A$3:$F$143, 4, FALSE)), "", VLOOKUP($A5100, Dropdownlisten!$A$3:$F$143, 4, FALSE))</f>
        <v>UnterhaltungSportNaherholung</v>
      </c>
      <c r="E5100" s="117" t="str">
        <f>IF(ISERROR(VLOOKUP($A5100, Dropdownlisten!$A$3:$F$143, 5, FALSE)), "", VLOOKUP($A5100, Dropdownlisten!$A$3:$F$143, 5, FALSE))</f>
        <v>6000_014</v>
      </c>
      <c r="F5100" s="117" t="str">
        <f>IF(ISERROR(VLOOKUP($A5100, Dropdownlisten!$A$3:$F$143, 6, FALSE)), "", VLOOKUP($A5100, Dropdownlisten!$A$3:$F$143, 6, FALSE))</f>
        <v>Sehenswuerdigkeit</v>
      </c>
      <c r="G5100" s="117" t="str">
        <f>VLOOKUP(E5100,Datenstruktur_fuer_R!$D$2:$F$141,3,FALSE)</f>
        <v>Point</v>
      </c>
      <c r="H5100" s="120" t="s">
        <v>689</v>
      </c>
      <c r="I5100" s="26" t="s">
        <v>1341</v>
      </c>
      <c r="J5100" s="26" t="s">
        <v>2216</v>
      </c>
      <c r="K5100" s="5" t="s">
        <v>1958</v>
      </c>
      <c r="L5100" s="5" t="s">
        <v>2022</v>
      </c>
      <c r="M5100" s="5">
        <v>1</v>
      </c>
      <c r="N5100" s="5" t="s">
        <v>1173</v>
      </c>
    </row>
    <row r="5101" spans="1:14" x14ac:dyDescent="0.35">
      <c r="A5101" s="5" t="s">
        <v>716</v>
      </c>
      <c r="B5101" s="117" t="str">
        <f>IF(ISERROR(VLOOKUP($A5101, Dropdownlisten!$A$3:$F$143, 2, FALSE)), "", VLOOKUP($A5101, Dropdownlisten!$A$3:$F$143, 2, FALSE))</f>
        <v>POI</v>
      </c>
      <c r="C5101" s="117">
        <f>IF(ISERROR(VLOOKUP($A5101, Dropdownlisten!$A$3:$F$143, 3, FALSE)), "", VLOOKUP($A5101, Dropdownlisten!$A$3:$F$143, 3, FALSE))</f>
        <v>6000</v>
      </c>
      <c r="D5101" s="117" t="str">
        <f>IF(ISERROR(VLOOKUP($A5101, Dropdownlisten!$A$3:$F$143, 4, FALSE)), "", VLOOKUP($A5101, Dropdownlisten!$A$3:$F$143, 4, FALSE))</f>
        <v>UnterhaltungSportNaherholung</v>
      </c>
      <c r="E5101" s="117" t="str">
        <f>IF(ISERROR(VLOOKUP($A5101, Dropdownlisten!$A$3:$F$143, 5, FALSE)), "", VLOOKUP($A5101, Dropdownlisten!$A$3:$F$143, 5, FALSE))</f>
        <v>6000_014</v>
      </c>
      <c r="F5101" s="117" t="str">
        <f>IF(ISERROR(VLOOKUP($A5101, Dropdownlisten!$A$3:$F$143, 6, FALSE)), "", VLOOKUP($A5101, Dropdownlisten!$A$3:$F$143, 6, FALSE))</f>
        <v>Sehenswuerdigkeit</v>
      </c>
      <c r="G5101" s="117" t="str">
        <f>VLOOKUP(E5101,Datenstruktur_fuer_R!$D$2:$F$141,3,FALSE)</f>
        <v>Point</v>
      </c>
      <c r="H5101" s="120" t="s">
        <v>689</v>
      </c>
      <c r="I5101" s="26" t="s">
        <v>1341</v>
      </c>
      <c r="J5101" s="26" t="s">
        <v>2216</v>
      </c>
      <c r="K5101" s="5" t="s">
        <v>1958</v>
      </c>
      <c r="L5101" s="5" t="s">
        <v>2023</v>
      </c>
      <c r="M5101" s="5">
        <v>1</v>
      </c>
      <c r="N5101" s="5" t="s">
        <v>1173</v>
      </c>
    </row>
    <row r="5102" spans="1:14" x14ac:dyDescent="0.35">
      <c r="A5102" s="5" t="s">
        <v>716</v>
      </c>
      <c r="B5102" s="117" t="str">
        <f>IF(ISERROR(VLOOKUP($A5102, Dropdownlisten!$A$3:$F$143, 2, FALSE)), "", VLOOKUP($A5102, Dropdownlisten!$A$3:$F$143, 2, FALSE))</f>
        <v>POI</v>
      </c>
      <c r="C5102" s="117">
        <f>IF(ISERROR(VLOOKUP($A5102, Dropdownlisten!$A$3:$F$143, 3, FALSE)), "", VLOOKUP($A5102, Dropdownlisten!$A$3:$F$143, 3, FALSE))</f>
        <v>6000</v>
      </c>
      <c r="D5102" s="117" t="str">
        <f>IF(ISERROR(VLOOKUP($A5102, Dropdownlisten!$A$3:$F$143, 4, FALSE)), "", VLOOKUP($A5102, Dropdownlisten!$A$3:$F$143, 4, FALSE))</f>
        <v>UnterhaltungSportNaherholung</v>
      </c>
      <c r="E5102" s="117" t="str">
        <f>IF(ISERROR(VLOOKUP($A5102, Dropdownlisten!$A$3:$F$143, 5, FALSE)), "", VLOOKUP($A5102, Dropdownlisten!$A$3:$F$143, 5, FALSE))</f>
        <v>6000_014</v>
      </c>
      <c r="F5102" s="117" t="str">
        <f>IF(ISERROR(VLOOKUP($A5102, Dropdownlisten!$A$3:$F$143, 6, FALSE)), "", VLOOKUP($A5102, Dropdownlisten!$A$3:$F$143, 6, FALSE))</f>
        <v>Sehenswuerdigkeit</v>
      </c>
      <c r="G5102" s="117" t="str">
        <f>VLOOKUP(E5102,Datenstruktur_fuer_R!$D$2:$F$141,3,FALSE)</f>
        <v>Point</v>
      </c>
      <c r="H5102" s="120" t="s">
        <v>290</v>
      </c>
      <c r="I5102" s="26" t="s">
        <v>1341</v>
      </c>
      <c r="J5102" s="26" t="s">
        <v>2216</v>
      </c>
      <c r="K5102" s="5" t="s">
        <v>1936</v>
      </c>
      <c r="L5102" s="5"/>
      <c r="M5102" s="5">
        <v>1</v>
      </c>
      <c r="N5102" s="5" t="s">
        <v>1173</v>
      </c>
    </row>
    <row r="5103" spans="1:14" x14ac:dyDescent="0.35">
      <c r="A5103" s="5" t="s">
        <v>716</v>
      </c>
      <c r="B5103" s="117" t="str">
        <f>IF(ISERROR(VLOOKUP($A5103, Dropdownlisten!$A$3:$F$143, 2, FALSE)), "", VLOOKUP($A5103, Dropdownlisten!$A$3:$F$143, 2, FALSE))</f>
        <v>POI</v>
      </c>
      <c r="C5103" s="117">
        <f>IF(ISERROR(VLOOKUP($A5103, Dropdownlisten!$A$3:$F$143, 3, FALSE)), "", VLOOKUP($A5103, Dropdownlisten!$A$3:$F$143, 3, FALSE))</f>
        <v>6000</v>
      </c>
      <c r="D5103" s="117" t="str">
        <f>IF(ISERROR(VLOOKUP($A5103, Dropdownlisten!$A$3:$F$143, 4, FALSE)), "", VLOOKUP($A5103, Dropdownlisten!$A$3:$F$143, 4, FALSE))</f>
        <v>UnterhaltungSportNaherholung</v>
      </c>
      <c r="E5103" s="117" t="str">
        <f>IF(ISERROR(VLOOKUP($A5103, Dropdownlisten!$A$3:$F$143, 5, FALSE)), "", VLOOKUP($A5103, Dropdownlisten!$A$3:$F$143, 5, FALSE))</f>
        <v>6000_014</v>
      </c>
      <c r="F5103" s="117" t="str">
        <f>IF(ISERROR(VLOOKUP($A5103, Dropdownlisten!$A$3:$F$143, 6, FALSE)), "", VLOOKUP($A5103, Dropdownlisten!$A$3:$F$143, 6, FALSE))</f>
        <v>Sehenswuerdigkeit</v>
      </c>
      <c r="G5103" s="117" t="str">
        <f>VLOOKUP(E5103,Datenstruktur_fuer_R!$D$2:$F$141,3,FALSE)</f>
        <v>Point</v>
      </c>
      <c r="H5103" s="120" t="s">
        <v>291</v>
      </c>
      <c r="I5103" s="26" t="s">
        <v>1341</v>
      </c>
      <c r="J5103" s="26" t="s">
        <v>2216</v>
      </c>
      <c r="K5103" s="5" t="s">
        <v>1937</v>
      </c>
      <c r="L5103" s="5"/>
      <c r="M5103" s="5">
        <v>1</v>
      </c>
      <c r="N5103" s="5" t="s">
        <v>1173</v>
      </c>
    </row>
    <row r="5104" spans="1:14" x14ac:dyDescent="0.35">
      <c r="A5104" s="5" t="s">
        <v>716</v>
      </c>
      <c r="B5104" s="117" t="str">
        <f>IF(ISERROR(VLOOKUP($A5104, Dropdownlisten!$A$3:$F$143, 2, FALSE)), "", VLOOKUP($A5104, Dropdownlisten!$A$3:$F$143, 2, FALSE))</f>
        <v>POI</v>
      </c>
      <c r="C5104" s="117">
        <f>IF(ISERROR(VLOOKUP($A5104, Dropdownlisten!$A$3:$F$143, 3, FALSE)), "", VLOOKUP($A5104, Dropdownlisten!$A$3:$F$143, 3, FALSE))</f>
        <v>6000</v>
      </c>
      <c r="D5104" s="117" t="str">
        <f>IF(ISERROR(VLOOKUP($A5104, Dropdownlisten!$A$3:$F$143, 4, FALSE)), "", VLOOKUP($A5104, Dropdownlisten!$A$3:$F$143, 4, FALSE))</f>
        <v>UnterhaltungSportNaherholung</v>
      </c>
      <c r="E5104" s="117" t="str">
        <f>IF(ISERROR(VLOOKUP($A5104, Dropdownlisten!$A$3:$F$143, 5, FALSE)), "", VLOOKUP($A5104, Dropdownlisten!$A$3:$F$143, 5, FALSE))</f>
        <v>6000_014</v>
      </c>
      <c r="F5104" s="117" t="str">
        <f>IF(ISERROR(VLOOKUP($A5104, Dropdownlisten!$A$3:$F$143, 6, FALSE)), "", VLOOKUP($A5104, Dropdownlisten!$A$3:$F$143, 6, FALSE))</f>
        <v>Sehenswuerdigkeit</v>
      </c>
      <c r="G5104" s="117" t="str">
        <f>VLOOKUP(E5104,Datenstruktur_fuer_R!$D$2:$F$141,3,FALSE)</f>
        <v>Point</v>
      </c>
      <c r="H5104" s="120" t="s">
        <v>288</v>
      </c>
      <c r="I5104" s="26" t="s">
        <v>1341</v>
      </c>
      <c r="J5104" s="26" t="s">
        <v>2216</v>
      </c>
      <c r="K5104" s="5" t="s">
        <v>1938</v>
      </c>
      <c r="L5104" s="5"/>
      <c r="M5104" s="5">
        <v>1</v>
      </c>
      <c r="N5104" s="5" t="s">
        <v>1173</v>
      </c>
    </row>
    <row r="5105" spans="1:14" x14ac:dyDescent="0.35">
      <c r="A5105" s="5" t="s">
        <v>716</v>
      </c>
      <c r="B5105" s="117" t="str">
        <f>IF(ISERROR(VLOOKUP($A5105, Dropdownlisten!$A$3:$F$143, 2, FALSE)), "", VLOOKUP($A5105, Dropdownlisten!$A$3:$F$143, 2, FALSE))</f>
        <v>POI</v>
      </c>
      <c r="C5105" s="117">
        <f>IF(ISERROR(VLOOKUP($A5105, Dropdownlisten!$A$3:$F$143, 3, FALSE)), "", VLOOKUP($A5105, Dropdownlisten!$A$3:$F$143, 3, FALSE))</f>
        <v>6000</v>
      </c>
      <c r="D5105" s="117" t="str">
        <f>IF(ISERROR(VLOOKUP($A5105, Dropdownlisten!$A$3:$F$143, 4, FALSE)), "", VLOOKUP($A5105, Dropdownlisten!$A$3:$F$143, 4, FALSE))</f>
        <v>UnterhaltungSportNaherholung</v>
      </c>
      <c r="E5105" s="117" t="str">
        <f>IF(ISERROR(VLOOKUP($A5105, Dropdownlisten!$A$3:$F$143, 5, FALSE)), "", VLOOKUP($A5105, Dropdownlisten!$A$3:$F$143, 5, FALSE))</f>
        <v>6000_014</v>
      </c>
      <c r="F5105" s="117" t="str">
        <f>IF(ISERROR(VLOOKUP($A5105, Dropdownlisten!$A$3:$F$143, 6, FALSE)), "", VLOOKUP($A5105, Dropdownlisten!$A$3:$F$143, 6, FALSE))</f>
        <v>Sehenswuerdigkeit</v>
      </c>
      <c r="G5105" s="117" t="str">
        <f>VLOOKUP(E5105,Datenstruktur_fuer_R!$D$2:$F$141,3,FALSE)</f>
        <v>Point</v>
      </c>
      <c r="H5105" s="120" t="s">
        <v>289</v>
      </c>
      <c r="I5105" s="26" t="s">
        <v>1341</v>
      </c>
      <c r="J5105" s="26" t="s">
        <v>2216</v>
      </c>
      <c r="K5105" s="5" t="s">
        <v>1939</v>
      </c>
      <c r="L5105" s="5"/>
      <c r="M5105" s="5">
        <v>1</v>
      </c>
      <c r="N5105" s="5" t="s">
        <v>1173</v>
      </c>
    </row>
    <row r="5106" spans="1:14" x14ac:dyDescent="0.35">
      <c r="A5106" s="5" t="s">
        <v>716</v>
      </c>
      <c r="B5106" s="117" t="str">
        <f>IF(ISERROR(VLOOKUP($A5106, Dropdownlisten!$A$3:$F$143, 2, FALSE)), "", VLOOKUP($A5106, Dropdownlisten!$A$3:$F$143, 2, FALSE))</f>
        <v>POI</v>
      </c>
      <c r="C5106" s="117">
        <f>IF(ISERROR(VLOOKUP($A5106, Dropdownlisten!$A$3:$F$143, 3, FALSE)), "", VLOOKUP($A5106, Dropdownlisten!$A$3:$F$143, 3, FALSE))</f>
        <v>6000</v>
      </c>
      <c r="D5106" s="117" t="str">
        <f>IF(ISERROR(VLOOKUP($A5106, Dropdownlisten!$A$3:$F$143, 4, FALSE)), "", VLOOKUP($A5106, Dropdownlisten!$A$3:$F$143, 4, FALSE))</f>
        <v>UnterhaltungSportNaherholung</v>
      </c>
      <c r="E5106" s="117" t="str">
        <f>IF(ISERROR(VLOOKUP($A5106, Dropdownlisten!$A$3:$F$143, 5, FALSE)), "", VLOOKUP($A5106, Dropdownlisten!$A$3:$F$143, 5, FALSE))</f>
        <v>6000_014</v>
      </c>
      <c r="F5106" s="117" t="str">
        <f>IF(ISERROR(VLOOKUP($A5106, Dropdownlisten!$A$3:$F$143, 6, FALSE)), "", VLOOKUP($A5106, Dropdownlisten!$A$3:$F$143, 6, FALSE))</f>
        <v>Sehenswuerdigkeit</v>
      </c>
      <c r="G5106" s="117" t="str">
        <f>VLOOKUP(E5106,Datenstruktur_fuer_R!$D$2:$F$141,3,FALSE)</f>
        <v>Point</v>
      </c>
      <c r="H5106" s="120" t="s">
        <v>293</v>
      </c>
      <c r="I5106" s="26" t="s">
        <v>1341</v>
      </c>
      <c r="J5106" s="26" t="s">
        <v>2216</v>
      </c>
      <c r="K5106" s="5" t="s">
        <v>1958</v>
      </c>
      <c r="L5106" s="5"/>
      <c r="M5106" s="5">
        <v>1</v>
      </c>
      <c r="N5106" s="5" t="s">
        <v>1173</v>
      </c>
    </row>
    <row r="5107" spans="1:14" x14ac:dyDescent="0.35">
      <c r="A5107" s="5" t="s">
        <v>672</v>
      </c>
      <c r="B5107" s="117" t="str">
        <f>IF(ISERROR(VLOOKUP($A5107, Dropdownlisten!$A$3:$F$143, 2, FALSE)), "", VLOOKUP($A5107, Dropdownlisten!$A$3:$F$143, 2, FALSE))</f>
        <v>Netzwerke</v>
      </c>
      <c r="C5107" s="117">
        <f>IF(ISERROR(VLOOKUP($A5107, Dropdownlisten!$A$3:$F$143, 3, FALSE)), "", VLOOKUP($A5107, Dropdownlisten!$A$3:$F$143, 3, FALSE))</f>
        <v>9000</v>
      </c>
      <c r="D5107" s="117" t="str">
        <f>IF(ISERROR(VLOOKUP($A5107, Dropdownlisten!$A$3:$F$143, 4, FALSE)), "", VLOOKUP($A5107, Dropdownlisten!$A$3:$F$143, 4, FALSE))</f>
        <v>Netzwerke</v>
      </c>
      <c r="E5107" s="117" t="str">
        <f>IF(ISERROR(VLOOKUP($A5107, Dropdownlisten!$A$3:$F$143, 5, FALSE)), "", VLOOKUP($A5107, Dropdownlisten!$A$3:$F$143, 5, FALSE))</f>
        <v>9000_004</v>
      </c>
      <c r="F5107" s="117" t="str">
        <f>IF(ISERROR(VLOOKUP($A5107, Dropdownlisten!$A$3:$F$143, 6, FALSE)), "", VLOOKUP($A5107, Dropdownlisten!$A$3:$F$143, 6, FALSE))</f>
        <v>Fahrradwegenetz</v>
      </c>
      <c r="G5107" s="117" t="str">
        <f>VLOOKUP(E5107,Datenstruktur_fuer_R!$D$2:$F$141,3,FALSE)</f>
        <v>Line</v>
      </c>
      <c r="H5107" s="120" t="s">
        <v>689</v>
      </c>
      <c r="I5107" s="26" t="s">
        <v>1341</v>
      </c>
      <c r="J5107" s="26" t="s">
        <v>2216</v>
      </c>
      <c r="K5107" s="5" t="s">
        <v>1958</v>
      </c>
      <c r="L5107" s="5" t="s">
        <v>2024</v>
      </c>
      <c r="M5107" s="5">
        <v>1</v>
      </c>
      <c r="N5107" s="5" t="s">
        <v>1173</v>
      </c>
    </row>
    <row r="5108" spans="1:14" x14ac:dyDescent="0.35">
      <c r="A5108" s="5" t="s">
        <v>672</v>
      </c>
      <c r="B5108" s="117" t="str">
        <f>IF(ISERROR(VLOOKUP($A5108, Dropdownlisten!$A$3:$F$143, 2, FALSE)), "", VLOOKUP($A5108, Dropdownlisten!$A$3:$F$143, 2, FALSE))</f>
        <v>Netzwerke</v>
      </c>
      <c r="C5108" s="117">
        <f>IF(ISERROR(VLOOKUP($A5108, Dropdownlisten!$A$3:$F$143, 3, FALSE)), "", VLOOKUP($A5108, Dropdownlisten!$A$3:$F$143, 3, FALSE))</f>
        <v>9000</v>
      </c>
      <c r="D5108" s="117" t="str">
        <f>IF(ISERROR(VLOOKUP($A5108, Dropdownlisten!$A$3:$F$143, 4, FALSE)), "", VLOOKUP($A5108, Dropdownlisten!$A$3:$F$143, 4, FALSE))</f>
        <v>Netzwerke</v>
      </c>
      <c r="E5108" s="117" t="str">
        <f>IF(ISERROR(VLOOKUP($A5108, Dropdownlisten!$A$3:$F$143, 5, FALSE)), "", VLOOKUP($A5108, Dropdownlisten!$A$3:$F$143, 5, FALSE))</f>
        <v>9000_004</v>
      </c>
      <c r="F5108" s="117" t="str">
        <f>IF(ISERROR(VLOOKUP($A5108, Dropdownlisten!$A$3:$F$143, 6, FALSE)), "", VLOOKUP($A5108, Dropdownlisten!$A$3:$F$143, 6, FALSE))</f>
        <v>Fahrradwegenetz</v>
      </c>
      <c r="G5108" s="117" t="str">
        <f>VLOOKUP(E5108,Datenstruktur_fuer_R!$D$2:$F$141,3,FALSE)</f>
        <v>Line</v>
      </c>
      <c r="H5108" s="120" t="s">
        <v>290</v>
      </c>
      <c r="I5108" s="26" t="s">
        <v>1341</v>
      </c>
      <c r="J5108" s="26" t="s">
        <v>2216</v>
      </c>
      <c r="K5108" s="5" t="s">
        <v>1936</v>
      </c>
      <c r="L5108" s="5"/>
      <c r="M5108" s="5">
        <v>1</v>
      </c>
      <c r="N5108" s="5" t="s">
        <v>1173</v>
      </c>
    </row>
    <row r="5109" spans="1:14" x14ac:dyDescent="0.35">
      <c r="A5109" s="5" t="s">
        <v>672</v>
      </c>
      <c r="B5109" s="117" t="str">
        <f>IF(ISERROR(VLOOKUP($A5109, Dropdownlisten!$A$3:$F$143, 2, FALSE)), "", VLOOKUP($A5109, Dropdownlisten!$A$3:$F$143, 2, FALSE))</f>
        <v>Netzwerke</v>
      </c>
      <c r="C5109" s="117">
        <f>IF(ISERROR(VLOOKUP($A5109, Dropdownlisten!$A$3:$F$143, 3, FALSE)), "", VLOOKUP($A5109, Dropdownlisten!$A$3:$F$143, 3, FALSE))</f>
        <v>9000</v>
      </c>
      <c r="D5109" s="117" t="str">
        <f>IF(ISERROR(VLOOKUP($A5109, Dropdownlisten!$A$3:$F$143, 4, FALSE)), "", VLOOKUP($A5109, Dropdownlisten!$A$3:$F$143, 4, FALSE))</f>
        <v>Netzwerke</v>
      </c>
      <c r="E5109" s="117" t="str">
        <f>IF(ISERROR(VLOOKUP($A5109, Dropdownlisten!$A$3:$F$143, 5, FALSE)), "", VLOOKUP($A5109, Dropdownlisten!$A$3:$F$143, 5, FALSE))</f>
        <v>9000_004</v>
      </c>
      <c r="F5109" s="117" t="str">
        <f>IF(ISERROR(VLOOKUP($A5109, Dropdownlisten!$A$3:$F$143, 6, FALSE)), "", VLOOKUP($A5109, Dropdownlisten!$A$3:$F$143, 6, FALSE))</f>
        <v>Fahrradwegenetz</v>
      </c>
      <c r="G5109" s="117" t="str">
        <f>VLOOKUP(E5109,Datenstruktur_fuer_R!$D$2:$F$141,3,FALSE)</f>
        <v>Line</v>
      </c>
      <c r="H5109" s="120" t="s">
        <v>291</v>
      </c>
      <c r="I5109" s="26" t="s">
        <v>1341</v>
      </c>
      <c r="J5109" s="26" t="s">
        <v>2216</v>
      </c>
      <c r="K5109" s="5" t="s">
        <v>1937</v>
      </c>
      <c r="L5109" s="5"/>
      <c r="M5109" s="5">
        <v>1</v>
      </c>
      <c r="N5109" s="5" t="s">
        <v>1173</v>
      </c>
    </row>
    <row r="5110" spans="1:14" x14ac:dyDescent="0.35">
      <c r="A5110" s="5" t="s">
        <v>672</v>
      </c>
      <c r="B5110" s="117" t="str">
        <f>IF(ISERROR(VLOOKUP($A5110, Dropdownlisten!$A$3:$F$143, 2, FALSE)), "", VLOOKUP($A5110, Dropdownlisten!$A$3:$F$143, 2, FALSE))</f>
        <v>Netzwerke</v>
      </c>
      <c r="C5110" s="117">
        <f>IF(ISERROR(VLOOKUP($A5110, Dropdownlisten!$A$3:$F$143, 3, FALSE)), "", VLOOKUP($A5110, Dropdownlisten!$A$3:$F$143, 3, FALSE))</f>
        <v>9000</v>
      </c>
      <c r="D5110" s="117" t="str">
        <f>IF(ISERROR(VLOOKUP($A5110, Dropdownlisten!$A$3:$F$143, 4, FALSE)), "", VLOOKUP($A5110, Dropdownlisten!$A$3:$F$143, 4, FALSE))</f>
        <v>Netzwerke</v>
      </c>
      <c r="E5110" s="117" t="str">
        <f>IF(ISERROR(VLOOKUP($A5110, Dropdownlisten!$A$3:$F$143, 5, FALSE)), "", VLOOKUP($A5110, Dropdownlisten!$A$3:$F$143, 5, FALSE))</f>
        <v>9000_004</v>
      </c>
      <c r="F5110" s="117" t="str">
        <f>IF(ISERROR(VLOOKUP($A5110, Dropdownlisten!$A$3:$F$143, 6, FALSE)), "", VLOOKUP($A5110, Dropdownlisten!$A$3:$F$143, 6, FALSE))</f>
        <v>Fahrradwegenetz</v>
      </c>
      <c r="G5110" s="117" t="str">
        <f>VLOOKUP(E5110,Datenstruktur_fuer_R!$D$2:$F$141,3,FALSE)</f>
        <v>Line</v>
      </c>
      <c r="H5110" s="120" t="s">
        <v>288</v>
      </c>
      <c r="I5110" s="26" t="s">
        <v>1341</v>
      </c>
      <c r="J5110" s="26" t="s">
        <v>2216</v>
      </c>
      <c r="K5110" s="5" t="s">
        <v>1938</v>
      </c>
      <c r="L5110" s="5"/>
      <c r="M5110" s="5">
        <v>1</v>
      </c>
      <c r="N5110" s="5" t="s">
        <v>1173</v>
      </c>
    </row>
    <row r="5111" spans="1:14" x14ac:dyDescent="0.35">
      <c r="A5111" s="5" t="s">
        <v>672</v>
      </c>
      <c r="B5111" s="117" t="str">
        <f>IF(ISERROR(VLOOKUP($A5111, Dropdownlisten!$A$3:$F$143, 2, FALSE)), "", VLOOKUP($A5111, Dropdownlisten!$A$3:$F$143, 2, FALSE))</f>
        <v>Netzwerke</v>
      </c>
      <c r="C5111" s="117">
        <f>IF(ISERROR(VLOOKUP($A5111, Dropdownlisten!$A$3:$F$143, 3, FALSE)), "", VLOOKUP($A5111, Dropdownlisten!$A$3:$F$143, 3, FALSE))</f>
        <v>9000</v>
      </c>
      <c r="D5111" s="117" t="str">
        <f>IF(ISERROR(VLOOKUP($A5111, Dropdownlisten!$A$3:$F$143, 4, FALSE)), "", VLOOKUP($A5111, Dropdownlisten!$A$3:$F$143, 4, FALSE))</f>
        <v>Netzwerke</v>
      </c>
      <c r="E5111" s="117" t="str">
        <f>IF(ISERROR(VLOOKUP($A5111, Dropdownlisten!$A$3:$F$143, 5, FALSE)), "", VLOOKUP($A5111, Dropdownlisten!$A$3:$F$143, 5, FALSE))</f>
        <v>9000_004</v>
      </c>
      <c r="F5111" s="117" t="str">
        <f>IF(ISERROR(VLOOKUP($A5111, Dropdownlisten!$A$3:$F$143, 6, FALSE)), "", VLOOKUP($A5111, Dropdownlisten!$A$3:$F$143, 6, FALSE))</f>
        <v>Fahrradwegenetz</v>
      </c>
      <c r="G5111" s="117" t="str">
        <f>VLOOKUP(E5111,Datenstruktur_fuer_R!$D$2:$F$141,3,FALSE)</f>
        <v>Line</v>
      </c>
      <c r="H5111" s="120" t="s">
        <v>289</v>
      </c>
      <c r="I5111" s="26" t="s">
        <v>1341</v>
      </c>
      <c r="J5111" s="26" t="s">
        <v>2216</v>
      </c>
      <c r="K5111" s="5" t="s">
        <v>1939</v>
      </c>
      <c r="L5111" s="5"/>
      <c r="M5111" s="5">
        <v>1</v>
      </c>
      <c r="N5111" s="5" t="s">
        <v>1173</v>
      </c>
    </row>
    <row r="5112" spans="1:14" x14ac:dyDescent="0.35">
      <c r="A5112" s="5" t="s">
        <v>672</v>
      </c>
      <c r="B5112" s="117" t="str">
        <f>IF(ISERROR(VLOOKUP($A5112, Dropdownlisten!$A$3:$F$143, 2, FALSE)), "", VLOOKUP($A5112, Dropdownlisten!$A$3:$F$143, 2, FALSE))</f>
        <v>Netzwerke</v>
      </c>
      <c r="C5112" s="117">
        <f>IF(ISERROR(VLOOKUP($A5112, Dropdownlisten!$A$3:$F$143, 3, FALSE)), "", VLOOKUP($A5112, Dropdownlisten!$A$3:$F$143, 3, FALSE))</f>
        <v>9000</v>
      </c>
      <c r="D5112" s="117" t="str">
        <f>IF(ISERROR(VLOOKUP($A5112, Dropdownlisten!$A$3:$F$143, 4, FALSE)), "", VLOOKUP($A5112, Dropdownlisten!$A$3:$F$143, 4, FALSE))</f>
        <v>Netzwerke</v>
      </c>
      <c r="E5112" s="117" t="str">
        <f>IF(ISERROR(VLOOKUP($A5112, Dropdownlisten!$A$3:$F$143, 5, FALSE)), "", VLOOKUP($A5112, Dropdownlisten!$A$3:$F$143, 5, FALSE))</f>
        <v>9000_004</v>
      </c>
      <c r="F5112" s="117" t="str">
        <f>IF(ISERROR(VLOOKUP($A5112, Dropdownlisten!$A$3:$F$143, 6, FALSE)), "", VLOOKUP($A5112, Dropdownlisten!$A$3:$F$143, 6, FALSE))</f>
        <v>Fahrradwegenetz</v>
      </c>
      <c r="G5112" s="117" t="str">
        <f>VLOOKUP(E5112,Datenstruktur_fuer_R!$D$2:$F$141,3,FALSE)</f>
        <v>Line</v>
      </c>
      <c r="H5112" s="120" t="s">
        <v>293</v>
      </c>
      <c r="I5112" s="26" t="s">
        <v>1341</v>
      </c>
      <c r="J5112" s="26" t="s">
        <v>2216</v>
      </c>
      <c r="K5112" s="5" t="s">
        <v>1958</v>
      </c>
      <c r="L5112" s="5"/>
      <c r="M5112" s="5">
        <v>1</v>
      </c>
      <c r="N5112" s="5" t="s">
        <v>1173</v>
      </c>
    </row>
    <row r="5113" spans="1:14" x14ac:dyDescent="0.35">
      <c r="A5113" s="5" t="s">
        <v>704</v>
      </c>
      <c r="B5113" s="117" t="str">
        <f>IF(ISERROR(VLOOKUP($A5113, Dropdownlisten!$A$3:$F$143, 2, FALSE)), "", VLOOKUP($A5113, Dropdownlisten!$A$3:$F$143, 2, FALSE))</f>
        <v>POI</v>
      </c>
      <c r="C5113" s="117">
        <f>IF(ISERROR(VLOOKUP($A5113, Dropdownlisten!$A$3:$F$143, 3, FALSE)), "", VLOOKUP($A5113, Dropdownlisten!$A$3:$F$143, 3, FALSE))</f>
        <v>2000</v>
      </c>
      <c r="D5113" s="117" t="str">
        <f>IF(ISERROR(VLOOKUP($A5113, Dropdownlisten!$A$3:$F$143, 4, FALSE)), "", VLOOKUP($A5113, Dropdownlisten!$A$3:$F$143, 4, FALSE))</f>
        <v>Gesundheit</v>
      </c>
      <c r="E5113" s="117" t="str">
        <f>IF(ISERROR(VLOOKUP($A5113, Dropdownlisten!$A$3:$F$143, 5, FALSE)), "", VLOOKUP($A5113, Dropdownlisten!$A$3:$F$143, 5, FALSE))</f>
        <v>2000_004</v>
      </c>
      <c r="F5113" s="117" t="str">
        <f>IF(ISERROR(VLOOKUP($A5113, Dropdownlisten!$A$3:$F$143, 6, FALSE)), "", VLOOKUP($A5113, Dropdownlisten!$A$3:$F$143, 6, FALSE))</f>
        <v>Pflegeeinrichtung</v>
      </c>
      <c r="G5113" s="117" t="str">
        <f>VLOOKUP(E5113,Datenstruktur_fuer_R!$D$2:$F$141,3,FALSE)</f>
        <v>Point</v>
      </c>
      <c r="H5113" s="120" t="s">
        <v>689</v>
      </c>
      <c r="I5113" s="26" t="s">
        <v>1341</v>
      </c>
      <c r="J5113" s="26" t="s">
        <v>2216</v>
      </c>
      <c r="K5113" s="5" t="s">
        <v>1958</v>
      </c>
      <c r="L5113" s="5" t="s">
        <v>2025</v>
      </c>
      <c r="M5113" s="5">
        <v>1</v>
      </c>
      <c r="N5113" s="5" t="s">
        <v>1173</v>
      </c>
    </row>
    <row r="5114" spans="1:14" x14ac:dyDescent="0.35">
      <c r="A5114" s="5" t="s">
        <v>704</v>
      </c>
      <c r="B5114" s="117" t="str">
        <f>IF(ISERROR(VLOOKUP($A5114, Dropdownlisten!$A$3:$F$143, 2, FALSE)), "", VLOOKUP($A5114, Dropdownlisten!$A$3:$F$143, 2, FALSE))</f>
        <v>POI</v>
      </c>
      <c r="C5114" s="117">
        <f>IF(ISERROR(VLOOKUP($A5114, Dropdownlisten!$A$3:$F$143, 3, FALSE)), "", VLOOKUP($A5114, Dropdownlisten!$A$3:$F$143, 3, FALSE))</f>
        <v>2000</v>
      </c>
      <c r="D5114" s="117" t="str">
        <f>IF(ISERROR(VLOOKUP($A5114, Dropdownlisten!$A$3:$F$143, 4, FALSE)), "", VLOOKUP($A5114, Dropdownlisten!$A$3:$F$143, 4, FALSE))</f>
        <v>Gesundheit</v>
      </c>
      <c r="E5114" s="117" t="str">
        <f>IF(ISERROR(VLOOKUP($A5114, Dropdownlisten!$A$3:$F$143, 5, FALSE)), "", VLOOKUP($A5114, Dropdownlisten!$A$3:$F$143, 5, FALSE))</f>
        <v>2000_004</v>
      </c>
      <c r="F5114" s="117" t="str">
        <f>IF(ISERROR(VLOOKUP($A5114, Dropdownlisten!$A$3:$F$143, 6, FALSE)), "", VLOOKUP($A5114, Dropdownlisten!$A$3:$F$143, 6, FALSE))</f>
        <v>Pflegeeinrichtung</v>
      </c>
      <c r="G5114" s="117" t="str">
        <f>VLOOKUP(E5114,Datenstruktur_fuer_R!$D$2:$F$141,3,FALSE)</f>
        <v>Point</v>
      </c>
      <c r="H5114" s="120" t="s">
        <v>290</v>
      </c>
      <c r="I5114" s="26" t="s">
        <v>1341</v>
      </c>
      <c r="J5114" s="26" t="s">
        <v>2216</v>
      </c>
      <c r="K5114" s="5" t="s">
        <v>1936</v>
      </c>
      <c r="L5114" s="5"/>
      <c r="M5114" s="5">
        <v>1</v>
      </c>
      <c r="N5114" s="5" t="s">
        <v>1173</v>
      </c>
    </row>
    <row r="5115" spans="1:14" x14ac:dyDescent="0.35">
      <c r="A5115" s="5" t="s">
        <v>704</v>
      </c>
      <c r="B5115" s="117" t="str">
        <f>IF(ISERROR(VLOOKUP($A5115, Dropdownlisten!$A$3:$F$143, 2, FALSE)), "", VLOOKUP($A5115, Dropdownlisten!$A$3:$F$143, 2, FALSE))</f>
        <v>POI</v>
      </c>
      <c r="C5115" s="117">
        <f>IF(ISERROR(VLOOKUP($A5115, Dropdownlisten!$A$3:$F$143, 3, FALSE)), "", VLOOKUP($A5115, Dropdownlisten!$A$3:$F$143, 3, FALSE))</f>
        <v>2000</v>
      </c>
      <c r="D5115" s="117" t="str">
        <f>IF(ISERROR(VLOOKUP($A5115, Dropdownlisten!$A$3:$F$143, 4, FALSE)), "", VLOOKUP($A5115, Dropdownlisten!$A$3:$F$143, 4, FALSE))</f>
        <v>Gesundheit</v>
      </c>
      <c r="E5115" s="117" t="str">
        <f>IF(ISERROR(VLOOKUP($A5115, Dropdownlisten!$A$3:$F$143, 5, FALSE)), "", VLOOKUP($A5115, Dropdownlisten!$A$3:$F$143, 5, FALSE))</f>
        <v>2000_004</v>
      </c>
      <c r="F5115" s="117" t="str">
        <f>IF(ISERROR(VLOOKUP($A5115, Dropdownlisten!$A$3:$F$143, 6, FALSE)), "", VLOOKUP($A5115, Dropdownlisten!$A$3:$F$143, 6, FALSE))</f>
        <v>Pflegeeinrichtung</v>
      </c>
      <c r="G5115" s="117" t="str">
        <f>VLOOKUP(E5115,Datenstruktur_fuer_R!$D$2:$F$141,3,FALSE)</f>
        <v>Point</v>
      </c>
      <c r="H5115" s="120" t="s">
        <v>291</v>
      </c>
      <c r="I5115" s="26" t="s">
        <v>1341</v>
      </c>
      <c r="J5115" s="26" t="s">
        <v>2216</v>
      </c>
      <c r="K5115" s="5" t="s">
        <v>1937</v>
      </c>
      <c r="L5115" s="5"/>
      <c r="M5115" s="5">
        <v>1</v>
      </c>
      <c r="N5115" s="5" t="s">
        <v>1173</v>
      </c>
    </row>
    <row r="5116" spans="1:14" x14ac:dyDescent="0.35">
      <c r="A5116" s="5" t="s">
        <v>704</v>
      </c>
      <c r="B5116" s="117" t="str">
        <f>IF(ISERROR(VLOOKUP($A5116, Dropdownlisten!$A$3:$F$143, 2, FALSE)), "", VLOOKUP($A5116, Dropdownlisten!$A$3:$F$143, 2, FALSE))</f>
        <v>POI</v>
      </c>
      <c r="C5116" s="117">
        <f>IF(ISERROR(VLOOKUP($A5116, Dropdownlisten!$A$3:$F$143, 3, FALSE)), "", VLOOKUP($A5116, Dropdownlisten!$A$3:$F$143, 3, FALSE))</f>
        <v>2000</v>
      </c>
      <c r="D5116" s="117" t="str">
        <f>IF(ISERROR(VLOOKUP($A5116, Dropdownlisten!$A$3:$F$143, 4, FALSE)), "", VLOOKUP($A5116, Dropdownlisten!$A$3:$F$143, 4, FALSE))</f>
        <v>Gesundheit</v>
      </c>
      <c r="E5116" s="117" t="str">
        <f>IF(ISERROR(VLOOKUP($A5116, Dropdownlisten!$A$3:$F$143, 5, FALSE)), "", VLOOKUP($A5116, Dropdownlisten!$A$3:$F$143, 5, FALSE))</f>
        <v>2000_004</v>
      </c>
      <c r="F5116" s="117" t="str">
        <f>IF(ISERROR(VLOOKUP($A5116, Dropdownlisten!$A$3:$F$143, 6, FALSE)), "", VLOOKUP($A5116, Dropdownlisten!$A$3:$F$143, 6, FALSE))</f>
        <v>Pflegeeinrichtung</v>
      </c>
      <c r="G5116" s="117" t="str">
        <f>VLOOKUP(E5116,Datenstruktur_fuer_R!$D$2:$F$141,3,FALSE)</f>
        <v>Point</v>
      </c>
      <c r="H5116" s="120" t="s">
        <v>288</v>
      </c>
      <c r="I5116" s="26" t="s">
        <v>1341</v>
      </c>
      <c r="J5116" s="26" t="s">
        <v>2216</v>
      </c>
      <c r="K5116" s="5" t="s">
        <v>1938</v>
      </c>
      <c r="L5116" s="5"/>
      <c r="M5116" s="5">
        <v>1</v>
      </c>
      <c r="N5116" s="5" t="s">
        <v>1173</v>
      </c>
    </row>
    <row r="5117" spans="1:14" x14ac:dyDescent="0.35">
      <c r="A5117" s="5" t="s">
        <v>704</v>
      </c>
      <c r="B5117" s="117" t="str">
        <f>IF(ISERROR(VLOOKUP($A5117, Dropdownlisten!$A$3:$F$143, 2, FALSE)), "", VLOOKUP($A5117, Dropdownlisten!$A$3:$F$143, 2, FALSE))</f>
        <v>POI</v>
      </c>
      <c r="C5117" s="117">
        <f>IF(ISERROR(VLOOKUP($A5117, Dropdownlisten!$A$3:$F$143, 3, FALSE)), "", VLOOKUP($A5117, Dropdownlisten!$A$3:$F$143, 3, FALSE))</f>
        <v>2000</v>
      </c>
      <c r="D5117" s="117" t="str">
        <f>IF(ISERROR(VLOOKUP($A5117, Dropdownlisten!$A$3:$F$143, 4, FALSE)), "", VLOOKUP($A5117, Dropdownlisten!$A$3:$F$143, 4, FALSE))</f>
        <v>Gesundheit</v>
      </c>
      <c r="E5117" s="117" t="str">
        <f>IF(ISERROR(VLOOKUP($A5117, Dropdownlisten!$A$3:$F$143, 5, FALSE)), "", VLOOKUP($A5117, Dropdownlisten!$A$3:$F$143, 5, FALSE))</f>
        <v>2000_004</v>
      </c>
      <c r="F5117" s="117" t="str">
        <f>IF(ISERROR(VLOOKUP($A5117, Dropdownlisten!$A$3:$F$143, 6, FALSE)), "", VLOOKUP($A5117, Dropdownlisten!$A$3:$F$143, 6, FALSE))</f>
        <v>Pflegeeinrichtung</v>
      </c>
      <c r="G5117" s="117" t="str">
        <f>VLOOKUP(E5117,Datenstruktur_fuer_R!$D$2:$F$141,3,FALSE)</f>
        <v>Point</v>
      </c>
      <c r="H5117" s="120" t="s">
        <v>289</v>
      </c>
      <c r="I5117" s="26" t="s">
        <v>1341</v>
      </c>
      <c r="J5117" s="26" t="s">
        <v>2216</v>
      </c>
      <c r="K5117" s="5" t="s">
        <v>1939</v>
      </c>
      <c r="L5117" s="5"/>
      <c r="M5117" s="5">
        <v>1</v>
      </c>
      <c r="N5117" s="5" t="s">
        <v>1173</v>
      </c>
    </row>
    <row r="5118" spans="1:14" x14ac:dyDescent="0.35">
      <c r="A5118" s="5" t="s">
        <v>704</v>
      </c>
      <c r="B5118" s="117" t="str">
        <f>IF(ISERROR(VLOOKUP($A5118, Dropdownlisten!$A$3:$F$143, 2, FALSE)), "", VLOOKUP($A5118, Dropdownlisten!$A$3:$F$143, 2, FALSE))</f>
        <v>POI</v>
      </c>
      <c r="C5118" s="117">
        <f>IF(ISERROR(VLOOKUP($A5118, Dropdownlisten!$A$3:$F$143, 3, FALSE)), "", VLOOKUP($A5118, Dropdownlisten!$A$3:$F$143, 3, FALSE))</f>
        <v>2000</v>
      </c>
      <c r="D5118" s="117" t="str">
        <f>IF(ISERROR(VLOOKUP($A5118, Dropdownlisten!$A$3:$F$143, 4, FALSE)), "", VLOOKUP($A5118, Dropdownlisten!$A$3:$F$143, 4, FALSE))</f>
        <v>Gesundheit</v>
      </c>
      <c r="E5118" s="117" t="str">
        <f>IF(ISERROR(VLOOKUP($A5118, Dropdownlisten!$A$3:$F$143, 5, FALSE)), "", VLOOKUP($A5118, Dropdownlisten!$A$3:$F$143, 5, FALSE))</f>
        <v>2000_004</v>
      </c>
      <c r="F5118" s="117" t="str">
        <f>IF(ISERROR(VLOOKUP($A5118, Dropdownlisten!$A$3:$F$143, 6, FALSE)), "", VLOOKUP($A5118, Dropdownlisten!$A$3:$F$143, 6, FALSE))</f>
        <v>Pflegeeinrichtung</v>
      </c>
      <c r="G5118" s="117" t="str">
        <f>VLOOKUP(E5118,Datenstruktur_fuer_R!$D$2:$F$141,3,FALSE)</f>
        <v>Point</v>
      </c>
      <c r="H5118" s="120" t="s">
        <v>293</v>
      </c>
      <c r="I5118" s="26" t="s">
        <v>1341</v>
      </c>
      <c r="J5118" s="26" t="s">
        <v>2216</v>
      </c>
      <c r="K5118" s="5" t="s">
        <v>1958</v>
      </c>
      <c r="L5118" s="5"/>
      <c r="M5118" s="5">
        <v>1</v>
      </c>
      <c r="N5118" s="5" t="s">
        <v>1173</v>
      </c>
    </row>
    <row r="5119" spans="1:14" x14ac:dyDescent="0.35">
      <c r="A5119" s="5" t="s">
        <v>691</v>
      </c>
      <c r="B5119" s="117" t="str">
        <f>IF(ISERROR(VLOOKUP($A5119, Dropdownlisten!$A$3:$F$143, 2, FALSE)), "", VLOOKUP($A5119, Dropdownlisten!$A$3:$F$143, 2, FALSE))</f>
        <v>POI</v>
      </c>
      <c r="C5119" s="117">
        <f>IF(ISERROR(VLOOKUP($A5119, Dropdownlisten!$A$3:$F$143, 3, FALSE)), "", VLOOKUP($A5119, Dropdownlisten!$A$3:$F$143, 3, FALSE))</f>
        <v>4000</v>
      </c>
      <c r="D5119" s="117" t="str">
        <f>IF(ISERROR(VLOOKUP($A5119, Dropdownlisten!$A$3:$F$143, 4, FALSE)), "", VLOOKUP($A5119, Dropdownlisten!$A$3:$F$143, 4, FALSE))</f>
        <v>Soziales</v>
      </c>
      <c r="E5119" s="117" t="str">
        <f>IF(ISERROR(VLOOKUP($A5119, Dropdownlisten!$A$3:$F$143, 5, FALSE)), "", VLOOKUP($A5119, Dropdownlisten!$A$3:$F$143, 5, FALSE))</f>
        <v>4000_004</v>
      </c>
      <c r="F5119" s="117" t="str">
        <f>IF(ISERROR(VLOOKUP($A5119, Dropdownlisten!$A$3:$F$143, 6, FALSE)), "", VLOOKUP($A5119, Dropdownlisten!$A$3:$F$143, 6, FALSE))</f>
        <v>Jugendfreizeithaus</v>
      </c>
      <c r="G5119" s="117" t="str">
        <f>VLOOKUP(E5119,Datenstruktur_fuer_R!$D$2:$F$141,3,FALSE)</f>
        <v>Point</v>
      </c>
      <c r="H5119" s="120" t="s">
        <v>689</v>
      </c>
      <c r="I5119" s="26" t="s">
        <v>1341</v>
      </c>
      <c r="J5119" s="26" t="s">
        <v>2216</v>
      </c>
      <c r="K5119" s="5" t="s">
        <v>1958</v>
      </c>
      <c r="L5119" s="5" t="s">
        <v>2026</v>
      </c>
      <c r="M5119" s="5">
        <v>1</v>
      </c>
      <c r="N5119" s="5" t="s">
        <v>1173</v>
      </c>
    </row>
    <row r="5120" spans="1:14" x14ac:dyDescent="0.35">
      <c r="A5120" s="5" t="s">
        <v>691</v>
      </c>
      <c r="B5120" s="117" t="str">
        <f>IF(ISERROR(VLOOKUP($A5120, Dropdownlisten!$A$3:$F$143, 2, FALSE)), "", VLOOKUP($A5120, Dropdownlisten!$A$3:$F$143, 2, FALSE))</f>
        <v>POI</v>
      </c>
      <c r="C5120" s="117">
        <f>IF(ISERROR(VLOOKUP($A5120, Dropdownlisten!$A$3:$F$143, 3, FALSE)), "", VLOOKUP($A5120, Dropdownlisten!$A$3:$F$143, 3, FALSE))</f>
        <v>4000</v>
      </c>
      <c r="D5120" s="117" t="str">
        <f>IF(ISERROR(VLOOKUP($A5120, Dropdownlisten!$A$3:$F$143, 4, FALSE)), "", VLOOKUP($A5120, Dropdownlisten!$A$3:$F$143, 4, FALSE))</f>
        <v>Soziales</v>
      </c>
      <c r="E5120" s="117" t="str">
        <f>IF(ISERROR(VLOOKUP($A5120, Dropdownlisten!$A$3:$F$143, 5, FALSE)), "", VLOOKUP($A5120, Dropdownlisten!$A$3:$F$143, 5, FALSE))</f>
        <v>4000_004</v>
      </c>
      <c r="F5120" s="117" t="str">
        <f>IF(ISERROR(VLOOKUP($A5120, Dropdownlisten!$A$3:$F$143, 6, FALSE)), "", VLOOKUP($A5120, Dropdownlisten!$A$3:$F$143, 6, FALSE))</f>
        <v>Jugendfreizeithaus</v>
      </c>
      <c r="G5120" s="117" t="str">
        <f>VLOOKUP(E5120,Datenstruktur_fuer_R!$D$2:$F$141,3,FALSE)</f>
        <v>Point</v>
      </c>
      <c r="H5120" s="120" t="s">
        <v>689</v>
      </c>
      <c r="I5120" s="26" t="s">
        <v>1341</v>
      </c>
      <c r="J5120" s="26" t="s">
        <v>2216</v>
      </c>
      <c r="K5120" s="5" t="s">
        <v>1958</v>
      </c>
      <c r="L5120" s="5" t="s">
        <v>2027</v>
      </c>
      <c r="M5120" s="5">
        <v>1</v>
      </c>
      <c r="N5120" s="5" t="s">
        <v>1173</v>
      </c>
    </row>
    <row r="5121" spans="1:14" x14ac:dyDescent="0.35">
      <c r="A5121" s="5" t="s">
        <v>691</v>
      </c>
      <c r="B5121" s="117" t="str">
        <f>IF(ISERROR(VLOOKUP($A5121, Dropdownlisten!$A$3:$F$143, 2, FALSE)), "", VLOOKUP($A5121, Dropdownlisten!$A$3:$F$143, 2, FALSE))</f>
        <v>POI</v>
      </c>
      <c r="C5121" s="117">
        <f>IF(ISERROR(VLOOKUP($A5121, Dropdownlisten!$A$3:$F$143, 3, FALSE)), "", VLOOKUP($A5121, Dropdownlisten!$A$3:$F$143, 3, FALSE))</f>
        <v>4000</v>
      </c>
      <c r="D5121" s="117" t="str">
        <f>IF(ISERROR(VLOOKUP($A5121, Dropdownlisten!$A$3:$F$143, 4, FALSE)), "", VLOOKUP($A5121, Dropdownlisten!$A$3:$F$143, 4, FALSE))</f>
        <v>Soziales</v>
      </c>
      <c r="E5121" s="117" t="str">
        <f>IF(ISERROR(VLOOKUP($A5121, Dropdownlisten!$A$3:$F$143, 5, FALSE)), "", VLOOKUP($A5121, Dropdownlisten!$A$3:$F$143, 5, FALSE))</f>
        <v>4000_004</v>
      </c>
      <c r="F5121" s="117" t="str">
        <f>IF(ISERROR(VLOOKUP($A5121, Dropdownlisten!$A$3:$F$143, 6, FALSE)), "", VLOOKUP($A5121, Dropdownlisten!$A$3:$F$143, 6, FALSE))</f>
        <v>Jugendfreizeithaus</v>
      </c>
      <c r="G5121" s="117" t="str">
        <f>VLOOKUP(E5121,Datenstruktur_fuer_R!$D$2:$F$141,3,FALSE)</f>
        <v>Point</v>
      </c>
      <c r="H5121" s="120" t="s">
        <v>689</v>
      </c>
      <c r="I5121" s="26" t="s">
        <v>1341</v>
      </c>
      <c r="J5121" s="26" t="s">
        <v>2216</v>
      </c>
      <c r="K5121" s="5" t="s">
        <v>1958</v>
      </c>
      <c r="L5121" s="5" t="s">
        <v>2032</v>
      </c>
      <c r="M5121" s="5">
        <v>1</v>
      </c>
      <c r="N5121" s="5" t="s">
        <v>1173</v>
      </c>
    </row>
    <row r="5122" spans="1:14" x14ac:dyDescent="0.35">
      <c r="A5122" s="5" t="s">
        <v>691</v>
      </c>
      <c r="B5122" s="117" t="str">
        <f>IF(ISERROR(VLOOKUP($A5122, Dropdownlisten!$A$3:$F$143, 2, FALSE)), "", VLOOKUP($A5122, Dropdownlisten!$A$3:$F$143, 2, FALSE))</f>
        <v>POI</v>
      </c>
      <c r="C5122" s="117">
        <f>IF(ISERROR(VLOOKUP($A5122, Dropdownlisten!$A$3:$F$143, 3, FALSE)), "", VLOOKUP($A5122, Dropdownlisten!$A$3:$F$143, 3, FALSE))</f>
        <v>4000</v>
      </c>
      <c r="D5122" s="117" t="str">
        <f>IF(ISERROR(VLOOKUP($A5122, Dropdownlisten!$A$3:$F$143, 4, FALSE)), "", VLOOKUP($A5122, Dropdownlisten!$A$3:$F$143, 4, FALSE))</f>
        <v>Soziales</v>
      </c>
      <c r="E5122" s="117" t="str">
        <f>IF(ISERROR(VLOOKUP($A5122, Dropdownlisten!$A$3:$F$143, 5, FALSE)), "", VLOOKUP($A5122, Dropdownlisten!$A$3:$F$143, 5, FALSE))</f>
        <v>4000_004</v>
      </c>
      <c r="F5122" s="117" t="str">
        <f>IF(ISERROR(VLOOKUP($A5122, Dropdownlisten!$A$3:$F$143, 6, FALSE)), "", VLOOKUP($A5122, Dropdownlisten!$A$3:$F$143, 6, FALSE))</f>
        <v>Jugendfreizeithaus</v>
      </c>
      <c r="G5122" s="117" t="str">
        <f>VLOOKUP(E5122,Datenstruktur_fuer_R!$D$2:$F$141,3,FALSE)</f>
        <v>Point</v>
      </c>
      <c r="H5122" s="120" t="s">
        <v>689</v>
      </c>
      <c r="I5122" s="26" t="s">
        <v>1341</v>
      </c>
      <c r="J5122" s="26" t="s">
        <v>2216</v>
      </c>
      <c r="K5122" s="5" t="s">
        <v>1958</v>
      </c>
      <c r="L5122" s="5" t="s">
        <v>2028</v>
      </c>
      <c r="M5122" s="5">
        <v>1</v>
      </c>
      <c r="N5122" s="5" t="s">
        <v>1173</v>
      </c>
    </row>
    <row r="5123" spans="1:14" x14ac:dyDescent="0.35">
      <c r="A5123" s="5" t="s">
        <v>691</v>
      </c>
      <c r="B5123" s="117" t="str">
        <f>IF(ISERROR(VLOOKUP($A5123, Dropdownlisten!$A$3:$F$143, 2, FALSE)), "", VLOOKUP($A5123, Dropdownlisten!$A$3:$F$143, 2, FALSE))</f>
        <v>POI</v>
      </c>
      <c r="C5123" s="117">
        <f>IF(ISERROR(VLOOKUP($A5123, Dropdownlisten!$A$3:$F$143, 3, FALSE)), "", VLOOKUP($A5123, Dropdownlisten!$A$3:$F$143, 3, FALSE))</f>
        <v>4000</v>
      </c>
      <c r="D5123" s="117" t="str">
        <f>IF(ISERROR(VLOOKUP($A5123, Dropdownlisten!$A$3:$F$143, 4, FALSE)), "", VLOOKUP($A5123, Dropdownlisten!$A$3:$F$143, 4, FALSE))</f>
        <v>Soziales</v>
      </c>
      <c r="E5123" s="117" t="str">
        <f>IF(ISERROR(VLOOKUP($A5123, Dropdownlisten!$A$3:$F$143, 5, FALSE)), "", VLOOKUP($A5123, Dropdownlisten!$A$3:$F$143, 5, FALSE))</f>
        <v>4000_004</v>
      </c>
      <c r="F5123" s="117" t="str">
        <f>IF(ISERROR(VLOOKUP($A5123, Dropdownlisten!$A$3:$F$143, 6, FALSE)), "", VLOOKUP($A5123, Dropdownlisten!$A$3:$F$143, 6, FALSE))</f>
        <v>Jugendfreizeithaus</v>
      </c>
      <c r="G5123" s="117" t="str">
        <f>VLOOKUP(E5123,Datenstruktur_fuer_R!$D$2:$F$141,3,FALSE)</f>
        <v>Point</v>
      </c>
      <c r="H5123" s="120" t="s">
        <v>689</v>
      </c>
      <c r="I5123" s="26" t="s">
        <v>1341</v>
      </c>
      <c r="J5123" s="26" t="s">
        <v>2216</v>
      </c>
      <c r="K5123" s="5" t="s">
        <v>1958</v>
      </c>
      <c r="L5123" s="5" t="s">
        <v>2029</v>
      </c>
      <c r="M5123" s="5">
        <v>1</v>
      </c>
      <c r="N5123" s="5" t="s">
        <v>1173</v>
      </c>
    </row>
    <row r="5124" spans="1:14" x14ac:dyDescent="0.35">
      <c r="A5124" s="5" t="s">
        <v>691</v>
      </c>
      <c r="B5124" s="117" t="str">
        <f>IF(ISERROR(VLOOKUP($A5124, Dropdownlisten!$A$3:$F$143, 2, FALSE)), "", VLOOKUP($A5124, Dropdownlisten!$A$3:$F$143, 2, FALSE))</f>
        <v>POI</v>
      </c>
      <c r="C5124" s="117">
        <f>IF(ISERROR(VLOOKUP($A5124, Dropdownlisten!$A$3:$F$143, 3, FALSE)), "", VLOOKUP($A5124, Dropdownlisten!$A$3:$F$143, 3, FALSE))</f>
        <v>4000</v>
      </c>
      <c r="D5124" s="117" t="str">
        <f>IF(ISERROR(VLOOKUP($A5124, Dropdownlisten!$A$3:$F$143, 4, FALSE)), "", VLOOKUP($A5124, Dropdownlisten!$A$3:$F$143, 4, FALSE))</f>
        <v>Soziales</v>
      </c>
      <c r="E5124" s="117" t="str">
        <f>IF(ISERROR(VLOOKUP($A5124, Dropdownlisten!$A$3:$F$143, 5, FALSE)), "", VLOOKUP($A5124, Dropdownlisten!$A$3:$F$143, 5, FALSE))</f>
        <v>4000_004</v>
      </c>
      <c r="F5124" s="117" t="str">
        <f>IF(ISERROR(VLOOKUP($A5124, Dropdownlisten!$A$3:$F$143, 6, FALSE)), "", VLOOKUP($A5124, Dropdownlisten!$A$3:$F$143, 6, FALSE))</f>
        <v>Jugendfreizeithaus</v>
      </c>
      <c r="G5124" s="117" t="str">
        <f>VLOOKUP(E5124,Datenstruktur_fuer_R!$D$2:$F$141,3,FALSE)</f>
        <v>Point</v>
      </c>
      <c r="H5124" s="120" t="s">
        <v>689</v>
      </c>
      <c r="I5124" s="26" t="s">
        <v>1341</v>
      </c>
      <c r="J5124" s="26" t="s">
        <v>2216</v>
      </c>
      <c r="K5124" s="5" t="s">
        <v>1958</v>
      </c>
      <c r="L5124" s="5" t="s">
        <v>2033</v>
      </c>
      <c r="M5124" s="5">
        <v>1</v>
      </c>
      <c r="N5124" s="5" t="s">
        <v>1173</v>
      </c>
    </row>
    <row r="5125" spans="1:14" x14ac:dyDescent="0.35">
      <c r="A5125" s="5" t="s">
        <v>691</v>
      </c>
      <c r="B5125" s="117" t="str">
        <f>IF(ISERROR(VLOOKUP($A5125, Dropdownlisten!$A$3:$F$143, 2, FALSE)), "", VLOOKUP($A5125, Dropdownlisten!$A$3:$F$143, 2, FALSE))</f>
        <v>POI</v>
      </c>
      <c r="C5125" s="117">
        <f>IF(ISERROR(VLOOKUP($A5125, Dropdownlisten!$A$3:$F$143, 3, FALSE)), "", VLOOKUP($A5125, Dropdownlisten!$A$3:$F$143, 3, FALSE))</f>
        <v>4000</v>
      </c>
      <c r="D5125" s="117" t="str">
        <f>IF(ISERROR(VLOOKUP($A5125, Dropdownlisten!$A$3:$F$143, 4, FALSE)), "", VLOOKUP($A5125, Dropdownlisten!$A$3:$F$143, 4, FALSE))</f>
        <v>Soziales</v>
      </c>
      <c r="E5125" s="117" t="str">
        <f>IF(ISERROR(VLOOKUP($A5125, Dropdownlisten!$A$3:$F$143, 5, FALSE)), "", VLOOKUP($A5125, Dropdownlisten!$A$3:$F$143, 5, FALSE))</f>
        <v>4000_004</v>
      </c>
      <c r="F5125" s="117" t="str">
        <f>IF(ISERROR(VLOOKUP($A5125, Dropdownlisten!$A$3:$F$143, 6, FALSE)), "", VLOOKUP($A5125, Dropdownlisten!$A$3:$F$143, 6, FALSE))</f>
        <v>Jugendfreizeithaus</v>
      </c>
      <c r="G5125" s="117" t="str">
        <f>VLOOKUP(E5125,Datenstruktur_fuer_R!$D$2:$F$141,3,FALSE)</f>
        <v>Point</v>
      </c>
      <c r="H5125" s="120" t="s">
        <v>689</v>
      </c>
      <c r="I5125" s="26" t="s">
        <v>1341</v>
      </c>
      <c r="J5125" s="26" t="s">
        <v>2216</v>
      </c>
      <c r="K5125" s="5" t="s">
        <v>1958</v>
      </c>
      <c r="L5125" s="5" t="s">
        <v>2030</v>
      </c>
      <c r="M5125" s="5">
        <v>1</v>
      </c>
      <c r="N5125" s="5" t="s">
        <v>1173</v>
      </c>
    </row>
    <row r="5126" spans="1:14" x14ac:dyDescent="0.35">
      <c r="A5126" s="5" t="s">
        <v>691</v>
      </c>
      <c r="B5126" s="117" t="str">
        <f>IF(ISERROR(VLOOKUP($A5126, Dropdownlisten!$A$3:$F$143, 2, FALSE)), "", VLOOKUP($A5126, Dropdownlisten!$A$3:$F$143, 2, FALSE))</f>
        <v>POI</v>
      </c>
      <c r="C5126" s="117">
        <f>IF(ISERROR(VLOOKUP($A5126, Dropdownlisten!$A$3:$F$143, 3, FALSE)), "", VLOOKUP($A5126, Dropdownlisten!$A$3:$F$143, 3, FALSE))</f>
        <v>4000</v>
      </c>
      <c r="D5126" s="117" t="str">
        <f>IF(ISERROR(VLOOKUP($A5126, Dropdownlisten!$A$3:$F$143, 4, FALSE)), "", VLOOKUP($A5126, Dropdownlisten!$A$3:$F$143, 4, FALSE))</f>
        <v>Soziales</v>
      </c>
      <c r="E5126" s="117" t="str">
        <f>IF(ISERROR(VLOOKUP($A5126, Dropdownlisten!$A$3:$F$143, 5, FALSE)), "", VLOOKUP($A5126, Dropdownlisten!$A$3:$F$143, 5, FALSE))</f>
        <v>4000_004</v>
      </c>
      <c r="F5126" s="117" t="str">
        <f>IF(ISERROR(VLOOKUP($A5126, Dropdownlisten!$A$3:$F$143, 6, FALSE)), "", VLOOKUP($A5126, Dropdownlisten!$A$3:$F$143, 6, FALSE))</f>
        <v>Jugendfreizeithaus</v>
      </c>
      <c r="G5126" s="117" t="str">
        <f>VLOOKUP(E5126,Datenstruktur_fuer_R!$D$2:$F$141,3,FALSE)</f>
        <v>Point</v>
      </c>
      <c r="H5126" s="120" t="s">
        <v>689</v>
      </c>
      <c r="I5126" s="26" t="s">
        <v>1341</v>
      </c>
      <c r="J5126" s="26" t="s">
        <v>2216</v>
      </c>
      <c r="K5126" s="5" t="s">
        <v>1958</v>
      </c>
      <c r="L5126" s="5" t="s">
        <v>2031</v>
      </c>
      <c r="M5126" s="5">
        <v>1</v>
      </c>
      <c r="N5126" s="5" t="s">
        <v>1173</v>
      </c>
    </row>
    <row r="5127" spans="1:14" x14ac:dyDescent="0.35">
      <c r="A5127" s="5" t="s">
        <v>691</v>
      </c>
      <c r="B5127" s="117" t="str">
        <f>IF(ISERROR(VLOOKUP($A5127, Dropdownlisten!$A$3:$F$143, 2, FALSE)), "", VLOOKUP($A5127, Dropdownlisten!$A$3:$F$143, 2, FALSE))</f>
        <v>POI</v>
      </c>
      <c r="C5127" s="117">
        <f>IF(ISERROR(VLOOKUP($A5127, Dropdownlisten!$A$3:$F$143, 3, FALSE)), "", VLOOKUP($A5127, Dropdownlisten!$A$3:$F$143, 3, FALSE))</f>
        <v>4000</v>
      </c>
      <c r="D5127" s="117" t="str">
        <f>IF(ISERROR(VLOOKUP($A5127, Dropdownlisten!$A$3:$F$143, 4, FALSE)), "", VLOOKUP($A5127, Dropdownlisten!$A$3:$F$143, 4, FALSE))</f>
        <v>Soziales</v>
      </c>
      <c r="E5127" s="117" t="str">
        <f>IF(ISERROR(VLOOKUP($A5127, Dropdownlisten!$A$3:$F$143, 5, FALSE)), "", VLOOKUP($A5127, Dropdownlisten!$A$3:$F$143, 5, FALSE))</f>
        <v>4000_004</v>
      </c>
      <c r="F5127" s="117" t="str">
        <f>IF(ISERROR(VLOOKUP($A5127, Dropdownlisten!$A$3:$F$143, 6, FALSE)), "", VLOOKUP($A5127, Dropdownlisten!$A$3:$F$143, 6, FALSE))</f>
        <v>Jugendfreizeithaus</v>
      </c>
      <c r="G5127" s="117" t="str">
        <f>VLOOKUP(E5127,Datenstruktur_fuer_R!$D$2:$F$141,3,FALSE)</f>
        <v>Point</v>
      </c>
      <c r="H5127" s="120" t="s">
        <v>689</v>
      </c>
      <c r="I5127" s="26" t="s">
        <v>1341</v>
      </c>
      <c r="J5127" s="26" t="s">
        <v>2216</v>
      </c>
      <c r="K5127" s="5" t="s">
        <v>1958</v>
      </c>
      <c r="L5127" s="5" t="s">
        <v>2034</v>
      </c>
      <c r="M5127" s="5">
        <v>1</v>
      </c>
      <c r="N5127" s="5" t="s">
        <v>1173</v>
      </c>
    </row>
    <row r="5128" spans="1:14" x14ac:dyDescent="0.35">
      <c r="A5128" s="5" t="s">
        <v>691</v>
      </c>
      <c r="B5128" s="117" t="str">
        <f>IF(ISERROR(VLOOKUP($A5128, Dropdownlisten!$A$3:$F$143, 2, FALSE)), "", VLOOKUP($A5128, Dropdownlisten!$A$3:$F$143, 2, FALSE))</f>
        <v>POI</v>
      </c>
      <c r="C5128" s="117">
        <f>IF(ISERROR(VLOOKUP($A5128, Dropdownlisten!$A$3:$F$143, 3, FALSE)), "", VLOOKUP($A5128, Dropdownlisten!$A$3:$F$143, 3, FALSE))</f>
        <v>4000</v>
      </c>
      <c r="D5128" s="117" t="str">
        <f>IF(ISERROR(VLOOKUP($A5128, Dropdownlisten!$A$3:$F$143, 4, FALSE)), "", VLOOKUP($A5128, Dropdownlisten!$A$3:$F$143, 4, FALSE))</f>
        <v>Soziales</v>
      </c>
      <c r="E5128" s="117" t="str">
        <f>IF(ISERROR(VLOOKUP($A5128, Dropdownlisten!$A$3:$F$143, 5, FALSE)), "", VLOOKUP($A5128, Dropdownlisten!$A$3:$F$143, 5, FALSE))</f>
        <v>4000_004</v>
      </c>
      <c r="F5128" s="117" t="str">
        <f>IF(ISERROR(VLOOKUP($A5128, Dropdownlisten!$A$3:$F$143, 6, FALSE)), "", VLOOKUP($A5128, Dropdownlisten!$A$3:$F$143, 6, FALSE))</f>
        <v>Jugendfreizeithaus</v>
      </c>
      <c r="G5128" s="117" t="str">
        <f>VLOOKUP(E5128,Datenstruktur_fuer_R!$D$2:$F$141,3,FALSE)</f>
        <v>Point</v>
      </c>
      <c r="H5128" s="120" t="s">
        <v>290</v>
      </c>
      <c r="I5128" s="26" t="s">
        <v>1341</v>
      </c>
      <c r="J5128" s="26" t="s">
        <v>2216</v>
      </c>
      <c r="K5128" s="5" t="s">
        <v>1936</v>
      </c>
      <c r="L5128" s="5"/>
      <c r="M5128" s="5">
        <v>1</v>
      </c>
      <c r="N5128" s="5" t="s">
        <v>1173</v>
      </c>
    </row>
    <row r="5129" spans="1:14" x14ac:dyDescent="0.35">
      <c r="A5129" s="5" t="s">
        <v>691</v>
      </c>
      <c r="B5129" s="117" t="str">
        <f>IF(ISERROR(VLOOKUP($A5129, Dropdownlisten!$A$3:$F$143, 2, FALSE)), "", VLOOKUP($A5129, Dropdownlisten!$A$3:$F$143, 2, FALSE))</f>
        <v>POI</v>
      </c>
      <c r="C5129" s="117">
        <f>IF(ISERROR(VLOOKUP($A5129, Dropdownlisten!$A$3:$F$143, 3, FALSE)), "", VLOOKUP($A5129, Dropdownlisten!$A$3:$F$143, 3, FALSE))</f>
        <v>4000</v>
      </c>
      <c r="D5129" s="117" t="str">
        <f>IF(ISERROR(VLOOKUP($A5129, Dropdownlisten!$A$3:$F$143, 4, FALSE)), "", VLOOKUP($A5129, Dropdownlisten!$A$3:$F$143, 4, FALSE))</f>
        <v>Soziales</v>
      </c>
      <c r="E5129" s="117" t="str">
        <f>IF(ISERROR(VLOOKUP($A5129, Dropdownlisten!$A$3:$F$143, 5, FALSE)), "", VLOOKUP($A5129, Dropdownlisten!$A$3:$F$143, 5, FALSE))</f>
        <v>4000_004</v>
      </c>
      <c r="F5129" s="117" t="str">
        <f>IF(ISERROR(VLOOKUP($A5129, Dropdownlisten!$A$3:$F$143, 6, FALSE)), "", VLOOKUP($A5129, Dropdownlisten!$A$3:$F$143, 6, FALSE))</f>
        <v>Jugendfreizeithaus</v>
      </c>
      <c r="G5129" s="117" t="str">
        <f>VLOOKUP(E5129,Datenstruktur_fuer_R!$D$2:$F$141,3,FALSE)</f>
        <v>Point</v>
      </c>
      <c r="H5129" s="120" t="s">
        <v>291</v>
      </c>
      <c r="I5129" s="26" t="s">
        <v>1341</v>
      </c>
      <c r="J5129" s="26" t="s">
        <v>2216</v>
      </c>
      <c r="K5129" s="5" t="s">
        <v>1937</v>
      </c>
      <c r="L5129" s="5"/>
      <c r="M5129" s="5">
        <v>1</v>
      </c>
      <c r="N5129" s="5" t="s">
        <v>1173</v>
      </c>
    </row>
    <row r="5130" spans="1:14" x14ac:dyDescent="0.35">
      <c r="A5130" s="5" t="s">
        <v>691</v>
      </c>
      <c r="B5130" s="117" t="str">
        <f>IF(ISERROR(VLOOKUP($A5130, Dropdownlisten!$A$3:$F$143, 2, FALSE)), "", VLOOKUP($A5130, Dropdownlisten!$A$3:$F$143, 2, FALSE))</f>
        <v>POI</v>
      </c>
      <c r="C5130" s="117">
        <f>IF(ISERROR(VLOOKUP($A5130, Dropdownlisten!$A$3:$F$143, 3, FALSE)), "", VLOOKUP($A5130, Dropdownlisten!$A$3:$F$143, 3, FALSE))</f>
        <v>4000</v>
      </c>
      <c r="D5130" s="117" t="str">
        <f>IF(ISERROR(VLOOKUP($A5130, Dropdownlisten!$A$3:$F$143, 4, FALSE)), "", VLOOKUP($A5130, Dropdownlisten!$A$3:$F$143, 4, FALSE))</f>
        <v>Soziales</v>
      </c>
      <c r="E5130" s="117" t="str">
        <f>IF(ISERROR(VLOOKUP($A5130, Dropdownlisten!$A$3:$F$143, 5, FALSE)), "", VLOOKUP($A5130, Dropdownlisten!$A$3:$F$143, 5, FALSE))</f>
        <v>4000_004</v>
      </c>
      <c r="F5130" s="117" t="str">
        <f>IF(ISERROR(VLOOKUP($A5130, Dropdownlisten!$A$3:$F$143, 6, FALSE)), "", VLOOKUP($A5130, Dropdownlisten!$A$3:$F$143, 6, FALSE))</f>
        <v>Jugendfreizeithaus</v>
      </c>
      <c r="G5130" s="117" t="str">
        <f>VLOOKUP(E5130,Datenstruktur_fuer_R!$D$2:$F$141,3,FALSE)</f>
        <v>Point</v>
      </c>
      <c r="H5130" s="120" t="s">
        <v>288</v>
      </c>
      <c r="I5130" s="26" t="s">
        <v>1341</v>
      </c>
      <c r="J5130" s="26" t="s">
        <v>2216</v>
      </c>
      <c r="K5130" s="5" t="s">
        <v>1938</v>
      </c>
      <c r="L5130" s="5"/>
      <c r="M5130" s="5">
        <v>1</v>
      </c>
      <c r="N5130" s="5" t="s">
        <v>1173</v>
      </c>
    </row>
    <row r="5131" spans="1:14" x14ac:dyDescent="0.35">
      <c r="A5131" s="5" t="s">
        <v>691</v>
      </c>
      <c r="B5131" s="117" t="str">
        <f>IF(ISERROR(VLOOKUP($A5131, Dropdownlisten!$A$3:$F$143, 2, FALSE)), "", VLOOKUP($A5131, Dropdownlisten!$A$3:$F$143, 2, FALSE))</f>
        <v>POI</v>
      </c>
      <c r="C5131" s="117">
        <f>IF(ISERROR(VLOOKUP($A5131, Dropdownlisten!$A$3:$F$143, 3, FALSE)), "", VLOOKUP($A5131, Dropdownlisten!$A$3:$F$143, 3, FALSE))</f>
        <v>4000</v>
      </c>
      <c r="D5131" s="117" t="str">
        <f>IF(ISERROR(VLOOKUP($A5131, Dropdownlisten!$A$3:$F$143, 4, FALSE)), "", VLOOKUP($A5131, Dropdownlisten!$A$3:$F$143, 4, FALSE))</f>
        <v>Soziales</v>
      </c>
      <c r="E5131" s="117" t="str">
        <f>IF(ISERROR(VLOOKUP($A5131, Dropdownlisten!$A$3:$F$143, 5, FALSE)), "", VLOOKUP($A5131, Dropdownlisten!$A$3:$F$143, 5, FALSE))</f>
        <v>4000_004</v>
      </c>
      <c r="F5131" s="117" t="str">
        <f>IF(ISERROR(VLOOKUP($A5131, Dropdownlisten!$A$3:$F$143, 6, FALSE)), "", VLOOKUP($A5131, Dropdownlisten!$A$3:$F$143, 6, FALSE))</f>
        <v>Jugendfreizeithaus</v>
      </c>
      <c r="G5131" s="117" t="str">
        <f>VLOOKUP(E5131,Datenstruktur_fuer_R!$D$2:$F$141,3,FALSE)</f>
        <v>Point</v>
      </c>
      <c r="H5131" s="120" t="s">
        <v>289</v>
      </c>
      <c r="I5131" s="26" t="s">
        <v>1341</v>
      </c>
      <c r="J5131" s="26" t="s">
        <v>2216</v>
      </c>
      <c r="K5131" s="5" t="s">
        <v>1939</v>
      </c>
      <c r="L5131" s="5"/>
      <c r="M5131" s="5">
        <v>1</v>
      </c>
      <c r="N5131" s="5" t="s">
        <v>1173</v>
      </c>
    </row>
    <row r="5132" spans="1:14" x14ac:dyDescent="0.35">
      <c r="A5132" s="5" t="s">
        <v>691</v>
      </c>
      <c r="B5132" s="117" t="str">
        <f>IF(ISERROR(VLOOKUP($A5132, Dropdownlisten!$A$3:$F$143, 2, FALSE)), "", VLOOKUP($A5132, Dropdownlisten!$A$3:$F$143, 2, FALSE))</f>
        <v>POI</v>
      </c>
      <c r="C5132" s="117">
        <f>IF(ISERROR(VLOOKUP($A5132, Dropdownlisten!$A$3:$F$143, 3, FALSE)), "", VLOOKUP($A5132, Dropdownlisten!$A$3:$F$143, 3, FALSE))</f>
        <v>4000</v>
      </c>
      <c r="D5132" s="117" t="str">
        <f>IF(ISERROR(VLOOKUP($A5132, Dropdownlisten!$A$3:$F$143, 4, FALSE)), "", VLOOKUP($A5132, Dropdownlisten!$A$3:$F$143, 4, FALSE))</f>
        <v>Soziales</v>
      </c>
      <c r="E5132" s="117" t="str">
        <f>IF(ISERROR(VLOOKUP($A5132, Dropdownlisten!$A$3:$F$143, 5, FALSE)), "", VLOOKUP($A5132, Dropdownlisten!$A$3:$F$143, 5, FALSE))</f>
        <v>4000_004</v>
      </c>
      <c r="F5132" s="117" t="str">
        <f>IF(ISERROR(VLOOKUP($A5132, Dropdownlisten!$A$3:$F$143, 6, FALSE)), "", VLOOKUP($A5132, Dropdownlisten!$A$3:$F$143, 6, FALSE))</f>
        <v>Jugendfreizeithaus</v>
      </c>
      <c r="G5132" s="117" t="str">
        <f>VLOOKUP(E5132,Datenstruktur_fuer_R!$D$2:$F$141,3,FALSE)</f>
        <v>Point</v>
      </c>
      <c r="H5132" s="120" t="s">
        <v>293</v>
      </c>
      <c r="I5132" s="26" t="s">
        <v>1341</v>
      </c>
      <c r="J5132" s="26" t="s">
        <v>2216</v>
      </c>
      <c r="K5132" s="5" t="s">
        <v>1958</v>
      </c>
      <c r="L5132" s="5"/>
      <c r="M5132" s="5">
        <v>1</v>
      </c>
      <c r="N5132" s="5" t="s">
        <v>1173</v>
      </c>
    </row>
    <row r="5133" spans="1:14" x14ac:dyDescent="0.35">
      <c r="A5133" s="5" t="s">
        <v>1930</v>
      </c>
      <c r="B5133" s="117" t="str">
        <f>IF(ISERROR(VLOOKUP($A5133, Dropdownlisten!$A$3:$F$143, 2, FALSE)), "", VLOOKUP($A5133, Dropdownlisten!$A$3:$F$143, 2, FALSE))</f>
        <v>UmweltVersorgung</v>
      </c>
      <c r="C5133" s="117">
        <f>IF(ISERROR(VLOOKUP($A5133, Dropdownlisten!$A$3:$F$143, 3, FALSE)), "", VLOOKUP($A5133, Dropdownlisten!$A$3:$F$143, 3, FALSE))</f>
        <v>1100</v>
      </c>
      <c r="D5133" s="117" t="str">
        <f>IF(ISERROR(VLOOKUP($A5133, Dropdownlisten!$A$3:$F$143, 4, FALSE)), "", VLOOKUP($A5133, Dropdownlisten!$A$3:$F$143, 4, FALSE))</f>
        <v>UmweltVersorgung</v>
      </c>
      <c r="E5133" s="117" t="str">
        <f>IF(ISERROR(VLOOKUP($A5133, Dropdownlisten!$A$3:$F$143, 5, FALSE)), "", VLOOKUP($A5133, Dropdownlisten!$A$3:$F$143, 5, FALSE))</f>
        <v>1100_015</v>
      </c>
      <c r="F5133" s="117" t="str">
        <f>IF(ISERROR(VLOOKUP($A5133, Dropdownlisten!$A$3:$F$143, 6, FALSE)), "", VLOOKUP($A5133, Dropdownlisten!$A$3:$F$143, 6, FALSE))</f>
        <v>Wildgehegeflaeche</v>
      </c>
      <c r="G5133" s="117" t="str">
        <f>VLOOKUP(E5133,Datenstruktur_fuer_R!$D$2:$F$141,3,FALSE)</f>
        <v>Polygon</v>
      </c>
      <c r="H5133" s="120" t="s">
        <v>689</v>
      </c>
      <c r="I5133" s="26" t="s">
        <v>750</v>
      </c>
      <c r="J5133" s="26" t="s">
        <v>2216</v>
      </c>
      <c r="K5133" s="5" t="s">
        <v>768</v>
      </c>
      <c r="L5133" s="5">
        <v>1030</v>
      </c>
      <c r="M5133" s="5">
        <v>2</v>
      </c>
      <c r="N5133" s="5" t="s">
        <v>1173</v>
      </c>
    </row>
    <row r="5134" spans="1:14" x14ac:dyDescent="0.35">
      <c r="A5134" s="5" t="s">
        <v>1930</v>
      </c>
      <c r="B5134" s="117" t="str">
        <f>IF(ISERROR(VLOOKUP($A5134, Dropdownlisten!$A$3:$F$143, 2, FALSE)), "", VLOOKUP($A5134, Dropdownlisten!$A$3:$F$143, 2, FALSE))</f>
        <v>UmweltVersorgung</v>
      </c>
      <c r="C5134" s="117">
        <f>IF(ISERROR(VLOOKUP($A5134, Dropdownlisten!$A$3:$F$143, 3, FALSE)), "", VLOOKUP($A5134, Dropdownlisten!$A$3:$F$143, 3, FALSE))</f>
        <v>1100</v>
      </c>
      <c r="D5134" s="117" t="str">
        <f>IF(ISERROR(VLOOKUP($A5134, Dropdownlisten!$A$3:$F$143, 4, FALSE)), "", VLOOKUP($A5134, Dropdownlisten!$A$3:$F$143, 4, FALSE))</f>
        <v>UmweltVersorgung</v>
      </c>
      <c r="E5134" s="117" t="str">
        <f>IF(ISERROR(VLOOKUP($A5134, Dropdownlisten!$A$3:$F$143, 5, FALSE)), "", VLOOKUP($A5134, Dropdownlisten!$A$3:$F$143, 5, FALSE))</f>
        <v>1100_015</v>
      </c>
      <c r="F5134" s="117" t="str">
        <f>IF(ISERROR(VLOOKUP($A5134, Dropdownlisten!$A$3:$F$143, 6, FALSE)), "", VLOOKUP($A5134, Dropdownlisten!$A$3:$F$143, 6, FALSE))</f>
        <v>Wildgehegeflaeche</v>
      </c>
      <c r="G5134" s="117" t="str">
        <f>VLOOKUP(E5134,Datenstruktur_fuer_R!$D$2:$F$141,3,FALSE)</f>
        <v>Polygon</v>
      </c>
      <c r="H5134" s="120" t="s">
        <v>689</v>
      </c>
      <c r="I5134" s="26" t="s">
        <v>772</v>
      </c>
      <c r="J5134" s="26" t="s">
        <v>2216</v>
      </c>
      <c r="K5134" s="5" t="s">
        <v>773</v>
      </c>
      <c r="L5134" s="5">
        <v>513</v>
      </c>
      <c r="M5134" s="5">
        <v>3</v>
      </c>
      <c r="N5134" s="5" t="s">
        <v>1173</v>
      </c>
    </row>
    <row r="5135" spans="1:14" x14ac:dyDescent="0.35">
      <c r="A5135" s="5" t="s">
        <v>696</v>
      </c>
      <c r="B5135" s="117" t="str">
        <f>IF(ISERROR(VLOOKUP($A5135, Dropdownlisten!$A$3:$F$143, 2, FALSE)), "", VLOOKUP($A5135, Dropdownlisten!$A$3:$F$143, 2, FALSE))</f>
        <v>POI</v>
      </c>
      <c r="C5135" s="117">
        <f>IF(ISERROR(VLOOKUP($A5135, Dropdownlisten!$A$3:$F$143, 3, FALSE)), "", VLOOKUP($A5135, Dropdownlisten!$A$3:$F$143, 3, FALSE))</f>
        <v>3000</v>
      </c>
      <c r="D5135" s="117" t="str">
        <f>IF(ISERROR(VLOOKUP($A5135, Dropdownlisten!$A$3:$F$143, 4, FALSE)), "", VLOOKUP($A5135, Dropdownlisten!$A$3:$F$143, 4, FALSE))</f>
        <v>BildungBetreuung</v>
      </c>
      <c r="E5135" s="117" t="str">
        <f>IF(ISERROR(VLOOKUP($A5135, Dropdownlisten!$A$3:$F$143, 5, FALSE)), "", VLOOKUP($A5135, Dropdownlisten!$A$3:$F$143, 5, FALSE))</f>
        <v>3000_006</v>
      </c>
      <c r="F5135" s="117" t="str">
        <f>IF(ISERROR(VLOOKUP($A5135, Dropdownlisten!$A$3:$F$143, 6, FALSE)), "", VLOOKUP($A5135, Dropdownlisten!$A$3:$F$143, 6, FALSE))</f>
        <v>Kita</v>
      </c>
      <c r="G5135" s="117" t="str">
        <f>VLOOKUP(E5135,Datenstruktur_fuer_R!$D$2:$F$141,3,FALSE)</f>
        <v>Point</v>
      </c>
      <c r="H5135" s="120" t="s">
        <v>689</v>
      </c>
      <c r="I5135" s="26" t="s">
        <v>1341</v>
      </c>
      <c r="J5135" s="26" t="s">
        <v>2216</v>
      </c>
      <c r="K5135" s="5" t="s">
        <v>1958</v>
      </c>
      <c r="L5135" s="5" t="s">
        <v>2035</v>
      </c>
      <c r="M5135" s="5">
        <v>1</v>
      </c>
      <c r="N5135" s="5" t="s">
        <v>1173</v>
      </c>
    </row>
    <row r="5136" spans="1:14" x14ac:dyDescent="0.35">
      <c r="A5136" s="5" t="s">
        <v>696</v>
      </c>
      <c r="B5136" s="117" t="str">
        <f>IF(ISERROR(VLOOKUP($A5136, Dropdownlisten!$A$3:$F$143, 2, FALSE)), "", VLOOKUP($A5136, Dropdownlisten!$A$3:$F$143, 2, FALSE))</f>
        <v>POI</v>
      </c>
      <c r="C5136" s="117">
        <f>IF(ISERROR(VLOOKUP($A5136, Dropdownlisten!$A$3:$F$143, 3, FALSE)), "", VLOOKUP($A5136, Dropdownlisten!$A$3:$F$143, 3, FALSE))</f>
        <v>3000</v>
      </c>
      <c r="D5136" s="117" t="str">
        <f>IF(ISERROR(VLOOKUP($A5136, Dropdownlisten!$A$3:$F$143, 4, FALSE)), "", VLOOKUP($A5136, Dropdownlisten!$A$3:$F$143, 4, FALSE))</f>
        <v>BildungBetreuung</v>
      </c>
      <c r="E5136" s="117" t="str">
        <f>IF(ISERROR(VLOOKUP($A5136, Dropdownlisten!$A$3:$F$143, 5, FALSE)), "", VLOOKUP($A5136, Dropdownlisten!$A$3:$F$143, 5, FALSE))</f>
        <v>3000_006</v>
      </c>
      <c r="F5136" s="117" t="str">
        <f>IF(ISERROR(VLOOKUP($A5136, Dropdownlisten!$A$3:$F$143, 6, FALSE)), "", VLOOKUP($A5136, Dropdownlisten!$A$3:$F$143, 6, FALSE))</f>
        <v>Kita</v>
      </c>
      <c r="G5136" s="117" t="str">
        <f>VLOOKUP(E5136,Datenstruktur_fuer_R!$D$2:$F$141,3,FALSE)</f>
        <v>Point</v>
      </c>
      <c r="H5136" s="120" t="s">
        <v>689</v>
      </c>
      <c r="I5136" s="26" t="s">
        <v>1341</v>
      </c>
      <c r="J5136" s="26" t="s">
        <v>2216</v>
      </c>
      <c r="K5136" s="5" t="s">
        <v>1958</v>
      </c>
      <c r="L5136" s="5" t="s">
        <v>2036</v>
      </c>
      <c r="M5136" s="5">
        <v>1</v>
      </c>
      <c r="N5136" s="5" t="s">
        <v>1173</v>
      </c>
    </row>
    <row r="5137" spans="1:14" x14ac:dyDescent="0.35">
      <c r="A5137" s="5" t="s">
        <v>696</v>
      </c>
      <c r="B5137" s="117" t="str">
        <f>IF(ISERROR(VLOOKUP($A5137, Dropdownlisten!$A$3:$F$143, 2, FALSE)), "", VLOOKUP($A5137, Dropdownlisten!$A$3:$F$143, 2, FALSE))</f>
        <v>POI</v>
      </c>
      <c r="C5137" s="117">
        <f>IF(ISERROR(VLOOKUP($A5137, Dropdownlisten!$A$3:$F$143, 3, FALSE)), "", VLOOKUP($A5137, Dropdownlisten!$A$3:$F$143, 3, FALSE))</f>
        <v>3000</v>
      </c>
      <c r="D5137" s="117" t="str">
        <f>IF(ISERROR(VLOOKUP($A5137, Dropdownlisten!$A$3:$F$143, 4, FALSE)), "", VLOOKUP($A5137, Dropdownlisten!$A$3:$F$143, 4, FALSE))</f>
        <v>BildungBetreuung</v>
      </c>
      <c r="E5137" s="117" t="str">
        <f>IF(ISERROR(VLOOKUP($A5137, Dropdownlisten!$A$3:$F$143, 5, FALSE)), "", VLOOKUP($A5137, Dropdownlisten!$A$3:$F$143, 5, FALSE))</f>
        <v>3000_006</v>
      </c>
      <c r="F5137" s="117" t="str">
        <f>IF(ISERROR(VLOOKUP($A5137, Dropdownlisten!$A$3:$F$143, 6, FALSE)), "", VLOOKUP($A5137, Dropdownlisten!$A$3:$F$143, 6, FALSE))</f>
        <v>Kita</v>
      </c>
      <c r="G5137" s="117" t="str">
        <f>VLOOKUP(E5137,Datenstruktur_fuer_R!$D$2:$F$141,3,FALSE)</f>
        <v>Point</v>
      </c>
      <c r="H5137" s="120" t="s">
        <v>689</v>
      </c>
      <c r="I5137" s="26" t="s">
        <v>1341</v>
      </c>
      <c r="J5137" s="26" t="s">
        <v>2216</v>
      </c>
      <c r="K5137" s="5" t="s">
        <v>1958</v>
      </c>
      <c r="L5137" s="5" t="s">
        <v>2037</v>
      </c>
      <c r="M5137" s="5">
        <v>1</v>
      </c>
      <c r="N5137" s="5" t="s">
        <v>1173</v>
      </c>
    </row>
    <row r="5138" spans="1:14" x14ac:dyDescent="0.35">
      <c r="A5138" s="5" t="s">
        <v>696</v>
      </c>
      <c r="B5138" s="117" t="str">
        <f>IF(ISERROR(VLOOKUP($A5138, Dropdownlisten!$A$3:$F$143, 2, FALSE)), "", VLOOKUP($A5138, Dropdownlisten!$A$3:$F$143, 2, FALSE))</f>
        <v>POI</v>
      </c>
      <c r="C5138" s="117">
        <f>IF(ISERROR(VLOOKUP($A5138, Dropdownlisten!$A$3:$F$143, 3, FALSE)), "", VLOOKUP($A5138, Dropdownlisten!$A$3:$F$143, 3, FALSE))</f>
        <v>3000</v>
      </c>
      <c r="D5138" s="117" t="str">
        <f>IF(ISERROR(VLOOKUP($A5138, Dropdownlisten!$A$3:$F$143, 4, FALSE)), "", VLOOKUP($A5138, Dropdownlisten!$A$3:$F$143, 4, FALSE))</f>
        <v>BildungBetreuung</v>
      </c>
      <c r="E5138" s="117" t="str">
        <f>IF(ISERROR(VLOOKUP($A5138, Dropdownlisten!$A$3:$F$143, 5, FALSE)), "", VLOOKUP($A5138, Dropdownlisten!$A$3:$F$143, 5, FALSE))</f>
        <v>3000_006</v>
      </c>
      <c r="F5138" s="117" t="str">
        <f>IF(ISERROR(VLOOKUP($A5138, Dropdownlisten!$A$3:$F$143, 6, FALSE)), "", VLOOKUP($A5138, Dropdownlisten!$A$3:$F$143, 6, FALSE))</f>
        <v>Kita</v>
      </c>
      <c r="G5138" s="117" t="str">
        <f>VLOOKUP(E5138,Datenstruktur_fuer_R!$D$2:$F$141,3,FALSE)</f>
        <v>Point</v>
      </c>
      <c r="H5138" s="120" t="s">
        <v>689</v>
      </c>
      <c r="I5138" s="26" t="s">
        <v>1341</v>
      </c>
      <c r="J5138" s="26" t="s">
        <v>2216</v>
      </c>
      <c r="K5138" s="5" t="s">
        <v>1958</v>
      </c>
      <c r="L5138" s="5" t="s">
        <v>2038</v>
      </c>
      <c r="M5138" s="5">
        <v>1</v>
      </c>
      <c r="N5138" s="5" t="s">
        <v>1173</v>
      </c>
    </row>
    <row r="5139" spans="1:14" x14ac:dyDescent="0.35">
      <c r="A5139" s="5" t="s">
        <v>696</v>
      </c>
      <c r="B5139" s="117" t="str">
        <f>IF(ISERROR(VLOOKUP($A5139, Dropdownlisten!$A$3:$F$143, 2, FALSE)), "", VLOOKUP($A5139, Dropdownlisten!$A$3:$F$143, 2, FALSE))</f>
        <v>POI</v>
      </c>
      <c r="C5139" s="117">
        <f>IF(ISERROR(VLOOKUP($A5139, Dropdownlisten!$A$3:$F$143, 3, FALSE)), "", VLOOKUP($A5139, Dropdownlisten!$A$3:$F$143, 3, FALSE))</f>
        <v>3000</v>
      </c>
      <c r="D5139" s="117" t="str">
        <f>IF(ISERROR(VLOOKUP($A5139, Dropdownlisten!$A$3:$F$143, 4, FALSE)), "", VLOOKUP($A5139, Dropdownlisten!$A$3:$F$143, 4, FALSE))</f>
        <v>BildungBetreuung</v>
      </c>
      <c r="E5139" s="117" t="str">
        <f>IF(ISERROR(VLOOKUP($A5139, Dropdownlisten!$A$3:$F$143, 5, FALSE)), "", VLOOKUP($A5139, Dropdownlisten!$A$3:$F$143, 5, FALSE))</f>
        <v>3000_006</v>
      </c>
      <c r="F5139" s="117" t="str">
        <f>IF(ISERROR(VLOOKUP($A5139, Dropdownlisten!$A$3:$F$143, 6, FALSE)), "", VLOOKUP($A5139, Dropdownlisten!$A$3:$F$143, 6, FALSE))</f>
        <v>Kita</v>
      </c>
      <c r="G5139" s="117" t="str">
        <f>VLOOKUP(E5139,Datenstruktur_fuer_R!$D$2:$F$141,3,FALSE)</f>
        <v>Point</v>
      </c>
      <c r="H5139" s="120" t="s">
        <v>689</v>
      </c>
      <c r="I5139" s="26" t="s">
        <v>1341</v>
      </c>
      <c r="J5139" s="26" t="s">
        <v>2216</v>
      </c>
      <c r="K5139" s="5" t="s">
        <v>1958</v>
      </c>
      <c r="L5139" s="5" t="s">
        <v>2039</v>
      </c>
      <c r="M5139" s="5">
        <v>1</v>
      </c>
      <c r="N5139" s="5" t="s">
        <v>1173</v>
      </c>
    </row>
    <row r="5140" spans="1:14" x14ac:dyDescent="0.35">
      <c r="A5140" s="5" t="s">
        <v>696</v>
      </c>
      <c r="B5140" s="117" t="str">
        <f>IF(ISERROR(VLOOKUP($A5140, Dropdownlisten!$A$3:$F$143, 2, FALSE)), "", VLOOKUP($A5140, Dropdownlisten!$A$3:$F$143, 2, FALSE))</f>
        <v>POI</v>
      </c>
      <c r="C5140" s="117">
        <f>IF(ISERROR(VLOOKUP($A5140, Dropdownlisten!$A$3:$F$143, 3, FALSE)), "", VLOOKUP($A5140, Dropdownlisten!$A$3:$F$143, 3, FALSE))</f>
        <v>3000</v>
      </c>
      <c r="D5140" s="117" t="str">
        <f>IF(ISERROR(VLOOKUP($A5140, Dropdownlisten!$A$3:$F$143, 4, FALSE)), "", VLOOKUP($A5140, Dropdownlisten!$A$3:$F$143, 4, FALSE))</f>
        <v>BildungBetreuung</v>
      </c>
      <c r="E5140" s="117" t="str">
        <f>IF(ISERROR(VLOOKUP($A5140, Dropdownlisten!$A$3:$F$143, 5, FALSE)), "", VLOOKUP($A5140, Dropdownlisten!$A$3:$F$143, 5, FALSE))</f>
        <v>3000_006</v>
      </c>
      <c r="F5140" s="117" t="str">
        <f>IF(ISERROR(VLOOKUP($A5140, Dropdownlisten!$A$3:$F$143, 6, FALSE)), "", VLOOKUP($A5140, Dropdownlisten!$A$3:$F$143, 6, FALSE))</f>
        <v>Kita</v>
      </c>
      <c r="G5140" s="117" t="str">
        <f>VLOOKUP(E5140,Datenstruktur_fuer_R!$D$2:$F$141,3,FALSE)</f>
        <v>Point</v>
      </c>
      <c r="H5140" s="120" t="s">
        <v>689</v>
      </c>
      <c r="I5140" s="26" t="s">
        <v>1341</v>
      </c>
      <c r="J5140" s="26" t="s">
        <v>2216</v>
      </c>
      <c r="K5140" s="5" t="s">
        <v>1958</v>
      </c>
      <c r="L5140" s="5" t="s">
        <v>2040</v>
      </c>
      <c r="M5140" s="5">
        <v>1</v>
      </c>
      <c r="N5140" s="5" t="s">
        <v>1173</v>
      </c>
    </row>
    <row r="5141" spans="1:14" x14ac:dyDescent="0.35">
      <c r="A5141" s="5" t="s">
        <v>696</v>
      </c>
      <c r="B5141" s="117" t="str">
        <f>IF(ISERROR(VLOOKUP($A5141, Dropdownlisten!$A$3:$F$143, 2, FALSE)), "", VLOOKUP($A5141, Dropdownlisten!$A$3:$F$143, 2, FALSE))</f>
        <v>POI</v>
      </c>
      <c r="C5141" s="117">
        <f>IF(ISERROR(VLOOKUP($A5141, Dropdownlisten!$A$3:$F$143, 3, FALSE)), "", VLOOKUP($A5141, Dropdownlisten!$A$3:$F$143, 3, FALSE))</f>
        <v>3000</v>
      </c>
      <c r="D5141" s="117" t="str">
        <f>IF(ISERROR(VLOOKUP($A5141, Dropdownlisten!$A$3:$F$143, 4, FALSE)), "", VLOOKUP($A5141, Dropdownlisten!$A$3:$F$143, 4, FALSE))</f>
        <v>BildungBetreuung</v>
      </c>
      <c r="E5141" s="117" t="str">
        <f>IF(ISERROR(VLOOKUP($A5141, Dropdownlisten!$A$3:$F$143, 5, FALSE)), "", VLOOKUP($A5141, Dropdownlisten!$A$3:$F$143, 5, FALSE))</f>
        <v>3000_006</v>
      </c>
      <c r="F5141" s="117" t="str">
        <f>IF(ISERROR(VLOOKUP($A5141, Dropdownlisten!$A$3:$F$143, 6, FALSE)), "", VLOOKUP($A5141, Dropdownlisten!$A$3:$F$143, 6, FALSE))</f>
        <v>Kita</v>
      </c>
      <c r="G5141" s="117" t="str">
        <f>VLOOKUP(E5141,Datenstruktur_fuer_R!$D$2:$F$141,3,FALSE)</f>
        <v>Point</v>
      </c>
      <c r="H5141" s="120" t="s">
        <v>689</v>
      </c>
      <c r="I5141" s="26" t="s">
        <v>1341</v>
      </c>
      <c r="J5141" s="26" t="s">
        <v>2216</v>
      </c>
      <c r="K5141" s="5" t="s">
        <v>1958</v>
      </c>
      <c r="L5141" s="5" t="s">
        <v>2041</v>
      </c>
      <c r="M5141" s="5">
        <v>1</v>
      </c>
      <c r="N5141" s="5" t="s">
        <v>1173</v>
      </c>
    </row>
    <row r="5142" spans="1:14" x14ac:dyDescent="0.35">
      <c r="A5142" s="5" t="s">
        <v>696</v>
      </c>
      <c r="B5142" s="117" t="str">
        <f>IF(ISERROR(VLOOKUP($A5142, Dropdownlisten!$A$3:$F$143, 2, FALSE)), "", VLOOKUP($A5142, Dropdownlisten!$A$3:$F$143, 2, FALSE))</f>
        <v>POI</v>
      </c>
      <c r="C5142" s="117">
        <f>IF(ISERROR(VLOOKUP($A5142, Dropdownlisten!$A$3:$F$143, 3, FALSE)), "", VLOOKUP($A5142, Dropdownlisten!$A$3:$F$143, 3, FALSE))</f>
        <v>3000</v>
      </c>
      <c r="D5142" s="117" t="str">
        <f>IF(ISERROR(VLOOKUP($A5142, Dropdownlisten!$A$3:$F$143, 4, FALSE)), "", VLOOKUP($A5142, Dropdownlisten!$A$3:$F$143, 4, FALSE))</f>
        <v>BildungBetreuung</v>
      </c>
      <c r="E5142" s="117" t="str">
        <f>IF(ISERROR(VLOOKUP($A5142, Dropdownlisten!$A$3:$F$143, 5, FALSE)), "", VLOOKUP($A5142, Dropdownlisten!$A$3:$F$143, 5, FALSE))</f>
        <v>3000_006</v>
      </c>
      <c r="F5142" s="117" t="str">
        <f>IF(ISERROR(VLOOKUP($A5142, Dropdownlisten!$A$3:$F$143, 6, FALSE)), "", VLOOKUP($A5142, Dropdownlisten!$A$3:$F$143, 6, FALSE))</f>
        <v>Kita</v>
      </c>
      <c r="G5142" s="117" t="str">
        <f>VLOOKUP(E5142,Datenstruktur_fuer_R!$D$2:$F$141,3,FALSE)</f>
        <v>Point</v>
      </c>
      <c r="H5142" s="120" t="s">
        <v>689</v>
      </c>
      <c r="I5142" s="26" t="s">
        <v>1341</v>
      </c>
      <c r="J5142" s="26" t="s">
        <v>2216</v>
      </c>
      <c r="K5142" s="5" t="s">
        <v>1958</v>
      </c>
      <c r="L5142" s="5" t="s">
        <v>2042</v>
      </c>
      <c r="M5142" s="5">
        <v>1</v>
      </c>
      <c r="N5142" s="5" t="s">
        <v>1173</v>
      </c>
    </row>
    <row r="5143" spans="1:14" x14ac:dyDescent="0.35">
      <c r="A5143" s="5" t="s">
        <v>696</v>
      </c>
      <c r="B5143" s="117" t="str">
        <f>IF(ISERROR(VLOOKUP($A5143, Dropdownlisten!$A$3:$F$143, 2, FALSE)), "", VLOOKUP($A5143, Dropdownlisten!$A$3:$F$143, 2, FALSE))</f>
        <v>POI</v>
      </c>
      <c r="C5143" s="117">
        <f>IF(ISERROR(VLOOKUP($A5143, Dropdownlisten!$A$3:$F$143, 3, FALSE)), "", VLOOKUP($A5143, Dropdownlisten!$A$3:$F$143, 3, FALSE))</f>
        <v>3000</v>
      </c>
      <c r="D5143" s="117" t="str">
        <f>IF(ISERROR(VLOOKUP($A5143, Dropdownlisten!$A$3:$F$143, 4, FALSE)), "", VLOOKUP($A5143, Dropdownlisten!$A$3:$F$143, 4, FALSE))</f>
        <v>BildungBetreuung</v>
      </c>
      <c r="E5143" s="117" t="str">
        <f>IF(ISERROR(VLOOKUP($A5143, Dropdownlisten!$A$3:$F$143, 5, FALSE)), "", VLOOKUP($A5143, Dropdownlisten!$A$3:$F$143, 5, FALSE))</f>
        <v>3000_006</v>
      </c>
      <c r="F5143" s="117" t="str">
        <f>IF(ISERROR(VLOOKUP($A5143, Dropdownlisten!$A$3:$F$143, 6, FALSE)), "", VLOOKUP($A5143, Dropdownlisten!$A$3:$F$143, 6, FALSE))</f>
        <v>Kita</v>
      </c>
      <c r="G5143" s="117" t="str">
        <f>VLOOKUP(E5143,Datenstruktur_fuer_R!$D$2:$F$141,3,FALSE)</f>
        <v>Point</v>
      </c>
      <c r="H5143" s="120" t="s">
        <v>689</v>
      </c>
      <c r="I5143" s="26" t="s">
        <v>1341</v>
      </c>
      <c r="J5143" s="26" t="s">
        <v>2216</v>
      </c>
      <c r="K5143" s="5" t="s">
        <v>1958</v>
      </c>
      <c r="L5143" s="5" t="s">
        <v>2043</v>
      </c>
      <c r="M5143" s="5">
        <v>1</v>
      </c>
      <c r="N5143" s="5" t="s">
        <v>1173</v>
      </c>
    </row>
    <row r="5144" spans="1:14" x14ac:dyDescent="0.35">
      <c r="A5144" s="5" t="s">
        <v>696</v>
      </c>
      <c r="B5144" s="117" t="str">
        <f>IF(ISERROR(VLOOKUP($A5144, Dropdownlisten!$A$3:$F$143, 2, FALSE)), "", VLOOKUP($A5144, Dropdownlisten!$A$3:$F$143, 2, FALSE))</f>
        <v>POI</v>
      </c>
      <c r="C5144" s="117">
        <f>IF(ISERROR(VLOOKUP($A5144, Dropdownlisten!$A$3:$F$143, 3, FALSE)), "", VLOOKUP($A5144, Dropdownlisten!$A$3:$F$143, 3, FALSE))</f>
        <v>3000</v>
      </c>
      <c r="D5144" s="117" t="str">
        <f>IF(ISERROR(VLOOKUP($A5144, Dropdownlisten!$A$3:$F$143, 4, FALSE)), "", VLOOKUP($A5144, Dropdownlisten!$A$3:$F$143, 4, FALSE))</f>
        <v>BildungBetreuung</v>
      </c>
      <c r="E5144" s="117" t="str">
        <f>IF(ISERROR(VLOOKUP($A5144, Dropdownlisten!$A$3:$F$143, 5, FALSE)), "", VLOOKUP($A5144, Dropdownlisten!$A$3:$F$143, 5, FALSE))</f>
        <v>3000_006</v>
      </c>
      <c r="F5144" s="117" t="str">
        <f>IF(ISERROR(VLOOKUP($A5144, Dropdownlisten!$A$3:$F$143, 6, FALSE)), "", VLOOKUP($A5144, Dropdownlisten!$A$3:$F$143, 6, FALSE))</f>
        <v>Kita</v>
      </c>
      <c r="G5144" s="117" t="str">
        <f>VLOOKUP(E5144,Datenstruktur_fuer_R!$D$2:$F$141,3,FALSE)</f>
        <v>Point</v>
      </c>
      <c r="H5144" s="120" t="s">
        <v>290</v>
      </c>
      <c r="I5144" s="26" t="s">
        <v>1341</v>
      </c>
      <c r="J5144" s="26" t="s">
        <v>2216</v>
      </c>
      <c r="K5144" s="5" t="s">
        <v>1936</v>
      </c>
      <c r="L5144" s="5"/>
      <c r="M5144" s="5">
        <v>1</v>
      </c>
      <c r="N5144" s="5" t="s">
        <v>1173</v>
      </c>
    </row>
    <row r="5145" spans="1:14" x14ac:dyDescent="0.35">
      <c r="A5145" s="5" t="s">
        <v>696</v>
      </c>
      <c r="B5145" s="117" t="str">
        <f>IF(ISERROR(VLOOKUP($A5145, Dropdownlisten!$A$3:$F$143, 2, FALSE)), "", VLOOKUP($A5145, Dropdownlisten!$A$3:$F$143, 2, FALSE))</f>
        <v>POI</v>
      </c>
      <c r="C5145" s="117">
        <f>IF(ISERROR(VLOOKUP($A5145, Dropdownlisten!$A$3:$F$143, 3, FALSE)), "", VLOOKUP($A5145, Dropdownlisten!$A$3:$F$143, 3, FALSE))</f>
        <v>3000</v>
      </c>
      <c r="D5145" s="117" t="str">
        <f>IF(ISERROR(VLOOKUP($A5145, Dropdownlisten!$A$3:$F$143, 4, FALSE)), "", VLOOKUP($A5145, Dropdownlisten!$A$3:$F$143, 4, FALSE))</f>
        <v>BildungBetreuung</v>
      </c>
      <c r="E5145" s="117" t="str">
        <f>IF(ISERROR(VLOOKUP($A5145, Dropdownlisten!$A$3:$F$143, 5, FALSE)), "", VLOOKUP($A5145, Dropdownlisten!$A$3:$F$143, 5, FALSE))</f>
        <v>3000_006</v>
      </c>
      <c r="F5145" s="117" t="str">
        <f>IF(ISERROR(VLOOKUP($A5145, Dropdownlisten!$A$3:$F$143, 6, FALSE)), "", VLOOKUP($A5145, Dropdownlisten!$A$3:$F$143, 6, FALSE))</f>
        <v>Kita</v>
      </c>
      <c r="G5145" s="117" t="str">
        <f>VLOOKUP(E5145,Datenstruktur_fuer_R!$D$2:$F$141,3,FALSE)</f>
        <v>Point</v>
      </c>
      <c r="H5145" s="120" t="s">
        <v>291</v>
      </c>
      <c r="I5145" s="26" t="s">
        <v>1341</v>
      </c>
      <c r="J5145" s="26" t="s">
        <v>2216</v>
      </c>
      <c r="K5145" s="5" t="s">
        <v>1937</v>
      </c>
      <c r="L5145" s="5"/>
      <c r="M5145" s="5">
        <v>1</v>
      </c>
      <c r="N5145" s="5" t="s">
        <v>1173</v>
      </c>
    </row>
    <row r="5146" spans="1:14" x14ac:dyDescent="0.35">
      <c r="A5146" s="5" t="s">
        <v>696</v>
      </c>
      <c r="B5146" s="117" t="str">
        <f>IF(ISERROR(VLOOKUP($A5146, Dropdownlisten!$A$3:$F$143, 2, FALSE)), "", VLOOKUP($A5146, Dropdownlisten!$A$3:$F$143, 2, FALSE))</f>
        <v>POI</v>
      </c>
      <c r="C5146" s="117">
        <f>IF(ISERROR(VLOOKUP($A5146, Dropdownlisten!$A$3:$F$143, 3, FALSE)), "", VLOOKUP($A5146, Dropdownlisten!$A$3:$F$143, 3, FALSE))</f>
        <v>3000</v>
      </c>
      <c r="D5146" s="117" t="str">
        <f>IF(ISERROR(VLOOKUP($A5146, Dropdownlisten!$A$3:$F$143, 4, FALSE)), "", VLOOKUP($A5146, Dropdownlisten!$A$3:$F$143, 4, FALSE))</f>
        <v>BildungBetreuung</v>
      </c>
      <c r="E5146" s="117" t="str">
        <f>IF(ISERROR(VLOOKUP($A5146, Dropdownlisten!$A$3:$F$143, 5, FALSE)), "", VLOOKUP($A5146, Dropdownlisten!$A$3:$F$143, 5, FALSE))</f>
        <v>3000_006</v>
      </c>
      <c r="F5146" s="117" t="str">
        <f>IF(ISERROR(VLOOKUP($A5146, Dropdownlisten!$A$3:$F$143, 6, FALSE)), "", VLOOKUP($A5146, Dropdownlisten!$A$3:$F$143, 6, FALSE))</f>
        <v>Kita</v>
      </c>
      <c r="G5146" s="117" t="str">
        <f>VLOOKUP(E5146,Datenstruktur_fuer_R!$D$2:$F$141,3,FALSE)</f>
        <v>Point</v>
      </c>
      <c r="H5146" s="120" t="s">
        <v>288</v>
      </c>
      <c r="I5146" s="26" t="s">
        <v>1341</v>
      </c>
      <c r="J5146" s="26" t="s">
        <v>2216</v>
      </c>
      <c r="K5146" s="5" t="s">
        <v>1938</v>
      </c>
      <c r="L5146" s="5"/>
      <c r="M5146" s="5">
        <v>1</v>
      </c>
      <c r="N5146" s="5" t="s">
        <v>1173</v>
      </c>
    </row>
    <row r="5147" spans="1:14" x14ac:dyDescent="0.35">
      <c r="A5147" s="5" t="s">
        <v>696</v>
      </c>
      <c r="B5147" s="117" t="str">
        <f>IF(ISERROR(VLOOKUP($A5147, Dropdownlisten!$A$3:$F$143, 2, FALSE)), "", VLOOKUP($A5147, Dropdownlisten!$A$3:$F$143, 2, FALSE))</f>
        <v>POI</v>
      </c>
      <c r="C5147" s="117">
        <f>IF(ISERROR(VLOOKUP($A5147, Dropdownlisten!$A$3:$F$143, 3, FALSE)), "", VLOOKUP($A5147, Dropdownlisten!$A$3:$F$143, 3, FALSE))</f>
        <v>3000</v>
      </c>
      <c r="D5147" s="117" t="str">
        <f>IF(ISERROR(VLOOKUP($A5147, Dropdownlisten!$A$3:$F$143, 4, FALSE)), "", VLOOKUP($A5147, Dropdownlisten!$A$3:$F$143, 4, FALSE))</f>
        <v>BildungBetreuung</v>
      </c>
      <c r="E5147" s="117" t="str">
        <f>IF(ISERROR(VLOOKUP($A5147, Dropdownlisten!$A$3:$F$143, 5, FALSE)), "", VLOOKUP($A5147, Dropdownlisten!$A$3:$F$143, 5, FALSE))</f>
        <v>3000_006</v>
      </c>
      <c r="F5147" s="117" t="str">
        <f>IF(ISERROR(VLOOKUP($A5147, Dropdownlisten!$A$3:$F$143, 6, FALSE)), "", VLOOKUP($A5147, Dropdownlisten!$A$3:$F$143, 6, FALSE))</f>
        <v>Kita</v>
      </c>
      <c r="G5147" s="117" t="str">
        <f>VLOOKUP(E5147,Datenstruktur_fuer_R!$D$2:$F$141,3,FALSE)</f>
        <v>Point</v>
      </c>
      <c r="H5147" s="120" t="s">
        <v>289</v>
      </c>
      <c r="I5147" s="26" t="s">
        <v>1341</v>
      </c>
      <c r="J5147" s="26" t="s">
        <v>2216</v>
      </c>
      <c r="K5147" s="5" t="s">
        <v>1939</v>
      </c>
      <c r="L5147" s="5"/>
      <c r="M5147" s="5">
        <v>1</v>
      </c>
      <c r="N5147" s="5" t="s">
        <v>1173</v>
      </c>
    </row>
    <row r="5148" spans="1:14" x14ac:dyDescent="0.35">
      <c r="A5148" s="5" t="s">
        <v>696</v>
      </c>
      <c r="B5148" s="117" t="str">
        <f>IF(ISERROR(VLOOKUP($A5148, Dropdownlisten!$A$3:$F$143, 2, FALSE)), "", VLOOKUP($A5148, Dropdownlisten!$A$3:$F$143, 2, FALSE))</f>
        <v>POI</v>
      </c>
      <c r="C5148" s="117">
        <f>IF(ISERROR(VLOOKUP($A5148, Dropdownlisten!$A$3:$F$143, 3, FALSE)), "", VLOOKUP($A5148, Dropdownlisten!$A$3:$F$143, 3, FALSE))</f>
        <v>3000</v>
      </c>
      <c r="D5148" s="117" t="str">
        <f>IF(ISERROR(VLOOKUP($A5148, Dropdownlisten!$A$3:$F$143, 4, FALSE)), "", VLOOKUP($A5148, Dropdownlisten!$A$3:$F$143, 4, FALSE))</f>
        <v>BildungBetreuung</v>
      </c>
      <c r="E5148" s="117" t="str">
        <f>IF(ISERROR(VLOOKUP($A5148, Dropdownlisten!$A$3:$F$143, 5, FALSE)), "", VLOOKUP($A5148, Dropdownlisten!$A$3:$F$143, 5, FALSE))</f>
        <v>3000_006</v>
      </c>
      <c r="F5148" s="117" t="str">
        <f>IF(ISERROR(VLOOKUP($A5148, Dropdownlisten!$A$3:$F$143, 6, FALSE)), "", VLOOKUP($A5148, Dropdownlisten!$A$3:$F$143, 6, FALSE))</f>
        <v>Kita</v>
      </c>
      <c r="G5148" s="117" t="str">
        <f>VLOOKUP(E5148,Datenstruktur_fuer_R!$D$2:$F$141,3,FALSE)</f>
        <v>Point</v>
      </c>
      <c r="H5148" s="120" t="s">
        <v>293</v>
      </c>
      <c r="I5148" s="26" t="s">
        <v>1341</v>
      </c>
      <c r="J5148" s="26" t="s">
        <v>2216</v>
      </c>
      <c r="K5148" s="5" t="s">
        <v>1958</v>
      </c>
      <c r="L5148" s="5"/>
      <c r="M5148" s="5">
        <v>1</v>
      </c>
      <c r="N5148" s="5" t="s">
        <v>1173</v>
      </c>
    </row>
    <row r="5149" spans="1:14" x14ac:dyDescent="0.35">
      <c r="A5149" s="5" t="s">
        <v>696</v>
      </c>
      <c r="B5149" s="117" t="str">
        <f>IF(ISERROR(VLOOKUP($A5149, Dropdownlisten!$A$3:$F$143, 2, FALSE)), "", VLOOKUP($A5149, Dropdownlisten!$A$3:$F$143, 2, FALSE))</f>
        <v>POI</v>
      </c>
      <c r="C5149" s="117">
        <f>IF(ISERROR(VLOOKUP($A5149, Dropdownlisten!$A$3:$F$143, 3, FALSE)), "", VLOOKUP($A5149, Dropdownlisten!$A$3:$F$143, 3, FALSE))</f>
        <v>3000</v>
      </c>
      <c r="D5149" s="117" t="str">
        <f>IF(ISERROR(VLOOKUP($A5149, Dropdownlisten!$A$3:$F$143, 4, FALSE)), "", VLOOKUP($A5149, Dropdownlisten!$A$3:$F$143, 4, FALSE))</f>
        <v>BildungBetreuung</v>
      </c>
      <c r="E5149" s="117" t="str">
        <f>IF(ISERROR(VLOOKUP($A5149, Dropdownlisten!$A$3:$F$143, 5, FALSE)), "", VLOOKUP($A5149, Dropdownlisten!$A$3:$F$143, 5, FALSE))</f>
        <v>3000_006</v>
      </c>
      <c r="F5149" s="117" t="str">
        <f>IF(ISERROR(VLOOKUP($A5149, Dropdownlisten!$A$3:$F$143, 6, FALSE)), "", VLOOKUP($A5149, Dropdownlisten!$A$3:$F$143, 6, FALSE))</f>
        <v>Kita</v>
      </c>
      <c r="G5149" s="117" t="str">
        <f>VLOOKUP(E5149,Datenstruktur_fuer_R!$D$2:$F$141,3,FALSE)</f>
        <v>Point</v>
      </c>
      <c r="H5149" s="120" t="s">
        <v>689</v>
      </c>
      <c r="I5149" s="26" t="s">
        <v>1341</v>
      </c>
      <c r="J5149" s="26" t="s">
        <v>2216</v>
      </c>
      <c r="K5149" s="5" t="s">
        <v>1958</v>
      </c>
      <c r="L5149" s="5" t="s">
        <v>2044</v>
      </c>
      <c r="M5149" s="5">
        <v>1</v>
      </c>
      <c r="N5149" s="5" t="s">
        <v>1173</v>
      </c>
    </row>
    <row r="5150" spans="1:14" x14ac:dyDescent="0.35">
      <c r="A5150" s="5" t="s">
        <v>696</v>
      </c>
      <c r="B5150" s="117" t="str">
        <f>IF(ISERROR(VLOOKUP($A5150, Dropdownlisten!$A$3:$F$143, 2, FALSE)), "", VLOOKUP($A5150, Dropdownlisten!$A$3:$F$143, 2, FALSE))</f>
        <v>POI</v>
      </c>
      <c r="C5150" s="117">
        <f>IF(ISERROR(VLOOKUP($A5150, Dropdownlisten!$A$3:$F$143, 3, FALSE)), "", VLOOKUP($A5150, Dropdownlisten!$A$3:$F$143, 3, FALSE))</f>
        <v>3000</v>
      </c>
      <c r="D5150" s="117" t="str">
        <f>IF(ISERROR(VLOOKUP($A5150, Dropdownlisten!$A$3:$F$143, 4, FALSE)), "", VLOOKUP($A5150, Dropdownlisten!$A$3:$F$143, 4, FALSE))</f>
        <v>BildungBetreuung</v>
      </c>
      <c r="E5150" s="117" t="str">
        <f>IF(ISERROR(VLOOKUP($A5150, Dropdownlisten!$A$3:$F$143, 5, FALSE)), "", VLOOKUP($A5150, Dropdownlisten!$A$3:$F$143, 5, FALSE))</f>
        <v>3000_006</v>
      </c>
      <c r="F5150" s="117" t="str">
        <f>IF(ISERROR(VLOOKUP($A5150, Dropdownlisten!$A$3:$F$143, 6, FALSE)), "", VLOOKUP($A5150, Dropdownlisten!$A$3:$F$143, 6, FALSE))</f>
        <v>Kita</v>
      </c>
      <c r="G5150" s="117" t="str">
        <f>VLOOKUP(E5150,Datenstruktur_fuer_R!$D$2:$F$141,3,FALSE)</f>
        <v>Point</v>
      </c>
      <c r="H5150" s="120" t="s">
        <v>689</v>
      </c>
      <c r="I5150" s="26" t="s">
        <v>1341</v>
      </c>
      <c r="J5150" s="26" t="s">
        <v>2216</v>
      </c>
      <c r="K5150" s="5" t="s">
        <v>1958</v>
      </c>
      <c r="L5150" s="5" t="s">
        <v>2045</v>
      </c>
      <c r="M5150" s="5">
        <v>1</v>
      </c>
      <c r="N5150" s="5" t="s">
        <v>1173</v>
      </c>
    </row>
    <row r="5151" spans="1:14" x14ac:dyDescent="0.35">
      <c r="A5151" s="5" t="s">
        <v>696</v>
      </c>
      <c r="B5151" s="117" t="str">
        <f>IF(ISERROR(VLOOKUP($A5151, Dropdownlisten!$A$3:$F$143, 2, FALSE)), "", VLOOKUP($A5151, Dropdownlisten!$A$3:$F$143, 2, FALSE))</f>
        <v>POI</v>
      </c>
      <c r="C5151" s="117">
        <f>IF(ISERROR(VLOOKUP($A5151, Dropdownlisten!$A$3:$F$143, 3, FALSE)), "", VLOOKUP($A5151, Dropdownlisten!$A$3:$F$143, 3, FALSE))</f>
        <v>3000</v>
      </c>
      <c r="D5151" s="117" t="str">
        <f>IF(ISERROR(VLOOKUP($A5151, Dropdownlisten!$A$3:$F$143, 4, FALSE)), "", VLOOKUP($A5151, Dropdownlisten!$A$3:$F$143, 4, FALSE))</f>
        <v>BildungBetreuung</v>
      </c>
      <c r="E5151" s="117" t="str">
        <f>IF(ISERROR(VLOOKUP($A5151, Dropdownlisten!$A$3:$F$143, 5, FALSE)), "", VLOOKUP($A5151, Dropdownlisten!$A$3:$F$143, 5, FALSE))</f>
        <v>3000_006</v>
      </c>
      <c r="F5151" s="117" t="str">
        <f>IF(ISERROR(VLOOKUP($A5151, Dropdownlisten!$A$3:$F$143, 6, FALSE)), "", VLOOKUP($A5151, Dropdownlisten!$A$3:$F$143, 6, FALSE))</f>
        <v>Kita</v>
      </c>
      <c r="G5151" s="117" t="str">
        <f>VLOOKUP(E5151,Datenstruktur_fuer_R!$D$2:$F$141,3,FALSE)</f>
        <v>Point</v>
      </c>
      <c r="H5151" s="120" t="s">
        <v>689</v>
      </c>
      <c r="I5151" s="26" t="s">
        <v>1341</v>
      </c>
      <c r="J5151" s="26" t="s">
        <v>2216</v>
      </c>
      <c r="K5151" s="5" t="s">
        <v>1958</v>
      </c>
      <c r="L5151" s="5" t="s">
        <v>2046</v>
      </c>
      <c r="M5151" s="5">
        <v>1</v>
      </c>
      <c r="N5151" s="5" t="s">
        <v>1173</v>
      </c>
    </row>
    <row r="5152" spans="1:14" x14ac:dyDescent="0.35">
      <c r="A5152" s="5" t="s">
        <v>696</v>
      </c>
      <c r="B5152" s="117" t="str">
        <f>IF(ISERROR(VLOOKUP($A5152, Dropdownlisten!$A$3:$F$143, 2, FALSE)), "", VLOOKUP($A5152, Dropdownlisten!$A$3:$F$143, 2, FALSE))</f>
        <v>POI</v>
      </c>
      <c r="C5152" s="117">
        <f>IF(ISERROR(VLOOKUP($A5152, Dropdownlisten!$A$3:$F$143, 3, FALSE)), "", VLOOKUP($A5152, Dropdownlisten!$A$3:$F$143, 3, FALSE))</f>
        <v>3000</v>
      </c>
      <c r="D5152" s="117" t="str">
        <f>IF(ISERROR(VLOOKUP($A5152, Dropdownlisten!$A$3:$F$143, 4, FALSE)), "", VLOOKUP($A5152, Dropdownlisten!$A$3:$F$143, 4, FALSE))</f>
        <v>BildungBetreuung</v>
      </c>
      <c r="E5152" s="117" t="str">
        <f>IF(ISERROR(VLOOKUP($A5152, Dropdownlisten!$A$3:$F$143, 5, FALSE)), "", VLOOKUP($A5152, Dropdownlisten!$A$3:$F$143, 5, FALSE))</f>
        <v>3000_006</v>
      </c>
      <c r="F5152" s="117" t="str">
        <f>IF(ISERROR(VLOOKUP($A5152, Dropdownlisten!$A$3:$F$143, 6, FALSE)), "", VLOOKUP($A5152, Dropdownlisten!$A$3:$F$143, 6, FALSE))</f>
        <v>Kita</v>
      </c>
      <c r="G5152" s="117" t="str">
        <f>VLOOKUP(E5152,Datenstruktur_fuer_R!$D$2:$F$141,3,FALSE)</f>
        <v>Point</v>
      </c>
      <c r="H5152" s="120" t="s">
        <v>689</v>
      </c>
      <c r="I5152" s="26" t="s">
        <v>1341</v>
      </c>
      <c r="J5152" s="26" t="s">
        <v>2216</v>
      </c>
      <c r="K5152" s="5" t="s">
        <v>1958</v>
      </c>
      <c r="L5152" s="5" t="s">
        <v>2047</v>
      </c>
      <c r="M5152" s="5">
        <v>1</v>
      </c>
      <c r="N5152" s="5" t="s">
        <v>1173</v>
      </c>
    </row>
    <row r="5153" spans="1:14" x14ac:dyDescent="0.35">
      <c r="A5153" s="5" t="s">
        <v>696</v>
      </c>
      <c r="B5153" s="117" t="str">
        <f>IF(ISERROR(VLOOKUP($A5153, Dropdownlisten!$A$3:$F$143, 2, FALSE)), "", VLOOKUP($A5153, Dropdownlisten!$A$3:$F$143, 2, FALSE))</f>
        <v>POI</v>
      </c>
      <c r="C5153" s="117">
        <f>IF(ISERROR(VLOOKUP($A5153, Dropdownlisten!$A$3:$F$143, 3, FALSE)), "", VLOOKUP($A5153, Dropdownlisten!$A$3:$F$143, 3, FALSE))</f>
        <v>3000</v>
      </c>
      <c r="D5153" s="117" t="str">
        <f>IF(ISERROR(VLOOKUP($A5153, Dropdownlisten!$A$3:$F$143, 4, FALSE)), "", VLOOKUP($A5153, Dropdownlisten!$A$3:$F$143, 4, FALSE))</f>
        <v>BildungBetreuung</v>
      </c>
      <c r="E5153" s="117" t="str">
        <f>IF(ISERROR(VLOOKUP($A5153, Dropdownlisten!$A$3:$F$143, 5, FALSE)), "", VLOOKUP($A5153, Dropdownlisten!$A$3:$F$143, 5, FALSE))</f>
        <v>3000_006</v>
      </c>
      <c r="F5153" s="117" t="str">
        <f>IF(ISERROR(VLOOKUP($A5153, Dropdownlisten!$A$3:$F$143, 6, FALSE)), "", VLOOKUP($A5153, Dropdownlisten!$A$3:$F$143, 6, FALSE))</f>
        <v>Kita</v>
      </c>
      <c r="G5153" s="117" t="str">
        <f>VLOOKUP(E5153,Datenstruktur_fuer_R!$D$2:$F$141,3,FALSE)</f>
        <v>Point</v>
      </c>
      <c r="H5153" s="120" t="s">
        <v>689</v>
      </c>
      <c r="I5153" s="26" t="s">
        <v>1341</v>
      </c>
      <c r="J5153" s="26" t="s">
        <v>2216</v>
      </c>
      <c r="K5153" s="5" t="s">
        <v>1958</v>
      </c>
      <c r="L5153" s="5" t="s">
        <v>2048</v>
      </c>
      <c r="M5153" s="5">
        <v>1</v>
      </c>
      <c r="N5153" s="5" t="s">
        <v>1173</v>
      </c>
    </row>
    <row r="5154" spans="1:14" x14ac:dyDescent="0.35">
      <c r="A5154" s="5" t="s">
        <v>696</v>
      </c>
      <c r="B5154" s="117" t="str">
        <f>IF(ISERROR(VLOOKUP($A5154, Dropdownlisten!$A$3:$F$143, 2, FALSE)), "", VLOOKUP($A5154, Dropdownlisten!$A$3:$F$143, 2, FALSE))</f>
        <v>POI</v>
      </c>
      <c r="C5154" s="117">
        <f>IF(ISERROR(VLOOKUP($A5154, Dropdownlisten!$A$3:$F$143, 3, FALSE)), "", VLOOKUP($A5154, Dropdownlisten!$A$3:$F$143, 3, FALSE))</f>
        <v>3000</v>
      </c>
      <c r="D5154" s="117" t="str">
        <f>IF(ISERROR(VLOOKUP($A5154, Dropdownlisten!$A$3:$F$143, 4, FALSE)), "", VLOOKUP($A5154, Dropdownlisten!$A$3:$F$143, 4, FALSE))</f>
        <v>BildungBetreuung</v>
      </c>
      <c r="E5154" s="117" t="str">
        <f>IF(ISERROR(VLOOKUP($A5154, Dropdownlisten!$A$3:$F$143, 5, FALSE)), "", VLOOKUP($A5154, Dropdownlisten!$A$3:$F$143, 5, FALSE))</f>
        <v>3000_006</v>
      </c>
      <c r="F5154" s="117" t="str">
        <f>IF(ISERROR(VLOOKUP($A5154, Dropdownlisten!$A$3:$F$143, 6, FALSE)), "", VLOOKUP($A5154, Dropdownlisten!$A$3:$F$143, 6, FALSE))</f>
        <v>Kita</v>
      </c>
      <c r="G5154" s="117" t="str">
        <f>VLOOKUP(E5154,Datenstruktur_fuer_R!$D$2:$F$141,3,FALSE)</f>
        <v>Point</v>
      </c>
      <c r="H5154" s="120" t="s">
        <v>689</v>
      </c>
      <c r="I5154" s="26" t="s">
        <v>1341</v>
      </c>
      <c r="J5154" s="26" t="s">
        <v>2216</v>
      </c>
      <c r="K5154" s="5" t="s">
        <v>1958</v>
      </c>
      <c r="L5154" s="5" t="s">
        <v>2049</v>
      </c>
      <c r="M5154" s="5">
        <v>1</v>
      </c>
      <c r="N5154" s="5" t="s">
        <v>1173</v>
      </c>
    </row>
    <row r="5155" spans="1:14" x14ac:dyDescent="0.35">
      <c r="A5155" s="5" t="s">
        <v>696</v>
      </c>
      <c r="B5155" s="117" t="str">
        <f>IF(ISERROR(VLOOKUP($A5155, Dropdownlisten!$A$3:$F$143, 2, FALSE)), "", VLOOKUP($A5155, Dropdownlisten!$A$3:$F$143, 2, FALSE))</f>
        <v>POI</v>
      </c>
      <c r="C5155" s="117">
        <f>IF(ISERROR(VLOOKUP($A5155, Dropdownlisten!$A$3:$F$143, 3, FALSE)), "", VLOOKUP($A5155, Dropdownlisten!$A$3:$F$143, 3, FALSE))</f>
        <v>3000</v>
      </c>
      <c r="D5155" s="117" t="str">
        <f>IF(ISERROR(VLOOKUP($A5155, Dropdownlisten!$A$3:$F$143, 4, FALSE)), "", VLOOKUP($A5155, Dropdownlisten!$A$3:$F$143, 4, FALSE))</f>
        <v>BildungBetreuung</v>
      </c>
      <c r="E5155" s="117" t="str">
        <f>IF(ISERROR(VLOOKUP($A5155, Dropdownlisten!$A$3:$F$143, 5, FALSE)), "", VLOOKUP($A5155, Dropdownlisten!$A$3:$F$143, 5, FALSE))</f>
        <v>3000_006</v>
      </c>
      <c r="F5155" s="117" t="str">
        <f>IF(ISERROR(VLOOKUP($A5155, Dropdownlisten!$A$3:$F$143, 6, FALSE)), "", VLOOKUP($A5155, Dropdownlisten!$A$3:$F$143, 6, FALSE))</f>
        <v>Kita</v>
      </c>
      <c r="G5155" s="117" t="str">
        <f>VLOOKUP(E5155,Datenstruktur_fuer_R!$D$2:$F$141,3,FALSE)</f>
        <v>Point</v>
      </c>
      <c r="H5155" s="120" t="s">
        <v>689</v>
      </c>
      <c r="I5155" s="26" t="s">
        <v>1341</v>
      </c>
      <c r="J5155" s="26" t="s">
        <v>2216</v>
      </c>
      <c r="K5155" s="5" t="s">
        <v>1958</v>
      </c>
      <c r="L5155" s="5" t="s">
        <v>2050</v>
      </c>
      <c r="M5155" s="5">
        <v>1</v>
      </c>
      <c r="N5155" s="5" t="s">
        <v>1173</v>
      </c>
    </row>
    <row r="5156" spans="1:14" x14ac:dyDescent="0.35">
      <c r="A5156" s="5" t="s">
        <v>696</v>
      </c>
      <c r="B5156" s="117" t="str">
        <f>IF(ISERROR(VLOOKUP($A5156, Dropdownlisten!$A$3:$F$143, 2, FALSE)), "", VLOOKUP($A5156, Dropdownlisten!$A$3:$F$143, 2, FALSE))</f>
        <v>POI</v>
      </c>
      <c r="C5156" s="117">
        <f>IF(ISERROR(VLOOKUP($A5156, Dropdownlisten!$A$3:$F$143, 3, FALSE)), "", VLOOKUP($A5156, Dropdownlisten!$A$3:$F$143, 3, FALSE))</f>
        <v>3000</v>
      </c>
      <c r="D5156" s="117" t="str">
        <f>IF(ISERROR(VLOOKUP($A5156, Dropdownlisten!$A$3:$F$143, 4, FALSE)), "", VLOOKUP($A5156, Dropdownlisten!$A$3:$F$143, 4, FALSE))</f>
        <v>BildungBetreuung</v>
      </c>
      <c r="E5156" s="117" t="str">
        <f>IF(ISERROR(VLOOKUP($A5156, Dropdownlisten!$A$3:$F$143, 5, FALSE)), "", VLOOKUP($A5156, Dropdownlisten!$A$3:$F$143, 5, FALSE))</f>
        <v>3000_006</v>
      </c>
      <c r="F5156" s="117" t="str">
        <f>IF(ISERROR(VLOOKUP($A5156, Dropdownlisten!$A$3:$F$143, 6, FALSE)), "", VLOOKUP($A5156, Dropdownlisten!$A$3:$F$143, 6, FALSE))</f>
        <v>Kita</v>
      </c>
      <c r="G5156" s="117" t="str">
        <f>VLOOKUP(E5156,Datenstruktur_fuer_R!$D$2:$F$141,3,FALSE)</f>
        <v>Point</v>
      </c>
      <c r="H5156" s="120" t="s">
        <v>689</v>
      </c>
      <c r="I5156" s="26" t="s">
        <v>1341</v>
      </c>
      <c r="J5156" s="26" t="s">
        <v>2216</v>
      </c>
      <c r="K5156" s="5" t="s">
        <v>1958</v>
      </c>
      <c r="L5156" s="5" t="s">
        <v>2050</v>
      </c>
      <c r="M5156" s="5">
        <v>1</v>
      </c>
      <c r="N5156" s="5" t="s">
        <v>1173</v>
      </c>
    </row>
    <row r="5157" spans="1:14" x14ac:dyDescent="0.35">
      <c r="A5157" s="5" t="s">
        <v>696</v>
      </c>
      <c r="B5157" s="117" t="str">
        <f>IF(ISERROR(VLOOKUP($A5157, Dropdownlisten!$A$3:$F$143, 2, FALSE)), "", VLOOKUP($A5157, Dropdownlisten!$A$3:$F$143, 2, FALSE))</f>
        <v>POI</v>
      </c>
      <c r="C5157" s="117">
        <f>IF(ISERROR(VLOOKUP($A5157, Dropdownlisten!$A$3:$F$143, 3, FALSE)), "", VLOOKUP($A5157, Dropdownlisten!$A$3:$F$143, 3, FALSE))</f>
        <v>3000</v>
      </c>
      <c r="D5157" s="117" t="str">
        <f>IF(ISERROR(VLOOKUP($A5157, Dropdownlisten!$A$3:$F$143, 4, FALSE)), "", VLOOKUP($A5157, Dropdownlisten!$A$3:$F$143, 4, FALSE))</f>
        <v>BildungBetreuung</v>
      </c>
      <c r="E5157" s="117" t="str">
        <f>IF(ISERROR(VLOOKUP($A5157, Dropdownlisten!$A$3:$F$143, 5, FALSE)), "", VLOOKUP($A5157, Dropdownlisten!$A$3:$F$143, 5, FALSE))</f>
        <v>3000_006</v>
      </c>
      <c r="F5157" s="117" t="str">
        <f>IF(ISERROR(VLOOKUP($A5157, Dropdownlisten!$A$3:$F$143, 6, FALSE)), "", VLOOKUP($A5157, Dropdownlisten!$A$3:$F$143, 6, FALSE))</f>
        <v>Kita</v>
      </c>
      <c r="G5157" s="117" t="str">
        <f>VLOOKUP(E5157,Datenstruktur_fuer_R!$D$2:$F$141,3,FALSE)</f>
        <v>Point</v>
      </c>
      <c r="H5157" s="120" t="s">
        <v>689</v>
      </c>
      <c r="I5157" s="26" t="s">
        <v>1341</v>
      </c>
      <c r="J5157" s="26" t="s">
        <v>2216</v>
      </c>
      <c r="K5157" s="5" t="s">
        <v>1958</v>
      </c>
      <c r="L5157" s="5" t="s">
        <v>2050</v>
      </c>
      <c r="M5157" s="5">
        <v>1</v>
      </c>
      <c r="N5157" s="5" t="s">
        <v>1173</v>
      </c>
    </row>
    <row r="5158" spans="1:14" x14ac:dyDescent="0.35">
      <c r="A5158" s="5" t="s">
        <v>696</v>
      </c>
      <c r="B5158" s="117" t="str">
        <f>IF(ISERROR(VLOOKUP($A5158, Dropdownlisten!$A$3:$F$143, 2, FALSE)), "", VLOOKUP($A5158, Dropdownlisten!$A$3:$F$143, 2, FALSE))</f>
        <v>POI</v>
      </c>
      <c r="C5158" s="117">
        <f>IF(ISERROR(VLOOKUP($A5158, Dropdownlisten!$A$3:$F$143, 3, FALSE)), "", VLOOKUP($A5158, Dropdownlisten!$A$3:$F$143, 3, FALSE))</f>
        <v>3000</v>
      </c>
      <c r="D5158" s="117" t="str">
        <f>IF(ISERROR(VLOOKUP($A5158, Dropdownlisten!$A$3:$F$143, 4, FALSE)), "", VLOOKUP($A5158, Dropdownlisten!$A$3:$F$143, 4, FALSE))</f>
        <v>BildungBetreuung</v>
      </c>
      <c r="E5158" s="117" t="str">
        <f>IF(ISERROR(VLOOKUP($A5158, Dropdownlisten!$A$3:$F$143, 5, FALSE)), "", VLOOKUP($A5158, Dropdownlisten!$A$3:$F$143, 5, FALSE))</f>
        <v>3000_006</v>
      </c>
      <c r="F5158" s="117" t="str">
        <f>IF(ISERROR(VLOOKUP($A5158, Dropdownlisten!$A$3:$F$143, 6, FALSE)), "", VLOOKUP($A5158, Dropdownlisten!$A$3:$F$143, 6, FALSE))</f>
        <v>Kita</v>
      </c>
      <c r="G5158" s="117" t="str">
        <f>VLOOKUP(E5158,Datenstruktur_fuer_R!$D$2:$F$141,3,FALSE)</f>
        <v>Point</v>
      </c>
      <c r="H5158" s="120" t="s">
        <v>290</v>
      </c>
      <c r="I5158" s="26" t="s">
        <v>1341</v>
      </c>
      <c r="J5158" s="26" t="s">
        <v>2216</v>
      </c>
      <c r="K5158" s="5" t="s">
        <v>1936</v>
      </c>
      <c r="L5158" s="5"/>
      <c r="M5158" s="5">
        <v>1</v>
      </c>
      <c r="N5158" s="5" t="s">
        <v>1173</v>
      </c>
    </row>
    <row r="5159" spans="1:14" x14ac:dyDescent="0.35">
      <c r="A5159" s="5" t="s">
        <v>696</v>
      </c>
      <c r="B5159" s="117" t="str">
        <f>IF(ISERROR(VLOOKUP($A5159, Dropdownlisten!$A$3:$F$143, 2, FALSE)), "", VLOOKUP($A5159, Dropdownlisten!$A$3:$F$143, 2, FALSE))</f>
        <v>POI</v>
      </c>
      <c r="C5159" s="117">
        <f>IF(ISERROR(VLOOKUP($A5159, Dropdownlisten!$A$3:$F$143, 3, FALSE)), "", VLOOKUP($A5159, Dropdownlisten!$A$3:$F$143, 3, FALSE))</f>
        <v>3000</v>
      </c>
      <c r="D5159" s="117" t="str">
        <f>IF(ISERROR(VLOOKUP($A5159, Dropdownlisten!$A$3:$F$143, 4, FALSE)), "", VLOOKUP($A5159, Dropdownlisten!$A$3:$F$143, 4, FALSE))</f>
        <v>BildungBetreuung</v>
      </c>
      <c r="E5159" s="117" t="str">
        <f>IF(ISERROR(VLOOKUP($A5159, Dropdownlisten!$A$3:$F$143, 5, FALSE)), "", VLOOKUP($A5159, Dropdownlisten!$A$3:$F$143, 5, FALSE))</f>
        <v>3000_006</v>
      </c>
      <c r="F5159" s="117" t="str">
        <f>IF(ISERROR(VLOOKUP($A5159, Dropdownlisten!$A$3:$F$143, 6, FALSE)), "", VLOOKUP($A5159, Dropdownlisten!$A$3:$F$143, 6, FALSE))</f>
        <v>Kita</v>
      </c>
      <c r="G5159" s="117" t="str">
        <f>VLOOKUP(E5159,Datenstruktur_fuer_R!$D$2:$F$141,3,FALSE)</f>
        <v>Point</v>
      </c>
      <c r="H5159" s="120" t="s">
        <v>291</v>
      </c>
      <c r="I5159" s="26" t="s">
        <v>1341</v>
      </c>
      <c r="J5159" s="26" t="s">
        <v>2216</v>
      </c>
      <c r="K5159" s="5" t="s">
        <v>1937</v>
      </c>
      <c r="L5159" s="5"/>
      <c r="M5159" s="5">
        <v>1</v>
      </c>
      <c r="N5159" s="5" t="s">
        <v>1173</v>
      </c>
    </row>
    <row r="5160" spans="1:14" x14ac:dyDescent="0.35">
      <c r="A5160" s="5" t="s">
        <v>696</v>
      </c>
      <c r="B5160" s="117" t="str">
        <f>IF(ISERROR(VLOOKUP($A5160, Dropdownlisten!$A$3:$F$143, 2, FALSE)), "", VLOOKUP($A5160, Dropdownlisten!$A$3:$F$143, 2, FALSE))</f>
        <v>POI</v>
      </c>
      <c r="C5160" s="117">
        <f>IF(ISERROR(VLOOKUP($A5160, Dropdownlisten!$A$3:$F$143, 3, FALSE)), "", VLOOKUP($A5160, Dropdownlisten!$A$3:$F$143, 3, FALSE))</f>
        <v>3000</v>
      </c>
      <c r="D5160" s="117" t="str">
        <f>IF(ISERROR(VLOOKUP($A5160, Dropdownlisten!$A$3:$F$143, 4, FALSE)), "", VLOOKUP($A5160, Dropdownlisten!$A$3:$F$143, 4, FALSE))</f>
        <v>BildungBetreuung</v>
      </c>
      <c r="E5160" s="117" t="str">
        <f>IF(ISERROR(VLOOKUP($A5160, Dropdownlisten!$A$3:$F$143, 5, FALSE)), "", VLOOKUP($A5160, Dropdownlisten!$A$3:$F$143, 5, FALSE))</f>
        <v>3000_006</v>
      </c>
      <c r="F5160" s="117" t="str">
        <f>IF(ISERROR(VLOOKUP($A5160, Dropdownlisten!$A$3:$F$143, 6, FALSE)), "", VLOOKUP($A5160, Dropdownlisten!$A$3:$F$143, 6, FALSE))</f>
        <v>Kita</v>
      </c>
      <c r="G5160" s="117" t="str">
        <f>VLOOKUP(E5160,Datenstruktur_fuer_R!$D$2:$F$141,3,FALSE)</f>
        <v>Point</v>
      </c>
      <c r="H5160" s="120" t="s">
        <v>288</v>
      </c>
      <c r="I5160" s="26" t="s">
        <v>1341</v>
      </c>
      <c r="J5160" s="26" t="s">
        <v>2216</v>
      </c>
      <c r="K5160" s="5" t="s">
        <v>1938</v>
      </c>
      <c r="L5160" s="5"/>
      <c r="M5160" s="5">
        <v>1</v>
      </c>
      <c r="N5160" s="5" t="s">
        <v>1173</v>
      </c>
    </row>
    <row r="5161" spans="1:14" x14ac:dyDescent="0.35">
      <c r="A5161" s="5" t="s">
        <v>696</v>
      </c>
      <c r="B5161" s="117" t="str">
        <f>IF(ISERROR(VLOOKUP($A5161, Dropdownlisten!$A$3:$F$143, 2, FALSE)), "", VLOOKUP($A5161, Dropdownlisten!$A$3:$F$143, 2, FALSE))</f>
        <v>POI</v>
      </c>
      <c r="C5161" s="117">
        <f>IF(ISERROR(VLOOKUP($A5161, Dropdownlisten!$A$3:$F$143, 3, FALSE)), "", VLOOKUP($A5161, Dropdownlisten!$A$3:$F$143, 3, FALSE))</f>
        <v>3000</v>
      </c>
      <c r="D5161" s="117" t="str">
        <f>IF(ISERROR(VLOOKUP($A5161, Dropdownlisten!$A$3:$F$143, 4, FALSE)), "", VLOOKUP($A5161, Dropdownlisten!$A$3:$F$143, 4, FALSE))</f>
        <v>BildungBetreuung</v>
      </c>
      <c r="E5161" s="117" t="str">
        <f>IF(ISERROR(VLOOKUP($A5161, Dropdownlisten!$A$3:$F$143, 5, FALSE)), "", VLOOKUP($A5161, Dropdownlisten!$A$3:$F$143, 5, FALSE))</f>
        <v>3000_006</v>
      </c>
      <c r="F5161" s="117" t="str">
        <f>IF(ISERROR(VLOOKUP($A5161, Dropdownlisten!$A$3:$F$143, 6, FALSE)), "", VLOOKUP($A5161, Dropdownlisten!$A$3:$F$143, 6, FALSE))</f>
        <v>Kita</v>
      </c>
      <c r="G5161" s="117" t="str">
        <f>VLOOKUP(E5161,Datenstruktur_fuer_R!$D$2:$F$141,3,FALSE)</f>
        <v>Point</v>
      </c>
      <c r="H5161" s="120" t="s">
        <v>289</v>
      </c>
      <c r="I5161" s="26" t="s">
        <v>1341</v>
      </c>
      <c r="J5161" s="26" t="s">
        <v>2216</v>
      </c>
      <c r="K5161" s="5" t="s">
        <v>1939</v>
      </c>
      <c r="L5161" s="5"/>
      <c r="M5161" s="5">
        <v>1</v>
      </c>
      <c r="N5161" s="5" t="s">
        <v>1173</v>
      </c>
    </row>
    <row r="5162" spans="1:14" x14ac:dyDescent="0.35">
      <c r="A5162" s="5" t="s">
        <v>696</v>
      </c>
      <c r="B5162" s="117" t="str">
        <f>IF(ISERROR(VLOOKUP($A5162, Dropdownlisten!$A$3:$F$143, 2, FALSE)), "", VLOOKUP($A5162, Dropdownlisten!$A$3:$F$143, 2, FALSE))</f>
        <v>POI</v>
      </c>
      <c r="C5162" s="117">
        <f>IF(ISERROR(VLOOKUP($A5162, Dropdownlisten!$A$3:$F$143, 3, FALSE)), "", VLOOKUP($A5162, Dropdownlisten!$A$3:$F$143, 3, FALSE))</f>
        <v>3000</v>
      </c>
      <c r="D5162" s="117" t="str">
        <f>IF(ISERROR(VLOOKUP($A5162, Dropdownlisten!$A$3:$F$143, 4, FALSE)), "", VLOOKUP($A5162, Dropdownlisten!$A$3:$F$143, 4, FALSE))</f>
        <v>BildungBetreuung</v>
      </c>
      <c r="E5162" s="117" t="str">
        <f>IF(ISERROR(VLOOKUP($A5162, Dropdownlisten!$A$3:$F$143, 5, FALSE)), "", VLOOKUP($A5162, Dropdownlisten!$A$3:$F$143, 5, FALSE))</f>
        <v>3000_006</v>
      </c>
      <c r="F5162" s="117" t="str">
        <f>IF(ISERROR(VLOOKUP($A5162, Dropdownlisten!$A$3:$F$143, 6, FALSE)), "", VLOOKUP($A5162, Dropdownlisten!$A$3:$F$143, 6, FALSE))</f>
        <v>Kita</v>
      </c>
      <c r="G5162" s="117" t="str">
        <f>VLOOKUP(E5162,Datenstruktur_fuer_R!$D$2:$F$141,3,FALSE)</f>
        <v>Point</v>
      </c>
      <c r="H5162" s="120" t="s">
        <v>293</v>
      </c>
      <c r="I5162" s="26" t="s">
        <v>1341</v>
      </c>
      <c r="J5162" s="26" t="s">
        <v>2216</v>
      </c>
      <c r="K5162" s="5" t="s">
        <v>1958</v>
      </c>
      <c r="L5162" s="5"/>
      <c r="M5162" s="5">
        <v>1</v>
      </c>
      <c r="N5162" s="5" t="s">
        <v>1173</v>
      </c>
    </row>
    <row r="5163" spans="1:14" x14ac:dyDescent="0.35">
      <c r="A5163" s="5" t="s">
        <v>696</v>
      </c>
      <c r="B5163" s="117" t="str">
        <f>IF(ISERROR(VLOOKUP($A5163, Dropdownlisten!$A$3:$F$143, 2, FALSE)), "", VLOOKUP($A5163, Dropdownlisten!$A$3:$F$143, 2, FALSE))</f>
        <v>POI</v>
      </c>
      <c r="C5163" s="117">
        <f>IF(ISERROR(VLOOKUP($A5163, Dropdownlisten!$A$3:$F$143, 3, FALSE)), "", VLOOKUP($A5163, Dropdownlisten!$A$3:$F$143, 3, FALSE))</f>
        <v>3000</v>
      </c>
      <c r="D5163" s="117" t="str">
        <f>IF(ISERROR(VLOOKUP($A5163, Dropdownlisten!$A$3:$F$143, 4, FALSE)), "", VLOOKUP($A5163, Dropdownlisten!$A$3:$F$143, 4, FALSE))</f>
        <v>BildungBetreuung</v>
      </c>
      <c r="E5163" s="117" t="str">
        <f>IF(ISERROR(VLOOKUP($A5163, Dropdownlisten!$A$3:$F$143, 5, FALSE)), "", VLOOKUP($A5163, Dropdownlisten!$A$3:$F$143, 5, FALSE))</f>
        <v>3000_006</v>
      </c>
      <c r="F5163" s="117" t="str">
        <f>IF(ISERROR(VLOOKUP($A5163, Dropdownlisten!$A$3:$F$143, 6, FALSE)), "", VLOOKUP($A5163, Dropdownlisten!$A$3:$F$143, 6, FALSE))</f>
        <v>Kita</v>
      </c>
      <c r="G5163" s="117" t="str">
        <f>VLOOKUP(E5163,Datenstruktur_fuer_R!$D$2:$F$141,3,FALSE)</f>
        <v>Point</v>
      </c>
      <c r="H5163" s="120" t="s">
        <v>689</v>
      </c>
      <c r="I5163" s="26" t="s">
        <v>1341</v>
      </c>
      <c r="J5163" s="26" t="s">
        <v>2216</v>
      </c>
      <c r="K5163" s="5" t="s">
        <v>1958</v>
      </c>
      <c r="L5163" s="5" t="s">
        <v>2051</v>
      </c>
      <c r="M5163" s="5">
        <v>1</v>
      </c>
      <c r="N5163" s="5" t="s">
        <v>1173</v>
      </c>
    </row>
    <row r="5164" spans="1:14" x14ac:dyDescent="0.35">
      <c r="A5164" s="5" t="s">
        <v>696</v>
      </c>
      <c r="B5164" s="117" t="str">
        <f>IF(ISERROR(VLOOKUP($A5164, Dropdownlisten!$A$3:$F$143, 2, FALSE)), "", VLOOKUP($A5164, Dropdownlisten!$A$3:$F$143, 2, FALSE))</f>
        <v>POI</v>
      </c>
      <c r="C5164" s="117">
        <f>IF(ISERROR(VLOOKUP($A5164, Dropdownlisten!$A$3:$F$143, 3, FALSE)), "", VLOOKUP($A5164, Dropdownlisten!$A$3:$F$143, 3, FALSE))</f>
        <v>3000</v>
      </c>
      <c r="D5164" s="117" t="str">
        <f>IF(ISERROR(VLOOKUP($A5164, Dropdownlisten!$A$3:$F$143, 4, FALSE)), "", VLOOKUP($A5164, Dropdownlisten!$A$3:$F$143, 4, FALSE))</f>
        <v>BildungBetreuung</v>
      </c>
      <c r="E5164" s="117" t="str">
        <f>IF(ISERROR(VLOOKUP($A5164, Dropdownlisten!$A$3:$F$143, 5, FALSE)), "", VLOOKUP($A5164, Dropdownlisten!$A$3:$F$143, 5, FALSE))</f>
        <v>3000_006</v>
      </c>
      <c r="F5164" s="117" t="str">
        <f>IF(ISERROR(VLOOKUP($A5164, Dropdownlisten!$A$3:$F$143, 6, FALSE)), "", VLOOKUP($A5164, Dropdownlisten!$A$3:$F$143, 6, FALSE))</f>
        <v>Kita</v>
      </c>
      <c r="G5164" s="117" t="str">
        <f>VLOOKUP(E5164,Datenstruktur_fuer_R!$D$2:$F$141,3,FALSE)</f>
        <v>Point</v>
      </c>
      <c r="H5164" s="120" t="s">
        <v>689</v>
      </c>
      <c r="I5164" s="26" t="s">
        <v>1341</v>
      </c>
      <c r="J5164" s="26" t="s">
        <v>2216</v>
      </c>
      <c r="K5164" s="5" t="s">
        <v>1958</v>
      </c>
      <c r="L5164" s="5" t="s">
        <v>2052</v>
      </c>
      <c r="M5164" s="5">
        <v>1</v>
      </c>
      <c r="N5164" s="5" t="s">
        <v>1173</v>
      </c>
    </row>
    <row r="5165" spans="1:14" x14ac:dyDescent="0.35">
      <c r="A5165" s="5" t="s">
        <v>696</v>
      </c>
      <c r="B5165" s="117" t="str">
        <f>IF(ISERROR(VLOOKUP($A5165, Dropdownlisten!$A$3:$F$143, 2, FALSE)), "", VLOOKUP($A5165, Dropdownlisten!$A$3:$F$143, 2, FALSE))</f>
        <v>POI</v>
      </c>
      <c r="C5165" s="117">
        <f>IF(ISERROR(VLOOKUP($A5165, Dropdownlisten!$A$3:$F$143, 3, FALSE)), "", VLOOKUP($A5165, Dropdownlisten!$A$3:$F$143, 3, FALSE))</f>
        <v>3000</v>
      </c>
      <c r="D5165" s="117" t="str">
        <f>IF(ISERROR(VLOOKUP($A5165, Dropdownlisten!$A$3:$F$143, 4, FALSE)), "", VLOOKUP($A5165, Dropdownlisten!$A$3:$F$143, 4, FALSE))</f>
        <v>BildungBetreuung</v>
      </c>
      <c r="E5165" s="117" t="str">
        <f>IF(ISERROR(VLOOKUP($A5165, Dropdownlisten!$A$3:$F$143, 5, FALSE)), "", VLOOKUP($A5165, Dropdownlisten!$A$3:$F$143, 5, FALSE))</f>
        <v>3000_006</v>
      </c>
      <c r="F5165" s="117" t="str">
        <f>IF(ISERROR(VLOOKUP($A5165, Dropdownlisten!$A$3:$F$143, 6, FALSE)), "", VLOOKUP($A5165, Dropdownlisten!$A$3:$F$143, 6, FALSE))</f>
        <v>Kita</v>
      </c>
      <c r="G5165" s="117" t="str">
        <f>VLOOKUP(E5165,Datenstruktur_fuer_R!$D$2:$F$141,3,FALSE)</f>
        <v>Point</v>
      </c>
      <c r="H5165" s="120" t="s">
        <v>689</v>
      </c>
      <c r="I5165" s="26" t="s">
        <v>1341</v>
      </c>
      <c r="J5165" s="26" t="s">
        <v>2216</v>
      </c>
      <c r="K5165" s="5" t="s">
        <v>1958</v>
      </c>
      <c r="L5165" s="5" t="s">
        <v>2053</v>
      </c>
      <c r="M5165" s="5">
        <v>1</v>
      </c>
      <c r="N5165" s="5" t="s">
        <v>1173</v>
      </c>
    </row>
    <row r="5166" spans="1:14" x14ac:dyDescent="0.35">
      <c r="A5166" s="5" t="s">
        <v>696</v>
      </c>
      <c r="B5166" s="117" t="str">
        <f>IF(ISERROR(VLOOKUP($A5166, Dropdownlisten!$A$3:$F$143, 2, FALSE)), "", VLOOKUP($A5166, Dropdownlisten!$A$3:$F$143, 2, FALSE))</f>
        <v>POI</v>
      </c>
      <c r="C5166" s="117">
        <f>IF(ISERROR(VLOOKUP($A5166, Dropdownlisten!$A$3:$F$143, 3, FALSE)), "", VLOOKUP($A5166, Dropdownlisten!$A$3:$F$143, 3, FALSE))</f>
        <v>3000</v>
      </c>
      <c r="D5166" s="117" t="str">
        <f>IF(ISERROR(VLOOKUP($A5166, Dropdownlisten!$A$3:$F$143, 4, FALSE)), "", VLOOKUP($A5166, Dropdownlisten!$A$3:$F$143, 4, FALSE))</f>
        <v>BildungBetreuung</v>
      </c>
      <c r="E5166" s="117" t="str">
        <f>IF(ISERROR(VLOOKUP($A5166, Dropdownlisten!$A$3:$F$143, 5, FALSE)), "", VLOOKUP($A5166, Dropdownlisten!$A$3:$F$143, 5, FALSE))</f>
        <v>3000_006</v>
      </c>
      <c r="F5166" s="117" t="str">
        <f>IF(ISERROR(VLOOKUP($A5166, Dropdownlisten!$A$3:$F$143, 6, FALSE)), "", VLOOKUP($A5166, Dropdownlisten!$A$3:$F$143, 6, FALSE))</f>
        <v>Kita</v>
      </c>
      <c r="G5166" s="117" t="str">
        <f>VLOOKUP(E5166,Datenstruktur_fuer_R!$D$2:$F$141,3,FALSE)</f>
        <v>Point</v>
      </c>
      <c r="H5166" s="120" t="s">
        <v>689</v>
      </c>
      <c r="I5166" s="26" t="s">
        <v>1341</v>
      </c>
      <c r="J5166" s="26" t="s">
        <v>2216</v>
      </c>
      <c r="K5166" s="5" t="s">
        <v>1958</v>
      </c>
      <c r="L5166" s="5" t="s">
        <v>2054</v>
      </c>
      <c r="M5166" s="5">
        <v>1</v>
      </c>
      <c r="N5166" s="5" t="s">
        <v>1173</v>
      </c>
    </row>
    <row r="5167" spans="1:14" x14ac:dyDescent="0.35">
      <c r="A5167" s="5" t="s">
        <v>696</v>
      </c>
      <c r="B5167" s="117" t="str">
        <f>IF(ISERROR(VLOOKUP($A5167, Dropdownlisten!$A$3:$F$143, 2, FALSE)), "", VLOOKUP($A5167, Dropdownlisten!$A$3:$F$143, 2, FALSE))</f>
        <v>POI</v>
      </c>
      <c r="C5167" s="117">
        <f>IF(ISERROR(VLOOKUP($A5167, Dropdownlisten!$A$3:$F$143, 3, FALSE)), "", VLOOKUP($A5167, Dropdownlisten!$A$3:$F$143, 3, FALSE))</f>
        <v>3000</v>
      </c>
      <c r="D5167" s="117" t="str">
        <f>IF(ISERROR(VLOOKUP($A5167, Dropdownlisten!$A$3:$F$143, 4, FALSE)), "", VLOOKUP($A5167, Dropdownlisten!$A$3:$F$143, 4, FALSE))</f>
        <v>BildungBetreuung</v>
      </c>
      <c r="E5167" s="117" t="str">
        <f>IF(ISERROR(VLOOKUP($A5167, Dropdownlisten!$A$3:$F$143, 5, FALSE)), "", VLOOKUP($A5167, Dropdownlisten!$A$3:$F$143, 5, FALSE))</f>
        <v>3000_006</v>
      </c>
      <c r="F5167" s="117" t="str">
        <f>IF(ISERROR(VLOOKUP($A5167, Dropdownlisten!$A$3:$F$143, 6, FALSE)), "", VLOOKUP($A5167, Dropdownlisten!$A$3:$F$143, 6, FALSE))</f>
        <v>Kita</v>
      </c>
      <c r="G5167" s="117" t="str">
        <f>VLOOKUP(E5167,Datenstruktur_fuer_R!$D$2:$F$141,3,FALSE)</f>
        <v>Point</v>
      </c>
      <c r="H5167" s="120" t="s">
        <v>689</v>
      </c>
      <c r="I5167" s="26" t="s">
        <v>1341</v>
      </c>
      <c r="J5167" s="26" t="s">
        <v>2216</v>
      </c>
      <c r="K5167" s="5" t="s">
        <v>1958</v>
      </c>
      <c r="L5167" s="5" t="s">
        <v>2055</v>
      </c>
      <c r="M5167" s="5">
        <v>1</v>
      </c>
      <c r="N5167" s="5" t="s">
        <v>1173</v>
      </c>
    </row>
    <row r="5168" spans="1:14" x14ac:dyDescent="0.35">
      <c r="A5168" s="5" t="s">
        <v>696</v>
      </c>
      <c r="B5168" s="117" t="str">
        <f>IF(ISERROR(VLOOKUP($A5168, Dropdownlisten!$A$3:$F$143, 2, FALSE)), "", VLOOKUP($A5168, Dropdownlisten!$A$3:$F$143, 2, FALSE))</f>
        <v>POI</v>
      </c>
      <c r="C5168" s="117">
        <f>IF(ISERROR(VLOOKUP($A5168, Dropdownlisten!$A$3:$F$143, 3, FALSE)), "", VLOOKUP($A5168, Dropdownlisten!$A$3:$F$143, 3, FALSE))</f>
        <v>3000</v>
      </c>
      <c r="D5168" s="117" t="str">
        <f>IF(ISERROR(VLOOKUP($A5168, Dropdownlisten!$A$3:$F$143, 4, FALSE)), "", VLOOKUP($A5168, Dropdownlisten!$A$3:$F$143, 4, FALSE))</f>
        <v>BildungBetreuung</v>
      </c>
      <c r="E5168" s="117" t="str">
        <f>IF(ISERROR(VLOOKUP($A5168, Dropdownlisten!$A$3:$F$143, 5, FALSE)), "", VLOOKUP($A5168, Dropdownlisten!$A$3:$F$143, 5, FALSE))</f>
        <v>3000_006</v>
      </c>
      <c r="F5168" s="117" t="str">
        <f>IF(ISERROR(VLOOKUP($A5168, Dropdownlisten!$A$3:$F$143, 6, FALSE)), "", VLOOKUP($A5168, Dropdownlisten!$A$3:$F$143, 6, FALSE))</f>
        <v>Kita</v>
      </c>
      <c r="G5168" s="117" t="str">
        <f>VLOOKUP(E5168,Datenstruktur_fuer_R!$D$2:$F$141,3,FALSE)</f>
        <v>Point</v>
      </c>
      <c r="H5168" s="120" t="s">
        <v>689</v>
      </c>
      <c r="I5168" s="26" t="s">
        <v>1341</v>
      </c>
      <c r="J5168" s="26" t="s">
        <v>2216</v>
      </c>
      <c r="K5168" s="5" t="s">
        <v>1958</v>
      </c>
      <c r="L5168" s="5" t="s">
        <v>2056</v>
      </c>
      <c r="M5168" s="5">
        <v>1</v>
      </c>
      <c r="N5168" s="5" t="s">
        <v>1173</v>
      </c>
    </row>
    <row r="5169" spans="1:14" x14ac:dyDescent="0.35">
      <c r="A5169" s="5" t="s">
        <v>696</v>
      </c>
      <c r="B5169" s="117" t="str">
        <f>IF(ISERROR(VLOOKUP($A5169, Dropdownlisten!$A$3:$F$143, 2, FALSE)), "", VLOOKUP($A5169, Dropdownlisten!$A$3:$F$143, 2, FALSE))</f>
        <v>POI</v>
      </c>
      <c r="C5169" s="117">
        <f>IF(ISERROR(VLOOKUP($A5169, Dropdownlisten!$A$3:$F$143, 3, FALSE)), "", VLOOKUP($A5169, Dropdownlisten!$A$3:$F$143, 3, FALSE))</f>
        <v>3000</v>
      </c>
      <c r="D5169" s="117" t="str">
        <f>IF(ISERROR(VLOOKUP($A5169, Dropdownlisten!$A$3:$F$143, 4, FALSE)), "", VLOOKUP($A5169, Dropdownlisten!$A$3:$F$143, 4, FALSE))</f>
        <v>BildungBetreuung</v>
      </c>
      <c r="E5169" s="117" t="str">
        <f>IF(ISERROR(VLOOKUP($A5169, Dropdownlisten!$A$3:$F$143, 5, FALSE)), "", VLOOKUP($A5169, Dropdownlisten!$A$3:$F$143, 5, FALSE))</f>
        <v>3000_006</v>
      </c>
      <c r="F5169" s="117" t="str">
        <f>IF(ISERROR(VLOOKUP($A5169, Dropdownlisten!$A$3:$F$143, 6, FALSE)), "", VLOOKUP($A5169, Dropdownlisten!$A$3:$F$143, 6, FALSE))</f>
        <v>Kita</v>
      </c>
      <c r="G5169" s="117" t="str">
        <f>VLOOKUP(E5169,Datenstruktur_fuer_R!$D$2:$F$141,3,FALSE)</f>
        <v>Point</v>
      </c>
      <c r="H5169" s="120" t="s">
        <v>689</v>
      </c>
      <c r="I5169" s="26" t="s">
        <v>1341</v>
      </c>
      <c r="J5169" s="26" t="s">
        <v>2216</v>
      </c>
      <c r="K5169" s="5" t="s">
        <v>1958</v>
      </c>
      <c r="L5169" s="5" t="s">
        <v>2057</v>
      </c>
      <c r="M5169" s="5">
        <v>1</v>
      </c>
      <c r="N5169" s="5" t="s">
        <v>1173</v>
      </c>
    </row>
    <row r="5170" spans="1:14" x14ac:dyDescent="0.35">
      <c r="A5170" s="5" t="s">
        <v>696</v>
      </c>
      <c r="B5170" s="117" t="str">
        <f>IF(ISERROR(VLOOKUP($A5170, Dropdownlisten!$A$3:$F$143, 2, FALSE)), "", VLOOKUP($A5170, Dropdownlisten!$A$3:$F$143, 2, FALSE))</f>
        <v>POI</v>
      </c>
      <c r="C5170" s="117">
        <f>IF(ISERROR(VLOOKUP($A5170, Dropdownlisten!$A$3:$F$143, 3, FALSE)), "", VLOOKUP($A5170, Dropdownlisten!$A$3:$F$143, 3, FALSE))</f>
        <v>3000</v>
      </c>
      <c r="D5170" s="117" t="str">
        <f>IF(ISERROR(VLOOKUP($A5170, Dropdownlisten!$A$3:$F$143, 4, FALSE)), "", VLOOKUP($A5170, Dropdownlisten!$A$3:$F$143, 4, FALSE))</f>
        <v>BildungBetreuung</v>
      </c>
      <c r="E5170" s="117" t="str">
        <f>IF(ISERROR(VLOOKUP($A5170, Dropdownlisten!$A$3:$F$143, 5, FALSE)), "", VLOOKUP($A5170, Dropdownlisten!$A$3:$F$143, 5, FALSE))</f>
        <v>3000_006</v>
      </c>
      <c r="F5170" s="117" t="str">
        <f>IF(ISERROR(VLOOKUP($A5170, Dropdownlisten!$A$3:$F$143, 6, FALSE)), "", VLOOKUP($A5170, Dropdownlisten!$A$3:$F$143, 6, FALSE))</f>
        <v>Kita</v>
      </c>
      <c r="G5170" s="117" t="str">
        <f>VLOOKUP(E5170,Datenstruktur_fuer_R!$D$2:$F$141,3,FALSE)</f>
        <v>Point</v>
      </c>
      <c r="H5170" s="120" t="s">
        <v>689</v>
      </c>
      <c r="I5170" s="26" t="s">
        <v>1341</v>
      </c>
      <c r="J5170" s="26" t="s">
        <v>2216</v>
      </c>
      <c r="K5170" s="5" t="s">
        <v>1958</v>
      </c>
      <c r="L5170" s="5" t="s">
        <v>2058</v>
      </c>
      <c r="M5170" s="5">
        <v>1</v>
      </c>
      <c r="N5170" s="5" t="s">
        <v>1173</v>
      </c>
    </row>
    <row r="5171" spans="1:14" x14ac:dyDescent="0.35">
      <c r="A5171" s="5" t="s">
        <v>696</v>
      </c>
      <c r="B5171" s="117" t="str">
        <f>IF(ISERROR(VLOOKUP($A5171, Dropdownlisten!$A$3:$F$143, 2, FALSE)), "", VLOOKUP($A5171, Dropdownlisten!$A$3:$F$143, 2, FALSE))</f>
        <v>POI</v>
      </c>
      <c r="C5171" s="117">
        <f>IF(ISERROR(VLOOKUP($A5171, Dropdownlisten!$A$3:$F$143, 3, FALSE)), "", VLOOKUP($A5171, Dropdownlisten!$A$3:$F$143, 3, FALSE))</f>
        <v>3000</v>
      </c>
      <c r="D5171" s="117" t="str">
        <f>IF(ISERROR(VLOOKUP($A5171, Dropdownlisten!$A$3:$F$143, 4, FALSE)), "", VLOOKUP($A5171, Dropdownlisten!$A$3:$F$143, 4, FALSE))</f>
        <v>BildungBetreuung</v>
      </c>
      <c r="E5171" s="117" t="str">
        <f>IF(ISERROR(VLOOKUP($A5171, Dropdownlisten!$A$3:$F$143, 5, FALSE)), "", VLOOKUP($A5171, Dropdownlisten!$A$3:$F$143, 5, FALSE))</f>
        <v>3000_006</v>
      </c>
      <c r="F5171" s="117" t="str">
        <f>IF(ISERROR(VLOOKUP($A5171, Dropdownlisten!$A$3:$F$143, 6, FALSE)), "", VLOOKUP($A5171, Dropdownlisten!$A$3:$F$143, 6, FALSE))</f>
        <v>Kita</v>
      </c>
      <c r="G5171" s="117" t="str">
        <f>VLOOKUP(E5171,Datenstruktur_fuer_R!$D$2:$F$141,3,FALSE)</f>
        <v>Point</v>
      </c>
      <c r="H5171" s="120" t="s">
        <v>689</v>
      </c>
      <c r="I5171" s="26" t="s">
        <v>1341</v>
      </c>
      <c r="J5171" s="26" t="s">
        <v>2216</v>
      </c>
      <c r="K5171" s="5" t="s">
        <v>1958</v>
      </c>
      <c r="L5171" s="5" t="s">
        <v>2059</v>
      </c>
      <c r="M5171" s="5">
        <v>1</v>
      </c>
      <c r="N5171" s="5" t="s">
        <v>1173</v>
      </c>
    </row>
    <row r="5172" spans="1:14" x14ac:dyDescent="0.35">
      <c r="A5172" s="5" t="s">
        <v>696</v>
      </c>
      <c r="B5172" s="117" t="str">
        <f>IF(ISERROR(VLOOKUP($A5172, Dropdownlisten!$A$3:$F$143, 2, FALSE)), "", VLOOKUP($A5172, Dropdownlisten!$A$3:$F$143, 2, FALSE))</f>
        <v>POI</v>
      </c>
      <c r="C5172" s="117">
        <f>IF(ISERROR(VLOOKUP($A5172, Dropdownlisten!$A$3:$F$143, 3, FALSE)), "", VLOOKUP($A5172, Dropdownlisten!$A$3:$F$143, 3, FALSE))</f>
        <v>3000</v>
      </c>
      <c r="D5172" s="117" t="str">
        <f>IF(ISERROR(VLOOKUP($A5172, Dropdownlisten!$A$3:$F$143, 4, FALSE)), "", VLOOKUP($A5172, Dropdownlisten!$A$3:$F$143, 4, FALSE))</f>
        <v>BildungBetreuung</v>
      </c>
      <c r="E5172" s="117" t="str">
        <f>IF(ISERROR(VLOOKUP($A5172, Dropdownlisten!$A$3:$F$143, 5, FALSE)), "", VLOOKUP($A5172, Dropdownlisten!$A$3:$F$143, 5, FALSE))</f>
        <v>3000_006</v>
      </c>
      <c r="F5172" s="117" t="str">
        <f>IF(ISERROR(VLOOKUP($A5172, Dropdownlisten!$A$3:$F$143, 6, FALSE)), "", VLOOKUP($A5172, Dropdownlisten!$A$3:$F$143, 6, FALSE))</f>
        <v>Kita</v>
      </c>
      <c r="G5172" s="117" t="str">
        <f>VLOOKUP(E5172,Datenstruktur_fuer_R!$D$2:$F$141,3,FALSE)</f>
        <v>Point</v>
      </c>
      <c r="H5172" s="120" t="s">
        <v>290</v>
      </c>
      <c r="I5172" s="26" t="s">
        <v>1341</v>
      </c>
      <c r="J5172" s="26" t="s">
        <v>2216</v>
      </c>
      <c r="K5172" s="5" t="s">
        <v>1936</v>
      </c>
      <c r="L5172" s="5"/>
      <c r="M5172" s="5">
        <v>1</v>
      </c>
      <c r="N5172" s="5" t="s">
        <v>1173</v>
      </c>
    </row>
    <row r="5173" spans="1:14" x14ac:dyDescent="0.35">
      <c r="A5173" s="5" t="s">
        <v>696</v>
      </c>
      <c r="B5173" s="117" t="str">
        <f>IF(ISERROR(VLOOKUP($A5173, Dropdownlisten!$A$3:$F$143, 2, FALSE)), "", VLOOKUP($A5173, Dropdownlisten!$A$3:$F$143, 2, FALSE))</f>
        <v>POI</v>
      </c>
      <c r="C5173" s="117">
        <f>IF(ISERROR(VLOOKUP($A5173, Dropdownlisten!$A$3:$F$143, 3, FALSE)), "", VLOOKUP($A5173, Dropdownlisten!$A$3:$F$143, 3, FALSE))</f>
        <v>3000</v>
      </c>
      <c r="D5173" s="117" t="str">
        <f>IF(ISERROR(VLOOKUP($A5173, Dropdownlisten!$A$3:$F$143, 4, FALSE)), "", VLOOKUP($A5173, Dropdownlisten!$A$3:$F$143, 4, FALSE))</f>
        <v>BildungBetreuung</v>
      </c>
      <c r="E5173" s="117" t="str">
        <f>IF(ISERROR(VLOOKUP($A5173, Dropdownlisten!$A$3:$F$143, 5, FALSE)), "", VLOOKUP($A5173, Dropdownlisten!$A$3:$F$143, 5, FALSE))</f>
        <v>3000_006</v>
      </c>
      <c r="F5173" s="117" t="str">
        <f>IF(ISERROR(VLOOKUP($A5173, Dropdownlisten!$A$3:$F$143, 6, FALSE)), "", VLOOKUP($A5173, Dropdownlisten!$A$3:$F$143, 6, FALSE))</f>
        <v>Kita</v>
      </c>
      <c r="G5173" s="117" t="str">
        <f>VLOOKUP(E5173,Datenstruktur_fuer_R!$D$2:$F$141,3,FALSE)</f>
        <v>Point</v>
      </c>
      <c r="H5173" s="120" t="s">
        <v>291</v>
      </c>
      <c r="I5173" s="26" t="s">
        <v>1341</v>
      </c>
      <c r="J5173" s="26" t="s">
        <v>2216</v>
      </c>
      <c r="K5173" s="5" t="s">
        <v>1937</v>
      </c>
      <c r="L5173" s="5"/>
      <c r="M5173" s="5">
        <v>1</v>
      </c>
      <c r="N5173" s="5" t="s">
        <v>1173</v>
      </c>
    </row>
    <row r="5174" spans="1:14" x14ac:dyDescent="0.35">
      <c r="A5174" s="5" t="s">
        <v>696</v>
      </c>
      <c r="B5174" s="117" t="str">
        <f>IF(ISERROR(VLOOKUP($A5174, Dropdownlisten!$A$3:$F$143, 2, FALSE)), "", VLOOKUP($A5174, Dropdownlisten!$A$3:$F$143, 2, FALSE))</f>
        <v>POI</v>
      </c>
      <c r="C5174" s="117">
        <f>IF(ISERROR(VLOOKUP($A5174, Dropdownlisten!$A$3:$F$143, 3, FALSE)), "", VLOOKUP($A5174, Dropdownlisten!$A$3:$F$143, 3, FALSE))</f>
        <v>3000</v>
      </c>
      <c r="D5174" s="117" t="str">
        <f>IF(ISERROR(VLOOKUP($A5174, Dropdownlisten!$A$3:$F$143, 4, FALSE)), "", VLOOKUP($A5174, Dropdownlisten!$A$3:$F$143, 4, FALSE))</f>
        <v>BildungBetreuung</v>
      </c>
      <c r="E5174" s="117" t="str">
        <f>IF(ISERROR(VLOOKUP($A5174, Dropdownlisten!$A$3:$F$143, 5, FALSE)), "", VLOOKUP($A5174, Dropdownlisten!$A$3:$F$143, 5, FALSE))</f>
        <v>3000_006</v>
      </c>
      <c r="F5174" s="117" t="str">
        <f>IF(ISERROR(VLOOKUP($A5174, Dropdownlisten!$A$3:$F$143, 6, FALSE)), "", VLOOKUP($A5174, Dropdownlisten!$A$3:$F$143, 6, FALSE))</f>
        <v>Kita</v>
      </c>
      <c r="G5174" s="117" t="str">
        <f>VLOOKUP(E5174,Datenstruktur_fuer_R!$D$2:$F$141,3,FALSE)</f>
        <v>Point</v>
      </c>
      <c r="H5174" s="120" t="s">
        <v>288</v>
      </c>
      <c r="I5174" s="26" t="s">
        <v>1341</v>
      </c>
      <c r="J5174" s="26" t="s">
        <v>2216</v>
      </c>
      <c r="K5174" s="5" t="s">
        <v>1938</v>
      </c>
      <c r="L5174" s="5"/>
      <c r="M5174" s="5">
        <v>1</v>
      </c>
      <c r="N5174" s="5" t="s">
        <v>1173</v>
      </c>
    </row>
    <row r="5175" spans="1:14" x14ac:dyDescent="0.35">
      <c r="A5175" s="5" t="s">
        <v>696</v>
      </c>
      <c r="B5175" s="117" t="str">
        <f>IF(ISERROR(VLOOKUP($A5175, Dropdownlisten!$A$3:$F$143, 2, FALSE)), "", VLOOKUP($A5175, Dropdownlisten!$A$3:$F$143, 2, FALSE))</f>
        <v>POI</v>
      </c>
      <c r="C5175" s="117">
        <f>IF(ISERROR(VLOOKUP($A5175, Dropdownlisten!$A$3:$F$143, 3, FALSE)), "", VLOOKUP($A5175, Dropdownlisten!$A$3:$F$143, 3, FALSE))</f>
        <v>3000</v>
      </c>
      <c r="D5175" s="117" t="str">
        <f>IF(ISERROR(VLOOKUP($A5175, Dropdownlisten!$A$3:$F$143, 4, FALSE)), "", VLOOKUP($A5175, Dropdownlisten!$A$3:$F$143, 4, FALSE))</f>
        <v>BildungBetreuung</v>
      </c>
      <c r="E5175" s="117" t="str">
        <f>IF(ISERROR(VLOOKUP($A5175, Dropdownlisten!$A$3:$F$143, 5, FALSE)), "", VLOOKUP($A5175, Dropdownlisten!$A$3:$F$143, 5, FALSE))</f>
        <v>3000_006</v>
      </c>
      <c r="F5175" s="117" t="str">
        <f>IF(ISERROR(VLOOKUP($A5175, Dropdownlisten!$A$3:$F$143, 6, FALSE)), "", VLOOKUP($A5175, Dropdownlisten!$A$3:$F$143, 6, FALSE))</f>
        <v>Kita</v>
      </c>
      <c r="G5175" s="117" t="str">
        <f>VLOOKUP(E5175,Datenstruktur_fuer_R!$D$2:$F$141,3,FALSE)</f>
        <v>Point</v>
      </c>
      <c r="H5175" s="120" t="s">
        <v>289</v>
      </c>
      <c r="I5175" s="26" t="s">
        <v>1341</v>
      </c>
      <c r="J5175" s="26" t="s">
        <v>2216</v>
      </c>
      <c r="K5175" s="5" t="s">
        <v>1939</v>
      </c>
      <c r="L5175" s="5"/>
      <c r="M5175" s="5">
        <v>1</v>
      </c>
      <c r="N5175" s="5" t="s">
        <v>1173</v>
      </c>
    </row>
    <row r="5176" spans="1:14" x14ac:dyDescent="0.35">
      <c r="A5176" s="5" t="s">
        <v>696</v>
      </c>
      <c r="B5176" s="117" t="str">
        <f>IF(ISERROR(VLOOKUP($A5176, Dropdownlisten!$A$3:$F$143, 2, FALSE)), "", VLOOKUP($A5176, Dropdownlisten!$A$3:$F$143, 2, FALSE))</f>
        <v>POI</v>
      </c>
      <c r="C5176" s="117">
        <f>IF(ISERROR(VLOOKUP($A5176, Dropdownlisten!$A$3:$F$143, 3, FALSE)), "", VLOOKUP($A5176, Dropdownlisten!$A$3:$F$143, 3, FALSE))</f>
        <v>3000</v>
      </c>
      <c r="D5176" s="117" t="str">
        <f>IF(ISERROR(VLOOKUP($A5176, Dropdownlisten!$A$3:$F$143, 4, FALSE)), "", VLOOKUP($A5176, Dropdownlisten!$A$3:$F$143, 4, FALSE))</f>
        <v>BildungBetreuung</v>
      </c>
      <c r="E5176" s="117" t="str">
        <f>IF(ISERROR(VLOOKUP($A5176, Dropdownlisten!$A$3:$F$143, 5, FALSE)), "", VLOOKUP($A5176, Dropdownlisten!$A$3:$F$143, 5, FALSE))</f>
        <v>3000_006</v>
      </c>
      <c r="F5176" s="117" t="str">
        <f>IF(ISERROR(VLOOKUP($A5176, Dropdownlisten!$A$3:$F$143, 6, FALSE)), "", VLOOKUP($A5176, Dropdownlisten!$A$3:$F$143, 6, FALSE))</f>
        <v>Kita</v>
      </c>
      <c r="G5176" s="117" t="str">
        <f>VLOOKUP(E5176,Datenstruktur_fuer_R!$D$2:$F$141,3,FALSE)</f>
        <v>Point</v>
      </c>
      <c r="H5176" s="120" t="s">
        <v>293</v>
      </c>
      <c r="I5176" s="26" t="s">
        <v>1341</v>
      </c>
      <c r="J5176" s="26" t="s">
        <v>2216</v>
      </c>
      <c r="K5176" s="5" t="s">
        <v>1958</v>
      </c>
      <c r="L5176" s="5"/>
      <c r="M5176" s="5">
        <v>1</v>
      </c>
      <c r="N5176" s="5" t="s">
        <v>1173</v>
      </c>
    </row>
    <row r="5177" spans="1:14" x14ac:dyDescent="0.35">
      <c r="A5177" s="5" t="s">
        <v>696</v>
      </c>
      <c r="B5177" s="117" t="str">
        <f>IF(ISERROR(VLOOKUP($A5177, Dropdownlisten!$A$3:$F$143, 2, FALSE)), "", VLOOKUP($A5177, Dropdownlisten!$A$3:$F$143, 2, FALSE))</f>
        <v>POI</v>
      </c>
      <c r="C5177" s="117">
        <f>IF(ISERROR(VLOOKUP($A5177, Dropdownlisten!$A$3:$F$143, 3, FALSE)), "", VLOOKUP($A5177, Dropdownlisten!$A$3:$F$143, 3, FALSE))</f>
        <v>3000</v>
      </c>
      <c r="D5177" s="117" t="str">
        <f>IF(ISERROR(VLOOKUP($A5177, Dropdownlisten!$A$3:$F$143, 4, FALSE)), "", VLOOKUP($A5177, Dropdownlisten!$A$3:$F$143, 4, FALSE))</f>
        <v>BildungBetreuung</v>
      </c>
      <c r="E5177" s="117" t="str">
        <f>IF(ISERROR(VLOOKUP($A5177, Dropdownlisten!$A$3:$F$143, 5, FALSE)), "", VLOOKUP($A5177, Dropdownlisten!$A$3:$F$143, 5, FALSE))</f>
        <v>3000_006</v>
      </c>
      <c r="F5177" s="117" t="str">
        <f>IF(ISERROR(VLOOKUP($A5177, Dropdownlisten!$A$3:$F$143, 6, FALSE)), "", VLOOKUP($A5177, Dropdownlisten!$A$3:$F$143, 6, FALSE))</f>
        <v>Kita</v>
      </c>
      <c r="G5177" s="117" t="str">
        <f>VLOOKUP(E5177,Datenstruktur_fuer_R!$D$2:$F$141,3,FALSE)</f>
        <v>Point</v>
      </c>
      <c r="H5177" s="120" t="s">
        <v>689</v>
      </c>
      <c r="I5177" s="26" t="s">
        <v>1341</v>
      </c>
      <c r="J5177" s="26" t="s">
        <v>2216</v>
      </c>
      <c r="K5177" s="5" t="s">
        <v>1958</v>
      </c>
      <c r="L5177" s="5" t="s">
        <v>2060</v>
      </c>
      <c r="M5177" s="5">
        <v>1</v>
      </c>
      <c r="N5177" s="5" t="s">
        <v>1173</v>
      </c>
    </row>
    <row r="5178" spans="1:14" x14ac:dyDescent="0.35">
      <c r="A5178" s="5" t="s">
        <v>696</v>
      </c>
      <c r="B5178" s="117" t="str">
        <f>IF(ISERROR(VLOOKUP($A5178, Dropdownlisten!$A$3:$F$143, 2, FALSE)), "", VLOOKUP($A5178, Dropdownlisten!$A$3:$F$143, 2, FALSE))</f>
        <v>POI</v>
      </c>
      <c r="C5178" s="117">
        <f>IF(ISERROR(VLOOKUP($A5178, Dropdownlisten!$A$3:$F$143, 3, FALSE)), "", VLOOKUP($A5178, Dropdownlisten!$A$3:$F$143, 3, FALSE))</f>
        <v>3000</v>
      </c>
      <c r="D5178" s="117" t="str">
        <f>IF(ISERROR(VLOOKUP($A5178, Dropdownlisten!$A$3:$F$143, 4, FALSE)), "", VLOOKUP($A5178, Dropdownlisten!$A$3:$F$143, 4, FALSE))</f>
        <v>BildungBetreuung</v>
      </c>
      <c r="E5178" s="117" t="str">
        <f>IF(ISERROR(VLOOKUP($A5178, Dropdownlisten!$A$3:$F$143, 5, FALSE)), "", VLOOKUP($A5178, Dropdownlisten!$A$3:$F$143, 5, FALSE))</f>
        <v>3000_006</v>
      </c>
      <c r="F5178" s="117" t="str">
        <f>IF(ISERROR(VLOOKUP($A5178, Dropdownlisten!$A$3:$F$143, 6, FALSE)), "", VLOOKUP($A5178, Dropdownlisten!$A$3:$F$143, 6, FALSE))</f>
        <v>Kita</v>
      </c>
      <c r="G5178" s="117" t="str">
        <f>VLOOKUP(E5178,Datenstruktur_fuer_R!$D$2:$F$141,3,FALSE)</f>
        <v>Point</v>
      </c>
      <c r="H5178" s="120" t="s">
        <v>689</v>
      </c>
      <c r="I5178" s="26" t="s">
        <v>1341</v>
      </c>
      <c r="J5178" s="26" t="s">
        <v>2216</v>
      </c>
      <c r="K5178" s="5" t="s">
        <v>1958</v>
      </c>
      <c r="L5178" s="5" t="s">
        <v>2061</v>
      </c>
      <c r="M5178" s="5">
        <v>1</v>
      </c>
      <c r="N5178" s="5" t="s">
        <v>1173</v>
      </c>
    </row>
    <row r="5179" spans="1:14" x14ac:dyDescent="0.35">
      <c r="A5179" s="5" t="s">
        <v>696</v>
      </c>
      <c r="B5179" s="117" t="str">
        <f>IF(ISERROR(VLOOKUP($A5179, Dropdownlisten!$A$3:$F$143, 2, FALSE)), "", VLOOKUP($A5179, Dropdownlisten!$A$3:$F$143, 2, FALSE))</f>
        <v>POI</v>
      </c>
      <c r="C5179" s="117">
        <f>IF(ISERROR(VLOOKUP($A5179, Dropdownlisten!$A$3:$F$143, 3, FALSE)), "", VLOOKUP($A5179, Dropdownlisten!$A$3:$F$143, 3, FALSE))</f>
        <v>3000</v>
      </c>
      <c r="D5179" s="117" t="str">
        <f>IF(ISERROR(VLOOKUP($A5179, Dropdownlisten!$A$3:$F$143, 4, FALSE)), "", VLOOKUP($A5179, Dropdownlisten!$A$3:$F$143, 4, FALSE))</f>
        <v>BildungBetreuung</v>
      </c>
      <c r="E5179" s="117" t="str">
        <f>IF(ISERROR(VLOOKUP($A5179, Dropdownlisten!$A$3:$F$143, 5, FALSE)), "", VLOOKUP($A5179, Dropdownlisten!$A$3:$F$143, 5, FALSE))</f>
        <v>3000_006</v>
      </c>
      <c r="F5179" s="117" t="str">
        <f>IF(ISERROR(VLOOKUP($A5179, Dropdownlisten!$A$3:$F$143, 6, FALSE)), "", VLOOKUP($A5179, Dropdownlisten!$A$3:$F$143, 6, FALSE))</f>
        <v>Kita</v>
      </c>
      <c r="G5179" s="117" t="str">
        <f>VLOOKUP(E5179,Datenstruktur_fuer_R!$D$2:$F$141,3,FALSE)</f>
        <v>Point</v>
      </c>
      <c r="H5179" s="120" t="s">
        <v>689</v>
      </c>
      <c r="I5179" s="26" t="s">
        <v>1341</v>
      </c>
      <c r="J5179" s="26" t="s">
        <v>2216</v>
      </c>
      <c r="K5179" s="5" t="s">
        <v>1958</v>
      </c>
      <c r="L5179" s="5" t="s">
        <v>2062</v>
      </c>
      <c r="M5179" s="5">
        <v>1</v>
      </c>
      <c r="N5179" s="5" t="s">
        <v>1173</v>
      </c>
    </row>
    <row r="5180" spans="1:14" x14ac:dyDescent="0.35">
      <c r="A5180" s="5" t="s">
        <v>696</v>
      </c>
      <c r="B5180" s="117" t="str">
        <f>IF(ISERROR(VLOOKUP($A5180, Dropdownlisten!$A$3:$F$143, 2, FALSE)), "", VLOOKUP($A5180, Dropdownlisten!$A$3:$F$143, 2, FALSE))</f>
        <v>POI</v>
      </c>
      <c r="C5180" s="117">
        <f>IF(ISERROR(VLOOKUP($A5180, Dropdownlisten!$A$3:$F$143, 3, FALSE)), "", VLOOKUP($A5180, Dropdownlisten!$A$3:$F$143, 3, FALSE))</f>
        <v>3000</v>
      </c>
      <c r="D5180" s="117" t="str">
        <f>IF(ISERROR(VLOOKUP($A5180, Dropdownlisten!$A$3:$F$143, 4, FALSE)), "", VLOOKUP($A5180, Dropdownlisten!$A$3:$F$143, 4, FALSE))</f>
        <v>BildungBetreuung</v>
      </c>
      <c r="E5180" s="117" t="str">
        <f>IF(ISERROR(VLOOKUP($A5180, Dropdownlisten!$A$3:$F$143, 5, FALSE)), "", VLOOKUP($A5180, Dropdownlisten!$A$3:$F$143, 5, FALSE))</f>
        <v>3000_006</v>
      </c>
      <c r="F5180" s="117" t="str">
        <f>IF(ISERROR(VLOOKUP($A5180, Dropdownlisten!$A$3:$F$143, 6, FALSE)), "", VLOOKUP($A5180, Dropdownlisten!$A$3:$F$143, 6, FALSE))</f>
        <v>Kita</v>
      </c>
      <c r="G5180" s="117" t="str">
        <f>VLOOKUP(E5180,Datenstruktur_fuer_R!$D$2:$F$141,3,FALSE)</f>
        <v>Point</v>
      </c>
      <c r="H5180" s="120" t="s">
        <v>689</v>
      </c>
      <c r="I5180" s="26" t="s">
        <v>1341</v>
      </c>
      <c r="J5180" s="26" t="s">
        <v>2216</v>
      </c>
      <c r="K5180" s="5" t="s">
        <v>1958</v>
      </c>
      <c r="L5180" s="5" t="s">
        <v>2063</v>
      </c>
      <c r="M5180" s="5">
        <v>1</v>
      </c>
      <c r="N5180" s="5" t="s">
        <v>1173</v>
      </c>
    </row>
    <row r="5181" spans="1:14" x14ac:dyDescent="0.35">
      <c r="A5181" s="5" t="s">
        <v>696</v>
      </c>
      <c r="B5181" s="117" t="str">
        <f>IF(ISERROR(VLOOKUP($A5181, Dropdownlisten!$A$3:$F$143, 2, FALSE)), "", VLOOKUP($A5181, Dropdownlisten!$A$3:$F$143, 2, FALSE))</f>
        <v>POI</v>
      </c>
      <c r="C5181" s="117">
        <f>IF(ISERROR(VLOOKUP($A5181, Dropdownlisten!$A$3:$F$143, 3, FALSE)), "", VLOOKUP($A5181, Dropdownlisten!$A$3:$F$143, 3, FALSE))</f>
        <v>3000</v>
      </c>
      <c r="D5181" s="117" t="str">
        <f>IF(ISERROR(VLOOKUP($A5181, Dropdownlisten!$A$3:$F$143, 4, FALSE)), "", VLOOKUP($A5181, Dropdownlisten!$A$3:$F$143, 4, FALSE))</f>
        <v>BildungBetreuung</v>
      </c>
      <c r="E5181" s="117" t="str">
        <f>IF(ISERROR(VLOOKUP($A5181, Dropdownlisten!$A$3:$F$143, 5, FALSE)), "", VLOOKUP($A5181, Dropdownlisten!$A$3:$F$143, 5, FALSE))</f>
        <v>3000_006</v>
      </c>
      <c r="F5181" s="117" t="str">
        <f>IF(ISERROR(VLOOKUP($A5181, Dropdownlisten!$A$3:$F$143, 6, FALSE)), "", VLOOKUP($A5181, Dropdownlisten!$A$3:$F$143, 6, FALSE))</f>
        <v>Kita</v>
      </c>
      <c r="G5181" s="117" t="str">
        <f>VLOOKUP(E5181,Datenstruktur_fuer_R!$D$2:$F$141,3,FALSE)</f>
        <v>Point</v>
      </c>
      <c r="H5181" s="120" t="s">
        <v>689</v>
      </c>
      <c r="I5181" s="26" t="s">
        <v>1341</v>
      </c>
      <c r="J5181" s="26" t="s">
        <v>2216</v>
      </c>
      <c r="K5181" s="5" t="s">
        <v>1958</v>
      </c>
      <c r="L5181" s="5" t="s">
        <v>2064</v>
      </c>
      <c r="M5181" s="5">
        <v>1</v>
      </c>
      <c r="N5181" s="5" t="s">
        <v>1173</v>
      </c>
    </row>
    <row r="5182" spans="1:14" x14ac:dyDescent="0.35">
      <c r="A5182" s="5" t="s">
        <v>696</v>
      </c>
      <c r="B5182" s="117" t="str">
        <f>IF(ISERROR(VLOOKUP($A5182, Dropdownlisten!$A$3:$F$143, 2, FALSE)), "", VLOOKUP($A5182, Dropdownlisten!$A$3:$F$143, 2, FALSE))</f>
        <v>POI</v>
      </c>
      <c r="C5182" s="117">
        <f>IF(ISERROR(VLOOKUP($A5182, Dropdownlisten!$A$3:$F$143, 3, FALSE)), "", VLOOKUP($A5182, Dropdownlisten!$A$3:$F$143, 3, FALSE))</f>
        <v>3000</v>
      </c>
      <c r="D5182" s="117" t="str">
        <f>IF(ISERROR(VLOOKUP($A5182, Dropdownlisten!$A$3:$F$143, 4, FALSE)), "", VLOOKUP($A5182, Dropdownlisten!$A$3:$F$143, 4, FALSE))</f>
        <v>BildungBetreuung</v>
      </c>
      <c r="E5182" s="117" t="str">
        <f>IF(ISERROR(VLOOKUP($A5182, Dropdownlisten!$A$3:$F$143, 5, FALSE)), "", VLOOKUP($A5182, Dropdownlisten!$A$3:$F$143, 5, FALSE))</f>
        <v>3000_006</v>
      </c>
      <c r="F5182" s="117" t="str">
        <f>IF(ISERROR(VLOOKUP($A5182, Dropdownlisten!$A$3:$F$143, 6, FALSE)), "", VLOOKUP($A5182, Dropdownlisten!$A$3:$F$143, 6, FALSE))</f>
        <v>Kita</v>
      </c>
      <c r="G5182" s="117" t="str">
        <f>VLOOKUP(E5182,Datenstruktur_fuer_R!$D$2:$F$141,3,FALSE)</f>
        <v>Point</v>
      </c>
      <c r="H5182" s="120" t="s">
        <v>689</v>
      </c>
      <c r="I5182" s="26" t="s">
        <v>1341</v>
      </c>
      <c r="J5182" s="26" t="s">
        <v>2216</v>
      </c>
      <c r="K5182" s="5" t="s">
        <v>1958</v>
      </c>
      <c r="L5182" s="5" t="s">
        <v>2065</v>
      </c>
      <c r="M5182" s="5">
        <v>1</v>
      </c>
      <c r="N5182" s="5" t="s">
        <v>1173</v>
      </c>
    </row>
    <row r="5183" spans="1:14" x14ac:dyDescent="0.35">
      <c r="A5183" s="5" t="s">
        <v>696</v>
      </c>
      <c r="B5183" s="117" t="str">
        <f>IF(ISERROR(VLOOKUP($A5183, Dropdownlisten!$A$3:$F$143, 2, FALSE)), "", VLOOKUP($A5183, Dropdownlisten!$A$3:$F$143, 2, FALSE))</f>
        <v>POI</v>
      </c>
      <c r="C5183" s="117">
        <f>IF(ISERROR(VLOOKUP($A5183, Dropdownlisten!$A$3:$F$143, 3, FALSE)), "", VLOOKUP($A5183, Dropdownlisten!$A$3:$F$143, 3, FALSE))</f>
        <v>3000</v>
      </c>
      <c r="D5183" s="117" t="str">
        <f>IF(ISERROR(VLOOKUP($A5183, Dropdownlisten!$A$3:$F$143, 4, FALSE)), "", VLOOKUP($A5183, Dropdownlisten!$A$3:$F$143, 4, FALSE))</f>
        <v>BildungBetreuung</v>
      </c>
      <c r="E5183" s="117" t="str">
        <f>IF(ISERROR(VLOOKUP($A5183, Dropdownlisten!$A$3:$F$143, 5, FALSE)), "", VLOOKUP($A5183, Dropdownlisten!$A$3:$F$143, 5, FALSE))</f>
        <v>3000_006</v>
      </c>
      <c r="F5183" s="117" t="str">
        <f>IF(ISERROR(VLOOKUP($A5183, Dropdownlisten!$A$3:$F$143, 6, FALSE)), "", VLOOKUP($A5183, Dropdownlisten!$A$3:$F$143, 6, FALSE))</f>
        <v>Kita</v>
      </c>
      <c r="G5183" s="117" t="str">
        <f>VLOOKUP(E5183,Datenstruktur_fuer_R!$D$2:$F$141,3,FALSE)</f>
        <v>Point</v>
      </c>
      <c r="H5183" s="120" t="s">
        <v>689</v>
      </c>
      <c r="I5183" s="26" t="s">
        <v>1341</v>
      </c>
      <c r="J5183" s="26" t="s">
        <v>2216</v>
      </c>
      <c r="K5183" s="5" t="s">
        <v>1958</v>
      </c>
      <c r="L5183" s="5" t="s">
        <v>2066</v>
      </c>
      <c r="M5183" s="5">
        <v>1</v>
      </c>
      <c r="N5183" s="5" t="s">
        <v>1173</v>
      </c>
    </row>
    <row r="5184" spans="1:14" x14ac:dyDescent="0.35">
      <c r="A5184" s="5" t="s">
        <v>696</v>
      </c>
      <c r="B5184" s="117" t="str">
        <f>IF(ISERROR(VLOOKUP($A5184, Dropdownlisten!$A$3:$F$143, 2, FALSE)), "", VLOOKUP($A5184, Dropdownlisten!$A$3:$F$143, 2, FALSE))</f>
        <v>POI</v>
      </c>
      <c r="C5184" s="117">
        <f>IF(ISERROR(VLOOKUP($A5184, Dropdownlisten!$A$3:$F$143, 3, FALSE)), "", VLOOKUP($A5184, Dropdownlisten!$A$3:$F$143, 3, FALSE))</f>
        <v>3000</v>
      </c>
      <c r="D5184" s="117" t="str">
        <f>IF(ISERROR(VLOOKUP($A5184, Dropdownlisten!$A$3:$F$143, 4, FALSE)), "", VLOOKUP($A5184, Dropdownlisten!$A$3:$F$143, 4, FALSE))</f>
        <v>BildungBetreuung</v>
      </c>
      <c r="E5184" s="117" t="str">
        <f>IF(ISERROR(VLOOKUP($A5184, Dropdownlisten!$A$3:$F$143, 5, FALSE)), "", VLOOKUP($A5184, Dropdownlisten!$A$3:$F$143, 5, FALSE))</f>
        <v>3000_006</v>
      </c>
      <c r="F5184" s="117" t="str">
        <f>IF(ISERROR(VLOOKUP($A5184, Dropdownlisten!$A$3:$F$143, 6, FALSE)), "", VLOOKUP($A5184, Dropdownlisten!$A$3:$F$143, 6, FALSE))</f>
        <v>Kita</v>
      </c>
      <c r="G5184" s="117" t="str">
        <f>VLOOKUP(E5184,Datenstruktur_fuer_R!$D$2:$F$141,3,FALSE)</f>
        <v>Point</v>
      </c>
      <c r="H5184" s="120" t="s">
        <v>689</v>
      </c>
      <c r="I5184" s="26" t="s">
        <v>1341</v>
      </c>
      <c r="J5184" s="26" t="s">
        <v>2216</v>
      </c>
      <c r="K5184" s="5" t="s">
        <v>1958</v>
      </c>
      <c r="L5184" s="5" t="s">
        <v>2067</v>
      </c>
      <c r="M5184" s="5">
        <v>1</v>
      </c>
      <c r="N5184" s="5" t="s">
        <v>1173</v>
      </c>
    </row>
    <row r="5185" spans="1:14" x14ac:dyDescent="0.35">
      <c r="A5185" s="5" t="s">
        <v>696</v>
      </c>
      <c r="B5185" s="117" t="str">
        <f>IF(ISERROR(VLOOKUP($A5185, Dropdownlisten!$A$3:$F$143, 2, FALSE)), "", VLOOKUP($A5185, Dropdownlisten!$A$3:$F$143, 2, FALSE))</f>
        <v>POI</v>
      </c>
      <c r="C5185" s="117">
        <f>IF(ISERROR(VLOOKUP($A5185, Dropdownlisten!$A$3:$F$143, 3, FALSE)), "", VLOOKUP($A5185, Dropdownlisten!$A$3:$F$143, 3, FALSE))</f>
        <v>3000</v>
      </c>
      <c r="D5185" s="117" t="str">
        <f>IF(ISERROR(VLOOKUP($A5185, Dropdownlisten!$A$3:$F$143, 4, FALSE)), "", VLOOKUP($A5185, Dropdownlisten!$A$3:$F$143, 4, FALSE))</f>
        <v>BildungBetreuung</v>
      </c>
      <c r="E5185" s="117" t="str">
        <f>IF(ISERROR(VLOOKUP($A5185, Dropdownlisten!$A$3:$F$143, 5, FALSE)), "", VLOOKUP($A5185, Dropdownlisten!$A$3:$F$143, 5, FALSE))</f>
        <v>3000_006</v>
      </c>
      <c r="F5185" s="117" t="str">
        <f>IF(ISERROR(VLOOKUP($A5185, Dropdownlisten!$A$3:$F$143, 6, FALSE)), "", VLOOKUP($A5185, Dropdownlisten!$A$3:$F$143, 6, FALSE))</f>
        <v>Kita</v>
      </c>
      <c r="G5185" s="117" t="str">
        <f>VLOOKUP(E5185,Datenstruktur_fuer_R!$D$2:$F$141,3,FALSE)</f>
        <v>Point</v>
      </c>
      <c r="H5185" s="120" t="s">
        <v>689</v>
      </c>
      <c r="I5185" s="26" t="s">
        <v>1341</v>
      </c>
      <c r="J5185" s="26" t="s">
        <v>2216</v>
      </c>
      <c r="K5185" s="5" t="s">
        <v>1958</v>
      </c>
      <c r="L5185" s="5" t="s">
        <v>2068</v>
      </c>
      <c r="M5185" s="5">
        <v>1</v>
      </c>
      <c r="N5185" s="5" t="s">
        <v>1173</v>
      </c>
    </row>
    <row r="5186" spans="1:14" x14ac:dyDescent="0.35">
      <c r="A5186" s="5" t="s">
        <v>696</v>
      </c>
      <c r="B5186" s="117" t="str">
        <f>IF(ISERROR(VLOOKUP($A5186, Dropdownlisten!$A$3:$F$143, 2, FALSE)), "", VLOOKUP($A5186, Dropdownlisten!$A$3:$F$143, 2, FALSE))</f>
        <v>POI</v>
      </c>
      <c r="C5186" s="117">
        <f>IF(ISERROR(VLOOKUP($A5186, Dropdownlisten!$A$3:$F$143, 3, FALSE)), "", VLOOKUP($A5186, Dropdownlisten!$A$3:$F$143, 3, FALSE))</f>
        <v>3000</v>
      </c>
      <c r="D5186" s="117" t="str">
        <f>IF(ISERROR(VLOOKUP($A5186, Dropdownlisten!$A$3:$F$143, 4, FALSE)), "", VLOOKUP($A5186, Dropdownlisten!$A$3:$F$143, 4, FALSE))</f>
        <v>BildungBetreuung</v>
      </c>
      <c r="E5186" s="117" t="str">
        <f>IF(ISERROR(VLOOKUP($A5186, Dropdownlisten!$A$3:$F$143, 5, FALSE)), "", VLOOKUP($A5186, Dropdownlisten!$A$3:$F$143, 5, FALSE))</f>
        <v>3000_006</v>
      </c>
      <c r="F5186" s="117" t="str">
        <f>IF(ISERROR(VLOOKUP($A5186, Dropdownlisten!$A$3:$F$143, 6, FALSE)), "", VLOOKUP($A5186, Dropdownlisten!$A$3:$F$143, 6, FALSE))</f>
        <v>Kita</v>
      </c>
      <c r="G5186" s="117" t="str">
        <f>VLOOKUP(E5186,Datenstruktur_fuer_R!$D$2:$F$141,3,FALSE)</f>
        <v>Point</v>
      </c>
      <c r="H5186" s="120" t="s">
        <v>290</v>
      </c>
      <c r="I5186" s="26" t="s">
        <v>1341</v>
      </c>
      <c r="J5186" s="26" t="s">
        <v>2216</v>
      </c>
      <c r="K5186" s="5" t="s">
        <v>1936</v>
      </c>
      <c r="L5186" s="5"/>
      <c r="M5186" s="5">
        <v>1</v>
      </c>
      <c r="N5186" s="5" t="s">
        <v>1173</v>
      </c>
    </row>
    <row r="5187" spans="1:14" x14ac:dyDescent="0.35">
      <c r="A5187" s="5" t="s">
        <v>696</v>
      </c>
      <c r="B5187" s="117" t="str">
        <f>IF(ISERROR(VLOOKUP($A5187, Dropdownlisten!$A$3:$F$143, 2, FALSE)), "", VLOOKUP($A5187, Dropdownlisten!$A$3:$F$143, 2, FALSE))</f>
        <v>POI</v>
      </c>
      <c r="C5187" s="117">
        <f>IF(ISERROR(VLOOKUP($A5187, Dropdownlisten!$A$3:$F$143, 3, FALSE)), "", VLOOKUP($A5187, Dropdownlisten!$A$3:$F$143, 3, FALSE))</f>
        <v>3000</v>
      </c>
      <c r="D5187" s="117" t="str">
        <f>IF(ISERROR(VLOOKUP($A5187, Dropdownlisten!$A$3:$F$143, 4, FALSE)), "", VLOOKUP($A5187, Dropdownlisten!$A$3:$F$143, 4, FALSE))</f>
        <v>BildungBetreuung</v>
      </c>
      <c r="E5187" s="117" t="str">
        <f>IF(ISERROR(VLOOKUP($A5187, Dropdownlisten!$A$3:$F$143, 5, FALSE)), "", VLOOKUP($A5187, Dropdownlisten!$A$3:$F$143, 5, FALSE))</f>
        <v>3000_006</v>
      </c>
      <c r="F5187" s="117" t="str">
        <f>IF(ISERROR(VLOOKUP($A5187, Dropdownlisten!$A$3:$F$143, 6, FALSE)), "", VLOOKUP($A5187, Dropdownlisten!$A$3:$F$143, 6, FALSE))</f>
        <v>Kita</v>
      </c>
      <c r="G5187" s="117" t="str">
        <f>VLOOKUP(E5187,Datenstruktur_fuer_R!$D$2:$F$141,3,FALSE)</f>
        <v>Point</v>
      </c>
      <c r="H5187" s="120" t="s">
        <v>291</v>
      </c>
      <c r="I5187" s="26" t="s">
        <v>1341</v>
      </c>
      <c r="J5187" s="26" t="s">
        <v>2216</v>
      </c>
      <c r="K5187" s="5" t="s">
        <v>1937</v>
      </c>
      <c r="L5187" s="5"/>
      <c r="M5187" s="5">
        <v>1</v>
      </c>
      <c r="N5187" s="5" t="s">
        <v>1173</v>
      </c>
    </row>
    <row r="5188" spans="1:14" x14ac:dyDescent="0.35">
      <c r="A5188" s="5" t="s">
        <v>696</v>
      </c>
      <c r="B5188" s="117" t="str">
        <f>IF(ISERROR(VLOOKUP($A5188, Dropdownlisten!$A$3:$F$143, 2, FALSE)), "", VLOOKUP($A5188, Dropdownlisten!$A$3:$F$143, 2, FALSE))</f>
        <v>POI</v>
      </c>
      <c r="C5188" s="117">
        <f>IF(ISERROR(VLOOKUP($A5188, Dropdownlisten!$A$3:$F$143, 3, FALSE)), "", VLOOKUP($A5188, Dropdownlisten!$A$3:$F$143, 3, FALSE))</f>
        <v>3000</v>
      </c>
      <c r="D5188" s="117" t="str">
        <f>IF(ISERROR(VLOOKUP($A5188, Dropdownlisten!$A$3:$F$143, 4, FALSE)), "", VLOOKUP($A5188, Dropdownlisten!$A$3:$F$143, 4, FALSE))</f>
        <v>BildungBetreuung</v>
      </c>
      <c r="E5188" s="117" t="str">
        <f>IF(ISERROR(VLOOKUP($A5188, Dropdownlisten!$A$3:$F$143, 5, FALSE)), "", VLOOKUP($A5188, Dropdownlisten!$A$3:$F$143, 5, FALSE))</f>
        <v>3000_006</v>
      </c>
      <c r="F5188" s="117" t="str">
        <f>IF(ISERROR(VLOOKUP($A5188, Dropdownlisten!$A$3:$F$143, 6, FALSE)), "", VLOOKUP($A5188, Dropdownlisten!$A$3:$F$143, 6, FALSE))</f>
        <v>Kita</v>
      </c>
      <c r="G5188" s="117" t="str">
        <f>VLOOKUP(E5188,Datenstruktur_fuer_R!$D$2:$F$141,3,FALSE)</f>
        <v>Point</v>
      </c>
      <c r="H5188" s="120" t="s">
        <v>288</v>
      </c>
      <c r="I5188" s="26" t="s">
        <v>1341</v>
      </c>
      <c r="J5188" s="26" t="s">
        <v>2216</v>
      </c>
      <c r="K5188" s="5" t="s">
        <v>1938</v>
      </c>
      <c r="L5188" s="5"/>
      <c r="M5188" s="5">
        <v>1</v>
      </c>
      <c r="N5188" s="5" t="s">
        <v>1173</v>
      </c>
    </row>
    <row r="5189" spans="1:14" x14ac:dyDescent="0.35">
      <c r="A5189" s="5" t="s">
        <v>696</v>
      </c>
      <c r="B5189" s="117" t="str">
        <f>IF(ISERROR(VLOOKUP($A5189, Dropdownlisten!$A$3:$F$143, 2, FALSE)), "", VLOOKUP($A5189, Dropdownlisten!$A$3:$F$143, 2, FALSE))</f>
        <v>POI</v>
      </c>
      <c r="C5189" s="117">
        <f>IF(ISERROR(VLOOKUP($A5189, Dropdownlisten!$A$3:$F$143, 3, FALSE)), "", VLOOKUP($A5189, Dropdownlisten!$A$3:$F$143, 3, FALSE))</f>
        <v>3000</v>
      </c>
      <c r="D5189" s="117" t="str">
        <f>IF(ISERROR(VLOOKUP($A5189, Dropdownlisten!$A$3:$F$143, 4, FALSE)), "", VLOOKUP($A5189, Dropdownlisten!$A$3:$F$143, 4, FALSE))</f>
        <v>BildungBetreuung</v>
      </c>
      <c r="E5189" s="117" t="str">
        <f>IF(ISERROR(VLOOKUP($A5189, Dropdownlisten!$A$3:$F$143, 5, FALSE)), "", VLOOKUP($A5189, Dropdownlisten!$A$3:$F$143, 5, FALSE))</f>
        <v>3000_006</v>
      </c>
      <c r="F5189" s="117" t="str">
        <f>IF(ISERROR(VLOOKUP($A5189, Dropdownlisten!$A$3:$F$143, 6, FALSE)), "", VLOOKUP($A5189, Dropdownlisten!$A$3:$F$143, 6, FALSE))</f>
        <v>Kita</v>
      </c>
      <c r="G5189" s="117" t="str">
        <f>VLOOKUP(E5189,Datenstruktur_fuer_R!$D$2:$F$141,3,FALSE)</f>
        <v>Point</v>
      </c>
      <c r="H5189" s="120" t="s">
        <v>289</v>
      </c>
      <c r="I5189" s="26" t="s">
        <v>1341</v>
      </c>
      <c r="J5189" s="26" t="s">
        <v>2216</v>
      </c>
      <c r="K5189" s="5" t="s">
        <v>1939</v>
      </c>
      <c r="L5189" s="5"/>
      <c r="M5189" s="5">
        <v>1</v>
      </c>
      <c r="N5189" s="5" t="s">
        <v>1173</v>
      </c>
    </row>
    <row r="5190" spans="1:14" x14ac:dyDescent="0.35">
      <c r="A5190" s="5" t="s">
        <v>696</v>
      </c>
      <c r="B5190" s="117" t="str">
        <f>IF(ISERROR(VLOOKUP($A5190, Dropdownlisten!$A$3:$F$143, 2, FALSE)), "", VLOOKUP($A5190, Dropdownlisten!$A$3:$F$143, 2, FALSE))</f>
        <v>POI</v>
      </c>
      <c r="C5190" s="117">
        <f>IF(ISERROR(VLOOKUP($A5190, Dropdownlisten!$A$3:$F$143, 3, FALSE)), "", VLOOKUP($A5190, Dropdownlisten!$A$3:$F$143, 3, FALSE))</f>
        <v>3000</v>
      </c>
      <c r="D5190" s="117" t="str">
        <f>IF(ISERROR(VLOOKUP($A5190, Dropdownlisten!$A$3:$F$143, 4, FALSE)), "", VLOOKUP($A5190, Dropdownlisten!$A$3:$F$143, 4, FALSE))</f>
        <v>BildungBetreuung</v>
      </c>
      <c r="E5190" s="117" t="str">
        <f>IF(ISERROR(VLOOKUP($A5190, Dropdownlisten!$A$3:$F$143, 5, FALSE)), "", VLOOKUP($A5190, Dropdownlisten!$A$3:$F$143, 5, FALSE))</f>
        <v>3000_006</v>
      </c>
      <c r="F5190" s="117" t="str">
        <f>IF(ISERROR(VLOOKUP($A5190, Dropdownlisten!$A$3:$F$143, 6, FALSE)), "", VLOOKUP($A5190, Dropdownlisten!$A$3:$F$143, 6, FALSE))</f>
        <v>Kita</v>
      </c>
      <c r="G5190" s="117" t="str">
        <f>VLOOKUP(E5190,Datenstruktur_fuer_R!$D$2:$F$141,3,FALSE)</f>
        <v>Point</v>
      </c>
      <c r="H5190" s="120" t="s">
        <v>293</v>
      </c>
      <c r="I5190" s="26" t="s">
        <v>1341</v>
      </c>
      <c r="J5190" s="26" t="s">
        <v>2216</v>
      </c>
      <c r="K5190" s="5" t="s">
        <v>1958</v>
      </c>
      <c r="L5190" s="5"/>
      <c r="M5190" s="5">
        <v>1</v>
      </c>
      <c r="N5190" s="5" t="s">
        <v>1173</v>
      </c>
    </row>
    <row r="5191" spans="1:14" x14ac:dyDescent="0.35">
      <c r="A5191" s="5" t="s">
        <v>696</v>
      </c>
      <c r="B5191" s="117" t="str">
        <f>IF(ISERROR(VLOOKUP($A5191, Dropdownlisten!$A$3:$F$143, 2, FALSE)), "", VLOOKUP($A5191, Dropdownlisten!$A$3:$F$143, 2, FALSE))</f>
        <v>POI</v>
      </c>
      <c r="C5191" s="117">
        <f>IF(ISERROR(VLOOKUP($A5191, Dropdownlisten!$A$3:$F$143, 3, FALSE)), "", VLOOKUP($A5191, Dropdownlisten!$A$3:$F$143, 3, FALSE))</f>
        <v>3000</v>
      </c>
      <c r="D5191" s="117" t="str">
        <f>IF(ISERROR(VLOOKUP($A5191, Dropdownlisten!$A$3:$F$143, 4, FALSE)), "", VLOOKUP($A5191, Dropdownlisten!$A$3:$F$143, 4, FALSE))</f>
        <v>BildungBetreuung</v>
      </c>
      <c r="E5191" s="117" t="str">
        <f>IF(ISERROR(VLOOKUP($A5191, Dropdownlisten!$A$3:$F$143, 5, FALSE)), "", VLOOKUP($A5191, Dropdownlisten!$A$3:$F$143, 5, FALSE))</f>
        <v>3000_006</v>
      </c>
      <c r="F5191" s="117" t="str">
        <f>IF(ISERROR(VLOOKUP($A5191, Dropdownlisten!$A$3:$F$143, 6, FALSE)), "", VLOOKUP($A5191, Dropdownlisten!$A$3:$F$143, 6, FALSE))</f>
        <v>Kita</v>
      </c>
      <c r="G5191" s="117" t="str">
        <f>VLOOKUP(E5191,Datenstruktur_fuer_R!$D$2:$F$141,3,FALSE)</f>
        <v>Point</v>
      </c>
      <c r="H5191" s="120" t="s">
        <v>689</v>
      </c>
      <c r="I5191" s="26" t="s">
        <v>1341</v>
      </c>
      <c r="J5191" s="26" t="s">
        <v>2216</v>
      </c>
      <c r="K5191" s="5" t="s">
        <v>1958</v>
      </c>
      <c r="L5191" s="5" t="s">
        <v>2069</v>
      </c>
      <c r="M5191" s="5">
        <v>1</v>
      </c>
      <c r="N5191" s="5" t="s">
        <v>1173</v>
      </c>
    </row>
    <row r="5192" spans="1:14" x14ac:dyDescent="0.35">
      <c r="A5192" s="5" t="s">
        <v>696</v>
      </c>
      <c r="B5192" s="117" t="str">
        <f>IF(ISERROR(VLOOKUP($A5192, Dropdownlisten!$A$3:$F$143, 2, FALSE)), "", VLOOKUP($A5192, Dropdownlisten!$A$3:$F$143, 2, FALSE))</f>
        <v>POI</v>
      </c>
      <c r="C5192" s="117">
        <f>IF(ISERROR(VLOOKUP($A5192, Dropdownlisten!$A$3:$F$143, 3, FALSE)), "", VLOOKUP($A5192, Dropdownlisten!$A$3:$F$143, 3, FALSE))</f>
        <v>3000</v>
      </c>
      <c r="D5192" s="117" t="str">
        <f>IF(ISERROR(VLOOKUP($A5192, Dropdownlisten!$A$3:$F$143, 4, FALSE)), "", VLOOKUP($A5192, Dropdownlisten!$A$3:$F$143, 4, FALSE))</f>
        <v>BildungBetreuung</v>
      </c>
      <c r="E5192" s="117" t="str">
        <f>IF(ISERROR(VLOOKUP($A5192, Dropdownlisten!$A$3:$F$143, 5, FALSE)), "", VLOOKUP($A5192, Dropdownlisten!$A$3:$F$143, 5, FALSE))</f>
        <v>3000_006</v>
      </c>
      <c r="F5192" s="117" t="str">
        <f>IF(ISERROR(VLOOKUP($A5192, Dropdownlisten!$A$3:$F$143, 6, FALSE)), "", VLOOKUP($A5192, Dropdownlisten!$A$3:$F$143, 6, FALSE))</f>
        <v>Kita</v>
      </c>
      <c r="G5192" s="117" t="str">
        <f>VLOOKUP(E5192,Datenstruktur_fuer_R!$D$2:$F$141,3,FALSE)</f>
        <v>Point</v>
      </c>
      <c r="H5192" s="120" t="s">
        <v>689</v>
      </c>
      <c r="I5192" s="26" t="s">
        <v>1341</v>
      </c>
      <c r="J5192" s="26" t="s">
        <v>2216</v>
      </c>
      <c r="K5192" s="5" t="s">
        <v>1958</v>
      </c>
      <c r="L5192" s="5" t="s">
        <v>2070</v>
      </c>
      <c r="M5192" s="5">
        <v>1</v>
      </c>
      <c r="N5192" s="5" t="s">
        <v>1173</v>
      </c>
    </row>
    <row r="5193" spans="1:14" x14ac:dyDescent="0.35">
      <c r="A5193" s="5" t="s">
        <v>696</v>
      </c>
      <c r="B5193" s="117" t="str">
        <f>IF(ISERROR(VLOOKUP($A5193, Dropdownlisten!$A$3:$F$143, 2, FALSE)), "", VLOOKUP($A5193, Dropdownlisten!$A$3:$F$143, 2, FALSE))</f>
        <v>POI</v>
      </c>
      <c r="C5193" s="117">
        <f>IF(ISERROR(VLOOKUP($A5193, Dropdownlisten!$A$3:$F$143, 3, FALSE)), "", VLOOKUP($A5193, Dropdownlisten!$A$3:$F$143, 3, FALSE))</f>
        <v>3000</v>
      </c>
      <c r="D5193" s="117" t="str">
        <f>IF(ISERROR(VLOOKUP($A5193, Dropdownlisten!$A$3:$F$143, 4, FALSE)), "", VLOOKUP($A5193, Dropdownlisten!$A$3:$F$143, 4, FALSE))</f>
        <v>BildungBetreuung</v>
      </c>
      <c r="E5193" s="117" t="str">
        <f>IF(ISERROR(VLOOKUP($A5193, Dropdownlisten!$A$3:$F$143, 5, FALSE)), "", VLOOKUP($A5193, Dropdownlisten!$A$3:$F$143, 5, FALSE))</f>
        <v>3000_006</v>
      </c>
      <c r="F5193" s="117" t="str">
        <f>IF(ISERROR(VLOOKUP($A5193, Dropdownlisten!$A$3:$F$143, 6, FALSE)), "", VLOOKUP($A5193, Dropdownlisten!$A$3:$F$143, 6, FALSE))</f>
        <v>Kita</v>
      </c>
      <c r="G5193" s="117" t="str">
        <f>VLOOKUP(E5193,Datenstruktur_fuer_R!$D$2:$F$141,3,FALSE)</f>
        <v>Point</v>
      </c>
      <c r="H5193" s="120" t="s">
        <v>689</v>
      </c>
      <c r="I5193" s="26" t="s">
        <v>1341</v>
      </c>
      <c r="J5193" s="26" t="s">
        <v>2216</v>
      </c>
      <c r="K5193" s="5" t="s">
        <v>1958</v>
      </c>
      <c r="L5193" s="5" t="s">
        <v>2071</v>
      </c>
      <c r="M5193" s="5">
        <v>1</v>
      </c>
      <c r="N5193" s="5" t="s">
        <v>1173</v>
      </c>
    </row>
    <row r="5194" spans="1:14" x14ac:dyDescent="0.35">
      <c r="A5194" s="5" t="s">
        <v>696</v>
      </c>
      <c r="B5194" s="117" t="str">
        <f>IF(ISERROR(VLOOKUP($A5194, Dropdownlisten!$A$3:$F$143, 2, FALSE)), "", VLOOKUP($A5194, Dropdownlisten!$A$3:$F$143, 2, FALSE))</f>
        <v>POI</v>
      </c>
      <c r="C5194" s="117">
        <f>IF(ISERROR(VLOOKUP($A5194, Dropdownlisten!$A$3:$F$143, 3, FALSE)), "", VLOOKUP($A5194, Dropdownlisten!$A$3:$F$143, 3, FALSE))</f>
        <v>3000</v>
      </c>
      <c r="D5194" s="117" t="str">
        <f>IF(ISERROR(VLOOKUP($A5194, Dropdownlisten!$A$3:$F$143, 4, FALSE)), "", VLOOKUP($A5194, Dropdownlisten!$A$3:$F$143, 4, FALSE))</f>
        <v>BildungBetreuung</v>
      </c>
      <c r="E5194" s="117" t="str">
        <f>IF(ISERROR(VLOOKUP($A5194, Dropdownlisten!$A$3:$F$143, 5, FALSE)), "", VLOOKUP($A5194, Dropdownlisten!$A$3:$F$143, 5, FALSE))</f>
        <v>3000_006</v>
      </c>
      <c r="F5194" s="117" t="str">
        <f>IF(ISERROR(VLOOKUP($A5194, Dropdownlisten!$A$3:$F$143, 6, FALSE)), "", VLOOKUP($A5194, Dropdownlisten!$A$3:$F$143, 6, FALSE))</f>
        <v>Kita</v>
      </c>
      <c r="G5194" s="117" t="str">
        <f>VLOOKUP(E5194,Datenstruktur_fuer_R!$D$2:$F$141,3,FALSE)</f>
        <v>Point</v>
      </c>
      <c r="H5194" s="120" t="s">
        <v>689</v>
      </c>
      <c r="I5194" s="26" t="s">
        <v>1341</v>
      </c>
      <c r="J5194" s="26" t="s">
        <v>2216</v>
      </c>
      <c r="K5194" s="5" t="s">
        <v>1958</v>
      </c>
      <c r="L5194" s="5" t="s">
        <v>2072</v>
      </c>
      <c r="M5194" s="5">
        <v>1</v>
      </c>
      <c r="N5194" s="5" t="s">
        <v>1173</v>
      </c>
    </row>
    <row r="5195" spans="1:14" x14ac:dyDescent="0.35">
      <c r="A5195" s="5" t="s">
        <v>696</v>
      </c>
      <c r="B5195" s="117" t="str">
        <f>IF(ISERROR(VLOOKUP($A5195, Dropdownlisten!$A$3:$F$143, 2, FALSE)), "", VLOOKUP($A5195, Dropdownlisten!$A$3:$F$143, 2, FALSE))</f>
        <v>POI</v>
      </c>
      <c r="C5195" s="117">
        <f>IF(ISERROR(VLOOKUP($A5195, Dropdownlisten!$A$3:$F$143, 3, FALSE)), "", VLOOKUP($A5195, Dropdownlisten!$A$3:$F$143, 3, FALSE))</f>
        <v>3000</v>
      </c>
      <c r="D5195" s="117" t="str">
        <f>IF(ISERROR(VLOOKUP($A5195, Dropdownlisten!$A$3:$F$143, 4, FALSE)), "", VLOOKUP($A5195, Dropdownlisten!$A$3:$F$143, 4, FALSE))</f>
        <v>BildungBetreuung</v>
      </c>
      <c r="E5195" s="117" t="str">
        <f>IF(ISERROR(VLOOKUP($A5195, Dropdownlisten!$A$3:$F$143, 5, FALSE)), "", VLOOKUP($A5195, Dropdownlisten!$A$3:$F$143, 5, FALSE))</f>
        <v>3000_006</v>
      </c>
      <c r="F5195" s="117" t="str">
        <f>IF(ISERROR(VLOOKUP($A5195, Dropdownlisten!$A$3:$F$143, 6, FALSE)), "", VLOOKUP($A5195, Dropdownlisten!$A$3:$F$143, 6, FALSE))</f>
        <v>Kita</v>
      </c>
      <c r="G5195" s="117" t="str">
        <f>VLOOKUP(E5195,Datenstruktur_fuer_R!$D$2:$F$141,3,FALSE)</f>
        <v>Point</v>
      </c>
      <c r="H5195" s="120" t="s">
        <v>689</v>
      </c>
      <c r="I5195" s="26" t="s">
        <v>1341</v>
      </c>
      <c r="J5195" s="26" t="s">
        <v>2216</v>
      </c>
      <c r="K5195" s="5" t="s">
        <v>1958</v>
      </c>
      <c r="L5195" s="5" t="s">
        <v>2073</v>
      </c>
      <c r="M5195" s="5">
        <v>1</v>
      </c>
      <c r="N5195" s="5" t="s">
        <v>1173</v>
      </c>
    </row>
    <row r="5196" spans="1:14" x14ac:dyDescent="0.35">
      <c r="A5196" s="5" t="s">
        <v>696</v>
      </c>
      <c r="B5196" s="117" t="str">
        <f>IF(ISERROR(VLOOKUP($A5196, Dropdownlisten!$A$3:$F$143, 2, FALSE)), "", VLOOKUP($A5196, Dropdownlisten!$A$3:$F$143, 2, FALSE))</f>
        <v>POI</v>
      </c>
      <c r="C5196" s="117">
        <f>IF(ISERROR(VLOOKUP($A5196, Dropdownlisten!$A$3:$F$143, 3, FALSE)), "", VLOOKUP($A5196, Dropdownlisten!$A$3:$F$143, 3, FALSE))</f>
        <v>3000</v>
      </c>
      <c r="D5196" s="117" t="str">
        <f>IF(ISERROR(VLOOKUP($A5196, Dropdownlisten!$A$3:$F$143, 4, FALSE)), "", VLOOKUP($A5196, Dropdownlisten!$A$3:$F$143, 4, FALSE))</f>
        <v>BildungBetreuung</v>
      </c>
      <c r="E5196" s="117" t="str">
        <f>IF(ISERROR(VLOOKUP($A5196, Dropdownlisten!$A$3:$F$143, 5, FALSE)), "", VLOOKUP($A5196, Dropdownlisten!$A$3:$F$143, 5, FALSE))</f>
        <v>3000_006</v>
      </c>
      <c r="F5196" s="117" t="str">
        <f>IF(ISERROR(VLOOKUP($A5196, Dropdownlisten!$A$3:$F$143, 6, FALSE)), "", VLOOKUP($A5196, Dropdownlisten!$A$3:$F$143, 6, FALSE))</f>
        <v>Kita</v>
      </c>
      <c r="G5196" s="117" t="str">
        <f>VLOOKUP(E5196,Datenstruktur_fuer_R!$D$2:$F$141,3,FALSE)</f>
        <v>Point</v>
      </c>
      <c r="H5196" s="120" t="s">
        <v>689</v>
      </c>
      <c r="I5196" s="26" t="s">
        <v>1341</v>
      </c>
      <c r="J5196" s="26" t="s">
        <v>2216</v>
      </c>
      <c r="K5196" s="5" t="s">
        <v>1958</v>
      </c>
      <c r="L5196" s="5" t="s">
        <v>2074</v>
      </c>
      <c r="M5196" s="5">
        <v>1</v>
      </c>
      <c r="N5196" s="5" t="s">
        <v>1173</v>
      </c>
    </row>
    <row r="5197" spans="1:14" x14ac:dyDescent="0.35">
      <c r="A5197" s="5" t="s">
        <v>696</v>
      </c>
      <c r="B5197" s="117" t="str">
        <f>IF(ISERROR(VLOOKUP($A5197, Dropdownlisten!$A$3:$F$143, 2, FALSE)), "", VLOOKUP($A5197, Dropdownlisten!$A$3:$F$143, 2, FALSE))</f>
        <v>POI</v>
      </c>
      <c r="C5197" s="117">
        <f>IF(ISERROR(VLOOKUP($A5197, Dropdownlisten!$A$3:$F$143, 3, FALSE)), "", VLOOKUP($A5197, Dropdownlisten!$A$3:$F$143, 3, FALSE))</f>
        <v>3000</v>
      </c>
      <c r="D5197" s="117" t="str">
        <f>IF(ISERROR(VLOOKUP($A5197, Dropdownlisten!$A$3:$F$143, 4, FALSE)), "", VLOOKUP($A5197, Dropdownlisten!$A$3:$F$143, 4, FALSE))</f>
        <v>BildungBetreuung</v>
      </c>
      <c r="E5197" s="117" t="str">
        <f>IF(ISERROR(VLOOKUP($A5197, Dropdownlisten!$A$3:$F$143, 5, FALSE)), "", VLOOKUP($A5197, Dropdownlisten!$A$3:$F$143, 5, FALSE))</f>
        <v>3000_006</v>
      </c>
      <c r="F5197" s="117" t="str">
        <f>IF(ISERROR(VLOOKUP($A5197, Dropdownlisten!$A$3:$F$143, 6, FALSE)), "", VLOOKUP($A5197, Dropdownlisten!$A$3:$F$143, 6, FALSE))</f>
        <v>Kita</v>
      </c>
      <c r="G5197" s="117" t="str">
        <f>VLOOKUP(E5197,Datenstruktur_fuer_R!$D$2:$F$141,3,FALSE)</f>
        <v>Point</v>
      </c>
      <c r="H5197" s="120" t="s">
        <v>689</v>
      </c>
      <c r="I5197" s="26" t="s">
        <v>1341</v>
      </c>
      <c r="J5197" s="26" t="s">
        <v>2216</v>
      </c>
      <c r="K5197" s="5" t="s">
        <v>1958</v>
      </c>
      <c r="L5197" s="5" t="s">
        <v>2075</v>
      </c>
      <c r="M5197" s="5">
        <v>1</v>
      </c>
      <c r="N5197" s="5" t="s">
        <v>1173</v>
      </c>
    </row>
    <row r="5198" spans="1:14" x14ac:dyDescent="0.35">
      <c r="A5198" s="5" t="s">
        <v>696</v>
      </c>
      <c r="B5198" s="117" t="str">
        <f>IF(ISERROR(VLOOKUP($A5198, Dropdownlisten!$A$3:$F$143, 2, FALSE)), "", VLOOKUP($A5198, Dropdownlisten!$A$3:$F$143, 2, FALSE))</f>
        <v>POI</v>
      </c>
      <c r="C5198" s="117">
        <f>IF(ISERROR(VLOOKUP($A5198, Dropdownlisten!$A$3:$F$143, 3, FALSE)), "", VLOOKUP($A5198, Dropdownlisten!$A$3:$F$143, 3, FALSE))</f>
        <v>3000</v>
      </c>
      <c r="D5198" s="117" t="str">
        <f>IF(ISERROR(VLOOKUP($A5198, Dropdownlisten!$A$3:$F$143, 4, FALSE)), "", VLOOKUP($A5198, Dropdownlisten!$A$3:$F$143, 4, FALSE))</f>
        <v>BildungBetreuung</v>
      </c>
      <c r="E5198" s="117" t="str">
        <f>IF(ISERROR(VLOOKUP($A5198, Dropdownlisten!$A$3:$F$143, 5, FALSE)), "", VLOOKUP($A5198, Dropdownlisten!$A$3:$F$143, 5, FALSE))</f>
        <v>3000_006</v>
      </c>
      <c r="F5198" s="117" t="str">
        <f>IF(ISERROR(VLOOKUP($A5198, Dropdownlisten!$A$3:$F$143, 6, FALSE)), "", VLOOKUP($A5198, Dropdownlisten!$A$3:$F$143, 6, FALSE))</f>
        <v>Kita</v>
      </c>
      <c r="G5198" s="117" t="str">
        <f>VLOOKUP(E5198,Datenstruktur_fuer_R!$D$2:$F$141,3,FALSE)</f>
        <v>Point</v>
      </c>
      <c r="H5198" s="120" t="s">
        <v>689</v>
      </c>
      <c r="I5198" s="26" t="s">
        <v>1341</v>
      </c>
      <c r="J5198" s="26" t="s">
        <v>2216</v>
      </c>
      <c r="K5198" s="5" t="s">
        <v>1958</v>
      </c>
      <c r="L5198" s="5" t="s">
        <v>2076</v>
      </c>
      <c r="M5198" s="5">
        <v>1</v>
      </c>
      <c r="N5198" s="5" t="s">
        <v>1173</v>
      </c>
    </row>
    <row r="5199" spans="1:14" x14ac:dyDescent="0.35">
      <c r="A5199" s="5" t="s">
        <v>696</v>
      </c>
      <c r="B5199" s="117" t="str">
        <f>IF(ISERROR(VLOOKUP($A5199, Dropdownlisten!$A$3:$F$143, 2, FALSE)), "", VLOOKUP($A5199, Dropdownlisten!$A$3:$F$143, 2, FALSE))</f>
        <v>POI</v>
      </c>
      <c r="C5199" s="117">
        <f>IF(ISERROR(VLOOKUP($A5199, Dropdownlisten!$A$3:$F$143, 3, FALSE)), "", VLOOKUP($A5199, Dropdownlisten!$A$3:$F$143, 3, FALSE))</f>
        <v>3000</v>
      </c>
      <c r="D5199" s="117" t="str">
        <f>IF(ISERROR(VLOOKUP($A5199, Dropdownlisten!$A$3:$F$143, 4, FALSE)), "", VLOOKUP($A5199, Dropdownlisten!$A$3:$F$143, 4, FALSE))</f>
        <v>BildungBetreuung</v>
      </c>
      <c r="E5199" s="117" t="str">
        <f>IF(ISERROR(VLOOKUP($A5199, Dropdownlisten!$A$3:$F$143, 5, FALSE)), "", VLOOKUP($A5199, Dropdownlisten!$A$3:$F$143, 5, FALSE))</f>
        <v>3000_006</v>
      </c>
      <c r="F5199" s="117" t="str">
        <f>IF(ISERROR(VLOOKUP($A5199, Dropdownlisten!$A$3:$F$143, 6, FALSE)), "", VLOOKUP($A5199, Dropdownlisten!$A$3:$F$143, 6, FALSE))</f>
        <v>Kita</v>
      </c>
      <c r="G5199" s="117" t="str">
        <f>VLOOKUP(E5199,Datenstruktur_fuer_R!$D$2:$F$141,3,FALSE)</f>
        <v>Point</v>
      </c>
      <c r="H5199" s="120" t="s">
        <v>689</v>
      </c>
      <c r="I5199" s="26" t="s">
        <v>1341</v>
      </c>
      <c r="J5199" s="26" t="s">
        <v>2216</v>
      </c>
      <c r="K5199" s="5" t="s">
        <v>1958</v>
      </c>
      <c r="L5199" s="5" t="s">
        <v>2074</v>
      </c>
      <c r="M5199" s="5">
        <v>1</v>
      </c>
      <c r="N5199" s="5" t="s">
        <v>1173</v>
      </c>
    </row>
    <row r="5200" spans="1:14" x14ac:dyDescent="0.35">
      <c r="A5200" s="5" t="s">
        <v>696</v>
      </c>
      <c r="B5200" s="117" t="str">
        <f>IF(ISERROR(VLOOKUP($A5200, Dropdownlisten!$A$3:$F$143, 2, FALSE)), "", VLOOKUP($A5200, Dropdownlisten!$A$3:$F$143, 2, FALSE))</f>
        <v>POI</v>
      </c>
      <c r="C5200" s="117">
        <f>IF(ISERROR(VLOOKUP($A5200, Dropdownlisten!$A$3:$F$143, 3, FALSE)), "", VLOOKUP($A5200, Dropdownlisten!$A$3:$F$143, 3, FALSE))</f>
        <v>3000</v>
      </c>
      <c r="D5200" s="117" t="str">
        <f>IF(ISERROR(VLOOKUP($A5200, Dropdownlisten!$A$3:$F$143, 4, FALSE)), "", VLOOKUP($A5200, Dropdownlisten!$A$3:$F$143, 4, FALSE))</f>
        <v>BildungBetreuung</v>
      </c>
      <c r="E5200" s="117" t="str">
        <f>IF(ISERROR(VLOOKUP($A5200, Dropdownlisten!$A$3:$F$143, 5, FALSE)), "", VLOOKUP($A5200, Dropdownlisten!$A$3:$F$143, 5, FALSE))</f>
        <v>3000_006</v>
      </c>
      <c r="F5200" s="117" t="str">
        <f>IF(ISERROR(VLOOKUP($A5200, Dropdownlisten!$A$3:$F$143, 6, FALSE)), "", VLOOKUP($A5200, Dropdownlisten!$A$3:$F$143, 6, FALSE))</f>
        <v>Kita</v>
      </c>
      <c r="G5200" s="117" t="str">
        <f>VLOOKUP(E5200,Datenstruktur_fuer_R!$D$2:$F$141,3,FALSE)</f>
        <v>Point</v>
      </c>
      <c r="H5200" s="120" t="s">
        <v>290</v>
      </c>
      <c r="I5200" s="26" t="s">
        <v>1341</v>
      </c>
      <c r="J5200" s="26" t="s">
        <v>2216</v>
      </c>
      <c r="K5200" s="5" t="s">
        <v>1936</v>
      </c>
      <c r="L5200" s="5"/>
      <c r="M5200" s="5">
        <v>1</v>
      </c>
      <c r="N5200" s="5" t="s">
        <v>1173</v>
      </c>
    </row>
    <row r="5201" spans="1:14" x14ac:dyDescent="0.35">
      <c r="A5201" s="5" t="s">
        <v>696</v>
      </c>
      <c r="B5201" s="117" t="str">
        <f>IF(ISERROR(VLOOKUP($A5201, Dropdownlisten!$A$3:$F$143, 2, FALSE)), "", VLOOKUP($A5201, Dropdownlisten!$A$3:$F$143, 2, FALSE))</f>
        <v>POI</v>
      </c>
      <c r="C5201" s="117">
        <f>IF(ISERROR(VLOOKUP($A5201, Dropdownlisten!$A$3:$F$143, 3, FALSE)), "", VLOOKUP($A5201, Dropdownlisten!$A$3:$F$143, 3, FALSE))</f>
        <v>3000</v>
      </c>
      <c r="D5201" s="117" t="str">
        <f>IF(ISERROR(VLOOKUP($A5201, Dropdownlisten!$A$3:$F$143, 4, FALSE)), "", VLOOKUP($A5201, Dropdownlisten!$A$3:$F$143, 4, FALSE))</f>
        <v>BildungBetreuung</v>
      </c>
      <c r="E5201" s="117" t="str">
        <f>IF(ISERROR(VLOOKUP($A5201, Dropdownlisten!$A$3:$F$143, 5, FALSE)), "", VLOOKUP($A5201, Dropdownlisten!$A$3:$F$143, 5, FALSE))</f>
        <v>3000_006</v>
      </c>
      <c r="F5201" s="117" t="str">
        <f>IF(ISERROR(VLOOKUP($A5201, Dropdownlisten!$A$3:$F$143, 6, FALSE)), "", VLOOKUP($A5201, Dropdownlisten!$A$3:$F$143, 6, FALSE))</f>
        <v>Kita</v>
      </c>
      <c r="G5201" s="117" t="str">
        <f>VLOOKUP(E5201,Datenstruktur_fuer_R!$D$2:$F$141,3,FALSE)</f>
        <v>Point</v>
      </c>
      <c r="H5201" s="120" t="s">
        <v>291</v>
      </c>
      <c r="I5201" s="26" t="s">
        <v>1341</v>
      </c>
      <c r="J5201" s="26" t="s">
        <v>2216</v>
      </c>
      <c r="K5201" s="5" t="s">
        <v>1937</v>
      </c>
      <c r="L5201" s="5"/>
      <c r="M5201" s="5">
        <v>1</v>
      </c>
      <c r="N5201" s="5" t="s">
        <v>1173</v>
      </c>
    </row>
    <row r="5202" spans="1:14" x14ac:dyDescent="0.35">
      <c r="A5202" s="5" t="s">
        <v>696</v>
      </c>
      <c r="B5202" s="117" t="str">
        <f>IF(ISERROR(VLOOKUP($A5202, Dropdownlisten!$A$3:$F$143, 2, FALSE)), "", VLOOKUP($A5202, Dropdownlisten!$A$3:$F$143, 2, FALSE))</f>
        <v>POI</v>
      </c>
      <c r="C5202" s="117">
        <f>IF(ISERROR(VLOOKUP($A5202, Dropdownlisten!$A$3:$F$143, 3, FALSE)), "", VLOOKUP($A5202, Dropdownlisten!$A$3:$F$143, 3, FALSE))</f>
        <v>3000</v>
      </c>
      <c r="D5202" s="117" t="str">
        <f>IF(ISERROR(VLOOKUP($A5202, Dropdownlisten!$A$3:$F$143, 4, FALSE)), "", VLOOKUP($A5202, Dropdownlisten!$A$3:$F$143, 4, FALSE))</f>
        <v>BildungBetreuung</v>
      </c>
      <c r="E5202" s="117" t="str">
        <f>IF(ISERROR(VLOOKUP($A5202, Dropdownlisten!$A$3:$F$143, 5, FALSE)), "", VLOOKUP($A5202, Dropdownlisten!$A$3:$F$143, 5, FALSE))</f>
        <v>3000_006</v>
      </c>
      <c r="F5202" s="117" t="str">
        <f>IF(ISERROR(VLOOKUP($A5202, Dropdownlisten!$A$3:$F$143, 6, FALSE)), "", VLOOKUP($A5202, Dropdownlisten!$A$3:$F$143, 6, FALSE))</f>
        <v>Kita</v>
      </c>
      <c r="G5202" s="117" t="str">
        <f>VLOOKUP(E5202,Datenstruktur_fuer_R!$D$2:$F$141,3,FALSE)</f>
        <v>Point</v>
      </c>
      <c r="H5202" s="120" t="s">
        <v>288</v>
      </c>
      <c r="I5202" s="26" t="s">
        <v>1341</v>
      </c>
      <c r="J5202" s="26" t="s">
        <v>2216</v>
      </c>
      <c r="K5202" s="5" t="s">
        <v>1938</v>
      </c>
      <c r="L5202" s="5"/>
      <c r="M5202" s="5">
        <v>1</v>
      </c>
      <c r="N5202" s="5" t="s">
        <v>1173</v>
      </c>
    </row>
    <row r="5203" spans="1:14" x14ac:dyDescent="0.35">
      <c r="A5203" s="5" t="s">
        <v>696</v>
      </c>
      <c r="B5203" s="117" t="str">
        <f>IF(ISERROR(VLOOKUP($A5203, Dropdownlisten!$A$3:$F$143, 2, FALSE)), "", VLOOKUP($A5203, Dropdownlisten!$A$3:$F$143, 2, FALSE))</f>
        <v>POI</v>
      </c>
      <c r="C5203" s="117">
        <f>IF(ISERROR(VLOOKUP($A5203, Dropdownlisten!$A$3:$F$143, 3, FALSE)), "", VLOOKUP($A5203, Dropdownlisten!$A$3:$F$143, 3, FALSE))</f>
        <v>3000</v>
      </c>
      <c r="D5203" s="117" t="str">
        <f>IF(ISERROR(VLOOKUP($A5203, Dropdownlisten!$A$3:$F$143, 4, FALSE)), "", VLOOKUP($A5203, Dropdownlisten!$A$3:$F$143, 4, FALSE))</f>
        <v>BildungBetreuung</v>
      </c>
      <c r="E5203" s="117" t="str">
        <f>IF(ISERROR(VLOOKUP($A5203, Dropdownlisten!$A$3:$F$143, 5, FALSE)), "", VLOOKUP($A5203, Dropdownlisten!$A$3:$F$143, 5, FALSE))</f>
        <v>3000_006</v>
      </c>
      <c r="F5203" s="117" t="str">
        <f>IF(ISERROR(VLOOKUP($A5203, Dropdownlisten!$A$3:$F$143, 6, FALSE)), "", VLOOKUP($A5203, Dropdownlisten!$A$3:$F$143, 6, FALSE))</f>
        <v>Kita</v>
      </c>
      <c r="G5203" s="117" t="str">
        <f>VLOOKUP(E5203,Datenstruktur_fuer_R!$D$2:$F$141,3,FALSE)</f>
        <v>Point</v>
      </c>
      <c r="H5203" s="120" t="s">
        <v>289</v>
      </c>
      <c r="I5203" s="26" t="s">
        <v>1341</v>
      </c>
      <c r="J5203" s="26" t="s">
        <v>2216</v>
      </c>
      <c r="K5203" s="5" t="s">
        <v>1939</v>
      </c>
      <c r="L5203" s="5"/>
      <c r="M5203" s="5">
        <v>1</v>
      </c>
      <c r="N5203" s="5" t="s">
        <v>1173</v>
      </c>
    </row>
    <row r="5204" spans="1:14" x14ac:dyDescent="0.35">
      <c r="A5204" s="5" t="s">
        <v>696</v>
      </c>
      <c r="B5204" s="117" t="str">
        <f>IF(ISERROR(VLOOKUP($A5204, Dropdownlisten!$A$3:$F$143, 2, FALSE)), "", VLOOKUP($A5204, Dropdownlisten!$A$3:$F$143, 2, FALSE))</f>
        <v>POI</v>
      </c>
      <c r="C5204" s="117">
        <f>IF(ISERROR(VLOOKUP($A5204, Dropdownlisten!$A$3:$F$143, 3, FALSE)), "", VLOOKUP($A5204, Dropdownlisten!$A$3:$F$143, 3, FALSE))</f>
        <v>3000</v>
      </c>
      <c r="D5204" s="117" t="str">
        <f>IF(ISERROR(VLOOKUP($A5204, Dropdownlisten!$A$3:$F$143, 4, FALSE)), "", VLOOKUP($A5204, Dropdownlisten!$A$3:$F$143, 4, FALSE))</f>
        <v>BildungBetreuung</v>
      </c>
      <c r="E5204" s="117" t="str">
        <f>IF(ISERROR(VLOOKUP($A5204, Dropdownlisten!$A$3:$F$143, 5, FALSE)), "", VLOOKUP($A5204, Dropdownlisten!$A$3:$F$143, 5, FALSE))</f>
        <v>3000_006</v>
      </c>
      <c r="F5204" s="117" t="str">
        <f>IF(ISERROR(VLOOKUP($A5204, Dropdownlisten!$A$3:$F$143, 6, FALSE)), "", VLOOKUP($A5204, Dropdownlisten!$A$3:$F$143, 6, FALSE))</f>
        <v>Kita</v>
      </c>
      <c r="G5204" s="117" t="str">
        <f>VLOOKUP(E5204,Datenstruktur_fuer_R!$D$2:$F$141,3,FALSE)</f>
        <v>Point</v>
      </c>
      <c r="H5204" s="120" t="s">
        <v>293</v>
      </c>
      <c r="I5204" s="26" t="s">
        <v>1341</v>
      </c>
      <c r="J5204" s="26" t="s">
        <v>2216</v>
      </c>
      <c r="K5204" s="5" t="s">
        <v>1958</v>
      </c>
      <c r="L5204" s="5"/>
      <c r="M5204" s="5">
        <v>1</v>
      </c>
      <c r="N5204" s="5" t="s">
        <v>1173</v>
      </c>
    </row>
    <row r="5205" spans="1:14" x14ac:dyDescent="0.35">
      <c r="A5205" s="5" t="s">
        <v>691</v>
      </c>
      <c r="B5205" s="117" t="str">
        <f>IF(ISERROR(VLOOKUP($A5205, Dropdownlisten!$A$3:$F$143, 2, FALSE)), "", VLOOKUP($A5205, Dropdownlisten!$A$3:$F$143, 2, FALSE))</f>
        <v>POI</v>
      </c>
      <c r="C5205" s="117">
        <f>IF(ISERROR(VLOOKUP($A5205, Dropdownlisten!$A$3:$F$143, 3, FALSE)), "", VLOOKUP($A5205, Dropdownlisten!$A$3:$F$143, 3, FALSE))</f>
        <v>4000</v>
      </c>
      <c r="D5205" s="117" t="str">
        <f>IF(ISERROR(VLOOKUP($A5205, Dropdownlisten!$A$3:$F$143, 4, FALSE)), "", VLOOKUP($A5205, Dropdownlisten!$A$3:$F$143, 4, FALSE))</f>
        <v>Soziales</v>
      </c>
      <c r="E5205" s="117" t="str">
        <f>IF(ISERROR(VLOOKUP($A5205, Dropdownlisten!$A$3:$F$143, 5, FALSE)), "", VLOOKUP($A5205, Dropdownlisten!$A$3:$F$143, 5, FALSE))</f>
        <v>4000_004</v>
      </c>
      <c r="F5205" s="117" t="str">
        <f>IF(ISERROR(VLOOKUP($A5205, Dropdownlisten!$A$3:$F$143, 6, FALSE)), "", VLOOKUP($A5205, Dropdownlisten!$A$3:$F$143, 6, FALSE))</f>
        <v>Jugendfreizeithaus</v>
      </c>
      <c r="G5205" s="117" t="str">
        <f>VLOOKUP(E5205,Datenstruktur_fuer_R!$D$2:$F$141,3,FALSE)</f>
        <v>Point</v>
      </c>
      <c r="H5205" s="120" t="s">
        <v>689</v>
      </c>
      <c r="I5205" s="26" t="s">
        <v>1341</v>
      </c>
      <c r="J5205" s="26" t="s">
        <v>2216</v>
      </c>
      <c r="K5205" s="5" t="s">
        <v>1958</v>
      </c>
      <c r="L5205" s="5" t="s">
        <v>2077</v>
      </c>
      <c r="M5205" s="5">
        <v>1</v>
      </c>
      <c r="N5205" s="5" t="s">
        <v>1173</v>
      </c>
    </row>
    <row r="5206" spans="1:14" x14ac:dyDescent="0.35">
      <c r="A5206" s="5" t="s">
        <v>691</v>
      </c>
      <c r="B5206" s="117" t="str">
        <f>IF(ISERROR(VLOOKUP($A5206, Dropdownlisten!$A$3:$F$143, 2, FALSE)), "", VLOOKUP($A5206, Dropdownlisten!$A$3:$F$143, 2, FALSE))</f>
        <v>POI</v>
      </c>
      <c r="C5206" s="117">
        <f>IF(ISERROR(VLOOKUP($A5206, Dropdownlisten!$A$3:$F$143, 3, FALSE)), "", VLOOKUP($A5206, Dropdownlisten!$A$3:$F$143, 3, FALSE))</f>
        <v>4000</v>
      </c>
      <c r="D5206" s="117" t="str">
        <f>IF(ISERROR(VLOOKUP($A5206, Dropdownlisten!$A$3:$F$143, 4, FALSE)), "", VLOOKUP($A5206, Dropdownlisten!$A$3:$F$143, 4, FALSE))</f>
        <v>Soziales</v>
      </c>
      <c r="E5206" s="117" t="str">
        <f>IF(ISERROR(VLOOKUP($A5206, Dropdownlisten!$A$3:$F$143, 5, FALSE)), "", VLOOKUP($A5206, Dropdownlisten!$A$3:$F$143, 5, FALSE))</f>
        <v>4000_004</v>
      </c>
      <c r="F5206" s="117" t="str">
        <f>IF(ISERROR(VLOOKUP($A5206, Dropdownlisten!$A$3:$F$143, 6, FALSE)), "", VLOOKUP($A5206, Dropdownlisten!$A$3:$F$143, 6, FALSE))</f>
        <v>Jugendfreizeithaus</v>
      </c>
      <c r="G5206" s="117" t="str">
        <f>VLOOKUP(E5206,Datenstruktur_fuer_R!$D$2:$F$141,3,FALSE)</f>
        <v>Point</v>
      </c>
      <c r="H5206" s="120" t="s">
        <v>689</v>
      </c>
      <c r="I5206" s="26" t="s">
        <v>1341</v>
      </c>
      <c r="J5206" s="26" t="s">
        <v>2216</v>
      </c>
      <c r="K5206" s="5" t="s">
        <v>1958</v>
      </c>
      <c r="L5206" s="5" t="s">
        <v>2078</v>
      </c>
      <c r="M5206" s="5">
        <v>1</v>
      </c>
      <c r="N5206" s="5" t="s">
        <v>1173</v>
      </c>
    </row>
    <row r="5207" spans="1:14" x14ac:dyDescent="0.35">
      <c r="A5207" s="5" t="s">
        <v>691</v>
      </c>
      <c r="B5207" s="117" t="str">
        <f>IF(ISERROR(VLOOKUP($A5207, Dropdownlisten!$A$3:$F$143, 2, FALSE)), "", VLOOKUP($A5207, Dropdownlisten!$A$3:$F$143, 2, FALSE))</f>
        <v>POI</v>
      </c>
      <c r="C5207" s="117">
        <f>IF(ISERROR(VLOOKUP($A5207, Dropdownlisten!$A$3:$F$143, 3, FALSE)), "", VLOOKUP($A5207, Dropdownlisten!$A$3:$F$143, 3, FALSE))</f>
        <v>4000</v>
      </c>
      <c r="D5207" s="117" t="str">
        <f>IF(ISERROR(VLOOKUP($A5207, Dropdownlisten!$A$3:$F$143, 4, FALSE)), "", VLOOKUP($A5207, Dropdownlisten!$A$3:$F$143, 4, FALSE))</f>
        <v>Soziales</v>
      </c>
      <c r="E5207" s="117" t="str">
        <f>IF(ISERROR(VLOOKUP($A5207, Dropdownlisten!$A$3:$F$143, 5, FALSE)), "", VLOOKUP($A5207, Dropdownlisten!$A$3:$F$143, 5, FALSE))</f>
        <v>4000_004</v>
      </c>
      <c r="F5207" s="117" t="str">
        <f>IF(ISERROR(VLOOKUP($A5207, Dropdownlisten!$A$3:$F$143, 6, FALSE)), "", VLOOKUP($A5207, Dropdownlisten!$A$3:$F$143, 6, FALSE))</f>
        <v>Jugendfreizeithaus</v>
      </c>
      <c r="G5207" s="117" t="str">
        <f>VLOOKUP(E5207,Datenstruktur_fuer_R!$D$2:$F$141,3,FALSE)</f>
        <v>Point</v>
      </c>
      <c r="H5207" s="120" t="s">
        <v>689</v>
      </c>
      <c r="I5207" s="26" t="s">
        <v>1341</v>
      </c>
      <c r="J5207" s="26" t="s">
        <v>2216</v>
      </c>
      <c r="K5207" s="5" t="s">
        <v>1958</v>
      </c>
      <c r="L5207" s="5" t="s">
        <v>2079</v>
      </c>
      <c r="M5207" s="5">
        <v>1</v>
      </c>
      <c r="N5207" s="5" t="s">
        <v>1173</v>
      </c>
    </row>
    <row r="5208" spans="1:14" x14ac:dyDescent="0.35">
      <c r="A5208" s="5" t="s">
        <v>691</v>
      </c>
      <c r="B5208" s="117" t="str">
        <f>IF(ISERROR(VLOOKUP($A5208, Dropdownlisten!$A$3:$F$143, 2, FALSE)), "", VLOOKUP($A5208, Dropdownlisten!$A$3:$F$143, 2, FALSE))</f>
        <v>POI</v>
      </c>
      <c r="C5208" s="117">
        <f>IF(ISERROR(VLOOKUP($A5208, Dropdownlisten!$A$3:$F$143, 3, FALSE)), "", VLOOKUP($A5208, Dropdownlisten!$A$3:$F$143, 3, FALSE))</f>
        <v>4000</v>
      </c>
      <c r="D5208" s="117" t="str">
        <f>IF(ISERROR(VLOOKUP($A5208, Dropdownlisten!$A$3:$F$143, 4, FALSE)), "", VLOOKUP($A5208, Dropdownlisten!$A$3:$F$143, 4, FALSE))</f>
        <v>Soziales</v>
      </c>
      <c r="E5208" s="117" t="str">
        <f>IF(ISERROR(VLOOKUP($A5208, Dropdownlisten!$A$3:$F$143, 5, FALSE)), "", VLOOKUP($A5208, Dropdownlisten!$A$3:$F$143, 5, FALSE))</f>
        <v>4000_004</v>
      </c>
      <c r="F5208" s="117" t="str">
        <f>IF(ISERROR(VLOOKUP($A5208, Dropdownlisten!$A$3:$F$143, 6, FALSE)), "", VLOOKUP($A5208, Dropdownlisten!$A$3:$F$143, 6, FALSE))</f>
        <v>Jugendfreizeithaus</v>
      </c>
      <c r="G5208" s="117" t="str">
        <f>VLOOKUP(E5208,Datenstruktur_fuer_R!$D$2:$F$141,3,FALSE)</f>
        <v>Point</v>
      </c>
      <c r="H5208" s="120" t="s">
        <v>290</v>
      </c>
      <c r="I5208" s="26" t="s">
        <v>1341</v>
      </c>
      <c r="J5208" s="26" t="s">
        <v>2216</v>
      </c>
      <c r="K5208" s="5" t="s">
        <v>1936</v>
      </c>
      <c r="L5208" s="5"/>
      <c r="M5208" s="5">
        <v>1</v>
      </c>
      <c r="N5208" s="5" t="s">
        <v>1173</v>
      </c>
    </row>
    <row r="5209" spans="1:14" x14ac:dyDescent="0.35">
      <c r="A5209" s="5" t="s">
        <v>691</v>
      </c>
      <c r="B5209" s="117" t="str">
        <f>IF(ISERROR(VLOOKUP($A5209, Dropdownlisten!$A$3:$F$143, 2, FALSE)), "", VLOOKUP($A5209, Dropdownlisten!$A$3:$F$143, 2, FALSE))</f>
        <v>POI</v>
      </c>
      <c r="C5209" s="117">
        <f>IF(ISERROR(VLOOKUP($A5209, Dropdownlisten!$A$3:$F$143, 3, FALSE)), "", VLOOKUP($A5209, Dropdownlisten!$A$3:$F$143, 3, FALSE))</f>
        <v>4000</v>
      </c>
      <c r="D5209" s="117" t="str">
        <f>IF(ISERROR(VLOOKUP($A5209, Dropdownlisten!$A$3:$F$143, 4, FALSE)), "", VLOOKUP($A5209, Dropdownlisten!$A$3:$F$143, 4, FALSE))</f>
        <v>Soziales</v>
      </c>
      <c r="E5209" s="117" t="str">
        <f>IF(ISERROR(VLOOKUP($A5209, Dropdownlisten!$A$3:$F$143, 5, FALSE)), "", VLOOKUP($A5209, Dropdownlisten!$A$3:$F$143, 5, FALSE))</f>
        <v>4000_004</v>
      </c>
      <c r="F5209" s="117" t="str">
        <f>IF(ISERROR(VLOOKUP($A5209, Dropdownlisten!$A$3:$F$143, 6, FALSE)), "", VLOOKUP($A5209, Dropdownlisten!$A$3:$F$143, 6, FALSE))</f>
        <v>Jugendfreizeithaus</v>
      </c>
      <c r="G5209" s="117" t="str">
        <f>VLOOKUP(E5209,Datenstruktur_fuer_R!$D$2:$F$141,3,FALSE)</f>
        <v>Point</v>
      </c>
      <c r="H5209" s="120" t="s">
        <v>291</v>
      </c>
      <c r="I5209" s="26" t="s">
        <v>1341</v>
      </c>
      <c r="J5209" s="26" t="s">
        <v>2216</v>
      </c>
      <c r="K5209" s="5" t="s">
        <v>1937</v>
      </c>
      <c r="L5209" s="5"/>
      <c r="M5209" s="5">
        <v>1</v>
      </c>
      <c r="N5209" s="5" t="s">
        <v>1173</v>
      </c>
    </row>
    <row r="5210" spans="1:14" x14ac:dyDescent="0.35">
      <c r="A5210" s="5" t="s">
        <v>691</v>
      </c>
      <c r="B5210" s="117" t="str">
        <f>IF(ISERROR(VLOOKUP($A5210, Dropdownlisten!$A$3:$F$143, 2, FALSE)), "", VLOOKUP($A5210, Dropdownlisten!$A$3:$F$143, 2, FALSE))</f>
        <v>POI</v>
      </c>
      <c r="C5210" s="117">
        <f>IF(ISERROR(VLOOKUP($A5210, Dropdownlisten!$A$3:$F$143, 3, FALSE)), "", VLOOKUP($A5210, Dropdownlisten!$A$3:$F$143, 3, FALSE))</f>
        <v>4000</v>
      </c>
      <c r="D5210" s="117" t="str">
        <f>IF(ISERROR(VLOOKUP($A5210, Dropdownlisten!$A$3:$F$143, 4, FALSE)), "", VLOOKUP($A5210, Dropdownlisten!$A$3:$F$143, 4, FALSE))</f>
        <v>Soziales</v>
      </c>
      <c r="E5210" s="117" t="str">
        <f>IF(ISERROR(VLOOKUP($A5210, Dropdownlisten!$A$3:$F$143, 5, FALSE)), "", VLOOKUP($A5210, Dropdownlisten!$A$3:$F$143, 5, FALSE))</f>
        <v>4000_004</v>
      </c>
      <c r="F5210" s="117" t="str">
        <f>IF(ISERROR(VLOOKUP($A5210, Dropdownlisten!$A$3:$F$143, 6, FALSE)), "", VLOOKUP($A5210, Dropdownlisten!$A$3:$F$143, 6, FALSE))</f>
        <v>Jugendfreizeithaus</v>
      </c>
      <c r="G5210" s="117" t="str">
        <f>VLOOKUP(E5210,Datenstruktur_fuer_R!$D$2:$F$141,3,FALSE)</f>
        <v>Point</v>
      </c>
      <c r="H5210" s="120" t="s">
        <v>288</v>
      </c>
      <c r="I5210" s="26" t="s">
        <v>1341</v>
      </c>
      <c r="J5210" s="26" t="s">
        <v>2216</v>
      </c>
      <c r="K5210" s="5" t="s">
        <v>1938</v>
      </c>
      <c r="L5210" s="5"/>
      <c r="M5210" s="5">
        <v>1</v>
      </c>
      <c r="N5210" s="5" t="s">
        <v>1173</v>
      </c>
    </row>
    <row r="5211" spans="1:14" x14ac:dyDescent="0.35">
      <c r="A5211" s="5" t="s">
        <v>691</v>
      </c>
      <c r="B5211" s="117" t="str">
        <f>IF(ISERROR(VLOOKUP($A5211, Dropdownlisten!$A$3:$F$143, 2, FALSE)), "", VLOOKUP($A5211, Dropdownlisten!$A$3:$F$143, 2, FALSE))</f>
        <v>POI</v>
      </c>
      <c r="C5211" s="117">
        <f>IF(ISERROR(VLOOKUP($A5211, Dropdownlisten!$A$3:$F$143, 3, FALSE)), "", VLOOKUP($A5211, Dropdownlisten!$A$3:$F$143, 3, FALSE))</f>
        <v>4000</v>
      </c>
      <c r="D5211" s="117" t="str">
        <f>IF(ISERROR(VLOOKUP($A5211, Dropdownlisten!$A$3:$F$143, 4, FALSE)), "", VLOOKUP($A5211, Dropdownlisten!$A$3:$F$143, 4, FALSE))</f>
        <v>Soziales</v>
      </c>
      <c r="E5211" s="117" t="str">
        <f>IF(ISERROR(VLOOKUP($A5211, Dropdownlisten!$A$3:$F$143, 5, FALSE)), "", VLOOKUP($A5211, Dropdownlisten!$A$3:$F$143, 5, FALSE))</f>
        <v>4000_004</v>
      </c>
      <c r="F5211" s="117" t="str">
        <f>IF(ISERROR(VLOOKUP($A5211, Dropdownlisten!$A$3:$F$143, 6, FALSE)), "", VLOOKUP($A5211, Dropdownlisten!$A$3:$F$143, 6, FALSE))</f>
        <v>Jugendfreizeithaus</v>
      </c>
      <c r="G5211" s="117" t="str">
        <f>VLOOKUP(E5211,Datenstruktur_fuer_R!$D$2:$F$141,3,FALSE)</f>
        <v>Point</v>
      </c>
      <c r="H5211" s="120" t="s">
        <v>289</v>
      </c>
      <c r="I5211" s="26" t="s">
        <v>1341</v>
      </c>
      <c r="J5211" s="26" t="s">
        <v>2216</v>
      </c>
      <c r="K5211" s="5" t="s">
        <v>1939</v>
      </c>
      <c r="L5211" s="5"/>
      <c r="M5211" s="5">
        <v>1</v>
      </c>
      <c r="N5211" s="5" t="s">
        <v>1173</v>
      </c>
    </row>
    <row r="5212" spans="1:14" x14ac:dyDescent="0.35">
      <c r="A5212" s="5" t="s">
        <v>691</v>
      </c>
      <c r="B5212" s="117" t="str">
        <f>IF(ISERROR(VLOOKUP($A5212, Dropdownlisten!$A$3:$F$143, 2, FALSE)), "", VLOOKUP($A5212, Dropdownlisten!$A$3:$F$143, 2, FALSE))</f>
        <v>POI</v>
      </c>
      <c r="C5212" s="117">
        <f>IF(ISERROR(VLOOKUP($A5212, Dropdownlisten!$A$3:$F$143, 3, FALSE)), "", VLOOKUP($A5212, Dropdownlisten!$A$3:$F$143, 3, FALSE))</f>
        <v>4000</v>
      </c>
      <c r="D5212" s="117" t="str">
        <f>IF(ISERROR(VLOOKUP($A5212, Dropdownlisten!$A$3:$F$143, 4, FALSE)), "", VLOOKUP($A5212, Dropdownlisten!$A$3:$F$143, 4, FALSE))</f>
        <v>Soziales</v>
      </c>
      <c r="E5212" s="117" t="str">
        <f>IF(ISERROR(VLOOKUP($A5212, Dropdownlisten!$A$3:$F$143, 5, FALSE)), "", VLOOKUP($A5212, Dropdownlisten!$A$3:$F$143, 5, FALSE))</f>
        <v>4000_004</v>
      </c>
      <c r="F5212" s="117" t="str">
        <f>IF(ISERROR(VLOOKUP($A5212, Dropdownlisten!$A$3:$F$143, 6, FALSE)), "", VLOOKUP($A5212, Dropdownlisten!$A$3:$F$143, 6, FALSE))</f>
        <v>Jugendfreizeithaus</v>
      </c>
      <c r="G5212" s="117" t="str">
        <f>VLOOKUP(E5212,Datenstruktur_fuer_R!$D$2:$F$141,3,FALSE)</f>
        <v>Point</v>
      </c>
      <c r="H5212" s="120" t="s">
        <v>293</v>
      </c>
      <c r="I5212" s="26" t="s">
        <v>1341</v>
      </c>
      <c r="J5212" s="26" t="s">
        <v>2216</v>
      </c>
      <c r="K5212" s="5" t="s">
        <v>1958</v>
      </c>
      <c r="L5212" s="5"/>
      <c r="M5212" s="5">
        <v>1</v>
      </c>
      <c r="N5212" s="5" t="s">
        <v>1173</v>
      </c>
    </row>
    <row r="5213" spans="1:14" x14ac:dyDescent="0.35">
      <c r="A5213" s="5" t="s">
        <v>666</v>
      </c>
      <c r="B5213" s="117" t="str">
        <f>IF(ISERROR(VLOOKUP($A5213, Dropdownlisten!$A$3:$F$143, 2, FALSE)), "", VLOOKUP($A5213, Dropdownlisten!$A$3:$F$143, 2, FALSE))</f>
        <v>POI</v>
      </c>
      <c r="C5213" s="117">
        <f>IF(ISERROR(VLOOKUP($A5213, Dropdownlisten!$A$3:$F$143, 3, FALSE)), "", VLOOKUP($A5213, Dropdownlisten!$A$3:$F$143, 3, FALSE))</f>
        <v>4000</v>
      </c>
      <c r="D5213" s="117" t="str">
        <f>IF(ISERROR(VLOOKUP($A5213, Dropdownlisten!$A$3:$F$143, 4, FALSE)), "", VLOOKUP($A5213, Dropdownlisten!$A$3:$F$143, 4, FALSE))</f>
        <v>Soziales</v>
      </c>
      <c r="E5213" s="117" t="str">
        <f>IF(ISERROR(VLOOKUP($A5213, Dropdownlisten!$A$3:$F$143, 5, FALSE)), "", VLOOKUP($A5213, Dropdownlisten!$A$3:$F$143, 5, FALSE))</f>
        <v>4000_002</v>
      </c>
      <c r="F5213" s="117" t="str">
        <f>IF(ISERROR(VLOOKUP($A5213, Dropdownlisten!$A$3:$F$143, 6, FALSE)), "", VLOOKUP($A5213, Dropdownlisten!$A$3:$F$143, 6, FALSE))</f>
        <v>BeratungsstelleHilfswerk</v>
      </c>
      <c r="G5213" s="117" t="str">
        <f>VLOOKUP(E5213,Datenstruktur_fuer_R!$D$2:$F$141,3,FALSE)</f>
        <v>Point</v>
      </c>
      <c r="H5213" s="120" t="s">
        <v>689</v>
      </c>
      <c r="I5213" s="26" t="s">
        <v>1341</v>
      </c>
      <c r="J5213" s="26" t="s">
        <v>2216</v>
      </c>
      <c r="K5213" s="5" t="s">
        <v>1958</v>
      </c>
      <c r="L5213" s="5" t="s">
        <v>2080</v>
      </c>
      <c r="M5213" s="5">
        <v>1</v>
      </c>
      <c r="N5213" s="5" t="s">
        <v>1173</v>
      </c>
    </row>
    <row r="5214" spans="1:14" x14ac:dyDescent="0.35">
      <c r="A5214" s="5" t="s">
        <v>666</v>
      </c>
      <c r="B5214" s="117" t="str">
        <f>IF(ISERROR(VLOOKUP($A5214, Dropdownlisten!$A$3:$F$143, 2, FALSE)), "", VLOOKUP($A5214, Dropdownlisten!$A$3:$F$143, 2, FALSE))</f>
        <v>POI</v>
      </c>
      <c r="C5214" s="117">
        <f>IF(ISERROR(VLOOKUP($A5214, Dropdownlisten!$A$3:$F$143, 3, FALSE)), "", VLOOKUP($A5214, Dropdownlisten!$A$3:$F$143, 3, FALSE))</f>
        <v>4000</v>
      </c>
      <c r="D5214" s="117" t="str">
        <f>IF(ISERROR(VLOOKUP($A5214, Dropdownlisten!$A$3:$F$143, 4, FALSE)), "", VLOOKUP($A5214, Dropdownlisten!$A$3:$F$143, 4, FALSE))</f>
        <v>Soziales</v>
      </c>
      <c r="E5214" s="117" t="str">
        <f>IF(ISERROR(VLOOKUP($A5214, Dropdownlisten!$A$3:$F$143, 5, FALSE)), "", VLOOKUP($A5214, Dropdownlisten!$A$3:$F$143, 5, FALSE))</f>
        <v>4000_002</v>
      </c>
      <c r="F5214" s="117" t="str">
        <f>IF(ISERROR(VLOOKUP($A5214, Dropdownlisten!$A$3:$F$143, 6, FALSE)), "", VLOOKUP($A5214, Dropdownlisten!$A$3:$F$143, 6, FALSE))</f>
        <v>BeratungsstelleHilfswerk</v>
      </c>
      <c r="G5214" s="117" t="str">
        <f>VLOOKUP(E5214,Datenstruktur_fuer_R!$D$2:$F$141,3,FALSE)</f>
        <v>Point</v>
      </c>
      <c r="H5214" s="120" t="s">
        <v>689</v>
      </c>
      <c r="I5214" s="26" t="s">
        <v>1341</v>
      </c>
      <c r="J5214" s="26" t="s">
        <v>2216</v>
      </c>
      <c r="K5214" s="5" t="s">
        <v>1958</v>
      </c>
      <c r="L5214" s="5" t="s">
        <v>2081</v>
      </c>
      <c r="M5214" s="5">
        <v>1</v>
      </c>
      <c r="N5214" s="5" t="s">
        <v>1173</v>
      </c>
    </row>
    <row r="5215" spans="1:14" x14ac:dyDescent="0.35">
      <c r="A5215" s="5" t="s">
        <v>666</v>
      </c>
      <c r="B5215" s="117" t="str">
        <f>IF(ISERROR(VLOOKUP($A5215, Dropdownlisten!$A$3:$F$143, 2, FALSE)), "", VLOOKUP($A5215, Dropdownlisten!$A$3:$F$143, 2, FALSE))</f>
        <v>POI</v>
      </c>
      <c r="C5215" s="117">
        <f>IF(ISERROR(VLOOKUP($A5215, Dropdownlisten!$A$3:$F$143, 3, FALSE)), "", VLOOKUP($A5215, Dropdownlisten!$A$3:$F$143, 3, FALSE))</f>
        <v>4000</v>
      </c>
      <c r="D5215" s="117" t="str">
        <f>IF(ISERROR(VLOOKUP($A5215, Dropdownlisten!$A$3:$F$143, 4, FALSE)), "", VLOOKUP($A5215, Dropdownlisten!$A$3:$F$143, 4, FALSE))</f>
        <v>Soziales</v>
      </c>
      <c r="E5215" s="117" t="str">
        <f>IF(ISERROR(VLOOKUP($A5215, Dropdownlisten!$A$3:$F$143, 5, FALSE)), "", VLOOKUP($A5215, Dropdownlisten!$A$3:$F$143, 5, FALSE))</f>
        <v>4000_002</v>
      </c>
      <c r="F5215" s="117" t="str">
        <f>IF(ISERROR(VLOOKUP($A5215, Dropdownlisten!$A$3:$F$143, 6, FALSE)), "", VLOOKUP($A5215, Dropdownlisten!$A$3:$F$143, 6, FALSE))</f>
        <v>BeratungsstelleHilfswerk</v>
      </c>
      <c r="G5215" s="117" t="str">
        <f>VLOOKUP(E5215,Datenstruktur_fuer_R!$D$2:$F$141,3,FALSE)</f>
        <v>Point</v>
      </c>
      <c r="H5215" s="120" t="s">
        <v>689</v>
      </c>
      <c r="I5215" s="26" t="s">
        <v>1341</v>
      </c>
      <c r="J5215" s="26" t="s">
        <v>2216</v>
      </c>
      <c r="K5215" s="5" t="s">
        <v>1958</v>
      </c>
      <c r="L5215" s="5" t="s">
        <v>2082</v>
      </c>
      <c r="M5215" s="5">
        <v>1</v>
      </c>
      <c r="N5215" s="5" t="s">
        <v>1173</v>
      </c>
    </row>
    <row r="5216" spans="1:14" x14ac:dyDescent="0.35">
      <c r="A5216" s="5" t="s">
        <v>666</v>
      </c>
      <c r="B5216" s="117" t="str">
        <f>IF(ISERROR(VLOOKUP($A5216, Dropdownlisten!$A$3:$F$143, 2, FALSE)), "", VLOOKUP($A5216, Dropdownlisten!$A$3:$F$143, 2, FALSE))</f>
        <v>POI</v>
      </c>
      <c r="C5216" s="117">
        <f>IF(ISERROR(VLOOKUP($A5216, Dropdownlisten!$A$3:$F$143, 3, FALSE)), "", VLOOKUP($A5216, Dropdownlisten!$A$3:$F$143, 3, FALSE))</f>
        <v>4000</v>
      </c>
      <c r="D5216" s="117" t="str">
        <f>IF(ISERROR(VLOOKUP($A5216, Dropdownlisten!$A$3:$F$143, 4, FALSE)), "", VLOOKUP($A5216, Dropdownlisten!$A$3:$F$143, 4, FALSE))</f>
        <v>Soziales</v>
      </c>
      <c r="E5216" s="117" t="str">
        <f>IF(ISERROR(VLOOKUP($A5216, Dropdownlisten!$A$3:$F$143, 5, FALSE)), "", VLOOKUP($A5216, Dropdownlisten!$A$3:$F$143, 5, FALSE))</f>
        <v>4000_002</v>
      </c>
      <c r="F5216" s="117" t="str">
        <f>IF(ISERROR(VLOOKUP($A5216, Dropdownlisten!$A$3:$F$143, 6, FALSE)), "", VLOOKUP($A5216, Dropdownlisten!$A$3:$F$143, 6, FALSE))</f>
        <v>BeratungsstelleHilfswerk</v>
      </c>
      <c r="G5216" s="117" t="str">
        <f>VLOOKUP(E5216,Datenstruktur_fuer_R!$D$2:$F$141,3,FALSE)</f>
        <v>Point</v>
      </c>
      <c r="H5216" s="120" t="s">
        <v>290</v>
      </c>
      <c r="I5216" s="26" t="s">
        <v>1341</v>
      </c>
      <c r="J5216" s="26" t="s">
        <v>2216</v>
      </c>
      <c r="K5216" s="5" t="s">
        <v>1936</v>
      </c>
      <c r="L5216" s="5"/>
      <c r="M5216" s="5">
        <v>1</v>
      </c>
      <c r="N5216" s="5" t="s">
        <v>1173</v>
      </c>
    </row>
    <row r="5217" spans="1:14" x14ac:dyDescent="0.35">
      <c r="A5217" s="5" t="s">
        <v>666</v>
      </c>
      <c r="B5217" s="117" t="str">
        <f>IF(ISERROR(VLOOKUP($A5217, Dropdownlisten!$A$3:$F$143, 2, FALSE)), "", VLOOKUP($A5217, Dropdownlisten!$A$3:$F$143, 2, FALSE))</f>
        <v>POI</v>
      </c>
      <c r="C5217" s="117">
        <f>IF(ISERROR(VLOOKUP($A5217, Dropdownlisten!$A$3:$F$143, 3, FALSE)), "", VLOOKUP($A5217, Dropdownlisten!$A$3:$F$143, 3, FALSE))</f>
        <v>4000</v>
      </c>
      <c r="D5217" s="117" t="str">
        <f>IF(ISERROR(VLOOKUP($A5217, Dropdownlisten!$A$3:$F$143, 4, FALSE)), "", VLOOKUP($A5217, Dropdownlisten!$A$3:$F$143, 4, FALSE))</f>
        <v>Soziales</v>
      </c>
      <c r="E5217" s="117" t="str">
        <f>IF(ISERROR(VLOOKUP($A5217, Dropdownlisten!$A$3:$F$143, 5, FALSE)), "", VLOOKUP($A5217, Dropdownlisten!$A$3:$F$143, 5, FALSE))</f>
        <v>4000_002</v>
      </c>
      <c r="F5217" s="117" t="str">
        <f>IF(ISERROR(VLOOKUP($A5217, Dropdownlisten!$A$3:$F$143, 6, FALSE)), "", VLOOKUP($A5217, Dropdownlisten!$A$3:$F$143, 6, FALSE))</f>
        <v>BeratungsstelleHilfswerk</v>
      </c>
      <c r="G5217" s="117" t="str">
        <f>VLOOKUP(E5217,Datenstruktur_fuer_R!$D$2:$F$141,3,FALSE)</f>
        <v>Point</v>
      </c>
      <c r="H5217" s="120" t="s">
        <v>291</v>
      </c>
      <c r="I5217" s="26" t="s">
        <v>1341</v>
      </c>
      <c r="J5217" s="26" t="s">
        <v>2216</v>
      </c>
      <c r="K5217" s="5" t="s">
        <v>1937</v>
      </c>
      <c r="L5217" s="5"/>
      <c r="M5217" s="5">
        <v>1</v>
      </c>
      <c r="N5217" s="5" t="s">
        <v>1173</v>
      </c>
    </row>
    <row r="5218" spans="1:14" x14ac:dyDescent="0.35">
      <c r="A5218" s="5" t="s">
        <v>666</v>
      </c>
      <c r="B5218" s="117" t="str">
        <f>IF(ISERROR(VLOOKUP($A5218, Dropdownlisten!$A$3:$F$143, 2, FALSE)), "", VLOOKUP($A5218, Dropdownlisten!$A$3:$F$143, 2, FALSE))</f>
        <v>POI</v>
      </c>
      <c r="C5218" s="117">
        <f>IF(ISERROR(VLOOKUP($A5218, Dropdownlisten!$A$3:$F$143, 3, FALSE)), "", VLOOKUP($A5218, Dropdownlisten!$A$3:$F$143, 3, FALSE))</f>
        <v>4000</v>
      </c>
      <c r="D5218" s="117" t="str">
        <f>IF(ISERROR(VLOOKUP($A5218, Dropdownlisten!$A$3:$F$143, 4, FALSE)), "", VLOOKUP($A5218, Dropdownlisten!$A$3:$F$143, 4, FALSE))</f>
        <v>Soziales</v>
      </c>
      <c r="E5218" s="117" t="str">
        <f>IF(ISERROR(VLOOKUP($A5218, Dropdownlisten!$A$3:$F$143, 5, FALSE)), "", VLOOKUP($A5218, Dropdownlisten!$A$3:$F$143, 5, FALSE))</f>
        <v>4000_002</v>
      </c>
      <c r="F5218" s="117" t="str">
        <f>IF(ISERROR(VLOOKUP($A5218, Dropdownlisten!$A$3:$F$143, 6, FALSE)), "", VLOOKUP($A5218, Dropdownlisten!$A$3:$F$143, 6, FALSE))</f>
        <v>BeratungsstelleHilfswerk</v>
      </c>
      <c r="G5218" s="117" t="str">
        <f>VLOOKUP(E5218,Datenstruktur_fuer_R!$D$2:$F$141,3,FALSE)</f>
        <v>Point</v>
      </c>
      <c r="H5218" s="120" t="s">
        <v>288</v>
      </c>
      <c r="I5218" s="26" t="s">
        <v>1341</v>
      </c>
      <c r="J5218" s="26" t="s">
        <v>2216</v>
      </c>
      <c r="K5218" s="5" t="s">
        <v>1938</v>
      </c>
      <c r="L5218" s="5"/>
      <c r="M5218" s="5">
        <v>1</v>
      </c>
      <c r="N5218" s="5" t="s">
        <v>1173</v>
      </c>
    </row>
    <row r="5219" spans="1:14" x14ac:dyDescent="0.35">
      <c r="A5219" s="5" t="s">
        <v>666</v>
      </c>
      <c r="B5219" s="117" t="str">
        <f>IF(ISERROR(VLOOKUP($A5219, Dropdownlisten!$A$3:$F$143, 2, FALSE)), "", VLOOKUP($A5219, Dropdownlisten!$A$3:$F$143, 2, FALSE))</f>
        <v>POI</v>
      </c>
      <c r="C5219" s="117">
        <f>IF(ISERROR(VLOOKUP($A5219, Dropdownlisten!$A$3:$F$143, 3, FALSE)), "", VLOOKUP($A5219, Dropdownlisten!$A$3:$F$143, 3, FALSE))</f>
        <v>4000</v>
      </c>
      <c r="D5219" s="117" t="str">
        <f>IF(ISERROR(VLOOKUP($A5219, Dropdownlisten!$A$3:$F$143, 4, FALSE)), "", VLOOKUP($A5219, Dropdownlisten!$A$3:$F$143, 4, FALSE))</f>
        <v>Soziales</v>
      </c>
      <c r="E5219" s="117" t="str">
        <f>IF(ISERROR(VLOOKUP($A5219, Dropdownlisten!$A$3:$F$143, 5, FALSE)), "", VLOOKUP($A5219, Dropdownlisten!$A$3:$F$143, 5, FALSE))</f>
        <v>4000_002</v>
      </c>
      <c r="F5219" s="117" t="str">
        <f>IF(ISERROR(VLOOKUP($A5219, Dropdownlisten!$A$3:$F$143, 6, FALSE)), "", VLOOKUP($A5219, Dropdownlisten!$A$3:$F$143, 6, FALSE))</f>
        <v>BeratungsstelleHilfswerk</v>
      </c>
      <c r="G5219" s="117" t="str">
        <f>VLOOKUP(E5219,Datenstruktur_fuer_R!$D$2:$F$141,3,FALSE)</f>
        <v>Point</v>
      </c>
      <c r="H5219" s="120" t="s">
        <v>289</v>
      </c>
      <c r="I5219" s="26" t="s">
        <v>1341</v>
      </c>
      <c r="J5219" s="26" t="s">
        <v>2216</v>
      </c>
      <c r="K5219" s="5" t="s">
        <v>1939</v>
      </c>
      <c r="L5219" s="5"/>
      <c r="M5219" s="5">
        <v>1</v>
      </c>
      <c r="N5219" s="5" t="s">
        <v>1173</v>
      </c>
    </row>
    <row r="5220" spans="1:14" x14ac:dyDescent="0.35">
      <c r="A5220" s="5" t="s">
        <v>666</v>
      </c>
      <c r="B5220" s="117" t="str">
        <f>IF(ISERROR(VLOOKUP($A5220, Dropdownlisten!$A$3:$F$143, 2, FALSE)), "", VLOOKUP($A5220, Dropdownlisten!$A$3:$F$143, 2, FALSE))</f>
        <v>POI</v>
      </c>
      <c r="C5220" s="117">
        <f>IF(ISERROR(VLOOKUP($A5220, Dropdownlisten!$A$3:$F$143, 3, FALSE)), "", VLOOKUP($A5220, Dropdownlisten!$A$3:$F$143, 3, FALSE))</f>
        <v>4000</v>
      </c>
      <c r="D5220" s="117" t="str">
        <f>IF(ISERROR(VLOOKUP($A5220, Dropdownlisten!$A$3:$F$143, 4, FALSE)), "", VLOOKUP($A5220, Dropdownlisten!$A$3:$F$143, 4, FALSE))</f>
        <v>Soziales</v>
      </c>
      <c r="E5220" s="117" t="str">
        <f>IF(ISERROR(VLOOKUP($A5220, Dropdownlisten!$A$3:$F$143, 5, FALSE)), "", VLOOKUP($A5220, Dropdownlisten!$A$3:$F$143, 5, FALSE))</f>
        <v>4000_002</v>
      </c>
      <c r="F5220" s="117" t="str">
        <f>IF(ISERROR(VLOOKUP($A5220, Dropdownlisten!$A$3:$F$143, 6, FALSE)), "", VLOOKUP($A5220, Dropdownlisten!$A$3:$F$143, 6, FALSE))</f>
        <v>BeratungsstelleHilfswerk</v>
      </c>
      <c r="G5220" s="117" t="str">
        <f>VLOOKUP(E5220,Datenstruktur_fuer_R!$D$2:$F$141,3,FALSE)</f>
        <v>Point</v>
      </c>
      <c r="H5220" s="120" t="s">
        <v>293</v>
      </c>
      <c r="I5220" s="26" t="s">
        <v>1341</v>
      </c>
      <c r="J5220" s="26" t="s">
        <v>2216</v>
      </c>
      <c r="K5220" s="5" t="s">
        <v>1958</v>
      </c>
      <c r="L5220" s="5"/>
      <c r="M5220" s="5">
        <v>1</v>
      </c>
      <c r="N5220" s="5" t="s">
        <v>1173</v>
      </c>
    </row>
    <row r="5221" spans="1:14" x14ac:dyDescent="0.35">
      <c r="A5221" s="5" t="s">
        <v>710</v>
      </c>
      <c r="B5221" s="117" t="str">
        <f>IF(ISERROR(VLOOKUP($A5221, Dropdownlisten!$A$3:$F$143, 2, FALSE)), "", VLOOKUP($A5221, Dropdownlisten!$A$3:$F$143, 2, FALSE))</f>
        <v>POI</v>
      </c>
      <c r="C5221" s="117">
        <f>IF(ISERROR(VLOOKUP($A5221, Dropdownlisten!$A$3:$F$143, 3, FALSE)), "", VLOOKUP($A5221, Dropdownlisten!$A$3:$F$143, 3, FALSE))</f>
        <v>1000</v>
      </c>
      <c r="D5221" s="117" t="str">
        <f>IF(ISERROR(VLOOKUP($A5221, Dropdownlisten!$A$3:$F$143, 4, FALSE)), "", VLOOKUP($A5221, Dropdownlisten!$A$3:$F$143, 4, FALSE))</f>
        <v>Grundversorgung</v>
      </c>
      <c r="E5221" s="117" t="str">
        <f>IF(ISERROR(VLOOKUP($A5221, Dropdownlisten!$A$3:$F$143, 5, FALSE)), "", VLOOKUP($A5221, Dropdownlisten!$A$3:$F$143, 5, FALSE))</f>
        <v>1000_005</v>
      </c>
      <c r="F5221" s="117" t="str">
        <f>IF(ISERROR(VLOOKUP($A5221, Dropdownlisten!$A$3:$F$143, 6, FALSE)), "", VLOOKUP($A5221, Dropdownlisten!$A$3:$F$143, 6, FALSE))</f>
        <v>Rathaus</v>
      </c>
      <c r="G5221" s="117" t="str">
        <f>VLOOKUP(E5221,Datenstruktur_fuer_R!$D$2:$F$141,3,FALSE)</f>
        <v>Point</v>
      </c>
      <c r="H5221" s="120" t="s">
        <v>689</v>
      </c>
      <c r="I5221" s="26" t="s">
        <v>1341</v>
      </c>
      <c r="J5221" s="26" t="s">
        <v>2216</v>
      </c>
      <c r="K5221" s="5" t="s">
        <v>1958</v>
      </c>
      <c r="L5221" s="5" t="s">
        <v>2083</v>
      </c>
      <c r="M5221" s="5">
        <v>1</v>
      </c>
      <c r="N5221" s="5" t="s">
        <v>1173</v>
      </c>
    </row>
    <row r="5222" spans="1:14" x14ac:dyDescent="0.35">
      <c r="A5222" s="5" t="s">
        <v>710</v>
      </c>
      <c r="B5222" s="117" t="str">
        <f>IF(ISERROR(VLOOKUP($A5222, Dropdownlisten!$A$3:$F$143, 2, FALSE)), "", VLOOKUP($A5222, Dropdownlisten!$A$3:$F$143, 2, FALSE))</f>
        <v>POI</v>
      </c>
      <c r="C5222" s="117">
        <f>IF(ISERROR(VLOOKUP($A5222, Dropdownlisten!$A$3:$F$143, 3, FALSE)), "", VLOOKUP($A5222, Dropdownlisten!$A$3:$F$143, 3, FALSE))</f>
        <v>1000</v>
      </c>
      <c r="D5222" s="117" t="str">
        <f>IF(ISERROR(VLOOKUP($A5222, Dropdownlisten!$A$3:$F$143, 4, FALSE)), "", VLOOKUP($A5222, Dropdownlisten!$A$3:$F$143, 4, FALSE))</f>
        <v>Grundversorgung</v>
      </c>
      <c r="E5222" s="117" t="str">
        <f>IF(ISERROR(VLOOKUP($A5222, Dropdownlisten!$A$3:$F$143, 5, FALSE)), "", VLOOKUP($A5222, Dropdownlisten!$A$3:$F$143, 5, FALSE))</f>
        <v>1000_005</v>
      </c>
      <c r="F5222" s="117" t="str">
        <f>IF(ISERROR(VLOOKUP($A5222, Dropdownlisten!$A$3:$F$143, 6, FALSE)), "", VLOOKUP($A5222, Dropdownlisten!$A$3:$F$143, 6, FALSE))</f>
        <v>Rathaus</v>
      </c>
      <c r="G5222" s="117" t="str">
        <f>VLOOKUP(E5222,Datenstruktur_fuer_R!$D$2:$F$141,3,FALSE)</f>
        <v>Point</v>
      </c>
      <c r="H5222" s="120" t="s">
        <v>689</v>
      </c>
      <c r="I5222" s="26" t="s">
        <v>1341</v>
      </c>
      <c r="J5222" s="26" t="s">
        <v>2216</v>
      </c>
      <c r="K5222" s="5" t="s">
        <v>1958</v>
      </c>
      <c r="L5222" s="5" t="s">
        <v>2084</v>
      </c>
      <c r="M5222" s="5">
        <v>1</v>
      </c>
      <c r="N5222" s="5" t="s">
        <v>1173</v>
      </c>
    </row>
    <row r="5223" spans="1:14" x14ac:dyDescent="0.35">
      <c r="A5223" s="5" t="s">
        <v>710</v>
      </c>
      <c r="B5223" s="117" t="str">
        <f>IF(ISERROR(VLOOKUP($A5223, Dropdownlisten!$A$3:$F$143, 2, FALSE)), "", VLOOKUP($A5223, Dropdownlisten!$A$3:$F$143, 2, FALSE))</f>
        <v>POI</v>
      </c>
      <c r="C5223" s="117">
        <f>IF(ISERROR(VLOOKUP($A5223, Dropdownlisten!$A$3:$F$143, 3, FALSE)), "", VLOOKUP($A5223, Dropdownlisten!$A$3:$F$143, 3, FALSE))</f>
        <v>1000</v>
      </c>
      <c r="D5223" s="117" t="str">
        <f>IF(ISERROR(VLOOKUP($A5223, Dropdownlisten!$A$3:$F$143, 4, FALSE)), "", VLOOKUP($A5223, Dropdownlisten!$A$3:$F$143, 4, FALSE))</f>
        <v>Grundversorgung</v>
      </c>
      <c r="E5223" s="117" t="str">
        <f>IF(ISERROR(VLOOKUP($A5223, Dropdownlisten!$A$3:$F$143, 5, FALSE)), "", VLOOKUP($A5223, Dropdownlisten!$A$3:$F$143, 5, FALSE))</f>
        <v>1000_005</v>
      </c>
      <c r="F5223" s="117" t="str">
        <f>IF(ISERROR(VLOOKUP($A5223, Dropdownlisten!$A$3:$F$143, 6, FALSE)), "", VLOOKUP($A5223, Dropdownlisten!$A$3:$F$143, 6, FALSE))</f>
        <v>Rathaus</v>
      </c>
      <c r="G5223" s="117" t="str">
        <f>VLOOKUP(E5223,Datenstruktur_fuer_R!$D$2:$F$141,3,FALSE)</f>
        <v>Point</v>
      </c>
      <c r="H5223" s="120" t="s">
        <v>689</v>
      </c>
      <c r="I5223" s="26" t="s">
        <v>1341</v>
      </c>
      <c r="J5223" s="26" t="s">
        <v>2216</v>
      </c>
      <c r="K5223" s="5" t="s">
        <v>1958</v>
      </c>
      <c r="L5223" s="5" t="s">
        <v>2085</v>
      </c>
      <c r="M5223" s="5">
        <v>1</v>
      </c>
      <c r="N5223" s="5" t="s">
        <v>1173</v>
      </c>
    </row>
    <row r="5224" spans="1:14" x14ac:dyDescent="0.35">
      <c r="A5224" s="5" t="s">
        <v>710</v>
      </c>
      <c r="B5224" s="117" t="str">
        <f>IF(ISERROR(VLOOKUP($A5224, Dropdownlisten!$A$3:$F$143, 2, FALSE)), "", VLOOKUP($A5224, Dropdownlisten!$A$3:$F$143, 2, FALSE))</f>
        <v>POI</v>
      </c>
      <c r="C5224" s="117">
        <f>IF(ISERROR(VLOOKUP($A5224, Dropdownlisten!$A$3:$F$143, 3, FALSE)), "", VLOOKUP($A5224, Dropdownlisten!$A$3:$F$143, 3, FALSE))</f>
        <v>1000</v>
      </c>
      <c r="D5224" s="117" t="str">
        <f>IF(ISERROR(VLOOKUP($A5224, Dropdownlisten!$A$3:$F$143, 4, FALSE)), "", VLOOKUP($A5224, Dropdownlisten!$A$3:$F$143, 4, FALSE))</f>
        <v>Grundversorgung</v>
      </c>
      <c r="E5224" s="117" t="str">
        <f>IF(ISERROR(VLOOKUP($A5224, Dropdownlisten!$A$3:$F$143, 5, FALSE)), "", VLOOKUP($A5224, Dropdownlisten!$A$3:$F$143, 5, FALSE))</f>
        <v>1000_005</v>
      </c>
      <c r="F5224" s="117" t="str">
        <f>IF(ISERROR(VLOOKUP($A5224, Dropdownlisten!$A$3:$F$143, 6, FALSE)), "", VLOOKUP($A5224, Dropdownlisten!$A$3:$F$143, 6, FALSE))</f>
        <v>Rathaus</v>
      </c>
      <c r="G5224" s="117" t="str">
        <f>VLOOKUP(E5224,Datenstruktur_fuer_R!$D$2:$F$141,3,FALSE)</f>
        <v>Point</v>
      </c>
      <c r="H5224" s="120" t="s">
        <v>290</v>
      </c>
      <c r="I5224" s="26" t="s">
        <v>1341</v>
      </c>
      <c r="J5224" s="26" t="s">
        <v>2216</v>
      </c>
      <c r="K5224" s="5" t="s">
        <v>1936</v>
      </c>
      <c r="L5224" s="5"/>
      <c r="M5224" s="5">
        <v>1</v>
      </c>
      <c r="N5224" s="5" t="s">
        <v>1173</v>
      </c>
    </row>
    <row r="5225" spans="1:14" x14ac:dyDescent="0.35">
      <c r="A5225" s="5" t="s">
        <v>710</v>
      </c>
      <c r="B5225" s="117" t="str">
        <f>IF(ISERROR(VLOOKUP($A5225, Dropdownlisten!$A$3:$F$143, 2, FALSE)), "", VLOOKUP($A5225, Dropdownlisten!$A$3:$F$143, 2, FALSE))</f>
        <v>POI</v>
      </c>
      <c r="C5225" s="117">
        <f>IF(ISERROR(VLOOKUP($A5225, Dropdownlisten!$A$3:$F$143, 3, FALSE)), "", VLOOKUP($A5225, Dropdownlisten!$A$3:$F$143, 3, FALSE))</f>
        <v>1000</v>
      </c>
      <c r="D5225" s="117" t="str">
        <f>IF(ISERROR(VLOOKUP($A5225, Dropdownlisten!$A$3:$F$143, 4, FALSE)), "", VLOOKUP($A5225, Dropdownlisten!$A$3:$F$143, 4, FALSE))</f>
        <v>Grundversorgung</v>
      </c>
      <c r="E5225" s="117" t="str">
        <f>IF(ISERROR(VLOOKUP($A5225, Dropdownlisten!$A$3:$F$143, 5, FALSE)), "", VLOOKUP($A5225, Dropdownlisten!$A$3:$F$143, 5, FALSE))</f>
        <v>1000_005</v>
      </c>
      <c r="F5225" s="117" t="str">
        <f>IF(ISERROR(VLOOKUP($A5225, Dropdownlisten!$A$3:$F$143, 6, FALSE)), "", VLOOKUP($A5225, Dropdownlisten!$A$3:$F$143, 6, FALSE))</f>
        <v>Rathaus</v>
      </c>
      <c r="G5225" s="117" t="str">
        <f>VLOOKUP(E5225,Datenstruktur_fuer_R!$D$2:$F$141,3,FALSE)</f>
        <v>Point</v>
      </c>
      <c r="H5225" s="120" t="s">
        <v>291</v>
      </c>
      <c r="I5225" s="26" t="s">
        <v>1341</v>
      </c>
      <c r="J5225" s="26" t="s">
        <v>2216</v>
      </c>
      <c r="K5225" s="5" t="s">
        <v>1937</v>
      </c>
      <c r="L5225" s="5"/>
      <c r="M5225" s="5">
        <v>1</v>
      </c>
      <c r="N5225" s="5" t="s">
        <v>1173</v>
      </c>
    </row>
    <row r="5226" spans="1:14" x14ac:dyDescent="0.35">
      <c r="A5226" s="5" t="s">
        <v>710</v>
      </c>
      <c r="B5226" s="117" t="str">
        <f>IF(ISERROR(VLOOKUP($A5226, Dropdownlisten!$A$3:$F$143, 2, FALSE)), "", VLOOKUP($A5226, Dropdownlisten!$A$3:$F$143, 2, FALSE))</f>
        <v>POI</v>
      </c>
      <c r="C5226" s="117">
        <f>IF(ISERROR(VLOOKUP($A5226, Dropdownlisten!$A$3:$F$143, 3, FALSE)), "", VLOOKUP($A5226, Dropdownlisten!$A$3:$F$143, 3, FALSE))</f>
        <v>1000</v>
      </c>
      <c r="D5226" s="117" t="str">
        <f>IF(ISERROR(VLOOKUP($A5226, Dropdownlisten!$A$3:$F$143, 4, FALSE)), "", VLOOKUP($A5226, Dropdownlisten!$A$3:$F$143, 4, FALSE))</f>
        <v>Grundversorgung</v>
      </c>
      <c r="E5226" s="117" t="str">
        <f>IF(ISERROR(VLOOKUP($A5226, Dropdownlisten!$A$3:$F$143, 5, FALSE)), "", VLOOKUP($A5226, Dropdownlisten!$A$3:$F$143, 5, FALSE))</f>
        <v>1000_005</v>
      </c>
      <c r="F5226" s="117" t="str">
        <f>IF(ISERROR(VLOOKUP($A5226, Dropdownlisten!$A$3:$F$143, 6, FALSE)), "", VLOOKUP($A5226, Dropdownlisten!$A$3:$F$143, 6, FALSE))</f>
        <v>Rathaus</v>
      </c>
      <c r="G5226" s="117" t="str">
        <f>VLOOKUP(E5226,Datenstruktur_fuer_R!$D$2:$F$141,3,FALSE)</f>
        <v>Point</v>
      </c>
      <c r="H5226" s="120" t="s">
        <v>288</v>
      </c>
      <c r="I5226" s="26" t="s">
        <v>1341</v>
      </c>
      <c r="J5226" s="26" t="s">
        <v>2216</v>
      </c>
      <c r="K5226" s="5" t="s">
        <v>1938</v>
      </c>
      <c r="L5226" s="5"/>
      <c r="M5226" s="5">
        <v>1</v>
      </c>
      <c r="N5226" s="5" t="s">
        <v>1173</v>
      </c>
    </row>
    <row r="5227" spans="1:14" x14ac:dyDescent="0.35">
      <c r="A5227" s="5" t="s">
        <v>710</v>
      </c>
      <c r="B5227" s="117" t="str">
        <f>IF(ISERROR(VLOOKUP($A5227, Dropdownlisten!$A$3:$F$143, 2, FALSE)), "", VLOOKUP($A5227, Dropdownlisten!$A$3:$F$143, 2, FALSE))</f>
        <v>POI</v>
      </c>
      <c r="C5227" s="117">
        <f>IF(ISERROR(VLOOKUP($A5227, Dropdownlisten!$A$3:$F$143, 3, FALSE)), "", VLOOKUP($A5227, Dropdownlisten!$A$3:$F$143, 3, FALSE))</f>
        <v>1000</v>
      </c>
      <c r="D5227" s="117" t="str">
        <f>IF(ISERROR(VLOOKUP($A5227, Dropdownlisten!$A$3:$F$143, 4, FALSE)), "", VLOOKUP($A5227, Dropdownlisten!$A$3:$F$143, 4, FALSE))</f>
        <v>Grundversorgung</v>
      </c>
      <c r="E5227" s="117" t="str">
        <f>IF(ISERROR(VLOOKUP($A5227, Dropdownlisten!$A$3:$F$143, 5, FALSE)), "", VLOOKUP($A5227, Dropdownlisten!$A$3:$F$143, 5, FALSE))</f>
        <v>1000_005</v>
      </c>
      <c r="F5227" s="117" t="str">
        <f>IF(ISERROR(VLOOKUP($A5227, Dropdownlisten!$A$3:$F$143, 6, FALSE)), "", VLOOKUP($A5227, Dropdownlisten!$A$3:$F$143, 6, FALSE))</f>
        <v>Rathaus</v>
      </c>
      <c r="G5227" s="117" t="str">
        <f>VLOOKUP(E5227,Datenstruktur_fuer_R!$D$2:$F$141,3,FALSE)</f>
        <v>Point</v>
      </c>
      <c r="H5227" s="120" t="s">
        <v>289</v>
      </c>
      <c r="I5227" s="26" t="s">
        <v>1341</v>
      </c>
      <c r="J5227" s="26" t="s">
        <v>2216</v>
      </c>
      <c r="K5227" s="5" t="s">
        <v>1939</v>
      </c>
      <c r="L5227" s="5"/>
      <c r="M5227" s="5">
        <v>1</v>
      </c>
      <c r="N5227" s="5" t="s">
        <v>1173</v>
      </c>
    </row>
    <row r="5228" spans="1:14" x14ac:dyDescent="0.35">
      <c r="A5228" s="5" t="s">
        <v>710</v>
      </c>
      <c r="B5228" s="117" t="str">
        <f>IF(ISERROR(VLOOKUP($A5228, Dropdownlisten!$A$3:$F$143, 2, FALSE)), "", VLOOKUP($A5228, Dropdownlisten!$A$3:$F$143, 2, FALSE))</f>
        <v>POI</v>
      </c>
      <c r="C5228" s="117">
        <f>IF(ISERROR(VLOOKUP($A5228, Dropdownlisten!$A$3:$F$143, 3, FALSE)), "", VLOOKUP($A5228, Dropdownlisten!$A$3:$F$143, 3, FALSE))</f>
        <v>1000</v>
      </c>
      <c r="D5228" s="117" t="str">
        <f>IF(ISERROR(VLOOKUP($A5228, Dropdownlisten!$A$3:$F$143, 4, FALSE)), "", VLOOKUP($A5228, Dropdownlisten!$A$3:$F$143, 4, FALSE))</f>
        <v>Grundversorgung</v>
      </c>
      <c r="E5228" s="117" t="str">
        <f>IF(ISERROR(VLOOKUP($A5228, Dropdownlisten!$A$3:$F$143, 5, FALSE)), "", VLOOKUP($A5228, Dropdownlisten!$A$3:$F$143, 5, FALSE))</f>
        <v>1000_005</v>
      </c>
      <c r="F5228" s="117" t="str">
        <f>IF(ISERROR(VLOOKUP($A5228, Dropdownlisten!$A$3:$F$143, 6, FALSE)), "", VLOOKUP($A5228, Dropdownlisten!$A$3:$F$143, 6, FALSE))</f>
        <v>Rathaus</v>
      </c>
      <c r="G5228" s="117" t="str">
        <f>VLOOKUP(E5228,Datenstruktur_fuer_R!$D$2:$F$141,3,FALSE)</f>
        <v>Point</v>
      </c>
      <c r="H5228" s="120" t="s">
        <v>293</v>
      </c>
      <c r="I5228" s="26" t="s">
        <v>1341</v>
      </c>
      <c r="J5228" s="26" t="s">
        <v>2216</v>
      </c>
      <c r="K5228" s="5" t="s">
        <v>1958</v>
      </c>
      <c r="L5228" s="5"/>
      <c r="M5228" s="5">
        <v>1</v>
      </c>
      <c r="N5228" s="5" t="s">
        <v>1173</v>
      </c>
    </row>
    <row r="5229" spans="1:14" x14ac:dyDescent="0.35">
      <c r="A5229" s="5" t="s">
        <v>717</v>
      </c>
      <c r="B5229" s="117" t="str">
        <f>IF(ISERROR(VLOOKUP($A5229, Dropdownlisten!$A$3:$F$143, 2, FALSE)), "", VLOOKUP($A5229, Dropdownlisten!$A$3:$F$143, 2, FALSE))</f>
        <v>POI</v>
      </c>
      <c r="C5229" s="117">
        <f>IF(ISERROR(VLOOKUP($A5229, Dropdownlisten!$A$3:$F$143, 3, FALSE)), "", VLOOKUP($A5229, Dropdownlisten!$A$3:$F$143, 3, FALSE))</f>
        <v>4000</v>
      </c>
      <c r="D5229" s="117" t="str">
        <f>IF(ISERROR(VLOOKUP($A5229, Dropdownlisten!$A$3:$F$143, 4, FALSE)), "", VLOOKUP($A5229, Dropdownlisten!$A$3:$F$143, 4, FALSE))</f>
        <v>Soziales</v>
      </c>
      <c r="E5229" s="117" t="str">
        <f>IF(ISERROR(VLOOKUP($A5229, Dropdownlisten!$A$3:$F$143, 5, FALSE)), "", VLOOKUP($A5229, Dropdownlisten!$A$3:$F$143, 5, FALSE))</f>
        <v>4000_005</v>
      </c>
      <c r="F5229" s="117" t="str">
        <f>IF(ISERROR(VLOOKUP($A5229, Dropdownlisten!$A$3:$F$143, 6, FALSE)), "", VLOOKUP($A5229, Dropdownlisten!$A$3:$F$143, 6, FALSE))</f>
        <v>Seniorentreff</v>
      </c>
      <c r="G5229" s="117" t="str">
        <f>VLOOKUP(E5229,Datenstruktur_fuer_R!$D$2:$F$141,3,FALSE)</f>
        <v>Point</v>
      </c>
      <c r="H5229" s="120" t="s">
        <v>689</v>
      </c>
      <c r="I5229" s="26" t="s">
        <v>1341</v>
      </c>
      <c r="J5229" s="26" t="s">
        <v>2216</v>
      </c>
      <c r="K5229" s="5" t="s">
        <v>1958</v>
      </c>
      <c r="L5229" s="5" t="s">
        <v>2086</v>
      </c>
      <c r="M5229" s="5">
        <v>1</v>
      </c>
      <c r="N5229" s="5" t="s">
        <v>1173</v>
      </c>
    </row>
    <row r="5230" spans="1:14" x14ac:dyDescent="0.35">
      <c r="A5230" s="5" t="s">
        <v>717</v>
      </c>
      <c r="B5230" s="117" t="str">
        <f>IF(ISERROR(VLOOKUP($A5230, Dropdownlisten!$A$3:$F$143, 2, FALSE)), "", VLOOKUP($A5230, Dropdownlisten!$A$3:$F$143, 2, FALSE))</f>
        <v>POI</v>
      </c>
      <c r="C5230" s="117">
        <f>IF(ISERROR(VLOOKUP($A5230, Dropdownlisten!$A$3:$F$143, 3, FALSE)), "", VLOOKUP($A5230, Dropdownlisten!$A$3:$F$143, 3, FALSE))</f>
        <v>4000</v>
      </c>
      <c r="D5230" s="117" t="str">
        <f>IF(ISERROR(VLOOKUP($A5230, Dropdownlisten!$A$3:$F$143, 4, FALSE)), "", VLOOKUP($A5230, Dropdownlisten!$A$3:$F$143, 4, FALSE))</f>
        <v>Soziales</v>
      </c>
      <c r="E5230" s="117" t="str">
        <f>IF(ISERROR(VLOOKUP($A5230, Dropdownlisten!$A$3:$F$143, 5, FALSE)), "", VLOOKUP($A5230, Dropdownlisten!$A$3:$F$143, 5, FALSE))</f>
        <v>4000_005</v>
      </c>
      <c r="F5230" s="117" t="str">
        <f>IF(ISERROR(VLOOKUP($A5230, Dropdownlisten!$A$3:$F$143, 6, FALSE)), "", VLOOKUP($A5230, Dropdownlisten!$A$3:$F$143, 6, FALSE))</f>
        <v>Seniorentreff</v>
      </c>
      <c r="G5230" s="117" t="str">
        <f>VLOOKUP(E5230,Datenstruktur_fuer_R!$D$2:$F$141,3,FALSE)</f>
        <v>Point</v>
      </c>
      <c r="H5230" s="120" t="s">
        <v>290</v>
      </c>
      <c r="I5230" s="26" t="s">
        <v>1341</v>
      </c>
      <c r="J5230" s="26" t="s">
        <v>2216</v>
      </c>
      <c r="K5230" s="5" t="s">
        <v>1936</v>
      </c>
      <c r="L5230" s="5"/>
      <c r="M5230" s="5">
        <v>1</v>
      </c>
      <c r="N5230" s="5" t="s">
        <v>1173</v>
      </c>
    </row>
    <row r="5231" spans="1:14" x14ac:dyDescent="0.35">
      <c r="A5231" s="5" t="s">
        <v>717</v>
      </c>
      <c r="B5231" s="117" t="str">
        <f>IF(ISERROR(VLOOKUP($A5231, Dropdownlisten!$A$3:$F$143, 2, FALSE)), "", VLOOKUP($A5231, Dropdownlisten!$A$3:$F$143, 2, FALSE))</f>
        <v>POI</v>
      </c>
      <c r="C5231" s="117">
        <f>IF(ISERROR(VLOOKUP($A5231, Dropdownlisten!$A$3:$F$143, 3, FALSE)), "", VLOOKUP($A5231, Dropdownlisten!$A$3:$F$143, 3, FALSE))</f>
        <v>4000</v>
      </c>
      <c r="D5231" s="117" t="str">
        <f>IF(ISERROR(VLOOKUP($A5231, Dropdownlisten!$A$3:$F$143, 4, FALSE)), "", VLOOKUP($A5231, Dropdownlisten!$A$3:$F$143, 4, FALSE))</f>
        <v>Soziales</v>
      </c>
      <c r="E5231" s="117" t="str">
        <f>IF(ISERROR(VLOOKUP($A5231, Dropdownlisten!$A$3:$F$143, 5, FALSE)), "", VLOOKUP($A5231, Dropdownlisten!$A$3:$F$143, 5, FALSE))</f>
        <v>4000_005</v>
      </c>
      <c r="F5231" s="117" t="str">
        <f>IF(ISERROR(VLOOKUP($A5231, Dropdownlisten!$A$3:$F$143, 6, FALSE)), "", VLOOKUP($A5231, Dropdownlisten!$A$3:$F$143, 6, FALSE))</f>
        <v>Seniorentreff</v>
      </c>
      <c r="G5231" s="117" t="str">
        <f>VLOOKUP(E5231,Datenstruktur_fuer_R!$D$2:$F$141,3,FALSE)</f>
        <v>Point</v>
      </c>
      <c r="H5231" s="120" t="s">
        <v>291</v>
      </c>
      <c r="I5231" s="26" t="s">
        <v>1341</v>
      </c>
      <c r="J5231" s="26" t="s">
        <v>2216</v>
      </c>
      <c r="K5231" s="5" t="s">
        <v>1937</v>
      </c>
      <c r="L5231" s="5"/>
      <c r="M5231" s="5">
        <v>1</v>
      </c>
      <c r="N5231" s="5" t="s">
        <v>1173</v>
      </c>
    </row>
    <row r="5232" spans="1:14" x14ac:dyDescent="0.35">
      <c r="A5232" s="5" t="s">
        <v>717</v>
      </c>
      <c r="B5232" s="117" t="str">
        <f>IF(ISERROR(VLOOKUP($A5232, Dropdownlisten!$A$3:$F$143, 2, FALSE)), "", VLOOKUP($A5232, Dropdownlisten!$A$3:$F$143, 2, FALSE))</f>
        <v>POI</v>
      </c>
      <c r="C5232" s="117">
        <f>IF(ISERROR(VLOOKUP($A5232, Dropdownlisten!$A$3:$F$143, 3, FALSE)), "", VLOOKUP($A5232, Dropdownlisten!$A$3:$F$143, 3, FALSE))</f>
        <v>4000</v>
      </c>
      <c r="D5232" s="117" t="str">
        <f>IF(ISERROR(VLOOKUP($A5232, Dropdownlisten!$A$3:$F$143, 4, FALSE)), "", VLOOKUP($A5232, Dropdownlisten!$A$3:$F$143, 4, FALSE))</f>
        <v>Soziales</v>
      </c>
      <c r="E5232" s="117" t="str">
        <f>IF(ISERROR(VLOOKUP($A5232, Dropdownlisten!$A$3:$F$143, 5, FALSE)), "", VLOOKUP($A5232, Dropdownlisten!$A$3:$F$143, 5, FALSE))</f>
        <v>4000_005</v>
      </c>
      <c r="F5232" s="117" t="str">
        <f>IF(ISERROR(VLOOKUP($A5232, Dropdownlisten!$A$3:$F$143, 6, FALSE)), "", VLOOKUP($A5232, Dropdownlisten!$A$3:$F$143, 6, FALSE))</f>
        <v>Seniorentreff</v>
      </c>
      <c r="G5232" s="117" t="str">
        <f>VLOOKUP(E5232,Datenstruktur_fuer_R!$D$2:$F$141,3,FALSE)</f>
        <v>Point</v>
      </c>
      <c r="H5232" s="120" t="s">
        <v>288</v>
      </c>
      <c r="I5232" s="26" t="s">
        <v>1341</v>
      </c>
      <c r="J5232" s="26" t="s">
        <v>2216</v>
      </c>
      <c r="K5232" s="5" t="s">
        <v>1938</v>
      </c>
      <c r="L5232" s="5"/>
      <c r="M5232" s="5">
        <v>1</v>
      </c>
      <c r="N5232" s="5" t="s">
        <v>1173</v>
      </c>
    </row>
    <row r="5233" spans="1:14" x14ac:dyDescent="0.35">
      <c r="A5233" s="5" t="s">
        <v>717</v>
      </c>
      <c r="B5233" s="117" t="str">
        <f>IF(ISERROR(VLOOKUP($A5233, Dropdownlisten!$A$3:$F$143, 2, FALSE)), "", VLOOKUP($A5233, Dropdownlisten!$A$3:$F$143, 2, FALSE))</f>
        <v>POI</v>
      </c>
      <c r="C5233" s="117">
        <f>IF(ISERROR(VLOOKUP($A5233, Dropdownlisten!$A$3:$F$143, 3, FALSE)), "", VLOOKUP($A5233, Dropdownlisten!$A$3:$F$143, 3, FALSE))</f>
        <v>4000</v>
      </c>
      <c r="D5233" s="117" t="str">
        <f>IF(ISERROR(VLOOKUP($A5233, Dropdownlisten!$A$3:$F$143, 4, FALSE)), "", VLOOKUP($A5233, Dropdownlisten!$A$3:$F$143, 4, FALSE))</f>
        <v>Soziales</v>
      </c>
      <c r="E5233" s="117" t="str">
        <f>IF(ISERROR(VLOOKUP($A5233, Dropdownlisten!$A$3:$F$143, 5, FALSE)), "", VLOOKUP($A5233, Dropdownlisten!$A$3:$F$143, 5, FALSE))</f>
        <v>4000_005</v>
      </c>
      <c r="F5233" s="117" t="str">
        <f>IF(ISERROR(VLOOKUP($A5233, Dropdownlisten!$A$3:$F$143, 6, FALSE)), "", VLOOKUP($A5233, Dropdownlisten!$A$3:$F$143, 6, FALSE))</f>
        <v>Seniorentreff</v>
      </c>
      <c r="G5233" s="117" t="str">
        <f>VLOOKUP(E5233,Datenstruktur_fuer_R!$D$2:$F$141,3,FALSE)</f>
        <v>Point</v>
      </c>
      <c r="H5233" s="120" t="s">
        <v>289</v>
      </c>
      <c r="I5233" s="26" t="s">
        <v>1341</v>
      </c>
      <c r="J5233" s="26" t="s">
        <v>2216</v>
      </c>
      <c r="K5233" s="5" t="s">
        <v>1939</v>
      </c>
      <c r="L5233" s="5"/>
      <c r="M5233" s="5">
        <v>1</v>
      </c>
      <c r="N5233" s="5" t="s">
        <v>1173</v>
      </c>
    </row>
    <row r="5234" spans="1:14" x14ac:dyDescent="0.35">
      <c r="A5234" s="5" t="s">
        <v>717</v>
      </c>
      <c r="B5234" s="117" t="str">
        <f>IF(ISERROR(VLOOKUP($A5234, Dropdownlisten!$A$3:$F$143, 2, FALSE)), "", VLOOKUP($A5234, Dropdownlisten!$A$3:$F$143, 2, FALSE))</f>
        <v>POI</v>
      </c>
      <c r="C5234" s="117">
        <f>IF(ISERROR(VLOOKUP($A5234, Dropdownlisten!$A$3:$F$143, 3, FALSE)), "", VLOOKUP($A5234, Dropdownlisten!$A$3:$F$143, 3, FALSE))</f>
        <v>4000</v>
      </c>
      <c r="D5234" s="117" t="str">
        <f>IF(ISERROR(VLOOKUP($A5234, Dropdownlisten!$A$3:$F$143, 4, FALSE)), "", VLOOKUP($A5234, Dropdownlisten!$A$3:$F$143, 4, FALSE))</f>
        <v>Soziales</v>
      </c>
      <c r="E5234" s="117" t="str">
        <f>IF(ISERROR(VLOOKUP($A5234, Dropdownlisten!$A$3:$F$143, 5, FALSE)), "", VLOOKUP($A5234, Dropdownlisten!$A$3:$F$143, 5, FALSE))</f>
        <v>4000_005</v>
      </c>
      <c r="F5234" s="117" t="str">
        <f>IF(ISERROR(VLOOKUP($A5234, Dropdownlisten!$A$3:$F$143, 6, FALSE)), "", VLOOKUP($A5234, Dropdownlisten!$A$3:$F$143, 6, FALSE))</f>
        <v>Seniorentreff</v>
      </c>
      <c r="G5234" s="117" t="str">
        <f>VLOOKUP(E5234,Datenstruktur_fuer_R!$D$2:$F$141,3,FALSE)</f>
        <v>Point</v>
      </c>
      <c r="H5234" s="120" t="s">
        <v>293</v>
      </c>
      <c r="I5234" s="26" t="s">
        <v>1341</v>
      </c>
      <c r="J5234" s="26" t="s">
        <v>2216</v>
      </c>
      <c r="K5234" s="5" t="s">
        <v>1958</v>
      </c>
      <c r="L5234" s="5"/>
      <c r="M5234" s="5">
        <v>1</v>
      </c>
      <c r="N5234" s="5" t="s">
        <v>1173</v>
      </c>
    </row>
    <row r="5235" spans="1:14" x14ac:dyDescent="0.35">
      <c r="A5235" s="5" t="s">
        <v>666</v>
      </c>
      <c r="B5235" s="117" t="str">
        <f>IF(ISERROR(VLOOKUP($A5235, Dropdownlisten!$A$3:$F$143, 2, FALSE)), "", VLOOKUP($A5235, Dropdownlisten!$A$3:$F$143, 2, FALSE))</f>
        <v>POI</v>
      </c>
      <c r="C5235" s="117">
        <f>IF(ISERROR(VLOOKUP($A5235, Dropdownlisten!$A$3:$F$143, 3, FALSE)), "", VLOOKUP($A5235, Dropdownlisten!$A$3:$F$143, 3, FALSE))</f>
        <v>4000</v>
      </c>
      <c r="D5235" s="117" t="str">
        <f>IF(ISERROR(VLOOKUP($A5235, Dropdownlisten!$A$3:$F$143, 4, FALSE)), "", VLOOKUP($A5235, Dropdownlisten!$A$3:$F$143, 4, FALSE))</f>
        <v>Soziales</v>
      </c>
      <c r="E5235" s="117" t="str">
        <f>IF(ISERROR(VLOOKUP($A5235, Dropdownlisten!$A$3:$F$143, 5, FALSE)), "", VLOOKUP($A5235, Dropdownlisten!$A$3:$F$143, 5, FALSE))</f>
        <v>4000_002</v>
      </c>
      <c r="F5235" s="117" t="str">
        <f>IF(ISERROR(VLOOKUP($A5235, Dropdownlisten!$A$3:$F$143, 6, FALSE)), "", VLOOKUP($A5235, Dropdownlisten!$A$3:$F$143, 6, FALSE))</f>
        <v>BeratungsstelleHilfswerk</v>
      </c>
      <c r="G5235" s="117" t="str">
        <f>VLOOKUP(E5235,Datenstruktur_fuer_R!$D$2:$F$141,3,FALSE)</f>
        <v>Point</v>
      </c>
      <c r="H5235" s="120" t="s">
        <v>689</v>
      </c>
      <c r="I5235" s="26" t="s">
        <v>1341</v>
      </c>
      <c r="J5235" s="26" t="s">
        <v>2216</v>
      </c>
      <c r="K5235" s="5" t="s">
        <v>1958</v>
      </c>
      <c r="L5235" s="5" t="s">
        <v>2087</v>
      </c>
      <c r="M5235" s="5">
        <v>1</v>
      </c>
      <c r="N5235" s="5" t="s">
        <v>1173</v>
      </c>
    </row>
    <row r="5236" spans="1:14" x14ac:dyDescent="0.35">
      <c r="A5236" s="5" t="s">
        <v>666</v>
      </c>
      <c r="B5236" s="117" t="str">
        <f>IF(ISERROR(VLOOKUP($A5236, Dropdownlisten!$A$3:$F$143, 2, FALSE)), "", VLOOKUP($A5236, Dropdownlisten!$A$3:$F$143, 2, FALSE))</f>
        <v>POI</v>
      </c>
      <c r="C5236" s="117">
        <f>IF(ISERROR(VLOOKUP($A5236, Dropdownlisten!$A$3:$F$143, 3, FALSE)), "", VLOOKUP($A5236, Dropdownlisten!$A$3:$F$143, 3, FALSE))</f>
        <v>4000</v>
      </c>
      <c r="D5236" s="117" t="str">
        <f>IF(ISERROR(VLOOKUP($A5236, Dropdownlisten!$A$3:$F$143, 4, FALSE)), "", VLOOKUP($A5236, Dropdownlisten!$A$3:$F$143, 4, FALSE))</f>
        <v>Soziales</v>
      </c>
      <c r="E5236" s="117" t="str">
        <f>IF(ISERROR(VLOOKUP($A5236, Dropdownlisten!$A$3:$F$143, 5, FALSE)), "", VLOOKUP($A5236, Dropdownlisten!$A$3:$F$143, 5, FALSE))</f>
        <v>4000_002</v>
      </c>
      <c r="F5236" s="117" t="str">
        <f>IF(ISERROR(VLOOKUP($A5236, Dropdownlisten!$A$3:$F$143, 6, FALSE)), "", VLOOKUP($A5236, Dropdownlisten!$A$3:$F$143, 6, FALSE))</f>
        <v>BeratungsstelleHilfswerk</v>
      </c>
      <c r="G5236" s="117" t="str">
        <f>VLOOKUP(E5236,Datenstruktur_fuer_R!$D$2:$F$141,3,FALSE)</f>
        <v>Point</v>
      </c>
      <c r="H5236" s="120" t="s">
        <v>290</v>
      </c>
      <c r="I5236" s="26" t="s">
        <v>1341</v>
      </c>
      <c r="J5236" s="26" t="s">
        <v>2216</v>
      </c>
      <c r="K5236" s="5" t="s">
        <v>1936</v>
      </c>
      <c r="L5236" s="5"/>
      <c r="M5236" s="5">
        <v>1</v>
      </c>
      <c r="N5236" s="5" t="s">
        <v>1173</v>
      </c>
    </row>
    <row r="5237" spans="1:14" x14ac:dyDescent="0.35">
      <c r="A5237" s="5" t="s">
        <v>666</v>
      </c>
      <c r="B5237" s="117" t="str">
        <f>IF(ISERROR(VLOOKUP($A5237, Dropdownlisten!$A$3:$F$143, 2, FALSE)), "", VLOOKUP($A5237, Dropdownlisten!$A$3:$F$143, 2, FALSE))</f>
        <v>POI</v>
      </c>
      <c r="C5237" s="117">
        <f>IF(ISERROR(VLOOKUP($A5237, Dropdownlisten!$A$3:$F$143, 3, FALSE)), "", VLOOKUP($A5237, Dropdownlisten!$A$3:$F$143, 3, FALSE))</f>
        <v>4000</v>
      </c>
      <c r="D5237" s="117" t="str">
        <f>IF(ISERROR(VLOOKUP($A5237, Dropdownlisten!$A$3:$F$143, 4, FALSE)), "", VLOOKUP($A5237, Dropdownlisten!$A$3:$F$143, 4, FALSE))</f>
        <v>Soziales</v>
      </c>
      <c r="E5237" s="117" t="str">
        <f>IF(ISERROR(VLOOKUP($A5237, Dropdownlisten!$A$3:$F$143, 5, FALSE)), "", VLOOKUP($A5237, Dropdownlisten!$A$3:$F$143, 5, FALSE))</f>
        <v>4000_002</v>
      </c>
      <c r="F5237" s="117" t="str">
        <f>IF(ISERROR(VLOOKUP($A5237, Dropdownlisten!$A$3:$F$143, 6, FALSE)), "", VLOOKUP($A5237, Dropdownlisten!$A$3:$F$143, 6, FALSE))</f>
        <v>BeratungsstelleHilfswerk</v>
      </c>
      <c r="G5237" s="117" t="str">
        <f>VLOOKUP(E5237,Datenstruktur_fuer_R!$D$2:$F$141,3,FALSE)</f>
        <v>Point</v>
      </c>
      <c r="H5237" s="120" t="s">
        <v>291</v>
      </c>
      <c r="I5237" s="26" t="s">
        <v>1341</v>
      </c>
      <c r="J5237" s="26" t="s">
        <v>2216</v>
      </c>
      <c r="K5237" s="5" t="s">
        <v>1937</v>
      </c>
      <c r="L5237" s="5"/>
      <c r="M5237" s="5">
        <v>1</v>
      </c>
      <c r="N5237" s="5" t="s">
        <v>1173</v>
      </c>
    </row>
    <row r="5238" spans="1:14" x14ac:dyDescent="0.35">
      <c r="A5238" s="5" t="s">
        <v>666</v>
      </c>
      <c r="B5238" s="117" t="str">
        <f>IF(ISERROR(VLOOKUP($A5238, Dropdownlisten!$A$3:$F$143, 2, FALSE)), "", VLOOKUP($A5238, Dropdownlisten!$A$3:$F$143, 2, FALSE))</f>
        <v>POI</v>
      </c>
      <c r="C5238" s="117">
        <f>IF(ISERROR(VLOOKUP($A5238, Dropdownlisten!$A$3:$F$143, 3, FALSE)), "", VLOOKUP($A5238, Dropdownlisten!$A$3:$F$143, 3, FALSE))</f>
        <v>4000</v>
      </c>
      <c r="D5238" s="117" t="str">
        <f>IF(ISERROR(VLOOKUP($A5238, Dropdownlisten!$A$3:$F$143, 4, FALSE)), "", VLOOKUP($A5238, Dropdownlisten!$A$3:$F$143, 4, FALSE))</f>
        <v>Soziales</v>
      </c>
      <c r="E5238" s="117" t="str">
        <f>IF(ISERROR(VLOOKUP($A5238, Dropdownlisten!$A$3:$F$143, 5, FALSE)), "", VLOOKUP($A5238, Dropdownlisten!$A$3:$F$143, 5, FALSE))</f>
        <v>4000_002</v>
      </c>
      <c r="F5238" s="117" t="str">
        <f>IF(ISERROR(VLOOKUP($A5238, Dropdownlisten!$A$3:$F$143, 6, FALSE)), "", VLOOKUP($A5238, Dropdownlisten!$A$3:$F$143, 6, FALSE))</f>
        <v>BeratungsstelleHilfswerk</v>
      </c>
      <c r="G5238" s="117" t="str">
        <f>VLOOKUP(E5238,Datenstruktur_fuer_R!$D$2:$F$141,3,FALSE)</f>
        <v>Point</v>
      </c>
      <c r="H5238" s="120" t="s">
        <v>288</v>
      </c>
      <c r="I5238" s="26" t="s">
        <v>1341</v>
      </c>
      <c r="J5238" s="26" t="s">
        <v>2216</v>
      </c>
      <c r="K5238" s="5" t="s">
        <v>1938</v>
      </c>
      <c r="L5238" s="5"/>
      <c r="M5238" s="5">
        <v>1</v>
      </c>
      <c r="N5238" s="5" t="s">
        <v>1173</v>
      </c>
    </row>
    <row r="5239" spans="1:14" x14ac:dyDescent="0.35">
      <c r="A5239" s="5" t="s">
        <v>666</v>
      </c>
      <c r="B5239" s="117" t="str">
        <f>IF(ISERROR(VLOOKUP($A5239, Dropdownlisten!$A$3:$F$143, 2, FALSE)), "", VLOOKUP($A5239, Dropdownlisten!$A$3:$F$143, 2, FALSE))</f>
        <v>POI</v>
      </c>
      <c r="C5239" s="117">
        <f>IF(ISERROR(VLOOKUP($A5239, Dropdownlisten!$A$3:$F$143, 3, FALSE)), "", VLOOKUP($A5239, Dropdownlisten!$A$3:$F$143, 3, FALSE))</f>
        <v>4000</v>
      </c>
      <c r="D5239" s="117" t="str">
        <f>IF(ISERROR(VLOOKUP($A5239, Dropdownlisten!$A$3:$F$143, 4, FALSE)), "", VLOOKUP($A5239, Dropdownlisten!$A$3:$F$143, 4, FALSE))</f>
        <v>Soziales</v>
      </c>
      <c r="E5239" s="117" t="str">
        <f>IF(ISERROR(VLOOKUP($A5239, Dropdownlisten!$A$3:$F$143, 5, FALSE)), "", VLOOKUP($A5239, Dropdownlisten!$A$3:$F$143, 5, FALSE))</f>
        <v>4000_002</v>
      </c>
      <c r="F5239" s="117" t="str">
        <f>IF(ISERROR(VLOOKUP($A5239, Dropdownlisten!$A$3:$F$143, 6, FALSE)), "", VLOOKUP($A5239, Dropdownlisten!$A$3:$F$143, 6, FALSE))</f>
        <v>BeratungsstelleHilfswerk</v>
      </c>
      <c r="G5239" s="117" t="str">
        <f>VLOOKUP(E5239,Datenstruktur_fuer_R!$D$2:$F$141,3,FALSE)</f>
        <v>Point</v>
      </c>
      <c r="H5239" s="120" t="s">
        <v>289</v>
      </c>
      <c r="I5239" s="26" t="s">
        <v>1341</v>
      </c>
      <c r="J5239" s="26" t="s">
        <v>2216</v>
      </c>
      <c r="K5239" s="5" t="s">
        <v>1939</v>
      </c>
      <c r="L5239" s="5"/>
      <c r="M5239" s="5">
        <v>1</v>
      </c>
      <c r="N5239" s="5" t="s">
        <v>1173</v>
      </c>
    </row>
    <row r="5240" spans="1:14" x14ac:dyDescent="0.35">
      <c r="A5240" s="5" t="s">
        <v>666</v>
      </c>
      <c r="B5240" s="117" t="str">
        <f>IF(ISERROR(VLOOKUP($A5240, Dropdownlisten!$A$3:$F$143, 2, FALSE)), "", VLOOKUP($A5240, Dropdownlisten!$A$3:$F$143, 2, FALSE))</f>
        <v>POI</v>
      </c>
      <c r="C5240" s="117">
        <f>IF(ISERROR(VLOOKUP($A5240, Dropdownlisten!$A$3:$F$143, 3, FALSE)), "", VLOOKUP($A5240, Dropdownlisten!$A$3:$F$143, 3, FALSE))</f>
        <v>4000</v>
      </c>
      <c r="D5240" s="117" t="str">
        <f>IF(ISERROR(VLOOKUP($A5240, Dropdownlisten!$A$3:$F$143, 4, FALSE)), "", VLOOKUP($A5240, Dropdownlisten!$A$3:$F$143, 4, FALSE))</f>
        <v>Soziales</v>
      </c>
      <c r="E5240" s="117" t="str">
        <f>IF(ISERROR(VLOOKUP($A5240, Dropdownlisten!$A$3:$F$143, 5, FALSE)), "", VLOOKUP($A5240, Dropdownlisten!$A$3:$F$143, 5, FALSE))</f>
        <v>4000_002</v>
      </c>
      <c r="F5240" s="117" t="str">
        <f>IF(ISERROR(VLOOKUP($A5240, Dropdownlisten!$A$3:$F$143, 6, FALSE)), "", VLOOKUP($A5240, Dropdownlisten!$A$3:$F$143, 6, FALSE))</f>
        <v>BeratungsstelleHilfswerk</v>
      </c>
      <c r="G5240" s="117" t="str">
        <f>VLOOKUP(E5240,Datenstruktur_fuer_R!$D$2:$F$141,3,FALSE)</f>
        <v>Point</v>
      </c>
      <c r="H5240" s="120" t="s">
        <v>293</v>
      </c>
      <c r="I5240" s="26" t="s">
        <v>1341</v>
      </c>
      <c r="J5240" s="26" t="s">
        <v>2216</v>
      </c>
      <c r="K5240" s="5" t="s">
        <v>1958</v>
      </c>
      <c r="L5240" s="5"/>
      <c r="M5240" s="5">
        <v>1</v>
      </c>
      <c r="N5240" s="5" t="s">
        <v>1173</v>
      </c>
    </row>
    <row r="5241" spans="1:14" x14ac:dyDescent="0.35">
      <c r="A5241" s="5" t="s">
        <v>666</v>
      </c>
      <c r="B5241" s="117" t="str">
        <f>IF(ISERROR(VLOOKUP($A5241, Dropdownlisten!$A$3:$F$143, 2, FALSE)), "", VLOOKUP($A5241, Dropdownlisten!$A$3:$F$143, 2, FALSE))</f>
        <v>POI</v>
      </c>
      <c r="C5241" s="117">
        <f>IF(ISERROR(VLOOKUP($A5241, Dropdownlisten!$A$3:$F$143, 3, FALSE)), "", VLOOKUP($A5241, Dropdownlisten!$A$3:$F$143, 3, FALSE))</f>
        <v>4000</v>
      </c>
      <c r="D5241" s="117" t="str">
        <f>IF(ISERROR(VLOOKUP($A5241, Dropdownlisten!$A$3:$F$143, 4, FALSE)), "", VLOOKUP($A5241, Dropdownlisten!$A$3:$F$143, 4, FALSE))</f>
        <v>Soziales</v>
      </c>
      <c r="E5241" s="117" t="str">
        <f>IF(ISERROR(VLOOKUP($A5241, Dropdownlisten!$A$3:$F$143, 5, FALSE)), "", VLOOKUP($A5241, Dropdownlisten!$A$3:$F$143, 5, FALSE))</f>
        <v>4000_002</v>
      </c>
      <c r="F5241" s="117" t="str">
        <f>IF(ISERROR(VLOOKUP($A5241, Dropdownlisten!$A$3:$F$143, 6, FALSE)), "", VLOOKUP($A5241, Dropdownlisten!$A$3:$F$143, 6, FALSE))</f>
        <v>BeratungsstelleHilfswerk</v>
      </c>
      <c r="G5241" s="117" t="str">
        <f>VLOOKUP(E5241,Datenstruktur_fuer_R!$D$2:$F$141,3,FALSE)</f>
        <v>Point</v>
      </c>
      <c r="H5241" s="120" t="s">
        <v>689</v>
      </c>
      <c r="I5241" s="26" t="s">
        <v>1341</v>
      </c>
      <c r="J5241" s="26" t="s">
        <v>2216</v>
      </c>
      <c r="K5241" s="5" t="s">
        <v>1958</v>
      </c>
      <c r="L5241" s="5" t="s">
        <v>2088</v>
      </c>
      <c r="M5241" s="5">
        <v>1</v>
      </c>
      <c r="N5241" s="5" t="s">
        <v>1173</v>
      </c>
    </row>
    <row r="5242" spans="1:14" x14ac:dyDescent="0.35">
      <c r="A5242" s="5" t="s">
        <v>666</v>
      </c>
      <c r="B5242" s="117" t="str">
        <f>IF(ISERROR(VLOOKUP($A5242, Dropdownlisten!$A$3:$F$143, 2, FALSE)), "", VLOOKUP($A5242, Dropdownlisten!$A$3:$F$143, 2, FALSE))</f>
        <v>POI</v>
      </c>
      <c r="C5242" s="117">
        <f>IF(ISERROR(VLOOKUP($A5242, Dropdownlisten!$A$3:$F$143, 3, FALSE)), "", VLOOKUP($A5242, Dropdownlisten!$A$3:$F$143, 3, FALSE))</f>
        <v>4000</v>
      </c>
      <c r="D5242" s="117" t="str">
        <f>IF(ISERROR(VLOOKUP($A5242, Dropdownlisten!$A$3:$F$143, 4, FALSE)), "", VLOOKUP($A5242, Dropdownlisten!$A$3:$F$143, 4, FALSE))</f>
        <v>Soziales</v>
      </c>
      <c r="E5242" s="117" t="str">
        <f>IF(ISERROR(VLOOKUP($A5242, Dropdownlisten!$A$3:$F$143, 5, FALSE)), "", VLOOKUP($A5242, Dropdownlisten!$A$3:$F$143, 5, FALSE))</f>
        <v>4000_002</v>
      </c>
      <c r="F5242" s="117" t="str">
        <f>IF(ISERROR(VLOOKUP($A5242, Dropdownlisten!$A$3:$F$143, 6, FALSE)), "", VLOOKUP($A5242, Dropdownlisten!$A$3:$F$143, 6, FALSE))</f>
        <v>BeratungsstelleHilfswerk</v>
      </c>
      <c r="G5242" s="117" t="str">
        <f>VLOOKUP(E5242,Datenstruktur_fuer_R!$D$2:$F$141,3,FALSE)</f>
        <v>Point</v>
      </c>
      <c r="H5242" s="120" t="s">
        <v>689</v>
      </c>
      <c r="I5242" s="26" t="s">
        <v>1341</v>
      </c>
      <c r="J5242" s="26" t="s">
        <v>2216</v>
      </c>
      <c r="K5242" s="5" t="s">
        <v>1958</v>
      </c>
      <c r="L5242" s="5" t="s">
        <v>2089</v>
      </c>
      <c r="M5242" s="5">
        <v>1</v>
      </c>
      <c r="N5242" s="5" t="s">
        <v>1173</v>
      </c>
    </row>
    <row r="5243" spans="1:14" x14ac:dyDescent="0.35">
      <c r="A5243" s="5" t="s">
        <v>666</v>
      </c>
      <c r="B5243" s="117" t="str">
        <f>IF(ISERROR(VLOOKUP($A5243, Dropdownlisten!$A$3:$F$143, 2, FALSE)), "", VLOOKUP($A5243, Dropdownlisten!$A$3:$F$143, 2, FALSE))</f>
        <v>POI</v>
      </c>
      <c r="C5243" s="117">
        <f>IF(ISERROR(VLOOKUP($A5243, Dropdownlisten!$A$3:$F$143, 3, FALSE)), "", VLOOKUP($A5243, Dropdownlisten!$A$3:$F$143, 3, FALSE))</f>
        <v>4000</v>
      </c>
      <c r="D5243" s="117" t="str">
        <f>IF(ISERROR(VLOOKUP($A5243, Dropdownlisten!$A$3:$F$143, 4, FALSE)), "", VLOOKUP($A5243, Dropdownlisten!$A$3:$F$143, 4, FALSE))</f>
        <v>Soziales</v>
      </c>
      <c r="E5243" s="117" t="str">
        <f>IF(ISERROR(VLOOKUP($A5243, Dropdownlisten!$A$3:$F$143, 5, FALSE)), "", VLOOKUP($A5243, Dropdownlisten!$A$3:$F$143, 5, FALSE))</f>
        <v>4000_002</v>
      </c>
      <c r="F5243" s="117" t="str">
        <f>IF(ISERROR(VLOOKUP($A5243, Dropdownlisten!$A$3:$F$143, 6, FALSE)), "", VLOOKUP($A5243, Dropdownlisten!$A$3:$F$143, 6, FALSE))</f>
        <v>BeratungsstelleHilfswerk</v>
      </c>
      <c r="G5243" s="117" t="str">
        <f>VLOOKUP(E5243,Datenstruktur_fuer_R!$D$2:$F$141,3,FALSE)</f>
        <v>Point</v>
      </c>
      <c r="H5243" s="120" t="s">
        <v>689</v>
      </c>
      <c r="I5243" s="26" t="s">
        <v>1341</v>
      </c>
      <c r="J5243" s="26" t="s">
        <v>2216</v>
      </c>
      <c r="K5243" s="5" t="s">
        <v>1958</v>
      </c>
      <c r="L5243" s="5" t="s">
        <v>2090</v>
      </c>
      <c r="M5243" s="5">
        <v>1</v>
      </c>
      <c r="N5243" s="5" t="s">
        <v>1173</v>
      </c>
    </row>
    <row r="5244" spans="1:14" x14ac:dyDescent="0.35">
      <c r="A5244" s="5" t="s">
        <v>666</v>
      </c>
      <c r="B5244" s="117" t="str">
        <f>IF(ISERROR(VLOOKUP($A5244, Dropdownlisten!$A$3:$F$143, 2, FALSE)), "", VLOOKUP($A5244, Dropdownlisten!$A$3:$F$143, 2, FALSE))</f>
        <v>POI</v>
      </c>
      <c r="C5244" s="117">
        <f>IF(ISERROR(VLOOKUP($A5244, Dropdownlisten!$A$3:$F$143, 3, FALSE)), "", VLOOKUP($A5244, Dropdownlisten!$A$3:$F$143, 3, FALSE))</f>
        <v>4000</v>
      </c>
      <c r="D5244" s="117" t="str">
        <f>IF(ISERROR(VLOOKUP($A5244, Dropdownlisten!$A$3:$F$143, 4, FALSE)), "", VLOOKUP($A5244, Dropdownlisten!$A$3:$F$143, 4, FALSE))</f>
        <v>Soziales</v>
      </c>
      <c r="E5244" s="117" t="str">
        <f>IF(ISERROR(VLOOKUP($A5244, Dropdownlisten!$A$3:$F$143, 5, FALSE)), "", VLOOKUP($A5244, Dropdownlisten!$A$3:$F$143, 5, FALSE))</f>
        <v>4000_002</v>
      </c>
      <c r="F5244" s="117" t="str">
        <f>IF(ISERROR(VLOOKUP($A5244, Dropdownlisten!$A$3:$F$143, 6, FALSE)), "", VLOOKUP($A5244, Dropdownlisten!$A$3:$F$143, 6, FALSE))</f>
        <v>BeratungsstelleHilfswerk</v>
      </c>
      <c r="G5244" s="117" t="str">
        <f>VLOOKUP(E5244,Datenstruktur_fuer_R!$D$2:$F$141,3,FALSE)</f>
        <v>Point</v>
      </c>
      <c r="H5244" s="120" t="s">
        <v>689</v>
      </c>
      <c r="I5244" s="26" t="s">
        <v>1341</v>
      </c>
      <c r="J5244" s="26" t="s">
        <v>2216</v>
      </c>
      <c r="K5244" s="5" t="s">
        <v>1958</v>
      </c>
      <c r="L5244" s="5" t="s">
        <v>2091</v>
      </c>
      <c r="M5244" s="5">
        <v>1</v>
      </c>
      <c r="N5244" s="5" t="s">
        <v>1173</v>
      </c>
    </row>
    <row r="5245" spans="1:14" x14ac:dyDescent="0.35">
      <c r="A5245" s="5" t="s">
        <v>666</v>
      </c>
      <c r="B5245" s="117" t="str">
        <f>IF(ISERROR(VLOOKUP($A5245, Dropdownlisten!$A$3:$F$143, 2, FALSE)), "", VLOOKUP($A5245, Dropdownlisten!$A$3:$F$143, 2, FALSE))</f>
        <v>POI</v>
      </c>
      <c r="C5245" s="117">
        <f>IF(ISERROR(VLOOKUP($A5245, Dropdownlisten!$A$3:$F$143, 3, FALSE)), "", VLOOKUP($A5245, Dropdownlisten!$A$3:$F$143, 3, FALSE))</f>
        <v>4000</v>
      </c>
      <c r="D5245" s="117" t="str">
        <f>IF(ISERROR(VLOOKUP($A5245, Dropdownlisten!$A$3:$F$143, 4, FALSE)), "", VLOOKUP($A5245, Dropdownlisten!$A$3:$F$143, 4, FALSE))</f>
        <v>Soziales</v>
      </c>
      <c r="E5245" s="117" t="str">
        <f>IF(ISERROR(VLOOKUP($A5245, Dropdownlisten!$A$3:$F$143, 5, FALSE)), "", VLOOKUP($A5245, Dropdownlisten!$A$3:$F$143, 5, FALSE))</f>
        <v>4000_002</v>
      </c>
      <c r="F5245" s="117" t="str">
        <f>IF(ISERROR(VLOOKUP($A5245, Dropdownlisten!$A$3:$F$143, 6, FALSE)), "", VLOOKUP($A5245, Dropdownlisten!$A$3:$F$143, 6, FALSE))</f>
        <v>BeratungsstelleHilfswerk</v>
      </c>
      <c r="G5245" s="117" t="str">
        <f>VLOOKUP(E5245,Datenstruktur_fuer_R!$D$2:$F$141,3,FALSE)</f>
        <v>Point</v>
      </c>
      <c r="H5245" s="120" t="s">
        <v>689</v>
      </c>
      <c r="I5245" s="26" t="s">
        <v>1341</v>
      </c>
      <c r="J5245" s="26" t="s">
        <v>2216</v>
      </c>
      <c r="K5245" s="5" t="s">
        <v>1958</v>
      </c>
      <c r="L5245" s="5" t="s">
        <v>2092</v>
      </c>
      <c r="M5245" s="5">
        <v>1</v>
      </c>
      <c r="N5245" s="5" t="s">
        <v>1173</v>
      </c>
    </row>
    <row r="5246" spans="1:14" x14ac:dyDescent="0.35">
      <c r="A5246" s="5" t="s">
        <v>666</v>
      </c>
      <c r="B5246" s="117" t="str">
        <f>IF(ISERROR(VLOOKUP($A5246, Dropdownlisten!$A$3:$F$143, 2, FALSE)), "", VLOOKUP($A5246, Dropdownlisten!$A$3:$F$143, 2, FALSE))</f>
        <v>POI</v>
      </c>
      <c r="C5246" s="117">
        <f>IF(ISERROR(VLOOKUP($A5246, Dropdownlisten!$A$3:$F$143, 3, FALSE)), "", VLOOKUP($A5246, Dropdownlisten!$A$3:$F$143, 3, FALSE))</f>
        <v>4000</v>
      </c>
      <c r="D5246" s="117" t="str">
        <f>IF(ISERROR(VLOOKUP($A5246, Dropdownlisten!$A$3:$F$143, 4, FALSE)), "", VLOOKUP($A5246, Dropdownlisten!$A$3:$F$143, 4, FALSE))</f>
        <v>Soziales</v>
      </c>
      <c r="E5246" s="117" t="str">
        <f>IF(ISERROR(VLOOKUP($A5246, Dropdownlisten!$A$3:$F$143, 5, FALSE)), "", VLOOKUP($A5246, Dropdownlisten!$A$3:$F$143, 5, FALSE))</f>
        <v>4000_002</v>
      </c>
      <c r="F5246" s="117" t="str">
        <f>IF(ISERROR(VLOOKUP($A5246, Dropdownlisten!$A$3:$F$143, 6, FALSE)), "", VLOOKUP($A5246, Dropdownlisten!$A$3:$F$143, 6, FALSE))</f>
        <v>BeratungsstelleHilfswerk</v>
      </c>
      <c r="G5246" s="117" t="str">
        <f>VLOOKUP(E5246,Datenstruktur_fuer_R!$D$2:$F$141,3,FALSE)</f>
        <v>Point</v>
      </c>
      <c r="H5246" s="120" t="s">
        <v>689</v>
      </c>
      <c r="I5246" s="26" t="s">
        <v>1341</v>
      </c>
      <c r="J5246" s="26" t="s">
        <v>2216</v>
      </c>
      <c r="K5246" s="5" t="s">
        <v>1958</v>
      </c>
      <c r="L5246" s="5" t="s">
        <v>2093</v>
      </c>
      <c r="M5246" s="5">
        <v>1</v>
      </c>
      <c r="N5246" s="5" t="s">
        <v>1173</v>
      </c>
    </row>
    <row r="5247" spans="1:14" x14ac:dyDescent="0.35">
      <c r="A5247" s="5" t="s">
        <v>666</v>
      </c>
      <c r="B5247" s="117" t="str">
        <f>IF(ISERROR(VLOOKUP($A5247, Dropdownlisten!$A$3:$F$143, 2, FALSE)), "", VLOOKUP($A5247, Dropdownlisten!$A$3:$F$143, 2, FALSE))</f>
        <v>POI</v>
      </c>
      <c r="C5247" s="117">
        <f>IF(ISERROR(VLOOKUP($A5247, Dropdownlisten!$A$3:$F$143, 3, FALSE)), "", VLOOKUP($A5247, Dropdownlisten!$A$3:$F$143, 3, FALSE))</f>
        <v>4000</v>
      </c>
      <c r="D5247" s="117" t="str">
        <f>IF(ISERROR(VLOOKUP($A5247, Dropdownlisten!$A$3:$F$143, 4, FALSE)), "", VLOOKUP($A5247, Dropdownlisten!$A$3:$F$143, 4, FALSE))</f>
        <v>Soziales</v>
      </c>
      <c r="E5247" s="117" t="str">
        <f>IF(ISERROR(VLOOKUP($A5247, Dropdownlisten!$A$3:$F$143, 5, FALSE)), "", VLOOKUP($A5247, Dropdownlisten!$A$3:$F$143, 5, FALSE))</f>
        <v>4000_002</v>
      </c>
      <c r="F5247" s="117" t="str">
        <f>IF(ISERROR(VLOOKUP($A5247, Dropdownlisten!$A$3:$F$143, 6, FALSE)), "", VLOOKUP($A5247, Dropdownlisten!$A$3:$F$143, 6, FALSE))</f>
        <v>BeratungsstelleHilfswerk</v>
      </c>
      <c r="G5247" s="117" t="str">
        <f>VLOOKUP(E5247,Datenstruktur_fuer_R!$D$2:$F$141,3,FALSE)</f>
        <v>Point</v>
      </c>
      <c r="H5247" s="120" t="s">
        <v>689</v>
      </c>
      <c r="I5247" s="26" t="s">
        <v>1341</v>
      </c>
      <c r="J5247" s="26" t="s">
        <v>2216</v>
      </c>
      <c r="K5247" s="5" t="s">
        <v>1958</v>
      </c>
      <c r="L5247" s="5" t="s">
        <v>2094</v>
      </c>
      <c r="M5247" s="5">
        <v>1</v>
      </c>
      <c r="N5247" s="5" t="s">
        <v>1173</v>
      </c>
    </row>
    <row r="5248" spans="1:14" x14ac:dyDescent="0.35">
      <c r="A5248" s="5" t="s">
        <v>666</v>
      </c>
      <c r="B5248" s="117" t="str">
        <f>IF(ISERROR(VLOOKUP($A5248, Dropdownlisten!$A$3:$F$143, 2, FALSE)), "", VLOOKUP($A5248, Dropdownlisten!$A$3:$F$143, 2, FALSE))</f>
        <v>POI</v>
      </c>
      <c r="C5248" s="117">
        <f>IF(ISERROR(VLOOKUP($A5248, Dropdownlisten!$A$3:$F$143, 3, FALSE)), "", VLOOKUP($A5248, Dropdownlisten!$A$3:$F$143, 3, FALSE))</f>
        <v>4000</v>
      </c>
      <c r="D5248" s="117" t="str">
        <f>IF(ISERROR(VLOOKUP($A5248, Dropdownlisten!$A$3:$F$143, 4, FALSE)), "", VLOOKUP($A5248, Dropdownlisten!$A$3:$F$143, 4, FALSE))</f>
        <v>Soziales</v>
      </c>
      <c r="E5248" s="117" t="str">
        <f>IF(ISERROR(VLOOKUP($A5248, Dropdownlisten!$A$3:$F$143, 5, FALSE)), "", VLOOKUP($A5248, Dropdownlisten!$A$3:$F$143, 5, FALSE))</f>
        <v>4000_002</v>
      </c>
      <c r="F5248" s="117" t="str">
        <f>IF(ISERROR(VLOOKUP($A5248, Dropdownlisten!$A$3:$F$143, 6, FALSE)), "", VLOOKUP($A5248, Dropdownlisten!$A$3:$F$143, 6, FALSE))</f>
        <v>BeratungsstelleHilfswerk</v>
      </c>
      <c r="G5248" s="117" t="str">
        <f>VLOOKUP(E5248,Datenstruktur_fuer_R!$D$2:$F$141,3,FALSE)</f>
        <v>Point</v>
      </c>
      <c r="H5248" s="120" t="s">
        <v>689</v>
      </c>
      <c r="I5248" s="26" t="s">
        <v>1341</v>
      </c>
      <c r="J5248" s="26" t="s">
        <v>2216</v>
      </c>
      <c r="K5248" s="5" t="s">
        <v>1958</v>
      </c>
      <c r="L5248" s="5" t="s">
        <v>2095</v>
      </c>
      <c r="M5248" s="5">
        <v>1</v>
      </c>
      <c r="N5248" s="5" t="s">
        <v>1173</v>
      </c>
    </row>
    <row r="5249" spans="1:14" x14ac:dyDescent="0.35">
      <c r="A5249" s="5" t="s">
        <v>666</v>
      </c>
      <c r="B5249" s="117" t="str">
        <f>IF(ISERROR(VLOOKUP($A5249, Dropdownlisten!$A$3:$F$143, 2, FALSE)), "", VLOOKUP($A5249, Dropdownlisten!$A$3:$F$143, 2, FALSE))</f>
        <v>POI</v>
      </c>
      <c r="C5249" s="117">
        <f>IF(ISERROR(VLOOKUP($A5249, Dropdownlisten!$A$3:$F$143, 3, FALSE)), "", VLOOKUP($A5249, Dropdownlisten!$A$3:$F$143, 3, FALSE))</f>
        <v>4000</v>
      </c>
      <c r="D5249" s="117" t="str">
        <f>IF(ISERROR(VLOOKUP($A5249, Dropdownlisten!$A$3:$F$143, 4, FALSE)), "", VLOOKUP($A5249, Dropdownlisten!$A$3:$F$143, 4, FALSE))</f>
        <v>Soziales</v>
      </c>
      <c r="E5249" s="117" t="str">
        <f>IF(ISERROR(VLOOKUP($A5249, Dropdownlisten!$A$3:$F$143, 5, FALSE)), "", VLOOKUP($A5249, Dropdownlisten!$A$3:$F$143, 5, FALSE))</f>
        <v>4000_002</v>
      </c>
      <c r="F5249" s="117" t="str">
        <f>IF(ISERROR(VLOOKUP($A5249, Dropdownlisten!$A$3:$F$143, 6, FALSE)), "", VLOOKUP($A5249, Dropdownlisten!$A$3:$F$143, 6, FALSE))</f>
        <v>BeratungsstelleHilfswerk</v>
      </c>
      <c r="G5249" s="117" t="str">
        <f>VLOOKUP(E5249,Datenstruktur_fuer_R!$D$2:$F$141,3,FALSE)</f>
        <v>Point</v>
      </c>
      <c r="H5249" s="120" t="s">
        <v>689</v>
      </c>
      <c r="I5249" s="26" t="s">
        <v>1341</v>
      </c>
      <c r="J5249" s="26" t="s">
        <v>2216</v>
      </c>
      <c r="K5249" s="5" t="s">
        <v>1958</v>
      </c>
      <c r="L5249" s="5" t="s">
        <v>2096</v>
      </c>
      <c r="M5249" s="5">
        <v>1</v>
      </c>
      <c r="N5249" s="5" t="s">
        <v>1173</v>
      </c>
    </row>
    <row r="5250" spans="1:14" x14ac:dyDescent="0.35">
      <c r="A5250" s="5" t="s">
        <v>666</v>
      </c>
      <c r="B5250" s="117" t="str">
        <f>IF(ISERROR(VLOOKUP($A5250, Dropdownlisten!$A$3:$F$143, 2, FALSE)), "", VLOOKUP($A5250, Dropdownlisten!$A$3:$F$143, 2, FALSE))</f>
        <v>POI</v>
      </c>
      <c r="C5250" s="117">
        <f>IF(ISERROR(VLOOKUP($A5250, Dropdownlisten!$A$3:$F$143, 3, FALSE)), "", VLOOKUP($A5250, Dropdownlisten!$A$3:$F$143, 3, FALSE))</f>
        <v>4000</v>
      </c>
      <c r="D5250" s="117" t="str">
        <f>IF(ISERROR(VLOOKUP($A5250, Dropdownlisten!$A$3:$F$143, 4, FALSE)), "", VLOOKUP($A5250, Dropdownlisten!$A$3:$F$143, 4, FALSE))</f>
        <v>Soziales</v>
      </c>
      <c r="E5250" s="117" t="str">
        <f>IF(ISERROR(VLOOKUP($A5250, Dropdownlisten!$A$3:$F$143, 5, FALSE)), "", VLOOKUP($A5250, Dropdownlisten!$A$3:$F$143, 5, FALSE))</f>
        <v>4000_002</v>
      </c>
      <c r="F5250" s="117" t="str">
        <f>IF(ISERROR(VLOOKUP($A5250, Dropdownlisten!$A$3:$F$143, 6, FALSE)), "", VLOOKUP($A5250, Dropdownlisten!$A$3:$F$143, 6, FALSE))</f>
        <v>BeratungsstelleHilfswerk</v>
      </c>
      <c r="G5250" s="117" t="str">
        <f>VLOOKUP(E5250,Datenstruktur_fuer_R!$D$2:$F$141,3,FALSE)</f>
        <v>Point</v>
      </c>
      <c r="H5250" s="120" t="s">
        <v>290</v>
      </c>
      <c r="I5250" s="26" t="s">
        <v>1341</v>
      </c>
      <c r="J5250" s="26" t="s">
        <v>2216</v>
      </c>
      <c r="K5250" s="5" t="s">
        <v>1936</v>
      </c>
      <c r="L5250" s="5"/>
      <c r="M5250" s="5">
        <v>1</v>
      </c>
      <c r="N5250" s="5" t="s">
        <v>1173</v>
      </c>
    </row>
    <row r="5251" spans="1:14" x14ac:dyDescent="0.35">
      <c r="A5251" s="5" t="s">
        <v>666</v>
      </c>
      <c r="B5251" s="117" t="str">
        <f>IF(ISERROR(VLOOKUP($A5251, Dropdownlisten!$A$3:$F$143, 2, FALSE)), "", VLOOKUP($A5251, Dropdownlisten!$A$3:$F$143, 2, FALSE))</f>
        <v>POI</v>
      </c>
      <c r="C5251" s="117">
        <f>IF(ISERROR(VLOOKUP($A5251, Dropdownlisten!$A$3:$F$143, 3, FALSE)), "", VLOOKUP($A5251, Dropdownlisten!$A$3:$F$143, 3, FALSE))</f>
        <v>4000</v>
      </c>
      <c r="D5251" s="117" t="str">
        <f>IF(ISERROR(VLOOKUP($A5251, Dropdownlisten!$A$3:$F$143, 4, FALSE)), "", VLOOKUP($A5251, Dropdownlisten!$A$3:$F$143, 4, FALSE))</f>
        <v>Soziales</v>
      </c>
      <c r="E5251" s="117" t="str">
        <f>IF(ISERROR(VLOOKUP($A5251, Dropdownlisten!$A$3:$F$143, 5, FALSE)), "", VLOOKUP($A5251, Dropdownlisten!$A$3:$F$143, 5, FALSE))</f>
        <v>4000_002</v>
      </c>
      <c r="F5251" s="117" t="str">
        <f>IF(ISERROR(VLOOKUP($A5251, Dropdownlisten!$A$3:$F$143, 6, FALSE)), "", VLOOKUP($A5251, Dropdownlisten!$A$3:$F$143, 6, FALSE))</f>
        <v>BeratungsstelleHilfswerk</v>
      </c>
      <c r="G5251" s="117" t="str">
        <f>VLOOKUP(E5251,Datenstruktur_fuer_R!$D$2:$F$141,3,FALSE)</f>
        <v>Point</v>
      </c>
      <c r="H5251" s="120" t="s">
        <v>291</v>
      </c>
      <c r="I5251" s="26" t="s">
        <v>1341</v>
      </c>
      <c r="J5251" s="26" t="s">
        <v>2216</v>
      </c>
      <c r="K5251" s="5" t="s">
        <v>1937</v>
      </c>
      <c r="L5251" s="5"/>
      <c r="M5251" s="5">
        <v>1</v>
      </c>
      <c r="N5251" s="5" t="s">
        <v>1173</v>
      </c>
    </row>
    <row r="5252" spans="1:14" x14ac:dyDescent="0.35">
      <c r="A5252" s="5" t="s">
        <v>666</v>
      </c>
      <c r="B5252" s="117" t="str">
        <f>IF(ISERROR(VLOOKUP($A5252, Dropdownlisten!$A$3:$F$143, 2, FALSE)), "", VLOOKUP($A5252, Dropdownlisten!$A$3:$F$143, 2, FALSE))</f>
        <v>POI</v>
      </c>
      <c r="C5252" s="117">
        <f>IF(ISERROR(VLOOKUP($A5252, Dropdownlisten!$A$3:$F$143, 3, FALSE)), "", VLOOKUP($A5252, Dropdownlisten!$A$3:$F$143, 3, FALSE))</f>
        <v>4000</v>
      </c>
      <c r="D5252" s="117" t="str">
        <f>IF(ISERROR(VLOOKUP($A5252, Dropdownlisten!$A$3:$F$143, 4, FALSE)), "", VLOOKUP($A5252, Dropdownlisten!$A$3:$F$143, 4, FALSE))</f>
        <v>Soziales</v>
      </c>
      <c r="E5252" s="117" t="str">
        <f>IF(ISERROR(VLOOKUP($A5252, Dropdownlisten!$A$3:$F$143, 5, FALSE)), "", VLOOKUP($A5252, Dropdownlisten!$A$3:$F$143, 5, FALSE))</f>
        <v>4000_002</v>
      </c>
      <c r="F5252" s="117" t="str">
        <f>IF(ISERROR(VLOOKUP($A5252, Dropdownlisten!$A$3:$F$143, 6, FALSE)), "", VLOOKUP($A5252, Dropdownlisten!$A$3:$F$143, 6, FALSE))</f>
        <v>BeratungsstelleHilfswerk</v>
      </c>
      <c r="G5252" s="117" t="str">
        <f>VLOOKUP(E5252,Datenstruktur_fuer_R!$D$2:$F$141,3,FALSE)</f>
        <v>Point</v>
      </c>
      <c r="H5252" s="120" t="s">
        <v>288</v>
      </c>
      <c r="I5252" s="26" t="s">
        <v>1341</v>
      </c>
      <c r="J5252" s="26" t="s">
        <v>2216</v>
      </c>
      <c r="K5252" s="5" t="s">
        <v>1938</v>
      </c>
      <c r="L5252" s="5"/>
      <c r="M5252" s="5">
        <v>1</v>
      </c>
      <c r="N5252" s="5" t="s">
        <v>1173</v>
      </c>
    </row>
    <row r="5253" spans="1:14" x14ac:dyDescent="0.35">
      <c r="A5253" s="5" t="s">
        <v>666</v>
      </c>
      <c r="B5253" s="117" t="str">
        <f>IF(ISERROR(VLOOKUP($A5253, Dropdownlisten!$A$3:$F$143, 2, FALSE)), "", VLOOKUP($A5253, Dropdownlisten!$A$3:$F$143, 2, FALSE))</f>
        <v>POI</v>
      </c>
      <c r="C5253" s="117">
        <f>IF(ISERROR(VLOOKUP($A5253, Dropdownlisten!$A$3:$F$143, 3, FALSE)), "", VLOOKUP($A5253, Dropdownlisten!$A$3:$F$143, 3, FALSE))</f>
        <v>4000</v>
      </c>
      <c r="D5253" s="117" t="str">
        <f>IF(ISERROR(VLOOKUP($A5253, Dropdownlisten!$A$3:$F$143, 4, FALSE)), "", VLOOKUP($A5253, Dropdownlisten!$A$3:$F$143, 4, FALSE))</f>
        <v>Soziales</v>
      </c>
      <c r="E5253" s="117" t="str">
        <f>IF(ISERROR(VLOOKUP($A5253, Dropdownlisten!$A$3:$F$143, 5, FALSE)), "", VLOOKUP($A5253, Dropdownlisten!$A$3:$F$143, 5, FALSE))</f>
        <v>4000_002</v>
      </c>
      <c r="F5253" s="117" t="str">
        <f>IF(ISERROR(VLOOKUP($A5253, Dropdownlisten!$A$3:$F$143, 6, FALSE)), "", VLOOKUP($A5253, Dropdownlisten!$A$3:$F$143, 6, FALSE))</f>
        <v>BeratungsstelleHilfswerk</v>
      </c>
      <c r="G5253" s="117" t="str">
        <f>VLOOKUP(E5253,Datenstruktur_fuer_R!$D$2:$F$141,3,FALSE)</f>
        <v>Point</v>
      </c>
      <c r="H5253" s="120" t="s">
        <v>289</v>
      </c>
      <c r="I5253" s="26" t="s">
        <v>1341</v>
      </c>
      <c r="J5253" s="26" t="s">
        <v>2216</v>
      </c>
      <c r="K5253" s="5" t="s">
        <v>1939</v>
      </c>
      <c r="L5253" s="5"/>
      <c r="M5253" s="5">
        <v>1</v>
      </c>
      <c r="N5253" s="5" t="s">
        <v>1173</v>
      </c>
    </row>
    <row r="5254" spans="1:14" x14ac:dyDescent="0.35">
      <c r="A5254" s="5" t="s">
        <v>666</v>
      </c>
      <c r="B5254" s="117" t="str">
        <f>IF(ISERROR(VLOOKUP($A5254, Dropdownlisten!$A$3:$F$143, 2, FALSE)), "", VLOOKUP($A5254, Dropdownlisten!$A$3:$F$143, 2, FALSE))</f>
        <v>POI</v>
      </c>
      <c r="C5254" s="117">
        <f>IF(ISERROR(VLOOKUP($A5254, Dropdownlisten!$A$3:$F$143, 3, FALSE)), "", VLOOKUP($A5254, Dropdownlisten!$A$3:$F$143, 3, FALSE))</f>
        <v>4000</v>
      </c>
      <c r="D5254" s="117" t="str">
        <f>IF(ISERROR(VLOOKUP($A5254, Dropdownlisten!$A$3:$F$143, 4, FALSE)), "", VLOOKUP($A5254, Dropdownlisten!$A$3:$F$143, 4, FALSE))</f>
        <v>Soziales</v>
      </c>
      <c r="E5254" s="117" t="str">
        <f>IF(ISERROR(VLOOKUP($A5254, Dropdownlisten!$A$3:$F$143, 5, FALSE)), "", VLOOKUP($A5254, Dropdownlisten!$A$3:$F$143, 5, FALSE))</f>
        <v>4000_002</v>
      </c>
      <c r="F5254" s="117" t="str">
        <f>IF(ISERROR(VLOOKUP($A5254, Dropdownlisten!$A$3:$F$143, 6, FALSE)), "", VLOOKUP($A5254, Dropdownlisten!$A$3:$F$143, 6, FALSE))</f>
        <v>BeratungsstelleHilfswerk</v>
      </c>
      <c r="G5254" s="117" t="str">
        <f>VLOOKUP(E5254,Datenstruktur_fuer_R!$D$2:$F$141,3,FALSE)</f>
        <v>Point</v>
      </c>
      <c r="H5254" s="120" t="s">
        <v>293</v>
      </c>
      <c r="I5254" s="26" t="s">
        <v>1341</v>
      </c>
      <c r="J5254" s="26" t="s">
        <v>2216</v>
      </c>
      <c r="K5254" s="5" t="s">
        <v>1958</v>
      </c>
      <c r="L5254" s="5"/>
      <c r="M5254" s="5">
        <v>1</v>
      </c>
      <c r="N5254" s="5" t="s">
        <v>1173</v>
      </c>
    </row>
    <row r="5255" spans="1:14" x14ac:dyDescent="0.35">
      <c r="A5255" s="5" t="s">
        <v>666</v>
      </c>
      <c r="B5255" s="117" t="str">
        <f>IF(ISERROR(VLOOKUP($A5255, Dropdownlisten!$A$3:$F$143, 2, FALSE)), "", VLOOKUP($A5255, Dropdownlisten!$A$3:$F$143, 2, FALSE))</f>
        <v>POI</v>
      </c>
      <c r="C5255" s="117">
        <f>IF(ISERROR(VLOOKUP($A5255, Dropdownlisten!$A$3:$F$143, 3, FALSE)), "", VLOOKUP($A5255, Dropdownlisten!$A$3:$F$143, 3, FALSE))</f>
        <v>4000</v>
      </c>
      <c r="D5255" s="117" t="str">
        <f>IF(ISERROR(VLOOKUP($A5255, Dropdownlisten!$A$3:$F$143, 4, FALSE)), "", VLOOKUP($A5255, Dropdownlisten!$A$3:$F$143, 4, FALSE))</f>
        <v>Soziales</v>
      </c>
      <c r="E5255" s="117" t="str">
        <f>IF(ISERROR(VLOOKUP($A5255, Dropdownlisten!$A$3:$F$143, 5, FALSE)), "", VLOOKUP($A5255, Dropdownlisten!$A$3:$F$143, 5, FALSE))</f>
        <v>4000_002</v>
      </c>
      <c r="F5255" s="117" t="str">
        <f>IF(ISERROR(VLOOKUP($A5255, Dropdownlisten!$A$3:$F$143, 6, FALSE)), "", VLOOKUP($A5255, Dropdownlisten!$A$3:$F$143, 6, FALSE))</f>
        <v>BeratungsstelleHilfswerk</v>
      </c>
      <c r="G5255" s="117" t="str">
        <f>VLOOKUP(E5255,Datenstruktur_fuer_R!$D$2:$F$141,3,FALSE)</f>
        <v>Point</v>
      </c>
      <c r="H5255" s="120" t="s">
        <v>689</v>
      </c>
      <c r="I5255" s="26" t="s">
        <v>1341</v>
      </c>
      <c r="J5255" s="26" t="s">
        <v>2216</v>
      </c>
      <c r="K5255" s="5" t="s">
        <v>1958</v>
      </c>
      <c r="L5255" s="5" t="s">
        <v>2097</v>
      </c>
      <c r="M5255" s="5">
        <v>1</v>
      </c>
      <c r="N5255" s="5" t="s">
        <v>1173</v>
      </c>
    </row>
    <row r="5256" spans="1:14" x14ac:dyDescent="0.35">
      <c r="A5256" s="5" t="s">
        <v>666</v>
      </c>
      <c r="B5256" s="117" t="str">
        <f>IF(ISERROR(VLOOKUP($A5256, Dropdownlisten!$A$3:$F$143, 2, FALSE)), "", VLOOKUP($A5256, Dropdownlisten!$A$3:$F$143, 2, FALSE))</f>
        <v>POI</v>
      </c>
      <c r="C5256" s="117">
        <f>IF(ISERROR(VLOOKUP($A5256, Dropdownlisten!$A$3:$F$143, 3, FALSE)), "", VLOOKUP($A5256, Dropdownlisten!$A$3:$F$143, 3, FALSE))</f>
        <v>4000</v>
      </c>
      <c r="D5256" s="117" t="str">
        <f>IF(ISERROR(VLOOKUP($A5256, Dropdownlisten!$A$3:$F$143, 4, FALSE)), "", VLOOKUP($A5256, Dropdownlisten!$A$3:$F$143, 4, FALSE))</f>
        <v>Soziales</v>
      </c>
      <c r="E5256" s="117" t="str">
        <f>IF(ISERROR(VLOOKUP($A5256, Dropdownlisten!$A$3:$F$143, 5, FALSE)), "", VLOOKUP($A5256, Dropdownlisten!$A$3:$F$143, 5, FALSE))</f>
        <v>4000_002</v>
      </c>
      <c r="F5256" s="117" t="str">
        <f>IF(ISERROR(VLOOKUP($A5256, Dropdownlisten!$A$3:$F$143, 6, FALSE)), "", VLOOKUP($A5256, Dropdownlisten!$A$3:$F$143, 6, FALSE))</f>
        <v>BeratungsstelleHilfswerk</v>
      </c>
      <c r="G5256" s="117" t="str">
        <f>VLOOKUP(E5256,Datenstruktur_fuer_R!$D$2:$F$141,3,FALSE)</f>
        <v>Point</v>
      </c>
      <c r="H5256" s="120" t="s">
        <v>689</v>
      </c>
      <c r="I5256" s="26" t="s">
        <v>1341</v>
      </c>
      <c r="J5256" s="26" t="s">
        <v>2216</v>
      </c>
      <c r="K5256" s="5" t="s">
        <v>1958</v>
      </c>
      <c r="L5256" s="5" t="s">
        <v>2098</v>
      </c>
      <c r="M5256" s="5">
        <v>1</v>
      </c>
      <c r="N5256" s="5" t="s">
        <v>1173</v>
      </c>
    </row>
    <row r="5257" spans="1:14" x14ac:dyDescent="0.35">
      <c r="A5257" s="5" t="s">
        <v>666</v>
      </c>
      <c r="B5257" s="117" t="str">
        <f>IF(ISERROR(VLOOKUP($A5257, Dropdownlisten!$A$3:$F$143, 2, FALSE)), "", VLOOKUP($A5257, Dropdownlisten!$A$3:$F$143, 2, FALSE))</f>
        <v>POI</v>
      </c>
      <c r="C5257" s="117">
        <f>IF(ISERROR(VLOOKUP($A5257, Dropdownlisten!$A$3:$F$143, 3, FALSE)), "", VLOOKUP($A5257, Dropdownlisten!$A$3:$F$143, 3, FALSE))</f>
        <v>4000</v>
      </c>
      <c r="D5257" s="117" t="str">
        <f>IF(ISERROR(VLOOKUP($A5257, Dropdownlisten!$A$3:$F$143, 4, FALSE)), "", VLOOKUP($A5257, Dropdownlisten!$A$3:$F$143, 4, FALSE))</f>
        <v>Soziales</v>
      </c>
      <c r="E5257" s="117" t="str">
        <f>IF(ISERROR(VLOOKUP($A5257, Dropdownlisten!$A$3:$F$143, 5, FALSE)), "", VLOOKUP($A5257, Dropdownlisten!$A$3:$F$143, 5, FALSE))</f>
        <v>4000_002</v>
      </c>
      <c r="F5257" s="117" t="str">
        <f>IF(ISERROR(VLOOKUP($A5257, Dropdownlisten!$A$3:$F$143, 6, FALSE)), "", VLOOKUP($A5257, Dropdownlisten!$A$3:$F$143, 6, FALSE))</f>
        <v>BeratungsstelleHilfswerk</v>
      </c>
      <c r="G5257" s="117" t="str">
        <f>VLOOKUP(E5257,Datenstruktur_fuer_R!$D$2:$F$141,3,FALSE)</f>
        <v>Point</v>
      </c>
      <c r="H5257" s="120" t="s">
        <v>689</v>
      </c>
      <c r="I5257" s="26" t="s">
        <v>1341</v>
      </c>
      <c r="J5257" s="26" t="s">
        <v>2216</v>
      </c>
      <c r="K5257" s="5" t="s">
        <v>1958</v>
      </c>
      <c r="L5257" s="5" t="s">
        <v>2099</v>
      </c>
      <c r="M5257" s="5">
        <v>1</v>
      </c>
      <c r="N5257" s="5" t="s">
        <v>1173</v>
      </c>
    </row>
    <row r="5258" spans="1:14" x14ac:dyDescent="0.35">
      <c r="A5258" s="5" t="s">
        <v>666</v>
      </c>
      <c r="B5258" s="117" t="str">
        <f>IF(ISERROR(VLOOKUP($A5258, Dropdownlisten!$A$3:$F$143, 2, FALSE)), "", VLOOKUP($A5258, Dropdownlisten!$A$3:$F$143, 2, FALSE))</f>
        <v>POI</v>
      </c>
      <c r="C5258" s="117">
        <f>IF(ISERROR(VLOOKUP($A5258, Dropdownlisten!$A$3:$F$143, 3, FALSE)), "", VLOOKUP($A5258, Dropdownlisten!$A$3:$F$143, 3, FALSE))</f>
        <v>4000</v>
      </c>
      <c r="D5258" s="117" t="str">
        <f>IF(ISERROR(VLOOKUP($A5258, Dropdownlisten!$A$3:$F$143, 4, FALSE)), "", VLOOKUP($A5258, Dropdownlisten!$A$3:$F$143, 4, FALSE))</f>
        <v>Soziales</v>
      </c>
      <c r="E5258" s="117" t="str">
        <f>IF(ISERROR(VLOOKUP($A5258, Dropdownlisten!$A$3:$F$143, 5, FALSE)), "", VLOOKUP($A5258, Dropdownlisten!$A$3:$F$143, 5, FALSE))</f>
        <v>4000_002</v>
      </c>
      <c r="F5258" s="117" t="str">
        <f>IF(ISERROR(VLOOKUP($A5258, Dropdownlisten!$A$3:$F$143, 6, FALSE)), "", VLOOKUP($A5258, Dropdownlisten!$A$3:$F$143, 6, FALSE))</f>
        <v>BeratungsstelleHilfswerk</v>
      </c>
      <c r="G5258" s="117" t="str">
        <f>VLOOKUP(E5258,Datenstruktur_fuer_R!$D$2:$F$141,3,FALSE)</f>
        <v>Point</v>
      </c>
      <c r="H5258" s="120" t="s">
        <v>290</v>
      </c>
      <c r="I5258" s="26" t="s">
        <v>1341</v>
      </c>
      <c r="J5258" s="26" t="s">
        <v>2216</v>
      </c>
      <c r="K5258" s="5" t="s">
        <v>1936</v>
      </c>
      <c r="L5258" s="5"/>
      <c r="M5258" s="5">
        <v>1</v>
      </c>
      <c r="N5258" s="5" t="s">
        <v>1173</v>
      </c>
    </row>
    <row r="5259" spans="1:14" x14ac:dyDescent="0.35">
      <c r="A5259" s="5" t="s">
        <v>666</v>
      </c>
      <c r="B5259" s="117" t="str">
        <f>IF(ISERROR(VLOOKUP($A5259, Dropdownlisten!$A$3:$F$143, 2, FALSE)), "", VLOOKUP($A5259, Dropdownlisten!$A$3:$F$143, 2, FALSE))</f>
        <v>POI</v>
      </c>
      <c r="C5259" s="117">
        <f>IF(ISERROR(VLOOKUP($A5259, Dropdownlisten!$A$3:$F$143, 3, FALSE)), "", VLOOKUP($A5259, Dropdownlisten!$A$3:$F$143, 3, FALSE))</f>
        <v>4000</v>
      </c>
      <c r="D5259" s="117" t="str">
        <f>IF(ISERROR(VLOOKUP($A5259, Dropdownlisten!$A$3:$F$143, 4, FALSE)), "", VLOOKUP($A5259, Dropdownlisten!$A$3:$F$143, 4, FALSE))</f>
        <v>Soziales</v>
      </c>
      <c r="E5259" s="117" t="str">
        <f>IF(ISERROR(VLOOKUP($A5259, Dropdownlisten!$A$3:$F$143, 5, FALSE)), "", VLOOKUP($A5259, Dropdownlisten!$A$3:$F$143, 5, FALSE))</f>
        <v>4000_002</v>
      </c>
      <c r="F5259" s="117" t="str">
        <f>IF(ISERROR(VLOOKUP($A5259, Dropdownlisten!$A$3:$F$143, 6, FALSE)), "", VLOOKUP($A5259, Dropdownlisten!$A$3:$F$143, 6, FALSE))</f>
        <v>BeratungsstelleHilfswerk</v>
      </c>
      <c r="G5259" s="117" t="str">
        <f>VLOOKUP(E5259,Datenstruktur_fuer_R!$D$2:$F$141,3,FALSE)</f>
        <v>Point</v>
      </c>
      <c r="H5259" s="120" t="s">
        <v>291</v>
      </c>
      <c r="I5259" s="26" t="s">
        <v>1341</v>
      </c>
      <c r="J5259" s="26" t="s">
        <v>2216</v>
      </c>
      <c r="K5259" s="5" t="s">
        <v>1937</v>
      </c>
      <c r="L5259" s="5"/>
      <c r="M5259" s="5">
        <v>1</v>
      </c>
      <c r="N5259" s="5" t="s">
        <v>1173</v>
      </c>
    </row>
    <row r="5260" spans="1:14" x14ac:dyDescent="0.35">
      <c r="A5260" s="5" t="s">
        <v>666</v>
      </c>
      <c r="B5260" s="117" t="str">
        <f>IF(ISERROR(VLOOKUP($A5260, Dropdownlisten!$A$3:$F$143, 2, FALSE)), "", VLOOKUP($A5260, Dropdownlisten!$A$3:$F$143, 2, FALSE))</f>
        <v>POI</v>
      </c>
      <c r="C5260" s="117">
        <f>IF(ISERROR(VLOOKUP($A5260, Dropdownlisten!$A$3:$F$143, 3, FALSE)), "", VLOOKUP($A5260, Dropdownlisten!$A$3:$F$143, 3, FALSE))</f>
        <v>4000</v>
      </c>
      <c r="D5260" s="117" t="str">
        <f>IF(ISERROR(VLOOKUP($A5260, Dropdownlisten!$A$3:$F$143, 4, FALSE)), "", VLOOKUP($A5260, Dropdownlisten!$A$3:$F$143, 4, FALSE))</f>
        <v>Soziales</v>
      </c>
      <c r="E5260" s="117" t="str">
        <f>IF(ISERROR(VLOOKUP($A5260, Dropdownlisten!$A$3:$F$143, 5, FALSE)), "", VLOOKUP($A5260, Dropdownlisten!$A$3:$F$143, 5, FALSE))</f>
        <v>4000_002</v>
      </c>
      <c r="F5260" s="117" t="str">
        <f>IF(ISERROR(VLOOKUP($A5260, Dropdownlisten!$A$3:$F$143, 6, FALSE)), "", VLOOKUP($A5260, Dropdownlisten!$A$3:$F$143, 6, FALSE))</f>
        <v>BeratungsstelleHilfswerk</v>
      </c>
      <c r="G5260" s="117" t="str">
        <f>VLOOKUP(E5260,Datenstruktur_fuer_R!$D$2:$F$141,3,FALSE)</f>
        <v>Point</v>
      </c>
      <c r="H5260" s="120" t="s">
        <v>288</v>
      </c>
      <c r="I5260" s="26" t="s">
        <v>1341</v>
      </c>
      <c r="J5260" s="26" t="s">
        <v>2216</v>
      </c>
      <c r="K5260" s="5" t="s">
        <v>1938</v>
      </c>
      <c r="L5260" s="5"/>
      <c r="M5260" s="5">
        <v>1</v>
      </c>
      <c r="N5260" s="5" t="s">
        <v>1173</v>
      </c>
    </row>
    <row r="5261" spans="1:14" x14ac:dyDescent="0.35">
      <c r="A5261" s="5" t="s">
        <v>666</v>
      </c>
      <c r="B5261" s="117" t="str">
        <f>IF(ISERROR(VLOOKUP($A5261, Dropdownlisten!$A$3:$F$143, 2, FALSE)), "", VLOOKUP($A5261, Dropdownlisten!$A$3:$F$143, 2, FALSE))</f>
        <v>POI</v>
      </c>
      <c r="C5261" s="117">
        <f>IF(ISERROR(VLOOKUP($A5261, Dropdownlisten!$A$3:$F$143, 3, FALSE)), "", VLOOKUP($A5261, Dropdownlisten!$A$3:$F$143, 3, FALSE))</f>
        <v>4000</v>
      </c>
      <c r="D5261" s="117" t="str">
        <f>IF(ISERROR(VLOOKUP($A5261, Dropdownlisten!$A$3:$F$143, 4, FALSE)), "", VLOOKUP($A5261, Dropdownlisten!$A$3:$F$143, 4, FALSE))</f>
        <v>Soziales</v>
      </c>
      <c r="E5261" s="117" t="str">
        <f>IF(ISERROR(VLOOKUP($A5261, Dropdownlisten!$A$3:$F$143, 5, FALSE)), "", VLOOKUP($A5261, Dropdownlisten!$A$3:$F$143, 5, FALSE))</f>
        <v>4000_002</v>
      </c>
      <c r="F5261" s="117" t="str">
        <f>IF(ISERROR(VLOOKUP($A5261, Dropdownlisten!$A$3:$F$143, 6, FALSE)), "", VLOOKUP($A5261, Dropdownlisten!$A$3:$F$143, 6, FALSE))</f>
        <v>BeratungsstelleHilfswerk</v>
      </c>
      <c r="G5261" s="117" t="str">
        <f>VLOOKUP(E5261,Datenstruktur_fuer_R!$D$2:$F$141,3,FALSE)</f>
        <v>Point</v>
      </c>
      <c r="H5261" s="120" t="s">
        <v>289</v>
      </c>
      <c r="I5261" s="26" t="s">
        <v>1341</v>
      </c>
      <c r="J5261" s="26" t="s">
        <v>2216</v>
      </c>
      <c r="K5261" s="5" t="s">
        <v>1939</v>
      </c>
      <c r="L5261" s="5"/>
      <c r="M5261" s="5">
        <v>1</v>
      </c>
      <c r="N5261" s="5" t="s">
        <v>1173</v>
      </c>
    </row>
    <row r="5262" spans="1:14" x14ac:dyDescent="0.35">
      <c r="A5262" s="5" t="s">
        <v>666</v>
      </c>
      <c r="B5262" s="117" t="str">
        <f>IF(ISERROR(VLOOKUP($A5262, Dropdownlisten!$A$3:$F$143, 2, FALSE)), "", VLOOKUP($A5262, Dropdownlisten!$A$3:$F$143, 2, FALSE))</f>
        <v>POI</v>
      </c>
      <c r="C5262" s="117">
        <f>IF(ISERROR(VLOOKUP($A5262, Dropdownlisten!$A$3:$F$143, 3, FALSE)), "", VLOOKUP($A5262, Dropdownlisten!$A$3:$F$143, 3, FALSE))</f>
        <v>4000</v>
      </c>
      <c r="D5262" s="117" t="str">
        <f>IF(ISERROR(VLOOKUP($A5262, Dropdownlisten!$A$3:$F$143, 4, FALSE)), "", VLOOKUP($A5262, Dropdownlisten!$A$3:$F$143, 4, FALSE))</f>
        <v>Soziales</v>
      </c>
      <c r="E5262" s="117" t="str">
        <f>IF(ISERROR(VLOOKUP($A5262, Dropdownlisten!$A$3:$F$143, 5, FALSE)), "", VLOOKUP($A5262, Dropdownlisten!$A$3:$F$143, 5, FALSE))</f>
        <v>4000_002</v>
      </c>
      <c r="F5262" s="117" t="str">
        <f>IF(ISERROR(VLOOKUP($A5262, Dropdownlisten!$A$3:$F$143, 6, FALSE)), "", VLOOKUP($A5262, Dropdownlisten!$A$3:$F$143, 6, FALSE))</f>
        <v>BeratungsstelleHilfswerk</v>
      </c>
      <c r="G5262" s="117" t="str">
        <f>VLOOKUP(E5262,Datenstruktur_fuer_R!$D$2:$F$141,3,FALSE)</f>
        <v>Point</v>
      </c>
      <c r="H5262" s="120" t="s">
        <v>293</v>
      </c>
      <c r="I5262" s="26" t="s">
        <v>1341</v>
      </c>
      <c r="J5262" s="26" t="s">
        <v>2216</v>
      </c>
      <c r="K5262" s="5" t="s">
        <v>1958</v>
      </c>
      <c r="L5262" s="5"/>
      <c r="M5262" s="5">
        <v>1</v>
      </c>
      <c r="N5262" s="5" t="s">
        <v>1173</v>
      </c>
    </row>
    <row r="5263" spans="1:14" x14ac:dyDescent="0.35">
      <c r="A5263" s="5" t="s">
        <v>666</v>
      </c>
      <c r="B5263" s="117" t="str">
        <f>IF(ISERROR(VLOOKUP($A5263, Dropdownlisten!$A$3:$F$143, 2, FALSE)), "", VLOOKUP($A5263, Dropdownlisten!$A$3:$F$143, 2, FALSE))</f>
        <v>POI</v>
      </c>
      <c r="C5263" s="117">
        <f>IF(ISERROR(VLOOKUP($A5263, Dropdownlisten!$A$3:$F$143, 3, FALSE)), "", VLOOKUP($A5263, Dropdownlisten!$A$3:$F$143, 3, FALSE))</f>
        <v>4000</v>
      </c>
      <c r="D5263" s="117" t="str">
        <f>IF(ISERROR(VLOOKUP($A5263, Dropdownlisten!$A$3:$F$143, 4, FALSE)), "", VLOOKUP($A5263, Dropdownlisten!$A$3:$F$143, 4, FALSE))</f>
        <v>Soziales</v>
      </c>
      <c r="E5263" s="117" t="str">
        <f>IF(ISERROR(VLOOKUP($A5263, Dropdownlisten!$A$3:$F$143, 5, FALSE)), "", VLOOKUP($A5263, Dropdownlisten!$A$3:$F$143, 5, FALSE))</f>
        <v>4000_002</v>
      </c>
      <c r="F5263" s="117" t="str">
        <f>IF(ISERROR(VLOOKUP($A5263, Dropdownlisten!$A$3:$F$143, 6, FALSE)), "", VLOOKUP($A5263, Dropdownlisten!$A$3:$F$143, 6, FALSE))</f>
        <v>BeratungsstelleHilfswerk</v>
      </c>
      <c r="G5263" s="117" t="str">
        <f>VLOOKUP(E5263,Datenstruktur_fuer_R!$D$2:$F$141,3,FALSE)</f>
        <v>Point</v>
      </c>
      <c r="H5263" s="120" t="s">
        <v>689</v>
      </c>
      <c r="I5263" s="26" t="s">
        <v>1341</v>
      </c>
      <c r="J5263" s="26" t="s">
        <v>2216</v>
      </c>
      <c r="K5263" s="5" t="s">
        <v>1958</v>
      </c>
      <c r="L5263" s="5" t="s">
        <v>2100</v>
      </c>
      <c r="M5263" s="5">
        <v>1</v>
      </c>
      <c r="N5263" s="5" t="s">
        <v>1173</v>
      </c>
    </row>
    <row r="5264" spans="1:14" x14ac:dyDescent="0.35">
      <c r="A5264" s="5" t="s">
        <v>666</v>
      </c>
      <c r="B5264" s="117" t="str">
        <f>IF(ISERROR(VLOOKUP($A5264, Dropdownlisten!$A$3:$F$143, 2, FALSE)), "", VLOOKUP($A5264, Dropdownlisten!$A$3:$F$143, 2, FALSE))</f>
        <v>POI</v>
      </c>
      <c r="C5264" s="117">
        <f>IF(ISERROR(VLOOKUP($A5264, Dropdownlisten!$A$3:$F$143, 3, FALSE)), "", VLOOKUP($A5264, Dropdownlisten!$A$3:$F$143, 3, FALSE))</f>
        <v>4000</v>
      </c>
      <c r="D5264" s="117" t="str">
        <f>IF(ISERROR(VLOOKUP($A5264, Dropdownlisten!$A$3:$F$143, 4, FALSE)), "", VLOOKUP($A5264, Dropdownlisten!$A$3:$F$143, 4, FALSE))</f>
        <v>Soziales</v>
      </c>
      <c r="E5264" s="117" t="str">
        <f>IF(ISERROR(VLOOKUP($A5264, Dropdownlisten!$A$3:$F$143, 5, FALSE)), "", VLOOKUP($A5264, Dropdownlisten!$A$3:$F$143, 5, FALSE))</f>
        <v>4000_002</v>
      </c>
      <c r="F5264" s="117" t="str">
        <f>IF(ISERROR(VLOOKUP($A5264, Dropdownlisten!$A$3:$F$143, 6, FALSE)), "", VLOOKUP($A5264, Dropdownlisten!$A$3:$F$143, 6, FALSE))</f>
        <v>BeratungsstelleHilfswerk</v>
      </c>
      <c r="G5264" s="117" t="str">
        <f>VLOOKUP(E5264,Datenstruktur_fuer_R!$D$2:$F$141,3,FALSE)</f>
        <v>Point</v>
      </c>
      <c r="H5264" s="120" t="s">
        <v>290</v>
      </c>
      <c r="I5264" s="26" t="s">
        <v>1341</v>
      </c>
      <c r="J5264" s="26" t="s">
        <v>2216</v>
      </c>
      <c r="K5264" s="5" t="s">
        <v>1936</v>
      </c>
      <c r="L5264" s="5"/>
      <c r="M5264" s="5">
        <v>1</v>
      </c>
      <c r="N5264" s="5" t="s">
        <v>1173</v>
      </c>
    </row>
    <row r="5265" spans="1:14" x14ac:dyDescent="0.35">
      <c r="A5265" s="5" t="s">
        <v>666</v>
      </c>
      <c r="B5265" s="117" t="str">
        <f>IF(ISERROR(VLOOKUP($A5265, Dropdownlisten!$A$3:$F$143, 2, FALSE)), "", VLOOKUP($A5265, Dropdownlisten!$A$3:$F$143, 2, FALSE))</f>
        <v>POI</v>
      </c>
      <c r="C5265" s="117">
        <f>IF(ISERROR(VLOOKUP($A5265, Dropdownlisten!$A$3:$F$143, 3, FALSE)), "", VLOOKUP($A5265, Dropdownlisten!$A$3:$F$143, 3, FALSE))</f>
        <v>4000</v>
      </c>
      <c r="D5265" s="117" t="str">
        <f>IF(ISERROR(VLOOKUP($A5265, Dropdownlisten!$A$3:$F$143, 4, FALSE)), "", VLOOKUP($A5265, Dropdownlisten!$A$3:$F$143, 4, FALSE))</f>
        <v>Soziales</v>
      </c>
      <c r="E5265" s="117" t="str">
        <f>IF(ISERROR(VLOOKUP($A5265, Dropdownlisten!$A$3:$F$143, 5, FALSE)), "", VLOOKUP($A5265, Dropdownlisten!$A$3:$F$143, 5, FALSE))</f>
        <v>4000_002</v>
      </c>
      <c r="F5265" s="117" t="str">
        <f>IF(ISERROR(VLOOKUP($A5265, Dropdownlisten!$A$3:$F$143, 6, FALSE)), "", VLOOKUP($A5265, Dropdownlisten!$A$3:$F$143, 6, FALSE))</f>
        <v>BeratungsstelleHilfswerk</v>
      </c>
      <c r="G5265" s="117" t="str">
        <f>VLOOKUP(E5265,Datenstruktur_fuer_R!$D$2:$F$141,3,FALSE)</f>
        <v>Point</v>
      </c>
      <c r="H5265" s="120" t="s">
        <v>291</v>
      </c>
      <c r="I5265" s="26" t="s">
        <v>1341</v>
      </c>
      <c r="J5265" s="26" t="s">
        <v>2216</v>
      </c>
      <c r="K5265" s="5" t="s">
        <v>1937</v>
      </c>
      <c r="L5265" s="5"/>
      <c r="M5265" s="5">
        <v>1</v>
      </c>
      <c r="N5265" s="5" t="s">
        <v>1173</v>
      </c>
    </row>
    <row r="5266" spans="1:14" x14ac:dyDescent="0.35">
      <c r="A5266" s="5" t="s">
        <v>666</v>
      </c>
      <c r="B5266" s="117" t="str">
        <f>IF(ISERROR(VLOOKUP($A5266, Dropdownlisten!$A$3:$F$143, 2, FALSE)), "", VLOOKUP($A5266, Dropdownlisten!$A$3:$F$143, 2, FALSE))</f>
        <v>POI</v>
      </c>
      <c r="C5266" s="117">
        <f>IF(ISERROR(VLOOKUP($A5266, Dropdownlisten!$A$3:$F$143, 3, FALSE)), "", VLOOKUP($A5266, Dropdownlisten!$A$3:$F$143, 3, FALSE))</f>
        <v>4000</v>
      </c>
      <c r="D5266" s="117" t="str">
        <f>IF(ISERROR(VLOOKUP($A5266, Dropdownlisten!$A$3:$F$143, 4, FALSE)), "", VLOOKUP($A5266, Dropdownlisten!$A$3:$F$143, 4, FALSE))</f>
        <v>Soziales</v>
      </c>
      <c r="E5266" s="117" t="str">
        <f>IF(ISERROR(VLOOKUP($A5266, Dropdownlisten!$A$3:$F$143, 5, FALSE)), "", VLOOKUP($A5266, Dropdownlisten!$A$3:$F$143, 5, FALSE))</f>
        <v>4000_002</v>
      </c>
      <c r="F5266" s="117" t="str">
        <f>IF(ISERROR(VLOOKUP($A5266, Dropdownlisten!$A$3:$F$143, 6, FALSE)), "", VLOOKUP($A5266, Dropdownlisten!$A$3:$F$143, 6, FALSE))</f>
        <v>BeratungsstelleHilfswerk</v>
      </c>
      <c r="G5266" s="117" t="str">
        <f>VLOOKUP(E5266,Datenstruktur_fuer_R!$D$2:$F$141,3,FALSE)</f>
        <v>Point</v>
      </c>
      <c r="H5266" s="120" t="s">
        <v>288</v>
      </c>
      <c r="I5266" s="26" t="s">
        <v>1341</v>
      </c>
      <c r="J5266" s="26" t="s">
        <v>2216</v>
      </c>
      <c r="K5266" s="5" t="s">
        <v>1938</v>
      </c>
      <c r="L5266" s="5"/>
      <c r="M5266" s="5">
        <v>1</v>
      </c>
      <c r="N5266" s="5" t="s">
        <v>1173</v>
      </c>
    </row>
    <row r="5267" spans="1:14" x14ac:dyDescent="0.35">
      <c r="A5267" s="5" t="s">
        <v>666</v>
      </c>
      <c r="B5267" s="117" t="str">
        <f>IF(ISERROR(VLOOKUP($A5267, Dropdownlisten!$A$3:$F$143, 2, FALSE)), "", VLOOKUP($A5267, Dropdownlisten!$A$3:$F$143, 2, FALSE))</f>
        <v>POI</v>
      </c>
      <c r="C5267" s="117">
        <f>IF(ISERROR(VLOOKUP($A5267, Dropdownlisten!$A$3:$F$143, 3, FALSE)), "", VLOOKUP($A5267, Dropdownlisten!$A$3:$F$143, 3, FALSE))</f>
        <v>4000</v>
      </c>
      <c r="D5267" s="117" t="str">
        <f>IF(ISERROR(VLOOKUP($A5267, Dropdownlisten!$A$3:$F$143, 4, FALSE)), "", VLOOKUP($A5267, Dropdownlisten!$A$3:$F$143, 4, FALSE))</f>
        <v>Soziales</v>
      </c>
      <c r="E5267" s="117" t="str">
        <f>IF(ISERROR(VLOOKUP($A5267, Dropdownlisten!$A$3:$F$143, 5, FALSE)), "", VLOOKUP($A5267, Dropdownlisten!$A$3:$F$143, 5, FALSE))</f>
        <v>4000_002</v>
      </c>
      <c r="F5267" s="117" t="str">
        <f>IF(ISERROR(VLOOKUP($A5267, Dropdownlisten!$A$3:$F$143, 6, FALSE)), "", VLOOKUP($A5267, Dropdownlisten!$A$3:$F$143, 6, FALSE))</f>
        <v>BeratungsstelleHilfswerk</v>
      </c>
      <c r="G5267" s="117" t="str">
        <f>VLOOKUP(E5267,Datenstruktur_fuer_R!$D$2:$F$141,3,FALSE)</f>
        <v>Point</v>
      </c>
      <c r="H5267" s="120" t="s">
        <v>289</v>
      </c>
      <c r="I5267" s="26" t="s">
        <v>1341</v>
      </c>
      <c r="J5267" s="26" t="s">
        <v>2216</v>
      </c>
      <c r="K5267" s="5" t="s">
        <v>1939</v>
      </c>
      <c r="L5267" s="5"/>
      <c r="M5267" s="5">
        <v>1</v>
      </c>
      <c r="N5267" s="5" t="s">
        <v>1173</v>
      </c>
    </row>
    <row r="5268" spans="1:14" x14ac:dyDescent="0.35">
      <c r="A5268" s="5" t="s">
        <v>666</v>
      </c>
      <c r="B5268" s="117" t="str">
        <f>IF(ISERROR(VLOOKUP($A5268, Dropdownlisten!$A$3:$F$143, 2, FALSE)), "", VLOOKUP($A5268, Dropdownlisten!$A$3:$F$143, 2, FALSE))</f>
        <v>POI</v>
      </c>
      <c r="C5268" s="117">
        <f>IF(ISERROR(VLOOKUP($A5268, Dropdownlisten!$A$3:$F$143, 3, FALSE)), "", VLOOKUP($A5268, Dropdownlisten!$A$3:$F$143, 3, FALSE))</f>
        <v>4000</v>
      </c>
      <c r="D5268" s="117" t="str">
        <f>IF(ISERROR(VLOOKUP($A5268, Dropdownlisten!$A$3:$F$143, 4, FALSE)), "", VLOOKUP($A5268, Dropdownlisten!$A$3:$F$143, 4, FALSE))</f>
        <v>Soziales</v>
      </c>
      <c r="E5268" s="117" t="str">
        <f>IF(ISERROR(VLOOKUP($A5268, Dropdownlisten!$A$3:$F$143, 5, FALSE)), "", VLOOKUP($A5268, Dropdownlisten!$A$3:$F$143, 5, FALSE))</f>
        <v>4000_002</v>
      </c>
      <c r="F5268" s="117" t="str">
        <f>IF(ISERROR(VLOOKUP($A5268, Dropdownlisten!$A$3:$F$143, 6, FALSE)), "", VLOOKUP($A5268, Dropdownlisten!$A$3:$F$143, 6, FALSE))</f>
        <v>BeratungsstelleHilfswerk</v>
      </c>
      <c r="G5268" s="117" t="str">
        <f>VLOOKUP(E5268,Datenstruktur_fuer_R!$D$2:$F$141,3,FALSE)</f>
        <v>Point</v>
      </c>
      <c r="H5268" s="120" t="s">
        <v>293</v>
      </c>
      <c r="I5268" s="26" t="s">
        <v>1341</v>
      </c>
      <c r="J5268" s="26" t="s">
        <v>2216</v>
      </c>
      <c r="K5268" s="5" t="s">
        <v>1958</v>
      </c>
      <c r="L5268" s="5"/>
      <c r="M5268" s="5">
        <v>1</v>
      </c>
      <c r="N5268" s="5" t="s">
        <v>1173</v>
      </c>
    </row>
    <row r="5269" spans="1:14" x14ac:dyDescent="0.35">
      <c r="A5269" s="5" t="s">
        <v>666</v>
      </c>
      <c r="B5269" s="117" t="str">
        <f>IF(ISERROR(VLOOKUP($A5269, Dropdownlisten!$A$3:$F$143, 2, FALSE)), "", VLOOKUP($A5269, Dropdownlisten!$A$3:$F$143, 2, FALSE))</f>
        <v>POI</v>
      </c>
      <c r="C5269" s="117">
        <f>IF(ISERROR(VLOOKUP($A5269, Dropdownlisten!$A$3:$F$143, 3, FALSE)), "", VLOOKUP($A5269, Dropdownlisten!$A$3:$F$143, 3, FALSE))</f>
        <v>4000</v>
      </c>
      <c r="D5269" s="117" t="str">
        <f>IF(ISERROR(VLOOKUP($A5269, Dropdownlisten!$A$3:$F$143, 4, FALSE)), "", VLOOKUP($A5269, Dropdownlisten!$A$3:$F$143, 4, FALSE))</f>
        <v>Soziales</v>
      </c>
      <c r="E5269" s="117" t="str">
        <f>IF(ISERROR(VLOOKUP($A5269, Dropdownlisten!$A$3:$F$143, 5, FALSE)), "", VLOOKUP($A5269, Dropdownlisten!$A$3:$F$143, 5, FALSE))</f>
        <v>4000_002</v>
      </c>
      <c r="F5269" s="117" t="str">
        <f>IF(ISERROR(VLOOKUP($A5269, Dropdownlisten!$A$3:$F$143, 6, FALSE)), "", VLOOKUP($A5269, Dropdownlisten!$A$3:$F$143, 6, FALSE))</f>
        <v>BeratungsstelleHilfswerk</v>
      </c>
      <c r="G5269" s="117" t="str">
        <f>VLOOKUP(E5269,Datenstruktur_fuer_R!$D$2:$F$141,3,FALSE)</f>
        <v>Point</v>
      </c>
      <c r="H5269" s="120" t="s">
        <v>689</v>
      </c>
      <c r="I5269" s="26" t="s">
        <v>1341</v>
      </c>
      <c r="J5269" s="26" t="s">
        <v>2216</v>
      </c>
      <c r="K5269" s="5" t="s">
        <v>1958</v>
      </c>
      <c r="L5269" s="5" t="s">
        <v>2101</v>
      </c>
      <c r="M5269" s="5">
        <v>1</v>
      </c>
      <c r="N5269" s="5" t="s">
        <v>1173</v>
      </c>
    </row>
    <row r="5270" spans="1:14" x14ac:dyDescent="0.35">
      <c r="A5270" s="5" t="s">
        <v>666</v>
      </c>
      <c r="B5270" s="117" t="str">
        <f>IF(ISERROR(VLOOKUP($A5270, Dropdownlisten!$A$3:$F$143, 2, FALSE)), "", VLOOKUP($A5270, Dropdownlisten!$A$3:$F$143, 2, FALSE))</f>
        <v>POI</v>
      </c>
      <c r="C5270" s="117">
        <f>IF(ISERROR(VLOOKUP($A5270, Dropdownlisten!$A$3:$F$143, 3, FALSE)), "", VLOOKUP($A5270, Dropdownlisten!$A$3:$F$143, 3, FALSE))</f>
        <v>4000</v>
      </c>
      <c r="D5270" s="117" t="str">
        <f>IF(ISERROR(VLOOKUP($A5270, Dropdownlisten!$A$3:$F$143, 4, FALSE)), "", VLOOKUP($A5270, Dropdownlisten!$A$3:$F$143, 4, FALSE))</f>
        <v>Soziales</v>
      </c>
      <c r="E5270" s="117" t="str">
        <f>IF(ISERROR(VLOOKUP($A5270, Dropdownlisten!$A$3:$F$143, 5, FALSE)), "", VLOOKUP($A5270, Dropdownlisten!$A$3:$F$143, 5, FALSE))</f>
        <v>4000_002</v>
      </c>
      <c r="F5270" s="117" t="str">
        <f>IF(ISERROR(VLOOKUP($A5270, Dropdownlisten!$A$3:$F$143, 6, FALSE)), "", VLOOKUP($A5270, Dropdownlisten!$A$3:$F$143, 6, FALSE))</f>
        <v>BeratungsstelleHilfswerk</v>
      </c>
      <c r="G5270" s="117" t="str">
        <f>VLOOKUP(E5270,Datenstruktur_fuer_R!$D$2:$F$141,3,FALSE)</f>
        <v>Point</v>
      </c>
      <c r="H5270" s="120" t="s">
        <v>689</v>
      </c>
      <c r="I5270" s="26" t="s">
        <v>1341</v>
      </c>
      <c r="J5270" s="26" t="s">
        <v>2216</v>
      </c>
      <c r="K5270" s="5" t="s">
        <v>1958</v>
      </c>
      <c r="L5270" s="5" t="s">
        <v>2102</v>
      </c>
      <c r="M5270" s="5">
        <v>1</v>
      </c>
      <c r="N5270" s="5" t="s">
        <v>1173</v>
      </c>
    </row>
    <row r="5271" spans="1:14" x14ac:dyDescent="0.35">
      <c r="A5271" s="5" t="s">
        <v>666</v>
      </c>
      <c r="B5271" s="117" t="str">
        <f>IF(ISERROR(VLOOKUP($A5271, Dropdownlisten!$A$3:$F$143, 2, FALSE)), "", VLOOKUP($A5271, Dropdownlisten!$A$3:$F$143, 2, FALSE))</f>
        <v>POI</v>
      </c>
      <c r="C5271" s="117">
        <f>IF(ISERROR(VLOOKUP($A5271, Dropdownlisten!$A$3:$F$143, 3, FALSE)), "", VLOOKUP($A5271, Dropdownlisten!$A$3:$F$143, 3, FALSE))</f>
        <v>4000</v>
      </c>
      <c r="D5271" s="117" t="str">
        <f>IF(ISERROR(VLOOKUP($A5271, Dropdownlisten!$A$3:$F$143, 4, FALSE)), "", VLOOKUP($A5271, Dropdownlisten!$A$3:$F$143, 4, FALSE))</f>
        <v>Soziales</v>
      </c>
      <c r="E5271" s="117" t="str">
        <f>IF(ISERROR(VLOOKUP($A5271, Dropdownlisten!$A$3:$F$143, 5, FALSE)), "", VLOOKUP($A5271, Dropdownlisten!$A$3:$F$143, 5, FALSE))</f>
        <v>4000_002</v>
      </c>
      <c r="F5271" s="117" t="str">
        <f>IF(ISERROR(VLOOKUP($A5271, Dropdownlisten!$A$3:$F$143, 6, FALSE)), "", VLOOKUP($A5271, Dropdownlisten!$A$3:$F$143, 6, FALSE))</f>
        <v>BeratungsstelleHilfswerk</v>
      </c>
      <c r="G5271" s="117" t="str">
        <f>VLOOKUP(E5271,Datenstruktur_fuer_R!$D$2:$F$141,3,FALSE)</f>
        <v>Point</v>
      </c>
      <c r="H5271" s="120" t="s">
        <v>689</v>
      </c>
      <c r="I5271" s="26" t="s">
        <v>1341</v>
      </c>
      <c r="J5271" s="26" t="s">
        <v>2216</v>
      </c>
      <c r="K5271" s="5" t="s">
        <v>1958</v>
      </c>
      <c r="L5271" s="5" t="s">
        <v>2103</v>
      </c>
      <c r="M5271" s="5">
        <v>1</v>
      </c>
      <c r="N5271" s="5" t="s">
        <v>1173</v>
      </c>
    </row>
    <row r="5272" spans="1:14" x14ac:dyDescent="0.35">
      <c r="A5272" s="5" t="s">
        <v>666</v>
      </c>
      <c r="B5272" s="117" t="str">
        <f>IF(ISERROR(VLOOKUP($A5272, Dropdownlisten!$A$3:$F$143, 2, FALSE)), "", VLOOKUP($A5272, Dropdownlisten!$A$3:$F$143, 2, FALSE))</f>
        <v>POI</v>
      </c>
      <c r="C5272" s="117">
        <f>IF(ISERROR(VLOOKUP($A5272, Dropdownlisten!$A$3:$F$143, 3, FALSE)), "", VLOOKUP($A5272, Dropdownlisten!$A$3:$F$143, 3, FALSE))</f>
        <v>4000</v>
      </c>
      <c r="D5272" s="117" t="str">
        <f>IF(ISERROR(VLOOKUP($A5272, Dropdownlisten!$A$3:$F$143, 4, FALSE)), "", VLOOKUP($A5272, Dropdownlisten!$A$3:$F$143, 4, FALSE))</f>
        <v>Soziales</v>
      </c>
      <c r="E5272" s="117" t="str">
        <f>IF(ISERROR(VLOOKUP($A5272, Dropdownlisten!$A$3:$F$143, 5, FALSE)), "", VLOOKUP($A5272, Dropdownlisten!$A$3:$F$143, 5, FALSE))</f>
        <v>4000_002</v>
      </c>
      <c r="F5272" s="117" t="str">
        <f>IF(ISERROR(VLOOKUP($A5272, Dropdownlisten!$A$3:$F$143, 6, FALSE)), "", VLOOKUP($A5272, Dropdownlisten!$A$3:$F$143, 6, FALSE))</f>
        <v>BeratungsstelleHilfswerk</v>
      </c>
      <c r="G5272" s="117" t="str">
        <f>VLOOKUP(E5272,Datenstruktur_fuer_R!$D$2:$F$141,3,FALSE)</f>
        <v>Point</v>
      </c>
      <c r="H5272" s="120" t="s">
        <v>290</v>
      </c>
      <c r="I5272" s="26" t="s">
        <v>1341</v>
      </c>
      <c r="J5272" s="26" t="s">
        <v>2216</v>
      </c>
      <c r="K5272" s="5" t="s">
        <v>1936</v>
      </c>
      <c r="L5272" s="5"/>
      <c r="M5272" s="5">
        <v>1</v>
      </c>
      <c r="N5272" s="5" t="s">
        <v>1173</v>
      </c>
    </row>
    <row r="5273" spans="1:14" x14ac:dyDescent="0.35">
      <c r="A5273" s="5" t="s">
        <v>666</v>
      </c>
      <c r="B5273" s="117" t="str">
        <f>IF(ISERROR(VLOOKUP($A5273, Dropdownlisten!$A$3:$F$143, 2, FALSE)), "", VLOOKUP($A5273, Dropdownlisten!$A$3:$F$143, 2, FALSE))</f>
        <v>POI</v>
      </c>
      <c r="C5273" s="117">
        <f>IF(ISERROR(VLOOKUP($A5273, Dropdownlisten!$A$3:$F$143, 3, FALSE)), "", VLOOKUP($A5273, Dropdownlisten!$A$3:$F$143, 3, FALSE))</f>
        <v>4000</v>
      </c>
      <c r="D5273" s="117" t="str">
        <f>IF(ISERROR(VLOOKUP($A5273, Dropdownlisten!$A$3:$F$143, 4, FALSE)), "", VLOOKUP($A5273, Dropdownlisten!$A$3:$F$143, 4, FALSE))</f>
        <v>Soziales</v>
      </c>
      <c r="E5273" s="117" t="str">
        <f>IF(ISERROR(VLOOKUP($A5273, Dropdownlisten!$A$3:$F$143, 5, FALSE)), "", VLOOKUP($A5273, Dropdownlisten!$A$3:$F$143, 5, FALSE))</f>
        <v>4000_002</v>
      </c>
      <c r="F5273" s="117" t="str">
        <f>IF(ISERROR(VLOOKUP($A5273, Dropdownlisten!$A$3:$F$143, 6, FALSE)), "", VLOOKUP($A5273, Dropdownlisten!$A$3:$F$143, 6, FALSE))</f>
        <v>BeratungsstelleHilfswerk</v>
      </c>
      <c r="G5273" s="117" t="str">
        <f>VLOOKUP(E5273,Datenstruktur_fuer_R!$D$2:$F$141,3,FALSE)</f>
        <v>Point</v>
      </c>
      <c r="H5273" s="120" t="s">
        <v>291</v>
      </c>
      <c r="I5273" s="26" t="s">
        <v>1341</v>
      </c>
      <c r="J5273" s="26" t="s">
        <v>2216</v>
      </c>
      <c r="K5273" s="5" t="s">
        <v>1937</v>
      </c>
      <c r="L5273" s="5"/>
      <c r="M5273" s="5">
        <v>1</v>
      </c>
      <c r="N5273" s="5" t="s">
        <v>1173</v>
      </c>
    </row>
    <row r="5274" spans="1:14" x14ac:dyDescent="0.35">
      <c r="A5274" s="5" t="s">
        <v>666</v>
      </c>
      <c r="B5274" s="117" t="str">
        <f>IF(ISERROR(VLOOKUP($A5274, Dropdownlisten!$A$3:$F$143, 2, FALSE)), "", VLOOKUP($A5274, Dropdownlisten!$A$3:$F$143, 2, FALSE))</f>
        <v>POI</v>
      </c>
      <c r="C5274" s="117">
        <f>IF(ISERROR(VLOOKUP($A5274, Dropdownlisten!$A$3:$F$143, 3, FALSE)), "", VLOOKUP($A5274, Dropdownlisten!$A$3:$F$143, 3, FALSE))</f>
        <v>4000</v>
      </c>
      <c r="D5274" s="117" t="str">
        <f>IF(ISERROR(VLOOKUP($A5274, Dropdownlisten!$A$3:$F$143, 4, FALSE)), "", VLOOKUP($A5274, Dropdownlisten!$A$3:$F$143, 4, FALSE))</f>
        <v>Soziales</v>
      </c>
      <c r="E5274" s="117" t="str">
        <f>IF(ISERROR(VLOOKUP($A5274, Dropdownlisten!$A$3:$F$143, 5, FALSE)), "", VLOOKUP($A5274, Dropdownlisten!$A$3:$F$143, 5, FALSE))</f>
        <v>4000_002</v>
      </c>
      <c r="F5274" s="117" t="str">
        <f>IF(ISERROR(VLOOKUP($A5274, Dropdownlisten!$A$3:$F$143, 6, FALSE)), "", VLOOKUP($A5274, Dropdownlisten!$A$3:$F$143, 6, FALSE))</f>
        <v>BeratungsstelleHilfswerk</v>
      </c>
      <c r="G5274" s="117" t="str">
        <f>VLOOKUP(E5274,Datenstruktur_fuer_R!$D$2:$F$141,3,FALSE)</f>
        <v>Point</v>
      </c>
      <c r="H5274" s="120" t="s">
        <v>288</v>
      </c>
      <c r="I5274" s="26" t="s">
        <v>1341</v>
      </c>
      <c r="J5274" s="26" t="s">
        <v>2216</v>
      </c>
      <c r="K5274" s="5" t="s">
        <v>1938</v>
      </c>
      <c r="L5274" s="5"/>
      <c r="M5274" s="5">
        <v>1</v>
      </c>
      <c r="N5274" s="5" t="s">
        <v>1173</v>
      </c>
    </row>
    <row r="5275" spans="1:14" x14ac:dyDescent="0.35">
      <c r="A5275" s="5" t="s">
        <v>666</v>
      </c>
      <c r="B5275" s="117" t="str">
        <f>IF(ISERROR(VLOOKUP($A5275, Dropdownlisten!$A$3:$F$143, 2, FALSE)), "", VLOOKUP($A5275, Dropdownlisten!$A$3:$F$143, 2, FALSE))</f>
        <v>POI</v>
      </c>
      <c r="C5275" s="117">
        <f>IF(ISERROR(VLOOKUP($A5275, Dropdownlisten!$A$3:$F$143, 3, FALSE)), "", VLOOKUP($A5275, Dropdownlisten!$A$3:$F$143, 3, FALSE))</f>
        <v>4000</v>
      </c>
      <c r="D5275" s="117" t="str">
        <f>IF(ISERROR(VLOOKUP($A5275, Dropdownlisten!$A$3:$F$143, 4, FALSE)), "", VLOOKUP($A5275, Dropdownlisten!$A$3:$F$143, 4, FALSE))</f>
        <v>Soziales</v>
      </c>
      <c r="E5275" s="117" t="str">
        <f>IF(ISERROR(VLOOKUP($A5275, Dropdownlisten!$A$3:$F$143, 5, FALSE)), "", VLOOKUP($A5275, Dropdownlisten!$A$3:$F$143, 5, FALSE))</f>
        <v>4000_002</v>
      </c>
      <c r="F5275" s="117" t="str">
        <f>IF(ISERROR(VLOOKUP($A5275, Dropdownlisten!$A$3:$F$143, 6, FALSE)), "", VLOOKUP($A5275, Dropdownlisten!$A$3:$F$143, 6, FALSE))</f>
        <v>BeratungsstelleHilfswerk</v>
      </c>
      <c r="G5275" s="117" t="str">
        <f>VLOOKUP(E5275,Datenstruktur_fuer_R!$D$2:$F$141,3,FALSE)</f>
        <v>Point</v>
      </c>
      <c r="H5275" s="120" t="s">
        <v>289</v>
      </c>
      <c r="I5275" s="26" t="s">
        <v>1341</v>
      </c>
      <c r="J5275" s="26" t="s">
        <v>2216</v>
      </c>
      <c r="K5275" s="5" t="s">
        <v>1939</v>
      </c>
      <c r="L5275" s="5"/>
      <c r="M5275" s="5">
        <v>1</v>
      </c>
      <c r="N5275" s="5" t="s">
        <v>1173</v>
      </c>
    </row>
    <row r="5276" spans="1:14" x14ac:dyDescent="0.35">
      <c r="A5276" s="5" t="s">
        <v>666</v>
      </c>
      <c r="B5276" s="117" t="str">
        <f>IF(ISERROR(VLOOKUP($A5276, Dropdownlisten!$A$3:$F$143, 2, FALSE)), "", VLOOKUP($A5276, Dropdownlisten!$A$3:$F$143, 2, FALSE))</f>
        <v>POI</v>
      </c>
      <c r="C5276" s="117">
        <f>IF(ISERROR(VLOOKUP($A5276, Dropdownlisten!$A$3:$F$143, 3, FALSE)), "", VLOOKUP($A5276, Dropdownlisten!$A$3:$F$143, 3, FALSE))</f>
        <v>4000</v>
      </c>
      <c r="D5276" s="117" t="str">
        <f>IF(ISERROR(VLOOKUP($A5276, Dropdownlisten!$A$3:$F$143, 4, FALSE)), "", VLOOKUP($A5276, Dropdownlisten!$A$3:$F$143, 4, FALSE))</f>
        <v>Soziales</v>
      </c>
      <c r="E5276" s="117" t="str">
        <f>IF(ISERROR(VLOOKUP($A5276, Dropdownlisten!$A$3:$F$143, 5, FALSE)), "", VLOOKUP($A5276, Dropdownlisten!$A$3:$F$143, 5, FALSE))</f>
        <v>4000_002</v>
      </c>
      <c r="F5276" s="117" t="str">
        <f>IF(ISERROR(VLOOKUP($A5276, Dropdownlisten!$A$3:$F$143, 6, FALSE)), "", VLOOKUP($A5276, Dropdownlisten!$A$3:$F$143, 6, FALSE))</f>
        <v>BeratungsstelleHilfswerk</v>
      </c>
      <c r="G5276" s="117" t="str">
        <f>VLOOKUP(E5276,Datenstruktur_fuer_R!$D$2:$F$141,3,FALSE)</f>
        <v>Point</v>
      </c>
      <c r="H5276" s="120" t="s">
        <v>293</v>
      </c>
      <c r="I5276" s="26" t="s">
        <v>1341</v>
      </c>
      <c r="J5276" s="26" t="s">
        <v>2216</v>
      </c>
      <c r="K5276" s="5" t="s">
        <v>1958</v>
      </c>
      <c r="L5276" s="5"/>
      <c r="M5276" s="5">
        <v>1</v>
      </c>
      <c r="N5276" s="5" t="s">
        <v>1173</v>
      </c>
    </row>
    <row r="5277" spans="1:14" x14ac:dyDescent="0.35">
      <c r="A5277" s="5" t="s">
        <v>688</v>
      </c>
      <c r="B5277" s="117" t="str">
        <f>IF(ISERROR(VLOOKUP($A5277, Dropdownlisten!$A$3:$F$143, 2, FALSE)), "", VLOOKUP($A5277, Dropdownlisten!$A$3:$F$143, 2, FALSE))</f>
        <v>POI</v>
      </c>
      <c r="C5277" s="117">
        <f>IF(ISERROR(VLOOKUP($A5277, Dropdownlisten!$A$3:$F$143, 3, FALSE)), "", VLOOKUP($A5277, Dropdownlisten!$A$3:$F$143, 3, FALSE))</f>
        <v>4000</v>
      </c>
      <c r="D5277" s="117" t="str">
        <f>IF(ISERROR(VLOOKUP($A5277, Dropdownlisten!$A$3:$F$143, 4, FALSE)), "", VLOOKUP($A5277, Dropdownlisten!$A$3:$F$143, 4, FALSE))</f>
        <v>Soziales</v>
      </c>
      <c r="E5277" s="117" t="str">
        <f>IF(ISERROR(VLOOKUP($A5277, Dropdownlisten!$A$3:$F$143, 5, FALSE)), "", VLOOKUP($A5277, Dropdownlisten!$A$3:$F$143, 5, FALSE))</f>
        <v>4000_006</v>
      </c>
      <c r="F5277" s="117" t="str">
        <f>IF(ISERROR(VLOOKUP($A5277, Dropdownlisten!$A$3:$F$143, 6, FALSE)), "", VLOOKUP($A5277, Dropdownlisten!$A$3:$F$143, 6, FALSE))</f>
        <v>Integrationshilfe</v>
      </c>
      <c r="G5277" s="117" t="str">
        <f>VLOOKUP(E5277,Datenstruktur_fuer_R!$D$2:$F$141,3,FALSE)</f>
        <v>Point</v>
      </c>
      <c r="H5277" s="120" t="s">
        <v>689</v>
      </c>
      <c r="I5277" s="26" t="s">
        <v>1341</v>
      </c>
      <c r="J5277" s="26" t="s">
        <v>2216</v>
      </c>
      <c r="K5277" s="5" t="s">
        <v>1958</v>
      </c>
      <c r="L5277" s="5" t="s">
        <v>2104</v>
      </c>
      <c r="M5277" s="5">
        <v>1</v>
      </c>
      <c r="N5277" s="5" t="s">
        <v>1173</v>
      </c>
    </row>
    <row r="5278" spans="1:14" x14ac:dyDescent="0.35">
      <c r="A5278" s="5" t="s">
        <v>688</v>
      </c>
      <c r="B5278" s="117" t="str">
        <f>IF(ISERROR(VLOOKUP($A5278, Dropdownlisten!$A$3:$F$143, 2, FALSE)), "", VLOOKUP($A5278, Dropdownlisten!$A$3:$F$143, 2, FALSE))</f>
        <v>POI</v>
      </c>
      <c r="C5278" s="117">
        <f>IF(ISERROR(VLOOKUP($A5278, Dropdownlisten!$A$3:$F$143, 3, FALSE)), "", VLOOKUP($A5278, Dropdownlisten!$A$3:$F$143, 3, FALSE))</f>
        <v>4000</v>
      </c>
      <c r="D5278" s="117" t="str">
        <f>IF(ISERROR(VLOOKUP($A5278, Dropdownlisten!$A$3:$F$143, 4, FALSE)), "", VLOOKUP($A5278, Dropdownlisten!$A$3:$F$143, 4, FALSE))</f>
        <v>Soziales</v>
      </c>
      <c r="E5278" s="117" t="str">
        <f>IF(ISERROR(VLOOKUP($A5278, Dropdownlisten!$A$3:$F$143, 5, FALSE)), "", VLOOKUP($A5278, Dropdownlisten!$A$3:$F$143, 5, FALSE))</f>
        <v>4000_006</v>
      </c>
      <c r="F5278" s="117" t="str">
        <f>IF(ISERROR(VLOOKUP($A5278, Dropdownlisten!$A$3:$F$143, 6, FALSE)), "", VLOOKUP($A5278, Dropdownlisten!$A$3:$F$143, 6, FALSE))</f>
        <v>Integrationshilfe</v>
      </c>
      <c r="G5278" s="117" t="str">
        <f>VLOOKUP(E5278,Datenstruktur_fuer_R!$D$2:$F$141,3,FALSE)</f>
        <v>Point</v>
      </c>
      <c r="H5278" s="120" t="s">
        <v>689</v>
      </c>
      <c r="I5278" s="26" t="s">
        <v>1341</v>
      </c>
      <c r="J5278" s="26" t="s">
        <v>2216</v>
      </c>
      <c r="K5278" s="5" t="s">
        <v>1958</v>
      </c>
      <c r="L5278" s="5" t="s">
        <v>2105</v>
      </c>
      <c r="M5278" s="5">
        <v>1</v>
      </c>
      <c r="N5278" s="5" t="s">
        <v>1173</v>
      </c>
    </row>
    <row r="5279" spans="1:14" x14ac:dyDescent="0.35">
      <c r="A5279" s="5" t="s">
        <v>688</v>
      </c>
      <c r="B5279" s="117" t="str">
        <f>IF(ISERROR(VLOOKUP($A5279, Dropdownlisten!$A$3:$F$143, 2, FALSE)), "", VLOOKUP($A5279, Dropdownlisten!$A$3:$F$143, 2, FALSE))</f>
        <v>POI</v>
      </c>
      <c r="C5279" s="117">
        <f>IF(ISERROR(VLOOKUP($A5279, Dropdownlisten!$A$3:$F$143, 3, FALSE)), "", VLOOKUP($A5279, Dropdownlisten!$A$3:$F$143, 3, FALSE))</f>
        <v>4000</v>
      </c>
      <c r="D5279" s="117" t="str">
        <f>IF(ISERROR(VLOOKUP($A5279, Dropdownlisten!$A$3:$F$143, 4, FALSE)), "", VLOOKUP($A5279, Dropdownlisten!$A$3:$F$143, 4, FALSE))</f>
        <v>Soziales</v>
      </c>
      <c r="E5279" s="117" t="str">
        <f>IF(ISERROR(VLOOKUP($A5279, Dropdownlisten!$A$3:$F$143, 5, FALSE)), "", VLOOKUP($A5279, Dropdownlisten!$A$3:$F$143, 5, FALSE))</f>
        <v>4000_006</v>
      </c>
      <c r="F5279" s="117" t="str">
        <f>IF(ISERROR(VLOOKUP($A5279, Dropdownlisten!$A$3:$F$143, 6, FALSE)), "", VLOOKUP($A5279, Dropdownlisten!$A$3:$F$143, 6, FALSE))</f>
        <v>Integrationshilfe</v>
      </c>
      <c r="G5279" s="117" t="str">
        <f>VLOOKUP(E5279,Datenstruktur_fuer_R!$D$2:$F$141,3,FALSE)</f>
        <v>Point</v>
      </c>
      <c r="H5279" s="120" t="s">
        <v>689</v>
      </c>
      <c r="I5279" s="26" t="s">
        <v>1341</v>
      </c>
      <c r="J5279" s="26" t="s">
        <v>2216</v>
      </c>
      <c r="K5279" s="5" t="s">
        <v>1958</v>
      </c>
      <c r="L5279" s="5" t="s">
        <v>2106</v>
      </c>
      <c r="M5279" s="5">
        <v>1</v>
      </c>
      <c r="N5279" s="5" t="s">
        <v>1173</v>
      </c>
    </row>
    <row r="5280" spans="1:14" x14ac:dyDescent="0.35">
      <c r="A5280" s="5" t="s">
        <v>688</v>
      </c>
      <c r="B5280" s="117" t="str">
        <f>IF(ISERROR(VLOOKUP($A5280, Dropdownlisten!$A$3:$F$143, 2, FALSE)), "", VLOOKUP($A5280, Dropdownlisten!$A$3:$F$143, 2, FALSE))</f>
        <v>POI</v>
      </c>
      <c r="C5280" s="117">
        <f>IF(ISERROR(VLOOKUP($A5280, Dropdownlisten!$A$3:$F$143, 3, FALSE)), "", VLOOKUP($A5280, Dropdownlisten!$A$3:$F$143, 3, FALSE))</f>
        <v>4000</v>
      </c>
      <c r="D5280" s="117" t="str">
        <f>IF(ISERROR(VLOOKUP($A5280, Dropdownlisten!$A$3:$F$143, 4, FALSE)), "", VLOOKUP($A5280, Dropdownlisten!$A$3:$F$143, 4, FALSE))</f>
        <v>Soziales</v>
      </c>
      <c r="E5280" s="117" t="str">
        <f>IF(ISERROR(VLOOKUP($A5280, Dropdownlisten!$A$3:$F$143, 5, FALSE)), "", VLOOKUP($A5280, Dropdownlisten!$A$3:$F$143, 5, FALSE))</f>
        <v>4000_006</v>
      </c>
      <c r="F5280" s="117" t="str">
        <f>IF(ISERROR(VLOOKUP($A5280, Dropdownlisten!$A$3:$F$143, 6, FALSE)), "", VLOOKUP($A5280, Dropdownlisten!$A$3:$F$143, 6, FALSE))</f>
        <v>Integrationshilfe</v>
      </c>
      <c r="G5280" s="117" t="str">
        <f>VLOOKUP(E5280,Datenstruktur_fuer_R!$D$2:$F$141,3,FALSE)</f>
        <v>Point</v>
      </c>
      <c r="H5280" s="120" t="s">
        <v>689</v>
      </c>
      <c r="I5280" s="26" t="s">
        <v>1341</v>
      </c>
      <c r="J5280" s="26" t="s">
        <v>2216</v>
      </c>
      <c r="K5280" s="5" t="s">
        <v>1958</v>
      </c>
      <c r="L5280" s="5" t="s">
        <v>2107</v>
      </c>
      <c r="M5280" s="5">
        <v>1</v>
      </c>
      <c r="N5280" s="5" t="s">
        <v>1173</v>
      </c>
    </row>
    <row r="5281" spans="1:14" x14ac:dyDescent="0.35">
      <c r="A5281" s="5" t="s">
        <v>688</v>
      </c>
      <c r="B5281" s="117" t="str">
        <f>IF(ISERROR(VLOOKUP($A5281, Dropdownlisten!$A$3:$F$143, 2, FALSE)), "", VLOOKUP($A5281, Dropdownlisten!$A$3:$F$143, 2, FALSE))</f>
        <v>POI</v>
      </c>
      <c r="C5281" s="117">
        <f>IF(ISERROR(VLOOKUP($A5281, Dropdownlisten!$A$3:$F$143, 3, FALSE)), "", VLOOKUP($A5281, Dropdownlisten!$A$3:$F$143, 3, FALSE))</f>
        <v>4000</v>
      </c>
      <c r="D5281" s="117" t="str">
        <f>IF(ISERROR(VLOOKUP($A5281, Dropdownlisten!$A$3:$F$143, 4, FALSE)), "", VLOOKUP($A5281, Dropdownlisten!$A$3:$F$143, 4, FALSE))</f>
        <v>Soziales</v>
      </c>
      <c r="E5281" s="117" t="str">
        <f>IF(ISERROR(VLOOKUP($A5281, Dropdownlisten!$A$3:$F$143, 5, FALSE)), "", VLOOKUP($A5281, Dropdownlisten!$A$3:$F$143, 5, FALSE))</f>
        <v>4000_006</v>
      </c>
      <c r="F5281" s="117" t="str">
        <f>IF(ISERROR(VLOOKUP($A5281, Dropdownlisten!$A$3:$F$143, 6, FALSE)), "", VLOOKUP($A5281, Dropdownlisten!$A$3:$F$143, 6, FALSE))</f>
        <v>Integrationshilfe</v>
      </c>
      <c r="G5281" s="117" t="str">
        <f>VLOOKUP(E5281,Datenstruktur_fuer_R!$D$2:$F$141,3,FALSE)</f>
        <v>Point</v>
      </c>
      <c r="H5281" s="120" t="s">
        <v>689</v>
      </c>
      <c r="I5281" s="26" t="s">
        <v>1341</v>
      </c>
      <c r="J5281" s="26" t="s">
        <v>2216</v>
      </c>
      <c r="K5281" s="5" t="s">
        <v>1958</v>
      </c>
      <c r="L5281" s="5" t="s">
        <v>2108</v>
      </c>
      <c r="M5281" s="5">
        <v>1</v>
      </c>
      <c r="N5281" s="5" t="s">
        <v>1173</v>
      </c>
    </row>
    <row r="5282" spans="1:14" x14ac:dyDescent="0.35">
      <c r="A5282" s="5" t="s">
        <v>688</v>
      </c>
      <c r="B5282" s="117" t="str">
        <f>IF(ISERROR(VLOOKUP($A5282, Dropdownlisten!$A$3:$F$143, 2, FALSE)), "", VLOOKUP($A5282, Dropdownlisten!$A$3:$F$143, 2, FALSE))</f>
        <v>POI</v>
      </c>
      <c r="C5282" s="117">
        <f>IF(ISERROR(VLOOKUP($A5282, Dropdownlisten!$A$3:$F$143, 3, FALSE)), "", VLOOKUP($A5282, Dropdownlisten!$A$3:$F$143, 3, FALSE))</f>
        <v>4000</v>
      </c>
      <c r="D5282" s="117" t="str">
        <f>IF(ISERROR(VLOOKUP($A5282, Dropdownlisten!$A$3:$F$143, 4, FALSE)), "", VLOOKUP($A5282, Dropdownlisten!$A$3:$F$143, 4, FALSE))</f>
        <v>Soziales</v>
      </c>
      <c r="E5282" s="117" t="str">
        <f>IF(ISERROR(VLOOKUP($A5282, Dropdownlisten!$A$3:$F$143, 5, FALSE)), "", VLOOKUP($A5282, Dropdownlisten!$A$3:$F$143, 5, FALSE))</f>
        <v>4000_006</v>
      </c>
      <c r="F5282" s="117" t="str">
        <f>IF(ISERROR(VLOOKUP($A5282, Dropdownlisten!$A$3:$F$143, 6, FALSE)), "", VLOOKUP($A5282, Dropdownlisten!$A$3:$F$143, 6, FALSE))</f>
        <v>Integrationshilfe</v>
      </c>
      <c r="G5282" s="117" t="str">
        <f>VLOOKUP(E5282,Datenstruktur_fuer_R!$D$2:$F$141,3,FALSE)</f>
        <v>Point</v>
      </c>
      <c r="H5282" s="120" t="s">
        <v>689</v>
      </c>
      <c r="I5282" s="26" t="s">
        <v>1341</v>
      </c>
      <c r="J5282" s="26" t="s">
        <v>2216</v>
      </c>
      <c r="K5282" s="5" t="s">
        <v>1958</v>
      </c>
      <c r="L5282" s="5" t="s">
        <v>2109</v>
      </c>
      <c r="M5282" s="5">
        <v>1</v>
      </c>
      <c r="N5282" s="5" t="s">
        <v>1173</v>
      </c>
    </row>
    <row r="5283" spans="1:14" x14ac:dyDescent="0.35">
      <c r="A5283" s="5" t="s">
        <v>688</v>
      </c>
      <c r="B5283" s="117" t="str">
        <f>IF(ISERROR(VLOOKUP($A5283, Dropdownlisten!$A$3:$F$143, 2, FALSE)), "", VLOOKUP($A5283, Dropdownlisten!$A$3:$F$143, 2, FALSE))</f>
        <v>POI</v>
      </c>
      <c r="C5283" s="117">
        <f>IF(ISERROR(VLOOKUP($A5283, Dropdownlisten!$A$3:$F$143, 3, FALSE)), "", VLOOKUP($A5283, Dropdownlisten!$A$3:$F$143, 3, FALSE))</f>
        <v>4000</v>
      </c>
      <c r="D5283" s="117" t="str">
        <f>IF(ISERROR(VLOOKUP($A5283, Dropdownlisten!$A$3:$F$143, 4, FALSE)), "", VLOOKUP($A5283, Dropdownlisten!$A$3:$F$143, 4, FALSE))</f>
        <v>Soziales</v>
      </c>
      <c r="E5283" s="117" t="str">
        <f>IF(ISERROR(VLOOKUP($A5283, Dropdownlisten!$A$3:$F$143, 5, FALSE)), "", VLOOKUP($A5283, Dropdownlisten!$A$3:$F$143, 5, FALSE))</f>
        <v>4000_006</v>
      </c>
      <c r="F5283" s="117" t="str">
        <f>IF(ISERROR(VLOOKUP($A5283, Dropdownlisten!$A$3:$F$143, 6, FALSE)), "", VLOOKUP($A5283, Dropdownlisten!$A$3:$F$143, 6, FALSE))</f>
        <v>Integrationshilfe</v>
      </c>
      <c r="G5283" s="117" t="str">
        <f>VLOOKUP(E5283,Datenstruktur_fuer_R!$D$2:$F$141,3,FALSE)</f>
        <v>Point</v>
      </c>
      <c r="H5283" s="120" t="s">
        <v>689</v>
      </c>
      <c r="I5283" s="26" t="s">
        <v>1341</v>
      </c>
      <c r="J5283" s="26" t="s">
        <v>2216</v>
      </c>
      <c r="K5283" s="5" t="s">
        <v>1958</v>
      </c>
      <c r="L5283" s="5" t="s">
        <v>2110</v>
      </c>
      <c r="M5283" s="5">
        <v>1</v>
      </c>
      <c r="N5283" s="5" t="s">
        <v>1173</v>
      </c>
    </row>
    <row r="5284" spans="1:14" x14ac:dyDescent="0.35">
      <c r="A5284" s="5" t="s">
        <v>688</v>
      </c>
      <c r="B5284" s="117" t="str">
        <f>IF(ISERROR(VLOOKUP($A5284, Dropdownlisten!$A$3:$F$143, 2, FALSE)), "", VLOOKUP($A5284, Dropdownlisten!$A$3:$F$143, 2, FALSE))</f>
        <v>POI</v>
      </c>
      <c r="C5284" s="117">
        <f>IF(ISERROR(VLOOKUP($A5284, Dropdownlisten!$A$3:$F$143, 3, FALSE)), "", VLOOKUP($A5284, Dropdownlisten!$A$3:$F$143, 3, FALSE))</f>
        <v>4000</v>
      </c>
      <c r="D5284" s="117" t="str">
        <f>IF(ISERROR(VLOOKUP($A5284, Dropdownlisten!$A$3:$F$143, 4, FALSE)), "", VLOOKUP($A5284, Dropdownlisten!$A$3:$F$143, 4, FALSE))</f>
        <v>Soziales</v>
      </c>
      <c r="E5284" s="117" t="str">
        <f>IF(ISERROR(VLOOKUP($A5284, Dropdownlisten!$A$3:$F$143, 5, FALSE)), "", VLOOKUP($A5284, Dropdownlisten!$A$3:$F$143, 5, FALSE))</f>
        <v>4000_006</v>
      </c>
      <c r="F5284" s="117" t="str">
        <f>IF(ISERROR(VLOOKUP($A5284, Dropdownlisten!$A$3:$F$143, 6, FALSE)), "", VLOOKUP($A5284, Dropdownlisten!$A$3:$F$143, 6, FALSE))</f>
        <v>Integrationshilfe</v>
      </c>
      <c r="G5284" s="117" t="str">
        <f>VLOOKUP(E5284,Datenstruktur_fuer_R!$D$2:$F$141,3,FALSE)</f>
        <v>Point</v>
      </c>
      <c r="H5284" s="120" t="s">
        <v>689</v>
      </c>
      <c r="I5284" s="26" t="s">
        <v>1341</v>
      </c>
      <c r="J5284" s="26" t="s">
        <v>2216</v>
      </c>
      <c r="K5284" s="5" t="s">
        <v>1958</v>
      </c>
      <c r="L5284" s="5" t="s">
        <v>2111</v>
      </c>
      <c r="M5284" s="5">
        <v>1</v>
      </c>
      <c r="N5284" s="5" t="s">
        <v>1173</v>
      </c>
    </row>
    <row r="5285" spans="1:14" x14ac:dyDescent="0.35">
      <c r="A5285" s="5" t="s">
        <v>688</v>
      </c>
      <c r="B5285" s="117" t="str">
        <f>IF(ISERROR(VLOOKUP($A5285, Dropdownlisten!$A$3:$F$143, 2, FALSE)), "", VLOOKUP($A5285, Dropdownlisten!$A$3:$F$143, 2, FALSE))</f>
        <v>POI</v>
      </c>
      <c r="C5285" s="117">
        <f>IF(ISERROR(VLOOKUP($A5285, Dropdownlisten!$A$3:$F$143, 3, FALSE)), "", VLOOKUP($A5285, Dropdownlisten!$A$3:$F$143, 3, FALSE))</f>
        <v>4000</v>
      </c>
      <c r="D5285" s="117" t="str">
        <f>IF(ISERROR(VLOOKUP($A5285, Dropdownlisten!$A$3:$F$143, 4, FALSE)), "", VLOOKUP($A5285, Dropdownlisten!$A$3:$F$143, 4, FALSE))</f>
        <v>Soziales</v>
      </c>
      <c r="E5285" s="117" t="str">
        <f>IF(ISERROR(VLOOKUP($A5285, Dropdownlisten!$A$3:$F$143, 5, FALSE)), "", VLOOKUP($A5285, Dropdownlisten!$A$3:$F$143, 5, FALSE))</f>
        <v>4000_006</v>
      </c>
      <c r="F5285" s="117" t="str">
        <f>IF(ISERROR(VLOOKUP($A5285, Dropdownlisten!$A$3:$F$143, 6, FALSE)), "", VLOOKUP($A5285, Dropdownlisten!$A$3:$F$143, 6, FALSE))</f>
        <v>Integrationshilfe</v>
      </c>
      <c r="G5285" s="117" t="str">
        <f>VLOOKUP(E5285,Datenstruktur_fuer_R!$D$2:$F$141,3,FALSE)</f>
        <v>Point</v>
      </c>
      <c r="H5285" s="120" t="s">
        <v>689</v>
      </c>
      <c r="I5285" s="26" t="s">
        <v>1341</v>
      </c>
      <c r="J5285" s="26" t="s">
        <v>2216</v>
      </c>
      <c r="K5285" s="5" t="s">
        <v>1958</v>
      </c>
      <c r="L5285" s="5" t="s">
        <v>2112</v>
      </c>
      <c r="M5285" s="5">
        <v>1</v>
      </c>
      <c r="N5285" s="5" t="s">
        <v>1173</v>
      </c>
    </row>
    <row r="5286" spans="1:14" x14ac:dyDescent="0.35">
      <c r="A5286" s="5" t="s">
        <v>688</v>
      </c>
      <c r="B5286" s="117" t="str">
        <f>IF(ISERROR(VLOOKUP($A5286, Dropdownlisten!$A$3:$F$143, 2, FALSE)), "", VLOOKUP($A5286, Dropdownlisten!$A$3:$F$143, 2, FALSE))</f>
        <v>POI</v>
      </c>
      <c r="C5286" s="117">
        <f>IF(ISERROR(VLOOKUP($A5286, Dropdownlisten!$A$3:$F$143, 3, FALSE)), "", VLOOKUP($A5286, Dropdownlisten!$A$3:$F$143, 3, FALSE))</f>
        <v>4000</v>
      </c>
      <c r="D5286" s="117" t="str">
        <f>IF(ISERROR(VLOOKUP($A5286, Dropdownlisten!$A$3:$F$143, 4, FALSE)), "", VLOOKUP($A5286, Dropdownlisten!$A$3:$F$143, 4, FALSE))</f>
        <v>Soziales</v>
      </c>
      <c r="E5286" s="117" t="str">
        <f>IF(ISERROR(VLOOKUP($A5286, Dropdownlisten!$A$3:$F$143, 5, FALSE)), "", VLOOKUP($A5286, Dropdownlisten!$A$3:$F$143, 5, FALSE))</f>
        <v>4000_006</v>
      </c>
      <c r="F5286" s="117" t="str">
        <f>IF(ISERROR(VLOOKUP($A5286, Dropdownlisten!$A$3:$F$143, 6, FALSE)), "", VLOOKUP($A5286, Dropdownlisten!$A$3:$F$143, 6, FALSE))</f>
        <v>Integrationshilfe</v>
      </c>
      <c r="G5286" s="117" t="str">
        <f>VLOOKUP(E5286,Datenstruktur_fuer_R!$D$2:$F$141,3,FALSE)</f>
        <v>Point</v>
      </c>
      <c r="H5286" s="120" t="s">
        <v>290</v>
      </c>
      <c r="I5286" s="26" t="s">
        <v>1341</v>
      </c>
      <c r="J5286" s="26" t="s">
        <v>2216</v>
      </c>
      <c r="K5286" s="5" t="s">
        <v>1936</v>
      </c>
      <c r="L5286" s="5"/>
      <c r="M5286" s="5">
        <v>1</v>
      </c>
      <c r="N5286" s="5" t="s">
        <v>1173</v>
      </c>
    </row>
    <row r="5287" spans="1:14" x14ac:dyDescent="0.35">
      <c r="A5287" s="5" t="s">
        <v>688</v>
      </c>
      <c r="B5287" s="117" t="str">
        <f>IF(ISERROR(VLOOKUP($A5287, Dropdownlisten!$A$3:$F$143, 2, FALSE)), "", VLOOKUP($A5287, Dropdownlisten!$A$3:$F$143, 2, FALSE))</f>
        <v>POI</v>
      </c>
      <c r="C5287" s="117">
        <f>IF(ISERROR(VLOOKUP($A5287, Dropdownlisten!$A$3:$F$143, 3, FALSE)), "", VLOOKUP($A5287, Dropdownlisten!$A$3:$F$143, 3, FALSE))</f>
        <v>4000</v>
      </c>
      <c r="D5287" s="117" t="str">
        <f>IF(ISERROR(VLOOKUP($A5287, Dropdownlisten!$A$3:$F$143, 4, FALSE)), "", VLOOKUP($A5287, Dropdownlisten!$A$3:$F$143, 4, FALSE))</f>
        <v>Soziales</v>
      </c>
      <c r="E5287" s="117" t="str">
        <f>IF(ISERROR(VLOOKUP($A5287, Dropdownlisten!$A$3:$F$143, 5, FALSE)), "", VLOOKUP($A5287, Dropdownlisten!$A$3:$F$143, 5, FALSE))</f>
        <v>4000_006</v>
      </c>
      <c r="F5287" s="117" t="str">
        <f>IF(ISERROR(VLOOKUP($A5287, Dropdownlisten!$A$3:$F$143, 6, FALSE)), "", VLOOKUP($A5287, Dropdownlisten!$A$3:$F$143, 6, FALSE))</f>
        <v>Integrationshilfe</v>
      </c>
      <c r="G5287" s="117" t="str">
        <f>VLOOKUP(E5287,Datenstruktur_fuer_R!$D$2:$F$141,3,FALSE)</f>
        <v>Point</v>
      </c>
      <c r="H5287" s="120" t="s">
        <v>291</v>
      </c>
      <c r="I5287" s="26" t="s">
        <v>1341</v>
      </c>
      <c r="J5287" s="26" t="s">
        <v>2216</v>
      </c>
      <c r="K5287" s="5" t="s">
        <v>1937</v>
      </c>
      <c r="L5287" s="5"/>
      <c r="M5287" s="5">
        <v>1</v>
      </c>
      <c r="N5287" s="5" t="s">
        <v>1173</v>
      </c>
    </row>
    <row r="5288" spans="1:14" x14ac:dyDescent="0.35">
      <c r="A5288" s="5" t="s">
        <v>688</v>
      </c>
      <c r="B5288" s="117" t="str">
        <f>IF(ISERROR(VLOOKUP($A5288, Dropdownlisten!$A$3:$F$143, 2, FALSE)), "", VLOOKUP($A5288, Dropdownlisten!$A$3:$F$143, 2, FALSE))</f>
        <v>POI</v>
      </c>
      <c r="C5288" s="117">
        <f>IF(ISERROR(VLOOKUP($A5288, Dropdownlisten!$A$3:$F$143, 3, FALSE)), "", VLOOKUP($A5288, Dropdownlisten!$A$3:$F$143, 3, FALSE))</f>
        <v>4000</v>
      </c>
      <c r="D5288" s="117" t="str">
        <f>IF(ISERROR(VLOOKUP($A5288, Dropdownlisten!$A$3:$F$143, 4, FALSE)), "", VLOOKUP($A5288, Dropdownlisten!$A$3:$F$143, 4, FALSE))</f>
        <v>Soziales</v>
      </c>
      <c r="E5288" s="117" t="str">
        <f>IF(ISERROR(VLOOKUP($A5288, Dropdownlisten!$A$3:$F$143, 5, FALSE)), "", VLOOKUP($A5288, Dropdownlisten!$A$3:$F$143, 5, FALSE))</f>
        <v>4000_006</v>
      </c>
      <c r="F5288" s="117" t="str">
        <f>IF(ISERROR(VLOOKUP($A5288, Dropdownlisten!$A$3:$F$143, 6, FALSE)), "", VLOOKUP($A5288, Dropdownlisten!$A$3:$F$143, 6, FALSE))</f>
        <v>Integrationshilfe</v>
      </c>
      <c r="G5288" s="117" t="str">
        <f>VLOOKUP(E5288,Datenstruktur_fuer_R!$D$2:$F$141,3,FALSE)</f>
        <v>Point</v>
      </c>
      <c r="H5288" s="120" t="s">
        <v>288</v>
      </c>
      <c r="I5288" s="26" t="s">
        <v>1341</v>
      </c>
      <c r="J5288" s="26" t="s">
        <v>2216</v>
      </c>
      <c r="K5288" s="5" t="s">
        <v>1938</v>
      </c>
      <c r="L5288" s="5"/>
      <c r="M5288" s="5">
        <v>1</v>
      </c>
      <c r="N5288" s="5" t="s">
        <v>1173</v>
      </c>
    </row>
    <row r="5289" spans="1:14" x14ac:dyDescent="0.35">
      <c r="A5289" s="5" t="s">
        <v>688</v>
      </c>
      <c r="B5289" s="117" t="str">
        <f>IF(ISERROR(VLOOKUP($A5289, Dropdownlisten!$A$3:$F$143, 2, FALSE)), "", VLOOKUP($A5289, Dropdownlisten!$A$3:$F$143, 2, FALSE))</f>
        <v>POI</v>
      </c>
      <c r="C5289" s="117">
        <f>IF(ISERROR(VLOOKUP($A5289, Dropdownlisten!$A$3:$F$143, 3, FALSE)), "", VLOOKUP($A5289, Dropdownlisten!$A$3:$F$143, 3, FALSE))</f>
        <v>4000</v>
      </c>
      <c r="D5289" s="117" t="str">
        <f>IF(ISERROR(VLOOKUP($A5289, Dropdownlisten!$A$3:$F$143, 4, FALSE)), "", VLOOKUP($A5289, Dropdownlisten!$A$3:$F$143, 4, FALSE))</f>
        <v>Soziales</v>
      </c>
      <c r="E5289" s="117" t="str">
        <f>IF(ISERROR(VLOOKUP($A5289, Dropdownlisten!$A$3:$F$143, 5, FALSE)), "", VLOOKUP($A5289, Dropdownlisten!$A$3:$F$143, 5, FALSE))</f>
        <v>4000_006</v>
      </c>
      <c r="F5289" s="117" t="str">
        <f>IF(ISERROR(VLOOKUP($A5289, Dropdownlisten!$A$3:$F$143, 6, FALSE)), "", VLOOKUP($A5289, Dropdownlisten!$A$3:$F$143, 6, FALSE))</f>
        <v>Integrationshilfe</v>
      </c>
      <c r="G5289" s="117" t="str">
        <f>VLOOKUP(E5289,Datenstruktur_fuer_R!$D$2:$F$141,3,FALSE)</f>
        <v>Point</v>
      </c>
      <c r="H5289" s="120" t="s">
        <v>289</v>
      </c>
      <c r="I5289" s="26" t="s">
        <v>1341</v>
      </c>
      <c r="J5289" s="26" t="s">
        <v>2216</v>
      </c>
      <c r="K5289" s="5" t="s">
        <v>1939</v>
      </c>
      <c r="L5289" s="5"/>
      <c r="M5289" s="5">
        <v>1</v>
      </c>
      <c r="N5289" s="5" t="s">
        <v>1173</v>
      </c>
    </row>
    <row r="5290" spans="1:14" x14ac:dyDescent="0.35">
      <c r="A5290" s="5" t="s">
        <v>688</v>
      </c>
      <c r="B5290" s="117" t="str">
        <f>IF(ISERROR(VLOOKUP($A5290, Dropdownlisten!$A$3:$F$143, 2, FALSE)), "", VLOOKUP($A5290, Dropdownlisten!$A$3:$F$143, 2, FALSE))</f>
        <v>POI</v>
      </c>
      <c r="C5290" s="117">
        <f>IF(ISERROR(VLOOKUP($A5290, Dropdownlisten!$A$3:$F$143, 3, FALSE)), "", VLOOKUP($A5290, Dropdownlisten!$A$3:$F$143, 3, FALSE))</f>
        <v>4000</v>
      </c>
      <c r="D5290" s="117" t="str">
        <f>IF(ISERROR(VLOOKUP($A5290, Dropdownlisten!$A$3:$F$143, 4, FALSE)), "", VLOOKUP($A5290, Dropdownlisten!$A$3:$F$143, 4, FALSE))</f>
        <v>Soziales</v>
      </c>
      <c r="E5290" s="117" t="str">
        <f>IF(ISERROR(VLOOKUP($A5290, Dropdownlisten!$A$3:$F$143, 5, FALSE)), "", VLOOKUP($A5290, Dropdownlisten!$A$3:$F$143, 5, FALSE))</f>
        <v>4000_006</v>
      </c>
      <c r="F5290" s="117" t="str">
        <f>IF(ISERROR(VLOOKUP($A5290, Dropdownlisten!$A$3:$F$143, 6, FALSE)), "", VLOOKUP($A5290, Dropdownlisten!$A$3:$F$143, 6, FALSE))</f>
        <v>Integrationshilfe</v>
      </c>
      <c r="G5290" s="117" t="str">
        <f>VLOOKUP(E5290,Datenstruktur_fuer_R!$D$2:$F$141,3,FALSE)</f>
        <v>Point</v>
      </c>
      <c r="H5290" s="120" t="s">
        <v>293</v>
      </c>
      <c r="I5290" s="26" t="s">
        <v>1341</v>
      </c>
      <c r="J5290" s="26" t="s">
        <v>2216</v>
      </c>
      <c r="K5290" s="5" t="s">
        <v>1958</v>
      </c>
      <c r="L5290" s="5"/>
      <c r="M5290" s="5">
        <v>1</v>
      </c>
      <c r="N5290" s="5" t="s">
        <v>1173</v>
      </c>
    </row>
    <row r="5291" spans="1:14" x14ac:dyDescent="0.35">
      <c r="A5291" s="5" t="s">
        <v>666</v>
      </c>
      <c r="B5291" s="117" t="str">
        <f>IF(ISERROR(VLOOKUP($A5291, Dropdownlisten!$A$3:$F$143, 2, FALSE)), "", VLOOKUP($A5291, Dropdownlisten!$A$3:$F$143, 2, FALSE))</f>
        <v>POI</v>
      </c>
      <c r="C5291" s="117">
        <f>IF(ISERROR(VLOOKUP($A5291, Dropdownlisten!$A$3:$F$143, 3, FALSE)), "", VLOOKUP($A5291, Dropdownlisten!$A$3:$F$143, 3, FALSE))</f>
        <v>4000</v>
      </c>
      <c r="D5291" s="117" t="str">
        <f>IF(ISERROR(VLOOKUP($A5291, Dropdownlisten!$A$3:$F$143, 4, FALSE)), "", VLOOKUP($A5291, Dropdownlisten!$A$3:$F$143, 4, FALSE))</f>
        <v>Soziales</v>
      </c>
      <c r="E5291" s="117" t="str">
        <f>IF(ISERROR(VLOOKUP($A5291, Dropdownlisten!$A$3:$F$143, 5, FALSE)), "", VLOOKUP($A5291, Dropdownlisten!$A$3:$F$143, 5, FALSE))</f>
        <v>4000_002</v>
      </c>
      <c r="F5291" s="117" t="str">
        <f>IF(ISERROR(VLOOKUP($A5291, Dropdownlisten!$A$3:$F$143, 6, FALSE)), "", VLOOKUP($A5291, Dropdownlisten!$A$3:$F$143, 6, FALSE))</f>
        <v>BeratungsstelleHilfswerk</v>
      </c>
      <c r="G5291" s="117" t="str">
        <f>VLOOKUP(E5291,Datenstruktur_fuer_R!$D$2:$F$141,3,FALSE)</f>
        <v>Point</v>
      </c>
      <c r="H5291" s="120" t="s">
        <v>689</v>
      </c>
      <c r="I5291" s="26" t="s">
        <v>1341</v>
      </c>
      <c r="J5291" s="26" t="s">
        <v>2216</v>
      </c>
      <c r="K5291" s="5" t="s">
        <v>1958</v>
      </c>
      <c r="L5291" s="5" t="s">
        <v>2113</v>
      </c>
      <c r="M5291" s="5">
        <v>1</v>
      </c>
      <c r="N5291" s="5" t="s">
        <v>1173</v>
      </c>
    </row>
    <row r="5292" spans="1:14" x14ac:dyDescent="0.35">
      <c r="A5292" s="5" t="s">
        <v>666</v>
      </c>
      <c r="B5292" s="117" t="str">
        <f>IF(ISERROR(VLOOKUP($A5292, Dropdownlisten!$A$3:$F$143, 2, FALSE)), "", VLOOKUP($A5292, Dropdownlisten!$A$3:$F$143, 2, FALSE))</f>
        <v>POI</v>
      </c>
      <c r="C5292" s="117">
        <f>IF(ISERROR(VLOOKUP($A5292, Dropdownlisten!$A$3:$F$143, 3, FALSE)), "", VLOOKUP($A5292, Dropdownlisten!$A$3:$F$143, 3, FALSE))</f>
        <v>4000</v>
      </c>
      <c r="D5292" s="117" t="str">
        <f>IF(ISERROR(VLOOKUP($A5292, Dropdownlisten!$A$3:$F$143, 4, FALSE)), "", VLOOKUP($A5292, Dropdownlisten!$A$3:$F$143, 4, FALSE))</f>
        <v>Soziales</v>
      </c>
      <c r="E5292" s="117" t="str">
        <f>IF(ISERROR(VLOOKUP($A5292, Dropdownlisten!$A$3:$F$143, 5, FALSE)), "", VLOOKUP($A5292, Dropdownlisten!$A$3:$F$143, 5, FALSE))</f>
        <v>4000_002</v>
      </c>
      <c r="F5292" s="117" t="str">
        <f>IF(ISERROR(VLOOKUP($A5292, Dropdownlisten!$A$3:$F$143, 6, FALSE)), "", VLOOKUP($A5292, Dropdownlisten!$A$3:$F$143, 6, FALSE))</f>
        <v>BeratungsstelleHilfswerk</v>
      </c>
      <c r="G5292" s="117" t="str">
        <f>VLOOKUP(E5292,Datenstruktur_fuer_R!$D$2:$F$141,3,FALSE)</f>
        <v>Point</v>
      </c>
      <c r="H5292" s="120" t="s">
        <v>689</v>
      </c>
      <c r="I5292" s="26" t="s">
        <v>1341</v>
      </c>
      <c r="J5292" s="26" t="s">
        <v>2216</v>
      </c>
      <c r="K5292" s="5" t="s">
        <v>1958</v>
      </c>
      <c r="L5292" s="5" t="s">
        <v>2114</v>
      </c>
      <c r="M5292" s="5">
        <v>1</v>
      </c>
      <c r="N5292" s="5" t="s">
        <v>1173</v>
      </c>
    </row>
    <row r="5293" spans="1:14" x14ac:dyDescent="0.35">
      <c r="A5293" s="5" t="s">
        <v>666</v>
      </c>
      <c r="B5293" s="117" t="str">
        <f>IF(ISERROR(VLOOKUP($A5293, Dropdownlisten!$A$3:$F$143, 2, FALSE)), "", VLOOKUP($A5293, Dropdownlisten!$A$3:$F$143, 2, FALSE))</f>
        <v>POI</v>
      </c>
      <c r="C5293" s="117">
        <f>IF(ISERROR(VLOOKUP($A5293, Dropdownlisten!$A$3:$F$143, 3, FALSE)), "", VLOOKUP($A5293, Dropdownlisten!$A$3:$F$143, 3, FALSE))</f>
        <v>4000</v>
      </c>
      <c r="D5293" s="117" t="str">
        <f>IF(ISERROR(VLOOKUP($A5293, Dropdownlisten!$A$3:$F$143, 4, FALSE)), "", VLOOKUP($A5293, Dropdownlisten!$A$3:$F$143, 4, FALSE))</f>
        <v>Soziales</v>
      </c>
      <c r="E5293" s="117" t="str">
        <f>IF(ISERROR(VLOOKUP($A5293, Dropdownlisten!$A$3:$F$143, 5, FALSE)), "", VLOOKUP($A5293, Dropdownlisten!$A$3:$F$143, 5, FALSE))</f>
        <v>4000_002</v>
      </c>
      <c r="F5293" s="117" t="str">
        <f>IF(ISERROR(VLOOKUP($A5293, Dropdownlisten!$A$3:$F$143, 6, FALSE)), "", VLOOKUP($A5293, Dropdownlisten!$A$3:$F$143, 6, FALSE))</f>
        <v>BeratungsstelleHilfswerk</v>
      </c>
      <c r="G5293" s="117" t="str">
        <f>VLOOKUP(E5293,Datenstruktur_fuer_R!$D$2:$F$141,3,FALSE)</f>
        <v>Point</v>
      </c>
      <c r="H5293" s="120" t="s">
        <v>689</v>
      </c>
      <c r="I5293" s="26" t="s">
        <v>1341</v>
      </c>
      <c r="J5293" s="26" t="s">
        <v>2216</v>
      </c>
      <c r="K5293" s="5" t="s">
        <v>1958</v>
      </c>
      <c r="L5293" s="5" t="s">
        <v>2115</v>
      </c>
      <c r="M5293" s="5">
        <v>1</v>
      </c>
      <c r="N5293" s="5" t="s">
        <v>1173</v>
      </c>
    </row>
    <row r="5294" spans="1:14" x14ac:dyDescent="0.35">
      <c r="A5294" s="5" t="s">
        <v>666</v>
      </c>
      <c r="B5294" s="117" t="str">
        <f>IF(ISERROR(VLOOKUP($A5294, Dropdownlisten!$A$3:$F$143, 2, FALSE)), "", VLOOKUP($A5294, Dropdownlisten!$A$3:$F$143, 2, FALSE))</f>
        <v>POI</v>
      </c>
      <c r="C5294" s="117">
        <f>IF(ISERROR(VLOOKUP($A5294, Dropdownlisten!$A$3:$F$143, 3, FALSE)), "", VLOOKUP($A5294, Dropdownlisten!$A$3:$F$143, 3, FALSE))</f>
        <v>4000</v>
      </c>
      <c r="D5294" s="117" t="str">
        <f>IF(ISERROR(VLOOKUP($A5294, Dropdownlisten!$A$3:$F$143, 4, FALSE)), "", VLOOKUP($A5294, Dropdownlisten!$A$3:$F$143, 4, FALSE))</f>
        <v>Soziales</v>
      </c>
      <c r="E5294" s="117" t="str">
        <f>IF(ISERROR(VLOOKUP($A5294, Dropdownlisten!$A$3:$F$143, 5, FALSE)), "", VLOOKUP($A5294, Dropdownlisten!$A$3:$F$143, 5, FALSE))</f>
        <v>4000_002</v>
      </c>
      <c r="F5294" s="117" t="str">
        <f>IF(ISERROR(VLOOKUP($A5294, Dropdownlisten!$A$3:$F$143, 6, FALSE)), "", VLOOKUP($A5294, Dropdownlisten!$A$3:$F$143, 6, FALSE))</f>
        <v>BeratungsstelleHilfswerk</v>
      </c>
      <c r="G5294" s="117" t="str">
        <f>VLOOKUP(E5294,Datenstruktur_fuer_R!$D$2:$F$141,3,FALSE)</f>
        <v>Point</v>
      </c>
      <c r="H5294" s="120" t="s">
        <v>290</v>
      </c>
      <c r="I5294" s="26" t="s">
        <v>1341</v>
      </c>
      <c r="J5294" s="26" t="s">
        <v>2216</v>
      </c>
      <c r="K5294" s="5" t="s">
        <v>1936</v>
      </c>
      <c r="L5294" s="5"/>
      <c r="M5294" s="5">
        <v>1</v>
      </c>
      <c r="N5294" s="5" t="s">
        <v>1173</v>
      </c>
    </row>
    <row r="5295" spans="1:14" x14ac:dyDescent="0.35">
      <c r="A5295" s="5" t="s">
        <v>666</v>
      </c>
      <c r="B5295" s="117" t="str">
        <f>IF(ISERROR(VLOOKUP($A5295, Dropdownlisten!$A$3:$F$143, 2, FALSE)), "", VLOOKUP($A5295, Dropdownlisten!$A$3:$F$143, 2, FALSE))</f>
        <v>POI</v>
      </c>
      <c r="C5295" s="117">
        <f>IF(ISERROR(VLOOKUP($A5295, Dropdownlisten!$A$3:$F$143, 3, FALSE)), "", VLOOKUP($A5295, Dropdownlisten!$A$3:$F$143, 3, FALSE))</f>
        <v>4000</v>
      </c>
      <c r="D5295" s="117" t="str">
        <f>IF(ISERROR(VLOOKUP($A5295, Dropdownlisten!$A$3:$F$143, 4, FALSE)), "", VLOOKUP($A5295, Dropdownlisten!$A$3:$F$143, 4, FALSE))</f>
        <v>Soziales</v>
      </c>
      <c r="E5295" s="117" t="str">
        <f>IF(ISERROR(VLOOKUP($A5295, Dropdownlisten!$A$3:$F$143, 5, FALSE)), "", VLOOKUP($A5295, Dropdownlisten!$A$3:$F$143, 5, FALSE))</f>
        <v>4000_002</v>
      </c>
      <c r="F5295" s="117" t="str">
        <f>IF(ISERROR(VLOOKUP($A5295, Dropdownlisten!$A$3:$F$143, 6, FALSE)), "", VLOOKUP($A5295, Dropdownlisten!$A$3:$F$143, 6, FALSE))</f>
        <v>BeratungsstelleHilfswerk</v>
      </c>
      <c r="G5295" s="117" t="str">
        <f>VLOOKUP(E5295,Datenstruktur_fuer_R!$D$2:$F$141,3,FALSE)</f>
        <v>Point</v>
      </c>
      <c r="H5295" s="120" t="s">
        <v>291</v>
      </c>
      <c r="I5295" s="26" t="s">
        <v>1341</v>
      </c>
      <c r="J5295" s="26" t="s">
        <v>2216</v>
      </c>
      <c r="K5295" s="5" t="s">
        <v>1937</v>
      </c>
      <c r="L5295" s="5"/>
      <c r="M5295" s="5">
        <v>1</v>
      </c>
      <c r="N5295" s="5" t="s">
        <v>1173</v>
      </c>
    </row>
    <row r="5296" spans="1:14" x14ac:dyDescent="0.35">
      <c r="A5296" s="5" t="s">
        <v>666</v>
      </c>
      <c r="B5296" s="117" t="str">
        <f>IF(ISERROR(VLOOKUP($A5296, Dropdownlisten!$A$3:$F$143, 2, FALSE)), "", VLOOKUP($A5296, Dropdownlisten!$A$3:$F$143, 2, FALSE))</f>
        <v>POI</v>
      </c>
      <c r="C5296" s="117">
        <f>IF(ISERROR(VLOOKUP($A5296, Dropdownlisten!$A$3:$F$143, 3, FALSE)), "", VLOOKUP($A5296, Dropdownlisten!$A$3:$F$143, 3, FALSE))</f>
        <v>4000</v>
      </c>
      <c r="D5296" s="117" t="str">
        <f>IF(ISERROR(VLOOKUP($A5296, Dropdownlisten!$A$3:$F$143, 4, FALSE)), "", VLOOKUP($A5296, Dropdownlisten!$A$3:$F$143, 4, FALSE))</f>
        <v>Soziales</v>
      </c>
      <c r="E5296" s="117" t="str">
        <f>IF(ISERROR(VLOOKUP($A5296, Dropdownlisten!$A$3:$F$143, 5, FALSE)), "", VLOOKUP($A5296, Dropdownlisten!$A$3:$F$143, 5, FALSE))</f>
        <v>4000_002</v>
      </c>
      <c r="F5296" s="117" t="str">
        <f>IF(ISERROR(VLOOKUP($A5296, Dropdownlisten!$A$3:$F$143, 6, FALSE)), "", VLOOKUP($A5296, Dropdownlisten!$A$3:$F$143, 6, FALSE))</f>
        <v>BeratungsstelleHilfswerk</v>
      </c>
      <c r="G5296" s="117" t="str">
        <f>VLOOKUP(E5296,Datenstruktur_fuer_R!$D$2:$F$141,3,FALSE)</f>
        <v>Point</v>
      </c>
      <c r="H5296" s="120" t="s">
        <v>288</v>
      </c>
      <c r="I5296" s="26" t="s">
        <v>1341</v>
      </c>
      <c r="J5296" s="26" t="s">
        <v>2216</v>
      </c>
      <c r="K5296" s="5" t="s">
        <v>1938</v>
      </c>
      <c r="L5296" s="5"/>
      <c r="M5296" s="5">
        <v>1</v>
      </c>
      <c r="N5296" s="5" t="s">
        <v>1173</v>
      </c>
    </row>
    <row r="5297" spans="1:14" x14ac:dyDescent="0.35">
      <c r="A5297" s="5" t="s">
        <v>666</v>
      </c>
      <c r="B5297" s="117" t="str">
        <f>IF(ISERROR(VLOOKUP($A5297, Dropdownlisten!$A$3:$F$143, 2, FALSE)), "", VLOOKUP($A5297, Dropdownlisten!$A$3:$F$143, 2, FALSE))</f>
        <v>POI</v>
      </c>
      <c r="C5297" s="117">
        <f>IF(ISERROR(VLOOKUP($A5297, Dropdownlisten!$A$3:$F$143, 3, FALSE)), "", VLOOKUP($A5297, Dropdownlisten!$A$3:$F$143, 3, FALSE))</f>
        <v>4000</v>
      </c>
      <c r="D5297" s="117" t="str">
        <f>IF(ISERROR(VLOOKUP($A5297, Dropdownlisten!$A$3:$F$143, 4, FALSE)), "", VLOOKUP($A5297, Dropdownlisten!$A$3:$F$143, 4, FALSE))</f>
        <v>Soziales</v>
      </c>
      <c r="E5297" s="117" t="str">
        <f>IF(ISERROR(VLOOKUP($A5297, Dropdownlisten!$A$3:$F$143, 5, FALSE)), "", VLOOKUP($A5297, Dropdownlisten!$A$3:$F$143, 5, FALSE))</f>
        <v>4000_002</v>
      </c>
      <c r="F5297" s="117" t="str">
        <f>IF(ISERROR(VLOOKUP($A5297, Dropdownlisten!$A$3:$F$143, 6, FALSE)), "", VLOOKUP($A5297, Dropdownlisten!$A$3:$F$143, 6, FALSE))</f>
        <v>BeratungsstelleHilfswerk</v>
      </c>
      <c r="G5297" s="117" t="str">
        <f>VLOOKUP(E5297,Datenstruktur_fuer_R!$D$2:$F$141,3,FALSE)</f>
        <v>Point</v>
      </c>
      <c r="H5297" s="120" t="s">
        <v>289</v>
      </c>
      <c r="I5297" s="26" t="s">
        <v>1341</v>
      </c>
      <c r="J5297" s="26" t="s">
        <v>2216</v>
      </c>
      <c r="K5297" s="5" t="s">
        <v>1939</v>
      </c>
      <c r="L5297" s="5"/>
      <c r="M5297" s="5">
        <v>1</v>
      </c>
      <c r="N5297" s="5" t="s">
        <v>1173</v>
      </c>
    </row>
    <row r="5298" spans="1:14" x14ac:dyDescent="0.35">
      <c r="A5298" s="5" t="s">
        <v>666</v>
      </c>
      <c r="B5298" s="117" t="str">
        <f>IF(ISERROR(VLOOKUP($A5298, Dropdownlisten!$A$3:$F$143, 2, FALSE)), "", VLOOKUP($A5298, Dropdownlisten!$A$3:$F$143, 2, FALSE))</f>
        <v>POI</v>
      </c>
      <c r="C5298" s="117">
        <f>IF(ISERROR(VLOOKUP($A5298, Dropdownlisten!$A$3:$F$143, 3, FALSE)), "", VLOOKUP($A5298, Dropdownlisten!$A$3:$F$143, 3, FALSE))</f>
        <v>4000</v>
      </c>
      <c r="D5298" s="117" t="str">
        <f>IF(ISERROR(VLOOKUP($A5298, Dropdownlisten!$A$3:$F$143, 4, FALSE)), "", VLOOKUP($A5298, Dropdownlisten!$A$3:$F$143, 4, FALSE))</f>
        <v>Soziales</v>
      </c>
      <c r="E5298" s="117" t="str">
        <f>IF(ISERROR(VLOOKUP($A5298, Dropdownlisten!$A$3:$F$143, 5, FALSE)), "", VLOOKUP($A5298, Dropdownlisten!$A$3:$F$143, 5, FALSE))</f>
        <v>4000_002</v>
      </c>
      <c r="F5298" s="117" t="str">
        <f>IF(ISERROR(VLOOKUP($A5298, Dropdownlisten!$A$3:$F$143, 6, FALSE)), "", VLOOKUP($A5298, Dropdownlisten!$A$3:$F$143, 6, FALSE))</f>
        <v>BeratungsstelleHilfswerk</v>
      </c>
      <c r="G5298" s="117" t="str">
        <f>VLOOKUP(E5298,Datenstruktur_fuer_R!$D$2:$F$141,3,FALSE)</f>
        <v>Point</v>
      </c>
      <c r="H5298" s="120" t="s">
        <v>293</v>
      </c>
      <c r="I5298" s="26" t="s">
        <v>1341</v>
      </c>
      <c r="J5298" s="26" t="s">
        <v>2216</v>
      </c>
      <c r="K5298" s="5" t="s">
        <v>1958</v>
      </c>
      <c r="L5298" s="5"/>
      <c r="M5298" s="5">
        <v>1</v>
      </c>
      <c r="N5298" s="5" t="s">
        <v>1173</v>
      </c>
    </row>
    <row r="5299" spans="1:14" x14ac:dyDescent="0.35">
      <c r="A5299" s="5" t="s">
        <v>666</v>
      </c>
      <c r="B5299" s="117" t="str">
        <f>IF(ISERROR(VLOOKUP($A5299, Dropdownlisten!$A$3:$F$143, 2, FALSE)), "", VLOOKUP($A5299, Dropdownlisten!$A$3:$F$143, 2, FALSE))</f>
        <v>POI</v>
      </c>
      <c r="C5299" s="117">
        <f>IF(ISERROR(VLOOKUP($A5299, Dropdownlisten!$A$3:$F$143, 3, FALSE)), "", VLOOKUP($A5299, Dropdownlisten!$A$3:$F$143, 3, FALSE))</f>
        <v>4000</v>
      </c>
      <c r="D5299" s="117" t="str">
        <f>IF(ISERROR(VLOOKUP($A5299, Dropdownlisten!$A$3:$F$143, 4, FALSE)), "", VLOOKUP($A5299, Dropdownlisten!$A$3:$F$143, 4, FALSE))</f>
        <v>Soziales</v>
      </c>
      <c r="E5299" s="117" t="str">
        <f>IF(ISERROR(VLOOKUP($A5299, Dropdownlisten!$A$3:$F$143, 5, FALSE)), "", VLOOKUP($A5299, Dropdownlisten!$A$3:$F$143, 5, FALSE))</f>
        <v>4000_002</v>
      </c>
      <c r="F5299" s="117" t="str">
        <f>IF(ISERROR(VLOOKUP($A5299, Dropdownlisten!$A$3:$F$143, 6, FALSE)), "", VLOOKUP($A5299, Dropdownlisten!$A$3:$F$143, 6, FALSE))</f>
        <v>BeratungsstelleHilfswerk</v>
      </c>
      <c r="G5299" s="117" t="str">
        <f>VLOOKUP(E5299,Datenstruktur_fuer_R!$D$2:$F$141,3,FALSE)</f>
        <v>Point</v>
      </c>
      <c r="H5299" s="120" t="s">
        <v>689</v>
      </c>
      <c r="I5299" s="26" t="s">
        <v>1341</v>
      </c>
      <c r="J5299" s="26" t="s">
        <v>2216</v>
      </c>
      <c r="K5299" s="5" t="s">
        <v>1958</v>
      </c>
      <c r="L5299" s="5" t="s">
        <v>2116</v>
      </c>
      <c r="M5299" s="5">
        <v>1</v>
      </c>
      <c r="N5299" s="5" t="s">
        <v>1173</v>
      </c>
    </row>
    <row r="5300" spans="1:14" x14ac:dyDescent="0.35">
      <c r="A5300" s="5" t="s">
        <v>666</v>
      </c>
      <c r="B5300" s="117" t="str">
        <f>IF(ISERROR(VLOOKUP($A5300, Dropdownlisten!$A$3:$F$143, 2, FALSE)), "", VLOOKUP($A5300, Dropdownlisten!$A$3:$F$143, 2, FALSE))</f>
        <v>POI</v>
      </c>
      <c r="C5300" s="117">
        <f>IF(ISERROR(VLOOKUP($A5300, Dropdownlisten!$A$3:$F$143, 3, FALSE)), "", VLOOKUP($A5300, Dropdownlisten!$A$3:$F$143, 3, FALSE))</f>
        <v>4000</v>
      </c>
      <c r="D5300" s="117" t="str">
        <f>IF(ISERROR(VLOOKUP($A5300, Dropdownlisten!$A$3:$F$143, 4, FALSE)), "", VLOOKUP($A5300, Dropdownlisten!$A$3:$F$143, 4, FALSE))</f>
        <v>Soziales</v>
      </c>
      <c r="E5300" s="117" t="str">
        <f>IF(ISERROR(VLOOKUP($A5300, Dropdownlisten!$A$3:$F$143, 5, FALSE)), "", VLOOKUP($A5300, Dropdownlisten!$A$3:$F$143, 5, FALSE))</f>
        <v>4000_002</v>
      </c>
      <c r="F5300" s="117" t="str">
        <f>IF(ISERROR(VLOOKUP($A5300, Dropdownlisten!$A$3:$F$143, 6, FALSE)), "", VLOOKUP($A5300, Dropdownlisten!$A$3:$F$143, 6, FALSE))</f>
        <v>BeratungsstelleHilfswerk</v>
      </c>
      <c r="G5300" s="117" t="str">
        <f>VLOOKUP(E5300,Datenstruktur_fuer_R!$D$2:$F$141,3,FALSE)</f>
        <v>Point</v>
      </c>
      <c r="H5300" s="120" t="s">
        <v>689</v>
      </c>
      <c r="I5300" s="26" t="s">
        <v>1341</v>
      </c>
      <c r="J5300" s="26" t="s">
        <v>2216</v>
      </c>
      <c r="K5300" s="5" t="s">
        <v>1958</v>
      </c>
      <c r="L5300" s="5" t="s">
        <v>2117</v>
      </c>
      <c r="M5300" s="5">
        <v>1</v>
      </c>
      <c r="N5300" s="5" t="s">
        <v>1173</v>
      </c>
    </row>
    <row r="5301" spans="1:14" x14ac:dyDescent="0.35">
      <c r="A5301" s="5" t="s">
        <v>666</v>
      </c>
      <c r="B5301" s="117" t="str">
        <f>IF(ISERROR(VLOOKUP($A5301, Dropdownlisten!$A$3:$F$143, 2, FALSE)), "", VLOOKUP($A5301, Dropdownlisten!$A$3:$F$143, 2, FALSE))</f>
        <v>POI</v>
      </c>
      <c r="C5301" s="117">
        <f>IF(ISERROR(VLOOKUP($A5301, Dropdownlisten!$A$3:$F$143, 3, FALSE)), "", VLOOKUP($A5301, Dropdownlisten!$A$3:$F$143, 3, FALSE))</f>
        <v>4000</v>
      </c>
      <c r="D5301" s="117" t="str">
        <f>IF(ISERROR(VLOOKUP($A5301, Dropdownlisten!$A$3:$F$143, 4, FALSE)), "", VLOOKUP($A5301, Dropdownlisten!$A$3:$F$143, 4, FALSE))</f>
        <v>Soziales</v>
      </c>
      <c r="E5301" s="117" t="str">
        <f>IF(ISERROR(VLOOKUP($A5301, Dropdownlisten!$A$3:$F$143, 5, FALSE)), "", VLOOKUP($A5301, Dropdownlisten!$A$3:$F$143, 5, FALSE))</f>
        <v>4000_002</v>
      </c>
      <c r="F5301" s="117" t="str">
        <f>IF(ISERROR(VLOOKUP($A5301, Dropdownlisten!$A$3:$F$143, 6, FALSE)), "", VLOOKUP($A5301, Dropdownlisten!$A$3:$F$143, 6, FALSE))</f>
        <v>BeratungsstelleHilfswerk</v>
      </c>
      <c r="G5301" s="117" t="str">
        <f>VLOOKUP(E5301,Datenstruktur_fuer_R!$D$2:$F$141,3,FALSE)</f>
        <v>Point</v>
      </c>
      <c r="H5301" s="120" t="s">
        <v>689</v>
      </c>
      <c r="I5301" s="26" t="s">
        <v>1341</v>
      </c>
      <c r="J5301" s="26" t="s">
        <v>2216</v>
      </c>
      <c r="K5301" s="5" t="s">
        <v>1958</v>
      </c>
      <c r="L5301" s="5" t="s">
        <v>2118</v>
      </c>
      <c r="M5301" s="5">
        <v>1</v>
      </c>
      <c r="N5301" s="5" t="s">
        <v>1173</v>
      </c>
    </row>
    <row r="5302" spans="1:14" x14ac:dyDescent="0.35">
      <c r="A5302" s="5" t="s">
        <v>666</v>
      </c>
      <c r="B5302" s="117" t="str">
        <f>IF(ISERROR(VLOOKUP($A5302, Dropdownlisten!$A$3:$F$143, 2, FALSE)), "", VLOOKUP($A5302, Dropdownlisten!$A$3:$F$143, 2, FALSE))</f>
        <v>POI</v>
      </c>
      <c r="C5302" s="117">
        <f>IF(ISERROR(VLOOKUP($A5302, Dropdownlisten!$A$3:$F$143, 3, FALSE)), "", VLOOKUP($A5302, Dropdownlisten!$A$3:$F$143, 3, FALSE))</f>
        <v>4000</v>
      </c>
      <c r="D5302" s="117" t="str">
        <f>IF(ISERROR(VLOOKUP($A5302, Dropdownlisten!$A$3:$F$143, 4, FALSE)), "", VLOOKUP($A5302, Dropdownlisten!$A$3:$F$143, 4, FALSE))</f>
        <v>Soziales</v>
      </c>
      <c r="E5302" s="117" t="str">
        <f>IF(ISERROR(VLOOKUP($A5302, Dropdownlisten!$A$3:$F$143, 5, FALSE)), "", VLOOKUP($A5302, Dropdownlisten!$A$3:$F$143, 5, FALSE))</f>
        <v>4000_002</v>
      </c>
      <c r="F5302" s="117" t="str">
        <f>IF(ISERROR(VLOOKUP($A5302, Dropdownlisten!$A$3:$F$143, 6, FALSE)), "", VLOOKUP($A5302, Dropdownlisten!$A$3:$F$143, 6, FALSE))</f>
        <v>BeratungsstelleHilfswerk</v>
      </c>
      <c r="G5302" s="117" t="str">
        <f>VLOOKUP(E5302,Datenstruktur_fuer_R!$D$2:$F$141,3,FALSE)</f>
        <v>Point</v>
      </c>
      <c r="H5302" s="120" t="s">
        <v>290</v>
      </c>
      <c r="I5302" s="26" t="s">
        <v>1341</v>
      </c>
      <c r="J5302" s="26" t="s">
        <v>2216</v>
      </c>
      <c r="K5302" s="5" t="s">
        <v>1936</v>
      </c>
      <c r="L5302" s="5"/>
      <c r="M5302" s="5">
        <v>1</v>
      </c>
      <c r="N5302" s="5" t="s">
        <v>1173</v>
      </c>
    </row>
    <row r="5303" spans="1:14" x14ac:dyDescent="0.35">
      <c r="A5303" s="5" t="s">
        <v>666</v>
      </c>
      <c r="B5303" s="117" t="str">
        <f>IF(ISERROR(VLOOKUP($A5303, Dropdownlisten!$A$3:$F$143, 2, FALSE)), "", VLOOKUP($A5303, Dropdownlisten!$A$3:$F$143, 2, FALSE))</f>
        <v>POI</v>
      </c>
      <c r="C5303" s="117">
        <f>IF(ISERROR(VLOOKUP($A5303, Dropdownlisten!$A$3:$F$143, 3, FALSE)), "", VLOOKUP($A5303, Dropdownlisten!$A$3:$F$143, 3, FALSE))</f>
        <v>4000</v>
      </c>
      <c r="D5303" s="117" t="str">
        <f>IF(ISERROR(VLOOKUP($A5303, Dropdownlisten!$A$3:$F$143, 4, FALSE)), "", VLOOKUP($A5303, Dropdownlisten!$A$3:$F$143, 4, FALSE))</f>
        <v>Soziales</v>
      </c>
      <c r="E5303" s="117" t="str">
        <f>IF(ISERROR(VLOOKUP($A5303, Dropdownlisten!$A$3:$F$143, 5, FALSE)), "", VLOOKUP($A5303, Dropdownlisten!$A$3:$F$143, 5, FALSE))</f>
        <v>4000_002</v>
      </c>
      <c r="F5303" s="117" t="str">
        <f>IF(ISERROR(VLOOKUP($A5303, Dropdownlisten!$A$3:$F$143, 6, FALSE)), "", VLOOKUP($A5303, Dropdownlisten!$A$3:$F$143, 6, FALSE))</f>
        <v>BeratungsstelleHilfswerk</v>
      </c>
      <c r="G5303" s="117" t="str">
        <f>VLOOKUP(E5303,Datenstruktur_fuer_R!$D$2:$F$141,3,FALSE)</f>
        <v>Point</v>
      </c>
      <c r="H5303" s="120" t="s">
        <v>291</v>
      </c>
      <c r="I5303" s="26" t="s">
        <v>1341</v>
      </c>
      <c r="J5303" s="26" t="s">
        <v>2216</v>
      </c>
      <c r="K5303" s="5" t="s">
        <v>1937</v>
      </c>
      <c r="L5303" s="5"/>
      <c r="M5303" s="5">
        <v>1</v>
      </c>
      <c r="N5303" s="5" t="s">
        <v>1173</v>
      </c>
    </row>
    <row r="5304" spans="1:14" x14ac:dyDescent="0.35">
      <c r="A5304" s="5" t="s">
        <v>666</v>
      </c>
      <c r="B5304" s="117" t="str">
        <f>IF(ISERROR(VLOOKUP($A5304, Dropdownlisten!$A$3:$F$143, 2, FALSE)), "", VLOOKUP($A5304, Dropdownlisten!$A$3:$F$143, 2, FALSE))</f>
        <v>POI</v>
      </c>
      <c r="C5304" s="117">
        <f>IF(ISERROR(VLOOKUP($A5304, Dropdownlisten!$A$3:$F$143, 3, FALSE)), "", VLOOKUP($A5304, Dropdownlisten!$A$3:$F$143, 3, FALSE))</f>
        <v>4000</v>
      </c>
      <c r="D5304" s="117" t="str">
        <f>IF(ISERROR(VLOOKUP($A5304, Dropdownlisten!$A$3:$F$143, 4, FALSE)), "", VLOOKUP($A5304, Dropdownlisten!$A$3:$F$143, 4, FALSE))</f>
        <v>Soziales</v>
      </c>
      <c r="E5304" s="117" t="str">
        <f>IF(ISERROR(VLOOKUP($A5304, Dropdownlisten!$A$3:$F$143, 5, FALSE)), "", VLOOKUP($A5304, Dropdownlisten!$A$3:$F$143, 5, FALSE))</f>
        <v>4000_002</v>
      </c>
      <c r="F5304" s="117" t="str">
        <f>IF(ISERROR(VLOOKUP($A5304, Dropdownlisten!$A$3:$F$143, 6, FALSE)), "", VLOOKUP($A5304, Dropdownlisten!$A$3:$F$143, 6, FALSE))</f>
        <v>BeratungsstelleHilfswerk</v>
      </c>
      <c r="G5304" s="117" t="str">
        <f>VLOOKUP(E5304,Datenstruktur_fuer_R!$D$2:$F$141,3,FALSE)</f>
        <v>Point</v>
      </c>
      <c r="H5304" s="120" t="s">
        <v>288</v>
      </c>
      <c r="I5304" s="26" t="s">
        <v>1341</v>
      </c>
      <c r="J5304" s="26" t="s">
        <v>2216</v>
      </c>
      <c r="K5304" s="5" t="s">
        <v>1938</v>
      </c>
      <c r="L5304" s="5"/>
      <c r="M5304" s="5">
        <v>1</v>
      </c>
      <c r="N5304" s="5" t="s">
        <v>1173</v>
      </c>
    </row>
    <row r="5305" spans="1:14" x14ac:dyDescent="0.35">
      <c r="A5305" s="5" t="s">
        <v>666</v>
      </c>
      <c r="B5305" s="117" t="str">
        <f>IF(ISERROR(VLOOKUP($A5305, Dropdownlisten!$A$3:$F$143, 2, FALSE)), "", VLOOKUP($A5305, Dropdownlisten!$A$3:$F$143, 2, FALSE))</f>
        <v>POI</v>
      </c>
      <c r="C5305" s="117">
        <f>IF(ISERROR(VLOOKUP($A5305, Dropdownlisten!$A$3:$F$143, 3, FALSE)), "", VLOOKUP($A5305, Dropdownlisten!$A$3:$F$143, 3, FALSE))</f>
        <v>4000</v>
      </c>
      <c r="D5305" s="117" t="str">
        <f>IF(ISERROR(VLOOKUP($A5305, Dropdownlisten!$A$3:$F$143, 4, FALSE)), "", VLOOKUP($A5305, Dropdownlisten!$A$3:$F$143, 4, FALSE))</f>
        <v>Soziales</v>
      </c>
      <c r="E5305" s="117" t="str">
        <f>IF(ISERROR(VLOOKUP($A5305, Dropdownlisten!$A$3:$F$143, 5, FALSE)), "", VLOOKUP($A5305, Dropdownlisten!$A$3:$F$143, 5, FALSE))</f>
        <v>4000_002</v>
      </c>
      <c r="F5305" s="117" t="str">
        <f>IF(ISERROR(VLOOKUP($A5305, Dropdownlisten!$A$3:$F$143, 6, FALSE)), "", VLOOKUP($A5305, Dropdownlisten!$A$3:$F$143, 6, FALSE))</f>
        <v>BeratungsstelleHilfswerk</v>
      </c>
      <c r="G5305" s="117" t="str">
        <f>VLOOKUP(E5305,Datenstruktur_fuer_R!$D$2:$F$141,3,FALSE)</f>
        <v>Point</v>
      </c>
      <c r="H5305" s="120" t="s">
        <v>289</v>
      </c>
      <c r="I5305" s="26" t="s">
        <v>1341</v>
      </c>
      <c r="J5305" s="26" t="s">
        <v>2216</v>
      </c>
      <c r="K5305" s="5" t="s">
        <v>1939</v>
      </c>
      <c r="L5305" s="5"/>
      <c r="M5305" s="5">
        <v>1</v>
      </c>
      <c r="N5305" s="5" t="s">
        <v>1173</v>
      </c>
    </row>
    <row r="5306" spans="1:14" x14ac:dyDescent="0.35">
      <c r="A5306" s="5" t="s">
        <v>666</v>
      </c>
      <c r="B5306" s="117" t="str">
        <f>IF(ISERROR(VLOOKUP($A5306, Dropdownlisten!$A$3:$F$143, 2, FALSE)), "", VLOOKUP($A5306, Dropdownlisten!$A$3:$F$143, 2, FALSE))</f>
        <v>POI</v>
      </c>
      <c r="C5306" s="117">
        <f>IF(ISERROR(VLOOKUP($A5306, Dropdownlisten!$A$3:$F$143, 3, FALSE)), "", VLOOKUP($A5306, Dropdownlisten!$A$3:$F$143, 3, FALSE))</f>
        <v>4000</v>
      </c>
      <c r="D5306" s="117" t="str">
        <f>IF(ISERROR(VLOOKUP($A5306, Dropdownlisten!$A$3:$F$143, 4, FALSE)), "", VLOOKUP($A5306, Dropdownlisten!$A$3:$F$143, 4, FALSE))</f>
        <v>Soziales</v>
      </c>
      <c r="E5306" s="117" t="str">
        <f>IF(ISERROR(VLOOKUP($A5306, Dropdownlisten!$A$3:$F$143, 5, FALSE)), "", VLOOKUP($A5306, Dropdownlisten!$A$3:$F$143, 5, FALSE))</f>
        <v>4000_002</v>
      </c>
      <c r="F5306" s="117" t="str">
        <f>IF(ISERROR(VLOOKUP($A5306, Dropdownlisten!$A$3:$F$143, 6, FALSE)), "", VLOOKUP($A5306, Dropdownlisten!$A$3:$F$143, 6, FALSE))</f>
        <v>BeratungsstelleHilfswerk</v>
      </c>
      <c r="G5306" s="117" t="str">
        <f>VLOOKUP(E5306,Datenstruktur_fuer_R!$D$2:$F$141,3,FALSE)</f>
        <v>Point</v>
      </c>
      <c r="H5306" s="120" t="s">
        <v>293</v>
      </c>
      <c r="I5306" s="26" t="s">
        <v>1341</v>
      </c>
      <c r="J5306" s="26" t="s">
        <v>2216</v>
      </c>
      <c r="K5306" s="5" t="s">
        <v>1958</v>
      </c>
      <c r="L5306" s="5"/>
      <c r="M5306" s="5">
        <v>1</v>
      </c>
      <c r="N5306" s="5" t="s">
        <v>1173</v>
      </c>
    </row>
    <row r="5307" spans="1:14" x14ac:dyDescent="0.35">
      <c r="A5307" s="5" t="s">
        <v>720</v>
      </c>
      <c r="B5307" s="117" t="str">
        <f>IF(ISERROR(VLOOKUP($A5307, Dropdownlisten!$A$3:$F$143, 2, FALSE)), "", VLOOKUP($A5307, Dropdownlisten!$A$3:$F$143, 2, FALSE))</f>
        <v>POI</v>
      </c>
      <c r="C5307" s="117">
        <f>IF(ISERROR(VLOOKUP($A5307, Dropdownlisten!$A$3:$F$143, 3, FALSE)), "", VLOOKUP($A5307, Dropdownlisten!$A$3:$F$143, 3, FALSE))</f>
        <v>6000</v>
      </c>
      <c r="D5307" s="117" t="str">
        <f>IF(ISERROR(VLOOKUP($A5307, Dropdownlisten!$A$3:$F$143, 4, FALSE)), "", VLOOKUP($A5307, Dropdownlisten!$A$3:$F$143, 4, FALSE))</f>
        <v>UnterhaltungSportNaherholung</v>
      </c>
      <c r="E5307" s="117" t="str">
        <f>IF(ISERROR(VLOOKUP($A5307, Dropdownlisten!$A$3:$F$143, 5, FALSE)), "", VLOOKUP($A5307, Dropdownlisten!$A$3:$F$143, 5, FALSE))</f>
        <v>6000_017</v>
      </c>
      <c r="F5307" s="117" t="str">
        <f>IF(ISERROR(VLOOKUP($A5307, Dropdownlisten!$A$3:$F$143, 6, FALSE)), "", VLOOKUP($A5307, Dropdownlisten!$A$3:$F$143, 6, FALSE))</f>
        <v>Sportstaette</v>
      </c>
      <c r="G5307" s="117" t="str">
        <f>VLOOKUP(E5307,Datenstruktur_fuer_R!$D$2:$F$141,3,FALSE)</f>
        <v>Point</v>
      </c>
      <c r="H5307" s="120" t="s">
        <v>689</v>
      </c>
      <c r="I5307" s="26" t="s">
        <v>1341</v>
      </c>
      <c r="J5307" s="26" t="s">
        <v>2216</v>
      </c>
      <c r="K5307" s="5" t="s">
        <v>1958</v>
      </c>
      <c r="L5307" s="5" t="s">
        <v>2119</v>
      </c>
      <c r="M5307" s="5">
        <v>1</v>
      </c>
      <c r="N5307" s="5" t="s">
        <v>1173</v>
      </c>
    </row>
    <row r="5308" spans="1:14" x14ac:dyDescent="0.35">
      <c r="A5308" s="5" t="s">
        <v>720</v>
      </c>
      <c r="B5308" s="117" t="str">
        <f>IF(ISERROR(VLOOKUP($A5308, Dropdownlisten!$A$3:$F$143, 2, FALSE)), "", VLOOKUP($A5308, Dropdownlisten!$A$3:$F$143, 2, FALSE))</f>
        <v>POI</v>
      </c>
      <c r="C5308" s="117">
        <f>IF(ISERROR(VLOOKUP($A5308, Dropdownlisten!$A$3:$F$143, 3, FALSE)), "", VLOOKUP($A5308, Dropdownlisten!$A$3:$F$143, 3, FALSE))</f>
        <v>6000</v>
      </c>
      <c r="D5308" s="117" t="str">
        <f>IF(ISERROR(VLOOKUP($A5308, Dropdownlisten!$A$3:$F$143, 4, FALSE)), "", VLOOKUP($A5308, Dropdownlisten!$A$3:$F$143, 4, FALSE))</f>
        <v>UnterhaltungSportNaherholung</v>
      </c>
      <c r="E5308" s="117" t="str">
        <f>IF(ISERROR(VLOOKUP($A5308, Dropdownlisten!$A$3:$F$143, 5, FALSE)), "", VLOOKUP($A5308, Dropdownlisten!$A$3:$F$143, 5, FALSE))</f>
        <v>6000_017</v>
      </c>
      <c r="F5308" s="117" t="str">
        <f>IF(ISERROR(VLOOKUP($A5308, Dropdownlisten!$A$3:$F$143, 6, FALSE)), "", VLOOKUP($A5308, Dropdownlisten!$A$3:$F$143, 6, FALSE))</f>
        <v>Sportstaette</v>
      </c>
      <c r="G5308" s="117" t="str">
        <f>VLOOKUP(E5308,Datenstruktur_fuer_R!$D$2:$F$141,3,FALSE)</f>
        <v>Point</v>
      </c>
      <c r="H5308" s="120" t="s">
        <v>290</v>
      </c>
      <c r="I5308" s="26" t="s">
        <v>1341</v>
      </c>
      <c r="J5308" s="26" t="s">
        <v>2216</v>
      </c>
      <c r="K5308" s="5" t="s">
        <v>1936</v>
      </c>
      <c r="L5308" s="5"/>
      <c r="M5308" s="5">
        <v>1</v>
      </c>
      <c r="N5308" s="5" t="s">
        <v>1173</v>
      </c>
    </row>
    <row r="5309" spans="1:14" x14ac:dyDescent="0.35">
      <c r="A5309" s="5" t="s">
        <v>720</v>
      </c>
      <c r="B5309" s="117" t="str">
        <f>IF(ISERROR(VLOOKUP($A5309, Dropdownlisten!$A$3:$F$143, 2, FALSE)), "", VLOOKUP($A5309, Dropdownlisten!$A$3:$F$143, 2, FALSE))</f>
        <v>POI</v>
      </c>
      <c r="C5309" s="117">
        <f>IF(ISERROR(VLOOKUP($A5309, Dropdownlisten!$A$3:$F$143, 3, FALSE)), "", VLOOKUP($A5309, Dropdownlisten!$A$3:$F$143, 3, FALSE))</f>
        <v>6000</v>
      </c>
      <c r="D5309" s="117" t="str">
        <f>IF(ISERROR(VLOOKUP($A5309, Dropdownlisten!$A$3:$F$143, 4, FALSE)), "", VLOOKUP($A5309, Dropdownlisten!$A$3:$F$143, 4, FALSE))</f>
        <v>UnterhaltungSportNaherholung</v>
      </c>
      <c r="E5309" s="117" t="str">
        <f>IF(ISERROR(VLOOKUP($A5309, Dropdownlisten!$A$3:$F$143, 5, FALSE)), "", VLOOKUP($A5309, Dropdownlisten!$A$3:$F$143, 5, FALSE))</f>
        <v>6000_017</v>
      </c>
      <c r="F5309" s="117" t="str">
        <f>IF(ISERROR(VLOOKUP($A5309, Dropdownlisten!$A$3:$F$143, 6, FALSE)), "", VLOOKUP($A5309, Dropdownlisten!$A$3:$F$143, 6, FALSE))</f>
        <v>Sportstaette</v>
      </c>
      <c r="G5309" s="117" t="str">
        <f>VLOOKUP(E5309,Datenstruktur_fuer_R!$D$2:$F$141,3,FALSE)</f>
        <v>Point</v>
      </c>
      <c r="H5309" s="120" t="s">
        <v>291</v>
      </c>
      <c r="I5309" s="26" t="s">
        <v>1341</v>
      </c>
      <c r="J5309" s="26" t="s">
        <v>2216</v>
      </c>
      <c r="K5309" s="5" t="s">
        <v>1937</v>
      </c>
      <c r="L5309" s="5"/>
      <c r="M5309" s="5">
        <v>1</v>
      </c>
      <c r="N5309" s="5" t="s">
        <v>1173</v>
      </c>
    </row>
    <row r="5310" spans="1:14" x14ac:dyDescent="0.35">
      <c r="A5310" s="5" t="s">
        <v>720</v>
      </c>
      <c r="B5310" s="117" t="str">
        <f>IF(ISERROR(VLOOKUP($A5310, Dropdownlisten!$A$3:$F$143, 2, FALSE)), "", VLOOKUP($A5310, Dropdownlisten!$A$3:$F$143, 2, FALSE))</f>
        <v>POI</v>
      </c>
      <c r="C5310" s="117">
        <f>IF(ISERROR(VLOOKUP($A5310, Dropdownlisten!$A$3:$F$143, 3, FALSE)), "", VLOOKUP($A5310, Dropdownlisten!$A$3:$F$143, 3, FALSE))</f>
        <v>6000</v>
      </c>
      <c r="D5310" s="117" t="str">
        <f>IF(ISERROR(VLOOKUP($A5310, Dropdownlisten!$A$3:$F$143, 4, FALSE)), "", VLOOKUP($A5310, Dropdownlisten!$A$3:$F$143, 4, FALSE))</f>
        <v>UnterhaltungSportNaherholung</v>
      </c>
      <c r="E5310" s="117" t="str">
        <f>IF(ISERROR(VLOOKUP($A5310, Dropdownlisten!$A$3:$F$143, 5, FALSE)), "", VLOOKUP($A5310, Dropdownlisten!$A$3:$F$143, 5, FALSE))</f>
        <v>6000_017</v>
      </c>
      <c r="F5310" s="117" t="str">
        <f>IF(ISERROR(VLOOKUP($A5310, Dropdownlisten!$A$3:$F$143, 6, FALSE)), "", VLOOKUP($A5310, Dropdownlisten!$A$3:$F$143, 6, FALSE))</f>
        <v>Sportstaette</v>
      </c>
      <c r="G5310" s="117" t="str">
        <f>VLOOKUP(E5310,Datenstruktur_fuer_R!$D$2:$F$141,3,FALSE)</f>
        <v>Point</v>
      </c>
      <c r="H5310" s="120" t="s">
        <v>288</v>
      </c>
      <c r="I5310" s="26" t="s">
        <v>1341</v>
      </c>
      <c r="J5310" s="26" t="s">
        <v>2216</v>
      </c>
      <c r="K5310" s="5" t="s">
        <v>1938</v>
      </c>
      <c r="L5310" s="5"/>
      <c r="M5310" s="5">
        <v>1</v>
      </c>
      <c r="N5310" s="5" t="s">
        <v>1173</v>
      </c>
    </row>
    <row r="5311" spans="1:14" x14ac:dyDescent="0.35">
      <c r="A5311" s="5" t="s">
        <v>720</v>
      </c>
      <c r="B5311" s="117" t="str">
        <f>IF(ISERROR(VLOOKUP($A5311, Dropdownlisten!$A$3:$F$143, 2, FALSE)), "", VLOOKUP($A5311, Dropdownlisten!$A$3:$F$143, 2, FALSE))</f>
        <v>POI</v>
      </c>
      <c r="C5311" s="117">
        <f>IF(ISERROR(VLOOKUP($A5311, Dropdownlisten!$A$3:$F$143, 3, FALSE)), "", VLOOKUP($A5311, Dropdownlisten!$A$3:$F$143, 3, FALSE))</f>
        <v>6000</v>
      </c>
      <c r="D5311" s="117" t="str">
        <f>IF(ISERROR(VLOOKUP($A5311, Dropdownlisten!$A$3:$F$143, 4, FALSE)), "", VLOOKUP($A5311, Dropdownlisten!$A$3:$F$143, 4, FALSE))</f>
        <v>UnterhaltungSportNaherholung</v>
      </c>
      <c r="E5311" s="117" t="str">
        <f>IF(ISERROR(VLOOKUP($A5311, Dropdownlisten!$A$3:$F$143, 5, FALSE)), "", VLOOKUP($A5311, Dropdownlisten!$A$3:$F$143, 5, FALSE))</f>
        <v>6000_017</v>
      </c>
      <c r="F5311" s="117" t="str">
        <f>IF(ISERROR(VLOOKUP($A5311, Dropdownlisten!$A$3:$F$143, 6, FALSE)), "", VLOOKUP($A5311, Dropdownlisten!$A$3:$F$143, 6, FALSE))</f>
        <v>Sportstaette</v>
      </c>
      <c r="G5311" s="117" t="str">
        <f>VLOOKUP(E5311,Datenstruktur_fuer_R!$D$2:$F$141,3,FALSE)</f>
        <v>Point</v>
      </c>
      <c r="H5311" s="120" t="s">
        <v>289</v>
      </c>
      <c r="I5311" s="26" t="s">
        <v>1341</v>
      </c>
      <c r="J5311" s="26" t="s">
        <v>2216</v>
      </c>
      <c r="K5311" s="5" t="s">
        <v>1939</v>
      </c>
      <c r="L5311" s="5"/>
      <c r="M5311" s="5">
        <v>1</v>
      </c>
      <c r="N5311" s="5" t="s">
        <v>1173</v>
      </c>
    </row>
    <row r="5312" spans="1:14" x14ac:dyDescent="0.35">
      <c r="A5312" s="5" t="s">
        <v>720</v>
      </c>
      <c r="B5312" s="117" t="str">
        <f>IF(ISERROR(VLOOKUP($A5312, Dropdownlisten!$A$3:$F$143, 2, FALSE)), "", VLOOKUP($A5312, Dropdownlisten!$A$3:$F$143, 2, FALSE))</f>
        <v>POI</v>
      </c>
      <c r="C5312" s="117">
        <f>IF(ISERROR(VLOOKUP($A5312, Dropdownlisten!$A$3:$F$143, 3, FALSE)), "", VLOOKUP($A5312, Dropdownlisten!$A$3:$F$143, 3, FALSE))</f>
        <v>6000</v>
      </c>
      <c r="D5312" s="117" t="str">
        <f>IF(ISERROR(VLOOKUP($A5312, Dropdownlisten!$A$3:$F$143, 4, FALSE)), "", VLOOKUP($A5312, Dropdownlisten!$A$3:$F$143, 4, FALSE))</f>
        <v>UnterhaltungSportNaherholung</v>
      </c>
      <c r="E5312" s="117" t="str">
        <f>IF(ISERROR(VLOOKUP($A5312, Dropdownlisten!$A$3:$F$143, 5, FALSE)), "", VLOOKUP($A5312, Dropdownlisten!$A$3:$F$143, 5, FALSE))</f>
        <v>6000_017</v>
      </c>
      <c r="F5312" s="117" t="str">
        <f>IF(ISERROR(VLOOKUP($A5312, Dropdownlisten!$A$3:$F$143, 6, FALSE)), "", VLOOKUP($A5312, Dropdownlisten!$A$3:$F$143, 6, FALSE))</f>
        <v>Sportstaette</v>
      </c>
      <c r="G5312" s="117" t="str">
        <f>VLOOKUP(E5312,Datenstruktur_fuer_R!$D$2:$F$141,3,FALSE)</f>
        <v>Point</v>
      </c>
      <c r="H5312" s="120" t="s">
        <v>293</v>
      </c>
      <c r="I5312" s="26" t="s">
        <v>1341</v>
      </c>
      <c r="J5312" s="26" t="s">
        <v>2216</v>
      </c>
      <c r="K5312" s="5" t="s">
        <v>1958</v>
      </c>
      <c r="L5312" s="5"/>
      <c r="M5312" s="5">
        <v>1</v>
      </c>
      <c r="N5312" s="5" t="s">
        <v>1173</v>
      </c>
    </row>
    <row r="5313" spans="1:14" x14ac:dyDescent="0.35">
      <c r="A5313" s="5" t="s">
        <v>720</v>
      </c>
      <c r="B5313" s="117" t="str">
        <f>IF(ISERROR(VLOOKUP($A5313, Dropdownlisten!$A$3:$F$143, 2, FALSE)), "", VLOOKUP($A5313, Dropdownlisten!$A$3:$F$143, 2, FALSE))</f>
        <v>POI</v>
      </c>
      <c r="C5313" s="117">
        <f>IF(ISERROR(VLOOKUP($A5313, Dropdownlisten!$A$3:$F$143, 3, FALSE)), "", VLOOKUP($A5313, Dropdownlisten!$A$3:$F$143, 3, FALSE))</f>
        <v>6000</v>
      </c>
      <c r="D5313" s="117" t="str">
        <f>IF(ISERROR(VLOOKUP($A5313, Dropdownlisten!$A$3:$F$143, 4, FALSE)), "", VLOOKUP($A5313, Dropdownlisten!$A$3:$F$143, 4, FALSE))</f>
        <v>UnterhaltungSportNaherholung</v>
      </c>
      <c r="E5313" s="117" t="str">
        <f>IF(ISERROR(VLOOKUP($A5313, Dropdownlisten!$A$3:$F$143, 5, FALSE)), "", VLOOKUP($A5313, Dropdownlisten!$A$3:$F$143, 5, FALSE))</f>
        <v>6000_017</v>
      </c>
      <c r="F5313" s="117" t="str">
        <f>IF(ISERROR(VLOOKUP($A5313, Dropdownlisten!$A$3:$F$143, 6, FALSE)), "", VLOOKUP($A5313, Dropdownlisten!$A$3:$F$143, 6, FALSE))</f>
        <v>Sportstaette</v>
      </c>
      <c r="G5313" s="117" t="str">
        <f>VLOOKUP(E5313,Datenstruktur_fuer_R!$D$2:$F$141,3,FALSE)</f>
        <v>Point</v>
      </c>
      <c r="H5313" s="120" t="s">
        <v>689</v>
      </c>
      <c r="I5313" s="26" t="s">
        <v>1341</v>
      </c>
      <c r="J5313" s="26" t="s">
        <v>2216</v>
      </c>
      <c r="K5313" s="5" t="s">
        <v>1958</v>
      </c>
      <c r="L5313" s="5" t="s">
        <v>2120</v>
      </c>
      <c r="M5313" s="5">
        <v>1</v>
      </c>
      <c r="N5313" s="5" t="s">
        <v>1173</v>
      </c>
    </row>
    <row r="5314" spans="1:14" x14ac:dyDescent="0.35">
      <c r="A5314" s="5" t="s">
        <v>720</v>
      </c>
      <c r="B5314" s="117" t="str">
        <f>IF(ISERROR(VLOOKUP($A5314, Dropdownlisten!$A$3:$F$143, 2, FALSE)), "", VLOOKUP($A5314, Dropdownlisten!$A$3:$F$143, 2, FALSE))</f>
        <v>POI</v>
      </c>
      <c r="C5314" s="117">
        <f>IF(ISERROR(VLOOKUP($A5314, Dropdownlisten!$A$3:$F$143, 3, FALSE)), "", VLOOKUP($A5314, Dropdownlisten!$A$3:$F$143, 3, FALSE))</f>
        <v>6000</v>
      </c>
      <c r="D5314" s="117" t="str">
        <f>IF(ISERROR(VLOOKUP($A5314, Dropdownlisten!$A$3:$F$143, 4, FALSE)), "", VLOOKUP($A5314, Dropdownlisten!$A$3:$F$143, 4, FALSE))</f>
        <v>UnterhaltungSportNaherholung</v>
      </c>
      <c r="E5314" s="117" t="str">
        <f>IF(ISERROR(VLOOKUP($A5314, Dropdownlisten!$A$3:$F$143, 5, FALSE)), "", VLOOKUP($A5314, Dropdownlisten!$A$3:$F$143, 5, FALSE))</f>
        <v>6000_017</v>
      </c>
      <c r="F5314" s="117" t="str">
        <f>IF(ISERROR(VLOOKUP($A5314, Dropdownlisten!$A$3:$F$143, 6, FALSE)), "", VLOOKUP($A5314, Dropdownlisten!$A$3:$F$143, 6, FALSE))</f>
        <v>Sportstaette</v>
      </c>
      <c r="G5314" s="117" t="str">
        <f>VLOOKUP(E5314,Datenstruktur_fuer_R!$D$2:$F$141,3,FALSE)</f>
        <v>Point</v>
      </c>
      <c r="H5314" s="120" t="s">
        <v>689</v>
      </c>
      <c r="I5314" s="26" t="s">
        <v>1341</v>
      </c>
      <c r="J5314" s="26" t="s">
        <v>2216</v>
      </c>
      <c r="K5314" s="5" t="s">
        <v>1958</v>
      </c>
      <c r="L5314" s="5" t="s">
        <v>2121</v>
      </c>
      <c r="M5314" s="5">
        <v>1</v>
      </c>
      <c r="N5314" s="5" t="s">
        <v>1173</v>
      </c>
    </row>
    <row r="5315" spans="1:14" x14ac:dyDescent="0.35">
      <c r="A5315" s="5" t="s">
        <v>720</v>
      </c>
      <c r="B5315" s="117" t="str">
        <f>IF(ISERROR(VLOOKUP($A5315, Dropdownlisten!$A$3:$F$143, 2, FALSE)), "", VLOOKUP($A5315, Dropdownlisten!$A$3:$F$143, 2, FALSE))</f>
        <v>POI</v>
      </c>
      <c r="C5315" s="117">
        <f>IF(ISERROR(VLOOKUP($A5315, Dropdownlisten!$A$3:$F$143, 3, FALSE)), "", VLOOKUP($A5315, Dropdownlisten!$A$3:$F$143, 3, FALSE))</f>
        <v>6000</v>
      </c>
      <c r="D5315" s="117" t="str">
        <f>IF(ISERROR(VLOOKUP($A5315, Dropdownlisten!$A$3:$F$143, 4, FALSE)), "", VLOOKUP($A5315, Dropdownlisten!$A$3:$F$143, 4, FALSE))</f>
        <v>UnterhaltungSportNaherholung</v>
      </c>
      <c r="E5315" s="117" t="str">
        <f>IF(ISERROR(VLOOKUP($A5315, Dropdownlisten!$A$3:$F$143, 5, FALSE)), "", VLOOKUP($A5315, Dropdownlisten!$A$3:$F$143, 5, FALSE))</f>
        <v>6000_017</v>
      </c>
      <c r="F5315" s="117" t="str">
        <f>IF(ISERROR(VLOOKUP($A5315, Dropdownlisten!$A$3:$F$143, 6, FALSE)), "", VLOOKUP($A5315, Dropdownlisten!$A$3:$F$143, 6, FALSE))</f>
        <v>Sportstaette</v>
      </c>
      <c r="G5315" s="117" t="str">
        <f>VLOOKUP(E5315,Datenstruktur_fuer_R!$D$2:$F$141,3,FALSE)</f>
        <v>Point</v>
      </c>
      <c r="H5315" s="120" t="s">
        <v>689</v>
      </c>
      <c r="I5315" s="26" t="s">
        <v>1341</v>
      </c>
      <c r="J5315" s="26" t="s">
        <v>2216</v>
      </c>
      <c r="K5315" s="5" t="s">
        <v>1958</v>
      </c>
      <c r="L5315" s="5" t="s">
        <v>2122</v>
      </c>
      <c r="M5315" s="5">
        <v>1</v>
      </c>
      <c r="N5315" s="5" t="s">
        <v>1173</v>
      </c>
    </row>
    <row r="5316" spans="1:14" x14ac:dyDescent="0.35">
      <c r="A5316" s="5" t="s">
        <v>720</v>
      </c>
      <c r="B5316" s="117" t="str">
        <f>IF(ISERROR(VLOOKUP($A5316, Dropdownlisten!$A$3:$F$143, 2, FALSE)), "", VLOOKUP($A5316, Dropdownlisten!$A$3:$F$143, 2, FALSE))</f>
        <v>POI</v>
      </c>
      <c r="C5316" s="117">
        <f>IF(ISERROR(VLOOKUP($A5316, Dropdownlisten!$A$3:$F$143, 3, FALSE)), "", VLOOKUP($A5316, Dropdownlisten!$A$3:$F$143, 3, FALSE))</f>
        <v>6000</v>
      </c>
      <c r="D5316" s="117" t="str">
        <f>IF(ISERROR(VLOOKUP($A5316, Dropdownlisten!$A$3:$F$143, 4, FALSE)), "", VLOOKUP($A5316, Dropdownlisten!$A$3:$F$143, 4, FALSE))</f>
        <v>UnterhaltungSportNaherholung</v>
      </c>
      <c r="E5316" s="117" t="str">
        <f>IF(ISERROR(VLOOKUP($A5316, Dropdownlisten!$A$3:$F$143, 5, FALSE)), "", VLOOKUP($A5316, Dropdownlisten!$A$3:$F$143, 5, FALSE))</f>
        <v>6000_017</v>
      </c>
      <c r="F5316" s="117" t="str">
        <f>IF(ISERROR(VLOOKUP($A5316, Dropdownlisten!$A$3:$F$143, 6, FALSE)), "", VLOOKUP($A5316, Dropdownlisten!$A$3:$F$143, 6, FALSE))</f>
        <v>Sportstaette</v>
      </c>
      <c r="G5316" s="117" t="str">
        <f>VLOOKUP(E5316,Datenstruktur_fuer_R!$D$2:$F$141,3,FALSE)</f>
        <v>Point</v>
      </c>
      <c r="H5316" s="120" t="s">
        <v>290</v>
      </c>
      <c r="I5316" s="26" t="s">
        <v>1341</v>
      </c>
      <c r="J5316" s="26" t="s">
        <v>2216</v>
      </c>
      <c r="K5316" s="5" t="s">
        <v>1936</v>
      </c>
      <c r="L5316" s="5"/>
      <c r="M5316" s="5">
        <v>1</v>
      </c>
      <c r="N5316" s="5" t="s">
        <v>1173</v>
      </c>
    </row>
    <row r="5317" spans="1:14" x14ac:dyDescent="0.35">
      <c r="A5317" s="5" t="s">
        <v>720</v>
      </c>
      <c r="B5317" s="117" t="str">
        <f>IF(ISERROR(VLOOKUP($A5317, Dropdownlisten!$A$3:$F$143, 2, FALSE)), "", VLOOKUP($A5317, Dropdownlisten!$A$3:$F$143, 2, FALSE))</f>
        <v>POI</v>
      </c>
      <c r="C5317" s="117">
        <f>IF(ISERROR(VLOOKUP($A5317, Dropdownlisten!$A$3:$F$143, 3, FALSE)), "", VLOOKUP($A5317, Dropdownlisten!$A$3:$F$143, 3, FALSE))</f>
        <v>6000</v>
      </c>
      <c r="D5317" s="117" t="str">
        <f>IF(ISERROR(VLOOKUP($A5317, Dropdownlisten!$A$3:$F$143, 4, FALSE)), "", VLOOKUP($A5317, Dropdownlisten!$A$3:$F$143, 4, FALSE))</f>
        <v>UnterhaltungSportNaherholung</v>
      </c>
      <c r="E5317" s="117" t="str">
        <f>IF(ISERROR(VLOOKUP($A5317, Dropdownlisten!$A$3:$F$143, 5, FALSE)), "", VLOOKUP($A5317, Dropdownlisten!$A$3:$F$143, 5, FALSE))</f>
        <v>6000_017</v>
      </c>
      <c r="F5317" s="117" t="str">
        <f>IF(ISERROR(VLOOKUP($A5317, Dropdownlisten!$A$3:$F$143, 6, FALSE)), "", VLOOKUP($A5317, Dropdownlisten!$A$3:$F$143, 6, FALSE))</f>
        <v>Sportstaette</v>
      </c>
      <c r="G5317" s="117" t="str">
        <f>VLOOKUP(E5317,Datenstruktur_fuer_R!$D$2:$F$141,3,FALSE)</f>
        <v>Point</v>
      </c>
      <c r="H5317" s="120" t="s">
        <v>291</v>
      </c>
      <c r="I5317" s="26" t="s">
        <v>1341</v>
      </c>
      <c r="J5317" s="26" t="s">
        <v>2216</v>
      </c>
      <c r="K5317" s="5" t="s">
        <v>1937</v>
      </c>
      <c r="L5317" s="5"/>
      <c r="M5317" s="5">
        <v>1</v>
      </c>
      <c r="N5317" s="5" t="s">
        <v>1173</v>
      </c>
    </row>
    <row r="5318" spans="1:14" x14ac:dyDescent="0.35">
      <c r="A5318" s="5" t="s">
        <v>720</v>
      </c>
      <c r="B5318" s="117" t="str">
        <f>IF(ISERROR(VLOOKUP($A5318, Dropdownlisten!$A$3:$F$143, 2, FALSE)), "", VLOOKUP($A5318, Dropdownlisten!$A$3:$F$143, 2, FALSE))</f>
        <v>POI</v>
      </c>
      <c r="C5318" s="117">
        <f>IF(ISERROR(VLOOKUP($A5318, Dropdownlisten!$A$3:$F$143, 3, FALSE)), "", VLOOKUP($A5318, Dropdownlisten!$A$3:$F$143, 3, FALSE))</f>
        <v>6000</v>
      </c>
      <c r="D5318" s="117" t="str">
        <f>IF(ISERROR(VLOOKUP($A5318, Dropdownlisten!$A$3:$F$143, 4, FALSE)), "", VLOOKUP($A5318, Dropdownlisten!$A$3:$F$143, 4, FALSE))</f>
        <v>UnterhaltungSportNaherholung</v>
      </c>
      <c r="E5318" s="117" t="str">
        <f>IF(ISERROR(VLOOKUP($A5318, Dropdownlisten!$A$3:$F$143, 5, FALSE)), "", VLOOKUP($A5318, Dropdownlisten!$A$3:$F$143, 5, FALSE))</f>
        <v>6000_017</v>
      </c>
      <c r="F5318" s="117" t="str">
        <f>IF(ISERROR(VLOOKUP($A5318, Dropdownlisten!$A$3:$F$143, 6, FALSE)), "", VLOOKUP($A5318, Dropdownlisten!$A$3:$F$143, 6, FALSE))</f>
        <v>Sportstaette</v>
      </c>
      <c r="G5318" s="117" t="str">
        <f>VLOOKUP(E5318,Datenstruktur_fuer_R!$D$2:$F$141,3,FALSE)</f>
        <v>Point</v>
      </c>
      <c r="H5318" s="120" t="s">
        <v>288</v>
      </c>
      <c r="I5318" s="26" t="s">
        <v>1341</v>
      </c>
      <c r="J5318" s="26" t="s">
        <v>2216</v>
      </c>
      <c r="K5318" s="5" t="s">
        <v>1938</v>
      </c>
      <c r="L5318" s="5"/>
      <c r="M5318" s="5">
        <v>1</v>
      </c>
      <c r="N5318" s="5" t="s">
        <v>1173</v>
      </c>
    </row>
    <row r="5319" spans="1:14" x14ac:dyDescent="0.35">
      <c r="A5319" s="5" t="s">
        <v>720</v>
      </c>
      <c r="B5319" s="117" t="str">
        <f>IF(ISERROR(VLOOKUP($A5319, Dropdownlisten!$A$3:$F$143, 2, FALSE)), "", VLOOKUP($A5319, Dropdownlisten!$A$3:$F$143, 2, FALSE))</f>
        <v>POI</v>
      </c>
      <c r="C5319" s="117">
        <f>IF(ISERROR(VLOOKUP($A5319, Dropdownlisten!$A$3:$F$143, 3, FALSE)), "", VLOOKUP($A5319, Dropdownlisten!$A$3:$F$143, 3, FALSE))</f>
        <v>6000</v>
      </c>
      <c r="D5319" s="117" t="str">
        <f>IF(ISERROR(VLOOKUP($A5319, Dropdownlisten!$A$3:$F$143, 4, FALSE)), "", VLOOKUP($A5319, Dropdownlisten!$A$3:$F$143, 4, FALSE))</f>
        <v>UnterhaltungSportNaherholung</v>
      </c>
      <c r="E5319" s="117" t="str">
        <f>IF(ISERROR(VLOOKUP($A5319, Dropdownlisten!$A$3:$F$143, 5, FALSE)), "", VLOOKUP($A5319, Dropdownlisten!$A$3:$F$143, 5, FALSE))</f>
        <v>6000_017</v>
      </c>
      <c r="F5319" s="117" t="str">
        <f>IF(ISERROR(VLOOKUP($A5319, Dropdownlisten!$A$3:$F$143, 6, FALSE)), "", VLOOKUP($A5319, Dropdownlisten!$A$3:$F$143, 6, FALSE))</f>
        <v>Sportstaette</v>
      </c>
      <c r="G5319" s="117" t="str">
        <f>VLOOKUP(E5319,Datenstruktur_fuer_R!$D$2:$F$141,3,FALSE)</f>
        <v>Point</v>
      </c>
      <c r="H5319" s="120" t="s">
        <v>289</v>
      </c>
      <c r="I5319" s="26" t="s">
        <v>1341</v>
      </c>
      <c r="J5319" s="26" t="s">
        <v>2216</v>
      </c>
      <c r="K5319" s="5" t="s">
        <v>1939</v>
      </c>
      <c r="L5319" s="5"/>
      <c r="M5319" s="5">
        <v>1</v>
      </c>
      <c r="N5319" s="5" t="s">
        <v>1173</v>
      </c>
    </row>
    <row r="5320" spans="1:14" x14ac:dyDescent="0.35">
      <c r="A5320" s="5" t="s">
        <v>720</v>
      </c>
      <c r="B5320" s="117" t="str">
        <f>IF(ISERROR(VLOOKUP($A5320, Dropdownlisten!$A$3:$F$143, 2, FALSE)), "", VLOOKUP($A5320, Dropdownlisten!$A$3:$F$143, 2, FALSE))</f>
        <v>POI</v>
      </c>
      <c r="C5320" s="117">
        <f>IF(ISERROR(VLOOKUP($A5320, Dropdownlisten!$A$3:$F$143, 3, FALSE)), "", VLOOKUP($A5320, Dropdownlisten!$A$3:$F$143, 3, FALSE))</f>
        <v>6000</v>
      </c>
      <c r="D5320" s="117" t="str">
        <f>IF(ISERROR(VLOOKUP($A5320, Dropdownlisten!$A$3:$F$143, 4, FALSE)), "", VLOOKUP($A5320, Dropdownlisten!$A$3:$F$143, 4, FALSE))</f>
        <v>UnterhaltungSportNaherholung</v>
      </c>
      <c r="E5320" s="117" t="str">
        <f>IF(ISERROR(VLOOKUP($A5320, Dropdownlisten!$A$3:$F$143, 5, FALSE)), "", VLOOKUP($A5320, Dropdownlisten!$A$3:$F$143, 5, FALSE))</f>
        <v>6000_017</v>
      </c>
      <c r="F5320" s="117" t="str">
        <f>IF(ISERROR(VLOOKUP($A5320, Dropdownlisten!$A$3:$F$143, 6, FALSE)), "", VLOOKUP($A5320, Dropdownlisten!$A$3:$F$143, 6, FALSE))</f>
        <v>Sportstaette</v>
      </c>
      <c r="G5320" s="117" t="str">
        <f>VLOOKUP(E5320,Datenstruktur_fuer_R!$D$2:$F$141,3,FALSE)</f>
        <v>Point</v>
      </c>
      <c r="H5320" s="120" t="s">
        <v>293</v>
      </c>
      <c r="I5320" s="26" t="s">
        <v>1341</v>
      </c>
      <c r="J5320" s="26" t="s">
        <v>2216</v>
      </c>
      <c r="K5320" s="5" t="s">
        <v>1958</v>
      </c>
      <c r="L5320" s="5"/>
      <c r="M5320" s="5">
        <v>1</v>
      </c>
      <c r="N5320" s="5" t="s">
        <v>1173</v>
      </c>
    </row>
    <row r="5321" spans="1:14" x14ac:dyDescent="0.35">
      <c r="A5321" s="5" t="s">
        <v>720</v>
      </c>
      <c r="B5321" s="117" t="str">
        <f>IF(ISERROR(VLOOKUP($A5321, Dropdownlisten!$A$3:$F$143, 2, FALSE)), "", VLOOKUP($A5321, Dropdownlisten!$A$3:$F$143, 2, FALSE))</f>
        <v>POI</v>
      </c>
      <c r="C5321" s="117">
        <f>IF(ISERROR(VLOOKUP($A5321, Dropdownlisten!$A$3:$F$143, 3, FALSE)), "", VLOOKUP($A5321, Dropdownlisten!$A$3:$F$143, 3, FALSE))</f>
        <v>6000</v>
      </c>
      <c r="D5321" s="117" t="str">
        <f>IF(ISERROR(VLOOKUP($A5321, Dropdownlisten!$A$3:$F$143, 4, FALSE)), "", VLOOKUP($A5321, Dropdownlisten!$A$3:$F$143, 4, FALSE))</f>
        <v>UnterhaltungSportNaherholung</v>
      </c>
      <c r="E5321" s="117" t="str">
        <f>IF(ISERROR(VLOOKUP($A5321, Dropdownlisten!$A$3:$F$143, 5, FALSE)), "", VLOOKUP($A5321, Dropdownlisten!$A$3:$F$143, 5, FALSE))</f>
        <v>6000_017</v>
      </c>
      <c r="F5321" s="117" t="str">
        <f>IF(ISERROR(VLOOKUP($A5321, Dropdownlisten!$A$3:$F$143, 6, FALSE)), "", VLOOKUP($A5321, Dropdownlisten!$A$3:$F$143, 6, FALSE))</f>
        <v>Sportstaette</v>
      </c>
      <c r="G5321" s="117" t="str">
        <f>VLOOKUP(E5321,Datenstruktur_fuer_R!$D$2:$F$141,3,FALSE)</f>
        <v>Point</v>
      </c>
      <c r="H5321" s="120" t="s">
        <v>689</v>
      </c>
      <c r="I5321" s="26" t="s">
        <v>1341</v>
      </c>
      <c r="J5321" s="26" t="s">
        <v>2216</v>
      </c>
      <c r="K5321" s="5" t="s">
        <v>1958</v>
      </c>
      <c r="L5321" s="5" t="s">
        <v>2123</v>
      </c>
      <c r="M5321" s="5">
        <v>1</v>
      </c>
      <c r="N5321" s="5" t="s">
        <v>1173</v>
      </c>
    </row>
    <row r="5322" spans="1:14" x14ac:dyDescent="0.35">
      <c r="A5322" s="5" t="s">
        <v>720</v>
      </c>
      <c r="B5322" s="117" t="str">
        <f>IF(ISERROR(VLOOKUP($A5322, Dropdownlisten!$A$3:$F$143, 2, FALSE)), "", VLOOKUP($A5322, Dropdownlisten!$A$3:$F$143, 2, FALSE))</f>
        <v>POI</v>
      </c>
      <c r="C5322" s="117">
        <f>IF(ISERROR(VLOOKUP($A5322, Dropdownlisten!$A$3:$F$143, 3, FALSE)), "", VLOOKUP($A5322, Dropdownlisten!$A$3:$F$143, 3, FALSE))</f>
        <v>6000</v>
      </c>
      <c r="D5322" s="117" t="str">
        <f>IF(ISERROR(VLOOKUP($A5322, Dropdownlisten!$A$3:$F$143, 4, FALSE)), "", VLOOKUP($A5322, Dropdownlisten!$A$3:$F$143, 4, FALSE))</f>
        <v>UnterhaltungSportNaherholung</v>
      </c>
      <c r="E5322" s="117" t="str">
        <f>IF(ISERROR(VLOOKUP($A5322, Dropdownlisten!$A$3:$F$143, 5, FALSE)), "", VLOOKUP($A5322, Dropdownlisten!$A$3:$F$143, 5, FALSE))</f>
        <v>6000_017</v>
      </c>
      <c r="F5322" s="117" t="str">
        <f>IF(ISERROR(VLOOKUP($A5322, Dropdownlisten!$A$3:$F$143, 6, FALSE)), "", VLOOKUP($A5322, Dropdownlisten!$A$3:$F$143, 6, FALSE))</f>
        <v>Sportstaette</v>
      </c>
      <c r="G5322" s="117" t="str">
        <f>VLOOKUP(E5322,Datenstruktur_fuer_R!$D$2:$F$141,3,FALSE)</f>
        <v>Point</v>
      </c>
      <c r="H5322" s="120" t="s">
        <v>689</v>
      </c>
      <c r="I5322" s="26" t="s">
        <v>1341</v>
      </c>
      <c r="J5322" s="26" t="s">
        <v>2216</v>
      </c>
      <c r="K5322" s="5" t="s">
        <v>1958</v>
      </c>
      <c r="L5322" s="5" t="s">
        <v>2124</v>
      </c>
      <c r="M5322" s="5">
        <v>1</v>
      </c>
      <c r="N5322" s="5" t="s">
        <v>1173</v>
      </c>
    </row>
    <row r="5323" spans="1:14" x14ac:dyDescent="0.35">
      <c r="A5323" s="5" t="s">
        <v>720</v>
      </c>
      <c r="B5323" s="117" t="str">
        <f>IF(ISERROR(VLOOKUP($A5323, Dropdownlisten!$A$3:$F$143, 2, FALSE)), "", VLOOKUP($A5323, Dropdownlisten!$A$3:$F$143, 2, FALSE))</f>
        <v>POI</v>
      </c>
      <c r="C5323" s="117">
        <f>IF(ISERROR(VLOOKUP($A5323, Dropdownlisten!$A$3:$F$143, 3, FALSE)), "", VLOOKUP($A5323, Dropdownlisten!$A$3:$F$143, 3, FALSE))</f>
        <v>6000</v>
      </c>
      <c r="D5323" s="117" t="str">
        <f>IF(ISERROR(VLOOKUP($A5323, Dropdownlisten!$A$3:$F$143, 4, FALSE)), "", VLOOKUP($A5323, Dropdownlisten!$A$3:$F$143, 4, FALSE))</f>
        <v>UnterhaltungSportNaherholung</v>
      </c>
      <c r="E5323" s="117" t="str">
        <f>IF(ISERROR(VLOOKUP($A5323, Dropdownlisten!$A$3:$F$143, 5, FALSE)), "", VLOOKUP($A5323, Dropdownlisten!$A$3:$F$143, 5, FALSE))</f>
        <v>6000_017</v>
      </c>
      <c r="F5323" s="117" t="str">
        <f>IF(ISERROR(VLOOKUP($A5323, Dropdownlisten!$A$3:$F$143, 6, FALSE)), "", VLOOKUP($A5323, Dropdownlisten!$A$3:$F$143, 6, FALSE))</f>
        <v>Sportstaette</v>
      </c>
      <c r="G5323" s="117" t="str">
        <f>VLOOKUP(E5323,Datenstruktur_fuer_R!$D$2:$F$141,3,FALSE)</f>
        <v>Point</v>
      </c>
      <c r="H5323" s="120" t="s">
        <v>689</v>
      </c>
      <c r="I5323" s="26" t="s">
        <v>1341</v>
      </c>
      <c r="J5323" s="26" t="s">
        <v>2216</v>
      </c>
      <c r="K5323" s="5" t="s">
        <v>1958</v>
      </c>
      <c r="L5323" s="5" t="s">
        <v>2125</v>
      </c>
      <c r="M5323" s="5">
        <v>1</v>
      </c>
      <c r="N5323" s="5" t="s">
        <v>1173</v>
      </c>
    </row>
    <row r="5324" spans="1:14" x14ac:dyDescent="0.35">
      <c r="A5324" s="5" t="s">
        <v>720</v>
      </c>
      <c r="B5324" s="117" t="str">
        <f>IF(ISERROR(VLOOKUP($A5324, Dropdownlisten!$A$3:$F$143, 2, FALSE)), "", VLOOKUP($A5324, Dropdownlisten!$A$3:$F$143, 2, FALSE))</f>
        <v>POI</v>
      </c>
      <c r="C5324" s="117">
        <f>IF(ISERROR(VLOOKUP($A5324, Dropdownlisten!$A$3:$F$143, 3, FALSE)), "", VLOOKUP($A5324, Dropdownlisten!$A$3:$F$143, 3, FALSE))</f>
        <v>6000</v>
      </c>
      <c r="D5324" s="117" t="str">
        <f>IF(ISERROR(VLOOKUP($A5324, Dropdownlisten!$A$3:$F$143, 4, FALSE)), "", VLOOKUP($A5324, Dropdownlisten!$A$3:$F$143, 4, FALSE))</f>
        <v>UnterhaltungSportNaherholung</v>
      </c>
      <c r="E5324" s="117" t="str">
        <f>IF(ISERROR(VLOOKUP($A5324, Dropdownlisten!$A$3:$F$143, 5, FALSE)), "", VLOOKUP($A5324, Dropdownlisten!$A$3:$F$143, 5, FALSE))</f>
        <v>6000_017</v>
      </c>
      <c r="F5324" s="117" t="str">
        <f>IF(ISERROR(VLOOKUP($A5324, Dropdownlisten!$A$3:$F$143, 6, FALSE)), "", VLOOKUP($A5324, Dropdownlisten!$A$3:$F$143, 6, FALSE))</f>
        <v>Sportstaette</v>
      </c>
      <c r="G5324" s="117" t="str">
        <f>VLOOKUP(E5324,Datenstruktur_fuer_R!$D$2:$F$141,3,FALSE)</f>
        <v>Point</v>
      </c>
      <c r="H5324" s="120" t="s">
        <v>290</v>
      </c>
      <c r="I5324" s="26" t="s">
        <v>1341</v>
      </c>
      <c r="J5324" s="26" t="s">
        <v>2216</v>
      </c>
      <c r="K5324" s="5" t="s">
        <v>1936</v>
      </c>
      <c r="L5324" s="5"/>
      <c r="M5324" s="5">
        <v>1</v>
      </c>
      <c r="N5324" s="5" t="s">
        <v>1173</v>
      </c>
    </row>
    <row r="5325" spans="1:14" x14ac:dyDescent="0.35">
      <c r="A5325" s="5" t="s">
        <v>720</v>
      </c>
      <c r="B5325" s="117" t="str">
        <f>IF(ISERROR(VLOOKUP($A5325, Dropdownlisten!$A$3:$F$143, 2, FALSE)), "", VLOOKUP($A5325, Dropdownlisten!$A$3:$F$143, 2, FALSE))</f>
        <v>POI</v>
      </c>
      <c r="C5325" s="117">
        <f>IF(ISERROR(VLOOKUP($A5325, Dropdownlisten!$A$3:$F$143, 3, FALSE)), "", VLOOKUP($A5325, Dropdownlisten!$A$3:$F$143, 3, FALSE))</f>
        <v>6000</v>
      </c>
      <c r="D5325" s="117" t="str">
        <f>IF(ISERROR(VLOOKUP($A5325, Dropdownlisten!$A$3:$F$143, 4, FALSE)), "", VLOOKUP($A5325, Dropdownlisten!$A$3:$F$143, 4, FALSE))</f>
        <v>UnterhaltungSportNaherholung</v>
      </c>
      <c r="E5325" s="117" t="str">
        <f>IF(ISERROR(VLOOKUP($A5325, Dropdownlisten!$A$3:$F$143, 5, FALSE)), "", VLOOKUP($A5325, Dropdownlisten!$A$3:$F$143, 5, FALSE))</f>
        <v>6000_017</v>
      </c>
      <c r="F5325" s="117" t="str">
        <f>IF(ISERROR(VLOOKUP($A5325, Dropdownlisten!$A$3:$F$143, 6, FALSE)), "", VLOOKUP($A5325, Dropdownlisten!$A$3:$F$143, 6, FALSE))</f>
        <v>Sportstaette</v>
      </c>
      <c r="G5325" s="117" t="str">
        <f>VLOOKUP(E5325,Datenstruktur_fuer_R!$D$2:$F$141,3,FALSE)</f>
        <v>Point</v>
      </c>
      <c r="H5325" s="120" t="s">
        <v>291</v>
      </c>
      <c r="I5325" s="26" t="s">
        <v>1341</v>
      </c>
      <c r="J5325" s="26" t="s">
        <v>2216</v>
      </c>
      <c r="K5325" s="5" t="s">
        <v>1937</v>
      </c>
      <c r="L5325" s="5"/>
      <c r="M5325" s="5">
        <v>1</v>
      </c>
      <c r="N5325" s="5" t="s">
        <v>1173</v>
      </c>
    </row>
    <row r="5326" spans="1:14" x14ac:dyDescent="0.35">
      <c r="A5326" s="5" t="s">
        <v>720</v>
      </c>
      <c r="B5326" s="117" t="str">
        <f>IF(ISERROR(VLOOKUP($A5326, Dropdownlisten!$A$3:$F$143, 2, FALSE)), "", VLOOKUP($A5326, Dropdownlisten!$A$3:$F$143, 2, FALSE))</f>
        <v>POI</v>
      </c>
      <c r="C5326" s="117">
        <f>IF(ISERROR(VLOOKUP($A5326, Dropdownlisten!$A$3:$F$143, 3, FALSE)), "", VLOOKUP($A5326, Dropdownlisten!$A$3:$F$143, 3, FALSE))</f>
        <v>6000</v>
      </c>
      <c r="D5326" s="117" t="str">
        <f>IF(ISERROR(VLOOKUP($A5326, Dropdownlisten!$A$3:$F$143, 4, FALSE)), "", VLOOKUP($A5326, Dropdownlisten!$A$3:$F$143, 4, FALSE))</f>
        <v>UnterhaltungSportNaherholung</v>
      </c>
      <c r="E5326" s="117" t="str">
        <f>IF(ISERROR(VLOOKUP($A5326, Dropdownlisten!$A$3:$F$143, 5, FALSE)), "", VLOOKUP($A5326, Dropdownlisten!$A$3:$F$143, 5, FALSE))</f>
        <v>6000_017</v>
      </c>
      <c r="F5326" s="117" t="str">
        <f>IF(ISERROR(VLOOKUP($A5326, Dropdownlisten!$A$3:$F$143, 6, FALSE)), "", VLOOKUP($A5326, Dropdownlisten!$A$3:$F$143, 6, FALSE))</f>
        <v>Sportstaette</v>
      </c>
      <c r="G5326" s="117" t="str">
        <f>VLOOKUP(E5326,Datenstruktur_fuer_R!$D$2:$F$141,3,FALSE)</f>
        <v>Point</v>
      </c>
      <c r="H5326" s="120" t="s">
        <v>288</v>
      </c>
      <c r="I5326" s="26" t="s">
        <v>1341</v>
      </c>
      <c r="J5326" s="26" t="s">
        <v>2216</v>
      </c>
      <c r="K5326" s="5" t="s">
        <v>1938</v>
      </c>
      <c r="L5326" s="5"/>
      <c r="M5326" s="5">
        <v>1</v>
      </c>
      <c r="N5326" s="5" t="s">
        <v>1173</v>
      </c>
    </row>
    <row r="5327" spans="1:14" x14ac:dyDescent="0.35">
      <c r="A5327" s="5" t="s">
        <v>720</v>
      </c>
      <c r="B5327" s="117" t="str">
        <f>IF(ISERROR(VLOOKUP($A5327, Dropdownlisten!$A$3:$F$143, 2, FALSE)), "", VLOOKUP($A5327, Dropdownlisten!$A$3:$F$143, 2, FALSE))</f>
        <v>POI</v>
      </c>
      <c r="C5327" s="117">
        <f>IF(ISERROR(VLOOKUP($A5327, Dropdownlisten!$A$3:$F$143, 3, FALSE)), "", VLOOKUP($A5327, Dropdownlisten!$A$3:$F$143, 3, FALSE))</f>
        <v>6000</v>
      </c>
      <c r="D5327" s="117" t="str">
        <f>IF(ISERROR(VLOOKUP($A5327, Dropdownlisten!$A$3:$F$143, 4, FALSE)), "", VLOOKUP($A5327, Dropdownlisten!$A$3:$F$143, 4, FALSE))</f>
        <v>UnterhaltungSportNaherholung</v>
      </c>
      <c r="E5327" s="117" t="str">
        <f>IF(ISERROR(VLOOKUP($A5327, Dropdownlisten!$A$3:$F$143, 5, FALSE)), "", VLOOKUP($A5327, Dropdownlisten!$A$3:$F$143, 5, FALSE))</f>
        <v>6000_017</v>
      </c>
      <c r="F5327" s="117" t="str">
        <f>IF(ISERROR(VLOOKUP($A5327, Dropdownlisten!$A$3:$F$143, 6, FALSE)), "", VLOOKUP($A5327, Dropdownlisten!$A$3:$F$143, 6, FALSE))</f>
        <v>Sportstaette</v>
      </c>
      <c r="G5327" s="117" t="str">
        <f>VLOOKUP(E5327,Datenstruktur_fuer_R!$D$2:$F$141,3,FALSE)</f>
        <v>Point</v>
      </c>
      <c r="H5327" s="120" t="s">
        <v>289</v>
      </c>
      <c r="I5327" s="26" t="s">
        <v>1341</v>
      </c>
      <c r="J5327" s="26" t="s">
        <v>2216</v>
      </c>
      <c r="K5327" s="5" t="s">
        <v>1939</v>
      </c>
      <c r="L5327" s="5"/>
      <c r="M5327" s="5">
        <v>1</v>
      </c>
      <c r="N5327" s="5" t="s">
        <v>1173</v>
      </c>
    </row>
    <row r="5328" spans="1:14" x14ac:dyDescent="0.35">
      <c r="A5328" s="5" t="s">
        <v>720</v>
      </c>
      <c r="B5328" s="117" t="str">
        <f>IF(ISERROR(VLOOKUP($A5328, Dropdownlisten!$A$3:$F$143, 2, FALSE)), "", VLOOKUP($A5328, Dropdownlisten!$A$3:$F$143, 2, FALSE))</f>
        <v>POI</v>
      </c>
      <c r="C5328" s="117">
        <f>IF(ISERROR(VLOOKUP($A5328, Dropdownlisten!$A$3:$F$143, 3, FALSE)), "", VLOOKUP($A5328, Dropdownlisten!$A$3:$F$143, 3, FALSE))</f>
        <v>6000</v>
      </c>
      <c r="D5328" s="117" t="str">
        <f>IF(ISERROR(VLOOKUP($A5328, Dropdownlisten!$A$3:$F$143, 4, FALSE)), "", VLOOKUP($A5328, Dropdownlisten!$A$3:$F$143, 4, FALSE))</f>
        <v>UnterhaltungSportNaherholung</v>
      </c>
      <c r="E5328" s="117" t="str">
        <f>IF(ISERROR(VLOOKUP($A5328, Dropdownlisten!$A$3:$F$143, 5, FALSE)), "", VLOOKUP($A5328, Dropdownlisten!$A$3:$F$143, 5, FALSE))</f>
        <v>6000_017</v>
      </c>
      <c r="F5328" s="117" t="str">
        <f>IF(ISERROR(VLOOKUP($A5328, Dropdownlisten!$A$3:$F$143, 6, FALSE)), "", VLOOKUP($A5328, Dropdownlisten!$A$3:$F$143, 6, FALSE))</f>
        <v>Sportstaette</v>
      </c>
      <c r="G5328" s="117" t="str">
        <f>VLOOKUP(E5328,Datenstruktur_fuer_R!$D$2:$F$141,3,FALSE)</f>
        <v>Point</v>
      </c>
      <c r="H5328" s="120" t="s">
        <v>293</v>
      </c>
      <c r="I5328" s="26" t="s">
        <v>1341</v>
      </c>
      <c r="J5328" s="26" t="s">
        <v>2216</v>
      </c>
      <c r="K5328" s="5" t="s">
        <v>1958</v>
      </c>
      <c r="L5328" s="5"/>
      <c r="M5328" s="5">
        <v>1</v>
      </c>
      <c r="N5328" s="5" t="s">
        <v>1173</v>
      </c>
    </row>
    <row r="5329" spans="1:14" x14ac:dyDescent="0.35">
      <c r="A5329" s="5" t="s">
        <v>720</v>
      </c>
      <c r="B5329" s="117" t="str">
        <f>IF(ISERROR(VLOOKUP($A5329, Dropdownlisten!$A$3:$F$143, 2, FALSE)), "", VLOOKUP($A5329, Dropdownlisten!$A$3:$F$143, 2, FALSE))</f>
        <v>POI</v>
      </c>
      <c r="C5329" s="117">
        <f>IF(ISERROR(VLOOKUP($A5329, Dropdownlisten!$A$3:$F$143, 3, FALSE)), "", VLOOKUP($A5329, Dropdownlisten!$A$3:$F$143, 3, FALSE))</f>
        <v>6000</v>
      </c>
      <c r="D5329" s="117" t="str">
        <f>IF(ISERROR(VLOOKUP($A5329, Dropdownlisten!$A$3:$F$143, 4, FALSE)), "", VLOOKUP($A5329, Dropdownlisten!$A$3:$F$143, 4, FALSE))</f>
        <v>UnterhaltungSportNaherholung</v>
      </c>
      <c r="E5329" s="117" t="str">
        <f>IF(ISERROR(VLOOKUP($A5329, Dropdownlisten!$A$3:$F$143, 5, FALSE)), "", VLOOKUP($A5329, Dropdownlisten!$A$3:$F$143, 5, FALSE))</f>
        <v>6000_017</v>
      </c>
      <c r="F5329" s="117" t="str">
        <f>IF(ISERROR(VLOOKUP($A5329, Dropdownlisten!$A$3:$F$143, 6, FALSE)), "", VLOOKUP($A5329, Dropdownlisten!$A$3:$F$143, 6, FALSE))</f>
        <v>Sportstaette</v>
      </c>
      <c r="G5329" s="117" t="str">
        <f>VLOOKUP(E5329,Datenstruktur_fuer_R!$D$2:$F$141,3,FALSE)</f>
        <v>Point</v>
      </c>
      <c r="H5329" s="120" t="s">
        <v>689</v>
      </c>
      <c r="I5329" s="26" t="s">
        <v>1341</v>
      </c>
      <c r="J5329" s="26" t="s">
        <v>2216</v>
      </c>
      <c r="K5329" s="5" t="s">
        <v>1958</v>
      </c>
      <c r="L5329" s="5" t="s">
        <v>2126</v>
      </c>
      <c r="M5329" s="5">
        <v>1</v>
      </c>
      <c r="N5329" s="5" t="s">
        <v>1173</v>
      </c>
    </row>
    <row r="5330" spans="1:14" x14ac:dyDescent="0.35">
      <c r="A5330" s="5" t="s">
        <v>720</v>
      </c>
      <c r="B5330" s="117" t="str">
        <f>IF(ISERROR(VLOOKUP($A5330, Dropdownlisten!$A$3:$F$143, 2, FALSE)), "", VLOOKUP($A5330, Dropdownlisten!$A$3:$F$143, 2, FALSE))</f>
        <v>POI</v>
      </c>
      <c r="C5330" s="117">
        <f>IF(ISERROR(VLOOKUP($A5330, Dropdownlisten!$A$3:$F$143, 3, FALSE)), "", VLOOKUP($A5330, Dropdownlisten!$A$3:$F$143, 3, FALSE))</f>
        <v>6000</v>
      </c>
      <c r="D5330" s="117" t="str">
        <f>IF(ISERROR(VLOOKUP($A5330, Dropdownlisten!$A$3:$F$143, 4, FALSE)), "", VLOOKUP($A5330, Dropdownlisten!$A$3:$F$143, 4, FALSE))</f>
        <v>UnterhaltungSportNaherholung</v>
      </c>
      <c r="E5330" s="117" t="str">
        <f>IF(ISERROR(VLOOKUP($A5330, Dropdownlisten!$A$3:$F$143, 5, FALSE)), "", VLOOKUP($A5330, Dropdownlisten!$A$3:$F$143, 5, FALSE))</f>
        <v>6000_017</v>
      </c>
      <c r="F5330" s="117" t="str">
        <f>IF(ISERROR(VLOOKUP($A5330, Dropdownlisten!$A$3:$F$143, 6, FALSE)), "", VLOOKUP($A5330, Dropdownlisten!$A$3:$F$143, 6, FALSE))</f>
        <v>Sportstaette</v>
      </c>
      <c r="G5330" s="117" t="str">
        <f>VLOOKUP(E5330,Datenstruktur_fuer_R!$D$2:$F$141,3,FALSE)</f>
        <v>Point</v>
      </c>
      <c r="H5330" s="120" t="s">
        <v>689</v>
      </c>
      <c r="I5330" s="26" t="s">
        <v>1341</v>
      </c>
      <c r="J5330" s="26" t="s">
        <v>2216</v>
      </c>
      <c r="K5330" s="5" t="s">
        <v>1958</v>
      </c>
      <c r="L5330" s="5" t="s">
        <v>2127</v>
      </c>
      <c r="M5330" s="5">
        <v>1</v>
      </c>
      <c r="N5330" s="5" t="s">
        <v>1173</v>
      </c>
    </row>
    <row r="5331" spans="1:14" x14ac:dyDescent="0.35">
      <c r="A5331" s="5" t="s">
        <v>720</v>
      </c>
      <c r="B5331" s="117" t="str">
        <f>IF(ISERROR(VLOOKUP($A5331, Dropdownlisten!$A$3:$F$143, 2, FALSE)), "", VLOOKUP($A5331, Dropdownlisten!$A$3:$F$143, 2, FALSE))</f>
        <v>POI</v>
      </c>
      <c r="C5331" s="117">
        <f>IF(ISERROR(VLOOKUP($A5331, Dropdownlisten!$A$3:$F$143, 3, FALSE)), "", VLOOKUP($A5331, Dropdownlisten!$A$3:$F$143, 3, FALSE))</f>
        <v>6000</v>
      </c>
      <c r="D5331" s="117" t="str">
        <f>IF(ISERROR(VLOOKUP($A5331, Dropdownlisten!$A$3:$F$143, 4, FALSE)), "", VLOOKUP($A5331, Dropdownlisten!$A$3:$F$143, 4, FALSE))</f>
        <v>UnterhaltungSportNaherholung</v>
      </c>
      <c r="E5331" s="117" t="str">
        <f>IF(ISERROR(VLOOKUP($A5331, Dropdownlisten!$A$3:$F$143, 5, FALSE)), "", VLOOKUP($A5331, Dropdownlisten!$A$3:$F$143, 5, FALSE))</f>
        <v>6000_017</v>
      </c>
      <c r="F5331" s="117" t="str">
        <f>IF(ISERROR(VLOOKUP($A5331, Dropdownlisten!$A$3:$F$143, 6, FALSE)), "", VLOOKUP($A5331, Dropdownlisten!$A$3:$F$143, 6, FALSE))</f>
        <v>Sportstaette</v>
      </c>
      <c r="G5331" s="117" t="str">
        <f>VLOOKUP(E5331,Datenstruktur_fuer_R!$D$2:$F$141,3,FALSE)</f>
        <v>Point</v>
      </c>
      <c r="H5331" s="120" t="s">
        <v>689</v>
      </c>
      <c r="I5331" s="26" t="s">
        <v>1341</v>
      </c>
      <c r="J5331" s="26" t="s">
        <v>2216</v>
      </c>
      <c r="K5331" s="5" t="s">
        <v>1958</v>
      </c>
      <c r="L5331" s="5" t="s">
        <v>2128</v>
      </c>
      <c r="M5331" s="5">
        <v>1</v>
      </c>
      <c r="N5331" s="5" t="s">
        <v>1173</v>
      </c>
    </row>
    <row r="5332" spans="1:14" x14ac:dyDescent="0.35">
      <c r="A5332" s="5" t="s">
        <v>720</v>
      </c>
      <c r="B5332" s="117" t="str">
        <f>IF(ISERROR(VLOOKUP($A5332, Dropdownlisten!$A$3:$F$143, 2, FALSE)), "", VLOOKUP($A5332, Dropdownlisten!$A$3:$F$143, 2, FALSE))</f>
        <v>POI</v>
      </c>
      <c r="C5332" s="117">
        <f>IF(ISERROR(VLOOKUP($A5332, Dropdownlisten!$A$3:$F$143, 3, FALSE)), "", VLOOKUP($A5332, Dropdownlisten!$A$3:$F$143, 3, FALSE))</f>
        <v>6000</v>
      </c>
      <c r="D5332" s="117" t="str">
        <f>IF(ISERROR(VLOOKUP($A5332, Dropdownlisten!$A$3:$F$143, 4, FALSE)), "", VLOOKUP($A5332, Dropdownlisten!$A$3:$F$143, 4, FALSE))</f>
        <v>UnterhaltungSportNaherholung</v>
      </c>
      <c r="E5332" s="117" t="str">
        <f>IF(ISERROR(VLOOKUP($A5332, Dropdownlisten!$A$3:$F$143, 5, FALSE)), "", VLOOKUP($A5332, Dropdownlisten!$A$3:$F$143, 5, FALSE))</f>
        <v>6000_017</v>
      </c>
      <c r="F5332" s="117" t="str">
        <f>IF(ISERROR(VLOOKUP($A5332, Dropdownlisten!$A$3:$F$143, 6, FALSE)), "", VLOOKUP($A5332, Dropdownlisten!$A$3:$F$143, 6, FALSE))</f>
        <v>Sportstaette</v>
      </c>
      <c r="G5332" s="117" t="str">
        <f>VLOOKUP(E5332,Datenstruktur_fuer_R!$D$2:$F$141,3,FALSE)</f>
        <v>Point</v>
      </c>
      <c r="H5332" s="120" t="s">
        <v>689</v>
      </c>
      <c r="I5332" s="26" t="s">
        <v>1341</v>
      </c>
      <c r="J5332" s="26" t="s">
        <v>2216</v>
      </c>
      <c r="K5332" s="5" t="s">
        <v>1958</v>
      </c>
      <c r="L5332" s="5" t="s">
        <v>2129</v>
      </c>
      <c r="M5332" s="5">
        <v>1</v>
      </c>
      <c r="N5332" s="5" t="s">
        <v>1173</v>
      </c>
    </row>
    <row r="5333" spans="1:14" x14ac:dyDescent="0.35">
      <c r="A5333" s="5" t="s">
        <v>720</v>
      </c>
      <c r="B5333" s="117" t="str">
        <f>IF(ISERROR(VLOOKUP($A5333, Dropdownlisten!$A$3:$F$143, 2, FALSE)), "", VLOOKUP($A5333, Dropdownlisten!$A$3:$F$143, 2, FALSE))</f>
        <v>POI</v>
      </c>
      <c r="C5333" s="117">
        <f>IF(ISERROR(VLOOKUP($A5333, Dropdownlisten!$A$3:$F$143, 3, FALSE)), "", VLOOKUP($A5333, Dropdownlisten!$A$3:$F$143, 3, FALSE))</f>
        <v>6000</v>
      </c>
      <c r="D5333" s="117" t="str">
        <f>IF(ISERROR(VLOOKUP($A5333, Dropdownlisten!$A$3:$F$143, 4, FALSE)), "", VLOOKUP($A5333, Dropdownlisten!$A$3:$F$143, 4, FALSE))</f>
        <v>UnterhaltungSportNaherholung</v>
      </c>
      <c r="E5333" s="117" t="str">
        <f>IF(ISERROR(VLOOKUP($A5333, Dropdownlisten!$A$3:$F$143, 5, FALSE)), "", VLOOKUP($A5333, Dropdownlisten!$A$3:$F$143, 5, FALSE))</f>
        <v>6000_017</v>
      </c>
      <c r="F5333" s="117" t="str">
        <f>IF(ISERROR(VLOOKUP($A5333, Dropdownlisten!$A$3:$F$143, 6, FALSE)), "", VLOOKUP($A5333, Dropdownlisten!$A$3:$F$143, 6, FALSE))</f>
        <v>Sportstaette</v>
      </c>
      <c r="G5333" s="117" t="str">
        <f>VLOOKUP(E5333,Datenstruktur_fuer_R!$D$2:$F$141,3,FALSE)</f>
        <v>Point</v>
      </c>
      <c r="H5333" s="120" t="s">
        <v>689</v>
      </c>
      <c r="I5333" s="26" t="s">
        <v>1341</v>
      </c>
      <c r="J5333" s="26" t="s">
        <v>2216</v>
      </c>
      <c r="K5333" s="5" t="s">
        <v>1958</v>
      </c>
      <c r="L5333" s="5" t="s">
        <v>2130</v>
      </c>
      <c r="M5333" s="5">
        <v>1</v>
      </c>
      <c r="N5333" s="5" t="s">
        <v>1173</v>
      </c>
    </row>
    <row r="5334" spans="1:14" x14ac:dyDescent="0.35">
      <c r="A5334" s="5" t="s">
        <v>720</v>
      </c>
      <c r="B5334" s="117" t="str">
        <f>IF(ISERROR(VLOOKUP($A5334, Dropdownlisten!$A$3:$F$143, 2, FALSE)), "", VLOOKUP($A5334, Dropdownlisten!$A$3:$F$143, 2, FALSE))</f>
        <v>POI</v>
      </c>
      <c r="C5334" s="117">
        <f>IF(ISERROR(VLOOKUP($A5334, Dropdownlisten!$A$3:$F$143, 3, FALSE)), "", VLOOKUP($A5334, Dropdownlisten!$A$3:$F$143, 3, FALSE))</f>
        <v>6000</v>
      </c>
      <c r="D5334" s="117" t="str">
        <f>IF(ISERROR(VLOOKUP($A5334, Dropdownlisten!$A$3:$F$143, 4, FALSE)), "", VLOOKUP($A5334, Dropdownlisten!$A$3:$F$143, 4, FALSE))</f>
        <v>UnterhaltungSportNaherholung</v>
      </c>
      <c r="E5334" s="117" t="str">
        <f>IF(ISERROR(VLOOKUP($A5334, Dropdownlisten!$A$3:$F$143, 5, FALSE)), "", VLOOKUP($A5334, Dropdownlisten!$A$3:$F$143, 5, FALSE))</f>
        <v>6000_017</v>
      </c>
      <c r="F5334" s="117" t="str">
        <f>IF(ISERROR(VLOOKUP($A5334, Dropdownlisten!$A$3:$F$143, 6, FALSE)), "", VLOOKUP($A5334, Dropdownlisten!$A$3:$F$143, 6, FALSE))</f>
        <v>Sportstaette</v>
      </c>
      <c r="G5334" s="117" t="str">
        <f>VLOOKUP(E5334,Datenstruktur_fuer_R!$D$2:$F$141,3,FALSE)</f>
        <v>Point</v>
      </c>
      <c r="H5334" s="120" t="s">
        <v>689</v>
      </c>
      <c r="I5334" s="26" t="s">
        <v>1341</v>
      </c>
      <c r="J5334" s="26" t="s">
        <v>2216</v>
      </c>
      <c r="K5334" s="5" t="s">
        <v>1958</v>
      </c>
      <c r="L5334" s="5" t="s">
        <v>2131</v>
      </c>
      <c r="M5334" s="5">
        <v>1</v>
      </c>
      <c r="N5334" s="5" t="s">
        <v>1173</v>
      </c>
    </row>
    <row r="5335" spans="1:14" x14ac:dyDescent="0.35">
      <c r="A5335" s="5" t="s">
        <v>720</v>
      </c>
      <c r="B5335" s="117" t="str">
        <f>IF(ISERROR(VLOOKUP($A5335, Dropdownlisten!$A$3:$F$143, 2, FALSE)), "", VLOOKUP($A5335, Dropdownlisten!$A$3:$F$143, 2, FALSE))</f>
        <v>POI</v>
      </c>
      <c r="C5335" s="117">
        <f>IF(ISERROR(VLOOKUP($A5335, Dropdownlisten!$A$3:$F$143, 3, FALSE)), "", VLOOKUP($A5335, Dropdownlisten!$A$3:$F$143, 3, FALSE))</f>
        <v>6000</v>
      </c>
      <c r="D5335" s="117" t="str">
        <f>IF(ISERROR(VLOOKUP($A5335, Dropdownlisten!$A$3:$F$143, 4, FALSE)), "", VLOOKUP($A5335, Dropdownlisten!$A$3:$F$143, 4, FALSE))</f>
        <v>UnterhaltungSportNaherholung</v>
      </c>
      <c r="E5335" s="117" t="str">
        <f>IF(ISERROR(VLOOKUP($A5335, Dropdownlisten!$A$3:$F$143, 5, FALSE)), "", VLOOKUP($A5335, Dropdownlisten!$A$3:$F$143, 5, FALSE))</f>
        <v>6000_017</v>
      </c>
      <c r="F5335" s="117" t="str">
        <f>IF(ISERROR(VLOOKUP($A5335, Dropdownlisten!$A$3:$F$143, 6, FALSE)), "", VLOOKUP($A5335, Dropdownlisten!$A$3:$F$143, 6, FALSE))</f>
        <v>Sportstaette</v>
      </c>
      <c r="G5335" s="117" t="str">
        <f>VLOOKUP(E5335,Datenstruktur_fuer_R!$D$2:$F$141,3,FALSE)</f>
        <v>Point</v>
      </c>
      <c r="H5335" s="120" t="s">
        <v>689</v>
      </c>
      <c r="I5335" s="26" t="s">
        <v>1341</v>
      </c>
      <c r="J5335" s="26" t="s">
        <v>2216</v>
      </c>
      <c r="K5335" s="5" t="s">
        <v>1958</v>
      </c>
      <c r="L5335" s="5" t="s">
        <v>2132</v>
      </c>
      <c r="M5335" s="5">
        <v>1</v>
      </c>
      <c r="N5335" s="5" t="s">
        <v>1173</v>
      </c>
    </row>
    <row r="5336" spans="1:14" x14ac:dyDescent="0.35">
      <c r="A5336" s="5" t="s">
        <v>720</v>
      </c>
      <c r="B5336" s="117" t="str">
        <f>IF(ISERROR(VLOOKUP($A5336, Dropdownlisten!$A$3:$F$143, 2, FALSE)), "", VLOOKUP($A5336, Dropdownlisten!$A$3:$F$143, 2, FALSE))</f>
        <v>POI</v>
      </c>
      <c r="C5336" s="117">
        <f>IF(ISERROR(VLOOKUP($A5336, Dropdownlisten!$A$3:$F$143, 3, FALSE)), "", VLOOKUP($A5336, Dropdownlisten!$A$3:$F$143, 3, FALSE))</f>
        <v>6000</v>
      </c>
      <c r="D5336" s="117" t="str">
        <f>IF(ISERROR(VLOOKUP($A5336, Dropdownlisten!$A$3:$F$143, 4, FALSE)), "", VLOOKUP($A5336, Dropdownlisten!$A$3:$F$143, 4, FALSE))</f>
        <v>UnterhaltungSportNaherholung</v>
      </c>
      <c r="E5336" s="117" t="str">
        <f>IF(ISERROR(VLOOKUP($A5336, Dropdownlisten!$A$3:$F$143, 5, FALSE)), "", VLOOKUP($A5336, Dropdownlisten!$A$3:$F$143, 5, FALSE))</f>
        <v>6000_017</v>
      </c>
      <c r="F5336" s="117" t="str">
        <f>IF(ISERROR(VLOOKUP($A5336, Dropdownlisten!$A$3:$F$143, 6, FALSE)), "", VLOOKUP($A5336, Dropdownlisten!$A$3:$F$143, 6, FALSE))</f>
        <v>Sportstaette</v>
      </c>
      <c r="G5336" s="117" t="str">
        <f>VLOOKUP(E5336,Datenstruktur_fuer_R!$D$2:$F$141,3,FALSE)</f>
        <v>Point</v>
      </c>
      <c r="H5336" s="120" t="s">
        <v>689</v>
      </c>
      <c r="I5336" s="26" t="s">
        <v>1341</v>
      </c>
      <c r="J5336" s="26" t="s">
        <v>2216</v>
      </c>
      <c r="K5336" s="5" t="s">
        <v>1958</v>
      </c>
      <c r="L5336" s="5" t="s">
        <v>2133</v>
      </c>
      <c r="M5336" s="5">
        <v>1</v>
      </c>
      <c r="N5336" s="5" t="s">
        <v>1173</v>
      </c>
    </row>
    <row r="5337" spans="1:14" x14ac:dyDescent="0.35">
      <c r="A5337" s="5" t="s">
        <v>720</v>
      </c>
      <c r="B5337" s="117" t="str">
        <f>IF(ISERROR(VLOOKUP($A5337, Dropdownlisten!$A$3:$F$143, 2, FALSE)), "", VLOOKUP($A5337, Dropdownlisten!$A$3:$F$143, 2, FALSE))</f>
        <v>POI</v>
      </c>
      <c r="C5337" s="117">
        <f>IF(ISERROR(VLOOKUP($A5337, Dropdownlisten!$A$3:$F$143, 3, FALSE)), "", VLOOKUP($A5337, Dropdownlisten!$A$3:$F$143, 3, FALSE))</f>
        <v>6000</v>
      </c>
      <c r="D5337" s="117" t="str">
        <f>IF(ISERROR(VLOOKUP($A5337, Dropdownlisten!$A$3:$F$143, 4, FALSE)), "", VLOOKUP($A5337, Dropdownlisten!$A$3:$F$143, 4, FALSE))</f>
        <v>UnterhaltungSportNaherholung</v>
      </c>
      <c r="E5337" s="117" t="str">
        <f>IF(ISERROR(VLOOKUP($A5337, Dropdownlisten!$A$3:$F$143, 5, FALSE)), "", VLOOKUP($A5337, Dropdownlisten!$A$3:$F$143, 5, FALSE))</f>
        <v>6000_017</v>
      </c>
      <c r="F5337" s="117" t="str">
        <f>IF(ISERROR(VLOOKUP($A5337, Dropdownlisten!$A$3:$F$143, 6, FALSE)), "", VLOOKUP($A5337, Dropdownlisten!$A$3:$F$143, 6, FALSE))</f>
        <v>Sportstaette</v>
      </c>
      <c r="G5337" s="117" t="str">
        <f>VLOOKUP(E5337,Datenstruktur_fuer_R!$D$2:$F$141,3,FALSE)</f>
        <v>Point</v>
      </c>
      <c r="H5337" s="120" t="s">
        <v>689</v>
      </c>
      <c r="I5337" s="26" t="s">
        <v>1341</v>
      </c>
      <c r="J5337" s="26" t="s">
        <v>2216</v>
      </c>
      <c r="K5337" s="5" t="s">
        <v>1958</v>
      </c>
      <c r="L5337" s="5" t="s">
        <v>2134</v>
      </c>
      <c r="M5337" s="5">
        <v>1</v>
      </c>
      <c r="N5337" s="5" t="s">
        <v>1173</v>
      </c>
    </row>
    <row r="5338" spans="1:14" x14ac:dyDescent="0.35">
      <c r="A5338" s="5" t="s">
        <v>720</v>
      </c>
      <c r="B5338" s="117" t="str">
        <f>IF(ISERROR(VLOOKUP($A5338, Dropdownlisten!$A$3:$F$143, 2, FALSE)), "", VLOOKUP($A5338, Dropdownlisten!$A$3:$F$143, 2, FALSE))</f>
        <v>POI</v>
      </c>
      <c r="C5338" s="117">
        <f>IF(ISERROR(VLOOKUP($A5338, Dropdownlisten!$A$3:$F$143, 3, FALSE)), "", VLOOKUP($A5338, Dropdownlisten!$A$3:$F$143, 3, FALSE))</f>
        <v>6000</v>
      </c>
      <c r="D5338" s="117" t="str">
        <f>IF(ISERROR(VLOOKUP($A5338, Dropdownlisten!$A$3:$F$143, 4, FALSE)), "", VLOOKUP($A5338, Dropdownlisten!$A$3:$F$143, 4, FALSE))</f>
        <v>UnterhaltungSportNaherholung</v>
      </c>
      <c r="E5338" s="117" t="str">
        <f>IF(ISERROR(VLOOKUP($A5338, Dropdownlisten!$A$3:$F$143, 5, FALSE)), "", VLOOKUP($A5338, Dropdownlisten!$A$3:$F$143, 5, FALSE))</f>
        <v>6000_017</v>
      </c>
      <c r="F5338" s="117" t="str">
        <f>IF(ISERROR(VLOOKUP($A5338, Dropdownlisten!$A$3:$F$143, 6, FALSE)), "", VLOOKUP($A5338, Dropdownlisten!$A$3:$F$143, 6, FALSE))</f>
        <v>Sportstaette</v>
      </c>
      <c r="G5338" s="117" t="str">
        <f>VLOOKUP(E5338,Datenstruktur_fuer_R!$D$2:$F$141,3,FALSE)</f>
        <v>Point</v>
      </c>
      <c r="H5338" s="120" t="s">
        <v>290</v>
      </c>
      <c r="I5338" s="26" t="s">
        <v>1341</v>
      </c>
      <c r="J5338" s="26" t="s">
        <v>2216</v>
      </c>
      <c r="K5338" s="5" t="s">
        <v>1936</v>
      </c>
      <c r="L5338" s="5"/>
      <c r="M5338" s="5">
        <v>1</v>
      </c>
      <c r="N5338" s="5" t="s">
        <v>1173</v>
      </c>
    </row>
    <row r="5339" spans="1:14" x14ac:dyDescent="0.35">
      <c r="A5339" s="5" t="s">
        <v>720</v>
      </c>
      <c r="B5339" s="117" t="str">
        <f>IF(ISERROR(VLOOKUP($A5339, Dropdownlisten!$A$3:$F$143, 2, FALSE)), "", VLOOKUP($A5339, Dropdownlisten!$A$3:$F$143, 2, FALSE))</f>
        <v>POI</v>
      </c>
      <c r="C5339" s="117">
        <f>IF(ISERROR(VLOOKUP($A5339, Dropdownlisten!$A$3:$F$143, 3, FALSE)), "", VLOOKUP($A5339, Dropdownlisten!$A$3:$F$143, 3, FALSE))</f>
        <v>6000</v>
      </c>
      <c r="D5339" s="117" t="str">
        <f>IF(ISERROR(VLOOKUP($A5339, Dropdownlisten!$A$3:$F$143, 4, FALSE)), "", VLOOKUP($A5339, Dropdownlisten!$A$3:$F$143, 4, FALSE))</f>
        <v>UnterhaltungSportNaherholung</v>
      </c>
      <c r="E5339" s="117" t="str">
        <f>IF(ISERROR(VLOOKUP($A5339, Dropdownlisten!$A$3:$F$143, 5, FALSE)), "", VLOOKUP($A5339, Dropdownlisten!$A$3:$F$143, 5, FALSE))</f>
        <v>6000_017</v>
      </c>
      <c r="F5339" s="117" t="str">
        <f>IF(ISERROR(VLOOKUP($A5339, Dropdownlisten!$A$3:$F$143, 6, FALSE)), "", VLOOKUP($A5339, Dropdownlisten!$A$3:$F$143, 6, FALSE))</f>
        <v>Sportstaette</v>
      </c>
      <c r="G5339" s="117" t="str">
        <f>VLOOKUP(E5339,Datenstruktur_fuer_R!$D$2:$F$141,3,FALSE)</f>
        <v>Point</v>
      </c>
      <c r="H5339" s="120" t="s">
        <v>291</v>
      </c>
      <c r="I5339" s="26" t="s">
        <v>1341</v>
      </c>
      <c r="J5339" s="26" t="s">
        <v>2216</v>
      </c>
      <c r="K5339" s="5" t="s">
        <v>1937</v>
      </c>
      <c r="L5339" s="5"/>
      <c r="M5339" s="5">
        <v>1</v>
      </c>
      <c r="N5339" s="5" t="s">
        <v>1173</v>
      </c>
    </row>
    <row r="5340" spans="1:14" x14ac:dyDescent="0.35">
      <c r="A5340" s="5" t="s">
        <v>720</v>
      </c>
      <c r="B5340" s="117" t="str">
        <f>IF(ISERROR(VLOOKUP($A5340, Dropdownlisten!$A$3:$F$143, 2, FALSE)), "", VLOOKUP($A5340, Dropdownlisten!$A$3:$F$143, 2, FALSE))</f>
        <v>POI</v>
      </c>
      <c r="C5340" s="117">
        <f>IF(ISERROR(VLOOKUP($A5340, Dropdownlisten!$A$3:$F$143, 3, FALSE)), "", VLOOKUP($A5340, Dropdownlisten!$A$3:$F$143, 3, FALSE))</f>
        <v>6000</v>
      </c>
      <c r="D5340" s="117" t="str">
        <f>IF(ISERROR(VLOOKUP($A5340, Dropdownlisten!$A$3:$F$143, 4, FALSE)), "", VLOOKUP($A5340, Dropdownlisten!$A$3:$F$143, 4, FALSE))</f>
        <v>UnterhaltungSportNaherholung</v>
      </c>
      <c r="E5340" s="117" t="str">
        <f>IF(ISERROR(VLOOKUP($A5340, Dropdownlisten!$A$3:$F$143, 5, FALSE)), "", VLOOKUP($A5340, Dropdownlisten!$A$3:$F$143, 5, FALSE))</f>
        <v>6000_017</v>
      </c>
      <c r="F5340" s="117" t="str">
        <f>IF(ISERROR(VLOOKUP($A5340, Dropdownlisten!$A$3:$F$143, 6, FALSE)), "", VLOOKUP($A5340, Dropdownlisten!$A$3:$F$143, 6, FALSE))</f>
        <v>Sportstaette</v>
      </c>
      <c r="G5340" s="117" t="str">
        <f>VLOOKUP(E5340,Datenstruktur_fuer_R!$D$2:$F$141,3,FALSE)</f>
        <v>Point</v>
      </c>
      <c r="H5340" s="120" t="s">
        <v>288</v>
      </c>
      <c r="I5340" s="26" t="s">
        <v>1341</v>
      </c>
      <c r="J5340" s="26" t="s">
        <v>2216</v>
      </c>
      <c r="K5340" s="5" t="s">
        <v>1938</v>
      </c>
      <c r="L5340" s="5"/>
      <c r="M5340" s="5">
        <v>1</v>
      </c>
      <c r="N5340" s="5" t="s">
        <v>1173</v>
      </c>
    </row>
    <row r="5341" spans="1:14" x14ac:dyDescent="0.35">
      <c r="A5341" s="5" t="s">
        <v>720</v>
      </c>
      <c r="B5341" s="117" t="str">
        <f>IF(ISERROR(VLOOKUP($A5341, Dropdownlisten!$A$3:$F$143, 2, FALSE)), "", VLOOKUP($A5341, Dropdownlisten!$A$3:$F$143, 2, FALSE))</f>
        <v>POI</v>
      </c>
      <c r="C5341" s="117">
        <f>IF(ISERROR(VLOOKUP($A5341, Dropdownlisten!$A$3:$F$143, 3, FALSE)), "", VLOOKUP($A5341, Dropdownlisten!$A$3:$F$143, 3, FALSE))</f>
        <v>6000</v>
      </c>
      <c r="D5341" s="117" t="str">
        <f>IF(ISERROR(VLOOKUP($A5341, Dropdownlisten!$A$3:$F$143, 4, FALSE)), "", VLOOKUP($A5341, Dropdownlisten!$A$3:$F$143, 4, FALSE))</f>
        <v>UnterhaltungSportNaherholung</v>
      </c>
      <c r="E5341" s="117" t="str">
        <f>IF(ISERROR(VLOOKUP($A5341, Dropdownlisten!$A$3:$F$143, 5, FALSE)), "", VLOOKUP($A5341, Dropdownlisten!$A$3:$F$143, 5, FALSE))</f>
        <v>6000_017</v>
      </c>
      <c r="F5341" s="117" t="str">
        <f>IF(ISERROR(VLOOKUP($A5341, Dropdownlisten!$A$3:$F$143, 6, FALSE)), "", VLOOKUP($A5341, Dropdownlisten!$A$3:$F$143, 6, FALSE))</f>
        <v>Sportstaette</v>
      </c>
      <c r="G5341" s="117" t="str">
        <f>VLOOKUP(E5341,Datenstruktur_fuer_R!$D$2:$F$141,3,FALSE)</f>
        <v>Point</v>
      </c>
      <c r="H5341" s="120" t="s">
        <v>289</v>
      </c>
      <c r="I5341" s="26" t="s">
        <v>1341</v>
      </c>
      <c r="J5341" s="26" t="s">
        <v>2216</v>
      </c>
      <c r="K5341" s="5" t="s">
        <v>1939</v>
      </c>
      <c r="L5341" s="5"/>
      <c r="M5341" s="5">
        <v>1</v>
      </c>
      <c r="N5341" s="5" t="s">
        <v>1173</v>
      </c>
    </row>
    <row r="5342" spans="1:14" x14ac:dyDescent="0.35">
      <c r="A5342" s="5" t="s">
        <v>720</v>
      </c>
      <c r="B5342" s="117" t="str">
        <f>IF(ISERROR(VLOOKUP($A5342, Dropdownlisten!$A$3:$F$143, 2, FALSE)), "", VLOOKUP($A5342, Dropdownlisten!$A$3:$F$143, 2, FALSE))</f>
        <v>POI</v>
      </c>
      <c r="C5342" s="117">
        <f>IF(ISERROR(VLOOKUP($A5342, Dropdownlisten!$A$3:$F$143, 3, FALSE)), "", VLOOKUP($A5342, Dropdownlisten!$A$3:$F$143, 3, FALSE))</f>
        <v>6000</v>
      </c>
      <c r="D5342" s="117" t="str">
        <f>IF(ISERROR(VLOOKUP($A5342, Dropdownlisten!$A$3:$F$143, 4, FALSE)), "", VLOOKUP($A5342, Dropdownlisten!$A$3:$F$143, 4, FALSE))</f>
        <v>UnterhaltungSportNaherholung</v>
      </c>
      <c r="E5342" s="117" t="str">
        <f>IF(ISERROR(VLOOKUP($A5342, Dropdownlisten!$A$3:$F$143, 5, FALSE)), "", VLOOKUP($A5342, Dropdownlisten!$A$3:$F$143, 5, FALSE))</f>
        <v>6000_017</v>
      </c>
      <c r="F5342" s="117" t="str">
        <f>IF(ISERROR(VLOOKUP($A5342, Dropdownlisten!$A$3:$F$143, 6, FALSE)), "", VLOOKUP($A5342, Dropdownlisten!$A$3:$F$143, 6, FALSE))</f>
        <v>Sportstaette</v>
      </c>
      <c r="G5342" s="117" t="str">
        <f>VLOOKUP(E5342,Datenstruktur_fuer_R!$D$2:$F$141,3,FALSE)</f>
        <v>Point</v>
      </c>
      <c r="H5342" s="120" t="s">
        <v>293</v>
      </c>
      <c r="I5342" s="26" t="s">
        <v>1341</v>
      </c>
      <c r="J5342" s="26" t="s">
        <v>2216</v>
      </c>
      <c r="K5342" s="5" t="s">
        <v>1958</v>
      </c>
      <c r="L5342" s="5"/>
      <c r="M5342" s="5">
        <v>1</v>
      </c>
      <c r="N5342" s="5" t="s">
        <v>1173</v>
      </c>
    </row>
    <row r="5343" spans="1:14" x14ac:dyDescent="0.35">
      <c r="A5343" s="5" t="s">
        <v>720</v>
      </c>
      <c r="B5343" s="117" t="str">
        <f>IF(ISERROR(VLOOKUP($A5343, Dropdownlisten!$A$3:$F$143, 2, FALSE)), "", VLOOKUP($A5343, Dropdownlisten!$A$3:$F$143, 2, FALSE))</f>
        <v>POI</v>
      </c>
      <c r="C5343" s="117">
        <f>IF(ISERROR(VLOOKUP($A5343, Dropdownlisten!$A$3:$F$143, 3, FALSE)), "", VLOOKUP($A5343, Dropdownlisten!$A$3:$F$143, 3, FALSE))</f>
        <v>6000</v>
      </c>
      <c r="D5343" s="117" t="str">
        <f>IF(ISERROR(VLOOKUP($A5343, Dropdownlisten!$A$3:$F$143, 4, FALSE)), "", VLOOKUP($A5343, Dropdownlisten!$A$3:$F$143, 4, FALSE))</f>
        <v>UnterhaltungSportNaherholung</v>
      </c>
      <c r="E5343" s="117" t="str">
        <f>IF(ISERROR(VLOOKUP($A5343, Dropdownlisten!$A$3:$F$143, 5, FALSE)), "", VLOOKUP($A5343, Dropdownlisten!$A$3:$F$143, 5, FALSE))</f>
        <v>6000_017</v>
      </c>
      <c r="F5343" s="117" t="str">
        <f>IF(ISERROR(VLOOKUP($A5343, Dropdownlisten!$A$3:$F$143, 6, FALSE)), "", VLOOKUP($A5343, Dropdownlisten!$A$3:$F$143, 6, FALSE))</f>
        <v>Sportstaette</v>
      </c>
      <c r="G5343" s="117" t="str">
        <f>VLOOKUP(E5343,Datenstruktur_fuer_R!$D$2:$F$141,3,FALSE)</f>
        <v>Point</v>
      </c>
      <c r="H5343" s="120" t="s">
        <v>689</v>
      </c>
      <c r="I5343" s="26" t="s">
        <v>1341</v>
      </c>
      <c r="J5343" s="26" t="s">
        <v>2216</v>
      </c>
      <c r="K5343" s="5" t="s">
        <v>1958</v>
      </c>
      <c r="L5343" s="5" t="s">
        <v>2135</v>
      </c>
      <c r="M5343" s="5">
        <v>1</v>
      </c>
      <c r="N5343" s="5" t="s">
        <v>1173</v>
      </c>
    </row>
    <row r="5344" spans="1:14" x14ac:dyDescent="0.35">
      <c r="A5344" s="5" t="s">
        <v>720</v>
      </c>
      <c r="B5344" s="117" t="str">
        <f>IF(ISERROR(VLOOKUP($A5344, Dropdownlisten!$A$3:$F$143, 2, FALSE)), "", VLOOKUP($A5344, Dropdownlisten!$A$3:$F$143, 2, FALSE))</f>
        <v>POI</v>
      </c>
      <c r="C5344" s="117">
        <f>IF(ISERROR(VLOOKUP($A5344, Dropdownlisten!$A$3:$F$143, 3, FALSE)), "", VLOOKUP($A5344, Dropdownlisten!$A$3:$F$143, 3, FALSE))</f>
        <v>6000</v>
      </c>
      <c r="D5344" s="117" t="str">
        <f>IF(ISERROR(VLOOKUP($A5344, Dropdownlisten!$A$3:$F$143, 4, FALSE)), "", VLOOKUP($A5344, Dropdownlisten!$A$3:$F$143, 4, FALSE))</f>
        <v>UnterhaltungSportNaherholung</v>
      </c>
      <c r="E5344" s="117" t="str">
        <f>IF(ISERROR(VLOOKUP($A5344, Dropdownlisten!$A$3:$F$143, 5, FALSE)), "", VLOOKUP($A5344, Dropdownlisten!$A$3:$F$143, 5, FALSE))</f>
        <v>6000_017</v>
      </c>
      <c r="F5344" s="117" t="str">
        <f>IF(ISERROR(VLOOKUP($A5344, Dropdownlisten!$A$3:$F$143, 6, FALSE)), "", VLOOKUP($A5344, Dropdownlisten!$A$3:$F$143, 6, FALSE))</f>
        <v>Sportstaette</v>
      </c>
      <c r="G5344" s="117" t="str">
        <f>VLOOKUP(E5344,Datenstruktur_fuer_R!$D$2:$F$141,3,FALSE)</f>
        <v>Point</v>
      </c>
      <c r="H5344" s="120" t="s">
        <v>689</v>
      </c>
      <c r="I5344" s="26" t="s">
        <v>1341</v>
      </c>
      <c r="J5344" s="26" t="s">
        <v>2216</v>
      </c>
      <c r="K5344" s="5" t="s">
        <v>1958</v>
      </c>
      <c r="L5344" s="5" t="s">
        <v>2136</v>
      </c>
      <c r="M5344" s="5">
        <v>1</v>
      </c>
      <c r="N5344" s="5" t="s">
        <v>1173</v>
      </c>
    </row>
    <row r="5345" spans="1:14" x14ac:dyDescent="0.35">
      <c r="A5345" s="5" t="s">
        <v>720</v>
      </c>
      <c r="B5345" s="117" t="str">
        <f>IF(ISERROR(VLOOKUP($A5345, Dropdownlisten!$A$3:$F$143, 2, FALSE)), "", VLOOKUP($A5345, Dropdownlisten!$A$3:$F$143, 2, FALSE))</f>
        <v>POI</v>
      </c>
      <c r="C5345" s="117">
        <f>IF(ISERROR(VLOOKUP($A5345, Dropdownlisten!$A$3:$F$143, 3, FALSE)), "", VLOOKUP($A5345, Dropdownlisten!$A$3:$F$143, 3, FALSE))</f>
        <v>6000</v>
      </c>
      <c r="D5345" s="117" t="str">
        <f>IF(ISERROR(VLOOKUP($A5345, Dropdownlisten!$A$3:$F$143, 4, FALSE)), "", VLOOKUP($A5345, Dropdownlisten!$A$3:$F$143, 4, FALSE))</f>
        <v>UnterhaltungSportNaherholung</v>
      </c>
      <c r="E5345" s="117" t="str">
        <f>IF(ISERROR(VLOOKUP($A5345, Dropdownlisten!$A$3:$F$143, 5, FALSE)), "", VLOOKUP($A5345, Dropdownlisten!$A$3:$F$143, 5, FALSE))</f>
        <v>6000_017</v>
      </c>
      <c r="F5345" s="117" t="str">
        <f>IF(ISERROR(VLOOKUP($A5345, Dropdownlisten!$A$3:$F$143, 6, FALSE)), "", VLOOKUP($A5345, Dropdownlisten!$A$3:$F$143, 6, FALSE))</f>
        <v>Sportstaette</v>
      </c>
      <c r="G5345" s="117" t="str">
        <f>VLOOKUP(E5345,Datenstruktur_fuer_R!$D$2:$F$141,3,FALSE)</f>
        <v>Point</v>
      </c>
      <c r="H5345" s="120" t="s">
        <v>689</v>
      </c>
      <c r="I5345" s="26" t="s">
        <v>1341</v>
      </c>
      <c r="J5345" s="26" t="s">
        <v>2216</v>
      </c>
      <c r="K5345" s="5" t="s">
        <v>1958</v>
      </c>
      <c r="L5345" s="5" t="s">
        <v>2137</v>
      </c>
      <c r="M5345" s="5">
        <v>1</v>
      </c>
      <c r="N5345" s="5" t="s">
        <v>1173</v>
      </c>
    </row>
    <row r="5346" spans="1:14" x14ac:dyDescent="0.35">
      <c r="A5346" s="5" t="s">
        <v>720</v>
      </c>
      <c r="B5346" s="117" t="str">
        <f>IF(ISERROR(VLOOKUP($A5346, Dropdownlisten!$A$3:$F$143, 2, FALSE)), "", VLOOKUP($A5346, Dropdownlisten!$A$3:$F$143, 2, FALSE))</f>
        <v>POI</v>
      </c>
      <c r="C5346" s="117">
        <f>IF(ISERROR(VLOOKUP($A5346, Dropdownlisten!$A$3:$F$143, 3, FALSE)), "", VLOOKUP($A5346, Dropdownlisten!$A$3:$F$143, 3, FALSE))</f>
        <v>6000</v>
      </c>
      <c r="D5346" s="117" t="str">
        <f>IF(ISERROR(VLOOKUP($A5346, Dropdownlisten!$A$3:$F$143, 4, FALSE)), "", VLOOKUP($A5346, Dropdownlisten!$A$3:$F$143, 4, FALSE))</f>
        <v>UnterhaltungSportNaherholung</v>
      </c>
      <c r="E5346" s="117" t="str">
        <f>IF(ISERROR(VLOOKUP($A5346, Dropdownlisten!$A$3:$F$143, 5, FALSE)), "", VLOOKUP($A5346, Dropdownlisten!$A$3:$F$143, 5, FALSE))</f>
        <v>6000_017</v>
      </c>
      <c r="F5346" s="117" t="str">
        <f>IF(ISERROR(VLOOKUP($A5346, Dropdownlisten!$A$3:$F$143, 6, FALSE)), "", VLOOKUP($A5346, Dropdownlisten!$A$3:$F$143, 6, FALSE))</f>
        <v>Sportstaette</v>
      </c>
      <c r="G5346" s="117" t="str">
        <f>VLOOKUP(E5346,Datenstruktur_fuer_R!$D$2:$F$141,3,FALSE)</f>
        <v>Point</v>
      </c>
      <c r="H5346" s="120" t="s">
        <v>290</v>
      </c>
      <c r="I5346" s="26" t="s">
        <v>1341</v>
      </c>
      <c r="J5346" s="26" t="s">
        <v>2216</v>
      </c>
      <c r="K5346" s="5" t="s">
        <v>1936</v>
      </c>
      <c r="L5346" s="5"/>
      <c r="M5346" s="5">
        <v>1</v>
      </c>
      <c r="N5346" s="5" t="s">
        <v>1173</v>
      </c>
    </row>
    <row r="5347" spans="1:14" x14ac:dyDescent="0.35">
      <c r="A5347" s="5" t="s">
        <v>720</v>
      </c>
      <c r="B5347" s="117" t="str">
        <f>IF(ISERROR(VLOOKUP($A5347, Dropdownlisten!$A$3:$F$143, 2, FALSE)), "", VLOOKUP($A5347, Dropdownlisten!$A$3:$F$143, 2, FALSE))</f>
        <v>POI</v>
      </c>
      <c r="C5347" s="117">
        <f>IF(ISERROR(VLOOKUP($A5347, Dropdownlisten!$A$3:$F$143, 3, FALSE)), "", VLOOKUP($A5347, Dropdownlisten!$A$3:$F$143, 3, FALSE))</f>
        <v>6000</v>
      </c>
      <c r="D5347" s="117" t="str">
        <f>IF(ISERROR(VLOOKUP($A5347, Dropdownlisten!$A$3:$F$143, 4, FALSE)), "", VLOOKUP($A5347, Dropdownlisten!$A$3:$F$143, 4, FALSE))</f>
        <v>UnterhaltungSportNaherholung</v>
      </c>
      <c r="E5347" s="117" t="str">
        <f>IF(ISERROR(VLOOKUP($A5347, Dropdownlisten!$A$3:$F$143, 5, FALSE)), "", VLOOKUP($A5347, Dropdownlisten!$A$3:$F$143, 5, FALSE))</f>
        <v>6000_017</v>
      </c>
      <c r="F5347" s="117" t="str">
        <f>IF(ISERROR(VLOOKUP($A5347, Dropdownlisten!$A$3:$F$143, 6, FALSE)), "", VLOOKUP($A5347, Dropdownlisten!$A$3:$F$143, 6, FALSE))</f>
        <v>Sportstaette</v>
      </c>
      <c r="G5347" s="117" t="str">
        <f>VLOOKUP(E5347,Datenstruktur_fuer_R!$D$2:$F$141,3,FALSE)</f>
        <v>Point</v>
      </c>
      <c r="H5347" s="120" t="s">
        <v>291</v>
      </c>
      <c r="I5347" s="26" t="s">
        <v>1341</v>
      </c>
      <c r="J5347" s="26" t="s">
        <v>2216</v>
      </c>
      <c r="K5347" s="5" t="s">
        <v>1937</v>
      </c>
      <c r="L5347" s="5"/>
      <c r="M5347" s="5">
        <v>1</v>
      </c>
      <c r="N5347" s="5" t="s">
        <v>1173</v>
      </c>
    </row>
    <row r="5348" spans="1:14" x14ac:dyDescent="0.35">
      <c r="A5348" s="5" t="s">
        <v>720</v>
      </c>
      <c r="B5348" s="117" t="str">
        <f>IF(ISERROR(VLOOKUP($A5348, Dropdownlisten!$A$3:$F$143, 2, FALSE)), "", VLOOKUP($A5348, Dropdownlisten!$A$3:$F$143, 2, FALSE))</f>
        <v>POI</v>
      </c>
      <c r="C5348" s="117">
        <f>IF(ISERROR(VLOOKUP($A5348, Dropdownlisten!$A$3:$F$143, 3, FALSE)), "", VLOOKUP($A5348, Dropdownlisten!$A$3:$F$143, 3, FALSE))</f>
        <v>6000</v>
      </c>
      <c r="D5348" s="117" t="str">
        <f>IF(ISERROR(VLOOKUP($A5348, Dropdownlisten!$A$3:$F$143, 4, FALSE)), "", VLOOKUP($A5348, Dropdownlisten!$A$3:$F$143, 4, FALSE))</f>
        <v>UnterhaltungSportNaherholung</v>
      </c>
      <c r="E5348" s="117" t="str">
        <f>IF(ISERROR(VLOOKUP($A5348, Dropdownlisten!$A$3:$F$143, 5, FALSE)), "", VLOOKUP($A5348, Dropdownlisten!$A$3:$F$143, 5, FALSE))</f>
        <v>6000_017</v>
      </c>
      <c r="F5348" s="117" t="str">
        <f>IF(ISERROR(VLOOKUP($A5348, Dropdownlisten!$A$3:$F$143, 6, FALSE)), "", VLOOKUP($A5348, Dropdownlisten!$A$3:$F$143, 6, FALSE))</f>
        <v>Sportstaette</v>
      </c>
      <c r="G5348" s="117" t="str">
        <f>VLOOKUP(E5348,Datenstruktur_fuer_R!$D$2:$F$141,3,FALSE)</f>
        <v>Point</v>
      </c>
      <c r="H5348" s="120" t="s">
        <v>288</v>
      </c>
      <c r="I5348" s="26" t="s">
        <v>1341</v>
      </c>
      <c r="J5348" s="26" t="s">
        <v>2216</v>
      </c>
      <c r="K5348" s="5" t="s">
        <v>1938</v>
      </c>
      <c r="L5348" s="5"/>
      <c r="M5348" s="5">
        <v>1</v>
      </c>
      <c r="N5348" s="5" t="s">
        <v>1173</v>
      </c>
    </row>
    <row r="5349" spans="1:14" x14ac:dyDescent="0.35">
      <c r="A5349" s="5" t="s">
        <v>720</v>
      </c>
      <c r="B5349" s="117" t="str">
        <f>IF(ISERROR(VLOOKUP($A5349, Dropdownlisten!$A$3:$F$143, 2, FALSE)), "", VLOOKUP($A5349, Dropdownlisten!$A$3:$F$143, 2, FALSE))</f>
        <v>POI</v>
      </c>
      <c r="C5349" s="117">
        <f>IF(ISERROR(VLOOKUP($A5349, Dropdownlisten!$A$3:$F$143, 3, FALSE)), "", VLOOKUP($A5349, Dropdownlisten!$A$3:$F$143, 3, FALSE))</f>
        <v>6000</v>
      </c>
      <c r="D5349" s="117" t="str">
        <f>IF(ISERROR(VLOOKUP($A5349, Dropdownlisten!$A$3:$F$143, 4, FALSE)), "", VLOOKUP($A5349, Dropdownlisten!$A$3:$F$143, 4, FALSE))</f>
        <v>UnterhaltungSportNaherholung</v>
      </c>
      <c r="E5349" s="117" t="str">
        <f>IF(ISERROR(VLOOKUP($A5349, Dropdownlisten!$A$3:$F$143, 5, FALSE)), "", VLOOKUP($A5349, Dropdownlisten!$A$3:$F$143, 5, FALSE))</f>
        <v>6000_017</v>
      </c>
      <c r="F5349" s="117" t="str">
        <f>IF(ISERROR(VLOOKUP($A5349, Dropdownlisten!$A$3:$F$143, 6, FALSE)), "", VLOOKUP($A5349, Dropdownlisten!$A$3:$F$143, 6, FALSE))</f>
        <v>Sportstaette</v>
      </c>
      <c r="G5349" s="117" t="str">
        <f>VLOOKUP(E5349,Datenstruktur_fuer_R!$D$2:$F$141,3,FALSE)</f>
        <v>Point</v>
      </c>
      <c r="H5349" s="120" t="s">
        <v>289</v>
      </c>
      <c r="I5349" s="26" t="s">
        <v>1341</v>
      </c>
      <c r="J5349" s="26" t="s">
        <v>2216</v>
      </c>
      <c r="K5349" s="5" t="s">
        <v>1939</v>
      </c>
      <c r="L5349" s="5"/>
      <c r="M5349" s="5">
        <v>1</v>
      </c>
      <c r="N5349" s="5" t="s">
        <v>1173</v>
      </c>
    </row>
    <row r="5350" spans="1:14" x14ac:dyDescent="0.35">
      <c r="A5350" s="5" t="s">
        <v>720</v>
      </c>
      <c r="B5350" s="117" t="str">
        <f>IF(ISERROR(VLOOKUP($A5350, Dropdownlisten!$A$3:$F$143, 2, FALSE)), "", VLOOKUP($A5350, Dropdownlisten!$A$3:$F$143, 2, FALSE))</f>
        <v>POI</v>
      </c>
      <c r="C5350" s="117">
        <f>IF(ISERROR(VLOOKUP($A5350, Dropdownlisten!$A$3:$F$143, 3, FALSE)), "", VLOOKUP($A5350, Dropdownlisten!$A$3:$F$143, 3, FALSE))</f>
        <v>6000</v>
      </c>
      <c r="D5350" s="117" t="str">
        <f>IF(ISERROR(VLOOKUP($A5350, Dropdownlisten!$A$3:$F$143, 4, FALSE)), "", VLOOKUP($A5350, Dropdownlisten!$A$3:$F$143, 4, FALSE))</f>
        <v>UnterhaltungSportNaherholung</v>
      </c>
      <c r="E5350" s="117" t="str">
        <f>IF(ISERROR(VLOOKUP($A5350, Dropdownlisten!$A$3:$F$143, 5, FALSE)), "", VLOOKUP($A5350, Dropdownlisten!$A$3:$F$143, 5, FALSE))</f>
        <v>6000_017</v>
      </c>
      <c r="F5350" s="117" t="str">
        <f>IF(ISERROR(VLOOKUP($A5350, Dropdownlisten!$A$3:$F$143, 6, FALSE)), "", VLOOKUP($A5350, Dropdownlisten!$A$3:$F$143, 6, FALSE))</f>
        <v>Sportstaette</v>
      </c>
      <c r="G5350" s="117" t="str">
        <f>VLOOKUP(E5350,Datenstruktur_fuer_R!$D$2:$F$141,3,FALSE)</f>
        <v>Point</v>
      </c>
      <c r="H5350" s="120" t="s">
        <v>293</v>
      </c>
      <c r="I5350" s="26" t="s">
        <v>1341</v>
      </c>
      <c r="J5350" s="26" t="s">
        <v>2216</v>
      </c>
      <c r="K5350" s="5" t="s">
        <v>1958</v>
      </c>
      <c r="L5350" s="5"/>
      <c r="M5350" s="5">
        <v>1</v>
      </c>
      <c r="N5350" s="5" t="s">
        <v>1173</v>
      </c>
    </row>
    <row r="5351" spans="1:14" x14ac:dyDescent="0.35">
      <c r="A5351" s="5" t="s">
        <v>720</v>
      </c>
      <c r="B5351" s="117" t="str">
        <f>IF(ISERROR(VLOOKUP($A5351, Dropdownlisten!$A$3:$F$143, 2, FALSE)), "", VLOOKUP($A5351, Dropdownlisten!$A$3:$F$143, 2, FALSE))</f>
        <v>POI</v>
      </c>
      <c r="C5351" s="117">
        <f>IF(ISERROR(VLOOKUP($A5351, Dropdownlisten!$A$3:$F$143, 3, FALSE)), "", VLOOKUP($A5351, Dropdownlisten!$A$3:$F$143, 3, FALSE))</f>
        <v>6000</v>
      </c>
      <c r="D5351" s="117" t="str">
        <f>IF(ISERROR(VLOOKUP($A5351, Dropdownlisten!$A$3:$F$143, 4, FALSE)), "", VLOOKUP($A5351, Dropdownlisten!$A$3:$F$143, 4, FALSE))</f>
        <v>UnterhaltungSportNaherholung</v>
      </c>
      <c r="E5351" s="117" t="str">
        <f>IF(ISERROR(VLOOKUP($A5351, Dropdownlisten!$A$3:$F$143, 5, FALSE)), "", VLOOKUP($A5351, Dropdownlisten!$A$3:$F$143, 5, FALSE))</f>
        <v>6000_017</v>
      </c>
      <c r="F5351" s="117" t="str">
        <f>IF(ISERROR(VLOOKUP($A5351, Dropdownlisten!$A$3:$F$143, 6, FALSE)), "", VLOOKUP($A5351, Dropdownlisten!$A$3:$F$143, 6, FALSE))</f>
        <v>Sportstaette</v>
      </c>
      <c r="G5351" s="117" t="str">
        <f>VLOOKUP(E5351,Datenstruktur_fuer_R!$D$2:$F$141,3,FALSE)</f>
        <v>Point</v>
      </c>
      <c r="H5351" s="120" t="s">
        <v>689</v>
      </c>
      <c r="I5351" s="26" t="s">
        <v>1341</v>
      </c>
      <c r="J5351" s="26" t="s">
        <v>2216</v>
      </c>
      <c r="K5351" s="5" t="s">
        <v>1958</v>
      </c>
      <c r="L5351" s="5" t="s">
        <v>2138</v>
      </c>
      <c r="M5351" s="5">
        <v>1</v>
      </c>
      <c r="N5351" s="5" t="s">
        <v>1173</v>
      </c>
    </row>
    <row r="5352" spans="1:14" x14ac:dyDescent="0.35">
      <c r="A5352" s="5" t="s">
        <v>720</v>
      </c>
      <c r="B5352" s="117" t="str">
        <f>IF(ISERROR(VLOOKUP($A5352, Dropdownlisten!$A$3:$F$143, 2, FALSE)), "", VLOOKUP($A5352, Dropdownlisten!$A$3:$F$143, 2, FALSE))</f>
        <v>POI</v>
      </c>
      <c r="C5352" s="117">
        <f>IF(ISERROR(VLOOKUP($A5352, Dropdownlisten!$A$3:$F$143, 3, FALSE)), "", VLOOKUP($A5352, Dropdownlisten!$A$3:$F$143, 3, FALSE))</f>
        <v>6000</v>
      </c>
      <c r="D5352" s="117" t="str">
        <f>IF(ISERROR(VLOOKUP($A5352, Dropdownlisten!$A$3:$F$143, 4, FALSE)), "", VLOOKUP($A5352, Dropdownlisten!$A$3:$F$143, 4, FALSE))</f>
        <v>UnterhaltungSportNaherholung</v>
      </c>
      <c r="E5352" s="117" t="str">
        <f>IF(ISERROR(VLOOKUP($A5352, Dropdownlisten!$A$3:$F$143, 5, FALSE)), "", VLOOKUP($A5352, Dropdownlisten!$A$3:$F$143, 5, FALSE))</f>
        <v>6000_017</v>
      </c>
      <c r="F5352" s="117" t="str">
        <f>IF(ISERROR(VLOOKUP($A5352, Dropdownlisten!$A$3:$F$143, 6, FALSE)), "", VLOOKUP($A5352, Dropdownlisten!$A$3:$F$143, 6, FALSE))</f>
        <v>Sportstaette</v>
      </c>
      <c r="G5352" s="117" t="str">
        <f>VLOOKUP(E5352,Datenstruktur_fuer_R!$D$2:$F$141,3,FALSE)</f>
        <v>Point</v>
      </c>
      <c r="H5352" s="120" t="s">
        <v>689</v>
      </c>
      <c r="I5352" s="26" t="s">
        <v>1341</v>
      </c>
      <c r="J5352" s="26" t="s">
        <v>2216</v>
      </c>
      <c r="K5352" s="5" t="s">
        <v>1958</v>
      </c>
      <c r="L5352" s="5" t="s">
        <v>2139</v>
      </c>
      <c r="M5352" s="5">
        <v>1</v>
      </c>
      <c r="N5352" s="5" t="s">
        <v>1173</v>
      </c>
    </row>
    <row r="5353" spans="1:14" x14ac:dyDescent="0.35">
      <c r="A5353" s="5" t="s">
        <v>720</v>
      </c>
      <c r="B5353" s="117" t="str">
        <f>IF(ISERROR(VLOOKUP($A5353, Dropdownlisten!$A$3:$F$143, 2, FALSE)), "", VLOOKUP($A5353, Dropdownlisten!$A$3:$F$143, 2, FALSE))</f>
        <v>POI</v>
      </c>
      <c r="C5353" s="117">
        <f>IF(ISERROR(VLOOKUP($A5353, Dropdownlisten!$A$3:$F$143, 3, FALSE)), "", VLOOKUP($A5353, Dropdownlisten!$A$3:$F$143, 3, FALSE))</f>
        <v>6000</v>
      </c>
      <c r="D5353" s="117" t="str">
        <f>IF(ISERROR(VLOOKUP($A5353, Dropdownlisten!$A$3:$F$143, 4, FALSE)), "", VLOOKUP($A5353, Dropdownlisten!$A$3:$F$143, 4, FALSE))</f>
        <v>UnterhaltungSportNaherholung</v>
      </c>
      <c r="E5353" s="117" t="str">
        <f>IF(ISERROR(VLOOKUP($A5353, Dropdownlisten!$A$3:$F$143, 5, FALSE)), "", VLOOKUP($A5353, Dropdownlisten!$A$3:$F$143, 5, FALSE))</f>
        <v>6000_017</v>
      </c>
      <c r="F5353" s="117" t="str">
        <f>IF(ISERROR(VLOOKUP($A5353, Dropdownlisten!$A$3:$F$143, 6, FALSE)), "", VLOOKUP($A5353, Dropdownlisten!$A$3:$F$143, 6, FALSE))</f>
        <v>Sportstaette</v>
      </c>
      <c r="G5353" s="117" t="str">
        <f>VLOOKUP(E5353,Datenstruktur_fuer_R!$D$2:$F$141,3,FALSE)</f>
        <v>Point</v>
      </c>
      <c r="H5353" s="120" t="s">
        <v>689</v>
      </c>
      <c r="I5353" s="26" t="s">
        <v>1341</v>
      </c>
      <c r="J5353" s="26" t="s">
        <v>2216</v>
      </c>
      <c r="K5353" s="5" t="s">
        <v>1958</v>
      </c>
      <c r="L5353" s="5" t="s">
        <v>2140</v>
      </c>
      <c r="M5353" s="5">
        <v>1</v>
      </c>
      <c r="N5353" s="5" t="s">
        <v>1173</v>
      </c>
    </row>
    <row r="5354" spans="1:14" x14ac:dyDescent="0.35">
      <c r="A5354" s="5" t="s">
        <v>720</v>
      </c>
      <c r="B5354" s="117" t="str">
        <f>IF(ISERROR(VLOOKUP($A5354, Dropdownlisten!$A$3:$F$143, 2, FALSE)), "", VLOOKUP($A5354, Dropdownlisten!$A$3:$F$143, 2, FALSE))</f>
        <v>POI</v>
      </c>
      <c r="C5354" s="117">
        <f>IF(ISERROR(VLOOKUP($A5354, Dropdownlisten!$A$3:$F$143, 3, FALSE)), "", VLOOKUP($A5354, Dropdownlisten!$A$3:$F$143, 3, FALSE))</f>
        <v>6000</v>
      </c>
      <c r="D5354" s="117" t="str">
        <f>IF(ISERROR(VLOOKUP($A5354, Dropdownlisten!$A$3:$F$143, 4, FALSE)), "", VLOOKUP($A5354, Dropdownlisten!$A$3:$F$143, 4, FALSE))</f>
        <v>UnterhaltungSportNaherholung</v>
      </c>
      <c r="E5354" s="117" t="str">
        <f>IF(ISERROR(VLOOKUP($A5354, Dropdownlisten!$A$3:$F$143, 5, FALSE)), "", VLOOKUP($A5354, Dropdownlisten!$A$3:$F$143, 5, FALSE))</f>
        <v>6000_017</v>
      </c>
      <c r="F5354" s="117" t="str">
        <f>IF(ISERROR(VLOOKUP($A5354, Dropdownlisten!$A$3:$F$143, 6, FALSE)), "", VLOOKUP($A5354, Dropdownlisten!$A$3:$F$143, 6, FALSE))</f>
        <v>Sportstaette</v>
      </c>
      <c r="G5354" s="117" t="str">
        <f>VLOOKUP(E5354,Datenstruktur_fuer_R!$D$2:$F$141,3,FALSE)</f>
        <v>Point</v>
      </c>
      <c r="H5354" s="120" t="s">
        <v>290</v>
      </c>
      <c r="I5354" s="26" t="s">
        <v>1341</v>
      </c>
      <c r="J5354" s="26" t="s">
        <v>2216</v>
      </c>
      <c r="K5354" s="5" t="s">
        <v>1936</v>
      </c>
      <c r="L5354" s="5"/>
      <c r="M5354" s="5">
        <v>1</v>
      </c>
      <c r="N5354" s="5" t="s">
        <v>1173</v>
      </c>
    </row>
    <row r="5355" spans="1:14" x14ac:dyDescent="0.35">
      <c r="A5355" s="5" t="s">
        <v>720</v>
      </c>
      <c r="B5355" s="117" t="str">
        <f>IF(ISERROR(VLOOKUP($A5355, Dropdownlisten!$A$3:$F$143, 2, FALSE)), "", VLOOKUP($A5355, Dropdownlisten!$A$3:$F$143, 2, FALSE))</f>
        <v>POI</v>
      </c>
      <c r="C5355" s="117">
        <f>IF(ISERROR(VLOOKUP($A5355, Dropdownlisten!$A$3:$F$143, 3, FALSE)), "", VLOOKUP($A5355, Dropdownlisten!$A$3:$F$143, 3, FALSE))</f>
        <v>6000</v>
      </c>
      <c r="D5355" s="117" t="str">
        <f>IF(ISERROR(VLOOKUP($A5355, Dropdownlisten!$A$3:$F$143, 4, FALSE)), "", VLOOKUP($A5355, Dropdownlisten!$A$3:$F$143, 4, FALSE))</f>
        <v>UnterhaltungSportNaherholung</v>
      </c>
      <c r="E5355" s="117" t="str">
        <f>IF(ISERROR(VLOOKUP($A5355, Dropdownlisten!$A$3:$F$143, 5, FALSE)), "", VLOOKUP($A5355, Dropdownlisten!$A$3:$F$143, 5, FALSE))</f>
        <v>6000_017</v>
      </c>
      <c r="F5355" s="117" t="str">
        <f>IF(ISERROR(VLOOKUP($A5355, Dropdownlisten!$A$3:$F$143, 6, FALSE)), "", VLOOKUP($A5355, Dropdownlisten!$A$3:$F$143, 6, FALSE))</f>
        <v>Sportstaette</v>
      </c>
      <c r="G5355" s="117" t="str">
        <f>VLOOKUP(E5355,Datenstruktur_fuer_R!$D$2:$F$141,3,FALSE)</f>
        <v>Point</v>
      </c>
      <c r="H5355" s="120" t="s">
        <v>291</v>
      </c>
      <c r="I5355" s="26" t="s">
        <v>1341</v>
      </c>
      <c r="J5355" s="26" t="s">
        <v>2216</v>
      </c>
      <c r="K5355" s="5" t="s">
        <v>1937</v>
      </c>
      <c r="L5355" s="5"/>
      <c r="M5355" s="5">
        <v>1</v>
      </c>
      <c r="N5355" s="5" t="s">
        <v>1173</v>
      </c>
    </row>
    <row r="5356" spans="1:14" x14ac:dyDescent="0.35">
      <c r="A5356" s="5" t="s">
        <v>720</v>
      </c>
      <c r="B5356" s="117" t="str">
        <f>IF(ISERROR(VLOOKUP($A5356, Dropdownlisten!$A$3:$F$143, 2, FALSE)), "", VLOOKUP($A5356, Dropdownlisten!$A$3:$F$143, 2, FALSE))</f>
        <v>POI</v>
      </c>
      <c r="C5356" s="117">
        <f>IF(ISERROR(VLOOKUP($A5356, Dropdownlisten!$A$3:$F$143, 3, FALSE)), "", VLOOKUP($A5356, Dropdownlisten!$A$3:$F$143, 3, FALSE))</f>
        <v>6000</v>
      </c>
      <c r="D5356" s="117" t="str">
        <f>IF(ISERROR(VLOOKUP($A5356, Dropdownlisten!$A$3:$F$143, 4, FALSE)), "", VLOOKUP($A5356, Dropdownlisten!$A$3:$F$143, 4, FALSE))</f>
        <v>UnterhaltungSportNaherholung</v>
      </c>
      <c r="E5356" s="117" t="str">
        <f>IF(ISERROR(VLOOKUP($A5356, Dropdownlisten!$A$3:$F$143, 5, FALSE)), "", VLOOKUP($A5356, Dropdownlisten!$A$3:$F$143, 5, FALSE))</f>
        <v>6000_017</v>
      </c>
      <c r="F5356" s="117" t="str">
        <f>IF(ISERROR(VLOOKUP($A5356, Dropdownlisten!$A$3:$F$143, 6, FALSE)), "", VLOOKUP($A5356, Dropdownlisten!$A$3:$F$143, 6, FALSE))</f>
        <v>Sportstaette</v>
      </c>
      <c r="G5356" s="117" t="str">
        <f>VLOOKUP(E5356,Datenstruktur_fuer_R!$D$2:$F$141,3,FALSE)</f>
        <v>Point</v>
      </c>
      <c r="H5356" s="120" t="s">
        <v>288</v>
      </c>
      <c r="I5356" s="26" t="s">
        <v>1341</v>
      </c>
      <c r="J5356" s="26" t="s">
        <v>2216</v>
      </c>
      <c r="K5356" s="5" t="s">
        <v>1938</v>
      </c>
      <c r="L5356" s="5"/>
      <c r="M5356" s="5">
        <v>1</v>
      </c>
      <c r="N5356" s="5" t="s">
        <v>1173</v>
      </c>
    </row>
    <row r="5357" spans="1:14" x14ac:dyDescent="0.35">
      <c r="A5357" s="5" t="s">
        <v>720</v>
      </c>
      <c r="B5357" s="117" t="str">
        <f>IF(ISERROR(VLOOKUP($A5357, Dropdownlisten!$A$3:$F$143, 2, FALSE)), "", VLOOKUP($A5357, Dropdownlisten!$A$3:$F$143, 2, FALSE))</f>
        <v>POI</v>
      </c>
      <c r="C5357" s="117">
        <f>IF(ISERROR(VLOOKUP($A5357, Dropdownlisten!$A$3:$F$143, 3, FALSE)), "", VLOOKUP($A5357, Dropdownlisten!$A$3:$F$143, 3, FALSE))</f>
        <v>6000</v>
      </c>
      <c r="D5357" s="117" t="str">
        <f>IF(ISERROR(VLOOKUP($A5357, Dropdownlisten!$A$3:$F$143, 4, FALSE)), "", VLOOKUP($A5357, Dropdownlisten!$A$3:$F$143, 4, FALSE))</f>
        <v>UnterhaltungSportNaherholung</v>
      </c>
      <c r="E5357" s="117" t="str">
        <f>IF(ISERROR(VLOOKUP($A5357, Dropdownlisten!$A$3:$F$143, 5, FALSE)), "", VLOOKUP($A5357, Dropdownlisten!$A$3:$F$143, 5, FALSE))</f>
        <v>6000_017</v>
      </c>
      <c r="F5357" s="117" t="str">
        <f>IF(ISERROR(VLOOKUP($A5357, Dropdownlisten!$A$3:$F$143, 6, FALSE)), "", VLOOKUP($A5357, Dropdownlisten!$A$3:$F$143, 6, FALSE))</f>
        <v>Sportstaette</v>
      </c>
      <c r="G5357" s="117" t="str">
        <f>VLOOKUP(E5357,Datenstruktur_fuer_R!$D$2:$F$141,3,FALSE)</f>
        <v>Point</v>
      </c>
      <c r="H5357" s="120" t="s">
        <v>289</v>
      </c>
      <c r="I5357" s="26" t="s">
        <v>1341</v>
      </c>
      <c r="J5357" s="26" t="s">
        <v>2216</v>
      </c>
      <c r="K5357" s="5" t="s">
        <v>1939</v>
      </c>
      <c r="L5357" s="5"/>
      <c r="M5357" s="5">
        <v>1</v>
      </c>
      <c r="N5357" s="5" t="s">
        <v>1173</v>
      </c>
    </row>
    <row r="5358" spans="1:14" x14ac:dyDescent="0.35">
      <c r="A5358" s="5" t="s">
        <v>720</v>
      </c>
      <c r="B5358" s="117" t="str">
        <f>IF(ISERROR(VLOOKUP($A5358, Dropdownlisten!$A$3:$F$143, 2, FALSE)), "", VLOOKUP($A5358, Dropdownlisten!$A$3:$F$143, 2, FALSE))</f>
        <v>POI</v>
      </c>
      <c r="C5358" s="117">
        <f>IF(ISERROR(VLOOKUP($A5358, Dropdownlisten!$A$3:$F$143, 3, FALSE)), "", VLOOKUP($A5358, Dropdownlisten!$A$3:$F$143, 3, FALSE))</f>
        <v>6000</v>
      </c>
      <c r="D5358" s="117" t="str">
        <f>IF(ISERROR(VLOOKUP($A5358, Dropdownlisten!$A$3:$F$143, 4, FALSE)), "", VLOOKUP($A5358, Dropdownlisten!$A$3:$F$143, 4, FALSE))</f>
        <v>UnterhaltungSportNaherholung</v>
      </c>
      <c r="E5358" s="117" t="str">
        <f>IF(ISERROR(VLOOKUP($A5358, Dropdownlisten!$A$3:$F$143, 5, FALSE)), "", VLOOKUP($A5358, Dropdownlisten!$A$3:$F$143, 5, FALSE))</f>
        <v>6000_017</v>
      </c>
      <c r="F5358" s="117" t="str">
        <f>IF(ISERROR(VLOOKUP($A5358, Dropdownlisten!$A$3:$F$143, 6, FALSE)), "", VLOOKUP($A5358, Dropdownlisten!$A$3:$F$143, 6, FALSE))</f>
        <v>Sportstaette</v>
      </c>
      <c r="G5358" s="117" t="str">
        <f>VLOOKUP(E5358,Datenstruktur_fuer_R!$D$2:$F$141,3,FALSE)</f>
        <v>Point</v>
      </c>
      <c r="H5358" s="120" t="s">
        <v>293</v>
      </c>
      <c r="I5358" s="26" t="s">
        <v>1341</v>
      </c>
      <c r="J5358" s="26" t="s">
        <v>2216</v>
      </c>
      <c r="K5358" s="5" t="s">
        <v>1958</v>
      </c>
      <c r="L5358" s="5"/>
      <c r="M5358" s="5">
        <v>1</v>
      </c>
      <c r="N5358" s="5" t="s">
        <v>1173</v>
      </c>
    </row>
    <row r="5359" spans="1:14" x14ac:dyDescent="0.35">
      <c r="A5359" s="5" t="s">
        <v>720</v>
      </c>
      <c r="B5359" s="117" t="str">
        <f>IF(ISERROR(VLOOKUP($A5359, Dropdownlisten!$A$3:$F$143, 2, FALSE)), "", VLOOKUP($A5359, Dropdownlisten!$A$3:$F$143, 2, FALSE))</f>
        <v>POI</v>
      </c>
      <c r="C5359" s="117">
        <f>IF(ISERROR(VLOOKUP($A5359, Dropdownlisten!$A$3:$F$143, 3, FALSE)), "", VLOOKUP($A5359, Dropdownlisten!$A$3:$F$143, 3, FALSE))</f>
        <v>6000</v>
      </c>
      <c r="D5359" s="117" t="str">
        <f>IF(ISERROR(VLOOKUP($A5359, Dropdownlisten!$A$3:$F$143, 4, FALSE)), "", VLOOKUP($A5359, Dropdownlisten!$A$3:$F$143, 4, FALSE))</f>
        <v>UnterhaltungSportNaherholung</v>
      </c>
      <c r="E5359" s="117" t="str">
        <f>IF(ISERROR(VLOOKUP($A5359, Dropdownlisten!$A$3:$F$143, 5, FALSE)), "", VLOOKUP($A5359, Dropdownlisten!$A$3:$F$143, 5, FALSE))</f>
        <v>6000_017</v>
      </c>
      <c r="F5359" s="117" t="str">
        <f>IF(ISERROR(VLOOKUP($A5359, Dropdownlisten!$A$3:$F$143, 6, FALSE)), "", VLOOKUP($A5359, Dropdownlisten!$A$3:$F$143, 6, FALSE))</f>
        <v>Sportstaette</v>
      </c>
      <c r="G5359" s="117" t="str">
        <f>VLOOKUP(E5359,Datenstruktur_fuer_R!$D$2:$F$141,3,FALSE)</f>
        <v>Point</v>
      </c>
      <c r="H5359" s="120" t="s">
        <v>689</v>
      </c>
      <c r="I5359" s="26" t="s">
        <v>1341</v>
      </c>
      <c r="J5359" s="26" t="s">
        <v>2216</v>
      </c>
      <c r="K5359" s="5" t="s">
        <v>1958</v>
      </c>
      <c r="L5359" s="5" t="s">
        <v>2141</v>
      </c>
      <c r="M5359" s="5">
        <v>1</v>
      </c>
      <c r="N5359" s="5" t="s">
        <v>1173</v>
      </c>
    </row>
    <row r="5360" spans="1:14" x14ac:dyDescent="0.35">
      <c r="A5360" s="5" t="s">
        <v>720</v>
      </c>
      <c r="B5360" s="117" t="str">
        <f>IF(ISERROR(VLOOKUP($A5360, Dropdownlisten!$A$3:$F$143, 2, FALSE)), "", VLOOKUP($A5360, Dropdownlisten!$A$3:$F$143, 2, FALSE))</f>
        <v>POI</v>
      </c>
      <c r="C5360" s="117">
        <f>IF(ISERROR(VLOOKUP($A5360, Dropdownlisten!$A$3:$F$143, 3, FALSE)), "", VLOOKUP($A5360, Dropdownlisten!$A$3:$F$143, 3, FALSE))</f>
        <v>6000</v>
      </c>
      <c r="D5360" s="117" t="str">
        <f>IF(ISERROR(VLOOKUP($A5360, Dropdownlisten!$A$3:$F$143, 4, FALSE)), "", VLOOKUP($A5360, Dropdownlisten!$A$3:$F$143, 4, FALSE))</f>
        <v>UnterhaltungSportNaherholung</v>
      </c>
      <c r="E5360" s="117" t="str">
        <f>IF(ISERROR(VLOOKUP($A5360, Dropdownlisten!$A$3:$F$143, 5, FALSE)), "", VLOOKUP($A5360, Dropdownlisten!$A$3:$F$143, 5, FALSE))</f>
        <v>6000_017</v>
      </c>
      <c r="F5360" s="117" t="str">
        <f>IF(ISERROR(VLOOKUP($A5360, Dropdownlisten!$A$3:$F$143, 6, FALSE)), "", VLOOKUP($A5360, Dropdownlisten!$A$3:$F$143, 6, FALSE))</f>
        <v>Sportstaette</v>
      </c>
      <c r="G5360" s="117" t="str">
        <f>VLOOKUP(E5360,Datenstruktur_fuer_R!$D$2:$F$141,3,FALSE)</f>
        <v>Point</v>
      </c>
      <c r="H5360" s="120" t="s">
        <v>290</v>
      </c>
      <c r="I5360" s="26" t="s">
        <v>1341</v>
      </c>
      <c r="J5360" s="26" t="s">
        <v>2216</v>
      </c>
      <c r="K5360" s="5" t="s">
        <v>1936</v>
      </c>
      <c r="L5360" s="5"/>
      <c r="M5360" s="5">
        <v>1</v>
      </c>
      <c r="N5360" s="5" t="s">
        <v>1173</v>
      </c>
    </row>
    <row r="5361" spans="1:14" x14ac:dyDescent="0.35">
      <c r="A5361" s="5" t="s">
        <v>720</v>
      </c>
      <c r="B5361" s="117" t="str">
        <f>IF(ISERROR(VLOOKUP($A5361, Dropdownlisten!$A$3:$F$143, 2, FALSE)), "", VLOOKUP($A5361, Dropdownlisten!$A$3:$F$143, 2, FALSE))</f>
        <v>POI</v>
      </c>
      <c r="C5361" s="117">
        <f>IF(ISERROR(VLOOKUP($A5361, Dropdownlisten!$A$3:$F$143, 3, FALSE)), "", VLOOKUP($A5361, Dropdownlisten!$A$3:$F$143, 3, FALSE))</f>
        <v>6000</v>
      </c>
      <c r="D5361" s="117" t="str">
        <f>IF(ISERROR(VLOOKUP($A5361, Dropdownlisten!$A$3:$F$143, 4, FALSE)), "", VLOOKUP($A5361, Dropdownlisten!$A$3:$F$143, 4, FALSE))</f>
        <v>UnterhaltungSportNaherholung</v>
      </c>
      <c r="E5361" s="117" t="str">
        <f>IF(ISERROR(VLOOKUP($A5361, Dropdownlisten!$A$3:$F$143, 5, FALSE)), "", VLOOKUP($A5361, Dropdownlisten!$A$3:$F$143, 5, FALSE))</f>
        <v>6000_017</v>
      </c>
      <c r="F5361" s="117" t="str">
        <f>IF(ISERROR(VLOOKUP($A5361, Dropdownlisten!$A$3:$F$143, 6, FALSE)), "", VLOOKUP($A5361, Dropdownlisten!$A$3:$F$143, 6, FALSE))</f>
        <v>Sportstaette</v>
      </c>
      <c r="G5361" s="117" t="str">
        <f>VLOOKUP(E5361,Datenstruktur_fuer_R!$D$2:$F$141,3,FALSE)</f>
        <v>Point</v>
      </c>
      <c r="H5361" s="120" t="s">
        <v>291</v>
      </c>
      <c r="I5361" s="26" t="s">
        <v>1341</v>
      </c>
      <c r="J5361" s="26" t="s">
        <v>2216</v>
      </c>
      <c r="K5361" s="5" t="s">
        <v>1937</v>
      </c>
      <c r="L5361" s="5"/>
      <c r="M5361" s="5">
        <v>1</v>
      </c>
      <c r="N5361" s="5" t="s">
        <v>1173</v>
      </c>
    </row>
    <row r="5362" spans="1:14" x14ac:dyDescent="0.35">
      <c r="A5362" s="5" t="s">
        <v>720</v>
      </c>
      <c r="B5362" s="117" t="str">
        <f>IF(ISERROR(VLOOKUP($A5362, Dropdownlisten!$A$3:$F$143, 2, FALSE)), "", VLOOKUP($A5362, Dropdownlisten!$A$3:$F$143, 2, FALSE))</f>
        <v>POI</v>
      </c>
      <c r="C5362" s="117">
        <f>IF(ISERROR(VLOOKUP($A5362, Dropdownlisten!$A$3:$F$143, 3, FALSE)), "", VLOOKUP($A5362, Dropdownlisten!$A$3:$F$143, 3, FALSE))</f>
        <v>6000</v>
      </c>
      <c r="D5362" s="117" t="str">
        <f>IF(ISERROR(VLOOKUP($A5362, Dropdownlisten!$A$3:$F$143, 4, FALSE)), "", VLOOKUP($A5362, Dropdownlisten!$A$3:$F$143, 4, FALSE))</f>
        <v>UnterhaltungSportNaherholung</v>
      </c>
      <c r="E5362" s="117" t="str">
        <f>IF(ISERROR(VLOOKUP($A5362, Dropdownlisten!$A$3:$F$143, 5, FALSE)), "", VLOOKUP($A5362, Dropdownlisten!$A$3:$F$143, 5, FALSE))</f>
        <v>6000_017</v>
      </c>
      <c r="F5362" s="117" t="str">
        <f>IF(ISERROR(VLOOKUP($A5362, Dropdownlisten!$A$3:$F$143, 6, FALSE)), "", VLOOKUP($A5362, Dropdownlisten!$A$3:$F$143, 6, FALSE))</f>
        <v>Sportstaette</v>
      </c>
      <c r="G5362" s="117" t="str">
        <f>VLOOKUP(E5362,Datenstruktur_fuer_R!$D$2:$F$141,3,FALSE)</f>
        <v>Point</v>
      </c>
      <c r="H5362" s="120" t="s">
        <v>288</v>
      </c>
      <c r="I5362" s="26" t="s">
        <v>1341</v>
      </c>
      <c r="J5362" s="26" t="s">
        <v>2216</v>
      </c>
      <c r="K5362" s="5" t="s">
        <v>1938</v>
      </c>
      <c r="L5362" s="5"/>
      <c r="M5362" s="5">
        <v>1</v>
      </c>
      <c r="N5362" s="5" t="s">
        <v>1173</v>
      </c>
    </row>
    <row r="5363" spans="1:14" x14ac:dyDescent="0.35">
      <c r="A5363" s="5" t="s">
        <v>720</v>
      </c>
      <c r="B5363" s="117" t="str">
        <f>IF(ISERROR(VLOOKUP($A5363, Dropdownlisten!$A$3:$F$143, 2, FALSE)), "", VLOOKUP($A5363, Dropdownlisten!$A$3:$F$143, 2, FALSE))</f>
        <v>POI</v>
      </c>
      <c r="C5363" s="117">
        <f>IF(ISERROR(VLOOKUP($A5363, Dropdownlisten!$A$3:$F$143, 3, FALSE)), "", VLOOKUP($A5363, Dropdownlisten!$A$3:$F$143, 3, FALSE))</f>
        <v>6000</v>
      </c>
      <c r="D5363" s="117" t="str">
        <f>IF(ISERROR(VLOOKUP($A5363, Dropdownlisten!$A$3:$F$143, 4, FALSE)), "", VLOOKUP($A5363, Dropdownlisten!$A$3:$F$143, 4, FALSE))</f>
        <v>UnterhaltungSportNaherholung</v>
      </c>
      <c r="E5363" s="117" t="str">
        <f>IF(ISERROR(VLOOKUP($A5363, Dropdownlisten!$A$3:$F$143, 5, FALSE)), "", VLOOKUP($A5363, Dropdownlisten!$A$3:$F$143, 5, FALSE))</f>
        <v>6000_017</v>
      </c>
      <c r="F5363" s="117" t="str">
        <f>IF(ISERROR(VLOOKUP($A5363, Dropdownlisten!$A$3:$F$143, 6, FALSE)), "", VLOOKUP($A5363, Dropdownlisten!$A$3:$F$143, 6, FALSE))</f>
        <v>Sportstaette</v>
      </c>
      <c r="G5363" s="117" t="str">
        <f>VLOOKUP(E5363,Datenstruktur_fuer_R!$D$2:$F$141,3,FALSE)</f>
        <v>Point</v>
      </c>
      <c r="H5363" s="120" t="s">
        <v>289</v>
      </c>
      <c r="I5363" s="26" t="s">
        <v>1341</v>
      </c>
      <c r="J5363" s="26" t="s">
        <v>2216</v>
      </c>
      <c r="K5363" s="5" t="s">
        <v>1939</v>
      </c>
      <c r="L5363" s="5"/>
      <c r="M5363" s="5">
        <v>1</v>
      </c>
      <c r="N5363" s="5" t="s">
        <v>1173</v>
      </c>
    </row>
    <row r="5364" spans="1:14" x14ac:dyDescent="0.35">
      <c r="A5364" s="5" t="s">
        <v>720</v>
      </c>
      <c r="B5364" s="117" t="str">
        <f>IF(ISERROR(VLOOKUP($A5364, Dropdownlisten!$A$3:$F$143, 2, FALSE)), "", VLOOKUP($A5364, Dropdownlisten!$A$3:$F$143, 2, FALSE))</f>
        <v>POI</v>
      </c>
      <c r="C5364" s="117">
        <f>IF(ISERROR(VLOOKUP($A5364, Dropdownlisten!$A$3:$F$143, 3, FALSE)), "", VLOOKUP($A5364, Dropdownlisten!$A$3:$F$143, 3, FALSE))</f>
        <v>6000</v>
      </c>
      <c r="D5364" s="117" t="str">
        <f>IF(ISERROR(VLOOKUP($A5364, Dropdownlisten!$A$3:$F$143, 4, FALSE)), "", VLOOKUP($A5364, Dropdownlisten!$A$3:$F$143, 4, FALSE))</f>
        <v>UnterhaltungSportNaherholung</v>
      </c>
      <c r="E5364" s="117" t="str">
        <f>IF(ISERROR(VLOOKUP($A5364, Dropdownlisten!$A$3:$F$143, 5, FALSE)), "", VLOOKUP($A5364, Dropdownlisten!$A$3:$F$143, 5, FALSE))</f>
        <v>6000_017</v>
      </c>
      <c r="F5364" s="117" t="str">
        <f>IF(ISERROR(VLOOKUP($A5364, Dropdownlisten!$A$3:$F$143, 6, FALSE)), "", VLOOKUP($A5364, Dropdownlisten!$A$3:$F$143, 6, FALSE))</f>
        <v>Sportstaette</v>
      </c>
      <c r="G5364" s="117" t="str">
        <f>VLOOKUP(E5364,Datenstruktur_fuer_R!$D$2:$F$141,3,FALSE)</f>
        <v>Point</v>
      </c>
      <c r="H5364" s="120" t="s">
        <v>293</v>
      </c>
      <c r="I5364" s="26" t="s">
        <v>1341</v>
      </c>
      <c r="J5364" s="26" t="s">
        <v>2216</v>
      </c>
      <c r="K5364" s="5" t="s">
        <v>1958</v>
      </c>
      <c r="L5364" s="5"/>
      <c r="M5364" s="5">
        <v>1</v>
      </c>
      <c r="N5364" s="5" t="s">
        <v>1173</v>
      </c>
    </row>
    <row r="5365" spans="1:14" x14ac:dyDescent="0.35">
      <c r="A5365" s="5" t="s">
        <v>720</v>
      </c>
      <c r="B5365" s="117" t="str">
        <f>IF(ISERROR(VLOOKUP($A5365, Dropdownlisten!$A$3:$F$143, 2, FALSE)), "", VLOOKUP($A5365, Dropdownlisten!$A$3:$F$143, 2, FALSE))</f>
        <v>POI</v>
      </c>
      <c r="C5365" s="117">
        <f>IF(ISERROR(VLOOKUP($A5365, Dropdownlisten!$A$3:$F$143, 3, FALSE)), "", VLOOKUP($A5365, Dropdownlisten!$A$3:$F$143, 3, FALSE))</f>
        <v>6000</v>
      </c>
      <c r="D5365" s="117" t="str">
        <f>IF(ISERROR(VLOOKUP($A5365, Dropdownlisten!$A$3:$F$143, 4, FALSE)), "", VLOOKUP($A5365, Dropdownlisten!$A$3:$F$143, 4, FALSE))</f>
        <v>UnterhaltungSportNaherholung</v>
      </c>
      <c r="E5365" s="117" t="str">
        <f>IF(ISERROR(VLOOKUP($A5365, Dropdownlisten!$A$3:$F$143, 5, FALSE)), "", VLOOKUP($A5365, Dropdownlisten!$A$3:$F$143, 5, FALSE))</f>
        <v>6000_017</v>
      </c>
      <c r="F5365" s="117" t="str">
        <f>IF(ISERROR(VLOOKUP($A5365, Dropdownlisten!$A$3:$F$143, 6, FALSE)), "", VLOOKUP($A5365, Dropdownlisten!$A$3:$F$143, 6, FALSE))</f>
        <v>Sportstaette</v>
      </c>
      <c r="G5365" s="117" t="str">
        <f>VLOOKUP(E5365,Datenstruktur_fuer_R!$D$2:$F$141,3,FALSE)</f>
        <v>Point</v>
      </c>
      <c r="H5365" s="120" t="s">
        <v>689</v>
      </c>
      <c r="I5365" s="26" t="s">
        <v>1341</v>
      </c>
      <c r="J5365" s="26" t="s">
        <v>2216</v>
      </c>
      <c r="K5365" s="5" t="s">
        <v>1958</v>
      </c>
      <c r="L5365" s="5" t="s">
        <v>2142</v>
      </c>
      <c r="M5365" s="5">
        <v>1</v>
      </c>
      <c r="N5365" s="5" t="s">
        <v>1173</v>
      </c>
    </row>
    <row r="5366" spans="1:14" x14ac:dyDescent="0.35">
      <c r="A5366" s="5" t="s">
        <v>720</v>
      </c>
      <c r="B5366" s="117" t="str">
        <f>IF(ISERROR(VLOOKUP($A5366, Dropdownlisten!$A$3:$F$143, 2, FALSE)), "", VLOOKUP($A5366, Dropdownlisten!$A$3:$F$143, 2, FALSE))</f>
        <v>POI</v>
      </c>
      <c r="C5366" s="117">
        <f>IF(ISERROR(VLOOKUP($A5366, Dropdownlisten!$A$3:$F$143, 3, FALSE)), "", VLOOKUP($A5366, Dropdownlisten!$A$3:$F$143, 3, FALSE))</f>
        <v>6000</v>
      </c>
      <c r="D5366" s="117" t="str">
        <f>IF(ISERROR(VLOOKUP($A5366, Dropdownlisten!$A$3:$F$143, 4, FALSE)), "", VLOOKUP($A5366, Dropdownlisten!$A$3:$F$143, 4, FALSE))</f>
        <v>UnterhaltungSportNaherholung</v>
      </c>
      <c r="E5366" s="117" t="str">
        <f>IF(ISERROR(VLOOKUP($A5366, Dropdownlisten!$A$3:$F$143, 5, FALSE)), "", VLOOKUP($A5366, Dropdownlisten!$A$3:$F$143, 5, FALSE))</f>
        <v>6000_017</v>
      </c>
      <c r="F5366" s="117" t="str">
        <f>IF(ISERROR(VLOOKUP($A5366, Dropdownlisten!$A$3:$F$143, 6, FALSE)), "", VLOOKUP($A5366, Dropdownlisten!$A$3:$F$143, 6, FALSE))</f>
        <v>Sportstaette</v>
      </c>
      <c r="G5366" s="117" t="str">
        <f>VLOOKUP(E5366,Datenstruktur_fuer_R!$D$2:$F$141,3,FALSE)</f>
        <v>Point</v>
      </c>
      <c r="H5366" s="120" t="s">
        <v>290</v>
      </c>
      <c r="I5366" s="26" t="s">
        <v>1341</v>
      </c>
      <c r="J5366" s="26" t="s">
        <v>2216</v>
      </c>
      <c r="K5366" s="5" t="s">
        <v>1936</v>
      </c>
      <c r="L5366" s="5"/>
      <c r="M5366" s="5">
        <v>1</v>
      </c>
      <c r="N5366" s="5" t="s">
        <v>1173</v>
      </c>
    </row>
    <row r="5367" spans="1:14" x14ac:dyDescent="0.35">
      <c r="A5367" s="5" t="s">
        <v>720</v>
      </c>
      <c r="B5367" s="117" t="str">
        <f>IF(ISERROR(VLOOKUP($A5367, Dropdownlisten!$A$3:$F$143, 2, FALSE)), "", VLOOKUP($A5367, Dropdownlisten!$A$3:$F$143, 2, FALSE))</f>
        <v>POI</v>
      </c>
      <c r="C5367" s="117">
        <f>IF(ISERROR(VLOOKUP($A5367, Dropdownlisten!$A$3:$F$143, 3, FALSE)), "", VLOOKUP($A5367, Dropdownlisten!$A$3:$F$143, 3, FALSE))</f>
        <v>6000</v>
      </c>
      <c r="D5367" s="117" t="str">
        <f>IF(ISERROR(VLOOKUP($A5367, Dropdownlisten!$A$3:$F$143, 4, FALSE)), "", VLOOKUP($A5367, Dropdownlisten!$A$3:$F$143, 4, FALSE))</f>
        <v>UnterhaltungSportNaherholung</v>
      </c>
      <c r="E5367" s="117" t="str">
        <f>IF(ISERROR(VLOOKUP($A5367, Dropdownlisten!$A$3:$F$143, 5, FALSE)), "", VLOOKUP($A5367, Dropdownlisten!$A$3:$F$143, 5, FALSE))</f>
        <v>6000_017</v>
      </c>
      <c r="F5367" s="117" t="str">
        <f>IF(ISERROR(VLOOKUP($A5367, Dropdownlisten!$A$3:$F$143, 6, FALSE)), "", VLOOKUP($A5367, Dropdownlisten!$A$3:$F$143, 6, FALSE))</f>
        <v>Sportstaette</v>
      </c>
      <c r="G5367" s="117" t="str">
        <f>VLOOKUP(E5367,Datenstruktur_fuer_R!$D$2:$F$141,3,FALSE)</f>
        <v>Point</v>
      </c>
      <c r="H5367" s="120" t="s">
        <v>291</v>
      </c>
      <c r="I5367" s="26" t="s">
        <v>1341</v>
      </c>
      <c r="J5367" s="26" t="s">
        <v>2216</v>
      </c>
      <c r="K5367" s="5" t="s">
        <v>1937</v>
      </c>
      <c r="L5367" s="5"/>
      <c r="M5367" s="5">
        <v>1</v>
      </c>
      <c r="N5367" s="5" t="s">
        <v>1173</v>
      </c>
    </row>
    <row r="5368" spans="1:14" x14ac:dyDescent="0.35">
      <c r="A5368" s="5" t="s">
        <v>720</v>
      </c>
      <c r="B5368" s="117" t="str">
        <f>IF(ISERROR(VLOOKUP($A5368, Dropdownlisten!$A$3:$F$143, 2, FALSE)), "", VLOOKUP($A5368, Dropdownlisten!$A$3:$F$143, 2, FALSE))</f>
        <v>POI</v>
      </c>
      <c r="C5368" s="117">
        <f>IF(ISERROR(VLOOKUP($A5368, Dropdownlisten!$A$3:$F$143, 3, FALSE)), "", VLOOKUP($A5368, Dropdownlisten!$A$3:$F$143, 3, FALSE))</f>
        <v>6000</v>
      </c>
      <c r="D5368" s="117" t="str">
        <f>IF(ISERROR(VLOOKUP($A5368, Dropdownlisten!$A$3:$F$143, 4, FALSE)), "", VLOOKUP($A5368, Dropdownlisten!$A$3:$F$143, 4, FALSE))</f>
        <v>UnterhaltungSportNaherholung</v>
      </c>
      <c r="E5368" s="117" t="str">
        <f>IF(ISERROR(VLOOKUP($A5368, Dropdownlisten!$A$3:$F$143, 5, FALSE)), "", VLOOKUP($A5368, Dropdownlisten!$A$3:$F$143, 5, FALSE))</f>
        <v>6000_017</v>
      </c>
      <c r="F5368" s="117" t="str">
        <f>IF(ISERROR(VLOOKUP($A5368, Dropdownlisten!$A$3:$F$143, 6, FALSE)), "", VLOOKUP($A5368, Dropdownlisten!$A$3:$F$143, 6, FALSE))</f>
        <v>Sportstaette</v>
      </c>
      <c r="G5368" s="117" t="str">
        <f>VLOOKUP(E5368,Datenstruktur_fuer_R!$D$2:$F$141,3,FALSE)</f>
        <v>Point</v>
      </c>
      <c r="H5368" s="120" t="s">
        <v>288</v>
      </c>
      <c r="I5368" s="26" t="s">
        <v>1341</v>
      </c>
      <c r="J5368" s="26" t="s">
        <v>2216</v>
      </c>
      <c r="K5368" s="5" t="s">
        <v>1938</v>
      </c>
      <c r="L5368" s="5"/>
      <c r="M5368" s="5">
        <v>1</v>
      </c>
      <c r="N5368" s="5" t="s">
        <v>1173</v>
      </c>
    </row>
    <row r="5369" spans="1:14" x14ac:dyDescent="0.35">
      <c r="A5369" s="5" t="s">
        <v>720</v>
      </c>
      <c r="B5369" s="117" t="str">
        <f>IF(ISERROR(VLOOKUP($A5369, Dropdownlisten!$A$3:$F$143, 2, FALSE)), "", VLOOKUP($A5369, Dropdownlisten!$A$3:$F$143, 2, FALSE))</f>
        <v>POI</v>
      </c>
      <c r="C5369" s="117">
        <f>IF(ISERROR(VLOOKUP($A5369, Dropdownlisten!$A$3:$F$143, 3, FALSE)), "", VLOOKUP($A5369, Dropdownlisten!$A$3:$F$143, 3, FALSE))</f>
        <v>6000</v>
      </c>
      <c r="D5369" s="117" t="str">
        <f>IF(ISERROR(VLOOKUP($A5369, Dropdownlisten!$A$3:$F$143, 4, FALSE)), "", VLOOKUP($A5369, Dropdownlisten!$A$3:$F$143, 4, FALSE))</f>
        <v>UnterhaltungSportNaherholung</v>
      </c>
      <c r="E5369" s="117" t="str">
        <f>IF(ISERROR(VLOOKUP($A5369, Dropdownlisten!$A$3:$F$143, 5, FALSE)), "", VLOOKUP($A5369, Dropdownlisten!$A$3:$F$143, 5, FALSE))</f>
        <v>6000_017</v>
      </c>
      <c r="F5369" s="117" t="str">
        <f>IF(ISERROR(VLOOKUP($A5369, Dropdownlisten!$A$3:$F$143, 6, FALSE)), "", VLOOKUP($A5369, Dropdownlisten!$A$3:$F$143, 6, FALSE))</f>
        <v>Sportstaette</v>
      </c>
      <c r="G5369" s="117" t="str">
        <f>VLOOKUP(E5369,Datenstruktur_fuer_R!$D$2:$F$141,3,FALSE)</f>
        <v>Point</v>
      </c>
      <c r="H5369" s="120" t="s">
        <v>289</v>
      </c>
      <c r="I5369" s="26" t="s">
        <v>1341</v>
      </c>
      <c r="J5369" s="26" t="s">
        <v>2216</v>
      </c>
      <c r="K5369" s="5" t="s">
        <v>1939</v>
      </c>
      <c r="L5369" s="5"/>
      <c r="M5369" s="5">
        <v>1</v>
      </c>
      <c r="N5369" s="5" t="s">
        <v>1173</v>
      </c>
    </row>
    <row r="5370" spans="1:14" x14ac:dyDescent="0.35">
      <c r="A5370" s="5" t="s">
        <v>720</v>
      </c>
      <c r="B5370" s="117" t="str">
        <f>IF(ISERROR(VLOOKUP($A5370, Dropdownlisten!$A$3:$F$143, 2, FALSE)), "", VLOOKUP($A5370, Dropdownlisten!$A$3:$F$143, 2, FALSE))</f>
        <v>POI</v>
      </c>
      <c r="C5370" s="117">
        <f>IF(ISERROR(VLOOKUP($A5370, Dropdownlisten!$A$3:$F$143, 3, FALSE)), "", VLOOKUP($A5370, Dropdownlisten!$A$3:$F$143, 3, FALSE))</f>
        <v>6000</v>
      </c>
      <c r="D5370" s="117" t="str">
        <f>IF(ISERROR(VLOOKUP($A5370, Dropdownlisten!$A$3:$F$143, 4, FALSE)), "", VLOOKUP($A5370, Dropdownlisten!$A$3:$F$143, 4, FALSE))</f>
        <v>UnterhaltungSportNaherholung</v>
      </c>
      <c r="E5370" s="117" t="str">
        <f>IF(ISERROR(VLOOKUP($A5370, Dropdownlisten!$A$3:$F$143, 5, FALSE)), "", VLOOKUP($A5370, Dropdownlisten!$A$3:$F$143, 5, FALSE))</f>
        <v>6000_017</v>
      </c>
      <c r="F5370" s="117" t="str">
        <f>IF(ISERROR(VLOOKUP($A5370, Dropdownlisten!$A$3:$F$143, 6, FALSE)), "", VLOOKUP($A5370, Dropdownlisten!$A$3:$F$143, 6, FALSE))</f>
        <v>Sportstaette</v>
      </c>
      <c r="G5370" s="117" t="str">
        <f>VLOOKUP(E5370,Datenstruktur_fuer_R!$D$2:$F$141,3,FALSE)</f>
        <v>Point</v>
      </c>
      <c r="H5370" s="120" t="s">
        <v>293</v>
      </c>
      <c r="I5370" s="26" t="s">
        <v>1341</v>
      </c>
      <c r="J5370" s="26" t="s">
        <v>2216</v>
      </c>
      <c r="K5370" s="5" t="s">
        <v>1958</v>
      </c>
      <c r="L5370" s="5"/>
      <c r="M5370" s="5">
        <v>1</v>
      </c>
      <c r="N5370" s="5" t="s">
        <v>1173</v>
      </c>
    </row>
    <row r="5371" spans="1:14" x14ac:dyDescent="0.35">
      <c r="A5371" s="5" t="s">
        <v>720</v>
      </c>
      <c r="B5371" s="117" t="str">
        <f>IF(ISERROR(VLOOKUP($A5371, Dropdownlisten!$A$3:$F$143, 2, FALSE)), "", VLOOKUP($A5371, Dropdownlisten!$A$3:$F$143, 2, FALSE))</f>
        <v>POI</v>
      </c>
      <c r="C5371" s="117">
        <f>IF(ISERROR(VLOOKUP($A5371, Dropdownlisten!$A$3:$F$143, 3, FALSE)), "", VLOOKUP($A5371, Dropdownlisten!$A$3:$F$143, 3, FALSE))</f>
        <v>6000</v>
      </c>
      <c r="D5371" s="117" t="str">
        <f>IF(ISERROR(VLOOKUP($A5371, Dropdownlisten!$A$3:$F$143, 4, FALSE)), "", VLOOKUP($A5371, Dropdownlisten!$A$3:$F$143, 4, FALSE))</f>
        <v>UnterhaltungSportNaherholung</v>
      </c>
      <c r="E5371" s="117" t="str">
        <f>IF(ISERROR(VLOOKUP($A5371, Dropdownlisten!$A$3:$F$143, 5, FALSE)), "", VLOOKUP($A5371, Dropdownlisten!$A$3:$F$143, 5, FALSE))</f>
        <v>6000_017</v>
      </c>
      <c r="F5371" s="117" t="str">
        <f>IF(ISERROR(VLOOKUP($A5371, Dropdownlisten!$A$3:$F$143, 6, FALSE)), "", VLOOKUP($A5371, Dropdownlisten!$A$3:$F$143, 6, FALSE))</f>
        <v>Sportstaette</v>
      </c>
      <c r="G5371" s="117" t="str">
        <f>VLOOKUP(E5371,Datenstruktur_fuer_R!$D$2:$F$141,3,FALSE)</f>
        <v>Point</v>
      </c>
      <c r="H5371" s="120" t="s">
        <v>689</v>
      </c>
      <c r="I5371" s="26" t="s">
        <v>1341</v>
      </c>
      <c r="J5371" s="26" t="s">
        <v>2216</v>
      </c>
      <c r="K5371" s="5" t="s">
        <v>1958</v>
      </c>
      <c r="L5371" s="5" t="s">
        <v>2143</v>
      </c>
      <c r="M5371" s="5">
        <v>1</v>
      </c>
      <c r="N5371" s="5" t="s">
        <v>1173</v>
      </c>
    </row>
    <row r="5372" spans="1:14" x14ac:dyDescent="0.35">
      <c r="A5372" s="5" t="s">
        <v>720</v>
      </c>
      <c r="B5372" s="117" t="str">
        <f>IF(ISERROR(VLOOKUP($A5372, Dropdownlisten!$A$3:$F$143, 2, FALSE)), "", VLOOKUP($A5372, Dropdownlisten!$A$3:$F$143, 2, FALSE))</f>
        <v>POI</v>
      </c>
      <c r="C5372" s="117">
        <f>IF(ISERROR(VLOOKUP($A5372, Dropdownlisten!$A$3:$F$143, 3, FALSE)), "", VLOOKUP($A5372, Dropdownlisten!$A$3:$F$143, 3, FALSE))</f>
        <v>6000</v>
      </c>
      <c r="D5372" s="117" t="str">
        <f>IF(ISERROR(VLOOKUP($A5372, Dropdownlisten!$A$3:$F$143, 4, FALSE)), "", VLOOKUP($A5372, Dropdownlisten!$A$3:$F$143, 4, FALSE))</f>
        <v>UnterhaltungSportNaherholung</v>
      </c>
      <c r="E5372" s="117" t="str">
        <f>IF(ISERROR(VLOOKUP($A5372, Dropdownlisten!$A$3:$F$143, 5, FALSE)), "", VLOOKUP($A5372, Dropdownlisten!$A$3:$F$143, 5, FALSE))</f>
        <v>6000_017</v>
      </c>
      <c r="F5372" s="117" t="str">
        <f>IF(ISERROR(VLOOKUP($A5372, Dropdownlisten!$A$3:$F$143, 6, FALSE)), "", VLOOKUP($A5372, Dropdownlisten!$A$3:$F$143, 6, FALSE))</f>
        <v>Sportstaette</v>
      </c>
      <c r="G5372" s="117" t="str">
        <f>VLOOKUP(E5372,Datenstruktur_fuer_R!$D$2:$F$141,3,FALSE)</f>
        <v>Point</v>
      </c>
      <c r="H5372" s="120" t="s">
        <v>290</v>
      </c>
      <c r="I5372" s="26" t="s">
        <v>1341</v>
      </c>
      <c r="J5372" s="26" t="s">
        <v>2216</v>
      </c>
      <c r="K5372" s="5" t="s">
        <v>1936</v>
      </c>
      <c r="L5372" s="5"/>
      <c r="M5372" s="5">
        <v>1</v>
      </c>
      <c r="N5372" s="5" t="s">
        <v>1173</v>
      </c>
    </row>
    <row r="5373" spans="1:14" x14ac:dyDescent="0.35">
      <c r="A5373" s="5" t="s">
        <v>720</v>
      </c>
      <c r="B5373" s="117" t="str">
        <f>IF(ISERROR(VLOOKUP($A5373, Dropdownlisten!$A$3:$F$143, 2, FALSE)), "", VLOOKUP($A5373, Dropdownlisten!$A$3:$F$143, 2, FALSE))</f>
        <v>POI</v>
      </c>
      <c r="C5373" s="117">
        <f>IF(ISERROR(VLOOKUP($A5373, Dropdownlisten!$A$3:$F$143, 3, FALSE)), "", VLOOKUP($A5373, Dropdownlisten!$A$3:$F$143, 3, FALSE))</f>
        <v>6000</v>
      </c>
      <c r="D5373" s="117" t="str">
        <f>IF(ISERROR(VLOOKUP($A5373, Dropdownlisten!$A$3:$F$143, 4, FALSE)), "", VLOOKUP($A5373, Dropdownlisten!$A$3:$F$143, 4, FALSE))</f>
        <v>UnterhaltungSportNaherholung</v>
      </c>
      <c r="E5373" s="117" t="str">
        <f>IF(ISERROR(VLOOKUP($A5373, Dropdownlisten!$A$3:$F$143, 5, FALSE)), "", VLOOKUP($A5373, Dropdownlisten!$A$3:$F$143, 5, FALSE))</f>
        <v>6000_017</v>
      </c>
      <c r="F5373" s="117" t="str">
        <f>IF(ISERROR(VLOOKUP($A5373, Dropdownlisten!$A$3:$F$143, 6, FALSE)), "", VLOOKUP($A5373, Dropdownlisten!$A$3:$F$143, 6, FALSE))</f>
        <v>Sportstaette</v>
      </c>
      <c r="G5373" s="117" t="str">
        <f>VLOOKUP(E5373,Datenstruktur_fuer_R!$D$2:$F$141,3,FALSE)</f>
        <v>Point</v>
      </c>
      <c r="H5373" s="120" t="s">
        <v>291</v>
      </c>
      <c r="I5373" s="26" t="s">
        <v>1341</v>
      </c>
      <c r="J5373" s="26" t="s">
        <v>2216</v>
      </c>
      <c r="K5373" s="5" t="s">
        <v>1937</v>
      </c>
      <c r="L5373" s="5"/>
      <c r="M5373" s="5">
        <v>1</v>
      </c>
      <c r="N5373" s="5" t="s">
        <v>1173</v>
      </c>
    </row>
    <row r="5374" spans="1:14" x14ac:dyDescent="0.35">
      <c r="A5374" s="5" t="s">
        <v>720</v>
      </c>
      <c r="B5374" s="117" t="str">
        <f>IF(ISERROR(VLOOKUP($A5374, Dropdownlisten!$A$3:$F$143, 2, FALSE)), "", VLOOKUP($A5374, Dropdownlisten!$A$3:$F$143, 2, FALSE))</f>
        <v>POI</v>
      </c>
      <c r="C5374" s="117">
        <f>IF(ISERROR(VLOOKUP($A5374, Dropdownlisten!$A$3:$F$143, 3, FALSE)), "", VLOOKUP($A5374, Dropdownlisten!$A$3:$F$143, 3, FALSE))</f>
        <v>6000</v>
      </c>
      <c r="D5374" s="117" t="str">
        <f>IF(ISERROR(VLOOKUP($A5374, Dropdownlisten!$A$3:$F$143, 4, FALSE)), "", VLOOKUP($A5374, Dropdownlisten!$A$3:$F$143, 4, FALSE))</f>
        <v>UnterhaltungSportNaherholung</v>
      </c>
      <c r="E5374" s="117" t="str">
        <f>IF(ISERROR(VLOOKUP($A5374, Dropdownlisten!$A$3:$F$143, 5, FALSE)), "", VLOOKUP($A5374, Dropdownlisten!$A$3:$F$143, 5, FALSE))</f>
        <v>6000_017</v>
      </c>
      <c r="F5374" s="117" t="str">
        <f>IF(ISERROR(VLOOKUP($A5374, Dropdownlisten!$A$3:$F$143, 6, FALSE)), "", VLOOKUP($A5374, Dropdownlisten!$A$3:$F$143, 6, FALSE))</f>
        <v>Sportstaette</v>
      </c>
      <c r="G5374" s="117" t="str">
        <f>VLOOKUP(E5374,Datenstruktur_fuer_R!$D$2:$F$141,3,FALSE)</f>
        <v>Point</v>
      </c>
      <c r="H5374" s="120" t="s">
        <v>288</v>
      </c>
      <c r="I5374" s="26" t="s">
        <v>1341</v>
      </c>
      <c r="J5374" s="26" t="s">
        <v>2216</v>
      </c>
      <c r="K5374" s="5" t="s">
        <v>1938</v>
      </c>
      <c r="L5374" s="5"/>
      <c r="M5374" s="5">
        <v>1</v>
      </c>
      <c r="N5374" s="5" t="s">
        <v>1173</v>
      </c>
    </row>
    <row r="5375" spans="1:14" x14ac:dyDescent="0.35">
      <c r="A5375" s="5" t="s">
        <v>720</v>
      </c>
      <c r="B5375" s="117" t="str">
        <f>IF(ISERROR(VLOOKUP($A5375, Dropdownlisten!$A$3:$F$143, 2, FALSE)), "", VLOOKUP($A5375, Dropdownlisten!$A$3:$F$143, 2, FALSE))</f>
        <v>POI</v>
      </c>
      <c r="C5375" s="117">
        <f>IF(ISERROR(VLOOKUP($A5375, Dropdownlisten!$A$3:$F$143, 3, FALSE)), "", VLOOKUP($A5375, Dropdownlisten!$A$3:$F$143, 3, FALSE))</f>
        <v>6000</v>
      </c>
      <c r="D5375" s="117" t="str">
        <f>IF(ISERROR(VLOOKUP($A5375, Dropdownlisten!$A$3:$F$143, 4, FALSE)), "", VLOOKUP($A5375, Dropdownlisten!$A$3:$F$143, 4, FALSE))</f>
        <v>UnterhaltungSportNaherholung</v>
      </c>
      <c r="E5375" s="117" t="str">
        <f>IF(ISERROR(VLOOKUP($A5375, Dropdownlisten!$A$3:$F$143, 5, FALSE)), "", VLOOKUP($A5375, Dropdownlisten!$A$3:$F$143, 5, FALSE))</f>
        <v>6000_017</v>
      </c>
      <c r="F5375" s="117" t="str">
        <f>IF(ISERROR(VLOOKUP($A5375, Dropdownlisten!$A$3:$F$143, 6, FALSE)), "", VLOOKUP($A5375, Dropdownlisten!$A$3:$F$143, 6, FALSE))</f>
        <v>Sportstaette</v>
      </c>
      <c r="G5375" s="117" t="str">
        <f>VLOOKUP(E5375,Datenstruktur_fuer_R!$D$2:$F$141,3,FALSE)</f>
        <v>Point</v>
      </c>
      <c r="H5375" s="120" t="s">
        <v>289</v>
      </c>
      <c r="I5375" s="26" t="s">
        <v>1341</v>
      </c>
      <c r="J5375" s="26" t="s">
        <v>2216</v>
      </c>
      <c r="K5375" s="5" t="s">
        <v>1939</v>
      </c>
      <c r="L5375" s="5"/>
      <c r="M5375" s="5">
        <v>1</v>
      </c>
      <c r="N5375" s="5" t="s">
        <v>1173</v>
      </c>
    </row>
    <row r="5376" spans="1:14" x14ac:dyDescent="0.35">
      <c r="A5376" s="5" t="s">
        <v>720</v>
      </c>
      <c r="B5376" s="117" t="str">
        <f>IF(ISERROR(VLOOKUP($A5376, Dropdownlisten!$A$3:$F$143, 2, FALSE)), "", VLOOKUP($A5376, Dropdownlisten!$A$3:$F$143, 2, FALSE))</f>
        <v>POI</v>
      </c>
      <c r="C5376" s="117">
        <f>IF(ISERROR(VLOOKUP($A5376, Dropdownlisten!$A$3:$F$143, 3, FALSE)), "", VLOOKUP($A5376, Dropdownlisten!$A$3:$F$143, 3, FALSE))</f>
        <v>6000</v>
      </c>
      <c r="D5376" s="117" t="str">
        <f>IF(ISERROR(VLOOKUP($A5376, Dropdownlisten!$A$3:$F$143, 4, FALSE)), "", VLOOKUP($A5376, Dropdownlisten!$A$3:$F$143, 4, FALSE))</f>
        <v>UnterhaltungSportNaherholung</v>
      </c>
      <c r="E5376" s="117" t="str">
        <f>IF(ISERROR(VLOOKUP($A5376, Dropdownlisten!$A$3:$F$143, 5, FALSE)), "", VLOOKUP($A5376, Dropdownlisten!$A$3:$F$143, 5, FALSE))</f>
        <v>6000_017</v>
      </c>
      <c r="F5376" s="117" t="str">
        <f>IF(ISERROR(VLOOKUP($A5376, Dropdownlisten!$A$3:$F$143, 6, FALSE)), "", VLOOKUP($A5376, Dropdownlisten!$A$3:$F$143, 6, FALSE))</f>
        <v>Sportstaette</v>
      </c>
      <c r="G5376" s="117" t="str">
        <f>VLOOKUP(E5376,Datenstruktur_fuer_R!$D$2:$F$141,3,FALSE)</f>
        <v>Point</v>
      </c>
      <c r="H5376" s="120" t="s">
        <v>293</v>
      </c>
      <c r="I5376" s="26" t="s">
        <v>1341</v>
      </c>
      <c r="J5376" s="26" t="s">
        <v>2216</v>
      </c>
      <c r="K5376" s="5" t="s">
        <v>1958</v>
      </c>
      <c r="L5376" s="5"/>
      <c r="M5376" s="5">
        <v>1</v>
      </c>
      <c r="N5376" s="5" t="s">
        <v>1173</v>
      </c>
    </row>
    <row r="5377" spans="1:14" x14ac:dyDescent="0.35">
      <c r="A5377" s="5" t="s">
        <v>720</v>
      </c>
      <c r="B5377" s="117" t="str">
        <f>IF(ISERROR(VLOOKUP($A5377, Dropdownlisten!$A$3:$F$143, 2, FALSE)), "", VLOOKUP($A5377, Dropdownlisten!$A$3:$F$143, 2, FALSE))</f>
        <v>POI</v>
      </c>
      <c r="C5377" s="117">
        <f>IF(ISERROR(VLOOKUP($A5377, Dropdownlisten!$A$3:$F$143, 3, FALSE)), "", VLOOKUP($A5377, Dropdownlisten!$A$3:$F$143, 3, FALSE))</f>
        <v>6000</v>
      </c>
      <c r="D5377" s="117" t="str">
        <f>IF(ISERROR(VLOOKUP($A5377, Dropdownlisten!$A$3:$F$143, 4, FALSE)), "", VLOOKUP($A5377, Dropdownlisten!$A$3:$F$143, 4, FALSE))</f>
        <v>UnterhaltungSportNaherholung</v>
      </c>
      <c r="E5377" s="117" t="str">
        <f>IF(ISERROR(VLOOKUP($A5377, Dropdownlisten!$A$3:$F$143, 5, FALSE)), "", VLOOKUP($A5377, Dropdownlisten!$A$3:$F$143, 5, FALSE))</f>
        <v>6000_017</v>
      </c>
      <c r="F5377" s="117" t="str">
        <f>IF(ISERROR(VLOOKUP($A5377, Dropdownlisten!$A$3:$F$143, 6, FALSE)), "", VLOOKUP($A5377, Dropdownlisten!$A$3:$F$143, 6, FALSE))</f>
        <v>Sportstaette</v>
      </c>
      <c r="G5377" s="117" t="str">
        <f>VLOOKUP(E5377,Datenstruktur_fuer_R!$D$2:$F$141,3,FALSE)</f>
        <v>Point</v>
      </c>
      <c r="H5377" s="120" t="s">
        <v>689</v>
      </c>
      <c r="I5377" s="26" t="s">
        <v>1341</v>
      </c>
      <c r="J5377" s="26" t="s">
        <v>2216</v>
      </c>
      <c r="K5377" s="5" t="s">
        <v>1958</v>
      </c>
      <c r="L5377" s="5" t="s">
        <v>2144</v>
      </c>
      <c r="M5377" s="5">
        <v>1</v>
      </c>
      <c r="N5377" s="5" t="s">
        <v>1173</v>
      </c>
    </row>
    <row r="5378" spans="1:14" x14ac:dyDescent="0.35">
      <c r="A5378" s="5" t="s">
        <v>720</v>
      </c>
      <c r="B5378" s="117" t="str">
        <f>IF(ISERROR(VLOOKUP($A5378, Dropdownlisten!$A$3:$F$143, 2, FALSE)), "", VLOOKUP($A5378, Dropdownlisten!$A$3:$F$143, 2, FALSE))</f>
        <v>POI</v>
      </c>
      <c r="C5378" s="117">
        <f>IF(ISERROR(VLOOKUP($A5378, Dropdownlisten!$A$3:$F$143, 3, FALSE)), "", VLOOKUP($A5378, Dropdownlisten!$A$3:$F$143, 3, FALSE))</f>
        <v>6000</v>
      </c>
      <c r="D5378" s="117" t="str">
        <f>IF(ISERROR(VLOOKUP($A5378, Dropdownlisten!$A$3:$F$143, 4, FALSE)), "", VLOOKUP($A5378, Dropdownlisten!$A$3:$F$143, 4, FALSE))</f>
        <v>UnterhaltungSportNaherholung</v>
      </c>
      <c r="E5378" s="117" t="str">
        <f>IF(ISERROR(VLOOKUP($A5378, Dropdownlisten!$A$3:$F$143, 5, FALSE)), "", VLOOKUP($A5378, Dropdownlisten!$A$3:$F$143, 5, FALSE))</f>
        <v>6000_017</v>
      </c>
      <c r="F5378" s="117" t="str">
        <f>IF(ISERROR(VLOOKUP($A5378, Dropdownlisten!$A$3:$F$143, 6, FALSE)), "", VLOOKUP($A5378, Dropdownlisten!$A$3:$F$143, 6, FALSE))</f>
        <v>Sportstaette</v>
      </c>
      <c r="G5378" s="117" t="str">
        <f>VLOOKUP(E5378,Datenstruktur_fuer_R!$D$2:$F$141,3,FALSE)</f>
        <v>Point</v>
      </c>
      <c r="H5378" s="120" t="s">
        <v>689</v>
      </c>
      <c r="I5378" s="26" t="s">
        <v>1341</v>
      </c>
      <c r="J5378" s="26" t="s">
        <v>2216</v>
      </c>
      <c r="K5378" s="5" t="s">
        <v>1958</v>
      </c>
      <c r="L5378" s="5" t="s">
        <v>2145</v>
      </c>
      <c r="M5378" s="5">
        <v>1</v>
      </c>
      <c r="N5378" s="5" t="s">
        <v>1173</v>
      </c>
    </row>
    <row r="5379" spans="1:14" x14ac:dyDescent="0.35">
      <c r="A5379" s="5" t="s">
        <v>720</v>
      </c>
      <c r="B5379" s="117" t="str">
        <f>IF(ISERROR(VLOOKUP($A5379, Dropdownlisten!$A$3:$F$143, 2, FALSE)), "", VLOOKUP($A5379, Dropdownlisten!$A$3:$F$143, 2, FALSE))</f>
        <v>POI</v>
      </c>
      <c r="C5379" s="117">
        <f>IF(ISERROR(VLOOKUP($A5379, Dropdownlisten!$A$3:$F$143, 3, FALSE)), "", VLOOKUP($A5379, Dropdownlisten!$A$3:$F$143, 3, FALSE))</f>
        <v>6000</v>
      </c>
      <c r="D5379" s="117" t="str">
        <f>IF(ISERROR(VLOOKUP($A5379, Dropdownlisten!$A$3:$F$143, 4, FALSE)), "", VLOOKUP($A5379, Dropdownlisten!$A$3:$F$143, 4, FALSE))</f>
        <v>UnterhaltungSportNaherholung</v>
      </c>
      <c r="E5379" s="117" t="str">
        <f>IF(ISERROR(VLOOKUP($A5379, Dropdownlisten!$A$3:$F$143, 5, FALSE)), "", VLOOKUP($A5379, Dropdownlisten!$A$3:$F$143, 5, FALSE))</f>
        <v>6000_017</v>
      </c>
      <c r="F5379" s="117" t="str">
        <f>IF(ISERROR(VLOOKUP($A5379, Dropdownlisten!$A$3:$F$143, 6, FALSE)), "", VLOOKUP($A5379, Dropdownlisten!$A$3:$F$143, 6, FALSE))</f>
        <v>Sportstaette</v>
      </c>
      <c r="G5379" s="117" t="str">
        <f>VLOOKUP(E5379,Datenstruktur_fuer_R!$D$2:$F$141,3,FALSE)</f>
        <v>Point</v>
      </c>
      <c r="H5379" s="120" t="s">
        <v>689</v>
      </c>
      <c r="I5379" s="26" t="s">
        <v>1341</v>
      </c>
      <c r="J5379" s="26" t="s">
        <v>2216</v>
      </c>
      <c r="K5379" s="5" t="s">
        <v>1958</v>
      </c>
      <c r="L5379" s="5" t="s">
        <v>2146</v>
      </c>
      <c r="M5379" s="5">
        <v>1</v>
      </c>
      <c r="N5379" s="5" t="s">
        <v>1173</v>
      </c>
    </row>
    <row r="5380" spans="1:14" x14ac:dyDescent="0.35">
      <c r="A5380" s="5" t="s">
        <v>720</v>
      </c>
      <c r="B5380" s="117" t="str">
        <f>IF(ISERROR(VLOOKUP($A5380, Dropdownlisten!$A$3:$F$143, 2, FALSE)), "", VLOOKUP($A5380, Dropdownlisten!$A$3:$F$143, 2, FALSE))</f>
        <v>POI</v>
      </c>
      <c r="C5380" s="117">
        <f>IF(ISERROR(VLOOKUP($A5380, Dropdownlisten!$A$3:$F$143, 3, FALSE)), "", VLOOKUP($A5380, Dropdownlisten!$A$3:$F$143, 3, FALSE))</f>
        <v>6000</v>
      </c>
      <c r="D5380" s="117" t="str">
        <f>IF(ISERROR(VLOOKUP($A5380, Dropdownlisten!$A$3:$F$143, 4, FALSE)), "", VLOOKUP($A5380, Dropdownlisten!$A$3:$F$143, 4, FALSE))</f>
        <v>UnterhaltungSportNaherholung</v>
      </c>
      <c r="E5380" s="117" t="str">
        <f>IF(ISERROR(VLOOKUP($A5380, Dropdownlisten!$A$3:$F$143, 5, FALSE)), "", VLOOKUP($A5380, Dropdownlisten!$A$3:$F$143, 5, FALSE))</f>
        <v>6000_017</v>
      </c>
      <c r="F5380" s="117" t="str">
        <f>IF(ISERROR(VLOOKUP($A5380, Dropdownlisten!$A$3:$F$143, 6, FALSE)), "", VLOOKUP($A5380, Dropdownlisten!$A$3:$F$143, 6, FALSE))</f>
        <v>Sportstaette</v>
      </c>
      <c r="G5380" s="117" t="str">
        <f>VLOOKUP(E5380,Datenstruktur_fuer_R!$D$2:$F$141,3,FALSE)</f>
        <v>Point</v>
      </c>
      <c r="H5380" s="120" t="s">
        <v>290</v>
      </c>
      <c r="I5380" s="26" t="s">
        <v>1341</v>
      </c>
      <c r="J5380" s="26" t="s">
        <v>2216</v>
      </c>
      <c r="K5380" s="5" t="s">
        <v>1936</v>
      </c>
      <c r="L5380" s="5"/>
      <c r="M5380" s="5">
        <v>1</v>
      </c>
      <c r="N5380" s="5" t="s">
        <v>1173</v>
      </c>
    </row>
    <row r="5381" spans="1:14" x14ac:dyDescent="0.35">
      <c r="A5381" s="5" t="s">
        <v>720</v>
      </c>
      <c r="B5381" s="117" t="str">
        <f>IF(ISERROR(VLOOKUP($A5381, Dropdownlisten!$A$3:$F$143, 2, FALSE)), "", VLOOKUP($A5381, Dropdownlisten!$A$3:$F$143, 2, FALSE))</f>
        <v>POI</v>
      </c>
      <c r="C5381" s="117">
        <f>IF(ISERROR(VLOOKUP($A5381, Dropdownlisten!$A$3:$F$143, 3, FALSE)), "", VLOOKUP($A5381, Dropdownlisten!$A$3:$F$143, 3, FALSE))</f>
        <v>6000</v>
      </c>
      <c r="D5381" s="117" t="str">
        <f>IF(ISERROR(VLOOKUP($A5381, Dropdownlisten!$A$3:$F$143, 4, FALSE)), "", VLOOKUP($A5381, Dropdownlisten!$A$3:$F$143, 4, FALSE))</f>
        <v>UnterhaltungSportNaherholung</v>
      </c>
      <c r="E5381" s="117" t="str">
        <f>IF(ISERROR(VLOOKUP($A5381, Dropdownlisten!$A$3:$F$143, 5, FALSE)), "", VLOOKUP($A5381, Dropdownlisten!$A$3:$F$143, 5, FALSE))</f>
        <v>6000_017</v>
      </c>
      <c r="F5381" s="117" t="str">
        <f>IF(ISERROR(VLOOKUP($A5381, Dropdownlisten!$A$3:$F$143, 6, FALSE)), "", VLOOKUP($A5381, Dropdownlisten!$A$3:$F$143, 6, FALSE))</f>
        <v>Sportstaette</v>
      </c>
      <c r="G5381" s="117" t="str">
        <f>VLOOKUP(E5381,Datenstruktur_fuer_R!$D$2:$F$141,3,FALSE)</f>
        <v>Point</v>
      </c>
      <c r="H5381" s="120" t="s">
        <v>291</v>
      </c>
      <c r="I5381" s="26" t="s">
        <v>1341</v>
      </c>
      <c r="J5381" s="26" t="s">
        <v>2216</v>
      </c>
      <c r="K5381" s="5" t="s">
        <v>1937</v>
      </c>
      <c r="L5381" s="5"/>
      <c r="M5381" s="5">
        <v>1</v>
      </c>
      <c r="N5381" s="5" t="s">
        <v>1173</v>
      </c>
    </row>
    <row r="5382" spans="1:14" x14ac:dyDescent="0.35">
      <c r="A5382" s="5" t="s">
        <v>720</v>
      </c>
      <c r="B5382" s="117" t="str">
        <f>IF(ISERROR(VLOOKUP($A5382, Dropdownlisten!$A$3:$F$143, 2, FALSE)), "", VLOOKUP($A5382, Dropdownlisten!$A$3:$F$143, 2, FALSE))</f>
        <v>POI</v>
      </c>
      <c r="C5382" s="117">
        <f>IF(ISERROR(VLOOKUP($A5382, Dropdownlisten!$A$3:$F$143, 3, FALSE)), "", VLOOKUP($A5382, Dropdownlisten!$A$3:$F$143, 3, FALSE))</f>
        <v>6000</v>
      </c>
      <c r="D5382" s="117" t="str">
        <f>IF(ISERROR(VLOOKUP($A5382, Dropdownlisten!$A$3:$F$143, 4, FALSE)), "", VLOOKUP($A5382, Dropdownlisten!$A$3:$F$143, 4, FALSE))</f>
        <v>UnterhaltungSportNaherholung</v>
      </c>
      <c r="E5382" s="117" t="str">
        <f>IF(ISERROR(VLOOKUP($A5382, Dropdownlisten!$A$3:$F$143, 5, FALSE)), "", VLOOKUP($A5382, Dropdownlisten!$A$3:$F$143, 5, FALSE))</f>
        <v>6000_017</v>
      </c>
      <c r="F5382" s="117" t="str">
        <f>IF(ISERROR(VLOOKUP($A5382, Dropdownlisten!$A$3:$F$143, 6, FALSE)), "", VLOOKUP($A5382, Dropdownlisten!$A$3:$F$143, 6, FALSE))</f>
        <v>Sportstaette</v>
      </c>
      <c r="G5382" s="117" t="str">
        <f>VLOOKUP(E5382,Datenstruktur_fuer_R!$D$2:$F$141,3,FALSE)</f>
        <v>Point</v>
      </c>
      <c r="H5382" s="120" t="s">
        <v>288</v>
      </c>
      <c r="I5382" s="26" t="s">
        <v>1341</v>
      </c>
      <c r="J5382" s="26" t="s">
        <v>2216</v>
      </c>
      <c r="K5382" s="5" t="s">
        <v>1938</v>
      </c>
      <c r="L5382" s="5"/>
      <c r="M5382" s="5">
        <v>1</v>
      </c>
      <c r="N5382" s="5" t="s">
        <v>1173</v>
      </c>
    </row>
    <row r="5383" spans="1:14" x14ac:dyDescent="0.35">
      <c r="A5383" s="5" t="s">
        <v>720</v>
      </c>
      <c r="B5383" s="117" t="str">
        <f>IF(ISERROR(VLOOKUP($A5383, Dropdownlisten!$A$3:$F$143, 2, FALSE)), "", VLOOKUP($A5383, Dropdownlisten!$A$3:$F$143, 2, FALSE))</f>
        <v>POI</v>
      </c>
      <c r="C5383" s="117">
        <f>IF(ISERROR(VLOOKUP($A5383, Dropdownlisten!$A$3:$F$143, 3, FALSE)), "", VLOOKUP($A5383, Dropdownlisten!$A$3:$F$143, 3, FALSE))</f>
        <v>6000</v>
      </c>
      <c r="D5383" s="117" t="str">
        <f>IF(ISERROR(VLOOKUP($A5383, Dropdownlisten!$A$3:$F$143, 4, FALSE)), "", VLOOKUP($A5383, Dropdownlisten!$A$3:$F$143, 4, FALSE))</f>
        <v>UnterhaltungSportNaherholung</v>
      </c>
      <c r="E5383" s="117" t="str">
        <f>IF(ISERROR(VLOOKUP($A5383, Dropdownlisten!$A$3:$F$143, 5, FALSE)), "", VLOOKUP($A5383, Dropdownlisten!$A$3:$F$143, 5, FALSE))</f>
        <v>6000_017</v>
      </c>
      <c r="F5383" s="117" t="str">
        <f>IF(ISERROR(VLOOKUP($A5383, Dropdownlisten!$A$3:$F$143, 6, FALSE)), "", VLOOKUP($A5383, Dropdownlisten!$A$3:$F$143, 6, FALSE))</f>
        <v>Sportstaette</v>
      </c>
      <c r="G5383" s="117" t="str">
        <f>VLOOKUP(E5383,Datenstruktur_fuer_R!$D$2:$F$141,3,FALSE)</f>
        <v>Point</v>
      </c>
      <c r="H5383" s="120" t="s">
        <v>289</v>
      </c>
      <c r="I5383" s="26" t="s">
        <v>1341</v>
      </c>
      <c r="J5383" s="26" t="s">
        <v>2216</v>
      </c>
      <c r="K5383" s="5" t="s">
        <v>1939</v>
      </c>
      <c r="L5383" s="5"/>
      <c r="M5383" s="5">
        <v>1</v>
      </c>
      <c r="N5383" s="5" t="s">
        <v>1173</v>
      </c>
    </row>
    <row r="5384" spans="1:14" x14ac:dyDescent="0.35">
      <c r="A5384" s="5" t="s">
        <v>720</v>
      </c>
      <c r="B5384" s="117" t="str">
        <f>IF(ISERROR(VLOOKUP($A5384, Dropdownlisten!$A$3:$F$143, 2, FALSE)), "", VLOOKUP($A5384, Dropdownlisten!$A$3:$F$143, 2, FALSE))</f>
        <v>POI</v>
      </c>
      <c r="C5384" s="117">
        <f>IF(ISERROR(VLOOKUP($A5384, Dropdownlisten!$A$3:$F$143, 3, FALSE)), "", VLOOKUP($A5384, Dropdownlisten!$A$3:$F$143, 3, FALSE))</f>
        <v>6000</v>
      </c>
      <c r="D5384" s="117" t="str">
        <f>IF(ISERROR(VLOOKUP($A5384, Dropdownlisten!$A$3:$F$143, 4, FALSE)), "", VLOOKUP($A5384, Dropdownlisten!$A$3:$F$143, 4, FALSE))</f>
        <v>UnterhaltungSportNaherholung</v>
      </c>
      <c r="E5384" s="117" t="str">
        <f>IF(ISERROR(VLOOKUP($A5384, Dropdownlisten!$A$3:$F$143, 5, FALSE)), "", VLOOKUP($A5384, Dropdownlisten!$A$3:$F$143, 5, FALSE))</f>
        <v>6000_017</v>
      </c>
      <c r="F5384" s="117" t="str">
        <f>IF(ISERROR(VLOOKUP($A5384, Dropdownlisten!$A$3:$F$143, 6, FALSE)), "", VLOOKUP($A5384, Dropdownlisten!$A$3:$F$143, 6, FALSE))</f>
        <v>Sportstaette</v>
      </c>
      <c r="G5384" s="117" t="str">
        <f>VLOOKUP(E5384,Datenstruktur_fuer_R!$D$2:$F$141,3,FALSE)</f>
        <v>Point</v>
      </c>
      <c r="H5384" s="120" t="s">
        <v>293</v>
      </c>
      <c r="I5384" s="26" t="s">
        <v>1341</v>
      </c>
      <c r="J5384" s="26" t="s">
        <v>2216</v>
      </c>
      <c r="K5384" s="5" t="s">
        <v>1958</v>
      </c>
      <c r="L5384" s="5"/>
      <c r="M5384" s="5">
        <v>1</v>
      </c>
      <c r="N5384" s="5" t="s">
        <v>1173</v>
      </c>
    </row>
    <row r="5385" spans="1:14" x14ac:dyDescent="0.35">
      <c r="A5385" s="5" t="s">
        <v>720</v>
      </c>
      <c r="B5385" s="117" t="str">
        <f>IF(ISERROR(VLOOKUP($A5385, Dropdownlisten!$A$3:$F$143, 2, FALSE)), "", VLOOKUP($A5385, Dropdownlisten!$A$3:$F$143, 2, FALSE))</f>
        <v>POI</v>
      </c>
      <c r="C5385" s="117">
        <f>IF(ISERROR(VLOOKUP($A5385, Dropdownlisten!$A$3:$F$143, 3, FALSE)), "", VLOOKUP($A5385, Dropdownlisten!$A$3:$F$143, 3, FALSE))</f>
        <v>6000</v>
      </c>
      <c r="D5385" s="117" t="str">
        <f>IF(ISERROR(VLOOKUP($A5385, Dropdownlisten!$A$3:$F$143, 4, FALSE)), "", VLOOKUP($A5385, Dropdownlisten!$A$3:$F$143, 4, FALSE))</f>
        <v>UnterhaltungSportNaherholung</v>
      </c>
      <c r="E5385" s="117" t="str">
        <f>IF(ISERROR(VLOOKUP($A5385, Dropdownlisten!$A$3:$F$143, 5, FALSE)), "", VLOOKUP($A5385, Dropdownlisten!$A$3:$F$143, 5, FALSE))</f>
        <v>6000_017</v>
      </c>
      <c r="F5385" s="117" t="str">
        <f>IF(ISERROR(VLOOKUP($A5385, Dropdownlisten!$A$3:$F$143, 6, FALSE)), "", VLOOKUP($A5385, Dropdownlisten!$A$3:$F$143, 6, FALSE))</f>
        <v>Sportstaette</v>
      </c>
      <c r="G5385" s="117" t="str">
        <f>VLOOKUP(E5385,Datenstruktur_fuer_R!$D$2:$F$141,3,FALSE)</f>
        <v>Point</v>
      </c>
      <c r="H5385" s="120" t="s">
        <v>689</v>
      </c>
      <c r="I5385" s="26" t="s">
        <v>1341</v>
      </c>
      <c r="J5385" s="26" t="s">
        <v>2216</v>
      </c>
      <c r="K5385" s="5" t="s">
        <v>1958</v>
      </c>
      <c r="L5385" s="5" t="s">
        <v>2147</v>
      </c>
      <c r="M5385" s="5">
        <v>1</v>
      </c>
      <c r="N5385" s="5" t="s">
        <v>1173</v>
      </c>
    </row>
    <row r="5386" spans="1:14" x14ac:dyDescent="0.35">
      <c r="A5386" s="5" t="s">
        <v>720</v>
      </c>
      <c r="B5386" s="117" t="str">
        <f>IF(ISERROR(VLOOKUP($A5386, Dropdownlisten!$A$3:$F$143, 2, FALSE)), "", VLOOKUP($A5386, Dropdownlisten!$A$3:$F$143, 2, FALSE))</f>
        <v>POI</v>
      </c>
      <c r="C5386" s="117">
        <f>IF(ISERROR(VLOOKUP($A5386, Dropdownlisten!$A$3:$F$143, 3, FALSE)), "", VLOOKUP($A5386, Dropdownlisten!$A$3:$F$143, 3, FALSE))</f>
        <v>6000</v>
      </c>
      <c r="D5386" s="117" t="str">
        <f>IF(ISERROR(VLOOKUP($A5386, Dropdownlisten!$A$3:$F$143, 4, FALSE)), "", VLOOKUP($A5386, Dropdownlisten!$A$3:$F$143, 4, FALSE))</f>
        <v>UnterhaltungSportNaherholung</v>
      </c>
      <c r="E5386" s="117" t="str">
        <f>IF(ISERROR(VLOOKUP($A5386, Dropdownlisten!$A$3:$F$143, 5, FALSE)), "", VLOOKUP($A5386, Dropdownlisten!$A$3:$F$143, 5, FALSE))</f>
        <v>6000_017</v>
      </c>
      <c r="F5386" s="117" t="str">
        <f>IF(ISERROR(VLOOKUP($A5386, Dropdownlisten!$A$3:$F$143, 6, FALSE)), "", VLOOKUP($A5386, Dropdownlisten!$A$3:$F$143, 6, FALSE))</f>
        <v>Sportstaette</v>
      </c>
      <c r="G5386" s="117" t="str">
        <f>VLOOKUP(E5386,Datenstruktur_fuer_R!$D$2:$F$141,3,FALSE)</f>
        <v>Point</v>
      </c>
      <c r="H5386" s="120" t="s">
        <v>689</v>
      </c>
      <c r="I5386" s="26" t="s">
        <v>1341</v>
      </c>
      <c r="J5386" s="26" t="s">
        <v>2216</v>
      </c>
      <c r="K5386" s="5" t="s">
        <v>1958</v>
      </c>
      <c r="L5386" s="5" t="s">
        <v>2148</v>
      </c>
      <c r="M5386" s="5">
        <v>1</v>
      </c>
      <c r="N5386" s="5" t="s">
        <v>1173</v>
      </c>
    </row>
    <row r="5387" spans="1:14" x14ac:dyDescent="0.35">
      <c r="A5387" s="5" t="s">
        <v>720</v>
      </c>
      <c r="B5387" s="117" t="str">
        <f>IF(ISERROR(VLOOKUP($A5387, Dropdownlisten!$A$3:$F$143, 2, FALSE)), "", VLOOKUP($A5387, Dropdownlisten!$A$3:$F$143, 2, FALSE))</f>
        <v>POI</v>
      </c>
      <c r="C5387" s="117">
        <f>IF(ISERROR(VLOOKUP($A5387, Dropdownlisten!$A$3:$F$143, 3, FALSE)), "", VLOOKUP($A5387, Dropdownlisten!$A$3:$F$143, 3, FALSE))</f>
        <v>6000</v>
      </c>
      <c r="D5387" s="117" t="str">
        <f>IF(ISERROR(VLOOKUP($A5387, Dropdownlisten!$A$3:$F$143, 4, FALSE)), "", VLOOKUP($A5387, Dropdownlisten!$A$3:$F$143, 4, FALSE))</f>
        <v>UnterhaltungSportNaherholung</v>
      </c>
      <c r="E5387" s="117" t="str">
        <f>IF(ISERROR(VLOOKUP($A5387, Dropdownlisten!$A$3:$F$143, 5, FALSE)), "", VLOOKUP($A5387, Dropdownlisten!$A$3:$F$143, 5, FALSE))</f>
        <v>6000_017</v>
      </c>
      <c r="F5387" s="117" t="str">
        <f>IF(ISERROR(VLOOKUP($A5387, Dropdownlisten!$A$3:$F$143, 6, FALSE)), "", VLOOKUP($A5387, Dropdownlisten!$A$3:$F$143, 6, FALSE))</f>
        <v>Sportstaette</v>
      </c>
      <c r="G5387" s="117" t="str">
        <f>VLOOKUP(E5387,Datenstruktur_fuer_R!$D$2:$F$141,3,FALSE)</f>
        <v>Point</v>
      </c>
      <c r="H5387" s="120" t="s">
        <v>689</v>
      </c>
      <c r="I5387" s="26" t="s">
        <v>1341</v>
      </c>
      <c r="J5387" s="26" t="s">
        <v>2216</v>
      </c>
      <c r="K5387" s="5" t="s">
        <v>1958</v>
      </c>
      <c r="L5387" s="5" t="s">
        <v>2149</v>
      </c>
      <c r="M5387" s="5">
        <v>1</v>
      </c>
      <c r="N5387" s="5" t="s">
        <v>1173</v>
      </c>
    </row>
    <row r="5388" spans="1:14" x14ac:dyDescent="0.35">
      <c r="A5388" s="5" t="s">
        <v>720</v>
      </c>
      <c r="B5388" s="117" t="str">
        <f>IF(ISERROR(VLOOKUP($A5388, Dropdownlisten!$A$3:$F$143, 2, FALSE)), "", VLOOKUP($A5388, Dropdownlisten!$A$3:$F$143, 2, FALSE))</f>
        <v>POI</v>
      </c>
      <c r="C5388" s="117">
        <f>IF(ISERROR(VLOOKUP($A5388, Dropdownlisten!$A$3:$F$143, 3, FALSE)), "", VLOOKUP($A5388, Dropdownlisten!$A$3:$F$143, 3, FALSE))</f>
        <v>6000</v>
      </c>
      <c r="D5388" s="117" t="str">
        <f>IF(ISERROR(VLOOKUP($A5388, Dropdownlisten!$A$3:$F$143, 4, FALSE)), "", VLOOKUP($A5388, Dropdownlisten!$A$3:$F$143, 4, FALSE))</f>
        <v>UnterhaltungSportNaherholung</v>
      </c>
      <c r="E5388" s="117" t="str">
        <f>IF(ISERROR(VLOOKUP($A5388, Dropdownlisten!$A$3:$F$143, 5, FALSE)), "", VLOOKUP($A5388, Dropdownlisten!$A$3:$F$143, 5, FALSE))</f>
        <v>6000_017</v>
      </c>
      <c r="F5388" s="117" t="str">
        <f>IF(ISERROR(VLOOKUP($A5388, Dropdownlisten!$A$3:$F$143, 6, FALSE)), "", VLOOKUP($A5388, Dropdownlisten!$A$3:$F$143, 6, FALSE))</f>
        <v>Sportstaette</v>
      </c>
      <c r="G5388" s="117" t="str">
        <f>VLOOKUP(E5388,Datenstruktur_fuer_R!$D$2:$F$141,3,FALSE)</f>
        <v>Point</v>
      </c>
      <c r="H5388" s="120" t="s">
        <v>290</v>
      </c>
      <c r="I5388" s="26" t="s">
        <v>1341</v>
      </c>
      <c r="J5388" s="26" t="s">
        <v>2216</v>
      </c>
      <c r="K5388" s="5" t="s">
        <v>1936</v>
      </c>
      <c r="L5388" s="5"/>
      <c r="M5388" s="5">
        <v>1</v>
      </c>
      <c r="N5388" s="5" t="s">
        <v>1173</v>
      </c>
    </row>
    <row r="5389" spans="1:14" x14ac:dyDescent="0.35">
      <c r="A5389" s="5" t="s">
        <v>720</v>
      </c>
      <c r="B5389" s="117" t="str">
        <f>IF(ISERROR(VLOOKUP($A5389, Dropdownlisten!$A$3:$F$143, 2, FALSE)), "", VLOOKUP($A5389, Dropdownlisten!$A$3:$F$143, 2, FALSE))</f>
        <v>POI</v>
      </c>
      <c r="C5389" s="117">
        <f>IF(ISERROR(VLOOKUP($A5389, Dropdownlisten!$A$3:$F$143, 3, FALSE)), "", VLOOKUP($A5389, Dropdownlisten!$A$3:$F$143, 3, FALSE))</f>
        <v>6000</v>
      </c>
      <c r="D5389" s="117" t="str">
        <f>IF(ISERROR(VLOOKUP($A5389, Dropdownlisten!$A$3:$F$143, 4, FALSE)), "", VLOOKUP($A5389, Dropdownlisten!$A$3:$F$143, 4, FALSE))</f>
        <v>UnterhaltungSportNaherholung</v>
      </c>
      <c r="E5389" s="117" t="str">
        <f>IF(ISERROR(VLOOKUP($A5389, Dropdownlisten!$A$3:$F$143, 5, FALSE)), "", VLOOKUP($A5389, Dropdownlisten!$A$3:$F$143, 5, FALSE))</f>
        <v>6000_017</v>
      </c>
      <c r="F5389" s="117" t="str">
        <f>IF(ISERROR(VLOOKUP($A5389, Dropdownlisten!$A$3:$F$143, 6, FALSE)), "", VLOOKUP($A5389, Dropdownlisten!$A$3:$F$143, 6, FALSE))</f>
        <v>Sportstaette</v>
      </c>
      <c r="G5389" s="117" t="str">
        <f>VLOOKUP(E5389,Datenstruktur_fuer_R!$D$2:$F$141,3,FALSE)</f>
        <v>Point</v>
      </c>
      <c r="H5389" s="120" t="s">
        <v>291</v>
      </c>
      <c r="I5389" s="26" t="s">
        <v>1341</v>
      </c>
      <c r="J5389" s="26" t="s">
        <v>2216</v>
      </c>
      <c r="K5389" s="5" t="s">
        <v>1937</v>
      </c>
      <c r="L5389" s="5"/>
      <c r="M5389" s="5">
        <v>1</v>
      </c>
      <c r="N5389" s="5" t="s">
        <v>1173</v>
      </c>
    </row>
    <row r="5390" spans="1:14" x14ac:dyDescent="0.35">
      <c r="A5390" s="5" t="s">
        <v>720</v>
      </c>
      <c r="B5390" s="117" t="str">
        <f>IF(ISERROR(VLOOKUP($A5390, Dropdownlisten!$A$3:$F$143, 2, FALSE)), "", VLOOKUP($A5390, Dropdownlisten!$A$3:$F$143, 2, FALSE))</f>
        <v>POI</v>
      </c>
      <c r="C5390" s="117">
        <f>IF(ISERROR(VLOOKUP($A5390, Dropdownlisten!$A$3:$F$143, 3, FALSE)), "", VLOOKUP($A5390, Dropdownlisten!$A$3:$F$143, 3, FALSE))</f>
        <v>6000</v>
      </c>
      <c r="D5390" s="117" t="str">
        <f>IF(ISERROR(VLOOKUP($A5390, Dropdownlisten!$A$3:$F$143, 4, FALSE)), "", VLOOKUP($A5390, Dropdownlisten!$A$3:$F$143, 4, FALSE))</f>
        <v>UnterhaltungSportNaherholung</v>
      </c>
      <c r="E5390" s="117" t="str">
        <f>IF(ISERROR(VLOOKUP($A5390, Dropdownlisten!$A$3:$F$143, 5, FALSE)), "", VLOOKUP($A5390, Dropdownlisten!$A$3:$F$143, 5, FALSE))</f>
        <v>6000_017</v>
      </c>
      <c r="F5390" s="117" t="str">
        <f>IF(ISERROR(VLOOKUP($A5390, Dropdownlisten!$A$3:$F$143, 6, FALSE)), "", VLOOKUP($A5390, Dropdownlisten!$A$3:$F$143, 6, FALSE))</f>
        <v>Sportstaette</v>
      </c>
      <c r="G5390" s="117" t="str">
        <f>VLOOKUP(E5390,Datenstruktur_fuer_R!$D$2:$F$141,3,FALSE)</f>
        <v>Point</v>
      </c>
      <c r="H5390" s="120" t="s">
        <v>288</v>
      </c>
      <c r="I5390" s="26" t="s">
        <v>1341</v>
      </c>
      <c r="J5390" s="26" t="s">
        <v>2216</v>
      </c>
      <c r="K5390" s="5" t="s">
        <v>1938</v>
      </c>
      <c r="L5390" s="5"/>
      <c r="M5390" s="5">
        <v>1</v>
      </c>
      <c r="N5390" s="5" t="s">
        <v>1173</v>
      </c>
    </row>
    <row r="5391" spans="1:14" x14ac:dyDescent="0.35">
      <c r="A5391" s="5" t="s">
        <v>720</v>
      </c>
      <c r="B5391" s="117" t="str">
        <f>IF(ISERROR(VLOOKUP($A5391, Dropdownlisten!$A$3:$F$143, 2, FALSE)), "", VLOOKUP($A5391, Dropdownlisten!$A$3:$F$143, 2, FALSE))</f>
        <v>POI</v>
      </c>
      <c r="C5391" s="117">
        <f>IF(ISERROR(VLOOKUP($A5391, Dropdownlisten!$A$3:$F$143, 3, FALSE)), "", VLOOKUP($A5391, Dropdownlisten!$A$3:$F$143, 3, FALSE))</f>
        <v>6000</v>
      </c>
      <c r="D5391" s="117" t="str">
        <f>IF(ISERROR(VLOOKUP($A5391, Dropdownlisten!$A$3:$F$143, 4, FALSE)), "", VLOOKUP($A5391, Dropdownlisten!$A$3:$F$143, 4, FALSE))</f>
        <v>UnterhaltungSportNaherholung</v>
      </c>
      <c r="E5391" s="117" t="str">
        <f>IF(ISERROR(VLOOKUP($A5391, Dropdownlisten!$A$3:$F$143, 5, FALSE)), "", VLOOKUP($A5391, Dropdownlisten!$A$3:$F$143, 5, FALSE))</f>
        <v>6000_017</v>
      </c>
      <c r="F5391" s="117" t="str">
        <f>IF(ISERROR(VLOOKUP($A5391, Dropdownlisten!$A$3:$F$143, 6, FALSE)), "", VLOOKUP($A5391, Dropdownlisten!$A$3:$F$143, 6, FALSE))</f>
        <v>Sportstaette</v>
      </c>
      <c r="G5391" s="117" t="str">
        <f>VLOOKUP(E5391,Datenstruktur_fuer_R!$D$2:$F$141,3,FALSE)</f>
        <v>Point</v>
      </c>
      <c r="H5391" s="120" t="s">
        <v>289</v>
      </c>
      <c r="I5391" s="26" t="s">
        <v>1341</v>
      </c>
      <c r="J5391" s="26" t="s">
        <v>2216</v>
      </c>
      <c r="K5391" s="5" t="s">
        <v>1939</v>
      </c>
      <c r="L5391" s="5"/>
      <c r="M5391" s="5">
        <v>1</v>
      </c>
      <c r="N5391" s="5" t="s">
        <v>1173</v>
      </c>
    </row>
    <row r="5392" spans="1:14" x14ac:dyDescent="0.35">
      <c r="A5392" s="5" t="s">
        <v>720</v>
      </c>
      <c r="B5392" s="117" t="str">
        <f>IF(ISERROR(VLOOKUP($A5392, Dropdownlisten!$A$3:$F$143, 2, FALSE)), "", VLOOKUP($A5392, Dropdownlisten!$A$3:$F$143, 2, FALSE))</f>
        <v>POI</v>
      </c>
      <c r="C5392" s="117">
        <f>IF(ISERROR(VLOOKUP($A5392, Dropdownlisten!$A$3:$F$143, 3, FALSE)), "", VLOOKUP($A5392, Dropdownlisten!$A$3:$F$143, 3, FALSE))</f>
        <v>6000</v>
      </c>
      <c r="D5392" s="117" t="str">
        <f>IF(ISERROR(VLOOKUP($A5392, Dropdownlisten!$A$3:$F$143, 4, FALSE)), "", VLOOKUP($A5392, Dropdownlisten!$A$3:$F$143, 4, FALSE))</f>
        <v>UnterhaltungSportNaherholung</v>
      </c>
      <c r="E5392" s="117" t="str">
        <f>IF(ISERROR(VLOOKUP($A5392, Dropdownlisten!$A$3:$F$143, 5, FALSE)), "", VLOOKUP($A5392, Dropdownlisten!$A$3:$F$143, 5, FALSE))</f>
        <v>6000_017</v>
      </c>
      <c r="F5392" s="117" t="str">
        <f>IF(ISERROR(VLOOKUP($A5392, Dropdownlisten!$A$3:$F$143, 6, FALSE)), "", VLOOKUP($A5392, Dropdownlisten!$A$3:$F$143, 6, FALSE))</f>
        <v>Sportstaette</v>
      </c>
      <c r="G5392" s="117" t="str">
        <f>VLOOKUP(E5392,Datenstruktur_fuer_R!$D$2:$F$141,3,FALSE)</f>
        <v>Point</v>
      </c>
      <c r="H5392" s="120" t="s">
        <v>293</v>
      </c>
      <c r="I5392" s="26" t="s">
        <v>1341</v>
      </c>
      <c r="J5392" s="26" t="s">
        <v>2216</v>
      </c>
      <c r="K5392" s="5" t="s">
        <v>1958</v>
      </c>
      <c r="L5392" s="5"/>
      <c r="M5392" s="5">
        <v>1</v>
      </c>
      <c r="N5392" s="5" t="s">
        <v>1173</v>
      </c>
    </row>
    <row r="5393" spans="1:14" x14ac:dyDescent="0.35">
      <c r="A5393" s="5" t="s">
        <v>716</v>
      </c>
      <c r="B5393" s="117" t="str">
        <f>IF(ISERROR(VLOOKUP($A5393, Dropdownlisten!$A$3:$F$143, 2, FALSE)), "", VLOOKUP($A5393, Dropdownlisten!$A$3:$F$143, 2, FALSE))</f>
        <v>POI</v>
      </c>
      <c r="C5393" s="117">
        <f>IF(ISERROR(VLOOKUP($A5393, Dropdownlisten!$A$3:$F$143, 3, FALSE)), "", VLOOKUP($A5393, Dropdownlisten!$A$3:$F$143, 3, FALSE))</f>
        <v>6000</v>
      </c>
      <c r="D5393" s="117" t="str">
        <f>IF(ISERROR(VLOOKUP($A5393, Dropdownlisten!$A$3:$F$143, 4, FALSE)), "", VLOOKUP($A5393, Dropdownlisten!$A$3:$F$143, 4, FALSE))</f>
        <v>UnterhaltungSportNaherholung</v>
      </c>
      <c r="E5393" s="117" t="str">
        <f>IF(ISERROR(VLOOKUP($A5393, Dropdownlisten!$A$3:$F$143, 5, FALSE)), "", VLOOKUP($A5393, Dropdownlisten!$A$3:$F$143, 5, FALSE))</f>
        <v>6000_014</v>
      </c>
      <c r="F5393" s="117" t="str">
        <f>IF(ISERROR(VLOOKUP($A5393, Dropdownlisten!$A$3:$F$143, 6, FALSE)), "", VLOOKUP($A5393, Dropdownlisten!$A$3:$F$143, 6, FALSE))</f>
        <v>Sehenswuerdigkeit</v>
      </c>
      <c r="G5393" s="117" t="str">
        <f>VLOOKUP(E5393,Datenstruktur_fuer_R!$D$2:$F$141,3,FALSE)</f>
        <v>Point</v>
      </c>
      <c r="H5393" s="120" t="s">
        <v>689</v>
      </c>
      <c r="I5393" s="26" t="s">
        <v>1341</v>
      </c>
      <c r="J5393" s="26" t="s">
        <v>2216</v>
      </c>
      <c r="K5393" s="5" t="s">
        <v>1958</v>
      </c>
      <c r="L5393" s="5" t="s">
        <v>2150</v>
      </c>
      <c r="M5393" s="5">
        <v>1</v>
      </c>
      <c r="N5393" s="5" t="s">
        <v>1173</v>
      </c>
    </row>
    <row r="5394" spans="1:14" x14ac:dyDescent="0.35">
      <c r="A5394" s="5" t="s">
        <v>716</v>
      </c>
      <c r="B5394" s="117" t="str">
        <f>IF(ISERROR(VLOOKUP($A5394, Dropdownlisten!$A$3:$F$143, 2, FALSE)), "", VLOOKUP($A5394, Dropdownlisten!$A$3:$F$143, 2, FALSE))</f>
        <v>POI</v>
      </c>
      <c r="C5394" s="117">
        <f>IF(ISERROR(VLOOKUP($A5394, Dropdownlisten!$A$3:$F$143, 3, FALSE)), "", VLOOKUP($A5394, Dropdownlisten!$A$3:$F$143, 3, FALSE))</f>
        <v>6000</v>
      </c>
      <c r="D5394" s="117" t="str">
        <f>IF(ISERROR(VLOOKUP($A5394, Dropdownlisten!$A$3:$F$143, 4, FALSE)), "", VLOOKUP($A5394, Dropdownlisten!$A$3:$F$143, 4, FALSE))</f>
        <v>UnterhaltungSportNaherholung</v>
      </c>
      <c r="E5394" s="117" t="str">
        <f>IF(ISERROR(VLOOKUP($A5394, Dropdownlisten!$A$3:$F$143, 5, FALSE)), "", VLOOKUP($A5394, Dropdownlisten!$A$3:$F$143, 5, FALSE))</f>
        <v>6000_014</v>
      </c>
      <c r="F5394" s="117" t="str">
        <f>IF(ISERROR(VLOOKUP($A5394, Dropdownlisten!$A$3:$F$143, 6, FALSE)), "", VLOOKUP($A5394, Dropdownlisten!$A$3:$F$143, 6, FALSE))</f>
        <v>Sehenswuerdigkeit</v>
      </c>
      <c r="G5394" s="117" t="str">
        <f>VLOOKUP(E5394,Datenstruktur_fuer_R!$D$2:$F$141,3,FALSE)</f>
        <v>Point</v>
      </c>
      <c r="H5394" s="120" t="s">
        <v>689</v>
      </c>
      <c r="I5394" s="26" t="s">
        <v>1341</v>
      </c>
      <c r="J5394" s="26" t="s">
        <v>2216</v>
      </c>
      <c r="K5394" s="5" t="s">
        <v>1958</v>
      </c>
      <c r="L5394" s="5" t="s">
        <v>2151</v>
      </c>
      <c r="M5394" s="5">
        <v>1</v>
      </c>
      <c r="N5394" s="5" t="s">
        <v>1173</v>
      </c>
    </row>
    <row r="5395" spans="1:14" x14ac:dyDescent="0.35">
      <c r="A5395" s="5" t="s">
        <v>716</v>
      </c>
      <c r="B5395" s="117" t="str">
        <f>IF(ISERROR(VLOOKUP($A5395, Dropdownlisten!$A$3:$F$143, 2, FALSE)), "", VLOOKUP($A5395, Dropdownlisten!$A$3:$F$143, 2, FALSE))</f>
        <v>POI</v>
      </c>
      <c r="C5395" s="117">
        <f>IF(ISERROR(VLOOKUP($A5395, Dropdownlisten!$A$3:$F$143, 3, FALSE)), "", VLOOKUP($A5395, Dropdownlisten!$A$3:$F$143, 3, FALSE))</f>
        <v>6000</v>
      </c>
      <c r="D5395" s="117" t="str">
        <f>IF(ISERROR(VLOOKUP($A5395, Dropdownlisten!$A$3:$F$143, 4, FALSE)), "", VLOOKUP($A5395, Dropdownlisten!$A$3:$F$143, 4, FALSE))</f>
        <v>UnterhaltungSportNaherholung</v>
      </c>
      <c r="E5395" s="117" t="str">
        <f>IF(ISERROR(VLOOKUP($A5395, Dropdownlisten!$A$3:$F$143, 5, FALSE)), "", VLOOKUP($A5395, Dropdownlisten!$A$3:$F$143, 5, FALSE))</f>
        <v>6000_014</v>
      </c>
      <c r="F5395" s="117" t="str">
        <f>IF(ISERROR(VLOOKUP($A5395, Dropdownlisten!$A$3:$F$143, 6, FALSE)), "", VLOOKUP($A5395, Dropdownlisten!$A$3:$F$143, 6, FALSE))</f>
        <v>Sehenswuerdigkeit</v>
      </c>
      <c r="G5395" s="117" t="str">
        <f>VLOOKUP(E5395,Datenstruktur_fuer_R!$D$2:$F$141,3,FALSE)</f>
        <v>Point</v>
      </c>
      <c r="H5395" s="120" t="s">
        <v>689</v>
      </c>
      <c r="I5395" s="26" t="s">
        <v>1341</v>
      </c>
      <c r="J5395" s="26" t="s">
        <v>2216</v>
      </c>
      <c r="K5395" s="5" t="s">
        <v>1958</v>
      </c>
      <c r="L5395" s="5" t="s">
        <v>2152</v>
      </c>
      <c r="M5395" s="5">
        <v>1</v>
      </c>
      <c r="N5395" s="5" t="s">
        <v>1173</v>
      </c>
    </row>
    <row r="5396" spans="1:14" x14ac:dyDescent="0.35">
      <c r="A5396" s="5" t="s">
        <v>716</v>
      </c>
      <c r="B5396" s="117" t="str">
        <f>IF(ISERROR(VLOOKUP($A5396, Dropdownlisten!$A$3:$F$143, 2, FALSE)), "", VLOOKUP($A5396, Dropdownlisten!$A$3:$F$143, 2, FALSE))</f>
        <v>POI</v>
      </c>
      <c r="C5396" s="117">
        <f>IF(ISERROR(VLOOKUP($A5396, Dropdownlisten!$A$3:$F$143, 3, FALSE)), "", VLOOKUP($A5396, Dropdownlisten!$A$3:$F$143, 3, FALSE))</f>
        <v>6000</v>
      </c>
      <c r="D5396" s="117" t="str">
        <f>IF(ISERROR(VLOOKUP($A5396, Dropdownlisten!$A$3:$F$143, 4, FALSE)), "", VLOOKUP($A5396, Dropdownlisten!$A$3:$F$143, 4, FALSE))</f>
        <v>UnterhaltungSportNaherholung</v>
      </c>
      <c r="E5396" s="117" t="str">
        <f>IF(ISERROR(VLOOKUP($A5396, Dropdownlisten!$A$3:$F$143, 5, FALSE)), "", VLOOKUP($A5396, Dropdownlisten!$A$3:$F$143, 5, FALSE))</f>
        <v>6000_014</v>
      </c>
      <c r="F5396" s="117" t="str">
        <f>IF(ISERROR(VLOOKUP($A5396, Dropdownlisten!$A$3:$F$143, 6, FALSE)), "", VLOOKUP($A5396, Dropdownlisten!$A$3:$F$143, 6, FALSE))</f>
        <v>Sehenswuerdigkeit</v>
      </c>
      <c r="G5396" s="117" t="str">
        <f>VLOOKUP(E5396,Datenstruktur_fuer_R!$D$2:$F$141,3,FALSE)</f>
        <v>Point</v>
      </c>
      <c r="H5396" s="120" t="s">
        <v>290</v>
      </c>
      <c r="I5396" s="26" t="s">
        <v>1341</v>
      </c>
      <c r="J5396" s="26" t="s">
        <v>2216</v>
      </c>
      <c r="K5396" s="5" t="s">
        <v>1936</v>
      </c>
      <c r="L5396" s="5"/>
      <c r="M5396" s="5">
        <v>1</v>
      </c>
      <c r="N5396" s="5" t="s">
        <v>1173</v>
      </c>
    </row>
    <row r="5397" spans="1:14" x14ac:dyDescent="0.35">
      <c r="A5397" s="5" t="s">
        <v>716</v>
      </c>
      <c r="B5397" s="117" t="str">
        <f>IF(ISERROR(VLOOKUP($A5397, Dropdownlisten!$A$3:$F$143, 2, FALSE)), "", VLOOKUP($A5397, Dropdownlisten!$A$3:$F$143, 2, FALSE))</f>
        <v>POI</v>
      </c>
      <c r="C5397" s="117">
        <f>IF(ISERROR(VLOOKUP($A5397, Dropdownlisten!$A$3:$F$143, 3, FALSE)), "", VLOOKUP($A5397, Dropdownlisten!$A$3:$F$143, 3, FALSE))</f>
        <v>6000</v>
      </c>
      <c r="D5397" s="117" t="str">
        <f>IF(ISERROR(VLOOKUP($A5397, Dropdownlisten!$A$3:$F$143, 4, FALSE)), "", VLOOKUP($A5397, Dropdownlisten!$A$3:$F$143, 4, FALSE))</f>
        <v>UnterhaltungSportNaherholung</v>
      </c>
      <c r="E5397" s="117" t="str">
        <f>IF(ISERROR(VLOOKUP($A5397, Dropdownlisten!$A$3:$F$143, 5, FALSE)), "", VLOOKUP($A5397, Dropdownlisten!$A$3:$F$143, 5, FALSE))</f>
        <v>6000_014</v>
      </c>
      <c r="F5397" s="117" t="str">
        <f>IF(ISERROR(VLOOKUP($A5397, Dropdownlisten!$A$3:$F$143, 6, FALSE)), "", VLOOKUP($A5397, Dropdownlisten!$A$3:$F$143, 6, FALSE))</f>
        <v>Sehenswuerdigkeit</v>
      </c>
      <c r="G5397" s="117" t="str">
        <f>VLOOKUP(E5397,Datenstruktur_fuer_R!$D$2:$F$141,3,FALSE)</f>
        <v>Point</v>
      </c>
      <c r="H5397" s="120" t="s">
        <v>291</v>
      </c>
      <c r="I5397" s="26" t="s">
        <v>1341</v>
      </c>
      <c r="J5397" s="26" t="s">
        <v>2216</v>
      </c>
      <c r="K5397" s="5" t="s">
        <v>1937</v>
      </c>
      <c r="L5397" s="5"/>
      <c r="M5397" s="5">
        <v>1</v>
      </c>
      <c r="N5397" s="5" t="s">
        <v>1173</v>
      </c>
    </row>
    <row r="5398" spans="1:14" x14ac:dyDescent="0.35">
      <c r="A5398" s="5" t="s">
        <v>716</v>
      </c>
      <c r="B5398" s="117" t="str">
        <f>IF(ISERROR(VLOOKUP($A5398, Dropdownlisten!$A$3:$F$143, 2, FALSE)), "", VLOOKUP($A5398, Dropdownlisten!$A$3:$F$143, 2, FALSE))</f>
        <v>POI</v>
      </c>
      <c r="C5398" s="117">
        <f>IF(ISERROR(VLOOKUP($A5398, Dropdownlisten!$A$3:$F$143, 3, FALSE)), "", VLOOKUP($A5398, Dropdownlisten!$A$3:$F$143, 3, FALSE))</f>
        <v>6000</v>
      </c>
      <c r="D5398" s="117" t="str">
        <f>IF(ISERROR(VLOOKUP($A5398, Dropdownlisten!$A$3:$F$143, 4, FALSE)), "", VLOOKUP($A5398, Dropdownlisten!$A$3:$F$143, 4, FALSE))</f>
        <v>UnterhaltungSportNaherholung</v>
      </c>
      <c r="E5398" s="117" t="str">
        <f>IF(ISERROR(VLOOKUP($A5398, Dropdownlisten!$A$3:$F$143, 5, FALSE)), "", VLOOKUP($A5398, Dropdownlisten!$A$3:$F$143, 5, FALSE))</f>
        <v>6000_014</v>
      </c>
      <c r="F5398" s="117" t="str">
        <f>IF(ISERROR(VLOOKUP($A5398, Dropdownlisten!$A$3:$F$143, 6, FALSE)), "", VLOOKUP($A5398, Dropdownlisten!$A$3:$F$143, 6, FALSE))</f>
        <v>Sehenswuerdigkeit</v>
      </c>
      <c r="G5398" s="117" t="str">
        <f>VLOOKUP(E5398,Datenstruktur_fuer_R!$D$2:$F$141,3,FALSE)</f>
        <v>Point</v>
      </c>
      <c r="H5398" s="120" t="s">
        <v>288</v>
      </c>
      <c r="I5398" s="26" t="s">
        <v>1341</v>
      </c>
      <c r="J5398" s="26" t="s">
        <v>2216</v>
      </c>
      <c r="K5398" s="5" t="s">
        <v>1938</v>
      </c>
      <c r="L5398" s="5"/>
      <c r="M5398" s="5">
        <v>1</v>
      </c>
      <c r="N5398" s="5" t="s">
        <v>1173</v>
      </c>
    </row>
    <row r="5399" spans="1:14" x14ac:dyDescent="0.35">
      <c r="A5399" s="5" t="s">
        <v>716</v>
      </c>
      <c r="B5399" s="117" t="str">
        <f>IF(ISERROR(VLOOKUP($A5399, Dropdownlisten!$A$3:$F$143, 2, FALSE)), "", VLOOKUP($A5399, Dropdownlisten!$A$3:$F$143, 2, FALSE))</f>
        <v>POI</v>
      </c>
      <c r="C5399" s="117">
        <f>IF(ISERROR(VLOOKUP($A5399, Dropdownlisten!$A$3:$F$143, 3, FALSE)), "", VLOOKUP($A5399, Dropdownlisten!$A$3:$F$143, 3, FALSE))</f>
        <v>6000</v>
      </c>
      <c r="D5399" s="117" t="str">
        <f>IF(ISERROR(VLOOKUP($A5399, Dropdownlisten!$A$3:$F$143, 4, FALSE)), "", VLOOKUP($A5399, Dropdownlisten!$A$3:$F$143, 4, FALSE))</f>
        <v>UnterhaltungSportNaherholung</v>
      </c>
      <c r="E5399" s="117" t="str">
        <f>IF(ISERROR(VLOOKUP($A5399, Dropdownlisten!$A$3:$F$143, 5, FALSE)), "", VLOOKUP($A5399, Dropdownlisten!$A$3:$F$143, 5, FALSE))</f>
        <v>6000_014</v>
      </c>
      <c r="F5399" s="117" t="str">
        <f>IF(ISERROR(VLOOKUP($A5399, Dropdownlisten!$A$3:$F$143, 6, FALSE)), "", VLOOKUP($A5399, Dropdownlisten!$A$3:$F$143, 6, FALSE))</f>
        <v>Sehenswuerdigkeit</v>
      </c>
      <c r="G5399" s="117" t="str">
        <f>VLOOKUP(E5399,Datenstruktur_fuer_R!$D$2:$F$141,3,FALSE)</f>
        <v>Point</v>
      </c>
      <c r="H5399" s="120" t="s">
        <v>289</v>
      </c>
      <c r="I5399" s="26" t="s">
        <v>1341</v>
      </c>
      <c r="J5399" s="26" t="s">
        <v>2216</v>
      </c>
      <c r="K5399" s="5" t="s">
        <v>1939</v>
      </c>
      <c r="L5399" s="5"/>
      <c r="M5399" s="5">
        <v>1</v>
      </c>
      <c r="N5399" s="5" t="s">
        <v>1173</v>
      </c>
    </row>
    <row r="5400" spans="1:14" x14ac:dyDescent="0.35">
      <c r="A5400" s="5" t="s">
        <v>716</v>
      </c>
      <c r="B5400" s="117" t="str">
        <f>IF(ISERROR(VLOOKUP($A5400, Dropdownlisten!$A$3:$F$143, 2, FALSE)), "", VLOOKUP($A5400, Dropdownlisten!$A$3:$F$143, 2, FALSE))</f>
        <v>POI</v>
      </c>
      <c r="C5400" s="117">
        <f>IF(ISERROR(VLOOKUP($A5400, Dropdownlisten!$A$3:$F$143, 3, FALSE)), "", VLOOKUP($A5400, Dropdownlisten!$A$3:$F$143, 3, FALSE))</f>
        <v>6000</v>
      </c>
      <c r="D5400" s="117" t="str">
        <f>IF(ISERROR(VLOOKUP($A5400, Dropdownlisten!$A$3:$F$143, 4, FALSE)), "", VLOOKUP($A5400, Dropdownlisten!$A$3:$F$143, 4, FALSE))</f>
        <v>UnterhaltungSportNaherholung</v>
      </c>
      <c r="E5400" s="117" t="str">
        <f>IF(ISERROR(VLOOKUP($A5400, Dropdownlisten!$A$3:$F$143, 5, FALSE)), "", VLOOKUP($A5400, Dropdownlisten!$A$3:$F$143, 5, FALSE))</f>
        <v>6000_014</v>
      </c>
      <c r="F5400" s="117" t="str">
        <f>IF(ISERROR(VLOOKUP($A5400, Dropdownlisten!$A$3:$F$143, 6, FALSE)), "", VLOOKUP($A5400, Dropdownlisten!$A$3:$F$143, 6, FALSE))</f>
        <v>Sehenswuerdigkeit</v>
      </c>
      <c r="G5400" s="117" t="str">
        <f>VLOOKUP(E5400,Datenstruktur_fuer_R!$D$2:$F$141,3,FALSE)</f>
        <v>Point</v>
      </c>
      <c r="H5400" s="120" t="s">
        <v>293</v>
      </c>
      <c r="I5400" s="26" t="s">
        <v>1341</v>
      </c>
      <c r="J5400" s="26" t="s">
        <v>2216</v>
      </c>
      <c r="K5400" s="5" t="s">
        <v>1958</v>
      </c>
      <c r="L5400" s="5"/>
      <c r="M5400" s="5">
        <v>1</v>
      </c>
      <c r="N5400" s="5" t="s">
        <v>1173</v>
      </c>
    </row>
    <row r="5401" spans="1:14" x14ac:dyDescent="0.35">
      <c r="A5401" s="5" t="s">
        <v>707</v>
      </c>
      <c r="B5401" s="117" t="str">
        <f>IF(ISERROR(VLOOKUP($A5401, Dropdownlisten!$A$3:$F$143, 2, FALSE)), "", VLOOKUP($A5401, Dropdownlisten!$A$3:$F$143, 2, FALSE))</f>
        <v>POI</v>
      </c>
      <c r="C5401" s="117">
        <f>IF(ISERROR(VLOOKUP($A5401, Dropdownlisten!$A$3:$F$143, 3, FALSE)), "", VLOOKUP($A5401, Dropdownlisten!$A$3:$F$143, 3, FALSE))</f>
        <v>7000</v>
      </c>
      <c r="D5401" s="117" t="str">
        <f>IF(ISERROR(VLOOKUP($A5401, Dropdownlisten!$A$3:$F$143, 4, FALSE)), "", VLOOKUP($A5401, Dropdownlisten!$A$3:$F$143, 4, FALSE))</f>
        <v>EinkaufenDienstleistung</v>
      </c>
      <c r="E5401" s="117" t="str">
        <f>IF(ISERROR(VLOOKUP($A5401, Dropdownlisten!$A$3:$F$143, 5, FALSE)), "", VLOOKUP($A5401, Dropdownlisten!$A$3:$F$143, 5, FALSE))</f>
        <v>7000_007</v>
      </c>
      <c r="F5401" s="117" t="str">
        <f>IF(ISERROR(VLOOKUP($A5401, Dropdownlisten!$A$3:$F$143, 6, FALSE)), "", VLOOKUP($A5401, Dropdownlisten!$A$3:$F$143, 6, FALSE))</f>
        <v>Post</v>
      </c>
      <c r="G5401" s="117" t="str">
        <f>VLOOKUP(E5401,Datenstruktur_fuer_R!$D$2:$F$141,3,FALSE)</f>
        <v>Point</v>
      </c>
      <c r="H5401" s="120" t="s">
        <v>689</v>
      </c>
      <c r="I5401" s="26" t="s">
        <v>1341</v>
      </c>
      <c r="J5401" s="26" t="s">
        <v>2216</v>
      </c>
      <c r="K5401" s="5" t="s">
        <v>1958</v>
      </c>
      <c r="L5401" s="5" t="s">
        <v>2153</v>
      </c>
      <c r="M5401" s="5">
        <v>1</v>
      </c>
      <c r="N5401" s="5" t="s">
        <v>1173</v>
      </c>
    </row>
    <row r="5402" spans="1:14" x14ac:dyDescent="0.35">
      <c r="A5402" s="5" t="s">
        <v>707</v>
      </c>
      <c r="B5402" s="117" t="str">
        <f>IF(ISERROR(VLOOKUP($A5402, Dropdownlisten!$A$3:$F$143, 2, FALSE)), "", VLOOKUP($A5402, Dropdownlisten!$A$3:$F$143, 2, FALSE))</f>
        <v>POI</v>
      </c>
      <c r="C5402" s="117">
        <f>IF(ISERROR(VLOOKUP($A5402, Dropdownlisten!$A$3:$F$143, 3, FALSE)), "", VLOOKUP($A5402, Dropdownlisten!$A$3:$F$143, 3, FALSE))</f>
        <v>7000</v>
      </c>
      <c r="D5402" s="117" t="str">
        <f>IF(ISERROR(VLOOKUP($A5402, Dropdownlisten!$A$3:$F$143, 4, FALSE)), "", VLOOKUP($A5402, Dropdownlisten!$A$3:$F$143, 4, FALSE))</f>
        <v>EinkaufenDienstleistung</v>
      </c>
      <c r="E5402" s="117" t="str">
        <f>IF(ISERROR(VLOOKUP($A5402, Dropdownlisten!$A$3:$F$143, 5, FALSE)), "", VLOOKUP($A5402, Dropdownlisten!$A$3:$F$143, 5, FALSE))</f>
        <v>7000_007</v>
      </c>
      <c r="F5402" s="117" t="str">
        <f>IF(ISERROR(VLOOKUP($A5402, Dropdownlisten!$A$3:$F$143, 6, FALSE)), "", VLOOKUP($A5402, Dropdownlisten!$A$3:$F$143, 6, FALSE))</f>
        <v>Post</v>
      </c>
      <c r="G5402" s="117" t="str">
        <f>VLOOKUP(E5402,Datenstruktur_fuer_R!$D$2:$F$141,3,FALSE)</f>
        <v>Point</v>
      </c>
      <c r="H5402" s="120" t="s">
        <v>290</v>
      </c>
      <c r="I5402" s="26" t="s">
        <v>1341</v>
      </c>
      <c r="J5402" s="26" t="s">
        <v>2216</v>
      </c>
      <c r="K5402" s="5" t="s">
        <v>1936</v>
      </c>
      <c r="L5402" s="5"/>
      <c r="M5402" s="5">
        <v>1</v>
      </c>
      <c r="N5402" s="5" t="s">
        <v>1173</v>
      </c>
    </row>
    <row r="5403" spans="1:14" x14ac:dyDescent="0.35">
      <c r="A5403" s="5" t="s">
        <v>707</v>
      </c>
      <c r="B5403" s="117" t="str">
        <f>IF(ISERROR(VLOOKUP($A5403, Dropdownlisten!$A$3:$F$143, 2, FALSE)), "", VLOOKUP($A5403, Dropdownlisten!$A$3:$F$143, 2, FALSE))</f>
        <v>POI</v>
      </c>
      <c r="C5403" s="117">
        <f>IF(ISERROR(VLOOKUP($A5403, Dropdownlisten!$A$3:$F$143, 3, FALSE)), "", VLOOKUP($A5403, Dropdownlisten!$A$3:$F$143, 3, FALSE))</f>
        <v>7000</v>
      </c>
      <c r="D5403" s="117" t="str">
        <f>IF(ISERROR(VLOOKUP($A5403, Dropdownlisten!$A$3:$F$143, 4, FALSE)), "", VLOOKUP($A5403, Dropdownlisten!$A$3:$F$143, 4, FALSE))</f>
        <v>EinkaufenDienstleistung</v>
      </c>
      <c r="E5403" s="117" t="str">
        <f>IF(ISERROR(VLOOKUP($A5403, Dropdownlisten!$A$3:$F$143, 5, FALSE)), "", VLOOKUP($A5403, Dropdownlisten!$A$3:$F$143, 5, FALSE))</f>
        <v>7000_007</v>
      </c>
      <c r="F5403" s="117" t="str">
        <f>IF(ISERROR(VLOOKUP($A5403, Dropdownlisten!$A$3:$F$143, 6, FALSE)), "", VLOOKUP($A5403, Dropdownlisten!$A$3:$F$143, 6, FALSE))</f>
        <v>Post</v>
      </c>
      <c r="G5403" s="117" t="str">
        <f>VLOOKUP(E5403,Datenstruktur_fuer_R!$D$2:$F$141,3,FALSE)</f>
        <v>Point</v>
      </c>
      <c r="H5403" s="120" t="s">
        <v>291</v>
      </c>
      <c r="I5403" s="26" t="s">
        <v>1341</v>
      </c>
      <c r="J5403" s="26" t="s">
        <v>2216</v>
      </c>
      <c r="K5403" s="5" t="s">
        <v>1937</v>
      </c>
      <c r="L5403" s="5"/>
      <c r="M5403" s="5">
        <v>1</v>
      </c>
      <c r="N5403" s="5" t="s">
        <v>1173</v>
      </c>
    </row>
    <row r="5404" spans="1:14" x14ac:dyDescent="0.35">
      <c r="A5404" s="5" t="s">
        <v>707</v>
      </c>
      <c r="B5404" s="117" t="str">
        <f>IF(ISERROR(VLOOKUP($A5404, Dropdownlisten!$A$3:$F$143, 2, FALSE)), "", VLOOKUP($A5404, Dropdownlisten!$A$3:$F$143, 2, FALSE))</f>
        <v>POI</v>
      </c>
      <c r="C5404" s="117">
        <f>IF(ISERROR(VLOOKUP($A5404, Dropdownlisten!$A$3:$F$143, 3, FALSE)), "", VLOOKUP($A5404, Dropdownlisten!$A$3:$F$143, 3, FALSE))</f>
        <v>7000</v>
      </c>
      <c r="D5404" s="117" t="str">
        <f>IF(ISERROR(VLOOKUP($A5404, Dropdownlisten!$A$3:$F$143, 4, FALSE)), "", VLOOKUP($A5404, Dropdownlisten!$A$3:$F$143, 4, FALSE))</f>
        <v>EinkaufenDienstleistung</v>
      </c>
      <c r="E5404" s="117" t="str">
        <f>IF(ISERROR(VLOOKUP($A5404, Dropdownlisten!$A$3:$F$143, 5, FALSE)), "", VLOOKUP($A5404, Dropdownlisten!$A$3:$F$143, 5, FALSE))</f>
        <v>7000_007</v>
      </c>
      <c r="F5404" s="117" t="str">
        <f>IF(ISERROR(VLOOKUP($A5404, Dropdownlisten!$A$3:$F$143, 6, FALSE)), "", VLOOKUP($A5404, Dropdownlisten!$A$3:$F$143, 6, FALSE))</f>
        <v>Post</v>
      </c>
      <c r="G5404" s="117" t="str">
        <f>VLOOKUP(E5404,Datenstruktur_fuer_R!$D$2:$F$141,3,FALSE)</f>
        <v>Point</v>
      </c>
      <c r="H5404" s="120" t="s">
        <v>288</v>
      </c>
      <c r="I5404" s="26" t="s">
        <v>1341</v>
      </c>
      <c r="J5404" s="26" t="s">
        <v>2216</v>
      </c>
      <c r="K5404" s="5" t="s">
        <v>1938</v>
      </c>
      <c r="L5404" s="5"/>
      <c r="M5404" s="5">
        <v>1</v>
      </c>
      <c r="N5404" s="5" t="s">
        <v>1173</v>
      </c>
    </row>
    <row r="5405" spans="1:14" x14ac:dyDescent="0.35">
      <c r="A5405" s="5" t="s">
        <v>707</v>
      </c>
      <c r="B5405" s="117" t="str">
        <f>IF(ISERROR(VLOOKUP($A5405, Dropdownlisten!$A$3:$F$143, 2, FALSE)), "", VLOOKUP($A5405, Dropdownlisten!$A$3:$F$143, 2, FALSE))</f>
        <v>POI</v>
      </c>
      <c r="C5405" s="117">
        <f>IF(ISERROR(VLOOKUP($A5405, Dropdownlisten!$A$3:$F$143, 3, FALSE)), "", VLOOKUP($A5405, Dropdownlisten!$A$3:$F$143, 3, FALSE))</f>
        <v>7000</v>
      </c>
      <c r="D5405" s="117" t="str">
        <f>IF(ISERROR(VLOOKUP($A5405, Dropdownlisten!$A$3:$F$143, 4, FALSE)), "", VLOOKUP($A5405, Dropdownlisten!$A$3:$F$143, 4, FALSE))</f>
        <v>EinkaufenDienstleistung</v>
      </c>
      <c r="E5405" s="117" t="str">
        <f>IF(ISERROR(VLOOKUP($A5405, Dropdownlisten!$A$3:$F$143, 5, FALSE)), "", VLOOKUP($A5405, Dropdownlisten!$A$3:$F$143, 5, FALSE))</f>
        <v>7000_007</v>
      </c>
      <c r="F5405" s="117" t="str">
        <f>IF(ISERROR(VLOOKUP($A5405, Dropdownlisten!$A$3:$F$143, 6, FALSE)), "", VLOOKUP($A5405, Dropdownlisten!$A$3:$F$143, 6, FALSE))</f>
        <v>Post</v>
      </c>
      <c r="G5405" s="117" t="str">
        <f>VLOOKUP(E5405,Datenstruktur_fuer_R!$D$2:$F$141,3,FALSE)</f>
        <v>Point</v>
      </c>
      <c r="H5405" s="120" t="s">
        <v>289</v>
      </c>
      <c r="I5405" s="26" t="s">
        <v>1341</v>
      </c>
      <c r="J5405" s="26" t="s">
        <v>2216</v>
      </c>
      <c r="K5405" s="5" t="s">
        <v>1939</v>
      </c>
      <c r="L5405" s="5"/>
      <c r="M5405" s="5">
        <v>1</v>
      </c>
      <c r="N5405" s="5" t="s">
        <v>1173</v>
      </c>
    </row>
    <row r="5406" spans="1:14" x14ac:dyDescent="0.35">
      <c r="A5406" s="5" t="s">
        <v>707</v>
      </c>
      <c r="B5406" s="117" t="str">
        <f>IF(ISERROR(VLOOKUP($A5406, Dropdownlisten!$A$3:$F$143, 2, FALSE)), "", VLOOKUP($A5406, Dropdownlisten!$A$3:$F$143, 2, FALSE))</f>
        <v>POI</v>
      </c>
      <c r="C5406" s="117">
        <f>IF(ISERROR(VLOOKUP($A5406, Dropdownlisten!$A$3:$F$143, 3, FALSE)), "", VLOOKUP($A5406, Dropdownlisten!$A$3:$F$143, 3, FALSE))</f>
        <v>7000</v>
      </c>
      <c r="D5406" s="117" t="str">
        <f>IF(ISERROR(VLOOKUP($A5406, Dropdownlisten!$A$3:$F$143, 4, FALSE)), "", VLOOKUP($A5406, Dropdownlisten!$A$3:$F$143, 4, FALSE))</f>
        <v>EinkaufenDienstleistung</v>
      </c>
      <c r="E5406" s="117" t="str">
        <f>IF(ISERROR(VLOOKUP($A5406, Dropdownlisten!$A$3:$F$143, 5, FALSE)), "", VLOOKUP($A5406, Dropdownlisten!$A$3:$F$143, 5, FALSE))</f>
        <v>7000_007</v>
      </c>
      <c r="F5406" s="117" t="str">
        <f>IF(ISERROR(VLOOKUP($A5406, Dropdownlisten!$A$3:$F$143, 6, FALSE)), "", VLOOKUP($A5406, Dropdownlisten!$A$3:$F$143, 6, FALSE))</f>
        <v>Post</v>
      </c>
      <c r="G5406" s="117" t="str">
        <f>VLOOKUP(E5406,Datenstruktur_fuer_R!$D$2:$F$141,3,FALSE)</f>
        <v>Point</v>
      </c>
      <c r="H5406" s="120" t="s">
        <v>293</v>
      </c>
      <c r="I5406" s="26" t="s">
        <v>1341</v>
      </c>
      <c r="J5406" s="26" t="s">
        <v>2216</v>
      </c>
      <c r="K5406" s="5" t="s">
        <v>1958</v>
      </c>
      <c r="L5406" s="5"/>
      <c r="M5406" s="5">
        <v>1</v>
      </c>
      <c r="N5406" s="5" t="s">
        <v>1173</v>
      </c>
    </row>
    <row r="5407" spans="1:14" x14ac:dyDescent="0.35">
      <c r="A5407" s="5" t="s">
        <v>716</v>
      </c>
      <c r="B5407" s="117" t="str">
        <f>IF(ISERROR(VLOOKUP($A5407, Dropdownlisten!$A$3:$F$143, 2, FALSE)), "", VLOOKUP($A5407, Dropdownlisten!$A$3:$F$143, 2, FALSE))</f>
        <v>POI</v>
      </c>
      <c r="C5407" s="117">
        <f>IF(ISERROR(VLOOKUP($A5407, Dropdownlisten!$A$3:$F$143, 3, FALSE)), "", VLOOKUP($A5407, Dropdownlisten!$A$3:$F$143, 3, FALSE))</f>
        <v>6000</v>
      </c>
      <c r="D5407" s="117" t="str">
        <f>IF(ISERROR(VLOOKUP($A5407, Dropdownlisten!$A$3:$F$143, 4, FALSE)), "", VLOOKUP($A5407, Dropdownlisten!$A$3:$F$143, 4, FALSE))</f>
        <v>UnterhaltungSportNaherholung</v>
      </c>
      <c r="E5407" s="117" t="str">
        <f>IF(ISERROR(VLOOKUP($A5407, Dropdownlisten!$A$3:$F$143, 5, FALSE)), "", VLOOKUP($A5407, Dropdownlisten!$A$3:$F$143, 5, FALSE))</f>
        <v>6000_014</v>
      </c>
      <c r="F5407" s="117" t="str">
        <f>IF(ISERROR(VLOOKUP($A5407, Dropdownlisten!$A$3:$F$143, 6, FALSE)), "", VLOOKUP($A5407, Dropdownlisten!$A$3:$F$143, 6, FALSE))</f>
        <v>Sehenswuerdigkeit</v>
      </c>
      <c r="G5407" s="117" t="str">
        <f>VLOOKUP(E5407,Datenstruktur_fuer_R!$D$2:$F$141,3,FALSE)</f>
        <v>Point</v>
      </c>
      <c r="H5407" s="120" t="s">
        <v>689</v>
      </c>
      <c r="I5407" s="26" t="s">
        <v>1341</v>
      </c>
      <c r="J5407" s="26" t="s">
        <v>2216</v>
      </c>
      <c r="K5407" s="5" t="s">
        <v>1958</v>
      </c>
      <c r="L5407" s="5" t="s">
        <v>2154</v>
      </c>
      <c r="M5407" s="5">
        <v>1</v>
      </c>
      <c r="N5407" s="5" t="s">
        <v>1173</v>
      </c>
    </row>
    <row r="5408" spans="1:14" x14ac:dyDescent="0.35">
      <c r="A5408" s="5" t="s">
        <v>716</v>
      </c>
      <c r="B5408" s="117" t="str">
        <f>IF(ISERROR(VLOOKUP($A5408, Dropdownlisten!$A$3:$F$143, 2, FALSE)), "", VLOOKUP($A5408, Dropdownlisten!$A$3:$F$143, 2, FALSE))</f>
        <v>POI</v>
      </c>
      <c r="C5408" s="117">
        <f>IF(ISERROR(VLOOKUP($A5408, Dropdownlisten!$A$3:$F$143, 3, FALSE)), "", VLOOKUP($A5408, Dropdownlisten!$A$3:$F$143, 3, FALSE))</f>
        <v>6000</v>
      </c>
      <c r="D5408" s="117" t="str">
        <f>IF(ISERROR(VLOOKUP($A5408, Dropdownlisten!$A$3:$F$143, 4, FALSE)), "", VLOOKUP($A5408, Dropdownlisten!$A$3:$F$143, 4, FALSE))</f>
        <v>UnterhaltungSportNaherholung</v>
      </c>
      <c r="E5408" s="117" t="str">
        <f>IF(ISERROR(VLOOKUP($A5408, Dropdownlisten!$A$3:$F$143, 5, FALSE)), "", VLOOKUP($A5408, Dropdownlisten!$A$3:$F$143, 5, FALSE))</f>
        <v>6000_014</v>
      </c>
      <c r="F5408" s="117" t="str">
        <f>IF(ISERROR(VLOOKUP($A5408, Dropdownlisten!$A$3:$F$143, 6, FALSE)), "", VLOOKUP($A5408, Dropdownlisten!$A$3:$F$143, 6, FALSE))</f>
        <v>Sehenswuerdigkeit</v>
      </c>
      <c r="G5408" s="117" t="str">
        <f>VLOOKUP(E5408,Datenstruktur_fuer_R!$D$2:$F$141,3,FALSE)</f>
        <v>Point</v>
      </c>
      <c r="H5408" s="120" t="s">
        <v>689</v>
      </c>
      <c r="I5408" s="26" t="s">
        <v>1341</v>
      </c>
      <c r="J5408" s="26" t="s">
        <v>2216</v>
      </c>
      <c r="K5408" s="5" t="s">
        <v>1958</v>
      </c>
      <c r="L5408" s="5" t="s">
        <v>2155</v>
      </c>
      <c r="M5408" s="5">
        <v>1</v>
      </c>
      <c r="N5408" s="5" t="s">
        <v>1173</v>
      </c>
    </row>
    <row r="5409" spans="1:14" x14ac:dyDescent="0.35">
      <c r="A5409" s="5" t="s">
        <v>716</v>
      </c>
      <c r="B5409" s="117" t="str">
        <f>IF(ISERROR(VLOOKUP($A5409, Dropdownlisten!$A$3:$F$143, 2, FALSE)), "", VLOOKUP($A5409, Dropdownlisten!$A$3:$F$143, 2, FALSE))</f>
        <v>POI</v>
      </c>
      <c r="C5409" s="117">
        <f>IF(ISERROR(VLOOKUP($A5409, Dropdownlisten!$A$3:$F$143, 3, FALSE)), "", VLOOKUP($A5409, Dropdownlisten!$A$3:$F$143, 3, FALSE))</f>
        <v>6000</v>
      </c>
      <c r="D5409" s="117" t="str">
        <f>IF(ISERROR(VLOOKUP($A5409, Dropdownlisten!$A$3:$F$143, 4, FALSE)), "", VLOOKUP($A5409, Dropdownlisten!$A$3:$F$143, 4, FALSE))</f>
        <v>UnterhaltungSportNaherholung</v>
      </c>
      <c r="E5409" s="117" t="str">
        <f>IF(ISERROR(VLOOKUP($A5409, Dropdownlisten!$A$3:$F$143, 5, FALSE)), "", VLOOKUP($A5409, Dropdownlisten!$A$3:$F$143, 5, FALSE))</f>
        <v>6000_014</v>
      </c>
      <c r="F5409" s="117" t="str">
        <f>IF(ISERROR(VLOOKUP($A5409, Dropdownlisten!$A$3:$F$143, 6, FALSE)), "", VLOOKUP($A5409, Dropdownlisten!$A$3:$F$143, 6, FALSE))</f>
        <v>Sehenswuerdigkeit</v>
      </c>
      <c r="G5409" s="117" t="str">
        <f>VLOOKUP(E5409,Datenstruktur_fuer_R!$D$2:$F$141,3,FALSE)</f>
        <v>Point</v>
      </c>
      <c r="H5409" s="120" t="s">
        <v>689</v>
      </c>
      <c r="I5409" s="26" t="s">
        <v>1341</v>
      </c>
      <c r="J5409" s="26" t="s">
        <v>2216</v>
      </c>
      <c r="K5409" s="5" t="s">
        <v>1958</v>
      </c>
      <c r="L5409" s="5" t="s">
        <v>2156</v>
      </c>
      <c r="M5409" s="5">
        <v>1</v>
      </c>
      <c r="N5409" s="5" t="s">
        <v>1173</v>
      </c>
    </row>
    <row r="5410" spans="1:14" x14ac:dyDescent="0.35">
      <c r="A5410" s="5" t="s">
        <v>716</v>
      </c>
      <c r="B5410" s="117" t="str">
        <f>IF(ISERROR(VLOOKUP($A5410, Dropdownlisten!$A$3:$F$143, 2, FALSE)), "", VLOOKUP($A5410, Dropdownlisten!$A$3:$F$143, 2, FALSE))</f>
        <v>POI</v>
      </c>
      <c r="C5410" s="117">
        <f>IF(ISERROR(VLOOKUP($A5410, Dropdownlisten!$A$3:$F$143, 3, FALSE)), "", VLOOKUP($A5410, Dropdownlisten!$A$3:$F$143, 3, FALSE))</f>
        <v>6000</v>
      </c>
      <c r="D5410" s="117" t="str">
        <f>IF(ISERROR(VLOOKUP($A5410, Dropdownlisten!$A$3:$F$143, 4, FALSE)), "", VLOOKUP($A5410, Dropdownlisten!$A$3:$F$143, 4, FALSE))</f>
        <v>UnterhaltungSportNaherholung</v>
      </c>
      <c r="E5410" s="117" t="str">
        <f>IF(ISERROR(VLOOKUP($A5410, Dropdownlisten!$A$3:$F$143, 5, FALSE)), "", VLOOKUP($A5410, Dropdownlisten!$A$3:$F$143, 5, FALSE))</f>
        <v>6000_014</v>
      </c>
      <c r="F5410" s="117" t="str">
        <f>IF(ISERROR(VLOOKUP($A5410, Dropdownlisten!$A$3:$F$143, 6, FALSE)), "", VLOOKUP($A5410, Dropdownlisten!$A$3:$F$143, 6, FALSE))</f>
        <v>Sehenswuerdigkeit</v>
      </c>
      <c r="G5410" s="117" t="str">
        <f>VLOOKUP(E5410,Datenstruktur_fuer_R!$D$2:$F$141,3,FALSE)</f>
        <v>Point</v>
      </c>
      <c r="H5410" s="120" t="s">
        <v>290</v>
      </c>
      <c r="I5410" s="26" t="s">
        <v>1341</v>
      </c>
      <c r="J5410" s="26" t="s">
        <v>2216</v>
      </c>
      <c r="K5410" s="5" t="s">
        <v>1936</v>
      </c>
      <c r="L5410" s="5"/>
      <c r="M5410" s="5">
        <v>1</v>
      </c>
      <c r="N5410" s="5" t="s">
        <v>1173</v>
      </c>
    </row>
    <row r="5411" spans="1:14" x14ac:dyDescent="0.35">
      <c r="A5411" s="5" t="s">
        <v>716</v>
      </c>
      <c r="B5411" s="117" t="str">
        <f>IF(ISERROR(VLOOKUP($A5411, Dropdownlisten!$A$3:$F$143, 2, FALSE)), "", VLOOKUP($A5411, Dropdownlisten!$A$3:$F$143, 2, FALSE))</f>
        <v>POI</v>
      </c>
      <c r="C5411" s="117">
        <f>IF(ISERROR(VLOOKUP($A5411, Dropdownlisten!$A$3:$F$143, 3, FALSE)), "", VLOOKUP($A5411, Dropdownlisten!$A$3:$F$143, 3, FALSE))</f>
        <v>6000</v>
      </c>
      <c r="D5411" s="117" t="str">
        <f>IF(ISERROR(VLOOKUP($A5411, Dropdownlisten!$A$3:$F$143, 4, FALSE)), "", VLOOKUP($A5411, Dropdownlisten!$A$3:$F$143, 4, FALSE))</f>
        <v>UnterhaltungSportNaherholung</v>
      </c>
      <c r="E5411" s="117" t="str">
        <f>IF(ISERROR(VLOOKUP($A5411, Dropdownlisten!$A$3:$F$143, 5, FALSE)), "", VLOOKUP($A5411, Dropdownlisten!$A$3:$F$143, 5, FALSE))</f>
        <v>6000_014</v>
      </c>
      <c r="F5411" s="117" t="str">
        <f>IF(ISERROR(VLOOKUP($A5411, Dropdownlisten!$A$3:$F$143, 6, FALSE)), "", VLOOKUP($A5411, Dropdownlisten!$A$3:$F$143, 6, FALSE))</f>
        <v>Sehenswuerdigkeit</v>
      </c>
      <c r="G5411" s="117" t="str">
        <f>VLOOKUP(E5411,Datenstruktur_fuer_R!$D$2:$F$141,3,FALSE)</f>
        <v>Point</v>
      </c>
      <c r="H5411" s="120" t="s">
        <v>291</v>
      </c>
      <c r="I5411" s="26" t="s">
        <v>1341</v>
      </c>
      <c r="J5411" s="26" t="s">
        <v>2216</v>
      </c>
      <c r="K5411" s="5" t="s">
        <v>1937</v>
      </c>
      <c r="L5411" s="5"/>
      <c r="M5411" s="5">
        <v>1</v>
      </c>
      <c r="N5411" s="5" t="s">
        <v>1173</v>
      </c>
    </row>
    <row r="5412" spans="1:14" x14ac:dyDescent="0.35">
      <c r="A5412" s="5" t="s">
        <v>716</v>
      </c>
      <c r="B5412" s="117" t="str">
        <f>IF(ISERROR(VLOOKUP($A5412, Dropdownlisten!$A$3:$F$143, 2, FALSE)), "", VLOOKUP($A5412, Dropdownlisten!$A$3:$F$143, 2, FALSE))</f>
        <v>POI</v>
      </c>
      <c r="C5412" s="117">
        <f>IF(ISERROR(VLOOKUP($A5412, Dropdownlisten!$A$3:$F$143, 3, FALSE)), "", VLOOKUP($A5412, Dropdownlisten!$A$3:$F$143, 3, FALSE))</f>
        <v>6000</v>
      </c>
      <c r="D5412" s="117" t="str">
        <f>IF(ISERROR(VLOOKUP($A5412, Dropdownlisten!$A$3:$F$143, 4, FALSE)), "", VLOOKUP($A5412, Dropdownlisten!$A$3:$F$143, 4, FALSE))</f>
        <v>UnterhaltungSportNaherholung</v>
      </c>
      <c r="E5412" s="117" t="str">
        <f>IF(ISERROR(VLOOKUP($A5412, Dropdownlisten!$A$3:$F$143, 5, FALSE)), "", VLOOKUP($A5412, Dropdownlisten!$A$3:$F$143, 5, FALSE))</f>
        <v>6000_014</v>
      </c>
      <c r="F5412" s="117" t="str">
        <f>IF(ISERROR(VLOOKUP($A5412, Dropdownlisten!$A$3:$F$143, 6, FALSE)), "", VLOOKUP($A5412, Dropdownlisten!$A$3:$F$143, 6, FALSE))</f>
        <v>Sehenswuerdigkeit</v>
      </c>
      <c r="G5412" s="117" t="str">
        <f>VLOOKUP(E5412,Datenstruktur_fuer_R!$D$2:$F$141,3,FALSE)</f>
        <v>Point</v>
      </c>
      <c r="H5412" s="120" t="s">
        <v>288</v>
      </c>
      <c r="I5412" s="26" t="s">
        <v>1341</v>
      </c>
      <c r="J5412" s="26" t="s">
        <v>2216</v>
      </c>
      <c r="K5412" s="5" t="s">
        <v>1938</v>
      </c>
      <c r="L5412" s="5"/>
      <c r="M5412" s="5">
        <v>1</v>
      </c>
      <c r="N5412" s="5" t="s">
        <v>1173</v>
      </c>
    </row>
    <row r="5413" spans="1:14" x14ac:dyDescent="0.35">
      <c r="A5413" s="5" t="s">
        <v>716</v>
      </c>
      <c r="B5413" s="117" t="str">
        <f>IF(ISERROR(VLOOKUP($A5413, Dropdownlisten!$A$3:$F$143, 2, FALSE)), "", VLOOKUP($A5413, Dropdownlisten!$A$3:$F$143, 2, FALSE))</f>
        <v>POI</v>
      </c>
      <c r="C5413" s="117">
        <f>IF(ISERROR(VLOOKUP($A5413, Dropdownlisten!$A$3:$F$143, 3, FALSE)), "", VLOOKUP($A5413, Dropdownlisten!$A$3:$F$143, 3, FALSE))</f>
        <v>6000</v>
      </c>
      <c r="D5413" s="117" t="str">
        <f>IF(ISERROR(VLOOKUP($A5413, Dropdownlisten!$A$3:$F$143, 4, FALSE)), "", VLOOKUP($A5413, Dropdownlisten!$A$3:$F$143, 4, FALSE))</f>
        <v>UnterhaltungSportNaherholung</v>
      </c>
      <c r="E5413" s="117" t="str">
        <f>IF(ISERROR(VLOOKUP($A5413, Dropdownlisten!$A$3:$F$143, 5, FALSE)), "", VLOOKUP($A5413, Dropdownlisten!$A$3:$F$143, 5, FALSE))</f>
        <v>6000_014</v>
      </c>
      <c r="F5413" s="117" t="str">
        <f>IF(ISERROR(VLOOKUP($A5413, Dropdownlisten!$A$3:$F$143, 6, FALSE)), "", VLOOKUP($A5413, Dropdownlisten!$A$3:$F$143, 6, FALSE))</f>
        <v>Sehenswuerdigkeit</v>
      </c>
      <c r="G5413" s="117" t="str">
        <f>VLOOKUP(E5413,Datenstruktur_fuer_R!$D$2:$F$141,3,FALSE)</f>
        <v>Point</v>
      </c>
      <c r="H5413" s="120" t="s">
        <v>289</v>
      </c>
      <c r="I5413" s="26" t="s">
        <v>1341</v>
      </c>
      <c r="J5413" s="26" t="s">
        <v>2216</v>
      </c>
      <c r="K5413" s="5" t="s">
        <v>1939</v>
      </c>
      <c r="L5413" s="5"/>
      <c r="M5413" s="5">
        <v>1</v>
      </c>
      <c r="N5413" s="5" t="s">
        <v>1173</v>
      </c>
    </row>
    <row r="5414" spans="1:14" x14ac:dyDescent="0.35">
      <c r="A5414" s="5" t="s">
        <v>716</v>
      </c>
      <c r="B5414" s="117" t="str">
        <f>IF(ISERROR(VLOOKUP($A5414, Dropdownlisten!$A$3:$F$143, 2, FALSE)), "", VLOOKUP($A5414, Dropdownlisten!$A$3:$F$143, 2, FALSE))</f>
        <v>POI</v>
      </c>
      <c r="C5414" s="117">
        <f>IF(ISERROR(VLOOKUP($A5414, Dropdownlisten!$A$3:$F$143, 3, FALSE)), "", VLOOKUP($A5414, Dropdownlisten!$A$3:$F$143, 3, FALSE))</f>
        <v>6000</v>
      </c>
      <c r="D5414" s="117" t="str">
        <f>IF(ISERROR(VLOOKUP($A5414, Dropdownlisten!$A$3:$F$143, 4, FALSE)), "", VLOOKUP($A5414, Dropdownlisten!$A$3:$F$143, 4, FALSE))</f>
        <v>UnterhaltungSportNaherholung</v>
      </c>
      <c r="E5414" s="117" t="str">
        <f>IF(ISERROR(VLOOKUP($A5414, Dropdownlisten!$A$3:$F$143, 5, FALSE)), "", VLOOKUP($A5414, Dropdownlisten!$A$3:$F$143, 5, FALSE))</f>
        <v>6000_014</v>
      </c>
      <c r="F5414" s="117" t="str">
        <f>IF(ISERROR(VLOOKUP($A5414, Dropdownlisten!$A$3:$F$143, 6, FALSE)), "", VLOOKUP($A5414, Dropdownlisten!$A$3:$F$143, 6, FALSE))</f>
        <v>Sehenswuerdigkeit</v>
      </c>
      <c r="G5414" s="117" t="str">
        <f>VLOOKUP(E5414,Datenstruktur_fuer_R!$D$2:$F$141,3,FALSE)</f>
        <v>Point</v>
      </c>
      <c r="H5414" s="120" t="s">
        <v>293</v>
      </c>
      <c r="I5414" s="26" t="s">
        <v>1341</v>
      </c>
      <c r="J5414" s="26" t="s">
        <v>2216</v>
      </c>
      <c r="K5414" s="5" t="s">
        <v>1958</v>
      </c>
      <c r="L5414" s="5"/>
      <c r="M5414" s="5">
        <v>1</v>
      </c>
      <c r="N5414" s="5" t="s">
        <v>1173</v>
      </c>
    </row>
    <row r="5415" spans="1:14" x14ac:dyDescent="0.35">
      <c r="A5415" s="5" t="s">
        <v>2159</v>
      </c>
      <c r="B5415" s="117" t="str">
        <f>IF(ISERROR(VLOOKUP($A5415, Dropdownlisten!$A$3:$F$143, 2, FALSE)), "", VLOOKUP($A5415, Dropdownlisten!$A$3:$F$143, 2, FALSE))</f>
        <v>UmweltVersorgung</v>
      </c>
      <c r="C5415" s="117">
        <f>IF(ISERROR(VLOOKUP($A5415, Dropdownlisten!$A$3:$F$143, 3, FALSE)), "", VLOOKUP($A5415, Dropdownlisten!$A$3:$F$143, 3, FALSE))</f>
        <v>1100</v>
      </c>
      <c r="D5415" s="117" t="str">
        <f>IF(ISERROR(VLOOKUP($A5415, Dropdownlisten!$A$3:$F$143, 4, FALSE)), "", VLOOKUP($A5415, Dropdownlisten!$A$3:$F$143, 4, FALSE))</f>
        <v>UmweltVersorgung</v>
      </c>
      <c r="E5415" s="117" t="str">
        <f>IF(ISERROR(VLOOKUP($A5415, Dropdownlisten!$A$3:$F$143, 5, FALSE)), "", VLOOKUP($A5415, Dropdownlisten!$A$3:$F$143, 5, FALSE))</f>
        <v>1100_002</v>
      </c>
      <c r="F5415" s="117" t="str">
        <f>IF(ISERROR(VLOOKUP($A5415, Dropdownlisten!$A$3:$F$143, 6, FALSE)), "", VLOOKUP($A5415, Dropdownlisten!$A$3:$F$143, 6, FALSE))</f>
        <v>KraftwerkFabrik</v>
      </c>
      <c r="G5415" s="117" t="str">
        <f>VLOOKUP(E5415,Datenstruktur_fuer_R!$D$2:$F$141,3,FALSE)</f>
        <v>Point</v>
      </c>
      <c r="H5415" s="120" t="s">
        <v>689</v>
      </c>
      <c r="I5415" s="26" t="s">
        <v>1341</v>
      </c>
      <c r="J5415" s="26" t="s">
        <v>2216</v>
      </c>
      <c r="K5415" s="5" t="s">
        <v>1958</v>
      </c>
      <c r="L5415" s="5" t="s">
        <v>2157</v>
      </c>
      <c r="M5415" s="5">
        <v>1</v>
      </c>
      <c r="N5415" s="5" t="s">
        <v>1173</v>
      </c>
    </row>
    <row r="5416" spans="1:14" x14ac:dyDescent="0.35">
      <c r="A5416" s="5" t="s">
        <v>2159</v>
      </c>
      <c r="B5416" s="117" t="str">
        <f>IF(ISERROR(VLOOKUP($A5416, Dropdownlisten!$A$3:$F$143, 2, FALSE)), "", VLOOKUP($A5416, Dropdownlisten!$A$3:$F$143, 2, FALSE))</f>
        <v>UmweltVersorgung</v>
      </c>
      <c r="C5416" s="117">
        <f>IF(ISERROR(VLOOKUP($A5416, Dropdownlisten!$A$3:$F$143, 3, FALSE)), "", VLOOKUP($A5416, Dropdownlisten!$A$3:$F$143, 3, FALSE))</f>
        <v>1100</v>
      </c>
      <c r="D5416" s="117" t="str">
        <f>IF(ISERROR(VLOOKUP($A5416, Dropdownlisten!$A$3:$F$143, 4, FALSE)), "", VLOOKUP($A5416, Dropdownlisten!$A$3:$F$143, 4, FALSE))</f>
        <v>UmweltVersorgung</v>
      </c>
      <c r="E5416" s="117" t="str">
        <f>IF(ISERROR(VLOOKUP($A5416, Dropdownlisten!$A$3:$F$143, 5, FALSE)), "", VLOOKUP($A5416, Dropdownlisten!$A$3:$F$143, 5, FALSE))</f>
        <v>1100_002</v>
      </c>
      <c r="F5416" s="117" t="str">
        <f>IF(ISERROR(VLOOKUP($A5416, Dropdownlisten!$A$3:$F$143, 6, FALSE)), "", VLOOKUP($A5416, Dropdownlisten!$A$3:$F$143, 6, FALSE))</f>
        <v>KraftwerkFabrik</v>
      </c>
      <c r="G5416" s="117" t="str">
        <f>VLOOKUP(E5416,Datenstruktur_fuer_R!$D$2:$F$141,3,FALSE)</f>
        <v>Point</v>
      </c>
      <c r="H5416" s="120" t="s">
        <v>290</v>
      </c>
      <c r="I5416" s="26" t="s">
        <v>1341</v>
      </c>
      <c r="J5416" s="26" t="s">
        <v>2216</v>
      </c>
      <c r="K5416" s="5" t="s">
        <v>1936</v>
      </c>
      <c r="L5416" s="5"/>
      <c r="M5416" s="5">
        <v>1</v>
      </c>
      <c r="N5416" s="5" t="s">
        <v>1173</v>
      </c>
    </row>
    <row r="5417" spans="1:14" x14ac:dyDescent="0.35">
      <c r="A5417" s="5" t="s">
        <v>2159</v>
      </c>
      <c r="B5417" s="117" t="str">
        <f>IF(ISERROR(VLOOKUP($A5417, Dropdownlisten!$A$3:$F$143, 2, FALSE)), "", VLOOKUP($A5417, Dropdownlisten!$A$3:$F$143, 2, FALSE))</f>
        <v>UmweltVersorgung</v>
      </c>
      <c r="C5417" s="117">
        <f>IF(ISERROR(VLOOKUP($A5417, Dropdownlisten!$A$3:$F$143, 3, FALSE)), "", VLOOKUP($A5417, Dropdownlisten!$A$3:$F$143, 3, FALSE))</f>
        <v>1100</v>
      </c>
      <c r="D5417" s="117" t="str">
        <f>IF(ISERROR(VLOOKUP($A5417, Dropdownlisten!$A$3:$F$143, 4, FALSE)), "", VLOOKUP($A5417, Dropdownlisten!$A$3:$F$143, 4, FALSE))</f>
        <v>UmweltVersorgung</v>
      </c>
      <c r="E5417" s="117" t="str">
        <f>IF(ISERROR(VLOOKUP($A5417, Dropdownlisten!$A$3:$F$143, 5, FALSE)), "", VLOOKUP($A5417, Dropdownlisten!$A$3:$F$143, 5, FALSE))</f>
        <v>1100_002</v>
      </c>
      <c r="F5417" s="117" t="str">
        <f>IF(ISERROR(VLOOKUP($A5417, Dropdownlisten!$A$3:$F$143, 6, FALSE)), "", VLOOKUP($A5417, Dropdownlisten!$A$3:$F$143, 6, FALSE))</f>
        <v>KraftwerkFabrik</v>
      </c>
      <c r="G5417" s="117" t="str">
        <f>VLOOKUP(E5417,Datenstruktur_fuer_R!$D$2:$F$141,3,FALSE)</f>
        <v>Point</v>
      </c>
      <c r="H5417" s="120" t="s">
        <v>291</v>
      </c>
      <c r="I5417" s="26" t="s">
        <v>1341</v>
      </c>
      <c r="J5417" s="26" t="s">
        <v>2216</v>
      </c>
      <c r="K5417" s="5" t="s">
        <v>1937</v>
      </c>
      <c r="L5417" s="5"/>
      <c r="M5417" s="5">
        <v>1</v>
      </c>
      <c r="N5417" s="5" t="s">
        <v>1173</v>
      </c>
    </row>
    <row r="5418" spans="1:14" x14ac:dyDescent="0.35">
      <c r="A5418" s="5" t="s">
        <v>2159</v>
      </c>
      <c r="B5418" s="117" t="str">
        <f>IF(ISERROR(VLOOKUP($A5418, Dropdownlisten!$A$3:$F$143, 2, FALSE)), "", VLOOKUP($A5418, Dropdownlisten!$A$3:$F$143, 2, FALSE))</f>
        <v>UmweltVersorgung</v>
      </c>
      <c r="C5418" s="117">
        <f>IF(ISERROR(VLOOKUP($A5418, Dropdownlisten!$A$3:$F$143, 3, FALSE)), "", VLOOKUP($A5418, Dropdownlisten!$A$3:$F$143, 3, FALSE))</f>
        <v>1100</v>
      </c>
      <c r="D5418" s="117" t="str">
        <f>IF(ISERROR(VLOOKUP($A5418, Dropdownlisten!$A$3:$F$143, 4, FALSE)), "", VLOOKUP($A5418, Dropdownlisten!$A$3:$F$143, 4, FALSE))</f>
        <v>UmweltVersorgung</v>
      </c>
      <c r="E5418" s="117" t="str">
        <f>IF(ISERROR(VLOOKUP($A5418, Dropdownlisten!$A$3:$F$143, 5, FALSE)), "", VLOOKUP($A5418, Dropdownlisten!$A$3:$F$143, 5, FALSE))</f>
        <v>1100_002</v>
      </c>
      <c r="F5418" s="117" t="str">
        <f>IF(ISERROR(VLOOKUP($A5418, Dropdownlisten!$A$3:$F$143, 6, FALSE)), "", VLOOKUP($A5418, Dropdownlisten!$A$3:$F$143, 6, FALSE))</f>
        <v>KraftwerkFabrik</v>
      </c>
      <c r="G5418" s="117" t="str">
        <f>VLOOKUP(E5418,Datenstruktur_fuer_R!$D$2:$F$141,3,FALSE)</f>
        <v>Point</v>
      </c>
      <c r="H5418" s="120" t="s">
        <v>288</v>
      </c>
      <c r="I5418" s="26" t="s">
        <v>1341</v>
      </c>
      <c r="J5418" s="26" t="s">
        <v>2216</v>
      </c>
      <c r="K5418" s="5" t="s">
        <v>1938</v>
      </c>
      <c r="L5418" s="5"/>
      <c r="M5418" s="5">
        <v>1</v>
      </c>
      <c r="N5418" s="5" t="s">
        <v>1173</v>
      </c>
    </row>
    <row r="5419" spans="1:14" x14ac:dyDescent="0.35">
      <c r="A5419" s="5" t="s">
        <v>2159</v>
      </c>
      <c r="B5419" s="117" t="str">
        <f>IF(ISERROR(VLOOKUP($A5419, Dropdownlisten!$A$3:$F$143, 2, FALSE)), "", VLOOKUP($A5419, Dropdownlisten!$A$3:$F$143, 2, FALSE))</f>
        <v>UmweltVersorgung</v>
      </c>
      <c r="C5419" s="117">
        <f>IF(ISERROR(VLOOKUP($A5419, Dropdownlisten!$A$3:$F$143, 3, FALSE)), "", VLOOKUP($A5419, Dropdownlisten!$A$3:$F$143, 3, FALSE))</f>
        <v>1100</v>
      </c>
      <c r="D5419" s="117" t="str">
        <f>IF(ISERROR(VLOOKUP($A5419, Dropdownlisten!$A$3:$F$143, 4, FALSE)), "", VLOOKUP($A5419, Dropdownlisten!$A$3:$F$143, 4, FALSE))</f>
        <v>UmweltVersorgung</v>
      </c>
      <c r="E5419" s="117" t="str">
        <f>IF(ISERROR(VLOOKUP($A5419, Dropdownlisten!$A$3:$F$143, 5, FALSE)), "", VLOOKUP($A5419, Dropdownlisten!$A$3:$F$143, 5, FALSE))</f>
        <v>1100_002</v>
      </c>
      <c r="F5419" s="117" t="str">
        <f>IF(ISERROR(VLOOKUP($A5419, Dropdownlisten!$A$3:$F$143, 6, FALSE)), "", VLOOKUP($A5419, Dropdownlisten!$A$3:$F$143, 6, FALSE))</f>
        <v>KraftwerkFabrik</v>
      </c>
      <c r="G5419" s="117" t="str">
        <f>VLOOKUP(E5419,Datenstruktur_fuer_R!$D$2:$F$141,3,FALSE)</f>
        <v>Point</v>
      </c>
      <c r="H5419" s="120" t="s">
        <v>289</v>
      </c>
      <c r="I5419" s="26" t="s">
        <v>1341</v>
      </c>
      <c r="J5419" s="26" t="s">
        <v>2216</v>
      </c>
      <c r="K5419" s="5" t="s">
        <v>1939</v>
      </c>
      <c r="L5419" s="5"/>
      <c r="M5419" s="5">
        <v>1</v>
      </c>
      <c r="N5419" s="5" t="s">
        <v>1173</v>
      </c>
    </row>
    <row r="5420" spans="1:14" x14ac:dyDescent="0.35">
      <c r="A5420" s="5" t="s">
        <v>2159</v>
      </c>
      <c r="B5420" s="117" t="str">
        <f>IF(ISERROR(VLOOKUP($A5420, Dropdownlisten!$A$3:$F$143, 2, FALSE)), "", VLOOKUP($A5420, Dropdownlisten!$A$3:$F$143, 2, FALSE))</f>
        <v>UmweltVersorgung</v>
      </c>
      <c r="C5420" s="117">
        <f>IF(ISERROR(VLOOKUP($A5420, Dropdownlisten!$A$3:$F$143, 3, FALSE)), "", VLOOKUP($A5420, Dropdownlisten!$A$3:$F$143, 3, FALSE))</f>
        <v>1100</v>
      </c>
      <c r="D5420" s="117" t="str">
        <f>IF(ISERROR(VLOOKUP($A5420, Dropdownlisten!$A$3:$F$143, 4, FALSE)), "", VLOOKUP($A5420, Dropdownlisten!$A$3:$F$143, 4, FALSE))</f>
        <v>UmweltVersorgung</v>
      </c>
      <c r="E5420" s="117" t="str">
        <f>IF(ISERROR(VLOOKUP($A5420, Dropdownlisten!$A$3:$F$143, 5, FALSE)), "", VLOOKUP($A5420, Dropdownlisten!$A$3:$F$143, 5, FALSE))</f>
        <v>1100_002</v>
      </c>
      <c r="F5420" s="117" t="str">
        <f>IF(ISERROR(VLOOKUP($A5420, Dropdownlisten!$A$3:$F$143, 6, FALSE)), "", VLOOKUP($A5420, Dropdownlisten!$A$3:$F$143, 6, FALSE))</f>
        <v>KraftwerkFabrik</v>
      </c>
      <c r="G5420" s="117" t="str">
        <f>VLOOKUP(E5420,Datenstruktur_fuer_R!$D$2:$F$141,3,FALSE)</f>
        <v>Point</v>
      </c>
      <c r="H5420" s="120" t="s">
        <v>293</v>
      </c>
      <c r="I5420" s="26" t="s">
        <v>1341</v>
      </c>
      <c r="J5420" s="26" t="s">
        <v>2216</v>
      </c>
      <c r="K5420" s="5" t="s">
        <v>1958</v>
      </c>
      <c r="L5420" s="5"/>
      <c r="M5420" s="5">
        <v>1</v>
      </c>
      <c r="N5420" s="5" t="s">
        <v>1173</v>
      </c>
    </row>
    <row r="5421" spans="1:14" x14ac:dyDescent="0.35">
      <c r="A5421" s="5" t="s">
        <v>671</v>
      </c>
      <c r="B5421" s="117" t="str">
        <f>IF(ISERROR(VLOOKUP($A5421, Dropdownlisten!$A$3:$F$143, 2, FALSE)), "", VLOOKUP($A5421, Dropdownlisten!$A$3:$F$143, 2, FALSE))</f>
        <v>UmweltVersorgung</v>
      </c>
      <c r="C5421" s="117">
        <f>IF(ISERROR(VLOOKUP($A5421, Dropdownlisten!$A$3:$F$143, 3, FALSE)), "", VLOOKUP($A5421, Dropdownlisten!$A$3:$F$143, 3, FALSE))</f>
        <v>1100</v>
      </c>
      <c r="D5421" s="117" t="str">
        <f>IF(ISERROR(VLOOKUP($A5421, Dropdownlisten!$A$3:$F$143, 4, FALSE)), "", VLOOKUP($A5421, Dropdownlisten!$A$3:$F$143, 4, FALSE))</f>
        <v>UmweltVersorgung</v>
      </c>
      <c r="E5421" s="117" t="str">
        <f>IF(ISERROR(VLOOKUP($A5421, Dropdownlisten!$A$3:$F$143, 5, FALSE)), "", VLOOKUP($A5421, Dropdownlisten!$A$3:$F$143, 5, FALSE))</f>
        <v>1100_003</v>
      </c>
      <c r="F5421" s="117" t="str">
        <f>IF(ISERROR(VLOOKUP($A5421, Dropdownlisten!$A$3:$F$143, 6, FALSE)), "", VLOOKUP($A5421, Dropdownlisten!$A$3:$F$143, 6, FALSE))</f>
        <v>Deponie</v>
      </c>
      <c r="G5421" s="117" t="str">
        <f>VLOOKUP(E5421,Datenstruktur_fuer_R!$D$2:$F$141,3,FALSE)</f>
        <v>Point</v>
      </c>
      <c r="H5421" s="120" t="s">
        <v>689</v>
      </c>
      <c r="I5421" s="26" t="s">
        <v>1341</v>
      </c>
      <c r="J5421" s="26" t="s">
        <v>2216</v>
      </c>
      <c r="K5421" s="5" t="s">
        <v>1958</v>
      </c>
      <c r="L5421" s="5" t="s">
        <v>2160</v>
      </c>
      <c r="M5421" s="5">
        <v>1</v>
      </c>
      <c r="N5421" s="5" t="s">
        <v>1173</v>
      </c>
    </row>
    <row r="5422" spans="1:14" x14ac:dyDescent="0.35">
      <c r="A5422" s="5" t="s">
        <v>671</v>
      </c>
      <c r="B5422" s="117" t="str">
        <f>IF(ISERROR(VLOOKUP($A5422, Dropdownlisten!$A$3:$F$143, 2, FALSE)), "", VLOOKUP($A5422, Dropdownlisten!$A$3:$F$143, 2, FALSE))</f>
        <v>UmweltVersorgung</v>
      </c>
      <c r="C5422" s="117">
        <f>IF(ISERROR(VLOOKUP($A5422, Dropdownlisten!$A$3:$F$143, 3, FALSE)), "", VLOOKUP($A5422, Dropdownlisten!$A$3:$F$143, 3, FALSE))</f>
        <v>1100</v>
      </c>
      <c r="D5422" s="117" t="str">
        <f>IF(ISERROR(VLOOKUP($A5422, Dropdownlisten!$A$3:$F$143, 4, FALSE)), "", VLOOKUP($A5422, Dropdownlisten!$A$3:$F$143, 4, FALSE))</f>
        <v>UmweltVersorgung</v>
      </c>
      <c r="E5422" s="117" t="str">
        <f>IF(ISERROR(VLOOKUP($A5422, Dropdownlisten!$A$3:$F$143, 5, FALSE)), "", VLOOKUP($A5422, Dropdownlisten!$A$3:$F$143, 5, FALSE))</f>
        <v>1100_003</v>
      </c>
      <c r="F5422" s="117" t="str">
        <f>IF(ISERROR(VLOOKUP($A5422, Dropdownlisten!$A$3:$F$143, 6, FALSE)), "", VLOOKUP($A5422, Dropdownlisten!$A$3:$F$143, 6, FALSE))</f>
        <v>Deponie</v>
      </c>
      <c r="G5422" s="117" t="str">
        <f>VLOOKUP(E5422,Datenstruktur_fuer_R!$D$2:$F$141,3,FALSE)</f>
        <v>Point</v>
      </c>
      <c r="H5422" s="120" t="s">
        <v>290</v>
      </c>
      <c r="I5422" s="26" t="s">
        <v>1341</v>
      </c>
      <c r="J5422" s="26" t="s">
        <v>2216</v>
      </c>
      <c r="K5422" s="5" t="s">
        <v>1936</v>
      </c>
      <c r="L5422" s="5"/>
      <c r="M5422" s="5">
        <v>1</v>
      </c>
      <c r="N5422" s="5" t="s">
        <v>1173</v>
      </c>
    </row>
    <row r="5423" spans="1:14" x14ac:dyDescent="0.35">
      <c r="A5423" s="5" t="s">
        <v>671</v>
      </c>
      <c r="B5423" s="117" t="str">
        <f>IF(ISERROR(VLOOKUP($A5423, Dropdownlisten!$A$3:$F$143, 2, FALSE)), "", VLOOKUP($A5423, Dropdownlisten!$A$3:$F$143, 2, FALSE))</f>
        <v>UmweltVersorgung</v>
      </c>
      <c r="C5423" s="117">
        <f>IF(ISERROR(VLOOKUP($A5423, Dropdownlisten!$A$3:$F$143, 3, FALSE)), "", VLOOKUP($A5423, Dropdownlisten!$A$3:$F$143, 3, FALSE))</f>
        <v>1100</v>
      </c>
      <c r="D5423" s="117" t="str">
        <f>IF(ISERROR(VLOOKUP($A5423, Dropdownlisten!$A$3:$F$143, 4, FALSE)), "", VLOOKUP($A5423, Dropdownlisten!$A$3:$F$143, 4, FALSE))</f>
        <v>UmweltVersorgung</v>
      </c>
      <c r="E5423" s="117" t="str">
        <f>IF(ISERROR(VLOOKUP($A5423, Dropdownlisten!$A$3:$F$143, 5, FALSE)), "", VLOOKUP($A5423, Dropdownlisten!$A$3:$F$143, 5, FALSE))</f>
        <v>1100_003</v>
      </c>
      <c r="F5423" s="117" t="str">
        <f>IF(ISERROR(VLOOKUP($A5423, Dropdownlisten!$A$3:$F$143, 6, FALSE)), "", VLOOKUP($A5423, Dropdownlisten!$A$3:$F$143, 6, FALSE))</f>
        <v>Deponie</v>
      </c>
      <c r="G5423" s="117" t="str">
        <f>VLOOKUP(E5423,Datenstruktur_fuer_R!$D$2:$F$141,3,FALSE)</f>
        <v>Point</v>
      </c>
      <c r="H5423" s="120" t="s">
        <v>291</v>
      </c>
      <c r="I5423" s="26" t="s">
        <v>1341</v>
      </c>
      <c r="J5423" s="26" t="s">
        <v>2216</v>
      </c>
      <c r="K5423" s="5" t="s">
        <v>1937</v>
      </c>
      <c r="L5423" s="5"/>
      <c r="M5423" s="5">
        <v>1</v>
      </c>
      <c r="N5423" s="5" t="s">
        <v>1173</v>
      </c>
    </row>
    <row r="5424" spans="1:14" x14ac:dyDescent="0.35">
      <c r="A5424" s="5" t="s">
        <v>671</v>
      </c>
      <c r="B5424" s="117" t="str">
        <f>IF(ISERROR(VLOOKUP($A5424, Dropdownlisten!$A$3:$F$143, 2, FALSE)), "", VLOOKUP($A5424, Dropdownlisten!$A$3:$F$143, 2, FALSE))</f>
        <v>UmweltVersorgung</v>
      </c>
      <c r="C5424" s="117">
        <f>IF(ISERROR(VLOOKUP($A5424, Dropdownlisten!$A$3:$F$143, 3, FALSE)), "", VLOOKUP($A5424, Dropdownlisten!$A$3:$F$143, 3, FALSE))</f>
        <v>1100</v>
      </c>
      <c r="D5424" s="117" t="str">
        <f>IF(ISERROR(VLOOKUP($A5424, Dropdownlisten!$A$3:$F$143, 4, FALSE)), "", VLOOKUP($A5424, Dropdownlisten!$A$3:$F$143, 4, FALSE))</f>
        <v>UmweltVersorgung</v>
      </c>
      <c r="E5424" s="117" t="str">
        <f>IF(ISERROR(VLOOKUP($A5424, Dropdownlisten!$A$3:$F$143, 5, FALSE)), "", VLOOKUP($A5424, Dropdownlisten!$A$3:$F$143, 5, FALSE))</f>
        <v>1100_003</v>
      </c>
      <c r="F5424" s="117" t="str">
        <f>IF(ISERROR(VLOOKUP($A5424, Dropdownlisten!$A$3:$F$143, 6, FALSE)), "", VLOOKUP($A5424, Dropdownlisten!$A$3:$F$143, 6, FALSE))</f>
        <v>Deponie</v>
      </c>
      <c r="G5424" s="117" t="str">
        <f>VLOOKUP(E5424,Datenstruktur_fuer_R!$D$2:$F$141,3,FALSE)</f>
        <v>Point</v>
      </c>
      <c r="H5424" s="120" t="s">
        <v>288</v>
      </c>
      <c r="I5424" s="26" t="s">
        <v>1341</v>
      </c>
      <c r="J5424" s="26" t="s">
        <v>2216</v>
      </c>
      <c r="K5424" s="5" t="s">
        <v>1938</v>
      </c>
      <c r="L5424" s="5"/>
      <c r="M5424" s="5">
        <v>1</v>
      </c>
      <c r="N5424" s="5" t="s">
        <v>1173</v>
      </c>
    </row>
    <row r="5425" spans="1:14" x14ac:dyDescent="0.35">
      <c r="A5425" s="5" t="s">
        <v>671</v>
      </c>
      <c r="B5425" s="117" t="str">
        <f>IF(ISERROR(VLOOKUP($A5425, Dropdownlisten!$A$3:$F$143, 2, FALSE)), "", VLOOKUP($A5425, Dropdownlisten!$A$3:$F$143, 2, FALSE))</f>
        <v>UmweltVersorgung</v>
      </c>
      <c r="C5425" s="117">
        <f>IF(ISERROR(VLOOKUP($A5425, Dropdownlisten!$A$3:$F$143, 3, FALSE)), "", VLOOKUP($A5425, Dropdownlisten!$A$3:$F$143, 3, FALSE))</f>
        <v>1100</v>
      </c>
      <c r="D5425" s="117" t="str">
        <f>IF(ISERROR(VLOOKUP($A5425, Dropdownlisten!$A$3:$F$143, 4, FALSE)), "", VLOOKUP($A5425, Dropdownlisten!$A$3:$F$143, 4, FALSE))</f>
        <v>UmweltVersorgung</v>
      </c>
      <c r="E5425" s="117" t="str">
        <f>IF(ISERROR(VLOOKUP($A5425, Dropdownlisten!$A$3:$F$143, 5, FALSE)), "", VLOOKUP($A5425, Dropdownlisten!$A$3:$F$143, 5, FALSE))</f>
        <v>1100_003</v>
      </c>
      <c r="F5425" s="117" t="str">
        <f>IF(ISERROR(VLOOKUP($A5425, Dropdownlisten!$A$3:$F$143, 6, FALSE)), "", VLOOKUP($A5425, Dropdownlisten!$A$3:$F$143, 6, FALSE))</f>
        <v>Deponie</v>
      </c>
      <c r="G5425" s="117" t="str">
        <f>VLOOKUP(E5425,Datenstruktur_fuer_R!$D$2:$F$141,3,FALSE)</f>
        <v>Point</v>
      </c>
      <c r="H5425" s="120" t="s">
        <v>289</v>
      </c>
      <c r="I5425" s="26" t="s">
        <v>1341</v>
      </c>
      <c r="J5425" s="26" t="s">
        <v>2216</v>
      </c>
      <c r="K5425" s="5" t="s">
        <v>1939</v>
      </c>
      <c r="L5425" s="5"/>
      <c r="M5425" s="5">
        <v>1</v>
      </c>
      <c r="N5425" s="5" t="s">
        <v>1173</v>
      </c>
    </row>
    <row r="5426" spans="1:14" x14ac:dyDescent="0.35">
      <c r="A5426" s="5" t="s">
        <v>671</v>
      </c>
      <c r="B5426" s="117" t="str">
        <f>IF(ISERROR(VLOOKUP($A5426, Dropdownlisten!$A$3:$F$143, 2, FALSE)), "", VLOOKUP($A5426, Dropdownlisten!$A$3:$F$143, 2, FALSE))</f>
        <v>UmweltVersorgung</v>
      </c>
      <c r="C5426" s="117">
        <f>IF(ISERROR(VLOOKUP($A5426, Dropdownlisten!$A$3:$F$143, 3, FALSE)), "", VLOOKUP($A5426, Dropdownlisten!$A$3:$F$143, 3, FALSE))</f>
        <v>1100</v>
      </c>
      <c r="D5426" s="117" t="str">
        <f>IF(ISERROR(VLOOKUP($A5426, Dropdownlisten!$A$3:$F$143, 4, FALSE)), "", VLOOKUP($A5426, Dropdownlisten!$A$3:$F$143, 4, FALSE))</f>
        <v>UmweltVersorgung</v>
      </c>
      <c r="E5426" s="117" t="str">
        <f>IF(ISERROR(VLOOKUP($A5426, Dropdownlisten!$A$3:$F$143, 5, FALSE)), "", VLOOKUP($A5426, Dropdownlisten!$A$3:$F$143, 5, FALSE))</f>
        <v>1100_003</v>
      </c>
      <c r="F5426" s="117" t="str">
        <f>IF(ISERROR(VLOOKUP($A5426, Dropdownlisten!$A$3:$F$143, 6, FALSE)), "", VLOOKUP($A5426, Dropdownlisten!$A$3:$F$143, 6, FALSE))</f>
        <v>Deponie</v>
      </c>
      <c r="G5426" s="117" t="str">
        <f>VLOOKUP(E5426,Datenstruktur_fuer_R!$D$2:$F$141,3,FALSE)</f>
        <v>Point</v>
      </c>
      <c r="H5426" s="120" t="s">
        <v>293</v>
      </c>
      <c r="I5426" s="26" t="s">
        <v>1341</v>
      </c>
      <c r="J5426" s="26" t="s">
        <v>2216</v>
      </c>
      <c r="K5426" s="5" t="s">
        <v>1958</v>
      </c>
      <c r="L5426" s="5"/>
      <c r="M5426" s="5">
        <v>1</v>
      </c>
      <c r="N5426" s="5" t="s">
        <v>1173</v>
      </c>
    </row>
    <row r="5427" spans="1:14" x14ac:dyDescent="0.35">
      <c r="A5427" s="5" t="s">
        <v>731</v>
      </c>
      <c r="B5427" s="117" t="str">
        <f>IF(ISERROR(VLOOKUP($A5427, Dropdownlisten!$A$3:$F$143, 2, FALSE)), "", VLOOKUP($A5427, Dropdownlisten!$A$3:$F$143, 2, FALSE))</f>
        <v>POI</v>
      </c>
      <c r="C5427" s="117">
        <f>IF(ISERROR(VLOOKUP($A5427, Dropdownlisten!$A$3:$F$143, 3, FALSE)), "", VLOOKUP($A5427, Dropdownlisten!$A$3:$F$143, 3, FALSE))</f>
        <v>3000</v>
      </c>
      <c r="D5427" s="117" t="str">
        <f>IF(ISERROR(VLOOKUP($A5427, Dropdownlisten!$A$3:$F$143, 4, FALSE)), "", VLOOKUP($A5427, Dropdownlisten!$A$3:$F$143, 4, FALSE))</f>
        <v>BildungBetreuung</v>
      </c>
      <c r="E5427" s="117" t="str">
        <f>IF(ISERROR(VLOOKUP($A5427, Dropdownlisten!$A$3:$F$143, 5, FALSE)), "", VLOOKUP($A5427, Dropdownlisten!$A$3:$F$143, 5, FALSE))</f>
        <v>3000_008</v>
      </c>
      <c r="F5427" s="117" t="str">
        <f>IF(ISERROR(VLOOKUP($A5427, Dropdownlisten!$A$3:$F$143, 6, FALSE)), "", VLOOKUP($A5427, Dropdownlisten!$A$3:$F$143, 6, FALSE))</f>
        <v>Volkshochschule</v>
      </c>
      <c r="G5427" s="117" t="str">
        <f>VLOOKUP(E5427,Datenstruktur_fuer_R!$D$2:$F$141,3,FALSE)</f>
        <v>Point</v>
      </c>
      <c r="H5427" s="120" t="s">
        <v>689</v>
      </c>
      <c r="I5427" s="26" t="s">
        <v>1341</v>
      </c>
      <c r="J5427" s="26" t="s">
        <v>2216</v>
      </c>
      <c r="K5427" s="5" t="s">
        <v>1958</v>
      </c>
      <c r="L5427" s="5" t="s">
        <v>167</v>
      </c>
      <c r="M5427" s="5">
        <v>1</v>
      </c>
      <c r="N5427" s="5" t="s">
        <v>1173</v>
      </c>
    </row>
    <row r="5428" spans="1:14" x14ac:dyDescent="0.35">
      <c r="A5428" s="5" t="s">
        <v>731</v>
      </c>
      <c r="B5428" s="117" t="str">
        <f>IF(ISERROR(VLOOKUP($A5428, Dropdownlisten!$A$3:$F$143, 2, FALSE)), "", VLOOKUP($A5428, Dropdownlisten!$A$3:$F$143, 2, FALSE))</f>
        <v>POI</v>
      </c>
      <c r="C5428" s="117">
        <f>IF(ISERROR(VLOOKUP($A5428, Dropdownlisten!$A$3:$F$143, 3, FALSE)), "", VLOOKUP($A5428, Dropdownlisten!$A$3:$F$143, 3, FALSE))</f>
        <v>3000</v>
      </c>
      <c r="D5428" s="117" t="str">
        <f>IF(ISERROR(VLOOKUP($A5428, Dropdownlisten!$A$3:$F$143, 4, FALSE)), "", VLOOKUP($A5428, Dropdownlisten!$A$3:$F$143, 4, FALSE))</f>
        <v>BildungBetreuung</v>
      </c>
      <c r="E5428" s="117" t="str">
        <f>IF(ISERROR(VLOOKUP($A5428, Dropdownlisten!$A$3:$F$143, 5, FALSE)), "", VLOOKUP($A5428, Dropdownlisten!$A$3:$F$143, 5, FALSE))</f>
        <v>3000_008</v>
      </c>
      <c r="F5428" s="117" t="str">
        <f>IF(ISERROR(VLOOKUP($A5428, Dropdownlisten!$A$3:$F$143, 6, FALSE)), "", VLOOKUP($A5428, Dropdownlisten!$A$3:$F$143, 6, FALSE))</f>
        <v>Volkshochschule</v>
      </c>
      <c r="G5428" s="117" t="str">
        <f>VLOOKUP(E5428,Datenstruktur_fuer_R!$D$2:$F$141,3,FALSE)</f>
        <v>Point</v>
      </c>
      <c r="H5428" s="120" t="s">
        <v>290</v>
      </c>
      <c r="I5428" s="26" t="s">
        <v>1341</v>
      </c>
      <c r="J5428" s="26" t="s">
        <v>2216</v>
      </c>
      <c r="K5428" s="5" t="s">
        <v>1936</v>
      </c>
      <c r="L5428" s="5"/>
      <c r="M5428" s="5">
        <v>1</v>
      </c>
      <c r="N5428" s="5" t="s">
        <v>1173</v>
      </c>
    </row>
    <row r="5429" spans="1:14" x14ac:dyDescent="0.35">
      <c r="A5429" s="5" t="s">
        <v>731</v>
      </c>
      <c r="B5429" s="117" t="str">
        <f>IF(ISERROR(VLOOKUP($A5429, Dropdownlisten!$A$3:$F$143, 2, FALSE)), "", VLOOKUP($A5429, Dropdownlisten!$A$3:$F$143, 2, FALSE))</f>
        <v>POI</v>
      </c>
      <c r="C5429" s="117">
        <f>IF(ISERROR(VLOOKUP($A5429, Dropdownlisten!$A$3:$F$143, 3, FALSE)), "", VLOOKUP($A5429, Dropdownlisten!$A$3:$F$143, 3, FALSE))</f>
        <v>3000</v>
      </c>
      <c r="D5429" s="117" t="str">
        <f>IF(ISERROR(VLOOKUP($A5429, Dropdownlisten!$A$3:$F$143, 4, FALSE)), "", VLOOKUP($A5429, Dropdownlisten!$A$3:$F$143, 4, FALSE))</f>
        <v>BildungBetreuung</v>
      </c>
      <c r="E5429" s="117" t="str">
        <f>IF(ISERROR(VLOOKUP($A5429, Dropdownlisten!$A$3:$F$143, 5, FALSE)), "", VLOOKUP($A5429, Dropdownlisten!$A$3:$F$143, 5, FALSE))</f>
        <v>3000_008</v>
      </c>
      <c r="F5429" s="117" t="str">
        <f>IF(ISERROR(VLOOKUP($A5429, Dropdownlisten!$A$3:$F$143, 6, FALSE)), "", VLOOKUP($A5429, Dropdownlisten!$A$3:$F$143, 6, FALSE))</f>
        <v>Volkshochschule</v>
      </c>
      <c r="G5429" s="117" t="str">
        <f>VLOOKUP(E5429,Datenstruktur_fuer_R!$D$2:$F$141,3,FALSE)</f>
        <v>Point</v>
      </c>
      <c r="H5429" s="120" t="s">
        <v>291</v>
      </c>
      <c r="I5429" s="26" t="s">
        <v>1341</v>
      </c>
      <c r="J5429" s="26" t="s">
        <v>2216</v>
      </c>
      <c r="K5429" s="5" t="s">
        <v>1937</v>
      </c>
      <c r="L5429" s="5"/>
      <c r="M5429" s="5">
        <v>1</v>
      </c>
      <c r="N5429" s="5" t="s">
        <v>1173</v>
      </c>
    </row>
    <row r="5430" spans="1:14" x14ac:dyDescent="0.35">
      <c r="A5430" s="5" t="s">
        <v>731</v>
      </c>
      <c r="B5430" s="117" t="str">
        <f>IF(ISERROR(VLOOKUP($A5430, Dropdownlisten!$A$3:$F$143, 2, FALSE)), "", VLOOKUP($A5430, Dropdownlisten!$A$3:$F$143, 2, FALSE))</f>
        <v>POI</v>
      </c>
      <c r="C5430" s="117">
        <f>IF(ISERROR(VLOOKUP($A5430, Dropdownlisten!$A$3:$F$143, 3, FALSE)), "", VLOOKUP($A5430, Dropdownlisten!$A$3:$F$143, 3, FALSE))</f>
        <v>3000</v>
      </c>
      <c r="D5430" s="117" t="str">
        <f>IF(ISERROR(VLOOKUP($A5430, Dropdownlisten!$A$3:$F$143, 4, FALSE)), "", VLOOKUP($A5430, Dropdownlisten!$A$3:$F$143, 4, FALSE))</f>
        <v>BildungBetreuung</v>
      </c>
      <c r="E5430" s="117" t="str">
        <f>IF(ISERROR(VLOOKUP($A5430, Dropdownlisten!$A$3:$F$143, 5, FALSE)), "", VLOOKUP($A5430, Dropdownlisten!$A$3:$F$143, 5, FALSE))</f>
        <v>3000_008</v>
      </c>
      <c r="F5430" s="117" t="str">
        <f>IF(ISERROR(VLOOKUP($A5430, Dropdownlisten!$A$3:$F$143, 6, FALSE)), "", VLOOKUP($A5430, Dropdownlisten!$A$3:$F$143, 6, FALSE))</f>
        <v>Volkshochschule</v>
      </c>
      <c r="G5430" s="117" t="str">
        <f>VLOOKUP(E5430,Datenstruktur_fuer_R!$D$2:$F$141,3,FALSE)</f>
        <v>Point</v>
      </c>
      <c r="H5430" s="120" t="s">
        <v>288</v>
      </c>
      <c r="I5430" s="26" t="s">
        <v>1341</v>
      </c>
      <c r="J5430" s="26" t="s">
        <v>2216</v>
      </c>
      <c r="K5430" s="5" t="s">
        <v>1938</v>
      </c>
      <c r="L5430" s="5"/>
      <c r="M5430" s="5">
        <v>1</v>
      </c>
      <c r="N5430" s="5" t="s">
        <v>1173</v>
      </c>
    </row>
    <row r="5431" spans="1:14" x14ac:dyDescent="0.35">
      <c r="A5431" s="5" t="s">
        <v>731</v>
      </c>
      <c r="B5431" s="117" t="str">
        <f>IF(ISERROR(VLOOKUP($A5431, Dropdownlisten!$A$3:$F$143, 2, FALSE)), "", VLOOKUP($A5431, Dropdownlisten!$A$3:$F$143, 2, FALSE))</f>
        <v>POI</v>
      </c>
      <c r="C5431" s="117">
        <f>IF(ISERROR(VLOOKUP($A5431, Dropdownlisten!$A$3:$F$143, 3, FALSE)), "", VLOOKUP($A5431, Dropdownlisten!$A$3:$F$143, 3, FALSE))</f>
        <v>3000</v>
      </c>
      <c r="D5431" s="117" t="str">
        <f>IF(ISERROR(VLOOKUP($A5431, Dropdownlisten!$A$3:$F$143, 4, FALSE)), "", VLOOKUP($A5431, Dropdownlisten!$A$3:$F$143, 4, FALSE))</f>
        <v>BildungBetreuung</v>
      </c>
      <c r="E5431" s="117" t="str">
        <f>IF(ISERROR(VLOOKUP($A5431, Dropdownlisten!$A$3:$F$143, 5, FALSE)), "", VLOOKUP($A5431, Dropdownlisten!$A$3:$F$143, 5, FALSE))</f>
        <v>3000_008</v>
      </c>
      <c r="F5431" s="117" t="str">
        <f>IF(ISERROR(VLOOKUP($A5431, Dropdownlisten!$A$3:$F$143, 6, FALSE)), "", VLOOKUP($A5431, Dropdownlisten!$A$3:$F$143, 6, FALSE))</f>
        <v>Volkshochschule</v>
      </c>
      <c r="G5431" s="117" t="str">
        <f>VLOOKUP(E5431,Datenstruktur_fuer_R!$D$2:$F$141,3,FALSE)</f>
        <v>Point</v>
      </c>
      <c r="H5431" s="120" t="s">
        <v>289</v>
      </c>
      <c r="I5431" s="26" t="s">
        <v>1341</v>
      </c>
      <c r="J5431" s="26" t="s">
        <v>2216</v>
      </c>
      <c r="K5431" s="5" t="s">
        <v>1939</v>
      </c>
      <c r="L5431" s="5"/>
      <c r="M5431" s="5">
        <v>1</v>
      </c>
      <c r="N5431" s="5" t="s">
        <v>1173</v>
      </c>
    </row>
    <row r="5432" spans="1:14" x14ac:dyDescent="0.35">
      <c r="A5432" s="5" t="s">
        <v>731</v>
      </c>
      <c r="B5432" s="117" t="str">
        <f>IF(ISERROR(VLOOKUP($A5432, Dropdownlisten!$A$3:$F$143, 2, FALSE)), "", VLOOKUP($A5432, Dropdownlisten!$A$3:$F$143, 2, FALSE))</f>
        <v>POI</v>
      </c>
      <c r="C5432" s="117">
        <f>IF(ISERROR(VLOOKUP($A5432, Dropdownlisten!$A$3:$F$143, 3, FALSE)), "", VLOOKUP($A5432, Dropdownlisten!$A$3:$F$143, 3, FALSE))</f>
        <v>3000</v>
      </c>
      <c r="D5432" s="117" t="str">
        <f>IF(ISERROR(VLOOKUP($A5432, Dropdownlisten!$A$3:$F$143, 4, FALSE)), "", VLOOKUP($A5432, Dropdownlisten!$A$3:$F$143, 4, FALSE))</f>
        <v>BildungBetreuung</v>
      </c>
      <c r="E5432" s="117" t="str">
        <f>IF(ISERROR(VLOOKUP($A5432, Dropdownlisten!$A$3:$F$143, 5, FALSE)), "", VLOOKUP($A5432, Dropdownlisten!$A$3:$F$143, 5, FALSE))</f>
        <v>3000_008</v>
      </c>
      <c r="F5432" s="117" t="str">
        <f>IF(ISERROR(VLOOKUP($A5432, Dropdownlisten!$A$3:$F$143, 6, FALSE)), "", VLOOKUP($A5432, Dropdownlisten!$A$3:$F$143, 6, FALSE))</f>
        <v>Volkshochschule</v>
      </c>
      <c r="G5432" s="117" t="str">
        <f>VLOOKUP(E5432,Datenstruktur_fuer_R!$D$2:$F$141,3,FALSE)</f>
        <v>Point</v>
      </c>
      <c r="H5432" s="120" t="s">
        <v>293</v>
      </c>
      <c r="I5432" s="26" t="s">
        <v>1341</v>
      </c>
      <c r="J5432" s="26" t="s">
        <v>2216</v>
      </c>
      <c r="K5432" s="5" t="s">
        <v>1958</v>
      </c>
      <c r="L5432" s="5"/>
      <c r="M5432" s="5">
        <v>1</v>
      </c>
      <c r="N5432" s="5" t="s">
        <v>1173</v>
      </c>
    </row>
    <row r="5433" spans="1:14" x14ac:dyDescent="0.35">
      <c r="A5433" s="5" t="s">
        <v>703</v>
      </c>
      <c r="B5433" s="117" t="str">
        <f>IF(ISERROR(VLOOKUP($A5433, Dropdownlisten!$A$3:$F$143, 2, FALSE)), "", VLOOKUP($A5433, Dropdownlisten!$A$3:$F$143, 2, FALSE))</f>
        <v>POI</v>
      </c>
      <c r="C5433" s="117">
        <f>IF(ISERROR(VLOOKUP($A5433, Dropdownlisten!$A$3:$F$143, 3, FALSE)), "", VLOOKUP($A5433, Dropdownlisten!$A$3:$F$143, 3, FALSE))</f>
        <v>6000</v>
      </c>
      <c r="D5433" s="117" t="str">
        <f>IF(ISERROR(VLOOKUP($A5433, Dropdownlisten!$A$3:$F$143, 4, FALSE)), "", VLOOKUP($A5433, Dropdownlisten!$A$3:$F$143, 4, FALSE))</f>
        <v>UnterhaltungSportNaherholung</v>
      </c>
      <c r="E5433" s="117" t="str">
        <f>IF(ISERROR(VLOOKUP($A5433, Dropdownlisten!$A$3:$F$143, 5, FALSE)), "", VLOOKUP($A5433, Dropdownlisten!$A$3:$F$143, 5, FALSE))</f>
        <v>6000_011</v>
      </c>
      <c r="F5433" s="117" t="str">
        <f>IF(ISERROR(VLOOKUP($A5433, Dropdownlisten!$A$3:$F$143, 6, FALSE)), "", VLOOKUP($A5433, Dropdownlisten!$A$3:$F$143, 6, FALSE))</f>
        <v>Park</v>
      </c>
      <c r="G5433" s="117" t="str">
        <f>VLOOKUP(E5433,Datenstruktur_fuer_R!$D$2:$F$141,3,FALSE)</f>
        <v>Point</v>
      </c>
      <c r="H5433" s="120" t="s">
        <v>689</v>
      </c>
      <c r="I5433" s="26" t="s">
        <v>1341</v>
      </c>
      <c r="J5433" s="26" t="s">
        <v>2216</v>
      </c>
      <c r="K5433" s="5" t="s">
        <v>1958</v>
      </c>
      <c r="L5433" s="5" t="s">
        <v>2161</v>
      </c>
      <c r="M5433" s="5">
        <v>1</v>
      </c>
      <c r="N5433" s="5" t="s">
        <v>1173</v>
      </c>
    </row>
    <row r="5434" spans="1:14" x14ac:dyDescent="0.35">
      <c r="A5434" s="5" t="s">
        <v>703</v>
      </c>
      <c r="B5434" s="117" t="str">
        <f>IF(ISERROR(VLOOKUP($A5434, Dropdownlisten!$A$3:$F$143, 2, FALSE)), "", VLOOKUP($A5434, Dropdownlisten!$A$3:$F$143, 2, FALSE))</f>
        <v>POI</v>
      </c>
      <c r="C5434" s="117">
        <f>IF(ISERROR(VLOOKUP($A5434, Dropdownlisten!$A$3:$F$143, 3, FALSE)), "", VLOOKUP($A5434, Dropdownlisten!$A$3:$F$143, 3, FALSE))</f>
        <v>6000</v>
      </c>
      <c r="D5434" s="117" t="str">
        <f>IF(ISERROR(VLOOKUP($A5434, Dropdownlisten!$A$3:$F$143, 4, FALSE)), "", VLOOKUP($A5434, Dropdownlisten!$A$3:$F$143, 4, FALSE))</f>
        <v>UnterhaltungSportNaherholung</v>
      </c>
      <c r="E5434" s="117" t="str">
        <f>IF(ISERROR(VLOOKUP($A5434, Dropdownlisten!$A$3:$F$143, 5, FALSE)), "", VLOOKUP($A5434, Dropdownlisten!$A$3:$F$143, 5, FALSE))</f>
        <v>6000_011</v>
      </c>
      <c r="F5434" s="117" t="str">
        <f>IF(ISERROR(VLOOKUP($A5434, Dropdownlisten!$A$3:$F$143, 6, FALSE)), "", VLOOKUP($A5434, Dropdownlisten!$A$3:$F$143, 6, FALSE))</f>
        <v>Park</v>
      </c>
      <c r="G5434" s="117" t="str">
        <f>VLOOKUP(E5434,Datenstruktur_fuer_R!$D$2:$F$141,3,FALSE)</f>
        <v>Point</v>
      </c>
      <c r="H5434" s="120" t="s">
        <v>689</v>
      </c>
      <c r="I5434" s="26" t="s">
        <v>1341</v>
      </c>
      <c r="J5434" s="26" t="s">
        <v>2216</v>
      </c>
      <c r="K5434" s="5" t="s">
        <v>1958</v>
      </c>
      <c r="L5434" s="5" t="s">
        <v>2162</v>
      </c>
      <c r="M5434" s="5">
        <v>1</v>
      </c>
      <c r="N5434" s="5" t="s">
        <v>1173</v>
      </c>
    </row>
    <row r="5435" spans="1:14" x14ac:dyDescent="0.35">
      <c r="A5435" s="5" t="s">
        <v>703</v>
      </c>
      <c r="B5435" s="117" t="str">
        <f>IF(ISERROR(VLOOKUP($A5435, Dropdownlisten!$A$3:$F$143, 2, FALSE)), "", VLOOKUP($A5435, Dropdownlisten!$A$3:$F$143, 2, FALSE))</f>
        <v>POI</v>
      </c>
      <c r="C5435" s="117">
        <f>IF(ISERROR(VLOOKUP($A5435, Dropdownlisten!$A$3:$F$143, 3, FALSE)), "", VLOOKUP($A5435, Dropdownlisten!$A$3:$F$143, 3, FALSE))</f>
        <v>6000</v>
      </c>
      <c r="D5435" s="117" t="str">
        <f>IF(ISERROR(VLOOKUP($A5435, Dropdownlisten!$A$3:$F$143, 4, FALSE)), "", VLOOKUP($A5435, Dropdownlisten!$A$3:$F$143, 4, FALSE))</f>
        <v>UnterhaltungSportNaherholung</v>
      </c>
      <c r="E5435" s="117" t="str">
        <f>IF(ISERROR(VLOOKUP($A5435, Dropdownlisten!$A$3:$F$143, 5, FALSE)), "", VLOOKUP($A5435, Dropdownlisten!$A$3:$F$143, 5, FALSE))</f>
        <v>6000_011</v>
      </c>
      <c r="F5435" s="117" t="str">
        <f>IF(ISERROR(VLOOKUP($A5435, Dropdownlisten!$A$3:$F$143, 6, FALSE)), "", VLOOKUP($A5435, Dropdownlisten!$A$3:$F$143, 6, FALSE))</f>
        <v>Park</v>
      </c>
      <c r="G5435" s="117" t="str">
        <f>VLOOKUP(E5435,Datenstruktur_fuer_R!$D$2:$F$141,3,FALSE)</f>
        <v>Point</v>
      </c>
      <c r="H5435" s="120" t="s">
        <v>689</v>
      </c>
      <c r="I5435" s="26" t="s">
        <v>1341</v>
      </c>
      <c r="J5435" s="26" t="s">
        <v>2216</v>
      </c>
      <c r="K5435" s="5" t="s">
        <v>1958</v>
      </c>
      <c r="L5435" s="5" t="s">
        <v>2163</v>
      </c>
      <c r="M5435" s="5">
        <v>1</v>
      </c>
      <c r="N5435" s="5" t="s">
        <v>1173</v>
      </c>
    </row>
    <row r="5436" spans="1:14" x14ac:dyDescent="0.35">
      <c r="A5436" s="5" t="s">
        <v>703</v>
      </c>
      <c r="B5436" s="117" t="str">
        <f>IF(ISERROR(VLOOKUP($A5436, Dropdownlisten!$A$3:$F$143, 2, FALSE)), "", VLOOKUP($A5436, Dropdownlisten!$A$3:$F$143, 2, FALSE))</f>
        <v>POI</v>
      </c>
      <c r="C5436" s="117">
        <f>IF(ISERROR(VLOOKUP($A5436, Dropdownlisten!$A$3:$F$143, 3, FALSE)), "", VLOOKUP($A5436, Dropdownlisten!$A$3:$F$143, 3, FALSE))</f>
        <v>6000</v>
      </c>
      <c r="D5436" s="117" t="str">
        <f>IF(ISERROR(VLOOKUP($A5436, Dropdownlisten!$A$3:$F$143, 4, FALSE)), "", VLOOKUP($A5436, Dropdownlisten!$A$3:$F$143, 4, FALSE))</f>
        <v>UnterhaltungSportNaherholung</v>
      </c>
      <c r="E5436" s="117" t="str">
        <f>IF(ISERROR(VLOOKUP($A5436, Dropdownlisten!$A$3:$F$143, 5, FALSE)), "", VLOOKUP($A5436, Dropdownlisten!$A$3:$F$143, 5, FALSE))</f>
        <v>6000_011</v>
      </c>
      <c r="F5436" s="117" t="str">
        <f>IF(ISERROR(VLOOKUP($A5436, Dropdownlisten!$A$3:$F$143, 6, FALSE)), "", VLOOKUP($A5436, Dropdownlisten!$A$3:$F$143, 6, FALSE))</f>
        <v>Park</v>
      </c>
      <c r="G5436" s="117" t="str">
        <f>VLOOKUP(E5436,Datenstruktur_fuer_R!$D$2:$F$141,3,FALSE)</f>
        <v>Point</v>
      </c>
      <c r="H5436" s="120" t="s">
        <v>689</v>
      </c>
      <c r="I5436" s="26" t="s">
        <v>1341</v>
      </c>
      <c r="J5436" s="26" t="s">
        <v>2216</v>
      </c>
      <c r="K5436" s="5" t="s">
        <v>1958</v>
      </c>
      <c r="L5436" s="5" t="s">
        <v>2164</v>
      </c>
      <c r="M5436" s="5">
        <v>1</v>
      </c>
      <c r="N5436" s="5" t="s">
        <v>1173</v>
      </c>
    </row>
    <row r="5437" spans="1:14" x14ac:dyDescent="0.35">
      <c r="A5437" s="5" t="s">
        <v>703</v>
      </c>
      <c r="B5437" s="117" t="str">
        <f>IF(ISERROR(VLOOKUP($A5437, Dropdownlisten!$A$3:$F$143, 2, FALSE)), "", VLOOKUP($A5437, Dropdownlisten!$A$3:$F$143, 2, FALSE))</f>
        <v>POI</v>
      </c>
      <c r="C5437" s="117">
        <f>IF(ISERROR(VLOOKUP($A5437, Dropdownlisten!$A$3:$F$143, 3, FALSE)), "", VLOOKUP($A5437, Dropdownlisten!$A$3:$F$143, 3, FALSE))</f>
        <v>6000</v>
      </c>
      <c r="D5437" s="117" t="str">
        <f>IF(ISERROR(VLOOKUP($A5437, Dropdownlisten!$A$3:$F$143, 4, FALSE)), "", VLOOKUP($A5437, Dropdownlisten!$A$3:$F$143, 4, FALSE))</f>
        <v>UnterhaltungSportNaherholung</v>
      </c>
      <c r="E5437" s="117" t="str">
        <f>IF(ISERROR(VLOOKUP($A5437, Dropdownlisten!$A$3:$F$143, 5, FALSE)), "", VLOOKUP($A5437, Dropdownlisten!$A$3:$F$143, 5, FALSE))</f>
        <v>6000_011</v>
      </c>
      <c r="F5437" s="117" t="str">
        <f>IF(ISERROR(VLOOKUP($A5437, Dropdownlisten!$A$3:$F$143, 6, FALSE)), "", VLOOKUP($A5437, Dropdownlisten!$A$3:$F$143, 6, FALSE))</f>
        <v>Park</v>
      </c>
      <c r="G5437" s="117" t="str">
        <f>VLOOKUP(E5437,Datenstruktur_fuer_R!$D$2:$F$141,3,FALSE)</f>
        <v>Point</v>
      </c>
      <c r="H5437" s="120" t="s">
        <v>689</v>
      </c>
      <c r="I5437" s="26" t="s">
        <v>1341</v>
      </c>
      <c r="J5437" s="26" t="s">
        <v>2216</v>
      </c>
      <c r="K5437" s="5" t="s">
        <v>1958</v>
      </c>
      <c r="L5437" s="5" t="s">
        <v>2165</v>
      </c>
      <c r="M5437" s="5">
        <v>1</v>
      </c>
      <c r="N5437" s="5" t="s">
        <v>1173</v>
      </c>
    </row>
    <row r="5438" spans="1:14" x14ac:dyDescent="0.35">
      <c r="A5438" s="5" t="s">
        <v>703</v>
      </c>
      <c r="B5438" s="117" t="str">
        <f>IF(ISERROR(VLOOKUP($A5438, Dropdownlisten!$A$3:$F$143, 2, FALSE)), "", VLOOKUP($A5438, Dropdownlisten!$A$3:$F$143, 2, FALSE))</f>
        <v>POI</v>
      </c>
      <c r="C5438" s="117">
        <f>IF(ISERROR(VLOOKUP($A5438, Dropdownlisten!$A$3:$F$143, 3, FALSE)), "", VLOOKUP($A5438, Dropdownlisten!$A$3:$F$143, 3, FALSE))</f>
        <v>6000</v>
      </c>
      <c r="D5438" s="117" t="str">
        <f>IF(ISERROR(VLOOKUP($A5438, Dropdownlisten!$A$3:$F$143, 4, FALSE)), "", VLOOKUP($A5438, Dropdownlisten!$A$3:$F$143, 4, FALSE))</f>
        <v>UnterhaltungSportNaherholung</v>
      </c>
      <c r="E5438" s="117" t="str">
        <f>IF(ISERROR(VLOOKUP($A5438, Dropdownlisten!$A$3:$F$143, 5, FALSE)), "", VLOOKUP($A5438, Dropdownlisten!$A$3:$F$143, 5, FALSE))</f>
        <v>6000_011</v>
      </c>
      <c r="F5438" s="117" t="str">
        <f>IF(ISERROR(VLOOKUP($A5438, Dropdownlisten!$A$3:$F$143, 6, FALSE)), "", VLOOKUP($A5438, Dropdownlisten!$A$3:$F$143, 6, FALSE))</f>
        <v>Park</v>
      </c>
      <c r="G5438" s="117" t="str">
        <f>VLOOKUP(E5438,Datenstruktur_fuer_R!$D$2:$F$141,3,FALSE)</f>
        <v>Point</v>
      </c>
      <c r="H5438" s="120" t="s">
        <v>689</v>
      </c>
      <c r="I5438" s="26" t="s">
        <v>1341</v>
      </c>
      <c r="J5438" s="26" t="s">
        <v>2216</v>
      </c>
      <c r="K5438" s="5" t="s">
        <v>1958</v>
      </c>
      <c r="L5438" s="5" t="s">
        <v>2166</v>
      </c>
      <c r="M5438" s="5">
        <v>1</v>
      </c>
      <c r="N5438" s="5" t="s">
        <v>1173</v>
      </c>
    </row>
    <row r="5439" spans="1:14" x14ac:dyDescent="0.35">
      <c r="A5439" s="5" t="s">
        <v>703</v>
      </c>
      <c r="B5439" s="117" t="str">
        <f>IF(ISERROR(VLOOKUP($A5439, Dropdownlisten!$A$3:$F$143, 2, FALSE)), "", VLOOKUP($A5439, Dropdownlisten!$A$3:$F$143, 2, FALSE))</f>
        <v>POI</v>
      </c>
      <c r="C5439" s="117">
        <f>IF(ISERROR(VLOOKUP($A5439, Dropdownlisten!$A$3:$F$143, 3, FALSE)), "", VLOOKUP($A5439, Dropdownlisten!$A$3:$F$143, 3, FALSE))</f>
        <v>6000</v>
      </c>
      <c r="D5439" s="117" t="str">
        <f>IF(ISERROR(VLOOKUP($A5439, Dropdownlisten!$A$3:$F$143, 4, FALSE)), "", VLOOKUP($A5439, Dropdownlisten!$A$3:$F$143, 4, FALSE))</f>
        <v>UnterhaltungSportNaherholung</v>
      </c>
      <c r="E5439" s="117" t="str">
        <f>IF(ISERROR(VLOOKUP($A5439, Dropdownlisten!$A$3:$F$143, 5, FALSE)), "", VLOOKUP($A5439, Dropdownlisten!$A$3:$F$143, 5, FALSE))</f>
        <v>6000_011</v>
      </c>
      <c r="F5439" s="117" t="str">
        <f>IF(ISERROR(VLOOKUP($A5439, Dropdownlisten!$A$3:$F$143, 6, FALSE)), "", VLOOKUP($A5439, Dropdownlisten!$A$3:$F$143, 6, FALSE))</f>
        <v>Park</v>
      </c>
      <c r="G5439" s="117" t="str">
        <f>VLOOKUP(E5439,Datenstruktur_fuer_R!$D$2:$F$141,3,FALSE)</f>
        <v>Point</v>
      </c>
      <c r="H5439" s="120" t="s">
        <v>689</v>
      </c>
      <c r="I5439" s="26" t="s">
        <v>1341</v>
      </c>
      <c r="J5439" s="26" t="s">
        <v>2216</v>
      </c>
      <c r="K5439" s="5" t="s">
        <v>1958</v>
      </c>
      <c r="L5439" s="5" t="s">
        <v>2167</v>
      </c>
      <c r="M5439" s="5">
        <v>1</v>
      </c>
      <c r="N5439" s="5" t="s">
        <v>1173</v>
      </c>
    </row>
    <row r="5440" spans="1:14" x14ac:dyDescent="0.35">
      <c r="A5440" s="5" t="s">
        <v>703</v>
      </c>
      <c r="B5440" s="117" t="str">
        <f>IF(ISERROR(VLOOKUP($A5440, Dropdownlisten!$A$3:$F$143, 2, FALSE)), "", VLOOKUP($A5440, Dropdownlisten!$A$3:$F$143, 2, FALSE))</f>
        <v>POI</v>
      </c>
      <c r="C5440" s="117">
        <f>IF(ISERROR(VLOOKUP($A5440, Dropdownlisten!$A$3:$F$143, 3, FALSE)), "", VLOOKUP($A5440, Dropdownlisten!$A$3:$F$143, 3, FALSE))</f>
        <v>6000</v>
      </c>
      <c r="D5440" s="117" t="str">
        <f>IF(ISERROR(VLOOKUP($A5440, Dropdownlisten!$A$3:$F$143, 4, FALSE)), "", VLOOKUP($A5440, Dropdownlisten!$A$3:$F$143, 4, FALSE))</f>
        <v>UnterhaltungSportNaherholung</v>
      </c>
      <c r="E5440" s="117" t="str">
        <f>IF(ISERROR(VLOOKUP($A5440, Dropdownlisten!$A$3:$F$143, 5, FALSE)), "", VLOOKUP($A5440, Dropdownlisten!$A$3:$F$143, 5, FALSE))</f>
        <v>6000_011</v>
      </c>
      <c r="F5440" s="117" t="str">
        <f>IF(ISERROR(VLOOKUP($A5440, Dropdownlisten!$A$3:$F$143, 6, FALSE)), "", VLOOKUP($A5440, Dropdownlisten!$A$3:$F$143, 6, FALSE))</f>
        <v>Park</v>
      </c>
      <c r="G5440" s="117" t="str">
        <f>VLOOKUP(E5440,Datenstruktur_fuer_R!$D$2:$F$141,3,FALSE)</f>
        <v>Point</v>
      </c>
      <c r="H5440" s="120" t="s">
        <v>689</v>
      </c>
      <c r="I5440" s="26" t="s">
        <v>1341</v>
      </c>
      <c r="J5440" s="26" t="s">
        <v>2216</v>
      </c>
      <c r="K5440" s="5" t="s">
        <v>1958</v>
      </c>
      <c r="L5440" s="5" t="s">
        <v>2168</v>
      </c>
      <c r="M5440" s="5">
        <v>1</v>
      </c>
      <c r="N5440" s="5" t="s">
        <v>1173</v>
      </c>
    </row>
    <row r="5441" spans="1:14" x14ac:dyDescent="0.35">
      <c r="A5441" s="5" t="s">
        <v>703</v>
      </c>
      <c r="B5441" s="117" t="str">
        <f>IF(ISERROR(VLOOKUP($A5441, Dropdownlisten!$A$3:$F$143, 2, FALSE)), "", VLOOKUP($A5441, Dropdownlisten!$A$3:$F$143, 2, FALSE))</f>
        <v>POI</v>
      </c>
      <c r="C5441" s="117">
        <f>IF(ISERROR(VLOOKUP($A5441, Dropdownlisten!$A$3:$F$143, 3, FALSE)), "", VLOOKUP($A5441, Dropdownlisten!$A$3:$F$143, 3, FALSE))</f>
        <v>6000</v>
      </c>
      <c r="D5441" s="117" t="str">
        <f>IF(ISERROR(VLOOKUP($A5441, Dropdownlisten!$A$3:$F$143, 4, FALSE)), "", VLOOKUP($A5441, Dropdownlisten!$A$3:$F$143, 4, FALSE))</f>
        <v>UnterhaltungSportNaherholung</v>
      </c>
      <c r="E5441" s="117" t="str">
        <f>IF(ISERROR(VLOOKUP($A5441, Dropdownlisten!$A$3:$F$143, 5, FALSE)), "", VLOOKUP($A5441, Dropdownlisten!$A$3:$F$143, 5, FALSE))</f>
        <v>6000_011</v>
      </c>
      <c r="F5441" s="117" t="str">
        <f>IF(ISERROR(VLOOKUP($A5441, Dropdownlisten!$A$3:$F$143, 6, FALSE)), "", VLOOKUP($A5441, Dropdownlisten!$A$3:$F$143, 6, FALSE))</f>
        <v>Park</v>
      </c>
      <c r="G5441" s="117" t="str">
        <f>VLOOKUP(E5441,Datenstruktur_fuer_R!$D$2:$F$141,3,FALSE)</f>
        <v>Point</v>
      </c>
      <c r="H5441" s="120" t="s">
        <v>689</v>
      </c>
      <c r="I5441" s="26" t="s">
        <v>1341</v>
      </c>
      <c r="J5441" s="26" t="s">
        <v>2216</v>
      </c>
      <c r="K5441" s="5" t="s">
        <v>1958</v>
      </c>
      <c r="L5441" s="5" t="s">
        <v>2169</v>
      </c>
      <c r="M5441" s="5">
        <v>1</v>
      </c>
      <c r="N5441" s="5" t="s">
        <v>1173</v>
      </c>
    </row>
    <row r="5442" spans="1:14" x14ac:dyDescent="0.35">
      <c r="A5442" s="5" t="s">
        <v>703</v>
      </c>
      <c r="B5442" s="117" t="str">
        <f>IF(ISERROR(VLOOKUP($A5442, Dropdownlisten!$A$3:$F$143, 2, FALSE)), "", VLOOKUP($A5442, Dropdownlisten!$A$3:$F$143, 2, FALSE))</f>
        <v>POI</v>
      </c>
      <c r="C5442" s="117">
        <f>IF(ISERROR(VLOOKUP($A5442, Dropdownlisten!$A$3:$F$143, 3, FALSE)), "", VLOOKUP($A5442, Dropdownlisten!$A$3:$F$143, 3, FALSE))</f>
        <v>6000</v>
      </c>
      <c r="D5442" s="117" t="str">
        <f>IF(ISERROR(VLOOKUP($A5442, Dropdownlisten!$A$3:$F$143, 4, FALSE)), "", VLOOKUP($A5442, Dropdownlisten!$A$3:$F$143, 4, FALSE))</f>
        <v>UnterhaltungSportNaherholung</v>
      </c>
      <c r="E5442" s="117" t="str">
        <f>IF(ISERROR(VLOOKUP($A5442, Dropdownlisten!$A$3:$F$143, 5, FALSE)), "", VLOOKUP($A5442, Dropdownlisten!$A$3:$F$143, 5, FALSE))</f>
        <v>6000_011</v>
      </c>
      <c r="F5442" s="117" t="str">
        <f>IF(ISERROR(VLOOKUP($A5442, Dropdownlisten!$A$3:$F$143, 6, FALSE)), "", VLOOKUP($A5442, Dropdownlisten!$A$3:$F$143, 6, FALSE))</f>
        <v>Park</v>
      </c>
      <c r="G5442" s="117" t="str">
        <f>VLOOKUP(E5442,Datenstruktur_fuer_R!$D$2:$F$141,3,FALSE)</f>
        <v>Point</v>
      </c>
      <c r="H5442" s="120" t="s">
        <v>290</v>
      </c>
      <c r="I5442" s="26" t="s">
        <v>1341</v>
      </c>
      <c r="J5442" s="26" t="s">
        <v>2216</v>
      </c>
      <c r="K5442" s="5" t="s">
        <v>1936</v>
      </c>
      <c r="L5442" s="5"/>
      <c r="M5442" s="5">
        <v>1</v>
      </c>
      <c r="N5442" s="5" t="s">
        <v>1173</v>
      </c>
    </row>
    <row r="5443" spans="1:14" x14ac:dyDescent="0.35">
      <c r="A5443" s="5" t="s">
        <v>703</v>
      </c>
      <c r="B5443" s="117" t="str">
        <f>IF(ISERROR(VLOOKUP($A5443, Dropdownlisten!$A$3:$F$143, 2, FALSE)), "", VLOOKUP($A5443, Dropdownlisten!$A$3:$F$143, 2, FALSE))</f>
        <v>POI</v>
      </c>
      <c r="C5443" s="117">
        <f>IF(ISERROR(VLOOKUP($A5443, Dropdownlisten!$A$3:$F$143, 3, FALSE)), "", VLOOKUP($A5443, Dropdownlisten!$A$3:$F$143, 3, FALSE))</f>
        <v>6000</v>
      </c>
      <c r="D5443" s="117" t="str">
        <f>IF(ISERROR(VLOOKUP($A5443, Dropdownlisten!$A$3:$F$143, 4, FALSE)), "", VLOOKUP($A5443, Dropdownlisten!$A$3:$F$143, 4, FALSE))</f>
        <v>UnterhaltungSportNaherholung</v>
      </c>
      <c r="E5443" s="117" t="str">
        <f>IF(ISERROR(VLOOKUP($A5443, Dropdownlisten!$A$3:$F$143, 5, FALSE)), "", VLOOKUP($A5443, Dropdownlisten!$A$3:$F$143, 5, FALSE))</f>
        <v>6000_011</v>
      </c>
      <c r="F5443" s="117" t="str">
        <f>IF(ISERROR(VLOOKUP($A5443, Dropdownlisten!$A$3:$F$143, 6, FALSE)), "", VLOOKUP($A5443, Dropdownlisten!$A$3:$F$143, 6, FALSE))</f>
        <v>Park</v>
      </c>
      <c r="G5443" s="117" t="str">
        <f>VLOOKUP(E5443,Datenstruktur_fuer_R!$D$2:$F$141,3,FALSE)</f>
        <v>Point</v>
      </c>
      <c r="H5443" s="120" t="s">
        <v>291</v>
      </c>
      <c r="I5443" s="26" t="s">
        <v>1341</v>
      </c>
      <c r="J5443" s="26" t="s">
        <v>2216</v>
      </c>
      <c r="K5443" s="5" t="s">
        <v>1937</v>
      </c>
      <c r="L5443" s="5"/>
      <c r="M5443" s="5">
        <v>1</v>
      </c>
      <c r="N5443" s="5" t="s">
        <v>1173</v>
      </c>
    </row>
    <row r="5444" spans="1:14" x14ac:dyDescent="0.35">
      <c r="A5444" s="5" t="s">
        <v>703</v>
      </c>
      <c r="B5444" s="117" t="str">
        <f>IF(ISERROR(VLOOKUP($A5444, Dropdownlisten!$A$3:$F$143, 2, FALSE)), "", VLOOKUP($A5444, Dropdownlisten!$A$3:$F$143, 2, FALSE))</f>
        <v>POI</v>
      </c>
      <c r="C5444" s="117">
        <f>IF(ISERROR(VLOOKUP($A5444, Dropdownlisten!$A$3:$F$143, 3, FALSE)), "", VLOOKUP($A5444, Dropdownlisten!$A$3:$F$143, 3, FALSE))</f>
        <v>6000</v>
      </c>
      <c r="D5444" s="117" t="str">
        <f>IF(ISERROR(VLOOKUP($A5444, Dropdownlisten!$A$3:$F$143, 4, FALSE)), "", VLOOKUP($A5444, Dropdownlisten!$A$3:$F$143, 4, FALSE))</f>
        <v>UnterhaltungSportNaherholung</v>
      </c>
      <c r="E5444" s="117" t="str">
        <f>IF(ISERROR(VLOOKUP($A5444, Dropdownlisten!$A$3:$F$143, 5, FALSE)), "", VLOOKUP($A5444, Dropdownlisten!$A$3:$F$143, 5, FALSE))</f>
        <v>6000_011</v>
      </c>
      <c r="F5444" s="117" t="str">
        <f>IF(ISERROR(VLOOKUP($A5444, Dropdownlisten!$A$3:$F$143, 6, FALSE)), "", VLOOKUP($A5444, Dropdownlisten!$A$3:$F$143, 6, FALSE))</f>
        <v>Park</v>
      </c>
      <c r="G5444" s="117" t="str">
        <f>VLOOKUP(E5444,Datenstruktur_fuer_R!$D$2:$F$141,3,FALSE)</f>
        <v>Point</v>
      </c>
      <c r="H5444" s="120" t="s">
        <v>288</v>
      </c>
      <c r="I5444" s="26" t="s">
        <v>1341</v>
      </c>
      <c r="J5444" s="26" t="s">
        <v>2216</v>
      </c>
      <c r="K5444" s="5" t="s">
        <v>1938</v>
      </c>
      <c r="L5444" s="5"/>
      <c r="M5444" s="5">
        <v>1</v>
      </c>
      <c r="N5444" s="5" t="s">
        <v>1173</v>
      </c>
    </row>
    <row r="5445" spans="1:14" x14ac:dyDescent="0.35">
      <c r="A5445" s="5" t="s">
        <v>703</v>
      </c>
      <c r="B5445" s="117" t="str">
        <f>IF(ISERROR(VLOOKUP($A5445, Dropdownlisten!$A$3:$F$143, 2, FALSE)), "", VLOOKUP($A5445, Dropdownlisten!$A$3:$F$143, 2, FALSE))</f>
        <v>POI</v>
      </c>
      <c r="C5445" s="117">
        <f>IF(ISERROR(VLOOKUP($A5445, Dropdownlisten!$A$3:$F$143, 3, FALSE)), "", VLOOKUP($A5445, Dropdownlisten!$A$3:$F$143, 3, FALSE))</f>
        <v>6000</v>
      </c>
      <c r="D5445" s="117" t="str">
        <f>IF(ISERROR(VLOOKUP($A5445, Dropdownlisten!$A$3:$F$143, 4, FALSE)), "", VLOOKUP($A5445, Dropdownlisten!$A$3:$F$143, 4, FALSE))</f>
        <v>UnterhaltungSportNaherholung</v>
      </c>
      <c r="E5445" s="117" t="str">
        <f>IF(ISERROR(VLOOKUP($A5445, Dropdownlisten!$A$3:$F$143, 5, FALSE)), "", VLOOKUP($A5445, Dropdownlisten!$A$3:$F$143, 5, FALSE))</f>
        <v>6000_011</v>
      </c>
      <c r="F5445" s="117" t="str">
        <f>IF(ISERROR(VLOOKUP($A5445, Dropdownlisten!$A$3:$F$143, 6, FALSE)), "", VLOOKUP($A5445, Dropdownlisten!$A$3:$F$143, 6, FALSE))</f>
        <v>Park</v>
      </c>
      <c r="G5445" s="117" t="str">
        <f>VLOOKUP(E5445,Datenstruktur_fuer_R!$D$2:$F$141,3,FALSE)</f>
        <v>Point</v>
      </c>
      <c r="H5445" s="120" t="s">
        <v>289</v>
      </c>
      <c r="I5445" s="26" t="s">
        <v>1341</v>
      </c>
      <c r="J5445" s="26" t="s">
        <v>2216</v>
      </c>
      <c r="K5445" s="5" t="s">
        <v>1939</v>
      </c>
      <c r="L5445" s="5"/>
      <c r="M5445" s="5">
        <v>1</v>
      </c>
      <c r="N5445" s="5" t="s">
        <v>1173</v>
      </c>
    </row>
    <row r="5446" spans="1:14" x14ac:dyDescent="0.35">
      <c r="A5446" s="5" t="s">
        <v>703</v>
      </c>
      <c r="B5446" s="117" t="str">
        <f>IF(ISERROR(VLOOKUP($A5446, Dropdownlisten!$A$3:$F$143, 2, FALSE)), "", VLOOKUP($A5446, Dropdownlisten!$A$3:$F$143, 2, FALSE))</f>
        <v>POI</v>
      </c>
      <c r="C5446" s="117">
        <f>IF(ISERROR(VLOOKUP($A5446, Dropdownlisten!$A$3:$F$143, 3, FALSE)), "", VLOOKUP($A5446, Dropdownlisten!$A$3:$F$143, 3, FALSE))</f>
        <v>6000</v>
      </c>
      <c r="D5446" s="117" t="str">
        <f>IF(ISERROR(VLOOKUP($A5446, Dropdownlisten!$A$3:$F$143, 4, FALSE)), "", VLOOKUP($A5446, Dropdownlisten!$A$3:$F$143, 4, FALSE))</f>
        <v>UnterhaltungSportNaherholung</v>
      </c>
      <c r="E5446" s="117" t="str">
        <f>IF(ISERROR(VLOOKUP($A5446, Dropdownlisten!$A$3:$F$143, 5, FALSE)), "", VLOOKUP($A5446, Dropdownlisten!$A$3:$F$143, 5, FALSE))</f>
        <v>6000_011</v>
      </c>
      <c r="F5446" s="117" t="str">
        <f>IF(ISERROR(VLOOKUP($A5446, Dropdownlisten!$A$3:$F$143, 6, FALSE)), "", VLOOKUP($A5446, Dropdownlisten!$A$3:$F$143, 6, FALSE))</f>
        <v>Park</v>
      </c>
      <c r="G5446" s="117" t="str">
        <f>VLOOKUP(E5446,Datenstruktur_fuer_R!$D$2:$F$141,3,FALSE)</f>
        <v>Point</v>
      </c>
      <c r="H5446" s="120" t="s">
        <v>293</v>
      </c>
      <c r="I5446" s="26" t="s">
        <v>1341</v>
      </c>
      <c r="J5446" s="26" t="s">
        <v>2216</v>
      </c>
      <c r="K5446" s="5" t="s">
        <v>1958</v>
      </c>
      <c r="L5446" s="5"/>
      <c r="M5446" s="5">
        <v>1</v>
      </c>
      <c r="N5446" s="5" t="s">
        <v>1173</v>
      </c>
    </row>
    <row r="5447" spans="1:14" x14ac:dyDescent="0.35">
      <c r="A5447" s="5" t="s">
        <v>1915</v>
      </c>
      <c r="B5447" s="117" t="str">
        <f>IF(ISERROR(VLOOKUP($A5447, Dropdownlisten!$A$3:$F$143, 2, FALSE)), "", VLOOKUP($A5447, Dropdownlisten!$A$3:$F$143, 2, FALSE))</f>
        <v>UmweltVersorgung</v>
      </c>
      <c r="C5447" s="117">
        <f>IF(ISERROR(VLOOKUP($A5447, Dropdownlisten!$A$3:$F$143, 3, FALSE)), "", VLOOKUP($A5447, Dropdownlisten!$A$3:$F$143, 3, FALSE))</f>
        <v>1100</v>
      </c>
      <c r="D5447" s="117" t="str">
        <f>IF(ISERROR(VLOOKUP($A5447, Dropdownlisten!$A$3:$F$143, 4, FALSE)), "", VLOOKUP($A5447, Dropdownlisten!$A$3:$F$143, 4, FALSE))</f>
        <v>UmweltVersorgung</v>
      </c>
      <c r="E5447" s="117" t="str">
        <f>IF(ISERROR(VLOOKUP($A5447, Dropdownlisten!$A$3:$F$143, 5, FALSE)), "", VLOOKUP($A5447, Dropdownlisten!$A$3:$F$143, 5, FALSE))</f>
        <v>1100_014</v>
      </c>
      <c r="F5447" s="117" t="str">
        <f>IF(ISERROR(VLOOKUP($A5447, Dropdownlisten!$A$3:$F$143, 6, FALSE)), "", VLOOKUP($A5447, Dropdownlisten!$A$3:$F$143, 6, FALSE))</f>
        <v>Gruenflaeche</v>
      </c>
      <c r="G5447" s="117" t="str">
        <f>VLOOKUP(E5447,Datenstruktur_fuer_R!$D$2:$F$141,3,FALSE)</f>
        <v>Polygon</v>
      </c>
      <c r="H5447" s="120" t="s">
        <v>689</v>
      </c>
      <c r="I5447" s="26" t="s">
        <v>1341</v>
      </c>
      <c r="J5447" s="26" t="s">
        <v>2216</v>
      </c>
      <c r="K5447" s="5" t="s">
        <v>1958</v>
      </c>
      <c r="L5447" s="5" t="s">
        <v>2161</v>
      </c>
      <c r="M5447" s="5">
        <v>1</v>
      </c>
      <c r="N5447" s="5" t="s">
        <v>1173</v>
      </c>
    </row>
    <row r="5448" spans="1:14" x14ac:dyDescent="0.35">
      <c r="A5448" s="5" t="s">
        <v>1915</v>
      </c>
      <c r="B5448" s="117" t="str">
        <f>IF(ISERROR(VLOOKUP($A5448, Dropdownlisten!$A$3:$F$143, 2, FALSE)), "", VLOOKUP($A5448, Dropdownlisten!$A$3:$F$143, 2, FALSE))</f>
        <v>UmweltVersorgung</v>
      </c>
      <c r="C5448" s="117">
        <f>IF(ISERROR(VLOOKUP($A5448, Dropdownlisten!$A$3:$F$143, 3, FALSE)), "", VLOOKUP($A5448, Dropdownlisten!$A$3:$F$143, 3, FALSE))</f>
        <v>1100</v>
      </c>
      <c r="D5448" s="117" t="str">
        <f>IF(ISERROR(VLOOKUP($A5448, Dropdownlisten!$A$3:$F$143, 4, FALSE)), "", VLOOKUP($A5448, Dropdownlisten!$A$3:$F$143, 4, FALSE))</f>
        <v>UmweltVersorgung</v>
      </c>
      <c r="E5448" s="117" t="str">
        <f>IF(ISERROR(VLOOKUP($A5448, Dropdownlisten!$A$3:$F$143, 5, FALSE)), "", VLOOKUP($A5448, Dropdownlisten!$A$3:$F$143, 5, FALSE))</f>
        <v>1100_014</v>
      </c>
      <c r="F5448" s="117" t="str">
        <f>IF(ISERROR(VLOOKUP($A5448, Dropdownlisten!$A$3:$F$143, 6, FALSE)), "", VLOOKUP($A5448, Dropdownlisten!$A$3:$F$143, 6, FALSE))</f>
        <v>Gruenflaeche</v>
      </c>
      <c r="G5448" s="117" t="str">
        <f>VLOOKUP(E5448,Datenstruktur_fuer_R!$D$2:$F$141,3,FALSE)</f>
        <v>Polygon</v>
      </c>
      <c r="H5448" s="120" t="s">
        <v>689</v>
      </c>
      <c r="I5448" s="26" t="s">
        <v>1341</v>
      </c>
      <c r="J5448" s="26" t="s">
        <v>2216</v>
      </c>
      <c r="K5448" s="5" t="s">
        <v>1958</v>
      </c>
      <c r="L5448" s="5" t="s">
        <v>2162</v>
      </c>
      <c r="M5448" s="5">
        <v>1</v>
      </c>
      <c r="N5448" s="5" t="s">
        <v>1173</v>
      </c>
    </row>
    <row r="5449" spans="1:14" x14ac:dyDescent="0.35">
      <c r="A5449" s="5" t="s">
        <v>1915</v>
      </c>
      <c r="B5449" s="117" t="str">
        <f>IF(ISERROR(VLOOKUP($A5449, Dropdownlisten!$A$3:$F$143, 2, FALSE)), "", VLOOKUP($A5449, Dropdownlisten!$A$3:$F$143, 2, FALSE))</f>
        <v>UmweltVersorgung</v>
      </c>
      <c r="C5449" s="117">
        <f>IF(ISERROR(VLOOKUP($A5449, Dropdownlisten!$A$3:$F$143, 3, FALSE)), "", VLOOKUP($A5449, Dropdownlisten!$A$3:$F$143, 3, FALSE))</f>
        <v>1100</v>
      </c>
      <c r="D5449" s="117" t="str">
        <f>IF(ISERROR(VLOOKUP($A5449, Dropdownlisten!$A$3:$F$143, 4, FALSE)), "", VLOOKUP($A5449, Dropdownlisten!$A$3:$F$143, 4, FALSE))</f>
        <v>UmweltVersorgung</v>
      </c>
      <c r="E5449" s="117" t="str">
        <f>IF(ISERROR(VLOOKUP($A5449, Dropdownlisten!$A$3:$F$143, 5, FALSE)), "", VLOOKUP($A5449, Dropdownlisten!$A$3:$F$143, 5, FALSE))</f>
        <v>1100_014</v>
      </c>
      <c r="F5449" s="117" t="str">
        <f>IF(ISERROR(VLOOKUP($A5449, Dropdownlisten!$A$3:$F$143, 6, FALSE)), "", VLOOKUP($A5449, Dropdownlisten!$A$3:$F$143, 6, FALSE))</f>
        <v>Gruenflaeche</v>
      </c>
      <c r="G5449" s="117" t="str">
        <f>VLOOKUP(E5449,Datenstruktur_fuer_R!$D$2:$F$141,3,FALSE)</f>
        <v>Polygon</v>
      </c>
      <c r="H5449" s="120" t="s">
        <v>689</v>
      </c>
      <c r="I5449" s="26" t="s">
        <v>1341</v>
      </c>
      <c r="J5449" s="26" t="s">
        <v>2216</v>
      </c>
      <c r="K5449" s="5" t="s">
        <v>1958</v>
      </c>
      <c r="L5449" s="5" t="s">
        <v>2163</v>
      </c>
      <c r="M5449" s="5">
        <v>1</v>
      </c>
      <c r="N5449" s="5" t="s">
        <v>1173</v>
      </c>
    </row>
    <row r="5450" spans="1:14" x14ac:dyDescent="0.35">
      <c r="A5450" s="5" t="s">
        <v>1915</v>
      </c>
      <c r="B5450" s="117" t="str">
        <f>IF(ISERROR(VLOOKUP($A5450, Dropdownlisten!$A$3:$F$143, 2, FALSE)), "", VLOOKUP($A5450, Dropdownlisten!$A$3:$F$143, 2, FALSE))</f>
        <v>UmweltVersorgung</v>
      </c>
      <c r="C5450" s="117">
        <f>IF(ISERROR(VLOOKUP($A5450, Dropdownlisten!$A$3:$F$143, 3, FALSE)), "", VLOOKUP($A5450, Dropdownlisten!$A$3:$F$143, 3, FALSE))</f>
        <v>1100</v>
      </c>
      <c r="D5450" s="117" t="str">
        <f>IF(ISERROR(VLOOKUP($A5450, Dropdownlisten!$A$3:$F$143, 4, FALSE)), "", VLOOKUP($A5450, Dropdownlisten!$A$3:$F$143, 4, FALSE))</f>
        <v>UmweltVersorgung</v>
      </c>
      <c r="E5450" s="117" t="str">
        <f>IF(ISERROR(VLOOKUP($A5450, Dropdownlisten!$A$3:$F$143, 5, FALSE)), "", VLOOKUP($A5450, Dropdownlisten!$A$3:$F$143, 5, FALSE))</f>
        <v>1100_014</v>
      </c>
      <c r="F5450" s="117" t="str">
        <f>IF(ISERROR(VLOOKUP($A5450, Dropdownlisten!$A$3:$F$143, 6, FALSE)), "", VLOOKUP($A5450, Dropdownlisten!$A$3:$F$143, 6, FALSE))</f>
        <v>Gruenflaeche</v>
      </c>
      <c r="G5450" s="117" t="str">
        <f>VLOOKUP(E5450,Datenstruktur_fuer_R!$D$2:$F$141,3,FALSE)</f>
        <v>Polygon</v>
      </c>
      <c r="H5450" s="120" t="s">
        <v>689</v>
      </c>
      <c r="I5450" s="26" t="s">
        <v>1341</v>
      </c>
      <c r="J5450" s="26" t="s">
        <v>2216</v>
      </c>
      <c r="K5450" s="5" t="s">
        <v>1958</v>
      </c>
      <c r="L5450" s="5" t="s">
        <v>2164</v>
      </c>
      <c r="M5450" s="5">
        <v>1</v>
      </c>
      <c r="N5450" s="5" t="s">
        <v>1173</v>
      </c>
    </row>
    <row r="5451" spans="1:14" x14ac:dyDescent="0.35">
      <c r="A5451" s="5" t="s">
        <v>1915</v>
      </c>
      <c r="B5451" s="117" t="str">
        <f>IF(ISERROR(VLOOKUP($A5451, Dropdownlisten!$A$3:$F$143, 2, FALSE)), "", VLOOKUP($A5451, Dropdownlisten!$A$3:$F$143, 2, FALSE))</f>
        <v>UmweltVersorgung</v>
      </c>
      <c r="C5451" s="117">
        <f>IF(ISERROR(VLOOKUP($A5451, Dropdownlisten!$A$3:$F$143, 3, FALSE)), "", VLOOKUP($A5451, Dropdownlisten!$A$3:$F$143, 3, FALSE))</f>
        <v>1100</v>
      </c>
      <c r="D5451" s="117" t="str">
        <f>IF(ISERROR(VLOOKUP($A5451, Dropdownlisten!$A$3:$F$143, 4, FALSE)), "", VLOOKUP($A5451, Dropdownlisten!$A$3:$F$143, 4, FALSE))</f>
        <v>UmweltVersorgung</v>
      </c>
      <c r="E5451" s="117" t="str">
        <f>IF(ISERROR(VLOOKUP($A5451, Dropdownlisten!$A$3:$F$143, 5, FALSE)), "", VLOOKUP($A5451, Dropdownlisten!$A$3:$F$143, 5, FALSE))</f>
        <v>1100_014</v>
      </c>
      <c r="F5451" s="117" t="str">
        <f>IF(ISERROR(VLOOKUP($A5451, Dropdownlisten!$A$3:$F$143, 6, FALSE)), "", VLOOKUP($A5451, Dropdownlisten!$A$3:$F$143, 6, FALSE))</f>
        <v>Gruenflaeche</v>
      </c>
      <c r="G5451" s="117" t="str">
        <f>VLOOKUP(E5451,Datenstruktur_fuer_R!$D$2:$F$141,3,FALSE)</f>
        <v>Polygon</v>
      </c>
      <c r="H5451" s="120" t="s">
        <v>689</v>
      </c>
      <c r="I5451" s="26" t="s">
        <v>1341</v>
      </c>
      <c r="J5451" s="26" t="s">
        <v>2216</v>
      </c>
      <c r="K5451" s="5" t="s">
        <v>1958</v>
      </c>
      <c r="L5451" s="5" t="s">
        <v>2165</v>
      </c>
      <c r="M5451" s="5">
        <v>1</v>
      </c>
      <c r="N5451" s="5" t="s">
        <v>1173</v>
      </c>
    </row>
    <row r="5452" spans="1:14" x14ac:dyDescent="0.35">
      <c r="A5452" s="5" t="s">
        <v>1915</v>
      </c>
      <c r="B5452" s="117" t="str">
        <f>IF(ISERROR(VLOOKUP($A5452, Dropdownlisten!$A$3:$F$143, 2, FALSE)), "", VLOOKUP($A5452, Dropdownlisten!$A$3:$F$143, 2, FALSE))</f>
        <v>UmweltVersorgung</v>
      </c>
      <c r="C5452" s="117">
        <f>IF(ISERROR(VLOOKUP($A5452, Dropdownlisten!$A$3:$F$143, 3, FALSE)), "", VLOOKUP($A5452, Dropdownlisten!$A$3:$F$143, 3, FALSE))</f>
        <v>1100</v>
      </c>
      <c r="D5452" s="117" t="str">
        <f>IF(ISERROR(VLOOKUP($A5452, Dropdownlisten!$A$3:$F$143, 4, FALSE)), "", VLOOKUP($A5452, Dropdownlisten!$A$3:$F$143, 4, FALSE))</f>
        <v>UmweltVersorgung</v>
      </c>
      <c r="E5452" s="117" t="str">
        <f>IF(ISERROR(VLOOKUP($A5452, Dropdownlisten!$A$3:$F$143, 5, FALSE)), "", VLOOKUP($A5452, Dropdownlisten!$A$3:$F$143, 5, FALSE))</f>
        <v>1100_014</v>
      </c>
      <c r="F5452" s="117" t="str">
        <f>IF(ISERROR(VLOOKUP($A5452, Dropdownlisten!$A$3:$F$143, 6, FALSE)), "", VLOOKUP($A5452, Dropdownlisten!$A$3:$F$143, 6, FALSE))</f>
        <v>Gruenflaeche</v>
      </c>
      <c r="G5452" s="117" t="str">
        <f>VLOOKUP(E5452,Datenstruktur_fuer_R!$D$2:$F$141,3,FALSE)</f>
        <v>Polygon</v>
      </c>
      <c r="H5452" s="120" t="s">
        <v>689</v>
      </c>
      <c r="I5452" s="26" t="s">
        <v>1341</v>
      </c>
      <c r="J5452" s="26" t="s">
        <v>2216</v>
      </c>
      <c r="K5452" s="5" t="s">
        <v>1958</v>
      </c>
      <c r="L5452" s="5" t="s">
        <v>2166</v>
      </c>
      <c r="M5452" s="5">
        <v>1</v>
      </c>
      <c r="N5452" s="5" t="s">
        <v>1173</v>
      </c>
    </row>
    <row r="5453" spans="1:14" x14ac:dyDescent="0.35">
      <c r="A5453" s="5" t="s">
        <v>1915</v>
      </c>
      <c r="B5453" s="117" t="str">
        <f>IF(ISERROR(VLOOKUP($A5453, Dropdownlisten!$A$3:$F$143, 2, FALSE)), "", VLOOKUP($A5453, Dropdownlisten!$A$3:$F$143, 2, FALSE))</f>
        <v>UmweltVersorgung</v>
      </c>
      <c r="C5453" s="117">
        <f>IF(ISERROR(VLOOKUP($A5453, Dropdownlisten!$A$3:$F$143, 3, FALSE)), "", VLOOKUP($A5453, Dropdownlisten!$A$3:$F$143, 3, FALSE))</f>
        <v>1100</v>
      </c>
      <c r="D5453" s="117" t="str">
        <f>IF(ISERROR(VLOOKUP($A5453, Dropdownlisten!$A$3:$F$143, 4, FALSE)), "", VLOOKUP($A5453, Dropdownlisten!$A$3:$F$143, 4, FALSE))</f>
        <v>UmweltVersorgung</v>
      </c>
      <c r="E5453" s="117" t="str">
        <f>IF(ISERROR(VLOOKUP($A5453, Dropdownlisten!$A$3:$F$143, 5, FALSE)), "", VLOOKUP($A5453, Dropdownlisten!$A$3:$F$143, 5, FALSE))</f>
        <v>1100_014</v>
      </c>
      <c r="F5453" s="117" t="str">
        <f>IF(ISERROR(VLOOKUP($A5453, Dropdownlisten!$A$3:$F$143, 6, FALSE)), "", VLOOKUP($A5453, Dropdownlisten!$A$3:$F$143, 6, FALSE))</f>
        <v>Gruenflaeche</v>
      </c>
      <c r="G5453" s="117" t="str">
        <f>VLOOKUP(E5453,Datenstruktur_fuer_R!$D$2:$F$141,3,FALSE)</f>
        <v>Polygon</v>
      </c>
      <c r="H5453" s="120" t="s">
        <v>689</v>
      </c>
      <c r="I5453" s="26" t="s">
        <v>1341</v>
      </c>
      <c r="J5453" s="26" t="s">
        <v>2216</v>
      </c>
      <c r="K5453" s="5" t="s">
        <v>1958</v>
      </c>
      <c r="L5453" s="5" t="s">
        <v>2167</v>
      </c>
      <c r="M5453" s="5">
        <v>1</v>
      </c>
      <c r="N5453" s="5" t="s">
        <v>1173</v>
      </c>
    </row>
    <row r="5454" spans="1:14" x14ac:dyDescent="0.35">
      <c r="A5454" s="5" t="s">
        <v>1915</v>
      </c>
      <c r="B5454" s="117" t="str">
        <f>IF(ISERROR(VLOOKUP($A5454, Dropdownlisten!$A$3:$F$143, 2, FALSE)), "", VLOOKUP($A5454, Dropdownlisten!$A$3:$F$143, 2, FALSE))</f>
        <v>UmweltVersorgung</v>
      </c>
      <c r="C5454" s="117">
        <f>IF(ISERROR(VLOOKUP($A5454, Dropdownlisten!$A$3:$F$143, 3, FALSE)), "", VLOOKUP($A5454, Dropdownlisten!$A$3:$F$143, 3, FALSE))</f>
        <v>1100</v>
      </c>
      <c r="D5454" s="117" t="str">
        <f>IF(ISERROR(VLOOKUP($A5454, Dropdownlisten!$A$3:$F$143, 4, FALSE)), "", VLOOKUP($A5454, Dropdownlisten!$A$3:$F$143, 4, FALSE))</f>
        <v>UmweltVersorgung</v>
      </c>
      <c r="E5454" s="117" t="str">
        <f>IF(ISERROR(VLOOKUP($A5454, Dropdownlisten!$A$3:$F$143, 5, FALSE)), "", VLOOKUP($A5454, Dropdownlisten!$A$3:$F$143, 5, FALSE))</f>
        <v>1100_014</v>
      </c>
      <c r="F5454" s="117" t="str">
        <f>IF(ISERROR(VLOOKUP($A5454, Dropdownlisten!$A$3:$F$143, 6, FALSE)), "", VLOOKUP($A5454, Dropdownlisten!$A$3:$F$143, 6, FALSE))</f>
        <v>Gruenflaeche</v>
      </c>
      <c r="G5454" s="117" t="str">
        <f>VLOOKUP(E5454,Datenstruktur_fuer_R!$D$2:$F$141,3,FALSE)</f>
        <v>Polygon</v>
      </c>
      <c r="H5454" s="120" t="s">
        <v>689</v>
      </c>
      <c r="I5454" s="26" t="s">
        <v>1341</v>
      </c>
      <c r="J5454" s="26" t="s">
        <v>2216</v>
      </c>
      <c r="K5454" s="5" t="s">
        <v>1958</v>
      </c>
      <c r="L5454" s="5" t="s">
        <v>2168</v>
      </c>
      <c r="M5454" s="5">
        <v>1</v>
      </c>
      <c r="N5454" s="5" t="s">
        <v>1173</v>
      </c>
    </row>
    <row r="5455" spans="1:14" x14ac:dyDescent="0.35">
      <c r="A5455" s="5" t="s">
        <v>1915</v>
      </c>
      <c r="B5455" s="117" t="str">
        <f>IF(ISERROR(VLOOKUP($A5455, Dropdownlisten!$A$3:$F$143, 2, FALSE)), "", VLOOKUP($A5455, Dropdownlisten!$A$3:$F$143, 2, FALSE))</f>
        <v>UmweltVersorgung</v>
      </c>
      <c r="C5455" s="117">
        <f>IF(ISERROR(VLOOKUP($A5455, Dropdownlisten!$A$3:$F$143, 3, FALSE)), "", VLOOKUP($A5455, Dropdownlisten!$A$3:$F$143, 3, FALSE))</f>
        <v>1100</v>
      </c>
      <c r="D5455" s="117" t="str">
        <f>IF(ISERROR(VLOOKUP($A5455, Dropdownlisten!$A$3:$F$143, 4, FALSE)), "", VLOOKUP($A5455, Dropdownlisten!$A$3:$F$143, 4, FALSE))</f>
        <v>UmweltVersorgung</v>
      </c>
      <c r="E5455" s="117" t="str">
        <f>IF(ISERROR(VLOOKUP($A5455, Dropdownlisten!$A$3:$F$143, 5, FALSE)), "", VLOOKUP($A5455, Dropdownlisten!$A$3:$F$143, 5, FALSE))</f>
        <v>1100_014</v>
      </c>
      <c r="F5455" s="117" t="str">
        <f>IF(ISERROR(VLOOKUP($A5455, Dropdownlisten!$A$3:$F$143, 6, FALSE)), "", VLOOKUP($A5455, Dropdownlisten!$A$3:$F$143, 6, FALSE))</f>
        <v>Gruenflaeche</v>
      </c>
      <c r="G5455" s="117" t="str">
        <f>VLOOKUP(E5455,Datenstruktur_fuer_R!$D$2:$F$141,3,FALSE)</f>
        <v>Polygon</v>
      </c>
      <c r="H5455" s="120" t="s">
        <v>689</v>
      </c>
      <c r="I5455" s="26" t="s">
        <v>1341</v>
      </c>
      <c r="J5455" s="26" t="s">
        <v>2216</v>
      </c>
      <c r="K5455" s="5" t="s">
        <v>1958</v>
      </c>
      <c r="L5455" s="5" t="s">
        <v>2169</v>
      </c>
      <c r="M5455" s="5">
        <v>1</v>
      </c>
      <c r="N5455" s="5" t="s">
        <v>1173</v>
      </c>
    </row>
    <row r="5456" spans="1:14" x14ac:dyDescent="0.35">
      <c r="A5456" s="5" t="s">
        <v>1915</v>
      </c>
      <c r="B5456" s="117" t="str">
        <f>IF(ISERROR(VLOOKUP($A5456, Dropdownlisten!$A$3:$F$143, 2, FALSE)), "", VLOOKUP($A5456, Dropdownlisten!$A$3:$F$143, 2, FALSE))</f>
        <v>UmweltVersorgung</v>
      </c>
      <c r="C5456" s="117">
        <f>IF(ISERROR(VLOOKUP($A5456, Dropdownlisten!$A$3:$F$143, 3, FALSE)), "", VLOOKUP($A5456, Dropdownlisten!$A$3:$F$143, 3, FALSE))</f>
        <v>1100</v>
      </c>
      <c r="D5456" s="117" t="str">
        <f>IF(ISERROR(VLOOKUP($A5456, Dropdownlisten!$A$3:$F$143, 4, FALSE)), "", VLOOKUP($A5456, Dropdownlisten!$A$3:$F$143, 4, FALSE))</f>
        <v>UmweltVersorgung</v>
      </c>
      <c r="E5456" s="117" t="str">
        <f>IF(ISERROR(VLOOKUP($A5456, Dropdownlisten!$A$3:$F$143, 5, FALSE)), "", VLOOKUP($A5456, Dropdownlisten!$A$3:$F$143, 5, FALSE))</f>
        <v>1100_014</v>
      </c>
      <c r="F5456" s="117" t="str">
        <f>IF(ISERROR(VLOOKUP($A5456, Dropdownlisten!$A$3:$F$143, 6, FALSE)), "", VLOOKUP($A5456, Dropdownlisten!$A$3:$F$143, 6, FALSE))</f>
        <v>Gruenflaeche</v>
      </c>
      <c r="G5456" s="117" t="str">
        <f>VLOOKUP(E5456,Datenstruktur_fuer_R!$D$2:$F$141,3,FALSE)</f>
        <v>Polygon</v>
      </c>
      <c r="H5456" s="120" t="s">
        <v>290</v>
      </c>
      <c r="I5456" s="26" t="s">
        <v>1341</v>
      </c>
      <c r="J5456" s="26" t="s">
        <v>2216</v>
      </c>
      <c r="K5456" s="5" t="s">
        <v>1936</v>
      </c>
      <c r="L5456" s="5"/>
      <c r="M5456" s="5">
        <v>1</v>
      </c>
      <c r="N5456" s="5" t="s">
        <v>1173</v>
      </c>
    </row>
    <row r="5457" spans="1:14" x14ac:dyDescent="0.35">
      <c r="A5457" s="5" t="s">
        <v>1915</v>
      </c>
      <c r="B5457" s="117" t="str">
        <f>IF(ISERROR(VLOOKUP($A5457, Dropdownlisten!$A$3:$F$143, 2, FALSE)), "", VLOOKUP($A5457, Dropdownlisten!$A$3:$F$143, 2, FALSE))</f>
        <v>UmweltVersorgung</v>
      </c>
      <c r="C5457" s="117">
        <f>IF(ISERROR(VLOOKUP($A5457, Dropdownlisten!$A$3:$F$143, 3, FALSE)), "", VLOOKUP($A5457, Dropdownlisten!$A$3:$F$143, 3, FALSE))</f>
        <v>1100</v>
      </c>
      <c r="D5457" s="117" t="str">
        <f>IF(ISERROR(VLOOKUP($A5457, Dropdownlisten!$A$3:$F$143, 4, FALSE)), "", VLOOKUP($A5457, Dropdownlisten!$A$3:$F$143, 4, FALSE))</f>
        <v>UmweltVersorgung</v>
      </c>
      <c r="E5457" s="117" t="str">
        <f>IF(ISERROR(VLOOKUP($A5457, Dropdownlisten!$A$3:$F$143, 5, FALSE)), "", VLOOKUP($A5457, Dropdownlisten!$A$3:$F$143, 5, FALSE))</f>
        <v>1100_014</v>
      </c>
      <c r="F5457" s="117" t="str">
        <f>IF(ISERROR(VLOOKUP($A5457, Dropdownlisten!$A$3:$F$143, 6, FALSE)), "", VLOOKUP($A5457, Dropdownlisten!$A$3:$F$143, 6, FALSE))</f>
        <v>Gruenflaeche</v>
      </c>
      <c r="G5457" s="117" t="str">
        <f>VLOOKUP(E5457,Datenstruktur_fuer_R!$D$2:$F$141,3,FALSE)</f>
        <v>Polygon</v>
      </c>
      <c r="H5457" s="120" t="s">
        <v>291</v>
      </c>
      <c r="I5457" s="26" t="s">
        <v>1341</v>
      </c>
      <c r="J5457" s="26" t="s">
        <v>2216</v>
      </c>
      <c r="K5457" s="5" t="s">
        <v>1937</v>
      </c>
      <c r="L5457" s="5"/>
      <c r="M5457" s="5">
        <v>1</v>
      </c>
      <c r="N5457" s="5" t="s">
        <v>1173</v>
      </c>
    </row>
    <row r="5458" spans="1:14" x14ac:dyDescent="0.35">
      <c r="A5458" s="5" t="s">
        <v>1915</v>
      </c>
      <c r="B5458" s="117" t="str">
        <f>IF(ISERROR(VLOOKUP($A5458, Dropdownlisten!$A$3:$F$143, 2, FALSE)), "", VLOOKUP($A5458, Dropdownlisten!$A$3:$F$143, 2, FALSE))</f>
        <v>UmweltVersorgung</v>
      </c>
      <c r="C5458" s="117">
        <f>IF(ISERROR(VLOOKUP($A5458, Dropdownlisten!$A$3:$F$143, 3, FALSE)), "", VLOOKUP($A5458, Dropdownlisten!$A$3:$F$143, 3, FALSE))</f>
        <v>1100</v>
      </c>
      <c r="D5458" s="117" t="str">
        <f>IF(ISERROR(VLOOKUP($A5458, Dropdownlisten!$A$3:$F$143, 4, FALSE)), "", VLOOKUP($A5458, Dropdownlisten!$A$3:$F$143, 4, FALSE))</f>
        <v>UmweltVersorgung</v>
      </c>
      <c r="E5458" s="117" t="str">
        <f>IF(ISERROR(VLOOKUP($A5458, Dropdownlisten!$A$3:$F$143, 5, FALSE)), "", VLOOKUP($A5458, Dropdownlisten!$A$3:$F$143, 5, FALSE))</f>
        <v>1100_014</v>
      </c>
      <c r="F5458" s="117" t="str">
        <f>IF(ISERROR(VLOOKUP($A5458, Dropdownlisten!$A$3:$F$143, 6, FALSE)), "", VLOOKUP($A5458, Dropdownlisten!$A$3:$F$143, 6, FALSE))</f>
        <v>Gruenflaeche</v>
      </c>
      <c r="G5458" s="117" t="str">
        <f>VLOOKUP(E5458,Datenstruktur_fuer_R!$D$2:$F$141,3,FALSE)</f>
        <v>Polygon</v>
      </c>
      <c r="H5458" s="120" t="s">
        <v>288</v>
      </c>
      <c r="I5458" s="26" t="s">
        <v>1341</v>
      </c>
      <c r="J5458" s="26" t="s">
        <v>2216</v>
      </c>
      <c r="K5458" s="5" t="s">
        <v>1938</v>
      </c>
      <c r="L5458" s="5"/>
      <c r="M5458" s="5">
        <v>1</v>
      </c>
      <c r="N5458" s="5" t="s">
        <v>1173</v>
      </c>
    </row>
    <row r="5459" spans="1:14" x14ac:dyDescent="0.35">
      <c r="A5459" s="5" t="s">
        <v>1915</v>
      </c>
      <c r="B5459" s="117" t="str">
        <f>IF(ISERROR(VLOOKUP($A5459, Dropdownlisten!$A$3:$F$143, 2, FALSE)), "", VLOOKUP($A5459, Dropdownlisten!$A$3:$F$143, 2, FALSE))</f>
        <v>UmweltVersorgung</v>
      </c>
      <c r="C5459" s="117">
        <f>IF(ISERROR(VLOOKUP($A5459, Dropdownlisten!$A$3:$F$143, 3, FALSE)), "", VLOOKUP($A5459, Dropdownlisten!$A$3:$F$143, 3, FALSE))</f>
        <v>1100</v>
      </c>
      <c r="D5459" s="117" t="str">
        <f>IF(ISERROR(VLOOKUP($A5459, Dropdownlisten!$A$3:$F$143, 4, FALSE)), "", VLOOKUP($A5459, Dropdownlisten!$A$3:$F$143, 4, FALSE))</f>
        <v>UmweltVersorgung</v>
      </c>
      <c r="E5459" s="117" t="str">
        <f>IF(ISERROR(VLOOKUP($A5459, Dropdownlisten!$A$3:$F$143, 5, FALSE)), "", VLOOKUP($A5459, Dropdownlisten!$A$3:$F$143, 5, FALSE))</f>
        <v>1100_014</v>
      </c>
      <c r="F5459" s="117" t="str">
        <f>IF(ISERROR(VLOOKUP($A5459, Dropdownlisten!$A$3:$F$143, 6, FALSE)), "", VLOOKUP($A5459, Dropdownlisten!$A$3:$F$143, 6, FALSE))</f>
        <v>Gruenflaeche</v>
      </c>
      <c r="G5459" s="117" t="str">
        <f>VLOOKUP(E5459,Datenstruktur_fuer_R!$D$2:$F$141,3,FALSE)</f>
        <v>Polygon</v>
      </c>
      <c r="H5459" s="120" t="s">
        <v>289</v>
      </c>
      <c r="I5459" s="26" t="s">
        <v>1341</v>
      </c>
      <c r="J5459" s="26" t="s">
        <v>2216</v>
      </c>
      <c r="K5459" s="5" t="s">
        <v>1939</v>
      </c>
      <c r="L5459" s="5"/>
      <c r="M5459" s="5">
        <v>1</v>
      </c>
      <c r="N5459" s="5" t="s">
        <v>1173</v>
      </c>
    </row>
    <row r="5460" spans="1:14" x14ac:dyDescent="0.35">
      <c r="A5460" s="5" t="s">
        <v>1915</v>
      </c>
      <c r="B5460" s="117" t="str">
        <f>IF(ISERROR(VLOOKUP($A5460, Dropdownlisten!$A$3:$F$143, 2, FALSE)), "", VLOOKUP($A5460, Dropdownlisten!$A$3:$F$143, 2, FALSE))</f>
        <v>UmweltVersorgung</v>
      </c>
      <c r="C5460" s="117">
        <f>IF(ISERROR(VLOOKUP($A5460, Dropdownlisten!$A$3:$F$143, 3, FALSE)), "", VLOOKUP($A5460, Dropdownlisten!$A$3:$F$143, 3, FALSE))</f>
        <v>1100</v>
      </c>
      <c r="D5460" s="117" t="str">
        <f>IF(ISERROR(VLOOKUP($A5460, Dropdownlisten!$A$3:$F$143, 4, FALSE)), "", VLOOKUP($A5460, Dropdownlisten!$A$3:$F$143, 4, FALSE))</f>
        <v>UmweltVersorgung</v>
      </c>
      <c r="E5460" s="117" t="str">
        <f>IF(ISERROR(VLOOKUP($A5460, Dropdownlisten!$A$3:$F$143, 5, FALSE)), "", VLOOKUP($A5460, Dropdownlisten!$A$3:$F$143, 5, FALSE))</f>
        <v>1100_014</v>
      </c>
      <c r="F5460" s="117" t="str">
        <f>IF(ISERROR(VLOOKUP($A5460, Dropdownlisten!$A$3:$F$143, 6, FALSE)), "", VLOOKUP($A5460, Dropdownlisten!$A$3:$F$143, 6, FALSE))</f>
        <v>Gruenflaeche</v>
      </c>
      <c r="G5460" s="117" t="str">
        <f>VLOOKUP(E5460,Datenstruktur_fuer_R!$D$2:$F$141,3,FALSE)</f>
        <v>Polygon</v>
      </c>
      <c r="H5460" s="120" t="s">
        <v>293</v>
      </c>
      <c r="I5460" s="26" t="s">
        <v>1341</v>
      </c>
      <c r="J5460" s="26" t="s">
        <v>2216</v>
      </c>
      <c r="K5460" s="5" t="s">
        <v>1958</v>
      </c>
      <c r="L5460" s="5"/>
      <c r="M5460" s="5">
        <v>1</v>
      </c>
      <c r="N5460" s="5" t="s">
        <v>1173</v>
      </c>
    </row>
    <row r="5461" spans="1:14" x14ac:dyDescent="0.35">
      <c r="A5461" s="5" t="s">
        <v>720</v>
      </c>
      <c r="B5461" s="117" t="str">
        <f>IF(ISERROR(VLOOKUP($A5461, Dropdownlisten!$A$3:$F$143, 2, FALSE)), "", VLOOKUP($A5461, Dropdownlisten!$A$3:$F$143, 2, FALSE))</f>
        <v>POI</v>
      </c>
      <c r="C5461" s="117">
        <f>IF(ISERROR(VLOOKUP($A5461, Dropdownlisten!$A$3:$F$143, 3, FALSE)), "", VLOOKUP($A5461, Dropdownlisten!$A$3:$F$143, 3, FALSE))</f>
        <v>6000</v>
      </c>
      <c r="D5461" s="117" t="str">
        <f>IF(ISERROR(VLOOKUP($A5461, Dropdownlisten!$A$3:$F$143, 4, FALSE)), "", VLOOKUP($A5461, Dropdownlisten!$A$3:$F$143, 4, FALSE))</f>
        <v>UnterhaltungSportNaherholung</v>
      </c>
      <c r="E5461" s="117" t="str">
        <f>IF(ISERROR(VLOOKUP($A5461, Dropdownlisten!$A$3:$F$143, 5, FALSE)), "", VLOOKUP($A5461, Dropdownlisten!$A$3:$F$143, 5, FALSE))</f>
        <v>6000_017</v>
      </c>
      <c r="F5461" s="117" t="str">
        <f>IF(ISERROR(VLOOKUP($A5461, Dropdownlisten!$A$3:$F$143, 6, FALSE)), "", VLOOKUP($A5461, Dropdownlisten!$A$3:$F$143, 6, FALSE))</f>
        <v>Sportstaette</v>
      </c>
      <c r="G5461" s="117" t="str">
        <f>VLOOKUP(E5461,Datenstruktur_fuer_R!$D$2:$F$141,3,FALSE)</f>
        <v>Point</v>
      </c>
      <c r="H5461" s="120" t="s">
        <v>689</v>
      </c>
      <c r="I5461" s="26" t="s">
        <v>1341</v>
      </c>
      <c r="J5461" s="26" t="s">
        <v>2216</v>
      </c>
      <c r="K5461" s="5" t="s">
        <v>1958</v>
      </c>
      <c r="L5461" s="5" t="s">
        <v>2170</v>
      </c>
      <c r="M5461" s="5">
        <v>1</v>
      </c>
      <c r="N5461" s="5" t="s">
        <v>1173</v>
      </c>
    </row>
    <row r="5462" spans="1:14" x14ac:dyDescent="0.35">
      <c r="A5462" s="5" t="s">
        <v>720</v>
      </c>
      <c r="B5462" s="117" t="str">
        <f>IF(ISERROR(VLOOKUP($A5462, Dropdownlisten!$A$3:$F$143, 2, FALSE)), "", VLOOKUP($A5462, Dropdownlisten!$A$3:$F$143, 2, FALSE))</f>
        <v>POI</v>
      </c>
      <c r="C5462" s="117">
        <f>IF(ISERROR(VLOOKUP($A5462, Dropdownlisten!$A$3:$F$143, 3, FALSE)), "", VLOOKUP($A5462, Dropdownlisten!$A$3:$F$143, 3, FALSE))</f>
        <v>6000</v>
      </c>
      <c r="D5462" s="117" t="str">
        <f>IF(ISERROR(VLOOKUP($A5462, Dropdownlisten!$A$3:$F$143, 4, FALSE)), "", VLOOKUP($A5462, Dropdownlisten!$A$3:$F$143, 4, FALSE))</f>
        <v>UnterhaltungSportNaherholung</v>
      </c>
      <c r="E5462" s="117" t="str">
        <f>IF(ISERROR(VLOOKUP($A5462, Dropdownlisten!$A$3:$F$143, 5, FALSE)), "", VLOOKUP($A5462, Dropdownlisten!$A$3:$F$143, 5, FALSE))</f>
        <v>6000_017</v>
      </c>
      <c r="F5462" s="117" t="str">
        <f>IF(ISERROR(VLOOKUP($A5462, Dropdownlisten!$A$3:$F$143, 6, FALSE)), "", VLOOKUP($A5462, Dropdownlisten!$A$3:$F$143, 6, FALSE))</f>
        <v>Sportstaette</v>
      </c>
      <c r="G5462" s="117" t="str">
        <f>VLOOKUP(E5462,Datenstruktur_fuer_R!$D$2:$F$141,3,FALSE)</f>
        <v>Point</v>
      </c>
      <c r="H5462" s="120" t="s">
        <v>689</v>
      </c>
      <c r="I5462" s="26" t="s">
        <v>1341</v>
      </c>
      <c r="J5462" s="26" t="s">
        <v>2216</v>
      </c>
      <c r="K5462" s="5" t="s">
        <v>1958</v>
      </c>
      <c r="L5462" s="5" t="s">
        <v>2171</v>
      </c>
      <c r="M5462" s="5">
        <v>1</v>
      </c>
      <c r="N5462" s="5" t="s">
        <v>1173</v>
      </c>
    </row>
    <row r="5463" spans="1:14" x14ac:dyDescent="0.35">
      <c r="A5463" s="5" t="s">
        <v>720</v>
      </c>
      <c r="B5463" s="117" t="str">
        <f>IF(ISERROR(VLOOKUP($A5463, Dropdownlisten!$A$3:$F$143, 2, FALSE)), "", VLOOKUP($A5463, Dropdownlisten!$A$3:$F$143, 2, FALSE))</f>
        <v>POI</v>
      </c>
      <c r="C5463" s="117">
        <f>IF(ISERROR(VLOOKUP($A5463, Dropdownlisten!$A$3:$F$143, 3, FALSE)), "", VLOOKUP($A5463, Dropdownlisten!$A$3:$F$143, 3, FALSE))</f>
        <v>6000</v>
      </c>
      <c r="D5463" s="117" t="str">
        <f>IF(ISERROR(VLOOKUP($A5463, Dropdownlisten!$A$3:$F$143, 4, FALSE)), "", VLOOKUP($A5463, Dropdownlisten!$A$3:$F$143, 4, FALSE))</f>
        <v>UnterhaltungSportNaherholung</v>
      </c>
      <c r="E5463" s="117" t="str">
        <f>IF(ISERROR(VLOOKUP($A5463, Dropdownlisten!$A$3:$F$143, 5, FALSE)), "", VLOOKUP($A5463, Dropdownlisten!$A$3:$F$143, 5, FALSE))</f>
        <v>6000_017</v>
      </c>
      <c r="F5463" s="117" t="str">
        <f>IF(ISERROR(VLOOKUP($A5463, Dropdownlisten!$A$3:$F$143, 6, FALSE)), "", VLOOKUP($A5463, Dropdownlisten!$A$3:$F$143, 6, FALSE))</f>
        <v>Sportstaette</v>
      </c>
      <c r="G5463" s="117" t="str">
        <f>VLOOKUP(E5463,Datenstruktur_fuer_R!$D$2:$F$141,3,FALSE)</f>
        <v>Point</v>
      </c>
      <c r="H5463" s="120" t="s">
        <v>689</v>
      </c>
      <c r="I5463" s="26" t="s">
        <v>1341</v>
      </c>
      <c r="J5463" s="26" t="s">
        <v>2216</v>
      </c>
      <c r="K5463" s="5" t="s">
        <v>1958</v>
      </c>
      <c r="L5463" s="5" t="s">
        <v>2172</v>
      </c>
      <c r="M5463" s="5">
        <v>1</v>
      </c>
      <c r="N5463" s="5" t="s">
        <v>1173</v>
      </c>
    </row>
    <row r="5464" spans="1:14" x14ac:dyDescent="0.35">
      <c r="A5464" s="5" t="s">
        <v>720</v>
      </c>
      <c r="B5464" s="117" t="str">
        <f>IF(ISERROR(VLOOKUP($A5464, Dropdownlisten!$A$3:$F$143, 2, FALSE)), "", VLOOKUP($A5464, Dropdownlisten!$A$3:$F$143, 2, FALSE))</f>
        <v>POI</v>
      </c>
      <c r="C5464" s="117">
        <f>IF(ISERROR(VLOOKUP($A5464, Dropdownlisten!$A$3:$F$143, 3, FALSE)), "", VLOOKUP($A5464, Dropdownlisten!$A$3:$F$143, 3, FALSE))</f>
        <v>6000</v>
      </c>
      <c r="D5464" s="117" t="str">
        <f>IF(ISERROR(VLOOKUP($A5464, Dropdownlisten!$A$3:$F$143, 4, FALSE)), "", VLOOKUP($A5464, Dropdownlisten!$A$3:$F$143, 4, FALSE))</f>
        <v>UnterhaltungSportNaherholung</v>
      </c>
      <c r="E5464" s="117" t="str">
        <f>IF(ISERROR(VLOOKUP($A5464, Dropdownlisten!$A$3:$F$143, 5, FALSE)), "", VLOOKUP($A5464, Dropdownlisten!$A$3:$F$143, 5, FALSE))</f>
        <v>6000_017</v>
      </c>
      <c r="F5464" s="117" t="str">
        <f>IF(ISERROR(VLOOKUP($A5464, Dropdownlisten!$A$3:$F$143, 6, FALSE)), "", VLOOKUP($A5464, Dropdownlisten!$A$3:$F$143, 6, FALSE))</f>
        <v>Sportstaette</v>
      </c>
      <c r="G5464" s="117" t="str">
        <f>VLOOKUP(E5464,Datenstruktur_fuer_R!$D$2:$F$141,3,FALSE)</f>
        <v>Point</v>
      </c>
      <c r="H5464" s="120" t="s">
        <v>290</v>
      </c>
      <c r="I5464" s="26" t="s">
        <v>1341</v>
      </c>
      <c r="J5464" s="26" t="s">
        <v>2216</v>
      </c>
      <c r="K5464" s="5" t="s">
        <v>1936</v>
      </c>
      <c r="L5464" s="5"/>
      <c r="M5464" s="5">
        <v>1</v>
      </c>
      <c r="N5464" s="5" t="s">
        <v>1173</v>
      </c>
    </row>
    <row r="5465" spans="1:14" x14ac:dyDescent="0.35">
      <c r="A5465" s="5" t="s">
        <v>720</v>
      </c>
      <c r="B5465" s="117" t="str">
        <f>IF(ISERROR(VLOOKUP($A5465, Dropdownlisten!$A$3:$F$143, 2, FALSE)), "", VLOOKUP($A5465, Dropdownlisten!$A$3:$F$143, 2, FALSE))</f>
        <v>POI</v>
      </c>
      <c r="C5465" s="117">
        <f>IF(ISERROR(VLOOKUP($A5465, Dropdownlisten!$A$3:$F$143, 3, FALSE)), "", VLOOKUP($A5465, Dropdownlisten!$A$3:$F$143, 3, FALSE))</f>
        <v>6000</v>
      </c>
      <c r="D5465" s="117" t="str">
        <f>IF(ISERROR(VLOOKUP($A5465, Dropdownlisten!$A$3:$F$143, 4, FALSE)), "", VLOOKUP($A5465, Dropdownlisten!$A$3:$F$143, 4, FALSE))</f>
        <v>UnterhaltungSportNaherholung</v>
      </c>
      <c r="E5465" s="117" t="str">
        <f>IF(ISERROR(VLOOKUP($A5465, Dropdownlisten!$A$3:$F$143, 5, FALSE)), "", VLOOKUP($A5465, Dropdownlisten!$A$3:$F$143, 5, FALSE))</f>
        <v>6000_017</v>
      </c>
      <c r="F5465" s="117" t="str">
        <f>IF(ISERROR(VLOOKUP($A5465, Dropdownlisten!$A$3:$F$143, 6, FALSE)), "", VLOOKUP($A5465, Dropdownlisten!$A$3:$F$143, 6, FALSE))</f>
        <v>Sportstaette</v>
      </c>
      <c r="G5465" s="117" t="str">
        <f>VLOOKUP(E5465,Datenstruktur_fuer_R!$D$2:$F$141,3,FALSE)</f>
        <v>Point</v>
      </c>
      <c r="H5465" s="120" t="s">
        <v>291</v>
      </c>
      <c r="I5465" s="26" t="s">
        <v>1341</v>
      </c>
      <c r="J5465" s="26" t="s">
        <v>2216</v>
      </c>
      <c r="K5465" s="5" t="s">
        <v>1937</v>
      </c>
      <c r="L5465" s="5"/>
      <c r="M5465" s="5">
        <v>1</v>
      </c>
      <c r="N5465" s="5" t="s">
        <v>1173</v>
      </c>
    </row>
    <row r="5466" spans="1:14" x14ac:dyDescent="0.35">
      <c r="A5466" s="5" t="s">
        <v>720</v>
      </c>
      <c r="B5466" s="117" t="str">
        <f>IF(ISERROR(VLOOKUP($A5466, Dropdownlisten!$A$3:$F$143, 2, FALSE)), "", VLOOKUP($A5466, Dropdownlisten!$A$3:$F$143, 2, FALSE))</f>
        <v>POI</v>
      </c>
      <c r="C5466" s="117">
        <f>IF(ISERROR(VLOOKUP($A5466, Dropdownlisten!$A$3:$F$143, 3, FALSE)), "", VLOOKUP($A5466, Dropdownlisten!$A$3:$F$143, 3, FALSE))</f>
        <v>6000</v>
      </c>
      <c r="D5466" s="117" t="str">
        <f>IF(ISERROR(VLOOKUP($A5466, Dropdownlisten!$A$3:$F$143, 4, FALSE)), "", VLOOKUP($A5466, Dropdownlisten!$A$3:$F$143, 4, FALSE))</f>
        <v>UnterhaltungSportNaherholung</v>
      </c>
      <c r="E5466" s="117" t="str">
        <f>IF(ISERROR(VLOOKUP($A5466, Dropdownlisten!$A$3:$F$143, 5, FALSE)), "", VLOOKUP($A5466, Dropdownlisten!$A$3:$F$143, 5, FALSE))</f>
        <v>6000_017</v>
      </c>
      <c r="F5466" s="117" t="str">
        <f>IF(ISERROR(VLOOKUP($A5466, Dropdownlisten!$A$3:$F$143, 6, FALSE)), "", VLOOKUP($A5466, Dropdownlisten!$A$3:$F$143, 6, FALSE))</f>
        <v>Sportstaette</v>
      </c>
      <c r="G5466" s="117" t="str">
        <f>VLOOKUP(E5466,Datenstruktur_fuer_R!$D$2:$F$141,3,FALSE)</f>
        <v>Point</v>
      </c>
      <c r="H5466" s="120" t="s">
        <v>288</v>
      </c>
      <c r="I5466" s="26" t="s">
        <v>1341</v>
      </c>
      <c r="J5466" s="26" t="s">
        <v>2216</v>
      </c>
      <c r="K5466" s="5" t="s">
        <v>1938</v>
      </c>
      <c r="L5466" s="5"/>
      <c r="M5466" s="5">
        <v>1</v>
      </c>
      <c r="N5466" s="5" t="s">
        <v>1173</v>
      </c>
    </row>
    <row r="5467" spans="1:14" x14ac:dyDescent="0.35">
      <c r="A5467" s="5" t="s">
        <v>720</v>
      </c>
      <c r="B5467" s="117" t="str">
        <f>IF(ISERROR(VLOOKUP($A5467, Dropdownlisten!$A$3:$F$143, 2, FALSE)), "", VLOOKUP($A5467, Dropdownlisten!$A$3:$F$143, 2, FALSE))</f>
        <v>POI</v>
      </c>
      <c r="C5467" s="117">
        <f>IF(ISERROR(VLOOKUP($A5467, Dropdownlisten!$A$3:$F$143, 3, FALSE)), "", VLOOKUP($A5467, Dropdownlisten!$A$3:$F$143, 3, FALSE))</f>
        <v>6000</v>
      </c>
      <c r="D5467" s="117" t="str">
        <f>IF(ISERROR(VLOOKUP($A5467, Dropdownlisten!$A$3:$F$143, 4, FALSE)), "", VLOOKUP($A5467, Dropdownlisten!$A$3:$F$143, 4, FALSE))</f>
        <v>UnterhaltungSportNaherholung</v>
      </c>
      <c r="E5467" s="117" t="str">
        <f>IF(ISERROR(VLOOKUP($A5467, Dropdownlisten!$A$3:$F$143, 5, FALSE)), "", VLOOKUP($A5467, Dropdownlisten!$A$3:$F$143, 5, FALSE))</f>
        <v>6000_017</v>
      </c>
      <c r="F5467" s="117" t="str">
        <f>IF(ISERROR(VLOOKUP($A5467, Dropdownlisten!$A$3:$F$143, 6, FALSE)), "", VLOOKUP($A5467, Dropdownlisten!$A$3:$F$143, 6, FALSE))</f>
        <v>Sportstaette</v>
      </c>
      <c r="G5467" s="117" t="str">
        <f>VLOOKUP(E5467,Datenstruktur_fuer_R!$D$2:$F$141,3,FALSE)</f>
        <v>Point</v>
      </c>
      <c r="H5467" s="120" t="s">
        <v>289</v>
      </c>
      <c r="I5467" s="26" t="s">
        <v>1341</v>
      </c>
      <c r="J5467" s="26" t="s">
        <v>2216</v>
      </c>
      <c r="K5467" s="5" t="s">
        <v>1939</v>
      </c>
      <c r="L5467" s="5"/>
      <c r="M5467" s="5">
        <v>1</v>
      </c>
      <c r="N5467" s="5" t="s">
        <v>1173</v>
      </c>
    </row>
    <row r="5468" spans="1:14" x14ac:dyDescent="0.35">
      <c r="A5468" s="5" t="s">
        <v>720</v>
      </c>
      <c r="B5468" s="117" t="str">
        <f>IF(ISERROR(VLOOKUP($A5468, Dropdownlisten!$A$3:$F$143, 2, FALSE)), "", VLOOKUP($A5468, Dropdownlisten!$A$3:$F$143, 2, FALSE))</f>
        <v>POI</v>
      </c>
      <c r="C5468" s="117">
        <f>IF(ISERROR(VLOOKUP($A5468, Dropdownlisten!$A$3:$F$143, 3, FALSE)), "", VLOOKUP($A5468, Dropdownlisten!$A$3:$F$143, 3, FALSE))</f>
        <v>6000</v>
      </c>
      <c r="D5468" s="117" t="str">
        <f>IF(ISERROR(VLOOKUP($A5468, Dropdownlisten!$A$3:$F$143, 4, FALSE)), "", VLOOKUP($A5468, Dropdownlisten!$A$3:$F$143, 4, FALSE))</f>
        <v>UnterhaltungSportNaherholung</v>
      </c>
      <c r="E5468" s="117" t="str">
        <f>IF(ISERROR(VLOOKUP($A5468, Dropdownlisten!$A$3:$F$143, 5, FALSE)), "", VLOOKUP($A5468, Dropdownlisten!$A$3:$F$143, 5, FALSE))</f>
        <v>6000_017</v>
      </c>
      <c r="F5468" s="117" t="str">
        <f>IF(ISERROR(VLOOKUP($A5468, Dropdownlisten!$A$3:$F$143, 6, FALSE)), "", VLOOKUP($A5468, Dropdownlisten!$A$3:$F$143, 6, FALSE))</f>
        <v>Sportstaette</v>
      </c>
      <c r="G5468" s="117" t="str">
        <f>VLOOKUP(E5468,Datenstruktur_fuer_R!$D$2:$F$141,3,FALSE)</f>
        <v>Point</v>
      </c>
      <c r="H5468" s="120" t="s">
        <v>293</v>
      </c>
      <c r="I5468" s="26" t="s">
        <v>1341</v>
      </c>
      <c r="J5468" s="26" t="s">
        <v>2216</v>
      </c>
      <c r="K5468" s="5" t="s">
        <v>1958</v>
      </c>
      <c r="L5468" s="5"/>
      <c r="M5468" s="5">
        <v>1</v>
      </c>
      <c r="N5468" s="5" t="s">
        <v>1173</v>
      </c>
    </row>
    <row r="5469" spans="1:14" x14ac:dyDescent="0.35">
      <c r="A5469" s="5" t="s">
        <v>660</v>
      </c>
      <c r="B5469" s="117" t="str">
        <f>IF(ISERROR(VLOOKUP($A5469, Dropdownlisten!$A$3:$F$143, 2, FALSE)), "", VLOOKUP($A5469, Dropdownlisten!$A$3:$F$143, 2, FALSE))</f>
        <v>POI</v>
      </c>
      <c r="C5469" s="117">
        <f>IF(ISERROR(VLOOKUP($A5469, Dropdownlisten!$A$3:$F$143, 3, FALSE)), "", VLOOKUP($A5469, Dropdownlisten!$A$3:$F$143, 3, FALSE))</f>
        <v>6000</v>
      </c>
      <c r="D5469" s="117" t="str">
        <f>IF(ISERROR(VLOOKUP($A5469, Dropdownlisten!$A$3:$F$143, 4, FALSE)), "", VLOOKUP($A5469, Dropdownlisten!$A$3:$F$143, 4, FALSE))</f>
        <v>UnterhaltungSportNaherholung</v>
      </c>
      <c r="E5469" s="117" t="str">
        <f>IF(ISERROR(VLOOKUP($A5469, Dropdownlisten!$A$3:$F$143, 5, FALSE)), "", VLOOKUP($A5469, Dropdownlisten!$A$3:$F$143, 5, FALSE))</f>
        <v>6000_001</v>
      </c>
      <c r="F5469" s="117" t="str">
        <f>IF(ISERROR(VLOOKUP($A5469, Dropdownlisten!$A$3:$F$143, 6, FALSE)), "", VLOOKUP($A5469, Dropdownlisten!$A$3:$F$143, 6, FALSE))</f>
        <v>Aussichtspunkt</v>
      </c>
      <c r="G5469" s="117" t="str">
        <f>VLOOKUP(E5469,Datenstruktur_fuer_R!$D$2:$F$141,3,FALSE)</f>
        <v>Point</v>
      </c>
      <c r="H5469" s="120" t="s">
        <v>689</v>
      </c>
      <c r="I5469" s="26" t="s">
        <v>1341</v>
      </c>
      <c r="J5469" s="26" t="s">
        <v>2193</v>
      </c>
      <c r="K5469" s="5"/>
      <c r="L5469" s="5"/>
      <c r="M5469" s="5">
        <v>1</v>
      </c>
      <c r="N5469" s="5" t="s">
        <v>1173</v>
      </c>
    </row>
    <row r="5470" spans="1:14" x14ac:dyDescent="0.35">
      <c r="A5470" s="5" t="s">
        <v>660</v>
      </c>
      <c r="B5470" s="117" t="str">
        <f>IF(ISERROR(VLOOKUP($A5470, Dropdownlisten!$A$3:$F$143, 2, FALSE)), "", VLOOKUP($A5470, Dropdownlisten!$A$3:$F$143, 2, FALSE))</f>
        <v>POI</v>
      </c>
      <c r="C5470" s="117">
        <f>IF(ISERROR(VLOOKUP($A5470, Dropdownlisten!$A$3:$F$143, 3, FALSE)), "", VLOOKUP($A5470, Dropdownlisten!$A$3:$F$143, 3, FALSE))</f>
        <v>6000</v>
      </c>
      <c r="D5470" s="117" t="str">
        <f>IF(ISERROR(VLOOKUP($A5470, Dropdownlisten!$A$3:$F$143, 4, FALSE)), "", VLOOKUP($A5470, Dropdownlisten!$A$3:$F$143, 4, FALSE))</f>
        <v>UnterhaltungSportNaherholung</v>
      </c>
      <c r="E5470" s="117" t="str">
        <f>IF(ISERROR(VLOOKUP($A5470, Dropdownlisten!$A$3:$F$143, 5, FALSE)), "", VLOOKUP($A5470, Dropdownlisten!$A$3:$F$143, 5, FALSE))</f>
        <v>6000_001</v>
      </c>
      <c r="F5470" s="117" t="str">
        <f>IF(ISERROR(VLOOKUP($A5470, Dropdownlisten!$A$3:$F$143, 6, FALSE)), "", VLOOKUP($A5470, Dropdownlisten!$A$3:$F$143, 6, FALSE))</f>
        <v>Aussichtspunkt</v>
      </c>
      <c r="G5470" s="117" t="str">
        <f>VLOOKUP(E5470,Datenstruktur_fuer_R!$D$2:$F$141,3,FALSE)</f>
        <v>Point</v>
      </c>
      <c r="H5470" s="120" t="s">
        <v>290</v>
      </c>
      <c r="I5470" s="26" t="s">
        <v>1341</v>
      </c>
      <c r="J5470" s="26" t="s">
        <v>2193</v>
      </c>
      <c r="K5470" s="5" t="s">
        <v>1936</v>
      </c>
      <c r="L5470" s="5"/>
      <c r="M5470" s="5">
        <v>1</v>
      </c>
      <c r="N5470" s="5" t="s">
        <v>1173</v>
      </c>
    </row>
    <row r="5471" spans="1:14" x14ac:dyDescent="0.35">
      <c r="A5471" s="5" t="s">
        <v>660</v>
      </c>
      <c r="B5471" s="117" t="str">
        <f>IF(ISERROR(VLOOKUP($A5471, Dropdownlisten!$A$3:$F$143, 2, FALSE)), "", VLOOKUP($A5471, Dropdownlisten!$A$3:$F$143, 2, FALSE))</f>
        <v>POI</v>
      </c>
      <c r="C5471" s="117">
        <f>IF(ISERROR(VLOOKUP($A5471, Dropdownlisten!$A$3:$F$143, 3, FALSE)), "", VLOOKUP($A5471, Dropdownlisten!$A$3:$F$143, 3, FALSE))</f>
        <v>6000</v>
      </c>
      <c r="D5471" s="117" t="str">
        <f>IF(ISERROR(VLOOKUP($A5471, Dropdownlisten!$A$3:$F$143, 4, FALSE)), "", VLOOKUP($A5471, Dropdownlisten!$A$3:$F$143, 4, FALSE))</f>
        <v>UnterhaltungSportNaherholung</v>
      </c>
      <c r="E5471" s="117" t="str">
        <f>IF(ISERROR(VLOOKUP($A5471, Dropdownlisten!$A$3:$F$143, 5, FALSE)), "", VLOOKUP($A5471, Dropdownlisten!$A$3:$F$143, 5, FALSE))</f>
        <v>6000_001</v>
      </c>
      <c r="F5471" s="117" t="str">
        <f>IF(ISERROR(VLOOKUP($A5471, Dropdownlisten!$A$3:$F$143, 6, FALSE)), "", VLOOKUP($A5471, Dropdownlisten!$A$3:$F$143, 6, FALSE))</f>
        <v>Aussichtspunkt</v>
      </c>
      <c r="G5471" s="117" t="str">
        <f>VLOOKUP(E5471,Datenstruktur_fuer_R!$D$2:$F$141,3,FALSE)</f>
        <v>Point</v>
      </c>
      <c r="H5471" s="120" t="s">
        <v>291</v>
      </c>
      <c r="I5471" s="26" t="s">
        <v>1341</v>
      </c>
      <c r="J5471" s="26" t="s">
        <v>2193</v>
      </c>
      <c r="K5471" s="5" t="s">
        <v>1937</v>
      </c>
      <c r="L5471" s="5"/>
      <c r="M5471" s="5">
        <v>1</v>
      </c>
      <c r="N5471" s="5" t="s">
        <v>1173</v>
      </c>
    </row>
    <row r="5472" spans="1:14" x14ac:dyDescent="0.35">
      <c r="A5472" s="5" t="s">
        <v>660</v>
      </c>
      <c r="B5472" s="117" t="str">
        <f>IF(ISERROR(VLOOKUP($A5472, Dropdownlisten!$A$3:$F$143, 2, FALSE)), "", VLOOKUP($A5472, Dropdownlisten!$A$3:$F$143, 2, FALSE))</f>
        <v>POI</v>
      </c>
      <c r="C5472" s="117">
        <f>IF(ISERROR(VLOOKUP($A5472, Dropdownlisten!$A$3:$F$143, 3, FALSE)), "", VLOOKUP($A5472, Dropdownlisten!$A$3:$F$143, 3, FALSE))</f>
        <v>6000</v>
      </c>
      <c r="D5472" s="117" t="str">
        <f>IF(ISERROR(VLOOKUP($A5472, Dropdownlisten!$A$3:$F$143, 4, FALSE)), "", VLOOKUP($A5472, Dropdownlisten!$A$3:$F$143, 4, FALSE))</f>
        <v>UnterhaltungSportNaherholung</v>
      </c>
      <c r="E5472" s="117" t="str">
        <f>IF(ISERROR(VLOOKUP($A5472, Dropdownlisten!$A$3:$F$143, 5, FALSE)), "", VLOOKUP($A5472, Dropdownlisten!$A$3:$F$143, 5, FALSE))</f>
        <v>6000_001</v>
      </c>
      <c r="F5472" s="117" t="str">
        <f>IF(ISERROR(VLOOKUP($A5472, Dropdownlisten!$A$3:$F$143, 6, FALSE)), "", VLOOKUP($A5472, Dropdownlisten!$A$3:$F$143, 6, FALSE))</f>
        <v>Aussichtspunkt</v>
      </c>
      <c r="G5472" s="117" t="str">
        <f>VLOOKUP(E5472,Datenstruktur_fuer_R!$D$2:$F$141,3,FALSE)</f>
        <v>Point</v>
      </c>
      <c r="H5472" s="120" t="s">
        <v>288</v>
      </c>
      <c r="I5472" s="26" t="s">
        <v>1341</v>
      </c>
      <c r="J5472" s="26" t="s">
        <v>2193</v>
      </c>
      <c r="K5472" s="5" t="s">
        <v>1938</v>
      </c>
      <c r="L5472" s="5"/>
      <c r="M5472" s="5">
        <v>1</v>
      </c>
      <c r="N5472" s="5" t="s">
        <v>1173</v>
      </c>
    </row>
    <row r="5473" spans="1:14" x14ac:dyDescent="0.35">
      <c r="A5473" s="5" t="s">
        <v>660</v>
      </c>
      <c r="B5473" s="117" t="str">
        <f>IF(ISERROR(VLOOKUP($A5473, Dropdownlisten!$A$3:$F$143, 2, FALSE)), "", VLOOKUP($A5473, Dropdownlisten!$A$3:$F$143, 2, FALSE))</f>
        <v>POI</v>
      </c>
      <c r="C5473" s="117">
        <f>IF(ISERROR(VLOOKUP($A5473, Dropdownlisten!$A$3:$F$143, 3, FALSE)), "", VLOOKUP($A5473, Dropdownlisten!$A$3:$F$143, 3, FALSE))</f>
        <v>6000</v>
      </c>
      <c r="D5473" s="117" t="str">
        <f>IF(ISERROR(VLOOKUP($A5473, Dropdownlisten!$A$3:$F$143, 4, FALSE)), "", VLOOKUP($A5473, Dropdownlisten!$A$3:$F$143, 4, FALSE))</f>
        <v>UnterhaltungSportNaherholung</v>
      </c>
      <c r="E5473" s="117" t="str">
        <f>IF(ISERROR(VLOOKUP($A5473, Dropdownlisten!$A$3:$F$143, 5, FALSE)), "", VLOOKUP($A5473, Dropdownlisten!$A$3:$F$143, 5, FALSE))</f>
        <v>6000_001</v>
      </c>
      <c r="F5473" s="117" t="str">
        <f>IF(ISERROR(VLOOKUP($A5473, Dropdownlisten!$A$3:$F$143, 6, FALSE)), "", VLOOKUP($A5473, Dropdownlisten!$A$3:$F$143, 6, FALSE))</f>
        <v>Aussichtspunkt</v>
      </c>
      <c r="G5473" s="117" t="str">
        <f>VLOOKUP(E5473,Datenstruktur_fuer_R!$D$2:$F$141,3,FALSE)</f>
        <v>Point</v>
      </c>
      <c r="H5473" s="120" t="s">
        <v>289</v>
      </c>
      <c r="I5473" s="26" t="s">
        <v>1341</v>
      </c>
      <c r="J5473" s="26" t="s">
        <v>2193</v>
      </c>
      <c r="K5473" s="5" t="s">
        <v>1939</v>
      </c>
      <c r="L5473" s="5"/>
      <c r="M5473" s="5">
        <v>1</v>
      </c>
      <c r="N5473" s="5" t="s">
        <v>1173</v>
      </c>
    </row>
    <row r="5474" spans="1:14" x14ac:dyDescent="0.35">
      <c r="A5474" s="5" t="s">
        <v>660</v>
      </c>
      <c r="B5474" s="117" t="str">
        <f>IF(ISERROR(VLOOKUP($A5474, Dropdownlisten!$A$3:$F$143, 2, FALSE)), "", VLOOKUP($A5474, Dropdownlisten!$A$3:$F$143, 2, FALSE))</f>
        <v>POI</v>
      </c>
      <c r="C5474" s="117">
        <f>IF(ISERROR(VLOOKUP($A5474, Dropdownlisten!$A$3:$F$143, 3, FALSE)), "", VLOOKUP($A5474, Dropdownlisten!$A$3:$F$143, 3, FALSE))</f>
        <v>6000</v>
      </c>
      <c r="D5474" s="117" t="str">
        <f>IF(ISERROR(VLOOKUP($A5474, Dropdownlisten!$A$3:$F$143, 4, FALSE)), "", VLOOKUP($A5474, Dropdownlisten!$A$3:$F$143, 4, FALSE))</f>
        <v>UnterhaltungSportNaherholung</v>
      </c>
      <c r="E5474" s="117" t="str">
        <f>IF(ISERROR(VLOOKUP($A5474, Dropdownlisten!$A$3:$F$143, 5, FALSE)), "", VLOOKUP($A5474, Dropdownlisten!$A$3:$F$143, 5, FALSE))</f>
        <v>6000_001</v>
      </c>
      <c r="F5474" s="117" t="str">
        <f>IF(ISERROR(VLOOKUP($A5474, Dropdownlisten!$A$3:$F$143, 6, FALSE)), "", VLOOKUP($A5474, Dropdownlisten!$A$3:$F$143, 6, FALSE))</f>
        <v>Aussichtspunkt</v>
      </c>
      <c r="G5474" s="117" t="str">
        <f>VLOOKUP(E5474,Datenstruktur_fuer_R!$D$2:$F$141,3,FALSE)</f>
        <v>Point</v>
      </c>
      <c r="H5474" s="120" t="s">
        <v>293</v>
      </c>
      <c r="I5474" s="26" t="s">
        <v>1341</v>
      </c>
      <c r="J5474" s="26" t="s">
        <v>2193</v>
      </c>
      <c r="K5474" s="5" t="s">
        <v>1958</v>
      </c>
      <c r="L5474" s="5"/>
      <c r="M5474" s="5">
        <v>1</v>
      </c>
      <c r="N5474" s="5" t="s">
        <v>1173</v>
      </c>
    </row>
    <row r="5475" spans="1:14" x14ac:dyDescent="0.35">
      <c r="A5475" s="5" t="s">
        <v>844</v>
      </c>
      <c r="B5475" s="117" t="str">
        <f>IF(ISERROR(VLOOKUP($A5475, Dropdownlisten!$A$3:$F$143, 2, FALSE)), "", VLOOKUP($A5475, Dropdownlisten!$A$3:$F$143, 2, FALSE))</f>
        <v>POI</v>
      </c>
      <c r="C5475" s="117">
        <f>IF(ISERROR(VLOOKUP($A5475, Dropdownlisten!$A$3:$F$143, 3, FALSE)), "", VLOOKUP($A5475, Dropdownlisten!$A$3:$F$143, 3, FALSE))</f>
        <v>6000</v>
      </c>
      <c r="D5475" s="117" t="str">
        <f>IF(ISERROR(VLOOKUP($A5475, Dropdownlisten!$A$3:$F$143, 4, FALSE)), "", VLOOKUP($A5475, Dropdownlisten!$A$3:$F$143, 4, FALSE))</f>
        <v>UnterhaltungSportNaherholung</v>
      </c>
      <c r="E5475" s="117" t="str">
        <f>IF(ISERROR(VLOOKUP($A5475, Dropdownlisten!$A$3:$F$143, 5, FALSE)), "", VLOOKUP($A5475, Dropdownlisten!$A$3:$F$143, 5, FALSE))</f>
        <v>6000_013</v>
      </c>
      <c r="F5475" s="117" t="str">
        <f>IF(ISERROR(VLOOKUP($A5475, Dropdownlisten!$A$3:$F$143, 6, FALSE)), "", VLOOKUP($A5475, Dropdownlisten!$A$3:$F$143, 6, FALSE))</f>
        <v>SchwimmbadBadestelle</v>
      </c>
      <c r="G5475" s="117" t="str">
        <f>VLOOKUP(E5475,Datenstruktur_fuer_R!$D$2:$F$141,3,FALSE)</f>
        <v>Point</v>
      </c>
      <c r="H5475" s="120" t="s">
        <v>689</v>
      </c>
      <c r="I5475" s="26" t="s">
        <v>1341</v>
      </c>
      <c r="J5475" s="26" t="s">
        <v>2204</v>
      </c>
      <c r="K5475" s="5"/>
      <c r="L5475" s="5"/>
      <c r="M5475" s="5">
        <v>1</v>
      </c>
      <c r="N5475" s="5" t="s">
        <v>1173</v>
      </c>
    </row>
    <row r="5476" spans="1:14" x14ac:dyDescent="0.35">
      <c r="A5476" s="5" t="s">
        <v>844</v>
      </c>
      <c r="B5476" s="117" t="str">
        <f>IF(ISERROR(VLOOKUP($A5476, Dropdownlisten!$A$3:$F$143, 2, FALSE)), "", VLOOKUP($A5476, Dropdownlisten!$A$3:$F$143, 2, FALSE))</f>
        <v>POI</v>
      </c>
      <c r="C5476" s="117">
        <f>IF(ISERROR(VLOOKUP($A5476, Dropdownlisten!$A$3:$F$143, 3, FALSE)), "", VLOOKUP($A5476, Dropdownlisten!$A$3:$F$143, 3, FALSE))</f>
        <v>6000</v>
      </c>
      <c r="D5476" s="117" t="str">
        <f>IF(ISERROR(VLOOKUP($A5476, Dropdownlisten!$A$3:$F$143, 4, FALSE)), "", VLOOKUP($A5476, Dropdownlisten!$A$3:$F$143, 4, FALSE))</f>
        <v>UnterhaltungSportNaherholung</v>
      </c>
      <c r="E5476" s="117" t="str">
        <f>IF(ISERROR(VLOOKUP($A5476, Dropdownlisten!$A$3:$F$143, 5, FALSE)), "", VLOOKUP($A5476, Dropdownlisten!$A$3:$F$143, 5, FALSE))</f>
        <v>6000_013</v>
      </c>
      <c r="F5476" s="117" t="str">
        <f>IF(ISERROR(VLOOKUP($A5476, Dropdownlisten!$A$3:$F$143, 6, FALSE)), "", VLOOKUP($A5476, Dropdownlisten!$A$3:$F$143, 6, FALSE))</f>
        <v>SchwimmbadBadestelle</v>
      </c>
      <c r="G5476" s="117" t="str">
        <f>VLOOKUP(E5476,Datenstruktur_fuer_R!$D$2:$F$141,3,FALSE)</f>
        <v>Point</v>
      </c>
      <c r="H5476" s="120" t="s">
        <v>290</v>
      </c>
      <c r="I5476" s="26" t="s">
        <v>1341</v>
      </c>
      <c r="J5476" s="26" t="s">
        <v>2204</v>
      </c>
      <c r="K5476" s="5" t="s">
        <v>1936</v>
      </c>
      <c r="L5476" s="5"/>
      <c r="M5476" s="5">
        <v>1</v>
      </c>
      <c r="N5476" s="5" t="s">
        <v>1173</v>
      </c>
    </row>
    <row r="5477" spans="1:14" x14ac:dyDescent="0.35">
      <c r="A5477" s="5" t="s">
        <v>844</v>
      </c>
      <c r="B5477" s="117" t="str">
        <f>IF(ISERROR(VLOOKUP($A5477, Dropdownlisten!$A$3:$F$143, 2, FALSE)), "", VLOOKUP($A5477, Dropdownlisten!$A$3:$F$143, 2, FALSE))</f>
        <v>POI</v>
      </c>
      <c r="C5477" s="117">
        <f>IF(ISERROR(VLOOKUP($A5477, Dropdownlisten!$A$3:$F$143, 3, FALSE)), "", VLOOKUP($A5477, Dropdownlisten!$A$3:$F$143, 3, FALSE))</f>
        <v>6000</v>
      </c>
      <c r="D5477" s="117" t="str">
        <f>IF(ISERROR(VLOOKUP($A5477, Dropdownlisten!$A$3:$F$143, 4, FALSE)), "", VLOOKUP($A5477, Dropdownlisten!$A$3:$F$143, 4, FALSE))</f>
        <v>UnterhaltungSportNaherholung</v>
      </c>
      <c r="E5477" s="117" t="str">
        <f>IF(ISERROR(VLOOKUP($A5477, Dropdownlisten!$A$3:$F$143, 5, FALSE)), "", VLOOKUP($A5477, Dropdownlisten!$A$3:$F$143, 5, FALSE))</f>
        <v>6000_013</v>
      </c>
      <c r="F5477" s="117" t="str">
        <f>IF(ISERROR(VLOOKUP($A5477, Dropdownlisten!$A$3:$F$143, 6, FALSE)), "", VLOOKUP($A5477, Dropdownlisten!$A$3:$F$143, 6, FALSE))</f>
        <v>SchwimmbadBadestelle</v>
      </c>
      <c r="G5477" s="117" t="str">
        <f>VLOOKUP(E5477,Datenstruktur_fuer_R!$D$2:$F$141,3,FALSE)</f>
        <v>Point</v>
      </c>
      <c r="H5477" s="120" t="s">
        <v>291</v>
      </c>
      <c r="I5477" s="26" t="s">
        <v>1341</v>
      </c>
      <c r="J5477" s="26" t="s">
        <v>2204</v>
      </c>
      <c r="K5477" s="5" t="s">
        <v>1937</v>
      </c>
      <c r="L5477" s="5"/>
      <c r="M5477" s="5">
        <v>1</v>
      </c>
      <c r="N5477" s="5" t="s">
        <v>1173</v>
      </c>
    </row>
    <row r="5478" spans="1:14" x14ac:dyDescent="0.35">
      <c r="A5478" s="5" t="s">
        <v>844</v>
      </c>
      <c r="B5478" s="117" t="str">
        <f>IF(ISERROR(VLOOKUP($A5478, Dropdownlisten!$A$3:$F$143, 2, FALSE)), "", VLOOKUP($A5478, Dropdownlisten!$A$3:$F$143, 2, FALSE))</f>
        <v>POI</v>
      </c>
      <c r="C5478" s="117">
        <f>IF(ISERROR(VLOOKUP($A5478, Dropdownlisten!$A$3:$F$143, 3, FALSE)), "", VLOOKUP($A5478, Dropdownlisten!$A$3:$F$143, 3, FALSE))</f>
        <v>6000</v>
      </c>
      <c r="D5478" s="117" t="str">
        <f>IF(ISERROR(VLOOKUP($A5478, Dropdownlisten!$A$3:$F$143, 4, FALSE)), "", VLOOKUP($A5478, Dropdownlisten!$A$3:$F$143, 4, FALSE))</f>
        <v>UnterhaltungSportNaherholung</v>
      </c>
      <c r="E5478" s="117" t="str">
        <f>IF(ISERROR(VLOOKUP($A5478, Dropdownlisten!$A$3:$F$143, 5, FALSE)), "", VLOOKUP($A5478, Dropdownlisten!$A$3:$F$143, 5, FALSE))</f>
        <v>6000_013</v>
      </c>
      <c r="F5478" s="117" t="str">
        <f>IF(ISERROR(VLOOKUP($A5478, Dropdownlisten!$A$3:$F$143, 6, FALSE)), "", VLOOKUP($A5478, Dropdownlisten!$A$3:$F$143, 6, FALSE))</f>
        <v>SchwimmbadBadestelle</v>
      </c>
      <c r="G5478" s="117" t="str">
        <f>VLOOKUP(E5478,Datenstruktur_fuer_R!$D$2:$F$141,3,FALSE)</f>
        <v>Point</v>
      </c>
      <c r="H5478" s="120" t="s">
        <v>288</v>
      </c>
      <c r="I5478" s="26" t="s">
        <v>1341</v>
      </c>
      <c r="J5478" s="26" t="s">
        <v>2204</v>
      </c>
      <c r="K5478" s="5" t="s">
        <v>1938</v>
      </c>
      <c r="L5478" s="5"/>
      <c r="M5478" s="5">
        <v>1</v>
      </c>
      <c r="N5478" s="5" t="s">
        <v>1173</v>
      </c>
    </row>
    <row r="5479" spans="1:14" x14ac:dyDescent="0.35">
      <c r="A5479" s="5" t="s">
        <v>844</v>
      </c>
      <c r="B5479" s="117" t="str">
        <f>IF(ISERROR(VLOOKUP($A5479, Dropdownlisten!$A$3:$F$143, 2, FALSE)), "", VLOOKUP($A5479, Dropdownlisten!$A$3:$F$143, 2, FALSE))</f>
        <v>POI</v>
      </c>
      <c r="C5479" s="117">
        <f>IF(ISERROR(VLOOKUP($A5479, Dropdownlisten!$A$3:$F$143, 3, FALSE)), "", VLOOKUP($A5479, Dropdownlisten!$A$3:$F$143, 3, FALSE))</f>
        <v>6000</v>
      </c>
      <c r="D5479" s="117" t="str">
        <f>IF(ISERROR(VLOOKUP($A5479, Dropdownlisten!$A$3:$F$143, 4, FALSE)), "", VLOOKUP($A5479, Dropdownlisten!$A$3:$F$143, 4, FALSE))</f>
        <v>UnterhaltungSportNaherholung</v>
      </c>
      <c r="E5479" s="117" t="str">
        <f>IF(ISERROR(VLOOKUP($A5479, Dropdownlisten!$A$3:$F$143, 5, FALSE)), "", VLOOKUP($A5479, Dropdownlisten!$A$3:$F$143, 5, FALSE))</f>
        <v>6000_013</v>
      </c>
      <c r="F5479" s="117" t="str">
        <f>IF(ISERROR(VLOOKUP($A5479, Dropdownlisten!$A$3:$F$143, 6, FALSE)), "", VLOOKUP($A5479, Dropdownlisten!$A$3:$F$143, 6, FALSE))</f>
        <v>SchwimmbadBadestelle</v>
      </c>
      <c r="G5479" s="117" t="str">
        <f>VLOOKUP(E5479,Datenstruktur_fuer_R!$D$2:$F$141,3,FALSE)</f>
        <v>Point</v>
      </c>
      <c r="H5479" s="120" t="s">
        <v>289</v>
      </c>
      <c r="I5479" s="26" t="s">
        <v>1341</v>
      </c>
      <c r="J5479" s="26" t="s">
        <v>2204</v>
      </c>
      <c r="K5479" s="5" t="s">
        <v>1939</v>
      </c>
      <c r="L5479" s="5"/>
      <c r="M5479" s="5">
        <v>1</v>
      </c>
      <c r="N5479" s="5" t="s">
        <v>1173</v>
      </c>
    </row>
    <row r="5480" spans="1:14" x14ac:dyDescent="0.35">
      <c r="A5480" s="5" t="s">
        <v>844</v>
      </c>
      <c r="B5480" s="117" t="str">
        <f>IF(ISERROR(VLOOKUP($A5480, Dropdownlisten!$A$3:$F$143, 2, FALSE)), "", VLOOKUP($A5480, Dropdownlisten!$A$3:$F$143, 2, FALSE))</f>
        <v>POI</v>
      </c>
      <c r="C5480" s="117">
        <f>IF(ISERROR(VLOOKUP($A5480, Dropdownlisten!$A$3:$F$143, 3, FALSE)), "", VLOOKUP($A5480, Dropdownlisten!$A$3:$F$143, 3, FALSE))</f>
        <v>6000</v>
      </c>
      <c r="D5480" s="117" t="str">
        <f>IF(ISERROR(VLOOKUP($A5480, Dropdownlisten!$A$3:$F$143, 4, FALSE)), "", VLOOKUP($A5480, Dropdownlisten!$A$3:$F$143, 4, FALSE))</f>
        <v>UnterhaltungSportNaherholung</v>
      </c>
      <c r="E5480" s="117" t="str">
        <f>IF(ISERROR(VLOOKUP($A5480, Dropdownlisten!$A$3:$F$143, 5, FALSE)), "", VLOOKUP($A5480, Dropdownlisten!$A$3:$F$143, 5, FALSE))</f>
        <v>6000_013</v>
      </c>
      <c r="F5480" s="117" t="str">
        <f>IF(ISERROR(VLOOKUP($A5480, Dropdownlisten!$A$3:$F$143, 6, FALSE)), "", VLOOKUP($A5480, Dropdownlisten!$A$3:$F$143, 6, FALSE))</f>
        <v>SchwimmbadBadestelle</v>
      </c>
      <c r="G5480" s="117" t="str">
        <f>VLOOKUP(E5480,Datenstruktur_fuer_R!$D$2:$F$141,3,FALSE)</f>
        <v>Point</v>
      </c>
      <c r="H5480" s="120" t="s">
        <v>293</v>
      </c>
      <c r="I5480" s="26" t="s">
        <v>1341</v>
      </c>
      <c r="J5480" s="26" t="s">
        <v>2204</v>
      </c>
      <c r="K5480" s="5" t="s">
        <v>1958</v>
      </c>
      <c r="L5480" s="5"/>
      <c r="M5480" s="5">
        <v>1</v>
      </c>
      <c r="N5480" s="5" t="s">
        <v>1173</v>
      </c>
    </row>
    <row r="5481" spans="1:14" x14ac:dyDescent="0.35">
      <c r="A5481" s="5" t="s">
        <v>716</v>
      </c>
      <c r="B5481" s="117" t="str">
        <f>IF(ISERROR(VLOOKUP($A5481, Dropdownlisten!$A$3:$F$143, 2, FALSE)), "", VLOOKUP($A5481, Dropdownlisten!$A$3:$F$143, 2, FALSE))</f>
        <v>POI</v>
      </c>
      <c r="C5481" s="117">
        <f>IF(ISERROR(VLOOKUP($A5481, Dropdownlisten!$A$3:$F$143, 3, FALSE)), "", VLOOKUP($A5481, Dropdownlisten!$A$3:$F$143, 3, FALSE))</f>
        <v>6000</v>
      </c>
      <c r="D5481" s="117" t="str">
        <f>IF(ISERROR(VLOOKUP($A5481, Dropdownlisten!$A$3:$F$143, 4, FALSE)), "", VLOOKUP($A5481, Dropdownlisten!$A$3:$F$143, 4, FALSE))</f>
        <v>UnterhaltungSportNaherholung</v>
      </c>
      <c r="E5481" s="117" t="str">
        <f>IF(ISERROR(VLOOKUP($A5481, Dropdownlisten!$A$3:$F$143, 5, FALSE)), "", VLOOKUP($A5481, Dropdownlisten!$A$3:$F$143, 5, FALSE))</f>
        <v>6000_014</v>
      </c>
      <c r="F5481" s="117" t="str">
        <f>IF(ISERROR(VLOOKUP($A5481, Dropdownlisten!$A$3:$F$143, 6, FALSE)), "", VLOOKUP($A5481, Dropdownlisten!$A$3:$F$143, 6, FALSE))</f>
        <v>Sehenswuerdigkeit</v>
      </c>
      <c r="G5481" s="117" t="str">
        <f>VLOOKUP(E5481,Datenstruktur_fuer_R!$D$2:$F$141,3,FALSE)</f>
        <v>Point</v>
      </c>
      <c r="H5481" s="120" t="s">
        <v>689</v>
      </c>
      <c r="I5481" s="26" t="s">
        <v>1341</v>
      </c>
      <c r="J5481" s="26" t="s">
        <v>2205</v>
      </c>
      <c r="K5481" s="5"/>
      <c r="L5481" s="5"/>
      <c r="M5481" s="5">
        <v>1</v>
      </c>
      <c r="N5481" s="5" t="s">
        <v>1173</v>
      </c>
    </row>
    <row r="5482" spans="1:14" x14ac:dyDescent="0.35">
      <c r="A5482" s="5" t="s">
        <v>716</v>
      </c>
      <c r="B5482" s="117" t="str">
        <f>IF(ISERROR(VLOOKUP($A5482, Dropdownlisten!$A$3:$F$143, 2, FALSE)), "", VLOOKUP($A5482, Dropdownlisten!$A$3:$F$143, 2, FALSE))</f>
        <v>POI</v>
      </c>
      <c r="C5482" s="117">
        <f>IF(ISERROR(VLOOKUP($A5482, Dropdownlisten!$A$3:$F$143, 3, FALSE)), "", VLOOKUP($A5482, Dropdownlisten!$A$3:$F$143, 3, FALSE))</f>
        <v>6000</v>
      </c>
      <c r="D5482" s="117" t="str">
        <f>IF(ISERROR(VLOOKUP($A5482, Dropdownlisten!$A$3:$F$143, 4, FALSE)), "", VLOOKUP($A5482, Dropdownlisten!$A$3:$F$143, 4, FALSE))</f>
        <v>UnterhaltungSportNaherholung</v>
      </c>
      <c r="E5482" s="117" t="str">
        <f>IF(ISERROR(VLOOKUP($A5482, Dropdownlisten!$A$3:$F$143, 5, FALSE)), "", VLOOKUP($A5482, Dropdownlisten!$A$3:$F$143, 5, FALSE))</f>
        <v>6000_014</v>
      </c>
      <c r="F5482" s="117" t="str">
        <f>IF(ISERROR(VLOOKUP($A5482, Dropdownlisten!$A$3:$F$143, 6, FALSE)), "", VLOOKUP($A5482, Dropdownlisten!$A$3:$F$143, 6, FALSE))</f>
        <v>Sehenswuerdigkeit</v>
      </c>
      <c r="G5482" s="117" t="str">
        <f>VLOOKUP(E5482,Datenstruktur_fuer_R!$D$2:$F$141,3,FALSE)</f>
        <v>Point</v>
      </c>
      <c r="H5482" s="120" t="s">
        <v>290</v>
      </c>
      <c r="I5482" s="26" t="s">
        <v>1341</v>
      </c>
      <c r="J5482" s="26" t="s">
        <v>2205</v>
      </c>
      <c r="K5482" s="5" t="s">
        <v>1936</v>
      </c>
      <c r="L5482" s="5"/>
      <c r="M5482" s="5">
        <v>1</v>
      </c>
      <c r="N5482" s="5" t="s">
        <v>1173</v>
      </c>
    </row>
    <row r="5483" spans="1:14" x14ac:dyDescent="0.35">
      <c r="A5483" s="5" t="s">
        <v>716</v>
      </c>
      <c r="B5483" s="117" t="str">
        <f>IF(ISERROR(VLOOKUP($A5483, Dropdownlisten!$A$3:$F$143, 2, FALSE)), "", VLOOKUP($A5483, Dropdownlisten!$A$3:$F$143, 2, FALSE))</f>
        <v>POI</v>
      </c>
      <c r="C5483" s="117">
        <f>IF(ISERROR(VLOOKUP($A5483, Dropdownlisten!$A$3:$F$143, 3, FALSE)), "", VLOOKUP($A5483, Dropdownlisten!$A$3:$F$143, 3, FALSE))</f>
        <v>6000</v>
      </c>
      <c r="D5483" s="117" t="str">
        <f>IF(ISERROR(VLOOKUP($A5483, Dropdownlisten!$A$3:$F$143, 4, FALSE)), "", VLOOKUP($A5483, Dropdownlisten!$A$3:$F$143, 4, FALSE))</f>
        <v>UnterhaltungSportNaherholung</v>
      </c>
      <c r="E5483" s="117" t="str">
        <f>IF(ISERROR(VLOOKUP($A5483, Dropdownlisten!$A$3:$F$143, 5, FALSE)), "", VLOOKUP($A5483, Dropdownlisten!$A$3:$F$143, 5, FALSE))</f>
        <v>6000_014</v>
      </c>
      <c r="F5483" s="117" t="str">
        <f>IF(ISERROR(VLOOKUP($A5483, Dropdownlisten!$A$3:$F$143, 6, FALSE)), "", VLOOKUP($A5483, Dropdownlisten!$A$3:$F$143, 6, FALSE))</f>
        <v>Sehenswuerdigkeit</v>
      </c>
      <c r="G5483" s="117" t="str">
        <f>VLOOKUP(E5483,Datenstruktur_fuer_R!$D$2:$F$141,3,FALSE)</f>
        <v>Point</v>
      </c>
      <c r="H5483" s="120" t="s">
        <v>291</v>
      </c>
      <c r="I5483" s="26" t="s">
        <v>1341</v>
      </c>
      <c r="J5483" s="26" t="s">
        <v>2205</v>
      </c>
      <c r="K5483" s="5" t="s">
        <v>1937</v>
      </c>
      <c r="L5483" s="5"/>
      <c r="M5483" s="5">
        <v>1</v>
      </c>
      <c r="N5483" s="5" t="s">
        <v>1173</v>
      </c>
    </row>
    <row r="5484" spans="1:14" x14ac:dyDescent="0.35">
      <c r="A5484" s="5" t="s">
        <v>716</v>
      </c>
      <c r="B5484" s="117" t="str">
        <f>IF(ISERROR(VLOOKUP($A5484, Dropdownlisten!$A$3:$F$143, 2, FALSE)), "", VLOOKUP($A5484, Dropdownlisten!$A$3:$F$143, 2, FALSE))</f>
        <v>POI</v>
      </c>
      <c r="C5484" s="117">
        <f>IF(ISERROR(VLOOKUP($A5484, Dropdownlisten!$A$3:$F$143, 3, FALSE)), "", VLOOKUP($A5484, Dropdownlisten!$A$3:$F$143, 3, FALSE))</f>
        <v>6000</v>
      </c>
      <c r="D5484" s="117" t="str">
        <f>IF(ISERROR(VLOOKUP($A5484, Dropdownlisten!$A$3:$F$143, 4, FALSE)), "", VLOOKUP($A5484, Dropdownlisten!$A$3:$F$143, 4, FALSE))</f>
        <v>UnterhaltungSportNaherholung</v>
      </c>
      <c r="E5484" s="117" t="str">
        <f>IF(ISERROR(VLOOKUP($A5484, Dropdownlisten!$A$3:$F$143, 5, FALSE)), "", VLOOKUP($A5484, Dropdownlisten!$A$3:$F$143, 5, FALSE))</f>
        <v>6000_014</v>
      </c>
      <c r="F5484" s="117" t="str">
        <f>IF(ISERROR(VLOOKUP($A5484, Dropdownlisten!$A$3:$F$143, 6, FALSE)), "", VLOOKUP($A5484, Dropdownlisten!$A$3:$F$143, 6, FALSE))</f>
        <v>Sehenswuerdigkeit</v>
      </c>
      <c r="G5484" s="117" t="str">
        <f>VLOOKUP(E5484,Datenstruktur_fuer_R!$D$2:$F$141,3,FALSE)</f>
        <v>Point</v>
      </c>
      <c r="H5484" s="120" t="s">
        <v>288</v>
      </c>
      <c r="I5484" s="26" t="s">
        <v>1341</v>
      </c>
      <c r="J5484" s="26" t="s">
        <v>2205</v>
      </c>
      <c r="K5484" s="5" t="s">
        <v>1938</v>
      </c>
      <c r="L5484" s="5"/>
      <c r="M5484" s="5">
        <v>1</v>
      </c>
      <c r="N5484" s="5" t="s">
        <v>1173</v>
      </c>
    </row>
    <row r="5485" spans="1:14" x14ac:dyDescent="0.35">
      <c r="A5485" s="5" t="s">
        <v>716</v>
      </c>
      <c r="B5485" s="117" t="str">
        <f>IF(ISERROR(VLOOKUP($A5485, Dropdownlisten!$A$3:$F$143, 2, FALSE)), "", VLOOKUP($A5485, Dropdownlisten!$A$3:$F$143, 2, FALSE))</f>
        <v>POI</v>
      </c>
      <c r="C5485" s="117">
        <f>IF(ISERROR(VLOOKUP($A5485, Dropdownlisten!$A$3:$F$143, 3, FALSE)), "", VLOOKUP($A5485, Dropdownlisten!$A$3:$F$143, 3, FALSE))</f>
        <v>6000</v>
      </c>
      <c r="D5485" s="117" t="str">
        <f>IF(ISERROR(VLOOKUP($A5485, Dropdownlisten!$A$3:$F$143, 4, FALSE)), "", VLOOKUP($A5485, Dropdownlisten!$A$3:$F$143, 4, FALSE))</f>
        <v>UnterhaltungSportNaherholung</v>
      </c>
      <c r="E5485" s="117" t="str">
        <f>IF(ISERROR(VLOOKUP($A5485, Dropdownlisten!$A$3:$F$143, 5, FALSE)), "", VLOOKUP($A5485, Dropdownlisten!$A$3:$F$143, 5, FALSE))</f>
        <v>6000_014</v>
      </c>
      <c r="F5485" s="117" t="str">
        <f>IF(ISERROR(VLOOKUP($A5485, Dropdownlisten!$A$3:$F$143, 6, FALSE)), "", VLOOKUP($A5485, Dropdownlisten!$A$3:$F$143, 6, FALSE))</f>
        <v>Sehenswuerdigkeit</v>
      </c>
      <c r="G5485" s="117" t="str">
        <f>VLOOKUP(E5485,Datenstruktur_fuer_R!$D$2:$F$141,3,FALSE)</f>
        <v>Point</v>
      </c>
      <c r="H5485" s="120" t="s">
        <v>289</v>
      </c>
      <c r="I5485" s="26" t="s">
        <v>1341</v>
      </c>
      <c r="J5485" s="26" t="s">
        <v>2205</v>
      </c>
      <c r="K5485" s="5" t="s">
        <v>1939</v>
      </c>
      <c r="L5485" s="5"/>
      <c r="M5485" s="5">
        <v>1</v>
      </c>
      <c r="N5485" s="5" t="s">
        <v>1173</v>
      </c>
    </row>
    <row r="5486" spans="1:14" x14ac:dyDescent="0.35">
      <c r="A5486" s="5" t="s">
        <v>716</v>
      </c>
      <c r="B5486" s="117" t="str">
        <f>IF(ISERROR(VLOOKUP($A5486, Dropdownlisten!$A$3:$F$143, 2, FALSE)), "", VLOOKUP($A5486, Dropdownlisten!$A$3:$F$143, 2, FALSE))</f>
        <v>POI</v>
      </c>
      <c r="C5486" s="117">
        <f>IF(ISERROR(VLOOKUP($A5486, Dropdownlisten!$A$3:$F$143, 3, FALSE)), "", VLOOKUP($A5486, Dropdownlisten!$A$3:$F$143, 3, FALSE))</f>
        <v>6000</v>
      </c>
      <c r="D5486" s="117" t="str">
        <f>IF(ISERROR(VLOOKUP($A5486, Dropdownlisten!$A$3:$F$143, 4, FALSE)), "", VLOOKUP($A5486, Dropdownlisten!$A$3:$F$143, 4, FALSE))</f>
        <v>UnterhaltungSportNaherholung</v>
      </c>
      <c r="E5486" s="117" t="str">
        <f>IF(ISERROR(VLOOKUP($A5486, Dropdownlisten!$A$3:$F$143, 5, FALSE)), "", VLOOKUP($A5486, Dropdownlisten!$A$3:$F$143, 5, FALSE))</f>
        <v>6000_014</v>
      </c>
      <c r="F5486" s="117" t="str">
        <f>IF(ISERROR(VLOOKUP($A5486, Dropdownlisten!$A$3:$F$143, 6, FALSE)), "", VLOOKUP($A5486, Dropdownlisten!$A$3:$F$143, 6, FALSE))</f>
        <v>Sehenswuerdigkeit</v>
      </c>
      <c r="G5486" s="117" t="str">
        <f>VLOOKUP(E5486,Datenstruktur_fuer_R!$D$2:$F$141,3,FALSE)</f>
        <v>Point</v>
      </c>
      <c r="H5486" s="120" t="s">
        <v>293</v>
      </c>
      <c r="I5486" s="26" t="s">
        <v>1341</v>
      </c>
      <c r="J5486" s="26" t="s">
        <v>2205</v>
      </c>
      <c r="K5486" s="5" t="s">
        <v>1958</v>
      </c>
      <c r="L5486" s="5"/>
      <c r="M5486" s="5">
        <v>1</v>
      </c>
      <c r="N5486" s="5" t="s">
        <v>1173</v>
      </c>
    </row>
    <row r="5487" spans="1:14" x14ac:dyDescent="0.35">
      <c r="A5487" s="5" t="s">
        <v>676</v>
      </c>
      <c r="B5487" s="117" t="str">
        <f>IF(ISERROR(VLOOKUP($A5487, Dropdownlisten!$A$3:$F$143, 2, FALSE)), "", VLOOKUP($A5487, Dropdownlisten!$A$3:$F$143, 2, FALSE))</f>
        <v>POI</v>
      </c>
      <c r="C5487" s="117">
        <f>IF(ISERROR(VLOOKUP($A5487, Dropdownlisten!$A$3:$F$143, 3, FALSE)), "", VLOOKUP($A5487, Dropdownlisten!$A$3:$F$143, 3, FALSE))</f>
        <v>1000</v>
      </c>
      <c r="D5487" s="117" t="str">
        <f>IF(ISERROR(VLOOKUP($A5487, Dropdownlisten!$A$3:$F$143, 4, FALSE)), "", VLOOKUP($A5487, Dropdownlisten!$A$3:$F$143, 4, FALSE))</f>
        <v>Grundversorgung</v>
      </c>
      <c r="E5487" s="117" t="str">
        <f>IF(ISERROR(VLOOKUP($A5487, Dropdownlisten!$A$3:$F$143, 5, FALSE)), "", VLOOKUP($A5487, Dropdownlisten!$A$3:$F$143, 5, FALSE))</f>
        <v>1000_001</v>
      </c>
      <c r="F5487" s="117" t="str">
        <f>IF(ISERROR(VLOOKUP($A5487, Dropdownlisten!$A$3:$F$143, 6, FALSE)), "", VLOOKUP($A5487, Dropdownlisten!$A$3:$F$143, 6, FALSE))</f>
        <v>Feuerwehr</v>
      </c>
      <c r="G5487" s="117" t="str">
        <f>VLOOKUP(E5487,Datenstruktur_fuer_R!$D$2:$F$141,3,FALSE)</f>
        <v>Point</v>
      </c>
      <c r="H5487" s="120" t="s">
        <v>689</v>
      </c>
      <c r="I5487" s="26" t="s">
        <v>1341</v>
      </c>
      <c r="J5487" s="26" t="s">
        <v>2181</v>
      </c>
      <c r="K5487" s="5" t="s">
        <v>1958</v>
      </c>
      <c r="L5487" s="5" t="s">
        <v>120</v>
      </c>
      <c r="M5487" s="5">
        <v>1</v>
      </c>
      <c r="N5487" s="5" t="s">
        <v>1173</v>
      </c>
    </row>
    <row r="5488" spans="1:14" x14ac:dyDescent="0.35">
      <c r="A5488" s="5" t="s">
        <v>676</v>
      </c>
      <c r="B5488" s="117" t="str">
        <f>IF(ISERROR(VLOOKUP($A5488, Dropdownlisten!$A$3:$F$143, 2, FALSE)), "", VLOOKUP($A5488, Dropdownlisten!$A$3:$F$143, 2, FALSE))</f>
        <v>POI</v>
      </c>
      <c r="C5488" s="117">
        <f>IF(ISERROR(VLOOKUP($A5488, Dropdownlisten!$A$3:$F$143, 3, FALSE)), "", VLOOKUP($A5488, Dropdownlisten!$A$3:$F$143, 3, FALSE))</f>
        <v>1000</v>
      </c>
      <c r="D5488" s="117" t="str">
        <f>IF(ISERROR(VLOOKUP($A5488, Dropdownlisten!$A$3:$F$143, 4, FALSE)), "", VLOOKUP($A5488, Dropdownlisten!$A$3:$F$143, 4, FALSE))</f>
        <v>Grundversorgung</v>
      </c>
      <c r="E5488" s="117" t="str">
        <f>IF(ISERROR(VLOOKUP($A5488, Dropdownlisten!$A$3:$F$143, 5, FALSE)), "", VLOOKUP($A5488, Dropdownlisten!$A$3:$F$143, 5, FALSE))</f>
        <v>1000_001</v>
      </c>
      <c r="F5488" s="117" t="str">
        <f>IF(ISERROR(VLOOKUP($A5488, Dropdownlisten!$A$3:$F$143, 6, FALSE)), "", VLOOKUP($A5488, Dropdownlisten!$A$3:$F$143, 6, FALSE))</f>
        <v>Feuerwehr</v>
      </c>
      <c r="G5488" s="117" t="str">
        <f>VLOOKUP(E5488,Datenstruktur_fuer_R!$D$2:$F$141,3,FALSE)</f>
        <v>Point</v>
      </c>
      <c r="H5488" s="120" t="s">
        <v>290</v>
      </c>
      <c r="I5488" s="26" t="s">
        <v>1341</v>
      </c>
      <c r="J5488" s="26" t="s">
        <v>2181</v>
      </c>
      <c r="K5488" s="5" t="s">
        <v>1936</v>
      </c>
      <c r="L5488" s="5"/>
      <c r="M5488" s="5">
        <v>1</v>
      </c>
      <c r="N5488" s="5" t="s">
        <v>1173</v>
      </c>
    </row>
    <row r="5489" spans="1:14" x14ac:dyDescent="0.35">
      <c r="A5489" s="5" t="s">
        <v>676</v>
      </c>
      <c r="B5489" s="117" t="str">
        <f>IF(ISERROR(VLOOKUP($A5489, Dropdownlisten!$A$3:$F$143, 2, FALSE)), "", VLOOKUP($A5489, Dropdownlisten!$A$3:$F$143, 2, FALSE))</f>
        <v>POI</v>
      </c>
      <c r="C5489" s="117">
        <f>IF(ISERROR(VLOOKUP($A5489, Dropdownlisten!$A$3:$F$143, 3, FALSE)), "", VLOOKUP($A5489, Dropdownlisten!$A$3:$F$143, 3, FALSE))</f>
        <v>1000</v>
      </c>
      <c r="D5489" s="117" t="str">
        <f>IF(ISERROR(VLOOKUP($A5489, Dropdownlisten!$A$3:$F$143, 4, FALSE)), "", VLOOKUP($A5489, Dropdownlisten!$A$3:$F$143, 4, FALSE))</f>
        <v>Grundversorgung</v>
      </c>
      <c r="E5489" s="117" t="str">
        <f>IF(ISERROR(VLOOKUP($A5489, Dropdownlisten!$A$3:$F$143, 5, FALSE)), "", VLOOKUP($A5489, Dropdownlisten!$A$3:$F$143, 5, FALSE))</f>
        <v>1000_001</v>
      </c>
      <c r="F5489" s="117" t="str">
        <f>IF(ISERROR(VLOOKUP($A5489, Dropdownlisten!$A$3:$F$143, 6, FALSE)), "", VLOOKUP($A5489, Dropdownlisten!$A$3:$F$143, 6, FALSE))</f>
        <v>Feuerwehr</v>
      </c>
      <c r="G5489" s="117" t="str">
        <f>VLOOKUP(E5489,Datenstruktur_fuer_R!$D$2:$F$141,3,FALSE)</f>
        <v>Point</v>
      </c>
      <c r="H5489" s="120" t="s">
        <v>291</v>
      </c>
      <c r="I5489" s="26" t="s">
        <v>1341</v>
      </c>
      <c r="J5489" s="26" t="s">
        <v>2181</v>
      </c>
      <c r="K5489" s="5" t="s">
        <v>1937</v>
      </c>
      <c r="L5489" s="5"/>
      <c r="M5489" s="5">
        <v>1</v>
      </c>
      <c r="N5489" s="5" t="s">
        <v>1173</v>
      </c>
    </row>
    <row r="5490" spans="1:14" x14ac:dyDescent="0.35">
      <c r="A5490" s="5" t="s">
        <v>676</v>
      </c>
      <c r="B5490" s="117" t="str">
        <f>IF(ISERROR(VLOOKUP($A5490, Dropdownlisten!$A$3:$F$143, 2, FALSE)), "", VLOOKUP($A5490, Dropdownlisten!$A$3:$F$143, 2, FALSE))</f>
        <v>POI</v>
      </c>
      <c r="C5490" s="117">
        <f>IF(ISERROR(VLOOKUP($A5490, Dropdownlisten!$A$3:$F$143, 3, FALSE)), "", VLOOKUP($A5490, Dropdownlisten!$A$3:$F$143, 3, FALSE))</f>
        <v>1000</v>
      </c>
      <c r="D5490" s="117" t="str">
        <f>IF(ISERROR(VLOOKUP($A5490, Dropdownlisten!$A$3:$F$143, 4, FALSE)), "", VLOOKUP($A5490, Dropdownlisten!$A$3:$F$143, 4, FALSE))</f>
        <v>Grundversorgung</v>
      </c>
      <c r="E5490" s="117" t="str">
        <f>IF(ISERROR(VLOOKUP($A5490, Dropdownlisten!$A$3:$F$143, 5, FALSE)), "", VLOOKUP($A5490, Dropdownlisten!$A$3:$F$143, 5, FALSE))</f>
        <v>1000_001</v>
      </c>
      <c r="F5490" s="117" t="str">
        <f>IF(ISERROR(VLOOKUP($A5490, Dropdownlisten!$A$3:$F$143, 6, FALSE)), "", VLOOKUP($A5490, Dropdownlisten!$A$3:$F$143, 6, FALSE))</f>
        <v>Feuerwehr</v>
      </c>
      <c r="G5490" s="117" t="str">
        <f>VLOOKUP(E5490,Datenstruktur_fuer_R!$D$2:$F$141,3,FALSE)</f>
        <v>Point</v>
      </c>
      <c r="H5490" s="120" t="s">
        <v>288</v>
      </c>
      <c r="I5490" s="26" t="s">
        <v>1341</v>
      </c>
      <c r="J5490" s="26" t="s">
        <v>2181</v>
      </c>
      <c r="K5490" s="5" t="s">
        <v>1938</v>
      </c>
      <c r="L5490" s="5"/>
      <c r="M5490" s="5">
        <v>1</v>
      </c>
      <c r="N5490" s="5" t="s">
        <v>1173</v>
      </c>
    </row>
    <row r="5491" spans="1:14" x14ac:dyDescent="0.35">
      <c r="A5491" s="5" t="s">
        <v>676</v>
      </c>
      <c r="B5491" s="117" t="str">
        <f>IF(ISERROR(VLOOKUP($A5491, Dropdownlisten!$A$3:$F$143, 2, FALSE)), "", VLOOKUP($A5491, Dropdownlisten!$A$3:$F$143, 2, FALSE))</f>
        <v>POI</v>
      </c>
      <c r="C5491" s="117">
        <f>IF(ISERROR(VLOOKUP($A5491, Dropdownlisten!$A$3:$F$143, 3, FALSE)), "", VLOOKUP($A5491, Dropdownlisten!$A$3:$F$143, 3, FALSE))</f>
        <v>1000</v>
      </c>
      <c r="D5491" s="117" t="str">
        <f>IF(ISERROR(VLOOKUP($A5491, Dropdownlisten!$A$3:$F$143, 4, FALSE)), "", VLOOKUP($A5491, Dropdownlisten!$A$3:$F$143, 4, FALSE))</f>
        <v>Grundversorgung</v>
      </c>
      <c r="E5491" s="117" t="str">
        <f>IF(ISERROR(VLOOKUP($A5491, Dropdownlisten!$A$3:$F$143, 5, FALSE)), "", VLOOKUP($A5491, Dropdownlisten!$A$3:$F$143, 5, FALSE))</f>
        <v>1000_001</v>
      </c>
      <c r="F5491" s="117" t="str">
        <f>IF(ISERROR(VLOOKUP($A5491, Dropdownlisten!$A$3:$F$143, 6, FALSE)), "", VLOOKUP($A5491, Dropdownlisten!$A$3:$F$143, 6, FALSE))</f>
        <v>Feuerwehr</v>
      </c>
      <c r="G5491" s="117" t="str">
        <f>VLOOKUP(E5491,Datenstruktur_fuer_R!$D$2:$F$141,3,FALSE)</f>
        <v>Point</v>
      </c>
      <c r="H5491" s="120" t="s">
        <v>289</v>
      </c>
      <c r="I5491" s="26" t="s">
        <v>1341</v>
      </c>
      <c r="J5491" s="26" t="s">
        <v>2181</v>
      </c>
      <c r="K5491" s="5" t="s">
        <v>1939</v>
      </c>
      <c r="L5491" s="5"/>
      <c r="M5491" s="5">
        <v>1</v>
      </c>
      <c r="N5491" s="5" t="s">
        <v>1173</v>
      </c>
    </row>
    <row r="5492" spans="1:14" x14ac:dyDescent="0.35">
      <c r="A5492" s="5" t="s">
        <v>676</v>
      </c>
      <c r="B5492" s="117" t="str">
        <f>IF(ISERROR(VLOOKUP($A5492, Dropdownlisten!$A$3:$F$143, 2, FALSE)), "", VLOOKUP($A5492, Dropdownlisten!$A$3:$F$143, 2, FALSE))</f>
        <v>POI</v>
      </c>
      <c r="C5492" s="117">
        <f>IF(ISERROR(VLOOKUP($A5492, Dropdownlisten!$A$3:$F$143, 3, FALSE)), "", VLOOKUP($A5492, Dropdownlisten!$A$3:$F$143, 3, FALSE))</f>
        <v>1000</v>
      </c>
      <c r="D5492" s="117" t="str">
        <f>IF(ISERROR(VLOOKUP($A5492, Dropdownlisten!$A$3:$F$143, 4, FALSE)), "", VLOOKUP($A5492, Dropdownlisten!$A$3:$F$143, 4, FALSE))</f>
        <v>Grundversorgung</v>
      </c>
      <c r="E5492" s="117" t="str">
        <f>IF(ISERROR(VLOOKUP($A5492, Dropdownlisten!$A$3:$F$143, 5, FALSE)), "", VLOOKUP($A5492, Dropdownlisten!$A$3:$F$143, 5, FALSE))</f>
        <v>1000_001</v>
      </c>
      <c r="F5492" s="117" t="str">
        <f>IF(ISERROR(VLOOKUP($A5492, Dropdownlisten!$A$3:$F$143, 6, FALSE)), "", VLOOKUP($A5492, Dropdownlisten!$A$3:$F$143, 6, FALSE))</f>
        <v>Feuerwehr</v>
      </c>
      <c r="G5492" s="117" t="str">
        <f>VLOOKUP(E5492,Datenstruktur_fuer_R!$D$2:$F$141,3,FALSE)</f>
        <v>Point</v>
      </c>
      <c r="H5492" s="120" t="s">
        <v>293</v>
      </c>
      <c r="I5492" s="26" t="s">
        <v>1341</v>
      </c>
      <c r="J5492" s="26" t="s">
        <v>2181</v>
      </c>
      <c r="K5492" s="5" t="s">
        <v>1958</v>
      </c>
      <c r="L5492" s="5"/>
      <c r="M5492" s="5">
        <v>1</v>
      </c>
      <c r="N5492" s="5" t="s">
        <v>1173</v>
      </c>
    </row>
    <row r="5493" spans="1:14" x14ac:dyDescent="0.35">
      <c r="A5493" s="5" t="s">
        <v>710</v>
      </c>
      <c r="B5493" s="117" t="str">
        <f>IF(ISERROR(VLOOKUP($A5493, Dropdownlisten!$A$3:$F$143, 2, FALSE)), "", VLOOKUP($A5493, Dropdownlisten!$A$3:$F$143, 2, FALSE))</f>
        <v>POI</v>
      </c>
      <c r="C5493" s="117">
        <f>IF(ISERROR(VLOOKUP($A5493, Dropdownlisten!$A$3:$F$143, 3, FALSE)), "", VLOOKUP($A5493, Dropdownlisten!$A$3:$F$143, 3, FALSE))</f>
        <v>1000</v>
      </c>
      <c r="D5493" s="117" t="str">
        <f>IF(ISERROR(VLOOKUP($A5493, Dropdownlisten!$A$3:$F$143, 4, FALSE)), "", VLOOKUP($A5493, Dropdownlisten!$A$3:$F$143, 4, FALSE))</f>
        <v>Grundversorgung</v>
      </c>
      <c r="E5493" s="117" t="str">
        <f>IF(ISERROR(VLOOKUP($A5493, Dropdownlisten!$A$3:$F$143, 5, FALSE)), "", VLOOKUP($A5493, Dropdownlisten!$A$3:$F$143, 5, FALSE))</f>
        <v>1000_005</v>
      </c>
      <c r="F5493" s="117" t="str">
        <f>IF(ISERROR(VLOOKUP($A5493, Dropdownlisten!$A$3:$F$143, 6, FALSE)), "", VLOOKUP($A5493, Dropdownlisten!$A$3:$F$143, 6, FALSE))</f>
        <v>Rathaus</v>
      </c>
      <c r="G5493" s="117" t="str">
        <f>VLOOKUP(E5493,Datenstruktur_fuer_R!$D$2:$F$141,3,FALSE)</f>
        <v>Point</v>
      </c>
      <c r="H5493" s="120" t="s">
        <v>689</v>
      </c>
      <c r="I5493" s="26" t="s">
        <v>1341</v>
      </c>
      <c r="J5493" s="26" t="s">
        <v>2181</v>
      </c>
      <c r="K5493" s="5" t="s">
        <v>1958</v>
      </c>
      <c r="L5493" s="5" t="s">
        <v>1955</v>
      </c>
      <c r="M5493" s="5">
        <v>1</v>
      </c>
      <c r="N5493" s="5" t="s">
        <v>1173</v>
      </c>
    </row>
    <row r="5494" spans="1:14" x14ac:dyDescent="0.35">
      <c r="A5494" s="5" t="s">
        <v>710</v>
      </c>
      <c r="B5494" s="117" t="str">
        <f>IF(ISERROR(VLOOKUP($A5494, Dropdownlisten!$A$3:$F$143, 2, FALSE)), "", VLOOKUP($A5494, Dropdownlisten!$A$3:$F$143, 2, FALSE))</f>
        <v>POI</v>
      </c>
      <c r="C5494" s="117">
        <f>IF(ISERROR(VLOOKUP($A5494, Dropdownlisten!$A$3:$F$143, 3, FALSE)), "", VLOOKUP($A5494, Dropdownlisten!$A$3:$F$143, 3, FALSE))</f>
        <v>1000</v>
      </c>
      <c r="D5494" s="117" t="str">
        <f>IF(ISERROR(VLOOKUP($A5494, Dropdownlisten!$A$3:$F$143, 4, FALSE)), "", VLOOKUP($A5494, Dropdownlisten!$A$3:$F$143, 4, FALSE))</f>
        <v>Grundversorgung</v>
      </c>
      <c r="E5494" s="117" t="str">
        <f>IF(ISERROR(VLOOKUP($A5494, Dropdownlisten!$A$3:$F$143, 5, FALSE)), "", VLOOKUP($A5494, Dropdownlisten!$A$3:$F$143, 5, FALSE))</f>
        <v>1000_005</v>
      </c>
      <c r="F5494" s="117" t="str">
        <f>IF(ISERROR(VLOOKUP($A5494, Dropdownlisten!$A$3:$F$143, 6, FALSE)), "", VLOOKUP($A5494, Dropdownlisten!$A$3:$F$143, 6, FALSE))</f>
        <v>Rathaus</v>
      </c>
      <c r="G5494" s="117" t="str">
        <f>VLOOKUP(E5494,Datenstruktur_fuer_R!$D$2:$F$141,3,FALSE)</f>
        <v>Point</v>
      </c>
      <c r="H5494" s="120" t="s">
        <v>689</v>
      </c>
      <c r="I5494" s="26" t="s">
        <v>1341</v>
      </c>
      <c r="J5494" s="26" t="s">
        <v>2181</v>
      </c>
      <c r="K5494" s="5" t="s">
        <v>1958</v>
      </c>
      <c r="L5494" s="5" t="s">
        <v>1974</v>
      </c>
      <c r="M5494" s="5">
        <v>1</v>
      </c>
      <c r="N5494" s="5" t="s">
        <v>1173</v>
      </c>
    </row>
    <row r="5495" spans="1:14" x14ac:dyDescent="0.35">
      <c r="A5495" s="5" t="s">
        <v>710</v>
      </c>
      <c r="B5495" s="117" t="str">
        <f>IF(ISERROR(VLOOKUP($A5495, Dropdownlisten!$A$3:$F$143, 2, FALSE)), "", VLOOKUP($A5495, Dropdownlisten!$A$3:$F$143, 2, FALSE))</f>
        <v>POI</v>
      </c>
      <c r="C5495" s="117">
        <f>IF(ISERROR(VLOOKUP($A5495, Dropdownlisten!$A$3:$F$143, 3, FALSE)), "", VLOOKUP($A5495, Dropdownlisten!$A$3:$F$143, 3, FALSE))</f>
        <v>1000</v>
      </c>
      <c r="D5495" s="117" t="str">
        <f>IF(ISERROR(VLOOKUP($A5495, Dropdownlisten!$A$3:$F$143, 4, FALSE)), "", VLOOKUP($A5495, Dropdownlisten!$A$3:$F$143, 4, FALSE))</f>
        <v>Grundversorgung</v>
      </c>
      <c r="E5495" s="117" t="str">
        <f>IF(ISERROR(VLOOKUP($A5495, Dropdownlisten!$A$3:$F$143, 5, FALSE)), "", VLOOKUP($A5495, Dropdownlisten!$A$3:$F$143, 5, FALSE))</f>
        <v>1000_005</v>
      </c>
      <c r="F5495" s="117" t="str">
        <f>IF(ISERROR(VLOOKUP($A5495, Dropdownlisten!$A$3:$F$143, 6, FALSE)), "", VLOOKUP($A5495, Dropdownlisten!$A$3:$F$143, 6, FALSE))</f>
        <v>Rathaus</v>
      </c>
      <c r="G5495" s="117" t="str">
        <f>VLOOKUP(E5495,Datenstruktur_fuer_R!$D$2:$F$141,3,FALSE)</f>
        <v>Point</v>
      </c>
      <c r="H5495" s="120" t="s">
        <v>689</v>
      </c>
      <c r="I5495" s="26" t="s">
        <v>1341</v>
      </c>
      <c r="J5495" s="26" t="s">
        <v>2181</v>
      </c>
      <c r="K5495" s="5" t="s">
        <v>1958</v>
      </c>
      <c r="L5495" s="5" t="s">
        <v>1973</v>
      </c>
      <c r="M5495" s="5">
        <v>1</v>
      </c>
      <c r="N5495" s="5" t="s">
        <v>1173</v>
      </c>
    </row>
    <row r="5496" spans="1:14" x14ac:dyDescent="0.35">
      <c r="A5496" s="5" t="s">
        <v>710</v>
      </c>
      <c r="B5496" s="117" t="str">
        <f>IF(ISERROR(VLOOKUP($A5496, Dropdownlisten!$A$3:$F$143, 2, FALSE)), "", VLOOKUP($A5496, Dropdownlisten!$A$3:$F$143, 2, FALSE))</f>
        <v>POI</v>
      </c>
      <c r="C5496" s="117">
        <f>IF(ISERROR(VLOOKUP($A5496, Dropdownlisten!$A$3:$F$143, 3, FALSE)), "", VLOOKUP($A5496, Dropdownlisten!$A$3:$F$143, 3, FALSE))</f>
        <v>1000</v>
      </c>
      <c r="D5496" s="117" t="str">
        <f>IF(ISERROR(VLOOKUP($A5496, Dropdownlisten!$A$3:$F$143, 4, FALSE)), "", VLOOKUP($A5496, Dropdownlisten!$A$3:$F$143, 4, FALSE))</f>
        <v>Grundversorgung</v>
      </c>
      <c r="E5496" s="117" t="str">
        <f>IF(ISERROR(VLOOKUP($A5496, Dropdownlisten!$A$3:$F$143, 5, FALSE)), "", VLOOKUP($A5496, Dropdownlisten!$A$3:$F$143, 5, FALSE))</f>
        <v>1000_005</v>
      </c>
      <c r="F5496" s="117" t="str">
        <f>IF(ISERROR(VLOOKUP($A5496, Dropdownlisten!$A$3:$F$143, 6, FALSE)), "", VLOOKUP($A5496, Dropdownlisten!$A$3:$F$143, 6, FALSE))</f>
        <v>Rathaus</v>
      </c>
      <c r="G5496" s="117" t="str">
        <f>VLOOKUP(E5496,Datenstruktur_fuer_R!$D$2:$F$141,3,FALSE)</f>
        <v>Point</v>
      </c>
      <c r="H5496" s="120" t="s">
        <v>689</v>
      </c>
      <c r="I5496" s="26" t="s">
        <v>1341</v>
      </c>
      <c r="J5496" s="26" t="s">
        <v>2181</v>
      </c>
      <c r="K5496" s="5" t="s">
        <v>1958</v>
      </c>
      <c r="L5496" s="5" t="s">
        <v>1975</v>
      </c>
      <c r="M5496" s="5">
        <v>1</v>
      </c>
      <c r="N5496" s="5" t="s">
        <v>1173</v>
      </c>
    </row>
    <row r="5497" spans="1:14" x14ac:dyDescent="0.35">
      <c r="A5497" s="5" t="s">
        <v>710</v>
      </c>
      <c r="B5497" s="117" t="str">
        <f>IF(ISERROR(VLOOKUP($A5497, Dropdownlisten!$A$3:$F$143, 2, FALSE)), "", VLOOKUP($A5497, Dropdownlisten!$A$3:$F$143, 2, FALSE))</f>
        <v>POI</v>
      </c>
      <c r="C5497" s="117">
        <f>IF(ISERROR(VLOOKUP($A5497, Dropdownlisten!$A$3:$F$143, 3, FALSE)), "", VLOOKUP($A5497, Dropdownlisten!$A$3:$F$143, 3, FALSE))</f>
        <v>1000</v>
      </c>
      <c r="D5497" s="117" t="str">
        <f>IF(ISERROR(VLOOKUP($A5497, Dropdownlisten!$A$3:$F$143, 4, FALSE)), "", VLOOKUP($A5497, Dropdownlisten!$A$3:$F$143, 4, FALSE))</f>
        <v>Grundversorgung</v>
      </c>
      <c r="E5497" s="117" t="str">
        <f>IF(ISERROR(VLOOKUP($A5497, Dropdownlisten!$A$3:$F$143, 5, FALSE)), "", VLOOKUP($A5497, Dropdownlisten!$A$3:$F$143, 5, FALSE))</f>
        <v>1000_005</v>
      </c>
      <c r="F5497" s="117" t="str">
        <f>IF(ISERROR(VLOOKUP($A5497, Dropdownlisten!$A$3:$F$143, 6, FALSE)), "", VLOOKUP($A5497, Dropdownlisten!$A$3:$F$143, 6, FALSE))</f>
        <v>Rathaus</v>
      </c>
      <c r="G5497" s="117" t="str">
        <f>VLOOKUP(E5497,Datenstruktur_fuer_R!$D$2:$F$141,3,FALSE)</f>
        <v>Point</v>
      </c>
      <c r="H5497" s="120" t="s">
        <v>689</v>
      </c>
      <c r="I5497" s="26" t="s">
        <v>1341</v>
      </c>
      <c r="J5497" s="26" t="s">
        <v>2181</v>
      </c>
      <c r="K5497" s="5" t="s">
        <v>1958</v>
      </c>
      <c r="L5497" s="5" t="s">
        <v>1976</v>
      </c>
      <c r="M5497" s="5">
        <v>1</v>
      </c>
      <c r="N5497" s="5" t="s">
        <v>1173</v>
      </c>
    </row>
    <row r="5498" spans="1:14" x14ac:dyDescent="0.35">
      <c r="A5498" s="5" t="s">
        <v>710</v>
      </c>
      <c r="B5498" s="117" t="str">
        <f>IF(ISERROR(VLOOKUP($A5498, Dropdownlisten!$A$3:$F$143, 2, FALSE)), "", VLOOKUP($A5498, Dropdownlisten!$A$3:$F$143, 2, FALSE))</f>
        <v>POI</v>
      </c>
      <c r="C5498" s="117">
        <f>IF(ISERROR(VLOOKUP($A5498, Dropdownlisten!$A$3:$F$143, 3, FALSE)), "", VLOOKUP($A5498, Dropdownlisten!$A$3:$F$143, 3, FALSE))</f>
        <v>1000</v>
      </c>
      <c r="D5498" s="117" t="str">
        <f>IF(ISERROR(VLOOKUP($A5498, Dropdownlisten!$A$3:$F$143, 4, FALSE)), "", VLOOKUP($A5498, Dropdownlisten!$A$3:$F$143, 4, FALSE))</f>
        <v>Grundversorgung</v>
      </c>
      <c r="E5498" s="117" t="str">
        <f>IF(ISERROR(VLOOKUP($A5498, Dropdownlisten!$A$3:$F$143, 5, FALSE)), "", VLOOKUP($A5498, Dropdownlisten!$A$3:$F$143, 5, FALSE))</f>
        <v>1000_005</v>
      </c>
      <c r="F5498" s="117" t="str">
        <f>IF(ISERROR(VLOOKUP($A5498, Dropdownlisten!$A$3:$F$143, 6, FALSE)), "", VLOOKUP($A5498, Dropdownlisten!$A$3:$F$143, 6, FALSE))</f>
        <v>Rathaus</v>
      </c>
      <c r="G5498" s="117" t="str">
        <f>VLOOKUP(E5498,Datenstruktur_fuer_R!$D$2:$F$141,3,FALSE)</f>
        <v>Point</v>
      </c>
      <c r="H5498" s="120" t="s">
        <v>689</v>
      </c>
      <c r="I5498" s="26" t="s">
        <v>1341</v>
      </c>
      <c r="J5498" s="26" t="s">
        <v>2181</v>
      </c>
      <c r="K5498" s="5" t="s">
        <v>1958</v>
      </c>
      <c r="L5498" s="5" t="s">
        <v>2217</v>
      </c>
      <c r="M5498" s="5">
        <v>1</v>
      </c>
      <c r="N5498" s="5" t="s">
        <v>1173</v>
      </c>
    </row>
    <row r="5499" spans="1:14" x14ac:dyDescent="0.35">
      <c r="A5499" s="5" t="s">
        <v>710</v>
      </c>
      <c r="B5499" s="117" t="str">
        <f>IF(ISERROR(VLOOKUP($A5499, Dropdownlisten!$A$3:$F$143, 2, FALSE)), "", VLOOKUP($A5499, Dropdownlisten!$A$3:$F$143, 2, FALSE))</f>
        <v>POI</v>
      </c>
      <c r="C5499" s="117">
        <f>IF(ISERROR(VLOOKUP($A5499, Dropdownlisten!$A$3:$F$143, 3, FALSE)), "", VLOOKUP($A5499, Dropdownlisten!$A$3:$F$143, 3, FALSE))</f>
        <v>1000</v>
      </c>
      <c r="D5499" s="117" t="str">
        <f>IF(ISERROR(VLOOKUP($A5499, Dropdownlisten!$A$3:$F$143, 4, FALSE)), "", VLOOKUP($A5499, Dropdownlisten!$A$3:$F$143, 4, FALSE))</f>
        <v>Grundversorgung</v>
      </c>
      <c r="E5499" s="117" t="str">
        <f>IF(ISERROR(VLOOKUP($A5499, Dropdownlisten!$A$3:$F$143, 5, FALSE)), "", VLOOKUP($A5499, Dropdownlisten!$A$3:$F$143, 5, FALSE))</f>
        <v>1000_005</v>
      </c>
      <c r="F5499" s="117" t="str">
        <f>IF(ISERROR(VLOOKUP($A5499, Dropdownlisten!$A$3:$F$143, 6, FALSE)), "", VLOOKUP($A5499, Dropdownlisten!$A$3:$F$143, 6, FALSE))</f>
        <v>Rathaus</v>
      </c>
      <c r="G5499" s="117" t="str">
        <f>VLOOKUP(E5499,Datenstruktur_fuer_R!$D$2:$F$141,3,FALSE)</f>
        <v>Point</v>
      </c>
      <c r="H5499" s="120" t="s">
        <v>689</v>
      </c>
      <c r="I5499" s="26" t="s">
        <v>1341</v>
      </c>
      <c r="J5499" s="26" t="s">
        <v>2181</v>
      </c>
      <c r="K5499" s="5" t="s">
        <v>1958</v>
      </c>
      <c r="L5499" s="5" t="s">
        <v>2218</v>
      </c>
      <c r="M5499" s="5">
        <v>1</v>
      </c>
      <c r="N5499" s="5" t="s">
        <v>1173</v>
      </c>
    </row>
    <row r="5500" spans="1:14" x14ac:dyDescent="0.35">
      <c r="A5500" s="5" t="s">
        <v>710</v>
      </c>
      <c r="B5500" s="117" t="str">
        <f>IF(ISERROR(VLOOKUP($A5500, Dropdownlisten!$A$3:$F$143, 2, FALSE)), "", VLOOKUP($A5500, Dropdownlisten!$A$3:$F$143, 2, FALSE))</f>
        <v>POI</v>
      </c>
      <c r="C5500" s="117">
        <f>IF(ISERROR(VLOOKUP($A5500, Dropdownlisten!$A$3:$F$143, 3, FALSE)), "", VLOOKUP($A5500, Dropdownlisten!$A$3:$F$143, 3, FALSE))</f>
        <v>1000</v>
      </c>
      <c r="D5500" s="117" t="str">
        <f>IF(ISERROR(VLOOKUP($A5500, Dropdownlisten!$A$3:$F$143, 4, FALSE)), "", VLOOKUP($A5500, Dropdownlisten!$A$3:$F$143, 4, FALSE))</f>
        <v>Grundversorgung</v>
      </c>
      <c r="E5500" s="117" t="str">
        <f>IF(ISERROR(VLOOKUP($A5500, Dropdownlisten!$A$3:$F$143, 5, FALSE)), "", VLOOKUP($A5500, Dropdownlisten!$A$3:$F$143, 5, FALSE))</f>
        <v>1000_005</v>
      </c>
      <c r="F5500" s="117" t="str">
        <f>IF(ISERROR(VLOOKUP($A5500, Dropdownlisten!$A$3:$F$143, 6, FALSE)), "", VLOOKUP($A5500, Dropdownlisten!$A$3:$F$143, 6, FALSE))</f>
        <v>Rathaus</v>
      </c>
      <c r="G5500" s="117" t="str">
        <f>VLOOKUP(E5500,Datenstruktur_fuer_R!$D$2:$F$141,3,FALSE)</f>
        <v>Point</v>
      </c>
      <c r="H5500" s="120" t="s">
        <v>689</v>
      </c>
      <c r="I5500" s="26" t="s">
        <v>1341</v>
      </c>
      <c r="J5500" s="26" t="s">
        <v>2181</v>
      </c>
      <c r="K5500" s="5" t="s">
        <v>1958</v>
      </c>
      <c r="L5500" s="5" t="s">
        <v>2219</v>
      </c>
      <c r="M5500" s="5">
        <v>1</v>
      </c>
      <c r="N5500" s="5" t="s">
        <v>1173</v>
      </c>
    </row>
    <row r="5501" spans="1:14" x14ac:dyDescent="0.35">
      <c r="A5501" s="5" t="s">
        <v>710</v>
      </c>
      <c r="B5501" s="117" t="str">
        <f>IF(ISERROR(VLOOKUP($A5501, Dropdownlisten!$A$3:$F$143, 2, FALSE)), "", VLOOKUP($A5501, Dropdownlisten!$A$3:$F$143, 2, FALSE))</f>
        <v>POI</v>
      </c>
      <c r="C5501" s="117">
        <f>IF(ISERROR(VLOOKUP($A5501, Dropdownlisten!$A$3:$F$143, 3, FALSE)), "", VLOOKUP($A5501, Dropdownlisten!$A$3:$F$143, 3, FALSE))</f>
        <v>1000</v>
      </c>
      <c r="D5501" s="117" t="str">
        <f>IF(ISERROR(VLOOKUP($A5501, Dropdownlisten!$A$3:$F$143, 4, FALSE)), "", VLOOKUP($A5501, Dropdownlisten!$A$3:$F$143, 4, FALSE))</f>
        <v>Grundversorgung</v>
      </c>
      <c r="E5501" s="117" t="str">
        <f>IF(ISERROR(VLOOKUP($A5501, Dropdownlisten!$A$3:$F$143, 5, FALSE)), "", VLOOKUP($A5501, Dropdownlisten!$A$3:$F$143, 5, FALSE))</f>
        <v>1000_005</v>
      </c>
      <c r="F5501" s="117" t="str">
        <f>IF(ISERROR(VLOOKUP($A5501, Dropdownlisten!$A$3:$F$143, 6, FALSE)), "", VLOOKUP($A5501, Dropdownlisten!$A$3:$F$143, 6, FALSE))</f>
        <v>Rathaus</v>
      </c>
      <c r="G5501" s="117" t="str">
        <f>VLOOKUP(E5501,Datenstruktur_fuer_R!$D$2:$F$141,3,FALSE)</f>
        <v>Point</v>
      </c>
      <c r="H5501" s="120" t="s">
        <v>689</v>
      </c>
      <c r="I5501" s="26" t="s">
        <v>1341</v>
      </c>
      <c r="J5501" s="26" t="s">
        <v>2181</v>
      </c>
      <c r="K5501" s="5" t="s">
        <v>1958</v>
      </c>
      <c r="L5501" s="5" t="s">
        <v>2220</v>
      </c>
      <c r="M5501" s="5">
        <v>1</v>
      </c>
      <c r="N5501" s="5" t="s">
        <v>1173</v>
      </c>
    </row>
    <row r="5502" spans="1:14" x14ac:dyDescent="0.35">
      <c r="A5502" s="5" t="s">
        <v>710</v>
      </c>
      <c r="B5502" s="117" t="str">
        <f>IF(ISERROR(VLOOKUP($A5502, Dropdownlisten!$A$3:$F$143, 2, FALSE)), "", VLOOKUP($A5502, Dropdownlisten!$A$3:$F$143, 2, FALSE))</f>
        <v>POI</v>
      </c>
      <c r="C5502" s="117">
        <f>IF(ISERROR(VLOOKUP($A5502, Dropdownlisten!$A$3:$F$143, 3, FALSE)), "", VLOOKUP($A5502, Dropdownlisten!$A$3:$F$143, 3, FALSE))</f>
        <v>1000</v>
      </c>
      <c r="D5502" s="117" t="str">
        <f>IF(ISERROR(VLOOKUP($A5502, Dropdownlisten!$A$3:$F$143, 4, FALSE)), "", VLOOKUP($A5502, Dropdownlisten!$A$3:$F$143, 4, FALSE))</f>
        <v>Grundversorgung</v>
      </c>
      <c r="E5502" s="117" t="str">
        <f>IF(ISERROR(VLOOKUP($A5502, Dropdownlisten!$A$3:$F$143, 5, FALSE)), "", VLOOKUP($A5502, Dropdownlisten!$A$3:$F$143, 5, FALSE))</f>
        <v>1000_005</v>
      </c>
      <c r="F5502" s="117" t="str">
        <f>IF(ISERROR(VLOOKUP($A5502, Dropdownlisten!$A$3:$F$143, 6, FALSE)), "", VLOOKUP($A5502, Dropdownlisten!$A$3:$F$143, 6, FALSE))</f>
        <v>Rathaus</v>
      </c>
      <c r="G5502" s="117" t="str">
        <f>VLOOKUP(E5502,Datenstruktur_fuer_R!$D$2:$F$141,3,FALSE)</f>
        <v>Point</v>
      </c>
      <c r="H5502" s="120" t="s">
        <v>290</v>
      </c>
      <c r="I5502" s="26" t="s">
        <v>1341</v>
      </c>
      <c r="J5502" s="26" t="s">
        <v>2181</v>
      </c>
      <c r="K5502" s="5" t="s">
        <v>1936</v>
      </c>
      <c r="L5502" s="5"/>
      <c r="M5502" s="5">
        <v>1</v>
      </c>
      <c r="N5502" s="5" t="s">
        <v>1173</v>
      </c>
    </row>
    <row r="5503" spans="1:14" x14ac:dyDescent="0.35">
      <c r="A5503" s="5" t="s">
        <v>710</v>
      </c>
      <c r="B5503" s="117" t="str">
        <f>IF(ISERROR(VLOOKUP($A5503, Dropdownlisten!$A$3:$F$143, 2, FALSE)), "", VLOOKUP($A5503, Dropdownlisten!$A$3:$F$143, 2, FALSE))</f>
        <v>POI</v>
      </c>
      <c r="C5503" s="117">
        <f>IF(ISERROR(VLOOKUP($A5503, Dropdownlisten!$A$3:$F$143, 3, FALSE)), "", VLOOKUP($A5503, Dropdownlisten!$A$3:$F$143, 3, FALSE))</f>
        <v>1000</v>
      </c>
      <c r="D5503" s="117" t="str">
        <f>IF(ISERROR(VLOOKUP($A5503, Dropdownlisten!$A$3:$F$143, 4, FALSE)), "", VLOOKUP($A5503, Dropdownlisten!$A$3:$F$143, 4, FALSE))</f>
        <v>Grundversorgung</v>
      </c>
      <c r="E5503" s="117" t="str">
        <f>IF(ISERROR(VLOOKUP($A5503, Dropdownlisten!$A$3:$F$143, 5, FALSE)), "", VLOOKUP($A5503, Dropdownlisten!$A$3:$F$143, 5, FALSE))</f>
        <v>1000_005</v>
      </c>
      <c r="F5503" s="117" t="str">
        <f>IF(ISERROR(VLOOKUP($A5503, Dropdownlisten!$A$3:$F$143, 6, FALSE)), "", VLOOKUP($A5503, Dropdownlisten!$A$3:$F$143, 6, FALSE))</f>
        <v>Rathaus</v>
      </c>
      <c r="G5503" s="117" t="str">
        <f>VLOOKUP(E5503,Datenstruktur_fuer_R!$D$2:$F$141,3,FALSE)</f>
        <v>Point</v>
      </c>
      <c r="H5503" s="120" t="s">
        <v>291</v>
      </c>
      <c r="I5503" s="26" t="s">
        <v>1341</v>
      </c>
      <c r="J5503" s="26" t="s">
        <v>2181</v>
      </c>
      <c r="K5503" s="5" t="s">
        <v>1937</v>
      </c>
      <c r="L5503" s="5"/>
      <c r="M5503" s="5">
        <v>1</v>
      </c>
      <c r="N5503" s="5" t="s">
        <v>1173</v>
      </c>
    </row>
    <row r="5504" spans="1:14" x14ac:dyDescent="0.35">
      <c r="A5504" s="5" t="s">
        <v>710</v>
      </c>
      <c r="B5504" s="117" t="str">
        <f>IF(ISERROR(VLOOKUP($A5504, Dropdownlisten!$A$3:$F$143, 2, FALSE)), "", VLOOKUP($A5504, Dropdownlisten!$A$3:$F$143, 2, FALSE))</f>
        <v>POI</v>
      </c>
      <c r="C5504" s="117">
        <f>IF(ISERROR(VLOOKUP($A5504, Dropdownlisten!$A$3:$F$143, 3, FALSE)), "", VLOOKUP($A5504, Dropdownlisten!$A$3:$F$143, 3, FALSE))</f>
        <v>1000</v>
      </c>
      <c r="D5504" s="117" t="str">
        <f>IF(ISERROR(VLOOKUP($A5504, Dropdownlisten!$A$3:$F$143, 4, FALSE)), "", VLOOKUP($A5504, Dropdownlisten!$A$3:$F$143, 4, FALSE))</f>
        <v>Grundversorgung</v>
      </c>
      <c r="E5504" s="117" t="str">
        <f>IF(ISERROR(VLOOKUP($A5504, Dropdownlisten!$A$3:$F$143, 5, FALSE)), "", VLOOKUP($A5504, Dropdownlisten!$A$3:$F$143, 5, FALSE))</f>
        <v>1000_005</v>
      </c>
      <c r="F5504" s="117" t="str">
        <f>IF(ISERROR(VLOOKUP($A5504, Dropdownlisten!$A$3:$F$143, 6, FALSE)), "", VLOOKUP($A5504, Dropdownlisten!$A$3:$F$143, 6, FALSE))</f>
        <v>Rathaus</v>
      </c>
      <c r="G5504" s="117" t="str">
        <f>VLOOKUP(E5504,Datenstruktur_fuer_R!$D$2:$F$141,3,FALSE)</f>
        <v>Point</v>
      </c>
      <c r="H5504" s="120" t="s">
        <v>288</v>
      </c>
      <c r="I5504" s="26" t="s">
        <v>1341</v>
      </c>
      <c r="J5504" s="26" t="s">
        <v>2181</v>
      </c>
      <c r="K5504" s="5" t="s">
        <v>1938</v>
      </c>
      <c r="L5504" s="5"/>
      <c r="M5504" s="5">
        <v>1</v>
      </c>
      <c r="N5504" s="5" t="s">
        <v>1173</v>
      </c>
    </row>
    <row r="5505" spans="1:14" x14ac:dyDescent="0.35">
      <c r="A5505" s="5" t="s">
        <v>710</v>
      </c>
      <c r="B5505" s="117" t="str">
        <f>IF(ISERROR(VLOOKUP($A5505, Dropdownlisten!$A$3:$F$143, 2, FALSE)), "", VLOOKUP($A5505, Dropdownlisten!$A$3:$F$143, 2, FALSE))</f>
        <v>POI</v>
      </c>
      <c r="C5505" s="117">
        <f>IF(ISERROR(VLOOKUP($A5505, Dropdownlisten!$A$3:$F$143, 3, FALSE)), "", VLOOKUP($A5505, Dropdownlisten!$A$3:$F$143, 3, FALSE))</f>
        <v>1000</v>
      </c>
      <c r="D5505" s="117" t="str">
        <f>IF(ISERROR(VLOOKUP($A5505, Dropdownlisten!$A$3:$F$143, 4, FALSE)), "", VLOOKUP($A5505, Dropdownlisten!$A$3:$F$143, 4, FALSE))</f>
        <v>Grundversorgung</v>
      </c>
      <c r="E5505" s="117" t="str">
        <f>IF(ISERROR(VLOOKUP($A5505, Dropdownlisten!$A$3:$F$143, 5, FALSE)), "", VLOOKUP($A5505, Dropdownlisten!$A$3:$F$143, 5, FALSE))</f>
        <v>1000_005</v>
      </c>
      <c r="F5505" s="117" t="str">
        <f>IF(ISERROR(VLOOKUP($A5505, Dropdownlisten!$A$3:$F$143, 6, FALSE)), "", VLOOKUP($A5505, Dropdownlisten!$A$3:$F$143, 6, FALSE))</f>
        <v>Rathaus</v>
      </c>
      <c r="G5505" s="117" t="str">
        <f>VLOOKUP(E5505,Datenstruktur_fuer_R!$D$2:$F$141,3,FALSE)</f>
        <v>Point</v>
      </c>
      <c r="H5505" s="120" t="s">
        <v>289</v>
      </c>
      <c r="I5505" s="26" t="s">
        <v>1341</v>
      </c>
      <c r="J5505" s="26" t="s">
        <v>2181</v>
      </c>
      <c r="K5505" s="5" t="s">
        <v>1939</v>
      </c>
      <c r="L5505" s="5"/>
      <c r="M5505" s="5">
        <v>1</v>
      </c>
      <c r="N5505" s="5" t="s">
        <v>1173</v>
      </c>
    </row>
    <row r="5506" spans="1:14" x14ac:dyDescent="0.35">
      <c r="A5506" s="5" t="s">
        <v>710</v>
      </c>
      <c r="B5506" s="117" t="str">
        <f>IF(ISERROR(VLOOKUP($A5506, Dropdownlisten!$A$3:$F$143, 2, FALSE)), "", VLOOKUP($A5506, Dropdownlisten!$A$3:$F$143, 2, FALSE))</f>
        <v>POI</v>
      </c>
      <c r="C5506" s="117">
        <f>IF(ISERROR(VLOOKUP($A5506, Dropdownlisten!$A$3:$F$143, 3, FALSE)), "", VLOOKUP($A5506, Dropdownlisten!$A$3:$F$143, 3, FALSE))</f>
        <v>1000</v>
      </c>
      <c r="D5506" s="117" t="str">
        <f>IF(ISERROR(VLOOKUP($A5506, Dropdownlisten!$A$3:$F$143, 4, FALSE)), "", VLOOKUP($A5506, Dropdownlisten!$A$3:$F$143, 4, FALSE))</f>
        <v>Grundversorgung</v>
      </c>
      <c r="E5506" s="117" t="str">
        <f>IF(ISERROR(VLOOKUP($A5506, Dropdownlisten!$A$3:$F$143, 5, FALSE)), "", VLOOKUP($A5506, Dropdownlisten!$A$3:$F$143, 5, FALSE))</f>
        <v>1000_005</v>
      </c>
      <c r="F5506" s="117" t="str">
        <f>IF(ISERROR(VLOOKUP($A5506, Dropdownlisten!$A$3:$F$143, 6, FALSE)), "", VLOOKUP($A5506, Dropdownlisten!$A$3:$F$143, 6, FALSE))</f>
        <v>Rathaus</v>
      </c>
      <c r="G5506" s="117" t="str">
        <f>VLOOKUP(E5506,Datenstruktur_fuer_R!$D$2:$F$141,3,FALSE)</f>
        <v>Point</v>
      </c>
      <c r="H5506" s="120" t="s">
        <v>293</v>
      </c>
      <c r="I5506" s="26" t="s">
        <v>1341</v>
      </c>
      <c r="J5506" s="26" t="s">
        <v>2181</v>
      </c>
      <c r="K5506" s="5" t="s">
        <v>1958</v>
      </c>
      <c r="L5506" s="5"/>
      <c r="M5506" s="5">
        <v>1</v>
      </c>
      <c r="N5506" s="5" t="s">
        <v>1173</v>
      </c>
    </row>
    <row r="5507" spans="1:14" x14ac:dyDescent="0.35">
      <c r="A5507" s="5" t="s">
        <v>706</v>
      </c>
      <c r="B5507" s="117" t="str">
        <f>IF(ISERROR(VLOOKUP($A5507, Dropdownlisten!$A$3:$F$143, 2, FALSE)), "", VLOOKUP($A5507, Dropdownlisten!$A$3:$F$143, 2, FALSE))</f>
        <v>POI</v>
      </c>
      <c r="C5507" s="117">
        <f>IF(ISERROR(VLOOKUP($A5507, Dropdownlisten!$A$3:$F$143, 3, FALSE)), "", VLOOKUP($A5507, Dropdownlisten!$A$3:$F$143, 3, FALSE))</f>
        <v>1000</v>
      </c>
      <c r="D5507" s="117" t="str">
        <f>IF(ISERROR(VLOOKUP($A5507, Dropdownlisten!$A$3:$F$143, 4, FALSE)), "", VLOOKUP($A5507, Dropdownlisten!$A$3:$F$143, 4, FALSE))</f>
        <v>Grundversorgung</v>
      </c>
      <c r="E5507" s="117" t="str">
        <f>IF(ISERROR(VLOOKUP($A5507, Dropdownlisten!$A$3:$F$143, 5, FALSE)), "", VLOOKUP($A5507, Dropdownlisten!$A$3:$F$143, 5, FALSE))</f>
        <v>1000_004</v>
      </c>
      <c r="F5507" s="117" t="str">
        <f>IF(ISERROR(VLOOKUP($A5507, Dropdownlisten!$A$3:$F$143, 6, FALSE)), "", VLOOKUP($A5507, Dropdownlisten!$A$3:$F$143, 6, FALSE))</f>
        <v>Polizei</v>
      </c>
      <c r="G5507" s="117" t="str">
        <f>VLOOKUP(E5507,Datenstruktur_fuer_R!$D$2:$F$141,3,FALSE)</f>
        <v>Point</v>
      </c>
      <c r="H5507" s="120" t="s">
        <v>689</v>
      </c>
      <c r="I5507" s="26" t="s">
        <v>1341</v>
      </c>
      <c r="J5507" s="26" t="s">
        <v>2181</v>
      </c>
      <c r="K5507" s="5" t="s">
        <v>1958</v>
      </c>
      <c r="L5507" s="5" t="s">
        <v>144</v>
      </c>
      <c r="M5507" s="5">
        <v>1</v>
      </c>
      <c r="N5507" s="5" t="s">
        <v>1173</v>
      </c>
    </row>
    <row r="5508" spans="1:14" x14ac:dyDescent="0.35">
      <c r="A5508" s="5" t="s">
        <v>706</v>
      </c>
      <c r="B5508" s="117" t="str">
        <f>IF(ISERROR(VLOOKUP($A5508, Dropdownlisten!$A$3:$F$143, 2, FALSE)), "", VLOOKUP($A5508, Dropdownlisten!$A$3:$F$143, 2, FALSE))</f>
        <v>POI</v>
      </c>
      <c r="C5508" s="117">
        <f>IF(ISERROR(VLOOKUP($A5508, Dropdownlisten!$A$3:$F$143, 3, FALSE)), "", VLOOKUP($A5508, Dropdownlisten!$A$3:$F$143, 3, FALSE))</f>
        <v>1000</v>
      </c>
      <c r="D5508" s="117" t="str">
        <f>IF(ISERROR(VLOOKUP($A5508, Dropdownlisten!$A$3:$F$143, 4, FALSE)), "", VLOOKUP($A5508, Dropdownlisten!$A$3:$F$143, 4, FALSE))</f>
        <v>Grundversorgung</v>
      </c>
      <c r="E5508" s="117" t="str">
        <f>IF(ISERROR(VLOOKUP($A5508, Dropdownlisten!$A$3:$F$143, 5, FALSE)), "", VLOOKUP($A5508, Dropdownlisten!$A$3:$F$143, 5, FALSE))</f>
        <v>1000_004</v>
      </c>
      <c r="F5508" s="117" t="str">
        <f>IF(ISERROR(VLOOKUP($A5508, Dropdownlisten!$A$3:$F$143, 6, FALSE)), "", VLOOKUP($A5508, Dropdownlisten!$A$3:$F$143, 6, FALSE))</f>
        <v>Polizei</v>
      </c>
      <c r="G5508" s="117" t="str">
        <f>VLOOKUP(E5508,Datenstruktur_fuer_R!$D$2:$F$141,3,FALSE)</f>
        <v>Point</v>
      </c>
      <c r="H5508" s="120" t="s">
        <v>290</v>
      </c>
      <c r="I5508" s="26" t="s">
        <v>1341</v>
      </c>
      <c r="J5508" s="26" t="s">
        <v>2181</v>
      </c>
      <c r="K5508" s="5" t="s">
        <v>1936</v>
      </c>
      <c r="L5508" s="5"/>
      <c r="M5508" s="5">
        <v>1</v>
      </c>
      <c r="N5508" s="5" t="s">
        <v>1173</v>
      </c>
    </row>
    <row r="5509" spans="1:14" x14ac:dyDescent="0.35">
      <c r="A5509" s="5" t="s">
        <v>706</v>
      </c>
      <c r="B5509" s="117" t="str">
        <f>IF(ISERROR(VLOOKUP($A5509, Dropdownlisten!$A$3:$F$143, 2, FALSE)), "", VLOOKUP($A5509, Dropdownlisten!$A$3:$F$143, 2, FALSE))</f>
        <v>POI</v>
      </c>
      <c r="C5509" s="117">
        <f>IF(ISERROR(VLOOKUP($A5509, Dropdownlisten!$A$3:$F$143, 3, FALSE)), "", VLOOKUP($A5509, Dropdownlisten!$A$3:$F$143, 3, FALSE))</f>
        <v>1000</v>
      </c>
      <c r="D5509" s="117" t="str">
        <f>IF(ISERROR(VLOOKUP($A5509, Dropdownlisten!$A$3:$F$143, 4, FALSE)), "", VLOOKUP($A5509, Dropdownlisten!$A$3:$F$143, 4, FALSE))</f>
        <v>Grundversorgung</v>
      </c>
      <c r="E5509" s="117" t="str">
        <f>IF(ISERROR(VLOOKUP($A5509, Dropdownlisten!$A$3:$F$143, 5, FALSE)), "", VLOOKUP($A5509, Dropdownlisten!$A$3:$F$143, 5, FALSE))</f>
        <v>1000_004</v>
      </c>
      <c r="F5509" s="117" t="str">
        <f>IF(ISERROR(VLOOKUP($A5509, Dropdownlisten!$A$3:$F$143, 6, FALSE)), "", VLOOKUP($A5509, Dropdownlisten!$A$3:$F$143, 6, FALSE))</f>
        <v>Polizei</v>
      </c>
      <c r="G5509" s="117" t="str">
        <f>VLOOKUP(E5509,Datenstruktur_fuer_R!$D$2:$F$141,3,FALSE)</f>
        <v>Point</v>
      </c>
      <c r="H5509" s="120" t="s">
        <v>291</v>
      </c>
      <c r="I5509" s="26" t="s">
        <v>1341</v>
      </c>
      <c r="J5509" s="26" t="s">
        <v>2181</v>
      </c>
      <c r="K5509" s="5" t="s">
        <v>1937</v>
      </c>
      <c r="L5509" s="5"/>
      <c r="M5509" s="5">
        <v>1</v>
      </c>
      <c r="N5509" s="5" t="s">
        <v>1173</v>
      </c>
    </row>
    <row r="5510" spans="1:14" x14ac:dyDescent="0.35">
      <c r="A5510" s="5" t="s">
        <v>706</v>
      </c>
      <c r="B5510" s="117" t="str">
        <f>IF(ISERROR(VLOOKUP($A5510, Dropdownlisten!$A$3:$F$143, 2, FALSE)), "", VLOOKUP($A5510, Dropdownlisten!$A$3:$F$143, 2, FALSE))</f>
        <v>POI</v>
      </c>
      <c r="C5510" s="117">
        <f>IF(ISERROR(VLOOKUP($A5510, Dropdownlisten!$A$3:$F$143, 3, FALSE)), "", VLOOKUP($A5510, Dropdownlisten!$A$3:$F$143, 3, FALSE))</f>
        <v>1000</v>
      </c>
      <c r="D5510" s="117" t="str">
        <f>IF(ISERROR(VLOOKUP($A5510, Dropdownlisten!$A$3:$F$143, 4, FALSE)), "", VLOOKUP($A5510, Dropdownlisten!$A$3:$F$143, 4, FALSE))</f>
        <v>Grundversorgung</v>
      </c>
      <c r="E5510" s="117" t="str">
        <f>IF(ISERROR(VLOOKUP($A5510, Dropdownlisten!$A$3:$F$143, 5, FALSE)), "", VLOOKUP($A5510, Dropdownlisten!$A$3:$F$143, 5, FALSE))</f>
        <v>1000_004</v>
      </c>
      <c r="F5510" s="117" t="str">
        <f>IF(ISERROR(VLOOKUP($A5510, Dropdownlisten!$A$3:$F$143, 6, FALSE)), "", VLOOKUP($A5510, Dropdownlisten!$A$3:$F$143, 6, FALSE))</f>
        <v>Polizei</v>
      </c>
      <c r="G5510" s="117" t="str">
        <f>VLOOKUP(E5510,Datenstruktur_fuer_R!$D$2:$F$141,3,FALSE)</f>
        <v>Point</v>
      </c>
      <c r="H5510" s="120" t="s">
        <v>288</v>
      </c>
      <c r="I5510" s="26" t="s">
        <v>1341</v>
      </c>
      <c r="J5510" s="26" t="s">
        <v>2181</v>
      </c>
      <c r="K5510" s="5" t="s">
        <v>1938</v>
      </c>
      <c r="L5510" s="5"/>
      <c r="M5510" s="5">
        <v>1</v>
      </c>
      <c r="N5510" s="5" t="s">
        <v>1173</v>
      </c>
    </row>
    <row r="5511" spans="1:14" x14ac:dyDescent="0.35">
      <c r="A5511" s="5" t="s">
        <v>706</v>
      </c>
      <c r="B5511" s="117" t="str">
        <f>IF(ISERROR(VLOOKUP($A5511, Dropdownlisten!$A$3:$F$143, 2, FALSE)), "", VLOOKUP($A5511, Dropdownlisten!$A$3:$F$143, 2, FALSE))</f>
        <v>POI</v>
      </c>
      <c r="C5511" s="117">
        <f>IF(ISERROR(VLOOKUP($A5511, Dropdownlisten!$A$3:$F$143, 3, FALSE)), "", VLOOKUP($A5511, Dropdownlisten!$A$3:$F$143, 3, FALSE))</f>
        <v>1000</v>
      </c>
      <c r="D5511" s="117" t="str">
        <f>IF(ISERROR(VLOOKUP($A5511, Dropdownlisten!$A$3:$F$143, 4, FALSE)), "", VLOOKUP($A5511, Dropdownlisten!$A$3:$F$143, 4, FALSE))</f>
        <v>Grundversorgung</v>
      </c>
      <c r="E5511" s="117" t="str">
        <f>IF(ISERROR(VLOOKUP($A5511, Dropdownlisten!$A$3:$F$143, 5, FALSE)), "", VLOOKUP($A5511, Dropdownlisten!$A$3:$F$143, 5, FALSE))</f>
        <v>1000_004</v>
      </c>
      <c r="F5511" s="117" t="str">
        <f>IF(ISERROR(VLOOKUP($A5511, Dropdownlisten!$A$3:$F$143, 6, FALSE)), "", VLOOKUP($A5511, Dropdownlisten!$A$3:$F$143, 6, FALSE))</f>
        <v>Polizei</v>
      </c>
      <c r="G5511" s="117" t="str">
        <f>VLOOKUP(E5511,Datenstruktur_fuer_R!$D$2:$F$141,3,FALSE)</f>
        <v>Point</v>
      </c>
      <c r="H5511" s="120" t="s">
        <v>289</v>
      </c>
      <c r="I5511" s="26" t="s">
        <v>1341</v>
      </c>
      <c r="J5511" s="26" t="s">
        <v>2181</v>
      </c>
      <c r="K5511" s="5" t="s">
        <v>1939</v>
      </c>
      <c r="L5511" s="5"/>
      <c r="M5511" s="5">
        <v>1</v>
      </c>
      <c r="N5511" s="5" t="s">
        <v>1173</v>
      </c>
    </row>
    <row r="5512" spans="1:14" x14ac:dyDescent="0.35">
      <c r="A5512" s="5" t="s">
        <v>706</v>
      </c>
      <c r="B5512" s="117" t="str">
        <f>IF(ISERROR(VLOOKUP($A5512, Dropdownlisten!$A$3:$F$143, 2, FALSE)), "", VLOOKUP($A5512, Dropdownlisten!$A$3:$F$143, 2, FALSE))</f>
        <v>POI</v>
      </c>
      <c r="C5512" s="117">
        <f>IF(ISERROR(VLOOKUP($A5512, Dropdownlisten!$A$3:$F$143, 3, FALSE)), "", VLOOKUP($A5512, Dropdownlisten!$A$3:$F$143, 3, FALSE))</f>
        <v>1000</v>
      </c>
      <c r="D5512" s="117" t="str">
        <f>IF(ISERROR(VLOOKUP($A5512, Dropdownlisten!$A$3:$F$143, 4, FALSE)), "", VLOOKUP($A5512, Dropdownlisten!$A$3:$F$143, 4, FALSE))</f>
        <v>Grundversorgung</v>
      </c>
      <c r="E5512" s="117" t="str">
        <f>IF(ISERROR(VLOOKUP($A5512, Dropdownlisten!$A$3:$F$143, 5, FALSE)), "", VLOOKUP($A5512, Dropdownlisten!$A$3:$F$143, 5, FALSE))</f>
        <v>1000_004</v>
      </c>
      <c r="F5512" s="117" t="str">
        <f>IF(ISERROR(VLOOKUP($A5512, Dropdownlisten!$A$3:$F$143, 6, FALSE)), "", VLOOKUP($A5512, Dropdownlisten!$A$3:$F$143, 6, FALSE))</f>
        <v>Polizei</v>
      </c>
      <c r="G5512" s="117" t="str">
        <f>VLOOKUP(E5512,Datenstruktur_fuer_R!$D$2:$F$141,3,FALSE)</f>
        <v>Point</v>
      </c>
      <c r="H5512" s="120" t="s">
        <v>293</v>
      </c>
      <c r="I5512" s="26" t="s">
        <v>1341</v>
      </c>
      <c r="J5512" s="26" t="s">
        <v>2181</v>
      </c>
      <c r="K5512" s="5" t="s">
        <v>1958</v>
      </c>
      <c r="L5512" s="5"/>
      <c r="M5512" s="5">
        <v>1</v>
      </c>
      <c r="N5512" s="5" t="s">
        <v>1173</v>
      </c>
    </row>
    <row r="5513" spans="1:14" x14ac:dyDescent="0.35">
      <c r="A5513" s="5" t="s">
        <v>676</v>
      </c>
      <c r="B5513" s="117" t="str">
        <f>IF(ISERROR(VLOOKUP($A5513, Dropdownlisten!$A$3:$F$143, 2, FALSE)), "", VLOOKUP($A5513, Dropdownlisten!$A$3:$F$143, 2, FALSE))</f>
        <v>POI</v>
      </c>
      <c r="C5513" s="117">
        <f>IF(ISERROR(VLOOKUP($A5513, Dropdownlisten!$A$3:$F$143, 3, FALSE)), "", VLOOKUP($A5513, Dropdownlisten!$A$3:$F$143, 3, FALSE))</f>
        <v>1000</v>
      </c>
      <c r="D5513" s="117" t="str">
        <f>IF(ISERROR(VLOOKUP($A5513, Dropdownlisten!$A$3:$F$143, 4, FALSE)), "", VLOOKUP($A5513, Dropdownlisten!$A$3:$F$143, 4, FALSE))</f>
        <v>Grundversorgung</v>
      </c>
      <c r="E5513" s="117" t="str">
        <f>IF(ISERROR(VLOOKUP($A5513, Dropdownlisten!$A$3:$F$143, 5, FALSE)), "", VLOOKUP($A5513, Dropdownlisten!$A$3:$F$143, 5, FALSE))</f>
        <v>1000_001</v>
      </c>
      <c r="F5513" s="117" t="str">
        <f>IF(ISERROR(VLOOKUP($A5513, Dropdownlisten!$A$3:$F$143, 6, FALSE)), "", VLOOKUP($A5513, Dropdownlisten!$A$3:$F$143, 6, FALSE))</f>
        <v>Feuerwehr</v>
      </c>
      <c r="G5513" s="117" t="str">
        <f>VLOOKUP(E5513,Datenstruktur_fuer_R!$D$2:$F$141,3,FALSE)</f>
        <v>Point</v>
      </c>
      <c r="H5513" s="120" t="s">
        <v>689</v>
      </c>
      <c r="I5513" s="26" t="s">
        <v>1341</v>
      </c>
      <c r="J5513" s="26" t="s">
        <v>2181</v>
      </c>
      <c r="K5513" s="5" t="s">
        <v>1958</v>
      </c>
      <c r="L5513" s="5" t="s">
        <v>1956</v>
      </c>
      <c r="M5513" s="5">
        <v>1</v>
      </c>
      <c r="N5513" s="5" t="s">
        <v>1173</v>
      </c>
    </row>
    <row r="5514" spans="1:14" x14ac:dyDescent="0.35">
      <c r="A5514" s="5" t="s">
        <v>676</v>
      </c>
      <c r="B5514" s="117" t="str">
        <f>IF(ISERROR(VLOOKUP($A5514, Dropdownlisten!$A$3:$F$143, 2, FALSE)), "", VLOOKUP($A5514, Dropdownlisten!$A$3:$F$143, 2, FALSE))</f>
        <v>POI</v>
      </c>
      <c r="C5514" s="117">
        <f>IF(ISERROR(VLOOKUP($A5514, Dropdownlisten!$A$3:$F$143, 3, FALSE)), "", VLOOKUP($A5514, Dropdownlisten!$A$3:$F$143, 3, FALSE))</f>
        <v>1000</v>
      </c>
      <c r="D5514" s="117" t="str">
        <f>IF(ISERROR(VLOOKUP($A5514, Dropdownlisten!$A$3:$F$143, 4, FALSE)), "", VLOOKUP($A5514, Dropdownlisten!$A$3:$F$143, 4, FALSE))</f>
        <v>Grundversorgung</v>
      </c>
      <c r="E5514" s="117" t="str">
        <f>IF(ISERROR(VLOOKUP($A5514, Dropdownlisten!$A$3:$F$143, 5, FALSE)), "", VLOOKUP($A5514, Dropdownlisten!$A$3:$F$143, 5, FALSE))</f>
        <v>1000_001</v>
      </c>
      <c r="F5514" s="117" t="str">
        <f>IF(ISERROR(VLOOKUP($A5514, Dropdownlisten!$A$3:$F$143, 6, FALSE)), "", VLOOKUP($A5514, Dropdownlisten!$A$3:$F$143, 6, FALSE))</f>
        <v>Feuerwehr</v>
      </c>
      <c r="G5514" s="117" t="str">
        <f>VLOOKUP(E5514,Datenstruktur_fuer_R!$D$2:$F$141,3,FALSE)</f>
        <v>Point</v>
      </c>
      <c r="H5514" s="120" t="s">
        <v>290</v>
      </c>
      <c r="I5514" s="26" t="s">
        <v>1341</v>
      </c>
      <c r="J5514" s="26" t="s">
        <v>2181</v>
      </c>
      <c r="K5514" s="5" t="s">
        <v>1936</v>
      </c>
      <c r="L5514" s="5"/>
      <c r="M5514" s="5">
        <v>1</v>
      </c>
      <c r="N5514" s="5" t="s">
        <v>1173</v>
      </c>
    </row>
    <row r="5515" spans="1:14" x14ac:dyDescent="0.35">
      <c r="A5515" s="5" t="s">
        <v>676</v>
      </c>
      <c r="B5515" s="117" t="str">
        <f>IF(ISERROR(VLOOKUP($A5515, Dropdownlisten!$A$3:$F$143, 2, FALSE)), "", VLOOKUP($A5515, Dropdownlisten!$A$3:$F$143, 2, FALSE))</f>
        <v>POI</v>
      </c>
      <c r="C5515" s="117">
        <f>IF(ISERROR(VLOOKUP($A5515, Dropdownlisten!$A$3:$F$143, 3, FALSE)), "", VLOOKUP($A5515, Dropdownlisten!$A$3:$F$143, 3, FALSE))</f>
        <v>1000</v>
      </c>
      <c r="D5515" s="117" t="str">
        <f>IF(ISERROR(VLOOKUP($A5515, Dropdownlisten!$A$3:$F$143, 4, FALSE)), "", VLOOKUP($A5515, Dropdownlisten!$A$3:$F$143, 4, FALSE))</f>
        <v>Grundversorgung</v>
      </c>
      <c r="E5515" s="117" t="str">
        <f>IF(ISERROR(VLOOKUP($A5515, Dropdownlisten!$A$3:$F$143, 5, FALSE)), "", VLOOKUP($A5515, Dropdownlisten!$A$3:$F$143, 5, FALSE))</f>
        <v>1000_001</v>
      </c>
      <c r="F5515" s="117" t="str">
        <f>IF(ISERROR(VLOOKUP($A5515, Dropdownlisten!$A$3:$F$143, 6, FALSE)), "", VLOOKUP($A5515, Dropdownlisten!$A$3:$F$143, 6, FALSE))</f>
        <v>Feuerwehr</v>
      </c>
      <c r="G5515" s="117" t="str">
        <f>VLOOKUP(E5515,Datenstruktur_fuer_R!$D$2:$F$141,3,FALSE)</f>
        <v>Point</v>
      </c>
      <c r="H5515" s="120" t="s">
        <v>291</v>
      </c>
      <c r="I5515" s="26" t="s">
        <v>1341</v>
      </c>
      <c r="J5515" s="26" t="s">
        <v>2181</v>
      </c>
      <c r="K5515" s="5" t="s">
        <v>1937</v>
      </c>
      <c r="L5515" s="5"/>
      <c r="M5515" s="5">
        <v>1</v>
      </c>
      <c r="N5515" s="5" t="s">
        <v>1173</v>
      </c>
    </row>
    <row r="5516" spans="1:14" x14ac:dyDescent="0.35">
      <c r="A5516" s="5" t="s">
        <v>676</v>
      </c>
      <c r="B5516" s="117" t="str">
        <f>IF(ISERROR(VLOOKUP($A5516, Dropdownlisten!$A$3:$F$143, 2, FALSE)), "", VLOOKUP($A5516, Dropdownlisten!$A$3:$F$143, 2, FALSE))</f>
        <v>POI</v>
      </c>
      <c r="C5516" s="117">
        <f>IF(ISERROR(VLOOKUP($A5516, Dropdownlisten!$A$3:$F$143, 3, FALSE)), "", VLOOKUP($A5516, Dropdownlisten!$A$3:$F$143, 3, FALSE))</f>
        <v>1000</v>
      </c>
      <c r="D5516" s="117" t="str">
        <f>IF(ISERROR(VLOOKUP($A5516, Dropdownlisten!$A$3:$F$143, 4, FALSE)), "", VLOOKUP($A5516, Dropdownlisten!$A$3:$F$143, 4, FALSE))</f>
        <v>Grundversorgung</v>
      </c>
      <c r="E5516" s="117" t="str">
        <f>IF(ISERROR(VLOOKUP($A5516, Dropdownlisten!$A$3:$F$143, 5, FALSE)), "", VLOOKUP($A5516, Dropdownlisten!$A$3:$F$143, 5, FALSE))</f>
        <v>1000_001</v>
      </c>
      <c r="F5516" s="117" t="str">
        <f>IF(ISERROR(VLOOKUP($A5516, Dropdownlisten!$A$3:$F$143, 6, FALSE)), "", VLOOKUP($A5516, Dropdownlisten!$A$3:$F$143, 6, FALSE))</f>
        <v>Feuerwehr</v>
      </c>
      <c r="G5516" s="117" t="str">
        <f>VLOOKUP(E5516,Datenstruktur_fuer_R!$D$2:$F$141,3,FALSE)</f>
        <v>Point</v>
      </c>
      <c r="H5516" s="120" t="s">
        <v>288</v>
      </c>
      <c r="I5516" s="26" t="s">
        <v>1341</v>
      </c>
      <c r="J5516" s="26" t="s">
        <v>2181</v>
      </c>
      <c r="K5516" s="5" t="s">
        <v>1938</v>
      </c>
      <c r="L5516" s="5"/>
      <c r="M5516" s="5">
        <v>1</v>
      </c>
      <c r="N5516" s="5" t="s">
        <v>1173</v>
      </c>
    </row>
    <row r="5517" spans="1:14" x14ac:dyDescent="0.35">
      <c r="A5517" s="5" t="s">
        <v>676</v>
      </c>
      <c r="B5517" s="117" t="str">
        <f>IF(ISERROR(VLOOKUP($A5517, Dropdownlisten!$A$3:$F$143, 2, FALSE)), "", VLOOKUP($A5517, Dropdownlisten!$A$3:$F$143, 2, FALSE))</f>
        <v>POI</v>
      </c>
      <c r="C5517" s="117">
        <f>IF(ISERROR(VLOOKUP($A5517, Dropdownlisten!$A$3:$F$143, 3, FALSE)), "", VLOOKUP($A5517, Dropdownlisten!$A$3:$F$143, 3, FALSE))</f>
        <v>1000</v>
      </c>
      <c r="D5517" s="117" t="str">
        <f>IF(ISERROR(VLOOKUP($A5517, Dropdownlisten!$A$3:$F$143, 4, FALSE)), "", VLOOKUP($A5517, Dropdownlisten!$A$3:$F$143, 4, FALSE))</f>
        <v>Grundversorgung</v>
      </c>
      <c r="E5517" s="117" t="str">
        <f>IF(ISERROR(VLOOKUP($A5517, Dropdownlisten!$A$3:$F$143, 5, FALSE)), "", VLOOKUP($A5517, Dropdownlisten!$A$3:$F$143, 5, FALSE))</f>
        <v>1000_001</v>
      </c>
      <c r="F5517" s="117" t="str">
        <f>IF(ISERROR(VLOOKUP($A5517, Dropdownlisten!$A$3:$F$143, 6, FALSE)), "", VLOOKUP($A5517, Dropdownlisten!$A$3:$F$143, 6, FALSE))</f>
        <v>Feuerwehr</v>
      </c>
      <c r="G5517" s="117" t="str">
        <f>VLOOKUP(E5517,Datenstruktur_fuer_R!$D$2:$F$141,3,FALSE)</f>
        <v>Point</v>
      </c>
      <c r="H5517" s="120" t="s">
        <v>289</v>
      </c>
      <c r="I5517" s="26" t="s">
        <v>1341</v>
      </c>
      <c r="J5517" s="26" t="s">
        <v>2181</v>
      </c>
      <c r="K5517" s="5" t="s">
        <v>1939</v>
      </c>
      <c r="L5517" s="5"/>
      <c r="M5517" s="5">
        <v>1</v>
      </c>
      <c r="N5517" s="5" t="s">
        <v>1173</v>
      </c>
    </row>
    <row r="5518" spans="1:14" x14ac:dyDescent="0.35">
      <c r="A5518" s="5" t="s">
        <v>676</v>
      </c>
      <c r="B5518" s="117" t="str">
        <f>IF(ISERROR(VLOOKUP($A5518, Dropdownlisten!$A$3:$F$143, 2, FALSE)), "", VLOOKUP($A5518, Dropdownlisten!$A$3:$F$143, 2, FALSE))</f>
        <v>POI</v>
      </c>
      <c r="C5518" s="117">
        <f>IF(ISERROR(VLOOKUP($A5518, Dropdownlisten!$A$3:$F$143, 3, FALSE)), "", VLOOKUP($A5518, Dropdownlisten!$A$3:$F$143, 3, FALSE))</f>
        <v>1000</v>
      </c>
      <c r="D5518" s="117" t="str">
        <f>IF(ISERROR(VLOOKUP($A5518, Dropdownlisten!$A$3:$F$143, 4, FALSE)), "", VLOOKUP($A5518, Dropdownlisten!$A$3:$F$143, 4, FALSE))</f>
        <v>Grundversorgung</v>
      </c>
      <c r="E5518" s="117" t="str">
        <f>IF(ISERROR(VLOOKUP($A5518, Dropdownlisten!$A$3:$F$143, 5, FALSE)), "", VLOOKUP($A5518, Dropdownlisten!$A$3:$F$143, 5, FALSE))</f>
        <v>1000_001</v>
      </c>
      <c r="F5518" s="117" t="str">
        <f>IF(ISERROR(VLOOKUP($A5518, Dropdownlisten!$A$3:$F$143, 6, FALSE)), "", VLOOKUP($A5518, Dropdownlisten!$A$3:$F$143, 6, FALSE))</f>
        <v>Feuerwehr</v>
      </c>
      <c r="G5518" s="117" t="str">
        <f>VLOOKUP(E5518,Datenstruktur_fuer_R!$D$2:$F$141,3,FALSE)</f>
        <v>Point</v>
      </c>
      <c r="H5518" s="120" t="s">
        <v>293</v>
      </c>
      <c r="I5518" s="26" t="s">
        <v>1341</v>
      </c>
      <c r="J5518" s="26" t="s">
        <v>2181</v>
      </c>
      <c r="K5518" s="5" t="s">
        <v>1958</v>
      </c>
      <c r="L5518" s="5"/>
      <c r="M5518" s="5">
        <v>1</v>
      </c>
      <c r="N5518" s="5" t="s">
        <v>1173</v>
      </c>
    </row>
    <row r="5519" spans="1:14" x14ac:dyDescent="0.35">
      <c r="A5519" s="5" t="s">
        <v>713</v>
      </c>
      <c r="B5519" s="117" t="str">
        <f>IF(ISERROR(VLOOKUP($A5519, Dropdownlisten!$A$3:$F$143, 2, FALSE)), "", VLOOKUP($A5519, Dropdownlisten!$A$3:$F$143, 2, FALSE))</f>
        <v>POI</v>
      </c>
      <c r="C5519" s="117">
        <f>IF(ISERROR(VLOOKUP($A5519, Dropdownlisten!$A$3:$F$143, 3, FALSE)), "", VLOOKUP($A5519, Dropdownlisten!$A$3:$F$143, 3, FALSE))</f>
        <v>6000</v>
      </c>
      <c r="D5519" s="117" t="str">
        <f>IF(ISERROR(VLOOKUP($A5519, Dropdownlisten!$A$3:$F$143, 4, FALSE)), "", VLOOKUP($A5519, Dropdownlisten!$A$3:$F$143, 4, FALSE))</f>
        <v>UnterhaltungSportNaherholung</v>
      </c>
      <c r="E5519" s="117" t="str">
        <f>IF(ISERROR(VLOOKUP($A5519, Dropdownlisten!$A$3:$F$143, 5, FALSE)), "", VLOOKUP($A5519, Dropdownlisten!$A$3:$F$143, 5, FALSE))</f>
        <v>6000_012</v>
      </c>
      <c r="F5519" s="117" t="str">
        <f>IF(ISERROR(VLOOKUP($A5519, Dropdownlisten!$A$3:$F$143, 6, FALSE)), "", VLOOKUP($A5519, Dropdownlisten!$A$3:$F$143, 6, FALSE))</f>
        <v>RestaurantCafe</v>
      </c>
      <c r="G5519" s="117" t="str">
        <f>VLOOKUP(E5519,Datenstruktur_fuer_R!$D$2:$F$141,3,FALSE)</f>
        <v>Point</v>
      </c>
      <c r="H5519" s="120" t="s">
        <v>689</v>
      </c>
      <c r="I5519" s="26" t="s">
        <v>1341</v>
      </c>
      <c r="J5519" s="5" t="s">
        <v>2194</v>
      </c>
      <c r="K5519" s="5" t="s">
        <v>1958</v>
      </c>
      <c r="M5519" s="5">
        <v>1</v>
      </c>
      <c r="N5519" s="5" t="s">
        <v>1173</v>
      </c>
    </row>
    <row r="5520" spans="1:14" x14ac:dyDescent="0.35">
      <c r="A5520" s="5" t="s">
        <v>713</v>
      </c>
      <c r="B5520" s="117" t="str">
        <f>IF(ISERROR(VLOOKUP($A5520, Dropdownlisten!$A$3:$F$143, 2, FALSE)), "", VLOOKUP($A5520, Dropdownlisten!$A$3:$F$143, 2, FALSE))</f>
        <v>POI</v>
      </c>
      <c r="C5520" s="117">
        <f>IF(ISERROR(VLOOKUP($A5520, Dropdownlisten!$A$3:$F$143, 3, FALSE)), "", VLOOKUP($A5520, Dropdownlisten!$A$3:$F$143, 3, FALSE))</f>
        <v>6000</v>
      </c>
      <c r="D5520" s="117" t="str">
        <f>IF(ISERROR(VLOOKUP($A5520, Dropdownlisten!$A$3:$F$143, 4, FALSE)), "", VLOOKUP($A5520, Dropdownlisten!$A$3:$F$143, 4, FALSE))</f>
        <v>UnterhaltungSportNaherholung</v>
      </c>
      <c r="E5520" s="117" t="str">
        <f>IF(ISERROR(VLOOKUP($A5520, Dropdownlisten!$A$3:$F$143, 5, FALSE)), "", VLOOKUP($A5520, Dropdownlisten!$A$3:$F$143, 5, FALSE))</f>
        <v>6000_012</v>
      </c>
      <c r="F5520" s="117" t="str">
        <f>IF(ISERROR(VLOOKUP($A5520, Dropdownlisten!$A$3:$F$143, 6, FALSE)), "", VLOOKUP($A5520, Dropdownlisten!$A$3:$F$143, 6, FALSE))</f>
        <v>RestaurantCafe</v>
      </c>
      <c r="G5520" s="117" t="str">
        <f>VLOOKUP(E5520,Datenstruktur_fuer_R!$D$2:$F$141,3,FALSE)</f>
        <v>Point</v>
      </c>
      <c r="H5520" s="120" t="s">
        <v>290</v>
      </c>
      <c r="I5520" s="26" t="s">
        <v>1341</v>
      </c>
      <c r="J5520" s="5" t="s">
        <v>2194</v>
      </c>
      <c r="K5520" s="5" t="s">
        <v>1936</v>
      </c>
      <c r="L5520" s="5"/>
      <c r="M5520" s="5">
        <v>1</v>
      </c>
      <c r="N5520" s="5" t="s">
        <v>1173</v>
      </c>
    </row>
    <row r="5521" spans="1:14" x14ac:dyDescent="0.35">
      <c r="A5521" s="5" t="s">
        <v>713</v>
      </c>
      <c r="B5521" s="117" t="str">
        <f>IF(ISERROR(VLOOKUP($A5521, Dropdownlisten!$A$3:$F$143, 2, FALSE)), "", VLOOKUP($A5521, Dropdownlisten!$A$3:$F$143, 2, FALSE))</f>
        <v>POI</v>
      </c>
      <c r="C5521" s="117">
        <f>IF(ISERROR(VLOOKUP($A5521, Dropdownlisten!$A$3:$F$143, 3, FALSE)), "", VLOOKUP($A5521, Dropdownlisten!$A$3:$F$143, 3, FALSE))</f>
        <v>6000</v>
      </c>
      <c r="D5521" s="117" t="str">
        <f>IF(ISERROR(VLOOKUP($A5521, Dropdownlisten!$A$3:$F$143, 4, FALSE)), "", VLOOKUP($A5521, Dropdownlisten!$A$3:$F$143, 4, FALSE))</f>
        <v>UnterhaltungSportNaherholung</v>
      </c>
      <c r="E5521" s="117" t="str">
        <f>IF(ISERROR(VLOOKUP($A5521, Dropdownlisten!$A$3:$F$143, 5, FALSE)), "", VLOOKUP($A5521, Dropdownlisten!$A$3:$F$143, 5, FALSE))</f>
        <v>6000_012</v>
      </c>
      <c r="F5521" s="117" t="str">
        <f>IF(ISERROR(VLOOKUP($A5521, Dropdownlisten!$A$3:$F$143, 6, FALSE)), "", VLOOKUP($A5521, Dropdownlisten!$A$3:$F$143, 6, FALSE))</f>
        <v>RestaurantCafe</v>
      </c>
      <c r="G5521" s="117" t="str">
        <f>VLOOKUP(E5521,Datenstruktur_fuer_R!$D$2:$F$141,3,FALSE)</f>
        <v>Point</v>
      </c>
      <c r="H5521" s="120" t="s">
        <v>291</v>
      </c>
      <c r="I5521" s="26" t="s">
        <v>1341</v>
      </c>
      <c r="J5521" s="5" t="s">
        <v>2194</v>
      </c>
      <c r="K5521" s="5" t="s">
        <v>1937</v>
      </c>
      <c r="L5521" s="5"/>
      <c r="M5521" s="5">
        <v>1</v>
      </c>
      <c r="N5521" s="5" t="s">
        <v>1173</v>
      </c>
    </row>
    <row r="5522" spans="1:14" x14ac:dyDescent="0.35">
      <c r="A5522" s="5" t="s">
        <v>713</v>
      </c>
      <c r="B5522" s="117" t="str">
        <f>IF(ISERROR(VLOOKUP($A5522, Dropdownlisten!$A$3:$F$143, 2, FALSE)), "", VLOOKUP($A5522, Dropdownlisten!$A$3:$F$143, 2, FALSE))</f>
        <v>POI</v>
      </c>
      <c r="C5522" s="117">
        <f>IF(ISERROR(VLOOKUP($A5522, Dropdownlisten!$A$3:$F$143, 3, FALSE)), "", VLOOKUP($A5522, Dropdownlisten!$A$3:$F$143, 3, FALSE))</f>
        <v>6000</v>
      </c>
      <c r="D5522" s="117" t="str">
        <f>IF(ISERROR(VLOOKUP($A5522, Dropdownlisten!$A$3:$F$143, 4, FALSE)), "", VLOOKUP($A5522, Dropdownlisten!$A$3:$F$143, 4, FALSE))</f>
        <v>UnterhaltungSportNaherholung</v>
      </c>
      <c r="E5522" s="117" t="str">
        <f>IF(ISERROR(VLOOKUP($A5522, Dropdownlisten!$A$3:$F$143, 5, FALSE)), "", VLOOKUP($A5522, Dropdownlisten!$A$3:$F$143, 5, FALSE))</f>
        <v>6000_012</v>
      </c>
      <c r="F5522" s="117" t="str">
        <f>IF(ISERROR(VLOOKUP($A5522, Dropdownlisten!$A$3:$F$143, 6, FALSE)), "", VLOOKUP($A5522, Dropdownlisten!$A$3:$F$143, 6, FALSE))</f>
        <v>RestaurantCafe</v>
      </c>
      <c r="G5522" s="117" t="str">
        <f>VLOOKUP(E5522,Datenstruktur_fuer_R!$D$2:$F$141,3,FALSE)</f>
        <v>Point</v>
      </c>
      <c r="H5522" s="120" t="s">
        <v>288</v>
      </c>
      <c r="I5522" s="26" t="s">
        <v>1341</v>
      </c>
      <c r="J5522" s="5" t="s">
        <v>2194</v>
      </c>
      <c r="K5522" s="5" t="s">
        <v>1938</v>
      </c>
      <c r="L5522" s="5"/>
      <c r="M5522" s="5">
        <v>1</v>
      </c>
      <c r="N5522" s="5" t="s">
        <v>1173</v>
      </c>
    </row>
    <row r="5523" spans="1:14" x14ac:dyDescent="0.35">
      <c r="A5523" s="5" t="s">
        <v>713</v>
      </c>
      <c r="B5523" s="117" t="str">
        <f>IF(ISERROR(VLOOKUP($A5523, Dropdownlisten!$A$3:$F$143, 2, FALSE)), "", VLOOKUP($A5523, Dropdownlisten!$A$3:$F$143, 2, FALSE))</f>
        <v>POI</v>
      </c>
      <c r="C5523" s="117">
        <f>IF(ISERROR(VLOOKUP($A5523, Dropdownlisten!$A$3:$F$143, 3, FALSE)), "", VLOOKUP($A5523, Dropdownlisten!$A$3:$F$143, 3, FALSE))</f>
        <v>6000</v>
      </c>
      <c r="D5523" s="117" t="str">
        <f>IF(ISERROR(VLOOKUP($A5523, Dropdownlisten!$A$3:$F$143, 4, FALSE)), "", VLOOKUP($A5523, Dropdownlisten!$A$3:$F$143, 4, FALSE))</f>
        <v>UnterhaltungSportNaherholung</v>
      </c>
      <c r="E5523" s="117" t="str">
        <f>IF(ISERROR(VLOOKUP($A5523, Dropdownlisten!$A$3:$F$143, 5, FALSE)), "", VLOOKUP($A5523, Dropdownlisten!$A$3:$F$143, 5, FALSE))</f>
        <v>6000_012</v>
      </c>
      <c r="F5523" s="117" t="str">
        <f>IF(ISERROR(VLOOKUP($A5523, Dropdownlisten!$A$3:$F$143, 6, FALSE)), "", VLOOKUP($A5523, Dropdownlisten!$A$3:$F$143, 6, FALSE))</f>
        <v>RestaurantCafe</v>
      </c>
      <c r="G5523" s="117" t="str">
        <f>VLOOKUP(E5523,Datenstruktur_fuer_R!$D$2:$F$141,3,FALSE)</f>
        <v>Point</v>
      </c>
      <c r="H5523" s="120" t="s">
        <v>289</v>
      </c>
      <c r="I5523" s="26" t="s">
        <v>1341</v>
      </c>
      <c r="J5523" s="5" t="s">
        <v>2194</v>
      </c>
      <c r="K5523" s="5" t="s">
        <v>1939</v>
      </c>
      <c r="L5523" s="5"/>
      <c r="M5523" s="5">
        <v>1</v>
      </c>
      <c r="N5523" s="5" t="s">
        <v>1173</v>
      </c>
    </row>
    <row r="5524" spans="1:14" x14ac:dyDescent="0.35">
      <c r="A5524" s="5" t="s">
        <v>713</v>
      </c>
      <c r="B5524" s="117" t="str">
        <f>IF(ISERROR(VLOOKUP($A5524, Dropdownlisten!$A$3:$F$143, 2, FALSE)), "", VLOOKUP($A5524, Dropdownlisten!$A$3:$F$143, 2, FALSE))</f>
        <v>POI</v>
      </c>
      <c r="C5524" s="117">
        <f>IF(ISERROR(VLOOKUP($A5524, Dropdownlisten!$A$3:$F$143, 3, FALSE)), "", VLOOKUP($A5524, Dropdownlisten!$A$3:$F$143, 3, FALSE))</f>
        <v>6000</v>
      </c>
      <c r="D5524" s="117" t="str">
        <f>IF(ISERROR(VLOOKUP($A5524, Dropdownlisten!$A$3:$F$143, 4, FALSE)), "", VLOOKUP($A5524, Dropdownlisten!$A$3:$F$143, 4, FALSE))</f>
        <v>UnterhaltungSportNaherholung</v>
      </c>
      <c r="E5524" s="117" t="str">
        <f>IF(ISERROR(VLOOKUP($A5524, Dropdownlisten!$A$3:$F$143, 5, FALSE)), "", VLOOKUP($A5524, Dropdownlisten!$A$3:$F$143, 5, FALSE))</f>
        <v>6000_012</v>
      </c>
      <c r="F5524" s="117" t="str">
        <f>IF(ISERROR(VLOOKUP($A5524, Dropdownlisten!$A$3:$F$143, 6, FALSE)), "", VLOOKUP($A5524, Dropdownlisten!$A$3:$F$143, 6, FALSE))</f>
        <v>RestaurantCafe</v>
      </c>
      <c r="G5524" s="117" t="str">
        <f>VLOOKUP(E5524,Datenstruktur_fuer_R!$D$2:$F$141,3,FALSE)</f>
        <v>Point</v>
      </c>
      <c r="H5524" s="120" t="s">
        <v>293</v>
      </c>
      <c r="I5524" s="26" t="s">
        <v>1341</v>
      </c>
      <c r="J5524" s="5" t="s">
        <v>2194</v>
      </c>
      <c r="K5524" s="5" t="s">
        <v>1958</v>
      </c>
      <c r="L5524" s="5"/>
      <c r="M5524" s="5">
        <v>1</v>
      </c>
      <c r="N5524" s="5" t="s">
        <v>1173</v>
      </c>
    </row>
    <row r="5525" spans="1:14" x14ac:dyDescent="0.35">
      <c r="A5525" s="5" t="s">
        <v>700</v>
      </c>
      <c r="B5525" s="117" t="str">
        <f>IF(ISERROR(VLOOKUP($A5525, Dropdownlisten!$A$3:$F$143, 2, FALSE)), "", VLOOKUP($A5525, Dropdownlisten!$A$3:$F$143, 2, FALSE))</f>
        <v>POI</v>
      </c>
      <c r="C5525" s="117">
        <f>IF(ISERROR(VLOOKUP($A5525, Dropdownlisten!$A$3:$F$143, 3, FALSE)), "", VLOOKUP($A5525, Dropdownlisten!$A$3:$F$143, 3, FALSE))</f>
        <v>2000</v>
      </c>
      <c r="D5525" s="117" t="str">
        <f>IF(ISERROR(VLOOKUP($A5525, Dropdownlisten!$A$3:$F$143, 4, FALSE)), "", VLOOKUP($A5525, Dropdownlisten!$A$3:$F$143, 4, FALSE))</f>
        <v>Gesundheit</v>
      </c>
      <c r="E5525" s="117" t="str">
        <f>IF(ISERROR(VLOOKUP($A5525, Dropdownlisten!$A$3:$F$143, 5, FALSE)), "", VLOOKUP($A5525, Dropdownlisten!$A$3:$F$143, 5, FALSE))</f>
        <v>2000_003</v>
      </c>
      <c r="F5525" s="117" t="str">
        <f>IF(ISERROR(VLOOKUP($A5525, Dropdownlisten!$A$3:$F$143, 6, FALSE)), "", VLOOKUP($A5525, Dropdownlisten!$A$3:$F$143, 6, FALSE))</f>
        <v>Krankenhaus</v>
      </c>
      <c r="G5525" s="117" t="str">
        <f>VLOOKUP(E5525,Datenstruktur_fuer_R!$D$2:$F$141,3,FALSE)</f>
        <v>Point</v>
      </c>
      <c r="H5525" s="120" t="s">
        <v>689</v>
      </c>
      <c r="I5525" s="26" t="s">
        <v>1341</v>
      </c>
      <c r="J5525" s="26" t="s">
        <v>2184</v>
      </c>
      <c r="K5525" s="5" t="s">
        <v>1958</v>
      </c>
      <c r="L5525" s="5" t="s">
        <v>2221</v>
      </c>
      <c r="M5525" s="5">
        <v>1</v>
      </c>
      <c r="N5525" s="5" t="s">
        <v>1173</v>
      </c>
    </row>
    <row r="5526" spans="1:14" x14ac:dyDescent="0.35">
      <c r="A5526" s="5" t="s">
        <v>700</v>
      </c>
      <c r="B5526" s="117" t="str">
        <f>IF(ISERROR(VLOOKUP($A5526, Dropdownlisten!$A$3:$F$143, 2, FALSE)), "", VLOOKUP($A5526, Dropdownlisten!$A$3:$F$143, 2, FALSE))</f>
        <v>POI</v>
      </c>
      <c r="C5526" s="117">
        <f>IF(ISERROR(VLOOKUP($A5526, Dropdownlisten!$A$3:$F$143, 3, FALSE)), "", VLOOKUP($A5526, Dropdownlisten!$A$3:$F$143, 3, FALSE))</f>
        <v>2000</v>
      </c>
      <c r="D5526" s="117" t="str">
        <f>IF(ISERROR(VLOOKUP($A5526, Dropdownlisten!$A$3:$F$143, 4, FALSE)), "", VLOOKUP($A5526, Dropdownlisten!$A$3:$F$143, 4, FALSE))</f>
        <v>Gesundheit</v>
      </c>
      <c r="E5526" s="117" t="str">
        <f>IF(ISERROR(VLOOKUP($A5526, Dropdownlisten!$A$3:$F$143, 5, FALSE)), "", VLOOKUP($A5526, Dropdownlisten!$A$3:$F$143, 5, FALSE))</f>
        <v>2000_003</v>
      </c>
      <c r="F5526" s="117" t="str">
        <f>IF(ISERROR(VLOOKUP($A5526, Dropdownlisten!$A$3:$F$143, 6, FALSE)), "", VLOOKUP($A5526, Dropdownlisten!$A$3:$F$143, 6, FALSE))</f>
        <v>Krankenhaus</v>
      </c>
      <c r="G5526" s="117" t="str">
        <f>VLOOKUP(E5526,Datenstruktur_fuer_R!$D$2:$F$141,3,FALSE)</f>
        <v>Point</v>
      </c>
      <c r="H5526" s="120" t="s">
        <v>689</v>
      </c>
      <c r="I5526" s="26" t="s">
        <v>1341</v>
      </c>
      <c r="J5526" s="26" t="s">
        <v>2184</v>
      </c>
      <c r="K5526" s="5" t="s">
        <v>1958</v>
      </c>
      <c r="L5526" s="5" t="s">
        <v>1960</v>
      </c>
      <c r="M5526" s="5">
        <v>1</v>
      </c>
      <c r="N5526" s="5" t="s">
        <v>1173</v>
      </c>
    </row>
    <row r="5527" spans="1:14" x14ac:dyDescent="0.35">
      <c r="A5527" s="5" t="s">
        <v>700</v>
      </c>
      <c r="B5527" s="117" t="str">
        <f>IF(ISERROR(VLOOKUP($A5527, Dropdownlisten!$A$3:$F$143, 2, FALSE)), "", VLOOKUP($A5527, Dropdownlisten!$A$3:$F$143, 2, FALSE))</f>
        <v>POI</v>
      </c>
      <c r="C5527" s="117">
        <f>IF(ISERROR(VLOOKUP($A5527, Dropdownlisten!$A$3:$F$143, 3, FALSE)), "", VLOOKUP($A5527, Dropdownlisten!$A$3:$F$143, 3, FALSE))</f>
        <v>2000</v>
      </c>
      <c r="D5527" s="117" t="str">
        <f>IF(ISERROR(VLOOKUP($A5527, Dropdownlisten!$A$3:$F$143, 4, FALSE)), "", VLOOKUP($A5527, Dropdownlisten!$A$3:$F$143, 4, FALSE))</f>
        <v>Gesundheit</v>
      </c>
      <c r="E5527" s="117" t="str">
        <f>IF(ISERROR(VLOOKUP($A5527, Dropdownlisten!$A$3:$F$143, 5, FALSE)), "", VLOOKUP($A5527, Dropdownlisten!$A$3:$F$143, 5, FALSE))</f>
        <v>2000_003</v>
      </c>
      <c r="F5527" s="117" t="str">
        <f>IF(ISERROR(VLOOKUP($A5527, Dropdownlisten!$A$3:$F$143, 6, FALSE)), "", VLOOKUP($A5527, Dropdownlisten!$A$3:$F$143, 6, FALSE))</f>
        <v>Krankenhaus</v>
      </c>
      <c r="G5527" s="117" t="str">
        <f>VLOOKUP(E5527,Datenstruktur_fuer_R!$D$2:$F$141,3,FALSE)</f>
        <v>Point</v>
      </c>
      <c r="H5527" s="120" t="s">
        <v>689</v>
      </c>
      <c r="I5527" s="26" t="s">
        <v>1341</v>
      </c>
      <c r="J5527" s="26" t="s">
        <v>2184</v>
      </c>
      <c r="K5527" s="5" t="s">
        <v>1958</v>
      </c>
      <c r="L5527" s="5" t="s">
        <v>1961</v>
      </c>
      <c r="M5527" s="5">
        <v>1</v>
      </c>
      <c r="N5527" s="5" t="s">
        <v>1173</v>
      </c>
    </row>
    <row r="5528" spans="1:14" x14ac:dyDescent="0.35">
      <c r="A5528" s="5" t="s">
        <v>700</v>
      </c>
      <c r="B5528" s="117" t="str">
        <f>IF(ISERROR(VLOOKUP($A5528, Dropdownlisten!$A$3:$F$143, 2, FALSE)), "", VLOOKUP($A5528, Dropdownlisten!$A$3:$F$143, 2, FALSE))</f>
        <v>POI</v>
      </c>
      <c r="C5528" s="117">
        <f>IF(ISERROR(VLOOKUP($A5528, Dropdownlisten!$A$3:$F$143, 3, FALSE)), "", VLOOKUP($A5528, Dropdownlisten!$A$3:$F$143, 3, FALSE))</f>
        <v>2000</v>
      </c>
      <c r="D5528" s="117" t="str">
        <f>IF(ISERROR(VLOOKUP($A5528, Dropdownlisten!$A$3:$F$143, 4, FALSE)), "", VLOOKUP($A5528, Dropdownlisten!$A$3:$F$143, 4, FALSE))</f>
        <v>Gesundheit</v>
      </c>
      <c r="E5528" s="117" t="str">
        <f>IF(ISERROR(VLOOKUP($A5528, Dropdownlisten!$A$3:$F$143, 5, FALSE)), "", VLOOKUP($A5528, Dropdownlisten!$A$3:$F$143, 5, FALSE))</f>
        <v>2000_003</v>
      </c>
      <c r="F5528" s="117" t="str">
        <f>IF(ISERROR(VLOOKUP($A5528, Dropdownlisten!$A$3:$F$143, 6, FALSE)), "", VLOOKUP($A5528, Dropdownlisten!$A$3:$F$143, 6, FALSE))</f>
        <v>Krankenhaus</v>
      </c>
      <c r="G5528" s="117" t="str">
        <f>VLOOKUP(E5528,Datenstruktur_fuer_R!$D$2:$F$141,3,FALSE)</f>
        <v>Point</v>
      </c>
      <c r="H5528" s="120" t="s">
        <v>689</v>
      </c>
      <c r="I5528" s="26" t="s">
        <v>1341</v>
      </c>
      <c r="J5528" s="26" t="s">
        <v>2184</v>
      </c>
      <c r="K5528" s="5" t="s">
        <v>1958</v>
      </c>
      <c r="L5528" s="5" t="s">
        <v>2222</v>
      </c>
      <c r="M5528" s="5">
        <v>1</v>
      </c>
      <c r="N5528" s="5" t="s">
        <v>1173</v>
      </c>
    </row>
    <row r="5529" spans="1:14" x14ac:dyDescent="0.35">
      <c r="A5529" s="5" t="s">
        <v>700</v>
      </c>
      <c r="B5529" s="117" t="str">
        <f>IF(ISERROR(VLOOKUP($A5529, Dropdownlisten!$A$3:$F$143, 2, FALSE)), "", VLOOKUP($A5529, Dropdownlisten!$A$3:$F$143, 2, FALSE))</f>
        <v>POI</v>
      </c>
      <c r="C5529" s="117">
        <f>IF(ISERROR(VLOOKUP($A5529, Dropdownlisten!$A$3:$F$143, 3, FALSE)), "", VLOOKUP($A5529, Dropdownlisten!$A$3:$F$143, 3, FALSE))</f>
        <v>2000</v>
      </c>
      <c r="D5529" s="117" t="str">
        <f>IF(ISERROR(VLOOKUP($A5529, Dropdownlisten!$A$3:$F$143, 4, FALSE)), "", VLOOKUP($A5529, Dropdownlisten!$A$3:$F$143, 4, FALSE))</f>
        <v>Gesundheit</v>
      </c>
      <c r="E5529" s="117" t="str">
        <f>IF(ISERROR(VLOOKUP($A5529, Dropdownlisten!$A$3:$F$143, 5, FALSE)), "", VLOOKUP($A5529, Dropdownlisten!$A$3:$F$143, 5, FALSE))</f>
        <v>2000_003</v>
      </c>
      <c r="F5529" s="117" t="str">
        <f>IF(ISERROR(VLOOKUP($A5529, Dropdownlisten!$A$3:$F$143, 6, FALSE)), "", VLOOKUP($A5529, Dropdownlisten!$A$3:$F$143, 6, FALSE))</f>
        <v>Krankenhaus</v>
      </c>
      <c r="G5529" s="117" t="str">
        <f>VLOOKUP(E5529,Datenstruktur_fuer_R!$D$2:$F$141,3,FALSE)</f>
        <v>Point</v>
      </c>
      <c r="H5529" s="120" t="s">
        <v>689</v>
      </c>
      <c r="I5529" s="26" t="s">
        <v>1341</v>
      </c>
      <c r="J5529" s="26" t="s">
        <v>2184</v>
      </c>
      <c r="K5529" s="5" t="s">
        <v>1958</v>
      </c>
      <c r="L5529" s="5" t="s">
        <v>1968</v>
      </c>
      <c r="M5529" s="5">
        <v>1</v>
      </c>
      <c r="N5529" s="5" t="s">
        <v>1173</v>
      </c>
    </row>
    <row r="5530" spans="1:14" x14ac:dyDescent="0.35">
      <c r="A5530" s="5" t="s">
        <v>700</v>
      </c>
      <c r="B5530" s="117" t="str">
        <f>IF(ISERROR(VLOOKUP($A5530, Dropdownlisten!$A$3:$F$143, 2, FALSE)), "", VLOOKUP($A5530, Dropdownlisten!$A$3:$F$143, 2, FALSE))</f>
        <v>POI</v>
      </c>
      <c r="C5530" s="117">
        <f>IF(ISERROR(VLOOKUP($A5530, Dropdownlisten!$A$3:$F$143, 3, FALSE)), "", VLOOKUP($A5530, Dropdownlisten!$A$3:$F$143, 3, FALSE))</f>
        <v>2000</v>
      </c>
      <c r="D5530" s="117" t="str">
        <f>IF(ISERROR(VLOOKUP($A5530, Dropdownlisten!$A$3:$F$143, 4, FALSE)), "", VLOOKUP($A5530, Dropdownlisten!$A$3:$F$143, 4, FALSE))</f>
        <v>Gesundheit</v>
      </c>
      <c r="E5530" s="117" t="str">
        <f>IF(ISERROR(VLOOKUP($A5530, Dropdownlisten!$A$3:$F$143, 5, FALSE)), "", VLOOKUP($A5530, Dropdownlisten!$A$3:$F$143, 5, FALSE))</f>
        <v>2000_003</v>
      </c>
      <c r="F5530" s="117" t="str">
        <f>IF(ISERROR(VLOOKUP($A5530, Dropdownlisten!$A$3:$F$143, 6, FALSE)), "", VLOOKUP($A5530, Dropdownlisten!$A$3:$F$143, 6, FALSE))</f>
        <v>Krankenhaus</v>
      </c>
      <c r="G5530" s="117" t="str">
        <f>VLOOKUP(E5530,Datenstruktur_fuer_R!$D$2:$F$141,3,FALSE)</f>
        <v>Point</v>
      </c>
      <c r="H5530" s="120" t="s">
        <v>689</v>
      </c>
      <c r="I5530" s="26" t="s">
        <v>1341</v>
      </c>
      <c r="J5530" s="26" t="s">
        <v>2184</v>
      </c>
      <c r="K5530" s="5" t="s">
        <v>1958</v>
      </c>
      <c r="L5530" s="5" t="s">
        <v>1969</v>
      </c>
      <c r="M5530" s="5">
        <v>1</v>
      </c>
      <c r="N5530" s="5" t="s">
        <v>1173</v>
      </c>
    </row>
    <row r="5531" spans="1:14" x14ac:dyDescent="0.35">
      <c r="A5531" s="5" t="s">
        <v>700</v>
      </c>
      <c r="B5531" s="117" t="str">
        <f>IF(ISERROR(VLOOKUP($A5531, Dropdownlisten!$A$3:$F$143, 2, FALSE)), "", VLOOKUP($A5531, Dropdownlisten!$A$3:$F$143, 2, FALSE))</f>
        <v>POI</v>
      </c>
      <c r="C5531" s="117">
        <f>IF(ISERROR(VLOOKUP($A5531, Dropdownlisten!$A$3:$F$143, 3, FALSE)), "", VLOOKUP($A5531, Dropdownlisten!$A$3:$F$143, 3, FALSE))</f>
        <v>2000</v>
      </c>
      <c r="D5531" s="117" t="str">
        <f>IF(ISERROR(VLOOKUP($A5531, Dropdownlisten!$A$3:$F$143, 4, FALSE)), "", VLOOKUP($A5531, Dropdownlisten!$A$3:$F$143, 4, FALSE))</f>
        <v>Gesundheit</v>
      </c>
      <c r="E5531" s="117" t="str">
        <f>IF(ISERROR(VLOOKUP($A5531, Dropdownlisten!$A$3:$F$143, 5, FALSE)), "", VLOOKUP($A5531, Dropdownlisten!$A$3:$F$143, 5, FALSE))</f>
        <v>2000_003</v>
      </c>
      <c r="F5531" s="117" t="str">
        <f>IF(ISERROR(VLOOKUP($A5531, Dropdownlisten!$A$3:$F$143, 6, FALSE)), "", VLOOKUP($A5531, Dropdownlisten!$A$3:$F$143, 6, FALSE))</f>
        <v>Krankenhaus</v>
      </c>
      <c r="G5531" s="117" t="str">
        <f>VLOOKUP(E5531,Datenstruktur_fuer_R!$D$2:$F$141,3,FALSE)</f>
        <v>Point</v>
      </c>
      <c r="H5531" s="120" t="s">
        <v>689</v>
      </c>
      <c r="I5531" s="26" t="s">
        <v>1341</v>
      </c>
      <c r="J5531" s="26" t="s">
        <v>2184</v>
      </c>
      <c r="K5531" s="5" t="s">
        <v>1958</v>
      </c>
      <c r="L5531" s="5" t="s">
        <v>2223</v>
      </c>
      <c r="M5531" s="5">
        <v>1</v>
      </c>
      <c r="N5531" s="5" t="s">
        <v>1173</v>
      </c>
    </row>
    <row r="5532" spans="1:14" x14ac:dyDescent="0.35">
      <c r="A5532" s="5" t="s">
        <v>700</v>
      </c>
      <c r="B5532" s="117" t="str">
        <f>IF(ISERROR(VLOOKUP($A5532, Dropdownlisten!$A$3:$F$143, 2, FALSE)), "", VLOOKUP($A5532, Dropdownlisten!$A$3:$F$143, 2, FALSE))</f>
        <v>POI</v>
      </c>
      <c r="C5532" s="117">
        <f>IF(ISERROR(VLOOKUP($A5532, Dropdownlisten!$A$3:$F$143, 3, FALSE)), "", VLOOKUP($A5532, Dropdownlisten!$A$3:$F$143, 3, FALSE))</f>
        <v>2000</v>
      </c>
      <c r="D5532" s="117" t="str">
        <f>IF(ISERROR(VLOOKUP($A5532, Dropdownlisten!$A$3:$F$143, 4, FALSE)), "", VLOOKUP($A5532, Dropdownlisten!$A$3:$F$143, 4, FALSE))</f>
        <v>Gesundheit</v>
      </c>
      <c r="E5532" s="117" t="str">
        <f>IF(ISERROR(VLOOKUP($A5532, Dropdownlisten!$A$3:$F$143, 5, FALSE)), "", VLOOKUP($A5532, Dropdownlisten!$A$3:$F$143, 5, FALSE))</f>
        <v>2000_003</v>
      </c>
      <c r="F5532" s="117" t="str">
        <f>IF(ISERROR(VLOOKUP($A5532, Dropdownlisten!$A$3:$F$143, 6, FALSE)), "", VLOOKUP($A5532, Dropdownlisten!$A$3:$F$143, 6, FALSE))</f>
        <v>Krankenhaus</v>
      </c>
      <c r="G5532" s="117" t="str">
        <f>VLOOKUP(E5532,Datenstruktur_fuer_R!$D$2:$F$141,3,FALSE)</f>
        <v>Point</v>
      </c>
      <c r="H5532" s="120" t="s">
        <v>689</v>
      </c>
      <c r="I5532" s="26" t="s">
        <v>1341</v>
      </c>
      <c r="J5532" s="26" t="s">
        <v>2184</v>
      </c>
      <c r="K5532" s="5" t="s">
        <v>1958</v>
      </c>
      <c r="L5532" s="5" t="s">
        <v>1971</v>
      </c>
      <c r="M5532" s="5">
        <v>1</v>
      </c>
      <c r="N5532" s="5" t="s">
        <v>1173</v>
      </c>
    </row>
    <row r="5533" spans="1:14" x14ac:dyDescent="0.35">
      <c r="A5533" s="5" t="s">
        <v>700</v>
      </c>
      <c r="B5533" s="117" t="str">
        <f>IF(ISERROR(VLOOKUP($A5533, Dropdownlisten!$A$3:$F$143, 2, FALSE)), "", VLOOKUP($A5533, Dropdownlisten!$A$3:$F$143, 2, FALSE))</f>
        <v>POI</v>
      </c>
      <c r="C5533" s="117">
        <f>IF(ISERROR(VLOOKUP($A5533, Dropdownlisten!$A$3:$F$143, 3, FALSE)), "", VLOOKUP($A5533, Dropdownlisten!$A$3:$F$143, 3, FALSE))</f>
        <v>2000</v>
      </c>
      <c r="D5533" s="117" t="str">
        <f>IF(ISERROR(VLOOKUP($A5533, Dropdownlisten!$A$3:$F$143, 4, FALSE)), "", VLOOKUP($A5533, Dropdownlisten!$A$3:$F$143, 4, FALSE))</f>
        <v>Gesundheit</v>
      </c>
      <c r="E5533" s="117" t="str">
        <f>IF(ISERROR(VLOOKUP($A5533, Dropdownlisten!$A$3:$F$143, 5, FALSE)), "", VLOOKUP($A5533, Dropdownlisten!$A$3:$F$143, 5, FALSE))</f>
        <v>2000_003</v>
      </c>
      <c r="F5533" s="117" t="str">
        <f>IF(ISERROR(VLOOKUP($A5533, Dropdownlisten!$A$3:$F$143, 6, FALSE)), "", VLOOKUP($A5533, Dropdownlisten!$A$3:$F$143, 6, FALSE))</f>
        <v>Krankenhaus</v>
      </c>
      <c r="G5533" s="117" t="str">
        <f>VLOOKUP(E5533,Datenstruktur_fuer_R!$D$2:$F$141,3,FALSE)</f>
        <v>Point</v>
      </c>
      <c r="H5533" s="120" t="s">
        <v>689</v>
      </c>
      <c r="I5533" s="26" t="s">
        <v>1341</v>
      </c>
      <c r="J5533" s="26" t="s">
        <v>2184</v>
      </c>
      <c r="K5533" s="5" t="s">
        <v>1958</v>
      </c>
      <c r="L5533" s="5" t="s">
        <v>1972</v>
      </c>
      <c r="M5533" s="5">
        <v>1</v>
      </c>
      <c r="N5533" s="5" t="s">
        <v>1173</v>
      </c>
    </row>
    <row r="5534" spans="1:14" x14ac:dyDescent="0.35">
      <c r="A5534" s="5" t="s">
        <v>700</v>
      </c>
      <c r="B5534" s="117" t="str">
        <f>IF(ISERROR(VLOOKUP($A5534, Dropdownlisten!$A$3:$F$143, 2, FALSE)), "", VLOOKUP($A5534, Dropdownlisten!$A$3:$F$143, 2, FALSE))</f>
        <v>POI</v>
      </c>
      <c r="C5534" s="117">
        <f>IF(ISERROR(VLOOKUP($A5534, Dropdownlisten!$A$3:$F$143, 3, FALSE)), "", VLOOKUP($A5534, Dropdownlisten!$A$3:$F$143, 3, FALSE))</f>
        <v>2000</v>
      </c>
      <c r="D5534" s="117" t="str">
        <f>IF(ISERROR(VLOOKUP($A5534, Dropdownlisten!$A$3:$F$143, 4, FALSE)), "", VLOOKUP($A5534, Dropdownlisten!$A$3:$F$143, 4, FALSE))</f>
        <v>Gesundheit</v>
      </c>
      <c r="E5534" s="117" t="str">
        <f>IF(ISERROR(VLOOKUP($A5534, Dropdownlisten!$A$3:$F$143, 5, FALSE)), "", VLOOKUP($A5534, Dropdownlisten!$A$3:$F$143, 5, FALSE))</f>
        <v>2000_003</v>
      </c>
      <c r="F5534" s="117" t="str">
        <f>IF(ISERROR(VLOOKUP($A5534, Dropdownlisten!$A$3:$F$143, 6, FALSE)), "", VLOOKUP($A5534, Dropdownlisten!$A$3:$F$143, 6, FALSE))</f>
        <v>Krankenhaus</v>
      </c>
      <c r="G5534" s="117" t="str">
        <f>VLOOKUP(E5534,Datenstruktur_fuer_R!$D$2:$F$141,3,FALSE)</f>
        <v>Point</v>
      </c>
      <c r="H5534" s="120" t="s">
        <v>290</v>
      </c>
      <c r="I5534" s="26" t="s">
        <v>1341</v>
      </c>
      <c r="J5534" s="26" t="s">
        <v>2184</v>
      </c>
      <c r="K5534" s="5" t="s">
        <v>1936</v>
      </c>
      <c r="L5534" s="5"/>
      <c r="M5534" s="5">
        <v>1</v>
      </c>
      <c r="N5534" s="5" t="s">
        <v>1173</v>
      </c>
    </row>
    <row r="5535" spans="1:14" x14ac:dyDescent="0.35">
      <c r="A5535" s="5" t="s">
        <v>700</v>
      </c>
      <c r="B5535" s="117" t="str">
        <f>IF(ISERROR(VLOOKUP($A5535, Dropdownlisten!$A$3:$F$143, 2, FALSE)), "", VLOOKUP($A5535, Dropdownlisten!$A$3:$F$143, 2, FALSE))</f>
        <v>POI</v>
      </c>
      <c r="C5535" s="117">
        <f>IF(ISERROR(VLOOKUP($A5535, Dropdownlisten!$A$3:$F$143, 3, FALSE)), "", VLOOKUP($A5535, Dropdownlisten!$A$3:$F$143, 3, FALSE))</f>
        <v>2000</v>
      </c>
      <c r="D5535" s="117" t="str">
        <f>IF(ISERROR(VLOOKUP($A5535, Dropdownlisten!$A$3:$F$143, 4, FALSE)), "", VLOOKUP($A5535, Dropdownlisten!$A$3:$F$143, 4, FALSE))</f>
        <v>Gesundheit</v>
      </c>
      <c r="E5535" s="117" t="str">
        <f>IF(ISERROR(VLOOKUP($A5535, Dropdownlisten!$A$3:$F$143, 5, FALSE)), "", VLOOKUP($A5535, Dropdownlisten!$A$3:$F$143, 5, FALSE))</f>
        <v>2000_003</v>
      </c>
      <c r="F5535" s="117" t="str">
        <f>IF(ISERROR(VLOOKUP($A5535, Dropdownlisten!$A$3:$F$143, 6, FALSE)), "", VLOOKUP($A5535, Dropdownlisten!$A$3:$F$143, 6, FALSE))</f>
        <v>Krankenhaus</v>
      </c>
      <c r="G5535" s="117" t="str">
        <f>VLOOKUP(E5535,Datenstruktur_fuer_R!$D$2:$F$141,3,FALSE)</f>
        <v>Point</v>
      </c>
      <c r="H5535" s="120" t="s">
        <v>291</v>
      </c>
      <c r="I5535" s="26" t="s">
        <v>1341</v>
      </c>
      <c r="J5535" s="26" t="s">
        <v>2184</v>
      </c>
      <c r="K5535" s="5" t="s">
        <v>1937</v>
      </c>
      <c r="L5535" s="5"/>
      <c r="M5535" s="5">
        <v>1</v>
      </c>
      <c r="N5535" s="5" t="s">
        <v>1173</v>
      </c>
    </row>
    <row r="5536" spans="1:14" x14ac:dyDescent="0.35">
      <c r="A5536" s="5" t="s">
        <v>700</v>
      </c>
      <c r="B5536" s="117" t="str">
        <f>IF(ISERROR(VLOOKUP($A5536, Dropdownlisten!$A$3:$F$143, 2, FALSE)), "", VLOOKUP($A5536, Dropdownlisten!$A$3:$F$143, 2, FALSE))</f>
        <v>POI</v>
      </c>
      <c r="C5536" s="117">
        <f>IF(ISERROR(VLOOKUP($A5536, Dropdownlisten!$A$3:$F$143, 3, FALSE)), "", VLOOKUP($A5536, Dropdownlisten!$A$3:$F$143, 3, FALSE))</f>
        <v>2000</v>
      </c>
      <c r="D5536" s="117" t="str">
        <f>IF(ISERROR(VLOOKUP($A5536, Dropdownlisten!$A$3:$F$143, 4, FALSE)), "", VLOOKUP($A5536, Dropdownlisten!$A$3:$F$143, 4, FALSE))</f>
        <v>Gesundheit</v>
      </c>
      <c r="E5536" s="117" t="str">
        <f>IF(ISERROR(VLOOKUP($A5536, Dropdownlisten!$A$3:$F$143, 5, FALSE)), "", VLOOKUP($A5536, Dropdownlisten!$A$3:$F$143, 5, FALSE))</f>
        <v>2000_003</v>
      </c>
      <c r="F5536" s="117" t="str">
        <f>IF(ISERROR(VLOOKUP($A5536, Dropdownlisten!$A$3:$F$143, 6, FALSE)), "", VLOOKUP($A5536, Dropdownlisten!$A$3:$F$143, 6, FALSE))</f>
        <v>Krankenhaus</v>
      </c>
      <c r="G5536" s="117" t="str">
        <f>VLOOKUP(E5536,Datenstruktur_fuer_R!$D$2:$F$141,3,FALSE)</f>
        <v>Point</v>
      </c>
      <c r="H5536" s="120" t="s">
        <v>288</v>
      </c>
      <c r="I5536" s="26" t="s">
        <v>1341</v>
      </c>
      <c r="J5536" s="26" t="s">
        <v>2184</v>
      </c>
      <c r="K5536" s="5" t="s">
        <v>1938</v>
      </c>
      <c r="L5536" s="5"/>
      <c r="M5536" s="5">
        <v>1</v>
      </c>
      <c r="N5536" s="5" t="s">
        <v>1173</v>
      </c>
    </row>
    <row r="5537" spans="1:14" x14ac:dyDescent="0.35">
      <c r="A5537" s="5" t="s">
        <v>700</v>
      </c>
      <c r="B5537" s="117" t="str">
        <f>IF(ISERROR(VLOOKUP($A5537, Dropdownlisten!$A$3:$F$143, 2, FALSE)), "", VLOOKUP($A5537, Dropdownlisten!$A$3:$F$143, 2, FALSE))</f>
        <v>POI</v>
      </c>
      <c r="C5537" s="117">
        <f>IF(ISERROR(VLOOKUP($A5537, Dropdownlisten!$A$3:$F$143, 3, FALSE)), "", VLOOKUP($A5537, Dropdownlisten!$A$3:$F$143, 3, FALSE))</f>
        <v>2000</v>
      </c>
      <c r="D5537" s="117" t="str">
        <f>IF(ISERROR(VLOOKUP($A5537, Dropdownlisten!$A$3:$F$143, 4, FALSE)), "", VLOOKUP($A5537, Dropdownlisten!$A$3:$F$143, 4, FALSE))</f>
        <v>Gesundheit</v>
      </c>
      <c r="E5537" s="117" t="str">
        <f>IF(ISERROR(VLOOKUP($A5537, Dropdownlisten!$A$3:$F$143, 5, FALSE)), "", VLOOKUP($A5537, Dropdownlisten!$A$3:$F$143, 5, FALSE))</f>
        <v>2000_003</v>
      </c>
      <c r="F5537" s="117" t="str">
        <f>IF(ISERROR(VLOOKUP($A5537, Dropdownlisten!$A$3:$F$143, 6, FALSE)), "", VLOOKUP($A5537, Dropdownlisten!$A$3:$F$143, 6, FALSE))</f>
        <v>Krankenhaus</v>
      </c>
      <c r="G5537" s="117" t="str">
        <f>VLOOKUP(E5537,Datenstruktur_fuer_R!$D$2:$F$141,3,FALSE)</f>
        <v>Point</v>
      </c>
      <c r="H5537" s="120" t="s">
        <v>289</v>
      </c>
      <c r="I5537" s="26" t="s">
        <v>1341</v>
      </c>
      <c r="J5537" s="26" t="s">
        <v>2184</v>
      </c>
      <c r="K5537" s="5" t="s">
        <v>1939</v>
      </c>
      <c r="L5537" s="5"/>
      <c r="M5537" s="5">
        <v>1</v>
      </c>
      <c r="N5537" s="5" t="s">
        <v>1173</v>
      </c>
    </row>
    <row r="5538" spans="1:14" x14ac:dyDescent="0.35">
      <c r="A5538" s="5" t="s">
        <v>700</v>
      </c>
      <c r="B5538" s="117" t="str">
        <f>IF(ISERROR(VLOOKUP($A5538, Dropdownlisten!$A$3:$F$143, 2, FALSE)), "", VLOOKUP($A5538, Dropdownlisten!$A$3:$F$143, 2, FALSE))</f>
        <v>POI</v>
      </c>
      <c r="C5538" s="117">
        <f>IF(ISERROR(VLOOKUP($A5538, Dropdownlisten!$A$3:$F$143, 3, FALSE)), "", VLOOKUP($A5538, Dropdownlisten!$A$3:$F$143, 3, FALSE))</f>
        <v>2000</v>
      </c>
      <c r="D5538" s="117" t="str">
        <f>IF(ISERROR(VLOOKUP($A5538, Dropdownlisten!$A$3:$F$143, 4, FALSE)), "", VLOOKUP($A5538, Dropdownlisten!$A$3:$F$143, 4, FALSE))</f>
        <v>Gesundheit</v>
      </c>
      <c r="E5538" s="117" t="str">
        <f>IF(ISERROR(VLOOKUP($A5538, Dropdownlisten!$A$3:$F$143, 5, FALSE)), "", VLOOKUP($A5538, Dropdownlisten!$A$3:$F$143, 5, FALSE))</f>
        <v>2000_003</v>
      </c>
      <c r="F5538" s="117" t="str">
        <f>IF(ISERROR(VLOOKUP($A5538, Dropdownlisten!$A$3:$F$143, 6, FALSE)), "", VLOOKUP($A5538, Dropdownlisten!$A$3:$F$143, 6, FALSE))</f>
        <v>Krankenhaus</v>
      </c>
      <c r="G5538" s="117" t="str">
        <f>VLOOKUP(E5538,Datenstruktur_fuer_R!$D$2:$F$141,3,FALSE)</f>
        <v>Point</v>
      </c>
      <c r="H5538" s="120" t="s">
        <v>293</v>
      </c>
      <c r="I5538" s="26" t="s">
        <v>1341</v>
      </c>
      <c r="J5538" s="26" t="s">
        <v>2184</v>
      </c>
      <c r="K5538" s="5" t="s">
        <v>1958</v>
      </c>
      <c r="L5538" s="5"/>
      <c r="M5538" s="5">
        <v>1</v>
      </c>
      <c r="N5538" s="5" t="s">
        <v>1173</v>
      </c>
    </row>
    <row r="5539" spans="1:14" x14ac:dyDescent="0.35">
      <c r="A5539" s="5" t="s">
        <v>700</v>
      </c>
      <c r="B5539" s="117" t="str">
        <f>IF(ISERROR(VLOOKUP($A5539, Dropdownlisten!$A$3:$F$143, 2, FALSE)), "", VLOOKUP($A5539, Dropdownlisten!$A$3:$F$143, 2, FALSE))</f>
        <v>POI</v>
      </c>
      <c r="C5539" s="117">
        <f>IF(ISERROR(VLOOKUP($A5539, Dropdownlisten!$A$3:$F$143, 3, FALSE)), "", VLOOKUP($A5539, Dropdownlisten!$A$3:$F$143, 3, FALSE))</f>
        <v>2000</v>
      </c>
      <c r="D5539" s="117" t="str">
        <f>IF(ISERROR(VLOOKUP($A5539, Dropdownlisten!$A$3:$F$143, 4, FALSE)), "", VLOOKUP($A5539, Dropdownlisten!$A$3:$F$143, 4, FALSE))</f>
        <v>Gesundheit</v>
      </c>
      <c r="E5539" s="117" t="str">
        <f>IF(ISERROR(VLOOKUP($A5539, Dropdownlisten!$A$3:$F$143, 5, FALSE)), "", VLOOKUP($A5539, Dropdownlisten!$A$3:$F$143, 5, FALSE))</f>
        <v>2000_003</v>
      </c>
      <c r="F5539" s="117" t="str">
        <f>IF(ISERROR(VLOOKUP($A5539, Dropdownlisten!$A$3:$F$143, 6, FALSE)), "", VLOOKUP($A5539, Dropdownlisten!$A$3:$F$143, 6, FALSE))</f>
        <v>Krankenhaus</v>
      </c>
      <c r="G5539" s="117" t="str">
        <f>VLOOKUP(E5539,Datenstruktur_fuer_R!$D$2:$F$141,3,FALSE)</f>
        <v>Point</v>
      </c>
      <c r="H5539" s="120" t="s">
        <v>689</v>
      </c>
      <c r="I5539" s="26" t="s">
        <v>1341</v>
      </c>
      <c r="J5539" s="26" t="s">
        <v>2184</v>
      </c>
      <c r="K5539" s="5" t="s">
        <v>1958</v>
      </c>
      <c r="L5539" s="5" t="s">
        <v>1962</v>
      </c>
      <c r="M5539" s="5">
        <v>1</v>
      </c>
      <c r="N5539" s="5" t="s">
        <v>1173</v>
      </c>
    </row>
    <row r="5540" spans="1:14" x14ac:dyDescent="0.35">
      <c r="A5540" s="5" t="s">
        <v>700</v>
      </c>
      <c r="B5540" s="117" t="str">
        <f>IF(ISERROR(VLOOKUP($A5540, Dropdownlisten!$A$3:$F$143, 2, FALSE)), "", VLOOKUP($A5540, Dropdownlisten!$A$3:$F$143, 2, FALSE))</f>
        <v>POI</v>
      </c>
      <c r="C5540" s="117">
        <f>IF(ISERROR(VLOOKUP($A5540, Dropdownlisten!$A$3:$F$143, 3, FALSE)), "", VLOOKUP($A5540, Dropdownlisten!$A$3:$F$143, 3, FALSE))</f>
        <v>2000</v>
      </c>
      <c r="D5540" s="117" t="str">
        <f>IF(ISERROR(VLOOKUP($A5540, Dropdownlisten!$A$3:$F$143, 4, FALSE)), "", VLOOKUP($A5540, Dropdownlisten!$A$3:$F$143, 4, FALSE))</f>
        <v>Gesundheit</v>
      </c>
      <c r="E5540" s="117" t="str">
        <f>IF(ISERROR(VLOOKUP($A5540, Dropdownlisten!$A$3:$F$143, 5, FALSE)), "", VLOOKUP($A5540, Dropdownlisten!$A$3:$F$143, 5, FALSE))</f>
        <v>2000_003</v>
      </c>
      <c r="F5540" s="117" t="str">
        <f>IF(ISERROR(VLOOKUP($A5540, Dropdownlisten!$A$3:$F$143, 6, FALSE)), "", VLOOKUP($A5540, Dropdownlisten!$A$3:$F$143, 6, FALSE))</f>
        <v>Krankenhaus</v>
      </c>
      <c r="G5540" s="117" t="str">
        <f>VLOOKUP(E5540,Datenstruktur_fuer_R!$D$2:$F$141,3,FALSE)</f>
        <v>Point</v>
      </c>
      <c r="H5540" s="120" t="s">
        <v>290</v>
      </c>
      <c r="I5540" s="26" t="s">
        <v>1341</v>
      </c>
      <c r="J5540" s="26" t="s">
        <v>2184</v>
      </c>
      <c r="K5540" s="5" t="s">
        <v>1936</v>
      </c>
      <c r="L5540" s="5"/>
      <c r="M5540" s="5">
        <v>1</v>
      </c>
      <c r="N5540" s="5" t="s">
        <v>1173</v>
      </c>
    </row>
    <row r="5541" spans="1:14" x14ac:dyDescent="0.35">
      <c r="A5541" s="5" t="s">
        <v>700</v>
      </c>
      <c r="B5541" s="117" t="str">
        <f>IF(ISERROR(VLOOKUP($A5541, Dropdownlisten!$A$3:$F$143, 2, FALSE)), "", VLOOKUP($A5541, Dropdownlisten!$A$3:$F$143, 2, FALSE))</f>
        <v>POI</v>
      </c>
      <c r="C5541" s="117">
        <f>IF(ISERROR(VLOOKUP($A5541, Dropdownlisten!$A$3:$F$143, 3, FALSE)), "", VLOOKUP($A5541, Dropdownlisten!$A$3:$F$143, 3, FALSE))</f>
        <v>2000</v>
      </c>
      <c r="D5541" s="117" t="str">
        <f>IF(ISERROR(VLOOKUP($A5541, Dropdownlisten!$A$3:$F$143, 4, FALSE)), "", VLOOKUP($A5541, Dropdownlisten!$A$3:$F$143, 4, FALSE))</f>
        <v>Gesundheit</v>
      </c>
      <c r="E5541" s="117" t="str">
        <f>IF(ISERROR(VLOOKUP($A5541, Dropdownlisten!$A$3:$F$143, 5, FALSE)), "", VLOOKUP($A5541, Dropdownlisten!$A$3:$F$143, 5, FALSE))</f>
        <v>2000_003</v>
      </c>
      <c r="F5541" s="117" t="str">
        <f>IF(ISERROR(VLOOKUP($A5541, Dropdownlisten!$A$3:$F$143, 6, FALSE)), "", VLOOKUP($A5541, Dropdownlisten!$A$3:$F$143, 6, FALSE))</f>
        <v>Krankenhaus</v>
      </c>
      <c r="G5541" s="117" t="str">
        <f>VLOOKUP(E5541,Datenstruktur_fuer_R!$D$2:$F$141,3,FALSE)</f>
        <v>Point</v>
      </c>
      <c r="H5541" s="120" t="s">
        <v>291</v>
      </c>
      <c r="I5541" s="26" t="s">
        <v>1341</v>
      </c>
      <c r="J5541" s="26" t="s">
        <v>2184</v>
      </c>
      <c r="K5541" s="5" t="s">
        <v>1937</v>
      </c>
      <c r="L5541" s="5"/>
      <c r="M5541" s="5">
        <v>1</v>
      </c>
      <c r="N5541" s="5" t="s">
        <v>1173</v>
      </c>
    </row>
    <row r="5542" spans="1:14" x14ac:dyDescent="0.35">
      <c r="A5542" s="5" t="s">
        <v>700</v>
      </c>
      <c r="B5542" s="117" t="str">
        <f>IF(ISERROR(VLOOKUP($A5542, Dropdownlisten!$A$3:$F$143, 2, FALSE)), "", VLOOKUP($A5542, Dropdownlisten!$A$3:$F$143, 2, FALSE))</f>
        <v>POI</v>
      </c>
      <c r="C5542" s="117">
        <f>IF(ISERROR(VLOOKUP($A5542, Dropdownlisten!$A$3:$F$143, 3, FALSE)), "", VLOOKUP($A5542, Dropdownlisten!$A$3:$F$143, 3, FALSE))</f>
        <v>2000</v>
      </c>
      <c r="D5542" s="117" t="str">
        <f>IF(ISERROR(VLOOKUP($A5542, Dropdownlisten!$A$3:$F$143, 4, FALSE)), "", VLOOKUP($A5542, Dropdownlisten!$A$3:$F$143, 4, FALSE))</f>
        <v>Gesundheit</v>
      </c>
      <c r="E5542" s="117" t="str">
        <f>IF(ISERROR(VLOOKUP($A5542, Dropdownlisten!$A$3:$F$143, 5, FALSE)), "", VLOOKUP($A5542, Dropdownlisten!$A$3:$F$143, 5, FALSE))</f>
        <v>2000_003</v>
      </c>
      <c r="F5542" s="117" t="str">
        <f>IF(ISERROR(VLOOKUP($A5542, Dropdownlisten!$A$3:$F$143, 6, FALSE)), "", VLOOKUP($A5542, Dropdownlisten!$A$3:$F$143, 6, FALSE))</f>
        <v>Krankenhaus</v>
      </c>
      <c r="G5542" s="117" t="str">
        <f>VLOOKUP(E5542,Datenstruktur_fuer_R!$D$2:$F$141,3,FALSE)</f>
        <v>Point</v>
      </c>
      <c r="H5542" s="120" t="s">
        <v>288</v>
      </c>
      <c r="I5542" s="26" t="s">
        <v>1341</v>
      </c>
      <c r="J5542" s="26" t="s">
        <v>2184</v>
      </c>
      <c r="K5542" s="5" t="s">
        <v>1938</v>
      </c>
      <c r="L5542" s="5"/>
      <c r="M5542" s="5">
        <v>1</v>
      </c>
      <c r="N5542" s="5" t="s">
        <v>1173</v>
      </c>
    </row>
    <row r="5543" spans="1:14" x14ac:dyDescent="0.35">
      <c r="A5543" s="5" t="s">
        <v>700</v>
      </c>
      <c r="B5543" s="117" t="str">
        <f>IF(ISERROR(VLOOKUP($A5543, Dropdownlisten!$A$3:$F$143, 2, FALSE)), "", VLOOKUP($A5543, Dropdownlisten!$A$3:$F$143, 2, FALSE))</f>
        <v>POI</v>
      </c>
      <c r="C5543" s="117">
        <f>IF(ISERROR(VLOOKUP($A5543, Dropdownlisten!$A$3:$F$143, 3, FALSE)), "", VLOOKUP($A5543, Dropdownlisten!$A$3:$F$143, 3, FALSE))</f>
        <v>2000</v>
      </c>
      <c r="D5543" s="117" t="str">
        <f>IF(ISERROR(VLOOKUP($A5543, Dropdownlisten!$A$3:$F$143, 4, FALSE)), "", VLOOKUP($A5543, Dropdownlisten!$A$3:$F$143, 4, FALSE))</f>
        <v>Gesundheit</v>
      </c>
      <c r="E5543" s="117" t="str">
        <f>IF(ISERROR(VLOOKUP($A5543, Dropdownlisten!$A$3:$F$143, 5, FALSE)), "", VLOOKUP($A5543, Dropdownlisten!$A$3:$F$143, 5, FALSE))</f>
        <v>2000_003</v>
      </c>
      <c r="F5543" s="117" t="str">
        <f>IF(ISERROR(VLOOKUP($A5543, Dropdownlisten!$A$3:$F$143, 6, FALSE)), "", VLOOKUP($A5543, Dropdownlisten!$A$3:$F$143, 6, FALSE))</f>
        <v>Krankenhaus</v>
      </c>
      <c r="G5543" s="117" t="str">
        <f>VLOOKUP(E5543,Datenstruktur_fuer_R!$D$2:$F$141,3,FALSE)</f>
        <v>Point</v>
      </c>
      <c r="H5543" s="120" t="s">
        <v>289</v>
      </c>
      <c r="I5543" s="26" t="s">
        <v>1341</v>
      </c>
      <c r="J5543" s="26" t="s">
        <v>2184</v>
      </c>
      <c r="K5543" s="5" t="s">
        <v>1939</v>
      </c>
      <c r="L5543" s="5"/>
      <c r="M5543" s="5">
        <v>1</v>
      </c>
      <c r="N5543" s="5" t="s">
        <v>1173</v>
      </c>
    </row>
    <row r="5544" spans="1:14" x14ac:dyDescent="0.35">
      <c r="A5544" s="5" t="s">
        <v>700</v>
      </c>
      <c r="B5544" s="117" t="str">
        <f>IF(ISERROR(VLOOKUP($A5544, Dropdownlisten!$A$3:$F$143, 2, FALSE)), "", VLOOKUP($A5544, Dropdownlisten!$A$3:$F$143, 2, FALSE))</f>
        <v>POI</v>
      </c>
      <c r="C5544" s="117">
        <f>IF(ISERROR(VLOOKUP($A5544, Dropdownlisten!$A$3:$F$143, 3, FALSE)), "", VLOOKUP($A5544, Dropdownlisten!$A$3:$F$143, 3, FALSE))</f>
        <v>2000</v>
      </c>
      <c r="D5544" s="117" t="str">
        <f>IF(ISERROR(VLOOKUP($A5544, Dropdownlisten!$A$3:$F$143, 4, FALSE)), "", VLOOKUP($A5544, Dropdownlisten!$A$3:$F$143, 4, FALSE))</f>
        <v>Gesundheit</v>
      </c>
      <c r="E5544" s="117" t="str">
        <f>IF(ISERROR(VLOOKUP($A5544, Dropdownlisten!$A$3:$F$143, 5, FALSE)), "", VLOOKUP($A5544, Dropdownlisten!$A$3:$F$143, 5, FALSE))</f>
        <v>2000_003</v>
      </c>
      <c r="F5544" s="117" t="str">
        <f>IF(ISERROR(VLOOKUP($A5544, Dropdownlisten!$A$3:$F$143, 6, FALSE)), "", VLOOKUP($A5544, Dropdownlisten!$A$3:$F$143, 6, FALSE))</f>
        <v>Krankenhaus</v>
      </c>
      <c r="G5544" s="117" t="str">
        <f>VLOOKUP(E5544,Datenstruktur_fuer_R!$D$2:$F$141,3,FALSE)</f>
        <v>Point</v>
      </c>
      <c r="H5544" s="120" t="s">
        <v>293</v>
      </c>
      <c r="I5544" s="26" t="s">
        <v>1341</v>
      </c>
      <c r="J5544" s="26" t="s">
        <v>2184</v>
      </c>
      <c r="K5544" s="5" t="s">
        <v>1958</v>
      </c>
      <c r="L5544" s="5"/>
      <c r="M5544" s="5">
        <v>1</v>
      </c>
      <c r="N5544" s="5" t="s">
        <v>1173</v>
      </c>
    </row>
    <row r="5545" spans="1:14" x14ac:dyDescent="0.35">
      <c r="A5545" s="5" t="s">
        <v>684</v>
      </c>
      <c r="B5545" s="117" t="str">
        <f>IF(ISERROR(VLOOKUP($A5545, Dropdownlisten!$A$3:$F$143, 2, FALSE)), "", VLOOKUP($A5545, Dropdownlisten!$A$3:$F$143, 2, FALSE))</f>
        <v>POI</v>
      </c>
      <c r="C5545" s="117">
        <f>IF(ISERROR(VLOOKUP($A5545, Dropdownlisten!$A$3:$F$143, 3, FALSE)), "", VLOOKUP($A5545, Dropdownlisten!$A$3:$F$143, 3, FALSE))</f>
        <v>6000</v>
      </c>
      <c r="D5545" s="117" t="str">
        <f>IF(ISERROR(VLOOKUP($A5545, Dropdownlisten!$A$3:$F$143, 4, FALSE)), "", VLOOKUP($A5545, Dropdownlisten!$A$3:$F$143, 4, FALSE))</f>
        <v>UnterhaltungSportNaherholung</v>
      </c>
      <c r="E5545" s="117" t="str">
        <f>IF(ISERROR(VLOOKUP($A5545, Dropdownlisten!$A$3:$F$143, 5, FALSE)), "", VLOOKUP($A5545, Dropdownlisten!$A$3:$F$143, 5, FALSE))</f>
        <v>6000_007</v>
      </c>
      <c r="F5545" s="117" t="str">
        <f>IF(ISERROR(VLOOKUP($A5545, Dropdownlisten!$A$3:$F$143, 6, FALSE)), "", VLOOKUP($A5545, Dropdownlisten!$A$3:$F$143, 6, FALSE))</f>
        <v>Gotteshaus</v>
      </c>
      <c r="G5545" s="117" t="str">
        <f>VLOOKUP(E5545,Datenstruktur_fuer_R!$D$2:$F$141,3,FALSE)</f>
        <v>Point</v>
      </c>
      <c r="H5545" s="120" t="s">
        <v>689</v>
      </c>
      <c r="I5545" s="26" t="s">
        <v>1341</v>
      </c>
      <c r="J5545" s="26" t="s">
        <v>2199</v>
      </c>
      <c r="K5545" s="5"/>
      <c r="L5545" s="5"/>
      <c r="M5545" s="5">
        <v>1</v>
      </c>
      <c r="N5545" s="5" t="s">
        <v>1173</v>
      </c>
    </row>
    <row r="5546" spans="1:14" x14ac:dyDescent="0.35">
      <c r="A5546" s="5" t="s">
        <v>684</v>
      </c>
      <c r="B5546" s="117" t="str">
        <f>IF(ISERROR(VLOOKUP($A5546, Dropdownlisten!$A$3:$F$143, 2, FALSE)), "", VLOOKUP($A5546, Dropdownlisten!$A$3:$F$143, 2, FALSE))</f>
        <v>POI</v>
      </c>
      <c r="C5546" s="117">
        <f>IF(ISERROR(VLOOKUP($A5546, Dropdownlisten!$A$3:$F$143, 3, FALSE)), "", VLOOKUP($A5546, Dropdownlisten!$A$3:$F$143, 3, FALSE))</f>
        <v>6000</v>
      </c>
      <c r="D5546" s="117" t="str">
        <f>IF(ISERROR(VLOOKUP($A5546, Dropdownlisten!$A$3:$F$143, 4, FALSE)), "", VLOOKUP($A5546, Dropdownlisten!$A$3:$F$143, 4, FALSE))</f>
        <v>UnterhaltungSportNaherholung</v>
      </c>
      <c r="E5546" s="117" t="str">
        <f>IF(ISERROR(VLOOKUP($A5546, Dropdownlisten!$A$3:$F$143, 5, FALSE)), "", VLOOKUP($A5546, Dropdownlisten!$A$3:$F$143, 5, FALSE))</f>
        <v>6000_007</v>
      </c>
      <c r="F5546" s="117" t="str">
        <f>IF(ISERROR(VLOOKUP($A5546, Dropdownlisten!$A$3:$F$143, 6, FALSE)), "", VLOOKUP($A5546, Dropdownlisten!$A$3:$F$143, 6, FALSE))</f>
        <v>Gotteshaus</v>
      </c>
      <c r="G5546" s="117" t="str">
        <f>VLOOKUP(E5546,Datenstruktur_fuer_R!$D$2:$F$141,3,FALSE)</f>
        <v>Point</v>
      </c>
      <c r="H5546" s="120" t="s">
        <v>290</v>
      </c>
      <c r="I5546" s="26" t="s">
        <v>1341</v>
      </c>
      <c r="J5546" s="26" t="s">
        <v>2199</v>
      </c>
      <c r="K5546" s="5" t="s">
        <v>1936</v>
      </c>
      <c r="L5546" s="5"/>
      <c r="M5546" s="5">
        <v>1</v>
      </c>
      <c r="N5546" s="5" t="s">
        <v>1173</v>
      </c>
    </row>
    <row r="5547" spans="1:14" x14ac:dyDescent="0.35">
      <c r="A5547" s="5" t="s">
        <v>684</v>
      </c>
      <c r="B5547" s="117" t="str">
        <f>IF(ISERROR(VLOOKUP($A5547, Dropdownlisten!$A$3:$F$143, 2, FALSE)), "", VLOOKUP($A5547, Dropdownlisten!$A$3:$F$143, 2, FALSE))</f>
        <v>POI</v>
      </c>
      <c r="C5547" s="117">
        <f>IF(ISERROR(VLOOKUP($A5547, Dropdownlisten!$A$3:$F$143, 3, FALSE)), "", VLOOKUP($A5547, Dropdownlisten!$A$3:$F$143, 3, FALSE))</f>
        <v>6000</v>
      </c>
      <c r="D5547" s="117" t="str">
        <f>IF(ISERROR(VLOOKUP($A5547, Dropdownlisten!$A$3:$F$143, 4, FALSE)), "", VLOOKUP($A5547, Dropdownlisten!$A$3:$F$143, 4, FALSE))</f>
        <v>UnterhaltungSportNaherholung</v>
      </c>
      <c r="E5547" s="117" t="str">
        <f>IF(ISERROR(VLOOKUP($A5547, Dropdownlisten!$A$3:$F$143, 5, FALSE)), "", VLOOKUP($A5547, Dropdownlisten!$A$3:$F$143, 5, FALSE))</f>
        <v>6000_007</v>
      </c>
      <c r="F5547" s="117" t="str">
        <f>IF(ISERROR(VLOOKUP($A5547, Dropdownlisten!$A$3:$F$143, 6, FALSE)), "", VLOOKUP($A5547, Dropdownlisten!$A$3:$F$143, 6, FALSE))</f>
        <v>Gotteshaus</v>
      </c>
      <c r="G5547" s="117" t="str">
        <f>VLOOKUP(E5547,Datenstruktur_fuer_R!$D$2:$F$141,3,FALSE)</f>
        <v>Point</v>
      </c>
      <c r="H5547" s="120" t="s">
        <v>291</v>
      </c>
      <c r="I5547" s="26" t="s">
        <v>1341</v>
      </c>
      <c r="J5547" s="26" t="s">
        <v>2199</v>
      </c>
      <c r="K5547" s="5" t="s">
        <v>1937</v>
      </c>
      <c r="L5547" s="5"/>
      <c r="M5547" s="5">
        <v>1</v>
      </c>
      <c r="N5547" s="5" t="s">
        <v>1173</v>
      </c>
    </row>
    <row r="5548" spans="1:14" x14ac:dyDescent="0.35">
      <c r="A5548" s="5" t="s">
        <v>684</v>
      </c>
      <c r="B5548" s="117" t="str">
        <f>IF(ISERROR(VLOOKUP($A5548, Dropdownlisten!$A$3:$F$143, 2, FALSE)), "", VLOOKUP($A5548, Dropdownlisten!$A$3:$F$143, 2, FALSE))</f>
        <v>POI</v>
      </c>
      <c r="C5548" s="117">
        <f>IF(ISERROR(VLOOKUP($A5548, Dropdownlisten!$A$3:$F$143, 3, FALSE)), "", VLOOKUP($A5548, Dropdownlisten!$A$3:$F$143, 3, FALSE))</f>
        <v>6000</v>
      </c>
      <c r="D5548" s="117" t="str">
        <f>IF(ISERROR(VLOOKUP($A5548, Dropdownlisten!$A$3:$F$143, 4, FALSE)), "", VLOOKUP($A5548, Dropdownlisten!$A$3:$F$143, 4, FALSE))</f>
        <v>UnterhaltungSportNaherholung</v>
      </c>
      <c r="E5548" s="117" t="str">
        <f>IF(ISERROR(VLOOKUP($A5548, Dropdownlisten!$A$3:$F$143, 5, FALSE)), "", VLOOKUP($A5548, Dropdownlisten!$A$3:$F$143, 5, FALSE))</f>
        <v>6000_007</v>
      </c>
      <c r="F5548" s="117" t="str">
        <f>IF(ISERROR(VLOOKUP($A5548, Dropdownlisten!$A$3:$F$143, 6, FALSE)), "", VLOOKUP($A5548, Dropdownlisten!$A$3:$F$143, 6, FALSE))</f>
        <v>Gotteshaus</v>
      </c>
      <c r="G5548" s="117" t="str">
        <f>VLOOKUP(E5548,Datenstruktur_fuer_R!$D$2:$F$141,3,FALSE)</f>
        <v>Point</v>
      </c>
      <c r="H5548" s="120" t="s">
        <v>288</v>
      </c>
      <c r="I5548" s="26" t="s">
        <v>1341</v>
      </c>
      <c r="J5548" s="26" t="s">
        <v>2199</v>
      </c>
      <c r="K5548" s="5" t="s">
        <v>1938</v>
      </c>
      <c r="L5548" s="5"/>
      <c r="M5548" s="5">
        <v>1</v>
      </c>
      <c r="N5548" s="5" t="s">
        <v>1173</v>
      </c>
    </row>
    <row r="5549" spans="1:14" x14ac:dyDescent="0.35">
      <c r="A5549" s="5" t="s">
        <v>684</v>
      </c>
      <c r="B5549" s="117" t="str">
        <f>IF(ISERROR(VLOOKUP($A5549, Dropdownlisten!$A$3:$F$143, 2, FALSE)), "", VLOOKUP($A5549, Dropdownlisten!$A$3:$F$143, 2, FALSE))</f>
        <v>POI</v>
      </c>
      <c r="C5549" s="117">
        <f>IF(ISERROR(VLOOKUP($A5549, Dropdownlisten!$A$3:$F$143, 3, FALSE)), "", VLOOKUP($A5549, Dropdownlisten!$A$3:$F$143, 3, FALSE))</f>
        <v>6000</v>
      </c>
      <c r="D5549" s="117" t="str">
        <f>IF(ISERROR(VLOOKUP($A5549, Dropdownlisten!$A$3:$F$143, 4, FALSE)), "", VLOOKUP($A5549, Dropdownlisten!$A$3:$F$143, 4, FALSE))</f>
        <v>UnterhaltungSportNaherholung</v>
      </c>
      <c r="E5549" s="117" t="str">
        <f>IF(ISERROR(VLOOKUP($A5549, Dropdownlisten!$A$3:$F$143, 5, FALSE)), "", VLOOKUP($A5549, Dropdownlisten!$A$3:$F$143, 5, FALSE))</f>
        <v>6000_007</v>
      </c>
      <c r="F5549" s="117" t="str">
        <f>IF(ISERROR(VLOOKUP($A5549, Dropdownlisten!$A$3:$F$143, 6, FALSE)), "", VLOOKUP($A5549, Dropdownlisten!$A$3:$F$143, 6, FALSE))</f>
        <v>Gotteshaus</v>
      </c>
      <c r="G5549" s="117" t="str">
        <f>VLOOKUP(E5549,Datenstruktur_fuer_R!$D$2:$F$141,3,FALSE)</f>
        <v>Point</v>
      </c>
      <c r="H5549" s="120" t="s">
        <v>289</v>
      </c>
      <c r="I5549" s="26" t="s">
        <v>1341</v>
      </c>
      <c r="J5549" s="26" t="s">
        <v>2199</v>
      </c>
      <c r="K5549" s="5" t="s">
        <v>1939</v>
      </c>
      <c r="L5549" s="5"/>
      <c r="M5549" s="5">
        <v>1</v>
      </c>
      <c r="N5549" s="5" t="s">
        <v>1173</v>
      </c>
    </row>
    <row r="5550" spans="1:14" x14ac:dyDescent="0.35">
      <c r="A5550" s="5" t="s">
        <v>684</v>
      </c>
      <c r="B5550" s="117" t="str">
        <f>IF(ISERROR(VLOOKUP($A5550, Dropdownlisten!$A$3:$F$143, 2, FALSE)), "", VLOOKUP($A5550, Dropdownlisten!$A$3:$F$143, 2, FALSE))</f>
        <v>POI</v>
      </c>
      <c r="C5550" s="117">
        <f>IF(ISERROR(VLOOKUP($A5550, Dropdownlisten!$A$3:$F$143, 3, FALSE)), "", VLOOKUP($A5550, Dropdownlisten!$A$3:$F$143, 3, FALSE))</f>
        <v>6000</v>
      </c>
      <c r="D5550" s="117" t="str">
        <f>IF(ISERROR(VLOOKUP($A5550, Dropdownlisten!$A$3:$F$143, 4, FALSE)), "", VLOOKUP($A5550, Dropdownlisten!$A$3:$F$143, 4, FALSE))</f>
        <v>UnterhaltungSportNaherholung</v>
      </c>
      <c r="E5550" s="117" t="str">
        <f>IF(ISERROR(VLOOKUP($A5550, Dropdownlisten!$A$3:$F$143, 5, FALSE)), "", VLOOKUP($A5550, Dropdownlisten!$A$3:$F$143, 5, FALSE))</f>
        <v>6000_007</v>
      </c>
      <c r="F5550" s="117" t="str">
        <f>IF(ISERROR(VLOOKUP($A5550, Dropdownlisten!$A$3:$F$143, 6, FALSE)), "", VLOOKUP($A5550, Dropdownlisten!$A$3:$F$143, 6, FALSE))</f>
        <v>Gotteshaus</v>
      </c>
      <c r="G5550" s="117" t="str">
        <f>VLOOKUP(E5550,Datenstruktur_fuer_R!$D$2:$F$141,3,FALSE)</f>
        <v>Point</v>
      </c>
      <c r="H5550" s="120" t="s">
        <v>293</v>
      </c>
      <c r="I5550" s="26" t="s">
        <v>1341</v>
      </c>
      <c r="J5550" s="26" t="s">
        <v>2199</v>
      </c>
      <c r="K5550" s="5" t="s">
        <v>1958</v>
      </c>
      <c r="L5550" s="5"/>
      <c r="M5550" s="5">
        <v>1</v>
      </c>
      <c r="N5550" s="5" t="s">
        <v>1173</v>
      </c>
    </row>
    <row r="5551" spans="1:14" x14ac:dyDescent="0.35">
      <c r="A5551" s="5" t="s">
        <v>694</v>
      </c>
      <c r="B5551" s="117" t="str">
        <f>IF(ISERROR(VLOOKUP($A5551, Dropdownlisten!$A$3:$F$143, 2, FALSE)), "", VLOOKUP($A5551, Dropdownlisten!$A$3:$F$143, 2, FALSE))</f>
        <v>POI</v>
      </c>
      <c r="C5551" s="117">
        <f>IF(ISERROR(VLOOKUP($A5551, Dropdownlisten!$A$3:$F$143, 3, FALSE)), "", VLOOKUP($A5551, Dropdownlisten!$A$3:$F$143, 3, FALSE))</f>
        <v>6000</v>
      </c>
      <c r="D5551" s="117" t="str">
        <f>IF(ISERROR(VLOOKUP($A5551, Dropdownlisten!$A$3:$F$143, 4, FALSE)), "", VLOOKUP($A5551, Dropdownlisten!$A$3:$F$143, 4, FALSE))</f>
        <v>UnterhaltungSportNaherholung</v>
      </c>
      <c r="E5551" s="117" t="str">
        <f>IF(ISERROR(VLOOKUP($A5551, Dropdownlisten!$A$3:$F$143, 5, FALSE)), "", VLOOKUP($A5551, Dropdownlisten!$A$3:$F$143, 5, FALSE))</f>
        <v>6000_009</v>
      </c>
      <c r="F5551" s="117" t="str">
        <f>IF(ISERROR(VLOOKUP($A5551, Dropdownlisten!$A$3:$F$143, 6, FALSE)), "", VLOOKUP($A5551, Dropdownlisten!$A$3:$F$143, 6, FALSE))</f>
        <v>Kino</v>
      </c>
      <c r="G5551" s="117" t="str">
        <f>VLOOKUP(E5551,Datenstruktur_fuer_R!$D$2:$F$141,3,FALSE)</f>
        <v>Point</v>
      </c>
      <c r="H5551" s="120" t="s">
        <v>689</v>
      </c>
      <c r="I5551" s="26" t="s">
        <v>1341</v>
      </c>
      <c r="J5551" s="26" t="s">
        <v>2224</v>
      </c>
      <c r="K5551" s="5"/>
      <c r="L5551" s="5"/>
      <c r="M5551" s="5">
        <v>1</v>
      </c>
      <c r="N5551" s="5" t="s">
        <v>1173</v>
      </c>
    </row>
    <row r="5552" spans="1:14" x14ac:dyDescent="0.35">
      <c r="A5552" s="5" t="s">
        <v>694</v>
      </c>
      <c r="B5552" s="117" t="str">
        <f>IF(ISERROR(VLOOKUP($A5552, Dropdownlisten!$A$3:$F$143, 2, FALSE)), "", VLOOKUP($A5552, Dropdownlisten!$A$3:$F$143, 2, FALSE))</f>
        <v>POI</v>
      </c>
      <c r="C5552" s="117">
        <f>IF(ISERROR(VLOOKUP($A5552, Dropdownlisten!$A$3:$F$143, 3, FALSE)), "", VLOOKUP($A5552, Dropdownlisten!$A$3:$F$143, 3, FALSE))</f>
        <v>6000</v>
      </c>
      <c r="D5552" s="117" t="str">
        <f>IF(ISERROR(VLOOKUP($A5552, Dropdownlisten!$A$3:$F$143, 4, FALSE)), "", VLOOKUP($A5552, Dropdownlisten!$A$3:$F$143, 4, FALSE))</f>
        <v>UnterhaltungSportNaherholung</v>
      </c>
      <c r="E5552" s="117" t="str">
        <f>IF(ISERROR(VLOOKUP($A5552, Dropdownlisten!$A$3:$F$143, 5, FALSE)), "", VLOOKUP($A5552, Dropdownlisten!$A$3:$F$143, 5, FALSE))</f>
        <v>6000_009</v>
      </c>
      <c r="F5552" s="117" t="str">
        <f>IF(ISERROR(VLOOKUP($A5552, Dropdownlisten!$A$3:$F$143, 6, FALSE)), "", VLOOKUP($A5552, Dropdownlisten!$A$3:$F$143, 6, FALSE))</f>
        <v>Kino</v>
      </c>
      <c r="G5552" s="117" t="str">
        <f>VLOOKUP(E5552,Datenstruktur_fuer_R!$D$2:$F$141,3,FALSE)</f>
        <v>Point</v>
      </c>
      <c r="H5552" s="120" t="s">
        <v>290</v>
      </c>
      <c r="I5552" s="26" t="s">
        <v>1341</v>
      </c>
      <c r="J5552" s="26" t="s">
        <v>2224</v>
      </c>
      <c r="K5552" s="5" t="s">
        <v>1936</v>
      </c>
      <c r="L5552" s="5"/>
      <c r="M5552" s="5">
        <v>1</v>
      </c>
      <c r="N5552" s="5" t="s">
        <v>1173</v>
      </c>
    </row>
    <row r="5553" spans="1:14" x14ac:dyDescent="0.35">
      <c r="A5553" s="5" t="s">
        <v>694</v>
      </c>
      <c r="B5553" s="117" t="str">
        <f>IF(ISERROR(VLOOKUP($A5553, Dropdownlisten!$A$3:$F$143, 2, FALSE)), "", VLOOKUP($A5553, Dropdownlisten!$A$3:$F$143, 2, FALSE))</f>
        <v>POI</v>
      </c>
      <c r="C5553" s="117">
        <f>IF(ISERROR(VLOOKUP($A5553, Dropdownlisten!$A$3:$F$143, 3, FALSE)), "", VLOOKUP($A5553, Dropdownlisten!$A$3:$F$143, 3, FALSE))</f>
        <v>6000</v>
      </c>
      <c r="D5553" s="117" t="str">
        <f>IF(ISERROR(VLOOKUP($A5553, Dropdownlisten!$A$3:$F$143, 4, FALSE)), "", VLOOKUP($A5553, Dropdownlisten!$A$3:$F$143, 4, FALSE))</f>
        <v>UnterhaltungSportNaherholung</v>
      </c>
      <c r="E5553" s="117" t="str">
        <f>IF(ISERROR(VLOOKUP($A5553, Dropdownlisten!$A$3:$F$143, 5, FALSE)), "", VLOOKUP($A5553, Dropdownlisten!$A$3:$F$143, 5, FALSE))</f>
        <v>6000_009</v>
      </c>
      <c r="F5553" s="117" t="str">
        <f>IF(ISERROR(VLOOKUP($A5553, Dropdownlisten!$A$3:$F$143, 6, FALSE)), "", VLOOKUP($A5553, Dropdownlisten!$A$3:$F$143, 6, FALSE))</f>
        <v>Kino</v>
      </c>
      <c r="G5553" s="117" t="str">
        <f>VLOOKUP(E5553,Datenstruktur_fuer_R!$D$2:$F$141,3,FALSE)</f>
        <v>Point</v>
      </c>
      <c r="H5553" s="120" t="s">
        <v>291</v>
      </c>
      <c r="I5553" s="26" t="s">
        <v>1341</v>
      </c>
      <c r="J5553" s="26" t="s">
        <v>2224</v>
      </c>
      <c r="K5553" s="5" t="s">
        <v>1937</v>
      </c>
      <c r="L5553" s="5"/>
      <c r="M5553" s="5">
        <v>1</v>
      </c>
      <c r="N5553" s="5" t="s">
        <v>1173</v>
      </c>
    </row>
    <row r="5554" spans="1:14" x14ac:dyDescent="0.35">
      <c r="A5554" s="5" t="s">
        <v>694</v>
      </c>
      <c r="B5554" s="117" t="str">
        <f>IF(ISERROR(VLOOKUP($A5554, Dropdownlisten!$A$3:$F$143, 2, FALSE)), "", VLOOKUP($A5554, Dropdownlisten!$A$3:$F$143, 2, FALSE))</f>
        <v>POI</v>
      </c>
      <c r="C5554" s="117">
        <f>IF(ISERROR(VLOOKUP($A5554, Dropdownlisten!$A$3:$F$143, 3, FALSE)), "", VLOOKUP($A5554, Dropdownlisten!$A$3:$F$143, 3, FALSE))</f>
        <v>6000</v>
      </c>
      <c r="D5554" s="117" t="str">
        <f>IF(ISERROR(VLOOKUP($A5554, Dropdownlisten!$A$3:$F$143, 4, FALSE)), "", VLOOKUP($A5554, Dropdownlisten!$A$3:$F$143, 4, FALSE))</f>
        <v>UnterhaltungSportNaherholung</v>
      </c>
      <c r="E5554" s="117" t="str">
        <f>IF(ISERROR(VLOOKUP($A5554, Dropdownlisten!$A$3:$F$143, 5, FALSE)), "", VLOOKUP($A5554, Dropdownlisten!$A$3:$F$143, 5, FALSE))</f>
        <v>6000_009</v>
      </c>
      <c r="F5554" s="117" t="str">
        <f>IF(ISERROR(VLOOKUP($A5554, Dropdownlisten!$A$3:$F$143, 6, FALSE)), "", VLOOKUP($A5554, Dropdownlisten!$A$3:$F$143, 6, FALSE))</f>
        <v>Kino</v>
      </c>
      <c r="G5554" s="117" t="str">
        <f>VLOOKUP(E5554,Datenstruktur_fuer_R!$D$2:$F$141,3,FALSE)</f>
        <v>Point</v>
      </c>
      <c r="H5554" s="120" t="s">
        <v>288</v>
      </c>
      <c r="I5554" s="26" t="s">
        <v>1341</v>
      </c>
      <c r="J5554" s="26" t="s">
        <v>2224</v>
      </c>
      <c r="K5554" s="5" t="s">
        <v>1938</v>
      </c>
      <c r="L5554" s="5"/>
      <c r="M5554" s="5">
        <v>1</v>
      </c>
      <c r="N5554" s="5" t="s">
        <v>1173</v>
      </c>
    </row>
    <row r="5555" spans="1:14" x14ac:dyDescent="0.35">
      <c r="A5555" s="5" t="s">
        <v>694</v>
      </c>
      <c r="B5555" s="117" t="str">
        <f>IF(ISERROR(VLOOKUP($A5555, Dropdownlisten!$A$3:$F$143, 2, FALSE)), "", VLOOKUP($A5555, Dropdownlisten!$A$3:$F$143, 2, FALSE))</f>
        <v>POI</v>
      </c>
      <c r="C5555" s="117">
        <f>IF(ISERROR(VLOOKUP($A5555, Dropdownlisten!$A$3:$F$143, 3, FALSE)), "", VLOOKUP($A5555, Dropdownlisten!$A$3:$F$143, 3, FALSE))</f>
        <v>6000</v>
      </c>
      <c r="D5555" s="117" t="str">
        <f>IF(ISERROR(VLOOKUP($A5555, Dropdownlisten!$A$3:$F$143, 4, FALSE)), "", VLOOKUP($A5555, Dropdownlisten!$A$3:$F$143, 4, FALSE))</f>
        <v>UnterhaltungSportNaherholung</v>
      </c>
      <c r="E5555" s="117" t="str">
        <f>IF(ISERROR(VLOOKUP($A5555, Dropdownlisten!$A$3:$F$143, 5, FALSE)), "", VLOOKUP($A5555, Dropdownlisten!$A$3:$F$143, 5, FALSE))</f>
        <v>6000_009</v>
      </c>
      <c r="F5555" s="117" t="str">
        <f>IF(ISERROR(VLOOKUP($A5555, Dropdownlisten!$A$3:$F$143, 6, FALSE)), "", VLOOKUP($A5555, Dropdownlisten!$A$3:$F$143, 6, FALSE))</f>
        <v>Kino</v>
      </c>
      <c r="G5555" s="117" t="str">
        <f>VLOOKUP(E5555,Datenstruktur_fuer_R!$D$2:$F$141,3,FALSE)</f>
        <v>Point</v>
      </c>
      <c r="H5555" s="120" t="s">
        <v>289</v>
      </c>
      <c r="I5555" s="26" t="s">
        <v>1341</v>
      </c>
      <c r="J5555" s="26" t="s">
        <v>2224</v>
      </c>
      <c r="K5555" s="5" t="s">
        <v>1939</v>
      </c>
      <c r="L5555" s="5"/>
      <c r="M5555" s="5">
        <v>1</v>
      </c>
      <c r="N5555" s="5" t="s">
        <v>1173</v>
      </c>
    </row>
    <row r="5556" spans="1:14" x14ac:dyDescent="0.35">
      <c r="A5556" s="5" t="s">
        <v>694</v>
      </c>
      <c r="B5556" s="117" t="str">
        <f>IF(ISERROR(VLOOKUP($A5556, Dropdownlisten!$A$3:$F$143, 2, FALSE)), "", VLOOKUP($A5556, Dropdownlisten!$A$3:$F$143, 2, FALSE))</f>
        <v>POI</v>
      </c>
      <c r="C5556" s="117">
        <f>IF(ISERROR(VLOOKUP($A5556, Dropdownlisten!$A$3:$F$143, 3, FALSE)), "", VLOOKUP($A5556, Dropdownlisten!$A$3:$F$143, 3, FALSE))</f>
        <v>6000</v>
      </c>
      <c r="D5556" s="117" t="str">
        <f>IF(ISERROR(VLOOKUP($A5556, Dropdownlisten!$A$3:$F$143, 4, FALSE)), "", VLOOKUP($A5556, Dropdownlisten!$A$3:$F$143, 4, FALSE))</f>
        <v>UnterhaltungSportNaherholung</v>
      </c>
      <c r="E5556" s="117" t="str">
        <f>IF(ISERROR(VLOOKUP($A5556, Dropdownlisten!$A$3:$F$143, 5, FALSE)), "", VLOOKUP($A5556, Dropdownlisten!$A$3:$F$143, 5, FALSE))</f>
        <v>6000_009</v>
      </c>
      <c r="F5556" s="117" t="str">
        <f>IF(ISERROR(VLOOKUP($A5556, Dropdownlisten!$A$3:$F$143, 6, FALSE)), "", VLOOKUP($A5556, Dropdownlisten!$A$3:$F$143, 6, FALSE))</f>
        <v>Kino</v>
      </c>
      <c r="G5556" s="117" t="str">
        <f>VLOOKUP(E5556,Datenstruktur_fuer_R!$D$2:$F$141,3,FALSE)</f>
        <v>Point</v>
      </c>
      <c r="H5556" s="120" t="s">
        <v>293</v>
      </c>
      <c r="I5556" s="26" t="s">
        <v>1341</v>
      </c>
      <c r="J5556" s="26" t="s">
        <v>2224</v>
      </c>
      <c r="K5556" s="5" t="s">
        <v>1958</v>
      </c>
      <c r="L5556" s="5"/>
      <c r="M5556" s="5">
        <v>1</v>
      </c>
      <c r="N5556" s="5" t="s">
        <v>1173</v>
      </c>
    </row>
    <row r="5557" spans="1:14" x14ac:dyDescent="0.35">
      <c r="A5557" s="5" t="s">
        <v>1054</v>
      </c>
      <c r="B5557" s="117" t="str">
        <f>IF(ISERROR(VLOOKUP($A5557, Dropdownlisten!$A$3:$F$143, 2, FALSE)), "", VLOOKUP($A5557, Dropdownlisten!$A$3:$F$143, 2, FALSE))</f>
        <v>POI</v>
      </c>
      <c r="C5557" s="117">
        <f>IF(ISERROR(VLOOKUP($A5557, Dropdownlisten!$A$3:$F$143, 3, FALSE)), "", VLOOKUP($A5557, Dropdownlisten!$A$3:$F$143, 3, FALSE))</f>
        <v>6000</v>
      </c>
      <c r="D5557" s="117" t="str">
        <f>IF(ISERROR(VLOOKUP($A5557, Dropdownlisten!$A$3:$F$143, 4, FALSE)), "", VLOOKUP($A5557, Dropdownlisten!$A$3:$F$143, 4, FALSE))</f>
        <v>UnterhaltungSportNaherholung</v>
      </c>
      <c r="E5557" s="117" t="str">
        <f>IF(ISERROR(VLOOKUP($A5557, Dropdownlisten!$A$3:$F$143, 5, FALSE)), "", VLOOKUP($A5557, Dropdownlisten!$A$3:$F$143, 5, FALSE))</f>
        <v>6000_003</v>
      </c>
      <c r="F5557" s="117" t="str">
        <f>IF(ISERROR(VLOOKUP($A5557, Dropdownlisten!$A$3:$F$143, 6, FALSE)), "", VLOOKUP($A5557, Dropdownlisten!$A$3:$F$143, 6, FALSE))</f>
        <v>BibliothekBuchhandlung</v>
      </c>
      <c r="G5557" s="117" t="str">
        <f>VLOOKUP(E5557,Datenstruktur_fuer_R!$D$2:$F$141,3,FALSE)</f>
        <v>Point</v>
      </c>
      <c r="H5557" s="120" t="s">
        <v>689</v>
      </c>
      <c r="I5557" s="26" t="s">
        <v>1341</v>
      </c>
      <c r="J5557" s="5" t="s">
        <v>2195</v>
      </c>
      <c r="K5557" s="5" t="s">
        <v>1958</v>
      </c>
      <c r="L5557" s="5" t="s">
        <v>110</v>
      </c>
      <c r="M5557" s="5">
        <v>1</v>
      </c>
      <c r="N5557" s="5" t="s">
        <v>1173</v>
      </c>
    </row>
    <row r="5558" spans="1:14" x14ac:dyDescent="0.35">
      <c r="A5558" s="5" t="s">
        <v>1054</v>
      </c>
      <c r="B5558" s="117" t="str">
        <f>IF(ISERROR(VLOOKUP($A5558, Dropdownlisten!$A$3:$F$143, 2, FALSE)), "", VLOOKUP($A5558, Dropdownlisten!$A$3:$F$143, 2, FALSE))</f>
        <v>POI</v>
      </c>
      <c r="C5558" s="117">
        <f>IF(ISERROR(VLOOKUP($A5558, Dropdownlisten!$A$3:$F$143, 3, FALSE)), "", VLOOKUP($A5558, Dropdownlisten!$A$3:$F$143, 3, FALSE))</f>
        <v>6000</v>
      </c>
      <c r="D5558" s="117" t="str">
        <f>IF(ISERROR(VLOOKUP($A5558, Dropdownlisten!$A$3:$F$143, 4, FALSE)), "", VLOOKUP($A5558, Dropdownlisten!$A$3:$F$143, 4, FALSE))</f>
        <v>UnterhaltungSportNaherholung</v>
      </c>
      <c r="E5558" s="117" t="str">
        <f>IF(ISERROR(VLOOKUP($A5558, Dropdownlisten!$A$3:$F$143, 5, FALSE)), "", VLOOKUP($A5558, Dropdownlisten!$A$3:$F$143, 5, FALSE))</f>
        <v>6000_003</v>
      </c>
      <c r="F5558" s="117" t="str">
        <f>IF(ISERROR(VLOOKUP($A5558, Dropdownlisten!$A$3:$F$143, 6, FALSE)), "", VLOOKUP($A5558, Dropdownlisten!$A$3:$F$143, 6, FALSE))</f>
        <v>BibliothekBuchhandlung</v>
      </c>
      <c r="G5558" s="117" t="str">
        <f>VLOOKUP(E5558,Datenstruktur_fuer_R!$D$2:$F$141,3,FALSE)</f>
        <v>Point</v>
      </c>
      <c r="H5558" s="120" t="s">
        <v>290</v>
      </c>
      <c r="I5558" s="26" t="s">
        <v>1341</v>
      </c>
      <c r="J5558" s="5" t="s">
        <v>2195</v>
      </c>
      <c r="K5558" s="5" t="s">
        <v>1936</v>
      </c>
      <c r="L5558" s="5"/>
      <c r="M5558" s="5">
        <v>1</v>
      </c>
      <c r="N5558" s="5" t="s">
        <v>1173</v>
      </c>
    </row>
    <row r="5559" spans="1:14" x14ac:dyDescent="0.35">
      <c r="A5559" s="5" t="s">
        <v>1054</v>
      </c>
      <c r="B5559" s="117" t="str">
        <f>IF(ISERROR(VLOOKUP($A5559, Dropdownlisten!$A$3:$F$143, 2, FALSE)), "", VLOOKUP($A5559, Dropdownlisten!$A$3:$F$143, 2, FALSE))</f>
        <v>POI</v>
      </c>
      <c r="C5559" s="117">
        <f>IF(ISERROR(VLOOKUP($A5559, Dropdownlisten!$A$3:$F$143, 3, FALSE)), "", VLOOKUP($A5559, Dropdownlisten!$A$3:$F$143, 3, FALSE))</f>
        <v>6000</v>
      </c>
      <c r="D5559" s="117" t="str">
        <f>IF(ISERROR(VLOOKUP($A5559, Dropdownlisten!$A$3:$F$143, 4, FALSE)), "", VLOOKUP($A5559, Dropdownlisten!$A$3:$F$143, 4, FALSE))</f>
        <v>UnterhaltungSportNaherholung</v>
      </c>
      <c r="E5559" s="117" t="str">
        <f>IF(ISERROR(VLOOKUP($A5559, Dropdownlisten!$A$3:$F$143, 5, FALSE)), "", VLOOKUP($A5559, Dropdownlisten!$A$3:$F$143, 5, FALSE))</f>
        <v>6000_003</v>
      </c>
      <c r="F5559" s="117" t="str">
        <f>IF(ISERROR(VLOOKUP($A5559, Dropdownlisten!$A$3:$F$143, 6, FALSE)), "", VLOOKUP($A5559, Dropdownlisten!$A$3:$F$143, 6, FALSE))</f>
        <v>BibliothekBuchhandlung</v>
      </c>
      <c r="G5559" s="117" t="str">
        <f>VLOOKUP(E5559,Datenstruktur_fuer_R!$D$2:$F$141,3,FALSE)</f>
        <v>Point</v>
      </c>
      <c r="H5559" s="120" t="s">
        <v>291</v>
      </c>
      <c r="I5559" s="26" t="s">
        <v>1341</v>
      </c>
      <c r="J5559" s="5" t="s">
        <v>2195</v>
      </c>
      <c r="K5559" s="5" t="s">
        <v>1937</v>
      </c>
      <c r="L5559" s="5"/>
      <c r="M5559" s="5">
        <v>1</v>
      </c>
      <c r="N5559" s="5" t="s">
        <v>1173</v>
      </c>
    </row>
    <row r="5560" spans="1:14" x14ac:dyDescent="0.35">
      <c r="A5560" s="5" t="s">
        <v>1054</v>
      </c>
      <c r="B5560" s="117" t="str">
        <f>IF(ISERROR(VLOOKUP($A5560, Dropdownlisten!$A$3:$F$143, 2, FALSE)), "", VLOOKUP($A5560, Dropdownlisten!$A$3:$F$143, 2, FALSE))</f>
        <v>POI</v>
      </c>
      <c r="C5560" s="117">
        <f>IF(ISERROR(VLOOKUP($A5560, Dropdownlisten!$A$3:$F$143, 3, FALSE)), "", VLOOKUP($A5560, Dropdownlisten!$A$3:$F$143, 3, FALSE))</f>
        <v>6000</v>
      </c>
      <c r="D5560" s="117" t="str">
        <f>IF(ISERROR(VLOOKUP($A5560, Dropdownlisten!$A$3:$F$143, 4, FALSE)), "", VLOOKUP($A5560, Dropdownlisten!$A$3:$F$143, 4, FALSE))</f>
        <v>UnterhaltungSportNaherholung</v>
      </c>
      <c r="E5560" s="117" t="str">
        <f>IF(ISERROR(VLOOKUP($A5560, Dropdownlisten!$A$3:$F$143, 5, FALSE)), "", VLOOKUP($A5560, Dropdownlisten!$A$3:$F$143, 5, FALSE))</f>
        <v>6000_003</v>
      </c>
      <c r="F5560" s="117" t="str">
        <f>IF(ISERROR(VLOOKUP($A5560, Dropdownlisten!$A$3:$F$143, 6, FALSE)), "", VLOOKUP($A5560, Dropdownlisten!$A$3:$F$143, 6, FALSE))</f>
        <v>BibliothekBuchhandlung</v>
      </c>
      <c r="G5560" s="117" t="str">
        <f>VLOOKUP(E5560,Datenstruktur_fuer_R!$D$2:$F$141,3,FALSE)</f>
        <v>Point</v>
      </c>
      <c r="H5560" s="120" t="s">
        <v>288</v>
      </c>
      <c r="I5560" s="26" t="s">
        <v>1341</v>
      </c>
      <c r="J5560" s="5" t="s">
        <v>2195</v>
      </c>
      <c r="K5560" s="5" t="s">
        <v>1938</v>
      </c>
      <c r="L5560" s="5"/>
      <c r="M5560" s="5">
        <v>1</v>
      </c>
      <c r="N5560" s="5" t="s">
        <v>1173</v>
      </c>
    </row>
    <row r="5561" spans="1:14" x14ac:dyDescent="0.35">
      <c r="A5561" s="5" t="s">
        <v>1054</v>
      </c>
      <c r="B5561" s="117" t="str">
        <f>IF(ISERROR(VLOOKUP($A5561, Dropdownlisten!$A$3:$F$143, 2, FALSE)), "", VLOOKUP($A5561, Dropdownlisten!$A$3:$F$143, 2, FALSE))</f>
        <v>POI</v>
      </c>
      <c r="C5561" s="117">
        <f>IF(ISERROR(VLOOKUP($A5561, Dropdownlisten!$A$3:$F$143, 3, FALSE)), "", VLOOKUP($A5561, Dropdownlisten!$A$3:$F$143, 3, FALSE))</f>
        <v>6000</v>
      </c>
      <c r="D5561" s="117" t="str">
        <f>IF(ISERROR(VLOOKUP($A5561, Dropdownlisten!$A$3:$F$143, 4, FALSE)), "", VLOOKUP($A5561, Dropdownlisten!$A$3:$F$143, 4, FALSE))</f>
        <v>UnterhaltungSportNaherholung</v>
      </c>
      <c r="E5561" s="117" t="str">
        <f>IF(ISERROR(VLOOKUP($A5561, Dropdownlisten!$A$3:$F$143, 5, FALSE)), "", VLOOKUP($A5561, Dropdownlisten!$A$3:$F$143, 5, FALSE))</f>
        <v>6000_003</v>
      </c>
      <c r="F5561" s="117" t="str">
        <f>IF(ISERROR(VLOOKUP($A5561, Dropdownlisten!$A$3:$F$143, 6, FALSE)), "", VLOOKUP($A5561, Dropdownlisten!$A$3:$F$143, 6, FALSE))</f>
        <v>BibliothekBuchhandlung</v>
      </c>
      <c r="G5561" s="117" t="str">
        <f>VLOOKUP(E5561,Datenstruktur_fuer_R!$D$2:$F$141,3,FALSE)</f>
        <v>Point</v>
      </c>
      <c r="H5561" s="120" t="s">
        <v>289</v>
      </c>
      <c r="I5561" s="26" t="s">
        <v>1341</v>
      </c>
      <c r="J5561" s="5" t="s">
        <v>2195</v>
      </c>
      <c r="K5561" s="5" t="s">
        <v>1939</v>
      </c>
      <c r="L5561" s="5"/>
      <c r="M5561" s="5">
        <v>1</v>
      </c>
      <c r="N5561" s="5" t="s">
        <v>1173</v>
      </c>
    </row>
    <row r="5562" spans="1:14" x14ac:dyDescent="0.35">
      <c r="A5562" s="5" t="s">
        <v>1054</v>
      </c>
      <c r="B5562" s="117" t="str">
        <f>IF(ISERROR(VLOOKUP($A5562, Dropdownlisten!$A$3:$F$143, 2, FALSE)), "", VLOOKUP($A5562, Dropdownlisten!$A$3:$F$143, 2, FALSE))</f>
        <v>POI</v>
      </c>
      <c r="C5562" s="117">
        <f>IF(ISERROR(VLOOKUP($A5562, Dropdownlisten!$A$3:$F$143, 3, FALSE)), "", VLOOKUP($A5562, Dropdownlisten!$A$3:$F$143, 3, FALSE))</f>
        <v>6000</v>
      </c>
      <c r="D5562" s="117" t="str">
        <f>IF(ISERROR(VLOOKUP($A5562, Dropdownlisten!$A$3:$F$143, 4, FALSE)), "", VLOOKUP($A5562, Dropdownlisten!$A$3:$F$143, 4, FALSE))</f>
        <v>UnterhaltungSportNaherholung</v>
      </c>
      <c r="E5562" s="117" t="str">
        <f>IF(ISERROR(VLOOKUP($A5562, Dropdownlisten!$A$3:$F$143, 5, FALSE)), "", VLOOKUP($A5562, Dropdownlisten!$A$3:$F$143, 5, FALSE))</f>
        <v>6000_003</v>
      </c>
      <c r="F5562" s="117" t="str">
        <f>IF(ISERROR(VLOOKUP($A5562, Dropdownlisten!$A$3:$F$143, 6, FALSE)), "", VLOOKUP($A5562, Dropdownlisten!$A$3:$F$143, 6, FALSE))</f>
        <v>BibliothekBuchhandlung</v>
      </c>
      <c r="G5562" s="117" t="str">
        <f>VLOOKUP(E5562,Datenstruktur_fuer_R!$D$2:$F$141,3,FALSE)</f>
        <v>Point</v>
      </c>
      <c r="H5562" s="120" t="s">
        <v>293</v>
      </c>
      <c r="I5562" s="26" t="s">
        <v>1341</v>
      </c>
      <c r="J5562" s="5" t="s">
        <v>2195</v>
      </c>
      <c r="K5562" s="5" t="s">
        <v>1958</v>
      </c>
      <c r="L5562" s="5"/>
      <c r="M5562" s="5">
        <v>1</v>
      </c>
      <c r="N5562" s="5" t="s">
        <v>1173</v>
      </c>
    </row>
    <row r="5563" spans="1:14" x14ac:dyDescent="0.35">
      <c r="A5563" s="5" t="s">
        <v>702</v>
      </c>
      <c r="B5563" s="117" t="str">
        <f>IF(ISERROR(VLOOKUP($A5563, Dropdownlisten!$A$3:$F$143, 2, FALSE)), "", VLOOKUP($A5563, Dropdownlisten!$A$3:$F$143, 2, FALSE))</f>
        <v>POI</v>
      </c>
      <c r="C5563" s="117">
        <f>IF(ISERROR(VLOOKUP($A5563, Dropdownlisten!$A$3:$F$143, 3, FALSE)), "", VLOOKUP($A5563, Dropdownlisten!$A$3:$F$143, 3, FALSE))</f>
        <v>6000</v>
      </c>
      <c r="D5563" s="117" t="str">
        <f>IF(ISERROR(VLOOKUP($A5563, Dropdownlisten!$A$3:$F$143, 4, FALSE)), "", VLOOKUP($A5563, Dropdownlisten!$A$3:$F$143, 4, FALSE))</f>
        <v>UnterhaltungSportNaherholung</v>
      </c>
      <c r="E5563" s="117" t="str">
        <f>IF(ISERROR(VLOOKUP($A5563, Dropdownlisten!$A$3:$F$143, 5, FALSE)), "", VLOOKUP($A5563, Dropdownlisten!$A$3:$F$143, 5, FALSE))</f>
        <v>6000_010</v>
      </c>
      <c r="F5563" s="117" t="str">
        <f>IF(ISERROR(VLOOKUP($A5563, Dropdownlisten!$A$3:$F$143, 6, FALSE)), "", VLOOKUP($A5563, Dropdownlisten!$A$3:$F$143, 6, FALSE))</f>
        <v>Museum</v>
      </c>
      <c r="G5563" s="117" t="str">
        <f>VLOOKUP(E5563,Datenstruktur_fuer_R!$D$2:$F$141,3,FALSE)</f>
        <v>Point</v>
      </c>
      <c r="H5563" s="120" t="s">
        <v>689</v>
      </c>
      <c r="I5563" s="26" t="s">
        <v>1341</v>
      </c>
      <c r="J5563" s="26" t="s">
        <v>2202</v>
      </c>
      <c r="K5563" s="5"/>
      <c r="L5563" s="5"/>
      <c r="M5563" s="5">
        <v>1</v>
      </c>
      <c r="N5563" s="5" t="s">
        <v>1173</v>
      </c>
    </row>
    <row r="5564" spans="1:14" x14ac:dyDescent="0.35">
      <c r="A5564" s="5" t="s">
        <v>702</v>
      </c>
      <c r="B5564" s="117" t="str">
        <f>IF(ISERROR(VLOOKUP($A5564, Dropdownlisten!$A$3:$F$143, 2, FALSE)), "", VLOOKUP($A5564, Dropdownlisten!$A$3:$F$143, 2, FALSE))</f>
        <v>POI</v>
      </c>
      <c r="C5564" s="117">
        <f>IF(ISERROR(VLOOKUP($A5564, Dropdownlisten!$A$3:$F$143, 3, FALSE)), "", VLOOKUP($A5564, Dropdownlisten!$A$3:$F$143, 3, FALSE))</f>
        <v>6000</v>
      </c>
      <c r="D5564" s="117" t="str">
        <f>IF(ISERROR(VLOOKUP($A5564, Dropdownlisten!$A$3:$F$143, 4, FALSE)), "", VLOOKUP($A5564, Dropdownlisten!$A$3:$F$143, 4, FALSE))</f>
        <v>UnterhaltungSportNaherholung</v>
      </c>
      <c r="E5564" s="117" t="str">
        <f>IF(ISERROR(VLOOKUP($A5564, Dropdownlisten!$A$3:$F$143, 5, FALSE)), "", VLOOKUP($A5564, Dropdownlisten!$A$3:$F$143, 5, FALSE))</f>
        <v>6000_010</v>
      </c>
      <c r="F5564" s="117" t="str">
        <f>IF(ISERROR(VLOOKUP($A5564, Dropdownlisten!$A$3:$F$143, 6, FALSE)), "", VLOOKUP($A5564, Dropdownlisten!$A$3:$F$143, 6, FALSE))</f>
        <v>Museum</v>
      </c>
      <c r="G5564" s="117" t="str">
        <f>VLOOKUP(E5564,Datenstruktur_fuer_R!$D$2:$F$141,3,FALSE)</f>
        <v>Point</v>
      </c>
      <c r="H5564" s="120" t="s">
        <v>290</v>
      </c>
      <c r="I5564" s="26" t="s">
        <v>1341</v>
      </c>
      <c r="J5564" s="26" t="s">
        <v>2202</v>
      </c>
      <c r="K5564" s="5" t="s">
        <v>1936</v>
      </c>
      <c r="L5564" s="5"/>
      <c r="M5564" s="5">
        <v>1</v>
      </c>
      <c r="N5564" s="5" t="s">
        <v>1173</v>
      </c>
    </row>
    <row r="5565" spans="1:14" x14ac:dyDescent="0.35">
      <c r="A5565" s="5" t="s">
        <v>702</v>
      </c>
      <c r="B5565" s="117" t="str">
        <f>IF(ISERROR(VLOOKUP($A5565, Dropdownlisten!$A$3:$F$143, 2, FALSE)), "", VLOOKUP($A5565, Dropdownlisten!$A$3:$F$143, 2, FALSE))</f>
        <v>POI</v>
      </c>
      <c r="C5565" s="117">
        <f>IF(ISERROR(VLOOKUP($A5565, Dropdownlisten!$A$3:$F$143, 3, FALSE)), "", VLOOKUP($A5565, Dropdownlisten!$A$3:$F$143, 3, FALSE))</f>
        <v>6000</v>
      </c>
      <c r="D5565" s="117" t="str">
        <f>IF(ISERROR(VLOOKUP($A5565, Dropdownlisten!$A$3:$F$143, 4, FALSE)), "", VLOOKUP($A5565, Dropdownlisten!$A$3:$F$143, 4, FALSE))</f>
        <v>UnterhaltungSportNaherholung</v>
      </c>
      <c r="E5565" s="117" t="str">
        <f>IF(ISERROR(VLOOKUP($A5565, Dropdownlisten!$A$3:$F$143, 5, FALSE)), "", VLOOKUP($A5565, Dropdownlisten!$A$3:$F$143, 5, FALSE))</f>
        <v>6000_010</v>
      </c>
      <c r="F5565" s="117" t="str">
        <f>IF(ISERROR(VLOOKUP($A5565, Dropdownlisten!$A$3:$F$143, 6, FALSE)), "", VLOOKUP($A5565, Dropdownlisten!$A$3:$F$143, 6, FALSE))</f>
        <v>Museum</v>
      </c>
      <c r="G5565" s="117" t="str">
        <f>VLOOKUP(E5565,Datenstruktur_fuer_R!$D$2:$F$141,3,FALSE)</f>
        <v>Point</v>
      </c>
      <c r="H5565" s="120" t="s">
        <v>291</v>
      </c>
      <c r="I5565" s="26" t="s">
        <v>1341</v>
      </c>
      <c r="J5565" s="26" t="s">
        <v>2202</v>
      </c>
      <c r="K5565" s="5" t="s">
        <v>1937</v>
      </c>
      <c r="L5565" s="5"/>
      <c r="M5565" s="5">
        <v>1</v>
      </c>
      <c r="N5565" s="5" t="s">
        <v>1173</v>
      </c>
    </row>
    <row r="5566" spans="1:14" x14ac:dyDescent="0.35">
      <c r="A5566" s="5" t="s">
        <v>702</v>
      </c>
      <c r="B5566" s="117" t="str">
        <f>IF(ISERROR(VLOOKUP($A5566, Dropdownlisten!$A$3:$F$143, 2, FALSE)), "", VLOOKUP($A5566, Dropdownlisten!$A$3:$F$143, 2, FALSE))</f>
        <v>POI</v>
      </c>
      <c r="C5566" s="117">
        <f>IF(ISERROR(VLOOKUP($A5566, Dropdownlisten!$A$3:$F$143, 3, FALSE)), "", VLOOKUP($A5566, Dropdownlisten!$A$3:$F$143, 3, FALSE))</f>
        <v>6000</v>
      </c>
      <c r="D5566" s="117" t="str">
        <f>IF(ISERROR(VLOOKUP($A5566, Dropdownlisten!$A$3:$F$143, 4, FALSE)), "", VLOOKUP($A5566, Dropdownlisten!$A$3:$F$143, 4, FALSE))</f>
        <v>UnterhaltungSportNaherholung</v>
      </c>
      <c r="E5566" s="117" t="str">
        <f>IF(ISERROR(VLOOKUP($A5566, Dropdownlisten!$A$3:$F$143, 5, FALSE)), "", VLOOKUP($A5566, Dropdownlisten!$A$3:$F$143, 5, FALSE))</f>
        <v>6000_010</v>
      </c>
      <c r="F5566" s="117" t="str">
        <f>IF(ISERROR(VLOOKUP($A5566, Dropdownlisten!$A$3:$F$143, 6, FALSE)), "", VLOOKUP($A5566, Dropdownlisten!$A$3:$F$143, 6, FALSE))</f>
        <v>Museum</v>
      </c>
      <c r="G5566" s="117" t="str">
        <f>VLOOKUP(E5566,Datenstruktur_fuer_R!$D$2:$F$141,3,FALSE)</f>
        <v>Point</v>
      </c>
      <c r="H5566" s="120" t="s">
        <v>288</v>
      </c>
      <c r="I5566" s="26" t="s">
        <v>1341</v>
      </c>
      <c r="J5566" s="26" t="s">
        <v>2202</v>
      </c>
      <c r="K5566" s="5" t="s">
        <v>1938</v>
      </c>
      <c r="L5566" s="5"/>
      <c r="M5566" s="5">
        <v>1</v>
      </c>
      <c r="N5566" s="5" t="s">
        <v>1173</v>
      </c>
    </row>
    <row r="5567" spans="1:14" x14ac:dyDescent="0.35">
      <c r="A5567" s="5" t="s">
        <v>702</v>
      </c>
      <c r="B5567" s="117" t="str">
        <f>IF(ISERROR(VLOOKUP($A5567, Dropdownlisten!$A$3:$F$143, 2, FALSE)), "", VLOOKUP($A5567, Dropdownlisten!$A$3:$F$143, 2, FALSE))</f>
        <v>POI</v>
      </c>
      <c r="C5567" s="117">
        <f>IF(ISERROR(VLOOKUP($A5567, Dropdownlisten!$A$3:$F$143, 3, FALSE)), "", VLOOKUP($A5567, Dropdownlisten!$A$3:$F$143, 3, FALSE))</f>
        <v>6000</v>
      </c>
      <c r="D5567" s="117" t="str">
        <f>IF(ISERROR(VLOOKUP($A5567, Dropdownlisten!$A$3:$F$143, 4, FALSE)), "", VLOOKUP($A5567, Dropdownlisten!$A$3:$F$143, 4, FALSE))</f>
        <v>UnterhaltungSportNaherholung</v>
      </c>
      <c r="E5567" s="117" t="str">
        <f>IF(ISERROR(VLOOKUP($A5567, Dropdownlisten!$A$3:$F$143, 5, FALSE)), "", VLOOKUP($A5567, Dropdownlisten!$A$3:$F$143, 5, FALSE))</f>
        <v>6000_010</v>
      </c>
      <c r="F5567" s="117" t="str">
        <f>IF(ISERROR(VLOOKUP($A5567, Dropdownlisten!$A$3:$F$143, 6, FALSE)), "", VLOOKUP($A5567, Dropdownlisten!$A$3:$F$143, 6, FALSE))</f>
        <v>Museum</v>
      </c>
      <c r="G5567" s="117" t="str">
        <f>VLOOKUP(E5567,Datenstruktur_fuer_R!$D$2:$F$141,3,FALSE)</f>
        <v>Point</v>
      </c>
      <c r="H5567" s="120" t="s">
        <v>289</v>
      </c>
      <c r="I5567" s="26" t="s">
        <v>1341</v>
      </c>
      <c r="J5567" s="26" t="s">
        <v>2202</v>
      </c>
      <c r="K5567" s="5" t="s">
        <v>1939</v>
      </c>
      <c r="L5567" s="5"/>
      <c r="M5567" s="5">
        <v>1</v>
      </c>
      <c r="N5567" s="5" t="s">
        <v>1173</v>
      </c>
    </row>
    <row r="5568" spans="1:14" x14ac:dyDescent="0.35">
      <c r="A5568" s="5" t="s">
        <v>702</v>
      </c>
      <c r="B5568" s="117" t="str">
        <f>IF(ISERROR(VLOOKUP($A5568, Dropdownlisten!$A$3:$F$143, 2, FALSE)), "", VLOOKUP($A5568, Dropdownlisten!$A$3:$F$143, 2, FALSE))</f>
        <v>POI</v>
      </c>
      <c r="C5568" s="117">
        <f>IF(ISERROR(VLOOKUP($A5568, Dropdownlisten!$A$3:$F$143, 3, FALSE)), "", VLOOKUP($A5568, Dropdownlisten!$A$3:$F$143, 3, FALSE))</f>
        <v>6000</v>
      </c>
      <c r="D5568" s="117" t="str">
        <f>IF(ISERROR(VLOOKUP($A5568, Dropdownlisten!$A$3:$F$143, 4, FALSE)), "", VLOOKUP($A5568, Dropdownlisten!$A$3:$F$143, 4, FALSE))</f>
        <v>UnterhaltungSportNaherholung</v>
      </c>
      <c r="E5568" s="117" t="str">
        <f>IF(ISERROR(VLOOKUP($A5568, Dropdownlisten!$A$3:$F$143, 5, FALSE)), "", VLOOKUP($A5568, Dropdownlisten!$A$3:$F$143, 5, FALSE))</f>
        <v>6000_010</v>
      </c>
      <c r="F5568" s="117" t="str">
        <f>IF(ISERROR(VLOOKUP($A5568, Dropdownlisten!$A$3:$F$143, 6, FALSE)), "", VLOOKUP($A5568, Dropdownlisten!$A$3:$F$143, 6, FALSE))</f>
        <v>Museum</v>
      </c>
      <c r="G5568" s="117" t="str">
        <f>VLOOKUP(E5568,Datenstruktur_fuer_R!$D$2:$F$141,3,FALSE)</f>
        <v>Point</v>
      </c>
      <c r="H5568" s="120" t="s">
        <v>293</v>
      </c>
      <c r="I5568" s="26" t="s">
        <v>1341</v>
      </c>
      <c r="J5568" s="26" t="s">
        <v>2202</v>
      </c>
      <c r="K5568" s="5" t="s">
        <v>1958</v>
      </c>
      <c r="L5568" s="5"/>
      <c r="M5568" s="5">
        <v>1</v>
      </c>
      <c r="N5568" s="5" t="s">
        <v>1173</v>
      </c>
    </row>
    <row r="5569" spans="1:14" x14ac:dyDescent="0.35">
      <c r="A5569" s="5" t="s">
        <v>1915</v>
      </c>
      <c r="B5569" s="117" t="str">
        <f>IF(ISERROR(VLOOKUP($A5569, Dropdownlisten!$A$3:$F$143, 2, FALSE)), "", VLOOKUP($A5569, Dropdownlisten!$A$3:$F$143, 2, FALSE))</f>
        <v>UmweltVersorgung</v>
      </c>
      <c r="C5569" s="117">
        <f>IF(ISERROR(VLOOKUP($A5569, Dropdownlisten!$A$3:$F$143, 3, FALSE)), "", VLOOKUP($A5569, Dropdownlisten!$A$3:$F$143, 3, FALSE))</f>
        <v>1100</v>
      </c>
      <c r="D5569" s="117" t="str">
        <f>IF(ISERROR(VLOOKUP($A5569, Dropdownlisten!$A$3:$F$143, 4, FALSE)), "", VLOOKUP($A5569, Dropdownlisten!$A$3:$F$143, 4, FALSE))</f>
        <v>UmweltVersorgung</v>
      </c>
      <c r="E5569" s="117" t="str">
        <f>IF(ISERROR(VLOOKUP($A5569, Dropdownlisten!$A$3:$F$143, 5, FALSE)), "", VLOOKUP($A5569, Dropdownlisten!$A$3:$F$143, 5, FALSE))</f>
        <v>1100_014</v>
      </c>
      <c r="F5569" s="117" t="str">
        <f>IF(ISERROR(VLOOKUP($A5569, Dropdownlisten!$A$3:$F$143, 6, FALSE)), "", VLOOKUP($A5569, Dropdownlisten!$A$3:$F$143, 6, FALSE))</f>
        <v>Gruenflaeche</v>
      </c>
      <c r="G5569" s="117" t="str">
        <f>VLOOKUP(E5569,Datenstruktur_fuer_R!$D$2:$F$141,3,FALSE)</f>
        <v>Polygon</v>
      </c>
      <c r="H5569" s="120" t="s">
        <v>689</v>
      </c>
      <c r="I5569" s="26" t="s">
        <v>1341</v>
      </c>
      <c r="J5569" s="26" t="s">
        <v>2203</v>
      </c>
      <c r="K5569" s="5" t="s">
        <v>1958</v>
      </c>
      <c r="L5569" s="5" t="s">
        <v>1986</v>
      </c>
      <c r="M5569" s="5">
        <v>1</v>
      </c>
      <c r="N5569" s="5" t="s">
        <v>1173</v>
      </c>
    </row>
    <row r="5570" spans="1:14" x14ac:dyDescent="0.35">
      <c r="A5570" s="5" t="s">
        <v>1915</v>
      </c>
      <c r="B5570" s="117" t="str">
        <f>IF(ISERROR(VLOOKUP($A5570, Dropdownlisten!$A$3:$F$143, 2, FALSE)), "", VLOOKUP($A5570, Dropdownlisten!$A$3:$F$143, 2, FALSE))</f>
        <v>UmweltVersorgung</v>
      </c>
      <c r="C5570" s="117">
        <f>IF(ISERROR(VLOOKUP($A5570, Dropdownlisten!$A$3:$F$143, 3, FALSE)), "", VLOOKUP($A5570, Dropdownlisten!$A$3:$F$143, 3, FALSE))</f>
        <v>1100</v>
      </c>
      <c r="D5570" s="117" t="str">
        <f>IF(ISERROR(VLOOKUP($A5570, Dropdownlisten!$A$3:$F$143, 4, FALSE)), "", VLOOKUP($A5570, Dropdownlisten!$A$3:$F$143, 4, FALSE))</f>
        <v>UmweltVersorgung</v>
      </c>
      <c r="E5570" s="117" t="str">
        <f>IF(ISERROR(VLOOKUP($A5570, Dropdownlisten!$A$3:$F$143, 5, FALSE)), "", VLOOKUP($A5570, Dropdownlisten!$A$3:$F$143, 5, FALSE))</f>
        <v>1100_014</v>
      </c>
      <c r="F5570" s="117" t="str">
        <f>IF(ISERROR(VLOOKUP($A5570, Dropdownlisten!$A$3:$F$143, 6, FALSE)), "", VLOOKUP($A5570, Dropdownlisten!$A$3:$F$143, 6, FALSE))</f>
        <v>Gruenflaeche</v>
      </c>
      <c r="G5570" s="117" t="str">
        <f>VLOOKUP(E5570,Datenstruktur_fuer_R!$D$2:$F$141,3,FALSE)</f>
        <v>Polygon</v>
      </c>
      <c r="H5570" s="120" t="s">
        <v>689</v>
      </c>
      <c r="I5570" s="26" t="s">
        <v>1341</v>
      </c>
      <c r="J5570" s="26" t="s">
        <v>2203</v>
      </c>
      <c r="K5570" s="5" t="s">
        <v>1958</v>
      </c>
      <c r="L5570" s="5" t="s">
        <v>1987</v>
      </c>
      <c r="M5570" s="5">
        <v>1</v>
      </c>
      <c r="N5570" s="5" t="s">
        <v>1173</v>
      </c>
    </row>
    <row r="5571" spans="1:14" x14ac:dyDescent="0.35">
      <c r="A5571" s="5" t="s">
        <v>1915</v>
      </c>
      <c r="B5571" s="117" t="str">
        <f>IF(ISERROR(VLOOKUP($A5571, Dropdownlisten!$A$3:$F$143, 2, FALSE)), "", VLOOKUP($A5571, Dropdownlisten!$A$3:$F$143, 2, FALSE))</f>
        <v>UmweltVersorgung</v>
      </c>
      <c r="C5571" s="117">
        <f>IF(ISERROR(VLOOKUP($A5571, Dropdownlisten!$A$3:$F$143, 3, FALSE)), "", VLOOKUP($A5571, Dropdownlisten!$A$3:$F$143, 3, FALSE))</f>
        <v>1100</v>
      </c>
      <c r="D5571" s="117" t="str">
        <f>IF(ISERROR(VLOOKUP($A5571, Dropdownlisten!$A$3:$F$143, 4, FALSE)), "", VLOOKUP($A5571, Dropdownlisten!$A$3:$F$143, 4, FALSE))</f>
        <v>UmweltVersorgung</v>
      </c>
      <c r="E5571" s="117" t="str">
        <f>IF(ISERROR(VLOOKUP($A5571, Dropdownlisten!$A$3:$F$143, 5, FALSE)), "", VLOOKUP($A5571, Dropdownlisten!$A$3:$F$143, 5, FALSE))</f>
        <v>1100_014</v>
      </c>
      <c r="F5571" s="117" t="str">
        <f>IF(ISERROR(VLOOKUP($A5571, Dropdownlisten!$A$3:$F$143, 6, FALSE)), "", VLOOKUP($A5571, Dropdownlisten!$A$3:$F$143, 6, FALSE))</f>
        <v>Gruenflaeche</v>
      </c>
      <c r="G5571" s="117" t="str">
        <f>VLOOKUP(E5571,Datenstruktur_fuer_R!$D$2:$F$141,3,FALSE)</f>
        <v>Polygon</v>
      </c>
      <c r="H5571" s="120" t="s">
        <v>689</v>
      </c>
      <c r="I5571" s="26" t="s">
        <v>1341</v>
      </c>
      <c r="J5571" s="26" t="s">
        <v>2203</v>
      </c>
      <c r="K5571" s="5" t="s">
        <v>1958</v>
      </c>
      <c r="L5571" s="5" t="s">
        <v>1991</v>
      </c>
      <c r="M5571" s="5">
        <v>1</v>
      </c>
      <c r="N5571" s="5" t="s">
        <v>1173</v>
      </c>
    </row>
    <row r="5572" spans="1:14" x14ac:dyDescent="0.35">
      <c r="A5572" s="5" t="s">
        <v>1915</v>
      </c>
      <c r="B5572" s="117" t="str">
        <f>IF(ISERROR(VLOOKUP($A5572, Dropdownlisten!$A$3:$F$143, 2, FALSE)), "", VLOOKUP($A5572, Dropdownlisten!$A$3:$F$143, 2, FALSE))</f>
        <v>UmweltVersorgung</v>
      </c>
      <c r="C5572" s="117">
        <f>IF(ISERROR(VLOOKUP($A5572, Dropdownlisten!$A$3:$F$143, 3, FALSE)), "", VLOOKUP($A5572, Dropdownlisten!$A$3:$F$143, 3, FALSE))</f>
        <v>1100</v>
      </c>
      <c r="D5572" s="117" t="str">
        <f>IF(ISERROR(VLOOKUP($A5572, Dropdownlisten!$A$3:$F$143, 4, FALSE)), "", VLOOKUP($A5572, Dropdownlisten!$A$3:$F$143, 4, FALSE))</f>
        <v>UmweltVersorgung</v>
      </c>
      <c r="E5572" s="117" t="str">
        <f>IF(ISERROR(VLOOKUP($A5572, Dropdownlisten!$A$3:$F$143, 5, FALSE)), "", VLOOKUP($A5572, Dropdownlisten!$A$3:$F$143, 5, FALSE))</f>
        <v>1100_014</v>
      </c>
      <c r="F5572" s="117" t="str">
        <f>IF(ISERROR(VLOOKUP($A5572, Dropdownlisten!$A$3:$F$143, 6, FALSE)), "", VLOOKUP($A5572, Dropdownlisten!$A$3:$F$143, 6, FALSE))</f>
        <v>Gruenflaeche</v>
      </c>
      <c r="G5572" s="117" t="str">
        <f>VLOOKUP(E5572,Datenstruktur_fuer_R!$D$2:$F$141,3,FALSE)</f>
        <v>Polygon</v>
      </c>
      <c r="H5572" s="120" t="s">
        <v>689</v>
      </c>
      <c r="I5572" s="26" t="s">
        <v>1341</v>
      </c>
      <c r="J5572" s="26" t="s">
        <v>2203</v>
      </c>
      <c r="K5572" s="5" t="s">
        <v>1958</v>
      </c>
      <c r="L5572" s="5" t="s">
        <v>1988</v>
      </c>
      <c r="M5572" s="5">
        <v>1</v>
      </c>
      <c r="N5572" s="5" t="s">
        <v>1173</v>
      </c>
    </row>
    <row r="5573" spans="1:14" x14ac:dyDescent="0.35">
      <c r="A5573" s="5" t="s">
        <v>1915</v>
      </c>
      <c r="B5573" s="117" t="str">
        <f>IF(ISERROR(VLOOKUP($A5573, Dropdownlisten!$A$3:$F$143, 2, FALSE)), "", VLOOKUP($A5573, Dropdownlisten!$A$3:$F$143, 2, FALSE))</f>
        <v>UmweltVersorgung</v>
      </c>
      <c r="C5573" s="117">
        <f>IF(ISERROR(VLOOKUP($A5573, Dropdownlisten!$A$3:$F$143, 3, FALSE)), "", VLOOKUP($A5573, Dropdownlisten!$A$3:$F$143, 3, FALSE))</f>
        <v>1100</v>
      </c>
      <c r="D5573" s="117" t="str">
        <f>IF(ISERROR(VLOOKUP($A5573, Dropdownlisten!$A$3:$F$143, 4, FALSE)), "", VLOOKUP($A5573, Dropdownlisten!$A$3:$F$143, 4, FALSE))</f>
        <v>UmweltVersorgung</v>
      </c>
      <c r="E5573" s="117" t="str">
        <f>IF(ISERROR(VLOOKUP($A5573, Dropdownlisten!$A$3:$F$143, 5, FALSE)), "", VLOOKUP($A5573, Dropdownlisten!$A$3:$F$143, 5, FALSE))</f>
        <v>1100_014</v>
      </c>
      <c r="F5573" s="117" t="str">
        <f>IF(ISERROR(VLOOKUP($A5573, Dropdownlisten!$A$3:$F$143, 6, FALSE)), "", VLOOKUP($A5573, Dropdownlisten!$A$3:$F$143, 6, FALSE))</f>
        <v>Gruenflaeche</v>
      </c>
      <c r="G5573" s="117" t="str">
        <f>VLOOKUP(E5573,Datenstruktur_fuer_R!$D$2:$F$141,3,FALSE)</f>
        <v>Polygon</v>
      </c>
      <c r="H5573" s="120" t="s">
        <v>689</v>
      </c>
      <c r="I5573" s="26" t="s">
        <v>1341</v>
      </c>
      <c r="J5573" s="26" t="s">
        <v>2203</v>
      </c>
      <c r="K5573" s="5" t="s">
        <v>1958</v>
      </c>
      <c r="L5573" s="5" t="s">
        <v>1989</v>
      </c>
      <c r="M5573" s="5">
        <v>1</v>
      </c>
      <c r="N5573" s="5" t="s">
        <v>1173</v>
      </c>
    </row>
    <row r="5574" spans="1:14" x14ac:dyDescent="0.35">
      <c r="A5574" s="5" t="s">
        <v>1915</v>
      </c>
      <c r="B5574" s="117" t="str">
        <f>IF(ISERROR(VLOOKUP($A5574, Dropdownlisten!$A$3:$F$143, 2, FALSE)), "", VLOOKUP($A5574, Dropdownlisten!$A$3:$F$143, 2, FALSE))</f>
        <v>UmweltVersorgung</v>
      </c>
      <c r="C5574" s="117">
        <f>IF(ISERROR(VLOOKUP($A5574, Dropdownlisten!$A$3:$F$143, 3, FALSE)), "", VLOOKUP($A5574, Dropdownlisten!$A$3:$F$143, 3, FALSE))</f>
        <v>1100</v>
      </c>
      <c r="D5574" s="117" t="str">
        <f>IF(ISERROR(VLOOKUP($A5574, Dropdownlisten!$A$3:$F$143, 4, FALSE)), "", VLOOKUP($A5574, Dropdownlisten!$A$3:$F$143, 4, FALSE))</f>
        <v>UmweltVersorgung</v>
      </c>
      <c r="E5574" s="117" t="str">
        <f>IF(ISERROR(VLOOKUP($A5574, Dropdownlisten!$A$3:$F$143, 5, FALSE)), "", VLOOKUP($A5574, Dropdownlisten!$A$3:$F$143, 5, FALSE))</f>
        <v>1100_014</v>
      </c>
      <c r="F5574" s="117" t="str">
        <f>IF(ISERROR(VLOOKUP($A5574, Dropdownlisten!$A$3:$F$143, 6, FALSE)), "", VLOOKUP($A5574, Dropdownlisten!$A$3:$F$143, 6, FALSE))</f>
        <v>Gruenflaeche</v>
      </c>
      <c r="G5574" s="117" t="str">
        <f>VLOOKUP(E5574,Datenstruktur_fuer_R!$D$2:$F$141,3,FALSE)</f>
        <v>Polygon</v>
      </c>
      <c r="H5574" s="120" t="s">
        <v>689</v>
      </c>
      <c r="I5574" s="26" t="s">
        <v>1341</v>
      </c>
      <c r="J5574" s="26" t="s">
        <v>2203</v>
      </c>
      <c r="K5574" s="5" t="s">
        <v>1958</v>
      </c>
      <c r="L5574" s="5" t="s">
        <v>1990</v>
      </c>
      <c r="M5574" s="5">
        <v>1</v>
      </c>
      <c r="N5574" s="5" t="s">
        <v>1173</v>
      </c>
    </row>
    <row r="5575" spans="1:14" x14ac:dyDescent="0.35">
      <c r="A5575" s="5" t="s">
        <v>1915</v>
      </c>
      <c r="B5575" s="117" t="str">
        <f>IF(ISERROR(VLOOKUP($A5575, Dropdownlisten!$A$3:$F$143, 2, FALSE)), "", VLOOKUP($A5575, Dropdownlisten!$A$3:$F$143, 2, FALSE))</f>
        <v>UmweltVersorgung</v>
      </c>
      <c r="C5575" s="117">
        <f>IF(ISERROR(VLOOKUP($A5575, Dropdownlisten!$A$3:$F$143, 3, FALSE)), "", VLOOKUP($A5575, Dropdownlisten!$A$3:$F$143, 3, FALSE))</f>
        <v>1100</v>
      </c>
      <c r="D5575" s="117" t="str">
        <f>IF(ISERROR(VLOOKUP($A5575, Dropdownlisten!$A$3:$F$143, 4, FALSE)), "", VLOOKUP($A5575, Dropdownlisten!$A$3:$F$143, 4, FALSE))</f>
        <v>UmweltVersorgung</v>
      </c>
      <c r="E5575" s="117" t="str">
        <f>IF(ISERROR(VLOOKUP($A5575, Dropdownlisten!$A$3:$F$143, 5, FALSE)), "", VLOOKUP($A5575, Dropdownlisten!$A$3:$F$143, 5, FALSE))</f>
        <v>1100_014</v>
      </c>
      <c r="F5575" s="117" t="str">
        <f>IF(ISERROR(VLOOKUP($A5575, Dropdownlisten!$A$3:$F$143, 6, FALSE)), "", VLOOKUP($A5575, Dropdownlisten!$A$3:$F$143, 6, FALSE))</f>
        <v>Gruenflaeche</v>
      </c>
      <c r="G5575" s="117" t="str">
        <f>VLOOKUP(E5575,Datenstruktur_fuer_R!$D$2:$F$141,3,FALSE)</f>
        <v>Polygon</v>
      </c>
      <c r="H5575" s="120" t="s">
        <v>689</v>
      </c>
      <c r="I5575" s="26" t="s">
        <v>1341</v>
      </c>
      <c r="J5575" s="26" t="s">
        <v>2203</v>
      </c>
      <c r="K5575" s="5" t="s">
        <v>1958</v>
      </c>
      <c r="L5575" s="5" t="s">
        <v>1992</v>
      </c>
      <c r="M5575" s="5">
        <v>1</v>
      </c>
      <c r="N5575" s="5" t="s">
        <v>1173</v>
      </c>
    </row>
    <row r="5576" spans="1:14" x14ac:dyDescent="0.35">
      <c r="A5576" s="5" t="s">
        <v>1915</v>
      </c>
      <c r="B5576" s="117" t="str">
        <f>IF(ISERROR(VLOOKUP($A5576, Dropdownlisten!$A$3:$F$143, 2, FALSE)), "", VLOOKUP($A5576, Dropdownlisten!$A$3:$F$143, 2, FALSE))</f>
        <v>UmweltVersorgung</v>
      </c>
      <c r="C5576" s="117">
        <f>IF(ISERROR(VLOOKUP($A5576, Dropdownlisten!$A$3:$F$143, 3, FALSE)), "", VLOOKUP($A5576, Dropdownlisten!$A$3:$F$143, 3, FALSE))</f>
        <v>1100</v>
      </c>
      <c r="D5576" s="117" t="str">
        <f>IF(ISERROR(VLOOKUP($A5576, Dropdownlisten!$A$3:$F$143, 4, FALSE)), "", VLOOKUP($A5576, Dropdownlisten!$A$3:$F$143, 4, FALSE))</f>
        <v>UmweltVersorgung</v>
      </c>
      <c r="E5576" s="117" t="str">
        <f>IF(ISERROR(VLOOKUP($A5576, Dropdownlisten!$A$3:$F$143, 5, FALSE)), "", VLOOKUP($A5576, Dropdownlisten!$A$3:$F$143, 5, FALSE))</f>
        <v>1100_014</v>
      </c>
      <c r="F5576" s="117" t="str">
        <f>IF(ISERROR(VLOOKUP($A5576, Dropdownlisten!$A$3:$F$143, 6, FALSE)), "", VLOOKUP($A5576, Dropdownlisten!$A$3:$F$143, 6, FALSE))</f>
        <v>Gruenflaeche</v>
      </c>
      <c r="G5576" s="117" t="str">
        <f>VLOOKUP(E5576,Datenstruktur_fuer_R!$D$2:$F$141,3,FALSE)</f>
        <v>Polygon</v>
      </c>
      <c r="H5576" s="120" t="s">
        <v>689</v>
      </c>
      <c r="I5576" s="26" t="s">
        <v>1341</v>
      </c>
      <c r="J5576" s="26" t="s">
        <v>2203</v>
      </c>
      <c r="K5576" s="5" t="s">
        <v>1958</v>
      </c>
      <c r="L5576" s="5" t="s">
        <v>1993</v>
      </c>
      <c r="M5576" s="5">
        <v>1</v>
      </c>
      <c r="N5576" s="5" t="s">
        <v>1173</v>
      </c>
    </row>
    <row r="5577" spans="1:14" x14ac:dyDescent="0.35">
      <c r="A5577" s="5" t="s">
        <v>1915</v>
      </c>
      <c r="B5577" s="117" t="str">
        <f>IF(ISERROR(VLOOKUP($A5577, Dropdownlisten!$A$3:$F$143, 2, FALSE)), "", VLOOKUP($A5577, Dropdownlisten!$A$3:$F$143, 2, FALSE))</f>
        <v>UmweltVersorgung</v>
      </c>
      <c r="C5577" s="117">
        <f>IF(ISERROR(VLOOKUP($A5577, Dropdownlisten!$A$3:$F$143, 3, FALSE)), "", VLOOKUP($A5577, Dropdownlisten!$A$3:$F$143, 3, FALSE))</f>
        <v>1100</v>
      </c>
      <c r="D5577" s="117" t="str">
        <f>IF(ISERROR(VLOOKUP($A5577, Dropdownlisten!$A$3:$F$143, 4, FALSE)), "", VLOOKUP($A5577, Dropdownlisten!$A$3:$F$143, 4, FALSE))</f>
        <v>UmweltVersorgung</v>
      </c>
      <c r="E5577" s="117" t="str">
        <f>IF(ISERROR(VLOOKUP($A5577, Dropdownlisten!$A$3:$F$143, 5, FALSE)), "", VLOOKUP($A5577, Dropdownlisten!$A$3:$F$143, 5, FALSE))</f>
        <v>1100_014</v>
      </c>
      <c r="F5577" s="117" t="str">
        <f>IF(ISERROR(VLOOKUP($A5577, Dropdownlisten!$A$3:$F$143, 6, FALSE)), "", VLOOKUP($A5577, Dropdownlisten!$A$3:$F$143, 6, FALSE))</f>
        <v>Gruenflaeche</v>
      </c>
      <c r="G5577" s="117" t="str">
        <f>VLOOKUP(E5577,Datenstruktur_fuer_R!$D$2:$F$141,3,FALSE)</f>
        <v>Polygon</v>
      </c>
      <c r="H5577" s="120" t="s">
        <v>689</v>
      </c>
      <c r="I5577" s="26" t="s">
        <v>1341</v>
      </c>
      <c r="J5577" s="26" t="s">
        <v>2203</v>
      </c>
      <c r="K5577" s="5" t="s">
        <v>1958</v>
      </c>
      <c r="L5577" s="5" t="s">
        <v>1994</v>
      </c>
      <c r="M5577" s="5">
        <v>1</v>
      </c>
      <c r="N5577" s="5" t="s">
        <v>1173</v>
      </c>
    </row>
    <row r="5578" spans="1:14" x14ac:dyDescent="0.35">
      <c r="A5578" s="5" t="s">
        <v>1915</v>
      </c>
      <c r="B5578" s="117" t="str">
        <f>IF(ISERROR(VLOOKUP($A5578, Dropdownlisten!$A$3:$F$143, 2, FALSE)), "", VLOOKUP($A5578, Dropdownlisten!$A$3:$F$143, 2, FALSE))</f>
        <v>UmweltVersorgung</v>
      </c>
      <c r="C5578" s="117">
        <f>IF(ISERROR(VLOOKUP($A5578, Dropdownlisten!$A$3:$F$143, 3, FALSE)), "", VLOOKUP($A5578, Dropdownlisten!$A$3:$F$143, 3, FALSE))</f>
        <v>1100</v>
      </c>
      <c r="D5578" s="117" t="str">
        <f>IF(ISERROR(VLOOKUP($A5578, Dropdownlisten!$A$3:$F$143, 4, FALSE)), "", VLOOKUP($A5578, Dropdownlisten!$A$3:$F$143, 4, FALSE))</f>
        <v>UmweltVersorgung</v>
      </c>
      <c r="E5578" s="117" t="str">
        <f>IF(ISERROR(VLOOKUP($A5578, Dropdownlisten!$A$3:$F$143, 5, FALSE)), "", VLOOKUP($A5578, Dropdownlisten!$A$3:$F$143, 5, FALSE))</f>
        <v>1100_014</v>
      </c>
      <c r="F5578" s="117" t="str">
        <f>IF(ISERROR(VLOOKUP($A5578, Dropdownlisten!$A$3:$F$143, 6, FALSE)), "", VLOOKUP($A5578, Dropdownlisten!$A$3:$F$143, 6, FALSE))</f>
        <v>Gruenflaeche</v>
      </c>
      <c r="G5578" s="117" t="str">
        <f>VLOOKUP(E5578,Datenstruktur_fuer_R!$D$2:$F$141,3,FALSE)</f>
        <v>Polygon</v>
      </c>
      <c r="H5578" s="120" t="s">
        <v>290</v>
      </c>
      <c r="I5578" s="26" t="s">
        <v>1341</v>
      </c>
      <c r="J5578" s="26" t="s">
        <v>2203</v>
      </c>
      <c r="K5578" s="5" t="s">
        <v>1936</v>
      </c>
      <c r="L5578" s="5"/>
      <c r="M5578" s="5">
        <v>1</v>
      </c>
      <c r="N5578" s="5" t="s">
        <v>1173</v>
      </c>
    </row>
    <row r="5579" spans="1:14" x14ac:dyDescent="0.35">
      <c r="A5579" s="5" t="s">
        <v>1915</v>
      </c>
      <c r="B5579" s="117" t="str">
        <f>IF(ISERROR(VLOOKUP($A5579, Dropdownlisten!$A$3:$F$143, 2, FALSE)), "", VLOOKUP($A5579, Dropdownlisten!$A$3:$F$143, 2, FALSE))</f>
        <v>UmweltVersorgung</v>
      </c>
      <c r="C5579" s="117">
        <f>IF(ISERROR(VLOOKUP($A5579, Dropdownlisten!$A$3:$F$143, 3, FALSE)), "", VLOOKUP($A5579, Dropdownlisten!$A$3:$F$143, 3, FALSE))</f>
        <v>1100</v>
      </c>
      <c r="D5579" s="117" t="str">
        <f>IF(ISERROR(VLOOKUP($A5579, Dropdownlisten!$A$3:$F$143, 4, FALSE)), "", VLOOKUP($A5579, Dropdownlisten!$A$3:$F$143, 4, FALSE))</f>
        <v>UmweltVersorgung</v>
      </c>
      <c r="E5579" s="117" t="str">
        <f>IF(ISERROR(VLOOKUP($A5579, Dropdownlisten!$A$3:$F$143, 5, FALSE)), "", VLOOKUP($A5579, Dropdownlisten!$A$3:$F$143, 5, FALSE))</f>
        <v>1100_014</v>
      </c>
      <c r="F5579" s="117" t="str">
        <f>IF(ISERROR(VLOOKUP($A5579, Dropdownlisten!$A$3:$F$143, 6, FALSE)), "", VLOOKUP($A5579, Dropdownlisten!$A$3:$F$143, 6, FALSE))</f>
        <v>Gruenflaeche</v>
      </c>
      <c r="G5579" s="117" t="str">
        <f>VLOOKUP(E5579,Datenstruktur_fuer_R!$D$2:$F$141,3,FALSE)</f>
        <v>Polygon</v>
      </c>
      <c r="H5579" s="120" t="s">
        <v>291</v>
      </c>
      <c r="I5579" s="26" t="s">
        <v>1341</v>
      </c>
      <c r="J5579" s="26" t="s">
        <v>2203</v>
      </c>
      <c r="K5579" s="5" t="s">
        <v>1937</v>
      </c>
      <c r="L5579" s="5"/>
      <c r="M5579" s="5">
        <v>1</v>
      </c>
      <c r="N5579" s="5" t="s">
        <v>1173</v>
      </c>
    </row>
    <row r="5580" spans="1:14" x14ac:dyDescent="0.35">
      <c r="A5580" s="5" t="s">
        <v>1915</v>
      </c>
      <c r="B5580" s="117" t="str">
        <f>IF(ISERROR(VLOOKUP($A5580, Dropdownlisten!$A$3:$F$143, 2, FALSE)), "", VLOOKUP($A5580, Dropdownlisten!$A$3:$F$143, 2, FALSE))</f>
        <v>UmweltVersorgung</v>
      </c>
      <c r="C5580" s="117">
        <f>IF(ISERROR(VLOOKUP($A5580, Dropdownlisten!$A$3:$F$143, 3, FALSE)), "", VLOOKUP($A5580, Dropdownlisten!$A$3:$F$143, 3, FALSE))</f>
        <v>1100</v>
      </c>
      <c r="D5580" s="117" t="str">
        <f>IF(ISERROR(VLOOKUP($A5580, Dropdownlisten!$A$3:$F$143, 4, FALSE)), "", VLOOKUP($A5580, Dropdownlisten!$A$3:$F$143, 4, FALSE))</f>
        <v>UmweltVersorgung</v>
      </c>
      <c r="E5580" s="117" t="str">
        <f>IF(ISERROR(VLOOKUP($A5580, Dropdownlisten!$A$3:$F$143, 5, FALSE)), "", VLOOKUP($A5580, Dropdownlisten!$A$3:$F$143, 5, FALSE))</f>
        <v>1100_014</v>
      </c>
      <c r="F5580" s="117" t="str">
        <f>IF(ISERROR(VLOOKUP($A5580, Dropdownlisten!$A$3:$F$143, 6, FALSE)), "", VLOOKUP($A5580, Dropdownlisten!$A$3:$F$143, 6, FALSE))</f>
        <v>Gruenflaeche</v>
      </c>
      <c r="G5580" s="117" t="str">
        <f>VLOOKUP(E5580,Datenstruktur_fuer_R!$D$2:$F$141,3,FALSE)</f>
        <v>Polygon</v>
      </c>
      <c r="H5580" s="120" t="s">
        <v>288</v>
      </c>
      <c r="I5580" s="26" t="s">
        <v>1341</v>
      </c>
      <c r="J5580" s="26" t="s">
        <v>2203</v>
      </c>
      <c r="K5580" s="5" t="s">
        <v>1938</v>
      </c>
      <c r="L5580" s="5"/>
      <c r="M5580" s="5">
        <v>1</v>
      </c>
      <c r="N5580" s="5" t="s">
        <v>1173</v>
      </c>
    </row>
    <row r="5581" spans="1:14" x14ac:dyDescent="0.35">
      <c r="A5581" s="5" t="s">
        <v>1915</v>
      </c>
      <c r="B5581" s="117" t="str">
        <f>IF(ISERROR(VLOOKUP($A5581, Dropdownlisten!$A$3:$F$143, 2, FALSE)), "", VLOOKUP($A5581, Dropdownlisten!$A$3:$F$143, 2, FALSE))</f>
        <v>UmweltVersorgung</v>
      </c>
      <c r="C5581" s="117">
        <f>IF(ISERROR(VLOOKUP($A5581, Dropdownlisten!$A$3:$F$143, 3, FALSE)), "", VLOOKUP($A5581, Dropdownlisten!$A$3:$F$143, 3, FALSE))</f>
        <v>1100</v>
      </c>
      <c r="D5581" s="117" t="str">
        <f>IF(ISERROR(VLOOKUP($A5581, Dropdownlisten!$A$3:$F$143, 4, FALSE)), "", VLOOKUP($A5581, Dropdownlisten!$A$3:$F$143, 4, FALSE))</f>
        <v>UmweltVersorgung</v>
      </c>
      <c r="E5581" s="117" t="str">
        <f>IF(ISERROR(VLOOKUP($A5581, Dropdownlisten!$A$3:$F$143, 5, FALSE)), "", VLOOKUP($A5581, Dropdownlisten!$A$3:$F$143, 5, FALSE))</f>
        <v>1100_014</v>
      </c>
      <c r="F5581" s="117" t="str">
        <f>IF(ISERROR(VLOOKUP($A5581, Dropdownlisten!$A$3:$F$143, 6, FALSE)), "", VLOOKUP($A5581, Dropdownlisten!$A$3:$F$143, 6, FALSE))</f>
        <v>Gruenflaeche</v>
      </c>
      <c r="G5581" s="117" t="str">
        <f>VLOOKUP(E5581,Datenstruktur_fuer_R!$D$2:$F$141,3,FALSE)</f>
        <v>Polygon</v>
      </c>
      <c r="H5581" s="120" t="s">
        <v>289</v>
      </c>
      <c r="I5581" s="26" t="s">
        <v>1341</v>
      </c>
      <c r="J5581" s="26" t="s">
        <v>2203</v>
      </c>
      <c r="K5581" s="5" t="s">
        <v>1939</v>
      </c>
      <c r="L5581" s="5"/>
      <c r="M5581" s="5">
        <v>1</v>
      </c>
      <c r="N5581" s="5" t="s">
        <v>1173</v>
      </c>
    </row>
    <row r="5582" spans="1:14" x14ac:dyDescent="0.35">
      <c r="A5582" s="5" t="s">
        <v>1915</v>
      </c>
      <c r="B5582" s="117" t="str">
        <f>IF(ISERROR(VLOOKUP($A5582, Dropdownlisten!$A$3:$F$143, 2, FALSE)), "", VLOOKUP($A5582, Dropdownlisten!$A$3:$F$143, 2, FALSE))</f>
        <v>UmweltVersorgung</v>
      </c>
      <c r="C5582" s="117">
        <f>IF(ISERROR(VLOOKUP($A5582, Dropdownlisten!$A$3:$F$143, 3, FALSE)), "", VLOOKUP($A5582, Dropdownlisten!$A$3:$F$143, 3, FALSE))</f>
        <v>1100</v>
      </c>
      <c r="D5582" s="117" t="str">
        <f>IF(ISERROR(VLOOKUP($A5582, Dropdownlisten!$A$3:$F$143, 4, FALSE)), "", VLOOKUP($A5582, Dropdownlisten!$A$3:$F$143, 4, FALSE))</f>
        <v>UmweltVersorgung</v>
      </c>
      <c r="E5582" s="117" t="str">
        <f>IF(ISERROR(VLOOKUP($A5582, Dropdownlisten!$A$3:$F$143, 5, FALSE)), "", VLOOKUP($A5582, Dropdownlisten!$A$3:$F$143, 5, FALSE))</f>
        <v>1100_014</v>
      </c>
      <c r="F5582" s="117" t="str">
        <f>IF(ISERROR(VLOOKUP($A5582, Dropdownlisten!$A$3:$F$143, 6, FALSE)), "", VLOOKUP($A5582, Dropdownlisten!$A$3:$F$143, 6, FALSE))</f>
        <v>Gruenflaeche</v>
      </c>
      <c r="G5582" s="117" t="str">
        <f>VLOOKUP(E5582,Datenstruktur_fuer_R!$D$2:$F$141,3,FALSE)</f>
        <v>Polygon</v>
      </c>
      <c r="H5582" s="120" t="s">
        <v>293</v>
      </c>
      <c r="I5582" s="26" t="s">
        <v>1341</v>
      </c>
      <c r="J5582" s="26" t="s">
        <v>2203</v>
      </c>
      <c r="K5582" s="5" t="s">
        <v>1958</v>
      </c>
      <c r="L5582" s="5"/>
      <c r="M5582" s="5">
        <v>1</v>
      </c>
      <c r="N5582" s="5" t="s">
        <v>1173</v>
      </c>
    </row>
    <row r="5583" spans="1:14" x14ac:dyDescent="0.35">
      <c r="A5583" s="5" t="s">
        <v>703</v>
      </c>
      <c r="B5583" s="117" t="str">
        <f>IF(ISERROR(VLOOKUP($A5583, Dropdownlisten!$A$3:$F$143, 2, FALSE)), "", VLOOKUP($A5583, Dropdownlisten!$A$3:$F$143, 2, FALSE))</f>
        <v>POI</v>
      </c>
      <c r="C5583" s="117">
        <f>IF(ISERROR(VLOOKUP($A5583, Dropdownlisten!$A$3:$F$143, 3, FALSE)), "", VLOOKUP($A5583, Dropdownlisten!$A$3:$F$143, 3, FALSE))</f>
        <v>6000</v>
      </c>
      <c r="D5583" s="117" t="str">
        <f>IF(ISERROR(VLOOKUP($A5583, Dropdownlisten!$A$3:$F$143, 4, FALSE)), "", VLOOKUP($A5583, Dropdownlisten!$A$3:$F$143, 4, FALSE))</f>
        <v>UnterhaltungSportNaherholung</v>
      </c>
      <c r="E5583" s="117" t="str">
        <f>IF(ISERROR(VLOOKUP($A5583, Dropdownlisten!$A$3:$F$143, 5, FALSE)), "", VLOOKUP($A5583, Dropdownlisten!$A$3:$F$143, 5, FALSE))</f>
        <v>6000_011</v>
      </c>
      <c r="F5583" s="117" t="str">
        <f>IF(ISERROR(VLOOKUP($A5583, Dropdownlisten!$A$3:$F$143, 6, FALSE)), "", VLOOKUP($A5583, Dropdownlisten!$A$3:$F$143, 6, FALSE))</f>
        <v>Park</v>
      </c>
      <c r="G5583" s="117" t="str">
        <f>VLOOKUP(E5583,Datenstruktur_fuer_R!$D$2:$F$141,3,FALSE)</f>
        <v>Point</v>
      </c>
      <c r="H5583" s="120" t="s">
        <v>689</v>
      </c>
      <c r="I5583" s="26" t="s">
        <v>1341</v>
      </c>
      <c r="J5583" s="26" t="s">
        <v>2203</v>
      </c>
      <c r="K5583" s="5" t="s">
        <v>1958</v>
      </c>
      <c r="L5583" s="5" t="s">
        <v>1986</v>
      </c>
      <c r="M5583" s="5">
        <v>1</v>
      </c>
      <c r="N5583" s="5" t="s">
        <v>1173</v>
      </c>
    </row>
    <row r="5584" spans="1:14" x14ac:dyDescent="0.35">
      <c r="A5584" s="5" t="s">
        <v>703</v>
      </c>
      <c r="B5584" s="117" t="str">
        <f>IF(ISERROR(VLOOKUP($A5584, Dropdownlisten!$A$3:$F$143, 2, FALSE)), "", VLOOKUP($A5584, Dropdownlisten!$A$3:$F$143, 2, FALSE))</f>
        <v>POI</v>
      </c>
      <c r="C5584" s="117">
        <f>IF(ISERROR(VLOOKUP($A5584, Dropdownlisten!$A$3:$F$143, 3, FALSE)), "", VLOOKUP($A5584, Dropdownlisten!$A$3:$F$143, 3, FALSE))</f>
        <v>6000</v>
      </c>
      <c r="D5584" s="117" t="str">
        <f>IF(ISERROR(VLOOKUP($A5584, Dropdownlisten!$A$3:$F$143, 4, FALSE)), "", VLOOKUP($A5584, Dropdownlisten!$A$3:$F$143, 4, FALSE))</f>
        <v>UnterhaltungSportNaherholung</v>
      </c>
      <c r="E5584" s="117" t="str">
        <f>IF(ISERROR(VLOOKUP($A5584, Dropdownlisten!$A$3:$F$143, 5, FALSE)), "", VLOOKUP($A5584, Dropdownlisten!$A$3:$F$143, 5, FALSE))</f>
        <v>6000_011</v>
      </c>
      <c r="F5584" s="117" t="str">
        <f>IF(ISERROR(VLOOKUP($A5584, Dropdownlisten!$A$3:$F$143, 6, FALSE)), "", VLOOKUP($A5584, Dropdownlisten!$A$3:$F$143, 6, FALSE))</f>
        <v>Park</v>
      </c>
      <c r="G5584" s="117" t="str">
        <f>VLOOKUP(E5584,Datenstruktur_fuer_R!$D$2:$F$141,3,FALSE)</f>
        <v>Point</v>
      </c>
      <c r="H5584" s="120" t="s">
        <v>689</v>
      </c>
      <c r="I5584" s="26" t="s">
        <v>1341</v>
      </c>
      <c r="J5584" s="26" t="s">
        <v>2203</v>
      </c>
      <c r="K5584" s="5" t="s">
        <v>1958</v>
      </c>
      <c r="L5584" s="5" t="s">
        <v>1987</v>
      </c>
      <c r="M5584" s="5">
        <v>1</v>
      </c>
      <c r="N5584" s="5" t="s">
        <v>1173</v>
      </c>
    </row>
    <row r="5585" spans="1:14" x14ac:dyDescent="0.35">
      <c r="A5585" s="5" t="s">
        <v>703</v>
      </c>
      <c r="B5585" s="117" t="str">
        <f>IF(ISERROR(VLOOKUP($A5585, Dropdownlisten!$A$3:$F$143, 2, FALSE)), "", VLOOKUP($A5585, Dropdownlisten!$A$3:$F$143, 2, FALSE))</f>
        <v>POI</v>
      </c>
      <c r="C5585" s="117">
        <f>IF(ISERROR(VLOOKUP($A5585, Dropdownlisten!$A$3:$F$143, 3, FALSE)), "", VLOOKUP($A5585, Dropdownlisten!$A$3:$F$143, 3, FALSE))</f>
        <v>6000</v>
      </c>
      <c r="D5585" s="117" t="str">
        <f>IF(ISERROR(VLOOKUP($A5585, Dropdownlisten!$A$3:$F$143, 4, FALSE)), "", VLOOKUP($A5585, Dropdownlisten!$A$3:$F$143, 4, FALSE))</f>
        <v>UnterhaltungSportNaherholung</v>
      </c>
      <c r="E5585" s="117" t="str">
        <f>IF(ISERROR(VLOOKUP($A5585, Dropdownlisten!$A$3:$F$143, 5, FALSE)), "", VLOOKUP($A5585, Dropdownlisten!$A$3:$F$143, 5, FALSE))</f>
        <v>6000_011</v>
      </c>
      <c r="F5585" s="117" t="str">
        <f>IF(ISERROR(VLOOKUP($A5585, Dropdownlisten!$A$3:$F$143, 6, FALSE)), "", VLOOKUP($A5585, Dropdownlisten!$A$3:$F$143, 6, FALSE))</f>
        <v>Park</v>
      </c>
      <c r="G5585" s="117" t="str">
        <f>VLOOKUP(E5585,Datenstruktur_fuer_R!$D$2:$F$141,3,FALSE)</f>
        <v>Point</v>
      </c>
      <c r="H5585" s="120" t="s">
        <v>689</v>
      </c>
      <c r="I5585" s="26" t="s">
        <v>1341</v>
      </c>
      <c r="J5585" s="26" t="s">
        <v>2203</v>
      </c>
      <c r="K5585" s="5" t="s">
        <v>1958</v>
      </c>
      <c r="L5585" s="5" t="s">
        <v>1991</v>
      </c>
      <c r="M5585" s="5">
        <v>1</v>
      </c>
      <c r="N5585" s="5" t="s">
        <v>1173</v>
      </c>
    </row>
    <row r="5586" spans="1:14" x14ac:dyDescent="0.35">
      <c r="A5586" s="5" t="s">
        <v>703</v>
      </c>
      <c r="B5586" s="117" t="str">
        <f>IF(ISERROR(VLOOKUP($A5586, Dropdownlisten!$A$3:$F$143, 2, FALSE)), "", VLOOKUP($A5586, Dropdownlisten!$A$3:$F$143, 2, FALSE))</f>
        <v>POI</v>
      </c>
      <c r="C5586" s="117">
        <f>IF(ISERROR(VLOOKUP($A5586, Dropdownlisten!$A$3:$F$143, 3, FALSE)), "", VLOOKUP($A5586, Dropdownlisten!$A$3:$F$143, 3, FALSE))</f>
        <v>6000</v>
      </c>
      <c r="D5586" s="117" t="str">
        <f>IF(ISERROR(VLOOKUP($A5586, Dropdownlisten!$A$3:$F$143, 4, FALSE)), "", VLOOKUP($A5586, Dropdownlisten!$A$3:$F$143, 4, FALSE))</f>
        <v>UnterhaltungSportNaherholung</v>
      </c>
      <c r="E5586" s="117" t="str">
        <f>IF(ISERROR(VLOOKUP($A5586, Dropdownlisten!$A$3:$F$143, 5, FALSE)), "", VLOOKUP($A5586, Dropdownlisten!$A$3:$F$143, 5, FALSE))</f>
        <v>6000_011</v>
      </c>
      <c r="F5586" s="117" t="str">
        <f>IF(ISERROR(VLOOKUP($A5586, Dropdownlisten!$A$3:$F$143, 6, FALSE)), "", VLOOKUP($A5586, Dropdownlisten!$A$3:$F$143, 6, FALSE))</f>
        <v>Park</v>
      </c>
      <c r="G5586" s="117" t="str">
        <f>VLOOKUP(E5586,Datenstruktur_fuer_R!$D$2:$F$141,3,FALSE)</f>
        <v>Point</v>
      </c>
      <c r="H5586" s="120" t="s">
        <v>689</v>
      </c>
      <c r="I5586" s="26" t="s">
        <v>1341</v>
      </c>
      <c r="J5586" s="26" t="s">
        <v>2203</v>
      </c>
      <c r="K5586" s="5" t="s">
        <v>1958</v>
      </c>
      <c r="L5586" s="5" t="s">
        <v>1988</v>
      </c>
      <c r="M5586" s="5">
        <v>1</v>
      </c>
      <c r="N5586" s="5" t="s">
        <v>1173</v>
      </c>
    </row>
    <row r="5587" spans="1:14" x14ac:dyDescent="0.35">
      <c r="A5587" s="5" t="s">
        <v>703</v>
      </c>
      <c r="B5587" s="117" t="str">
        <f>IF(ISERROR(VLOOKUP($A5587, Dropdownlisten!$A$3:$F$143, 2, FALSE)), "", VLOOKUP($A5587, Dropdownlisten!$A$3:$F$143, 2, FALSE))</f>
        <v>POI</v>
      </c>
      <c r="C5587" s="117">
        <f>IF(ISERROR(VLOOKUP($A5587, Dropdownlisten!$A$3:$F$143, 3, FALSE)), "", VLOOKUP($A5587, Dropdownlisten!$A$3:$F$143, 3, FALSE))</f>
        <v>6000</v>
      </c>
      <c r="D5587" s="117" t="str">
        <f>IF(ISERROR(VLOOKUP($A5587, Dropdownlisten!$A$3:$F$143, 4, FALSE)), "", VLOOKUP($A5587, Dropdownlisten!$A$3:$F$143, 4, FALSE))</f>
        <v>UnterhaltungSportNaherholung</v>
      </c>
      <c r="E5587" s="117" t="str">
        <f>IF(ISERROR(VLOOKUP($A5587, Dropdownlisten!$A$3:$F$143, 5, FALSE)), "", VLOOKUP($A5587, Dropdownlisten!$A$3:$F$143, 5, FALSE))</f>
        <v>6000_011</v>
      </c>
      <c r="F5587" s="117" t="str">
        <f>IF(ISERROR(VLOOKUP($A5587, Dropdownlisten!$A$3:$F$143, 6, FALSE)), "", VLOOKUP($A5587, Dropdownlisten!$A$3:$F$143, 6, FALSE))</f>
        <v>Park</v>
      </c>
      <c r="G5587" s="117" t="str">
        <f>VLOOKUP(E5587,Datenstruktur_fuer_R!$D$2:$F$141,3,FALSE)</f>
        <v>Point</v>
      </c>
      <c r="H5587" s="120" t="s">
        <v>689</v>
      </c>
      <c r="I5587" s="26" t="s">
        <v>1341</v>
      </c>
      <c r="J5587" s="26" t="s">
        <v>2203</v>
      </c>
      <c r="K5587" s="5" t="s">
        <v>1958</v>
      </c>
      <c r="L5587" s="5" t="s">
        <v>1989</v>
      </c>
      <c r="M5587" s="5">
        <v>1</v>
      </c>
      <c r="N5587" s="5" t="s">
        <v>1173</v>
      </c>
    </row>
    <row r="5588" spans="1:14" x14ac:dyDescent="0.35">
      <c r="A5588" s="5" t="s">
        <v>703</v>
      </c>
      <c r="B5588" s="117" t="str">
        <f>IF(ISERROR(VLOOKUP($A5588, Dropdownlisten!$A$3:$F$143, 2, FALSE)), "", VLOOKUP($A5588, Dropdownlisten!$A$3:$F$143, 2, FALSE))</f>
        <v>POI</v>
      </c>
      <c r="C5588" s="117">
        <f>IF(ISERROR(VLOOKUP($A5588, Dropdownlisten!$A$3:$F$143, 3, FALSE)), "", VLOOKUP($A5588, Dropdownlisten!$A$3:$F$143, 3, FALSE))</f>
        <v>6000</v>
      </c>
      <c r="D5588" s="117" t="str">
        <f>IF(ISERROR(VLOOKUP($A5588, Dropdownlisten!$A$3:$F$143, 4, FALSE)), "", VLOOKUP($A5588, Dropdownlisten!$A$3:$F$143, 4, FALSE))</f>
        <v>UnterhaltungSportNaherholung</v>
      </c>
      <c r="E5588" s="117" t="str">
        <f>IF(ISERROR(VLOOKUP($A5588, Dropdownlisten!$A$3:$F$143, 5, FALSE)), "", VLOOKUP($A5588, Dropdownlisten!$A$3:$F$143, 5, FALSE))</f>
        <v>6000_011</v>
      </c>
      <c r="F5588" s="117" t="str">
        <f>IF(ISERROR(VLOOKUP($A5588, Dropdownlisten!$A$3:$F$143, 6, FALSE)), "", VLOOKUP($A5588, Dropdownlisten!$A$3:$F$143, 6, FALSE))</f>
        <v>Park</v>
      </c>
      <c r="G5588" s="117" t="str">
        <f>VLOOKUP(E5588,Datenstruktur_fuer_R!$D$2:$F$141,3,FALSE)</f>
        <v>Point</v>
      </c>
      <c r="H5588" s="120" t="s">
        <v>689</v>
      </c>
      <c r="I5588" s="26" t="s">
        <v>1341</v>
      </c>
      <c r="J5588" s="26" t="s">
        <v>2203</v>
      </c>
      <c r="K5588" s="5" t="s">
        <v>1958</v>
      </c>
      <c r="L5588" s="5" t="s">
        <v>1990</v>
      </c>
      <c r="M5588" s="5">
        <v>1</v>
      </c>
      <c r="N5588" s="5" t="s">
        <v>1173</v>
      </c>
    </row>
    <row r="5589" spans="1:14" x14ac:dyDescent="0.35">
      <c r="A5589" s="5" t="s">
        <v>703</v>
      </c>
      <c r="B5589" s="117" t="str">
        <f>IF(ISERROR(VLOOKUP($A5589, Dropdownlisten!$A$3:$F$143, 2, FALSE)), "", VLOOKUP($A5589, Dropdownlisten!$A$3:$F$143, 2, FALSE))</f>
        <v>POI</v>
      </c>
      <c r="C5589" s="117">
        <f>IF(ISERROR(VLOOKUP($A5589, Dropdownlisten!$A$3:$F$143, 3, FALSE)), "", VLOOKUP($A5589, Dropdownlisten!$A$3:$F$143, 3, FALSE))</f>
        <v>6000</v>
      </c>
      <c r="D5589" s="117" t="str">
        <f>IF(ISERROR(VLOOKUP($A5589, Dropdownlisten!$A$3:$F$143, 4, FALSE)), "", VLOOKUP($A5589, Dropdownlisten!$A$3:$F$143, 4, FALSE))</f>
        <v>UnterhaltungSportNaherholung</v>
      </c>
      <c r="E5589" s="117" t="str">
        <f>IF(ISERROR(VLOOKUP($A5589, Dropdownlisten!$A$3:$F$143, 5, FALSE)), "", VLOOKUP($A5589, Dropdownlisten!$A$3:$F$143, 5, FALSE))</f>
        <v>6000_011</v>
      </c>
      <c r="F5589" s="117" t="str">
        <f>IF(ISERROR(VLOOKUP($A5589, Dropdownlisten!$A$3:$F$143, 6, FALSE)), "", VLOOKUP($A5589, Dropdownlisten!$A$3:$F$143, 6, FALSE))</f>
        <v>Park</v>
      </c>
      <c r="G5589" s="117" t="str">
        <f>VLOOKUP(E5589,Datenstruktur_fuer_R!$D$2:$F$141,3,FALSE)</f>
        <v>Point</v>
      </c>
      <c r="H5589" s="120" t="s">
        <v>689</v>
      </c>
      <c r="I5589" s="26" t="s">
        <v>1341</v>
      </c>
      <c r="J5589" s="26" t="s">
        <v>2203</v>
      </c>
      <c r="K5589" s="5" t="s">
        <v>1958</v>
      </c>
      <c r="L5589" s="5" t="s">
        <v>1992</v>
      </c>
      <c r="M5589" s="5">
        <v>1</v>
      </c>
      <c r="N5589" s="5" t="s">
        <v>1173</v>
      </c>
    </row>
    <row r="5590" spans="1:14" x14ac:dyDescent="0.35">
      <c r="A5590" s="5" t="s">
        <v>703</v>
      </c>
      <c r="B5590" s="117" t="str">
        <f>IF(ISERROR(VLOOKUP($A5590, Dropdownlisten!$A$3:$F$143, 2, FALSE)), "", VLOOKUP($A5590, Dropdownlisten!$A$3:$F$143, 2, FALSE))</f>
        <v>POI</v>
      </c>
      <c r="C5590" s="117">
        <f>IF(ISERROR(VLOOKUP($A5590, Dropdownlisten!$A$3:$F$143, 3, FALSE)), "", VLOOKUP($A5590, Dropdownlisten!$A$3:$F$143, 3, FALSE))</f>
        <v>6000</v>
      </c>
      <c r="D5590" s="117" t="str">
        <f>IF(ISERROR(VLOOKUP($A5590, Dropdownlisten!$A$3:$F$143, 4, FALSE)), "", VLOOKUP($A5590, Dropdownlisten!$A$3:$F$143, 4, FALSE))</f>
        <v>UnterhaltungSportNaherholung</v>
      </c>
      <c r="E5590" s="117" t="str">
        <f>IF(ISERROR(VLOOKUP($A5590, Dropdownlisten!$A$3:$F$143, 5, FALSE)), "", VLOOKUP($A5590, Dropdownlisten!$A$3:$F$143, 5, FALSE))</f>
        <v>6000_011</v>
      </c>
      <c r="F5590" s="117" t="str">
        <f>IF(ISERROR(VLOOKUP($A5590, Dropdownlisten!$A$3:$F$143, 6, FALSE)), "", VLOOKUP($A5590, Dropdownlisten!$A$3:$F$143, 6, FALSE))</f>
        <v>Park</v>
      </c>
      <c r="G5590" s="117" t="str">
        <f>VLOOKUP(E5590,Datenstruktur_fuer_R!$D$2:$F$141,3,FALSE)</f>
        <v>Point</v>
      </c>
      <c r="H5590" s="120" t="s">
        <v>689</v>
      </c>
      <c r="I5590" s="26" t="s">
        <v>1341</v>
      </c>
      <c r="J5590" s="26" t="s">
        <v>2203</v>
      </c>
      <c r="K5590" s="5" t="s">
        <v>1958</v>
      </c>
      <c r="L5590" s="5" t="s">
        <v>1993</v>
      </c>
      <c r="M5590" s="5">
        <v>1</v>
      </c>
      <c r="N5590" s="5" t="s">
        <v>1173</v>
      </c>
    </row>
    <row r="5591" spans="1:14" x14ac:dyDescent="0.35">
      <c r="A5591" s="5" t="s">
        <v>703</v>
      </c>
      <c r="B5591" s="117" t="str">
        <f>IF(ISERROR(VLOOKUP($A5591, Dropdownlisten!$A$3:$F$143, 2, FALSE)), "", VLOOKUP($A5591, Dropdownlisten!$A$3:$F$143, 2, FALSE))</f>
        <v>POI</v>
      </c>
      <c r="C5591" s="117">
        <f>IF(ISERROR(VLOOKUP($A5591, Dropdownlisten!$A$3:$F$143, 3, FALSE)), "", VLOOKUP($A5591, Dropdownlisten!$A$3:$F$143, 3, FALSE))</f>
        <v>6000</v>
      </c>
      <c r="D5591" s="117" t="str">
        <f>IF(ISERROR(VLOOKUP($A5591, Dropdownlisten!$A$3:$F$143, 4, FALSE)), "", VLOOKUP($A5591, Dropdownlisten!$A$3:$F$143, 4, FALSE))</f>
        <v>UnterhaltungSportNaherholung</v>
      </c>
      <c r="E5591" s="117" t="str">
        <f>IF(ISERROR(VLOOKUP($A5591, Dropdownlisten!$A$3:$F$143, 5, FALSE)), "", VLOOKUP($A5591, Dropdownlisten!$A$3:$F$143, 5, FALSE))</f>
        <v>6000_011</v>
      </c>
      <c r="F5591" s="117" t="str">
        <f>IF(ISERROR(VLOOKUP($A5591, Dropdownlisten!$A$3:$F$143, 6, FALSE)), "", VLOOKUP($A5591, Dropdownlisten!$A$3:$F$143, 6, FALSE))</f>
        <v>Park</v>
      </c>
      <c r="G5591" s="117" t="str">
        <f>VLOOKUP(E5591,Datenstruktur_fuer_R!$D$2:$F$141,3,FALSE)</f>
        <v>Point</v>
      </c>
      <c r="H5591" s="120" t="s">
        <v>689</v>
      </c>
      <c r="I5591" s="26" t="s">
        <v>1341</v>
      </c>
      <c r="J5591" s="26" t="s">
        <v>2203</v>
      </c>
      <c r="K5591" s="5" t="s">
        <v>1958</v>
      </c>
      <c r="L5591" s="5" t="s">
        <v>1994</v>
      </c>
      <c r="M5591" s="5">
        <v>1</v>
      </c>
      <c r="N5591" s="5" t="s">
        <v>1173</v>
      </c>
    </row>
    <row r="5592" spans="1:14" x14ac:dyDescent="0.35">
      <c r="A5592" s="5" t="s">
        <v>703</v>
      </c>
      <c r="B5592" s="117" t="str">
        <f>IF(ISERROR(VLOOKUP($A5592, Dropdownlisten!$A$3:$F$143, 2, FALSE)), "", VLOOKUP($A5592, Dropdownlisten!$A$3:$F$143, 2, FALSE))</f>
        <v>POI</v>
      </c>
      <c r="C5592" s="117">
        <f>IF(ISERROR(VLOOKUP($A5592, Dropdownlisten!$A$3:$F$143, 3, FALSE)), "", VLOOKUP($A5592, Dropdownlisten!$A$3:$F$143, 3, FALSE))</f>
        <v>6000</v>
      </c>
      <c r="D5592" s="117" t="str">
        <f>IF(ISERROR(VLOOKUP($A5592, Dropdownlisten!$A$3:$F$143, 4, FALSE)), "", VLOOKUP($A5592, Dropdownlisten!$A$3:$F$143, 4, FALSE))</f>
        <v>UnterhaltungSportNaherholung</v>
      </c>
      <c r="E5592" s="117" t="str">
        <f>IF(ISERROR(VLOOKUP($A5592, Dropdownlisten!$A$3:$F$143, 5, FALSE)), "", VLOOKUP($A5592, Dropdownlisten!$A$3:$F$143, 5, FALSE))</f>
        <v>6000_011</v>
      </c>
      <c r="F5592" s="117" t="str">
        <f>IF(ISERROR(VLOOKUP($A5592, Dropdownlisten!$A$3:$F$143, 6, FALSE)), "", VLOOKUP($A5592, Dropdownlisten!$A$3:$F$143, 6, FALSE))</f>
        <v>Park</v>
      </c>
      <c r="G5592" s="117" t="str">
        <f>VLOOKUP(E5592,Datenstruktur_fuer_R!$D$2:$F$141,3,FALSE)</f>
        <v>Point</v>
      </c>
      <c r="H5592" s="120" t="s">
        <v>290</v>
      </c>
      <c r="I5592" s="26" t="s">
        <v>1341</v>
      </c>
      <c r="J5592" s="26" t="s">
        <v>2203</v>
      </c>
      <c r="K5592" s="5" t="s">
        <v>1936</v>
      </c>
      <c r="L5592" s="5"/>
      <c r="M5592" s="5">
        <v>1</v>
      </c>
      <c r="N5592" s="5" t="s">
        <v>1173</v>
      </c>
    </row>
    <row r="5593" spans="1:14" x14ac:dyDescent="0.35">
      <c r="A5593" s="5" t="s">
        <v>703</v>
      </c>
      <c r="B5593" s="117" t="str">
        <f>IF(ISERROR(VLOOKUP($A5593, Dropdownlisten!$A$3:$F$143, 2, FALSE)), "", VLOOKUP($A5593, Dropdownlisten!$A$3:$F$143, 2, FALSE))</f>
        <v>POI</v>
      </c>
      <c r="C5593" s="117">
        <f>IF(ISERROR(VLOOKUP($A5593, Dropdownlisten!$A$3:$F$143, 3, FALSE)), "", VLOOKUP($A5593, Dropdownlisten!$A$3:$F$143, 3, FALSE))</f>
        <v>6000</v>
      </c>
      <c r="D5593" s="117" t="str">
        <f>IF(ISERROR(VLOOKUP($A5593, Dropdownlisten!$A$3:$F$143, 4, FALSE)), "", VLOOKUP($A5593, Dropdownlisten!$A$3:$F$143, 4, FALSE))</f>
        <v>UnterhaltungSportNaherholung</v>
      </c>
      <c r="E5593" s="117" t="str">
        <f>IF(ISERROR(VLOOKUP($A5593, Dropdownlisten!$A$3:$F$143, 5, FALSE)), "", VLOOKUP($A5593, Dropdownlisten!$A$3:$F$143, 5, FALSE))</f>
        <v>6000_011</v>
      </c>
      <c r="F5593" s="117" t="str">
        <f>IF(ISERROR(VLOOKUP($A5593, Dropdownlisten!$A$3:$F$143, 6, FALSE)), "", VLOOKUP($A5593, Dropdownlisten!$A$3:$F$143, 6, FALSE))</f>
        <v>Park</v>
      </c>
      <c r="G5593" s="117" t="str">
        <f>VLOOKUP(E5593,Datenstruktur_fuer_R!$D$2:$F$141,3,FALSE)</f>
        <v>Point</v>
      </c>
      <c r="H5593" s="120" t="s">
        <v>291</v>
      </c>
      <c r="I5593" s="26" t="s">
        <v>1341</v>
      </c>
      <c r="J5593" s="26" t="s">
        <v>2203</v>
      </c>
      <c r="K5593" s="5" t="s">
        <v>1937</v>
      </c>
      <c r="L5593" s="5"/>
      <c r="M5593" s="5">
        <v>1</v>
      </c>
      <c r="N5593" s="5" t="s">
        <v>1173</v>
      </c>
    </row>
    <row r="5594" spans="1:14" x14ac:dyDescent="0.35">
      <c r="A5594" s="5" t="s">
        <v>703</v>
      </c>
      <c r="B5594" s="117" t="str">
        <f>IF(ISERROR(VLOOKUP($A5594, Dropdownlisten!$A$3:$F$143, 2, FALSE)), "", VLOOKUP($A5594, Dropdownlisten!$A$3:$F$143, 2, FALSE))</f>
        <v>POI</v>
      </c>
      <c r="C5594" s="117">
        <f>IF(ISERROR(VLOOKUP($A5594, Dropdownlisten!$A$3:$F$143, 3, FALSE)), "", VLOOKUP($A5594, Dropdownlisten!$A$3:$F$143, 3, FALSE))</f>
        <v>6000</v>
      </c>
      <c r="D5594" s="117" t="str">
        <f>IF(ISERROR(VLOOKUP($A5594, Dropdownlisten!$A$3:$F$143, 4, FALSE)), "", VLOOKUP($A5594, Dropdownlisten!$A$3:$F$143, 4, FALSE))</f>
        <v>UnterhaltungSportNaherholung</v>
      </c>
      <c r="E5594" s="117" t="str">
        <f>IF(ISERROR(VLOOKUP($A5594, Dropdownlisten!$A$3:$F$143, 5, FALSE)), "", VLOOKUP($A5594, Dropdownlisten!$A$3:$F$143, 5, FALSE))</f>
        <v>6000_011</v>
      </c>
      <c r="F5594" s="117" t="str">
        <f>IF(ISERROR(VLOOKUP($A5594, Dropdownlisten!$A$3:$F$143, 6, FALSE)), "", VLOOKUP($A5594, Dropdownlisten!$A$3:$F$143, 6, FALSE))</f>
        <v>Park</v>
      </c>
      <c r="G5594" s="117" t="str">
        <f>VLOOKUP(E5594,Datenstruktur_fuer_R!$D$2:$F$141,3,FALSE)</f>
        <v>Point</v>
      </c>
      <c r="H5594" s="120" t="s">
        <v>288</v>
      </c>
      <c r="I5594" s="26" t="s">
        <v>1341</v>
      </c>
      <c r="J5594" s="26" t="s">
        <v>2203</v>
      </c>
      <c r="K5594" s="5" t="s">
        <v>1938</v>
      </c>
      <c r="L5594" s="5"/>
      <c r="M5594" s="5">
        <v>1</v>
      </c>
      <c r="N5594" s="5" t="s">
        <v>1173</v>
      </c>
    </row>
    <row r="5595" spans="1:14" x14ac:dyDescent="0.35">
      <c r="A5595" s="5" t="s">
        <v>703</v>
      </c>
      <c r="B5595" s="117" t="str">
        <f>IF(ISERROR(VLOOKUP($A5595, Dropdownlisten!$A$3:$F$143, 2, FALSE)), "", VLOOKUP($A5595, Dropdownlisten!$A$3:$F$143, 2, FALSE))</f>
        <v>POI</v>
      </c>
      <c r="C5595" s="117">
        <f>IF(ISERROR(VLOOKUP($A5595, Dropdownlisten!$A$3:$F$143, 3, FALSE)), "", VLOOKUP($A5595, Dropdownlisten!$A$3:$F$143, 3, FALSE))</f>
        <v>6000</v>
      </c>
      <c r="D5595" s="117" t="str">
        <f>IF(ISERROR(VLOOKUP($A5595, Dropdownlisten!$A$3:$F$143, 4, FALSE)), "", VLOOKUP($A5595, Dropdownlisten!$A$3:$F$143, 4, FALSE))</f>
        <v>UnterhaltungSportNaherholung</v>
      </c>
      <c r="E5595" s="117" t="str">
        <f>IF(ISERROR(VLOOKUP($A5595, Dropdownlisten!$A$3:$F$143, 5, FALSE)), "", VLOOKUP($A5595, Dropdownlisten!$A$3:$F$143, 5, FALSE))</f>
        <v>6000_011</v>
      </c>
      <c r="F5595" s="117" t="str">
        <f>IF(ISERROR(VLOOKUP($A5595, Dropdownlisten!$A$3:$F$143, 6, FALSE)), "", VLOOKUP($A5595, Dropdownlisten!$A$3:$F$143, 6, FALSE))</f>
        <v>Park</v>
      </c>
      <c r="G5595" s="117" t="str">
        <f>VLOOKUP(E5595,Datenstruktur_fuer_R!$D$2:$F$141,3,FALSE)</f>
        <v>Point</v>
      </c>
      <c r="H5595" s="120" t="s">
        <v>289</v>
      </c>
      <c r="I5595" s="26" t="s">
        <v>1341</v>
      </c>
      <c r="J5595" s="26" t="s">
        <v>2203</v>
      </c>
      <c r="K5595" s="5" t="s">
        <v>1939</v>
      </c>
      <c r="L5595" s="5"/>
      <c r="M5595" s="5">
        <v>1</v>
      </c>
      <c r="N5595" s="5" t="s">
        <v>1173</v>
      </c>
    </row>
    <row r="5596" spans="1:14" x14ac:dyDescent="0.35">
      <c r="A5596" s="5" t="s">
        <v>703</v>
      </c>
      <c r="B5596" s="117" t="str">
        <f>IF(ISERROR(VLOOKUP($A5596, Dropdownlisten!$A$3:$F$143, 2, FALSE)), "", VLOOKUP($A5596, Dropdownlisten!$A$3:$F$143, 2, FALSE))</f>
        <v>POI</v>
      </c>
      <c r="C5596" s="117">
        <f>IF(ISERROR(VLOOKUP($A5596, Dropdownlisten!$A$3:$F$143, 3, FALSE)), "", VLOOKUP($A5596, Dropdownlisten!$A$3:$F$143, 3, FALSE))</f>
        <v>6000</v>
      </c>
      <c r="D5596" s="117" t="str">
        <f>IF(ISERROR(VLOOKUP($A5596, Dropdownlisten!$A$3:$F$143, 4, FALSE)), "", VLOOKUP($A5596, Dropdownlisten!$A$3:$F$143, 4, FALSE))</f>
        <v>UnterhaltungSportNaherholung</v>
      </c>
      <c r="E5596" s="117" t="str">
        <f>IF(ISERROR(VLOOKUP($A5596, Dropdownlisten!$A$3:$F$143, 5, FALSE)), "", VLOOKUP($A5596, Dropdownlisten!$A$3:$F$143, 5, FALSE))</f>
        <v>6000_011</v>
      </c>
      <c r="F5596" s="117" t="str">
        <f>IF(ISERROR(VLOOKUP($A5596, Dropdownlisten!$A$3:$F$143, 6, FALSE)), "", VLOOKUP($A5596, Dropdownlisten!$A$3:$F$143, 6, FALSE))</f>
        <v>Park</v>
      </c>
      <c r="G5596" s="117" t="str">
        <f>VLOOKUP(E5596,Datenstruktur_fuer_R!$D$2:$F$141,3,FALSE)</f>
        <v>Point</v>
      </c>
      <c r="H5596" s="120" t="s">
        <v>293</v>
      </c>
      <c r="I5596" s="26" t="s">
        <v>1341</v>
      </c>
      <c r="J5596" s="26" t="s">
        <v>2203</v>
      </c>
      <c r="K5596" s="5" t="s">
        <v>1958</v>
      </c>
      <c r="L5596" s="5"/>
      <c r="M5596" s="5">
        <v>1</v>
      </c>
      <c r="N5596" s="5" t="s">
        <v>1173</v>
      </c>
    </row>
    <row r="5597" spans="1:14" x14ac:dyDescent="0.35">
      <c r="A5597" s="5" t="s">
        <v>723</v>
      </c>
      <c r="B5597" s="117" t="str">
        <f>IF(ISERROR(VLOOKUP($A5597, Dropdownlisten!$A$3:$F$143, 2, FALSE)), "", VLOOKUP($A5597, Dropdownlisten!$A$3:$F$143, 2, FALSE))</f>
        <v>UmweltVersorgung</v>
      </c>
      <c r="C5597" s="117">
        <f>IF(ISERROR(VLOOKUP($A5597, Dropdownlisten!$A$3:$F$143, 3, FALSE)), "", VLOOKUP($A5597, Dropdownlisten!$A$3:$F$143, 3, FALSE))</f>
        <v>1100</v>
      </c>
      <c r="D5597" s="117" t="str">
        <f>IF(ISERROR(VLOOKUP($A5597, Dropdownlisten!$A$3:$F$143, 4, FALSE)), "", VLOOKUP($A5597, Dropdownlisten!$A$3:$F$143, 4, FALSE))</f>
        <v>UmweltVersorgung</v>
      </c>
      <c r="E5597" s="117" t="str">
        <f>IF(ISERROR(VLOOKUP($A5597, Dropdownlisten!$A$3:$F$143, 5, FALSE)), "", VLOOKUP($A5597, Dropdownlisten!$A$3:$F$143, 5, FALSE))</f>
        <v>1100_011</v>
      </c>
      <c r="F5597" s="117" t="str">
        <f>IF(ISERROR(VLOOKUP($A5597, Dropdownlisten!$A$3:$F$143, 6, FALSE)), "", VLOOKUP($A5597, Dropdownlisten!$A$3:$F$143, 6, FALSE))</f>
        <v>StehendeGewaesser</v>
      </c>
      <c r="G5597" s="117" t="str">
        <f>VLOOKUP(E5597,Datenstruktur_fuer_R!$D$2:$F$141,3,FALSE)</f>
        <v>Polygon</v>
      </c>
      <c r="H5597" s="120" t="s">
        <v>689</v>
      </c>
      <c r="I5597" s="26" t="s">
        <v>1341</v>
      </c>
      <c r="J5597" s="26" t="s">
        <v>2203</v>
      </c>
      <c r="K5597" s="5" t="s">
        <v>1958</v>
      </c>
      <c r="L5597" s="5" t="s">
        <v>1995</v>
      </c>
      <c r="M5597" s="5">
        <v>3</v>
      </c>
      <c r="N5597" s="5" t="s">
        <v>1173</v>
      </c>
    </row>
    <row r="5598" spans="1:14" x14ac:dyDescent="0.35">
      <c r="A5598" s="5" t="s">
        <v>723</v>
      </c>
      <c r="B5598" s="117" t="str">
        <f>IF(ISERROR(VLOOKUP($A5598, Dropdownlisten!$A$3:$F$143, 2, FALSE)), "", VLOOKUP($A5598, Dropdownlisten!$A$3:$F$143, 2, FALSE))</f>
        <v>UmweltVersorgung</v>
      </c>
      <c r="C5598" s="117">
        <f>IF(ISERROR(VLOOKUP($A5598, Dropdownlisten!$A$3:$F$143, 3, FALSE)), "", VLOOKUP($A5598, Dropdownlisten!$A$3:$F$143, 3, FALSE))</f>
        <v>1100</v>
      </c>
      <c r="D5598" s="117" t="str">
        <f>IF(ISERROR(VLOOKUP($A5598, Dropdownlisten!$A$3:$F$143, 4, FALSE)), "", VLOOKUP($A5598, Dropdownlisten!$A$3:$F$143, 4, FALSE))</f>
        <v>UmweltVersorgung</v>
      </c>
      <c r="E5598" s="117" t="str">
        <f>IF(ISERROR(VLOOKUP($A5598, Dropdownlisten!$A$3:$F$143, 5, FALSE)), "", VLOOKUP($A5598, Dropdownlisten!$A$3:$F$143, 5, FALSE))</f>
        <v>1100_011</v>
      </c>
      <c r="F5598" s="117" t="str">
        <f>IF(ISERROR(VLOOKUP($A5598, Dropdownlisten!$A$3:$F$143, 6, FALSE)), "", VLOOKUP($A5598, Dropdownlisten!$A$3:$F$143, 6, FALSE))</f>
        <v>StehendeGewaesser</v>
      </c>
      <c r="G5598" s="117" t="str">
        <f>VLOOKUP(E5598,Datenstruktur_fuer_R!$D$2:$F$141,3,FALSE)</f>
        <v>Polygon</v>
      </c>
      <c r="H5598" s="120" t="s">
        <v>290</v>
      </c>
      <c r="I5598" s="26" t="s">
        <v>1341</v>
      </c>
      <c r="J5598" s="26" t="s">
        <v>2203</v>
      </c>
      <c r="K5598" s="5" t="s">
        <v>1936</v>
      </c>
      <c r="L5598" s="5"/>
      <c r="M5598" s="5">
        <v>3</v>
      </c>
      <c r="N5598" s="5" t="s">
        <v>1173</v>
      </c>
    </row>
    <row r="5599" spans="1:14" x14ac:dyDescent="0.35">
      <c r="A5599" s="5" t="s">
        <v>723</v>
      </c>
      <c r="B5599" s="117" t="str">
        <f>IF(ISERROR(VLOOKUP($A5599, Dropdownlisten!$A$3:$F$143, 2, FALSE)), "", VLOOKUP($A5599, Dropdownlisten!$A$3:$F$143, 2, FALSE))</f>
        <v>UmweltVersorgung</v>
      </c>
      <c r="C5599" s="117">
        <f>IF(ISERROR(VLOOKUP($A5599, Dropdownlisten!$A$3:$F$143, 3, FALSE)), "", VLOOKUP($A5599, Dropdownlisten!$A$3:$F$143, 3, FALSE))</f>
        <v>1100</v>
      </c>
      <c r="D5599" s="117" t="str">
        <f>IF(ISERROR(VLOOKUP($A5599, Dropdownlisten!$A$3:$F$143, 4, FALSE)), "", VLOOKUP($A5599, Dropdownlisten!$A$3:$F$143, 4, FALSE))</f>
        <v>UmweltVersorgung</v>
      </c>
      <c r="E5599" s="117" t="str">
        <f>IF(ISERROR(VLOOKUP($A5599, Dropdownlisten!$A$3:$F$143, 5, FALSE)), "", VLOOKUP($A5599, Dropdownlisten!$A$3:$F$143, 5, FALSE))</f>
        <v>1100_011</v>
      </c>
      <c r="F5599" s="117" t="str">
        <f>IF(ISERROR(VLOOKUP($A5599, Dropdownlisten!$A$3:$F$143, 6, FALSE)), "", VLOOKUP($A5599, Dropdownlisten!$A$3:$F$143, 6, FALSE))</f>
        <v>StehendeGewaesser</v>
      </c>
      <c r="G5599" s="117" t="str">
        <f>VLOOKUP(E5599,Datenstruktur_fuer_R!$D$2:$F$141,3,FALSE)</f>
        <v>Polygon</v>
      </c>
      <c r="H5599" s="120" t="s">
        <v>291</v>
      </c>
      <c r="I5599" s="26" t="s">
        <v>1341</v>
      </c>
      <c r="J5599" s="26" t="s">
        <v>2203</v>
      </c>
      <c r="K5599" s="5" t="s">
        <v>1937</v>
      </c>
      <c r="L5599" s="5"/>
      <c r="M5599" s="5">
        <v>3</v>
      </c>
      <c r="N5599" s="5" t="s">
        <v>1173</v>
      </c>
    </row>
    <row r="5600" spans="1:14" x14ac:dyDescent="0.35">
      <c r="A5600" s="5" t="s">
        <v>723</v>
      </c>
      <c r="B5600" s="117" t="str">
        <f>IF(ISERROR(VLOOKUP($A5600, Dropdownlisten!$A$3:$F$143, 2, FALSE)), "", VLOOKUP($A5600, Dropdownlisten!$A$3:$F$143, 2, FALSE))</f>
        <v>UmweltVersorgung</v>
      </c>
      <c r="C5600" s="117">
        <f>IF(ISERROR(VLOOKUP($A5600, Dropdownlisten!$A$3:$F$143, 3, FALSE)), "", VLOOKUP($A5600, Dropdownlisten!$A$3:$F$143, 3, FALSE))</f>
        <v>1100</v>
      </c>
      <c r="D5600" s="117" t="str">
        <f>IF(ISERROR(VLOOKUP($A5600, Dropdownlisten!$A$3:$F$143, 4, FALSE)), "", VLOOKUP($A5600, Dropdownlisten!$A$3:$F$143, 4, FALSE))</f>
        <v>UmweltVersorgung</v>
      </c>
      <c r="E5600" s="117" t="str">
        <f>IF(ISERROR(VLOOKUP($A5600, Dropdownlisten!$A$3:$F$143, 5, FALSE)), "", VLOOKUP($A5600, Dropdownlisten!$A$3:$F$143, 5, FALSE))</f>
        <v>1100_011</v>
      </c>
      <c r="F5600" s="117" t="str">
        <f>IF(ISERROR(VLOOKUP($A5600, Dropdownlisten!$A$3:$F$143, 6, FALSE)), "", VLOOKUP($A5600, Dropdownlisten!$A$3:$F$143, 6, FALSE))</f>
        <v>StehendeGewaesser</v>
      </c>
      <c r="G5600" s="117" t="str">
        <f>VLOOKUP(E5600,Datenstruktur_fuer_R!$D$2:$F$141,3,FALSE)</f>
        <v>Polygon</v>
      </c>
      <c r="H5600" s="120" t="s">
        <v>288</v>
      </c>
      <c r="I5600" s="26" t="s">
        <v>1341</v>
      </c>
      <c r="J5600" s="26" t="s">
        <v>2203</v>
      </c>
      <c r="K5600" s="5" t="s">
        <v>1938</v>
      </c>
      <c r="L5600" s="5"/>
      <c r="M5600" s="5">
        <v>3</v>
      </c>
      <c r="N5600" s="5" t="s">
        <v>1173</v>
      </c>
    </row>
    <row r="5601" spans="1:14" x14ac:dyDescent="0.35">
      <c r="A5601" s="5" t="s">
        <v>723</v>
      </c>
      <c r="B5601" s="117" t="str">
        <f>IF(ISERROR(VLOOKUP($A5601, Dropdownlisten!$A$3:$F$143, 2, FALSE)), "", VLOOKUP($A5601, Dropdownlisten!$A$3:$F$143, 2, FALSE))</f>
        <v>UmweltVersorgung</v>
      </c>
      <c r="C5601" s="117">
        <f>IF(ISERROR(VLOOKUP($A5601, Dropdownlisten!$A$3:$F$143, 3, FALSE)), "", VLOOKUP($A5601, Dropdownlisten!$A$3:$F$143, 3, FALSE))</f>
        <v>1100</v>
      </c>
      <c r="D5601" s="117" t="str">
        <f>IF(ISERROR(VLOOKUP($A5601, Dropdownlisten!$A$3:$F$143, 4, FALSE)), "", VLOOKUP($A5601, Dropdownlisten!$A$3:$F$143, 4, FALSE))</f>
        <v>UmweltVersorgung</v>
      </c>
      <c r="E5601" s="117" t="str">
        <f>IF(ISERROR(VLOOKUP($A5601, Dropdownlisten!$A$3:$F$143, 5, FALSE)), "", VLOOKUP($A5601, Dropdownlisten!$A$3:$F$143, 5, FALSE))</f>
        <v>1100_011</v>
      </c>
      <c r="F5601" s="117" t="str">
        <f>IF(ISERROR(VLOOKUP($A5601, Dropdownlisten!$A$3:$F$143, 6, FALSE)), "", VLOOKUP($A5601, Dropdownlisten!$A$3:$F$143, 6, FALSE))</f>
        <v>StehendeGewaesser</v>
      </c>
      <c r="G5601" s="117" t="str">
        <f>VLOOKUP(E5601,Datenstruktur_fuer_R!$D$2:$F$141,3,FALSE)</f>
        <v>Polygon</v>
      </c>
      <c r="H5601" s="120" t="s">
        <v>289</v>
      </c>
      <c r="I5601" s="26" t="s">
        <v>1341</v>
      </c>
      <c r="J5601" s="26" t="s">
        <v>2203</v>
      </c>
      <c r="K5601" s="5" t="s">
        <v>1939</v>
      </c>
      <c r="L5601" s="5"/>
      <c r="M5601" s="5">
        <v>3</v>
      </c>
      <c r="N5601" s="5" t="s">
        <v>1173</v>
      </c>
    </row>
    <row r="5602" spans="1:14" x14ac:dyDescent="0.35">
      <c r="A5602" s="5" t="s">
        <v>723</v>
      </c>
      <c r="B5602" s="117" t="str">
        <f>IF(ISERROR(VLOOKUP($A5602, Dropdownlisten!$A$3:$F$143, 2, FALSE)), "", VLOOKUP($A5602, Dropdownlisten!$A$3:$F$143, 2, FALSE))</f>
        <v>UmweltVersorgung</v>
      </c>
      <c r="C5602" s="117">
        <f>IF(ISERROR(VLOOKUP($A5602, Dropdownlisten!$A$3:$F$143, 3, FALSE)), "", VLOOKUP($A5602, Dropdownlisten!$A$3:$F$143, 3, FALSE))</f>
        <v>1100</v>
      </c>
      <c r="D5602" s="117" t="str">
        <f>IF(ISERROR(VLOOKUP($A5602, Dropdownlisten!$A$3:$F$143, 4, FALSE)), "", VLOOKUP($A5602, Dropdownlisten!$A$3:$F$143, 4, FALSE))</f>
        <v>UmweltVersorgung</v>
      </c>
      <c r="E5602" s="117" t="str">
        <f>IF(ISERROR(VLOOKUP($A5602, Dropdownlisten!$A$3:$F$143, 5, FALSE)), "", VLOOKUP($A5602, Dropdownlisten!$A$3:$F$143, 5, FALSE))</f>
        <v>1100_011</v>
      </c>
      <c r="F5602" s="117" t="str">
        <f>IF(ISERROR(VLOOKUP($A5602, Dropdownlisten!$A$3:$F$143, 6, FALSE)), "", VLOOKUP($A5602, Dropdownlisten!$A$3:$F$143, 6, FALSE))</f>
        <v>StehendeGewaesser</v>
      </c>
      <c r="G5602" s="117" t="str">
        <f>VLOOKUP(E5602,Datenstruktur_fuer_R!$D$2:$F$141,3,FALSE)</f>
        <v>Polygon</v>
      </c>
      <c r="H5602" s="120" t="s">
        <v>293</v>
      </c>
      <c r="I5602" s="26" t="s">
        <v>1341</v>
      </c>
      <c r="J5602" s="26" t="s">
        <v>2203</v>
      </c>
      <c r="K5602" s="5" t="s">
        <v>1958</v>
      </c>
      <c r="L5602" s="5"/>
      <c r="M5602" s="5">
        <v>3</v>
      </c>
      <c r="N5602" s="5" t="s">
        <v>1173</v>
      </c>
    </row>
    <row r="5603" spans="1:14" x14ac:dyDescent="0.35">
      <c r="A5603" s="5" t="s">
        <v>672</v>
      </c>
      <c r="B5603" s="117" t="str">
        <f>IF(ISERROR(VLOOKUP($A5603, Dropdownlisten!$A$3:$F$143, 2, FALSE)), "", VLOOKUP($A5603, Dropdownlisten!$A$3:$F$143, 2, FALSE))</f>
        <v>Netzwerke</v>
      </c>
      <c r="C5603" s="117">
        <f>IF(ISERROR(VLOOKUP($A5603, Dropdownlisten!$A$3:$F$143, 3, FALSE)), "", VLOOKUP($A5603, Dropdownlisten!$A$3:$F$143, 3, FALSE))</f>
        <v>9000</v>
      </c>
      <c r="D5603" s="117" t="str">
        <f>IF(ISERROR(VLOOKUP($A5603, Dropdownlisten!$A$3:$F$143, 4, FALSE)), "", VLOOKUP($A5603, Dropdownlisten!$A$3:$F$143, 4, FALSE))</f>
        <v>Netzwerke</v>
      </c>
      <c r="E5603" s="117" t="str">
        <f>IF(ISERROR(VLOOKUP($A5603, Dropdownlisten!$A$3:$F$143, 5, FALSE)), "", VLOOKUP($A5603, Dropdownlisten!$A$3:$F$143, 5, FALSE))</f>
        <v>9000_004</v>
      </c>
      <c r="F5603" s="117" t="str">
        <f>IF(ISERROR(VLOOKUP($A5603, Dropdownlisten!$A$3:$F$143, 6, FALSE)), "", VLOOKUP($A5603, Dropdownlisten!$A$3:$F$143, 6, FALSE))</f>
        <v>Fahrradwegenetz</v>
      </c>
      <c r="G5603" s="117" t="str">
        <f>VLOOKUP(E5603,Datenstruktur_fuer_R!$D$2:$F$141,3,FALSE)</f>
        <v>Line</v>
      </c>
      <c r="H5603" s="120" t="s">
        <v>689</v>
      </c>
      <c r="I5603" s="26" t="s">
        <v>1341</v>
      </c>
      <c r="J5603" s="26" t="s">
        <v>2225</v>
      </c>
      <c r="K5603" s="5"/>
      <c r="L5603" s="5"/>
      <c r="M5603" s="5">
        <v>1</v>
      </c>
      <c r="N5603" s="5" t="s">
        <v>1173</v>
      </c>
    </row>
    <row r="5604" spans="1:14" x14ac:dyDescent="0.35">
      <c r="A5604" s="5" t="s">
        <v>672</v>
      </c>
      <c r="B5604" s="117" t="str">
        <f>IF(ISERROR(VLOOKUP($A5604, Dropdownlisten!$A$3:$F$143, 2, FALSE)), "", VLOOKUP($A5604, Dropdownlisten!$A$3:$F$143, 2, FALSE))</f>
        <v>Netzwerke</v>
      </c>
      <c r="C5604" s="117">
        <f>IF(ISERROR(VLOOKUP($A5604, Dropdownlisten!$A$3:$F$143, 3, FALSE)), "", VLOOKUP($A5604, Dropdownlisten!$A$3:$F$143, 3, FALSE))</f>
        <v>9000</v>
      </c>
      <c r="D5604" s="117" t="str">
        <f>IF(ISERROR(VLOOKUP($A5604, Dropdownlisten!$A$3:$F$143, 4, FALSE)), "", VLOOKUP($A5604, Dropdownlisten!$A$3:$F$143, 4, FALSE))</f>
        <v>Netzwerke</v>
      </c>
      <c r="E5604" s="117" t="str">
        <f>IF(ISERROR(VLOOKUP($A5604, Dropdownlisten!$A$3:$F$143, 5, FALSE)), "", VLOOKUP($A5604, Dropdownlisten!$A$3:$F$143, 5, FALSE))</f>
        <v>9000_004</v>
      </c>
      <c r="F5604" s="117" t="str">
        <f>IF(ISERROR(VLOOKUP($A5604, Dropdownlisten!$A$3:$F$143, 6, FALSE)), "", VLOOKUP($A5604, Dropdownlisten!$A$3:$F$143, 6, FALSE))</f>
        <v>Fahrradwegenetz</v>
      </c>
      <c r="G5604" s="117" t="str">
        <f>VLOOKUP(E5604,Datenstruktur_fuer_R!$D$2:$F$141,3,FALSE)</f>
        <v>Line</v>
      </c>
      <c r="H5604" s="120" t="s">
        <v>290</v>
      </c>
      <c r="I5604" s="26" t="s">
        <v>1341</v>
      </c>
      <c r="J5604" s="26" t="s">
        <v>2225</v>
      </c>
      <c r="K5604" s="5" t="s">
        <v>1936</v>
      </c>
      <c r="L5604" s="5"/>
      <c r="M5604" s="5">
        <v>1</v>
      </c>
      <c r="N5604" s="5" t="s">
        <v>1173</v>
      </c>
    </row>
    <row r="5605" spans="1:14" x14ac:dyDescent="0.35">
      <c r="A5605" s="5" t="s">
        <v>672</v>
      </c>
      <c r="B5605" s="117" t="str">
        <f>IF(ISERROR(VLOOKUP($A5605, Dropdownlisten!$A$3:$F$143, 2, FALSE)), "", VLOOKUP($A5605, Dropdownlisten!$A$3:$F$143, 2, FALSE))</f>
        <v>Netzwerke</v>
      </c>
      <c r="C5605" s="117">
        <f>IF(ISERROR(VLOOKUP($A5605, Dropdownlisten!$A$3:$F$143, 3, FALSE)), "", VLOOKUP($A5605, Dropdownlisten!$A$3:$F$143, 3, FALSE))</f>
        <v>9000</v>
      </c>
      <c r="D5605" s="117" t="str">
        <f>IF(ISERROR(VLOOKUP($A5605, Dropdownlisten!$A$3:$F$143, 4, FALSE)), "", VLOOKUP($A5605, Dropdownlisten!$A$3:$F$143, 4, FALSE))</f>
        <v>Netzwerke</v>
      </c>
      <c r="E5605" s="117" t="str">
        <f>IF(ISERROR(VLOOKUP($A5605, Dropdownlisten!$A$3:$F$143, 5, FALSE)), "", VLOOKUP($A5605, Dropdownlisten!$A$3:$F$143, 5, FALSE))</f>
        <v>9000_004</v>
      </c>
      <c r="F5605" s="117" t="str">
        <f>IF(ISERROR(VLOOKUP($A5605, Dropdownlisten!$A$3:$F$143, 6, FALSE)), "", VLOOKUP($A5605, Dropdownlisten!$A$3:$F$143, 6, FALSE))</f>
        <v>Fahrradwegenetz</v>
      </c>
      <c r="G5605" s="117" t="str">
        <f>VLOOKUP(E5605,Datenstruktur_fuer_R!$D$2:$F$141,3,FALSE)</f>
        <v>Line</v>
      </c>
      <c r="H5605" s="120" t="s">
        <v>291</v>
      </c>
      <c r="I5605" s="26" t="s">
        <v>1341</v>
      </c>
      <c r="J5605" s="26" t="s">
        <v>2225</v>
      </c>
      <c r="K5605" s="5" t="s">
        <v>1937</v>
      </c>
      <c r="L5605" s="5"/>
      <c r="M5605" s="5">
        <v>1</v>
      </c>
      <c r="N5605" s="5" t="s">
        <v>1173</v>
      </c>
    </row>
    <row r="5606" spans="1:14" x14ac:dyDescent="0.35">
      <c r="A5606" s="5" t="s">
        <v>672</v>
      </c>
      <c r="B5606" s="117" t="str">
        <f>IF(ISERROR(VLOOKUP($A5606, Dropdownlisten!$A$3:$F$143, 2, FALSE)), "", VLOOKUP($A5606, Dropdownlisten!$A$3:$F$143, 2, FALSE))</f>
        <v>Netzwerke</v>
      </c>
      <c r="C5606" s="117">
        <f>IF(ISERROR(VLOOKUP($A5606, Dropdownlisten!$A$3:$F$143, 3, FALSE)), "", VLOOKUP($A5606, Dropdownlisten!$A$3:$F$143, 3, FALSE))</f>
        <v>9000</v>
      </c>
      <c r="D5606" s="117" t="str">
        <f>IF(ISERROR(VLOOKUP($A5606, Dropdownlisten!$A$3:$F$143, 4, FALSE)), "", VLOOKUP($A5606, Dropdownlisten!$A$3:$F$143, 4, FALSE))</f>
        <v>Netzwerke</v>
      </c>
      <c r="E5606" s="117" t="str">
        <f>IF(ISERROR(VLOOKUP($A5606, Dropdownlisten!$A$3:$F$143, 5, FALSE)), "", VLOOKUP($A5606, Dropdownlisten!$A$3:$F$143, 5, FALSE))</f>
        <v>9000_004</v>
      </c>
      <c r="F5606" s="117" t="str">
        <f>IF(ISERROR(VLOOKUP($A5606, Dropdownlisten!$A$3:$F$143, 6, FALSE)), "", VLOOKUP($A5606, Dropdownlisten!$A$3:$F$143, 6, FALSE))</f>
        <v>Fahrradwegenetz</v>
      </c>
      <c r="G5606" s="117" t="str">
        <f>VLOOKUP(E5606,Datenstruktur_fuer_R!$D$2:$F$141,3,FALSE)</f>
        <v>Line</v>
      </c>
      <c r="H5606" s="120" t="s">
        <v>288</v>
      </c>
      <c r="I5606" s="26" t="s">
        <v>1341</v>
      </c>
      <c r="J5606" s="26" t="s">
        <v>2225</v>
      </c>
      <c r="K5606" s="5" t="s">
        <v>1938</v>
      </c>
      <c r="L5606" s="5"/>
      <c r="M5606" s="5">
        <v>1</v>
      </c>
      <c r="N5606" s="5" t="s">
        <v>1173</v>
      </c>
    </row>
    <row r="5607" spans="1:14" x14ac:dyDescent="0.35">
      <c r="A5607" s="5" t="s">
        <v>672</v>
      </c>
      <c r="B5607" s="117" t="str">
        <f>IF(ISERROR(VLOOKUP($A5607, Dropdownlisten!$A$3:$F$143, 2, FALSE)), "", VLOOKUP($A5607, Dropdownlisten!$A$3:$F$143, 2, FALSE))</f>
        <v>Netzwerke</v>
      </c>
      <c r="C5607" s="117">
        <f>IF(ISERROR(VLOOKUP($A5607, Dropdownlisten!$A$3:$F$143, 3, FALSE)), "", VLOOKUP($A5607, Dropdownlisten!$A$3:$F$143, 3, FALSE))</f>
        <v>9000</v>
      </c>
      <c r="D5607" s="117" t="str">
        <f>IF(ISERROR(VLOOKUP($A5607, Dropdownlisten!$A$3:$F$143, 4, FALSE)), "", VLOOKUP($A5607, Dropdownlisten!$A$3:$F$143, 4, FALSE))</f>
        <v>Netzwerke</v>
      </c>
      <c r="E5607" s="117" t="str">
        <f>IF(ISERROR(VLOOKUP($A5607, Dropdownlisten!$A$3:$F$143, 5, FALSE)), "", VLOOKUP($A5607, Dropdownlisten!$A$3:$F$143, 5, FALSE))</f>
        <v>9000_004</v>
      </c>
      <c r="F5607" s="117" t="str">
        <f>IF(ISERROR(VLOOKUP($A5607, Dropdownlisten!$A$3:$F$143, 6, FALSE)), "", VLOOKUP($A5607, Dropdownlisten!$A$3:$F$143, 6, FALSE))</f>
        <v>Fahrradwegenetz</v>
      </c>
      <c r="G5607" s="117" t="str">
        <f>VLOOKUP(E5607,Datenstruktur_fuer_R!$D$2:$F$141,3,FALSE)</f>
        <v>Line</v>
      </c>
      <c r="H5607" s="120" t="s">
        <v>289</v>
      </c>
      <c r="I5607" s="26" t="s">
        <v>1341</v>
      </c>
      <c r="J5607" s="26" t="s">
        <v>2225</v>
      </c>
      <c r="K5607" s="5" t="s">
        <v>1939</v>
      </c>
      <c r="L5607" s="5"/>
      <c r="M5607" s="5">
        <v>1</v>
      </c>
      <c r="N5607" s="5" t="s">
        <v>1173</v>
      </c>
    </row>
    <row r="5608" spans="1:14" x14ac:dyDescent="0.35">
      <c r="A5608" s="5" t="s">
        <v>672</v>
      </c>
      <c r="B5608" s="117" t="str">
        <f>IF(ISERROR(VLOOKUP($A5608, Dropdownlisten!$A$3:$F$143, 2, FALSE)), "", VLOOKUP($A5608, Dropdownlisten!$A$3:$F$143, 2, FALSE))</f>
        <v>Netzwerke</v>
      </c>
      <c r="C5608" s="117">
        <f>IF(ISERROR(VLOOKUP($A5608, Dropdownlisten!$A$3:$F$143, 3, FALSE)), "", VLOOKUP($A5608, Dropdownlisten!$A$3:$F$143, 3, FALSE))</f>
        <v>9000</v>
      </c>
      <c r="D5608" s="117" t="str">
        <f>IF(ISERROR(VLOOKUP($A5608, Dropdownlisten!$A$3:$F$143, 4, FALSE)), "", VLOOKUP($A5608, Dropdownlisten!$A$3:$F$143, 4, FALSE))</f>
        <v>Netzwerke</v>
      </c>
      <c r="E5608" s="117" t="str">
        <f>IF(ISERROR(VLOOKUP($A5608, Dropdownlisten!$A$3:$F$143, 5, FALSE)), "", VLOOKUP($A5608, Dropdownlisten!$A$3:$F$143, 5, FALSE))</f>
        <v>9000_004</v>
      </c>
      <c r="F5608" s="117" t="str">
        <f>IF(ISERROR(VLOOKUP($A5608, Dropdownlisten!$A$3:$F$143, 6, FALSE)), "", VLOOKUP($A5608, Dropdownlisten!$A$3:$F$143, 6, FALSE))</f>
        <v>Fahrradwegenetz</v>
      </c>
      <c r="G5608" s="117" t="str">
        <f>VLOOKUP(E5608,Datenstruktur_fuer_R!$D$2:$F$141,3,FALSE)</f>
        <v>Line</v>
      </c>
      <c r="H5608" s="120" t="s">
        <v>293</v>
      </c>
      <c r="I5608" s="26" t="s">
        <v>1341</v>
      </c>
      <c r="J5608" s="26" t="s">
        <v>2225</v>
      </c>
      <c r="K5608" s="5" t="s">
        <v>1958</v>
      </c>
      <c r="L5608" s="5"/>
      <c r="M5608" s="5">
        <v>1</v>
      </c>
      <c r="N5608" s="5" t="s">
        <v>1173</v>
      </c>
    </row>
    <row r="5609" spans="1:14" x14ac:dyDescent="0.35">
      <c r="A5609" s="5" t="s">
        <v>680</v>
      </c>
      <c r="B5609" s="117" t="str">
        <f>IF(ISERROR(VLOOKUP($A5609, Dropdownlisten!$A$3:$F$143, 2, FALSE)), "", VLOOKUP($A5609, Dropdownlisten!$A$3:$F$143, 2, FALSE))</f>
        <v>POI</v>
      </c>
      <c r="C5609" s="117">
        <f>IF(ISERROR(VLOOKUP($A5609, Dropdownlisten!$A$3:$F$143, 3, FALSE)), "", VLOOKUP($A5609, Dropdownlisten!$A$3:$F$143, 3, FALSE))</f>
        <v>6000</v>
      </c>
      <c r="D5609" s="117" t="str">
        <f>IF(ISERROR(VLOOKUP($A5609, Dropdownlisten!$A$3:$F$143, 4, FALSE)), "", VLOOKUP($A5609, Dropdownlisten!$A$3:$F$143, 4, FALSE))</f>
        <v>UnterhaltungSportNaherholung</v>
      </c>
      <c r="E5609" s="117" t="str">
        <f>IF(ISERROR(VLOOKUP($A5609, Dropdownlisten!$A$3:$F$143, 5, FALSE)), "", VLOOKUP($A5609, Dropdownlisten!$A$3:$F$143, 5, FALSE))</f>
        <v>6000_005</v>
      </c>
      <c r="F5609" s="117" t="str">
        <f>IF(ISERROR(VLOOKUP($A5609, Dropdownlisten!$A$3:$F$143, 6, FALSE)), "", VLOOKUP($A5609, Dropdownlisten!$A$3:$F$143, 6, FALSE))</f>
        <v>Friedhof</v>
      </c>
      <c r="G5609" s="117" t="str">
        <f>VLOOKUP(E5609,Datenstruktur_fuer_R!$D$2:$F$141,3,FALSE)</f>
        <v>Point</v>
      </c>
      <c r="H5609" s="120" t="s">
        <v>689</v>
      </c>
      <c r="I5609" s="26" t="s">
        <v>1341</v>
      </c>
      <c r="J5609" s="26" t="s">
        <v>2197</v>
      </c>
      <c r="K5609" s="5" t="s">
        <v>1958</v>
      </c>
      <c r="L5609" s="5" t="s">
        <v>1996</v>
      </c>
      <c r="M5609" s="5">
        <v>1</v>
      </c>
      <c r="N5609" s="5" t="s">
        <v>1173</v>
      </c>
    </row>
    <row r="5610" spans="1:14" x14ac:dyDescent="0.35">
      <c r="A5610" s="5" t="s">
        <v>680</v>
      </c>
      <c r="B5610" s="117" t="str">
        <f>IF(ISERROR(VLOOKUP($A5610, Dropdownlisten!$A$3:$F$143, 2, FALSE)), "", VLOOKUP($A5610, Dropdownlisten!$A$3:$F$143, 2, FALSE))</f>
        <v>POI</v>
      </c>
      <c r="C5610" s="117">
        <f>IF(ISERROR(VLOOKUP($A5610, Dropdownlisten!$A$3:$F$143, 3, FALSE)), "", VLOOKUP($A5610, Dropdownlisten!$A$3:$F$143, 3, FALSE))</f>
        <v>6000</v>
      </c>
      <c r="D5610" s="117" t="str">
        <f>IF(ISERROR(VLOOKUP($A5610, Dropdownlisten!$A$3:$F$143, 4, FALSE)), "", VLOOKUP($A5610, Dropdownlisten!$A$3:$F$143, 4, FALSE))</f>
        <v>UnterhaltungSportNaherholung</v>
      </c>
      <c r="E5610" s="117" t="str">
        <f>IF(ISERROR(VLOOKUP($A5610, Dropdownlisten!$A$3:$F$143, 5, FALSE)), "", VLOOKUP($A5610, Dropdownlisten!$A$3:$F$143, 5, FALSE))</f>
        <v>6000_005</v>
      </c>
      <c r="F5610" s="117" t="str">
        <f>IF(ISERROR(VLOOKUP($A5610, Dropdownlisten!$A$3:$F$143, 6, FALSE)), "", VLOOKUP($A5610, Dropdownlisten!$A$3:$F$143, 6, FALSE))</f>
        <v>Friedhof</v>
      </c>
      <c r="G5610" s="117" t="str">
        <f>VLOOKUP(E5610,Datenstruktur_fuer_R!$D$2:$F$141,3,FALSE)</f>
        <v>Point</v>
      </c>
      <c r="H5610" s="120" t="s">
        <v>689</v>
      </c>
      <c r="I5610" s="26" t="s">
        <v>1341</v>
      </c>
      <c r="J5610" s="26" t="s">
        <v>2197</v>
      </c>
      <c r="K5610" s="5" t="s">
        <v>1958</v>
      </c>
      <c r="L5610" s="5" t="s">
        <v>1997</v>
      </c>
      <c r="M5610" s="5">
        <v>1</v>
      </c>
      <c r="N5610" s="5" t="s">
        <v>1173</v>
      </c>
    </row>
    <row r="5611" spans="1:14" x14ac:dyDescent="0.35">
      <c r="A5611" s="5" t="s">
        <v>680</v>
      </c>
      <c r="B5611" s="117" t="str">
        <f>IF(ISERROR(VLOOKUP($A5611, Dropdownlisten!$A$3:$F$143, 2, FALSE)), "", VLOOKUP($A5611, Dropdownlisten!$A$3:$F$143, 2, FALSE))</f>
        <v>POI</v>
      </c>
      <c r="C5611" s="117">
        <f>IF(ISERROR(VLOOKUP($A5611, Dropdownlisten!$A$3:$F$143, 3, FALSE)), "", VLOOKUP($A5611, Dropdownlisten!$A$3:$F$143, 3, FALSE))</f>
        <v>6000</v>
      </c>
      <c r="D5611" s="117" t="str">
        <f>IF(ISERROR(VLOOKUP($A5611, Dropdownlisten!$A$3:$F$143, 4, FALSE)), "", VLOOKUP($A5611, Dropdownlisten!$A$3:$F$143, 4, FALSE))</f>
        <v>UnterhaltungSportNaherholung</v>
      </c>
      <c r="E5611" s="117" t="str">
        <f>IF(ISERROR(VLOOKUP($A5611, Dropdownlisten!$A$3:$F$143, 5, FALSE)), "", VLOOKUP($A5611, Dropdownlisten!$A$3:$F$143, 5, FALSE))</f>
        <v>6000_005</v>
      </c>
      <c r="F5611" s="117" t="str">
        <f>IF(ISERROR(VLOOKUP($A5611, Dropdownlisten!$A$3:$F$143, 6, FALSE)), "", VLOOKUP($A5611, Dropdownlisten!$A$3:$F$143, 6, FALSE))</f>
        <v>Friedhof</v>
      </c>
      <c r="G5611" s="117" t="str">
        <f>VLOOKUP(E5611,Datenstruktur_fuer_R!$D$2:$F$141,3,FALSE)</f>
        <v>Point</v>
      </c>
      <c r="H5611" s="120" t="s">
        <v>689</v>
      </c>
      <c r="I5611" s="26" t="s">
        <v>1341</v>
      </c>
      <c r="J5611" s="26" t="s">
        <v>2197</v>
      </c>
      <c r="K5611" s="5" t="s">
        <v>1958</v>
      </c>
      <c r="L5611" s="5" t="s">
        <v>1998</v>
      </c>
      <c r="M5611" s="5">
        <v>1</v>
      </c>
      <c r="N5611" s="5" t="s">
        <v>1173</v>
      </c>
    </row>
    <row r="5612" spans="1:14" x14ac:dyDescent="0.35">
      <c r="A5612" s="5" t="s">
        <v>680</v>
      </c>
      <c r="B5612" s="117" t="str">
        <f>IF(ISERROR(VLOOKUP($A5612, Dropdownlisten!$A$3:$F$143, 2, FALSE)), "", VLOOKUP($A5612, Dropdownlisten!$A$3:$F$143, 2, FALSE))</f>
        <v>POI</v>
      </c>
      <c r="C5612" s="117">
        <f>IF(ISERROR(VLOOKUP($A5612, Dropdownlisten!$A$3:$F$143, 3, FALSE)), "", VLOOKUP($A5612, Dropdownlisten!$A$3:$F$143, 3, FALSE))</f>
        <v>6000</v>
      </c>
      <c r="D5612" s="117" t="str">
        <f>IF(ISERROR(VLOOKUP($A5612, Dropdownlisten!$A$3:$F$143, 4, FALSE)), "", VLOOKUP($A5612, Dropdownlisten!$A$3:$F$143, 4, FALSE))</f>
        <v>UnterhaltungSportNaherholung</v>
      </c>
      <c r="E5612" s="117" t="str">
        <f>IF(ISERROR(VLOOKUP($A5612, Dropdownlisten!$A$3:$F$143, 5, FALSE)), "", VLOOKUP($A5612, Dropdownlisten!$A$3:$F$143, 5, FALSE))</f>
        <v>6000_005</v>
      </c>
      <c r="F5612" s="117" t="str">
        <f>IF(ISERROR(VLOOKUP($A5612, Dropdownlisten!$A$3:$F$143, 6, FALSE)), "", VLOOKUP($A5612, Dropdownlisten!$A$3:$F$143, 6, FALSE))</f>
        <v>Friedhof</v>
      </c>
      <c r="G5612" s="117" t="str">
        <f>VLOOKUP(E5612,Datenstruktur_fuer_R!$D$2:$F$141,3,FALSE)</f>
        <v>Point</v>
      </c>
      <c r="H5612" s="120" t="s">
        <v>689</v>
      </c>
      <c r="I5612" s="26" t="s">
        <v>1341</v>
      </c>
      <c r="J5612" s="26" t="s">
        <v>2197</v>
      </c>
      <c r="K5612" s="5" t="s">
        <v>1958</v>
      </c>
      <c r="L5612" s="5" t="s">
        <v>1999</v>
      </c>
      <c r="M5612" s="5">
        <v>1</v>
      </c>
      <c r="N5612" s="5" t="s">
        <v>1173</v>
      </c>
    </row>
    <row r="5613" spans="1:14" x14ac:dyDescent="0.35">
      <c r="A5613" s="5" t="s">
        <v>680</v>
      </c>
      <c r="B5613" s="117" t="str">
        <f>IF(ISERROR(VLOOKUP($A5613, Dropdownlisten!$A$3:$F$143, 2, FALSE)), "", VLOOKUP($A5613, Dropdownlisten!$A$3:$F$143, 2, FALSE))</f>
        <v>POI</v>
      </c>
      <c r="C5613" s="117">
        <f>IF(ISERROR(VLOOKUP($A5613, Dropdownlisten!$A$3:$F$143, 3, FALSE)), "", VLOOKUP($A5613, Dropdownlisten!$A$3:$F$143, 3, FALSE))</f>
        <v>6000</v>
      </c>
      <c r="D5613" s="117" t="str">
        <f>IF(ISERROR(VLOOKUP($A5613, Dropdownlisten!$A$3:$F$143, 4, FALSE)), "", VLOOKUP($A5613, Dropdownlisten!$A$3:$F$143, 4, FALSE))</f>
        <v>UnterhaltungSportNaherholung</v>
      </c>
      <c r="E5613" s="117" t="str">
        <f>IF(ISERROR(VLOOKUP($A5613, Dropdownlisten!$A$3:$F$143, 5, FALSE)), "", VLOOKUP($A5613, Dropdownlisten!$A$3:$F$143, 5, FALSE))</f>
        <v>6000_005</v>
      </c>
      <c r="F5613" s="117" t="str">
        <f>IF(ISERROR(VLOOKUP($A5613, Dropdownlisten!$A$3:$F$143, 6, FALSE)), "", VLOOKUP($A5613, Dropdownlisten!$A$3:$F$143, 6, FALSE))</f>
        <v>Friedhof</v>
      </c>
      <c r="G5613" s="117" t="str">
        <f>VLOOKUP(E5613,Datenstruktur_fuer_R!$D$2:$F$141,3,FALSE)</f>
        <v>Point</v>
      </c>
      <c r="H5613" s="120" t="s">
        <v>689</v>
      </c>
      <c r="I5613" s="26" t="s">
        <v>1341</v>
      </c>
      <c r="J5613" s="26" t="s">
        <v>2197</v>
      </c>
      <c r="K5613" s="5" t="s">
        <v>1958</v>
      </c>
      <c r="L5613" s="5" t="s">
        <v>2000</v>
      </c>
      <c r="M5613" s="5">
        <v>1</v>
      </c>
      <c r="N5613" s="5" t="s">
        <v>1173</v>
      </c>
    </row>
    <row r="5614" spans="1:14" x14ac:dyDescent="0.35">
      <c r="A5614" s="5" t="s">
        <v>680</v>
      </c>
      <c r="B5614" s="117" t="str">
        <f>IF(ISERROR(VLOOKUP($A5614, Dropdownlisten!$A$3:$F$143, 2, FALSE)), "", VLOOKUP($A5614, Dropdownlisten!$A$3:$F$143, 2, FALSE))</f>
        <v>POI</v>
      </c>
      <c r="C5614" s="117">
        <f>IF(ISERROR(VLOOKUP($A5614, Dropdownlisten!$A$3:$F$143, 3, FALSE)), "", VLOOKUP($A5614, Dropdownlisten!$A$3:$F$143, 3, FALSE))</f>
        <v>6000</v>
      </c>
      <c r="D5614" s="117" t="str">
        <f>IF(ISERROR(VLOOKUP($A5614, Dropdownlisten!$A$3:$F$143, 4, FALSE)), "", VLOOKUP($A5614, Dropdownlisten!$A$3:$F$143, 4, FALSE))</f>
        <v>UnterhaltungSportNaherholung</v>
      </c>
      <c r="E5614" s="117" t="str">
        <f>IF(ISERROR(VLOOKUP($A5614, Dropdownlisten!$A$3:$F$143, 5, FALSE)), "", VLOOKUP($A5614, Dropdownlisten!$A$3:$F$143, 5, FALSE))</f>
        <v>6000_005</v>
      </c>
      <c r="F5614" s="117" t="str">
        <f>IF(ISERROR(VLOOKUP($A5614, Dropdownlisten!$A$3:$F$143, 6, FALSE)), "", VLOOKUP($A5614, Dropdownlisten!$A$3:$F$143, 6, FALSE))</f>
        <v>Friedhof</v>
      </c>
      <c r="G5614" s="117" t="str">
        <f>VLOOKUP(E5614,Datenstruktur_fuer_R!$D$2:$F$141,3,FALSE)</f>
        <v>Point</v>
      </c>
      <c r="H5614" s="120" t="s">
        <v>689</v>
      </c>
      <c r="I5614" s="26" t="s">
        <v>1341</v>
      </c>
      <c r="J5614" s="26" t="s">
        <v>2197</v>
      </c>
      <c r="K5614" s="5" t="s">
        <v>1958</v>
      </c>
      <c r="L5614" s="5" t="s">
        <v>2001</v>
      </c>
      <c r="M5614" s="5">
        <v>1</v>
      </c>
      <c r="N5614" s="5" t="s">
        <v>1173</v>
      </c>
    </row>
    <row r="5615" spans="1:14" x14ac:dyDescent="0.35">
      <c r="A5615" s="5" t="s">
        <v>680</v>
      </c>
      <c r="B5615" s="117" t="str">
        <f>IF(ISERROR(VLOOKUP($A5615, Dropdownlisten!$A$3:$F$143, 2, FALSE)), "", VLOOKUP($A5615, Dropdownlisten!$A$3:$F$143, 2, FALSE))</f>
        <v>POI</v>
      </c>
      <c r="C5615" s="117">
        <f>IF(ISERROR(VLOOKUP($A5615, Dropdownlisten!$A$3:$F$143, 3, FALSE)), "", VLOOKUP($A5615, Dropdownlisten!$A$3:$F$143, 3, FALSE))</f>
        <v>6000</v>
      </c>
      <c r="D5615" s="117" t="str">
        <f>IF(ISERROR(VLOOKUP($A5615, Dropdownlisten!$A$3:$F$143, 4, FALSE)), "", VLOOKUP($A5615, Dropdownlisten!$A$3:$F$143, 4, FALSE))</f>
        <v>UnterhaltungSportNaherholung</v>
      </c>
      <c r="E5615" s="117" t="str">
        <f>IF(ISERROR(VLOOKUP($A5615, Dropdownlisten!$A$3:$F$143, 5, FALSE)), "", VLOOKUP($A5615, Dropdownlisten!$A$3:$F$143, 5, FALSE))</f>
        <v>6000_005</v>
      </c>
      <c r="F5615" s="117" t="str">
        <f>IF(ISERROR(VLOOKUP($A5615, Dropdownlisten!$A$3:$F$143, 6, FALSE)), "", VLOOKUP($A5615, Dropdownlisten!$A$3:$F$143, 6, FALSE))</f>
        <v>Friedhof</v>
      </c>
      <c r="G5615" s="117" t="str">
        <f>VLOOKUP(E5615,Datenstruktur_fuer_R!$D$2:$F$141,3,FALSE)</f>
        <v>Point</v>
      </c>
      <c r="H5615" s="120" t="s">
        <v>689</v>
      </c>
      <c r="I5615" s="26" t="s">
        <v>1341</v>
      </c>
      <c r="J5615" s="26" t="s">
        <v>2197</v>
      </c>
      <c r="K5615" s="5" t="s">
        <v>1958</v>
      </c>
      <c r="L5615" s="5" t="s">
        <v>2002</v>
      </c>
      <c r="M5615" s="5">
        <v>1</v>
      </c>
      <c r="N5615" s="5" t="s">
        <v>1173</v>
      </c>
    </row>
    <row r="5616" spans="1:14" x14ac:dyDescent="0.35">
      <c r="A5616" s="5" t="s">
        <v>680</v>
      </c>
      <c r="B5616" s="117" t="str">
        <f>IF(ISERROR(VLOOKUP($A5616, Dropdownlisten!$A$3:$F$143, 2, FALSE)), "", VLOOKUP($A5616, Dropdownlisten!$A$3:$F$143, 2, FALSE))</f>
        <v>POI</v>
      </c>
      <c r="C5616" s="117">
        <f>IF(ISERROR(VLOOKUP($A5616, Dropdownlisten!$A$3:$F$143, 3, FALSE)), "", VLOOKUP($A5616, Dropdownlisten!$A$3:$F$143, 3, FALSE))</f>
        <v>6000</v>
      </c>
      <c r="D5616" s="117" t="str">
        <f>IF(ISERROR(VLOOKUP($A5616, Dropdownlisten!$A$3:$F$143, 4, FALSE)), "", VLOOKUP($A5616, Dropdownlisten!$A$3:$F$143, 4, FALSE))</f>
        <v>UnterhaltungSportNaherholung</v>
      </c>
      <c r="E5616" s="117" t="str">
        <f>IF(ISERROR(VLOOKUP($A5616, Dropdownlisten!$A$3:$F$143, 5, FALSE)), "", VLOOKUP($A5616, Dropdownlisten!$A$3:$F$143, 5, FALSE))</f>
        <v>6000_005</v>
      </c>
      <c r="F5616" s="117" t="str">
        <f>IF(ISERROR(VLOOKUP($A5616, Dropdownlisten!$A$3:$F$143, 6, FALSE)), "", VLOOKUP($A5616, Dropdownlisten!$A$3:$F$143, 6, FALSE))</f>
        <v>Friedhof</v>
      </c>
      <c r="G5616" s="117" t="str">
        <f>VLOOKUP(E5616,Datenstruktur_fuer_R!$D$2:$F$141,3,FALSE)</f>
        <v>Point</v>
      </c>
      <c r="H5616" s="120" t="s">
        <v>689</v>
      </c>
      <c r="I5616" s="26" t="s">
        <v>1341</v>
      </c>
      <c r="J5616" s="26" t="s">
        <v>2197</v>
      </c>
      <c r="K5616" s="5" t="s">
        <v>1958</v>
      </c>
      <c r="L5616" s="5" t="s">
        <v>2003</v>
      </c>
      <c r="M5616" s="5">
        <v>1</v>
      </c>
      <c r="N5616" s="5" t="s">
        <v>1173</v>
      </c>
    </row>
    <row r="5617" spans="1:14" x14ac:dyDescent="0.35">
      <c r="A5617" s="5" t="s">
        <v>680</v>
      </c>
      <c r="B5617" s="117" t="str">
        <f>IF(ISERROR(VLOOKUP($A5617, Dropdownlisten!$A$3:$F$143, 2, FALSE)), "", VLOOKUP($A5617, Dropdownlisten!$A$3:$F$143, 2, FALSE))</f>
        <v>POI</v>
      </c>
      <c r="C5617" s="117">
        <f>IF(ISERROR(VLOOKUP($A5617, Dropdownlisten!$A$3:$F$143, 3, FALSE)), "", VLOOKUP($A5617, Dropdownlisten!$A$3:$F$143, 3, FALSE))</f>
        <v>6000</v>
      </c>
      <c r="D5617" s="117" t="str">
        <f>IF(ISERROR(VLOOKUP($A5617, Dropdownlisten!$A$3:$F$143, 4, FALSE)), "", VLOOKUP($A5617, Dropdownlisten!$A$3:$F$143, 4, FALSE))</f>
        <v>UnterhaltungSportNaherholung</v>
      </c>
      <c r="E5617" s="117" t="str">
        <f>IF(ISERROR(VLOOKUP($A5617, Dropdownlisten!$A$3:$F$143, 5, FALSE)), "", VLOOKUP($A5617, Dropdownlisten!$A$3:$F$143, 5, FALSE))</f>
        <v>6000_005</v>
      </c>
      <c r="F5617" s="117" t="str">
        <f>IF(ISERROR(VLOOKUP($A5617, Dropdownlisten!$A$3:$F$143, 6, FALSE)), "", VLOOKUP($A5617, Dropdownlisten!$A$3:$F$143, 6, FALSE))</f>
        <v>Friedhof</v>
      </c>
      <c r="G5617" s="117" t="str">
        <f>VLOOKUP(E5617,Datenstruktur_fuer_R!$D$2:$F$141,3,FALSE)</f>
        <v>Point</v>
      </c>
      <c r="H5617" s="120" t="s">
        <v>689</v>
      </c>
      <c r="I5617" s="26" t="s">
        <v>1341</v>
      </c>
      <c r="J5617" s="26" t="s">
        <v>2197</v>
      </c>
      <c r="K5617" s="5" t="s">
        <v>1958</v>
      </c>
      <c r="L5617" s="5" t="s">
        <v>2004</v>
      </c>
      <c r="M5617" s="5">
        <v>1</v>
      </c>
      <c r="N5617" s="5" t="s">
        <v>1173</v>
      </c>
    </row>
    <row r="5618" spans="1:14" x14ac:dyDescent="0.35">
      <c r="A5618" s="5" t="s">
        <v>680</v>
      </c>
      <c r="B5618" s="117" t="str">
        <f>IF(ISERROR(VLOOKUP($A5618, Dropdownlisten!$A$3:$F$143, 2, FALSE)), "", VLOOKUP($A5618, Dropdownlisten!$A$3:$F$143, 2, FALSE))</f>
        <v>POI</v>
      </c>
      <c r="C5618" s="117">
        <f>IF(ISERROR(VLOOKUP($A5618, Dropdownlisten!$A$3:$F$143, 3, FALSE)), "", VLOOKUP($A5618, Dropdownlisten!$A$3:$F$143, 3, FALSE))</f>
        <v>6000</v>
      </c>
      <c r="D5618" s="117" t="str">
        <f>IF(ISERROR(VLOOKUP($A5618, Dropdownlisten!$A$3:$F$143, 4, FALSE)), "", VLOOKUP($A5618, Dropdownlisten!$A$3:$F$143, 4, FALSE))</f>
        <v>UnterhaltungSportNaherholung</v>
      </c>
      <c r="E5618" s="117" t="str">
        <f>IF(ISERROR(VLOOKUP($A5618, Dropdownlisten!$A$3:$F$143, 5, FALSE)), "", VLOOKUP($A5618, Dropdownlisten!$A$3:$F$143, 5, FALSE))</f>
        <v>6000_005</v>
      </c>
      <c r="F5618" s="117" t="str">
        <f>IF(ISERROR(VLOOKUP($A5618, Dropdownlisten!$A$3:$F$143, 6, FALSE)), "", VLOOKUP($A5618, Dropdownlisten!$A$3:$F$143, 6, FALSE))</f>
        <v>Friedhof</v>
      </c>
      <c r="G5618" s="117" t="str">
        <f>VLOOKUP(E5618,Datenstruktur_fuer_R!$D$2:$F$141,3,FALSE)</f>
        <v>Point</v>
      </c>
      <c r="H5618" s="120" t="s">
        <v>290</v>
      </c>
      <c r="I5618" s="26" t="s">
        <v>1341</v>
      </c>
      <c r="J5618" s="26" t="s">
        <v>2197</v>
      </c>
      <c r="K5618" s="5" t="s">
        <v>1936</v>
      </c>
      <c r="L5618" s="5"/>
      <c r="M5618" s="5">
        <v>1</v>
      </c>
      <c r="N5618" s="5" t="s">
        <v>1173</v>
      </c>
    </row>
    <row r="5619" spans="1:14" x14ac:dyDescent="0.35">
      <c r="A5619" s="5" t="s">
        <v>680</v>
      </c>
      <c r="B5619" s="117" t="str">
        <f>IF(ISERROR(VLOOKUP($A5619, Dropdownlisten!$A$3:$F$143, 2, FALSE)), "", VLOOKUP($A5619, Dropdownlisten!$A$3:$F$143, 2, FALSE))</f>
        <v>POI</v>
      </c>
      <c r="C5619" s="117">
        <f>IF(ISERROR(VLOOKUP($A5619, Dropdownlisten!$A$3:$F$143, 3, FALSE)), "", VLOOKUP($A5619, Dropdownlisten!$A$3:$F$143, 3, FALSE))</f>
        <v>6000</v>
      </c>
      <c r="D5619" s="117" t="str">
        <f>IF(ISERROR(VLOOKUP($A5619, Dropdownlisten!$A$3:$F$143, 4, FALSE)), "", VLOOKUP($A5619, Dropdownlisten!$A$3:$F$143, 4, FALSE))</f>
        <v>UnterhaltungSportNaherholung</v>
      </c>
      <c r="E5619" s="117" t="str">
        <f>IF(ISERROR(VLOOKUP($A5619, Dropdownlisten!$A$3:$F$143, 5, FALSE)), "", VLOOKUP($A5619, Dropdownlisten!$A$3:$F$143, 5, FALSE))</f>
        <v>6000_005</v>
      </c>
      <c r="F5619" s="117" t="str">
        <f>IF(ISERROR(VLOOKUP($A5619, Dropdownlisten!$A$3:$F$143, 6, FALSE)), "", VLOOKUP($A5619, Dropdownlisten!$A$3:$F$143, 6, FALSE))</f>
        <v>Friedhof</v>
      </c>
      <c r="G5619" s="117" t="str">
        <f>VLOOKUP(E5619,Datenstruktur_fuer_R!$D$2:$F$141,3,FALSE)</f>
        <v>Point</v>
      </c>
      <c r="H5619" s="120" t="s">
        <v>291</v>
      </c>
      <c r="I5619" s="26" t="s">
        <v>1341</v>
      </c>
      <c r="J5619" s="26" t="s">
        <v>2197</v>
      </c>
      <c r="K5619" s="5" t="s">
        <v>1937</v>
      </c>
      <c r="L5619" s="5"/>
      <c r="M5619" s="5">
        <v>1</v>
      </c>
      <c r="N5619" s="5" t="s">
        <v>1173</v>
      </c>
    </row>
    <row r="5620" spans="1:14" x14ac:dyDescent="0.35">
      <c r="A5620" s="5" t="s">
        <v>680</v>
      </c>
      <c r="B5620" s="117" t="str">
        <f>IF(ISERROR(VLOOKUP($A5620, Dropdownlisten!$A$3:$F$143, 2, FALSE)), "", VLOOKUP($A5620, Dropdownlisten!$A$3:$F$143, 2, FALSE))</f>
        <v>POI</v>
      </c>
      <c r="C5620" s="117">
        <f>IF(ISERROR(VLOOKUP($A5620, Dropdownlisten!$A$3:$F$143, 3, FALSE)), "", VLOOKUP($A5620, Dropdownlisten!$A$3:$F$143, 3, FALSE))</f>
        <v>6000</v>
      </c>
      <c r="D5620" s="117" t="str">
        <f>IF(ISERROR(VLOOKUP($A5620, Dropdownlisten!$A$3:$F$143, 4, FALSE)), "", VLOOKUP($A5620, Dropdownlisten!$A$3:$F$143, 4, FALSE))</f>
        <v>UnterhaltungSportNaherholung</v>
      </c>
      <c r="E5620" s="117" t="str">
        <f>IF(ISERROR(VLOOKUP($A5620, Dropdownlisten!$A$3:$F$143, 5, FALSE)), "", VLOOKUP($A5620, Dropdownlisten!$A$3:$F$143, 5, FALSE))</f>
        <v>6000_005</v>
      </c>
      <c r="F5620" s="117" t="str">
        <f>IF(ISERROR(VLOOKUP($A5620, Dropdownlisten!$A$3:$F$143, 6, FALSE)), "", VLOOKUP($A5620, Dropdownlisten!$A$3:$F$143, 6, FALSE))</f>
        <v>Friedhof</v>
      </c>
      <c r="G5620" s="117" t="str">
        <f>VLOOKUP(E5620,Datenstruktur_fuer_R!$D$2:$F$141,3,FALSE)</f>
        <v>Point</v>
      </c>
      <c r="H5620" s="120" t="s">
        <v>288</v>
      </c>
      <c r="I5620" s="26" t="s">
        <v>1341</v>
      </c>
      <c r="J5620" s="26" t="s">
        <v>2197</v>
      </c>
      <c r="K5620" s="5" t="s">
        <v>1938</v>
      </c>
      <c r="L5620" s="5"/>
      <c r="M5620" s="5">
        <v>1</v>
      </c>
      <c r="N5620" s="5" t="s">
        <v>1173</v>
      </c>
    </row>
    <row r="5621" spans="1:14" x14ac:dyDescent="0.35">
      <c r="A5621" s="5" t="s">
        <v>680</v>
      </c>
      <c r="B5621" s="117" t="str">
        <f>IF(ISERROR(VLOOKUP($A5621, Dropdownlisten!$A$3:$F$143, 2, FALSE)), "", VLOOKUP($A5621, Dropdownlisten!$A$3:$F$143, 2, FALSE))</f>
        <v>POI</v>
      </c>
      <c r="C5621" s="117">
        <f>IF(ISERROR(VLOOKUP($A5621, Dropdownlisten!$A$3:$F$143, 3, FALSE)), "", VLOOKUP($A5621, Dropdownlisten!$A$3:$F$143, 3, FALSE))</f>
        <v>6000</v>
      </c>
      <c r="D5621" s="117" t="str">
        <f>IF(ISERROR(VLOOKUP($A5621, Dropdownlisten!$A$3:$F$143, 4, FALSE)), "", VLOOKUP($A5621, Dropdownlisten!$A$3:$F$143, 4, FALSE))</f>
        <v>UnterhaltungSportNaherholung</v>
      </c>
      <c r="E5621" s="117" t="str">
        <f>IF(ISERROR(VLOOKUP($A5621, Dropdownlisten!$A$3:$F$143, 5, FALSE)), "", VLOOKUP($A5621, Dropdownlisten!$A$3:$F$143, 5, FALSE))</f>
        <v>6000_005</v>
      </c>
      <c r="F5621" s="117" t="str">
        <f>IF(ISERROR(VLOOKUP($A5621, Dropdownlisten!$A$3:$F$143, 6, FALSE)), "", VLOOKUP($A5621, Dropdownlisten!$A$3:$F$143, 6, FALSE))</f>
        <v>Friedhof</v>
      </c>
      <c r="G5621" s="117" t="str">
        <f>VLOOKUP(E5621,Datenstruktur_fuer_R!$D$2:$F$141,3,FALSE)</f>
        <v>Point</v>
      </c>
      <c r="H5621" s="120" t="s">
        <v>289</v>
      </c>
      <c r="I5621" s="26" t="s">
        <v>1341</v>
      </c>
      <c r="J5621" s="26" t="s">
        <v>2197</v>
      </c>
      <c r="K5621" s="5" t="s">
        <v>1939</v>
      </c>
      <c r="L5621" s="5"/>
      <c r="M5621" s="5">
        <v>1</v>
      </c>
      <c r="N5621" s="5" t="s">
        <v>1173</v>
      </c>
    </row>
    <row r="5622" spans="1:14" x14ac:dyDescent="0.35">
      <c r="A5622" s="5" t="s">
        <v>680</v>
      </c>
      <c r="B5622" s="117" t="str">
        <f>IF(ISERROR(VLOOKUP($A5622, Dropdownlisten!$A$3:$F$143, 2, FALSE)), "", VLOOKUP($A5622, Dropdownlisten!$A$3:$F$143, 2, FALSE))</f>
        <v>POI</v>
      </c>
      <c r="C5622" s="117">
        <f>IF(ISERROR(VLOOKUP($A5622, Dropdownlisten!$A$3:$F$143, 3, FALSE)), "", VLOOKUP($A5622, Dropdownlisten!$A$3:$F$143, 3, FALSE))</f>
        <v>6000</v>
      </c>
      <c r="D5622" s="117" t="str">
        <f>IF(ISERROR(VLOOKUP($A5622, Dropdownlisten!$A$3:$F$143, 4, FALSE)), "", VLOOKUP($A5622, Dropdownlisten!$A$3:$F$143, 4, FALSE))</f>
        <v>UnterhaltungSportNaherholung</v>
      </c>
      <c r="E5622" s="117" t="str">
        <f>IF(ISERROR(VLOOKUP($A5622, Dropdownlisten!$A$3:$F$143, 5, FALSE)), "", VLOOKUP($A5622, Dropdownlisten!$A$3:$F$143, 5, FALSE))</f>
        <v>6000_005</v>
      </c>
      <c r="F5622" s="117" t="str">
        <f>IF(ISERROR(VLOOKUP($A5622, Dropdownlisten!$A$3:$F$143, 6, FALSE)), "", VLOOKUP($A5622, Dropdownlisten!$A$3:$F$143, 6, FALSE))</f>
        <v>Friedhof</v>
      </c>
      <c r="G5622" s="117" t="str">
        <f>VLOOKUP(E5622,Datenstruktur_fuer_R!$D$2:$F$141,3,FALSE)</f>
        <v>Point</v>
      </c>
      <c r="H5622" s="120" t="s">
        <v>293</v>
      </c>
      <c r="I5622" s="26" t="s">
        <v>1341</v>
      </c>
      <c r="J5622" s="26" t="s">
        <v>2197</v>
      </c>
      <c r="K5622" s="5" t="s">
        <v>1958</v>
      </c>
      <c r="L5622" s="5"/>
      <c r="M5622" s="5">
        <v>1</v>
      </c>
      <c r="N5622" s="5" t="s">
        <v>1173</v>
      </c>
    </row>
    <row r="5623" spans="1:14" x14ac:dyDescent="0.35">
      <c r="A5623" s="5" t="s">
        <v>1915</v>
      </c>
      <c r="B5623" s="117" t="str">
        <f>IF(ISERROR(VLOOKUP($A5623, Dropdownlisten!$A$3:$F$143, 2, FALSE)), "", VLOOKUP($A5623, Dropdownlisten!$A$3:$F$143, 2, FALSE))</f>
        <v>UmweltVersorgung</v>
      </c>
      <c r="C5623" s="117">
        <f>IF(ISERROR(VLOOKUP($A5623, Dropdownlisten!$A$3:$F$143, 3, FALSE)), "", VLOOKUP($A5623, Dropdownlisten!$A$3:$F$143, 3, FALSE))</f>
        <v>1100</v>
      </c>
      <c r="D5623" s="117" t="str">
        <f>IF(ISERROR(VLOOKUP($A5623, Dropdownlisten!$A$3:$F$143, 4, FALSE)), "", VLOOKUP($A5623, Dropdownlisten!$A$3:$F$143, 4, FALSE))</f>
        <v>UmweltVersorgung</v>
      </c>
      <c r="E5623" s="117" t="str">
        <f>IF(ISERROR(VLOOKUP($A5623, Dropdownlisten!$A$3:$F$143, 5, FALSE)), "", VLOOKUP($A5623, Dropdownlisten!$A$3:$F$143, 5, FALSE))</f>
        <v>1100_014</v>
      </c>
      <c r="F5623" s="117" t="str">
        <f>IF(ISERROR(VLOOKUP($A5623, Dropdownlisten!$A$3:$F$143, 6, FALSE)), "", VLOOKUP($A5623, Dropdownlisten!$A$3:$F$143, 6, FALSE))</f>
        <v>Gruenflaeche</v>
      </c>
      <c r="G5623" s="117" t="str">
        <f>VLOOKUP(E5623,Datenstruktur_fuer_R!$D$2:$F$141,3,FALSE)</f>
        <v>Polygon</v>
      </c>
      <c r="H5623" s="120" t="s">
        <v>689</v>
      </c>
      <c r="I5623" s="26" t="s">
        <v>1341</v>
      </c>
      <c r="J5623" s="26" t="s">
        <v>2197</v>
      </c>
      <c r="K5623" s="5" t="s">
        <v>1958</v>
      </c>
      <c r="L5623" s="5" t="s">
        <v>1996</v>
      </c>
      <c r="M5623" s="5">
        <v>1</v>
      </c>
      <c r="N5623" s="5" t="s">
        <v>1173</v>
      </c>
    </row>
    <row r="5624" spans="1:14" x14ac:dyDescent="0.35">
      <c r="A5624" s="5" t="s">
        <v>1915</v>
      </c>
      <c r="B5624" s="117" t="str">
        <f>IF(ISERROR(VLOOKUP($A5624, Dropdownlisten!$A$3:$F$143, 2, FALSE)), "", VLOOKUP($A5624, Dropdownlisten!$A$3:$F$143, 2, FALSE))</f>
        <v>UmweltVersorgung</v>
      </c>
      <c r="C5624" s="117">
        <f>IF(ISERROR(VLOOKUP($A5624, Dropdownlisten!$A$3:$F$143, 3, FALSE)), "", VLOOKUP($A5624, Dropdownlisten!$A$3:$F$143, 3, FALSE))</f>
        <v>1100</v>
      </c>
      <c r="D5624" s="117" t="str">
        <f>IF(ISERROR(VLOOKUP($A5624, Dropdownlisten!$A$3:$F$143, 4, FALSE)), "", VLOOKUP($A5624, Dropdownlisten!$A$3:$F$143, 4, FALSE))</f>
        <v>UmweltVersorgung</v>
      </c>
      <c r="E5624" s="117" t="str">
        <f>IF(ISERROR(VLOOKUP($A5624, Dropdownlisten!$A$3:$F$143, 5, FALSE)), "", VLOOKUP($A5624, Dropdownlisten!$A$3:$F$143, 5, FALSE))</f>
        <v>1100_014</v>
      </c>
      <c r="F5624" s="117" t="str">
        <f>IF(ISERROR(VLOOKUP($A5624, Dropdownlisten!$A$3:$F$143, 6, FALSE)), "", VLOOKUP($A5624, Dropdownlisten!$A$3:$F$143, 6, FALSE))</f>
        <v>Gruenflaeche</v>
      </c>
      <c r="G5624" s="117" t="str">
        <f>VLOOKUP(E5624,Datenstruktur_fuer_R!$D$2:$F$141,3,FALSE)</f>
        <v>Polygon</v>
      </c>
      <c r="H5624" s="120" t="s">
        <v>689</v>
      </c>
      <c r="I5624" s="26" t="s">
        <v>1341</v>
      </c>
      <c r="J5624" s="26" t="s">
        <v>2197</v>
      </c>
      <c r="K5624" s="5" t="s">
        <v>1958</v>
      </c>
      <c r="L5624" s="5" t="s">
        <v>1997</v>
      </c>
      <c r="M5624" s="5">
        <v>1</v>
      </c>
      <c r="N5624" s="5" t="s">
        <v>1173</v>
      </c>
    </row>
    <row r="5625" spans="1:14" x14ac:dyDescent="0.35">
      <c r="A5625" s="5" t="s">
        <v>1915</v>
      </c>
      <c r="B5625" s="117" t="str">
        <f>IF(ISERROR(VLOOKUP($A5625, Dropdownlisten!$A$3:$F$143, 2, FALSE)), "", VLOOKUP($A5625, Dropdownlisten!$A$3:$F$143, 2, FALSE))</f>
        <v>UmweltVersorgung</v>
      </c>
      <c r="C5625" s="117">
        <f>IF(ISERROR(VLOOKUP($A5625, Dropdownlisten!$A$3:$F$143, 3, FALSE)), "", VLOOKUP($A5625, Dropdownlisten!$A$3:$F$143, 3, FALSE))</f>
        <v>1100</v>
      </c>
      <c r="D5625" s="117" t="str">
        <f>IF(ISERROR(VLOOKUP($A5625, Dropdownlisten!$A$3:$F$143, 4, FALSE)), "", VLOOKUP($A5625, Dropdownlisten!$A$3:$F$143, 4, FALSE))</f>
        <v>UmweltVersorgung</v>
      </c>
      <c r="E5625" s="117" t="str">
        <f>IF(ISERROR(VLOOKUP($A5625, Dropdownlisten!$A$3:$F$143, 5, FALSE)), "", VLOOKUP($A5625, Dropdownlisten!$A$3:$F$143, 5, FALSE))</f>
        <v>1100_014</v>
      </c>
      <c r="F5625" s="117" t="str">
        <f>IF(ISERROR(VLOOKUP($A5625, Dropdownlisten!$A$3:$F$143, 6, FALSE)), "", VLOOKUP($A5625, Dropdownlisten!$A$3:$F$143, 6, FALSE))</f>
        <v>Gruenflaeche</v>
      </c>
      <c r="G5625" s="117" t="str">
        <f>VLOOKUP(E5625,Datenstruktur_fuer_R!$D$2:$F$141,3,FALSE)</f>
        <v>Polygon</v>
      </c>
      <c r="H5625" s="120" t="s">
        <v>689</v>
      </c>
      <c r="I5625" s="26" t="s">
        <v>1341</v>
      </c>
      <c r="J5625" s="26" t="s">
        <v>2197</v>
      </c>
      <c r="K5625" s="5" t="s">
        <v>1958</v>
      </c>
      <c r="L5625" s="5" t="s">
        <v>1998</v>
      </c>
      <c r="M5625" s="5">
        <v>1</v>
      </c>
      <c r="N5625" s="5" t="s">
        <v>1173</v>
      </c>
    </row>
    <row r="5626" spans="1:14" x14ac:dyDescent="0.35">
      <c r="A5626" s="5" t="s">
        <v>1915</v>
      </c>
      <c r="B5626" s="117" t="str">
        <f>IF(ISERROR(VLOOKUP($A5626, Dropdownlisten!$A$3:$F$143, 2, FALSE)), "", VLOOKUP($A5626, Dropdownlisten!$A$3:$F$143, 2, FALSE))</f>
        <v>UmweltVersorgung</v>
      </c>
      <c r="C5626" s="117">
        <f>IF(ISERROR(VLOOKUP($A5626, Dropdownlisten!$A$3:$F$143, 3, FALSE)), "", VLOOKUP($A5626, Dropdownlisten!$A$3:$F$143, 3, FALSE))</f>
        <v>1100</v>
      </c>
      <c r="D5626" s="117" t="str">
        <f>IF(ISERROR(VLOOKUP($A5626, Dropdownlisten!$A$3:$F$143, 4, FALSE)), "", VLOOKUP($A5626, Dropdownlisten!$A$3:$F$143, 4, FALSE))</f>
        <v>UmweltVersorgung</v>
      </c>
      <c r="E5626" s="117" t="str">
        <f>IF(ISERROR(VLOOKUP($A5626, Dropdownlisten!$A$3:$F$143, 5, FALSE)), "", VLOOKUP($A5626, Dropdownlisten!$A$3:$F$143, 5, FALSE))</f>
        <v>1100_014</v>
      </c>
      <c r="F5626" s="117" t="str">
        <f>IF(ISERROR(VLOOKUP($A5626, Dropdownlisten!$A$3:$F$143, 6, FALSE)), "", VLOOKUP($A5626, Dropdownlisten!$A$3:$F$143, 6, FALSE))</f>
        <v>Gruenflaeche</v>
      </c>
      <c r="G5626" s="117" t="str">
        <f>VLOOKUP(E5626,Datenstruktur_fuer_R!$D$2:$F$141,3,FALSE)</f>
        <v>Polygon</v>
      </c>
      <c r="H5626" s="120" t="s">
        <v>689</v>
      </c>
      <c r="I5626" s="26" t="s">
        <v>1341</v>
      </c>
      <c r="J5626" s="26" t="s">
        <v>2197</v>
      </c>
      <c r="K5626" s="5" t="s">
        <v>1958</v>
      </c>
      <c r="L5626" s="5" t="s">
        <v>1999</v>
      </c>
      <c r="M5626" s="5">
        <v>1</v>
      </c>
      <c r="N5626" s="5" t="s">
        <v>1173</v>
      </c>
    </row>
    <row r="5627" spans="1:14" x14ac:dyDescent="0.35">
      <c r="A5627" s="5" t="s">
        <v>1915</v>
      </c>
      <c r="B5627" s="117" t="str">
        <f>IF(ISERROR(VLOOKUP($A5627, Dropdownlisten!$A$3:$F$143, 2, FALSE)), "", VLOOKUP($A5627, Dropdownlisten!$A$3:$F$143, 2, FALSE))</f>
        <v>UmweltVersorgung</v>
      </c>
      <c r="C5627" s="117">
        <f>IF(ISERROR(VLOOKUP($A5627, Dropdownlisten!$A$3:$F$143, 3, FALSE)), "", VLOOKUP($A5627, Dropdownlisten!$A$3:$F$143, 3, FALSE))</f>
        <v>1100</v>
      </c>
      <c r="D5627" s="117" t="str">
        <f>IF(ISERROR(VLOOKUP($A5627, Dropdownlisten!$A$3:$F$143, 4, FALSE)), "", VLOOKUP($A5627, Dropdownlisten!$A$3:$F$143, 4, FALSE))</f>
        <v>UmweltVersorgung</v>
      </c>
      <c r="E5627" s="117" t="str">
        <f>IF(ISERROR(VLOOKUP($A5627, Dropdownlisten!$A$3:$F$143, 5, FALSE)), "", VLOOKUP($A5627, Dropdownlisten!$A$3:$F$143, 5, FALSE))</f>
        <v>1100_014</v>
      </c>
      <c r="F5627" s="117" t="str">
        <f>IF(ISERROR(VLOOKUP($A5627, Dropdownlisten!$A$3:$F$143, 6, FALSE)), "", VLOOKUP($A5627, Dropdownlisten!$A$3:$F$143, 6, FALSE))</f>
        <v>Gruenflaeche</v>
      </c>
      <c r="G5627" s="117" t="str">
        <f>VLOOKUP(E5627,Datenstruktur_fuer_R!$D$2:$F$141,3,FALSE)</f>
        <v>Polygon</v>
      </c>
      <c r="H5627" s="120" t="s">
        <v>689</v>
      </c>
      <c r="I5627" s="26" t="s">
        <v>1341</v>
      </c>
      <c r="J5627" s="26" t="s">
        <v>2197</v>
      </c>
      <c r="K5627" s="5" t="s">
        <v>1958</v>
      </c>
      <c r="L5627" s="5" t="s">
        <v>2000</v>
      </c>
      <c r="M5627" s="5">
        <v>1</v>
      </c>
      <c r="N5627" s="5" t="s">
        <v>1173</v>
      </c>
    </row>
    <row r="5628" spans="1:14" x14ac:dyDescent="0.35">
      <c r="A5628" s="5" t="s">
        <v>1915</v>
      </c>
      <c r="B5628" s="117" t="str">
        <f>IF(ISERROR(VLOOKUP($A5628, Dropdownlisten!$A$3:$F$143, 2, FALSE)), "", VLOOKUP($A5628, Dropdownlisten!$A$3:$F$143, 2, FALSE))</f>
        <v>UmweltVersorgung</v>
      </c>
      <c r="C5628" s="117">
        <f>IF(ISERROR(VLOOKUP($A5628, Dropdownlisten!$A$3:$F$143, 3, FALSE)), "", VLOOKUP($A5628, Dropdownlisten!$A$3:$F$143, 3, FALSE))</f>
        <v>1100</v>
      </c>
      <c r="D5628" s="117" t="str">
        <f>IF(ISERROR(VLOOKUP($A5628, Dropdownlisten!$A$3:$F$143, 4, FALSE)), "", VLOOKUP($A5628, Dropdownlisten!$A$3:$F$143, 4, FALSE))</f>
        <v>UmweltVersorgung</v>
      </c>
      <c r="E5628" s="117" t="str">
        <f>IF(ISERROR(VLOOKUP($A5628, Dropdownlisten!$A$3:$F$143, 5, FALSE)), "", VLOOKUP($A5628, Dropdownlisten!$A$3:$F$143, 5, FALSE))</f>
        <v>1100_014</v>
      </c>
      <c r="F5628" s="117" t="str">
        <f>IF(ISERROR(VLOOKUP($A5628, Dropdownlisten!$A$3:$F$143, 6, FALSE)), "", VLOOKUP($A5628, Dropdownlisten!$A$3:$F$143, 6, FALSE))</f>
        <v>Gruenflaeche</v>
      </c>
      <c r="G5628" s="117" t="str">
        <f>VLOOKUP(E5628,Datenstruktur_fuer_R!$D$2:$F$141,3,FALSE)</f>
        <v>Polygon</v>
      </c>
      <c r="H5628" s="120" t="s">
        <v>689</v>
      </c>
      <c r="I5628" s="26" t="s">
        <v>1341</v>
      </c>
      <c r="J5628" s="26" t="s">
        <v>2197</v>
      </c>
      <c r="K5628" s="5" t="s">
        <v>1958</v>
      </c>
      <c r="L5628" s="5" t="s">
        <v>2001</v>
      </c>
      <c r="M5628" s="5">
        <v>1</v>
      </c>
      <c r="N5628" s="5" t="s">
        <v>1173</v>
      </c>
    </row>
    <row r="5629" spans="1:14" x14ac:dyDescent="0.35">
      <c r="A5629" s="5" t="s">
        <v>1915</v>
      </c>
      <c r="B5629" s="117" t="str">
        <f>IF(ISERROR(VLOOKUP($A5629, Dropdownlisten!$A$3:$F$143, 2, FALSE)), "", VLOOKUP($A5629, Dropdownlisten!$A$3:$F$143, 2, FALSE))</f>
        <v>UmweltVersorgung</v>
      </c>
      <c r="C5629" s="117">
        <f>IF(ISERROR(VLOOKUP($A5629, Dropdownlisten!$A$3:$F$143, 3, FALSE)), "", VLOOKUP($A5629, Dropdownlisten!$A$3:$F$143, 3, FALSE))</f>
        <v>1100</v>
      </c>
      <c r="D5629" s="117" t="str">
        <f>IF(ISERROR(VLOOKUP($A5629, Dropdownlisten!$A$3:$F$143, 4, FALSE)), "", VLOOKUP($A5629, Dropdownlisten!$A$3:$F$143, 4, FALSE))</f>
        <v>UmweltVersorgung</v>
      </c>
      <c r="E5629" s="117" t="str">
        <f>IF(ISERROR(VLOOKUP($A5629, Dropdownlisten!$A$3:$F$143, 5, FALSE)), "", VLOOKUP($A5629, Dropdownlisten!$A$3:$F$143, 5, FALSE))</f>
        <v>1100_014</v>
      </c>
      <c r="F5629" s="117" t="str">
        <f>IF(ISERROR(VLOOKUP($A5629, Dropdownlisten!$A$3:$F$143, 6, FALSE)), "", VLOOKUP($A5629, Dropdownlisten!$A$3:$F$143, 6, FALSE))</f>
        <v>Gruenflaeche</v>
      </c>
      <c r="G5629" s="117" t="str">
        <f>VLOOKUP(E5629,Datenstruktur_fuer_R!$D$2:$F$141,3,FALSE)</f>
        <v>Polygon</v>
      </c>
      <c r="H5629" s="120" t="s">
        <v>689</v>
      </c>
      <c r="I5629" s="26" t="s">
        <v>1341</v>
      </c>
      <c r="J5629" s="26" t="s">
        <v>2197</v>
      </c>
      <c r="K5629" s="5" t="s">
        <v>1958</v>
      </c>
      <c r="L5629" s="5" t="s">
        <v>2002</v>
      </c>
      <c r="M5629" s="5">
        <v>1</v>
      </c>
      <c r="N5629" s="5" t="s">
        <v>1173</v>
      </c>
    </row>
    <row r="5630" spans="1:14" x14ac:dyDescent="0.35">
      <c r="A5630" s="5" t="s">
        <v>1915</v>
      </c>
      <c r="B5630" s="117" t="str">
        <f>IF(ISERROR(VLOOKUP($A5630, Dropdownlisten!$A$3:$F$143, 2, FALSE)), "", VLOOKUP($A5630, Dropdownlisten!$A$3:$F$143, 2, FALSE))</f>
        <v>UmweltVersorgung</v>
      </c>
      <c r="C5630" s="117">
        <f>IF(ISERROR(VLOOKUP($A5630, Dropdownlisten!$A$3:$F$143, 3, FALSE)), "", VLOOKUP($A5630, Dropdownlisten!$A$3:$F$143, 3, FALSE))</f>
        <v>1100</v>
      </c>
      <c r="D5630" s="117" t="str">
        <f>IF(ISERROR(VLOOKUP($A5630, Dropdownlisten!$A$3:$F$143, 4, FALSE)), "", VLOOKUP($A5630, Dropdownlisten!$A$3:$F$143, 4, FALSE))</f>
        <v>UmweltVersorgung</v>
      </c>
      <c r="E5630" s="117" t="str">
        <f>IF(ISERROR(VLOOKUP($A5630, Dropdownlisten!$A$3:$F$143, 5, FALSE)), "", VLOOKUP($A5630, Dropdownlisten!$A$3:$F$143, 5, FALSE))</f>
        <v>1100_014</v>
      </c>
      <c r="F5630" s="117" t="str">
        <f>IF(ISERROR(VLOOKUP($A5630, Dropdownlisten!$A$3:$F$143, 6, FALSE)), "", VLOOKUP($A5630, Dropdownlisten!$A$3:$F$143, 6, FALSE))</f>
        <v>Gruenflaeche</v>
      </c>
      <c r="G5630" s="117" t="str">
        <f>VLOOKUP(E5630,Datenstruktur_fuer_R!$D$2:$F$141,3,FALSE)</f>
        <v>Polygon</v>
      </c>
      <c r="H5630" s="120" t="s">
        <v>689</v>
      </c>
      <c r="I5630" s="26" t="s">
        <v>1341</v>
      </c>
      <c r="J5630" s="26" t="s">
        <v>2197</v>
      </c>
      <c r="K5630" s="5" t="s">
        <v>1958</v>
      </c>
      <c r="L5630" s="5" t="s">
        <v>2003</v>
      </c>
      <c r="M5630" s="5">
        <v>1</v>
      </c>
      <c r="N5630" s="5" t="s">
        <v>1173</v>
      </c>
    </row>
    <row r="5631" spans="1:14" x14ac:dyDescent="0.35">
      <c r="A5631" s="5" t="s">
        <v>1915</v>
      </c>
      <c r="B5631" s="117" t="str">
        <f>IF(ISERROR(VLOOKUP($A5631, Dropdownlisten!$A$3:$F$143, 2, FALSE)), "", VLOOKUP($A5631, Dropdownlisten!$A$3:$F$143, 2, FALSE))</f>
        <v>UmweltVersorgung</v>
      </c>
      <c r="C5631" s="117">
        <f>IF(ISERROR(VLOOKUP($A5631, Dropdownlisten!$A$3:$F$143, 3, FALSE)), "", VLOOKUP($A5631, Dropdownlisten!$A$3:$F$143, 3, FALSE))</f>
        <v>1100</v>
      </c>
      <c r="D5631" s="117" t="str">
        <f>IF(ISERROR(VLOOKUP($A5631, Dropdownlisten!$A$3:$F$143, 4, FALSE)), "", VLOOKUP($A5631, Dropdownlisten!$A$3:$F$143, 4, FALSE))</f>
        <v>UmweltVersorgung</v>
      </c>
      <c r="E5631" s="117" t="str">
        <f>IF(ISERROR(VLOOKUP($A5631, Dropdownlisten!$A$3:$F$143, 5, FALSE)), "", VLOOKUP($A5631, Dropdownlisten!$A$3:$F$143, 5, FALSE))</f>
        <v>1100_014</v>
      </c>
      <c r="F5631" s="117" t="str">
        <f>IF(ISERROR(VLOOKUP($A5631, Dropdownlisten!$A$3:$F$143, 6, FALSE)), "", VLOOKUP($A5631, Dropdownlisten!$A$3:$F$143, 6, FALSE))</f>
        <v>Gruenflaeche</v>
      </c>
      <c r="G5631" s="117" t="str">
        <f>VLOOKUP(E5631,Datenstruktur_fuer_R!$D$2:$F$141,3,FALSE)</f>
        <v>Polygon</v>
      </c>
      <c r="H5631" s="120" t="s">
        <v>689</v>
      </c>
      <c r="I5631" s="26" t="s">
        <v>1341</v>
      </c>
      <c r="J5631" s="26" t="s">
        <v>2197</v>
      </c>
      <c r="K5631" s="5" t="s">
        <v>1958</v>
      </c>
      <c r="L5631" s="5" t="s">
        <v>2004</v>
      </c>
      <c r="M5631" s="5">
        <v>1</v>
      </c>
      <c r="N5631" s="5" t="s">
        <v>1173</v>
      </c>
    </row>
    <row r="5632" spans="1:14" x14ac:dyDescent="0.35">
      <c r="A5632" s="5" t="s">
        <v>1915</v>
      </c>
      <c r="B5632" s="117" t="str">
        <f>IF(ISERROR(VLOOKUP($A5632, Dropdownlisten!$A$3:$F$143, 2, FALSE)), "", VLOOKUP($A5632, Dropdownlisten!$A$3:$F$143, 2, FALSE))</f>
        <v>UmweltVersorgung</v>
      </c>
      <c r="C5632" s="117">
        <f>IF(ISERROR(VLOOKUP($A5632, Dropdownlisten!$A$3:$F$143, 3, FALSE)), "", VLOOKUP($A5632, Dropdownlisten!$A$3:$F$143, 3, FALSE))</f>
        <v>1100</v>
      </c>
      <c r="D5632" s="117" t="str">
        <f>IF(ISERROR(VLOOKUP($A5632, Dropdownlisten!$A$3:$F$143, 4, FALSE)), "", VLOOKUP($A5632, Dropdownlisten!$A$3:$F$143, 4, FALSE))</f>
        <v>UmweltVersorgung</v>
      </c>
      <c r="E5632" s="117" t="str">
        <f>IF(ISERROR(VLOOKUP($A5632, Dropdownlisten!$A$3:$F$143, 5, FALSE)), "", VLOOKUP($A5632, Dropdownlisten!$A$3:$F$143, 5, FALSE))</f>
        <v>1100_014</v>
      </c>
      <c r="F5632" s="117" t="str">
        <f>IF(ISERROR(VLOOKUP($A5632, Dropdownlisten!$A$3:$F$143, 6, FALSE)), "", VLOOKUP($A5632, Dropdownlisten!$A$3:$F$143, 6, FALSE))</f>
        <v>Gruenflaeche</v>
      </c>
      <c r="G5632" s="117" t="str">
        <f>VLOOKUP(E5632,Datenstruktur_fuer_R!$D$2:$F$141,3,FALSE)</f>
        <v>Polygon</v>
      </c>
      <c r="H5632" s="120" t="s">
        <v>290</v>
      </c>
      <c r="I5632" s="26" t="s">
        <v>1341</v>
      </c>
      <c r="J5632" s="26" t="s">
        <v>2197</v>
      </c>
      <c r="K5632" s="5" t="s">
        <v>1936</v>
      </c>
      <c r="L5632" s="5"/>
      <c r="M5632" s="5">
        <v>1</v>
      </c>
      <c r="N5632" s="5" t="s">
        <v>1173</v>
      </c>
    </row>
    <row r="5633" spans="1:14" x14ac:dyDescent="0.35">
      <c r="A5633" s="5" t="s">
        <v>1915</v>
      </c>
      <c r="B5633" s="117" t="str">
        <f>IF(ISERROR(VLOOKUP($A5633, Dropdownlisten!$A$3:$F$143, 2, FALSE)), "", VLOOKUP($A5633, Dropdownlisten!$A$3:$F$143, 2, FALSE))</f>
        <v>UmweltVersorgung</v>
      </c>
      <c r="C5633" s="117">
        <f>IF(ISERROR(VLOOKUP($A5633, Dropdownlisten!$A$3:$F$143, 3, FALSE)), "", VLOOKUP($A5633, Dropdownlisten!$A$3:$F$143, 3, FALSE))</f>
        <v>1100</v>
      </c>
      <c r="D5633" s="117" t="str">
        <f>IF(ISERROR(VLOOKUP($A5633, Dropdownlisten!$A$3:$F$143, 4, FALSE)), "", VLOOKUP($A5633, Dropdownlisten!$A$3:$F$143, 4, FALSE))</f>
        <v>UmweltVersorgung</v>
      </c>
      <c r="E5633" s="117" t="str">
        <f>IF(ISERROR(VLOOKUP($A5633, Dropdownlisten!$A$3:$F$143, 5, FALSE)), "", VLOOKUP($A5633, Dropdownlisten!$A$3:$F$143, 5, FALSE))</f>
        <v>1100_014</v>
      </c>
      <c r="F5633" s="117" t="str">
        <f>IF(ISERROR(VLOOKUP($A5633, Dropdownlisten!$A$3:$F$143, 6, FALSE)), "", VLOOKUP($A5633, Dropdownlisten!$A$3:$F$143, 6, FALSE))</f>
        <v>Gruenflaeche</v>
      </c>
      <c r="G5633" s="117" t="str">
        <f>VLOOKUP(E5633,Datenstruktur_fuer_R!$D$2:$F$141,3,FALSE)</f>
        <v>Polygon</v>
      </c>
      <c r="H5633" s="120" t="s">
        <v>291</v>
      </c>
      <c r="I5633" s="26" t="s">
        <v>1341</v>
      </c>
      <c r="J5633" s="26" t="s">
        <v>2197</v>
      </c>
      <c r="K5633" s="5" t="s">
        <v>1937</v>
      </c>
      <c r="L5633" s="5"/>
      <c r="M5633" s="5">
        <v>1</v>
      </c>
      <c r="N5633" s="5" t="s">
        <v>1173</v>
      </c>
    </row>
    <row r="5634" spans="1:14" x14ac:dyDescent="0.35">
      <c r="A5634" s="5" t="s">
        <v>1915</v>
      </c>
      <c r="B5634" s="117" t="str">
        <f>IF(ISERROR(VLOOKUP($A5634, Dropdownlisten!$A$3:$F$143, 2, FALSE)), "", VLOOKUP($A5634, Dropdownlisten!$A$3:$F$143, 2, FALSE))</f>
        <v>UmweltVersorgung</v>
      </c>
      <c r="C5634" s="117">
        <f>IF(ISERROR(VLOOKUP($A5634, Dropdownlisten!$A$3:$F$143, 3, FALSE)), "", VLOOKUP($A5634, Dropdownlisten!$A$3:$F$143, 3, FALSE))</f>
        <v>1100</v>
      </c>
      <c r="D5634" s="117" t="str">
        <f>IF(ISERROR(VLOOKUP($A5634, Dropdownlisten!$A$3:$F$143, 4, FALSE)), "", VLOOKUP($A5634, Dropdownlisten!$A$3:$F$143, 4, FALSE))</f>
        <v>UmweltVersorgung</v>
      </c>
      <c r="E5634" s="117" t="str">
        <f>IF(ISERROR(VLOOKUP($A5634, Dropdownlisten!$A$3:$F$143, 5, FALSE)), "", VLOOKUP($A5634, Dropdownlisten!$A$3:$F$143, 5, FALSE))</f>
        <v>1100_014</v>
      </c>
      <c r="F5634" s="117" t="str">
        <f>IF(ISERROR(VLOOKUP($A5634, Dropdownlisten!$A$3:$F$143, 6, FALSE)), "", VLOOKUP($A5634, Dropdownlisten!$A$3:$F$143, 6, FALSE))</f>
        <v>Gruenflaeche</v>
      </c>
      <c r="G5634" s="117" t="str">
        <f>VLOOKUP(E5634,Datenstruktur_fuer_R!$D$2:$F$141,3,FALSE)</f>
        <v>Polygon</v>
      </c>
      <c r="H5634" s="120" t="s">
        <v>288</v>
      </c>
      <c r="I5634" s="26" t="s">
        <v>1341</v>
      </c>
      <c r="J5634" s="26" t="s">
        <v>2197</v>
      </c>
      <c r="K5634" s="5" t="s">
        <v>1938</v>
      </c>
      <c r="L5634" s="5"/>
      <c r="M5634" s="5">
        <v>1</v>
      </c>
      <c r="N5634" s="5" t="s">
        <v>1173</v>
      </c>
    </row>
    <row r="5635" spans="1:14" x14ac:dyDescent="0.35">
      <c r="A5635" s="5" t="s">
        <v>1915</v>
      </c>
      <c r="B5635" s="117" t="str">
        <f>IF(ISERROR(VLOOKUP($A5635, Dropdownlisten!$A$3:$F$143, 2, FALSE)), "", VLOOKUP($A5635, Dropdownlisten!$A$3:$F$143, 2, FALSE))</f>
        <v>UmweltVersorgung</v>
      </c>
      <c r="C5635" s="117">
        <f>IF(ISERROR(VLOOKUP($A5635, Dropdownlisten!$A$3:$F$143, 3, FALSE)), "", VLOOKUP($A5635, Dropdownlisten!$A$3:$F$143, 3, FALSE))</f>
        <v>1100</v>
      </c>
      <c r="D5635" s="117" t="str">
        <f>IF(ISERROR(VLOOKUP($A5635, Dropdownlisten!$A$3:$F$143, 4, FALSE)), "", VLOOKUP($A5635, Dropdownlisten!$A$3:$F$143, 4, FALSE))</f>
        <v>UmweltVersorgung</v>
      </c>
      <c r="E5635" s="117" t="str">
        <f>IF(ISERROR(VLOOKUP($A5635, Dropdownlisten!$A$3:$F$143, 5, FALSE)), "", VLOOKUP($A5635, Dropdownlisten!$A$3:$F$143, 5, FALSE))</f>
        <v>1100_014</v>
      </c>
      <c r="F5635" s="117" t="str">
        <f>IF(ISERROR(VLOOKUP($A5635, Dropdownlisten!$A$3:$F$143, 6, FALSE)), "", VLOOKUP($A5635, Dropdownlisten!$A$3:$F$143, 6, FALSE))</f>
        <v>Gruenflaeche</v>
      </c>
      <c r="G5635" s="117" t="str">
        <f>VLOOKUP(E5635,Datenstruktur_fuer_R!$D$2:$F$141,3,FALSE)</f>
        <v>Polygon</v>
      </c>
      <c r="H5635" s="120" t="s">
        <v>289</v>
      </c>
      <c r="I5635" s="26" t="s">
        <v>1341</v>
      </c>
      <c r="J5635" s="26" t="s">
        <v>2197</v>
      </c>
      <c r="K5635" s="5" t="s">
        <v>1939</v>
      </c>
      <c r="L5635" s="5"/>
      <c r="M5635" s="5">
        <v>1</v>
      </c>
      <c r="N5635" s="5" t="s">
        <v>1173</v>
      </c>
    </row>
    <row r="5636" spans="1:14" x14ac:dyDescent="0.35">
      <c r="A5636" s="5" t="s">
        <v>1915</v>
      </c>
      <c r="B5636" s="117" t="str">
        <f>IF(ISERROR(VLOOKUP($A5636, Dropdownlisten!$A$3:$F$143, 2, FALSE)), "", VLOOKUP($A5636, Dropdownlisten!$A$3:$F$143, 2, FALSE))</f>
        <v>UmweltVersorgung</v>
      </c>
      <c r="C5636" s="117">
        <f>IF(ISERROR(VLOOKUP($A5636, Dropdownlisten!$A$3:$F$143, 3, FALSE)), "", VLOOKUP($A5636, Dropdownlisten!$A$3:$F$143, 3, FALSE))</f>
        <v>1100</v>
      </c>
      <c r="D5636" s="117" t="str">
        <f>IF(ISERROR(VLOOKUP($A5636, Dropdownlisten!$A$3:$F$143, 4, FALSE)), "", VLOOKUP($A5636, Dropdownlisten!$A$3:$F$143, 4, FALSE))</f>
        <v>UmweltVersorgung</v>
      </c>
      <c r="E5636" s="117" t="str">
        <f>IF(ISERROR(VLOOKUP($A5636, Dropdownlisten!$A$3:$F$143, 5, FALSE)), "", VLOOKUP($A5636, Dropdownlisten!$A$3:$F$143, 5, FALSE))</f>
        <v>1100_014</v>
      </c>
      <c r="F5636" s="117" t="str">
        <f>IF(ISERROR(VLOOKUP($A5636, Dropdownlisten!$A$3:$F$143, 6, FALSE)), "", VLOOKUP($A5636, Dropdownlisten!$A$3:$F$143, 6, FALSE))</f>
        <v>Gruenflaeche</v>
      </c>
      <c r="G5636" s="117" t="str">
        <f>VLOOKUP(E5636,Datenstruktur_fuer_R!$D$2:$F$141,3,FALSE)</f>
        <v>Polygon</v>
      </c>
      <c r="H5636" s="120" t="s">
        <v>293</v>
      </c>
      <c r="I5636" s="26" t="s">
        <v>1341</v>
      </c>
      <c r="J5636" s="26" t="s">
        <v>2197</v>
      </c>
      <c r="K5636" s="5" t="s">
        <v>1958</v>
      </c>
      <c r="L5636" s="5"/>
      <c r="M5636" s="5">
        <v>1</v>
      </c>
      <c r="N5636" s="5" t="s">
        <v>1173</v>
      </c>
    </row>
    <row r="5637" spans="1:14" x14ac:dyDescent="0.35">
      <c r="A5637" s="5" t="s">
        <v>711</v>
      </c>
      <c r="B5637" s="117" t="str">
        <f>IF(ISERROR(VLOOKUP($A5637, Dropdownlisten!$A$3:$F$143, 2, FALSE)), "", VLOOKUP($A5637, Dropdownlisten!$A$3:$F$143, 2, FALSE))</f>
        <v>POI</v>
      </c>
      <c r="C5637" s="117">
        <f>IF(ISERROR(VLOOKUP($A5637, Dropdownlisten!$A$3:$F$143, 3, FALSE)), "", VLOOKUP($A5637, Dropdownlisten!$A$3:$F$143, 3, FALSE))</f>
        <v>1000</v>
      </c>
      <c r="D5637" s="117" t="str">
        <f>IF(ISERROR(VLOOKUP($A5637, Dropdownlisten!$A$3:$F$143, 4, FALSE)), "", VLOOKUP($A5637, Dropdownlisten!$A$3:$F$143, 4, FALSE))</f>
        <v>Grundversorgung</v>
      </c>
      <c r="E5637" s="117" t="str">
        <f>IF(ISERROR(VLOOKUP($A5637, Dropdownlisten!$A$3:$F$143, 5, FALSE)), "", VLOOKUP($A5637, Dropdownlisten!$A$3:$F$143, 5, FALSE))</f>
        <v>1000_006</v>
      </c>
      <c r="F5637" s="117" t="str">
        <f>IF(ISERROR(VLOOKUP($A5637, Dropdownlisten!$A$3:$F$143, 6, FALSE)), "", VLOOKUP($A5637, Dropdownlisten!$A$3:$F$143, 6, FALSE))</f>
        <v>RecyclinghofSammelstelle</v>
      </c>
      <c r="G5637" s="117" t="str">
        <f>VLOOKUP(E5637,Datenstruktur_fuer_R!$D$2:$F$141,3,FALSE)</f>
        <v>Point</v>
      </c>
      <c r="H5637" s="120" t="s">
        <v>689</v>
      </c>
      <c r="I5637" s="26" t="s">
        <v>1341</v>
      </c>
      <c r="J5637" s="26" t="s">
        <v>2226</v>
      </c>
      <c r="K5637" s="5"/>
      <c r="L5637" s="5"/>
      <c r="M5637" s="5">
        <v>1</v>
      </c>
      <c r="N5637" s="5" t="s">
        <v>1173</v>
      </c>
    </row>
    <row r="5638" spans="1:14" x14ac:dyDescent="0.35">
      <c r="A5638" s="5" t="s">
        <v>711</v>
      </c>
      <c r="B5638" s="117" t="str">
        <f>IF(ISERROR(VLOOKUP($A5638, Dropdownlisten!$A$3:$F$143, 2, FALSE)), "", VLOOKUP($A5638, Dropdownlisten!$A$3:$F$143, 2, FALSE))</f>
        <v>POI</v>
      </c>
      <c r="C5638" s="117">
        <f>IF(ISERROR(VLOOKUP($A5638, Dropdownlisten!$A$3:$F$143, 3, FALSE)), "", VLOOKUP($A5638, Dropdownlisten!$A$3:$F$143, 3, FALSE))</f>
        <v>1000</v>
      </c>
      <c r="D5638" s="117" t="str">
        <f>IF(ISERROR(VLOOKUP($A5638, Dropdownlisten!$A$3:$F$143, 4, FALSE)), "", VLOOKUP($A5638, Dropdownlisten!$A$3:$F$143, 4, FALSE))</f>
        <v>Grundversorgung</v>
      </c>
      <c r="E5638" s="117" t="str">
        <f>IF(ISERROR(VLOOKUP($A5638, Dropdownlisten!$A$3:$F$143, 5, FALSE)), "", VLOOKUP($A5638, Dropdownlisten!$A$3:$F$143, 5, FALSE))</f>
        <v>1000_006</v>
      </c>
      <c r="F5638" s="117" t="str">
        <f>IF(ISERROR(VLOOKUP($A5638, Dropdownlisten!$A$3:$F$143, 6, FALSE)), "", VLOOKUP($A5638, Dropdownlisten!$A$3:$F$143, 6, FALSE))</f>
        <v>RecyclinghofSammelstelle</v>
      </c>
      <c r="G5638" s="117" t="str">
        <f>VLOOKUP(E5638,Datenstruktur_fuer_R!$D$2:$F$141,3,FALSE)</f>
        <v>Point</v>
      </c>
      <c r="H5638" s="120" t="s">
        <v>290</v>
      </c>
      <c r="I5638" s="26" t="s">
        <v>1341</v>
      </c>
      <c r="J5638" s="26" t="s">
        <v>2226</v>
      </c>
      <c r="K5638" s="5" t="s">
        <v>1936</v>
      </c>
      <c r="L5638" s="5"/>
      <c r="M5638" s="5">
        <v>1</v>
      </c>
      <c r="N5638" s="5" t="s">
        <v>1173</v>
      </c>
    </row>
    <row r="5639" spans="1:14" x14ac:dyDescent="0.35">
      <c r="A5639" s="5" t="s">
        <v>711</v>
      </c>
      <c r="B5639" s="117" t="str">
        <f>IF(ISERROR(VLOOKUP($A5639, Dropdownlisten!$A$3:$F$143, 2, FALSE)), "", VLOOKUP($A5639, Dropdownlisten!$A$3:$F$143, 2, FALSE))</f>
        <v>POI</v>
      </c>
      <c r="C5639" s="117">
        <f>IF(ISERROR(VLOOKUP($A5639, Dropdownlisten!$A$3:$F$143, 3, FALSE)), "", VLOOKUP($A5639, Dropdownlisten!$A$3:$F$143, 3, FALSE))</f>
        <v>1000</v>
      </c>
      <c r="D5639" s="117" t="str">
        <f>IF(ISERROR(VLOOKUP($A5639, Dropdownlisten!$A$3:$F$143, 4, FALSE)), "", VLOOKUP($A5639, Dropdownlisten!$A$3:$F$143, 4, FALSE))</f>
        <v>Grundversorgung</v>
      </c>
      <c r="E5639" s="117" t="str">
        <f>IF(ISERROR(VLOOKUP($A5639, Dropdownlisten!$A$3:$F$143, 5, FALSE)), "", VLOOKUP($A5639, Dropdownlisten!$A$3:$F$143, 5, FALSE))</f>
        <v>1000_006</v>
      </c>
      <c r="F5639" s="117" t="str">
        <f>IF(ISERROR(VLOOKUP($A5639, Dropdownlisten!$A$3:$F$143, 6, FALSE)), "", VLOOKUP($A5639, Dropdownlisten!$A$3:$F$143, 6, FALSE))</f>
        <v>RecyclinghofSammelstelle</v>
      </c>
      <c r="G5639" s="117" t="str">
        <f>VLOOKUP(E5639,Datenstruktur_fuer_R!$D$2:$F$141,3,FALSE)</f>
        <v>Point</v>
      </c>
      <c r="H5639" s="120" t="s">
        <v>291</v>
      </c>
      <c r="I5639" s="26" t="s">
        <v>1341</v>
      </c>
      <c r="J5639" s="26" t="s">
        <v>2226</v>
      </c>
      <c r="K5639" s="5" t="s">
        <v>1937</v>
      </c>
      <c r="L5639" s="5"/>
      <c r="M5639" s="5">
        <v>1</v>
      </c>
      <c r="N5639" s="5" t="s">
        <v>1173</v>
      </c>
    </row>
    <row r="5640" spans="1:14" x14ac:dyDescent="0.35">
      <c r="A5640" s="5" t="s">
        <v>711</v>
      </c>
      <c r="B5640" s="117" t="str">
        <f>IF(ISERROR(VLOOKUP($A5640, Dropdownlisten!$A$3:$F$143, 2, FALSE)), "", VLOOKUP($A5640, Dropdownlisten!$A$3:$F$143, 2, FALSE))</f>
        <v>POI</v>
      </c>
      <c r="C5640" s="117">
        <f>IF(ISERROR(VLOOKUP($A5640, Dropdownlisten!$A$3:$F$143, 3, FALSE)), "", VLOOKUP($A5640, Dropdownlisten!$A$3:$F$143, 3, FALSE))</f>
        <v>1000</v>
      </c>
      <c r="D5640" s="117" t="str">
        <f>IF(ISERROR(VLOOKUP($A5640, Dropdownlisten!$A$3:$F$143, 4, FALSE)), "", VLOOKUP($A5640, Dropdownlisten!$A$3:$F$143, 4, FALSE))</f>
        <v>Grundversorgung</v>
      </c>
      <c r="E5640" s="117" t="str">
        <f>IF(ISERROR(VLOOKUP($A5640, Dropdownlisten!$A$3:$F$143, 5, FALSE)), "", VLOOKUP($A5640, Dropdownlisten!$A$3:$F$143, 5, FALSE))</f>
        <v>1000_006</v>
      </c>
      <c r="F5640" s="117" t="str">
        <f>IF(ISERROR(VLOOKUP($A5640, Dropdownlisten!$A$3:$F$143, 6, FALSE)), "", VLOOKUP($A5640, Dropdownlisten!$A$3:$F$143, 6, FALSE))</f>
        <v>RecyclinghofSammelstelle</v>
      </c>
      <c r="G5640" s="117" t="str">
        <f>VLOOKUP(E5640,Datenstruktur_fuer_R!$D$2:$F$141,3,FALSE)</f>
        <v>Point</v>
      </c>
      <c r="H5640" s="120" t="s">
        <v>288</v>
      </c>
      <c r="I5640" s="26" t="s">
        <v>1341</v>
      </c>
      <c r="J5640" s="26" t="s">
        <v>2226</v>
      </c>
      <c r="K5640" s="5" t="s">
        <v>1938</v>
      </c>
      <c r="L5640" s="5"/>
      <c r="M5640" s="5">
        <v>1</v>
      </c>
      <c r="N5640" s="5" t="s">
        <v>1173</v>
      </c>
    </row>
    <row r="5641" spans="1:14" x14ac:dyDescent="0.35">
      <c r="A5641" s="5" t="s">
        <v>711</v>
      </c>
      <c r="B5641" s="117" t="str">
        <f>IF(ISERROR(VLOOKUP($A5641, Dropdownlisten!$A$3:$F$143, 2, FALSE)), "", VLOOKUP($A5641, Dropdownlisten!$A$3:$F$143, 2, FALSE))</f>
        <v>POI</v>
      </c>
      <c r="C5641" s="117">
        <f>IF(ISERROR(VLOOKUP($A5641, Dropdownlisten!$A$3:$F$143, 3, FALSE)), "", VLOOKUP($A5641, Dropdownlisten!$A$3:$F$143, 3, FALSE))</f>
        <v>1000</v>
      </c>
      <c r="D5641" s="117" t="str">
        <f>IF(ISERROR(VLOOKUP($A5641, Dropdownlisten!$A$3:$F$143, 4, FALSE)), "", VLOOKUP($A5641, Dropdownlisten!$A$3:$F$143, 4, FALSE))</f>
        <v>Grundversorgung</v>
      </c>
      <c r="E5641" s="117" t="str">
        <f>IF(ISERROR(VLOOKUP($A5641, Dropdownlisten!$A$3:$F$143, 5, FALSE)), "", VLOOKUP($A5641, Dropdownlisten!$A$3:$F$143, 5, FALSE))</f>
        <v>1000_006</v>
      </c>
      <c r="F5641" s="117" t="str">
        <f>IF(ISERROR(VLOOKUP($A5641, Dropdownlisten!$A$3:$F$143, 6, FALSE)), "", VLOOKUP($A5641, Dropdownlisten!$A$3:$F$143, 6, FALSE))</f>
        <v>RecyclinghofSammelstelle</v>
      </c>
      <c r="G5641" s="117" t="str">
        <f>VLOOKUP(E5641,Datenstruktur_fuer_R!$D$2:$F$141,3,FALSE)</f>
        <v>Point</v>
      </c>
      <c r="H5641" s="120" t="s">
        <v>289</v>
      </c>
      <c r="I5641" s="26" t="s">
        <v>1341</v>
      </c>
      <c r="J5641" s="26" t="s">
        <v>2226</v>
      </c>
      <c r="K5641" s="5" t="s">
        <v>1939</v>
      </c>
      <c r="L5641" s="5"/>
      <c r="M5641" s="5">
        <v>1</v>
      </c>
      <c r="N5641" s="5" t="s">
        <v>1173</v>
      </c>
    </row>
    <row r="5642" spans="1:14" x14ac:dyDescent="0.35">
      <c r="A5642" s="5" t="s">
        <v>711</v>
      </c>
      <c r="B5642" s="117" t="str">
        <f>IF(ISERROR(VLOOKUP($A5642, Dropdownlisten!$A$3:$F$143, 2, FALSE)), "", VLOOKUP($A5642, Dropdownlisten!$A$3:$F$143, 2, FALSE))</f>
        <v>POI</v>
      </c>
      <c r="C5642" s="117">
        <f>IF(ISERROR(VLOOKUP($A5642, Dropdownlisten!$A$3:$F$143, 3, FALSE)), "", VLOOKUP($A5642, Dropdownlisten!$A$3:$F$143, 3, FALSE))</f>
        <v>1000</v>
      </c>
      <c r="D5642" s="117" t="str">
        <f>IF(ISERROR(VLOOKUP($A5642, Dropdownlisten!$A$3:$F$143, 4, FALSE)), "", VLOOKUP($A5642, Dropdownlisten!$A$3:$F$143, 4, FALSE))</f>
        <v>Grundversorgung</v>
      </c>
      <c r="E5642" s="117" t="str">
        <f>IF(ISERROR(VLOOKUP($A5642, Dropdownlisten!$A$3:$F$143, 5, FALSE)), "", VLOOKUP($A5642, Dropdownlisten!$A$3:$F$143, 5, FALSE))</f>
        <v>1000_006</v>
      </c>
      <c r="F5642" s="117" t="str">
        <f>IF(ISERROR(VLOOKUP($A5642, Dropdownlisten!$A$3:$F$143, 6, FALSE)), "", VLOOKUP($A5642, Dropdownlisten!$A$3:$F$143, 6, FALSE))</f>
        <v>RecyclinghofSammelstelle</v>
      </c>
      <c r="G5642" s="117" t="str">
        <f>VLOOKUP(E5642,Datenstruktur_fuer_R!$D$2:$F$141,3,FALSE)</f>
        <v>Point</v>
      </c>
      <c r="H5642" s="120" t="s">
        <v>293</v>
      </c>
      <c r="I5642" s="26" t="s">
        <v>1341</v>
      </c>
      <c r="J5642" s="26" t="s">
        <v>2226</v>
      </c>
      <c r="K5642" s="5" t="s">
        <v>1958</v>
      </c>
      <c r="L5642" s="5"/>
      <c r="M5642" s="5">
        <v>1</v>
      </c>
      <c r="N5642" s="5" t="s">
        <v>1173</v>
      </c>
    </row>
    <row r="5643" spans="1:14" x14ac:dyDescent="0.35">
      <c r="A5643" s="5" t="s">
        <v>845</v>
      </c>
      <c r="B5643" s="117" t="str">
        <f>IF(ISERROR(VLOOKUP($A5643, Dropdownlisten!$A$3:$F$143, 2, FALSE)), "", VLOOKUP($A5643, Dropdownlisten!$A$3:$F$143, 2, FALSE))</f>
        <v>POI</v>
      </c>
      <c r="C5643" s="117">
        <f>IF(ISERROR(VLOOKUP($A5643, Dropdownlisten!$A$3:$F$143, 3, FALSE)), "", VLOOKUP($A5643, Dropdownlisten!$A$3:$F$143, 3, FALSE))</f>
        <v>3000</v>
      </c>
      <c r="D5643" s="117" t="str">
        <f>IF(ISERROR(VLOOKUP($A5643, Dropdownlisten!$A$3:$F$143, 4, FALSE)), "", VLOOKUP($A5643, Dropdownlisten!$A$3:$F$143, 4, FALSE))</f>
        <v>BildungBetreuung</v>
      </c>
      <c r="E5643" s="117" t="str">
        <f>IF(ISERROR(VLOOKUP($A5643, Dropdownlisten!$A$3:$F$143, 5, FALSE)), "", VLOOKUP($A5643, Dropdownlisten!$A$3:$F$143, 5, FALSE))</f>
        <v>3000_003</v>
      </c>
      <c r="F5643" s="117" t="str">
        <f>IF(ISERROR(VLOOKUP($A5643, Dropdownlisten!$A$3:$F$143, 6, FALSE)), "", VLOOKUP($A5643, Dropdownlisten!$A$3:$F$143, 6, FALSE))</f>
        <v>Schule</v>
      </c>
      <c r="G5643" s="117" t="str">
        <f>VLOOKUP(E5643,Datenstruktur_fuer_R!$D$2:$F$141,3,FALSE)</f>
        <v>Point</v>
      </c>
      <c r="H5643" s="120" t="s">
        <v>689</v>
      </c>
      <c r="I5643" s="26" t="s">
        <v>1341</v>
      </c>
      <c r="J5643" s="26" t="s">
        <v>2189</v>
      </c>
      <c r="K5643" s="5"/>
      <c r="L5643" s="5"/>
      <c r="M5643" s="5">
        <v>1</v>
      </c>
      <c r="N5643" s="5" t="s">
        <v>1173</v>
      </c>
    </row>
    <row r="5644" spans="1:14" x14ac:dyDescent="0.35">
      <c r="A5644" s="5" t="s">
        <v>845</v>
      </c>
      <c r="B5644" s="117" t="str">
        <f>IF(ISERROR(VLOOKUP($A5644, Dropdownlisten!$A$3:$F$143, 2, FALSE)), "", VLOOKUP($A5644, Dropdownlisten!$A$3:$F$143, 2, FALSE))</f>
        <v>POI</v>
      </c>
      <c r="C5644" s="117">
        <f>IF(ISERROR(VLOOKUP($A5644, Dropdownlisten!$A$3:$F$143, 3, FALSE)), "", VLOOKUP($A5644, Dropdownlisten!$A$3:$F$143, 3, FALSE))</f>
        <v>3000</v>
      </c>
      <c r="D5644" s="117" t="str">
        <f>IF(ISERROR(VLOOKUP($A5644, Dropdownlisten!$A$3:$F$143, 4, FALSE)), "", VLOOKUP($A5644, Dropdownlisten!$A$3:$F$143, 4, FALSE))</f>
        <v>BildungBetreuung</v>
      </c>
      <c r="E5644" s="117" t="str">
        <f>IF(ISERROR(VLOOKUP($A5644, Dropdownlisten!$A$3:$F$143, 5, FALSE)), "", VLOOKUP($A5644, Dropdownlisten!$A$3:$F$143, 5, FALSE))</f>
        <v>3000_003</v>
      </c>
      <c r="F5644" s="117" t="str">
        <f>IF(ISERROR(VLOOKUP($A5644, Dropdownlisten!$A$3:$F$143, 6, FALSE)), "", VLOOKUP($A5644, Dropdownlisten!$A$3:$F$143, 6, FALSE))</f>
        <v>Schule</v>
      </c>
      <c r="G5644" s="117" t="str">
        <f>VLOOKUP(E5644,Datenstruktur_fuer_R!$D$2:$F$141,3,FALSE)</f>
        <v>Point</v>
      </c>
      <c r="H5644" s="120" t="s">
        <v>290</v>
      </c>
      <c r="I5644" s="26" t="s">
        <v>1341</v>
      </c>
      <c r="J5644" s="26" t="s">
        <v>2189</v>
      </c>
      <c r="K5644" s="5" t="s">
        <v>1936</v>
      </c>
      <c r="L5644" s="5"/>
      <c r="M5644" s="5">
        <v>1</v>
      </c>
      <c r="N5644" s="5" t="s">
        <v>1173</v>
      </c>
    </row>
    <row r="5645" spans="1:14" x14ac:dyDescent="0.35">
      <c r="A5645" s="5" t="s">
        <v>845</v>
      </c>
      <c r="B5645" s="117" t="str">
        <f>IF(ISERROR(VLOOKUP($A5645, Dropdownlisten!$A$3:$F$143, 2, FALSE)), "", VLOOKUP($A5645, Dropdownlisten!$A$3:$F$143, 2, FALSE))</f>
        <v>POI</v>
      </c>
      <c r="C5645" s="117">
        <f>IF(ISERROR(VLOOKUP($A5645, Dropdownlisten!$A$3:$F$143, 3, FALSE)), "", VLOOKUP($A5645, Dropdownlisten!$A$3:$F$143, 3, FALSE))</f>
        <v>3000</v>
      </c>
      <c r="D5645" s="117" t="str">
        <f>IF(ISERROR(VLOOKUP($A5645, Dropdownlisten!$A$3:$F$143, 4, FALSE)), "", VLOOKUP($A5645, Dropdownlisten!$A$3:$F$143, 4, FALSE))</f>
        <v>BildungBetreuung</v>
      </c>
      <c r="E5645" s="117" t="str">
        <f>IF(ISERROR(VLOOKUP($A5645, Dropdownlisten!$A$3:$F$143, 5, FALSE)), "", VLOOKUP($A5645, Dropdownlisten!$A$3:$F$143, 5, FALSE))</f>
        <v>3000_003</v>
      </c>
      <c r="F5645" s="117" t="str">
        <f>IF(ISERROR(VLOOKUP($A5645, Dropdownlisten!$A$3:$F$143, 6, FALSE)), "", VLOOKUP($A5645, Dropdownlisten!$A$3:$F$143, 6, FALSE))</f>
        <v>Schule</v>
      </c>
      <c r="G5645" s="117" t="str">
        <f>VLOOKUP(E5645,Datenstruktur_fuer_R!$D$2:$F$141,3,FALSE)</f>
        <v>Point</v>
      </c>
      <c r="H5645" s="120" t="s">
        <v>291</v>
      </c>
      <c r="I5645" s="26" t="s">
        <v>1341</v>
      </c>
      <c r="J5645" s="26" t="s">
        <v>2189</v>
      </c>
      <c r="K5645" s="5" t="s">
        <v>1937</v>
      </c>
      <c r="L5645" s="5"/>
      <c r="M5645" s="5">
        <v>1</v>
      </c>
      <c r="N5645" s="5" t="s">
        <v>1173</v>
      </c>
    </row>
    <row r="5646" spans="1:14" x14ac:dyDescent="0.35">
      <c r="A5646" s="5" t="s">
        <v>845</v>
      </c>
      <c r="B5646" s="117" t="str">
        <f>IF(ISERROR(VLOOKUP($A5646, Dropdownlisten!$A$3:$F$143, 2, FALSE)), "", VLOOKUP($A5646, Dropdownlisten!$A$3:$F$143, 2, FALSE))</f>
        <v>POI</v>
      </c>
      <c r="C5646" s="117">
        <f>IF(ISERROR(VLOOKUP($A5646, Dropdownlisten!$A$3:$F$143, 3, FALSE)), "", VLOOKUP($A5646, Dropdownlisten!$A$3:$F$143, 3, FALSE))</f>
        <v>3000</v>
      </c>
      <c r="D5646" s="117" t="str">
        <f>IF(ISERROR(VLOOKUP($A5646, Dropdownlisten!$A$3:$F$143, 4, FALSE)), "", VLOOKUP($A5646, Dropdownlisten!$A$3:$F$143, 4, FALSE))</f>
        <v>BildungBetreuung</v>
      </c>
      <c r="E5646" s="117" t="str">
        <f>IF(ISERROR(VLOOKUP($A5646, Dropdownlisten!$A$3:$F$143, 5, FALSE)), "", VLOOKUP($A5646, Dropdownlisten!$A$3:$F$143, 5, FALSE))</f>
        <v>3000_003</v>
      </c>
      <c r="F5646" s="117" t="str">
        <f>IF(ISERROR(VLOOKUP($A5646, Dropdownlisten!$A$3:$F$143, 6, FALSE)), "", VLOOKUP($A5646, Dropdownlisten!$A$3:$F$143, 6, FALSE))</f>
        <v>Schule</v>
      </c>
      <c r="G5646" s="117" t="str">
        <f>VLOOKUP(E5646,Datenstruktur_fuer_R!$D$2:$F$141,3,FALSE)</f>
        <v>Point</v>
      </c>
      <c r="H5646" s="120" t="s">
        <v>288</v>
      </c>
      <c r="I5646" s="26" t="s">
        <v>1341</v>
      </c>
      <c r="J5646" s="26" t="s">
        <v>2189</v>
      </c>
      <c r="K5646" s="5" t="s">
        <v>1938</v>
      </c>
      <c r="L5646" s="5"/>
      <c r="M5646" s="5">
        <v>1</v>
      </c>
      <c r="N5646" s="5" t="s">
        <v>1173</v>
      </c>
    </row>
    <row r="5647" spans="1:14" x14ac:dyDescent="0.35">
      <c r="A5647" s="5" t="s">
        <v>845</v>
      </c>
      <c r="B5647" s="117" t="str">
        <f>IF(ISERROR(VLOOKUP($A5647, Dropdownlisten!$A$3:$F$143, 2, FALSE)), "", VLOOKUP($A5647, Dropdownlisten!$A$3:$F$143, 2, FALSE))</f>
        <v>POI</v>
      </c>
      <c r="C5647" s="117">
        <f>IF(ISERROR(VLOOKUP($A5647, Dropdownlisten!$A$3:$F$143, 3, FALSE)), "", VLOOKUP($A5647, Dropdownlisten!$A$3:$F$143, 3, FALSE))</f>
        <v>3000</v>
      </c>
      <c r="D5647" s="117" t="str">
        <f>IF(ISERROR(VLOOKUP($A5647, Dropdownlisten!$A$3:$F$143, 4, FALSE)), "", VLOOKUP($A5647, Dropdownlisten!$A$3:$F$143, 4, FALSE))</f>
        <v>BildungBetreuung</v>
      </c>
      <c r="E5647" s="117" t="str">
        <f>IF(ISERROR(VLOOKUP($A5647, Dropdownlisten!$A$3:$F$143, 5, FALSE)), "", VLOOKUP($A5647, Dropdownlisten!$A$3:$F$143, 5, FALSE))</f>
        <v>3000_003</v>
      </c>
      <c r="F5647" s="117" t="str">
        <f>IF(ISERROR(VLOOKUP($A5647, Dropdownlisten!$A$3:$F$143, 6, FALSE)), "", VLOOKUP($A5647, Dropdownlisten!$A$3:$F$143, 6, FALSE))</f>
        <v>Schule</v>
      </c>
      <c r="G5647" s="117" t="str">
        <f>VLOOKUP(E5647,Datenstruktur_fuer_R!$D$2:$F$141,3,FALSE)</f>
        <v>Point</v>
      </c>
      <c r="H5647" s="120" t="s">
        <v>289</v>
      </c>
      <c r="I5647" s="26" t="s">
        <v>1341</v>
      </c>
      <c r="J5647" s="26" t="s">
        <v>2189</v>
      </c>
      <c r="K5647" s="5" t="s">
        <v>1939</v>
      </c>
      <c r="L5647" s="5"/>
      <c r="M5647" s="5">
        <v>1</v>
      </c>
      <c r="N5647" s="5" t="s">
        <v>1173</v>
      </c>
    </row>
    <row r="5648" spans="1:14" x14ac:dyDescent="0.35">
      <c r="A5648" s="5" t="s">
        <v>845</v>
      </c>
      <c r="B5648" s="117" t="str">
        <f>IF(ISERROR(VLOOKUP($A5648, Dropdownlisten!$A$3:$F$143, 2, FALSE)), "", VLOOKUP($A5648, Dropdownlisten!$A$3:$F$143, 2, FALSE))</f>
        <v>POI</v>
      </c>
      <c r="C5648" s="117">
        <f>IF(ISERROR(VLOOKUP($A5648, Dropdownlisten!$A$3:$F$143, 3, FALSE)), "", VLOOKUP($A5648, Dropdownlisten!$A$3:$F$143, 3, FALSE))</f>
        <v>3000</v>
      </c>
      <c r="D5648" s="117" t="str">
        <f>IF(ISERROR(VLOOKUP($A5648, Dropdownlisten!$A$3:$F$143, 4, FALSE)), "", VLOOKUP($A5648, Dropdownlisten!$A$3:$F$143, 4, FALSE))</f>
        <v>BildungBetreuung</v>
      </c>
      <c r="E5648" s="117" t="str">
        <f>IF(ISERROR(VLOOKUP($A5648, Dropdownlisten!$A$3:$F$143, 5, FALSE)), "", VLOOKUP($A5648, Dropdownlisten!$A$3:$F$143, 5, FALSE))</f>
        <v>3000_003</v>
      </c>
      <c r="F5648" s="117" t="str">
        <f>IF(ISERROR(VLOOKUP($A5648, Dropdownlisten!$A$3:$F$143, 6, FALSE)), "", VLOOKUP($A5648, Dropdownlisten!$A$3:$F$143, 6, FALSE))</f>
        <v>Schule</v>
      </c>
      <c r="G5648" s="117" t="str">
        <f>VLOOKUP(E5648,Datenstruktur_fuer_R!$D$2:$F$141,3,FALSE)</f>
        <v>Point</v>
      </c>
      <c r="H5648" s="120" t="s">
        <v>293</v>
      </c>
      <c r="I5648" s="26" t="s">
        <v>1341</v>
      </c>
      <c r="J5648" s="26" t="s">
        <v>2189</v>
      </c>
      <c r="K5648" s="5" t="s">
        <v>1958</v>
      </c>
      <c r="L5648" s="5"/>
      <c r="M5648" s="5">
        <v>1</v>
      </c>
      <c r="N5648" s="5" t="s">
        <v>1173</v>
      </c>
    </row>
    <row r="5649" spans="1:14" x14ac:dyDescent="0.35">
      <c r="A5649" s="5" t="s">
        <v>729</v>
      </c>
      <c r="B5649" s="117" t="str">
        <f>IF(ISERROR(VLOOKUP($A5649, Dropdownlisten!$A$3:$F$143, 2, FALSE)), "", VLOOKUP($A5649, Dropdownlisten!$A$3:$F$143, 2, FALSE))</f>
        <v>POI</v>
      </c>
      <c r="C5649" s="117">
        <f>IF(ISERROR(VLOOKUP($A5649, Dropdownlisten!$A$3:$F$143, 3, FALSE)), "", VLOOKUP($A5649, Dropdownlisten!$A$3:$F$143, 3, FALSE))</f>
        <v>6000</v>
      </c>
      <c r="D5649" s="117" t="str">
        <f>IF(ISERROR(VLOOKUP($A5649, Dropdownlisten!$A$3:$F$143, 4, FALSE)), "", VLOOKUP($A5649, Dropdownlisten!$A$3:$F$143, 4, FALSE))</f>
        <v>UnterhaltungSportNaherholung</v>
      </c>
      <c r="E5649" s="117" t="str">
        <f>IF(ISERROR(VLOOKUP($A5649, Dropdownlisten!$A$3:$F$143, 5, FALSE)), "", VLOOKUP($A5649, Dropdownlisten!$A$3:$F$143, 5, FALSE))</f>
        <v>6000_020</v>
      </c>
      <c r="F5649" s="117" t="str">
        <f>IF(ISERROR(VLOOKUP($A5649, Dropdownlisten!$A$3:$F$143, 6, FALSE)), "", VLOOKUP($A5649, Dropdownlisten!$A$3:$F$143, 6, FALSE))</f>
        <v>Touristeninformation</v>
      </c>
      <c r="G5649" s="117" t="str">
        <f>VLOOKUP(E5649,Datenstruktur_fuer_R!$D$2:$F$141,3,FALSE)</f>
        <v>Point</v>
      </c>
      <c r="H5649" s="120" t="s">
        <v>689</v>
      </c>
      <c r="I5649" s="26" t="s">
        <v>1341</v>
      </c>
      <c r="J5649" s="26" t="s">
        <v>2212</v>
      </c>
      <c r="K5649" s="5" t="s">
        <v>1958</v>
      </c>
      <c r="L5649" s="5" t="s">
        <v>2018</v>
      </c>
      <c r="M5649" s="5">
        <v>1</v>
      </c>
      <c r="N5649" s="5" t="s">
        <v>1173</v>
      </c>
    </row>
    <row r="5650" spans="1:14" x14ac:dyDescent="0.35">
      <c r="A5650" s="5" t="s">
        <v>729</v>
      </c>
      <c r="B5650" s="117" t="str">
        <f>IF(ISERROR(VLOOKUP($A5650, Dropdownlisten!$A$3:$F$143, 2, FALSE)), "", VLOOKUP($A5650, Dropdownlisten!$A$3:$F$143, 2, FALSE))</f>
        <v>POI</v>
      </c>
      <c r="C5650" s="117">
        <f>IF(ISERROR(VLOOKUP($A5650, Dropdownlisten!$A$3:$F$143, 3, FALSE)), "", VLOOKUP($A5650, Dropdownlisten!$A$3:$F$143, 3, FALSE))</f>
        <v>6000</v>
      </c>
      <c r="D5650" s="117" t="str">
        <f>IF(ISERROR(VLOOKUP($A5650, Dropdownlisten!$A$3:$F$143, 4, FALSE)), "", VLOOKUP($A5650, Dropdownlisten!$A$3:$F$143, 4, FALSE))</f>
        <v>UnterhaltungSportNaherholung</v>
      </c>
      <c r="E5650" s="117" t="str">
        <f>IF(ISERROR(VLOOKUP($A5650, Dropdownlisten!$A$3:$F$143, 5, FALSE)), "", VLOOKUP($A5650, Dropdownlisten!$A$3:$F$143, 5, FALSE))</f>
        <v>6000_020</v>
      </c>
      <c r="F5650" s="117" t="str">
        <f>IF(ISERROR(VLOOKUP($A5650, Dropdownlisten!$A$3:$F$143, 6, FALSE)), "", VLOOKUP($A5650, Dropdownlisten!$A$3:$F$143, 6, FALSE))</f>
        <v>Touristeninformation</v>
      </c>
      <c r="G5650" s="117" t="str">
        <f>VLOOKUP(E5650,Datenstruktur_fuer_R!$D$2:$F$141,3,FALSE)</f>
        <v>Point</v>
      </c>
      <c r="H5650" s="120" t="s">
        <v>290</v>
      </c>
      <c r="I5650" s="26" t="s">
        <v>1341</v>
      </c>
      <c r="J5650" s="26" t="s">
        <v>2212</v>
      </c>
      <c r="K5650" s="5" t="s">
        <v>1936</v>
      </c>
      <c r="L5650" s="5"/>
      <c r="M5650" s="5">
        <v>1</v>
      </c>
      <c r="N5650" s="5" t="s">
        <v>1173</v>
      </c>
    </row>
    <row r="5651" spans="1:14" x14ac:dyDescent="0.35">
      <c r="A5651" s="5" t="s">
        <v>729</v>
      </c>
      <c r="B5651" s="117" t="str">
        <f>IF(ISERROR(VLOOKUP($A5651, Dropdownlisten!$A$3:$F$143, 2, FALSE)), "", VLOOKUP($A5651, Dropdownlisten!$A$3:$F$143, 2, FALSE))</f>
        <v>POI</v>
      </c>
      <c r="C5651" s="117">
        <f>IF(ISERROR(VLOOKUP($A5651, Dropdownlisten!$A$3:$F$143, 3, FALSE)), "", VLOOKUP($A5651, Dropdownlisten!$A$3:$F$143, 3, FALSE))</f>
        <v>6000</v>
      </c>
      <c r="D5651" s="117" t="str">
        <f>IF(ISERROR(VLOOKUP($A5651, Dropdownlisten!$A$3:$F$143, 4, FALSE)), "", VLOOKUP($A5651, Dropdownlisten!$A$3:$F$143, 4, FALSE))</f>
        <v>UnterhaltungSportNaherholung</v>
      </c>
      <c r="E5651" s="117" t="str">
        <f>IF(ISERROR(VLOOKUP($A5651, Dropdownlisten!$A$3:$F$143, 5, FALSE)), "", VLOOKUP($A5651, Dropdownlisten!$A$3:$F$143, 5, FALSE))</f>
        <v>6000_020</v>
      </c>
      <c r="F5651" s="117" t="str">
        <f>IF(ISERROR(VLOOKUP($A5651, Dropdownlisten!$A$3:$F$143, 6, FALSE)), "", VLOOKUP($A5651, Dropdownlisten!$A$3:$F$143, 6, FALSE))</f>
        <v>Touristeninformation</v>
      </c>
      <c r="G5651" s="117" t="str">
        <f>VLOOKUP(E5651,Datenstruktur_fuer_R!$D$2:$F$141,3,FALSE)</f>
        <v>Point</v>
      </c>
      <c r="H5651" s="120" t="s">
        <v>291</v>
      </c>
      <c r="I5651" s="26" t="s">
        <v>1341</v>
      </c>
      <c r="J5651" s="26" t="s">
        <v>2212</v>
      </c>
      <c r="K5651" s="5" t="s">
        <v>1937</v>
      </c>
      <c r="L5651" s="5"/>
      <c r="M5651" s="5">
        <v>1</v>
      </c>
      <c r="N5651" s="5" t="s">
        <v>1173</v>
      </c>
    </row>
    <row r="5652" spans="1:14" x14ac:dyDescent="0.35">
      <c r="A5652" s="5" t="s">
        <v>729</v>
      </c>
      <c r="B5652" s="117" t="str">
        <f>IF(ISERROR(VLOOKUP($A5652, Dropdownlisten!$A$3:$F$143, 2, FALSE)), "", VLOOKUP($A5652, Dropdownlisten!$A$3:$F$143, 2, FALSE))</f>
        <v>POI</v>
      </c>
      <c r="C5652" s="117">
        <f>IF(ISERROR(VLOOKUP($A5652, Dropdownlisten!$A$3:$F$143, 3, FALSE)), "", VLOOKUP($A5652, Dropdownlisten!$A$3:$F$143, 3, FALSE))</f>
        <v>6000</v>
      </c>
      <c r="D5652" s="117" t="str">
        <f>IF(ISERROR(VLOOKUP($A5652, Dropdownlisten!$A$3:$F$143, 4, FALSE)), "", VLOOKUP($A5652, Dropdownlisten!$A$3:$F$143, 4, FALSE))</f>
        <v>UnterhaltungSportNaherholung</v>
      </c>
      <c r="E5652" s="117" t="str">
        <f>IF(ISERROR(VLOOKUP($A5652, Dropdownlisten!$A$3:$F$143, 5, FALSE)), "", VLOOKUP($A5652, Dropdownlisten!$A$3:$F$143, 5, FALSE))</f>
        <v>6000_020</v>
      </c>
      <c r="F5652" s="117" t="str">
        <f>IF(ISERROR(VLOOKUP($A5652, Dropdownlisten!$A$3:$F$143, 6, FALSE)), "", VLOOKUP($A5652, Dropdownlisten!$A$3:$F$143, 6, FALSE))</f>
        <v>Touristeninformation</v>
      </c>
      <c r="G5652" s="117" t="str">
        <f>VLOOKUP(E5652,Datenstruktur_fuer_R!$D$2:$F$141,3,FALSE)</f>
        <v>Point</v>
      </c>
      <c r="H5652" s="120" t="s">
        <v>288</v>
      </c>
      <c r="I5652" s="26" t="s">
        <v>1341</v>
      </c>
      <c r="J5652" s="26" t="s">
        <v>2212</v>
      </c>
      <c r="K5652" s="5" t="s">
        <v>1938</v>
      </c>
      <c r="L5652" s="5"/>
      <c r="M5652" s="5">
        <v>1</v>
      </c>
      <c r="N5652" s="5" t="s">
        <v>1173</v>
      </c>
    </row>
    <row r="5653" spans="1:14" x14ac:dyDescent="0.35">
      <c r="A5653" s="5" t="s">
        <v>729</v>
      </c>
      <c r="B5653" s="117" t="str">
        <f>IF(ISERROR(VLOOKUP($A5653, Dropdownlisten!$A$3:$F$143, 2, FALSE)), "", VLOOKUP($A5653, Dropdownlisten!$A$3:$F$143, 2, FALSE))</f>
        <v>POI</v>
      </c>
      <c r="C5653" s="117">
        <f>IF(ISERROR(VLOOKUP($A5653, Dropdownlisten!$A$3:$F$143, 3, FALSE)), "", VLOOKUP($A5653, Dropdownlisten!$A$3:$F$143, 3, FALSE))</f>
        <v>6000</v>
      </c>
      <c r="D5653" s="117" t="str">
        <f>IF(ISERROR(VLOOKUP($A5653, Dropdownlisten!$A$3:$F$143, 4, FALSE)), "", VLOOKUP($A5653, Dropdownlisten!$A$3:$F$143, 4, FALSE))</f>
        <v>UnterhaltungSportNaherholung</v>
      </c>
      <c r="E5653" s="117" t="str">
        <f>IF(ISERROR(VLOOKUP($A5653, Dropdownlisten!$A$3:$F$143, 5, FALSE)), "", VLOOKUP($A5653, Dropdownlisten!$A$3:$F$143, 5, FALSE))</f>
        <v>6000_020</v>
      </c>
      <c r="F5653" s="117" t="str">
        <f>IF(ISERROR(VLOOKUP($A5653, Dropdownlisten!$A$3:$F$143, 6, FALSE)), "", VLOOKUP($A5653, Dropdownlisten!$A$3:$F$143, 6, FALSE))</f>
        <v>Touristeninformation</v>
      </c>
      <c r="G5653" s="117" t="str">
        <f>VLOOKUP(E5653,Datenstruktur_fuer_R!$D$2:$F$141,3,FALSE)</f>
        <v>Point</v>
      </c>
      <c r="H5653" s="120" t="s">
        <v>289</v>
      </c>
      <c r="I5653" s="26" t="s">
        <v>1341</v>
      </c>
      <c r="J5653" s="26" t="s">
        <v>2212</v>
      </c>
      <c r="K5653" s="5" t="s">
        <v>1939</v>
      </c>
      <c r="L5653" s="5"/>
      <c r="M5653" s="5">
        <v>1</v>
      </c>
      <c r="N5653" s="5" t="s">
        <v>1173</v>
      </c>
    </row>
    <row r="5654" spans="1:14" x14ac:dyDescent="0.35">
      <c r="A5654" s="5" t="s">
        <v>729</v>
      </c>
      <c r="B5654" s="117" t="str">
        <f>IF(ISERROR(VLOOKUP($A5654, Dropdownlisten!$A$3:$F$143, 2, FALSE)), "", VLOOKUP($A5654, Dropdownlisten!$A$3:$F$143, 2, FALSE))</f>
        <v>POI</v>
      </c>
      <c r="C5654" s="117">
        <f>IF(ISERROR(VLOOKUP($A5654, Dropdownlisten!$A$3:$F$143, 3, FALSE)), "", VLOOKUP($A5654, Dropdownlisten!$A$3:$F$143, 3, FALSE))</f>
        <v>6000</v>
      </c>
      <c r="D5654" s="117" t="str">
        <f>IF(ISERROR(VLOOKUP($A5654, Dropdownlisten!$A$3:$F$143, 4, FALSE)), "", VLOOKUP($A5654, Dropdownlisten!$A$3:$F$143, 4, FALSE))</f>
        <v>UnterhaltungSportNaherholung</v>
      </c>
      <c r="E5654" s="117" t="str">
        <f>IF(ISERROR(VLOOKUP($A5654, Dropdownlisten!$A$3:$F$143, 5, FALSE)), "", VLOOKUP($A5654, Dropdownlisten!$A$3:$F$143, 5, FALSE))</f>
        <v>6000_020</v>
      </c>
      <c r="F5654" s="117" t="str">
        <f>IF(ISERROR(VLOOKUP($A5654, Dropdownlisten!$A$3:$F$143, 6, FALSE)), "", VLOOKUP($A5654, Dropdownlisten!$A$3:$F$143, 6, FALSE))</f>
        <v>Touristeninformation</v>
      </c>
      <c r="G5654" s="117" t="str">
        <f>VLOOKUP(E5654,Datenstruktur_fuer_R!$D$2:$F$141,3,FALSE)</f>
        <v>Point</v>
      </c>
      <c r="H5654" s="120" t="s">
        <v>293</v>
      </c>
      <c r="I5654" s="26" t="s">
        <v>1341</v>
      </c>
      <c r="J5654" s="26" t="s">
        <v>2212</v>
      </c>
      <c r="K5654" s="5" t="s">
        <v>1958</v>
      </c>
      <c r="L5654" s="5"/>
      <c r="M5654" s="5">
        <v>1</v>
      </c>
      <c r="N5654" s="5" t="s">
        <v>1173</v>
      </c>
    </row>
    <row r="5655" spans="1:14" x14ac:dyDescent="0.35">
      <c r="A5655" s="5" t="s">
        <v>861</v>
      </c>
      <c r="B5655" s="117" t="str">
        <f>IF(ISERROR(VLOOKUP($A5655, Dropdownlisten!$A$3:$F$143, 2, FALSE)), "", VLOOKUP($A5655, Dropdownlisten!$A$3:$F$143, 2, FALSE))</f>
        <v>POI</v>
      </c>
      <c r="C5655" s="117">
        <f>IF(ISERROR(VLOOKUP($A5655, Dropdownlisten!$A$3:$F$143, 3, FALSE)), "", VLOOKUP($A5655, Dropdownlisten!$A$3:$F$143, 3, FALSE))</f>
        <v>7000</v>
      </c>
      <c r="D5655" s="117" t="str">
        <f>IF(ISERROR(VLOOKUP($A5655, Dropdownlisten!$A$3:$F$143, 4, FALSE)), "", VLOOKUP($A5655, Dropdownlisten!$A$3:$F$143, 4, FALSE))</f>
        <v>EinkaufenDienstleistung</v>
      </c>
      <c r="E5655" s="117" t="str">
        <f>IF(ISERROR(VLOOKUP($A5655, Dropdownlisten!$A$3:$F$143, 5, FALSE)), "", VLOOKUP($A5655, Dropdownlisten!$A$3:$F$143, 5, FALSE))</f>
        <v>7000_011</v>
      </c>
      <c r="F5655" s="117" t="str">
        <f>IF(ISERROR(VLOOKUP($A5655, Dropdownlisten!$A$3:$F$143, 6, FALSE)), "", VLOOKUP($A5655, Dropdownlisten!$A$3:$F$143, 6, FALSE))</f>
        <v>Lebensmittelgeschaeft</v>
      </c>
      <c r="G5655" s="117" t="str">
        <f>VLOOKUP(E5655,Datenstruktur_fuer_R!$D$2:$F$141,3,FALSE)</f>
        <v>Point</v>
      </c>
      <c r="H5655" s="120" t="s">
        <v>689</v>
      </c>
      <c r="I5655" s="26" t="s">
        <v>1341</v>
      </c>
      <c r="J5655" s="26" t="s">
        <v>2214</v>
      </c>
      <c r="K5655" s="5" t="s">
        <v>1958</v>
      </c>
      <c r="L5655" s="5" t="s">
        <v>2019</v>
      </c>
      <c r="M5655" s="5">
        <v>1</v>
      </c>
      <c r="N5655" s="5" t="s">
        <v>1173</v>
      </c>
    </row>
    <row r="5656" spans="1:14" x14ac:dyDescent="0.35">
      <c r="A5656" s="5" t="s">
        <v>861</v>
      </c>
      <c r="B5656" s="117" t="str">
        <f>IF(ISERROR(VLOOKUP($A5656, Dropdownlisten!$A$3:$F$143, 2, FALSE)), "", VLOOKUP($A5656, Dropdownlisten!$A$3:$F$143, 2, FALSE))</f>
        <v>POI</v>
      </c>
      <c r="C5656" s="117">
        <f>IF(ISERROR(VLOOKUP($A5656, Dropdownlisten!$A$3:$F$143, 3, FALSE)), "", VLOOKUP($A5656, Dropdownlisten!$A$3:$F$143, 3, FALSE))</f>
        <v>7000</v>
      </c>
      <c r="D5656" s="117" t="str">
        <f>IF(ISERROR(VLOOKUP($A5656, Dropdownlisten!$A$3:$F$143, 4, FALSE)), "", VLOOKUP($A5656, Dropdownlisten!$A$3:$F$143, 4, FALSE))</f>
        <v>EinkaufenDienstleistung</v>
      </c>
      <c r="E5656" s="117" t="str">
        <f>IF(ISERROR(VLOOKUP($A5656, Dropdownlisten!$A$3:$F$143, 5, FALSE)), "", VLOOKUP($A5656, Dropdownlisten!$A$3:$F$143, 5, FALSE))</f>
        <v>7000_011</v>
      </c>
      <c r="F5656" s="117" t="str">
        <f>IF(ISERROR(VLOOKUP($A5656, Dropdownlisten!$A$3:$F$143, 6, FALSE)), "", VLOOKUP($A5656, Dropdownlisten!$A$3:$F$143, 6, FALSE))</f>
        <v>Lebensmittelgeschaeft</v>
      </c>
      <c r="G5656" s="117" t="str">
        <f>VLOOKUP(E5656,Datenstruktur_fuer_R!$D$2:$F$141,3,FALSE)</f>
        <v>Point</v>
      </c>
      <c r="H5656" s="120" t="s">
        <v>290</v>
      </c>
      <c r="I5656" s="26" t="s">
        <v>1341</v>
      </c>
      <c r="J5656" s="26" t="s">
        <v>2214</v>
      </c>
      <c r="K5656" s="5" t="s">
        <v>1936</v>
      </c>
      <c r="L5656" s="5"/>
      <c r="M5656" s="5">
        <v>1</v>
      </c>
      <c r="N5656" s="5" t="s">
        <v>1173</v>
      </c>
    </row>
    <row r="5657" spans="1:14" x14ac:dyDescent="0.35">
      <c r="A5657" s="5" t="s">
        <v>861</v>
      </c>
      <c r="B5657" s="117" t="str">
        <f>IF(ISERROR(VLOOKUP($A5657, Dropdownlisten!$A$3:$F$143, 2, FALSE)), "", VLOOKUP($A5657, Dropdownlisten!$A$3:$F$143, 2, FALSE))</f>
        <v>POI</v>
      </c>
      <c r="C5657" s="117">
        <f>IF(ISERROR(VLOOKUP($A5657, Dropdownlisten!$A$3:$F$143, 3, FALSE)), "", VLOOKUP($A5657, Dropdownlisten!$A$3:$F$143, 3, FALSE))</f>
        <v>7000</v>
      </c>
      <c r="D5657" s="117" t="str">
        <f>IF(ISERROR(VLOOKUP($A5657, Dropdownlisten!$A$3:$F$143, 4, FALSE)), "", VLOOKUP($A5657, Dropdownlisten!$A$3:$F$143, 4, FALSE))</f>
        <v>EinkaufenDienstleistung</v>
      </c>
      <c r="E5657" s="117" t="str">
        <f>IF(ISERROR(VLOOKUP($A5657, Dropdownlisten!$A$3:$F$143, 5, FALSE)), "", VLOOKUP($A5657, Dropdownlisten!$A$3:$F$143, 5, FALSE))</f>
        <v>7000_011</v>
      </c>
      <c r="F5657" s="117" t="str">
        <f>IF(ISERROR(VLOOKUP($A5657, Dropdownlisten!$A$3:$F$143, 6, FALSE)), "", VLOOKUP($A5657, Dropdownlisten!$A$3:$F$143, 6, FALSE))</f>
        <v>Lebensmittelgeschaeft</v>
      </c>
      <c r="G5657" s="117" t="str">
        <f>VLOOKUP(E5657,Datenstruktur_fuer_R!$D$2:$F$141,3,FALSE)</f>
        <v>Point</v>
      </c>
      <c r="H5657" s="120" t="s">
        <v>291</v>
      </c>
      <c r="I5657" s="26" t="s">
        <v>1341</v>
      </c>
      <c r="J5657" s="26" t="s">
        <v>2214</v>
      </c>
      <c r="K5657" s="5" t="s">
        <v>1937</v>
      </c>
      <c r="L5657" s="5"/>
      <c r="M5657" s="5">
        <v>1</v>
      </c>
      <c r="N5657" s="5" t="s">
        <v>1173</v>
      </c>
    </row>
    <row r="5658" spans="1:14" x14ac:dyDescent="0.35">
      <c r="A5658" s="5" t="s">
        <v>861</v>
      </c>
      <c r="B5658" s="117" t="str">
        <f>IF(ISERROR(VLOOKUP($A5658, Dropdownlisten!$A$3:$F$143, 2, FALSE)), "", VLOOKUP($A5658, Dropdownlisten!$A$3:$F$143, 2, FALSE))</f>
        <v>POI</v>
      </c>
      <c r="C5658" s="117">
        <f>IF(ISERROR(VLOOKUP($A5658, Dropdownlisten!$A$3:$F$143, 3, FALSE)), "", VLOOKUP($A5658, Dropdownlisten!$A$3:$F$143, 3, FALSE))</f>
        <v>7000</v>
      </c>
      <c r="D5658" s="117" t="str">
        <f>IF(ISERROR(VLOOKUP($A5658, Dropdownlisten!$A$3:$F$143, 4, FALSE)), "", VLOOKUP($A5658, Dropdownlisten!$A$3:$F$143, 4, FALSE))</f>
        <v>EinkaufenDienstleistung</v>
      </c>
      <c r="E5658" s="117" t="str">
        <f>IF(ISERROR(VLOOKUP($A5658, Dropdownlisten!$A$3:$F$143, 5, FALSE)), "", VLOOKUP($A5658, Dropdownlisten!$A$3:$F$143, 5, FALSE))</f>
        <v>7000_011</v>
      </c>
      <c r="F5658" s="117" t="str">
        <f>IF(ISERROR(VLOOKUP($A5658, Dropdownlisten!$A$3:$F$143, 6, FALSE)), "", VLOOKUP($A5658, Dropdownlisten!$A$3:$F$143, 6, FALSE))</f>
        <v>Lebensmittelgeschaeft</v>
      </c>
      <c r="G5658" s="117" t="str">
        <f>VLOOKUP(E5658,Datenstruktur_fuer_R!$D$2:$F$141,3,FALSE)</f>
        <v>Point</v>
      </c>
      <c r="H5658" s="120" t="s">
        <v>288</v>
      </c>
      <c r="I5658" s="26" t="s">
        <v>1341</v>
      </c>
      <c r="J5658" s="26" t="s">
        <v>2214</v>
      </c>
      <c r="K5658" s="5" t="s">
        <v>1938</v>
      </c>
      <c r="L5658" s="5"/>
      <c r="M5658" s="5">
        <v>1</v>
      </c>
      <c r="N5658" s="5" t="s">
        <v>1173</v>
      </c>
    </row>
    <row r="5659" spans="1:14" x14ac:dyDescent="0.35">
      <c r="A5659" s="5" t="s">
        <v>861</v>
      </c>
      <c r="B5659" s="117" t="str">
        <f>IF(ISERROR(VLOOKUP($A5659, Dropdownlisten!$A$3:$F$143, 2, FALSE)), "", VLOOKUP($A5659, Dropdownlisten!$A$3:$F$143, 2, FALSE))</f>
        <v>POI</v>
      </c>
      <c r="C5659" s="117">
        <f>IF(ISERROR(VLOOKUP($A5659, Dropdownlisten!$A$3:$F$143, 3, FALSE)), "", VLOOKUP($A5659, Dropdownlisten!$A$3:$F$143, 3, FALSE))</f>
        <v>7000</v>
      </c>
      <c r="D5659" s="117" t="str">
        <f>IF(ISERROR(VLOOKUP($A5659, Dropdownlisten!$A$3:$F$143, 4, FALSE)), "", VLOOKUP($A5659, Dropdownlisten!$A$3:$F$143, 4, FALSE))</f>
        <v>EinkaufenDienstleistung</v>
      </c>
      <c r="E5659" s="117" t="str">
        <f>IF(ISERROR(VLOOKUP($A5659, Dropdownlisten!$A$3:$F$143, 5, FALSE)), "", VLOOKUP($A5659, Dropdownlisten!$A$3:$F$143, 5, FALSE))</f>
        <v>7000_011</v>
      </c>
      <c r="F5659" s="117" t="str">
        <f>IF(ISERROR(VLOOKUP($A5659, Dropdownlisten!$A$3:$F$143, 6, FALSE)), "", VLOOKUP($A5659, Dropdownlisten!$A$3:$F$143, 6, FALSE))</f>
        <v>Lebensmittelgeschaeft</v>
      </c>
      <c r="G5659" s="117" t="str">
        <f>VLOOKUP(E5659,Datenstruktur_fuer_R!$D$2:$F$141,3,FALSE)</f>
        <v>Point</v>
      </c>
      <c r="H5659" s="120" t="s">
        <v>289</v>
      </c>
      <c r="I5659" s="26" t="s">
        <v>1341</v>
      </c>
      <c r="J5659" s="26" t="s">
        <v>2214</v>
      </c>
      <c r="K5659" s="5" t="s">
        <v>1939</v>
      </c>
      <c r="L5659" s="5"/>
      <c r="M5659" s="5">
        <v>1</v>
      </c>
      <c r="N5659" s="5" t="s">
        <v>1173</v>
      </c>
    </row>
    <row r="5660" spans="1:14" x14ac:dyDescent="0.35">
      <c r="A5660" s="5" t="s">
        <v>861</v>
      </c>
      <c r="B5660" s="117" t="str">
        <f>IF(ISERROR(VLOOKUP($A5660, Dropdownlisten!$A$3:$F$143, 2, FALSE)), "", VLOOKUP($A5660, Dropdownlisten!$A$3:$F$143, 2, FALSE))</f>
        <v>POI</v>
      </c>
      <c r="C5660" s="117">
        <f>IF(ISERROR(VLOOKUP($A5660, Dropdownlisten!$A$3:$F$143, 3, FALSE)), "", VLOOKUP($A5660, Dropdownlisten!$A$3:$F$143, 3, FALSE))</f>
        <v>7000</v>
      </c>
      <c r="D5660" s="117" t="str">
        <f>IF(ISERROR(VLOOKUP($A5660, Dropdownlisten!$A$3:$F$143, 4, FALSE)), "", VLOOKUP($A5660, Dropdownlisten!$A$3:$F$143, 4, FALSE))</f>
        <v>EinkaufenDienstleistung</v>
      </c>
      <c r="E5660" s="117" t="str">
        <f>IF(ISERROR(VLOOKUP($A5660, Dropdownlisten!$A$3:$F$143, 5, FALSE)), "", VLOOKUP($A5660, Dropdownlisten!$A$3:$F$143, 5, FALSE))</f>
        <v>7000_011</v>
      </c>
      <c r="F5660" s="117" t="str">
        <f>IF(ISERROR(VLOOKUP($A5660, Dropdownlisten!$A$3:$F$143, 6, FALSE)), "", VLOOKUP($A5660, Dropdownlisten!$A$3:$F$143, 6, FALSE))</f>
        <v>Lebensmittelgeschaeft</v>
      </c>
      <c r="G5660" s="117" t="str">
        <f>VLOOKUP(E5660,Datenstruktur_fuer_R!$D$2:$F$141,3,FALSE)</f>
        <v>Point</v>
      </c>
      <c r="H5660" s="120" t="s">
        <v>293</v>
      </c>
      <c r="I5660" s="26" t="s">
        <v>1341</v>
      </c>
      <c r="J5660" s="26" t="s">
        <v>2214</v>
      </c>
      <c r="K5660" s="5" t="s">
        <v>1958</v>
      </c>
      <c r="L5660" s="5"/>
      <c r="M5660" s="5">
        <v>1</v>
      </c>
      <c r="N5660" s="5" t="s">
        <v>1173</v>
      </c>
    </row>
    <row r="5661" spans="1:14" x14ac:dyDescent="0.35">
      <c r="A5661" s="5" t="s">
        <v>861</v>
      </c>
      <c r="B5661" s="117" t="str">
        <f>IF(ISERROR(VLOOKUP($A5661, Dropdownlisten!$A$3:$F$143, 2, FALSE)), "", VLOOKUP($A5661, Dropdownlisten!$A$3:$F$143, 2, FALSE))</f>
        <v>POI</v>
      </c>
      <c r="C5661" s="117">
        <f>IF(ISERROR(VLOOKUP($A5661, Dropdownlisten!$A$3:$F$143, 3, FALSE)), "", VLOOKUP($A5661, Dropdownlisten!$A$3:$F$143, 3, FALSE))</f>
        <v>7000</v>
      </c>
      <c r="D5661" s="117" t="str">
        <f>IF(ISERROR(VLOOKUP($A5661, Dropdownlisten!$A$3:$F$143, 4, FALSE)), "", VLOOKUP($A5661, Dropdownlisten!$A$3:$F$143, 4, FALSE))</f>
        <v>EinkaufenDienstleistung</v>
      </c>
      <c r="E5661" s="117" t="str">
        <f>IF(ISERROR(VLOOKUP($A5661, Dropdownlisten!$A$3:$F$143, 5, FALSE)), "", VLOOKUP($A5661, Dropdownlisten!$A$3:$F$143, 5, FALSE))</f>
        <v>7000_011</v>
      </c>
      <c r="F5661" s="117" t="str">
        <f>IF(ISERROR(VLOOKUP($A5661, Dropdownlisten!$A$3:$F$143, 6, FALSE)), "", VLOOKUP($A5661, Dropdownlisten!$A$3:$F$143, 6, FALSE))</f>
        <v>Lebensmittelgeschaeft</v>
      </c>
      <c r="G5661" s="117" t="str">
        <f>VLOOKUP(E5661,Datenstruktur_fuer_R!$D$2:$F$141,3,FALSE)</f>
        <v>Point</v>
      </c>
      <c r="H5661" s="120" t="s">
        <v>689</v>
      </c>
      <c r="I5661" s="26" t="s">
        <v>1341</v>
      </c>
      <c r="J5661" s="26" t="s">
        <v>2214</v>
      </c>
      <c r="K5661" s="5" t="s">
        <v>1958</v>
      </c>
      <c r="L5661" s="5" t="s">
        <v>2020</v>
      </c>
      <c r="M5661" s="5">
        <v>1</v>
      </c>
      <c r="N5661" s="5" t="s">
        <v>1173</v>
      </c>
    </row>
    <row r="5662" spans="1:14" x14ac:dyDescent="0.35">
      <c r="A5662" s="5" t="s">
        <v>861</v>
      </c>
      <c r="B5662" s="117" t="str">
        <f>IF(ISERROR(VLOOKUP($A5662, Dropdownlisten!$A$3:$F$143, 2, FALSE)), "", VLOOKUP($A5662, Dropdownlisten!$A$3:$F$143, 2, FALSE))</f>
        <v>POI</v>
      </c>
      <c r="C5662" s="117">
        <f>IF(ISERROR(VLOOKUP($A5662, Dropdownlisten!$A$3:$F$143, 3, FALSE)), "", VLOOKUP($A5662, Dropdownlisten!$A$3:$F$143, 3, FALSE))</f>
        <v>7000</v>
      </c>
      <c r="D5662" s="117" t="str">
        <f>IF(ISERROR(VLOOKUP($A5662, Dropdownlisten!$A$3:$F$143, 4, FALSE)), "", VLOOKUP($A5662, Dropdownlisten!$A$3:$F$143, 4, FALSE))</f>
        <v>EinkaufenDienstleistung</v>
      </c>
      <c r="E5662" s="117" t="str">
        <f>IF(ISERROR(VLOOKUP($A5662, Dropdownlisten!$A$3:$F$143, 5, FALSE)), "", VLOOKUP($A5662, Dropdownlisten!$A$3:$F$143, 5, FALSE))</f>
        <v>7000_011</v>
      </c>
      <c r="F5662" s="117" t="str">
        <f>IF(ISERROR(VLOOKUP($A5662, Dropdownlisten!$A$3:$F$143, 6, FALSE)), "", VLOOKUP($A5662, Dropdownlisten!$A$3:$F$143, 6, FALSE))</f>
        <v>Lebensmittelgeschaeft</v>
      </c>
      <c r="G5662" s="117" t="str">
        <f>VLOOKUP(E5662,Datenstruktur_fuer_R!$D$2:$F$141,3,FALSE)</f>
        <v>Point</v>
      </c>
      <c r="H5662" s="120" t="s">
        <v>290</v>
      </c>
      <c r="I5662" s="26" t="s">
        <v>1341</v>
      </c>
      <c r="J5662" s="26" t="s">
        <v>2214</v>
      </c>
      <c r="K5662" s="5" t="s">
        <v>1936</v>
      </c>
      <c r="L5662" s="5"/>
      <c r="M5662" s="5">
        <v>1</v>
      </c>
      <c r="N5662" s="5" t="s">
        <v>1173</v>
      </c>
    </row>
    <row r="5663" spans="1:14" x14ac:dyDescent="0.35">
      <c r="A5663" s="5" t="s">
        <v>861</v>
      </c>
      <c r="B5663" s="117" t="str">
        <f>IF(ISERROR(VLOOKUP($A5663, Dropdownlisten!$A$3:$F$143, 2, FALSE)), "", VLOOKUP($A5663, Dropdownlisten!$A$3:$F$143, 2, FALSE))</f>
        <v>POI</v>
      </c>
      <c r="C5663" s="117">
        <f>IF(ISERROR(VLOOKUP($A5663, Dropdownlisten!$A$3:$F$143, 3, FALSE)), "", VLOOKUP($A5663, Dropdownlisten!$A$3:$F$143, 3, FALSE))</f>
        <v>7000</v>
      </c>
      <c r="D5663" s="117" t="str">
        <f>IF(ISERROR(VLOOKUP($A5663, Dropdownlisten!$A$3:$F$143, 4, FALSE)), "", VLOOKUP($A5663, Dropdownlisten!$A$3:$F$143, 4, FALSE))</f>
        <v>EinkaufenDienstleistung</v>
      </c>
      <c r="E5663" s="117" t="str">
        <f>IF(ISERROR(VLOOKUP($A5663, Dropdownlisten!$A$3:$F$143, 5, FALSE)), "", VLOOKUP($A5663, Dropdownlisten!$A$3:$F$143, 5, FALSE))</f>
        <v>7000_011</v>
      </c>
      <c r="F5663" s="117" t="str">
        <f>IF(ISERROR(VLOOKUP($A5663, Dropdownlisten!$A$3:$F$143, 6, FALSE)), "", VLOOKUP($A5663, Dropdownlisten!$A$3:$F$143, 6, FALSE))</f>
        <v>Lebensmittelgeschaeft</v>
      </c>
      <c r="G5663" s="117" t="str">
        <f>VLOOKUP(E5663,Datenstruktur_fuer_R!$D$2:$F$141,3,FALSE)</f>
        <v>Point</v>
      </c>
      <c r="H5663" s="120" t="s">
        <v>291</v>
      </c>
      <c r="I5663" s="26" t="s">
        <v>1341</v>
      </c>
      <c r="J5663" s="26" t="s">
        <v>2214</v>
      </c>
      <c r="K5663" s="5" t="s">
        <v>1937</v>
      </c>
      <c r="L5663" s="5"/>
      <c r="M5663" s="5">
        <v>1</v>
      </c>
      <c r="N5663" s="5" t="s">
        <v>1173</v>
      </c>
    </row>
    <row r="5664" spans="1:14" x14ac:dyDescent="0.35">
      <c r="A5664" s="5" t="s">
        <v>861</v>
      </c>
      <c r="B5664" s="117" t="str">
        <f>IF(ISERROR(VLOOKUP($A5664, Dropdownlisten!$A$3:$F$143, 2, FALSE)), "", VLOOKUP($A5664, Dropdownlisten!$A$3:$F$143, 2, FALSE))</f>
        <v>POI</v>
      </c>
      <c r="C5664" s="117">
        <f>IF(ISERROR(VLOOKUP($A5664, Dropdownlisten!$A$3:$F$143, 3, FALSE)), "", VLOOKUP($A5664, Dropdownlisten!$A$3:$F$143, 3, FALSE))</f>
        <v>7000</v>
      </c>
      <c r="D5664" s="117" t="str">
        <f>IF(ISERROR(VLOOKUP($A5664, Dropdownlisten!$A$3:$F$143, 4, FALSE)), "", VLOOKUP($A5664, Dropdownlisten!$A$3:$F$143, 4, FALSE))</f>
        <v>EinkaufenDienstleistung</v>
      </c>
      <c r="E5664" s="117" t="str">
        <f>IF(ISERROR(VLOOKUP($A5664, Dropdownlisten!$A$3:$F$143, 5, FALSE)), "", VLOOKUP($A5664, Dropdownlisten!$A$3:$F$143, 5, FALSE))</f>
        <v>7000_011</v>
      </c>
      <c r="F5664" s="117" t="str">
        <f>IF(ISERROR(VLOOKUP($A5664, Dropdownlisten!$A$3:$F$143, 6, FALSE)), "", VLOOKUP($A5664, Dropdownlisten!$A$3:$F$143, 6, FALSE))</f>
        <v>Lebensmittelgeschaeft</v>
      </c>
      <c r="G5664" s="117" t="str">
        <f>VLOOKUP(E5664,Datenstruktur_fuer_R!$D$2:$F$141,3,FALSE)</f>
        <v>Point</v>
      </c>
      <c r="H5664" s="120" t="s">
        <v>288</v>
      </c>
      <c r="I5664" s="26" t="s">
        <v>1341</v>
      </c>
      <c r="J5664" s="26" t="s">
        <v>2214</v>
      </c>
      <c r="K5664" s="5" t="s">
        <v>1938</v>
      </c>
      <c r="L5664" s="5"/>
      <c r="M5664" s="5">
        <v>1</v>
      </c>
      <c r="N5664" s="5" t="s">
        <v>1173</v>
      </c>
    </row>
    <row r="5665" spans="1:14" x14ac:dyDescent="0.35">
      <c r="A5665" s="5" t="s">
        <v>861</v>
      </c>
      <c r="B5665" s="117" t="str">
        <f>IF(ISERROR(VLOOKUP($A5665, Dropdownlisten!$A$3:$F$143, 2, FALSE)), "", VLOOKUP($A5665, Dropdownlisten!$A$3:$F$143, 2, FALSE))</f>
        <v>POI</v>
      </c>
      <c r="C5665" s="117">
        <f>IF(ISERROR(VLOOKUP($A5665, Dropdownlisten!$A$3:$F$143, 3, FALSE)), "", VLOOKUP($A5665, Dropdownlisten!$A$3:$F$143, 3, FALSE))</f>
        <v>7000</v>
      </c>
      <c r="D5665" s="117" t="str">
        <f>IF(ISERROR(VLOOKUP($A5665, Dropdownlisten!$A$3:$F$143, 4, FALSE)), "", VLOOKUP($A5665, Dropdownlisten!$A$3:$F$143, 4, FALSE))</f>
        <v>EinkaufenDienstleistung</v>
      </c>
      <c r="E5665" s="117" t="str">
        <f>IF(ISERROR(VLOOKUP($A5665, Dropdownlisten!$A$3:$F$143, 5, FALSE)), "", VLOOKUP($A5665, Dropdownlisten!$A$3:$F$143, 5, FALSE))</f>
        <v>7000_011</v>
      </c>
      <c r="F5665" s="117" t="str">
        <f>IF(ISERROR(VLOOKUP($A5665, Dropdownlisten!$A$3:$F$143, 6, FALSE)), "", VLOOKUP($A5665, Dropdownlisten!$A$3:$F$143, 6, FALSE))</f>
        <v>Lebensmittelgeschaeft</v>
      </c>
      <c r="G5665" s="117" t="str">
        <f>VLOOKUP(E5665,Datenstruktur_fuer_R!$D$2:$F$141,3,FALSE)</f>
        <v>Point</v>
      </c>
      <c r="H5665" s="120" t="s">
        <v>289</v>
      </c>
      <c r="I5665" s="26" t="s">
        <v>1341</v>
      </c>
      <c r="J5665" s="26" t="s">
        <v>2214</v>
      </c>
      <c r="K5665" s="5" t="s">
        <v>1939</v>
      </c>
      <c r="L5665" s="5"/>
      <c r="M5665" s="5">
        <v>1</v>
      </c>
      <c r="N5665" s="5" t="s">
        <v>1173</v>
      </c>
    </row>
    <row r="5666" spans="1:14" x14ac:dyDescent="0.35">
      <c r="A5666" s="5" t="s">
        <v>861</v>
      </c>
      <c r="B5666" s="117" t="str">
        <f>IF(ISERROR(VLOOKUP($A5666, Dropdownlisten!$A$3:$F$143, 2, FALSE)), "", VLOOKUP($A5666, Dropdownlisten!$A$3:$F$143, 2, FALSE))</f>
        <v>POI</v>
      </c>
      <c r="C5666" s="117">
        <f>IF(ISERROR(VLOOKUP($A5666, Dropdownlisten!$A$3:$F$143, 3, FALSE)), "", VLOOKUP($A5666, Dropdownlisten!$A$3:$F$143, 3, FALSE))</f>
        <v>7000</v>
      </c>
      <c r="D5666" s="117" t="str">
        <f>IF(ISERROR(VLOOKUP($A5666, Dropdownlisten!$A$3:$F$143, 4, FALSE)), "", VLOOKUP($A5666, Dropdownlisten!$A$3:$F$143, 4, FALSE))</f>
        <v>EinkaufenDienstleistung</v>
      </c>
      <c r="E5666" s="117" t="str">
        <f>IF(ISERROR(VLOOKUP($A5666, Dropdownlisten!$A$3:$F$143, 5, FALSE)), "", VLOOKUP($A5666, Dropdownlisten!$A$3:$F$143, 5, FALSE))</f>
        <v>7000_011</v>
      </c>
      <c r="F5666" s="117" t="str">
        <f>IF(ISERROR(VLOOKUP($A5666, Dropdownlisten!$A$3:$F$143, 6, FALSE)), "", VLOOKUP($A5666, Dropdownlisten!$A$3:$F$143, 6, FALSE))</f>
        <v>Lebensmittelgeschaeft</v>
      </c>
      <c r="G5666" s="117" t="str">
        <f>VLOOKUP(E5666,Datenstruktur_fuer_R!$D$2:$F$141,3,FALSE)</f>
        <v>Point</v>
      </c>
      <c r="H5666" s="120" t="s">
        <v>293</v>
      </c>
      <c r="I5666" s="26" t="s">
        <v>1341</v>
      </c>
      <c r="J5666" s="26" t="s">
        <v>2214</v>
      </c>
      <c r="K5666" s="5" t="s">
        <v>1958</v>
      </c>
      <c r="L5666" s="5"/>
      <c r="M5666" s="5">
        <v>1</v>
      </c>
      <c r="N5666" s="5" t="s">
        <v>1173</v>
      </c>
    </row>
    <row r="5667" spans="1:14" x14ac:dyDescent="0.35">
      <c r="A5667" s="5" t="s">
        <v>716</v>
      </c>
      <c r="B5667" s="117" t="str">
        <f>IF(ISERROR(VLOOKUP($A5667, Dropdownlisten!$A$3:$F$143, 2, FALSE)), "", VLOOKUP($A5667, Dropdownlisten!$A$3:$F$143, 2, FALSE))</f>
        <v>POI</v>
      </c>
      <c r="C5667" s="117">
        <f>IF(ISERROR(VLOOKUP($A5667, Dropdownlisten!$A$3:$F$143, 3, FALSE)), "", VLOOKUP($A5667, Dropdownlisten!$A$3:$F$143, 3, FALSE))</f>
        <v>6000</v>
      </c>
      <c r="D5667" s="117" t="str">
        <f>IF(ISERROR(VLOOKUP($A5667, Dropdownlisten!$A$3:$F$143, 4, FALSE)), "", VLOOKUP($A5667, Dropdownlisten!$A$3:$F$143, 4, FALSE))</f>
        <v>UnterhaltungSportNaherholung</v>
      </c>
      <c r="E5667" s="117" t="str">
        <f>IF(ISERROR(VLOOKUP($A5667, Dropdownlisten!$A$3:$F$143, 5, FALSE)), "", VLOOKUP($A5667, Dropdownlisten!$A$3:$F$143, 5, FALSE))</f>
        <v>6000_014</v>
      </c>
      <c r="F5667" s="117" t="str">
        <f>IF(ISERROR(VLOOKUP($A5667, Dropdownlisten!$A$3:$F$143, 6, FALSE)), "", VLOOKUP($A5667, Dropdownlisten!$A$3:$F$143, 6, FALSE))</f>
        <v>Sehenswuerdigkeit</v>
      </c>
      <c r="G5667" s="117" t="str">
        <f>VLOOKUP(E5667,Datenstruktur_fuer_R!$D$2:$F$141,3,FALSE)</f>
        <v>Point</v>
      </c>
      <c r="H5667" s="120" t="s">
        <v>689</v>
      </c>
      <c r="I5667" s="26" t="s">
        <v>1341</v>
      </c>
      <c r="J5667" s="26" t="s">
        <v>2227</v>
      </c>
      <c r="K5667" s="5" t="s">
        <v>1958</v>
      </c>
      <c r="L5667" s="5" t="s">
        <v>1954</v>
      </c>
      <c r="M5667" s="5">
        <v>1</v>
      </c>
      <c r="N5667" s="5" t="s">
        <v>1173</v>
      </c>
    </row>
    <row r="5668" spans="1:14" x14ac:dyDescent="0.35">
      <c r="A5668" s="5" t="s">
        <v>716</v>
      </c>
      <c r="B5668" s="117" t="str">
        <f>IF(ISERROR(VLOOKUP($A5668, Dropdownlisten!$A$3:$F$143, 2, FALSE)), "", VLOOKUP($A5668, Dropdownlisten!$A$3:$F$143, 2, FALSE))</f>
        <v>POI</v>
      </c>
      <c r="C5668" s="117">
        <f>IF(ISERROR(VLOOKUP($A5668, Dropdownlisten!$A$3:$F$143, 3, FALSE)), "", VLOOKUP($A5668, Dropdownlisten!$A$3:$F$143, 3, FALSE))</f>
        <v>6000</v>
      </c>
      <c r="D5668" s="117" t="str">
        <f>IF(ISERROR(VLOOKUP($A5668, Dropdownlisten!$A$3:$F$143, 4, FALSE)), "", VLOOKUP($A5668, Dropdownlisten!$A$3:$F$143, 4, FALSE))</f>
        <v>UnterhaltungSportNaherholung</v>
      </c>
      <c r="E5668" s="117" t="str">
        <f>IF(ISERROR(VLOOKUP($A5668, Dropdownlisten!$A$3:$F$143, 5, FALSE)), "", VLOOKUP($A5668, Dropdownlisten!$A$3:$F$143, 5, FALSE))</f>
        <v>6000_014</v>
      </c>
      <c r="F5668" s="117" t="str">
        <f>IF(ISERROR(VLOOKUP($A5668, Dropdownlisten!$A$3:$F$143, 6, FALSE)), "", VLOOKUP($A5668, Dropdownlisten!$A$3:$F$143, 6, FALSE))</f>
        <v>Sehenswuerdigkeit</v>
      </c>
      <c r="G5668" s="117" t="str">
        <f>VLOOKUP(E5668,Datenstruktur_fuer_R!$D$2:$F$141,3,FALSE)</f>
        <v>Point</v>
      </c>
      <c r="H5668" s="120" t="s">
        <v>689</v>
      </c>
      <c r="I5668" s="26" t="s">
        <v>1341</v>
      </c>
      <c r="J5668" s="26" t="s">
        <v>2227</v>
      </c>
      <c r="K5668" s="5" t="s">
        <v>1958</v>
      </c>
      <c r="L5668" s="5" t="s">
        <v>1977</v>
      </c>
      <c r="M5668" s="5">
        <v>1</v>
      </c>
      <c r="N5668" s="5" t="s">
        <v>1173</v>
      </c>
    </row>
    <row r="5669" spans="1:14" x14ac:dyDescent="0.35">
      <c r="A5669" s="5" t="s">
        <v>716</v>
      </c>
      <c r="B5669" s="117" t="str">
        <f>IF(ISERROR(VLOOKUP($A5669, Dropdownlisten!$A$3:$F$143, 2, FALSE)), "", VLOOKUP($A5669, Dropdownlisten!$A$3:$F$143, 2, FALSE))</f>
        <v>POI</v>
      </c>
      <c r="C5669" s="117">
        <f>IF(ISERROR(VLOOKUP($A5669, Dropdownlisten!$A$3:$F$143, 3, FALSE)), "", VLOOKUP($A5669, Dropdownlisten!$A$3:$F$143, 3, FALSE))</f>
        <v>6000</v>
      </c>
      <c r="D5669" s="117" t="str">
        <f>IF(ISERROR(VLOOKUP($A5669, Dropdownlisten!$A$3:$F$143, 4, FALSE)), "", VLOOKUP($A5669, Dropdownlisten!$A$3:$F$143, 4, FALSE))</f>
        <v>UnterhaltungSportNaherholung</v>
      </c>
      <c r="E5669" s="117" t="str">
        <f>IF(ISERROR(VLOOKUP($A5669, Dropdownlisten!$A$3:$F$143, 5, FALSE)), "", VLOOKUP($A5669, Dropdownlisten!$A$3:$F$143, 5, FALSE))</f>
        <v>6000_014</v>
      </c>
      <c r="F5669" s="117" t="str">
        <f>IF(ISERROR(VLOOKUP($A5669, Dropdownlisten!$A$3:$F$143, 6, FALSE)), "", VLOOKUP($A5669, Dropdownlisten!$A$3:$F$143, 6, FALSE))</f>
        <v>Sehenswuerdigkeit</v>
      </c>
      <c r="G5669" s="117" t="str">
        <f>VLOOKUP(E5669,Datenstruktur_fuer_R!$D$2:$F$141,3,FALSE)</f>
        <v>Point</v>
      </c>
      <c r="H5669" s="120" t="s">
        <v>689</v>
      </c>
      <c r="I5669" s="26" t="s">
        <v>1341</v>
      </c>
      <c r="J5669" s="26" t="s">
        <v>2227</v>
      </c>
      <c r="K5669" s="5" t="s">
        <v>1958</v>
      </c>
      <c r="L5669" s="5" t="s">
        <v>1978</v>
      </c>
      <c r="M5669" s="5">
        <v>1</v>
      </c>
      <c r="N5669" s="5" t="s">
        <v>1173</v>
      </c>
    </row>
    <row r="5670" spans="1:14" x14ac:dyDescent="0.35">
      <c r="A5670" s="5" t="s">
        <v>716</v>
      </c>
      <c r="B5670" s="117" t="str">
        <f>IF(ISERROR(VLOOKUP($A5670, Dropdownlisten!$A$3:$F$143, 2, FALSE)), "", VLOOKUP($A5670, Dropdownlisten!$A$3:$F$143, 2, FALSE))</f>
        <v>POI</v>
      </c>
      <c r="C5670" s="117">
        <f>IF(ISERROR(VLOOKUP($A5670, Dropdownlisten!$A$3:$F$143, 3, FALSE)), "", VLOOKUP($A5670, Dropdownlisten!$A$3:$F$143, 3, FALSE))</f>
        <v>6000</v>
      </c>
      <c r="D5670" s="117" t="str">
        <f>IF(ISERROR(VLOOKUP($A5670, Dropdownlisten!$A$3:$F$143, 4, FALSE)), "", VLOOKUP($A5670, Dropdownlisten!$A$3:$F$143, 4, FALSE))</f>
        <v>UnterhaltungSportNaherholung</v>
      </c>
      <c r="E5670" s="117" t="str">
        <f>IF(ISERROR(VLOOKUP($A5670, Dropdownlisten!$A$3:$F$143, 5, FALSE)), "", VLOOKUP($A5670, Dropdownlisten!$A$3:$F$143, 5, FALSE))</f>
        <v>6000_014</v>
      </c>
      <c r="F5670" s="117" t="str">
        <f>IF(ISERROR(VLOOKUP($A5670, Dropdownlisten!$A$3:$F$143, 6, FALSE)), "", VLOOKUP($A5670, Dropdownlisten!$A$3:$F$143, 6, FALSE))</f>
        <v>Sehenswuerdigkeit</v>
      </c>
      <c r="G5670" s="117" t="str">
        <f>VLOOKUP(E5670,Datenstruktur_fuer_R!$D$2:$F$141,3,FALSE)</f>
        <v>Point</v>
      </c>
      <c r="H5670" s="120" t="s">
        <v>290</v>
      </c>
      <c r="I5670" s="26" t="s">
        <v>1341</v>
      </c>
      <c r="J5670" s="26" t="s">
        <v>2227</v>
      </c>
      <c r="K5670" s="5" t="s">
        <v>1936</v>
      </c>
      <c r="L5670" s="5"/>
      <c r="M5670" s="5">
        <v>1</v>
      </c>
      <c r="N5670" s="5" t="s">
        <v>1173</v>
      </c>
    </row>
    <row r="5671" spans="1:14" x14ac:dyDescent="0.35">
      <c r="A5671" s="5" t="s">
        <v>716</v>
      </c>
      <c r="B5671" s="117" t="str">
        <f>IF(ISERROR(VLOOKUP($A5671, Dropdownlisten!$A$3:$F$143, 2, FALSE)), "", VLOOKUP($A5671, Dropdownlisten!$A$3:$F$143, 2, FALSE))</f>
        <v>POI</v>
      </c>
      <c r="C5671" s="117">
        <f>IF(ISERROR(VLOOKUP($A5671, Dropdownlisten!$A$3:$F$143, 3, FALSE)), "", VLOOKUP($A5671, Dropdownlisten!$A$3:$F$143, 3, FALSE))</f>
        <v>6000</v>
      </c>
      <c r="D5671" s="117" t="str">
        <f>IF(ISERROR(VLOOKUP($A5671, Dropdownlisten!$A$3:$F$143, 4, FALSE)), "", VLOOKUP($A5671, Dropdownlisten!$A$3:$F$143, 4, FALSE))</f>
        <v>UnterhaltungSportNaherholung</v>
      </c>
      <c r="E5671" s="117" t="str">
        <f>IF(ISERROR(VLOOKUP($A5671, Dropdownlisten!$A$3:$F$143, 5, FALSE)), "", VLOOKUP($A5671, Dropdownlisten!$A$3:$F$143, 5, FALSE))</f>
        <v>6000_014</v>
      </c>
      <c r="F5671" s="117" t="str">
        <f>IF(ISERROR(VLOOKUP($A5671, Dropdownlisten!$A$3:$F$143, 6, FALSE)), "", VLOOKUP($A5671, Dropdownlisten!$A$3:$F$143, 6, FALSE))</f>
        <v>Sehenswuerdigkeit</v>
      </c>
      <c r="G5671" s="117" t="str">
        <f>VLOOKUP(E5671,Datenstruktur_fuer_R!$D$2:$F$141,3,FALSE)</f>
        <v>Point</v>
      </c>
      <c r="H5671" s="120" t="s">
        <v>291</v>
      </c>
      <c r="I5671" s="26" t="s">
        <v>1341</v>
      </c>
      <c r="J5671" s="26" t="s">
        <v>2227</v>
      </c>
      <c r="K5671" s="5" t="s">
        <v>1937</v>
      </c>
      <c r="L5671" s="5"/>
      <c r="M5671" s="5">
        <v>1</v>
      </c>
      <c r="N5671" s="5" t="s">
        <v>1173</v>
      </c>
    </row>
    <row r="5672" spans="1:14" x14ac:dyDescent="0.35">
      <c r="A5672" s="5" t="s">
        <v>716</v>
      </c>
      <c r="B5672" s="117" t="str">
        <f>IF(ISERROR(VLOOKUP($A5672, Dropdownlisten!$A$3:$F$143, 2, FALSE)), "", VLOOKUP($A5672, Dropdownlisten!$A$3:$F$143, 2, FALSE))</f>
        <v>POI</v>
      </c>
      <c r="C5672" s="117">
        <f>IF(ISERROR(VLOOKUP($A5672, Dropdownlisten!$A$3:$F$143, 3, FALSE)), "", VLOOKUP($A5672, Dropdownlisten!$A$3:$F$143, 3, FALSE))</f>
        <v>6000</v>
      </c>
      <c r="D5672" s="117" t="str">
        <f>IF(ISERROR(VLOOKUP($A5672, Dropdownlisten!$A$3:$F$143, 4, FALSE)), "", VLOOKUP($A5672, Dropdownlisten!$A$3:$F$143, 4, FALSE))</f>
        <v>UnterhaltungSportNaherholung</v>
      </c>
      <c r="E5672" s="117" t="str">
        <f>IF(ISERROR(VLOOKUP($A5672, Dropdownlisten!$A$3:$F$143, 5, FALSE)), "", VLOOKUP($A5672, Dropdownlisten!$A$3:$F$143, 5, FALSE))</f>
        <v>6000_014</v>
      </c>
      <c r="F5672" s="117" t="str">
        <f>IF(ISERROR(VLOOKUP($A5672, Dropdownlisten!$A$3:$F$143, 6, FALSE)), "", VLOOKUP($A5672, Dropdownlisten!$A$3:$F$143, 6, FALSE))</f>
        <v>Sehenswuerdigkeit</v>
      </c>
      <c r="G5672" s="117" t="str">
        <f>VLOOKUP(E5672,Datenstruktur_fuer_R!$D$2:$F$141,3,FALSE)</f>
        <v>Point</v>
      </c>
      <c r="H5672" s="120" t="s">
        <v>288</v>
      </c>
      <c r="I5672" s="26" t="s">
        <v>1341</v>
      </c>
      <c r="J5672" s="26" t="s">
        <v>2227</v>
      </c>
      <c r="K5672" s="5" t="s">
        <v>1938</v>
      </c>
      <c r="L5672" s="5"/>
      <c r="M5672" s="5">
        <v>1</v>
      </c>
      <c r="N5672" s="5" t="s">
        <v>1173</v>
      </c>
    </row>
    <row r="5673" spans="1:14" x14ac:dyDescent="0.35">
      <c r="A5673" s="5" t="s">
        <v>716</v>
      </c>
      <c r="B5673" s="117" t="str">
        <f>IF(ISERROR(VLOOKUP($A5673, Dropdownlisten!$A$3:$F$143, 2, FALSE)), "", VLOOKUP($A5673, Dropdownlisten!$A$3:$F$143, 2, FALSE))</f>
        <v>POI</v>
      </c>
      <c r="C5673" s="117">
        <f>IF(ISERROR(VLOOKUP($A5673, Dropdownlisten!$A$3:$F$143, 3, FALSE)), "", VLOOKUP($A5673, Dropdownlisten!$A$3:$F$143, 3, FALSE))</f>
        <v>6000</v>
      </c>
      <c r="D5673" s="117" t="str">
        <f>IF(ISERROR(VLOOKUP($A5673, Dropdownlisten!$A$3:$F$143, 4, FALSE)), "", VLOOKUP($A5673, Dropdownlisten!$A$3:$F$143, 4, FALSE))</f>
        <v>UnterhaltungSportNaherholung</v>
      </c>
      <c r="E5673" s="117" t="str">
        <f>IF(ISERROR(VLOOKUP($A5673, Dropdownlisten!$A$3:$F$143, 5, FALSE)), "", VLOOKUP($A5673, Dropdownlisten!$A$3:$F$143, 5, FALSE))</f>
        <v>6000_014</v>
      </c>
      <c r="F5673" s="117" t="str">
        <f>IF(ISERROR(VLOOKUP($A5673, Dropdownlisten!$A$3:$F$143, 6, FALSE)), "", VLOOKUP($A5673, Dropdownlisten!$A$3:$F$143, 6, FALSE))</f>
        <v>Sehenswuerdigkeit</v>
      </c>
      <c r="G5673" s="117" t="str">
        <f>VLOOKUP(E5673,Datenstruktur_fuer_R!$D$2:$F$141,3,FALSE)</f>
        <v>Point</v>
      </c>
      <c r="H5673" s="120" t="s">
        <v>289</v>
      </c>
      <c r="I5673" s="26" t="s">
        <v>1341</v>
      </c>
      <c r="J5673" s="26" t="s">
        <v>2227</v>
      </c>
      <c r="K5673" s="5" t="s">
        <v>1939</v>
      </c>
      <c r="L5673" s="5"/>
      <c r="M5673" s="5">
        <v>1</v>
      </c>
      <c r="N5673" s="5" t="s">
        <v>1173</v>
      </c>
    </row>
    <row r="5674" spans="1:14" x14ac:dyDescent="0.35">
      <c r="A5674" s="5" t="s">
        <v>716</v>
      </c>
      <c r="B5674" s="117" t="str">
        <f>IF(ISERROR(VLOOKUP($A5674, Dropdownlisten!$A$3:$F$143, 2, FALSE)), "", VLOOKUP($A5674, Dropdownlisten!$A$3:$F$143, 2, FALSE))</f>
        <v>POI</v>
      </c>
      <c r="C5674" s="117">
        <f>IF(ISERROR(VLOOKUP($A5674, Dropdownlisten!$A$3:$F$143, 3, FALSE)), "", VLOOKUP($A5674, Dropdownlisten!$A$3:$F$143, 3, FALSE))</f>
        <v>6000</v>
      </c>
      <c r="D5674" s="117" t="str">
        <f>IF(ISERROR(VLOOKUP($A5674, Dropdownlisten!$A$3:$F$143, 4, FALSE)), "", VLOOKUP($A5674, Dropdownlisten!$A$3:$F$143, 4, FALSE))</f>
        <v>UnterhaltungSportNaherholung</v>
      </c>
      <c r="E5674" s="117" t="str">
        <f>IF(ISERROR(VLOOKUP($A5674, Dropdownlisten!$A$3:$F$143, 5, FALSE)), "", VLOOKUP($A5674, Dropdownlisten!$A$3:$F$143, 5, FALSE))</f>
        <v>6000_014</v>
      </c>
      <c r="F5674" s="117" t="str">
        <f>IF(ISERROR(VLOOKUP($A5674, Dropdownlisten!$A$3:$F$143, 6, FALSE)), "", VLOOKUP($A5674, Dropdownlisten!$A$3:$F$143, 6, FALSE))</f>
        <v>Sehenswuerdigkeit</v>
      </c>
      <c r="G5674" s="117" t="str">
        <f>VLOOKUP(E5674,Datenstruktur_fuer_R!$D$2:$F$141,3,FALSE)</f>
        <v>Point</v>
      </c>
      <c r="H5674" s="120" t="s">
        <v>293</v>
      </c>
      <c r="I5674" s="26" t="s">
        <v>1341</v>
      </c>
      <c r="J5674" s="26" t="s">
        <v>2227</v>
      </c>
      <c r="K5674" s="5" t="s">
        <v>1958</v>
      </c>
      <c r="L5674" s="5"/>
      <c r="M5674" s="5">
        <v>1</v>
      </c>
      <c r="N5674" s="5" t="s">
        <v>1173</v>
      </c>
    </row>
    <row r="5675" spans="1:14" x14ac:dyDescent="0.35">
      <c r="A5675" s="5" t="s">
        <v>672</v>
      </c>
      <c r="B5675" s="117" t="str">
        <f>IF(ISERROR(VLOOKUP($A5675, Dropdownlisten!$A$3:$F$143, 2, FALSE)), "", VLOOKUP($A5675, Dropdownlisten!$A$3:$F$143, 2, FALSE))</f>
        <v>Netzwerke</v>
      </c>
      <c r="C5675" s="117">
        <f>IF(ISERROR(VLOOKUP($A5675, Dropdownlisten!$A$3:$F$143, 3, FALSE)), "", VLOOKUP($A5675, Dropdownlisten!$A$3:$F$143, 3, FALSE))</f>
        <v>9000</v>
      </c>
      <c r="D5675" s="117" t="str">
        <f>IF(ISERROR(VLOOKUP($A5675, Dropdownlisten!$A$3:$F$143, 4, FALSE)), "", VLOOKUP($A5675, Dropdownlisten!$A$3:$F$143, 4, FALSE))</f>
        <v>Netzwerke</v>
      </c>
      <c r="E5675" s="117" t="str">
        <f>IF(ISERROR(VLOOKUP($A5675, Dropdownlisten!$A$3:$F$143, 5, FALSE)), "", VLOOKUP($A5675, Dropdownlisten!$A$3:$F$143, 5, FALSE))</f>
        <v>9000_004</v>
      </c>
      <c r="F5675" s="117" t="str">
        <f>IF(ISERROR(VLOOKUP($A5675, Dropdownlisten!$A$3:$F$143, 6, FALSE)), "", VLOOKUP($A5675, Dropdownlisten!$A$3:$F$143, 6, FALSE))</f>
        <v>Fahrradwegenetz</v>
      </c>
      <c r="G5675" s="117" t="str">
        <f>VLOOKUP(E5675,Datenstruktur_fuer_R!$D$2:$F$141,3,FALSE)</f>
        <v>Line</v>
      </c>
      <c r="H5675" s="120" t="s">
        <v>689</v>
      </c>
      <c r="I5675" s="26" t="s">
        <v>1341</v>
      </c>
      <c r="J5675" s="26" t="s">
        <v>2228</v>
      </c>
      <c r="K5675" s="5" t="s">
        <v>1958</v>
      </c>
      <c r="L5675" s="5" t="s">
        <v>2024</v>
      </c>
      <c r="M5675" s="5">
        <v>1</v>
      </c>
      <c r="N5675" s="5" t="s">
        <v>1173</v>
      </c>
    </row>
    <row r="5676" spans="1:14" x14ac:dyDescent="0.35">
      <c r="A5676" s="5" t="s">
        <v>672</v>
      </c>
      <c r="B5676" s="117" t="str">
        <f>IF(ISERROR(VLOOKUP($A5676, Dropdownlisten!$A$3:$F$143, 2, FALSE)), "", VLOOKUP($A5676, Dropdownlisten!$A$3:$F$143, 2, FALSE))</f>
        <v>Netzwerke</v>
      </c>
      <c r="C5676" s="117">
        <f>IF(ISERROR(VLOOKUP($A5676, Dropdownlisten!$A$3:$F$143, 3, FALSE)), "", VLOOKUP($A5676, Dropdownlisten!$A$3:$F$143, 3, FALSE))</f>
        <v>9000</v>
      </c>
      <c r="D5676" s="117" t="str">
        <f>IF(ISERROR(VLOOKUP($A5676, Dropdownlisten!$A$3:$F$143, 4, FALSE)), "", VLOOKUP($A5676, Dropdownlisten!$A$3:$F$143, 4, FALSE))</f>
        <v>Netzwerke</v>
      </c>
      <c r="E5676" s="117" t="str">
        <f>IF(ISERROR(VLOOKUP($A5676, Dropdownlisten!$A$3:$F$143, 5, FALSE)), "", VLOOKUP($A5676, Dropdownlisten!$A$3:$F$143, 5, FALSE))</f>
        <v>9000_004</v>
      </c>
      <c r="F5676" s="117" t="str">
        <f>IF(ISERROR(VLOOKUP($A5676, Dropdownlisten!$A$3:$F$143, 6, FALSE)), "", VLOOKUP($A5676, Dropdownlisten!$A$3:$F$143, 6, FALSE))</f>
        <v>Fahrradwegenetz</v>
      </c>
      <c r="G5676" s="117" t="str">
        <f>VLOOKUP(E5676,Datenstruktur_fuer_R!$D$2:$F$141,3,FALSE)</f>
        <v>Line</v>
      </c>
      <c r="H5676" s="120" t="s">
        <v>290</v>
      </c>
      <c r="I5676" s="26" t="s">
        <v>1341</v>
      </c>
      <c r="J5676" s="26" t="s">
        <v>2228</v>
      </c>
      <c r="K5676" s="5" t="s">
        <v>1936</v>
      </c>
      <c r="L5676" s="5"/>
      <c r="M5676" s="5">
        <v>1</v>
      </c>
      <c r="N5676" s="5" t="s">
        <v>1173</v>
      </c>
    </row>
    <row r="5677" spans="1:14" x14ac:dyDescent="0.35">
      <c r="A5677" s="5" t="s">
        <v>672</v>
      </c>
      <c r="B5677" s="117" t="str">
        <f>IF(ISERROR(VLOOKUP($A5677, Dropdownlisten!$A$3:$F$143, 2, FALSE)), "", VLOOKUP($A5677, Dropdownlisten!$A$3:$F$143, 2, FALSE))</f>
        <v>Netzwerke</v>
      </c>
      <c r="C5677" s="117">
        <f>IF(ISERROR(VLOOKUP($A5677, Dropdownlisten!$A$3:$F$143, 3, FALSE)), "", VLOOKUP($A5677, Dropdownlisten!$A$3:$F$143, 3, FALSE))</f>
        <v>9000</v>
      </c>
      <c r="D5677" s="117" t="str">
        <f>IF(ISERROR(VLOOKUP($A5677, Dropdownlisten!$A$3:$F$143, 4, FALSE)), "", VLOOKUP($A5677, Dropdownlisten!$A$3:$F$143, 4, FALSE))</f>
        <v>Netzwerke</v>
      </c>
      <c r="E5677" s="117" t="str">
        <f>IF(ISERROR(VLOOKUP($A5677, Dropdownlisten!$A$3:$F$143, 5, FALSE)), "", VLOOKUP($A5677, Dropdownlisten!$A$3:$F$143, 5, FALSE))</f>
        <v>9000_004</v>
      </c>
      <c r="F5677" s="117" t="str">
        <f>IF(ISERROR(VLOOKUP($A5677, Dropdownlisten!$A$3:$F$143, 6, FALSE)), "", VLOOKUP($A5677, Dropdownlisten!$A$3:$F$143, 6, FALSE))</f>
        <v>Fahrradwegenetz</v>
      </c>
      <c r="G5677" s="117" t="str">
        <f>VLOOKUP(E5677,Datenstruktur_fuer_R!$D$2:$F$141,3,FALSE)</f>
        <v>Line</v>
      </c>
      <c r="H5677" s="120" t="s">
        <v>291</v>
      </c>
      <c r="I5677" s="26" t="s">
        <v>1341</v>
      </c>
      <c r="J5677" s="26" t="s">
        <v>2228</v>
      </c>
      <c r="K5677" s="5" t="s">
        <v>1937</v>
      </c>
      <c r="L5677" s="5"/>
      <c r="M5677" s="5">
        <v>1</v>
      </c>
      <c r="N5677" s="5" t="s">
        <v>1173</v>
      </c>
    </row>
    <row r="5678" spans="1:14" x14ac:dyDescent="0.35">
      <c r="A5678" s="5" t="s">
        <v>672</v>
      </c>
      <c r="B5678" s="117" t="str">
        <f>IF(ISERROR(VLOOKUP($A5678, Dropdownlisten!$A$3:$F$143, 2, FALSE)), "", VLOOKUP($A5678, Dropdownlisten!$A$3:$F$143, 2, FALSE))</f>
        <v>Netzwerke</v>
      </c>
      <c r="C5678" s="117">
        <f>IF(ISERROR(VLOOKUP($A5678, Dropdownlisten!$A$3:$F$143, 3, FALSE)), "", VLOOKUP($A5678, Dropdownlisten!$A$3:$F$143, 3, FALSE))</f>
        <v>9000</v>
      </c>
      <c r="D5678" s="117" t="str">
        <f>IF(ISERROR(VLOOKUP($A5678, Dropdownlisten!$A$3:$F$143, 4, FALSE)), "", VLOOKUP($A5678, Dropdownlisten!$A$3:$F$143, 4, FALSE))</f>
        <v>Netzwerke</v>
      </c>
      <c r="E5678" s="117" t="str">
        <f>IF(ISERROR(VLOOKUP($A5678, Dropdownlisten!$A$3:$F$143, 5, FALSE)), "", VLOOKUP($A5678, Dropdownlisten!$A$3:$F$143, 5, FALSE))</f>
        <v>9000_004</v>
      </c>
      <c r="F5678" s="117" t="str">
        <f>IF(ISERROR(VLOOKUP($A5678, Dropdownlisten!$A$3:$F$143, 6, FALSE)), "", VLOOKUP($A5678, Dropdownlisten!$A$3:$F$143, 6, FALSE))</f>
        <v>Fahrradwegenetz</v>
      </c>
      <c r="G5678" s="117" t="str">
        <f>VLOOKUP(E5678,Datenstruktur_fuer_R!$D$2:$F$141,3,FALSE)</f>
        <v>Line</v>
      </c>
      <c r="H5678" s="120" t="s">
        <v>288</v>
      </c>
      <c r="I5678" s="26" t="s">
        <v>1341</v>
      </c>
      <c r="J5678" s="26" t="s">
        <v>2228</v>
      </c>
      <c r="K5678" s="5" t="s">
        <v>1938</v>
      </c>
      <c r="L5678" s="5"/>
      <c r="M5678" s="5">
        <v>1</v>
      </c>
      <c r="N5678" s="5" t="s">
        <v>1173</v>
      </c>
    </row>
    <row r="5679" spans="1:14" x14ac:dyDescent="0.35">
      <c r="A5679" s="5" t="s">
        <v>672</v>
      </c>
      <c r="B5679" s="117" t="str">
        <f>IF(ISERROR(VLOOKUP($A5679, Dropdownlisten!$A$3:$F$143, 2, FALSE)), "", VLOOKUP($A5679, Dropdownlisten!$A$3:$F$143, 2, FALSE))</f>
        <v>Netzwerke</v>
      </c>
      <c r="C5679" s="117">
        <f>IF(ISERROR(VLOOKUP($A5679, Dropdownlisten!$A$3:$F$143, 3, FALSE)), "", VLOOKUP($A5679, Dropdownlisten!$A$3:$F$143, 3, FALSE))</f>
        <v>9000</v>
      </c>
      <c r="D5679" s="117" t="str">
        <f>IF(ISERROR(VLOOKUP($A5679, Dropdownlisten!$A$3:$F$143, 4, FALSE)), "", VLOOKUP($A5679, Dropdownlisten!$A$3:$F$143, 4, FALSE))</f>
        <v>Netzwerke</v>
      </c>
      <c r="E5679" s="117" t="str">
        <f>IF(ISERROR(VLOOKUP($A5679, Dropdownlisten!$A$3:$F$143, 5, FALSE)), "", VLOOKUP($A5679, Dropdownlisten!$A$3:$F$143, 5, FALSE))</f>
        <v>9000_004</v>
      </c>
      <c r="F5679" s="117" t="str">
        <f>IF(ISERROR(VLOOKUP($A5679, Dropdownlisten!$A$3:$F$143, 6, FALSE)), "", VLOOKUP($A5679, Dropdownlisten!$A$3:$F$143, 6, FALSE))</f>
        <v>Fahrradwegenetz</v>
      </c>
      <c r="G5679" s="117" t="str">
        <f>VLOOKUP(E5679,Datenstruktur_fuer_R!$D$2:$F$141,3,FALSE)</f>
        <v>Line</v>
      </c>
      <c r="H5679" s="120" t="s">
        <v>289</v>
      </c>
      <c r="I5679" s="26" t="s">
        <v>1341</v>
      </c>
      <c r="J5679" s="26" t="s">
        <v>2228</v>
      </c>
      <c r="K5679" s="5" t="s">
        <v>1939</v>
      </c>
      <c r="L5679" s="5"/>
      <c r="M5679" s="5">
        <v>1</v>
      </c>
      <c r="N5679" s="5" t="s">
        <v>1173</v>
      </c>
    </row>
    <row r="5680" spans="1:14" x14ac:dyDescent="0.35">
      <c r="A5680" s="5" t="s">
        <v>672</v>
      </c>
      <c r="B5680" s="117" t="str">
        <f>IF(ISERROR(VLOOKUP($A5680, Dropdownlisten!$A$3:$F$143, 2, FALSE)), "", VLOOKUP($A5680, Dropdownlisten!$A$3:$F$143, 2, FALSE))</f>
        <v>Netzwerke</v>
      </c>
      <c r="C5680" s="117">
        <f>IF(ISERROR(VLOOKUP($A5680, Dropdownlisten!$A$3:$F$143, 3, FALSE)), "", VLOOKUP($A5680, Dropdownlisten!$A$3:$F$143, 3, FALSE))</f>
        <v>9000</v>
      </c>
      <c r="D5680" s="117" t="str">
        <f>IF(ISERROR(VLOOKUP($A5680, Dropdownlisten!$A$3:$F$143, 4, FALSE)), "", VLOOKUP($A5680, Dropdownlisten!$A$3:$F$143, 4, FALSE))</f>
        <v>Netzwerke</v>
      </c>
      <c r="E5680" s="117" t="str">
        <f>IF(ISERROR(VLOOKUP($A5680, Dropdownlisten!$A$3:$F$143, 5, FALSE)), "", VLOOKUP($A5680, Dropdownlisten!$A$3:$F$143, 5, FALSE))</f>
        <v>9000_004</v>
      </c>
      <c r="F5680" s="117" t="str">
        <f>IF(ISERROR(VLOOKUP($A5680, Dropdownlisten!$A$3:$F$143, 6, FALSE)), "", VLOOKUP($A5680, Dropdownlisten!$A$3:$F$143, 6, FALSE))</f>
        <v>Fahrradwegenetz</v>
      </c>
      <c r="G5680" s="117" t="str">
        <f>VLOOKUP(E5680,Datenstruktur_fuer_R!$D$2:$F$141,3,FALSE)</f>
        <v>Line</v>
      </c>
      <c r="H5680" s="120" t="s">
        <v>293</v>
      </c>
      <c r="I5680" s="26" t="s">
        <v>1341</v>
      </c>
      <c r="J5680" s="26" t="s">
        <v>2228</v>
      </c>
      <c r="K5680" s="5" t="s">
        <v>1958</v>
      </c>
      <c r="L5680" s="5"/>
      <c r="M5680" s="5">
        <v>1</v>
      </c>
      <c r="N5680" s="5" t="s">
        <v>1173</v>
      </c>
    </row>
    <row r="5681" spans="1:14" x14ac:dyDescent="0.35">
      <c r="A5681" s="5" t="s">
        <v>704</v>
      </c>
      <c r="B5681" s="117" t="str">
        <f>IF(ISERROR(VLOOKUP($A5681, Dropdownlisten!$A$3:$F$143, 2, FALSE)), "", VLOOKUP($A5681, Dropdownlisten!$A$3:$F$143, 2, FALSE))</f>
        <v>POI</v>
      </c>
      <c r="C5681" s="117">
        <f>IF(ISERROR(VLOOKUP($A5681, Dropdownlisten!$A$3:$F$143, 3, FALSE)), "", VLOOKUP($A5681, Dropdownlisten!$A$3:$F$143, 3, FALSE))</f>
        <v>2000</v>
      </c>
      <c r="D5681" s="117" t="str">
        <f>IF(ISERROR(VLOOKUP($A5681, Dropdownlisten!$A$3:$F$143, 4, FALSE)), "", VLOOKUP($A5681, Dropdownlisten!$A$3:$F$143, 4, FALSE))</f>
        <v>Gesundheit</v>
      </c>
      <c r="E5681" s="117" t="str">
        <f>IF(ISERROR(VLOOKUP($A5681, Dropdownlisten!$A$3:$F$143, 5, FALSE)), "", VLOOKUP($A5681, Dropdownlisten!$A$3:$F$143, 5, FALSE))</f>
        <v>2000_004</v>
      </c>
      <c r="F5681" s="117" t="str">
        <f>IF(ISERROR(VLOOKUP($A5681, Dropdownlisten!$A$3:$F$143, 6, FALSE)), "", VLOOKUP($A5681, Dropdownlisten!$A$3:$F$143, 6, FALSE))</f>
        <v>Pflegeeinrichtung</v>
      </c>
      <c r="G5681" s="117" t="str">
        <f>VLOOKUP(E5681,Datenstruktur_fuer_R!$D$2:$F$141,3,FALSE)</f>
        <v>Point</v>
      </c>
      <c r="H5681" s="120" t="s">
        <v>689</v>
      </c>
      <c r="I5681" s="26" t="s">
        <v>1341</v>
      </c>
      <c r="J5681" s="26" t="s">
        <v>1931</v>
      </c>
      <c r="K5681" s="5" t="s">
        <v>1958</v>
      </c>
      <c r="L5681" s="5" t="s">
        <v>2025</v>
      </c>
      <c r="M5681" s="5">
        <v>1</v>
      </c>
      <c r="N5681" s="5" t="s">
        <v>1173</v>
      </c>
    </row>
    <row r="5682" spans="1:14" x14ac:dyDescent="0.35">
      <c r="A5682" s="5" t="s">
        <v>704</v>
      </c>
      <c r="B5682" s="117" t="str">
        <f>IF(ISERROR(VLOOKUP($A5682, Dropdownlisten!$A$3:$F$143, 2, FALSE)), "", VLOOKUP($A5682, Dropdownlisten!$A$3:$F$143, 2, FALSE))</f>
        <v>POI</v>
      </c>
      <c r="C5682" s="117">
        <f>IF(ISERROR(VLOOKUP($A5682, Dropdownlisten!$A$3:$F$143, 3, FALSE)), "", VLOOKUP($A5682, Dropdownlisten!$A$3:$F$143, 3, FALSE))</f>
        <v>2000</v>
      </c>
      <c r="D5682" s="117" t="str">
        <f>IF(ISERROR(VLOOKUP($A5682, Dropdownlisten!$A$3:$F$143, 4, FALSE)), "", VLOOKUP($A5682, Dropdownlisten!$A$3:$F$143, 4, FALSE))</f>
        <v>Gesundheit</v>
      </c>
      <c r="E5682" s="117" t="str">
        <f>IF(ISERROR(VLOOKUP($A5682, Dropdownlisten!$A$3:$F$143, 5, FALSE)), "", VLOOKUP($A5682, Dropdownlisten!$A$3:$F$143, 5, FALSE))</f>
        <v>2000_004</v>
      </c>
      <c r="F5682" s="117" t="str">
        <f>IF(ISERROR(VLOOKUP($A5682, Dropdownlisten!$A$3:$F$143, 6, FALSE)), "", VLOOKUP($A5682, Dropdownlisten!$A$3:$F$143, 6, FALSE))</f>
        <v>Pflegeeinrichtung</v>
      </c>
      <c r="G5682" s="117" t="str">
        <f>VLOOKUP(E5682,Datenstruktur_fuer_R!$D$2:$F$141,3,FALSE)</f>
        <v>Point</v>
      </c>
      <c r="H5682" s="120" t="s">
        <v>290</v>
      </c>
      <c r="I5682" s="26" t="s">
        <v>1341</v>
      </c>
      <c r="J5682" s="26" t="s">
        <v>1931</v>
      </c>
      <c r="K5682" s="5" t="s">
        <v>1936</v>
      </c>
      <c r="L5682" s="5"/>
      <c r="M5682" s="5">
        <v>1</v>
      </c>
      <c r="N5682" s="5" t="s">
        <v>1173</v>
      </c>
    </row>
    <row r="5683" spans="1:14" x14ac:dyDescent="0.35">
      <c r="A5683" s="5" t="s">
        <v>704</v>
      </c>
      <c r="B5683" s="117" t="str">
        <f>IF(ISERROR(VLOOKUP($A5683, Dropdownlisten!$A$3:$F$143, 2, FALSE)), "", VLOOKUP($A5683, Dropdownlisten!$A$3:$F$143, 2, FALSE))</f>
        <v>POI</v>
      </c>
      <c r="C5683" s="117">
        <f>IF(ISERROR(VLOOKUP($A5683, Dropdownlisten!$A$3:$F$143, 3, FALSE)), "", VLOOKUP($A5683, Dropdownlisten!$A$3:$F$143, 3, FALSE))</f>
        <v>2000</v>
      </c>
      <c r="D5683" s="117" t="str">
        <f>IF(ISERROR(VLOOKUP($A5683, Dropdownlisten!$A$3:$F$143, 4, FALSE)), "", VLOOKUP($A5683, Dropdownlisten!$A$3:$F$143, 4, FALSE))</f>
        <v>Gesundheit</v>
      </c>
      <c r="E5683" s="117" t="str">
        <f>IF(ISERROR(VLOOKUP($A5683, Dropdownlisten!$A$3:$F$143, 5, FALSE)), "", VLOOKUP($A5683, Dropdownlisten!$A$3:$F$143, 5, FALSE))</f>
        <v>2000_004</v>
      </c>
      <c r="F5683" s="117" t="str">
        <f>IF(ISERROR(VLOOKUP($A5683, Dropdownlisten!$A$3:$F$143, 6, FALSE)), "", VLOOKUP($A5683, Dropdownlisten!$A$3:$F$143, 6, FALSE))</f>
        <v>Pflegeeinrichtung</v>
      </c>
      <c r="G5683" s="117" t="str">
        <f>VLOOKUP(E5683,Datenstruktur_fuer_R!$D$2:$F$141,3,FALSE)</f>
        <v>Point</v>
      </c>
      <c r="H5683" s="120" t="s">
        <v>291</v>
      </c>
      <c r="I5683" s="26" t="s">
        <v>1341</v>
      </c>
      <c r="J5683" s="26" t="s">
        <v>1931</v>
      </c>
      <c r="K5683" s="5" t="s">
        <v>1937</v>
      </c>
      <c r="L5683" s="5"/>
      <c r="M5683" s="5">
        <v>1</v>
      </c>
      <c r="N5683" s="5" t="s">
        <v>1173</v>
      </c>
    </row>
    <row r="5684" spans="1:14" x14ac:dyDescent="0.35">
      <c r="A5684" s="5" t="s">
        <v>704</v>
      </c>
      <c r="B5684" s="117" t="str">
        <f>IF(ISERROR(VLOOKUP($A5684, Dropdownlisten!$A$3:$F$143, 2, FALSE)), "", VLOOKUP($A5684, Dropdownlisten!$A$3:$F$143, 2, FALSE))</f>
        <v>POI</v>
      </c>
      <c r="C5684" s="117">
        <f>IF(ISERROR(VLOOKUP($A5684, Dropdownlisten!$A$3:$F$143, 3, FALSE)), "", VLOOKUP($A5684, Dropdownlisten!$A$3:$F$143, 3, FALSE))</f>
        <v>2000</v>
      </c>
      <c r="D5684" s="117" t="str">
        <f>IF(ISERROR(VLOOKUP($A5684, Dropdownlisten!$A$3:$F$143, 4, FALSE)), "", VLOOKUP($A5684, Dropdownlisten!$A$3:$F$143, 4, FALSE))</f>
        <v>Gesundheit</v>
      </c>
      <c r="E5684" s="117" t="str">
        <f>IF(ISERROR(VLOOKUP($A5684, Dropdownlisten!$A$3:$F$143, 5, FALSE)), "", VLOOKUP($A5684, Dropdownlisten!$A$3:$F$143, 5, FALSE))</f>
        <v>2000_004</v>
      </c>
      <c r="F5684" s="117" t="str">
        <f>IF(ISERROR(VLOOKUP($A5684, Dropdownlisten!$A$3:$F$143, 6, FALSE)), "", VLOOKUP($A5684, Dropdownlisten!$A$3:$F$143, 6, FALSE))</f>
        <v>Pflegeeinrichtung</v>
      </c>
      <c r="G5684" s="117" t="str">
        <f>VLOOKUP(E5684,Datenstruktur_fuer_R!$D$2:$F$141,3,FALSE)</f>
        <v>Point</v>
      </c>
      <c r="H5684" s="120" t="s">
        <v>288</v>
      </c>
      <c r="I5684" s="26" t="s">
        <v>1341</v>
      </c>
      <c r="J5684" s="26" t="s">
        <v>1931</v>
      </c>
      <c r="K5684" s="5" t="s">
        <v>1938</v>
      </c>
      <c r="L5684" s="5"/>
      <c r="M5684" s="5">
        <v>1</v>
      </c>
      <c r="N5684" s="5" t="s">
        <v>1173</v>
      </c>
    </row>
    <row r="5685" spans="1:14" x14ac:dyDescent="0.35">
      <c r="A5685" s="5" t="s">
        <v>704</v>
      </c>
      <c r="B5685" s="117" t="str">
        <f>IF(ISERROR(VLOOKUP($A5685, Dropdownlisten!$A$3:$F$143, 2, FALSE)), "", VLOOKUP($A5685, Dropdownlisten!$A$3:$F$143, 2, FALSE))</f>
        <v>POI</v>
      </c>
      <c r="C5685" s="117">
        <f>IF(ISERROR(VLOOKUP($A5685, Dropdownlisten!$A$3:$F$143, 3, FALSE)), "", VLOOKUP($A5685, Dropdownlisten!$A$3:$F$143, 3, FALSE))</f>
        <v>2000</v>
      </c>
      <c r="D5685" s="117" t="str">
        <f>IF(ISERROR(VLOOKUP($A5685, Dropdownlisten!$A$3:$F$143, 4, FALSE)), "", VLOOKUP($A5685, Dropdownlisten!$A$3:$F$143, 4, FALSE))</f>
        <v>Gesundheit</v>
      </c>
      <c r="E5685" s="117" t="str">
        <f>IF(ISERROR(VLOOKUP($A5685, Dropdownlisten!$A$3:$F$143, 5, FALSE)), "", VLOOKUP($A5685, Dropdownlisten!$A$3:$F$143, 5, FALSE))</f>
        <v>2000_004</v>
      </c>
      <c r="F5685" s="117" t="str">
        <f>IF(ISERROR(VLOOKUP($A5685, Dropdownlisten!$A$3:$F$143, 6, FALSE)), "", VLOOKUP($A5685, Dropdownlisten!$A$3:$F$143, 6, FALSE))</f>
        <v>Pflegeeinrichtung</v>
      </c>
      <c r="G5685" s="117" t="str">
        <f>VLOOKUP(E5685,Datenstruktur_fuer_R!$D$2:$F$141,3,FALSE)</f>
        <v>Point</v>
      </c>
      <c r="H5685" s="120" t="s">
        <v>289</v>
      </c>
      <c r="I5685" s="26" t="s">
        <v>1341</v>
      </c>
      <c r="J5685" s="26" t="s">
        <v>1931</v>
      </c>
      <c r="K5685" s="5" t="s">
        <v>1939</v>
      </c>
      <c r="L5685" s="5"/>
      <c r="M5685" s="5">
        <v>1</v>
      </c>
      <c r="N5685" s="5" t="s">
        <v>1173</v>
      </c>
    </row>
    <row r="5686" spans="1:14" x14ac:dyDescent="0.35">
      <c r="A5686" s="5" t="s">
        <v>704</v>
      </c>
      <c r="B5686" s="117" t="str">
        <f>IF(ISERROR(VLOOKUP($A5686, Dropdownlisten!$A$3:$F$143, 2, FALSE)), "", VLOOKUP($A5686, Dropdownlisten!$A$3:$F$143, 2, FALSE))</f>
        <v>POI</v>
      </c>
      <c r="C5686" s="117">
        <f>IF(ISERROR(VLOOKUP($A5686, Dropdownlisten!$A$3:$F$143, 3, FALSE)), "", VLOOKUP($A5686, Dropdownlisten!$A$3:$F$143, 3, FALSE))</f>
        <v>2000</v>
      </c>
      <c r="D5686" s="117" t="str">
        <f>IF(ISERROR(VLOOKUP($A5686, Dropdownlisten!$A$3:$F$143, 4, FALSE)), "", VLOOKUP($A5686, Dropdownlisten!$A$3:$F$143, 4, FALSE))</f>
        <v>Gesundheit</v>
      </c>
      <c r="E5686" s="117" t="str">
        <f>IF(ISERROR(VLOOKUP($A5686, Dropdownlisten!$A$3:$F$143, 5, FALSE)), "", VLOOKUP($A5686, Dropdownlisten!$A$3:$F$143, 5, FALSE))</f>
        <v>2000_004</v>
      </c>
      <c r="F5686" s="117" t="str">
        <f>IF(ISERROR(VLOOKUP($A5686, Dropdownlisten!$A$3:$F$143, 6, FALSE)), "", VLOOKUP($A5686, Dropdownlisten!$A$3:$F$143, 6, FALSE))</f>
        <v>Pflegeeinrichtung</v>
      </c>
      <c r="G5686" s="117" t="str">
        <f>VLOOKUP(E5686,Datenstruktur_fuer_R!$D$2:$F$141,3,FALSE)</f>
        <v>Point</v>
      </c>
      <c r="H5686" s="120" t="s">
        <v>293</v>
      </c>
      <c r="I5686" s="26" t="s">
        <v>1341</v>
      </c>
      <c r="J5686" s="26" t="s">
        <v>1931</v>
      </c>
      <c r="K5686" s="5" t="s">
        <v>1958</v>
      </c>
      <c r="L5686" s="5"/>
      <c r="M5686" s="5">
        <v>1</v>
      </c>
      <c r="N5686" s="5" t="s">
        <v>1173</v>
      </c>
    </row>
    <row r="5687" spans="1:14" x14ac:dyDescent="0.35">
      <c r="A5687" s="5" t="s">
        <v>691</v>
      </c>
      <c r="B5687" s="117" t="str">
        <f>IF(ISERROR(VLOOKUP($A5687, Dropdownlisten!$A$3:$F$143, 2, FALSE)), "", VLOOKUP($A5687, Dropdownlisten!$A$3:$F$143, 2, FALSE))</f>
        <v>POI</v>
      </c>
      <c r="C5687" s="117">
        <f>IF(ISERROR(VLOOKUP($A5687, Dropdownlisten!$A$3:$F$143, 3, FALSE)), "", VLOOKUP($A5687, Dropdownlisten!$A$3:$F$143, 3, FALSE))</f>
        <v>4000</v>
      </c>
      <c r="D5687" s="117" t="str">
        <f>IF(ISERROR(VLOOKUP($A5687, Dropdownlisten!$A$3:$F$143, 4, FALSE)), "", VLOOKUP($A5687, Dropdownlisten!$A$3:$F$143, 4, FALSE))</f>
        <v>Soziales</v>
      </c>
      <c r="E5687" s="117" t="str">
        <f>IF(ISERROR(VLOOKUP($A5687, Dropdownlisten!$A$3:$F$143, 5, FALSE)), "", VLOOKUP($A5687, Dropdownlisten!$A$3:$F$143, 5, FALSE))</f>
        <v>4000_004</v>
      </c>
      <c r="F5687" s="117" t="str">
        <f>IF(ISERROR(VLOOKUP($A5687, Dropdownlisten!$A$3:$F$143, 6, FALSE)), "", VLOOKUP($A5687, Dropdownlisten!$A$3:$F$143, 6, FALSE))</f>
        <v>Jugendfreizeithaus</v>
      </c>
      <c r="G5687" s="117" t="str">
        <f>VLOOKUP(E5687,Datenstruktur_fuer_R!$D$2:$F$141,3,FALSE)</f>
        <v>Point</v>
      </c>
      <c r="H5687" s="120" t="s">
        <v>689</v>
      </c>
      <c r="I5687" s="26" t="s">
        <v>1341</v>
      </c>
      <c r="J5687" s="26" t="s">
        <v>2229</v>
      </c>
      <c r="K5687" s="5" t="s">
        <v>1958</v>
      </c>
      <c r="L5687" s="5" t="s">
        <v>2026</v>
      </c>
      <c r="M5687" s="5">
        <v>1</v>
      </c>
      <c r="N5687" s="5" t="s">
        <v>1173</v>
      </c>
    </row>
    <row r="5688" spans="1:14" x14ac:dyDescent="0.35">
      <c r="A5688" s="5" t="s">
        <v>691</v>
      </c>
      <c r="B5688" s="117" t="str">
        <f>IF(ISERROR(VLOOKUP($A5688, Dropdownlisten!$A$3:$F$143, 2, FALSE)), "", VLOOKUP($A5688, Dropdownlisten!$A$3:$F$143, 2, FALSE))</f>
        <v>POI</v>
      </c>
      <c r="C5688" s="117">
        <f>IF(ISERROR(VLOOKUP($A5688, Dropdownlisten!$A$3:$F$143, 3, FALSE)), "", VLOOKUP($A5688, Dropdownlisten!$A$3:$F$143, 3, FALSE))</f>
        <v>4000</v>
      </c>
      <c r="D5688" s="117" t="str">
        <f>IF(ISERROR(VLOOKUP($A5688, Dropdownlisten!$A$3:$F$143, 4, FALSE)), "", VLOOKUP($A5688, Dropdownlisten!$A$3:$F$143, 4, FALSE))</f>
        <v>Soziales</v>
      </c>
      <c r="E5688" s="117" t="str">
        <f>IF(ISERROR(VLOOKUP($A5688, Dropdownlisten!$A$3:$F$143, 5, FALSE)), "", VLOOKUP($A5688, Dropdownlisten!$A$3:$F$143, 5, FALSE))</f>
        <v>4000_004</v>
      </c>
      <c r="F5688" s="117" t="str">
        <f>IF(ISERROR(VLOOKUP($A5688, Dropdownlisten!$A$3:$F$143, 6, FALSE)), "", VLOOKUP($A5688, Dropdownlisten!$A$3:$F$143, 6, FALSE))</f>
        <v>Jugendfreizeithaus</v>
      </c>
      <c r="G5688" s="117" t="str">
        <f>VLOOKUP(E5688,Datenstruktur_fuer_R!$D$2:$F$141,3,FALSE)</f>
        <v>Point</v>
      </c>
      <c r="H5688" s="120" t="s">
        <v>689</v>
      </c>
      <c r="I5688" s="26" t="s">
        <v>1341</v>
      </c>
      <c r="J5688" s="26" t="s">
        <v>2229</v>
      </c>
      <c r="K5688" s="5" t="s">
        <v>1958</v>
      </c>
      <c r="L5688" s="5" t="s">
        <v>2027</v>
      </c>
      <c r="M5688" s="5">
        <v>1</v>
      </c>
      <c r="N5688" s="5" t="s">
        <v>1173</v>
      </c>
    </row>
    <row r="5689" spans="1:14" x14ac:dyDescent="0.35">
      <c r="A5689" s="5" t="s">
        <v>691</v>
      </c>
      <c r="B5689" s="117" t="str">
        <f>IF(ISERROR(VLOOKUP($A5689, Dropdownlisten!$A$3:$F$143, 2, FALSE)), "", VLOOKUP($A5689, Dropdownlisten!$A$3:$F$143, 2, FALSE))</f>
        <v>POI</v>
      </c>
      <c r="C5689" s="117">
        <f>IF(ISERROR(VLOOKUP($A5689, Dropdownlisten!$A$3:$F$143, 3, FALSE)), "", VLOOKUP($A5689, Dropdownlisten!$A$3:$F$143, 3, FALSE))</f>
        <v>4000</v>
      </c>
      <c r="D5689" s="117" t="str">
        <f>IF(ISERROR(VLOOKUP($A5689, Dropdownlisten!$A$3:$F$143, 4, FALSE)), "", VLOOKUP($A5689, Dropdownlisten!$A$3:$F$143, 4, FALSE))</f>
        <v>Soziales</v>
      </c>
      <c r="E5689" s="117" t="str">
        <f>IF(ISERROR(VLOOKUP($A5689, Dropdownlisten!$A$3:$F$143, 5, FALSE)), "", VLOOKUP($A5689, Dropdownlisten!$A$3:$F$143, 5, FALSE))</f>
        <v>4000_004</v>
      </c>
      <c r="F5689" s="117" t="str">
        <f>IF(ISERROR(VLOOKUP($A5689, Dropdownlisten!$A$3:$F$143, 6, FALSE)), "", VLOOKUP($A5689, Dropdownlisten!$A$3:$F$143, 6, FALSE))</f>
        <v>Jugendfreizeithaus</v>
      </c>
      <c r="G5689" s="117" t="str">
        <f>VLOOKUP(E5689,Datenstruktur_fuer_R!$D$2:$F$141,3,FALSE)</f>
        <v>Point</v>
      </c>
      <c r="H5689" s="120" t="s">
        <v>689</v>
      </c>
      <c r="I5689" s="26" t="s">
        <v>1341</v>
      </c>
      <c r="J5689" s="26" t="s">
        <v>2229</v>
      </c>
      <c r="K5689" s="5" t="s">
        <v>1958</v>
      </c>
      <c r="L5689" s="5" t="s">
        <v>2032</v>
      </c>
      <c r="M5689" s="5">
        <v>1</v>
      </c>
      <c r="N5689" s="5" t="s">
        <v>1173</v>
      </c>
    </row>
    <row r="5690" spans="1:14" x14ac:dyDescent="0.35">
      <c r="A5690" s="5" t="s">
        <v>691</v>
      </c>
      <c r="B5690" s="117" t="str">
        <f>IF(ISERROR(VLOOKUP($A5690, Dropdownlisten!$A$3:$F$143, 2, FALSE)), "", VLOOKUP($A5690, Dropdownlisten!$A$3:$F$143, 2, FALSE))</f>
        <v>POI</v>
      </c>
      <c r="C5690" s="117">
        <f>IF(ISERROR(VLOOKUP($A5690, Dropdownlisten!$A$3:$F$143, 3, FALSE)), "", VLOOKUP($A5690, Dropdownlisten!$A$3:$F$143, 3, FALSE))</f>
        <v>4000</v>
      </c>
      <c r="D5690" s="117" t="str">
        <f>IF(ISERROR(VLOOKUP($A5690, Dropdownlisten!$A$3:$F$143, 4, FALSE)), "", VLOOKUP($A5690, Dropdownlisten!$A$3:$F$143, 4, FALSE))</f>
        <v>Soziales</v>
      </c>
      <c r="E5690" s="117" t="str">
        <f>IF(ISERROR(VLOOKUP($A5690, Dropdownlisten!$A$3:$F$143, 5, FALSE)), "", VLOOKUP($A5690, Dropdownlisten!$A$3:$F$143, 5, FALSE))</f>
        <v>4000_004</v>
      </c>
      <c r="F5690" s="117" t="str">
        <f>IF(ISERROR(VLOOKUP($A5690, Dropdownlisten!$A$3:$F$143, 6, FALSE)), "", VLOOKUP($A5690, Dropdownlisten!$A$3:$F$143, 6, FALSE))</f>
        <v>Jugendfreizeithaus</v>
      </c>
      <c r="G5690" s="117" t="str">
        <f>VLOOKUP(E5690,Datenstruktur_fuer_R!$D$2:$F$141,3,FALSE)</f>
        <v>Point</v>
      </c>
      <c r="H5690" s="120" t="s">
        <v>689</v>
      </c>
      <c r="I5690" s="26" t="s">
        <v>1341</v>
      </c>
      <c r="J5690" s="26" t="s">
        <v>2229</v>
      </c>
      <c r="K5690" s="5" t="s">
        <v>1958</v>
      </c>
      <c r="L5690" s="5" t="s">
        <v>2028</v>
      </c>
      <c r="M5690" s="5">
        <v>1</v>
      </c>
      <c r="N5690" s="5" t="s">
        <v>1173</v>
      </c>
    </row>
    <row r="5691" spans="1:14" x14ac:dyDescent="0.35">
      <c r="A5691" s="5" t="s">
        <v>691</v>
      </c>
      <c r="B5691" s="117" t="str">
        <f>IF(ISERROR(VLOOKUP($A5691, Dropdownlisten!$A$3:$F$143, 2, FALSE)), "", VLOOKUP($A5691, Dropdownlisten!$A$3:$F$143, 2, FALSE))</f>
        <v>POI</v>
      </c>
      <c r="C5691" s="117">
        <f>IF(ISERROR(VLOOKUP($A5691, Dropdownlisten!$A$3:$F$143, 3, FALSE)), "", VLOOKUP($A5691, Dropdownlisten!$A$3:$F$143, 3, FALSE))</f>
        <v>4000</v>
      </c>
      <c r="D5691" s="117" t="str">
        <f>IF(ISERROR(VLOOKUP($A5691, Dropdownlisten!$A$3:$F$143, 4, FALSE)), "", VLOOKUP($A5691, Dropdownlisten!$A$3:$F$143, 4, FALSE))</f>
        <v>Soziales</v>
      </c>
      <c r="E5691" s="117" t="str">
        <f>IF(ISERROR(VLOOKUP($A5691, Dropdownlisten!$A$3:$F$143, 5, FALSE)), "", VLOOKUP($A5691, Dropdownlisten!$A$3:$F$143, 5, FALSE))</f>
        <v>4000_004</v>
      </c>
      <c r="F5691" s="117" t="str">
        <f>IF(ISERROR(VLOOKUP($A5691, Dropdownlisten!$A$3:$F$143, 6, FALSE)), "", VLOOKUP($A5691, Dropdownlisten!$A$3:$F$143, 6, FALSE))</f>
        <v>Jugendfreizeithaus</v>
      </c>
      <c r="G5691" s="117" t="str">
        <f>VLOOKUP(E5691,Datenstruktur_fuer_R!$D$2:$F$141,3,FALSE)</f>
        <v>Point</v>
      </c>
      <c r="H5691" s="120" t="s">
        <v>689</v>
      </c>
      <c r="I5691" s="26" t="s">
        <v>1341</v>
      </c>
      <c r="J5691" s="26" t="s">
        <v>2229</v>
      </c>
      <c r="K5691" s="5" t="s">
        <v>1958</v>
      </c>
      <c r="L5691" s="5" t="s">
        <v>2029</v>
      </c>
      <c r="M5691" s="5">
        <v>1</v>
      </c>
      <c r="N5691" s="5" t="s">
        <v>1173</v>
      </c>
    </row>
    <row r="5692" spans="1:14" x14ac:dyDescent="0.35">
      <c r="A5692" s="5" t="s">
        <v>691</v>
      </c>
      <c r="B5692" s="117" t="str">
        <f>IF(ISERROR(VLOOKUP($A5692, Dropdownlisten!$A$3:$F$143, 2, FALSE)), "", VLOOKUP($A5692, Dropdownlisten!$A$3:$F$143, 2, FALSE))</f>
        <v>POI</v>
      </c>
      <c r="C5692" s="117">
        <f>IF(ISERROR(VLOOKUP($A5692, Dropdownlisten!$A$3:$F$143, 3, FALSE)), "", VLOOKUP($A5692, Dropdownlisten!$A$3:$F$143, 3, FALSE))</f>
        <v>4000</v>
      </c>
      <c r="D5692" s="117" t="str">
        <f>IF(ISERROR(VLOOKUP($A5692, Dropdownlisten!$A$3:$F$143, 4, FALSE)), "", VLOOKUP($A5692, Dropdownlisten!$A$3:$F$143, 4, FALSE))</f>
        <v>Soziales</v>
      </c>
      <c r="E5692" s="117" t="str">
        <f>IF(ISERROR(VLOOKUP($A5692, Dropdownlisten!$A$3:$F$143, 5, FALSE)), "", VLOOKUP($A5692, Dropdownlisten!$A$3:$F$143, 5, FALSE))</f>
        <v>4000_004</v>
      </c>
      <c r="F5692" s="117" t="str">
        <f>IF(ISERROR(VLOOKUP($A5692, Dropdownlisten!$A$3:$F$143, 6, FALSE)), "", VLOOKUP($A5692, Dropdownlisten!$A$3:$F$143, 6, FALSE))</f>
        <v>Jugendfreizeithaus</v>
      </c>
      <c r="G5692" s="117" t="str">
        <f>VLOOKUP(E5692,Datenstruktur_fuer_R!$D$2:$F$141,3,FALSE)</f>
        <v>Point</v>
      </c>
      <c r="H5692" s="120" t="s">
        <v>689</v>
      </c>
      <c r="I5692" s="26" t="s">
        <v>1341</v>
      </c>
      <c r="J5692" s="26" t="s">
        <v>2229</v>
      </c>
      <c r="K5692" s="5" t="s">
        <v>1958</v>
      </c>
      <c r="L5692" s="5" t="s">
        <v>2033</v>
      </c>
      <c r="M5692" s="5">
        <v>1</v>
      </c>
      <c r="N5692" s="5" t="s">
        <v>1173</v>
      </c>
    </row>
    <row r="5693" spans="1:14" x14ac:dyDescent="0.35">
      <c r="A5693" s="5" t="s">
        <v>691</v>
      </c>
      <c r="B5693" s="117" t="str">
        <f>IF(ISERROR(VLOOKUP($A5693, Dropdownlisten!$A$3:$F$143, 2, FALSE)), "", VLOOKUP($A5693, Dropdownlisten!$A$3:$F$143, 2, FALSE))</f>
        <v>POI</v>
      </c>
      <c r="C5693" s="117">
        <f>IF(ISERROR(VLOOKUP($A5693, Dropdownlisten!$A$3:$F$143, 3, FALSE)), "", VLOOKUP($A5693, Dropdownlisten!$A$3:$F$143, 3, FALSE))</f>
        <v>4000</v>
      </c>
      <c r="D5693" s="117" t="str">
        <f>IF(ISERROR(VLOOKUP($A5693, Dropdownlisten!$A$3:$F$143, 4, FALSE)), "", VLOOKUP($A5693, Dropdownlisten!$A$3:$F$143, 4, FALSE))</f>
        <v>Soziales</v>
      </c>
      <c r="E5693" s="117" t="str">
        <f>IF(ISERROR(VLOOKUP($A5693, Dropdownlisten!$A$3:$F$143, 5, FALSE)), "", VLOOKUP($A5693, Dropdownlisten!$A$3:$F$143, 5, FALSE))</f>
        <v>4000_004</v>
      </c>
      <c r="F5693" s="117" t="str">
        <f>IF(ISERROR(VLOOKUP($A5693, Dropdownlisten!$A$3:$F$143, 6, FALSE)), "", VLOOKUP($A5693, Dropdownlisten!$A$3:$F$143, 6, FALSE))</f>
        <v>Jugendfreizeithaus</v>
      </c>
      <c r="G5693" s="117" t="str">
        <f>VLOOKUP(E5693,Datenstruktur_fuer_R!$D$2:$F$141,3,FALSE)</f>
        <v>Point</v>
      </c>
      <c r="H5693" s="120" t="s">
        <v>689</v>
      </c>
      <c r="I5693" s="26" t="s">
        <v>1341</v>
      </c>
      <c r="J5693" s="26" t="s">
        <v>2229</v>
      </c>
      <c r="K5693" s="5" t="s">
        <v>1958</v>
      </c>
      <c r="L5693" s="5" t="s">
        <v>2030</v>
      </c>
      <c r="M5693" s="5">
        <v>1</v>
      </c>
      <c r="N5693" s="5" t="s">
        <v>1173</v>
      </c>
    </row>
    <row r="5694" spans="1:14" x14ac:dyDescent="0.35">
      <c r="A5694" s="5" t="s">
        <v>691</v>
      </c>
      <c r="B5694" s="117" t="str">
        <f>IF(ISERROR(VLOOKUP($A5694, Dropdownlisten!$A$3:$F$143, 2, FALSE)), "", VLOOKUP($A5694, Dropdownlisten!$A$3:$F$143, 2, FALSE))</f>
        <v>POI</v>
      </c>
      <c r="C5694" s="117">
        <f>IF(ISERROR(VLOOKUP($A5694, Dropdownlisten!$A$3:$F$143, 3, FALSE)), "", VLOOKUP($A5694, Dropdownlisten!$A$3:$F$143, 3, FALSE))</f>
        <v>4000</v>
      </c>
      <c r="D5694" s="117" t="str">
        <f>IF(ISERROR(VLOOKUP($A5694, Dropdownlisten!$A$3:$F$143, 4, FALSE)), "", VLOOKUP($A5694, Dropdownlisten!$A$3:$F$143, 4, FALSE))</f>
        <v>Soziales</v>
      </c>
      <c r="E5694" s="117" t="str">
        <f>IF(ISERROR(VLOOKUP($A5694, Dropdownlisten!$A$3:$F$143, 5, FALSE)), "", VLOOKUP($A5694, Dropdownlisten!$A$3:$F$143, 5, FALSE))</f>
        <v>4000_004</v>
      </c>
      <c r="F5694" s="117" t="str">
        <f>IF(ISERROR(VLOOKUP($A5694, Dropdownlisten!$A$3:$F$143, 6, FALSE)), "", VLOOKUP($A5694, Dropdownlisten!$A$3:$F$143, 6, FALSE))</f>
        <v>Jugendfreizeithaus</v>
      </c>
      <c r="G5694" s="117" t="str">
        <f>VLOOKUP(E5694,Datenstruktur_fuer_R!$D$2:$F$141,3,FALSE)</f>
        <v>Point</v>
      </c>
      <c r="H5694" s="120" t="s">
        <v>689</v>
      </c>
      <c r="I5694" s="26" t="s">
        <v>1341</v>
      </c>
      <c r="J5694" s="26" t="s">
        <v>2229</v>
      </c>
      <c r="K5694" s="5" t="s">
        <v>1958</v>
      </c>
      <c r="L5694" s="5" t="s">
        <v>2031</v>
      </c>
      <c r="M5694" s="5">
        <v>1</v>
      </c>
      <c r="N5694" s="5" t="s">
        <v>1173</v>
      </c>
    </row>
    <row r="5695" spans="1:14" x14ac:dyDescent="0.35">
      <c r="A5695" s="5" t="s">
        <v>691</v>
      </c>
      <c r="B5695" s="117" t="str">
        <f>IF(ISERROR(VLOOKUP($A5695, Dropdownlisten!$A$3:$F$143, 2, FALSE)), "", VLOOKUP($A5695, Dropdownlisten!$A$3:$F$143, 2, FALSE))</f>
        <v>POI</v>
      </c>
      <c r="C5695" s="117">
        <f>IF(ISERROR(VLOOKUP($A5695, Dropdownlisten!$A$3:$F$143, 3, FALSE)), "", VLOOKUP($A5695, Dropdownlisten!$A$3:$F$143, 3, FALSE))</f>
        <v>4000</v>
      </c>
      <c r="D5695" s="117" t="str">
        <f>IF(ISERROR(VLOOKUP($A5695, Dropdownlisten!$A$3:$F$143, 4, FALSE)), "", VLOOKUP($A5695, Dropdownlisten!$A$3:$F$143, 4, FALSE))</f>
        <v>Soziales</v>
      </c>
      <c r="E5695" s="117" t="str">
        <f>IF(ISERROR(VLOOKUP($A5695, Dropdownlisten!$A$3:$F$143, 5, FALSE)), "", VLOOKUP($A5695, Dropdownlisten!$A$3:$F$143, 5, FALSE))</f>
        <v>4000_004</v>
      </c>
      <c r="F5695" s="117" t="str">
        <f>IF(ISERROR(VLOOKUP($A5695, Dropdownlisten!$A$3:$F$143, 6, FALSE)), "", VLOOKUP($A5695, Dropdownlisten!$A$3:$F$143, 6, FALSE))</f>
        <v>Jugendfreizeithaus</v>
      </c>
      <c r="G5695" s="117" t="str">
        <f>VLOOKUP(E5695,Datenstruktur_fuer_R!$D$2:$F$141,3,FALSE)</f>
        <v>Point</v>
      </c>
      <c r="H5695" s="120" t="s">
        <v>689</v>
      </c>
      <c r="I5695" s="26" t="s">
        <v>1341</v>
      </c>
      <c r="J5695" s="26" t="s">
        <v>2229</v>
      </c>
      <c r="K5695" s="5" t="s">
        <v>1958</v>
      </c>
      <c r="L5695" s="5" t="s">
        <v>2034</v>
      </c>
      <c r="M5695" s="5">
        <v>1</v>
      </c>
      <c r="N5695" s="5" t="s">
        <v>1173</v>
      </c>
    </row>
    <row r="5696" spans="1:14" x14ac:dyDescent="0.35">
      <c r="A5696" s="5" t="s">
        <v>691</v>
      </c>
      <c r="B5696" s="117" t="str">
        <f>IF(ISERROR(VLOOKUP($A5696, Dropdownlisten!$A$3:$F$143, 2, FALSE)), "", VLOOKUP($A5696, Dropdownlisten!$A$3:$F$143, 2, FALSE))</f>
        <v>POI</v>
      </c>
      <c r="C5696" s="117">
        <f>IF(ISERROR(VLOOKUP($A5696, Dropdownlisten!$A$3:$F$143, 3, FALSE)), "", VLOOKUP($A5696, Dropdownlisten!$A$3:$F$143, 3, FALSE))</f>
        <v>4000</v>
      </c>
      <c r="D5696" s="117" t="str">
        <f>IF(ISERROR(VLOOKUP($A5696, Dropdownlisten!$A$3:$F$143, 4, FALSE)), "", VLOOKUP($A5696, Dropdownlisten!$A$3:$F$143, 4, FALSE))</f>
        <v>Soziales</v>
      </c>
      <c r="E5696" s="117" t="str">
        <f>IF(ISERROR(VLOOKUP($A5696, Dropdownlisten!$A$3:$F$143, 5, FALSE)), "", VLOOKUP($A5696, Dropdownlisten!$A$3:$F$143, 5, FALSE))</f>
        <v>4000_004</v>
      </c>
      <c r="F5696" s="117" t="str">
        <f>IF(ISERROR(VLOOKUP($A5696, Dropdownlisten!$A$3:$F$143, 6, FALSE)), "", VLOOKUP($A5696, Dropdownlisten!$A$3:$F$143, 6, FALSE))</f>
        <v>Jugendfreizeithaus</v>
      </c>
      <c r="G5696" s="117" t="str">
        <f>VLOOKUP(E5696,Datenstruktur_fuer_R!$D$2:$F$141,3,FALSE)</f>
        <v>Point</v>
      </c>
      <c r="H5696" s="120" t="s">
        <v>290</v>
      </c>
      <c r="I5696" s="26" t="s">
        <v>1341</v>
      </c>
      <c r="J5696" s="26" t="s">
        <v>2229</v>
      </c>
      <c r="K5696" s="5" t="s">
        <v>1936</v>
      </c>
      <c r="L5696" s="5"/>
      <c r="M5696" s="5">
        <v>1</v>
      </c>
      <c r="N5696" s="5" t="s">
        <v>1173</v>
      </c>
    </row>
    <row r="5697" spans="1:14" x14ac:dyDescent="0.35">
      <c r="A5697" s="5" t="s">
        <v>691</v>
      </c>
      <c r="B5697" s="117" t="str">
        <f>IF(ISERROR(VLOOKUP($A5697, Dropdownlisten!$A$3:$F$143, 2, FALSE)), "", VLOOKUP($A5697, Dropdownlisten!$A$3:$F$143, 2, FALSE))</f>
        <v>POI</v>
      </c>
      <c r="C5697" s="117">
        <f>IF(ISERROR(VLOOKUP($A5697, Dropdownlisten!$A$3:$F$143, 3, FALSE)), "", VLOOKUP($A5697, Dropdownlisten!$A$3:$F$143, 3, FALSE))</f>
        <v>4000</v>
      </c>
      <c r="D5697" s="117" t="str">
        <f>IF(ISERROR(VLOOKUP($A5697, Dropdownlisten!$A$3:$F$143, 4, FALSE)), "", VLOOKUP($A5697, Dropdownlisten!$A$3:$F$143, 4, FALSE))</f>
        <v>Soziales</v>
      </c>
      <c r="E5697" s="117" t="str">
        <f>IF(ISERROR(VLOOKUP($A5697, Dropdownlisten!$A$3:$F$143, 5, FALSE)), "", VLOOKUP($A5697, Dropdownlisten!$A$3:$F$143, 5, FALSE))</f>
        <v>4000_004</v>
      </c>
      <c r="F5697" s="117" t="str">
        <f>IF(ISERROR(VLOOKUP($A5697, Dropdownlisten!$A$3:$F$143, 6, FALSE)), "", VLOOKUP($A5697, Dropdownlisten!$A$3:$F$143, 6, FALSE))</f>
        <v>Jugendfreizeithaus</v>
      </c>
      <c r="G5697" s="117" t="str">
        <f>VLOOKUP(E5697,Datenstruktur_fuer_R!$D$2:$F$141,3,FALSE)</f>
        <v>Point</v>
      </c>
      <c r="H5697" s="120" t="s">
        <v>291</v>
      </c>
      <c r="I5697" s="26" t="s">
        <v>1341</v>
      </c>
      <c r="J5697" s="26" t="s">
        <v>2229</v>
      </c>
      <c r="K5697" s="5" t="s">
        <v>1937</v>
      </c>
      <c r="L5697" s="5"/>
      <c r="M5697" s="5">
        <v>1</v>
      </c>
      <c r="N5697" s="5" t="s">
        <v>1173</v>
      </c>
    </row>
    <row r="5698" spans="1:14" x14ac:dyDescent="0.35">
      <c r="A5698" s="5" t="s">
        <v>691</v>
      </c>
      <c r="B5698" s="117" t="str">
        <f>IF(ISERROR(VLOOKUP($A5698, Dropdownlisten!$A$3:$F$143, 2, FALSE)), "", VLOOKUP($A5698, Dropdownlisten!$A$3:$F$143, 2, FALSE))</f>
        <v>POI</v>
      </c>
      <c r="C5698" s="117">
        <f>IF(ISERROR(VLOOKUP($A5698, Dropdownlisten!$A$3:$F$143, 3, FALSE)), "", VLOOKUP($A5698, Dropdownlisten!$A$3:$F$143, 3, FALSE))</f>
        <v>4000</v>
      </c>
      <c r="D5698" s="117" t="str">
        <f>IF(ISERROR(VLOOKUP($A5698, Dropdownlisten!$A$3:$F$143, 4, FALSE)), "", VLOOKUP($A5698, Dropdownlisten!$A$3:$F$143, 4, FALSE))</f>
        <v>Soziales</v>
      </c>
      <c r="E5698" s="117" t="str">
        <f>IF(ISERROR(VLOOKUP($A5698, Dropdownlisten!$A$3:$F$143, 5, FALSE)), "", VLOOKUP($A5698, Dropdownlisten!$A$3:$F$143, 5, FALSE))</f>
        <v>4000_004</v>
      </c>
      <c r="F5698" s="117" t="str">
        <f>IF(ISERROR(VLOOKUP($A5698, Dropdownlisten!$A$3:$F$143, 6, FALSE)), "", VLOOKUP($A5698, Dropdownlisten!$A$3:$F$143, 6, FALSE))</f>
        <v>Jugendfreizeithaus</v>
      </c>
      <c r="G5698" s="117" t="str">
        <f>VLOOKUP(E5698,Datenstruktur_fuer_R!$D$2:$F$141,3,FALSE)</f>
        <v>Point</v>
      </c>
      <c r="H5698" s="120" t="s">
        <v>288</v>
      </c>
      <c r="I5698" s="26" t="s">
        <v>1341</v>
      </c>
      <c r="J5698" s="26" t="s">
        <v>2229</v>
      </c>
      <c r="K5698" s="5" t="s">
        <v>1938</v>
      </c>
      <c r="L5698" s="5"/>
      <c r="M5698" s="5">
        <v>1</v>
      </c>
      <c r="N5698" s="5" t="s">
        <v>1173</v>
      </c>
    </row>
    <row r="5699" spans="1:14" x14ac:dyDescent="0.35">
      <c r="A5699" s="5" t="s">
        <v>691</v>
      </c>
      <c r="B5699" s="117" t="str">
        <f>IF(ISERROR(VLOOKUP($A5699, Dropdownlisten!$A$3:$F$143, 2, FALSE)), "", VLOOKUP($A5699, Dropdownlisten!$A$3:$F$143, 2, FALSE))</f>
        <v>POI</v>
      </c>
      <c r="C5699" s="117">
        <f>IF(ISERROR(VLOOKUP($A5699, Dropdownlisten!$A$3:$F$143, 3, FALSE)), "", VLOOKUP($A5699, Dropdownlisten!$A$3:$F$143, 3, FALSE))</f>
        <v>4000</v>
      </c>
      <c r="D5699" s="117" t="str">
        <f>IF(ISERROR(VLOOKUP($A5699, Dropdownlisten!$A$3:$F$143, 4, FALSE)), "", VLOOKUP($A5699, Dropdownlisten!$A$3:$F$143, 4, FALSE))</f>
        <v>Soziales</v>
      </c>
      <c r="E5699" s="117" t="str">
        <f>IF(ISERROR(VLOOKUP($A5699, Dropdownlisten!$A$3:$F$143, 5, FALSE)), "", VLOOKUP($A5699, Dropdownlisten!$A$3:$F$143, 5, FALSE))</f>
        <v>4000_004</v>
      </c>
      <c r="F5699" s="117" t="str">
        <f>IF(ISERROR(VLOOKUP($A5699, Dropdownlisten!$A$3:$F$143, 6, FALSE)), "", VLOOKUP($A5699, Dropdownlisten!$A$3:$F$143, 6, FALSE))</f>
        <v>Jugendfreizeithaus</v>
      </c>
      <c r="G5699" s="117" t="str">
        <f>VLOOKUP(E5699,Datenstruktur_fuer_R!$D$2:$F$141,3,FALSE)</f>
        <v>Point</v>
      </c>
      <c r="H5699" s="120" t="s">
        <v>289</v>
      </c>
      <c r="I5699" s="26" t="s">
        <v>1341</v>
      </c>
      <c r="J5699" s="26" t="s">
        <v>2229</v>
      </c>
      <c r="K5699" s="5" t="s">
        <v>1939</v>
      </c>
      <c r="L5699" s="5"/>
      <c r="M5699" s="5">
        <v>1</v>
      </c>
      <c r="N5699" s="5" t="s">
        <v>1173</v>
      </c>
    </row>
    <row r="5700" spans="1:14" x14ac:dyDescent="0.35">
      <c r="A5700" s="5" t="s">
        <v>691</v>
      </c>
      <c r="B5700" s="117" t="str">
        <f>IF(ISERROR(VLOOKUP($A5700, Dropdownlisten!$A$3:$F$143, 2, FALSE)), "", VLOOKUP($A5700, Dropdownlisten!$A$3:$F$143, 2, FALSE))</f>
        <v>POI</v>
      </c>
      <c r="C5700" s="117">
        <f>IF(ISERROR(VLOOKUP($A5700, Dropdownlisten!$A$3:$F$143, 3, FALSE)), "", VLOOKUP($A5700, Dropdownlisten!$A$3:$F$143, 3, FALSE))</f>
        <v>4000</v>
      </c>
      <c r="D5700" s="117" t="str">
        <f>IF(ISERROR(VLOOKUP($A5700, Dropdownlisten!$A$3:$F$143, 4, FALSE)), "", VLOOKUP($A5700, Dropdownlisten!$A$3:$F$143, 4, FALSE))</f>
        <v>Soziales</v>
      </c>
      <c r="E5700" s="117" t="str">
        <f>IF(ISERROR(VLOOKUP($A5700, Dropdownlisten!$A$3:$F$143, 5, FALSE)), "", VLOOKUP($A5700, Dropdownlisten!$A$3:$F$143, 5, FALSE))</f>
        <v>4000_004</v>
      </c>
      <c r="F5700" s="117" t="str">
        <f>IF(ISERROR(VLOOKUP($A5700, Dropdownlisten!$A$3:$F$143, 6, FALSE)), "", VLOOKUP($A5700, Dropdownlisten!$A$3:$F$143, 6, FALSE))</f>
        <v>Jugendfreizeithaus</v>
      </c>
      <c r="G5700" s="117" t="str">
        <f>VLOOKUP(E5700,Datenstruktur_fuer_R!$D$2:$F$141,3,FALSE)</f>
        <v>Point</v>
      </c>
      <c r="H5700" s="120" t="s">
        <v>293</v>
      </c>
      <c r="I5700" s="26" t="s">
        <v>1341</v>
      </c>
      <c r="J5700" s="26" t="s">
        <v>2229</v>
      </c>
      <c r="K5700" s="5" t="s">
        <v>1958</v>
      </c>
      <c r="L5700" s="5"/>
      <c r="M5700" s="5">
        <v>1</v>
      </c>
      <c r="N5700" s="5" t="s">
        <v>1173</v>
      </c>
    </row>
    <row r="5701" spans="1:14" x14ac:dyDescent="0.35">
      <c r="A5701" s="5" t="s">
        <v>696</v>
      </c>
      <c r="B5701" s="117" t="str">
        <f>IF(ISERROR(VLOOKUP($A5701, Dropdownlisten!$A$3:$F$143, 2, FALSE)), "", VLOOKUP($A5701, Dropdownlisten!$A$3:$F$143, 2, FALSE))</f>
        <v>POI</v>
      </c>
      <c r="C5701" s="117">
        <f>IF(ISERROR(VLOOKUP($A5701, Dropdownlisten!$A$3:$F$143, 3, FALSE)), "", VLOOKUP($A5701, Dropdownlisten!$A$3:$F$143, 3, FALSE))</f>
        <v>3000</v>
      </c>
      <c r="D5701" s="117" t="str">
        <f>IF(ISERROR(VLOOKUP($A5701, Dropdownlisten!$A$3:$F$143, 4, FALSE)), "", VLOOKUP($A5701, Dropdownlisten!$A$3:$F$143, 4, FALSE))</f>
        <v>BildungBetreuung</v>
      </c>
      <c r="E5701" s="117" t="str">
        <f>IF(ISERROR(VLOOKUP($A5701, Dropdownlisten!$A$3:$F$143, 5, FALSE)), "", VLOOKUP($A5701, Dropdownlisten!$A$3:$F$143, 5, FALSE))</f>
        <v>3000_006</v>
      </c>
      <c r="F5701" s="117" t="str">
        <f>IF(ISERROR(VLOOKUP($A5701, Dropdownlisten!$A$3:$F$143, 6, FALSE)), "", VLOOKUP($A5701, Dropdownlisten!$A$3:$F$143, 6, FALSE))</f>
        <v>Kita</v>
      </c>
      <c r="G5701" s="117" t="str">
        <f>VLOOKUP(E5701,Datenstruktur_fuer_R!$D$2:$F$141,3,FALSE)</f>
        <v>Point</v>
      </c>
      <c r="H5701" s="120" t="s">
        <v>689</v>
      </c>
      <c r="I5701" s="26" t="s">
        <v>1341</v>
      </c>
      <c r="J5701" s="26" t="s">
        <v>2229</v>
      </c>
      <c r="K5701" s="5" t="s">
        <v>1958</v>
      </c>
      <c r="L5701" s="5" t="s">
        <v>2035</v>
      </c>
      <c r="M5701" s="5">
        <v>1</v>
      </c>
      <c r="N5701" s="5" t="s">
        <v>1173</v>
      </c>
    </row>
    <row r="5702" spans="1:14" x14ac:dyDescent="0.35">
      <c r="A5702" s="5" t="s">
        <v>696</v>
      </c>
      <c r="B5702" s="117" t="str">
        <f>IF(ISERROR(VLOOKUP($A5702, Dropdownlisten!$A$3:$F$143, 2, FALSE)), "", VLOOKUP($A5702, Dropdownlisten!$A$3:$F$143, 2, FALSE))</f>
        <v>POI</v>
      </c>
      <c r="C5702" s="117">
        <f>IF(ISERROR(VLOOKUP($A5702, Dropdownlisten!$A$3:$F$143, 3, FALSE)), "", VLOOKUP($A5702, Dropdownlisten!$A$3:$F$143, 3, FALSE))</f>
        <v>3000</v>
      </c>
      <c r="D5702" s="117" t="str">
        <f>IF(ISERROR(VLOOKUP($A5702, Dropdownlisten!$A$3:$F$143, 4, FALSE)), "", VLOOKUP($A5702, Dropdownlisten!$A$3:$F$143, 4, FALSE))</f>
        <v>BildungBetreuung</v>
      </c>
      <c r="E5702" s="117" t="str">
        <f>IF(ISERROR(VLOOKUP($A5702, Dropdownlisten!$A$3:$F$143, 5, FALSE)), "", VLOOKUP($A5702, Dropdownlisten!$A$3:$F$143, 5, FALSE))</f>
        <v>3000_006</v>
      </c>
      <c r="F5702" s="117" t="str">
        <f>IF(ISERROR(VLOOKUP($A5702, Dropdownlisten!$A$3:$F$143, 6, FALSE)), "", VLOOKUP($A5702, Dropdownlisten!$A$3:$F$143, 6, FALSE))</f>
        <v>Kita</v>
      </c>
      <c r="G5702" s="117" t="str">
        <f>VLOOKUP(E5702,Datenstruktur_fuer_R!$D$2:$F$141,3,FALSE)</f>
        <v>Point</v>
      </c>
      <c r="H5702" s="120" t="s">
        <v>689</v>
      </c>
      <c r="I5702" s="26" t="s">
        <v>1341</v>
      </c>
      <c r="J5702" s="26" t="s">
        <v>2229</v>
      </c>
      <c r="K5702" s="5" t="s">
        <v>1958</v>
      </c>
      <c r="L5702" s="5" t="s">
        <v>2036</v>
      </c>
      <c r="M5702" s="5">
        <v>1</v>
      </c>
      <c r="N5702" s="5" t="s">
        <v>1173</v>
      </c>
    </row>
    <row r="5703" spans="1:14" x14ac:dyDescent="0.35">
      <c r="A5703" s="5" t="s">
        <v>696</v>
      </c>
      <c r="B5703" s="117" t="str">
        <f>IF(ISERROR(VLOOKUP($A5703, Dropdownlisten!$A$3:$F$143, 2, FALSE)), "", VLOOKUP($A5703, Dropdownlisten!$A$3:$F$143, 2, FALSE))</f>
        <v>POI</v>
      </c>
      <c r="C5703" s="117">
        <f>IF(ISERROR(VLOOKUP($A5703, Dropdownlisten!$A$3:$F$143, 3, FALSE)), "", VLOOKUP($A5703, Dropdownlisten!$A$3:$F$143, 3, FALSE))</f>
        <v>3000</v>
      </c>
      <c r="D5703" s="117" t="str">
        <f>IF(ISERROR(VLOOKUP($A5703, Dropdownlisten!$A$3:$F$143, 4, FALSE)), "", VLOOKUP($A5703, Dropdownlisten!$A$3:$F$143, 4, FALSE))</f>
        <v>BildungBetreuung</v>
      </c>
      <c r="E5703" s="117" t="str">
        <f>IF(ISERROR(VLOOKUP($A5703, Dropdownlisten!$A$3:$F$143, 5, FALSE)), "", VLOOKUP($A5703, Dropdownlisten!$A$3:$F$143, 5, FALSE))</f>
        <v>3000_006</v>
      </c>
      <c r="F5703" s="117" t="str">
        <f>IF(ISERROR(VLOOKUP($A5703, Dropdownlisten!$A$3:$F$143, 6, FALSE)), "", VLOOKUP($A5703, Dropdownlisten!$A$3:$F$143, 6, FALSE))</f>
        <v>Kita</v>
      </c>
      <c r="G5703" s="117" t="str">
        <f>VLOOKUP(E5703,Datenstruktur_fuer_R!$D$2:$F$141,3,FALSE)</f>
        <v>Point</v>
      </c>
      <c r="H5703" s="120" t="s">
        <v>689</v>
      </c>
      <c r="I5703" s="26" t="s">
        <v>1341</v>
      </c>
      <c r="J5703" s="26" t="s">
        <v>2229</v>
      </c>
      <c r="K5703" s="5" t="s">
        <v>1958</v>
      </c>
      <c r="L5703" s="5" t="s">
        <v>2037</v>
      </c>
      <c r="M5703" s="5">
        <v>1</v>
      </c>
      <c r="N5703" s="5" t="s">
        <v>1173</v>
      </c>
    </row>
    <row r="5704" spans="1:14" x14ac:dyDescent="0.35">
      <c r="A5704" s="5" t="s">
        <v>696</v>
      </c>
      <c r="B5704" s="117" t="str">
        <f>IF(ISERROR(VLOOKUP($A5704, Dropdownlisten!$A$3:$F$143, 2, FALSE)), "", VLOOKUP($A5704, Dropdownlisten!$A$3:$F$143, 2, FALSE))</f>
        <v>POI</v>
      </c>
      <c r="C5704" s="117">
        <f>IF(ISERROR(VLOOKUP($A5704, Dropdownlisten!$A$3:$F$143, 3, FALSE)), "", VLOOKUP($A5704, Dropdownlisten!$A$3:$F$143, 3, FALSE))</f>
        <v>3000</v>
      </c>
      <c r="D5704" s="117" t="str">
        <f>IF(ISERROR(VLOOKUP($A5704, Dropdownlisten!$A$3:$F$143, 4, FALSE)), "", VLOOKUP($A5704, Dropdownlisten!$A$3:$F$143, 4, FALSE))</f>
        <v>BildungBetreuung</v>
      </c>
      <c r="E5704" s="117" t="str">
        <f>IF(ISERROR(VLOOKUP($A5704, Dropdownlisten!$A$3:$F$143, 5, FALSE)), "", VLOOKUP($A5704, Dropdownlisten!$A$3:$F$143, 5, FALSE))</f>
        <v>3000_006</v>
      </c>
      <c r="F5704" s="117" t="str">
        <f>IF(ISERROR(VLOOKUP($A5704, Dropdownlisten!$A$3:$F$143, 6, FALSE)), "", VLOOKUP($A5704, Dropdownlisten!$A$3:$F$143, 6, FALSE))</f>
        <v>Kita</v>
      </c>
      <c r="G5704" s="117" t="str">
        <f>VLOOKUP(E5704,Datenstruktur_fuer_R!$D$2:$F$141,3,FALSE)</f>
        <v>Point</v>
      </c>
      <c r="H5704" s="120" t="s">
        <v>689</v>
      </c>
      <c r="I5704" s="26" t="s">
        <v>1341</v>
      </c>
      <c r="J5704" s="26" t="s">
        <v>2229</v>
      </c>
      <c r="K5704" s="5" t="s">
        <v>1958</v>
      </c>
      <c r="L5704" s="5" t="s">
        <v>2038</v>
      </c>
      <c r="M5704" s="5">
        <v>1</v>
      </c>
      <c r="N5704" s="5" t="s">
        <v>1173</v>
      </c>
    </row>
    <row r="5705" spans="1:14" x14ac:dyDescent="0.35">
      <c r="A5705" s="5" t="s">
        <v>696</v>
      </c>
      <c r="B5705" s="117" t="str">
        <f>IF(ISERROR(VLOOKUP($A5705, Dropdownlisten!$A$3:$F$143, 2, FALSE)), "", VLOOKUP($A5705, Dropdownlisten!$A$3:$F$143, 2, FALSE))</f>
        <v>POI</v>
      </c>
      <c r="C5705" s="117">
        <f>IF(ISERROR(VLOOKUP($A5705, Dropdownlisten!$A$3:$F$143, 3, FALSE)), "", VLOOKUP($A5705, Dropdownlisten!$A$3:$F$143, 3, FALSE))</f>
        <v>3000</v>
      </c>
      <c r="D5705" s="117" t="str">
        <f>IF(ISERROR(VLOOKUP($A5705, Dropdownlisten!$A$3:$F$143, 4, FALSE)), "", VLOOKUP($A5705, Dropdownlisten!$A$3:$F$143, 4, FALSE))</f>
        <v>BildungBetreuung</v>
      </c>
      <c r="E5705" s="117" t="str">
        <f>IF(ISERROR(VLOOKUP($A5705, Dropdownlisten!$A$3:$F$143, 5, FALSE)), "", VLOOKUP($A5705, Dropdownlisten!$A$3:$F$143, 5, FALSE))</f>
        <v>3000_006</v>
      </c>
      <c r="F5705" s="117" t="str">
        <f>IF(ISERROR(VLOOKUP($A5705, Dropdownlisten!$A$3:$F$143, 6, FALSE)), "", VLOOKUP($A5705, Dropdownlisten!$A$3:$F$143, 6, FALSE))</f>
        <v>Kita</v>
      </c>
      <c r="G5705" s="117" t="str">
        <f>VLOOKUP(E5705,Datenstruktur_fuer_R!$D$2:$F$141,3,FALSE)</f>
        <v>Point</v>
      </c>
      <c r="H5705" s="120" t="s">
        <v>689</v>
      </c>
      <c r="I5705" s="26" t="s">
        <v>1341</v>
      </c>
      <c r="J5705" s="26" t="s">
        <v>2229</v>
      </c>
      <c r="K5705" s="5" t="s">
        <v>1958</v>
      </c>
      <c r="L5705" s="5" t="s">
        <v>2039</v>
      </c>
      <c r="M5705" s="5">
        <v>1</v>
      </c>
      <c r="N5705" s="5" t="s">
        <v>1173</v>
      </c>
    </row>
    <row r="5706" spans="1:14" x14ac:dyDescent="0.35">
      <c r="A5706" s="5" t="s">
        <v>696</v>
      </c>
      <c r="B5706" s="117" t="str">
        <f>IF(ISERROR(VLOOKUP($A5706, Dropdownlisten!$A$3:$F$143, 2, FALSE)), "", VLOOKUP($A5706, Dropdownlisten!$A$3:$F$143, 2, FALSE))</f>
        <v>POI</v>
      </c>
      <c r="C5706" s="117">
        <f>IF(ISERROR(VLOOKUP($A5706, Dropdownlisten!$A$3:$F$143, 3, FALSE)), "", VLOOKUP($A5706, Dropdownlisten!$A$3:$F$143, 3, FALSE))</f>
        <v>3000</v>
      </c>
      <c r="D5706" s="117" t="str">
        <f>IF(ISERROR(VLOOKUP($A5706, Dropdownlisten!$A$3:$F$143, 4, FALSE)), "", VLOOKUP($A5706, Dropdownlisten!$A$3:$F$143, 4, FALSE))</f>
        <v>BildungBetreuung</v>
      </c>
      <c r="E5706" s="117" t="str">
        <f>IF(ISERROR(VLOOKUP($A5706, Dropdownlisten!$A$3:$F$143, 5, FALSE)), "", VLOOKUP($A5706, Dropdownlisten!$A$3:$F$143, 5, FALSE))</f>
        <v>3000_006</v>
      </c>
      <c r="F5706" s="117" t="str">
        <f>IF(ISERROR(VLOOKUP($A5706, Dropdownlisten!$A$3:$F$143, 6, FALSE)), "", VLOOKUP($A5706, Dropdownlisten!$A$3:$F$143, 6, FALSE))</f>
        <v>Kita</v>
      </c>
      <c r="G5706" s="117" t="str">
        <f>VLOOKUP(E5706,Datenstruktur_fuer_R!$D$2:$F$141,3,FALSE)</f>
        <v>Point</v>
      </c>
      <c r="H5706" s="120" t="s">
        <v>689</v>
      </c>
      <c r="I5706" s="26" t="s">
        <v>1341</v>
      </c>
      <c r="J5706" s="26" t="s">
        <v>2229</v>
      </c>
      <c r="K5706" s="5" t="s">
        <v>1958</v>
      </c>
      <c r="L5706" s="5" t="s">
        <v>2040</v>
      </c>
      <c r="M5706" s="5">
        <v>1</v>
      </c>
      <c r="N5706" s="5" t="s">
        <v>1173</v>
      </c>
    </row>
    <row r="5707" spans="1:14" x14ac:dyDescent="0.35">
      <c r="A5707" s="5" t="s">
        <v>696</v>
      </c>
      <c r="B5707" s="117" t="str">
        <f>IF(ISERROR(VLOOKUP($A5707, Dropdownlisten!$A$3:$F$143, 2, FALSE)), "", VLOOKUP($A5707, Dropdownlisten!$A$3:$F$143, 2, FALSE))</f>
        <v>POI</v>
      </c>
      <c r="C5707" s="117">
        <f>IF(ISERROR(VLOOKUP($A5707, Dropdownlisten!$A$3:$F$143, 3, FALSE)), "", VLOOKUP($A5707, Dropdownlisten!$A$3:$F$143, 3, FALSE))</f>
        <v>3000</v>
      </c>
      <c r="D5707" s="117" t="str">
        <f>IF(ISERROR(VLOOKUP($A5707, Dropdownlisten!$A$3:$F$143, 4, FALSE)), "", VLOOKUP($A5707, Dropdownlisten!$A$3:$F$143, 4, FALSE))</f>
        <v>BildungBetreuung</v>
      </c>
      <c r="E5707" s="117" t="str">
        <f>IF(ISERROR(VLOOKUP($A5707, Dropdownlisten!$A$3:$F$143, 5, FALSE)), "", VLOOKUP($A5707, Dropdownlisten!$A$3:$F$143, 5, FALSE))</f>
        <v>3000_006</v>
      </c>
      <c r="F5707" s="117" t="str">
        <f>IF(ISERROR(VLOOKUP($A5707, Dropdownlisten!$A$3:$F$143, 6, FALSE)), "", VLOOKUP($A5707, Dropdownlisten!$A$3:$F$143, 6, FALSE))</f>
        <v>Kita</v>
      </c>
      <c r="G5707" s="117" t="str">
        <f>VLOOKUP(E5707,Datenstruktur_fuer_R!$D$2:$F$141,3,FALSE)</f>
        <v>Point</v>
      </c>
      <c r="H5707" s="120" t="s">
        <v>689</v>
      </c>
      <c r="I5707" s="26" t="s">
        <v>1341</v>
      </c>
      <c r="J5707" s="26" t="s">
        <v>2229</v>
      </c>
      <c r="K5707" s="5" t="s">
        <v>1958</v>
      </c>
      <c r="L5707" s="5" t="s">
        <v>2041</v>
      </c>
      <c r="M5707" s="5">
        <v>1</v>
      </c>
      <c r="N5707" s="5" t="s">
        <v>1173</v>
      </c>
    </row>
    <row r="5708" spans="1:14" x14ac:dyDescent="0.35">
      <c r="A5708" s="5" t="s">
        <v>696</v>
      </c>
      <c r="B5708" s="117" t="str">
        <f>IF(ISERROR(VLOOKUP($A5708, Dropdownlisten!$A$3:$F$143, 2, FALSE)), "", VLOOKUP($A5708, Dropdownlisten!$A$3:$F$143, 2, FALSE))</f>
        <v>POI</v>
      </c>
      <c r="C5708" s="117">
        <f>IF(ISERROR(VLOOKUP($A5708, Dropdownlisten!$A$3:$F$143, 3, FALSE)), "", VLOOKUP($A5708, Dropdownlisten!$A$3:$F$143, 3, FALSE))</f>
        <v>3000</v>
      </c>
      <c r="D5708" s="117" t="str">
        <f>IF(ISERROR(VLOOKUP($A5708, Dropdownlisten!$A$3:$F$143, 4, FALSE)), "", VLOOKUP($A5708, Dropdownlisten!$A$3:$F$143, 4, FALSE))</f>
        <v>BildungBetreuung</v>
      </c>
      <c r="E5708" s="117" t="str">
        <f>IF(ISERROR(VLOOKUP($A5708, Dropdownlisten!$A$3:$F$143, 5, FALSE)), "", VLOOKUP($A5708, Dropdownlisten!$A$3:$F$143, 5, FALSE))</f>
        <v>3000_006</v>
      </c>
      <c r="F5708" s="117" t="str">
        <f>IF(ISERROR(VLOOKUP($A5708, Dropdownlisten!$A$3:$F$143, 6, FALSE)), "", VLOOKUP($A5708, Dropdownlisten!$A$3:$F$143, 6, FALSE))</f>
        <v>Kita</v>
      </c>
      <c r="G5708" s="117" t="str">
        <f>VLOOKUP(E5708,Datenstruktur_fuer_R!$D$2:$F$141,3,FALSE)</f>
        <v>Point</v>
      </c>
      <c r="H5708" s="120" t="s">
        <v>689</v>
      </c>
      <c r="I5708" s="26" t="s">
        <v>1341</v>
      </c>
      <c r="J5708" s="26" t="s">
        <v>2229</v>
      </c>
      <c r="K5708" s="5" t="s">
        <v>1958</v>
      </c>
      <c r="L5708" s="5" t="s">
        <v>2042</v>
      </c>
      <c r="M5708" s="5">
        <v>1</v>
      </c>
      <c r="N5708" s="5" t="s">
        <v>1173</v>
      </c>
    </row>
    <row r="5709" spans="1:14" x14ac:dyDescent="0.35">
      <c r="A5709" s="5" t="s">
        <v>696</v>
      </c>
      <c r="B5709" s="117" t="str">
        <f>IF(ISERROR(VLOOKUP($A5709, Dropdownlisten!$A$3:$F$143, 2, FALSE)), "", VLOOKUP($A5709, Dropdownlisten!$A$3:$F$143, 2, FALSE))</f>
        <v>POI</v>
      </c>
      <c r="C5709" s="117">
        <f>IF(ISERROR(VLOOKUP($A5709, Dropdownlisten!$A$3:$F$143, 3, FALSE)), "", VLOOKUP($A5709, Dropdownlisten!$A$3:$F$143, 3, FALSE))</f>
        <v>3000</v>
      </c>
      <c r="D5709" s="117" t="str">
        <f>IF(ISERROR(VLOOKUP($A5709, Dropdownlisten!$A$3:$F$143, 4, FALSE)), "", VLOOKUP($A5709, Dropdownlisten!$A$3:$F$143, 4, FALSE))</f>
        <v>BildungBetreuung</v>
      </c>
      <c r="E5709" s="117" t="str">
        <f>IF(ISERROR(VLOOKUP($A5709, Dropdownlisten!$A$3:$F$143, 5, FALSE)), "", VLOOKUP($A5709, Dropdownlisten!$A$3:$F$143, 5, FALSE))</f>
        <v>3000_006</v>
      </c>
      <c r="F5709" s="117" t="str">
        <f>IF(ISERROR(VLOOKUP($A5709, Dropdownlisten!$A$3:$F$143, 6, FALSE)), "", VLOOKUP($A5709, Dropdownlisten!$A$3:$F$143, 6, FALSE))</f>
        <v>Kita</v>
      </c>
      <c r="G5709" s="117" t="str">
        <f>VLOOKUP(E5709,Datenstruktur_fuer_R!$D$2:$F$141,3,FALSE)</f>
        <v>Point</v>
      </c>
      <c r="H5709" s="120" t="s">
        <v>689</v>
      </c>
      <c r="I5709" s="26" t="s">
        <v>1341</v>
      </c>
      <c r="J5709" s="26" t="s">
        <v>2229</v>
      </c>
      <c r="K5709" s="5" t="s">
        <v>1958</v>
      </c>
      <c r="L5709" s="5" t="s">
        <v>2043</v>
      </c>
      <c r="M5709" s="5">
        <v>1</v>
      </c>
      <c r="N5709" s="5" t="s">
        <v>1173</v>
      </c>
    </row>
    <row r="5710" spans="1:14" x14ac:dyDescent="0.35">
      <c r="A5710" s="5" t="s">
        <v>696</v>
      </c>
      <c r="B5710" s="117" t="str">
        <f>IF(ISERROR(VLOOKUP($A5710, Dropdownlisten!$A$3:$F$143, 2, FALSE)), "", VLOOKUP($A5710, Dropdownlisten!$A$3:$F$143, 2, FALSE))</f>
        <v>POI</v>
      </c>
      <c r="C5710" s="117">
        <f>IF(ISERROR(VLOOKUP($A5710, Dropdownlisten!$A$3:$F$143, 3, FALSE)), "", VLOOKUP($A5710, Dropdownlisten!$A$3:$F$143, 3, FALSE))</f>
        <v>3000</v>
      </c>
      <c r="D5710" s="117" t="str">
        <f>IF(ISERROR(VLOOKUP($A5710, Dropdownlisten!$A$3:$F$143, 4, FALSE)), "", VLOOKUP($A5710, Dropdownlisten!$A$3:$F$143, 4, FALSE))</f>
        <v>BildungBetreuung</v>
      </c>
      <c r="E5710" s="117" t="str">
        <f>IF(ISERROR(VLOOKUP($A5710, Dropdownlisten!$A$3:$F$143, 5, FALSE)), "", VLOOKUP($A5710, Dropdownlisten!$A$3:$F$143, 5, FALSE))</f>
        <v>3000_006</v>
      </c>
      <c r="F5710" s="117" t="str">
        <f>IF(ISERROR(VLOOKUP($A5710, Dropdownlisten!$A$3:$F$143, 6, FALSE)), "", VLOOKUP($A5710, Dropdownlisten!$A$3:$F$143, 6, FALSE))</f>
        <v>Kita</v>
      </c>
      <c r="G5710" s="117" t="str">
        <f>VLOOKUP(E5710,Datenstruktur_fuer_R!$D$2:$F$141,3,FALSE)</f>
        <v>Point</v>
      </c>
      <c r="H5710" s="120" t="s">
        <v>290</v>
      </c>
      <c r="I5710" s="26" t="s">
        <v>1341</v>
      </c>
      <c r="J5710" s="26" t="s">
        <v>2229</v>
      </c>
      <c r="K5710" s="5" t="s">
        <v>1936</v>
      </c>
      <c r="L5710" s="5"/>
      <c r="M5710" s="5">
        <v>1</v>
      </c>
      <c r="N5710" s="5" t="s">
        <v>1173</v>
      </c>
    </row>
    <row r="5711" spans="1:14" x14ac:dyDescent="0.35">
      <c r="A5711" s="5" t="s">
        <v>696</v>
      </c>
      <c r="B5711" s="117" t="str">
        <f>IF(ISERROR(VLOOKUP($A5711, Dropdownlisten!$A$3:$F$143, 2, FALSE)), "", VLOOKUP($A5711, Dropdownlisten!$A$3:$F$143, 2, FALSE))</f>
        <v>POI</v>
      </c>
      <c r="C5711" s="117">
        <f>IF(ISERROR(VLOOKUP($A5711, Dropdownlisten!$A$3:$F$143, 3, FALSE)), "", VLOOKUP($A5711, Dropdownlisten!$A$3:$F$143, 3, FALSE))</f>
        <v>3000</v>
      </c>
      <c r="D5711" s="117" t="str">
        <f>IF(ISERROR(VLOOKUP($A5711, Dropdownlisten!$A$3:$F$143, 4, FALSE)), "", VLOOKUP($A5711, Dropdownlisten!$A$3:$F$143, 4, FALSE))</f>
        <v>BildungBetreuung</v>
      </c>
      <c r="E5711" s="117" t="str">
        <f>IF(ISERROR(VLOOKUP($A5711, Dropdownlisten!$A$3:$F$143, 5, FALSE)), "", VLOOKUP($A5711, Dropdownlisten!$A$3:$F$143, 5, FALSE))</f>
        <v>3000_006</v>
      </c>
      <c r="F5711" s="117" t="str">
        <f>IF(ISERROR(VLOOKUP($A5711, Dropdownlisten!$A$3:$F$143, 6, FALSE)), "", VLOOKUP($A5711, Dropdownlisten!$A$3:$F$143, 6, FALSE))</f>
        <v>Kita</v>
      </c>
      <c r="G5711" s="117" t="str">
        <f>VLOOKUP(E5711,Datenstruktur_fuer_R!$D$2:$F$141,3,FALSE)</f>
        <v>Point</v>
      </c>
      <c r="H5711" s="120" t="s">
        <v>291</v>
      </c>
      <c r="I5711" s="26" t="s">
        <v>1341</v>
      </c>
      <c r="J5711" s="26" t="s">
        <v>2229</v>
      </c>
      <c r="K5711" s="5" t="s">
        <v>1937</v>
      </c>
      <c r="L5711" s="5"/>
      <c r="M5711" s="5">
        <v>1</v>
      </c>
      <c r="N5711" s="5" t="s">
        <v>1173</v>
      </c>
    </row>
    <row r="5712" spans="1:14" x14ac:dyDescent="0.35">
      <c r="A5712" s="5" t="s">
        <v>696</v>
      </c>
      <c r="B5712" s="117" t="str">
        <f>IF(ISERROR(VLOOKUP($A5712, Dropdownlisten!$A$3:$F$143, 2, FALSE)), "", VLOOKUP($A5712, Dropdownlisten!$A$3:$F$143, 2, FALSE))</f>
        <v>POI</v>
      </c>
      <c r="C5712" s="117">
        <f>IF(ISERROR(VLOOKUP($A5712, Dropdownlisten!$A$3:$F$143, 3, FALSE)), "", VLOOKUP($A5712, Dropdownlisten!$A$3:$F$143, 3, FALSE))</f>
        <v>3000</v>
      </c>
      <c r="D5712" s="117" t="str">
        <f>IF(ISERROR(VLOOKUP($A5712, Dropdownlisten!$A$3:$F$143, 4, FALSE)), "", VLOOKUP($A5712, Dropdownlisten!$A$3:$F$143, 4, FALSE))</f>
        <v>BildungBetreuung</v>
      </c>
      <c r="E5712" s="117" t="str">
        <f>IF(ISERROR(VLOOKUP($A5712, Dropdownlisten!$A$3:$F$143, 5, FALSE)), "", VLOOKUP($A5712, Dropdownlisten!$A$3:$F$143, 5, FALSE))</f>
        <v>3000_006</v>
      </c>
      <c r="F5712" s="117" t="str">
        <f>IF(ISERROR(VLOOKUP($A5712, Dropdownlisten!$A$3:$F$143, 6, FALSE)), "", VLOOKUP($A5712, Dropdownlisten!$A$3:$F$143, 6, FALSE))</f>
        <v>Kita</v>
      </c>
      <c r="G5712" s="117" t="str">
        <f>VLOOKUP(E5712,Datenstruktur_fuer_R!$D$2:$F$141,3,FALSE)</f>
        <v>Point</v>
      </c>
      <c r="H5712" s="120" t="s">
        <v>288</v>
      </c>
      <c r="I5712" s="26" t="s">
        <v>1341</v>
      </c>
      <c r="J5712" s="26" t="s">
        <v>2229</v>
      </c>
      <c r="K5712" s="5" t="s">
        <v>1938</v>
      </c>
      <c r="L5712" s="5"/>
      <c r="M5712" s="5">
        <v>1</v>
      </c>
      <c r="N5712" s="5" t="s">
        <v>1173</v>
      </c>
    </row>
    <row r="5713" spans="1:14" x14ac:dyDescent="0.35">
      <c r="A5713" s="5" t="s">
        <v>696</v>
      </c>
      <c r="B5713" s="117" t="str">
        <f>IF(ISERROR(VLOOKUP($A5713, Dropdownlisten!$A$3:$F$143, 2, FALSE)), "", VLOOKUP($A5713, Dropdownlisten!$A$3:$F$143, 2, FALSE))</f>
        <v>POI</v>
      </c>
      <c r="C5713" s="117">
        <f>IF(ISERROR(VLOOKUP($A5713, Dropdownlisten!$A$3:$F$143, 3, FALSE)), "", VLOOKUP($A5713, Dropdownlisten!$A$3:$F$143, 3, FALSE))</f>
        <v>3000</v>
      </c>
      <c r="D5713" s="117" t="str">
        <f>IF(ISERROR(VLOOKUP($A5713, Dropdownlisten!$A$3:$F$143, 4, FALSE)), "", VLOOKUP($A5713, Dropdownlisten!$A$3:$F$143, 4, FALSE))</f>
        <v>BildungBetreuung</v>
      </c>
      <c r="E5713" s="117" t="str">
        <f>IF(ISERROR(VLOOKUP($A5713, Dropdownlisten!$A$3:$F$143, 5, FALSE)), "", VLOOKUP($A5713, Dropdownlisten!$A$3:$F$143, 5, FALSE))</f>
        <v>3000_006</v>
      </c>
      <c r="F5713" s="117" t="str">
        <f>IF(ISERROR(VLOOKUP($A5713, Dropdownlisten!$A$3:$F$143, 6, FALSE)), "", VLOOKUP($A5713, Dropdownlisten!$A$3:$F$143, 6, FALSE))</f>
        <v>Kita</v>
      </c>
      <c r="G5713" s="117" t="str">
        <f>VLOOKUP(E5713,Datenstruktur_fuer_R!$D$2:$F$141,3,FALSE)</f>
        <v>Point</v>
      </c>
      <c r="H5713" s="120" t="s">
        <v>289</v>
      </c>
      <c r="I5713" s="26" t="s">
        <v>1341</v>
      </c>
      <c r="J5713" s="26" t="s">
        <v>2229</v>
      </c>
      <c r="K5713" s="5" t="s">
        <v>1939</v>
      </c>
      <c r="L5713" s="5"/>
      <c r="M5713" s="5">
        <v>1</v>
      </c>
      <c r="N5713" s="5" t="s">
        <v>1173</v>
      </c>
    </row>
    <row r="5714" spans="1:14" x14ac:dyDescent="0.35">
      <c r="A5714" s="5" t="s">
        <v>696</v>
      </c>
      <c r="B5714" s="117" t="str">
        <f>IF(ISERROR(VLOOKUP($A5714, Dropdownlisten!$A$3:$F$143, 2, FALSE)), "", VLOOKUP($A5714, Dropdownlisten!$A$3:$F$143, 2, FALSE))</f>
        <v>POI</v>
      </c>
      <c r="C5714" s="117">
        <f>IF(ISERROR(VLOOKUP($A5714, Dropdownlisten!$A$3:$F$143, 3, FALSE)), "", VLOOKUP($A5714, Dropdownlisten!$A$3:$F$143, 3, FALSE))</f>
        <v>3000</v>
      </c>
      <c r="D5714" s="117" t="str">
        <f>IF(ISERROR(VLOOKUP($A5714, Dropdownlisten!$A$3:$F$143, 4, FALSE)), "", VLOOKUP($A5714, Dropdownlisten!$A$3:$F$143, 4, FALSE))</f>
        <v>BildungBetreuung</v>
      </c>
      <c r="E5714" s="117" t="str">
        <f>IF(ISERROR(VLOOKUP($A5714, Dropdownlisten!$A$3:$F$143, 5, FALSE)), "", VLOOKUP($A5714, Dropdownlisten!$A$3:$F$143, 5, FALSE))</f>
        <v>3000_006</v>
      </c>
      <c r="F5714" s="117" t="str">
        <f>IF(ISERROR(VLOOKUP($A5714, Dropdownlisten!$A$3:$F$143, 6, FALSE)), "", VLOOKUP($A5714, Dropdownlisten!$A$3:$F$143, 6, FALSE))</f>
        <v>Kita</v>
      </c>
      <c r="G5714" s="117" t="str">
        <f>VLOOKUP(E5714,Datenstruktur_fuer_R!$D$2:$F$141,3,FALSE)</f>
        <v>Point</v>
      </c>
      <c r="H5714" s="120" t="s">
        <v>293</v>
      </c>
      <c r="I5714" s="26" t="s">
        <v>1341</v>
      </c>
      <c r="J5714" s="26" t="s">
        <v>2229</v>
      </c>
      <c r="K5714" s="5" t="s">
        <v>1958</v>
      </c>
      <c r="L5714" s="5"/>
      <c r="M5714" s="5">
        <v>1</v>
      </c>
      <c r="N5714" s="5" t="s">
        <v>1173</v>
      </c>
    </row>
    <row r="5715" spans="1:14" x14ac:dyDescent="0.35">
      <c r="A5715" s="5" t="s">
        <v>696</v>
      </c>
      <c r="B5715" s="117" t="str">
        <f>IF(ISERROR(VLOOKUP($A5715, Dropdownlisten!$A$3:$F$143, 2, FALSE)), "", VLOOKUP($A5715, Dropdownlisten!$A$3:$F$143, 2, FALSE))</f>
        <v>POI</v>
      </c>
      <c r="C5715" s="117">
        <f>IF(ISERROR(VLOOKUP($A5715, Dropdownlisten!$A$3:$F$143, 3, FALSE)), "", VLOOKUP($A5715, Dropdownlisten!$A$3:$F$143, 3, FALSE))</f>
        <v>3000</v>
      </c>
      <c r="D5715" s="117" t="str">
        <f>IF(ISERROR(VLOOKUP($A5715, Dropdownlisten!$A$3:$F$143, 4, FALSE)), "", VLOOKUP($A5715, Dropdownlisten!$A$3:$F$143, 4, FALSE))</f>
        <v>BildungBetreuung</v>
      </c>
      <c r="E5715" s="117" t="str">
        <f>IF(ISERROR(VLOOKUP($A5715, Dropdownlisten!$A$3:$F$143, 5, FALSE)), "", VLOOKUP($A5715, Dropdownlisten!$A$3:$F$143, 5, FALSE))</f>
        <v>3000_006</v>
      </c>
      <c r="F5715" s="117" t="str">
        <f>IF(ISERROR(VLOOKUP($A5715, Dropdownlisten!$A$3:$F$143, 6, FALSE)), "", VLOOKUP($A5715, Dropdownlisten!$A$3:$F$143, 6, FALSE))</f>
        <v>Kita</v>
      </c>
      <c r="G5715" s="117" t="str">
        <f>VLOOKUP(E5715,Datenstruktur_fuer_R!$D$2:$F$141,3,FALSE)</f>
        <v>Point</v>
      </c>
      <c r="H5715" s="120" t="s">
        <v>689</v>
      </c>
      <c r="I5715" s="26" t="s">
        <v>1341</v>
      </c>
      <c r="J5715" s="26" t="s">
        <v>2229</v>
      </c>
      <c r="K5715" s="5" t="s">
        <v>1958</v>
      </c>
      <c r="L5715" s="5" t="s">
        <v>2044</v>
      </c>
      <c r="M5715" s="5">
        <v>1</v>
      </c>
      <c r="N5715" s="5" t="s">
        <v>1173</v>
      </c>
    </row>
    <row r="5716" spans="1:14" x14ac:dyDescent="0.35">
      <c r="A5716" s="5" t="s">
        <v>696</v>
      </c>
      <c r="B5716" s="117" t="str">
        <f>IF(ISERROR(VLOOKUP($A5716, Dropdownlisten!$A$3:$F$143, 2, FALSE)), "", VLOOKUP($A5716, Dropdownlisten!$A$3:$F$143, 2, FALSE))</f>
        <v>POI</v>
      </c>
      <c r="C5716" s="117">
        <f>IF(ISERROR(VLOOKUP($A5716, Dropdownlisten!$A$3:$F$143, 3, FALSE)), "", VLOOKUP($A5716, Dropdownlisten!$A$3:$F$143, 3, FALSE))</f>
        <v>3000</v>
      </c>
      <c r="D5716" s="117" t="str">
        <f>IF(ISERROR(VLOOKUP($A5716, Dropdownlisten!$A$3:$F$143, 4, FALSE)), "", VLOOKUP($A5716, Dropdownlisten!$A$3:$F$143, 4, FALSE))</f>
        <v>BildungBetreuung</v>
      </c>
      <c r="E5716" s="117" t="str">
        <f>IF(ISERROR(VLOOKUP($A5716, Dropdownlisten!$A$3:$F$143, 5, FALSE)), "", VLOOKUP($A5716, Dropdownlisten!$A$3:$F$143, 5, FALSE))</f>
        <v>3000_006</v>
      </c>
      <c r="F5716" s="117" t="str">
        <f>IF(ISERROR(VLOOKUP($A5716, Dropdownlisten!$A$3:$F$143, 6, FALSE)), "", VLOOKUP($A5716, Dropdownlisten!$A$3:$F$143, 6, FALSE))</f>
        <v>Kita</v>
      </c>
      <c r="G5716" s="117" t="str">
        <f>VLOOKUP(E5716,Datenstruktur_fuer_R!$D$2:$F$141,3,FALSE)</f>
        <v>Point</v>
      </c>
      <c r="H5716" s="120" t="s">
        <v>689</v>
      </c>
      <c r="I5716" s="26" t="s">
        <v>1341</v>
      </c>
      <c r="J5716" s="26" t="s">
        <v>2229</v>
      </c>
      <c r="K5716" s="5" t="s">
        <v>1958</v>
      </c>
      <c r="L5716" s="5" t="s">
        <v>2045</v>
      </c>
      <c r="M5716" s="5">
        <v>1</v>
      </c>
      <c r="N5716" s="5" t="s">
        <v>1173</v>
      </c>
    </row>
    <row r="5717" spans="1:14" x14ac:dyDescent="0.35">
      <c r="A5717" s="5" t="s">
        <v>696</v>
      </c>
      <c r="B5717" s="117" t="str">
        <f>IF(ISERROR(VLOOKUP($A5717, Dropdownlisten!$A$3:$F$143, 2, FALSE)), "", VLOOKUP($A5717, Dropdownlisten!$A$3:$F$143, 2, FALSE))</f>
        <v>POI</v>
      </c>
      <c r="C5717" s="117">
        <f>IF(ISERROR(VLOOKUP($A5717, Dropdownlisten!$A$3:$F$143, 3, FALSE)), "", VLOOKUP($A5717, Dropdownlisten!$A$3:$F$143, 3, FALSE))</f>
        <v>3000</v>
      </c>
      <c r="D5717" s="117" t="str">
        <f>IF(ISERROR(VLOOKUP($A5717, Dropdownlisten!$A$3:$F$143, 4, FALSE)), "", VLOOKUP($A5717, Dropdownlisten!$A$3:$F$143, 4, FALSE))</f>
        <v>BildungBetreuung</v>
      </c>
      <c r="E5717" s="117" t="str">
        <f>IF(ISERROR(VLOOKUP($A5717, Dropdownlisten!$A$3:$F$143, 5, FALSE)), "", VLOOKUP($A5717, Dropdownlisten!$A$3:$F$143, 5, FALSE))</f>
        <v>3000_006</v>
      </c>
      <c r="F5717" s="117" t="str">
        <f>IF(ISERROR(VLOOKUP($A5717, Dropdownlisten!$A$3:$F$143, 6, FALSE)), "", VLOOKUP($A5717, Dropdownlisten!$A$3:$F$143, 6, FALSE))</f>
        <v>Kita</v>
      </c>
      <c r="G5717" s="117" t="str">
        <f>VLOOKUP(E5717,Datenstruktur_fuer_R!$D$2:$F$141,3,FALSE)</f>
        <v>Point</v>
      </c>
      <c r="H5717" s="120" t="s">
        <v>689</v>
      </c>
      <c r="I5717" s="26" t="s">
        <v>1341</v>
      </c>
      <c r="J5717" s="26" t="s">
        <v>2229</v>
      </c>
      <c r="K5717" s="5" t="s">
        <v>1958</v>
      </c>
      <c r="L5717" s="5" t="s">
        <v>2046</v>
      </c>
      <c r="M5717" s="5">
        <v>1</v>
      </c>
      <c r="N5717" s="5" t="s">
        <v>1173</v>
      </c>
    </row>
    <row r="5718" spans="1:14" x14ac:dyDescent="0.35">
      <c r="A5718" s="5" t="s">
        <v>696</v>
      </c>
      <c r="B5718" s="117" t="str">
        <f>IF(ISERROR(VLOOKUP($A5718, Dropdownlisten!$A$3:$F$143, 2, FALSE)), "", VLOOKUP($A5718, Dropdownlisten!$A$3:$F$143, 2, FALSE))</f>
        <v>POI</v>
      </c>
      <c r="C5718" s="117">
        <f>IF(ISERROR(VLOOKUP($A5718, Dropdownlisten!$A$3:$F$143, 3, FALSE)), "", VLOOKUP($A5718, Dropdownlisten!$A$3:$F$143, 3, FALSE))</f>
        <v>3000</v>
      </c>
      <c r="D5718" s="117" t="str">
        <f>IF(ISERROR(VLOOKUP($A5718, Dropdownlisten!$A$3:$F$143, 4, FALSE)), "", VLOOKUP($A5718, Dropdownlisten!$A$3:$F$143, 4, FALSE))</f>
        <v>BildungBetreuung</v>
      </c>
      <c r="E5718" s="117" t="str">
        <f>IF(ISERROR(VLOOKUP($A5718, Dropdownlisten!$A$3:$F$143, 5, FALSE)), "", VLOOKUP($A5718, Dropdownlisten!$A$3:$F$143, 5, FALSE))</f>
        <v>3000_006</v>
      </c>
      <c r="F5718" s="117" t="str">
        <f>IF(ISERROR(VLOOKUP($A5718, Dropdownlisten!$A$3:$F$143, 6, FALSE)), "", VLOOKUP($A5718, Dropdownlisten!$A$3:$F$143, 6, FALSE))</f>
        <v>Kita</v>
      </c>
      <c r="G5718" s="117" t="str">
        <f>VLOOKUP(E5718,Datenstruktur_fuer_R!$D$2:$F$141,3,FALSE)</f>
        <v>Point</v>
      </c>
      <c r="H5718" s="120" t="s">
        <v>689</v>
      </c>
      <c r="I5718" s="26" t="s">
        <v>1341</v>
      </c>
      <c r="J5718" s="26" t="s">
        <v>2229</v>
      </c>
      <c r="K5718" s="5" t="s">
        <v>1958</v>
      </c>
      <c r="L5718" s="5" t="s">
        <v>2047</v>
      </c>
      <c r="M5718" s="5">
        <v>1</v>
      </c>
      <c r="N5718" s="5" t="s">
        <v>1173</v>
      </c>
    </row>
    <row r="5719" spans="1:14" x14ac:dyDescent="0.35">
      <c r="A5719" s="5" t="s">
        <v>696</v>
      </c>
      <c r="B5719" s="117" t="str">
        <f>IF(ISERROR(VLOOKUP($A5719, Dropdownlisten!$A$3:$F$143, 2, FALSE)), "", VLOOKUP($A5719, Dropdownlisten!$A$3:$F$143, 2, FALSE))</f>
        <v>POI</v>
      </c>
      <c r="C5719" s="117">
        <f>IF(ISERROR(VLOOKUP($A5719, Dropdownlisten!$A$3:$F$143, 3, FALSE)), "", VLOOKUP($A5719, Dropdownlisten!$A$3:$F$143, 3, FALSE))</f>
        <v>3000</v>
      </c>
      <c r="D5719" s="117" t="str">
        <f>IF(ISERROR(VLOOKUP($A5719, Dropdownlisten!$A$3:$F$143, 4, FALSE)), "", VLOOKUP($A5719, Dropdownlisten!$A$3:$F$143, 4, FALSE))</f>
        <v>BildungBetreuung</v>
      </c>
      <c r="E5719" s="117" t="str">
        <f>IF(ISERROR(VLOOKUP($A5719, Dropdownlisten!$A$3:$F$143, 5, FALSE)), "", VLOOKUP($A5719, Dropdownlisten!$A$3:$F$143, 5, FALSE))</f>
        <v>3000_006</v>
      </c>
      <c r="F5719" s="117" t="str">
        <f>IF(ISERROR(VLOOKUP($A5719, Dropdownlisten!$A$3:$F$143, 6, FALSE)), "", VLOOKUP($A5719, Dropdownlisten!$A$3:$F$143, 6, FALSE))</f>
        <v>Kita</v>
      </c>
      <c r="G5719" s="117" t="str">
        <f>VLOOKUP(E5719,Datenstruktur_fuer_R!$D$2:$F$141,3,FALSE)</f>
        <v>Point</v>
      </c>
      <c r="H5719" s="120" t="s">
        <v>689</v>
      </c>
      <c r="I5719" s="26" t="s">
        <v>1341</v>
      </c>
      <c r="J5719" s="26" t="s">
        <v>2229</v>
      </c>
      <c r="K5719" s="5" t="s">
        <v>1958</v>
      </c>
      <c r="L5719" s="5" t="s">
        <v>2048</v>
      </c>
      <c r="M5719" s="5">
        <v>1</v>
      </c>
      <c r="N5719" s="5" t="s">
        <v>1173</v>
      </c>
    </row>
    <row r="5720" spans="1:14" x14ac:dyDescent="0.35">
      <c r="A5720" s="5" t="s">
        <v>696</v>
      </c>
      <c r="B5720" s="117" t="str">
        <f>IF(ISERROR(VLOOKUP($A5720, Dropdownlisten!$A$3:$F$143, 2, FALSE)), "", VLOOKUP($A5720, Dropdownlisten!$A$3:$F$143, 2, FALSE))</f>
        <v>POI</v>
      </c>
      <c r="C5720" s="117">
        <f>IF(ISERROR(VLOOKUP($A5720, Dropdownlisten!$A$3:$F$143, 3, FALSE)), "", VLOOKUP($A5720, Dropdownlisten!$A$3:$F$143, 3, FALSE))</f>
        <v>3000</v>
      </c>
      <c r="D5720" s="117" t="str">
        <f>IF(ISERROR(VLOOKUP($A5720, Dropdownlisten!$A$3:$F$143, 4, FALSE)), "", VLOOKUP($A5720, Dropdownlisten!$A$3:$F$143, 4, FALSE))</f>
        <v>BildungBetreuung</v>
      </c>
      <c r="E5720" s="117" t="str">
        <f>IF(ISERROR(VLOOKUP($A5720, Dropdownlisten!$A$3:$F$143, 5, FALSE)), "", VLOOKUP($A5720, Dropdownlisten!$A$3:$F$143, 5, FALSE))</f>
        <v>3000_006</v>
      </c>
      <c r="F5720" s="117" t="str">
        <f>IF(ISERROR(VLOOKUP($A5720, Dropdownlisten!$A$3:$F$143, 6, FALSE)), "", VLOOKUP($A5720, Dropdownlisten!$A$3:$F$143, 6, FALSE))</f>
        <v>Kita</v>
      </c>
      <c r="G5720" s="117" t="str">
        <f>VLOOKUP(E5720,Datenstruktur_fuer_R!$D$2:$F$141,3,FALSE)</f>
        <v>Point</v>
      </c>
      <c r="H5720" s="120" t="s">
        <v>689</v>
      </c>
      <c r="I5720" s="26" t="s">
        <v>1341</v>
      </c>
      <c r="J5720" s="26" t="s">
        <v>2229</v>
      </c>
      <c r="K5720" s="5" t="s">
        <v>1958</v>
      </c>
      <c r="L5720" s="5" t="s">
        <v>2049</v>
      </c>
      <c r="M5720" s="5">
        <v>1</v>
      </c>
      <c r="N5720" s="5" t="s">
        <v>1173</v>
      </c>
    </row>
    <row r="5721" spans="1:14" x14ac:dyDescent="0.35">
      <c r="A5721" s="5" t="s">
        <v>696</v>
      </c>
      <c r="B5721" s="117" t="str">
        <f>IF(ISERROR(VLOOKUP($A5721, Dropdownlisten!$A$3:$F$143, 2, FALSE)), "", VLOOKUP($A5721, Dropdownlisten!$A$3:$F$143, 2, FALSE))</f>
        <v>POI</v>
      </c>
      <c r="C5721" s="117">
        <f>IF(ISERROR(VLOOKUP($A5721, Dropdownlisten!$A$3:$F$143, 3, FALSE)), "", VLOOKUP($A5721, Dropdownlisten!$A$3:$F$143, 3, FALSE))</f>
        <v>3000</v>
      </c>
      <c r="D5721" s="117" t="str">
        <f>IF(ISERROR(VLOOKUP($A5721, Dropdownlisten!$A$3:$F$143, 4, FALSE)), "", VLOOKUP($A5721, Dropdownlisten!$A$3:$F$143, 4, FALSE))</f>
        <v>BildungBetreuung</v>
      </c>
      <c r="E5721" s="117" t="str">
        <f>IF(ISERROR(VLOOKUP($A5721, Dropdownlisten!$A$3:$F$143, 5, FALSE)), "", VLOOKUP($A5721, Dropdownlisten!$A$3:$F$143, 5, FALSE))</f>
        <v>3000_006</v>
      </c>
      <c r="F5721" s="117" t="str">
        <f>IF(ISERROR(VLOOKUP($A5721, Dropdownlisten!$A$3:$F$143, 6, FALSE)), "", VLOOKUP($A5721, Dropdownlisten!$A$3:$F$143, 6, FALSE))</f>
        <v>Kita</v>
      </c>
      <c r="G5721" s="117" t="str">
        <f>VLOOKUP(E5721,Datenstruktur_fuer_R!$D$2:$F$141,3,FALSE)</f>
        <v>Point</v>
      </c>
      <c r="H5721" s="120" t="s">
        <v>689</v>
      </c>
      <c r="I5721" s="26" t="s">
        <v>1341</v>
      </c>
      <c r="J5721" s="26" t="s">
        <v>2229</v>
      </c>
      <c r="K5721" s="5" t="s">
        <v>1958</v>
      </c>
      <c r="L5721" s="5" t="s">
        <v>2050</v>
      </c>
      <c r="M5721" s="5">
        <v>1</v>
      </c>
      <c r="N5721" s="5" t="s">
        <v>1173</v>
      </c>
    </row>
    <row r="5722" spans="1:14" x14ac:dyDescent="0.35">
      <c r="A5722" s="5" t="s">
        <v>696</v>
      </c>
      <c r="B5722" s="117" t="str">
        <f>IF(ISERROR(VLOOKUP($A5722, Dropdownlisten!$A$3:$F$143, 2, FALSE)), "", VLOOKUP($A5722, Dropdownlisten!$A$3:$F$143, 2, FALSE))</f>
        <v>POI</v>
      </c>
      <c r="C5722" s="117">
        <f>IF(ISERROR(VLOOKUP($A5722, Dropdownlisten!$A$3:$F$143, 3, FALSE)), "", VLOOKUP($A5722, Dropdownlisten!$A$3:$F$143, 3, FALSE))</f>
        <v>3000</v>
      </c>
      <c r="D5722" s="117" t="str">
        <f>IF(ISERROR(VLOOKUP($A5722, Dropdownlisten!$A$3:$F$143, 4, FALSE)), "", VLOOKUP($A5722, Dropdownlisten!$A$3:$F$143, 4, FALSE))</f>
        <v>BildungBetreuung</v>
      </c>
      <c r="E5722" s="117" t="str">
        <f>IF(ISERROR(VLOOKUP($A5722, Dropdownlisten!$A$3:$F$143, 5, FALSE)), "", VLOOKUP($A5722, Dropdownlisten!$A$3:$F$143, 5, FALSE))</f>
        <v>3000_006</v>
      </c>
      <c r="F5722" s="117" t="str">
        <f>IF(ISERROR(VLOOKUP($A5722, Dropdownlisten!$A$3:$F$143, 6, FALSE)), "", VLOOKUP($A5722, Dropdownlisten!$A$3:$F$143, 6, FALSE))</f>
        <v>Kita</v>
      </c>
      <c r="G5722" s="117" t="str">
        <f>VLOOKUP(E5722,Datenstruktur_fuer_R!$D$2:$F$141,3,FALSE)</f>
        <v>Point</v>
      </c>
      <c r="H5722" s="120" t="s">
        <v>689</v>
      </c>
      <c r="I5722" s="26" t="s">
        <v>1341</v>
      </c>
      <c r="J5722" s="26" t="s">
        <v>2229</v>
      </c>
      <c r="K5722" s="5" t="s">
        <v>1958</v>
      </c>
      <c r="L5722" s="5" t="s">
        <v>2050</v>
      </c>
      <c r="M5722" s="5">
        <v>1</v>
      </c>
      <c r="N5722" s="5" t="s">
        <v>1173</v>
      </c>
    </row>
    <row r="5723" spans="1:14" x14ac:dyDescent="0.35">
      <c r="A5723" s="5" t="s">
        <v>696</v>
      </c>
      <c r="B5723" s="117" t="str">
        <f>IF(ISERROR(VLOOKUP($A5723, Dropdownlisten!$A$3:$F$143, 2, FALSE)), "", VLOOKUP($A5723, Dropdownlisten!$A$3:$F$143, 2, FALSE))</f>
        <v>POI</v>
      </c>
      <c r="C5723" s="117">
        <f>IF(ISERROR(VLOOKUP($A5723, Dropdownlisten!$A$3:$F$143, 3, FALSE)), "", VLOOKUP($A5723, Dropdownlisten!$A$3:$F$143, 3, FALSE))</f>
        <v>3000</v>
      </c>
      <c r="D5723" s="117" t="str">
        <f>IF(ISERROR(VLOOKUP($A5723, Dropdownlisten!$A$3:$F$143, 4, FALSE)), "", VLOOKUP($A5723, Dropdownlisten!$A$3:$F$143, 4, FALSE))</f>
        <v>BildungBetreuung</v>
      </c>
      <c r="E5723" s="117" t="str">
        <f>IF(ISERROR(VLOOKUP($A5723, Dropdownlisten!$A$3:$F$143, 5, FALSE)), "", VLOOKUP($A5723, Dropdownlisten!$A$3:$F$143, 5, FALSE))</f>
        <v>3000_006</v>
      </c>
      <c r="F5723" s="117" t="str">
        <f>IF(ISERROR(VLOOKUP($A5723, Dropdownlisten!$A$3:$F$143, 6, FALSE)), "", VLOOKUP($A5723, Dropdownlisten!$A$3:$F$143, 6, FALSE))</f>
        <v>Kita</v>
      </c>
      <c r="G5723" s="117" t="str">
        <f>VLOOKUP(E5723,Datenstruktur_fuer_R!$D$2:$F$141,3,FALSE)</f>
        <v>Point</v>
      </c>
      <c r="H5723" s="120" t="s">
        <v>689</v>
      </c>
      <c r="I5723" s="26" t="s">
        <v>1341</v>
      </c>
      <c r="J5723" s="26" t="s">
        <v>2229</v>
      </c>
      <c r="K5723" s="5" t="s">
        <v>1958</v>
      </c>
      <c r="L5723" s="5" t="s">
        <v>2050</v>
      </c>
      <c r="M5723" s="5">
        <v>1</v>
      </c>
      <c r="N5723" s="5" t="s">
        <v>1173</v>
      </c>
    </row>
    <row r="5724" spans="1:14" x14ac:dyDescent="0.35">
      <c r="A5724" s="5" t="s">
        <v>696</v>
      </c>
      <c r="B5724" s="117" t="str">
        <f>IF(ISERROR(VLOOKUP($A5724, Dropdownlisten!$A$3:$F$143, 2, FALSE)), "", VLOOKUP($A5724, Dropdownlisten!$A$3:$F$143, 2, FALSE))</f>
        <v>POI</v>
      </c>
      <c r="C5724" s="117">
        <f>IF(ISERROR(VLOOKUP($A5724, Dropdownlisten!$A$3:$F$143, 3, FALSE)), "", VLOOKUP($A5724, Dropdownlisten!$A$3:$F$143, 3, FALSE))</f>
        <v>3000</v>
      </c>
      <c r="D5724" s="117" t="str">
        <f>IF(ISERROR(VLOOKUP($A5724, Dropdownlisten!$A$3:$F$143, 4, FALSE)), "", VLOOKUP($A5724, Dropdownlisten!$A$3:$F$143, 4, FALSE))</f>
        <v>BildungBetreuung</v>
      </c>
      <c r="E5724" s="117" t="str">
        <f>IF(ISERROR(VLOOKUP($A5724, Dropdownlisten!$A$3:$F$143, 5, FALSE)), "", VLOOKUP($A5724, Dropdownlisten!$A$3:$F$143, 5, FALSE))</f>
        <v>3000_006</v>
      </c>
      <c r="F5724" s="117" t="str">
        <f>IF(ISERROR(VLOOKUP($A5724, Dropdownlisten!$A$3:$F$143, 6, FALSE)), "", VLOOKUP($A5724, Dropdownlisten!$A$3:$F$143, 6, FALSE))</f>
        <v>Kita</v>
      </c>
      <c r="G5724" s="117" t="str">
        <f>VLOOKUP(E5724,Datenstruktur_fuer_R!$D$2:$F$141,3,FALSE)</f>
        <v>Point</v>
      </c>
      <c r="H5724" s="120" t="s">
        <v>290</v>
      </c>
      <c r="I5724" s="26" t="s">
        <v>1341</v>
      </c>
      <c r="J5724" s="26" t="s">
        <v>2229</v>
      </c>
      <c r="K5724" s="5" t="s">
        <v>1936</v>
      </c>
      <c r="L5724" s="5"/>
      <c r="M5724" s="5">
        <v>1</v>
      </c>
      <c r="N5724" s="5" t="s">
        <v>1173</v>
      </c>
    </row>
    <row r="5725" spans="1:14" x14ac:dyDescent="0.35">
      <c r="A5725" s="5" t="s">
        <v>696</v>
      </c>
      <c r="B5725" s="117" t="str">
        <f>IF(ISERROR(VLOOKUP($A5725, Dropdownlisten!$A$3:$F$143, 2, FALSE)), "", VLOOKUP($A5725, Dropdownlisten!$A$3:$F$143, 2, FALSE))</f>
        <v>POI</v>
      </c>
      <c r="C5725" s="117">
        <f>IF(ISERROR(VLOOKUP($A5725, Dropdownlisten!$A$3:$F$143, 3, FALSE)), "", VLOOKUP($A5725, Dropdownlisten!$A$3:$F$143, 3, FALSE))</f>
        <v>3000</v>
      </c>
      <c r="D5725" s="117" t="str">
        <f>IF(ISERROR(VLOOKUP($A5725, Dropdownlisten!$A$3:$F$143, 4, FALSE)), "", VLOOKUP($A5725, Dropdownlisten!$A$3:$F$143, 4, FALSE))</f>
        <v>BildungBetreuung</v>
      </c>
      <c r="E5725" s="117" t="str">
        <f>IF(ISERROR(VLOOKUP($A5725, Dropdownlisten!$A$3:$F$143, 5, FALSE)), "", VLOOKUP($A5725, Dropdownlisten!$A$3:$F$143, 5, FALSE))</f>
        <v>3000_006</v>
      </c>
      <c r="F5725" s="117" t="str">
        <f>IF(ISERROR(VLOOKUP($A5725, Dropdownlisten!$A$3:$F$143, 6, FALSE)), "", VLOOKUP($A5725, Dropdownlisten!$A$3:$F$143, 6, FALSE))</f>
        <v>Kita</v>
      </c>
      <c r="G5725" s="117" t="str">
        <f>VLOOKUP(E5725,Datenstruktur_fuer_R!$D$2:$F$141,3,FALSE)</f>
        <v>Point</v>
      </c>
      <c r="H5725" s="120" t="s">
        <v>291</v>
      </c>
      <c r="I5725" s="26" t="s">
        <v>1341</v>
      </c>
      <c r="J5725" s="26" t="s">
        <v>2229</v>
      </c>
      <c r="K5725" s="5" t="s">
        <v>1937</v>
      </c>
      <c r="L5725" s="5"/>
      <c r="M5725" s="5">
        <v>1</v>
      </c>
      <c r="N5725" s="5" t="s">
        <v>1173</v>
      </c>
    </row>
    <row r="5726" spans="1:14" x14ac:dyDescent="0.35">
      <c r="A5726" s="5" t="s">
        <v>696</v>
      </c>
      <c r="B5726" s="117" t="str">
        <f>IF(ISERROR(VLOOKUP($A5726, Dropdownlisten!$A$3:$F$143, 2, FALSE)), "", VLOOKUP($A5726, Dropdownlisten!$A$3:$F$143, 2, FALSE))</f>
        <v>POI</v>
      </c>
      <c r="C5726" s="117">
        <f>IF(ISERROR(VLOOKUP($A5726, Dropdownlisten!$A$3:$F$143, 3, FALSE)), "", VLOOKUP($A5726, Dropdownlisten!$A$3:$F$143, 3, FALSE))</f>
        <v>3000</v>
      </c>
      <c r="D5726" s="117" t="str">
        <f>IF(ISERROR(VLOOKUP($A5726, Dropdownlisten!$A$3:$F$143, 4, FALSE)), "", VLOOKUP($A5726, Dropdownlisten!$A$3:$F$143, 4, FALSE))</f>
        <v>BildungBetreuung</v>
      </c>
      <c r="E5726" s="117" t="str">
        <f>IF(ISERROR(VLOOKUP($A5726, Dropdownlisten!$A$3:$F$143, 5, FALSE)), "", VLOOKUP($A5726, Dropdownlisten!$A$3:$F$143, 5, FALSE))</f>
        <v>3000_006</v>
      </c>
      <c r="F5726" s="117" t="str">
        <f>IF(ISERROR(VLOOKUP($A5726, Dropdownlisten!$A$3:$F$143, 6, FALSE)), "", VLOOKUP($A5726, Dropdownlisten!$A$3:$F$143, 6, FALSE))</f>
        <v>Kita</v>
      </c>
      <c r="G5726" s="117" t="str">
        <f>VLOOKUP(E5726,Datenstruktur_fuer_R!$D$2:$F$141,3,FALSE)</f>
        <v>Point</v>
      </c>
      <c r="H5726" s="120" t="s">
        <v>288</v>
      </c>
      <c r="I5726" s="26" t="s">
        <v>1341</v>
      </c>
      <c r="J5726" s="26" t="s">
        <v>2229</v>
      </c>
      <c r="K5726" s="5" t="s">
        <v>1938</v>
      </c>
      <c r="L5726" s="5"/>
      <c r="M5726" s="5">
        <v>1</v>
      </c>
      <c r="N5726" s="5" t="s">
        <v>1173</v>
      </c>
    </row>
    <row r="5727" spans="1:14" x14ac:dyDescent="0.35">
      <c r="A5727" s="5" t="s">
        <v>696</v>
      </c>
      <c r="B5727" s="117" t="str">
        <f>IF(ISERROR(VLOOKUP($A5727, Dropdownlisten!$A$3:$F$143, 2, FALSE)), "", VLOOKUP($A5727, Dropdownlisten!$A$3:$F$143, 2, FALSE))</f>
        <v>POI</v>
      </c>
      <c r="C5727" s="117">
        <f>IF(ISERROR(VLOOKUP($A5727, Dropdownlisten!$A$3:$F$143, 3, FALSE)), "", VLOOKUP($A5727, Dropdownlisten!$A$3:$F$143, 3, FALSE))</f>
        <v>3000</v>
      </c>
      <c r="D5727" s="117" t="str">
        <f>IF(ISERROR(VLOOKUP($A5727, Dropdownlisten!$A$3:$F$143, 4, FALSE)), "", VLOOKUP($A5727, Dropdownlisten!$A$3:$F$143, 4, FALSE))</f>
        <v>BildungBetreuung</v>
      </c>
      <c r="E5727" s="117" t="str">
        <f>IF(ISERROR(VLOOKUP($A5727, Dropdownlisten!$A$3:$F$143, 5, FALSE)), "", VLOOKUP($A5727, Dropdownlisten!$A$3:$F$143, 5, FALSE))</f>
        <v>3000_006</v>
      </c>
      <c r="F5727" s="117" t="str">
        <f>IF(ISERROR(VLOOKUP($A5727, Dropdownlisten!$A$3:$F$143, 6, FALSE)), "", VLOOKUP($A5727, Dropdownlisten!$A$3:$F$143, 6, FALSE))</f>
        <v>Kita</v>
      </c>
      <c r="G5727" s="117" t="str">
        <f>VLOOKUP(E5727,Datenstruktur_fuer_R!$D$2:$F$141,3,FALSE)</f>
        <v>Point</v>
      </c>
      <c r="H5727" s="120" t="s">
        <v>289</v>
      </c>
      <c r="I5727" s="26" t="s">
        <v>1341</v>
      </c>
      <c r="J5727" s="26" t="s">
        <v>2229</v>
      </c>
      <c r="K5727" s="5" t="s">
        <v>1939</v>
      </c>
      <c r="L5727" s="5"/>
      <c r="M5727" s="5">
        <v>1</v>
      </c>
      <c r="N5727" s="5" t="s">
        <v>1173</v>
      </c>
    </row>
    <row r="5728" spans="1:14" x14ac:dyDescent="0.35">
      <c r="A5728" s="5" t="s">
        <v>696</v>
      </c>
      <c r="B5728" s="117" t="str">
        <f>IF(ISERROR(VLOOKUP($A5728, Dropdownlisten!$A$3:$F$143, 2, FALSE)), "", VLOOKUP($A5728, Dropdownlisten!$A$3:$F$143, 2, FALSE))</f>
        <v>POI</v>
      </c>
      <c r="C5728" s="117">
        <f>IF(ISERROR(VLOOKUP($A5728, Dropdownlisten!$A$3:$F$143, 3, FALSE)), "", VLOOKUP($A5728, Dropdownlisten!$A$3:$F$143, 3, FALSE))</f>
        <v>3000</v>
      </c>
      <c r="D5728" s="117" t="str">
        <f>IF(ISERROR(VLOOKUP($A5728, Dropdownlisten!$A$3:$F$143, 4, FALSE)), "", VLOOKUP($A5728, Dropdownlisten!$A$3:$F$143, 4, FALSE))</f>
        <v>BildungBetreuung</v>
      </c>
      <c r="E5728" s="117" t="str">
        <f>IF(ISERROR(VLOOKUP($A5728, Dropdownlisten!$A$3:$F$143, 5, FALSE)), "", VLOOKUP($A5728, Dropdownlisten!$A$3:$F$143, 5, FALSE))</f>
        <v>3000_006</v>
      </c>
      <c r="F5728" s="117" t="str">
        <f>IF(ISERROR(VLOOKUP($A5728, Dropdownlisten!$A$3:$F$143, 6, FALSE)), "", VLOOKUP($A5728, Dropdownlisten!$A$3:$F$143, 6, FALSE))</f>
        <v>Kita</v>
      </c>
      <c r="G5728" s="117" t="str">
        <f>VLOOKUP(E5728,Datenstruktur_fuer_R!$D$2:$F$141,3,FALSE)</f>
        <v>Point</v>
      </c>
      <c r="H5728" s="120" t="s">
        <v>293</v>
      </c>
      <c r="I5728" s="26" t="s">
        <v>1341</v>
      </c>
      <c r="J5728" s="26" t="s">
        <v>2229</v>
      </c>
      <c r="K5728" s="5" t="s">
        <v>1958</v>
      </c>
      <c r="L5728" s="5"/>
      <c r="M5728" s="5">
        <v>1</v>
      </c>
      <c r="N5728" s="5" t="s">
        <v>1173</v>
      </c>
    </row>
    <row r="5729" spans="1:14" x14ac:dyDescent="0.35">
      <c r="A5729" s="5" t="s">
        <v>696</v>
      </c>
      <c r="B5729" s="117" t="str">
        <f>IF(ISERROR(VLOOKUP($A5729, Dropdownlisten!$A$3:$F$143, 2, FALSE)), "", VLOOKUP($A5729, Dropdownlisten!$A$3:$F$143, 2, FALSE))</f>
        <v>POI</v>
      </c>
      <c r="C5729" s="117">
        <f>IF(ISERROR(VLOOKUP($A5729, Dropdownlisten!$A$3:$F$143, 3, FALSE)), "", VLOOKUP($A5729, Dropdownlisten!$A$3:$F$143, 3, FALSE))</f>
        <v>3000</v>
      </c>
      <c r="D5729" s="117" t="str">
        <f>IF(ISERROR(VLOOKUP($A5729, Dropdownlisten!$A$3:$F$143, 4, FALSE)), "", VLOOKUP($A5729, Dropdownlisten!$A$3:$F$143, 4, FALSE))</f>
        <v>BildungBetreuung</v>
      </c>
      <c r="E5729" s="117" t="str">
        <f>IF(ISERROR(VLOOKUP($A5729, Dropdownlisten!$A$3:$F$143, 5, FALSE)), "", VLOOKUP($A5729, Dropdownlisten!$A$3:$F$143, 5, FALSE))</f>
        <v>3000_006</v>
      </c>
      <c r="F5729" s="117" t="str">
        <f>IF(ISERROR(VLOOKUP($A5729, Dropdownlisten!$A$3:$F$143, 6, FALSE)), "", VLOOKUP($A5729, Dropdownlisten!$A$3:$F$143, 6, FALSE))</f>
        <v>Kita</v>
      </c>
      <c r="G5729" s="117" t="str">
        <f>VLOOKUP(E5729,Datenstruktur_fuer_R!$D$2:$F$141,3,FALSE)</f>
        <v>Point</v>
      </c>
      <c r="H5729" s="120" t="s">
        <v>689</v>
      </c>
      <c r="I5729" s="26" t="s">
        <v>1341</v>
      </c>
      <c r="J5729" s="26" t="s">
        <v>2229</v>
      </c>
      <c r="K5729" s="5" t="s">
        <v>1958</v>
      </c>
      <c r="L5729" s="5" t="s">
        <v>2051</v>
      </c>
      <c r="M5729" s="5">
        <v>1</v>
      </c>
      <c r="N5729" s="5" t="s">
        <v>1173</v>
      </c>
    </row>
    <row r="5730" spans="1:14" x14ac:dyDescent="0.35">
      <c r="A5730" s="5" t="s">
        <v>696</v>
      </c>
      <c r="B5730" s="117" t="str">
        <f>IF(ISERROR(VLOOKUP($A5730, Dropdownlisten!$A$3:$F$143, 2, FALSE)), "", VLOOKUP($A5730, Dropdownlisten!$A$3:$F$143, 2, FALSE))</f>
        <v>POI</v>
      </c>
      <c r="C5730" s="117">
        <f>IF(ISERROR(VLOOKUP($A5730, Dropdownlisten!$A$3:$F$143, 3, FALSE)), "", VLOOKUP($A5730, Dropdownlisten!$A$3:$F$143, 3, FALSE))</f>
        <v>3000</v>
      </c>
      <c r="D5730" s="117" t="str">
        <f>IF(ISERROR(VLOOKUP($A5730, Dropdownlisten!$A$3:$F$143, 4, FALSE)), "", VLOOKUP($A5730, Dropdownlisten!$A$3:$F$143, 4, FALSE))</f>
        <v>BildungBetreuung</v>
      </c>
      <c r="E5730" s="117" t="str">
        <f>IF(ISERROR(VLOOKUP($A5730, Dropdownlisten!$A$3:$F$143, 5, FALSE)), "", VLOOKUP($A5730, Dropdownlisten!$A$3:$F$143, 5, FALSE))</f>
        <v>3000_006</v>
      </c>
      <c r="F5730" s="117" t="str">
        <f>IF(ISERROR(VLOOKUP($A5730, Dropdownlisten!$A$3:$F$143, 6, FALSE)), "", VLOOKUP($A5730, Dropdownlisten!$A$3:$F$143, 6, FALSE))</f>
        <v>Kita</v>
      </c>
      <c r="G5730" s="117" t="str">
        <f>VLOOKUP(E5730,Datenstruktur_fuer_R!$D$2:$F$141,3,FALSE)</f>
        <v>Point</v>
      </c>
      <c r="H5730" s="120" t="s">
        <v>689</v>
      </c>
      <c r="I5730" s="26" t="s">
        <v>1341</v>
      </c>
      <c r="J5730" s="26" t="s">
        <v>2229</v>
      </c>
      <c r="K5730" s="5" t="s">
        <v>1958</v>
      </c>
      <c r="L5730" s="5" t="s">
        <v>2052</v>
      </c>
      <c r="M5730" s="5">
        <v>1</v>
      </c>
      <c r="N5730" s="5" t="s">
        <v>1173</v>
      </c>
    </row>
    <row r="5731" spans="1:14" x14ac:dyDescent="0.35">
      <c r="A5731" s="5" t="s">
        <v>696</v>
      </c>
      <c r="B5731" s="117" t="str">
        <f>IF(ISERROR(VLOOKUP($A5731, Dropdownlisten!$A$3:$F$143, 2, FALSE)), "", VLOOKUP($A5731, Dropdownlisten!$A$3:$F$143, 2, FALSE))</f>
        <v>POI</v>
      </c>
      <c r="C5731" s="117">
        <f>IF(ISERROR(VLOOKUP($A5731, Dropdownlisten!$A$3:$F$143, 3, FALSE)), "", VLOOKUP($A5731, Dropdownlisten!$A$3:$F$143, 3, FALSE))</f>
        <v>3000</v>
      </c>
      <c r="D5731" s="117" t="str">
        <f>IF(ISERROR(VLOOKUP($A5731, Dropdownlisten!$A$3:$F$143, 4, FALSE)), "", VLOOKUP($A5731, Dropdownlisten!$A$3:$F$143, 4, FALSE))</f>
        <v>BildungBetreuung</v>
      </c>
      <c r="E5731" s="117" t="str">
        <f>IF(ISERROR(VLOOKUP($A5731, Dropdownlisten!$A$3:$F$143, 5, FALSE)), "", VLOOKUP($A5731, Dropdownlisten!$A$3:$F$143, 5, FALSE))</f>
        <v>3000_006</v>
      </c>
      <c r="F5731" s="117" t="str">
        <f>IF(ISERROR(VLOOKUP($A5731, Dropdownlisten!$A$3:$F$143, 6, FALSE)), "", VLOOKUP($A5731, Dropdownlisten!$A$3:$F$143, 6, FALSE))</f>
        <v>Kita</v>
      </c>
      <c r="G5731" s="117" t="str">
        <f>VLOOKUP(E5731,Datenstruktur_fuer_R!$D$2:$F$141,3,FALSE)</f>
        <v>Point</v>
      </c>
      <c r="H5731" s="120" t="s">
        <v>689</v>
      </c>
      <c r="I5731" s="26" t="s">
        <v>1341</v>
      </c>
      <c r="J5731" s="26" t="s">
        <v>2229</v>
      </c>
      <c r="K5731" s="5" t="s">
        <v>1958</v>
      </c>
      <c r="L5731" s="5" t="s">
        <v>2053</v>
      </c>
      <c r="M5731" s="5">
        <v>1</v>
      </c>
      <c r="N5731" s="5" t="s">
        <v>1173</v>
      </c>
    </row>
    <row r="5732" spans="1:14" x14ac:dyDescent="0.35">
      <c r="A5732" s="5" t="s">
        <v>696</v>
      </c>
      <c r="B5732" s="117" t="str">
        <f>IF(ISERROR(VLOOKUP($A5732, Dropdownlisten!$A$3:$F$143, 2, FALSE)), "", VLOOKUP($A5732, Dropdownlisten!$A$3:$F$143, 2, FALSE))</f>
        <v>POI</v>
      </c>
      <c r="C5732" s="117">
        <f>IF(ISERROR(VLOOKUP($A5732, Dropdownlisten!$A$3:$F$143, 3, FALSE)), "", VLOOKUP($A5732, Dropdownlisten!$A$3:$F$143, 3, FALSE))</f>
        <v>3000</v>
      </c>
      <c r="D5732" s="117" t="str">
        <f>IF(ISERROR(VLOOKUP($A5732, Dropdownlisten!$A$3:$F$143, 4, FALSE)), "", VLOOKUP($A5732, Dropdownlisten!$A$3:$F$143, 4, FALSE))</f>
        <v>BildungBetreuung</v>
      </c>
      <c r="E5732" s="117" t="str">
        <f>IF(ISERROR(VLOOKUP($A5732, Dropdownlisten!$A$3:$F$143, 5, FALSE)), "", VLOOKUP($A5732, Dropdownlisten!$A$3:$F$143, 5, FALSE))</f>
        <v>3000_006</v>
      </c>
      <c r="F5732" s="117" t="str">
        <f>IF(ISERROR(VLOOKUP($A5732, Dropdownlisten!$A$3:$F$143, 6, FALSE)), "", VLOOKUP($A5732, Dropdownlisten!$A$3:$F$143, 6, FALSE))</f>
        <v>Kita</v>
      </c>
      <c r="G5732" s="117" t="str">
        <f>VLOOKUP(E5732,Datenstruktur_fuer_R!$D$2:$F$141,3,FALSE)</f>
        <v>Point</v>
      </c>
      <c r="H5732" s="120" t="s">
        <v>689</v>
      </c>
      <c r="I5732" s="26" t="s">
        <v>1341</v>
      </c>
      <c r="J5732" s="26" t="s">
        <v>2229</v>
      </c>
      <c r="K5732" s="5" t="s">
        <v>1958</v>
      </c>
      <c r="L5732" s="5" t="s">
        <v>2054</v>
      </c>
      <c r="M5732" s="5">
        <v>1</v>
      </c>
      <c r="N5732" s="5" t="s">
        <v>1173</v>
      </c>
    </row>
    <row r="5733" spans="1:14" x14ac:dyDescent="0.35">
      <c r="A5733" s="5" t="s">
        <v>696</v>
      </c>
      <c r="B5733" s="117" t="str">
        <f>IF(ISERROR(VLOOKUP($A5733, Dropdownlisten!$A$3:$F$143, 2, FALSE)), "", VLOOKUP($A5733, Dropdownlisten!$A$3:$F$143, 2, FALSE))</f>
        <v>POI</v>
      </c>
      <c r="C5733" s="117">
        <f>IF(ISERROR(VLOOKUP($A5733, Dropdownlisten!$A$3:$F$143, 3, FALSE)), "", VLOOKUP($A5733, Dropdownlisten!$A$3:$F$143, 3, FALSE))</f>
        <v>3000</v>
      </c>
      <c r="D5733" s="117" t="str">
        <f>IF(ISERROR(VLOOKUP($A5733, Dropdownlisten!$A$3:$F$143, 4, FALSE)), "", VLOOKUP($A5733, Dropdownlisten!$A$3:$F$143, 4, FALSE))</f>
        <v>BildungBetreuung</v>
      </c>
      <c r="E5733" s="117" t="str">
        <f>IF(ISERROR(VLOOKUP($A5733, Dropdownlisten!$A$3:$F$143, 5, FALSE)), "", VLOOKUP($A5733, Dropdownlisten!$A$3:$F$143, 5, FALSE))</f>
        <v>3000_006</v>
      </c>
      <c r="F5733" s="117" t="str">
        <f>IF(ISERROR(VLOOKUP($A5733, Dropdownlisten!$A$3:$F$143, 6, FALSE)), "", VLOOKUP($A5733, Dropdownlisten!$A$3:$F$143, 6, FALSE))</f>
        <v>Kita</v>
      </c>
      <c r="G5733" s="117" t="str">
        <f>VLOOKUP(E5733,Datenstruktur_fuer_R!$D$2:$F$141,3,FALSE)</f>
        <v>Point</v>
      </c>
      <c r="H5733" s="120" t="s">
        <v>689</v>
      </c>
      <c r="I5733" s="26" t="s">
        <v>1341</v>
      </c>
      <c r="J5733" s="26" t="s">
        <v>2229</v>
      </c>
      <c r="K5733" s="5" t="s">
        <v>1958</v>
      </c>
      <c r="L5733" s="5" t="s">
        <v>2055</v>
      </c>
      <c r="M5733" s="5">
        <v>1</v>
      </c>
      <c r="N5733" s="5" t="s">
        <v>1173</v>
      </c>
    </row>
    <row r="5734" spans="1:14" x14ac:dyDescent="0.35">
      <c r="A5734" s="5" t="s">
        <v>696</v>
      </c>
      <c r="B5734" s="117" t="str">
        <f>IF(ISERROR(VLOOKUP($A5734, Dropdownlisten!$A$3:$F$143, 2, FALSE)), "", VLOOKUP($A5734, Dropdownlisten!$A$3:$F$143, 2, FALSE))</f>
        <v>POI</v>
      </c>
      <c r="C5734" s="117">
        <f>IF(ISERROR(VLOOKUP($A5734, Dropdownlisten!$A$3:$F$143, 3, FALSE)), "", VLOOKUP($A5734, Dropdownlisten!$A$3:$F$143, 3, FALSE))</f>
        <v>3000</v>
      </c>
      <c r="D5734" s="117" t="str">
        <f>IF(ISERROR(VLOOKUP($A5734, Dropdownlisten!$A$3:$F$143, 4, FALSE)), "", VLOOKUP($A5734, Dropdownlisten!$A$3:$F$143, 4, FALSE))</f>
        <v>BildungBetreuung</v>
      </c>
      <c r="E5734" s="117" t="str">
        <f>IF(ISERROR(VLOOKUP($A5734, Dropdownlisten!$A$3:$F$143, 5, FALSE)), "", VLOOKUP($A5734, Dropdownlisten!$A$3:$F$143, 5, FALSE))</f>
        <v>3000_006</v>
      </c>
      <c r="F5734" s="117" t="str">
        <f>IF(ISERROR(VLOOKUP($A5734, Dropdownlisten!$A$3:$F$143, 6, FALSE)), "", VLOOKUP($A5734, Dropdownlisten!$A$3:$F$143, 6, FALSE))</f>
        <v>Kita</v>
      </c>
      <c r="G5734" s="117" t="str">
        <f>VLOOKUP(E5734,Datenstruktur_fuer_R!$D$2:$F$141,3,FALSE)</f>
        <v>Point</v>
      </c>
      <c r="H5734" s="120" t="s">
        <v>689</v>
      </c>
      <c r="I5734" s="26" t="s">
        <v>1341</v>
      </c>
      <c r="J5734" s="26" t="s">
        <v>2229</v>
      </c>
      <c r="K5734" s="5" t="s">
        <v>1958</v>
      </c>
      <c r="L5734" s="5" t="s">
        <v>2056</v>
      </c>
      <c r="M5734" s="5">
        <v>1</v>
      </c>
      <c r="N5734" s="5" t="s">
        <v>1173</v>
      </c>
    </row>
    <row r="5735" spans="1:14" x14ac:dyDescent="0.35">
      <c r="A5735" s="5" t="s">
        <v>696</v>
      </c>
      <c r="B5735" s="117" t="str">
        <f>IF(ISERROR(VLOOKUP($A5735, Dropdownlisten!$A$3:$F$143, 2, FALSE)), "", VLOOKUP($A5735, Dropdownlisten!$A$3:$F$143, 2, FALSE))</f>
        <v>POI</v>
      </c>
      <c r="C5735" s="117">
        <f>IF(ISERROR(VLOOKUP($A5735, Dropdownlisten!$A$3:$F$143, 3, FALSE)), "", VLOOKUP($A5735, Dropdownlisten!$A$3:$F$143, 3, FALSE))</f>
        <v>3000</v>
      </c>
      <c r="D5735" s="117" t="str">
        <f>IF(ISERROR(VLOOKUP($A5735, Dropdownlisten!$A$3:$F$143, 4, FALSE)), "", VLOOKUP($A5735, Dropdownlisten!$A$3:$F$143, 4, FALSE))</f>
        <v>BildungBetreuung</v>
      </c>
      <c r="E5735" s="117" t="str">
        <f>IF(ISERROR(VLOOKUP($A5735, Dropdownlisten!$A$3:$F$143, 5, FALSE)), "", VLOOKUP($A5735, Dropdownlisten!$A$3:$F$143, 5, FALSE))</f>
        <v>3000_006</v>
      </c>
      <c r="F5735" s="117" t="str">
        <f>IF(ISERROR(VLOOKUP($A5735, Dropdownlisten!$A$3:$F$143, 6, FALSE)), "", VLOOKUP($A5735, Dropdownlisten!$A$3:$F$143, 6, FALSE))</f>
        <v>Kita</v>
      </c>
      <c r="G5735" s="117" t="str">
        <f>VLOOKUP(E5735,Datenstruktur_fuer_R!$D$2:$F$141,3,FALSE)</f>
        <v>Point</v>
      </c>
      <c r="H5735" s="120" t="s">
        <v>689</v>
      </c>
      <c r="I5735" s="26" t="s">
        <v>1341</v>
      </c>
      <c r="J5735" s="26" t="s">
        <v>2229</v>
      </c>
      <c r="K5735" s="5" t="s">
        <v>1958</v>
      </c>
      <c r="L5735" s="5" t="s">
        <v>2057</v>
      </c>
      <c r="M5735" s="5">
        <v>1</v>
      </c>
      <c r="N5735" s="5" t="s">
        <v>1173</v>
      </c>
    </row>
    <row r="5736" spans="1:14" x14ac:dyDescent="0.35">
      <c r="A5736" s="5" t="s">
        <v>696</v>
      </c>
      <c r="B5736" s="117" t="str">
        <f>IF(ISERROR(VLOOKUP($A5736, Dropdownlisten!$A$3:$F$143, 2, FALSE)), "", VLOOKUP($A5736, Dropdownlisten!$A$3:$F$143, 2, FALSE))</f>
        <v>POI</v>
      </c>
      <c r="C5736" s="117">
        <f>IF(ISERROR(VLOOKUP($A5736, Dropdownlisten!$A$3:$F$143, 3, FALSE)), "", VLOOKUP($A5736, Dropdownlisten!$A$3:$F$143, 3, FALSE))</f>
        <v>3000</v>
      </c>
      <c r="D5736" s="117" t="str">
        <f>IF(ISERROR(VLOOKUP($A5736, Dropdownlisten!$A$3:$F$143, 4, FALSE)), "", VLOOKUP($A5736, Dropdownlisten!$A$3:$F$143, 4, FALSE))</f>
        <v>BildungBetreuung</v>
      </c>
      <c r="E5736" s="117" t="str">
        <f>IF(ISERROR(VLOOKUP($A5736, Dropdownlisten!$A$3:$F$143, 5, FALSE)), "", VLOOKUP($A5736, Dropdownlisten!$A$3:$F$143, 5, FALSE))</f>
        <v>3000_006</v>
      </c>
      <c r="F5736" s="117" t="str">
        <f>IF(ISERROR(VLOOKUP($A5736, Dropdownlisten!$A$3:$F$143, 6, FALSE)), "", VLOOKUP($A5736, Dropdownlisten!$A$3:$F$143, 6, FALSE))</f>
        <v>Kita</v>
      </c>
      <c r="G5736" s="117" t="str">
        <f>VLOOKUP(E5736,Datenstruktur_fuer_R!$D$2:$F$141,3,FALSE)</f>
        <v>Point</v>
      </c>
      <c r="H5736" s="120" t="s">
        <v>689</v>
      </c>
      <c r="I5736" s="26" t="s">
        <v>1341</v>
      </c>
      <c r="J5736" s="26" t="s">
        <v>2229</v>
      </c>
      <c r="K5736" s="5" t="s">
        <v>1958</v>
      </c>
      <c r="L5736" s="5" t="s">
        <v>2058</v>
      </c>
      <c r="M5736" s="5">
        <v>1</v>
      </c>
      <c r="N5736" s="5" t="s">
        <v>1173</v>
      </c>
    </row>
    <row r="5737" spans="1:14" x14ac:dyDescent="0.35">
      <c r="A5737" s="5" t="s">
        <v>696</v>
      </c>
      <c r="B5737" s="117" t="str">
        <f>IF(ISERROR(VLOOKUP($A5737, Dropdownlisten!$A$3:$F$143, 2, FALSE)), "", VLOOKUP($A5737, Dropdownlisten!$A$3:$F$143, 2, FALSE))</f>
        <v>POI</v>
      </c>
      <c r="C5737" s="117">
        <f>IF(ISERROR(VLOOKUP($A5737, Dropdownlisten!$A$3:$F$143, 3, FALSE)), "", VLOOKUP($A5737, Dropdownlisten!$A$3:$F$143, 3, FALSE))</f>
        <v>3000</v>
      </c>
      <c r="D5737" s="117" t="str">
        <f>IF(ISERROR(VLOOKUP($A5737, Dropdownlisten!$A$3:$F$143, 4, FALSE)), "", VLOOKUP($A5737, Dropdownlisten!$A$3:$F$143, 4, FALSE))</f>
        <v>BildungBetreuung</v>
      </c>
      <c r="E5737" s="117" t="str">
        <f>IF(ISERROR(VLOOKUP($A5737, Dropdownlisten!$A$3:$F$143, 5, FALSE)), "", VLOOKUP($A5737, Dropdownlisten!$A$3:$F$143, 5, FALSE))</f>
        <v>3000_006</v>
      </c>
      <c r="F5737" s="117" t="str">
        <f>IF(ISERROR(VLOOKUP($A5737, Dropdownlisten!$A$3:$F$143, 6, FALSE)), "", VLOOKUP($A5737, Dropdownlisten!$A$3:$F$143, 6, FALSE))</f>
        <v>Kita</v>
      </c>
      <c r="G5737" s="117" t="str">
        <f>VLOOKUP(E5737,Datenstruktur_fuer_R!$D$2:$F$141,3,FALSE)</f>
        <v>Point</v>
      </c>
      <c r="H5737" s="120" t="s">
        <v>689</v>
      </c>
      <c r="I5737" s="26" t="s">
        <v>1341</v>
      </c>
      <c r="J5737" s="26" t="s">
        <v>2229</v>
      </c>
      <c r="K5737" s="5" t="s">
        <v>1958</v>
      </c>
      <c r="L5737" s="5" t="s">
        <v>2059</v>
      </c>
      <c r="M5737" s="5">
        <v>1</v>
      </c>
      <c r="N5737" s="5" t="s">
        <v>1173</v>
      </c>
    </row>
    <row r="5738" spans="1:14" x14ac:dyDescent="0.35">
      <c r="A5738" s="5" t="s">
        <v>696</v>
      </c>
      <c r="B5738" s="117" t="str">
        <f>IF(ISERROR(VLOOKUP($A5738, Dropdownlisten!$A$3:$F$143, 2, FALSE)), "", VLOOKUP($A5738, Dropdownlisten!$A$3:$F$143, 2, FALSE))</f>
        <v>POI</v>
      </c>
      <c r="C5738" s="117">
        <f>IF(ISERROR(VLOOKUP($A5738, Dropdownlisten!$A$3:$F$143, 3, FALSE)), "", VLOOKUP($A5738, Dropdownlisten!$A$3:$F$143, 3, FALSE))</f>
        <v>3000</v>
      </c>
      <c r="D5738" s="117" t="str">
        <f>IF(ISERROR(VLOOKUP($A5738, Dropdownlisten!$A$3:$F$143, 4, FALSE)), "", VLOOKUP($A5738, Dropdownlisten!$A$3:$F$143, 4, FALSE))</f>
        <v>BildungBetreuung</v>
      </c>
      <c r="E5738" s="117" t="str">
        <f>IF(ISERROR(VLOOKUP($A5738, Dropdownlisten!$A$3:$F$143, 5, FALSE)), "", VLOOKUP($A5738, Dropdownlisten!$A$3:$F$143, 5, FALSE))</f>
        <v>3000_006</v>
      </c>
      <c r="F5738" s="117" t="str">
        <f>IF(ISERROR(VLOOKUP($A5738, Dropdownlisten!$A$3:$F$143, 6, FALSE)), "", VLOOKUP($A5738, Dropdownlisten!$A$3:$F$143, 6, FALSE))</f>
        <v>Kita</v>
      </c>
      <c r="G5738" s="117" t="str">
        <f>VLOOKUP(E5738,Datenstruktur_fuer_R!$D$2:$F$141,3,FALSE)</f>
        <v>Point</v>
      </c>
      <c r="H5738" s="120" t="s">
        <v>290</v>
      </c>
      <c r="I5738" s="26" t="s">
        <v>1341</v>
      </c>
      <c r="J5738" s="26" t="s">
        <v>2229</v>
      </c>
      <c r="K5738" s="5" t="s">
        <v>1936</v>
      </c>
      <c r="L5738" s="5"/>
      <c r="M5738" s="5">
        <v>1</v>
      </c>
      <c r="N5738" s="5" t="s">
        <v>1173</v>
      </c>
    </row>
    <row r="5739" spans="1:14" x14ac:dyDescent="0.35">
      <c r="A5739" s="5" t="s">
        <v>696</v>
      </c>
      <c r="B5739" s="117" t="str">
        <f>IF(ISERROR(VLOOKUP($A5739, Dropdownlisten!$A$3:$F$143, 2, FALSE)), "", VLOOKUP($A5739, Dropdownlisten!$A$3:$F$143, 2, FALSE))</f>
        <v>POI</v>
      </c>
      <c r="C5739" s="117">
        <f>IF(ISERROR(VLOOKUP($A5739, Dropdownlisten!$A$3:$F$143, 3, FALSE)), "", VLOOKUP($A5739, Dropdownlisten!$A$3:$F$143, 3, FALSE))</f>
        <v>3000</v>
      </c>
      <c r="D5739" s="117" t="str">
        <f>IF(ISERROR(VLOOKUP($A5739, Dropdownlisten!$A$3:$F$143, 4, FALSE)), "", VLOOKUP($A5739, Dropdownlisten!$A$3:$F$143, 4, FALSE))</f>
        <v>BildungBetreuung</v>
      </c>
      <c r="E5739" s="117" t="str">
        <f>IF(ISERROR(VLOOKUP($A5739, Dropdownlisten!$A$3:$F$143, 5, FALSE)), "", VLOOKUP($A5739, Dropdownlisten!$A$3:$F$143, 5, FALSE))</f>
        <v>3000_006</v>
      </c>
      <c r="F5739" s="117" t="str">
        <f>IF(ISERROR(VLOOKUP($A5739, Dropdownlisten!$A$3:$F$143, 6, FALSE)), "", VLOOKUP($A5739, Dropdownlisten!$A$3:$F$143, 6, FALSE))</f>
        <v>Kita</v>
      </c>
      <c r="G5739" s="117" t="str">
        <f>VLOOKUP(E5739,Datenstruktur_fuer_R!$D$2:$F$141,3,FALSE)</f>
        <v>Point</v>
      </c>
      <c r="H5739" s="120" t="s">
        <v>291</v>
      </c>
      <c r="I5739" s="26" t="s">
        <v>1341</v>
      </c>
      <c r="J5739" s="26" t="s">
        <v>2229</v>
      </c>
      <c r="K5739" s="5" t="s">
        <v>1937</v>
      </c>
      <c r="L5739" s="5"/>
      <c r="M5739" s="5">
        <v>1</v>
      </c>
      <c r="N5739" s="5" t="s">
        <v>1173</v>
      </c>
    </row>
    <row r="5740" spans="1:14" x14ac:dyDescent="0.35">
      <c r="A5740" s="5" t="s">
        <v>696</v>
      </c>
      <c r="B5740" s="117" t="str">
        <f>IF(ISERROR(VLOOKUP($A5740, Dropdownlisten!$A$3:$F$143, 2, FALSE)), "", VLOOKUP($A5740, Dropdownlisten!$A$3:$F$143, 2, FALSE))</f>
        <v>POI</v>
      </c>
      <c r="C5740" s="117">
        <f>IF(ISERROR(VLOOKUP($A5740, Dropdownlisten!$A$3:$F$143, 3, FALSE)), "", VLOOKUP($A5740, Dropdownlisten!$A$3:$F$143, 3, FALSE))</f>
        <v>3000</v>
      </c>
      <c r="D5740" s="117" t="str">
        <f>IF(ISERROR(VLOOKUP($A5740, Dropdownlisten!$A$3:$F$143, 4, FALSE)), "", VLOOKUP($A5740, Dropdownlisten!$A$3:$F$143, 4, FALSE))</f>
        <v>BildungBetreuung</v>
      </c>
      <c r="E5740" s="117" t="str">
        <f>IF(ISERROR(VLOOKUP($A5740, Dropdownlisten!$A$3:$F$143, 5, FALSE)), "", VLOOKUP($A5740, Dropdownlisten!$A$3:$F$143, 5, FALSE))</f>
        <v>3000_006</v>
      </c>
      <c r="F5740" s="117" t="str">
        <f>IF(ISERROR(VLOOKUP($A5740, Dropdownlisten!$A$3:$F$143, 6, FALSE)), "", VLOOKUP($A5740, Dropdownlisten!$A$3:$F$143, 6, FALSE))</f>
        <v>Kita</v>
      </c>
      <c r="G5740" s="117" t="str">
        <f>VLOOKUP(E5740,Datenstruktur_fuer_R!$D$2:$F$141,3,FALSE)</f>
        <v>Point</v>
      </c>
      <c r="H5740" s="120" t="s">
        <v>288</v>
      </c>
      <c r="I5740" s="26" t="s">
        <v>1341</v>
      </c>
      <c r="J5740" s="26" t="s">
        <v>2229</v>
      </c>
      <c r="K5740" s="5" t="s">
        <v>1938</v>
      </c>
      <c r="L5740" s="5"/>
      <c r="M5740" s="5">
        <v>1</v>
      </c>
      <c r="N5740" s="5" t="s">
        <v>1173</v>
      </c>
    </row>
    <row r="5741" spans="1:14" x14ac:dyDescent="0.35">
      <c r="A5741" s="5" t="s">
        <v>696</v>
      </c>
      <c r="B5741" s="117" t="str">
        <f>IF(ISERROR(VLOOKUP($A5741, Dropdownlisten!$A$3:$F$143, 2, FALSE)), "", VLOOKUP($A5741, Dropdownlisten!$A$3:$F$143, 2, FALSE))</f>
        <v>POI</v>
      </c>
      <c r="C5741" s="117">
        <f>IF(ISERROR(VLOOKUP($A5741, Dropdownlisten!$A$3:$F$143, 3, FALSE)), "", VLOOKUP($A5741, Dropdownlisten!$A$3:$F$143, 3, FALSE))</f>
        <v>3000</v>
      </c>
      <c r="D5741" s="117" t="str">
        <f>IF(ISERROR(VLOOKUP($A5741, Dropdownlisten!$A$3:$F$143, 4, FALSE)), "", VLOOKUP($A5741, Dropdownlisten!$A$3:$F$143, 4, FALSE))</f>
        <v>BildungBetreuung</v>
      </c>
      <c r="E5741" s="117" t="str">
        <f>IF(ISERROR(VLOOKUP($A5741, Dropdownlisten!$A$3:$F$143, 5, FALSE)), "", VLOOKUP($A5741, Dropdownlisten!$A$3:$F$143, 5, FALSE))</f>
        <v>3000_006</v>
      </c>
      <c r="F5741" s="117" t="str">
        <f>IF(ISERROR(VLOOKUP($A5741, Dropdownlisten!$A$3:$F$143, 6, FALSE)), "", VLOOKUP($A5741, Dropdownlisten!$A$3:$F$143, 6, FALSE))</f>
        <v>Kita</v>
      </c>
      <c r="G5741" s="117" t="str">
        <f>VLOOKUP(E5741,Datenstruktur_fuer_R!$D$2:$F$141,3,FALSE)</f>
        <v>Point</v>
      </c>
      <c r="H5741" s="120" t="s">
        <v>289</v>
      </c>
      <c r="I5741" s="26" t="s">
        <v>1341</v>
      </c>
      <c r="J5741" s="26" t="s">
        <v>2229</v>
      </c>
      <c r="K5741" s="5" t="s">
        <v>1939</v>
      </c>
      <c r="L5741" s="5"/>
      <c r="M5741" s="5">
        <v>1</v>
      </c>
      <c r="N5741" s="5" t="s">
        <v>1173</v>
      </c>
    </row>
    <row r="5742" spans="1:14" x14ac:dyDescent="0.35">
      <c r="A5742" s="5" t="s">
        <v>696</v>
      </c>
      <c r="B5742" s="117" t="str">
        <f>IF(ISERROR(VLOOKUP($A5742, Dropdownlisten!$A$3:$F$143, 2, FALSE)), "", VLOOKUP($A5742, Dropdownlisten!$A$3:$F$143, 2, FALSE))</f>
        <v>POI</v>
      </c>
      <c r="C5742" s="117">
        <f>IF(ISERROR(VLOOKUP($A5742, Dropdownlisten!$A$3:$F$143, 3, FALSE)), "", VLOOKUP($A5742, Dropdownlisten!$A$3:$F$143, 3, FALSE))</f>
        <v>3000</v>
      </c>
      <c r="D5742" s="117" t="str">
        <f>IF(ISERROR(VLOOKUP($A5742, Dropdownlisten!$A$3:$F$143, 4, FALSE)), "", VLOOKUP($A5742, Dropdownlisten!$A$3:$F$143, 4, FALSE))</f>
        <v>BildungBetreuung</v>
      </c>
      <c r="E5742" s="117" t="str">
        <f>IF(ISERROR(VLOOKUP($A5742, Dropdownlisten!$A$3:$F$143, 5, FALSE)), "", VLOOKUP($A5742, Dropdownlisten!$A$3:$F$143, 5, FALSE))</f>
        <v>3000_006</v>
      </c>
      <c r="F5742" s="117" t="str">
        <f>IF(ISERROR(VLOOKUP($A5742, Dropdownlisten!$A$3:$F$143, 6, FALSE)), "", VLOOKUP($A5742, Dropdownlisten!$A$3:$F$143, 6, FALSE))</f>
        <v>Kita</v>
      </c>
      <c r="G5742" s="117" t="str">
        <f>VLOOKUP(E5742,Datenstruktur_fuer_R!$D$2:$F$141,3,FALSE)</f>
        <v>Point</v>
      </c>
      <c r="H5742" s="120" t="s">
        <v>293</v>
      </c>
      <c r="I5742" s="26" t="s">
        <v>1341</v>
      </c>
      <c r="J5742" s="26" t="s">
        <v>2229</v>
      </c>
      <c r="K5742" s="5" t="s">
        <v>1958</v>
      </c>
      <c r="L5742" s="5"/>
      <c r="M5742" s="5">
        <v>1</v>
      </c>
      <c r="N5742" s="5" t="s">
        <v>1173</v>
      </c>
    </row>
    <row r="5743" spans="1:14" x14ac:dyDescent="0.35">
      <c r="A5743" s="5" t="s">
        <v>696</v>
      </c>
      <c r="B5743" s="117" t="str">
        <f>IF(ISERROR(VLOOKUP($A5743, Dropdownlisten!$A$3:$F$143, 2, FALSE)), "", VLOOKUP($A5743, Dropdownlisten!$A$3:$F$143, 2, FALSE))</f>
        <v>POI</v>
      </c>
      <c r="C5743" s="117">
        <f>IF(ISERROR(VLOOKUP($A5743, Dropdownlisten!$A$3:$F$143, 3, FALSE)), "", VLOOKUP($A5743, Dropdownlisten!$A$3:$F$143, 3, FALSE))</f>
        <v>3000</v>
      </c>
      <c r="D5743" s="117" t="str">
        <f>IF(ISERROR(VLOOKUP($A5743, Dropdownlisten!$A$3:$F$143, 4, FALSE)), "", VLOOKUP($A5743, Dropdownlisten!$A$3:$F$143, 4, FALSE))</f>
        <v>BildungBetreuung</v>
      </c>
      <c r="E5743" s="117" t="str">
        <f>IF(ISERROR(VLOOKUP($A5743, Dropdownlisten!$A$3:$F$143, 5, FALSE)), "", VLOOKUP($A5743, Dropdownlisten!$A$3:$F$143, 5, FALSE))</f>
        <v>3000_006</v>
      </c>
      <c r="F5743" s="117" t="str">
        <f>IF(ISERROR(VLOOKUP($A5743, Dropdownlisten!$A$3:$F$143, 6, FALSE)), "", VLOOKUP($A5743, Dropdownlisten!$A$3:$F$143, 6, FALSE))</f>
        <v>Kita</v>
      </c>
      <c r="G5743" s="117" t="str">
        <f>VLOOKUP(E5743,Datenstruktur_fuer_R!$D$2:$F$141,3,FALSE)</f>
        <v>Point</v>
      </c>
      <c r="H5743" s="120" t="s">
        <v>689</v>
      </c>
      <c r="I5743" s="26" t="s">
        <v>1341</v>
      </c>
      <c r="J5743" s="26" t="s">
        <v>2229</v>
      </c>
      <c r="K5743" s="5" t="s">
        <v>1958</v>
      </c>
      <c r="L5743" s="5" t="s">
        <v>2060</v>
      </c>
      <c r="M5743" s="5">
        <v>1</v>
      </c>
      <c r="N5743" s="5" t="s">
        <v>1173</v>
      </c>
    </row>
    <row r="5744" spans="1:14" x14ac:dyDescent="0.35">
      <c r="A5744" s="5" t="s">
        <v>696</v>
      </c>
      <c r="B5744" s="117" t="str">
        <f>IF(ISERROR(VLOOKUP($A5744, Dropdownlisten!$A$3:$F$143, 2, FALSE)), "", VLOOKUP($A5744, Dropdownlisten!$A$3:$F$143, 2, FALSE))</f>
        <v>POI</v>
      </c>
      <c r="C5744" s="117">
        <f>IF(ISERROR(VLOOKUP($A5744, Dropdownlisten!$A$3:$F$143, 3, FALSE)), "", VLOOKUP($A5744, Dropdownlisten!$A$3:$F$143, 3, FALSE))</f>
        <v>3000</v>
      </c>
      <c r="D5744" s="117" t="str">
        <f>IF(ISERROR(VLOOKUP($A5744, Dropdownlisten!$A$3:$F$143, 4, FALSE)), "", VLOOKUP($A5744, Dropdownlisten!$A$3:$F$143, 4, FALSE))</f>
        <v>BildungBetreuung</v>
      </c>
      <c r="E5744" s="117" t="str">
        <f>IF(ISERROR(VLOOKUP($A5744, Dropdownlisten!$A$3:$F$143, 5, FALSE)), "", VLOOKUP($A5744, Dropdownlisten!$A$3:$F$143, 5, FALSE))</f>
        <v>3000_006</v>
      </c>
      <c r="F5744" s="117" t="str">
        <f>IF(ISERROR(VLOOKUP($A5744, Dropdownlisten!$A$3:$F$143, 6, FALSE)), "", VLOOKUP($A5744, Dropdownlisten!$A$3:$F$143, 6, FALSE))</f>
        <v>Kita</v>
      </c>
      <c r="G5744" s="117" t="str">
        <f>VLOOKUP(E5744,Datenstruktur_fuer_R!$D$2:$F$141,3,FALSE)</f>
        <v>Point</v>
      </c>
      <c r="H5744" s="120" t="s">
        <v>689</v>
      </c>
      <c r="I5744" s="26" t="s">
        <v>1341</v>
      </c>
      <c r="J5744" s="26" t="s">
        <v>2229</v>
      </c>
      <c r="K5744" s="5" t="s">
        <v>1958</v>
      </c>
      <c r="L5744" s="5" t="s">
        <v>2061</v>
      </c>
      <c r="M5744" s="5">
        <v>1</v>
      </c>
      <c r="N5744" s="5" t="s">
        <v>1173</v>
      </c>
    </row>
    <row r="5745" spans="1:14" x14ac:dyDescent="0.35">
      <c r="A5745" s="5" t="s">
        <v>696</v>
      </c>
      <c r="B5745" s="117" t="str">
        <f>IF(ISERROR(VLOOKUP($A5745, Dropdownlisten!$A$3:$F$143, 2, FALSE)), "", VLOOKUP($A5745, Dropdownlisten!$A$3:$F$143, 2, FALSE))</f>
        <v>POI</v>
      </c>
      <c r="C5745" s="117">
        <f>IF(ISERROR(VLOOKUP($A5745, Dropdownlisten!$A$3:$F$143, 3, FALSE)), "", VLOOKUP($A5745, Dropdownlisten!$A$3:$F$143, 3, FALSE))</f>
        <v>3000</v>
      </c>
      <c r="D5745" s="117" t="str">
        <f>IF(ISERROR(VLOOKUP($A5745, Dropdownlisten!$A$3:$F$143, 4, FALSE)), "", VLOOKUP($A5745, Dropdownlisten!$A$3:$F$143, 4, FALSE))</f>
        <v>BildungBetreuung</v>
      </c>
      <c r="E5745" s="117" t="str">
        <f>IF(ISERROR(VLOOKUP($A5745, Dropdownlisten!$A$3:$F$143, 5, FALSE)), "", VLOOKUP($A5745, Dropdownlisten!$A$3:$F$143, 5, FALSE))</f>
        <v>3000_006</v>
      </c>
      <c r="F5745" s="117" t="str">
        <f>IF(ISERROR(VLOOKUP($A5745, Dropdownlisten!$A$3:$F$143, 6, FALSE)), "", VLOOKUP($A5745, Dropdownlisten!$A$3:$F$143, 6, FALSE))</f>
        <v>Kita</v>
      </c>
      <c r="G5745" s="117" t="str">
        <f>VLOOKUP(E5745,Datenstruktur_fuer_R!$D$2:$F$141,3,FALSE)</f>
        <v>Point</v>
      </c>
      <c r="H5745" s="120" t="s">
        <v>689</v>
      </c>
      <c r="I5745" s="26" t="s">
        <v>1341</v>
      </c>
      <c r="J5745" s="26" t="s">
        <v>2229</v>
      </c>
      <c r="K5745" s="5" t="s">
        <v>1958</v>
      </c>
      <c r="L5745" s="5" t="s">
        <v>2062</v>
      </c>
      <c r="M5745" s="5">
        <v>1</v>
      </c>
      <c r="N5745" s="5" t="s">
        <v>1173</v>
      </c>
    </row>
    <row r="5746" spans="1:14" x14ac:dyDescent="0.35">
      <c r="A5746" s="5" t="s">
        <v>696</v>
      </c>
      <c r="B5746" s="117" t="str">
        <f>IF(ISERROR(VLOOKUP($A5746, Dropdownlisten!$A$3:$F$143, 2, FALSE)), "", VLOOKUP($A5746, Dropdownlisten!$A$3:$F$143, 2, FALSE))</f>
        <v>POI</v>
      </c>
      <c r="C5746" s="117">
        <f>IF(ISERROR(VLOOKUP($A5746, Dropdownlisten!$A$3:$F$143, 3, FALSE)), "", VLOOKUP($A5746, Dropdownlisten!$A$3:$F$143, 3, FALSE))</f>
        <v>3000</v>
      </c>
      <c r="D5746" s="117" t="str">
        <f>IF(ISERROR(VLOOKUP($A5746, Dropdownlisten!$A$3:$F$143, 4, FALSE)), "", VLOOKUP($A5746, Dropdownlisten!$A$3:$F$143, 4, FALSE))</f>
        <v>BildungBetreuung</v>
      </c>
      <c r="E5746" s="117" t="str">
        <f>IF(ISERROR(VLOOKUP($A5746, Dropdownlisten!$A$3:$F$143, 5, FALSE)), "", VLOOKUP($A5746, Dropdownlisten!$A$3:$F$143, 5, FALSE))</f>
        <v>3000_006</v>
      </c>
      <c r="F5746" s="117" t="str">
        <f>IF(ISERROR(VLOOKUP($A5746, Dropdownlisten!$A$3:$F$143, 6, FALSE)), "", VLOOKUP($A5746, Dropdownlisten!$A$3:$F$143, 6, FALSE))</f>
        <v>Kita</v>
      </c>
      <c r="G5746" s="117" t="str">
        <f>VLOOKUP(E5746,Datenstruktur_fuer_R!$D$2:$F$141,3,FALSE)</f>
        <v>Point</v>
      </c>
      <c r="H5746" s="120" t="s">
        <v>689</v>
      </c>
      <c r="I5746" s="26" t="s">
        <v>1341</v>
      </c>
      <c r="J5746" s="26" t="s">
        <v>2229</v>
      </c>
      <c r="K5746" s="5" t="s">
        <v>1958</v>
      </c>
      <c r="L5746" s="5" t="s">
        <v>2063</v>
      </c>
      <c r="M5746" s="5">
        <v>1</v>
      </c>
      <c r="N5746" s="5" t="s">
        <v>1173</v>
      </c>
    </row>
    <row r="5747" spans="1:14" x14ac:dyDescent="0.35">
      <c r="A5747" s="5" t="s">
        <v>696</v>
      </c>
      <c r="B5747" s="117" t="str">
        <f>IF(ISERROR(VLOOKUP($A5747, Dropdownlisten!$A$3:$F$143, 2, FALSE)), "", VLOOKUP($A5747, Dropdownlisten!$A$3:$F$143, 2, FALSE))</f>
        <v>POI</v>
      </c>
      <c r="C5747" s="117">
        <f>IF(ISERROR(VLOOKUP($A5747, Dropdownlisten!$A$3:$F$143, 3, FALSE)), "", VLOOKUP($A5747, Dropdownlisten!$A$3:$F$143, 3, FALSE))</f>
        <v>3000</v>
      </c>
      <c r="D5747" s="117" t="str">
        <f>IF(ISERROR(VLOOKUP($A5747, Dropdownlisten!$A$3:$F$143, 4, FALSE)), "", VLOOKUP($A5747, Dropdownlisten!$A$3:$F$143, 4, FALSE))</f>
        <v>BildungBetreuung</v>
      </c>
      <c r="E5747" s="117" t="str">
        <f>IF(ISERROR(VLOOKUP($A5747, Dropdownlisten!$A$3:$F$143, 5, FALSE)), "", VLOOKUP($A5747, Dropdownlisten!$A$3:$F$143, 5, FALSE))</f>
        <v>3000_006</v>
      </c>
      <c r="F5747" s="117" t="str">
        <f>IF(ISERROR(VLOOKUP($A5747, Dropdownlisten!$A$3:$F$143, 6, FALSE)), "", VLOOKUP($A5747, Dropdownlisten!$A$3:$F$143, 6, FALSE))</f>
        <v>Kita</v>
      </c>
      <c r="G5747" s="117" t="str">
        <f>VLOOKUP(E5747,Datenstruktur_fuer_R!$D$2:$F$141,3,FALSE)</f>
        <v>Point</v>
      </c>
      <c r="H5747" s="120" t="s">
        <v>689</v>
      </c>
      <c r="I5747" s="26" t="s">
        <v>1341</v>
      </c>
      <c r="J5747" s="26" t="s">
        <v>2229</v>
      </c>
      <c r="K5747" s="5" t="s">
        <v>1958</v>
      </c>
      <c r="L5747" s="5" t="s">
        <v>2064</v>
      </c>
      <c r="M5747" s="5">
        <v>1</v>
      </c>
      <c r="N5747" s="5" t="s">
        <v>1173</v>
      </c>
    </row>
    <row r="5748" spans="1:14" x14ac:dyDescent="0.35">
      <c r="A5748" s="5" t="s">
        <v>696</v>
      </c>
      <c r="B5748" s="117" t="str">
        <f>IF(ISERROR(VLOOKUP($A5748, Dropdownlisten!$A$3:$F$143, 2, FALSE)), "", VLOOKUP($A5748, Dropdownlisten!$A$3:$F$143, 2, FALSE))</f>
        <v>POI</v>
      </c>
      <c r="C5748" s="117">
        <f>IF(ISERROR(VLOOKUP($A5748, Dropdownlisten!$A$3:$F$143, 3, FALSE)), "", VLOOKUP($A5748, Dropdownlisten!$A$3:$F$143, 3, FALSE))</f>
        <v>3000</v>
      </c>
      <c r="D5748" s="117" t="str">
        <f>IF(ISERROR(VLOOKUP($A5748, Dropdownlisten!$A$3:$F$143, 4, FALSE)), "", VLOOKUP($A5748, Dropdownlisten!$A$3:$F$143, 4, FALSE))</f>
        <v>BildungBetreuung</v>
      </c>
      <c r="E5748" s="117" t="str">
        <f>IF(ISERROR(VLOOKUP($A5748, Dropdownlisten!$A$3:$F$143, 5, FALSE)), "", VLOOKUP($A5748, Dropdownlisten!$A$3:$F$143, 5, FALSE))</f>
        <v>3000_006</v>
      </c>
      <c r="F5748" s="117" t="str">
        <f>IF(ISERROR(VLOOKUP($A5748, Dropdownlisten!$A$3:$F$143, 6, FALSE)), "", VLOOKUP($A5748, Dropdownlisten!$A$3:$F$143, 6, FALSE))</f>
        <v>Kita</v>
      </c>
      <c r="G5748" s="117" t="str">
        <f>VLOOKUP(E5748,Datenstruktur_fuer_R!$D$2:$F$141,3,FALSE)</f>
        <v>Point</v>
      </c>
      <c r="H5748" s="120" t="s">
        <v>689</v>
      </c>
      <c r="I5748" s="26" t="s">
        <v>1341</v>
      </c>
      <c r="J5748" s="26" t="s">
        <v>2229</v>
      </c>
      <c r="K5748" s="5" t="s">
        <v>1958</v>
      </c>
      <c r="L5748" s="5" t="s">
        <v>2065</v>
      </c>
      <c r="M5748" s="5">
        <v>1</v>
      </c>
      <c r="N5748" s="5" t="s">
        <v>1173</v>
      </c>
    </row>
    <row r="5749" spans="1:14" x14ac:dyDescent="0.35">
      <c r="A5749" s="5" t="s">
        <v>696</v>
      </c>
      <c r="B5749" s="117" t="str">
        <f>IF(ISERROR(VLOOKUP($A5749, Dropdownlisten!$A$3:$F$143, 2, FALSE)), "", VLOOKUP($A5749, Dropdownlisten!$A$3:$F$143, 2, FALSE))</f>
        <v>POI</v>
      </c>
      <c r="C5749" s="117">
        <f>IF(ISERROR(VLOOKUP($A5749, Dropdownlisten!$A$3:$F$143, 3, FALSE)), "", VLOOKUP($A5749, Dropdownlisten!$A$3:$F$143, 3, FALSE))</f>
        <v>3000</v>
      </c>
      <c r="D5749" s="117" t="str">
        <f>IF(ISERROR(VLOOKUP($A5749, Dropdownlisten!$A$3:$F$143, 4, FALSE)), "", VLOOKUP($A5749, Dropdownlisten!$A$3:$F$143, 4, FALSE))</f>
        <v>BildungBetreuung</v>
      </c>
      <c r="E5749" s="117" t="str">
        <f>IF(ISERROR(VLOOKUP($A5749, Dropdownlisten!$A$3:$F$143, 5, FALSE)), "", VLOOKUP($A5749, Dropdownlisten!$A$3:$F$143, 5, FALSE))</f>
        <v>3000_006</v>
      </c>
      <c r="F5749" s="117" t="str">
        <f>IF(ISERROR(VLOOKUP($A5749, Dropdownlisten!$A$3:$F$143, 6, FALSE)), "", VLOOKUP($A5749, Dropdownlisten!$A$3:$F$143, 6, FALSE))</f>
        <v>Kita</v>
      </c>
      <c r="G5749" s="117" t="str">
        <f>VLOOKUP(E5749,Datenstruktur_fuer_R!$D$2:$F$141,3,FALSE)</f>
        <v>Point</v>
      </c>
      <c r="H5749" s="120" t="s">
        <v>689</v>
      </c>
      <c r="I5749" s="26" t="s">
        <v>1341</v>
      </c>
      <c r="J5749" s="26" t="s">
        <v>2229</v>
      </c>
      <c r="K5749" s="5" t="s">
        <v>1958</v>
      </c>
      <c r="L5749" s="5" t="s">
        <v>2066</v>
      </c>
      <c r="M5749" s="5">
        <v>1</v>
      </c>
      <c r="N5749" s="5" t="s">
        <v>1173</v>
      </c>
    </row>
    <row r="5750" spans="1:14" x14ac:dyDescent="0.35">
      <c r="A5750" s="5" t="s">
        <v>696</v>
      </c>
      <c r="B5750" s="117" t="str">
        <f>IF(ISERROR(VLOOKUP($A5750, Dropdownlisten!$A$3:$F$143, 2, FALSE)), "", VLOOKUP($A5750, Dropdownlisten!$A$3:$F$143, 2, FALSE))</f>
        <v>POI</v>
      </c>
      <c r="C5750" s="117">
        <f>IF(ISERROR(VLOOKUP($A5750, Dropdownlisten!$A$3:$F$143, 3, FALSE)), "", VLOOKUP($A5750, Dropdownlisten!$A$3:$F$143, 3, FALSE))</f>
        <v>3000</v>
      </c>
      <c r="D5750" s="117" t="str">
        <f>IF(ISERROR(VLOOKUP($A5750, Dropdownlisten!$A$3:$F$143, 4, FALSE)), "", VLOOKUP($A5750, Dropdownlisten!$A$3:$F$143, 4, FALSE))</f>
        <v>BildungBetreuung</v>
      </c>
      <c r="E5750" s="117" t="str">
        <f>IF(ISERROR(VLOOKUP($A5750, Dropdownlisten!$A$3:$F$143, 5, FALSE)), "", VLOOKUP($A5750, Dropdownlisten!$A$3:$F$143, 5, FALSE))</f>
        <v>3000_006</v>
      </c>
      <c r="F5750" s="117" t="str">
        <f>IF(ISERROR(VLOOKUP($A5750, Dropdownlisten!$A$3:$F$143, 6, FALSE)), "", VLOOKUP($A5750, Dropdownlisten!$A$3:$F$143, 6, FALSE))</f>
        <v>Kita</v>
      </c>
      <c r="G5750" s="117" t="str">
        <f>VLOOKUP(E5750,Datenstruktur_fuer_R!$D$2:$F$141,3,FALSE)</f>
        <v>Point</v>
      </c>
      <c r="H5750" s="120" t="s">
        <v>689</v>
      </c>
      <c r="I5750" s="26" t="s">
        <v>1341</v>
      </c>
      <c r="J5750" s="26" t="s">
        <v>2229</v>
      </c>
      <c r="K5750" s="5" t="s">
        <v>1958</v>
      </c>
      <c r="L5750" s="5" t="s">
        <v>2067</v>
      </c>
      <c r="M5750" s="5">
        <v>1</v>
      </c>
      <c r="N5750" s="5" t="s">
        <v>1173</v>
      </c>
    </row>
    <row r="5751" spans="1:14" x14ac:dyDescent="0.35">
      <c r="A5751" s="5" t="s">
        <v>696</v>
      </c>
      <c r="B5751" s="117" t="str">
        <f>IF(ISERROR(VLOOKUP($A5751, Dropdownlisten!$A$3:$F$143, 2, FALSE)), "", VLOOKUP($A5751, Dropdownlisten!$A$3:$F$143, 2, FALSE))</f>
        <v>POI</v>
      </c>
      <c r="C5751" s="117">
        <f>IF(ISERROR(VLOOKUP($A5751, Dropdownlisten!$A$3:$F$143, 3, FALSE)), "", VLOOKUP($A5751, Dropdownlisten!$A$3:$F$143, 3, FALSE))</f>
        <v>3000</v>
      </c>
      <c r="D5751" s="117" t="str">
        <f>IF(ISERROR(VLOOKUP($A5751, Dropdownlisten!$A$3:$F$143, 4, FALSE)), "", VLOOKUP($A5751, Dropdownlisten!$A$3:$F$143, 4, FALSE))</f>
        <v>BildungBetreuung</v>
      </c>
      <c r="E5751" s="117" t="str">
        <f>IF(ISERROR(VLOOKUP($A5751, Dropdownlisten!$A$3:$F$143, 5, FALSE)), "", VLOOKUP($A5751, Dropdownlisten!$A$3:$F$143, 5, FALSE))</f>
        <v>3000_006</v>
      </c>
      <c r="F5751" s="117" t="str">
        <f>IF(ISERROR(VLOOKUP($A5751, Dropdownlisten!$A$3:$F$143, 6, FALSE)), "", VLOOKUP($A5751, Dropdownlisten!$A$3:$F$143, 6, FALSE))</f>
        <v>Kita</v>
      </c>
      <c r="G5751" s="117" t="str">
        <f>VLOOKUP(E5751,Datenstruktur_fuer_R!$D$2:$F$141,3,FALSE)</f>
        <v>Point</v>
      </c>
      <c r="H5751" s="120" t="s">
        <v>689</v>
      </c>
      <c r="I5751" s="26" t="s">
        <v>1341</v>
      </c>
      <c r="J5751" s="26" t="s">
        <v>2229</v>
      </c>
      <c r="K5751" s="5" t="s">
        <v>1958</v>
      </c>
      <c r="L5751" s="5" t="s">
        <v>2068</v>
      </c>
      <c r="M5751" s="5">
        <v>1</v>
      </c>
      <c r="N5751" s="5" t="s">
        <v>1173</v>
      </c>
    </row>
    <row r="5752" spans="1:14" x14ac:dyDescent="0.35">
      <c r="A5752" s="5" t="s">
        <v>696</v>
      </c>
      <c r="B5752" s="117" t="str">
        <f>IF(ISERROR(VLOOKUP($A5752, Dropdownlisten!$A$3:$F$143, 2, FALSE)), "", VLOOKUP($A5752, Dropdownlisten!$A$3:$F$143, 2, FALSE))</f>
        <v>POI</v>
      </c>
      <c r="C5752" s="117">
        <f>IF(ISERROR(VLOOKUP($A5752, Dropdownlisten!$A$3:$F$143, 3, FALSE)), "", VLOOKUP($A5752, Dropdownlisten!$A$3:$F$143, 3, FALSE))</f>
        <v>3000</v>
      </c>
      <c r="D5752" s="117" t="str">
        <f>IF(ISERROR(VLOOKUP($A5752, Dropdownlisten!$A$3:$F$143, 4, FALSE)), "", VLOOKUP($A5752, Dropdownlisten!$A$3:$F$143, 4, FALSE))</f>
        <v>BildungBetreuung</v>
      </c>
      <c r="E5752" s="117" t="str">
        <f>IF(ISERROR(VLOOKUP($A5752, Dropdownlisten!$A$3:$F$143, 5, FALSE)), "", VLOOKUP($A5752, Dropdownlisten!$A$3:$F$143, 5, FALSE))</f>
        <v>3000_006</v>
      </c>
      <c r="F5752" s="117" t="str">
        <f>IF(ISERROR(VLOOKUP($A5752, Dropdownlisten!$A$3:$F$143, 6, FALSE)), "", VLOOKUP($A5752, Dropdownlisten!$A$3:$F$143, 6, FALSE))</f>
        <v>Kita</v>
      </c>
      <c r="G5752" s="117" t="str">
        <f>VLOOKUP(E5752,Datenstruktur_fuer_R!$D$2:$F$141,3,FALSE)</f>
        <v>Point</v>
      </c>
      <c r="H5752" s="120" t="s">
        <v>290</v>
      </c>
      <c r="I5752" s="26" t="s">
        <v>1341</v>
      </c>
      <c r="J5752" s="26" t="s">
        <v>2229</v>
      </c>
      <c r="K5752" s="5" t="s">
        <v>1936</v>
      </c>
      <c r="L5752" s="5"/>
      <c r="M5752" s="5">
        <v>1</v>
      </c>
      <c r="N5752" s="5" t="s">
        <v>1173</v>
      </c>
    </row>
    <row r="5753" spans="1:14" x14ac:dyDescent="0.35">
      <c r="A5753" s="5" t="s">
        <v>696</v>
      </c>
      <c r="B5753" s="117" t="str">
        <f>IF(ISERROR(VLOOKUP($A5753, Dropdownlisten!$A$3:$F$143, 2, FALSE)), "", VLOOKUP($A5753, Dropdownlisten!$A$3:$F$143, 2, FALSE))</f>
        <v>POI</v>
      </c>
      <c r="C5753" s="117">
        <f>IF(ISERROR(VLOOKUP($A5753, Dropdownlisten!$A$3:$F$143, 3, FALSE)), "", VLOOKUP($A5753, Dropdownlisten!$A$3:$F$143, 3, FALSE))</f>
        <v>3000</v>
      </c>
      <c r="D5753" s="117" t="str">
        <f>IF(ISERROR(VLOOKUP($A5753, Dropdownlisten!$A$3:$F$143, 4, FALSE)), "", VLOOKUP($A5753, Dropdownlisten!$A$3:$F$143, 4, FALSE))</f>
        <v>BildungBetreuung</v>
      </c>
      <c r="E5753" s="117" t="str">
        <f>IF(ISERROR(VLOOKUP($A5753, Dropdownlisten!$A$3:$F$143, 5, FALSE)), "", VLOOKUP($A5753, Dropdownlisten!$A$3:$F$143, 5, FALSE))</f>
        <v>3000_006</v>
      </c>
      <c r="F5753" s="117" t="str">
        <f>IF(ISERROR(VLOOKUP($A5753, Dropdownlisten!$A$3:$F$143, 6, FALSE)), "", VLOOKUP($A5753, Dropdownlisten!$A$3:$F$143, 6, FALSE))</f>
        <v>Kita</v>
      </c>
      <c r="G5753" s="117" t="str">
        <f>VLOOKUP(E5753,Datenstruktur_fuer_R!$D$2:$F$141,3,FALSE)</f>
        <v>Point</v>
      </c>
      <c r="H5753" s="120" t="s">
        <v>291</v>
      </c>
      <c r="I5753" s="26" t="s">
        <v>1341</v>
      </c>
      <c r="J5753" s="26" t="s">
        <v>2229</v>
      </c>
      <c r="K5753" s="5" t="s">
        <v>1937</v>
      </c>
      <c r="L5753" s="5"/>
      <c r="M5753" s="5">
        <v>1</v>
      </c>
      <c r="N5753" s="5" t="s">
        <v>1173</v>
      </c>
    </row>
    <row r="5754" spans="1:14" x14ac:dyDescent="0.35">
      <c r="A5754" s="5" t="s">
        <v>696</v>
      </c>
      <c r="B5754" s="117" t="str">
        <f>IF(ISERROR(VLOOKUP($A5754, Dropdownlisten!$A$3:$F$143, 2, FALSE)), "", VLOOKUP($A5754, Dropdownlisten!$A$3:$F$143, 2, FALSE))</f>
        <v>POI</v>
      </c>
      <c r="C5754" s="117">
        <f>IF(ISERROR(VLOOKUP($A5754, Dropdownlisten!$A$3:$F$143, 3, FALSE)), "", VLOOKUP($A5754, Dropdownlisten!$A$3:$F$143, 3, FALSE))</f>
        <v>3000</v>
      </c>
      <c r="D5754" s="117" t="str">
        <f>IF(ISERROR(VLOOKUP($A5754, Dropdownlisten!$A$3:$F$143, 4, FALSE)), "", VLOOKUP($A5754, Dropdownlisten!$A$3:$F$143, 4, FALSE))</f>
        <v>BildungBetreuung</v>
      </c>
      <c r="E5754" s="117" t="str">
        <f>IF(ISERROR(VLOOKUP($A5754, Dropdownlisten!$A$3:$F$143, 5, FALSE)), "", VLOOKUP($A5754, Dropdownlisten!$A$3:$F$143, 5, FALSE))</f>
        <v>3000_006</v>
      </c>
      <c r="F5754" s="117" t="str">
        <f>IF(ISERROR(VLOOKUP($A5754, Dropdownlisten!$A$3:$F$143, 6, FALSE)), "", VLOOKUP($A5754, Dropdownlisten!$A$3:$F$143, 6, FALSE))</f>
        <v>Kita</v>
      </c>
      <c r="G5754" s="117" t="str">
        <f>VLOOKUP(E5754,Datenstruktur_fuer_R!$D$2:$F$141,3,FALSE)</f>
        <v>Point</v>
      </c>
      <c r="H5754" s="120" t="s">
        <v>288</v>
      </c>
      <c r="I5754" s="26" t="s">
        <v>1341</v>
      </c>
      <c r="J5754" s="26" t="s">
        <v>2229</v>
      </c>
      <c r="K5754" s="5" t="s">
        <v>1938</v>
      </c>
      <c r="L5754" s="5"/>
      <c r="M5754" s="5">
        <v>1</v>
      </c>
      <c r="N5754" s="5" t="s">
        <v>1173</v>
      </c>
    </row>
    <row r="5755" spans="1:14" x14ac:dyDescent="0.35">
      <c r="A5755" s="5" t="s">
        <v>696</v>
      </c>
      <c r="B5755" s="117" t="str">
        <f>IF(ISERROR(VLOOKUP($A5755, Dropdownlisten!$A$3:$F$143, 2, FALSE)), "", VLOOKUP($A5755, Dropdownlisten!$A$3:$F$143, 2, FALSE))</f>
        <v>POI</v>
      </c>
      <c r="C5755" s="117">
        <f>IF(ISERROR(VLOOKUP($A5755, Dropdownlisten!$A$3:$F$143, 3, FALSE)), "", VLOOKUP($A5755, Dropdownlisten!$A$3:$F$143, 3, FALSE))</f>
        <v>3000</v>
      </c>
      <c r="D5755" s="117" t="str">
        <f>IF(ISERROR(VLOOKUP($A5755, Dropdownlisten!$A$3:$F$143, 4, FALSE)), "", VLOOKUP($A5755, Dropdownlisten!$A$3:$F$143, 4, FALSE))</f>
        <v>BildungBetreuung</v>
      </c>
      <c r="E5755" s="117" t="str">
        <f>IF(ISERROR(VLOOKUP($A5755, Dropdownlisten!$A$3:$F$143, 5, FALSE)), "", VLOOKUP($A5755, Dropdownlisten!$A$3:$F$143, 5, FALSE))</f>
        <v>3000_006</v>
      </c>
      <c r="F5755" s="117" t="str">
        <f>IF(ISERROR(VLOOKUP($A5755, Dropdownlisten!$A$3:$F$143, 6, FALSE)), "", VLOOKUP($A5755, Dropdownlisten!$A$3:$F$143, 6, FALSE))</f>
        <v>Kita</v>
      </c>
      <c r="G5755" s="117" t="str">
        <f>VLOOKUP(E5755,Datenstruktur_fuer_R!$D$2:$F$141,3,FALSE)</f>
        <v>Point</v>
      </c>
      <c r="H5755" s="120" t="s">
        <v>289</v>
      </c>
      <c r="I5755" s="26" t="s">
        <v>1341</v>
      </c>
      <c r="J5755" s="26" t="s">
        <v>2229</v>
      </c>
      <c r="K5755" s="5" t="s">
        <v>1939</v>
      </c>
      <c r="L5755" s="5"/>
      <c r="M5755" s="5">
        <v>1</v>
      </c>
      <c r="N5755" s="5" t="s">
        <v>1173</v>
      </c>
    </row>
    <row r="5756" spans="1:14" x14ac:dyDescent="0.35">
      <c r="A5756" s="5" t="s">
        <v>696</v>
      </c>
      <c r="B5756" s="117" t="str">
        <f>IF(ISERROR(VLOOKUP($A5756, Dropdownlisten!$A$3:$F$143, 2, FALSE)), "", VLOOKUP($A5756, Dropdownlisten!$A$3:$F$143, 2, FALSE))</f>
        <v>POI</v>
      </c>
      <c r="C5756" s="117">
        <f>IF(ISERROR(VLOOKUP($A5756, Dropdownlisten!$A$3:$F$143, 3, FALSE)), "", VLOOKUP($A5756, Dropdownlisten!$A$3:$F$143, 3, FALSE))</f>
        <v>3000</v>
      </c>
      <c r="D5756" s="117" t="str">
        <f>IF(ISERROR(VLOOKUP($A5756, Dropdownlisten!$A$3:$F$143, 4, FALSE)), "", VLOOKUP($A5756, Dropdownlisten!$A$3:$F$143, 4, FALSE))</f>
        <v>BildungBetreuung</v>
      </c>
      <c r="E5756" s="117" t="str">
        <f>IF(ISERROR(VLOOKUP($A5756, Dropdownlisten!$A$3:$F$143, 5, FALSE)), "", VLOOKUP($A5756, Dropdownlisten!$A$3:$F$143, 5, FALSE))</f>
        <v>3000_006</v>
      </c>
      <c r="F5756" s="117" t="str">
        <f>IF(ISERROR(VLOOKUP($A5756, Dropdownlisten!$A$3:$F$143, 6, FALSE)), "", VLOOKUP($A5756, Dropdownlisten!$A$3:$F$143, 6, FALSE))</f>
        <v>Kita</v>
      </c>
      <c r="G5756" s="117" t="str">
        <f>VLOOKUP(E5756,Datenstruktur_fuer_R!$D$2:$F$141,3,FALSE)</f>
        <v>Point</v>
      </c>
      <c r="H5756" s="120" t="s">
        <v>293</v>
      </c>
      <c r="I5756" s="26" t="s">
        <v>1341</v>
      </c>
      <c r="J5756" s="26" t="s">
        <v>2229</v>
      </c>
      <c r="K5756" s="5" t="s">
        <v>1958</v>
      </c>
      <c r="L5756" s="5"/>
      <c r="M5756" s="5">
        <v>1</v>
      </c>
      <c r="N5756" s="5" t="s">
        <v>1173</v>
      </c>
    </row>
    <row r="5757" spans="1:14" x14ac:dyDescent="0.35">
      <c r="A5757" s="5" t="s">
        <v>696</v>
      </c>
      <c r="B5757" s="117" t="str">
        <f>IF(ISERROR(VLOOKUP($A5757, Dropdownlisten!$A$3:$F$143, 2, FALSE)), "", VLOOKUP($A5757, Dropdownlisten!$A$3:$F$143, 2, FALSE))</f>
        <v>POI</v>
      </c>
      <c r="C5757" s="117">
        <f>IF(ISERROR(VLOOKUP($A5757, Dropdownlisten!$A$3:$F$143, 3, FALSE)), "", VLOOKUP($A5757, Dropdownlisten!$A$3:$F$143, 3, FALSE))</f>
        <v>3000</v>
      </c>
      <c r="D5757" s="117" t="str">
        <f>IF(ISERROR(VLOOKUP($A5757, Dropdownlisten!$A$3:$F$143, 4, FALSE)), "", VLOOKUP($A5757, Dropdownlisten!$A$3:$F$143, 4, FALSE))</f>
        <v>BildungBetreuung</v>
      </c>
      <c r="E5757" s="117" t="str">
        <f>IF(ISERROR(VLOOKUP($A5757, Dropdownlisten!$A$3:$F$143, 5, FALSE)), "", VLOOKUP($A5757, Dropdownlisten!$A$3:$F$143, 5, FALSE))</f>
        <v>3000_006</v>
      </c>
      <c r="F5757" s="117" t="str">
        <f>IF(ISERROR(VLOOKUP($A5757, Dropdownlisten!$A$3:$F$143, 6, FALSE)), "", VLOOKUP($A5757, Dropdownlisten!$A$3:$F$143, 6, FALSE))</f>
        <v>Kita</v>
      </c>
      <c r="G5757" s="117" t="str">
        <f>VLOOKUP(E5757,Datenstruktur_fuer_R!$D$2:$F$141,3,FALSE)</f>
        <v>Point</v>
      </c>
      <c r="H5757" s="120" t="s">
        <v>689</v>
      </c>
      <c r="I5757" s="26" t="s">
        <v>1341</v>
      </c>
      <c r="J5757" s="26" t="s">
        <v>2229</v>
      </c>
      <c r="K5757" s="5" t="s">
        <v>1958</v>
      </c>
      <c r="L5757" s="5" t="s">
        <v>2069</v>
      </c>
      <c r="M5757" s="5">
        <v>1</v>
      </c>
      <c r="N5757" s="5" t="s">
        <v>1173</v>
      </c>
    </row>
    <row r="5758" spans="1:14" x14ac:dyDescent="0.35">
      <c r="A5758" s="5" t="s">
        <v>696</v>
      </c>
      <c r="B5758" s="117" t="str">
        <f>IF(ISERROR(VLOOKUP($A5758, Dropdownlisten!$A$3:$F$143, 2, FALSE)), "", VLOOKUP($A5758, Dropdownlisten!$A$3:$F$143, 2, FALSE))</f>
        <v>POI</v>
      </c>
      <c r="C5758" s="117">
        <f>IF(ISERROR(VLOOKUP($A5758, Dropdownlisten!$A$3:$F$143, 3, FALSE)), "", VLOOKUP($A5758, Dropdownlisten!$A$3:$F$143, 3, FALSE))</f>
        <v>3000</v>
      </c>
      <c r="D5758" s="117" t="str">
        <f>IF(ISERROR(VLOOKUP($A5758, Dropdownlisten!$A$3:$F$143, 4, FALSE)), "", VLOOKUP($A5758, Dropdownlisten!$A$3:$F$143, 4, FALSE))</f>
        <v>BildungBetreuung</v>
      </c>
      <c r="E5758" s="117" t="str">
        <f>IF(ISERROR(VLOOKUP($A5758, Dropdownlisten!$A$3:$F$143, 5, FALSE)), "", VLOOKUP($A5758, Dropdownlisten!$A$3:$F$143, 5, FALSE))</f>
        <v>3000_006</v>
      </c>
      <c r="F5758" s="117" t="str">
        <f>IF(ISERROR(VLOOKUP($A5758, Dropdownlisten!$A$3:$F$143, 6, FALSE)), "", VLOOKUP($A5758, Dropdownlisten!$A$3:$F$143, 6, FALSE))</f>
        <v>Kita</v>
      </c>
      <c r="G5758" s="117" t="str">
        <f>VLOOKUP(E5758,Datenstruktur_fuer_R!$D$2:$F$141,3,FALSE)</f>
        <v>Point</v>
      </c>
      <c r="H5758" s="120" t="s">
        <v>689</v>
      </c>
      <c r="I5758" s="26" t="s">
        <v>1341</v>
      </c>
      <c r="J5758" s="26" t="s">
        <v>2229</v>
      </c>
      <c r="K5758" s="5" t="s">
        <v>1958</v>
      </c>
      <c r="L5758" s="5" t="s">
        <v>2070</v>
      </c>
      <c r="M5758" s="5">
        <v>1</v>
      </c>
      <c r="N5758" s="5" t="s">
        <v>1173</v>
      </c>
    </row>
    <row r="5759" spans="1:14" x14ac:dyDescent="0.35">
      <c r="A5759" s="5" t="s">
        <v>696</v>
      </c>
      <c r="B5759" s="117" t="str">
        <f>IF(ISERROR(VLOOKUP($A5759, Dropdownlisten!$A$3:$F$143, 2, FALSE)), "", VLOOKUP($A5759, Dropdownlisten!$A$3:$F$143, 2, FALSE))</f>
        <v>POI</v>
      </c>
      <c r="C5759" s="117">
        <f>IF(ISERROR(VLOOKUP($A5759, Dropdownlisten!$A$3:$F$143, 3, FALSE)), "", VLOOKUP($A5759, Dropdownlisten!$A$3:$F$143, 3, FALSE))</f>
        <v>3000</v>
      </c>
      <c r="D5759" s="117" t="str">
        <f>IF(ISERROR(VLOOKUP($A5759, Dropdownlisten!$A$3:$F$143, 4, FALSE)), "", VLOOKUP($A5759, Dropdownlisten!$A$3:$F$143, 4, FALSE))</f>
        <v>BildungBetreuung</v>
      </c>
      <c r="E5759" s="117" t="str">
        <f>IF(ISERROR(VLOOKUP($A5759, Dropdownlisten!$A$3:$F$143, 5, FALSE)), "", VLOOKUP($A5759, Dropdownlisten!$A$3:$F$143, 5, FALSE))</f>
        <v>3000_006</v>
      </c>
      <c r="F5759" s="117" t="str">
        <f>IF(ISERROR(VLOOKUP($A5759, Dropdownlisten!$A$3:$F$143, 6, FALSE)), "", VLOOKUP($A5759, Dropdownlisten!$A$3:$F$143, 6, FALSE))</f>
        <v>Kita</v>
      </c>
      <c r="G5759" s="117" t="str">
        <f>VLOOKUP(E5759,Datenstruktur_fuer_R!$D$2:$F$141,3,FALSE)</f>
        <v>Point</v>
      </c>
      <c r="H5759" s="120" t="s">
        <v>689</v>
      </c>
      <c r="I5759" s="26" t="s">
        <v>1341</v>
      </c>
      <c r="J5759" s="26" t="s">
        <v>2229</v>
      </c>
      <c r="K5759" s="5" t="s">
        <v>1958</v>
      </c>
      <c r="L5759" s="5" t="s">
        <v>2071</v>
      </c>
      <c r="M5759" s="5">
        <v>1</v>
      </c>
      <c r="N5759" s="5" t="s">
        <v>1173</v>
      </c>
    </row>
    <row r="5760" spans="1:14" x14ac:dyDescent="0.35">
      <c r="A5760" s="5" t="s">
        <v>696</v>
      </c>
      <c r="B5760" s="117" t="str">
        <f>IF(ISERROR(VLOOKUP($A5760, Dropdownlisten!$A$3:$F$143, 2, FALSE)), "", VLOOKUP($A5760, Dropdownlisten!$A$3:$F$143, 2, FALSE))</f>
        <v>POI</v>
      </c>
      <c r="C5760" s="117">
        <f>IF(ISERROR(VLOOKUP($A5760, Dropdownlisten!$A$3:$F$143, 3, FALSE)), "", VLOOKUP($A5760, Dropdownlisten!$A$3:$F$143, 3, FALSE))</f>
        <v>3000</v>
      </c>
      <c r="D5760" s="117" t="str">
        <f>IF(ISERROR(VLOOKUP($A5760, Dropdownlisten!$A$3:$F$143, 4, FALSE)), "", VLOOKUP($A5760, Dropdownlisten!$A$3:$F$143, 4, FALSE))</f>
        <v>BildungBetreuung</v>
      </c>
      <c r="E5760" s="117" t="str">
        <f>IF(ISERROR(VLOOKUP($A5760, Dropdownlisten!$A$3:$F$143, 5, FALSE)), "", VLOOKUP($A5760, Dropdownlisten!$A$3:$F$143, 5, FALSE))</f>
        <v>3000_006</v>
      </c>
      <c r="F5760" s="117" t="str">
        <f>IF(ISERROR(VLOOKUP($A5760, Dropdownlisten!$A$3:$F$143, 6, FALSE)), "", VLOOKUP($A5760, Dropdownlisten!$A$3:$F$143, 6, FALSE))</f>
        <v>Kita</v>
      </c>
      <c r="G5760" s="117" t="str">
        <f>VLOOKUP(E5760,Datenstruktur_fuer_R!$D$2:$F$141,3,FALSE)</f>
        <v>Point</v>
      </c>
      <c r="H5760" s="120" t="s">
        <v>689</v>
      </c>
      <c r="I5760" s="26" t="s">
        <v>1341</v>
      </c>
      <c r="J5760" s="26" t="s">
        <v>2229</v>
      </c>
      <c r="K5760" s="5" t="s">
        <v>1958</v>
      </c>
      <c r="L5760" s="5" t="s">
        <v>2072</v>
      </c>
      <c r="M5760" s="5">
        <v>1</v>
      </c>
      <c r="N5760" s="5" t="s">
        <v>1173</v>
      </c>
    </row>
    <row r="5761" spans="1:14" x14ac:dyDescent="0.35">
      <c r="A5761" s="5" t="s">
        <v>696</v>
      </c>
      <c r="B5761" s="117" t="str">
        <f>IF(ISERROR(VLOOKUP($A5761, Dropdownlisten!$A$3:$F$143, 2, FALSE)), "", VLOOKUP($A5761, Dropdownlisten!$A$3:$F$143, 2, FALSE))</f>
        <v>POI</v>
      </c>
      <c r="C5761" s="117">
        <f>IF(ISERROR(VLOOKUP($A5761, Dropdownlisten!$A$3:$F$143, 3, FALSE)), "", VLOOKUP($A5761, Dropdownlisten!$A$3:$F$143, 3, FALSE))</f>
        <v>3000</v>
      </c>
      <c r="D5761" s="117" t="str">
        <f>IF(ISERROR(VLOOKUP($A5761, Dropdownlisten!$A$3:$F$143, 4, FALSE)), "", VLOOKUP($A5761, Dropdownlisten!$A$3:$F$143, 4, FALSE))</f>
        <v>BildungBetreuung</v>
      </c>
      <c r="E5761" s="117" t="str">
        <f>IF(ISERROR(VLOOKUP($A5761, Dropdownlisten!$A$3:$F$143, 5, FALSE)), "", VLOOKUP($A5761, Dropdownlisten!$A$3:$F$143, 5, FALSE))</f>
        <v>3000_006</v>
      </c>
      <c r="F5761" s="117" t="str">
        <f>IF(ISERROR(VLOOKUP($A5761, Dropdownlisten!$A$3:$F$143, 6, FALSE)), "", VLOOKUP($A5761, Dropdownlisten!$A$3:$F$143, 6, FALSE))</f>
        <v>Kita</v>
      </c>
      <c r="G5761" s="117" t="str">
        <f>VLOOKUP(E5761,Datenstruktur_fuer_R!$D$2:$F$141,3,FALSE)</f>
        <v>Point</v>
      </c>
      <c r="H5761" s="120" t="s">
        <v>689</v>
      </c>
      <c r="I5761" s="26" t="s">
        <v>1341</v>
      </c>
      <c r="J5761" s="26" t="s">
        <v>2229</v>
      </c>
      <c r="K5761" s="5" t="s">
        <v>1958</v>
      </c>
      <c r="L5761" s="5" t="s">
        <v>2073</v>
      </c>
      <c r="M5761" s="5">
        <v>1</v>
      </c>
      <c r="N5761" s="5" t="s">
        <v>1173</v>
      </c>
    </row>
    <row r="5762" spans="1:14" x14ac:dyDescent="0.35">
      <c r="A5762" s="5" t="s">
        <v>696</v>
      </c>
      <c r="B5762" s="117" t="str">
        <f>IF(ISERROR(VLOOKUP($A5762, Dropdownlisten!$A$3:$F$143, 2, FALSE)), "", VLOOKUP($A5762, Dropdownlisten!$A$3:$F$143, 2, FALSE))</f>
        <v>POI</v>
      </c>
      <c r="C5762" s="117">
        <f>IF(ISERROR(VLOOKUP($A5762, Dropdownlisten!$A$3:$F$143, 3, FALSE)), "", VLOOKUP($A5762, Dropdownlisten!$A$3:$F$143, 3, FALSE))</f>
        <v>3000</v>
      </c>
      <c r="D5762" s="117" t="str">
        <f>IF(ISERROR(VLOOKUP($A5762, Dropdownlisten!$A$3:$F$143, 4, FALSE)), "", VLOOKUP($A5762, Dropdownlisten!$A$3:$F$143, 4, FALSE))</f>
        <v>BildungBetreuung</v>
      </c>
      <c r="E5762" s="117" t="str">
        <f>IF(ISERROR(VLOOKUP($A5762, Dropdownlisten!$A$3:$F$143, 5, FALSE)), "", VLOOKUP($A5762, Dropdownlisten!$A$3:$F$143, 5, FALSE))</f>
        <v>3000_006</v>
      </c>
      <c r="F5762" s="117" t="str">
        <f>IF(ISERROR(VLOOKUP($A5762, Dropdownlisten!$A$3:$F$143, 6, FALSE)), "", VLOOKUP($A5762, Dropdownlisten!$A$3:$F$143, 6, FALSE))</f>
        <v>Kita</v>
      </c>
      <c r="G5762" s="117" t="str">
        <f>VLOOKUP(E5762,Datenstruktur_fuer_R!$D$2:$F$141,3,FALSE)</f>
        <v>Point</v>
      </c>
      <c r="H5762" s="120" t="s">
        <v>689</v>
      </c>
      <c r="I5762" s="26" t="s">
        <v>1341</v>
      </c>
      <c r="J5762" s="26" t="s">
        <v>2229</v>
      </c>
      <c r="K5762" s="5" t="s">
        <v>1958</v>
      </c>
      <c r="L5762" s="5" t="s">
        <v>2074</v>
      </c>
      <c r="M5762" s="5">
        <v>1</v>
      </c>
      <c r="N5762" s="5" t="s">
        <v>1173</v>
      </c>
    </row>
    <row r="5763" spans="1:14" x14ac:dyDescent="0.35">
      <c r="A5763" s="5" t="s">
        <v>696</v>
      </c>
      <c r="B5763" s="117" t="str">
        <f>IF(ISERROR(VLOOKUP($A5763, Dropdownlisten!$A$3:$F$143, 2, FALSE)), "", VLOOKUP($A5763, Dropdownlisten!$A$3:$F$143, 2, FALSE))</f>
        <v>POI</v>
      </c>
      <c r="C5763" s="117">
        <f>IF(ISERROR(VLOOKUP($A5763, Dropdownlisten!$A$3:$F$143, 3, FALSE)), "", VLOOKUP($A5763, Dropdownlisten!$A$3:$F$143, 3, FALSE))</f>
        <v>3000</v>
      </c>
      <c r="D5763" s="117" t="str">
        <f>IF(ISERROR(VLOOKUP($A5763, Dropdownlisten!$A$3:$F$143, 4, FALSE)), "", VLOOKUP($A5763, Dropdownlisten!$A$3:$F$143, 4, FALSE))</f>
        <v>BildungBetreuung</v>
      </c>
      <c r="E5763" s="117" t="str">
        <f>IF(ISERROR(VLOOKUP($A5763, Dropdownlisten!$A$3:$F$143, 5, FALSE)), "", VLOOKUP($A5763, Dropdownlisten!$A$3:$F$143, 5, FALSE))</f>
        <v>3000_006</v>
      </c>
      <c r="F5763" s="117" t="str">
        <f>IF(ISERROR(VLOOKUP($A5763, Dropdownlisten!$A$3:$F$143, 6, FALSE)), "", VLOOKUP($A5763, Dropdownlisten!$A$3:$F$143, 6, FALSE))</f>
        <v>Kita</v>
      </c>
      <c r="G5763" s="117" t="str">
        <f>VLOOKUP(E5763,Datenstruktur_fuer_R!$D$2:$F$141,3,FALSE)</f>
        <v>Point</v>
      </c>
      <c r="H5763" s="120" t="s">
        <v>689</v>
      </c>
      <c r="I5763" s="26" t="s">
        <v>1341</v>
      </c>
      <c r="J5763" s="26" t="s">
        <v>2229</v>
      </c>
      <c r="K5763" s="5" t="s">
        <v>1958</v>
      </c>
      <c r="L5763" s="5" t="s">
        <v>2075</v>
      </c>
      <c r="M5763" s="5">
        <v>1</v>
      </c>
      <c r="N5763" s="5" t="s">
        <v>1173</v>
      </c>
    </row>
    <row r="5764" spans="1:14" x14ac:dyDescent="0.35">
      <c r="A5764" s="5" t="s">
        <v>696</v>
      </c>
      <c r="B5764" s="117" t="str">
        <f>IF(ISERROR(VLOOKUP($A5764, Dropdownlisten!$A$3:$F$143, 2, FALSE)), "", VLOOKUP($A5764, Dropdownlisten!$A$3:$F$143, 2, FALSE))</f>
        <v>POI</v>
      </c>
      <c r="C5764" s="117">
        <f>IF(ISERROR(VLOOKUP($A5764, Dropdownlisten!$A$3:$F$143, 3, FALSE)), "", VLOOKUP($A5764, Dropdownlisten!$A$3:$F$143, 3, FALSE))</f>
        <v>3000</v>
      </c>
      <c r="D5764" s="117" t="str">
        <f>IF(ISERROR(VLOOKUP($A5764, Dropdownlisten!$A$3:$F$143, 4, FALSE)), "", VLOOKUP($A5764, Dropdownlisten!$A$3:$F$143, 4, FALSE))</f>
        <v>BildungBetreuung</v>
      </c>
      <c r="E5764" s="117" t="str">
        <f>IF(ISERROR(VLOOKUP($A5764, Dropdownlisten!$A$3:$F$143, 5, FALSE)), "", VLOOKUP($A5764, Dropdownlisten!$A$3:$F$143, 5, FALSE))</f>
        <v>3000_006</v>
      </c>
      <c r="F5764" s="117" t="str">
        <f>IF(ISERROR(VLOOKUP($A5764, Dropdownlisten!$A$3:$F$143, 6, FALSE)), "", VLOOKUP($A5764, Dropdownlisten!$A$3:$F$143, 6, FALSE))</f>
        <v>Kita</v>
      </c>
      <c r="G5764" s="117" t="str">
        <f>VLOOKUP(E5764,Datenstruktur_fuer_R!$D$2:$F$141,3,FALSE)</f>
        <v>Point</v>
      </c>
      <c r="H5764" s="120" t="s">
        <v>689</v>
      </c>
      <c r="I5764" s="26" t="s">
        <v>1341</v>
      </c>
      <c r="J5764" s="26" t="s">
        <v>2229</v>
      </c>
      <c r="K5764" s="5" t="s">
        <v>1958</v>
      </c>
      <c r="L5764" s="5" t="s">
        <v>2076</v>
      </c>
      <c r="M5764" s="5">
        <v>1</v>
      </c>
      <c r="N5764" s="5" t="s">
        <v>1173</v>
      </c>
    </row>
    <row r="5765" spans="1:14" x14ac:dyDescent="0.35">
      <c r="A5765" s="5" t="s">
        <v>696</v>
      </c>
      <c r="B5765" s="117" t="str">
        <f>IF(ISERROR(VLOOKUP($A5765, Dropdownlisten!$A$3:$F$143, 2, FALSE)), "", VLOOKUP($A5765, Dropdownlisten!$A$3:$F$143, 2, FALSE))</f>
        <v>POI</v>
      </c>
      <c r="C5765" s="117">
        <f>IF(ISERROR(VLOOKUP($A5765, Dropdownlisten!$A$3:$F$143, 3, FALSE)), "", VLOOKUP($A5765, Dropdownlisten!$A$3:$F$143, 3, FALSE))</f>
        <v>3000</v>
      </c>
      <c r="D5765" s="117" t="str">
        <f>IF(ISERROR(VLOOKUP($A5765, Dropdownlisten!$A$3:$F$143, 4, FALSE)), "", VLOOKUP($A5765, Dropdownlisten!$A$3:$F$143, 4, FALSE))</f>
        <v>BildungBetreuung</v>
      </c>
      <c r="E5765" s="117" t="str">
        <f>IF(ISERROR(VLOOKUP($A5765, Dropdownlisten!$A$3:$F$143, 5, FALSE)), "", VLOOKUP($A5765, Dropdownlisten!$A$3:$F$143, 5, FALSE))</f>
        <v>3000_006</v>
      </c>
      <c r="F5765" s="117" t="str">
        <f>IF(ISERROR(VLOOKUP($A5765, Dropdownlisten!$A$3:$F$143, 6, FALSE)), "", VLOOKUP($A5765, Dropdownlisten!$A$3:$F$143, 6, FALSE))</f>
        <v>Kita</v>
      </c>
      <c r="G5765" s="117" t="str">
        <f>VLOOKUP(E5765,Datenstruktur_fuer_R!$D$2:$F$141,3,FALSE)</f>
        <v>Point</v>
      </c>
      <c r="H5765" s="120" t="s">
        <v>689</v>
      </c>
      <c r="I5765" s="26" t="s">
        <v>1341</v>
      </c>
      <c r="J5765" s="26" t="s">
        <v>2229</v>
      </c>
      <c r="K5765" s="5" t="s">
        <v>1958</v>
      </c>
      <c r="L5765" s="5" t="s">
        <v>2074</v>
      </c>
      <c r="M5765" s="5">
        <v>1</v>
      </c>
      <c r="N5765" s="5" t="s">
        <v>1173</v>
      </c>
    </row>
    <row r="5766" spans="1:14" x14ac:dyDescent="0.35">
      <c r="A5766" s="5" t="s">
        <v>696</v>
      </c>
      <c r="B5766" s="117" t="str">
        <f>IF(ISERROR(VLOOKUP($A5766, Dropdownlisten!$A$3:$F$143, 2, FALSE)), "", VLOOKUP($A5766, Dropdownlisten!$A$3:$F$143, 2, FALSE))</f>
        <v>POI</v>
      </c>
      <c r="C5766" s="117">
        <f>IF(ISERROR(VLOOKUP($A5766, Dropdownlisten!$A$3:$F$143, 3, FALSE)), "", VLOOKUP($A5766, Dropdownlisten!$A$3:$F$143, 3, FALSE))</f>
        <v>3000</v>
      </c>
      <c r="D5766" s="117" t="str">
        <f>IF(ISERROR(VLOOKUP($A5766, Dropdownlisten!$A$3:$F$143, 4, FALSE)), "", VLOOKUP($A5766, Dropdownlisten!$A$3:$F$143, 4, FALSE))</f>
        <v>BildungBetreuung</v>
      </c>
      <c r="E5766" s="117" t="str">
        <f>IF(ISERROR(VLOOKUP($A5766, Dropdownlisten!$A$3:$F$143, 5, FALSE)), "", VLOOKUP($A5766, Dropdownlisten!$A$3:$F$143, 5, FALSE))</f>
        <v>3000_006</v>
      </c>
      <c r="F5766" s="117" t="str">
        <f>IF(ISERROR(VLOOKUP($A5766, Dropdownlisten!$A$3:$F$143, 6, FALSE)), "", VLOOKUP($A5766, Dropdownlisten!$A$3:$F$143, 6, FALSE))</f>
        <v>Kita</v>
      </c>
      <c r="G5766" s="117" t="str">
        <f>VLOOKUP(E5766,Datenstruktur_fuer_R!$D$2:$F$141,3,FALSE)</f>
        <v>Point</v>
      </c>
      <c r="H5766" s="120" t="s">
        <v>290</v>
      </c>
      <c r="I5766" s="26" t="s">
        <v>1341</v>
      </c>
      <c r="J5766" s="26" t="s">
        <v>2229</v>
      </c>
      <c r="K5766" s="5" t="s">
        <v>1936</v>
      </c>
      <c r="L5766" s="5"/>
      <c r="M5766" s="5">
        <v>1</v>
      </c>
      <c r="N5766" s="5" t="s">
        <v>1173</v>
      </c>
    </row>
    <row r="5767" spans="1:14" x14ac:dyDescent="0.35">
      <c r="A5767" s="5" t="s">
        <v>696</v>
      </c>
      <c r="B5767" s="117" t="str">
        <f>IF(ISERROR(VLOOKUP($A5767, Dropdownlisten!$A$3:$F$143, 2, FALSE)), "", VLOOKUP($A5767, Dropdownlisten!$A$3:$F$143, 2, FALSE))</f>
        <v>POI</v>
      </c>
      <c r="C5767" s="117">
        <f>IF(ISERROR(VLOOKUP($A5767, Dropdownlisten!$A$3:$F$143, 3, FALSE)), "", VLOOKUP($A5767, Dropdownlisten!$A$3:$F$143, 3, FALSE))</f>
        <v>3000</v>
      </c>
      <c r="D5767" s="117" t="str">
        <f>IF(ISERROR(VLOOKUP($A5767, Dropdownlisten!$A$3:$F$143, 4, FALSE)), "", VLOOKUP($A5767, Dropdownlisten!$A$3:$F$143, 4, FALSE))</f>
        <v>BildungBetreuung</v>
      </c>
      <c r="E5767" s="117" t="str">
        <f>IF(ISERROR(VLOOKUP($A5767, Dropdownlisten!$A$3:$F$143, 5, FALSE)), "", VLOOKUP($A5767, Dropdownlisten!$A$3:$F$143, 5, FALSE))</f>
        <v>3000_006</v>
      </c>
      <c r="F5767" s="117" t="str">
        <f>IF(ISERROR(VLOOKUP($A5767, Dropdownlisten!$A$3:$F$143, 6, FALSE)), "", VLOOKUP($A5767, Dropdownlisten!$A$3:$F$143, 6, FALSE))</f>
        <v>Kita</v>
      </c>
      <c r="G5767" s="117" t="str">
        <f>VLOOKUP(E5767,Datenstruktur_fuer_R!$D$2:$F$141,3,FALSE)</f>
        <v>Point</v>
      </c>
      <c r="H5767" s="120" t="s">
        <v>291</v>
      </c>
      <c r="I5767" s="26" t="s">
        <v>1341</v>
      </c>
      <c r="J5767" s="26" t="s">
        <v>2229</v>
      </c>
      <c r="K5767" s="5" t="s">
        <v>1937</v>
      </c>
      <c r="L5767" s="5"/>
      <c r="M5767" s="5">
        <v>1</v>
      </c>
      <c r="N5767" s="5" t="s">
        <v>1173</v>
      </c>
    </row>
    <row r="5768" spans="1:14" x14ac:dyDescent="0.35">
      <c r="A5768" s="5" t="s">
        <v>696</v>
      </c>
      <c r="B5768" s="117" t="str">
        <f>IF(ISERROR(VLOOKUP($A5768, Dropdownlisten!$A$3:$F$143, 2, FALSE)), "", VLOOKUP($A5768, Dropdownlisten!$A$3:$F$143, 2, FALSE))</f>
        <v>POI</v>
      </c>
      <c r="C5768" s="117">
        <f>IF(ISERROR(VLOOKUP($A5768, Dropdownlisten!$A$3:$F$143, 3, FALSE)), "", VLOOKUP($A5768, Dropdownlisten!$A$3:$F$143, 3, FALSE))</f>
        <v>3000</v>
      </c>
      <c r="D5768" s="117" t="str">
        <f>IF(ISERROR(VLOOKUP($A5768, Dropdownlisten!$A$3:$F$143, 4, FALSE)), "", VLOOKUP($A5768, Dropdownlisten!$A$3:$F$143, 4, FALSE))</f>
        <v>BildungBetreuung</v>
      </c>
      <c r="E5768" s="117" t="str">
        <f>IF(ISERROR(VLOOKUP($A5768, Dropdownlisten!$A$3:$F$143, 5, FALSE)), "", VLOOKUP($A5768, Dropdownlisten!$A$3:$F$143, 5, FALSE))</f>
        <v>3000_006</v>
      </c>
      <c r="F5768" s="117" t="str">
        <f>IF(ISERROR(VLOOKUP($A5768, Dropdownlisten!$A$3:$F$143, 6, FALSE)), "", VLOOKUP($A5768, Dropdownlisten!$A$3:$F$143, 6, FALSE))</f>
        <v>Kita</v>
      </c>
      <c r="G5768" s="117" t="str">
        <f>VLOOKUP(E5768,Datenstruktur_fuer_R!$D$2:$F$141,3,FALSE)</f>
        <v>Point</v>
      </c>
      <c r="H5768" s="120" t="s">
        <v>288</v>
      </c>
      <c r="I5768" s="26" t="s">
        <v>1341</v>
      </c>
      <c r="J5768" s="26" t="s">
        <v>2229</v>
      </c>
      <c r="K5768" s="5" t="s">
        <v>1938</v>
      </c>
      <c r="L5768" s="5"/>
      <c r="M5768" s="5">
        <v>1</v>
      </c>
      <c r="N5768" s="5" t="s">
        <v>1173</v>
      </c>
    </row>
    <row r="5769" spans="1:14" x14ac:dyDescent="0.35">
      <c r="A5769" s="5" t="s">
        <v>696</v>
      </c>
      <c r="B5769" s="117" t="str">
        <f>IF(ISERROR(VLOOKUP($A5769, Dropdownlisten!$A$3:$F$143, 2, FALSE)), "", VLOOKUP($A5769, Dropdownlisten!$A$3:$F$143, 2, FALSE))</f>
        <v>POI</v>
      </c>
      <c r="C5769" s="117">
        <f>IF(ISERROR(VLOOKUP($A5769, Dropdownlisten!$A$3:$F$143, 3, FALSE)), "", VLOOKUP($A5769, Dropdownlisten!$A$3:$F$143, 3, FALSE))</f>
        <v>3000</v>
      </c>
      <c r="D5769" s="117" t="str">
        <f>IF(ISERROR(VLOOKUP($A5769, Dropdownlisten!$A$3:$F$143, 4, FALSE)), "", VLOOKUP($A5769, Dropdownlisten!$A$3:$F$143, 4, FALSE))</f>
        <v>BildungBetreuung</v>
      </c>
      <c r="E5769" s="117" t="str">
        <f>IF(ISERROR(VLOOKUP($A5769, Dropdownlisten!$A$3:$F$143, 5, FALSE)), "", VLOOKUP($A5769, Dropdownlisten!$A$3:$F$143, 5, FALSE))</f>
        <v>3000_006</v>
      </c>
      <c r="F5769" s="117" t="str">
        <f>IF(ISERROR(VLOOKUP($A5769, Dropdownlisten!$A$3:$F$143, 6, FALSE)), "", VLOOKUP($A5769, Dropdownlisten!$A$3:$F$143, 6, FALSE))</f>
        <v>Kita</v>
      </c>
      <c r="G5769" s="117" t="str">
        <f>VLOOKUP(E5769,Datenstruktur_fuer_R!$D$2:$F$141,3,FALSE)</f>
        <v>Point</v>
      </c>
      <c r="H5769" s="120" t="s">
        <v>289</v>
      </c>
      <c r="I5769" s="26" t="s">
        <v>1341</v>
      </c>
      <c r="J5769" s="26" t="s">
        <v>2229</v>
      </c>
      <c r="K5769" s="5" t="s">
        <v>1939</v>
      </c>
      <c r="L5769" s="5"/>
      <c r="M5769" s="5">
        <v>1</v>
      </c>
      <c r="N5769" s="5" t="s">
        <v>1173</v>
      </c>
    </row>
    <row r="5770" spans="1:14" x14ac:dyDescent="0.35">
      <c r="A5770" s="5" t="s">
        <v>696</v>
      </c>
      <c r="B5770" s="117" t="str">
        <f>IF(ISERROR(VLOOKUP($A5770, Dropdownlisten!$A$3:$F$143, 2, FALSE)), "", VLOOKUP($A5770, Dropdownlisten!$A$3:$F$143, 2, FALSE))</f>
        <v>POI</v>
      </c>
      <c r="C5770" s="117">
        <f>IF(ISERROR(VLOOKUP($A5770, Dropdownlisten!$A$3:$F$143, 3, FALSE)), "", VLOOKUP($A5770, Dropdownlisten!$A$3:$F$143, 3, FALSE))</f>
        <v>3000</v>
      </c>
      <c r="D5770" s="117" t="str">
        <f>IF(ISERROR(VLOOKUP($A5770, Dropdownlisten!$A$3:$F$143, 4, FALSE)), "", VLOOKUP($A5770, Dropdownlisten!$A$3:$F$143, 4, FALSE))</f>
        <v>BildungBetreuung</v>
      </c>
      <c r="E5770" s="117" t="str">
        <f>IF(ISERROR(VLOOKUP($A5770, Dropdownlisten!$A$3:$F$143, 5, FALSE)), "", VLOOKUP($A5770, Dropdownlisten!$A$3:$F$143, 5, FALSE))</f>
        <v>3000_006</v>
      </c>
      <c r="F5770" s="117" t="str">
        <f>IF(ISERROR(VLOOKUP($A5770, Dropdownlisten!$A$3:$F$143, 6, FALSE)), "", VLOOKUP($A5770, Dropdownlisten!$A$3:$F$143, 6, FALSE))</f>
        <v>Kita</v>
      </c>
      <c r="G5770" s="117" t="str">
        <f>VLOOKUP(E5770,Datenstruktur_fuer_R!$D$2:$F$141,3,FALSE)</f>
        <v>Point</v>
      </c>
      <c r="H5770" s="120" t="s">
        <v>293</v>
      </c>
      <c r="I5770" s="26" t="s">
        <v>1341</v>
      </c>
      <c r="J5770" s="26" t="s">
        <v>2229</v>
      </c>
      <c r="K5770" s="5" t="s">
        <v>1958</v>
      </c>
      <c r="L5770" s="5"/>
      <c r="M5770" s="5">
        <v>1</v>
      </c>
      <c r="N5770" s="5" t="s">
        <v>1173</v>
      </c>
    </row>
    <row r="5771" spans="1:14" x14ac:dyDescent="0.35">
      <c r="A5771" s="5" t="s">
        <v>691</v>
      </c>
      <c r="B5771" s="117" t="str">
        <f>IF(ISERROR(VLOOKUP($A5771, Dropdownlisten!$A$3:$F$143, 2, FALSE)), "", VLOOKUP($A5771, Dropdownlisten!$A$3:$F$143, 2, FALSE))</f>
        <v>POI</v>
      </c>
      <c r="C5771" s="117">
        <f>IF(ISERROR(VLOOKUP($A5771, Dropdownlisten!$A$3:$F$143, 3, FALSE)), "", VLOOKUP($A5771, Dropdownlisten!$A$3:$F$143, 3, FALSE))</f>
        <v>4000</v>
      </c>
      <c r="D5771" s="117" t="str">
        <f>IF(ISERROR(VLOOKUP($A5771, Dropdownlisten!$A$3:$F$143, 4, FALSE)), "", VLOOKUP($A5771, Dropdownlisten!$A$3:$F$143, 4, FALSE))</f>
        <v>Soziales</v>
      </c>
      <c r="E5771" s="117" t="str">
        <f>IF(ISERROR(VLOOKUP($A5771, Dropdownlisten!$A$3:$F$143, 5, FALSE)), "", VLOOKUP($A5771, Dropdownlisten!$A$3:$F$143, 5, FALSE))</f>
        <v>4000_004</v>
      </c>
      <c r="F5771" s="117" t="str">
        <f>IF(ISERROR(VLOOKUP($A5771, Dropdownlisten!$A$3:$F$143, 6, FALSE)), "", VLOOKUP($A5771, Dropdownlisten!$A$3:$F$143, 6, FALSE))</f>
        <v>Jugendfreizeithaus</v>
      </c>
      <c r="G5771" s="117" t="str">
        <f>VLOOKUP(E5771,Datenstruktur_fuer_R!$D$2:$F$141,3,FALSE)</f>
        <v>Point</v>
      </c>
      <c r="H5771" s="120" t="s">
        <v>689</v>
      </c>
      <c r="I5771" s="26" t="s">
        <v>1341</v>
      </c>
      <c r="J5771" s="26" t="s">
        <v>2229</v>
      </c>
      <c r="K5771" s="5" t="s">
        <v>1958</v>
      </c>
      <c r="L5771" s="5" t="s">
        <v>2077</v>
      </c>
      <c r="M5771" s="5">
        <v>1</v>
      </c>
      <c r="N5771" s="5" t="s">
        <v>1173</v>
      </c>
    </row>
    <row r="5772" spans="1:14" x14ac:dyDescent="0.35">
      <c r="A5772" s="5" t="s">
        <v>691</v>
      </c>
      <c r="B5772" s="117" t="str">
        <f>IF(ISERROR(VLOOKUP($A5772, Dropdownlisten!$A$3:$F$143, 2, FALSE)), "", VLOOKUP($A5772, Dropdownlisten!$A$3:$F$143, 2, FALSE))</f>
        <v>POI</v>
      </c>
      <c r="C5772" s="117">
        <f>IF(ISERROR(VLOOKUP($A5772, Dropdownlisten!$A$3:$F$143, 3, FALSE)), "", VLOOKUP($A5772, Dropdownlisten!$A$3:$F$143, 3, FALSE))</f>
        <v>4000</v>
      </c>
      <c r="D5772" s="117" t="str">
        <f>IF(ISERROR(VLOOKUP($A5772, Dropdownlisten!$A$3:$F$143, 4, FALSE)), "", VLOOKUP($A5772, Dropdownlisten!$A$3:$F$143, 4, FALSE))</f>
        <v>Soziales</v>
      </c>
      <c r="E5772" s="117" t="str">
        <f>IF(ISERROR(VLOOKUP($A5772, Dropdownlisten!$A$3:$F$143, 5, FALSE)), "", VLOOKUP($A5772, Dropdownlisten!$A$3:$F$143, 5, FALSE))</f>
        <v>4000_004</v>
      </c>
      <c r="F5772" s="117" t="str">
        <f>IF(ISERROR(VLOOKUP($A5772, Dropdownlisten!$A$3:$F$143, 6, FALSE)), "", VLOOKUP($A5772, Dropdownlisten!$A$3:$F$143, 6, FALSE))</f>
        <v>Jugendfreizeithaus</v>
      </c>
      <c r="G5772" s="117" t="str">
        <f>VLOOKUP(E5772,Datenstruktur_fuer_R!$D$2:$F$141,3,FALSE)</f>
        <v>Point</v>
      </c>
      <c r="H5772" s="120" t="s">
        <v>689</v>
      </c>
      <c r="I5772" s="26" t="s">
        <v>1341</v>
      </c>
      <c r="J5772" s="26" t="s">
        <v>2229</v>
      </c>
      <c r="K5772" s="5" t="s">
        <v>1958</v>
      </c>
      <c r="L5772" s="5" t="s">
        <v>2078</v>
      </c>
      <c r="M5772" s="5">
        <v>1</v>
      </c>
      <c r="N5772" s="5" t="s">
        <v>1173</v>
      </c>
    </row>
    <row r="5773" spans="1:14" x14ac:dyDescent="0.35">
      <c r="A5773" s="5" t="s">
        <v>691</v>
      </c>
      <c r="B5773" s="117" t="str">
        <f>IF(ISERROR(VLOOKUP($A5773, Dropdownlisten!$A$3:$F$143, 2, FALSE)), "", VLOOKUP($A5773, Dropdownlisten!$A$3:$F$143, 2, FALSE))</f>
        <v>POI</v>
      </c>
      <c r="C5773" s="117">
        <f>IF(ISERROR(VLOOKUP($A5773, Dropdownlisten!$A$3:$F$143, 3, FALSE)), "", VLOOKUP($A5773, Dropdownlisten!$A$3:$F$143, 3, FALSE))</f>
        <v>4000</v>
      </c>
      <c r="D5773" s="117" t="str">
        <f>IF(ISERROR(VLOOKUP($A5773, Dropdownlisten!$A$3:$F$143, 4, FALSE)), "", VLOOKUP($A5773, Dropdownlisten!$A$3:$F$143, 4, FALSE))</f>
        <v>Soziales</v>
      </c>
      <c r="E5773" s="117" t="str">
        <f>IF(ISERROR(VLOOKUP($A5773, Dropdownlisten!$A$3:$F$143, 5, FALSE)), "", VLOOKUP($A5773, Dropdownlisten!$A$3:$F$143, 5, FALSE))</f>
        <v>4000_004</v>
      </c>
      <c r="F5773" s="117" t="str">
        <f>IF(ISERROR(VLOOKUP($A5773, Dropdownlisten!$A$3:$F$143, 6, FALSE)), "", VLOOKUP($A5773, Dropdownlisten!$A$3:$F$143, 6, FALSE))</f>
        <v>Jugendfreizeithaus</v>
      </c>
      <c r="G5773" s="117" t="str">
        <f>VLOOKUP(E5773,Datenstruktur_fuer_R!$D$2:$F$141,3,FALSE)</f>
        <v>Point</v>
      </c>
      <c r="H5773" s="120" t="s">
        <v>689</v>
      </c>
      <c r="I5773" s="26" t="s">
        <v>1341</v>
      </c>
      <c r="J5773" s="26" t="s">
        <v>2229</v>
      </c>
      <c r="K5773" s="5" t="s">
        <v>1958</v>
      </c>
      <c r="L5773" s="5" t="s">
        <v>2079</v>
      </c>
      <c r="M5773" s="5">
        <v>1</v>
      </c>
      <c r="N5773" s="5" t="s">
        <v>1173</v>
      </c>
    </row>
    <row r="5774" spans="1:14" x14ac:dyDescent="0.35">
      <c r="A5774" s="5" t="s">
        <v>691</v>
      </c>
      <c r="B5774" s="117" t="str">
        <f>IF(ISERROR(VLOOKUP($A5774, Dropdownlisten!$A$3:$F$143, 2, FALSE)), "", VLOOKUP($A5774, Dropdownlisten!$A$3:$F$143, 2, FALSE))</f>
        <v>POI</v>
      </c>
      <c r="C5774" s="117">
        <f>IF(ISERROR(VLOOKUP($A5774, Dropdownlisten!$A$3:$F$143, 3, FALSE)), "", VLOOKUP($A5774, Dropdownlisten!$A$3:$F$143, 3, FALSE))</f>
        <v>4000</v>
      </c>
      <c r="D5774" s="117" t="str">
        <f>IF(ISERROR(VLOOKUP($A5774, Dropdownlisten!$A$3:$F$143, 4, FALSE)), "", VLOOKUP($A5774, Dropdownlisten!$A$3:$F$143, 4, FALSE))</f>
        <v>Soziales</v>
      </c>
      <c r="E5774" s="117" t="str">
        <f>IF(ISERROR(VLOOKUP($A5774, Dropdownlisten!$A$3:$F$143, 5, FALSE)), "", VLOOKUP($A5774, Dropdownlisten!$A$3:$F$143, 5, FALSE))</f>
        <v>4000_004</v>
      </c>
      <c r="F5774" s="117" t="str">
        <f>IF(ISERROR(VLOOKUP($A5774, Dropdownlisten!$A$3:$F$143, 6, FALSE)), "", VLOOKUP($A5774, Dropdownlisten!$A$3:$F$143, 6, FALSE))</f>
        <v>Jugendfreizeithaus</v>
      </c>
      <c r="G5774" s="117" t="str">
        <f>VLOOKUP(E5774,Datenstruktur_fuer_R!$D$2:$F$141,3,FALSE)</f>
        <v>Point</v>
      </c>
      <c r="H5774" s="120" t="s">
        <v>290</v>
      </c>
      <c r="I5774" s="26" t="s">
        <v>1341</v>
      </c>
      <c r="J5774" s="26" t="s">
        <v>2229</v>
      </c>
      <c r="K5774" s="5" t="s">
        <v>1936</v>
      </c>
      <c r="L5774" s="5"/>
      <c r="M5774" s="5">
        <v>1</v>
      </c>
      <c r="N5774" s="5" t="s">
        <v>1173</v>
      </c>
    </row>
    <row r="5775" spans="1:14" x14ac:dyDescent="0.35">
      <c r="A5775" s="5" t="s">
        <v>691</v>
      </c>
      <c r="B5775" s="117" t="str">
        <f>IF(ISERROR(VLOOKUP($A5775, Dropdownlisten!$A$3:$F$143, 2, FALSE)), "", VLOOKUP($A5775, Dropdownlisten!$A$3:$F$143, 2, FALSE))</f>
        <v>POI</v>
      </c>
      <c r="C5775" s="117">
        <f>IF(ISERROR(VLOOKUP($A5775, Dropdownlisten!$A$3:$F$143, 3, FALSE)), "", VLOOKUP($A5775, Dropdownlisten!$A$3:$F$143, 3, FALSE))</f>
        <v>4000</v>
      </c>
      <c r="D5775" s="117" t="str">
        <f>IF(ISERROR(VLOOKUP($A5775, Dropdownlisten!$A$3:$F$143, 4, FALSE)), "", VLOOKUP($A5775, Dropdownlisten!$A$3:$F$143, 4, FALSE))</f>
        <v>Soziales</v>
      </c>
      <c r="E5775" s="117" t="str">
        <f>IF(ISERROR(VLOOKUP($A5775, Dropdownlisten!$A$3:$F$143, 5, FALSE)), "", VLOOKUP($A5775, Dropdownlisten!$A$3:$F$143, 5, FALSE))</f>
        <v>4000_004</v>
      </c>
      <c r="F5775" s="117" t="str">
        <f>IF(ISERROR(VLOOKUP($A5775, Dropdownlisten!$A$3:$F$143, 6, FALSE)), "", VLOOKUP($A5775, Dropdownlisten!$A$3:$F$143, 6, FALSE))</f>
        <v>Jugendfreizeithaus</v>
      </c>
      <c r="G5775" s="117" t="str">
        <f>VLOOKUP(E5775,Datenstruktur_fuer_R!$D$2:$F$141,3,FALSE)</f>
        <v>Point</v>
      </c>
      <c r="H5775" s="120" t="s">
        <v>291</v>
      </c>
      <c r="I5775" s="26" t="s">
        <v>1341</v>
      </c>
      <c r="J5775" s="26" t="s">
        <v>2229</v>
      </c>
      <c r="K5775" s="5" t="s">
        <v>1937</v>
      </c>
      <c r="L5775" s="5"/>
      <c r="M5775" s="5">
        <v>1</v>
      </c>
      <c r="N5775" s="5" t="s">
        <v>1173</v>
      </c>
    </row>
    <row r="5776" spans="1:14" x14ac:dyDescent="0.35">
      <c r="A5776" s="5" t="s">
        <v>691</v>
      </c>
      <c r="B5776" s="117" t="str">
        <f>IF(ISERROR(VLOOKUP($A5776, Dropdownlisten!$A$3:$F$143, 2, FALSE)), "", VLOOKUP($A5776, Dropdownlisten!$A$3:$F$143, 2, FALSE))</f>
        <v>POI</v>
      </c>
      <c r="C5776" s="117">
        <f>IF(ISERROR(VLOOKUP($A5776, Dropdownlisten!$A$3:$F$143, 3, FALSE)), "", VLOOKUP($A5776, Dropdownlisten!$A$3:$F$143, 3, FALSE))</f>
        <v>4000</v>
      </c>
      <c r="D5776" s="117" t="str">
        <f>IF(ISERROR(VLOOKUP($A5776, Dropdownlisten!$A$3:$F$143, 4, FALSE)), "", VLOOKUP($A5776, Dropdownlisten!$A$3:$F$143, 4, FALSE))</f>
        <v>Soziales</v>
      </c>
      <c r="E5776" s="117" t="str">
        <f>IF(ISERROR(VLOOKUP($A5776, Dropdownlisten!$A$3:$F$143, 5, FALSE)), "", VLOOKUP($A5776, Dropdownlisten!$A$3:$F$143, 5, FALSE))</f>
        <v>4000_004</v>
      </c>
      <c r="F5776" s="117" t="str">
        <f>IF(ISERROR(VLOOKUP($A5776, Dropdownlisten!$A$3:$F$143, 6, FALSE)), "", VLOOKUP($A5776, Dropdownlisten!$A$3:$F$143, 6, FALSE))</f>
        <v>Jugendfreizeithaus</v>
      </c>
      <c r="G5776" s="117" t="str">
        <f>VLOOKUP(E5776,Datenstruktur_fuer_R!$D$2:$F$141,3,FALSE)</f>
        <v>Point</v>
      </c>
      <c r="H5776" s="120" t="s">
        <v>288</v>
      </c>
      <c r="I5776" s="26" t="s">
        <v>1341</v>
      </c>
      <c r="J5776" s="26" t="s">
        <v>2229</v>
      </c>
      <c r="K5776" s="5" t="s">
        <v>1938</v>
      </c>
      <c r="L5776" s="5"/>
      <c r="M5776" s="5">
        <v>1</v>
      </c>
      <c r="N5776" s="5" t="s">
        <v>1173</v>
      </c>
    </row>
    <row r="5777" spans="1:14" x14ac:dyDescent="0.35">
      <c r="A5777" s="5" t="s">
        <v>691</v>
      </c>
      <c r="B5777" s="117" t="str">
        <f>IF(ISERROR(VLOOKUP($A5777, Dropdownlisten!$A$3:$F$143, 2, FALSE)), "", VLOOKUP($A5777, Dropdownlisten!$A$3:$F$143, 2, FALSE))</f>
        <v>POI</v>
      </c>
      <c r="C5777" s="117">
        <f>IF(ISERROR(VLOOKUP($A5777, Dropdownlisten!$A$3:$F$143, 3, FALSE)), "", VLOOKUP($A5777, Dropdownlisten!$A$3:$F$143, 3, FALSE))</f>
        <v>4000</v>
      </c>
      <c r="D5777" s="117" t="str">
        <f>IF(ISERROR(VLOOKUP($A5777, Dropdownlisten!$A$3:$F$143, 4, FALSE)), "", VLOOKUP($A5777, Dropdownlisten!$A$3:$F$143, 4, FALSE))</f>
        <v>Soziales</v>
      </c>
      <c r="E5777" s="117" t="str">
        <f>IF(ISERROR(VLOOKUP($A5777, Dropdownlisten!$A$3:$F$143, 5, FALSE)), "", VLOOKUP($A5777, Dropdownlisten!$A$3:$F$143, 5, FALSE))</f>
        <v>4000_004</v>
      </c>
      <c r="F5777" s="117" t="str">
        <f>IF(ISERROR(VLOOKUP($A5777, Dropdownlisten!$A$3:$F$143, 6, FALSE)), "", VLOOKUP($A5777, Dropdownlisten!$A$3:$F$143, 6, FALSE))</f>
        <v>Jugendfreizeithaus</v>
      </c>
      <c r="G5777" s="117" t="str">
        <f>VLOOKUP(E5777,Datenstruktur_fuer_R!$D$2:$F$141,3,FALSE)</f>
        <v>Point</v>
      </c>
      <c r="H5777" s="120" t="s">
        <v>289</v>
      </c>
      <c r="I5777" s="26" t="s">
        <v>1341</v>
      </c>
      <c r="J5777" s="26" t="s">
        <v>2229</v>
      </c>
      <c r="K5777" s="5" t="s">
        <v>1939</v>
      </c>
      <c r="L5777" s="5"/>
      <c r="M5777" s="5">
        <v>1</v>
      </c>
      <c r="N5777" s="5" t="s">
        <v>1173</v>
      </c>
    </row>
    <row r="5778" spans="1:14" x14ac:dyDescent="0.35">
      <c r="A5778" s="5" t="s">
        <v>691</v>
      </c>
      <c r="B5778" s="117" t="str">
        <f>IF(ISERROR(VLOOKUP($A5778, Dropdownlisten!$A$3:$F$143, 2, FALSE)), "", VLOOKUP($A5778, Dropdownlisten!$A$3:$F$143, 2, FALSE))</f>
        <v>POI</v>
      </c>
      <c r="C5778" s="117">
        <f>IF(ISERROR(VLOOKUP($A5778, Dropdownlisten!$A$3:$F$143, 3, FALSE)), "", VLOOKUP($A5778, Dropdownlisten!$A$3:$F$143, 3, FALSE))</f>
        <v>4000</v>
      </c>
      <c r="D5778" s="117" t="str">
        <f>IF(ISERROR(VLOOKUP($A5778, Dropdownlisten!$A$3:$F$143, 4, FALSE)), "", VLOOKUP($A5778, Dropdownlisten!$A$3:$F$143, 4, FALSE))</f>
        <v>Soziales</v>
      </c>
      <c r="E5778" s="117" t="str">
        <f>IF(ISERROR(VLOOKUP($A5778, Dropdownlisten!$A$3:$F$143, 5, FALSE)), "", VLOOKUP($A5778, Dropdownlisten!$A$3:$F$143, 5, FALSE))</f>
        <v>4000_004</v>
      </c>
      <c r="F5778" s="117" t="str">
        <f>IF(ISERROR(VLOOKUP($A5778, Dropdownlisten!$A$3:$F$143, 6, FALSE)), "", VLOOKUP($A5778, Dropdownlisten!$A$3:$F$143, 6, FALSE))</f>
        <v>Jugendfreizeithaus</v>
      </c>
      <c r="G5778" s="117" t="str">
        <f>VLOOKUP(E5778,Datenstruktur_fuer_R!$D$2:$F$141,3,FALSE)</f>
        <v>Point</v>
      </c>
      <c r="H5778" s="120" t="s">
        <v>293</v>
      </c>
      <c r="I5778" s="26" t="s">
        <v>1341</v>
      </c>
      <c r="J5778" s="26" t="s">
        <v>2229</v>
      </c>
      <c r="K5778" s="5" t="s">
        <v>1958</v>
      </c>
      <c r="L5778" s="5"/>
      <c r="M5778" s="5">
        <v>1</v>
      </c>
      <c r="N5778" s="5" t="s">
        <v>1173</v>
      </c>
    </row>
    <row r="5779" spans="1:14" x14ac:dyDescent="0.35">
      <c r="A5779" s="5" t="s">
        <v>666</v>
      </c>
      <c r="B5779" s="117" t="str">
        <f>IF(ISERROR(VLOOKUP($A5779, Dropdownlisten!$A$3:$F$143, 2, FALSE)), "", VLOOKUP($A5779, Dropdownlisten!$A$3:$F$143, 2, FALSE))</f>
        <v>POI</v>
      </c>
      <c r="C5779" s="117">
        <f>IF(ISERROR(VLOOKUP($A5779, Dropdownlisten!$A$3:$F$143, 3, FALSE)), "", VLOOKUP($A5779, Dropdownlisten!$A$3:$F$143, 3, FALSE))</f>
        <v>4000</v>
      </c>
      <c r="D5779" s="117" t="str">
        <f>IF(ISERROR(VLOOKUP($A5779, Dropdownlisten!$A$3:$F$143, 4, FALSE)), "", VLOOKUP($A5779, Dropdownlisten!$A$3:$F$143, 4, FALSE))</f>
        <v>Soziales</v>
      </c>
      <c r="E5779" s="117" t="str">
        <f>IF(ISERROR(VLOOKUP($A5779, Dropdownlisten!$A$3:$F$143, 5, FALSE)), "", VLOOKUP($A5779, Dropdownlisten!$A$3:$F$143, 5, FALSE))</f>
        <v>4000_002</v>
      </c>
      <c r="F5779" s="117" t="str">
        <f>IF(ISERROR(VLOOKUP($A5779, Dropdownlisten!$A$3:$F$143, 6, FALSE)), "", VLOOKUP($A5779, Dropdownlisten!$A$3:$F$143, 6, FALSE))</f>
        <v>BeratungsstelleHilfswerk</v>
      </c>
      <c r="G5779" s="117" t="str">
        <f>VLOOKUP(E5779,Datenstruktur_fuer_R!$D$2:$F$141,3,FALSE)</f>
        <v>Point</v>
      </c>
      <c r="H5779" s="120" t="s">
        <v>689</v>
      </c>
      <c r="I5779" s="26" t="s">
        <v>1341</v>
      </c>
      <c r="J5779" s="26" t="s">
        <v>2229</v>
      </c>
      <c r="K5779" s="5" t="s">
        <v>1958</v>
      </c>
      <c r="L5779" s="5" t="s">
        <v>2080</v>
      </c>
      <c r="M5779" s="5">
        <v>1</v>
      </c>
      <c r="N5779" s="5" t="s">
        <v>1173</v>
      </c>
    </row>
    <row r="5780" spans="1:14" x14ac:dyDescent="0.35">
      <c r="A5780" s="5" t="s">
        <v>666</v>
      </c>
      <c r="B5780" s="117" t="str">
        <f>IF(ISERROR(VLOOKUP($A5780, Dropdownlisten!$A$3:$F$143, 2, FALSE)), "", VLOOKUP($A5780, Dropdownlisten!$A$3:$F$143, 2, FALSE))</f>
        <v>POI</v>
      </c>
      <c r="C5780" s="117">
        <f>IF(ISERROR(VLOOKUP($A5780, Dropdownlisten!$A$3:$F$143, 3, FALSE)), "", VLOOKUP($A5780, Dropdownlisten!$A$3:$F$143, 3, FALSE))</f>
        <v>4000</v>
      </c>
      <c r="D5780" s="117" t="str">
        <f>IF(ISERROR(VLOOKUP($A5780, Dropdownlisten!$A$3:$F$143, 4, FALSE)), "", VLOOKUP($A5780, Dropdownlisten!$A$3:$F$143, 4, FALSE))</f>
        <v>Soziales</v>
      </c>
      <c r="E5780" s="117" t="str">
        <f>IF(ISERROR(VLOOKUP($A5780, Dropdownlisten!$A$3:$F$143, 5, FALSE)), "", VLOOKUP($A5780, Dropdownlisten!$A$3:$F$143, 5, FALSE))</f>
        <v>4000_002</v>
      </c>
      <c r="F5780" s="117" t="str">
        <f>IF(ISERROR(VLOOKUP($A5780, Dropdownlisten!$A$3:$F$143, 6, FALSE)), "", VLOOKUP($A5780, Dropdownlisten!$A$3:$F$143, 6, FALSE))</f>
        <v>BeratungsstelleHilfswerk</v>
      </c>
      <c r="G5780" s="117" t="str">
        <f>VLOOKUP(E5780,Datenstruktur_fuer_R!$D$2:$F$141,3,FALSE)</f>
        <v>Point</v>
      </c>
      <c r="H5780" s="120" t="s">
        <v>689</v>
      </c>
      <c r="I5780" s="26" t="s">
        <v>1341</v>
      </c>
      <c r="J5780" s="26" t="s">
        <v>2229</v>
      </c>
      <c r="K5780" s="5" t="s">
        <v>1958</v>
      </c>
      <c r="L5780" s="5" t="s">
        <v>2081</v>
      </c>
      <c r="M5780" s="5">
        <v>1</v>
      </c>
      <c r="N5780" s="5" t="s">
        <v>1173</v>
      </c>
    </row>
    <row r="5781" spans="1:14" x14ac:dyDescent="0.35">
      <c r="A5781" s="5" t="s">
        <v>666</v>
      </c>
      <c r="B5781" s="117" t="str">
        <f>IF(ISERROR(VLOOKUP($A5781, Dropdownlisten!$A$3:$F$143, 2, FALSE)), "", VLOOKUP($A5781, Dropdownlisten!$A$3:$F$143, 2, FALSE))</f>
        <v>POI</v>
      </c>
      <c r="C5781" s="117">
        <f>IF(ISERROR(VLOOKUP($A5781, Dropdownlisten!$A$3:$F$143, 3, FALSE)), "", VLOOKUP($A5781, Dropdownlisten!$A$3:$F$143, 3, FALSE))</f>
        <v>4000</v>
      </c>
      <c r="D5781" s="117" t="str">
        <f>IF(ISERROR(VLOOKUP($A5781, Dropdownlisten!$A$3:$F$143, 4, FALSE)), "", VLOOKUP($A5781, Dropdownlisten!$A$3:$F$143, 4, FALSE))</f>
        <v>Soziales</v>
      </c>
      <c r="E5781" s="117" t="str">
        <f>IF(ISERROR(VLOOKUP($A5781, Dropdownlisten!$A$3:$F$143, 5, FALSE)), "", VLOOKUP($A5781, Dropdownlisten!$A$3:$F$143, 5, FALSE))</f>
        <v>4000_002</v>
      </c>
      <c r="F5781" s="117" t="str">
        <f>IF(ISERROR(VLOOKUP($A5781, Dropdownlisten!$A$3:$F$143, 6, FALSE)), "", VLOOKUP($A5781, Dropdownlisten!$A$3:$F$143, 6, FALSE))</f>
        <v>BeratungsstelleHilfswerk</v>
      </c>
      <c r="G5781" s="117" t="str">
        <f>VLOOKUP(E5781,Datenstruktur_fuer_R!$D$2:$F$141,3,FALSE)</f>
        <v>Point</v>
      </c>
      <c r="H5781" s="120" t="s">
        <v>689</v>
      </c>
      <c r="I5781" s="26" t="s">
        <v>1341</v>
      </c>
      <c r="J5781" s="26" t="s">
        <v>2229</v>
      </c>
      <c r="K5781" s="5" t="s">
        <v>1958</v>
      </c>
      <c r="L5781" s="5" t="s">
        <v>2082</v>
      </c>
      <c r="M5781" s="5">
        <v>1</v>
      </c>
      <c r="N5781" s="5" t="s">
        <v>1173</v>
      </c>
    </row>
    <row r="5782" spans="1:14" x14ac:dyDescent="0.35">
      <c r="A5782" s="5" t="s">
        <v>666</v>
      </c>
      <c r="B5782" s="117" t="str">
        <f>IF(ISERROR(VLOOKUP($A5782, Dropdownlisten!$A$3:$F$143, 2, FALSE)), "", VLOOKUP($A5782, Dropdownlisten!$A$3:$F$143, 2, FALSE))</f>
        <v>POI</v>
      </c>
      <c r="C5782" s="117">
        <f>IF(ISERROR(VLOOKUP($A5782, Dropdownlisten!$A$3:$F$143, 3, FALSE)), "", VLOOKUP($A5782, Dropdownlisten!$A$3:$F$143, 3, FALSE))</f>
        <v>4000</v>
      </c>
      <c r="D5782" s="117" t="str">
        <f>IF(ISERROR(VLOOKUP($A5782, Dropdownlisten!$A$3:$F$143, 4, FALSE)), "", VLOOKUP($A5782, Dropdownlisten!$A$3:$F$143, 4, FALSE))</f>
        <v>Soziales</v>
      </c>
      <c r="E5782" s="117" t="str">
        <f>IF(ISERROR(VLOOKUP($A5782, Dropdownlisten!$A$3:$F$143, 5, FALSE)), "", VLOOKUP($A5782, Dropdownlisten!$A$3:$F$143, 5, FALSE))</f>
        <v>4000_002</v>
      </c>
      <c r="F5782" s="117" t="str">
        <f>IF(ISERROR(VLOOKUP($A5782, Dropdownlisten!$A$3:$F$143, 6, FALSE)), "", VLOOKUP($A5782, Dropdownlisten!$A$3:$F$143, 6, FALSE))</f>
        <v>BeratungsstelleHilfswerk</v>
      </c>
      <c r="G5782" s="117" t="str">
        <f>VLOOKUP(E5782,Datenstruktur_fuer_R!$D$2:$F$141,3,FALSE)</f>
        <v>Point</v>
      </c>
      <c r="H5782" s="120" t="s">
        <v>290</v>
      </c>
      <c r="I5782" s="26" t="s">
        <v>1341</v>
      </c>
      <c r="J5782" s="26" t="s">
        <v>2229</v>
      </c>
      <c r="K5782" s="5" t="s">
        <v>1936</v>
      </c>
      <c r="L5782" s="5"/>
      <c r="M5782" s="5">
        <v>1</v>
      </c>
      <c r="N5782" s="5" t="s">
        <v>1173</v>
      </c>
    </row>
    <row r="5783" spans="1:14" x14ac:dyDescent="0.35">
      <c r="A5783" s="5" t="s">
        <v>666</v>
      </c>
      <c r="B5783" s="117" t="str">
        <f>IF(ISERROR(VLOOKUP($A5783, Dropdownlisten!$A$3:$F$143, 2, FALSE)), "", VLOOKUP($A5783, Dropdownlisten!$A$3:$F$143, 2, FALSE))</f>
        <v>POI</v>
      </c>
      <c r="C5783" s="117">
        <f>IF(ISERROR(VLOOKUP($A5783, Dropdownlisten!$A$3:$F$143, 3, FALSE)), "", VLOOKUP($A5783, Dropdownlisten!$A$3:$F$143, 3, FALSE))</f>
        <v>4000</v>
      </c>
      <c r="D5783" s="117" t="str">
        <f>IF(ISERROR(VLOOKUP($A5783, Dropdownlisten!$A$3:$F$143, 4, FALSE)), "", VLOOKUP($A5783, Dropdownlisten!$A$3:$F$143, 4, FALSE))</f>
        <v>Soziales</v>
      </c>
      <c r="E5783" s="117" t="str">
        <f>IF(ISERROR(VLOOKUP($A5783, Dropdownlisten!$A$3:$F$143, 5, FALSE)), "", VLOOKUP($A5783, Dropdownlisten!$A$3:$F$143, 5, FALSE))</f>
        <v>4000_002</v>
      </c>
      <c r="F5783" s="117" t="str">
        <f>IF(ISERROR(VLOOKUP($A5783, Dropdownlisten!$A$3:$F$143, 6, FALSE)), "", VLOOKUP($A5783, Dropdownlisten!$A$3:$F$143, 6, FALSE))</f>
        <v>BeratungsstelleHilfswerk</v>
      </c>
      <c r="G5783" s="117" t="str">
        <f>VLOOKUP(E5783,Datenstruktur_fuer_R!$D$2:$F$141,3,FALSE)</f>
        <v>Point</v>
      </c>
      <c r="H5783" s="120" t="s">
        <v>291</v>
      </c>
      <c r="I5783" s="26" t="s">
        <v>1341</v>
      </c>
      <c r="J5783" s="26" t="s">
        <v>2229</v>
      </c>
      <c r="K5783" s="5" t="s">
        <v>1937</v>
      </c>
      <c r="L5783" s="5"/>
      <c r="M5783" s="5">
        <v>1</v>
      </c>
      <c r="N5783" s="5" t="s">
        <v>1173</v>
      </c>
    </row>
    <row r="5784" spans="1:14" x14ac:dyDescent="0.35">
      <c r="A5784" s="5" t="s">
        <v>666</v>
      </c>
      <c r="B5784" s="117" t="str">
        <f>IF(ISERROR(VLOOKUP($A5784, Dropdownlisten!$A$3:$F$143, 2, FALSE)), "", VLOOKUP($A5784, Dropdownlisten!$A$3:$F$143, 2, FALSE))</f>
        <v>POI</v>
      </c>
      <c r="C5784" s="117">
        <f>IF(ISERROR(VLOOKUP($A5784, Dropdownlisten!$A$3:$F$143, 3, FALSE)), "", VLOOKUP($A5784, Dropdownlisten!$A$3:$F$143, 3, FALSE))</f>
        <v>4000</v>
      </c>
      <c r="D5784" s="117" t="str">
        <f>IF(ISERROR(VLOOKUP($A5784, Dropdownlisten!$A$3:$F$143, 4, FALSE)), "", VLOOKUP($A5784, Dropdownlisten!$A$3:$F$143, 4, FALSE))</f>
        <v>Soziales</v>
      </c>
      <c r="E5784" s="117" t="str">
        <f>IF(ISERROR(VLOOKUP($A5784, Dropdownlisten!$A$3:$F$143, 5, FALSE)), "", VLOOKUP($A5784, Dropdownlisten!$A$3:$F$143, 5, FALSE))</f>
        <v>4000_002</v>
      </c>
      <c r="F5784" s="117" t="str">
        <f>IF(ISERROR(VLOOKUP($A5784, Dropdownlisten!$A$3:$F$143, 6, FALSE)), "", VLOOKUP($A5784, Dropdownlisten!$A$3:$F$143, 6, FALSE))</f>
        <v>BeratungsstelleHilfswerk</v>
      </c>
      <c r="G5784" s="117" t="str">
        <f>VLOOKUP(E5784,Datenstruktur_fuer_R!$D$2:$F$141,3,FALSE)</f>
        <v>Point</v>
      </c>
      <c r="H5784" s="120" t="s">
        <v>288</v>
      </c>
      <c r="I5784" s="26" t="s">
        <v>1341</v>
      </c>
      <c r="J5784" s="26" t="s">
        <v>2229</v>
      </c>
      <c r="K5784" s="5" t="s">
        <v>1938</v>
      </c>
      <c r="L5784" s="5"/>
      <c r="M5784" s="5">
        <v>1</v>
      </c>
      <c r="N5784" s="5" t="s">
        <v>1173</v>
      </c>
    </row>
    <row r="5785" spans="1:14" x14ac:dyDescent="0.35">
      <c r="A5785" s="5" t="s">
        <v>666</v>
      </c>
      <c r="B5785" s="117" t="str">
        <f>IF(ISERROR(VLOOKUP($A5785, Dropdownlisten!$A$3:$F$143, 2, FALSE)), "", VLOOKUP($A5785, Dropdownlisten!$A$3:$F$143, 2, FALSE))</f>
        <v>POI</v>
      </c>
      <c r="C5785" s="117">
        <f>IF(ISERROR(VLOOKUP($A5785, Dropdownlisten!$A$3:$F$143, 3, FALSE)), "", VLOOKUP($A5785, Dropdownlisten!$A$3:$F$143, 3, FALSE))</f>
        <v>4000</v>
      </c>
      <c r="D5785" s="117" t="str">
        <f>IF(ISERROR(VLOOKUP($A5785, Dropdownlisten!$A$3:$F$143, 4, FALSE)), "", VLOOKUP($A5785, Dropdownlisten!$A$3:$F$143, 4, FALSE))</f>
        <v>Soziales</v>
      </c>
      <c r="E5785" s="117" t="str">
        <f>IF(ISERROR(VLOOKUP($A5785, Dropdownlisten!$A$3:$F$143, 5, FALSE)), "", VLOOKUP($A5785, Dropdownlisten!$A$3:$F$143, 5, FALSE))</f>
        <v>4000_002</v>
      </c>
      <c r="F5785" s="117" t="str">
        <f>IF(ISERROR(VLOOKUP($A5785, Dropdownlisten!$A$3:$F$143, 6, FALSE)), "", VLOOKUP($A5785, Dropdownlisten!$A$3:$F$143, 6, FALSE))</f>
        <v>BeratungsstelleHilfswerk</v>
      </c>
      <c r="G5785" s="117" t="str">
        <f>VLOOKUP(E5785,Datenstruktur_fuer_R!$D$2:$F$141,3,FALSE)</f>
        <v>Point</v>
      </c>
      <c r="H5785" s="120" t="s">
        <v>289</v>
      </c>
      <c r="I5785" s="26" t="s">
        <v>1341</v>
      </c>
      <c r="J5785" s="26" t="s">
        <v>2229</v>
      </c>
      <c r="K5785" s="5" t="s">
        <v>1939</v>
      </c>
      <c r="L5785" s="5"/>
      <c r="M5785" s="5">
        <v>1</v>
      </c>
      <c r="N5785" s="5" t="s">
        <v>1173</v>
      </c>
    </row>
    <row r="5786" spans="1:14" x14ac:dyDescent="0.35">
      <c r="A5786" s="5" t="s">
        <v>666</v>
      </c>
      <c r="B5786" s="117" t="str">
        <f>IF(ISERROR(VLOOKUP($A5786, Dropdownlisten!$A$3:$F$143, 2, FALSE)), "", VLOOKUP($A5786, Dropdownlisten!$A$3:$F$143, 2, FALSE))</f>
        <v>POI</v>
      </c>
      <c r="C5786" s="117">
        <f>IF(ISERROR(VLOOKUP($A5786, Dropdownlisten!$A$3:$F$143, 3, FALSE)), "", VLOOKUP($A5786, Dropdownlisten!$A$3:$F$143, 3, FALSE))</f>
        <v>4000</v>
      </c>
      <c r="D5786" s="117" t="str">
        <f>IF(ISERROR(VLOOKUP($A5786, Dropdownlisten!$A$3:$F$143, 4, FALSE)), "", VLOOKUP($A5786, Dropdownlisten!$A$3:$F$143, 4, FALSE))</f>
        <v>Soziales</v>
      </c>
      <c r="E5786" s="117" t="str">
        <f>IF(ISERROR(VLOOKUP($A5786, Dropdownlisten!$A$3:$F$143, 5, FALSE)), "", VLOOKUP($A5786, Dropdownlisten!$A$3:$F$143, 5, FALSE))</f>
        <v>4000_002</v>
      </c>
      <c r="F5786" s="117" t="str">
        <f>IF(ISERROR(VLOOKUP($A5786, Dropdownlisten!$A$3:$F$143, 6, FALSE)), "", VLOOKUP($A5786, Dropdownlisten!$A$3:$F$143, 6, FALSE))</f>
        <v>BeratungsstelleHilfswerk</v>
      </c>
      <c r="G5786" s="117" t="str">
        <f>VLOOKUP(E5786,Datenstruktur_fuer_R!$D$2:$F$141,3,FALSE)</f>
        <v>Point</v>
      </c>
      <c r="H5786" s="120" t="s">
        <v>293</v>
      </c>
      <c r="I5786" s="26" t="s">
        <v>1341</v>
      </c>
      <c r="J5786" s="26" t="s">
        <v>2229</v>
      </c>
      <c r="K5786" s="5" t="s">
        <v>1958</v>
      </c>
      <c r="L5786" s="5"/>
      <c r="M5786" s="5">
        <v>1</v>
      </c>
      <c r="N5786" s="5" t="s">
        <v>1173</v>
      </c>
    </row>
    <row r="5787" spans="1:14" x14ac:dyDescent="0.35">
      <c r="A5787" s="5" t="s">
        <v>710</v>
      </c>
      <c r="B5787" s="117" t="str">
        <f>IF(ISERROR(VLOOKUP($A5787, Dropdownlisten!$A$3:$F$143, 2, FALSE)), "", VLOOKUP($A5787, Dropdownlisten!$A$3:$F$143, 2, FALSE))</f>
        <v>POI</v>
      </c>
      <c r="C5787" s="117">
        <f>IF(ISERROR(VLOOKUP($A5787, Dropdownlisten!$A$3:$F$143, 3, FALSE)), "", VLOOKUP($A5787, Dropdownlisten!$A$3:$F$143, 3, FALSE))</f>
        <v>1000</v>
      </c>
      <c r="D5787" s="117" t="str">
        <f>IF(ISERROR(VLOOKUP($A5787, Dropdownlisten!$A$3:$F$143, 4, FALSE)), "", VLOOKUP($A5787, Dropdownlisten!$A$3:$F$143, 4, FALSE))</f>
        <v>Grundversorgung</v>
      </c>
      <c r="E5787" s="117" t="str">
        <f>IF(ISERROR(VLOOKUP($A5787, Dropdownlisten!$A$3:$F$143, 5, FALSE)), "", VLOOKUP($A5787, Dropdownlisten!$A$3:$F$143, 5, FALSE))</f>
        <v>1000_005</v>
      </c>
      <c r="F5787" s="117" t="str">
        <f>IF(ISERROR(VLOOKUP($A5787, Dropdownlisten!$A$3:$F$143, 6, FALSE)), "", VLOOKUP($A5787, Dropdownlisten!$A$3:$F$143, 6, FALSE))</f>
        <v>Rathaus</v>
      </c>
      <c r="G5787" s="117" t="str">
        <f>VLOOKUP(E5787,Datenstruktur_fuer_R!$D$2:$F$141,3,FALSE)</f>
        <v>Point</v>
      </c>
      <c r="H5787" s="120" t="s">
        <v>689</v>
      </c>
      <c r="I5787" s="26" t="s">
        <v>1341</v>
      </c>
      <c r="J5787" s="26" t="s">
        <v>2229</v>
      </c>
      <c r="K5787" s="5" t="s">
        <v>1958</v>
      </c>
      <c r="L5787" s="5" t="s">
        <v>2083</v>
      </c>
      <c r="M5787" s="5">
        <v>1</v>
      </c>
      <c r="N5787" s="5" t="s">
        <v>1173</v>
      </c>
    </row>
    <row r="5788" spans="1:14" x14ac:dyDescent="0.35">
      <c r="A5788" s="5" t="s">
        <v>710</v>
      </c>
      <c r="B5788" s="117" t="str">
        <f>IF(ISERROR(VLOOKUP($A5788, Dropdownlisten!$A$3:$F$143, 2, FALSE)), "", VLOOKUP($A5788, Dropdownlisten!$A$3:$F$143, 2, FALSE))</f>
        <v>POI</v>
      </c>
      <c r="C5788" s="117">
        <f>IF(ISERROR(VLOOKUP($A5788, Dropdownlisten!$A$3:$F$143, 3, FALSE)), "", VLOOKUP($A5788, Dropdownlisten!$A$3:$F$143, 3, FALSE))</f>
        <v>1000</v>
      </c>
      <c r="D5788" s="117" t="str">
        <f>IF(ISERROR(VLOOKUP($A5788, Dropdownlisten!$A$3:$F$143, 4, FALSE)), "", VLOOKUP($A5788, Dropdownlisten!$A$3:$F$143, 4, FALSE))</f>
        <v>Grundversorgung</v>
      </c>
      <c r="E5788" s="117" t="str">
        <f>IF(ISERROR(VLOOKUP($A5788, Dropdownlisten!$A$3:$F$143, 5, FALSE)), "", VLOOKUP($A5788, Dropdownlisten!$A$3:$F$143, 5, FALSE))</f>
        <v>1000_005</v>
      </c>
      <c r="F5788" s="117" t="str">
        <f>IF(ISERROR(VLOOKUP($A5788, Dropdownlisten!$A$3:$F$143, 6, FALSE)), "", VLOOKUP($A5788, Dropdownlisten!$A$3:$F$143, 6, FALSE))</f>
        <v>Rathaus</v>
      </c>
      <c r="G5788" s="117" t="str">
        <f>VLOOKUP(E5788,Datenstruktur_fuer_R!$D$2:$F$141,3,FALSE)</f>
        <v>Point</v>
      </c>
      <c r="H5788" s="120" t="s">
        <v>689</v>
      </c>
      <c r="I5788" s="26" t="s">
        <v>1341</v>
      </c>
      <c r="J5788" s="26" t="s">
        <v>2229</v>
      </c>
      <c r="K5788" s="5" t="s">
        <v>1958</v>
      </c>
      <c r="L5788" s="5" t="s">
        <v>2084</v>
      </c>
      <c r="M5788" s="5">
        <v>1</v>
      </c>
      <c r="N5788" s="5" t="s">
        <v>1173</v>
      </c>
    </row>
    <row r="5789" spans="1:14" x14ac:dyDescent="0.35">
      <c r="A5789" s="5" t="s">
        <v>710</v>
      </c>
      <c r="B5789" s="117" t="str">
        <f>IF(ISERROR(VLOOKUP($A5789, Dropdownlisten!$A$3:$F$143, 2, FALSE)), "", VLOOKUP($A5789, Dropdownlisten!$A$3:$F$143, 2, FALSE))</f>
        <v>POI</v>
      </c>
      <c r="C5789" s="117">
        <f>IF(ISERROR(VLOOKUP($A5789, Dropdownlisten!$A$3:$F$143, 3, FALSE)), "", VLOOKUP($A5789, Dropdownlisten!$A$3:$F$143, 3, FALSE))</f>
        <v>1000</v>
      </c>
      <c r="D5789" s="117" t="str">
        <f>IF(ISERROR(VLOOKUP($A5789, Dropdownlisten!$A$3:$F$143, 4, FALSE)), "", VLOOKUP($A5789, Dropdownlisten!$A$3:$F$143, 4, FALSE))</f>
        <v>Grundversorgung</v>
      </c>
      <c r="E5789" s="117" t="str">
        <f>IF(ISERROR(VLOOKUP($A5789, Dropdownlisten!$A$3:$F$143, 5, FALSE)), "", VLOOKUP($A5789, Dropdownlisten!$A$3:$F$143, 5, FALSE))</f>
        <v>1000_005</v>
      </c>
      <c r="F5789" s="117" t="str">
        <f>IF(ISERROR(VLOOKUP($A5789, Dropdownlisten!$A$3:$F$143, 6, FALSE)), "", VLOOKUP($A5789, Dropdownlisten!$A$3:$F$143, 6, FALSE))</f>
        <v>Rathaus</v>
      </c>
      <c r="G5789" s="117" t="str">
        <f>VLOOKUP(E5789,Datenstruktur_fuer_R!$D$2:$F$141,3,FALSE)</f>
        <v>Point</v>
      </c>
      <c r="H5789" s="120" t="s">
        <v>689</v>
      </c>
      <c r="I5789" s="26" t="s">
        <v>1341</v>
      </c>
      <c r="J5789" s="26" t="s">
        <v>2229</v>
      </c>
      <c r="K5789" s="5" t="s">
        <v>1958</v>
      </c>
      <c r="L5789" s="5" t="s">
        <v>2085</v>
      </c>
      <c r="M5789" s="5">
        <v>1</v>
      </c>
      <c r="N5789" s="5" t="s">
        <v>1173</v>
      </c>
    </row>
    <row r="5790" spans="1:14" x14ac:dyDescent="0.35">
      <c r="A5790" s="5" t="s">
        <v>710</v>
      </c>
      <c r="B5790" s="117" t="str">
        <f>IF(ISERROR(VLOOKUP($A5790, Dropdownlisten!$A$3:$F$143, 2, FALSE)), "", VLOOKUP($A5790, Dropdownlisten!$A$3:$F$143, 2, FALSE))</f>
        <v>POI</v>
      </c>
      <c r="C5790" s="117">
        <f>IF(ISERROR(VLOOKUP($A5790, Dropdownlisten!$A$3:$F$143, 3, FALSE)), "", VLOOKUP($A5790, Dropdownlisten!$A$3:$F$143, 3, FALSE))</f>
        <v>1000</v>
      </c>
      <c r="D5790" s="117" t="str">
        <f>IF(ISERROR(VLOOKUP($A5790, Dropdownlisten!$A$3:$F$143, 4, FALSE)), "", VLOOKUP($A5790, Dropdownlisten!$A$3:$F$143, 4, FALSE))</f>
        <v>Grundversorgung</v>
      </c>
      <c r="E5790" s="117" t="str">
        <f>IF(ISERROR(VLOOKUP($A5790, Dropdownlisten!$A$3:$F$143, 5, FALSE)), "", VLOOKUP($A5790, Dropdownlisten!$A$3:$F$143, 5, FALSE))</f>
        <v>1000_005</v>
      </c>
      <c r="F5790" s="117" t="str">
        <f>IF(ISERROR(VLOOKUP($A5790, Dropdownlisten!$A$3:$F$143, 6, FALSE)), "", VLOOKUP($A5790, Dropdownlisten!$A$3:$F$143, 6, FALSE))</f>
        <v>Rathaus</v>
      </c>
      <c r="G5790" s="117" t="str">
        <f>VLOOKUP(E5790,Datenstruktur_fuer_R!$D$2:$F$141,3,FALSE)</f>
        <v>Point</v>
      </c>
      <c r="H5790" s="120" t="s">
        <v>290</v>
      </c>
      <c r="I5790" s="26" t="s">
        <v>1341</v>
      </c>
      <c r="J5790" s="26" t="s">
        <v>2229</v>
      </c>
      <c r="K5790" s="5" t="s">
        <v>1936</v>
      </c>
      <c r="L5790" s="5"/>
      <c r="M5790" s="5">
        <v>1</v>
      </c>
      <c r="N5790" s="5" t="s">
        <v>1173</v>
      </c>
    </row>
    <row r="5791" spans="1:14" x14ac:dyDescent="0.35">
      <c r="A5791" s="5" t="s">
        <v>710</v>
      </c>
      <c r="B5791" s="117" t="str">
        <f>IF(ISERROR(VLOOKUP($A5791, Dropdownlisten!$A$3:$F$143, 2, FALSE)), "", VLOOKUP($A5791, Dropdownlisten!$A$3:$F$143, 2, FALSE))</f>
        <v>POI</v>
      </c>
      <c r="C5791" s="117">
        <f>IF(ISERROR(VLOOKUP($A5791, Dropdownlisten!$A$3:$F$143, 3, FALSE)), "", VLOOKUP($A5791, Dropdownlisten!$A$3:$F$143, 3, FALSE))</f>
        <v>1000</v>
      </c>
      <c r="D5791" s="117" t="str">
        <f>IF(ISERROR(VLOOKUP($A5791, Dropdownlisten!$A$3:$F$143, 4, FALSE)), "", VLOOKUP($A5791, Dropdownlisten!$A$3:$F$143, 4, FALSE))</f>
        <v>Grundversorgung</v>
      </c>
      <c r="E5791" s="117" t="str">
        <f>IF(ISERROR(VLOOKUP($A5791, Dropdownlisten!$A$3:$F$143, 5, FALSE)), "", VLOOKUP($A5791, Dropdownlisten!$A$3:$F$143, 5, FALSE))</f>
        <v>1000_005</v>
      </c>
      <c r="F5791" s="117" t="str">
        <f>IF(ISERROR(VLOOKUP($A5791, Dropdownlisten!$A$3:$F$143, 6, FALSE)), "", VLOOKUP($A5791, Dropdownlisten!$A$3:$F$143, 6, FALSE))</f>
        <v>Rathaus</v>
      </c>
      <c r="G5791" s="117" t="str">
        <f>VLOOKUP(E5791,Datenstruktur_fuer_R!$D$2:$F$141,3,FALSE)</f>
        <v>Point</v>
      </c>
      <c r="H5791" s="120" t="s">
        <v>291</v>
      </c>
      <c r="I5791" s="26" t="s">
        <v>1341</v>
      </c>
      <c r="J5791" s="26" t="s">
        <v>2229</v>
      </c>
      <c r="K5791" s="5" t="s">
        <v>1937</v>
      </c>
      <c r="L5791" s="5"/>
      <c r="M5791" s="5">
        <v>1</v>
      </c>
      <c r="N5791" s="5" t="s">
        <v>1173</v>
      </c>
    </row>
    <row r="5792" spans="1:14" x14ac:dyDescent="0.35">
      <c r="A5792" s="5" t="s">
        <v>710</v>
      </c>
      <c r="B5792" s="117" t="str">
        <f>IF(ISERROR(VLOOKUP($A5792, Dropdownlisten!$A$3:$F$143, 2, FALSE)), "", VLOOKUP($A5792, Dropdownlisten!$A$3:$F$143, 2, FALSE))</f>
        <v>POI</v>
      </c>
      <c r="C5792" s="117">
        <f>IF(ISERROR(VLOOKUP($A5792, Dropdownlisten!$A$3:$F$143, 3, FALSE)), "", VLOOKUP($A5792, Dropdownlisten!$A$3:$F$143, 3, FALSE))</f>
        <v>1000</v>
      </c>
      <c r="D5792" s="117" t="str">
        <f>IF(ISERROR(VLOOKUP($A5792, Dropdownlisten!$A$3:$F$143, 4, FALSE)), "", VLOOKUP($A5792, Dropdownlisten!$A$3:$F$143, 4, FALSE))</f>
        <v>Grundversorgung</v>
      </c>
      <c r="E5792" s="117" t="str">
        <f>IF(ISERROR(VLOOKUP($A5792, Dropdownlisten!$A$3:$F$143, 5, FALSE)), "", VLOOKUP($A5792, Dropdownlisten!$A$3:$F$143, 5, FALSE))</f>
        <v>1000_005</v>
      </c>
      <c r="F5792" s="117" t="str">
        <f>IF(ISERROR(VLOOKUP($A5792, Dropdownlisten!$A$3:$F$143, 6, FALSE)), "", VLOOKUP($A5792, Dropdownlisten!$A$3:$F$143, 6, FALSE))</f>
        <v>Rathaus</v>
      </c>
      <c r="G5792" s="117" t="str">
        <f>VLOOKUP(E5792,Datenstruktur_fuer_R!$D$2:$F$141,3,FALSE)</f>
        <v>Point</v>
      </c>
      <c r="H5792" s="120" t="s">
        <v>288</v>
      </c>
      <c r="I5792" s="26" t="s">
        <v>1341</v>
      </c>
      <c r="J5792" s="26" t="s">
        <v>2229</v>
      </c>
      <c r="K5792" s="5" t="s">
        <v>1938</v>
      </c>
      <c r="L5792" s="5"/>
      <c r="M5792" s="5">
        <v>1</v>
      </c>
      <c r="N5792" s="5" t="s">
        <v>1173</v>
      </c>
    </row>
    <row r="5793" spans="1:14" x14ac:dyDescent="0.35">
      <c r="A5793" s="5" t="s">
        <v>710</v>
      </c>
      <c r="B5793" s="117" t="str">
        <f>IF(ISERROR(VLOOKUP($A5793, Dropdownlisten!$A$3:$F$143, 2, FALSE)), "", VLOOKUP($A5793, Dropdownlisten!$A$3:$F$143, 2, FALSE))</f>
        <v>POI</v>
      </c>
      <c r="C5793" s="117">
        <f>IF(ISERROR(VLOOKUP($A5793, Dropdownlisten!$A$3:$F$143, 3, FALSE)), "", VLOOKUP($A5793, Dropdownlisten!$A$3:$F$143, 3, FALSE))</f>
        <v>1000</v>
      </c>
      <c r="D5793" s="117" t="str">
        <f>IF(ISERROR(VLOOKUP($A5793, Dropdownlisten!$A$3:$F$143, 4, FALSE)), "", VLOOKUP($A5793, Dropdownlisten!$A$3:$F$143, 4, FALSE))</f>
        <v>Grundversorgung</v>
      </c>
      <c r="E5793" s="117" t="str">
        <f>IF(ISERROR(VLOOKUP($A5793, Dropdownlisten!$A$3:$F$143, 5, FALSE)), "", VLOOKUP($A5793, Dropdownlisten!$A$3:$F$143, 5, FALSE))</f>
        <v>1000_005</v>
      </c>
      <c r="F5793" s="117" t="str">
        <f>IF(ISERROR(VLOOKUP($A5793, Dropdownlisten!$A$3:$F$143, 6, FALSE)), "", VLOOKUP($A5793, Dropdownlisten!$A$3:$F$143, 6, FALSE))</f>
        <v>Rathaus</v>
      </c>
      <c r="G5793" s="117" t="str">
        <f>VLOOKUP(E5793,Datenstruktur_fuer_R!$D$2:$F$141,3,FALSE)</f>
        <v>Point</v>
      </c>
      <c r="H5793" s="120" t="s">
        <v>289</v>
      </c>
      <c r="I5793" s="26" t="s">
        <v>1341</v>
      </c>
      <c r="J5793" s="26" t="s">
        <v>2229</v>
      </c>
      <c r="K5793" s="5" t="s">
        <v>1939</v>
      </c>
      <c r="L5793" s="5"/>
      <c r="M5793" s="5">
        <v>1</v>
      </c>
      <c r="N5793" s="5" t="s">
        <v>1173</v>
      </c>
    </row>
    <row r="5794" spans="1:14" x14ac:dyDescent="0.35">
      <c r="A5794" s="5" t="s">
        <v>710</v>
      </c>
      <c r="B5794" s="117" t="str">
        <f>IF(ISERROR(VLOOKUP($A5794, Dropdownlisten!$A$3:$F$143, 2, FALSE)), "", VLOOKUP($A5794, Dropdownlisten!$A$3:$F$143, 2, FALSE))</f>
        <v>POI</v>
      </c>
      <c r="C5794" s="117">
        <f>IF(ISERROR(VLOOKUP($A5794, Dropdownlisten!$A$3:$F$143, 3, FALSE)), "", VLOOKUP($A5794, Dropdownlisten!$A$3:$F$143, 3, FALSE))</f>
        <v>1000</v>
      </c>
      <c r="D5794" s="117" t="str">
        <f>IF(ISERROR(VLOOKUP($A5794, Dropdownlisten!$A$3:$F$143, 4, FALSE)), "", VLOOKUP($A5794, Dropdownlisten!$A$3:$F$143, 4, FALSE))</f>
        <v>Grundversorgung</v>
      </c>
      <c r="E5794" s="117" t="str">
        <f>IF(ISERROR(VLOOKUP($A5794, Dropdownlisten!$A$3:$F$143, 5, FALSE)), "", VLOOKUP($A5794, Dropdownlisten!$A$3:$F$143, 5, FALSE))</f>
        <v>1000_005</v>
      </c>
      <c r="F5794" s="117" t="str">
        <f>IF(ISERROR(VLOOKUP($A5794, Dropdownlisten!$A$3:$F$143, 6, FALSE)), "", VLOOKUP($A5794, Dropdownlisten!$A$3:$F$143, 6, FALSE))</f>
        <v>Rathaus</v>
      </c>
      <c r="G5794" s="117" t="str">
        <f>VLOOKUP(E5794,Datenstruktur_fuer_R!$D$2:$F$141,3,FALSE)</f>
        <v>Point</v>
      </c>
      <c r="H5794" s="120" t="s">
        <v>293</v>
      </c>
      <c r="I5794" s="26" t="s">
        <v>1341</v>
      </c>
      <c r="J5794" s="26" t="s">
        <v>2229</v>
      </c>
      <c r="K5794" s="5" t="s">
        <v>1958</v>
      </c>
      <c r="L5794" s="5"/>
      <c r="M5794" s="5">
        <v>1</v>
      </c>
      <c r="N5794" s="5" t="s">
        <v>1173</v>
      </c>
    </row>
    <row r="5795" spans="1:14" x14ac:dyDescent="0.35">
      <c r="A5795" s="5" t="s">
        <v>717</v>
      </c>
      <c r="B5795" s="117" t="str">
        <f>IF(ISERROR(VLOOKUP($A5795, Dropdownlisten!$A$3:$F$143, 2, FALSE)), "", VLOOKUP($A5795, Dropdownlisten!$A$3:$F$143, 2, FALSE))</f>
        <v>POI</v>
      </c>
      <c r="C5795" s="117">
        <f>IF(ISERROR(VLOOKUP($A5795, Dropdownlisten!$A$3:$F$143, 3, FALSE)), "", VLOOKUP($A5795, Dropdownlisten!$A$3:$F$143, 3, FALSE))</f>
        <v>4000</v>
      </c>
      <c r="D5795" s="117" t="str">
        <f>IF(ISERROR(VLOOKUP($A5795, Dropdownlisten!$A$3:$F$143, 4, FALSE)), "", VLOOKUP($A5795, Dropdownlisten!$A$3:$F$143, 4, FALSE))</f>
        <v>Soziales</v>
      </c>
      <c r="E5795" s="117" t="str">
        <f>IF(ISERROR(VLOOKUP($A5795, Dropdownlisten!$A$3:$F$143, 5, FALSE)), "", VLOOKUP($A5795, Dropdownlisten!$A$3:$F$143, 5, FALSE))</f>
        <v>4000_005</v>
      </c>
      <c r="F5795" s="117" t="str">
        <f>IF(ISERROR(VLOOKUP($A5795, Dropdownlisten!$A$3:$F$143, 6, FALSE)), "", VLOOKUP($A5795, Dropdownlisten!$A$3:$F$143, 6, FALSE))</f>
        <v>Seniorentreff</v>
      </c>
      <c r="G5795" s="117" t="str">
        <f>VLOOKUP(E5795,Datenstruktur_fuer_R!$D$2:$F$141,3,FALSE)</f>
        <v>Point</v>
      </c>
      <c r="H5795" s="120" t="s">
        <v>689</v>
      </c>
      <c r="I5795" s="26" t="s">
        <v>1341</v>
      </c>
      <c r="J5795" s="26" t="s">
        <v>2229</v>
      </c>
      <c r="K5795" s="5" t="s">
        <v>1958</v>
      </c>
      <c r="L5795" s="5" t="s">
        <v>2086</v>
      </c>
      <c r="M5795" s="5">
        <v>1</v>
      </c>
      <c r="N5795" s="5" t="s">
        <v>1173</v>
      </c>
    </row>
    <row r="5796" spans="1:14" x14ac:dyDescent="0.35">
      <c r="A5796" s="5" t="s">
        <v>717</v>
      </c>
      <c r="B5796" s="117" t="str">
        <f>IF(ISERROR(VLOOKUP($A5796, Dropdownlisten!$A$3:$F$143, 2, FALSE)), "", VLOOKUP($A5796, Dropdownlisten!$A$3:$F$143, 2, FALSE))</f>
        <v>POI</v>
      </c>
      <c r="C5796" s="117">
        <f>IF(ISERROR(VLOOKUP($A5796, Dropdownlisten!$A$3:$F$143, 3, FALSE)), "", VLOOKUP($A5796, Dropdownlisten!$A$3:$F$143, 3, FALSE))</f>
        <v>4000</v>
      </c>
      <c r="D5796" s="117" t="str">
        <f>IF(ISERROR(VLOOKUP($A5796, Dropdownlisten!$A$3:$F$143, 4, FALSE)), "", VLOOKUP($A5796, Dropdownlisten!$A$3:$F$143, 4, FALSE))</f>
        <v>Soziales</v>
      </c>
      <c r="E5796" s="117" t="str">
        <f>IF(ISERROR(VLOOKUP($A5796, Dropdownlisten!$A$3:$F$143, 5, FALSE)), "", VLOOKUP($A5796, Dropdownlisten!$A$3:$F$143, 5, FALSE))</f>
        <v>4000_005</v>
      </c>
      <c r="F5796" s="117" t="str">
        <f>IF(ISERROR(VLOOKUP($A5796, Dropdownlisten!$A$3:$F$143, 6, FALSE)), "", VLOOKUP($A5796, Dropdownlisten!$A$3:$F$143, 6, FALSE))</f>
        <v>Seniorentreff</v>
      </c>
      <c r="G5796" s="117" t="str">
        <f>VLOOKUP(E5796,Datenstruktur_fuer_R!$D$2:$F$141,3,FALSE)</f>
        <v>Point</v>
      </c>
      <c r="H5796" s="120" t="s">
        <v>290</v>
      </c>
      <c r="I5796" s="26" t="s">
        <v>1341</v>
      </c>
      <c r="J5796" s="26" t="s">
        <v>2229</v>
      </c>
      <c r="K5796" s="5" t="s">
        <v>1936</v>
      </c>
      <c r="L5796" s="5"/>
      <c r="M5796" s="5">
        <v>1</v>
      </c>
      <c r="N5796" s="5" t="s">
        <v>1173</v>
      </c>
    </row>
    <row r="5797" spans="1:14" x14ac:dyDescent="0.35">
      <c r="A5797" s="5" t="s">
        <v>717</v>
      </c>
      <c r="B5797" s="117" t="str">
        <f>IF(ISERROR(VLOOKUP($A5797, Dropdownlisten!$A$3:$F$143, 2, FALSE)), "", VLOOKUP($A5797, Dropdownlisten!$A$3:$F$143, 2, FALSE))</f>
        <v>POI</v>
      </c>
      <c r="C5797" s="117">
        <f>IF(ISERROR(VLOOKUP($A5797, Dropdownlisten!$A$3:$F$143, 3, FALSE)), "", VLOOKUP($A5797, Dropdownlisten!$A$3:$F$143, 3, FALSE))</f>
        <v>4000</v>
      </c>
      <c r="D5797" s="117" t="str">
        <f>IF(ISERROR(VLOOKUP($A5797, Dropdownlisten!$A$3:$F$143, 4, FALSE)), "", VLOOKUP($A5797, Dropdownlisten!$A$3:$F$143, 4, FALSE))</f>
        <v>Soziales</v>
      </c>
      <c r="E5797" s="117" t="str">
        <f>IF(ISERROR(VLOOKUP($A5797, Dropdownlisten!$A$3:$F$143, 5, FALSE)), "", VLOOKUP($A5797, Dropdownlisten!$A$3:$F$143, 5, FALSE))</f>
        <v>4000_005</v>
      </c>
      <c r="F5797" s="117" t="str">
        <f>IF(ISERROR(VLOOKUP($A5797, Dropdownlisten!$A$3:$F$143, 6, FALSE)), "", VLOOKUP($A5797, Dropdownlisten!$A$3:$F$143, 6, FALSE))</f>
        <v>Seniorentreff</v>
      </c>
      <c r="G5797" s="117" t="str">
        <f>VLOOKUP(E5797,Datenstruktur_fuer_R!$D$2:$F$141,3,FALSE)</f>
        <v>Point</v>
      </c>
      <c r="H5797" s="120" t="s">
        <v>291</v>
      </c>
      <c r="I5797" s="26" t="s">
        <v>1341</v>
      </c>
      <c r="J5797" s="26" t="s">
        <v>2229</v>
      </c>
      <c r="K5797" s="5" t="s">
        <v>1937</v>
      </c>
      <c r="L5797" s="5"/>
      <c r="M5797" s="5">
        <v>1</v>
      </c>
      <c r="N5797" s="5" t="s">
        <v>1173</v>
      </c>
    </row>
    <row r="5798" spans="1:14" x14ac:dyDescent="0.35">
      <c r="A5798" s="5" t="s">
        <v>717</v>
      </c>
      <c r="B5798" s="117" t="str">
        <f>IF(ISERROR(VLOOKUP($A5798, Dropdownlisten!$A$3:$F$143, 2, FALSE)), "", VLOOKUP($A5798, Dropdownlisten!$A$3:$F$143, 2, FALSE))</f>
        <v>POI</v>
      </c>
      <c r="C5798" s="117">
        <f>IF(ISERROR(VLOOKUP($A5798, Dropdownlisten!$A$3:$F$143, 3, FALSE)), "", VLOOKUP($A5798, Dropdownlisten!$A$3:$F$143, 3, FALSE))</f>
        <v>4000</v>
      </c>
      <c r="D5798" s="117" t="str">
        <f>IF(ISERROR(VLOOKUP($A5798, Dropdownlisten!$A$3:$F$143, 4, FALSE)), "", VLOOKUP($A5798, Dropdownlisten!$A$3:$F$143, 4, FALSE))</f>
        <v>Soziales</v>
      </c>
      <c r="E5798" s="117" t="str">
        <f>IF(ISERROR(VLOOKUP($A5798, Dropdownlisten!$A$3:$F$143, 5, FALSE)), "", VLOOKUP($A5798, Dropdownlisten!$A$3:$F$143, 5, FALSE))</f>
        <v>4000_005</v>
      </c>
      <c r="F5798" s="117" t="str">
        <f>IF(ISERROR(VLOOKUP($A5798, Dropdownlisten!$A$3:$F$143, 6, FALSE)), "", VLOOKUP($A5798, Dropdownlisten!$A$3:$F$143, 6, FALSE))</f>
        <v>Seniorentreff</v>
      </c>
      <c r="G5798" s="117" t="str">
        <f>VLOOKUP(E5798,Datenstruktur_fuer_R!$D$2:$F$141,3,FALSE)</f>
        <v>Point</v>
      </c>
      <c r="H5798" s="120" t="s">
        <v>288</v>
      </c>
      <c r="I5798" s="26" t="s">
        <v>1341</v>
      </c>
      <c r="J5798" s="26" t="s">
        <v>2229</v>
      </c>
      <c r="K5798" s="5" t="s">
        <v>1938</v>
      </c>
      <c r="L5798" s="5"/>
      <c r="M5798" s="5">
        <v>1</v>
      </c>
      <c r="N5798" s="5" t="s">
        <v>1173</v>
      </c>
    </row>
    <row r="5799" spans="1:14" x14ac:dyDescent="0.35">
      <c r="A5799" s="5" t="s">
        <v>717</v>
      </c>
      <c r="B5799" s="117" t="str">
        <f>IF(ISERROR(VLOOKUP($A5799, Dropdownlisten!$A$3:$F$143, 2, FALSE)), "", VLOOKUP($A5799, Dropdownlisten!$A$3:$F$143, 2, FALSE))</f>
        <v>POI</v>
      </c>
      <c r="C5799" s="117">
        <f>IF(ISERROR(VLOOKUP($A5799, Dropdownlisten!$A$3:$F$143, 3, FALSE)), "", VLOOKUP($A5799, Dropdownlisten!$A$3:$F$143, 3, FALSE))</f>
        <v>4000</v>
      </c>
      <c r="D5799" s="117" t="str">
        <f>IF(ISERROR(VLOOKUP($A5799, Dropdownlisten!$A$3:$F$143, 4, FALSE)), "", VLOOKUP($A5799, Dropdownlisten!$A$3:$F$143, 4, FALSE))</f>
        <v>Soziales</v>
      </c>
      <c r="E5799" s="117" t="str">
        <f>IF(ISERROR(VLOOKUP($A5799, Dropdownlisten!$A$3:$F$143, 5, FALSE)), "", VLOOKUP($A5799, Dropdownlisten!$A$3:$F$143, 5, FALSE))</f>
        <v>4000_005</v>
      </c>
      <c r="F5799" s="117" t="str">
        <f>IF(ISERROR(VLOOKUP($A5799, Dropdownlisten!$A$3:$F$143, 6, FALSE)), "", VLOOKUP($A5799, Dropdownlisten!$A$3:$F$143, 6, FALSE))</f>
        <v>Seniorentreff</v>
      </c>
      <c r="G5799" s="117" t="str">
        <f>VLOOKUP(E5799,Datenstruktur_fuer_R!$D$2:$F$141,3,FALSE)</f>
        <v>Point</v>
      </c>
      <c r="H5799" s="120" t="s">
        <v>289</v>
      </c>
      <c r="I5799" s="26" t="s">
        <v>1341</v>
      </c>
      <c r="J5799" s="26" t="s">
        <v>2229</v>
      </c>
      <c r="K5799" s="5" t="s">
        <v>1939</v>
      </c>
      <c r="L5799" s="5"/>
      <c r="M5799" s="5">
        <v>1</v>
      </c>
      <c r="N5799" s="5" t="s">
        <v>1173</v>
      </c>
    </row>
    <row r="5800" spans="1:14" x14ac:dyDescent="0.35">
      <c r="A5800" s="5" t="s">
        <v>717</v>
      </c>
      <c r="B5800" s="117" t="str">
        <f>IF(ISERROR(VLOOKUP($A5800, Dropdownlisten!$A$3:$F$143, 2, FALSE)), "", VLOOKUP($A5800, Dropdownlisten!$A$3:$F$143, 2, FALSE))</f>
        <v>POI</v>
      </c>
      <c r="C5800" s="117">
        <f>IF(ISERROR(VLOOKUP($A5800, Dropdownlisten!$A$3:$F$143, 3, FALSE)), "", VLOOKUP($A5800, Dropdownlisten!$A$3:$F$143, 3, FALSE))</f>
        <v>4000</v>
      </c>
      <c r="D5800" s="117" t="str">
        <f>IF(ISERROR(VLOOKUP($A5800, Dropdownlisten!$A$3:$F$143, 4, FALSE)), "", VLOOKUP($A5800, Dropdownlisten!$A$3:$F$143, 4, FALSE))</f>
        <v>Soziales</v>
      </c>
      <c r="E5800" s="117" t="str">
        <f>IF(ISERROR(VLOOKUP($A5800, Dropdownlisten!$A$3:$F$143, 5, FALSE)), "", VLOOKUP($A5800, Dropdownlisten!$A$3:$F$143, 5, FALSE))</f>
        <v>4000_005</v>
      </c>
      <c r="F5800" s="117" t="str">
        <f>IF(ISERROR(VLOOKUP($A5800, Dropdownlisten!$A$3:$F$143, 6, FALSE)), "", VLOOKUP($A5800, Dropdownlisten!$A$3:$F$143, 6, FALSE))</f>
        <v>Seniorentreff</v>
      </c>
      <c r="G5800" s="117" t="str">
        <f>VLOOKUP(E5800,Datenstruktur_fuer_R!$D$2:$F$141,3,FALSE)</f>
        <v>Point</v>
      </c>
      <c r="H5800" s="120" t="s">
        <v>293</v>
      </c>
      <c r="I5800" s="26" t="s">
        <v>1341</v>
      </c>
      <c r="J5800" s="26" t="s">
        <v>2229</v>
      </c>
      <c r="K5800" s="5" t="s">
        <v>1958</v>
      </c>
      <c r="L5800" s="5"/>
      <c r="M5800" s="5">
        <v>1</v>
      </c>
      <c r="N5800" s="5" t="s">
        <v>1173</v>
      </c>
    </row>
    <row r="5801" spans="1:14" x14ac:dyDescent="0.35">
      <c r="A5801" s="5" t="s">
        <v>666</v>
      </c>
      <c r="B5801" s="117" t="str">
        <f>IF(ISERROR(VLOOKUP($A5801, Dropdownlisten!$A$3:$F$143, 2, FALSE)), "", VLOOKUP($A5801, Dropdownlisten!$A$3:$F$143, 2, FALSE))</f>
        <v>POI</v>
      </c>
      <c r="C5801" s="117">
        <f>IF(ISERROR(VLOOKUP($A5801, Dropdownlisten!$A$3:$F$143, 3, FALSE)), "", VLOOKUP($A5801, Dropdownlisten!$A$3:$F$143, 3, FALSE))</f>
        <v>4000</v>
      </c>
      <c r="D5801" s="117" t="str">
        <f>IF(ISERROR(VLOOKUP($A5801, Dropdownlisten!$A$3:$F$143, 4, FALSE)), "", VLOOKUP($A5801, Dropdownlisten!$A$3:$F$143, 4, FALSE))</f>
        <v>Soziales</v>
      </c>
      <c r="E5801" s="117" t="str">
        <f>IF(ISERROR(VLOOKUP($A5801, Dropdownlisten!$A$3:$F$143, 5, FALSE)), "", VLOOKUP($A5801, Dropdownlisten!$A$3:$F$143, 5, FALSE))</f>
        <v>4000_002</v>
      </c>
      <c r="F5801" s="117" t="str">
        <f>IF(ISERROR(VLOOKUP($A5801, Dropdownlisten!$A$3:$F$143, 6, FALSE)), "", VLOOKUP($A5801, Dropdownlisten!$A$3:$F$143, 6, FALSE))</f>
        <v>BeratungsstelleHilfswerk</v>
      </c>
      <c r="G5801" s="117" t="str">
        <f>VLOOKUP(E5801,Datenstruktur_fuer_R!$D$2:$F$141,3,FALSE)</f>
        <v>Point</v>
      </c>
      <c r="H5801" s="120" t="s">
        <v>689</v>
      </c>
      <c r="I5801" s="26" t="s">
        <v>1341</v>
      </c>
      <c r="J5801" s="26" t="s">
        <v>2229</v>
      </c>
      <c r="K5801" s="5" t="s">
        <v>1958</v>
      </c>
      <c r="L5801" s="5" t="s">
        <v>2087</v>
      </c>
      <c r="M5801" s="5">
        <v>1</v>
      </c>
      <c r="N5801" s="5" t="s">
        <v>1173</v>
      </c>
    </row>
    <row r="5802" spans="1:14" x14ac:dyDescent="0.35">
      <c r="A5802" s="5" t="s">
        <v>666</v>
      </c>
      <c r="B5802" s="117" t="str">
        <f>IF(ISERROR(VLOOKUP($A5802, Dropdownlisten!$A$3:$F$143, 2, FALSE)), "", VLOOKUP($A5802, Dropdownlisten!$A$3:$F$143, 2, FALSE))</f>
        <v>POI</v>
      </c>
      <c r="C5802" s="117">
        <f>IF(ISERROR(VLOOKUP($A5802, Dropdownlisten!$A$3:$F$143, 3, FALSE)), "", VLOOKUP($A5802, Dropdownlisten!$A$3:$F$143, 3, FALSE))</f>
        <v>4000</v>
      </c>
      <c r="D5802" s="117" t="str">
        <f>IF(ISERROR(VLOOKUP($A5802, Dropdownlisten!$A$3:$F$143, 4, FALSE)), "", VLOOKUP($A5802, Dropdownlisten!$A$3:$F$143, 4, FALSE))</f>
        <v>Soziales</v>
      </c>
      <c r="E5802" s="117" t="str">
        <f>IF(ISERROR(VLOOKUP($A5802, Dropdownlisten!$A$3:$F$143, 5, FALSE)), "", VLOOKUP($A5802, Dropdownlisten!$A$3:$F$143, 5, FALSE))</f>
        <v>4000_002</v>
      </c>
      <c r="F5802" s="117" t="str">
        <f>IF(ISERROR(VLOOKUP($A5802, Dropdownlisten!$A$3:$F$143, 6, FALSE)), "", VLOOKUP($A5802, Dropdownlisten!$A$3:$F$143, 6, FALSE))</f>
        <v>BeratungsstelleHilfswerk</v>
      </c>
      <c r="G5802" s="117" t="str">
        <f>VLOOKUP(E5802,Datenstruktur_fuer_R!$D$2:$F$141,3,FALSE)</f>
        <v>Point</v>
      </c>
      <c r="H5802" s="120" t="s">
        <v>290</v>
      </c>
      <c r="I5802" s="26" t="s">
        <v>1341</v>
      </c>
      <c r="J5802" s="26" t="s">
        <v>2229</v>
      </c>
      <c r="K5802" s="5" t="s">
        <v>1936</v>
      </c>
      <c r="L5802" s="5"/>
      <c r="M5802" s="5">
        <v>1</v>
      </c>
      <c r="N5802" s="5" t="s">
        <v>1173</v>
      </c>
    </row>
    <row r="5803" spans="1:14" x14ac:dyDescent="0.35">
      <c r="A5803" s="5" t="s">
        <v>666</v>
      </c>
      <c r="B5803" s="117" t="str">
        <f>IF(ISERROR(VLOOKUP($A5803, Dropdownlisten!$A$3:$F$143, 2, FALSE)), "", VLOOKUP($A5803, Dropdownlisten!$A$3:$F$143, 2, FALSE))</f>
        <v>POI</v>
      </c>
      <c r="C5803" s="117">
        <f>IF(ISERROR(VLOOKUP($A5803, Dropdownlisten!$A$3:$F$143, 3, FALSE)), "", VLOOKUP($A5803, Dropdownlisten!$A$3:$F$143, 3, FALSE))</f>
        <v>4000</v>
      </c>
      <c r="D5803" s="117" t="str">
        <f>IF(ISERROR(VLOOKUP($A5803, Dropdownlisten!$A$3:$F$143, 4, FALSE)), "", VLOOKUP($A5803, Dropdownlisten!$A$3:$F$143, 4, FALSE))</f>
        <v>Soziales</v>
      </c>
      <c r="E5803" s="117" t="str">
        <f>IF(ISERROR(VLOOKUP($A5803, Dropdownlisten!$A$3:$F$143, 5, FALSE)), "", VLOOKUP($A5803, Dropdownlisten!$A$3:$F$143, 5, FALSE))</f>
        <v>4000_002</v>
      </c>
      <c r="F5803" s="117" t="str">
        <f>IF(ISERROR(VLOOKUP($A5803, Dropdownlisten!$A$3:$F$143, 6, FALSE)), "", VLOOKUP($A5803, Dropdownlisten!$A$3:$F$143, 6, FALSE))</f>
        <v>BeratungsstelleHilfswerk</v>
      </c>
      <c r="G5803" s="117" t="str">
        <f>VLOOKUP(E5803,Datenstruktur_fuer_R!$D$2:$F$141,3,FALSE)</f>
        <v>Point</v>
      </c>
      <c r="H5803" s="120" t="s">
        <v>291</v>
      </c>
      <c r="I5803" s="26" t="s">
        <v>1341</v>
      </c>
      <c r="J5803" s="26" t="s">
        <v>2229</v>
      </c>
      <c r="K5803" s="5" t="s">
        <v>1937</v>
      </c>
      <c r="L5803" s="5"/>
      <c r="M5803" s="5">
        <v>1</v>
      </c>
      <c r="N5803" s="5" t="s">
        <v>1173</v>
      </c>
    </row>
    <row r="5804" spans="1:14" x14ac:dyDescent="0.35">
      <c r="A5804" s="5" t="s">
        <v>666</v>
      </c>
      <c r="B5804" s="117" t="str">
        <f>IF(ISERROR(VLOOKUP($A5804, Dropdownlisten!$A$3:$F$143, 2, FALSE)), "", VLOOKUP($A5804, Dropdownlisten!$A$3:$F$143, 2, FALSE))</f>
        <v>POI</v>
      </c>
      <c r="C5804" s="117">
        <f>IF(ISERROR(VLOOKUP($A5804, Dropdownlisten!$A$3:$F$143, 3, FALSE)), "", VLOOKUP($A5804, Dropdownlisten!$A$3:$F$143, 3, FALSE))</f>
        <v>4000</v>
      </c>
      <c r="D5804" s="117" t="str">
        <f>IF(ISERROR(VLOOKUP($A5804, Dropdownlisten!$A$3:$F$143, 4, FALSE)), "", VLOOKUP($A5804, Dropdownlisten!$A$3:$F$143, 4, FALSE))</f>
        <v>Soziales</v>
      </c>
      <c r="E5804" s="117" t="str">
        <f>IF(ISERROR(VLOOKUP($A5804, Dropdownlisten!$A$3:$F$143, 5, FALSE)), "", VLOOKUP($A5804, Dropdownlisten!$A$3:$F$143, 5, FALSE))</f>
        <v>4000_002</v>
      </c>
      <c r="F5804" s="117" t="str">
        <f>IF(ISERROR(VLOOKUP($A5804, Dropdownlisten!$A$3:$F$143, 6, FALSE)), "", VLOOKUP($A5804, Dropdownlisten!$A$3:$F$143, 6, FALSE))</f>
        <v>BeratungsstelleHilfswerk</v>
      </c>
      <c r="G5804" s="117" t="str">
        <f>VLOOKUP(E5804,Datenstruktur_fuer_R!$D$2:$F$141,3,FALSE)</f>
        <v>Point</v>
      </c>
      <c r="H5804" s="120" t="s">
        <v>288</v>
      </c>
      <c r="I5804" s="26" t="s">
        <v>1341</v>
      </c>
      <c r="J5804" s="26" t="s">
        <v>2229</v>
      </c>
      <c r="K5804" s="5" t="s">
        <v>1938</v>
      </c>
      <c r="L5804" s="5"/>
      <c r="M5804" s="5">
        <v>1</v>
      </c>
      <c r="N5804" s="5" t="s">
        <v>1173</v>
      </c>
    </row>
    <row r="5805" spans="1:14" x14ac:dyDescent="0.35">
      <c r="A5805" s="5" t="s">
        <v>666</v>
      </c>
      <c r="B5805" s="117" t="str">
        <f>IF(ISERROR(VLOOKUP($A5805, Dropdownlisten!$A$3:$F$143, 2, FALSE)), "", VLOOKUP($A5805, Dropdownlisten!$A$3:$F$143, 2, FALSE))</f>
        <v>POI</v>
      </c>
      <c r="C5805" s="117">
        <f>IF(ISERROR(VLOOKUP($A5805, Dropdownlisten!$A$3:$F$143, 3, FALSE)), "", VLOOKUP($A5805, Dropdownlisten!$A$3:$F$143, 3, FALSE))</f>
        <v>4000</v>
      </c>
      <c r="D5805" s="117" t="str">
        <f>IF(ISERROR(VLOOKUP($A5805, Dropdownlisten!$A$3:$F$143, 4, FALSE)), "", VLOOKUP($A5805, Dropdownlisten!$A$3:$F$143, 4, FALSE))</f>
        <v>Soziales</v>
      </c>
      <c r="E5805" s="117" t="str">
        <f>IF(ISERROR(VLOOKUP($A5805, Dropdownlisten!$A$3:$F$143, 5, FALSE)), "", VLOOKUP($A5805, Dropdownlisten!$A$3:$F$143, 5, FALSE))</f>
        <v>4000_002</v>
      </c>
      <c r="F5805" s="117" t="str">
        <f>IF(ISERROR(VLOOKUP($A5805, Dropdownlisten!$A$3:$F$143, 6, FALSE)), "", VLOOKUP($A5805, Dropdownlisten!$A$3:$F$143, 6, FALSE))</f>
        <v>BeratungsstelleHilfswerk</v>
      </c>
      <c r="G5805" s="117" t="str">
        <f>VLOOKUP(E5805,Datenstruktur_fuer_R!$D$2:$F$141,3,FALSE)</f>
        <v>Point</v>
      </c>
      <c r="H5805" s="120" t="s">
        <v>289</v>
      </c>
      <c r="I5805" s="26" t="s">
        <v>1341</v>
      </c>
      <c r="J5805" s="26" t="s">
        <v>2229</v>
      </c>
      <c r="K5805" s="5" t="s">
        <v>1939</v>
      </c>
      <c r="L5805" s="5"/>
      <c r="M5805" s="5">
        <v>1</v>
      </c>
      <c r="N5805" s="5" t="s">
        <v>1173</v>
      </c>
    </row>
    <row r="5806" spans="1:14" x14ac:dyDescent="0.35">
      <c r="A5806" s="5" t="s">
        <v>666</v>
      </c>
      <c r="B5806" s="117" t="str">
        <f>IF(ISERROR(VLOOKUP($A5806, Dropdownlisten!$A$3:$F$143, 2, FALSE)), "", VLOOKUP($A5806, Dropdownlisten!$A$3:$F$143, 2, FALSE))</f>
        <v>POI</v>
      </c>
      <c r="C5806" s="117">
        <f>IF(ISERROR(VLOOKUP($A5806, Dropdownlisten!$A$3:$F$143, 3, FALSE)), "", VLOOKUP($A5806, Dropdownlisten!$A$3:$F$143, 3, FALSE))</f>
        <v>4000</v>
      </c>
      <c r="D5806" s="117" t="str">
        <f>IF(ISERROR(VLOOKUP($A5806, Dropdownlisten!$A$3:$F$143, 4, FALSE)), "", VLOOKUP($A5806, Dropdownlisten!$A$3:$F$143, 4, FALSE))</f>
        <v>Soziales</v>
      </c>
      <c r="E5806" s="117" t="str">
        <f>IF(ISERROR(VLOOKUP($A5806, Dropdownlisten!$A$3:$F$143, 5, FALSE)), "", VLOOKUP($A5806, Dropdownlisten!$A$3:$F$143, 5, FALSE))</f>
        <v>4000_002</v>
      </c>
      <c r="F5806" s="117" t="str">
        <f>IF(ISERROR(VLOOKUP($A5806, Dropdownlisten!$A$3:$F$143, 6, FALSE)), "", VLOOKUP($A5806, Dropdownlisten!$A$3:$F$143, 6, FALSE))</f>
        <v>BeratungsstelleHilfswerk</v>
      </c>
      <c r="G5806" s="117" t="str">
        <f>VLOOKUP(E5806,Datenstruktur_fuer_R!$D$2:$F$141,3,FALSE)</f>
        <v>Point</v>
      </c>
      <c r="H5806" s="120" t="s">
        <v>293</v>
      </c>
      <c r="I5806" s="26" t="s">
        <v>1341</v>
      </c>
      <c r="J5806" s="26" t="s">
        <v>2229</v>
      </c>
      <c r="K5806" s="5" t="s">
        <v>1958</v>
      </c>
      <c r="L5806" s="5"/>
      <c r="M5806" s="5">
        <v>1</v>
      </c>
      <c r="N5806" s="5" t="s">
        <v>1173</v>
      </c>
    </row>
    <row r="5807" spans="1:14" x14ac:dyDescent="0.35">
      <c r="A5807" s="5" t="s">
        <v>666</v>
      </c>
      <c r="B5807" s="117" t="str">
        <f>IF(ISERROR(VLOOKUP($A5807, Dropdownlisten!$A$3:$F$143, 2, FALSE)), "", VLOOKUP($A5807, Dropdownlisten!$A$3:$F$143, 2, FALSE))</f>
        <v>POI</v>
      </c>
      <c r="C5807" s="117">
        <f>IF(ISERROR(VLOOKUP($A5807, Dropdownlisten!$A$3:$F$143, 3, FALSE)), "", VLOOKUP($A5807, Dropdownlisten!$A$3:$F$143, 3, FALSE))</f>
        <v>4000</v>
      </c>
      <c r="D5807" s="117" t="str">
        <f>IF(ISERROR(VLOOKUP($A5807, Dropdownlisten!$A$3:$F$143, 4, FALSE)), "", VLOOKUP($A5807, Dropdownlisten!$A$3:$F$143, 4, FALSE))</f>
        <v>Soziales</v>
      </c>
      <c r="E5807" s="117" t="str">
        <f>IF(ISERROR(VLOOKUP($A5807, Dropdownlisten!$A$3:$F$143, 5, FALSE)), "", VLOOKUP($A5807, Dropdownlisten!$A$3:$F$143, 5, FALSE))</f>
        <v>4000_002</v>
      </c>
      <c r="F5807" s="117" t="str">
        <f>IF(ISERROR(VLOOKUP($A5807, Dropdownlisten!$A$3:$F$143, 6, FALSE)), "", VLOOKUP($A5807, Dropdownlisten!$A$3:$F$143, 6, FALSE))</f>
        <v>BeratungsstelleHilfswerk</v>
      </c>
      <c r="G5807" s="117" t="str">
        <f>VLOOKUP(E5807,Datenstruktur_fuer_R!$D$2:$F$141,3,FALSE)</f>
        <v>Point</v>
      </c>
      <c r="H5807" s="120" t="s">
        <v>689</v>
      </c>
      <c r="I5807" s="26" t="s">
        <v>1341</v>
      </c>
      <c r="J5807" s="26" t="s">
        <v>2229</v>
      </c>
      <c r="K5807" s="5" t="s">
        <v>1958</v>
      </c>
      <c r="L5807" s="5" t="s">
        <v>2088</v>
      </c>
      <c r="M5807" s="5">
        <v>1</v>
      </c>
      <c r="N5807" s="5" t="s">
        <v>1173</v>
      </c>
    </row>
    <row r="5808" spans="1:14" x14ac:dyDescent="0.35">
      <c r="A5808" s="5" t="s">
        <v>666</v>
      </c>
      <c r="B5808" s="117" t="str">
        <f>IF(ISERROR(VLOOKUP($A5808, Dropdownlisten!$A$3:$F$143, 2, FALSE)), "", VLOOKUP($A5808, Dropdownlisten!$A$3:$F$143, 2, FALSE))</f>
        <v>POI</v>
      </c>
      <c r="C5808" s="117">
        <f>IF(ISERROR(VLOOKUP($A5808, Dropdownlisten!$A$3:$F$143, 3, FALSE)), "", VLOOKUP($A5808, Dropdownlisten!$A$3:$F$143, 3, FALSE))</f>
        <v>4000</v>
      </c>
      <c r="D5808" s="117" t="str">
        <f>IF(ISERROR(VLOOKUP($A5808, Dropdownlisten!$A$3:$F$143, 4, FALSE)), "", VLOOKUP($A5808, Dropdownlisten!$A$3:$F$143, 4, FALSE))</f>
        <v>Soziales</v>
      </c>
      <c r="E5808" s="117" t="str">
        <f>IF(ISERROR(VLOOKUP($A5808, Dropdownlisten!$A$3:$F$143, 5, FALSE)), "", VLOOKUP($A5808, Dropdownlisten!$A$3:$F$143, 5, FALSE))</f>
        <v>4000_002</v>
      </c>
      <c r="F5808" s="117" t="str">
        <f>IF(ISERROR(VLOOKUP($A5808, Dropdownlisten!$A$3:$F$143, 6, FALSE)), "", VLOOKUP($A5808, Dropdownlisten!$A$3:$F$143, 6, FALSE))</f>
        <v>BeratungsstelleHilfswerk</v>
      </c>
      <c r="G5808" s="117" t="str">
        <f>VLOOKUP(E5808,Datenstruktur_fuer_R!$D$2:$F$141,3,FALSE)</f>
        <v>Point</v>
      </c>
      <c r="H5808" s="120" t="s">
        <v>689</v>
      </c>
      <c r="I5808" s="26" t="s">
        <v>1341</v>
      </c>
      <c r="J5808" s="26" t="s">
        <v>2229</v>
      </c>
      <c r="K5808" s="5" t="s">
        <v>1958</v>
      </c>
      <c r="L5808" s="5" t="s">
        <v>2089</v>
      </c>
      <c r="M5808" s="5">
        <v>1</v>
      </c>
      <c r="N5808" s="5" t="s">
        <v>1173</v>
      </c>
    </row>
    <row r="5809" spans="1:14" x14ac:dyDescent="0.35">
      <c r="A5809" s="5" t="s">
        <v>666</v>
      </c>
      <c r="B5809" s="117" t="str">
        <f>IF(ISERROR(VLOOKUP($A5809, Dropdownlisten!$A$3:$F$143, 2, FALSE)), "", VLOOKUP($A5809, Dropdownlisten!$A$3:$F$143, 2, FALSE))</f>
        <v>POI</v>
      </c>
      <c r="C5809" s="117">
        <f>IF(ISERROR(VLOOKUP($A5809, Dropdownlisten!$A$3:$F$143, 3, FALSE)), "", VLOOKUP($A5809, Dropdownlisten!$A$3:$F$143, 3, FALSE))</f>
        <v>4000</v>
      </c>
      <c r="D5809" s="117" t="str">
        <f>IF(ISERROR(VLOOKUP($A5809, Dropdownlisten!$A$3:$F$143, 4, FALSE)), "", VLOOKUP($A5809, Dropdownlisten!$A$3:$F$143, 4, FALSE))</f>
        <v>Soziales</v>
      </c>
      <c r="E5809" s="117" t="str">
        <f>IF(ISERROR(VLOOKUP($A5809, Dropdownlisten!$A$3:$F$143, 5, FALSE)), "", VLOOKUP($A5809, Dropdownlisten!$A$3:$F$143, 5, FALSE))</f>
        <v>4000_002</v>
      </c>
      <c r="F5809" s="117" t="str">
        <f>IF(ISERROR(VLOOKUP($A5809, Dropdownlisten!$A$3:$F$143, 6, FALSE)), "", VLOOKUP($A5809, Dropdownlisten!$A$3:$F$143, 6, FALSE))</f>
        <v>BeratungsstelleHilfswerk</v>
      </c>
      <c r="G5809" s="117" t="str">
        <f>VLOOKUP(E5809,Datenstruktur_fuer_R!$D$2:$F$141,3,FALSE)</f>
        <v>Point</v>
      </c>
      <c r="H5809" s="120" t="s">
        <v>689</v>
      </c>
      <c r="I5809" s="26" t="s">
        <v>1341</v>
      </c>
      <c r="J5809" s="26" t="s">
        <v>2229</v>
      </c>
      <c r="K5809" s="5" t="s">
        <v>1958</v>
      </c>
      <c r="L5809" s="5" t="s">
        <v>2090</v>
      </c>
      <c r="M5809" s="5">
        <v>1</v>
      </c>
      <c r="N5809" s="5" t="s">
        <v>1173</v>
      </c>
    </row>
    <row r="5810" spans="1:14" x14ac:dyDescent="0.35">
      <c r="A5810" s="5" t="s">
        <v>666</v>
      </c>
      <c r="B5810" s="117" t="str">
        <f>IF(ISERROR(VLOOKUP($A5810, Dropdownlisten!$A$3:$F$143, 2, FALSE)), "", VLOOKUP($A5810, Dropdownlisten!$A$3:$F$143, 2, FALSE))</f>
        <v>POI</v>
      </c>
      <c r="C5810" s="117">
        <f>IF(ISERROR(VLOOKUP($A5810, Dropdownlisten!$A$3:$F$143, 3, FALSE)), "", VLOOKUP($A5810, Dropdownlisten!$A$3:$F$143, 3, FALSE))</f>
        <v>4000</v>
      </c>
      <c r="D5810" s="117" t="str">
        <f>IF(ISERROR(VLOOKUP($A5810, Dropdownlisten!$A$3:$F$143, 4, FALSE)), "", VLOOKUP($A5810, Dropdownlisten!$A$3:$F$143, 4, FALSE))</f>
        <v>Soziales</v>
      </c>
      <c r="E5810" s="117" t="str">
        <f>IF(ISERROR(VLOOKUP($A5810, Dropdownlisten!$A$3:$F$143, 5, FALSE)), "", VLOOKUP($A5810, Dropdownlisten!$A$3:$F$143, 5, FALSE))</f>
        <v>4000_002</v>
      </c>
      <c r="F5810" s="117" t="str">
        <f>IF(ISERROR(VLOOKUP($A5810, Dropdownlisten!$A$3:$F$143, 6, FALSE)), "", VLOOKUP($A5810, Dropdownlisten!$A$3:$F$143, 6, FALSE))</f>
        <v>BeratungsstelleHilfswerk</v>
      </c>
      <c r="G5810" s="117" t="str">
        <f>VLOOKUP(E5810,Datenstruktur_fuer_R!$D$2:$F$141,3,FALSE)</f>
        <v>Point</v>
      </c>
      <c r="H5810" s="120" t="s">
        <v>689</v>
      </c>
      <c r="I5810" s="26" t="s">
        <v>1341</v>
      </c>
      <c r="J5810" s="26" t="s">
        <v>2229</v>
      </c>
      <c r="K5810" s="5" t="s">
        <v>1958</v>
      </c>
      <c r="L5810" s="5" t="s">
        <v>2091</v>
      </c>
      <c r="M5810" s="5">
        <v>1</v>
      </c>
      <c r="N5810" s="5" t="s">
        <v>1173</v>
      </c>
    </row>
    <row r="5811" spans="1:14" x14ac:dyDescent="0.35">
      <c r="A5811" s="5" t="s">
        <v>666</v>
      </c>
      <c r="B5811" s="117" t="str">
        <f>IF(ISERROR(VLOOKUP($A5811, Dropdownlisten!$A$3:$F$143, 2, FALSE)), "", VLOOKUP($A5811, Dropdownlisten!$A$3:$F$143, 2, FALSE))</f>
        <v>POI</v>
      </c>
      <c r="C5811" s="117">
        <f>IF(ISERROR(VLOOKUP($A5811, Dropdownlisten!$A$3:$F$143, 3, FALSE)), "", VLOOKUP($A5811, Dropdownlisten!$A$3:$F$143, 3, FALSE))</f>
        <v>4000</v>
      </c>
      <c r="D5811" s="117" t="str">
        <f>IF(ISERROR(VLOOKUP($A5811, Dropdownlisten!$A$3:$F$143, 4, FALSE)), "", VLOOKUP($A5811, Dropdownlisten!$A$3:$F$143, 4, FALSE))</f>
        <v>Soziales</v>
      </c>
      <c r="E5811" s="117" t="str">
        <f>IF(ISERROR(VLOOKUP($A5811, Dropdownlisten!$A$3:$F$143, 5, FALSE)), "", VLOOKUP($A5811, Dropdownlisten!$A$3:$F$143, 5, FALSE))</f>
        <v>4000_002</v>
      </c>
      <c r="F5811" s="117" t="str">
        <f>IF(ISERROR(VLOOKUP($A5811, Dropdownlisten!$A$3:$F$143, 6, FALSE)), "", VLOOKUP($A5811, Dropdownlisten!$A$3:$F$143, 6, FALSE))</f>
        <v>BeratungsstelleHilfswerk</v>
      </c>
      <c r="G5811" s="117" t="str">
        <f>VLOOKUP(E5811,Datenstruktur_fuer_R!$D$2:$F$141,3,FALSE)</f>
        <v>Point</v>
      </c>
      <c r="H5811" s="120" t="s">
        <v>689</v>
      </c>
      <c r="I5811" s="26" t="s">
        <v>1341</v>
      </c>
      <c r="J5811" s="26" t="s">
        <v>2229</v>
      </c>
      <c r="K5811" s="5" t="s">
        <v>1958</v>
      </c>
      <c r="L5811" s="5" t="s">
        <v>2092</v>
      </c>
      <c r="M5811" s="5">
        <v>1</v>
      </c>
      <c r="N5811" s="5" t="s">
        <v>1173</v>
      </c>
    </row>
    <row r="5812" spans="1:14" x14ac:dyDescent="0.35">
      <c r="A5812" s="5" t="s">
        <v>666</v>
      </c>
      <c r="B5812" s="117" t="str">
        <f>IF(ISERROR(VLOOKUP($A5812, Dropdownlisten!$A$3:$F$143, 2, FALSE)), "", VLOOKUP($A5812, Dropdownlisten!$A$3:$F$143, 2, FALSE))</f>
        <v>POI</v>
      </c>
      <c r="C5812" s="117">
        <f>IF(ISERROR(VLOOKUP($A5812, Dropdownlisten!$A$3:$F$143, 3, FALSE)), "", VLOOKUP($A5812, Dropdownlisten!$A$3:$F$143, 3, FALSE))</f>
        <v>4000</v>
      </c>
      <c r="D5812" s="117" t="str">
        <f>IF(ISERROR(VLOOKUP($A5812, Dropdownlisten!$A$3:$F$143, 4, FALSE)), "", VLOOKUP($A5812, Dropdownlisten!$A$3:$F$143, 4, FALSE))</f>
        <v>Soziales</v>
      </c>
      <c r="E5812" s="117" t="str">
        <f>IF(ISERROR(VLOOKUP($A5812, Dropdownlisten!$A$3:$F$143, 5, FALSE)), "", VLOOKUP($A5812, Dropdownlisten!$A$3:$F$143, 5, FALSE))</f>
        <v>4000_002</v>
      </c>
      <c r="F5812" s="117" t="str">
        <f>IF(ISERROR(VLOOKUP($A5812, Dropdownlisten!$A$3:$F$143, 6, FALSE)), "", VLOOKUP($A5812, Dropdownlisten!$A$3:$F$143, 6, FALSE))</f>
        <v>BeratungsstelleHilfswerk</v>
      </c>
      <c r="G5812" s="117" t="str">
        <f>VLOOKUP(E5812,Datenstruktur_fuer_R!$D$2:$F$141,3,FALSE)</f>
        <v>Point</v>
      </c>
      <c r="H5812" s="120" t="s">
        <v>689</v>
      </c>
      <c r="I5812" s="26" t="s">
        <v>1341</v>
      </c>
      <c r="J5812" s="26" t="s">
        <v>2229</v>
      </c>
      <c r="K5812" s="5" t="s">
        <v>1958</v>
      </c>
      <c r="L5812" s="5" t="s">
        <v>2093</v>
      </c>
      <c r="M5812" s="5">
        <v>1</v>
      </c>
      <c r="N5812" s="5" t="s">
        <v>1173</v>
      </c>
    </row>
    <row r="5813" spans="1:14" x14ac:dyDescent="0.35">
      <c r="A5813" s="5" t="s">
        <v>666</v>
      </c>
      <c r="B5813" s="117" t="str">
        <f>IF(ISERROR(VLOOKUP($A5813, Dropdownlisten!$A$3:$F$143, 2, FALSE)), "", VLOOKUP($A5813, Dropdownlisten!$A$3:$F$143, 2, FALSE))</f>
        <v>POI</v>
      </c>
      <c r="C5813" s="117">
        <f>IF(ISERROR(VLOOKUP($A5813, Dropdownlisten!$A$3:$F$143, 3, FALSE)), "", VLOOKUP($A5813, Dropdownlisten!$A$3:$F$143, 3, FALSE))</f>
        <v>4000</v>
      </c>
      <c r="D5813" s="117" t="str">
        <f>IF(ISERROR(VLOOKUP($A5813, Dropdownlisten!$A$3:$F$143, 4, FALSE)), "", VLOOKUP($A5813, Dropdownlisten!$A$3:$F$143, 4, FALSE))</f>
        <v>Soziales</v>
      </c>
      <c r="E5813" s="117" t="str">
        <f>IF(ISERROR(VLOOKUP($A5813, Dropdownlisten!$A$3:$F$143, 5, FALSE)), "", VLOOKUP($A5813, Dropdownlisten!$A$3:$F$143, 5, FALSE))</f>
        <v>4000_002</v>
      </c>
      <c r="F5813" s="117" t="str">
        <f>IF(ISERROR(VLOOKUP($A5813, Dropdownlisten!$A$3:$F$143, 6, FALSE)), "", VLOOKUP($A5813, Dropdownlisten!$A$3:$F$143, 6, FALSE))</f>
        <v>BeratungsstelleHilfswerk</v>
      </c>
      <c r="G5813" s="117" t="str">
        <f>VLOOKUP(E5813,Datenstruktur_fuer_R!$D$2:$F$141,3,FALSE)</f>
        <v>Point</v>
      </c>
      <c r="H5813" s="120" t="s">
        <v>689</v>
      </c>
      <c r="I5813" s="26" t="s">
        <v>1341</v>
      </c>
      <c r="J5813" s="26" t="s">
        <v>2229</v>
      </c>
      <c r="K5813" s="5" t="s">
        <v>1958</v>
      </c>
      <c r="L5813" s="5" t="s">
        <v>2094</v>
      </c>
      <c r="M5813" s="5">
        <v>1</v>
      </c>
      <c r="N5813" s="5" t="s">
        <v>1173</v>
      </c>
    </row>
    <row r="5814" spans="1:14" x14ac:dyDescent="0.35">
      <c r="A5814" s="5" t="s">
        <v>666</v>
      </c>
      <c r="B5814" s="117" t="str">
        <f>IF(ISERROR(VLOOKUP($A5814, Dropdownlisten!$A$3:$F$143, 2, FALSE)), "", VLOOKUP($A5814, Dropdownlisten!$A$3:$F$143, 2, FALSE))</f>
        <v>POI</v>
      </c>
      <c r="C5814" s="117">
        <f>IF(ISERROR(VLOOKUP($A5814, Dropdownlisten!$A$3:$F$143, 3, FALSE)), "", VLOOKUP($A5814, Dropdownlisten!$A$3:$F$143, 3, FALSE))</f>
        <v>4000</v>
      </c>
      <c r="D5814" s="117" t="str">
        <f>IF(ISERROR(VLOOKUP($A5814, Dropdownlisten!$A$3:$F$143, 4, FALSE)), "", VLOOKUP($A5814, Dropdownlisten!$A$3:$F$143, 4, FALSE))</f>
        <v>Soziales</v>
      </c>
      <c r="E5814" s="117" t="str">
        <f>IF(ISERROR(VLOOKUP($A5814, Dropdownlisten!$A$3:$F$143, 5, FALSE)), "", VLOOKUP($A5814, Dropdownlisten!$A$3:$F$143, 5, FALSE))</f>
        <v>4000_002</v>
      </c>
      <c r="F5814" s="117" t="str">
        <f>IF(ISERROR(VLOOKUP($A5814, Dropdownlisten!$A$3:$F$143, 6, FALSE)), "", VLOOKUP($A5814, Dropdownlisten!$A$3:$F$143, 6, FALSE))</f>
        <v>BeratungsstelleHilfswerk</v>
      </c>
      <c r="G5814" s="117" t="str">
        <f>VLOOKUP(E5814,Datenstruktur_fuer_R!$D$2:$F$141,3,FALSE)</f>
        <v>Point</v>
      </c>
      <c r="H5814" s="120" t="s">
        <v>689</v>
      </c>
      <c r="I5814" s="26" t="s">
        <v>1341</v>
      </c>
      <c r="J5814" s="26" t="s">
        <v>2229</v>
      </c>
      <c r="K5814" s="5" t="s">
        <v>1958</v>
      </c>
      <c r="L5814" s="5" t="s">
        <v>2095</v>
      </c>
      <c r="M5814" s="5">
        <v>1</v>
      </c>
      <c r="N5814" s="5" t="s">
        <v>1173</v>
      </c>
    </row>
    <row r="5815" spans="1:14" x14ac:dyDescent="0.35">
      <c r="A5815" s="5" t="s">
        <v>666</v>
      </c>
      <c r="B5815" s="117" t="str">
        <f>IF(ISERROR(VLOOKUP($A5815, Dropdownlisten!$A$3:$F$143, 2, FALSE)), "", VLOOKUP($A5815, Dropdownlisten!$A$3:$F$143, 2, FALSE))</f>
        <v>POI</v>
      </c>
      <c r="C5815" s="117">
        <f>IF(ISERROR(VLOOKUP($A5815, Dropdownlisten!$A$3:$F$143, 3, FALSE)), "", VLOOKUP($A5815, Dropdownlisten!$A$3:$F$143, 3, FALSE))</f>
        <v>4000</v>
      </c>
      <c r="D5815" s="117" t="str">
        <f>IF(ISERROR(VLOOKUP($A5815, Dropdownlisten!$A$3:$F$143, 4, FALSE)), "", VLOOKUP($A5815, Dropdownlisten!$A$3:$F$143, 4, FALSE))</f>
        <v>Soziales</v>
      </c>
      <c r="E5815" s="117" t="str">
        <f>IF(ISERROR(VLOOKUP($A5815, Dropdownlisten!$A$3:$F$143, 5, FALSE)), "", VLOOKUP($A5815, Dropdownlisten!$A$3:$F$143, 5, FALSE))</f>
        <v>4000_002</v>
      </c>
      <c r="F5815" s="117" t="str">
        <f>IF(ISERROR(VLOOKUP($A5815, Dropdownlisten!$A$3:$F$143, 6, FALSE)), "", VLOOKUP($A5815, Dropdownlisten!$A$3:$F$143, 6, FALSE))</f>
        <v>BeratungsstelleHilfswerk</v>
      </c>
      <c r="G5815" s="117" t="str">
        <f>VLOOKUP(E5815,Datenstruktur_fuer_R!$D$2:$F$141,3,FALSE)</f>
        <v>Point</v>
      </c>
      <c r="H5815" s="120" t="s">
        <v>689</v>
      </c>
      <c r="I5815" s="26" t="s">
        <v>1341</v>
      </c>
      <c r="J5815" s="26" t="s">
        <v>2229</v>
      </c>
      <c r="K5815" s="5" t="s">
        <v>1958</v>
      </c>
      <c r="L5815" s="5" t="s">
        <v>2096</v>
      </c>
      <c r="M5815" s="5">
        <v>1</v>
      </c>
      <c r="N5815" s="5" t="s">
        <v>1173</v>
      </c>
    </row>
    <row r="5816" spans="1:14" x14ac:dyDescent="0.35">
      <c r="A5816" s="5" t="s">
        <v>666</v>
      </c>
      <c r="B5816" s="117" t="str">
        <f>IF(ISERROR(VLOOKUP($A5816, Dropdownlisten!$A$3:$F$143, 2, FALSE)), "", VLOOKUP($A5816, Dropdownlisten!$A$3:$F$143, 2, FALSE))</f>
        <v>POI</v>
      </c>
      <c r="C5816" s="117">
        <f>IF(ISERROR(VLOOKUP($A5816, Dropdownlisten!$A$3:$F$143, 3, FALSE)), "", VLOOKUP($A5816, Dropdownlisten!$A$3:$F$143, 3, FALSE))</f>
        <v>4000</v>
      </c>
      <c r="D5816" s="117" t="str">
        <f>IF(ISERROR(VLOOKUP($A5816, Dropdownlisten!$A$3:$F$143, 4, FALSE)), "", VLOOKUP($A5816, Dropdownlisten!$A$3:$F$143, 4, FALSE))</f>
        <v>Soziales</v>
      </c>
      <c r="E5816" s="117" t="str">
        <f>IF(ISERROR(VLOOKUP($A5816, Dropdownlisten!$A$3:$F$143, 5, FALSE)), "", VLOOKUP($A5816, Dropdownlisten!$A$3:$F$143, 5, FALSE))</f>
        <v>4000_002</v>
      </c>
      <c r="F5816" s="117" t="str">
        <f>IF(ISERROR(VLOOKUP($A5816, Dropdownlisten!$A$3:$F$143, 6, FALSE)), "", VLOOKUP($A5816, Dropdownlisten!$A$3:$F$143, 6, FALSE))</f>
        <v>BeratungsstelleHilfswerk</v>
      </c>
      <c r="G5816" s="117" t="str">
        <f>VLOOKUP(E5816,Datenstruktur_fuer_R!$D$2:$F$141,3,FALSE)</f>
        <v>Point</v>
      </c>
      <c r="H5816" s="120" t="s">
        <v>290</v>
      </c>
      <c r="I5816" s="26" t="s">
        <v>1341</v>
      </c>
      <c r="J5816" s="26" t="s">
        <v>2229</v>
      </c>
      <c r="K5816" s="5" t="s">
        <v>1936</v>
      </c>
      <c r="L5816" s="5"/>
      <c r="M5816" s="5">
        <v>1</v>
      </c>
      <c r="N5816" s="5" t="s">
        <v>1173</v>
      </c>
    </row>
    <row r="5817" spans="1:14" x14ac:dyDescent="0.35">
      <c r="A5817" s="5" t="s">
        <v>666</v>
      </c>
      <c r="B5817" s="117" t="str">
        <f>IF(ISERROR(VLOOKUP($A5817, Dropdownlisten!$A$3:$F$143, 2, FALSE)), "", VLOOKUP($A5817, Dropdownlisten!$A$3:$F$143, 2, FALSE))</f>
        <v>POI</v>
      </c>
      <c r="C5817" s="117">
        <f>IF(ISERROR(VLOOKUP($A5817, Dropdownlisten!$A$3:$F$143, 3, FALSE)), "", VLOOKUP($A5817, Dropdownlisten!$A$3:$F$143, 3, FALSE))</f>
        <v>4000</v>
      </c>
      <c r="D5817" s="117" t="str">
        <f>IF(ISERROR(VLOOKUP($A5817, Dropdownlisten!$A$3:$F$143, 4, FALSE)), "", VLOOKUP($A5817, Dropdownlisten!$A$3:$F$143, 4, FALSE))</f>
        <v>Soziales</v>
      </c>
      <c r="E5817" s="117" t="str">
        <f>IF(ISERROR(VLOOKUP($A5817, Dropdownlisten!$A$3:$F$143, 5, FALSE)), "", VLOOKUP($A5817, Dropdownlisten!$A$3:$F$143, 5, FALSE))</f>
        <v>4000_002</v>
      </c>
      <c r="F5817" s="117" t="str">
        <f>IF(ISERROR(VLOOKUP($A5817, Dropdownlisten!$A$3:$F$143, 6, FALSE)), "", VLOOKUP($A5817, Dropdownlisten!$A$3:$F$143, 6, FALSE))</f>
        <v>BeratungsstelleHilfswerk</v>
      </c>
      <c r="G5817" s="117" t="str">
        <f>VLOOKUP(E5817,Datenstruktur_fuer_R!$D$2:$F$141,3,FALSE)</f>
        <v>Point</v>
      </c>
      <c r="H5817" s="120" t="s">
        <v>291</v>
      </c>
      <c r="I5817" s="26" t="s">
        <v>1341</v>
      </c>
      <c r="J5817" s="26" t="s">
        <v>2229</v>
      </c>
      <c r="K5817" s="5" t="s">
        <v>1937</v>
      </c>
      <c r="L5817" s="5"/>
      <c r="M5817" s="5">
        <v>1</v>
      </c>
      <c r="N5817" s="5" t="s">
        <v>1173</v>
      </c>
    </row>
    <row r="5818" spans="1:14" x14ac:dyDescent="0.35">
      <c r="A5818" s="5" t="s">
        <v>666</v>
      </c>
      <c r="B5818" s="117" t="str">
        <f>IF(ISERROR(VLOOKUP($A5818, Dropdownlisten!$A$3:$F$143, 2, FALSE)), "", VLOOKUP($A5818, Dropdownlisten!$A$3:$F$143, 2, FALSE))</f>
        <v>POI</v>
      </c>
      <c r="C5818" s="117">
        <f>IF(ISERROR(VLOOKUP($A5818, Dropdownlisten!$A$3:$F$143, 3, FALSE)), "", VLOOKUP($A5818, Dropdownlisten!$A$3:$F$143, 3, FALSE))</f>
        <v>4000</v>
      </c>
      <c r="D5818" s="117" t="str">
        <f>IF(ISERROR(VLOOKUP($A5818, Dropdownlisten!$A$3:$F$143, 4, FALSE)), "", VLOOKUP($A5818, Dropdownlisten!$A$3:$F$143, 4, FALSE))</f>
        <v>Soziales</v>
      </c>
      <c r="E5818" s="117" t="str">
        <f>IF(ISERROR(VLOOKUP($A5818, Dropdownlisten!$A$3:$F$143, 5, FALSE)), "", VLOOKUP($A5818, Dropdownlisten!$A$3:$F$143, 5, FALSE))</f>
        <v>4000_002</v>
      </c>
      <c r="F5818" s="117" t="str">
        <f>IF(ISERROR(VLOOKUP($A5818, Dropdownlisten!$A$3:$F$143, 6, FALSE)), "", VLOOKUP($A5818, Dropdownlisten!$A$3:$F$143, 6, FALSE))</f>
        <v>BeratungsstelleHilfswerk</v>
      </c>
      <c r="G5818" s="117" t="str">
        <f>VLOOKUP(E5818,Datenstruktur_fuer_R!$D$2:$F$141,3,FALSE)</f>
        <v>Point</v>
      </c>
      <c r="H5818" s="120" t="s">
        <v>288</v>
      </c>
      <c r="I5818" s="26" t="s">
        <v>1341</v>
      </c>
      <c r="J5818" s="26" t="s">
        <v>2229</v>
      </c>
      <c r="K5818" s="5" t="s">
        <v>1938</v>
      </c>
      <c r="L5818" s="5"/>
      <c r="M5818" s="5">
        <v>1</v>
      </c>
      <c r="N5818" s="5" t="s">
        <v>1173</v>
      </c>
    </row>
    <row r="5819" spans="1:14" x14ac:dyDescent="0.35">
      <c r="A5819" s="5" t="s">
        <v>666</v>
      </c>
      <c r="B5819" s="117" t="str">
        <f>IF(ISERROR(VLOOKUP($A5819, Dropdownlisten!$A$3:$F$143, 2, FALSE)), "", VLOOKUP($A5819, Dropdownlisten!$A$3:$F$143, 2, FALSE))</f>
        <v>POI</v>
      </c>
      <c r="C5819" s="117">
        <f>IF(ISERROR(VLOOKUP($A5819, Dropdownlisten!$A$3:$F$143, 3, FALSE)), "", VLOOKUP($A5819, Dropdownlisten!$A$3:$F$143, 3, FALSE))</f>
        <v>4000</v>
      </c>
      <c r="D5819" s="117" t="str">
        <f>IF(ISERROR(VLOOKUP($A5819, Dropdownlisten!$A$3:$F$143, 4, FALSE)), "", VLOOKUP($A5819, Dropdownlisten!$A$3:$F$143, 4, FALSE))</f>
        <v>Soziales</v>
      </c>
      <c r="E5819" s="117" t="str">
        <f>IF(ISERROR(VLOOKUP($A5819, Dropdownlisten!$A$3:$F$143, 5, FALSE)), "", VLOOKUP($A5819, Dropdownlisten!$A$3:$F$143, 5, FALSE))</f>
        <v>4000_002</v>
      </c>
      <c r="F5819" s="117" t="str">
        <f>IF(ISERROR(VLOOKUP($A5819, Dropdownlisten!$A$3:$F$143, 6, FALSE)), "", VLOOKUP($A5819, Dropdownlisten!$A$3:$F$143, 6, FALSE))</f>
        <v>BeratungsstelleHilfswerk</v>
      </c>
      <c r="G5819" s="117" t="str">
        <f>VLOOKUP(E5819,Datenstruktur_fuer_R!$D$2:$F$141,3,FALSE)</f>
        <v>Point</v>
      </c>
      <c r="H5819" s="120" t="s">
        <v>289</v>
      </c>
      <c r="I5819" s="26" t="s">
        <v>1341</v>
      </c>
      <c r="J5819" s="26" t="s">
        <v>2229</v>
      </c>
      <c r="K5819" s="5" t="s">
        <v>1939</v>
      </c>
      <c r="L5819" s="5"/>
      <c r="M5819" s="5">
        <v>1</v>
      </c>
      <c r="N5819" s="5" t="s">
        <v>1173</v>
      </c>
    </row>
    <row r="5820" spans="1:14" x14ac:dyDescent="0.35">
      <c r="A5820" s="5" t="s">
        <v>666</v>
      </c>
      <c r="B5820" s="117" t="str">
        <f>IF(ISERROR(VLOOKUP($A5820, Dropdownlisten!$A$3:$F$143, 2, FALSE)), "", VLOOKUP($A5820, Dropdownlisten!$A$3:$F$143, 2, FALSE))</f>
        <v>POI</v>
      </c>
      <c r="C5820" s="117">
        <f>IF(ISERROR(VLOOKUP($A5820, Dropdownlisten!$A$3:$F$143, 3, FALSE)), "", VLOOKUP($A5820, Dropdownlisten!$A$3:$F$143, 3, FALSE))</f>
        <v>4000</v>
      </c>
      <c r="D5820" s="117" t="str">
        <f>IF(ISERROR(VLOOKUP($A5820, Dropdownlisten!$A$3:$F$143, 4, FALSE)), "", VLOOKUP($A5820, Dropdownlisten!$A$3:$F$143, 4, FALSE))</f>
        <v>Soziales</v>
      </c>
      <c r="E5820" s="117" t="str">
        <f>IF(ISERROR(VLOOKUP($A5820, Dropdownlisten!$A$3:$F$143, 5, FALSE)), "", VLOOKUP($A5820, Dropdownlisten!$A$3:$F$143, 5, FALSE))</f>
        <v>4000_002</v>
      </c>
      <c r="F5820" s="117" t="str">
        <f>IF(ISERROR(VLOOKUP($A5820, Dropdownlisten!$A$3:$F$143, 6, FALSE)), "", VLOOKUP($A5820, Dropdownlisten!$A$3:$F$143, 6, FALSE))</f>
        <v>BeratungsstelleHilfswerk</v>
      </c>
      <c r="G5820" s="117" t="str">
        <f>VLOOKUP(E5820,Datenstruktur_fuer_R!$D$2:$F$141,3,FALSE)</f>
        <v>Point</v>
      </c>
      <c r="H5820" s="120" t="s">
        <v>293</v>
      </c>
      <c r="I5820" s="26" t="s">
        <v>1341</v>
      </c>
      <c r="J5820" s="26" t="s">
        <v>2229</v>
      </c>
      <c r="K5820" s="5" t="s">
        <v>1958</v>
      </c>
      <c r="L5820" s="5"/>
      <c r="M5820" s="5">
        <v>1</v>
      </c>
      <c r="N5820" s="5" t="s">
        <v>1173</v>
      </c>
    </row>
    <row r="5821" spans="1:14" x14ac:dyDescent="0.35">
      <c r="A5821" s="5" t="s">
        <v>666</v>
      </c>
      <c r="B5821" s="117" t="str">
        <f>IF(ISERROR(VLOOKUP($A5821, Dropdownlisten!$A$3:$F$143, 2, FALSE)), "", VLOOKUP($A5821, Dropdownlisten!$A$3:$F$143, 2, FALSE))</f>
        <v>POI</v>
      </c>
      <c r="C5821" s="117">
        <f>IF(ISERROR(VLOOKUP($A5821, Dropdownlisten!$A$3:$F$143, 3, FALSE)), "", VLOOKUP($A5821, Dropdownlisten!$A$3:$F$143, 3, FALSE))</f>
        <v>4000</v>
      </c>
      <c r="D5821" s="117" t="str">
        <f>IF(ISERROR(VLOOKUP($A5821, Dropdownlisten!$A$3:$F$143, 4, FALSE)), "", VLOOKUP($A5821, Dropdownlisten!$A$3:$F$143, 4, FALSE))</f>
        <v>Soziales</v>
      </c>
      <c r="E5821" s="117" t="str">
        <f>IF(ISERROR(VLOOKUP($A5821, Dropdownlisten!$A$3:$F$143, 5, FALSE)), "", VLOOKUP($A5821, Dropdownlisten!$A$3:$F$143, 5, FALSE))</f>
        <v>4000_002</v>
      </c>
      <c r="F5821" s="117" t="str">
        <f>IF(ISERROR(VLOOKUP($A5821, Dropdownlisten!$A$3:$F$143, 6, FALSE)), "", VLOOKUP($A5821, Dropdownlisten!$A$3:$F$143, 6, FALSE))</f>
        <v>BeratungsstelleHilfswerk</v>
      </c>
      <c r="G5821" s="117" t="str">
        <f>VLOOKUP(E5821,Datenstruktur_fuer_R!$D$2:$F$141,3,FALSE)</f>
        <v>Point</v>
      </c>
      <c r="H5821" s="120" t="s">
        <v>689</v>
      </c>
      <c r="I5821" s="26" t="s">
        <v>1341</v>
      </c>
      <c r="J5821" s="26" t="s">
        <v>2229</v>
      </c>
      <c r="K5821" s="5" t="s">
        <v>1958</v>
      </c>
      <c r="L5821" s="5" t="s">
        <v>2097</v>
      </c>
      <c r="M5821" s="5">
        <v>1</v>
      </c>
      <c r="N5821" s="5" t="s">
        <v>1173</v>
      </c>
    </row>
    <row r="5822" spans="1:14" x14ac:dyDescent="0.35">
      <c r="A5822" s="5" t="s">
        <v>666</v>
      </c>
      <c r="B5822" s="117" t="str">
        <f>IF(ISERROR(VLOOKUP($A5822, Dropdownlisten!$A$3:$F$143, 2, FALSE)), "", VLOOKUP($A5822, Dropdownlisten!$A$3:$F$143, 2, FALSE))</f>
        <v>POI</v>
      </c>
      <c r="C5822" s="117">
        <f>IF(ISERROR(VLOOKUP($A5822, Dropdownlisten!$A$3:$F$143, 3, FALSE)), "", VLOOKUP($A5822, Dropdownlisten!$A$3:$F$143, 3, FALSE))</f>
        <v>4000</v>
      </c>
      <c r="D5822" s="117" t="str">
        <f>IF(ISERROR(VLOOKUP($A5822, Dropdownlisten!$A$3:$F$143, 4, FALSE)), "", VLOOKUP($A5822, Dropdownlisten!$A$3:$F$143, 4, FALSE))</f>
        <v>Soziales</v>
      </c>
      <c r="E5822" s="117" t="str">
        <f>IF(ISERROR(VLOOKUP($A5822, Dropdownlisten!$A$3:$F$143, 5, FALSE)), "", VLOOKUP($A5822, Dropdownlisten!$A$3:$F$143, 5, FALSE))</f>
        <v>4000_002</v>
      </c>
      <c r="F5822" s="117" t="str">
        <f>IF(ISERROR(VLOOKUP($A5822, Dropdownlisten!$A$3:$F$143, 6, FALSE)), "", VLOOKUP($A5822, Dropdownlisten!$A$3:$F$143, 6, FALSE))</f>
        <v>BeratungsstelleHilfswerk</v>
      </c>
      <c r="G5822" s="117" t="str">
        <f>VLOOKUP(E5822,Datenstruktur_fuer_R!$D$2:$F$141,3,FALSE)</f>
        <v>Point</v>
      </c>
      <c r="H5822" s="120" t="s">
        <v>689</v>
      </c>
      <c r="I5822" s="26" t="s">
        <v>1341</v>
      </c>
      <c r="J5822" s="26" t="s">
        <v>2229</v>
      </c>
      <c r="K5822" s="5" t="s">
        <v>1958</v>
      </c>
      <c r="L5822" s="5" t="s">
        <v>2098</v>
      </c>
      <c r="M5822" s="5">
        <v>1</v>
      </c>
      <c r="N5822" s="5" t="s">
        <v>1173</v>
      </c>
    </row>
    <row r="5823" spans="1:14" x14ac:dyDescent="0.35">
      <c r="A5823" s="5" t="s">
        <v>666</v>
      </c>
      <c r="B5823" s="117" t="str">
        <f>IF(ISERROR(VLOOKUP($A5823, Dropdownlisten!$A$3:$F$143, 2, FALSE)), "", VLOOKUP($A5823, Dropdownlisten!$A$3:$F$143, 2, FALSE))</f>
        <v>POI</v>
      </c>
      <c r="C5823" s="117">
        <f>IF(ISERROR(VLOOKUP($A5823, Dropdownlisten!$A$3:$F$143, 3, FALSE)), "", VLOOKUP($A5823, Dropdownlisten!$A$3:$F$143, 3, FALSE))</f>
        <v>4000</v>
      </c>
      <c r="D5823" s="117" t="str">
        <f>IF(ISERROR(VLOOKUP($A5823, Dropdownlisten!$A$3:$F$143, 4, FALSE)), "", VLOOKUP($A5823, Dropdownlisten!$A$3:$F$143, 4, FALSE))</f>
        <v>Soziales</v>
      </c>
      <c r="E5823" s="117" t="str">
        <f>IF(ISERROR(VLOOKUP($A5823, Dropdownlisten!$A$3:$F$143, 5, FALSE)), "", VLOOKUP($A5823, Dropdownlisten!$A$3:$F$143, 5, FALSE))</f>
        <v>4000_002</v>
      </c>
      <c r="F5823" s="117" t="str">
        <f>IF(ISERROR(VLOOKUP($A5823, Dropdownlisten!$A$3:$F$143, 6, FALSE)), "", VLOOKUP($A5823, Dropdownlisten!$A$3:$F$143, 6, FALSE))</f>
        <v>BeratungsstelleHilfswerk</v>
      </c>
      <c r="G5823" s="117" t="str">
        <f>VLOOKUP(E5823,Datenstruktur_fuer_R!$D$2:$F$141,3,FALSE)</f>
        <v>Point</v>
      </c>
      <c r="H5823" s="120" t="s">
        <v>689</v>
      </c>
      <c r="I5823" s="26" t="s">
        <v>1341</v>
      </c>
      <c r="J5823" s="26" t="s">
        <v>2229</v>
      </c>
      <c r="K5823" s="5" t="s">
        <v>1958</v>
      </c>
      <c r="L5823" s="5" t="s">
        <v>2099</v>
      </c>
      <c r="M5823" s="5">
        <v>1</v>
      </c>
      <c r="N5823" s="5" t="s">
        <v>1173</v>
      </c>
    </row>
    <row r="5824" spans="1:14" x14ac:dyDescent="0.35">
      <c r="A5824" s="5" t="s">
        <v>666</v>
      </c>
      <c r="B5824" s="117" t="str">
        <f>IF(ISERROR(VLOOKUP($A5824, Dropdownlisten!$A$3:$F$143, 2, FALSE)), "", VLOOKUP($A5824, Dropdownlisten!$A$3:$F$143, 2, FALSE))</f>
        <v>POI</v>
      </c>
      <c r="C5824" s="117">
        <f>IF(ISERROR(VLOOKUP($A5824, Dropdownlisten!$A$3:$F$143, 3, FALSE)), "", VLOOKUP($A5824, Dropdownlisten!$A$3:$F$143, 3, FALSE))</f>
        <v>4000</v>
      </c>
      <c r="D5824" s="117" t="str">
        <f>IF(ISERROR(VLOOKUP($A5824, Dropdownlisten!$A$3:$F$143, 4, FALSE)), "", VLOOKUP($A5824, Dropdownlisten!$A$3:$F$143, 4, FALSE))</f>
        <v>Soziales</v>
      </c>
      <c r="E5824" s="117" t="str">
        <f>IF(ISERROR(VLOOKUP($A5824, Dropdownlisten!$A$3:$F$143, 5, FALSE)), "", VLOOKUP($A5824, Dropdownlisten!$A$3:$F$143, 5, FALSE))</f>
        <v>4000_002</v>
      </c>
      <c r="F5824" s="117" t="str">
        <f>IF(ISERROR(VLOOKUP($A5824, Dropdownlisten!$A$3:$F$143, 6, FALSE)), "", VLOOKUP($A5824, Dropdownlisten!$A$3:$F$143, 6, FALSE))</f>
        <v>BeratungsstelleHilfswerk</v>
      </c>
      <c r="G5824" s="117" t="str">
        <f>VLOOKUP(E5824,Datenstruktur_fuer_R!$D$2:$F$141,3,FALSE)</f>
        <v>Point</v>
      </c>
      <c r="H5824" s="120" t="s">
        <v>290</v>
      </c>
      <c r="I5824" s="26" t="s">
        <v>1341</v>
      </c>
      <c r="J5824" s="26" t="s">
        <v>2229</v>
      </c>
      <c r="K5824" s="5" t="s">
        <v>1936</v>
      </c>
      <c r="L5824" s="5"/>
      <c r="M5824" s="5">
        <v>1</v>
      </c>
      <c r="N5824" s="5" t="s">
        <v>1173</v>
      </c>
    </row>
    <row r="5825" spans="1:14" x14ac:dyDescent="0.35">
      <c r="A5825" s="5" t="s">
        <v>666</v>
      </c>
      <c r="B5825" s="117" t="str">
        <f>IF(ISERROR(VLOOKUP($A5825, Dropdownlisten!$A$3:$F$143, 2, FALSE)), "", VLOOKUP($A5825, Dropdownlisten!$A$3:$F$143, 2, FALSE))</f>
        <v>POI</v>
      </c>
      <c r="C5825" s="117">
        <f>IF(ISERROR(VLOOKUP($A5825, Dropdownlisten!$A$3:$F$143, 3, FALSE)), "", VLOOKUP($A5825, Dropdownlisten!$A$3:$F$143, 3, FALSE))</f>
        <v>4000</v>
      </c>
      <c r="D5825" s="117" t="str">
        <f>IF(ISERROR(VLOOKUP($A5825, Dropdownlisten!$A$3:$F$143, 4, FALSE)), "", VLOOKUP($A5825, Dropdownlisten!$A$3:$F$143, 4, FALSE))</f>
        <v>Soziales</v>
      </c>
      <c r="E5825" s="117" t="str">
        <f>IF(ISERROR(VLOOKUP($A5825, Dropdownlisten!$A$3:$F$143, 5, FALSE)), "", VLOOKUP($A5825, Dropdownlisten!$A$3:$F$143, 5, FALSE))</f>
        <v>4000_002</v>
      </c>
      <c r="F5825" s="117" t="str">
        <f>IF(ISERROR(VLOOKUP($A5825, Dropdownlisten!$A$3:$F$143, 6, FALSE)), "", VLOOKUP($A5825, Dropdownlisten!$A$3:$F$143, 6, FALSE))</f>
        <v>BeratungsstelleHilfswerk</v>
      </c>
      <c r="G5825" s="117" t="str">
        <f>VLOOKUP(E5825,Datenstruktur_fuer_R!$D$2:$F$141,3,FALSE)</f>
        <v>Point</v>
      </c>
      <c r="H5825" s="120" t="s">
        <v>291</v>
      </c>
      <c r="I5825" s="26" t="s">
        <v>1341</v>
      </c>
      <c r="J5825" s="26" t="s">
        <v>2229</v>
      </c>
      <c r="K5825" s="5" t="s">
        <v>1937</v>
      </c>
      <c r="L5825" s="5"/>
      <c r="M5825" s="5">
        <v>1</v>
      </c>
      <c r="N5825" s="5" t="s">
        <v>1173</v>
      </c>
    </row>
    <row r="5826" spans="1:14" x14ac:dyDescent="0.35">
      <c r="A5826" s="5" t="s">
        <v>666</v>
      </c>
      <c r="B5826" s="117" t="str">
        <f>IF(ISERROR(VLOOKUP($A5826, Dropdownlisten!$A$3:$F$143, 2, FALSE)), "", VLOOKUP($A5826, Dropdownlisten!$A$3:$F$143, 2, FALSE))</f>
        <v>POI</v>
      </c>
      <c r="C5826" s="117">
        <f>IF(ISERROR(VLOOKUP($A5826, Dropdownlisten!$A$3:$F$143, 3, FALSE)), "", VLOOKUP($A5826, Dropdownlisten!$A$3:$F$143, 3, FALSE))</f>
        <v>4000</v>
      </c>
      <c r="D5826" s="117" t="str">
        <f>IF(ISERROR(VLOOKUP($A5826, Dropdownlisten!$A$3:$F$143, 4, FALSE)), "", VLOOKUP($A5826, Dropdownlisten!$A$3:$F$143, 4, FALSE))</f>
        <v>Soziales</v>
      </c>
      <c r="E5826" s="117" t="str">
        <f>IF(ISERROR(VLOOKUP($A5826, Dropdownlisten!$A$3:$F$143, 5, FALSE)), "", VLOOKUP($A5826, Dropdownlisten!$A$3:$F$143, 5, FALSE))</f>
        <v>4000_002</v>
      </c>
      <c r="F5826" s="117" t="str">
        <f>IF(ISERROR(VLOOKUP($A5826, Dropdownlisten!$A$3:$F$143, 6, FALSE)), "", VLOOKUP($A5826, Dropdownlisten!$A$3:$F$143, 6, FALSE))</f>
        <v>BeratungsstelleHilfswerk</v>
      </c>
      <c r="G5826" s="117" t="str">
        <f>VLOOKUP(E5826,Datenstruktur_fuer_R!$D$2:$F$141,3,FALSE)</f>
        <v>Point</v>
      </c>
      <c r="H5826" s="120" t="s">
        <v>288</v>
      </c>
      <c r="I5826" s="26" t="s">
        <v>1341</v>
      </c>
      <c r="J5826" s="26" t="s">
        <v>2229</v>
      </c>
      <c r="K5826" s="5" t="s">
        <v>1938</v>
      </c>
      <c r="L5826" s="5"/>
      <c r="M5826" s="5">
        <v>1</v>
      </c>
      <c r="N5826" s="5" t="s">
        <v>1173</v>
      </c>
    </row>
    <row r="5827" spans="1:14" x14ac:dyDescent="0.35">
      <c r="A5827" s="5" t="s">
        <v>666</v>
      </c>
      <c r="B5827" s="117" t="str">
        <f>IF(ISERROR(VLOOKUP($A5827, Dropdownlisten!$A$3:$F$143, 2, FALSE)), "", VLOOKUP($A5827, Dropdownlisten!$A$3:$F$143, 2, FALSE))</f>
        <v>POI</v>
      </c>
      <c r="C5827" s="117">
        <f>IF(ISERROR(VLOOKUP($A5827, Dropdownlisten!$A$3:$F$143, 3, FALSE)), "", VLOOKUP($A5827, Dropdownlisten!$A$3:$F$143, 3, FALSE))</f>
        <v>4000</v>
      </c>
      <c r="D5827" s="117" t="str">
        <f>IF(ISERROR(VLOOKUP($A5827, Dropdownlisten!$A$3:$F$143, 4, FALSE)), "", VLOOKUP($A5827, Dropdownlisten!$A$3:$F$143, 4, FALSE))</f>
        <v>Soziales</v>
      </c>
      <c r="E5827" s="117" t="str">
        <f>IF(ISERROR(VLOOKUP($A5827, Dropdownlisten!$A$3:$F$143, 5, FALSE)), "", VLOOKUP($A5827, Dropdownlisten!$A$3:$F$143, 5, FALSE))</f>
        <v>4000_002</v>
      </c>
      <c r="F5827" s="117" t="str">
        <f>IF(ISERROR(VLOOKUP($A5827, Dropdownlisten!$A$3:$F$143, 6, FALSE)), "", VLOOKUP($A5827, Dropdownlisten!$A$3:$F$143, 6, FALSE))</f>
        <v>BeratungsstelleHilfswerk</v>
      </c>
      <c r="G5827" s="117" t="str">
        <f>VLOOKUP(E5827,Datenstruktur_fuer_R!$D$2:$F$141,3,FALSE)</f>
        <v>Point</v>
      </c>
      <c r="H5827" s="120" t="s">
        <v>289</v>
      </c>
      <c r="I5827" s="26" t="s">
        <v>1341</v>
      </c>
      <c r="J5827" s="26" t="s">
        <v>2229</v>
      </c>
      <c r="K5827" s="5" t="s">
        <v>1939</v>
      </c>
      <c r="L5827" s="5"/>
      <c r="M5827" s="5">
        <v>1</v>
      </c>
      <c r="N5827" s="5" t="s">
        <v>1173</v>
      </c>
    </row>
    <row r="5828" spans="1:14" x14ac:dyDescent="0.35">
      <c r="A5828" s="5" t="s">
        <v>666</v>
      </c>
      <c r="B5828" s="117" t="str">
        <f>IF(ISERROR(VLOOKUP($A5828, Dropdownlisten!$A$3:$F$143, 2, FALSE)), "", VLOOKUP($A5828, Dropdownlisten!$A$3:$F$143, 2, FALSE))</f>
        <v>POI</v>
      </c>
      <c r="C5828" s="117">
        <f>IF(ISERROR(VLOOKUP($A5828, Dropdownlisten!$A$3:$F$143, 3, FALSE)), "", VLOOKUP($A5828, Dropdownlisten!$A$3:$F$143, 3, FALSE))</f>
        <v>4000</v>
      </c>
      <c r="D5828" s="117" t="str">
        <f>IF(ISERROR(VLOOKUP($A5828, Dropdownlisten!$A$3:$F$143, 4, FALSE)), "", VLOOKUP($A5828, Dropdownlisten!$A$3:$F$143, 4, FALSE))</f>
        <v>Soziales</v>
      </c>
      <c r="E5828" s="117" t="str">
        <f>IF(ISERROR(VLOOKUP($A5828, Dropdownlisten!$A$3:$F$143, 5, FALSE)), "", VLOOKUP($A5828, Dropdownlisten!$A$3:$F$143, 5, FALSE))</f>
        <v>4000_002</v>
      </c>
      <c r="F5828" s="117" t="str">
        <f>IF(ISERROR(VLOOKUP($A5828, Dropdownlisten!$A$3:$F$143, 6, FALSE)), "", VLOOKUP($A5828, Dropdownlisten!$A$3:$F$143, 6, FALSE))</f>
        <v>BeratungsstelleHilfswerk</v>
      </c>
      <c r="G5828" s="117" t="str">
        <f>VLOOKUP(E5828,Datenstruktur_fuer_R!$D$2:$F$141,3,FALSE)</f>
        <v>Point</v>
      </c>
      <c r="H5828" s="120" t="s">
        <v>293</v>
      </c>
      <c r="I5828" s="26" t="s">
        <v>1341</v>
      </c>
      <c r="J5828" s="26" t="s">
        <v>2229</v>
      </c>
      <c r="K5828" s="5" t="s">
        <v>1958</v>
      </c>
      <c r="L5828" s="5"/>
      <c r="M5828" s="5">
        <v>1</v>
      </c>
      <c r="N5828" s="5" t="s">
        <v>1173</v>
      </c>
    </row>
    <row r="5829" spans="1:14" x14ac:dyDescent="0.35">
      <c r="A5829" s="5" t="s">
        <v>666</v>
      </c>
      <c r="B5829" s="117" t="str">
        <f>IF(ISERROR(VLOOKUP($A5829, Dropdownlisten!$A$3:$F$143, 2, FALSE)), "", VLOOKUP($A5829, Dropdownlisten!$A$3:$F$143, 2, FALSE))</f>
        <v>POI</v>
      </c>
      <c r="C5829" s="117">
        <f>IF(ISERROR(VLOOKUP($A5829, Dropdownlisten!$A$3:$F$143, 3, FALSE)), "", VLOOKUP($A5829, Dropdownlisten!$A$3:$F$143, 3, FALSE))</f>
        <v>4000</v>
      </c>
      <c r="D5829" s="117" t="str">
        <f>IF(ISERROR(VLOOKUP($A5829, Dropdownlisten!$A$3:$F$143, 4, FALSE)), "", VLOOKUP($A5829, Dropdownlisten!$A$3:$F$143, 4, FALSE))</f>
        <v>Soziales</v>
      </c>
      <c r="E5829" s="117" t="str">
        <f>IF(ISERROR(VLOOKUP($A5829, Dropdownlisten!$A$3:$F$143, 5, FALSE)), "", VLOOKUP($A5829, Dropdownlisten!$A$3:$F$143, 5, FALSE))</f>
        <v>4000_002</v>
      </c>
      <c r="F5829" s="117" t="str">
        <f>IF(ISERROR(VLOOKUP($A5829, Dropdownlisten!$A$3:$F$143, 6, FALSE)), "", VLOOKUP($A5829, Dropdownlisten!$A$3:$F$143, 6, FALSE))</f>
        <v>BeratungsstelleHilfswerk</v>
      </c>
      <c r="G5829" s="117" t="str">
        <f>VLOOKUP(E5829,Datenstruktur_fuer_R!$D$2:$F$141,3,FALSE)</f>
        <v>Point</v>
      </c>
      <c r="H5829" s="120" t="s">
        <v>689</v>
      </c>
      <c r="I5829" s="26" t="s">
        <v>1341</v>
      </c>
      <c r="J5829" s="26" t="s">
        <v>2229</v>
      </c>
      <c r="K5829" s="5" t="s">
        <v>1958</v>
      </c>
      <c r="L5829" s="5" t="s">
        <v>2100</v>
      </c>
      <c r="M5829" s="5">
        <v>1</v>
      </c>
      <c r="N5829" s="5" t="s">
        <v>1173</v>
      </c>
    </row>
    <row r="5830" spans="1:14" x14ac:dyDescent="0.35">
      <c r="A5830" s="5" t="s">
        <v>666</v>
      </c>
      <c r="B5830" s="117" t="str">
        <f>IF(ISERROR(VLOOKUP($A5830, Dropdownlisten!$A$3:$F$143, 2, FALSE)), "", VLOOKUP($A5830, Dropdownlisten!$A$3:$F$143, 2, FALSE))</f>
        <v>POI</v>
      </c>
      <c r="C5830" s="117">
        <f>IF(ISERROR(VLOOKUP($A5830, Dropdownlisten!$A$3:$F$143, 3, FALSE)), "", VLOOKUP($A5830, Dropdownlisten!$A$3:$F$143, 3, FALSE))</f>
        <v>4000</v>
      </c>
      <c r="D5830" s="117" t="str">
        <f>IF(ISERROR(VLOOKUP($A5830, Dropdownlisten!$A$3:$F$143, 4, FALSE)), "", VLOOKUP($A5830, Dropdownlisten!$A$3:$F$143, 4, FALSE))</f>
        <v>Soziales</v>
      </c>
      <c r="E5830" s="117" t="str">
        <f>IF(ISERROR(VLOOKUP($A5830, Dropdownlisten!$A$3:$F$143, 5, FALSE)), "", VLOOKUP($A5830, Dropdownlisten!$A$3:$F$143, 5, FALSE))</f>
        <v>4000_002</v>
      </c>
      <c r="F5830" s="117" t="str">
        <f>IF(ISERROR(VLOOKUP($A5830, Dropdownlisten!$A$3:$F$143, 6, FALSE)), "", VLOOKUP($A5830, Dropdownlisten!$A$3:$F$143, 6, FALSE))</f>
        <v>BeratungsstelleHilfswerk</v>
      </c>
      <c r="G5830" s="117" t="str">
        <f>VLOOKUP(E5830,Datenstruktur_fuer_R!$D$2:$F$141,3,FALSE)</f>
        <v>Point</v>
      </c>
      <c r="H5830" s="120" t="s">
        <v>290</v>
      </c>
      <c r="I5830" s="26" t="s">
        <v>1341</v>
      </c>
      <c r="J5830" s="26" t="s">
        <v>2229</v>
      </c>
      <c r="K5830" s="5" t="s">
        <v>1936</v>
      </c>
      <c r="L5830" s="5"/>
      <c r="M5830" s="5">
        <v>1</v>
      </c>
      <c r="N5830" s="5" t="s">
        <v>1173</v>
      </c>
    </row>
    <row r="5831" spans="1:14" x14ac:dyDescent="0.35">
      <c r="A5831" s="5" t="s">
        <v>666</v>
      </c>
      <c r="B5831" s="117" t="str">
        <f>IF(ISERROR(VLOOKUP($A5831, Dropdownlisten!$A$3:$F$143, 2, FALSE)), "", VLOOKUP($A5831, Dropdownlisten!$A$3:$F$143, 2, FALSE))</f>
        <v>POI</v>
      </c>
      <c r="C5831" s="117">
        <f>IF(ISERROR(VLOOKUP($A5831, Dropdownlisten!$A$3:$F$143, 3, FALSE)), "", VLOOKUP($A5831, Dropdownlisten!$A$3:$F$143, 3, FALSE))</f>
        <v>4000</v>
      </c>
      <c r="D5831" s="117" t="str">
        <f>IF(ISERROR(VLOOKUP($A5831, Dropdownlisten!$A$3:$F$143, 4, FALSE)), "", VLOOKUP($A5831, Dropdownlisten!$A$3:$F$143, 4, FALSE))</f>
        <v>Soziales</v>
      </c>
      <c r="E5831" s="117" t="str">
        <f>IF(ISERROR(VLOOKUP($A5831, Dropdownlisten!$A$3:$F$143, 5, FALSE)), "", VLOOKUP($A5831, Dropdownlisten!$A$3:$F$143, 5, FALSE))</f>
        <v>4000_002</v>
      </c>
      <c r="F5831" s="117" t="str">
        <f>IF(ISERROR(VLOOKUP($A5831, Dropdownlisten!$A$3:$F$143, 6, FALSE)), "", VLOOKUP($A5831, Dropdownlisten!$A$3:$F$143, 6, FALSE))</f>
        <v>BeratungsstelleHilfswerk</v>
      </c>
      <c r="G5831" s="117" t="str">
        <f>VLOOKUP(E5831,Datenstruktur_fuer_R!$D$2:$F$141,3,FALSE)</f>
        <v>Point</v>
      </c>
      <c r="H5831" s="120" t="s">
        <v>291</v>
      </c>
      <c r="I5831" s="26" t="s">
        <v>1341</v>
      </c>
      <c r="J5831" s="26" t="s">
        <v>2229</v>
      </c>
      <c r="K5831" s="5" t="s">
        <v>1937</v>
      </c>
      <c r="L5831" s="5"/>
      <c r="M5831" s="5">
        <v>1</v>
      </c>
      <c r="N5831" s="5" t="s">
        <v>1173</v>
      </c>
    </row>
    <row r="5832" spans="1:14" x14ac:dyDescent="0.35">
      <c r="A5832" s="5" t="s">
        <v>666</v>
      </c>
      <c r="B5832" s="117" t="str">
        <f>IF(ISERROR(VLOOKUP($A5832, Dropdownlisten!$A$3:$F$143, 2, FALSE)), "", VLOOKUP($A5832, Dropdownlisten!$A$3:$F$143, 2, FALSE))</f>
        <v>POI</v>
      </c>
      <c r="C5832" s="117">
        <f>IF(ISERROR(VLOOKUP($A5832, Dropdownlisten!$A$3:$F$143, 3, FALSE)), "", VLOOKUP($A5832, Dropdownlisten!$A$3:$F$143, 3, FALSE))</f>
        <v>4000</v>
      </c>
      <c r="D5832" s="117" t="str">
        <f>IF(ISERROR(VLOOKUP($A5832, Dropdownlisten!$A$3:$F$143, 4, FALSE)), "", VLOOKUP($A5832, Dropdownlisten!$A$3:$F$143, 4, FALSE))</f>
        <v>Soziales</v>
      </c>
      <c r="E5832" s="117" t="str">
        <f>IF(ISERROR(VLOOKUP($A5832, Dropdownlisten!$A$3:$F$143, 5, FALSE)), "", VLOOKUP($A5832, Dropdownlisten!$A$3:$F$143, 5, FALSE))</f>
        <v>4000_002</v>
      </c>
      <c r="F5832" s="117" t="str">
        <f>IF(ISERROR(VLOOKUP($A5832, Dropdownlisten!$A$3:$F$143, 6, FALSE)), "", VLOOKUP($A5832, Dropdownlisten!$A$3:$F$143, 6, FALSE))</f>
        <v>BeratungsstelleHilfswerk</v>
      </c>
      <c r="G5832" s="117" t="str">
        <f>VLOOKUP(E5832,Datenstruktur_fuer_R!$D$2:$F$141,3,FALSE)</f>
        <v>Point</v>
      </c>
      <c r="H5832" s="120" t="s">
        <v>288</v>
      </c>
      <c r="I5832" s="26" t="s">
        <v>1341</v>
      </c>
      <c r="J5832" s="26" t="s">
        <v>2229</v>
      </c>
      <c r="K5832" s="5" t="s">
        <v>1938</v>
      </c>
      <c r="L5832" s="5"/>
      <c r="M5832" s="5">
        <v>1</v>
      </c>
      <c r="N5832" s="5" t="s">
        <v>1173</v>
      </c>
    </row>
    <row r="5833" spans="1:14" x14ac:dyDescent="0.35">
      <c r="A5833" s="5" t="s">
        <v>666</v>
      </c>
      <c r="B5833" s="117" t="str">
        <f>IF(ISERROR(VLOOKUP($A5833, Dropdownlisten!$A$3:$F$143, 2, FALSE)), "", VLOOKUP($A5833, Dropdownlisten!$A$3:$F$143, 2, FALSE))</f>
        <v>POI</v>
      </c>
      <c r="C5833" s="117">
        <f>IF(ISERROR(VLOOKUP($A5833, Dropdownlisten!$A$3:$F$143, 3, FALSE)), "", VLOOKUP($A5833, Dropdownlisten!$A$3:$F$143, 3, FALSE))</f>
        <v>4000</v>
      </c>
      <c r="D5833" s="117" t="str">
        <f>IF(ISERROR(VLOOKUP($A5833, Dropdownlisten!$A$3:$F$143, 4, FALSE)), "", VLOOKUP($A5833, Dropdownlisten!$A$3:$F$143, 4, FALSE))</f>
        <v>Soziales</v>
      </c>
      <c r="E5833" s="117" t="str">
        <f>IF(ISERROR(VLOOKUP($A5833, Dropdownlisten!$A$3:$F$143, 5, FALSE)), "", VLOOKUP($A5833, Dropdownlisten!$A$3:$F$143, 5, FALSE))</f>
        <v>4000_002</v>
      </c>
      <c r="F5833" s="117" t="str">
        <f>IF(ISERROR(VLOOKUP($A5833, Dropdownlisten!$A$3:$F$143, 6, FALSE)), "", VLOOKUP($A5833, Dropdownlisten!$A$3:$F$143, 6, FALSE))</f>
        <v>BeratungsstelleHilfswerk</v>
      </c>
      <c r="G5833" s="117" t="str">
        <f>VLOOKUP(E5833,Datenstruktur_fuer_R!$D$2:$F$141,3,FALSE)</f>
        <v>Point</v>
      </c>
      <c r="H5833" s="120" t="s">
        <v>289</v>
      </c>
      <c r="I5833" s="26" t="s">
        <v>1341</v>
      </c>
      <c r="J5833" s="26" t="s">
        <v>2229</v>
      </c>
      <c r="K5833" s="5" t="s">
        <v>1939</v>
      </c>
      <c r="L5833" s="5"/>
      <c r="M5833" s="5">
        <v>1</v>
      </c>
      <c r="N5833" s="5" t="s">
        <v>1173</v>
      </c>
    </row>
    <row r="5834" spans="1:14" x14ac:dyDescent="0.35">
      <c r="A5834" s="5" t="s">
        <v>666</v>
      </c>
      <c r="B5834" s="117" t="str">
        <f>IF(ISERROR(VLOOKUP($A5834, Dropdownlisten!$A$3:$F$143, 2, FALSE)), "", VLOOKUP($A5834, Dropdownlisten!$A$3:$F$143, 2, FALSE))</f>
        <v>POI</v>
      </c>
      <c r="C5834" s="117">
        <f>IF(ISERROR(VLOOKUP($A5834, Dropdownlisten!$A$3:$F$143, 3, FALSE)), "", VLOOKUP($A5834, Dropdownlisten!$A$3:$F$143, 3, FALSE))</f>
        <v>4000</v>
      </c>
      <c r="D5834" s="117" t="str">
        <f>IF(ISERROR(VLOOKUP($A5834, Dropdownlisten!$A$3:$F$143, 4, FALSE)), "", VLOOKUP($A5834, Dropdownlisten!$A$3:$F$143, 4, FALSE))</f>
        <v>Soziales</v>
      </c>
      <c r="E5834" s="117" t="str">
        <f>IF(ISERROR(VLOOKUP($A5834, Dropdownlisten!$A$3:$F$143, 5, FALSE)), "", VLOOKUP($A5834, Dropdownlisten!$A$3:$F$143, 5, FALSE))</f>
        <v>4000_002</v>
      </c>
      <c r="F5834" s="117" t="str">
        <f>IF(ISERROR(VLOOKUP($A5834, Dropdownlisten!$A$3:$F$143, 6, FALSE)), "", VLOOKUP($A5834, Dropdownlisten!$A$3:$F$143, 6, FALSE))</f>
        <v>BeratungsstelleHilfswerk</v>
      </c>
      <c r="G5834" s="117" t="str">
        <f>VLOOKUP(E5834,Datenstruktur_fuer_R!$D$2:$F$141,3,FALSE)</f>
        <v>Point</v>
      </c>
      <c r="H5834" s="120" t="s">
        <v>293</v>
      </c>
      <c r="I5834" s="26" t="s">
        <v>1341</v>
      </c>
      <c r="J5834" s="26" t="s">
        <v>2229</v>
      </c>
      <c r="K5834" s="5" t="s">
        <v>1958</v>
      </c>
      <c r="L5834" s="5"/>
      <c r="M5834" s="5">
        <v>1</v>
      </c>
      <c r="N5834" s="5" t="s">
        <v>1173</v>
      </c>
    </row>
    <row r="5835" spans="1:14" x14ac:dyDescent="0.35">
      <c r="A5835" s="5" t="s">
        <v>666</v>
      </c>
      <c r="B5835" s="117" t="str">
        <f>IF(ISERROR(VLOOKUP($A5835, Dropdownlisten!$A$3:$F$143, 2, FALSE)), "", VLOOKUP($A5835, Dropdownlisten!$A$3:$F$143, 2, FALSE))</f>
        <v>POI</v>
      </c>
      <c r="C5835" s="117">
        <f>IF(ISERROR(VLOOKUP($A5835, Dropdownlisten!$A$3:$F$143, 3, FALSE)), "", VLOOKUP($A5835, Dropdownlisten!$A$3:$F$143, 3, FALSE))</f>
        <v>4000</v>
      </c>
      <c r="D5835" s="117" t="str">
        <f>IF(ISERROR(VLOOKUP($A5835, Dropdownlisten!$A$3:$F$143, 4, FALSE)), "", VLOOKUP($A5835, Dropdownlisten!$A$3:$F$143, 4, FALSE))</f>
        <v>Soziales</v>
      </c>
      <c r="E5835" s="117" t="str">
        <f>IF(ISERROR(VLOOKUP($A5835, Dropdownlisten!$A$3:$F$143, 5, FALSE)), "", VLOOKUP($A5835, Dropdownlisten!$A$3:$F$143, 5, FALSE))</f>
        <v>4000_002</v>
      </c>
      <c r="F5835" s="117" t="str">
        <f>IF(ISERROR(VLOOKUP($A5835, Dropdownlisten!$A$3:$F$143, 6, FALSE)), "", VLOOKUP($A5835, Dropdownlisten!$A$3:$F$143, 6, FALSE))</f>
        <v>BeratungsstelleHilfswerk</v>
      </c>
      <c r="G5835" s="117" t="str">
        <f>VLOOKUP(E5835,Datenstruktur_fuer_R!$D$2:$F$141,3,FALSE)</f>
        <v>Point</v>
      </c>
      <c r="H5835" s="120" t="s">
        <v>689</v>
      </c>
      <c r="I5835" s="26" t="s">
        <v>1341</v>
      </c>
      <c r="J5835" s="26" t="s">
        <v>2229</v>
      </c>
      <c r="K5835" s="5" t="s">
        <v>1958</v>
      </c>
      <c r="L5835" s="5" t="s">
        <v>2101</v>
      </c>
      <c r="M5835" s="5">
        <v>1</v>
      </c>
      <c r="N5835" s="5" t="s">
        <v>1173</v>
      </c>
    </row>
    <row r="5836" spans="1:14" x14ac:dyDescent="0.35">
      <c r="A5836" s="5" t="s">
        <v>666</v>
      </c>
      <c r="B5836" s="117" t="str">
        <f>IF(ISERROR(VLOOKUP($A5836, Dropdownlisten!$A$3:$F$143, 2, FALSE)), "", VLOOKUP($A5836, Dropdownlisten!$A$3:$F$143, 2, FALSE))</f>
        <v>POI</v>
      </c>
      <c r="C5836" s="117">
        <f>IF(ISERROR(VLOOKUP($A5836, Dropdownlisten!$A$3:$F$143, 3, FALSE)), "", VLOOKUP($A5836, Dropdownlisten!$A$3:$F$143, 3, FALSE))</f>
        <v>4000</v>
      </c>
      <c r="D5836" s="117" t="str">
        <f>IF(ISERROR(VLOOKUP($A5836, Dropdownlisten!$A$3:$F$143, 4, FALSE)), "", VLOOKUP($A5836, Dropdownlisten!$A$3:$F$143, 4, FALSE))</f>
        <v>Soziales</v>
      </c>
      <c r="E5836" s="117" t="str">
        <f>IF(ISERROR(VLOOKUP($A5836, Dropdownlisten!$A$3:$F$143, 5, FALSE)), "", VLOOKUP($A5836, Dropdownlisten!$A$3:$F$143, 5, FALSE))</f>
        <v>4000_002</v>
      </c>
      <c r="F5836" s="117" t="str">
        <f>IF(ISERROR(VLOOKUP($A5836, Dropdownlisten!$A$3:$F$143, 6, FALSE)), "", VLOOKUP($A5836, Dropdownlisten!$A$3:$F$143, 6, FALSE))</f>
        <v>BeratungsstelleHilfswerk</v>
      </c>
      <c r="G5836" s="117" t="str">
        <f>VLOOKUP(E5836,Datenstruktur_fuer_R!$D$2:$F$141,3,FALSE)</f>
        <v>Point</v>
      </c>
      <c r="H5836" s="120" t="s">
        <v>689</v>
      </c>
      <c r="I5836" s="26" t="s">
        <v>1341</v>
      </c>
      <c r="J5836" s="26" t="s">
        <v>2229</v>
      </c>
      <c r="K5836" s="5" t="s">
        <v>1958</v>
      </c>
      <c r="L5836" s="5" t="s">
        <v>2102</v>
      </c>
      <c r="M5836" s="5">
        <v>1</v>
      </c>
      <c r="N5836" s="5" t="s">
        <v>1173</v>
      </c>
    </row>
    <row r="5837" spans="1:14" x14ac:dyDescent="0.35">
      <c r="A5837" s="5" t="s">
        <v>666</v>
      </c>
      <c r="B5837" s="117" t="str">
        <f>IF(ISERROR(VLOOKUP($A5837, Dropdownlisten!$A$3:$F$143, 2, FALSE)), "", VLOOKUP($A5837, Dropdownlisten!$A$3:$F$143, 2, FALSE))</f>
        <v>POI</v>
      </c>
      <c r="C5837" s="117">
        <f>IF(ISERROR(VLOOKUP($A5837, Dropdownlisten!$A$3:$F$143, 3, FALSE)), "", VLOOKUP($A5837, Dropdownlisten!$A$3:$F$143, 3, FALSE))</f>
        <v>4000</v>
      </c>
      <c r="D5837" s="117" t="str">
        <f>IF(ISERROR(VLOOKUP($A5837, Dropdownlisten!$A$3:$F$143, 4, FALSE)), "", VLOOKUP($A5837, Dropdownlisten!$A$3:$F$143, 4, FALSE))</f>
        <v>Soziales</v>
      </c>
      <c r="E5837" s="117" t="str">
        <f>IF(ISERROR(VLOOKUP($A5837, Dropdownlisten!$A$3:$F$143, 5, FALSE)), "", VLOOKUP($A5837, Dropdownlisten!$A$3:$F$143, 5, FALSE))</f>
        <v>4000_002</v>
      </c>
      <c r="F5837" s="117" t="str">
        <f>IF(ISERROR(VLOOKUP($A5837, Dropdownlisten!$A$3:$F$143, 6, FALSE)), "", VLOOKUP($A5837, Dropdownlisten!$A$3:$F$143, 6, FALSE))</f>
        <v>BeratungsstelleHilfswerk</v>
      </c>
      <c r="G5837" s="117" t="str">
        <f>VLOOKUP(E5837,Datenstruktur_fuer_R!$D$2:$F$141,3,FALSE)</f>
        <v>Point</v>
      </c>
      <c r="H5837" s="120" t="s">
        <v>689</v>
      </c>
      <c r="I5837" s="26" t="s">
        <v>1341</v>
      </c>
      <c r="J5837" s="26" t="s">
        <v>2229</v>
      </c>
      <c r="K5837" s="5" t="s">
        <v>1958</v>
      </c>
      <c r="L5837" s="5" t="s">
        <v>2103</v>
      </c>
      <c r="M5837" s="5">
        <v>1</v>
      </c>
      <c r="N5837" s="5" t="s">
        <v>1173</v>
      </c>
    </row>
    <row r="5838" spans="1:14" x14ac:dyDescent="0.35">
      <c r="A5838" s="5" t="s">
        <v>666</v>
      </c>
      <c r="B5838" s="117" t="str">
        <f>IF(ISERROR(VLOOKUP($A5838, Dropdownlisten!$A$3:$F$143, 2, FALSE)), "", VLOOKUP($A5838, Dropdownlisten!$A$3:$F$143, 2, FALSE))</f>
        <v>POI</v>
      </c>
      <c r="C5838" s="117">
        <f>IF(ISERROR(VLOOKUP($A5838, Dropdownlisten!$A$3:$F$143, 3, FALSE)), "", VLOOKUP($A5838, Dropdownlisten!$A$3:$F$143, 3, FALSE))</f>
        <v>4000</v>
      </c>
      <c r="D5838" s="117" t="str">
        <f>IF(ISERROR(VLOOKUP($A5838, Dropdownlisten!$A$3:$F$143, 4, FALSE)), "", VLOOKUP($A5838, Dropdownlisten!$A$3:$F$143, 4, FALSE))</f>
        <v>Soziales</v>
      </c>
      <c r="E5838" s="117" t="str">
        <f>IF(ISERROR(VLOOKUP($A5838, Dropdownlisten!$A$3:$F$143, 5, FALSE)), "", VLOOKUP($A5838, Dropdownlisten!$A$3:$F$143, 5, FALSE))</f>
        <v>4000_002</v>
      </c>
      <c r="F5838" s="117" t="str">
        <f>IF(ISERROR(VLOOKUP($A5838, Dropdownlisten!$A$3:$F$143, 6, FALSE)), "", VLOOKUP($A5838, Dropdownlisten!$A$3:$F$143, 6, FALSE))</f>
        <v>BeratungsstelleHilfswerk</v>
      </c>
      <c r="G5838" s="117" t="str">
        <f>VLOOKUP(E5838,Datenstruktur_fuer_R!$D$2:$F$141,3,FALSE)</f>
        <v>Point</v>
      </c>
      <c r="H5838" s="120" t="s">
        <v>290</v>
      </c>
      <c r="I5838" s="26" t="s">
        <v>1341</v>
      </c>
      <c r="J5838" s="26" t="s">
        <v>2229</v>
      </c>
      <c r="K5838" s="5" t="s">
        <v>1936</v>
      </c>
      <c r="L5838" s="5"/>
      <c r="M5838" s="5">
        <v>1</v>
      </c>
      <c r="N5838" s="5" t="s">
        <v>1173</v>
      </c>
    </row>
    <row r="5839" spans="1:14" x14ac:dyDescent="0.35">
      <c r="A5839" s="5" t="s">
        <v>666</v>
      </c>
      <c r="B5839" s="117" t="str">
        <f>IF(ISERROR(VLOOKUP($A5839, Dropdownlisten!$A$3:$F$143, 2, FALSE)), "", VLOOKUP($A5839, Dropdownlisten!$A$3:$F$143, 2, FALSE))</f>
        <v>POI</v>
      </c>
      <c r="C5839" s="117">
        <f>IF(ISERROR(VLOOKUP($A5839, Dropdownlisten!$A$3:$F$143, 3, FALSE)), "", VLOOKUP($A5839, Dropdownlisten!$A$3:$F$143, 3, FALSE))</f>
        <v>4000</v>
      </c>
      <c r="D5839" s="117" t="str">
        <f>IF(ISERROR(VLOOKUP($A5839, Dropdownlisten!$A$3:$F$143, 4, FALSE)), "", VLOOKUP($A5839, Dropdownlisten!$A$3:$F$143, 4, FALSE))</f>
        <v>Soziales</v>
      </c>
      <c r="E5839" s="117" t="str">
        <f>IF(ISERROR(VLOOKUP($A5839, Dropdownlisten!$A$3:$F$143, 5, FALSE)), "", VLOOKUP($A5839, Dropdownlisten!$A$3:$F$143, 5, FALSE))</f>
        <v>4000_002</v>
      </c>
      <c r="F5839" s="117" t="str">
        <f>IF(ISERROR(VLOOKUP($A5839, Dropdownlisten!$A$3:$F$143, 6, FALSE)), "", VLOOKUP($A5839, Dropdownlisten!$A$3:$F$143, 6, FALSE))</f>
        <v>BeratungsstelleHilfswerk</v>
      </c>
      <c r="G5839" s="117" t="str">
        <f>VLOOKUP(E5839,Datenstruktur_fuer_R!$D$2:$F$141,3,FALSE)</f>
        <v>Point</v>
      </c>
      <c r="H5839" s="120" t="s">
        <v>291</v>
      </c>
      <c r="I5839" s="26" t="s">
        <v>1341</v>
      </c>
      <c r="J5839" s="26" t="s">
        <v>2229</v>
      </c>
      <c r="K5839" s="5" t="s">
        <v>1937</v>
      </c>
      <c r="L5839" s="5"/>
      <c r="M5839" s="5">
        <v>1</v>
      </c>
      <c r="N5839" s="5" t="s">
        <v>1173</v>
      </c>
    </row>
    <row r="5840" spans="1:14" x14ac:dyDescent="0.35">
      <c r="A5840" s="5" t="s">
        <v>666</v>
      </c>
      <c r="B5840" s="117" t="str">
        <f>IF(ISERROR(VLOOKUP($A5840, Dropdownlisten!$A$3:$F$143, 2, FALSE)), "", VLOOKUP($A5840, Dropdownlisten!$A$3:$F$143, 2, FALSE))</f>
        <v>POI</v>
      </c>
      <c r="C5840" s="117">
        <f>IF(ISERROR(VLOOKUP($A5840, Dropdownlisten!$A$3:$F$143, 3, FALSE)), "", VLOOKUP($A5840, Dropdownlisten!$A$3:$F$143, 3, FALSE))</f>
        <v>4000</v>
      </c>
      <c r="D5840" s="117" t="str">
        <f>IF(ISERROR(VLOOKUP($A5840, Dropdownlisten!$A$3:$F$143, 4, FALSE)), "", VLOOKUP($A5840, Dropdownlisten!$A$3:$F$143, 4, FALSE))</f>
        <v>Soziales</v>
      </c>
      <c r="E5840" s="117" t="str">
        <f>IF(ISERROR(VLOOKUP($A5840, Dropdownlisten!$A$3:$F$143, 5, FALSE)), "", VLOOKUP($A5840, Dropdownlisten!$A$3:$F$143, 5, FALSE))</f>
        <v>4000_002</v>
      </c>
      <c r="F5840" s="117" t="str">
        <f>IF(ISERROR(VLOOKUP($A5840, Dropdownlisten!$A$3:$F$143, 6, FALSE)), "", VLOOKUP($A5840, Dropdownlisten!$A$3:$F$143, 6, FALSE))</f>
        <v>BeratungsstelleHilfswerk</v>
      </c>
      <c r="G5840" s="117" t="str">
        <f>VLOOKUP(E5840,Datenstruktur_fuer_R!$D$2:$F$141,3,FALSE)</f>
        <v>Point</v>
      </c>
      <c r="H5840" s="120" t="s">
        <v>288</v>
      </c>
      <c r="I5840" s="26" t="s">
        <v>1341</v>
      </c>
      <c r="J5840" s="26" t="s">
        <v>2229</v>
      </c>
      <c r="K5840" s="5" t="s">
        <v>1938</v>
      </c>
      <c r="L5840" s="5"/>
      <c r="M5840" s="5">
        <v>1</v>
      </c>
      <c r="N5840" s="5" t="s">
        <v>1173</v>
      </c>
    </row>
    <row r="5841" spans="1:14" x14ac:dyDescent="0.35">
      <c r="A5841" s="5" t="s">
        <v>666</v>
      </c>
      <c r="B5841" s="117" t="str">
        <f>IF(ISERROR(VLOOKUP($A5841, Dropdownlisten!$A$3:$F$143, 2, FALSE)), "", VLOOKUP($A5841, Dropdownlisten!$A$3:$F$143, 2, FALSE))</f>
        <v>POI</v>
      </c>
      <c r="C5841" s="117">
        <f>IF(ISERROR(VLOOKUP($A5841, Dropdownlisten!$A$3:$F$143, 3, FALSE)), "", VLOOKUP($A5841, Dropdownlisten!$A$3:$F$143, 3, FALSE))</f>
        <v>4000</v>
      </c>
      <c r="D5841" s="117" t="str">
        <f>IF(ISERROR(VLOOKUP($A5841, Dropdownlisten!$A$3:$F$143, 4, FALSE)), "", VLOOKUP($A5841, Dropdownlisten!$A$3:$F$143, 4, FALSE))</f>
        <v>Soziales</v>
      </c>
      <c r="E5841" s="117" t="str">
        <f>IF(ISERROR(VLOOKUP($A5841, Dropdownlisten!$A$3:$F$143, 5, FALSE)), "", VLOOKUP($A5841, Dropdownlisten!$A$3:$F$143, 5, FALSE))</f>
        <v>4000_002</v>
      </c>
      <c r="F5841" s="117" t="str">
        <f>IF(ISERROR(VLOOKUP($A5841, Dropdownlisten!$A$3:$F$143, 6, FALSE)), "", VLOOKUP($A5841, Dropdownlisten!$A$3:$F$143, 6, FALSE))</f>
        <v>BeratungsstelleHilfswerk</v>
      </c>
      <c r="G5841" s="117" t="str">
        <f>VLOOKUP(E5841,Datenstruktur_fuer_R!$D$2:$F$141,3,FALSE)</f>
        <v>Point</v>
      </c>
      <c r="H5841" s="120" t="s">
        <v>289</v>
      </c>
      <c r="I5841" s="26" t="s">
        <v>1341</v>
      </c>
      <c r="J5841" s="26" t="s">
        <v>2229</v>
      </c>
      <c r="K5841" s="5" t="s">
        <v>1939</v>
      </c>
      <c r="L5841" s="5"/>
      <c r="M5841" s="5">
        <v>1</v>
      </c>
      <c r="N5841" s="5" t="s">
        <v>1173</v>
      </c>
    </row>
    <row r="5842" spans="1:14" x14ac:dyDescent="0.35">
      <c r="A5842" s="5" t="s">
        <v>666</v>
      </c>
      <c r="B5842" s="117" t="str">
        <f>IF(ISERROR(VLOOKUP($A5842, Dropdownlisten!$A$3:$F$143, 2, FALSE)), "", VLOOKUP($A5842, Dropdownlisten!$A$3:$F$143, 2, FALSE))</f>
        <v>POI</v>
      </c>
      <c r="C5842" s="117">
        <f>IF(ISERROR(VLOOKUP($A5842, Dropdownlisten!$A$3:$F$143, 3, FALSE)), "", VLOOKUP($A5842, Dropdownlisten!$A$3:$F$143, 3, FALSE))</f>
        <v>4000</v>
      </c>
      <c r="D5842" s="117" t="str">
        <f>IF(ISERROR(VLOOKUP($A5842, Dropdownlisten!$A$3:$F$143, 4, FALSE)), "", VLOOKUP($A5842, Dropdownlisten!$A$3:$F$143, 4, FALSE))</f>
        <v>Soziales</v>
      </c>
      <c r="E5842" s="117" t="str">
        <f>IF(ISERROR(VLOOKUP($A5842, Dropdownlisten!$A$3:$F$143, 5, FALSE)), "", VLOOKUP($A5842, Dropdownlisten!$A$3:$F$143, 5, FALSE))</f>
        <v>4000_002</v>
      </c>
      <c r="F5842" s="117" t="str">
        <f>IF(ISERROR(VLOOKUP($A5842, Dropdownlisten!$A$3:$F$143, 6, FALSE)), "", VLOOKUP($A5842, Dropdownlisten!$A$3:$F$143, 6, FALSE))</f>
        <v>BeratungsstelleHilfswerk</v>
      </c>
      <c r="G5842" s="117" t="str">
        <f>VLOOKUP(E5842,Datenstruktur_fuer_R!$D$2:$F$141,3,FALSE)</f>
        <v>Point</v>
      </c>
      <c r="H5842" s="120" t="s">
        <v>293</v>
      </c>
      <c r="I5842" s="26" t="s">
        <v>1341</v>
      </c>
      <c r="J5842" s="26" t="s">
        <v>2229</v>
      </c>
      <c r="K5842" s="5" t="s">
        <v>1958</v>
      </c>
      <c r="L5842" s="5"/>
      <c r="M5842" s="5">
        <v>1</v>
      </c>
      <c r="N5842" s="5" t="s">
        <v>1173</v>
      </c>
    </row>
    <row r="5843" spans="1:14" x14ac:dyDescent="0.35">
      <c r="A5843" s="5" t="s">
        <v>688</v>
      </c>
      <c r="B5843" s="117" t="str">
        <f>IF(ISERROR(VLOOKUP($A5843, Dropdownlisten!$A$3:$F$143, 2, FALSE)), "", VLOOKUP($A5843, Dropdownlisten!$A$3:$F$143, 2, FALSE))</f>
        <v>POI</v>
      </c>
      <c r="C5843" s="117">
        <f>IF(ISERROR(VLOOKUP($A5843, Dropdownlisten!$A$3:$F$143, 3, FALSE)), "", VLOOKUP($A5843, Dropdownlisten!$A$3:$F$143, 3, FALSE))</f>
        <v>4000</v>
      </c>
      <c r="D5843" s="117" t="str">
        <f>IF(ISERROR(VLOOKUP($A5843, Dropdownlisten!$A$3:$F$143, 4, FALSE)), "", VLOOKUP($A5843, Dropdownlisten!$A$3:$F$143, 4, FALSE))</f>
        <v>Soziales</v>
      </c>
      <c r="E5843" s="117" t="str">
        <f>IF(ISERROR(VLOOKUP($A5843, Dropdownlisten!$A$3:$F$143, 5, FALSE)), "", VLOOKUP($A5843, Dropdownlisten!$A$3:$F$143, 5, FALSE))</f>
        <v>4000_006</v>
      </c>
      <c r="F5843" s="117" t="str">
        <f>IF(ISERROR(VLOOKUP($A5843, Dropdownlisten!$A$3:$F$143, 6, FALSE)), "", VLOOKUP($A5843, Dropdownlisten!$A$3:$F$143, 6, FALSE))</f>
        <v>Integrationshilfe</v>
      </c>
      <c r="G5843" s="117" t="str">
        <f>VLOOKUP(E5843,Datenstruktur_fuer_R!$D$2:$F$141,3,FALSE)</f>
        <v>Point</v>
      </c>
      <c r="H5843" s="120" t="s">
        <v>689</v>
      </c>
      <c r="I5843" s="26" t="s">
        <v>1341</v>
      </c>
      <c r="J5843" s="26" t="s">
        <v>2229</v>
      </c>
      <c r="K5843" s="5" t="s">
        <v>1958</v>
      </c>
      <c r="L5843" s="5" t="s">
        <v>2104</v>
      </c>
      <c r="M5843" s="5">
        <v>1</v>
      </c>
      <c r="N5843" s="5" t="s">
        <v>1173</v>
      </c>
    </row>
    <row r="5844" spans="1:14" x14ac:dyDescent="0.35">
      <c r="A5844" s="5" t="s">
        <v>688</v>
      </c>
      <c r="B5844" s="117" t="str">
        <f>IF(ISERROR(VLOOKUP($A5844, Dropdownlisten!$A$3:$F$143, 2, FALSE)), "", VLOOKUP($A5844, Dropdownlisten!$A$3:$F$143, 2, FALSE))</f>
        <v>POI</v>
      </c>
      <c r="C5844" s="117">
        <f>IF(ISERROR(VLOOKUP($A5844, Dropdownlisten!$A$3:$F$143, 3, FALSE)), "", VLOOKUP($A5844, Dropdownlisten!$A$3:$F$143, 3, FALSE))</f>
        <v>4000</v>
      </c>
      <c r="D5844" s="117" t="str">
        <f>IF(ISERROR(VLOOKUP($A5844, Dropdownlisten!$A$3:$F$143, 4, FALSE)), "", VLOOKUP($A5844, Dropdownlisten!$A$3:$F$143, 4, FALSE))</f>
        <v>Soziales</v>
      </c>
      <c r="E5844" s="117" t="str">
        <f>IF(ISERROR(VLOOKUP($A5844, Dropdownlisten!$A$3:$F$143, 5, FALSE)), "", VLOOKUP($A5844, Dropdownlisten!$A$3:$F$143, 5, FALSE))</f>
        <v>4000_006</v>
      </c>
      <c r="F5844" s="117" t="str">
        <f>IF(ISERROR(VLOOKUP($A5844, Dropdownlisten!$A$3:$F$143, 6, FALSE)), "", VLOOKUP($A5844, Dropdownlisten!$A$3:$F$143, 6, FALSE))</f>
        <v>Integrationshilfe</v>
      </c>
      <c r="G5844" s="117" t="str">
        <f>VLOOKUP(E5844,Datenstruktur_fuer_R!$D$2:$F$141,3,FALSE)</f>
        <v>Point</v>
      </c>
      <c r="H5844" s="120" t="s">
        <v>689</v>
      </c>
      <c r="I5844" s="26" t="s">
        <v>1341</v>
      </c>
      <c r="J5844" s="26" t="s">
        <v>2229</v>
      </c>
      <c r="K5844" s="5" t="s">
        <v>1958</v>
      </c>
      <c r="L5844" s="5" t="s">
        <v>2105</v>
      </c>
      <c r="M5844" s="5">
        <v>1</v>
      </c>
      <c r="N5844" s="5" t="s">
        <v>1173</v>
      </c>
    </row>
    <row r="5845" spans="1:14" x14ac:dyDescent="0.35">
      <c r="A5845" s="5" t="s">
        <v>688</v>
      </c>
      <c r="B5845" s="117" t="str">
        <f>IF(ISERROR(VLOOKUP($A5845, Dropdownlisten!$A$3:$F$143, 2, FALSE)), "", VLOOKUP($A5845, Dropdownlisten!$A$3:$F$143, 2, FALSE))</f>
        <v>POI</v>
      </c>
      <c r="C5845" s="117">
        <f>IF(ISERROR(VLOOKUP($A5845, Dropdownlisten!$A$3:$F$143, 3, FALSE)), "", VLOOKUP($A5845, Dropdownlisten!$A$3:$F$143, 3, FALSE))</f>
        <v>4000</v>
      </c>
      <c r="D5845" s="117" t="str">
        <f>IF(ISERROR(VLOOKUP($A5845, Dropdownlisten!$A$3:$F$143, 4, FALSE)), "", VLOOKUP($A5845, Dropdownlisten!$A$3:$F$143, 4, FALSE))</f>
        <v>Soziales</v>
      </c>
      <c r="E5845" s="117" t="str">
        <f>IF(ISERROR(VLOOKUP($A5845, Dropdownlisten!$A$3:$F$143, 5, FALSE)), "", VLOOKUP($A5845, Dropdownlisten!$A$3:$F$143, 5, FALSE))</f>
        <v>4000_006</v>
      </c>
      <c r="F5845" s="117" t="str">
        <f>IF(ISERROR(VLOOKUP($A5845, Dropdownlisten!$A$3:$F$143, 6, FALSE)), "", VLOOKUP($A5845, Dropdownlisten!$A$3:$F$143, 6, FALSE))</f>
        <v>Integrationshilfe</v>
      </c>
      <c r="G5845" s="117" t="str">
        <f>VLOOKUP(E5845,Datenstruktur_fuer_R!$D$2:$F$141,3,FALSE)</f>
        <v>Point</v>
      </c>
      <c r="H5845" s="120" t="s">
        <v>689</v>
      </c>
      <c r="I5845" s="26" t="s">
        <v>1341</v>
      </c>
      <c r="J5845" s="26" t="s">
        <v>2229</v>
      </c>
      <c r="K5845" s="5" t="s">
        <v>1958</v>
      </c>
      <c r="L5845" s="5" t="s">
        <v>2106</v>
      </c>
      <c r="M5845" s="5">
        <v>1</v>
      </c>
      <c r="N5845" s="5" t="s">
        <v>1173</v>
      </c>
    </row>
    <row r="5846" spans="1:14" x14ac:dyDescent="0.35">
      <c r="A5846" s="5" t="s">
        <v>688</v>
      </c>
      <c r="B5846" s="117" t="str">
        <f>IF(ISERROR(VLOOKUP($A5846, Dropdownlisten!$A$3:$F$143, 2, FALSE)), "", VLOOKUP($A5846, Dropdownlisten!$A$3:$F$143, 2, FALSE))</f>
        <v>POI</v>
      </c>
      <c r="C5846" s="117">
        <f>IF(ISERROR(VLOOKUP($A5846, Dropdownlisten!$A$3:$F$143, 3, FALSE)), "", VLOOKUP($A5846, Dropdownlisten!$A$3:$F$143, 3, FALSE))</f>
        <v>4000</v>
      </c>
      <c r="D5846" s="117" t="str">
        <f>IF(ISERROR(VLOOKUP($A5846, Dropdownlisten!$A$3:$F$143, 4, FALSE)), "", VLOOKUP($A5846, Dropdownlisten!$A$3:$F$143, 4, FALSE))</f>
        <v>Soziales</v>
      </c>
      <c r="E5846" s="117" t="str">
        <f>IF(ISERROR(VLOOKUP($A5846, Dropdownlisten!$A$3:$F$143, 5, FALSE)), "", VLOOKUP($A5846, Dropdownlisten!$A$3:$F$143, 5, FALSE))</f>
        <v>4000_006</v>
      </c>
      <c r="F5846" s="117" t="str">
        <f>IF(ISERROR(VLOOKUP($A5846, Dropdownlisten!$A$3:$F$143, 6, FALSE)), "", VLOOKUP($A5846, Dropdownlisten!$A$3:$F$143, 6, FALSE))</f>
        <v>Integrationshilfe</v>
      </c>
      <c r="G5846" s="117" t="str">
        <f>VLOOKUP(E5846,Datenstruktur_fuer_R!$D$2:$F$141,3,FALSE)</f>
        <v>Point</v>
      </c>
      <c r="H5846" s="120" t="s">
        <v>689</v>
      </c>
      <c r="I5846" s="26" t="s">
        <v>1341</v>
      </c>
      <c r="J5846" s="26" t="s">
        <v>2229</v>
      </c>
      <c r="K5846" s="5" t="s">
        <v>1958</v>
      </c>
      <c r="L5846" s="5" t="s">
        <v>2107</v>
      </c>
      <c r="M5846" s="5">
        <v>1</v>
      </c>
      <c r="N5846" s="5" t="s">
        <v>1173</v>
      </c>
    </row>
    <row r="5847" spans="1:14" x14ac:dyDescent="0.35">
      <c r="A5847" s="5" t="s">
        <v>688</v>
      </c>
      <c r="B5847" s="117" t="str">
        <f>IF(ISERROR(VLOOKUP($A5847, Dropdownlisten!$A$3:$F$143, 2, FALSE)), "", VLOOKUP($A5847, Dropdownlisten!$A$3:$F$143, 2, FALSE))</f>
        <v>POI</v>
      </c>
      <c r="C5847" s="117">
        <f>IF(ISERROR(VLOOKUP($A5847, Dropdownlisten!$A$3:$F$143, 3, FALSE)), "", VLOOKUP($A5847, Dropdownlisten!$A$3:$F$143, 3, FALSE))</f>
        <v>4000</v>
      </c>
      <c r="D5847" s="117" t="str">
        <f>IF(ISERROR(VLOOKUP($A5847, Dropdownlisten!$A$3:$F$143, 4, FALSE)), "", VLOOKUP($A5847, Dropdownlisten!$A$3:$F$143, 4, FALSE))</f>
        <v>Soziales</v>
      </c>
      <c r="E5847" s="117" t="str">
        <f>IF(ISERROR(VLOOKUP($A5847, Dropdownlisten!$A$3:$F$143, 5, FALSE)), "", VLOOKUP($A5847, Dropdownlisten!$A$3:$F$143, 5, FALSE))</f>
        <v>4000_006</v>
      </c>
      <c r="F5847" s="117" t="str">
        <f>IF(ISERROR(VLOOKUP($A5847, Dropdownlisten!$A$3:$F$143, 6, FALSE)), "", VLOOKUP($A5847, Dropdownlisten!$A$3:$F$143, 6, FALSE))</f>
        <v>Integrationshilfe</v>
      </c>
      <c r="G5847" s="117" t="str">
        <f>VLOOKUP(E5847,Datenstruktur_fuer_R!$D$2:$F$141,3,FALSE)</f>
        <v>Point</v>
      </c>
      <c r="H5847" s="120" t="s">
        <v>689</v>
      </c>
      <c r="I5847" s="26" t="s">
        <v>1341</v>
      </c>
      <c r="J5847" s="26" t="s">
        <v>2229</v>
      </c>
      <c r="K5847" s="5" t="s">
        <v>1958</v>
      </c>
      <c r="L5847" s="5" t="s">
        <v>2108</v>
      </c>
      <c r="M5847" s="5">
        <v>1</v>
      </c>
      <c r="N5847" s="5" t="s">
        <v>1173</v>
      </c>
    </row>
    <row r="5848" spans="1:14" x14ac:dyDescent="0.35">
      <c r="A5848" s="5" t="s">
        <v>688</v>
      </c>
      <c r="B5848" s="117" t="str">
        <f>IF(ISERROR(VLOOKUP($A5848, Dropdownlisten!$A$3:$F$143, 2, FALSE)), "", VLOOKUP($A5848, Dropdownlisten!$A$3:$F$143, 2, FALSE))</f>
        <v>POI</v>
      </c>
      <c r="C5848" s="117">
        <f>IF(ISERROR(VLOOKUP($A5848, Dropdownlisten!$A$3:$F$143, 3, FALSE)), "", VLOOKUP($A5848, Dropdownlisten!$A$3:$F$143, 3, FALSE))</f>
        <v>4000</v>
      </c>
      <c r="D5848" s="117" t="str">
        <f>IF(ISERROR(VLOOKUP($A5848, Dropdownlisten!$A$3:$F$143, 4, FALSE)), "", VLOOKUP($A5848, Dropdownlisten!$A$3:$F$143, 4, FALSE))</f>
        <v>Soziales</v>
      </c>
      <c r="E5848" s="117" t="str">
        <f>IF(ISERROR(VLOOKUP($A5848, Dropdownlisten!$A$3:$F$143, 5, FALSE)), "", VLOOKUP($A5848, Dropdownlisten!$A$3:$F$143, 5, FALSE))</f>
        <v>4000_006</v>
      </c>
      <c r="F5848" s="117" t="str">
        <f>IF(ISERROR(VLOOKUP($A5848, Dropdownlisten!$A$3:$F$143, 6, FALSE)), "", VLOOKUP($A5848, Dropdownlisten!$A$3:$F$143, 6, FALSE))</f>
        <v>Integrationshilfe</v>
      </c>
      <c r="G5848" s="117" t="str">
        <f>VLOOKUP(E5848,Datenstruktur_fuer_R!$D$2:$F$141,3,FALSE)</f>
        <v>Point</v>
      </c>
      <c r="H5848" s="120" t="s">
        <v>689</v>
      </c>
      <c r="I5848" s="26" t="s">
        <v>1341</v>
      </c>
      <c r="J5848" s="26" t="s">
        <v>2229</v>
      </c>
      <c r="K5848" s="5" t="s">
        <v>1958</v>
      </c>
      <c r="L5848" s="5" t="s">
        <v>2109</v>
      </c>
      <c r="M5848" s="5">
        <v>1</v>
      </c>
      <c r="N5848" s="5" t="s">
        <v>1173</v>
      </c>
    </row>
    <row r="5849" spans="1:14" x14ac:dyDescent="0.35">
      <c r="A5849" s="5" t="s">
        <v>688</v>
      </c>
      <c r="B5849" s="117" t="str">
        <f>IF(ISERROR(VLOOKUP($A5849, Dropdownlisten!$A$3:$F$143, 2, FALSE)), "", VLOOKUP($A5849, Dropdownlisten!$A$3:$F$143, 2, FALSE))</f>
        <v>POI</v>
      </c>
      <c r="C5849" s="117">
        <f>IF(ISERROR(VLOOKUP($A5849, Dropdownlisten!$A$3:$F$143, 3, FALSE)), "", VLOOKUP($A5849, Dropdownlisten!$A$3:$F$143, 3, FALSE))</f>
        <v>4000</v>
      </c>
      <c r="D5849" s="117" t="str">
        <f>IF(ISERROR(VLOOKUP($A5849, Dropdownlisten!$A$3:$F$143, 4, FALSE)), "", VLOOKUP($A5849, Dropdownlisten!$A$3:$F$143, 4, FALSE))</f>
        <v>Soziales</v>
      </c>
      <c r="E5849" s="117" t="str">
        <f>IF(ISERROR(VLOOKUP($A5849, Dropdownlisten!$A$3:$F$143, 5, FALSE)), "", VLOOKUP($A5849, Dropdownlisten!$A$3:$F$143, 5, FALSE))</f>
        <v>4000_006</v>
      </c>
      <c r="F5849" s="117" t="str">
        <f>IF(ISERROR(VLOOKUP($A5849, Dropdownlisten!$A$3:$F$143, 6, FALSE)), "", VLOOKUP($A5849, Dropdownlisten!$A$3:$F$143, 6, FALSE))</f>
        <v>Integrationshilfe</v>
      </c>
      <c r="G5849" s="117" t="str">
        <f>VLOOKUP(E5849,Datenstruktur_fuer_R!$D$2:$F$141,3,FALSE)</f>
        <v>Point</v>
      </c>
      <c r="H5849" s="120" t="s">
        <v>689</v>
      </c>
      <c r="I5849" s="26" t="s">
        <v>1341</v>
      </c>
      <c r="J5849" s="26" t="s">
        <v>2229</v>
      </c>
      <c r="K5849" s="5" t="s">
        <v>1958</v>
      </c>
      <c r="L5849" s="5" t="s">
        <v>2110</v>
      </c>
      <c r="M5849" s="5">
        <v>1</v>
      </c>
      <c r="N5849" s="5" t="s">
        <v>1173</v>
      </c>
    </row>
    <row r="5850" spans="1:14" x14ac:dyDescent="0.35">
      <c r="A5850" s="5" t="s">
        <v>688</v>
      </c>
      <c r="B5850" s="117" t="str">
        <f>IF(ISERROR(VLOOKUP($A5850, Dropdownlisten!$A$3:$F$143, 2, FALSE)), "", VLOOKUP($A5850, Dropdownlisten!$A$3:$F$143, 2, FALSE))</f>
        <v>POI</v>
      </c>
      <c r="C5850" s="117">
        <f>IF(ISERROR(VLOOKUP($A5850, Dropdownlisten!$A$3:$F$143, 3, FALSE)), "", VLOOKUP($A5850, Dropdownlisten!$A$3:$F$143, 3, FALSE))</f>
        <v>4000</v>
      </c>
      <c r="D5850" s="117" t="str">
        <f>IF(ISERROR(VLOOKUP($A5850, Dropdownlisten!$A$3:$F$143, 4, FALSE)), "", VLOOKUP($A5850, Dropdownlisten!$A$3:$F$143, 4, FALSE))</f>
        <v>Soziales</v>
      </c>
      <c r="E5850" s="117" t="str">
        <f>IF(ISERROR(VLOOKUP($A5850, Dropdownlisten!$A$3:$F$143, 5, FALSE)), "", VLOOKUP($A5850, Dropdownlisten!$A$3:$F$143, 5, FALSE))</f>
        <v>4000_006</v>
      </c>
      <c r="F5850" s="117" t="str">
        <f>IF(ISERROR(VLOOKUP($A5850, Dropdownlisten!$A$3:$F$143, 6, FALSE)), "", VLOOKUP($A5850, Dropdownlisten!$A$3:$F$143, 6, FALSE))</f>
        <v>Integrationshilfe</v>
      </c>
      <c r="G5850" s="117" t="str">
        <f>VLOOKUP(E5850,Datenstruktur_fuer_R!$D$2:$F$141,3,FALSE)</f>
        <v>Point</v>
      </c>
      <c r="H5850" s="120" t="s">
        <v>689</v>
      </c>
      <c r="I5850" s="26" t="s">
        <v>1341</v>
      </c>
      <c r="J5850" s="26" t="s">
        <v>2229</v>
      </c>
      <c r="K5850" s="5" t="s">
        <v>1958</v>
      </c>
      <c r="L5850" s="5" t="s">
        <v>2111</v>
      </c>
      <c r="M5850" s="5">
        <v>1</v>
      </c>
      <c r="N5850" s="5" t="s">
        <v>1173</v>
      </c>
    </row>
    <row r="5851" spans="1:14" x14ac:dyDescent="0.35">
      <c r="A5851" s="5" t="s">
        <v>688</v>
      </c>
      <c r="B5851" s="117" t="str">
        <f>IF(ISERROR(VLOOKUP($A5851, Dropdownlisten!$A$3:$F$143, 2, FALSE)), "", VLOOKUP($A5851, Dropdownlisten!$A$3:$F$143, 2, FALSE))</f>
        <v>POI</v>
      </c>
      <c r="C5851" s="117">
        <f>IF(ISERROR(VLOOKUP($A5851, Dropdownlisten!$A$3:$F$143, 3, FALSE)), "", VLOOKUP($A5851, Dropdownlisten!$A$3:$F$143, 3, FALSE))</f>
        <v>4000</v>
      </c>
      <c r="D5851" s="117" t="str">
        <f>IF(ISERROR(VLOOKUP($A5851, Dropdownlisten!$A$3:$F$143, 4, FALSE)), "", VLOOKUP($A5851, Dropdownlisten!$A$3:$F$143, 4, FALSE))</f>
        <v>Soziales</v>
      </c>
      <c r="E5851" s="117" t="str">
        <f>IF(ISERROR(VLOOKUP($A5851, Dropdownlisten!$A$3:$F$143, 5, FALSE)), "", VLOOKUP($A5851, Dropdownlisten!$A$3:$F$143, 5, FALSE))</f>
        <v>4000_006</v>
      </c>
      <c r="F5851" s="117" t="str">
        <f>IF(ISERROR(VLOOKUP($A5851, Dropdownlisten!$A$3:$F$143, 6, FALSE)), "", VLOOKUP($A5851, Dropdownlisten!$A$3:$F$143, 6, FALSE))</f>
        <v>Integrationshilfe</v>
      </c>
      <c r="G5851" s="117" t="str">
        <f>VLOOKUP(E5851,Datenstruktur_fuer_R!$D$2:$F$141,3,FALSE)</f>
        <v>Point</v>
      </c>
      <c r="H5851" s="120" t="s">
        <v>689</v>
      </c>
      <c r="I5851" s="26" t="s">
        <v>1341</v>
      </c>
      <c r="J5851" s="26" t="s">
        <v>2229</v>
      </c>
      <c r="K5851" s="5" t="s">
        <v>1958</v>
      </c>
      <c r="L5851" s="5" t="s">
        <v>2112</v>
      </c>
      <c r="M5851" s="5">
        <v>1</v>
      </c>
      <c r="N5851" s="5" t="s">
        <v>1173</v>
      </c>
    </row>
    <row r="5852" spans="1:14" x14ac:dyDescent="0.35">
      <c r="A5852" s="5" t="s">
        <v>688</v>
      </c>
      <c r="B5852" s="117" t="str">
        <f>IF(ISERROR(VLOOKUP($A5852, Dropdownlisten!$A$3:$F$143, 2, FALSE)), "", VLOOKUP($A5852, Dropdownlisten!$A$3:$F$143, 2, FALSE))</f>
        <v>POI</v>
      </c>
      <c r="C5852" s="117">
        <f>IF(ISERROR(VLOOKUP($A5852, Dropdownlisten!$A$3:$F$143, 3, FALSE)), "", VLOOKUP($A5852, Dropdownlisten!$A$3:$F$143, 3, FALSE))</f>
        <v>4000</v>
      </c>
      <c r="D5852" s="117" t="str">
        <f>IF(ISERROR(VLOOKUP($A5852, Dropdownlisten!$A$3:$F$143, 4, FALSE)), "", VLOOKUP($A5852, Dropdownlisten!$A$3:$F$143, 4, FALSE))</f>
        <v>Soziales</v>
      </c>
      <c r="E5852" s="117" t="str">
        <f>IF(ISERROR(VLOOKUP($A5852, Dropdownlisten!$A$3:$F$143, 5, FALSE)), "", VLOOKUP($A5852, Dropdownlisten!$A$3:$F$143, 5, FALSE))</f>
        <v>4000_006</v>
      </c>
      <c r="F5852" s="117" t="str">
        <f>IF(ISERROR(VLOOKUP($A5852, Dropdownlisten!$A$3:$F$143, 6, FALSE)), "", VLOOKUP($A5852, Dropdownlisten!$A$3:$F$143, 6, FALSE))</f>
        <v>Integrationshilfe</v>
      </c>
      <c r="G5852" s="117" t="str">
        <f>VLOOKUP(E5852,Datenstruktur_fuer_R!$D$2:$F$141,3,FALSE)</f>
        <v>Point</v>
      </c>
      <c r="H5852" s="120" t="s">
        <v>290</v>
      </c>
      <c r="I5852" s="26" t="s">
        <v>1341</v>
      </c>
      <c r="J5852" s="26" t="s">
        <v>2229</v>
      </c>
      <c r="K5852" s="5" t="s">
        <v>1936</v>
      </c>
      <c r="L5852" s="5"/>
      <c r="M5852" s="5">
        <v>1</v>
      </c>
      <c r="N5852" s="5" t="s">
        <v>1173</v>
      </c>
    </row>
    <row r="5853" spans="1:14" x14ac:dyDescent="0.35">
      <c r="A5853" s="5" t="s">
        <v>688</v>
      </c>
      <c r="B5853" s="117" t="str">
        <f>IF(ISERROR(VLOOKUP($A5853, Dropdownlisten!$A$3:$F$143, 2, FALSE)), "", VLOOKUP($A5853, Dropdownlisten!$A$3:$F$143, 2, FALSE))</f>
        <v>POI</v>
      </c>
      <c r="C5853" s="117">
        <f>IF(ISERROR(VLOOKUP($A5853, Dropdownlisten!$A$3:$F$143, 3, FALSE)), "", VLOOKUP($A5853, Dropdownlisten!$A$3:$F$143, 3, FALSE))</f>
        <v>4000</v>
      </c>
      <c r="D5853" s="117" t="str">
        <f>IF(ISERROR(VLOOKUP($A5853, Dropdownlisten!$A$3:$F$143, 4, FALSE)), "", VLOOKUP($A5853, Dropdownlisten!$A$3:$F$143, 4, FALSE))</f>
        <v>Soziales</v>
      </c>
      <c r="E5853" s="117" t="str">
        <f>IF(ISERROR(VLOOKUP($A5853, Dropdownlisten!$A$3:$F$143, 5, FALSE)), "", VLOOKUP($A5853, Dropdownlisten!$A$3:$F$143, 5, FALSE))</f>
        <v>4000_006</v>
      </c>
      <c r="F5853" s="117" t="str">
        <f>IF(ISERROR(VLOOKUP($A5853, Dropdownlisten!$A$3:$F$143, 6, FALSE)), "", VLOOKUP($A5853, Dropdownlisten!$A$3:$F$143, 6, FALSE))</f>
        <v>Integrationshilfe</v>
      </c>
      <c r="G5853" s="117" t="str">
        <f>VLOOKUP(E5853,Datenstruktur_fuer_R!$D$2:$F$141,3,FALSE)</f>
        <v>Point</v>
      </c>
      <c r="H5853" s="120" t="s">
        <v>291</v>
      </c>
      <c r="I5853" s="26" t="s">
        <v>1341</v>
      </c>
      <c r="J5853" s="26" t="s">
        <v>2229</v>
      </c>
      <c r="K5853" s="5" t="s">
        <v>1937</v>
      </c>
      <c r="L5853" s="5"/>
      <c r="M5853" s="5">
        <v>1</v>
      </c>
      <c r="N5853" s="5" t="s">
        <v>1173</v>
      </c>
    </row>
    <row r="5854" spans="1:14" x14ac:dyDescent="0.35">
      <c r="A5854" s="5" t="s">
        <v>688</v>
      </c>
      <c r="B5854" s="117" t="str">
        <f>IF(ISERROR(VLOOKUP($A5854, Dropdownlisten!$A$3:$F$143, 2, FALSE)), "", VLOOKUP($A5854, Dropdownlisten!$A$3:$F$143, 2, FALSE))</f>
        <v>POI</v>
      </c>
      <c r="C5854" s="117">
        <f>IF(ISERROR(VLOOKUP($A5854, Dropdownlisten!$A$3:$F$143, 3, FALSE)), "", VLOOKUP($A5854, Dropdownlisten!$A$3:$F$143, 3, FALSE))</f>
        <v>4000</v>
      </c>
      <c r="D5854" s="117" t="str">
        <f>IF(ISERROR(VLOOKUP($A5854, Dropdownlisten!$A$3:$F$143, 4, FALSE)), "", VLOOKUP($A5854, Dropdownlisten!$A$3:$F$143, 4, FALSE))</f>
        <v>Soziales</v>
      </c>
      <c r="E5854" s="117" t="str">
        <f>IF(ISERROR(VLOOKUP($A5854, Dropdownlisten!$A$3:$F$143, 5, FALSE)), "", VLOOKUP($A5854, Dropdownlisten!$A$3:$F$143, 5, FALSE))</f>
        <v>4000_006</v>
      </c>
      <c r="F5854" s="117" t="str">
        <f>IF(ISERROR(VLOOKUP($A5854, Dropdownlisten!$A$3:$F$143, 6, FALSE)), "", VLOOKUP($A5854, Dropdownlisten!$A$3:$F$143, 6, FALSE))</f>
        <v>Integrationshilfe</v>
      </c>
      <c r="G5854" s="117" t="str">
        <f>VLOOKUP(E5854,Datenstruktur_fuer_R!$D$2:$F$141,3,FALSE)</f>
        <v>Point</v>
      </c>
      <c r="H5854" s="120" t="s">
        <v>288</v>
      </c>
      <c r="I5854" s="26" t="s">
        <v>1341</v>
      </c>
      <c r="J5854" s="26" t="s">
        <v>2229</v>
      </c>
      <c r="K5854" s="5" t="s">
        <v>1938</v>
      </c>
      <c r="L5854" s="5"/>
      <c r="M5854" s="5">
        <v>1</v>
      </c>
      <c r="N5854" s="5" t="s">
        <v>1173</v>
      </c>
    </row>
    <row r="5855" spans="1:14" x14ac:dyDescent="0.35">
      <c r="A5855" s="5" t="s">
        <v>688</v>
      </c>
      <c r="B5855" s="117" t="str">
        <f>IF(ISERROR(VLOOKUP($A5855, Dropdownlisten!$A$3:$F$143, 2, FALSE)), "", VLOOKUP($A5855, Dropdownlisten!$A$3:$F$143, 2, FALSE))</f>
        <v>POI</v>
      </c>
      <c r="C5855" s="117">
        <f>IF(ISERROR(VLOOKUP($A5855, Dropdownlisten!$A$3:$F$143, 3, FALSE)), "", VLOOKUP($A5855, Dropdownlisten!$A$3:$F$143, 3, FALSE))</f>
        <v>4000</v>
      </c>
      <c r="D5855" s="117" t="str">
        <f>IF(ISERROR(VLOOKUP($A5855, Dropdownlisten!$A$3:$F$143, 4, FALSE)), "", VLOOKUP($A5855, Dropdownlisten!$A$3:$F$143, 4, FALSE))</f>
        <v>Soziales</v>
      </c>
      <c r="E5855" s="117" t="str">
        <f>IF(ISERROR(VLOOKUP($A5855, Dropdownlisten!$A$3:$F$143, 5, FALSE)), "", VLOOKUP($A5855, Dropdownlisten!$A$3:$F$143, 5, FALSE))</f>
        <v>4000_006</v>
      </c>
      <c r="F5855" s="117" t="str">
        <f>IF(ISERROR(VLOOKUP($A5855, Dropdownlisten!$A$3:$F$143, 6, FALSE)), "", VLOOKUP($A5855, Dropdownlisten!$A$3:$F$143, 6, FALSE))</f>
        <v>Integrationshilfe</v>
      </c>
      <c r="G5855" s="117" t="str">
        <f>VLOOKUP(E5855,Datenstruktur_fuer_R!$D$2:$F$141,3,FALSE)</f>
        <v>Point</v>
      </c>
      <c r="H5855" s="120" t="s">
        <v>289</v>
      </c>
      <c r="I5855" s="26" t="s">
        <v>1341</v>
      </c>
      <c r="J5855" s="26" t="s">
        <v>2229</v>
      </c>
      <c r="K5855" s="5" t="s">
        <v>1939</v>
      </c>
      <c r="L5855" s="5"/>
      <c r="M5855" s="5">
        <v>1</v>
      </c>
      <c r="N5855" s="5" t="s">
        <v>1173</v>
      </c>
    </row>
    <row r="5856" spans="1:14" x14ac:dyDescent="0.35">
      <c r="A5856" s="5" t="s">
        <v>688</v>
      </c>
      <c r="B5856" s="117" t="str">
        <f>IF(ISERROR(VLOOKUP($A5856, Dropdownlisten!$A$3:$F$143, 2, FALSE)), "", VLOOKUP($A5856, Dropdownlisten!$A$3:$F$143, 2, FALSE))</f>
        <v>POI</v>
      </c>
      <c r="C5856" s="117">
        <f>IF(ISERROR(VLOOKUP($A5856, Dropdownlisten!$A$3:$F$143, 3, FALSE)), "", VLOOKUP($A5856, Dropdownlisten!$A$3:$F$143, 3, FALSE))</f>
        <v>4000</v>
      </c>
      <c r="D5856" s="117" t="str">
        <f>IF(ISERROR(VLOOKUP($A5856, Dropdownlisten!$A$3:$F$143, 4, FALSE)), "", VLOOKUP($A5856, Dropdownlisten!$A$3:$F$143, 4, FALSE))</f>
        <v>Soziales</v>
      </c>
      <c r="E5856" s="117" t="str">
        <f>IF(ISERROR(VLOOKUP($A5856, Dropdownlisten!$A$3:$F$143, 5, FALSE)), "", VLOOKUP($A5856, Dropdownlisten!$A$3:$F$143, 5, FALSE))</f>
        <v>4000_006</v>
      </c>
      <c r="F5856" s="117" t="str">
        <f>IF(ISERROR(VLOOKUP($A5856, Dropdownlisten!$A$3:$F$143, 6, FALSE)), "", VLOOKUP($A5856, Dropdownlisten!$A$3:$F$143, 6, FALSE))</f>
        <v>Integrationshilfe</v>
      </c>
      <c r="G5856" s="117" t="str">
        <f>VLOOKUP(E5856,Datenstruktur_fuer_R!$D$2:$F$141,3,FALSE)</f>
        <v>Point</v>
      </c>
      <c r="H5856" s="120" t="s">
        <v>293</v>
      </c>
      <c r="I5856" s="26" t="s">
        <v>1341</v>
      </c>
      <c r="J5856" s="26" t="s">
        <v>2229</v>
      </c>
      <c r="K5856" s="5" t="s">
        <v>1958</v>
      </c>
      <c r="L5856" s="5"/>
      <c r="M5856" s="5">
        <v>1</v>
      </c>
      <c r="N5856" s="5" t="s">
        <v>1173</v>
      </c>
    </row>
    <row r="5857" spans="1:14" x14ac:dyDescent="0.35">
      <c r="A5857" s="5" t="s">
        <v>666</v>
      </c>
      <c r="B5857" s="117" t="str">
        <f>IF(ISERROR(VLOOKUP($A5857, Dropdownlisten!$A$3:$F$143, 2, FALSE)), "", VLOOKUP($A5857, Dropdownlisten!$A$3:$F$143, 2, FALSE))</f>
        <v>POI</v>
      </c>
      <c r="C5857" s="117">
        <f>IF(ISERROR(VLOOKUP($A5857, Dropdownlisten!$A$3:$F$143, 3, FALSE)), "", VLOOKUP($A5857, Dropdownlisten!$A$3:$F$143, 3, FALSE))</f>
        <v>4000</v>
      </c>
      <c r="D5857" s="117" t="str">
        <f>IF(ISERROR(VLOOKUP($A5857, Dropdownlisten!$A$3:$F$143, 4, FALSE)), "", VLOOKUP($A5857, Dropdownlisten!$A$3:$F$143, 4, FALSE))</f>
        <v>Soziales</v>
      </c>
      <c r="E5857" s="117" t="str">
        <f>IF(ISERROR(VLOOKUP($A5857, Dropdownlisten!$A$3:$F$143, 5, FALSE)), "", VLOOKUP($A5857, Dropdownlisten!$A$3:$F$143, 5, FALSE))</f>
        <v>4000_002</v>
      </c>
      <c r="F5857" s="117" t="str">
        <f>IF(ISERROR(VLOOKUP($A5857, Dropdownlisten!$A$3:$F$143, 6, FALSE)), "", VLOOKUP($A5857, Dropdownlisten!$A$3:$F$143, 6, FALSE))</f>
        <v>BeratungsstelleHilfswerk</v>
      </c>
      <c r="G5857" s="117" t="str">
        <f>VLOOKUP(E5857,Datenstruktur_fuer_R!$D$2:$F$141,3,FALSE)</f>
        <v>Point</v>
      </c>
      <c r="H5857" s="120" t="s">
        <v>689</v>
      </c>
      <c r="I5857" s="26" t="s">
        <v>1341</v>
      </c>
      <c r="J5857" s="26" t="s">
        <v>2229</v>
      </c>
      <c r="K5857" s="5" t="s">
        <v>1958</v>
      </c>
      <c r="L5857" s="5" t="s">
        <v>2113</v>
      </c>
      <c r="M5857" s="5">
        <v>1</v>
      </c>
      <c r="N5857" s="5" t="s">
        <v>1173</v>
      </c>
    </row>
    <row r="5858" spans="1:14" x14ac:dyDescent="0.35">
      <c r="A5858" s="5" t="s">
        <v>666</v>
      </c>
      <c r="B5858" s="117" t="str">
        <f>IF(ISERROR(VLOOKUP($A5858, Dropdownlisten!$A$3:$F$143, 2, FALSE)), "", VLOOKUP($A5858, Dropdownlisten!$A$3:$F$143, 2, FALSE))</f>
        <v>POI</v>
      </c>
      <c r="C5858" s="117">
        <f>IF(ISERROR(VLOOKUP($A5858, Dropdownlisten!$A$3:$F$143, 3, FALSE)), "", VLOOKUP($A5858, Dropdownlisten!$A$3:$F$143, 3, FALSE))</f>
        <v>4000</v>
      </c>
      <c r="D5858" s="117" t="str">
        <f>IF(ISERROR(VLOOKUP($A5858, Dropdownlisten!$A$3:$F$143, 4, FALSE)), "", VLOOKUP($A5858, Dropdownlisten!$A$3:$F$143, 4, FALSE))</f>
        <v>Soziales</v>
      </c>
      <c r="E5858" s="117" t="str">
        <f>IF(ISERROR(VLOOKUP($A5858, Dropdownlisten!$A$3:$F$143, 5, FALSE)), "", VLOOKUP($A5858, Dropdownlisten!$A$3:$F$143, 5, FALSE))</f>
        <v>4000_002</v>
      </c>
      <c r="F5858" s="117" t="str">
        <f>IF(ISERROR(VLOOKUP($A5858, Dropdownlisten!$A$3:$F$143, 6, FALSE)), "", VLOOKUP($A5858, Dropdownlisten!$A$3:$F$143, 6, FALSE))</f>
        <v>BeratungsstelleHilfswerk</v>
      </c>
      <c r="G5858" s="117" t="str">
        <f>VLOOKUP(E5858,Datenstruktur_fuer_R!$D$2:$F$141,3,FALSE)</f>
        <v>Point</v>
      </c>
      <c r="H5858" s="120" t="s">
        <v>689</v>
      </c>
      <c r="I5858" s="26" t="s">
        <v>1341</v>
      </c>
      <c r="J5858" s="26" t="s">
        <v>2229</v>
      </c>
      <c r="K5858" s="5" t="s">
        <v>1958</v>
      </c>
      <c r="L5858" s="5" t="s">
        <v>2114</v>
      </c>
      <c r="M5858" s="5">
        <v>1</v>
      </c>
      <c r="N5858" s="5" t="s">
        <v>1173</v>
      </c>
    </row>
    <row r="5859" spans="1:14" x14ac:dyDescent="0.35">
      <c r="A5859" s="5" t="s">
        <v>666</v>
      </c>
      <c r="B5859" s="117" t="str">
        <f>IF(ISERROR(VLOOKUP($A5859, Dropdownlisten!$A$3:$F$143, 2, FALSE)), "", VLOOKUP($A5859, Dropdownlisten!$A$3:$F$143, 2, FALSE))</f>
        <v>POI</v>
      </c>
      <c r="C5859" s="117">
        <f>IF(ISERROR(VLOOKUP($A5859, Dropdownlisten!$A$3:$F$143, 3, FALSE)), "", VLOOKUP($A5859, Dropdownlisten!$A$3:$F$143, 3, FALSE))</f>
        <v>4000</v>
      </c>
      <c r="D5859" s="117" t="str">
        <f>IF(ISERROR(VLOOKUP($A5859, Dropdownlisten!$A$3:$F$143, 4, FALSE)), "", VLOOKUP($A5859, Dropdownlisten!$A$3:$F$143, 4, FALSE))</f>
        <v>Soziales</v>
      </c>
      <c r="E5859" s="117" t="str">
        <f>IF(ISERROR(VLOOKUP($A5859, Dropdownlisten!$A$3:$F$143, 5, FALSE)), "", VLOOKUP($A5859, Dropdownlisten!$A$3:$F$143, 5, FALSE))</f>
        <v>4000_002</v>
      </c>
      <c r="F5859" s="117" t="str">
        <f>IF(ISERROR(VLOOKUP($A5859, Dropdownlisten!$A$3:$F$143, 6, FALSE)), "", VLOOKUP($A5859, Dropdownlisten!$A$3:$F$143, 6, FALSE))</f>
        <v>BeratungsstelleHilfswerk</v>
      </c>
      <c r="G5859" s="117" t="str">
        <f>VLOOKUP(E5859,Datenstruktur_fuer_R!$D$2:$F$141,3,FALSE)</f>
        <v>Point</v>
      </c>
      <c r="H5859" s="120" t="s">
        <v>689</v>
      </c>
      <c r="I5859" s="26" t="s">
        <v>1341</v>
      </c>
      <c r="J5859" s="26" t="s">
        <v>2229</v>
      </c>
      <c r="K5859" s="5" t="s">
        <v>1958</v>
      </c>
      <c r="L5859" s="5" t="s">
        <v>2115</v>
      </c>
      <c r="M5859" s="5">
        <v>1</v>
      </c>
      <c r="N5859" s="5" t="s">
        <v>1173</v>
      </c>
    </row>
    <row r="5860" spans="1:14" x14ac:dyDescent="0.35">
      <c r="A5860" s="5" t="s">
        <v>666</v>
      </c>
      <c r="B5860" s="117" t="str">
        <f>IF(ISERROR(VLOOKUP($A5860, Dropdownlisten!$A$3:$F$143, 2, FALSE)), "", VLOOKUP($A5860, Dropdownlisten!$A$3:$F$143, 2, FALSE))</f>
        <v>POI</v>
      </c>
      <c r="C5860" s="117">
        <f>IF(ISERROR(VLOOKUP($A5860, Dropdownlisten!$A$3:$F$143, 3, FALSE)), "", VLOOKUP($A5860, Dropdownlisten!$A$3:$F$143, 3, FALSE))</f>
        <v>4000</v>
      </c>
      <c r="D5860" s="117" t="str">
        <f>IF(ISERROR(VLOOKUP($A5860, Dropdownlisten!$A$3:$F$143, 4, FALSE)), "", VLOOKUP($A5860, Dropdownlisten!$A$3:$F$143, 4, FALSE))</f>
        <v>Soziales</v>
      </c>
      <c r="E5860" s="117" t="str">
        <f>IF(ISERROR(VLOOKUP($A5860, Dropdownlisten!$A$3:$F$143, 5, FALSE)), "", VLOOKUP($A5860, Dropdownlisten!$A$3:$F$143, 5, FALSE))</f>
        <v>4000_002</v>
      </c>
      <c r="F5860" s="117" t="str">
        <f>IF(ISERROR(VLOOKUP($A5860, Dropdownlisten!$A$3:$F$143, 6, FALSE)), "", VLOOKUP($A5860, Dropdownlisten!$A$3:$F$143, 6, FALSE))</f>
        <v>BeratungsstelleHilfswerk</v>
      </c>
      <c r="G5860" s="117" t="str">
        <f>VLOOKUP(E5860,Datenstruktur_fuer_R!$D$2:$F$141,3,FALSE)</f>
        <v>Point</v>
      </c>
      <c r="H5860" s="120" t="s">
        <v>290</v>
      </c>
      <c r="I5860" s="26" t="s">
        <v>1341</v>
      </c>
      <c r="J5860" s="26" t="s">
        <v>2229</v>
      </c>
      <c r="K5860" s="5" t="s">
        <v>1936</v>
      </c>
      <c r="L5860" s="5"/>
      <c r="M5860" s="5">
        <v>1</v>
      </c>
      <c r="N5860" s="5" t="s">
        <v>1173</v>
      </c>
    </row>
    <row r="5861" spans="1:14" x14ac:dyDescent="0.35">
      <c r="A5861" s="5" t="s">
        <v>666</v>
      </c>
      <c r="B5861" s="117" t="str">
        <f>IF(ISERROR(VLOOKUP($A5861, Dropdownlisten!$A$3:$F$143, 2, FALSE)), "", VLOOKUP($A5861, Dropdownlisten!$A$3:$F$143, 2, FALSE))</f>
        <v>POI</v>
      </c>
      <c r="C5861" s="117">
        <f>IF(ISERROR(VLOOKUP($A5861, Dropdownlisten!$A$3:$F$143, 3, FALSE)), "", VLOOKUP($A5861, Dropdownlisten!$A$3:$F$143, 3, FALSE))</f>
        <v>4000</v>
      </c>
      <c r="D5861" s="117" t="str">
        <f>IF(ISERROR(VLOOKUP($A5861, Dropdownlisten!$A$3:$F$143, 4, FALSE)), "", VLOOKUP($A5861, Dropdownlisten!$A$3:$F$143, 4, FALSE))</f>
        <v>Soziales</v>
      </c>
      <c r="E5861" s="117" t="str">
        <f>IF(ISERROR(VLOOKUP($A5861, Dropdownlisten!$A$3:$F$143, 5, FALSE)), "", VLOOKUP($A5861, Dropdownlisten!$A$3:$F$143, 5, FALSE))</f>
        <v>4000_002</v>
      </c>
      <c r="F5861" s="117" t="str">
        <f>IF(ISERROR(VLOOKUP($A5861, Dropdownlisten!$A$3:$F$143, 6, FALSE)), "", VLOOKUP($A5861, Dropdownlisten!$A$3:$F$143, 6, FALSE))</f>
        <v>BeratungsstelleHilfswerk</v>
      </c>
      <c r="G5861" s="117" t="str">
        <f>VLOOKUP(E5861,Datenstruktur_fuer_R!$D$2:$F$141,3,FALSE)</f>
        <v>Point</v>
      </c>
      <c r="H5861" s="120" t="s">
        <v>291</v>
      </c>
      <c r="I5861" s="26" t="s">
        <v>1341</v>
      </c>
      <c r="J5861" s="26" t="s">
        <v>2229</v>
      </c>
      <c r="K5861" s="5" t="s">
        <v>1937</v>
      </c>
      <c r="L5861" s="5"/>
      <c r="M5861" s="5">
        <v>1</v>
      </c>
      <c r="N5861" s="5" t="s">
        <v>1173</v>
      </c>
    </row>
    <row r="5862" spans="1:14" x14ac:dyDescent="0.35">
      <c r="A5862" s="5" t="s">
        <v>666</v>
      </c>
      <c r="B5862" s="117" t="str">
        <f>IF(ISERROR(VLOOKUP($A5862, Dropdownlisten!$A$3:$F$143, 2, FALSE)), "", VLOOKUP($A5862, Dropdownlisten!$A$3:$F$143, 2, FALSE))</f>
        <v>POI</v>
      </c>
      <c r="C5862" s="117">
        <f>IF(ISERROR(VLOOKUP($A5862, Dropdownlisten!$A$3:$F$143, 3, FALSE)), "", VLOOKUP($A5862, Dropdownlisten!$A$3:$F$143, 3, FALSE))</f>
        <v>4000</v>
      </c>
      <c r="D5862" s="117" t="str">
        <f>IF(ISERROR(VLOOKUP($A5862, Dropdownlisten!$A$3:$F$143, 4, FALSE)), "", VLOOKUP($A5862, Dropdownlisten!$A$3:$F$143, 4, FALSE))</f>
        <v>Soziales</v>
      </c>
      <c r="E5862" s="117" t="str">
        <f>IF(ISERROR(VLOOKUP($A5862, Dropdownlisten!$A$3:$F$143, 5, FALSE)), "", VLOOKUP($A5862, Dropdownlisten!$A$3:$F$143, 5, FALSE))</f>
        <v>4000_002</v>
      </c>
      <c r="F5862" s="117" t="str">
        <f>IF(ISERROR(VLOOKUP($A5862, Dropdownlisten!$A$3:$F$143, 6, FALSE)), "", VLOOKUP($A5862, Dropdownlisten!$A$3:$F$143, 6, FALSE))</f>
        <v>BeratungsstelleHilfswerk</v>
      </c>
      <c r="G5862" s="117" t="str">
        <f>VLOOKUP(E5862,Datenstruktur_fuer_R!$D$2:$F$141,3,FALSE)</f>
        <v>Point</v>
      </c>
      <c r="H5862" s="120" t="s">
        <v>288</v>
      </c>
      <c r="I5862" s="26" t="s">
        <v>1341</v>
      </c>
      <c r="J5862" s="26" t="s">
        <v>2229</v>
      </c>
      <c r="K5862" s="5" t="s">
        <v>1938</v>
      </c>
      <c r="L5862" s="5"/>
      <c r="M5862" s="5">
        <v>1</v>
      </c>
      <c r="N5862" s="5" t="s">
        <v>1173</v>
      </c>
    </row>
    <row r="5863" spans="1:14" x14ac:dyDescent="0.35">
      <c r="A5863" s="5" t="s">
        <v>666</v>
      </c>
      <c r="B5863" s="117" t="str">
        <f>IF(ISERROR(VLOOKUP($A5863, Dropdownlisten!$A$3:$F$143, 2, FALSE)), "", VLOOKUP($A5863, Dropdownlisten!$A$3:$F$143, 2, FALSE))</f>
        <v>POI</v>
      </c>
      <c r="C5863" s="117">
        <f>IF(ISERROR(VLOOKUP($A5863, Dropdownlisten!$A$3:$F$143, 3, FALSE)), "", VLOOKUP($A5863, Dropdownlisten!$A$3:$F$143, 3, FALSE))</f>
        <v>4000</v>
      </c>
      <c r="D5863" s="117" t="str">
        <f>IF(ISERROR(VLOOKUP($A5863, Dropdownlisten!$A$3:$F$143, 4, FALSE)), "", VLOOKUP($A5863, Dropdownlisten!$A$3:$F$143, 4, FALSE))</f>
        <v>Soziales</v>
      </c>
      <c r="E5863" s="117" t="str">
        <f>IF(ISERROR(VLOOKUP($A5863, Dropdownlisten!$A$3:$F$143, 5, FALSE)), "", VLOOKUP($A5863, Dropdownlisten!$A$3:$F$143, 5, FALSE))</f>
        <v>4000_002</v>
      </c>
      <c r="F5863" s="117" t="str">
        <f>IF(ISERROR(VLOOKUP($A5863, Dropdownlisten!$A$3:$F$143, 6, FALSE)), "", VLOOKUP($A5863, Dropdownlisten!$A$3:$F$143, 6, FALSE))</f>
        <v>BeratungsstelleHilfswerk</v>
      </c>
      <c r="G5863" s="117" t="str">
        <f>VLOOKUP(E5863,Datenstruktur_fuer_R!$D$2:$F$141,3,FALSE)</f>
        <v>Point</v>
      </c>
      <c r="H5863" s="120" t="s">
        <v>289</v>
      </c>
      <c r="I5863" s="26" t="s">
        <v>1341</v>
      </c>
      <c r="J5863" s="26" t="s">
        <v>2229</v>
      </c>
      <c r="K5863" s="5" t="s">
        <v>1939</v>
      </c>
      <c r="L5863" s="5"/>
      <c r="M5863" s="5">
        <v>1</v>
      </c>
      <c r="N5863" s="5" t="s">
        <v>1173</v>
      </c>
    </row>
    <row r="5864" spans="1:14" x14ac:dyDescent="0.35">
      <c r="A5864" s="5" t="s">
        <v>666</v>
      </c>
      <c r="B5864" s="117" t="str">
        <f>IF(ISERROR(VLOOKUP($A5864, Dropdownlisten!$A$3:$F$143, 2, FALSE)), "", VLOOKUP($A5864, Dropdownlisten!$A$3:$F$143, 2, FALSE))</f>
        <v>POI</v>
      </c>
      <c r="C5864" s="117">
        <f>IF(ISERROR(VLOOKUP($A5864, Dropdownlisten!$A$3:$F$143, 3, FALSE)), "", VLOOKUP($A5864, Dropdownlisten!$A$3:$F$143, 3, FALSE))</f>
        <v>4000</v>
      </c>
      <c r="D5864" s="117" t="str">
        <f>IF(ISERROR(VLOOKUP($A5864, Dropdownlisten!$A$3:$F$143, 4, FALSE)), "", VLOOKUP($A5864, Dropdownlisten!$A$3:$F$143, 4, FALSE))</f>
        <v>Soziales</v>
      </c>
      <c r="E5864" s="117" t="str">
        <f>IF(ISERROR(VLOOKUP($A5864, Dropdownlisten!$A$3:$F$143, 5, FALSE)), "", VLOOKUP($A5864, Dropdownlisten!$A$3:$F$143, 5, FALSE))</f>
        <v>4000_002</v>
      </c>
      <c r="F5864" s="117" t="str">
        <f>IF(ISERROR(VLOOKUP($A5864, Dropdownlisten!$A$3:$F$143, 6, FALSE)), "", VLOOKUP($A5864, Dropdownlisten!$A$3:$F$143, 6, FALSE))</f>
        <v>BeratungsstelleHilfswerk</v>
      </c>
      <c r="G5864" s="117" t="str">
        <f>VLOOKUP(E5864,Datenstruktur_fuer_R!$D$2:$F$141,3,FALSE)</f>
        <v>Point</v>
      </c>
      <c r="H5864" s="120" t="s">
        <v>293</v>
      </c>
      <c r="I5864" s="26" t="s">
        <v>1341</v>
      </c>
      <c r="J5864" s="26" t="s">
        <v>2229</v>
      </c>
      <c r="K5864" s="5" t="s">
        <v>1958</v>
      </c>
      <c r="L5864" s="5"/>
      <c r="M5864" s="5">
        <v>1</v>
      </c>
      <c r="N5864" s="5" t="s">
        <v>1173</v>
      </c>
    </row>
    <row r="5865" spans="1:14" x14ac:dyDescent="0.35">
      <c r="A5865" s="5" t="s">
        <v>666</v>
      </c>
      <c r="B5865" s="117" t="str">
        <f>IF(ISERROR(VLOOKUP($A5865, Dropdownlisten!$A$3:$F$143, 2, FALSE)), "", VLOOKUP($A5865, Dropdownlisten!$A$3:$F$143, 2, FALSE))</f>
        <v>POI</v>
      </c>
      <c r="C5865" s="117">
        <f>IF(ISERROR(VLOOKUP($A5865, Dropdownlisten!$A$3:$F$143, 3, FALSE)), "", VLOOKUP($A5865, Dropdownlisten!$A$3:$F$143, 3, FALSE))</f>
        <v>4000</v>
      </c>
      <c r="D5865" s="117" t="str">
        <f>IF(ISERROR(VLOOKUP($A5865, Dropdownlisten!$A$3:$F$143, 4, FALSE)), "", VLOOKUP($A5865, Dropdownlisten!$A$3:$F$143, 4, FALSE))</f>
        <v>Soziales</v>
      </c>
      <c r="E5865" s="117" t="str">
        <f>IF(ISERROR(VLOOKUP($A5865, Dropdownlisten!$A$3:$F$143, 5, FALSE)), "", VLOOKUP($A5865, Dropdownlisten!$A$3:$F$143, 5, FALSE))</f>
        <v>4000_002</v>
      </c>
      <c r="F5865" s="117" t="str">
        <f>IF(ISERROR(VLOOKUP($A5865, Dropdownlisten!$A$3:$F$143, 6, FALSE)), "", VLOOKUP($A5865, Dropdownlisten!$A$3:$F$143, 6, FALSE))</f>
        <v>BeratungsstelleHilfswerk</v>
      </c>
      <c r="G5865" s="117" t="str">
        <f>VLOOKUP(E5865,Datenstruktur_fuer_R!$D$2:$F$141,3,FALSE)</f>
        <v>Point</v>
      </c>
      <c r="H5865" s="120" t="s">
        <v>689</v>
      </c>
      <c r="I5865" s="26" t="s">
        <v>1341</v>
      </c>
      <c r="J5865" s="26" t="s">
        <v>2229</v>
      </c>
      <c r="K5865" s="5" t="s">
        <v>1958</v>
      </c>
      <c r="L5865" s="5" t="s">
        <v>2116</v>
      </c>
      <c r="M5865" s="5">
        <v>1</v>
      </c>
      <c r="N5865" s="5" t="s">
        <v>1173</v>
      </c>
    </row>
    <row r="5866" spans="1:14" x14ac:dyDescent="0.35">
      <c r="A5866" s="5" t="s">
        <v>666</v>
      </c>
      <c r="B5866" s="117" t="str">
        <f>IF(ISERROR(VLOOKUP($A5866, Dropdownlisten!$A$3:$F$143, 2, FALSE)), "", VLOOKUP($A5866, Dropdownlisten!$A$3:$F$143, 2, FALSE))</f>
        <v>POI</v>
      </c>
      <c r="C5866" s="117">
        <f>IF(ISERROR(VLOOKUP($A5866, Dropdownlisten!$A$3:$F$143, 3, FALSE)), "", VLOOKUP($A5866, Dropdownlisten!$A$3:$F$143, 3, FALSE))</f>
        <v>4000</v>
      </c>
      <c r="D5866" s="117" t="str">
        <f>IF(ISERROR(VLOOKUP($A5866, Dropdownlisten!$A$3:$F$143, 4, FALSE)), "", VLOOKUP($A5866, Dropdownlisten!$A$3:$F$143, 4, FALSE))</f>
        <v>Soziales</v>
      </c>
      <c r="E5866" s="117" t="str">
        <f>IF(ISERROR(VLOOKUP($A5866, Dropdownlisten!$A$3:$F$143, 5, FALSE)), "", VLOOKUP($A5866, Dropdownlisten!$A$3:$F$143, 5, FALSE))</f>
        <v>4000_002</v>
      </c>
      <c r="F5866" s="117" t="str">
        <f>IF(ISERROR(VLOOKUP($A5866, Dropdownlisten!$A$3:$F$143, 6, FALSE)), "", VLOOKUP($A5866, Dropdownlisten!$A$3:$F$143, 6, FALSE))</f>
        <v>BeratungsstelleHilfswerk</v>
      </c>
      <c r="G5866" s="117" t="str">
        <f>VLOOKUP(E5866,Datenstruktur_fuer_R!$D$2:$F$141,3,FALSE)</f>
        <v>Point</v>
      </c>
      <c r="H5866" s="120" t="s">
        <v>689</v>
      </c>
      <c r="I5866" s="26" t="s">
        <v>1341</v>
      </c>
      <c r="J5866" s="26" t="s">
        <v>2229</v>
      </c>
      <c r="K5866" s="5" t="s">
        <v>1958</v>
      </c>
      <c r="L5866" s="5" t="s">
        <v>2117</v>
      </c>
      <c r="M5866" s="5">
        <v>1</v>
      </c>
      <c r="N5866" s="5" t="s">
        <v>1173</v>
      </c>
    </row>
    <row r="5867" spans="1:14" x14ac:dyDescent="0.35">
      <c r="A5867" s="5" t="s">
        <v>666</v>
      </c>
      <c r="B5867" s="117" t="str">
        <f>IF(ISERROR(VLOOKUP($A5867, Dropdownlisten!$A$3:$F$143, 2, FALSE)), "", VLOOKUP($A5867, Dropdownlisten!$A$3:$F$143, 2, FALSE))</f>
        <v>POI</v>
      </c>
      <c r="C5867" s="117">
        <f>IF(ISERROR(VLOOKUP($A5867, Dropdownlisten!$A$3:$F$143, 3, FALSE)), "", VLOOKUP($A5867, Dropdownlisten!$A$3:$F$143, 3, FALSE))</f>
        <v>4000</v>
      </c>
      <c r="D5867" s="117" t="str">
        <f>IF(ISERROR(VLOOKUP($A5867, Dropdownlisten!$A$3:$F$143, 4, FALSE)), "", VLOOKUP($A5867, Dropdownlisten!$A$3:$F$143, 4, FALSE))</f>
        <v>Soziales</v>
      </c>
      <c r="E5867" s="117" t="str">
        <f>IF(ISERROR(VLOOKUP($A5867, Dropdownlisten!$A$3:$F$143, 5, FALSE)), "", VLOOKUP($A5867, Dropdownlisten!$A$3:$F$143, 5, FALSE))</f>
        <v>4000_002</v>
      </c>
      <c r="F5867" s="117" t="str">
        <f>IF(ISERROR(VLOOKUP($A5867, Dropdownlisten!$A$3:$F$143, 6, FALSE)), "", VLOOKUP($A5867, Dropdownlisten!$A$3:$F$143, 6, FALSE))</f>
        <v>BeratungsstelleHilfswerk</v>
      </c>
      <c r="G5867" s="117" t="str">
        <f>VLOOKUP(E5867,Datenstruktur_fuer_R!$D$2:$F$141,3,FALSE)</f>
        <v>Point</v>
      </c>
      <c r="H5867" s="120" t="s">
        <v>689</v>
      </c>
      <c r="I5867" s="26" t="s">
        <v>1341</v>
      </c>
      <c r="J5867" s="26" t="s">
        <v>2229</v>
      </c>
      <c r="K5867" s="5" t="s">
        <v>1958</v>
      </c>
      <c r="L5867" s="5" t="s">
        <v>2118</v>
      </c>
      <c r="M5867" s="5">
        <v>1</v>
      </c>
      <c r="N5867" s="5" t="s">
        <v>1173</v>
      </c>
    </row>
    <row r="5868" spans="1:14" x14ac:dyDescent="0.35">
      <c r="A5868" s="5" t="s">
        <v>666</v>
      </c>
      <c r="B5868" s="117" t="str">
        <f>IF(ISERROR(VLOOKUP($A5868, Dropdownlisten!$A$3:$F$143, 2, FALSE)), "", VLOOKUP($A5868, Dropdownlisten!$A$3:$F$143, 2, FALSE))</f>
        <v>POI</v>
      </c>
      <c r="C5868" s="117">
        <f>IF(ISERROR(VLOOKUP($A5868, Dropdownlisten!$A$3:$F$143, 3, FALSE)), "", VLOOKUP($A5868, Dropdownlisten!$A$3:$F$143, 3, FALSE))</f>
        <v>4000</v>
      </c>
      <c r="D5868" s="117" t="str">
        <f>IF(ISERROR(VLOOKUP($A5868, Dropdownlisten!$A$3:$F$143, 4, FALSE)), "", VLOOKUP($A5868, Dropdownlisten!$A$3:$F$143, 4, FALSE))</f>
        <v>Soziales</v>
      </c>
      <c r="E5868" s="117" t="str">
        <f>IF(ISERROR(VLOOKUP($A5868, Dropdownlisten!$A$3:$F$143, 5, FALSE)), "", VLOOKUP($A5868, Dropdownlisten!$A$3:$F$143, 5, FALSE))</f>
        <v>4000_002</v>
      </c>
      <c r="F5868" s="117" t="str">
        <f>IF(ISERROR(VLOOKUP($A5868, Dropdownlisten!$A$3:$F$143, 6, FALSE)), "", VLOOKUP($A5868, Dropdownlisten!$A$3:$F$143, 6, FALSE))</f>
        <v>BeratungsstelleHilfswerk</v>
      </c>
      <c r="G5868" s="117" t="str">
        <f>VLOOKUP(E5868,Datenstruktur_fuer_R!$D$2:$F$141,3,FALSE)</f>
        <v>Point</v>
      </c>
      <c r="H5868" s="120" t="s">
        <v>290</v>
      </c>
      <c r="I5868" s="26" t="s">
        <v>1341</v>
      </c>
      <c r="J5868" s="26" t="s">
        <v>2229</v>
      </c>
      <c r="K5868" s="5" t="s">
        <v>1936</v>
      </c>
      <c r="L5868" s="5"/>
      <c r="M5868" s="5">
        <v>1</v>
      </c>
      <c r="N5868" s="5" t="s">
        <v>1173</v>
      </c>
    </row>
    <row r="5869" spans="1:14" x14ac:dyDescent="0.35">
      <c r="A5869" s="5" t="s">
        <v>666</v>
      </c>
      <c r="B5869" s="117" t="str">
        <f>IF(ISERROR(VLOOKUP($A5869, Dropdownlisten!$A$3:$F$143, 2, FALSE)), "", VLOOKUP($A5869, Dropdownlisten!$A$3:$F$143, 2, FALSE))</f>
        <v>POI</v>
      </c>
      <c r="C5869" s="117">
        <f>IF(ISERROR(VLOOKUP($A5869, Dropdownlisten!$A$3:$F$143, 3, FALSE)), "", VLOOKUP($A5869, Dropdownlisten!$A$3:$F$143, 3, FALSE))</f>
        <v>4000</v>
      </c>
      <c r="D5869" s="117" t="str">
        <f>IF(ISERROR(VLOOKUP($A5869, Dropdownlisten!$A$3:$F$143, 4, FALSE)), "", VLOOKUP($A5869, Dropdownlisten!$A$3:$F$143, 4, FALSE))</f>
        <v>Soziales</v>
      </c>
      <c r="E5869" s="117" t="str">
        <f>IF(ISERROR(VLOOKUP($A5869, Dropdownlisten!$A$3:$F$143, 5, FALSE)), "", VLOOKUP($A5869, Dropdownlisten!$A$3:$F$143, 5, FALSE))</f>
        <v>4000_002</v>
      </c>
      <c r="F5869" s="117" t="str">
        <f>IF(ISERROR(VLOOKUP($A5869, Dropdownlisten!$A$3:$F$143, 6, FALSE)), "", VLOOKUP($A5869, Dropdownlisten!$A$3:$F$143, 6, FALSE))</f>
        <v>BeratungsstelleHilfswerk</v>
      </c>
      <c r="G5869" s="117" t="str">
        <f>VLOOKUP(E5869,Datenstruktur_fuer_R!$D$2:$F$141,3,FALSE)</f>
        <v>Point</v>
      </c>
      <c r="H5869" s="120" t="s">
        <v>291</v>
      </c>
      <c r="I5869" s="26" t="s">
        <v>1341</v>
      </c>
      <c r="J5869" s="26" t="s">
        <v>2229</v>
      </c>
      <c r="K5869" s="5" t="s">
        <v>1937</v>
      </c>
      <c r="L5869" s="5"/>
      <c r="M5869" s="5">
        <v>1</v>
      </c>
      <c r="N5869" s="5" t="s">
        <v>1173</v>
      </c>
    </row>
    <row r="5870" spans="1:14" x14ac:dyDescent="0.35">
      <c r="A5870" s="5" t="s">
        <v>666</v>
      </c>
      <c r="B5870" s="117" t="str">
        <f>IF(ISERROR(VLOOKUP($A5870, Dropdownlisten!$A$3:$F$143, 2, FALSE)), "", VLOOKUP($A5870, Dropdownlisten!$A$3:$F$143, 2, FALSE))</f>
        <v>POI</v>
      </c>
      <c r="C5870" s="117">
        <f>IF(ISERROR(VLOOKUP($A5870, Dropdownlisten!$A$3:$F$143, 3, FALSE)), "", VLOOKUP($A5870, Dropdownlisten!$A$3:$F$143, 3, FALSE))</f>
        <v>4000</v>
      </c>
      <c r="D5870" s="117" t="str">
        <f>IF(ISERROR(VLOOKUP($A5870, Dropdownlisten!$A$3:$F$143, 4, FALSE)), "", VLOOKUP($A5870, Dropdownlisten!$A$3:$F$143, 4, FALSE))</f>
        <v>Soziales</v>
      </c>
      <c r="E5870" s="117" t="str">
        <f>IF(ISERROR(VLOOKUP($A5870, Dropdownlisten!$A$3:$F$143, 5, FALSE)), "", VLOOKUP($A5870, Dropdownlisten!$A$3:$F$143, 5, FALSE))</f>
        <v>4000_002</v>
      </c>
      <c r="F5870" s="117" t="str">
        <f>IF(ISERROR(VLOOKUP($A5870, Dropdownlisten!$A$3:$F$143, 6, FALSE)), "", VLOOKUP($A5870, Dropdownlisten!$A$3:$F$143, 6, FALSE))</f>
        <v>BeratungsstelleHilfswerk</v>
      </c>
      <c r="G5870" s="117" t="str">
        <f>VLOOKUP(E5870,Datenstruktur_fuer_R!$D$2:$F$141,3,FALSE)</f>
        <v>Point</v>
      </c>
      <c r="H5870" s="120" t="s">
        <v>288</v>
      </c>
      <c r="I5870" s="26" t="s">
        <v>1341</v>
      </c>
      <c r="J5870" s="26" t="s">
        <v>2229</v>
      </c>
      <c r="K5870" s="5" t="s">
        <v>1938</v>
      </c>
      <c r="L5870" s="5"/>
      <c r="M5870" s="5">
        <v>1</v>
      </c>
      <c r="N5870" s="5" t="s">
        <v>1173</v>
      </c>
    </row>
    <row r="5871" spans="1:14" x14ac:dyDescent="0.35">
      <c r="A5871" s="5" t="s">
        <v>666</v>
      </c>
      <c r="B5871" s="117" t="str">
        <f>IF(ISERROR(VLOOKUP($A5871, Dropdownlisten!$A$3:$F$143, 2, FALSE)), "", VLOOKUP($A5871, Dropdownlisten!$A$3:$F$143, 2, FALSE))</f>
        <v>POI</v>
      </c>
      <c r="C5871" s="117">
        <f>IF(ISERROR(VLOOKUP($A5871, Dropdownlisten!$A$3:$F$143, 3, FALSE)), "", VLOOKUP($A5871, Dropdownlisten!$A$3:$F$143, 3, FALSE))</f>
        <v>4000</v>
      </c>
      <c r="D5871" s="117" t="str">
        <f>IF(ISERROR(VLOOKUP($A5871, Dropdownlisten!$A$3:$F$143, 4, FALSE)), "", VLOOKUP($A5871, Dropdownlisten!$A$3:$F$143, 4, FALSE))</f>
        <v>Soziales</v>
      </c>
      <c r="E5871" s="117" t="str">
        <f>IF(ISERROR(VLOOKUP($A5871, Dropdownlisten!$A$3:$F$143, 5, FALSE)), "", VLOOKUP($A5871, Dropdownlisten!$A$3:$F$143, 5, FALSE))</f>
        <v>4000_002</v>
      </c>
      <c r="F5871" s="117" t="str">
        <f>IF(ISERROR(VLOOKUP($A5871, Dropdownlisten!$A$3:$F$143, 6, FALSE)), "", VLOOKUP($A5871, Dropdownlisten!$A$3:$F$143, 6, FALSE))</f>
        <v>BeratungsstelleHilfswerk</v>
      </c>
      <c r="G5871" s="117" t="str">
        <f>VLOOKUP(E5871,Datenstruktur_fuer_R!$D$2:$F$141,3,FALSE)</f>
        <v>Point</v>
      </c>
      <c r="H5871" s="120" t="s">
        <v>289</v>
      </c>
      <c r="I5871" s="26" t="s">
        <v>1341</v>
      </c>
      <c r="J5871" s="26" t="s">
        <v>2229</v>
      </c>
      <c r="K5871" s="5" t="s">
        <v>1939</v>
      </c>
      <c r="L5871" s="5"/>
      <c r="M5871" s="5">
        <v>1</v>
      </c>
      <c r="N5871" s="5" t="s">
        <v>1173</v>
      </c>
    </row>
    <row r="5872" spans="1:14" x14ac:dyDescent="0.35">
      <c r="A5872" s="5" t="s">
        <v>666</v>
      </c>
      <c r="B5872" s="117" t="str">
        <f>IF(ISERROR(VLOOKUP($A5872, Dropdownlisten!$A$3:$F$143, 2, FALSE)), "", VLOOKUP($A5872, Dropdownlisten!$A$3:$F$143, 2, FALSE))</f>
        <v>POI</v>
      </c>
      <c r="C5872" s="117">
        <f>IF(ISERROR(VLOOKUP($A5872, Dropdownlisten!$A$3:$F$143, 3, FALSE)), "", VLOOKUP($A5872, Dropdownlisten!$A$3:$F$143, 3, FALSE))</f>
        <v>4000</v>
      </c>
      <c r="D5872" s="117" t="str">
        <f>IF(ISERROR(VLOOKUP($A5872, Dropdownlisten!$A$3:$F$143, 4, FALSE)), "", VLOOKUP($A5872, Dropdownlisten!$A$3:$F$143, 4, FALSE))</f>
        <v>Soziales</v>
      </c>
      <c r="E5872" s="117" t="str">
        <f>IF(ISERROR(VLOOKUP($A5872, Dropdownlisten!$A$3:$F$143, 5, FALSE)), "", VLOOKUP($A5872, Dropdownlisten!$A$3:$F$143, 5, FALSE))</f>
        <v>4000_002</v>
      </c>
      <c r="F5872" s="117" t="str">
        <f>IF(ISERROR(VLOOKUP($A5872, Dropdownlisten!$A$3:$F$143, 6, FALSE)), "", VLOOKUP($A5872, Dropdownlisten!$A$3:$F$143, 6, FALSE))</f>
        <v>BeratungsstelleHilfswerk</v>
      </c>
      <c r="G5872" s="117" t="str">
        <f>VLOOKUP(E5872,Datenstruktur_fuer_R!$D$2:$F$141,3,FALSE)</f>
        <v>Point</v>
      </c>
      <c r="H5872" s="120" t="s">
        <v>293</v>
      </c>
      <c r="I5872" s="26" t="s">
        <v>1341</v>
      </c>
      <c r="J5872" s="26" t="s">
        <v>2229</v>
      </c>
      <c r="K5872" s="5" t="s">
        <v>1958</v>
      </c>
      <c r="L5872" s="5"/>
      <c r="M5872" s="5">
        <v>1</v>
      </c>
      <c r="N5872" s="5" t="s">
        <v>1173</v>
      </c>
    </row>
    <row r="5873" spans="1:14" x14ac:dyDescent="0.35">
      <c r="A5873" s="5" t="s">
        <v>720</v>
      </c>
      <c r="B5873" s="117" t="str">
        <f>IF(ISERROR(VLOOKUP($A5873, Dropdownlisten!$A$3:$F$143, 2, FALSE)), "", VLOOKUP($A5873, Dropdownlisten!$A$3:$F$143, 2, FALSE))</f>
        <v>POI</v>
      </c>
      <c r="C5873" s="117">
        <f>IF(ISERROR(VLOOKUP($A5873, Dropdownlisten!$A$3:$F$143, 3, FALSE)), "", VLOOKUP($A5873, Dropdownlisten!$A$3:$F$143, 3, FALSE))</f>
        <v>6000</v>
      </c>
      <c r="D5873" s="117" t="str">
        <f>IF(ISERROR(VLOOKUP($A5873, Dropdownlisten!$A$3:$F$143, 4, FALSE)), "", VLOOKUP($A5873, Dropdownlisten!$A$3:$F$143, 4, FALSE))</f>
        <v>UnterhaltungSportNaherholung</v>
      </c>
      <c r="E5873" s="117" t="str">
        <f>IF(ISERROR(VLOOKUP($A5873, Dropdownlisten!$A$3:$F$143, 5, FALSE)), "", VLOOKUP($A5873, Dropdownlisten!$A$3:$F$143, 5, FALSE))</f>
        <v>6000_017</v>
      </c>
      <c r="F5873" s="117" t="str">
        <f>IF(ISERROR(VLOOKUP($A5873, Dropdownlisten!$A$3:$F$143, 6, FALSE)), "", VLOOKUP($A5873, Dropdownlisten!$A$3:$F$143, 6, FALSE))</f>
        <v>Sportstaette</v>
      </c>
      <c r="G5873" s="117" t="str">
        <f>VLOOKUP(E5873,Datenstruktur_fuer_R!$D$2:$F$141,3,FALSE)</f>
        <v>Point</v>
      </c>
      <c r="H5873" s="120" t="s">
        <v>689</v>
      </c>
      <c r="I5873" s="26" t="s">
        <v>1341</v>
      </c>
      <c r="J5873" s="26" t="s">
        <v>2200</v>
      </c>
      <c r="K5873" s="5" t="s">
        <v>1958</v>
      </c>
      <c r="L5873" s="5" t="s">
        <v>2119</v>
      </c>
      <c r="M5873" s="5">
        <v>1</v>
      </c>
      <c r="N5873" s="5" t="s">
        <v>1173</v>
      </c>
    </row>
    <row r="5874" spans="1:14" x14ac:dyDescent="0.35">
      <c r="A5874" s="5" t="s">
        <v>720</v>
      </c>
      <c r="B5874" s="117" t="str">
        <f>IF(ISERROR(VLOOKUP($A5874, Dropdownlisten!$A$3:$F$143, 2, FALSE)), "", VLOOKUP($A5874, Dropdownlisten!$A$3:$F$143, 2, FALSE))</f>
        <v>POI</v>
      </c>
      <c r="C5874" s="117">
        <f>IF(ISERROR(VLOOKUP($A5874, Dropdownlisten!$A$3:$F$143, 3, FALSE)), "", VLOOKUP($A5874, Dropdownlisten!$A$3:$F$143, 3, FALSE))</f>
        <v>6000</v>
      </c>
      <c r="D5874" s="117" t="str">
        <f>IF(ISERROR(VLOOKUP($A5874, Dropdownlisten!$A$3:$F$143, 4, FALSE)), "", VLOOKUP($A5874, Dropdownlisten!$A$3:$F$143, 4, FALSE))</f>
        <v>UnterhaltungSportNaherholung</v>
      </c>
      <c r="E5874" s="117" t="str">
        <f>IF(ISERROR(VLOOKUP($A5874, Dropdownlisten!$A$3:$F$143, 5, FALSE)), "", VLOOKUP($A5874, Dropdownlisten!$A$3:$F$143, 5, FALSE))</f>
        <v>6000_017</v>
      </c>
      <c r="F5874" s="117" t="str">
        <f>IF(ISERROR(VLOOKUP($A5874, Dropdownlisten!$A$3:$F$143, 6, FALSE)), "", VLOOKUP($A5874, Dropdownlisten!$A$3:$F$143, 6, FALSE))</f>
        <v>Sportstaette</v>
      </c>
      <c r="G5874" s="117" t="str">
        <f>VLOOKUP(E5874,Datenstruktur_fuer_R!$D$2:$F$141,3,FALSE)</f>
        <v>Point</v>
      </c>
      <c r="H5874" s="120" t="s">
        <v>290</v>
      </c>
      <c r="I5874" s="26" t="s">
        <v>1341</v>
      </c>
      <c r="J5874" s="26" t="s">
        <v>2200</v>
      </c>
      <c r="K5874" s="5" t="s">
        <v>1936</v>
      </c>
      <c r="L5874" s="5"/>
      <c r="M5874" s="5">
        <v>1</v>
      </c>
      <c r="N5874" s="5" t="s">
        <v>1173</v>
      </c>
    </row>
    <row r="5875" spans="1:14" x14ac:dyDescent="0.35">
      <c r="A5875" s="5" t="s">
        <v>720</v>
      </c>
      <c r="B5875" s="117" t="str">
        <f>IF(ISERROR(VLOOKUP($A5875, Dropdownlisten!$A$3:$F$143, 2, FALSE)), "", VLOOKUP($A5875, Dropdownlisten!$A$3:$F$143, 2, FALSE))</f>
        <v>POI</v>
      </c>
      <c r="C5875" s="117">
        <f>IF(ISERROR(VLOOKUP($A5875, Dropdownlisten!$A$3:$F$143, 3, FALSE)), "", VLOOKUP($A5875, Dropdownlisten!$A$3:$F$143, 3, FALSE))</f>
        <v>6000</v>
      </c>
      <c r="D5875" s="117" t="str">
        <f>IF(ISERROR(VLOOKUP($A5875, Dropdownlisten!$A$3:$F$143, 4, FALSE)), "", VLOOKUP($A5875, Dropdownlisten!$A$3:$F$143, 4, FALSE))</f>
        <v>UnterhaltungSportNaherholung</v>
      </c>
      <c r="E5875" s="117" t="str">
        <f>IF(ISERROR(VLOOKUP($A5875, Dropdownlisten!$A$3:$F$143, 5, FALSE)), "", VLOOKUP($A5875, Dropdownlisten!$A$3:$F$143, 5, FALSE))</f>
        <v>6000_017</v>
      </c>
      <c r="F5875" s="117" t="str">
        <f>IF(ISERROR(VLOOKUP($A5875, Dropdownlisten!$A$3:$F$143, 6, FALSE)), "", VLOOKUP($A5875, Dropdownlisten!$A$3:$F$143, 6, FALSE))</f>
        <v>Sportstaette</v>
      </c>
      <c r="G5875" s="117" t="str">
        <f>VLOOKUP(E5875,Datenstruktur_fuer_R!$D$2:$F$141,3,FALSE)</f>
        <v>Point</v>
      </c>
      <c r="H5875" s="120" t="s">
        <v>291</v>
      </c>
      <c r="I5875" s="26" t="s">
        <v>1341</v>
      </c>
      <c r="J5875" s="26" t="s">
        <v>2200</v>
      </c>
      <c r="K5875" s="5" t="s">
        <v>1937</v>
      </c>
      <c r="L5875" s="5"/>
      <c r="M5875" s="5">
        <v>1</v>
      </c>
      <c r="N5875" s="5" t="s">
        <v>1173</v>
      </c>
    </row>
    <row r="5876" spans="1:14" x14ac:dyDescent="0.35">
      <c r="A5876" s="5" t="s">
        <v>720</v>
      </c>
      <c r="B5876" s="117" t="str">
        <f>IF(ISERROR(VLOOKUP($A5876, Dropdownlisten!$A$3:$F$143, 2, FALSE)), "", VLOOKUP($A5876, Dropdownlisten!$A$3:$F$143, 2, FALSE))</f>
        <v>POI</v>
      </c>
      <c r="C5876" s="117">
        <f>IF(ISERROR(VLOOKUP($A5876, Dropdownlisten!$A$3:$F$143, 3, FALSE)), "", VLOOKUP($A5876, Dropdownlisten!$A$3:$F$143, 3, FALSE))</f>
        <v>6000</v>
      </c>
      <c r="D5876" s="117" t="str">
        <f>IF(ISERROR(VLOOKUP($A5876, Dropdownlisten!$A$3:$F$143, 4, FALSE)), "", VLOOKUP($A5876, Dropdownlisten!$A$3:$F$143, 4, FALSE))</f>
        <v>UnterhaltungSportNaherholung</v>
      </c>
      <c r="E5876" s="117" t="str">
        <f>IF(ISERROR(VLOOKUP($A5876, Dropdownlisten!$A$3:$F$143, 5, FALSE)), "", VLOOKUP($A5876, Dropdownlisten!$A$3:$F$143, 5, FALSE))</f>
        <v>6000_017</v>
      </c>
      <c r="F5876" s="117" t="str">
        <f>IF(ISERROR(VLOOKUP($A5876, Dropdownlisten!$A$3:$F$143, 6, FALSE)), "", VLOOKUP($A5876, Dropdownlisten!$A$3:$F$143, 6, FALSE))</f>
        <v>Sportstaette</v>
      </c>
      <c r="G5876" s="117" t="str">
        <f>VLOOKUP(E5876,Datenstruktur_fuer_R!$D$2:$F$141,3,FALSE)</f>
        <v>Point</v>
      </c>
      <c r="H5876" s="120" t="s">
        <v>288</v>
      </c>
      <c r="I5876" s="26" t="s">
        <v>1341</v>
      </c>
      <c r="J5876" s="26" t="s">
        <v>2200</v>
      </c>
      <c r="K5876" s="5" t="s">
        <v>1938</v>
      </c>
      <c r="L5876" s="5"/>
      <c r="M5876" s="5">
        <v>1</v>
      </c>
      <c r="N5876" s="5" t="s">
        <v>1173</v>
      </c>
    </row>
    <row r="5877" spans="1:14" x14ac:dyDescent="0.35">
      <c r="A5877" s="5" t="s">
        <v>720</v>
      </c>
      <c r="B5877" s="117" t="str">
        <f>IF(ISERROR(VLOOKUP($A5877, Dropdownlisten!$A$3:$F$143, 2, FALSE)), "", VLOOKUP($A5877, Dropdownlisten!$A$3:$F$143, 2, FALSE))</f>
        <v>POI</v>
      </c>
      <c r="C5877" s="117">
        <f>IF(ISERROR(VLOOKUP($A5877, Dropdownlisten!$A$3:$F$143, 3, FALSE)), "", VLOOKUP($A5877, Dropdownlisten!$A$3:$F$143, 3, FALSE))</f>
        <v>6000</v>
      </c>
      <c r="D5877" s="117" t="str">
        <f>IF(ISERROR(VLOOKUP($A5877, Dropdownlisten!$A$3:$F$143, 4, FALSE)), "", VLOOKUP($A5877, Dropdownlisten!$A$3:$F$143, 4, FALSE))</f>
        <v>UnterhaltungSportNaherholung</v>
      </c>
      <c r="E5877" s="117" t="str">
        <f>IF(ISERROR(VLOOKUP($A5877, Dropdownlisten!$A$3:$F$143, 5, FALSE)), "", VLOOKUP($A5877, Dropdownlisten!$A$3:$F$143, 5, FALSE))</f>
        <v>6000_017</v>
      </c>
      <c r="F5877" s="117" t="str">
        <f>IF(ISERROR(VLOOKUP($A5877, Dropdownlisten!$A$3:$F$143, 6, FALSE)), "", VLOOKUP($A5877, Dropdownlisten!$A$3:$F$143, 6, FALSE))</f>
        <v>Sportstaette</v>
      </c>
      <c r="G5877" s="117" t="str">
        <f>VLOOKUP(E5877,Datenstruktur_fuer_R!$D$2:$F$141,3,FALSE)</f>
        <v>Point</v>
      </c>
      <c r="H5877" s="120" t="s">
        <v>289</v>
      </c>
      <c r="I5877" s="26" t="s">
        <v>1341</v>
      </c>
      <c r="J5877" s="26" t="s">
        <v>2200</v>
      </c>
      <c r="K5877" s="5" t="s">
        <v>1939</v>
      </c>
      <c r="L5877" s="5"/>
      <c r="M5877" s="5">
        <v>1</v>
      </c>
      <c r="N5877" s="5" t="s">
        <v>1173</v>
      </c>
    </row>
    <row r="5878" spans="1:14" x14ac:dyDescent="0.35">
      <c r="A5878" s="5" t="s">
        <v>720</v>
      </c>
      <c r="B5878" s="117" t="str">
        <f>IF(ISERROR(VLOOKUP($A5878, Dropdownlisten!$A$3:$F$143, 2, FALSE)), "", VLOOKUP($A5878, Dropdownlisten!$A$3:$F$143, 2, FALSE))</f>
        <v>POI</v>
      </c>
      <c r="C5878" s="117">
        <f>IF(ISERROR(VLOOKUP($A5878, Dropdownlisten!$A$3:$F$143, 3, FALSE)), "", VLOOKUP($A5878, Dropdownlisten!$A$3:$F$143, 3, FALSE))</f>
        <v>6000</v>
      </c>
      <c r="D5878" s="117" t="str">
        <f>IF(ISERROR(VLOOKUP($A5878, Dropdownlisten!$A$3:$F$143, 4, FALSE)), "", VLOOKUP($A5878, Dropdownlisten!$A$3:$F$143, 4, FALSE))</f>
        <v>UnterhaltungSportNaherholung</v>
      </c>
      <c r="E5878" s="117" t="str">
        <f>IF(ISERROR(VLOOKUP($A5878, Dropdownlisten!$A$3:$F$143, 5, FALSE)), "", VLOOKUP($A5878, Dropdownlisten!$A$3:$F$143, 5, FALSE))</f>
        <v>6000_017</v>
      </c>
      <c r="F5878" s="117" t="str">
        <f>IF(ISERROR(VLOOKUP($A5878, Dropdownlisten!$A$3:$F$143, 6, FALSE)), "", VLOOKUP($A5878, Dropdownlisten!$A$3:$F$143, 6, FALSE))</f>
        <v>Sportstaette</v>
      </c>
      <c r="G5878" s="117" t="str">
        <f>VLOOKUP(E5878,Datenstruktur_fuer_R!$D$2:$F$141,3,FALSE)</f>
        <v>Point</v>
      </c>
      <c r="H5878" s="120" t="s">
        <v>293</v>
      </c>
      <c r="I5878" s="26" t="s">
        <v>1341</v>
      </c>
      <c r="J5878" s="26" t="s">
        <v>2200</v>
      </c>
      <c r="K5878" s="5" t="s">
        <v>1958</v>
      </c>
      <c r="L5878" s="5"/>
      <c r="M5878" s="5">
        <v>1</v>
      </c>
      <c r="N5878" s="5" t="s">
        <v>1173</v>
      </c>
    </row>
    <row r="5879" spans="1:14" x14ac:dyDescent="0.35">
      <c r="A5879" s="5" t="s">
        <v>720</v>
      </c>
      <c r="B5879" s="117" t="str">
        <f>IF(ISERROR(VLOOKUP($A5879, Dropdownlisten!$A$3:$F$143, 2, FALSE)), "", VLOOKUP($A5879, Dropdownlisten!$A$3:$F$143, 2, FALSE))</f>
        <v>POI</v>
      </c>
      <c r="C5879" s="117">
        <f>IF(ISERROR(VLOOKUP($A5879, Dropdownlisten!$A$3:$F$143, 3, FALSE)), "", VLOOKUP($A5879, Dropdownlisten!$A$3:$F$143, 3, FALSE))</f>
        <v>6000</v>
      </c>
      <c r="D5879" s="117" t="str">
        <f>IF(ISERROR(VLOOKUP($A5879, Dropdownlisten!$A$3:$F$143, 4, FALSE)), "", VLOOKUP($A5879, Dropdownlisten!$A$3:$F$143, 4, FALSE))</f>
        <v>UnterhaltungSportNaherholung</v>
      </c>
      <c r="E5879" s="117" t="str">
        <f>IF(ISERROR(VLOOKUP($A5879, Dropdownlisten!$A$3:$F$143, 5, FALSE)), "", VLOOKUP($A5879, Dropdownlisten!$A$3:$F$143, 5, FALSE))</f>
        <v>6000_017</v>
      </c>
      <c r="F5879" s="117" t="str">
        <f>IF(ISERROR(VLOOKUP($A5879, Dropdownlisten!$A$3:$F$143, 6, FALSE)), "", VLOOKUP($A5879, Dropdownlisten!$A$3:$F$143, 6, FALSE))</f>
        <v>Sportstaette</v>
      </c>
      <c r="G5879" s="117" t="str">
        <f>VLOOKUP(E5879,Datenstruktur_fuer_R!$D$2:$F$141,3,FALSE)</f>
        <v>Point</v>
      </c>
      <c r="H5879" s="120" t="s">
        <v>689</v>
      </c>
      <c r="I5879" s="26" t="s">
        <v>1341</v>
      </c>
      <c r="J5879" s="26" t="s">
        <v>2200</v>
      </c>
      <c r="K5879" s="5" t="s">
        <v>1958</v>
      </c>
      <c r="L5879" s="5" t="s">
        <v>2120</v>
      </c>
      <c r="M5879" s="5">
        <v>1</v>
      </c>
      <c r="N5879" s="5" t="s">
        <v>1173</v>
      </c>
    </row>
    <row r="5880" spans="1:14" x14ac:dyDescent="0.35">
      <c r="A5880" s="5" t="s">
        <v>720</v>
      </c>
      <c r="B5880" s="117" t="str">
        <f>IF(ISERROR(VLOOKUP($A5880, Dropdownlisten!$A$3:$F$143, 2, FALSE)), "", VLOOKUP($A5880, Dropdownlisten!$A$3:$F$143, 2, FALSE))</f>
        <v>POI</v>
      </c>
      <c r="C5880" s="117">
        <f>IF(ISERROR(VLOOKUP($A5880, Dropdownlisten!$A$3:$F$143, 3, FALSE)), "", VLOOKUP($A5880, Dropdownlisten!$A$3:$F$143, 3, FALSE))</f>
        <v>6000</v>
      </c>
      <c r="D5880" s="117" t="str">
        <f>IF(ISERROR(VLOOKUP($A5880, Dropdownlisten!$A$3:$F$143, 4, FALSE)), "", VLOOKUP($A5880, Dropdownlisten!$A$3:$F$143, 4, FALSE))</f>
        <v>UnterhaltungSportNaherholung</v>
      </c>
      <c r="E5880" s="117" t="str">
        <f>IF(ISERROR(VLOOKUP($A5880, Dropdownlisten!$A$3:$F$143, 5, FALSE)), "", VLOOKUP($A5880, Dropdownlisten!$A$3:$F$143, 5, FALSE))</f>
        <v>6000_017</v>
      </c>
      <c r="F5880" s="117" t="str">
        <f>IF(ISERROR(VLOOKUP($A5880, Dropdownlisten!$A$3:$F$143, 6, FALSE)), "", VLOOKUP($A5880, Dropdownlisten!$A$3:$F$143, 6, FALSE))</f>
        <v>Sportstaette</v>
      </c>
      <c r="G5880" s="117" t="str">
        <f>VLOOKUP(E5880,Datenstruktur_fuer_R!$D$2:$F$141,3,FALSE)</f>
        <v>Point</v>
      </c>
      <c r="H5880" s="120" t="s">
        <v>689</v>
      </c>
      <c r="I5880" s="26" t="s">
        <v>1341</v>
      </c>
      <c r="J5880" s="26" t="s">
        <v>2200</v>
      </c>
      <c r="K5880" s="5" t="s">
        <v>1958</v>
      </c>
      <c r="L5880" s="5" t="s">
        <v>2121</v>
      </c>
      <c r="M5880" s="5">
        <v>1</v>
      </c>
      <c r="N5880" s="5" t="s">
        <v>1173</v>
      </c>
    </row>
    <row r="5881" spans="1:14" x14ac:dyDescent="0.35">
      <c r="A5881" s="5" t="s">
        <v>720</v>
      </c>
      <c r="B5881" s="117" t="str">
        <f>IF(ISERROR(VLOOKUP($A5881, Dropdownlisten!$A$3:$F$143, 2, FALSE)), "", VLOOKUP($A5881, Dropdownlisten!$A$3:$F$143, 2, FALSE))</f>
        <v>POI</v>
      </c>
      <c r="C5881" s="117">
        <f>IF(ISERROR(VLOOKUP($A5881, Dropdownlisten!$A$3:$F$143, 3, FALSE)), "", VLOOKUP($A5881, Dropdownlisten!$A$3:$F$143, 3, FALSE))</f>
        <v>6000</v>
      </c>
      <c r="D5881" s="117" t="str">
        <f>IF(ISERROR(VLOOKUP($A5881, Dropdownlisten!$A$3:$F$143, 4, FALSE)), "", VLOOKUP($A5881, Dropdownlisten!$A$3:$F$143, 4, FALSE))</f>
        <v>UnterhaltungSportNaherholung</v>
      </c>
      <c r="E5881" s="117" t="str">
        <f>IF(ISERROR(VLOOKUP($A5881, Dropdownlisten!$A$3:$F$143, 5, FALSE)), "", VLOOKUP($A5881, Dropdownlisten!$A$3:$F$143, 5, FALSE))</f>
        <v>6000_017</v>
      </c>
      <c r="F5881" s="117" t="str">
        <f>IF(ISERROR(VLOOKUP($A5881, Dropdownlisten!$A$3:$F$143, 6, FALSE)), "", VLOOKUP($A5881, Dropdownlisten!$A$3:$F$143, 6, FALSE))</f>
        <v>Sportstaette</v>
      </c>
      <c r="G5881" s="117" t="str">
        <f>VLOOKUP(E5881,Datenstruktur_fuer_R!$D$2:$F$141,3,FALSE)</f>
        <v>Point</v>
      </c>
      <c r="H5881" s="120" t="s">
        <v>689</v>
      </c>
      <c r="I5881" s="26" t="s">
        <v>1341</v>
      </c>
      <c r="J5881" s="26" t="s">
        <v>2200</v>
      </c>
      <c r="K5881" s="5" t="s">
        <v>1958</v>
      </c>
      <c r="L5881" s="5" t="s">
        <v>2122</v>
      </c>
      <c r="M5881" s="5">
        <v>1</v>
      </c>
      <c r="N5881" s="5" t="s">
        <v>1173</v>
      </c>
    </row>
    <row r="5882" spans="1:14" x14ac:dyDescent="0.35">
      <c r="A5882" s="5" t="s">
        <v>720</v>
      </c>
      <c r="B5882" s="117" t="str">
        <f>IF(ISERROR(VLOOKUP($A5882, Dropdownlisten!$A$3:$F$143, 2, FALSE)), "", VLOOKUP($A5882, Dropdownlisten!$A$3:$F$143, 2, FALSE))</f>
        <v>POI</v>
      </c>
      <c r="C5882" s="117">
        <f>IF(ISERROR(VLOOKUP($A5882, Dropdownlisten!$A$3:$F$143, 3, FALSE)), "", VLOOKUP($A5882, Dropdownlisten!$A$3:$F$143, 3, FALSE))</f>
        <v>6000</v>
      </c>
      <c r="D5882" s="117" t="str">
        <f>IF(ISERROR(VLOOKUP($A5882, Dropdownlisten!$A$3:$F$143, 4, FALSE)), "", VLOOKUP($A5882, Dropdownlisten!$A$3:$F$143, 4, FALSE))</f>
        <v>UnterhaltungSportNaherholung</v>
      </c>
      <c r="E5882" s="117" t="str">
        <f>IF(ISERROR(VLOOKUP($A5882, Dropdownlisten!$A$3:$F$143, 5, FALSE)), "", VLOOKUP($A5882, Dropdownlisten!$A$3:$F$143, 5, FALSE))</f>
        <v>6000_017</v>
      </c>
      <c r="F5882" s="117" t="str">
        <f>IF(ISERROR(VLOOKUP($A5882, Dropdownlisten!$A$3:$F$143, 6, FALSE)), "", VLOOKUP($A5882, Dropdownlisten!$A$3:$F$143, 6, FALSE))</f>
        <v>Sportstaette</v>
      </c>
      <c r="G5882" s="117" t="str">
        <f>VLOOKUP(E5882,Datenstruktur_fuer_R!$D$2:$F$141,3,FALSE)</f>
        <v>Point</v>
      </c>
      <c r="H5882" s="120" t="s">
        <v>290</v>
      </c>
      <c r="I5882" s="26" t="s">
        <v>1341</v>
      </c>
      <c r="J5882" s="26" t="s">
        <v>2200</v>
      </c>
      <c r="K5882" s="5" t="s">
        <v>1936</v>
      </c>
      <c r="L5882" s="5"/>
      <c r="M5882" s="5">
        <v>1</v>
      </c>
      <c r="N5882" s="5" t="s">
        <v>1173</v>
      </c>
    </row>
    <row r="5883" spans="1:14" x14ac:dyDescent="0.35">
      <c r="A5883" s="5" t="s">
        <v>720</v>
      </c>
      <c r="B5883" s="117" t="str">
        <f>IF(ISERROR(VLOOKUP($A5883, Dropdownlisten!$A$3:$F$143, 2, FALSE)), "", VLOOKUP($A5883, Dropdownlisten!$A$3:$F$143, 2, FALSE))</f>
        <v>POI</v>
      </c>
      <c r="C5883" s="117">
        <f>IF(ISERROR(VLOOKUP($A5883, Dropdownlisten!$A$3:$F$143, 3, FALSE)), "", VLOOKUP($A5883, Dropdownlisten!$A$3:$F$143, 3, FALSE))</f>
        <v>6000</v>
      </c>
      <c r="D5883" s="117" t="str">
        <f>IF(ISERROR(VLOOKUP($A5883, Dropdownlisten!$A$3:$F$143, 4, FALSE)), "", VLOOKUP($A5883, Dropdownlisten!$A$3:$F$143, 4, FALSE))</f>
        <v>UnterhaltungSportNaherholung</v>
      </c>
      <c r="E5883" s="117" t="str">
        <f>IF(ISERROR(VLOOKUP($A5883, Dropdownlisten!$A$3:$F$143, 5, FALSE)), "", VLOOKUP($A5883, Dropdownlisten!$A$3:$F$143, 5, FALSE))</f>
        <v>6000_017</v>
      </c>
      <c r="F5883" s="117" t="str">
        <f>IF(ISERROR(VLOOKUP($A5883, Dropdownlisten!$A$3:$F$143, 6, FALSE)), "", VLOOKUP($A5883, Dropdownlisten!$A$3:$F$143, 6, FALSE))</f>
        <v>Sportstaette</v>
      </c>
      <c r="G5883" s="117" t="str">
        <f>VLOOKUP(E5883,Datenstruktur_fuer_R!$D$2:$F$141,3,FALSE)</f>
        <v>Point</v>
      </c>
      <c r="H5883" s="120" t="s">
        <v>291</v>
      </c>
      <c r="I5883" s="26" t="s">
        <v>1341</v>
      </c>
      <c r="J5883" s="26" t="s">
        <v>2200</v>
      </c>
      <c r="K5883" s="5" t="s">
        <v>1937</v>
      </c>
      <c r="L5883" s="5"/>
      <c r="M5883" s="5">
        <v>1</v>
      </c>
      <c r="N5883" s="5" t="s">
        <v>1173</v>
      </c>
    </row>
    <row r="5884" spans="1:14" x14ac:dyDescent="0.35">
      <c r="A5884" s="5" t="s">
        <v>720</v>
      </c>
      <c r="B5884" s="117" t="str">
        <f>IF(ISERROR(VLOOKUP($A5884, Dropdownlisten!$A$3:$F$143, 2, FALSE)), "", VLOOKUP($A5884, Dropdownlisten!$A$3:$F$143, 2, FALSE))</f>
        <v>POI</v>
      </c>
      <c r="C5884" s="117">
        <f>IF(ISERROR(VLOOKUP($A5884, Dropdownlisten!$A$3:$F$143, 3, FALSE)), "", VLOOKUP($A5884, Dropdownlisten!$A$3:$F$143, 3, FALSE))</f>
        <v>6000</v>
      </c>
      <c r="D5884" s="117" t="str">
        <f>IF(ISERROR(VLOOKUP($A5884, Dropdownlisten!$A$3:$F$143, 4, FALSE)), "", VLOOKUP($A5884, Dropdownlisten!$A$3:$F$143, 4, FALSE))</f>
        <v>UnterhaltungSportNaherholung</v>
      </c>
      <c r="E5884" s="117" t="str">
        <f>IF(ISERROR(VLOOKUP($A5884, Dropdownlisten!$A$3:$F$143, 5, FALSE)), "", VLOOKUP($A5884, Dropdownlisten!$A$3:$F$143, 5, FALSE))</f>
        <v>6000_017</v>
      </c>
      <c r="F5884" s="117" t="str">
        <f>IF(ISERROR(VLOOKUP($A5884, Dropdownlisten!$A$3:$F$143, 6, FALSE)), "", VLOOKUP($A5884, Dropdownlisten!$A$3:$F$143, 6, FALSE))</f>
        <v>Sportstaette</v>
      </c>
      <c r="G5884" s="117" t="str">
        <f>VLOOKUP(E5884,Datenstruktur_fuer_R!$D$2:$F$141,3,FALSE)</f>
        <v>Point</v>
      </c>
      <c r="H5884" s="120" t="s">
        <v>288</v>
      </c>
      <c r="I5884" s="26" t="s">
        <v>1341</v>
      </c>
      <c r="J5884" s="26" t="s">
        <v>2200</v>
      </c>
      <c r="K5884" s="5" t="s">
        <v>1938</v>
      </c>
      <c r="L5884" s="5"/>
      <c r="M5884" s="5">
        <v>1</v>
      </c>
      <c r="N5884" s="5" t="s">
        <v>1173</v>
      </c>
    </row>
    <row r="5885" spans="1:14" x14ac:dyDescent="0.35">
      <c r="A5885" s="5" t="s">
        <v>720</v>
      </c>
      <c r="B5885" s="117" t="str">
        <f>IF(ISERROR(VLOOKUP($A5885, Dropdownlisten!$A$3:$F$143, 2, FALSE)), "", VLOOKUP($A5885, Dropdownlisten!$A$3:$F$143, 2, FALSE))</f>
        <v>POI</v>
      </c>
      <c r="C5885" s="117">
        <f>IF(ISERROR(VLOOKUP($A5885, Dropdownlisten!$A$3:$F$143, 3, FALSE)), "", VLOOKUP($A5885, Dropdownlisten!$A$3:$F$143, 3, FALSE))</f>
        <v>6000</v>
      </c>
      <c r="D5885" s="117" t="str">
        <f>IF(ISERROR(VLOOKUP($A5885, Dropdownlisten!$A$3:$F$143, 4, FALSE)), "", VLOOKUP($A5885, Dropdownlisten!$A$3:$F$143, 4, FALSE))</f>
        <v>UnterhaltungSportNaherholung</v>
      </c>
      <c r="E5885" s="117" t="str">
        <f>IF(ISERROR(VLOOKUP($A5885, Dropdownlisten!$A$3:$F$143, 5, FALSE)), "", VLOOKUP($A5885, Dropdownlisten!$A$3:$F$143, 5, FALSE))</f>
        <v>6000_017</v>
      </c>
      <c r="F5885" s="117" t="str">
        <f>IF(ISERROR(VLOOKUP($A5885, Dropdownlisten!$A$3:$F$143, 6, FALSE)), "", VLOOKUP($A5885, Dropdownlisten!$A$3:$F$143, 6, FALSE))</f>
        <v>Sportstaette</v>
      </c>
      <c r="G5885" s="117" t="str">
        <f>VLOOKUP(E5885,Datenstruktur_fuer_R!$D$2:$F$141,3,FALSE)</f>
        <v>Point</v>
      </c>
      <c r="H5885" s="120" t="s">
        <v>289</v>
      </c>
      <c r="I5885" s="26" t="s">
        <v>1341</v>
      </c>
      <c r="J5885" s="26" t="s">
        <v>2200</v>
      </c>
      <c r="K5885" s="5" t="s">
        <v>1939</v>
      </c>
      <c r="L5885" s="5"/>
      <c r="M5885" s="5">
        <v>1</v>
      </c>
      <c r="N5885" s="5" t="s">
        <v>1173</v>
      </c>
    </row>
    <row r="5886" spans="1:14" x14ac:dyDescent="0.35">
      <c r="A5886" s="5" t="s">
        <v>720</v>
      </c>
      <c r="B5886" s="117" t="str">
        <f>IF(ISERROR(VLOOKUP($A5886, Dropdownlisten!$A$3:$F$143, 2, FALSE)), "", VLOOKUP($A5886, Dropdownlisten!$A$3:$F$143, 2, FALSE))</f>
        <v>POI</v>
      </c>
      <c r="C5886" s="117">
        <f>IF(ISERROR(VLOOKUP($A5886, Dropdownlisten!$A$3:$F$143, 3, FALSE)), "", VLOOKUP($A5886, Dropdownlisten!$A$3:$F$143, 3, FALSE))</f>
        <v>6000</v>
      </c>
      <c r="D5886" s="117" t="str">
        <f>IF(ISERROR(VLOOKUP($A5886, Dropdownlisten!$A$3:$F$143, 4, FALSE)), "", VLOOKUP($A5886, Dropdownlisten!$A$3:$F$143, 4, FALSE))</f>
        <v>UnterhaltungSportNaherholung</v>
      </c>
      <c r="E5886" s="117" t="str">
        <f>IF(ISERROR(VLOOKUP($A5886, Dropdownlisten!$A$3:$F$143, 5, FALSE)), "", VLOOKUP($A5886, Dropdownlisten!$A$3:$F$143, 5, FALSE))</f>
        <v>6000_017</v>
      </c>
      <c r="F5886" s="117" t="str">
        <f>IF(ISERROR(VLOOKUP($A5886, Dropdownlisten!$A$3:$F$143, 6, FALSE)), "", VLOOKUP($A5886, Dropdownlisten!$A$3:$F$143, 6, FALSE))</f>
        <v>Sportstaette</v>
      </c>
      <c r="G5886" s="117" t="str">
        <f>VLOOKUP(E5886,Datenstruktur_fuer_R!$D$2:$F$141,3,FALSE)</f>
        <v>Point</v>
      </c>
      <c r="H5886" s="120" t="s">
        <v>293</v>
      </c>
      <c r="I5886" s="26" t="s">
        <v>1341</v>
      </c>
      <c r="J5886" s="26" t="s">
        <v>2200</v>
      </c>
      <c r="K5886" s="5" t="s">
        <v>1958</v>
      </c>
      <c r="L5886" s="5"/>
      <c r="M5886" s="5">
        <v>1</v>
      </c>
      <c r="N5886" s="5" t="s">
        <v>1173</v>
      </c>
    </row>
    <row r="5887" spans="1:14" x14ac:dyDescent="0.35">
      <c r="A5887" s="5" t="s">
        <v>720</v>
      </c>
      <c r="B5887" s="117" t="str">
        <f>IF(ISERROR(VLOOKUP($A5887, Dropdownlisten!$A$3:$F$143, 2, FALSE)), "", VLOOKUP($A5887, Dropdownlisten!$A$3:$F$143, 2, FALSE))</f>
        <v>POI</v>
      </c>
      <c r="C5887" s="117">
        <f>IF(ISERROR(VLOOKUP($A5887, Dropdownlisten!$A$3:$F$143, 3, FALSE)), "", VLOOKUP($A5887, Dropdownlisten!$A$3:$F$143, 3, FALSE))</f>
        <v>6000</v>
      </c>
      <c r="D5887" s="117" t="str">
        <f>IF(ISERROR(VLOOKUP($A5887, Dropdownlisten!$A$3:$F$143, 4, FALSE)), "", VLOOKUP($A5887, Dropdownlisten!$A$3:$F$143, 4, FALSE))</f>
        <v>UnterhaltungSportNaherholung</v>
      </c>
      <c r="E5887" s="117" t="str">
        <f>IF(ISERROR(VLOOKUP($A5887, Dropdownlisten!$A$3:$F$143, 5, FALSE)), "", VLOOKUP($A5887, Dropdownlisten!$A$3:$F$143, 5, FALSE))</f>
        <v>6000_017</v>
      </c>
      <c r="F5887" s="117" t="str">
        <f>IF(ISERROR(VLOOKUP($A5887, Dropdownlisten!$A$3:$F$143, 6, FALSE)), "", VLOOKUP($A5887, Dropdownlisten!$A$3:$F$143, 6, FALSE))</f>
        <v>Sportstaette</v>
      </c>
      <c r="G5887" s="117" t="str">
        <f>VLOOKUP(E5887,Datenstruktur_fuer_R!$D$2:$F$141,3,FALSE)</f>
        <v>Point</v>
      </c>
      <c r="H5887" s="120" t="s">
        <v>689</v>
      </c>
      <c r="I5887" s="26" t="s">
        <v>1341</v>
      </c>
      <c r="J5887" s="26" t="s">
        <v>2200</v>
      </c>
      <c r="K5887" s="5" t="s">
        <v>1958</v>
      </c>
      <c r="L5887" s="5" t="s">
        <v>2123</v>
      </c>
      <c r="M5887" s="5">
        <v>1</v>
      </c>
      <c r="N5887" s="5" t="s">
        <v>1173</v>
      </c>
    </row>
    <row r="5888" spans="1:14" x14ac:dyDescent="0.35">
      <c r="A5888" s="5" t="s">
        <v>720</v>
      </c>
      <c r="B5888" s="117" t="str">
        <f>IF(ISERROR(VLOOKUP($A5888, Dropdownlisten!$A$3:$F$143, 2, FALSE)), "", VLOOKUP($A5888, Dropdownlisten!$A$3:$F$143, 2, FALSE))</f>
        <v>POI</v>
      </c>
      <c r="C5888" s="117">
        <f>IF(ISERROR(VLOOKUP($A5888, Dropdownlisten!$A$3:$F$143, 3, FALSE)), "", VLOOKUP($A5888, Dropdownlisten!$A$3:$F$143, 3, FALSE))</f>
        <v>6000</v>
      </c>
      <c r="D5888" s="117" t="str">
        <f>IF(ISERROR(VLOOKUP($A5888, Dropdownlisten!$A$3:$F$143, 4, FALSE)), "", VLOOKUP($A5888, Dropdownlisten!$A$3:$F$143, 4, FALSE))</f>
        <v>UnterhaltungSportNaherholung</v>
      </c>
      <c r="E5888" s="117" t="str">
        <f>IF(ISERROR(VLOOKUP($A5888, Dropdownlisten!$A$3:$F$143, 5, FALSE)), "", VLOOKUP($A5888, Dropdownlisten!$A$3:$F$143, 5, FALSE))</f>
        <v>6000_017</v>
      </c>
      <c r="F5888" s="117" t="str">
        <f>IF(ISERROR(VLOOKUP($A5888, Dropdownlisten!$A$3:$F$143, 6, FALSE)), "", VLOOKUP($A5888, Dropdownlisten!$A$3:$F$143, 6, FALSE))</f>
        <v>Sportstaette</v>
      </c>
      <c r="G5888" s="117" t="str">
        <f>VLOOKUP(E5888,Datenstruktur_fuer_R!$D$2:$F$141,3,FALSE)</f>
        <v>Point</v>
      </c>
      <c r="H5888" s="120" t="s">
        <v>689</v>
      </c>
      <c r="I5888" s="26" t="s">
        <v>1341</v>
      </c>
      <c r="J5888" s="26" t="s">
        <v>2200</v>
      </c>
      <c r="K5888" s="5" t="s">
        <v>1958</v>
      </c>
      <c r="L5888" s="5" t="s">
        <v>2124</v>
      </c>
      <c r="M5888" s="5">
        <v>1</v>
      </c>
      <c r="N5888" s="5" t="s">
        <v>1173</v>
      </c>
    </row>
    <row r="5889" spans="1:14" x14ac:dyDescent="0.35">
      <c r="A5889" s="5" t="s">
        <v>720</v>
      </c>
      <c r="B5889" s="117" t="str">
        <f>IF(ISERROR(VLOOKUP($A5889, Dropdownlisten!$A$3:$F$143, 2, FALSE)), "", VLOOKUP($A5889, Dropdownlisten!$A$3:$F$143, 2, FALSE))</f>
        <v>POI</v>
      </c>
      <c r="C5889" s="117">
        <f>IF(ISERROR(VLOOKUP($A5889, Dropdownlisten!$A$3:$F$143, 3, FALSE)), "", VLOOKUP($A5889, Dropdownlisten!$A$3:$F$143, 3, FALSE))</f>
        <v>6000</v>
      </c>
      <c r="D5889" s="117" t="str">
        <f>IF(ISERROR(VLOOKUP($A5889, Dropdownlisten!$A$3:$F$143, 4, FALSE)), "", VLOOKUP($A5889, Dropdownlisten!$A$3:$F$143, 4, FALSE))</f>
        <v>UnterhaltungSportNaherholung</v>
      </c>
      <c r="E5889" s="117" t="str">
        <f>IF(ISERROR(VLOOKUP($A5889, Dropdownlisten!$A$3:$F$143, 5, FALSE)), "", VLOOKUP($A5889, Dropdownlisten!$A$3:$F$143, 5, FALSE))</f>
        <v>6000_017</v>
      </c>
      <c r="F5889" s="117" t="str">
        <f>IF(ISERROR(VLOOKUP($A5889, Dropdownlisten!$A$3:$F$143, 6, FALSE)), "", VLOOKUP($A5889, Dropdownlisten!$A$3:$F$143, 6, FALSE))</f>
        <v>Sportstaette</v>
      </c>
      <c r="G5889" s="117" t="str">
        <f>VLOOKUP(E5889,Datenstruktur_fuer_R!$D$2:$F$141,3,FALSE)</f>
        <v>Point</v>
      </c>
      <c r="H5889" s="120" t="s">
        <v>689</v>
      </c>
      <c r="I5889" s="26" t="s">
        <v>1341</v>
      </c>
      <c r="J5889" s="26" t="s">
        <v>2200</v>
      </c>
      <c r="K5889" s="5" t="s">
        <v>1958</v>
      </c>
      <c r="L5889" s="5" t="s">
        <v>2125</v>
      </c>
      <c r="M5889" s="5">
        <v>1</v>
      </c>
      <c r="N5889" s="5" t="s">
        <v>1173</v>
      </c>
    </row>
    <row r="5890" spans="1:14" x14ac:dyDescent="0.35">
      <c r="A5890" s="5" t="s">
        <v>720</v>
      </c>
      <c r="B5890" s="117" t="str">
        <f>IF(ISERROR(VLOOKUP($A5890, Dropdownlisten!$A$3:$F$143, 2, FALSE)), "", VLOOKUP($A5890, Dropdownlisten!$A$3:$F$143, 2, FALSE))</f>
        <v>POI</v>
      </c>
      <c r="C5890" s="117">
        <f>IF(ISERROR(VLOOKUP($A5890, Dropdownlisten!$A$3:$F$143, 3, FALSE)), "", VLOOKUP($A5890, Dropdownlisten!$A$3:$F$143, 3, FALSE))</f>
        <v>6000</v>
      </c>
      <c r="D5890" s="117" t="str">
        <f>IF(ISERROR(VLOOKUP($A5890, Dropdownlisten!$A$3:$F$143, 4, FALSE)), "", VLOOKUP($A5890, Dropdownlisten!$A$3:$F$143, 4, FALSE))</f>
        <v>UnterhaltungSportNaherholung</v>
      </c>
      <c r="E5890" s="117" t="str">
        <f>IF(ISERROR(VLOOKUP($A5890, Dropdownlisten!$A$3:$F$143, 5, FALSE)), "", VLOOKUP($A5890, Dropdownlisten!$A$3:$F$143, 5, FALSE))</f>
        <v>6000_017</v>
      </c>
      <c r="F5890" s="117" t="str">
        <f>IF(ISERROR(VLOOKUP($A5890, Dropdownlisten!$A$3:$F$143, 6, FALSE)), "", VLOOKUP($A5890, Dropdownlisten!$A$3:$F$143, 6, FALSE))</f>
        <v>Sportstaette</v>
      </c>
      <c r="G5890" s="117" t="str">
        <f>VLOOKUP(E5890,Datenstruktur_fuer_R!$D$2:$F$141,3,FALSE)</f>
        <v>Point</v>
      </c>
      <c r="H5890" s="120" t="s">
        <v>290</v>
      </c>
      <c r="I5890" s="26" t="s">
        <v>1341</v>
      </c>
      <c r="J5890" s="26" t="s">
        <v>2200</v>
      </c>
      <c r="K5890" s="5" t="s">
        <v>1936</v>
      </c>
      <c r="L5890" s="5"/>
      <c r="M5890" s="5">
        <v>1</v>
      </c>
      <c r="N5890" s="5" t="s">
        <v>1173</v>
      </c>
    </row>
    <row r="5891" spans="1:14" x14ac:dyDescent="0.35">
      <c r="A5891" s="5" t="s">
        <v>720</v>
      </c>
      <c r="B5891" s="117" t="str">
        <f>IF(ISERROR(VLOOKUP($A5891, Dropdownlisten!$A$3:$F$143, 2, FALSE)), "", VLOOKUP($A5891, Dropdownlisten!$A$3:$F$143, 2, FALSE))</f>
        <v>POI</v>
      </c>
      <c r="C5891" s="117">
        <f>IF(ISERROR(VLOOKUP($A5891, Dropdownlisten!$A$3:$F$143, 3, FALSE)), "", VLOOKUP($A5891, Dropdownlisten!$A$3:$F$143, 3, FALSE))</f>
        <v>6000</v>
      </c>
      <c r="D5891" s="117" t="str">
        <f>IF(ISERROR(VLOOKUP($A5891, Dropdownlisten!$A$3:$F$143, 4, FALSE)), "", VLOOKUP($A5891, Dropdownlisten!$A$3:$F$143, 4, FALSE))</f>
        <v>UnterhaltungSportNaherholung</v>
      </c>
      <c r="E5891" s="117" t="str">
        <f>IF(ISERROR(VLOOKUP($A5891, Dropdownlisten!$A$3:$F$143, 5, FALSE)), "", VLOOKUP($A5891, Dropdownlisten!$A$3:$F$143, 5, FALSE))</f>
        <v>6000_017</v>
      </c>
      <c r="F5891" s="117" t="str">
        <f>IF(ISERROR(VLOOKUP($A5891, Dropdownlisten!$A$3:$F$143, 6, FALSE)), "", VLOOKUP($A5891, Dropdownlisten!$A$3:$F$143, 6, FALSE))</f>
        <v>Sportstaette</v>
      </c>
      <c r="G5891" s="117" t="str">
        <f>VLOOKUP(E5891,Datenstruktur_fuer_R!$D$2:$F$141,3,FALSE)</f>
        <v>Point</v>
      </c>
      <c r="H5891" s="120" t="s">
        <v>291</v>
      </c>
      <c r="I5891" s="26" t="s">
        <v>1341</v>
      </c>
      <c r="J5891" s="26" t="s">
        <v>2200</v>
      </c>
      <c r="K5891" s="5" t="s">
        <v>1937</v>
      </c>
      <c r="L5891" s="5"/>
      <c r="M5891" s="5">
        <v>1</v>
      </c>
      <c r="N5891" s="5" t="s">
        <v>1173</v>
      </c>
    </row>
    <row r="5892" spans="1:14" x14ac:dyDescent="0.35">
      <c r="A5892" s="5" t="s">
        <v>720</v>
      </c>
      <c r="B5892" s="117" t="str">
        <f>IF(ISERROR(VLOOKUP($A5892, Dropdownlisten!$A$3:$F$143, 2, FALSE)), "", VLOOKUP($A5892, Dropdownlisten!$A$3:$F$143, 2, FALSE))</f>
        <v>POI</v>
      </c>
      <c r="C5892" s="117">
        <f>IF(ISERROR(VLOOKUP($A5892, Dropdownlisten!$A$3:$F$143, 3, FALSE)), "", VLOOKUP($A5892, Dropdownlisten!$A$3:$F$143, 3, FALSE))</f>
        <v>6000</v>
      </c>
      <c r="D5892" s="117" t="str">
        <f>IF(ISERROR(VLOOKUP($A5892, Dropdownlisten!$A$3:$F$143, 4, FALSE)), "", VLOOKUP($A5892, Dropdownlisten!$A$3:$F$143, 4, FALSE))</f>
        <v>UnterhaltungSportNaherholung</v>
      </c>
      <c r="E5892" s="117" t="str">
        <f>IF(ISERROR(VLOOKUP($A5892, Dropdownlisten!$A$3:$F$143, 5, FALSE)), "", VLOOKUP($A5892, Dropdownlisten!$A$3:$F$143, 5, FALSE))</f>
        <v>6000_017</v>
      </c>
      <c r="F5892" s="117" t="str">
        <f>IF(ISERROR(VLOOKUP($A5892, Dropdownlisten!$A$3:$F$143, 6, FALSE)), "", VLOOKUP($A5892, Dropdownlisten!$A$3:$F$143, 6, FALSE))</f>
        <v>Sportstaette</v>
      </c>
      <c r="G5892" s="117" t="str">
        <f>VLOOKUP(E5892,Datenstruktur_fuer_R!$D$2:$F$141,3,FALSE)</f>
        <v>Point</v>
      </c>
      <c r="H5892" s="120" t="s">
        <v>288</v>
      </c>
      <c r="I5892" s="26" t="s">
        <v>1341</v>
      </c>
      <c r="J5892" s="26" t="s">
        <v>2200</v>
      </c>
      <c r="K5892" s="5" t="s">
        <v>1938</v>
      </c>
      <c r="L5892" s="5"/>
      <c r="M5892" s="5">
        <v>1</v>
      </c>
      <c r="N5892" s="5" t="s">
        <v>1173</v>
      </c>
    </row>
    <row r="5893" spans="1:14" x14ac:dyDescent="0.35">
      <c r="A5893" s="5" t="s">
        <v>720</v>
      </c>
      <c r="B5893" s="117" t="str">
        <f>IF(ISERROR(VLOOKUP($A5893, Dropdownlisten!$A$3:$F$143, 2, FALSE)), "", VLOOKUP($A5893, Dropdownlisten!$A$3:$F$143, 2, FALSE))</f>
        <v>POI</v>
      </c>
      <c r="C5893" s="117">
        <f>IF(ISERROR(VLOOKUP($A5893, Dropdownlisten!$A$3:$F$143, 3, FALSE)), "", VLOOKUP($A5893, Dropdownlisten!$A$3:$F$143, 3, FALSE))</f>
        <v>6000</v>
      </c>
      <c r="D5893" s="117" t="str">
        <f>IF(ISERROR(VLOOKUP($A5893, Dropdownlisten!$A$3:$F$143, 4, FALSE)), "", VLOOKUP($A5893, Dropdownlisten!$A$3:$F$143, 4, FALSE))</f>
        <v>UnterhaltungSportNaherholung</v>
      </c>
      <c r="E5893" s="117" t="str">
        <f>IF(ISERROR(VLOOKUP($A5893, Dropdownlisten!$A$3:$F$143, 5, FALSE)), "", VLOOKUP($A5893, Dropdownlisten!$A$3:$F$143, 5, FALSE))</f>
        <v>6000_017</v>
      </c>
      <c r="F5893" s="117" t="str">
        <f>IF(ISERROR(VLOOKUP($A5893, Dropdownlisten!$A$3:$F$143, 6, FALSE)), "", VLOOKUP($A5893, Dropdownlisten!$A$3:$F$143, 6, FALSE))</f>
        <v>Sportstaette</v>
      </c>
      <c r="G5893" s="117" t="str">
        <f>VLOOKUP(E5893,Datenstruktur_fuer_R!$D$2:$F$141,3,FALSE)</f>
        <v>Point</v>
      </c>
      <c r="H5893" s="120" t="s">
        <v>289</v>
      </c>
      <c r="I5893" s="26" t="s">
        <v>1341</v>
      </c>
      <c r="J5893" s="26" t="s">
        <v>2200</v>
      </c>
      <c r="K5893" s="5" t="s">
        <v>1939</v>
      </c>
      <c r="L5893" s="5"/>
      <c r="M5893" s="5">
        <v>1</v>
      </c>
      <c r="N5893" s="5" t="s">
        <v>1173</v>
      </c>
    </row>
    <row r="5894" spans="1:14" x14ac:dyDescent="0.35">
      <c r="A5894" s="5" t="s">
        <v>720</v>
      </c>
      <c r="B5894" s="117" t="str">
        <f>IF(ISERROR(VLOOKUP($A5894, Dropdownlisten!$A$3:$F$143, 2, FALSE)), "", VLOOKUP($A5894, Dropdownlisten!$A$3:$F$143, 2, FALSE))</f>
        <v>POI</v>
      </c>
      <c r="C5894" s="117">
        <f>IF(ISERROR(VLOOKUP($A5894, Dropdownlisten!$A$3:$F$143, 3, FALSE)), "", VLOOKUP($A5894, Dropdownlisten!$A$3:$F$143, 3, FALSE))</f>
        <v>6000</v>
      </c>
      <c r="D5894" s="117" t="str">
        <f>IF(ISERROR(VLOOKUP($A5894, Dropdownlisten!$A$3:$F$143, 4, FALSE)), "", VLOOKUP($A5894, Dropdownlisten!$A$3:$F$143, 4, FALSE))</f>
        <v>UnterhaltungSportNaherholung</v>
      </c>
      <c r="E5894" s="117" t="str">
        <f>IF(ISERROR(VLOOKUP($A5894, Dropdownlisten!$A$3:$F$143, 5, FALSE)), "", VLOOKUP($A5894, Dropdownlisten!$A$3:$F$143, 5, FALSE))</f>
        <v>6000_017</v>
      </c>
      <c r="F5894" s="117" t="str">
        <f>IF(ISERROR(VLOOKUP($A5894, Dropdownlisten!$A$3:$F$143, 6, FALSE)), "", VLOOKUP($A5894, Dropdownlisten!$A$3:$F$143, 6, FALSE))</f>
        <v>Sportstaette</v>
      </c>
      <c r="G5894" s="117" t="str">
        <f>VLOOKUP(E5894,Datenstruktur_fuer_R!$D$2:$F$141,3,FALSE)</f>
        <v>Point</v>
      </c>
      <c r="H5894" s="120" t="s">
        <v>293</v>
      </c>
      <c r="I5894" s="26" t="s">
        <v>1341</v>
      </c>
      <c r="J5894" s="26" t="s">
        <v>2200</v>
      </c>
      <c r="K5894" s="5" t="s">
        <v>1958</v>
      </c>
      <c r="L5894" s="5"/>
      <c r="M5894" s="5">
        <v>1</v>
      </c>
      <c r="N5894" s="5" t="s">
        <v>1173</v>
      </c>
    </row>
    <row r="5895" spans="1:14" x14ac:dyDescent="0.35">
      <c r="A5895" s="5" t="s">
        <v>720</v>
      </c>
      <c r="B5895" s="117" t="str">
        <f>IF(ISERROR(VLOOKUP($A5895, Dropdownlisten!$A$3:$F$143, 2, FALSE)), "", VLOOKUP($A5895, Dropdownlisten!$A$3:$F$143, 2, FALSE))</f>
        <v>POI</v>
      </c>
      <c r="C5895" s="117">
        <f>IF(ISERROR(VLOOKUP($A5895, Dropdownlisten!$A$3:$F$143, 3, FALSE)), "", VLOOKUP($A5895, Dropdownlisten!$A$3:$F$143, 3, FALSE))</f>
        <v>6000</v>
      </c>
      <c r="D5895" s="117" t="str">
        <f>IF(ISERROR(VLOOKUP($A5895, Dropdownlisten!$A$3:$F$143, 4, FALSE)), "", VLOOKUP($A5895, Dropdownlisten!$A$3:$F$143, 4, FALSE))</f>
        <v>UnterhaltungSportNaherholung</v>
      </c>
      <c r="E5895" s="117" t="str">
        <f>IF(ISERROR(VLOOKUP($A5895, Dropdownlisten!$A$3:$F$143, 5, FALSE)), "", VLOOKUP($A5895, Dropdownlisten!$A$3:$F$143, 5, FALSE))</f>
        <v>6000_017</v>
      </c>
      <c r="F5895" s="117" t="str">
        <f>IF(ISERROR(VLOOKUP($A5895, Dropdownlisten!$A$3:$F$143, 6, FALSE)), "", VLOOKUP($A5895, Dropdownlisten!$A$3:$F$143, 6, FALSE))</f>
        <v>Sportstaette</v>
      </c>
      <c r="G5895" s="117" t="str">
        <f>VLOOKUP(E5895,Datenstruktur_fuer_R!$D$2:$F$141,3,FALSE)</f>
        <v>Point</v>
      </c>
      <c r="H5895" s="120" t="s">
        <v>689</v>
      </c>
      <c r="I5895" s="26" t="s">
        <v>1341</v>
      </c>
      <c r="J5895" s="26" t="s">
        <v>2200</v>
      </c>
      <c r="K5895" s="5" t="s">
        <v>1958</v>
      </c>
      <c r="L5895" s="5" t="s">
        <v>2126</v>
      </c>
      <c r="M5895" s="5">
        <v>1</v>
      </c>
      <c r="N5895" s="5" t="s">
        <v>1173</v>
      </c>
    </row>
    <row r="5896" spans="1:14" x14ac:dyDescent="0.35">
      <c r="A5896" s="5" t="s">
        <v>720</v>
      </c>
      <c r="B5896" s="117" t="str">
        <f>IF(ISERROR(VLOOKUP($A5896, Dropdownlisten!$A$3:$F$143, 2, FALSE)), "", VLOOKUP($A5896, Dropdownlisten!$A$3:$F$143, 2, FALSE))</f>
        <v>POI</v>
      </c>
      <c r="C5896" s="117">
        <f>IF(ISERROR(VLOOKUP($A5896, Dropdownlisten!$A$3:$F$143, 3, FALSE)), "", VLOOKUP($A5896, Dropdownlisten!$A$3:$F$143, 3, FALSE))</f>
        <v>6000</v>
      </c>
      <c r="D5896" s="117" t="str">
        <f>IF(ISERROR(VLOOKUP($A5896, Dropdownlisten!$A$3:$F$143, 4, FALSE)), "", VLOOKUP($A5896, Dropdownlisten!$A$3:$F$143, 4, FALSE))</f>
        <v>UnterhaltungSportNaherholung</v>
      </c>
      <c r="E5896" s="117" t="str">
        <f>IF(ISERROR(VLOOKUP($A5896, Dropdownlisten!$A$3:$F$143, 5, FALSE)), "", VLOOKUP($A5896, Dropdownlisten!$A$3:$F$143, 5, FALSE))</f>
        <v>6000_017</v>
      </c>
      <c r="F5896" s="117" t="str">
        <f>IF(ISERROR(VLOOKUP($A5896, Dropdownlisten!$A$3:$F$143, 6, FALSE)), "", VLOOKUP($A5896, Dropdownlisten!$A$3:$F$143, 6, FALSE))</f>
        <v>Sportstaette</v>
      </c>
      <c r="G5896" s="117" t="str">
        <f>VLOOKUP(E5896,Datenstruktur_fuer_R!$D$2:$F$141,3,FALSE)</f>
        <v>Point</v>
      </c>
      <c r="H5896" s="120" t="s">
        <v>689</v>
      </c>
      <c r="I5896" s="26" t="s">
        <v>1341</v>
      </c>
      <c r="J5896" s="26" t="s">
        <v>2200</v>
      </c>
      <c r="K5896" s="5" t="s">
        <v>1958</v>
      </c>
      <c r="L5896" s="5" t="s">
        <v>2127</v>
      </c>
      <c r="M5896" s="5">
        <v>1</v>
      </c>
      <c r="N5896" s="5" t="s">
        <v>1173</v>
      </c>
    </row>
    <row r="5897" spans="1:14" x14ac:dyDescent="0.35">
      <c r="A5897" s="5" t="s">
        <v>720</v>
      </c>
      <c r="B5897" s="117" t="str">
        <f>IF(ISERROR(VLOOKUP($A5897, Dropdownlisten!$A$3:$F$143, 2, FALSE)), "", VLOOKUP($A5897, Dropdownlisten!$A$3:$F$143, 2, FALSE))</f>
        <v>POI</v>
      </c>
      <c r="C5897" s="117">
        <f>IF(ISERROR(VLOOKUP($A5897, Dropdownlisten!$A$3:$F$143, 3, FALSE)), "", VLOOKUP($A5897, Dropdownlisten!$A$3:$F$143, 3, FALSE))</f>
        <v>6000</v>
      </c>
      <c r="D5897" s="117" t="str">
        <f>IF(ISERROR(VLOOKUP($A5897, Dropdownlisten!$A$3:$F$143, 4, FALSE)), "", VLOOKUP($A5897, Dropdownlisten!$A$3:$F$143, 4, FALSE))</f>
        <v>UnterhaltungSportNaherholung</v>
      </c>
      <c r="E5897" s="117" t="str">
        <f>IF(ISERROR(VLOOKUP($A5897, Dropdownlisten!$A$3:$F$143, 5, FALSE)), "", VLOOKUP($A5897, Dropdownlisten!$A$3:$F$143, 5, FALSE))</f>
        <v>6000_017</v>
      </c>
      <c r="F5897" s="117" t="str">
        <f>IF(ISERROR(VLOOKUP($A5897, Dropdownlisten!$A$3:$F$143, 6, FALSE)), "", VLOOKUP($A5897, Dropdownlisten!$A$3:$F$143, 6, FALSE))</f>
        <v>Sportstaette</v>
      </c>
      <c r="G5897" s="117" t="str">
        <f>VLOOKUP(E5897,Datenstruktur_fuer_R!$D$2:$F$141,3,FALSE)</f>
        <v>Point</v>
      </c>
      <c r="H5897" s="120" t="s">
        <v>689</v>
      </c>
      <c r="I5897" s="26" t="s">
        <v>1341</v>
      </c>
      <c r="J5897" s="26" t="s">
        <v>2200</v>
      </c>
      <c r="K5897" s="5" t="s">
        <v>1958</v>
      </c>
      <c r="L5897" s="5" t="s">
        <v>2128</v>
      </c>
      <c r="M5897" s="5">
        <v>1</v>
      </c>
      <c r="N5897" s="5" t="s">
        <v>1173</v>
      </c>
    </row>
    <row r="5898" spans="1:14" x14ac:dyDescent="0.35">
      <c r="A5898" s="5" t="s">
        <v>720</v>
      </c>
      <c r="B5898" s="117" t="str">
        <f>IF(ISERROR(VLOOKUP($A5898, Dropdownlisten!$A$3:$F$143, 2, FALSE)), "", VLOOKUP($A5898, Dropdownlisten!$A$3:$F$143, 2, FALSE))</f>
        <v>POI</v>
      </c>
      <c r="C5898" s="117">
        <f>IF(ISERROR(VLOOKUP($A5898, Dropdownlisten!$A$3:$F$143, 3, FALSE)), "", VLOOKUP($A5898, Dropdownlisten!$A$3:$F$143, 3, FALSE))</f>
        <v>6000</v>
      </c>
      <c r="D5898" s="117" t="str">
        <f>IF(ISERROR(VLOOKUP($A5898, Dropdownlisten!$A$3:$F$143, 4, FALSE)), "", VLOOKUP($A5898, Dropdownlisten!$A$3:$F$143, 4, FALSE))</f>
        <v>UnterhaltungSportNaherholung</v>
      </c>
      <c r="E5898" s="117" t="str">
        <f>IF(ISERROR(VLOOKUP($A5898, Dropdownlisten!$A$3:$F$143, 5, FALSE)), "", VLOOKUP($A5898, Dropdownlisten!$A$3:$F$143, 5, FALSE))</f>
        <v>6000_017</v>
      </c>
      <c r="F5898" s="117" t="str">
        <f>IF(ISERROR(VLOOKUP($A5898, Dropdownlisten!$A$3:$F$143, 6, FALSE)), "", VLOOKUP($A5898, Dropdownlisten!$A$3:$F$143, 6, FALSE))</f>
        <v>Sportstaette</v>
      </c>
      <c r="G5898" s="117" t="str">
        <f>VLOOKUP(E5898,Datenstruktur_fuer_R!$D$2:$F$141,3,FALSE)</f>
        <v>Point</v>
      </c>
      <c r="H5898" s="120" t="s">
        <v>689</v>
      </c>
      <c r="I5898" s="26" t="s">
        <v>1341</v>
      </c>
      <c r="J5898" s="26" t="s">
        <v>2200</v>
      </c>
      <c r="K5898" s="5" t="s">
        <v>1958</v>
      </c>
      <c r="L5898" s="5" t="s">
        <v>2129</v>
      </c>
      <c r="M5898" s="5">
        <v>1</v>
      </c>
      <c r="N5898" s="5" t="s">
        <v>1173</v>
      </c>
    </row>
    <row r="5899" spans="1:14" x14ac:dyDescent="0.35">
      <c r="A5899" s="5" t="s">
        <v>720</v>
      </c>
      <c r="B5899" s="117" t="str">
        <f>IF(ISERROR(VLOOKUP($A5899, Dropdownlisten!$A$3:$F$143, 2, FALSE)), "", VLOOKUP($A5899, Dropdownlisten!$A$3:$F$143, 2, FALSE))</f>
        <v>POI</v>
      </c>
      <c r="C5899" s="117">
        <f>IF(ISERROR(VLOOKUP($A5899, Dropdownlisten!$A$3:$F$143, 3, FALSE)), "", VLOOKUP($A5899, Dropdownlisten!$A$3:$F$143, 3, FALSE))</f>
        <v>6000</v>
      </c>
      <c r="D5899" s="117" t="str">
        <f>IF(ISERROR(VLOOKUP($A5899, Dropdownlisten!$A$3:$F$143, 4, FALSE)), "", VLOOKUP($A5899, Dropdownlisten!$A$3:$F$143, 4, FALSE))</f>
        <v>UnterhaltungSportNaherholung</v>
      </c>
      <c r="E5899" s="117" t="str">
        <f>IF(ISERROR(VLOOKUP($A5899, Dropdownlisten!$A$3:$F$143, 5, FALSE)), "", VLOOKUP($A5899, Dropdownlisten!$A$3:$F$143, 5, FALSE))</f>
        <v>6000_017</v>
      </c>
      <c r="F5899" s="117" t="str">
        <f>IF(ISERROR(VLOOKUP($A5899, Dropdownlisten!$A$3:$F$143, 6, FALSE)), "", VLOOKUP($A5899, Dropdownlisten!$A$3:$F$143, 6, FALSE))</f>
        <v>Sportstaette</v>
      </c>
      <c r="G5899" s="117" t="str">
        <f>VLOOKUP(E5899,Datenstruktur_fuer_R!$D$2:$F$141,3,FALSE)</f>
        <v>Point</v>
      </c>
      <c r="H5899" s="120" t="s">
        <v>689</v>
      </c>
      <c r="I5899" s="26" t="s">
        <v>1341</v>
      </c>
      <c r="J5899" s="26" t="s">
        <v>2200</v>
      </c>
      <c r="K5899" s="5" t="s">
        <v>1958</v>
      </c>
      <c r="L5899" s="5" t="s">
        <v>2130</v>
      </c>
      <c r="M5899" s="5">
        <v>1</v>
      </c>
      <c r="N5899" s="5" t="s">
        <v>1173</v>
      </c>
    </row>
    <row r="5900" spans="1:14" x14ac:dyDescent="0.35">
      <c r="A5900" s="5" t="s">
        <v>720</v>
      </c>
      <c r="B5900" s="117" t="str">
        <f>IF(ISERROR(VLOOKUP($A5900, Dropdownlisten!$A$3:$F$143, 2, FALSE)), "", VLOOKUP($A5900, Dropdownlisten!$A$3:$F$143, 2, FALSE))</f>
        <v>POI</v>
      </c>
      <c r="C5900" s="117">
        <f>IF(ISERROR(VLOOKUP($A5900, Dropdownlisten!$A$3:$F$143, 3, FALSE)), "", VLOOKUP($A5900, Dropdownlisten!$A$3:$F$143, 3, FALSE))</f>
        <v>6000</v>
      </c>
      <c r="D5900" s="117" t="str">
        <f>IF(ISERROR(VLOOKUP($A5900, Dropdownlisten!$A$3:$F$143, 4, FALSE)), "", VLOOKUP($A5900, Dropdownlisten!$A$3:$F$143, 4, FALSE))</f>
        <v>UnterhaltungSportNaherholung</v>
      </c>
      <c r="E5900" s="117" t="str">
        <f>IF(ISERROR(VLOOKUP($A5900, Dropdownlisten!$A$3:$F$143, 5, FALSE)), "", VLOOKUP($A5900, Dropdownlisten!$A$3:$F$143, 5, FALSE))</f>
        <v>6000_017</v>
      </c>
      <c r="F5900" s="117" t="str">
        <f>IF(ISERROR(VLOOKUP($A5900, Dropdownlisten!$A$3:$F$143, 6, FALSE)), "", VLOOKUP($A5900, Dropdownlisten!$A$3:$F$143, 6, FALSE))</f>
        <v>Sportstaette</v>
      </c>
      <c r="G5900" s="117" t="str">
        <f>VLOOKUP(E5900,Datenstruktur_fuer_R!$D$2:$F$141,3,FALSE)</f>
        <v>Point</v>
      </c>
      <c r="H5900" s="120" t="s">
        <v>689</v>
      </c>
      <c r="I5900" s="26" t="s">
        <v>1341</v>
      </c>
      <c r="J5900" s="26" t="s">
        <v>2200</v>
      </c>
      <c r="K5900" s="5" t="s">
        <v>1958</v>
      </c>
      <c r="L5900" s="5" t="s">
        <v>2131</v>
      </c>
      <c r="M5900" s="5">
        <v>1</v>
      </c>
      <c r="N5900" s="5" t="s">
        <v>1173</v>
      </c>
    </row>
    <row r="5901" spans="1:14" x14ac:dyDescent="0.35">
      <c r="A5901" s="5" t="s">
        <v>720</v>
      </c>
      <c r="B5901" s="117" t="str">
        <f>IF(ISERROR(VLOOKUP($A5901, Dropdownlisten!$A$3:$F$143, 2, FALSE)), "", VLOOKUP($A5901, Dropdownlisten!$A$3:$F$143, 2, FALSE))</f>
        <v>POI</v>
      </c>
      <c r="C5901" s="117">
        <f>IF(ISERROR(VLOOKUP($A5901, Dropdownlisten!$A$3:$F$143, 3, FALSE)), "", VLOOKUP($A5901, Dropdownlisten!$A$3:$F$143, 3, FALSE))</f>
        <v>6000</v>
      </c>
      <c r="D5901" s="117" t="str">
        <f>IF(ISERROR(VLOOKUP($A5901, Dropdownlisten!$A$3:$F$143, 4, FALSE)), "", VLOOKUP($A5901, Dropdownlisten!$A$3:$F$143, 4, FALSE))</f>
        <v>UnterhaltungSportNaherholung</v>
      </c>
      <c r="E5901" s="117" t="str">
        <f>IF(ISERROR(VLOOKUP($A5901, Dropdownlisten!$A$3:$F$143, 5, FALSE)), "", VLOOKUP($A5901, Dropdownlisten!$A$3:$F$143, 5, FALSE))</f>
        <v>6000_017</v>
      </c>
      <c r="F5901" s="117" t="str">
        <f>IF(ISERROR(VLOOKUP($A5901, Dropdownlisten!$A$3:$F$143, 6, FALSE)), "", VLOOKUP($A5901, Dropdownlisten!$A$3:$F$143, 6, FALSE))</f>
        <v>Sportstaette</v>
      </c>
      <c r="G5901" s="117" t="str">
        <f>VLOOKUP(E5901,Datenstruktur_fuer_R!$D$2:$F$141,3,FALSE)</f>
        <v>Point</v>
      </c>
      <c r="H5901" s="120" t="s">
        <v>689</v>
      </c>
      <c r="I5901" s="26" t="s">
        <v>1341</v>
      </c>
      <c r="J5901" s="26" t="s">
        <v>2200</v>
      </c>
      <c r="K5901" s="5" t="s">
        <v>1958</v>
      </c>
      <c r="L5901" s="5" t="s">
        <v>2132</v>
      </c>
      <c r="M5901" s="5">
        <v>1</v>
      </c>
      <c r="N5901" s="5" t="s">
        <v>1173</v>
      </c>
    </row>
    <row r="5902" spans="1:14" x14ac:dyDescent="0.35">
      <c r="A5902" s="5" t="s">
        <v>720</v>
      </c>
      <c r="B5902" s="117" t="str">
        <f>IF(ISERROR(VLOOKUP($A5902, Dropdownlisten!$A$3:$F$143, 2, FALSE)), "", VLOOKUP($A5902, Dropdownlisten!$A$3:$F$143, 2, FALSE))</f>
        <v>POI</v>
      </c>
      <c r="C5902" s="117">
        <f>IF(ISERROR(VLOOKUP($A5902, Dropdownlisten!$A$3:$F$143, 3, FALSE)), "", VLOOKUP($A5902, Dropdownlisten!$A$3:$F$143, 3, FALSE))</f>
        <v>6000</v>
      </c>
      <c r="D5902" s="117" t="str">
        <f>IF(ISERROR(VLOOKUP($A5902, Dropdownlisten!$A$3:$F$143, 4, FALSE)), "", VLOOKUP($A5902, Dropdownlisten!$A$3:$F$143, 4, FALSE))</f>
        <v>UnterhaltungSportNaherholung</v>
      </c>
      <c r="E5902" s="117" t="str">
        <f>IF(ISERROR(VLOOKUP($A5902, Dropdownlisten!$A$3:$F$143, 5, FALSE)), "", VLOOKUP($A5902, Dropdownlisten!$A$3:$F$143, 5, FALSE))</f>
        <v>6000_017</v>
      </c>
      <c r="F5902" s="117" t="str">
        <f>IF(ISERROR(VLOOKUP($A5902, Dropdownlisten!$A$3:$F$143, 6, FALSE)), "", VLOOKUP($A5902, Dropdownlisten!$A$3:$F$143, 6, FALSE))</f>
        <v>Sportstaette</v>
      </c>
      <c r="G5902" s="117" t="str">
        <f>VLOOKUP(E5902,Datenstruktur_fuer_R!$D$2:$F$141,3,FALSE)</f>
        <v>Point</v>
      </c>
      <c r="H5902" s="120" t="s">
        <v>689</v>
      </c>
      <c r="I5902" s="26" t="s">
        <v>1341</v>
      </c>
      <c r="J5902" s="26" t="s">
        <v>2200</v>
      </c>
      <c r="K5902" s="5" t="s">
        <v>1958</v>
      </c>
      <c r="L5902" s="5" t="s">
        <v>2133</v>
      </c>
      <c r="M5902" s="5">
        <v>1</v>
      </c>
      <c r="N5902" s="5" t="s">
        <v>1173</v>
      </c>
    </row>
    <row r="5903" spans="1:14" x14ac:dyDescent="0.35">
      <c r="A5903" s="5" t="s">
        <v>720</v>
      </c>
      <c r="B5903" s="117" t="str">
        <f>IF(ISERROR(VLOOKUP($A5903, Dropdownlisten!$A$3:$F$143, 2, FALSE)), "", VLOOKUP($A5903, Dropdownlisten!$A$3:$F$143, 2, FALSE))</f>
        <v>POI</v>
      </c>
      <c r="C5903" s="117">
        <f>IF(ISERROR(VLOOKUP($A5903, Dropdownlisten!$A$3:$F$143, 3, FALSE)), "", VLOOKUP($A5903, Dropdownlisten!$A$3:$F$143, 3, FALSE))</f>
        <v>6000</v>
      </c>
      <c r="D5903" s="117" t="str">
        <f>IF(ISERROR(VLOOKUP($A5903, Dropdownlisten!$A$3:$F$143, 4, FALSE)), "", VLOOKUP($A5903, Dropdownlisten!$A$3:$F$143, 4, FALSE))</f>
        <v>UnterhaltungSportNaherholung</v>
      </c>
      <c r="E5903" s="117" t="str">
        <f>IF(ISERROR(VLOOKUP($A5903, Dropdownlisten!$A$3:$F$143, 5, FALSE)), "", VLOOKUP($A5903, Dropdownlisten!$A$3:$F$143, 5, FALSE))</f>
        <v>6000_017</v>
      </c>
      <c r="F5903" s="117" t="str">
        <f>IF(ISERROR(VLOOKUP($A5903, Dropdownlisten!$A$3:$F$143, 6, FALSE)), "", VLOOKUP($A5903, Dropdownlisten!$A$3:$F$143, 6, FALSE))</f>
        <v>Sportstaette</v>
      </c>
      <c r="G5903" s="117" t="str">
        <f>VLOOKUP(E5903,Datenstruktur_fuer_R!$D$2:$F$141,3,FALSE)</f>
        <v>Point</v>
      </c>
      <c r="H5903" s="120" t="s">
        <v>689</v>
      </c>
      <c r="I5903" s="26" t="s">
        <v>1341</v>
      </c>
      <c r="J5903" s="26" t="s">
        <v>2200</v>
      </c>
      <c r="K5903" s="5" t="s">
        <v>1958</v>
      </c>
      <c r="L5903" s="5" t="s">
        <v>2134</v>
      </c>
      <c r="M5903" s="5">
        <v>1</v>
      </c>
      <c r="N5903" s="5" t="s">
        <v>1173</v>
      </c>
    </row>
    <row r="5904" spans="1:14" x14ac:dyDescent="0.35">
      <c r="A5904" s="5" t="s">
        <v>720</v>
      </c>
      <c r="B5904" s="117" t="str">
        <f>IF(ISERROR(VLOOKUP($A5904, Dropdownlisten!$A$3:$F$143, 2, FALSE)), "", VLOOKUP($A5904, Dropdownlisten!$A$3:$F$143, 2, FALSE))</f>
        <v>POI</v>
      </c>
      <c r="C5904" s="117">
        <f>IF(ISERROR(VLOOKUP($A5904, Dropdownlisten!$A$3:$F$143, 3, FALSE)), "", VLOOKUP($A5904, Dropdownlisten!$A$3:$F$143, 3, FALSE))</f>
        <v>6000</v>
      </c>
      <c r="D5904" s="117" t="str">
        <f>IF(ISERROR(VLOOKUP($A5904, Dropdownlisten!$A$3:$F$143, 4, FALSE)), "", VLOOKUP($A5904, Dropdownlisten!$A$3:$F$143, 4, FALSE))</f>
        <v>UnterhaltungSportNaherholung</v>
      </c>
      <c r="E5904" s="117" t="str">
        <f>IF(ISERROR(VLOOKUP($A5904, Dropdownlisten!$A$3:$F$143, 5, FALSE)), "", VLOOKUP($A5904, Dropdownlisten!$A$3:$F$143, 5, FALSE))</f>
        <v>6000_017</v>
      </c>
      <c r="F5904" s="117" t="str">
        <f>IF(ISERROR(VLOOKUP($A5904, Dropdownlisten!$A$3:$F$143, 6, FALSE)), "", VLOOKUP($A5904, Dropdownlisten!$A$3:$F$143, 6, FALSE))</f>
        <v>Sportstaette</v>
      </c>
      <c r="G5904" s="117" t="str">
        <f>VLOOKUP(E5904,Datenstruktur_fuer_R!$D$2:$F$141,3,FALSE)</f>
        <v>Point</v>
      </c>
      <c r="H5904" s="120" t="s">
        <v>290</v>
      </c>
      <c r="I5904" s="26" t="s">
        <v>1341</v>
      </c>
      <c r="J5904" s="26" t="s">
        <v>2200</v>
      </c>
      <c r="K5904" s="5" t="s">
        <v>1936</v>
      </c>
      <c r="L5904" s="5"/>
      <c r="M5904" s="5">
        <v>1</v>
      </c>
      <c r="N5904" s="5" t="s">
        <v>1173</v>
      </c>
    </row>
    <row r="5905" spans="1:14" x14ac:dyDescent="0.35">
      <c r="A5905" s="5" t="s">
        <v>720</v>
      </c>
      <c r="B5905" s="117" t="str">
        <f>IF(ISERROR(VLOOKUP($A5905, Dropdownlisten!$A$3:$F$143, 2, FALSE)), "", VLOOKUP($A5905, Dropdownlisten!$A$3:$F$143, 2, FALSE))</f>
        <v>POI</v>
      </c>
      <c r="C5905" s="117">
        <f>IF(ISERROR(VLOOKUP($A5905, Dropdownlisten!$A$3:$F$143, 3, FALSE)), "", VLOOKUP($A5905, Dropdownlisten!$A$3:$F$143, 3, FALSE))</f>
        <v>6000</v>
      </c>
      <c r="D5905" s="117" t="str">
        <f>IF(ISERROR(VLOOKUP($A5905, Dropdownlisten!$A$3:$F$143, 4, FALSE)), "", VLOOKUP($A5905, Dropdownlisten!$A$3:$F$143, 4, FALSE))</f>
        <v>UnterhaltungSportNaherholung</v>
      </c>
      <c r="E5905" s="117" t="str">
        <f>IF(ISERROR(VLOOKUP($A5905, Dropdownlisten!$A$3:$F$143, 5, FALSE)), "", VLOOKUP($A5905, Dropdownlisten!$A$3:$F$143, 5, FALSE))</f>
        <v>6000_017</v>
      </c>
      <c r="F5905" s="117" t="str">
        <f>IF(ISERROR(VLOOKUP($A5905, Dropdownlisten!$A$3:$F$143, 6, FALSE)), "", VLOOKUP($A5905, Dropdownlisten!$A$3:$F$143, 6, FALSE))</f>
        <v>Sportstaette</v>
      </c>
      <c r="G5905" s="117" t="str">
        <f>VLOOKUP(E5905,Datenstruktur_fuer_R!$D$2:$F$141,3,FALSE)</f>
        <v>Point</v>
      </c>
      <c r="H5905" s="120" t="s">
        <v>291</v>
      </c>
      <c r="I5905" s="26" t="s">
        <v>1341</v>
      </c>
      <c r="J5905" s="26" t="s">
        <v>2200</v>
      </c>
      <c r="K5905" s="5" t="s">
        <v>1937</v>
      </c>
      <c r="L5905" s="5"/>
      <c r="M5905" s="5">
        <v>1</v>
      </c>
      <c r="N5905" s="5" t="s">
        <v>1173</v>
      </c>
    </row>
    <row r="5906" spans="1:14" x14ac:dyDescent="0.35">
      <c r="A5906" s="5" t="s">
        <v>720</v>
      </c>
      <c r="B5906" s="117" t="str">
        <f>IF(ISERROR(VLOOKUP($A5906, Dropdownlisten!$A$3:$F$143, 2, FALSE)), "", VLOOKUP($A5906, Dropdownlisten!$A$3:$F$143, 2, FALSE))</f>
        <v>POI</v>
      </c>
      <c r="C5906" s="117">
        <f>IF(ISERROR(VLOOKUP($A5906, Dropdownlisten!$A$3:$F$143, 3, FALSE)), "", VLOOKUP($A5906, Dropdownlisten!$A$3:$F$143, 3, FALSE))</f>
        <v>6000</v>
      </c>
      <c r="D5906" s="117" t="str">
        <f>IF(ISERROR(VLOOKUP($A5906, Dropdownlisten!$A$3:$F$143, 4, FALSE)), "", VLOOKUP($A5906, Dropdownlisten!$A$3:$F$143, 4, FALSE))</f>
        <v>UnterhaltungSportNaherholung</v>
      </c>
      <c r="E5906" s="117" t="str">
        <f>IF(ISERROR(VLOOKUP($A5906, Dropdownlisten!$A$3:$F$143, 5, FALSE)), "", VLOOKUP($A5906, Dropdownlisten!$A$3:$F$143, 5, FALSE))</f>
        <v>6000_017</v>
      </c>
      <c r="F5906" s="117" t="str">
        <f>IF(ISERROR(VLOOKUP($A5906, Dropdownlisten!$A$3:$F$143, 6, FALSE)), "", VLOOKUP($A5906, Dropdownlisten!$A$3:$F$143, 6, FALSE))</f>
        <v>Sportstaette</v>
      </c>
      <c r="G5906" s="117" t="str">
        <f>VLOOKUP(E5906,Datenstruktur_fuer_R!$D$2:$F$141,3,FALSE)</f>
        <v>Point</v>
      </c>
      <c r="H5906" s="120" t="s">
        <v>288</v>
      </c>
      <c r="I5906" s="26" t="s">
        <v>1341</v>
      </c>
      <c r="J5906" s="26" t="s">
        <v>2200</v>
      </c>
      <c r="K5906" s="5" t="s">
        <v>1938</v>
      </c>
      <c r="L5906" s="5"/>
      <c r="M5906" s="5">
        <v>1</v>
      </c>
      <c r="N5906" s="5" t="s">
        <v>1173</v>
      </c>
    </row>
    <row r="5907" spans="1:14" x14ac:dyDescent="0.35">
      <c r="A5907" s="5" t="s">
        <v>720</v>
      </c>
      <c r="B5907" s="117" t="str">
        <f>IF(ISERROR(VLOOKUP($A5907, Dropdownlisten!$A$3:$F$143, 2, FALSE)), "", VLOOKUP($A5907, Dropdownlisten!$A$3:$F$143, 2, FALSE))</f>
        <v>POI</v>
      </c>
      <c r="C5907" s="117">
        <f>IF(ISERROR(VLOOKUP($A5907, Dropdownlisten!$A$3:$F$143, 3, FALSE)), "", VLOOKUP($A5907, Dropdownlisten!$A$3:$F$143, 3, FALSE))</f>
        <v>6000</v>
      </c>
      <c r="D5907" s="117" t="str">
        <f>IF(ISERROR(VLOOKUP($A5907, Dropdownlisten!$A$3:$F$143, 4, FALSE)), "", VLOOKUP($A5907, Dropdownlisten!$A$3:$F$143, 4, FALSE))</f>
        <v>UnterhaltungSportNaherholung</v>
      </c>
      <c r="E5907" s="117" t="str">
        <f>IF(ISERROR(VLOOKUP($A5907, Dropdownlisten!$A$3:$F$143, 5, FALSE)), "", VLOOKUP($A5907, Dropdownlisten!$A$3:$F$143, 5, FALSE))</f>
        <v>6000_017</v>
      </c>
      <c r="F5907" s="117" t="str">
        <f>IF(ISERROR(VLOOKUP($A5907, Dropdownlisten!$A$3:$F$143, 6, FALSE)), "", VLOOKUP($A5907, Dropdownlisten!$A$3:$F$143, 6, FALSE))</f>
        <v>Sportstaette</v>
      </c>
      <c r="G5907" s="117" t="str">
        <f>VLOOKUP(E5907,Datenstruktur_fuer_R!$D$2:$F$141,3,FALSE)</f>
        <v>Point</v>
      </c>
      <c r="H5907" s="120" t="s">
        <v>289</v>
      </c>
      <c r="I5907" s="26" t="s">
        <v>1341</v>
      </c>
      <c r="J5907" s="26" t="s">
        <v>2200</v>
      </c>
      <c r="K5907" s="5" t="s">
        <v>1939</v>
      </c>
      <c r="L5907" s="5"/>
      <c r="M5907" s="5">
        <v>1</v>
      </c>
      <c r="N5907" s="5" t="s">
        <v>1173</v>
      </c>
    </row>
    <row r="5908" spans="1:14" x14ac:dyDescent="0.35">
      <c r="A5908" s="5" t="s">
        <v>720</v>
      </c>
      <c r="B5908" s="117" t="str">
        <f>IF(ISERROR(VLOOKUP($A5908, Dropdownlisten!$A$3:$F$143, 2, FALSE)), "", VLOOKUP($A5908, Dropdownlisten!$A$3:$F$143, 2, FALSE))</f>
        <v>POI</v>
      </c>
      <c r="C5908" s="117">
        <f>IF(ISERROR(VLOOKUP($A5908, Dropdownlisten!$A$3:$F$143, 3, FALSE)), "", VLOOKUP($A5908, Dropdownlisten!$A$3:$F$143, 3, FALSE))</f>
        <v>6000</v>
      </c>
      <c r="D5908" s="117" t="str">
        <f>IF(ISERROR(VLOOKUP($A5908, Dropdownlisten!$A$3:$F$143, 4, FALSE)), "", VLOOKUP($A5908, Dropdownlisten!$A$3:$F$143, 4, FALSE))</f>
        <v>UnterhaltungSportNaherholung</v>
      </c>
      <c r="E5908" s="117" t="str">
        <f>IF(ISERROR(VLOOKUP($A5908, Dropdownlisten!$A$3:$F$143, 5, FALSE)), "", VLOOKUP($A5908, Dropdownlisten!$A$3:$F$143, 5, FALSE))</f>
        <v>6000_017</v>
      </c>
      <c r="F5908" s="117" t="str">
        <f>IF(ISERROR(VLOOKUP($A5908, Dropdownlisten!$A$3:$F$143, 6, FALSE)), "", VLOOKUP($A5908, Dropdownlisten!$A$3:$F$143, 6, FALSE))</f>
        <v>Sportstaette</v>
      </c>
      <c r="G5908" s="117" t="str">
        <f>VLOOKUP(E5908,Datenstruktur_fuer_R!$D$2:$F$141,3,FALSE)</f>
        <v>Point</v>
      </c>
      <c r="H5908" s="120" t="s">
        <v>293</v>
      </c>
      <c r="I5908" s="26" t="s">
        <v>1341</v>
      </c>
      <c r="J5908" s="26" t="s">
        <v>2200</v>
      </c>
      <c r="K5908" s="5" t="s">
        <v>1958</v>
      </c>
      <c r="L5908" s="5"/>
      <c r="M5908" s="5">
        <v>1</v>
      </c>
      <c r="N5908" s="5" t="s">
        <v>1173</v>
      </c>
    </row>
    <row r="5909" spans="1:14" x14ac:dyDescent="0.35">
      <c r="A5909" s="5" t="s">
        <v>720</v>
      </c>
      <c r="B5909" s="117" t="str">
        <f>IF(ISERROR(VLOOKUP($A5909, Dropdownlisten!$A$3:$F$143, 2, FALSE)), "", VLOOKUP($A5909, Dropdownlisten!$A$3:$F$143, 2, FALSE))</f>
        <v>POI</v>
      </c>
      <c r="C5909" s="117">
        <f>IF(ISERROR(VLOOKUP($A5909, Dropdownlisten!$A$3:$F$143, 3, FALSE)), "", VLOOKUP($A5909, Dropdownlisten!$A$3:$F$143, 3, FALSE))</f>
        <v>6000</v>
      </c>
      <c r="D5909" s="117" t="str">
        <f>IF(ISERROR(VLOOKUP($A5909, Dropdownlisten!$A$3:$F$143, 4, FALSE)), "", VLOOKUP($A5909, Dropdownlisten!$A$3:$F$143, 4, FALSE))</f>
        <v>UnterhaltungSportNaherholung</v>
      </c>
      <c r="E5909" s="117" t="str">
        <f>IF(ISERROR(VLOOKUP($A5909, Dropdownlisten!$A$3:$F$143, 5, FALSE)), "", VLOOKUP($A5909, Dropdownlisten!$A$3:$F$143, 5, FALSE))</f>
        <v>6000_017</v>
      </c>
      <c r="F5909" s="117" t="str">
        <f>IF(ISERROR(VLOOKUP($A5909, Dropdownlisten!$A$3:$F$143, 6, FALSE)), "", VLOOKUP($A5909, Dropdownlisten!$A$3:$F$143, 6, FALSE))</f>
        <v>Sportstaette</v>
      </c>
      <c r="G5909" s="117" t="str">
        <f>VLOOKUP(E5909,Datenstruktur_fuer_R!$D$2:$F$141,3,FALSE)</f>
        <v>Point</v>
      </c>
      <c r="H5909" s="120" t="s">
        <v>689</v>
      </c>
      <c r="I5909" s="26" t="s">
        <v>1341</v>
      </c>
      <c r="J5909" s="26" t="s">
        <v>2200</v>
      </c>
      <c r="K5909" s="5" t="s">
        <v>1958</v>
      </c>
      <c r="L5909" s="5" t="s">
        <v>2135</v>
      </c>
      <c r="M5909" s="5">
        <v>1</v>
      </c>
      <c r="N5909" s="5" t="s">
        <v>1173</v>
      </c>
    </row>
    <row r="5910" spans="1:14" x14ac:dyDescent="0.35">
      <c r="A5910" s="5" t="s">
        <v>720</v>
      </c>
      <c r="B5910" s="117" t="str">
        <f>IF(ISERROR(VLOOKUP($A5910, Dropdownlisten!$A$3:$F$143, 2, FALSE)), "", VLOOKUP($A5910, Dropdownlisten!$A$3:$F$143, 2, FALSE))</f>
        <v>POI</v>
      </c>
      <c r="C5910" s="117">
        <f>IF(ISERROR(VLOOKUP($A5910, Dropdownlisten!$A$3:$F$143, 3, FALSE)), "", VLOOKUP($A5910, Dropdownlisten!$A$3:$F$143, 3, FALSE))</f>
        <v>6000</v>
      </c>
      <c r="D5910" s="117" t="str">
        <f>IF(ISERROR(VLOOKUP($A5910, Dropdownlisten!$A$3:$F$143, 4, FALSE)), "", VLOOKUP($A5910, Dropdownlisten!$A$3:$F$143, 4, FALSE))</f>
        <v>UnterhaltungSportNaherholung</v>
      </c>
      <c r="E5910" s="117" t="str">
        <f>IF(ISERROR(VLOOKUP($A5910, Dropdownlisten!$A$3:$F$143, 5, FALSE)), "", VLOOKUP($A5910, Dropdownlisten!$A$3:$F$143, 5, FALSE))</f>
        <v>6000_017</v>
      </c>
      <c r="F5910" s="117" t="str">
        <f>IF(ISERROR(VLOOKUP($A5910, Dropdownlisten!$A$3:$F$143, 6, FALSE)), "", VLOOKUP($A5910, Dropdownlisten!$A$3:$F$143, 6, FALSE))</f>
        <v>Sportstaette</v>
      </c>
      <c r="G5910" s="117" t="str">
        <f>VLOOKUP(E5910,Datenstruktur_fuer_R!$D$2:$F$141,3,FALSE)</f>
        <v>Point</v>
      </c>
      <c r="H5910" s="120" t="s">
        <v>689</v>
      </c>
      <c r="I5910" s="26" t="s">
        <v>1341</v>
      </c>
      <c r="J5910" s="26" t="s">
        <v>2200</v>
      </c>
      <c r="K5910" s="5" t="s">
        <v>1958</v>
      </c>
      <c r="L5910" s="5" t="s">
        <v>2136</v>
      </c>
      <c r="M5910" s="5">
        <v>1</v>
      </c>
      <c r="N5910" s="5" t="s">
        <v>1173</v>
      </c>
    </row>
    <row r="5911" spans="1:14" x14ac:dyDescent="0.35">
      <c r="A5911" s="5" t="s">
        <v>720</v>
      </c>
      <c r="B5911" s="117" t="str">
        <f>IF(ISERROR(VLOOKUP($A5911, Dropdownlisten!$A$3:$F$143, 2, FALSE)), "", VLOOKUP($A5911, Dropdownlisten!$A$3:$F$143, 2, FALSE))</f>
        <v>POI</v>
      </c>
      <c r="C5911" s="117">
        <f>IF(ISERROR(VLOOKUP($A5911, Dropdownlisten!$A$3:$F$143, 3, FALSE)), "", VLOOKUP($A5911, Dropdownlisten!$A$3:$F$143, 3, FALSE))</f>
        <v>6000</v>
      </c>
      <c r="D5911" s="117" t="str">
        <f>IF(ISERROR(VLOOKUP($A5911, Dropdownlisten!$A$3:$F$143, 4, FALSE)), "", VLOOKUP($A5911, Dropdownlisten!$A$3:$F$143, 4, FALSE))</f>
        <v>UnterhaltungSportNaherholung</v>
      </c>
      <c r="E5911" s="117" t="str">
        <f>IF(ISERROR(VLOOKUP($A5911, Dropdownlisten!$A$3:$F$143, 5, FALSE)), "", VLOOKUP($A5911, Dropdownlisten!$A$3:$F$143, 5, FALSE))</f>
        <v>6000_017</v>
      </c>
      <c r="F5911" s="117" t="str">
        <f>IF(ISERROR(VLOOKUP($A5911, Dropdownlisten!$A$3:$F$143, 6, FALSE)), "", VLOOKUP($A5911, Dropdownlisten!$A$3:$F$143, 6, FALSE))</f>
        <v>Sportstaette</v>
      </c>
      <c r="G5911" s="117" t="str">
        <f>VLOOKUP(E5911,Datenstruktur_fuer_R!$D$2:$F$141,3,FALSE)</f>
        <v>Point</v>
      </c>
      <c r="H5911" s="120" t="s">
        <v>689</v>
      </c>
      <c r="I5911" s="26" t="s">
        <v>1341</v>
      </c>
      <c r="J5911" s="26" t="s">
        <v>2200</v>
      </c>
      <c r="K5911" s="5" t="s">
        <v>1958</v>
      </c>
      <c r="L5911" s="5" t="s">
        <v>2137</v>
      </c>
      <c r="M5911" s="5">
        <v>1</v>
      </c>
      <c r="N5911" s="5" t="s">
        <v>1173</v>
      </c>
    </row>
    <row r="5912" spans="1:14" x14ac:dyDescent="0.35">
      <c r="A5912" s="5" t="s">
        <v>720</v>
      </c>
      <c r="B5912" s="117" t="str">
        <f>IF(ISERROR(VLOOKUP($A5912, Dropdownlisten!$A$3:$F$143, 2, FALSE)), "", VLOOKUP($A5912, Dropdownlisten!$A$3:$F$143, 2, FALSE))</f>
        <v>POI</v>
      </c>
      <c r="C5912" s="117">
        <f>IF(ISERROR(VLOOKUP($A5912, Dropdownlisten!$A$3:$F$143, 3, FALSE)), "", VLOOKUP($A5912, Dropdownlisten!$A$3:$F$143, 3, FALSE))</f>
        <v>6000</v>
      </c>
      <c r="D5912" s="117" t="str">
        <f>IF(ISERROR(VLOOKUP($A5912, Dropdownlisten!$A$3:$F$143, 4, FALSE)), "", VLOOKUP($A5912, Dropdownlisten!$A$3:$F$143, 4, FALSE))</f>
        <v>UnterhaltungSportNaherholung</v>
      </c>
      <c r="E5912" s="117" t="str">
        <f>IF(ISERROR(VLOOKUP($A5912, Dropdownlisten!$A$3:$F$143, 5, FALSE)), "", VLOOKUP($A5912, Dropdownlisten!$A$3:$F$143, 5, FALSE))</f>
        <v>6000_017</v>
      </c>
      <c r="F5912" s="117" t="str">
        <f>IF(ISERROR(VLOOKUP($A5912, Dropdownlisten!$A$3:$F$143, 6, FALSE)), "", VLOOKUP($A5912, Dropdownlisten!$A$3:$F$143, 6, FALSE))</f>
        <v>Sportstaette</v>
      </c>
      <c r="G5912" s="117" t="str">
        <f>VLOOKUP(E5912,Datenstruktur_fuer_R!$D$2:$F$141,3,FALSE)</f>
        <v>Point</v>
      </c>
      <c r="H5912" s="120" t="s">
        <v>290</v>
      </c>
      <c r="I5912" s="26" t="s">
        <v>1341</v>
      </c>
      <c r="J5912" s="26" t="s">
        <v>2200</v>
      </c>
      <c r="K5912" s="5" t="s">
        <v>1936</v>
      </c>
      <c r="L5912" s="5"/>
      <c r="M5912" s="5">
        <v>1</v>
      </c>
      <c r="N5912" s="5" t="s">
        <v>1173</v>
      </c>
    </row>
    <row r="5913" spans="1:14" x14ac:dyDescent="0.35">
      <c r="A5913" s="5" t="s">
        <v>720</v>
      </c>
      <c r="B5913" s="117" t="str">
        <f>IF(ISERROR(VLOOKUP($A5913, Dropdownlisten!$A$3:$F$143, 2, FALSE)), "", VLOOKUP($A5913, Dropdownlisten!$A$3:$F$143, 2, FALSE))</f>
        <v>POI</v>
      </c>
      <c r="C5913" s="117">
        <f>IF(ISERROR(VLOOKUP($A5913, Dropdownlisten!$A$3:$F$143, 3, FALSE)), "", VLOOKUP($A5913, Dropdownlisten!$A$3:$F$143, 3, FALSE))</f>
        <v>6000</v>
      </c>
      <c r="D5913" s="117" t="str">
        <f>IF(ISERROR(VLOOKUP($A5913, Dropdownlisten!$A$3:$F$143, 4, FALSE)), "", VLOOKUP($A5913, Dropdownlisten!$A$3:$F$143, 4, FALSE))</f>
        <v>UnterhaltungSportNaherholung</v>
      </c>
      <c r="E5913" s="117" t="str">
        <f>IF(ISERROR(VLOOKUP($A5913, Dropdownlisten!$A$3:$F$143, 5, FALSE)), "", VLOOKUP($A5913, Dropdownlisten!$A$3:$F$143, 5, FALSE))</f>
        <v>6000_017</v>
      </c>
      <c r="F5913" s="117" t="str">
        <f>IF(ISERROR(VLOOKUP($A5913, Dropdownlisten!$A$3:$F$143, 6, FALSE)), "", VLOOKUP($A5913, Dropdownlisten!$A$3:$F$143, 6, FALSE))</f>
        <v>Sportstaette</v>
      </c>
      <c r="G5913" s="117" t="str">
        <f>VLOOKUP(E5913,Datenstruktur_fuer_R!$D$2:$F$141,3,FALSE)</f>
        <v>Point</v>
      </c>
      <c r="H5913" s="120" t="s">
        <v>291</v>
      </c>
      <c r="I5913" s="26" t="s">
        <v>1341</v>
      </c>
      <c r="J5913" s="26" t="s">
        <v>2200</v>
      </c>
      <c r="K5913" s="5" t="s">
        <v>1937</v>
      </c>
      <c r="L5913" s="5"/>
      <c r="M5913" s="5">
        <v>1</v>
      </c>
      <c r="N5913" s="5" t="s">
        <v>1173</v>
      </c>
    </row>
    <row r="5914" spans="1:14" x14ac:dyDescent="0.35">
      <c r="A5914" s="5" t="s">
        <v>720</v>
      </c>
      <c r="B5914" s="117" t="str">
        <f>IF(ISERROR(VLOOKUP($A5914, Dropdownlisten!$A$3:$F$143, 2, FALSE)), "", VLOOKUP($A5914, Dropdownlisten!$A$3:$F$143, 2, FALSE))</f>
        <v>POI</v>
      </c>
      <c r="C5914" s="117">
        <f>IF(ISERROR(VLOOKUP($A5914, Dropdownlisten!$A$3:$F$143, 3, FALSE)), "", VLOOKUP($A5914, Dropdownlisten!$A$3:$F$143, 3, FALSE))</f>
        <v>6000</v>
      </c>
      <c r="D5914" s="117" t="str">
        <f>IF(ISERROR(VLOOKUP($A5914, Dropdownlisten!$A$3:$F$143, 4, FALSE)), "", VLOOKUP($A5914, Dropdownlisten!$A$3:$F$143, 4, FALSE))</f>
        <v>UnterhaltungSportNaherholung</v>
      </c>
      <c r="E5914" s="117" t="str">
        <f>IF(ISERROR(VLOOKUP($A5914, Dropdownlisten!$A$3:$F$143, 5, FALSE)), "", VLOOKUP($A5914, Dropdownlisten!$A$3:$F$143, 5, FALSE))</f>
        <v>6000_017</v>
      </c>
      <c r="F5914" s="117" t="str">
        <f>IF(ISERROR(VLOOKUP($A5914, Dropdownlisten!$A$3:$F$143, 6, FALSE)), "", VLOOKUP($A5914, Dropdownlisten!$A$3:$F$143, 6, FALSE))</f>
        <v>Sportstaette</v>
      </c>
      <c r="G5914" s="117" t="str">
        <f>VLOOKUP(E5914,Datenstruktur_fuer_R!$D$2:$F$141,3,FALSE)</f>
        <v>Point</v>
      </c>
      <c r="H5914" s="120" t="s">
        <v>288</v>
      </c>
      <c r="I5914" s="26" t="s">
        <v>1341</v>
      </c>
      <c r="J5914" s="26" t="s">
        <v>2200</v>
      </c>
      <c r="K5914" s="5" t="s">
        <v>1938</v>
      </c>
      <c r="L5914" s="5"/>
      <c r="M5914" s="5">
        <v>1</v>
      </c>
      <c r="N5914" s="5" t="s">
        <v>1173</v>
      </c>
    </row>
    <row r="5915" spans="1:14" x14ac:dyDescent="0.35">
      <c r="A5915" s="5" t="s">
        <v>720</v>
      </c>
      <c r="B5915" s="117" t="str">
        <f>IF(ISERROR(VLOOKUP($A5915, Dropdownlisten!$A$3:$F$143, 2, FALSE)), "", VLOOKUP($A5915, Dropdownlisten!$A$3:$F$143, 2, FALSE))</f>
        <v>POI</v>
      </c>
      <c r="C5915" s="117">
        <f>IF(ISERROR(VLOOKUP($A5915, Dropdownlisten!$A$3:$F$143, 3, FALSE)), "", VLOOKUP($A5915, Dropdownlisten!$A$3:$F$143, 3, FALSE))</f>
        <v>6000</v>
      </c>
      <c r="D5915" s="117" t="str">
        <f>IF(ISERROR(VLOOKUP($A5915, Dropdownlisten!$A$3:$F$143, 4, FALSE)), "", VLOOKUP($A5915, Dropdownlisten!$A$3:$F$143, 4, FALSE))</f>
        <v>UnterhaltungSportNaherholung</v>
      </c>
      <c r="E5915" s="117" t="str">
        <f>IF(ISERROR(VLOOKUP($A5915, Dropdownlisten!$A$3:$F$143, 5, FALSE)), "", VLOOKUP($A5915, Dropdownlisten!$A$3:$F$143, 5, FALSE))</f>
        <v>6000_017</v>
      </c>
      <c r="F5915" s="117" t="str">
        <f>IF(ISERROR(VLOOKUP($A5915, Dropdownlisten!$A$3:$F$143, 6, FALSE)), "", VLOOKUP($A5915, Dropdownlisten!$A$3:$F$143, 6, FALSE))</f>
        <v>Sportstaette</v>
      </c>
      <c r="G5915" s="117" t="str">
        <f>VLOOKUP(E5915,Datenstruktur_fuer_R!$D$2:$F$141,3,FALSE)</f>
        <v>Point</v>
      </c>
      <c r="H5915" s="120" t="s">
        <v>289</v>
      </c>
      <c r="I5915" s="26" t="s">
        <v>1341</v>
      </c>
      <c r="J5915" s="26" t="s">
        <v>2200</v>
      </c>
      <c r="K5915" s="5" t="s">
        <v>1939</v>
      </c>
      <c r="L5915" s="5"/>
      <c r="M5915" s="5">
        <v>1</v>
      </c>
      <c r="N5915" s="5" t="s">
        <v>1173</v>
      </c>
    </row>
    <row r="5916" spans="1:14" x14ac:dyDescent="0.35">
      <c r="A5916" s="5" t="s">
        <v>720</v>
      </c>
      <c r="B5916" s="117" t="str">
        <f>IF(ISERROR(VLOOKUP($A5916, Dropdownlisten!$A$3:$F$143, 2, FALSE)), "", VLOOKUP($A5916, Dropdownlisten!$A$3:$F$143, 2, FALSE))</f>
        <v>POI</v>
      </c>
      <c r="C5916" s="117">
        <f>IF(ISERROR(VLOOKUP($A5916, Dropdownlisten!$A$3:$F$143, 3, FALSE)), "", VLOOKUP($A5916, Dropdownlisten!$A$3:$F$143, 3, FALSE))</f>
        <v>6000</v>
      </c>
      <c r="D5916" s="117" t="str">
        <f>IF(ISERROR(VLOOKUP($A5916, Dropdownlisten!$A$3:$F$143, 4, FALSE)), "", VLOOKUP($A5916, Dropdownlisten!$A$3:$F$143, 4, FALSE))</f>
        <v>UnterhaltungSportNaherholung</v>
      </c>
      <c r="E5916" s="117" t="str">
        <f>IF(ISERROR(VLOOKUP($A5916, Dropdownlisten!$A$3:$F$143, 5, FALSE)), "", VLOOKUP($A5916, Dropdownlisten!$A$3:$F$143, 5, FALSE))</f>
        <v>6000_017</v>
      </c>
      <c r="F5916" s="117" t="str">
        <f>IF(ISERROR(VLOOKUP($A5916, Dropdownlisten!$A$3:$F$143, 6, FALSE)), "", VLOOKUP($A5916, Dropdownlisten!$A$3:$F$143, 6, FALSE))</f>
        <v>Sportstaette</v>
      </c>
      <c r="G5916" s="117" t="str">
        <f>VLOOKUP(E5916,Datenstruktur_fuer_R!$D$2:$F$141,3,FALSE)</f>
        <v>Point</v>
      </c>
      <c r="H5916" s="120" t="s">
        <v>293</v>
      </c>
      <c r="I5916" s="26" t="s">
        <v>1341</v>
      </c>
      <c r="J5916" s="26" t="s">
        <v>2200</v>
      </c>
      <c r="K5916" s="5" t="s">
        <v>1958</v>
      </c>
      <c r="L5916" s="5"/>
      <c r="M5916" s="5">
        <v>1</v>
      </c>
      <c r="N5916" s="5" t="s">
        <v>1173</v>
      </c>
    </row>
    <row r="5917" spans="1:14" x14ac:dyDescent="0.35">
      <c r="A5917" s="5" t="s">
        <v>720</v>
      </c>
      <c r="B5917" s="117" t="str">
        <f>IF(ISERROR(VLOOKUP($A5917, Dropdownlisten!$A$3:$F$143, 2, FALSE)), "", VLOOKUP($A5917, Dropdownlisten!$A$3:$F$143, 2, FALSE))</f>
        <v>POI</v>
      </c>
      <c r="C5917" s="117">
        <f>IF(ISERROR(VLOOKUP($A5917, Dropdownlisten!$A$3:$F$143, 3, FALSE)), "", VLOOKUP($A5917, Dropdownlisten!$A$3:$F$143, 3, FALSE))</f>
        <v>6000</v>
      </c>
      <c r="D5917" s="117" t="str">
        <f>IF(ISERROR(VLOOKUP($A5917, Dropdownlisten!$A$3:$F$143, 4, FALSE)), "", VLOOKUP($A5917, Dropdownlisten!$A$3:$F$143, 4, FALSE))</f>
        <v>UnterhaltungSportNaherholung</v>
      </c>
      <c r="E5917" s="117" t="str">
        <f>IF(ISERROR(VLOOKUP($A5917, Dropdownlisten!$A$3:$F$143, 5, FALSE)), "", VLOOKUP($A5917, Dropdownlisten!$A$3:$F$143, 5, FALSE))</f>
        <v>6000_017</v>
      </c>
      <c r="F5917" s="117" t="str">
        <f>IF(ISERROR(VLOOKUP($A5917, Dropdownlisten!$A$3:$F$143, 6, FALSE)), "", VLOOKUP($A5917, Dropdownlisten!$A$3:$F$143, 6, FALSE))</f>
        <v>Sportstaette</v>
      </c>
      <c r="G5917" s="117" t="str">
        <f>VLOOKUP(E5917,Datenstruktur_fuer_R!$D$2:$F$141,3,FALSE)</f>
        <v>Point</v>
      </c>
      <c r="H5917" s="120" t="s">
        <v>689</v>
      </c>
      <c r="I5917" s="26" t="s">
        <v>1341</v>
      </c>
      <c r="J5917" s="26" t="s">
        <v>2200</v>
      </c>
      <c r="K5917" s="5" t="s">
        <v>1958</v>
      </c>
      <c r="L5917" s="5" t="s">
        <v>2138</v>
      </c>
      <c r="M5917" s="5">
        <v>1</v>
      </c>
      <c r="N5917" s="5" t="s">
        <v>1173</v>
      </c>
    </row>
    <row r="5918" spans="1:14" x14ac:dyDescent="0.35">
      <c r="A5918" s="5" t="s">
        <v>720</v>
      </c>
      <c r="B5918" s="117" t="str">
        <f>IF(ISERROR(VLOOKUP($A5918, Dropdownlisten!$A$3:$F$143, 2, FALSE)), "", VLOOKUP($A5918, Dropdownlisten!$A$3:$F$143, 2, FALSE))</f>
        <v>POI</v>
      </c>
      <c r="C5918" s="117">
        <f>IF(ISERROR(VLOOKUP($A5918, Dropdownlisten!$A$3:$F$143, 3, FALSE)), "", VLOOKUP($A5918, Dropdownlisten!$A$3:$F$143, 3, FALSE))</f>
        <v>6000</v>
      </c>
      <c r="D5918" s="117" t="str">
        <f>IF(ISERROR(VLOOKUP($A5918, Dropdownlisten!$A$3:$F$143, 4, FALSE)), "", VLOOKUP($A5918, Dropdownlisten!$A$3:$F$143, 4, FALSE))</f>
        <v>UnterhaltungSportNaherholung</v>
      </c>
      <c r="E5918" s="117" t="str">
        <f>IF(ISERROR(VLOOKUP($A5918, Dropdownlisten!$A$3:$F$143, 5, FALSE)), "", VLOOKUP($A5918, Dropdownlisten!$A$3:$F$143, 5, FALSE))</f>
        <v>6000_017</v>
      </c>
      <c r="F5918" s="117" t="str">
        <f>IF(ISERROR(VLOOKUP($A5918, Dropdownlisten!$A$3:$F$143, 6, FALSE)), "", VLOOKUP($A5918, Dropdownlisten!$A$3:$F$143, 6, FALSE))</f>
        <v>Sportstaette</v>
      </c>
      <c r="G5918" s="117" t="str">
        <f>VLOOKUP(E5918,Datenstruktur_fuer_R!$D$2:$F$141,3,FALSE)</f>
        <v>Point</v>
      </c>
      <c r="H5918" s="120" t="s">
        <v>689</v>
      </c>
      <c r="I5918" s="26" t="s">
        <v>1341</v>
      </c>
      <c r="J5918" s="26" t="s">
        <v>2200</v>
      </c>
      <c r="K5918" s="5" t="s">
        <v>1958</v>
      </c>
      <c r="L5918" s="5" t="s">
        <v>2139</v>
      </c>
      <c r="M5918" s="5">
        <v>1</v>
      </c>
      <c r="N5918" s="5" t="s">
        <v>1173</v>
      </c>
    </row>
    <row r="5919" spans="1:14" x14ac:dyDescent="0.35">
      <c r="A5919" s="5" t="s">
        <v>720</v>
      </c>
      <c r="B5919" s="117" t="str">
        <f>IF(ISERROR(VLOOKUP($A5919, Dropdownlisten!$A$3:$F$143, 2, FALSE)), "", VLOOKUP($A5919, Dropdownlisten!$A$3:$F$143, 2, FALSE))</f>
        <v>POI</v>
      </c>
      <c r="C5919" s="117">
        <f>IF(ISERROR(VLOOKUP($A5919, Dropdownlisten!$A$3:$F$143, 3, FALSE)), "", VLOOKUP($A5919, Dropdownlisten!$A$3:$F$143, 3, FALSE))</f>
        <v>6000</v>
      </c>
      <c r="D5919" s="117" t="str">
        <f>IF(ISERROR(VLOOKUP($A5919, Dropdownlisten!$A$3:$F$143, 4, FALSE)), "", VLOOKUP($A5919, Dropdownlisten!$A$3:$F$143, 4, FALSE))</f>
        <v>UnterhaltungSportNaherholung</v>
      </c>
      <c r="E5919" s="117" t="str">
        <f>IF(ISERROR(VLOOKUP($A5919, Dropdownlisten!$A$3:$F$143, 5, FALSE)), "", VLOOKUP($A5919, Dropdownlisten!$A$3:$F$143, 5, FALSE))</f>
        <v>6000_017</v>
      </c>
      <c r="F5919" s="117" t="str">
        <f>IF(ISERROR(VLOOKUP($A5919, Dropdownlisten!$A$3:$F$143, 6, FALSE)), "", VLOOKUP($A5919, Dropdownlisten!$A$3:$F$143, 6, FALSE))</f>
        <v>Sportstaette</v>
      </c>
      <c r="G5919" s="117" t="str">
        <f>VLOOKUP(E5919,Datenstruktur_fuer_R!$D$2:$F$141,3,FALSE)</f>
        <v>Point</v>
      </c>
      <c r="H5919" s="120" t="s">
        <v>689</v>
      </c>
      <c r="I5919" s="26" t="s">
        <v>1341</v>
      </c>
      <c r="J5919" s="26" t="s">
        <v>2200</v>
      </c>
      <c r="K5919" s="5" t="s">
        <v>1958</v>
      </c>
      <c r="L5919" s="5" t="s">
        <v>2140</v>
      </c>
      <c r="M5919" s="5">
        <v>1</v>
      </c>
      <c r="N5919" s="5" t="s">
        <v>1173</v>
      </c>
    </row>
    <row r="5920" spans="1:14" x14ac:dyDescent="0.35">
      <c r="A5920" s="5" t="s">
        <v>720</v>
      </c>
      <c r="B5920" s="117" t="str">
        <f>IF(ISERROR(VLOOKUP($A5920, Dropdownlisten!$A$3:$F$143, 2, FALSE)), "", VLOOKUP($A5920, Dropdownlisten!$A$3:$F$143, 2, FALSE))</f>
        <v>POI</v>
      </c>
      <c r="C5920" s="117">
        <f>IF(ISERROR(VLOOKUP($A5920, Dropdownlisten!$A$3:$F$143, 3, FALSE)), "", VLOOKUP($A5920, Dropdownlisten!$A$3:$F$143, 3, FALSE))</f>
        <v>6000</v>
      </c>
      <c r="D5920" s="117" t="str">
        <f>IF(ISERROR(VLOOKUP($A5920, Dropdownlisten!$A$3:$F$143, 4, FALSE)), "", VLOOKUP($A5920, Dropdownlisten!$A$3:$F$143, 4, FALSE))</f>
        <v>UnterhaltungSportNaherholung</v>
      </c>
      <c r="E5920" s="117" t="str">
        <f>IF(ISERROR(VLOOKUP($A5920, Dropdownlisten!$A$3:$F$143, 5, FALSE)), "", VLOOKUP($A5920, Dropdownlisten!$A$3:$F$143, 5, FALSE))</f>
        <v>6000_017</v>
      </c>
      <c r="F5920" s="117" t="str">
        <f>IF(ISERROR(VLOOKUP($A5920, Dropdownlisten!$A$3:$F$143, 6, FALSE)), "", VLOOKUP($A5920, Dropdownlisten!$A$3:$F$143, 6, FALSE))</f>
        <v>Sportstaette</v>
      </c>
      <c r="G5920" s="117" t="str">
        <f>VLOOKUP(E5920,Datenstruktur_fuer_R!$D$2:$F$141,3,FALSE)</f>
        <v>Point</v>
      </c>
      <c r="H5920" s="120" t="s">
        <v>290</v>
      </c>
      <c r="I5920" s="26" t="s">
        <v>1341</v>
      </c>
      <c r="J5920" s="26" t="s">
        <v>2200</v>
      </c>
      <c r="K5920" s="5" t="s">
        <v>1936</v>
      </c>
      <c r="L5920" s="5"/>
      <c r="M5920" s="5">
        <v>1</v>
      </c>
      <c r="N5920" s="5" t="s">
        <v>1173</v>
      </c>
    </row>
    <row r="5921" spans="1:14" x14ac:dyDescent="0.35">
      <c r="A5921" s="5" t="s">
        <v>720</v>
      </c>
      <c r="B5921" s="117" t="str">
        <f>IF(ISERROR(VLOOKUP($A5921, Dropdownlisten!$A$3:$F$143, 2, FALSE)), "", VLOOKUP($A5921, Dropdownlisten!$A$3:$F$143, 2, FALSE))</f>
        <v>POI</v>
      </c>
      <c r="C5921" s="117">
        <f>IF(ISERROR(VLOOKUP($A5921, Dropdownlisten!$A$3:$F$143, 3, FALSE)), "", VLOOKUP($A5921, Dropdownlisten!$A$3:$F$143, 3, FALSE))</f>
        <v>6000</v>
      </c>
      <c r="D5921" s="117" t="str">
        <f>IF(ISERROR(VLOOKUP($A5921, Dropdownlisten!$A$3:$F$143, 4, FALSE)), "", VLOOKUP($A5921, Dropdownlisten!$A$3:$F$143, 4, FALSE))</f>
        <v>UnterhaltungSportNaherholung</v>
      </c>
      <c r="E5921" s="117" t="str">
        <f>IF(ISERROR(VLOOKUP($A5921, Dropdownlisten!$A$3:$F$143, 5, FALSE)), "", VLOOKUP($A5921, Dropdownlisten!$A$3:$F$143, 5, FALSE))</f>
        <v>6000_017</v>
      </c>
      <c r="F5921" s="117" t="str">
        <f>IF(ISERROR(VLOOKUP($A5921, Dropdownlisten!$A$3:$F$143, 6, FALSE)), "", VLOOKUP($A5921, Dropdownlisten!$A$3:$F$143, 6, FALSE))</f>
        <v>Sportstaette</v>
      </c>
      <c r="G5921" s="117" t="str">
        <f>VLOOKUP(E5921,Datenstruktur_fuer_R!$D$2:$F$141,3,FALSE)</f>
        <v>Point</v>
      </c>
      <c r="H5921" s="120" t="s">
        <v>291</v>
      </c>
      <c r="I5921" s="26" t="s">
        <v>1341</v>
      </c>
      <c r="J5921" s="26" t="s">
        <v>2200</v>
      </c>
      <c r="K5921" s="5" t="s">
        <v>1937</v>
      </c>
      <c r="L5921" s="5"/>
      <c r="M5921" s="5">
        <v>1</v>
      </c>
      <c r="N5921" s="5" t="s">
        <v>1173</v>
      </c>
    </row>
    <row r="5922" spans="1:14" x14ac:dyDescent="0.35">
      <c r="A5922" s="5" t="s">
        <v>720</v>
      </c>
      <c r="B5922" s="117" t="str">
        <f>IF(ISERROR(VLOOKUP($A5922, Dropdownlisten!$A$3:$F$143, 2, FALSE)), "", VLOOKUP($A5922, Dropdownlisten!$A$3:$F$143, 2, FALSE))</f>
        <v>POI</v>
      </c>
      <c r="C5922" s="117">
        <f>IF(ISERROR(VLOOKUP($A5922, Dropdownlisten!$A$3:$F$143, 3, FALSE)), "", VLOOKUP($A5922, Dropdownlisten!$A$3:$F$143, 3, FALSE))</f>
        <v>6000</v>
      </c>
      <c r="D5922" s="117" t="str">
        <f>IF(ISERROR(VLOOKUP($A5922, Dropdownlisten!$A$3:$F$143, 4, FALSE)), "", VLOOKUP($A5922, Dropdownlisten!$A$3:$F$143, 4, FALSE))</f>
        <v>UnterhaltungSportNaherholung</v>
      </c>
      <c r="E5922" s="117" t="str">
        <f>IF(ISERROR(VLOOKUP($A5922, Dropdownlisten!$A$3:$F$143, 5, FALSE)), "", VLOOKUP($A5922, Dropdownlisten!$A$3:$F$143, 5, FALSE))</f>
        <v>6000_017</v>
      </c>
      <c r="F5922" s="117" t="str">
        <f>IF(ISERROR(VLOOKUP($A5922, Dropdownlisten!$A$3:$F$143, 6, FALSE)), "", VLOOKUP($A5922, Dropdownlisten!$A$3:$F$143, 6, FALSE))</f>
        <v>Sportstaette</v>
      </c>
      <c r="G5922" s="117" t="str">
        <f>VLOOKUP(E5922,Datenstruktur_fuer_R!$D$2:$F$141,3,FALSE)</f>
        <v>Point</v>
      </c>
      <c r="H5922" s="120" t="s">
        <v>288</v>
      </c>
      <c r="I5922" s="26" t="s">
        <v>1341</v>
      </c>
      <c r="J5922" s="26" t="s">
        <v>2200</v>
      </c>
      <c r="K5922" s="5" t="s">
        <v>1938</v>
      </c>
      <c r="L5922" s="5"/>
      <c r="M5922" s="5">
        <v>1</v>
      </c>
      <c r="N5922" s="5" t="s">
        <v>1173</v>
      </c>
    </row>
    <row r="5923" spans="1:14" x14ac:dyDescent="0.35">
      <c r="A5923" s="5" t="s">
        <v>720</v>
      </c>
      <c r="B5923" s="117" t="str">
        <f>IF(ISERROR(VLOOKUP($A5923, Dropdownlisten!$A$3:$F$143, 2, FALSE)), "", VLOOKUP($A5923, Dropdownlisten!$A$3:$F$143, 2, FALSE))</f>
        <v>POI</v>
      </c>
      <c r="C5923" s="117">
        <f>IF(ISERROR(VLOOKUP($A5923, Dropdownlisten!$A$3:$F$143, 3, FALSE)), "", VLOOKUP($A5923, Dropdownlisten!$A$3:$F$143, 3, FALSE))</f>
        <v>6000</v>
      </c>
      <c r="D5923" s="117" t="str">
        <f>IF(ISERROR(VLOOKUP($A5923, Dropdownlisten!$A$3:$F$143, 4, FALSE)), "", VLOOKUP($A5923, Dropdownlisten!$A$3:$F$143, 4, FALSE))</f>
        <v>UnterhaltungSportNaherholung</v>
      </c>
      <c r="E5923" s="117" t="str">
        <f>IF(ISERROR(VLOOKUP($A5923, Dropdownlisten!$A$3:$F$143, 5, FALSE)), "", VLOOKUP($A5923, Dropdownlisten!$A$3:$F$143, 5, FALSE))</f>
        <v>6000_017</v>
      </c>
      <c r="F5923" s="117" t="str">
        <f>IF(ISERROR(VLOOKUP($A5923, Dropdownlisten!$A$3:$F$143, 6, FALSE)), "", VLOOKUP($A5923, Dropdownlisten!$A$3:$F$143, 6, FALSE))</f>
        <v>Sportstaette</v>
      </c>
      <c r="G5923" s="117" t="str">
        <f>VLOOKUP(E5923,Datenstruktur_fuer_R!$D$2:$F$141,3,FALSE)</f>
        <v>Point</v>
      </c>
      <c r="H5923" s="120" t="s">
        <v>289</v>
      </c>
      <c r="I5923" s="26" t="s">
        <v>1341</v>
      </c>
      <c r="J5923" s="26" t="s">
        <v>2200</v>
      </c>
      <c r="K5923" s="5" t="s">
        <v>1939</v>
      </c>
      <c r="L5923" s="5"/>
      <c r="M5923" s="5">
        <v>1</v>
      </c>
      <c r="N5923" s="5" t="s">
        <v>1173</v>
      </c>
    </row>
    <row r="5924" spans="1:14" x14ac:dyDescent="0.35">
      <c r="A5924" s="5" t="s">
        <v>720</v>
      </c>
      <c r="B5924" s="117" t="str">
        <f>IF(ISERROR(VLOOKUP($A5924, Dropdownlisten!$A$3:$F$143, 2, FALSE)), "", VLOOKUP($A5924, Dropdownlisten!$A$3:$F$143, 2, FALSE))</f>
        <v>POI</v>
      </c>
      <c r="C5924" s="117">
        <f>IF(ISERROR(VLOOKUP($A5924, Dropdownlisten!$A$3:$F$143, 3, FALSE)), "", VLOOKUP($A5924, Dropdownlisten!$A$3:$F$143, 3, FALSE))</f>
        <v>6000</v>
      </c>
      <c r="D5924" s="117" t="str">
        <f>IF(ISERROR(VLOOKUP($A5924, Dropdownlisten!$A$3:$F$143, 4, FALSE)), "", VLOOKUP($A5924, Dropdownlisten!$A$3:$F$143, 4, FALSE))</f>
        <v>UnterhaltungSportNaherholung</v>
      </c>
      <c r="E5924" s="117" t="str">
        <f>IF(ISERROR(VLOOKUP($A5924, Dropdownlisten!$A$3:$F$143, 5, FALSE)), "", VLOOKUP($A5924, Dropdownlisten!$A$3:$F$143, 5, FALSE))</f>
        <v>6000_017</v>
      </c>
      <c r="F5924" s="117" t="str">
        <f>IF(ISERROR(VLOOKUP($A5924, Dropdownlisten!$A$3:$F$143, 6, FALSE)), "", VLOOKUP($A5924, Dropdownlisten!$A$3:$F$143, 6, FALSE))</f>
        <v>Sportstaette</v>
      </c>
      <c r="G5924" s="117" t="str">
        <f>VLOOKUP(E5924,Datenstruktur_fuer_R!$D$2:$F$141,3,FALSE)</f>
        <v>Point</v>
      </c>
      <c r="H5924" s="120" t="s">
        <v>293</v>
      </c>
      <c r="I5924" s="26" t="s">
        <v>1341</v>
      </c>
      <c r="J5924" s="26" t="s">
        <v>2200</v>
      </c>
      <c r="K5924" s="5" t="s">
        <v>1958</v>
      </c>
      <c r="L5924" s="5"/>
      <c r="M5924" s="5">
        <v>1</v>
      </c>
      <c r="N5924" s="5" t="s">
        <v>1173</v>
      </c>
    </row>
    <row r="5925" spans="1:14" x14ac:dyDescent="0.35">
      <c r="A5925" s="5" t="s">
        <v>720</v>
      </c>
      <c r="B5925" s="117" t="str">
        <f>IF(ISERROR(VLOOKUP($A5925, Dropdownlisten!$A$3:$F$143, 2, FALSE)), "", VLOOKUP($A5925, Dropdownlisten!$A$3:$F$143, 2, FALSE))</f>
        <v>POI</v>
      </c>
      <c r="C5925" s="117">
        <f>IF(ISERROR(VLOOKUP($A5925, Dropdownlisten!$A$3:$F$143, 3, FALSE)), "", VLOOKUP($A5925, Dropdownlisten!$A$3:$F$143, 3, FALSE))</f>
        <v>6000</v>
      </c>
      <c r="D5925" s="117" t="str">
        <f>IF(ISERROR(VLOOKUP($A5925, Dropdownlisten!$A$3:$F$143, 4, FALSE)), "", VLOOKUP($A5925, Dropdownlisten!$A$3:$F$143, 4, FALSE))</f>
        <v>UnterhaltungSportNaherholung</v>
      </c>
      <c r="E5925" s="117" t="str">
        <f>IF(ISERROR(VLOOKUP($A5925, Dropdownlisten!$A$3:$F$143, 5, FALSE)), "", VLOOKUP($A5925, Dropdownlisten!$A$3:$F$143, 5, FALSE))</f>
        <v>6000_017</v>
      </c>
      <c r="F5925" s="117" t="str">
        <f>IF(ISERROR(VLOOKUP($A5925, Dropdownlisten!$A$3:$F$143, 6, FALSE)), "", VLOOKUP($A5925, Dropdownlisten!$A$3:$F$143, 6, FALSE))</f>
        <v>Sportstaette</v>
      </c>
      <c r="G5925" s="117" t="str">
        <f>VLOOKUP(E5925,Datenstruktur_fuer_R!$D$2:$F$141,3,FALSE)</f>
        <v>Point</v>
      </c>
      <c r="H5925" s="120" t="s">
        <v>689</v>
      </c>
      <c r="I5925" s="26" t="s">
        <v>1341</v>
      </c>
      <c r="J5925" s="26" t="s">
        <v>2200</v>
      </c>
      <c r="K5925" s="5" t="s">
        <v>1958</v>
      </c>
      <c r="L5925" s="5" t="s">
        <v>2141</v>
      </c>
      <c r="M5925" s="5">
        <v>1</v>
      </c>
      <c r="N5925" s="5" t="s">
        <v>1173</v>
      </c>
    </row>
    <row r="5926" spans="1:14" x14ac:dyDescent="0.35">
      <c r="A5926" s="5" t="s">
        <v>720</v>
      </c>
      <c r="B5926" s="117" t="str">
        <f>IF(ISERROR(VLOOKUP($A5926, Dropdownlisten!$A$3:$F$143, 2, FALSE)), "", VLOOKUP($A5926, Dropdownlisten!$A$3:$F$143, 2, FALSE))</f>
        <v>POI</v>
      </c>
      <c r="C5926" s="117">
        <f>IF(ISERROR(VLOOKUP($A5926, Dropdownlisten!$A$3:$F$143, 3, FALSE)), "", VLOOKUP($A5926, Dropdownlisten!$A$3:$F$143, 3, FALSE))</f>
        <v>6000</v>
      </c>
      <c r="D5926" s="117" t="str">
        <f>IF(ISERROR(VLOOKUP($A5926, Dropdownlisten!$A$3:$F$143, 4, FALSE)), "", VLOOKUP($A5926, Dropdownlisten!$A$3:$F$143, 4, FALSE))</f>
        <v>UnterhaltungSportNaherholung</v>
      </c>
      <c r="E5926" s="117" t="str">
        <f>IF(ISERROR(VLOOKUP($A5926, Dropdownlisten!$A$3:$F$143, 5, FALSE)), "", VLOOKUP($A5926, Dropdownlisten!$A$3:$F$143, 5, FALSE))</f>
        <v>6000_017</v>
      </c>
      <c r="F5926" s="117" t="str">
        <f>IF(ISERROR(VLOOKUP($A5926, Dropdownlisten!$A$3:$F$143, 6, FALSE)), "", VLOOKUP($A5926, Dropdownlisten!$A$3:$F$143, 6, FALSE))</f>
        <v>Sportstaette</v>
      </c>
      <c r="G5926" s="117" t="str">
        <f>VLOOKUP(E5926,Datenstruktur_fuer_R!$D$2:$F$141,3,FALSE)</f>
        <v>Point</v>
      </c>
      <c r="H5926" s="120" t="s">
        <v>290</v>
      </c>
      <c r="I5926" s="26" t="s">
        <v>1341</v>
      </c>
      <c r="J5926" s="26" t="s">
        <v>2200</v>
      </c>
      <c r="K5926" s="5" t="s">
        <v>1936</v>
      </c>
      <c r="L5926" s="5"/>
      <c r="M5926" s="5">
        <v>1</v>
      </c>
      <c r="N5926" s="5" t="s">
        <v>1173</v>
      </c>
    </row>
    <row r="5927" spans="1:14" x14ac:dyDescent="0.35">
      <c r="A5927" s="5" t="s">
        <v>720</v>
      </c>
      <c r="B5927" s="117" t="str">
        <f>IF(ISERROR(VLOOKUP($A5927, Dropdownlisten!$A$3:$F$143, 2, FALSE)), "", VLOOKUP($A5927, Dropdownlisten!$A$3:$F$143, 2, FALSE))</f>
        <v>POI</v>
      </c>
      <c r="C5927" s="117">
        <f>IF(ISERROR(VLOOKUP($A5927, Dropdownlisten!$A$3:$F$143, 3, FALSE)), "", VLOOKUP($A5927, Dropdownlisten!$A$3:$F$143, 3, FALSE))</f>
        <v>6000</v>
      </c>
      <c r="D5927" s="117" t="str">
        <f>IF(ISERROR(VLOOKUP($A5927, Dropdownlisten!$A$3:$F$143, 4, FALSE)), "", VLOOKUP($A5927, Dropdownlisten!$A$3:$F$143, 4, FALSE))</f>
        <v>UnterhaltungSportNaherholung</v>
      </c>
      <c r="E5927" s="117" t="str">
        <f>IF(ISERROR(VLOOKUP($A5927, Dropdownlisten!$A$3:$F$143, 5, FALSE)), "", VLOOKUP($A5927, Dropdownlisten!$A$3:$F$143, 5, FALSE))</f>
        <v>6000_017</v>
      </c>
      <c r="F5927" s="117" t="str">
        <f>IF(ISERROR(VLOOKUP($A5927, Dropdownlisten!$A$3:$F$143, 6, FALSE)), "", VLOOKUP($A5927, Dropdownlisten!$A$3:$F$143, 6, FALSE))</f>
        <v>Sportstaette</v>
      </c>
      <c r="G5927" s="117" t="str">
        <f>VLOOKUP(E5927,Datenstruktur_fuer_R!$D$2:$F$141,3,FALSE)</f>
        <v>Point</v>
      </c>
      <c r="H5927" s="120" t="s">
        <v>291</v>
      </c>
      <c r="I5927" s="26" t="s">
        <v>1341</v>
      </c>
      <c r="J5927" s="26" t="s">
        <v>2200</v>
      </c>
      <c r="K5927" s="5" t="s">
        <v>1937</v>
      </c>
      <c r="L5927" s="5"/>
      <c r="M5927" s="5">
        <v>1</v>
      </c>
      <c r="N5927" s="5" t="s">
        <v>1173</v>
      </c>
    </row>
    <row r="5928" spans="1:14" x14ac:dyDescent="0.35">
      <c r="A5928" s="5" t="s">
        <v>720</v>
      </c>
      <c r="B5928" s="117" t="str">
        <f>IF(ISERROR(VLOOKUP($A5928, Dropdownlisten!$A$3:$F$143, 2, FALSE)), "", VLOOKUP($A5928, Dropdownlisten!$A$3:$F$143, 2, FALSE))</f>
        <v>POI</v>
      </c>
      <c r="C5928" s="117">
        <f>IF(ISERROR(VLOOKUP($A5928, Dropdownlisten!$A$3:$F$143, 3, FALSE)), "", VLOOKUP($A5928, Dropdownlisten!$A$3:$F$143, 3, FALSE))</f>
        <v>6000</v>
      </c>
      <c r="D5928" s="117" t="str">
        <f>IF(ISERROR(VLOOKUP($A5928, Dropdownlisten!$A$3:$F$143, 4, FALSE)), "", VLOOKUP($A5928, Dropdownlisten!$A$3:$F$143, 4, FALSE))</f>
        <v>UnterhaltungSportNaherholung</v>
      </c>
      <c r="E5928" s="117" t="str">
        <f>IF(ISERROR(VLOOKUP($A5928, Dropdownlisten!$A$3:$F$143, 5, FALSE)), "", VLOOKUP($A5928, Dropdownlisten!$A$3:$F$143, 5, FALSE))</f>
        <v>6000_017</v>
      </c>
      <c r="F5928" s="117" t="str">
        <f>IF(ISERROR(VLOOKUP($A5928, Dropdownlisten!$A$3:$F$143, 6, FALSE)), "", VLOOKUP($A5928, Dropdownlisten!$A$3:$F$143, 6, FALSE))</f>
        <v>Sportstaette</v>
      </c>
      <c r="G5928" s="117" t="str">
        <f>VLOOKUP(E5928,Datenstruktur_fuer_R!$D$2:$F$141,3,FALSE)</f>
        <v>Point</v>
      </c>
      <c r="H5928" s="120" t="s">
        <v>288</v>
      </c>
      <c r="I5928" s="26" t="s">
        <v>1341</v>
      </c>
      <c r="J5928" s="26" t="s">
        <v>2200</v>
      </c>
      <c r="K5928" s="5" t="s">
        <v>1938</v>
      </c>
      <c r="L5928" s="5"/>
      <c r="M5928" s="5">
        <v>1</v>
      </c>
      <c r="N5928" s="5" t="s">
        <v>1173</v>
      </c>
    </row>
    <row r="5929" spans="1:14" x14ac:dyDescent="0.35">
      <c r="A5929" s="5" t="s">
        <v>720</v>
      </c>
      <c r="B5929" s="117" t="str">
        <f>IF(ISERROR(VLOOKUP($A5929, Dropdownlisten!$A$3:$F$143, 2, FALSE)), "", VLOOKUP($A5929, Dropdownlisten!$A$3:$F$143, 2, FALSE))</f>
        <v>POI</v>
      </c>
      <c r="C5929" s="117">
        <f>IF(ISERROR(VLOOKUP($A5929, Dropdownlisten!$A$3:$F$143, 3, FALSE)), "", VLOOKUP($A5929, Dropdownlisten!$A$3:$F$143, 3, FALSE))</f>
        <v>6000</v>
      </c>
      <c r="D5929" s="117" t="str">
        <f>IF(ISERROR(VLOOKUP($A5929, Dropdownlisten!$A$3:$F$143, 4, FALSE)), "", VLOOKUP($A5929, Dropdownlisten!$A$3:$F$143, 4, FALSE))</f>
        <v>UnterhaltungSportNaherholung</v>
      </c>
      <c r="E5929" s="117" t="str">
        <f>IF(ISERROR(VLOOKUP($A5929, Dropdownlisten!$A$3:$F$143, 5, FALSE)), "", VLOOKUP($A5929, Dropdownlisten!$A$3:$F$143, 5, FALSE))</f>
        <v>6000_017</v>
      </c>
      <c r="F5929" s="117" t="str">
        <f>IF(ISERROR(VLOOKUP($A5929, Dropdownlisten!$A$3:$F$143, 6, FALSE)), "", VLOOKUP($A5929, Dropdownlisten!$A$3:$F$143, 6, FALSE))</f>
        <v>Sportstaette</v>
      </c>
      <c r="G5929" s="117" t="str">
        <f>VLOOKUP(E5929,Datenstruktur_fuer_R!$D$2:$F$141,3,FALSE)</f>
        <v>Point</v>
      </c>
      <c r="H5929" s="120" t="s">
        <v>289</v>
      </c>
      <c r="I5929" s="26" t="s">
        <v>1341</v>
      </c>
      <c r="J5929" s="26" t="s">
        <v>2200</v>
      </c>
      <c r="K5929" s="5" t="s">
        <v>1939</v>
      </c>
      <c r="L5929" s="5"/>
      <c r="M5929" s="5">
        <v>1</v>
      </c>
      <c r="N5929" s="5" t="s">
        <v>1173</v>
      </c>
    </row>
    <row r="5930" spans="1:14" x14ac:dyDescent="0.35">
      <c r="A5930" s="5" t="s">
        <v>720</v>
      </c>
      <c r="B5930" s="117" t="str">
        <f>IF(ISERROR(VLOOKUP($A5930, Dropdownlisten!$A$3:$F$143, 2, FALSE)), "", VLOOKUP($A5930, Dropdownlisten!$A$3:$F$143, 2, FALSE))</f>
        <v>POI</v>
      </c>
      <c r="C5930" s="117">
        <f>IF(ISERROR(VLOOKUP($A5930, Dropdownlisten!$A$3:$F$143, 3, FALSE)), "", VLOOKUP($A5930, Dropdownlisten!$A$3:$F$143, 3, FALSE))</f>
        <v>6000</v>
      </c>
      <c r="D5930" s="117" t="str">
        <f>IF(ISERROR(VLOOKUP($A5930, Dropdownlisten!$A$3:$F$143, 4, FALSE)), "", VLOOKUP($A5930, Dropdownlisten!$A$3:$F$143, 4, FALSE))</f>
        <v>UnterhaltungSportNaherholung</v>
      </c>
      <c r="E5930" s="117" t="str">
        <f>IF(ISERROR(VLOOKUP($A5930, Dropdownlisten!$A$3:$F$143, 5, FALSE)), "", VLOOKUP($A5930, Dropdownlisten!$A$3:$F$143, 5, FALSE))</f>
        <v>6000_017</v>
      </c>
      <c r="F5930" s="117" t="str">
        <f>IF(ISERROR(VLOOKUP($A5930, Dropdownlisten!$A$3:$F$143, 6, FALSE)), "", VLOOKUP($A5930, Dropdownlisten!$A$3:$F$143, 6, FALSE))</f>
        <v>Sportstaette</v>
      </c>
      <c r="G5930" s="117" t="str">
        <f>VLOOKUP(E5930,Datenstruktur_fuer_R!$D$2:$F$141,3,FALSE)</f>
        <v>Point</v>
      </c>
      <c r="H5930" s="120" t="s">
        <v>293</v>
      </c>
      <c r="I5930" s="26" t="s">
        <v>1341</v>
      </c>
      <c r="J5930" s="26" t="s">
        <v>2200</v>
      </c>
      <c r="K5930" s="5" t="s">
        <v>1958</v>
      </c>
      <c r="L5930" s="5"/>
      <c r="M5930" s="5">
        <v>1</v>
      </c>
      <c r="N5930" s="5" t="s">
        <v>1173</v>
      </c>
    </row>
    <row r="5931" spans="1:14" x14ac:dyDescent="0.35">
      <c r="A5931" s="5" t="s">
        <v>720</v>
      </c>
      <c r="B5931" s="117" t="str">
        <f>IF(ISERROR(VLOOKUP($A5931, Dropdownlisten!$A$3:$F$143, 2, FALSE)), "", VLOOKUP($A5931, Dropdownlisten!$A$3:$F$143, 2, FALSE))</f>
        <v>POI</v>
      </c>
      <c r="C5931" s="117">
        <f>IF(ISERROR(VLOOKUP($A5931, Dropdownlisten!$A$3:$F$143, 3, FALSE)), "", VLOOKUP($A5931, Dropdownlisten!$A$3:$F$143, 3, FALSE))</f>
        <v>6000</v>
      </c>
      <c r="D5931" s="117" t="str">
        <f>IF(ISERROR(VLOOKUP($A5931, Dropdownlisten!$A$3:$F$143, 4, FALSE)), "", VLOOKUP($A5931, Dropdownlisten!$A$3:$F$143, 4, FALSE))</f>
        <v>UnterhaltungSportNaherholung</v>
      </c>
      <c r="E5931" s="117" t="str">
        <f>IF(ISERROR(VLOOKUP($A5931, Dropdownlisten!$A$3:$F$143, 5, FALSE)), "", VLOOKUP($A5931, Dropdownlisten!$A$3:$F$143, 5, FALSE))</f>
        <v>6000_017</v>
      </c>
      <c r="F5931" s="117" t="str">
        <f>IF(ISERROR(VLOOKUP($A5931, Dropdownlisten!$A$3:$F$143, 6, FALSE)), "", VLOOKUP($A5931, Dropdownlisten!$A$3:$F$143, 6, FALSE))</f>
        <v>Sportstaette</v>
      </c>
      <c r="G5931" s="117" t="str">
        <f>VLOOKUP(E5931,Datenstruktur_fuer_R!$D$2:$F$141,3,FALSE)</f>
        <v>Point</v>
      </c>
      <c r="H5931" s="120" t="s">
        <v>689</v>
      </c>
      <c r="I5931" s="26" t="s">
        <v>1341</v>
      </c>
      <c r="J5931" s="26" t="s">
        <v>2200</v>
      </c>
      <c r="K5931" s="5" t="s">
        <v>1958</v>
      </c>
      <c r="L5931" s="5" t="s">
        <v>2142</v>
      </c>
      <c r="M5931" s="5">
        <v>1</v>
      </c>
      <c r="N5931" s="5" t="s">
        <v>1173</v>
      </c>
    </row>
    <row r="5932" spans="1:14" x14ac:dyDescent="0.35">
      <c r="A5932" s="5" t="s">
        <v>720</v>
      </c>
      <c r="B5932" s="117" t="str">
        <f>IF(ISERROR(VLOOKUP($A5932, Dropdownlisten!$A$3:$F$143, 2, FALSE)), "", VLOOKUP($A5932, Dropdownlisten!$A$3:$F$143, 2, FALSE))</f>
        <v>POI</v>
      </c>
      <c r="C5932" s="117">
        <f>IF(ISERROR(VLOOKUP($A5932, Dropdownlisten!$A$3:$F$143, 3, FALSE)), "", VLOOKUP($A5932, Dropdownlisten!$A$3:$F$143, 3, FALSE))</f>
        <v>6000</v>
      </c>
      <c r="D5932" s="117" t="str">
        <f>IF(ISERROR(VLOOKUP($A5932, Dropdownlisten!$A$3:$F$143, 4, FALSE)), "", VLOOKUP($A5932, Dropdownlisten!$A$3:$F$143, 4, FALSE))</f>
        <v>UnterhaltungSportNaherholung</v>
      </c>
      <c r="E5932" s="117" t="str">
        <f>IF(ISERROR(VLOOKUP($A5932, Dropdownlisten!$A$3:$F$143, 5, FALSE)), "", VLOOKUP($A5932, Dropdownlisten!$A$3:$F$143, 5, FALSE))</f>
        <v>6000_017</v>
      </c>
      <c r="F5932" s="117" t="str">
        <f>IF(ISERROR(VLOOKUP($A5932, Dropdownlisten!$A$3:$F$143, 6, FALSE)), "", VLOOKUP($A5932, Dropdownlisten!$A$3:$F$143, 6, FALSE))</f>
        <v>Sportstaette</v>
      </c>
      <c r="G5932" s="117" t="str">
        <f>VLOOKUP(E5932,Datenstruktur_fuer_R!$D$2:$F$141,3,FALSE)</f>
        <v>Point</v>
      </c>
      <c r="H5932" s="120" t="s">
        <v>290</v>
      </c>
      <c r="I5932" s="26" t="s">
        <v>1341</v>
      </c>
      <c r="J5932" s="26" t="s">
        <v>2200</v>
      </c>
      <c r="K5932" s="5" t="s">
        <v>1936</v>
      </c>
      <c r="L5932" s="5"/>
      <c r="M5932" s="5">
        <v>1</v>
      </c>
      <c r="N5932" s="5" t="s">
        <v>1173</v>
      </c>
    </row>
    <row r="5933" spans="1:14" x14ac:dyDescent="0.35">
      <c r="A5933" s="5" t="s">
        <v>720</v>
      </c>
      <c r="B5933" s="117" t="str">
        <f>IF(ISERROR(VLOOKUP($A5933, Dropdownlisten!$A$3:$F$143, 2, FALSE)), "", VLOOKUP($A5933, Dropdownlisten!$A$3:$F$143, 2, FALSE))</f>
        <v>POI</v>
      </c>
      <c r="C5933" s="117">
        <f>IF(ISERROR(VLOOKUP($A5933, Dropdownlisten!$A$3:$F$143, 3, FALSE)), "", VLOOKUP($A5933, Dropdownlisten!$A$3:$F$143, 3, FALSE))</f>
        <v>6000</v>
      </c>
      <c r="D5933" s="117" t="str">
        <f>IF(ISERROR(VLOOKUP($A5933, Dropdownlisten!$A$3:$F$143, 4, FALSE)), "", VLOOKUP($A5933, Dropdownlisten!$A$3:$F$143, 4, FALSE))</f>
        <v>UnterhaltungSportNaherholung</v>
      </c>
      <c r="E5933" s="117" t="str">
        <f>IF(ISERROR(VLOOKUP($A5933, Dropdownlisten!$A$3:$F$143, 5, FALSE)), "", VLOOKUP($A5933, Dropdownlisten!$A$3:$F$143, 5, FALSE))</f>
        <v>6000_017</v>
      </c>
      <c r="F5933" s="117" t="str">
        <f>IF(ISERROR(VLOOKUP($A5933, Dropdownlisten!$A$3:$F$143, 6, FALSE)), "", VLOOKUP($A5933, Dropdownlisten!$A$3:$F$143, 6, FALSE))</f>
        <v>Sportstaette</v>
      </c>
      <c r="G5933" s="117" t="str">
        <f>VLOOKUP(E5933,Datenstruktur_fuer_R!$D$2:$F$141,3,FALSE)</f>
        <v>Point</v>
      </c>
      <c r="H5933" s="120" t="s">
        <v>291</v>
      </c>
      <c r="I5933" s="26" t="s">
        <v>1341</v>
      </c>
      <c r="J5933" s="26" t="s">
        <v>2200</v>
      </c>
      <c r="K5933" s="5" t="s">
        <v>1937</v>
      </c>
      <c r="L5933" s="5"/>
      <c r="M5933" s="5">
        <v>1</v>
      </c>
      <c r="N5933" s="5" t="s">
        <v>1173</v>
      </c>
    </row>
    <row r="5934" spans="1:14" x14ac:dyDescent="0.35">
      <c r="A5934" s="5" t="s">
        <v>720</v>
      </c>
      <c r="B5934" s="117" t="str">
        <f>IF(ISERROR(VLOOKUP($A5934, Dropdownlisten!$A$3:$F$143, 2, FALSE)), "", VLOOKUP($A5934, Dropdownlisten!$A$3:$F$143, 2, FALSE))</f>
        <v>POI</v>
      </c>
      <c r="C5934" s="117">
        <f>IF(ISERROR(VLOOKUP($A5934, Dropdownlisten!$A$3:$F$143, 3, FALSE)), "", VLOOKUP($A5934, Dropdownlisten!$A$3:$F$143, 3, FALSE))</f>
        <v>6000</v>
      </c>
      <c r="D5934" s="117" t="str">
        <f>IF(ISERROR(VLOOKUP($A5934, Dropdownlisten!$A$3:$F$143, 4, FALSE)), "", VLOOKUP($A5934, Dropdownlisten!$A$3:$F$143, 4, FALSE))</f>
        <v>UnterhaltungSportNaherholung</v>
      </c>
      <c r="E5934" s="117" t="str">
        <f>IF(ISERROR(VLOOKUP($A5934, Dropdownlisten!$A$3:$F$143, 5, FALSE)), "", VLOOKUP($A5934, Dropdownlisten!$A$3:$F$143, 5, FALSE))</f>
        <v>6000_017</v>
      </c>
      <c r="F5934" s="117" t="str">
        <f>IF(ISERROR(VLOOKUP($A5934, Dropdownlisten!$A$3:$F$143, 6, FALSE)), "", VLOOKUP($A5934, Dropdownlisten!$A$3:$F$143, 6, FALSE))</f>
        <v>Sportstaette</v>
      </c>
      <c r="G5934" s="117" t="str">
        <f>VLOOKUP(E5934,Datenstruktur_fuer_R!$D$2:$F$141,3,FALSE)</f>
        <v>Point</v>
      </c>
      <c r="H5934" s="120" t="s">
        <v>288</v>
      </c>
      <c r="I5934" s="26" t="s">
        <v>1341</v>
      </c>
      <c r="J5934" s="26" t="s">
        <v>2200</v>
      </c>
      <c r="K5934" s="5" t="s">
        <v>1938</v>
      </c>
      <c r="L5934" s="5"/>
      <c r="M5934" s="5">
        <v>1</v>
      </c>
      <c r="N5934" s="5" t="s">
        <v>1173</v>
      </c>
    </row>
    <row r="5935" spans="1:14" x14ac:dyDescent="0.35">
      <c r="A5935" s="5" t="s">
        <v>720</v>
      </c>
      <c r="B5935" s="117" t="str">
        <f>IF(ISERROR(VLOOKUP($A5935, Dropdownlisten!$A$3:$F$143, 2, FALSE)), "", VLOOKUP($A5935, Dropdownlisten!$A$3:$F$143, 2, FALSE))</f>
        <v>POI</v>
      </c>
      <c r="C5935" s="117">
        <f>IF(ISERROR(VLOOKUP($A5935, Dropdownlisten!$A$3:$F$143, 3, FALSE)), "", VLOOKUP($A5935, Dropdownlisten!$A$3:$F$143, 3, FALSE))</f>
        <v>6000</v>
      </c>
      <c r="D5935" s="117" t="str">
        <f>IF(ISERROR(VLOOKUP($A5935, Dropdownlisten!$A$3:$F$143, 4, FALSE)), "", VLOOKUP($A5935, Dropdownlisten!$A$3:$F$143, 4, FALSE))</f>
        <v>UnterhaltungSportNaherholung</v>
      </c>
      <c r="E5935" s="117" t="str">
        <f>IF(ISERROR(VLOOKUP($A5935, Dropdownlisten!$A$3:$F$143, 5, FALSE)), "", VLOOKUP($A5935, Dropdownlisten!$A$3:$F$143, 5, FALSE))</f>
        <v>6000_017</v>
      </c>
      <c r="F5935" s="117" t="str">
        <f>IF(ISERROR(VLOOKUP($A5935, Dropdownlisten!$A$3:$F$143, 6, FALSE)), "", VLOOKUP($A5935, Dropdownlisten!$A$3:$F$143, 6, FALSE))</f>
        <v>Sportstaette</v>
      </c>
      <c r="G5935" s="117" t="str">
        <f>VLOOKUP(E5935,Datenstruktur_fuer_R!$D$2:$F$141,3,FALSE)</f>
        <v>Point</v>
      </c>
      <c r="H5935" s="120" t="s">
        <v>289</v>
      </c>
      <c r="I5935" s="26" t="s">
        <v>1341</v>
      </c>
      <c r="J5935" s="26" t="s">
        <v>2200</v>
      </c>
      <c r="K5935" s="5" t="s">
        <v>1939</v>
      </c>
      <c r="L5935" s="5"/>
      <c r="M5935" s="5">
        <v>1</v>
      </c>
      <c r="N5935" s="5" t="s">
        <v>1173</v>
      </c>
    </row>
    <row r="5936" spans="1:14" x14ac:dyDescent="0.35">
      <c r="A5936" s="5" t="s">
        <v>720</v>
      </c>
      <c r="B5936" s="117" t="str">
        <f>IF(ISERROR(VLOOKUP($A5936, Dropdownlisten!$A$3:$F$143, 2, FALSE)), "", VLOOKUP($A5936, Dropdownlisten!$A$3:$F$143, 2, FALSE))</f>
        <v>POI</v>
      </c>
      <c r="C5936" s="117">
        <f>IF(ISERROR(VLOOKUP($A5936, Dropdownlisten!$A$3:$F$143, 3, FALSE)), "", VLOOKUP($A5936, Dropdownlisten!$A$3:$F$143, 3, FALSE))</f>
        <v>6000</v>
      </c>
      <c r="D5936" s="117" t="str">
        <f>IF(ISERROR(VLOOKUP($A5936, Dropdownlisten!$A$3:$F$143, 4, FALSE)), "", VLOOKUP($A5936, Dropdownlisten!$A$3:$F$143, 4, FALSE))</f>
        <v>UnterhaltungSportNaherholung</v>
      </c>
      <c r="E5936" s="117" t="str">
        <f>IF(ISERROR(VLOOKUP($A5936, Dropdownlisten!$A$3:$F$143, 5, FALSE)), "", VLOOKUP($A5936, Dropdownlisten!$A$3:$F$143, 5, FALSE))</f>
        <v>6000_017</v>
      </c>
      <c r="F5936" s="117" t="str">
        <f>IF(ISERROR(VLOOKUP($A5936, Dropdownlisten!$A$3:$F$143, 6, FALSE)), "", VLOOKUP($A5936, Dropdownlisten!$A$3:$F$143, 6, FALSE))</f>
        <v>Sportstaette</v>
      </c>
      <c r="G5936" s="117" t="str">
        <f>VLOOKUP(E5936,Datenstruktur_fuer_R!$D$2:$F$141,3,FALSE)</f>
        <v>Point</v>
      </c>
      <c r="H5936" s="120" t="s">
        <v>293</v>
      </c>
      <c r="I5936" s="26" t="s">
        <v>1341</v>
      </c>
      <c r="J5936" s="26" t="s">
        <v>2200</v>
      </c>
      <c r="K5936" s="5" t="s">
        <v>1958</v>
      </c>
      <c r="L5936" s="5"/>
      <c r="M5936" s="5">
        <v>1</v>
      </c>
      <c r="N5936" s="5" t="s">
        <v>1173</v>
      </c>
    </row>
    <row r="5937" spans="1:14" x14ac:dyDescent="0.35">
      <c r="A5937" s="5" t="s">
        <v>720</v>
      </c>
      <c r="B5937" s="117" t="str">
        <f>IF(ISERROR(VLOOKUP($A5937, Dropdownlisten!$A$3:$F$143, 2, FALSE)), "", VLOOKUP($A5937, Dropdownlisten!$A$3:$F$143, 2, FALSE))</f>
        <v>POI</v>
      </c>
      <c r="C5937" s="117">
        <f>IF(ISERROR(VLOOKUP($A5937, Dropdownlisten!$A$3:$F$143, 3, FALSE)), "", VLOOKUP($A5937, Dropdownlisten!$A$3:$F$143, 3, FALSE))</f>
        <v>6000</v>
      </c>
      <c r="D5937" s="117" t="str">
        <f>IF(ISERROR(VLOOKUP($A5937, Dropdownlisten!$A$3:$F$143, 4, FALSE)), "", VLOOKUP($A5937, Dropdownlisten!$A$3:$F$143, 4, FALSE))</f>
        <v>UnterhaltungSportNaherholung</v>
      </c>
      <c r="E5937" s="117" t="str">
        <f>IF(ISERROR(VLOOKUP($A5937, Dropdownlisten!$A$3:$F$143, 5, FALSE)), "", VLOOKUP($A5937, Dropdownlisten!$A$3:$F$143, 5, FALSE))</f>
        <v>6000_017</v>
      </c>
      <c r="F5937" s="117" t="str">
        <f>IF(ISERROR(VLOOKUP($A5937, Dropdownlisten!$A$3:$F$143, 6, FALSE)), "", VLOOKUP($A5937, Dropdownlisten!$A$3:$F$143, 6, FALSE))</f>
        <v>Sportstaette</v>
      </c>
      <c r="G5937" s="117" t="str">
        <f>VLOOKUP(E5937,Datenstruktur_fuer_R!$D$2:$F$141,3,FALSE)</f>
        <v>Point</v>
      </c>
      <c r="H5937" s="120" t="s">
        <v>689</v>
      </c>
      <c r="I5937" s="26" t="s">
        <v>1341</v>
      </c>
      <c r="J5937" s="26" t="s">
        <v>2200</v>
      </c>
      <c r="K5937" s="5" t="s">
        <v>1958</v>
      </c>
      <c r="L5937" s="5" t="s">
        <v>2143</v>
      </c>
      <c r="M5937" s="5">
        <v>1</v>
      </c>
      <c r="N5937" s="5" t="s">
        <v>1173</v>
      </c>
    </row>
    <row r="5938" spans="1:14" x14ac:dyDescent="0.35">
      <c r="A5938" s="5" t="s">
        <v>720</v>
      </c>
      <c r="B5938" s="117" t="str">
        <f>IF(ISERROR(VLOOKUP($A5938, Dropdownlisten!$A$3:$F$143, 2, FALSE)), "", VLOOKUP($A5938, Dropdownlisten!$A$3:$F$143, 2, FALSE))</f>
        <v>POI</v>
      </c>
      <c r="C5938" s="117">
        <f>IF(ISERROR(VLOOKUP($A5938, Dropdownlisten!$A$3:$F$143, 3, FALSE)), "", VLOOKUP($A5938, Dropdownlisten!$A$3:$F$143, 3, FALSE))</f>
        <v>6000</v>
      </c>
      <c r="D5938" s="117" t="str">
        <f>IF(ISERROR(VLOOKUP($A5938, Dropdownlisten!$A$3:$F$143, 4, FALSE)), "", VLOOKUP($A5938, Dropdownlisten!$A$3:$F$143, 4, FALSE))</f>
        <v>UnterhaltungSportNaherholung</v>
      </c>
      <c r="E5938" s="117" t="str">
        <f>IF(ISERROR(VLOOKUP($A5938, Dropdownlisten!$A$3:$F$143, 5, FALSE)), "", VLOOKUP($A5938, Dropdownlisten!$A$3:$F$143, 5, FALSE))</f>
        <v>6000_017</v>
      </c>
      <c r="F5938" s="117" t="str">
        <f>IF(ISERROR(VLOOKUP($A5938, Dropdownlisten!$A$3:$F$143, 6, FALSE)), "", VLOOKUP($A5938, Dropdownlisten!$A$3:$F$143, 6, FALSE))</f>
        <v>Sportstaette</v>
      </c>
      <c r="G5938" s="117" t="str">
        <f>VLOOKUP(E5938,Datenstruktur_fuer_R!$D$2:$F$141,3,FALSE)</f>
        <v>Point</v>
      </c>
      <c r="H5938" s="120" t="s">
        <v>290</v>
      </c>
      <c r="I5938" s="26" t="s">
        <v>1341</v>
      </c>
      <c r="J5938" s="26" t="s">
        <v>2200</v>
      </c>
      <c r="K5938" s="5" t="s">
        <v>1936</v>
      </c>
      <c r="L5938" s="5"/>
      <c r="M5938" s="5">
        <v>1</v>
      </c>
      <c r="N5938" s="5" t="s">
        <v>1173</v>
      </c>
    </row>
    <row r="5939" spans="1:14" x14ac:dyDescent="0.35">
      <c r="A5939" s="5" t="s">
        <v>720</v>
      </c>
      <c r="B5939" s="117" t="str">
        <f>IF(ISERROR(VLOOKUP($A5939, Dropdownlisten!$A$3:$F$143, 2, FALSE)), "", VLOOKUP($A5939, Dropdownlisten!$A$3:$F$143, 2, FALSE))</f>
        <v>POI</v>
      </c>
      <c r="C5939" s="117">
        <f>IF(ISERROR(VLOOKUP($A5939, Dropdownlisten!$A$3:$F$143, 3, FALSE)), "", VLOOKUP($A5939, Dropdownlisten!$A$3:$F$143, 3, FALSE))</f>
        <v>6000</v>
      </c>
      <c r="D5939" s="117" t="str">
        <f>IF(ISERROR(VLOOKUP($A5939, Dropdownlisten!$A$3:$F$143, 4, FALSE)), "", VLOOKUP($A5939, Dropdownlisten!$A$3:$F$143, 4, FALSE))</f>
        <v>UnterhaltungSportNaherholung</v>
      </c>
      <c r="E5939" s="117" t="str">
        <f>IF(ISERROR(VLOOKUP($A5939, Dropdownlisten!$A$3:$F$143, 5, FALSE)), "", VLOOKUP($A5939, Dropdownlisten!$A$3:$F$143, 5, FALSE))</f>
        <v>6000_017</v>
      </c>
      <c r="F5939" s="117" t="str">
        <f>IF(ISERROR(VLOOKUP($A5939, Dropdownlisten!$A$3:$F$143, 6, FALSE)), "", VLOOKUP($A5939, Dropdownlisten!$A$3:$F$143, 6, FALSE))</f>
        <v>Sportstaette</v>
      </c>
      <c r="G5939" s="117" t="str">
        <f>VLOOKUP(E5939,Datenstruktur_fuer_R!$D$2:$F$141,3,FALSE)</f>
        <v>Point</v>
      </c>
      <c r="H5939" s="120" t="s">
        <v>291</v>
      </c>
      <c r="I5939" s="26" t="s">
        <v>1341</v>
      </c>
      <c r="J5939" s="26" t="s">
        <v>2200</v>
      </c>
      <c r="K5939" s="5" t="s">
        <v>1937</v>
      </c>
      <c r="L5939" s="5"/>
      <c r="M5939" s="5">
        <v>1</v>
      </c>
      <c r="N5939" s="5" t="s">
        <v>1173</v>
      </c>
    </row>
    <row r="5940" spans="1:14" x14ac:dyDescent="0.35">
      <c r="A5940" s="5" t="s">
        <v>720</v>
      </c>
      <c r="B5940" s="117" t="str">
        <f>IF(ISERROR(VLOOKUP($A5940, Dropdownlisten!$A$3:$F$143, 2, FALSE)), "", VLOOKUP($A5940, Dropdownlisten!$A$3:$F$143, 2, FALSE))</f>
        <v>POI</v>
      </c>
      <c r="C5940" s="117">
        <f>IF(ISERROR(VLOOKUP($A5940, Dropdownlisten!$A$3:$F$143, 3, FALSE)), "", VLOOKUP($A5940, Dropdownlisten!$A$3:$F$143, 3, FALSE))</f>
        <v>6000</v>
      </c>
      <c r="D5940" s="117" t="str">
        <f>IF(ISERROR(VLOOKUP($A5940, Dropdownlisten!$A$3:$F$143, 4, FALSE)), "", VLOOKUP($A5940, Dropdownlisten!$A$3:$F$143, 4, FALSE))</f>
        <v>UnterhaltungSportNaherholung</v>
      </c>
      <c r="E5940" s="117" t="str">
        <f>IF(ISERROR(VLOOKUP($A5940, Dropdownlisten!$A$3:$F$143, 5, FALSE)), "", VLOOKUP($A5940, Dropdownlisten!$A$3:$F$143, 5, FALSE))</f>
        <v>6000_017</v>
      </c>
      <c r="F5940" s="117" t="str">
        <f>IF(ISERROR(VLOOKUP($A5940, Dropdownlisten!$A$3:$F$143, 6, FALSE)), "", VLOOKUP($A5940, Dropdownlisten!$A$3:$F$143, 6, FALSE))</f>
        <v>Sportstaette</v>
      </c>
      <c r="G5940" s="117" t="str">
        <f>VLOOKUP(E5940,Datenstruktur_fuer_R!$D$2:$F$141,3,FALSE)</f>
        <v>Point</v>
      </c>
      <c r="H5940" s="120" t="s">
        <v>288</v>
      </c>
      <c r="I5940" s="26" t="s">
        <v>1341</v>
      </c>
      <c r="J5940" s="26" t="s">
        <v>2200</v>
      </c>
      <c r="K5940" s="5" t="s">
        <v>1938</v>
      </c>
      <c r="L5940" s="5"/>
      <c r="M5940" s="5">
        <v>1</v>
      </c>
      <c r="N5940" s="5" t="s">
        <v>1173</v>
      </c>
    </row>
    <row r="5941" spans="1:14" x14ac:dyDescent="0.35">
      <c r="A5941" s="5" t="s">
        <v>720</v>
      </c>
      <c r="B5941" s="117" t="str">
        <f>IF(ISERROR(VLOOKUP($A5941, Dropdownlisten!$A$3:$F$143, 2, FALSE)), "", VLOOKUP($A5941, Dropdownlisten!$A$3:$F$143, 2, FALSE))</f>
        <v>POI</v>
      </c>
      <c r="C5941" s="117">
        <f>IF(ISERROR(VLOOKUP($A5941, Dropdownlisten!$A$3:$F$143, 3, FALSE)), "", VLOOKUP($A5941, Dropdownlisten!$A$3:$F$143, 3, FALSE))</f>
        <v>6000</v>
      </c>
      <c r="D5941" s="117" t="str">
        <f>IF(ISERROR(VLOOKUP($A5941, Dropdownlisten!$A$3:$F$143, 4, FALSE)), "", VLOOKUP($A5941, Dropdownlisten!$A$3:$F$143, 4, FALSE))</f>
        <v>UnterhaltungSportNaherholung</v>
      </c>
      <c r="E5941" s="117" t="str">
        <f>IF(ISERROR(VLOOKUP($A5941, Dropdownlisten!$A$3:$F$143, 5, FALSE)), "", VLOOKUP($A5941, Dropdownlisten!$A$3:$F$143, 5, FALSE))</f>
        <v>6000_017</v>
      </c>
      <c r="F5941" s="117" t="str">
        <f>IF(ISERROR(VLOOKUP($A5941, Dropdownlisten!$A$3:$F$143, 6, FALSE)), "", VLOOKUP($A5941, Dropdownlisten!$A$3:$F$143, 6, FALSE))</f>
        <v>Sportstaette</v>
      </c>
      <c r="G5941" s="117" t="str">
        <f>VLOOKUP(E5941,Datenstruktur_fuer_R!$D$2:$F$141,3,FALSE)</f>
        <v>Point</v>
      </c>
      <c r="H5941" s="120" t="s">
        <v>289</v>
      </c>
      <c r="I5941" s="26" t="s">
        <v>1341</v>
      </c>
      <c r="J5941" s="26" t="s">
        <v>2200</v>
      </c>
      <c r="K5941" s="5" t="s">
        <v>1939</v>
      </c>
      <c r="L5941" s="5"/>
      <c r="M5941" s="5">
        <v>1</v>
      </c>
      <c r="N5941" s="5" t="s">
        <v>1173</v>
      </c>
    </row>
    <row r="5942" spans="1:14" x14ac:dyDescent="0.35">
      <c r="A5942" s="5" t="s">
        <v>720</v>
      </c>
      <c r="B5942" s="117" t="str">
        <f>IF(ISERROR(VLOOKUP($A5942, Dropdownlisten!$A$3:$F$143, 2, FALSE)), "", VLOOKUP($A5942, Dropdownlisten!$A$3:$F$143, 2, FALSE))</f>
        <v>POI</v>
      </c>
      <c r="C5942" s="117">
        <f>IF(ISERROR(VLOOKUP($A5942, Dropdownlisten!$A$3:$F$143, 3, FALSE)), "", VLOOKUP($A5942, Dropdownlisten!$A$3:$F$143, 3, FALSE))</f>
        <v>6000</v>
      </c>
      <c r="D5942" s="117" t="str">
        <f>IF(ISERROR(VLOOKUP($A5942, Dropdownlisten!$A$3:$F$143, 4, FALSE)), "", VLOOKUP($A5942, Dropdownlisten!$A$3:$F$143, 4, FALSE))</f>
        <v>UnterhaltungSportNaherholung</v>
      </c>
      <c r="E5942" s="117" t="str">
        <f>IF(ISERROR(VLOOKUP($A5942, Dropdownlisten!$A$3:$F$143, 5, FALSE)), "", VLOOKUP($A5942, Dropdownlisten!$A$3:$F$143, 5, FALSE))</f>
        <v>6000_017</v>
      </c>
      <c r="F5942" s="117" t="str">
        <f>IF(ISERROR(VLOOKUP($A5942, Dropdownlisten!$A$3:$F$143, 6, FALSE)), "", VLOOKUP($A5942, Dropdownlisten!$A$3:$F$143, 6, FALSE))</f>
        <v>Sportstaette</v>
      </c>
      <c r="G5942" s="117" t="str">
        <f>VLOOKUP(E5942,Datenstruktur_fuer_R!$D$2:$F$141,3,FALSE)</f>
        <v>Point</v>
      </c>
      <c r="H5942" s="120" t="s">
        <v>293</v>
      </c>
      <c r="I5942" s="26" t="s">
        <v>1341</v>
      </c>
      <c r="J5942" s="26" t="s">
        <v>2200</v>
      </c>
      <c r="K5942" s="5" t="s">
        <v>1958</v>
      </c>
      <c r="L5942" s="5"/>
      <c r="M5942" s="5">
        <v>1</v>
      </c>
      <c r="N5942" s="5" t="s">
        <v>1173</v>
      </c>
    </row>
    <row r="5943" spans="1:14" x14ac:dyDescent="0.35">
      <c r="A5943" s="5" t="s">
        <v>720</v>
      </c>
      <c r="B5943" s="117" t="str">
        <f>IF(ISERROR(VLOOKUP($A5943, Dropdownlisten!$A$3:$F$143, 2, FALSE)), "", VLOOKUP($A5943, Dropdownlisten!$A$3:$F$143, 2, FALSE))</f>
        <v>POI</v>
      </c>
      <c r="C5943" s="117">
        <f>IF(ISERROR(VLOOKUP($A5943, Dropdownlisten!$A$3:$F$143, 3, FALSE)), "", VLOOKUP($A5943, Dropdownlisten!$A$3:$F$143, 3, FALSE))</f>
        <v>6000</v>
      </c>
      <c r="D5943" s="117" t="str">
        <f>IF(ISERROR(VLOOKUP($A5943, Dropdownlisten!$A$3:$F$143, 4, FALSE)), "", VLOOKUP($A5943, Dropdownlisten!$A$3:$F$143, 4, FALSE))</f>
        <v>UnterhaltungSportNaherholung</v>
      </c>
      <c r="E5943" s="117" t="str">
        <f>IF(ISERROR(VLOOKUP($A5943, Dropdownlisten!$A$3:$F$143, 5, FALSE)), "", VLOOKUP($A5943, Dropdownlisten!$A$3:$F$143, 5, FALSE))</f>
        <v>6000_017</v>
      </c>
      <c r="F5943" s="117" t="str">
        <f>IF(ISERROR(VLOOKUP($A5943, Dropdownlisten!$A$3:$F$143, 6, FALSE)), "", VLOOKUP($A5943, Dropdownlisten!$A$3:$F$143, 6, FALSE))</f>
        <v>Sportstaette</v>
      </c>
      <c r="G5943" s="117" t="str">
        <f>VLOOKUP(E5943,Datenstruktur_fuer_R!$D$2:$F$141,3,FALSE)</f>
        <v>Point</v>
      </c>
      <c r="H5943" s="120" t="s">
        <v>689</v>
      </c>
      <c r="I5943" s="26" t="s">
        <v>1341</v>
      </c>
      <c r="J5943" s="26" t="s">
        <v>2200</v>
      </c>
      <c r="K5943" s="5" t="s">
        <v>1958</v>
      </c>
      <c r="L5943" s="5" t="s">
        <v>2144</v>
      </c>
      <c r="M5943" s="5">
        <v>1</v>
      </c>
      <c r="N5943" s="5" t="s">
        <v>1173</v>
      </c>
    </row>
    <row r="5944" spans="1:14" x14ac:dyDescent="0.35">
      <c r="A5944" s="5" t="s">
        <v>720</v>
      </c>
      <c r="B5944" s="117" t="str">
        <f>IF(ISERROR(VLOOKUP($A5944, Dropdownlisten!$A$3:$F$143, 2, FALSE)), "", VLOOKUP($A5944, Dropdownlisten!$A$3:$F$143, 2, FALSE))</f>
        <v>POI</v>
      </c>
      <c r="C5944" s="117">
        <f>IF(ISERROR(VLOOKUP($A5944, Dropdownlisten!$A$3:$F$143, 3, FALSE)), "", VLOOKUP($A5944, Dropdownlisten!$A$3:$F$143, 3, FALSE))</f>
        <v>6000</v>
      </c>
      <c r="D5944" s="117" t="str">
        <f>IF(ISERROR(VLOOKUP($A5944, Dropdownlisten!$A$3:$F$143, 4, FALSE)), "", VLOOKUP($A5944, Dropdownlisten!$A$3:$F$143, 4, FALSE))</f>
        <v>UnterhaltungSportNaherholung</v>
      </c>
      <c r="E5944" s="117" t="str">
        <f>IF(ISERROR(VLOOKUP($A5944, Dropdownlisten!$A$3:$F$143, 5, FALSE)), "", VLOOKUP($A5944, Dropdownlisten!$A$3:$F$143, 5, FALSE))</f>
        <v>6000_017</v>
      </c>
      <c r="F5944" s="117" t="str">
        <f>IF(ISERROR(VLOOKUP($A5944, Dropdownlisten!$A$3:$F$143, 6, FALSE)), "", VLOOKUP($A5944, Dropdownlisten!$A$3:$F$143, 6, FALSE))</f>
        <v>Sportstaette</v>
      </c>
      <c r="G5944" s="117" t="str">
        <f>VLOOKUP(E5944,Datenstruktur_fuer_R!$D$2:$F$141,3,FALSE)</f>
        <v>Point</v>
      </c>
      <c r="H5944" s="120" t="s">
        <v>689</v>
      </c>
      <c r="I5944" s="26" t="s">
        <v>1341</v>
      </c>
      <c r="J5944" s="26" t="s">
        <v>2200</v>
      </c>
      <c r="K5944" s="5" t="s">
        <v>1958</v>
      </c>
      <c r="L5944" s="5" t="s">
        <v>2145</v>
      </c>
      <c r="M5944" s="5">
        <v>1</v>
      </c>
      <c r="N5944" s="5" t="s">
        <v>1173</v>
      </c>
    </row>
    <row r="5945" spans="1:14" x14ac:dyDescent="0.35">
      <c r="A5945" s="5" t="s">
        <v>720</v>
      </c>
      <c r="B5945" s="117" t="str">
        <f>IF(ISERROR(VLOOKUP($A5945, Dropdownlisten!$A$3:$F$143, 2, FALSE)), "", VLOOKUP($A5945, Dropdownlisten!$A$3:$F$143, 2, FALSE))</f>
        <v>POI</v>
      </c>
      <c r="C5945" s="117">
        <f>IF(ISERROR(VLOOKUP($A5945, Dropdownlisten!$A$3:$F$143, 3, FALSE)), "", VLOOKUP($A5945, Dropdownlisten!$A$3:$F$143, 3, FALSE))</f>
        <v>6000</v>
      </c>
      <c r="D5945" s="117" t="str">
        <f>IF(ISERROR(VLOOKUP($A5945, Dropdownlisten!$A$3:$F$143, 4, FALSE)), "", VLOOKUP($A5945, Dropdownlisten!$A$3:$F$143, 4, FALSE))</f>
        <v>UnterhaltungSportNaherholung</v>
      </c>
      <c r="E5945" s="117" t="str">
        <f>IF(ISERROR(VLOOKUP($A5945, Dropdownlisten!$A$3:$F$143, 5, FALSE)), "", VLOOKUP($A5945, Dropdownlisten!$A$3:$F$143, 5, FALSE))</f>
        <v>6000_017</v>
      </c>
      <c r="F5945" s="117" t="str">
        <f>IF(ISERROR(VLOOKUP($A5945, Dropdownlisten!$A$3:$F$143, 6, FALSE)), "", VLOOKUP($A5945, Dropdownlisten!$A$3:$F$143, 6, FALSE))</f>
        <v>Sportstaette</v>
      </c>
      <c r="G5945" s="117" t="str">
        <f>VLOOKUP(E5945,Datenstruktur_fuer_R!$D$2:$F$141,3,FALSE)</f>
        <v>Point</v>
      </c>
      <c r="H5945" s="120" t="s">
        <v>689</v>
      </c>
      <c r="I5945" s="26" t="s">
        <v>1341</v>
      </c>
      <c r="J5945" s="26" t="s">
        <v>2200</v>
      </c>
      <c r="K5945" s="5" t="s">
        <v>1958</v>
      </c>
      <c r="L5945" s="5" t="s">
        <v>2146</v>
      </c>
      <c r="M5945" s="5">
        <v>1</v>
      </c>
      <c r="N5945" s="5" t="s">
        <v>1173</v>
      </c>
    </row>
    <row r="5946" spans="1:14" x14ac:dyDescent="0.35">
      <c r="A5946" s="5" t="s">
        <v>720</v>
      </c>
      <c r="B5946" s="117" t="str">
        <f>IF(ISERROR(VLOOKUP($A5946, Dropdownlisten!$A$3:$F$143, 2, FALSE)), "", VLOOKUP($A5946, Dropdownlisten!$A$3:$F$143, 2, FALSE))</f>
        <v>POI</v>
      </c>
      <c r="C5946" s="117">
        <f>IF(ISERROR(VLOOKUP($A5946, Dropdownlisten!$A$3:$F$143, 3, FALSE)), "", VLOOKUP($A5946, Dropdownlisten!$A$3:$F$143, 3, FALSE))</f>
        <v>6000</v>
      </c>
      <c r="D5946" s="117" t="str">
        <f>IF(ISERROR(VLOOKUP($A5946, Dropdownlisten!$A$3:$F$143, 4, FALSE)), "", VLOOKUP($A5946, Dropdownlisten!$A$3:$F$143, 4, FALSE))</f>
        <v>UnterhaltungSportNaherholung</v>
      </c>
      <c r="E5946" s="117" t="str">
        <f>IF(ISERROR(VLOOKUP($A5946, Dropdownlisten!$A$3:$F$143, 5, FALSE)), "", VLOOKUP($A5946, Dropdownlisten!$A$3:$F$143, 5, FALSE))</f>
        <v>6000_017</v>
      </c>
      <c r="F5946" s="117" t="str">
        <f>IF(ISERROR(VLOOKUP($A5946, Dropdownlisten!$A$3:$F$143, 6, FALSE)), "", VLOOKUP($A5946, Dropdownlisten!$A$3:$F$143, 6, FALSE))</f>
        <v>Sportstaette</v>
      </c>
      <c r="G5946" s="117" t="str">
        <f>VLOOKUP(E5946,Datenstruktur_fuer_R!$D$2:$F$141,3,FALSE)</f>
        <v>Point</v>
      </c>
      <c r="H5946" s="120" t="s">
        <v>290</v>
      </c>
      <c r="I5946" s="26" t="s">
        <v>1341</v>
      </c>
      <c r="J5946" s="26" t="s">
        <v>2200</v>
      </c>
      <c r="K5946" s="5" t="s">
        <v>1936</v>
      </c>
      <c r="L5946" s="5"/>
      <c r="M5946" s="5">
        <v>1</v>
      </c>
      <c r="N5946" s="5" t="s">
        <v>1173</v>
      </c>
    </row>
    <row r="5947" spans="1:14" x14ac:dyDescent="0.35">
      <c r="A5947" s="5" t="s">
        <v>720</v>
      </c>
      <c r="B5947" s="117" t="str">
        <f>IF(ISERROR(VLOOKUP($A5947, Dropdownlisten!$A$3:$F$143, 2, FALSE)), "", VLOOKUP($A5947, Dropdownlisten!$A$3:$F$143, 2, FALSE))</f>
        <v>POI</v>
      </c>
      <c r="C5947" s="117">
        <f>IF(ISERROR(VLOOKUP($A5947, Dropdownlisten!$A$3:$F$143, 3, FALSE)), "", VLOOKUP($A5947, Dropdownlisten!$A$3:$F$143, 3, FALSE))</f>
        <v>6000</v>
      </c>
      <c r="D5947" s="117" t="str">
        <f>IF(ISERROR(VLOOKUP($A5947, Dropdownlisten!$A$3:$F$143, 4, FALSE)), "", VLOOKUP($A5947, Dropdownlisten!$A$3:$F$143, 4, FALSE))</f>
        <v>UnterhaltungSportNaherholung</v>
      </c>
      <c r="E5947" s="117" t="str">
        <f>IF(ISERROR(VLOOKUP($A5947, Dropdownlisten!$A$3:$F$143, 5, FALSE)), "", VLOOKUP($A5947, Dropdownlisten!$A$3:$F$143, 5, FALSE))</f>
        <v>6000_017</v>
      </c>
      <c r="F5947" s="117" t="str">
        <f>IF(ISERROR(VLOOKUP($A5947, Dropdownlisten!$A$3:$F$143, 6, FALSE)), "", VLOOKUP($A5947, Dropdownlisten!$A$3:$F$143, 6, FALSE))</f>
        <v>Sportstaette</v>
      </c>
      <c r="G5947" s="117" t="str">
        <f>VLOOKUP(E5947,Datenstruktur_fuer_R!$D$2:$F$141,3,FALSE)</f>
        <v>Point</v>
      </c>
      <c r="H5947" s="120" t="s">
        <v>291</v>
      </c>
      <c r="I5947" s="26" t="s">
        <v>1341</v>
      </c>
      <c r="J5947" s="26" t="s">
        <v>2200</v>
      </c>
      <c r="K5947" s="5" t="s">
        <v>1937</v>
      </c>
      <c r="L5947" s="5"/>
      <c r="M5947" s="5">
        <v>1</v>
      </c>
      <c r="N5947" s="5" t="s">
        <v>1173</v>
      </c>
    </row>
    <row r="5948" spans="1:14" x14ac:dyDescent="0.35">
      <c r="A5948" s="5" t="s">
        <v>720</v>
      </c>
      <c r="B5948" s="117" t="str">
        <f>IF(ISERROR(VLOOKUP($A5948, Dropdownlisten!$A$3:$F$143, 2, FALSE)), "", VLOOKUP($A5948, Dropdownlisten!$A$3:$F$143, 2, FALSE))</f>
        <v>POI</v>
      </c>
      <c r="C5948" s="117">
        <f>IF(ISERROR(VLOOKUP($A5948, Dropdownlisten!$A$3:$F$143, 3, FALSE)), "", VLOOKUP($A5948, Dropdownlisten!$A$3:$F$143, 3, FALSE))</f>
        <v>6000</v>
      </c>
      <c r="D5948" s="117" t="str">
        <f>IF(ISERROR(VLOOKUP($A5948, Dropdownlisten!$A$3:$F$143, 4, FALSE)), "", VLOOKUP($A5948, Dropdownlisten!$A$3:$F$143, 4, FALSE))</f>
        <v>UnterhaltungSportNaherholung</v>
      </c>
      <c r="E5948" s="117" t="str">
        <f>IF(ISERROR(VLOOKUP($A5948, Dropdownlisten!$A$3:$F$143, 5, FALSE)), "", VLOOKUP($A5948, Dropdownlisten!$A$3:$F$143, 5, FALSE))</f>
        <v>6000_017</v>
      </c>
      <c r="F5948" s="117" t="str">
        <f>IF(ISERROR(VLOOKUP($A5948, Dropdownlisten!$A$3:$F$143, 6, FALSE)), "", VLOOKUP($A5948, Dropdownlisten!$A$3:$F$143, 6, FALSE))</f>
        <v>Sportstaette</v>
      </c>
      <c r="G5948" s="117" t="str">
        <f>VLOOKUP(E5948,Datenstruktur_fuer_R!$D$2:$F$141,3,FALSE)</f>
        <v>Point</v>
      </c>
      <c r="H5948" s="120" t="s">
        <v>288</v>
      </c>
      <c r="I5948" s="26" t="s">
        <v>1341</v>
      </c>
      <c r="J5948" s="26" t="s">
        <v>2200</v>
      </c>
      <c r="K5948" s="5" t="s">
        <v>1938</v>
      </c>
      <c r="L5948" s="5"/>
      <c r="M5948" s="5">
        <v>1</v>
      </c>
      <c r="N5948" s="5" t="s">
        <v>1173</v>
      </c>
    </row>
    <row r="5949" spans="1:14" x14ac:dyDescent="0.35">
      <c r="A5949" s="5" t="s">
        <v>720</v>
      </c>
      <c r="B5949" s="117" t="str">
        <f>IF(ISERROR(VLOOKUP($A5949, Dropdownlisten!$A$3:$F$143, 2, FALSE)), "", VLOOKUP($A5949, Dropdownlisten!$A$3:$F$143, 2, FALSE))</f>
        <v>POI</v>
      </c>
      <c r="C5949" s="117">
        <f>IF(ISERROR(VLOOKUP($A5949, Dropdownlisten!$A$3:$F$143, 3, FALSE)), "", VLOOKUP($A5949, Dropdownlisten!$A$3:$F$143, 3, FALSE))</f>
        <v>6000</v>
      </c>
      <c r="D5949" s="117" t="str">
        <f>IF(ISERROR(VLOOKUP($A5949, Dropdownlisten!$A$3:$F$143, 4, FALSE)), "", VLOOKUP($A5949, Dropdownlisten!$A$3:$F$143, 4, FALSE))</f>
        <v>UnterhaltungSportNaherholung</v>
      </c>
      <c r="E5949" s="117" t="str">
        <f>IF(ISERROR(VLOOKUP($A5949, Dropdownlisten!$A$3:$F$143, 5, FALSE)), "", VLOOKUP($A5949, Dropdownlisten!$A$3:$F$143, 5, FALSE))</f>
        <v>6000_017</v>
      </c>
      <c r="F5949" s="117" t="str">
        <f>IF(ISERROR(VLOOKUP($A5949, Dropdownlisten!$A$3:$F$143, 6, FALSE)), "", VLOOKUP($A5949, Dropdownlisten!$A$3:$F$143, 6, FALSE))</f>
        <v>Sportstaette</v>
      </c>
      <c r="G5949" s="117" t="str">
        <f>VLOOKUP(E5949,Datenstruktur_fuer_R!$D$2:$F$141,3,FALSE)</f>
        <v>Point</v>
      </c>
      <c r="H5949" s="120" t="s">
        <v>289</v>
      </c>
      <c r="I5949" s="26" t="s">
        <v>1341</v>
      </c>
      <c r="J5949" s="26" t="s">
        <v>2200</v>
      </c>
      <c r="K5949" s="5" t="s">
        <v>1939</v>
      </c>
      <c r="L5949" s="5"/>
      <c r="M5949" s="5">
        <v>1</v>
      </c>
      <c r="N5949" s="5" t="s">
        <v>1173</v>
      </c>
    </row>
    <row r="5950" spans="1:14" x14ac:dyDescent="0.35">
      <c r="A5950" s="5" t="s">
        <v>720</v>
      </c>
      <c r="B5950" s="117" t="str">
        <f>IF(ISERROR(VLOOKUP($A5950, Dropdownlisten!$A$3:$F$143, 2, FALSE)), "", VLOOKUP($A5950, Dropdownlisten!$A$3:$F$143, 2, FALSE))</f>
        <v>POI</v>
      </c>
      <c r="C5950" s="117">
        <f>IF(ISERROR(VLOOKUP($A5950, Dropdownlisten!$A$3:$F$143, 3, FALSE)), "", VLOOKUP($A5950, Dropdownlisten!$A$3:$F$143, 3, FALSE))</f>
        <v>6000</v>
      </c>
      <c r="D5950" s="117" t="str">
        <f>IF(ISERROR(VLOOKUP($A5950, Dropdownlisten!$A$3:$F$143, 4, FALSE)), "", VLOOKUP($A5950, Dropdownlisten!$A$3:$F$143, 4, FALSE))</f>
        <v>UnterhaltungSportNaherholung</v>
      </c>
      <c r="E5950" s="117" t="str">
        <f>IF(ISERROR(VLOOKUP($A5950, Dropdownlisten!$A$3:$F$143, 5, FALSE)), "", VLOOKUP($A5950, Dropdownlisten!$A$3:$F$143, 5, FALSE))</f>
        <v>6000_017</v>
      </c>
      <c r="F5950" s="117" t="str">
        <f>IF(ISERROR(VLOOKUP($A5950, Dropdownlisten!$A$3:$F$143, 6, FALSE)), "", VLOOKUP($A5950, Dropdownlisten!$A$3:$F$143, 6, FALSE))</f>
        <v>Sportstaette</v>
      </c>
      <c r="G5950" s="117" t="str">
        <f>VLOOKUP(E5950,Datenstruktur_fuer_R!$D$2:$F$141,3,FALSE)</f>
        <v>Point</v>
      </c>
      <c r="H5950" s="120" t="s">
        <v>293</v>
      </c>
      <c r="I5950" s="26" t="s">
        <v>1341</v>
      </c>
      <c r="J5950" s="26" t="s">
        <v>2200</v>
      </c>
      <c r="K5950" s="5" t="s">
        <v>1958</v>
      </c>
      <c r="L5950" s="5"/>
      <c r="M5950" s="5">
        <v>1</v>
      </c>
      <c r="N5950" s="5" t="s">
        <v>1173</v>
      </c>
    </row>
    <row r="5951" spans="1:14" x14ac:dyDescent="0.35">
      <c r="A5951" s="5" t="s">
        <v>720</v>
      </c>
      <c r="B5951" s="117" t="str">
        <f>IF(ISERROR(VLOOKUP($A5951, Dropdownlisten!$A$3:$F$143, 2, FALSE)), "", VLOOKUP($A5951, Dropdownlisten!$A$3:$F$143, 2, FALSE))</f>
        <v>POI</v>
      </c>
      <c r="C5951" s="117">
        <f>IF(ISERROR(VLOOKUP($A5951, Dropdownlisten!$A$3:$F$143, 3, FALSE)), "", VLOOKUP($A5951, Dropdownlisten!$A$3:$F$143, 3, FALSE))</f>
        <v>6000</v>
      </c>
      <c r="D5951" s="117" t="str">
        <f>IF(ISERROR(VLOOKUP($A5951, Dropdownlisten!$A$3:$F$143, 4, FALSE)), "", VLOOKUP($A5951, Dropdownlisten!$A$3:$F$143, 4, FALSE))</f>
        <v>UnterhaltungSportNaherholung</v>
      </c>
      <c r="E5951" s="117" t="str">
        <f>IF(ISERROR(VLOOKUP($A5951, Dropdownlisten!$A$3:$F$143, 5, FALSE)), "", VLOOKUP($A5951, Dropdownlisten!$A$3:$F$143, 5, FALSE))</f>
        <v>6000_017</v>
      </c>
      <c r="F5951" s="117" t="str">
        <f>IF(ISERROR(VLOOKUP($A5951, Dropdownlisten!$A$3:$F$143, 6, FALSE)), "", VLOOKUP($A5951, Dropdownlisten!$A$3:$F$143, 6, FALSE))</f>
        <v>Sportstaette</v>
      </c>
      <c r="G5951" s="117" t="str">
        <f>VLOOKUP(E5951,Datenstruktur_fuer_R!$D$2:$F$141,3,FALSE)</f>
        <v>Point</v>
      </c>
      <c r="H5951" s="120" t="s">
        <v>689</v>
      </c>
      <c r="I5951" s="26" t="s">
        <v>1341</v>
      </c>
      <c r="J5951" s="26" t="s">
        <v>2200</v>
      </c>
      <c r="K5951" s="5" t="s">
        <v>1958</v>
      </c>
      <c r="L5951" s="5" t="s">
        <v>2147</v>
      </c>
      <c r="M5951" s="5">
        <v>1</v>
      </c>
      <c r="N5951" s="5" t="s">
        <v>1173</v>
      </c>
    </row>
    <row r="5952" spans="1:14" x14ac:dyDescent="0.35">
      <c r="A5952" s="5" t="s">
        <v>720</v>
      </c>
      <c r="B5952" s="117" t="str">
        <f>IF(ISERROR(VLOOKUP($A5952, Dropdownlisten!$A$3:$F$143, 2, FALSE)), "", VLOOKUP($A5952, Dropdownlisten!$A$3:$F$143, 2, FALSE))</f>
        <v>POI</v>
      </c>
      <c r="C5952" s="117">
        <f>IF(ISERROR(VLOOKUP($A5952, Dropdownlisten!$A$3:$F$143, 3, FALSE)), "", VLOOKUP($A5952, Dropdownlisten!$A$3:$F$143, 3, FALSE))</f>
        <v>6000</v>
      </c>
      <c r="D5952" s="117" t="str">
        <f>IF(ISERROR(VLOOKUP($A5952, Dropdownlisten!$A$3:$F$143, 4, FALSE)), "", VLOOKUP($A5952, Dropdownlisten!$A$3:$F$143, 4, FALSE))</f>
        <v>UnterhaltungSportNaherholung</v>
      </c>
      <c r="E5952" s="117" t="str">
        <f>IF(ISERROR(VLOOKUP($A5952, Dropdownlisten!$A$3:$F$143, 5, FALSE)), "", VLOOKUP($A5952, Dropdownlisten!$A$3:$F$143, 5, FALSE))</f>
        <v>6000_017</v>
      </c>
      <c r="F5952" s="117" t="str">
        <f>IF(ISERROR(VLOOKUP($A5952, Dropdownlisten!$A$3:$F$143, 6, FALSE)), "", VLOOKUP($A5952, Dropdownlisten!$A$3:$F$143, 6, FALSE))</f>
        <v>Sportstaette</v>
      </c>
      <c r="G5952" s="117" t="str">
        <f>VLOOKUP(E5952,Datenstruktur_fuer_R!$D$2:$F$141,3,FALSE)</f>
        <v>Point</v>
      </c>
      <c r="H5952" s="120" t="s">
        <v>689</v>
      </c>
      <c r="I5952" s="26" t="s">
        <v>1341</v>
      </c>
      <c r="J5952" s="26" t="s">
        <v>2200</v>
      </c>
      <c r="K5952" s="5" t="s">
        <v>1958</v>
      </c>
      <c r="L5952" s="5" t="s">
        <v>2148</v>
      </c>
      <c r="M5952" s="5">
        <v>1</v>
      </c>
      <c r="N5952" s="5" t="s">
        <v>1173</v>
      </c>
    </row>
    <row r="5953" spans="1:14" x14ac:dyDescent="0.35">
      <c r="A5953" s="5" t="s">
        <v>720</v>
      </c>
      <c r="B5953" s="117" t="str">
        <f>IF(ISERROR(VLOOKUP($A5953, Dropdownlisten!$A$3:$F$143, 2, FALSE)), "", VLOOKUP($A5953, Dropdownlisten!$A$3:$F$143, 2, FALSE))</f>
        <v>POI</v>
      </c>
      <c r="C5953" s="117">
        <f>IF(ISERROR(VLOOKUP($A5953, Dropdownlisten!$A$3:$F$143, 3, FALSE)), "", VLOOKUP($A5953, Dropdownlisten!$A$3:$F$143, 3, FALSE))</f>
        <v>6000</v>
      </c>
      <c r="D5953" s="117" t="str">
        <f>IF(ISERROR(VLOOKUP($A5953, Dropdownlisten!$A$3:$F$143, 4, FALSE)), "", VLOOKUP($A5953, Dropdownlisten!$A$3:$F$143, 4, FALSE))</f>
        <v>UnterhaltungSportNaherholung</v>
      </c>
      <c r="E5953" s="117" t="str">
        <f>IF(ISERROR(VLOOKUP($A5953, Dropdownlisten!$A$3:$F$143, 5, FALSE)), "", VLOOKUP($A5953, Dropdownlisten!$A$3:$F$143, 5, FALSE))</f>
        <v>6000_017</v>
      </c>
      <c r="F5953" s="117" t="str">
        <f>IF(ISERROR(VLOOKUP($A5953, Dropdownlisten!$A$3:$F$143, 6, FALSE)), "", VLOOKUP($A5953, Dropdownlisten!$A$3:$F$143, 6, FALSE))</f>
        <v>Sportstaette</v>
      </c>
      <c r="G5953" s="117" t="str">
        <f>VLOOKUP(E5953,Datenstruktur_fuer_R!$D$2:$F$141,3,FALSE)</f>
        <v>Point</v>
      </c>
      <c r="H5953" s="120" t="s">
        <v>689</v>
      </c>
      <c r="I5953" s="26" t="s">
        <v>1341</v>
      </c>
      <c r="J5953" s="26" t="s">
        <v>2200</v>
      </c>
      <c r="K5953" s="5" t="s">
        <v>1958</v>
      </c>
      <c r="L5953" s="5" t="s">
        <v>2149</v>
      </c>
      <c r="M5953" s="5">
        <v>1</v>
      </c>
      <c r="N5953" s="5" t="s">
        <v>1173</v>
      </c>
    </row>
    <row r="5954" spans="1:14" x14ac:dyDescent="0.35">
      <c r="A5954" s="5" t="s">
        <v>720</v>
      </c>
      <c r="B5954" s="117" t="str">
        <f>IF(ISERROR(VLOOKUP($A5954, Dropdownlisten!$A$3:$F$143, 2, FALSE)), "", VLOOKUP($A5954, Dropdownlisten!$A$3:$F$143, 2, FALSE))</f>
        <v>POI</v>
      </c>
      <c r="C5954" s="117">
        <f>IF(ISERROR(VLOOKUP($A5954, Dropdownlisten!$A$3:$F$143, 3, FALSE)), "", VLOOKUP($A5954, Dropdownlisten!$A$3:$F$143, 3, FALSE))</f>
        <v>6000</v>
      </c>
      <c r="D5954" s="117" t="str">
        <f>IF(ISERROR(VLOOKUP($A5954, Dropdownlisten!$A$3:$F$143, 4, FALSE)), "", VLOOKUP($A5954, Dropdownlisten!$A$3:$F$143, 4, FALSE))</f>
        <v>UnterhaltungSportNaherholung</v>
      </c>
      <c r="E5954" s="117" t="str">
        <f>IF(ISERROR(VLOOKUP($A5954, Dropdownlisten!$A$3:$F$143, 5, FALSE)), "", VLOOKUP($A5954, Dropdownlisten!$A$3:$F$143, 5, FALSE))</f>
        <v>6000_017</v>
      </c>
      <c r="F5954" s="117" t="str">
        <f>IF(ISERROR(VLOOKUP($A5954, Dropdownlisten!$A$3:$F$143, 6, FALSE)), "", VLOOKUP($A5954, Dropdownlisten!$A$3:$F$143, 6, FALSE))</f>
        <v>Sportstaette</v>
      </c>
      <c r="G5954" s="117" t="str">
        <f>VLOOKUP(E5954,Datenstruktur_fuer_R!$D$2:$F$141,3,FALSE)</f>
        <v>Point</v>
      </c>
      <c r="H5954" s="120" t="s">
        <v>290</v>
      </c>
      <c r="I5954" s="26" t="s">
        <v>1341</v>
      </c>
      <c r="J5954" s="26" t="s">
        <v>2200</v>
      </c>
      <c r="K5954" s="5" t="s">
        <v>1936</v>
      </c>
      <c r="L5954" s="5"/>
      <c r="M5954" s="5">
        <v>1</v>
      </c>
      <c r="N5954" s="5" t="s">
        <v>1173</v>
      </c>
    </row>
    <row r="5955" spans="1:14" x14ac:dyDescent="0.35">
      <c r="A5955" s="5" t="s">
        <v>720</v>
      </c>
      <c r="B5955" s="117" t="str">
        <f>IF(ISERROR(VLOOKUP($A5955, Dropdownlisten!$A$3:$F$143, 2, FALSE)), "", VLOOKUP($A5955, Dropdownlisten!$A$3:$F$143, 2, FALSE))</f>
        <v>POI</v>
      </c>
      <c r="C5955" s="117">
        <f>IF(ISERROR(VLOOKUP($A5955, Dropdownlisten!$A$3:$F$143, 3, FALSE)), "", VLOOKUP($A5955, Dropdownlisten!$A$3:$F$143, 3, FALSE))</f>
        <v>6000</v>
      </c>
      <c r="D5955" s="117" t="str">
        <f>IF(ISERROR(VLOOKUP($A5955, Dropdownlisten!$A$3:$F$143, 4, FALSE)), "", VLOOKUP($A5955, Dropdownlisten!$A$3:$F$143, 4, FALSE))</f>
        <v>UnterhaltungSportNaherholung</v>
      </c>
      <c r="E5955" s="117" t="str">
        <f>IF(ISERROR(VLOOKUP($A5955, Dropdownlisten!$A$3:$F$143, 5, FALSE)), "", VLOOKUP($A5955, Dropdownlisten!$A$3:$F$143, 5, FALSE))</f>
        <v>6000_017</v>
      </c>
      <c r="F5955" s="117" t="str">
        <f>IF(ISERROR(VLOOKUP($A5955, Dropdownlisten!$A$3:$F$143, 6, FALSE)), "", VLOOKUP($A5955, Dropdownlisten!$A$3:$F$143, 6, FALSE))</f>
        <v>Sportstaette</v>
      </c>
      <c r="G5955" s="117" t="str">
        <f>VLOOKUP(E5955,Datenstruktur_fuer_R!$D$2:$F$141,3,FALSE)</f>
        <v>Point</v>
      </c>
      <c r="H5955" s="120" t="s">
        <v>291</v>
      </c>
      <c r="I5955" s="26" t="s">
        <v>1341</v>
      </c>
      <c r="J5955" s="26" t="s">
        <v>2200</v>
      </c>
      <c r="K5955" s="5" t="s">
        <v>1937</v>
      </c>
      <c r="L5955" s="5"/>
      <c r="M5955" s="5">
        <v>1</v>
      </c>
      <c r="N5955" s="5" t="s">
        <v>1173</v>
      </c>
    </row>
    <row r="5956" spans="1:14" x14ac:dyDescent="0.35">
      <c r="A5956" s="5" t="s">
        <v>720</v>
      </c>
      <c r="B5956" s="117" t="str">
        <f>IF(ISERROR(VLOOKUP($A5956, Dropdownlisten!$A$3:$F$143, 2, FALSE)), "", VLOOKUP($A5956, Dropdownlisten!$A$3:$F$143, 2, FALSE))</f>
        <v>POI</v>
      </c>
      <c r="C5956" s="117">
        <f>IF(ISERROR(VLOOKUP($A5956, Dropdownlisten!$A$3:$F$143, 3, FALSE)), "", VLOOKUP($A5956, Dropdownlisten!$A$3:$F$143, 3, FALSE))</f>
        <v>6000</v>
      </c>
      <c r="D5956" s="117" t="str">
        <f>IF(ISERROR(VLOOKUP($A5956, Dropdownlisten!$A$3:$F$143, 4, FALSE)), "", VLOOKUP($A5956, Dropdownlisten!$A$3:$F$143, 4, FALSE))</f>
        <v>UnterhaltungSportNaherholung</v>
      </c>
      <c r="E5956" s="117" t="str">
        <f>IF(ISERROR(VLOOKUP($A5956, Dropdownlisten!$A$3:$F$143, 5, FALSE)), "", VLOOKUP($A5956, Dropdownlisten!$A$3:$F$143, 5, FALSE))</f>
        <v>6000_017</v>
      </c>
      <c r="F5956" s="117" t="str">
        <f>IF(ISERROR(VLOOKUP($A5956, Dropdownlisten!$A$3:$F$143, 6, FALSE)), "", VLOOKUP($A5956, Dropdownlisten!$A$3:$F$143, 6, FALSE))</f>
        <v>Sportstaette</v>
      </c>
      <c r="G5956" s="117" t="str">
        <f>VLOOKUP(E5956,Datenstruktur_fuer_R!$D$2:$F$141,3,FALSE)</f>
        <v>Point</v>
      </c>
      <c r="H5956" s="120" t="s">
        <v>288</v>
      </c>
      <c r="I5956" s="26" t="s">
        <v>1341</v>
      </c>
      <c r="J5956" s="26" t="s">
        <v>2200</v>
      </c>
      <c r="K5956" s="5" t="s">
        <v>1938</v>
      </c>
      <c r="L5956" s="5"/>
      <c r="M5956" s="5">
        <v>1</v>
      </c>
      <c r="N5956" s="5" t="s">
        <v>1173</v>
      </c>
    </row>
    <row r="5957" spans="1:14" x14ac:dyDescent="0.35">
      <c r="A5957" s="5" t="s">
        <v>720</v>
      </c>
      <c r="B5957" s="117" t="str">
        <f>IF(ISERROR(VLOOKUP($A5957, Dropdownlisten!$A$3:$F$143, 2, FALSE)), "", VLOOKUP($A5957, Dropdownlisten!$A$3:$F$143, 2, FALSE))</f>
        <v>POI</v>
      </c>
      <c r="C5957" s="117">
        <f>IF(ISERROR(VLOOKUP($A5957, Dropdownlisten!$A$3:$F$143, 3, FALSE)), "", VLOOKUP($A5957, Dropdownlisten!$A$3:$F$143, 3, FALSE))</f>
        <v>6000</v>
      </c>
      <c r="D5957" s="117" t="str">
        <f>IF(ISERROR(VLOOKUP($A5957, Dropdownlisten!$A$3:$F$143, 4, FALSE)), "", VLOOKUP($A5957, Dropdownlisten!$A$3:$F$143, 4, FALSE))</f>
        <v>UnterhaltungSportNaherholung</v>
      </c>
      <c r="E5957" s="117" t="str">
        <f>IF(ISERROR(VLOOKUP($A5957, Dropdownlisten!$A$3:$F$143, 5, FALSE)), "", VLOOKUP($A5957, Dropdownlisten!$A$3:$F$143, 5, FALSE))</f>
        <v>6000_017</v>
      </c>
      <c r="F5957" s="117" t="str">
        <f>IF(ISERROR(VLOOKUP($A5957, Dropdownlisten!$A$3:$F$143, 6, FALSE)), "", VLOOKUP($A5957, Dropdownlisten!$A$3:$F$143, 6, FALSE))</f>
        <v>Sportstaette</v>
      </c>
      <c r="G5957" s="117" t="str">
        <f>VLOOKUP(E5957,Datenstruktur_fuer_R!$D$2:$F$141,3,FALSE)</f>
        <v>Point</v>
      </c>
      <c r="H5957" s="120" t="s">
        <v>289</v>
      </c>
      <c r="I5957" s="26" t="s">
        <v>1341</v>
      </c>
      <c r="J5957" s="26" t="s">
        <v>2200</v>
      </c>
      <c r="K5957" s="5" t="s">
        <v>1939</v>
      </c>
      <c r="L5957" s="5"/>
      <c r="M5957" s="5">
        <v>1</v>
      </c>
      <c r="N5957" s="5" t="s">
        <v>1173</v>
      </c>
    </row>
    <row r="5958" spans="1:14" x14ac:dyDescent="0.35">
      <c r="A5958" s="5" t="s">
        <v>720</v>
      </c>
      <c r="B5958" s="117" t="str">
        <f>IF(ISERROR(VLOOKUP($A5958, Dropdownlisten!$A$3:$F$143, 2, FALSE)), "", VLOOKUP($A5958, Dropdownlisten!$A$3:$F$143, 2, FALSE))</f>
        <v>POI</v>
      </c>
      <c r="C5958" s="117">
        <f>IF(ISERROR(VLOOKUP($A5958, Dropdownlisten!$A$3:$F$143, 3, FALSE)), "", VLOOKUP($A5958, Dropdownlisten!$A$3:$F$143, 3, FALSE))</f>
        <v>6000</v>
      </c>
      <c r="D5958" s="117" t="str">
        <f>IF(ISERROR(VLOOKUP($A5958, Dropdownlisten!$A$3:$F$143, 4, FALSE)), "", VLOOKUP($A5958, Dropdownlisten!$A$3:$F$143, 4, FALSE))</f>
        <v>UnterhaltungSportNaherholung</v>
      </c>
      <c r="E5958" s="117" t="str">
        <f>IF(ISERROR(VLOOKUP($A5958, Dropdownlisten!$A$3:$F$143, 5, FALSE)), "", VLOOKUP($A5958, Dropdownlisten!$A$3:$F$143, 5, FALSE))</f>
        <v>6000_017</v>
      </c>
      <c r="F5958" s="117" t="str">
        <f>IF(ISERROR(VLOOKUP($A5958, Dropdownlisten!$A$3:$F$143, 6, FALSE)), "", VLOOKUP($A5958, Dropdownlisten!$A$3:$F$143, 6, FALSE))</f>
        <v>Sportstaette</v>
      </c>
      <c r="G5958" s="117" t="str">
        <f>VLOOKUP(E5958,Datenstruktur_fuer_R!$D$2:$F$141,3,FALSE)</f>
        <v>Point</v>
      </c>
      <c r="H5958" s="120" t="s">
        <v>293</v>
      </c>
      <c r="I5958" s="26" t="s">
        <v>1341</v>
      </c>
      <c r="J5958" s="26" t="s">
        <v>2200</v>
      </c>
      <c r="K5958" s="5" t="s">
        <v>1958</v>
      </c>
      <c r="L5958" s="5"/>
      <c r="M5958" s="5">
        <v>1</v>
      </c>
      <c r="N5958" s="5" t="s">
        <v>1173</v>
      </c>
    </row>
    <row r="5959" spans="1:14" x14ac:dyDescent="0.35">
      <c r="A5959" s="5" t="s">
        <v>716</v>
      </c>
      <c r="B5959" s="117" t="str">
        <f>IF(ISERROR(VLOOKUP($A5959, Dropdownlisten!$A$3:$F$143, 2, FALSE)), "", VLOOKUP($A5959, Dropdownlisten!$A$3:$F$143, 2, FALSE))</f>
        <v>POI</v>
      </c>
      <c r="C5959" s="117">
        <f>IF(ISERROR(VLOOKUP($A5959, Dropdownlisten!$A$3:$F$143, 3, FALSE)), "", VLOOKUP($A5959, Dropdownlisten!$A$3:$F$143, 3, FALSE))</f>
        <v>6000</v>
      </c>
      <c r="D5959" s="117" t="str">
        <f>IF(ISERROR(VLOOKUP($A5959, Dropdownlisten!$A$3:$F$143, 4, FALSE)), "", VLOOKUP($A5959, Dropdownlisten!$A$3:$F$143, 4, FALSE))</f>
        <v>UnterhaltungSportNaherholung</v>
      </c>
      <c r="E5959" s="117" t="str">
        <f>IF(ISERROR(VLOOKUP($A5959, Dropdownlisten!$A$3:$F$143, 5, FALSE)), "", VLOOKUP($A5959, Dropdownlisten!$A$3:$F$143, 5, FALSE))</f>
        <v>6000_014</v>
      </c>
      <c r="F5959" s="117" t="str">
        <f>IF(ISERROR(VLOOKUP($A5959, Dropdownlisten!$A$3:$F$143, 6, FALSE)), "", VLOOKUP($A5959, Dropdownlisten!$A$3:$F$143, 6, FALSE))</f>
        <v>Sehenswuerdigkeit</v>
      </c>
      <c r="G5959" s="117" t="str">
        <f>VLOOKUP(E5959,Datenstruktur_fuer_R!$D$2:$F$141,3,FALSE)</f>
        <v>Point</v>
      </c>
      <c r="H5959" s="120" t="s">
        <v>689</v>
      </c>
      <c r="I5959" s="26" t="s">
        <v>1341</v>
      </c>
      <c r="J5959" s="26" t="s">
        <v>2206</v>
      </c>
      <c r="K5959" s="5" t="s">
        <v>1958</v>
      </c>
      <c r="L5959" s="5" t="s">
        <v>2150</v>
      </c>
      <c r="M5959" s="5">
        <v>1</v>
      </c>
      <c r="N5959" s="5" t="s">
        <v>1173</v>
      </c>
    </row>
    <row r="5960" spans="1:14" x14ac:dyDescent="0.35">
      <c r="A5960" s="5" t="s">
        <v>716</v>
      </c>
      <c r="B5960" s="117" t="str">
        <f>IF(ISERROR(VLOOKUP($A5960, Dropdownlisten!$A$3:$F$143, 2, FALSE)), "", VLOOKUP($A5960, Dropdownlisten!$A$3:$F$143, 2, FALSE))</f>
        <v>POI</v>
      </c>
      <c r="C5960" s="117">
        <f>IF(ISERROR(VLOOKUP($A5960, Dropdownlisten!$A$3:$F$143, 3, FALSE)), "", VLOOKUP($A5960, Dropdownlisten!$A$3:$F$143, 3, FALSE))</f>
        <v>6000</v>
      </c>
      <c r="D5960" s="117" t="str">
        <f>IF(ISERROR(VLOOKUP($A5960, Dropdownlisten!$A$3:$F$143, 4, FALSE)), "", VLOOKUP($A5960, Dropdownlisten!$A$3:$F$143, 4, FALSE))</f>
        <v>UnterhaltungSportNaherholung</v>
      </c>
      <c r="E5960" s="117" t="str">
        <f>IF(ISERROR(VLOOKUP($A5960, Dropdownlisten!$A$3:$F$143, 5, FALSE)), "", VLOOKUP($A5960, Dropdownlisten!$A$3:$F$143, 5, FALSE))</f>
        <v>6000_014</v>
      </c>
      <c r="F5960" s="117" t="str">
        <f>IF(ISERROR(VLOOKUP($A5960, Dropdownlisten!$A$3:$F$143, 6, FALSE)), "", VLOOKUP($A5960, Dropdownlisten!$A$3:$F$143, 6, FALSE))</f>
        <v>Sehenswuerdigkeit</v>
      </c>
      <c r="G5960" s="117" t="str">
        <f>VLOOKUP(E5960,Datenstruktur_fuer_R!$D$2:$F$141,3,FALSE)</f>
        <v>Point</v>
      </c>
      <c r="H5960" s="120" t="s">
        <v>689</v>
      </c>
      <c r="I5960" s="26" t="s">
        <v>1341</v>
      </c>
      <c r="J5960" s="26" t="s">
        <v>2206</v>
      </c>
      <c r="K5960" s="5" t="s">
        <v>1958</v>
      </c>
      <c r="L5960" s="5" t="s">
        <v>2151</v>
      </c>
      <c r="M5960" s="5">
        <v>1</v>
      </c>
      <c r="N5960" s="5" t="s">
        <v>1173</v>
      </c>
    </row>
    <row r="5961" spans="1:14" x14ac:dyDescent="0.35">
      <c r="A5961" s="5" t="s">
        <v>716</v>
      </c>
      <c r="B5961" s="117" t="str">
        <f>IF(ISERROR(VLOOKUP($A5961, Dropdownlisten!$A$3:$F$143, 2, FALSE)), "", VLOOKUP($A5961, Dropdownlisten!$A$3:$F$143, 2, FALSE))</f>
        <v>POI</v>
      </c>
      <c r="C5961" s="117">
        <f>IF(ISERROR(VLOOKUP($A5961, Dropdownlisten!$A$3:$F$143, 3, FALSE)), "", VLOOKUP($A5961, Dropdownlisten!$A$3:$F$143, 3, FALSE))</f>
        <v>6000</v>
      </c>
      <c r="D5961" s="117" t="str">
        <f>IF(ISERROR(VLOOKUP($A5961, Dropdownlisten!$A$3:$F$143, 4, FALSE)), "", VLOOKUP($A5961, Dropdownlisten!$A$3:$F$143, 4, FALSE))</f>
        <v>UnterhaltungSportNaherholung</v>
      </c>
      <c r="E5961" s="117" t="str">
        <f>IF(ISERROR(VLOOKUP($A5961, Dropdownlisten!$A$3:$F$143, 5, FALSE)), "", VLOOKUP($A5961, Dropdownlisten!$A$3:$F$143, 5, FALSE))</f>
        <v>6000_014</v>
      </c>
      <c r="F5961" s="117" t="str">
        <f>IF(ISERROR(VLOOKUP($A5961, Dropdownlisten!$A$3:$F$143, 6, FALSE)), "", VLOOKUP($A5961, Dropdownlisten!$A$3:$F$143, 6, FALSE))</f>
        <v>Sehenswuerdigkeit</v>
      </c>
      <c r="G5961" s="117" t="str">
        <f>VLOOKUP(E5961,Datenstruktur_fuer_R!$D$2:$F$141,3,FALSE)</f>
        <v>Point</v>
      </c>
      <c r="H5961" s="120" t="s">
        <v>689</v>
      </c>
      <c r="I5961" s="26" t="s">
        <v>1341</v>
      </c>
      <c r="J5961" s="26" t="s">
        <v>2206</v>
      </c>
      <c r="K5961" s="5" t="s">
        <v>1958</v>
      </c>
      <c r="L5961" s="5" t="s">
        <v>2152</v>
      </c>
      <c r="M5961" s="5">
        <v>1</v>
      </c>
      <c r="N5961" s="5" t="s">
        <v>1173</v>
      </c>
    </row>
    <row r="5962" spans="1:14" x14ac:dyDescent="0.35">
      <c r="A5962" s="5" t="s">
        <v>716</v>
      </c>
      <c r="B5962" s="117" t="str">
        <f>IF(ISERROR(VLOOKUP($A5962, Dropdownlisten!$A$3:$F$143, 2, FALSE)), "", VLOOKUP($A5962, Dropdownlisten!$A$3:$F$143, 2, FALSE))</f>
        <v>POI</v>
      </c>
      <c r="C5962" s="117">
        <f>IF(ISERROR(VLOOKUP($A5962, Dropdownlisten!$A$3:$F$143, 3, FALSE)), "", VLOOKUP($A5962, Dropdownlisten!$A$3:$F$143, 3, FALSE))</f>
        <v>6000</v>
      </c>
      <c r="D5962" s="117" t="str">
        <f>IF(ISERROR(VLOOKUP($A5962, Dropdownlisten!$A$3:$F$143, 4, FALSE)), "", VLOOKUP($A5962, Dropdownlisten!$A$3:$F$143, 4, FALSE))</f>
        <v>UnterhaltungSportNaherholung</v>
      </c>
      <c r="E5962" s="117" t="str">
        <f>IF(ISERROR(VLOOKUP($A5962, Dropdownlisten!$A$3:$F$143, 5, FALSE)), "", VLOOKUP($A5962, Dropdownlisten!$A$3:$F$143, 5, FALSE))</f>
        <v>6000_014</v>
      </c>
      <c r="F5962" s="117" t="str">
        <f>IF(ISERROR(VLOOKUP($A5962, Dropdownlisten!$A$3:$F$143, 6, FALSE)), "", VLOOKUP($A5962, Dropdownlisten!$A$3:$F$143, 6, FALSE))</f>
        <v>Sehenswuerdigkeit</v>
      </c>
      <c r="G5962" s="117" t="str">
        <f>VLOOKUP(E5962,Datenstruktur_fuer_R!$D$2:$F$141,3,FALSE)</f>
        <v>Point</v>
      </c>
      <c r="H5962" s="120" t="s">
        <v>290</v>
      </c>
      <c r="I5962" s="26" t="s">
        <v>1341</v>
      </c>
      <c r="J5962" s="26" t="s">
        <v>2206</v>
      </c>
      <c r="K5962" s="5" t="s">
        <v>1936</v>
      </c>
      <c r="L5962" s="5"/>
      <c r="M5962" s="5">
        <v>1</v>
      </c>
      <c r="N5962" s="5" t="s">
        <v>1173</v>
      </c>
    </row>
    <row r="5963" spans="1:14" x14ac:dyDescent="0.35">
      <c r="A5963" s="5" t="s">
        <v>716</v>
      </c>
      <c r="B5963" s="117" t="str">
        <f>IF(ISERROR(VLOOKUP($A5963, Dropdownlisten!$A$3:$F$143, 2, FALSE)), "", VLOOKUP($A5963, Dropdownlisten!$A$3:$F$143, 2, FALSE))</f>
        <v>POI</v>
      </c>
      <c r="C5963" s="117">
        <f>IF(ISERROR(VLOOKUP($A5963, Dropdownlisten!$A$3:$F$143, 3, FALSE)), "", VLOOKUP($A5963, Dropdownlisten!$A$3:$F$143, 3, FALSE))</f>
        <v>6000</v>
      </c>
      <c r="D5963" s="117" t="str">
        <f>IF(ISERROR(VLOOKUP($A5963, Dropdownlisten!$A$3:$F$143, 4, FALSE)), "", VLOOKUP($A5963, Dropdownlisten!$A$3:$F$143, 4, FALSE))</f>
        <v>UnterhaltungSportNaherholung</v>
      </c>
      <c r="E5963" s="117" t="str">
        <f>IF(ISERROR(VLOOKUP($A5963, Dropdownlisten!$A$3:$F$143, 5, FALSE)), "", VLOOKUP($A5963, Dropdownlisten!$A$3:$F$143, 5, FALSE))</f>
        <v>6000_014</v>
      </c>
      <c r="F5963" s="117" t="str">
        <f>IF(ISERROR(VLOOKUP($A5963, Dropdownlisten!$A$3:$F$143, 6, FALSE)), "", VLOOKUP($A5963, Dropdownlisten!$A$3:$F$143, 6, FALSE))</f>
        <v>Sehenswuerdigkeit</v>
      </c>
      <c r="G5963" s="117" t="str">
        <f>VLOOKUP(E5963,Datenstruktur_fuer_R!$D$2:$F$141,3,FALSE)</f>
        <v>Point</v>
      </c>
      <c r="H5963" s="120" t="s">
        <v>291</v>
      </c>
      <c r="I5963" s="26" t="s">
        <v>1341</v>
      </c>
      <c r="J5963" s="26" t="s">
        <v>2206</v>
      </c>
      <c r="K5963" s="5" t="s">
        <v>1937</v>
      </c>
      <c r="L5963" s="5"/>
      <c r="M5963" s="5">
        <v>1</v>
      </c>
      <c r="N5963" s="5" t="s">
        <v>1173</v>
      </c>
    </row>
    <row r="5964" spans="1:14" x14ac:dyDescent="0.35">
      <c r="A5964" s="5" t="s">
        <v>716</v>
      </c>
      <c r="B5964" s="117" t="str">
        <f>IF(ISERROR(VLOOKUP($A5964, Dropdownlisten!$A$3:$F$143, 2, FALSE)), "", VLOOKUP($A5964, Dropdownlisten!$A$3:$F$143, 2, FALSE))</f>
        <v>POI</v>
      </c>
      <c r="C5964" s="117">
        <f>IF(ISERROR(VLOOKUP($A5964, Dropdownlisten!$A$3:$F$143, 3, FALSE)), "", VLOOKUP($A5964, Dropdownlisten!$A$3:$F$143, 3, FALSE))</f>
        <v>6000</v>
      </c>
      <c r="D5964" s="117" t="str">
        <f>IF(ISERROR(VLOOKUP($A5964, Dropdownlisten!$A$3:$F$143, 4, FALSE)), "", VLOOKUP($A5964, Dropdownlisten!$A$3:$F$143, 4, FALSE))</f>
        <v>UnterhaltungSportNaherholung</v>
      </c>
      <c r="E5964" s="117" t="str">
        <f>IF(ISERROR(VLOOKUP($A5964, Dropdownlisten!$A$3:$F$143, 5, FALSE)), "", VLOOKUP($A5964, Dropdownlisten!$A$3:$F$143, 5, FALSE))</f>
        <v>6000_014</v>
      </c>
      <c r="F5964" s="117" t="str">
        <f>IF(ISERROR(VLOOKUP($A5964, Dropdownlisten!$A$3:$F$143, 6, FALSE)), "", VLOOKUP($A5964, Dropdownlisten!$A$3:$F$143, 6, FALSE))</f>
        <v>Sehenswuerdigkeit</v>
      </c>
      <c r="G5964" s="117" t="str">
        <f>VLOOKUP(E5964,Datenstruktur_fuer_R!$D$2:$F$141,3,FALSE)</f>
        <v>Point</v>
      </c>
      <c r="H5964" s="120" t="s">
        <v>288</v>
      </c>
      <c r="I5964" s="26" t="s">
        <v>1341</v>
      </c>
      <c r="J5964" s="26" t="s">
        <v>2206</v>
      </c>
      <c r="K5964" s="5" t="s">
        <v>1938</v>
      </c>
      <c r="L5964" s="5"/>
      <c r="M5964" s="5">
        <v>1</v>
      </c>
      <c r="N5964" s="5" t="s">
        <v>1173</v>
      </c>
    </row>
    <row r="5965" spans="1:14" x14ac:dyDescent="0.35">
      <c r="A5965" s="5" t="s">
        <v>716</v>
      </c>
      <c r="B5965" s="117" t="str">
        <f>IF(ISERROR(VLOOKUP($A5965, Dropdownlisten!$A$3:$F$143, 2, FALSE)), "", VLOOKUP($A5965, Dropdownlisten!$A$3:$F$143, 2, FALSE))</f>
        <v>POI</v>
      </c>
      <c r="C5965" s="117">
        <f>IF(ISERROR(VLOOKUP($A5965, Dropdownlisten!$A$3:$F$143, 3, FALSE)), "", VLOOKUP($A5965, Dropdownlisten!$A$3:$F$143, 3, FALSE))</f>
        <v>6000</v>
      </c>
      <c r="D5965" s="117" t="str">
        <f>IF(ISERROR(VLOOKUP($A5965, Dropdownlisten!$A$3:$F$143, 4, FALSE)), "", VLOOKUP($A5965, Dropdownlisten!$A$3:$F$143, 4, FALSE))</f>
        <v>UnterhaltungSportNaherholung</v>
      </c>
      <c r="E5965" s="117" t="str">
        <f>IF(ISERROR(VLOOKUP($A5965, Dropdownlisten!$A$3:$F$143, 5, FALSE)), "", VLOOKUP($A5965, Dropdownlisten!$A$3:$F$143, 5, FALSE))</f>
        <v>6000_014</v>
      </c>
      <c r="F5965" s="117" t="str">
        <f>IF(ISERROR(VLOOKUP($A5965, Dropdownlisten!$A$3:$F$143, 6, FALSE)), "", VLOOKUP($A5965, Dropdownlisten!$A$3:$F$143, 6, FALSE))</f>
        <v>Sehenswuerdigkeit</v>
      </c>
      <c r="G5965" s="117" t="str">
        <f>VLOOKUP(E5965,Datenstruktur_fuer_R!$D$2:$F$141,3,FALSE)</f>
        <v>Point</v>
      </c>
      <c r="H5965" s="120" t="s">
        <v>289</v>
      </c>
      <c r="I5965" s="26" t="s">
        <v>1341</v>
      </c>
      <c r="J5965" s="26" t="s">
        <v>2206</v>
      </c>
      <c r="K5965" s="5" t="s">
        <v>1939</v>
      </c>
      <c r="L5965" s="5"/>
      <c r="M5965" s="5">
        <v>1</v>
      </c>
      <c r="N5965" s="5" t="s">
        <v>1173</v>
      </c>
    </row>
    <row r="5966" spans="1:14" x14ac:dyDescent="0.35">
      <c r="A5966" s="5" t="s">
        <v>716</v>
      </c>
      <c r="B5966" s="117" t="str">
        <f>IF(ISERROR(VLOOKUP($A5966, Dropdownlisten!$A$3:$F$143, 2, FALSE)), "", VLOOKUP($A5966, Dropdownlisten!$A$3:$F$143, 2, FALSE))</f>
        <v>POI</v>
      </c>
      <c r="C5966" s="117">
        <f>IF(ISERROR(VLOOKUP($A5966, Dropdownlisten!$A$3:$F$143, 3, FALSE)), "", VLOOKUP($A5966, Dropdownlisten!$A$3:$F$143, 3, FALSE))</f>
        <v>6000</v>
      </c>
      <c r="D5966" s="117" t="str">
        <f>IF(ISERROR(VLOOKUP($A5966, Dropdownlisten!$A$3:$F$143, 4, FALSE)), "", VLOOKUP($A5966, Dropdownlisten!$A$3:$F$143, 4, FALSE))</f>
        <v>UnterhaltungSportNaherholung</v>
      </c>
      <c r="E5966" s="117" t="str">
        <f>IF(ISERROR(VLOOKUP($A5966, Dropdownlisten!$A$3:$F$143, 5, FALSE)), "", VLOOKUP($A5966, Dropdownlisten!$A$3:$F$143, 5, FALSE))</f>
        <v>6000_014</v>
      </c>
      <c r="F5966" s="117" t="str">
        <f>IF(ISERROR(VLOOKUP($A5966, Dropdownlisten!$A$3:$F$143, 6, FALSE)), "", VLOOKUP($A5966, Dropdownlisten!$A$3:$F$143, 6, FALSE))</f>
        <v>Sehenswuerdigkeit</v>
      </c>
      <c r="G5966" s="117" t="str">
        <f>VLOOKUP(E5966,Datenstruktur_fuer_R!$D$2:$F$141,3,FALSE)</f>
        <v>Point</v>
      </c>
      <c r="H5966" s="120" t="s">
        <v>293</v>
      </c>
      <c r="I5966" s="26" t="s">
        <v>1341</v>
      </c>
      <c r="J5966" s="26" t="s">
        <v>2206</v>
      </c>
      <c r="K5966" s="5" t="s">
        <v>1958</v>
      </c>
      <c r="L5966" s="5"/>
      <c r="M5966" s="5">
        <v>1</v>
      </c>
      <c r="N5966" s="5" t="s">
        <v>1173</v>
      </c>
    </row>
    <row r="5967" spans="1:14" x14ac:dyDescent="0.35">
      <c r="A5967" s="5" t="s">
        <v>707</v>
      </c>
      <c r="B5967" s="117" t="str">
        <f>IF(ISERROR(VLOOKUP($A5967, Dropdownlisten!$A$3:$F$143, 2, FALSE)), "", VLOOKUP($A5967, Dropdownlisten!$A$3:$F$143, 2, FALSE))</f>
        <v>POI</v>
      </c>
      <c r="C5967" s="117">
        <f>IF(ISERROR(VLOOKUP($A5967, Dropdownlisten!$A$3:$F$143, 3, FALSE)), "", VLOOKUP($A5967, Dropdownlisten!$A$3:$F$143, 3, FALSE))</f>
        <v>7000</v>
      </c>
      <c r="D5967" s="117" t="str">
        <f>IF(ISERROR(VLOOKUP($A5967, Dropdownlisten!$A$3:$F$143, 4, FALSE)), "", VLOOKUP($A5967, Dropdownlisten!$A$3:$F$143, 4, FALSE))</f>
        <v>EinkaufenDienstleistung</v>
      </c>
      <c r="E5967" s="117" t="str">
        <f>IF(ISERROR(VLOOKUP($A5967, Dropdownlisten!$A$3:$F$143, 5, FALSE)), "", VLOOKUP($A5967, Dropdownlisten!$A$3:$F$143, 5, FALSE))</f>
        <v>7000_007</v>
      </c>
      <c r="F5967" s="117" t="str">
        <f>IF(ISERROR(VLOOKUP($A5967, Dropdownlisten!$A$3:$F$143, 6, FALSE)), "", VLOOKUP($A5967, Dropdownlisten!$A$3:$F$143, 6, FALSE))</f>
        <v>Post</v>
      </c>
      <c r="G5967" s="117" t="str">
        <f>VLOOKUP(E5967,Datenstruktur_fuer_R!$D$2:$F$141,3,FALSE)</f>
        <v>Point</v>
      </c>
      <c r="H5967" s="120" t="s">
        <v>689</v>
      </c>
      <c r="I5967" s="26" t="s">
        <v>1341</v>
      </c>
      <c r="J5967" s="26" t="s">
        <v>2230</v>
      </c>
      <c r="K5967" s="5" t="s">
        <v>1958</v>
      </c>
      <c r="L5967" s="5" t="s">
        <v>2153</v>
      </c>
      <c r="M5967" s="5">
        <v>1</v>
      </c>
      <c r="N5967" s="5" t="s">
        <v>1173</v>
      </c>
    </row>
    <row r="5968" spans="1:14" x14ac:dyDescent="0.35">
      <c r="A5968" s="5" t="s">
        <v>707</v>
      </c>
      <c r="B5968" s="117" t="str">
        <f>IF(ISERROR(VLOOKUP($A5968, Dropdownlisten!$A$3:$F$143, 2, FALSE)), "", VLOOKUP($A5968, Dropdownlisten!$A$3:$F$143, 2, FALSE))</f>
        <v>POI</v>
      </c>
      <c r="C5968" s="117">
        <f>IF(ISERROR(VLOOKUP($A5968, Dropdownlisten!$A$3:$F$143, 3, FALSE)), "", VLOOKUP($A5968, Dropdownlisten!$A$3:$F$143, 3, FALSE))</f>
        <v>7000</v>
      </c>
      <c r="D5968" s="117" t="str">
        <f>IF(ISERROR(VLOOKUP($A5968, Dropdownlisten!$A$3:$F$143, 4, FALSE)), "", VLOOKUP($A5968, Dropdownlisten!$A$3:$F$143, 4, FALSE))</f>
        <v>EinkaufenDienstleistung</v>
      </c>
      <c r="E5968" s="117" t="str">
        <f>IF(ISERROR(VLOOKUP($A5968, Dropdownlisten!$A$3:$F$143, 5, FALSE)), "", VLOOKUP($A5968, Dropdownlisten!$A$3:$F$143, 5, FALSE))</f>
        <v>7000_007</v>
      </c>
      <c r="F5968" s="117" t="str">
        <f>IF(ISERROR(VLOOKUP($A5968, Dropdownlisten!$A$3:$F$143, 6, FALSE)), "", VLOOKUP($A5968, Dropdownlisten!$A$3:$F$143, 6, FALSE))</f>
        <v>Post</v>
      </c>
      <c r="G5968" s="117" t="str">
        <f>VLOOKUP(E5968,Datenstruktur_fuer_R!$D$2:$F$141,3,FALSE)</f>
        <v>Point</v>
      </c>
      <c r="H5968" s="120" t="s">
        <v>290</v>
      </c>
      <c r="I5968" s="26" t="s">
        <v>1341</v>
      </c>
      <c r="J5968" s="26" t="s">
        <v>2230</v>
      </c>
      <c r="K5968" s="5" t="s">
        <v>1936</v>
      </c>
      <c r="L5968" s="5"/>
      <c r="M5968" s="5">
        <v>1</v>
      </c>
      <c r="N5968" s="5" t="s">
        <v>1173</v>
      </c>
    </row>
    <row r="5969" spans="1:14" x14ac:dyDescent="0.35">
      <c r="A5969" s="5" t="s">
        <v>707</v>
      </c>
      <c r="B5969" s="117" t="str">
        <f>IF(ISERROR(VLOOKUP($A5969, Dropdownlisten!$A$3:$F$143, 2, FALSE)), "", VLOOKUP($A5969, Dropdownlisten!$A$3:$F$143, 2, FALSE))</f>
        <v>POI</v>
      </c>
      <c r="C5969" s="117">
        <f>IF(ISERROR(VLOOKUP($A5969, Dropdownlisten!$A$3:$F$143, 3, FALSE)), "", VLOOKUP($A5969, Dropdownlisten!$A$3:$F$143, 3, FALSE))</f>
        <v>7000</v>
      </c>
      <c r="D5969" s="117" t="str">
        <f>IF(ISERROR(VLOOKUP($A5969, Dropdownlisten!$A$3:$F$143, 4, FALSE)), "", VLOOKUP($A5969, Dropdownlisten!$A$3:$F$143, 4, FALSE))</f>
        <v>EinkaufenDienstleistung</v>
      </c>
      <c r="E5969" s="117" t="str">
        <f>IF(ISERROR(VLOOKUP($A5969, Dropdownlisten!$A$3:$F$143, 5, FALSE)), "", VLOOKUP($A5969, Dropdownlisten!$A$3:$F$143, 5, FALSE))</f>
        <v>7000_007</v>
      </c>
      <c r="F5969" s="117" t="str">
        <f>IF(ISERROR(VLOOKUP($A5969, Dropdownlisten!$A$3:$F$143, 6, FALSE)), "", VLOOKUP($A5969, Dropdownlisten!$A$3:$F$143, 6, FALSE))</f>
        <v>Post</v>
      </c>
      <c r="G5969" s="117" t="str">
        <f>VLOOKUP(E5969,Datenstruktur_fuer_R!$D$2:$F$141,3,FALSE)</f>
        <v>Point</v>
      </c>
      <c r="H5969" s="120" t="s">
        <v>291</v>
      </c>
      <c r="I5969" s="26" t="s">
        <v>1341</v>
      </c>
      <c r="J5969" s="26" t="s">
        <v>2230</v>
      </c>
      <c r="K5969" s="5" t="s">
        <v>1937</v>
      </c>
      <c r="L5969" s="5"/>
      <c r="M5969" s="5">
        <v>1</v>
      </c>
      <c r="N5969" s="5" t="s">
        <v>1173</v>
      </c>
    </row>
    <row r="5970" spans="1:14" x14ac:dyDescent="0.35">
      <c r="A5970" s="5" t="s">
        <v>707</v>
      </c>
      <c r="B5970" s="117" t="str">
        <f>IF(ISERROR(VLOOKUP($A5970, Dropdownlisten!$A$3:$F$143, 2, FALSE)), "", VLOOKUP($A5970, Dropdownlisten!$A$3:$F$143, 2, FALSE))</f>
        <v>POI</v>
      </c>
      <c r="C5970" s="117">
        <f>IF(ISERROR(VLOOKUP($A5970, Dropdownlisten!$A$3:$F$143, 3, FALSE)), "", VLOOKUP($A5970, Dropdownlisten!$A$3:$F$143, 3, FALSE))</f>
        <v>7000</v>
      </c>
      <c r="D5970" s="117" t="str">
        <f>IF(ISERROR(VLOOKUP($A5970, Dropdownlisten!$A$3:$F$143, 4, FALSE)), "", VLOOKUP($A5970, Dropdownlisten!$A$3:$F$143, 4, FALSE))</f>
        <v>EinkaufenDienstleistung</v>
      </c>
      <c r="E5970" s="117" t="str">
        <f>IF(ISERROR(VLOOKUP($A5970, Dropdownlisten!$A$3:$F$143, 5, FALSE)), "", VLOOKUP($A5970, Dropdownlisten!$A$3:$F$143, 5, FALSE))</f>
        <v>7000_007</v>
      </c>
      <c r="F5970" s="117" t="str">
        <f>IF(ISERROR(VLOOKUP($A5970, Dropdownlisten!$A$3:$F$143, 6, FALSE)), "", VLOOKUP($A5970, Dropdownlisten!$A$3:$F$143, 6, FALSE))</f>
        <v>Post</v>
      </c>
      <c r="G5970" s="117" t="str">
        <f>VLOOKUP(E5970,Datenstruktur_fuer_R!$D$2:$F$141,3,FALSE)</f>
        <v>Point</v>
      </c>
      <c r="H5970" s="120" t="s">
        <v>288</v>
      </c>
      <c r="I5970" s="26" t="s">
        <v>1341</v>
      </c>
      <c r="J5970" s="26" t="s">
        <v>2230</v>
      </c>
      <c r="K5970" s="5" t="s">
        <v>1938</v>
      </c>
      <c r="L5970" s="5"/>
      <c r="M5970" s="5">
        <v>1</v>
      </c>
      <c r="N5970" s="5" t="s">
        <v>1173</v>
      </c>
    </row>
    <row r="5971" spans="1:14" x14ac:dyDescent="0.35">
      <c r="A5971" s="5" t="s">
        <v>707</v>
      </c>
      <c r="B5971" s="117" t="str">
        <f>IF(ISERROR(VLOOKUP($A5971, Dropdownlisten!$A$3:$F$143, 2, FALSE)), "", VLOOKUP($A5971, Dropdownlisten!$A$3:$F$143, 2, FALSE))</f>
        <v>POI</v>
      </c>
      <c r="C5971" s="117">
        <f>IF(ISERROR(VLOOKUP($A5971, Dropdownlisten!$A$3:$F$143, 3, FALSE)), "", VLOOKUP($A5971, Dropdownlisten!$A$3:$F$143, 3, FALSE))</f>
        <v>7000</v>
      </c>
      <c r="D5971" s="117" t="str">
        <f>IF(ISERROR(VLOOKUP($A5971, Dropdownlisten!$A$3:$F$143, 4, FALSE)), "", VLOOKUP($A5971, Dropdownlisten!$A$3:$F$143, 4, FALSE))</f>
        <v>EinkaufenDienstleistung</v>
      </c>
      <c r="E5971" s="117" t="str">
        <f>IF(ISERROR(VLOOKUP($A5971, Dropdownlisten!$A$3:$F$143, 5, FALSE)), "", VLOOKUP($A5971, Dropdownlisten!$A$3:$F$143, 5, FALSE))</f>
        <v>7000_007</v>
      </c>
      <c r="F5971" s="117" t="str">
        <f>IF(ISERROR(VLOOKUP($A5971, Dropdownlisten!$A$3:$F$143, 6, FALSE)), "", VLOOKUP($A5971, Dropdownlisten!$A$3:$F$143, 6, FALSE))</f>
        <v>Post</v>
      </c>
      <c r="G5971" s="117" t="str">
        <f>VLOOKUP(E5971,Datenstruktur_fuer_R!$D$2:$F$141,3,FALSE)</f>
        <v>Point</v>
      </c>
      <c r="H5971" s="120" t="s">
        <v>289</v>
      </c>
      <c r="I5971" s="26" t="s">
        <v>1341</v>
      </c>
      <c r="J5971" s="26" t="s">
        <v>2230</v>
      </c>
      <c r="K5971" s="5" t="s">
        <v>1939</v>
      </c>
      <c r="L5971" s="5"/>
      <c r="M5971" s="5">
        <v>1</v>
      </c>
      <c r="N5971" s="5" t="s">
        <v>1173</v>
      </c>
    </row>
    <row r="5972" spans="1:14" x14ac:dyDescent="0.35">
      <c r="A5972" s="5" t="s">
        <v>707</v>
      </c>
      <c r="B5972" s="117" t="str">
        <f>IF(ISERROR(VLOOKUP($A5972, Dropdownlisten!$A$3:$F$143, 2, FALSE)), "", VLOOKUP($A5972, Dropdownlisten!$A$3:$F$143, 2, FALSE))</f>
        <v>POI</v>
      </c>
      <c r="C5972" s="117">
        <f>IF(ISERROR(VLOOKUP($A5972, Dropdownlisten!$A$3:$F$143, 3, FALSE)), "", VLOOKUP($A5972, Dropdownlisten!$A$3:$F$143, 3, FALSE))</f>
        <v>7000</v>
      </c>
      <c r="D5972" s="117" t="str">
        <f>IF(ISERROR(VLOOKUP($A5972, Dropdownlisten!$A$3:$F$143, 4, FALSE)), "", VLOOKUP($A5972, Dropdownlisten!$A$3:$F$143, 4, FALSE))</f>
        <v>EinkaufenDienstleistung</v>
      </c>
      <c r="E5972" s="117" t="str">
        <f>IF(ISERROR(VLOOKUP($A5972, Dropdownlisten!$A$3:$F$143, 5, FALSE)), "", VLOOKUP($A5972, Dropdownlisten!$A$3:$F$143, 5, FALSE))</f>
        <v>7000_007</v>
      </c>
      <c r="F5972" s="117" t="str">
        <f>IF(ISERROR(VLOOKUP($A5972, Dropdownlisten!$A$3:$F$143, 6, FALSE)), "", VLOOKUP($A5972, Dropdownlisten!$A$3:$F$143, 6, FALSE))</f>
        <v>Post</v>
      </c>
      <c r="G5972" s="117" t="str">
        <f>VLOOKUP(E5972,Datenstruktur_fuer_R!$D$2:$F$141,3,FALSE)</f>
        <v>Point</v>
      </c>
      <c r="H5972" s="120" t="s">
        <v>293</v>
      </c>
      <c r="I5972" s="26" t="s">
        <v>1341</v>
      </c>
      <c r="J5972" s="26" t="s">
        <v>2230</v>
      </c>
      <c r="K5972" s="5" t="s">
        <v>1958</v>
      </c>
      <c r="L5972" s="5"/>
      <c r="M5972" s="5">
        <v>1</v>
      </c>
      <c r="N5972" s="5" t="s">
        <v>1173</v>
      </c>
    </row>
    <row r="5973" spans="1:14" x14ac:dyDescent="0.35">
      <c r="A5973" s="5" t="s">
        <v>1214</v>
      </c>
      <c r="B5973" s="117" t="str">
        <f>IF(ISERROR(VLOOKUP($A5973, Dropdownlisten!$A$3:$F$143, 2, FALSE)), "", VLOOKUP($A5973, Dropdownlisten!$A$3:$F$143, 2, FALSE))</f>
        <v>POI</v>
      </c>
      <c r="C5973" s="117">
        <f>IF(ISERROR(VLOOKUP($A5973, Dropdownlisten!$A$3:$F$143, 3, FALSE)), "", VLOOKUP($A5973, Dropdownlisten!$A$3:$F$143, 3, FALSE))</f>
        <v>6000</v>
      </c>
      <c r="D5973" s="117" t="str">
        <f>IF(ISERROR(VLOOKUP($A5973, Dropdownlisten!$A$3:$F$143, 4, FALSE)), "", VLOOKUP($A5973, Dropdownlisten!$A$3:$F$143, 4, FALSE))</f>
        <v>UnterhaltungSportNaherholung</v>
      </c>
      <c r="E5973" s="117" t="str">
        <f>IF(ISERROR(VLOOKUP($A5973, Dropdownlisten!$A$3:$F$143, 5, FALSE)), "", VLOOKUP($A5973, Dropdownlisten!$A$3:$F$143, 5, FALSE))</f>
        <v>6000_021</v>
      </c>
      <c r="F5973" s="117" t="str">
        <f>IF(ISERROR(VLOOKUP($A5973, Dropdownlisten!$A$3:$F$143, 6, FALSE)), "", VLOOKUP($A5973, Dropdownlisten!$A$3:$F$143, 6, FALSE))</f>
        <v>Veranstaltungsort</v>
      </c>
      <c r="G5973" s="117" t="str">
        <f>VLOOKUP(E5973,Datenstruktur_fuer_R!$D$2:$F$141,3,FALSE)</f>
        <v>Point</v>
      </c>
      <c r="H5973" s="120" t="s">
        <v>689</v>
      </c>
      <c r="I5973" s="26" t="s">
        <v>1341</v>
      </c>
      <c r="J5973" s="26" t="s">
        <v>2213</v>
      </c>
      <c r="K5973" s="5"/>
      <c r="L5973" s="5"/>
      <c r="M5973" s="5">
        <v>1</v>
      </c>
      <c r="N5973" s="5" t="s">
        <v>1173</v>
      </c>
    </row>
    <row r="5974" spans="1:14" x14ac:dyDescent="0.35">
      <c r="A5974" s="5" t="s">
        <v>1214</v>
      </c>
      <c r="B5974" s="117" t="str">
        <f>IF(ISERROR(VLOOKUP($A5974, Dropdownlisten!$A$3:$F$143, 2, FALSE)), "", VLOOKUP($A5974, Dropdownlisten!$A$3:$F$143, 2, FALSE))</f>
        <v>POI</v>
      </c>
      <c r="C5974" s="117">
        <f>IF(ISERROR(VLOOKUP($A5974, Dropdownlisten!$A$3:$F$143, 3, FALSE)), "", VLOOKUP($A5974, Dropdownlisten!$A$3:$F$143, 3, FALSE))</f>
        <v>6000</v>
      </c>
      <c r="D5974" s="117" t="str">
        <f>IF(ISERROR(VLOOKUP($A5974, Dropdownlisten!$A$3:$F$143, 4, FALSE)), "", VLOOKUP($A5974, Dropdownlisten!$A$3:$F$143, 4, FALSE))</f>
        <v>UnterhaltungSportNaherholung</v>
      </c>
      <c r="E5974" s="117" t="str">
        <f>IF(ISERROR(VLOOKUP($A5974, Dropdownlisten!$A$3:$F$143, 5, FALSE)), "", VLOOKUP($A5974, Dropdownlisten!$A$3:$F$143, 5, FALSE))</f>
        <v>6000_021</v>
      </c>
      <c r="F5974" s="117" t="str">
        <f>IF(ISERROR(VLOOKUP($A5974, Dropdownlisten!$A$3:$F$143, 6, FALSE)), "", VLOOKUP($A5974, Dropdownlisten!$A$3:$F$143, 6, FALSE))</f>
        <v>Veranstaltungsort</v>
      </c>
      <c r="G5974" s="117" t="str">
        <f>VLOOKUP(E5974,Datenstruktur_fuer_R!$D$2:$F$141,3,FALSE)</f>
        <v>Point</v>
      </c>
      <c r="H5974" s="120" t="s">
        <v>290</v>
      </c>
      <c r="I5974" s="26" t="s">
        <v>1341</v>
      </c>
      <c r="J5974" s="26" t="s">
        <v>2213</v>
      </c>
      <c r="K5974" s="5" t="s">
        <v>1936</v>
      </c>
      <c r="L5974" s="5"/>
      <c r="M5974" s="5">
        <v>1</v>
      </c>
      <c r="N5974" s="5" t="s">
        <v>1173</v>
      </c>
    </row>
    <row r="5975" spans="1:14" x14ac:dyDescent="0.35">
      <c r="A5975" s="5" t="s">
        <v>1214</v>
      </c>
      <c r="B5975" s="117" t="str">
        <f>IF(ISERROR(VLOOKUP($A5975, Dropdownlisten!$A$3:$F$143, 2, FALSE)), "", VLOOKUP($A5975, Dropdownlisten!$A$3:$F$143, 2, FALSE))</f>
        <v>POI</v>
      </c>
      <c r="C5975" s="117">
        <f>IF(ISERROR(VLOOKUP($A5975, Dropdownlisten!$A$3:$F$143, 3, FALSE)), "", VLOOKUP($A5975, Dropdownlisten!$A$3:$F$143, 3, FALSE))</f>
        <v>6000</v>
      </c>
      <c r="D5975" s="117" t="str">
        <f>IF(ISERROR(VLOOKUP($A5975, Dropdownlisten!$A$3:$F$143, 4, FALSE)), "", VLOOKUP($A5975, Dropdownlisten!$A$3:$F$143, 4, FALSE))</f>
        <v>UnterhaltungSportNaherholung</v>
      </c>
      <c r="E5975" s="117" t="str">
        <f>IF(ISERROR(VLOOKUP($A5975, Dropdownlisten!$A$3:$F$143, 5, FALSE)), "", VLOOKUP($A5975, Dropdownlisten!$A$3:$F$143, 5, FALSE))</f>
        <v>6000_021</v>
      </c>
      <c r="F5975" s="117" t="str">
        <f>IF(ISERROR(VLOOKUP($A5975, Dropdownlisten!$A$3:$F$143, 6, FALSE)), "", VLOOKUP($A5975, Dropdownlisten!$A$3:$F$143, 6, FALSE))</f>
        <v>Veranstaltungsort</v>
      </c>
      <c r="G5975" s="117" t="str">
        <f>VLOOKUP(E5975,Datenstruktur_fuer_R!$D$2:$F$141,3,FALSE)</f>
        <v>Point</v>
      </c>
      <c r="H5975" s="120" t="s">
        <v>291</v>
      </c>
      <c r="I5975" s="26" t="s">
        <v>1341</v>
      </c>
      <c r="J5975" s="26" t="s">
        <v>2213</v>
      </c>
      <c r="K5975" s="5" t="s">
        <v>1937</v>
      </c>
      <c r="L5975" s="5"/>
      <c r="M5975" s="5">
        <v>1</v>
      </c>
      <c r="N5975" s="5" t="s">
        <v>1173</v>
      </c>
    </row>
    <row r="5976" spans="1:14" x14ac:dyDescent="0.35">
      <c r="A5976" s="5" t="s">
        <v>1214</v>
      </c>
      <c r="B5976" s="117" t="str">
        <f>IF(ISERROR(VLOOKUP($A5976, Dropdownlisten!$A$3:$F$143, 2, FALSE)), "", VLOOKUP($A5976, Dropdownlisten!$A$3:$F$143, 2, FALSE))</f>
        <v>POI</v>
      </c>
      <c r="C5976" s="117">
        <f>IF(ISERROR(VLOOKUP($A5976, Dropdownlisten!$A$3:$F$143, 3, FALSE)), "", VLOOKUP($A5976, Dropdownlisten!$A$3:$F$143, 3, FALSE))</f>
        <v>6000</v>
      </c>
      <c r="D5976" s="117" t="str">
        <f>IF(ISERROR(VLOOKUP($A5976, Dropdownlisten!$A$3:$F$143, 4, FALSE)), "", VLOOKUP($A5976, Dropdownlisten!$A$3:$F$143, 4, FALSE))</f>
        <v>UnterhaltungSportNaherholung</v>
      </c>
      <c r="E5976" s="117" t="str">
        <f>IF(ISERROR(VLOOKUP($A5976, Dropdownlisten!$A$3:$F$143, 5, FALSE)), "", VLOOKUP($A5976, Dropdownlisten!$A$3:$F$143, 5, FALSE))</f>
        <v>6000_021</v>
      </c>
      <c r="F5976" s="117" t="str">
        <f>IF(ISERROR(VLOOKUP($A5976, Dropdownlisten!$A$3:$F$143, 6, FALSE)), "", VLOOKUP($A5976, Dropdownlisten!$A$3:$F$143, 6, FALSE))</f>
        <v>Veranstaltungsort</v>
      </c>
      <c r="G5976" s="117" t="str">
        <f>VLOOKUP(E5976,Datenstruktur_fuer_R!$D$2:$F$141,3,FALSE)</f>
        <v>Point</v>
      </c>
      <c r="H5976" s="120" t="s">
        <v>288</v>
      </c>
      <c r="I5976" s="26" t="s">
        <v>1341</v>
      </c>
      <c r="J5976" s="26" t="s">
        <v>2213</v>
      </c>
      <c r="K5976" s="5" t="s">
        <v>1938</v>
      </c>
      <c r="L5976" s="5"/>
      <c r="M5976" s="5">
        <v>1</v>
      </c>
      <c r="N5976" s="5" t="s">
        <v>1173</v>
      </c>
    </row>
    <row r="5977" spans="1:14" x14ac:dyDescent="0.35">
      <c r="A5977" s="5" t="s">
        <v>1214</v>
      </c>
      <c r="B5977" s="117" t="str">
        <f>IF(ISERROR(VLOOKUP($A5977, Dropdownlisten!$A$3:$F$143, 2, FALSE)), "", VLOOKUP($A5977, Dropdownlisten!$A$3:$F$143, 2, FALSE))</f>
        <v>POI</v>
      </c>
      <c r="C5977" s="117">
        <f>IF(ISERROR(VLOOKUP($A5977, Dropdownlisten!$A$3:$F$143, 3, FALSE)), "", VLOOKUP($A5977, Dropdownlisten!$A$3:$F$143, 3, FALSE))</f>
        <v>6000</v>
      </c>
      <c r="D5977" s="117" t="str">
        <f>IF(ISERROR(VLOOKUP($A5977, Dropdownlisten!$A$3:$F$143, 4, FALSE)), "", VLOOKUP($A5977, Dropdownlisten!$A$3:$F$143, 4, FALSE))</f>
        <v>UnterhaltungSportNaherholung</v>
      </c>
      <c r="E5977" s="117" t="str">
        <f>IF(ISERROR(VLOOKUP($A5977, Dropdownlisten!$A$3:$F$143, 5, FALSE)), "", VLOOKUP($A5977, Dropdownlisten!$A$3:$F$143, 5, FALSE))</f>
        <v>6000_021</v>
      </c>
      <c r="F5977" s="117" t="str">
        <f>IF(ISERROR(VLOOKUP($A5977, Dropdownlisten!$A$3:$F$143, 6, FALSE)), "", VLOOKUP($A5977, Dropdownlisten!$A$3:$F$143, 6, FALSE))</f>
        <v>Veranstaltungsort</v>
      </c>
      <c r="G5977" s="117" t="str">
        <f>VLOOKUP(E5977,Datenstruktur_fuer_R!$D$2:$F$141,3,FALSE)</f>
        <v>Point</v>
      </c>
      <c r="H5977" s="120" t="s">
        <v>289</v>
      </c>
      <c r="I5977" s="26" t="s">
        <v>1341</v>
      </c>
      <c r="J5977" s="26" t="s">
        <v>2213</v>
      </c>
      <c r="K5977" s="5" t="s">
        <v>1939</v>
      </c>
      <c r="L5977" s="5"/>
      <c r="M5977" s="5">
        <v>1</v>
      </c>
      <c r="N5977" s="5" t="s">
        <v>1173</v>
      </c>
    </row>
    <row r="5978" spans="1:14" x14ac:dyDescent="0.35">
      <c r="A5978" s="5" t="s">
        <v>1214</v>
      </c>
      <c r="B5978" s="117" t="str">
        <f>IF(ISERROR(VLOOKUP($A5978, Dropdownlisten!$A$3:$F$143, 2, FALSE)), "", VLOOKUP($A5978, Dropdownlisten!$A$3:$F$143, 2, FALSE))</f>
        <v>POI</v>
      </c>
      <c r="C5978" s="117">
        <f>IF(ISERROR(VLOOKUP($A5978, Dropdownlisten!$A$3:$F$143, 3, FALSE)), "", VLOOKUP($A5978, Dropdownlisten!$A$3:$F$143, 3, FALSE))</f>
        <v>6000</v>
      </c>
      <c r="D5978" s="117" t="str">
        <f>IF(ISERROR(VLOOKUP($A5978, Dropdownlisten!$A$3:$F$143, 4, FALSE)), "", VLOOKUP($A5978, Dropdownlisten!$A$3:$F$143, 4, FALSE))</f>
        <v>UnterhaltungSportNaherholung</v>
      </c>
      <c r="E5978" s="117" t="str">
        <f>IF(ISERROR(VLOOKUP($A5978, Dropdownlisten!$A$3:$F$143, 5, FALSE)), "", VLOOKUP($A5978, Dropdownlisten!$A$3:$F$143, 5, FALSE))</f>
        <v>6000_021</v>
      </c>
      <c r="F5978" s="117" t="str">
        <f>IF(ISERROR(VLOOKUP($A5978, Dropdownlisten!$A$3:$F$143, 6, FALSE)), "", VLOOKUP($A5978, Dropdownlisten!$A$3:$F$143, 6, FALSE))</f>
        <v>Veranstaltungsort</v>
      </c>
      <c r="G5978" s="117" t="str">
        <f>VLOOKUP(E5978,Datenstruktur_fuer_R!$D$2:$F$141,3,FALSE)</f>
        <v>Point</v>
      </c>
      <c r="H5978" s="120" t="s">
        <v>293</v>
      </c>
      <c r="I5978" s="26" t="s">
        <v>1341</v>
      </c>
      <c r="J5978" s="26" t="s">
        <v>2213</v>
      </c>
      <c r="K5978" s="5" t="s">
        <v>1958</v>
      </c>
      <c r="L5978" s="5"/>
      <c r="M5978" s="5">
        <v>1</v>
      </c>
      <c r="N5978" s="5" t="s">
        <v>1173</v>
      </c>
    </row>
    <row r="5979" spans="1:14" x14ac:dyDescent="0.35">
      <c r="A5979" s="5" t="s">
        <v>2159</v>
      </c>
      <c r="B5979" s="117" t="str">
        <f>IF(ISERROR(VLOOKUP($A5979, Dropdownlisten!$A$3:$F$143, 2, FALSE)), "", VLOOKUP($A5979, Dropdownlisten!$A$3:$F$143, 2, FALSE))</f>
        <v>UmweltVersorgung</v>
      </c>
      <c r="C5979" s="117">
        <f>IF(ISERROR(VLOOKUP($A5979, Dropdownlisten!$A$3:$F$143, 3, FALSE)), "", VLOOKUP($A5979, Dropdownlisten!$A$3:$F$143, 3, FALSE))</f>
        <v>1100</v>
      </c>
      <c r="D5979" s="117" t="str">
        <f>IF(ISERROR(VLOOKUP($A5979, Dropdownlisten!$A$3:$F$143, 4, FALSE)), "", VLOOKUP($A5979, Dropdownlisten!$A$3:$F$143, 4, FALSE))</f>
        <v>UmweltVersorgung</v>
      </c>
      <c r="E5979" s="117" t="str">
        <f>IF(ISERROR(VLOOKUP($A5979, Dropdownlisten!$A$3:$F$143, 5, FALSE)), "", VLOOKUP($A5979, Dropdownlisten!$A$3:$F$143, 5, FALSE))</f>
        <v>1100_002</v>
      </c>
      <c r="F5979" s="117" t="str">
        <f>IF(ISERROR(VLOOKUP($A5979, Dropdownlisten!$A$3:$F$143, 6, FALSE)), "", VLOOKUP($A5979, Dropdownlisten!$A$3:$F$143, 6, FALSE))</f>
        <v>KraftwerkFabrik</v>
      </c>
      <c r="G5979" s="117" t="str">
        <f>VLOOKUP(E5979,Datenstruktur_fuer_R!$D$2:$F$141,3,FALSE)</f>
        <v>Point</v>
      </c>
      <c r="H5979" s="120" t="s">
        <v>689</v>
      </c>
      <c r="I5979" s="26" t="s">
        <v>1341</v>
      </c>
      <c r="J5979" s="26" t="s">
        <v>2231</v>
      </c>
      <c r="K5979" s="5" t="s">
        <v>1958</v>
      </c>
      <c r="L5979" s="5" t="s">
        <v>2157</v>
      </c>
      <c r="M5979" s="5">
        <v>1</v>
      </c>
      <c r="N5979" s="5" t="s">
        <v>1173</v>
      </c>
    </row>
    <row r="5980" spans="1:14" x14ac:dyDescent="0.35">
      <c r="A5980" s="5" t="s">
        <v>2159</v>
      </c>
      <c r="B5980" s="117" t="str">
        <f>IF(ISERROR(VLOOKUP($A5980, Dropdownlisten!$A$3:$F$143, 2, FALSE)), "", VLOOKUP($A5980, Dropdownlisten!$A$3:$F$143, 2, FALSE))</f>
        <v>UmweltVersorgung</v>
      </c>
      <c r="C5980" s="117">
        <f>IF(ISERROR(VLOOKUP($A5980, Dropdownlisten!$A$3:$F$143, 3, FALSE)), "", VLOOKUP($A5980, Dropdownlisten!$A$3:$F$143, 3, FALSE))</f>
        <v>1100</v>
      </c>
      <c r="D5980" s="117" t="str">
        <f>IF(ISERROR(VLOOKUP($A5980, Dropdownlisten!$A$3:$F$143, 4, FALSE)), "", VLOOKUP($A5980, Dropdownlisten!$A$3:$F$143, 4, FALSE))</f>
        <v>UmweltVersorgung</v>
      </c>
      <c r="E5980" s="117" t="str">
        <f>IF(ISERROR(VLOOKUP($A5980, Dropdownlisten!$A$3:$F$143, 5, FALSE)), "", VLOOKUP($A5980, Dropdownlisten!$A$3:$F$143, 5, FALSE))</f>
        <v>1100_002</v>
      </c>
      <c r="F5980" s="117" t="str">
        <f>IF(ISERROR(VLOOKUP($A5980, Dropdownlisten!$A$3:$F$143, 6, FALSE)), "", VLOOKUP($A5980, Dropdownlisten!$A$3:$F$143, 6, FALSE))</f>
        <v>KraftwerkFabrik</v>
      </c>
      <c r="G5980" s="117" t="str">
        <f>VLOOKUP(E5980,Datenstruktur_fuer_R!$D$2:$F$141,3,FALSE)</f>
        <v>Point</v>
      </c>
      <c r="H5980" s="120" t="s">
        <v>290</v>
      </c>
      <c r="I5980" s="26" t="s">
        <v>1341</v>
      </c>
      <c r="J5980" s="26" t="s">
        <v>2231</v>
      </c>
      <c r="K5980" s="5" t="s">
        <v>1936</v>
      </c>
      <c r="L5980" s="5"/>
      <c r="M5980" s="5">
        <v>1</v>
      </c>
      <c r="N5980" s="5" t="s">
        <v>1173</v>
      </c>
    </row>
    <row r="5981" spans="1:14" x14ac:dyDescent="0.35">
      <c r="A5981" s="5" t="s">
        <v>2159</v>
      </c>
      <c r="B5981" s="117" t="str">
        <f>IF(ISERROR(VLOOKUP($A5981, Dropdownlisten!$A$3:$F$143, 2, FALSE)), "", VLOOKUP($A5981, Dropdownlisten!$A$3:$F$143, 2, FALSE))</f>
        <v>UmweltVersorgung</v>
      </c>
      <c r="C5981" s="117">
        <f>IF(ISERROR(VLOOKUP($A5981, Dropdownlisten!$A$3:$F$143, 3, FALSE)), "", VLOOKUP($A5981, Dropdownlisten!$A$3:$F$143, 3, FALSE))</f>
        <v>1100</v>
      </c>
      <c r="D5981" s="117" t="str">
        <f>IF(ISERROR(VLOOKUP($A5981, Dropdownlisten!$A$3:$F$143, 4, FALSE)), "", VLOOKUP($A5981, Dropdownlisten!$A$3:$F$143, 4, FALSE))</f>
        <v>UmweltVersorgung</v>
      </c>
      <c r="E5981" s="117" t="str">
        <f>IF(ISERROR(VLOOKUP($A5981, Dropdownlisten!$A$3:$F$143, 5, FALSE)), "", VLOOKUP($A5981, Dropdownlisten!$A$3:$F$143, 5, FALSE))</f>
        <v>1100_002</v>
      </c>
      <c r="F5981" s="117" t="str">
        <f>IF(ISERROR(VLOOKUP($A5981, Dropdownlisten!$A$3:$F$143, 6, FALSE)), "", VLOOKUP($A5981, Dropdownlisten!$A$3:$F$143, 6, FALSE))</f>
        <v>KraftwerkFabrik</v>
      </c>
      <c r="G5981" s="117" t="str">
        <f>VLOOKUP(E5981,Datenstruktur_fuer_R!$D$2:$F$141,3,FALSE)</f>
        <v>Point</v>
      </c>
      <c r="H5981" s="120" t="s">
        <v>291</v>
      </c>
      <c r="I5981" s="26" t="s">
        <v>1341</v>
      </c>
      <c r="J5981" s="26" t="s">
        <v>2231</v>
      </c>
      <c r="K5981" s="5" t="s">
        <v>1937</v>
      </c>
      <c r="L5981" s="5"/>
      <c r="M5981" s="5">
        <v>1</v>
      </c>
      <c r="N5981" s="5" t="s">
        <v>1173</v>
      </c>
    </row>
    <row r="5982" spans="1:14" x14ac:dyDescent="0.35">
      <c r="A5982" s="5" t="s">
        <v>2159</v>
      </c>
      <c r="B5982" s="117" t="str">
        <f>IF(ISERROR(VLOOKUP($A5982, Dropdownlisten!$A$3:$F$143, 2, FALSE)), "", VLOOKUP($A5982, Dropdownlisten!$A$3:$F$143, 2, FALSE))</f>
        <v>UmweltVersorgung</v>
      </c>
      <c r="C5982" s="117">
        <f>IF(ISERROR(VLOOKUP($A5982, Dropdownlisten!$A$3:$F$143, 3, FALSE)), "", VLOOKUP($A5982, Dropdownlisten!$A$3:$F$143, 3, FALSE))</f>
        <v>1100</v>
      </c>
      <c r="D5982" s="117" t="str">
        <f>IF(ISERROR(VLOOKUP($A5982, Dropdownlisten!$A$3:$F$143, 4, FALSE)), "", VLOOKUP($A5982, Dropdownlisten!$A$3:$F$143, 4, FALSE))</f>
        <v>UmweltVersorgung</v>
      </c>
      <c r="E5982" s="117" t="str">
        <f>IF(ISERROR(VLOOKUP($A5982, Dropdownlisten!$A$3:$F$143, 5, FALSE)), "", VLOOKUP($A5982, Dropdownlisten!$A$3:$F$143, 5, FALSE))</f>
        <v>1100_002</v>
      </c>
      <c r="F5982" s="117" t="str">
        <f>IF(ISERROR(VLOOKUP($A5982, Dropdownlisten!$A$3:$F$143, 6, FALSE)), "", VLOOKUP($A5982, Dropdownlisten!$A$3:$F$143, 6, FALSE))</f>
        <v>KraftwerkFabrik</v>
      </c>
      <c r="G5982" s="117" t="str">
        <f>VLOOKUP(E5982,Datenstruktur_fuer_R!$D$2:$F$141,3,FALSE)</f>
        <v>Point</v>
      </c>
      <c r="H5982" s="120" t="s">
        <v>288</v>
      </c>
      <c r="I5982" s="26" t="s">
        <v>1341</v>
      </c>
      <c r="J5982" s="26" t="s">
        <v>2231</v>
      </c>
      <c r="K5982" s="5" t="s">
        <v>1938</v>
      </c>
      <c r="L5982" s="5"/>
      <c r="M5982" s="5">
        <v>1</v>
      </c>
      <c r="N5982" s="5" t="s">
        <v>1173</v>
      </c>
    </row>
    <row r="5983" spans="1:14" x14ac:dyDescent="0.35">
      <c r="A5983" s="5" t="s">
        <v>2159</v>
      </c>
      <c r="B5983" s="117" t="str">
        <f>IF(ISERROR(VLOOKUP($A5983, Dropdownlisten!$A$3:$F$143, 2, FALSE)), "", VLOOKUP($A5983, Dropdownlisten!$A$3:$F$143, 2, FALSE))</f>
        <v>UmweltVersorgung</v>
      </c>
      <c r="C5983" s="117">
        <f>IF(ISERROR(VLOOKUP($A5983, Dropdownlisten!$A$3:$F$143, 3, FALSE)), "", VLOOKUP($A5983, Dropdownlisten!$A$3:$F$143, 3, FALSE))</f>
        <v>1100</v>
      </c>
      <c r="D5983" s="117" t="str">
        <f>IF(ISERROR(VLOOKUP($A5983, Dropdownlisten!$A$3:$F$143, 4, FALSE)), "", VLOOKUP($A5983, Dropdownlisten!$A$3:$F$143, 4, FALSE))</f>
        <v>UmweltVersorgung</v>
      </c>
      <c r="E5983" s="117" t="str">
        <f>IF(ISERROR(VLOOKUP($A5983, Dropdownlisten!$A$3:$F$143, 5, FALSE)), "", VLOOKUP($A5983, Dropdownlisten!$A$3:$F$143, 5, FALSE))</f>
        <v>1100_002</v>
      </c>
      <c r="F5983" s="117" t="str">
        <f>IF(ISERROR(VLOOKUP($A5983, Dropdownlisten!$A$3:$F$143, 6, FALSE)), "", VLOOKUP($A5983, Dropdownlisten!$A$3:$F$143, 6, FALSE))</f>
        <v>KraftwerkFabrik</v>
      </c>
      <c r="G5983" s="117" t="str">
        <f>VLOOKUP(E5983,Datenstruktur_fuer_R!$D$2:$F$141,3,FALSE)</f>
        <v>Point</v>
      </c>
      <c r="H5983" s="120" t="s">
        <v>289</v>
      </c>
      <c r="I5983" s="26" t="s">
        <v>1341</v>
      </c>
      <c r="J5983" s="26" t="s">
        <v>2231</v>
      </c>
      <c r="K5983" s="5" t="s">
        <v>1939</v>
      </c>
      <c r="L5983" s="5"/>
      <c r="M5983" s="5">
        <v>1</v>
      </c>
      <c r="N5983" s="5" t="s">
        <v>1173</v>
      </c>
    </row>
    <row r="5984" spans="1:14" x14ac:dyDescent="0.35">
      <c r="A5984" s="5" t="s">
        <v>2159</v>
      </c>
      <c r="B5984" s="117" t="str">
        <f>IF(ISERROR(VLOOKUP($A5984, Dropdownlisten!$A$3:$F$143, 2, FALSE)), "", VLOOKUP($A5984, Dropdownlisten!$A$3:$F$143, 2, FALSE))</f>
        <v>UmweltVersorgung</v>
      </c>
      <c r="C5984" s="117">
        <f>IF(ISERROR(VLOOKUP($A5984, Dropdownlisten!$A$3:$F$143, 3, FALSE)), "", VLOOKUP($A5984, Dropdownlisten!$A$3:$F$143, 3, FALSE))</f>
        <v>1100</v>
      </c>
      <c r="D5984" s="117" t="str">
        <f>IF(ISERROR(VLOOKUP($A5984, Dropdownlisten!$A$3:$F$143, 4, FALSE)), "", VLOOKUP($A5984, Dropdownlisten!$A$3:$F$143, 4, FALSE))</f>
        <v>UmweltVersorgung</v>
      </c>
      <c r="E5984" s="117" t="str">
        <f>IF(ISERROR(VLOOKUP($A5984, Dropdownlisten!$A$3:$F$143, 5, FALSE)), "", VLOOKUP($A5984, Dropdownlisten!$A$3:$F$143, 5, FALSE))</f>
        <v>1100_002</v>
      </c>
      <c r="F5984" s="117" t="str">
        <f>IF(ISERROR(VLOOKUP($A5984, Dropdownlisten!$A$3:$F$143, 6, FALSE)), "", VLOOKUP($A5984, Dropdownlisten!$A$3:$F$143, 6, FALSE))</f>
        <v>KraftwerkFabrik</v>
      </c>
      <c r="G5984" s="117" t="str">
        <f>VLOOKUP(E5984,Datenstruktur_fuer_R!$D$2:$F$141,3,FALSE)</f>
        <v>Point</v>
      </c>
      <c r="H5984" s="120" t="s">
        <v>293</v>
      </c>
      <c r="I5984" s="26" t="s">
        <v>1341</v>
      </c>
      <c r="J5984" s="26" t="s">
        <v>2231</v>
      </c>
      <c r="K5984" s="5" t="s">
        <v>1958</v>
      </c>
      <c r="L5984" s="5"/>
      <c r="M5984" s="5">
        <v>1</v>
      </c>
      <c r="N5984" s="5" t="s">
        <v>1173</v>
      </c>
    </row>
    <row r="5985" spans="1:14" x14ac:dyDescent="0.35">
      <c r="A5985" s="5" t="s">
        <v>671</v>
      </c>
      <c r="B5985" s="117" t="str">
        <f>IF(ISERROR(VLOOKUP($A5985, Dropdownlisten!$A$3:$F$143, 2, FALSE)), "", VLOOKUP($A5985, Dropdownlisten!$A$3:$F$143, 2, FALSE))</f>
        <v>UmweltVersorgung</v>
      </c>
      <c r="C5985" s="117">
        <f>IF(ISERROR(VLOOKUP($A5985, Dropdownlisten!$A$3:$F$143, 3, FALSE)), "", VLOOKUP($A5985, Dropdownlisten!$A$3:$F$143, 3, FALSE))</f>
        <v>1100</v>
      </c>
      <c r="D5985" s="117" t="str">
        <f>IF(ISERROR(VLOOKUP($A5985, Dropdownlisten!$A$3:$F$143, 4, FALSE)), "", VLOOKUP($A5985, Dropdownlisten!$A$3:$F$143, 4, FALSE))</f>
        <v>UmweltVersorgung</v>
      </c>
      <c r="E5985" s="117" t="str">
        <f>IF(ISERROR(VLOOKUP($A5985, Dropdownlisten!$A$3:$F$143, 5, FALSE)), "", VLOOKUP($A5985, Dropdownlisten!$A$3:$F$143, 5, FALSE))</f>
        <v>1100_003</v>
      </c>
      <c r="F5985" s="117" t="str">
        <f>IF(ISERROR(VLOOKUP($A5985, Dropdownlisten!$A$3:$F$143, 6, FALSE)), "", VLOOKUP($A5985, Dropdownlisten!$A$3:$F$143, 6, FALSE))</f>
        <v>Deponie</v>
      </c>
      <c r="G5985" s="117" t="str">
        <f>VLOOKUP(E5985,Datenstruktur_fuer_R!$D$2:$F$141,3,FALSE)</f>
        <v>Point</v>
      </c>
      <c r="H5985" s="120" t="s">
        <v>689</v>
      </c>
      <c r="I5985" s="26" t="s">
        <v>1341</v>
      </c>
      <c r="J5985" s="26" t="s">
        <v>2231</v>
      </c>
      <c r="K5985" s="5" t="s">
        <v>1958</v>
      </c>
      <c r="L5985" s="5" t="s">
        <v>2160</v>
      </c>
      <c r="M5985" s="5">
        <v>1</v>
      </c>
      <c r="N5985" s="5" t="s">
        <v>1173</v>
      </c>
    </row>
    <row r="5986" spans="1:14" x14ac:dyDescent="0.35">
      <c r="A5986" s="5" t="s">
        <v>671</v>
      </c>
      <c r="B5986" s="117" t="str">
        <f>IF(ISERROR(VLOOKUP($A5986, Dropdownlisten!$A$3:$F$143, 2, FALSE)), "", VLOOKUP($A5986, Dropdownlisten!$A$3:$F$143, 2, FALSE))</f>
        <v>UmweltVersorgung</v>
      </c>
      <c r="C5986" s="117">
        <f>IF(ISERROR(VLOOKUP($A5986, Dropdownlisten!$A$3:$F$143, 3, FALSE)), "", VLOOKUP($A5986, Dropdownlisten!$A$3:$F$143, 3, FALSE))</f>
        <v>1100</v>
      </c>
      <c r="D5986" s="117" t="str">
        <f>IF(ISERROR(VLOOKUP($A5986, Dropdownlisten!$A$3:$F$143, 4, FALSE)), "", VLOOKUP($A5986, Dropdownlisten!$A$3:$F$143, 4, FALSE))</f>
        <v>UmweltVersorgung</v>
      </c>
      <c r="E5986" s="117" t="str">
        <f>IF(ISERROR(VLOOKUP($A5986, Dropdownlisten!$A$3:$F$143, 5, FALSE)), "", VLOOKUP($A5986, Dropdownlisten!$A$3:$F$143, 5, FALSE))</f>
        <v>1100_003</v>
      </c>
      <c r="F5986" s="117" t="str">
        <f>IF(ISERROR(VLOOKUP($A5986, Dropdownlisten!$A$3:$F$143, 6, FALSE)), "", VLOOKUP($A5986, Dropdownlisten!$A$3:$F$143, 6, FALSE))</f>
        <v>Deponie</v>
      </c>
      <c r="G5986" s="117" t="str">
        <f>VLOOKUP(E5986,Datenstruktur_fuer_R!$D$2:$F$141,3,FALSE)</f>
        <v>Point</v>
      </c>
      <c r="H5986" s="120" t="s">
        <v>290</v>
      </c>
      <c r="I5986" s="26" t="s">
        <v>1341</v>
      </c>
      <c r="J5986" s="26" t="s">
        <v>2231</v>
      </c>
      <c r="K5986" s="5" t="s">
        <v>1936</v>
      </c>
      <c r="L5986" s="5"/>
      <c r="M5986" s="5">
        <v>1</v>
      </c>
      <c r="N5986" s="5" t="s">
        <v>1173</v>
      </c>
    </row>
    <row r="5987" spans="1:14" x14ac:dyDescent="0.35">
      <c r="A5987" s="5" t="s">
        <v>671</v>
      </c>
      <c r="B5987" s="117" t="str">
        <f>IF(ISERROR(VLOOKUP($A5987, Dropdownlisten!$A$3:$F$143, 2, FALSE)), "", VLOOKUP($A5987, Dropdownlisten!$A$3:$F$143, 2, FALSE))</f>
        <v>UmweltVersorgung</v>
      </c>
      <c r="C5987" s="117">
        <f>IF(ISERROR(VLOOKUP($A5987, Dropdownlisten!$A$3:$F$143, 3, FALSE)), "", VLOOKUP($A5987, Dropdownlisten!$A$3:$F$143, 3, FALSE))</f>
        <v>1100</v>
      </c>
      <c r="D5987" s="117" t="str">
        <f>IF(ISERROR(VLOOKUP($A5987, Dropdownlisten!$A$3:$F$143, 4, FALSE)), "", VLOOKUP($A5987, Dropdownlisten!$A$3:$F$143, 4, FALSE))</f>
        <v>UmweltVersorgung</v>
      </c>
      <c r="E5987" s="117" t="str">
        <f>IF(ISERROR(VLOOKUP($A5987, Dropdownlisten!$A$3:$F$143, 5, FALSE)), "", VLOOKUP($A5987, Dropdownlisten!$A$3:$F$143, 5, FALSE))</f>
        <v>1100_003</v>
      </c>
      <c r="F5987" s="117" t="str">
        <f>IF(ISERROR(VLOOKUP($A5987, Dropdownlisten!$A$3:$F$143, 6, FALSE)), "", VLOOKUP($A5987, Dropdownlisten!$A$3:$F$143, 6, FALSE))</f>
        <v>Deponie</v>
      </c>
      <c r="G5987" s="117" t="str">
        <f>VLOOKUP(E5987,Datenstruktur_fuer_R!$D$2:$F$141,3,FALSE)</f>
        <v>Point</v>
      </c>
      <c r="H5987" s="120" t="s">
        <v>291</v>
      </c>
      <c r="I5987" s="26" t="s">
        <v>1341</v>
      </c>
      <c r="J5987" s="26" t="s">
        <v>2231</v>
      </c>
      <c r="K5987" s="5" t="s">
        <v>1937</v>
      </c>
      <c r="L5987" s="5"/>
      <c r="M5987" s="5">
        <v>1</v>
      </c>
      <c r="N5987" s="5" t="s">
        <v>1173</v>
      </c>
    </row>
    <row r="5988" spans="1:14" x14ac:dyDescent="0.35">
      <c r="A5988" s="5" t="s">
        <v>671</v>
      </c>
      <c r="B5988" s="117" t="str">
        <f>IF(ISERROR(VLOOKUP($A5988, Dropdownlisten!$A$3:$F$143, 2, FALSE)), "", VLOOKUP($A5988, Dropdownlisten!$A$3:$F$143, 2, FALSE))</f>
        <v>UmweltVersorgung</v>
      </c>
      <c r="C5988" s="117">
        <f>IF(ISERROR(VLOOKUP($A5988, Dropdownlisten!$A$3:$F$143, 3, FALSE)), "", VLOOKUP($A5988, Dropdownlisten!$A$3:$F$143, 3, FALSE))</f>
        <v>1100</v>
      </c>
      <c r="D5988" s="117" t="str">
        <f>IF(ISERROR(VLOOKUP($A5988, Dropdownlisten!$A$3:$F$143, 4, FALSE)), "", VLOOKUP($A5988, Dropdownlisten!$A$3:$F$143, 4, FALSE))</f>
        <v>UmweltVersorgung</v>
      </c>
      <c r="E5988" s="117" t="str">
        <f>IF(ISERROR(VLOOKUP($A5988, Dropdownlisten!$A$3:$F$143, 5, FALSE)), "", VLOOKUP($A5988, Dropdownlisten!$A$3:$F$143, 5, FALSE))</f>
        <v>1100_003</v>
      </c>
      <c r="F5988" s="117" t="str">
        <f>IF(ISERROR(VLOOKUP($A5988, Dropdownlisten!$A$3:$F$143, 6, FALSE)), "", VLOOKUP($A5988, Dropdownlisten!$A$3:$F$143, 6, FALSE))</f>
        <v>Deponie</v>
      </c>
      <c r="G5988" s="117" t="str">
        <f>VLOOKUP(E5988,Datenstruktur_fuer_R!$D$2:$F$141,3,FALSE)</f>
        <v>Point</v>
      </c>
      <c r="H5988" s="120" t="s">
        <v>288</v>
      </c>
      <c r="I5988" s="26" t="s">
        <v>1341</v>
      </c>
      <c r="J5988" s="26" t="s">
        <v>2231</v>
      </c>
      <c r="K5988" s="5" t="s">
        <v>1938</v>
      </c>
      <c r="L5988" s="5"/>
      <c r="M5988" s="5">
        <v>1</v>
      </c>
      <c r="N5988" s="5" t="s">
        <v>1173</v>
      </c>
    </row>
    <row r="5989" spans="1:14" x14ac:dyDescent="0.35">
      <c r="A5989" s="5" t="s">
        <v>671</v>
      </c>
      <c r="B5989" s="117" t="str">
        <f>IF(ISERROR(VLOOKUP($A5989, Dropdownlisten!$A$3:$F$143, 2, FALSE)), "", VLOOKUP($A5989, Dropdownlisten!$A$3:$F$143, 2, FALSE))</f>
        <v>UmweltVersorgung</v>
      </c>
      <c r="C5989" s="117">
        <f>IF(ISERROR(VLOOKUP($A5989, Dropdownlisten!$A$3:$F$143, 3, FALSE)), "", VLOOKUP($A5989, Dropdownlisten!$A$3:$F$143, 3, FALSE))</f>
        <v>1100</v>
      </c>
      <c r="D5989" s="117" t="str">
        <f>IF(ISERROR(VLOOKUP($A5989, Dropdownlisten!$A$3:$F$143, 4, FALSE)), "", VLOOKUP($A5989, Dropdownlisten!$A$3:$F$143, 4, FALSE))</f>
        <v>UmweltVersorgung</v>
      </c>
      <c r="E5989" s="117" t="str">
        <f>IF(ISERROR(VLOOKUP($A5989, Dropdownlisten!$A$3:$F$143, 5, FALSE)), "", VLOOKUP($A5989, Dropdownlisten!$A$3:$F$143, 5, FALSE))</f>
        <v>1100_003</v>
      </c>
      <c r="F5989" s="117" t="str">
        <f>IF(ISERROR(VLOOKUP($A5989, Dropdownlisten!$A$3:$F$143, 6, FALSE)), "", VLOOKUP($A5989, Dropdownlisten!$A$3:$F$143, 6, FALSE))</f>
        <v>Deponie</v>
      </c>
      <c r="G5989" s="117" t="str">
        <f>VLOOKUP(E5989,Datenstruktur_fuer_R!$D$2:$F$141,3,FALSE)</f>
        <v>Point</v>
      </c>
      <c r="H5989" s="120" t="s">
        <v>289</v>
      </c>
      <c r="I5989" s="26" t="s">
        <v>1341</v>
      </c>
      <c r="J5989" s="26" t="s">
        <v>2231</v>
      </c>
      <c r="K5989" s="5" t="s">
        <v>1939</v>
      </c>
      <c r="L5989" s="5"/>
      <c r="M5989" s="5">
        <v>1</v>
      </c>
      <c r="N5989" s="5" t="s">
        <v>1173</v>
      </c>
    </row>
    <row r="5990" spans="1:14" x14ac:dyDescent="0.35">
      <c r="A5990" s="5" t="s">
        <v>671</v>
      </c>
      <c r="B5990" s="117" t="str">
        <f>IF(ISERROR(VLOOKUP($A5990, Dropdownlisten!$A$3:$F$143, 2, FALSE)), "", VLOOKUP($A5990, Dropdownlisten!$A$3:$F$143, 2, FALSE))</f>
        <v>UmweltVersorgung</v>
      </c>
      <c r="C5990" s="117">
        <f>IF(ISERROR(VLOOKUP($A5990, Dropdownlisten!$A$3:$F$143, 3, FALSE)), "", VLOOKUP($A5990, Dropdownlisten!$A$3:$F$143, 3, FALSE))</f>
        <v>1100</v>
      </c>
      <c r="D5990" s="117" t="str">
        <f>IF(ISERROR(VLOOKUP($A5990, Dropdownlisten!$A$3:$F$143, 4, FALSE)), "", VLOOKUP($A5990, Dropdownlisten!$A$3:$F$143, 4, FALSE))</f>
        <v>UmweltVersorgung</v>
      </c>
      <c r="E5990" s="117" t="str">
        <f>IF(ISERROR(VLOOKUP($A5990, Dropdownlisten!$A$3:$F$143, 5, FALSE)), "", VLOOKUP($A5990, Dropdownlisten!$A$3:$F$143, 5, FALSE))</f>
        <v>1100_003</v>
      </c>
      <c r="F5990" s="117" t="str">
        <f>IF(ISERROR(VLOOKUP($A5990, Dropdownlisten!$A$3:$F$143, 6, FALSE)), "", VLOOKUP($A5990, Dropdownlisten!$A$3:$F$143, 6, FALSE))</f>
        <v>Deponie</v>
      </c>
      <c r="G5990" s="117" t="str">
        <f>VLOOKUP(E5990,Datenstruktur_fuer_R!$D$2:$F$141,3,FALSE)</f>
        <v>Point</v>
      </c>
      <c r="H5990" s="120" t="s">
        <v>293</v>
      </c>
      <c r="I5990" s="26" t="s">
        <v>1341</v>
      </c>
      <c r="J5990" s="26" t="s">
        <v>2231</v>
      </c>
      <c r="K5990" s="5" t="s">
        <v>1958</v>
      </c>
      <c r="L5990" s="5"/>
      <c r="M5990" s="5">
        <v>1</v>
      </c>
      <c r="N5990" s="5" t="s">
        <v>1173</v>
      </c>
    </row>
    <row r="5991" spans="1:14" x14ac:dyDescent="0.35">
      <c r="A5991" s="5" t="s">
        <v>731</v>
      </c>
      <c r="B5991" s="117" t="str">
        <f>IF(ISERROR(VLOOKUP($A5991, Dropdownlisten!$A$3:$F$143, 2, FALSE)), "", VLOOKUP($A5991, Dropdownlisten!$A$3:$F$143, 2, FALSE))</f>
        <v>POI</v>
      </c>
      <c r="C5991" s="117">
        <f>IF(ISERROR(VLOOKUP($A5991, Dropdownlisten!$A$3:$F$143, 3, FALSE)), "", VLOOKUP($A5991, Dropdownlisten!$A$3:$F$143, 3, FALSE))</f>
        <v>3000</v>
      </c>
      <c r="D5991" s="117" t="str">
        <f>IF(ISERROR(VLOOKUP($A5991, Dropdownlisten!$A$3:$F$143, 4, FALSE)), "", VLOOKUP($A5991, Dropdownlisten!$A$3:$F$143, 4, FALSE))</f>
        <v>BildungBetreuung</v>
      </c>
      <c r="E5991" s="117" t="str">
        <f>IF(ISERROR(VLOOKUP($A5991, Dropdownlisten!$A$3:$F$143, 5, FALSE)), "", VLOOKUP($A5991, Dropdownlisten!$A$3:$F$143, 5, FALSE))</f>
        <v>3000_008</v>
      </c>
      <c r="F5991" s="117" t="str">
        <f>IF(ISERROR(VLOOKUP($A5991, Dropdownlisten!$A$3:$F$143, 6, FALSE)), "", VLOOKUP($A5991, Dropdownlisten!$A$3:$F$143, 6, FALSE))</f>
        <v>Volkshochschule</v>
      </c>
      <c r="G5991" s="117" t="str">
        <f>VLOOKUP(E5991,Datenstruktur_fuer_R!$D$2:$F$141,3,FALSE)</f>
        <v>Point</v>
      </c>
      <c r="H5991" s="120" t="s">
        <v>689</v>
      </c>
      <c r="I5991" s="26" t="s">
        <v>1341</v>
      </c>
      <c r="J5991" s="26" t="s">
        <v>2187</v>
      </c>
      <c r="K5991" s="5" t="s">
        <v>1958</v>
      </c>
      <c r="L5991" s="5" t="s">
        <v>167</v>
      </c>
      <c r="M5991" s="5">
        <v>1</v>
      </c>
      <c r="N5991" s="5" t="s">
        <v>1173</v>
      </c>
    </row>
    <row r="5992" spans="1:14" x14ac:dyDescent="0.35">
      <c r="A5992" s="5" t="s">
        <v>731</v>
      </c>
      <c r="B5992" s="117" t="str">
        <f>IF(ISERROR(VLOOKUP($A5992, Dropdownlisten!$A$3:$F$143, 2, FALSE)), "", VLOOKUP($A5992, Dropdownlisten!$A$3:$F$143, 2, FALSE))</f>
        <v>POI</v>
      </c>
      <c r="C5992" s="117">
        <f>IF(ISERROR(VLOOKUP($A5992, Dropdownlisten!$A$3:$F$143, 3, FALSE)), "", VLOOKUP($A5992, Dropdownlisten!$A$3:$F$143, 3, FALSE))</f>
        <v>3000</v>
      </c>
      <c r="D5992" s="117" t="str">
        <f>IF(ISERROR(VLOOKUP($A5992, Dropdownlisten!$A$3:$F$143, 4, FALSE)), "", VLOOKUP($A5992, Dropdownlisten!$A$3:$F$143, 4, FALSE))</f>
        <v>BildungBetreuung</v>
      </c>
      <c r="E5992" s="117" t="str">
        <f>IF(ISERROR(VLOOKUP($A5992, Dropdownlisten!$A$3:$F$143, 5, FALSE)), "", VLOOKUP($A5992, Dropdownlisten!$A$3:$F$143, 5, FALSE))</f>
        <v>3000_008</v>
      </c>
      <c r="F5992" s="117" t="str">
        <f>IF(ISERROR(VLOOKUP($A5992, Dropdownlisten!$A$3:$F$143, 6, FALSE)), "", VLOOKUP($A5992, Dropdownlisten!$A$3:$F$143, 6, FALSE))</f>
        <v>Volkshochschule</v>
      </c>
      <c r="G5992" s="117" t="str">
        <f>VLOOKUP(E5992,Datenstruktur_fuer_R!$D$2:$F$141,3,FALSE)</f>
        <v>Point</v>
      </c>
      <c r="H5992" s="120" t="s">
        <v>290</v>
      </c>
      <c r="I5992" s="26" t="s">
        <v>1341</v>
      </c>
      <c r="J5992" s="26" t="s">
        <v>2187</v>
      </c>
      <c r="K5992" s="5" t="s">
        <v>1936</v>
      </c>
      <c r="L5992" s="5"/>
      <c r="M5992" s="5">
        <v>1</v>
      </c>
      <c r="N5992" s="5" t="s">
        <v>1173</v>
      </c>
    </row>
    <row r="5993" spans="1:14" x14ac:dyDescent="0.35">
      <c r="A5993" s="5" t="s">
        <v>731</v>
      </c>
      <c r="B5993" s="117" t="str">
        <f>IF(ISERROR(VLOOKUP($A5993, Dropdownlisten!$A$3:$F$143, 2, FALSE)), "", VLOOKUP($A5993, Dropdownlisten!$A$3:$F$143, 2, FALSE))</f>
        <v>POI</v>
      </c>
      <c r="C5993" s="117">
        <f>IF(ISERROR(VLOOKUP($A5993, Dropdownlisten!$A$3:$F$143, 3, FALSE)), "", VLOOKUP($A5993, Dropdownlisten!$A$3:$F$143, 3, FALSE))</f>
        <v>3000</v>
      </c>
      <c r="D5993" s="117" t="str">
        <f>IF(ISERROR(VLOOKUP($A5993, Dropdownlisten!$A$3:$F$143, 4, FALSE)), "", VLOOKUP($A5993, Dropdownlisten!$A$3:$F$143, 4, FALSE))</f>
        <v>BildungBetreuung</v>
      </c>
      <c r="E5993" s="117" t="str">
        <f>IF(ISERROR(VLOOKUP($A5993, Dropdownlisten!$A$3:$F$143, 5, FALSE)), "", VLOOKUP($A5993, Dropdownlisten!$A$3:$F$143, 5, FALSE))</f>
        <v>3000_008</v>
      </c>
      <c r="F5993" s="117" t="str">
        <f>IF(ISERROR(VLOOKUP($A5993, Dropdownlisten!$A$3:$F$143, 6, FALSE)), "", VLOOKUP($A5993, Dropdownlisten!$A$3:$F$143, 6, FALSE))</f>
        <v>Volkshochschule</v>
      </c>
      <c r="G5993" s="117" t="str">
        <f>VLOOKUP(E5993,Datenstruktur_fuer_R!$D$2:$F$141,3,FALSE)</f>
        <v>Point</v>
      </c>
      <c r="H5993" s="120" t="s">
        <v>291</v>
      </c>
      <c r="I5993" s="26" t="s">
        <v>1341</v>
      </c>
      <c r="J5993" s="26" t="s">
        <v>2187</v>
      </c>
      <c r="K5993" s="5" t="s">
        <v>1937</v>
      </c>
      <c r="L5993" s="5"/>
      <c r="M5993" s="5">
        <v>1</v>
      </c>
      <c r="N5993" s="5" t="s">
        <v>1173</v>
      </c>
    </row>
    <row r="5994" spans="1:14" x14ac:dyDescent="0.35">
      <c r="A5994" s="5" t="s">
        <v>731</v>
      </c>
      <c r="B5994" s="117" t="str">
        <f>IF(ISERROR(VLOOKUP($A5994, Dropdownlisten!$A$3:$F$143, 2, FALSE)), "", VLOOKUP($A5994, Dropdownlisten!$A$3:$F$143, 2, FALSE))</f>
        <v>POI</v>
      </c>
      <c r="C5994" s="117">
        <f>IF(ISERROR(VLOOKUP($A5994, Dropdownlisten!$A$3:$F$143, 3, FALSE)), "", VLOOKUP($A5994, Dropdownlisten!$A$3:$F$143, 3, FALSE))</f>
        <v>3000</v>
      </c>
      <c r="D5994" s="117" t="str">
        <f>IF(ISERROR(VLOOKUP($A5994, Dropdownlisten!$A$3:$F$143, 4, FALSE)), "", VLOOKUP($A5994, Dropdownlisten!$A$3:$F$143, 4, FALSE))</f>
        <v>BildungBetreuung</v>
      </c>
      <c r="E5994" s="117" t="str">
        <f>IF(ISERROR(VLOOKUP($A5994, Dropdownlisten!$A$3:$F$143, 5, FALSE)), "", VLOOKUP($A5994, Dropdownlisten!$A$3:$F$143, 5, FALSE))</f>
        <v>3000_008</v>
      </c>
      <c r="F5994" s="117" t="str">
        <f>IF(ISERROR(VLOOKUP($A5994, Dropdownlisten!$A$3:$F$143, 6, FALSE)), "", VLOOKUP($A5994, Dropdownlisten!$A$3:$F$143, 6, FALSE))</f>
        <v>Volkshochschule</v>
      </c>
      <c r="G5994" s="117" t="str">
        <f>VLOOKUP(E5994,Datenstruktur_fuer_R!$D$2:$F$141,3,FALSE)</f>
        <v>Point</v>
      </c>
      <c r="H5994" s="120" t="s">
        <v>288</v>
      </c>
      <c r="I5994" s="26" t="s">
        <v>1341</v>
      </c>
      <c r="J5994" s="26" t="s">
        <v>2187</v>
      </c>
      <c r="K5994" s="5" t="s">
        <v>1938</v>
      </c>
      <c r="L5994" s="5"/>
      <c r="M5994" s="5">
        <v>1</v>
      </c>
      <c r="N5994" s="5" t="s">
        <v>1173</v>
      </c>
    </row>
    <row r="5995" spans="1:14" x14ac:dyDescent="0.35">
      <c r="A5995" s="5" t="s">
        <v>731</v>
      </c>
      <c r="B5995" s="117" t="str">
        <f>IF(ISERROR(VLOOKUP($A5995, Dropdownlisten!$A$3:$F$143, 2, FALSE)), "", VLOOKUP($A5995, Dropdownlisten!$A$3:$F$143, 2, FALSE))</f>
        <v>POI</v>
      </c>
      <c r="C5995" s="117">
        <f>IF(ISERROR(VLOOKUP($A5995, Dropdownlisten!$A$3:$F$143, 3, FALSE)), "", VLOOKUP($A5995, Dropdownlisten!$A$3:$F$143, 3, FALSE))</f>
        <v>3000</v>
      </c>
      <c r="D5995" s="117" t="str">
        <f>IF(ISERROR(VLOOKUP($A5995, Dropdownlisten!$A$3:$F$143, 4, FALSE)), "", VLOOKUP($A5995, Dropdownlisten!$A$3:$F$143, 4, FALSE))</f>
        <v>BildungBetreuung</v>
      </c>
      <c r="E5995" s="117" t="str">
        <f>IF(ISERROR(VLOOKUP($A5995, Dropdownlisten!$A$3:$F$143, 5, FALSE)), "", VLOOKUP($A5995, Dropdownlisten!$A$3:$F$143, 5, FALSE))</f>
        <v>3000_008</v>
      </c>
      <c r="F5995" s="117" t="str">
        <f>IF(ISERROR(VLOOKUP($A5995, Dropdownlisten!$A$3:$F$143, 6, FALSE)), "", VLOOKUP($A5995, Dropdownlisten!$A$3:$F$143, 6, FALSE))</f>
        <v>Volkshochschule</v>
      </c>
      <c r="G5995" s="117" t="str">
        <f>VLOOKUP(E5995,Datenstruktur_fuer_R!$D$2:$F$141,3,FALSE)</f>
        <v>Point</v>
      </c>
      <c r="H5995" s="120" t="s">
        <v>289</v>
      </c>
      <c r="I5995" s="26" t="s">
        <v>1341</v>
      </c>
      <c r="J5995" s="26" t="s">
        <v>2187</v>
      </c>
      <c r="K5995" s="5" t="s">
        <v>1939</v>
      </c>
      <c r="L5995" s="5"/>
      <c r="M5995" s="5">
        <v>1</v>
      </c>
      <c r="N5995" s="5" t="s">
        <v>1173</v>
      </c>
    </row>
    <row r="5996" spans="1:14" x14ac:dyDescent="0.35">
      <c r="A5996" s="5" t="s">
        <v>731</v>
      </c>
      <c r="B5996" s="117" t="str">
        <f>IF(ISERROR(VLOOKUP($A5996, Dropdownlisten!$A$3:$F$143, 2, FALSE)), "", VLOOKUP($A5996, Dropdownlisten!$A$3:$F$143, 2, FALSE))</f>
        <v>POI</v>
      </c>
      <c r="C5996" s="117">
        <f>IF(ISERROR(VLOOKUP($A5996, Dropdownlisten!$A$3:$F$143, 3, FALSE)), "", VLOOKUP($A5996, Dropdownlisten!$A$3:$F$143, 3, FALSE))</f>
        <v>3000</v>
      </c>
      <c r="D5996" s="117" t="str">
        <f>IF(ISERROR(VLOOKUP($A5996, Dropdownlisten!$A$3:$F$143, 4, FALSE)), "", VLOOKUP($A5996, Dropdownlisten!$A$3:$F$143, 4, FALSE))</f>
        <v>BildungBetreuung</v>
      </c>
      <c r="E5996" s="117" t="str">
        <f>IF(ISERROR(VLOOKUP($A5996, Dropdownlisten!$A$3:$F$143, 5, FALSE)), "", VLOOKUP($A5996, Dropdownlisten!$A$3:$F$143, 5, FALSE))</f>
        <v>3000_008</v>
      </c>
      <c r="F5996" s="117" t="str">
        <f>IF(ISERROR(VLOOKUP($A5996, Dropdownlisten!$A$3:$F$143, 6, FALSE)), "", VLOOKUP($A5996, Dropdownlisten!$A$3:$F$143, 6, FALSE))</f>
        <v>Volkshochschule</v>
      </c>
      <c r="G5996" s="117" t="str">
        <f>VLOOKUP(E5996,Datenstruktur_fuer_R!$D$2:$F$141,3,FALSE)</f>
        <v>Point</v>
      </c>
      <c r="H5996" s="120" t="s">
        <v>293</v>
      </c>
      <c r="I5996" s="26" t="s">
        <v>1341</v>
      </c>
      <c r="J5996" s="26" t="s">
        <v>2187</v>
      </c>
      <c r="K5996" s="5" t="s">
        <v>1958</v>
      </c>
      <c r="L5996" s="5"/>
      <c r="M5996" s="5">
        <v>1</v>
      </c>
      <c r="N5996" s="5" t="s">
        <v>1173</v>
      </c>
    </row>
    <row r="5997" spans="1:14" x14ac:dyDescent="0.35">
      <c r="A5997" s="5" t="s">
        <v>703</v>
      </c>
      <c r="B5997" s="117" t="str">
        <f>IF(ISERROR(VLOOKUP($A5997, Dropdownlisten!$A$3:$F$143, 2, FALSE)), "", VLOOKUP($A5997, Dropdownlisten!$A$3:$F$143, 2, FALSE))</f>
        <v>POI</v>
      </c>
      <c r="C5997" s="117">
        <f>IF(ISERROR(VLOOKUP($A5997, Dropdownlisten!$A$3:$F$143, 3, FALSE)), "", VLOOKUP($A5997, Dropdownlisten!$A$3:$F$143, 3, FALSE))</f>
        <v>6000</v>
      </c>
      <c r="D5997" s="117" t="str">
        <f>IF(ISERROR(VLOOKUP($A5997, Dropdownlisten!$A$3:$F$143, 4, FALSE)), "", VLOOKUP($A5997, Dropdownlisten!$A$3:$F$143, 4, FALSE))</f>
        <v>UnterhaltungSportNaherholung</v>
      </c>
      <c r="E5997" s="117" t="str">
        <f>IF(ISERROR(VLOOKUP($A5997, Dropdownlisten!$A$3:$F$143, 5, FALSE)), "", VLOOKUP($A5997, Dropdownlisten!$A$3:$F$143, 5, FALSE))</f>
        <v>6000_011</v>
      </c>
      <c r="F5997" s="117" t="str">
        <f>IF(ISERROR(VLOOKUP($A5997, Dropdownlisten!$A$3:$F$143, 6, FALSE)), "", VLOOKUP($A5997, Dropdownlisten!$A$3:$F$143, 6, FALSE))</f>
        <v>Park</v>
      </c>
      <c r="G5997" s="117" t="str">
        <f>VLOOKUP(E5997,Datenstruktur_fuer_R!$D$2:$F$141,3,FALSE)</f>
        <v>Point</v>
      </c>
      <c r="H5997" s="120" t="s">
        <v>689</v>
      </c>
      <c r="I5997" s="26" t="s">
        <v>1341</v>
      </c>
      <c r="J5997" s="26" t="s">
        <v>2232</v>
      </c>
      <c r="K5997" s="5" t="s">
        <v>1958</v>
      </c>
      <c r="L5997" s="5" t="s">
        <v>2161</v>
      </c>
      <c r="M5997" s="5">
        <v>1</v>
      </c>
      <c r="N5997" s="5" t="s">
        <v>1173</v>
      </c>
    </row>
    <row r="5998" spans="1:14" x14ac:dyDescent="0.35">
      <c r="A5998" s="5" t="s">
        <v>703</v>
      </c>
      <c r="B5998" s="117" t="str">
        <f>IF(ISERROR(VLOOKUP($A5998, Dropdownlisten!$A$3:$F$143, 2, FALSE)), "", VLOOKUP($A5998, Dropdownlisten!$A$3:$F$143, 2, FALSE))</f>
        <v>POI</v>
      </c>
      <c r="C5998" s="117">
        <f>IF(ISERROR(VLOOKUP($A5998, Dropdownlisten!$A$3:$F$143, 3, FALSE)), "", VLOOKUP($A5998, Dropdownlisten!$A$3:$F$143, 3, FALSE))</f>
        <v>6000</v>
      </c>
      <c r="D5998" s="117" t="str">
        <f>IF(ISERROR(VLOOKUP($A5998, Dropdownlisten!$A$3:$F$143, 4, FALSE)), "", VLOOKUP($A5998, Dropdownlisten!$A$3:$F$143, 4, FALSE))</f>
        <v>UnterhaltungSportNaherholung</v>
      </c>
      <c r="E5998" s="117" t="str">
        <f>IF(ISERROR(VLOOKUP($A5998, Dropdownlisten!$A$3:$F$143, 5, FALSE)), "", VLOOKUP($A5998, Dropdownlisten!$A$3:$F$143, 5, FALSE))</f>
        <v>6000_011</v>
      </c>
      <c r="F5998" s="117" t="str">
        <f>IF(ISERROR(VLOOKUP($A5998, Dropdownlisten!$A$3:$F$143, 6, FALSE)), "", VLOOKUP($A5998, Dropdownlisten!$A$3:$F$143, 6, FALSE))</f>
        <v>Park</v>
      </c>
      <c r="G5998" s="117" t="str">
        <f>VLOOKUP(E5998,Datenstruktur_fuer_R!$D$2:$F$141,3,FALSE)</f>
        <v>Point</v>
      </c>
      <c r="H5998" s="120" t="s">
        <v>689</v>
      </c>
      <c r="I5998" s="26" t="s">
        <v>1341</v>
      </c>
      <c r="J5998" s="26" t="s">
        <v>2232</v>
      </c>
      <c r="K5998" s="5" t="s">
        <v>1958</v>
      </c>
      <c r="L5998" s="5" t="s">
        <v>2162</v>
      </c>
      <c r="M5998" s="5">
        <v>1</v>
      </c>
      <c r="N5998" s="5" t="s">
        <v>1173</v>
      </c>
    </row>
    <row r="5999" spans="1:14" x14ac:dyDescent="0.35">
      <c r="A5999" s="5" t="s">
        <v>703</v>
      </c>
      <c r="B5999" s="117" t="str">
        <f>IF(ISERROR(VLOOKUP($A5999, Dropdownlisten!$A$3:$F$143, 2, FALSE)), "", VLOOKUP($A5999, Dropdownlisten!$A$3:$F$143, 2, FALSE))</f>
        <v>POI</v>
      </c>
      <c r="C5999" s="117">
        <f>IF(ISERROR(VLOOKUP($A5999, Dropdownlisten!$A$3:$F$143, 3, FALSE)), "", VLOOKUP($A5999, Dropdownlisten!$A$3:$F$143, 3, FALSE))</f>
        <v>6000</v>
      </c>
      <c r="D5999" s="117" t="str">
        <f>IF(ISERROR(VLOOKUP($A5999, Dropdownlisten!$A$3:$F$143, 4, FALSE)), "", VLOOKUP($A5999, Dropdownlisten!$A$3:$F$143, 4, FALSE))</f>
        <v>UnterhaltungSportNaherholung</v>
      </c>
      <c r="E5999" s="117" t="str">
        <f>IF(ISERROR(VLOOKUP($A5999, Dropdownlisten!$A$3:$F$143, 5, FALSE)), "", VLOOKUP($A5999, Dropdownlisten!$A$3:$F$143, 5, FALSE))</f>
        <v>6000_011</v>
      </c>
      <c r="F5999" s="117" t="str">
        <f>IF(ISERROR(VLOOKUP($A5999, Dropdownlisten!$A$3:$F$143, 6, FALSE)), "", VLOOKUP($A5999, Dropdownlisten!$A$3:$F$143, 6, FALSE))</f>
        <v>Park</v>
      </c>
      <c r="G5999" s="117" t="str">
        <f>VLOOKUP(E5999,Datenstruktur_fuer_R!$D$2:$F$141,3,FALSE)</f>
        <v>Point</v>
      </c>
      <c r="H5999" s="120" t="s">
        <v>689</v>
      </c>
      <c r="I5999" s="26" t="s">
        <v>1341</v>
      </c>
      <c r="J5999" s="26" t="s">
        <v>2232</v>
      </c>
      <c r="K5999" s="5" t="s">
        <v>1958</v>
      </c>
      <c r="L5999" s="5" t="s">
        <v>2163</v>
      </c>
      <c r="M5999" s="5">
        <v>1</v>
      </c>
      <c r="N5999" s="5" t="s">
        <v>1173</v>
      </c>
    </row>
    <row r="6000" spans="1:14" x14ac:dyDescent="0.35">
      <c r="A6000" s="5" t="s">
        <v>703</v>
      </c>
      <c r="B6000" s="117" t="str">
        <f>IF(ISERROR(VLOOKUP($A6000, Dropdownlisten!$A$3:$F$143, 2, FALSE)), "", VLOOKUP($A6000, Dropdownlisten!$A$3:$F$143, 2, FALSE))</f>
        <v>POI</v>
      </c>
      <c r="C6000" s="117">
        <f>IF(ISERROR(VLOOKUP($A6000, Dropdownlisten!$A$3:$F$143, 3, FALSE)), "", VLOOKUP($A6000, Dropdownlisten!$A$3:$F$143, 3, FALSE))</f>
        <v>6000</v>
      </c>
      <c r="D6000" s="117" t="str">
        <f>IF(ISERROR(VLOOKUP($A6000, Dropdownlisten!$A$3:$F$143, 4, FALSE)), "", VLOOKUP($A6000, Dropdownlisten!$A$3:$F$143, 4, FALSE))</f>
        <v>UnterhaltungSportNaherholung</v>
      </c>
      <c r="E6000" s="117" t="str">
        <f>IF(ISERROR(VLOOKUP($A6000, Dropdownlisten!$A$3:$F$143, 5, FALSE)), "", VLOOKUP($A6000, Dropdownlisten!$A$3:$F$143, 5, FALSE))</f>
        <v>6000_011</v>
      </c>
      <c r="F6000" s="117" t="str">
        <f>IF(ISERROR(VLOOKUP($A6000, Dropdownlisten!$A$3:$F$143, 6, FALSE)), "", VLOOKUP($A6000, Dropdownlisten!$A$3:$F$143, 6, FALSE))</f>
        <v>Park</v>
      </c>
      <c r="G6000" s="117" t="str">
        <f>VLOOKUP(E6000,Datenstruktur_fuer_R!$D$2:$F$141,3,FALSE)</f>
        <v>Point</v>
      </c>
      <c r="H6000" s="120" t="s">
        <v>689</v>
      </c>
      <c r="I6000" s="26" t="s">
        <v>1341</v>
      </c>
      <c r="J6000" s="26" t="s">
        <v>2232</v>
      </c>
      <c r="K6000" s="5" t="s">
        <v>1958</v>
      </c>
      <c r="L6000" s="5" t="s">
        <v>2164</v>
      </c>
      <c r="M6000" s="5">
        <v>1</v>
      </c>
      <c r="N6000" s="5" t="s">
        <v>1173</v>
      </c>
    </row>
    <row r="6001" spans="1:14" x14ac:dyDescent="0.35">
      <c r="A6001" s="5" t="s">
        <v>703</v>
      </c>
      <c r="B6001" s="117" t="str">
        <f>IF(ISERROR(VLOOKUP($A6001, Dropdownlisten!$A$3:$F$143, 2, FALSE)), "", VLOOKUP($A6001, Dropdownlisten!$A$3:$F$143, 2, FALSE))</f>
        <v>POI</v>
      </c>
      <c r="C6001" s="117">
        <f>IF(ISERROR(VLOOKUP($A6001, Dropdownlisten!$A$3:$F$143, 3, FALSE)), "", VLOOKUP($A6001, Dropdownlisten!$A$3:$F$143, 3, FALSE))</f>
        <v>6000</v>
      </c>
      <c r="D6001" s="117" t="str">
        <f>IF(ISERROR(VLOOKUP($A6001, Dropdownlisten!$A$3:$F$143, 4, FALSE)), "", VLOOKUP($A6001, Dropdownlisten!$A$3:$F$143, 4, FALSE))</f>
        <v>UnterhaltungSportNaherholung</v>
      </c>
      <c r="E6001" s="117" t="str">
        <f>IF(ISERROR(VLOOKUP($A6001, Dropdownlisten!$A$3:$F$143, 5, FALSE)), "", VLOOKUP($A6001, Dropdownlisten!$A$3:$F$143, 5, FALSE))</f>
        <v>6000_011</v>
      </c>
      <c r="F6001" s="117" t="str">
        <f>IF(ISERROR(VLOOKUP($A6001, Dropdownlisten!$A$3:$F$143, 6, FALSE)), "", VLOOKUP($A6001, Dropdownlisten!$A$3:$F$143, 6, FALSE))</f>
        <v>Park</v>
      </c>
      <c r="G6001" s="117" t="str">
        <f>VLOOKUP(E6001,Datenstruktur_fuer_R!$D$2:$F$141,3,FALSE)</f>
        <v>Point</v>
      </c>
      <c r="H6001" s="120" t="s">
        <v>689</v>
      </c>
      <c r="I6001" s="26" t="s">
        <v>1341</v>
      </c>
      <c r="J6001" s="26" t="s">
        <v>2232</v>
      </c>
      <c r="K6001" s="5" t="s">
        <v>1958</v>
      </c>
      <c r="L6001" s="5" t="s">
        <v>2165</v>
      </c>
      <c r="M6001" s="5">
        <v>1</v>
      </c>
      <c r="N6001" s="5" t="s">
        <v>1173</v>
      </c>
    </row>
    <row r="6002" spans="1:14" x14ac:dyDescent="0.35">
      <c r="A6002" s="5" t="s">
        <v>703</v>
      </c>
      <c r="B6002" s="117" t="str">
        <f>IF(ISERROR(VLOOKUP($A6002, Dropdownlisten!$A$3:$F$143, 2, FALSE)), "", VLOOKUP($A6002, Dropdownlisten!$A$3:$F$143, 2, FALSE))</f>
        <v>POI</v>
      </c>
      <c r="C6002" s="117">
        <f>IF(ISERROR(VLOOKUP($A6002, Dropdownlisten!$A$3:$F$143, 3, FALSE)), "", VLOOKUP($A6002, Dropdownlisten!$A$3:$F$143, 3, FALSE))</f>
        <v>6000</v>
      </c>
      <c r="D6002" s="117" t="str">
        <f>IF(ISERROR(VLOOKUP($A6002, Dropdownlisten!$A$3:$F$143, 4, FALSE)), "", VLOOKUP($A6002, Dropdownlisten!$A$3:$F$143, 4, FALSE))</f>
        <v>UnterhaltungSportNaherholung</v>
      </c>
      <c r="E6002" s="117" t="str">
        <f>IF(ISERROR(VLOOKUP($A6002, Dropdownlisten!$A$3:$F$143, 5, FALSE)), "", VLOOKUP($A6002, Dropdownlisten!$A$3:$F$143, 5, FALSE))</f>
        <v>6000_011</v>
      </c>
      <c r="F6002" s="117" t="str">
        <f>IF(ISERROR(VLOOKUP($A6002, Dropdownlisten!$A$3:$F$143, 6, FALSE)), "", VLOOKUP($A6002, Dropdownlisten!$A$3:$F$143, 6, FALSE))</f>
        <v>Park</v>
      </c>
      <c r="G6002" s="117" t="str">
        <f>VLOOKUP(E6002,Datenstruktur_fuer_R!$D$2:$F$141,3,FALSE)</f>
        <v>Point</v>
      </c>
      <c r="H6002" s="120" t="s">
        <v>689</v>
      </c>
      <c r="I6002" s="26" t="s">
        <v>1341</v>
      </c>
      <c r="J6002" s="26" t="s">
        <v>2232</v>
      </c>
      <c r="K6002" s="5" t="s">
        <v>1958</v>
      </c>
      <c r="L6002" s="5" t="s">
        <v>2166</v>
      </c>
      <c r="M6002" s="5">
        <v>1</v>
      </c>
      <c r="N6002" s="5" t="s">
        <v>1173</v>
      </c>
    </row>
    <row r="6003" spans="1:14" x14ac:dyDescent="0.35">
      <c r="A6003" s="5" t="s">
        <v>703</v>
      </c>
      <c r="B6003" s="117" t="str">
        <f>IF(ISERROR(VLOOKUP($A6003, Dropdownlisten!$A$3:$F$143, 2, FALSE)), "", VLOOKUP($A6003, Dropdownlisten!$A$3:$F$143, 2, FALSE))</f>
        <v>POI</v>
      </c>
      <c r="C6003" s="117">
        <f>IF(ISERROR(VLOOKUP($A6003, Dropdownlisten!$A$3:$F$143, 3, FALSE)), "", VLOOKUP($A6003, Dropdownlisten!$A$3:$F$143, 3, FALSE))</f>
        <v>6000</v>
      </c>
      <c r="D6003" s="117" t="str">
        <f>IF(ISERROR(VLOOKUP($A6003, Dropdownlisten!$A$3:$F$143, 4, FALSE)), "", VLOOKUP($A6003, Dropdownlisten!$A$3:$F$143, 4, FALSE))</f>
        <v>UnterhaltungSportNaherholung</v>
      </c>
      <c r="E6003" s="117" t="str">
        <f>IF(ISERROR(VLOOKUP($A6003, Dropdownlisten!$A$3:$F$143, 5, FALSE)), "", VLOOKUP($A6003, Dropdownlisten!$A$3:$F$143, 5, FALSE))</f>
        <v>6000_011</v>
      </c>
      <c r="F6003" s="117" t="str">
        <f>IF(ISERROR(VLOOKUP($A6003, Dropdownlisten!$A$3:$F$143, 6, FALSE)), "", VLOOKUP($A6003, Dropdownlisten!$A$3:$F$143, 6, FALSE))</f>
        <v>Park</v>
      </c>
      <c r="G6003" s="117" t="str">
        <f>VLOOKUP(E6003,Datenstruktur_fuer_R!$D$2:$F$141,3,FALSE)</f>
        <v>Point</v>
      </c>
      <c r="H6003" s="120" t="s">
        <v>689</v>
      </c>
      <c r="I6003" s="26" t="s">
        <v>1341</v>
      </c>
      <c r="J6003" s="26" t="s">
        <v>2232</v>
      </c>
      <c r="K6003" s="5" t="s">
        <v>1958</v>
      </c>
      <c r="L6003" s="5" t="s">
        <v>2167</v>
      </c>
      <c r="M6003" s="5">
        <v>1</v>
      </c>
      <c r="N6003" s="5" t="s">
        <v>1173</v>
      </c>
    </row>
    <row r="6004" spans="1:14" x14ac:dyDescent="0.35">
      <c r="A6004" s="5" t="s">
        <v>703</v>
      </c>
      <c r="B6004" s="117" t="str">
        <f>IF(ISERROR(VLOOKUP($A6004, Dropdownlisten!$A$3:$F$143, 2, FALSE)), "", VLOOKUP($A6004, Dropdownlisten!$A$3:$F$143, 2, FALSE))</f>
        <v>POI</v>
      </c>
      <c r="C6004" s="117">
        <f>IF(ISERROR(VLOOKUP($A6004, Dropdownlisten!$A$3:$F$143, 3, FALSE)), "", VLOOKUP($A6004, Dropdownlisten!$A$3:$F$143, 3, FALSE))</f>
        <v>6000</v>
      </c>
      <c r="D6004" s="117" t="str">
        <f>IF(ISERROR(VLOOKUP($A6004, Dropdownlisten!$A$3:$F$143, 4, FALSE)), "", VLOOKUP($A6004, Dropdownlisten!$A$3:$F$143, 4, FALSE))</f>
        <v>UnterhaltungSportNaherholung</v>
      </c>
      <c r="E6004" s="117" t="str">
        <f>IF(ISERROR(VLOOKUP($A6004, Dropdownlisten!$A$3:$F$143, 5, FALSE)), "", VLOOKUP($A6004, Dropdownlisten!$A$3:$F$143, 5, FALSE))</f>
        <v>6000_011</v>
      </c>
      <c r="F6004" s="117" t="str">
        <f>IF(ISERROR(VLOOKUP($A6004, Dropdownlisten!$A$3:$F$143, 6, FALSE)), "", VLOOKUP($A6004, Dropdownlisten!$A$3:$F$143, 6, FALSE))</f>
        <v>Park</v>
      </c>
      <c r="G6004" s="117" t="str">
        <f>VLOOKUP(E6004,Datenstruktur_fuer_R!$D$2:$F$141,3,FALSE)</f>
        <v>Point</v>
      </c>
      <c r="H6004" s="120" t="s">
        <v>689</v>
      </c>
      <c r="I6004" s="26" t="s">
        <v>1341</v>
      </c>
      <c r="J6004" s="26" t="s">
        <v>2232</v>
      </c>
      <c r="K6004" s="5" t="s">
        <v>1958</v>
      </c>
      <c r="L6004" s="5" t="s">
        <v>2168</v>
      </c>
      <c r="M6004" s="5">
        <v>1</v>
      </c>
      <c r="N6004" s="5" t="s">
        <v>1173</v>
      </c>
    </row>
    <row r="6005" spans="1:14" x14ac:dyDescent="0.35">
      <c r="A6005" s="5" t="s">
        <v>703</v>
      </c>
      <c r="B6005" s="117" t="str">
        <f>IF(ISERROR(VLOOKUP($A6005, Dropdownlisten!$A$3:$F$143, 2, FALSE)), "", VLOOKUP($A6005, Dropdownlisten!$A$3:$F$143, 2, FALSE))</f>
        <v>POI</v>
      </c>
      <c r="C6005" s="117">
        <f>IF(ISERROR(VLOOKUP($A6005, Dropdownlisten!$A$3:$F$143, 3, FALSE)), "", VLOOKUP($A6005, Dropdownlisten!$A$3:$F$143, 3, FALSE))</f>
        <v>6000</v>
      </c>
      <c r="D6005" s="117" t="str">
        <f>IF(ISERROR(VLOOKUP($A6005, Dropdownlisten!$A$3:$F$143, 4, FALSE)), "", VLOOKUP($A6005, Dropdownlisten!$A$3:$F$143, 4, FALSE))</f>
        <v>UnterhaltungSportNaherholung</v>
      </c>
      <c r="E6005" s="117" t="str">
        <f>IF(ISERROR(VLOOKUP($A6005, Dropdownlisten!$A$3:$F$143, 5, FALSE)), "", VLOOKUP($A6005, Dropdownlisten!$A$3:$F$143, 5, FALSE))</f>
        <v>6000_011</v>
      </c>
      <c r="F6005" s="117" t="str">
        <f>IF(ISERROR(VLOOKUP($A6005, Dropdownlisten!$A$3:$F$143, 6, FALSE)), "", VLOOKUP($A6005, Dropdownlisten!$A$3:$F$143, 6, FALSE))</f>
        <v>Park</v>
      </c>
      <c r="G6005" s="117" t="str">
        <f>VLOOKUP(E6005,Datenstruktur_fuer_R!$D$2:$F$141,3,FALSE)</f>
        <v>Point</v>
      </c>
      <c r="H6005" s="120" t="s">
        <v>689</v>
      </c>
      <c r="I6005" s="26" t="s">
        <v>1341</v>
      </c>
      <c r="J6005" s="26" t="s">
        <v>2232</v>
      </c>
      <c r="K6005" s="5" t="s">
        <v>1958</v>
      </c>
      <c r="L6005" s="5" t="s">
        <v>2169</v>
      </c>
      <c r="M6005" s="5">
        <v>1</v>
      </c>
      <c r="N6005" s="5" t="s">
        <v>1173</v>
      </c>
    </row>
    <row r="6006" spans="1:14" x14ac:dyDescent="0.35">
      <c r="A6006" s="5" t="s">
        <v>703</v>
      </c>
      <c r="B6006" s="117" t="str">
        <f>IF(ISERROR(VLOOKUP($A6006, Dropdownlisten!$A$3:$F$143, 2, FALSE)), "", VLOOKUP($A6006, Dropdownlisten!$A$3:$F$143, 2, FALSE))</f>
        <v>POI</v>
      </c>
      <c r="C6006" s="117">
        <f>IF(ISERROR(VLOOKUP($A6006, Dropdownlisten!$A$3:$F$143, 3, FALSE)), "", VLOOKUP($A6006, Dropdownlisten!$A$3:$F$143, 3, FALSE))</f>
        <v>6000</v>
      </c>
      <c r="D6006" s="117" t="str">
        <f>IF(ISERROR(VLOOKUP($A6006, Dropdownlisten!$A$3:$F$143, 4, FALSE)), "", VLOOKUP($A6006, Dropdownlisten!$A$3:$F$143, 4, FALSE))</f>
        <v>UnterhaltungSportNaherholung</v>
      </c>
      <c r="E6006" s="117" t="str">
        <f>IF(ISERROR(VLOOKUP($A6006, Dropdownlisten!$A$3:$F$143, 5, FALSE)), "", VLOOKUP($A6006, Dropdownlisten!$A$3:$F$143, 5, FALSE))</f>
        <v>6000_011</v>
      </c>
      <c r="F6006" s="117" t="str">
        <f>IF(ISERROR(VLOOKUP($A6006, Dropdownlisten!$A$3:$F$143, 6, FALSE)), "", VLOOKUP($A6006, Dropdownlisten!$A$3:$F$143, 6, FALSE))</f>
        <v>Park</v>
      </c>
      <c r="G6006" s="117" t="str">
        <f>VLOOKUP(E6006,Datenstruktur_fuer_R!$D$2:$F$141,3,FALSE)</f>
        <v>Point</v>
      </c>
      <c r="H6006" s="120" t="s">
        <v>290</v>
      </c>
      <c r="I6006" s="26" t="s">
        <v>1341</v>
      </c>
      <c r="J6006" s="26" t="s">
        <v>2232</v>
      </c>
      <c r="K6006" s="5" t="s">
        <v>1936</v>
      </c>
      <c r="L6006" s="5"/>
      <c r="M6006" s="5">
        <v>1</v>
      </c>
      <c r="N6006" s="5" t="s">
        <v>1173</v>
      </c>
    </row>
    <row r="6007" spans="1:14" x14ac:dyDescent="0.35">
      <c r="A6007" s="5" t="s">
        <v>703</v>
      </c>
      <c r="B6007" s="117" t="str">
        <f>IF(ISERROR(VLOOKUP($A6007, Dropdownlisten!$A$3:$F$143, 2, FALSE)), "", VLOOKUP($A6007, Dropdownlisten!$A$3:$F$143, 2, FALSE))</f>
        <v>POI</v>
      </c>
      <c r="C6007" s="117">
        <f>IF(ISERROR(VLOOKUP($A6007, Dropdownlisten!$A$3:$F$143, 3, FALSE)), "", VLOOKUP($A6007, Dropdownlisten!$A$3:$F$143, 3, FALSE))</f>
        <v>6000</v>
      </c>
      <c r="D6007" s="117" t="str">
        <f>IF(ISERROR(VLOOKUP($A6007, Dropdownlisten!$A$3:$F$143, 4, FALSE)), "", VLOOKUP($A6007, Dropdownlisten!$A$3:$F$143, 4, FALSE))</f>
        <v>UnterhaltungSportNaherholung</v>
      </c>
      <c r="E6007" s="117" t="str">
        <f>IF(ISERROR(VLOOKUP($A6007, Dropdownlisten!$A$3:$F$143, 5, FALSE)), "", VLOOKUP($A6007, Dropdownlisten!$A$3:$F$143, 5, FALSE))</f>
        <v>6000_011</v>
      </c>
      <c r="F6007" s="117" t="str">
        <f>IF(ISERROR(VLOOKUP($A6007, Dropdownlisten!$A$3:$F$143, 6, FALSE)), "", VLOOKUP($A6007, Dropdownlisten!$A$3:$F$143, 6, FALSE))</f>
        <v>Park</v>
      </c>
      <c r="G6007" s="117" t="str">
        <f>VLOOKUP(E6007,Datenstruktur_fuer_R!$D$2:$F$141,3,FALSE)</f>
        <v>Point</v>
      </c>
      <c r="H6007" s="120" t="s">
        <v>291</v>
      </c>
      <c r="I6007" s="26" t="s">
        <v>1341</v>
      </c>
      <c r="J6007" s="26" t="s">
        <v>2232</v>
      </c>
      <c r="K6007" s="5" t="s">
        <v>1937</v>
      </c>
      <c r="L6007" s="5"/>
      <c r="M6007" s="5">
        <v>1</v>
      </c>
      <c r="N6007" s="5" t="s">
        <v>1173</v>
      </c>
    </row>
    <row r="6008" spans="1:14" x14ac:dyDescent="0.35">
      <c r="A6008" s="5" t="s">
        <v>703</v>
      </c>
      <c r="B6008" s="117" t="str">
        <f>IF(ISERROR(VLOOKUP($A6008, Dropdownlisten!$A$3:$F$143, 2, FALSE)), "", VLOOKUP($A6008, Dropdownlisten!$A$3:$F$143, 2, FALSE))</f>
        <v>POI</v>
      </c>
      <c r="C6008" s="117">
        <f>IF(ISERROR(VLOOKUP($A6008, Dropdownlisten!$A$3:$F$143, 3, FALSE)), "", VLOOKUP($A6008, Dropdownlisten!$A$3:$F$143, 3, FALSE))</f>
        <v>6000</v>
      </c>
      <c r="D6008" s="117" t="str">
        <f>IF(ISERROR(VLOOKUP($A6008, Dropdownlisten!$A$3:$F$143, 4, FALSE)), "", VLOOKUP($A6008, Dropdownlisten!$A$3:$F$143, 4, FALSE))</f>
        <v>UnterhaltungSportNaherholung</v>
      </c>
      <c r="E6008" s="117" t="str">
        <f>IF(ISERROR(VLOOKUP($A6008, Dropdownlisten!$A$3:$F$143, 5, FALSE)), "", VLOOKUP($A6008, Dropdownlisten!$A$3:$F$143, 5, FALSE))</f>
        <v>6000_011</v>
      </c>
      <c r="F6008" s="117" t="str">
        <f>IF(ISERROR(VLOOKUP($A6008, Dropdownlisten!$A$3:$F$143, 6, FALSE)), "", VLOOKUP($A6008, Dropdownlisten!$A$3:$F$143, 6, FALSE))</f>
        <v>Park</v>
      </c>
      <c r="G6008" s="117" t="str">
        <f>VLOOKUP(E6008,Datenstruktur_fuer_R!$D$2:$F$141,3,FALSE)</f>
        <v>Point</v>
      </c>
      <c r="H6008" s="120" t="s">
        <v>288</v>
      </c>
      <c r="I6008" s="26" t="s">
        <v>1341</v>
      </c>
      <c r="J6008" s="26" t="s">
        <v>2232</v>
      </c>
      <c r="K6008" s="5" t="s">
        <v>1938</v>
      </c>
      <c r="L6008" s="5"/>
      <c r="M6008" s="5">
        <v>1</v>
      </c>
      <c r="N6008" s="5" t="s">
        <v>1173</v>
      </c>
    </row>
    <row r="6009" spans="1:14" x14ac:dyDescent="0.35">
      <c r="A6009" s="5" t="s">
        <v>703</v>
      </c>
      <c r="B6009" s="117" t="str">
        <f>IF(ISERROR(VLOOKUP($A6009, Dropdownlisten!$A$3:$F$143, 2, FALSE)), "", VLOOKUP($A6009, Dropdownlisten!$A$3:$F$143, 2, FALSE))</f>
        <v>POI</v>
      </c>
      <c r="C6009" s="117">
        <f>IF(ISERROR(VLOOKUP($A6009, Dropdownlisten!$A$3:$F$143, 3, FALSE)), "", VLOOKUP($A6009, Dropdownlisten!$A$3:$F$143, 3, FALSE))</f>
        <v>6000</v>
      </c>
      <c r="D6009" s="117" t="str">
        <f>IF(ISERROR(VLOOKUP($A6009, Dropdownlisten!$A$3:$F$143, 4, FALSE)), "", VLOOKUP($A6009, Dropdownlisten!$A$3:$F$143, 4, FALSE))</f>
        <v>UnterhaltungSportNaherholung</v>
      </c>
      <c r="E6009" s="117" t="str">
        <f>IF(ISERROR(VLOOKUP($A6009, Dropdownlisten!$A$3:$F$143, 5, FALSE)), "", VLOOKUP($A6009, Dropdownlisten!$A$3:$F$143, 5, FALSE))</f>
        <v>6000_011</v>
      </c>
      <c r="F6009" s="117" t="str">
        <f>IF(ISERROR(VLOOKUP($A6009, Dropdownlisten!$A$3:$F$143, 6, FALSE)), "", VLOOKUP($A6009, Dropdownlisten!$A$3:$F$143, 6, FALSE))</f>
        <v>Park</v>
      </c>
      <c r="G6009" s="117" t="str">
        <f>VLOOKUP(E6009,Datenstruktur_fuer_R!$D$2:$F$141,3,FALSE)</f>
        <v>Point</v>
      </c>
      <c r="H6009" s="120" t="s">
        <v>289</v>
      </c>
      <c r="I6009" s="26" t="s">
        <v>1341</v>
      </c>
      <c r="J6009" s="26" t="s">
        <v>2232</v>
      </c>
      <c r="K6009" s="5" t="s">
        <v>1939</v>
      </c>
      <c r="L6009" s="5"/>
      <c r="M6009" s="5">
        <v>1</v>
      </c>
      <c r="N6009" s="5" t="s">
        <v>1173</v>
      </c>
    </row>
    <row r="6010" spans="1:14" x14ac:dyDescent="0.35">
      <c r="A6010" s="5" t="s">
        <v>703</v>
      </c>
      <c r="B6010" s="117" t="str">
        <f>IF(ISERROR(VLOOKUP($A6010, Dropdownlisten!$A$3:$F$143, 2, FALSE)), "", VLOOKUP($A6010, Dropdownlisten!$A$3:$F$143, 2, FALSE))</f>
        <v>POI</v>
      </c>
      <c r="C6010" s="117">
        <f>IF(ISERROR(VLOOKUP($A6010, Dropdownlisten!$A$3:$F$143, 3, FALSE)), "", VLOOKUP($A6010, Dropdownlisten!$A$3:$F$143, 3, FALSE))</f>
        <v>6000</v>
      </c>
      <c r="D6010" s="117" t="str">
        <f>IF(ISERROR(VLOOKUP($A6010, Dropdownlisten!$A$3:$F$143, 4, FALSE)), "", VLOOKUP($A6010, Dropdownlisten!$A$3:$F$143, 4, FALSE))</f>
        <v>UnterhaltungSportNaherholung</v>
      </c>
      <c r="E6010" s="117" t="str">
        <f>IF(ISERROR(VLOOKUP($A6010, Dropdownlisten!$A$3:$F$143, 5, FALSE)), "", VLOOKUP($A6010, Dropdownlisten!$A$3:$F$143, 5, FALSE))</f>
        <v>6000_011</v>
      </c>
      <c r="F6010" s="117" t="str">
        <f>IF(ISERROR(VLOOKUP($A6010, Dropdownlisten!$A$3:$F$143, 6, FALSE)), "", VLOOKUP($A6010, Dropdownlisten!$A$3:$F$143, 6, FALSE))</f>
        <v>Park</v>
      </c>
      <c r="G6010" s="117" t="str">
        <f>VLOOKUP(E6010,Datenstruktur_fuer_R!$D$2:$F$141,3,FALSE)</f>
        <v>Point</v>
      </c>
      <c r="H6010" s="120" t="s">
        <v>293</v>
      </c>
      <c r="I6010" s="26" t="s">
        <v>1341</v>
      </c>
      <c r="J6010" s="26" t="s">
        <v>2232</v>
      </c>
      <c r="K6010" s="5" t="s">
        <v>1958</v>
      </c>
      <c r="L6010" s="5"/>
      <c r="M6010" s="5">
        <v>1</v>
      </c>
      <c r="N6010" s="5" t="s">
        <v>1173</v>
      </c>
    </row>
    <row r="6011" spans="1:14" x14ac:dyDescent="0.35">
      <c r="A6011" s="5" t="s">
        <v>1915</v>
      </c>
      <c r="B6011" s="117" t="str">
        <f>IF(ISERROR(VLOOKUP($A6011, Dropdownlisten!$A$3:$F$143, 2, FALSE)), "", VLOOKUP($A6011, Dropdownlisten!$A$3:$F$143, 2, FALSE))</f>
        <v>UmweltVersorgung</v>
      </c>
      <c r="C6011" s="117">
        <f>IF(ISERROR(VLOOKUP($A6011, Dropdownlisten!$A$3:$F$143, 3, FALSE)), "", VLOOKUP($A6011, Dropdownlisten!$A$3:$F$143, 3, FALSE))</f>
        <v>1100</v>
      </c>
      <c r="D6011" s="117" t="str">
        <f>IF(ISERROR(VLOOKUP($A6011, Dropdownlisten!$A$3:$F$143, 4, FALSE)), "", VLOOKUP($A6011, Dropdownlisten!$A$3:$F$143, 4, FALSE))</f>
        <v>UmweltVersorgung</v>
      </c>
      <c r="E6011" s="117" t="str">
        <f>IF(ISERROR(VLOOKUP($A6011, Dropdownlisten!$A$3:$F$143, 5, FALSE)), "", VLOOKUP($A6011, Dropdownlisten!$A$3:$F$143, 5, FALSE))</f>
        <v>1100_014</v>
      </c>
      <c r="F6011" s="117" t="str">
        <f>IF(ISERROR(VLOOKUP($A6011, Dropdownlisten!$A$3:$F$143, 6, FALSE)), "", VLOOKUP($A6011, Dropdownlisten!$A$3:$F$143, 6, FALSE))</f>
        <v>Gruenflaeche</v>
      </c>
      <c r="G6011" s="117" t="str">
        <f>VLOOKUP(E6011,Datenstruktur_fuer_R!$D$2:$F$141,3,FALSE)</f>
        <v>Polygon</v>
      </c>
      <c r="H6011" s="120" t="s">
        <v>689</v>
      </c>
      <c r="I6011" s="26" t="s">
        <v>1341</v>
      </c>
      <c r="J6011" s="26" t="s">
        <v>2232</v>
      </c>
      <c r="K6011" s="5" t="s">
        <v>1958</v>
      </c>
      <c r="L6011" s="5" t="s">
        <v>2161</v>
      </c>
      <c r="M6011" s="5">
        <v>1</v>
      </c>
      <c r="N6011" s="5" t="s">
        <v>1173</v>
      </c>
    </row>
    <row r="6012" spans="1:14" x14ac:dyDescent="0.35">
      <c r="A6012" s="5" t="s">
        <v>1915</v>
      </c>
      <c r="B6012" s="117" t="str">
        <f>IF(ISERROR(VLOOKUP($A6012, Dropdownlisten!$A$3:$F$143, 2, FALSE)), "", VLOOKUP($A6012, Dropdownlisten!$A$3:$F$143, 2, FALSE))</f>
        <v>UmweltVersorgung</v>
      </c>
      <c r="C6012" s="117">
        <f>IF(ISERROR(VLOOKUP($A6012, Dropdownlisten!$A$3:$F$143, 3, FALSE)), "", VLOOKUP($A6012, Dropdownlisten!$A$3:$F$143, 3, FALSE))</f>
        <v>1100</v>
      </c>
      <c r="D6012" s="117" t="str">
        <f>IF(ISERROR(VLOOKUP($A6012, Dropdownlisten!$A$3:$F$143, 4, FALSE)), "", VLOOKUP($A6012, Dropdownlisten!$A$3:$F$143, 4, FALSE))</f>
        <v>UmweltVersorgung</v>
      </c>
      <c r="E6012" s="117" t="str">
        <f>IF(ISERROR(VLOOKUP($A6012, Dropdownlisten!$A$3:$F$143, 5, FALSE)), "", VLOOKUP($A6012, Dropdownlisten!$A$3:$F$143, 5, FALSE))</f>
        <v>1100_014</v>
      </c>
      <c r="F6012" s="117" t="str">
        <f>IF(ISERROR(VLOOKUP($A6012, Dropdownlisten!$A$3:$F$143, 6, FALSE)), "", VLOOKUP($A6012, Dropdownlisten!$A$3:$F$143, 6, FALSE))</f>
        <v>Gruenflaeche</v>
      </c>
      <c r="G6012" s="117" t="str">
        <f>VLOOKUP(E6012,Datenstruktur_fuer_R!$D$2:$F$141,3,FALSE)</f>
        <v>Polygon</v>
      </c>
      <c r="H6012" s="120" t="s">
        <v>689</v>
      </c>
      <c r="I6012" s="26" t="s">
        <v>1341</v>
      </c>
      <c r="J6012" s="26" t="s">
        <v>2232</v>
      </c>
      <c r="K6012" s="5" t="s">
        <v>1958</v>
      </c>
      <c r="L6012" s="5" t="s">
        <v>2162</v>
      </c>
      <c r="M6012" s="5">
        <v>1</v>
      </c>
      <c r="N6012" s="5" t="s">
        <v>1173</v>
      </c>
    </row>
    <row r="6013" spans="1:14" x14ac:dyDescent="0.35">
      <c r="A6013" s="5" t="s">
        <v>1915</v>
      </c>
      <c r="B6013" s="117" t="str">
        <f>IF(ISERROR(VLOOKUP($A6013, Dropdownlisten!$A$3:$F$143, 2, FALSE)), "", VLOOKUP($A6013, Dropdownlisten!$A$3:$F$143, 2, FALSE))</f>
        <v>UmweltVersorgung</v>
      </c>
      <c r="C6013" s="117">
        <f>IF(ISERROR(VLOOKUP($A6013, Dropdownlisten!$A$3:$F$143, 3, FALSE)), "", VLOOKUP($A6013, Dropdownlisten!$A$3:$F$143, 3, FALSE))</f>
        <v>1100</v>
      </c>
      <c r="D6013" s="117" t="str">
        <f>IF(ISERROR(VLOOKUP($A6013, Dropdownlisten!$A$3:$F$143, 4, FALSE)), "", VLOOKUP($A6013, Dropdownlisten!$A$3:$F$143, 4, FALSE))</f>
        <v>UmweltVersorgung</v>
      </c>
      <c r="E6013" s="117" t="str">
        <f>IF(ISERROR(VLOOKUP($A6013, Dropdownlisten!$A$3:$F$143, 5, FALSE)), "", VLOOKUP($A6013, Dropdownlisten!$A$3:$F$143, 5, FALSE))</f>
        <v>1100_014</v>
      </c>
      <c r="F6013" s="117" t="str">
        <f>IF(ISERROR(VLOOKUP($A6013, Dropdownlisten!$A$3:$F$143, 6, FALSE)), "", VLOOKUP($A6013, Dropdownlisten!$A$3:$F$143, 6, FALSE))</f>
        <v>Gruenflaeche</v>
      </c>
      <c r="G6013" s="117" t="str">
        <f>VLOOKUP(E6013,Datenstruktur_fuer_R!$D$2:$F$141,3,FALSE)</f>
        <v>Polygon</v>
      </c>
      <c r="H6013" s="120" t="s">
        <v>689</v>
      </c>
      <c r="I6013" s="26" t="s">
        <v>1341</v>
      </c>
      <c r="J6013" s="26" t="s">
        <v>2232</v>
      </c>
      <c r="K6013" s="5" t="s">
        <v>1958</v>
      </c>
      <c r="L6013" s="5" t="s">
        <v>2163</v>
      </c>
      <c r="M6013" s="5">
        <v>1</v>
      </c>
      <c r="N6013" s="5" t="s">
        <v>1173</v>
      </c>
    </row>
    <row r="6014" spans="1:14" x14ac:dyDescent="0.35">
      <c r="A6014" s="5" t="s">
        <v>1915</v>
      </c>
      <c r="B6014" s="117" t="str">
        <f>IF(ISERROR(VLOOKUP($A6014, Dropdownlisten!$A$3:$F$143, 2, FALSE)), "", VLOOKUP($A6014, Dropdownlisten!$A$3:$F$143, 2, FALSE))</f>
        <v>UmweltVersorgung</v>
      </c>
      <c r="C6014" s="117">
        <f>IF(ISERROR(VLOOKUP($A6014, Dropdownlisten!$A$3:$F$143, 3, FALSE)), "", VLOOKUP($A6014, Dropdownlisten!$A$3:$F$143, 3, FALSE))</f>
        <v>1100</v>
      </c>
      <c r="D6014" s="117" t="str">
        <f>IF(ISERROR(VLOOKUP($A6014, Dropdownlisten!$A$3:$F$143, 4, FALSE)), "", VLOOKUP($A6014, Dropdownlisten!$A$3:$F$143, 4, FALSE))</f>
        <v>UmweltVersorgung</v>
      </c>
      <c r="E6014" s="117" t="str">
        <f>IF(ISERROR(VLOOKUP($A6014, Dropdownlisten!$A$3:$F$143, 5, FALSE)), "", VLOOKUP($A6014, Dropdownlisten!$A$3:$F$143, 5, FALSE))</f>
        <v>1100_014</v>
      </c>
      <c r="F6014" s="117" t="str">
        <f>IF(ISERROR(VLOOKUP($A6014, Dropdownlisten!$A$3:$F$143, 6, FALSE)), "", VLOOKUP($A6014, Dropdownlisten!$A$3:$F$143, 6, FALSE))</f>
        <v>Gruenflaeche</v>
      </c>
      <c r="G6014" s="117" t="str">
        <f>VLOOKUP(E6014,Datenstruktur_fuer_R!$D$2:$F$141,3,FALSE)</f>
        <v>Polygon</v>
      </c>
      <c r="H6014" s="120" t="s">
        <v>689</v>
      </c>
      <c r="I6014" s="26" t="s">
        <v>1341</v>
      </c>
      <c r="J6014" s="26" t="s">
        <v>2232</v>
      </c>
      <c r="K6014" s="5" t="s">
        <v>1958</v>
      </c>
      <c r="L6014" s="5" t="s">
        <v>2164</v>
      </c>
      <c r="M6014" s="5">
        <v>1</v>
      </c>
      <c r="N6014" s="5" t="s">
        <v>1173</v>
      </c>
    </row>
    <row r="6015" spans="1:14" x14ac:dyDescent="0.35">
      <c r="A6015" s="5" t="s">
        <v>1915</v>
      </c>
      <c r="B6015" s="117" t="str">
        <f>IF(ISERROR(VLOOKUP($A6015, Dropdownlisten!$A$3:$F$143, 2, FALSE)), "", VLOOKUP($A6015, Dropdownlisten!$A$3:$F$143, 2, FALSE))</f>
        <v>UmweltVersorgung</v>
      </c>
      <c r="C6015" s="117">
        <f>IF(ISERROR(VLOOKUP($A6015, Dropdownlisten!$A$3:$F$143, 3, FALSE)), "", VLOOKUP($A6015, Dropdownlisten!$A$3:$F$143, 3, FALSE))</f>
        <v>1100</v>
      </c>
      <c r="D6015" s="117" t="str">
        <f>IF(ISERROR(VLOOKUP($A6015, Dropdownlisten!$A$3:$F$143, 4, FALSE)), "", VLOOKUP($A6015, Dropdownlisten!$A$3:$F$143, 4, FALSE))</f>
        <v>UmweltVersorgung</v>
      </c>
      <c r="E6015" s="117" t="str">
        <f>IF(ISERROR(VLOOKUP($A6015, Dropdownlisten!$A$3:$F$143, 5, FALSE)), "", VLOOKUP($A6015, Dropdownlisten!$A$3:$F$143, 5, FALSE))</f>
        <v>1100_014</v>
      </c>
      <c r="F6015" s="117" t="str">
        <f>IF(ISERROR(VLOOKUP($A6015, Dropdownlisten!$A$3:$F$143, 6, FALSE)), "", VLOOKUP($A6015, Dropdownlisten!$A$3:$F$143, 6, FALSE))</f>
        <v>Gruenflaeche</v>
      </c>
      <c r="G6015" s="117" t="str">
        <f>VLOOKUP(E6015,Datenstruktur_fuer_R!$D$2:$F$141,3,FALSE)</f>
        <v>Polygon</v>
      </c>
      <c r="H6015" s="120" t="s">
        <v>689</v>
      </c>
      <c r="I6015" s="26" t="s">
        <v>1341</v>
      </c>
      <c r="J6015" s="26" t="s">
        <v>2232</v>
      </c>
      <c r="K6015" s="5" t="s">
        <v>1958</v>
      </c>
      <c r="L6015" s="5" t="s">
        <v>2165</v>
      </c>
      <c r="M6015" s="5">
        <v>1</v>
      </c>
      <c r="N6015" s="5" t="s">
        <v>1173</v>
      </c>
    </row>
    <row r="6016" spans="1:14" x14ac:dyDescent="0.35">
      <c r="A6016" s="5" t="s">
        <v>1915</v>
      </c>
      <c r="B6016" s="117" t="str">
        <f>IF(ISERROR(VLOOKUP($A6016, Dropdownlisten!$A$3:$F$143, 2, FALSE)), "", VLOOKUP($A6016, Dropdownlisten!$A$3:$F$143, 2, FALSE))</f>
        <v>UmweltVersorgung</v>
      </c>
      <c r="C6016" s="117">
        <f>IF(ISERROR(VLOOKUP($A6016, Dropdownlisten!$A$3:$F$143, 3, FALSE)), "", VLOOKUP($A6016, Dropdownlisten!$A$3:$F$143, 3, FALSE))</f>
        <v>1100</v>
      </c>
      <c r="D6016" s="117" t="str">
        <f>IF(ISERROR(VLOOKUP($A6016, Dropdownlisten!$A$3:$F$143, 4, FALSE)), "", VLOOKUP($A6016, Dropdownlisten!$A$3:$F$143, 4, FALSE))</f>
        <v>UmweltVersorgung</v>
      </c>
      <c r="E6016" s="117" t="str">
        <f>IF(ISERROR(VLOOKUP($A6016, Dropdownlisten!$A$3:$F$143, 5, FALSE)), "", VLOOKUP($A6016, Dropdownlisten!$A$3:$F$143, 5, FALSE))</f>
        <v>1100_014</v>
      </c>
      <c r="F6016" s="117" t="str">
        <f>IF(ISERROR(VLOOKUP($A6016, Dropdownlisten!$A$3:$F$143, 6, FALSE)), "", VLOOKUP($A6016, Dropdownlisten!$A$3:$F$143, 6, FALSE))</f>
        <v>Gruenflaeche</v>
      </c>
      <c r="G6016" s="117" t="str">
        <f>VLOOKUP(E6016,Datenstruktur_fuer_R!$D$2:$F$141,3,FALSE)</f>
        <v>Polygon</v>
      </c>
      <c r="H6016" s="120" t="s">
        <v>689</v>
      </c>
      <c r="I6016" s="26" t="s">
        <v>1341</v>
      </c>
      <c r="J6016" s="26" t="s">
        <v>2232</v>
      </c>
      <c r="K6016" s="5" t="s">
        <v>1958</v>
      </c>
      <c r="L6016" s="5" t="s">
        <v>2166</v>
      </c>
      <c r="M6016" s="5">
        <v>1</v>
      </c>
      <c r="N6016" s="5" t="s">
        <v>1173</v>
      </c>
    </row>
    <row r="6017" spans="1:14" x14ac:dyDescent="0.35">
      <c r="A6017" s="5" t="s">
        <v>1915</v>
      </c>
      <c r="B6017" s="117" t="str">
        <f>IF(ISERROR(VLOOKUP($A6017, Dropdownlisten!$A$3:$F$143, 2, FALSE)), "", VLOOKUP($A6017, Dropdownlisten!$A$3:$F$143, 2, FALSE))</f>
        <v>UmweltVersorgung</v>
      </c>
      <c r="C6017" s="117">
        <f>IF(ISERROR(VLOOKUP($A6017, Dropdownlisten!$A$3:$F$143, 3, FALSE)), "", VLOOKUP($A6017, Dropdownlisten!$A$3:$F$143, 3, FALSE))</f>
        <v>1100</v>
      </c>
      <c r="D6017" s="117" t="str">
        <f>IF(ISERROR(VLOOKUP($A6017, Dropdownlisten!$A$3:$F$143, 4, FALSE)), "", VLOOKUP($A6017, Dropdownlisten!$A$3:$F$143, 4, FALSE))</f>
        <v>UmweltVersorgung</v>
      </c>
      <c r="E6017" s="117" t="str">
        <f>IF(ISERROR(VLOOKUP($A6017, Dropdownlisten!$A$3:$F$143, 5, FALSE)), "", VLOOKUP($A6017, Dropdownlisten!$A$3:$F$143, 5, FALSE))</f>
        <v>1100_014</v>
      </c>
      <c r="F6017" s="117" t="str">
        <f>IF(ISERROR(VLOOKUP($A6017, Dropdownlisten!$A$3:$F$143, 6, FALSE)), "", VLOOKUP($A6017, Dropdownlisten!$A$3:$F$143, 6, FALSE))</f>
        <v>Gruenflaeche</v>
      </c>
      <c r="G6017" s="117" t="str">
        <f>VLOOKUP(E6017,Datenstruktur_fuer_R!$D$2:$F$141,3,FALSE)</f>
        <v>Polygon</v>
      </c>
      <c r="H6017" s="120" t="s">
        <v>689</v>
      </c>
      <c r="I6017" s="26" t="s">
        <v>1341</v>
      </c>
      <c r="J6017" s="26" t="s">
        <v>2232</v>
      </c>
      <c r="K6017" s="5" t="s">
        <v>1958</v>
      </c>
      <c r="L6017" s="5" t="s">
        <v>2167</v>
      </c>
      <c r="M6017" s="5">
        <v>1</v>
      </c>
      <c r="N6017" s="5" t="s">
        <v>1173</v>
      </c>
    </row>
    <row r="6018" spans="1:14" x14ac:dyDescent="0.35">
      <c r="A6018" s="5" t="s">
        <v>1915</v>
      </c>
      <c r="B6018" s="117" t="str">
        <f>IF(ISERROR(VLOOKUP($A6018, Dropdownlisten!$A$3:$F$143, 2, FALSE)), "", VLOOKUP($A6018, Dropdownlisten!$A$3:$F$143, 2, FALSE))</f>
        <v>UmweltVersorgung</v>
      </c>
      <c r="C6018" s="117">
        <f>IF(ISERROR(VLOOKUP($A6018, Dropdownlisten!$A$3:$F$143, 3, FALSE)), "", VLOOKUP($A6018, Dropdownlisten!$A$3:$F$143, 3, FALSE))</f>
        <v>1100</v>
      </c>
      <c r="D6018" s="117" t="str">
        <f>IF(ISERROR(VLOOKUP($A6018, Dropdownlisten!$A$3:$F$143, 4, FALSE)), "", VLOOKUP($A6018, Dropdownlisten!$A$3:$F$143, 4, FALSE))</f>
        <v>UmweltVersorgung</v>
      </c>
      <c r="E6018" s="117" t="str">
        <f>IF(ISERROR(VLOOKUP($A6018, Dropdownlisten!$A$3:$F$143, 5, FALSE)), "", VLOOKUP($A6018, Dropdownlisten!$A$3:$F$143, 5, FALSE))</f>
        <v>1100_014</v>
      </c>
      <c r="F6018" s="117" t="str">
        <f>IF(ISERROR(VLOOKUP($A6018, Dropdownlisten!$A$3:$F$143, 6, FALSE)), "", VLOOKUP($A6018, Dropdownlisten!$A$3:$F$143, 6, FALSE))</f>
        <v>Gruenflaeche</v>
      </c>
      <c r="G6018" s="117" t="str">
        <f>VLOOKUP(E6018,Datenstruktur_fuer_R!$D$2:$F$141,3,FALSE)</f>
        <v>Polygon</v>
      </c>
      <c r="H6018" s="120" t="s">
        <v>689</v>
      </c>
      <c r="I6018" s="26" t="s">
        <v>1341</v>
      </c>
      <c r="J6018" s="26" t="s">
        <v>2232</v>
      </c>
      <c r="K6018" s="5" t="s">
        <v>1958</v>
      </c>
      <c r="L6018" s="5" t="s">
        <v>2168</v>
      </c>
      <c r="M6018" s="5">
        <v>1</v>
      </c>
      <c r="N6018" s="5" t="s">
        <v>1173</v>
      </c>
    </row>
    <row r="6019" spans="1:14" x14ac:dyDescent="0.35">
      <c r="A6019" s="5" t="s">
        <v>1915</v>
      </c>
      <c r="B6019" s="117" t="str">
        <f>IF(ISERROR(VLOOKUP($A6019, Dropdownlisten!$A$3:$F$143, 2, FALSE)), "", VLOOKUP($A6019, Dropdownlisten!$A$3:$F$143, 2, FALSE))</f>
        <v>UmweltVersorgung</v>
      </c>
      <c r="C6019" s="117">
        <f>IF(ISERROR(VLOOKUP($A6019, Dropdownlisten!$A$3:$F$143, 3, FALSE)), "", VLOOKUP($A6019, Dropdownlisten!$A$3:$F$143, 3, FALSE))</f>
        <v>1100</v>
      </c>
      <c r="D6019" s="117" t="str">
        <f>IF(ISERROR(VLOOKUP($A6019, Dropdownlisten!$A$3:$F$143, 4, FALSE)), "", VLOOKUP($A6019, Dropdownlisten!$A$3:$F$143, 4, FALSE))</f>
        <v>UmweltVersorgung</v>
      </c>
      <c r="E6019" s="117" t="str">
        <f>IF(ISERROR(VLOOKUP($A6019, Dropdownlisten!$A$3:$F$143, 5, FALSE)), "", VLOOKUP($A6019, Dropdownlisten!$A$3:$F$143, 5, FALSE))</f>
        <v>1100_014</v>
      </c>
      <c r="F6019" s="117" t="str">
        <f>IF(ISERROR(VLOOKUP($A6019, Dropdownlisten!$A$3:$F$143, 6, FALSE)), "", VLOOKUP($A6019, Dropdownlisten!$A$3:$F$143, 6, FALSE))</f>
        <v>Gruenflaeche</v>
      </c>
      <c r="G6019" s="117" t="str">
        <f>VLOOKUP(E6019,Datenstruktur_fuer_R!$D$2:$F$141,3,FALSE)</f>
        <v>Polygon</v>
      </c>
      <c r="H6019" s="120" t="s">
        <v>689</v>
      </c>
      <c r="I6019" s="26" t="s">
        <v>1341</v>
      </c>
      <c r="J6019" s="26" t="s">
        <v>2232</v>
      </c>
      <c r="K6019" s="5" t="s">
        <v>1958</v>
      </c>
      <c r="L6019" s="5" t="s">
        <v>2169</v>
      </c>
      <c r="M6019" s="5">
        <v>1</v>
      </c>
      <c r="N6019" s="5" t="s">
        <v>1173</v>
      </c>
    </row>
    <row r="6020" spans="1:14" x14ac:dyDescent="0.35">
      <c r="A6020" s="5" t="s">
        <v>1915</v>
      </c>
      <c r="B6020" s="117" t="str">
        <f>IF(ISERROR(VLOOKUP($A6020, Dropdownlisten!$A$3:$F$143, 2, FALSE)), "", VLOOKUP($A6020, Dropdownlisten!$A$3:$F$143, 2, FALSE))</f>
        <v>UmweltVersorgung</v>
      </c>
      <c r="C6020" s="117">
        <f>IF(ISERROR(VLOOKUP($A6020, Dropdownlisten!$A$3:$F$143, 3, FALSE)), "", VLOOKUP($A6020, Dropdownlisten!$A$3:$F$143, 3, FALSE))</f>
        <v>1100</v>
      </c>
      <c r="D6020" s="117" t="str">
        <f>IF(ISERROR(VLOOKUP($A6020, Dropdownlisten!$A$3:$F$143, 4, FALSE)), "", VLOOKUP($A6020, Dropdownlisten!$A$3:$F$143, 4, FALSE))</f>
        <v>UmweltVersorgung</v>
      </c>
      <c r="E6020" s="117" t="str">
        <f>IF(ISERROR(VLOOKUP($A6020, Dropdownlisten!$A$3:$F$143, 5, FALSE)), "", VLOOKUP($A6020, Dropdownlisten!$A$3:$F$143, 5, FALSE))</f>
        <v>1100_014</v>
      </c>
      <c r="F6020" s="117" t="str">
        <f>IF(ISERROR(VLOOKUP($A6020, Dropdownlisten!$A$3:$F$143, 6, FALSE)), "", VLOOKUP($A6020, Dropdownlisten!$A$3:$F$143, 6, FALSE))</f>
        <v>Gruenflaeche</v>
      </c>
      <c r="G6020" s="117" t="str">
        <f>VLOOKUP(E6020,Datenstruktur_fuer_R!$D$2:$F$141,3,FALSE)</f>
        <v>Polygon</v>
      </c>
      <c r="H6020" s="120" t="s">
        <v>290</v>
      </c>
      <c r="I6020" s="26" t="s">
        <v>1341</v>
      </c>
      <c r="J6020" s="26" t="s">
        <v>2232</v>
      </c>
      <c r="K6020" s="5" t="s">
        <v>1936</v>
      </c>
      <c r="L6020" s="5"/>
      <c r="M6020" s="5">
        <v>1</v>
      </c>
      <c r="N6020" s="5" t="s">
        <v>1173</v>
      </c>
    </row>
    <row r="6021" spans="1:14" x14ac:dyDescent="0.35">
      <c r="A6021" s="5" t="s">
        <v>1915</v>
      </c>
      <c r="B6021" s="117" t="str">
        <f>IF(ISERROR(VLOOKUP($A6021, Dropdownlisten!$A$3:$F$143, 2, FALSE)), "", VLOOKUP($A6021, Dropdownlisten!$A$3:$F$143, 2, FALSE))</f>
        <v>UmweltVersorgung</v>
      </c>
      <c r="C6021" s="117">
        <f>IF(ISERROR(VLOOKUP($A6021, Dropdownlisten!$A$3:$F$143, 3, FALSE)), "", VLOOKUP($A6021, Dropdownlisten!$A$3:$F$143, 3, FALSE))</f>
        <v>1100</v>
      </c>
      <c r="D6021" s="117" t="str">
        <f>IF(ISERROR(VLOOKUP($A6021, Dropdownlisten!$A$3:$F$143, 4, FALSE)), "", VLOOKUP($A6021, Dropdownlisten!$A$3:$F$143, 4, FALSE))</f>
        <v>UmweltVersorgung</v>
      </c>
      <c r="E6021" s="117" t="str">
        <f>IF(ISERROR(VLOOKUP($A6021, Dropdownlisten!$A$3:$F$143, 5, FALSE)), "", VLOOKUP($A6021, Dropdownlisten!$A$3:$F$143, 5, FALSE))</f>
        <v>1100_014</v>
      </c>
      <c r="F6021" s="117" t="str">
        <f>IF(ISERROR(VLOOKUP($A6021, Dropdownlisten!$A$3:$F$143, 6, FALSE)), "", VLOOKUP($A6021, Dropdownlisten!$A$3:$F$143, 6, FALSE))</f>
        <v>Gruenflaeche</v>
      </c>
      <c r="G6021" s="117" t="str">
        <f>VLOOKUP(E6021,Datenstruktur_fuer_R!$D$2:$F$141,3,FALSE)</f>
        <v>Polygon</v>
      </c>
      <c r="H6021" s="120" t="s">
        <v>291</v>
      </c>
      <c r="I6021" s="26" t="s">
        <v>1341</v>
      </c>
      <c r="J6021" s="26" t="s">
        <v>2232</v>
      </c>
      <c r="K6021" s="5" t="s">
        <v>1937</v>
      </c>
      <c r="L6021" s="5"/>
      <c r="M6021" s="5">
        <v>1</v>
      </c>
      <c r="N6021" s="5" t="s">
        <v>1173</v>
      </c>
    </row>
    <row r="6022" spans="1:14" x14ac:dyDescent="0.35">
      <c r="A6022" s="5" t="s">
        <v>1915</v>
      </c>
      <c r="B6022" s="117" t="str">
        <f>IF(ISERROR(VLOOKUP($A6022, Dropdownlisten!$A$3:$F$143, 2, FALSE)), "", VLOOKUP($A6022, Dropdownlisten!$A$3:$F$143, 2, FALSE))</f>
        <v>UmweltVersorgung</v>
      </c>
      <c r="C6022" s="117">
        <f>IF(ISERROR(VLOOKUP($A6022, Dropdownlisten!$A$3:$F$143, 3, FALSE)), "", VLOOKUP($A6022, Dropdownlisten!$A$3:$F$143, 3, FALSE))</f>
        <v>1100</v>
      </c>
      <c r="D6022" s="117" t="str">
        <f>IF(ISERROR(VLOOKUP($A6022, Dropdownlisten!$A$3:$F$143, 4, FALSE)), "", VLOOKUP($A6022, Dropdownlisten!$A$3:$F$143, 4, FALSE))</f>
        <v>UmweltVersorgung</v>
      </c>
      <c r="E6022" s="117" t="str">
        <f>IF(ISERROR(VLOOKUP($A6022, Dropdownlisten!$A$3:$F$143, 5, FALSE)), "", VLOOKUP($A6022, Dropdownlisten!$A$3:$F$143, 5, FALSE))</f>
        <v>1100_014</v>
      </c>
      <c r="F6022" s="117" t="str">
        <f>IF(ISERROR(VLOOKUP($A6022, Dropdownlisten!$A$3:$F$143, 6, FALSE)), "", VLOOKUP($A6022, Dropdownlisten!$A$3:$F$143, 6, FALSE))</f>
        <v>Gruenflaeche</v>
      </c>
      <c r="G6022" s="117" t="str">
        <f>VLOOKUP(E6022,Datenstruktur_fuer_R!$D$2:$F$141,3,FALSE)</f>
        <v>Polygon</v>
      </c>
      <c r="H6022" s="120" t="s">
        <v>288</v>
      </c>
      <c r="I6022" s="26" t="s">
        <v>1341</v>
      </c>
      <c r="J6022" s="26" t="s">
        <v>2232</v>
      </c>
      <c r="K6022" s="5" t="s">
        <v>1938</v>
      </c>
      <c r="L6022" s="5"/>
      <c r="M6022" s="5">
        <v>1</v>
      </c>
      <c r="N6022" s="5" t="s">
        <v>1173</v>
      </c>
    </row>
    <row r="6023" spans="1:14" x14ac:dyDescent="0.35">
      <c r="A6023" s="5" t="s">
        <v>1915</v>
      </c>
      <c r="B6023" s="117" t="str">
        <f>IF(ISERROR(VLOOKUP($A6023, Dropdownlisten!$A$3:$F$143, 2, FALSE)), "", VLOOKUP($A6023, Dropdownlisten!$A$3:$F$143, 2, FALSE))</f>
        <v>UmweltVersorgung</v>
      </c>
      <c r="C6023" s="117">
        <f>IF(ISERROR(VLOOKUP($A6023, Dropdownlisten!$A$3:$F$143, 3, FALSE)), "", VLOOKUP($A6023, Dropdownlisten!$A$3:$F$143, 3, FALSE))</f>
        <v>1100</v>
      </c>
      <c r="D6023" s="117" t="str">
        <f>IF(ISERROR(VLOOKUP($A6023, Dropdownlisten!$A$3:$F$143, 4, FALSE)), "", VLOOKUP($A6023, Dropdownlisten!$A$3:$F$143, 4, FALSE))</f>
        <v>UmweltVersorgung</v>
      </c>
      <c r="E6023" s="117" t="str">
        <f>IF(ISERROR(VLOOKUP($A6023, Dropdownlisten!$A$3:$F$143, 5, FALSE)), "", VLOOKUP($A6023, Dropdownlisten!$A$3:$F$143, 5, FALSE))</f>
        <v>1100_014</v>
      </c>
      <c r="F6023" s="117" t="str">
        <f>IF(ISERROR(VLOOKUP($A6023, Dropdownlisten!$A$3:$F$143, 6, FALSE)), "", VLOOKUP($A6023, Dropdownlisten!$A$3:$F$143, 6, FALSE))</f>
        <v>Gruenflaeche</v>
      </c>
      <c r="G6023" s="117" t="str">
        <f>VLOOKUP(E6023,Datenstruktur_fuer_R!$D$2:$F$141,3,FALSE)</f>
        <v>Polygon</v>
      </c>
      <c r="H6023" s="120" t="s">
        <v>289</v>
      </c>
      <c r="I6023" s="26" t="s">
        <v>1341</v>
      </c>
      <c r="J6023" s="26" t="s">
        <v>2232</v>
      </c>
      <c r="K6023" s="5" t="s">
        <v>1939</v>
      </c>
      <c r="L6023" s="5"/>
      <c r="M6023" s="5">
        <v>1</v>
      </c>
      <c r="N6023" s="5" t="s">
        <v>1173</v>
      </c>
    </row>
    <row r="6024" spans="1:14" x14ac:dyDescent="0.35">
      <c r="A6024" s="5" t="s">
        <v>1915</v>
      </c>
      <c r="B6024" s="117" t="str">
        <f>IF(ISERROR(VLOOKUP($A6024, Dropdownlisten!$A$3:$F$143, 2, FALSE)), "", VLOOKUP($A6024, Dropdownlisten!$A$3:$F$143, 2, FALSE))</f>
        <v>UmweltVersorgung</v>
      </c>
      <c r="C6024" s="117">
        <f>IF(ISERROR(VLOOKUP($A6024, Dropdownlisten!$A$3:$F$143, 3, FALSE)), "", VLOOKUP($A6024, Dropdownlisten!$A$3:$F$143, 3, FALSE))</f>
        <v>1100</v>
      </c>
      <c r="D6024" s="117" t="str">
        <f>IF(ISERROR(VLOOKUP($A6024, Dropdownlisten!$A$3:$F$143, 4, FALSE)), "", VLOOKUP($A6024, Dropdownlisten!$A$3:$F$143, 4, FALSE))</f>
        <v>UmweltVersorgung</v>
      </c>
      <c r="E6024" s="117" t="str">
        <f>IF(ISERROR(VLOOKUP($A6024, Dropdownlisten!$A$3:$F$143, 5, FALSE)), "", VLOOKUP($A6024, Dropdownlisten!$A$3:$F$143, 5, FALSE))</f>
        <v>1100_014</v>
      </c>
      <c r="F6024" s="117" t="str">
        <f>IF(ISERROR(VLOOKUP($A6024, Dropdownlisten!$A$3:$F$143, 6, FALSE)), "", VLOOKUP($A6024, Dropdownlisten!$A$3:$F$143, 6, FALSE))</f>
        <v>Gruenflaeche</v>
      </c>
      <c r="G6024" s="117" t="str">
        <f>VLOOKUP(E6024,Datenstruktur_fuer_R!$D$2:$F$141,3,FALSE)</f>
        <v>Polygon</v>
      </c>
      <c r="H6024" s="120" t="s">
        <v>293</v>
      </c>
      <c r="I6024" s="26" t="s">
        <v>1341</v>
      </c>
      <c r="J6024" s="26" t="s">
        <v>2232</v>
      </c>
      <c r="K6024" s="5" t="s">
        <v>1958</v>
      </c>
      <c r="L6024" s="5"/>
      <c r="M6024" s="5">
        <v>1</v>
      </c>
      <c r="N6024" s="5" t="s">
        <v>1173</v>
      </c>
    </row>
    <row r="6025" spans="1:14" x14ac:dyDescent="0.35">
      <c r="A6025" s="5" t="s">
        <v>720</v>
      </c>
      <c r="B6025" s="117" t="str">
        <f>IF(ISERROR(VLOOKUP($A6025, Dropdownlisten!$A$3:$F$143, 2, FALSE)), "", VLOOKUP($A6025, Dropdownlisten!$A$3:$F$143, 2, FALSE))</f>
        <v>POI</v>
      </c>
      <c r="C6025" s="117">
        <f>IF(ISERROR(VLOOKUP($A6025, Dropdownlisten!$A$3:$F$143, 3, FALSE)), "", VLOOKUP($A6025, Dropdownlisten!$A$3:$F$143, 3, FALSE))</f>
        <v>6000</v>
      </c>
      <c r="D6025" s="117" t="str">
        <f>IF(ISERROR(VLOOKUP($A6025, Dropdownlisten!$A$3:$F$143, 4, FALSE)), "", VLOOKUP($A6025, Dropdownlisten!$A$3:$F$143, 4, FALSE))</f>
        <v>UnterhaltungSportNaherholung</v>
      </c>
      <c r="E6025" s="117" t="str">
        <f>IF(ISERROR(VLOOKUP($A6025, Dropdownlisten!$A$3:$F$143, 5, FALSE)), "", VLOOKUP($A6025, Dropdownlisten!$A$3:$F$143, 5, FALSE))</f>
        <v>6000_017</v>
      </c>
      <c r="F6025" s="117" t="str">
        <f>IF(ISERROR(VLOOKUP($A6025, Dropdownlisten!$A$3:$F$143, 6, FALSE)), "", VLOOKUP($A6025, Dropdownlisten!$A$3:$F$143, 6, FALSE))</f>
        <v>Sportstaette</v>
      </c>
      <c r="G6025" s="117" t="str">
        <f>VLOOKUP(E6025,Datenstruktur_fuer_R!$D$2:$F$141,3,FALSE)</f>
        <v>Point</v>
      </c>
      <c r="H6025" s="120" t="s">
        <v>689</v>
      </c>
      <c r="I6025" s="26" t="s">
        <v>1341</v>
      </c>
      <c r="J6025" s="26" t="s">
        <v>2232</v>
      </c>
      <c r="K6025" s="5" t="s">
        <v>1958</v>
      </c>
      <c r="L6025" s="5" t="s">
        <v>2170</v>
      </c>
      <c r="M6025" s="5">
        <v>1</v>
      </c>
      <c r="N6025" s="5" t="s">
        <v>1173</v>
      </c>
    </row>
    <row r="6026" spans="1:14" x14ac:dyDescent="0.35">
      <c r="A6026" s="5" t="s">
        <v>720</v>
      </c>
      <c r="B6026" s="117" t="str">
        <f>IF(ISERROR(VLOOKUP($A6026, Dropdownlisten!$A$3:$F$143, 2, FALSE)), "", VLOOKUP($A6026, Dropdownlisten!$A$3:$F$143, 2, FALSE))</f>
        <v>POI</v>
      </c>
      <c r="C6026" s="117">
        <f>IF(ISERROR(VLOOKUP($A6026, Dropdownlisten!$A$3:$F$143, 3, FALSE)), "", VLOOKUP($A6026, Dropdownlisten!$A$3:$F$143, 3, FALSE))</f>
        <v>6000</v>
      </c>
      <c r="D6026" s="117" t="str">
        <f>IF(ISERROR(VLOOKUP($A6026, Dropdownlisten!$A$3:$F$143, 4, FALSE)), "", VLOOKUP($A6026, Dropdownlisten!$A$3:$F$143, 4, FALSE))</f>
        <v>UnterhaltungSportNaherholung</v>
      </c>
      <c r="E6026" s="117" t="str">
        <f>IF(ISERROR(VLOOKUP($A6026, Dropdownlisten!$A$3:$F$143, 5, FALSE)), "", VLOOKUP($A6026, Dropdownlisten!$A$3:$F$143, 5, FALSE))</f>
        <v>6000_017</v>
      </c>
      <c r="F6026" s="117" t="str">
        <f>IF(ISERROR(VLOOKUP($A6026, Dropdownlisten!$A$3:$F$143, 6, FALSE)), "", VLOOKUP($A6026, Dropdownlisten!$A$3:$F$143, 6, FALSE))</f>
        <v>Sportstaette</v>
      </c>
      <c r="G6026" s="117" t="str">
        <f>VLOOKUP(E6026,Datenstruktur_fuer_R!$D$2:$F$141,3,FALSE)</f>
        <v>Point</v>
      </c>
      <c r="H6026" s="120" t="s">
        <v>689</v>
      </c>
      <c r="I6026" s="26" t="s">
        <v>1341</v>
      </c>
      <c r="J6026" s="26" t="s">
        <v>2232</v>
      </c>
      <c r="K6026" s="5" t="s">
        <v>1958</v>
      </c>
      <c r="L6026" s="5" t="s">
        <v>2171</v>
      </c>
      <c r="M6026" s="5">
        <v>1</v>
      </c>
      <c r="N6026" s="5" t="s">
        <v>1173</v>
      </c>
    </row>
    <row r="6027" spans="1:14" x14ac:dyDescent="0.35">
      <c r="A6027" s="5" t="s">
        <v>720</v>
      </c>
      <c r="B6027" s="117" t="str">
        <f>IF(ISERROR(VLOOKUP($A6027, Dropdownlisten!$A$3:$F$143, 2, FALSE)), "", VLOOKUP($A6027, Dropdownlisten!$A$3:$F$143, 2, FALSE))</f>
        <v>POI</v>
      </c>
      <c r="C6027" s="117">
        <f>IF(ISERROR(VLOOKUP($A6027, Dropdownlisten!$A$3:$F$143, 3, FALSE)), "", VLOOKUP($A6027, Dropdownlisten!$A$3:$F$143, 3, FALSE))</f>
        <v>6000</v>
      </c>
      <c r="D6027" s="117" t="str">
        <f>IF(ISERROR(VLOOKUP($A6027, Dropdownlisten!$A$3:$F$143, 4, FALSE)), "", VLOOKUP($A6027, Dropdownlisten!$A$3:$F$143, 4, FALSE))</f>
        <v>UnterhaltungSportNaherholung</v>
      </c>
      <c r="E6027" s="117" t="str">
        <f>IF(ISERROR(VLOOKUP($A6027, Dropdownlisten!$A$3:$F$143, 5, FALSE)), "", VLOOKUP($A6027, Dropdownlisten!$A$3:$F$143, 5, FALSE))</f>
        <v>6000_017</v>
      </c>
      <c r="F6027" s="117" t="str">
        <f>IF(ISERROR(VLOOKUP($A6027, Dropdownlisten!$A$3:$F$143, 6, FALSE)), "", VLOOKUP($A6027, Dropdownlisten!$A$3:$F$143, 6, FALSE))</f>
        <v>Sportstaette</v>
      </c>
      <c r="G6027" s="117" t="str">
        <f>VLOOKUP(E6027,Datenstruktur_fuer_R!$D$2:$F$141,3,FALSE)</f>
        <v>Point</v>
      </c>
      <c r="H6027" s="120" t="s">
        <v>689</v>
      </c>
      <c r="I6027" s="26" t="s">
        <v>1341</v>
      </c>
      <c r="J6027" s="26" t="s">
        <v>2232</v>
      </c>
      <c r="K6027" s="5" t="s">
        <v>1958</v>
      </c>
      <c r="L6027" s="5" t="s">
        <v>2172</v>
      </c>
      <c r="M6027" s="5">
        <v>1</v>
      </c>
      <c r="N6027" s="5" t="s">
        <v>1173</v>
      </c>
    </row>
    <row r="6028" spans="1:14" x14ac:dyDescent="0.35">
      <c r="A6028" s="5" t="s">
        <v>720</v>
      </c>
      <c r="B6028" s="117" t="str">
        <f>IF(ISERROR(VLOOKUP($A6028, Dropdownlisten!$A$3:$F$143, 2, FALSE)), "", VLOOKUP($A6028, Dropdownlisten!$A$3:$F$143, 2, FALSE))</f>
        <v>POI</v>
      </c>
      <c r="C6028" s="117">
        <f>IF(ISERROR(VLOOKUP($A6028, Dropdownlisten!$A$3:$F$143, 3, FALSE)), "", VLOOKUP($A6028, Dropdownlisten!$A$3:$F$143, 3, FALSE))</f>
        <v>6000</v>
      </c>
      <c r="D6028" s="117" t="str">
        <f>IF(ISERROR(VLOOKUP($A6028, Dropdownlisten!$A$3:$F$143, 4, FALSE)), "", VLOOKUP($A6028, Dropdownlisten!$A$3:$F$143, 4, FALSE))</f>
        <v>UnterhaltungSportNaherholung</v>
      </c>
      <c r="E6028" s="117" t="str">
        <f>IF(ISERROR(VLOOKUP($A6028, Dropdownlisten!$A$3:$F$143, 5, FALSE)), "", VLOOKUP($A6028, Dropdownlisten!$A$3:$F$143, 5, FALSE))</f>
        <v>6000_017</v>
      </c>
      <c r="F6028" s="117" t="str">
        <f>IF(ISERROR(VLOOKUP($A6028, Dropdownlisten!$A$3:$F$143, 6, FALSE)), "", VLOOKUP($A6028, Dropdownlisten!$A$3:$F$143, 6, FALSE))</f>
        <v>Sportstaette</v>
      </c>
      <c r="G6028" s="117" t="str">
        <f>VLOOKUP(E6028,Datenstruktur_fuer_R!$D$2:$F$141,3,FALSE)</f>
        <v>Point</v>
      </c>
      <c r="H6028" s="120" t="s">
        <v>290</v>
      </c>
      <c r="I6028" s="26" t="s">
        <v>1341</v>
      </c>
      <c r="J6028" s="26" t="s">
        <v>2232</v>
      </c>
      <c r="K6028" s="5" t="s">
        <v>1936</v>
      </c>
      <c r="L6028" s="5"/>
      <c r="M6028" s="5">
        <v>1</v>
      </c>
      <c r="N6028" s="5" t="s">
        <v>1173</v>
      </c>
    </row>
    <row r="6029" spans="1:14" x14ac:dyDescent="0.35">
      <c r="A6029" s="5" t="s">
        <v>720</v>
      </c>
      <c r="B6029" s="117" t="str">
        <f>IF(ISERROR(VLOOKUP($A6029, Dropdownlisten!$A$3:$F$143, 2, FALSE)), "", VLOOKUP($A6029, Dropdownlisten!$A$3:$F$143, 2, FALSE))</f>
        <v>POI</v>
      </c>
      <c r="C6029" s="117">
        <f>IF(ISERROR(VLOOKUP($A6029, Dropdownlisten!$A$3:$F$143, 3, FALSE)), "", VLOOKUP($A6029, Dropdownlisten!$A$3:$F$143, 3, FALSE))</f>
        <v>6000</v>
      </c>
      <c r="D6029" s="117" t="str">
        <f>IF(ISERROR(VLOOKUP($A6029, Dropdownlisten!$A$3:$F$143, 4, FALSE)), "", VLOOKUP($A6029, Dropdownlisten!$A$3:$F$143, 4, FALSE))</f>
        <v>UnterhaltungSportNaherholung</v>
      </c>
      <c r="E6029" s="117" t="str">
        <f>IF(ISERROR(VLOOKUP($A6029, Dropdownlisten!$A$3:$F$143, 5, FALSE)), "", VLOOKUP($A6029, Dropdownlisten!$A$3:$F$143, 5, FALSE))</f>
        <v>6000_017</v>
      </c>
      <c r="F6029" s="117" t="str">
        <f>IF(ISERROR(VLOOKUP($A6029, Dropdownlisten!$A$3:$F$143, 6, FALSE)), "", VLOOKUP($A6029, Dropdownlisten!$A$3:$F$143, 6, FALSE))</f>
        <v>Sportstaette</v>
      </c>
      <c r="G6029" s="117" t="str">
        <f>VLOOKUP(E6029,Datenstruktur_fuer_R!$D$2:$F$141,3,FALSE)</f>
        <v>Point</v>
      </c>
      <c r="H6029" s="120" t="s">
        <v>291</v>
      </c>
      <c r="I6029" s="26" t="s">
        <v>1341</v>
      </c>
      <c r="J6029" s="26" t="s">
        <v>2232</v>
      </c>
      <c r="K6029" s="5" t="s">
        <v>1937</v>
      </c>
      <c r="L6029" s="5"/>
      <c r="M6029" s="5">
        <v>1</v>
      </c>
      <c r="N6029" s="5" t="s">
        <v>1173</v>
      </c>
    </row>
    <row r="6030" spans="1:14" x14ac:dyDescent="0.35">
      <c r="A6030" s="5" t="s">
        <v>720</v>
      </c>
      <c r="B6030" s="117" t="str">
        <f>IF(ISERROR(VLOOKUP($A6030, Dropdownlisten!$A$3:$F$143, 2, FALSE)), "", VLOOKUP($A6030, Dropdownlisten!$A$3:$F$143, 2, FALSE))</f>
        <v>POI</v>
      </c>
      <c r="C6030" s="117">
        <f>IF(ISERROR(VLOOKUP($A6030, Dropdownlisten!$A$3:$F$143, 3, FALSE)), "", VLOOKUP($A6030, Dropdownlisten!$A$3:$F$143, 3, FALSE))</f>
        <v>6000</v>
      </c>
      <c r="D6030" s="117" t="str">
        <f>IF(ISERROR(VLOOKUP($A6030, Dropdownlisten!$A$3:$F$143, 4, FALSE)), "", VLOOKUP($A6030, Dropdownlisten!$A$3:$F$143, 4, FALSE))</f>
        <v>UnterhaltungSportNaherholung</v>
      </c>
      <c r="E6030" s="117" t="str">
        <f>IF(ISERROR(VLOOKUP($A6030, Dropdownlisten!$A$3:$F$143, 5, FALSE)), "", VLOOKUP($A6030, Dropdownlisten!$A$3:$F$143, 5, FALSE))</f>
        <v>6000_017</v>
      </c>
      <c r="F6030" s="117" t="str">
        <f>IF(ISERROR(VLOOKUP($A6030, Dropdownlisten!$A$3:$F$143, 6, FALSE)), "", VLOOKUP($A6030, Dropdownlisten!$A$3:$F$143, 6, FALSE))</f>
        <v>Sportstaette</v>
      </c>
      <c r="G6030" s="117" t="str">
        <f>VLOOKUP(E6030,Datenstruktur_fuer_R!$D$2:$F$141,3,FALSE)</f>
        <v>Point</v>
      </c>
      <c r="H6030" s="120" t="s">
        <v>288</v>
      </c>
      <c r="I6030" s="26" t="s">
        <v>1341</v>
      </c>
      <c r="J6030" s="26" t="s">
        <v>2232</v>
      </c>
      <c r="K6030" s="5" t="s">
        <v>1938</v>
      </c>
      <c r="L6030" s="5"/>
      <c r="M6030" s="5">
        <v>1</v>
      </c>
      <c r="N6030" s="5" t="s">
        <v>1173</v>
      </c>
    </row>
    <row r="6031" spans="1:14" x14ac:dyDescent="0.35">
      <c r="A6031" s="5" t="s">
        <v>720</v>
      </c>
      <c r="B6031" s="117" t="str">
        <f>IF(ISERROR(VLOOKUP($A6031, Dropdownlisten!$A$3:$F$143, 2, FALSE)), "", VLOOKUP($A6031, Dropdownlisten!$A$3:$F$143, 2, FALSE))</f>
        <v>POI</v>
      </c>
      <c r="C6031" s="117">
        <f>IF(ISERROR(VLOOKUP($A6031, Dropdownlisten!$A$3:$F$143, 3, FALSE)), "", VLOOKUP($A6031, Dropdownlisten!$A$3:$F$143, 3, FALSE))</f>
        <v>6000</v>
      </c>
      <c r="D6031" s="117" t="str">
        <f>IF(ISERROR(VLOOKUP($A6031, Dropdownlisten!$A$3:$F$143, 4, FALSE)), "", VLOOKUP($A6031, Dropdownlisten!$A$3:$F$143, 4, FALSE))</f>
        <v>UnterhaltungSportNaherholung</v>
      </c>
      <c r="E6031" s="117" t="str">
        <f>IF(ISERROR(VLOOKUP($A6031, Dropdownlisten!$A$3:$F$143, 5, FALSE)), "", VLOOKUP($A6031, Dropdownlisten!$A$3:$F$143, 5, FALSE))</f>
        <v>6000_017</v>
      </c>
      <c r="F6031" s="117" t="str">
        <f>IF(ISERROR(VLOOKUP($A6031, Dropdownlisten!$A$3:$F$143, 6, FALSE)), "", VLOOKUP($A6031, Dropdownlisten!$A$3:$F$143, 6, FALSE))</f>
        <v>Sportstaette</v>
      </c>
      <c r="G6031" s="117" t="str">
        <f>VLOOKUP(E6031,Datenstruktur_fuer_R!$D$2:$F$141,3,FALSE)</f>
        <v>Point</v>
      </c>
      <c r="H6031" s="120" t="s">
        <v>289</v>
      </c>
      <c r="I6031" s="26" t="s">
        <v>1341</v>
      </c>
      <c r="J6031" s="26" t="s">
        <v>2232</v>
      </c>
      <c r="K6031" s="5" t="s">
        <v>1939</v>
      </c>
      <c r="L6031" s="5"/>
      <c r="M6031" s="5">
        <v>1</v>
      </c>
      <c r="N6031" s="5" t="s">
        <v>1173</v>
      </c>
    </row>
    <row r="6032" spans="1:14" x14ac:dyDescent="0.35">
      <c r="A6032" s="5" t="s">
        <v>720</v>
      </c>
      <c r="B6032" s="117" t="str">
        <f>IF(ISERROR(VLOOKUP($A6032, Dropdownlisten!$A$3:$F$143, 2, FALSE)), "", VLOOKUP($A6032, Dropdownlisten!$A$3:$F$143, 2, FALSE))</f>
        <v>POI</v>
      </c>
      <c r="C6032" s="117">
        <f>IF(ISERROR(VLOOKUP($A6032, Dropdownlisten!$A$3:$F$143, 3, FALSE)), "", VLOOKUP($A6032, Dropdownlisten!$A$3:$F$143, 3, FALSE))</f>
        <v>6000</v>
      </c>
      <c r="D6032" s="117" t="str">
        <f>IF(ISERROR(VLOOKUP($A6032, Dropdownlisten!$A$3:$F$143, 4, FALSE)), "", VLOOKUP($A6032, Dropdownlisten!$A$3:$F$143, 4, FALSE))</f>
        <v>UnterhaltungSportNaherholung</v>
      </c>
      <c r="E6032" s="117" t="str">
        <f>IF(ISERROR(VLOOKUP($A6032, Dropdownlisten!$A$3:$F$143, 5, FALSE)), "", VLOOKUP($A6032, Dropdownlisten!$A$3:$F$143, 5, FALSE))</f>
        <v>6000_017</v>
      </c>
      <c r="F6032" s="117" t="str">
        <f>IF(ISERROR(VLOOKUP($A6032, Dropdownlisten!$A$3:$F$143, 6, FALSE)), "", VLOOKUP($A6032, Dropdownlisten!$A$3:$F$143, 6, FALSE))</f>
        <v>Sportstaette</v>
      </c>
      <c r="G6032" s="117" t="str">
        <f>VLOOKUP(E6032,Datenstruktur_fuer_R!$D$2:$F$141,3,FALSE)</f>
        <v>Point</v>
      </c>
      <c r="H6032" s="120" t="s">
        <v>293</v>
      </c>
      <c r="I6032" s="26" t="s">
        <v>1341</v>
      </c>
      <c r="J6032" s="26" t="s">
        <v>2232</v>
      </c>
      <c r="K6032" s="5" t="s">
        <v>1958</v>
      </c>
      <c r="L6032" s="5"/>
      <c r="M6032" s="5">
        <v>1</v>
      </c>
      <c r="N6032" s="5" t="s">
        <v>1173</v>
      </c>
    </row>
    <row r="6033" spans="1:14" x14ac:dyDescent="0.35">
      <c r="A6033" s="5" t="s">
        <v>660</v>
      </c>
      <c r="B6033" s="117" t="str">
        <f>IF(ISERROR(VLOOKUP($A6033, Dropdownlisten!$A$3:$F$143, 2, FALSE)), "", VLOOKUP($A6033, Dropdownlisten!$A$3:$F$143, 2, FALSE))</f>
        <v>POI</v>
      </c>
      <c r="C6033" s="117">
        <f>IF(ISERROR(VLOOKUP($A6033, Dropdownlisten!$A$3:$F$143, 3, FALSE)), "", VLOOKUP($A6033, Dropdownlisten!$A$3:$F$143, 3, FALSE))</f>
        <v>6000</v>
      </c>
      <c r="D6033" s="117" t="str">
        <f>IF(ISERROR(VLOOKUP($A6033, Dropdownlisten!$A$3:$F$143, 4, FALSE)), "", VLOOKUP($A6033, Dropdownlisten!$A$3:$F$143, 4, FALSE))</f>
        <v>UnterhaltungSportNaherholung</v>
      </c>
      <c r="E6033" s="117" t="str">
        <f>IF(ISERROR(VLOOKUP($A6033, Dropdownlisten!$A$3:$F$143, 5, FALSE)), "", VLOOKUP($A6033, Dropdownlisten!$A$3:$F$143, 5, FALSE))</f>
        <v>6000_001</v>
      </c>
      <c r="F6033" s="117" t="str">
        <f>IF(ISERROR(VLOOKUP($A6033, Dropdownlisten!$A$3:$F$143, 6, FALSE)), "", VLOOKUP($A6033, Dropdownlisten!$A$3:$F$143, 6, FALSE))</f>
        <v>Aussichtspunkt</v>
      </c>
      <c r="G6033" s="117" t="str">
        <f>VLOOKUP(E6033,Datenstruktur_fuer_R!$D$2:$F$141,3,FALSE)</f>
        <v>Point</v>
      </c>
      <c r="H6033" s="120" t="s">
        <v>689</v>
      </c>
      <c r="I6033" s="26" t="s">
        <v>1341</v>
      </c>
      <c r="J6033" s="26" t="s">
        <v>2233</v>
      </c>
      <c r="K6033" s="5"/>
      <c r="L6033" s="5"/>
      <c r="M6033" s="5">
        <v>1</v>
      </c>
      <c r="N6033" s="5" t="s">
        <v>1173</v>
      </c>
    </row>
    <row r="6034" spans="1:14" x14ac:dyDescent="0.35">
      <c r="A6034" s="5" t="s">
        <v>660</v>
      </c>
      <c r="B6034" s="117" t="str">
        <f>IF(ISERROR(VLOOKUP($A6034, Dropdownlisten!$A$3:$F$143, 2, FALSE)), "", VLOOKUP($A6034, Dropdownlisten!$A$3:$F$143, 2, FALSE))</f>
        <v>POI</v>
      </c>
      <c r="C6034" s="117">
        <f>IF(ISERROR(VLOOKUP($A6034, Dropdownlisten!$A$3:$F$143, 3, FALSE)), "", VLOOKUP($A6034, Dropdownlisten!$A$3:$F$143, 3, FALSE))</f>
        <v>6000</v>
      </c>
      <c r="D6034" s="117" t="str">
        <f>IF(ISERROR(VLOOKUP($A6034, Dropdownlisten!$A$3:$F$143, 4, FALSE)), "", VLOOKUP($A6034, Dropdownlisten!$A$3:$F$143, 4, FALSE))</f>
        <v>UnterhaltungSportNaherholung</v>
      </c>
      <c r="E6034" s="117" t="str">
        <f>IF(ISERROR(VLOOKUP($A6034, Dropdownlisten!$A$3:$F$143, 5, FALSE)), "", VLOOKUP($A6034, Dropdownlisten!$A$3:$F$143, 5, FALSE))</f>
        <v>6000_001</v>
      </c>
      <c r="F6034" s="117" t="str">
        <f>IF(ISERROR(VLOOKUP($A6034, Dropdownlisten!$A$3:$F$143, 6, FALSE)), "", VLOOKUP($A6034, Dropdownlisten!$A$3:$F$143, 6, FALSE))</f>
        <v>Aussichtspunkt</v>
      </c>
      <c r="G6034" s="117" t="str">
        <f>VLOOKUP(E6034,Datenstruktur_fuer_R!$D$2:$F$141,3,FALSE)</f>
        <v>Point</v>
      </c>
      <c r="H6034" s="120" t="s">
        <v>290</v>
      </c>
      <c r="I6034" s="26" t="s">
        <v>1341</v>
      </c>
      <c r="J6034" s="26" t="s">
        <v>2233</v>
      </c>
      <c r="K6034" s="5" t="s">
        <v>1936</v>
      </c>
      <c r="L6034" s="5"/>
      <c r="M6034" s="5">
        <v>1</v>
      </c>
      <c r="N6034" s="5" t="s">
        <v>1173</v>
      </c>
    </row>
    <row r="6035" spans="1:14" x14ac:dyDescent="0.35">
      <c r="A6035" s="5" t="s">
        <v>660</v>
      </c>
      <c r="B6035" s="117" t="str">
        <f>IF(ISERROR(VLOOKUP($A6035, Dropdownlisten!$A$3:$F$143, 2, FALSE)), "", VLOOKUP($A6035, Dropdownlisten!$A$3:$F$143, 2, FALSE))</f>
        <v>POI</v>
      </c>
      <c r="C6035" s="117">
        <f>IF(ISERROR(VLOOKUP($A6035, Dropdownlisten!$A$3:$F$143, 3, FALSE)), "", VLOOKUP($A6035, Dropdownlisten!$A$3:$F$143, 3, FALSE))</f>
        <v>6000</v>
      </c>
      <c r="D6035" s="117" t="str">
        <f>IF(ISERROR(VLOOKUP($A6035, Dropdownlisten!$A$3:$F$143, 4, FALSE)), "", VLOOKUP($A6035, Dropdownlisten!$A$3:$F$143, 4, FALSE))</f>
        <v>UnterhaltungSportNaherholung</v>
      </c>
      <c r="E6035" s="117" t="str">
        <f>IF(ISERROR(VLOOKUP($A6035, Dropdownlisten!$A$3:$F$143, 5, FALSE)), "", VLOOKUP($A6035, Dropdownlisten!$A$3:$F$143, 5, FALSE))</f>
        <v>6000_001</v>
      </c>
      <c r="F6035" s="117" t="str">
        <f>IF(ISERROR(VLOOKUP($A6035, Dropdownlisten!$A$3:$F$143, 6, FALSE)), "", VLOOKUP($A6035, Dropdownlisten!$A$3:$F$143, 6, FALSE))</f>
        <v>Aussichtspunkt</v>
      </c>
      <c r="G6035" s="117" t="str">
        <f>VLOOKUP(E6035,Datenstruktur_fuer_R!$D$2:$F$141,3,FALSE)</f>
        <v>Point</v>
      </c>
      <c r="H6035" s="120" t="s">
        <v>291</v>
      </c>
      <c r="I6035" s="26" t="s">
        <v>1341</v>
      </c>
      <c r="J6035" s="26" t="s">
        <v>2233</v>
      </c>
      <c r="K6035" s="5" t="s">
        <v>1937</v>
      </c>
      <c r="L6035" s="5"/>
      <c r="M6035" s="5">
        <v>1</v>
      </c>
      <c r="N6035" s="5" t="s">
        <v>1173</v>
      </c>
    </row>
    <row r="6036" spans="1:14" x14ac:dyDescent="0.35">
      <c r="A6036" s="5" t="s">
        <v>660</v>
      </c>
      <c r="B6036" s="117" t="str">
        <f>IF(ISERROR(VLOOKUP($A6036, Dropdownlisten!$A$3:$F$143, 2, FALSE)), "", VLOOKUP($A6036, Dropdownlisten!$A$3:$F$143, 2, FALSE))</f>
        <v>POI</v>
      </c>
      <c r="C6036" s="117">
        <f>IF(ISERROR(VLOOKUP($A6036, Dropdownlisten!$A$3:$F$143, 3, FALSE)), "", VLOOKUP($A6036, Dropdownlisten!$A$3:$F$143, 3, FALSE))</f>
        <v>6000</v>
      </c>
      <c r="D6036" s="117" t="str">
        <f>IF(ISERROR(VLOOKUP($A6036, Dropdownlisten!$A$3:$F$143, 4, FALSE)), "", VLOOKUP($A6036, Dropdownlisten!$A$3:$F$143, 4, FALSE))</f>
        <v>UnterhaltungSportNaherholung</v>
      </c>
      <c r="E6036" s="117" t="str">
        <f>IF(ISERROR(VLOOKUP($A6036, Dropdownlisten!$A$3:$F$143, 5, FALSE)), "", VLOOKUP($A6036, Dropdownlisten!$A$3:$F$143, 5, FALSE))</f>
        <v>6000_001</v>
      </c>
      <c r="F6036" s="117" t="str">
        <f>IF(ISERROR(VLOOKUP($A6036, Dropdownlisten!$A$3:$F$143, 6, FALSE)), "", VLOOKUP($A6036, Dropdownlisten!$A$3:$F$143, 6, FALSE))</f>
        <v>Aussichtspunkt</v>
      </c>
      <c r="G6036" s="117" t="str">
        <f>VLOOKUP(E6036,Datenstruktur_fuer_R!$D$2:$F$141,3,FALSE)</f>
        <v>Point</v>
      </c>
      <c r="H6036" s="120" t="s">
        <v>288</v>
      </c>
      <c r="I6036" s="26" t="s">
        <v>1341</v>
      </c>
      <c r="J6036" s="26" t="s">
        <v>2233</v>
      </c>
      <c r="K6036" s="5" t="s">
        <v>1938</v>
      </c>
      <c r="L6036" s="5"/>
      <c r="M6036" s="5">
        <v>1</v>
      </c>
      <c r="N6036" s="5" t="s">
        <v>1173</v>
      </c>
    </row>
    <row r="6037" spans="1:14" x14ac:dyDescent="0.35">
      <c r="A6037" s="5" t="s">
        <v>660</v>
      </c>
      <c r="B6037" s="117" t="str">
        <f>IF(ISERROR(VLOOKUP($A6037, Dropdownlisten!$A$3:$F$143, 2, FALSE)), "", VLOOKUP($A6037, Dropdownlisten!$A$3:$F$143, 2, FALSE))</f>
        <v>POI</v>
      </c>
      <c r="C6037" s="117">
        <f>IF(ISERROR(VLOOKUP($A6037, Dropdownlisten!$A$3:$F$143, 3, FALSE)), "", VLOOKUP($A6037, Dropdownlisten!$A$3:$F$143, 3, FALSE))</f>
        <v>6000</v>
      </c>
      <c r="D6037" s="117" t="str">
        <f>IF(ISERROR(VLOOKUP($A6037, Dropdownlisten!$A$3:$F$143, 4, FALSE)), "", VLOOKUP($A6037, Dropdownlisten!$A$3:$F$143, 4, FALSE))</f>
        <v>UnterhaltungSportNaherholung</v>
      </c>
      <c r="E6037" s="117" t="str">
        <f>IF(ISERROR(VLOOKUP($A6037, Dropdownlisten!$A$3:$F$143, 5, FALSE)), "", VLOOKUP($A6037, Dropdownlisten!$A$3:$F$143, 5, FALSE))</f>
        <v>6000_001</v>
      </c>
      <c r="F6037" s="117" t="str">
        <f>IF(ISERROR(VLOOKUP($A6037, Dropdownlisten!$A$3:$F$143, 6, FALSE)), "", VLOOKUP($A6037, Dropdownlisten!$A$3:$F$143, 6, FALSE))</f>
        <v>Aussichtspunkt</v>
      </c>
      <c r="G6037" s="117" t="str">
        <f>VLOOKUP(E6037,Datenstruktur_fuer_R!$D$2:$F$141,3,FALSE)</f>
        <v>Point</v>
      </c>
      <c r="H6037" s="120" t="s">
        <v>289</v>
      </c>
      <c r="I6037" s="26" t="s">
        <v>1341</v>
      </c>
      <c r="J6037" s="26" t="s">
        <v>2233</v>
      </c>
      <c r="K6037" s="5" t="s">
        <v>1939</v>
      </c>
      <c r="L6037" s="5"/>
      <c r="M6037" s="5">
        <v>1</v>
      </c>
      <c r="N6037" s="5" t="s">
        <v>1173</v>
      </c>
    </row>
    <row r="6038" spans="1:14" x14ac:dyDescent="0.35">
      <c r="A6038" s="5" t="s">
        <v>660</v>
      </c>
      <c r="B6038" s="117" t="str">
        <f>IF(ISERROR(VLOOKUP($A6038, Dropdownlisten!$A$3:$F$143, 2, FALSE)), "", VLOOKUP($A6038, Dropdownlisten!$A$3:$F$143, 2, FALSE))</f>
        <v>POI</v>
      </c>
      <c r="C6038" s="117">
        <f>IF(ISERROR(VLOOKUP($A6038, Dropdownlisten!$A$3:$F$143, 3, FALSE)), "", VLOOKUP($A6038, Dropdownlisten!$A$3:$F$143, 3, FALSE))</f>
        <v>6000</v>
      </c>
      <c r="D6038" s="117" t="str">
        <f>IF(ISERROR(VLOOKUP($A6038, Dropdownlisten!$A$3:$F$143, 4, FALSE)), "", VLOOKUP($A6038, Dropdownlisten!$A$3:$F$143, 4, FALSE))</f>
        <v>UnterhaltungSportNaherholung</v>
      </c>
      <c r="E6038" s="117" t="str">
        <f>IF(ISERROR(VLOOKUP($A6038, Dropdownlisten!$A$3:$F$143, 5, FALSE)), "", VLOOKUP($A6038, Dropdownlisten!$A$3:$F$143, 5, FALSE))</f>
        <v>6000_001</v>
      </c>
      <c r="F6038" s="117" t="str">
        <f>IF(ISERROR(VLOOKUP($A6038, Dropdownlisten!$A$3:$F$143, 6, FALSE)), "", VLOOKUP($A6038, Dropdownlisten!$A$3:$F$143, 6, FALSE))</f>
        <v>Aussichtspunkt</v>
      </c>
      <c r="G6038" s="117" t="str">
        <f>VLOOKUP(E6038,Datenstruktur_fuer_R!$D$2:$F$141,3,FALSE)</f>
        <v>Point</v>
      </c>
      <c r="H6038" s="120" t="s">
        <v>293</v>
      </c>
      <c r="I6038" s="26" t="s">
        <v>1341</v>
      </c>
      <c r="J6038" s="26" t="s">
        <v>2233</v>
      </c>
      <c r="K6038" s="5" t="s">
        <v>1958</v>
      </c>
      <c r="L6038" s="5"/>
      <c r="M6038" s="5">
        <v>1</v>
      </c>
      <c r="N6038" s="5" t="s">
        <v>1173</v>
      </c>
    </row>
    <row r="6039" spans="1:14" x14ac:dyDescent="0.35">
      <c r="A6039" s="5" t="s">
        <v>844</v>
      </c>
      <c r="B6039" s="117" t="str">
        <f>IF(ISERROR(VLOOKUP($A6039, Dropdownlisten!$A$3:$F$143, 2, FALSE)), "", VLOOKUP($A6039, Dropdownlisten!$A$3:$F$143, 2, FALSE))</f>
        <v>POI</v>
      </c>
      <c r="C6039" s="117">
        <f>IF(ISERROR(VLOOKUP($A6039, Dropdownlisten!$A$3:$F$143, 3, FALSE)), "", VLOOKUP($A6039, Dropdownlisten!$A$3:$F$143, 3, FALSE))</f>
        <v>6000</v>
      </c>
      <c r="D6039" s="117" t="str">
        <f>IF(ISERROR(VLOOKUP($A6039, Dropdownlisten!$A$3:$F$143, 4, FALSE)), "", VLOOKUP($A6039, Dropdownlisten!$A$3:$F$143, 4, FALSE))</f>
        <v>UnterhaltungSportNaherholung</v>
      </c>
      <c r="E6039" s="117" t="str">
        <f>IF(ISERROR(VLOOKUP($A6039, Dropdownlisten!$A$3:$F$143, 5, FALSE)), "", VLOOKUP($A6039, Dropdownlisten!$A$3:$F$143, 5, FALSE))</f>
        <v>6000_013</v>
      </c>
      <c r="F6039" s="117" t="str">
        <f>IF(ISERROR(VLOOKUP($A6039, Dropdownlisten!$A$3:$F$143, 6, FALSE)), "", VLOOKUP($A6039, Dropdownlisten!$A$3:$F$143, 6, FALSE))</f>
        <v>SchwimmbadBadestelle</v>
      </c>
      <c r="G6039" s="117" t="str">
        <f>VLOOKUP(E6039,Datenstruktur_fuer_R!$D$2:$F$141,3,FALSE)</f>
        <v>Point</v>
      </c>
      <c r="H6039" s="120" t="s">
        <v>689</v>
      </c>
      <c r="I6039" s="26" t="s">
        <v>1341</v>
      </c>
      <c r="J6039" s="26" t="s">
        <v>2234</v>
      </c>
      <c r="K6039" s="5"/>
      <c r="L6039" s="5"/>
      <c r="M6039" s="5">
        <v>1</v>
      </c>
      <c r="N6039" s="5" t="s">
        <v>1173</v>
      </c>
    </row>
    <row r="6040" spans="1:14" x14ac:dyDescent="0.35">
      <c r="A6040" s="5" t="s">
        <v>844</v>
      </c>
      <c r="B6040" s="117" t="str">
        <f>IF(ISERROR(VLOOKUP($A6040, Dropdownlisten!$A$3:$F$143, 2, FALSE)), "", VLOOKUP($A6040, Dropdownlisten!$A$3:$F$143, 2, FALSE))</f>
        <v>POI</v>
      </c>
      <c r="C6040" s="117">
        <f>IF(ISERROR(VLOOKUP($A6040, Dropdownlisten!$A$3:$F$143, 3, FALSE)), "", VLOOKUP($A6040, Dropdownlisten!$A$3:$F$143, 3, FALSE))</f>
        <v>6000</v>
      </c>
      <c r="D6040" s="117" t="str">
        <f>IF(ISERROR(VLOOKUP($A6040, Dropdownlisten!$A$3:$F$143, 4, FALSE)), "", VLOOKUP($A6040, Dropdownlisten!$A$3:$F$143, 4, FALSE))</f>
        <v>UnterhaltungSportNaherholung</v>
      </c>
      <c r="E6040" s="117" t="str">
        <f>IF(ISERROR(VLOOKUP($A6040, Dropdownlisten!$A$3:$F$143, 5, FALSE)), "", VLOOKUP($A6040, Dropdownlisten!$A$3:$F$143, 5, FALSE))</f>
        <v>6000_013</v>
      </c>
      <c r="F6040" s="117" t="str">
        <f>IF(ISERROR(VLOOKUP($A6040, Dropdownlisten!$A$3:$F$143, 6, FALSE)), "", VLOOKUP($A6040, Dropdownlisten!$A$3:$F$143, 6, FALSE))</f>
        <v>SchwimmbadBadestelle</v>
      </c>
      <c r="G6040" s="117" t="str">
        <f>VLOOKUP(E6040,Datenstruktur_fuer_R!$D$2:$F$141,3,FALSE)</f>
        <v>Point</v>
      </c>
      <c r="H6040" s="120" t="s">
        <v>290</v>
      </c>
      <c r="I6040" s="26" t="s">
        <v>1341</v>
      </c>
      <c r="J6040" s="26" t="s">
        <v>2234</v>
      </c>
      <c r="K6040" s="5" t="s">
        <v>1936</v>
      </c>
      <c r="L6040" s="5"/>
      <c r="M6040" s="5">
        <v>1</v>
      </c>
      <c r="N6040" s="5" t="s">
        <v>1173</v>
      </c>
    </row>
    <row r="6041" spans="1:14" x14ac:dyDescent="0.35">
      <c r="A6041" s="5" t="s">
        <v>844</v>
      </c>
      <c r="B6041" s="117" t="str">
        <f>IF(ISERROR(VLOOKUP($A6041, Dropdownlisten!$A$3:$F$143, 2, FALSE)), "", VLOOKUP($A6041, Dropdownlisten!$A$3:$F$143, 2, FALSE))</f>
        <v>POI</v>
      </c>
      <c r="C6041" s="117">
        <f>IF(ISERROR(VLOOKUP($A6041, Dropdownlisten!$A$3:$F$143, 3, FALSE)), "", VLOOKUP($A6041, Dropdownlisten!$A$3:$F$143, 3, FALSE))</f>
        <v>6000</v>
      </c>
      <c r="D6041" s="117" t="str">
        <f>IF(ISERROR(VLOOKUP($A6041, Dropdownlisten!$A$3:$F$143, 4, FALSE)), "", VLOOKUP($A6041, Dropdownlisten!$A$3:$F$143, 4, FALSE))</f>
        <v>UnterhaltungSportNaherholung</v>
      </c>
      <c r="E6041" s="117" t="str">
        <f>IF(ISERROR(VLOOKUP($A6041, Dropdownlisten!$A$3:$F$143, 5, FALSE)), "", VLOOKUP($A6041, Dropdownlisten!$A$3:$F$143, 5, FALSE))</f>
        <v>6000_013</v>
      </c>
      <c r="F6041" s="117" t="str">
        <f>IF(ISERROR(VLOOKUP($A6041, Dropdownlisten!$A$3:$F$143, 6, FALSE)), "", VLOOKUP($A6041, Dropdownlisten!$A$3:$F$143, 6, FALSE))</f>
        <v>SchwimmbadBadestelle</v>
      </c>
      <c r="G6041" s="117" t="str">
        <f>VLOOKUP(E6041,Datenstruktur_fuer_R!$D$2:$F$141,3,FALSE)</f>
        <v>Point</v>
      </c>
      <c r="H6041" s="120" t="s">
        <v>291</v>
      </c>
      <c r="I6041" s="26" t="s">
        <v>1341</v>
      </c>
      <c r="J6041" s="26" t="s">
        <v>2234</v>
      </c>
      <c r="K6041" s="5" t="s">
        <v>1937</v>
      </c>
      <c r="L6041" s="5"/>
      <c r="M6041" s="5">
        <v>1</v>
      </c>
      <c r="N6041" s="5" t="s">
        <v>1173</v>
      </c>
    </row>
    <row r="6042" spans="1:14" x14ac:dyDescent="0.35">
      <c r="A6042" s="5" t="s">
        <v>844</v>
      </c>
      <c r="B6042" s="117" t="str">
        <f>IF(ISERROR(VLOOKUP($A6042, Dropdownlisten!$A$3:$F$143, 2, FALSE)), "", VLOOKUP($A6042, Dropdownlisten!$A$3:$F$143, 2, FALSE))</f>
        <v>POI</v>
      </c>
      <c r="C6042" s="117">
        <f>IF(ISERROR(VLOOKUP($A6042, Dropdownlisten!$A$3:$F$143, 3, FALSE)), "", VLOOKUP($A6042, Dropdownlisten!$A$3:$F$143, 3, FALSE))</f>
        <v>6000</v>
      </c>
      <c r="D6042" s="117" t="str">
        <f>IF(ISERROR(VLOOKUP($A6042, Dropdownlisten!$A$3:$F$143, 4, FALSE)), "", VLOOKUP($A6042, Dropdownlisten!$A$3:$F$143, 4, FALSE))</f>
        <v>UnterhaltungSportNaherholung</v>
      </c>
      <c r="E6042" s="117" t="str">
        <f>IF(ISERROR(VLOOKUP($A6042, Dropdownlisten!$A$3:$F$143, 5, FALSE)), "", VLOOKUP($A6042, Dropdownlisten!$A$3:$F$143, 5, FALSE))</f>
        <v>6000_013</v>
      </c>
      <c r="F6042" s="117" t="str">
        <f>IF(ISERROR(VLOOKUP($A6042, Dropdownlisten!$A$3:$F$143, 6, FALSE)), "", VLOOKUP($A6042, Dropdownlisten!$A$3:$F$143, 6, FALSE))</f>
        <v>SchwimmbadBadestelle</v>
      </c>
      <c r="G6042" s="117" t="str">
        <f>VLOOKUP(E6042,Datenstruktur_fuer_R!$D$2:$F$141,3,FALSE)</f>
        <v>Point</v>
      </c>
      <c r="H6042" s="120" t="s">
        <v>288</v>
      </c>
      <c r="I6042" s="26" t="s">
        <v>1341</v>
      </c>
      <c r="J6042" s="26" t="s">
        <v>2234</v>
      </c>
      <c r="K6042" s="5" t="s">
        <v>1938</v>
      </c>
      <c r="L6042" s="5"/>
      <c r="M6042" s="5">
        <v>1</v>
      </c>
      <c r="N6042" s="5" t="s">
        <v>1173</v>
      </c>
    </row>
    <row r="6043" spans="1:14" x14ac:dyDescent="0.35">
      <c r="A6043" s="5" t="s">
        <v>844</v>
      </c>
      <c r="B6043" s="117" t="str">
        <f>IF(ISERROR(VLOOKUP($A6043, Dropdownlisten!$A$3:$F$143, 2, FALSE)), "", VLOOKUP($A6043, Dropdownlisten!$A$3:$F$143, 2, FALSE))</f>
        <v>POI</v>
      </c>
      <c r="C6043" s="117">
        <f>IF(ISERROR(VLOOKUP($A6043, Dropdownlisten!$A$3:$F$143, 3, FALSE)), "", VLOOKUP($A6043, Dropdownlisten!$A$3:$F$143, 3, FALSE))</f>
        <v>6000</v>
      </c>
      <c r="D6043" s="117" t="str">
        <f>IF(ISERROR(VLOOKUP($A6043, Dropdownlisten!$A$3:$F$143, 4, FALSE)), "", VLOOKUP($A6043, Dropdownlisten!$A$3:$F$143, 4, FALSE))</f>
        <v>UnterhaltungSportNaherholung</v>
      </c>
      <c r="E6043" s="117" t="str">
        <f>IF(ISERROR(VLOOKUP($A6043, Dropdownlisten!$A$3:$F$143, 5, FALSE)), "", VLOOKUP($A6043, Dropdownlisten!$A$3:$F$143, 5, FALSE))</f>
        <v>6000_013</v>
      </c>
      <c r="F6043" s="117" t="str">
        <f>IF(ISERROR(VLOOKUP($A6043, Dropdownlisten!$A$3:$F$143, 6, FALSE)), "", VLOOKUP($A6043, Dropdownlisten!$A$3:$F$143, 6, FALSE))</f>
        <v>SchwimmbadBadestelle</v>
      </c>
      <c r="G6043" s="117" t="str">
        <f>VLOOKUP(E6043,Datenstruktur_fuer_R!$D$2:$F$141,3,FALSE)</f>
        <v>Point</v>
      </c>
      <c r="H6043" s="120" t="s">
        <v>289</v>
      </c>
      <c r="I6043" s="26" t="s">
        <v>1341</v>
      </c>
      <c r="J6043" s="26" t="s">
        <v>2234</v>
      </c>
      <c r="K6043" s="5" t="s">
        <v>1939</v>
      </c>
      <c r="L6043" s="5"/>
      <c r="M6043" s="5">
        <v>1</v>
      </c>
      <c r="N6043" s="5" t="s">
        <v>1173</v>
      </c>
    </row>
    <row r="6044" spans="1:14" x14ac:dyDescent="0.35">
      <c r="A6044" s="5" t="s">
        <v>844</v>
      </c>
      <c r="B6044" s="117" t="str">
        <f>IF(ISERROR(VLOOKUP($A6044, Dropdownlisten!$A$3:$F$143, 2, FALSE)), "", VLOOKUP($A6044, Dropdownlisten!$A$3:$F$143, 2, FALSE))</f>
        <v>POI</v>
      </c>
      <c r="C6044" s="117">
        <f>IF(ISERROR(VLOOKUP($A6044, Dropdownlisten!$A$3:$F$143, 3, FALSE)), "", VLOOKUP($A6044, Dropdownlisten!$A$3:$F$143, 3, FALSE))</f>
        <v>6000</v>
      </c>
      <c r="D6044" s="117" t="str">
        <f>IF(ISERROR(VLOOKUP($A6044, Dropdownlisten!$A$3:$F$143, 4, FALSE)), "", VLOOKUP($A6044, Dropdownlisten!$A$3:$F$143, 4, FALSE))</f>
        <v>UnterhaltungSportNaherholung</v>
      </c>
      <c r="E6044" s="117" t="str">
        <f>IF(ISERROR(VLOOKUP($A6044, Dropdownlisten!$A$3:$F$143, 5, FALSE)), "", VLOOKUP($A6044, Dropdownlisten!$A$3:$F$143, 5, FALSE))</f>
        <v>6000_013</v>
      </c>
      <c r="F6044" s="117" t="str">
        <f>IF(ISERROR(VLOOKUP($A6044, Dropdownlisten!$A$3:$F$143, 6, FALSE)), "", VLOOKUP($A6044, Dropdownlisten!$A$3:$F$143, 6, FALSE))</f>
        <v>SchwimmbadBadestelle</v>
      </c>
      <c r="G6044" s="117" t="str">
        <f>VLOOKUP(E6044,Datenstruktur_fuer_R!$D$2:$F$141,3,FALSE)</f>
        <v>Point</v>
      </c>
      <c r="H6044" s="120" t="s">
        <v>293</v>
      </c>
      <c r="I6044" s="26" t="s">
        <v>1341</v>
      </c>
      <c r="J6044" s="26" t="s">
        <v>2234</v>
      </c>
      <c r="K6044" s="5" t="s">
        <v>1958</v>
      </c>
      <c r="L6044" s="5"/>
      <c r="M6044" s="5">
        <v>1</v>
      </c>
      <c r="N6044" s="5" t="s">
        <v>1173</v>
      </c>
    </row>
    <row r="6045" spans="1:14" x14ac:dyDescent="0.35">
      <c r="A6045" s="5" t="s">
        <v>716</v>
      </c>
      <c r="B6045" s="117" t="str">
        <f>IF(ISERROR(VLOOKUP($A6045, Dropdownlisten!$A$3:$F$143, 2, FALSE)), "", VLOOKUP($A6045, Dropdownlisten!$A$3:$F$143, 2, FALSE))</f>
        <v>POI</v>
      </c>
      <c r="C6045" s="117">
        <f>IF(ISERROR(VLOOKUP($A6045, Dropdownlisten!$A$3:$F$143, 3, FALSE)), "", VLOOKUP($A6045, Dropdownlisten!$A$3:$F$143, 3, FALSE))</f>
        <v>6000</v>
      </c>
      <c r="D6045" s="117" t="str">
        <f>IF(ISERROR(VLOOKUP($A6045, Dropdownlisten!$A$3:$F$143, 4, FALSE)), "", VLOOKUP($A6045, Dropdownlisten!$A$3:$F$143, 4, FALSE))</f>
        <v>UnterhaltungSportNaherholung</v>
      </c>
      <c r="E6045" s="117" t="str">
        <f>IF(ISERROR(VLOOKUP($A6045, Dropdownlisten!$A$3:$F$143, 5, FALSE)), "", VLOOKUP($A6045, Dropdownlisten!$A$3:$F$143, 5, FALSE))</f>
        <v>6000_014</v>
      </c>
      <c r="F6045" s="117" t="str">
        <f>IF(ISERROR(VLOOKUP($A6045, Dropdownlisten!$A$3:$F$143, 6, FALSE)), "", VLOOKUP($A6045, Dropdownlisten!$A$3:$F$143, 6, FALSE))</f>
        <v>Sehenswuerdigkeit</v>
      </c>
      <c r="G6045" s="117" t="str">
        <f>VLOOKUP(E6045,Datenstruktur_fuer_R!$D$2:$F$141,3,FALSE)</f>
        <v>Point</v>
      </c>
      <c r="H6045" s="120" t="s">
        <v>689</v>
      </c>
      <c r="I6045" s="26" t="s">
        <v>1341</v>
      </c>
      <c r="J6045" s="26" t="s">
        <v>2235</v>
      </c>
      <c r="K6045" s="5"/>
      <c r="L6045" s="5"/>
      <c r="M6045" s="5">
        <v>1</v>
      </c>
      <c r="N6045" s="5" t="s">
        <v>1173</v>
      </c>
    </row>
    <row r="6046" spans="1:14" x14ac:dyDescent="0.35">
      <c r="A6046" s="5" t="s">
        <v>716</v>
      </c>
      <c r="B6046" s="117" t="str">
        <f>IF(ISERROR(VLOOKUP($A6046, Dropdownlisten!$A$3:$F$143, 2, FALSE)), "", VLOOKUP($A6046, Dropdownlisten!$A$3:$F$143, 2, FALSE))</f>
        <v>POI</v>
      </c>
      <c r="C6046" s="117">
        <f>IF(ISERROR(VLOOKUP($A6046, Dropdownlisten!$A$3:$F$143, 3, FALSE)), "", VLOOKUP($A6046, Dropdownlisten!$A$3:$F$143, 3, FALSE))</f>
        <v>6000</v>
      </c>
      <c r="D6046" s="117" t="str">
        <f>IF(ISERROR(VLOOKUP($A6046, Dropdownlisten!$A$3:$F$143, 4, FALSE)), "", VLOOKUP($A6046, Dropdownlisten!$A$3:$F$143, 4, FALSE))</f>
        <v>UnterhaltungSportNaherholung</v>
      </c>
      <c r="E6046" s="117" t="str">
        <f>IF(ISERROR(VLOOKUP($A6046, Dropdownlisten!$A$3:$F$143, 5, FALSE)), "", VLOOKUP($A6046, Dropdownlisten!$A$3:$F$143, 5, FALSE))</f>
        <v>6000_014</v>
      </c>
      <c r="F6046" s="117" t="str">
        <f>IF(ISERROR(VLOOKUP($A6046, Dropdownlisten!$A$3:$F$143, 6, FALSE)), "", VLOOKUP($A6046, Dropdownlisten!$A$3:$F$143, 6, FALSE))</f>
        <v>Sehenswuerdigkeit</v>
      </c>
      <c r="G6046" s="117" t="str">
        <f>VLOOKUP(E6046,Datenstruktur_fuer_R!$D$2:$F$141,3,FALSE)</f>
        <v>Point</v>
      </c>
      <c r="H6046" s="120" t="s">
        <v>290</v>
      </c>
      <c r="I6046" s="26" t="s">
        <v>1341</v>
      </c>
      <c r="J6046" s="26" t="s">
        <v>2235</v>
      </c>
      <c r="K6046" s="5" t="s">
        <v>1936</v>
      </c>
      <c r="L6046" s="5"/>
      <c r="M6046" s="5">
        <v>1</v>
      </c>
      <c r="N6046" s="5" t="s">
        <v>1173</v>
      </c>
    </row>
    <row r="6047" spans="1:14" x14ac:dyDescent="0.35">
      <c r="A6047" s="5" t="s">
        <v>716</v>
      </c>
      <c r="B6047" s="117" t="str">
        <f>IF(ISERROR(VLOOKUP($A6047, Dropdownlisten!$A$3:$F$143, 2, FALSE)), "", VLOOKUP($A6047, Dropdownlisten!$A$3:$F$143, 2, FALSE))</f>
        <v>POI</v>
      </c>
      <c r="C6047" s="117">
        <f>IF(ISERROR(VLOOKUP($A6047, Dropdownlisten!$A$3:$F$143, 3, FALSE)), "", VLOOKUP($A6047, Dropdownlisten!$A$3:$F$143, 3, FALSE))</f>
        <v>6000</v>
      </c>
      <c r="D6047" s="117" t="str">
        <f>IF(ISERROR(VLOOKUP($A6047, Dropdownlisten!$A$3:$F$143, 4, FALSE)), "", VLOOKUP($A6047, Dropdownlisten!$A$3:$F$143, 4, FALSE))</f>
        <v>UnterhaltungSportNaherholung</v>
      </c>
      <c r="E6047" s="117" t="str">
        <f>IF(ISERROR(VLOOKUP($A6047, Dropdownlisten!$A$3:$F$143, 5, FALSE)), "", VLOOKUP($A6047, Dropdownlisten!$A$3:$F$143, 5, FALSE))</f>
        <v>6000_014</v>
      </c>
      <c r="F6047" s="117" t="str">
        <f>IF(ISERROR(VLOOKUP($A6047, Dropdownlisten!$A$3:$F$143, 6, FALSE)), "", VLOOKUP($A6047, Dropdownlisten!$A$3:$F$143, 6, FALSE))</f>
        <v>Sehenswuerdigkeit</v>
      </c>
      <c r="G6047" s="117" t="str">
        <f>VLOOKUP(E6047,Datenstruktur_fuer_R!$D$2:$F$141,3,FALSE)</f>
        <v>Point</v>
      </c>
      <c r="H6047" s="120" t="s">
        <v>291</v>
      </c>
      <c r="I6047" s="26" t="s">
        <v>1341</v>
      </c>
      <c r="J6047" s="26" t="s">
        <v>2235</v>
      </c>
      <c r="K6047" s="5" t="s">
        <v>1937</v>
      </c>
      <c r="L6047" s="5"/>
      <c r="M6047" s="5">
        <v>1</v>
      </c>
      <c r="N6047" s="5" t="s">
        <v>1173</v>
      </c>
    </row>
    <row r="6048" spans="1:14" x14ac:dyDescent="0.35">
      <c r="A6048" s="5" t="s">
        <v>716</v>
      </c>
      <c r="B6048" s="117" t="str">
        <f>IF(ISERROR(VLOOKUP($A6048, Dropdownlisten!$A$3:$F$143, 2, FALSE)), "", VLOOKUP($A6048, Dropdownlisten!$A$3:$F$143, 2, FALSE))</f>
        <v>POI</v>
      </c>
      <c r="C6048" s="117">
        <f>IF(ISERROR(VLOOKUP($A6048, Dropdownlisten!$A$3:$F$143, 3, FALSE)), "", VLOOKUP($A6048, Dropdownlisten!$A$3:$F$143, 3, FALSE))</f>
        <v>6000</v>
      </c>
      <c r="D6048" s="117" t="str">
        <f>IF(ISERROR(VLOOKUP($A6048, Dropdownlisten!$A$3:$F$143, 4, FALSE)), "", VLOOKUP($A6048, Dropdownlisten!$A$3:$F$143, 4, FALSE))</f>
        <v>UnterhaltungSportNaherholung</v>
      </c>
      <c r="E6048" s="117" t="str">
        <f>IF(ISERROR(VLOOKUP($A6048, Dropdownlisten!$A$3:$F$143, 5, FALSE)), "", VLOOKUP($A6048, Dropdownlisten!$A$3:$F$143, 5, FALSE))</f>
        <v>6000_014</v>
      </c>
      <c r="F6048" s="117" t="str">
        <f>IF(ISERROR(VLOOKUP($A6048, Dropdownlisten!$A$3:$F$143, 6, FALSE)), "", VLOOKUP($A6048, Dropdownlisten!$A$3:$F$143, 6, FALSE))</f>
        <v>Sehenswuerdigkeit</v>
      </c>
      <c r="G6048" s="117" t="str">
        <f>VLOOKUP(E6048,Datenstruktur_fuer_R!$D$2:$F$141,3,FALSE)</f>
        <v>Point</v>
      </c>
      <c r="H6048" s="120" t="s">
        <v>288</v>
      </c>
      <c r="I6048" s="26" t="s">
        <v>1341</v>
      </c>
      <c r="J6048" s="26" t="s">
        <v>2235</v>
      </c>
      <c r="K6048" s="5" t="s">
        <v>1938</v>
      </c>
      <c r="L6048" s="5"/>
      <c r="M6048" s="5">
        <v>1</v>
      </c>
      <c r="N6048" s="5" t="s">
        <v>1173</v>
      </c>
    </row>
    <row r="6049" spans="1:14" x14ac:dyDescent="0.35">
      <c r="A6049" s="5" t="s">
        <v>716</v>
      </c>
      <c r="B6049" s="117" t="str">
        <f>IF(ISERROR(VLOOKUP($A6049, Dropdownlisten!$A$3:$F$143, 2, FALSE)), "", VLOOKUP($A6049, Dropdownlisten!$A$3:$F$143, 2, FALSE))</f>
        <v>POI</v>
      </c>
      <c r="C6049" s="117">
        <f>IF(ISERROR(VLOOKUP($A6049, Dropdownlisten!$A$3:$F$143, 3, FALSE)), "", VLOOKUP($A6049, Dropdownlisten!$A$3:$F$143, 3, FALSE))</f>
        <v>6000</v>
      </c>
      <c r="D6049" s="117" t="str">
        <f>IF(ISERROR(VLOOKUP($A6049, Dropdownlisten!$A$3:$F$143, 4, FALSE)), "", VLOOKUP($A6049, Dropdownlisten!$A$3:$F$143, 4, FALSE))</f>
        <v>UnterhaltungSportNaherholung</v>
      </c>
      <c r="E6049" s="117" t="str">
        <f>IF(ISERROR(VLOOKUP($A6049, Dropdownlisten!$A$3:$F$143, 5, FALSE)), "", VLOOKUP($A6049, Dropdownlisten!$A$3:$F$143, 5, FALSE))</f>
        <v>6000_014</v>
      </c>
      <c r="F6049" s="117" t="str">
        <f>IF(ISERROR(VLOOKUP($A6049, Dropdownlisten!$A$3:$F$143, 6, FALSE)), "", VLOOKUP($A6049, Dropdownlisten!$A$3:$F$143, 6, FALSE))</f>
        <v>Sehenswuerdigkeit</v>
      </c>
      <c r="G6049" s="117" t="str">
        <f>VLOOKUP(E6049,Datenstruktur_fuer_R!$D$2:$F$141,3,FALSE)</f>
        <v>Point</v>
      </c>
      <c r="H6049" s="120" t="s">
        <v>289</v>
      </c>
      <c r="I6049" s="26" t="s">
        <v>1341</v>
      </c>
      <c r="J6049" s="26" t="s">
        <v>2235</v>
      </c>
      <c r="K6049" s="5" t="s">
        <v>1939</v>
      </c>
      <c r="L6049" s="5"/>
      <c r="M6049" s="5">
        <v>1</v>
      </c>
      <c r="N6049" s="5" t="s">
        <v>1173</v>
      </c>
    </row>
    <row r="6050" spans="1:14" x14ac:dyDescent="0.35">
      <c r="A6050" s="5" t="s">
        <v>716</v>
      </c>
      <c r="B6050" s="117" t="str">
        <f>IF(ISERROR(VLOOKUP($A6050, Dropdownlisten!$A$3:$F$143, 2, FALSE)), "", VLOOKUP($A6050, Dropdownlisten!$A$3:$F$143, 2, FALSE))</f>
        <v>POI</v>
      </c>
      <c r="C6050" s="117">
        <f>IF(ISERROR(VLOOKUP($A6050, Dropdownlisten!$A$3:$F$143, 3, FALSE)), "", VLOOKUP($A6050, Dropdownlisten!$A$3:$F$143, 3, FALSE))</f>
        <v>6000</v>
      </c>
      <c r="D6050" s="117" t="str">
        <f>IF(ISERROR(VLOOKUP($A6050, Dropdownlisten!$A$3:$F$143, 4, FALSE)), "", VLOOKUP($A6050, Dropdownlisten!$A$3:$F$143, 4, FALSE))</f>
        <v>UnterhaltungSportNaherholung</v>
      </c>
      <c r="E6050" s="117" t="str">
        <f>IF(ISERROR(VLOOKUP($A6050, Dropdownlisten!$A$3:$F$143, 5, FALSE)), "", VLOOKUP($A6050, Dropdownlisten!$A$3:$F$143, 5, FALSE))</f>
        <v>6000_014</v>
      </c>
      <c r="F6050" s="117" t="str">
        <f>IF(ISERROR(VLOOKUP($A6050, Dropdownlisten!$A$3:$F$143, 6, FALSE)), "", VLOOKUP($A6050, Dropdownlisten!$A$3:$F$143, 6, FALSE))</f>
        <v>Sehenswuerdigkeit</v>
      </c>
      <c r="G6050" s="117" t="str">
        <f>VLOOKUP(E6050,Datenstruktur_fuer_R!$D$2:$F$141,3,FALSE)</f>
        <v>Point</v>
      </c>
      <c r="H6050" s="120" t="s">
        <v>293</v>
      </c>
      <c r="I6050" s="26" t="s">
        <v>1341</v>
      </c>
      <c r="J6050" s="26" t="s">
        <v>2235</v>
      </c>
      <c r="K6050" s="5" t="s">
        <v>1958</v>
      </c>
      <c r="L6050" s="5"/>
      <c r="M6050" s="5">
        <v>1</v>
      </c>
      <c r="N6050" s="5" t="s">
        <v>1173</v>
      </c>
    </row>
    <row r="6051" spans="1:14" x14ac:dyDescent="0.35">
      <c r="A6051" s="5" t="s">
        <v>676</v>
      </c>
      <c r="B6051" s="117" t="str">
        <f>IF(ISERROR(VLOOKUP($A6051, Dropdownlisten!$A$3:$F$143, 2, FALSE)), "", VLOOKUP($A6051, Dropdownlisten!$A$3:$F$143, 2, FALSE))</f>
        <v>POI</v>
      </c>
      <c r="C6051" s="117">
        <f>IF(ISERROR(VLOOKUP($A6051, Dropdownlisten!$A$3:$F$143, 3, FALSE)), "", VLOOKUP($A6051, Dropdownlisten!$A$3:$F$143, 3, FALSE))</f>
        <v>1000</v>
      </c>
      <c r="D6051" s="117" t="str">
        <f>IF(ISERROR(VLOOKUP($A6051, Dropdownlisten!$A$3:$F$143, 4, FALSE)), "", VLOOKUP($A6051, Dropdownlisten!$A$3:$F$143, 4, FALSE))</f>
        <v>Grundversorgung</v>
      </c>
      <c r="E6051" s="117" t="str">
        <f>IF(ISERROR(VLOOKUP($A6051, Dropdownlisten!$A$3:$F$143, 5, FALSE)), "", VLOOKUP($A6051, Dropdownlisten!$A$3:$F$143, 5, FALSE))</f>
        <v>1000_001</v>
      </c>
      <c r="F6051" s="117" t="str">
        <f>IF(ISERROR(VLOOKUP($A6051, Dropdownlisten!$A$3:$F$143, 6, FALSE)), "", VLOOKUP($A6051, Dropdownlisten!$A$3:$F$143, 6, FALSE))</f>
        <v>Feuerwehr</v>
      </c>
      <c r="G6051" s="117" t="str">
        <f>VLOOKUP(E6051,Datenstruktur_fuer_R!$D$2:$F$141,3,FALSE)</f>
        <v>Point</v>
      </c>
      <c r="H6051" s="120" t="s">
        <v>689</v>
      </c>
      <c r="I6051" s="26" t="s">
        <v>1341</v>
      </c>
      <c r="J6051" s="26" t="s">
        <v>2236</v>
      </c>
      <c r="K6051" s="5" t="s">
        <v>1958</v>
      </c>
      <c r="L6051" s="5" t="s">
        <v>120</v>
      </c>
      <c r="M6051" s="5">
        <v>1</v>
      </c>
      <c r="N6051" s="5" t="s">
        <v>1173</v>
      </c>
    </row>
    <row r="6052" spans="1:14" x14ac:dyDescent="0.35">
      <c r="A6052" s="5" t="s">
        <v>676</v>
      </c>
      <c r="B6052" s="117" t="str">
        <f>IF(ISERROR(VLOOKUP($A6052, Dropdownlisten!$A$3:$F$143, 2, FALSE)), "", VLOOKUP($A6052, Dropdownlisten!$A$3:$F$143, 2, FALSE))</f>
        <v>POI</v>
      </c>
      <c r="C6052" s="117">
        <f>IF(ISERROR(VLOOKUP($A6052, Dropdownlisten!$A$3:$F$143, 3, FALSE)), "", VLOOKUP($A6052, Dropdownlisten!$A$3:$F$143, 3, FALSE))</f>
        <v>1000</v>
      </c>
      <c r="D6052" s="117" t="str">
        <f>IF(ISERROR(VLOOKUP($A6052, Dropdownlisten!$A$3:$F$143, 4, FALSE)), "", VLOOKUP($A6052, Dropdownlisten!$A$3:$F$143, 4, FALSE))</f>
        <v>Grundversorgung</v>
      </c>
      <c r="E6052" s="117" t="str">
        <f>IF(ISERROR(VLOOKUP($A6052, Dropdownlisten!$A$3:$F$143, 5, FALSE)), "", VLOOKUP($A6052, Dropdownlisten!$A$3:$F$143, 5, FALSE))</f>
        <v>1000_001</v>
      </c>
      <c r="F6052" s="117" t="str">
        <f>IF(ISERROR(VLOOKUP($A6052, Dropdownlisten!$A$3:$F$143, 6, FALSE)), "", VLOOKUP($A6052, Dropdownlisten!$A$3:$F$143, 6, FALSE))</f>
        <v>Feuerwehr</v>
      </c>
      <c r="G6052" s="117" t="str">
        <f>VLOOKUP(E6052,Datenstruktur_fuer_R!$D$2:$F$141,3,FALSE)</f>
        <v>Point</v>
      </c>
      <c r="H6052" s="120" t="s">
        <v>290</v>
      </c>
      <c r="I6052" s="26" t="s">
        <v>1341</v>
      </c>
      <c r="J6052" s="26" t="s">
        <v>2236</v>
      </c>
      <c r="K6052" s="5" t="s">
        <v>1936</v>
      </c>
      <c r="L6052" s="5"/>
      <c r="M6052" s="5">
        <v>1</v>
      </c>
      <c r="N6052" s="5" t="s">
        <v>1173</v>
      </c>
    </row>
    <row r="6053" spans="1:14" x14ac:dyDescent="0.35">
      <c r="A6053" s="5" t="s">
        <v>676</v>
      </c>
      <c r="B6053" s="117" t="str">
        <f>IF(ISERROR(VLOOKUP($A6053, Dropdownlisten!$A$3:$F$143, 2, FALSE)), "", VLOOKUP($A6053, Dropdownlisten!$A$3:$F$143, 2, FALSE))</f>
        <v>POI</v>
      </c>
      <c r="C6053" s="117">
        <f>IF(ISERROR(VLOOKUP($A6053, Dropdownlisten!$A$3:$F$143, 3, FALSE)), "", VLOOKUP($A6053, Dropdownlisten!$A$3:$F$143, 3, FALSE))</f>
        <v>1000</v>
      </c>
      <c r="D6053" s="117" t="str">
        <f>IF(ISERROR(VLOOKUP($A6053, Dropdownlisten!$A$3:$F$143, 4, FALSE)), "", VLOOKUP($A6053, Dropdownlisten!$A$3:$F$143, 4, FALSE))</f>
        <v>Grundversorgung</v>
      </c>
      <c r="E6053" s="117" t="str">
        <f>IF(ISERROR(VLOOKUP($A6053, Dropdownlisten!$A$3:$F$143, 5, FALSE)), "", VLOOKUP($A6053, Dropdownlisten!$A$3:$F$143, 5, FALSE))</f>
        <v>1000_001</v>
      </c>
      <c r="F6053" s="117" t="str">
        <f>IF(ISERROR(VLOOKUP($A6053, Dropdownlisten!$A$3:$F$143, 6, FALSE)), "", VLOOKUP($A6053, Dropdownlisten!$A$3:$F$143, 6, FALSE))</f>
        <v>Feuerwehr</v>
      </c>
      <c r="G6053" s="117" t="str">
        <f>VLOOKUP(E6053,Datenstruktur_fuer_R!$D$2:$F$141,3,FALSE)</f>
        <v>Point</v>
      </c>
      <c r="H6053" s="120" t="s">
        <v>291</v>
      </c>
      <c r="I6053" s="26" t="s">
        <v>1341</v>
      </c>
      <c r="J6053" s="26" t="s">
        <v>2236</v>
      </c>
      <c r="K6053" s="5" t="s">
        <v>1937</v>
      </c>
      <c r="L6053" s="5"/>
      <c r="M6053" s="5">
        <v>1</v>
      </c>
      <c r="N6053" s="5" t="s">
        <v>1173</v>
      </c>
    </row>
    <row r="6054" spans="1:14" x14ac:dyDescent="0.35">
      <c r="A6054" s="5" t="s">
        <v>676</v>
      </c>
      <c r="B6054" s="117" t="str">
        <f>IF(ISERROR(VLOOKUP($A6054, Dropdownlisten!$A$3:$F$143, 2, FALSE)), "", VLOOKUP($A6054, Dropdownlisten!$A$3:$F$143, 2, FALSE))</f>
        <v>POI</v>
      </c>
      <c r="C6054" s="117">
        <f>IF(ISERROR(VLOOKUP($A6054, Dropdownlisten!$A$3:$F$143, 3, FALSE)), "", VLOOKUP($A6054, Dropdownlisten!$A$3:$F$143, 3, FALSE))</f>
        <v>1000</v>
      </c>
      <c r="D6054" s="117" t="str">
        <f>IF(ISERROR(VLOOKUP($A6054, Dropdownlisten!$A$3:$F$143, 4, FALSE)), "", VLOOKUP($A6054, Dropdownlisten!$A$3:$F$143, 4, FALSE))</f>
        <v>Grundversorgung</v>
      </c>
      <c r="E6054" s="117" t="str">
        <f>IF(ISERROR(VLOOKUP($A6054, Dropdownlisten!$A$3:$F$143, 5, FALSE)), "", VLOOKUP($A6054, Dropdownlisten!$A$3:$F$143, 5, FALSE))</f>
        <v>1000_001</v>
      </c>
      <c r="F6054" s="117" t="str">
        <f>IF(ISERROR(VLOOKUP($A6054, Dropdownlisten!$A$3:$F$143, 6, FALSE)), "", VLOOKUP($A6054, Dropdownlisten!$A$3:$F$143, 6, FALSE))</f>
        <v>Feuerwehr</v>
      </c>
      <c r="G6054" s="117" t="str">
        <f>VLOOKUP(E6054,Datenstruktur_fuer_R!$D$2:$F$141,3,FALSE)</f>
        <v>Point</v>
      </c>
      <c r="H6054" s="120" t="s">
        <v>288</v>
      </c>
      <c r="I6054" s="26" t="s">
        <v>1341</v>
      </c>
      <c r="J6054" s="26" t="s">
        <v>2236</v>
      </c>
      <c r="K6054" s="5" t="s">
        <v>1938</v>
      </c>
      <c r="L6054" s="5"/>
      <c r="M6054" s="5">
        <v>1</v>
      </c>
      <c r="N6054" s="5" t="s">
        <v>1173</v>
      </c>
    </row>
    <row r="6055" spans="1:14" x14ac:dyDescent="0.35">
      <c r="A6055" s="5" t="s">
        <v>676</v>
      </c>
      <c r="B6055" s="117" t="str">
        <f>IF(ISERROR(VLOOKUP($A6055, Dropdownlisten!$A$3:$F$143, 2, FALSE)), "", VLOOKUP($A6055, Dropdownlisten!$A$3:$F$143, 2, FALSE))</f>
        <v>POI</v>
      </c>
      <c r="C6055" s="117">
        <f>IF(ISERROR(VLOOKUP($A6055, Dropdownlisten!$A$3:$F$143, 3, FALSE)), "", VLOOKUP($A6055, Dropdownlisten!$A$3:$F$143, 3, FALSE))</f>
        <v>1000</v>
      </c>
      <c r="D6055" s="117" t="str">
        <f>IF(ISERROR(VLOOKUP($A6055, Dropdownlisten!$A$3:$F$143, 4, FALSE)), "", VLOOKUP($A6055, Dropdownlisten!$A$3:$F$143, 4, FALSE))</f>
        <v>Grundversorgung</v>
      </c>
      <c r="E6055" s="117" t="str">
        <f>IF(ISERROR(VLOOKUP($A6055, Dropdownlisten!$A$3:$F$143, 5, FALSE)), "", VLOOKUP($A6055, Dropdownlisten!$A$3:$F$143, 5, FALSE))</f>
        <v>1000_001</v>
      </c>
      <c r="F6055" s="117" t="str">
        <f>IF(ISERROR(VLOOKUP($A6055, Dropdownlisten!$A$3:$F$143, 6, FALSE)), "", VLOOKUP($A6055, Dropdownlisten!$A$3:$F$143, 6, FALSE))</f>
        <v>Feuerwehr</v>
      </c>
      <c r="G6055" s="117" t="str">
        <f>VLOOKUP(E6055,Datenstruktur_fuer_R!$D$2:$F$141,3,FALSE)</f>
        <v>Point</v>
      </c>
      <c r="H6055" s="120" t="s">
        <v>289</v>
      </c>
      <c r="I6055" s="26" t="s">
        <v>1341</v>
      </c>
      <c r="J6055" s="26" t="s">
        <v>2236</v>
      </c>
      <c r="K6055" s="5" t="s">
        <v>1939</v>
      </c>
      <c r="L6055" s="5"/>
      <c r="M6055" s="5">
        <v>1</v>
      </c>
      <c r="N6055" s="5" t="s">
        <v>1173</v>
      </c>
    </row>
    <row r="6056" spans="1:14" x14ac:dyDescent="0.35">
      <c r="A6056" s="5" t="s">
        <v>676</v>
      </c>
      <c r="B6056" s="117" t="str">
        <f>IF(ISERROR(VLOOKUP($A6056, Dropdownlisten!$A$3:$F$143, 2, FALSE)), "", VLOOKUP($A6056, Dropdownlisten!$A$3:$F$143, 2, FALSE))</f>
        <v>POI</v>
      </c>
      <c r="C6056" s="117">
        <f>IF(ISERROR(VLOOKUP($A6056, Dropdownlisten!$A$3:$F$143, 3, FALSE)), "", VLOOKUP($A6056, Dropdownlisten!$A$3:$F$143, 3, FALSE))</f>
        <v>1000</v>
      </c>
      <c r="D6056" s="117" t="str">
        <f>IF(ISERROR(VLOOKUP($A6056, Dropdownlisten!$A$3:$F$143, 4, FALSE)), "", VLOOKUP($A6056, Dropdownlisten!$A$3:$F$143, 4, FALSE))</f>
        <v>Grundversorgung</v>
      </c>
      <c r="E6056" s="117" t="str">
        <f>IF(ISERROR(VLOOKUP($A6056, Dropdownlisten!$A$3:$F$143, 5, FALSE)), "", VLOOKUP($A6056, Dropdownlisten!$A$3:$F$143, 5, FALSE))</f>
        <v>1000_001</v>
      </c>
      <c r="F6056" s="117" t="str">
        <f>IF(ISERROR(VLOOKUP($A6056, Dropdownlisten!$A$3:$F$143, 6, FALSE)), "", VLOOKUP($A6056, Dropdownlisten!$A$3:$F$143, 6, FALSE))</f>
        <v>Feuerwehr</v>
      </c>
      <c r="G6056" s="117" t="str">
        <f>VLOOKUP(E6056,Datenstruktur_fuer_R!$D$2:$F$141,3,FALSE)</f>
        <v>Point</v>
      </c>
      <c r="H6056" s="120" t="s">
        <v>293</v>
      </c>
      <c r="I6056" s="26" t="s">
        <v>1341</v>
      </c>
      <c r="J6056" s="26" t="s">
        <v>2236</v>
      </c>
      <c r="K6056" s="5" t="s">
        <v>1958</v>
      </c>
      <c r="L6056" s="5"/>
      <c r="M6056" s="5">
        <v>1</v>
      </c>
      <c r="N6056" s="5" t="s">
        <v>1173</v>
      </c>
    </row>
    <row r="6057" spans="1:14" x14ac:dyDescent="0.35">
      <c r="A6057" s="5" t="s">
        <v>710</v>
      </c>
      <c r="B6057" s="117" t="str">
        <f>IF(ISERROR(VLOOKUP($A6057, Dropdownlisten!$A$3:$F$143, 2, FALSE)), "", VLOOKUP($A6057, Dropdownlisten!$A$3:$F$143, 2, FALSE))</f>
        <v>POI</v>
      </c>
      <c r="C6057" s="117">
        <f>IF(ISERROR(VLOOKUP($A6057, Dropdownlisten!$A$3:$F$143, 3, FALSE)), "", VLOOKUP($A6057, Dropdownlisten!$A$3:$F$143, 3, FALSE))</f>
        <v>1000</v>
      </c>
      <c r="D6057" s="117" t="str">
        <f>IF(ISERROR(VLOOKUP($A6057, Dropdownlisten!$A$3:$F$143, 4, FALSE)), "", VLOOKUP($A6057, Dropdownlisten!$A$3:$F$143, 4, FALSE))</f>
        <v>Grundversorgung</v>
      </c>
      <c r="E6057" s="117" t="str">
        <f>IF(ISERROR(VLOOKUP($A6057, Dropdownlisten!$A$3:$F$143, 5, FALSE)), "", VLOOKUP($A6057, Dropdownlisten!$A$3:$F$143, 5, FALSE))</f>
        <v>1000_005</v>
      </c>
      <c r="F6057" s="117" t="str">
        <f>IF(ISERROR(VLOOKUP($A6057, Dropdownlisten!$A$3:$F$143, 6, FALSE)), "", VLOOKUP($A6057, Dropdownlisten!$A$3:$F$143, 6, FALSE))</f>
        <v>Rathaus</v>
      </c>
      <c r="G6057" s="117" t="str">
        <f>VLOOKUP(E6057,Datenstruktur_fuer_R!$D$2:$F$141,3,FALSE)</f>
        <v>Point</v>
      </c>
      <c r="H6057" s="120" t="s">
        <v>689</v>
      </c>
      <c r="I6057" s="26" t="s">
        <v>1341</v>
      </c>
      <c r="J6057" s="26" t="s">
        <v>2236</v>
      </c>
      <c r="K6057" s="5" t="s">
        <v>1958</v>
      </c>
      <c r="L6057" s="5" t="s">
        <v>1955</v>
      </c>
      <c r="M6057" s="5">
        <v>1</v>
      </c>
      <c r="N6057" s="5" t="s">
        <v>1173</v>
      </c>
    </row>
    <row r="6058" spans="1:14" x14ac:dyDescent="0.35">
      <c r="A6058" s="5" t="s">
        <v>710</v>
      </c>
      <c r="B6058" s="117" t="str">
        <f>IF(ISERROR(VLOOKUP($A6058, Dropdownlisten!$A$3:$F$143, 2, FALSE)), "", VLOOKUP($A6058, Dropdownlisten!$A$3:$F$143, 2, FALSE))</f>
        <v>POI</v>
      </c>
      <c r="C6058" s="117">
        <f>IF(ISERROR(VLOOKUP($A6058, Dropdownlisten!$A$3:$F$143, 3, FALSE)), "", VLOOKUP($A6058, Dropdownlisten!$A$3:$F$143, 3, FALSE))</f>
        <v>1000</v>
      </c>
      <c r="D6058" s="117" t="str">
        <f>IF(ISERROR(VLOOKUP($A6058, Dropdownlisten!$A$3:$F$143, 4, FALSE)), "", VLOOKUP($A6058, Dropdownlisten!$A$3:$F$143, 4, FALSE))</f>
        <v>Grundversorgung</v>
      </c>
      <c r="E6058" s="117" t="str">
        <f>IF(ISERROR(VLOOKUP($A6058, Dropdownlisten!$A$3:$F$143, 5, FALSE)), "", VLOOKUP($A6058, Dropdownlisten!$A$3:$F$143, 5, FALSE))</f>
        <v>1000_005</v>
      </c>
      <c r="F6058" s="117" t="str">
        <f>IF(ISERROR(VLOOKUP($A6058, Dropdownlisten!$A$3:$F$143, 6, FALSE)), "", VLOOKUP($A6058, Dropdownlisten!$A$3:$F$143, 6, FALSE))</f>
        <v>Rathaus</v>
      </c>
      <c r="G6058" s="117" t="str">
        <f>VLOOKUP(E6058,Datenstruktur_fuer_R!$D$2:$F$141,3,FALSE)</f>
        <v>Point</v>
      </c>
      <c r="H6058" s="120" t="s">
        <v>689</v>
      </c>
      <c r="I6058" s="26" t="s">
        <v>1341</v>
      </c>
      <c r="J6058" s="26" t="s">
        <v>2236</v>
      </c>
      <c r="K6058" s="5" t="s">
        <v>1958</v>
      </c>
      <c r="L6058" s="5" t="s">
        <v>1974</v>
      </c>
      <c r="M6058" s="5">
        <v>1</v>
      </c>
      <c r="N6058" s="5" t="s">
        <v>1173</v>
      </c>
    </row>
    <row r="6059" spans="1:14" x14ac:dyDescent="0.35">
      <c r="A6059" s="5" t="s">
        <v>710</v>
      </c>
      <c r="B6059" s="117" t="str">
        <f>IF(ISERROR(VLOOKUP($A6059, Dropdownlisten!$A$3:$F$143, 2, FALSE)), "", VLOOKUP($A6059, Dropdownlisten!$A$3:$F$143, 2, FALSE))</f>
        <v>POI</v>
      </c>
      <c r="C6059" s="117">
        <f>IF(ISERROR(VLOOKUP($A6059, Dropdownlisten!$A$3:$F$143, 3, FALSE)), "", VLOOKUP($A6059, Dropdownlisten!$A$3:$F$143, 3, FALSE))</f>
        <v>1000</v>
      </c>
      <c r="D6059" s="117" t="str">
        <f>IF(ISERROR(VLOOKUP($A6059, Dropdownlisten!$A$3:$F$143, 4, FALSE)), "", VLOOKUP($A6059, Dropdownlisten!$A$3:$F$143, 4, FALSE))</f>
        <v>Grundversorgung</v>
      </c>
      <c r="E6059" s="117" t="str">
        <f>IF(ISERROR(VLOOKUP($A6059, Dropdownlisten!$A$3:$F$143, 5, FALSE)), "", VLOOKUP($A6059, Dropdownlisten!$A$3:$F$143, 5, FALSE))</f>
        <v>1000_005</v>
      </c>
      <c r="F6059" s="117" t="str">
        <f>IF(ISERROR(VLOOKUP($A6059, Dropdownlisten!$A$3:$F$143, 6, FALSE)), "", VLOOKUP($A6059, Dropdownlisten!$A$3:$F$143, 6, FALSE))</f>
        <v>Rathaus</v>
      </c>
      <c r="G6059" s="117" t="str">
        <f>VLOOKUP(E6059,Datenstruktur_fuer_R!$D$2:$F$141,3,FALSE)</f>
        <v>Point</v>
      </c>
      <c r="H6059" s="120" t="s">
        <v>689</v>
      </c>
      <c r="I6059" s="26" t="s">
        <v>1341</v>
      </c>
      <c r="J6059" s="26" t="s">
        <v>2236</v>
      </c>
      <c r="K6059" s="5" t="s">
        <v>1958</v>
      </c>
      <c r="L6059" s="5" t="s">
        <v>1973</v>
      </c>
      <c r="M6059" s="5">
        <v>1</v>
      </c>
      <c r="N6059" s="5" t="s">
        <v>1173</v>
      </c>
    </row>
    <row r="6060" spans="1:14" x14ac:dyDescent="0.35">
      <c r="A6060" s="5" t="s">
        <v>710</v>
      </c>
      <c r="B6060" s="117" t="str">
        <f>IF(ISERROR(VLOOKUP($A6060, Dropdownlisten!$A$3:$F$143, 2, FALSE)), "", VLOOKUP($A6060, Dropdownlisten!$A$3:$F$143, 2, FALSE))</f>
        <v>POI</v>
      </c>
      <c r="C6060" s="117">
        <f>IF(ISERROR(VLOOKUP($A6060, Dropdownlisten!$A$3:$F$143, 3, FALSE)), "", VLOOKUP($A6060, Dropdownlisten!$A$3:$F$143, 3, FALSE))</f>
        <v>1000</v>
      </c>
      <c r="D6060" s="117" t="str">
        <f>IF(ISERROR(VLOOKUP($A6060, Dropdownlisten!$A$3:$F$143, 4, FALSE)), "", VLOOKUP($A6060, Dropdownlisten!$A$3:$F$143, 4, FALSE))</f>
        <v>Grundversorgung</v>
      </c>
      <c r="E6060" s="117" t="str">
        <f>IF(ISERROR(VLOOKUP($A6060, Dropdownlisten!$A$3:$F$143, 5, FALSE)), "", VLOOKUP($A6060, Dropdownlisten!$A$3:$F$143, 5, FALSE))</f>
        <v>1000_005</v>
      </c>
      <c r="F6060" s="117" t="str">
        <f>IF(ISERROR(VLOOKUP($A6060, Dropdownlisten!$A$3:$F$143, 6, FALSE)), "", VLOOKUP($A6060, Dropdownlisten!$A$3:$F$143, 6, FALSE))</f>
        <v>Rathaus</v>
      </c>
      <c r="G6060" s="117" t="str">
        <f>VLOOKUP(E6060,Datenstruktur_fuer_R!$D$2:$F$141,3,FALSE)</f>
        <v>Point</v>
      </c>
      <c r="H6060" s="120" t="s">
        <v>689</v>
      </c>
      <c r="I6060" s="26" t="s">
        <v>1341</v>
      </c>
      <c r="J6060" s="26" t="s">
        <v>2236</v>
      </c>
      <c r="K6060" s="5" t="s">
        <v>1958</v>
      </c>
      <c r="L6060" s="5" t="s">
        <v>1975</v>
      </c>
      <c r="M6060" s="5">
        <v>1</v>
      </c>
      <c r="N6060" s="5" t="s">
        <v>1173</v>
      </c>
    </row>
    <row r="6061" spans="1:14" x14ac:dyDescent="0.35">
      <c r="A6061" s="5" t="s">
        <v>710</v>
      </c>
      <c r="B6061" s="117" t="str">
        <f>IF(ISERROR(VLOOKUP($A6061, Dropdownlisten!$A$3:$F$143, 2, FALSE)), "", VLOOKUP($A6061, Dropdownlisten!$A$3:$F$143, 2, FALSE))</f>
        <v>POI</v>
      </c>
      <c r="C6061" s="117">
        <f>IF(ISERROR(VLOOKUP($A6061, Dropdownlisten!$A$3:$F$143, 3, FALSE)), "", VLOOKUP($A6061, Dropdownlisten!$A$3:$F$143, 3, FALSE))</f>
        <v>1000</v>
      </c>
      <c r="D6061" s="117" t="str">
        <f>IF(ISERROR(VLOOKUP($A6061, Dropdownlisten!$A$3:$F$143, 4, FALSE)), "", VLOOKUP($A6061, Dropdownlisten!$A$3:$F$143, 4, FALSE))</f>
        <v>Grundversorgung</v>
      </c>
      <c r="E6061" s="117" t="str">
        <f>IF(ISERROR(VLOOKUP($A6061, Dropdownlisten!$A$3:$F$143, 5, FALSE)), "", VLOOKUP($A6061, Dropdownlisten!$A$3:$F$143, 5, FALSE))</f>
        <v>1000_005</v>
      </c>
      <c r="F6061" s="117" t="str">
        <f>IF(ISERROR(VLOOKUP($A6061, Dropdownlisten!$A$3:$F$143, 6, FALSE)), "", VLOOKUP($A6061, Dropdownlisten!$A$3:$F$143, 6, FALSE))</f>
        <v>Rathaus</v>
      </c>
      <c r="G6061" s="117" t="str">
        <f>VLOOKUP(E6061,Datenstruktur_fuer_R!$D$2:$F$141,3,FALSE)</f>
        <v>Point</v>
      </c>
      <c r="H6061" s="120" t="s">
        <v>689</v>
      </c>
      <c r="I6061" s="26" t="s">
        <v>1341</v>
      </c>
      <c r="J6061" s="26" t="s">
        <v>2236</v>
      </c>
      <c r="K6061" s="5" t="s">
        <v>1958</v>
      </c>
      <c r="L6061" s="5" t="s">
        <v>1976</v>
      </c>
      <c r="M6061" s="5">
        <v>1</v>
      </c>
      <c r="N6061" s="5" t="s">
        <v>1173</v>
      </c>
    </row>
    <row r="6062" spans="1:14" x14ac:dyDescent="0.35">
      <c r="A6062" s="5" t="s">
        <v>710</v>
      </c>
      <c r="B6062" s="117" t="str">
        <f>IF(ISERROR(VLOOKUP($A6062, Dropdownlisten!$A$3:$F$143, 2, FALSE)), "", VLOOKUP($A6062, Dropdownlisten!$A$3:$F$143, 2, FALSE))</f>
        <v>POI</v>
      </c>
      <c r="C6062" s="117">
        <f>IF(ISERROR(VLOOKUP($A6062, Dropdownlisten!$A$3:$F$143, 3, FALSE)), "", VLOOKUP($A6062, Dropdownlisten!$A$3:$F$143, 3, FALSE))</f>
        <v>1000</v>
      </c>
      <c r="D6062" s="117" t="str">
        <f>IF(ISERROR(VLOOKUP($A6062, Dropdownlisten!$A$3:$F$143, 4, FALSE)), "", VLOOKUP($A6062, Dropdownlisten!$A$3:$F$143, 4, FALSE))</f>
        <v>Grundversorgung</v>
      </c>
      <c r="E6062" s="117" t="str">
        <f>IF(ISERROR(VLOOKUP($A6062, Dropdownlisten!$A$3:$F$143, 5, FALSE)), "", VLOOKUP($A6062, Dropdownlisten!$A$3:$F$143, 5, FALSE))</f>
        <v>1000_005</v>
      </c>
      <c r="F6062" s="117" t="str">
        <f>IF(ISERROR(VLOOKUP($A6062, Dropdownlisten!$A$3:$F$143, 6, FALSE)), "", VLOOKUP($A6062, Dropdownlisten!$A$3:$F$143, 6, FALSE))</f>
        <v>Rathaus</v>
      </c>
      <c r="G6062" s="117" t="str">
        <f>VLOOKUP(E6062,Datenstruktur_fuer_R!$D$2:$F$141,3,FALSE)</f>
        <v>Point</v>
      </c>
      <c r="H6062" s="120" t="s">
        <v>689</v>
      </c>
      <c r="I6062" s="26" t="s">
        <v>1341</v>
      </c>
      <c r="J6062" s="26" t="s">
        <v>2236</v>
      </c>
      <c r="K6062" s="5" t="s">
        <v>1958</v>
      </c>
      <c r="L6062" s="5" t="s">
        <v>2217</v>
      </c>
      <c r="M6062" s="5">
        <v>1</v>
      </c>
      <c r="N6062" s="5" t="s">
        <v>1173</v>
      </c>
    </row>
    <row r="6063" spans="1:14" x14ac:dyDescent="0.35">
      <c r="A6063" s="5" t="s">
        <v>710</v>
      </c>
      <c r="B6063" s="117" t="str">
        <f>IF(ISERROR(VLOOKUP($A6063, Dropdownlisten!$A$3:$F$143, 2, FALSE)), "", VLOOKUP($A6063, Dropdownlisten!$A$3:$F$143, 2, FALSE))</f>
        <v>POI</v>
      </c>
      <c r="C6063" s="117">
        <f>IF(ISERROR(VLOOKUP($A6063, Dropdownlisten!$A$3:$F$143, 3, FALSE)), "", VLOOKUP($A6063, Dropdownlisten!$A$3:$F$143, 3, FALSE))</f>
        <v>1000</v>
      </c>
      <c r="D6063" s="117" t="str">
        <f>IF(ISERROR(VLOOKUP($A6063, Dropdownlisten!$A$3:$F$143, 4, FALSE)), "", VLOOKUP($A6063, Dropdownlisten!$A$3:$F$143, 4, FALSE))</f>
        <v>Grundversorgung</v>
      </c>
      <c r="E6063" s="117" t="str">
        <f>IF(ISERROR(VLOOKUP($A6063, Dropdownlisten!$A$3:$F$143, 5, FALSE)), "", VLOOKUP($A6063, Dropdownlisten!$A$3:$F$143, 5, FALSE))</f>
        <v>1000_005</v>
      </c>
      <c r="F6063" s="117" t="str">
        <f>IF(ISERROR(VLOOKUP($A6063, Dropdownlisten!$A$3:$F$143, 6, FALSE)), "", VLOOKUP($A6063, Dropdownlisten!$A$3:$F$143, 6, FALSE))</f>
        <v>Rathaus</v>
      </c>
      <c r="G6063" s="117" t="str">
        <f>VLOOKUP(E6063,Datenstruktur_fuer_R!$D$2:$F$141,3,FALSE)</f>
        <v>Point</v>
      </c>
      <c r="H6063" s="120" t="s">
        <v>689</v>
      </c>
      <c r="I6063" s="26" t="s">
        <v>1341</v>
      </c>
      <c r="J6063" s="26" t="s">
        <v>2236</v>
      </c>
      <c r="K6063" s="5" t="s">
        <v>1958</v>
      </c>
      <c r="L6063" s="5" t="s">
        <v>2218</v>
      </c>
      <c r="M6063" s="5">
        <v>1</v>
      </c>
      <c r="N6063" s="5" t="s">
        <v>1173</v>
      </c>
    </row>
    <row r="6064" spans="1:14" x14ac:dyDescent="0.35">
      <c r="A6064" s="5" t="s">
        <v>710</v>
      </c>
      <c r="B6064" s="117" t="str">
        <f>IF(ISERROR(VLOOKUP($A6064, Dropdownlisten!$A$3:$F$143, 2, FALSE)), "", VLOOKUP($A6064, Dropdownlisten!$A$3:$F$143, 2, FALSE))</f>
        <v>POI</v>
      </c>
      <c r="C6064" s="117">
        <f>IF(ISERROR(VLOOKUP($A6064, Dropdownlisten!$A$3:$F$143, 3, FALSE)), "", VLOOKUP($A6064, Dropdownlisten!$A$3:$F$143, 3, FALSE))</f>
        <v>1000</v>
      </c>
      <c r="D6064" s="117" t="str">
        <f>IF(ISERROR(VLOOKUP($A6064, Dropdownlisten!$A$3:$F$143, 4, FALSE)), "", VLOOKUP($A6064, Dropdownlisten!$A$3:$F$143, 4, FALSE))</f>
        <v>Grundversorgung</v>
      </c>
      <c r="E6064" s="117" t="str">
        <f>IF(ISERROR(VLOOKUP($A6064, Dropdownlisten!$A$3:$F$143, 5, FALSE)), "", VLOOKUP($A6064, Dropdownlisten!$A$3:$F$143, 5, FALSE))</f>
        <v>1000_005</v>
      </c>
      <c r="F6064" s="117" t="str">
        <f>IF(ISERROR(VLOOKUP($A6064, Dropdownlisten!$A$3:$F$143, 6, FALSE)), "", VLOOKUP($A6064, Dropdownlisten!$A$3:$F$143, 6, FALSE))</f>
        <v>Rathaus</v>
      </c>
      <c r="G6064" s="117" t="str">
        <f>VLOOKUP(E6064,Datenstruktur_fuer_R!$D$2:$F$141,3,FALSE)</f>
        <v>Point</v>
      </c>
      <c r="H6064" s="120" t="s">
        <v>689</v>
      </c>
      <c r="I6064" s="26" t="s">
        <v>1341</v>
      </c>
      <c r="J6064" s="26" t="s">
        <v>2236</v>
      </c>
      <c r="K6064" s="5" t="s">
        <v>1958</v>
      </c>
      <c r="L6064" s="5" t="s">
        <v>2219</v>
      </c>
      <c r="M6064" s="5">
        <v>1</v>
      </c>
      <c r="N6064" s="5" t="s">
        <v>1173</v>
      </c>
    </row>
    <row r="6065" spans="1:14" x14ac:dyDescent="0.35">
      <c r="A6065" s="5" t="s">
        <v>710</v>
      </c>
      <c r="B6065" s="117" t="str">
        <f>IF(ISERROR(VLOOKUP($A6065, Dropdownlisten!$A$3:$F$143, 2, FALSE)), "", VLOOKUP($A6065, Dropdownlisten!$A$3:$F$143, 2, FALSE))</f>
        <v>POI</v>
      </c>
      <c r="C6065" s="117">
        <f>IF(ISERROR(VLOOKUP($A6065, Dropdownlisten!$A$3:$F$143, 3, FALSE)), "", VLOOKUP($A6065, Dropdownlisten!$A$3:$F$143, 3, FALSE))</f>
        <v>1000</v>
      </c>
      <c r="D6065" s="117" t="str">
        <f>IF(ISERROR(VLOOKUP($A6065, Dropdownlisten!$A$3:$F$143, 4, FALSE)), "", VLOOKUP($A6065, Dropdownlisten!$A$3:$F$143, 4, FALSE))</f>
        <v>Grundversorgung</v>
      </c>
      <c r="E6065" s="117" t="str">
        <f>IF(ISERROR(VLOOKUP($A6065, Dropdownlisten!$A$3:$F$143, 5, FALSE)), "", VLOOKUP($A6065, Dropdownlisten!$A$3:$F$143, 5, FALSE))</f>
        <v>1000_005</v>
      </c>
      <c r="F6065" s="117" t="str">
        <f>IF(ISERROR(VLOOKUP($A6065, Dropdownlisten!$A$3:$F$143, 6, FALSE)), "", VLOOKUP($A6065, Dropdownlisten!$A$3:$F$143, 6, FALSE))</f>
        <v>Rathaus</v>
      </c>
      <c r="G6065" s="117" t="str">
        <f>VLOOKUP(E6065,Datenstruktur_fuer_R!$D$2:$F$141,3,FALSE)</f>
        <v>Point</v>
      </c>
      <c r="H6065" s="120" t="s">
        <v>689</v>
      </c>
      <c r="I6065" s="26" t="s">
        <v>1341</v>
      </c>
      <c r="J6065" s="26" t="s">
        <v>2236</v>
      </c>
      <c r="K6065" s="5" t="s">
        <v>1958</v>
      </c>
      <c r="L6065" s="5" t="s">
        <v>2220</v>
      </c>
      <c r="M6065" s="5">
        <v>1</v>
      </c>
      <c r="N6065" s="5" t="s">
        <v>1173</v>
      </c>
    </row>
    <row r="6066" spans="1:14" x14ac:dyDescent="0.35">
      <c r="A6066" s="5" t="s">
        <v>710</v>
      </c>
      <c r="B6066" s="117" t="str">
        <f>IF(ISERROR(VLOOKUP($A6066, Dropdownlisten!$A$3:$F$143, 2, FALSE)), "", VLOOKUP($A6066, Dropdownlisten!$A$3:$F$143, 2, FALSE))</f>
        <v>POI</v>
      </c>
      <c r="C6066" s="117">
        <f>IF(ISERROR(VLOOKUP($A6066, Dropdownlisten!$A$3:$F$143, 3, FALSE)), "", VLOOKUP($A6066, Dropdownlisten!$A$3:$F$143, 3, FALSE))</f>
        <v>1000</v>
      </c>
      <c r="D6066" s="117" t="str">
        <f>IF(ISERROR(VLOOKUP($A6066, Dropdownlisten!$A$3:$F$143, 4, FALSE)), "", VLOOKUP($A6066, Dropdownlisten!$A$3:$F$143, 4, FALSE))</f>
        <v>Grundversorgung</v>
      </c>
      <c r="E6066" s="117" t="str">
        <f>IF(ISERROR(VLOOKUP($A6066, Dropdownlisten!$A$3:$F$143, 5, FALSE)), "", VLOOKUP($A6066, Dropdownlisten!$A$3:$F$143, 5, FALSE))</f>
        <v>1000_005</v>
      </c>
      <c r="F6066" s="117" t="str">
        <f>IF(ISERROR(VLOOKUP($A6066, Dropdownlisten!$A$3:$F$143, 6, FALSE)), "", VLOOKUP($A6066, Dropdownlisten!$A$3:$F$143, 6, FALSE))</f>
        <v>Rathaus</v>
      </c>
      <c r="G6066" s="117" t="str">
        <f>VLOOKUP(E6066,Datenstruktur_fuer_R!$D$2:$F$141,3,FALSE)</f>
        <v>Point</v>
      </c>
      <c r="H6066" s="120" t="s">
        <v>290</v>
      </c>
      <c r="I6066" s="26" t="s">
        <v>1341</v>
      </c>
      <c r="J6066" s="26" t="s">
        <v>2236</v>
      </c>
      <c r="K6066" s="5" t="s">
        <v>1936</v>
      </c>
      <c r="L6066" s="5"/>
      <c r="M6066" s="5">
        <v>1</v>
      </c>
      <c r="N6066" s="5" t="s">
        <v>1173</v>
      </c>
    </row>
    <row r="6067" spans="1:14" x14ac:dyDescent="0.35">
      <c r="A6067" s="5" t="s">
        <v>710</v>
      </c>
      <c r="B6067" s="117" t="str">
        <f>IF(ISERROR(VLOOKUP($A6067, Dropdownlisten!$A$3:$F$143, 2, FALSE)), "", VLOOKUP($A6067, Dropdownlisten!$A$3:$F$143, 2, FALSE))</f>
        <v>POI</v>
      </c>
      <c r="C6067" s="117">
        <f>IF(ISERROR(VLOOKUP($A6067, Dropdownlisten!$A$3:$F$143, 3, FALSE)), "", VLOOKUP($A6067, Dropdownlisten!$A$3:$F$143, 3, FALSE))</f>
        <v>1000</v>
      </c>
      <c r="D6067" s="117" t="str">
        <f>IF(ISERROR(VLOOKUP($A6067, Dropdownlisten!$A$3:$F$143, 4, FALSE)), "", VLOOKUP($A6067, Dropdownlisten!$A$3:$F$143, 4, FALSE))</f>
        <v>Grundversorgung</v>
      </c>
      <c r="E6067" s="117" t="str">
        <f>IF(ISERROR(VLOOKUP($A6067, Dropdownlisten!$A$3:$F$143, 5, FALSE)), "", VLOOKUP($A6067, Dropdownlisten!$A$3:$F$143, 5, FALSE))</f>
        <v>1000_005</v>
      </c>
      <c r="F6067" s="117" t="str">
        <f>IF(ISERROR(VLOOKUP($A6067, Dropdownlisten!$A$3:$F$143, 6, FALSE)), "", VLOOKUP($A6067, Dropdownlisten!$A$3:$F$143, 6, FALSE))</f>
        <v>Rathaus</v>
      </c>
      <c r="G6067" s="117" t="str">
        <f>VLOOKUP(E6067,Datenstruktur_fuer_R!$D$2:$F$141,3,FALSE)</f>
        <v>Point</v>
      </c>
      <c r="H6067" s="120" t="s">
        <v>291</v>
      </c>
      <c r="I6067" s="26" t="s">
        <v>1341</v>
      </c>
      <c r="J6067" s="26" t="s">
        <v>2236</v>
      </c>
      <c r="K6067" s="5" t="s">
        <v>1937</v>
      </c>
      <c r="L6067" s="5"/>
      <c r="M6067" s="5">
        <v>1</v>
      </c>
      <c r="N6067" s="5" t="s">
        <v>1173</v>
      </c>
    </row>
    <row r="6068" spans="1:14" x14ac:dyDescent="0.35">
      <c r="A6068" s="5" t="s">
        <v>710</v>
      </c>
      <c r="B6068" s="117" t="str">
        <f>IF(ISERROR(VLOOKUP($A6068, Dropdownlisten!$A$3:$F$143, 2, FALSE)), "", VLOOKUP($A6068, Dropdownlisten!$A$3:$F$143, 2, FALSE))</f>
        <v>POI</v>
      </c>
      <c r="C6068" s="117">
        <f>IF(ISERROR(VLOOKUP($A6068, Dropdownlisten!$A$3:$F$143, 3, FALSE)), "", VLOOKUP($A6068, Dropdownlisten!$A$3:$F$143, 3, FALSE))</f>
        <v>1000</v>
      </c>
      <c r="D6068" s="117" t="str">
        <f>IF(ISERROR(VLOOKUP($A6068, Dropdownlisten!$A$3:$F$143, 4, FALSE)), "", VLOOKUP($A6068, Dropdownlisten!$A$3:$F$143, 4, FALSE))</f>
        <v>Grundversorgung</v>
      </c>
      <c r="E6068" s="117" t="str">
        <f>IF(ISERROR(VLOOKUP($A6068, Dropdownlisten!$A$3:$F$143, 5, FALSE)), "", VLOOKUP($A6068, Dropdownlisten!$A$3:$F$143, 5, FALSE))</f>
        <v>1000_005</v>
      </c>
      <c r="F6068" s="117" t="str">
        <f>IF(ISERROR(VLOOKUP($A6068, Dropdownlisten!$A$3:$F$143, 6, FALSE)), "", VLOOKUP($A6068, Dropdownlisten!$A$3:$F$143, 6, FALSE))</f>
        <v>Rathaus</v>
      </c>
      <c r="G6068" s="117" t="str">
        <f>VLOOKUP(E6068,Datenstruktur_fuer_R!$D$2:$F$141,3,FALSE)</f>
        <v>Point</v>
      </c>
      <c r="H6068" s="120" t="s">
        <v>288</v>
      </c>
      <c r="I6068" s="26" t="s">
        <v>1341</v>
      </c>
      <c r="J6068" s="26" t="s">
        <v>2236</v>
      </c>
      <c r="K6068" s="5" t="s">
        <v>1938</v>
      </c>
      <c r="L6068" s="5"/>
      <c r="M6068" s="5">
        <v>1</v>
      </c>
      <c r="N6068" s="5" t="s">
        <v>1173</v>
      </c>
    </row>
    <row r="6069" spans="1:14" x14ac:dyDescent="0.35">
      <c r="A6069" s="5" t="s">
        <v>710</v>
      </c>
      <c r="B6069" s="117" t="str">
        <f>IF(ISERROR(VLOOKUP($A6069, Dropdownlisten!$A$3:$F$143, 2, FALSE)), "", VLOOKUP($A6069, Dropdownlisten!$A$3:$F$143, 2, FALSE))</f>
        <v>POI</v>
      </c>
      <c r="C6069" s="117">
        <f>IF(ISERROR(VLOOKUP($A6069, Dropdownlisten!$A$3:$F$143, 3, FALSE)), "", VLOOKUP($A6069, Dropdownlisten!$A$3:$F$143, 3, FALSE))</f>
        <v>1000</v>
      </c>
      <c r="D6069" s="117" t="str">
        <f>IF(ISERROR(VLOOKUP($A6069, Dropdownlisten!$A$3:$F$143, 4, FALSE)), "", VLOOKUP($A6069, Dropdownlisten!$A$3:$F$143, 4, FALSE))</f>
        <v>Grundversorgung</v>
      </c>
      <c r="E6069" s="117" t="str">
        <f>IF(ISERROR(VLOOKUP($A6069, Dropdownlisten!$A$3:$F$143, 5, FALSE)), "", VLOOKUP($A6069, Dropdownlisten!$A$3:$F$143, 5, FALSE))</f>
        <v>1000_005</v>
      </c>
      <c r="F6069" s="117" t="str">
        <f>IF(ISERROR(VLOOKUP($A6069, Dropdownlisten!$A$3:$F$143, 6, FALSE)), "", VLOOKUP($A6069, Dropdownlisten!$A$3:$F$143, 6, FALSE))</f>
        <v>Rathaus</v>
      </c>
      <c r="G6069" s="117" t="str">
        <f>VLOOKUP(E6069,Datenstruktur_fuer_R!$D$2:$F$141,3,FALSE)</f>
        <v>Point</v>
      </c>
      <c r="H6069" s="120" t="s">
        <v>289</v>
      </c>
      <c r="I6069" s="26" t="s">
        <v>1341</v>
      </c>
      <c r="J6069" s="26" t="s">
        <v>2236</v>
      </c>
      <c r="K6069" s="5" t="s">
        <v>1939</v>
      </c>
      <c r="L6069" s="5"/>
      <c r="M6069" s="5">
        <v>1</v>
      </c>
      <c r="N6069" s="5" t="s">
        <v>1173</v>
      </c>
    </row>
    <row r="6070" spans="1:14" x14ac:dyDescent="0.35">
      <c r="A6070" s="5" t="s">
        <v>710</v>
      </c>
      <c r="B6070" s="117" t="str">
        <f>IF(ISERROR(VLOOKUP($A6070, Dropdownlisten!$A$3:$F$143, 2, FALSE)), "", VLOOKUP($A6070, Dropdownlisten!$A$3:$F$143, 2, FALSE))</f>
        <v>POI</v>
      </c>
      <c r="C6070" s="117">
        <f>IF(ISERROR(VLOOKUP($A6070, Dropdownlisten!$A$3:$F$143, 3, FALSE)), "", VLOOKUP($A6070, Dropdownlisten!$A$3:$F$143, 3, FALSE))</f>
        <v>1000</v>
      </c>
      <c r="D6070" s="117" t="str">
        <f>IF(ISERROR(VLOOKUP($A6070, Dropdownlisten!$A$3:$F$143, 4, FALSE)), "", VLOOKUP($A6070, Dropdownlisten!$A$3:$F$143, 4, FALSE))</f>
        <v>Grundversorgung</v>
      </c>
      <c r="E6070" s="117" t="str">
        <f>IF(ISERROR(VLOOKUP($A6070, Dropdownlisten!$A$3:$F$143, 5, FALSE)), "", VLOOKUP($A6070, Dropdownlisten!$A$3:$F$143, 5, FALSE))</f>
        <v>1000_005</v>
      </c>
      <c r="F6070" s="117" t="str">
        <f>IF(ISERROR(VLOOKUP($A6070, Dropdownlisten!$A$3:$F$143, 6, FALSE)), "", VLOOKUP($A6070, Dropdownlisten!$A$3:$F$143, 6, FALSE))</f>
        <v>Rathaus</v>
      </c>
      <c r="G6070" s="117" t="str">
        <f>VLOOKUP(E6070,Datenstruktur_fuer_R!$D$2:$F$141,3,FALSE)</f>
        <v>Point</v>
      </c>
      <c r="H6070" s="120" t="s">
        <v>293</v>
      </c>
      <c r="I6070" s="26" t="s">
        <v>1341</v>
      </c>
      <c r="J6070" s="26" t="s">
        <v>2236</v>
      </c>
      <c r="K6070" s="5" t="s">
        <v>1958</v>
      </c>
      <c r="L6070" s="5"/>
      <c r="M6070" s="5">
        <v>1</v>
      </c>
      <c r="N6070" s="5" t="s">
        <v>1173</v>
      </c>
    </row>
    <row r="6071" spans="1:14" x14ac:dyDescent="0.35">
      <c r="A6071" s="5" t="s">
        <v>706</v>
      </c>
      <c r="B6071" s="117" t="str">
        <f>IF(ISERROR(VLOOKUP($A6071, Dropdownlisten!$A$3:$F$143, 2, FALSE)), "", VLOOKUP($A6071, Dropdownlisten!$A$3:$F$143, 2, FALSE))</f>
        <v>POI</v>
      </c>
      <c r="C6071" s="117">
        <f>IF(ISERROR(VLOOKUP($A6071, Dropdownlisten!$A$3:$F$143, 3, FALSE)), "", VLOOKUP($A6071, Dropdownlisten!$A$3:$F$143, 3, FALSE))</f>
        <v>1000</v>
      </c>
      <c r="D6071" s="117" t="str">
        <f>IF(ISERROR(VLOOKUP($A6071, Dropdownlisten!$A$3:$F$143, 4, FALSE)), "", VLOOKUP($A6071, Dropdownlisten!$A$3:$F$143, 4, FALSE))</f>
        <v>Grundversorgung</v>
      </c>
      <c r="E6071" s="117" t="str">
        <f>IF(ISERROR(VLOOKUP($A6071, Dropdownlisten!$A$3:$F$143, 5, FALSE)), "", VLOOKUP($A6071, Dropdownlisten!$A$3:$F$143, 5, FALSE))</f>
        <v>1000_004</v>
      </c>
      <c r="F6071" s="117" t="str">
        <f>IF(ISERROR(VLOOKUP($A6071, Dropdownlisten!$A$3:$F$143, 6, FALSE)), "", VLOOKUP($A6071, Dropdownlisten!$A$3:$F$143, 6, FALSE))</f>
        <v>Polizei</v>
      </c>
      <c r="G6071" s="117" t="str">
        <f>VLOOKUP(E6071,Datenstruktur_fuer_R!$D$2:$F$141,3,FALSE)</f>
        <v>Point</v>
      </c>
      <c r="H6071" s="120" t="s">
        <v>689</v>
      </c>
      <c r="I6071" s="26" t="s">
        <v>1341</v>
      </c>
      <c r="J6071" s="26" t="s">
        <v>2236</v>
      </c>
      <c r="K6071" s="5" t="s">
        <v>1958</v>
      </c>
      <c r="L6071" s="5" t="s">
        <v>144</v>
      </c>
      <c r="M6071" s="5">
        <v>1</v>
      </c>
      <c r="N6071" s="5" t="s">
        <v>1173</v>
      </c>
    </row>
    <row r="6072" spans="1:14" x14ac:dyDescent="0.35">
      <c r="A6072" s="5" t="s">
        <v>706</v>
      </c>
      <c r="B6072" s="117" t="str">
        <f>IF(ISERROR(VLOOKUP($A6072, Dropdownlisten!$A$3:$F$143, 2, FALSE)), "", VLOOKUP($A6072, Dropdownlisten!$A$3:$F$143, 2, FALSE))</f>
        <v>POI</v>
      </c>
      <c r="C6072" s="117">
        <f>IF(ISERROR(VLOOKUP($A6072, Dropdownlisten!$A$3:$F$143, 3, FALSE)), "", VLOOKUP($A6072, Dropdownlisten!$A$3:$F$143, 3, FALSE))</f>
        <v>1000</v>
      </c>
      <c r="D6072" s="117" t="str">
        <f>IF(ISERROR(VLOOKUP($A6072, Dropdownlisten!$A$3:$F$143, 4, FALSE)), "", VLOOKUP($A6072, Dropdownlisten!$A$3:$F$143, 4, FALSE))</f>
        <v>Grundversorgung</v>
      </c>
      <c r="E6072" s="117" t="str">
        <f>IF(ISERROR(VLOOKUP($A6072, Dropdownlisten!$A$3:$F$143, 5, FALSE)), "", VLOOKUP($A6072, Dropdownlisten!$A$3:$F$143, 5, FALSE))</f>
        <v>1000_004</v>
      </c>
      <c r="F6072" s="117" t="str">
        <f>IF(ISERROR(VLOOKUP($A6072, Dropdownlisten!$A$3:$F$143, 6, FALSE)), "", VLOOKUP($A6072, Dropdownlisten!$A$3:$F$143, 6, FALSE))</f>
        <v>Polizei</v>
      </c>
      <c r="G6072" s="117" t="str">
        <f>VLOOKUP(E6072,Datenstruktur_fuer_R!$D$2:$F$141,3,FALSE)</f>
        <v>Point</v>
      </c>
      <c r="H6072" s="120" t="s">
        <v>290</v>
      </c>
      <c r="I6072" s="26" t="s">
        <v>1341</v>
      </c>
      <c r="J6072" s="26" t="s">
        <v>2236</v>
      </c>
      <c r="K6072" s="5" t="s">
        <v>1936</v>
      </c>
      <c r="L6072" s="5"/>
      <c r="M6072" s="5">
        <v>1</v>
      </c>
      <c r="N6072" s="5" t="s">
        <v>1173</v>
      </c>
    </row>
    <row r="6073" spans="1:14" x14ac:dyDescent="0.35">
      <c r="A6073" s="5" t="s">
        <v>706</v>
      </c>
      <c r="B6073" s="117" t="str">
        <f>IF(ISERROR(VLOOKUP($A6073, Dropdownlisten!$A$3:$F$143, 2, FALSE)), "", VLOOKUP($A6073, Dropdownlisten!$A$3:$F$143, 2, FALSE))</f>
        <v>POI</v>
      </c>
      <c r="C6073" s="117">
        <f>IF(ISERROR(VLOOKUP($A6073, Dropdownlisten!$A$3:$F$143, 3, FALSE)), "", VLOOKUP($A6073, Dropdownlisten!$A$3:$F$143, 3, FALSE))</f>
        <v>1000</v>
      </c>
      <c r="D6073" s="117" t="str">
        <f>IF(ISERROR(VLOOKUP($A6073, Dropdownlisten!$A$3:$F$143, 4, FALSE)), "", VLOOKUP($A6073, Dropdownlisten!$A$3:$F$143, 4, FALSE))</f>
        <v>Grundversorgung</v>
      </c>
      <c r="E6073" s="117" t="str">
        <f>IF(ISERROR(VLOOKUP($A6073, Dropdownlisten!$A$3:$F$143, 5, FALSE)), "", VLOOKUP($A6073, Dropdownlisten!$A$3:$F$143, 5, FALSE))</f>
        <v>1000_004</v>
      </c>
      <c r="F6073" s="117" t="str">
        <f>IF(ISERROR(VLOOKUP($A6073, Dropdownlisten!$A$3:$F$143, 6, FALSE)), "", VLOOKUP($A6073, Dropdownlisten!$A$3:$F$143, 6, FALSE))</f>
        <v>Polizei</v>
      </c>
      <c r="G6073" s="117" t="str">
        <f>VLOOKUP(E6073,Datenstruktur_fuer_R!$D$2:$F$141,3,FALSE)</f>
        <v>Point</v>
      </c>
      <c r="H6073" s="120" t="s">
        <v>291</v>
      </c>
      <c r="I6073" s="26" t="s">
        <v>1341</v>
      </c>
      <c r="J6073" s="26" t="s">
        <v>2236</v>
      </c>
      <c r="K6073" s="5" t="s">
        <v>1937</v>
      </c>
      <c r="L6073" s="5"/>
      <c r="M6073" s="5">
        <v>1</v>
      </c>
      <c r="N6073" s="5" t="s">
        <v>1173</v>
      </c>
    </row>
    <row r="6074" spans="1:14" x14ac:dyDescent="0.35">
      <c r="A6074" s="5" t="s">
        <v>706</v>
      </c>
      <c r="B6074" s="117" t="str">
        <f>IF(ISERROR(VLOOKUP($A6074, Dropdownlisten!$A$3:$F$143, 2, FALSE)), "", VLOOKUP($A6074, Dropdownlisten!$A$3:$F$143, 2, FALSE))</f>
        <v>POI</v>
      </c>
      <c r="C6074" s="117">
        <f>IF(ISERROR(VLOOKUP($A6074, Dropdownlisten!$A$3:$F$143, 3, FALSE)), "", VLOOKUP($A6074, Dropdownlisten!$A$3:$F$143, 3, FALSE))</f>
        <v>1000</v>
      </c>
      <c r="D6074" s="117" t="str">
        <f>IF(ISERROR(VLOOKUP($A6074, Dropdownlisten!$A$3:$F$143, 4, FALSE)), "", VLOOKUP($A6074, Dropdownlisten!$A$3:$F$143, 4, FALSE))</f>
        <v>Grundversorgung</v>
      </c>
      <c r="E6074" s="117" t="str">
        <f>IF(ISERROR(VLOOKUP($A6074, Dropdownlisten!$A$3:$F$143, 5, FALSE)), "", VLOOKUP($A6074, Dropdownlisten!$A$3:$F$143, 5, FALSE))</f>
        <v>1000_004</v>
      </c>
      <c r="F6074" s="117" t="str">
        <f>IF(ISERROR(VLOOKUP($A6074, Dropdownlisten!$A$3:$F$143, 6, FALSE)), "", VLOOKUP($A6074, Dropdownlisten!$A$3:$F$143, 6, FALSE))</f>
        <v>Polizei</v>
      </c>
      <c r="G6074" s="117" t="str">
        <f>VLOOKUP(E6074,Datenstruktur_fuer_R!$D$2:$F$141,3,FALSE)</f>
        <v>Point</v>
      </c>
      <c r="H6074" s="120" t="s">
        <v>288</v>
      </c>
      <c r="I6074" s="26" t="s">
        <v>1341</v>
      </c>
      <c r="J6074" s="26" t="s">
        <v>2236</v>
      </c>
      <c r="K6074" s="5" t="s">
        <v>1938</v>
      </c>
      <c r="L6074" s="5"/>
      <c r="M6074" s="5">
        <v>1</v>
      </c>
      <c r="N6074" s="5" t="s">
        <v>1173</v>
      </c>
    </row>
    <row r="6075" spans="1:14" x14ac:dyDescent="0.35">
      <c r="A6075" s="5" t="s">
        <v>706</v>
      </c>
      <c r="B6075" s="117" t="str">
        <f>IF(ISERROR(VLOOKUP($A6075, Dropdownlisten!$A$3:$F$143, 2, FALSE)), "", VLOOKUP($A6075, Dropdownlisten!$A$3:$F$143, 2, FALSE))</f>
        <v>POI</v>
      </c>
      <c r="C6075" s="117">
        <f>IF(ISERROR(VLOOKUP($A6075, Dropdownlisten!$A$3:$F$143, 3, FALSE)), "", VLOOKUP($A6075, Dropdownlisten!$A$3:$F$143, 3, FALSE))</f>
        <v>1000</v>
      </c>
      <c r="D6075" s="117" t="str">
        <f>IF(ISERROR(VLOOKUP($A6075, Dropdownlisten!$A$3:$F$143, 4, FALSE)), "", VLOOKUP($A6075, Dropdownlisten!$A$3:$F$143, 4, FALSE))</f>
        <v>Grundversorgung</v>
      </c>
      <c r="E6075" s="117" t="str">
        <f>IF(ISERROR(VLOOKUP($A6075, Dropdownlisten!$A$3:$F$143, 5, FALSE)), "", VLOOKUP($A6075, Dropdownlisten!$A$3:$F$143, 5, FALSE))</f>
        <v>1000_004</v>
      </c>
      <c r="F6075" s="117" t="str">
        <f>IF(ISERROR(VLOOKUP($A6075, Dropdownlisten!$A$3:$F$143, 6, FALSE)), "", VLOOKUP($A6075, Dropdownlisten!$A$3:$F$143, 6, FALSE))</f>
        <v>Polizei</v>
      </c>
      <c r="G6075" s="117" t="str">
        <f>VLOOKUP(E6075,Datenstruktur_fuer_R!$D$2:$F$141,3,FALSE)</f>
        <v>Point</v>
      </c>
      <c r="H6075" s="120" t="s">
        <v>289</v>
      </c>
      <c r="I6075" s="26" t="s">
        <v>1341</v>
      </c>
      <c r="J6075" s="26" t="s">
        <v>2236</v>
      </c>
      <c r="K6075" s="5" t="s">
        <v>1939</v>
      </c>
      <c r="L6075" s="5"/>
      <c r="M6075" s="5">
        <v>1</v>
      </c>
      <c r="N6075" s="5" t="s">
        <v>1173</v>
      </c>
    </row>
    <row r="6076" spans="1:14" x14ac:dyDescent="0.35">
      <c r="A6076" s="5" t="s">
        <v>706</v>
      </c>
      <c r="B6076" s="117" t="str">
        <f>IF(ISERROR(VLOOKUP($A6076, Dropdownlisten!$A$3:$F$143, 2, FALSE)), "", VLOOKUP($A6076, Dropdownlisten!$A$3:$F$143, 2, FALSE))</f>
        <v>POI</v>
      </c>
      <c r="C6076" s="117">
        <f>IF(ISERROR(VLOOKUP($A6076, Dropdownlisten!$A$3:$F$143, 3, FALSE)), "", VLOOKUP($A6076, Dropdownlisten!$A$3:$F$143, 3, FALSE))</f>
        <v>1000</v>
      </c>
      <c r="D6076" s="117" t="str">
        <f>IF(ISERROR(VLOOKUP($A6076, Dropdownlisten!$A$3:$F$143, 4, FALSE)), "", VLOOKUP($A6076, Dropdownlisten!$A$3:$F$143, 4, FALSE))</f>
        <v>Grundversorgung</v>
      </c>
      <c r="E6076" s="117" t="str">
        <f>IF(ISERROR(VLOOKUP($A6076, Dropdownlisten!$A$3:$F$143, 5, FALSE)), "", VLOOKUP($A6076, Dropdownlisten!$A$3:$F$143, 5, FALSE))</f>
        <v>1000_004</v>
      </c>
      <c r="F6076" s="117" t="str">
        <f>IF(ISERROR(VLOOKUP($A6076, Dropdownlisten!$A$3:$F$143, 6, FALSE)), "", VLOOKUP($A6076, Dropdownlisten!$A$3:$F$143, 6, FALSE))</f>
        <v>Polizei</v>
      </c>
      <c r="G6076" s="117" t="str">
        <f>VLOOKUP(E6076,Datenstruktur_fuer_R!$D$2:$F$141,3,FALSE)</f>
        <v>Point</v>
      </c>
      <c r="H6076" s="120" t="s">
        <v>293</v>
      </c>
      <c r="I6076" s="26" t="s">
        <v>1341</v>
      </c>
      <c r="J6076" s="26" t="s">
        <v>2236</v>
      </c>
      <c r="K6076" s="5" t="s">
        <v>1958</v>
      </c>
      <c r="L6076" s="5"/>
      <c r="M6076" s="5">
        <v>1</v>
      </c>
      <c r="N6076" s="5" t="s">
        <v>1173</v>
      </c>
    </row>
    <row r="6077" spans="1:14" x14ac:dyDescent="0.35">
      <c r="A6077" s="5" t="s">
        <v>676</v>
      </c>
      <c r="B6077" s="117" t="str">
        <f>IF(ISERROR(VLOOKUP($A6077, Dropdownlisten!$A$3:$F$143, 2, FALSE)), "", VLOOKUP($A6077, Dropdownlisten!$A$3:$F$143, 2, FALSE))</f>
        <v>POI</v>
      </c>
      <c r="C6077" s="117">
        <f>IF(ISERROR(VLOOKUP($A6077, Dropdownlisten!$A$3:$F$143, 3, FALSE)), "", VLOOKUP($A6077, Dropdownlisten!$A$3:$F$143, 3, FALSE))</f>
        <v>1000</v>
      </c>
      <c r="D6077" s="117" t="str">
        <f>IF(ISERROR(VLOOKUP($A6077, Dropdownlisten!$A$3:$F$143, 4, FALSE)), "", VLOOKUP($A6077, Dropdownlisten!$A$3:$F$143, 4, FALSE))</f>
        <v>Grundversorgung</v>
      </c>
      <c r="E6077" s="117" t="str">
        <f>IF(ISERROR(VLOOKUP($A6077, Dropdownlisten!$A$3:$F$143, 5, FALSE)), "", VLOOKUP($A6077, Dropdownlisten!$A$3:$F$143, 5, FALSE))</f>
        <v>1000_001</v>
      </c>
      <c r="F6077" s="117" t="str">
        <f>IF(ISERROR(VLOOKUP($A6077, Dropdownlisten!$A$3:$F$143, 6, FALSE)), "", VLOOKUP($A6077, Dropdownlisten!$A$3:$F$143, 6, FALSE))</f>
        <v>Feuerwehr</v>
      </c>
      <c r="G6077" s="117" t="str">
        <f>VLOOKUP(E6077,Datenstruktur_fuer_R!$D$2:$F$141,3,FALSE)</f>
        <v>Point</v>
      </c>
      <c r="H6077" s="120" t="s">
        <v>689</v>
      </c>
      <c r="I6077" s="26" t="s">
        <v>1341</v>
      </c>
      <c r="J6077" s="26" t="s">
        <v>2236</v>
      </c>
      <c r="K6077" s="5" t="s">
        <v>1958</v>
      </c>
      <c r="L6077" s="5" t="s">
        <v>1956</v>
      </c>
      <c r="M6077" s="5">
        <v>1</v>
      </c>
      <c r="N6077" s="5" t="s">
        <v>1173</v>
      </c>
    </row>
    <row r="6078" spans="1:14" x14ac:dyDescent="0.35">
      <c r="A6078" s="5" t="s">
        <v>676</v>
      </c>
      <c r="B6078" s="117" t="str">
        <f>IF(ISERROR(VLOOKUP($A6078, Dropdownlisten!$A$3:$F$143, 2, FALSE)), "", VLOOKUP($A6078, Dropdownlisten!$A$3:$F$143, 2, FALSE))</f>
        <v>POI</v>
      </c>
      <c r="C6078" s="117">
        <f>IF(ISERROR(VLOOKUP($A6078, Dropdownlisten!$A$3:$F$143, 3, FALSE)), "", VLOOKUP($A6078, Dropdownlisten!$A$3:$F$143, 3, FALSE))</f>
        <v>1000</v>
      </c>
      <c r="D6078" s="117" t="str">
        <f>IF(ISERROR(VLOOKUP($A6078, Dropdownlisten!$A$3:$F$143, 4, FALSE)), "", VLOOKUP($A6078, Dropdownlisten!$A$3:$F$143, 4, FALSE))</f>
        <v>Grundversorgung</v>
      </c>
      <c r="E6078" s="117" t="str">
        <f>IF(ISERROR(VLOOKUP($A6078, Dropdownlisten!$A$3:$F$143, 5, FALSE)), "", VLOOKUP($A6078, Dropdownlisten!$A$3:$F$143, 5, FALSE))</f>
        <v>1000_001</v>
      </c>
      <c r="F6078" s="117" t="str">
        <f>IF(ISERROR(VLOOKUP($A6078, Dropdownlisten!$A$3:$F$143, 6, FALSE)), "", VLOOKUP($A6078, Dropdownlisten!$A$3:$F$143, 6, FALSE))</f>
        <v>Feuerwehr</v>
      </c>
      <c r="G6078" s="117" t="str">
        <f>VLOOKUP(E6078,Datenstruktur_fuer_R!$D$2:$F$141,3,FALSE)</f>
        <v>Point</v>
      </c>
      <c r="H6078" s="120" t="s">
        <v>290</v>
      </c>
      <c r="I6078" s="26" t="s">
        <v>1341</v>
      </c>
      <c r="J6078" s="26" t="s">
        <v>2236</v>
      </c>
      <c r="K6078" s="5" t="s">
        <v>1936</v>
      </c>
      <c r="L6078" s="5"/>
      <c r="M6078" s="5">
        <v>1</v>
      </c>
      <c r="N6078" s="5" t="s">
        <v>1173</v>
      </c>
    </row>
    <row r="6079" spans="1:14" x14ac:dyDescent="0.35">
      <c r="A6079" s="5" t="s">
        <v>676</v>
      </c>
      <c r="B6079" s="117" t="str">
        <f>IF(ISERROR(VLOOKUP($A6079, Dropdownlisten!$A$3:$F$143, 2, FALSE)), "", VLOOKUP($A6079, Dropdownlisten!$A$3:$F$143, 2, FALSE))</f>
        <v>POI</v>
      </c>
      <c r="C6079" s="117">
        <f>IF(ISERROR(VLOOKUP($A6079, Dropdownlisten!$A$3:$F$143, 3, FALSE)), "", VLOOKUP($A6079, Dropdownlisten!$A$3:$F$143, 3, FALSE))</f>
        <v>1000</v>
      </c>
      <c r="D6079" s="117" t="str">
        <f>IF(ISERROR(VLOOKUP($A6079, Dropdownlisten!$A$3:$F$143, 4, FALSE)), "", VLOOKUP($A6079, Dropdownlisten!$A$3:$F$143, 4, FALSE))</f>
        <v>Grundversorgung</v>
      </c>
      <c r="E6079" s="117" t="str">
        <f>IF(ISERROR(VLOOKUP($A6079, Dropdownlisten!$A$3:$F$143, 5, FALSE)), "", VLOOKUP($A6079, Dropdownlisten!$A$3:$F$143, 5, FALSE))</f>
        <v>1000_001</v>
      </c>
      <c r="F6079" s="117" t="str">
        <f>IF(ISERROR(VLOOKUP($A6079, Dropdownlisten!$A$3:$F$143, 6, FALSE)), "", VLOOKUP($A6079, Dropdownlisten!$A$3:$F$143, 6, FALSE))</f>
        <v>Feuerwehr</v>
      </c>
      <c r="G6079" s="117" t="str">
        <f>VLOOKUP(E6079,Datenstruktur_fuer_R!$D$2:$F$141,3,FALSE)</f>
        <v>Point</v>
      </c>
      <c r="H6079" s="120" t="s">
        <v>291</v>
      </c>
      <c r="I6079" s="26" t="s">
        <v>1341</v>
      </c>
      <c r="J6079" s="26" t="s">
        <v>2236</v>
      </c>
      <c r="K6079" s="5" t="s">
        <v>1937</v>
      </c>
      <c r="L6079" s="5"/>
      <c r="M6079" s="5">
        <v>1</v>
      </c>
      <c r="N6079" s="5" t="s">
        <v>1173</v>
      </c>
    </row>
    <row r="6080" spans="1:14" x14ac:dyDescent="0.35">
      <c r="A6080" s="5" t="s">
        <v>676</v>
      </c>
      <c r="B6080" s="117" t="str">
        <f>IF(ISERROR(VLOOKUP($A6080, Dropdownlisten!$A$3:$F$143, 2, FALSE)), "", VLOOKUP($A6080, Dropdownlisten!$A$3:$F$143, 2, FALSE))</f>
        <v>POI</v>
      </c>
      <c r="C6080" s="117">
        <f>IF(ISERROR(VLOOKUP($A6080, Dropdownlisten!$A$3:$F$143, 3, FALSE)), "", VLOOKUP($A6080, Dropdownlisten!$A$3:$F$143, 3, FALSE))</f>
        <v>1000</v>
      </c>
      <c r="D6080" s="117" t="str">
        <f>IF(ISERROR(VLOOKUP($A6080, Dropdownlisten!$A$3:$F$143, 4, FALSE)), "", VLOOKUP($A6080, Dropdownlisten!$A$3:$F$143, 4, FALSE))</f>
        <v>Grundversorgung</v>
      </c>
      <c r="E6080" s="117" t="str">
        <f>IF(ISERROR(VLOOKUP($A6080, Dropdownlisten!$A$3:$F$143, 5, FALSE)), "", VLOOKUP($A6080, Dropdownlisten!$A$3:$F$143, 5, FALSE))</f>
        <v>1000_001</v>
      </c>
      <c r="F6080" s="117" t="str">
        <f>IF(ISERROR(VLOOKUP($A6080, Dropdownlisten!$A$3:$F$143, 6, FALSE)), "", VLOOKUP($A6080, Dropdownlisten!$A$3:$F$143, 6, FALSE))</f>
        <v>Feuerwehr</v>
      </c>
      <c r="G6080" s="117" t="str">
        <f>VLOOKUP(E6080,Datenstruktur_fuer_R!$D$2:$F$141,3,FALSE)</f>
        <v>Point</v>
      </c>
      <c r="H6080" s="120" t="s">
        <v>288</v>
      </c>
      <c r="I6080" s="26" t="s">
        <v>1341</v>
      </c>
      <c r="J6080" s="26" t="s">
        <v>2236</v>
      </c>
      <c r="K6080" s="5" t="s">
        <v>1938</v>
      </c>
      <c r="L6080" s="5"/>
      <c r="M6080" s="5">
        <v>1</v>
      </c>
      <c r="N6080" s="5" t="s">
        <v>1173</v>
      </c>
    </row>
    <row r="6081" spans="1:14" x14ac:dyDescent="0.35">
      <c r="A6081" s="5" t="s">
        <v>676</v>
      </c>
      <c r="B6081" s="117" t="str">
        <f>IF(ISERROR(VLOOKUP($A6081, Dropdownlisten!$A$3:$F$143, 2, FALSE)), "", VLOOKUP($A6081, Dropdownlisten!$A$3:$F$143, 2, FALSE))</f>
        <v>POI</v>
      </c>
      <c r="C6081" s="117">
        <f>IF(ISERROR(VLOOKUP($A6081, Dropdownlisten!$A$3:$F$143, 3, FALSE)), "", VLOOKUP($A6081, Dropdownlisten!$A$3:$F$143, 3, FALSE))</f>
        <v>1000</v>
      </c>
      <c r="D6081" s="117" t="str">
        <f>IF(ISERROR(VLOOKUP($A6081, Dropdownlisten!$A$3:$F$143, 4, FALSE)), "", VLOOKUP($A6081, Dropdownlisten!$A$3:$F$143, 4, FALSE))</f>
        <v>Grundversorgung</v>
      </c>
      <c r="E6081" s="117" t="str">
        <f>IF(ISERROR(VLOOKUP($A6081, Dropdownlisten!$A$3:$F$143, 5, FALSE)), "", VLOOKUP($A6081, Dropdownlisten!$A$3:$F$143, 5, FALSE))</f>
        <v>1000_001</v>
      </c>
      <c r="F6081" s="117" t="str">
        <f>IF(ISERROR(VLOOKUP($A6081, Dropdownlisten!$A$3:$F$143, 6, FALSE)), "", VLOOKUP($A6081, Dropdownlisten!$A$3:$F$143, 6, FALSE))</f>
        <v>Feuerwehr</v>
      </c>
      <c r="G6081" s="117" t="str">
        <f>VLOOKUP(E6081,Datenstruktur_fuer_R!$D$2:$F$141,3,FALSE)</f>
        <v>Point</v>
      </c>
      <c r="H6081" s="120" t="s">
        <v>289</v>
      </c>
      <c r="I6081" s="26" t="s">
        <v>1341</v>
      </c>
      <c r="J6081" s="26" t="s">
        <v>2236</v>
      </c>
      <c r="K6081" s="5" t="s">
        <v>1939</v>
      </c>
      <c r="L6081" s="5"/>
      <c r="M6081" s="5">
        <v>1</v>
      </c>
      <c r="N6081" s="5" t="s">
        <v>1173</v>
      </c>
    </row>
    <row r="6082" spans="1:14" x14ac:dyDescent="0.35">
      <c r="A6082" s="5" t="s">
        <v>676</v>
      </c>
      <c r="B6082" s="117" t="str">
        <f>IF(ISERROR(VLOOKUP($A6082, Dropdownlisten!$A$3:$F$143, 2, FALSE)), "", VLOOKUP($A6082, Dropdownlisten!$A$3:$F$143, 2, FALSE))</f>
        <v>POI</v>
      </c>
      <c r="C6082" s="117">
        <f>IF(ISERROR(VLOOKUP($A6082, Dropdownlisten!$A$3:$F$143, 3, FALSE)), "", VLOOKUP($A6082, Dropdownlisten!$A$3:$F$143, 3, FALSE))</f>
        <v>1000</v>
      </c>
      <c r="D6082" s="117" t="str">
        <f>IF(ISERROR(VLOOKUP($A6082, Dropdownlisten!$A$3:$F$143, 4, FALSE)), "", VLOOKUP($A6082, Dropdownlisten!$A$3:$F$143, 4, FALSE))</f>
        <v>Grundversorgung</v>
      </c>
      <c r="E6082" s="117" t="str">
        <f>IF(ISERROR(VLOOKUP($A6082, Dropdownlisten!$A$3:$F$143, 5, FALSE)), "", VLOOKUP($A6082, Dropdownlisten!$A$3:$F$143, 5, FALSE))</f>
        <v>1000_001</v>
      </c>
      <c r="F6082" s="117" t="str">
        <f>IF(ISERROR(VLOOKUP($A6082, Dropdownlisten!$A$3:$F$143, 6, FALSE)), "", VLOOKUP($A6082, Dropdownlisten!$A$3:$F$143, 6, FALSE))</f>
        <v>Feuerwehr</v>
      </c>
      <c r="G6082" s="117" t="str">
        <f>VLOOKUP(E6082,Datenstruktur_fuer_R!$D$2:$F$141,3,FALSE)</f>
        <v>Point</v>
      </c>
      <c r="H6082" s="120" t="s">
        <v>293</v>
      </c>
      <c r="I6082" s="26" t="s">
        <v>1341</v>
      </c>
      <c r="J6082" s="26" t="s">
        <v>2236</v>
      </c>
      <c r="K6082" s="5" t="s">
        <v>1958</v>
      </c>
      <c r="L6082" s="5"/>
      <c r="M6082" s="5">
        <v>1</v>
      </c>
      <c r="N6082" s="5" t="s">
        <v>1173</v>
      </c>
    </row>
    <row r="6083" spans="1:14" x14ac:dyDescent="0.35">
      <c r="A6083" s="5" t="s">
        <v>713</v>
      </c>
      <c r="B6083" s="117" t="str">
        <f>IF(ISERROR(VLOOKUP($A6083, Dropdownlisten!$A$3:$F$143, 2, FALSE)), "", VLOOKUP($A6083, Dropdownlisten!$A$3:$F$143, 2, FALSE))</f>
        <v>POI</v>
      </c>
      <c r="C6083" s="117">
        <f>IF(ISERROR(VLOOKUP($A6083, Dropdownlisten!$A$3:$F$143, 3, FALSE)), "", VLOOKUP($A6083, Dropdownlisten!$A$3:$F$143, 3, FALSE))</f>
        <v>6000</v>
      </c>
      <c r="D6083" s="117" t="str">
        <f>IF(ISERROR(VLOOKUP($A6083, Dropdownlisten!$A$3:$F$143, 4, FALSE)), "", VLOOKUP($A6083, Dropdownlisten!$A$3:$F$143, 4, FALSE))</f>
        <v>UnterhaltungSportNaherholung</v>
      </c>
      <c r="E6083" s="117" t="str">
        <f>IF(ISERROR(VLOOKUP($A6083, Dropdownlisten!$A$3:$F$143, 5, FALSE)), "", VLOOKUP($A6083, Dropdownlisten!$A$3:$F$143, 5, FALSE))</f>
        <v>6000_012</v>
      </c>
      <c r="F6083" s="117" t="str">
        <f>IF(ISERROR(VLOOKUP($A6083, Dropdownlisten!$A$3:$F$143, 6, FALSE)), "", VLOOKUP($A6083, Dropdownlisten!$A$3:$F$143, 6, FALSE))</f>
        <v>RestaurantCafe</v>
      </c>
      <c r="G6083" s="117" t="str">
        <f>VLOOKUP(E6083,Datenstruktur_fuer_R!$D$2:$F$141,3,FALSE)</f>
        <v>Point</v>
      </c>
      <c r="H6083" s="120" t="s">
        <v>689</v>
      </c>
      <c r="I6083" s="26" t="s">
        <v>1341</v>
      </c>
      <c r="J6083" s="5" t="s">
        <v>2237</v>
      </c>
      <c r="K6083" s="5" t="s">
        <v>1958</v>
      </c>
      <c r="M6083" s="5">
        <v>1</v>
      </c>
      <c r="N6083" s="5" t="s">
        <v>1173</v>
      </c>
    </row>
    <row r="6084" spans="1:14" x14ac:dyDescent="0.35">
      <c r="A6084" s="5" t="s">
        <v>713</v>
      </c>
      <c r="B6084" s="117" t="str">
        <f>IF(ISERROR(VLOOKUP($A6084, Dropdownlisten!$A$3:$F$143, 2, FALSE)), "", VLOOKUP($A6084, Dropdownlisten!$A$3:$F$143, 2, FALSE))</f>
        <v>POI</v>
      </c>
      <c r="C6084" s="117">
        <f>IF(ISERROR(VLOOKUP($A6084, Dropdownlisten!$A$3:$F$143, 3, FALSE)), "", VLOOKUP($A6084, Dropdownlisten!$A$3:$F$143, 3, FALSE))</f>
        <v>6000</v>
      </c>
      <c r="D6084" s="117" t="str">
        <f>IF(ISERROR(VLOOKUP($A6084, Dropdownlisten!$A$3:$F$143, 4, FALSE)), "", VLOOKUP($A6084, Dropdownlisten!$A$3:$F$143, 4, FALSE))</f>
        <v>UnterhaltungSportNaherholung</v>
      </c>
      <c r="E6084" s="117" t="str">
        <f>IF(ISERROR(VLOOKUP($A6084, Dropdownlisten!$A$3:$F$143, 5, FALSE)), "", VLOOKUP($A6084, Dropdownlisten!$A$3:$F$143, 5, FALSE))</f>
        <v>6000_012</v>
      </c>
      <c r="F6084" s="117" t="str">
        <f>IF(ISERROR(VLOOKUP($A6084, Dropdownlisten!$A$3:$F$143, 6, FALSE)), "", VLOOKUP($A6084, Dropdownlisten!$A$3:$F$143, 6, FALSE))</f>
        <v>RestaurantCafe</v>
      </c>
      <c r="G6084" s="117" t="str">
        <f>VLOOKUP(E6084,Datenstruktur_fuer_R!$D$2:$F$141,3,FALSE)</f>
        <v>Point</v>
      </c>
      <c r="H6084" s="120" t="s">
        <v>290</v>
      </c>
      <c r="I6084" s="26" t="s">
        <v>1341</v>
      </c>
      <c r="J6084" s="5" t="s">
        <v>2237</v>
      </c>
      <c r="K6084" s="5" t="s">
        <v>1936</v>
      </c>
      <c r="L6084" s="5"/>
      <c r="M6084" s="5">
        <v>1</v>
      </c>
      <c r="N6084" s="5" t="s">
        <v>1173</v>
      </c>
    </row>
    <row r="6085" spans="1:14" x14ac:dyDescent="0.35">
      <c r="A6085" s="5" t="s">
        <v>713</v>
      </c>
      <c r="B6085" s="117" t="str">
        <f>IF(ISERROR(VLOOKUP($A6085, Dropdownlisten!$A$3:$F$143, 2, FALSE)), "", VLOOKUP($A6085, Dropdownlisten!$A$3:$F$143, 2, FALSE))</f>
        <v>POI</v>
      </c>
      <c r="C6085" s="117">
        <f>IF(ISERROR(VLOOKUP($A6085, Dropdownlisten!$A$3:$F$143, 3, FALSE)), "", VLOOKUP($A6085, Dropdownlisten!$A$3:$F$143, 3, FALSE))</f>
        <v>6000</v>
      </c>
      <c r="D6085" s="117" t="str">
        <f>IF(ISERROR(VLOOKUP($A6085, Dropdownlisten!$A$3:$F$143, 4, FALSE)), "", VLOOKUP($A6085, Dropdownlisten!$A$3:$F$143, 4, FALSE))</f>
        <v>UnterhaltungSportNaherholung</v>
      </c>
      <c r="E6085" s="117" t="str">
        <f>IF(ISERROR(VLOOKUP($A6085, Dropdownlisten!$A$3:$F$143, 5, FALSE)), "", VLOOKUP($A6085, Dropdownlisten!$A$3:$F$143, 5, FALSE))</f>
        <v>6000_012</v>
      </c>
      <c r="F6085" s="117" t="str">
        <f>IF(ISERROR(VLOOKUP($A6085, Dropdownlisten!$A$3:$F$143, 6, FALSE)), "", VLOOKUP($A6085, Dropdownlisten!$A$3:$F$143, 6, FALSE))</f>
        <v>RestaurantCafe</v>
      </c>
      <c r="G6085" s="117" t="str">
        <f>VLOOKUP(E6085,Datenstruktur_fuer_R!$D$2:$F$141,3,FALSE)</f>
        <v>Point</v>
      </c>
      <c r="H6085" s="120" t="s">
        <v>291</v>
      </c>
      <c r="I6085" s="26" t="s">
        <v>1341</v>
      </c>
      <c r="J6085" s="5" t="s">
        <v>2237</v>
      </c>
      <c r="K6085" s="5" t="s">
        <v>1937</v>
      </c>
      <c r="L6085" s="5"/>
      <c r="M6085" s="5">
        <v>1</v>
      </c>
      <c r="N6085" s="5" t="s">
        <v>1173</v>
      </c>
    </row>
    <row r="6086" spans="1:14" x14ac:dyDescent="0.35">
      <c r="A6086" s="5" t="s">
        <v>713</v>
      </c>
      <c r="B6086" s="117" t="str">
        <f>IF(ISERROR(VLOOKUP($A6086, Dropdownlisten!$A$3:$F$143, 2, FALSE)), "", VLOOKUP($A6086, Dropdownlisten!$A$3:$F$143, 2, FALSE))</f>
        <v>POI</v>
      </c>
      <c r="C6086" s="117">
        <f>IF(ISERROR(VLOOKUP($A6086, Dropdownlisten!$A$3:$F$143, 3, FALSE)), "", VLOOKUP($A6086, Dropdownlisten!$A$3:$F$143, 3, FALSE))</f>
        <v>6000</v>
      </c>
      <c r="D6086" s="117" t="str">
        <f>IF(ISERROR(VLOOKUP($A6086, Dropdownlisten!$A$3:$F$143, 4, FALSE)), "", VLOOKUP($A6086, Dropdownlisten!$A$3:$F$143, 4, FALSE))</f>
        <v>UnterhaltungSportNaherholung</v>
      </c>
      <c r="E6086" s="117" t="str">
        <f>IF(ISERROR(VLOOKUP($A6086, Dropdownlisten!$A$3:$F$143, 5, FALSE)), "", VLOOKUP($A6086, Dropdownlisten!$A$3:$F$143, 5, FALSE))</f>
        <v>6000_012</v>
      </c>
      <c r="F6086" s="117" t="str">
        <f>IF(ISERROR(VLOOKUP($A6086, Dropdownlisten!$A$3:$F$143, 6, FALSE)), "", VLOOKUP($A6086, Dropdownlisten!$A$3:$F$143, 6, FALSE))</f>
        <v>RestaurantCafe</v>
      </c>
      <c r="G6086" s="117" t="str">
        <f>VLOOKUP(E6086,Datenstruktur_fuer_R!$D$2:$F$141,3,FALSE)</f>
        <v>Point</v>
      </c>
      <c r="H6086" s="120" t="s">
        <v>288</v>
      </c>
      <c r="I6086" s="26" t="s">
        <v>1341</v>
      </c>
      <c r="J6086" s="5" t="s">
        <v>2237</v>
      </c>
      <c r="K6086" s="5" t="s">
        <v>1938</v>
      </c>
      <c r="L6086" s="5"/>
      <c r="M6086" s="5">
        <v>1</v>
      </c>
      <c r="N6086" s="5" t="s">
        <v>1173</v>
      </c>
    </row>
    <row r="6087" spans="1:14" x14ac:dyDescent="0.35">
      <c r="A6087" s="5" t="s">
        <v>713</v>
      </c>
      <c r="B6087" s="117" t="str">
        <f>IF(ISERROR(VLOOKUP($A6087, Dropdownlisten!$A$3:$F$143, 2, FALSE)), "", VLOOKUP($A6087, Dropdownlisten!$A$3:$F$143, 2, FALSE))</f>
        <v>POI</v>
      </c>
      <c r="C6087" s="117">
        <f>IF(ISERROR(VLOOKUP($A6087, Dropdownlisten!$A$3:$F$143, 3, FALSE)), "", VLOOKUP($A6087, Dropdownlisten!$A$3:$F$143, 3, FALSE))</f>
        <v>6000</v>
      </c>
      <c r="D6087" s="117" t="str">
        <f>IF(ISERROR(VLOOKUP($A6087, Dropdownlisten!$A$3:$F$143, 4, FALSE)), "", VLOOKUP($A6087, Dropdownlisten!$A$3:$F$143, 4, FALSE))</f>
        <v>UnterhaltungSportNaherholung</v>
      </c>
      <c r="E6087" s="117" t="str">
        <f>IF(ISERROR(VLOOKUP($A6087, Dropdownlisten!$A$3:$F$143, 5, FALSE)), "", VLOOKUP($A6087, Dropdownlisten!$A$3:$F$143, 5, FALSE))</f>
        <v>6000_012</v>
      </c>
      <c r="F6087" s="117" t="str">
        <f>IF(ISERROR(VLOOKUP($A6087, Dropdownlisten!$A$3:$F$143, 6, FALSE)), "", VLOOKUP($A6087, Dropdownlisten!$A$3:$F$143, 6, FALSE))</f>
        <v>RestaurantCafe</v>
      </c>
      <c r="G6087" s="117" t="str">
        <f>VLOOKUP(E6087,Datenstruktur_fuer_R!$D$2:$F$141,3,FALSE)</f>
        <v>Point</v>
      </c>
      <c r="H6087" s="120" t="s">
        <v>289</v>
      </c>
      <c r="I6087" s="26" t="s">
        <v>1341</v>
      </c>
      <c r="J6087" s="5" t="s">
        <v>2237</v>
      </c>
      <c r="K6087" s="5" t="s">
        <v>1939</v>
      </c>
      <c r="L6087" s="5"/>
      <c r="M6087" s="5">
        <v>1</v>
      </c>
      <c r="N6087" s="5" t="s">
        <v>1173</v>
      </c>
    </row>
    <row r="6088" spans="1:14" x14ac:dyDescent="0.35">
      <c r="A6088" s="5" t="s">
        <v>713</v>
      </c>
      <c r="B6088" s="117" t="str">
        <f>IF(ISERROR(VLOOKUP($A6088, Dropdownlisten!$A$3:$F$143, 2, FALSE)), "", VLOOKUP($A6088, Dropdownlisten!$A$3:$F$143, 2, FALSE))</f>
        <v>POI</v>
      </c>
      <c r="C6088" s="117">
        <f>IF(ISERROR(VLOOKUP($A6088, Dropdownlisten!$A$3:$F$143, 3, FALSE)), "", VLOOKUP($A6088, Dropdownlisten!$A$3:$F$143, 3, FALSE))</f>
        <v>6000</v>
      </c>
      <c r="D6088" s="117" t="str">
        <f>IF(ISERROR(VLOOKUP($A6088, Dropdownlisten!$A$3:$F$143, 4, FALSE)), "", VLOOKUP($A6088, Dropdownlisten!$A$3:$F$143, 4, FALSE))</f>
        <v>UnterhaltungSportNaherholung</v>
      </c>
      <c r="E6088" s="117" t="str">
        <f>IF(ISERROR(VLOOKUP($A6088, Dropdownlisten!$A$3:$F$143, 5, FALSE)), "", VLOOKUP($A6088, Dropdownlisten!$A$3:$F$143, 5, FALSE))</f>
        <v>6000_012</v>
      </c>
      <c r="F6088" s="117" t="str">
        <f>IF(ISERROR(VLOOKUP($A6088, Dropdownlisten!$A$3:$F$143, 6, FALSE)), "", VLOOKUP($A6088, Dropdownlisten!$A$3:$F$143, 6, FALSE))</f>
        <v>RestaurantCafe</v>
      </c>
      <c r="G6088" s="117" t="str">
        <f>VLOOKUP(E6088,Datenstruktur_fuer_R!$D$2:$F$141,3,FALSE)</f>
        <v>Point</v>
      </c>
      <c r="H6088" s="120" t="s">
        <v>293</v>
      </c>
      <c r="I6088" s="26" t="s">
        <v>1341</v>
      </c>
      <c r="J6088" s="5" t="s">
        <v>2237</v>
      </c>
      <c r="K6088" s="5" t="s">
        <v>1958</v>
      </c>
      <c r="L6088" s="5"/>
      <c r="M6088" s="5">
        <v>1</v>
      </c>
      <c r="N6088" s="5" t="s">
        <v>1173</v>
      </c>
    </row>
    <row r="6089" spans="1:14" x14ac:dyDescent="0.35">
      <c r="A6089" s="5" t="s">
        <v>700</v>
      </c>
      <c r="B6089" s="117" t="str">
        <f>IF(ISERROR(VLOOKUP($A6089, Dropdownlisten!$A$3:$F$143, 2, FALSE)), "", VLOOKUP($A6089, Dropdownlisten!$A$3:$F$143, 2, FALSE))</f>
        <v>POI</v>
      </c>
      <c r="C6089" s="117">
        <f>IF(ISERROR(VLOOKUP($A6089, Dropdownlisten!$A$3:$F$143, 3, FALSE)), "", VLOOKUP($A6089, Dropdownlisten!$A$3:$F$143, 3, FALSE))</f>
        <v>2000</v>
      </c>
      <c r="D6089" s="117" t="str">
        <f>IF(ISERROR(VLOOKUP($A6089, Dropdownlisten!$A$3:$F$143, 4, FALSE)), "", VLOOKUP($A6089, Dropdownlisten!$A$3:$F$143, 4, FALSE))</f>
        <v>Gesundheit</v>
      </c>
      <c r="E6089" s="117" t="str">
        <f>IF(ISERROR(VLOOKUP($A6089, Dropdownlisten!$A$3:$F$143, 5, FALSE)), "", VLOOKUP($A6089, Dropdownlisten!$A$3:$F$143, 5, FALSE))</f>
        <v>2000_003</v>
      </c>
      <c r="F6089" s="117" t="str">
        <f>IF(ISERROR(VLOOKUP($A6089, Dropdownlisten!$A$3:$F$143, 6, FALSE)), "", VLOOKUP($A6089, Dropdownlisten!$A$3:$F$143, 6, FALSE))</f>
        <v>Krankenhaus</v>
      </c>
      <c r="G6089" s="117" t="str">
        <f>VLOOKUP(E6089,Datenstruktur_fuer_R!$D$2:$F$141,3,FALSE)</f>
        <v>Point</v>
      </c>
      <c r="H6089" s="120" t="s">
        <v>689</v>
      </c>
      <c r="I6089" s="26" t="s">
        <v>1341</v>
      </c>
      <c r="J6089" s="26" t="s">
        <v>2238</v>
      </c>
      <c r="K6089" s="5" t="s">
        <v>1958</v>
      </c>
      <c r="L6089" s="5" t="s">
        <v>2221</v>
      </c>
      <c r="M6089" s="5">
        <v>1</v>
      </c>
      <c r="N6089" s="5" t="s">
        <v>1173</v>
      </c>
    </row>
    <row r="6090" spans="1:14" x14ac:dyDescent="0.35">
      <c r="A6090" s="5" t="s">
        <v>700</v>
      </c>
      <c r="B6090" s="117" t="str">
        <f>IF(ISERROR(VLOOKUP($A6090, Dropdownlisten!$A$3:$F$143, 2, FALSE)), "", VLOOKUP($A6090, Dropdownlisten!$A$3:$F$143, 2, FALSE))</f>
        <v>POI</v>
      </c>
      <c r="C6090" s="117">
        <f>IF(ISERROR(VLOOKUP($A6090, Dropdownlisten!$A$3:$F$143, 3, FALSE)), "", VLOOKUP($A6090, Dropdownlisten!$A$3:$F$143, 3, FALSE))</f>
        <v>2000</v>
      </c>
      <c r="D6090" s="117" t="str">
        <f>IF(ISERROR(VLOOKUP($A6090, Dropdownlisten!$A$3:$F$143, 4, FALSE)), "", VLOOKUP($A6090, Dropdownlisten!$A$3:$F$143, 4, FALSE))</f>
        <v>Gesundheit</v>
      </c>
      <c r="E6090" s="117" t="str">
        <f>IF(ISERROR(VLOOKUP($A6090, Dropdownlisten!$A$3:$F$143, 5, FALSE)), "", VLOOKUP($A6090, Dropdownlisten!$A$3:$F$143, 5, FALSE))</f>
        <v>2000_003</v>
      </c>
      <c r="F6090" s="117" t="str">
        <f>IF(ISERROR(VLOOKUP($A6090, Dropdownlisten!$A$3:$F$143, 6, FALSE)), "", VLOOKUP($A6090, Dropdownlisten!$A$3:$F$143, 6, FALSE))</f>
        <v>Krankenhaus</v>
      </c>
      <c r="G6090" s="117" t="str">
        <f>VLOOKUP(E6090,Datenstruktur_fuer_R!$D$2:$F$141,3,FALSE)</f>
        <v>Point</v>
      </c>
      <c r="H6090" s="120" t="s">
        <v>689</v>
      </c>
      <c r="I6090" s="26" t="s">
        <v>1341</v>
      </c>
      <c r="J6090" s="26" t="s">
        <v>2238</v>
      </c>
      <c r="K6090" s="5" t="s">
        <v>1958</v>
      </c>
      <c r="L6090" s="5" t="s">
        <v>1960</v>
      </c>
      <c r="M6090" s="5">
        <v>1</v>
      </c>
      <c r="N6090" s="5" t="s">
        <v>1173</v>
      </c>
    </row>
    <row r="6091" spans="1:14" x14ac:dyDescent="0.35">
      <c r="A6091" s="5" t="s">
        <v>700</v>
      </c>
      <c r="B6091" s="117" t="str">
        <f>IF(ISERROR(VLOOKUP($A6091, Dropdownlisten!$A$3:$F$143, 2, FALSE)), "", VLOOKUP($A6091, Dropdownlisten!$A$3:$F$143, 2, FALSE))</f>
        <v>POI</v>
      </c>
      <c r="C6091" s="117">
        <f>IF(ISERROR(VLOOKUP($A6091, Dropdownlisten!$A$3:$F$143, 3, FALSE)), "", VLOOKUP($A6091, Dropdownlisten!$A$3:$F$143, 3, FALSE))</f>
        <v>2000</v>
      </c>
      <c r="D6091" s="117" t="str">
        <f>IF(ISERROR(VLOOKUP($A6091, Dropdownlisten!$A$3:$F$143, 4, FALSE)), "", VLOOKUP($A6091, Dropdownlisten!$A$3:$F$143, 4, FALSE))</f>
        <v>Gesundheit</v>
      </c>
      <c r="E6091" s="117" t="str">
        <f>IF(ISERROR(VLOOKUP($A6091, Dropdownlisten!$A$3:$F$143, 5, FALSE)), "", VLOOKUP($A6091, Dropdownlisten!$A$3:$F$143, 5, FALSE))</f>
        <v>2000_003</v>
      </c>
      <c r="F6091" s="117" t="str">
        <f>IF(ISERROR(VLOOKUP($A6091, Dropdownlisten!$A$3:$F$143, 6, FALSE)), "", VLOOKUP($A6091, Dropdownlisten!$A$3:$F$143, 6, FALSE))</f>
        <v>Krankenhaus</v>
      </c>
      <c r="G6091" s="117" t="str">
        <f>VLOOKUP(E6091,Datenstruktur_fuer_R!$D$2:$F$141,3,FALSE)</f>
        <v>Point</v>
      </c>
      <c r="H6091" s="120" t="s">
        <v>689</v>
      </c>
      <c r="I6091" s="26" t="s">
        <v>1341</v>
      </c>
      <c r="J6091" s="26" t="s">
        <v>2238</v>
      </c>
      <c r="K6091" s="5" t="s">
        <v>1958</v>
      </c>
      <c r="L6091" s="5" t="s">
        <v>1961</v>
      </c>
      <c r="M6091" s="5">
        <v>1</v>
      </c>
      <c r="N6091" s="5" t="s">
        <v>1173</v>
      </c>
    </row>
    <row r="6092" spans="1:14" x14ac:dyDescent="0.35">
      <c r="A6092" s="5" t="s">
        <v>700</v>
      </c>
      <c r="B6092" s="117" t="str">
        <f>IF(ISERROR(VLOOKUP($A6092, Dropdownlisten!$A$3:$F$143, 2, FALSE)), "", VLOOKUP($A6092, Dropdownlisten!$A$3:$F$143, 2, FALSE))</f>
        <v>POI</v>
      </c>
      <c r="C6092" s="117">
        <f>IF(ISERROR(VLOOKUP($A6092, Dropdownlisten!$A$3:$F$143, 3, FALSE)), "", VLOOKUP($A6092, Dropdownlisten!$A$3:$F$143, 3, FALSE))</f>
        <v>2000</v>
      </c>
      <c r="D6092" s="117" t="str">
        <f>IF(ISERROR(VLOOKUP($A6092, Dropdownlisten!$A$3:$F$143, 4, FALSE)), "", VLOOKUP($A6092, Dropdownlisten!$A$3:$F$143, 4, FALSE))</f>
        <v>Gesundheit</v>
      </c>
      <c r="E6092" s="117" t="str">
        <f>IF(ISERROR(VLOOKUP($A6092, Dropdownlisten!$A$3:$F$143, 5, FALSE)), "", VLOOKUP($A6092, Dropdownlisten!$A$3:$F$143, 5, FALSE))</f>
        <v>2000_003</v>
      </c>
      <c r="F6092" s="117" t="str">
        <f>IF(ISERROR(VLOOKUP($A6092, Dropdownlisten!$A$3:$F$143, 6, FALSE)), "", VLOOKUP($A6092, Dropdownlisten!$A$3:$F$143, 6, FALSE))</f>
        <v>Krankenhaus</v>
      </c>
      <c r="G6092" s="117" t="str">
        <f>VLOOKUP(E6092,Datenstruktur_fuer_R!$D$2:$F$141,3,FALSE)</f>
        <v>Point</v>
      </c>
      <c r="H6092" s="120" t="s">
        <v>689</v>
      </c>
      <c r="I6092" s="26" t="s">
        <v>1341</v>
      </c>
      <c r="J6092" s="26" t="s">
        <v>2238</v>
      </c>
      <c r="K6092" s="5" t="s">
        <v>1958</v>
      </c>
      <c r="L6092" s="5" t="s">
        <v>2222</v>
      </c>
      <c r="M6092" s="5">
        <v>1</v>
      </c>
      <c r="N6092" s="5" t="s">
        <v>1173</v>
      </c>
    </row>
    <row r="6093" spans="1:14" x14ac:dyDescent="0.35">
      <c r="A6093" s="5" t="s">
        <v>700</v>
      </c>
      <c r="B6093" s="117" t="str">
        <f>IF(ISERROR(VLOOKUP($A6093, Dropdownlisten!$A$3:$F$143, 2, FALSE)), "", VLOOKUP($A6093, Dropdownlisten!$A$3:$F$143, 2, FALSE))</f>
        <v>POI</v>
      </c>
      <c r="C6093" s="117">
        <f>IF(ISERROR(VLOOKUP($A6093, Dropdownlisten!$A$3:$F$143, 3, FALSE)), "", VLOOKUP($A6093, Dropdownlisten!$A$3:$F$143, 3, FALSE))</f>
        <v>2000</v>
      </c>
      <c r="D6093" s="117" t="str">
        <f>IF(ISERROR(VLOOKUP($A6093, Dropdownlisten!$A$3:$F$143, 4, FALSE)), "", VLOOKUP($A6093, Dropdownlisten!$A$3:$F$143, 4, FALSE))</f>
        <v>Gesundheit</v>
      </c>
      <c r="E6093" s="117" t="str">
        <f>IF(ISERROR(VLOOKUP($A6093, Dropdownlisten!$A$3:$F$143, 5, FALSE)), "", VLOOKUP($A6093, Dropdownlisten!$A$3:$F$143, 5, FALSE))</f>
        <v>2000_003</v>
      </c>
      <c r="F6093" s="117" t="str">
        <f>IF(ISERROR(VLOOKUP($A6093, Dropdownlisten!$A$3:$F$143, 6, FALSE)), "", VLOOKUP($A6093, Dropdownlisten!$A$3:$F$143, 6, FALSE))</f>
        <v>Krankenhaus</v>
      </c>
      <c r="G6093" s="117" t="str">
        <f>VLOOKUP(E6093,Datenstruktur_fuer_R!$D$2:$F$141,3,FALSE)</f>
        <v>Point</v>
      </c>
      <c r="H6093" s="120" t="s">
        <v>689</v>
      </c>
      <c r="I6093" s="26" t="s">
        <v>1341</v>
      </c>
      <c r="J6093" s="26" t="s">
        <v>2238</v>
      </c>
      <c r="K6093" s="5" t="s">
        <v>1958</v>
      </c>
      <c r="L6093" s="5" t="s">
        <v>1968</v>
      </c>
      <c r="M6093" s="5">
        <v>1</v>
      </c>
      <c r="N6093" s="5" t="s">
        <v>1173</v>
      </c>
    </row>
    <row r="6094" spans="1:14" x14ac:dyDescent="0.35">
      <c r="A6094" s="5" t="s">
        <v>700</v>
      </c>
      <c r="B6094" s="117" t="str">
        <f>IF(ISERROR(VLOOKUP($A6094, Dropdownlisten!$A$3:$F$143, 2, FALSE)), "", VLOOKUP($A6094, Dropdownlisten!$A$3:$F$143, 2, FALSE))</f>
        <v>POI</v>
      </c>
      <c r="C6094" s="117">
        <f>IF(ISERROR(VLOOKUP($A6094, Dropdownlisten!$A$3:$F$143, 3, FALSE)), "", VLOOKUP($A6094, Dropdownlisten!$A$3:$F$143, 3, FALSE))</f>
        <v>2000</v>
      </c>
      <c r="D6094" s="117" t="str">
        <f>IF(ISERROR(VLOOKUP($A6094, Dropdownlisten!$A$3:$F$143, 4, FALSE)), "", VLOOKUP($A6094, Dropdownlisten!$A$3:$F$143, 4, FALSE))</f>
        <v>Gesundheit</v>
      </c>
      <c r="E6094" s="117" t="str">
        <f>IF(ISERROR(VLOOKUP($A6094, Dropdownlisten!$A$3:$F$143, 5, FALSE)), "", VLOOKUP($A6094, Dropdownlisten!$A$3:$F$143, 5, FALSE))</f>
        <v>2000_003</v>
      </c>
      <c r="F6094" s="117" t="str">
        <f>IF(ISERROR(VLOOKUP($A6094, Dropdownlisten!$A$3:$F$143, 6, FALSE)), "", VLOOKUP($A6094, Dropdownlisten!$A$3:$F$143, 6, FALSE))</f>
        <v>Krankenhaus</v>
      </c>
      <c r="G6094" s="117" t="str">
        <f>VLOOKUP(E6094,Datenstruktur_fuer_R!$D$2:$F$141,3,FALSE)</f>
        <v>Point</v>
      </c>
      <c r="H6094" s="120" t="s">
        <v>689</v>
      </c>
      <c r="I6094" s="26" t="s">
        <v>1341</v>
      </c>
      <c r="J6094" s="26" t="s">
        <v>2238</v>
      </c>
      <c r="K6094" s="5" t="s">
        <v>1958</v>
      </c>
      <c r="L6094" s="5" t="s">
        <v>1969</v>
      </c>
      <c r="M6094" s="5">
        <v>1</v>
      </c>
      <c r="N6094" s="5" t="s">
        <v>1173</v>
      </c>
    </row>
    <row r="6095" spans="1:14" x14ac:dyDescent="0.35">
      <c r="A6095" s="5" t="s">
        <v>700</v>
      </c>
      <c r="B6095" s="117" t="str">
        <f>IF(ISERROR(VLOOKUP($A6095, Dropdownlisten!$A$3:$F$143, 2, FALSE)), "", VLOOKUP($A6095, Dropdownlisten!$A$3:$F$143, 2, FALSE))</f>
        <v>POI</v>
      </c>
      <c r="C6095" s="117">
        <f>IF(ISERROR(VLOOKUP($A6095, Dropdownlisten!$A$3:$F$143, 3, FALSE)), "", VLOOKUP($A6095, Dropdownlisten!$A$3:$F$143, 3, FALSE))</f>
        <v>2000</v>
      </c>
      <c r="D6095" s="117" t="str">
        <f>IF(ISERROR(VLOOKUP($A6095, Dropdownlisten!$A$3:$F$143, 4, FALSE)), "", VLOOKUP($A6095, Dropdownlisten!$A$3:$F$143, 4, FALSE))</f>
        <v>Gesundheit</v>
      </c>
      <c r="E6095" s="117" t="str">
        <f>IF(ISERROR(VLOOKUP($A6095, Dropdownlisten!$A$3:$F$143, 5, FALSE)), "", VLOOKUP($A6095, Dropdownlisten!$A$3:$F$143, 5, FALSE))</f>
        <v>2000_003</v>
      </c>
      <c r="F6095" s="117" t="str">
        <f>IF(ISERROR(VLOOKUP($A6095, Dropdownlisten!$A$3:$F$143, 6, FALSE)), "", VLOOKUP($A6095, Dropdownlisten!$A$3:$F$143, 6, FALSE))</f>
        <v>Krankenhaus</v>
      </c>
      <c r="G6095" s="117" t="str">
        <f>VLOOKUP(E6095,Datenstruktur_fuer_R!$D$2:$F$141,3,FALSE)</f>
        <v>Point</v>
      </c>
      <c r="H6095" s="120" t="s">
        <v>689</v>
      </c>
      <c r="I6095" s="26" t="s">
        <v>1341</v>
      </c>
      <c r="J6095" s="26" t="s">
        <v>2238</v>
      </c>
      <c r="K6095" s="5" t="s">
        <v>1958</v>
      </c>
      <c r="L6095" s="5" t="s">
        <v>2223</v>
      </c>
      <c r="M6095" s="5">
        <v>1</v>
      </c>
      <c r="N6095" s="5" t="s">
        <v>1173</v>
      </c>
    </row>
    <row r="6096" spans="1:14" x14ac:dyDescent="0.35">
      <c r="A6096" s="5" t="s">
        <v>700</v>
      </c>
      <c r="B6096" s="117" t="str">
        <f>IF(ISERROR(VLOOKUP($A6096, Dropdownlisten!$A$3:$F$143, 2, FALSE)), "", VLOOKUP($A6096, Dropdownlisten!$A$3:$F$143, 2, FALSE))</f>
        <v>POI</v>
      </c>
      <c r="C6096" s="117">
        <f>IF(ISERROR(VLOOKUP($A6096, Dropdownlisten!$A$3:$F$143, 3, FALSE)), "", VLOOKUP($A6096, Dropdownlisten!$A$3:$F$143, 3, FALSE))</f>
        <v>2000</v>
      </c>
      <c r="D6096" s="117" t="str">
        <f>IF(ISERROR(VLOOKUP($A6096, Dropdownlisten!$A$3:$F$143, 4, FALSE)), "", VLOOKUP($A6096, Dropdownlisten!$A$3:$F$143, 4, FALSE))</f>
        <v>Gesundheit</v>
      </c>
      <c r="E6096" s="117" t="str">
        <f>IF(ISERROR(VLOOKUP($A6096, Dropdownlisten!$A$3:$F$143, 5, FALSE)), "", VLOOKUP($A6096, Dropdownlisten!$A$3:$F$143, 5, FALSE))</f>
        <v>2000_003</v>
      </c>
      <c r="F6096" s="117" t="str">
        <f>IF(ISERROR(VLOOKUP($A6096, Dropdownlisten!$A$3:$F$143, 6, FALSE)), "", VLOOKUP($A6096, Dropdownlisten!$A$3:$F$143, 6, FALSE))</f>
        <v>Krankenhaus</v>
      </c>
      <c r="G6096" s="117" t="str">
        <f>VLOOKUP(E6096,Datenstruktur_fuer_R!$D$2:$F$141,3,FALSE)</f>
        <v>Point</v>
      </c>
      <c r="H6096" s="120" t="s">
        <v>689</v>
      </c>
      <c r="I6096" s="26" t="s">
        <v>1341</v>
      </c>
      <c r="J6096" s="26" t="s">
        <v>2238</v>
      </c>
      <c r="K6096" s="5" t="s">
        <v>1958</v>
      </c>
      <c r="L6096" s="5" t="s">
        <v>1971</v>
      </c>
      <c r="M6096" s="5">
        <v>1</v>
      </c>
      <c r="N6096" s="5" t="s">
        <v>1173</v>
      </c>
    </row>
    <row r="6097" spans="1:14" x14ac:dyDescent="0.35">
      <c r="A6097" s="5" t="s">
        <v>700</v>
      </c>
      <c r="B6097" s="117" t="str">
        <f>IF(ISERROR(VLOOKUP($A6097, Dropdownlisten!$A$3:$F$143, 2, FALSE)), "", VLOOKUP($A6097, Dropdownlisten!$A$3:$F$143, 2, FALSE))</f>
        <v>POI</v>
      </c>
      <c r="C6097" s="117">
        <f>IF(ISERROR(VLOOKUP($A6097, Dropdownlisten!$A$3:$F$143, 3, FALSE)), "", VLOOKUP($A6097, Dropdownlisten!$A$3:$F$143, 3, FALSE))</f>
        <v>2000</v>
      </c>
      <c r="D6097" s="117" t="str">
        <f>IF(ISERROR(VLOOKUP($A6097, Dropdownlisten!$A$3:$F$143, 4, FALSE)), "", VLOOKUP($A6097, Dropdownlisten!$A$3:$F$143, 4, FALSE))</f>
        <v>Gesundheit</v>
      </c>
      <c r="E6097" s="117" t="str">
        <f>IF(ISERROR(VLOOKUP($A6097, Dropdownlisten!$A$3:$F$143, 5, FALSE)), "", VLOOKUP($A6097, Dropdownlisten!$A$3:$F$143, 5, FALSE))</f>
        <v>2000_003</v>
      </c>
      <c r="F6097" s="117" t="str">
        <f>IF(ISERROR(VLOOKUP($A6097, Dropdownlisten!$A$3:$F$143, 6, FALSE)), "", VLOOKUP($A6097, Dropdownlisten!$A$3:$F$143, 6, FALSE))</f>
        <v>Krankenhaus</v>
      </c>
      <c r="G6097" s="117" t="str">
        <f>VLOOKUP(E6097,Datenstruktur_fuer_R!$D$2:$F$141,3,FALSE)</f>
        <v>Point</v>
      </c>
      <c r="H6097" s="120" t="s">
        <v>689</v>
      </c>
      <c r="I6097" s="26" t="s">
        <v>1341</v>
      </c>
      <c r="J6097" s="26" t="s">
        <v>2238</v>
      </c>
      <c r="K6097" s="5" t="s">
        <v>1958</v>
      </c>
      <c r="L6097" s="5" t="s">
        <v>1972</v>
      </c>
      <c r="M6097" s="5">
        <v>1</v>
      </c>
      <c r="N6097" s="5" t="s">
        <v>1173</v>
      </c>
    </row>
    <row r="6098" spans="1:14" x14ac:dyDescent="0.35">
      <c r="A6098" s="5" t="s">
        <v>700</v>
      </c>
      <c r="B6098" s="117" t="str">
        <f>IF(ISERROR(VLOOKUP($A6098, Dropdownlisten!$A$3:$F$143, 2, FALSE)), "", VLOOKUP($A6098, Dropdownlisten!$A$3:$F$143, 2, FALSE))</f>
        <v>POI</v>
      </c>
      <c r="C6098" s="117">
        <f>IF(ISERROR(VLOOKUP($A6098, Dropdownlisten!$A$3:$F$143, 3, FALSE)), "", VLOOKUP($A6098, Dropdownlisten!$A$3:$F$143, 3, FALSE))</f>
        <v>2000</v>
      </c>
      <c r="D6098" s="117" t="str">
        <f>IF(ISERROR(VLOOKUP($A6098, Dropdownlisten!$A$3:$F$143, 4, FALSE)), "", VLOOKUP($A6098, Dropdownlisten!$A$3:$F$143, 4, FALSE))</f>
        <v>Gesundheit</v>
      </c>
      <c r="E6098" s="117" t="str">
        <f>IF(ISERROR(VLOOKUP($A6098, Dropdownlisten!$A$3:$F$143, 5, FALSE)), "", VLOOKUP($A6098, Dropdownlisten!$A$3:$F$143, 5, FALSE))</f>
        <v>2000_003</v>
      </c>
      <c r="F6098" s="117" t="str">
        <f>IF(ISERROR(VLOOKUP($A6098, Dropdownlisten!$A$3:$F$143, 6, FALSE)), "", VLOOKUP($A6098, Dropdownlisten!$A$3:$F$143, 6, FALSE))</f>
        <v>Krankenhaus</v>
      </c>
      <c r="G6098" s="117" t="str">
        <f>VLOOKUP(E6098,Datenstruktur_fuer_R!$D$2:$F$141,3,FALSE)</f>
        <v>Point</v>
      </c>
      <c r="H6098" s="120" t="s">
        <v>290</v>
      </c>
      <c r="I6098" s="26" t="s">
        <v>1341</v>
      </c>
      <c r="J6098" s="26" t="s">
        <v>2238</v>
      </c>
      <c r="K6098" s="5" t="s">
        <v>1936</v>
      </c>
      <c r="L6098" s="5"/>
      <c r="M6098" s="5">
        <v>1</v>
      </c>
      <c r="N6098" s="5" t="s">
        <v>1173</v>
      </c>
    </row>
    <row r="6099" spans="1:14" x14ac:dyDescent="0.35">
      <c r="A6099" s="5" t="s">
        <v>700</v>
      </c>
      <c r="B6099" s="117" t="str">
        <f>IF(ISERROR(VLOOKUP($A6099, Dropdownlisten!$A$3:$F$143, 2, FALSE)), "", VLOOKUP($A6099, Dropdownlisten!$A$3:$F$143, 2, FALSE))</f>
        <v>POI</v>
      </c>
      <c r="C6099" s="117">
        <f>IF(ISERROR(VLOOKUP($A6099, Dropdownlisten!$A$3:$F$143, 3, FALSE)), "", VLOOKUP($A6099, Dropdownlisten!$A$3:$F$143, 3, FALSE))</f>
        <v>2000</v>
      </c>
      <c r="D6099" s="117" t="str">
        <f>IF(ISERROR(VLOOKUP($A6099, Dropdownlisten!$A$3:$F$143, 4, FALSE)), "", VLOOKUP($A6099, Dropdownlisten!$A$3:$F$143, 4, FALSE))</f>
        <v>Gesundheit</v>
      </c>
      <c r="E6099" s="117" t="str">
        <f>IF(ISERROR(VLOOKUP($A6099, Dropdownlisten!$A$3:$F$143, 5, FALSE)), "", VLOOKUP($A6099, Dropdownlisten!$A$3:$F$143, 5, FALSE))</f>
        <v>2000_003</v>
      </c>
      <c r="F6099" s="117" t="str">
        <f>IF(ISERROR(VLOOKUP($A6099, Dropdownlisten!$A$3:$F$143, 6, FALSE)), "", VLOOKUP($A6099, Dropdownlisten!$A$3:$F$143, 6, FALSE))</f>
        <v>Krankenhaus</v>
      </c>
      <c r="G6099" s="117" t="str">
        <f>VLOOKUP(E6099,Datenstruktur_fuer_R!$D$2:$F$141,3,FALSE)</f>
        <v>Point</v>
      </c>
      <c r="H6099" s="120" t="s">
        <v>291</v>
      </c>
      <c r="I6099" s="26" t="s">
        <v>1341</v>
      </c>
      <c r="J6099" s="26" t="s">
        <v>2238</v>
      </c>
      <c r="K6099" s="5" t="s">
        <v>1937</v>
      </c>
      <c r="L6099" s="5"/>
      <c r="M6099" s="5">
        <v>1</v>
      </c>
      <c r="N6099" s="5" t="s">
        <v>1173</v>
      </c>
    </row>
    <row r="6100" spans="1:14" x14ac:dyDescent="0.35">
      <c r="A6100" s="5" t="s">
        <v>700</v>
      </c>
      <c r="B6100" s="117" t="str">
        <f>IF(ISERROR(VLOOKUP($A6100, Dropdownlisten!$A$3:$F$143, 2, FALSE)), "", VLOOKUP($A6100, Dropdownlisten!$A$3:$F$143, 2, FALSE))</f>
        <v>POI</v>
      </c>
      <c r="C6100" s="117">
        <f>IF(ISERROR(VLOOKUP($A6100, Dropdownlisten!$A$3:$F$143, 3, FALSE)), "", VLOOKUP($A6100, Dropdownlisten!$A$3:$F$143, 3, FALSE))</f>
        <v>2000</v>
      </c>
      <c r="D6100" s="117" t="str">
        <f>IF(ISERROR(VLOOKUP($A6100, Dropdownlisten!$A$3:$F$143, 4, FALSE)), "", VLOOKUP($A6100, Dropdownlisten!$A$3:$F$143, 4, FALSE))</f>
        <v>Gesundheit</v>
      </c>
      <c r="E6100" s="117" t="str">
        <f>IF(ISERROR(VLOOKUP($A6100, Dropdownlisten!$A$3:$F$143, 5, FALSE)), "", VLOOKUP($A6100, Dropdownlisten!$A$3:$F$143, 5, FALSE))</f>
        <v>2000_003</v>
      </c>
      <c r="F6100" s="117" t="str">
        <f>IF(ISERROR(VLOOKUP($A6100, Dropdownlisten!$A$3:$F$143, 6, FALSE)), "", VLOOKUP($A6100, Dropdownlisten!$A$3:$F$143, 6, FALSE))</f>
        <v>Krankenhaus</v>
      </c>
      <c r="G6100" s="117" t="str">
        <f>VLOOKUP(E6100,Datenstruktur_fuer_R!$D$2:$F$141,3,FALSE)</f>
        <v>Point</v>
      </c>
      <c r="H6100" s="120" t="s">
        <v>288</v>
      </c>
      <c r="I6100" s="26" t="s">
        <v>1341</v>
      </c>
      <c r="J6100" s="26" t="s">
        <v>2238</v>
      </c>
      <c r="K6100" s="5" t="s">
        <v>1938</v>
      </c>
      <c r="L6100" s="5"/>
      <c r="M6100" s="5">
        <v>1</v>
      </c>
      <c r="N6100" s="5" t="s">
        <v>1173</v>
      </c>
    </row>
    <row r="6101" spans="1:14" x14ac:dyDescent="0.35">
      <c r="A6101" s="5" t="s">
        <v>700</v>
      </c>
      <c r="B6101" s="117" t="str">
        <f>IF(ISERROR(VLOOKUP($A6101, Dropdownlisten!$A$3:$F$143, 2, FALSE)), "", VLOOKUP($A6101, Dropdownlisten!$A$3:$F$143, 2, FALSE))</f>
        <v>POI</v>
      </c>
      <c r="C6101" s="117">
        <f>IF(ISERROR(VLOOKUP($A6101, Dropdownlisten!$A$3:$F$143, 3, FALSE)), "", VLOOKUP($A6101, Dropdownlisten!$A$3:$F$143, 3, FALSE))</f>
        <v>2000</v>
      </c>
      <c r="D6101" s="117" t="str">
        <f>IF(ISERROR(VLOOKUP($A6101, Dropdownlisten!$A$3:$F$143, 4, FALSE)), "", VLOOKUP($A6101, Dropdownlisten!$A$3:$F$143, 4, FALSE))</f>
        <v>Gesundheit</v>
      </c>
      <c r="E6101" s="117" t="str">
        <f>IF(ISERROR(VLOOKUP($A6101, Dropdownlisten!$A$3:$F$143, 5, FALSE)), "", VLOOKUP($A6101, Dropdownlisten!$A$3:$F$143, 5, FALSE))</f>
        <v>2000_003</v>
      </c>
      <c r="F6101" s="117" t="str">
        <f>IF(ISERROR(VLOOKUP($A6101, Dropdownlisten!$A$3:$F$143, 6, FALSE)), "", VLOOKUP($A6101, Dropdownlisten!$A$3:$F$143, 6, FALSE))</f>
        <v>Krankenhaus</v>
      </c>
      <c r="G6101" s="117" t="str">
        <f>VLOOKUP(E6101,Datenstruktur_fuer_R!$D$2:$F$141,3,FALSE)</f>
        <v>Point</v>
      </c>
      <c r="H6101" s="120" t="s">
        <v>289</v>
      </c>
      <c r="I6101" s="26" t="s">
        <v>1341</v>
      </c>
      <c r="J6101" s="26" t="s">
        <v>2238</v>
      </c>
      <c r="K6101" s="5" t="s">
        <v>1939</v>
      </c>
      <c r="L6101" s="5"/>
      <c r="M6101" s="5">
        <v>1</v>
      </c>
      <c r="N6101" s="5" t="s">
        <v>1173</v>
      </c>
    </row>
    <row r="6102" spans="1:14" x14ac:dyDescent="0.35">
      <c r="A6102" s="5" t="s">
        <v>700</v>
      </c>
      <c r="B6102" s="117" t="str">
        <f>IF(ISERROR(VLOOKUP($A6102, Dropdownlisten!$A$3:$F$143, 2, FALSE)), "", VLOOKUP($A6102, Dropdownlisten!$A$3:$F$143, 2, FALSE))</f>
        <v>POI</v>
      </c>
      <c r="C6102" s="117">
        <f>IF(ISERROR(VLOOKUP($A6102, Dropdownlisten!$A$3:$F$143, 3, FALSE)), "", VLOOKUP($A6102, Dropdownlisten!$A$3:$F$143, 3, FALSE))</f>
        <v>2000</v>
      </c>
      <c r="D6102" s="117" t="str">
        <f>IF(ISERROR(VLOOKUP($A6102, Dropdownlisten!$A$3:$F$143, 4, FALSE)), "", VLOOKUP($A6102, Dropdownlisten!$A$3:$F$143, 4, FALSE))</f>
        <v>Gesundheit</v>
      </c>
      <c r="E6102" s="117" t="str">
        <f>IF(ISERROR(VLOOKUP($A6102, Dropdownlisten!$A$3:$F$143, 5, FALSE)), "", VLOOKUP($A6102, Dropdownlisten!$A$3:$F$143, 5, FALSE))</f>
        <v>2000_003</v>
      </c>
      <c r="F6102" s="117" t="str">
        <f>IF(ISERROR(VLOOKUP($A6102, Dropdownlisten!$A$3:$F$143, 6, FALSE)), "", VLOOKUP($A6102, Dropdownlisten!$A$3:$F$143, 6, FALSE))</f>
        <v>Krankenhaus</v>
      </c>
      <c r="G6102" s="117" t="str">
        <f>VLOOKUP(E6102,Datenstruktur_fuer_R!$D$2:$F$141,3,FALSE)</f>
        <v>Point</v>
      </c>
      <c r="H6102" s="120" t="s">
        <v>293</v>
      </c>
      <c r="I6102" s="26" t="s">
        <v>1341</v>
      </c>
      <c r="J6102" s="26" t="s">
        <v>2238</v>
      </c>
      <c r="K6102" s="5" t="s">
        <v>1958</v>
      </c>
      <c r="L6102" s="5"/>
      <c r="M6102" s="5">
        <v>1</v>
      </c>
      <c r="N6102" s="5" t="s">
        <v>1173</v>
      </c>
    </row>
    <row r="6103" spans="1:14" x14ac:dyDescent="0.35">
      <c r="A6103" s="5" t="s">
        <v>700</v>
      </c>
      <c r="B6103" s="117" t="str">
        <f>IF(ISERROR(VLOOKUP($A6103, Dropdownlisten!$A$3:$F$143, 2, FALSE)), "", VLOOKUP($A6103, Dropdownlisten!$A$3:$F$143, 2, FALSE))</f>
        <v>POI</v>
      </c>
      <c r="C6103" s="117">
        <f>IF(ISERROR(VLOOKUP($A6103, Dropdownlisten!$A$3:$F$143, 3, FALSE)), "", VLOOKUP($A6103, Dropdownlisten!$A$3:$F$143, 3, FALSE))</f>
        <v>2000</v>
      </c>
      <c r="D6103" s="117" t="str">
        <f>IF(ISERROR(VLOOKUP($A6103, Dropdownlisten!$A$3:$F$143, 4, FALSE)), "", VLOOKUP($A6103, Dropdownlisten!$A$3:$F$143, 4, FALSE))</f>
        <v>Gesundheit</v>
      </c>
      <c r="E6103" s="117" t="str">
        <f>IF(ISERROR(VLOOKUP($A6103, Dropdownlisten!$A$3:$F$143, 5, FALSE)), "", VLOOKUP($A6103, Dropdownlisten!$A$3:$F$143, 5, FALSE))</f>
        <v>2000_003</v>
      </c>
      <c r="F6103" s="117" t="str">
        <f>IF(ISERROR(VLOOKUP($A6103, Dropdownlisten!$A$3:$F$143, 6, FALSE)), "", VLOOKUP($A6103, Dropdownlisten!$A$3:$F$143, 6, FALSE))</f>
        <v>Krankenhaus</v>
      </c>
      <c r="G6103" s="117" t="str">
        <f>VLOOKUP(E6103,Datenstruktur_fuer_R!$D$2:$F$141,3,FALSE)</f>
        <v>Point</v>
      </c>
      <c r="H6103" s="120" t="s">
        <v>689</v>
      </c>
      <c r="I6103" s="26" t="s">
        <v>1341</v>
      </c>
      <c r="J6103" s="26" t="s">
        <v>2238</v>
      </c>
      <c r="K6103" s="5" t="s">
        <v>1958</v>
      </c>
      <c r="L6103" s="5" t="s">
        <v>1962</v>
      </c>
      <c r="M6103" s="5">
        <v>1</v>
      </c>
      <c r="N6103" s="5" t="s">
        <v>1173</v>
      </c>
    </row>
    <row r="6104" spans="1:14" x14ac:dyDescent="0.35">
      <c r="A6104" s="5" t="s">
        <v>700</v>
      </c>
      <c r="B6104" s="117" t="str">
        <f>IF(ISERROR(VLOOKUP($A6104, Dropdownlisten!$A$3:$F$143, 2, FALSE)), "", VLOOKUP($A6104, Dropdownlisten!$A$3:$F$143, 2, FALSE))</f>
        <v>POI</v>
      </c>
      <c r="C6104" s="117">
        <f>IF(ISERROR(VLOOKUP($A6104, Dropdownlisten!$A$3:$F$143, 3, FALSE)), "", VLOOKUP($A6104, Dropdownlisten!$A$3:$F$143, 3, FALSE))</f>
        <v>2000</v>
      </c>
      <c r="D6104" s="117" t="str">
        <f>IF(ISERROR(VLOOKUP($A6104, Dropdownlisten!$A$3:$F$143, 4, FALSE)), "", VLOOKUP($A6104, Dropdownlisten!$A$3:$F$143, 4, FALSE))</f>
        <v>Gesundheit</v>
      </c>
      <c r="E6104" s="117" t="str">
        <f>IF(ISERROR(VLOOKUP($A6104, Dropdownlisten!$A$3:$F$143, 5, FALSE)), "", VLOOKUP($A6104, Dropdownlisten!$A$3:$F$143, 5, FALSE))</f>
        <v>2000_003</v>
      </c>
      <c r="F6104" s="117" t="str">
        <f>IF(ISERROR(VLOOKUP($A6104, Dropdownlisten!$A$3:$F$143, 6, FALSE)), "", VLOOKUP($A6104, Dropdownlisten!$A$3:$F$143, 6, FALSE))</f>
        <v>Krankenhaus</v>
      </c>
      <c r="G6104" s="117" t="str">
        <f>VLOOKUP(E6104,Datenstruktur_fuer_R!$D$2:$F$141,3,FALSE)</f>
        <v>Point</v>
      </c>
      <c r="H6104" s="120" t="s">
        <v>290</v>
      </c>
      <c r="I6104" s="26" t="s">
        <v>1341</v>
      </c>
      <c r="J6104" s="26" t="s">
        <v>2238</v>
      </c>
      <c r="K6104" s="5" t="s">
        <v>1936</v>
      </c>
      <c r="L6104" s="5"/>
      <c r="M6104" s="5">
        <v>1</v>
      </c>
      <c r="N6104" s="5" t="s">
        <v>1173</v>
      </c>
    </row>
    <row r="6105" spans="1:14" x14ac:dyDescent="0.35">
      <c r="A6105" s="5" t="s">
        <v>700</v>
      </c>
      <c r="B6105" s="117" t="str">
        <f>IF(ISERROR(VLOOKUP($A6105, Dropdownlisten!$A$3:$F$143, 2, FALSE)), "", VLOOKUP($A6105, Dropdownlisten!$A$3:$F$143, 2, FALSE))</f>
        <v>POI</v>
      </c>
      <c r="C6105" s="117">
        <f>IF(ISERROR(VLOOKUP($A6105, Dropdownlisten!$A$3:$F$143, 3, FALSE)), "", VLOOKUP($A6105, Dropdownlisten!$A$3:$F$143, 3, FALSE))</f>
        <v>2000</v>
      </c>
      <c r="D6105" s="117" t="str">
        <f>IF(ISERROR(VLOOKUP($A6105, Dropdownlisten!$A$3:$F$143, 4, FALSE)), "", VLOOKUP($A6105, Dropdownlisten!$A$3:$F$143, 4, FALSE))</f>
        <v>Gesundheit</v>
      </c>
      <c r="E6105" s="117" t="str">
        <f>IF(ISERROR(VLOOKUP($A6105, Dropdownlisten!$A$3:$F$143, 5, FALSE)), "", VLOOKUP($A6105, Dropdownlisten!$A$3:$F$143, 5, FALSE))</f>
        <v>2000_003</v>
      </c>
      <c r="F6105" s="117" t="str">
        <f>IF(ISERROR(VLOOKUP($A6105, Dropdownlisten!$A$3:$F$143, 6, FALSE)), "", VLOOKUP($A6105, Dropdownlisten!$A$3:$F$143, 6, FALSE))</f>
        <v>Krankenhaus</v>
      </c>
      <c r="G6105" s="117" t="str">
        <f>VLOOKUP(E6105,Datenstruktur_fuer_R!$D$2:$F$141,3,FALSE)</f>
        <v>Point</v>
      </c>
      <c r="H6105" s="120" t="s">
        <v>291</v>
      </c>
      <c r="I6105" s="26" t="s">
        <v>1341</v>
      </c>
      <c r="J6105" s="26" t="s">
        <v>2238</v>
      </c>
      <c r="K6105" s="5" t="s">
        <v>1937</v>
      </c>
      <c r="L6105" s="5"/>
      <c r="M6105" s="5">
        <v>1</v>
      </c>
      <c r="N6105" s="5" t="s">
        <v>1173</v>
      </c>
    </row>
    <row r="6106" spans="1:14" x14ac:dyDescent="0.35">
      <c r="A6106" s="5" t="s">
        <v>700</v>
      </c>
      <c r="B6106" s="117" t="str">
        <f>IF(ISERROR(VLOOKUP($A6106, Dropdownlisten!$A$3:$F$143, 2, FALSE)), "", VLOOKUP($A6106, Dropdownlisten!$A$3:$F$143, 2, FALSE))</f>
        <v>POI</v>
      </c>
      <c r="C6106" s="117">
        <f>IF(ISERROR(VLOOKUP($A6106, Dropdownlisten!$A$3:$F$143, 3, FALSE)), "", VLOOKUP($A6106, Dropdownlisten!$A$3:$F$143, 3, FALSE))</f>
        <v>2000</v>
      </c>
      <c r="D6106" s="117" t="str">
        <f>IF(ISERROR(VLOOKUP($A6106, Dropdownlisten!$A$3:$F$143, 4, FALSE)), "", VLOOKUP($A6106, Dropdownlisten!$A$3:$F$143, 4, FALSE))</f>
        <v>Gesundheit</v>
      </c>
      <c r="E6106" s="117" t="str">
        <f>IF(ISERROR(VLOOKUP($A6106, Dropdownlisten!$A$3:$F$143, 5, FALSE)), "", VLOOKUP($A6106, Dropdownlisten!$A$3:$F$143, 5, FALSE))</f>
        <v>2000_003</v>
      </c>
      <c r="F6106" s="117" t="str">
        <f>IF(ISERROR(VLOOKUP($A6106, Dropdownlisten!$A$3:$F$143, 6, FALSE)), "", VLOOKUP($A6106, Dropdownlisten!$A$3:$F$143, 6, FALSE))</f>
        <v>Krankenhaus</v>
      </c>
      <c r="G6106" s="117" t="str">
        <f>VLOOKUP(E6106,Datenstruktur_fuer_R!$D$2:$F$141,3,FALSE)</f>
        <v>Point</v>
      </c>
      <c r="H6106" s="120" t="s">
        <v>288</v>
      </c>
      <c r="I6106" s="26" t="s">
        <v>1341</v>
      </c>
      <c r="J6106" s="26" t="s">
        <v>2238</v>
      </c>
      <c r="K6106" s="5" t="s">
        <v>1938</v>
      </c>
      <c r="L6106" s="5"/>
      <c r="M6106" s="5">
        <v>1</v>
      </c>
      <c r="N6106" s="5" t="s">
        <v>1173</v>
      </c>
    </row>
    <row r="6107" spans="1:14" x14ac:dyDescent="0.35">
      <c r="A6107" s="5" t="s">
        <v>700</v>
      </c>
      <c r="B6107" s="117" t="str">
        <f>IF(ISERROR(VLOOKUP($A6107, Dropdownlisten!$A$3:$F$143, 2, FALSE)), "", VLOOKUP($A6107, Dropdownlisten!$A$3:$F$143, 2, FALSE))</f>
        <v>POI</v>
      </c>
      <c r="C6107" s="117">
        <f>IF(ISERROR(VLOOKUP($A6107, Dropdownlisten!$A$3:$F$143, 3, FALSE)), "", VLOOKUP($A6107, Dropdownlisten!$A$3:$F$143, 3, FALSE))</f>
        <v>2000</v>
      </c>
      <c r="D6107" s="117" t="str">
        <f>IF(ISERROR(VLOOKUP($A6107, Dropdownlisten!$A$3:$F$143, 4, FALSE)), "", VLOOKUP($A6107, Dropdownlisten!$A$3:$F$143, 4, FALSE))</f>
        <v>Gesundheit</v>
      </c>
      <c r="E6107" s="117" t="str">
        <f>IF(ISERROR(VLOOKUP($A6107, Dropdownlisten!$A$3:$F$143, 5, FALSE)), "", VLOOKUP($A6107, Dropdownlisten!$A$3:$F$143, 5, FALSE))</f>
        <v>2000_003</v>
      </c>
      <c r="F6107" s="117" t="str">
        <f>IF(ISERROR(VLOOKUP($A6107, Dropdownlisten!$A$3:$F$143, 6, FALSE)), "", VLOOKUP($A6107, Dropdownlisten!$A$3:$F$143, 6, FALSE))</f>
        <v>Krankenhaus</v>
      </c>
      <c r="G6107" s="117" t="str">
        <f>VLOOKUP(E6107,Datenstruktur_fuer_R!$D$2:$F$141,3,FALSE)</f>
        <v>Point</v>
      </c>
      <c r="H6107" s="120" t="s">
        <v>289</v>
      </c>
      <c r="I6107" s="26" t="s">
        <v>1341</v>
      </c>
      <c r="J6107" s="26" t="s">
        <v>2238</v>
      </c>
      <c r="K6107" s="5" t="s">
        <v>1939</v>
      </c>
      <c r="L6107" s="5"/>
      <c r="M6107" s="5">
        <v>1</v>
      </c>
      <c r="N6107" s="5" t="s">
        <v>1173</v>
      </c>
    </row>
    <row r="6108" spans="1:14" x14ac:dyDescent="0.35">
      <c r="A6108" s="5" t="s">
        <v>700</v>
      </c>
      <c r="B6108" s="117" t="str">
        <f>IF(ISERROR(VLOOKUP($A6108, Dropdownlisten!$A$3:$F$143, 2, FALSE)), "", VLOOKUP($A6108, Dropdownlisten!$A$3:$F$143, 2, FALSE))</f>
        <v>POI</v>
      </c>
      <c r="C6108" s="117">
        <f>IF(ISERROR(VLOOKUP($A6108, Dropdownlisten!$A$3:$F$143, 3, FALSE)), "", VLOOKUP($A6108, Dropdownlisten!$A$3:$F$143, 3, FALSE))</f>
        <v>2000</v>
      </c>
      <c r="D6108" s="117" t="str">
        <f>IF(ISERROR(VLOOKUP($A6108, Dropdownlisten!$A$3:$F$143, 4, FALSE)), "", VLOOKUP($A6108, Dropdownlisten!$A$3:$F$143, 4, FALSE))</f>
        <v>Gesundheit</v>
      </c>
      <c r="E6108" s="117" t="str">
        <f>IF(ISERROR(VLOOKUP($A6108, Dropdownlisten!$A$3:$F$143, 5, FALSE)), "", VLOOKUP($A6108, Dropdownlisten!$A$3:$F$143, 5, FALSE))</f>
        <v>2000_003</v>
      </c>
      <c r="F6108" s="117" t="str">
        <f>IF(ISERROR(VLOOKUP($A6108, Dropdownlisten!$A$3:$F$143, 6, FALSE)), "", VLOOKUP($A6108, Dropdownlisten!$A$3:$F$143, 6, FALSE))</f>
        <v>Krankenhaus</v>
      </c>
      <c r="G6108" s="117" t="str">
        <f>VLOOKUP(E6108,Datenstruktur_fuer_R!$D$2:$F$141,3,FALSE)</f>
        <v>Point</v>
      </c>
      <c r="H6108" s="120" t="s">
        <v>293</v>
      </c>
      <c r="I6108" s="26" t="s">
        <v>1341</v>
      </c>
      <c r="J6108" s="26" t="s">
        <v>2238</v>
      </c>
      <c r="K6108" s="5" t="s">
        <v>1958</v>
      </c>
      <c r="L6108" s="5"/>
      <c r="M6108" s="5">
        <v>1</v>
      </c>
      <c r="N6108" s="5" t="s">
        <v>1173</v>
      </c>
    </row>
    <row r="6109" spans="1:14" x14ac:dyDescent="0.35">
      <c r="A6109" s="5" t="s">
        <v>684</v>
      </c>
      <c r="B6109" s="117" t="str">
        <f>IF(ISERROR(VLOOKUP($A6109, Dropdownlisten!$A$3:$F$143, 2, FALSE)), "", VLOOKUP($A6109, Dropdownlisten!$A$3:$F$143, 2, FALSE))</f>
        <v>POI</v>
      </c>
      <c r="C6109" s="117">
        <f>IF(ISERROR(VLOOKUP($A6109, Dropdownlisten!$A$3:$F$143, 3, FALSE)), "", VLOOKUP($A6109, Dropdownlisten!$A$3:$F$143, 3, FALSE))</f>
        <v>6000</v>
      </c>
      <c r="D6109" s="117" t="str">
        <f>IF(ISERROR(VLOOKUP($A6109, Dropdownlisten!$A$3:$F$143, 4, FALSE)), "", VLOOKUP($A6109, Dropdownlisten!$A$3:$F$143, 4, FALSE))</f>
        <v>UnterhaltungSportNaherholung</v>
      </c>
      <c r="E6109" s="117" t="str">
        <f>IF(ISERROR(VLOOKUP($A6109, Dropdownlisten!$A$3:$F$143, 5, FALSE)), "", VLOOKUP($A6109, Dropdownlisten!$A$3:$F$143, 5, FALSE))</f>
        <v>6000_007</v>
      </c>
      <c r="F6109" s="117" t="str">
        <f>IF(ISERROR(VLOOKUP($A6109, Dropdownlisten!$A$3:$F$143, 6, FALSE)), "", VLOOKUP($A6109, Dropdownlisten!$A$3:$F$143, 6, FALSE))</f>
        <v>Gotteshaus</v>
      </c>
      <c r="G6109" s="117" t="str">
        <f>VLOOKUP(E6109,Datenstruktur_fuer_R!$D$2:$F$141,3,FALSE)</f>
        <v>Point</v>
      </c>
      <c r="H6109" s="120" t="s">
        <v>689</v>
      </c>
      <c r="I6109" s="26" t="s">
        <v>1341</v>
      </c>
      <c r="J6109" s="26" t="s">
        <v>2239</v>
      </c>
      <c r="K6109" s="5"/>
      <c r="L6109" s="5"/>
      <c r="M6109" s="5">
        <v>1</v>
      </c>
      <c r="N6109" s="5" t="s">
        <v>1173</v>
      </c>
    </row>
    <row r="6110" spans="1:14" x14ac:dyDescent="0.35">
      <c r="A6110" s="5" t="s">
        <v>684</v>
      </c>
      <c r="B6110" s="117" t="str">
        <f>IF(ISERROR(VLOOKUP($A6110, Dropdownlisten!$A$3:$F$143, 2, FALSE)), "", VLOOKUP($A6110, Dropdownlisten!$A$3:$F$143, 2, FALSE))</f>
        <v>POI</v>
      </c>
      <c r="C6110" s="117">
        <f>IF(ISERROR(VLOOKUP($A6110, Dropdownlisten!$A$3:$F$143, 3, FALSE)), "", VLOOKUP($A6110, Dropdownlisten!$A$3:$F$143, 3, FALSE))</f>
        <v>6000</v>
      </c>
      <c r="D6110" s="117" t="str">
        <f>IF(ISERROR(VLOOKUP($A6110, Dropdownlisten!$A$3:$F$143, 4, FALSE)), "", VLOOKUP($A6110, Dropdownlisten!$A$3:$F$143, 4, FALSE))</f>
        <v>UnterhaltungSportNaherholung</v>
      </c>
      <c r="E6110" s="117" t="str">
        <f>IF(ISERROR(VLOOKUP($A6110, Dropdownlisten!$A$3:$F$143, 5, FALSE)), "", VLOOKUP($A6110, Dropdownlisten!$A$3:$F$143, 5, FALSE))</f>
        <v>6000_007</v>
      </c>
      <c r="F6110" s="117" t="str">
        <f>IF(ISERROR(VLOOKUP($A6110, Dropdownlisten!$A$3:$F$143, 6, FALSE)), "", VLOOKUP($A6110, Dropdownlisten!$A$3:$F$143, 6, FALSE))</f>
        <v>Gotteshaus</v>
      </c>
      <c r="G6110" s="117" t="str">
        <f>VLOOKUP(E6110,Datenstruktur_fuer_R!$D$2:$F$141,3,FALSE)</f>
        <v>Point</v>
      </c>
      <c r="H6110" s="120" t="s">
        <v>290</v>
      </c>
      <c r="I6110" s="26" t="s">
        <v>1341</v>
      </c>
      <c r="J6110" s="26" t="s">
        <v>2239</v>
      </c>
      <c r="K6110" s="5" t="s">
        <v>1936</v>
      </c>
      <c r="L6110" s="5"/>
      <c r="M6110" s="5">
        <v>1</v>
      </c>
      <c r="N6110" s="5" t="s">
        <v>1173</v>
      </c>
    </row>
    <row r="6111" spans="1:14" x14ac:dyDescent="0.35">
      <c r="A6111" s="5" t="s">
        <v>684</v>
      </c>
      <c r="B6111" s="117" t="str">
        <f>IF(ISERROR(VLOOKUP($A6111, Dropdownlisten!$A$3:$F$143, 2, FALSE)), "", VLOOKUP($A6111, Dropdownlisten!$A$3:$F$143, 2, FALSE))</f>
        <v>POI</v>
      </c>
      <c r="C6111" s="117">
        <f>IF(ISERROR(VLOOKUP($A6111, Dropdownlisten!$A$3:$F$143, 3, FALSE)), "", VLOOKUP($A6111, Dropdownlisten!$A$3:$F$143, 3, FALSE))</f>
        <v>6000</v>
      </c>
      <c r="D6111" s="117" t="str">
        <f>IF(ISERROR(VLOOKUP($A6111, Dropdownlisten!$A$3:$F$143, 4, FALSE)), "", VLOOKUP($A6111, Dropdownlisten!$A$3:$F$143, 4, FALSE))</f>
        <v>UnterhaltungSportNaherholung</v>
      </c>
      <c r="E6111" s="117" t="str">
        <f>IF(ISERROR(VLOOKUP($A6111, Dropdownlisten!$A$3:$F$143, 5, FALSE)), "", VLOOKUP($A6111, Dropdownlisten!$A$3:$F$143, 5, FALSE))</f>
        <v>6000_007</v>
      </c>
      <c r="F6111" s="117" t="str">
        <f>IF(ISERROR(VLOOKUP($A6111, Dropdownlisten!$A$3:$F$143, 6, FALSE)), "", VLOOKUP($A6111, Dropdownlisten!$A$3:$F$143, 6, FALSE))</f>
        <v>Gotteshaus</v>
      </c>
      <c r="G6111" s="117" t="str">
        <f>VLOOKUP(E6111,Datenstruktur_fuer_R!$D$2:$F$141,3,FALSE)</f>
        <v>Point</v>
      </c>
      <c r="H6111" s="120" t="s">
        <v>291</v>
      </c>
      <c r="I6111" s="26" t="s">
        <v>1341</v>
      </c>
      <c r="J6111" s="26" t="s">
        <v>2239</v>
      </c>
      <c r="K6111" s="5" t="s">
        <v>1937</v>
      </c>
      <c r="L6111" s="5"/>
      <c r="M6111" s="5">
        <v>1</v>
      </c>
      <c r="N6111" s="5" t="s">
        <v>1173</v>
      </c>
    </row>
    <row r="6112" spans="1:14" x14ac:dyDescent="0.35">
      <c r="A6112" s="5" t="s">
        <v>684</v>
      </c>
      <c r="B6112" s="117" t="str">
        <f>IF(ISERROR(VLOOKUP($A6112, Dropdownlisten!$A$3:$F$143, 2, FALSE)), "", VLOOKUP($A6112, Dropdownlisten!$A$3:$F$143, 2, FALSE))</f>
        <v>POI</v>
      </c>
      <c r="C6112" s="117">
        <f>IF(ISERROR(VLOOKUP($A6112, Dropdownlisten!$A$3:$F$143, 3, FALSE)), "", VLOOKUP($A6112, Dropdownlisten!$A$3:$F$143, 3, FALSE))</f>
        <v>6000</v>
      </c>
      <c r="D6112" s="117" t="str">
        <f>IF(ISERROR(VLOOKUP($A6112, Dropdownlisten!$A$3:$F$143, 4, FALSE)), "", VLOOKUP($A6112, Dropdownlisten!$A$3:$F$143, 4, FALSE))</f>
        <v>UnterhaltungSportNaherholung</v>
      </c>
      <c r="E6112" s="117" t="str">
        <f>IF(ISERROR(VLOOKUP($A6112, Dropdownlisten!$A$3:$F$143, 5, FALSE)), "", VLOOKUP($A6112, Dropdownlisten!$A$3:$F$143, 5, FALSE))</f>
        <v>6000_007</v>
      </c>
      <c r="F6112" s="117" t="str">
        <f>IF(ISERROR(VLOOKUP($A6112, Dropdownlisten!$A$3:$F$143, 6, FALSE)), "", VLOOKUP($A6112, Dropdownlisten!$A$3:$F$143, 6, FALSE))</f>
        <v>Gotteshaus</v>
      </c>
      <c r="G6112" s="117" t="str">
        <f>VLOOKUP(E6112,Datenstruktur_fuer_R!$D$2:$F$141,3,FALSE)</f>
        <v>Point</v>
      </c>
      <c r="H6112" s="120" t="s">
        <v>288</v>
      </c>
      <c r="I6112" s="26" t="s">
        <v>1341</v>
      </c>
      <c r="J6112" s="26" t="s">
        <v>2239</v>
      </c>
      <c r="K6112" s="5" t="s">
        <v>1938</v>
      </c>
      <c r="L6112" s="5"/>
      <c r="M6112" s="5">
        <v>1</v>
      </c>
      <c r="N6112" s="5" t="s">
        <v>1173</v>
      </c>
    </row>
    <row r="6113" spans="1:14" x14ac:dyDescent="0.35">
      <c r="A6113" s="5" t="s">
        <v>684</v>
      </c>
      <c r="B6113" s="117" t="str">
        <f>IF(ISERROR(VLOOKUP($A6113, Dropdownlisten!$A$3:$F$143, 2, FALSE)), "", VLOOKUP($A6113, Dropdownlisten!$A$3:$F$143, 2, FALSE))</f>
        <v>POI</v>
      </c>
      <c r="C6113" s="117">
        <f>IF(ISERROR(VLOOKUP($A6113, Dropdownlisten!$A$3:$F$143, 3, FALSE)), "", VLOOKUP($A6113, Dropdownlisten!$A$3:$F$143, 3, FALSE))</f>
        <v>6000</v>
      </c>
      <c r="D6113" s="117" t="str">
        <f>IF(ISERROR(VLOOKUP($A6113, Dropdownlisten!$A$3:$F$143, 4, FALSE)), "", VLOOKUP($A6113, Dropdownlisten!$A$3:$F$143, 4, FALSE))</f>
        <v>UnterhaltungSportNaherholung</v>
      </c>
      <c r="E6113" s="117" t="str">
        <f>IF(ISERROR(VLOOKUP($A6113, Dropdownlisten!$A$3:$F$143, 5, FALSE)), "", VLOOKUP($A6113, Dropdownlisten!$A$3:$F$143, 5, FALSE))</f>
        <v>6000_007</v>
      </c>
      <c r="F6113" s="117" t="str">
        <f>IF(ISERROR(VLOOKUP($A6113, Dropdownlisten!$A$3:$F$143, 6, FALSE)), "", VLOOKUP($A6113, Dropdownlisten!$A$3:$F$143, 6, FALSE))</f>
        <v>Gotteshaus</v>
      </c>
      <c r="G6113" s="117" t="str">
        <f>VLOOKUP(E6113,Datenstruktur_fuer_R!$D$2:$F$141,3,FALSE)</f>
        <v>Point</v>
      </c>
      <c r="H6113" s="120" t="s">
        <v>289</v>
      </c>
      <c r="I6113" s="26" t="s">
        <v>1341</v>
      </c>
      <c r="J6113" s="26" t="s">
        <v>2239</v>
      </c>
      <c r="K6113" s="5" t="s">
        <v>1939</v>
      </c>
      <c r="L6113" s="5"/>
      <c r="M6113" s="5">
        <v>1</v>
      </c>
      <c r="N6113" s="5" t="s">
        <v>1173</v>
      </c>
    </row>
    <row r="6114" spans="1:14" x14ac:dyDescent="0.35">
      <c r="A6114" s="5" t="s">
        <v>684</v>
      </c>
      <c r="B6114" s="117" t="str">
        <f>IF(ISERROR(VLOOKUP($A6114, Dropdownlisten!$A$3:$F$143, 2, FALSE)), "", VLOOKUP($A6114, Dropdownlisten!$A$3:$F$143, 2, FALSE))</f>
        <v>POI</v>
      </c>
      <c r="C6114" s="117">
        <f>IF(ISERROR(VLOOKUP($A6114, Dropdownlisten!$A$3:$F$143, 3, FALSE)), "", VLOOKUP($A6114, Dropdownlisten!$A$3:$F$143, 3, FALSE))</f>
        <v>6000</v>
      </c>
      <c r="D6114" s="117" t="str">
        <f>IF(ISERROR(VLOOKUP($A6114, Dropdownlisten!$A$3:$F$143, 4, FALSE)), "", VLOOKUP($A6114, Dropdownlisten!$A$3:$F$143, 4, FALSE))</f>
        <v>UnterhaltungSportNaherholung</v>
      </c>
      <c r="E6114" s="117" t="str">
        <f>IF(ISERROR(VLOOKUP($A6114, Dropdownlisten!$A$3:$F$143, 5, FALSE)), "", VLOOKUP($A6114, Dropdownlisten!$A$3:$F$143, 5, FALSE))</f>
        <v>6000_007</v>
      </c>
      <c r="F6114" s="117" t="str">
        <f>IF(ISERROR(VLOOKUP($A6114, Dropdownlisten!$A$3:$F$143, 6, FALSE)), "", VLOOKUP($A6114, Dropdownlisten!$A$3:$F$143, 6, FALSE))</f>
        <v>Gotteshaus</v>
      </c>
      <c r="G6114" s="117" t="str">
        <f>VLOOKUP(E6114,Datenstruktur_fuer_R!$D$2:$F$141,3,FALSE)</f>
        <v>Point</v>
      </c>
      <c r="H6114" s="120" t="s">
        <v>293</v>
      </c>
      <c r="I6114" s="26" t="s">
        <v>1341</v>
      </c>
      <c r="J6114" s="26" t="s">
        <v>2239</v>
      </c>
      <c r="K6114" s="5" t="s">
        <v>1958</v>
      </c>
      <c r="L6114" s="5"/>
      <c r="M6114" s="5">
        <v>1</v>
      </c>
      <c r="N6114" s="5" t="s">
        <v>1173</v>
      </c>
    </row>
    <row r="6115" spans="1:14" x14ac:dyDescent="0.35">
      <c r="A6115" s="5" t="s">
        <v>694</v>
      </c>
      <c r="B6115" s="117" t="str">
        <f>IF(ISERROR(VLOOKUP($A6115, Dropdownlisten!$A$3:$F$143, 2, FALSE)), "", VLOOKUP($A6115, Dropdownlisten!$A$3:$F$143, 2, FALSE))</f>
        <v>POI</v>
      </c>
      <c r="C6115" s="117">
        <f>IF(ISERROR(VLOOKUP($A6115, Dropdownlisten!$A$3:$F$143, 3, FALSE)), "", VLOOKUP($A6115, Dropdownlisten!$A$3:$F$143, 3, FALSE))</f>
        <v>6000</v>
      </c>
      <c r="D6115" s="117" t="str">
        <f>IF(ISERROR(VLOOKUP($A6115, Dropdownlisten!$A$3:$F$143, 4, FALSE)), "", VLOOKUP($A6115, Dropdownlisten!$A$3:$F$143, 4, FALSE))</f>
        <v>UnterhaltungSportNaherholung</v>
      </c>
      <c r="E6115" s="117" t="str">
        <f>IF(ISERROR(VLOOKUP($A6115, Dropdownlisten!$A$3:$F$143, 5, FALSE)), "", VLOOKUP($A6115, Dropdownlisten!$A$3:$F$143, 5, FALSE))</f>
        <v>6000_009</v>
      </c>
      <c r="F6115" s="117" t="str">
        <f>IF(ISERROR(VLOOKUP($A6115, Dropdownlisten!$A$3:$F$143, 6, FALSE)), "", VLOOKUP($A6115, Dropdownlisten!$A$3:$F$143, 6, FALSE))</f>
        <v>Kino</v>
      </c>
      <c r="G6115" s="117" t="str">
        <f>VLOOKUP(E6115,Datenstruktur_fuer_R!$D$2:$F$141,3,FALSE)</f>
        <v>Point</v>
      </c>
      <c r="H6115" s="120" t="s">
        <v>689</v>
      </c>
      <c r="I6115" s="26" t="s">
        <v>1341</v>
      </c>
      <c r="J6115" s="26" t="s">
        <v>2240</v>
      </c>
      <c r="K6115" s="5"/>
      <c r="L6115" s="5"/>
      <c r="M6115" s="5">
        <v>1</v>
      </c>
      <c r="N6115" s="5" t="s">
        <v>1173</v>
      </c>
    </row>
    <row r="6116" spans="1:14" x14ac:dyDescent="0.35">
      <c r="A6116" s="5" t="s">
        <v>694</v>
      </c>
      <c r="B6116" s="117" t="str">
        <f>IF(ISERROR(VLOOKUP($A6116, Dropdownlisten!$A$3:$F$143, 2, FALSE)), "", VLOOKUP($A6116, Dropdownlisten!$A$3:$F$143, 2, FALSE))</f>
        <v>POI</v>
      </c>
      <c r="C6116" s="117">
        <f>IF(ISERROR(VLOOKUP($A6116, Dropdownlisten!$A$3:$F$143, 3, FALSE)), "", VLOOKUP($A6116, Dropdownlisten!$A$3:$F$143, 3, FALSE))</f>
        <v>6000</v>
      </c>
      <c r="D6116" s="117" t="str">
        <f>IF(ISERROR(VLOOKUP($A6116, Dropdownlisten!$A$3:$F$143, 4, FALSE)), "", VLOOKUP($A6116, Dropdownlisten!$A$3:$F$143, 4, FALSE))</f>
        <v>UnterhaltungSportNaherholung</v>
      </c>
      <c r="E6116" s="117" t="str">
        <f>IF(ISERROR(VLOOKUP($A6116, Dropdownlisten!$A$3:$F$143, 5, FALSE)), "", VLOOKUP($A6116, Dropdownlisten!$A$3:$F$143, 5, FALSE))</f>
        <v>6000_009</v>
      </c>
      <c r="F6116" s="117" t="str">
        <f>IF(ISERROR(VLOOKUP($A6116, Dropdownlisten!$A$3:$F$143, 6, FALSE)), "", VLOOKUP($A6116, Dropdownlisten!$A$3:$F$143, 6, FALSE))</f>
        <v>Kino</v>
      </c>
      <c r="G6116" s="117" t="str">
        <f>VLOOKUP(E6116,Datenstruktur_fuer_R!$D$2:$F$141,3,FALSE)</f>
        <v>Point</v>
      </c>
      <c r="H6116" s="120" t="s">
        <v>290</v>
      </c>
      <c r="I6116" s="26" t="s">
        <v>1341</v>
      </c>
      <c r="J6116" s="26" t="s">
        <v>2240</v>
      </c>
      <c r="K6116" s="5" t="s">
        <v>1936</v>
      </c>
      <c r="L6116" s="5"/>
      <c r="M6116" s="5">
        <v>1</v>
      </c>
      <c r="N6116" s="5" t="s">
        <v>1173</v>
      </c>
    </row>
    <row r="6117" spans="1:14" x14ac:dyDescent="0.35">
      <c r="A6117" s="5" t="s">
        <v>694</v>
      </c>
      <c r="B6117" s="117" t="str">
        <f>IF(ISERROR(VLOOKUP($A6117, Dropdownlisten!$A$3:$F$143, 2, FALSE)), "", VLOOKUP($A6117, Dropdownlisten!$A$3:$F$143, 2, FALSE))</f>
        <v>POI</v>
      </c>
      <c r="C6117" s="117">
        <f>IF(ISERROR(VLOOKUP($A6117, Dropdownlisten!$A$3:$F$143, 3, FALSE)), "", VLOOKUP($A6117, Dropdownlisten!$A$3:$F$143, 3, FALSE))</f>
        <v>6000</v>
      </c>
      <c r="D6117" s="117" t="str">
        <f>IF(ISERROR(VLOOKUP($A6117, Dropdownlisten!$A$3:$F$143, 4, FALSE)), "", VLOOKUP($A6117, Dropdownlisten!$A$3:$F$143, 4, FALSE))</f>
        <v>UnterhaltungSportNaherholung</v>
      </c>
      <c r="E6117" s="117" t="str">
        <f>IF(ISERROR(VLOOKUP($A6117, Dropdownlisten!$A$3:$F$143, 5, FALSE)), "", VLOOKUP($A6117, Dropdownlisten!$A$3:$F$143, 5, FALSE))</f>
        <v>6000_009</v>
      </c>
      <c r="F6117" s="117" t="str">
        <f>IF(ISERROR(VLOOKUP($A6117, Dropdownlisten!$A$3:$F$143, 6, FALSE)), "", VLOOKUP($A6117, Dropdownlisten!$A$3:$F$143, 6, FALSE))</f>
        <v>Kino</v>
      </c>
      <c r="G6117" s="117" t="str">
        <f>VLOOKUP(E6117,Datenstruktur_fuer_R!$D$2:$F$141,3,FALSE)</f>
        <v>Point</v>
      </c>
      <c r="H6117" s="120" t="s">
        <v>291</v>
      </c>
      <c r="I6117" s="26" t="s">
        <v>1341</v>
      </c>
      <c r="J6117" s="26" t="s">
        <v>2240</v>
      </c>
      <c r="K6117" s="5" t="s">
        <v>1937</v>
      </c>
      <c r="L6117" s="5"/>
      <c r="M6117" s="5">
        <v>1</v>
      </c>
      <c r="N6117" s="5" t="s">
        <v>1173</v>
      </c>
    </row>
    <row r="6118" spans="1:14" x14ac:dyDescent="0.35">
      <c r="A6118" s="5" t="s">
        <v>694</v>
      </c>
      <c r="B6118" s="117" t="str">
        <f>IF(ISERROR(VLOOKUP($A6118, Dropdownlisten!$A$3:$F$143, 2, FALSE)), "", VLOOKUP($A6118, Dropdownlisten!$A$3:$F$143, 2, FALSE))</f>
        <v>POI</v>
      </c>
      <c r="C6118" s="117">
        <f>IF(ISERROR(VLOOKUP($A6118, Dropdownlisten!$A$3:$F$143, 3, FALSE)), "", VLOOKUP($A6118, Dropdownlisten!$A$3:$F$143, 3, FALSE))</f>
        <v>6000</v>
      </c>
      <c r="D6118" s="117" t="str">
        <f>IF(ISERROR(VLOOKUP($A6118, Dropdownlisten!$A$3:$F$143, 4, FALSE)), "", VLOOKUP($A6118, Dropdownlisten!$A$3:$F$143, 4, FALSE))</f>
        <v>UnterhaltungSportNaherholung</v>
      </c>
      <c r="E6118" s="117" t="str">
        <f>IF(ISERROR(VLOOKUP($A6118, Dropdownlisten!$A$3:$F$143, 5, FALSE)), "", VLOOKUP($A6118, Dropdownlisten!$A$3:$F$143, 5, FALSE))</f>
        <v>6000_009</v>
      </c>
      <c r="F6118" s="117" t="str">
        <f>IF(ISERROR(VLOOKUP($A6118, Dropdownlisten!$A$3:$F$143, 6, FALSE)), "", VLOOKUP($A6118, Dropdownlisten!$A$3:$F$143, 6, FALSE))</f>
        <v>Kino</v>
      </c>
      <c r="G6118" s="117" t="str">
        <f>VLOOKUP(E6118,Datenstruktur_fuer_R!$D$2:$F$141,3,FALSE)</f>
        <v>Point</v>
      </c>
      <c r="H6118" s="120" t="s">
        <v>288</v>
      </c>
      <c r="I6118" s="26" t="s">
        <v>1341</v>
      </c>
      <c r="J6118" s="26" t="s">
        <v>2240</v>
      </c>
      <c r="K6118" s="5" t="s">
        <v>1938</v>
      </c>
      <c r="L6118" s="5"/>
      <c r="M6118" s="5">
        <v>1</v>
      </c>
      <c r="N6118" s="5" t="s">
        <v>1173</v>
      </c>
    </row>
    <row r="6119" spans="1:14" x14ac:dyDescent="0.35">
      <c r="A6119" s="5" t="s">
        <v>694</v>
      </c>
      <c r="B6119" s="117" t="str">
        <f>IF(ISERROR(VLOOKUP($A6119, Dropdownlisten!$A$3:$F$143, 2, FALSE)), "", VLOOKUP($A6119, Dropdownlisten!$A$3:$F$143, 2, FALSE))</f>
        <v>POI</v>
      </c>
      <c r="C6119" s="117">
        <f>IF(ISERROR(VLOOKUP($A6119, Dropdownlisten!$A$3:$F$143, 3, FALSE)), "", VLOOKUP($A6119, Dropdownlisten!$A$3:$F$143, 3, FALSE))</f>
        <v>6000</v>
      </c>
      <c r="D6119" s="117" t="str">
        <f>IF(ISERROR(VLOOKUP($A6119, Dropdownlisten!$A$3:$F$143, 4, FALSE)), "", VLOOKUP($A6119, Dropdownlisten!$A$3:$F$143, 4, FALSE))</f>
        <v>UnterhaltungSportNaherholung</v>
      </c>
      <c r="E6119" s="117" t="str">
        <f>IF(ISERROR(VLOOKUP($A6119, Dropdownlisten!$A$3:$F$143, 5, FALSE)), "", VLOOKUP($A6119, Dropdownlisten!$A$3:$F$143, 5, FALSE))</f>
        <v>6000_009</v>
      </c>
      <c r="F6119" s="117" t="str">
        <f>IF(ISERROR(VLOOKUP($A6119, Dropdownlisten!$A$3:$F$143, 6, FALSE)), "", VLOOKUP($A6119, Dropdownlisten!$A$3:$F$143, 6, FALSE))</f>
        <v>Kino</v>
      </c>
      <c r="G6119" s="117" t="str">
        <f>VLOOKUP(E6119,Datenstruktur_fuer_R!$D$2:$F$141,3,FALSE)</f>
        <v>Point</v>
      </c>
      <c r="H6119" s="120" t="s">
        <v>289</v>
      </c>
      <c r="I6119" s="26" t="s">
        <v>1341</v>
      </c>
      <c r="J6119" s="26" t="s">
        <v>2240</v>
      </c>
      <c r="K6119" s="5" t="s">
        <v>1939</v>
      </c>
      <c r="L6119" s="5"/>
      <c r="M6119" s="5">
        <v>1</v>
      </c>
      <c r="N6119" s="5" t="s">
        <v>1173</v>
      </c>
    </row>
    <row r="6120" spans="1:14" x14ac:dyDescent="0.35">
      <c r="A6120" s="5" t="s">
        <v>694</v>
      </c>
      <c r="B6120" s="117" t="str">
        <f>IF(ISERROR(VLOOKUP($A6120, Dropdownlisten!$A$3:$F$143, 2, FALSE)), "", VLOOKUP($A6120, Dropdownlisten!$A$3:$F$143, 2, FALSE))</f>
        <v>POI</v>
      </c>
      <c r="C6120" s="117">
        <f>IF(ISERROR(VLOOKUP($A6120, Dropdownlisten!$A$3:$F$143, 3, FALSE)), "", VLOOKUP($A6120, Dropdownlisten!$A$3:$F$143, 3, FALSE))</f>
        <v>6000</v>
      </c>
      <c r="D6120" s="117" t="str">
        <f>IF(ISERROR(VLOOKUP($A6120, Dropdownlisten!$A$3:$F$143, 4, FALSE)), "", VLOOKUP($A6120, Dropdownlisten!$A$3:$F$143, 4, FALSE))</f>
        <v>UnterhaltungSportNaherholung</v>
      </c>
      <c r="E6120" s="117" t="str">
        <f>IF(ISERROR(VLOOKUP($A6120, Dropdownlisten!$A$3:$F$143, 5, FALSE)), "", VLOOKUP($A6120, Dropdownlisten!$A$3:$F$143, 5, FALSE))</f>
        <v>6000_009</v>
      </c>
      <c r="F6120" s="117" t="str">
        <f>IF(ISERROR(VLOOKUP($A6120, Dropdownlisten!$A$3:$F$143, 6, FALSE)), "", VLOOKUP($A6120, Dropdownlisten!$A$3:$F$143, 6, FALSE))</f>
        <v>Kino</v>
      </c>
      <c r="G6120" s="117" t="str">
        <f>VLOOKUP(E6120,Datenstruktur_fuer_R!$D$2:$F$141,3,FALSE)</f>
        <v>Point</v>
      </c>
      <c r="H6120" s="120" t="s">
        <v>293</v>
      </c>
      <c r="I6120" s="26" t="s">
        <v>1341</v>
      </c>
      <c r="J6120" s="26" t="s">
        <v>2240</v>
      </c>
      <c r="K6120" s="5" t="s">
        <v>1958</v>
      </c>
      <c r="L6120" s="5"/>
      <c r="M6120" s="5">
        <v>1</v>
      </c>
      <c r="N6120" s="5" t="s">
        <v>1173</v>
      </c>
    </row>
    <row r="6121" spans="1:14" x14ac:dyDescent="0.35">
      <c r="A6121" s="5" t="s">
        <v>1054</v>
      </c>
      <c r="B6121" s="117" t="str">
        <f>IF(ISERROR(VLOOKUP($A6121, Dropdownlisten!$A$3:$F$143, 2, FALSE)), "", VLOOKUP($A6121, Dropdownlisten!$A$3:$F$143, 2, FALSE))</f>
        <v>POI</v>
      </c>
      <c r="C6121" s="117">
        <f>IF(ISERROR(VLOOKUP($A6121, Dropdownlisten!$A$3:$F$143, 3, FALSE)), "", VLOOKUP($A6121, Dropdownlisten!$A$3:$F$143, 3, FALSE))</f>
        <v>6000</v>
      </c>
      <c r="D6121" s="117" t="str">
        <f>IF(ISERROR(VLOOKUP($A6121, Dropdownlisten!$A$3:$F$143, 4, FALSE)), "", VLOOKUP($A6121, Dropdownlisten!$A$3:$F$143, 4, FALSE))</f>
        <v>UnterhaltungSportNaherholung</v>
      </c>
      <c r="E6121" s="117" t="str">
        <f>IF(ISERROR(VLOOKUP($A6121, Dropdownlisten!$A$3:$F$143, 5, FALSE)), "", VLOOKUP($A6121, Dropdownlisten!$A$3:$F$143, 5, FALSE))</f>
        <v>6000_003</v>
      </c>
      <c r="F6121" s="117" t="str">
        <f>IF(ISERROR(VLOOKUP($A6121, Dropdownlisten!$A$3:$F$143, 6, FALSE)), "", VLOOKUP($A6121, Dropdownlisten!$A$3:$F$143, 6, FALSE))</f>
        <v>BibliothekBuchhandlung</v>
      </c>
      <c r="G6121" s="117" t="str">
        <f>VLOOKUP(E6121,Datenstruktur_fuer_R!$D$2:$F$141,3,FALSE)</f>
        <v>Point</v>
      </c>
      <c r="H6121" s="120" t="s">
        <v>689</v>
      </c>
      <c r="I6121" s="26" t="s">
        <v>1341</v>
      </c>
      <c r="J6121" s="5" t="s">
        <v>2241</v>
      </c>
      <c r="K6121" s="5" t="s">
        <v>1958</v>
      </c>
      <c r="L6121" s="5" t="s">
        <v>110</v>
      </c>
      <c r="M6121" s="5">
        <v>1</v>
      </c>
      <c r="N6121" s="5" t="s">
        <v>1173</v>
      </c>
    </row>
    <row r="6122" spans="1:14" x14ac:dyDescent="0.35">
      <c r="A6122" s="5" t="s">
        <v>1054</v>
      </c>
      <c r="B6122" s="117" t="str">
        <f>IF(ISERROR(VLOOKUP($A6122, Dropdownlisten!$A$3:$F$143, 2, FALSE)), "", VLOOKUP($A6122, Dropdownlisten!$A$3:$F$143, 2, FALSE))</f>
        <v>POI</v>
      </c>
      <c r="C6122" s="117">
        <f>IF(ISERROR(VLOOKUP($A6122, Dropdownlisten!$A$3:$F$143, 3, FALSE)), "", VLOOKUP($A6122, Dropdownlisten!$A$3:$F$143, 3, FALSE))</f>
        <v>6000</v>
      </c>
      <c r="D6122" s="117" t="str">
        <f>IF(ISERROR(VLOOKUP($A6122, Dropdownlisten!$A$3:$F$143, 4, FALSE)), "", VLOOKUP($A6122, Dropdownlisten!$A$3:$F$143, 4, FALSE))</f>
        <v>UnterhaltungSportNaherholung</v>
      </c>
      <c r="E6122" s="117" t="str">
        <f>IF(ISERROR(VLOOKUP($A6122, Dropdownlisten!$A$3:$F$143, 5, FALSE)), "", VLOOKUP($A6122, Dropdownlisten!$A$3:$F$143, 5, FALSE))</f>
        <v>6000_003</v>
      </c>
      <c r="F6122" s="117" t="str">
        <f>IF(ISERROR(VLOOKUP($A6122, Dropdownlisten!$A$3:$F$143, 6, FALSE)), "", VLOOKUP($A6122, Dropdownlisten!$A$3:$F$143, 6, FALSE))</f>
        <v>BibliothekBuchhandlung</v>
      </c>
      <c r="G6122" s="117" t="str">
        <f>VLOOKUP(E6122,Datenstruktur_fuer_R!$D$2:$F$141,3,FALSE)</f>
        <v>Point</v>
      </c>
      <c r="H6122" s="120" t="s">
        <v>290</v>
      </c>
      <c r="I6122" s="26" t="s">
        <v>1341</v>
      </c>
      <c r="J6122" s="5" t="s">
        <v>2241</v>
      </c>
      <c r="K6122" s="5" t="s">
        <v>1936</v>
      </c>
      <c r="L6122" s="5"/>
      <c r="M6122" s="5">
        <v>1</v>
      </c>
      <c r="N6122" s="5" t="s">
        <v>1173</v>
      </c>
    </row>
    <row r="6123" spans="1:14" x14ac:dyDescent="0.35">
      <c r="A6123" s="5" t="s">
        <v>1054</v>
      </c>
      <c r="B6123" s="117" t="str">
        <f>IF(ISERROR(VLOOKUP($A6123, Dropdownlisten!$A$3:$F$143, 2, FALSE)), "", VLOOKUP($A6123, Dropdownlisten!$A$3:$F$143, 2, FALSE))</f>
        <v>POI</v>
      </c>
      <c r="C6123" s="117">
        <f>IF(ISERROR(VLOOKUP($A6123, Dropdownlisten!$A$3:$F$143, 3, FALSE)), "", VLOOKUP($A6123, Dropdownlisten!$A$3:$F$143, 3, FALSE))</f>
        <v>6000</v>
      </c>
      <c r="D6123" s="117" t="str">
        <f>IF(ISERROR(VLOOKUP($A6123, Dropdownlisten!$A$3:$F$143, 4, FALSE)), "", VLOOKUP($A6123, Dropdownlisten!$A$3:$F$143, 4, FALSE))</f>
        <v>UnterhaltungSportNaherholung</v>
      </c>
      <c r="E6123" s="117" t="str">
        <f>IF(ISERROR(VLOOKUP($A6123, Dropdownlisten!$A$3:$F$143, 5, FALSE)), "", VLOOKUP($A6123, Dropdownlisten!$A$3:$F$143, 5, FALSE))</f>
        <v>6000_003</v>
      </c>
      <c r="F6123" s="117" t="str">
        <f>IF(ISERROR(VLOOKUP($A6123, Dropdownlisten!$A$3:$F$143, 6, FALSE)), "", VLOOKUP($A6123, Dropdownlisten!$A$3:$F$143, 6, FALSE))</f>
        <v>BibliothekBuchhandlung</v>
      </c>
      <c r="G6123" s="117" t="str">
        <f>VLOOKUP(E6123,Datenstruktur_fuer_R!$D$2:$F$141,3,FALSE)</f>
        <v>Point</v>
      </c>
      <c r="H6123" s="120" t="s">
        <v>291</v>
      </c>
      <c r="I6123" s="26" t="s">
        <v>1341</v>
      </c>
      <c r="J6123" s="5" t="s">
        <v>2241</v>
      </c>
      <c r="K6123" s="5" t="s">
        <v>1937</v>
      </c>
      <c r="L6123" s="5"/>
      <c r="M6123" s="5">
        <v>1</v>
      </c>
      <c r="N6123" s="5" t="s">
        <v>1173</v>
      </c>
    </row>
    <row r="6124" spans="1:14" x14ac:dyDescent="0.35">
      <c r="A6124" s="5" t="s">
        <v>1054</v>
      </c>
      <c r="B6124" s="117" t="str">
        <f>IF(ISERROR(VLOOKUP($A6124, Dropdownlisten!$A$3:$F$143, 2, FALSE)), "", VLOOKUP($A6124, Dropdownlisten!$A$3:$F$143, 2, FALSE))</f>
        <v>POI</v>
      </c>
      <c r="C6124" s="117">
        <f>IF(ISERROR(VLOOKUP($A6124, Dropdownlisten!$A$3:$F$143, 3, FALSE)), "", VLOOKUP($A6124, Dropdownlisten!$A$3:$F$143, 3, FALSE))</f>
        <v>6000</v>
      </c>
      <c r="D6124" s="117" t="str">
        <f>IF(ISERROR(VLOOKUP($A6124, Dropdownlisten!$A$3:$F$143, 4, FALSE)), "", VLOOKUP($A6124, Dropdownlisten!$A$3:$F$143, 4, FALSE))</f>
        <v>UnterhaltungSportNaherholung</v>
      </c>
      <c r="E6124" s="117" t="str">
        <f>IF(ISERROR(VLOOKUP($A6124, Dropdownlisten!$A$3:$F$143, 5, FALSE)), "", VLOOKUP($A6124, Dropdownlisten!$A$3:$F$143, 5, FALSE))</f>
        <v>6000_003</v>
      </c>
      <c r="F6124" s="117" t="str">
        <f>IF(ISERROR(VLOOKUP($A6124, Dropdownlisten!$A$3:$F$143, 6, FALSE)), "", VLOOKUP($A6124, Dropdownlisten!$A$3:$F$143, 6, FALSE))</f>
        <v>BibliothekBuchhandlung</v>
      </c>
      <c r="G6124" s="117" t="str">
        <f>VLOOKUP(E6124,Datenstruktur_fuer_R!$D$2:$F$141,3,FALSE)</f>
        <v>Point</v>
      </c>
      <c r="H6124" s="120" t="s">
        <v>288</v>
      </c>
      <c r="I6124" s="26" t="s">
        <v>1341</v>
      </c>
      <c r="J6124" s="5" t="s">
        <v>2241</v>
      </c>
      <c r="K6124" s="5" t="s">
        <v>1938</v>
      </c>
      <c r="L6124" s="5"/>
      <c r="M6124" s="5">
        <v>1</v>
      </c>
      <c r="N6124" s="5" t="s">
        <v>1173</v>
      </c>
    </row>
    <row r="6125" spans="1:14" x14ac:dyDescent="0.35">
      <c r="A6125" s="5" t="s">
        <v>1054</v>
      </c>
      <c r="B6125" s="117" t="str">
        <f>IF(ISERROR(VLOOKUP($A6125, Dropdownlisten!$A$3:$F$143, 2, FALSE)), "", VLOOKUP($A6125, Dropdownlisten!$A$3:$F$143, 2, FALSE))</f>
        <v>POI</v>
      </c>
      <c r="C6125" s="117">
        <f>IF(ISERROR(VLOOKUP($A6125, Dropdownlisten!$A$3:$F$143, 3, FALSE)), "", VLOOKUP($A6125, Dropdownlisten!$A$3:$F$143, 3, FALSE))</f>
        <v>6000</v>
      </c>
      <c r="D6125" s="117" t="str">
        <f>IF(ISERROR(VLOOKUP($A6125, Dropdownlisten!$A$3:$F$143, 4, FALSE)), "", VLOOKUP($A6125, Dropdownlisten!$A$3:$F$143, 4, FALSE))</f>
        <v>UnterhaltungSportNaherholung</v>
      </c>
      <c r="E6125" s="117" t="str">
        <f>IF(ISERROR(VLOOKUP($A6125, Dropdownlisten!$A$3:$F$143, 5, FALSE)), "", VLOOKUP($A6125, Dropdownlisten!$A$3:$F$143, 5, FALSE))</f>
        <v>6000_003</v>
      </c>
      <c r="F6125" s="117" t="str">
        <f>IF(ISERROR(VLOOKUP($A6125, Dropdownlisten!$A$3:$F$143, 6, FALSE)), "", VLOOKUP($A6125, Dropdownlisten!$A$3:$F$143, 6, FALSE))</f>
        <v>BibliothekBuchhandlung</v>
      </c>
      <c r="G6125" s="117" t="str">
        <f>VLOOKUP(E6125,Datenstruktur_fuer_R!$D$2:$F$141,3,FALSE)</f>
        <v>Point</v>
      </c>
      <c r="H6125" s="120" t="s">
        <v>289</v>
      </c>
      <c r="I6125" s="26" t="s">
        <v>1341</v>
      </c>
      <c r="J6125" s="5" t="s">
        <v>2241</v>
      </c>
      <c r="K6125" s="5" t="s">
        <v>1939</v>
      </c>
      <c r="L6125" s="5"/>
      <c r="M6125" s="5">
        <v>1</v>
      </c>
      <c r="N6125" s="5" t="s">
        <v>1173</v>
      </c>
    </row>
    <row r="6126" spans="1:14" x14ac:dyDescent="0.35">
      <c r="A6126" s="5" t="s">
        <v>1054</v>
      </c>
      <c r="B6126" s="117" t="str">
        <f>IF(ISERROR(VLOOKUP($A6126, Dropdownlisten!$A$3:$F$143, 2, FALSE)), "", VLOOKUP($A6126, Dropdownlisten!$A$3:$F$143, 2, FALSE))</f>
        <v>POI</v>
      </c>
      <c r="C6126" s="117">
        <f>IF(ISERROR(VLOOKUP($A6126, Dropdownlisten!$A$3:$F$143, 3, FALSE)), "", VLOOKUP($A6126, Dropdownlisten!$A$3:$F$143, 3, FALSE))</f>
        <v>6000</v>
      </c>
      <c r="D6126" s="117" t="str">
        <f>IF(ISERROR(VLOOKUP($A6126, Dropdownlisten!$A$3:$F$143, 4, FALSE)), "", VLOOKUP($A6126, Dropdownlisten!$A$3:$F$143, 4, FALSE))</f>
        <v>UnterhaltungSportNaherholung</v>
      </c>
      <c r="E6126" s="117" t="str">
        <f>IF(ISERROR(VLOOKUP($A6126, Dropdownlisten!$A$3:$F$143, 5, FALSE)), "", VLOOKUP($A6126, Dropdownlisten!$A$3:$F$143, 5, FALSE))</f>
        <v>6000_003</v>
      </c>
      <c r="F6126" s="117" t="str">
        <f>IF(ISERROR(VLOOKUP($A6126, Dropdownlisten!$A$3:$F$143, 6, FALSE)), "", VLOOKUP($A6126, Dropdownlisten!$A$3:$F$143, 6, FALSE))</f>
        <v>BibliothekBuchhandlung</v>
      </c>
      <c r="G6126" s="117" t="str">
        <f>VLOOKUP(E6126,Datenstruktur_fuer_R!$D$2:$F$141,3,FALSE)</f>
        <v>Point</v>
      </c>
      <c r="H6126" s="120" t="s">
        <v>293</v>
      </c>
      <c r="I6126" s="26" t="s">
        <v>1341</v>
      </c>
      <c r="J6126" s="5" t="s">
        <v>2241</v>
      </c>
      <c r="K6126" s="5" t="s">
        <v>1958</v>
      </c>
      <c r="L6126" s="5"/>
      <c r="M6126" s="5">
        <v>1</v>
      </c>
      <c r="N6126" s="5" t="s">
        <v>1173</v>
      </c>
    </row>
    <row r="6127" spans="1:14" x14ac:dyDescent="0.35">
      <c r="A6127" s="5" t="s">
        <v>702</v>
      </c>
      <c r="B6127" s="117" t="str">
        <f>IF(ISERROR(VLOOKUP($A6127, Dropdownlisten!$A$3:$F$143, 2, FALSE)), "", VLOOKUP($A6127, Dropdownlisten!$A$3:$F$143, 2, FALSE))</f>
        <v>POI</v>
      </c>
      <c r="C6127" s="117">
        <f>IF(ISERROR(VLOOKUP($A6127, Dropdownlisten!$A$3:$F$143, 3, FALSE)), "", VLOOKUP($A6127, Dropdownlisten!$A$3:$F$143, 3, FALSE))</f>
        <v>6000</v>
      </c>
      <c r="D6127" s="117" t="str">
        <f>IF(ISERROR(VLOOKUP($A6127, Dropdownlisten!$A$3:$F$143, 4, FALSE)), "", VLOOKUP($A6127, Dropdownlisten!$A$3:$F$143, 4, FALSE))</f>
        <v>UnterhaltungSportNaherholung</v>
      </c>
      <c r="E6127" s="117" t="str">
        <f>IF(ISERROR(VLOOKUP($A6127, Dropdownlisten!$A$3:$F$143, 5, FALSE)), "", VLOOKUP($A6127, Dropdownlisten!$A$3:$F$143, 5, FALSE))</f>
        <v>6000_010</v>
      </c>
      <c r="F6127" s="117" t="str">
        <f>IF(ISERROR(VLOOKUP($A6127, Dropdownlisten!$A$3:$F$143, 6, FALSE)), "", VLOOKUP($A6127, Dropdownlisten!$A$3:$F$143, 6, FALSE))</f>
        <v>Museum</v>
      </c>
      <c r="G6127" s="117" t="str">
        <f>VLOOKUP(E6127,Datenstruktur_fuer_R!$D$2:$F$141,3,FALSE)</f>
        <v>Point</v>
      </c>
      <c r="H6127" s="120" t="s">
        <v>689</v>
      </c>
      <c r="I6127" s="26" t="s">
        <v>1341</v>
      </c>
      <c r="J6127" s="26" t="s">
        <v>2242</v>
      </c>
      <c r="K6127" s="5"/>
      <c r="L6127" s="5"/>
      <c r="M6127" s="5">
        <v>1</v>
      </c>
      <c r="N6127" s="5" t="s">
        <v>1173</v>
      </c>
    </row>
    <row r="6128" spans="1:14" x14ac:dyDescent="0.35">
      <c r="A6128" s="5" t="s">
        <v>702</v>
      </c>
      <c r="B6128" s="117" t="str">
        <f>IF(ISERROR(VLOOKUP($A6128, Dropdownlisten!$A$3:$F$143, 2, FALSE)), "", VLOOKUP($A6128, Dropdownlisten!$A$3:$F$143, 2, FALSE))</f>
        <v>POI</v>
      </c>
      <c r="C6128" s="117">
        <f>IF(ISERROR(VLOOKUP($A6128, Dropdownlisten!$A$3:$F$143, 3, FALSE)), "", VLOOKUP($A6128, Dropdownlisten!$A$3:$F$143, 3, FALSE))</f>
        <v>6000</v>
      </c>
      <c r="D6128" s="117" t="str">
        <f>IF(ISERROR(VLOOKUP($A6128, Dropdownlisten!$A$3:$F$143, 4, FALSE)), "", VLOOKUP($A6128, Dropdownlisten!$A$3:$F$143, 4, FALSE))</f>
        <v>UnterhaltungSportNaherholung</v>
      </c>
      <c r="E6128" s="117" t="str">
        <f>IF(ISERROR(VLOOKUP($A6128, Dropdownlisten!$A$3:$F$143, 5, FALSE)), "", VLOOKUP($A6128, Dropdownlisten!$A$3:$F$143, 5, FALSE))</f>
        <v>6000_010</v>
      </c>
      <c r="F6128" s="117" t="str">
        <f>IF(ISERROR(VLOOKUP($A6128, Dropdownlisten!$A$3:$F$143, 6, FALSE)), "", VLOOKUP($A6128, Dropdownlisten!$A$3:$F$143, 6, FALSE))</f>
        <v>Museum</v>
      </c>
      <c r="G6128" s="117" t="str">
        <f>VLOOKUP(E6128,Datenstruktur_fuer_R!$D$2:$F$141,3,FALSE)</f>
        <v>Point</v>
      </c>
      <c r="H6128" s="120" t="s">
        <v>290</v>
      </c>
      <c r="I6128" s="26" t="s">
        <v>1341</v>
      </c>
      <c r="J6128" s="26" t="s">
        <v>2242</v>
      </c>
      <c r="K6128" s="5" t="s">
        <v>1936</v>
      </c>
      <c r="L6128" s="5"/>
      <c r="M6128" s="5">
        <v>1</v>
      </c>
      <c r="N6128" s="5" t="s">
        <v>1173</v>
      </c>
    </row>
    <row r="6129" spans="1:14" x14ac:dyDescent="0.35">
      <c r="A6129" s="5" t="s">
        <v>702</v>
      </c>
      <c r="B6129" s="117" t="str">
        <f>IF(ISERROR(VLOOKUP($A6129, Dropdownlisten!$A$3:$F$143, 2, FALSE)), "", VLOOKUP($A6129, Dropdownlisten!$A$3:$F$143, 2, FALSE))</f>
        <v>POI</v>
      </c>
      <c r="C6129" s="117">
        <f>IF(ISERROR(VLOOKUP($A6129, Dropdownlisten!$A$3:$F$143, 3, FALSE)), "", VLOOKUP($A6129, Dropdownlisten!$A$3:$F$143, 3, FALSE))</f>
        <v>6000</v>
      </c>
      <c r="D6129" s="117" t="str">
        <f>IF(ISERROR(VLOOKUP($A6129, Dropdownlisten!$A$3:$F$143, 4, FALSE)), "", VLOOKUP($A6129, Dropdownlisten!$A$3:$F$143, 4, FALSE))</f>
        <v>UnterhaltungSportNaherholung</v>
      </c>
      <c r="E6129" s="117" t="str">
        <f>IF(ISERROR(VLOOKUP($A6129, Dropdownlisten!$A$3:$F$143, 5, FALSE)), "", VLOOKUP($A6129, Dropdownlisten!$A$3:$F$143, 5, FALSE))</f>
        <v>6000_010</v>
      </c>
      <c r="F6129" s="117" t="str">
        <f>IF(ISERROR(VLOOKUP($A6129, Dropdownlisten!$A$3:$F$143, 6, FALSE)), "", VLOOKUP($A6129, Dropdownlisten!$A$3:$F$143, 6, FALSE))</f>
        <v>Museum</v>
      </c>
      <c r="G6129" s="117" t="str">
        <f>VLOOKUP(E6129,Datenstruktur_fuer_R!$D$2:$F$141,3,FALSE)</f>
        <v>Point</v>
      </c>
      <c r="H6129" s="120" t="s">
        <v>291</v>
      </c>
      <c r="I6129" s="26" t="s">
        <v>1341</v>
      </c>
      <c r="J6129" s="26" t="s">
        <v>2242</v>
      </c>
      <c r="K6129" s="5" t="s">
        <v>1937</v>
      </c>
      <c r="L6129" s="5"/>
      <c r="M6129" s="5">
        <v>1</v>
      </c>
      <c r="N6129" s="5" t="s">
        <v>1173</v>
      </c>
    </row>
    <row r="6130" spans="1:14" x14ac:dyDescent="0.35">
      <c r="A6130" s="5" t="s">
        <v>702</v>
      </c>
      <c r="B6130" s="117" t="str">
        <f>IF(ISERROR(VLOOKUP($A6130, Dropdownlisten!$A$3:$F$143, 2, FALSE)), "", VLOOKUP($A6130, Dropdownlisten!$A$3:$F$143, 2, FALSE))</f>
        <v>POI</v>
      </c>
      <c r="C6130" s="117">
        <f>IF(ISERROR(VLOOKUP($A6130, Dropdownlisten!$A$3:$F$143, 3, FALSE)), "", VLOOKUP($A6130, Dropdownlisten!$A$3:$F$143, 3, FALSE))</f>
        <v>6000</v>
      </c>
      <c r="D6130" s="117" t="str">
        <f>IF(ISERROR(VLOOKUP($A6130, Dropdownlisten!$A$3:$F$143, 4, FALSE)), "", VLOOKUP($A6130, Dropdownlisten!$A$3:$F$143, 4, FALSE))</f>
        <v>UnterhaltungSportNaherholung</v>
      </c>
      <c r="E6130" s="117" t="str">
        <f>IF(ISERROR(VLOOKUP($A6130, Dropdownlisten!$A$3:$F$143, 5, FALSE)), "", VLOOKUP($A6130, Dropdownlisten!$A$3:$F$143, 5, FALSE))</f>
        <v>6000_010</v>
      </c>
      <c r="F6130" s="117" t="str">
        <f>IF(ISERROR(VLOOKUP($A6130, Dropdownlisten!$A$3:$F$143, 6, FALSE)), "", VLOOKUP($A6130, Dropdownlisten!$A$3:$F$143, 6, FALSE))</f>
        <v>Museum</v>
      </c>
      <c r="G6130" s="117" t="str">
        <f>VLOOKUP(E6130,Datenstruktur_fuer_R!$D$2:$F$141,3,FALSE)</f>
        <v>Point</v>
      </c>
      <c r="H6130" s="120" t="s">
        <v>288</v>
      </c>
      <c r="I6130" s="26" t="s">
        <v>1341</v>
      </c>
      <c r="J6130" s="26" t="s">
        <v>2242</v>
      </c>
      <c r="K6130" s="5" t="s">
        <v>1938</v>
      </c>
      <c r="L6130" s="5"/>
      <c r="M6130" s="5">
        <v>1</v>
      </c>
      <c r="N6130" s="5" t="s">
        <v>1173</v>
      </c>
    </row>
    <row r="6131" spans="1:14" x14ac:dyDescent="0.35">
      <c r="A6131" s="5" t="s">
        <v>702</v>
      </c>
      <c r="B6131" s="117" t="str">
        <f>IF(ISERROR(VLOOKUP($A6131, Dropdownlisten!$A$3:$F$143, 2, FALSE)), "", VLOOKUP($A6131, Dropdownlisten!$A$3:$F$143, 2, FALSE))</f>
        <v>POI</v>
      </c>
      <c r="C6131" s="117">
        <f>IF(ISERROR(VLOOKUP($A6131, Dropdownlisten!$A$3:$F$143, 3, FALSE)), "", VLOOKUP($A6131, Dropdownlisten!$A$3:$F$143, 3, FALSE))</f>
        <v>6000</v>
      </c>
      <c r="D6131" s="117" t="str">
        <f>IF(ISERROR(VLOOKUP($A6131, Dropdownlisten!$A$3:$F$143, 4, FALSE)), "", VLOOKUP($A6131, Dropdownlisten!$A$3:$F$143, 4, FALSE))</f>
        <v>UnterhaltungSportNaherholung</v>
      </c>
      <c r="E6131" s="117" t="str">
        <f>IF(ISERROR(VLOOKUP($A6131, Dropdownlisten!$A$3:$F$143, 5, FALSE)), "", VLOOKUP($A6131, Dropdownlisten!$A$3:$F$143, 5, FALSE))</f>
        <v>6000_010</v>
      </c>
      <c r="F6131" s="117" t="str">
        <f>IF(ISERROR(VLOOKUP($A6131, Dropdownlisten!$A$3:$F$143, 6, FALSE)), "", VLOOKUP($A6131, Dropdownlisten!$A$3:$F$143, 6, FALSE))</f>
        <v>Museum</v>
      </c>
      <c r="G6131" s="117" t="str">
        <f>VLOOKUP(E6131,Datenstruktur_fuer_R!$D$2:$F$141,3,FALSE)</f>
        <v>Point</v>
      </c>
      <c r="H6131" s="120" t="s">
        <v>289</v>
      </c>
      <c r="I6131" s="26" t="s">
        <v>1341</v>
      </c>
      <c r="J6131" s="26" t="s">
        <v>2242</v>
      </c>
      <c r="K6131" s="5" t="s">
        <v>1939</v>
      </c>
      <c r="L6131" s="5"/>
      <c r="M6131" s="5">
        <v>1</v>
      </c>
      <c r="N6131" s="5" t="s">
        <v>1173</v>
      </c>
    </row>
    <row r="6132" spans="1:14" x14ac:dyDescent="0.35">
      <c r="A6132" s="5" t="s">
        <v>702</v>
      </c>
      <c r="B6132" s="117" t="str">
        <f>IF(ISERROR(VLOOKUP($A6132, Dropdownlisten!$A$3:$F$143, 2, FALSE)), "", VLOOKUP($A6132, Dropdownlisten!$A$3:$F$143, 2, FALSE))</f>
        <v>POI</v>
      </c>
      <c r="C6132" s="117">
        <f>IF(ISERROR(VLOOKUP($A6132, Dropdownlisten!$A$3:$F$143, 3, FALSE)), "", VLOOKUP($A6132, Dropdownlisten!$A$3:$F$143, 3, FALSE))</f>
        <v>6000</v>
      </c>
      <c r="D6132" s="117" t="str">
        <f>IF(ISERROR(VLOOKUP($A6132, Dropdownlisten!$A$3:$F$143, 4, FALSE)), "", VLOOKUP($A6132, Dropdownlisten!$A$3:$F$143, 4, FALSE))</f>
        <v>UnterhaltungSportNaherholung</v>
      </c>
      <c r="E6132" s="117" t="str">
        <f>IF(ISERROR(VLOOKUP($A6132, Dropdownlisten!$A$3:$F$143, 5, FALSE)), "", VLOOKUP($A6132, Dropdownlisten!$A$3:$F$143, 5, FALSE))</f>
        <v>6000_010</v>
      </c>
      <c r="F6132" s="117" t="str">
        <f>IF(ISERROR(VLOOKUP($A6132, Dropdownlisten!$A$3:$F$143, 6, FALSE)), "", VLOOKUP($A6132, Dropdownlisten!$A$3:$F$143, 6, FALSE))</f>
        <v>Museum</v>
      </c>
      <c r="G6132" s="117" t="str">
        <f>VLOOKUP(E6132,Datenstruktur_fuer_R!$D$2:$F$141,3,FALSE)</f>
        <v>Point</v>
      </c>
      <c r="H6132" s="120" t="s">
        <v>293</v>
      </c>
      <c r="I6132" s="26" t="s">
        <v>1341</v>
      </c>
      <c r="J6132" s="26" t="s">
        <v>2242</v>
      </c>
      <c r="K6132" s="5" t="s">
        <v>1958</v>
      </c>
      <c r="L6132" s="5"/>
      <c r="M6132" s="5">
        <v>1</v>
      </c>
      <c r="N6132" s="5" t="s">
        <v>1173</v>
      </c>
    </row>
    <row r="6133" spans="1:14" x14ac:dyDescent="0.35">
      <c r="A6133" s="5" t="s">
        <v>1915</v>
      </c>
      <c r="B6133" s="117" t="str">
        <f>IF(ISERROR(VLOOKUP($A6133, Dropdownlisten!$A$3:$F$143, 2, FALSE)), "", VLOOKUP($A6133, Dropdownlisten!$A$3:$F$143, 2, FALSE))</f>
        <v>UmweltVersorgung</v>
      </c>
      <c r="C6133" s="117">
        <f>IF(ISERROR(VLOOKUP($A6133, Dropdownlisten!$A$3:$F$143, 3, FALSE)), "", VLOOKUP($A6133, Dropdownlisten!$A$3:$F$143, 3, FALSE))</f>
        <v>1100</v>
      </c>
      <c r="D6133" s="117" t="str">
        <f>IF(ISERROR(VLOOKUP($A6133, Dropdownlisten!$A$3:$F$143, 4, FALSE)), "", VLOOKUP($A6133, Dropdownlisten!$A$3:$F$143, 4, FALSE))</f>
        <v>UmweltVersorgung</v>
      </c>
      <c r="E6133" s="117" t="str">
        <f>IF(ISERROR(VLOOKUP($A6133, Dropdownlisten!$A$3:$F$143, 5, FALSE)), "", VLOOKUP($A6133, Dropdownlisten!$A$3:$F$143, 5, FALSE))</f>
        <v>1100_014</v>
      </c>
      <c r="F6133" s="117" t="str">
        <f>IF(ISERROR(VLOOKUP($A6133, Dropdownlisten!$A$3:$F$143, 6, FALSE)), "", VLOOKUP($A6133, Dropdownlisten!$A$3:$F$143, 6, FALSE))</f>
        <v>Gruenflaeche</v>
      </c>
      <c r="G6133" s="117" t="str">
        <f>VLOOKUP(E6133,Datenstruktur_fuer_R!$D$2:$F$141,3,FALSE)</f>
        <v>Polygon</v>
      </c>
      <c r="H6133" s="120" t="s">
        <v>689</v>
      </c>
      <c r="I6133" s="26" t="s">
        <v>1341</v>
      </c>
      <c r="J6133" s="26" t="s">
        <v>2243</v>
      </c>
      <c r="K6133" s="5" t="s">
        <v>1958</v>
      </c>
      <c r="L6133" s="5" t="s">
        <v>1986</v>
      </c>
      <c r="M6133" s="5">
        <v>1</v>
      </c>
      <c r="N6133" s="5" t="s">
        <v>1173</v>
      </c>
    </row>
    <row r="6134" spans="1:14" x14ac:dyDescent="0.35">
      <c r="A6134" s="5" t="s">
        <v>1915</v>
      </c>
      <c r="B6134" s="117" t="str">
        <f>IF(ISERROR(VLOOKUP($A6134, Dropdownlisten!$A$3:$F$143, 2, FALSE)), "", VLOOKUP($A6134, Dropdownlisten!$A$3:$F$143, 2, FALSE))</f>
        <v>UmweltVersorgung</v>
      </c>
      <c r="C6134" s="117">
        <f>IF(ISERROR(VLOOKUP($A6134, Dropdownlisten!$A$3:$F$143, 3, FALSE)), "", VLOOKUP($A6134, Dropdownlisten!$A$3:$F$143, 3, FALSE))</f>
        <v>1100</v>
      </c>
      <c r="D6134" s="117" t="str">
        <f>IF(ISERROR(VLOOKUP($A6134, Dropdownlisten!$A$3:$F$143, 4, FALSE)), "", VLOOKUP($A6134, Dropdownlisten!$A$3:$F$143, 4, FALSE))</f>
        <v>UmweltVersorgung</v>
      </c>
      <c r="E6134" s="117" t="str">
        <f>IF(ISERROR(VLOOKUP($A6134, Dropdownlisten!$A$3:$F$143, 5, FALSE)), "", VLOOKUP($A6134, Dropdownlisten!$A$3:$F$143, 5, FALSE))</f>
        <v>1100_014</v>
      </c>
      <c r="F6134" s="117" t="str">
        <f>IF(ISERROR(VLOOKUP($A6134, Dropdownlisten!$A$3:$F$143, 6, FALSE)), "", VLOOKUP($A6134, Dropdownlisten!$A$3:$F$143, 6, FALSE))</f>
        <v>Gruenflaeche</v>
      </c>
      <c r="G6134" s="117" t="str">
        <f>VLOOKUP(E6134,Datenstruktur_fuer_R!$D$2:$F$141,3,FALSE)</f>
        <v>Polygon</v>
      </c>
      <c r="H6134" s="120" t="s">
        <v>689</v>
      </c>
      <c r="I6134" s="26" t="s">
        <v>1341</v>
      </c>
      <c r="J6134" s="26" t="s">
        <v>2243</v>
      </c>
      <c r="K6134" s="5" t="s">
        <v>1958</v>
      </c>
      <c r="L6134" s="5" t="s">
        <v>1987</v>
      </c>
      <c r="M6134" s="5">
        <v>1</v>
      </c>
      <c r="N6134" s="5" t="s">
        <v>1173</v>
      </c>
    </row>
    <row r="6135" spans="1:14" x14ac:dyDescent="0.35">
      <c r="A6135" s="5" t="s">
        <v>1915</v>
      </c>
      <c r="B6135" s="117" t="str">
        <f>IF(ISERROR(VLOOKUP($A6135, Dropdownlisten!$A$3:$F$143, 2, FALSE)), "", VLOOKUP($A6135, Dropdownlisten!$A$3:$F$143, 2, FALSE))</f>
        <v>UmweltVersorgung</v>
      </c>
      <c r="C6135" s="117">
        <f>IF(ISERROR(VLOOKUP($A6135, Dropdownlisten!$A$3:$F$143, 3, FALSE)), "", VLOOKUP($A6135, Dropdownlisten!$A$3:$F$143, 3, FALSE))</f>
        <v>1100</v>
      </c>
      <c r="D6135" s="117" t="str">
        <f>IF(ISERROR(VLOOKUP($A6135, Dropdownlisten!$A$3:$F$143, 4, FALSE)), "", VLOOKUP($A6135, Dropdownlisten!$A$3:$F$143, 4, FALSE))</f>
        <v>UmweltVersorgung</v>
      </c>
      <c r="E6135" s="117" t="str">
        <f>IF(ISERROR(VLOOKUP($A6135, Dropdownlisten!$A$3:$F$143, 5, FALSE)), "", VLOOKUP($A6135, Dropdownlisten!$A$3:$F$143, 5, FALSE))</f>
        <v>1100_014</v>
      </c>
      <c r="F6135" s="117" t="str">
        <f>IF(ISERROR(VLOOKUP($A6135, Dropdownlisten!$A$3:$F$143, 6, FALSE)), "", VLOOKUP($A6135, Dropdownlisten!$A$3:$F$143, 6, FALSE))</f>
        <v>Gruenflaeche</v>
      </c>
      <c r="G6135" s="117" t="str">
        <f>VLOOKUP(E6135,Datenstruktur_fuer_R!$D$2:$F$141,3,FALSE)</f>
        <v>Polygon</v>
      </c>
      <c r="H6135" s="120" t="s">
        <v>689</v>
      </c>
      <c r="I6135" s="26" t="s">
        <v>1341</v>
      </c>
      <c r="J6135" s="26" t="s">
        <v>2243</v>
      </c>
      <c r="K6135" s="5" t="s">
        <v>1958</v>
      </c>
      <c r="L6135" s="5" t="s">
        <v>1991</v>
      </c>
      <c r="M6135" s="5">
        <v>1</v>
      </c>
      <c r="N6135" s="5" t="s">
        <v>1173</v>
      </c>
    </row>
    <row r="6136" spans="1:14" x14ac:dyDescent="0.35">
      <c r="A6136" s="5" t="s">
        <v>1915</v>
      </c>
      <c r="B6136" s="117" t="str">
        <f>IF(ISERROR(VLOOKUP($A6136, Dropdownlisten!$A$3:$F$143, 2, FALSE)), "", VLOOKUP($A6136, Dropdownlisten!$A$3:$F$143, 2, FALSE))</f>
        <v>UmweltVersorgung</v>
      </c>
      <c r="C6136" s="117">
        <f>IF(ISERROR(VLOOKUP($A6136, Dropdownlisten!$A$3:$F$143, 3, FALSE)), "", VLOOKUP($A6136, Dropdownlisten!$A$3:$F$143, 3, FALSE))</f>
        <v>1100</v>
      </c>
      <c r="D6136" s="117" t="str">
        <f>IF(ISERROR(VLOOKUP($A6136, Dropdownlisten!$A$3:$F$143, 4, FALSE)), "", VLOOKUP($A6136, Dropdownlisten!$A$3:$F$143, 4, FALSE))</f>
        <v>UmweltVersorgung</v>
      </c>
      <c r="E6136" s="117" t="str">
        <f>IF(ISERROR(VLOOKUP($A6136, Dropdownlisten!$A$3:$F$143, 5, FALSE)), "", VLOOKUP($A6136, Dropdownlisten!$A$3:$F$143, 5, FALSE))</f>
        <v>1100_014</v>
      </c>
      <c r="F6136" s="117" t="str">
        <f>IF(ISERROR(VLOOKUP($A6136, Dropdownlisten!$A$3:$F$143, 6, FALSE)), "", VLOOKUP($A6136, Dropdownlisten!$A$3:$F$143, 6, FALSE))</f>
        <v>Gruenflaeche</v>
      </c>
      <c r="G6136" s="117" t="str">
        <f>VLOOKUP(E6136,Datenstruktur_fuer_R!$D$2:$F$141,3,FALSE)</f>
        <v>Polygon</v>
      </c>
      <c r="H6136" s="120" t="s">
        <v>689</v>
      </c>
      <c r="I6136" s="26" t="s">
        <v>1341</v>
      </c>
      <c r="J6136" s="26" t="s">
        <v>2243</v>
      </c>
      <c r="K6136" s="5" t="s">
        <v>1958</v>
      </c>
      <c r="L6136" s="5" t="s">
        <v>1988</v>
      </c>
      <c r="M6136" s="5">
        <v>1</v>
      </c>
      <c r="N6136" s="5" t="s">
        <v>1173</v>
      </c>
    </row>
    <row r="6137" spans="1:14" x14ac:dyDescent="0.35">
      <c r="A6137" s="5" t="s">
        <v>1915</v>
      </c>
      <c r="B6137" s="117" t="str">
        <f>IF(ISERROR(VLOOKUP($A6137, Dropdownlisten!$A$3:$F$143, 2, FALSE)), "", VLOOKUP($A6137, Dropdownlisten!$A$3:$F$143, 2, FALSE))</f>
        <v>UmweltVersorgung</v>
      </c>
      <c r="C6137" s="117">
        <f>IF(ISERROR(VLOOKUP($A6137, Dropdownlisten!$A$3:$F$143, 3, FALSE)), "", VLOOKUP($A6137, Dropdownlisten!$A$3:$F$143, 3, FALSE))</f>
        <v>1100</v>
      </c>
      <c r="D6137" s="117" t="str">
        <f>IF(ISERROR(VLOOKUP($A6137, Dropdownlisten!$A$3:$F$143, 4, FALSE)), "", VLOOKUP($A6137, Dropdownlisten!$A$3:$F$143, 4, FALSE))</f>
        <v>UmweltVersorgung</v>
      </c>
      <c r="E6137" s="117" t="str">
        <f>IF(ISERROR(VLOOKUP($A6137, Dropdownlisten!$A$3:$F$143, 5, FALSE)), "", VLOOKUP($A6137, Dropdownlisten!$A$3:$F$143, 5, FALSE))</f>
        <v>1100_014</v>
      </c>
      <c r="F6137" s="117" t="str">
        <f>IF(ISERROR(VLOOKUP($A6137, Dropdownlisten!$A$3:$F$143, 6, FALSE)), "", VLOOKUP($A6137, Dropdownlisten!$A$3:$F$143, 6, FALSE))</f>
        <v>Gruenflaeche</v>
      </c>
      <c r="G6137" s="117" t="str">
        <f>VLOOKUP(E6137,Datenstruktur_fuer_R!$D$2:$F$141,3,FALSE)</f>
        <v>Polygon</v>
      </c>
      <c r="H6137" s="120" t="s">
        <v>689</v>
      </c>
      <c r="I6137" s="26" t="s">
        <v>1341</v>
      </c>
      <c r="J6137" s="26" t="s">
        <v>2243</v>
      </c>
      <c r="K6137" s="5" t="s">
        <v>1958</v>
      </c>
      <c r="L6137" s="5" t="s">
        <v>1989</v>
      </c>
      <c r="M6137" s="5">
        <v>1</v>
      </c>
      <c r="N6137" s="5" t="s">
        <v>1173</v>
      </c>
    </row>
    <row r="6138" spans="1:14" x14ac:dyDescent="0.35">
      <c r="A6138" s="5" t="s">
        <v>1915</v>
      </c>
      <c r="B6138" s="117" t="str">
        <f>IF(ISERROR(VLOOKUP($A6138, Dropdownlisten!$A$3:$F$143, 2, FALSE)), "", VLOOKUP($A6138, Dropdownlisten!$A$3:$F$143, 2, FALSE))</f>
        <v>UmweltVersorgung</v>
      </c>
      <c r="C6138" s="117">
        <f>IF(ISERROR(VLOOKUP($A6138, Dropdownlisten!$A$3:$F$143, 3, FALSE)), "", VLOOKUP($A6138, Dropdownlisten!$A$3:$F$143, 3, FALSE))</f>
        <v>1100</v>
      </c>
      <c r="D6138" s="117" t="str">
        <f>IF(ISERROR(VLOOKUP($A6138, Dropdownlisten!$A$3:$F$143, 4, FALSE)), "", VLOOKUP($A6138, Dropdownlisten!$A$3:$F$143, 4, FALSE))</f>
        <v>UmweltVersorgung</v>
      </c>
      <c r="E6138" s="117" t="str">
        <f>IF(ISERROR(VLOOKUP($A6138, Dropdownlisten!$A$3:$F$143, 5, FALSE)), "", VLOOKUP($A6138, Dropdownlisten!$A$3:$F$143, 5, FALSE))</f>
        <v>1100_014</v>
      </c>
      <c r="F6138" s="117" t="str">
        <f>IF(ISERROR(VLOOKUP($A6138, Dropdownlisten!$A$3:$F$143, 6, FALSE)), "", VLOOKUP($A6138, Dropdownlisten!$A$3:$F$143, 6, FALSE))</f>
        <v>Gruenflaeche</v>
      </c>
      <c r="G6138" s="117" t="str">
        <f>VLOOKUP(E6138,Datenstruktur_fuer_R!$D$2:$F$141,3,FALSE)</f>
        <v>Polygon</v>
      </c>
      <c r="H6138" s="120" t="s">
        <v>689</v>
      </c>
      <c r="I6138" s="26" t="s">
        <v>1341</v>
      </c>
      <c r="J6138" s="26" t="s">
        <v>2243</v>
      </c>
      <c r="K6138" s="5" t="s">
        <v>1958</v>
      </c>
      <c r="L6138" s="5" t="s">
        <v>1990</v>
      </c>
      <c r="M6138" s="5">
        <v>1</v>
      </c>
      <c r="N6138" s="5" t="s">
        <v>1173</v>
      </c>
    </row>
    <row r="6139" spans="1:14" x14ac:dyDescent="0.35">
      <c r="A6139" s="5" t="s">
        <v>1915</v>
      </c>
      <c r="B6139" s="117" t="str">
        <f>IF(ISERROR(VLOOKUP($A6139, Dropdownlisten!$A$3:$F$143, 2, FALSE)), "", VLOOKUP($A6139, Dropdownlisten!$A$3:$F$143, 2, FALSE))</f>
        <v>UmweltVersorgung</v>
      </c>
      <c r="C6139" s="117">
        <f>IF(ISERROR(VLOOKUP($A6139, Dropdownlisten!$A$3:$F$143, 3, FALSE)), "", VLOOKUP($A6139, Dropdownlisten!$A$3:$F$143, 3, FALSE))</f>
        <v>1100</v>
      </c>
      <c r="D6139" s="117" t="str">
        <f>IF(ISERROR(VLOOKUP($A6139, Dropdownlisten!$A$3:$F$143, 4, FALSE)), "", VLOOKUP($A6139, Dropdownlisten!$A$3:$F$143, 4, FALSE))</f>
        <v>UmweltVersorgung</v>
      </c>
      <c r="E6139" s="117" t="str">
        <f>IF(ISERROR(VLOOKUP($A6139, Dropdownlisten!$A$3:$F$143, 5, FALSE)), "", VLOOKUP($A6139, Dropdownlisten!$A$3:$F$143, 5, FALSE))</f>
        <v>1100_014</v>
      </c>
      <c r="F6139" s="117" t="str">
        <f>IF(ISERROR(VLOOKUP($A6139, Dropdownlisten!$A$3:$F$143, 6, FALSE)), "", VLOOKUP($A6139, Dropdownlisten!$A$3:$F$143, 6, FALSE))</f>
        <v>Gruenflaeche</v>
      </c>
      <c r="G6139" s="117" t="str">
        <f>VLOOKUP(E6139,Datenstruktur_fuer_R!$D$2:$F$141,3,FALSE)</f>
        <v>Polygon</v>
      </c>
      <c r="H6139" s="120" t="s">
        <v>689</v>
      </c>
      <c r="I6139" s="26" t="s">
        <v>1341</v>
      </c>
      <c r="J6139" s="26" t="s">
        <v>2243</v>
      </c>
      <c r="K6139" s="5" t="s">
        <v>1958</v>
      </c>
      <c r="L6139" s="5" t="s">
        <v>1992</v>
      </c>
      <c r="M6139" s="5">
        <v>1</v>
      </c>
      <c r="N6139" s="5" t="s">
        <v>1173</v>
      </c>
    </row>
    <row r="6140" spans="1:14" x14ac:dyDescent="0.35">
      <c r="A6140" s="5" t="s">
        <v>1915</v>
      </c>
      <c r="B6140" s="117" t="str">
        <f>IF(ISERROR(VLOOKUP($A6140, Dropdownlisten!$A$3:$F$143, 2, FALSE)), "", VLOOKUP($A6140, Dropdownlisten!$A$3:$F$143, 2, FALSE))</f>
        <v>UmweltVersorgung</v>
      </c>
      <c r="C6140" s="117">
        <f>IF(ISERROR(VLOOKUP($A6140, Dropdownlisten!$A$3:$F$143, 3, FALSE)), "", VLOOKUP($A6140, Dropdownlisten!$A$3:$F$143, 3, FALSE))</f>
        <v>1100</v>
      </c>
      <c r="D6140" s="117" t="str">
        <f>IF(ISERROR(VLOOKUP($A6140, Dropdownlisten!$A$3:$F$143, 4, FALSE)), "", VLOOKUP($A6140, Dropdownlisten!$A$3:$F$143, 4, FALSE))</f>
        <v>UmweltVersorgung</v>
      </c>
      <c r="E6140" s="117" t="str">
        <f>IF(ISERROR(VLOOKUP($A6140, Dropdownlisten!$A$3:$F$143, 5, FALSE)), "", VLOOKUP($A6140, Dropdownlisten!$A$3:$F$143, 5, FALSE))</f>
        <v>1100_014</v>
      </c>
      <c r="F6140" s="117" t="str">
        <f>IF(ISERROR(VLOOKUP($A6140, Dropdownlisten!$A$3:$F$143, 6, FALSE)), "", VLOOKUP($A6140, Dropdownlisten!$A$3:$F$143, 6, FALSE))</f>
        <v>Gruenflaeche</v>
      </c>
      <c r="G6140" s="117" t="str">
        <f>VLOOKUP(E6140,Datenstruktur_fuer_R!$D$2:$F$141,3,FALSE)</f>
        <v>Polygon</v>
      </c>
      <c r="H6140" s="120" t="s">
        <v>689</v>
      </c>
      <c r="I6140" s="26" t="s">
        <v>1341</v>
      </c>
      <c r="J6140" s="26" t="s">
        <v>2243</v>
      </c>
      <c r="K6140" s="5" t="s">
        <v>1958</v>
      </c>
      <c r="L6140" s="5" t="s">
        <v>1993</v>
      </c>
      <c r="M6140" s="5">
        <v>1</v>
      </c>
      <c r="N6140" s="5" t="s">
        <v>1173</v>
      </c>
    </row>
    <row r="6141" spans="1:14" x14ac:dyDescent="0.35">
      <c r="A6141" s="5" t="s">
        <v>1915</v>
      </c>
      <c r="B6141" s="117" t="str">
        <f>IF(ISERROR(VLOOKUP($A6141, Dropdownlisten!$A$3:$F$143, 2, FALSE)), "", VLOOKUP($A6141, Dropdownlisten!$A$3:$F$143, 2, FALSE))</f>
        <v>UmweltVersorgung</v>
      </c>
      <c r="C6141" s="117">
        <f>IF(ISERROR(VLOOKUP($A6141, Dropdownlisten!$A$3:$F$143, 3, FALSE)), "", VLOOKUP($A6141, Dropdownlisten!$A$3:$F$143, 3, FALSE))</f>
        <v>1100</v>
      </c>
      <c r="D6141" s="117" t="str">
        <f>IF(ISERROR(VLOOKUP($A6141, Dropdownlisten!$A$3:$F$143, 4, FALSE)), "", VLOOKUP($A6141, Dropdownlisten!$A$3:$F$143, 4, FALSE))</f>
        <v>UmweltVersorgung</v>
      </c>
      <c r="E6141" s="117" t="str">
        <f>IF(ISERROR(VLOOKUP($A6141, Dropdownlisten!$A$3:$F$143, 5, FALSE)), "", VLOOKUP($A6141, Dropdownlisten!$A$3:$F$143, 5, FALSE))</f>
        <v>1100_014</v>
      </c>
      <c r="F6141" s="117" t="str">
        <f>IF(ISERROR(VLOOKUP($A6141, Dropdownlisten!$A$3:$F$143, 6, FALSE)), "", VLOOKUP($A6141, Dropdownlisten!$A$3:$F$143, 6, FALSE))</f>
        <v>Gruenflaeche</v>
      </c>
      <c r="G6141" s="117" t="str">
        <f>VLOOKUP(E6141,Datenstruktur_fuer_R!$D$2:$F$141,3,FALSE)</f>
        <v>Polygon</v>
      </c>
      <c r="H6141" s="120" t="s">
        <v>689</v>
      </c>
      <c r="I6141" s="26" t="s">
        <v>1341</v>
      </c>
      <c r="J6141" s="26" t="s">
        <v>2243</v>
      </c>
      <c r="K6141" s="5" t="s">
        <v>1958</v>
      </c>
      <c r="L6141" s="5" t="s">
        <v>1994</v>
      </c>
      <c r="M6141" s="5">
        <v>1</v>
      </c>
      <c r="N6141" s="5" t="s">
        <v>1173</v>
      </c>
    </row>
    <row r="6142" spans="1:14" x14ac:dyDescent="0.35">
      <c r="A6142" s="5" t="s">
        <v>1915</v>
      </c>
      <c r="B6142" s="117" t="str">
        <f>IF(ISERROR(VLOOKUP($A6142, Dropdownlisten!$A$3:$F$143, 2, FALSE)), "", VLOOKUP($A6142, Dropdownlisten!$A$3:$F$143, 2, FALSE))</f>
        <v>UmweltVersorgung</v>
      </c>
      <c r="C6142" s="117">
        <f>IF(ISERROR(VLOOKUP($A6142, Dropdownlisten!$A$3:$F$143, 3, FALSE)), "", VLOOKUP($A6142, Dropdownlisten!$A$3:$F$143, 3, FALSE))</f>
        <v>1100</v>
      </c>
      <c r="D6142" s="117" t="str">
        <f>IF(ISERROR(VLOOKUP($A6142, Dropdownlisten!$A$3:$F$143, 4, FALSE)), "", VLOOKUP($A6142, Dropdownlisten!$A$3:$F$143, 4, FALSE))</f>
        <v>UmweltVersorgung</v>
      </c>
      <c r="E6142" s="117" t="str">
        <f>IF(ISERROR(VLOOKUP($A6142, Dropdownlisten!$A$3:$F$143, 5, FALSE)), "", VLOOKUP($A6142, Dropdownlisten!$A$3:$F$143, 5, FALSE))</f>
        <v>1100_014</v>
      </c>
      <c r="F6142" s="117" t="str">
        <f>IF(ISERROR(VLOOKUP($A6142, Dropdownlisten!$A$3:$F$143, 6, FALSE)), "", VLOOKUP($A6142, Dropdownlisten!$A$3:$F$143, 6, FALSE))</f>
        <v>Gruenflaeche</v>
      </c>
      <c r="G6142" s="117" t="str">
        <f>VLOOKUP(E6142,Datenstruktur_fuer_R!$D$2:$F$141,3,FALSE)</f>
        <v>Polygon</v>
      </c>
      <c r="H6142" s="120" t="s">
        <v>290</v>
      </c>
      <c r="I6142" s="26" t="s">
        <v>1341</v>
      </c>
      <c r="J6142" s="26" t="s">
        <v>2243</v>
      </c>
      <c r="K6142" s="5" t="s">
        <v>1936</v>
      </c>
      <c r="L6142" s="5"/>
      <c r="M6142" s="5">
        <v>1</v>
      </c>
      <c r="N6142" s="5" t="s">
        <v>1173</v>
      </c>
    </row>
    <row r="6143" spans="1:14" x14ac:dyDescent="0.35">
      <c r="A6143" s="5" t="s">
        <v>1915</v>
      </c>
      <c r="B6143" s="117" t="str">
        <f>IF(ISERROR(VLOOKUP($A6143, Dropdownlisten!$A$3:$F$143, 2, FALSE)), "", VLOOKUP($A6143, Dropdownlisten!$A$3:$F$143, 2, FALSE))</f>
        <v>UmweltVersorgung</v>
      </c>
      <c r="C6143" s="117">
        <f>IF(ISERROR(VLOOKUP($A6143, Dropdownlisten!$A$3:$F$143, 3, FALSE)), "", VLOOKUP($A6143, Dropdownlisten!$A$3:$F$143, 3, FALSE))</f>
        <v>1100</v>
      </c>
      <c r="D6143" s="117" t="str">
        <f>IF(ISERROR(VLOOKUP($A6143, Dropdownlisten!$A$3:$F$143, 4, FALSE)), "", VLOOKUP($A6143, Dropdownlisten!$A$3:$F$143, 4, FALSE))</f>
        <v>UmweltVersorgung</v>
      </c>
      <c r="E6143" s="117" t="str">
        <f>IF(ISERROR(VLOOKUP($A6143, Dropdownlisten!$A$3:$F$143, 5, FALSE)), "", VLOOKUP($A6143, Dropdownlisten!$A$3:$F$143, 5, FALSE))</f>
        <v>1100_014</v>
      </c>
      <c r="F6143" s="117" t="str">
        <f>IF(ISERROR(VLOOKUP($A6143, Dropdownlisten!$A$3:$F$143, 6, FALSE)), "", VLOOKUP($A6143, Dropdownlisten!$A$3:$F$143, 6, FALSE))</f>
        <v>Gruenflaeche</v>
      </c>
      <c r="G6143" s="117" t="str">
        <f>VLOOKUP(E6143,Datenstruktur_fuer_R!$D$2:$F$141,3,FALSE)</f>
        <v>Polygon</v>
      </c>
      <c r="H6143" s="120" t="s">
        <v>291</v>
      </c>
      <c r="I6143" s="26" t="s">
        <v>1341</v>
      </c>
      <c r="J6143" s="26" t="s">
        <v>2243</v>
      </c>
      <c r="K6143" s="5" t="s">
        <v>1937</v>
      </c>
      <c r="L6143" s="5"/>
      <c r="M6143" s="5">
        <v>1</v>
      </c>
      <c r="N6143" s="5" t="s">
        <v>1173</v>
      </c>
    </row>
    <row r="6144" spans="1:14" x14ac:dyDescent="0.35">
      <c r="A6144" s="5" t="s">
        <v>1915</v>
      </c>
      <c r="B6144" s="117" t="str">
        <f>IF(ISERROR(VLOOKUP($A6144, Dropdownlisten!$A$3:$F$143, 2, FALSE)), "", VLOOKUP($A6144, Dropdownlisten!$A$3:$F$143, 2, FALSE))</f>
        <v>UmweltVersorgung</v>
      </c>
      <c r="C6144" s="117">
        <f>IF(ISERROR(VLOOKUP($A6144, Dropdownlisten!$A$3:$F$143, 3, FALSE)), "", VLOOKUP($A6144, Dropdownlisten!$A$3:$F$143, 3, FALSE))</f>
        <v>1100</v>
      </c>
      <c r="D6144" s="117" t="str">
        <f>IF(ISERROR(VLOOKUP($A6144, Dropdownlisten!$A$3:$F$143, 4, FALSE)), "", VLOOKUP($A6144, Dropdownlisten!$A$3:$F$143, 4, FALSE))</f>
        <v>UmweltVersorgung</v>
      </c>
      <c r="E6144" s="117" t="str">
        <f>IF(ISERROR(VLOOKUP($A6144, Dropdownlisten!$A$3:$F$143, 5, FALSE)), "", VLOOKUP($A6144, Dropdownlisten!$A$3:$F$143, 5, FALSE))</f>
        <v>1100_014</v>
      </c>
      <c r="F6144" s="117" t="str">
        <f>IF(ISERROR(VLOOKUP($A6144, Dropdownlisten!$A$3:$F$143, 6, FALSE)), "", VLOOKUP($A6144, Dropdownlisten!$A$3:$F$143, 6, FALSE))</f>
        <v>Gruenflaeche</v>
      </c>
      <c r="G6144" s="117" t="str">
        <f>VLOOKUP(E6144,Datenstruktur_fuer_R!$D$2:$F$141,3,FALSE)</f>
        <v>Polygon</v>
      </c>
      <c r="H6144" s="120" t="s">
        <v>288</v>
      </c>
      <c r="I6144" s="26" t="s">
        <v>1341</v>
      </c>
      <c r="J6144" s="26" t="s">
        <v>2243</v>
      </c>
      <c r="K6144" s="5" t="s">
        <v>1938</v>
      </c>
      <c r="L6144" s="5"/>
      <c r="M6144" s="5">
        <v>1</v>
      </c>
      <c r="N6144" s="5" t="s">
        <v>1173</v>
      </c>
    </row>
    <row r="6145" spans="1:14" x14ac:dyDescent="0.35">
      <c r="A6145" s="5" t="s">
        <v>1915</v>
      </c>
      <c r="B6145" s="117" t="str">
        <f>IF(ISERROR(VLOOKUP($A6145, Dropdownlisten!$A$3:$F$143, 2, FALSE)), "", VLOOKUP($A6145, Dropdownlisten!$A$3:$F$143, 2, FALSE))</f>
        <v>UmweltVersorgung</v>
      </c>
      <c r="C6145" s="117">
        <f>IF(ISERROR(VLOOKUP($A6145, Dropdownlisten!$A$3:$F$143, 3, FALSE)), "", VLOOKUP($A6145, Dropdownlisten!$A$3:$F$143, 3, FALSE))</f>
        <v>1100</v>
      </c>
      <c r="D6145" s="117" t="str">
        <f>IF(ISERROR(VLOOKUP($A6145, Dropdownlisten!$A$3:$F$143, 4, FALSE)), "", VLOOKUP($A6145, Dropdownlisten!$A$3:$F$143, 4, FALSE))</f>
        <v>UmweltVersorgung</v>
      </c>
      <c r="E6145" s="117" t="str">
        <f>IF(ISERROR(VLOOKUP($A6145, Dropdownlisten!$A$3:$F$143, 5, FALSE)), "", VLOOKUP($A6145, Dropdownlisten!$A$3:$F$143, 5, FALSE))</f>
        <v>1100_014</v>
      </c>
      <c r="F6145" s="117" t="str">
        <f>IF(ISERROR(VLOOKUP($A6145, Dropdownlisten!$A$3:$F$143, 6, FALSE)), "", VLOOKUP($A6145, Dropdownlisten!$A$3:$F$143, 6, FALSE))</f>
        <v>Gruenflaeche</v>
      </c>
      <c r="G6145" s="117" t="str">
        <f>VLOOKUP(E6145,Datenstruktur_fuer_R!$D$2:$F$141,3,FALSE)</f>
        <v>Polygon</v>
      </c>
      <c r="H6145" s="120" t="s">
        <v>289</v>
      </c>
      <c r="I6145" s="26" t="s">
        <v>1341</v>
      </c>
      <c r="J6145" s="26" t="s">
        <v>2243</v>
      </c>
      <c r="K6145" s="5" t="s">
        <v>1939</v>
      </c>
      <c r="L6145" s="5"/>
      <c r="M6145" s="5">
        <v>1</v>
      </c>
      <c r="N6145" s="5" t="s">
        <v>1173</v>
      </c>
    </row>
    <row r="6146" spans="1:14" x14ac:dyDescent="0.35">
      <c r="A6146" s="5" t="s">
        <v>1915</v>
      </c>
      <c r="B6146" s="117" t="str">
        <f>IF(ISERROR(VLOOKUP($A6146, Dropdownlisten!$A$3:$F$143, 2, FALSE)), "", VLOOKUP($A6146, Dropdownlisten!$A$3:$F$143, 2, FALSE))</f>
        <v>UmweltVersorgung</v>
      </c>
      <c r="C6146" s="117">
        <f>IF(ISERROR(VLOOKUP($A6146, Dropdownlisten!$A$3:$F$143, 3, FALSE)), "", VLOOKUP($A6146, Dropdownlisten!$A$3:$F$143, 3, FALSE))</f>
        <v>1100</v>
      </c>
      <c r="D6146" s="117" t="str">
        <f>IF(ISERROR(VLOOKUP($A6146, Dropdownlisten!$A$3:$F$143, 4, FALSE)), "", VLOOKUP($A6146, Dropdownlisten!$A$3:$F$143, 4, FALSE))</f>
        <v>UmweltVersorgung</v>
      </c>
      <c r="E6146" s="117" t="str">
        <f>IF(ISERROR(VLOOKUP($A6146, Dropdownlisten!$A$3:$F$143, 5, FALSE)), "", VLOOKUP($A6146, Dropdownlisten!$A$3:$F$143, 5, FALSE))</f>
        <v>1100_014</v>
      </c>
      <c r="F6146" s="117" t="str">
        <f>IF(ISERROR(VLOOKUP($A6146, Dropdownlisten!$A$3:$F$143, 6, FALSE)), "", VLOOKUP($A6146, Dropdownlisten!$A$3:$F$143, 6, FALSE))</f>
        <v>Gruenflaeche</v>
      </c>
      <c r="G6146" s="117" t="str">
        <f>VLOOKUP(E6146,Datenstruktur_fuer_R!$D$2:$F$141,3,FALSE)</f>
        <v>Polygon</v>
      </c>
      <c r="H6146" s="120" t="s">
        <v>293</v>
      </c>
      <c r="I6146" s="26" t="s">
        <v>1341</v>
      </c>
      <c r="J6146" s="26" t="s">
        <v>2243</v>
      </c>
      <c r="K6146" s="5" t="s">
        <v>1958</v>
      </c>
      <c r="L6146" s="5"/>
      <c r="M6146" s="5">
        <v>1</v>
      </c>
      <c r="N6146" s="5" t="s">
        <v>1173</v>
      </c>
    </row>
    <row r="6147" spans="1:14" x14ac:dyDescent="0.35">
      <c r="A6147" s="5" t="s">
        <v>703</v>
      </c>
      <c r="B6147" s="117" t="str">
        <f>IF(ISERROR(VLOOKUP($A6147, Dropdownlisten!$A$3:$F$143, 2, FALSE)), "", VLOOKUP($A6147, Dropdownlisten!$A$3:$F$143, 2, FALSE))</f>
        <v>POI</v>
      </c>
      <c r="C6147" s="117">
        <f>IF(ISERROR(VLOOKUP($A6147, Dropdownlisten!$A$3:$F$143, 3, FALSE)), "", VLOOKUP($A6147, Dropdownlisten!$A$3:$F$143, 3, FALSE))</f>
        <v>6000</v>
      </c>
      <c r="D6147" s="117" t="str">
        <f>IF(ISERROR(VLOOKUP($A6147, Dropdownlisten!$A$3:$F$143, 4, FALSE)), "", VLOOKUP($A6147, Dropdownlisten!$A$3:$F$143, 4, FALSE))</f>
        <v>UnterhaltungSportNaherholung</v>
      </c>
      <c r="E6147" s="117" t="str">
        <f>IF(ISERROR(VLOOKUP($A6147, Dropdownlisten!$A$3:$F$143, 5, FALSE)), "", VLOOKUP($A6147, Dropdownlisten!$A$3:$F$143, 5, FALSE))</f>
        <v>6000_011</v>
      </c>
      <c r="F6147" s="117" t="str">
        <f>IF(ISERROR(VLOOKUP($A6147, Dropdownlisten!$A$3:$F$143, 6, FALSE)), "", VLOOKUP($A6147, Dropdownlisten!$A$3:$F$143, 6, FALSE))</f>
        <v>Park</v>
      </c>
      <c r="G6147" s="117" t="str">
        <f>VLOOKUP(E6147,Datenstruktur_fuer_R!$D$2:$F$141,3,FALSE)</f>
        <v>Point</v>
      </c>
      <c r="H6147" s="120" t="s">
        <v>689</v>
      </c>
      <c r="I6147" s="26" t="s">
        <v>1341</v>
      </c>
      <c r="J6147" s="26" t="s">
        <v>2243</v>
      </c>
      <c r="K6147" s="5" t="s">
        <v>1958</v>
      </c>
      <c r="L6147" s="5" t="s">
        <v>1986</v>
      </c>
      <c r="M6147" s="5">
        <v>1</v>
      </c>
      <c r="N6147" s="5" t="s">
        <v>1173</v>
      </c>
    </row>
    <row r="6148" spans="1:14" x14ac:dyDescent="0.35">
      <c r="A6148" s="5" t="s">
        <v>703</v>
      </c>
      <c r="B6148" s="117" t="str">
        <f>IF(ISERROR(VLOOKUP($A6148, Dropdownlisten!$A$3:$F$143, 2, FALSE)), "", VLOOKUP($A6148, Dropdownlisten!$A$3:$F$143, 2, FALSE))</f>
        <v>POI</v>
      </c>
      <c r="C6148" s="117">
        <f>IF(ISERROR(VLOOKUP($A6148, Dropdownlisten!$A$3:$F$143, 3, FALSE)), "", VLOOKUP($A6148, Dropdownlisten!$A$3:$F$143, 3, FALSE))</f>
        <v>6000</v>
      </c>
      <c r="D6148" s="117" t="str">
        <f>IF(ISERROR(VLOOKUP($A6148, Dropdownlisten!$A$3:$F$143, 4, FALSE)), "", VLOOKUP($A6148, Dropdownlisten!$A$3:$F$143, 4, FALSE))</f>
        <v>UnterhaltungSportNaherholung</v>
      </c>
      <c r="E6148" s="117" t="str">
        <f>IF(ISERROR(VLOOKUP($A6148, Dropdownlisten!$A$3:$F$143, 5, FALSE)), "", VLOOKUP($A6148, Dropdownlisten!$A$3:$F$143, 5, FALSE))</f>
        <v>6000_011</v>
      </c>
      <c r="F6148" s="117" t="str">
        <f>IF(ISERROR(VLOOKUP($A6148, Dropdownlisten!$A$3:$F$143, 6, FALSE)), "", VLOOKUP($A6148, Dropdownlisten!$A$3:$F$143, 6, FALSE))</f>
        <v>Park</v>
      </c>
      <c r="G6148" s="117" t="str">
        <f>VLOOKUP(E6148,Datenstruktur_fuer_R!$D$2:$F$141,3,FALSE)</f>
        <v>Point</v>
      </c>
      <c r="H6148" s="120" t="s">
        <v>689</v>
      </c>
      <c r="I6148" s="26" t="s">
        <v>1341</v>
      </c>
      <c r="J6148" s="26" t="s">
        <v>2243</v>
      </c>
      <c r="K6148" s="5" t="s">
        <v>1958</v>
      </c>
      <c r="L6148" s="5" t="s">
        <v>1987</v>
      </c>
      <c r="M6148" s="5">
        <v>1</v>
      </c>
      <c r="N6148" s="5" t="s">
        <v>1173</v>
      </c>
    </row>
    <row r="6149" spans="1:14" x14ac:dyDescent="0.35">
      <c r="A6149" s="5" t="s">
        <v>703</v>
      </c>
      <c r="B6149" s="117" t="str">
        <f>IF(ISERROR(VLOOKUP($A6149, Dropdownlisten!$A$3:$F$143, 2, FALSE)), "", VLOOKUP($A6149, Dropdownlisten!$A$3:$F$143, 2, FALSE))</f>
        <v>POI</v>
      </c>
      <c r="C6149" s="117">
        <f>IF(ISERROR(VLOOKUP($A6149, Dropdownlisten!$A$3:$F$143, 3, FALSE)), "", VLOOKUP($A6149, Dropdownlisten!$A$3:$F$143, 3, FALSE))</f>
        <v>6000</v>
      </c>
      <c r="D6149" s="117" t="str">
        <f>IF(ISERROR(VLOOKUP($A6149, Dropdownlisten!$A$3:$F$143, 4, FALSE)), "", VLOOKUP($A6149, Dropdownlisten!$A$3:$F$143, 4, FALSE))</f>
        <v>UnterhaltungSportNaherholung</v>
      </c>
      <c r="E6149" s="117" t="str">
        <f>IF(ISERROR(VLOOKUP($A6149, Dropdownlisten!$A$3:$F$143, 5, FALSE)), "", VLOOKUP($A6149, Dropdownlisten!$A$3:$F$143, 5, FALSE))</f>
        <v>6000_011</v>
      </c>
      <c r="F6149" s="117" t="str">
        <f>IF(ISERROR(VLOOKUP($A6149, Dropdownlisten!$A$3:$F$143, 6, FALSE)), "", VLOOKUP($A6149, Dropdownlisten!$A$3:$F$143, 6, FALSE))</f>
        <v>Park</v>
      </c>
      <c r="G6149" s="117" t="str">
        <f>VLOOKUP(E6149,Datenstruktur_fuer_R!$D$2:$F$141,3,FALSE)</f>
        <v>Point</v>
      </c>
      <c r="H6149" s="120" t="s">
        <v>689</v>
      </c>
      <c r="I6149" s="26" t="s">
        <v>1341</v>
      </c>
      <c r="J6149" s="26" t="s">
        <v>2243</v>
      </c>
      <c r="K6149" s="5" t="s">
        <v>1958</v>
      </c>
      <c r="L6149" s="5" t="s">
        <v>1991</v>
      </c>
      <c r="M6149" s="5">
        <v>1</v>
      </c>
      <c r="N6149" s="5" t="s">
        <v>1173</v>
      </c>
    </row>
    <row r="6150" spans="1:14" x14ac:dyDescent="0.35">
      <c r="A6150" s="5" t="s">
        <v>703</v>
      </c>
      <c r="B6150" s="117" t="str">
        <f>IF(ISERROR(VLOOKUP($A6150, Dropdownlisten!$A$3:$F$143, 2, FALSE)), "", VLOOKUP($A6150, Dropdownlisten!$A$3:$F$143, 2, FALSE))</f>
        <v>POI</v>
      </c>
      <c r="C6150" s="117">
        <f>IF(ISERROR(VLOOKUP($A6150, Dropdownlisten!$A$3:$F$143, 3, FALSE)), "", VLOOKUP($A6150, Dropdownlisten!$A$3:$F$143, 3, FALSE))</f>
        <v>6000</v>
      </c>
      <c r="D6150" s="117" t="str">
        <f>IF(ISERROR(VLOOKUP($A6150, Dropdownlisten!$A$3:$F$143, 4, FALSE)), "", VLOOKUP($A6150, Dropdownlisten!$A$3:$F$143, 4, FALSE))</f>
        <v>UnterhaltungSportNaherholung</v>
      </c>
      <c r="E6150" s="117" t="str">
        <f>IF(ISERROR(VLOOKUP($A6150, Dropdownlisten!$A$3:$F$143, 5, FALSE)), "", VLOOKUP($A6150, Dropdownlisten!$A$3:$F$143, 5, FALSE))</f>
        <v>6000_011</v>
      </c>
      <c r="F6150" s="117" t="str">
        <f>IF(ISERROR(VLOOKUP($A6150, Dropdownlisten!$A$3:$F$143, 6, FALSE)), "", VLOOKUP($A6150, Dropdownlisten!$A$3:$F$143, 6, FALSE))</f>
        <v>Park</v>
      </c>
      <c r="G6150" s="117" t="str">
        <f>VLOOKUP(E6150,Datenstruktur_fuer_R!$D$2:$F$141,3,FALSE)</f>
        <v>Point</v>
      </c>
      <c r="H6150" s="120" t="s">
        <v>689</v>
      </c>
      <c r="I6150" s="26" t="s">
        <v>1341</v>
      </c>
      <c r="J6150" s="26" t="s">
        <v>2243</v>
      </c>
      <c r="K6150" s="5" t="s">
        <v>1958</v>
      </c>
      <c r="L6150" s="5" t="s">
        <v>1988</v>
      </c>
      <c r="M6150" s="5">
        <v>1</v>
      </c>
      <c r="N6150" s="5" t="s">
        <v>1173</v>
      </c>
    </row>
    <row r="6151" spans="1:14" x14ac:dyDescent="0.35">
      <c r="A6151" s="5" t="s">
        <v>703</v>
      </c>
      <c r="B6151" s="117" t="str">
        <f>IF(ISERROR(VLOOKUP($A6151, Dropdownlisten!$A$3:$F$143, 2, FALSE)), "", VLOOKUP($A6151, Dropdownlisten!$A$3:$F$143, 2, FALSE))</f>
        <v>POI</v>
      </c>
      <c r="C6151" s="117">
        <f>IF(ISERROR(VLOOKUP($A6151, Dropdownlisten!$A$3:$F$143, 3, FALSE)), "", VLOOKUP($A6151, Dropdownlisten!$A$3:$F$143, 3, FALSE))</f>
        <v>6000</v>
      </c>
      <c r="D6151" s="117" t="str">
        <f>IF(ISERROR(VLOOKUP($A6151, Dropdownlisten!$A$3:$F$143, 4, FALSE)), "", VLOOKUP($A6151, Dropdownlisten!$A$3:$F$143, 4, FALSE))</f>
        <v>UnterhaltungSportNaherholung</v>
      </c>
      <c r="E6151" s="117" t="str">
        <f>IF(ISERROR(VLOOKUP($A6151, Dropdownlisten!$A$3:$F$143, 5, FALSE)), "", VLOOKUP($A6151, Dropdownlisten!$A$3:$F$143, 5, FALSE))</f>
        <v>6000_011</v>
      </c>
      <c r="F6151" s="117" t="str">
        <f>IF(ISERROR(VLOOKUP($A6151, Dropdownlisten!$A$3:$F$143, 6, FALSE)), "", VLOOKUP($A6151, Dropdownlisten!$A$3:$F$143, 6, FALSE))</f>
        <v>Park</v>
      </c>
      <c r="G6151" s="117" t="str">
        <f>VLOOKUP(E6151,Datenstruktur_fuer_R!$D$2:$F$141,3,FALSE)</f>
        <v>Point</v>
      </c>
      <c r="H6151" s="120" t="s">
        <v>689</v>
      </c>
      <c r="I6151" s="26" t="s">
        <v>1341</v>
      </c>
      <c r="J6151" s="26" t="s">
        <v>2243</v>
      </c>
      <c r="K6151" s="5" t="s">
        <v>1958</v>
      </c>
      <c r="L6151" s="5" t="s">
        <v>1989</v>
      </c>
      <c r="M6151" s="5">
        <v>1</v>
      </c>
      <c r="N6151" s="5" t="s">
        <v>1173</v>
      </c>
    </row>
    <row r="6152" spans="1:14" x14ac:dyDescent="0.35">
      <c r="A6152" s="5" t="s">
        <v>703</v>
      </c>
      <c r="B6152" s="117" t="str">
        <f>IF(ISERROR(VLOOKUP($A6152, Dropdownlisten!$A$3:$F$143, 2, FALSE)), "", VLOOKUP($A6152, Dropdownlisten!$A$3:$F$143, 2, FALSE))</f>
        <v>POI</v>
      </c>
      <c r="C6152" s="117">
        <f>IF(ISERROR(VLOOKUP($A6152, Dropdownlisten!$A$3:$F$143, 3, FALSE)), "", VLOOKUP($A6152, Dropdownlisten!$A$3:$F$143, 3, FALSE))</f>
        <v>6000</v>
      </c>
      <c r="D6152" s="117" t="str">
        <f>IF(ISERROR(VLOOKUP($A6152, Dropdownlisten!$A$3:$F$143, 4, FALSE)), "", VLOOKUP($A6152, Dropdownlisten!$A$3:$F$143, 4, FALSE))</f>
        <v>UnterhaltungSportNaherholung</v>
      </c>
      <c r="E6152" s="117" t="str">
        <f>IF(ISERROR(VLOOKUP($A6152, Dropdownlisten!$A$3:$F$143, 5, FALSE)), "", VLOOKUP($A6152, Dropdownlisten!$A$3:$F$143, 5, FALSE))</f>
        <v>6000_011</v>
      </c>
      <c r="F6152" s="117" t="str">
        <f>IF(ISERROR(VLOOKUP($A6152, Dropdownlisten!$A$3:$F$143, 6, FALSE)), "", VLOOKUP($A6152, Dropdownlisten!$A$3:$F$143, 6, FALSE))</f>
        <v>Park</v>
      </c>
      <c r="G6152" s="117" t="str">
        <f>VLOOKUP(E6152,Datenstruktur_fuer_R!$D$2:$F$141,3,FALSE)</f>
        <v>Point</v>
      </c>
      <c r="H6152" s="120" t="s">
        <v>689</v>
      </c>
      <c r="I6152" s="26" t="s">
        <v>1341</v>
      </c>
      <c r="J6152" s="26" t="s">
        <v>2243</v>
      </c>
      <c r="K6152" s="5" t="s">
        <v>1958</v>
      </c>
      <c r="L6152" s="5" t="s">
        <v>1990</v>
      </c>
      <c r="M6152" s="5">
        <v>1</v>
      </c>
      <c r="N6152" s="5" t="s">
        <v>1173</v>
      </c>
    </row>
    <row r="6153" spans="1:14" x14ac:dyDescent="0.35">
      <c r="A6153" s="5" t="s">
        <v>703</v>
      </c>
      <c r="B6153" s="117" t="str">
        <f>IF(ISERROR(VLOOKUP($A6153, Dropdownlisten!$A$3:$F$143, 2, FALSE)), "", VLOOKUP($A6153, Dropdownlisten!$A$3:$F$143, 2, FALSE))</f>
        <v>POI</v>
      </c>
      <c r="C6153" s="117">
        <f>IF(ISERROR(VLOOKUP($A6153, Dropdownlisten!$A$3:$F$143, 3, FALSE)), "", VLOOKUP($A6153, Dropdownlisten!$A$3:$F$143, 3, FALSE))</f>
        <v>6000</v>
      </c>
      <c r="D6153" s="117" t="str">
        <f>IF(ISERROR(VLOOKUP($A6153, Dropdownlisten!$A$3:$F$143, 4, FALSE)), "", VLOOKUP($A6153, Dropdownlisten!$A$3:$F$143, 4, FALSE))</f>
        <v>UnterhaltungSportNaherholung</v>
      </c>
      <c r="E6153" s="117" t="str">
        <f>IF(ISERROR(VLOOKUP($A6153, Dropdownlisten!$A$3:$F$143, 5, FALSE)), "", VLOOKUP($A6153, Dropdownlisten!$A$3:$F$143, 5, FALSE))</f>
        <v>6000_011</v>
      </c>
      <c r="F6153" s="117" t="str">
        <f>IF(ISERROR(VLOOKUP($A6153, Dropdownlisten!$A$3:$F$143, 6, FALSE)), "", VLOOKUP($A6153, Dropdownlisten!$A$3:$F$143, 6, FALSE))</f>
        <v>Park</v>
      </c>
      <c r="G6153" s="117" t="str">
        <f>VLOOKUP(E6153,Datenstruktur_fuer_R!$D$2:$F$141,3,FALSE)</f>
        <v>Point</v>
      </c>
      <c r="H6153" s="120" t="s">
        <v>689</v>
      </c>
      <c r="I6153" s="26" t="s">
        <v>1341</v>
      </c>
      <c r="J6153" s="26" t="s">
        <v>2243</v>
      </c>
      <c r="K6153" s="5" t="s">
        <v>1958</v>
      </c>
      <c r="L6153" s="5" t="s">
        <v>1992</v>
      </c>
      <c r="M6153" s="5">
        <v>1</v>
      </c>
      <c r="N6153" s="5" t="s">
        <v>1173</v>
      </c>
    </row>
    <row r="6154" spans="1:14" x14ac:dyDescent="0.35">
      <c r="A6154" s="5" t="s">
        <v>703</v>
      </c>
      <c r="B6154" s="117" t="str">
        <f>IF(ISERROR(VLOOKUP($A6154, Dropdownlisten!$A$3:$F$143, 2, FALSE)), "", VLOOKUP($A6154, Dropdownlisten!$A$3:$F$143, 2, FALSE))</f>
        <v>POI</v>
      </c>
      <c r="C6154" s="117">
        <f>IF(ISERROR(VLOOKUP($A6154, Dropdownlisten!$A$3:$F$143, 3, FALSE)), "", VLOOKUP($A6154, Dropdownlisten!$A$3:$F$143, 3, FALSE))</f>
        <v>6000</v>
      </c>
      <c r="D6154" s="117" t="str">
        <f>IF(ISERROR(VLOOKUP($A6154, Dropdownlisten!$A$3:$F$143, 4, FALSE)), "", VLOOKUP($A6154, Dropdownlisten!$A$3:$F$143, 4, FALSE))</f>
        <v>UnterhaltungSportNaherholung</v>
      </c>
      <c r="E6154" s="117" t="str">
        <f>IF(ISERROR(VLOOKUP($A6154, Dropdownlisten!$A$3:$F$143, 5, FALSE)), "", VLOOKUP($A6154, Dropdownlisten!$A$3:$F$143, 5, FALSE))</f>
        <v>6000_011</v>
      </c>
      <c r="F6154" s="117" t="str">
        <f>IF(ISERROR(VLOOKUP($A6154, Dropdownlisten!$A$3:$F$143, 6, FALSE)), "", VLOOKUP($A6154, Dropdownlisten!$A$3:$F$143, 6, FALSE))</f>
        <v>Park</v>
      </c>
      <c r="G6154" s="117" t="str">
        <f>VLOOKUP(E6154,Datenstruktur_fuer_R!$D$2:$F$141,3,FALSE)</f>
        <v>Point</v>
      </c>
      <c r="H6154" s="120" t="s">
        <v>689</v>
      </c>
      <c r="I6154" s="26" t="s">
        <v>1341</v>
      </c>
      <c r="J6154" s="26" t="s">
        <v>2243</v>
      </c>
      <c r="K6154" s="5" t="s">
        <v>1958</v>
      </c>
      <c r="L6154" s="5" t="s">
        <v>1993</v>
      </c>
      <c r="M6154" s="5">
        <v>1</v>
      </c>
      <c r="N6154" s="5" t="s">
        <v>1173</v>
      </c>
    </row>
    <row r="6155" spans="1:14" x14ac:dyDescent="0.35">
      <c r="A6155" s="5" t="s">
        <v>703</v>
      </c>
      <c r="B6155" s="117" t="str">
        <f>IF(ISERROR(VLOOKUP($A6155, Dropdownlisten!$A$3:$F$143, 2, FALSE)), "", VLOOKUP($A6155, Dropdownlisten!$A$3:$F$143, 2, FALSE))</f>
        <v>POI</v>
      </c>
      <c r="C6155" s="117">
        <f>IF(ISERROR(VLOOKUP($A6155, Dropdownlisten!$A$3:$F$143, 3, FALSE)), "", VLOOKUP($A6155, Dropdownlisten!$A$3:$F$143, 3, FALSE))</f>
        <v>6000</v>
      </c>
      <c r="D6155" s="117" t="str">
        <f>IF(ISERROR(VLOOKUP($A6155, Dropdownlisten!$A$3:$F$143, 4, FALSE)), "", VLOOKUP($A6155, Dropdownlisten!$A$3:$F$143, 4, FALSE))</f>
        <v>UnterhaltungSportNaherholung</v>
      </c>
      <c r="E6155" s="117" t="str">
        <f>IF(ISERROR(VLOOKUP($A6155, Dropdownlisten!$A$3:$F$143, 5, FALSE)), "", VLOOKUP($A6155, Dropdownlisten!$A$3:$F$143, 5, FALSE))</f>
        <v>6000_011</v>
      </c>
      <c r="F6155" s="117" t="str">
        <f>IF(ISERROR(VLOOKUP($A6155, Dropdownlisten!$A$3:$F$143, 6, FALSE)), "", VLOOKUP($A6155, Dropdownlisten!$A$3:$F$143, 6, FALSE))</f>
        <v>Park</v>
      </c>
      <c r="G6155" s="117" t="str">
        <f>VLOOKUP(E6155,Datenstruktur_fuer_R!$D$2:$F$141,3,FALSE)</f>
        <v>Point</v>
      </c>
      <c r="H6155" s="120" t="s">
        <v>689</v>
      </c>
      <c r="I6155" s="26" t="s">
        <v>1341</v>
      </c>
      <c r="J6155" s="26" t="s">
        <v>2243</v>
      </c>
      <c r="K6155" s="5" t="s">
        <v>1958</v>
      </c>
      <c r="L6155" s="5" t="s">
        <v>1994</v>
      </c>
      <c r="M6155" s="5">
        <v>1</v>
      </c>
      <c r="N6155" s="5" t="s">
        <v>1173</v>
      </c>
    </row>
    <row r="6156" spans="1:14" x14ac:dyDescent="0.35">
      <c r="A6156" s="5" t="s">
        <v>703</v>
      </c>
      <c r="B6156" s="117" t="str">
        <f>IF(ISERROR(VLOOKUP($A6156, Dropdownlisten!$A$3:$F$143, 2, FALSE)), "", VLOOKUP($A6156, Dropdownlisten!$A$3:$F$143, 2, FALSE))</f>
        <v>POI</v>
      </c>
      <c r="C6156" s="117">
        <f>IF(ISERROR(VLOOKUP($A6156, Dropdownlisten!$A$3:$F$143, 3, FALSE)), "", VLOOKUP($A6156, Dropdownlisten!$A$3:$F$143, 3, FALSE))</f>
        <v>6000</v>
      </c>
      <c r="D6156" s="117" t="str">
        <f>IF(ISERROR(VLOOKUP($A6156, Dropdownlisten!$A$3:$F$143, 4, FALSE)), "", VLOOKUP($A6156, Dropdownlisten!$A$3:$F$143, 4, FALSE))</f>
        <v>UnterhaltungSportNaherholung</v>
      </c>
      <c r="E6156" s="117" t="str">
        <f>IF(ISERROR(VLOOKUP($A6156, Dropdownlisten!$A$3:$F$143, 5, FALSE)), "", VLOOKUP($A6156, Dropdownlisten!$A$3:$F$143, 5, FALSE))</f>
        <v>6000_011</v>
      </c>
      <c r="F6156" s="117" t="str">
        <f>IF(ISERROR(VLOOKUP($A6156, Dropdownlisten!$A$3:$F$143, 6, FALSE)), "", VLOOKUP($A6156, Dropdownlisten!$A$3:$F$143, 6, FALSE))</f>
        <v>Park</v>
      </c>
      <c r="G6156" s="117" t="str">
        <f>VLOOKUP(E6156,Datenstruktur_fuer_R!$D$2:$F$141,3,FALSE)</f>
        <v>Point</v>
      </c>
      <c r="H6156" s="120" t="s">
        <v>290</v>
      </c>
      <c r="I6156" s="26" t="s">
        <v>1341</v>
      </c>
      <c r="J6156" s="26" t="s">
        <v>2243</v>
      </c>
      <c r="K6156" s="5" t="s">
        <v>1936</v>
      </c>
      <c r="L6156" s="5"/>
      <c r="M6156" s="5">
        <v>1</v>
      </c>
      <c r="N6156" s="5" t="s">
        <v>1173</v>
      </c>
    </row>
    <row r="6157" spans="1:14" x14ac:dyDescent="0.35">
      <c r="A6157" s="5" t="s">
        <v>703</v>
      </c>
      <c r="B6157" s="117" t="str">
        <f>IF(ISERROR(VLOOKUP($A6157, Dropdownlisten!$A$3:$F$143, 2, FALSE)), "", VLOOKUP($A6157, Dropdownlisten!$A$3:$F$143, 2, FALSE))</f>
        <v>POI</v>
      </c>
      <c r="C6157" s="117">
        <f>IF(ISERROR(VLOOKUP($A6157, Dropdownlisten!$A$3:$F$143, 3, FALSE)), "", VLOOKUP($A6157, Dropdownlisten!$A$3:$F$143, 3, FALSE))</f>
        <v>6000</v>
      </c>
      <c r="D6157" s="117" t="str">
        <f>IF(ISERROR(VLOOKUP($A6157, Dropdownlisten!$A$3:$F$143, 4, FALSE)), "", VLOOKUP($A6157, Dropdownlisten!$A$3:$F$143, 4, FALSE))</f>
        <v>UnterhaltungSportNaherholung</v>
      </c>
      <c r="E6157" s="117" t="str">
        <f>IF(ISERROR(VLOOKUP($A6157, Dropdownlisten!$A$3:$F$143, 5, FALSE)), "", VLOOKUP($A6157, Dropdownlisten!$A$3:$F$143, 5, FALSE))</f>
        <v>6000_011</v>
      </c>
      <c r="F6157" s="117" t="str">
        <f>IF(ISERROR(VLOOKUP($A6157, Dropdownlisten!$A$3:$F$143, 6, FALSE)), "", VLOOKUP($A6157, Dropdownlisten!$A$3:$F$143, 6, FALSE))</f>
        <v>Park</v>
      </c>
      <c r="G6157" s="117" t="str">
        <f>VLOOKUP(E6157,Datenstruktur_fuer_R!$D$2:$F$141,3,FALSE)</f>
        <v>Point</v>
      </c>
      <c r="H6157" s="120" t="s">
        <v>291</v>
      </c>
      <c r="I6157" s="26" t="s">
        <v>1341</v>
      </c>
      <c r="J6157" s="26" t="s">
        <v>2243</v>
      </c>
      <c r="K6157" s="5" t="s">
        <v>1937</v>
      </c>
      <c r="L6157" s="5"/>
      <c r="M6157" s="5">
        <v>1</v>
      </c>
      <c r="N6157" s="5" t="s">
        <v>1173</v>
      </c>
    </row>
    <row r="6158" spans="1:14" x14ac:dyDescent="0.35">
      <c r="A6158" s="5" t="s">
        <v>703</v>
      </c>
      <c r="B6158" s="117" t="str">
        <f>IF(ISERROR(VLOOKUP($A6158, Dropdownlisten!$A$3:$F$143, 2, FALSE)), "", VLOOKUP($A6158, Dropdownlisten!$A$3:$F$143, 2, FALSE))</f>
        <v>POI</v>
      </c>
      <c r="C6158" s="117">
        <f>IF(ISERROR(VLOOKUP($A6158, Dropdownlisten!$A$3:$F$143, 3, FALSE)), "", VLOOKUP($A6158, Dropdownlisten!$A$3:$F$143, 3, FALSE))</f>
        <v>6000</v>
      </c>
      <c r="D6158" s="117" t="str">
        <f>IF(ISERROR(VLOOKUP($A6158, Dropdownlisten!$A$3:$F$143, 4, FALSE)), "", VLOOKUP($A6158, Dropdownlisten!$A$3:$F$143, 4, FALSE))</f>
        <v>UnterhaltungSportNaherholung</v>
      </c>
      <c r="E6158" s="117" t="str">
        <f>IF(ISERROR(VLOOKUP($A6158, Dropdownlisten!$A$3:$F$143, 5, FALSE)), "", VLOOKUP($A6158, Dropdownlisten!$A$3:$F$143, 5, FALSE))</f>
        <v>6000_011</v>
      </c>
      <c r="F6158" s="117" t="str">
        <f>IF(ISERROR(VLOOKUP($A6158, Dropdownlisten!$A$3:$F$143, 6, FALSE)), "", VLOOKUP($A6158, Dropdownlisten!$A$3:$F$143, 6, FALSE))</f>
        <v>Park</v>
      </c>
      <c r="G6158" s="117" t="str">
        <f>VLOOKUP(E6158,Datenstruktur_fuer_R!$D$2:$F$141,3,FALSE)</f>
        <v>Point</v>
      </c>
      <c r="H6158" s="120" t="s">
        <v>288</v>
      </c>
      <c r="I6158" s="26" t="s">
        <v>1341</v>
      </c>
      <c r="J6158" s="26" t="s">
        <v>2243</v>
      </c>
      <c r="K6158" s="5" t="s">
        <v>1938</v>
      </c>
      <c r="L6158" s="5"/>
      <c r="M6158" s="5">
        <v>1</v>
      </c>
      <c r="N6158" s="5" t="s">
        <v>1173</v>
      </c>
    </row>
    <row r="6159" spans="1:14" x14ac:dyDescent="0.35">
      <c r="A6159" s="5" t="s">
        <v>703</v>
      </c>
      <c r="B6159" s="117" t="str">
        <f>IF(ISERROR(VLOOKUP($A6159, Dropdownlisten!$A$3:$F$143, 2, FALSE)), "", VLOOKUP($A6159, Dropdownlisten!$A$3:$F$143, 2, FALSE))</f>
        <v>POI</v>
      </c>
      <c r="C6159" s="117">
        <f>IF(ISERROR(VLOOKUP($A6159, Dropdownlisten!$A$3:$F$143, 3, FALSE)), "", VLOOKUP($A6159, Dropdownlisten!$A$3:$F$143, 3, FALSE))</f>
        <v>6000</v>
      </c>
      <c r="D6159" s="117" t="str">
        <f>IF(ISERROR(VLOOKUP($A6159, Dropdownlisten!$A$3:$F$143, 4, FALSE)), "", VLOOKUP($A6159, Dropdownlisten!$A$3:$F$143, 4, FALSE))</f>
        <v>UnterhaltungSportNaherholung</v>
      </c>
      <c r="E6159" s="117" t="str">
        <f>IF(ISERROR(VLOOKUP($A6159, Dropdownlisten!$A$3:$F$143, 5, FALSE)), "", VLOOKUP($A6159, Dropdownlisten!$A$3:$F$143, 5, FALSE))</f>
        <v>6000_011</v>
      </c>
      <c r="F6159" s="117" t="str">
        <f>IF(ISERROR(VLOOKUP($A6159, Dropdownlisten!$A$3:$F$143, 6, FALSE)), "", VLOOKUP($A6159, Dropdownlisten!$A$3:$F$143, 6, FALSE))</f>
        <v>Park</v>
      </c>
      <c r="G6159" s="117" t="str">
        <f>VLOOKUP(E6159,Datenstruktur_fuer_R!$D$2:$F$141,3,FALSE)</f>
        <v>Point</v>
      </c>
      <c r="H6159" s="120" t="s">
        <v>289</v>
      </c>
      <c r="I6159" s="26" t="s">
        <v>1341</v>
      </c>
      <c r="J6159" s="26" t="s">
        <v>2243</v>
      </c>
      <c r="K6159" s="5" t="s">
        <v>1939</v>
      </c>
      <c r="L6159" s="5"/>
      <c r="M6159" s="5">
        <v>1</v>
      </c>
      <c r="N6159" s="5" t="s">
        <v>1173</v>
      </c>
    </row>
    <row r="6160" spans="1:14" x14ac:dyDescent="0.35">
      <c r="A6160" s="5" t="s">
        <v>703</v>
      </c>
      <c r="B6160" s="117" t="str">
        <f>IF(ISERROR(VLOOKUP($A6160, Dropdownlisten!$A$3:$F$143, 2, FALSE)), "", VLOOKUP($A6160, Dropdownlisten!$A$3:$F$143, 2, FALSE))</f>
        <v>POI</v>
      </c>
      <c r="C6160" s="117">
        <f>IF(ISERROR(VLOOKUP($A6160, Dropdownlisten!$A$3:$F$143, 3, FALSE)), "", VLOOKUP($A6160, Dropdownlisten!$A$3:$F$143, 3, FALSE))</f>
        <v>6000</v>
      </c>
      <c r="D6160" s="117" t="str">
        <f>IF(ISERROR(VLOOKUP($A6160, Dropdownlisten!$A$3:$F$143, 4, FALSE)), "", VLOOKUP($A6160, Dropdownlisten!$A$3:$F$143, 4, FALSE))</f>
        <v>UnterhaltungSportNaherholung</v>
      </c>
      <c r="E6160" s="117" t="str">
        <f>IF(ISERROR(VLOOKUP($A6160, Dropdownlisten!$A$3:$F$143, 5, FALSE)), "", VLOOKUP($A6160, Dropdownlisten!$A$3:$F$143, 5, FALSE))</f>
        <v>6000_011</v>
      </c>
      <c r="F6160" s="117" t="str">
        <f>IF(ISERROR(VLOOKUP($A6160, Dropdownlisten!$A$3:$F$143, 6, FALSE)), "", VLOOKUP($A6160, Dropdownlisten!$A$3:$F$143, 6, FALSE))</f>
        <v>Park</v>
      </c>
      <c r="G6160" s="117" t="str">
        <f>VLOOKUP(E6160,Datenstruktur_fuer_R!$D$2:$F$141,3,FALSE)</f>
        <v>Point</v>
      </c>
      <c r="H6160" s="120" t="s">
        <v>293</v>
      </c>
      <c r="I6160" s="26" t="s">
        <v>1341</v>
      </c>
      <c r="J6160" s="26" t="s">
        <v>2243</v>
      </c>
      <c r="K6160" s="5" t="s">
        <v>1958</v>
      </c>
      <c r="L6160" s="5"/>
      <c r="M6160" s="5">
        <v>1</v>
      </c>
      <c r="N6160" s="5" t="s">
        <v>1173</v>
      </c>
    </row>
    <row r="6161" spans="1:14" x14ac:dyDescent="0.35">
      <c r="A6161" s="5" t="s">
        <v>723</v>
      </c>
      <c r="B6161" s="117" t="str">
        <f>IF(ISERROR(VLOOKUP($A6161, Dropdownlisten!$A$3:$F$143, 2, FALSE)), "", VLOOKUP($A6161, Dropdownlisten!$A$3:$F$143, 2, FALSE))</f>
        <v>UmweltVersorgung</v>
      </c>
      <c r="C6161" s="117">
        <f>IF(ISERROR(VLOOKUP($A6161, Dropdownlisten!$A$3:$F$143, 3, FALSE)), "", VLOOKUP($A6161, Dropdownlisten!$A$3:$F$143, 3, FALSE))</f>
        <v>1100</v>
      </c>
      <c r="D6161" s="117" t="str">
        <f>IF(ISERROR(VLOOKUP($A6161, Dropdownlisten!$A$3:$F$143, 4, FALSE)), "", VLOOKUP($A6161, Dropdownlisten!$A$3:$F$143, 4, FALSE))</f>
        <v>UmweltVersorgung</v>
      </c>
      <c r="E6161" s="117" t="str">
        <f>IF(ISERROR(VLOOKUP($A6161, Dropdownlisten!$A$3:$F$143, 5, FALSE)), "", VLOOKUP($A6161, Dropdownlisten!$A$3:$F$143, 5, FALSE))</f>
        <v>1100_011</v>
      </c>
      <c r="F6161" s="117" t="str">
        <f>IF(ISERROR(VLOOKUP($A6161, Dropdownlisten!$A$3:$F$143, 6, FALSE)), "", VLOOKUP($A6161, Dropdownlisten!$A$3:$F$143, 6, FALSE))</f>
        <v>StehendeGewaesser</v>
      </c>
      <c r="G6161" s="117" t="str">
        <f>VLOOKUP(E6161,Datenstruktur_fuer_R!$D$2:$F$141,3,FALSE)</f>
        <v>Polygon</v>
      </c>
      <c r="H6161" s="120" t="s">
        <v>689</v>
      </c>
      <c r="I6161" s="26" t="s">
        <v>1341</v>
      </c>
      <c r="J6161" s="26" t="s">
        <v>2243</v>
      </c>
      <c r="K6161" s="5" t="s">
        <v>1958</v>
      </c>
      <c r="L6161" s="5" t="s">
        <v>1995</v>
      </c>
      <c r="M6161" s="5">
        <v>3</v>
      </c>
      <c r="N6161" s="5" t="s">
        <v>1173</v>
      </c>
    </row>
    <row r="6162" spans="1:14" x14ac:dyDescent="0.35">
      <c r="A6162" s="5" t="s">
        <v>723</v>
      </c>
      <c r="B6162" s="117" t="str">
        <f>IF(ISERROR(VLOOKUP($A6162, Dropdownlisten!$A$3:$F$143, 2, FALSE)), "", VLOOKUP($A6162, Dropdownlisten!$A$3:$F$143, 2, FALSE))</f>
        <v>UmweltVersorgung</v>
      </c>
      <c r="C6162" s="117">
        <f>IF(ISERROR(VLOOKUP($A6162, Dropdownlisten!$A$3:$F$143, 3, FALSE)), "", VLOOKUP($A6162, Dropdownlisten!$A$3:$F$143, 3, FALSE))</f>
        <v>1100</v>
      </c>
      <c r="D6162" s="117" t="str">
        <f>IF(ISERROR(VLOOKUP($A6162, Dropdownlisten!$A$3:$F$143, 4, FALSE)), "", VLOOKUP($A6162, Dropdownlisten!$A$3:$F$143, 4, FALSE))</f>
        <v>UmweltVersorgung</v>
      </c>
      <c r="E6162" s="117" t="str">
        <f>IF(ISERROR(VLOOKUP($A6162, Dropdownlisten!$A$3:$F$143, 5, FALSE)), "", VLOOKUP($A6162, Dropdownlisten!$A$3:$F$143, 5, FALSE))</f>
        <v>1100_011</v>
      </c>
      <c r="F6162" s="117" t="str">
        <f>IF(ISERROR(VLOOKUP($A6162, Dropdownlisten!$A$3:$F$143, 6, FALSE)), "", VLOOKUP($A6162, Dropdownlisten!$A$3:$F$143, 6, FALSE))</f>
        <v>StehendeGewaesser</v>
      </c>
      <c r="G6162" s="117" t="str">
        <f>VLOOKUP(E6162,Datenstruktur_fuer_R!$D$2:$F$141,3,FALSE)</f>
        <v>Polygon</v>
      </c>
      <c r="H6162" s="120" t="s">
        <v>290</v>
      </c>
      <c r="I6162" s="26" t="s">
        <v>1341</v>
      </c>
      <c r="J6162" s="26" t="s">
        <v>2243</v>
      </c>
      <c r="K6162" s="5" t="s">
        <v>1936</v>
      </c>
      <c r="L6162" s="5"/>
      <c r="M6162" s="5">
        <v>3</v>
      </c>
      <c r="N6162" s="5" t="s">
        <v>1173</v>
      </c>
    </row>
    <row r="6163" spans="1:14" x14ac:dyDescent="0.35">
      <c r="A6163" s="5" t="s">
        <v>723</v>
      </c>
      <c r="B6163" s="117" t="str">
        <f>IF(ISERROR(VLOOKUP($A6163, Dropdownlisten!$A$3:$F$143, 2, FALSE)), "", VLOOKUP($A6163, Dropdownlisten!$A$3:$F$143, 2, FALSE))</f>
        <v>UmweltVersorgung</v>
      </c>
      <c r="C6163" s="117">
        <f>IF(ISERROR(VLOOKUP($A6163, Dropdownlisten!$A$3:$F$143, 3, FALSE)), "", VLOOKUP($A6163, Dropdownlisten!$A$3:$F$143, 3, FALSE))</f>
        <v>1100</v>
      </c>
      <c r="D6163" s="117" t="str">
        <f>IF(ISERROR(VLOOKUP($A6163, Dropdownlisten!$A$3:$F$143, 4, FALSE)), "", VLOOKUP($A6163, Dropdownlisten!$A$3:$F$143, 4, FALSE))</f>
        <v>UmweltVersorgung</v>
      </c>
      <c r="E6163" s="117" t="str">
        <f>IF(ISERROR(VLOOKUP($A6163, Dropdownlisten!$A$3:$F$143, 5, FALSE)), "", VLOOKUP($A6163, Dropdownlisten!$A$3:$F$143, 5, FALSE))</f>
        <v>1100_011</v>
      </c>
      <c r="F6163" s="117" t="str">
        <f>IF(ISERROR(VLOOKUP($A6163, Dropdownlisten!$A$3:$F$143, 6, FALSE)), "", VLOOKUP($A6163, Dropdownlisten!$A$3:$F$143, 6, FALSE))</f>
        <v>StehendeGewaesser</v>
      </c>
      <c r="G6163" s="117" t="str">
        <f>VLOOKUP(E6163,Datenstruktur_fuer_R!$D$2:$F$141,3,FALSE)</f>
        <v>Polygon</v>
      </c>
      <c r="H6163" s="120" t="s">
        <v>291</v>
      </c>
      <c r="I6163" s="26" t="s">
        <v>1341</v>
      </c>
      <c r="J6163" s="26" t="s">
        <v>2243</v>
      </c>
      <c r="K6163" s="5" t="s">
        <v>1937</v>
      </c>
      <c r="L6163" s="5"/>
      <c r="M6163" s="5">
        <v>3</v>
      </c>
      <c r="N6163" s="5" t="s">
        <v>1173</v>
      </c>
    </row>
    <row r="6164" spans="1:14" x14ac:dyDescent="0.35">
      <c r="A6164" s="5" t="s">
        <v>723</v>
      </c>
      <c r="B6164" s="117" t="str">
        <f>IF(ISERROR(VLOOKUP($A6164, Dropdownlisten!$A$3:$F$143, 2, FALSE)), "", VLOOKUP($A6164, Dropdownlisten!$A$3:$F$143, 2, FALSE))</f>
        <v>UmweltVersorgung</v>
      </c>
      <c r="C6164" s="117">
        <f>IF(ISERROR(VLOOKUP($A6164, Dropdownlisten!$A$3:$F$143, 3, FALSE)), "", VLOOKUP($A6164, Dropdownlisten!$A$3:$F$143, 3, FALSE))</f>
        <v>1100</v>
      </c>
      <c r="D6164" s="117" t="str">
        <f>IF(ISERROR(VLOOKUP($A6164, Dropdownlisten!$A$3:$F$143, 4, FALSE)), "", VLOOKUP($A6164, Dropdownlisten!$A$3:$F$143, 4, FALSE))</f>
        <v>UmweltVersorgung</v>
      </c>
      <c r="E6164" s="117" t="str">
        <f>IF(ISERROR(VLOOKUP($A6164, Dropdownlisten!$A$3:$F$143, 5, FALSE)), "", VLOOKUP($A6164, Dropdownlisten!$A$3:$F$143, 5, FALSE))</f>
        <v>1100_011</v>
      </c>
      <c r="F6164" s="117" t="str">
        <f>IF(ISERROR(VLOOKUP($A6164, Dropdownlisten!$A$3:$F$143, 6, FALSE)), "", VLOOKUP($A6164, Dropdownlisten!$A$3:$F$143, 6, FALSE))</f>
        <v>StehendeGewaesser</v>
      </c>
      <c r="G6164" s="117" t="str">
        <f>VLOOKUP(E6164,Datenstruktur_fuer_R!$D$2:$F$141,3,FALSE)</f>
        <v>Polygon</v>
      </c>
      <c r="H6164" s="120" t="s">
        <v>288</v>
      </c>
      <c r="I6164" s="26" t="s">
        <v>1341</v>
      </c>
      <c r="J6164" s="26" t="s">
        <v>2243</v>
      </c>
      <c r="K6164" s="5" t="s">
        <v>1938</v>
      </c>
      <c r="L6164" s="5"/>
      <c r="M6164" s="5">
        <v>3</v>
      </c>
      <c r="N6164" s="5" t="s">
        <v>1173</v>
      </c>
    </row>
    <row r="6165" spans="1:14" x14ac:dyDescent="0.35">
      <c r="A6165" s="5" t="s">
        <v>723</v>
      </c>
      <c r="B6165" s="117" t="str">
        <f>IF(ISERROR(VLOOKUP($A6165, Dropdownlisten!$A$3:$F$143, 2, FALSE)), "", VLOOKUP($A6165, Dropdownlisten!$A$3:$F$143, 2, FALSE))</f>
        <v>UmweltVersorgung</v>
      </c>
      <c r="C6165" s="117">
        <f>IF(ISERROR(VLOOKUP($A6165, Dropdownlisten!$A$3:$F$143, 3, FALSE)), "", VLOOKUP($A6165, Dropdownlisten!$A$3:$F$143, 3, FALSE))</f>
        <v>1100</v>
      </c>
      <c r="D6165" s="117" t="str">
        <f>IF(ISERROR(VLOOKUP($A6165, Dropdownlisten!$A$3:$F$143, 4, FALSE)), "", VLOOKUP($A6165, Dropdownlisten!$A$3:$F$143, 4, FALSE))</f>
        <v>UmweltVersorgung</v>
      </c>
      <c r="E6165" s="117" t="str">
        <f>IF(ISERROR(VLOOKUP($A6165, Dropdownlisten!$A$3:$F$143, 5, FALSE)), "", VLOOKUP($A6165, Dropdownlisten!$A$3:$F$143, 5, FALSE))</f>
        <v>1100_011</v>
      </c>
      <c r="F6165" s="117" t="str">
        <f>IF(ISERROR(VLOOKUP($A6165, Dropdownlisten!$A$3:$F$143, 6, FALSE)), "", VLOOKUP($A6165, Dropdownlisten!$A$3:$F$143, 6, FALSE))</f>
        <v>StehendeGewaesser</v>
      </c>
      <c r="G6165" s="117" t="str">
        <f>VLOOKUP(E6165,Datenstruktur_fuer_R!$D$2:$F$141,3,FALSE)</f>
        <v>Polygon</v>
      </c>
      <c r="H6165" s="120" t="s">
        <v>289</v>
      </c>
      <c r="I6165" s="26" t="s">
        <v>1341</v>
      </c>
      <c r="J6165" s="26" t="s">
        <v>2243</v>
      </c>
      <c r="K6165" s="5" t="s">
        <v>1939</v>
      </c>
      <c r="L6165" s="5"/>
      <c r="M6165" s="5">
        <v>3</v>
      </c>
      <c r="N6165" s="5" t="s">
        <v>1173</v>
      </c>
    </row>
    <row r="6166" spans="1:14" x14ac:dyDescent="0.35">
      <c r="A6166" s="5" t="s">
        <v>723</v>
      </c>
      <c r="B6166" s="117" t="str">
        <f>IF(ISERROR(VLOOKUP($A6166, Dropdownlisten!$A$3:$F$143, 2, FALSE)), "", VLOOKUP($A6166, Dropdownlisten!$A$3:$F$143, 2, FALSE))</f>
        <v>UmweltVersorgung</v>
      </c>
      <c r="C6166" s="117">
        <f>IF(ISERROR(VLOOKUP($A6166, Dropdownlisten!$A$3:$F$143, 3, FALSE)), "", VLOOKUP($A6166, Dropdownlisten!$A$3:$F$143, 3, FALSE))</f>
        <v>1100</v>
      </c>
      <c r="D6166" s="117" t="str">
        <f>IF(ISERROR(VLOOKUP($A6166, Dropdownlisten!$A$3:$F$143, 4, FALSE)), "", VLOOKUP($A6166, Dropdownlisten!$A$3:$F$143, 4, FALSE))</f>
        <v>UmweltVersorgung</v>
      </c>
      <c r="E6166" s="117" t="str">
        <f>IF(ISERROR(VLOOKUP($A6166, Dropdownlisten!$A$3:$F$143, 5, FALSE)), "", VLOOKUP($A6166, Dropdownlisten!$A$3:$F$143, 5, FALSE))</f>
        <v>1100_011</v>
      </c>
      <c r="F6166" s="117" t="str">
        <f>IF(ISERROR(VLOOKUP($A6166, Dropdownlisten!$A$3:$F$143, 6, FALSE)), "", VLOOKUP($A6166, Dropdownlisten!$A$3:$F$143, 6, FALSE))</f>
        <v>StehendeGewaesser</v>
      </c>
      <c r="G6166" s="117" t="str">
        <f>VLOOKUP(E6166,Datenstruktur_fuer_R!$D$2:$F$141,3,FALSE)</f>
        <v>Polygon</v>
      </c>
      <c r="H6166" s="120" t="s">
        <v>293</v>
      </c>
      <c r="I6166" s="26" t="s">
        <v>1341</v>
      </c>
      <c r="J6166" s="26" t="s">
        <v>2243</v>
      </c>
      <c r="K6166" s="5" t="s">
        <v>1958</v>
      </c>
      <c r="L6166" s="5"/>
      <c r="M6166" s="5">
        <v>3</v>
      </c>
      <c r="N6166" s="5" t="s">
        <v>1173</v>
      </c>
    </row>
    <row r="6167" spans="1:14" x14ac:dyDescent="0.35">
      <c r="A6167" s="5" t="s">
        <v>672</v>
      </c>
      <c r="B6167" s="117" t="str">
        <f>IF(ISERROR(VLOOKUP($A6167, Dropdownlisten!$A$3:$F$143, 2, FALSE)), "", VLOOKUP($A6167, Dropdownlisten!$A$3:$F$143, 2, FALSE))</f>
        <v>Netzwerke</v>
      </c>
      <c r="C6167" s="117">
        <f>IF(ISERROR(VLOOKUP($A6167, Dropdownlisten!$A$3:$F$143, 3, FALSE)), "", VLOOKUP($A6167, Dropdownlisten!$A$3:$F$143, 3, FALSE))</f>
        <v>9000</v>
      </c>
      <c r="D6167" s="117" t="str">
        <f>IF(ISERROR(VLOOKUP($A6167, Dropdownlisten!$A$3:$F$143, 4, FALSE)), "", VLOOKUP($A6167, Dropdownlisten!$A$3:$F$143, 4, FALSE))</f>
        <v>Netzwerke</v>
      </c>
      <c r="E6167" s="117" t="str">
        <f>IF(ISERROR(VLOOKUP($A6167, Dropdownlisten!$A$3:$F$143, 5, FALSE)), "", VLOOKUP($A6167, Dropdownlisten!$A$3:$F$143, 5, FALSE))</f>
        <v>9000_004</v>
      </c>
      <c r="F6167" s="117" t="str">
        <f>IF(ISERROR(VLOOKUP($A6167, Dropdownlisten!$A$3:$F$143, 6, FALSE)), "", VLOOKUP($A6167, Dropdownlisten!$A$3:$F$143, 6, FALSE))</f>
        <v>Fahrradwegenetz</v>
      </c>
      <c r="G6167" s="117" t="str">
        <f>VLOOKUP(E6167,Datenstruktur_fuer_R!$D$2:$F$141,3,FALSE)</f>
        <v>Line</v>
      </c>
      <c r="H6167" s="120" t="s">
        <v>689</v>
      </c>
      <c r="I6167" s="26" t="s">
        <v>1341</v>
      </c>
      <c r="J6167" s="26" t="s">
        <v>2244</v>
      </c>
      <c r="K6167" s="5"/>
      <c r="L6167" s="5"/>
      <c r="M6167" s="5">
        <v>1</v>
      </c>
      <c r="N6167" s="5" t="s">
        <v>1173</v>
      </c>
    </row>
    <row r="6168" spans="1:14" x14ac:dyDescent="0.35">
      <c r="A6168" s="5" t="s">
        <v>672</v>
      </c>
      <c r="B6168" s="117" t="str">
        <f>IF(ISERROR(VLOOKUP($A6168, Dropdownlisten!$A$3:$F$143, 2, FALSE)), "", VLOOKUP($A6168, Dropdownlisten!$A$3:$F$143, 2, FALSE))</f>
        <v>Netzwerke</v>
      </c>
      <c r="C6168" s="117">
        <f>IF(ISERROR(VLOOKUP($A6168, Dropdownlisten!$A$3:$F$143, 3, FALSE)), "", VLOOKUP($A6168, Dropdownlisten!$A$3:$F$143, 3, FALSE))</f>
        <v>9000</v>
      </c>
      <c r="D6168" s="117" t="str">
        <f>IF(ISERROR(VLOOKUP($A6168, Dropdownlisten!$A$3:$F$143, 4, FALSE)), "", VLOOKUP($A6168, Dropdownlisten!$A$3:$F$143, 4, FALSE))</f>
        <v>Netzwerke</v>
      </c>
      <c r="E6168" s="117" t="str">
        <f>IF(ISERROR(VLOOKUP($A6168, Dropdownlisten!$A$3:$F$143, 5, FALSE)), "", VLOOKUP($A6168, Dropdownlisten!$A$3:$F$143, 5, FALSE))</f>
        <v>9000_004</v>
      </c>
      <c r="F6168" s="117" t="str">
        <f>IF(ISERROR(VLOOKUP($A6168, Dropdownlisten!$A$3:$F$143, 6, FALSE)), "", VLOOKUP($A6168, Dropdownlisten!$A$3:$F$143, 6, FALSE))</f>
        <v>Fahrradwegenetz</v>
      </c>
      <c r="G6168" s="117" t="str">
        <f>VLOOKUP(E6168,Datenstruktur_fuer_R!$D$2:$F$141,3,FALSE)</f>
        <v>Line</v>
      </c>
      <c r="H6168" s="120" t="s">
        <v>290</v>
      </c>
      <c r="I6168" s="26" t="s">
        <v>1341</v>
      </c>
      <c r="J6168" s="26" t="s">
        <v>2244</v>
      </c>
      <c r="K6168" s="5" t="s">
        <v>1936</v>
      </c>
      <c r="L6168" s="5"/>
      <c r="M6168" s="5">
        <v>1</v>
      </c>
      <c r="N6168" s="5" t="s">
        <v>1173</v>
      </c>
    </row>
    <row r="6169" spans="1:14" x14ac:dyDescent="0.35">
      <c r="A6169" s="5" t="s">
        <v>672</v>
      </c>
      <c r="B6169" s="117" t="str">
        <f>IF(ISERROR(VLOOKUP($A6169, Dropdownlisten!$A$3:$F$143, 2, FALSE)), "", VLOOKUP($A6169, Dropdownlisten!$A$3:$F$143, 2, FALSE))</f>
        <v>Netzwerke</v>
      </c>
      <c r="C6169" s="117">
        <f>IF(ISERROR(VLOOKUP($A6169, Dropdownlisten!$A$3:$F$143, 3, FALSE)), "", VLOOKUP($A6169, Dropdownlisten!$A$3:$F$143, 3, FALSE))</f>
        <v>9000</v>
      </c>
      <c r="D6169" s="117" t="str">
        <f>IF(ISERROR(VLOOKUP($A6169, Dropdownlisten!$A$3:$F$143, 4, FALSE)), "", VLOOKUP($A6169, Dropdownlisten!$A$3:$F$143, 4, FALSE))</f>
        <v>Netzwerke</v>
      </c>
      <c r="E6169" s="117" t="str">
        <f>IF(ISERROR(VLOOKUP($A6169, Dropdownlisten!$A$3:$F$143, 5, FALSE)), "", VLOOKUP($A6169, Dropdownlisten!$A$3:$F$143, 5, FALSE))</f>
        <v>9000_004</v>
      </c>
      <c r="F6169" s="117" t="str">
        <f>IF(ISERROR(VLOOKUP($A6169, Dropdownlisten!$A$3:$F$143, 6, FALSE)), "", VLOOKUP($A6169, Dropdownlisten!$A$3:$F$143, 6, FALSE))</f>
        <v>Fahrradwegenetz</v>
      </c>
      <c r="G6169" s="117" t="str">
        <f>VLOOKUP(E6169,Datenstruktur_fuer_R!$D$2:$F$141,3,FALSE)</f>
        <v>Line</v>
      </c>
      <c r="H6169" s="120" t="s">
        <v>291</v>
      </c>
      <c r="I6169" s="26" t="s">
        <v>1341</v>
      </c>
      <c r="J6169" s="26" t="s">
        <v>2244</v>
      </c>
      <c r="K6169" s="5" t="s">
        <v>1937</v>
      </c>
      <c r="L6169" s="5"/>
      <c r="M6169" s="5">
        <v>1</v>
      </c>
      <c r="N6169" s="5" t="s">
        <v>1173</v>
      </c>
    </row>
    <row r="6170" spans="1:14" x14ac:dyDescent="0.35">
      <c r="A6170" s="5" t="s">
        <v>672</v>
      </c>
      <c r="B6170" s="117" t="str">
        <f>IF(ISERROR(VLOOKUP($A6170, Dropdownlisten!$A$3:$F$143, 2, FALSE)), "", VLOOKUP($A6170, Dropdownlisten!$A$3:$F$143, 2, FALSE))</f>
        <v>Netzwerke</v>
      </c>
      <c r="C6170" s="117">
        <f>IF(ISERROR(VLOOKUP($A6170, Dropdownlisten!$A$3:$F$143, 3, FALSE)), "", VLOOKUP($A6170, Dropdownlisten!$A$3:$F$143, 3, FALSE))</f>
        <v>9000</v>
      </c>
      <c r="D6170" s="117" t="str">
        <f>IF(ISERROR(VLOOKUP($A6170, Dropdownlisten!$A$3:$F$143, 4, FALSE)), "", VLOOKUP($A6170, Dropdownlisten!$A$3:$F$143, 4, FALSE))</f>
        <v>Netzwerke</v>
      </c>
      <c r="E6170" s="117" t="str">
        <f>IF(ISERROR(VLOOKUP($A6170, Dropdownlisten!$A$3:$F$143, 5, FALSE)), "", VLOOKUP($A6170, Dropdownlisten!$A$3:$F$143, 5, FALSE))</f>
        <v>9000_004</v>
      </c>
      <c r="F6170" s="117" t="str">
        <f>IF(ISERROR(VLOOKUP($A6170, Dropdownlisten!$A$3:$F$143, 6, FALSE)), "", VLOOKUP($A6170, Dropdownlisten!$A$3:$F$143, 6, FALSE))</f>
        <v>Fahrradwegenetz</v>
      </c>
      <c r="G6170" s="117" t="str">
        <f>VLOOKUP(E6170,Datenstruktur_fuer_R!$D$2:$F$141,3,FALSE)</f>
        <v>Line</v>
      </c>
      <c r="H6170" s="120" t="s">
        <v>288</v>
      </c>
      <c r="I6170" s="26" t="s">
        <v>1341</v>
      </c>
      <c r="J6170" s="26" t="s">
        <v>2244</v>
      </c>
      <c r="K6170" s="5" t="s">
        <v>1938</v>
      </c>
      <c r="L6170" s="5"/>
      <c r="M6170" s="5">
        <v>1</v>
      </c>
      <c r="N6170" s="5" t="s">
        <v>1173</v>
      </c>
    </row>
    <row r="6171" spans="1:14" x14ac:dyDescent="0.35">
      <c r="A6171" s="5" t="s">
        <v>672</v>
      </c>
      <c r="B6171" s="117" t="str">
        <f>IF(ISERROR(VLOOKUP($A6171, Dropdownlisten!$A$3:$F$143, 2, FALSE)), "", VLOOKUP($A6171, Dropdownlisten!$A$3:$F$143, 2, FALSE))</f>
        <v>Netzwerke</v>
      </c>
      <c r="C6171" s="117">
        <f>IF(ISERROR(VLOOKUP($A6171, Dropdownlisten!$A$3:$F$143, 3, FALSE)), "", VLOOKUP($A6171, Dropdownlisten!$A$3:$F$143, 3, FALSE))</f>
        <v>9000</v>
      </c>
      <c r="D6171" s="117" t="str">
        <f>IF(ISERROR(VLOOKUP($A6171, Dropdownlisten!$A$3:$F$143, 4, FALSE)), "", VLOOKUP($A6171, Dropdownlisten!$A$3:$F$143, 4, FALSE))</f>
        <v>Netzwerke</v>
      </c>
      <c r="E6171" s="117" t="str">
        <f>IF(ISERROR(VLOOKUP($A6171, Dropdownlisten!$A$3:$F$143, 5, FALSE)), "", VLOOKUP($A6171, Dropdownlisten!$A$3:$F$143, 5, FALSE))</f>
        <v>9000_004</v>
      </c>
      <c r="F6171" s="117" t="str">
        <f>IF(ISERROR(VLOOKUP($A6171, Dropdownlisten!$A$3:$F$143, 6, FALSE)), "", VLOOKUP($A6171, Dropdownlisten!$A$3:$F$143, 6, FALSE))</f>
        <v>Fahrradwegenetz</v>
      </c>
      <c r="G6171" s="117" t="str">
        <f>VLOOKUP(E6171,Datenstruktur_fuer_R!$D$2:$F$141,3,FALSE)</f>
        <v>Line</v>
      </c>
      <c r="H6171" s="120" t="s">
        <v>289</v>
      </c>
      <c r="I6171" s="26" t="s">
        <v>1341</v>
      </c>
      <c r="J6171" s="26" t="s">
        <v>2244</v>
      </c>
      <c r="K6171" s="5" t="s">
        <v>1939</v>
      </c>
      <c r="L6171" s="5"/>
      <c r="M6171" s="5">
        <v>1</v>
      </c>
      <c r="N6171" s="5" t="s">
        <v>1173</v>
      </c>
    </row>
    <row r="6172" spans="1:14" x14ac:dyDescent="0.35">
      <c r="A6172" s="5" t="s">
        <v>672</v>
      </c>
      <c r="B6172" s="117" t="str">
        <f>IF(ISERROR(VLOOKUP($A6172, Dropdownlisten!$A$3:$F$143, 2, FALSE)), "", VLOOKUP($A6172, Dropdownlisten!$A$3:$F$143, 2, FALSE))</f>
        <v>Netzwerke</v>
      </c>
      <c r="C6172" s="117">
        <f>IF(ISERROR(VLOOKUP($A6172, Dropdownlisten!$A$3:$F$143, 3, FALSE)), "", VLOOKUP($A6172, Dropdownlisten!$A$3:$F$143, 3, FALSE))</f>
        <v>9000</v>
      </c>
      <c r="D6172" s="117" t="str">
        <f>IF(ISERROR(VLOOKUP($A6172, Dropdownlisten!$A$3:$F$143, 4, FALSE)), "", VLOOKUP($A6172, Dropdownlisten!$A$3:$F$143, 4, FALSE))</f>
        <v>Netzwerke</v>
      </c>
      <c r="E6172" s="117" t="str">
        <f>IF(ISERROR(VLOOKUP($A6172, Dropdownlisten!$A$3:$F$143, 5, FALSE)), "", VLOOKUP($A6172, Dropdownlisten!$A$3:$F$143, 5, FALSE))</f>
        <v>9000_004</v>
      </c>
      <c r="F6172" s="117" t="str">
        <f>IF(ISERROR(VLOOKUP($A6172, Dropdownlisten!$A$3:$F$143, 6, FALSE)), "", VLOOKUP($A6172, Dropdownlisten!$A$3:$F$143, 6, FALSE))</f>
        <v>Fahrradwegenetz</v>
      </c>
      <c r="G6172" s="117" t="str">
        <f>VLOOKUP(E6172,Datenstruktur_fuer_R!$D$2:$F$141,3,FALSE)</f>
        <v>Line</v>
      </c>
      <c r="H6172" s="120" t="s">
        <v>293</v>
      </c>
      <c r="I6172" s="26" t="s">
        <v>1341</v>
      </c>
      <c r="J6172" s="26" t="s">
        <v>2244</v>
      </c>
      <c r="K6172" s="5" t="s">
        <v>1958</v>
      </c>
      <c r="L6172" s="5"/>
      <c r="M6172" s="5">
        <v>1</v>
      </c>
      <c r="N6172" s="5" t="s">
        <v>1173</v>
      </c>
    </row>
    <row r="6173" spans="1:14" x14ac:dyDescent="0.35">
      <c r="A6173" s="5" t="s">
        <v>680</v>
      </c>
      <c r="B6173" s="117" t="str">
        <f>IF(ISERROR(VLOOKUP($A6173, Dropdownlisten!$A$3:$F$143, 2, FALSE)), "", VLOOKUP($A6173, Dropdownlisten!$A$3:$F$143, 2, FALSE))</f>
        <v>POI</v>
      </c>
      <c r="C6173" s="117">
        <f>IF(ISERROR(VLOOKUP($A6173, Dropdownlisten!$A$3:$F$143, 3, FALSE)), "", VLOOKUP($A6173, Dropdownlisten!$A$3:$F$143, 3, FALSE))</f>
        <v>6000</v>
      </c>
      <c r="D6173" s="117" t="str">
        <f>IF(ISERROR(VLOOKUP($A6173, Dropdownlisten!$A$3:$F$143, 4, FALSE)), "", VLOOKUP($A6173, Dropdownlisten!$A$3:$F$143, 4, FALSE))</f>
        <v>UnterhaltungSportNaherholung</v>
      </c>
      <c r="E6173" s="117" t="str">
        <f>IF(ISERROR(VLOOKUP($A6173, Dropdownlisten!$A$3:$F$143, 5, FALSE)), "", VLOOKUP($A6173, Dropdownlisten!$A$3:$F$143, 5, FALSE))</f>
        <v>6000_005</v>
      </c>
      <c r="F6173" s="117" t="str">
        <f>IF(ISERROR(VLOOKUP($A6173, Dropdownlisten!$A$3:$F$143, 6, FALSE)), "", VLOOKUP($A6173, Dropdownlisten!$A$3:$F$143, 6, FALSE))</f>
        <v>Friedhof</v>
      </c>
      <c r="G6173" s="117" t="str">
        <f>VLOOKUP(E6173,Datenstruktur_fuer_R!$D$2:$F$141,3,FALSE)</f>
        <v>Point</v>
      </c>
      <c r="H6173" s="120" t="s">
        <v>689</v>
      </c>
      <c r="I6173" s="26" t="s">
        <v>1341</v>
      </c>
      <c r="J6173" s="26" t="s">
        <v>2245</v>
      </c>
      <c r="K6173" s="5" t="s">
        <v>1958</v>
      </c>
      <c r="L6173" s="5" t="s">
        <v>1996</v>
      </c>
      <c r="M6173" s="5">
        <v>1</v>
      </c>
      <c r="N6173" s="5" t="s">
        <v>1173</v>
      </c>
    </row>
    <row r="6174" spans="1:14" x14ac:dyDescent="0.35">
      <c r="A6174" s="5" t="s">
        <v>680</v>
      </c>
      <c r="B6174" s="117" t="str">
        <f>IF(ISERROR(VLOOKUP($A6174, Dropdownlisten!$A$3:$F$143, 2, FALSE)), "", VLOOKUP($A6174, Dropdownlisten!$A$3:$F$143, 2, FALSE))</f>
        <v>POI</v>
      </c>
      <c r="C6174" s="117">
        <f>IF(ISERROR(VLOOKUP($A6174, Dropdownlisten!$A$3:$F$143, 3, FALSE)), "", VLOOKUP($A6174, Dropdownlisten!$A$3:$F$143, 3, FALSE))</f>
        <v>6000</v>
      </c>
      <c r="D6174" s="117" t="str">
        <f>IF(ISERROR(VLOOKUP($A6174, Dropdownlisten!$A$3:$F$143, 4, FALSE)), "", VLOOKUP($A6174, Dropdownlisten!$A$3:$F$143, 4, FALSE))</f>
        <v>UnterhaltungSportNaherholung</v>
      </c>
      <c r="E6174" s="117" t="str">
        <f>IF(ISERROR(VLOOKUP($A6174, Dropdownlisten!$A$3:$F$143, 5, FALSE)), "", VLOOKUP($A6174, Dropdownlisten!$A$3:$F$143, 5, FALSE))</f>
        <v>6000_005</v>
      </c>
      <c r="F6174" s="117" t="str">
        <f>IF(ISERROR(VLOOKUP($A6174, Dropdownlisten!$A$3:$F$143, 6, FALSE)), "", VLOOKUP($A6174, Dropdownlisten!$A$3:$F$143, 6, FALSE))</f>
        <v>Friedhof</v>
      </c>
      <c r="G6174" s="117" t="str">
        <f>VLOOKUP(E6174,Datenstruktur_fuer_R!$D$2:$F$141,3,FALSE)</f>
        <v>Point</v>
      </c>
      <c r="H6174" s="120" t="s">
        <v>689</v>
      </c>
      <c r="I6174" s="26" t="s">
        <v>1341</v>
      </c>
      <c r="J6174" s="26" t="s">
        <v>2245</v>
      </c>
      <c r="K6174" s="5" t="s">
        <v>1958</v>
      </c>
      <c r="L6174" s="5" t="s">
        <v>1997</v>
      </c>
      <c r="M6174" s="5">
        <v>1</v>
      </c>
      <c r="N6174" s="5" t="s">
        <v>1173</v>
      </c>
    </row>
    <row r="6175" spans="1:14" x14ac:dyDescent="0.35">
      <c r="A6175" s="5" t="s">
        <v>680</v>
      </c>
      <c r="B6175" s="117" t="str">
        <f>IF(ISERROR(VLOOKUP($A6175, Dropdownlisten!$A$3:$F$143, 2, FALSE)), "", VLOOKUP($A6175, Dropdownlisten!$A$3:$F$143, 2, FALSE))</f>
        <v>POI</v>
      </c>
      <c r="C6175" s="117">
        <f>IF(ISERROR(VLOOKUP($A6175, Dropdownlisten!$A$3:$F$143, 3, FALSE)), "", VLOOKUP($A6175, Dropdownlisten!$A$3:$F$143, 3, FALSE))</f>
        <v>6000</v>
      </c>
      <c r="D6175" s="117" t="str">
        <f>IF(ISERROR(VLOOKUP($A6175, Dropdownlisten!$A$3:$F$143, 4, FALSE)), "", VLOOKUP($A6175, Dropdownlisten!$A$3:$F$143, 4, FALSE))</f>
        <v>UnterhaltungSportNaherholung</v>
      </c>
      <c r="E6175" s="117" t="str">
        <f>IF(ISERROR(VLOOKUP($A6175, Dropdownlisten!$A$3:$F$143, 5, FALSE)), "", VLOOKUP($A6175, Dropdownlisten!$A$3:$F$143, 5, FALSE))</f>
        <v>6000_005</v>
      </c>
      <c r="F6175" s="117" t="str">
        <f>IF(ISERROR(VLOOKUP($A6175, Dropdownlisten!$A$3:$F$143, 6, FALSE)), "", VLOOKUP($A6175, Dropdownlisten!$A$3:$F$143, 6, FALSE))</f>
        <v>Friedhof</v>
      </c>
      <c r="G6175" s="117" t="str">
        <f>VLOOKUP(E6175,Datenstruktur_fuer_R!$D$2:$F$141,3,FALSE)</f>
        <v>Point</v>
      </c>
      <c r="H6175" s="120" t="s">
        <v>689</v>
      </c>
      <c r="I6175" s="26" t="s">
        <v>1341</v>
      </c>
      <c r="J6175" s="26" t="s">
        <v>2245</v>
      </c>
      <c r="K6175" s="5" t="s">
        <v>1958</v>
      </c>
      <c r="L6175" s="5" t="s">
        <v>1998</v>
      </c>
      <c r="M6175" s="5">
        <v>1</v>
      </c>
      <c r="N6175" s="5" t="s">
        <v>1173</v>
      </c>
    </row>
    <row r="6176" spans="1:14" x14ac:dyDescent="0.35">
      <c r="A6176" s="5" t="s">
        <v>680</v>
      </c>
      <c r="B6176" s="117" t="str">
        <f>IF(ISERROR(VLOOKUP($A6176, Dropdownlisten!$A$3:$F$143, 2, FALSE)), "", VLOOKUP($A6176, Dropdownlisten!$A$3:$F$143, 2, FALSE))</f>
        <v>POI</v>
      </c>
      <c r="C6176" s="117">
        <f>IF(ISERROR(VLOOKUP($A6176, Dropdownlisten!$A$3:$F$143, 3, FALSE)), "", VLOOKUP($A6176, Dropdownlisten!$A$3:$F$143, 3, FALSE))</f>
        <v>6000</v>
      </c>
      <c r="D6176" s="117" t="str">
        <f>IF(ISERROR(VLOOKUP($A6176, Dropdownlisten!$A$3:$F$143, 4, FALSE)), "", VLOOKUP($A6176, Dropdownlisten!$A$3:$F$143, 4, FALSE))</f>
        <v>UnterhaltungSportNaherholung</v>
      </c>
      <c r="E6176" s="117" t="str">
        <f>IF(ISERROR(VLOOKUP($A6176, Dropdownlisten!$A$3:$F$143, 5, FALSE)), "", VLOOKUP($A6176, Dropdownlisten!$A$3:$F$143, 5, FALSE))</f>
        <v>6000_005</v>
      </c>
      <c r="F6176" s="117" t="str">
        <f>IF(ISERROR(VLOOKUP($A6176, Dropdownlisten!$A$3:$F$143, 6, FALSE)), "", VLOOKUP($A6176, Dropdownlisten!$A$3:$F$143, 6, FALSE))</f>
        <v>Friedhof</v>
      </c>
      <c r="G6176" s="117" t="str">
        <f>VLOOKUP(E6176,Datenstruktur_fuer_R!$D$2:$F$141,3,FALSE)</f>
        <v>Point</v>
      </c>
      <c r="H6176" s="120" t="s">
        <v>689</v>
      </c>
      <c r="I6176" s="26" t="s">
        <v>1341</v>
      </c>
      <c r="J6176" s="26" t="s">
        <v>2245</v>
      </c>
      <c r="K6176" s="5" t="s">
        <v>1958</v>
      </c>
      <c r="L6176" s="5" t="s">
        <v>1999</v>
      </c>
      <c r="M6176" s="5">
        <v>1</v>
      </c>
      <c r="N6176" s="5" t="s">
        <v>1173</v>
      </c>
    </row>
    <row r="6177" spans="1:14" x14ac:dyDescent="0.35">
      <c r="A6177" s="5" t="s">
        <v>680</v>
      </c>
      <c r="B6177" s="117" t="str">
        <f>IF(ISERROR(VLOOKUP($A6177, Dropdownlisten!$A$3:$F$143, 2, FALSE)), "", VLOOKUP($A6177, Dropdownlisten!$A$3:$F$143, 2, FALSE))</f>
        <v>POI</v>
      </c>
      <c r="C6177" s="117">
        <f>IF(ISERROR(VLOOKUP($A6177, Dropdownlisten!$A$3:$F$143, 3, FALSE)), "", VLOOKUP($A6177, Dropdownlisten!$A$3:$F$143, 3, FALSE))</f>
        <v>6000</v>
      </c>
      <c r="D6177" s="117" t="str">
        <f>IF(ISERROR(VLOOKUP($A6177, Dropdownlisten!$A$3:$F$143, 4, FALSE)), "", VLOOKUP($A6177, Dropdownlisten!$A$3:$F$143, 4, FALSE))</f>
        <v>UnterhaltungSportNaherholung</v>
      </c>
      <c r="E6177" s="117" t="str">
        <f>IF(ISERROR(VLOOKUP($A6177, Dropdownlisten!$A$3:$F$143, 5, FALSE)), "", VLOOKUP($A6177, Dropdownlisten!$A$3:$F$143, 5, FALSE))</f>
        <v>6000_005</v>
      </c>
      <c r="F6177" s="117" t="str">
        <f>IF(ISERROR(VLOOKUP($A6177, Dropdownlisten!$A$3:$F$143, 6, FALSE)), "", VLOOKUP($A6177, Dropdownlisten!$A$3:$F$143, 6, FALSE))</f>
        <v>Friedhof</v>
      </c>
      <c r="G6177" s="117" t="str">
        <f>VLOOKUP(E6177,Datenstruktur_fuer_R!$D$2:$F$141,3,FALSE)</f>
        <v>Point</v>
      </c>
      <c r="H6177" s="120" t="s">
        <v>689</v>
      </c>
      <c r="I6177" s="26" t="s">
        <v>1341</v>
      </c>
      <c r="J6177" s="26" t="s">
        <v>2245</v>
      </c>
      <c r="K6177" s="5" t="s">
        <v>1958</v>
      </c>
      <c r="L6177" s="5" t="s">
        <v>2000</v>
      </c>
      <c r="M6177" s="5">
        <v>1</v>
      </c>
      <c r="N6177" s="5" t="s">
        <v>1173</v>
      </c>
    </row>
    <row r="6178" spans="1:14" x14ac:dyDescent="0.35">
      <c r="A6178" s="5" t="s">
        <v>680</v>
      </c>
      <c r="B6178" s="117" t="str">
        <f>IF(ISERROR(VLOOKUP($A6178, Dropdownlisten!$A$3:$F$143, 2, FALSE)), "", VLOOKUP($A6178, Dropdownlisten!$A$3:$F$143, 2, FALSE))</f>
        <v>POI</v>
      </c>
      <c r="C6178" s="117">
        <f>IF(ISERROR(VLOOKUP($A6178, Dropdownlisten!$A$3:$F$143, 3, FALSE)), "", VLOOKUP($A6178, Dropdownlisten!$A$3:$F$143, 3, FALSE))</f>
        <v>6000</v>
      </c>
      <c r="D6178" s="117" t="str">
        <f>IF(ISERROR(VLOOKUP($A6178, Dropdownlisten!$A$3:$F$143, 4, FALSE)), "", VLOOKUP($A6178, Dropdownlisten!$A$3:$F$143, 4, FALSE))</f>
        <v>UnterhaltungSportNaherholung</v>
      </c>
      <c r="E6178" s="117" t="str">
        <f>IF(ISERROR(VLOOKUP($A6178, Dropdownlisten!$A$3:$F$143, 5, FALSE)), "", VLOOKUP($A6178, Dropdownlisten!$A$3:$F$143, 5, FALSE))</f>
        <v>6000_005</v>
      </c>
      <c r="F6178" s="117" t="str">
        <f>IF(ISERROR(VLOOKUP($A6178, Dropdownlisten!$A$3:$F$143, 6, FALSE)), "", VLOOKUP($A6178, Dropdownlisten!$A$3:$F$143, 6, FALSE))</f>
        <v>Friedhof</v>
      </c>
      <c r="G6178" s="117" t="str">
        <f>VLOOKUP(E6178,Datenstruktur_fuer_R!$D$2:$F$141,3,FALSE)</f>
        <v>Point</v>
      </c>
      <c r="H6178" s="120" t="s">
        <v>689</v>
      </c>
      <c r="I6178" s="26" t="s">
        <v>1341</v>
      </c>
      <c r="J6178" s="26" t="s">
        <v>2245</v>
      </c>
      <c r="K6178" s="5" t="s">
        <v>1958</v>
      </c>
      <c r="L6178" s="5" t="s">
        <v>2001</v>
      </c>
      <c r="M6178" s="5">
        <v>1</v>
      </c>
      <c r="N6178" s="5" t="s">
        <v>1173</v>
      </c>
    </row>
    <row r="6179" spans="1:14" x14ac:dyDescent="0.35">
      <c r="A6179" s="5" t="s">
        <v>680</v>
      </c>
      <c r="B6179" s="117" t="str">
        <f>IF(ISERROR(VLOOKUP($A6179, Dropdownlisten!$A$3:$F$143, 2, FALSE)), "", VLOOKUP($A6179, Dropdownlisten!$A$3:$F$143, 2, FALSE))</f>
        <v>POI</v>
      </c>
      <c r="C6179" s="117">
        <f>IF(ISERROR(VLOOKUP($A6179, Dropdownlisten!$A$3:$F$143, 3, FALSE)), "", VLOOKUP($A6179, Dropdownlisten!$A$3:$F$143, 3, FALSE))</f>
        <v>6000</v>
      </c>
      <c r="D6179" s="117" t="str">
        <f>IF(ISERROR(VLOOKUP($A6179, Dropdownlisten!$A$3:$F$143, 4, FALSE)), "", VLOOKUP($A6179, Dropdownlisten!$A$3:$F$143, 4, FALSE))</f>
        <v>UnterhaltungSportNaherholung</v>
      </c>
      <c r="E6179" s="117" t="str">
        <f>IF(ISERROR(VLOOKUP($A6179, Dropdownlisten!$A$3:$F$143, 5, FALSE)), "", VLOOKUP($A6179, Dropdownlisten!$A$3:$F$143, 5, FALSE))</f>
        <v>6000_005</v>
      </c>
      <c r="F6179" s="117" t="str">
        <f>IF(ISERROR(VLOOKUP($A6179, Dropdownlisten!$A$3:$F$143, 6, FALSE)), "", VLOOKUP($A6179, Dropdownlisten!$A$3:$F$143, 6, FALSE))</f>
        <v>Friedhof</v>
      </c>
      <c r="G6179" s="117" t="str">
        <f>VLOOKUP(E6179,Datenstruktur_fuer_R!$D$2:$F$141,3,FALSE)</f>
        <v>Point</v>
      </c>
      <c r="H6179" s="120" t="s">
        <v>689</v>
      </c>
      <c r="I6179" s="26" t="s">
        <v>1341</v>
      </c>
      <c r="J6179" s="26" t="s">
        <v>2245</v>
      </c>
      <c r="K6179" s="5" t="s">
        <v>1958</v>
      </c>
      <c r="L6179" s="5" t="s">
        <v>2002</v>
      </c>
      <c r="M6179" s="5">
        <v>1</v>
      </c>
      <c r="N6179" s="5" t="s">
        <v>1173</v>
      </c>
    </row>
    <row r="6180" spans="1:14" x14ac:dyDescent="0.35">
      <c r="A6180" s="5" t="s">
        <v>680</v>
      </c>
      <c r="B6180" s="117" t="str">
        <f>IF(ISERROR(VLOOKUP($A6180, Dropdownlisten!$A$3:$F$143, 2, FALSE)), "", VLOOKUP($A6180, Dropdownlisten!$A$3:$F$143, 2, FALSE))</f>
        <v>POI</v>
      </c>
      <c r="C6180" s="117">
        <f>IF(ISERROR(VLOOKUP($A6180, Dropdownlisten!$A$3:$F$143, 3, FALSE)), "", VLOOKUP($A6180, Dropdownlisten!$A$3:$F$143, 3, FALSE))</f>
        <v>6000</v>
      </c>
      <c r="D6180" s="117" t="str">
        <f>IF(ISERROR(VLOOKUP($A6180, Dropdownlisten!$A$3:$F$143, 4, FALSE)), "", VLOOKUP($A6180, Dropdownlisten!$A$3:$F$143, 4, FALSE))</f>
        <v>UnterhaltungSportNaherholung</v>
      </c>
      <c r="E6180" s="117" t="str">
        <f>IF(ISERROR(VLOOKUP($A6180, Dropdownlisten!$A$3:$F$143, 5, FALSE)), "", VLOOKUP($A6180, Dropdownlisten!$A$3:$F$143, 5, FALSE))</f>
        <v>6000_005</v>
      </c>
      <c r="F6180" s="117" t="str">
        <f>IF(ISERROR(VLOOKUP($A6180, Dropdownlisten!$A$3:$F$143, 6, FALSE)), "", VLOOKUP($A6180, Dropdownlisten!$A$3:$F$143, 6, FALSE))</f>
        <v>Friedhof</v>
      </c>
      <c r="G6180" s="117" t="str">
        <f>VLOOKUP(E6180,Datenstruktur_fuer_R!$D$2:$F$141,3,FALSE)</f>
        <v>Point</v>
      </c>
      <c r="H6180" s="120" t="s">
        <v>689</v>
      </c>
      <c r="I6180" s="26" t="s">
        <v>1341</v>
      </c>
      <c r="J6180" s="26" t="s">
        <v>2245</v>
      </c>
      <c r="K6180" s="5" t="s">
        <v>1958</v>
      </c>
      <c r="L6180" s="5" t="s">
        <v>2003</v>
      </c>
      <c r="M6180" s="5">
        <v>1</v>
      </c>
      <c r="N6180" s="5" t="s">
        <v>1173</v>
      </c>
    </row>
    <row r="6181" spans="1:14" x14ac:dyDescent="0.35">
      <c r="A6181" s="5" t="s">
        <v>680</v>
      </c>
      <c r="B6181" s="117" t="str">
        <f>IF(ISERROR(VLOOKUP($A6181, Dropdownlisten!$A$3:$F$143, 2, FALSE)), "", VLOOKUP($A6181, Dropdownlisten!$A$3:$F$143, 2, FALSE))</f>
        <v>POI</v>
      </c>
      <c r="C6181" s="117">
        <f>IF(ISERROR(VLOOKUP($A6181, Dropdownlisten!$A$3:$F$143, 3, FALSE)), "", VLOOKUP($A6181, Dropdownlisten!$A$3:$F$143, 3, FALSE))</f>
        <v>6000</v>
      </c>
      <c r="D6181" s="117" t="str">
        <f>IF(ISERROR(VLOOKUP($A6181, Dropdownlisten!$A$3:$F$143, 4, FALSE)), "", VLOOKUP($A6181, Dropdownlisten!$A$3:$F$143, 4, FALSE))</f>
        <v>UnterhaltungSportNaherholung</v>
      </c>
      <c r="E6181" s="117" t="str">
        <f>IF(ISERROR(VLOOKUP($A6181, Dropdownlisten!$A$3:$F$143, 5, FALSE)), "", VLOOKUP($A6181, Dropdownlisten!$A$3:$F$143, 5, FALSE))</f>
        <v>6000_005</v>
      </c>
      <c r="F6181" s="117" t="str">
        <f>IF(ISERROR(VLOOKUP($A6181, Dropdownlisten!$A$3:$F$143, 6, FALSE)), "", VLOOKUP($A6181, Dropdownlisten!$A$3:$F$143, 6, FALSE))</f>
        <v>Friedhof</v>
      </c>
      <c r="G6181" s="117" t="str">
        <f>VLOOKUP(E6181,Datenstruktur_fuer_R!$D$2:$F$141,3,FALSE)</f>
        <v>Point</v>
      </c>
      <c r="H6181" s="120" t="s">
        <v>689</v>
      </c>
      <c r="I6181" s="26" t="s">
        <v>1341</v>
      </c>
      <c r="J6181" s="26" t="s">
        <v>2245</v>
      </c>
      <c r="K6181" s="5" t="s">
        <v>1958</v>
      </c>
      <c r="L6181" s="5" t="s">
        <v>2004</v>
      </c>
      <c r="M6181" s="5">
        <v>1</v>
      </c>
      <c r="N6181" s="5" t="s">
        <v>1173</v>
      </c>
    </row>
    <row r="6182" spans="1:14" x14ac:dyDescent="0.35">
      <c r="A6182" s="5" t="s">
        <v>680</v>
      </c>
      <c r="B6182" s="117" t="str">
        <f>IF(ISERROR(VLOOKUP($A6182, Dropdownlisten!$A$3:$F$143, 2, FALSE)), "", VLOOKUP($A6182, Dropdownlisten!$A$3:$F$143, 2, FALSE))</f>
        <v>POI</v>
      </c>
      <c r="C6182" s="117">
        <f>IF(ISERROR(VLOOKUP($A6182, Dropdownlisten!$A$3:$F$143, 3, FALSE)), "", VLOOKUP($A6182, Dropdownlisten!$A$3:$F$143, 3, FALSE))</f>
        <v>6000</v>
      </c>
      <c r="D6182" s="117" t="str">
        <f>IF(ISERROR(VLOOKUP($A6182, Dropdownlisten!$A$3:$F$143, 4, FALSE)), "", VLOOKUP($A6182, Dropdownlisten!$A$3:$F$143, 4, FALSE))</f>
        <v>UnterhaltungSportNaherholung</v>
      </c>
      <c r="E6182" s="117" t="str">
        <f>IF(ISERROR(VLOOKUP($A6182, Dropdownlisten!$A$3:$F$143, 5, FALSE)), "", VLOOKUP($A6182, Dropdownlisten!$A$3:$F$143, 5, FALSE))</f>
        <v>6000_005</v>
      </c>
      <c r="F6182" s="117" t="str">
        <f>IF(ISERROR(VLOOKUP($A6182, Dropdownlisten!$A$3:$F$143, 6, FALSE)), "", VLOOKUP($A6182, Dropdownlisten!$A$3:$F$143, 6, FALSE))</f>
        <v>Friedhof</v>
      </c>
      <c r="G6182" s="117" t="str">
        <f>VLOOKUP(E6182,Datenstruktur_fuer_R!$D$2:$F$141,3,FALSE)</f>
        <v>Point</v>
      </c>
      <c r="H6182" s="120" t="s">
        <v>290</v>
      </c>
      <c r="I6182" s="26" t="s">
        <v>1341</v>
      </c>
      <c r="J6182" s="26" t="s">
        <v>2245</v>
      </c>
      <c r="K6182" s="5" t="s">
        <v>1936</v>
      </c>
      <c r="L6182" s="5"/>
      <c r="M6182" s="5">
        <v>1</v>
      </c>
      <c r="N6182" s="5" t="s">
        <v>1173</v>
      </c>
    </row>
    <row r="6183" spans="1:14" x14ac:dyDescent="0.35">
      <c r="A6183" s="5" t="s">
        <v>680</v>
      </c>
      <c r="B6183" s="117" t="str">
        <f>IF(ISERROR(VLOOKUP($A6183, Dropdownlisten!$A$3:$F$143, 2, FALSE)), "", VLOOKUP($A6183, Dropdownlisten!$A$3:$F$143, 2, FALSE))</f>
        <v>POI</v>
      </c>
      <c r="C6183" s="117">
        <f>IF(ISERROR(VLOOKUP($A6183, Dropdownlisten!$A$3:$F$143, 3, FALSE)), "", VLOOKUP($A6183, Dropdownlisten!$A$3:$F$143, 3, FALSE))</f>
        <v>6000</v>
      </c>
      <c r="D6183" s="117" t="str">
        <f>IF(ISERROR(VLOOKUP($A6183, Dropdownlisten!$A$3:$F$143, 4, FALSE)), "", VLOOKUP($A6183, Dropdownlisten!$A$3:$F$143, 4, FALSE))</f>
        <v>UnterhaltungSportNaherholung</v>
      </c>
      <c r="E6183" s="117" t="str">
        <f>IF(ISERROR(VLOOKUP($A6183, Dropdownlisten!$A$3:$F$143, 5, FALSE)), "", VLOOKUP($A6183, Dropdownlisten!$A$3:$F$143, 5, FALSE))</f>
        <v>6000_005</v>
      </c>
      <c r="F6183" s="117" t="str">
        <f>IF(ISERROR(VLOOKUP($A6183, Dropdownlisten!$A$3:$F$143, 6, FALSE)), "", VLOOKUP($A6183, Dropdownlisten!$A$3:$F$143, 6, FALSE))</f>
        <v>Friedhof</v>
      </c>
      <c r="G6183" s="117" t="str">
        <f>VLOOKUP(E6183,Datenstruktur_fuer_R!$D$2:$F$141,3,FALSE)</f>
        <v>Point</v>
      </c>
      <c r="H6183" s="120" t="s">
        <v>291</v>
      </c>
      <c r="I6183" s="26" t="s">
        <v>1341</v>
      </c>
      <c r="J6183" s="26" t="s">
        <v>2245</v>
      </c>
      <c r="K6183" s="5" t="s">
        <v>1937</v>
      </c>
      <c r="L6183" s="5"/>
      <c r="M6183" s="5">
        <v>1</v>
      </c>
      <c r="N6183" s="5" t="s">
        <v>1173</v>
      </c>
    </row>
    <row r="6184" spans="1:14" x14ac:dyDescent="0.35">
      <c r="A6184" s="5" t="s">
        <v>680</v>
      </c>
      <c r="B6184" s="117" t="str">
        <f>IF(ISERROR(VLOOKUP($A6184, Dropdownlisten!$A$3:$F$143, 2, FALSE)), "", VLOOKUP($A6184, Dropdownlisten!$A$3:$F$143, 2, FALSE))</f>
        <v>POI</v>
      </c>
      <c r="C6184" s="117">
        <f>IF(ISERROR(VLOOKUP($A6184, Dropdownlisten!$A$3:$F$143, 3, FALSE)), "", VLOOKUP($A6184, Dropdownlisten!$A$3:$F$143, 3, FALSE))</f>
        <v>6000</v>
      </c>
      <c r="D6184" s="117" t="str">
        <f>IF(ISERROR(VLOOKUP($A6184, Dropdownlisten!$A$3:$F$143, 4, FALSE)), "", VLOOKUP($A6184, Dropdownlisten!$A$3:$F$143, 4, FALSE))</f>
        <v>UnterhaltungSportNaherholung</v>
      </c>
      <c r="E6184" s="117" t="str">
        <f>IF(ISERROR(VLOOKUP($A6184, Dropdownlisten!$A$3:$F$143, 5, FALSE)), "", VLOOKUP($A6184, Dropdownlisten!$A$3:$F$143, 5, FALSE))</f>
        <v>6000_005</v>
      </c>
      <c r="F6184" s="117" t="str">
        <f>IF(ISERROR(VLOOKUP($A6184, Dropdownlisten!$A$3:$F$143, 6, FALSE)), "", VLOOKUP($A6184, Dropdownlisten!$A$3:$F$143, 6, FALSE))</f>
        <v>Friedhof</v>
      </c>
      <c r="G6184" s="117" t="str">
        <f>VLOOKUP(E6184,Datenstruktur_fuer_R!$D$2:$F$141,3,FALSE)</f>
        <v>Point</v>
      </c>
      <c r="H6184" s="120" t="s">
        <v>288</v>
      </c>
      <c r="I6184" s="26" t="s">
        <v>1341</v>
      </c>
      <c r="J6184" s="26" t="s">
        <v>2245</v>
      </c>
      <c r="K6184" s="5" t="s">
        <v>1938</v>
      </c>
      <c r="L6184" s="5"/>
      <c r="M6184" s="5">
        <v>1</v>
      </c>
      <c r="N6184" s="5" t="s">
        <v>1173</v>
      </c>
    </row>
    <row r="6185" spans="1:14" x14ac:dyDescent="0.35">
      <c r="A6185" s="5" t="s">
        <v>680</v>
      </c>
      <c r="B6185" s="117" t="str">
        <f>IF(ISERROR(VLOOKUP($A6185, Dropdownlisten!$A$3:$F$143, 2, FALSE)), "", VLOOKUP($A6185, Dropdownlisten!$A$3:$F$143, 2, FALSE))</f>
        <v>POI</v>
      </c>
      <c r="C6185" s="117">
        <f>IF(ISERROR(VLOOKUP($A6185, Dropdownlisten!$A$3:$F$143, 3, FALSE)), "", VLOOKUP($A6185, Dropdownlisten!$A$3:$F$143, 3, FALSE))</f>
        <v>6000</v>
      </c>
      <c r="D6185" s="117" t="str">
        <f>IF(ISERROR(VLOOKUP($A6185, Dropdownlisten!$A$3:$F$143, 4, FALSE)), "", VLOOKUP($A6185, Dropdownlisten!$A$3:$F$143, 4, FALSE))</f>
        <v>UnterhaltungSportNaherholung</v>
      </c>
      <c r="E6185" s="117" t="str">
        <f>IF(ISERROR(VLOOKUP($A6185, Dropdownlisten!$A$3:$F$143, 5, FALSE)), "", VLOOKUP($A6185, Dropdownlisten!$A$3:$F$143, 5, FALSE))</f>
        <v>6000_005</v>
      </c>
      <c r="F6185" s="117" t="str">
        <f>IF(ISERROR(VLOOKUP($A6185, Dropdownlisten!$A$3:$F$143, 6, FALSE)), "", VLOOKUP($A6185, Dropdownlisten!$A$3:$F$143, 6, FALSE))</f>
        <v>Friedhof</v>
      </c>
      <c r="G6185" s="117" t="str">
        <f>VLOOKUP(E6185,Datenstruktur_fuer_R!$D$2:$F$141,3,FALSE)</f>
        <v>Point</v>
      </c>
      <c r="H6185" s="120" t="s">
        <v>289</v>
      </c>
      <c r="I6185" s="26" t="s">
        <v>1341</v>
      </c>
      <c r="J6185" s="26" t="s">
        <v>2245</v>
      </c>
      <c r="K6185" s="5" t="s">
        <v>1939</v>
      </c>
      <c r="L6185" s="5"/>
      <c r="M6185" s="5">
        <v>1</v>
      </c>
      <c r="N6185" s="5" t="s">
        <v>1173</v>
      </c>
    </row>
    <row r="6186" spans="1:14" x14ac:dyDescent="0.35">
      <c r="A6186" s="5" t="s">
        <v>680</v>
      </c>
      <c r="B6186" s="117" t="str">
        <f>IF(ISERROR(VLOOKUP($A6186, Dropdownlisten!$A$3:$F$143, 2, FALSE)), "", VLOOKUP($A6186, Dropdownlisten!$A$3:$F$143, 2, FALSE))</f>
        <v>POI</v>
      </c>
      <c r="C6186" s="117">
        <f>IF(ISERROR(VLOOKUP($A6186, Dropdownlisten!$A$3:$F$143, 3, FALSE)), "", VLOOKUP($A6186, Dropdownlisten!$A$3:$F$143, 3, FALSE))</f>
        <v>6000</v>
      </c>
      <c r="D6186" s="117" t="str">
        <f>IF(ISERROR(VLOOKUP($A6186, Dropdownlisten!$A$3:$F$143, 4, FALSE)), "", VLOOKUP($A6186, Dropdownlisten!$A$3:$F$143, 4, FALSE))</f>
        <v>UnterhaltungSportNaherholung</v>
      </c>
      <c r="E6186" s="117" t="str">
        <f>IF(ISERROR(VLOOKUP($A6186, Dropdownlisten!$A$3:$F$143, 5, FALSE)), "", VLOOKUP($A6186, Dropdownlisten!$A$3:$F$143, 5, FALSE))</f>
        <v>6000_005</v>
      </c>
      <c r="F6186" s="117" t="str">
        <f>IF(ISERROR(VLOOKUP($A6186, Dropdownlisten!$A$3:$F$143, 6, FALSE)), "", VLOOKUP($A6186, Dropdownlisten!$A$3:$F$143, 6, FALSE))</f>
        <v>Friedhof</v>
      </c>
      <c r="G6186" s="117" t="str">
        <f>VLOOKUP(E6186,Datenstruktur_fuer_R!$D$2:$F$141,3,FALSE)</f>
        <v>Point</v>
      </c>
      <c r="H6186" s="120" t="s">
        <v>293</v>
      </c>
      <c r="I6186" s="26" t="s">
        <v>1341</v>
      </c>
      <c r="J6186" s="26" t="s">
        <v>2245</v>
      </c>
      <c r="K6186" s="5" t="s">
        <v>1958</v>
      </c>
      <c r="L6186" s="5"/>
      <c r="M6186" s="5">
        <v>1</v>
      </c>
      <c r="N6186" s="5" t="s">
        <v>1173</v>
      </c>
    </row>
    <row r="6187" spans="1:14" x14ac:dyDescent="0.35">
      <c r="A6187" s="5" t="s">
        <v>1915</v>
      </c>
      <c r="B6187" s="117" t="str">
        <f>IF(ISERROR(VLOOKUP($A6187, Dropdownlisten!$A$3:$F$143, 2, FALSE)), "", VLOOKUP($A6187, Dropdownlisten!$A$3:$F$143, 2, FALSE))</f>
        <v>UmweltVersorgung</v>
      </c>
      <c r="C6187" s="117">
        <f>IF(ISERROR(VLOOKUP($A6187, Dropdownlisten!$A$3:$F$143, 3, FALSE)), "", VLOOKUP($A6187, Dropdownlisten!$A$3:$F$143, 3, FALSE))</f>
        <v>1100</v>
      </c>
      <c r="D6187" s="117" t="str">
        <f>IF(ISERROR(VLOOKUP($A6187, Dropdownlisten!$A$3:$F$143, 4, FALSE)), "", VLOOKUP($A6187, Dropdownlisten!$A$3:$F$143, 4, FALSE))</f>
        <v>UmweltVersorgung</v>
      </c>
      <c r="E6187" s="117" t="str">
        <f>IF(ISERROR(VLOOKUP($A6187, Dropdownlisten!$A$3:$F$143, 5, FALSE)), "", VLOOKUP($A6187, Dropdownlisten!$A$3:$F$143, 5, FALSE))</f>
        <v>1100_014</v>
      </c>
      <c r="F6187" s="117" t="str">
        <f>IF(ISERROR(VLOOKUP($A6187, Dropdownlisten!$A$3:$F$143, 6, FALSE)), "", VLOOKUP($A6187, Dropdownlisten!$A$3:$F$143, 6, FALSE))</f>
        <v>Gruenflaeche</v>
      </c>
      <c r="G6187" s="117" t="str">
        <f>VLOOKUP(E6187,Datenstruktur_fuer_R!$D$2:$F$141,3,FALSE)</f>
        <v>Polygon</v>
      </c>
      <c r="H6187" s="120" t="s">
        <v>689</v>
      </c>
      <c r="I6187" s="26" t="s">
        <v>1341</v>
      </c>
      <c r="J6187" s="26" t="s">
        <v>2245</v>
      </c>
      <c r="K6187" s="5" t="s">
        <v>1958</v>
      </c>
      <c r="L6187" s="5" t="s">
        <v>1996</v>
      </c>
      <c r="M6187" s="5">
        <v>1</v>
      </c>
      <c r="N6187" s="5" t="s">
        <v>1173</v>
      </c>
    </row>
    <row r="6188" spans="1:14" x14ac:dyDescent="0.35">
      <c r="A6188" s="5" t="s">
        <v>1915</v>
      </c>
      <c r="B6188" s="117" t="str">
        <f>IF(ISERROR(VLOOKUP($A6188, Dropdownlisten!$A$3:$F$143, 2, FALSE)), "", VLOOKUP($A6188, Dropdownlisten!$A$3:$F$143, 2, FALSE))</f>
        <v>UmweltVersorgung</v>
      </c>
      <c r="C6188" s="117">
        <f>IF(ISERROR(VLOOKUP($A6188, Dropdownlisten!$A$3:$F$143, 3, FALSE)), "", VLOOKUP($A6188, Dropdownlisten!$A$3:$F$143, 3, FALSE))</f>
        <v>1100</v>
      </c>
      <c r="D6188" s="117" t="str">
        <f>IF(ISERROR(VLOOKUP($A6188, Dropdownlisten!$A$3:$F$143, 4, FALSE)), "", VLOOKUP($A6188, Dropdownlisten!$A$3:$F$143, 4, FALSE))</f>
        <v>UmweltVersorgung</v>
      </c>
      <c r="E6188" s="117" t="str">
        <f>IF(ISERROR(VLOOKUP($A6188, Dropdownlisten!$A$3:$F$143, 5, FALSE)), "", VLOOKUP($A6188, Dropdownlisten!$A$3:$F$143, 5, FALSE))</f>
        <v>1100_014</v>
      </c>
      <c r="F6188" s="117" t="str">
        <f>IF(ISERROR(VLOOKUP($A6188, Dropdownlisten!$A$3:$F$143, 6, FALSE)), "", VLOOKUP($A6188, Dropdownlisten!$A$3:$F$143, 6, FALSE))</f>
        <v>Gruenflaeche</v>
      </c>
      <c r="G6188" s="117" t="str">
        <f>VLOOKUP(E6188,Datenstruktur_fuer_R!$D$2:$F$141,3,FALSE)</f>
        <v>Polygon</v>
      </c>
      <c r="H6188" s="120" t="s">
        <v>689</v>
      </c>
      <c r="I6188" s="26" t="s">
        <v>1341</v>
      </c>
      <c r="J6188" s="26" t="s">
        <v>2245</v>
      </c>
      <c r="K6188" s="5" t="s">
        <v>1958</v>
      </c>
      <c r="L6188" s="5" t="s">
        <v>1997</v>
      </c>
      <c r="M6188" s="5">
        <v>1</v>
      </c>
      <c r="N6188" s="5" t="s">
        <v>1173</v>
      </c>
    </row>
    <row r="6189" spans="1:14" x14ac:dyDescent="0.35">
      <c r="A6189" s="5" t="s">
        <v>1915</v>
      </c>
      <c r="B6189" s="117" t="str">
        <f>IF(ISERROR(VLOOKUP($A6189, Dropdownlisten!$A$3:$F$143, 2, FALSE)), "", VLOOKUP($A6189, Dropdownlisten!$A$3:$F$143, 2, FALSE))</f>
        <v>UmweltVersorgung</v>
      </c>
      <c r="C6189" s="117">
        <f>IF(ISERROR(VLOOKUP($A6189, Dropdownlisten!$A$3:$F$143, 3, FALSE)), "", VLOOKUP($A6189, Dropdownlisten!$A$3:$F$143, 3, FALSE))</f>
        <v>1100</v>
      </c>
      <c r="D6189" s="117" t="str">
        <f>IF(ISERROR(VLOOKUP($A6189, Dropdownlisten!$A$3:$F$143, 4, FALSE)), "", VLOOKUP($A6189, Dropdownlisten!$A$3:$F$143, 4, FALSE))</f>
        <v>UmweltVersorgung</v>
      </c>
      <c r="E6189" s="117" t="str">
        <f>IF(ISERROR(VLOOKUP($A6189, Dropdownlisten!$A$3:$F$143, 5, FALSE)), "", VLOOKUP($A6189, Dropdownlisten!$A$3:$F$143, 5, FALSE))</f>
        <v>1100_014</v>
      </c>
      <c r="F6189" s="117" t="str">
        <f>IF(ISERROR(VLOOKUP($A6189, Dropdownlisten!$A$3:$F$143, 6, FALSE)), "", VLOOKUP($A6189, Dropdownlisten!$A$3:$F$143, 6, FALSE))</f>
        <v>Gruenflaeche</v>
      </c>
      <c r="G6189" s="117" t="str">
        <f>VLOOKUP(E6189,Datenstruktur_fuer_R!$D$2:$F$141,3,FALSE)</f>
        <v>Polygon</v>
      </c>
      <c r="H6189" s="120" t="s">
        <v>689</v>
      </c>
      <c r="I6189" s="26" t="s">
        <v>1341</v>
      </c>
      <c r="J6189" s="26" t="s">
        <v>2245</v>
      </c>
      <c r="K6189" s="5" t="s">
        <v>1958</v>
      </c>
      <c r="L6189" s="5" t="s">
        <v>1998</v>
      </c>
      <c r="M6189" s="5">
        <v>1</v>
      </c>
      <c r="N6189" s="5" t="s">
        <v>1173</v>
      </c>
    </row>
    <row r="6190" spans="1:14" x14ac:dyDescent="0.35">
      <c r="A6190" s="5" t="s">
        <v>1915</v>
      </c>
      <c r="B6190" s="117" t="str">
        <f>IF(ISERROR(VLOOKUP($A6190, Dropdownlisten!$A$3:$F$143, 2, FALSE)), "", VLOOKUP($A6190, Dropdownlisten!$A$3:$F$143, 2, FALSE))</f>
        <v>UmweltVersorgung</v>
      </c>
      <c r="C6190" s="117">
        <f>IF(ISERROR(VLOOKUP($A6190, Dropdownlisten!$A$3:$F$143, 3, FALSE)), "", VLOOKUP($A6190, Dropdownlisten!$A$3:$F$143, 3, FALSE))</f>
        <v>1100</v>
      </c>
      <c r="D6190" s="117" t="str">
        <f>IF(ISERROR(VLOOKUP($A6190, Dropdownlisten!$A$3:$F$143, 4, FALSE)), "", VLOOKUP($A6190, Dropdownlisten!$A$3:$F$143, 4, FALSE))</f>
        <v>UmweltVersorgung</v>
      </c>
      <c r="E6190" s="117" t="str">
        <f>IF(ISERROR(VLOOKUP($A6190, Dropdownlisten!$A$3:$F$143, 5, FALSE)), "", VLOOKUP($A6190, Dropdownlisten!$A$3:$F$143, 5, FALSE))</f>
        <v>1100_014</v>
      </c>
      <c r="F6190" s="117" t="str">
        <f>IF(ISERROR(VLOOKUP($A6190, Dropdownlisten!$A$3:$F$143, 6, FALSE)), "", VLOOKUP($A6190, Dropdownlisten!$A$3:$F$143, 6, FALSE))</f>
        <v>Gruenflaeche</v>
      </c>
      <c r="G6190" s="117" t="str">
        <f>VLOOKUP(E6190,Datenstruktur_fuer_R!$D$2:$F$141,3,FALSE)</f>
        <v>Polygon</v>
      </c>
      <c r="H6190" s="120" t="s">
        <v>689</v>
      </c>
      <c r="I6190" s="26" t="s">
        <v>1341</v>
      </c>
      <c r="J6190" s="26" t="s">
        <v>2245</v>
      </c>
      <c r="K6190" s="5" t="s">
        <v>1958</v>
      </c>
      <c r="L6190" s="5" t="s">
        <v>1999</v>
      </c>
      <c r="M6190" s="5">
        <v>1</v>
      </c>
      <c r="N6190" s="5" t="s">
        <v>1173</v>
      </c>
    </row>
    <row r="6191" spans="1:14" x14ac:dyDescent="0.35">
      <c r="A6191" s="5" t="s">
        <v>1915</v>
      </c>
      <c r="B6191" s="117" t="str">
        <f>IF(ISERROR(VLOOKUP($A6191, Dropdownlisten!$A$3:$F$143, 2, FALSE)), "", VLOOKUP($A6191, Dropdownlisten!$A$3:$F$143, 2, FALSE))</f>
        <v>UmweltVersorgung</v>
      </c>
      <c r="C6191" s="117">
        <f>IF(ISERROR(VLOOKUP($A6191, Dropdownlisten!$A$3:$F$143, 3, FALSE)), "", VLOOKUP($A6191, Dropdownlisten!$A$3:$F$143, 3, FALSE))</f>
        <v>1100</v>
      </c>
      <c r="D6191" s="117" t="str">
        <f>IF(ISERROR(VLOOKUP($A6191, Dropdownlisten!$A$3:$F$143, 4, FALSE)), "", VLOOKUP($A6191, Dropdownlisten!$A$3:$F$143, 4, FALSE))</f>
        <v>UmweltVersorgung</v>
      </c>
      <c r="E6191" s="117" t="str">
        <f>IF(ISERROR(VLOOKUP($A6191, Dropdownlisten!$A$3:$F$143, 5, FALSE)), "", VLOOKUP($A6191, Dropdownlisten!$A$3:$F$143, 5, FALSE))</f>
        <v>1100_014</v>
      </c>
      <c r="F6191" s="117" t="str">
        <f>IF(ISERROR(VLOOKUP($A6191, Dropdownlisten!$A$3:$F$143, 6, FALSE)), "", VLOOKUP($A6191, Dropdownlisten!$A$3:$F$143, 6, FALSE))</f>
        <v>Gruenflaeche</v>
      </c>
      <c r="G6191" s="117" t="str">
        <f>VLOOKUP(E6191,Datenstruktur_fuer_R!$D$2:$F$141,3,FALSE)</f>
        <v>Polygon</v>
      </c>
      <c r="H6191" s="120" t="s">
        <v>689</v>
      </c>
      <c r="I6191" s="26" t="s">
        <v>1341</v>
      </c>
      <c r="J6191" s="26" t="s">
        <v>2245</v>
      </c>
      <c r="K6191" s="5" t="s">
        <v>1958</v>
      </c>
      <c r="L6191" s="5" t="s">
        <v>2000</v>
      </c>
      <c r="M6191" s="5">
        <v>1</v>
      </c>
      <c r="N6191" s="5" t="s">
        <v>1173</v>
      </c>
    </row>
    <row r="6192" spans="1:14" x14ac:dyDescent="0.35">
      <c r="A6192" s="5" t="s">
        <v>1915</v>
      </c>
      <c r="B6192" s="117" t="str">
        <f>IF(ISERROR(VLOOKUP($A6192, Dropdownlisten!$A$3:$F$143, 2, FALSE)), "", VLOOKUP($A6192, Dropdownlisten!$A$3:$F$143, 2, FALSE))</f>
        <v>UmweltVersorgung</v>
      </c>
      <c r="C6192" s="117">
        <f>IF(ISERROR(VLOOKUP($A6192, Dropdownlisten!$A$3:$F$143, 3, FALSE)), "", VLOOKUP($A6192, Dropdownlisten!$A$3:$F$143, 3, FALSE))</f>
        <v>1100</v>
      </c>
      <c r="D6192" s="117" t="str">
        <f>IF(ISERROR(VLOOKUP($A6192, Dropdownlisten!$A$3:$F$143, 4, FALSE)), "", VLOOKUP($A6192, Dropdownlisten!$A$3:$F$143, 4, FALSE))</f>
        <v>UmweltVersorgung</v>
      </c>
      <c r="E6192" s="117" t="str">
        <f>IF(ISERROR(VLOOKUP($A6192, Dropdownlisten!$A$3:$F$143, 5, FALSE)), "", VLOOKUP($A6192, Dropdownlisten!$A$3:$F$143, 5, FALSE))</f>
        <v>1100_014</v>
      </c>
      <c r="F6192" s="117" t="str">
        <f>IF(ISERROR(VLOOKUP($A6192, Dropdownlisten!$A$3:$F$143, 6, FALSE)), "", VLOOKUP($A6192, Dropdownlisten!$A$3:$F$143, 6, FALSE))</f>
        <v>Gruenflaeche</v>
      </c>
      <c r="G6192" s="117" t="str">
        <f>VLOOKUP(E6192,Datenstruktur_fuer_R!$D$2:$F$141,3,FALSE)</f>
        <v>Polygon</v>
      </c>
      <c r="H6192" s="120" t="s">
        <v>689</v>
      </c>
      <c r="I6192" s="26" t="s">
        <v>1341</v>
      </c>
      <c r="J6192" s="26" t="s">
        <v>2245</v>
      </c>
      <c r="K6192" s="5" t="s">
        <v>1958</v>
      </c>
      <c r="L6192" s="5" t="s">
        <v>2001</v>
      </c>
      <c r="M6192" s="5">
        <v>1</v>
      </c>
      <c r="N6192" s="5" t="s">
        <v>1173</v>
      </c>
    </row>
    <row r="6193" spans="1:14" x14ac:dyDescent="0.35">
      <c r="A6193" s="5" t="s">
        <v>1915</v>
      </c>
      <c r="B6193" s="117" t="str">
        <f>IF(ISERROR(VLOOKUP($A6193, Dropdownlisten!$A$3:$F$143, 2, FALSE)), "", VLOOKUP($A6193, Dropdownlisten!$A$3:$F$143, 2, FALSE))</f>
        <v>UmweltVersorgung</v>
      </c>
      <c r="C6193" s="117">
        <f>IF(ISERROR(VLOOKUP($A6193, Dropdownlisten!$A$3:$F$143, 3, FALSE)), "", VLOOKUP($A6193, Dropdownlisten!$A$3:$F$143, 3, FALSE))</f>
        <v>1100</v>
      </c>
      <c r="D6193" s="117" t="str">
        <f>IF(ISERROR(VLOOKUP($A6193, Dropdownlisten!$A$3:$F$143, 4, FALSE)), "", VLOOKUP($A6193, Dropdownlisten!$A$3:$F$143, 4, FALSE))</f>
        <v>UmweltVersorgung</v>
      </c>
      <c r="E6193" s="117" t="str">
        <f>IF(ISERROR(VLOOKUP($A6193, Dropdownlisten!$A$3:$F$143, 5, FALSE)), "", VLOOKUP($A6193, Dropdownlisten!$A$3:$F$143, 5, FALSE))</f>
        <v>1100_014</v>
      </c>
      <c r="F6193" s="117" t="str">
        <f>IF(ISERROR(VLOOKUP($A6193, Dropdownlisten!$A$3:$F$143, 6, FALSE)), "", VLOOKUP($A6193, Dropdownlisten!$A$3:$F$143, 6, FALSE))</f>
        <v>Gruenflaeche</v>
      </c>
      <c r="G6193" s="117" t="str">
        <f>VLOOKUP(E6193,Datenstruktur_fuer_R!$D$2:$F$141,3,FALSE)</f>
        <v>Polygon</v>
      </c>
      <c r="H6193" s="120" t="s">
        <v>689</v>
      </c>
      <c r="I6193" s="26" t="s">
        <v>1341</v>
      </c>
      <c r="J6193" s="26" t="s">
        <v>2245</v>
      </c>
      <c r="K6193" s="5" t="s">
        <v>1958</v>
      </c>
      <c r="L6193" s="5" t="s">
        <v>2002</v>
      </c>
      <c r="M6193" s="5">
        <v>1</v>
      </c>
      <c r="N6193" s="5" t="s">
        <v>1173</v>
      </c>
    </row>
    <row r="6194" spans="1:14" x14ac:dyDescent="0.35">
      <c r="A6194" s="5" t="s">
        <v>1915</v>
      </c>
      <c r="B6194" s="117" t="str">
        <f>IF(ISERROR(VLOOKUP($A6194, Dropdownlisten!$A$3:$F$143, 2, FALSE)), "", VLOOKUP($A6194, Dropdownlisten!$A$3:$F$143, 2, FALSE))</f>
        <v>UmweltVersorgung</v>
      </c>
      <c r="C6194" s="117">
        <f>IF(ISERROR(VLOOKUP($A6194, Dropdownlisten!$A$3:$F$143, 3, FALSE)), "", VLOOKUP($A6194, Dropdownlisten!$A$3:$F$143, 3, FALSE))</f>
        <v>1100</v>
      </c>
      <c r="D6194" s="117" t="str">
        <f>IF(ISERROR(VLOOKUP($A6194, Dropdownlisten!$A$3:$F$143, 4, FALSE)), "", VLOOKUP($A6194, Dropdownlisten!$A$3:$F$143, 4, FALSE))</f>
        <v>UmweltVersorgung</v>
      </c>
      <c r="E6194" s="117" t="str">
        <f>IF(ISERROR(VLOOKUP($A6194, Dropdownlisten!$A$3:$F$143, 5, FALSE)), "", VLOOKUP($A6194, Dropdownlisten!$A$3:$F$143, 5, FALSE))</f>
        <v>1100_014</v>
      </c>
      <c r="F6194" s="117" t="str">
        <f>IF(ISERROR(VLOOKUP($A6194, Dropdownlisten!$A$3:$F$143, 6, FALSE)), "", VLOOKUP($A6194, Dropdownlisten!$A$3:$F$143, 6, FALSE))</f>
        <v>Gruenflaeche</v>
      </c>
      <c r="G6194" s="117" t="str">
        <f>VLOOKUP(E6194,Datenstruktur_fuer_R!$D$2:$F$141,3,FALSE)</f>
        <v>Polygon</v>
      </c>
      <c r="H6194" s="120" t="s">
        <v>689</v>
      </c>
      <c r="I6194" s="26" t="s">
        <v>1341</v>
      </c>
      <c r="J6194" s="26" t="s">
        <v>2245</v>
      </c>
      <c r="K6194" s="5" t="s">
        <v>1958</v>
      </c>
      <c r="L6194" s="5" t="s">
        <v>2003</v>
      </c>
      <c r="M6194" s="5">
        <v>1</v>
      </c>
      <c r="N6194" s="5" t="s">
        <v>1173</v>
      </c>
    </row>
    <row r="6195" spans="1:14" x14ac:dyDescent="0.35">
      <c r="A6195" s="5" t="s">
        <v>1915</v>
      </c>
      <c r="B6195" s="117" t="str">
        <f>IF(ISERROR(VLOOKUP($A6195, Dropdownlisten!$A$3:$F$143, 2, FALSE)), "", VLOOKUP($A6195, Dropdownlisten!$A$3:$F$143, 2, FALSE))</f>
        <v>UmweltVersorgung</v>
      </c>
      <c r="C6195" s="117">
        <f>IF(ISERROR(VLOOKUP($A6195, Dropdownlisten!$A$3:$F$143, 3, FALSE)), "", VLOOKUP($A6195, Dropdownlisten!$A$3:$F$143, 3, FALSE))</f>
        <v>1100</v>
      </c>
      <c r="D6195" s="117" t="str">
        <f>IF(ISERROR(VLOOKUP($A6195, Dropdownlisten!$A$3:$F$143, 4, FALSE)), "", VLOOKUP($A6195, Dropdownlisten!$A$3:$F$143, 4, FALSE))</f>
        <v>UmweltVersorgung</v>
      </c>
      <c r="E6195" s="117" t="str">
        <f>IF(ISERROR(VLOOKUP($A6195, Dropdownlisten!$A$3:$F$143, 5, FALSE)), "", VLOOKUP($A6195, Dropdownlisten!$A$3:$F$143, 5, FALSE))</f>
        <v>1100_014</v>
      </c>
      <c r="F6195" s="117" t="str">
        <f>IF(ISERROR(VLOOKUP($A6195, Dropdownlisten!$A$3:$F$143, 6, FALSE)), "", VLOOKUP($A6195, Dropdownlisten!$A$3:$F$143, 6, FALSE))</f>
        <v>Gruenflaeche</v>
      </c>
      <c r="G6195" s="117" t="str">
        <f>VLOOKUP(E6195,Datenstruktur_fuer_R!$D$2:$F$141,3,FALSE)</f>
        <v>Polygon</v>
      </c>
      <c r="H6195" s="120" t="s">
        <v>689</v>
      </c>
      <c r="I6195" s="26" t="s">
        <v>1341</v>
      </c>
      <c r="J6195" s="26" t="s">
        <v>2245</v>
      </c>
      <c r="K6195" s="5" t="s">
        <v>1958</v>
      </c>
      <c r="L6195" s="5" t="s">
        <v>2004</v>
      </c>
      <c r="M6195" s="5">
        <v>1</v>
      </c>
      <c r="N6195" s="5" t="s">
        <v>1173</v>
      </c>
    </row>
    <row r="6196" spans="1:14" x14ac:dyDescent="0.35">
      <c r="A6196" s="5" t="s">
        <v>1915</v>
      </c>
      <c r="B6196" s="117" t="str">
        <f>IF(ISERROR(VLOOKUP($A6196, Dropdownlisten!$A$3:$F$143, 2, FALSE)), "", VLOOKUP($A6196, Dropdownlisten!$A$3:$F$143, 2, FALSE))</f>
        <v>UmweltVersorgung</v>
      </c>
      <c r="C6196" s="117">
        <f>IF(ISERROR(VLOOKUP($A6196, Dropdownlisten!$A$3:$F$143, 3, FALSE)), "", VLOOKUP($A6196, Dropdownlisten!$A$3:$F$143, 3, FALSE))</f>
        <v>1100</v>
      </c>
      <c r="D6196" s="117" t="str">
        <f>IF(ISERROR(VLOOKUP($A6196, Dropdownlisten!$A$3:$F$143, 4, FALSE)), "", VLOOKUP($A6196, Dropdownlisten!$A$3:$F$143, 4, FALSE))</f>
        <v>UmweltVersorgung</v>
      </c>
      <c r="E6196" s="117" t="str">
        <f>IF(ISERROR(VLOOKUP($A6196, Dropdownlisten!$A$3:$F$143, 5, FALSE)), "", VLOOKUP($A6196, Dropdownlisten!$A$3:$F$143, 5, FALSE))</f>
        <v>1100_014</v>
      </c>
      <c r="F6196" s="117" t="str">
        <f>IF(ISERROR(VLOOKUP($A6196, Dropdownlisten!$A$3:$F$143, 6, FALSE)), "", VLOOKUP($A6196, Dropdownlisten!$A$3:$F$143, 6, FALSE))</f>
        <v>Gruenflaeche</v>
      </c>
      <c r="G6196" s="117" t="str">
        <f>VLOOKUP(E6196,Datenstruktur_fuer_R!$D$2:$F$141,3,FALSE)</f>
        <v>Polygon</v>
      </c>
      <c r="H6196" s="120" t="s">
        <v>290</v>
      </c>
      <c r="I6196" s="26" t="s">
        <v>1341</v>
      </c>
      <c r="J6196" s="26" t="s">
        <v>2245</v>
      </c>
      <c r="K6196" s="5" t="s">
        <v>1936</v>
      </c>
      <c r="L6196" s="5"/>
      <c r="M6196" s="5">
        <v>1</v>
      </c>
      <c r="N6196" s="5" t="s">
        <v>1173</v>
      </c>
    </row>
    <row r="6197" spans="1:14" x14ac:dyDescent="0.35">
      <c r="A6197" s="5" t="s">
        <v>1915</v>
      </c>
      <c r="B6197" s="117" t="str">
        <f>IF(ISERROR(VLOOKUP($A6197, Dropdownlisten!$A$3:$F$143, 2, FALSE)), "", VLOOKUP($A6197, Dropdownlisten!$A$3:$F$143, 2, FALSE))</f>
        <v>UmweltVersorgung</v>
      </c>
      <c r="C6197" s="117">
        <f>IF(ISERROR(VLOOKUP($A6197, Dropdownlisten!$A$3:$F$143, 3, FALSE)), "", VLOOKUP($A6197, Dropdownlisten!$A$3:$F$143, 3, FALSE))</f>
        <v>1100</v>
      </c>
      <c r="D6197" s="117" t="str">
        <f>IF(ISERROR(VLOOKUP($A6197, Dropdownlisten!$A$3:$F$143, 4, FALSE)), "", VLOOKUP($A6197, Dropdownlisten!$A$3:$F$143, 4, FALSE))</f>
        <v>UmweltVersorgung</v>
      </c>
      <c r="E6197" s="117" t="str">
        <f>IF(ISERROR(VLOOKUP($A6197, Dropdownlisten!$A$3:$F$143, 5, FALSE)), "", VLOOKUP($A6197, Dropdownlisten!$A$3:$F$143, 5, FALSE))</f>
        <v>1100_014</v>
      </c>
      <c r="F6197" s="117" t="str">
        <f>IF(ISERROR(VLOOKUP($A6197, Dropdownlisten!$A$3:$F$143, 6, FALSE)), "", VLOOKUP($A6197, Dropdownlisten!$A$3:$F$143, 6, FALSE))</f>
        <v>Gruenflaeche</v>
      </c>
      <c r="G6197" s="117" t="str">
        <f>VLOOKUP(E6197,Datenstruktur_fuer_R!$D$2:$F$141,3,FALSE)</f>
        <v>Polygon</v>
      </c>
      <c r="H6197" s="120" t="s">
        <v>291</v>
      </c>
      <c r="I6197" s="26" t="s">
        <v>1341</v>
      </c>
      <c r="J6197" s="26" t="s">
        <v>2245</v>
      </c>
      <c r="K6197" s="5" t="s">
        <v>1937</v>
      </c>
      <c r="L6197" s="5"/>
      <c r="M6197" s="5">
        <v>1</v>
      </c>
      <c r="N6197" s="5" t="s">
        <v>1173</v>
      </c>
    </row>
    <row r="6198" spans="1:14" x14ac:dyDescent="0.35">
      <c r="A6198" s="5" t="s">
        <v>1915</v>
      </c>
      <c r="B6198" s="117" t="str">
        <f>IF(ISERROR(VLOOKUP($A6198, Dropdownlisten!$A$3:$F$143, 2, FALSE)), "", VLOOKUP($A6198, Dropdownlisten!$A$3:$F$143, 2, FALSE))</f>
        <v>UmweltVersorgung</v>
      </c>
      <c r="C6198" s="117">
        <f>IF(ISERROR(VLOOKUP($A6198, Dropdownlisten!$A$3:$F$143, 3, FALSE)), "", VLOOKUP($A6198, Dropdownlisten!$A$3:$F$143, 3, FALSE))</f>
        <v>1100</v>
      </c>
      <c r="D6198" s="117" t="str">
        <f>IF(ISERROR(VLOOKUP($A6198, Dropdownlisten!$A$3:$F$143, 4, FALSE)), "", VLOOKUP($A6198, Dropdownlisten!$A$3:$F$143, 4, FALSE))</f>
        <v>UmweltVersorgung</v>
      </c>
      <c r="E6198" s="117" t="str">
        <f>IF(ISERROR(VLOOKUP($A6198, Dropdownlisten!$A$3:$F$143, 5, FALSE)), "", VLOOKUP($A6198, Dropdownlisten!$A$3:$F$143, 5, FALSE))</f>
        <v>1100_014</v>
      </c>
      <c r="F6198" s="117" t="str">
        <f>IF(ISERROR(VLOOKUP($A6198, Dropdownlisten!$A$3:$F$143, 6, FALSE)), "", VLOOKUP($A6198, Dropdownlisten!$A$3:$F$143, 6, FALSE))</f>
        <v>Gruenflaeche</v>
      </c>
      <c r="G6198" s="117" t="str">
        <f>VLOOKUP(E6198,Datenstruktur_fuer_R!$D$2:$F$141,3,FALSE)</f>
        <v>Polygon</v>
      </c>
      <c r="H6198" s="120" t="s">
        <v>288</v>
      </c>
      <c r="I6198" s="26" t="s">
        <v>1341</v>
      </c>
      <c r="J6198" s="26" t="s">
        <v>2245</v>
      </c>
      <c r="K6198" s="5" t="s">
        <v>1938</v>
      </c>
      <c r="L6198" s="5"/>
      <c r="M6198" s="5">
        <v>1</v>
      </c>
      <c r="N6198" s="5" t="s">
        <v>1173</v>
      </c>
    </row>
    <row r="6199" spans="1:14" x14ac:dyDescent="0.35">
      <c r="A6199" s="5" t="s">
        <v>1915</v>
      </c>
      <c r="B6199" s="117" t="str">
        <f>IF(ISERROR(VLOOKUP($A6199, Dropdownlisten!$A$3:$F$143, 2, FALSE)), "", VLOOKUP($A6199, Dropdownlisten!$A$3:$F$143, 2, FALSE))</f>
        <v>UmweltVersorgung</v>
      </c>
      <c r="C6199" s="117">
        <f>IF(ISERROR(VLOOKUP($A6199, Dropdownlisten!$A$3:$F$143, 3, FALSE)), "", VLOOKUP($A6199, Dropdownlisten!$A$3:$F$143, 3, FALSE))</f>
        <v>1100</v>
      </c>
      <c r="D6199" s="117" t="str">
        <f>IF(ISERROR(VLOOKUP($A6199, Dropdownlisten!$A$3:$F$143, 4, FALSE)), "", VLOOKUP($A6199, Dropdownlisten!$A$3:$F$143, 4, FALSE))</f>
        <v>UmweltVersorgung</v>
      </c>
      <c r="E6199" s="117" t="str">
        <f>IF(ISERROR(VLOOKUP($A6199, Dropdownlisten!$A$3:$F$143, 5, FALSE)), "", VLOOKUP($A6199, Dropdownlisten!$A$3:$F$143, 5, FALSE))</f>
        <v>1100_014</v>
      </c>
      <c r="F6199" s="117" t="str">
        <f>IF(ISERROR(VLOOKUP($A6199, Dropdownlisten!$A$3:$F$143, 6, FALSE)), "", VLOOKUP($A6199, Dropdownlisten!$A$3:$F$143, 6, FALSE))</f>
        <v>Gruenflaeche</v>
      </c>
      <c r="G6199" s="117" t="str">
        <f>VLOOKUP(E6199,Datenstruktur_fuer_R!$D$2:$F$141,3,FALSE)</f>
        <v>Polygon</v>
      </c>
      <c r="H6199" s="120" t="s">
        <v>289</v>
      </c>
      <c r="I6199" s="26" t="s">
        <v>1341</v>
      </c>
      <c r="J6199" s="26" t="s">
        <v>2245</v>
      </c>
      <c r="K6199" s="5" t="s">
        <v>1939</v>
      </c>
      <c r="L6199" s="5"/>
      <c r="M6199" s="5">
        <v>1</v>
      </c>
      <c r="N6199" s="5" t="s">
        <v>1173</v>
      </c>
    </row>
    <row r="6200" spans="1:14" x14ac:dyDescent="0.35">
      <c r="A6200" s="5" t="s">
        <v>1915</v>
      </c>
      <c r="B6200" s="117" t="str">
        <f>IF(ISERROR(VLOOKUP($A6200, Dropdownlisten!$A$3:$F$143, 2, FALSE)), "", VLOOKUP($A6200, Dropdownlisten!$A$3:$F$143, 2, FALSE))</f>
        <v>UmweltVersorgung</v>
      </c>
      <c r="C6200" s="117">
        <f>IF(ISERROR(VLOOKUP($A6200, Dropdownlisten!$A$3:$F$143, 3, FALSE)), "", VLOOKUP($A6200, Dropdownlisten!$A$3:$F$143, 3, FALSE))</f>
        <v>1100</v>
      </c>
      <c r="D6200" s="117" t="str">
        <f>IF(ISERROR(VLOOKUP($A6200, Dropdownlisten!$A$3:$F$143, 4, FALSE)), "", VLOOKUP($A6200, Dropdownlisten!$A$3:$F$143, 4, FALSE))</f>
        <v>UmweltVersorgung</v>
      </c>
      <c r="E6200" s="117" t="str">
        <f>IF(ISERROR(VLOOKUP($A6200, Dropdownlisten!$A$3:$F$143, 5, FALSE)), "", VLOOKUP($A6200, Dropdownlisten!$A$3:$F$143, 5, FALSE))</f>
        <v>1100_014</v>
      </c>
      <c r="F6200" s="117" t="str">
        <f>IF(ISERROR(VLOOKUP($A6200, Dropdownlisten!$A$3:$F$143, 6, FALSE)), "", VLOOKUP($A6200, Dropdownlisten!$A$3:$F$143, 6, FALSE))</f>
        <v>Gruenflaeche</v>
      </c>
      <c r="G6200" s="117" t="str">
        <f>VLOOKUP(E6200,Datenstruktur_fuer_R!$D$2:$F$141,3,FALSE)</f>
        <v>Polygon</v>
      </c>
      <c r="H6200" s="120" t="s">
        <v>293</v>
      </c>
      <c r="I6200" s="26" t="s">
        <v>1341</v>
      </c>
      <c r="J6200" s="26" t="s">
        <v>2245</v>
      </c>
      <c r="K6200" s="5" t="s">
        <v>1958</v>
      </c>
      <c r="L6200" s="5"/>
      <c r="M6200" s="5">
        <v>1</v>
      </c>
      <c r="N6200" s="5" t="s">
        <v>1173</v>
      </c>
    </row>
    <row r="6201" spans="1:14" x14ac:dyDescent="0.35">
      <c r="A6201" s="5" t="s">
        <v>711</v>
      </c>
      <c r="B6201" s="117" t="str">
        <f>IF(ISERROR(VLOOKUP($A6201, Dropdownlisten!$A$3:$F$143, 2, FALSE)), "", VLOOKUP($A6201, Dropdownlisten!$A$3:$F$143, 2, FALSE))</f>
        <v>POI</v>
      </c>
      <c r="C6201" s="117">
        <f>IF(ISERROR(VLOOKUP($A6201, Dropdownlisten!$A$3:$F$143, 3, FALSE)), "", VLOOKUP($A6201, Dropdownlisten!$A$3:$F$143, 3, FALSE))</f>
        <v>1000</v>
      </c>
      <c r="D6201" s="117" t="str">
        <f>IF(ISERROR(VLOOKUP($A6201, Dropdownlisten!$A$3:$F$143, 4, FALSE)), "", VLOOKUP($A6201, Dropdownlisten!$A$3:$F$143, 4, FALSE))</f>
        <v>Grundversorgung</v>
      </c>
      <c r="E6201" s="117" t="str">
        <f>IF(ISERROR(VLOOKUP($A6201, Dropdownlisten!$A$3:$F$143, 5, FALSE)), "", VLOOKUP($A6201, Dropdownlisten!$A$3:$F$143, 5, FALSE))</f>
        <v>1000_006</v>
      </c>
      <c r="F6201" s="117" t="str">
        <f>IF(ISERROR(VLOOKUP($A6201, Dropdownlisten!$A$3:$F$143, 6, FALSE)), "", VLOOKUP($A6201, Dropdownlisten!$A$3:$F$143, 6, FALSE))</f>
        <v>RecyclinghofSammelstelle</v>
      </c>
      <c r="G6201" s="117" t="str">
        <f>VLOOKUP(E6201,Datenstruktur_fuer_R!$D$2:$F$141,3,FALSE)</f>
        <v>Point</v>
      </c>
      <c r="H6201" s="120" t="s">
        <v>689</v>
      </c>
      <c r="I6201" s="26" t="s">
        <v>1341</v>
      </c>
      <c r="J6201" s="26" t="s">
        <v>2246</v>
      </c>
      <c r="K6201" s="5"/>
      <c r="L6201" s="5"/>
      <c r="M6201" s="5">
        <v>1</v>
      </c>
      <c r="N6201" s="5" t="s">
        <v>1173</v>
      </c>
    </row>
    <row r="6202" spans="1:14" x14ac:dyDescent="0.35">
      <c r="A6202" s="5" t="s">
        <v>711</v>
      </c>
      <c r="B6202" s="117" t="str">
        <f>IF(ISERROR(VLOOKUP($A6202, Dropdownlisten!$A$3:$F$143, 2, FALSE)), "", VLOOKUP($A6202, Dropdownlisten!$A$3:$F$143, 2, FALSE))</f>
        <v>POI</v>
      </c>
      <c r="C6202" s="117">
        <f>IF(ISERROR(VLOOKUP($A6202, Dropdownlisten!$A$3:$F$143, 3, FALSE)), "", VLOOKUP($A6202, Dropdownlisten!$A$3:$F$143, 3, FALSE))</f>
        <v>1000</v>
      </c>
      <c r="D6202" s="117" t="str">
        <f>IF(ISERROR(VLOOKUP($A6202, Dropdownlisten!$A$3:$F$143, 4, FALSE)), "", VLOOKUP($A6202, Dropdownlisten!$A$3:$F$143, 4, FALSE))</f>
        <v>Grundversorgung</v>
      </c>
      <c r="E6202" s="117" t="str">
        <f>IF(ISERROR(VLOOKUP($A6202, Dropdownlisten!$A$3:$F$143, 5, FALSE)), "", VLOOKUP($A6202, Dropdownlisten!$A$3:$F$143, 5, FALSE))</f>
        <v>1000_006</v>
      </c>
      <c r="F6202" s="117" t="str">
        <f>IF(ISERROR(VLOOKUP($A6202, Dropdownlisten!$A$3:$F$143, 6, FALSE)), "", VLOOKUP($A6202, Dropdownlisten!$A$3:$F$143, 6, FALSE))</f>
        <v>RecyclinghofSammelstelle</v>
      </c>
      <c r="G6202" s="117" t="str">
        <f>VLOOKUP(E6202,Datenstruktur_fuer_R!$D$2:$F$141,3,FALSE)</f>
        <v>Point</v>
      </c>
      <c r="H6202" s="120" t="s">
        <v>290</v>
      </c>
      <c r="I6202" s="26" t="s">
        <v>1341</v>
      </c>
      <c r="J6202" s="26" t="s">
        <v>2246</v>
      </c>
      <c r="K6202" s="5" t="s">
        <v>1936</v>
      </c>
      <c r="L6202" s="5"/>
      <c r="M6202" s="5">
        <v>1</v>
      </c>
      <c r="N6202" s="5" t="s">
        <v>1173</v>
      </c>
    </row>
    <row r="6203" spans="1:14" x14ac:dyDescent="0.35">
      <c r="A6203" s="5" t="s">
        <v>711</v>
      </c>
      <c r="B6203" s="117" t="str">
        <f>IF(ISERROR(VLOOKUP($A6203, Dropdownlisten!$A$3:$F$143, 2, FALSE)), "", VLOOKUP($A6203, Dropdownlisten!$A$3:$F$143, 2, FALSE))</f>
        <v>POI</v>
      </c>
      <c r="C6203" s="117">
        <f>IF(ISERROR(VLOOKUP($A6203, Dropdownlisten!$A$3:$F$143, 3, FALSE)), "", VLOOKUP($A6203, Dropdownlisten!$A$3:$F$143, 3, FALSE))</f>
        <v>1000</v>
      </c>
      <c r="D6203" s="117" t="str">
        <f>IF(ISERROR(VLOOKUP($A6203, Dropdownlisten!$A$3:$F$143, 4, FALSE)), "", VLOOKUP($A6203, Dropdownlisten!$A$3:$F$143, 4, FALSE))</f>
        <v>Grundversorgung</v>
      </c>
      <c r="E6203" s="117" t="str">
        <f>IF(ISERROR(VLOOKUP($A6203, Dropdownlisten!$A$3:$F$143, 5, FALSE)), "", VLOOKUP($A6203, Dropdownlisten!$A$3:$F$143, 5, FALSE))</f>
        <v>1000_006</v>
      </c>
      <c r="F6203" s="117" t="str">
        <f>IF(ISERROR(VLOOKUP($A6203, Dropdownlisten!$A$3:$F$143, 6, FALSE)), "", VLOOKUP($A6203, Dropdownlisten!$A$3:$F$143, 6, FALSE))</f>
        <v>RecyclinghofSammelstelle</v>
      </c>
      <c r="G6203" s="117" t="str">
        <f>VLOOKUP(E6203,Datenstruktur_fuer_R!$D$2:$F$141,3,FALSE)</f>
        <v>Point</v>
      </c>
      <c r="H6203" s="120" t="s">
        <v>291</v>
      </c>
      <c r="I6203" s="26" t="s">
        <v>1341</v>
      </c>
      <c r="J6203" s="26" t="s">
        <v>2246</v>
      </c>
      <c r="K6203" s="5" t="s">
        <v>1937</v>
      </c>
      <c r="L6203" s="5"/>
      <c r="M6203" s="5">
        <v>1</v>
      </c>
      <c r="N6203" s="5" t="s">
        <v>1173</v>
      </c>
    </row>
    <row r="6204" spans="1:14" x14ac:dyDescent="0.35">
      <c r="A6204" s="5" t="s">
        <v>711</v>
      </c>
      <c r="B6204" s="117" t="str">
        <f>IF(ISERROR(VLOOKUP($A6204, Dropdownlisten!$A$3:$F$143, 2, FALSE)), "", VLOOKUP($A6204, Dropdownlisten!$A$3:$F$143, 2, FALSE))</f>
        <v>POI</v>
      </c>
      <c r="C6204" s="117">
        <f>IF(ISERROR(VLOOKUP($A6204, Dropdownlisten!$A$3:$F$143, 3, FALSE)), "", VLOOKUP($A6204, Dropdownlisten!$A$3:$F$143, 3, FALSE))</f>
        <v>1000</v>
      </c>
      <c r="D6204" s="117" t="str">
        <f>IF(ISERROR(VLOOKUP($A6204, Dropdownlisten!$A$3:$F$143, 4, FALSE)), "", VLOOKUP($A6204, Dropdownlisten!$A$3:$F$143, 4, FALSE))</f>
        <v>Grundversorgung</v>
      </c>
      <c r="E6204" s="117" t="str">
        <f>IF(ISERROR(VLOOKUP($A6204, Dropdownlisten!$A$3:$F$143, 5, FALSE)), "", VLOOKUP($A6204, Dropdownlisten!$A$3:$F$143, 5, FALSE))</f>
        <v>1000_006</v>
      </c>
      <c r="F6204" s="117" t="str">
        <f>IF(ISERROR(VLOOKUP($A6204, Dropdownlisten!$A$3:$F$143, 6, FALSE)), "", VLOOKUP($A6204, Dropdownlisten!$A$3:$F$143, 6, FALSE))</f>
        <v>RecyclinghofSammelstelle</v>
      </c>
      <c r="G6204" s="117" t="str">
        <f>VLOOKUP(E6204,Datenstruktur_fuer_R!$D$2:$F$141,3,FALSE)</f>
        <v>Point</v>
      </c>
      <c r="H6204" s="120" t="s">
        <v>288</v>
      </c>
      <c r="I6204" s="26" t="s">
        <v>1341</v>
      </c>
      <c r="J6204" s="26" t="s">
        <v>2246</v>
      </c>
      <c r="K6204" s="5" t="s">
        <v>1938</v>
      </c>
      <c r="L6204" s="5"/>
      <c r="M6204" s="5">
        <v>1</v>
      </c>
      <c r="N6204" s="5" t="s">
        <v>1173</v>
      </c>
    </row>
    <row r="6205" spans="1:14" x14ac:dyDescent="0.35">
      <c r="A6205" s="5" t="s">
        <v>711</v>
      </c>
      <c r="B6205" s="117" t="str">
        <f>IF(ISERROR(VLOOKUP($A6205, Dropdownlisten!$A$3:$F$143, 2, FALSE)), "", VLOOKUP($A6205, Dropdownlisten!$A$3:$F$143, 2, FALSE))</f>
        <v>POI</v>
      </c>
      <c r="C6205" s="117">
        <f>IF(ISERROR(VLOOKUP($A6205, Dropdownlisten!$A$3:$F$143, 3, FALSE)), "", VLOOKUP($A6205, Dropdownlisten!$A$3:$F$143, 3, FALSE))</f>
        <v>1000</v>
      </c>
      <c r="D6205" s="117" t="str">
        <f>IF(ISERROR(VLOOKUP($A6205, Dropdownlisten!$A$3:$F$143, 4, FALSE)), "", VLOOKUP($A6205, Dropdownlisten!$A$3:$F$143, 4, FALSE))</f>
        <v>Grundversorgung</v>
      </c>
      <c r="E6205" s="117" t="str">
        <f>IF(ISERROR(VLOOKUP($A6205, Dropdownlisten!$A$3:$F$143, 5, FALSE)), "", VLOOKUP($A6205, Dropdownlisten!$A$3:$F$143, 5, FALSE))</f>
        <v>1000_006</v>
      </c>
      <c r="F6205" s="117" t="str">
        <f>IF(ISERROR(VLOOKUP($A6205, Dropdownlisten!$A$3:$F$143, 6, FALSE)), "", VLOOKUP($A6205, Dropdownlisten!$A$3:$F$143, 6, FALSE))</f>
        <v>RecyclinghofSammelstelle</v>
      </c>
      <c r="G6205" s="117" t="str">
        <f>VLOOKUP(E6205,Datenstruktur_fuer_R!$D$2:$F$141,3,FALSE)</f>
        <v>Point</v>
      </c>
      <c r="H6205" s="120" t="s">
        <v>289</v>
      </c>
      <c r="I6205" s="26" t="s">
        <v>1341</v>
      </c>
      <c r="J6205" s="26" t="s">
        <v>2246</v>
      </c>
      <c r="K6205" s="5" t="s">
        <v>1939</v>
      </c>
      <c r="L6205" s="5"/>
      <c r="M6205" s="5">
        <v>1</v>
      </c>
      <c r="N6205" s="5" t="s">
        <v>1173</v>
      </c>
    </row>
    <row r="6206" spans="1:14" x14ac:dyDescent="0.35">
      <c r="A6206" s="5" t="s">
        <v>711</v>
      </c>
      <c r="B6206" s="117" t="str">
        <f>IF(ISERROR(VLOOKUP($A6206, Dropdownlisten!$A$3:$F$143, 2, FALSE)), "", VLOOKUP($A6206, Dropdownlisten!$A$3:$F$143, 2, FALSE))</f>
        <v>POI</v>
      </c>
      <c r="C6206" s="117">
        <f>IF(ISERROR(VLOOKUP($A6206, Dropdownlisten!$A$3:$F$143, 3, FALSE)), "", VLOOKUP($A6206, Dropdownlisten!$A$3:$F$143, 3, FALSE))</f>
        <v>1000</v>
      </c>
      <c r="D6206" s="117" t="str">
        <f>IF(ISERROR(VLOOKUP($A6206, Dropdownlisten!$A$3:$F$143, 4, FALSE)), "", VLOOKUP($A6206, Dropdownlisten!$A$3:$F$143, 4, FALSE))</f>
        <v>Grundversorgung</v>
      </c>
      <c r="E6206" s="117" t="str">
        <f>IF(ISERROR(VLOOKUP($A6206, Dropdownlisten!$A$3:$F$143, 5, FALSE)), "", VLOOKUP($A6206, Dropdownlisten!$A$3:$F$143, 5, FALSE))</f>
        <v>1000_006</v>
      </c>
      <c r="F6206" s="117" t="str">
        <f>IF(ISERROR(VLOOKUP($A6206, Dropdownlisten!$A$3:$F$143, 6, FALSE)), "", VLOOKUP($A6206, Dropdownlisten!$A$3:$F$143, 6, FALSE))</f>
        <v>RecyclinghofSammelstelle</v>
      </c>
      <c r="G6206" s="117" t="str">
        <f>VLOOKUP(E6206,Datenstruktur_fuer_R!$D$2:$F$141,3,FALSE)</f>
        <v>Point</v>
      </c>
      <c r="H6206" s="120" t="s">
        <v>293</v>
      </c>
      <c r="I6206" s="26" t="s">
        <v>1341</v>
      </c>
      <c r="J6206" s="26" t="s">
        <v>2246</v>
      </c>
      <c r="K6206" s="5" t="s">
        <v>1958</v>
      </c>
      <c r="L6206" s="5"/>
      <c r="M6206" s="5">
        <v>1</v>
      </c>
      <c r="N6206" s="5" t="s">
        <v>1173</v>
      </c>
    </row>
    <row r="6207" spans="1:14" x14ac:dyDescent="0.35">
      <c r="A6207" s="5" t="s">
        <v>845</v>
      </c>
      <c r="B6207" s="117" t="str">
        <f>IF(ISERROR(VLOOKUP($A6207, Dropdownlisten!$A$3:$F$143, 2, FALSE)), "", VLOOKUP($A6207, Dropdownlisten!$A$3:$F$143, 2, FALSE))</f>
        <v>POI</v>
      </c>
      <c r="C6207" s="117">
        <f>IF(ISERROR(VLOOKUP($A6207, Dropdownlisten!$A$3:$F$143, 3, FALSE)), "", VLOOKUP($A6207, Dropdownlisten!$A$3:$F$143, 3, FALSE))</f>
        <v>3000</v>
      </c>
      <c r="D6207" s="117" t="str">
        <f>IF(ISERROR(VLOOKUP($A6207, Dropdownlisten!$A$3:$F$143, 4, FALSE)), "", VLOOKUP($A6207, Dropdownlisten!$A$3:$F$143, 4, FALSE))</f>
        <v>BildungBetreuung</v>
      </c>
      <c r="E6207" s="117" t="str">
        <f>IF(ISERROR(VLOOKUP($A6207, Dropdownlisten!$A$3:$F$143, 5, FALSE)), "", VLOOKUP($A6207, Dropdownlisten!$A$3:$F$143, 5, FALSE))</f>
        <v>3000_003</v>
      </c>
      <c r="F6207" s="117" t="str">
        <f>IF(ISERROR(VLOOKUP($A6207, Dropdownlisten!$A$3:$F$143, 6, FALSE)), "", VLOOKUP($A6207, Dropdownlisten!$A$3:$F$143, 6, FALSE))</f>
        <v>Schule</v>
      </c>
      <c r="G6207" s="117" t="str">
        <f>VLOOKUP(E6207,Datenstruktur_fuer_R!$D$2:$F$141,3,FALSE)</f>
        <v>Point</v>
      </c>
      <c r="H6207" s="120" t="s">
        <v>689</v>
      </c>
      <c r="I6207" s="26" t="s">
        <v>1341</v>
      </c>
      <c r="J6207" s="26" t="s">
        <v>2247</v>
      </c>
      <c r="K6207" s="5"/>
      <c r="L6207" s="5"/>
      <c r="M6207" s="5">
        <v>1</v>
      </c>
      <c r="N6207" s="5" t="s">
        <v>1173</v>
      </c>
    </row>
    <row r="6208" spans="1:14" x14ac:dyDescent="0.35">
      <c r="A6208" s="5" t="s">
        <v>845</v>
      </c>
      <c r="B6208" s="117" t="str">
        <f>IF(ISERROR(VLOOKUP($A6208, Dropdownlisten!$A$3:$F$143, 2, FALSE)), "", VLOOKUP($A6208, Dropdownlisten!$A$3:$F$143, 2, FALSE))</f>
        <v>POI</v>
      </c>
      <c r="C6208" s="117">
        <f>IF(ISERROR(VLOOKUP($A6208, Dropdownlisten!$A$3:$F$143, 3, FALSE)), "", VLOOKUP($A6208, Dropdownlisten!$A$3:$F$143, 3, FALSE))</f>
        <v>3000</v>
      </c>
      <c r="D6208" s="117" t="str">
        <f>IF(ISERROR(VLOOKUP($A6208, Dropdownlisten!$A$3:$F$143, 4, FALSE)), "", VLOOKUP($A6208, Dropdownlisten!$A$3:$F$143, 4, FALSE))</f>
        <v>BildungBetreuung</v>
      </c>
      <c r="E6208" s="117" t="str">
        <f>IF(ISERROR(VLOOKUP($A6208, Dropdownlisten!$A$3:$F$143, 5, FALSE)), "", VLOOKUP($A6208, Dropdownlisten!$A$3:$F$143, 5, FALSE))</f>
        <v>3000_003</v>
      </c>
      <c r="F6208" s="117" t="str">
        <f>IF(ISERROR(VLOOKUP($A6208, Dropdownlisten!$A$3:$F$143, 6, FALSE)), "", VLOOKUP($A6208, Dropdownlisten!$A$3:$F$143, 6, FALSE))</f>
        <v>Schule</v>
      </c>
      <c r="G6208" s="117" t="str">
        <f>VLOOKUP(E6208,Datenstruktur_fuer_R!$D$2:$F$141,3,FALSE)</f>
        <v>Point</v>
      </c>
      <c r="H6208" s="120" t="s">
        <v>290</v>
      </c>
      <c r="I6208" s="26" t="s">
        <v>1341</v>
      </c>
      <c r="J6208" s="26" t="s">
        <v>2247</v>
      </c>
      <c r="K6208" s="5" t="s">
        <v>1936</v>
      </c>
      <c r="L6208" s="5"/>
      <c r="M6208" s="5">
        <v>1</v>
      </c>
      <c r="N6208" s="5" t="s">
        <v>1173</v>
      </c>
    </row>
    <row r="6209" spans="1:14" x14ac:dyDescent="0.35">
      <c r="A6209" s="5" t="s">
        <v>845</v>
      </c>
      <c r="B6209" s="117" t="str">
        <f>IF(ISERROR(VLOOKUP($A6209, Dropdownlisten!$A$3:$F$143, 2, FALSE)), "", VLOOKUP($A6209, Dropdownlisten!$A$3:$F$143, 2, FALSE))</f>
        <v>POI</v>
      </c>
      <c r="C6209" s="117">
        <f>IF(ISERROR(VLOOKUP($A6209, Dropdownlisten!$A$3:$F$143, 3, FALSE)), "", VLOOKUP($A6209, Dropdownlisten!$A$3:$F$143, 3, FALSE))</f>
        <v>3000</v>
      </c>
      <c r="D6209" s="117" t="str">
        <f>IF(ISERROR(VLOOKUP($A6209, Dropdownlisten!$A$3:$F$143, 4, FALSE)), "", VLOOKUP($A6209, Dropdownlisten!$A$3:$F$143, 4, FALSE))</f>
        <v>BildungBetreuung</v>
      </c>
      <c r="E6209" s="117" t="str">
        <f>IF(ISERROR(VLOOKUP($A6209, Dropdownlisten!$A$3:$F$143, 5, FALSE)), "", VLOOKUP($A6209, Dropdownlisten!$A$3:$F$143, 5, FALSE))</f>
        <v>3000_003</v>
      </c>
      <c r="F6209" s="117" t="str">
        <f>IF(ISERROR(VLOOKUP($A6209, Dropdownlisten!$A$3:$F$143, 6, FALSE)), "", VLOOKUP($A6209, Dropdownlisten!$A$3:$F$143, 6, FALSE))</f>
        <v>Schule</v>
      </c>
      <c r="G6209" s="117" t="str">
        <f>VLOOKUP(E6209,Datenstruktur_fuer_R!$D$2:$F$141,3,FALSE)</f>
        <v>Point</v>
      </c>
      <c r="H6209" s="120" t="s">
        <v>291</v>
      </c>
      <c r="I6209" s="26" t="s">
        <v>1341</v>
      </c>
      <c r="J6209" s="26" t="s">
        <v>2247</v>
      </c>
      <c r="K6209" s="5" t="s">
        <v>1937</v>
      </c>
      <c r="L6209" s="5"/>
      <c r="M6209" s="5">
        <v>1</v>
      </c>
      <c r="N6209" s="5" t="s">
        <v>1173</v>
      </c>
    </row>
    <row r="6210" spans="1:14" x14ac:dyDescent="0.35">
      <c r="A6210" s="5" t="s">
        <v>845</v>
      </c>
      <c r="B6210" s="117" t="str">
        <f>IF(ISERROR(VLOOKUP($A6210, Dropdownlisten!$A$3:$F$143, 2, FALSE)), "", VLOOKUP($A6210, Dropdownlisten!$A$3:$F$143, 2, FALSE))</f>
        <v>POI</v>
      </c>
      <c r="C6210" s="117">
        <f>IF(ISERROR(VLOOKUP($A6210, Dropdownlisten!$A$3:$F$143, 3, FALSE)), "", VLOOKUP($A6210, Dropdownlisten!$A$3:$F$143, 3, FALSE))</f>
        <v>3000</v>
      </c>
      <c r="D6210" s="117" t="str">
        <f>IF(ISERROR(VLOOKUP($A6210, Dropdownlisten!$A$3:$F$143, 4, FALSE)), "", VLOOKUP($A6210, Dropdownlisten!$A$3:$F$143, 4, FALSE))</f>
        <v>BildungBetreuung</v>
      </c>
      <c r="E6210" s="117" t="str">
        <f>IF(ISERROR(VLOOKUP($A6210, Dropdownlisten!$A$3:$F$143, 5, FALSE)), "", VLOOKUP($A6210, Dropdownlisten!$A$3:$F$143, 5, FALSE))</f>
        <v>3000_003</v>
      </c>
      <c r="F6210" s="117" t="str">
        <f>IF(ISERROR(VLOOKUP($A6210, Dropdownlisten!$A$3:$F$143, 6, FALSE)), "", VLOOKUP($A6210, Dropdownlisten!$A$3:$F$143, 6, FALSE))</f>
        <v>Schule</v>
      </c>
      <c r="G6210" s="117" t="str">
        <f>VLOOKUP(E6210,Datenstruktur_fuer_R!$D$2:$F$141,3,FALSE)</f>
        <v>Point</v>
      </c>
      <c r="H6210" s="120" t="s">
        <v>288</v>
      </c>
      <c r="I6210" s="26" t="s">
        <v>1341</v>
      </c>
      <c r="J6210" s="26" t="s">
        <v>2247</v>
      </c>
      <c r="K6210" s="5" t="s">
        <v>1938</v>
      </c>
      <c r="L6210" s="5"/>
      <c r="M6210" s="5">
        <v>1</v>
      </c>
      <c r="N6210" s="5" t="s">
        <v>1173</v>
      </c>
    </row>
    <row r="6211" spans="1:14" x14ac:dyDescent="0.35">
      <c r="A6211" s="5" t="s">
        <v>845</v>
      </c>
      <c r="B6211" s="117" t="str">
        <f>IF(ISERROR(VLOOKUP($A6211, Dropdownlisten!$A$3:$F$143, 2, FALSE)), "", VLOOKUP($A6211, Dropdownlisten!$A$3:$F$143, 2, FALSE))</f>
        <v>POI</v>
      </c>
      <c r="C6211" s="117">
        <f>IF(ISERROR(VLOOKUP($A6211, Dropdownlisten!$A$3:$F$143, 3, FALSE)), "", VLOOKUP($A6211, Dropdownlisten!$A$3:$F$143, 3, FALSE))</f>
        <v>3000</v>
      </c>
      <c r="D6211" s="117" t="str">
        <f>IF(ISERROR(VLOOKUP($A6211, Dropdownlisten!$A$3:$F$143, 4, FALSE)), "", VLOOKUP($A6211, Dropdownlisten!$A$3:$F$143, 4, FALSE))</f>
        <v>BildungBetreuung</v>
      </c>
      <c r="E6211" s="117" t="str">
        <f>IF(ISERROR(VLOOKUP($A6211, Dropdownlisten!$A$3:$F$143, 5, FALSE)), "", VLOOKUP($A6211, Dropdownlisten!$A$3:$F$143, 5, FALSE))</f>
        <v>3000_003</v>
      </c>
      <c r="F6211" s="117" t="str">
        <f>IF(ISERROR(VLOOKUP($A6211, Dropdownlisten!$A$3:$F$143, 6, FALSE)), "", VLOOKUP($A6211, Dropdownlisten!$A$3:$F$143, 6, FALSE))</f>
        <v>Schule</v>
      </c>
      <c r="G6211" s="117" t="str">
        <f>VLOOKUP(E6211,Datenstruktur_fuer_R!$D$2:$F$141,3,FALSE)</f>
        <v>Point</v>
      </c>
      <c r="H6211" s="120" t="s">
        <v>289</v>
      </c>
      <c r="I6211" s="26" t="s">
        <v>1341</v>
      </c>
      <c r="J6211" s="26" t="s">
        <v>2247</v>
      </c>
      <c r="K6211" s="5" t="s">
        <v>1939</v>
      </c>
      <c r="L6211" s="5"/>
      <c r="M6211" s="5">
        <v>1</v>
      </c>
      <c r="N6211" s="5" t="s">
        <v>1173</v>
      </c>
    </row>
    <row r="6212" spans="1:14" x14ac:dyDescent="0.35">
      <c r="A6212" s="5" t="s">
        <v>845</v>
      </c>
      <c r="B6212" s="117" t="str">
        <f>IF(ISERROR(VLOOKUP($A6212, Dropdownlisten!$A$3:$F$143, 2, FALSE)), "", VLOOKUP($A6212, Dropdownlisten!$A$3:$F$143, 2, FALSE))</f>
        <v>POI</v>
      </c>
      <c r="C6212" s="117">
        <f>IF(ISERROR(VLOOKUP($A6212, Dropdownlisten!$A$3:$F$143, 3, FALSE)), "", VLOOKUP($A6212, Dropdownlisten!$A$3:$F$143, 3, FALSE))</f>
        <v>3000</v>
      </c>
      <c r="D6212" s="117" t="str">
        <f>IF(ISERROR(VLOOKUP($A6212, Dropdownlisten!$A$3:$F$143, 4, FALSE)), "", VLOOKUP($A6212, Dropdownlisten!$A$3:$F$143, 4, FALSE))</f>
        <v>BildungBetreuung</v>
      </c>
      <c r="E6212" s="117" t="str">
        <f>IF(ISERROR(VLOOKUP($A6212, Dropdownlisten!$A$3:$F$143, 5, FALSE)), "", VLOOKUP($A6212, Dropdownlisten!$A$3:$F$143, 5, FALSE))</f>
        <v>3000_003</v>
      </c>
      <c r="F6212" s="117" t="str">
        <f>IF(ISERROR(VLOOKUP($A6212, Dropdownlisten!$A$3:$F$143, 6, FALSE)), "", VLOOKUP($A6212, Dropdownlisten!$A$3:$F$143, 6, FALSE))</f>
        <v>Schule</v>
      </c>
      <c r="G6212" s="117" t="str">
        <f>VLOOKUP(E6212,Datenstruktur_fuer_R!$D$2:$F$141,3,FALSE)</f>
        <v>Point</v>
      </c>
      <c r="H6212" s="120" t="s">
        <v>293</v>
      </c>
      <c r="I6212" s="26" t="s">
        <v>1341</v>
      </c>
      <c r="J6212" s="26" t="s">
        <v>2247</v>
      </c>
      <c r="K6212" s="5" t="s">
        <v>1958</v>
      </c>
      <c r="L6212" s="5"/>
      <c r="M6212" s="5">
        <v>1</v>
      </c>
      <c r="N6212" s="5" t="s">
        <v>1173</v>
      </c>
    </row>
    <row r="6213" spans="1:14" x14ac:dyDescent="0.35">
      <c r="A6213" s="5" t="s">
        <v>729</v>
      </c>
      <c r="B6213" s="117" t="str">
        <f>IF(ISERROR(VLOOKUP($A6213, Dropdownlisten!$A$3:$F$143, 2, FALSE)), "", VLOOKUP($A6213, Dropdownlisten!$A$3:$F$143, 2, FALSE))</f>
        <v>POI</v>
      </c>
      <c r="C6213" s="117">
        <f>IF(ISERROR(VLOOKUP($A6213, Dropdownlisten!$A$3:$F$143, 3, FALSE)), "", VLOOKUP($A6213, Dropdownlisten!$A$3:$F$143, 3, FALSE))</f>
        <v>6000</v>
      </c>
      <c r="D6213" s="117" t="str">
        <f>IF(ISERROR(VLOOKUP($A6213, Dropdownlisten!$A$3:$F$143, 4, FALSE)), "", VLOOKUP($A6213, Dropdownlisten!$A$3:$F$143, 4, FALSE))</f>
        <v>UnterhaltungSportNaherholung</v>
      </c>
      <c r="E6213" s="117" t="str">
        <f>IF(ISERROR(VLOOKUP($A6213, Dropdownlisten!$A$3:$F$143, 5, FALSE)), "", VLOOKUP($A6213, Dropdownlisten!$A$3:$F$143, 5, FALSE))</f>
        <v>6000_020</v>
      </c>
      <c r="F6213" s="117" t="str">
        <f>IF(ISERROR(VLOOKUP($A6213, Dropdownlisten!$A$3:$F$143, 6, FALSE)), "", VLOOKUP($A6213, Dropdownlisten!$A$3:$F$143, 6, FALSE))</f>
        <v>Touristeninformation</v>
      </c>
      <c r="G6213" s="117" t="str">
        <f>VLOOKUP(E6213,Datenstruktur_fuer_R!$D$2:$F$141,3,FALSE)</f>
        <v>Point</v>
      </c>
      <c r="H6213" s="120" t="s">
        <v>689</v>
      </c>
      <c r="I6213" s="26" t="s">
        <v>1341</v>
      </c>
      <c r="J6213" s="26" t="s">
        <v>2248</v>
      </c>
      <c r="K6213" s="5" t="s">
        <v>1958</v>
      </c>
      <c r="L6213" s="5" t="s">
        <v>2018</v>
      </c>
      <c r="M6213" s="5">
        <v>1</v>
      </c>
      <c r="N6213" s="5" t="s">
        <v>1173</v>
      </c>
    </row>
    <row r="6214" spans="1:14" x14ac:dyDescent="0.35">
      <c r="A6214" s="5" t="s">
        <v>729</v>
      </c>
      <c r="B6214" s="117" t="str">
        <f>IF(ISERROR(VLOOKUP($A6214, Dropdownlisten!$A$3:$F$143, 2, FALSE)), "", VLOOKUP($A6214, Dropdownlisten!$A$3:$F$143, 2, FALSE))</f>
        <v>POI</v>
      </c>
      <c r="C6214" s="117">
        <f>IF(ISERROR(VLOOKUP($A6214, Dropdownlisten!$A$3:$F$143, 3, FALSE)), "", VLOOKUP($A6214, Dropdownlisten!$A$3:$F$143, 3, FALSE))</f>
        <v>6000</v>
      </c>
      <c r="D6214" s="117" t="str">
        <f>IF(ISERROR(VLOOKUP($A6214, Dropdownlisten!$A$3:$F$143, 4, FALSE)), "", VLOOKUP($A6214, Dropdownlisten!$A$3:$F$143, 4, FALSE))</f>
        <v>UnterhaltungSportNaherholung</v>
      </c>
      <c r="E6214" s="117" t="str">
        <f>IF(ISERROR(VLOOKUP($A6214, Dropdownlisten!$A$3:$F$143, 5, FALSE)), "", VLOOKUP($A6214, Dropdownlisten!$A$3:$F$143, 5, FALSE))</f>
        <v>6000_020</v>
      </c>
      <c r="F6214" s="117" t="str">
        <f>IF(ISERROR(VLOOKUP($A6214, Dropdownlisten!$A$3:$F$143, 6, FALSE)), "", VLOOKUP($A6214, Dropdownlisten!$A$3:$F$143, 6, FALSE))</f>
        <v>Touristeninformation</v>
      </c>
      <c r="G6214" s="117" t="str">
        <f>VLOOKUP(E6214,Datenstruktur_fuer_R!$D$2:$F$141,3,FALSE)</f>
        <v>Point</v>
      </c>
      <c r="H6214" s="120" t="s">
        <v>290</v>
      </c>
      <c r="I6214" s="26" t="s">
        <v>1341</v>
      </c>
      <c r="J6214" s="26" t="s">
        <v>2248</v>
      </c>
      <c r="K6214" s="5" t="s">
        <v>1936</v>
      </c>
      <c r="L6214" s="5"/>
      <c r="M6214" s="5">
        <v>1</v>
      </c>
      <c r="N6214" s="5" t="s">
        <v>1173</v>
      </c>
    </row>
    <row r="6215" spans="1:14" x14ac:dyDescent="0.35">
      <c r="A6215" s="5" t="s">
        <v>729</v>
      </c>
      <c r="B6215" s="117" t="str">
        <f>IF(ISERROR(VLOOKUP($A6215, Dropdownlisten!$A$3:$F$143, 2, FALSE)), "", VLOOKUP($A6215, Dropdownlisten!$A$3:$F$143, 2, FALSE))</f>
        <v>POI</v>
      </c>
      <c r="C6215" s="117">
        <f>IF(ISERROR(VLOOKUP($A6215, Dropdownlisten!$A$3:$F$143, 3, FALSE)), "", VLOOKUP($A6215, Dropdownlisten!$A$3:$F$143, 3, FALSE))</f>
        <v>6000</v>
      </c>
      <c r="D6215" s="117" t="str">
        <f>IF(ISERROR(VLOOKUP($A6215, Dropdownlisten!$A$3:$F$143, 4, FALSE)), "", VLOOKUP($A6215, Dropdownlisten!$A$3:$F$143, 4, FALSE))</f>
        <v>UnterhaltungSportNaherholung</v>
      </c>
      <c r="E6215" s="117" t="str">
        <f>IF(ISERROR(VLOOKUP($A6215, Dropdownlisten!$A$3:$F$143, 5, FALSE)), "", VLOOKUP($A6215, Dropdownlisten!$A$3:$F$143, 5, FALSE))</f>
        <v>6000_020</v>
      </c>
      <c r="F6215" s="117" t="str">
        <f>IF(ISERROR(VLOOKUP($A6215, Dropdownlisten!$A$3:$F$143, 6, FALSE)), "", VLOOKUP($A6215, Dropdownlisten!$A$3:$F$143, 6, FALSE))</f>
        <v>Touristeninformation</v>
      </c>
      <c r="G6215" s="117" t="str">
        <f>VLOOKUP(E6215,Datenstruktur_fuer_R!$D$2:$F$141,3,FALSE)</f>
        <v>Point</v>
      </c>
      <c r="H6215" s="120" t="s">
        <v>291</v>
      </c>
      <c r="I6215" s="26" t="s">
        <v>1341</v>
      </c>
      <c r="J6215" s="26" t="s">
        <v>2248</v>
      </c>
      <c r="K6215" s="5" t="s">
        <v>1937</v>
      </c>
      <c r="L6215" s="5"/>
      <c r="M6215" s="5">
        <v>1</v>
      </c>
      <c r="N6215" s="5" t="s">
        <v>1173</v>
      </c>
    </row>
    <row r="6216" spans="1:14" x14ac:dyDescent="0.35">
      <c r="A6216" s="5" t="s">
        <v>729</v>
      </c>
      <c r="B6216" s="117" t="str">
        <f>IF(ISERROR(VLOOKUP($A6216, Dropdownlisten!$A$3:$F$143, 2, FALSE)), "", VLOOKUP($A6216, Dropdownlisten!$A$3:$F$143, 2, FALSE))</f>
        <v>POI</v>
      </c>
      <c r="C6216" s="117">
        <f>IF(ISERROR(VLOOKUP($A6216, Dropdownlisten!$A$3:$F$143, 3, FALSE)), "", VLOOKUP($A6216, Dropdownlisten!$A$3:$F$143, 3, FALSE))</f>
        <v>6000</v>
      </c>
      <c r="D6216" s="117" t="str">
        <f>IF(ISERROR(VLOOKUP($A6216, Dropdownlisten!$A$3:$F$143, 4, FALSE)), "", VLOOKUP($A6216, Dropdownlisten!$A$3:$F$143, 4, FALSE))</f>
        <v>UnterhaltungSportNaherholung</v>
      </c>
      <c r="E6216" s="117" t="str">
        <f>IF(ISERROR(VLOOKUP($A6216, Dropdownlisten!$A$3:$F$143, 5, FALSE)), "", VLOOKUP($A6216, Dropdownlisten!$A$3:$F$143, 5, FALSE))</f>
        <v>6000_020</v>
      </c>
      <c r="F6216" s="117" t="str">
        <f>IF(ISERROR(VLOOKUP($A6216, Dropdownlisten!$A$3:$F$143, 6, FALSE)), "", VLOOKUP($A6216, Dropdownlisten!$A$3:$F$143, 6, FALSE))</f>
        <v>Touristeninformation</v>
      </c>
      <c r="G6216" s="117" t="str">
        <f>VLOOKUP(E6216,Datenstruktur_fuer_R!$D$2:$F$141,3,FALSE)</f>
        <v>Point</v>
      </c>
      <c r="H6216" s="120" t="s">
        <v>288</v>
      </c>
      <c r="I6216" s="26" t="s">
        <v>1341</v>
      </c>
      <c r="J6216" s="26" t="s">
        <v>2248</v>
      </c>
      <c r="K6216" s="5" t="s">
        <v>1938</v>
      </c>
      <c r="L6216" s="5"/>
      <c r="M6216" s="5">
        <v>1</v>
      </c>
      <c r="N6216" s="5" t="s">
        <v>1173</v>
      </c>
    </row>
    <row r="6217" spans="1:14" x14ac:dyDescent="0.35">
      <c r="A6217" s="5" t="s">
        <v>729</v>
      </c>
      <c r="B6217" s="117" t="str">
        <f>IF(ISERROR(VLOOKUP($A6217, Dropdownlisten!$A$3:$F$143, 2, FALSE)), "", VLOOKUP($A6217, Dropdownlisten!$A$3:$F$143, 2, FALSE))</f>
        <v>POI</v>
      </c>
      <c r="C6217" s="117">
        <f>IF(ISERROR(VLOOKUP($A6217, Dropdownlisten!$A$3:$F$143, 3, FALSE)), "", VLOOKUP($A6217, Dropdownlisten!$A$3:$F$143, 3, FALSE))</f>
        <v>6000</v>
      </c>
      <c r="D6217" s="117" t="str">
        <f>IF(ISERROR(VLOOKUP($A6217, Dropdownlisten!$A$3:$F$143, 4, FALSE)), "", VLOOKUP($A6217, Dropdownlisten!$A$3:$F$143, 4, FALSE))</f>
        <v>UnterhaltungSportNaherholung</v>
      </c>
      <c r="E6217" s="117" t="str">
        <f>IF(ISERROR(VLOOKUP($A6217, Dropdownlisten!$A$3:$F$143, 5, FALSE)), "", VLOOKUP($A6217, Dropdownlisten!$A$3:$F$143, 5, FALSE))</f>
        <v>6000_020</v>
      </c>
      <c r="F6217" s="117" t="str">
        <f>IF(ISERROR(VLOOKUP($A6217, Dropdownlisten!$A$3:$F$143, 6, FALSE)), "", VLOOKUP($A6217, Dropdownlisten!$A$3:$F$143, 6, FALSE))</f>
        <v>Touristeninformation</v>
      </c>
      <c r="G6217" s="117" t="str">
        <f>VLOOKUP(E6217,Datenstruktur_fuer_R!$D$2:$F$141,3,FALSE)</f>
        <v>Point</v>
      </c>
      <c r="H6217" s="120" t="s">
        <v>289</v>
      </c>
      <c r="I6217" s="26" t="s">
        <v>1341</v>
      </c>
      <c r="J6217" s="26" t="s">
        <v>2248</v>
      </c>
      <c r="K6217" s="5" t="s">
        <v>1939</v>
      </c>
      <c r="L6217" s="5"/>
      <c r="M6217" s="5">
        <v>1</v>
      </c>
      <c r="N6217" s="5" t="s">
        <v>1173</v>
      </c>
    </row>
    <row r="6218" spans="1:14" x14ac:dyDescent="0.35">
      <c r="A6218" s="5" t="s">
        <v>729</v>
      </c>
      <c r="B6218" s="117" t="str">
        <f>IF(ISERROR(VLOOKUP($A6218, Dropdownlisten!$A$3:$F$143, 2, FALSE)), "", VLOOKUP($A6218, Dropdownlisten!$A$3:$F$143, 2, FALSE))</f>
        <v>POI</v>
      </c>
      <c r="C6218" s="117">
        <f>IF(ISERROR(VLOOKUP($A6218, Dropdownlisten!$A$3:$F$143, 3, FALSE)), "", VLOOKUP($A6218, Dropdownlisten!$A$3:$F$143, 3, FALSE))</f>
        <v>6000</v>
      </c>
      <c r="D6218" s="117" t="str">
        <f>IF(ISERROR(VLOOKUP($A6218, Dropdownlisten!$A$3:$F$143, 4, FALSE)), "", VLOOKUP($A6218, Dropdownlisten!$A$3:$F$143, 4, FALSE))</f>
        <v>UnterhaltungSportNaherholung</v>
      </c>
      <c r="E6218" s="117" t="str">
        <f>IF(ISERROR(VLOOKUP($A6218, Dropdownlisten!$A$3:$F$143, 5, FALSE)), "", VLOOKUP($A6218, Dropdownlisten!$A$3:$F$143, 5, FALSE))</f>
        <v>6000_020</v>
      </c>
      <c r="F6218" s="117" t="str">
        <f>IF(ISERROR(VLOOKUP($A6218, Dropdownlisten!$A$3:$F$143, 6, FALSE)), "", VLOOKUP($A6218, Dropdownlisten!$A$3:$F$143, 6, FALSE))</f>
        <v>Touristeninformation</v>
      </c>
      <c r="G6218" s="117" t="str">
        <f>VLOOKUP(E6218,Datenstruktur_fuer_R!$D$2:$F$141,3,FALSE)</f>
        <v>Point</v>
      </c>
      <c r="H6218" s="120" t="s">
        <v>293</v>
      </c>
      <c r="I6218" s="26" t="s">
        <v>1341</v>
      </c>
      <c r="J6218" s="26" t="s">
        <v>2248</v>
      </c>
      <c r="K6218" s="5" t="s">
        <v>1958</v>
      </c>
      <c r="L6218" s="5"/>
      <c r="M6218" s="5">
        <v>1</v>
      </c>
      <c r="N6218" s="5" t="s">
        <v>1173</v>
      </c>
    </row>
    <row r="6219" spans="1:14" x14ac:dyDescent="0.35">
      <c r="A6219" s="5" t="s">
        <v>861</v>
      </c>
      <c r="B6219" s="117" t="str">
        <f>IF(ISERROR(VLOOKUP($A6219, Dropdownlisten!$A$3:$F$143, 2, FALSE)), "", VLOOKUP($A6219, Dropdownlisten!$A$3:$F$143, 2, FALSE))</f>
        <v>POI</v>
      </c>
      <c r="C6219" s="117">
        <f>IF(ISERROR(VLOOKUP($A6219, Dropdownlisten!$A$3:$F$143, 3, FALSE)), "", VLOOKUP($A6219, Dropdownlisten!$A$3:$F$143, 3, FALSE))</f>
        <v>7000</v>
      </c>
      <c r="D6219" s="117" t="str">
        <f>IF(ISERROR(VLOOKUP($A6219, Dropdownlisten!$A$3:$F$143, 4, FALSE)), "", VLOOKUP($A6219, Dropdownlisten!$A$3:$F$143, 4, FALSE))</f>
        <v>EinkaufenDienstleistung</v>
      </c>
      <c r="E6219" s="117" t="str">
        <f>IF(ISERROR(VLOOKUP($A6219, Dropdownlisten!$A$3:$F$143, 5, FALSE)), "", VLOOKUP($A6219, Dropdownlisten!$A$3:$F$143, 5, FALSE))</f>
        <v>7000_011</v>
      </c>
      <c r="F6219" s="117" t="str">
        <f>IF(ISERROR(VLOOKUP($A6219, Dropdownlisten!$A$3:$F$143, 6, FALSE)), "", VLOOKUP($A6219, Dropdownlisten!$A$3:$F$143, 6, FALSE))</f>
        <v>Lebensmittelgeschaeft</v>
      </c>
      <c r="G6219" s="117" t="str">
        <f>VLOOKUP(E6219,Datenstruktur_fuer_R!$D$2:$F$141,3,FALSE)</f>
        <v>Point</v>
      </c>
      <c r="H6219" s="120" t="s">
        <v>689</v>
      </c>
      <c r="I6219" s="26" t="s">
        <v>1341</v>
      </c>
      <c r="J6219" s="26" t="s">
        <v>2249</v>
      </c>
      <c r="K6219" s="5" t="s">
        <v>1958</v>
      </c>
      <c r="L6219" s="5" t="s">
        <v>2019</v>
      </c>
      <c r="M6219" s="5">
        <v>1</v>
      </c>
      <c r="N6219" s="5" t="s">
        <v>1173</v>
      </c>
    </row>
    <row r="6220" spans="1:14" x14ac:dyDescent="0.35">
      <c r="A6220" s="5" t="s">
        <v>861</v>
      </c>
      <c r="B6220" s="117" t="str">
        <f>IF(ISERROR(VLOOKUP($A6220, Dropdownlisten!$A$3:$F$143, 2, FALSE)), "", VLOOKUP($A6220, Dropdownlisten!$A$3:$F$143, 2, FALSE))</f>
        <v>POI</v>
      </c>
      <c r="C6220" s="117">
        <f>IF(ISERROR(VLOOKUP($A6220, Dropdownlisten!$A$3:$F$143, 3, FALSE)), "", VLOOKUP($A6220, Dropdownlisten!$A$3:$F$143, 3, FALSE))</f>
        <v>7000</v>
      </c>
      <c r="D6220" s="117" t="str">
        <f>IF(ISERROR(VLOOKUP($A6220, Dropdownlisten!$A$3:$F$143, 4, FALSE)), "", VLOOKUP($A6220, Dropdownlisten!$A$3:$F$143, 4, FALSE))</f>
        <v>EinkaufenDienstleistung</v>
      </c>
      <c r="E6220" s="117" t="str">
        <f>IF(ISERROR(VLOOKUP($A6220, Dropdownlisten!$A$3:$F$143, 5, FALSE)), "", VLOOKUP($A6220, Dropdownlisten!$A$3:$F$143, 5, FALSE))</f>
        <v>7000_011</v>
      </c>
      <c r="F6220" s="117" t="str">
        <f>IF(ISERROR(VLOOKUP($A6220, Dropdownlisten!$A$3:$F$143, 6, FALSE)), "", VLOOKUP($A6220, Dropdownlisten!$A$3:$F$143, 6, FALSE))</f>
        <v>Lebensmittelgeschaeft</v>
      </c>
      <c r="G6220" s="117" t="str">
        <f>VLOOKUP(E6220,Datenstruktur_fuer_R!$D$2:$F$141,3,FALSE)</f>
        <v>Point</v>
      </c>
      <c r="H6220" s="120" t="s">
        <v>290</v>
      </c>
      <c r="I6220" s="26" t="s">
        <v>1341</v>
      </c>
      <c r="J6220" s="26" t="s">
        <v>2249</v>
      </c>
      <c r="K6220" s="5" t="s">
        <v>1936</v>
      </c>
      <c r="L6220" s="5"/>
      <c r="M6220" s="5">
        <v>1</v>
      </c>
      <c r="N6220" s="5" t="s">
        <v>1173</v>
      </c>
    </row>
    <row r="6221" spans="1:14" x14ac:dyDescent="0.35">
      <c r="A6221" s="5" t="s">
        <v>861</v>
      </c>
      <c r="B6221" s="117" t="str">
        <f>IF(ISERROR(VLOOKUP($A6221, Dropdownlisten!$A$3:$F$143, 2, FALSE)), "", VLOOKUP($A6221, Dropdownlisten!$A$3:$F$143, 2, FALSE))</f>
        <v>POI</v>
      </c>
      <c r="C6221" s="117">
        <f>IF(ISERROR(VLOOKUP($A6221, Dropdownlisten!$A$3:$F$143, 3, FALSE)), "", VLOOKUP($A6221, Dropdownlisten!$A$3:$F$143, 3, FALSE))</f>
        <v>7000</v>
      </c>
      <c r="D6221" s="117" t="str">
        <f>IF(ISERROR(VLOOKUP($A6221, Dropdownlisten!$A$3:$F$143, 4, FALSE)), "", VLOOKUP($A6221, Dropdownlisten!$A$3:$F$143, 4, FALSE))</f>
        <v>EinkaufenDienstleistung</v>
      </c>
      <c r="E6221" s="117" t="str">
        <f>IF(ISERROR(VLOOKUP($A6221, Dropdownlisten!$A$3:$F$143, 5, FALSE)), "", VLOOKUP($A6221, Dropdownlisten!$A$3:$F$143, 5, FALSE))</f>
        <v>7000_011</v>
      </c>
      <c r="F6221" s="117" t="str">
        <f>IF(ISERROR(VLOOKUP($A6221, Dropdownlisten!$A$3:$F$143, 6, FALSE)), "", VLOOKUP($A6221, Dropdownlisten!$A$3:$F$143, 6, FALSE))</f>
        <v>Lebensmittelgeschaeft</v>
      </c>
      <c r="G6221" s="117" t="str">
        <f>VLOOKUP(E6221,Datenstruktur_fuer_R!$D$2:$F$141,3,FALSE)</f>
        <v>Point</v>
      </c>
      <c r="H6221" s="120" t="s">
        <v>291</v>
      </c>
      <c r="I6221" s="26" t="s">
        <v>1341</v>
      </c>
      <c r="J6221" s="26" t="s">
        <v>2249</v>
      </c>
      <c r="K6221" s="5" t="s">
        <v>1937</v>
      </c>
      <c r="L6221" s="5"/>
      <c r="M6221" s="5">
        <v>1</v>
      </c>
      <c r="N6221" s="5" t="s">
        <v>1173</v>
      </c>
    </row>
    <row r="6222" spans="1:14" x14ac:dyDescent="0.35">
      <c r="A6222" s="5" t="s">
        <v>861</v>
      </c>
      <c r="B6222" s="117" t="str">
        <f>IF(ISERROR(VLOOKUP($A6222, Dropdownlisten!$A$3:$F$143, 2, FALSE)), "", VLOOKUP($A6222, Dropdownlisten!$A$3:$F$143, 2, FALSE))</f>
        <v>POI</v>
      </c>
      <c r="C6222" s="117">
        <f>IF(ISERROR(VLOOKUP($A6222, Dropdownlisten!$A$3:$F$143, 3, FALSE)), "", VLOOKUP($A6222, Dropdownlisten!$A$3:$F$143, 3, FALSE))</f>
        <v>7000</v>
      </c>
      <c r="D6222" s="117" t="str">
        <f>IF(ISERROR(VLOOKUP($A6222, Dropdownlisten!$A$3:$F$143, 4, FALSE)), "", VLOOKUP($A6222, Dropdownlisten!$A$3:$F$143, 4, FALSE))</f>
        <v>EinkaufenDienstleistung</v>
      </c>
      <c r="E6222" s="117" t="str">
        <f>IF(ISERROR(VLOOKUP($A6222, Dropdownlisten!$A$3:$F$143, 5, FALSE)), "", VLOOKUP($A6222, Dropdownlisten!$A$3:$F$143, 5, FALSE))</f>
        <v>7000_011</v>
      </c>
      <c r="F6222" s="117" t="str">
        <f>IF(ISERROR(VLOOKUP($A6222, Dropdownlisten!$A$3:$F$143, 6, FALSE)), "", VLOOKUP($A6222, Dropdownlisten!$A$3:$F$143, 6, FALSE))</f>
        <v>Lebensmittelgeschaeft</v>
      </c>
      <c r="G6222" s="117" t="str">
        <f>VLOOKUP(E6222,Datenstruktur_fuer_R!$D$2:$F$141,3,FALSE)</f>
        <v>Point</v>
      </c>
      <c r="H6222" s="120" t="s">
        <v>288</v>
      </c>
      <c r="I6222" s="26" t="s">
        <v>1341</v>
      </c>
      <c r="J6222" s="26" t="s">
        <v>2249</v>
      </c>
      <c r="K6222" s="5" t="s">
        <v>1938</v>
      </c>
      <c r="L6222" s="5"/>
      <c r="M6222" s="5">
        <v>1</v>
      </c>
      <c r="N6222" s="5" t="s">
        <v>1173</v>
      </c>
    </row>
    <row r="6223" spans="1:14" x14ac:dyDescent="0.35">
      <c r="A6223" s="5" t="s">
        <v>861</v>
      </c>
      <c r="B6223" s="117" t="str">
        <f>IF(ISERROR(VLOOKUP($A6223, Dropdownlisten!$A$3:$F$143, 2, FALSE)), "", VLOOKUP($A6223, Dropdownlisten!$A$3:$F$143, 2, FALSE))</f>
        <v>POI</v>
      </c>
      <c r="C6223" s="117">
        <f>IF(ISERROR(VLOOKUP($A6223, Dropdownlisten!$A$3:$F$143, 3, FALSE)), "", VLOOKUP($A6223, Dropdownlisten!$A$3:$F$143, 3, FALSE))</f>
        <v>7000</v>
      </c>
      <c r="D6223" s="117" t="str">
        <f>IF(ISERROR(VLOOKUP($A6223, Dropdownlisten!$A$3:$F$143, 4, FALSE)), "", VLOOKUP($A6223, Dropdownlisten!$A$3:$F$143, 4, FALSE))</f>
        <v>EinkaufenDienstleistung</v>
      </c>
      <c r="E6223" s="117" t="str">
        <f>IF(ISERROR(VLOOKUP($A6223, Dropdownlisten!$A$3:$F$143, 5, FALSE)), "", VLOOKUP($A6223, Dropdownlisten!$A$3:$F$143, 5, FALSE))</f>
        <v>7000_011</v>
      </c>
      <c r="F6223" s="117" t="str">
        <f>IF(ISERROR(VLOOKUP($A6223, Dropdownlisten!$A$3:$F$143, 6, FALSE)), "", VLOOKUP($A6223, Dropdownlisten!$A$3:$F$143, 6, FALSE))</f>
        <v>Lebensmittelgeschaeft</v>
      </c>
      <c r="G6223" s="117" t="str">
        <f>VLOOKUP(E6223,Datenstruktur_fuer_R!$D$2:$F$141,3,FALSE)</f>
        <v>Point</v>
      </c>
      <c r="H6223" s="120" t="s">
        <v>289</v>
      </c>
      <c r="I6223" s="26" t="s">
        <v>1341</v>
      </c>
      <c r="J6223" s="26" t="s">
        <v>2249</v>
      </c>
      <c r="K6223" s="5" t="s">
        <v>1939</v>
      </c>
      <c r="L6223" s="5"/>
      <c r="M6223" s="5">
        <v>1</v>
      </c>
      <c r="N6223" s="5" t="s">
        <v>1173</v>
      </c>
    </row>
    <row r="6224" spans="1:14" x14ac:dyDescent="0.35">
      <c r="A6224" s="5" t="s">
        <v>861</v>
      </c>
      <c r="B6224" s="117" t="str">
        <f>IF(ISERROR(VLOOKUP($A6224, Dropdownlisten!$A$3:$F$143, 2, FALSE)), "", VLOOKUP($A6224, Dropdownlisten!$A$3:$F$143, 2, FALSE))</f>
        <v>POI</v>
      </c>
      <c r="C6224" s="117">
        <f>IF(ISERROR(VLOOKUP($A6224, Dropdownlisten!$A$3:$F$143, 3, FALSE)), "", VLOOKUP($A6224, Dropdownlisten!$A$3:$F$143, 3, FALSE))</f>
        <v>7000</v>
      </c>
      <c r="D6224" s="117" t="str">
        <f>IF(ISERROR(VLOOKUP($A6224, Dropdownlisten!$A$3:$F$143, 4, FALSE)), "", VLOOKUP($A6224, Dropdownlisten!$A$3:$F$143, 4, FALSE))</f>
        <v>EinkaufenDienstleistung</v>
      </c>
      <c r="E6224" s="117" t="str">
        <f>IF(ISERROR(VLOOKUP($A6224, Dropdownlisten!$A$3:$F$143, 5, FALSE)), "", VLOOKUP($A6224, Dropdownlisten!$A$3:$F$143, 5, FALSE))</f>
        <v>7000_011</v>
      </c>
      <c r="F6224" s="117" t="str">
        <f>IF(ISERROR(VLOOKUP($A6224, Dropdownlisten!$A$3:$F$143, 6, FALSE)), "", VLOOKUP($A6224, Dropdownlisten!$A$3:$F$143, 6, FALSE))</f>
        <v>Lebensmittelgeschaeft</v>
      </c>
      <c r="G6224" s="117" t="str">
        <f>VLOOKUP(E6224,Datenstruktur_fuer_R!$D$2:$F$141,3,FALSE)</f>
        <v>Point</v>
      </c>
      <c r="H6224" s="120" t="s">
        <v>293</v>
      </c>
      <c r="I6224" s="26" t="s">
        <v>1341</v>
      </c>
      <c r="J6224" s="26" t="s">
        <v>2249</v>
      </c>
      <c r="K6224" s="5" t="s">
        <v>1958</v>
      </c>
      <c r="L6224" s="5"/>
      <c r="M6224" s="5">
        <v>1</v>
      </c>
      <c r="N6224" s="5" t="s">
        <v>1173</v>
      </c>
    </row>
    <row r="6225" spans="1:14" x14ac:dyDescent="0.35">
      <c r="A6225" s="5" t="s">
        <v>861</v>
      </c>
      <c r="B6225" s="117" t="str">
        <f>IF(ISERROR(VLOOKUP($A6225, Dropdownlisten!$A$3:$F$143, 2, FALSE)), "", VLOOKUP($A6225, Dropdownlisten!$A$3:$F$143, 2, FALSE))</f>
        <v>POI</v>
      </c>
      <c r="C6225" s="117">
        <f>IF(ISERROR(VLOOKUP($A6225, Dropdownlisten!$A$3:$F$143, 3, FALSE)), "", VLOOKUP($A6225, Dropdownlisten!$A$3:$F$143, 3, FALSE))</f>
        <v>7000</v>
      </c>
      <c r="D6225" s="117" t="str">
        <f>IF(ISERROR(VLOOKUP($A6225, Dropdownlisten!$A$3:$F$143, 4, FALSE)), "", VLOOKUP($A6225, Dropdownlisten!$A$3:$F$143, 4, FALSE))</f>
        <v>EinkaufenDienstleistung</v>
      </c>
      <c r="E6225" s="117" t="str">
        <f>IF(ISERROR(VLOOKUP($A6225, Dropdownlisten!$A$3:$F$143, 5, FALSE)), "", VLOOKUP($A6225, Dropdownlisten!$A$3:$F$143, 5, FALSE))</f>
        <v>7000_011</v>
      </c>
      <c r="F6225" s="117" t="str">
        <f>IF(ISERROR(VLOOKUP($A6225, Dropdownlisten!$A$3:$F$143, 6, FALSE)), "", VLOOKUP($A6225, Dropdownlisten!$A$3:$F$143, 6, FALSE))</f>
        <v>Lebensmittelgeschaeft</v>
      </c>
      <c r="G6225" s="117" t="str">
        <f>VLOOKUP(E6225,Datenstruktur_fuer_R!$D$2:$F$141,3,FALSE)</f>
        <v>Point</v>
      </c>
      <c r="H6225" s="120" t="s">
        <v>689</v>
      </c>
      <c r="I6225" s="26" t="s">
        <v>1341</v>
      </c>
      <c r="J6225" s="26" t="s">
        <v>2249</v>
      </c>
      <c r="K6225" s="5" t="s">
        <v>1958</v>
      </c>
      <c r="L6225" s="5" t="s">
        <v>2020</v>
      </c>
      <c r="M6225" s="5">
        <v>1</v>
      </c>
      <c r="N6225" s="5" t="s">
        <v>1173</v>
      </c>
    </row>
    <row r="6226" spans="1:14" x14ac:dyDescent="0.35">
      <c r="A6226" s="5" t="s">
        <v>861</v>
      </c>
      <c r="B6226" s="117" t="str">
        <f>IF(ISERROR(VLOOKUP($A6226, Dropdownlisten!$A$3:$F$143, 2, FALSE)), "", VLOOKUP($A6226, Dropdownlisten!$A$3:$F$143, 2, FALSE))</f>
        <v>POI</v>
      </c>
      <c r="C6226" s="117">
        <f>IF(ISERROR(VLOOKUP($A6226, Dropdownlisten!$A$3:$F$143, 3, FALSE)), "", VLOOKUP($A6226, Dropdownlisten!$A$3:$F$143, 3, FALSE))</f>
        <v>7000</v>
      </c>
      <c r="D6226" s="117" t="str">
        <f>IF(ISERROR(VLOOKUP($A6226, Dropdownlisten!$A$3:$F$143, 4, FALSE)), "", VLOOKUP($A6226, Dropdownlisten!$A$3:$F$143, 4, FALSE))</f>
        <v>EinkaufenDienstleistung</v>
      </c>
      <c r="E6226" s="117" t="str">
        <f>IF(ISERROR(VLOOKUP($A6226, Dropdownlisten!$A$3:$F$143, 5, FALSE)), "", VLOOKUP($A6226, Dropdownlisten!$A$3:$F$143, 5, FALSE))</f>
        <v>7000_011</v>
      </c>
      <c r="F6226" s="117" t="str">
        <f>IF(ISERROR(VLOOKUP($A6226, Dropdownlisten!$A$3:$F$143, 6, FALSE)), "", VLOOKUP($A6226, Dropdownlisten!$A$3:$F$143, 6, FALSE))</f>
        <v>Lebensmittelgeschaeft</v>
      </c>
      <c r="G6226" s="117" t="str">
        <f>VLOOKUP(E6226,Datenstruktur_fuer_R!$D$2:$F$141,3,FALSE)</f>
        <v>Point</v>
      </c>
      <c r="H6226" s="120" t="s">
        <v>290</v>
      </c>
      <c r="I6226" s="26" t="s">
        <v>1341</v>
      </c>
      <c r="J6226" s="26" t="s">
        <v>2249</v>
      </c>
      <c r="K6226" s="5" t="s">
        <v>1936</v>
      </c>
      <c r="L6226" s="5"/>
      <c r="M6226" s="5">
        <v>1</v>
      </c>
      <c r="N6226" s="5" t="s">
        <v>1173</v>
      </c>
    </row>
    <row r="6227" spans="1:14" x14ac:dyDescent="0.35">
      <c r="A6227" s="5" t="s">
        <v>861</v>
      </c>
      <c r="B6227" s="117" t="str">
        <f>IF(ISERROR(VLOOKUP($A6227, Dropdownlisten!$A$3:$F$143, 2, FALSE)), "", VLOOKUP($A6227, Dropdownlisten!$A$3:$F$143, 2, FALSE))</f>
        <v>POI</v>
      </c>
      <c r="C6227" s="117">
        <f>IF(ISERROR(VLOOKUP($A6227, Dropdownlisten!$A$3:$F$143, 3, FALSE)), "", VLOOKUP($A6227, Dropdownlisten!$A$3:$F$143, 3, FALSE))</f>
        <v>7000</v>
      </c>
      <c r="D6227" s="117" t="str">
        <f>IF(ISERROR(VLOOKUP($A6227, Dropdownlisten!$A$3:$F$143, 4, FALSE)), "", VLOOKUP($A6227, Dropdownlisten!$A$3:$F$143, 4, FALSE))</f>
        <v>EinkaufenDienstleistung</v>
      </c>
      <c r="E6227" s="117" t="str">
        <f>IF(ISERROR(VLOOKUP($A6227, Dropdownlisten!$A$3:$F$143, 5, FALSE)), "", VLOOKUP($A6227, Dropdownlisten!$A$3:$F$143, 5, FALSE))</f>
        <v>7000_011</v>
      </c>
      <c r="F6227" s="117" t="str">
        <f>IF(ISERROR(VLOOKUP($A6227, Dropdownlisten!$A$3:$F$143, 6, FALSE)), "", VLOOKUP($A6227, Dropdownlisten!$A$3:$F$143, 6, FALSE))</f>
        <v>Lebensmittelgeschaeft</v>
      </c>
      <c r="G6227" s="117" t="str">
        <f>VLOOKUP(E6227,Datenstruktur_fuer_R!$D$2:$F$141,3,FALSE)</f>
        <v>Point</v>
      </c>
      <c r="H6227" s="120" t="s">
        <v>291</v>
      </c>
      <c r="I6227" s="26" t="s">
        <v>1341</v>
      </c>
      <c r="J6227" s="26" t="s">
        <v>2249</v>
      </c>
      <c r="K6227" s="5" t="s">
        <v>1937</v>
      </c>
      <c r="L6227" s="5"/>
      <c r="M6227" s="5">
        <v>1</v>
      </c>
      <c r="N6227" s="5" t="s">
        <v>1173</v>
      </c>
    </row>
    <row r="6228" spans="1:14" x14ac:dyDescent="0.35">
      <c r="A6228" s="5" t="s">
        <v>861</v>
      </c>
      <c r="B6228" s="117" t="str">
        <f>IF(ISERROR(VLOOKUP($A6228, Dropdownlisten!$A$3:$F$143, 2, FALSE)), "", VLOOKUP($A6228, Dropdownlisten!$A$3:$F$143, 2, FALSE))</f>
        <v>POI</v>
      </c>
      <c r="C6228" s="117">
        <f>IF(ISERROR(VLOOKUP($A6228, Dropdownlisten!$A$3:$F$143, 3, FALSE)), "", VLOOKUP($A6228, Dropdownlisten!$A$3:$F$143, 3, FALSE))</f>
        <v>7000</v>
      </c>
      <c r="D6228" s="117" t="str">
        <f>IF(ISERROR(VLOOKUP($A6228, Dropdownlisten!$A$3:$F$143, 4, FALSE)), "", VLOOKUP($A6228, Dropdownlisten!$A$3:$F$143, 4, FALSE))</f>
        <v>EinkaufenDienstleistung</v>
      </c>
      <c r="E6228" s="117" t="str">
        <f>IF(ISERROR(VLOOKUP($A6228, Dropdownlisten!$A$3:$F$143, 5, FALSE)), "", VLOOKUP($A6228, Dropdownlisten!$A$3:$F$143, 5, FALSE))</f>
        <v>7000_011</v>
      </c>
      <c r="F6228" s="117" t="str">
        <f>IF(ISERROR(VLOOKUP($A6228, Dropdownlisten!$A$3:$F$143, 6, FALSE)), "", VLOOKUP($A6228, Dropdownlisten!$A$3:$F$143, 6, FALSE))</f>
        <v>Lebensmittelgeschaeft</v>
      </c>
      <c r="G6228" s="117" t="str">
        <f>VLOOKUP(E6228,Datenstruktur_fuer_R!$D$2:$F$141,3,FALSE)</f>
        <v>Point</v>
      </c>
      <c r="H6228" s="120" t="s">
        <v>288</v>
      </c>
      <c r="I6228" s="26" t="s">
        <v>1341</v>
      </c>
      <c r="J6228" s="26" t="s">
        <v>2249</v>
      </c>
      <c r="K6228" s="5" t="s">
        <v>1938</v>
      </c>
      <c r="L6228" s="5"/>
      <c r="M6228" s="5">
        <v>1</v>
      </c>
      <c r="N6228" s="5" t="s">
        <v>1173</v>
      </c>
    </row>
    <row r="6229" spans="1:14" x14ac:dyDescent="0.35">
      <c r="A6229" s="5" t="s">
        <v>861</v>
      </c>
      <c r="B6229" s="117" t="str">
        <f>IF(ISERROR(VLOOKUP($A6229, Dropdownlisten!$A$3:$F$143, 2, FALSE)), "", VLOOKUP($A6229, Dropdownlisten!$A$3:$F$143, 2, FALSE))</f>
        <v>POI</v>
      </c>
      <c r="C6229" s="117">
        <f>IF(ISERROR(VLOOKUP($A6229, Dropdownlisten!$A$3:$F$143, 3, FALSE)), "", VLOOKUP($A6229, Dropdownlisten!$A$3:$F$143, 3, FALSE))</f>
        <v>7000</v>
      </c>
      <c r="D6229" s="117" t="str">
        <f>IF(ISERROR(VLOOKUP($A6229, Dropdownlisten!$A$3:$F$143, 4, FALSE)), "", VLOOKUP($A6229, Dropdownlisten!$A$3:$F$143, 4, FALSE))</f>
        <v>EinkaufenDienstleistung</v>
      </c>
      <c r="E6229" s="117" t="str">
        <f>IF(ISERROR(VLOOKUP($A6229, Dropdownlisten!$A$3:$F$143, 5, FALSE)), "", VLOOKUP($A6229, Dropdownlisten!$A$3:$F$143, 5, FALSE))</f>
        <v>7000_011</v>
      </c>
      <c r="F6229" s="117" t="str">
        <f>IF(ISERROR(VLOOKUP($A6229, Dropdownlisten!$A$3:$F$143, 6, FALSE)), "", VLOOKUP($A6229, Dropdownlisten!$A$3:$F$143, 6, FALSE))</f>
        <v>Lebensmittelgeschaeft</v>
      </c>
      <c r="G6229" s="117" t="str">
        <f>VLOOKUP(E6229,Datenstruktur_fuer_R!$D$2:$F$141,3,FALSE)</f>
        <v>Point</v>
      </c>
      <c r="H6229" s="120" t="s">
        <v>289</v>
      </c>
      <c r="I6229" s="26" t="s">
        <v>1341</v>
      </c>
      <c r="J6229" s="26" t="s">
        <v>2249</v>
      </c>
      <c r="K6229" s="5" t="s">
        <v>1939</v>
      </c>
      <c r="L6229" s="5"/>
      <c r="M6229" s="5">
        <v>1</v>
      </c>
      <c r="N6229" s="5" t="s">
        <v>1173</v>
      </c>
    </row>
    <row r="6230" spans="1:14" x14ac:dyDescent="0.35">
      <c r="A6230" s="5" t="s">
        <v>861</v>
      </c>
      <c r="B6230" s="117" t="str">
        <f>IF(ISERROR(VLOOKUP($A6230, Dropdownlisten!$A$3:$F$143, 2, FALSE)), "", VLOOKUP($A6230, Dropdownlisten!$A$3:$F$143, 2, FALSE))</f>
        <v>POI</v>
      </c>
      <c r="C6230" s="117">
        <f>IF(ISERROR(VLOOKUP($A6230, Dropdownlisten!$A$3:$F$143, 3, FALSE)), "", VLOOKUP($A6230, Dropdownlisten!$A$3:$F$143, 3, FALSE))</f>
        <v>7000</v>
      </c>
      <c r="D6230" s="117" t="str">
        <f>IF(ISERROR(VLOOKUP($A6230, Dropdownlisten!$A$3:$F$143, 4, FALSE)), "", VLOOKUP($A6230, Dropdownlisten!$A$3:$F$143, 4, FALSE))</f>
        <v>EinkaufenDienstleistung</v>
      </c>
      <c r="E6230" s="117" t="str">
        <f>IF(ISERROR(VLOOKUP($A6230, Dropdownlisten!$A$3:$F$143, 5, FALSE)), "", VLOOKUP($A6230, Dropdownlisten!$A$3:$F$143, 5, FALSE))</f>
        <v>7000_011</v>
      </c>
      <c r="F6230" s="117" t="str">
        <f>IF(ISERROR(VLOOKUP($A6230, Dropdownlisten!$A$3:$F$143, 6, FALSE)), "", VLOOKUP($A6230, Dropdownlisten!$A$3:$F$143, 6, FALSE))</f>
        <v>Lebensmittelgeschaeft</v>
      </c>
      <c r="G6230" s="117" t="str">
        <f>VLOOKUP(E6230,Datenstruktur_fuer_R!$D$2:$F$141,3,FALSE)</f>
        <v>Point</v>
      </c>
      <c r="H6230" s="120" t="s">
        <v>293</v>
      </c>
      <c r="I6230" s="26" t="s">
        <v>1341</v>
      </c>
      <c r="J6230" s="26" t="s">
        <v>2249</v>
      </c>
      <c r="K6230" s="5" t="s">
        <v>1958</v>
      </c>
      <c r="L6230" s="5"/>
      <c r="M6230" s="5">
        <v>1</v>
      </c>
      <c r="N6230" s="5" t="s">
        <v>1173</v>
      </c>
    </row>
    <row r="6231" spans="1:14" x14ac:dyDescent="0.35">
      <c r="A6231" s="5" t="s">
        <v>716</v>
      </c>
      <c r="B6231" s="117" t="str">
        <f>IF(ISERROR(VLOOKUP($A6231, Dropdownlisten!$A$3:$F$143, 2, FALSE)), "", VLOOKUP($A6231, Dropdownlisten!$A$3:$F$143, 2, FALSE))</f>
        <v>POI</v>
      </c>
      <c r="C6231" s="117">
        <f>IF(ISERROR(VLOOKUP($A6231, Dropdownlisten!$A$3:$F$143, 3, FALSE)), "", VLOOKUP($A6231, Dropdownlisten!$A$3:$F$143, 3, FALSE))</f>
        <v>6000</v>
      </c>
      <c r="D6231" s="117" t="str">
        <f>IF(ISERROR(VLOOKUP($A6231, Dropdownlisten!$A$3:$F$143, 4, FALSE)), "", VLOOKUP($A6231, Dropdownlisten!$A$3:$F$143, 4, FALSE))</f>
        <v>UnterhaltungSportNaherholung</v>
      </c>
      <c r="E6231" s="117" t="str">
        <f>IF(ISERROR(VLOOKUP($A6231, Dropdownlisten!$A$3:$F$143, 5, FALSE)), "", VLOOKUP($A6231, Dropdownlisten!$A$3:$F$143, 5, FALSE))</f>
        <v>6000_014</v>
      </c>
      <c r="F6231" s="117" t="str">
        <f>IF(ISERROR(VLOOKUP($A6231, Dropdownlisten!$A$3:$F$143, 6, FALSE)), "", VLOOKUP($A6231, Dropdownlisten!$A$3:$F$143, 6, FALSE))</f>
        <v>Sehenswuerdigkeit</v>
      </c>
      <c r="G6231" s="117" t="str">
        <f>VLOOKUP(E6231,Datenstruktur_fuer_R!$D$2:$F$141,3,FALSE)</f>
        <v>Point</v>
      </c>
      <c r="H6231" s="120" t="s">
        <v>689</v>
      </c>
      <c r="I6231" s="26" t="s">
        <v>1341</v>
      </c>
      <c r="J6231" s="26" t="s">
        <v>2250</v>
      </c>
      <c r="K6231" s="5" t="s">
        <v>1958</v>
      </c>
      <c r="L6231" s="5" t="s">
        <v>1954</v>
      </c>
      <c r="M6231" s="5">
        <v>1</v>
      </c>
      <c r="N6231" s="5" t="s">
        <v>1173</v>
      </c>
    </row>
    <row r="6232" spans="1:14" x14ac:dyDescent="0.35">
      <c r="A6232" s="5" t="s">
        <v>716</v>
      </c>
      <c r="B6232" s="117" t="str">
        <f>IF(ISERROR(VLOOKUP($A6232, Dropdownlisten!$A$3:$F$143, 2, FALSE)), "", VLOOKUP($A6232, Dropdownlisten!$A$3:$F$143, 2, FALSE))</f>
        <v>POI</v>
      </c>
      <c r="C6232" s="117">
        <f>IF(ISERROR(VLOOKUP($A6232, Dropdownlisten!$A$3:$F$143, 3, FALSE)), "", VLOOKUP($A6232, Dropdownlisten!$A$3:$F$143, 3, FALSE))</f>
        <v>6000</v>
      </c>
      <c r="D6232" s="117" t="str">
        <f>IF(ISERROR(VLOOKUP($A6232, Dropdownlisten!$A$3:$F$143, 4, FALSE)), "", VLOOKUP($A6232, Dropdownlisten!$A$3:$F$143, 4, FALSE))</f>
        <v>UnterhaltungSportNaherholung</v>
      </c>
      <c r="E6232" s="117" t="str">
        <f>IF(ISERROR(VLOOKUP($A6232, Dropdownlisten!$A$3:$F$143, 5, FALSE)), "", VLOOKUP($A6232, Dropdownlisten!$A$3:$F$143, 5, FALSE))</f>
        <v>6000_014</v>
      </c>
      <c r="F6232" s="117" t="str">
        <f>IF(ISERROR(VLOOKUP($A6232, Dropdownlisten!$A$3:$F$143, 6, FALSE)), "", VLOOKUP($A6232, Dropdownlisten!$A$3:$F$143, 6, FALSE))</f>
        <v>Sehenswuerdigkeit</v>
      </c>
      <c r="G6232" s="117" t="str">
        <f>VLOOKUP(E6232,Datenstruktur_fuer_R!$D$2:$F$141,3,FALSE)</f>
        <v>Point</v>
      </c>
      <c r="H6232" s="120" t="s">
        <v>689</v>
      </c>
      <c r="I6232" s="26" t="s">
        <v>1341</v>
      </c>
      <c r="J6232" s="26" t="s">
        <v>2250</v>
      </c>
      <c r="K6232" s="5" t="s">
        <v>1958</v>
      </c>
      <c r="L6232" s="5" t="s">
        <v>1977</v>
      </c>
      <c r="M6232" s="5">
        <v>1</v>
      </c>
      <c r="N6232" s="5" t="s">
        <v>1173</v>
      </c>
    </row>
    <row r="6233" spans="1:14" x14ac:dyDescent="0.35">
      <c r="A6233" s="5" t="s">
        <v>716</v>
      </c>
      <c r="B6233" s="117" t="str">
        <f>IF(ISERROR(VLOOKUP($A6233, Dropdownlisten!$A$3:$F$143, 2, FALSE)), "", VLOOKUP($A6233, Dropdownlisten!$A$3:$F$143, 2, FALSE))</f>
        <v>POI</v>
      </c>
      <c r="C6233" s="117">
        <f>IF(ISERROR(VLOOKUP($A6233, Dropdownlisten!$A$3:$F$143, 3, FALSE)), "", VLOOKUP($A6233, Dropdownlisten!$A$3:$F$143, 3, FALSE))</f>
        <v>6000</v>
      </c>
      <c r="D6233" s="117" t="str">
        <f>IF(ISERROR(VLOOKUP($A6233, Dropdownlisten!$A$3:$F$143, 4, FALSE)), "", VLOOKUP($A6233, Dropdownlisten!$A$3:$F$143, 4, FALSE))</f>
        <v>UnterhaltungSportNaherholung</v>
      </c>
      <c r="E6233" s="117" t="str">
        <f>IF(ISERROR(VLOOKUP($A6233, Dropdownlisten!$A$3:$F$143, 5, FALSE)), "", VLOOKUP($A6233, Dropdownlisten!$A$3:$F$143, 5, FALSE))</f>
        <v>6000_014</v>
      </c>
      <c r="F6233" s="117" t="str">
        <f>IF(ISERROR(VLOOKUP($A6233, Dropdownlisten!$A$3:$F$143, 6, FALSE)), "", VLOOKUP($A6233, Dropdownlisten!$A$3:$F$143, 6, FALSE))</f>
        <v>Sehenswuerdigkeit</v>
      </c>
      <c r="G6233" s="117" t="str">
        <f>VLOOKUP(E6233,Datenstruktur_fuer_R!$D$2:$F$141,3,FALSE)</f>
        <v>Point</v>
      </c>
      <c r="H6233" s="120" t="s">
        <v>689</v>
      </c>
      <c r="I6233" s="26" t="s">
        <v>1341</v>
      </c>
      <c r="J6233" s="26" t="s">
        <v>2250</v>
      </c>
      <c r="K6233" s="5" t="s">
        <v>1958</v>
      </c>
      <c r="L6233" s="5" t="s">
        <v>1978</v>
      </c>
      <c r="M6233" s="5">
        <v>1</v>
      </c>
      <c r="N6233" s="5" t="s">
        <v>1173</v>
      </c>
    </row>
    <row r="6234" spans="1:14" x14ac:dyDescent="0.35">
      <c r="A6234" s="5" t="s">
        <v>716</v>
      </c>
      <c r="B6234" s="117" t="str">
        <f>IF(ISERROR(VLOOKUP($A6234, Dropdownlisten!$A$3:$F$143, 2, FALSE)), "", VLOOKUP($A6234, Dropdownlisten!$A$3:$F$143, 2, FALSE))</f>
        <v>POI</v>
      </c>
      <c r="C6234" s="117">
        <f>IF(ISERROR(VLOOKUP($A6234, Dropdownlisten!$A$3:$F$143, 3, FALSE)), "", VLOOKUP($A6234, Dropdownlisten!$A$3:$F$143, 3, FALSE))</f>
        <v>6000</v>
      </c>
      <c r="D6234" s="117" t="str">
        <f>IF(ISERROR(VLOOKUP($A6234, Dropdownlisten!$A$3:$F$143, 4, FALSE)), "", VLOOKUP($A6234, Dropdownlisten!$A$3:$F$143, 4, FALSE))</f>
        <v>UnterhaltungSportNaherholung</v>
      </c>
      <c r="E6234" s="117" t="str">
        <f>IF(ISERROR(VLOOKUP($A6234, Dropdownlisten!$A$3:$F$143, 5, FALSE)), "", VLOOKUP($A6234, Dropdownlisten!$A$3:$F$143, 5, FALSE))</f>
        <v>6000_014</v>
      </c>
      <c r="F6234" s="117" t="str">
        <f>IF(ISERROR(VLOOKUP($A6234, Dropdownlisten!$A$3:$F$143, 6, FALSE)), "", VLOOKUP($A6234, Dropdownlisten!$A$3:$F$143, 6, FALSE))</f>
        <v>Sehenswuerdigkeit</v>
      </c>
      <c r="G6234" s="117" t="str">
        <f>VLOOKUP(E6234,Datenstruktur_fuer_R!$D$2:$F$141,3,FALSE)</f>
        <v>Point</v>
      </c>
      <c r="H6234" s="120" t="s">
        <v>290</v>
      </c>
      <c r="I6234" s="26" t="s">
        <v>1341</v>
      </c>
      <c r="J6234" s="26" t="s">
        <v>2250</v>
      </c>
      <c r="K6234" s="5" t="s">
        <v>1936</v>
      </c>
      <c r="L6234" s="5"/>
      <c r="M6234" s="5">
        <v>1</v>
      </c>
      <c r="N6234" s="5" t="s">
        <v>1173</v>
      </c>
    </row>
    <row r="6235" spans="1:14" x14ac:dyDescent="0.35">
      <c r="A6235" s="5" t="s">
        <v>716</v>
      </c>
      <c r="B6235" s="117" t="str">
        <f>IF(ISERROR(VLOOKUP($A6235, Dropdownlisten!$A$3:$F$143, 2, FALSE)), "", VLOOKUP($A6235, Dropdownlisten!$A$3:$F$143, 2, FALSE))</f>
        <v>POI</v>
      </c>
      <c r="C6235" s="117">
        <f>IF(ISERROR(VLOOKUP($A6235, Dropdownlisten!$A$3:$F$143, 3, FALSE)), "", VLOOKUP($A6235, Dropdownlisten!$A$3:$F$143, 3, FALSE))</f>
        <v>6000</v>
      </c>
      <c r="D6235" s="117" t="str">
        <f>IF(ISERROR(VLOOKUP($A6235, Dropdownlisten!$A$3:$F$143, 4, FALSE)), "", VLOOKUP($A6235, Dropdownlisten!$A$3:$F$143, 4, FALSE))</f>
        <v>UnterhaltungSportNaherholung</v>
      </c>
      <c r="E6235" s="117" t="str">
        <f>IF(ISERROR(VLOOKUP($A6235, Dropdownlisten!$A$3:$F$143, 5, FALSE)), "", VLOOKUP($A6235, Dropdownlisten!$A$3:$F$143, 5, FALSE))</f>
        <v>6000_014</v>
      </c>
      <c r="F6235" s="117" t="str">
        <f>IF(ISERROR(VLOOKUP($A6235, Dropdownlisten!$A$3:$F$143, 6, FALSE)), "", VLOOKUP($A6235, Dropdownlisten!$A$3:$F$143, 6, FALSE))</f>
        <v>Sehenswuerdigkeit</v>
      </c>
      <c r="G6235" s="117" t="str">
        <f>VLOOKUP(E6235,Datenstruktur_fuer_R!$D$2:$F$141,3,FALSE)</f>
        <v>Point</v>
      </c>
      <c r="H6235" s="120" t="s">
        <v>291</v>
      </c>
      <c r="I6235" s="26" t="s">
        <v>1341</v>
      </c>
      <c r="J6235" s="26" t="s">
        <v>2250</v>
      </c>
      <c r="K6235" s="5" t="s">
        <v>1937</v>
      </c>
      <c r="L6235" s="5"/>
      <c r="M6235" s="5">
        <v>1</v>
      </c>
      <c r="N6235" s="5" t="s">
        <v>1173</v>
      </c>
    </row>
    <row r="6236" spans="1:14" x14ac:dyDescent="0.35">
      <c r="A6236" s="5" t="s">
        <v>716</v>
      </c>
      <c r="B6236" s="117" t="str">
        <f>IF(ISERROR(VLOOKUP($A6236, Dropdownlisten!$A$3:$F$143, 2, FALSE)), "", VLOOKUP($A6236, Dropdownlisten!$A$3:$F$143, 2, FALSE))</f>
        <v>POI</v>
      </c>
      <c r="C6236" s="117">
        <f>IF(ISERROR(VLOOKUP($A6236, Dropdownlisten!$A$3:$F$143, 3, FALSE)), "", VLOOKUP($A6236, Dropdownlisten!$A$3:$F$143, 3, FALSE))</f>
        <v>6000</v>
      </c>
      <c r="D6236" s="117" t="str">
        <f>IF(ISERROR(VLOOKUP($A6236, Dropdownlisten!$A$3:$F$143, 4, FALSE)), "", VLOOKUP($A6236, Dropdownlisten!$A$3:$F$143, 4, FALSE))</f>
        <v>UnterhaltungSportNaherholung</v>
      </c>
      <c r="E6236" s="117" t="str">
        <f>IF(ISERROR(VLOOKUP($A6236, Dropdownlisten!$A$3:$F$143, 5, FALSE)), "", VLOOKUP($A6236, Dropdownlisten!$A$3:$F$143, 5, FALSE))</f>
        <v>6000_014</v>
      </c>
      <c r="F6236" s="117" t="str">
        <f>IF(ISERROR(VLOOKUP($A6236, Dropdownlisten!$A$3:$F$143, 6, FALSE)), "", VLOOKUP($A6236, Dropdownlisten!$A$3:$F$143, 6, FALSE))</f>
        <v>Sehenswuerdigkeit</v>
      </c>
      <c r="G6236" s="117" t="str">
        <f>VLOOKUP(E6236,Datenstruktur_fuer_R!$D$2:$F$141,3,FALSE)</f>
        <v>Point</v>
      </c>
      <c r="H6236" s="120" t="s">
        <v>288</v>
      </c>
      <c r="I6236" s="26" t="s">
        <v>1341</v>
      </c>
      <c r="J6236" s="26" t="s">
        <v>2250</v>
      </c>
      <c r="K6236" s="5" t="s">
        <v>1938</v>
      </c>
      <c r="L6236" s="5"/>
      <c r="M6236" s="5">
        <v>1</v>
      </c>
      <c r="N6236" s="5" t="s">
        <v>1173</v>
      </c>
    </row>
    <row r="6237" spans="1:14" x14ac:dyDescent="0.35">
      <c r="A6237" s="5" t="s">
        <v>716</v>
      </c>
      <c r="B6237" s="117" t="str">
        <f>IF(ISERROR(VLOOKUP($A6237, Dropdownlisten!$A$3:$F$143, 2, FALSE)), "", VLOOKUP($A6237, Dropdownlisten!$A$3:$F$143, 2, FALSE))</f>
        <v>POI</v>
      </c>
      <c r="C6237" s="117">
        <f>IF(ISERROR(VLOOKUP($A6237, Dropdownlisten!$A$3:$F$143, 3, FALSE)), "", VLOOKUP($A6237, Dropdownlisten!$A$3:$F$143, 3, FALSE))</f>
        <v>6000</v>
      </c>
      <c r="D6237" s="117" t="str">
        <f>IF(ISERROR(VLOOKUP($A6237, Dropdownlisten!$A$3:$F$143, 4, FALSE)), "", VLOOKUP($A6237, Dropdownlisten!$A$3:$F$143, 4, FALSE))</f>
        <v>UnterhaltungSportNaherholung</v>
      </c>
      <c r="E6237" s="117" t="str">
        <f>IF(ISERROR(VLOOKUP($A6237, Dropdownlisten!$A$3:$F$143, 5, FALSE)), "", VLOOKUP($A6237, Dropdownlisten!$A$3:$F$143, 5, FALSE))</f>
        <v>6000_014</v>
      </c>
      <c r="F6237" s="117" t="str">
        <f>IF(ISERROR(VLOOKUP($A6237, Dropdownlisten!$A$3:$F$143, 6, FALSE)), "", VLOOKUP($A6237, Dropdownlisten!$A$3:$F$143, 6, FALSE))</f>
        <v>Sehenswuerdigkeit</v>
      </c>
      <c r="G6237" s="117" t="str">
        <f>VLOOKUP(E6237,Datenstruktur_fuer_R!$D$2:$F$141,3,FALSE)</f>
        <v>Point</v>
      </c>
      <c r="H6237" s="120" t="s">
        <v>289</v>
      </c>
      <c r="I6237" s="26" t="s">
        <v>1341</v>
      </c>
      <c r="J6237" s="26" t="s">
        <v>2250</v>
      </c>
      <c r="K6237" s="5" t="s">
        <v>1939</v>
      </c>
      <c r="L6237" s="5"/>
      <c r="M6237" s="5">
        <v>1</v>
      </c>
      <c r="N6237" s="5" t="s">
        <v>1173</v>
      </c>
    </row>
    <row r="6238" spans="1:14" x14ac:dyDescent="0.35">
      <c r="A6238" s="5" t="s">
        <v>716</v>
      </c>
      <c r="B6238" s="117" t="str">
        <f>IF(ISERROR(VLOOKUP($A6238, Dropdownlisten!$A$3:$F$143, 2, FALSE)), "", VLOOKUP($A6238, Dropdownlisten!$A$3:$F$143, 2, FALSE))</f>
        <v>POI</v>
      </c>
      <c r="C6238" s="117">
        <f>IF(ISERROR(VLOOKUP($A6238, Dropdownlisten!$A$3:$F$143, 3, FALSE)), "", VLOOKUP($A6238, Dropdownlisten!$A$3:$F$143, 3, FALSE))</f>
        <v>6000</v>
      </c>
      <c r="D6238" s="117" t="str">
        <f>IF(ISERROR(VLOOKUP($A6238, Dropdownlisten!$A$3:$F$143, 4, FALSE)), "", VLOOKUP($A6238, Dropdownlisten!$A$3:$F$143, 4, FALSE))</f>
        <v>UnterhaltungSportNaherholung</v>
      </c>
      <c r="E6238" s="117" t="str">
        <f>IF(ISERROR(VLOOKUP($A6238, Dropdownlisten!$A$3:$F$143, 5, FALSE)), "", VLOOKUP($A6238, Dropdownlisten!$A$3:$F$143, 5, FALSE))</f>
        <v>6000_014</v>
      </c>
      <c r="F6238" s="117" t="str">
        <f>IF(ISERROR(VLOOKUP($A6238, Dropdownlisten!$A$3:$F$143, 6, FALSE)), "", VLOOKUP($A6238, Dropdownlisten!$A$3:$F$143, 6, FALSE))</f>
        <v>Sehenswuerdigkeit</v>
      </c>
      <c r="G6238" s="117" t="str">
        <f>VLOOKUP(E6238,Datenstruktur_fuer_R!$D$2:$F$141,3,FALSE)</f>
        <v>Point</v>
      </c>
      <c r="H6238" s="120" t="s">
        <v>293</v>
      </c>
      <c r="I6238" s="26" t="s">
        <v>1341</v>
      </c>
      <c r="J6238" s="26" t="s">
        <v>2250</v>
      </c>
      <c r="K6238" s="5" t="s">
        <v>1958</v>
      </c>
      <c r="L6238" s="5"/>
      <c r="M6238" s="5">
        <v>1</v>
      </c>
      <c r="N6238" s="5" t="s">
        <v>1173</v>
      </c>
    </row>
    <row r="6239" spans="1:14" x14ac:dyDescent="0.35">
      <c r="A6239" s="5" t="s">
        <v>672</v>
      </c>
      <c r="B6239" s="117" t="str">
        <f>IF(ISERROR(VLOOKUP($A6239, Dropdownlisten!$A$3:$F$143, 2, FALSE)), "", VLOOKUP($A6239, Dropdownlisten!$A$3:$F$143, 2, FALSE))</f>
        <v>Netzwerke</v>
      </c>
      <c r="C6239" s="117">
        <f>IF(ISERROR(VLOOKUP($A6239, Dropdownlisten!$A$3:$F$143, 3, FALSE)), "", VLOOKUP($A6239, Dropdownlisten!$A$3:$F$143, 3, FALSE))</f>
        <v>9000</v>
      </c>
      <c r="D6239" s="117" t="str">
        <f>IF(ISERROR(VLOOKUP($A6239, Dropdownlisten!$A$3:$F$143, 4, FALSE)), "", VLOOKUP($A6239, Dropdownlisten!$A$3:$F$143, 4, FALSE))</f>
        <v>Netzwerke</v>
      </c>
      <c r="E6239" s="117" t="str">
        <f>IF(ISERROR(VLOOKUP($A6239, Dropdownlisten!$A$3:$F$143, 5, FALSE)), "", VLOOKUP($A6239, Dropdownlisten!$A$3:$F$143, 5, FALSE))</f>
        <v>9000_004</v>
      </c>
      <c r="F6239" s="117" t="str">
        <f>IF(ISERROR(VLOOKUP($A6239, Dropdownlisten!$A$3:$F$143, 6, FALSE)), "", VLOOKUP($A6239, Dropdownlisten!$A$3:$F$143, 6, FALSE))</f>
        <v>Fahrradwegenetz</v>
      </c>
      <c r="G6239" s="117" t="str">
        <f>VLOOKUP(E6239,Datenstruktur_fuer_R!$D$2:$F$141,3,FALSE)</f>
        <v>Line</v>
      </c>
      <c r="H6239" s="120" t="s">
        <v>689</v>
      </c>
      <c r="I6239" s="26" t="s">
        <v>1341</v>
      </c>
      <c r="J6239" s="26" t="s">
        <v>2251</v>
      </c>
      <c r="K6239" s="5" t="s">
        <v>1958</v>
      </c>
      <c r="L6239" s="5" t="s">
        <v>2024</v>
      </c>
      <c r="M6239" s="5">
        <v>1</v>
      </c>
      <c r="N6239" s="5" t="s">
        <v>1173</v>
      </c>
    </row>
    <row r="6240" spans="1:14" x14ac:dyDescent="0.35">
      <c r="A6240" s="5" t="s">
        <v>672</v>
      </c>
      <c r="B6240" s="117" t="str">
        <f>IF(ISERROR(VLOOKUP($A6240, Dropdownlisten!$A$3:$F$143, 2, FALSE)), "", VLOOKUP($A6240, Dropdownlisten!$A$3:$F$143, 2, FALSE))</f>
        <v>Netzwerke</v>
      </c>
      <c r="C6240" s="117">
        <f>IF(ISERROR(VLOOKUP($A6240, Dropdownlisten!$A$3:$F$143, 3, FALSE)), "", VLOOKUP($A6240, Dropdownlisten!$A$3:$F$143, 3, FALSE))</f>
        <v>9000</v>
      </c>
      <c r="D6240" s="117" t="str">
        <f>IF(ISERROR(VLOOKUP($A6240, Dropdownlisten!$A$3:$F$143, 4, FALSE)), "", VLOOKUP($A6240, Dropdownlisten!$A$3:$F$143, 4, FALSE))</f>
        <v>Netzwerke</v>
      </c>
      <c r="E6240" s="117" t="str">
        <f>IF(ISERROR(VLOOKUP($A6240, Dropdownlisten!$A$3:$F$143, 5, FALSE)), "", VLOOKUP($A6240, Dropdownlisten!$A$3:$F$143, 5, FALSE))</f>
        <v>9000_004</v>
      </c>
      <c r="F6240" s="117" t="str">
        <f>IF(ISERROR(VLOOKUP($A6240, Dropdownlisten!$A$3:$F$143, 6, FALSE)), "", VLOOKUP($A6240, Dropdownlisten!$A$3:$F$143, 6, FALSE))</f>
        <v>Fahrradwegenetz</v>
      </c>
      <c r="G6240" s="117" t="str">
        <f>VLOOKUP(E6240,Datenstruktur_fuer_R!$D$2:$F$141,3,FALSE)</f>
        <v>Line</v>
      </c>
      <c r="H6240" s="120" t="s">
        <v>290</v>
      </c>
      <c r="I6240" s="26" t="s">
        <v>1341</v>
      </c>
      <c r="J6240" s="26" t="s">
        <v>2251</v>
      </c>
      <c r="K6240" s="5" t="s">
        <v>1936</v>
      </c>
      <c r="L6240" s="5"/>
      <c r="M6240" s="5">
        <v>1</v>
      </c>
      <c r="N6240" s="5" t="s">
        <v>1173</v>
      </c>
    </row>
    <row r="6241" spans="1:14" x14ac:dyDescent="0.35">
      <c r="A6241" s="5" t="s">
        <v>672</v>
      </c>
      <c r="B6241" s="117" t="str">
        <f>IF(ISERROR(VLOOKUP($A6241, Dropdownlisten!$A$3:$F$143, 2, FALSE)), "", VLOOKUP($A6241, Dropdownlisten!$A$3:$F$143, 2, FALSE))</f>
        <v>Netzwerke</v>
      </c>
      <c r="C6241" s="117">
        <f>IF(ISERROR(VLOOKUP($A6241, Dropdownlisten!$A$3:$F$143, 3, FALSE)), "", VLOOKUP($A6241, Dropdownlisten!$A$3:$F$143, 3, FALSE))</f>
        <v>9000</v>
      </c>
      <c r="D6241" s="117" t="str">
        <f>IF(ISERROR(VLOOKUP($A6241, Dropdownlisten!$A$3:$F$143, 4, FALSE)), "", VLOOKUP($A6241, Dropdownlisten!$A$3:$F$143, 4, FALSE))</f>
        <v>Netzwerke</v>
      </c>
      <c r="E6241" s="117" t="str">
        <f>IF(ISERROR(VLOOKUP($A6241, Dropdownlisten!$A$3:$F$143, 5, FALSE)), "", VLOOKUP($A6241, Dropdownlisten!$A$3:$F$143, 5, FALSE))</f>
        <v>9000_004</v>
      </c>
      <c r="F6241" s="117" t="str">
        <f>IF(ISERROR(VLOOKUP($A6241, Dropdownlisten!$A$3:$F$143, 6, FALSE)), "", VLOOKUP($A6241, Dropdownlisten!$A$3:$F$143, 6, FALSE))</f>
        <v>Fahrradwegenetz</v>
      </c>
      <c r="G6241" s="117" t="str">
        <f>VLOOKUP(E6241,Datenstruktur_fuer_R!$D$2:$F$141,3,FALSE)</f>
        <v>Line</v>
      </c>
      <c r="H6241" s="120" t="s">
        <v>291</v>
      </c>
      <c r="I6241" s="26" t="s">
        <v>1341</v>
      </c>
      <c r="J6241" s="26" t="s">
        <v>2251</v>
      </c>
      <c r="K6241" s="5" t="s">
        <v>1937</v>
      </c>
      <c r="L6241" s="5"/>
      <c r="M6241" s="5">
        <v>1</v>
      </c>
      <c r="N6241" s="5" t="s">
        <v>1173</v>
      </c>
    </row>
    <row r="6242" spans="1:14" x14ac:dyDescent="0.35">
      <c r="A6242" s="5" t="s">
        <v>672</v>
      </c>
      <c r="B6242" s="117" t="str">
        <f>IF(ISERROR(VLOOKUP($A6242, Dropdownlisten!$A$3:$F$143, 2, FALSE)), "", VLOOKUP($A6242, Dropdownlisten!$A$3:$F$143, 2, FALSE))</f>
        <v>Netzwerke</v>
      </c>
      <c r="C6242" s="117">
        <f>IF(ISERROR(VLOOKUP($A6242, Dropdownlisten!$A$3:$F$143, 3, FALSE)), "", VLOOKUP($A6242, Dropdownlisten!$A$3:$F$143, 3, FALSE))</f>
        <v>9000</v>
      </c>
      <c r="D6242" s="117" t="str">
        <f>IF(ISERROR(VLOOKUP($A6242, Dropdownlisten!$A$3:$F$143, 4, FALSE)), "", VLOOKUP($A6242, Dropdownlisten!$A$3:$F$143, 4, FALSE))</f>
        <v>Netzwerke</v>
      </c>
      <c r="E6242" s="117" t="str">
        <f>IF(ISERROR(VLOOKUP($A6242, Dropdownlisten!$A$3:$F$143, 5, FALSE)), "", VLOOKUP($A6242, Dropdownlisten!$A$3:$F$143, 5, FALSE))</f>
        <v>9000_004</v>
      </c>
      <c r="F6242" s="117" t="str">
        <f>IF(ISERROR(VLOOKUP($A6242, Dropdownlisten!$A$3:$F$143, 6, FALSE)), "", VLOOKUP($A6242, Dropdownlisten!$A$3:$F$143, 6, FALSE))</f>
        <v>Fahrradwegenetz</v>
      </c>
      <c r="G6242" s="117" t="str">
        <f>VLOOKUP(E6242,Datenstruktur_fuer_R!$D$2:$F$141,3,FALSE)</f>
        <v>Line</v>
      </c>
      <c r="H6242" s="120" t="s">
        <v>288</v>
      </c>
      <c r="I6242" s="26" t="s">
        <v>1341</v>
      </c>
      <c r="J6242" s="26" t="s">
        <v>2251</v>
      </c>
      <c r="K6242" s="5" t="s">
        <v>1938</v>
      </c>
      <c r="L6242" s="5"/>
      <c r="M6242" s="5">
        <v>1</v>
      </c>
      <c r="N6242" s="5" t="s">
        <v>1173</v>
      </c>
    </row>
    <row r="6243" spans="1:14" x14ac:dyDescent="0.35">
      <c r="A6243" s="5" t="s">
        <v>672</v>
      </c>
      <c r="B6243" s="117" t="str">
        <f>IF(ISERROR(VLOOKUP($A6243, Dropdownlisten!$A$3:$F$143, 2, FALSE)), "", VLOOKUP($A6243, Dropdownlisten!$A$3:$F$143, 2, FALSE))</f>
        <v>Netzwerke</v>
      </c>
      <c r="C6243" s="117">
        <f>IF(ISERROR(VLOOKUP($A6243, Dropdownlisten!$A$3:$F$143, 3, FALSE)), "", VLOOKUP($A6243, Dropdownlisten!$A$3:$F$143, 3, FALSE))</f>
        <v>9000</v>
      </c>
      <c r="D6243" s="117" t="str">
        <f>IF(ISERROR(VLOOKUP($A6243, Dropdownlisten!$A$3:$F$143, 4, FALSE)), "", VLOOKUP($A6243, Dropdownlisten!$A$3:$F$143, 4, FALSE))</f>
        <v>Netzwerke</v>
      </c>
      <c r="E6243" s="117" t="str">
        <f>IF(ISERROR(VLOOKUP($A6243, Dropdownlisten!$A$3:$F$143, 5, FALSE)), "", VLOOKUP($A6243, Dropdownlisten!$A$3:$F$143, 5, FALSE))</f>
        <v>9000_004</v>
      </c>
      <c r="F6243" s="117" t="str">
        <f>IF(ISERROR(VLOOKUP($A6243, Dropdownlisten!$A$3:$F$143, 6, FALSE)), "", VLOOKUP($A6243, Dropdownlisten!$A$3:$F$143, 6, FALSE))</f>
        <v>Fahrradwegenetz</v>
      </c>
      <c r="G6243" s="117" t="str">
        <f>VLOOKUP(E6243,Datenstruktur_fuer_R!$D$2:$F$141,3,FALSE)</f>
        <v>Line</v>
      </c>
      <c r="H6243" s="120" t="s">
        <v>289</v>
      </c>
      <c r="I6243" s="26" t="s">
        <v>1341</v>
      </c>
      <c r="J6243" s="26" t="s">
        <v>2251</v>
      </c>
      <c r="K6243" s="5" t="s">
        <v>1939</v>
      </c>
      <c r="L6243" s="5"/>
      <c r="M6243" s="5">
        <v>1</v>
      </c>
      <c r="N6243" s="5" t="s">
        <v>1173</v>
      </c>
    </row>
    <row r="6244" spans="1:14" x14ac:dyDescent="0.35">
      <c r="A6244" s="5" t="s">
        <v>672</v>
      </c>
      <c r="B6244" s="117" t="str">
        <f>IF(ISERROR(VLOOKUP($A6244, Dropdownlisten!$A$3:$F$143, 2, FALSE)), "", VLOOKUP($A6244, Dropdownlisten!$A$3:$F$143, 2, FALSE))</f>
        <v>Netzwerke</v>
      </c>
      <c r="C6244" s="117">
        <f>IF(ISERROR(VLOOKUP($A6244, Dropdownlisten!$A$3:$F$143, 3, FALSE)), "", VLOOKUP($A6244, Dropdownlisten!$A$3:$F$143, 3, FALSE))</f>
        <v>9000</v>
      </c>
      <c r="D6244" s="117" t="str">
        <f>IF(ISERROR(VLOOKUP($A6244, Dropdownlisten!$A$3:$F$143, 4, FALSE)), "", VLOOKUP($A6244, Dropdownlisten!$A$3:$F$143, 4, FALSE))</f>
        <v>Netzwerke</v>
      </c>
      <c r="E6244" s="117" t="str">
        <f>IF(ISERROR(VLOOKUP($A6244, Dropdownlisten!$A$3:$F$143, 5, FALSE)), "", VLOOKUP($A6244, Dropdownlisten!$A$3:$F$143, 5, FALSE))</f>
        <v>9000_004</v>
      </c>
      <c r="F6244" s="117" t="str">
        <f>IF(ISERROR(VLOOKUP($A6244, Dropdownlisten!$A$3:$F$143, 6, FALSE)), "", VLOOKUP($A6244, Dropdownlisten!$A$3:$F$143, 6, FALSE))</f>
        <v>Fahrradwegenetz</v>
      </c>
      <c r="G6244" s="117" t="str">
        <f>VLOOKUP(E6244,Datenstruktur_fuer_R!$D$2:$F$141,3,FALSE)</f>
        <v>Line</v>
      </c>
      <c r="H6244" s="120" t="s">
        <v>293</v>
      </c>
      <c r="I6244" s="26" t="s">
        <v>1341</v>
      </c>
      <c r="J6244" s="26" t="s">
        <v>2251</v>
      </c>
      <c r="K6244" s="5" t="s">
        <v>1958</v>
      </c>
      <c r="L6244" s="5"/>
      <c r="M6244" s="5">
        <v>1</v>
      </c>
      <c r="N6244" s="5" t="s">
        <v>1173</v>
      </c>
    </row>
    <row r="6245" spans="1:14" x14ac:dyDescent="0.35">
      <c r="A6245" s="5" t="s">
        <v>704</v>
      </c>
      <c r="B6245" s="117" t="str">
        <f>IF(ISERROR(VLOOKUP($A6245, Dropdownlisten!$A$3:$F$143, 2, FALSE)), "", VLOOKUP($A6245, Dropdownlisten!$A$3:$F$143, 2, FALSE))</f>
        <v>POI</v>
      </c>
      <c r="C6245" s="117">
        <f>IF(ISERROR(VLOOKUP($A6245, Dropdownlisten!$A$3:$F$143, 3, FALSE)), "", VLOOKUP($A6245, Dropdownlisten!$A$3:$F$143, 3, FALSE))</f>
        <v>2000</v>
      </c>
      <c r="D6245" s="117" t="str">
        <f>IF(ISERROR(VLOOKUP($A6245, Dropdownlisten!$A$3:$F$143, 4, FALSE)), "", VLOOKUP($A6245, Dropdownlisten!$A$3:$F$143, 4, FALSE))</f>
        <v>Gesundheit</v>
      </c>
      <c r="E6245" s="117" t="str">
        <f>IF(ISERROR(VLOOKUP($A6245, Dropdownlisten!$A$3:$F$143, 5, FALSE)), "", VLOOKUP($A6245, Dropdownlisten!$A$3:$F$143, 5, FALSE))</f>
        <v>2000_004</v>
      </c>
      <c r="F6245" s="117" t="str">
        <f>IF(ISERROR(VLOOKUP($A6245, Dropdownlisten!$A$3:$F$143, 6, FALSE)), "", VLOOKUP($A6245, Dropdownlisten!$A$3:$F$143, 6, FALSE))</f>
        <v>Pflegeeinrichtung</v>
      </c>
      <c r="G6245" s="117" t="str">
        <f>VLOOKUP(E6245,Datenstruktur_fuer_R!$D$2:$F$141,3,FALSE)</f>
        <v>Point</v>
      </c>
      <c r="H6245" s="120" t="s">
        <v>689</v>
      </c>
      <c r="I6245" s="26" t="s">
        <v>1341</v>
      </c>
      <c r="J6245" s="26" t="s">
        <v>2252</v>
      </c>
      <c r="K6245" s="5" t="s">
        <v>1958</v>
      </c>
      <c r="L6245" s="5" t="s">
        <v>2025</v>
      </c>
      <c r="M6245" s="5">
        <v>1</v>
      </c>
      <c r="N6245" s="5" t="s">
        <v>1173</v>
      </c>
    </row>
    <row r="6246" spans="1:14" x14ac:dyDescent="0.35">
      <c r="A6246" s="5" t="s">
        <v>704</v>
      </c>
      <c r="B6246" s="117" t="str">
        <f>IF(ISERROR(VLOOKUP($A6246, Dropdownlisten!$A$3:$F$143, 2, FALSE)), "", VLOOKUP($A6246, Dropdownlisten!$A$3:$F$143, 2, FALSE))</f>
        <v>POI</v>
      </c>
      <c r="C6246" s="117">
        <f>IF(ISERROR(VLOOKUP($A6246, Dropdownlisten!$A$3:$F$143, 3, FALSE)), "", VLOOKUP($A6246, Dropdownlisten!$A$3:$F$143, 3, FALSE))</f>
        <v>2000</v>
      </c>
      <c r="D6246" s="117" t="str">
        <f>IF(ISERROR(VLOOKUP($A6246, Dropdownlisten!$A$3:$F$143, 4, FALSE)), "", VLOOKUP($A6246, Dropdownlisten!$A$3:$F$143, 4, FALSE))</f>
        <v>Gesundheit</v>
      </c>
      <c r="E6246" s="117" t="str">
        <f>IF(ISERROR(VLOOKUP($A6246, Dropdownlisten!$A$3:$F$143, 5, FALSE)), "", VLOOKUP($A6246, Dropdownlisten!$A$3:$F$143, 5, FALSE))</f>
        <v>2000_004</v>
      </c>
      <c r="F6246" s="117" t="str">
        <f>IF(ISERROR(VLOOKUP($A6246, Dropdownlisten!$A$3:$F$143, 6, FALSE)), "", VLOOKUP($A6246, Dropdownlisten!$A$3:$F$143, 6, FALSE))</f>
        <v>Pflegeeinrichtung</v>
      </c>
      <c r="G6246" s="117" t="str">
        <f>VLOOKUP(E6246,Datenstruktur_fuer_R!$D$2:$F$141,3,FALSE)</f>
        <v>Point</v>
      </c>
      <c r="H6246" s="120" t="s">
        <v>290</v>
      </c>
      <c r="I6246" s="26" t="s">
        <v>1341</v>
      </c>
      <c r="J6246" s="26" t="s">
        <v>2252</v>
      </c>
      <c r="K6246" s="5" t="s">
        <v>1936</v>
      </c>
      <c r="L6246" s="5"/>
      <c r="M6246" s="5">
        <v>1</v>
      </c>
      <c r="N6246" s="5" t="s">
        <v>1173</v>
      </c>
    </row>
    <row r="6247" spans="1:14" x14ac:dyDescent="0.35">
      <c r="A6247" s="5" t="s">
        <v>704</v>
      </c>
      <c r="B6247" s="117" t="str">
        <f>IF(ISERROR(VLOOKUP($A6247, Dropdownlisten!$A$3:$F$143, 2, FALSE)), "", VLOOKUP($A6247, Dropdownlisten!$A$3:$F$143, 2, FALSE))</f>
        <v>POI</v>
      </c>
      <c r="C6247" s="117">
        <f>IF(ISERROR(VLOOKUP($A6247, Dropdownlisten!$A$3:$F$143, 3, FALSE)), "", VLOOKUP($A6247, Dropdownlisten!$A$3:$F$143, 3, FALSE))</f>
        <v>2000</v>
      </c>
      <c r="D6247" s="117" t="str">
        <f>IF(ISERROR(VLOOKUP($A6247, Dropdownlisten!$A$3:$F$143, 4, FALSE)), "", VLOOKUP($A6247, Dropdownlisten!$A$3:$F$143, 4, FALSE))</f>
        <v>Gesundheit</v>
      </c>
      <c r="E6247" s="117" t="str">
        <f>IF(ISERROR(VLOOKUP($A6247, Dropdownlisten!$A$3:$F$143, 5, FALSE)), "", VLOOKUP($A6247, Dropdownlisten!$A$3:$F$143, 5, FALSE))</f>
        <v>2000_004</v>
      </c>
      <c r="F6247" s="117" t="str">
        <f>IF(ISERROR(VLOOKUP($A6247, Dropdownlisten!$A$3:$F$143, 6, FALSE)), "", VLOOKUP($A6247, Dropdownlisten!$A$3:$F$143, 6, FALSE))</f>
        <v>Pflegeeinrichtung</v>
      </c>
      <c r="G6247" s="117" t="str">
        <f>VLOOKUP(E6247,Datenstruktur_fuer_R!$D$2:$F$141,3,FALSE)</f>
        <v>Point</v>
      </c>
      <c r="H6247" s="120" t="s">
        <v>291</v>
      </c>
      <c r="I6247" s="26" t="s">
        <v>1341</v>
      </c>
      <c r="J6247" s="26" t="s">
        <v>2252</v>
      </c>
      <c r="K6247" s="5" t="s">
        <v>1937</v>
      </c>
      <c r="L6247" s="5"/>
      <c r="M6247" s="5">
        <v>1</v>
      </c>
      <c r="N6247" s="5" t="s">
        <v>1173</v>
      </c>
    </row>
    <row r="6248" spans="1:14" x14ac:dyDescent="0.35">
      <c r="A6248" s="5" t="s">
        <v>704</v>
      </c>
      <c r="B6248" s="117" t="str">
        <f>IF(ISERROR(VLOOKUP($A6248, Dropdownlisten!$A$3:$F$143, 2, FALSE)), "", VLOOKUP($A6248, Dropdownlisten!$A$3:$F$143, 2, FALSE))</f>
        <v>POI</v>
      </c>
      <c r="C6248" s="117">
        <f>IF(ISERROR(VLOOKUP($A6248, Dropdownlisten!$A$3:$F$143, 3, FALSE)), "", VLOOKUP($A6248, Dropdownlisten!$A$3:$F$143, 3, FALSE))</f>
        <v>2000</v>
      </c>
      <c r="D6248" s="117" t="str">
        <f>IF(ISERROR(VLOOKUP($A6248, Dropdownlisten!$A$3:$F$143, 4, FALSE)), "", VLOOKUP($A6248, Dropdownlisten!$A$3:$F$143, 4, FALSE))</f>
        <v>Gesundheit</v>
      </c>
      <c r="E6248" s="117" t="str">
        <f>IF(ISERROR(VLOOKUP($A6248, Dropdownlisten!$A$3:$F$143, 5, FALSE)), "", VLOOKUP($A6248, Dropdownlisten!$A$3:$F$143, 5, FALSE))</f>
        <v>2000_004</v>
      </c>
      <c r="F6248" s="117" t="str">
        <f>IF(ISERROR(VLOOKUP($A6248, Dropdownlisten!$A$3:$F$143, 6, FALSE)), "", VLOOKUP($A6248, Dropdownlisten!$A$3:$F$143, 6, FALSE))</f>
        <v>Pflegeeinrichtung</v>
      </c>
      <c r="G6248" s="117" t="str">
        <f>VLOOKUP(E6248,Datenstruktur_fuer_R!$D$2:$F$141,3,FALSE)</f>
        <v>Point</v>
      </c>
      <c r="H6248" s="120" t="s">
        <v>288</v>
      </c>
      <c r="I6248" s="26" t="s">
        <v>1341</v>
      </c>
      <c r="J6248" s="26" t="s">
        <v>2252</v>
      </c>
      <c r="K6248" s="5" t="s">
        <v>1938</v>
      </c>
      <c r="L6248" s="5"/>
      <c r="M6248" s="5">
        <v>1</v>
      </c>
      <c r="N6248" s="5" t="s">
        <v>1173</v>
      </c>
    </row>
    <row r="6249" spans="1:14" x14ac:dyDescent="0.35">
      <c r="A6249" s="5" t="s">
        <v>704</v>
      </c>
      <c r="B6249" s="117" t="str">
        <f>IF(ISERROR(VLOOKUP($A6249, Dropdownlisten!$A$3:$F$143, 2, FALSE)), "", VLOOKUP($A6249, Dropdownlisten!$A$3:$F$143, 2, FALSE))</f>
        <v>POI</v>
      </c>
      <c r="C6249" s="117">
        <f>IF(ISERROR(VLOOKUP($A6249, Dropdownlisten!$A$3:$F$143, 3, FALSE)), "", VLOOKUP($A6249, Dropdownlisten!$A$3:$F$143, 3, FALSE))</f>
        <v>2000</v>
      </c>
      <c r="D6249" s="117" t="str">
        <f>IF(ISERROR(VLOOKUP($A6249, Dropdownlisten!$A$3:$F$143, 4, FALSE)), "", VLOOKUP($A6249, Dropdownlisten!$A$3:$F$143, 4, FALSE))</f>
        <v>Gesundheit</v>
      </c>
      <c r="E6249" s="117" t="str">
        <f>IF(ISERROR(VLOOKUP($A6249, Dropdownlisten!$A$3:$F$143, 5, FALSE)), "", VLOOKUP($A6249, Dropdownlisten!$A$3:$F$143, 5, FALSE))</f>
        <v>2000_004</v>
      </c>
      <c r="F6249" s="117" t="str">
        <f>IF(ISERROR(VLOOKUP($A6249, Dropdownlisten!$A$3:$F$143, 6, FALSE)), "", VLOOKUP($A6249, Dropdownlisten!$A$3:$F$143, 6, FALSE))</f>
        <v>Pflegeeinrichtung</v>
      </c>
      <c r="G6249" s="117" t="str">
        <f>VLOOKUP(E6249,Datenstruktur_fuer_R!$D$2:$F$141,3,FALSE)</f>
        <v>Point</v>
      </c>
      <c r="H6249" s="120" t="s">
        <v>289</v>
      </c>
      <c r="I6249" s="26" t="s">
        <v>1341</v>
      </c>
      <c r="J6249" s="26" t="s">
        <v>2252</v>
      </c>
      <c r="K6249" s="5" t="s">
        <v>1939</v>
      </c>
      <c r="L6249" s="5"/>
      <c r="M6249" s="5">
        <v>1</v>
      </c>
      <c r="N6249" s="5" t="s">
        <v>1173</v>
      </c>
    </row>
    <row r="6250" spans="1:14" x14ac:dyDescent="0.35">
      <c r="A6250" s="5" t="s">
        <v>704</v>
      </c>
      <c r="B6250" s="117" t="str">
        <f>IF(ISERROR(VLOOKUP($A6250, Dropdownlisten!$A$3:$F$143, 2, FALSE)), "", VLOOKUP($A6250, Dropdownlisten!$A$3:$F$143, 2, FALSE))</f>
        <v>POI</v>
      </c>
      <c r="C6250" s="117">
        <f>IF(ISERROR(VLOOKUP($A6250, Dropdownlisten!$A$3:$F$143, 3, FALSE)), "", VLOOKUP($A6250, Dropdownlisten!$A$3:$F$143, 3, FALSE))</f>
        <v>2000</v>
      </c>
      <c r="D6250" s="117" t="str">
        <f>IF(ISERROR(VLOOKUP($A6250, Dropdownlisten!$A$3:$F$143, 4, FALSE)), "", VLOOKUP($A6250, Dropdownlisten!$A$3:$F$143, 4, FALSE))</f>
        <v>Gesundheit</v>
      </c>
      <c r="E6250" s="117" t="str">
        <f>IF(ISERROR(VLOOKUP($A6250, Dropdownlisten!$A$3:$F$143, 5, FALSE)), "", VLOOKUP($A6250, Dropdownlisten!$A$3:$F$143, 5, FALSE))</f>
        <v>2000_004</v>
      </c>
      <c r="F6250" s="117" t="str">
        <f>IF(ISERROR(VLOOKUP($A6250, Dropdownlisten!$A$3:$F$143, 6, FALSE)), "", VLOOKUP($A6250, Dropdownlisten!$A$3:$F$143, 6, FALSE))</f>
        <v>Pflegeeinrichtung</v>
      </c>
      <c r="G6250" s="117" t="str">
        <f>VLOOKUP(E6250,Datenstruktur_fuer_R!$D$2:$F$141,3,FALSE)</f>
        <v>Point</v>
      </c>
      <c r="H6250" s="120" t="s">
        <v>293</v>
      </c>
      <c r="I6250" s="26" t="s">
        <v>1341</v>
      </c>
      <c r="J6250" s="26" t="s">
        <v>2252</v>
      </c>
      <c r="K6250" s="5" t="s">
        <v>1958</v>
      </c>
      <c r="L6250" s="5"/>
      <c r="M6250" s="5">
        <v>1</v>
      </c>
      <c r="N6250" s="5" t="s">
        <v>1173</v>
      </c>
    </row>
    <row r="6251" spans="1:14" x14ac:dyDescent="0.35">
      <c r="A6251" s="5" t="s">
        <v>691</v>
      </c>
      <c r="B6251" s="117" t="str">
        <f>IF(ISERROR(VLOOKUP($A6251, Dropdownlisten!$A$3:$F$143, 2, FALSE)), "", VLOOKUP($A6251, Dropdownlisten!$A$3:$F$143, 2, FALSE))</f>
        <v>POI</v>
      </c>
      <c r="C6251" s="117">
        <f>IF(ISERROR(VLOOKUP($A6251, Dropdownlisten!$A$3:$F$143, 3, FALSE)), "", VLOOKUP($A6251, Dropdownlisten!$A$3:$F$143, 3, FALSE))</f>
        <v>4000</v>
      </c>
      <c r="D6251" s="117" t="str">
        <f>IF(ISERROR(VLOOKUP($A6251, Dropdownlisten!$A$3:$F$143, 4, FALSE)), "", VLOOKUP($A6251, Dropdownlisten!$A$3:$F$143, 4, FALSE))</f>
        <v>Soziales</v>
      </c>
      <c r="E6251" s="117" t="str">
        <f>IF(ISERROR(VLOOKUP($A6251, Dropdownlisten!$A$3:$F$143, 5, FALSE)), "", VLOOKUP($A6251, Dropdownlisten!$A$3:$F$143, 5, FALSE))</f>
        <v>4000_004</v>
      </c>
      <c r="F6251" s="117" t="str">
        <f>IF(ISERROR(VLOOKUP($A6251, Dropdownlisten!$A$3:$F$143, 6, FALSE)), "", VLOOKUP($A6251, Dropdownlisten!$A$3:$F$143, 6, FALSE))</f>
        <v>Jugendfreizeithaus</v>
      </c>
      <c r="G6251" s="117" t="str">
        <f>VLOOKUP(E6251,Datenstruktur_fuer_R!$D$2:$F$141,3,FALSE)</f>
        <v>Point</v>
      </c>
      <c r="H6251" s="120" t="s">
        <v>689</v>
      </c>
      <c r="I6251" s="26" t="s">
        <v>1341</v>
      </c>
      <c r="J6251" s="26" t="s">
        <v>2253</v>
      </c>
      <c r="K6251" s="5" t="s">
        <v>1958</v>
      </c>
      <c r="L6251" s="5" t="s">
        <v>2026</v>
      </c>
      <c r="M6251" s="5">
        <v>1</v>
      </c>
      <c r="N6251" s="5" t="s">
        <v>1173</v>
      </c>
    </row>
    <row r="6252" spans="1:14" x14ac:dyDescent="0.35">
      <c r="A6252" s="5" t="s">
        <v>691</v>
      </c>
      <c r="B6252" s="117" t="str">
        <f>IF(ISERROR(VLOOKUP($A6252, Dropdownlisten!$A$3:$F$143, 2, FALSE)), "", VLOOKUP($A6252, Dropdownlisten!$A$3:$F$143, 2, FALSE))</f>
        <v>POI</v>
      </c>
      <c r="C6252" s="117">
        <f>IF(ISERROR(VLOOKUP($A6252, Dropdownlisten!$A$3:$F$143, 3, FALSE)), "", VLOOKUP($A6252, Dropdownlisten!$A$3:$F$143, 3, FALSE))</f>
        <v>4000</v>
      </c>
      <c r="D6252" s="117" t="str">
        <f>IF(ISERROR(VLOOKUP($A6252, Dropdownlisten!$A$3:$F$143, 4, FALSE)), "", VLOOKUP($A6252, Dropdownlisten!$A$3:$F$143, 4, FALSE))</f>
        <v>Soziales</v>
      </c>
      <c r="E6252" s="117" t="str">
        <f>IF(ISERROR(VLOOKUP($A6252, Dropdownlisten!$A$3:$F$143, 5, FALSE)), "", VLOOKUP($A6252, Dropdownlisten!$A$3:$F$143, 5, FALSE))</f>
        <v>4000_004</v>
      </c>
      <c r="F6252" s="117" t="str">
        <f>IF(ISERROR(VLOOKUP($A6252, Dropdownlisten!$A$3:$F$143, 6, FALSE)), "", VLOOKUP($A6252, Dropdownlisten!$A$3:$F$143, 6, FALSE))</f>
        <v>Jugendfreizeithaus</v>
      </c>
      <c r="G6252" s="117" t="str">
        <f>VLOOKUP(E6252,Datenstruktur_fuer_R!$D$2:$F$141,3,FALSE)</f>
        <v>Point</v>
      </c>
      <c r="H6252" s="120" t="s">
        <v>689</v>
      </c>
      <c r="I6252" s="26" t="s">
        <v>1341</v>
      </c>
      <c r="J6252" s="26" t="s">
        <v>2253</v>
      </c>
      <c r="K6252" s="5" t="s">
        <v>1958</v>
      </c>
      <c r="L6252" s="5" t="s">
        <v>2027</v>
      </c>
      <c r="M6252" s="5">
        <v>1</v>
      </c>
      <c r="N6252" s="5" t="s">
        <v>1173</v>
      </c>
    </row>
    <row r="6253" spans="1:14" x14ac:dyDescent="0.35">
      <c r="A6253" s="5" t="s">
        <v>691</v>
      </c>
      <c r="B6253" s="117" t="str">
        <f>IF(ISERROR(VLOOKUP($A6253, Dropdownlisten!$A$3:$F$143, 2, FALSE)), "", VLOOKUP($A6253, Dropdownlisten!$A$3:$F$143, 2, FALSE))</f>
        <v>POI</v>
      </c>
      <c r="C6253" s="117">
        <f>IF(ISERROR(VLOOKUP($A6253, Dropdownlisten!$A$3:$F$143, 3, FALSE)), "", VLOOKUP($A6253, Dropdownlisten!$A$3:$F$143, 3, FALSE))</f>
        <v>4000</v>
      </c>
      <c r="D6253" s="117" t="str">
        <f>IF(ISERROR(VLOOKUP($A6253, Dropdownlisten!$A$3:$F$143, 4, FALSE)), "", VLOOKUP($A6253, Dropdownlisten!$A$3:$F$143, 4, FALSE))</f>
        <v>Soziales</v>
      </c>
      <c r="E6253" s="117" t="str">
        <f>IF(ISERROR(VLOOKUP($A6253, Dropdownlisten!$A$3:$F$143, 5, FALSE)), "", VLOOKUP($A6253, Dropdownlisten!$A$3:$F$143, 5, FALSE))</f>
        <v>4000_004</v>
      </c>
      <c r="F6253" s="117" t="str">
        <f>IF(ISERROR(VLOOKUP($A6253, Dropdownlisten!$A$3:$F$143, 6, FALSE)), "", VLOOKUP($A6253, Dropdownlisten!$A$3:$F$143, 6, FALSE))</f>
        <v>Jugendfreizeithaus</v>
      </c>
      <c r="G6253" s="117" t="str">
        <f>VLOOKUP(E6253,Datenstruktur_fuer_R!$D$2:$F$141,3,FALSE)</f>
        <v>Point</v>
      </c>
      <c r="H6253" s="120" t="s">
        <v>689</v>
      </c>
      <c r="I6253" s="26" t="s">
        <v>1341</v>
      </c>
      <c r="J6253" s="26" t="s">
        <v>2253</v>
      </c>
      <c r="K6253" s="5" t="s">
        <v>1958</v>
      </c>
      <c r="L6253" s="5" t="s">
        <v>2032</v>
      </c>
      <c r="M6253" s="5">
        <v>1</v>
      </c>
      <c r="N6253" s="5" t="s">
        <v>1173</v>
      </c>
    </row>
    <row r="6254" spans="1:14" x14ac:dyDescent="0.35">
      <c r="A6254" s="5" t="s">
        <v>691</v>
      </c>
      <c r="B6254" s="117" t="str">
        <f>IF(ISERROR(VLOOKUP($A6254, Dropdownlisten!$A$3:$F$143, 2, FALSE)), "", VLOOKUP($A6254, Dropdownlisten!$A$3:$F$143, 2, FALSE))</f>
        <v>POI</v>
      </c>
      <c r="C6254" s="117">
        <f>IF(ISERROR(VLOOKUP($A6254, Dropdownlisten!$A$3:$F$143, 3, FALSE)), "", VLOOKUP($A6254, Dropdownlisten!$A$3:$F$143, 3, FALSE))</f>
        <v>4000</v>
      </c>
      <c r="D6254" s="117" t="str">
        <f>IF(ISERROR(VLOOKUP($A6254, Dropdownlisten!$A$3:$F$143, 4, FALSE)), "", VLOOKUP($A6254, Dropdownlisten!$A$3:$F$143, 4, FALSE))</f>
        <v>Soziales</v>
      </c>
      <c r="E6254" s="117" t="str">
        <f>IF(ISERROR(VLOOKUP($A6254, Dropdownlisten!$A$3:$F$143, 5, FALSE)), "", VLOOKUP($A6254, Dropdownlisten!$A$3:$F$143, 5, FALSE))</f>
        <v>4000_004</v>
      </c>
      <c r="F6254" s="117" t="str">
        <f>IF(ISERROR(VLOOKUP($A6254, Dropdownlisten!$A$3:$F$143, 6, FALSE)), "", VLOOKUP($A6254, Dropdownlisten!$A$3:$F$143, 6, FALSE))</f>
        <v>Jugendfreizeithaus</v>
      </c>
      <c r="G6254" s="117" t="str">
        <f>VLOOKUP(E6254,Datenstruktur_fuer_R!$D$2:$F$141,3,FALSE)</f>
        <v>Point</v>
      </c>
      <c r="H6254" s="120" t="s">
        <v>689</v>
      </c>
      <c r="I6254" s="26" t="s">
        <v>1341</v>
      </c>
      <c r="J6254" s="26" t="s">
        <v>2253</v>
      </c>
      <c r="K6254" s="5" t="s">
        <v>1958</v>
      </c>
      <c r="L6254" s="5" t="s">
        <v>2028</v>
      </c>
      <c r="M6254" s="5">
        <v>1</v>
      </c>
      <c r="N6254" s="5" t="s">
        <v>1173</v>
      </c>
    </row>
    <row r="6255" spans="1:14" x14ac:dyDescent="0.35">
      <c r="A6255" s="5" t="s">
        <v>691</v>
      </c>
      <c r="B6255" s="117" t="str">
        <f>IF(ISERROR(VLOOKUP($A6255, Dropdownlisten!$A$3:$F$143, 2, FALSE)), "", VLOOKUP($A6255, Dropdownlisten!$A$3:$F$143, 2, FALSE))</f>
        <v>POI</v>
      </c>
      <c r="C6255" s="117">
        <f>IF(ISERROR(VLOOKUP($A6255, Dropdownlisten!$A$3:$F$143, 3, FALSE)), "", VLOOKUP($A6255, Dropdownlisten!$A$3:$F$143, 3, FALSE))</f>
        <v>4000</v>
      </c>
      <c r="D6255" s="117" t="str">
        <f>IF(ISERROR(VLOOKUP($A6255, Dropdownlisten!$A$3:$F$143, 4, FALSE)), "", VLOOKUP($A6255, Dropdownlisten!$A$3:$F$143, 4, FALSE))</f>
        <v>Soziales</v>
      </c>
      <c r="E6255" s="117" t="str">
        <f>IF(ISERROR(VLOOKUP($A6255, Dropdownlisten!$A$3:$F$143, 5, FALSE)), "", VLOOKUP($A6255, Dropdownlisten!$A$3:$F$143, 5, FALSE))</f>
        <v>4000_004</v>
      </c>
      <c r="F6255" s="117" t="str">
        <f>IF(ISERROR(VLOOKUP($A6255, Dropdownlisten!$A$3:$F$143, 6, FALSE)), "", VLOOKUP($A6255, Dropdownlisten!$A$3:$F$143, 6, FALSE))</f>
        <v>Jugendfreizeithaus</v>
      </c>
      <c r="G6255" s="117" t="str">
        <f>VLOOKUP(E6255,Datenstruktur_fuer_R!$D$2:$F$141,3,FALSE)</f>
        <v>Point</v>
      </c>
      <c r="H6255" s="120" t="s">
        <v>689</v>
      </c>
      <c r="I6255" s="26" t="s">
        <v>1341</v>
      </c>
      <c r="J6255" s="26" t="s">
        <v>2253</v>
      </c>
      <c r="K6255" s="5" t="s">
        <v>1958</v>
      </c>
      <c r="L6255" s="5" t="s">
        <v>2029</v>
      </c>
      <c r="M6255" s="5">
        <v>1</v>
      </c>
      <c r="N6255" s="5" t="s">
        <v>1173</v>
      </c>
    </row>
    <row r="6256" spans="1:14" x14ac:dyDescent="0.35">
      <c r="A6256" s="5" t="s">
        <v>691</v>
      </c>
      <c r="B6256" s="117" t="str">
        <f>IF(ISERROR(VLOOKUP($A6256, Dropdownlisten!$A$3:$F$143, 2, FALSE)), "", VLOOKUP($A6256, Dropdownlisten!$A$3:$F$143, 2, FALSE))</f>
        <v>POI</v>
      </c>
      <c r="C6256" s="117">
        <f>IF(ISERROR(VLOOKUP($A6256, Dropdownlisten!$A$3:$F$143, 3, FALSE)), "", VLOOKUP($A6256, Dropdownlisten!$A$3:$F$143, 3, FALSE))</f>
        <v>4000</v>
      </c>
      <c r="D6256" s="117" t="str">
        <f>IF(ISERROR(VLOOKUP($A6256, Dropdownlisten!$A$3:$F$143, 4, FALSE)), "", VLOOKUP($A6256, Dropdownlisten!$A$3:$F$143, 4, FALSE))</f>
        <v>Soziales</v>
      </c>
      <c r="E6256" s="117" t="str">
        <f>IF(ISERROR(VLOOKUP($A6256, Dropdownlisten!$A$3:$F$143, 5, FALSE)), "", VLOOKUP($A6256, Dropdownlisten!$A$3:$F$143, 5, FALSE))</f>
        <v>4000_004</v>
      </c>
      <c r="F6256" s="117" t="str">
        <f>IF(ISERROR(VLOOKUP($A6256, Dropdownlisten!$A$3:$F$143, 6, FALSE)), "", VLOOKUP($A6256, Dropdownlisten!$A$3:$F$143, 6, FALSE))</f>
        <v>Jugendfreizeithaus</v>
      </c>
      <c r="G6256" s="117" t="str">
        <f>VLOOKUP(E6256,Datenstruktur_fuer_R!$D$2:$F$141,3,FALSE)</f>
        <v>Point</v>
      </c>
      <c r="H6256" s="120" t="s">
        <v>689</v>
      </c>
      <c r="I6256" s="26" t="s">
        <v>1341</v>
      </c>
      <c r="J6256" s="26" t="s">
        <v>2253</v>
      </c>
      <c r="K6256" s="5" t="s">
        <v>1958</v>
      </c>
      <c r="L6256" s="5" t="s">
        <v>2033</v>
      </c>
      <c r="M6256" s="5">
        <v>1</v>
      </c>
      <c r="N6256" s="5" t="s">
        <v>1173</v>
      </c>
    </row>
    <row r="6257" spans="1:14" x14ac:dyDescent="0.35">
      <c r="A6257" s="5" t="s">
        <v>691</v>
      </c>
      <c r="B6257" s="117" t="str">
        <f>IF(ISERROR(VLOOKUP($A6257, Dropdownlisten!$A$3:$F$143, 2, FALSE)), "", VLOOKUP($A6257, Dropdownlisten!$A$3:$F$143, 2, FALSE))</f>
        <v>POI</v>
      </c>
      <c r="C6257" s="117">
        <f>IF(ISERROR(VLOOKUP($A6257, Dropdownlisten!$A$3:$F$143, 3, FALSE)), "", VLOOKUP($A6257, Dropdownlisten!$A$3:$F$143, 3, FALSE))</f>
        <v>4000</v>
      </c>
      <c r="D6257" s="117" t="str">
        <f>IF(ISERROR(VLOOKUP($A6257, Dropdownlisten!$A$3:$F$143, 4, FALSE)), "", VLOOKUP($A6257, Dropdownlisten!$A$3:$F$143, 4, FALSE))</f>
        <v>Soziales</v>
      </c>
      <c r="E6257" s="117" t="str">
        <f>IF(ISERROR(VLOOKUP($A6257, Dropdownlisten!$A$3:$F$143, 5, FALSE)), "", VLOOKUP($A6257, Dropdownlisten!$A$3:$F$143, 5, FALSE))</f>
        <v>4000_004</v>
      </c>
      <c r="F6257" s="117" t="str">
        <f>IF(ISERROR(VLOOKUP($A6257, Dropdownlisten!$A$3:$F$143, 6, FALSE)), "", VLOOKUP($A6257, Dropdownlisten!$A$3:$F$143, 6, FALSE))</f>
        <v>Jugendfreizeithaus</v>
      </c>
      <c r="G6257" s="117" t="str">
        <f>VLOOKUP(E6257,Datenstruktur_fuer_R!$D$2:$F$141,3,FALSE)</f>
        <v>Point</v>
      </c>
      <c r="H6257" s="120" t="s">
        <v>689</v>
      </c>
      <c r="I6257" s="26" t="s">
        <v>1341</v>
      </c>
      <c r="J6257" s="26" t="s">
        <v>2253</v>
      </c>
      <c r="K6257" s="5" t="s">
        <v>1958</v>
      </c>
      <c r="L6257" s="5" t="s">
        <v>2030</v>
      </c>
      <c r="M6257" s="5">
        <v>1</v>
      </c>
      <c r="N6257" s="5" t="s">
        <v>1173</v>
      </c>
    </row>
    <row r="6258" spans="1:14" x14ac:dyDescent="0.35">
      <c r="A6258" s="5" t="s">
        <v>691</v>
      </c>
      <c r="B6258" s="117" t="str">
        <f>IF(ISERROR(VLOOKUP($A6258, Dropdownlisten!$A$3:$F$143, 2, FALSE)), "", VLOOKUP($A6258, Dropdownlisten!$A$3:$F$143, 2, FALSE))</f>
        <v>POI</v>
      </c>
      <c r="C6258" s="117">
        <f>IF(ISERROR(VLOOKUP($A6258, Dropdownlisten!$A$3:$F$143, 3, FALSE)), "", VLOOKUP($A6258, Dropdownlisten!$A$3:$F$143, 3, FALSE))</f>
        <v>4000</v>
      </c>
      <c r="D6258" s="117" t="str">
        <f>IF(ISERROR(VLOOKUP($A6258, Dropdownlisten!$A$3:$F$143, 4, FALSE)), "", VLOOKUP($A6258, Dropdownlisten!$A$3:$F$143, 4, FALSE))</f>
        <v>Soziales</v>
      </c>
      <c r="E6258" s="117" t="str">
        <f>IF(ISERROR(VLOOKUP($A6258, Dropdownlisten!$A$3:$F$143, 5, FALSE)), "", VLOOKUP($A6258, Dropdownlisten!$A$3:$F$143, 5, FALSE))</f>
        <v>4000_004</v>
      </c>
      <c r="F6258" s="117" t="str">
        <f>IF(ISERROR(VLOOKUP($A6258, Dropdownlisten!$A$3:$F$143, 6, FALSE)), "", VLOOKUP($A6258, Dropdownlisten!$A$3:$F$143, 6, FALSE))</f>
        <v>Jugendfreizeithaus</v>
      </c>
      <c r="G6258" s="117" t="str">
        <f>VLOOKUP(E6258,Datenstruktur_fuer_R!$D$2:$F$141,3,FALSE)</f>
        <v>Point</v>
      </c>
      <c r="H6258" s="120" t="s">
        <v>689</v>
      </c>
      <c r="I6258" s="26" t="s">
        <v>1341</v>
      </c>
      <c r="J6258" s="26" t="s">
        <v>2253</v>
      </c>
      <c r="K6258" s="5" t="s">
        <v>1958</v>
      </c>
      <c r="L6258" s="5" t="s">
        <v>2031</v>
      </c>
      <c r="M6258" s="5">
        <v>1</v>
      </c>
      <c r="N6258" s="5" t="s">
        <v>1173</v>
      </c>
    </row>
    <row r="6259" spans="1:14" x14ac:dyDescent="0.35">
      <c r="A6259" s="5" t="s">
        <v>691</v>
      </c>
      <c r="B6259" s="117" t="str">
        <f>IF(ISERROR(VLOOKUP($A6259, Dropdownlisten!$A$3:$F$143, 2, FALSE)), "", VLOOKUP($A6259, Dropdownlisten!$A$3:$F$143, 2, FALSE))</f>
        <v>POI</v>
      </c>
      <c r="C6259" s="117">
        <f>IF(ISERROR(VLOOKUP($A6259, Dropdownlisten!$A$3:$F$143, 3, FALSE)), "", VLOOKUP($A6259, Dropdownlisten!$A$3:$F$143, 3, FALSE))</f>
        <v>4000</v>
      </c>
      <c r="D6259" s="117" t="str">
        <f>IF(ISERROR(VLOOKUP($A6259, Dropdownlisten!$A$3:$F$143, 4, FALSE)), "", VLOOKUP($A6259, Dropdownlisten!$A$3:$F$143, 4, FALSE))</f>
        <v>Soziales</v>
      </c>
      <c r="E6259" s="117" t="str">
        <f>IF(ISERROR(VLOOKUP($A6259, Dropdownlisten!$A$3:$F$143, 5, FALSE)), "", VLOOKUP($A6259, Dropdownlisten!$A$3:$F$143, 5, FALSE))</f>
        <v>4000_004</v>
      </c>
      <c r="F6259" s="117" t="str">
        <f>IF(ISERROR(VLOOKUP($A6259, Dropdownlisten!$A$3:$F$143, 6, FALSE)), "", VLOOKUP($A6259, Dropdownlisten!$A$3:$F$143, 6, FALSE))</f>
        <v>Jugendfreizeithaus</v>
      </c>
      <c r="G6259" s="117" t="str">
        <f>VLOOKUP(E6259,Datenstruktur_fuer_R!$D$2:$F$141,3,FALSE)</f>
        <v>Point</v>
      </c>
      <c r="H6259" s="120" t="s">
        <v>689</v>
      </c>
      <c r="I6259" s="26" t="s">
        <v>1341</v>
      </c>
      <c r="J6259" s="26" t="s">
        <v>2253</v>
      </c>
      <c r="K6259" s="5" t="s">
        <v>1958</v>
      </c>
      <c r="L6259" s="5" t="s">
        <v>2034</v>
      </c>
      <c r="M6259" s="5">
        <v>1</v>
      </c>
      <c r="N6259" s="5" t="s">
        <v>1173</v>
      </c>
    </row>
    <row r="6260" spans="1:14" x14ac:dyDescent="0.35">
      <c r="A6260" s="5" t="s">
        <v>691</v>
      </c>
      <c r="B6260" s="117" t="str">
        <f>IF(ISERROR(VLOOKUP($A6260, Dropdownlisten!$A$3:$F$143, 2, FALSE)), "", VLOOKUP($A6260, Dropdownlisten!$A$3:$F$143, 2, FALSE))</f>
        <v>POI</v>
      </c>
      <c r="C6260" s="117">
        <f>IF(ISERROR(VLOOKUP($A6260, Dropdownlisten!$A$3:$F$143, 3, FALSE)), "", VLOOKUP($A6260, Dropdownlisten!$A$3:$F$143, 3, FALSE))</f>
        <v>4000</v>
      </c>
      <c r="D6260" s="117" t="str">
        <f>IF(ISERROR(VLOOKUP($A6260, Dropdownlisten!$A$3:$F$143, 4, FALSE)), "", VLOOKUP($A6260, Dropdownlisten!$A$3:$F$143, 4, FALSE))</f>
        <v>Soziales</v>
      </c>
      <c r="E6260" s="117" t="str">
        <f>IF(ISERROR(VLOOKUP($A6260, Dropdownlisten!$A$3:$F$143, 5, FALSE)), "", VLOOKUP($A6260, Dropdownlisten!$A$3:$F$143, 5, FALSE))</f>
        <v>4000_004</v>
      </c>
      <c r="F6260" s="117" t="str">
        <f>IF(ISERROR(VLOOKUP($A6260, Dropdownlisten!$A$3:$F$143, 6, FALSE)), "", VLOOKUP($A6260, Dropdownlisten!$A$3:$F$143, 6, FALSE))</f>
        <v>Jugendfreizeithaus</v>
      </c>
      <c r="G6260" s="117" t="str">
        <f>VLOOKUP(E6260,Datenstruktur_fuer_R!$D$2:$F$141,3,FALSE)</f>
        <v>Point</v>
      </c>
      <c r="H6260" s="120" t="s">
        <v>290</v>
      </c>
      <c r="I6260" s="26" t="s">
        <v>1341</v>
      </c>
      <c r="J6260" s="26" t="s">
        <v>2253</v>
      </c>
      <c r="K6260" s="5" t="s">
        <v>1936</v>
      </c>
      <c r="L6260" s="5"/>
      <c r="M6260" s="5">
        <v>1</v>
      </c>
      <c r="N6260" s="5" t="s">
        <v>1173</v>
      </c>
    </row>
    <row r="6261" spans="1:14" x14ac:dyDescent="0.35">
      <c r="A6261" s="5" t="s">
        <v>691</v>
      </c>
      <c r="B6261" s="117" t="str">
        <f>IF(ISERROR(VLOOKUP($A6261, Dropdownlisten!$A$3:$F$143, 2, FALSE)), "", VLOOKUP($A6261, Dropdownlisten!$A$3:$F$143, 2, FALSE))</f>
        <v>POI</v>
      </c>
      <c r="C6261" s="117">
        <f>IF(ISERROR(VLOOKUP($A6261, Dropdownlisten!$A$3:$F$143, 3, FALSE)), "", VLOOKUP($A6261, Dropdownlisten!$A$3:$F$143, 3, FALSE))</f>
        <v>4000</v>
      </c>
      <c r="D6261" s="117" t="str">
        <f>IF(ISERROR(VLOOKUP($A6261, Dropdownlisten!$A$3:$F$143, 4, FALSE)), "", VLOOKUP($A6261, Dropdownlisten!$A$3:$F$143, 4, FALSE))</f>
        <v>Soziales</v>
      </c>
      <c r="E6261" s="117" t="str">
        <f>IF(ISERROR(VLOOKUP($A6261, Dropdownlisten!$A$3:$F$143, 5, FALSE)), "", VLOOKUP($A6261, Dropdownlisten!$A$3:$F$143, 5, FALSE))</f>
        <v>4000_004</v>
      </c>
      <c r="F6261" s="117" t="str">
        <f>IF(ISERROR(VLOOKUP($A6261, Dropdownlisten!$A$3:$F$143, 6, FALSE)), "", VLOOKUP($A6261, Dropdownlisten!$A$3:$F$143, 6, FALSE))</f>
        <v>Jugendfreizeithaus</v>
      </c>
      <c r="G6261" s="117" t="str">
        <f>VLOOKUP(E6261,Datenstruktur_fuer_R!$D$2:$F$141,3,FALSE)</f>
        <v>Point</v>
      </c>
      <c r="H6261" s="120" t="s">
        <v>291</v>
      </c>
      <c r="I6261" s="26" t="s">
        <v>1341</v>
      </c>
      <c r="J6261" s="26" t="s">
        <v>2253</v>
      </c>
      <c r="K6261" s="5" t="s">
        <v>1937</v>
      </c>
      <c r="L6261" s="5"/>
      <c r="M6261" s="5">
        <v>1</v>
      </c>
      <c r="N6261" s="5" t="s">
        <v>1173</v>
      </c>
    </row>
    <row r="6262" spans="1:14" x14ac:dyDescent="0.35">
      <c r="A6262" s="5" t="s">
        <v>691</v>
      </c>
      <c r="B6262" s="117" t="str">
        <f>IF(ISERROR(VLOOKUP($A6262, Dropdownlisten!$A$3:$F$143, 2, FALSE)), "", VLOOKUP($A6262, Dropdownlisten!$A$3:$F$143, 2, FALSE))</f>
        <v>POI</v>
      </c>
      <c r="C6262" s="117">
        <f>IF(ISERROR(VLOOKUP($A6262, Dropdownlisten!$A$3:$F$143, 3, FALSE)), "", VLOOKUP($A6262, Dropdownlisten!$A$3:$F$143, 3, FALSE))</f>
        <v>4000</v>
      </c>
      <c r="D6262" s="117" t="str">
        <f>IF(ISERROR(VLOOKUP($A6262, Dropdownlisten!$A$3:$F$143, 4, FALSE)), "", VLOOKUP($A6262, Dropdownlisten!$A$3:$F$143, 4, FALSE))</f>
        <v>Soziales</v>
      </c>
      <c r="E6262" s="117" t="str">
        <f>IF(ISERROR(VLOOKUP($A6262, Dropdownlisten!$A$3:$F$143, 5, FALSE)), "", VLOOKUP($A6262, Dropdownlisten!$A$3:$F$143, 5, FALSE))</f>
        <v>4000_004</v>
      </c>
      <c r="F6262" s="117" t="str">
        <f>IF(ISERROR(VLOOKUP($A6262, Dropdownlisten!$A$3:$F$143, 6, FALSE)), "", VLOOKUP($A6262, Dropdownlisten!$A$3:$F$143, 6, FALSE))</f>
        <v>Jugendfreizeithaus</v>
      </c>
      <c r="G6262" s="117" t="str">
        <f>VLOOKUP(E6262,Datenstruktur_fuer_R!$D$2:$F$141,3,FALSE)</f>
        <v>Point</v>
      </c>
      <c r="H6262" s="120" t="s">
        <v>288</v>
      </c>
      <c r="I6262" s="26" t="s">
        <v>1341</v>
      </c>
      <c r="J6262" s="26" t="s">
        <v>2253</v>
      </c>
      <c r="K6262" s="5" t="s">
        <v>1938</v>
      </c>
      <c r="L6262" s="5"/>
      <c r="M6262" s="5">
        <v>1</v>
      </c>
      <c r="N6262" s="5" t="s">
        <v>1173</v>
      </c>
    </row>
    <row r="6263" spans="1:14" x14ac:dyDescent="0.35">
      <c r="A6263" s="5" t="s">
        <v>691</v>
      </c>
      <c r="B6263" s="117" t="str">
        <f>IF(ISERROR(VLOOKUP($A6263, Dropdownlisten!$A$3:$F$143, 2, FALSE)), "", VLOOKUP($A6263, Dropdownlisten!$A$3:$F$143, 2, FALSE))</f>
        <v>POI</v>
      </c>
      <c r="C6263" s="117">
        <f>IF(ISERROR(VLOOKUP($A6263, Dropdownlisten!$A$3:$F$143, 3, FALSE)), "", VLOOKUP($A6263, Dropdownlisten!$A$3:$F$143, 3, FALSE))</f>
        <v>4000</v>
      </c>
      <c r="D6263" s="117" t="str">
        <f>IF(ISERROR(VLOOKUP($A6263, Dropdownlisten!$A$3:$F$143, 4, FALSE)), "", VLOOKUP($A6263, Dropdownlisten!$A$3:$F$143, 4, FALSE))</f>
        <v>Soziales</v>
      </c>
      <c r="E6263" s="117" t="str">
        <f>IF(ISERROR(VLOOKUP($A6263, Dropdownlisten!$A$3:$F$143, 5, FALSE)), "", VLOOKUP($A6263, Dropdownlisten!$A$3:$F$143, 5, FALSE))</f>
        <v>4000_004</v>
      </c>
      <c r="F6263" s="117" t="str">
        <f>IF(ISERROR(VLOOKUP($A6263, Dropdownlisten!$A$3:$F$143, 6, FALSE)), "", VLOOKUP($A6263, Dropdownlisten!$A$3:$F$143, 6, FALSE))</f>
        <v>Jugendfreizeithaus</v>
      </c>
      <c r="G6263" s="117" t="str">
        <f>VLOOKUP(E6263,Datenstruktur_fuer_R!$D$2:$F$141,3,FALSE)</f>
        <v>Point</v>
      </c>
      <c r="H6263" s="120" t="s">
        <v>289</v>
      </c>
      <c r="I6263" s="26" t="s">
        <v>1341</v>
      </c>
      <c r="J6263" s="26" t="s">
        <v>2253</v>
      </c>
      <c r="K6263" s="5" t="s">
        <v>1939</v>
      </c>
      <c r="L6263" s="5"/>
      <c r="M6263" s="5">
        <v>1</v>
      </c>
      <c r="N6263" s="5" t="s">
        <v>1173</v>
      </c>
    </row>
    <row r="6264" spans="1:14" x14ac:dyDescent="0.35">
      <c r="A6264" s="5" t="s">
        <v>691</v>
      </c>
      <c r="B6264" s="117" t="str">
        <f>IF(ISERROR(VLOOKUP($A6264, Dropdownlisten!$A$3:$F$143, 2, FALSE)), "", VLOOKUP($A6264, Dropdownlisten!$A$3:$F$143, 2, FALSE))</f>
        <v>POI</v>
      </c>
      <c r="C6264" s="117">
        <f>IF(ISERROR(VLOOKUP($A6264, Dropdownlisten!$A$3:$F$143, 3, FALSE)), "", VLOOKUP($A6264, Dropdownlisten!$A$3:$F$143, 3, FALSE))</f>
        <v>4000</v>
      </c>
      <c r="D6264" s="117" t="str">
        <f>IF(ISERROR(VLOOKUP($A6264, Dropdownlisten!$A$3:$F$143, 4, FALSE)), "", VLOOKUP($A6264, Dropdownlisten!$A$3:$F$143, 4, FALSE))</f>
        <v>Soziales</v>
      </c>
      <c r="E6264" s="117" t="str">
        <f>IF(ISERROR(VLOOKUP($A6264, Dropdownlisten!$A$3:$F$143, 5, FALSE)), "", VLOOKUP($A6264, Dropdownlisten!$A$3:$F$143, 5, FALSE))</f>
        <v>4000_004</v>
      </c>
      <c r="F6264" s="117" t="str">
        <f>IF(ISERROR(VLOOKUP($A6264, Dropdownlisten!$A$3:$F$143, 6, FALSE)), "", VLOOKUP($A6264, Dropdownlisten!$A$3:$F$143, 6, FALSE))</f>
        <v>Jugendfreizeithaus</v>
      </c>
      <c r="G6264" s="117" t="str">
        <f>VLOOKUP(E6264,Datenstruktur_fuer_R!$D$2:$F$141,3,FALSE)</f>
        <v>Point</v>
      </c>
      <c r="H6264" s="120" t="s">
        <v>293</v>
      </c>
      <c r="I6264" s="26" t="s">
        <v>1341</v>
      </c>
      <c r="J6264" s="26" t="s">
        <v>2253</v>
      </c>
      <c r="K6264" s="5" t="s">
        <v>1958</v>
      </c>
      <c r="L6264" s="5"/>
      <c r="M6264" s="5">
        <v>1</v>
      </c>
      <c r="N6264" s="5" t="s">
        <v>1173</v>
      </c>
    </row>
    <row r="6265" spans="1:14" x14ac:dyDescent="0.35">
      <c r="A6265" s="5" t="s">
        <v>696</v>
      </c>
      <c r="B6265" s="117" t="str">
        <f>IF(ISERROR(VLOOKUP($A6265, Dropdownlisten!$A$3:$F$143, 2, FALSE)), "", VLOOKUP($A6265, Dropdownlisten!$A$3:$F$143, 2, FALSE))</f>
        <v>POI</v>
      </c>
      <c r="C6265" s="117">
        <f>IF(ISERROR(VLOOKUP($A6265, Dropdownlisten!$A$3:$F$143, 3, FALSE)), "", VLOOKUP($A6265, Dropdownlisten!$A$3:$F$143, 3, FALSE))</f>
        <v>3000</v>
      </c>
      <c r="D6265" s="117" t="str">
        <f>IF(ISERROR(VLOOKUP($A6265, Dropdownlisten!$A$3:$F$143, 4, FALSE)), "", VLOOKUP($A6265, Dropdownlisten!$A$3:$F$143, 4, FALSE))</f>
        <v>BildungBetreuung</v>
      </c>
      <c r="E6265" s="117" t="str">
        <f>IF(ISERROR(VLOOKUP($A6265, Dropdownlisten!$A$3:$F$143, 5, FALSE)), "", VLOOKUP($A6265, Dropdownlisten!$A$3:$F$143, 5, FALSE))</f>
        <v>3000_006</v>
      </c>
      <c r="F6265" s="117" t="str">
        <f>IF(ISERROR(VLOOKUP($A6265, Dropdownlisten!$A$3:$F$143, 6, FALSE)), "", VLOOKUP($A6265, Dropdownlisten!$A$3:$F$143, 6, FALSE))</f>
        <v>Kita</v>
      </c>
      <c r="G6265" s="117" t="str">
        <f>VLOOKUP(E6265,Datenstruktur_fuer_R!$D$2:$F$141,3,FALSE)</f>
        <v>Point</v>
      </c>
      <c r="H6265" s="120" t="s">
        <v>689</v>
      </c>
      <c r="I6265" s="26" t="s">
        <v>1341</v>
      </c>
      <c r="J6265" s="26" t="s">
        <v>2253</v>
      </c>
      <c r="K6265" s="5" t="s">
        <v>1958</v>
      </c>
      <c r="L6265" s="5" t="s">
        <v>2035</v>
      </c>
      <c r="M6265" s="5">
        <v>1</v>
      </c>
      <c r="N6265" s="5" t="s">
        <v>1173</v>
      </c>
    </row>
    <row r="6266" spans="1:14" x14ac:dyDescent="0.35">
      <c r="A6266" s="5" t="s">
        <v>696</v>
      </c>
      <c r="B6266" s="117" t="str">
        <f>IF(ISERROR(VLOOKUP($A6266, Dropdownlisten!$A$3:$F$143, 2, FALSE)), "", VLOOKUP($A6266, Dropdownlisten!$A$3:$F$143, 2, FALSE))</f>
        <v>POI</v>
      </c>
      <c r="C6266" s="117">
        <f>IF(ISERROR(VLOOKUP($A6266, Dropdownlisten!$A$3:$F$143, 3, FALSE)), "", VLOOKUP($A6266, Dropdownlisten!$A$3:$F$143, 3, FALSE))</f>
        <v>3000</v>
      </c>
      <c r="D6266" s="117" t="str">
        <f>IF(ISERROR(VLOOKUP($A6266, Dropdownlisten!$A$3:$F$143, 4, FALSE)), "", VLOOKUP($A6266, Dropdownlisten!$A$3:$F$143, 4, FALSE))</f>
        <v>BildungBetreuung</v>
      </c>
      <c r="E6266" s="117" t="str">
        <f>IF(ISERROR(VLOOKUP($A6266, Dropdownlisten!$A$3:$F$143, 5, FALSE)), "", VLOOKUP($A6266, Dropdownlisten!$A$3:$F$143, 5, FALSE))</f>
        <v>3000_006</v>
      </c>
      <c r="F6266" s="117" t="str">
        <f>IF(ISERROR(VLOOKUP($A6266, Dropdownlisten!$A$3:$F$143, 6, FALSE)), "", VLOOKUP($A6266, Dropdownlisten!$A$3:$F$143, 6, FALSE))</f>
        <v>Kita</v>
      </c>
      <c r="G6266" s="117" t="str">
        <f>VLOOKUP(E6266,Datenstruktur_fuer_R!$D$2:$F$141,3,FALSE)</f>
        <v>Point</v>
      </c>
      <c r="H6266" s="120" t="s">
        <v>689</v>
      </c>
      <c r="I6266" s="26" t="s">
        <v>1341</v>
      </c>
      <c r="J6266" s="26" t="s">
        <v>2253</v>
      </c>
      <c r="K6266" s="5" t="s">
        <v>1958</v>
      </c>
      <c r="L6266" s="5" t="s">
        <v>2036</v>
      </c>
      <c r="M6266" s="5">
        <v>1</v>
      </c>
      <c r="N6266" s="5" t="s">
        <v>1173</v>
      </c>
    </row>
    <row r="6267" spans="1:14" x14ac:dyDescent="0.35">
      <c r="A6267" s="5" t="s">
        <v>696</v>
      </c>
      <c r="B6267" s="117" t="str">
        <f>IF(ISERROR(VLOOKUP($A6267, Dropdownlisten!$A$3:$F$143, 2, FALSE)), "", VLOOKUP($A6267, Dropdownlisten!$A$3:$F$143, 2, FALSE))</f>
        <v>POI</v>
      </c>
      <c r="C6267" s="117">
        <f>IF(ISERROR(VLOOKUP($A6267, Dropdownlisten!$A$3:$F$143, 3, FALSE)), "", VLOOKUP($A6267, Dropdownlisten!$A$3:$F$143, 3, FALSE))</f>
        <v>3000</v>
      </c>
      <c r="D6267" s="117" t="str">
        <f>IF(ISERROR(VLOOKUP($A6267, Dropdownlisten!$A$3:$F$143, 4, FALSE)), "", VLOOKUP($A6267, Dropdownlisten!$A$3:$F$143, 4, FALSE))</f>
        <v>BildungBetreuung</v>
      </c>
      <c r="E6267" s="117" t="str">
        <f>IF(ISERROR(VLOOKUP($A6267, Dropdownlisten!$A$3:$F$143, 5, FALSE)), "", VLOOKUP($A6267, Dropdownlisten!$A$3:$F$143, 5, FALSE))</f>
        <v>3000_006</v>
      </c>
      <c r="F6267" s="117" t="str">
        <f>IF(ISERROR(VLOOKUP($A6267, Dropdownlisten!$A$3:$F$143, 6, FALSE)), "", VLOOKUP($A6267, Dropdownlisten!$A$3:$F$143, 6, FALSE))</f>
        <v>Kita</v>
      </c>
      <c r="G6267" s="117" t="str">
        <f>VLOOKUP(E6267,Datenstruktur_fuer_R!$D$2:$F$141,3,FALSE)</f>
        <v>Point</v>
      </c>
      <c r="H6267" s="120" t="s">
        <v>689</v>
      </c>
      <c r="I6267" s="26" t="s">
        <v>1341</v>
      </c>
      <c r="J6267" s="26" t="s">
        <v>2253</v>
      </c>
      <c r="K6267" s="5" t="s">
        <v>1958</v>
      </c>
      <c r="L6267" s="5" t="s">
        <v>2037</v>
      </c>
      <c r="M6267" s="5">
        <v>1</v>
      </c>
      <c r="N6267" s="5" t="s">
        <v>1173</v>
      </c>
    </row>
    <row r="6268" spans="1:14" x14ac:dyDescent="0.35">
      <c r="A6268" s="5" t="s">
        <v>696</v>
      </c>
      <c r="B6268" s="117" t="str">
        <f>IF(ISERROR(VLOOKUP($A6268, Dropdownlisten!$A$3:$F$143, 2, FALSE)), "", VLOOKUP($A6268, Dropdownlisten!$A$3:$F$143, 2, FALSE))</f>
        <v>POI</v>
      </c>
      <c r="C6268" s="117">
        <f>IF(ISERROR(VLOOKUP($A6268, Dropdownlisten!$A$3:$F$143, 3, FALSE)), "", VLOOKUP($A6268, Dropdownlisten!$A$3:$F$143, 3, FALSE))</f>
        <v>3000</v>
      </c>
      <c r="D6268" s="117" t="str">
        <f>IF(ISERROR(VLOOKUP($A6268, Dropdownlisten!$A$3:$F$143, 4, FALSE)), "", VLOOKUP($A6268, Dropdownlisten!$A$3:$F$143, 4, FALSE))</f>
        <v>BildungBetreuung</v>
      </c>
      <c r="E6268" s="117" t="str">
        <f>IF(ISERROR(VLOOKUP($A6268, Dropdownlisten!$A$3:$F$143, 5, FALSE)), "", VLOOKUP($A6268, Dropdownlisten!$A$3:$F$143, 5, FALSE))</f>
        <v>3000_006</v>
      </c>
      <c r="F6268" s="117" t="str">
        <f>IF(ISERROR(VLOOKUP($A6268, Dropdownlisten!$A$3:$F$143, 6, FALSE)), "", VLOOKUP($A6268, Dropdownlisten!$A$3:$F$143, 6, FALSE))</f>
        <v>Kita</v>
      </c>
      <c r="G6268" s="117" t="str">
        <f>VLOOKUP(E6268,Datenstruktur_fuer_R!$D$2:$F$141,3,FALSE)</f>
        <v>Point</v>
      </c>
      <c r="H6268" s="120" t="s">
        <v>689</v>
      </c>
      <c r="I6268" s="26" t="s">
        <v>1341</v>
      </c>
      <c r="J6268" s="26" t="s">
        <v>2253</v>
      </c>
      <c r="K6268" s="5" t="s">
        <v>1958</v>
      </c>
      <c r="L6268" s="5" t="s">
        <v>2038</v>
      </c>
      <c r="M6268" s="5">
        <v>1</v>
      </c>
      <c r="N6268" s="5" t="s">
        <v>1173</v>
      </c>
    </row>
    <row r="6269" spans="1:14" x14ac:dyDescent="0.35">
      <c r="A6269" s="5" t="s">
        <v>696</v>
      </c>
      <c r="B6269" s="117" t="str">
        <f>IF(ISERROR(VLOOKUP($A6269, Dropdownlisten!$A$3:$F$143, 2, FALSE)), "", VLOOKUP($A6269, Dropdownlisten!$A$3:$F$143, 2, FALSE))</f>
        <v>POI</v>
      </c>
      <c r="C6269" s="117">
        <f>IF(ISERROR(VLOOKUP($A6269, Dropdownlisten!$A$3:$F$143, 3, FALSE)), "", VLOOKUP($A6269, Dropdownlisten!$A$3:$F$143, 3, FALSE))</f>
        <v>3000</v>
      </c>
      <c r="D6269" s="117" t="str">
        <f>IF(ISERROR(VLOOKUP($A6269, Dropdownlisten!$A$3:$F$143, 4, FALSE)), "", VLOOKUP($A6269, Dropdownlisten!$A$3:$F$143, 4, FALSE))</f>
        <v>BildungBetreuung</v>
      </c>
      <c r="E6269" s="117" t="str">
        <f>IF(ISERROR(VLOOKUP($A6269, Dropdownlisten!$A$3:$F$143, 5, FALSE)), "", VLOOKUP($A6269, Dropdownlisten!$A$3:$F$143, 5, FALSE))</f>
        <v>3000_006</v>
      </c>
      <c r="F6269" s="117" t="str">
        <f>IF(ISERROR(VLOOKUP($A6269, Dropdownlisten!$A$3:$F$143, 6, FALSE)), "", VLOOKUP($A6269, Dropdownlisten!$A$3:$F$143, 6, FALSE))</f>
        <v>Kita</v>
      </c>
      <c r="G6269" s="117" t="str">
        <f>VLOOKUP(E6269,Datenstruktur_fuer_R!$D$2:$F$141,3,FALSE)</f>
        <v>Point</v>
      </c>
      <c r="H6269" s="120" t="s">
        <v>689</v>
      </c>
      <c r="I6269" s="26" t="s">
        <v>1341</v>
      </c>
      <c r="J6269" s="26" t="s">
        <v>2253</v>
      </c>
      <c r="K6269" s="5" t="s">
        <v>1958</v>
      </c>
      <c r="L6269" s="5" t="s">
        <v>2039</v>
      </c>
      <c r="M6269" s="5">
        <v>1</v>
      </c>
      <c r="N6269" s="5" t="s">
        <v>1173</v>
      </c>
    </row>
    <row r="6270" spans="1:14" x14ac:dyDescent="0.35">
      <c r="A6270" s="5" t="s">
        <v>696</v>
      </c>
      <c r="B6270" s="117" t="str">
        <f>IF(ISERROR(VLOOKUP($A6270, Dropdownlisten!$A$3:$F$143, 2, FALSE)), "", VLOOKUP($A6270, Dropdownlisten!$A$3:$F$143, 2, FALSE))</f>
        <v>POI</v>
      </c>
      <c r="C6270" s="117">
        <f>IF(ISERROR(VLOOKUP($A6270, Dropdownlisten!$A$3:$F$143, 3, FALSE)), "", VLOOKUP($A6270, Dropdownlisten!$A$3:$F$143, 3, FALSE))</f>
        <v>3000</v>
      </c>
      <c r="D6270" s="117" t="str">
        <f>IF(ISERROR(VLOOKUP($A6270, Dropdownlisten!$A$3:$F$143, 4, FALSE)), "", VLOOKUP($A6270, Dropdownlisten!$A$3:$F$143, 4, FALSE))</f>
        <v>BildungBetreuung</v>
      </c>
      <c r="E6270" s="117" t="str">
        <f>IF(ISERROR(VLOOKUP($A6270, Dropdownlisten!$A$3:$F$143, 5, FALSE)), "", VLOOKUP($A6270, Dropdownlisten!$A$3:$F$143, 5, FALSE))</f>
        <v>3000_006</v>
      </c>
      <c r="F6270" s="117" t="str">
        <f>IF(ISERROR(VLOOKUP($A6270, Dropdownlisten!$A$3:$F$143, 6, FALSE)), "", VLOOKUP($A6270, Dropdownlisten!$A$3:$F$143, 6, FALSE))</f>
        <v>Kita</v>
      </c>
      <c r="G6270" s="117" t="str">
        <f>VLOOKUP(E6270,Datenstruktur_fuer_R!$D$2:$F$141,3,FALSE)</f>
        <v>Point</v>
      </c>
      <c r="H6270" s="120" t="s">
        <v>689</v>
      </c>
      <c r="I6270" s="26" t="s">
        <v>1341</v>
      </c>
      <c r="J6270" s="26" t="s">
        <v>2253</v>
      </c>
      <c r="K6270" s="5" t="s">
        <v>1958</v>
      </c>
      <c r="L6270" s="5" t="s">
        <v>2040</v>
      </c>
      <c r="M6270" s="5">
        <v>1</v>
      </c>
      <c r="N6270" s="5" t="s">
        <v>1173</v>
      </c>
    </row>
    <row r="6271" spans="1:14" x14ac:dyDescent="0.35">
      <c r="A6271" s="5" t="s">
        <v>696</v>
      </c>
      <c r="B6271" s="117" t="str">
        <f>IF(ISERROR(VLOOKUP($A6271, Dropdownlisten!$A$3:$F$143, 2, FALSE)), "", VLOOKUP($A6271, Dropdownlisten!$A$3:$F$143, 2, FALSE))</f>
        <v>POI</v>
      </c>
      <c r="C6271" s="117">
        <f>IF(ISERROR(VLOOKUP($A6271, Dropdownlisten!$A$3:$F$143, 3, FALSE)), "", VLOOKUP($A6271, Dropdownlisten!$A$3:$F$143, 3, FALSE))</f>
        <v>3000</v>
      </c>
      <c r="D6271" s="117" t="str">
        <f>IF(ISERROR(VLOOKUP($A6271, Dropdownlisten!$A$3:$F$143, 4, FALSE)), "", VLOOKUP($A6271, Dropdownlisten!$A$3:$F$143, 4, FALSE))</f>
        <v>BildungBetreuung</v>
      </c>
      <c r="E6271" s="117" t="str">
        <f>IF(ISERROR(VLOOKUP($A6271, Dropdownlisten!$A$3:$F$143, 5, FALSE)), "", VLOOKUP($A6271, Dropdownlisten!$A$3:$F$143, 5, FALSE))</f>
        <v>3000_006</v>
      </c>
      <c r="F6271" s="117" t="str">
        <f>IF(ISERROR(VLOOKUP($A6271, Dropdownlisten!$A$3:$F$143, 6, FALSE)), "", VLOOKUP($A6271, Dropdownlisten!$A$3:$F$143, 6, FALSE))</f>
        <v>Kita</v>
      </c>
      <c r="G6271" s="117" t="str">
        <f>VLOOKUP(E6271,Datenstruktur_fuer_R!$D$2:$F$141,3,FALSE)</f>
        <v>Point</v>
      </c>
      <c r="H6271" s="120" t="s">
        <v>689</v>
      </c>
      <c r="I6271" s="26" t="s">
        <v>1341</v>
      </c>
      <c r="J6271" s="26" t="s">
        <v>2253</v>
      </c>
      <c r="K6271" s="5" t="s">
        <v>1958</v>
      </c>
      <c r="L6271" s="5" t="s">
        <v>2041</v>
      </c>
      <c r="M6271" s="5">
        <v>1</v>
      </c>
      <c r="N6271" s="5" t="s">
        <v>1173</v>
      </c>
    </row>
    <row r="6272" spans="1:14" x14ac:dyDescent="0.35">
      <c r="A6272" s="5" t="s">
        <v>696</v>
      </c>
      <c r="B6272" s="117" t="str">
        <f>IF(ISERROR(VLOOKUP($A6272, Dropdownlisten!$A$3:$F$143, 2, FALSE)), "", VLOOKUP($A6272, Dropdownlisten!$A$3:$F$143, 2, FALSE))</f>
        <v>POI</v>
      </c>
      <c r="C6272" s="117">
        <f>IF(ISERROR(VLOOKUP($A6272, Dropdownlisten!$A$3:$F$143, 3, FALSE)), "", VLOOKUP($A6272, Dropdownlisten!$A$3:$F$143, 3, FALSE))</f>
        <v>3000</v>
      </c>
      <c r="D6272" s="117" t="str">
        <f>IF(ISERROR(VLOOKUP($A6272, Dropdownlisten!$A$3:$F$143, 4, FALSE)), "", VLOOKUP($A6272, Dropdownlisten!$A$3:$F$143, 4, FALSE))</f>
        <v>BildungBetreuung</v>
      </c>
      <c r="E6272" s="117" t="str">
        <f>IF(ISERROR(VLOOKUP($A6272, Dropdownlisten!$A$3:$F$143, 5, FALSE)), "", VLOOKUP($A6272, Dropdownlisten!$A$3:$F$143, 5, FALSE))</f>
        <v>3000_006</v>
      </c>
      <c r="F6272" s="117" t="str">
        <f>IF(ISERROR(VLOOKUP($A6272, Dropdownlisten!$A$3:$F$143, 6, FALSE)), "", VLOOKUP($A6272, Dropdownlisten!$A$3:$F$143, 6, FALSE))</f>
        <v>Kita</v>
      </c>
      <c r="G6272" s="117" t="str">
        <f>VLOOKUP(E6272,Datenstruktur_fuer_R!$D$2:$F$141,3,FALSE)</f>
        <v>Point</v>
      </c>
      <c r="H6272" s="120" t="s">
        <v>689</v>
      </c>
      <c r="I6272" s="26" t="s">
        <v>1341</v>
      </c>
      <c r="J6272" s="26" t="s">
        <v>2253</v>
      </c>
      <c r="K6272" s="5" t="s">
        <v>1958</v>
      </c>
      <c r="L6272" s="5" t="s">
        <v>2042</v>
      </c>
      <c r="M6272" s="5">
        <v>1</v>
      </c>
      <c r="N6272" s="5" t="s">
        <v>1173</v>
      </c>
    </row>
    <row r="6273" spans="1:14" x14ac:dyDescent="0.35">
      <c r="A6273" s="5" t="s">
        <v>696</v>
      </c>
      <c r="B6273" s="117" t="str">
        <f>IF(ISERROR(VLOOKUP($A6273, Dropdownlisten!$A$3:$F$143, 2, FALSE)), "", VLOOKUP($A6273, Dropdownlisten!$A$3:$F$143, 2, FALSE))</f>
        <v>POI</v>
      </c>
      <c r="C6273" s="117">
        <f>IF(ISERROR(VLOOKUP($A6273, Dropdownlisten!$A$3:$F$143, 3, FALSE)), "", VLOOKUP($A6273, Dropdownlisten!$A$3:$F$143, 3, FALSE))</f>
        <v>3000</v>
      </c>
      <c r="D6273" s="117" t="str">
        <f>IF(ISERROR(VLOOKUP($A6273, Dropdownlisten!$A$3:$F$143, 4, FALSE)), "", VLOOKUP($A6273, Dropdownlisten!$A$3:$F$143, 4, FALSE))</f>
        <v>BildungBetreuung</v>
      </c>
      <c r="E6273" s="117" t="str">
        <f>IF(ISERROR(VLOOKUP($A6273, Dropdownlisten!$A$3:$F$143, 5, FALSE)), "", VLOOKUP($A6273, Dropdownlisten!$A$3:$F$143, 5, FALSE))</f>
        <v>3000_006</v>
      </c>
      <c r="F6273" s="117" t="str">
        <f>IF(ISERROR(VLOOKUP($A6273, Dropdownlisten!$A$3:$F$143, 6, FALSE)), "", VLOOKUP($A6273, Dropdownlisten!$A$3:$F$143, 6, FALSE))</f>
        <v>Kita</v>
      </c>
      <c r="G6273" s="117" t="str">
        <f>VLOOKUP(E6273,Datenstruktur_fuer_R!$D$2:$F$141,3,FALSE)</f>
        <v>Point</v>
      </c>
      <c r="H6273" s="120" t="s">
        <v>689</v>
      </c>
      <c r="I6273" s="26" t="s">
        <v>1341</v>
      </c>
      <c r="J6273" s="26" t="s">
        <v>2253</v>
      </c>
      <c r="K6273" s="5" t="s">
        <v>1958</v>
      </c>
      <c r="L6273" s="5" t="s">
        <v>2043</v>
      </c>
      <c r="M6273" s="5">
        <v>1</v>
      </c>
      <c r="N6273" s="5" t="s">
        <v>1173</v>
      </c>
    </row>
    <row r="6274" spans="1:14" x14ac:dyDescent="0.35">
      <c r="A6274" s="5" t="s">
        <v>696</v>
      </c>
      <c r="B6274" s="117" t="str">
        <f>IF(ISERROR(VLOOKUP($A6274, Dropdownlisten!$A$3:$F$143, 2, FALSE)), "", VLOOKUP($A6274, Dropdownlisten!$A$3:$F$143, 2, FALSE))</f>
        <v>POI</v>
      </c>
      <c r="C6274" s="117">
        <f>IF(ISERROR(VLOOKUP($A6274, Dropdownlisten!$A$3:$F$143, 3, FALSE)), "", VLOOKUP($A6274, Dropdownlisten!$A$3:$F$143, 3, FALSE))</f>
        <v>3000</v>
      </c>
      <c r="D6274" s="117" t="str">
        <f>IF(ISERROR(VLOOKUP($A6274, Dropdownlisten!$A$3:$F$143, 4, FALSE)), "", VLOOKUP($A6274, Dropdownlisten!$A$3:$F$143, 4, FALSE))</f>
        <v>BildungBetreuung</v>
      </c>
      <c r="E6274" s="117" t="str">
        <f>IF(ISERROR(VLOOKUP($A6274, Dropdownlisten!$A$3:$F$143, 5, FALSE)), "", VLOOKUP($A6274, Dropdownlisten!$A$3:$F$143, 5, FALSE))</f>
        <v>3000_006</v>
      </c>
      <c r="F6274" s="117" t="str">
        <f>IF(ISERROR(VLOOKUP($A6274, Dropdownlisten!$A$3:$F$143, 6, FALSE)), "", VLOOKUP($A6274, Dropdownlisten!$A$3:$F$143, 6, FALSE))</f>
        <v>Kita</v>
      </c>
      <c r="G6274" s="117" t="str">
        <f>VLOOKUP(E6274,Datenstruktur_fuer_R!$D$2:$F$141,3,FALSE)</f>
        <v>Point</v>
      </c>
      <c r="H6274" s="120" t="s">
        <v>290</v>
      </c>
      <c r="I6274" s="26" t="s">
        <v>1341</v>
      </c>
      <c r="J6274" s="26" t="s">
        <v>2253</v>
      </c>
      <c r="K6274" s="5" t="s">
        <v>1936</v>
      </c>
      <c r="L6274" s="5"/>
      <c r="M6274" s="5">
        <v>1</v>
      </c>
      <c r="N6274" s="5" t="s">
        <v>1173</v>
      </c>
    </row>
    <row r="6275" spans="1:14" x14ac:dyDescent="0.35">
      <c r="A6275" s="5" t="s">
        <v>696</v>
      </c>
      <c r="B6275" s="117" t="str">
        <f>IF(ISERROR(VLOOKUP($A6275, Dropdownlisten!$A$3:$F$143, 2, FALSE)), "", VLOOKUP($A6275, Dropdownlisten!$A$3:$F$143, 2, FALSE))</f>
        <v>POI</v>
      </c>
      <c r="C6275" s="117">
        <f>IF(ISERROR(VLOOKUP($A6275, Dropdownlisten!$A$3:$F$143, 3, FALSE)), "", VLOOKUP($A6275, Dropdownlisten!$A$3:$F$143, 3, FALSE))</f>
        <v>3000</v>
      </c>
      <c r="D6275" s="117" t="str">
        <f>IF(ISERROR(VLOOKUP($A6275, Dropdownlisten!$A$3:$F$143, 4, FALSE)), "", VLOOKUP($A6275, Dropdownlisten!$A$3:$F$143, 4, FALSE))</f>
        <v>BildungBetreuung</v>
      </c>
      <c r="E6275" s="117" t="str">
        <f>IF(ISERROR(VLOOKUP($A6275, Dropdownlisten!$A$3:$F$143, 5, FALSE)), "", VLOOKUP($A6275, Dropdownlisten!$A$3:$F$143, 5, FALSE))</f>
        <v>3000_006</v>
      </c>
      <c r="F6275" s="117" t="str">
        <f>IF(ISERROR(VLOOKUP($A6275, Dropdownlisten!$A$3:$F$143, 6, FALSE)), "", VLOOKUP($A6275, Dropdownlisten!$A$3:$F$143, 6, FALSE))</f>
        <v>Kita</v>
      </c>
      <c r="G6275" s="117" t="str">
        <f>VLOOKUP(E6275,Datenstruktur_fuer_R!$D$2:$F$141,3,FALSE)</f>
        <v>Point</v>
      </c>
      <c r="H6275" s="120" t="s">
        <v>291</v>
      </c>
      <c r="I6275" s="26" t="s">
        <v>1341</v>
      </c>
      <c r="J6275" s="26" t="s">
        <v>2253</v>
      </c>
      <c r="K6275" s="5" t="s">
        <v>1937</v>
      </c>
      <c r="L6275" s="5"/>
      <c r="M6275" s="5">
        <v>1</v>
      </c>
      <c r="N6275" s="5" t="s">
        <v>1173</v>
      </c>
    </row>
    <row r="6276" spans="1:14" x14ac:dyDescent="0.35">
      <c r="A6276" s="5" t="s">
        <v>696</v>
      </c>
      <c r="B6276" s="117" t="str">
        <f>IF(ISERROR(VLOOKUP($A6276, Dropdownlisten!$A$3:$F$143, 2, FALSE)), "", VLOOKUP($A6276, Dropdownlisten!$A$3:$F$143, 2, FALSE))</f>
        <v>POI</v>
      </c>
      <c r="C6276" s="117">
        <f>IF(ISERROR(VLOOKUP($A6276, Dropdownlisten!$A$3:$F$143, 3, FALSE)), "", VLOOKUP($A6276, Dropdownlisten!$A$3:$F$143, 3, FALSE))</f>
        <v>3000</v>
      </c>
      <c r="D6276" s="117" t="str">
        <f>IF(ISERROR(VLOOKUP($A6276, Dropdownlisten!$A$3:$F$143, 4, FALSE)), "", VLOOKUP($A6276, Dropdownlisten!$A$3:$F$143, 4, FALSE))</f>
        <v>BildungBetreuung</v>
      </c>
      <c r="E6276" s="117" t="str">
        <f>IF(ISERROR(VLOOKUP($A6276, Dropdownlisten!$A$3:$F$143, 5, FALSE)), "", VLOOKUP($A6276, Dropdownlisten!$A$3:$F$143, 5, FALSE))</f>
        <v>3000_006</v>
      </c>
      <c r="F6276" s="117" t="str">
        <f>IF(ISERROR(VLOOKUP($A6276, Dropdownlisten!$A$3:$F$143, 6, FALSE)), "", VLOOKUP($A6276, Dropdownlisten!$A$3:$F$143, 6, FALSE))</f>
        <v>Kita</v>
      </c>
      <c r="G6276" s="117" t="str">
        <f>VLOOKUP(E6276,Datenstruktur_fuer_R!$D$2:$F$141,3,FALSE)</f>
        <v>Point</v>
      </c>
      <c r="H6276" s="120" t="s">
        <v>288</v>
      </c>
      <c r="I6276" s="26" t="s">
        <v>1341</v>
      </c>
      <c r="J6276" s="26" t="s">
        <v>2253</v>
      </c>
      <c r="K6276" s="5" t="s">
        <v>1938</v>
      </c>
      <c r="L6276" s="5"/>
      <c r="M6276" s="5">
        <v>1</v>
      </c>
      <c r="N6276" s="5" t="s">
        <v>1173</v>
      </c>
    </row>
    <row r="6277" spans="1:14" x14ac:dyDescent="0.35">
      <c r="A6277" s="5" t="s">
        <v>696</v>
      </c>
      <c r="B6277" s="117" t="str">
        <f>IF(ISERROR(VLOOKUP($A6277, Dropdownlisten!$A$3:$F$143, 2, FALSE)), "", VLOOKUP($A6277, Dropdownlisten!$A$3:$F$143, 2, FALSE))</f>
        <v>POI</v>
      </c>
      <c r="C6277" s="117">
        <f>IF(ISERROR(VLOOKUP($A6277, Dropdownlisten!$A$3:$F$143, 3, FALSE)), "", VLOOKUP($A6277, Dropdownlisten!$A$3:$F$143, 3, FALSE))</f>
        <v>3000</v>
      </c>
      <c r="D6277" s="117" t="str">
        <f>IF(ISERROR(VLOOKUP($A6277, Dropdownlisten!$A$3:$F$143, 4, FALSE)), "", VLOOKUP($A6277, Dropdownlisten!$A$3:$F$143, 4, FALSE))</f>
        <v>BildungBetreuung</v>
      </c>
      <c r="E6277" s="117" t="str">
        <f>IF(ISERROR(VLOOKUP($A6277, Dropdownlisten!$A$3:$F$143, 5, FALSE)), "", VLOOKUP($A6277, Dropdownlisten!$A$3:$F$143, 5, FALSE))</f>
        <v>3000_006</v>
      </c>
      <c r="F6277" s="117" t="str">
        <f>IF(ISERROR(VLOOKUP($A6277, Dropdownlisten!$A$3:$F$143, 6, FALSE)), "", VLOOKUP($A6277, Dropdownlisten!$A$3:$F$143, 6, FALSE))</f>
        <v>Kita</v>
      </c>
      <c r="G6277" s="117" t="str">
        <f>VLOOKUP(E6277,Datenstruktur_fuer_R!$D$2:$F$141,3,FALSE)</f>
        <v>Point</v>
      </c>
      <c r="H6277" s="120" t="s">
        <v>289</v>
      </c>
      <c r="I6277" s="26" t="s">
        <v>1341</v>
      </c>
      <c r="J6277" s="26" t="s">
        <v>2253</v>
      </c>
      <c r="K6277" s="5" t="s">
        <v>1939</v>
      </c>
      <c r="L6277" s="5"/>
      <c r="M6277" s="5">
        <v>1</v>
      </c>
      <c r="N6277" s="5" t="s">
        <v>1173</v>
      </c>
    </row>
    <row r="6278" spans="1:14" x14ac:dyDescent="0.35">
      <c r="A6278" s="5" t="s">
        <v>696</v>
      </c>
      <c r="B6278" s="117" t="str">
        <f>IF(ISERROR(VLOOKUP($A6278, Dropdownlisten!$A$3:$F$143, 2, FALSE)), "", VLOOKUP($A6278, Dropdownlisten!$A$3:$F$143, 2, FALSE))</f>
        <v>POI</v>
      </c>
      <c r="C6278" s="117">
        <f>IF(ISERROR(VLOOKUP($A6278, Dropdownlisten!$A$3:$F$143, 3, FALSE)), "", VLOOKUP($A6278, Dropdownlisten!$A$3:$F$143, 3, FALSE))</f>
        <v>3000</v>
      </c>
      <c r="D6278" s="117" t="str">
        <f>IF(ISERROR(VLOOKUP($A6278, Dropdownlisten!$A$3:$F$143, 4, FALSE)), "", VLOOKUP($A6278, Dropdownlisten!$A$3:$F$143, 4, FALSE))</f>
        <v>BildungBetreuung</v>
      </c>
      <c r="E6278" s="117" t="str">
        <f>IF(ISERROR(VLOOKUP($A6278, Dropdownlisten!$A$3:$F$143, 5, FALSE)), "", VLOOKUP($A6278, Dropdownlisten!$A$3:$F$143, 5, FALSE))</f>
        <v>3000_006</v>
      </c>
      <c r="F6278" s="117" t="str">
        <f>IF(ISERROR(VLOOKUP($A6278, Dropdownlisten!$A$3:$F$143, 6, FALSE)), "", VLOOKUP($A6278, Dropdownlisten!$A$3:$F$143, 6, FALSE))</f>
        <v>Kita</v>
      </c>
      <c r="G6278" s="117" t="str">
        <f>VLOOKUP(E6278,Datenstruktur_fuer_R!$D$2:$F$141,3,FALSE)</f>
        <v>Point</v>
      </c>
      <c r="H6278" s="120" t="s">
        <v>293</v>
      </c>
      <c r="I6278" s="26" t="s">
        <v>1341</v>
      </c>
      <c r="J6278" s="26" t="s">
        <v>2253</v>
      </c>
      <c r="K6278" s="5" t="s">
        <v>1958</v>
      </c>
      <c r="L6278" s="5"/>
      <c r="M6278" s="5">
        <v>1</v>
      </c>
      <c r="N6278" s="5" t="s">
        <v>1173</v>
      </c>
    </row>
    <row r="6279" spans="1:14" x14ac:dyDescent="0.35">
      <c r="A6279" s="5" t="s">
        <v>696</v>
      </c>
      <c r="B6279" s="117" t="str">
        <f>IF(ISERROR(VLOOKUP($A6279, Dropdownlisten!$A$3:$F$143, 2, FALSE)), "", VLOOKUP($A6279, Dropdownlisten!$A$3:$F$143, 2, FALSE))</f>
        <v>POI</v>
      </c>
      <c r="C6279" s="117">
        <f>IF(ISERROR(VLOOKUP($A6279, Dropdownlisten!$A$3:$F$143, 3, FALSE)), "", VLOOKUP($A6279, Dropdownlisten!$A$3:$F$143, 3, FALSE))</f>
        <v>3000</v>
      </c>
      <c r="D6279" s="117" t="str">
        <f>IF(ISERROR(VLOOKUP($A6279, Dropdownlisten!$A$3:$F$143, 4, FALSE)), "", VLOOKUP($A6279, Dropdownlisten!$A$3:$F$143, 4, FALSE))</f>
        <v>BildungBetreuung</v>
      </c>
      <c r="E6279" s="117" t="str">
        <f>IF(ISERROR(VLOOKUP($A6279, Dropdownlisten!$A$3:$F$143, 5, FALSE)), "", VLOOKUP($A6279, Dropdownlisten!$A$3:$F$143, 5, FALSE))</f>
        <v>3000_006</v>
      </c>
      <c r="F6279" s="117" t="str">
        <f>IF(ISERROR(VLOOKUP($A6279, Dropdownlisten!$A$3:$F$143, 6, FALSE)), "", VLOOKUP($A6279, Dropdownlisten!$A$3:$F$143, 6, FALSE))</f>
        <v>Kita</v>
      </c>
      <c r="G6279" s="117" t="str">
        <f>VLOOKUP(E6279,Datenstruktur_fuer_R!$D$2:$F$141,3,FALSE)</f>
        <v>Point</v>
      </c>
      <c r="H6279" s="120" t="s">
        <v>689</v>
      </c>
      <c r="I6279" s="26" t="s">
        <v>1341</v>
      </c>
      <c r="J6279" s="26" t="s">
        <v>2253</v>
      </c>
      <c r="K6279" s="5" t="s">
        <v>1958</v>
      </c>
      <c r="L6279" s="5" t="s">
        <v>2044</v>
      </c>
      <c r="M6279" s="5">
        <v>1</v>
      </c>
      <c r="N6279" s="5" t="s">
        <v>1173</v>
      </c>
    </row>
    <row r="6280" spans="1:14" x14ac:dyDescent="0.35">
      <c r="A6280" s="5" t="s">
        <v>696</v>
      </c>
      <c r="B6280" s="117" t="str">
        <f>IF(ISERROR(VLOOKUP($A6280, Dropdownlisten!$A$3:$F$143, 2, FALSE)), "", VLOOKUP($A6280, Dropdownlisten!$A$3:$F$143, 2, FALSE))</f>
        <v>POI</v>
      </c>
      <c r="C6280" s="117">
        <f>IF(ISERROR(VLOOKUP($A6280, Dropdownlisten!$A$3:$F$143, 3, FALSE)), "", VLOOKUP($A6280, Dropdownlisten!$A$3:$F$143, 3, FALSE))</f>
        <v>3000</v>
      </c>
      <c r="D6280" s="117" t="str">
        <f>IF(ISERROR(VLOOKUP($A6280, Dropdownlisten!$A$3:$F$143, 4, FALSE)), "", VLOOKUP($A6280, Dropdownlisten!$A$3:$F$143, 4, FALSE))</f>
        <v>BildungBetreuung</v>
      </c>
      <c r="E6280" s="117" t="str">
        <f>IF(ISERROR(VLOOKUP($A6280, Dropdownlisten!$A$3:$F$143, 5, FALSE)), "", VLOOKUP($A6280, Dropdownlisten!$A$3:$F$143, 5, FALSE))</f>
        <v>3000_006</v>
      </c>
      <c r="F6280" s="117" t="str">
        <f>IF(ISERROR(VLOOKUP($A6280, Dropdownlisten!$A$3:$F$143, 6, FALSE)), "", VLOOKUP($A6280, Dropdownlisten!$A$3:$F$143, 6, FALSE))</f>
        <v>Kita</v>
      </c>
      <c r="G6280" s="117" t="str">
        <f>VLOOKUP(E6280,Datenstruktur_fuer_R!$D$2:$F$141,3,FALSE)</f>
        <v>Point</v>
      </c>
      <c r="H6280" s="120" t="s">
        <v>689</v>
      </c>
      <c r="I6280" s="26" t="s">
        <v>1341</v>
      </c>
      <c r="J6280" s="26" t="s">
        <v>2253</v>
      </c>
      <c r="K6280" s="5" t="s">
        <v>1958</v>
      </c>
      <c r="L6280" s="5" t="s">
        <v>2045</v>
      </c>
      <c r="M6280" s="5">
        <v>1</v>
      </c>
      <c r="N6280" s="5" t="s">
        <v>1173</v>
      </c>
    </row>
    <row r="6281" spans="1:14" x14ac:dyDescent="0.35">
      <c r="A6281" s="5" t="s">
        <v>696</v>
      </c>
      <c r="B6281" s="117" t="str">
        <f>IF(ISERROR(VLOOKUP($A6281, Dropdownlisten!$A$3:$F$143, 2, FALSE)), "", VLOOKUP($A6281, Dropdownlisten!$A$3:$F$143, 2, FALSE))</f>
        <v>POI</v>
      </c>
      <c r="C6281" s="117">
        <f>IF(ISERROR(VLOOKUP($A6281, Dropdownlisten!$A$3:$F$143, 3, FALSE)), "", VLOOKUP($A6281, Dropdownlisten!$A$3:$F$143, 3, FALSE))</f>
        <v>3000</v>
      </c>
      <c r="D6281" s="117" t="str">
        <f>IF(ISERROR(VLOOKUP($A6281, Dropdownlisten!$A$3:$F$143, 4, FALSE)), "", VLOOKUP($A6281, Dropdownlisten!$A$3:$F$143, 4, FALSE))</f>
        <v>BildungBetreuung</v>
      </c>
      <c r="E6281" s="117" t="str">
        <f>IF(ISERROR(VLOOKUP($A6281, Dropdownlisten!$A$3:$F$143, 5, FALSE)), "", VLOOKUP($A6281, Dropdownlisten!$A$3:$F$143, 5, FALSE))</f>
        <v>3000_006</v>
      </c>
      <c r="F6281" s="117" t="str">
        <f>IF(ISERROR(VLOOKUP($A6281, Dropdownlisten!$A$3:$F$143, 6, FALSE)), "", VLOOKUP($A6281, Dropdownlisten!$A$3:$F$143, 6, FALSE))</f>
        <v>Kita</v>
      </c>
      <c r="G6281" s="117" t="str">
        <f>VLOOKUP(E6281,Datenstruktur_fuer_R!$D$2:$F$141,3,FALSE)</f>
        <v>Point</v>
      </c>
      <c r="H6281" s="120" t="s">
        <v>689</v>
      </c>
      <c r="I6281" s="26" t="s">
        <v>1341</v>
      </c>
      <c r="J6281" s="26" t="s">
        <v>2253</v>
      </c>
      <c r="K6281" s="5" t="s">
        <v>1958</v>
      </c>
      <c r="L6281" s="5" t="s">
        <v>2046</v>
      </c>
      <c r="M6281" s="5">
        <v>1</v>
      </c>
      <c r="N6281" s="5" t="s">
        <v>1173</v>
      </c>
    </row>
    <row r="6282" spans="1:14" x14ac:dyDescent="0.35">
      <c r="A6282" s="5" t="s">
        <v>696</v>
      </c>
      <c r="B6282" s="117" t="str">
        <f>IF(ISERROR(VLOOKUP($A6282, Dropdownlisten!$A$3:$F$143, 2, FALSE)), "", VLOOKUP($A6282, Dropdownlisten!$A$3:$F$143, 2, FALSE))</f>
        <v>POI</v>
      </c>
      <c r="C6282" s="117">
        <f>IF(ISERROR(VLOOKUP($A6282, Dropdownlisten!$A$3:$F$143, 3, FALSE)), "", VLOOKUP($A6282, Dropdownlisten!$A$3:$F$143, 3, FALSE))</f>
        <v>3000</v>
      </c>
      <c r="D6282" s="117" t="str">
        <f>IF(ISERROR(VLOOKUP($A6282, Dropdownlisten!$A$3:$F$143, 4, FALSE)), "", VLOOKUP($A6282, Dropdownlisten!$A$3:$F$143, 4, FALSE))</f>
        <v>BildungBetreuung</v>
      </c>
      <c r="E6282" s="117" t="str">
        <f>IF(ISERROR(VLOOKUP($A6282, Dropdownlisten!$A$3:$F$143, 5, FALSE)), "", VLOOKUP($A6282, Dropdownlisten!$A$3:$F$143, 5, FALSE))</f>
        <v>3000_006</v>
      </c>
      <c r="F6282" s="117" t="str">
        <f>IF(ISERROR(VLOOKUP($A6282, Dropdownlisten!$A$3:$F$143, 6, FALSE)), "", VLOOKUP($A6282, Dropdownlisten!$A$3:$F$143, 6, FALSE))</f>
        <v>Kita</v>
      </c>
      <c r="G6282" s="117" t="str">
        <f>VLOOKUP(E6282,Datenstruktur_fuer_R!$D$2:$F$141,3,FALSE)</f>
        <v>Point</v>
      </c>
      <c r="H6282" s="120" t="s">
        <v>689</v>
      </c>
      <c r="I6282" s="26" t="s">
        <v>1341</v>
      </c>
      <c r="J6282" s="26" t="s">
        <v>2253</v>
      </c>
      <c r="K6282" s="5" t="s">
        <v>1958</v>
      </c>
      <c r="L6282" s="5" t="s">
        <v>2047</v>
      </c>
      <c r="M6282" s="5">
        <v>1</v>
      </c>
      <c r="N6282" s="5" t="s">
        <v>1173</v>
      </c>
    </row>
    <row r="6283" spans="1:14" x14ac:dyDescent="0.35">
      <c r="A6283" s="5" t="s">
        <v>696</v>
      </c>
      <c r="B6283" s="117" t="str">
        <f>IF(ISERROR(VLOOKUP($A6283, Dropdownlisten!$A$3:$F$143, 2, FALSE)), "", VLOOKUP($A6283, Dropdownlisten!$A$3:$F$143, 2, FALSE))</f>
        <v>POI</v>
      </c>
      <c r="C6283" s="117">
        <f>IF(ISERROR(VLOOKUP($A6283, Dropdownlisten!$A$3:$F$143, 3, FALSE)), "", VLOOKUP($A6283, Dropdownlisten!$A$3:$F$143, 3, FALSE))</f>
        <v>3000</v>
      </c>
      <c r="D6283" s="117" t="str">
        <f>IF(ISERROR(VLOOKUP($A6283, Dropdownlisten!$A$3:$F$143, 4, FALSE)), "", VLOOKUP($A6283, Dropdownlisten!$A$3:$F$143, 4, FALSE))</f>
        <v>BildungBetreuung</v>
      </c>
      <c r="E6283" s="117" t="str">
        <f>IF(ISERROR(VLOOKUP($A6283, Dropdownlisten!$A$3:$F$143, 5, FALSE)), "", VLOOKUP($A6283, Dropdownlisten!$A$3:$F$143, 5, FALSE))</f>
        <v>3000_006</v>
      </c>
      <c r="F6283" s="117" t="str">
        <f>IF(ISERROR(VLOOKUP($A6283, Dropdownlisten!$A$3:$F$143, 6, FALSE)), "", VLOOKUP($A6283, Dropdownlisten!$A$3:$F$143, 6, FALSE))</f>
        <v>Kita</v>
      </c>
      <c r="G6283" s="117" t="str">
        <f>VLOOKUP(E6283,Datenstruktur_fuer_R!$D$2:$F$141,3,FALSE)</f>
        <v>Point</v>
      </c>
      <c r="H6283" s="120" t="s">
        <v>689</v>
      </c>
      <c r="I6283" s="26" t="s">
        <v>1341</v>
      </c>
      <c r="J6283" s="26" t="s">
        <v>2253</v>
      </c>
      <c r="K6283" s="5" t="s">
        <v>1958</v>
      </c>
      <c r="L6283" s="5" t="s">
        <v>2048</v>
      </c>
      <c r="M6283" s="5">
        <v>1</v>
      </c>
      <c r="N6283" s="5" t="s">
        <v>1173</v>
      </c>
    </row>
    <row r="6284" spans="1:14" x14ac:dyDescent="0.35">
      <c r="A6284" s="5" t="s">
        <v>696</v>
      </c>
      <c r="B6284" s="117" t="str">
        <f>IF(ISERROR(VLOOKUP($A6284, Dropdownlisten!$A$3:$F$143, 2, FALSE)), "", VLOOKUP($A6284, Dropdownlisten!$A$3:$F$143, 2, FALSE))</f>
        <v>POI</v>
      </c>
      <c r="C6284" s="117">
        <f>IF(ISERROR(VLOOKUP($A6284, Dropdownlisten!$A$3:$F$143, 3, FALSE)), "", VLOOKUP($A6284, Dropdownlisten!$A$3:$F$143, 3, FALSE))</f>
        <v>3000</v>
      </c>
      <c r="D6284" s="117" t="str">
        <f>IF(ISERROR(VLOOKUP($A6284, Dropdownlisten!$A$3:$F$143, 4, FALSE)), "", VLOOKUP($A6284, Dropdownlisten!$A$3:$F$143, 4, FALSE))</f>
        <v>BildungBetreuung</v>
      </c>
      <c r="E6284" s="117" t="str">
        <f>IF(ISERROR(VLOOKUP($A6284, Dropdownlisten!$A$3:$F$143, 5, FALSE)), "", VLOOKUP($A6284, Dropdownlisten!$A$3:$F$143, 5, FALSE))</f>
        <v>3000_006</v>
      </c>
      <c r="F6284" s="117" t="str">
        <f>IF(ISERROR(VLOOKUP($A6284, Dropdownlisten!$A$3:$F$143, 6, FALSE)), "", VLOOKUP($A6284, Dropdownlisten!$A$3:$F$143, 6, FALSE))</f>
        <v>Kita</v>
      </c>
      <c r="G6284" s="117" t="str">
        <f>VLOOKUP(E6284,Datenstruktur_fuer_R!$D$2:$F$141,3,FALSE)</f>
        <v>Point</v>
      </c>
      <c r="H6284" s="120" t="s">
        <v>689</v>
      </c>
      <c r="I6284" s="26" t="s">
        <v>1341</v>
      </c>
      <c r="J6284" s="26" t="s">
        <v>2253</v>
      </c>
      <c r="K6284" s="5" t="s">
        <v>1958</v>
      </c>
      <c r="L6284" s="5" t="s">
        <v>2049</v>
      </c>
      <c r="M6284" s="5">
        <v>1</v>
      </c>
      <c r="N6284" s="5" t="s">
        <v>1173</v>
      </c>
    </row>
    <row r="6285" spans="1:14" x14ac:dyDescent="0.35">
      <c r="A6285" s="5" t="s">
        <v>696</v>
      </c>
      <c r="B6285" s="117" t="str">
        <f>IF(ISERROR(VLOOKUP($A6285, Dropdownlisten!$A$3:$F$143, 2, FALSE)), "", VLOOKUP($A6285, Dropdownlisten!$A$3:$F$143, 2, FALSE))</f>
        <v>POI</v>
      </c>
      <c r="C6285" s="117">
        <f>IF(ISERROR(VLOOKUP($A6285, Dropdownlisten!$A$3:$F$143, 3, FALSE)), "", VLOOKUP($A6285, Dropdownlisten!$A$3:$F$143, 3, FALSE))</f>
        <v>3000</v>
      </c>
      <c r="D6285" s="117" t="str">
        <f>IF(ISERROR(VLOOKUP($A6285, Dropdownlisten!$A$3:$F$143, 4, FALSE)), "", VLOOKUP($A6285, Dropdownlisten!$A$3:$F$143, 4, FALSE))</f>
        <v>BildungBetreuung</v>
      </c>
      <c r="E6285" s="117" t="str">
        <f>IF(ISERROR(VLOOKUP($A6285, Dropdownlisten!$A$3:$F$143, 5, FALSE)), "", VLOOKUP($A6285, Dropdownlisten!$A$3:$F$143, 5, FALSE))</f>
        <v>3000_006</v>
      </c>
      <c r="F6285" s="117" t="str">
        <f>IF(ISERROR(VLOOKUP($A6285, Dropdownlisten!$A$3:$F$143, 6, FALSE)), "", VLOOKUP($A6285, Dropdownlisten!$A$3:$F$143, 6, FALSE))</f>
        <v>Kita</v>
      </c>
      <c r="G6285" s="117" t="str">
        <f>VLOOKUP(E6285,Datenstruktur_fuer_R!$D$2:$F$141,3,FALSE)</f>
        <v>Point</v>
      </c>
      <c r="H6285" s="120" t="s">
        <v>689</v>
      </c>
      <c r="I6285" s="26" t="s">
        <v>1341</v>
      </c>
      <c r="J6285" s="26" t="s">
        <v>2253</v>
      </c>
      <c r="K6285" s="5" t="s">
        <v>1958</v>
      </c>
      <c r="L6285" s="5" t="s">
        <v>2050</v>
      </c>
      <c r="M6285" s="5">
        <v>1</v>
      </c>
      <c r="N6285" s="5" t="s">
        <v>1173</v>
      </c>
    </row>
    <row r="6286" spans="1:14" x14ac:dyDescent="0.35">
      <c r="A6286" s="5" t="s">
        <v>696</v>
      </c>
      <c r="B6286" s="117" t="str">
        <f>IF(ISERROR(VLOOKUP($A6286, Dropdownlisten!$A$3:$F$143, 2, FALSE)), "", VLOOKUP($A6286, Dropdownlisten!$A$3:$F$143, 2, FALSE))</f>
        <v>POI</v>
      </c>
      <c r="C6286" s="117">
        <f>IF(ISERROR(VLOOKUP($A6286, Dropdownlisten!$A$3:$F$143, 3, FALSE)), "", VLOOKUP($A6286, Dropdownlisten!$A$3:$F$143, 3, FALSE))</f>
        <v>3000</v>
      </c>
      <c r="D6286" s="117" t="str">
        <f>IF(ISERROR(VLOOKUP($A6286, Dropdownlisten!$A$3:$F$143, 4, FALSE)), "", VLOOKUP($A6286, Dropdownlisten!$A$3:$F$143, 4, FALSE))</f>
        <v>BildungBetreuung</v>
      </c>
      <c r="E6286" s="117" t="str">
        <f>IF(ISERROR(VLOOKUP($A6286, Dropdownlisten!$A$3:$F$143, 5, FALSE)), "", VLOOKUP($A6286, Dropdownlisten!$A$3:$F$143, 5, FALSE))</f>
        <v>3000_006</v>
      </c>
      <c r="F6286" s="117" t="str">
        <f>IF(ISERROR(VLOOKUP($A6286, Dropdownlisten!$A$3:$F$143, 6, FALSE)), "", VLOOKUP($A6286, Dropdownlisten!$A$3:$F$143, 6, FALSE))</f>
        <v>Kita</v>
      </c>
      <c r="G6286" s="117" t="str">
        <f>VLOOKUP(E6286,Datenstruktur_fuer_R!$D$2:$F$141,3,FALSE)</f>
        <v>Point</v>
      </c>
      <c r="H6286" s="120" t="s">
        <v>689</v>
      </c>
      <c r="I6286" s="26" t="s">
        <v>1341</v>
      </c>
      <c r="J6286" s="26" t="s">
        <v>2253</v>
      </c>
      <c r="K6286" s="5" t="s">
        <v>1958</v>
      </c>
      <c r="L6286" s="5" t="s">
        <v>2050</v>
      </c>
      <c r="M6286" s="5">
        <v>1</v>
      </c>
      <c r="N6286" s="5" t="s">
        <v>1173</v>
      </c>
    </row>
    <row r="6287" spans="1:14" x14ac:dyDescent="0.35">
      <c r="A6287" s="5" t="s">
        <v>696</v>
      </c>
      <c r="B6287" s="117" t="str">
        <f>IF(ISERROR(VLOOKUP($A6287, Dropdownlisten!$A$3:$F$143, 2, FALSE)), "", VLOOKUP($A6287, Dropdownlisten!$A$3:$F$143, 2, FALSE))</f>
        <v>POI</v>
      </c>
      <c r="C6287" s="117">
        <f>IF(ISERROR(VLOOKUP($A6287, Dropdownlisten!$A$3:$F$143, 3, FALSE)), "", VLOOKUP($A6287, Dropdownlisten!$A$3:$F$143, 3, FALSE))</f>
        <v>3000</v>
      </c>
      <c r="D6287" s="117" t="str">
        <f>IF(ISERROR(VLOOKUP($A6287, Dropdownlisten!$A$3:$F$143, 4, FALSE)), "", VLOOKUP($A6287, Dropdownlisten!$A$3:$F$143, 4, FALSE))</f>
        <v>BildungBetreuung</v>
      </c>
      <c r="E6287" s="117" t="str">
        <f>IF(ISERROR(VLOOKUP($A6287, Dropdownlisten!$A$3:$F$143, 5, FALSE)), "", VLOOKUP($A6287, Dropdownlisten!$A$3:$F$143, 5, FALSE))</f>
        <v>3000_006</v>
      </c>
      <c r="F6287" s="117" t="str">
        <f>IF(ISERROR(VLOOKUP($A6287, Dropdownlisten!$A$3:$F$143, 6, FALSE)), "", VLOOKUP($A6287, Dropdownlisten!$A$3:$F$143, 6, FALSE))</f>
        <v>Kita</v>
      </c>
      <c r="G6287" s="117" t="str">
        <f>VLOOKUP(E6287,Datenstruktur_fuer_R!$D$2:$F$141,3,FALSE)</f>
        <v>Point</v>
      </c>
      <c r="H6287" s="120" t="s">
        <v>689</v>
      </c>
      <c r="I6287" s="26" t="s">
        <v>1341</v>
      </c>
      <c r="J6287" s="26" t="s">
        <v>2253</v>
      </c>
      <c r="K6287" s="5" t="s">
        <v>1958</v>
      </c>
      <c r="L6287" s="5" t="s">
        <v>2050</v>
      </c>
      <c r="M6287" s="5">
        <v>1</v>
      </c>
      <c r="N6287" s="5" t="s">
        <v>1173</v>
      </c>
    </row>
    <row r="6288" spans="1:14" x14ac:dyDescent="0.35">
      <c r="A6288" s="5" t="s">
        <v>696</v>
      </c>
      <c r="B6288" s="117" t="str">
        <f>IF(ISERROR(VLOOKUP($A6288, Dropdownlisten!$A$3:$F$143, 2, FALSE)), "", VLOOKUP($A6288, Dropdownlisten!$A$3:$F$143, 2, FALSE))</f>
        <v>POI</v>
      </c>
      <c r="C6288" s="117">
        <f>IF(ISERROR(VLOOKUP($A6288, Dropdownlisten!$A$3:$F$143, 3, FALSE)), "", VLOOKUP($A6288, Dropdownlisten!$A$3:$F$143, 3, FALSE))</f>
        <v>3000</v>
      </c>
      <c r="D6288" s="117" t="str">
        <f>IF(ISERROR(VLOOKUP($A6288, Dropdownlisten!$A$3:$F$143, 4, FALSE)), "", VLOOKUP($A6288, Dropdownlisten!$A$3:$F$143, 4, FALSE))</f>
        <v>BildungBetreuung</v>
      </c>
      <c r="E6288" s="117" t="str">
        <f>IF(ISERROR(VLOOKUP($A6288, Dropdownlisten!$A$3:$F$143, 5, FALSE)), "", VLOOKUP($A6288, Dropdownlisten!$A$3:$F$143, 5, FALSE))</f>
        <v>3000_006</v>
      </c>
      <c r="F6288" s="117" t="str">
        <f>IF(ISERROR(VLOOKUP($A6288, Dropdownlisten!$A$3:$F$143, 6, FALSE)), "", VLOOKUP($A6288, Dropdownlisten!$A$3:$F$143, 6, FALSE))</f>
        <v>Kita</v>
      </c>
      <c r="G6288" s="117" t="str">
        <f>VLOOKUP(E6288,Datenstruktur_fuer_R!$D$2:$F$141,3,FALSE)</f>
        <v>Point</v>
      </c>
      <c r="H6288" s="120" t="s">
        <v>290</v>
      </c>
      <c r="I6288" s="26" t="s">
        <v>1341</v>
      </c>
      <c r="J6288" s="26" t="s">
        <v>2253</v>
      </c>
      <c r="K6288" s="5" t="s">
        <v>1936</v>
      </c>
      <c r="L6288" s="5"/>
      <c r="M6288" s="5">
        <v>1</v>
      </c>
      <c r="N6288" s="5" t="s">
        <v>1173</v>
      </c>
    </row>
    <row r="6289" spans="1:14" x14ac:dyDescent="0.35">
      <c r="A6289" s="5" t="s">
        <v>696</v>
      </c>
      <c r="B6289" s="117" t="str">
        <f>IF(ISERROR(VLOOKUP($A6289, Dropdownlisten!$A$3:$F$143, 2, FALSE)), "", VLOOKUP($A6289, Dropdownlisten!$A$3:$F$143, 2, FALSE))</f>
        <v>POI</v>
      </c>
      <c r="C6289" s="117">
        <f>IF(ISERROR(VLOOKUP($A6289, Dropdownlisten!$A$3:$F$143, 3, FALSE)), "", VLOOKUP($A6289, Dropdownlisten!$A$3:$F$143, 3, FALSE))</f>
        <v>3000</v>
      </c>
      <c r="D6289" s="117" t="str">
        <f>IF(ISERROR(VLOOKUP($A6289, Dropdownlisten!$A$3:$F$143, 4, FALSE)), "", VLOOKUP($A6289, Dropdownlisten!$A$3:$F$143, 4, FALSE))</f>
        <v>BildungBetreuung</v>
      </c>
      <c r="E6289" s="117" t="str">
        <f>IF(ISERROR(VLOOKUP($A6289, Dropdownlisten!$A$3:$F$143, 5, FALSE)), "", VLOOKUP($A6289, Dropdownlisten!$A$3:$F$143, 5, FALSE))</f>
        <v>3000_006</v>
      </c>
      <c r="F6289" s="117" t="str">
        <f>IF(ISERROR(VLOOKUP($A6289, Dropdownlisten!$A$3:$F$143, 6, FALSE)), "", VLOOKUP($A6289, Dropdownlisten!$A$3:$F$143, 6, FALSE))</f>
        <v>Kita</v>
      </c>
      <c r="G6289" s="117" t="str">
        <f>VLOOKUP(E6289,Datenstruktur_fuer_R!$D$2:$F$141,3,FALSE)</f>
        <v>Point</v>
      </c>
      <c r="H6289" s="120" t="s">
        <v>291</v>
      </c>
      <c r="I6289" s="26" t="s">
        <v>1341</v>
      </c>
      <c r="J6289" s="26" t="s">
        <v>2253</v>
      </c>
      <c r="K6289" s="5" t="s">
        <v>1937</v>
      </c>
      <c r="L6289" s="5"/>
      <c r="M6289" s="5">
        <v>1</v>
      </c>
      <c r="N6289" s="5" t="s">
        <v>1173</v>
      </c>
    </row>
    <row r="6290" spans="1:14" x14ac:dyDescent="0.35">
      <c r="A6290" s="5" t="s">
        <v>696</v>
      </c>
      <c r="B6290" s="117" t="str">
        <f>IF(ISERROR(VLOOKUP($A6290, Dropdownlisten!$A$3:$F$143, 2, FALSE)), "", VLOOKUP($A6290, Dropdownlisten!$A$3:$F$143, 2, FALSE))</f>
        <v>POI</v>
      </c>
      <c r="C6290" s="117">
        <f>IF(ISERROR(VLOOKUP($A6290, Dropdownlisten!$A$3:$F$143, 3, FALSE)), "", VLOOKUP($A6290, Dropdownlisten!$A$3:$F$143, 3, FALSE))</f>
        <v>3000</v>
      </c>
      <c r="D6290" s="117" t="str">
        <f>IF(ISERROR(VLOOKUP($A6290, Dropdownlisten!$A$3:$F$143, 4, FALSE)), "", VLOOKUP($A6290, Dropdownlisten!$A$3:$F$143, 4, FALSE))</f>
        <v>BildungBetreuung</v>
      </c>
      <c r="E6290" s="117" t="str">
        <f>IF(ISERROR(VLOOKUP($A6290, Dropdownlisten!$A$3:$F$143, 5, FALSE)), "", VLOOKUP($A6290, Dropdownlisten!$A$3:$F$143, 5, FALSE))</f>
        <v>3000_006</v>
      </c>
      <c r="F6290" s="117" t="str">
        <f>IF(ISERROR(VLOOKUP($A6290, Dropdownlisten!$A$3:$F$143, 6, FALSE)), "", VLOOKUP($A6290, Dropdownlisten!$A$3:$F$143, 6, FALSE))</f>
        <v>Kita</v>
      </c>
      <c r="G6290" s="117" t="str">
        <f>VLOOKUP(E6290,Datenstruktur_fuer_R!$D$2:$F$141,3,FALSE)</f>
        <v>Point</v>
      </c>
      <c r="H6290" s="120" t="s">
        <v>288</v>
      </c>
      <c r="I6290" s="26" t="s">
        <v>1341</v>
      </c>
      <c r="J6290" s="26" t="s">
        <v>2253</v>
      </c>
      <c r="K6290" s="5" t="s">
        <v>1938</v>
      </c>
      <c r="L6290" s="5"/>
      <c r="M6290" s="5">
        <v>1</v>
      </c>
      <c r="N6290" s="5" t="s">
        <v>1173</v>
      </c>
    </row>
    <row r="6291" spans="1:14" x14ac:dyDescent="0.35">
      <c r="A6291" s="5" t="s">
        <v>696</v>
      </c>
      <c r="B6291" s="117" t="str">
        <f>IF(ISERROR(VLOOKUP($A6291, Dropdownlisten!$A$3:$F$143, 2, FALSE)), "", VLOOKUP($A6291, Dropdownlisten!$A$3:$F$143, 2, FALSE))</f>
        <v>POI</v>
      </c>
      <c r="C6291" s="117">
        <f>IF(ISERROR(VLOOKUP($A6291, Dropdownlisten!$A$3:$F$143, 3, FALSE)), "", VLOOKUP($A6291, Dropdownlisten!$A$3:$F$143, 3, FALSE))</f>
        <v>3000</v>
      </c>
      <c r="D6291" s="117" t="str">
        <f>IF(ISERROR(VLOOKUP($A6291, Dropdownlisten!$A$3:$F$143, 4, FALSE)), "", VLOOKUP($A6291, Dropdownlisten!$A$3:$F$143, 4, FALSE))</f>
        <v>BildungBetreuung</v>
      </c>
      <c r="E6291" s="117" t="str">
        <f>IF(ISERROR(VLOOKUP($A6291, Dropdownlisten!$A$3:$F$143, 5, FALSE)), "", VLOOKUP($A6291, Dropdownlisten!$A$3:$F$143, 5, FALSE))</f>
        <v>3000_006</v>
      </c>
      <c r="F6291" s="117" t="str">
        <f>IF(ISERROR(VLOOKUP($A6291, Dropdownlisten!$A$3:$F$143, 6, FALSE)), "", VLOOKUP($A6291, Dropdownlisten!$A$3:$F$143, 6, FALSE))</f>
        <v>Kita</v>
      </c>
      <c r="G6291" s="117" t="str">
        <f>VLOOKUP(E6291,Datenstruktur_fuer_R!$D$2:$F$141,3,FALSE)</f>
        <v>Point</v>
      </c>
      <c r="H6291" s="120" t="s">
        <v>289</v>
      </c>
      <c r="I6291" s="26" t="s">
        <v>1341</v>
      </c>
      <c r="J6291" s="26" t="s">
        <v>2253</v>
      </c>
      <c r="K6291" s="5" t="s">
        <v>1939</v>
      </c>
      <c r="L6291" s="5"/>
      <c r="M6291" s="5">
        <v>1</v>
      </c>
      <c r="N6291" s="5" t="s">
        <v>1173</v>
      </c>
    </row>
    <row r="6292" spans="1:14" x14ac:dyDescent="0.35">
      <c r="A6292" s="5" t="s">
        <v>696</v>
      </c>
      <c r="B6292" s="117" t="str">
        <f>IF(ISERROR(VLOOKUP($A6292, Dropdownlisten!$A$3:$F$143, 2, FALSE)), "", VLOOKUP($A6292, Dropdownlisten!$A$3:$F$143, 2, FALSE))</f>
        <v>POI</v>
      </c>
      <c r="C6292" s="117">
        <f>IF(ISERROR(VLOOKUP($A6292, Dropdownlisten!$A$3:$F$143, 3, FALSE)), "", VLOOKUP($A6292, Dropdownlisten!$A$3:$F$143, 3, FALSE))</f>
        <v>3000</v>
      </c>
      <c r="D6292" s="117" t="str">
        <f>IF(ISERROR(VLOOKUP($A6292, Dropdownlisten!$A$3:$F$143, 4, FALSE)), "", VLOOKUP($A6292, Dropdownlisten!$A$3:$F$143, 4, FALSE))</f>
        <v>BildungBetreuung</v>
      </c>
      <c r="E6292" s="117" t="str">
        <f>IF(ISERROR(VLOOKUP($A6292, Dropdownlisten!$A$3:$F$143, 5, FALSE)), "", VLOOKUP($A6292, Dropdownlisten!$A$3:$F$143, 5, FALSE))</f>
        <v>3000_006</v>
      </c>
      <c r="F6292" s="117" t="str">
        <f>IF(ISERROR(VLOOKUP($A6292, Dropdownlisten!$A$3:$F$143, 6, FALSE)), "", VLOOKUP($A6292, Dropdownlisten!$A$3:$F$143, 6, FALSE))</f>
        <v>Kita</v>
      </c>
      <c r="G6292" s="117" t="str">
        <f>VLOOKUP(E6292,Datenstruktur_fuer_R!$D$2:$F$141,3,FALSE)</f>
        <v>Point</v>
      </c>
      <c r="H6292" s="120" t="s">
        <v>293</v>
      </c>
      <c r="I6292" s="26" t="s">
        <v>1341</v>
      </c>
      <c r="J6292" s="26" t="s">
        <v>2253</v>
      </c>
      <c r="K6292" s="5" t="s">
        <v>1958</v>
      </c>
      <c r="L6292" s="5"/>
      <c r="M6292" s="5">
        <v>1</v>
      </c>
      <c r="N6292" s="5" t="s">
        <v>1173</v>
      </c>
    </row>
    <row r="6293" spans="1:14" x14ac:dyDescent="0.35">
      <c r="A6293" s="5" t="s">
        <v>696</v>
      </c>
      <c r="B6293" s="117" t="str">
        <f>IF(ISERROR(VLOOKUP($A6293, Dropdownlisten!$A$3:$F$143, 2, FALSE)), "", VLOOKUP($A6293, Dropdownlisten!$A$3:$F$143, 2, FALSE))</f>
        <v>POI</v>
      </c>
      <c r="C6293" s="117">
        <f>IF(ISERROR(VLOOKUP($A6293, Dropdownlisten!$A$3:$F$143, 3, FALSE)), "", VLOOKUP($A6293, Dropdownlisten!$A$3:$F$143, 3, FALSE))</f>
        <v>3000</v>
      </c>
      <c r="D6293" s="117" t="str">
        <f>IF(ISERROR(VLOOKUP($A6293, Dropdownlisten!$A$3:$F$143, 4, FALSE)), "", VLOOKUP($A6293, Dropdownlisten!$A$3:$F$143, 4, FALSE))</f>
        <v>BildungBetreuung</v>
      </c>
      <c r="E6293" s="117" t="str">
        <f>IF(ISERROR(VLOOKUP($A6293, Dropdownlisten!$A$3:$F$143, 5, FALSE)), "", VLOOKUP($A6293, Dropdownlisten!$A$3:$F$143, 5, FALSE))</f>
        <v>3000_006</v>
      </c>
      <c r="F6293" s="117" t="str">
        <f>IF(ISERROR(VLOOKUP($A6293, Dropdownlisten!$A$3:$F$143, 6, FALSE)), "", VLOOKUP($A6293, Dropdownlisten!$A$3:$F$143, 6, FALSE))</f>
        <v>Kita</v>
      </c>
      <c r="G6293" s="117" t="str">
        <f>VLOOKUP(E6293,Datenstruktur_fuer_R!$D$2:$F$141,3,FALSE)</f>
        <v>Point</v>
      </c>
      <c r="H6293" s="120" t="s">
        <v>689</v>
      </c>
      <c r="I6293" s="26" t="s">
        <v>1341</v>
      </c>
      <c r="J6293" s="26" t="s">
        <v>2253</v>
      </c>
      <c r="K6293" s="5" t="s">
        <v>1958</v>
      </c>
      <c r="L6293" s="5" t="s">
        <v>2051</v>
      </c>
      <c r="M6293" s="5">
        <v>1</v>
      </c>
      <c r="N6293" s="5" t="s">
        <v>1173</v>
      </c>
    </row>
    <row r="6294" spans="1:14" x14ac:dyDescent="0.35">
      <c r="A6294" s="5" t="s">
        <v>696</v>
      </c>
      <c r="B6294" s="117" t="str">
        <f>IF(ISERROR(VLOOKUP($A6294, Dropdownlisten!$A$3:$F$143, 2, FALSE)), "", VLOOKUP($A6294, Dropdownlisten!$A$3:$F$143, 2, FALSE))</f>
        <v>POI</v>
      </c>
      <c r="C6294" s="117">
        <f>IF(ISERROR(VLOOKUP($A6294, Dropdownlisten!$A$3:$F$143, 3, FALSE)), "", VLOOKUP($A6294, Dropdownlisten!$A$3:$F$143, 3, FALSE))</f>
        <v>3000</v>
      </c>
      <c r="D6294" s="117" t="str">
        <f>IF(ISERROR(VLOOKUP($A6294, Dropdownlisten!$A$3:$F$143, 4, FALSE)), "", VLOOKUP($A6294, Dropdownlisten!$A$3:$F$143, 4, FALSE))</f>
        <v>BildungBetreuung</v>
      </c>
      <c r="E6294" s="117" t="str">
        <f>IF(ISERROR(VLOOKUP($A6294, Dropdownlisten!$A$3:$F$143, 5, FALSE)), "", VLOOKUP($A6294, Dropdownlisten!$A$3:$F$143, 5, FALSE))</f>
        <v>3000_006</v>
      </c>
      <c r="F6294" s="117" t="str">
        <f>IF(ISERROR(VLOOKUP($A6294, Dropdownlisten!$A$3:$F$143, 6, FALSE)), "", VLOOKUP($A6294, Dropdownlisten!$A$3:$F$143, 6, FALSE))</f>
        <v>Kita</v>
      </c>
      <c r="G6294" s="117" t="str">
        <f>VLOOKUP(E6294,Datenstruktur_fuer_R!$D$2:$F$141,3,FALSE)</f>
        <v>Point</v>
      </c>
      <c r="H6294" s="120" t="s">
        <v>689</v>
      </c>
      <c r="I6294" s="26" t="s">
        <v>1341</v>
      </c>
      <c r="J6294" s="26" t="s">
        <v>2253</v>
      </c>
      <c r="K6294" s="5" t="s">
        <v>1958</v>
      </c>
      <c r="L6294" s="5" t="s">
        <v>2052</v>
      </c>
      <c r="M6294" s="5">
        <v>1</v>
      </c>
      <c r="N6294" s="5" t="s">
        <v>1173</v>
      </c>
    </row>
    <row r="6295" spans="1:14" x14ac:dyDescent="0.35">
      <c r="A6295" s="5" t="s">
        <v>696</v>
      </c>
      <c r="B6295" s="117" t="str">
        <f>IF(ISERROR(VLOOKUP($A6295, Dropdownlisten!$A$3:$F$143, 2, FALSE)), "", VLOOKUP($A6295, Dropdownlisten!$A$3:$F$143, 2, FALSE))</f>
        <v>POI</v>
      </c>
      <c r="C6295" s="117">
        <f>IF(ISERROR(VLOOKUP($A6295, Dropdownlisten!$A$3:$F$143, 3, FALSE)), "", VLOOKUP($A6295, Dropdownlisten!$A$3:$F$143, 3, FALSE))</f>
        <v>3000</v>
      </c>
      <c r="D6295" s="117" t="str">
        <f>IF(ISERROR(VLOOKUP($A6295, Dropdownlisten!$A$3:$F$143, 4, FALSE)), "", VLOOKUP($A6295, Dropdownlisten!$A$3:$F$143, 4, FALSE))</f>
        <v>BildungBetreuung</v>
      </c>
      <c r="E6295" s="117" t="str">
        <f>IF(ISERROR(VLOOKUP($A6295, Dropdownlisten!$A$3:$F$143, 5, FALSE)), "", VLOOKUP($A6295, Dropdownlisten!$A$3:$F$143, 5, FALSE))</f>
        <v>3000_006</v>
      </c>
      <c r="F6295" s="117" t="str">
        <f>IF(ISERROR(VLOOKUP($A6295, Dropdownlisten!$A$3:$F$143, 6, FALSE)), "", VLOOKUP($A6295, Dropdownlisten!$A$3:$F$143, 6, FALSE))</f>
        <v>Kita</v>
      </c>
      <c r="G6295" s="117" t="str">
        <f>VLOOKUP(E6295,Datenstruktur_fuer_R!$D$2:$F$141,3,FALSE)</f>
        <v>Point</v>
      </c>
      <c r="H6295" s="120" t="s">
        <v>689</v>
      </c>
      <c r="I6295" s="26" t="s">
        <v>1341</v>
      </c>
      <c r="J6295" s="26" t="s">
        <v>2253</v>
      </c>
      <c r="K6295" s="5" t="s">
        <v>1958</v>
      </c>
      <c r="L6295" s="5" t="s">
        <v>2053</v>
      </c>
      <c r="M6295" s="5">
        <v>1</v>
      </c>
      <c r="N6295" s="5" t="s">
        <v>1173</v>
      </c>
    </row>
    <row r="6296" spans="1:14" x14ac:dyDescent="0.35">
      <c r="A6296" s="5" t="s">
        <v>696</v>
      </c>
      <c r="B6296" s="117" t="str">
        <f>IF(ISERROR(VLOOKUP($A6296, Dropdownlisten!$A$3:$F$143, 2, FALSE)), "", VLOOKUP($A6296, Dropdownlisten!$A$3:$F$143, 2, FALSE))</f>
        <v>POI</v>
      </c>
      <c r="C6296" s="117">
        <f>IF(ISERROR(VLOOKUP($A6296, Dropdownlisten!$A$3:$F$143, 3, FALSE)), "", VLOOKUP($A6296, Dropdownlisten!$A$3:$F$143, 3, FALSE))</f>
        <v>3000</v>
      </c>
      <c r="D6296" s="117" t="str">
        <f>IF(ISERROR(VLOOKUP($A6296, Dropdownlisten!$A$3:$F$143, 4, FALSE)), "", VLOOKUP($A6296, Dropdownlisten!$A$3:$F$143, 4, FALSE))</f>
        <v>BildungBetreuung</v>
      </c>
      <c r="E6296" s="117" t="str">
        <f>IF(ISERROR(VLOOKUP($A6296, Dropdownlisten!$A$3:$F$143, 5, FALSE)), "", VLOOKUP($A6296, Dropdownlisten!$A$3:$F$143, 5, FALSE))</f>
        <v>3000_006</v>
      </c>
      <c r="F6296" s="117" t="str">
        <f>IF(ISERROR(VLOOKUP($A6296, Dropdownlisten!$A$3:$F$143, 6, FALSE)), "", VLOOKUP($A6296, Dropdownlisten!$A$3:$F$143, 6, FALSE))</f>
        <v>Kita</v>
      </c>
      <c r="G6296" s="117" t="str">
        <f>VLOOKUP(E6296,Datenstruktur_fuer_R!$D$2:$F$141,3,FALSE)</f>
        <v>Point</v>
      </c>
      <c r="H6296" s="120" t="s">
        <v>689</v>
      </c>
      <c r="I6296" s="26" t="s">
        <v>1341</v>
      </c>
      <c r="J6296" s="26" t="s">
        <v>2253</v>
      </c>
      <c r="K6296" s="5" t="s">
        <v>1958</v>
      </c>
      <c r="L6296" s="5" t="s">
        <v>2054</v>
      </c>
      <c r="M6296" s="5">
        <v>1</v>
      </c>
      <c r="N6296" s="5" t="s">
        <v>1173</v>
      </c>
    </row>
    <row r="6297" spans="1:14" x14ac:dyDescent="0.35">
      <c r="A6297" s="5" t="s">
        <v>696</v>
      </c>
      <c r="B6297" s="117" t="str">
        <f>IF(ISERROR(VLOOKUP($A6297, Dropdownlisten!$A$3:$F$143, 2, FALSE)), "", VLOOKUP($A6297, Dropdownlisten!$A$3:$F$143, 2, FALSE))</f>
        <v>POI</v>
      </c>
      <c r="C6297" s="117">
        <f>IF(ISERROR(VLOOKUP($A6297, Dropdownlisten!$A$3:$F$143, 3, FALSE)), "", VLOOKUP($A6297, Dropdownlisten!$A$3:$F$143, 3, FALSE))</f>
        <v>3000</v>
      </c>
      <c r="D6297" s="117" t="str">
        <f>IF(ISERROR(VLOOKUP($A6297, Dropdownlisten!$A$3:$F$143, 4, FALSE)), "", VLOOKUP($A6297, Dropdownlisten!$A$3:$F$143, 4, FALSE))</f>
        <v>BildungBetreuung</v>
      </c>
      <c r="E6297" s="117" t="str">
        <f>IF(ISERROR(VLOOKUP($A6297, Dropdownlisten!$A$3:$F$143, 5, FALSE)), "", VLOOKUP($A6297, Dropdownlisten!$A$3:$F$143, 5, FALSE))</f>
        <v>3000_006</v>
      </c>
      <c r="F6297" s="117" t="str">
        <f>IF(ISERROR(VLOOKUP($A6297, Dropdownlisten!$A$3:$F$143, 6, FALSE)), "", VLOOKUP($A6297, Dropdownlisten!$A$3:$F$143, 6, FALSE))</f>
        <v>Kita</v>
      </c>
      <c r="G6297" s="117" t="str">
        <f>VLOOKUP(E6297,Datenstruktur_fuer_R!$D$2:$F$141,3,FALSE)</f>
        <v>Point</v>
      </c>
      <c r="H6297" s="120" t="s">
        <v>689</v>
      </c>
      <c r="I6297" s="26" t="s">
        <v>1341</v>
      </c>
      <c r="J6297" s="26" t="s">
        <v>2253</v>
      </c>
      <c r="K6297" s="5" t="s">
        <v>1958</v>
      </c>
      <c r="L6297" s="5" t="s">
        <v>2055</v>
      </c>
      <c r="M6297" s="5">
        <v>1</v>
      </c>
      <c r="N6297" s="5" t="s">
        <v>1173</v>
      </c>
    </row>
    <row r="6298" spans="1:14" x14ac:dyDescent="0.35">
      <c r="A6298" s="5" t="s">
        <v>696</v>
      </c>
      <c r="B6298" s="117" t="str">
        <f>IF(ISERROR(VLOOKUP($A6298, Dropdownlisten!$A$3:$F$143, 2, FALSE)), "", VLOOKUP($A6298, Dropdownlisten!$A$3:$F$143, 2, FALSE))</f>
        <v>POI</v>
      </c>
      <c r="C6298" s="117">
        <f>IF(ISERROR(VLOOKUP($A6298, Dropdownlisten!$A$3:$F$143, 3, FALSE)), "", VLOOKUP($A6298, Dropdownlisten!$A$3:$F$143, 3, FALSE))</f>
        <v>3000</v>
      </c>
      <c r="D6298" s="117" t="str">
        <f>IF(ISERROR(VLOOKUP($A6298, Dropdownlisten!$A$3:$F$143, 4, FALSE)), "", VLOOKUP($A6298, Dropdownlisten!$A$3:$F$143, 4, FALSE))</f>
        <v>BildungBetreuung</v>
      </c>
      <c r="E6298" s="117" t="str">
        <f>IF(ISERROR(VLOOKUP($A6298, Dropdownlisten!$A$3:$F$143, 5, FALSE)), "", VLOOKUP($A6298, Dropdownlisten!$A$3:$F$143, 5, FALSE))</f>
        <v>3000_006</v>
      </c>
      <c r="F6298" s="117" t="str">
        <f>IF(ISERROR(VLOOKUP($A6298, Dropdownlisten!$A$3:$F$143, 6, FALSE)), "", VLOOKUP($A6298, Dropdownlisten!$A$3:$F$143, 6, FALSE))</f>
        <v>Kita</v>
      </c>
      <c r="G6298" s="117" t="str">
        <f>VLOOKUP(E6298,Datenstruktur_fuer_R!$D$2:$F$141,3,FALSE)</f>
        <v>Point</v>
      </c>
      <c r="H6298" s="120" t="s">
        <v>689</v>
      </c>
      <c r="I6298" s="26" t="s">
        <v>1341</v>
      </c>
      <c r="J6298" s="26" t="s">
        <v>2253</v>
      </c>
      <c r="K6298" s="5" t="s">
        <v>1958</v>
      </c>
      <c r="L6298" s="5" t="s">
        <v>2056</v>
      </c>
      <c r="M6298" s="5">
        <v>1</v>
      </c>
      <c r="N6298" s="5" t="s">
        <v>1173</v>
      </c>
    </row>
    <row r="6299" spans="1:14" x14ac:dyDescent="0.35">
      <c r="A6299" s="5" t="s">
        <v>696</v>
      </c>
      <c r="B6299" s="117" t="str">
        <f>IF(ISERROR(VLOOKUP($A6299, Dropdownlisten!$A$3:$F$143, 2, FALSE)), "", VLOOKUP($A6299, Dropdownlisten!$A$3:$F$143, 2, FALSE))</f>
        <v>POI</v>
      </c>
      <c r="C6299" s="117">
        <f>IF(ISERROR(VLOOKUP($A6299, Dropdownlisten!$A$3:$F$143, 3, FALSE)), "", VLOOKUP($A6299, Dropdownlisten!$A$3:$F$143, 3, FALSE))</f>
        <v>3000</v>
      </c>
      <c r="D6299" s="117" t="str">
        <f>IF(ISERROR(VLOOKUP($A6299, Dropdownlisten!$A$3:$F$143, 4, FALSE)), "", VLOOKUP($A6299, Dropdownlisten!$A$3:$F$143, 4, FALSE))</f>
        <v>BildungBetreuung</v>
      </c>
      <c r="E6299" s="117" t="str">
        <f>IF(ISERROR(VLOOKUP($A6299, Dropdownlisten!$A$3:$F$143, 5, FALSE)), "", VLOOKUP($A6299, Dropdownlisten!$A$3:$F$143, 5, FALSE))</f>
        <v>3000_006</v>
      </c>
      <c r="F6299" s="117" t="str">
        <f>IF(ISERROR(VLOOKUP($A6299, Dropdownlisten!$A$3:$F$143, 6, FALSE)), "", VLOOKUP($A6299, Dropdownlisten!$A$3:$F$143, 6, FALSE))</f>
        <v>Kita</v>
      </c>
      <c r="G6299" s="117" t="str">
        <f>VLOOKUP(E6299,Datenstruktur_fuer_R!$D$2:$F$141,3,FALSE)</f>
        <v>Point</v>
      </c>
      <c r="H6299" s="120" t="s">
        <v>689</v>
      </c>
      <c r="I6299" s="26" t="s">
        <v>1341</v>
      </c>
      <c r="J6299" s="26" t="s">
        <v>2253</v>
      </c>
      <c r="K6299" s="5" t="s">
        <v>1958</v>
      </c>
      <c r="L6299" s="5" t="s">
        <v>2057</v>
      </c>
      <c r="M6299" s="5">
        <v>1</v>
      </c>
      <c r="N6299" s="5" t="s">
        <v>1173</v>
      </c>
    </row>
    <row r="6300" spans="1:14" x14ac:dyDescent="0.35">
      <c r="A6300" s="5" t="s">
        <v>696</v>
      </c>
      <c r="B6300" s="117" t="str">
        <f>IF(ISERROR(VLOOKUP($A6300, Dropdownlisten!$A$3:$F$143, 2, FALSE)), "", VLOOKUP($A6300, Dropdownlisten!$A$3:$F$143, 2, FALSE))</f>
        <v>POI</v>
      </c>
      <c r="C6300" s="117">
        <f>IF(ISERROR(VLOOKUP($A6300, Dropdownlisten!$A$3:$F$143, 3, FALSE)), "", VLOOKUP($A6300, Dropdownlisten!$A$3:$F$143, 3, FALSE))</f>
        <v>3000</v>
      </c>
      <c r="D6300" s="117" t="str">
        <f>IF(ISERROR(VLOOKUP($A6300, Dropdownlisten!$A$3:$F$143, 4, FALSE)), "", VLOOKUP($A6300, Dropdownlisten!$A$3:$F$143, 4, FALSE))</f>
        <v>BildungBetreuung</v>
      </c>
      <c r="E6300" s="117" t="str">
        <f>IF(ISERROR(VLOOKUP($A6300, Dropdownlisten!$A$3:$F$143, 5, FALSE)), "", VLOOKUP($A6300, Dropdownlisten!$A$3:$F$143, 5, FALSE))</f>
        <v>3000_006</v>
      </c>
      <c r="F6300" s="117" t="str">
        <f>IF(ISERROR(VLOOKUP($A6300, Dropdownlisten!$A$3:$F$143, 6, FALSE)), "", VLOOKUP($A6300, Dropdownlisten!$A$3:$F$143, 6, FALSE))</f>
        <v>Kita</v>
      </c>
      <c r="G6300" s="117" t="str">
        <f>VLOOKUP(E6300,Datenstruktur_fuer_R!$D$2:$F$141,3,FALSE)</f>
        <v>Point</v>
      </c>
      <c r="H6300" s="120" t="s">
        <v>689</v>
      </c>
      <c r="I6300" s="26" t="s">
        <v>1341</v>
      </c>
      <c r="J6300" s="26" t="s">
        <v>2253</v>
      </c>
      <c r="K6300" s="5" t="s">
        <v>1958</v>
      </c>
      <c r="L6300" s="5" t="s">
        <v>2058</v>
      </c>
      <c r="M6300" s="5">
        <v>1</v>
      </c>
      <c r="N6300" s="5" t="s">
        <v>1173</v>
      </c>
    </row>
    <row r="6301" spans="1:14" x14ac:dyDescent="0.35">
      <c r="A6301" s="5" t="s">
        <v>696</v>
      </c>
      <c r="B6301" s="117" t="str">
        <f>IF(ISERROR(VLOOKUP($A6301, Dropdownlisten!$A$3:$F$143, 2, FALSE)), "", VLOOKUP($A6301, Dropdownlisten!$A$3:$F$143, 2, FALSE))</f>
        <v>POI</v>
      </c>
      <c r="C6301" s="117">
        <f>IF(ISERROR(VLOOKUP($A6301, Dropdownlisten!$A$3:$F$143, 3, FALSE)), "", VLOOKUP($A6301, Dropdownlisten!$A$3:$F$143, 3, FALSE))</f>
        <v>3000</v>
      </c>
      <c r="D6301" s="117" t="str">
        <f>IF(ISERROR(VLOOKUP($A6301, Dropdownlisten!$A$3:$F$143, 4, FALSE)), "", VLOOKUP($A6301, Dropdownlisten!$A$3:$F$143, 4, FALSE))</f>
        <v>BildungBetreuung</v>
      </c>
      <c r="E6301" s="117" t="str">
        <f>IF(ISERROR(VLOOKUP($A6301, Dropdownlisten!$A$3:$F$143, 5, FALSE)), "", VLOOKUP($A6301, Dropdownlisten!$A$3:$F$143, 5, FALSE))</f>
        <v>3000_006</v>
      </c>
      <c r="F6301" s="117" t="str">
        <f>IF(ISERROR(VLOOKUP($A6301, Dropdownlisten!$A$3:$F$143, 6, FALSE)), "", VLOOKUP($A6301, Dropdownlisten!$A$3:$F$143, 6, FALSE))</f>
        <v>Kita</v>
      </c>
      <c r="G6301" s="117" t="str">
        <f>VLOOKUP(E6301,Datenstruktur_fuer_R!$D$2:$F$141,3,FALSE)</f>
        <v>Point</v>
      </c>
      <c r="H6301" s="120" t="s">
        <v>689</v>
      </c>
      <c r="I6301" s="26" t="s">
        <v>1341</v>
      </c>
      <c r="J6301" s="26" t="s">
        <v>2253</v>
      </c>
      <c r="K6301" s="5" t="s">
        <v>1958</v>
      </c>
      <c r="L6301" s="5" t="s">
        <v>2059</v>
      </c>
      <c r="M6301" s="5">
        <v>1</v>
      </c>
      <c r="N6301" s="5" t="s">
        <v>1173</v>
      </c>
    </row>
    <row r="6302" spans="1:14" x14ac:dyDescent="0.35">
      <c r="A6302" s="5" t="s">
        <v>696</v>
      </c>
      <c r="B6302" s="117" t="str">
        <f>IF(ISERROR(VLOOKUP($A6302, Dropdownlisten!$A$3:$F$143, 2, FALSE)), "", VLOOKUP($A6302, Dropdownlisten!$A$3:$F$143, 2, FALSE))</f>
        <v>POI</v>
      </c>
      <c r="C6302" s="117">
        <f>IF(ISERROR(VLOOKUP($A6302, Dropdownlisten!$A$3:$F$143, 3, FALSE)), "", VLOOKUP($A6302, Dropdownlisten!$A$3:$F$143, 3, FALSE))</f>
        <v>3000</v>
      </c>
      <c r="D6302" s="117" t="str">
        <f>IF(ISERROR(VLOOKUP($A6302, Dropdownlisten!$A$3:$F$143, 4, FALSE)), "", VLOOKUP($A6302, Dropdownlisten!$A$3:$F$143, 4, FALSE))</f>
        <v>BildungBetreuung</v>
      </c>
      <c r="E6302" s="117" t="str">
        <f>IF(ISERROR(VLOOKUP($A6302, Dropdownlisten!$A$3:$F$143, 5, FALSE)), "", VLOOKUP($A6302, Dropdownlisten!$A$3:$F$143, 5, FALSE))</f>
        <v>3000_006</v>
      </c>
      <c r="F6302" s="117" t="str">
        <f>IF(ISERROR(VLOOKUP($A6302, Dropdownlisten!$A$3:$F$143, 6, FALSE)), "", VLOOKUP($A6302, Dropdownlisten!$A$3:$F$143, 6, FALSE))</f>
        <v>Kita</v>
      </c>
      <c r="G6302" s="117" t="str">
        <f>VLOOKUP(E6302,Datenstruktur_fuer_R!$D$2:$F$141,3,FALSE)</f>
        <v>Point</v>
      </c>
      <c r="H6302" s="120" t="s">
        <v>290</v>
      </c>
      <c r="I6302" s="26" t="s">
        <v>1341</v>
      </c>
      <c r="J6302" s="26" t="s">
        <v>2253</v>
      </c>
      <c r="K6302" s="5" t="s">
        <v>1936</v>
      </c>
      <c r="L6302" s="5"/>
      <c r="M6302" s="5">
        <v>1</v>
      </c>
      <c r="N6302" s="5" t="s">
        <v>1173</v>
      </c>
    </row>
    <row r="6303" spans="1:14" x14ac:dyDescent="0.35">
      <c r="A6303" s="5" t="s">
        <v>696</v>
      </c>
      <c r="B6303" s="117" t="str">
        <f>IF(ISERROR(VLOOKUP($A6303, Dropdownlisten!$A$3:$F$143, 2, FALSE)), "", VLOOKUP($A6303, Dropdownlisten!$A$3:$F$143, 2, FALSE))</f>
        <v>POI</v>
      </c>
      <c r="C6303" s="117">
        <f>IF(ISERROR(VLOOKUP($A6303, Dropdownlisten!$A$3:$F$143, 3, FALSE)), "", VLOOKUP($A6303, Dropdownlisten!$A$3:$F$143, 3, FALSE))</f>
        <v>3000</v>
      </c>
      <c r="D6303" s="117" t="str">
        <f>IF(ISERROR(VLOOKUP($A6303, Dropdownlisten!$A$3:$F$143, 4, FALSE)), "", VLOOKUP($A6303, Dropdownlisten!$A$3:$F$143, 4, FALSE))</f>
        <v>BildungBetreuung</v>
      </c>
      <c r="E6303" s="117" t="str">
        <f>IF(ISERROR(VLOOKUP($A6303, Dropdownlisten!$A$3:$F$143, 5, FALSE)), "", VLOOKUP($A6303, Dropdownlisten!$A$3:$F$143, 5, FALSE))</f>
        <v>3000_006</v>
      </c>
      <c r="F6303" s="117" t="str">
        <f>IF(ISERROR(VLOOKUP($A6303, Dropdownlisten!$A$3:$F$143, 6, FALSE)), "", VLOOKUP($A6303, Dropdownlisten!$A$3:$F$143, 6, FALSE))</f>
        <v>Kita</v>
      </c>
      <c r="G6303" s="117" t="str">
        <f>VLOOKUP(E6303,Datenstruktur_fuer_R!$D$2:$F$141,3,FALSE)</f>
        <v>Point</v>
      </c>
      <c r="H6303" s="120" t="s">
        <v>291</v>
      </c>
      <c r="I6303" s="26" t="s">
        <v>1341</v>
      </c>
      <c r="J6303" s="26" t="s">
        <v>2253</v>
      </c>
      <c r="K6303" s="5" t="s">
        <v>1937</v>
      </c>
      <c r="L6303" s="5"/>
      <c r="M6303" s="5">
        <v>1</v>
      </c>
      <c r="N6303" s="5" t="s">
        <v>1173</v>
      </c>
    </row>
    <row r="6304" spans="1:14" x14ac:dyDescent="0.35">
      <c r="A6304" s="5" t="s">
        <v>696</v>
      </c>
      <c r="B6304" s="117" t="str">
        <f>IF(ISERROR(VLOOKUP($A6304, Dropdownlisten!$A$3:$F$143, 2, FALSE)), "", VLOOKUP($A6304, Dropdownlisten!$A$3:$F$143, 2, FALSE))</f>
        <v>POI</v>
      </c>
      <c r="C6304" s="117">
        <f>IF(ISERROR(VLOOKUP($A6304, Dropdownlisten!$A$3:$F$143, 3, FALSE)), "", VLOOKUP($A6304, Dropdownlisten!$A$3:$F$143, 3, FALSE))</f>
        <v>3000</v>
      </c>
      <c r="D6304" s="117" t="str">
        <f>IF(ISERROR(VLOOKUP($A6304, Dropdownlisten!$A$3:$F$143, 4, FALSE)), "", VLOOKUP($A6304, Dropdownlisten!$A$3:$F$143, 4, FALSE))</f>
        <v>BildungBetreuung</v>
      </c>
      <c r="E6304" s="117" t="str">
        <f>IF(ISERROR(VLOOKUP($A6304, Dropdownlisten!$A$3:$F$143, 5, FALSE)), "", VLOOKUP($A6304, Dropdownlisten!$A$3:$F$143, 5, FALSE))</f>
        <v>3000_006</v>
      </c>
      <c r="F6304" s="117" t="str">
        <f>IF(ISERROR(VLOOKUP($A6304, Dropdownlisten!$A$3:$F$143, 6, FALSE)), "", VLOOKUP($A6304, Dropdownlisten!$A$3:$F$143, 6, FALSE))</f>
        <v>Kita</v>
      </c>
      <c r="G6304" s="117" t="str">
        <f>VLOOKUP(E6304,Datenstruktur_fuer_R!$D$2:$F$141,3,FALSE)</f>
        <v>Point</v>
      </c>
      <c r="H6304" s="120" t="s">
        <v>288</v>
      </c>
      <c r="I6304" s="26" t="s">
        <v>1341</v>
      </c>
      <c r="J6304" s="26" t="s">
        <v>2253</v>
      </c>
      <c r="K6304" s="5" t="s">
        <v>1938</v>
      </c>
      <c r="L6304" s="5"/>
      <c r="M6304" s="5">
        <v>1</v>
      </c>
      <c r="N6304" s="5" t="s">
        <v>1173</v>
      </c>
    </row>
    <row r="6305" spans="1:14" x14ac:dyDescent="0.35">
      <c r="A6305" s="5" t="s">
        <v>696</v>
      </c>
      <c r="B6305" s="117" t="str">
        <f>IF(ISERROR(VLOOKUP($A6305, Dropdownlisten!$A$3:$F$143, 2, FALSE)), "", VLOOKUP($A6305, Dropdownlisten!$A$3:$F$143, 2, FALSE))</f>
        <v>POI</v>
      </c>
      <c r="C6305" s="117">
        <f>IF(ISERROR(VLOOKUP($A6305, Dropdownlisten!$A$3:$F$143, 3, FALSE)), "", VLOOKUP($A6305, Dropdownlisten!$A$3:$F$143, 3, FALSE))</f>
        <v>3000</v>
      </c>
      <c r="D6305" s="117" t="str">
        <f>IF(ISERROR(VLOOKUP($A6305, Dropdownlisten!$A$3:$F$143, 4, FALSE)), "", VLOOKUP($A6305, Dropdownlisten!$A$3:$F$143, 4, FALSE))</f>
        <v>BildungBetreuung</v>
      </c>
      <c r="E6305" s="117" t="str">
        <f>IF(ISERROR(VLOOKUP($A6305, Dropdownlisten!$A$3:$F$143, 5, FALSE)), "", VLOOKUP($A6305, Dropdownlisten!$A$3:$F$143, 5, FALSE))</f>
        <v>3000_006</v>
      </c>
      <c r="F6305" s="117" t="str">
        <f>IF(ISERROR(VLOOKUP($A6305, Dropdownlisten!$A$3:$F$143, 6, FALSE)), "", VLOOKUP($A6305, Dropdownlisten!$A$3:$F$143, 6, FALSE))</f>
        <v>Kita</v>
      </c>
      <c r="G6305" s="117" t="str">
        <f>VLOOKUP(E6305,Datenstruktur_fuer_R!$D$2:$F$141,3,FALSE)</f>
        <v>Point</v>
      </c>
      <c r="H6305" s="120" t="s">
        <v>289</v>
      </c>
      <c r="I6305" s="26" t="s">
        <v>1341</v>
      </c>
      <c r="J6305" s="26" t="s">
        <v>2253</v>
      </c>
      <c r="K6305" s="5" t="s">
        <v>1939</v>
      </c>
      <c r="L6305" s="5"/>
      <c r="M6305" s="5">
        <v>1</v>
      </c>
      <c r="N6305" s="5" t="s">
        <v>1173</v>
      </c>
    </row>
    <row r="6306" spans="1:14" x14ac:dyDescent="0.35">
      <c r="A6306" s="5" t="s">
        <v>696</v>
      </c>
      <c r="B6306" s="117" t="str">
        <f>IF(ISERROR(VLOOKUP($A6306, Dropdownlisten!$A$3:$F$143, 2, FALSE)), "", VLOOKUP($A6306, Dropdownlisten!$A$3:$F$143, 2, FALSE))</f>
        <v>POI</v>
      </c>
      <c r="C6306" s="117">
        <f>IF(ISERROR(VLOOKUP($A6306, Dropdownlisten!$A$3:$F$143, 3, FALSE)), "", VLOOKUP($A6306, Dropdownlisten!$A$3:$F$143, 3, FALSE))</f>
        <v>3000</v>
      </c>
      <c r="D6306" s="117" t="str">
        <f>IF(ISERROR(VLOOKUP($A6306, Dropdownlisten!$A$3:$F$143, 4, FALSE)), "", VLOOKUP($A6306, Dropdownlisten!$A$3:$F$143, 4, FALSE))</f>
        <v>BildungBetreuung</v>
      </c>
      <c r="E6306" s="117" t="str">
        <f>IF(ISERROR(VLOOKUP($A6306, Dropdownlisten!$A$3:$F$143, 5, FALSE)), "", VLOOKUP($A6306, Dropdownlisten!$A$3:$F$143, 5, FALSE))</f>
        <v>3000_006</v>
      </c>
      <c r="F6306" s="117" t="str">
        <f>IF(ISERROR(VLOOKUP($A6306, Dropdownlisten!$A$3:$F$143, 6, FALSE)), "", VLOOKUP($A6306, Dropdownlisten!$A$3:$F$143, 6, FALSE))</f>
        <v>Kita</v>
      </c>
      <c r="G6306" s="117" t="str">
        <f>VLOOKUP(E6306,Datenstruktur_fuer_R!$D$2:$F$141,3,FALSE)</f>
        <v>Point</v>
      </c>
      <c r="H6306" s="120" t="s">
        <v>293</v>
      </c>
      <c r="I6306" s="26" t="s">
        <v>1341</v>
      </c>
      <c r="J6306" s="26" t="s">
        <v>2253</v>
      </c>
      <c r="K6306" s="5" t="s">
        <v>1958</v>
      </c>
      <c r="L6306" s="5"/>
      <c r="M6306" s="5">
        <v>1</v>
      </c>
      <c r="N6306" s="5" t="s">
        <v>1173</v>
      </c>
    </row>
    <row r="6307" spans="1:14" x14ac:dyDescent="0.35">
      <c r="A6307" s="5" t="s">
        <v>696</v>
      </c>
      <c r="B6307" s="117" t="str">
        <f>IF(ISERROR(VLOOKUP($A6307, Dropdownlisten!$A$3:$F$143, 2, FALSE)), "", VLOOKUP($A6307, Dropdownlisten!$A$3:$F$143, 2, FALSE))</f>
        <v>POI</v>
      </c>
      <c r="C6307" s="117">
        <f>IF(ISERROR(VLOOKUP($A6307, Dropdownlisten!$A$3:$F$143, 3, FALSE)), "", VLOOKUP($A6307, Dropdownlisten!$A$3:$F$143, 3, FALSE))</f>
        <v>3000</v>
      </c>
      <c r="D6307" s="117" t="str">
        <f>IF(ISERROR(VLOOKUP($A6307, Dropdownlisten!$A$3:$F$143, 4, FALSE)), "", VLOOKUP($A6307, Dropdownlisten!$A$3:$F$143, 4, FALSE))</f>
        <v>BildungBetreuung</v>
      </c>
      <c r="E6307" s="117" t="str">
        <f>IF(ISERROR(VLOOKUP($A6307, Dropdownlisten!$A$3:$F$143, 5, FALSE)), "", VLOOKUP($A6307, Dropdownlisten!$A$3:$F$143, 5, FALSE))</f>
        <v>3000_006</v>
      </c>
      <c r="F6307" s="117" t="str">
        <f>IF(ISERROR(VLOOKUP($A6307, Dropdownlisten!$A$3:$F$143, 6, FALSE)), "", VLOOKUP($A6307, Dropdownlisten!$A$3:$F$143, 6, FALSE))</f>
        <v>Kita</v>
      </c>
      <c r="G6307" s="117" t="str">
        <f>VLOOKUP(E6307,Datenstruktur_fuer_R!$D$2:$F$141,3,FALSE)</f>
        <v>Point</v>
      </c>
      <c r="H6307" s="120" t="s">
        <v>689</v>
      </c>
      <c r="I6307" s="26" t="s">
        <v>1341</v>
      </c>
      <c r="J6307" s="26" t="s">
        <v>2253</v>
      </c>
      <c r="K6307" s="5" t="s">
        <v>1958</v>
      </c>
      <c r="L6307" s="5" t="s">
        <v>2060</v>
      </c>
      <c r="M6307" s="5">
        <v>1</v>
      </c>
      <c r="N6307" s="5" t="s">
        <v>1173</v>
      </c>
    </row>
    <row r="6308" spans="1:14" x14ac:dyDescent="0.35">
      <c r="A6308" s="5" t="s">
        <v>696</v>
      </c>
      <c r="B6308" s="117" t="str">
        <f>IF(ISERROR(VLOOKUP($A6308, Dropdownlisten!$A$3:$F$143, 2, FALSE)), "", VLOOKUP($A6308, Dropdownlisten!$A$3:$F$143, 2, FALSE))</f>
        <v>POI</v>
      </c>
      <c r="C6308" s="117">
        <f>IF(ISERROR(VLOOKUP($A6308, Dropdownlisten!$A$3:$F$143, 3, FALSE)), "", VLOOKUP($A6308, Dropdownlisten!$A$3:$F$143, 3, FALSE))</f>
        <v>3000</v>
      </c>
      <c r="D6308" s="117" t="str">
        <f>IF(ISERROR(VLOOKUP($A6308, Dropdownlisten!$A$3:$F$143, 4, FALSE)), "", VLOOKUP($A6308, Dropdownlisten!$A$3:$F$143, 4, FALSE))</f>
        <v>BildungBetreuung</v>
      </c>
      <c r="E6308" s="117" t="str">
        <f>IF(ISERROR(VLOOKUP($A6308, Dropdownlisten!$A$3:$F$143, 5, FALSE)), "", VLOOKUP($A6308, Dropdownlisten!$A$3:$F$143, 5, FALSE))</f>
        <v>3000_006</v>
      </c>
      <c r="F6308" s="117" t="str">
        <f>IF(ISERROR(VLOOKUP($A6308, Dropdownlisten!$A$3:$F$143, 6, FALSE)), "", VLOOKUP($A6308, Dropdownlisten!$A$3:$F$143, 6, FALSE))</f>
        <v>Kita</v>
      </c>
      <c r="G6308" s="117" t="str">
        <f>VLOOKUP(E6308,Datenstruktur_fuer_R!$D$2:$F$141,3,FALSE)</f>
        <v>Point</v>
      </c>
      <c r="H6308" s="120" t="s">
        <v>689</v>
      </c>
      <c r="I6308" s="26" t="s">
        <v>1341</v>
      </c>
      <c r="J6308" s="26" t="s">
        <v>2253</v>
      </c>
      <c r="K6308" s="5" t="s">
        <v>1958</v>
      </c>
      <c r="L6308" s="5" t="s">
        <v>2061</v>
      </c>
      <c r="M6308" s="5">
        <v>1</v>
      </c>
      <c r="N6308" s="5" t="s">
        <v>1173</v>
      </c>
    </row>
    <row r="6309" spans="1:14" x14ac:dyDescent="0.35">
      <c r="A6309" s="5" t="s">
        <v>696</v>
      </c>
      <c r="B6309" s="117" t="str">
        <f>IF(ISERROR(VLOOKUP($A6309, Dropdownlisten!$A$3:$F$143, 2, FALSE)), "", VLOOKUP($A6309, Dropdownlisten!$A$3:$F$143, 2, FALSE))</f>
        <v>POI</v>
      </c>
      <c r="C6309" s="117">
        <f>IF(ISERROR(VLOOKUP($A6309, Dropdownlisten!$A$3:$F$143, 3, FALSE)), "", VLOOKUP($A6309, Dropdownlisten!$A$3:$F$143, 3, FALSE))</f>
        <v>3000</v>
      </c>
      <c r="D6309" s="117" t="str">
        <f>IF(ISERROR(VLOOKUP($A6309, Dropdownlisten!$A$3:$F$143, 4, FALSE)), "", VLOOKUP($A6309, Dropdownlisten!$A$3:$F$143, 4, FALSE))</f>
        <v>BildungBetreuung</v>
      </c>
      <c r="E6309" s="117" t="str">
        <f>IF(ISERROR(VLOOKUP($A6309, Dropdownlisten!$A$3:$F$143, 5, FALSE)), "", VLOOKUP($A6309, Dropdownlisten!$A$3:$F$143, 5, FALSE))</f>
        <v>3000_006</v>
      </c>
      <c r="F6309" s="117" t="str">
        <f>IF(ISERROR(VLOOKUP($A6309, Dropdownlisten!$A$3:$F$143, 6, FALSE)), "", VLOOKUP($A6309, Dropdownlisten!$A$3:$F$143, 6, FALSE))</f>
        <v>Kita</v>
      </c>
      <c r="G6309" s="117" t="str">
        <f>VLOOKUP(E6309,Datenstruktur_fuer_R!$D$2:$F$141,3,FALSE)</f>
        <v>Point</v>
      </c>
      <c r="H6309" s="120" t="s">
        <v>689</v>
      </c>
      <c r="I6309" s="26" t="s">
        <v>1341</v>
      </c>
      <c r="J6309" s="26" t="s">
        <v>2253</v>
      </c>
      <c r="K6309" s="5" t="s">
        <v>1958</v>
      </c>
      <c r="L6309" s="5" t="s">
        <v>2062</v>
      </c>
      <c r="M6309" s="5">
        <v>1</v>
      </c>
      <c r="N6309" s="5" t="s">
        <v>1173</v>
      </c>
    </row>
    <row r="6310" spans="1:14" x14ac:dyDescent="0.35">
      <c r="A6310" s="5" t="s">
        <v>696</v>
      </c>
      <c r="B6310" s="117" t="str">
        <f>IF(ISERROR(VLOOKUP($A6310, Dropdownlisten!$A$3:$F$143, 2, FALSE)), "", VLOOKUP($A6310, Dropdownlisten!$A$3:$F$143, 2, FALSE))</f>
        <v>POI</v>
      </c>
      <c r="C6310" s="117">
        <f>IF(ISERROR(VLOOKUP($A6310, Dropdownlisten!$A$3:$F$143, 3, FALSE)), "", VLOOKUP($A6310, Dropdownlisten!$A$3:$F$143, 3, FALSE))</f>
        <v>3000</v>
      </c>
      <c r="D6310" s="117" t="str">
        <f>IF(ISERROR(VLOOKUP($A6310, Dropdownlisten!$A$3:$F$143, 4, FALSE)), "", VLOOKUP($A6310, Dropdownlisten!$A$3:$F$143, 4, FALSE))</f>
        <v>BildungBetreuung</v>
      </c>
      <c r="E6310" s="117" t="str">
        <f>IF(ISERROR(VLOOKUP($A6310, Dropdownlisten!$A$3:$F$143, 5, FALSE)), "", VLOOKUP($A6310, Dropdownlisten!$A$3:$F$143, 5, FALSE))</f>
        <v>3000_006</v>
      </c>
      <c r="F6310" s="117" t="str">
        <f>IF(ISERROR(VLOOKUP($A6310, Dropdownlisten!$A$3:$F$143, 6, FALSE)), "", VLOOKUP($A6310, Dropdownlisten!$A$3:$F$143, 6, FALSE))</f>
        <v>Kita</v>
      </c>
      <c r="G6310" s="117" t="str">
        <f>VLOOKUP(E6310,Datenstruktur_fuer_R!$D$2:$F$141,3,FALSE)</f>
        <v>Point</v>
      </c>
      <c r="H6310" s="120" t="s">
        <v>689</v>
      </c>
      <c r="I6310" s="26" t="s">
        <v>1341</v>
      </c>
      <c r="J6310" s="26" t="s">
        <v>2253</v>
      </c>
      <c r="K6310" s="5" t="s">
        <v>1958</v>
      </c>
      <c r="L6310" s="5" t="s">
        <v>2063</v>
      </c>
      <c r="M6310" s="5">
        <v>1</v>
      </c>
      <c r="N6310" s="5" t="s">
        <v>1173</v>
      </c>
    </row>
    <row r="6311" spans="1:14" x14ac:dyDescent="0.35">
      <c r="A6311" s="5" t="s">
        <v>696</v>
      </c>
      <c r="B6311" s="117" t="str">
        <f>IF(ISERROR(VLOOKUP($A6311, Dropdownlisten!$A$3:$F$143, 2, FALSE)), "", VLOOKUP($A6311, Dropdownlisten!$A$3:$F$143, 2, FALSE))</f>
        <v>POI</v>
      </c>
      <c r="C6311" s="117">
        <f>IF(ISERROR(VLOOKUP($A6311, Dropdownlisten!$A$3:$F$143, 3, FALSE)), "", VLOOKUP($A6311, Dropdownlisten!$A$3:$F$143, 3, FALSE))</f>
        <v>3000</v>
      </c>
      <c r="D6311" s="117" t="str">
        <f>IF(ISERROR(VLOOKUP($A6311, Dropdownlisten!$A$3:$F$143, 4, FALSE)), "", VLOOKUP($A6311, Dropdownlisten!$A$3:$F$143, 4, FALSE))</f>
        <v>BildungBetreuung</v>
      </c>
      <c r="E6311" s="117" t="str">
        <f>IF(ISERROR(VLOOKUP($A6311, Dropdownlisten!$A$3:$F$143, 5, FALSE)), "", VLOOKUP($A6311, Dropdownlisten!$A$3:$F$143, 5, FALSE))</f>
        <v>3000_006</v>
      </c>
      <c r="F6311" s="117" t="str">
        <f>IF(ISERROR(VLOOKUP($A6311, Dropdownlisten!$A$3:$F$143, 6, FALSE)), "", VLOOKUP($A6311, Dropdownlisten!$A$3:$F$143, 6, FALSE))</f>
        <v>Kita</v>
      </c>
      <c r="G6311" s="117" t="str">
        <f>VLOOKUP(E6311,Datenstruktur_fuer_R!$D$2:$F$141,3,FALSE)</f>
        <v>Point</v>
      </c>
      <c r="H6311" s="120" t="s">
        <v>689</v>
      </c>
      <c r="I6311" s="26" t="s">
        <v>1341</v>
      </c>
      <c r="J6311" s="26" t="s">
        <v>2253</v>
      </c>
      <c r="K6311" s="5" t="s">
        <v>1958</v>
      </c>
      <c r="L6311" s="5" t="s">
        <v>2064</v>
      </c>
      <c r="M6311" s="5">
        <v>1</v>
      </c>
      <c r="N6311" s="5" t="s">
        <v>1173</v>
      </c>
    </row>
    <row r="6312" spans="1:14" x14ac:dyDescent="0.35">
      <c r="A6312" s="5" t="s">
        <v>696</v>
      </c>
      <c r="B6312" s="117" t="str">
        <f>IF(ISERROR(VLOOKUP($A6312, Dropdownlisten!$A$3:$F$143, 2, FALSE)), "", VLOOKUP($A6312, Dropdownlisten!$A$3:$F$143, 2, FALSE))</f>
        <v>POI</v>
      </c>
      <c r="C6312" s="117">
        <f>IF(ISERROR(VLOOKUP($A6312, Dropdownlisten!$A$3:$F$143, 3, FALSE)), "", VLOOKUP($A6312, Dropdownlisten!$A$3:$F$143, 3, FALSE))</f>
        <v>3000</v>
      </c>
      <c r="D6312" s="117" t="str">
        <f>IF(ISERROR(VLOOKUP($A6312, Dropdownlisten!$A$3:$F$143, 4, FALSE)), "", VLOOKUP($A6312, Dropdownlisten!$A$3:$F$143, 4, FALSE))</f>
        <v>BildungBetreuung</v>
      </c>
      <c r="E6312" s="117" t="str">
        <f>IF(ISERROR(VLOOKUP($A6312, Dropdownlisten!$A$3:$F$143, 5, FALSE)), "", VLOOKUP($A6312, Dropdownlisten!$A$3:$F$143, 5, FALSE))</f>
        <v>3000_006</v>
      </c>
      <c r="F6312" s="117" t="str">
        <f>IF(ISERROR(VLOOKUP($A6312, Dropdownlisten!$A$3:$F$143, 6, FALSE)), "", VLOOKUP($A6312, Dropdownlisten!$A$3:$F$143, 6, FALSE))</f>
        <v>Kita</v>
      </c>
      <c r="G6312" s="117" t="str">
        <f>VLOOKUP(E6312,Datenstruktur_fuer_R!$D$2:$F$141,3,FALSE)</f>
        <v>Point</v>
      </c>
      <c r="H6312" s="120" t="s">
        <v>689</v>
      </c>
      <c r="I6312" s="26" t="s">
        <v>1341</v>
      </c>
      <c r="J6312" s="26" t="s">
        <v>2253</v>
      </c>
      <c r="K6312" s="5" t="s">
        <v>1958</v>
      </c>
      <c r="L6312" s="5" t="s">
        <v>2065</v>
      </c>
      <c r="M6312" s="5">
        <v>1</v>
      </c>
      <c r="N6312" s="5" t="s">
        <v>1173</v>
      </c>
    </row>
    <row r="6313" spans="1:14" x14ac:dyDescent="0.35">
      <c r="A6313" s="5" t="s">
        <v>696</v>
      </c>
      <c r="B6313" s="117" t="str">
        <f>IF(ISERROR(VLOOKUP($A6313, Dropdownlisten!$A$3:$F$143, 2, FALSE)), "", VLOOKUP($A6313, Dropdownlisten!$A$3:$F$143, 2, FALSE))</f>
        <v>POI</v>
      </c>
      <c r="C6313" s="117">
        <f>IF(ISERROR(VLOOKUP($A6313, Dropdownlisten!$A$3:$F$143, 3, FALSE)), "", VLOOKUP($A6313, Dropdownlisten!$A$3:$F$143, 3, FALSE))</f>
        <v>3000</v>
      </c>
      <c r="D6313" s="117" t="str">
        <f>IF(ISERROR(VLOOKUP($A6313, Dropdownlisten!$A$3:$F$143, 4, FALSE)), "", VLOOKUP($A6313, Dropdownlisten!$A$3:$F$143, 4, FALSE))</f>
        <v>BildungBetreuung</v>
      </c>
      <c r="E6313" s="117" t="str">
        <f>IF(ISERROR(VLOOKUP($A6313, Dropdownlisten!$A$3:$F$143, 5, FALSE)), "", VLOOKUP($A6313, Dropdownlisten!$A$3:$F$143, 5, FALSE))</f>
        <v>3000_006</v>
      </c>
      <c r="F6313" s="117" t="str">
        <f>IF(ISERROR(VLOOKUP($A6313, Dropdownlisten!$A$3:$F$143, 6, FALSE)), "", VLOOKUP($A6313, Dropdownlisten!$A$3:$F$143, 6, FALSE))</f>
        <v>Kita</v>
      </c>
      <c r="G6313" s="117" t="str">
        <f>VLOOKUP(E6313,Datenstruktur_fuer_R!$D$2:$F$141,3,FALSE)</f>
        <v>Point</v>
      </c>
      <c r="H6313" s="120" t="s">
        <v>689</v>
      </c>
      <c r="I6313" s="26" t="s">
        <v>1341</v>
      </c>
      <c r="J6313" s="26" t="s">
        <v>2253</v>
      </c>
      <c r="K6313" s="5" t="s">
        <v>1958</v>
      </c>
      <c r="L6313" s="5" t="s">
        <v>2066</v>
      </c>
      <c r="M6313" s="5">
        <v>1</v>
      </c>
      <c r="N6313" s="5" t="s">
        <v>1173</v>
      </c>
    </row>
    <row r="6314" spans="1:14" x14ac:dyDescent="0.35">
      <c r="A6314" s="5" t="s">
        <v>696</v>
      </c>
      <c r="B6314" s="117" t="str">
        <f>IF(ISERROR(VLOOKUP($A6314, Dropdownlisten!$A$3:$F$143, 2, FALSE)), "", VLOOKUP($A6314, Dropdownlisten!$A$3:$F$143, 2, FALSE))</f>
        <v>POI</v>
      </c>
      <c r="C6314" s="117">
        <f>IF(ISERROR(VLOOKUP($A6314, Dropdownlisten!$A$3:$F$143, 3, FALSE)), "", VLOOKUP($A6314, Dropdownlisten!$A$3:$F$143, 3, FALSE))</f>
        <v>3000</v>
      </c>
      <c r="D6314" s="117" t="str">
        <f>IF(ISERROR(VLOOKUP($A6314, Dropdownlisten!$A$3:$F$143, 4, FALSE)), "", VLOOKUP($A6314, Dropdownlisten!$A$3:$F$143, 4, FALSE))</f>
        <v>BildungBetreuung</v>
      </c>
      <c r="E6314" s="117" t="str">
        <f>IF(ISERROR(VLOOKUP($A6314, Dropdownlisten!$A$3:$F$143, 5, FALSE)), "", VLOOKUP($A6314, Dropdownlisten!$A$3:$F$143, 5, FALSE))</f>
        <v>3000_006</v>
      </c>
      <c r="F6314" s="117" t="str">
        <f>IF(ISERROR(VLOOKUP($A6314, Dropdownlisten!$A$3:$F$143, 6, FALSE)), "", VLOOKUP($A6314, Dropdownlisten!$A$3:$F$143, 6, FALSE))</f>
        <v>Kita</v>
      </c>
      <c r="G6314" s="117" t="str">
        <f>VLOOKUP(E6314,Datenstruktur_fuer_R!$D$2:$F$141,3,FALSE)</f>
        <v>Point</v>
      </c>
      <c r="H6314" s="120" t="s">
        <v>689</v>
      </c>
      <c r="I6314" s="26" t="s">
        <v>1341</v>
      </c>
      <c r="J6314" s="26" t="s">
        <v>2253</v>
      </c>
      <c r="K6314" s="5" t="s">
        <v>1958</v>
      </c>
      <c r="L6314" s="5" t="s">
        <v>2067</v>
      </c>
      <c r="M6314" s="5">
        <v>1</v>
      </c>
      <c r="N6314" s="5" t="s">
        <v>1173</v>
      </c>
    </row>
    <row r="6315" spans="1:14" x14ac:dyDescent="0.35">
      <c r="A6315" s="5" t="s">
        <v>696</v>
      </c>
      <c r="B6315" s="117" t="str">
        <f>IF(ISERROR(VLOOKUP($A6315, Dropdownlisten!$A$3:$F$143, 2, FALSE)), "", VLOOKUP($A6315, Dropdownlisten!$A$3:$F$143, 2, FALSE))</f>
        <v>POI</v>
      </c>
      <c r="C6315" s="117">
        <f>IF(ISERROR(VLOOKUP($A6315, Dropdownlisten!$A$3:$F$143, 3, FALSE)), "", VLOOKUP($A6315, Dropdownlisten!$A$3:$F$143, 3, FALSE))</f>
        <v>3000</v>
      </c>
      <c r="D6315" s="117" t="str">
        <f>IF(ISERROR(VLOOKUP($A6315, Dropdownlisten!$A$3:$F$143, 4, FALSE)), "", VLOOKUP($A6315, Dropdownlisten!$A$3:$F$143, 4, FALSE))</f>
        <v>BildungBetreuung</v>
      </c>
      <c r="E6315" s="117" t="str">
        <f>IF(ISERROR(VLOOKUP($A6315, Dropdownlisten!$A$3:$F$143, 5, FALSE)), "", VLOOKUP($A6315, Dropdownlisten!$A$3:$F$143, 5, FALSE))</f>
        <v>3000_006</v>
      </c>
      <c r="F6315" s="117" t="str">
        <f>IF(ISERROR(VLOOKUP($A6315, Dropdownlisten!$A$3:$F$143, 6, FALSE)), "", VLOOKUP($A6315, Dropdownlisten!$A$3:$F$143, 6, FALSE))</f>
        <v>Kita</v>
      </c>
      <c r="G6315" s="117" t="str">
        <f>VLOOKUP(E6315,Datenstruktur_fuer_R!$D$2:$F$141,3,FALSE)</f>
        <v>Point</v>
      </c>
      <c r="H6315" s="120" t="s">
        <v>689</v>
      </c>
      <c r="I6315" s="26" t="s">
        <v>1341</v>
      </c>
      <c r="J6315" s="26" t="s">
        <v>2253</v>
      </c>
      <c r="K6315" s="5" t="s">
        <v>1958</v>
      </c>
      <c r="L6315" s="5" t="s">
        <v>2068</v>
      </c>
      <c r="M6315" s="5">
        <v>1</v>
      </c>
      <c r="N6315" s="5" t="s">
        <v>1173</v>
      </c>
    </row>
    <row r="6316" spans="1:14" x14ac:dyDescent="0.35">
      <c r="A6316" s="5" t="s">
        <v>696</v>
      </c>
      <c r="B6316" s="117" t="str">
        <f>IF(ISERROR(VLOOKUP($A6316, Dropdownlisten!$A$3:$F$143, 2, FALSE)), "", VLOOKUP($A6316, Dropdownlisten!$A$3:$F$143, 2, FALSE))</f>
        <v>POI</v>
      </c>
      <c r="C6316" s="117">
        <f>IF(ISERROR(VLOOKUP($A6316, Dropdownlisten!$A$3:$F$143, 3, FALSE)), "", VLOOKUP($A6316, Dropdownlisten!$A$3:$F$143, 3, FALSE))</f>
        <v>3000</v>
      </c>
      <c r="D6316" s="117" t="str">
        <f>IF(ISERROR(VLOOKUP($A6316, Dropdownlisten!$A$3:$F$143, 4, FALSE)), "", VLOOKUP($A6316, Dropdownlisten!$A$3:$F$143, 4, FALSE))</f>
        <v>BildungBetreuung</v>
      </c>
      <c r="E6316" s="117" t="str">
        <f>IF(ISERROR(VLOOKUP($A6316, Dropdownlisten!$A$3:$F$143, 5, FALSE)), "", VLOOKUP($A6316, Dropdownlisten!$A$3:$F$143, 5, FALSE))</f>
        <v>3000_006</v>
      </c>
      <c r="F6316" s="117" t="str">
        <f>IF(ISERROR(VLOOKUP($A6316, Dropdownlisten!$A$3:$F$143, 6, FALSE)), "", VLOOKUP($A6316, Dropdownlisten!$A$3:$F$143, 6, FALSE))</f>
        <v>Kita</v>
      </c>
      <c r="G6316" s="117" t="str">
        <f>VLOOKUP(E6316,Datenstruktur_fuer_R!$D$2:$F$141,3,FALSE)</f>
        <v>Point</v>
      </c>
      <c r="H6316" s="120" t="s">
        <v>290</v>
      </c>
      <c r="I6316" s="26" t="s">
        <v>1341</v>
      </c>
      <c r="J6316" s="26" t="s">
        <v>2253</v>
      </c>
      <c r="K6316" s="5" t="s">
        <v>1936</v>
      </c>
      <c r="L6316" s="5"/>
      <c r="M6316" s="5">
        <v>1</v>
      </c>
      <c r="N6316" s="5" t="s">
        <v>1173</v>
      </c>
    </row>
    <row r="6317" spans="1:14" x14ac:dyDescent="0.35">
      <c r="A6317" s="5" t="s">
        <v>696</v>
      </c>
      <c r="B6317" s="117" t="str">
        <f>IF(ISERROR(VLOOKUP($A6317, Dropdownlisten!$A$3:$F$143, 2, FALSE)), "", VLOOKUP($A6317, Dropdownlisten!$A$3:$F$143, 2, FALSE))</f>
        <v>POI</v>
      </c>
      <c r="C6317" s="117">
        <f>IF(ISERROR(VLOOKUP($A6317, Dropdownlisten!$A$3:$F$143, 3, FALSE)), "", VLOOKUP($A6317, Dropdownlisten!$A$3:$F$143, 3, FALSE))</f>
        <v>3000</v>
      </c>
      <c r="D6317" s="117" t="str">
        <f>IF(ISERROR(VLOOKUP($A6317, Dropdownlisten!$A$3:$F$143, 4, FALSE)), "", VLOOKUP($A6317, Dropdownlisten!$A$3:$F$143, 4, FALSE))</f>
        <v>BildungBetreuung</v>
      </c>
      <c r="E6317" s="117" t="str">
        <f>IF(ISERROR(VLOOKUP($A6317, Dropdownlisten!$A$3:$F$143, 5, FALSE)), "", VLOOKUP($A6317, Dropdownlisten!$A$3:$F$143, 5, FALSE))</f>
        <v>3000_006</v>
      </c>
      <c r="F6317" s="117" t="str">
        <f>IF(ISERROR(VLOOKUP($A6317, Dropdownlisten!$A$3:$F$143, 6, FALSE)), "", VLOOKUP($A6317, Dropdownlisten!$A$3:$F$143, 6, FALSE))</f>
        <v>Kita</v>
      </c>
      <c r="G6317" s="117" t="str">
        <f>VLOOKUP(E6317,Datenstruktur_fuer_R!$D$2:$F$141,3,FALSE)</f>
        <v>Point</v>
      </c>
      <c r="H6317" s="120" t="s">
        <v>291</v>
      </c>
      <c r="I6317" s="26" t="s">
        <v>1341</v>
      </c>
      <c r="J6317" s="26" t="s">
        <v>2253</v>
      </c>
      <c r="K6317" s="5" t="s">
        <v>1937</v>
      </c>
      <c r="L6317" s="5"/>
      <c r="M6317" s="5">
        <v>1</v>
      </c>
      <c r="N6317" s="5" t="s">
        <v>1173</v>
      </c>
    </row>
    <row r="6318" spans="1:14" x14ac:dyDescent="0.35">
      <c r="A6318" s="5" t="s">
        <v>696</v>
      </c>
      <c r="B6318" s="117" t="str">
        <f>IF(ISERROR(VLOOKUP($A6318, Dropdownlisten!$A$3:$F$143, 2, FALSE)), "", VLOOKUP($A6318, Dropdownlisten!$A$3:$F$143, 2, FALSE))</f>
        <v>POI</v>
      </c>
      <c r="C6318" s="117">
        <f>IF(ISERROR(VLOOKUP($A6318, Dropdownlisten!$A$3:$F$143, 3, FALSE)), "", VLOOKUP($A6318, Dropdownlisten!$A$3:$F$143, 3, FALSE))</f>
        <v>3000</v>
      </c>
      <c r="D6318" s="117" t="str">
        <f>IF(ISERROR(VLOOKUP($A6318, Dropdownlisten!$A$3:$F$143, 4, FALSE)), "", VLOOKUP($A6318, Dropdownlisten!$A$3:$F$143, 4, FALSE))</f>
        <v>BildungBetreuung</v>
      </c>
      <c r="E6318" s="117" t="str">
        <f>IF(ISERROR(VLOOKUP($A6318, Dropdownlisten!$A$3:$F$143, 5, FALSE)), "", VLOOKUP($A6318, Dropdownlisten!$A$3:$F$143, 5, FALSE))</f>
        <v>3000_006</v>
      </c>
      <c r="F6318" s="117" t="str">
        <f>IF(ISERROR(VLOOKUP($A6318, Dropdownlisten!$A$3:$F$143, 6, FALSE)), "", VLOOKUP($A6318, Dropdownlisten!$A$3:$F$143, 6, FALSE))</f>
        <v>Kita</v>
      </c>
      <c r="G6318" s="117" t="str">
        <f>VLOOKUP(E6318,Datenstruktur_fuer_R!$D$2:$F$141,3,FALSE)</f>
        <v>Point</v>
      </c>
      <c r="H6318" s="120" t="s">
        <v>288</v>
      </c>
      <c r="I6318" s="26" t="s">
        <v>1341</v>
      </c>
      <c r="J6318" s="26" t="s">
        <v>2253</v>
      </c>
      <c r="K6318" s="5" t="s">
        <v>1938</v>
      </c>
      <c r="L6318" s="5"/>
      <c r="M6318" s="5">
        <v>1</v>
      </c>
      <c r="N6318" s="5" t="s">
        <v>1173</v>
      </c>
    </row>
    <row r="6319" spans="1:14" x14ac:dyDescent="0.35">
      <c r="A6319" s="5" t="s">
        <v>696</v>
      </c>
      <c r="B6319" s="117" t="str">
        <f>IF(ISERROR(VLOOKUP($A6319, Dropdownlisten!$A$3:$F$143, 2, FALSE)), "", VLOOKUP($A6319, Dropdownlisten!$A$3:$F$143, 2, FALSE))</f>
        <v>POI</v>
      </c>
      <c r="C6319" s="117">
        <f>IF(ISERROR(VLOOKUP($A6319, Dropdownlisten!$A$3:$F$143, 3, FALSE)), "", VLOOKUP($A6319, Dropdownlisten!$A$3:$F$143, 3, FALSE))</f>
        <v>3000</v>
      </c>
      <c r="D6319" s="117" t="str">
        <f>IF(ISERROR(VLOOKUP($A6319, Dropdownlisten!$A$3:$F$143, 4, FALSE)), "", VLOOKUP($A6319, Dropdownlisten!$A$3:$F$143, 4, FALSE))</f>
        <v>BildungBetreuung</v>
      </c>
      <c r="E6319" s="117" t="str">
        <f>IF(ISERROR(VLOOKUP($A6319, Dropdownlisten!$A$3:$F$143, 5, FALSE)), "", VLOOKUP($A6319, Dropdownlisten!$A$3:$F$143, 5, FALSE))</f>
        <v>3000_006</v>
      </c>
      <c r="F6319" s="117" t="str">
        <f>IF(ISERROR(VLOOKUP($A6319, Dropdownlisten!$A$3:$F$143, 6, FALSE)), "", VLOOKUP($A6319, Dropdownlisten!$A$3:$F$143, 6, FALSE))</f>
        <v>Kita</v>
      </c>
      <c r="G6319" s="117" t="str">
        <f>VLOOKUP(E6319,Datenstruktur_fuer_R!$D$2:$F$141,3,FALSE)</f>
        <v>Point</v>
      </c>
      <c r="H6319" s="120" t="s">
        <v>289</v>
      </c>
      <c r="I6319" s="26" t="s">
        <v>1341</v>
      </c>
      <c r="J6319" s="26" t="s">
        <v>2253</v>
      </c>
      <c r="K6319" s="5" t="s">
        <v>1939</v>
      </c>
      <c r="L6319" s="5"/>
      <c r="M6319" s="5">
        <v>1</v>
      </c>
      <c r="N6319" s="5" t="s">
        <v>1173</v>
      </c>
    </row>
    <row r="6320" spans="1:14" x14ac:dyDescent="0.35">
      <c r="A6320" s="5" t="s">
        <v>696</v>
      </c>
      <c r="B6320" s="117" t="str">
        <f>IF(ISERROR(VLOOKUP($A6320, Dropdownlisten!$A$3:$F$143, 2, FALSE)), "", VLOOKUP($A6320, Dropdownlisten!$A$3:$F$143, 2, FALSE))</f>
        <v>POI</v>
      </c>
      <c r="C6320" s="117">
        <f>IF(ISERROR(VLOOKUP($A6320, Dropdownlisten!$A$3:$F$143, 3, FALSE)), "", VLOOKUP($A6320, Dropdownlisten!$A$3:$F$143, 3, FALSE))</f>
        <v>3000</v>
      </c>
      <c r="D6320" s="117" t="str">
        <f>IF(ISERROR(VLOOKUP($A6320, Dropdownlisten!$A$3:$F$143, 4, FALSE)), "", VLOOKUP($A6320, Dropdownlisten!$A$3:$F$143, 4, FALSE))</f>
        <v>BildungBetreuung</v>
      </c>
      <c r="E6320" s="117" t="str">
        <f>IF(ISERROR(VLOOKUP($A6320, Dropdownlisten!$A$3:$F$143, 5, FALSE)), "", VLOOKUP($A6320, Dropdownlisten!$A$3:$F$143, 5, FALSE))</f>
        <v>3000_006</v>
      </c>
      <c r="F6320" s="117" t="str">
        <f>IF(ISERROR(VLOOKUP($A6320, Dropdownlisten!$A$3:$F$143, 6, FALSE)), "", VLOOKUP($A6320, Dropdownlisten!$A$3:$F$143, 6, FALSE))</f>
        <v>Kita</v>
      </c>
      <c r="G6320" s="117" t="str">
        <f>VLOOKUP(E6320,Datenstruktur_fuer_R!$D$2:$F$141,3,FALSE)</f>
        <v>Point</v>
      </c>
      <c r="H6320" s="120" t="s">
        <v>293</v>
      </c>
      <c r="I6320" s="26" t="s">
        <v>1341</v>
      </c>
      <c r="J6320" s="26" t="s">
        <v>2253</v>
      </c>
      <c r="K6320" s="5" t="s">
        <v>1958</v>
      </c>
      <c r="L6320" s="5"/>
      <c r="M6320" s="5">
        <v>1</v>
      </c>
      <c r="N6320" s="5" t="s">
        <v>1173</v>
      </c>
    </row>
    <row r="6321" spans="1:14" x14ac:dyDescent="0.35">
      <c r="A6321" s="5" t="s">
        <v>696</v>
      </c>
      <c r="B6321" s="117" t="str">
        <f>IF(ISERROR(VLOOKUP($A6321, Dropdownlisten!$A$3:$F$143, 2, FALSE)), "", VLOOKUP($A6321, Dropdownlisten!$A$3:$F$143, 2, FALSE))</f>
        <v>POI</v>
      </c>
      <c r="C6321" s="117">
        <f>IF(ISERROR(VLOOKUP($A6321, Dropdownlisten!$A$3:$F$143, 3, FALSE)), "", VLOOKUP($A6321, Dropdownlisten!$A$3:$F$143, 3, FALSE))</f>
        <v>3000</v>
      </c>
      <c r="D6321" s="117" t="str">
        <f>IF(ISERROR(VLOOKUP($A6321, Dropdownlisten!$A$3:$F$143, 4, FALSE)), "", VLOOKUP($A6321, Dropdownlisten!$A$3:$F$143, 4, FALSE))</f>
        <v>BildungBetreuung</v>
      </c>
      <c r="E6321" s="117" t="str">
        <f>IF(ISERROR(VLOOKUP($A6321, Dropdownlisten!$A$3:$F$143, 5, FALSE)), "", VLOOKUP($A6321, Dropdownlisten!$A$3:$F$143, 5, FALSE))</f>
        <v>3000_006</v>
      </c>
      <c r="F6321" s="117" t="str">
        <f>IF(ISERROR(VLOOKUP($A6321, Dropdownlisten!$A$3:$F$143, 6, FALSE)), "", VLOOKUP($A6321, Dropdownlisten!$A$3:$F$143, 6, FALSE))</f>
        <v>Kita</v>
      </c>
      <c r="G6321" s="117" t="str">
        <f>VLOOKUP(E6321,Datenstruktur_fuer_R!$D$2:$F$141,3,FALSE)</f>
        <v>Point</v>
      </c>
      <c r="H6321" s="120" t="s">
        <v>689</v>
      </c>
      <c r="I6321" s="26" t="s">
        <v>1341</v>
      </c>
      <c r="J6321" s="26" t="s">
        <v>2253</v>
      </c>
      <c r="K6321" s="5" t="s">
        <v>1958</v>
      </c>
      <c r="L6321" s="5" t="s">
        <v>2069</v>
      </c>
      <c r="M6321" s="5">
        <v>1</v>
      </c>
      <c r="N6321" s="5" t="s">
        <v>1173</v>
      </c>
    </row>
    <row r="6322" spans="1:14" x14ac:dyDescent="0.35">
      <c r="A6322" s="5" t="s">
        <v>696</v>
      </c>
      <c r="B6322" s="117" t="str">
        <f>IF(ISERROR(VLOOKUP($A6322, Dropdownlisten!$A$3:$F$143, 2, FALSE)), "", VLOOKUP($A6322, Dropdownlisten!$A$3:$F$143, 2, FALSE))</f>
        <v>POI</v>
      </c>
      <c r="C6322" s="117">
        <f>IF(ISERROR(VLOOKUP($A6322, Dropdownlisten!$A$3:$F$143, 3, FALSE)), "", VLOOKUP($A6322, Dropdownlisten!$A$3:$F$143, 3, FALSE))</f>
        <v>3000</v>
      </c>
      <c r="D6322" s="117" t="str">
        <f>IF(ISERROR(VLOOKUP($A6322, Dropdownlisten!$A$3:$F$143, 4, FALSE)), "", VLOOKUP($A6322, Dropdownlisten!$A$3:$F$143, 4, FALSE))</f>
        <v>BildungBetreuung</v>
      </c>
      <c r="E6322" s="117" t="str">
        <f>IF(ISERROR(VLOOKUP($A6322, Dropdownlisten!$A$3:$F$143, 5, FALSE)), "", VLOOKUP($A6322, Dropdownlisten!$A$3:$F$143, 5, FALSE))</f>
        <v>3000_006</v>
      </c>
      <c r="F6322" s="117" t="str">
        <f>IF(ISERROR(VLOOKUP($A6322, Dropdownlisten!$A$3:$F$143, 6, FALSE)), "", VLOOKUP($A6322, Dropdownlisten!$A$3:$F$143, 6, FALSE))</f>
        <v>Kita</v>
      </c>
      <c r="G6322" s="117" t="str">
        <f>VLOOKUP(E6322,Datenstruktur_fuer_R!$D$2:$F$141,3,FALSE)</f>
        <v>Point</v>
      </c>
      <c r="H6322" s="120" t="s">
        <v>689</v>
      </c>
      <c r="I6322" s="26" t="s">
        <v>1341</v>
      </c>
      <c r="J6322" s="26" t="s">
        <v>2253</v>
      </c>
      <c r="K6322" s="5" t="s">
        <v>1958</v>
      </c>
      <c r="L6322" s="5" t="s">
        <v>2070</v>
      </c>
      <c r="M6322" s="5">
        <v>1</v>
      </c>
      <c r="N6322" s="5" t="s">
        <v>1173</v>
      </c>
    </row>
    <row r="6323" spans="1:14" x14ac:dyDescent="0.35">
      <c r="A6323" s="5" t="s">
        <v>696</v>
      </c>
      <c r="B6323" s="117" t="str">
        <f>IF(ISERROR(VLOOKUP($A6323, Dropdownlisten!$A$3:$F$143, 2, FALSE)), "", VLOOKUP($A6323, Dropdownlisten!$A$3:$F$143, 2, FALSE))</f>
        <v>POI</v>
      </c>
      <c r="C6323" s="117">
        <f>IF(ISERROR(VLOOKUP($A6323, Dropdownlisten!$A$3:$F$143, 3, FALSE)), "", VLOOKUP($A6323, Dropdownlisten!$A$3:$F$143, 3, FALSE))</f>
        <v>3000</v>
      </c>
      <c r="D6323" s="117" t="str">
        <f>IF(ISERROR(VLOOKUP($A6323, Dropdownlisten!$A$3:$F$143, 4, FALSE)), "", VLOOKUP($A6323, Dropdownlisten!$A$3:$F$143, 4, FALSE))</f>
        <v>BildungBetreuung</v>
      </c>
      <c r="E6323" s="117" t="str">
        <f>IF(ISERROR(VLOOKUP($A6323, Dropdownlisten!$A$3:$F$143, 5, FALSE)), "", VLOOKUP($A6323, Dropdownlisten!$A$3:$F$143, 5, FALSE))</f>
        <v>3000_006</v>
      </c>
      <c r="F6323" s="117" t="str">
        <f>IF(ISERROR(VLOOKUP($A6323, Dropdownlisten!$A$3:$F$143, 6, FALSE)), "", VLOOKUP($A6323, Dropdownlisten!$A$3:$F$143, 6, FALSE))</f>
        <v>Kita</v>
      </c>
      <c r="G6323" s="117" t="str">
        <f>VLOOKUP(E6323,Datenstruktur_fuer_R!$D$2:$F$141,3,FALSE)</f>
        <v>Point</v>
      </c>
      <c r="H6323" s="120" t="s">
        <v>689</v>
      </c>
      <c r="I6323" s="26" t="s">
        <v>1341</v>
      </c>
      <c r="J6323" s="26" t="s">
        <v>2253</v>
      </c>
      <c r="K6323" s="5" t="s">
        <v>1958</v>
      </c>
      <c r="L6323" s="5" t="s">
        <v>2071</v>
      </c>
      <c r="M6323" s="5">
        <v>1</v>
      </c>
      <c r="N6323" s="5" t="s">
        <v>1173</v>
      </c>
    </row>
    <row r="6324" spans="1:14" x14ac:dyDescent="0.35">
      <c r="A6324" s="5" t="s">
        <v>696</v>
      </c>
      <c r="B6324" s="117" t="str">
        <f>IF(ISERROR(VLOOKUP($A6324, Dropdownlisten!$A$3:$F$143, 2, FALSE)), "", VLOOKUP($A6324, Dropdownlisten!$A$3:$F$143, 2, FALSE))</f>
        <v>POI</v>
      </c>
      <c r="C6324" s="117">
        <f>IF(ISERROR(VLOOKUP($A6324, Dropdownlisten!$A$3:$F$143, 3, FALSE)), "", VLOOKUP($A6324, Dropdownlisten!$A$3:$F$143, 3, FALSE))</f>
        <v>3000</v>
      </c>
      <c r="D6324" s="117" t="str">
        <f>IF(ISERROR(VLOOKUP($A6324, Dropdownlisten!$A$3:$F$143, 4, FALSE)), "", VLOOKUP($A6324, Dropdownlisten!$A$3:$F$143, 4, FALSE))</f>
        <v>BildungBetreuung</v>
      </c>
      <c r="E6324" s="117" t="str">
        <f>IF(ISERROR(VLOOKUP($A6324, Dropdownlisten!$A$3:$F$143, 5, FALSE)), "", VLOOKUP($A6324, Dropdownlisten!$A$3:$F$143, 5, FALSE))</f>
        <v>3000_006</v>
      </c>
      <c r="F6324" s="117" t="str">
        <f>IF(ISERROR(VLOOKUP($A6324, Dropdownlisten!$A$3:$F$143, 6, FALSE)), "", VLOOKUP($A6324, Dropdownlisten!$A$3:$F$143, 6, FALSE))</f>
        <v>Kita</v>
      </c>
      <c r="G6324" s="117" t="str">
        <f>VLOOKUP(E6324,Datenstruktur_fuer_R!$D$2:$F$141,3,FALSE)</f>
        <v>Point</v>
      </c>
      <c r="H6324" s="120" t="s">
        <v>689</v>
      </c>
      <c r="I6324" s="26" t="s">
        <v>1341</v>
      </c>
      <c r="J6324" s="26" t="s">
        <v>2253</v>
      </c>
      <c r="K6324" s="5" t="s">
        <v>1958</v>
      </c>
      <c r="L6324" s="5" t="s">
        <v>2072</v>
      </c>
      <c r="M6324" s="5">
        <v>1</v>
      </c>
      <c r="N6324" s="5" t="s">
        <v>1173</v>
      </c>
    </row>
    <row r="6325" spans="1:14" x14ac:dyDescent="0.35">
      <c r="A6325" s="5" t="s">
        <v>696</v>
      </c>
      <c r="B6325" s="117" t="str">
        <f>IF(ISERROR(VLOOKUP($A6325, Dropdownlisten!$A$3:$F$143, 2, FALSE)), "", VLOOKUP($A6325, Dropdownlisten!$A$3:$F$143, 2, FALSE))</f>
        <v>POI</v>
      </c>
      <c r="C6325" s="117">
        <f>IF(ISERROR(VLOOKUP($A6325, Dropdownlisten!$A$3:$F$143, 3, FALSE)), "", VLOOKUP($A6325, Dropdownlisten!$A$3:$F$143, 3, FALSE))</f>
        <v>3000</v>
      </c>
      <c r="D6325" s="117" t="str">
        <f>IF(ISERROR(VLOOKUP($A6325, Dropdownlisten!$A$3:$F$143, 4, FALSE)), "", VLOOKUP($A6325, Dropdownlisten!$A$3:$F$143, 4, FALSE))</f>
        <v>BildungBetreuung</v>
      </c>
      <c r="E6325" s="117" t="str">
        <f>IF(ISERROR(VLOOKUP($A6325, Dropdownlisten!$A$3:$F$143, 5, FALSE)), "", VLOOKUP($A6325, Dropdownlisten!$A$3:$F$143, 5, FALSE))</f>
        <v>3000_006</v>
      </c>
      <c r="F6325" s="117" t="str">
        <f>IF(ISERROR(VLOOKUP($A6325, Dropdownlisten!$A$3:$F$143, 6, FALSE)), "", VLOOKUP($A6325, Dropdownlisten!$A$3:$F$143, 6, FALSE))</f>
        <v>Kita</v>
      </c>
      <c r="G6325" s="117" t="str">
        <f>VLOOKUP(E6325,Datenstruktur_fuer_R!$D$2:$F$141,3,FALSE)</f>
        <v>Point</v>
      </c>
      <c r="H6325" s="120" t="s">
        <v>689</v>
      </c>
      <c r="I6325" s="26" t="s">
        <v>1341</v>
      </c>
      <c r="J6325" s="26" t="s">
        <v>2253</v>
      </c>
      <c r="K6325" s="5" t="s">
        <v>1958</v>
      </c>
      <c r="L6325" s="5" t="s">
        <v>2073</v>
      </c>
      <c r="M6325" s="5">
        <v>1</v>
      </c>
      <c r="N6325" s="5" t="s">
        <v>1173</v>
      </c>
    </row>
    <row r="6326" spans="1:14" x14ac:dyDescent="0.35">
      <c r="A6326" s="5" t="s">
        <v>696</v>
      </c>
      <c r="B6326" s="117" t="str">
        <f>IF(ISERROR(VLOOKUP($A6326, Dropdownlisten!$A$3:$F$143, 2, FALSE)), "", VLOOKUP($A6326, Dropdownlisten!$A$3:$F$143, 2, FALSE))</f>
        <v>POI</v>
      </c>
      <c r="C6326" s="117">
        <f>IF(ISERROR(VLOOKUP($A6326, Dropdownlisten!$A$3:$F$143, 3, FALSE)), "", VLOOKUP($A6326, Dropdownlisten!$A$3:$F$143, 3, FALSE))</f>
        <v>3000</v>
      </c>
      <c r="D6326" s="117" t="str">
        <f>IF(ISERROR(VLOOKUP($A6326, Dropdownlisten!$A$3:$F$143, 4, FALSE)), "", VLOOKUP($A6326, Dropdownlisten!$A$3:$F$143, 4, FALSE))</f>
        <v>BildungBetreuung</v>
      </c>
      <c r="E6326" s="117" t="str">
        <f>IF(ISERROR(VLOOKUP($A6326, Dropdownlisten!$A$3:$F$143, 5, FALSE)), "", VLOOKUP($A6326, Dropdownlisten!$A$3:$F$143, 5, FALSE))</f>
        <v>3000_006</v>
      </c>
      <c r="F6326" s="117" t="str">
        <f>IF(ISERROR(VLOOKUP($A6326, Dropdownlisten!$A$3:$F$143, 6, FALSE)), "", VLOOKUP($A6326, Dropdownlisten!$A$3:$F$143, 6, FALSE))</f>
        <v>Kita</v>
      </c>
      <c r="G6326" s="117" t="str">
        <f>VLOOKUP(E6326,Datenstruktur_fuer_R!$D$2:$F$141,3,FALSE)</f>
        <v>Point</v>
      </c>
      <c r="H6326" s="120" t="s">
        <v>689</v>
      </c>
      <c r="I6326" s="26" t="s">
        <v>1341</v>
      </c>
      <c r="J6326" s="26" t="s">
        <v>2253</v>
      </c>
      <c r="K6326" s="5" t="s">
        <v>1958</v>
      </c>
      <c r="L6326" s="5" t="s">
        <v>2074</v>
      </c>
      <c r="M6326" s="5">
        <v>1</v>
      </c>
      <c r="N6326" s="5" t="s">
        <v>1173</v>
      </c>
    </row>
    <row r="6327" spans="1:14" x14ac:dyDescent="0.35">
      <c r="A6327" s="5" t="s">
        <v>696</v>
      </c>
      <c r="B6327" s="117" t="str">
        <f>IF(ISERROR(VLOOKUP($A6327, Dropdownlisten!$A$3:$F$143, 2, FALSE)), "", VLOOKUP($A6327, Dropdownlisten!$A$3:$F$143, 2, FALSE))</f>
        <v>POI</v>
      </c>
      <c r="C6327" s="117">
        <f>IF(ISERROR(VLOOKUP($A6327, Dropdownlisten!$A$3:$F$143, 3, FALSE)), "", VLOOKUP($A6327, Dropdownlisten!$A$3:$F$143, 3, FALSE))</f>
        <v>3000</v>
      </c>
      <c r="D6327" s="117" t="str">
        <f>IF(ISERROR(VLOOKUP($A6327, Dropdownlisten!$A$3:$F$143, 4, FALSE)), "", VLOOKUP($A6327, Dropdownlisten!$A$3:$F$143, 4, FALSE))</f>
        <v>BildungBetreuung</v>
      </c>
      <c r="E6327" s="117" t="str">
        <f>IF(ISERROR(VLOOKUP($A6327, Dropdownlisten!$A$3:$F$143, 5, FALSE)), "", VLOOKUP($A6327, Dropdownlisten!$A$3:$F$143, 5, FALSE))</f>
        <v>3000_006</v>
      </c>
      <c r="F6327" s="117" t="str">
        <f>IF(ISERROR(VLOOKUP($A6327, Dropdownlisten!$A$3:$F$143, 6, FALSE)), "", VLOOKUP($A6327, Dropdownlisten!$A$3:$F$143, 6, FALSE))</f>
        <v>Kita</v>
      </c>
      <c r="G6327" s="117" t="str">
        <f>VLOOKUP(E6327,Datenstruktur_fuer_R!$D$2:$F$141,3,FALSE)</f>
        <v>Point</v>
      </c>
      <c r="H6327" s="120" t="s">
        <v>689</v>
      </c>
      <c r="I6327" s="26" t="s">
        <v>1341</v>
      </c>
      <c r="J6327" s="26" t="s">
        <v>2253</v>
      </c>
      <c r="K6327" s="5" t="s">
        <v>1958</v>
      </c>
      <c r="L6327" s="5" t="s">
        <v>2075</v>
      </c>
      <c r="M6327" s="5">
        <v>1</v>
      </c>
      <c r="N6327" s="5" t="s">
        <v>1173</v>
      </c>
    </row>
    <row r="6328" spans="1:14" x14ac:dyDescent="0.35">
      <c r="A6328" s="5" t="s">
        <v>696</v>
      </c>
      <c r="B6328" s="117" t="str">
        <f>IF(ISERROR(VLOOKUP($A6328, Dropdownlisten!$A$3:$F$143, 2, FALSE)), "", VLOOKUP($A6328, Dropdownlisten!$A$3:$F$143, 2, FALSE))</f>
        <v>POI</v>
      </c>
      <c r="C6328" s="117">
        <f>IF(ISERROR(VLOOKUP($A6328, Dropdownlisten!$A$3:$F$143, 3, FALSE)), "", VLOOKUP($A6328, Dropdownlisten!$A$3:$F$143, 3, FALSE))</f>
        <v>3000</v>
      </c>
      <c r="D6328" s="117" t="str">
        <f>IF(ISERROR(VLOOKUP($A6328, Dropdownlisten!$A$3:$F$143, 4, FALSE)), "", VLOOKUP($A6328, Dropdownlisten!$A$3:$F$143, 4, FALSE))</f>
        <v>BildungBetreuung</v>
      </c>
      <c r="E6328" s="117" t="str">
        <f>IF(ISERROR(VLOOKUP($A6328, Dropdownlisten!$A$3:$F$143, 5, FALSE)), "", VLOOKUP($A6328, Dropdownlisten!$A$3:$F$143, 5, FALSE))</f>
        <v>3000_006</v>
      </c>
      <c r="F6328" s="117" t="str">
        <f>IF(ISERROR(VLOOKUP($A6328, Dropdownlisten!$A$3:$F$143, 6, FALSE)), "", VLOOKUP($A6328, Dropdownlisten!$A$3:$F$143, 6, FALSE))</f>
        <v>Kita</v>
      </c>
      <c r="G6328" s="117" t="str">
        <f>VLOOKUP(E6328,Datenstruktur_fuer_R!$D$2:$F$141,3,FALSE)</f>
        <v>Point</v>
      </c>
      <c r="H6328" s="120" t="s">
        <v>689</v>
      </c>
      <c r="I6328" s="26" t="s">
        <v>1341</v>
      </c>
      <c r="J6328" s="26" t="s">
        <v>2253</v>
      </c>
      <c r="K6328" s="5" t="s">
        <v>1958</v>
      </c>
      <c r="L6328" s="5" t="s">
        <v>2076</v>
      </c>
      <c r="M6328" s="5">
        <v>1</v>
      </c>
      <c r="N6328" s="5" t="s">
        <v>1173</v>
      </c>
    </row>
    <row r="6329" spans="1:14" x14ac:dyDescent="0.35">
      <c r="A6329" s="5" t="s">
        <v>696</v>
      </c>
      <c r="B6329" s="117" t="str">
        <f>IF(ISERROR(VLOOKUP($A6329, Dropdownlisten!$A$3:$F$143, 2, FALSE)), "", VLOOKUP($A6329, Dropdownlisten!$A$3:$F$143, 2, FALSE))</f>
        <v>POI</v>
      </c>
      <c r="C6329" s="117">
        <f>IF(ISERROR(VLOOKUP($A6329, Dropdownlisten!$A$3:$F$143, 3, FALSE)), "", VLOOKUP($A6329, Dropdownlisten!$A$3:$F$143, 3, FALSE))</f>
        <v>3000</v>
      </c>
      <c r="D6329" s="117" t="str">
        <f>IF(ISERROR(VLOOKUP($A6329, Dropdownlisten!$A$3:$F$143, 4, FALSE)), "", VLOOKUP($A6329, Dropdownlisten!$A$3:$F$143, 4, FALSE))</f>
        <v>BildungBetreuung</v>
      </c>
      <c r="E6329" s="117" t="str">
        <f>IF(ISERROR(VLOOKUP($A6329, Dropdownlisten!$A$3:$F$143, 5, FALSE)), "", VLOOKUP($A6329, Dropdownlisten!$A$3:$F$143, 5, FALSE))</f>
        <v>3000_006</v>
      </c>
      <c r="F6329" s="117" t="str">
        <f>IF(ISERROR(VLOOKUP($A6329, Dropdownlisten!$A$3:$F$143, 6, FALSE)), "", VLOOKUP($A6329, Dropdownlisten!$A$3:$F$143, 6, FALSE))</f>
        <v>Kita</v>
      </c>
      <c r="G6329" s="117" t="str">
        <f>VLOOKUP(E6329,Datenstruktur_fuer_R!$D$2:$F$141,3,FALSE)</f>
        <v>Point</v>
      </c>
      <c r="H6329" s="120" t="s">
        <v>689</v>
      </c>
      <c r="I6329" s="26" t="s">
        <v>1341</v>
      </c>
      <c r="J6329" s="26" t="s">
        <v>2253</v>
      </c>
      <c r="K6329" s="5" t="s">
        <v>1958</v>
      </c>
      <c r="L6329" s="5" t="s">
        <v>2074</v>
      </c>
      <c r="M6329" s="5">
        <v>1</v>
      </c>
      <c r="N6329" s="5" t="s">
        <v>1173</v>
      </c>
    </row>
    <row r="6330" spans="1:14" x14ac:dyDescent="0.35">
      <c r="A6330" s="5" t="s">
        <v>696</v>
      </c>
      <c r="B6330" s="117" t="str">
        <f>IF(ISERROR(VLOOKUP($A6330, Dropdownlisten!$A$3:$F$143, 2, FALSE)), "", VLOOKUP($A6330, Dropdownlisten!$A$3:$F$143, 2, FALSE))</f>
        <v>POI</v>
      </c>
      <c r="C6330" s="117">
        <f>IF(ISERROR(VLOOKUP($A6330, Dropdownlisten!$A$3:$F$143, 3, FALSE)), "", VLOOKUP($A6330, Dropdownlisten!$A$3:$F$143, 3, FALSE))</f>
        <v>3000</v>
      </c>
      <c r="D6330" s="117" t="str">
        <f>IF(ISERROR(VLOOKUP($A6330, Dropdownlisten!$A$3:$F$143, 4, FALSE)), "", VLOOKUP($A6330, Dropdownlisten!$A$3:$F$143, 4, FALSE))</f>
        <v>BildungBetreuung</v>
      </c>
      <c r="E6330" s="117" t="str">
        <f>IF(ISERROR(VLOOKUP($A6330, Dropdownlisten!$A$3:$F$143, 5, FALSE)), "", VLOOKUP($A6330, Dropdownlisten!$A$3:$F$143, 5, FALSE))</f>
        <v>3000_006</v>
      </c>
      <c r="F6330" s="117" t="str">
        <f>IF(ISERROR(VLOOKUP($A6330, Dropdownlisten!$A$3:$F$143, 6, FALSE)), "", VLOOKUP($A6330, Dropdownlisten!$A$3:$F$143, 6, FALSE))</f>
        <v>Kita</v>
      </c>
      <c r="G6330" s="117" t="str">
        <f>VLOOKUP(E6330,Datenstruktur_fuer_R!$D$2:$F$141,3,FALSE)</f>
        <v>Point</v>
      </c>
      <c r="H6330" s="120" t="s">
        <v>290</v>
      </c>
      <c r="I6330" s="26" t="s">
        <v>1341</v>
      </c>
      <c r="J6330" s="26" t="s">
        <v>2253</v>
      </c>
      <c r="K6330" s="5" t="s">
        <v>1936</v>
      </c>
      <c r="L6330" s="5"/>
      <c r="M6330" s="5">
        <v>1</v>
      </c>
      <c r="N6330" s="5" t="s">
        <v>1173</v>
      </c>
    </row>
    <row r="6331" spans="1:14" x14ac:dyDescent="0.35">
      <c r="A6331" s="5" t="s">
        <v>696</v>
      </c>
      <c r="B6331" s="117" t="str">
        <f>IF(ISERROR(VLOOKUP($A6331, Dropdownlisten!$A$3:$F$143, 2, FALSE)), "", VLOOKUP($A6331, Dropdownlisten!$A$3:$F$143, 2, FALSE))</f>
        <v>POI</v>
      </c>
      <c r="C6331" s="117">
        <f>IF(ISERROR(VLOOKUP($A6331, Dropdownlisten!$A$3:$F$143, 3, FALSE)), "", VLOOKUP($A6331, Dropdownlisten!$A$3:$F$143, 3, FALSE))</f>
        <v>3000</v>
      </c>
      <c r="D6331" s="117" t="str">
        <f>IF(ISERROR(VLOOKUP($A6331, Dropdownlisten!$A$3:$F$143, 4, FALSE)), "", VLOOKUP($A6331, Dropdownlisten!$A$3:$F$143, 4, FALSE))</f>
        <v>BildungBetreuung</v>
      </c>
      <c r="E6331" s="117" t="str">
        <f>IF(ISERROR(VLOOKUP($A6331, Dropdownlisten!$A$3:$F$143, 5, FALSE)), "", VLOOKUP($A6331, Dropdownlisten!$A$3:$F$143, 5, FALSE))</f>
        <v>3000_006</v>
      </c>
      <c r="F6331" s="117" t="str">
        <f>IF(ISERROR(VLOOKUP($A6331, Dropdownlisten!$A$3:$F$143, 6, FALSE)), "", VLOOKUP($A6331, Dropdownlisten!$A$3:$F$143, 6, FALSE))</f>
        <v>Kita</v>
      </c>
      <c r="G6331" s="117" t="str">
        <f>VLOOKUP(E6331,Datenstruktur_fuer_R!$D$2:$F$141,3,FALSE)</f>
        <v>Point</v>
      </c>
      <c r="H6331" s="120" t="s">
        <v>291</v>
      </c>
      <c r="I6331" s="26" t="s">
        <v>1341</v>
      </c>
      <c r="J6331" s="26" t="s">
        <v>2253</v>
      </c>
      <c r="K6331" s="5" t="s">
        <v>1937</v>
      </c>
      <c r="L6331" s="5"/>
      <c r="M6331" s="5">
        <v>1</v>
      </c>
      <c r="N6331" s="5" t="s">
        <v>1173</v>
      </c>
    </row>
    <row r="6332" spans="1:14" x14ac:dyDescent="0.35">
      <c r="A6332" s="5" t="s">
        <v>696</v>
      </c>
      <c r="B6332" s="117" t="str">
        <f>IF(ISERROR(VLOOKUP($A6332, Dropdownlisten!$A$3:$F$143, 2, FALSE)), "", VLOOKUP($A6332, Dropdownlisten!$A$3:$F$143, 2, FALSE))</f>
        <v>POI</v>
      </c>
      <c r="C6332" s="117">
        <f>IF(ISERROR(VLOOKUP($A6332, Dropdownlisten!$A$3:$F$143, 3, FALSE)), "", VLOOKUP($A6332, Dropdownlisten!$A$3:$F$143, 3, FALSE))</f>
        <v>3000</v>
      </c>
      <c r="D6332" s="117" t="str">
        <f>IF(ISERROR(VLOOKUP($A6332, Dropdownlisten!$A$3:$F$143, 4, FALSE)), "", VLOOKUP($A6332, Dropdownlisten!$A$3:$F$143, 4, FALSE))</f>
        <v>BildungBetreuung</v>
      </c>
      <c r="E6332" s="117" t="str">
        <f>IF(ISERROR(VLOOKUP($A6332, Dropdownlisten!$A$3:$F$143, 5, FALSE)), "", VLOOKUP($A6332, Dropdownlisten!$A$3:$F$143, 5, FALSE))</f>
        <v>3000_006</v>
      </c>
      <c r="F6332" s="117" t="str">
        <f>IF(ISERROR(VLOOKUP($A6332, Dropdownlisten!$A$3:$F$143, 6, FALSE)), "", VLOOKUP($A6332, Dropdownlisten!$A$3:$F$143, 6, FALSE))</f>
        <v>Kita</v>
      </c>
      <c r="G6332" s="117" t="str">
        <f>VLOOKUP(E6332,Datenstruktur_fuer_R!$D$2:$F$141,3,FALSE)</f>
        <v>Point</v>
      </c>
      <c r="H6332" s="120" t="s">
        <v>288</v>
      </c>
      <c r="I6332" s="26" t="s">
        <v>1341</v>
      </c>
      <c r="J6332" s="26" t="s">
        <v>2253</v>
      </c>
      <c r="K6332" s="5" t="s">
        <v>1938</v>
      </c>
      <c r="L6332" s="5"/>
      <c r="M6332" s="5">
        <v>1</v>
      </c>
      <c r="N6332" s="5" t="s">
        <v>1173</v>
      </c>
    </row>
    <row r="6333" spans="1:14" x14ac:dyDescent="0.35">
      <c r="A6333" s="5" t="s">
        <v>696</v>
      </c>
      <c r="B6333" s="117" t="str">
        <f>IF(ISERROR(VLOOKUP($A6333, Dropdownlisten!$A$3:$F$143, 2, FALSE)), "", VLOOKUP($A6333, Dropdownlisten!$A$3:$F$143, 2, FALSE))</f>
        <v>POI</v>
      </c>
      <c r="C6333" s="117">
        <f>IF(ISERROR(VLOOKUP($A6333, Dropdownlisten!$A$3:$F$143, 3, FALSE)), "", VLOOKUP($A6333, Dropdownlisten!$A$3:$F$143, 3, FALSE))</f>
        <v>3000</v>
      </c>
      <c r="D6333" s="117" t="str">
        <f>IF(ISERROR(VLOOKUP($A6333, Dropdownlisten!$A$3:$F$143, 4, FALSE)), "", VLOOKUP($A6333, Dropdownlisten!$A$3:$F$143, 4, FALSE))</f>
        <v>BildungBetreuung</v>
      </c>
      <c r="E6333" s="117" t="str">
        <f>IF(ISERROR(VLOOKUP($A6333, Dropdownlisten!$A$3:$F$143, 5, FALSE)), "", VLOOKUP($A6333, Dropdownlisten!$A$3:$F$143, 5, FALSE))</f>
        <v>3000_006</v>
      </c>
      <c r="F6333" s="117" t="str">
        <f>IF(ISERROR(VLOOKUP($A6333, Dropdownlisten!$A$3:$F$143, 6, FALSE)), "", VLOOKUP($A6333, Dropdownlisten!$A$3:$F$143, 6, FALSE))</f>
        <v>Kita</v>
      </c>
      <c r="G6333" s="117" t="str">
        <f>VLOOKUP(E6333,Datenstruktur_fuer_R!$D$2:$F$141,3,FALSE)</f>
        <v>Point</v>
      </c>
      <c r="H6333" s="120" t="s">
        <v>289</v>
      </c>
      <c r="I6333" s="26" t="s">
        <v>1341</v>
      </c>
      <c r="J6333" s="26" t="s">
        <v>2253</v>
      </c>
      <c r="K6333" s="5" t="s">
        <v>1939</v>
      </c>
      <c r="L6333" s="5"/>
      <c r="M6333" s="5">
        <v>1</v>
      </c>
      <c r="N6333" s="5" t="s">
        <v>1173</v>
      </c>
    </row>
    <row r="6334" spans="1:14" x14ac:dyDescent="0.35">
      <c r="A6334" s="5" t="s">
        <v>696</v>
      </c>
      <c r="B6334" s="117" t="str">
        <f>IF(ISERROR(VLOOKUP($A6334, Dropdownlisten!$A$3:$F$143, 2, FALSE)), "", VLOOKUP($A6334, Dropdownlisten!$A$3:$F$143, 2, FALSE))</f>
        <v>POI</v>
      </c>
      <c r="C6334" s="117">
        <f>IF(ISERROR(VLOOKUP($A6334, Dropdownlisten!$A$3:$F$143, 3, FALSE)), "", VLOOKUP($A6334, Dropdownlisten!$A$3:$F$143, 3, FALSE))</f>
        <v>3000</v>
      </c>
      <c r="D6334" s="117" t="str">
        <f>IF(ISERROR(VLOOKUP($A6334, Dropdownlisten!$A$3:$F$143, 4, FALSE)), "", VLOOKUP($A6334, Dropdownlisten!$A$3:$F$143, 4, FALSE))</f>
        <v>BildungBetreuung</v>
      </c>
      <c r="E6334" s="117" t="str">
        <f>IF(ISERROR(VLOOKUP($A6334, Dropdownlisten!$A$3:$F$143, 5, FALSE)), "", VLOOKUP($A6334, Dropdownlisten!$A$3:$F$143, 5, FALSE))</f>
        <v>3000_006</v>
      </c>
      <c r="F6334" s="117" t="str">
        <f>IF(ISERROR(VLOOKUP($A6334, Dropdownlisten!$A$3:$F$143, 6, FALSE)), "", VLOOKUP($A6334, Dropdownlisten!$A$3:$F$143, 6, FALSE))</f>
        <v>Kita</v>
      </c>
      <c r="G6334" s="117" t="str">
        <f>VLOOKUP(E6334,Datenstruktur_fuer_R!$D$2:$F$141,3,FALSE)</f>
        <v>Point</v>
      </c>
      <c r="H6334" s="120" t="s">
        <v>293</v>
      </c>
      <c r="I6334" s="26" t="s">
        <v>1341</v>
      </c>
      <c r="J6334" s="26" t="s">
        <v>2253</v>
      </c>
      <c r="K6334" s="5" t="s">
        <v>1958</v>
      </c>
      <c r="L6334" s="5"/>
      <c r="M6334" s="5">
        <v>1</v>
      </c>
      <c r="N6334" s="5" t="s">
        <v>1173</v>
      </c>
    </row>
    <row r="6335" spans="1:14" x14ac:dyDescent="0.35">
      <c r="A6335" s="5" t="s">
        <v>691</v>
      </c>
      <c r="B6335" s="117" t="str">
        <f>IF(ISERROR(VLOOKUP($A6335, Dropdownlisten!$A$3:$F$143, 2, FALSE)), "", VLOOKUP($A6335, Dropdownlisten!$A$3:$F$143, 2, FALSE))</f>
        <v>POI</v>
      </c>
      <c r="C6335" s="117">
        <f>IF(ISERROR(VLOOKUP($A6335, Dropdownlisten!$A$3:$F$143, 3, FALSE)), "", VLOOKUP($A6335, Dropdownlisten!$A$3:$F$143, 3, FALSE))</f>
        <v>4000</v>
      </c>
      <c r="D6335" s="117" t="str">
        <f>IF(ISERROR(VLOOKUP($A6335, Dropdownlisten!$A$3:$F$143, 4, FALSE)), "", VLOOKUP($A6335, Dropdownlisten!$A$3:$F$143, 4, FALSE))</f>
        <v>Soziales</v>
      </c>
      <c r="E6335" s="117" t="str">
        <f>IF(ISERROR(VLOOKUP($A6335, Dropdownlisten!$A$3:$F$143, 5, FALSE)), "", VLOOKUP($A6335, Dropdownlisten!$A$3:$F$143, 5, FALSE))</f>
        <v>4000_004</v>
      </c>
      <c r="F6335" s="117" t="str">
        <f>IF(ISERROR(VLOOKUP($A6335, Dropdownlisten!$A$3:$F$143, 6, FALSE)), "", VLOOKUP($A6335, Dropdownlisten!$A$3:$F$143, 6, FALSE))</f>
        <v>Jugendfreizeithaus</v>
      </c>
      <c r="G6335" s="117" t="str">
        <f>VLOOKUP(E6335,Datenstruktur_fuer_R!$D$2:$F$141,3,FALSE)</f>
        <v>Point</v>
      </c>
      <c r="H6335" s="120" t="s">
        <v>689</v>
      </c>
      <c r="I6335" s="26" t="s">
        <v>1341</v>
      </c>
      <c r="J6335" s="26" t="s">
        <v>2253</v>
      </c>
      <c r="K6335" s="5" t="s">
        <v>1958</v>
      </c>
      <c r="L6335" s="5" t="s">
        <v>2077</v>
      </c>
      <c r="M6335" s="5">
        <v>1</v>
      </c>
      <c r="N6335" s="5" t="s">
        <v>1173</v>
      </c>
    </row>
    <row r="6336" spans="1:14" x14ac:dyDescent="0.35">
      <c r="A6336" s="5" t="s">
        <v>691</v>
      </c>
      <c r="B6336" s="117" t="str">
        <f>IF(ISERROR(VLOOKUP($A6336, Dropdownlisten!$A$3:$F$143, 2, FALSE)), "", VLOOKUP($A6336, Dropdownlisten!$A$3:$F$143, 2, FALSE))</f>
        <v>POI</v>
      </c>
      <c r="C6336" s="117">
        <f>IF(ISERROR(VLOOKUP($A6336, Dropdownlisten!$A$3:$F$143, 3, FALSE)), "", VLOOKUP($A6336, Dropdownlisten!$A$3:$F$143, 3, FALSE))</f>
        <v>4000</v>
      </c>
      <c r="D6336" s="117" t="str">
        <f>IF(ISERROR(VLOOKUP($A6336, Dropdownlisten!$A$3:$F$143, 4, FALSE)), "", VLOOKUP($A6336, Dropdownlisten!$A$3:$F$143, 4, FALSE))</f>
        <v>Soziales</v>
      </c>
      <c r="E6336" s="117" t="str">
        <f>IF(ISERROR(VLOOKUP($A6336, Dropdownlisten!$A$3:$F$143, 5, FALSE)), "", VLOOKUP($A6336, Dropdownlisten!$A$3:$F$143, 5, FALSE))</f>
        <v>4000_004</v>
      </c>
      <c r="F6336" s="117" t="str">
        <f>IF(ISERROR(VLOOKUP($A6336, Dropdownlisten!$A$3:$F$143, 6, FALSE)), "", VLOOKUP($A6336, Dropdownlisten!$A$3:$F$143, 6, FALSE))</f>
        <v>Jugendfreizeithaus</v>
      </c>
      <c r="G6336" s="117" t="str">
        <f>VLOOKUP(E6336,Datenstruktur_fuer_R!$D$2:$F$141,3,FALSE)</f>
        <v>Point</v>
      </c>
      <c r="H6336" s="120" t="s">
        <v>689</v>
      </c>
      <c r="I6336" s="26" t="s">
        <v>1341</v>
      </c>
      <c r="J6336" s="26" t="s">
        <v>2253</v>
      </c>
      <c r="K6336" s="5" t="s">
        <v>1958</v>
      </c>
      <c r="L6336" s="5" t="s">
        <v>2078</v>
      </c>
      <c r="M6336" s="5">
        <v>1</v>
      </c>
      <c r="N6336" s="5" t="s">
        <v>1173</v>
      </c>
    </row>
    <row r="6337" spans="1:14" x14ac:dyDescent="0.35">
      <c r="A6337" s="5" t="s">
        <v>691</v>
      </c>
      <c r="B6337" s="117" t="str">
        <f>IF(ISERROR(VLOOKUP($A6337, Dropdownlisten!$A$3:$F$143, 2, FALSE)), "", VLOOKUP($A6337, Dropdownlisten!$A$3:$F$143, 2, FALSE))</f>
        <v>POI</v>
      </c>
      <c r="C6337" s="117">
        <f>IF(ISERROR(VLOOKUP($A6337, Dropdownlisten!$A$3:$F$143, 3, FALSE)), "", VLOOKUP($A6337, Dropdownlisten!$A$3:$F$143, 3, FALSE))</f>
        <v>4000</v>
      </c>
      <c r="D6337" s="117" t="str">
        <f>IF(ISERROR(VLOOKUP($A6337, Dropdownlisten!$A$3:$F$143, 4, FALSE)), "", VLOOKUP($A6337, Dropdownlisten!$A$3:$F$143, 4, FALSE))</f>
        <v>Soziales</v>
      </c>
      <c r="E6337" s="117" t="str">
        <f>IF(ISERROR(VLOOKUP($A6337, Dropdownlisten!$A$3:$F$143, 5, FALSE)), "", VLOOKUP($A6337, Dropdownlisten!$A$3:$F$143, 5, FALSE))</f>
        <v>4000_004</v>
      </c>
      <c r="F6337" s="117" t="str">
        <f>IF(ISERROR(VLOOKUP($A6337, Dropdownlisten!$A$3:$F$143, 6, FALSE)), "", VLOOKUP($A6337, Dropdownlisten!$A$3:$F$143, 6, FALSE))</f>
        <v>Jugendfreizeithaus</v>
      </c>
      <c r="G6337" s="117" t="str">
        <f>VLOOKUP(E6337,Datenstruktur_fuer_R!$D$2:$F$141,3,FALSE)</f>
        <v>Point</v>
      </c>
      <c r="H6337" s="120" t="s">
        <v>689</v>
      </c>
      <c r="I6337" s="26" t="s">
        <v>1341</v>
      </c>
      <c r="J6337" s="26" t="s">
        <v>2253</v>
      </c>
      <c r="K6337" s="5" t="s">
        <v>1958</v>
      </c>
      <c r="L6337" s="5" t="s">
        <v>2079</v>
      </c>
      <c r="M6337" s="5">
        <v>1</v>
      </c>
      <c r="N6337" s="5" t="s">
        <v>1173</v>
      </c>
    </row>
    <row r="6338" spans="1:14" x14ac:dyDescent="0.35">
      <c r="A6338" s="5" t="s">
        <v>691</v>
      </c>
      <c r="B6338" s="117" t="str">
        <f>IF(ISERROR(VLOOKUP($A6338, Dropdownlisten!$A$3:$F$143, 2, FALSE)), "", VLOOKUP($A6338, Dropdownlisten!$A$3:$F$143, 2, FALSE))</f>
        <v>POI</v>
      </c>
      <c r="C6338" s="117">
        <f>IF(ISERROR(VLOOKUP($A6338, Dropdownlisten!$A$3:$F$143, 3, FALSE)), "", VLOOKUP($A6338, Dropdownlisten!$A$3:$F$143, 3, FALSE))</f>
        <v>4000</v>
      </c>
      <c r="D6338" s="117" t="str">
        <f>IF(ISERROR(VLOOKUP($A6338, Dropdownlisten!$A$3:$F$143, 4, FALSE)), "", VLOOKUP($A6338, Dropdownlisten!$A$3:$F$143, 4, FALSE))</f>
        <v>Soziales</v>
      </c>
      <c r="E6338" s="117" t="str">
        <f>IF(ISERROR(VLOOKUP($A6338, Dropdownlisten!$A$3:$F$143, 5, FALSE)), "", VLOOKUP($A6338, Dropdownlisten!$A$3:$F$143, 5, FALSE))</f>
        <v>4000_004</v>
      </c>
      <c r="F6338" s="117" t="str">
        <f>IF(ISERROR(VLOOKUP($A6338, Dropdownlisten!$A$3:$F$143, 6, FALSE)), "", VLOOKUP($A6338, Dropdownlisten!$A$3:$F$143, 6, FALSE))</f>
        <v>Jugendfreizeithaus</v>
      </c>
      <c r="G6338" s="117" t="str">
        <f>VLOOKUP(E6338,Datenstruktur_fuer_R!$D$2:$F$141,3,FALSE)</f>
        <v>Point</v>
      </c>
      <c r="H6338" s="120" t="s">
        <v>290</v>
      </c>
      <c r="I6338" s="26" t="s">
        <v>1341</v>
      </c>
      <c r="J6338" s="26" t="s">
        <v>2253</v>
      </c>
      <c r="K6338" s="5" t="s">
        <v>1936</v>
      </c>
      <c r="L6338" s="5"/>
      <c r="M6338" s="5">
        <v>1</v>
      </c>
      <c r="N6338" s="5" t="s">
        <v>1173</v>
      </c>
    </row>
    <row r="6339" spans="1:14" x14ac:dyDescent="0.35">
      <c r="A6339" s="5" t="s">
        <v>691</v>
      </c>
      <c r="B6339" s="117" t="str">
        <f>IF(ISERROR(VLOOKUP($A6339, Dropdownlisten!$A$3:$F$143, 2, FALSE)), "", VLOOKUP($A6339, Dropdownlisten!$A$3:$F$143, 2, FALSE))</f>
        <v>POI</v>
      </c>
      <c r="C6339" s="117">
        <f>IF(ISERROR(VLOOKUP($A6339, Dropdownlisten!$A$3:$F$143, 3, FALSE)), "", VLOOKUP($A6339, Dropdownlisten!$A$3:$F$143, 3, FALSE))</f>
        <v>4000</v>
      </c>
      <c r="D6339" s="117" t="str">
        <f>IF(ISERROR(VLOOKUP($A6339, Dropdownlisten!$A$3:$F$143, 4, FALSE)), "", VLOOKUP($A6339, Dropdownlisten!$A$3:$F$143, 4, FALSE))</f>
        <v>Soziales</v>
      </c>
      <c r="E6339" s="117" t="str">
        <f>IF(ISERROR(VLOOKUP($A6339, Dropdownlisten!$A$3:$F$143, 5, FALSE)), "", VLOOKUP($A6339, Dropdownlisten!$A$3:$F$143, 5, FALSE))</f>
        <v>4000_004</v>
      </c>
      <c r="F6339" s="117" t="str">
        <f>IF(ISERROR(VLOOKUP($A6339, Dropdownlisten!$A$3:$F$143, 6, FALSE)), "", VLOOKUP($A6339, Dropdownlisten!$A$3:$F$143, 6, FALSE))</f>
        <v>Jugendfreizeithaus</v>
      </c>
      <c r="G6339" s="117" t="str">
        <f>VLOOKUP(E6339,Datenstruktur_fuer_R!$D$2:$F$141,3,FALSE)</f>
        <v>Point</v>
      </c>
      <c r="H6339" s="120" t="s">
        <v>291</v>
      </c>
      <c r="I6339" s="26" t="s">
        <v>1341</v>
      </c>
      <c r="J6339" s="26" t="s">
        <v>2253</v>
      </c>
      <c r="K6339" s="5" t="s">
        <v>1937</v>
      </c>
      <c r="L6339" s="5"/>
      <c r="M6339" s="5">
        <v>1</v>
      </c>
      <c r="N6339" s="5" t="s">
        <v>1173</v>
      </c>
    </row>
    <row r="6340" spans="1:14" x14ac:dyDescent="0.35">
      <c r="A6340" s="5" t="s">
        <v>691</v>
      </c>
      <c r="B6340" s="117" t="str">
        <f>IF(ISERROR(VLOOKUP($A6340, Dropdownlisten!$A$3:$F$143, 2, FALSE)), "", VLOOKUP($A6340, Dropdownlisten!$A$3:$F$143, 2, FALSE))</f>
        <v>POI</v>
      </c>
      <c r="C6340" s="117">
        <f>IF(ISERROR(VLOOKUP($A6340, Dropdownlisten!$A$3:$F$143, 3, FALSE)), "", VLOOKUP($A6340, Dropdownlisten!$A$3:$F$143, 3, FALSE))</f>
        <v>4000</v>
      </c>
      <c r="D6340" s="117" t="str">
        <f>IF(ISERROR(VLOOKUP($A6340, Dropdownlisten!$A$3:$F$143, 4, FALSE)), "", VLOOKUP($A6340, Dropdownlisten!$A$3:$F$143, 4, FALSE))</f>
        <v>Soziales</v>
      </c>
      <c r="E6340" s="117" t="str">
        <f>IF(ISERROR(VLOOKUP($A6340, Dropdownlisten!$A$3:$F$143, 5, FALSE)), "", VLOOKUP($A6340, Dropdownlisten!$A$3:$F$143, 5, FALSE))</f>
        <v>4000_004</v>
      </c>
      <c r="F6340" s="117" t="str">
        <f>IF(ISERROR(VLOOKUP($A6340, Dropdownlisten!$A$3:$F$143, 6, FALSE)), "", VLOOKUP($A6340, Dropdownlisten!$A$3:$F$143, 6, FALSE))</f>
        <v>Jugendfreizeithaus</v>
      </c>
      <c r="G6340" s="117" t="str">
        <f>VLOOKUP(E6340,Datenstruktur_fuer_R!$D$2:$F$141,3,FALSE)</f>
        <v>Point</v>
      </c>
      <c r="H6340" s="120" t="s">
        <v>288</v>
      </c>
      <c r="I6340" s="26" t="s">
        <v>1341</v>
      </c>
      <c r="J6340" s="26" t="s">
        <v>2253</v>
      </c>
      <c r="K6340" s="5" t="s">
        <v>1938</v>
      </c>
      <c r="L6340" s="5"/>
      <c r="M6340" s="5">
        <v>1</v>
      </c>
      <c r="N6340" s="5" t="s">
        <v>1173</v>
      </c>
    </row>
    <row r="6341" spans="1:14" x14ac:dyDescent="0.35">
      <c r="A6341" s="5" t="s">
        <v>691</v>
      </c>
      <c r="B6341" s="117" t="str">
        <f>IF(ISERROR(VLOOKUP($A6341, Dropdownlisten!$A$3:$F$143, 2, FALSE)), "", VLOOKUP($A6341, Dropdownlisten!$A$3:$F$143, 2, FALSE))</f>
        <v>POI</v>
      </c>
      <c r="C6341" s="117">
        <f>IF(ISERROR(VLOOKUP($A6341, Dropdownlisten!$A$3:$F$143, 3, FALSE)), "", VLOOKUP($A6341, Dropdownlisten!$A$3:$F$143, 3, FALSE))</f>
        <v>4000</v>
      </c>
      <c r="D6341" s="117" t="str">
        <f>IF(ISERROR(VLOOKUP($A6341, Dropdownlisten!$A$3:$F$143, 4, FALSE)), "", VLOOKUP($A6341, Dropdownlisten!$A$3:$F$143, 4, FALSE))</f>
        <v>Soziales</v>
      </c>
      <c r="E6341" s="117" t="str">
        <f>IF(ISERROR(VLOOKUP($A6341, Dropdownlisten!$A$3:$F$143, 5, FALSE)), "", VLOOKUP($A6341, Dropdownlisten!$A$3:$F$143, 5, FALSE))</f>
        <v>4000_004</v>
      </c>
      <c r="F6341" s="117" t="str">
        <f>IF(ISERROR(VLOOKUP($A6341, Dropdownlisten!$A$3:$F$143, 6, FALSE)), "", VLOOKUP($A6341, Dropdownlisten!$A$3:$F$143, 6, FALSE))</f>
        <v>Jugendfreizeithaus</v>
      </c>
      <c r="G6341" s="117" t="str">
        <f>VLOOKUP(E6341,Datenstruktur_fuer_R!$D$2:$F$141,3,FALSE)</f>
        <v>Point</v>
      </c>
      <c r="H6341" s="120" t="s">
        <v>289</v>
      </c>
      <c r="I6341" s="26" t="s">
        <v>1341</v>
      </c>
      <c r="J6341" s="26" t="s">
        <v>2253</v>
      </c>
      <c r="K6341" s="5" t="s">
        <v>1939</v>
      </c>
      <c r="L6341" s="5"/>
      <c r="M6341" s="5">
        <v>1</v>
      </c>
      <c r="N6341" s="5" t="s">
        <v>1173</v>
      </c>
    </row>
    <row r="6342" spans="1:14" x14ac:dyDescent="0.35">
      <c r="A6342" s="5" t="s">
        <v>691</v>
      </c>
      <c r="B6342" s="117" t="str">
        <f>IF(ISERROR(VLOOKUP($A6342, Dropdownlisten!$A$3:$F$143, 2, FALSE)), "", VLOOKUP($A6342, Dropdownlisten!$A$3:$F$143, 2, FALSE))</f>
        <v>POI</v>
      </c>
      <c r="C6342" s="117">
        <f>IF(ISERROR(VLOOKUP($A6342, Dropdownlisten!$A$3:$F$143, 3, FALSE)), "", VLOOKUP($A6342, Dropdownlisten!$A$3:$F$143, 3, FALSE))</f>
        <v>4000</v>
      </c>
      <c r="D6342" s="117" t="str">
        <f>IF(ISERROR(VLOOKUP($A6342, Dropdownlisten!$A$3:$F$143, 4, FALSE)), "", VLOOKUP($A6342, Dropdownlisten!$A$3:$F$143, 4, FALSE))</f>
        <v>Soziales</v>
      </c>
      <c r="E6342" s="117" t="str">
        <f>IF(ISERROR(VLOOKUP($A6342, Dropdownlisten!$A$3:$F$143, 5, FALSE)), "", VLOOKUP($A6342, Dropdownlisten!$A$3:$F$143, 5, FALSE))</f>
        <v>4000_004</v>
      </c>
      <c r="F6342" s="117" t="str">
        <f>IF(ISERROR(VLOOKUP($A6342, Dropdownlisten!$A$3:$F$143, 6, FALSE)), "", VLOOKUP($A6342, Dropdownlisten!$A$3:$F$143, 6, FALSE))</f>
        <v>Jugendfreizeithaus</v>
      </c>
      <c r="G6342" s="117" t="str">
        <f>VLOOKUP(E6342,Datenstruktur_fuer_R!$D$2:$F$141,3,FALSE)</f>
        <v>Point</v>
      </c>
      <c r="H6342" s="120" t="s">
        <v>293</v>
      </c>
      <c r="I6342" s="26" t="s">
        <v>1341</v>
      </c>
      <c r="J6342" s="26" t="s">
        <v>2253</v>
      </c>
      <c r="K6342" s="5" t="s">
        <v>1958</v>
      </c>
      <c r="L6342" s="5"/>
      <c r="M6342" s="5">
        <v>1</v>
      </c>
      <c r="N6342" s="5" t="s">
        <v>1173</v>
      </c>
    </row>
    <row r="6343" spans="1:14" x14ac:dyDescent="0.35">
      <c r="A6343" s="5" t="s">
        <v>666</v>
      </c>
      <c r="B6343" s="117" t="str">
        <f>IF(ISERROR(VLOOKUP($A6343, Dropdownlisten!$A$3:$F$143, 2, FALSE)), "", VLOOKUP($A6343, Dropdownlisten!$A$3:$F$143, 2, FALSE))</f>
        <v>POI</v>
      </c>
      <c r="C6343" s="117">
        <f>IF(ISERROR(VLOOKUP($A6343, Dropdownlisten!$A$3:$F$143, 3, FALSE)), "", VLOOKUP($A6343, Dropdownlisten!$A$3:$F$143, 3, FALSE))</f>
        <v>4000</v>
      </c>
      <c r="D6343" s="117" t="str">
        <f>IF(ISERROR(VLOOKUP($A6343, Dropdownlisten!$A$3:$F$143, 4, FALSE)), "", VLOOKUP($A6343, Dropdownlisten!$A$3:$F$143, 4, FALSE))</f>
        <v>Soziales</v>
      </c>
      <c r="E6343" s="117" t="str">
        <f>IF(ISERROR(VLOOKUP($A6343, Dropdownlisten!$A$3:$F$143, 5, FALSE)), "", VLOOKUP($A6343, Dropdownlisten!$A$3:$F$143, 5, FALSE))</f>
        <v>4000_002</v>
      </c>
      <c r="F6343" s="117" t="str">
        <f>IF(ISERROR(VLOOKUP($A6343, Dropdownlisten!$A$3:$F$143, 6, FALSE)), "", VLOOKUP($A6343, Dropdownlisten!$A$3:$F$143, 6, FALSE))</f>
        <v>BeratungsstelleHilfswerk</v>
      </c>
      <c r="G6343" s="117" t="str">
        <f>VLOOKUP(E6343,Datenstruktur_fuer_R!$D$2:$F$141,3,FALSE)</f>
        <v>Point</v>
      </c>
      <c r="H6343" s="120" t="s">
        <v>689</v>
      </c>
      <c r="I6343" s="26" t="s">
        <v>1341</v>
      </c>
      <c r="J6343" s="26" t="s">
        <v>2253</v>
      </c>
      <c r="K6343" s="5" t="s">
        <v>1958</v>
      </c>
      <c r="L6343" s="5" t="s">
        <v>2080</v>
      </c>
      <c r="M6343" s="5">
        <v>1</v>
      </c>
      <c r="N6343" s="5" t="s">
        <v>1173</v>
      </c>
    </row>
    <row r="6344" spans="1:14" x14ac:dyDescent="0.35">
      <c r="A6344" s="5" t="s">
        <v>666</v>
      </c>
      <c r="B6344" s="117" t="str">
        <f>IF(ISERROR(VLOOKUP($A6344, Dropdownlisten!$A$3:$F$143, 2, FALSE)), "", VLOOKUP($A6344, Dropdownlisten!$A$3:$F$143, 2, FALSE))</f>
        <v>POI</v>
      </c>
      <c r="C6344" s="117">
        <f>IF(ISERROR(VLOOKUP($A6344, Dropdownlisten!$A$3:$F$143, 3, FALSE)), "", VLOOKUP($A6344, Dropdownlisten!$A$3:$F$143, 3, FALSE))</f>
        <v>4000</v>
      </c>
      <c r="D6344" s="117" t="str">
        <f>IF(ISERROR(VLOOKUP($A6344, Dropdownlisten!$A$3:$F$143, 4, FALSE)), "", VLOOKUP($A6344, Dropdownlisten!$A$3:$F$143, 4, FALSE))</f>
        <v>Soziales</v>
      </c>
      <c r="E6344" s="117" t="str">
        <f>IF(ISERROR(VLOOKUP($A6344, Dropdownlisten!$A$3:$F$143, 5, FALSE)), "", VLOOKUP($A6344, Dropdownlisten!$A$3:$F$143, 5, FALSE))</f>
        <v>4000_002</v>
      </c>
      <c r="F6344" s="117" t="str">
        <f>IF(ISERROR(VLOOKUP($A6344, Dropdownlisten!$A$3:$F$143, 6, FALSE)), "", VLOOKUP($A6344, Dropdownlisten!$A$3:$F$143, 6, FALSE))</f>
        <v>BeratungsstelleHilfswerk</v>
      </c>
      <c r="G6344" s="117" t="str">
        <f>VLOOKUP(E6344,Datenstruktur_fuer_R!$D$2:$F$141,3,FALSE)</f>
        <v>Point</v>
      </c>
      <c r="H6344" s="120" t="s">
        <v>689</v>
      </c>
      <c r="I6344" s="26" t="s">
        <v>1341</v>
      </c>
      <c r="J6344" s="26" t="s">
        <v>2253</v>
      </c>
      <c r="K6344" s="5" t="s">
        <v>1958</v>
      </c>
      <c r="L6344" s="5" t="s">
        <v>2081</v>
      </c>
      <c r="M6344" s="5">
        <v>1</v>
      </c>
      <c r="N6344" s="5" t="s">
        <v>1173</v>
      </c>
    </row>
    <row r="6345" spans="1:14" x14ac:dyDescent="0.35">
      <c r="A6345" s="5" t="s">
        <v>666</v>
      </c>
      <c r="B6345" s="117" t="str">
        <f>IF(ISERROR(VLOOKUP($A6345, Dropdownlisten!$A$3:$F$143, 2, FALSE)), "", VLOOKUP($A6345, Dropdownlisten!$A$3:$F$143, 2, FALSE))</f>
        <v>POI</v>
      </c>
      <c r="C6345" s="117">
        <f>IF(ISERROR(VLOOKUP($A6345, Dropdownlisten!$A$3:$F$143, 3, FALSE)), "", VLOOKUP($A6345, Dropdownlisten!$A$3:$F$143, 3, FALSE))</f>
        <v>4000</v>
      </c>
      <c r="D6345" s="117" t="str">
        <f>IF(ISERROR(VLOOKUP($A6345, Dropdownlisten!$A$3:$F$143, 4, FALSE)), "", VLOOKUP($A6345, Dropdownlisten!$A$3:$F$143, 4, FALSE))</f>
        <v>Soziales</v>
      </c>
      <c r="E6345" s="117" t="str">
        <f>IF(ISERROR(VLOOKUP($A6345, Dropdownlisten!$A$3:$F$143, 5, FALSE)), "", VLOOKUP($A6345, Dropdownlisten!$A$3:$F$143, 5, FALSE))</f>
        <v>4000_002</v>
      </c>
      <c r="F6345" s="117" t="str">
        <f>IF(ISERROR(VLOOKUP($A6345, Dropdownlisten!$A$3:$F$143, 6, FALSE)), "", VLOOKUP($A6345, Dropdownlisten!$A$3:$F$143, 6, FALSE))</f>
        <v>BeratungsstelleHilfswerk</v>
      </c>
      <c r="G6345" s="117" t="str">
        <f>VLOOKUP(E6345,Datenstruktur_fuer_R!$D$2:$F$141,3,FALSE)</f>
        <v>Point</v>
      </c>
      <c r="H6345" s="120" t="s">
        <v>689</v>
      </c>
      <c r="I6345" s="26" t="s">
        <v>1341</v>
      </c>
      <c r="J6345" s="26" t="s">
        <v>2253</v>
      </c>
      <c r="K6345" s="5" t="s">
        <v>1958</v>
      </c>
      <c r="L6345" s="5" t="s">
        <v>2082</v>
      </c>
      <c r="M6345" s="5">
        <v>1</v>
      </c>
      <c r="N6345" s="5" t="s">
        <v>1173</v>
      </c>
    </row>
    <row r="6346" spans="1:14" x14ac:dyDescent="0.35">
      <c r="A6346" s="5" t="s">
        <v>666</v>
      </c>
      <c r="B6346" s="117" t="str">
        <f>IF(ISERROR(VLOOKUP($A6346, Dropdownlisten!$A$3:$F$143, 2, FALSE)), "", VLOOKUP($A6346, Dropdownlisten!$A$3:$F$143, 2, FALSE))</f>
        <v>POI</v>
      </c>
      <c r="C6346" s="117">
        <f>IF(ISERROR(VLOOKUP($A6346, Dropdownlisten!$A$3:$F$143, 3, FALSE)), "", VLOOKUP($A6346, Dropdownlisten!$A$3:$F$143, 3, FALSE))</f>
        <v>4000</v>
      </c>
      <c r="D6346" s="117" t="str">
        <f>IF(ISERROR(VLOOKUP($A6346, Dropdownlisten!$A$3:$F$143, 4, FALSE)), "", VLOOKUP($A6346, Dropdownlisten!$A$3:$F$143, 4, FALSE))</f>
        <v>Soziales</v>
      </c>
      <c r="E6346" s="117" t="str">
        <f>IF(ISERROR(VLOOKUP($A6346, Dropdownlisten!$A$3:$F$143, 5, FALSE)), "", VLOOKUP($A6346, Dropdownlisten!$A$3:$F$143, 5, FALSE))</f>
        <v>4000_002</v>
      </c>
      <c r="F6346" s="117" t="str">
        <f>IF(ISERROR(VLOOKUP($A6346, Dropdownlisten!$A$3:$F$143, 6, FALSE)), "", VLOOKUP($A6346, Dropdownlisten!$A$3:$F$143, 6, FALSE))</f>
        <v>BeratungsstelleHilfswerk</v>
      </c>
      <c r="G6346" s="117" t="str">
        <f>VLOOKUP(E6346,Datenstruktur_fuer_R!$D$2:$F$141,3,FALSE)</f>
        <v>Point</v>
      </c>
      <c r="H6346" s="120" t="s">
        <v>290</v>
      </c>
      <c r="I6346" s="26" t="s">
        <v>1341</v>
      </c>
      <c r="J6346" s="26" t="s">
        <v>2253</v>
      </c>
      <c r="K6346" s="5" t="s">
        <v>1936</v>
      </c>
      <c r="L6346" s="5"/>
      <c r="M6346" s="5">
        <v>1</v>
      </c>
      <c r="N6346" s="5" t="s">
        <v>1173</v>
      </c>
    </row>
    <row r="6347" spans="1:14" x14ac:dyDescent="0.35">
      <c r="A6347" s="5" t="s">
        <v>666</v>
      </c>
      <c r="B6347" s="117" t="str">
        <f>IF(ISERROR(VLOOKUP($A6347, Dropdownlisten!$A$3:$F$143, 2, FALSE)), "", VLOOKUP($A6347, Dropdownlisten!$A$3:$F$143, 2, FALSE))</f>
        <v>POI</v>
      </c>
      <c r="C6347" s="117">
        <f>IF(ISERROR(VLOOKUP($A6347, Dropdownlisten!$A$3:$F$143, 3, FALSE)), "", VLOOKUP($A6347, Dropdownlisten!$A$3:$F$143, 3, FALSE))</f>
        <v>4000</v>
      </c>
      <c r="D6347" s="117" t="str">
        <f>IF(ISERROR(VLOOKUP($A6347, Dropdownlisten!$A$3:$F$143, 4, FALSE)), "", VLOOKUP($A6347, Dropdownlisten!$A$3:$F$143, 4, FALSE))</f>
        <v>Soziales</v>
      </c>
      <c r="E6347" s="117" t="str">
        <f>IF(ISERROR(VLOOKUP($A6347, Dropdownlisten!$A$3:$F$143, 5, FALSE)), "", VLOOKUP($A6347, Dropdownlisten!$A$3:$F$143, 5, FALSE))</f>
        <v>4000_002</v>
      </c>
      <c r="F6347" s="117" t="str">
        <f>IF(ISERROR(VLOOKUP($A6347, Dropdownlisten!$A$3:$F$143, 6, FALSE)), "", VLOOKUP($A6347, Dropdownlisten!$A$3:$F$143, 6, FALSE))</f>
        <v>BeratungsstelleHilfswerk</v>
      </c>
      <c r="G6347" s="117" t="str">
        <f>VLOOKUP(E6347,Datenstruktur_fuer_R!$D$2:$F$141,3,FALSE)</f>
        <v>Point</v>
      </c>
      <c r="H6347" s="120" t="s">
        <v>291</v>
      </c>
      <c r="I6347" s="26" t="s">
        <v>1341</v>
      </c>
      <c r="J6347" s="26" t="s">
        <v>2253</v>
      </c>
      <c r="K6347" s="5" t="s">
        <v>1937</v>
      </c>
      <c r="L6347" s="5"/>
      <c r="M6347" s="5">
        <v>1</v>
      </c>
      <c r="N6347" s="5" t="s">
        <v>1173</v>
      </c>
    </row>
    <row r="6348" spans="1:14" x14ac:dyDescent="0.35">
      <c r="A6348" s="5" t="s">
        <v>666</v>
      </c>
      <c r="B6348" s="117" t="str">
        <f>IF(ISERROR(VLOOKUP($A6348, Dropdownlisten!$A$3:$F$143, 2, FALSE)), "", VLOOKUP($A6348, Dropdownlisten!$A$3:$F$143, 2, FALSE))</f>
        <v>POI</v>
      </c>
      <c r="C6348" s="117">
        <f>IF(ISERROR(VLOOKUP($A6348, Dropdownlisten!$A$3:$F$143, 3, FALSE)), "", VLOOKUP($A6348, Dropdownlisten!$A$3:$F$143, 3, FALSE))</f>
        <v>4000</v>
      </c>
      <c r="D6348" s="117" t="str">
        <f>IF(ISERROR(VLOOKUP($A6348, Dropdownlisten!$A$3:$F$143, 4, FALSE)), "", VLOOKUP($A6348, Dropdownlisten!$A$3:$F$143, 4, FALSE))</f>
        <v>Soziales</v>
      </c>
      <c r="E6348" s="117" t="str">
        <f>IF(ISERROR(VLOOKUP($A6348, Dropdownlisten!$A$3:$F$143, 5, FALSE)), "", VLOOKUP($A6348, Dropdownlisten!$A$3:$F$143, 5, FALSE))</f>
        <v>4000_002</v>
      </c>
      <c r="F6348" s="117" t="str">
        <f>IF(ISERROR(VLOOKUP($A6348, Dropdownlisten!$A$3:$F$143, 6, FALSE)), "", VLOOKUP($A6348, Dropdownlisten!$A$3:$F$143, 6, FALSE))</f>
        <v>BeratungsstelleHilfswerk</v>
      </c>
      <c r="G6348" s="117" t="str">
        <f>VLOOKUP(E6348,Datenstruktur_fuer_R!$D$2:$F$141,3,FALSE)</f>
        <v>Point</v>
      </c>
      <c r="H6348" s="120" t="s">
        <v>288</v>
      </c>
      <c r="I6348" s="26" t="s">
        <v>1341</v>
      </c>
      <c r="J6348" s="26" t="s">
        <v>2253</v>
      </c>
      <c r="K6348" s="5" t="s">
        <v>1938</v>
      </c>
      <c r="L6348" s="5"/>
      <c r="M6348" s="5">
        <v>1</v>
      </c>
      <c r="N6348" s="5" t="s">
        <v>1173</v>
      </c>
    </row>
    <row r="6349" spans="1:14" x14ac:dyDescent="0.35">
      <c r="A6349" s="5" t="s">
        <v>666</v>
      </c>
      <c r="B6349" s="117" t="str">
        <f>IF(ISERROR(VLOOKUP($A6349, Dropdownlisten!$A$3:$F$143, 2, FALSE)), "", VLOOKUP($A6349, Dropdownlisten!$A$3:$F$143, 2, FALSE))</f>
        <v>POI</v>
      </c>
      <c r="C6349" s="117">
        <f>IF(ISERROR(VLOOKUP($A6349, Dropdownlisten!$A$3:$F$143, 3, FALSE)), "", VLOOKUP($A6349, Dropdownlisten!$A$3:$F$143, 3, FALSE))</f>
        <v>4000</v>
      </c>
      <c r="D6349" s="117" t="str">
        <f>IF(ISERROR(VLOOKUP($A6349, Dropdownlisten!$A$3:$F$143, 4, FALSE)), "", VLOOKUP($A6349, Dropdownlisten!$A$3:$F$143, 4, FALSE))</f>
        <v>Soziales</v>
      </c>
      <c r="E6349" s="117" t="str">
        <f>IF(ISERROR(VLOOKUP($A6349, Dropdownlisten!$A$3:$F$143, 5, FALSE)), "", VLOOKUP($A6349, Dropdownlisten!$A$3:$F$143, 5, FALSE))</f>
        <v>4000_002</v>
      </c>
      <c r="F6349" s="117" t="str">
        <f>IF(ISERROR(VLOOKUP($A6349, Dropdownlisten!$A$3:$F$143, 6, FALSE)), "", VLOOKUP($A6349, Dropdownlisten!$A$3:$F$143, 6, FALSE))</f>
        <v>BeratungsstelleHilfswerk</v>
      </c>
      <c r="G6349" s="117" t="str">
        <f>VLOOKUP(E6349,Datenstruktur_fuer_R!$D$2:$F$141,3,FALSE)</f>
        <v>Point</v>
      </c>
      <c r="H6349" s="120" t="s">
        <v>289</v>
      </c>
      <c r="I6349" s="26" t="s">
        <v>1341</v>
      </c>
      <c r="J6349" s="26" t="s">
        <v>2253</v>
      </c>
      <c r="K6349" s="5" t="s">
        <v>1939</v>
      </c>
      <c r="L6349" s="5"/>
      <c r="M6349" s="5">
        <v>1</v>
      </c>
      <c r="N6349" s="5" t="s">
        <v>1173</v>
      </c>
    </row>
    <row r="6350" spans="1:14" x14ac:dyDescent="0.35">
      <c r="A6350" s="5" t="s">
        <v>666</v>
      </c>
      <c r="B6350" s="117" t="str">
        <f>IF(ISERROR(VLOOKUP($A6350, Dropdownlisten!$A$3:$F$143, 2, FALSE)), "", VLOOKUP($A6350, Dropdownlisten!$A$3:$F$143, 2, FALSE))</f>
        <v>POI</v>
      </c>
      <c r="C6350" s="117">
        <f>IF(ISERROR(VLOOKUP($A6350, Dropdownlisten!$A$3:$F$143, 3, FALSE)), "", VLOOKUP($A6350, Dropdownlisten!$A$3:$F$143, 3, FALSE))</f>
        <v>4000</v>
      </c>
      <c r="D6350" s="117" t="str">
        <f>IF(ISERROR(VLOOKUP($A6350, Dropdownlisten!$A$3:$F$143, 4, FALSE)), "", VLOOKUP($A6350, Dropdownlisten!$A$3:$F$143, 4, FALSE))</f>
        <v>Soziales</v>
      </c>
      <c r="E6350" s="117" t="str">
        <f>IF(ISERROR(VLOOKUP($A6350, Dropdownlisten!$A$3:$F$143, 5, FALSE)), "", VLOOKUP($A6350, Dropdownlisten!$A$3:$F$143, 5, FALSE))</f>
        <v>4000_002</v>
      </c>
      <c r="F6350" s="117" t="str">
        <f>IF(ISERROR(VLOOKUP($A6350, Dropdownlisten!$A$3:$F$143, 6, FALSE)), "", VLOOKUP($A6350, Dropdownlisten!$A$3:$F$143, 6, FALSE))</f>
        <v>BeratungsstelleHilfswerk</v>
      </c>
      <c r="G6350" s="117" t="str">
        <f>VLOOKUP(E6350,Datenstruktur_fuer_R!$D$2:$F$141,3,FALSE)</f>
        <v>Point</v>
      </c>
      <c r="H6350" s="120" t="s">
        <v>293</v>
      </c>
      <c r="I6350" s="26" t="s">
        <v>1341</v>
      </c>
      <c r="J6350" s="26" t="s">
        <v>2253</v>
      </c>
      <c r="K6350" s="5" t="s">
        <v>1958</v>
      </c>
      <c r="L6350" s="5"/>
      <c r="M6350" s="5">
        <v>1</v>
      </c>
      <c r="N6350" s="5" t="s">
        <v>1173</v>
      </c>
    </row>
    <row r="6351" spans="1:14" x14ac:dyDescent="0.35">
      <c r="A6351" s="5" t="s">
        <v>710</v>
      </c>
      <c r="B6351" s="117" t="str">
        <f>IF(ISERROR(VLOOKUP($A6351, Dropdownlisten!$A$3:$F$143, 2, FALSE)), "", VLOOKUP($A6351, Dropdownlisten!$A$3:$F$143, 2, FALSE))</f>
        <v>POI</v>
      </c>
      <c r="C6351" s="117">
        <f>IF(ISERROR(VLOOKUP($A6351, Dropdownlisten!$A$3:$F$143, 3, FALSE)), "", VLOOKUP($A6351, Dropdownlisten!$A$3:$F$143, 3, FALSE))</f>
        <v>1000</v>
      </c>
      <c r="D6351" s="117" t="str">
        <f>IF(ISERROR(VLOOKUP($A6351, Dropdownlisten!$A$3:$F$143, 4, FALSE)), "", VLOOKUP($A6351, Dropdownlisten!$A$3:$F$143, 4, FALSE))</f>
        <v>Grundversorgung</v>
      </c>
      <c r="E6351" s="117" t="str">
        <f>IF(ISERROR(VLOOKUP($A6351, Dropdownlisten!$A$3:$F$143, 5, FALSE)), "", VLOOKUP($A6351, Dropdownlisten!$A$3:$F$143, 5, FALSE))</f>
        <v>1000_005</v>
      </c>
      <c r="F6351" s="117" t="str">
        <f>IF(ISERROR(VLOOKUP($A6351, Dropdownlisten!$A$3:$F$143, 6, FALSE)), "", VLOOKUP($A6351, Dropdownlisten!$A$3:$F$143, 6, FALSE))</f>
        <v>Rathaus</v>
      </c>
      <c r="G6351" s="117" t="str">
        <f>VLOOKUP(E6351,Datenstruktur_fuer_R!$D$2:$F$141,3,FALSE)</f>
        <v>Point</v>
      </c>
      <c r="H6351" s="120" t="s">
        <v>689</v>
      </c>
      <c r="I6351" s="26" t="s">
        <v>1341</v>
      </c>
      <c r="J6351" s="26" t="s">
        <v>2253</v>
      </c>
      <c r="K6351" s="5" t="s">
        <v>1958</v>
      </c>
      <c r="L6351" s="5" t="s">
        <v>2083</v>
      </c>
      <c r="M6351" s="5">
        <v>1</v>
      </c>
      <c r="N6351" s="5" t="s">
        <v>1173</v>
      </c>
    </row>
    <row r="6352" spans="1:14" x14ac:dyDescent="0.35">
      <c r="A6352" s="5" t="s">
        <v>710</v>
      </c>
      <c r="B6352" s="117" t="str">
        <f>IF(ISERROR(VLOOKUP($A6352, Dropdownlisten!$A$3:$F$143, 2, FALSE)), "", VLOOKUP($A6352, Dropdownlisten!$A$3:$F$143, 2, FALSE))</f>
        <v>POI</v>
      </c>
      <c r="C6352" s="117">
        <f>IF(ISERROR(VLOOKUP($A6352, Dropdownlisten!$A$3:$F$143, 3, FALSE)), "", VLOOKUP($A6352, Dropdownlisten!$A$3:$F$143, 3, FALSE))</f>
        <v>1000</v>
      </c>
      <c r="D6352" s="117" t="str">
        <f>IF(ISERROR(VLOOKUP($A6352, Dropdownlisten!$A$3:$F$143, 4, FALSE)), "", VLOOKUP($A6352, Dropdownlisten!$A$3:$F$143, 4, FALSE))</f>
        <v>Grundversorgung</v>
      </c>
      <c r="E6352" s="117" t="str">
        <f>IF(ISERROR(VLOOKUP($A6352, Dropdownlisten!$A$3:$F$143, 5, FALSE)), "", VLOOKUP($A6352, Dropdownlisten!$A$3:$F$143, 5, FALSE))</f>
        <v>1000_005</v>
      </c>
      <c r="F6352" s="117" t="str">
        <f>IF(ISERROR(VLOOKUP($A6352, Dropdownlisten!$A$3:$F$143, 6, FALSE)), "", VLOOKUP($A6352, Dropdownlisten!$A$3:$F$143, 6, FALSE))</f>
        <v>Rathaus</v>
      </c>
      <c r="G6352" s="117" t="str">
        <f>VLOOKUP(E6352,Datenstruktur_fuer_R!$D$2:$F$141,3,FALSE)</f>
        <v>Point</v>
      </c>
      <c r="H6352" s="120" t="s">
        <v>689</v>
      </c>
      <c r="I6352" s="26" t="s">
        <v>1341</v>
      </c>
      <c r="J6352" s="26" t="s">
        <v>2253</v>
      </c>
      <c r="K6352" s="5" t="s">
        <v>1958</v>
      </c>
      <c r="L6352" s="5" t="s">
        <v>2084</v>
      </c>
      <c r="M6352" s="5">
        <v>1</v>
      </c>
      <c r="N6352" s="5" t="s">
        <v>1173</v>
      </c>
    </row>
    <row r="6353" spans="1:14" x14ac:dyDescent="0.35">
      <c r="A6353" s="5" t="s">
        <v>710</v>
      </c>
      <c r="B6353" s="117" t="str">
        <f>IF(ISERROR(VLOOKUP($A6353, Dropdownlisten!$A$3:$F$143, 2, FALSE)), "", VLOOKUP($A6353, Dropdownlisten!$A$3:$F$143, 2, FALSE))</f>
        <v>POI</v>
      </c>
      <c r="C6353" s="117">
        <f>IF(ISERROR(VLOOKUP($A6353, Dropdownlisten!$A$3:$F$143, 3, FALSE)), "", VLOOKUP($A6353, Dropdownlisten!$A$3:$F$143, 3, FALSE))</f>
        <v>1000</v>
      </c>
      <c r="D6353" s="117" t="str">
        <f>IF(ISERROR(VLOOKUP($A6353, Dropdownlisten!$A$3:$F$143, 4, FALSE)), "", VLOOKUP($A6353, Dropdownlisten!$A$3:$F$143, 4, FALSE))</f>
        <v>Grundversorgung</v>
      </c>
      <c r="E6353" s="117" t="str">
        <f>IF(ISERROR(VLOOKUP($A6353, Dropdownlisten!$A$3:$F$143, 5, FALSE)), "", VLOOKUP($A6353, Dropdownlisten!$A$3:$F$143, 5, FALSE))</f>
        <v>1000_005</v>
      </c>
      <c r="F6353" s="117" t="str">
        <f>IF(ISERROR(VLOOKUP($A6353, Dropdownlisten!$A$3:$F$143, 6, FALSE)), "", VLOOKUP($A6353, Dropdownlisten!$A$3:$F$143, 6, FALSE))</f>
        <v>Rathaus</v>
      </c>
      <c r="G6353" s="117" t="str">
        <f>VLOOKUP(E6353,Datenstruktur_fuer_R!$D$2:$F$141,3,FALSE)</f>
        <v>Point</v>
      </c>
      <c r="H6353" s="120" t="s">
        <v>689</v>
      </c>
      <c r="I6353" s="26" t="s">
        <v>1341</v>
      </c>
      <c r="J6353" s="26" t="s">
        <v>2253</v>
      </c>
      <c r="K6353" s="5" t="s">
        <v>1958</v>
      </c>
      <c r="L6353" s="5" t="s">
        <v>2085</v>
      </c>
      <c r="M6353" s="5">
        <v>1</v>
      </c>
      <c r="N6353" s="5" t="s">
        <v>1173</v>
      </c>
    </row>
    <row r="6354" spans="1:14" x14ac:dyDescent="0.35">
      <c r="A6354" s="5" t="s">
        <v>710</v>
      </c>
      <c r="B6354" s="117" t="str">
        <f>IF(ISERROR(VLOOKUP($A6354, Dropdownlisten!$A$3:$F$143, 2, FALSE)), "", VLOOKUP($A6354, Dropdownlisten!$A$3:$F$143, 2, FALSE))</f>
        <v>POI</v>
      </c>
      <c r="C6354" s="117">
        <f>IF(ISERROR(VLOOKUP($A6354, Dropdownlisten!$A$3:$F$143, 3, FALSE)), "", VLOOKUP($A6354, Dropdownlisten!$A$3:$F$143, 3, FALSE))</f>
        <v>1000</v>
      </c>
      <c r="D6354" s="117" t="str">
        <f>IF(ISERROR(VLOOKUP($A6354, Dropdownlisten!$A$3:$F$143, 4, FALSE)), "", VLOOKUP($A6354, Dropdownlisten!$A$3:$F$143, 4, FALSE))</f>
        <v>Grundversorgung</v>
      </c>
      <c r="E6354" s="117" t="str">
        <f>IF(ISERROR(VLOOKUP($A6354, Dropdownlisten!$A$3:$F$143, 5, FALSE)), "", VLOOKUP($A6354, Dropdownlisten!$A$3:$F$143, 5, FALSE))</f>
        <v>1000_005</v>
      </c>
      <c r="F6354" s="117" t="str">
        <f>IF(ISERROR(VLOOKUP($A6354, Dropdownlisten!$A$3:$F$143, 6, FALSE)), "", VLOOKUP($A6354, Dropdownlisten!$A$3:$F$143, 6, FALSE))</f>
        <v>Rathaus</v>
      </c>
      <c r="G6354" s="117" t="str">
        <f>VLOOKUP(E6354,Datenstruktur_fuer_R!$D$2:$F$141,3,FALSE)</f>
        <v>Point</v>
      </c>
      <c r="H6354" s="120" t="s">
        <v>290</v>
      </c>
      <c r="I6354" s="26" t="s">
        <v>1341</v>
      </c>
      <c r="J6354" s="26" t="s">
        <v>2253</v>
      </c>
      <c r="K6354" s="5" t="s">
        <v>1936</v>
      </c>
      <c r="L6354" s="5"/>
      <c r="M6354" s="5">
        <v>1</v>
      </c>
      <c r="N6354" s="5" t="s">
        <v>1173</v>
      </c>
    </row>
    <row r="6355" spans="1:14" x14ac:dyDescent="0.35">
      <c r="A6355" s="5" t="s">
        <v>710</v>
      </c>
      <c r="B6355" s="117" t="str">
        <f>IF(ISERROR(VLOOKUP($A6355, Dropdownlisten!$A$3:$F$143, 2, FALSE)), "", VLOOKUP($A6355, Dropdownlisten!$A$3:$F$143, 2, FALSE))</f>
        <v>POI</v>
      </c>
      <c r="C6355" s="117">
        <f>IF(ISERROR(VLOOKUP($A6355, Dropdownlisten!$A$3:$F$143, 3, FALSE)), "", VLOOKUP($A6355, Dropdownlisten!$A$3:$F$143, 3, FALSE))</f>
        <v>1000</v>
      </c>
      <c r="D6355" s="117" t="str">
        <f>IF(ISERROR(VLOOKUP($A6355, Dropdownlisten!$A$3:$F$143, 4, FALSE)), "", VLOOKUP($A6355, Dropdownlisten!$A$3:$F$143, 4, FALSE))</f>
        <v>Grundversorgung</v>
      </c>
      <c r="E6355" s="117" t="str">
        <f>IF(ISERROR(VLOOKUP($A6355, Dropdownlisten!$A$3:$F$143, 5, FALSE)), "", VLOOKUP($A6355, Dropdownlisten!$A$3:$F$143, 5, FALSE))</f>
        <v>1000_005</v>
      </c>
      <c r="F6355" s="117" t="str">
        <f>IF(ISERROR(VLOOKUP($A6355, Dropdownlisten!$A$3:$F$143, 6, FALSE)), "", VLOOKUP($A6355, Dropdownlisten!$A$3:$F$143, 6, FALSE))</f>
        <v>Rathaus</v>
      </c>
      <c r="G6355" s="117" t="str">
        <f>VLOOKUP(E6355,Datenstruktur_fuer_R!$D$2:$F$141,3,FALSE)</f>
        <v>Point</v>
      </c>
      <c r="H6355" s="120" t="s">
        <v>291</v>
      </c>
      <c r="I6355" s="26" t="s">
        <v>1341</v>
      </c>
      <c r="J6355" s="26" t="s">
        <v>2253</v>
      </c>
      <c r="K6355" s="5" t="s">
        <v>1937</v>
      </c>
      <c r="L6355" s="5"/>
      <c r="M6355" s="5">
        <v>1</v>
      </c>
      <c r="N6355" s="5" t="s">
        <v>1173</v>
      </c>
    </row>
    <row r="6356" spans="1:14" x14ac:dyDescent="0.35">
      <c r="A6356" s="5" t="s">
        <v>710</v>
      </c>
      <c r="B6356" s="117" t="str">
        <f>IF(ISERROR(VLOOKUP($A6356, Dropdownlisten!$A$3:$F$143, 2, FALSE)), "", VLOOKUP($A6356, Dropdownlisten!$A$3:$F$143, 2, FALSE))</f>
        <v>POI</v>
      </c>
      <c r="C6356" s="117">
        <f>IF(ISERROR(VLOOKUP($A6356, Dropdownlisten!$A$3:$F$143, 3, FALSE)), "", VLOOKUP($A6356, Dropdownlisten!$A$3:$F$143, 3, FALSE))</f>
        <v>1000</v>
      </c>
      <c r="D6356" s="117" t="str">
        <f>IF(ISERROR(VLOOKUP($A6356, Dropdownlisten!$A$3:$F$143, 4, FALSE)), "", VLOOKUP($A6356, Dropdownlisten!$A$3:$F$143, 4, FALSE))</f>
        <v>Grundversorgung</v>
      </c>
      <c r="E6356" s="117" t="str">
        <f>IF(ISERROR(VLOOKUP($A6356, Dropdownlisten!$A$3:$F$143, 5, FALSE)), "", VLOOKUP($A6356, Dropdownlisten!$A$3:$F$143, 5, FALSE))</f>
        <v>1000_005</v>
      </c>
      <c r="F6356" s="117" t="str">
        <f>IF(ISERROR(VLOOKUP($A6356, Dropdownlisten!$A$3:$F$143, 6, FALSE)), "", VLOOKUP($A6356, Dropdownlisten!$A$3:$F$143, 6, FALSE))</f>
        <v>Rathaus</v>
      </c>
      <c r="G6356" s="117" t="str">
        <f>VLOOKUP(E6356,Datenstruktur_fuer_R!$D$2:$F$141,3,FALSE)</f>
        <v>Point</v>
      </c>
      <c r="H6356" s="120" t="s">
        <v>288</v>
      </c>
      <c r="I6356" s="26" t="s">
        <v>1341</v>
      </c>
      <c r="J6356" s="26" t="s">
        <v>2253</v>
      </c>
      <c r="K6356" s="5" t="s">
        <v>1938</v>
      </c>
      <c r="L6356" s="5"/>
      <c r="M6356" s="5">
        <v>1</v>
      </c>
      <c r="N6356" s="5" t="s">
        <v>1173</v>
      </c>
    </row>
    <row r="6357" spans="1:14" x14ac:dyDescent="0.35">
      <c r="A6357" s="5" t="s">
        <v>710</v>
      </c>
      <c r="B6357" s="117" t="str">
        <f>IF(ISERROR(VLOOKUP($A6357, Dropdownlisten!$A$3:$F$143, 2, FALSE)), "", VLOOKUP($A6357, Dropdownlisten!$A$3:$F$143, 2, FALSE))</f>
        <v>POI</v>
      </c>
      <c r="C6357" s="117">
        <f>IF(ISERROR(VLOOKUP($A6357, Dropdownlisten!$A$3:$F$143, 3, FALSE)), "", VLOOKUP($A6357, Dropdownlisten!$A$3:$F$143, 3, FALSE))</f>
        <v>1000</v>
      </c>
      <c r="D6357" s="117" t="str">
        <f>IF(ISERROR(VLOOKUP($A6357, Dropdownlisten!$A$3:$F$143, 4, FALSE)), "", VLOOKUP($A6357, Dropdownlisten!$A$3:$F$143, 4, FALSE))</f>
        <v>Grundversorgung</v>
      </c>
      <c r="E6357" s="117" t="str">
        <f>IF(ISERROR(VLOOKUP($A6357, Dropdownlisten!$A$3:$F$143, 5, FALSE)), "", VLOOKUP($A6357, Dropdownlisten!$A$3:$F$143, 5, FALSE))</f>
        <v>1000_005</v>
      </c>
      <c r="F6357" s="117" t="str">
        <f>IF(ISERROR(VLOOKUP($A6357, Dropdownlisten!$A$3:$F$143, 6, FALSE)), "", VLOOKUP($A6357, Dropdownlisten!$A$3:$F$143, 6, FALSE))</f>
        <v>Rathaus</v>
      </c>
      <c r="G6357" s="117" t="str">
        <f>VLOOKUP(E6357,Datenstruktur_fuer_R!$D$2:$F$141,3,FALSE)</f>
        <v>Point</v>
      </c>
      <c r="H6357" s="120" t="s">
        <v>289</v>
      </c>
      <c r="I6357" s="26" t="s">
        <v>1341</v>
      </c>
      <c r="J6357" s="26" t="s">
        <v>2253</v>
      </c>
      <c r="K6357" s="5" t="s">
        <v>1939</v>
      </c>
      <c r="L6357" s="5"/>
      <c r="M6357" s="5">
        <v>1</v>
      </c>
      <c r="N6357" s="5" t="s">
        <v>1173</v>
      </c>
    </row>
    <row r="6358" spans="1:14" x14ac:dyDescent="0.35">
      <c r="A6358" s="5" t="s">
        <v>710</v>
      </c>
      <c r="B6358" s="117" t="str">
        <f>IF(ISERROR(VLOOKUP($A6358, Dropdownlisten!$A$3:$F$143, 2, FALSE)), "", VLOOKUP($A6358, Dropdownlisten!$A$3:$F$143, 2, FALSE))</f>
        <v>POI</v>
      </c>
      <c r="C6358" s="117">
        <f>IF(ISERROR(VLOOKUP($A6358, Dropdownlisten!$A$3:$F$143, 3, FALSE)), "", VLOOKUP($A6358, Dropdownlisten!$A$3:$F$143, 3, FALSE))</f>
        <v>1000</v>
      </c>
      <c r="D6358" s="117" t="str">
        <f>IF(ISERROR(VLOOKUP($A6358, Dropdownlisten!$A$3:$F$143, 4, FALSE)), "", VLOOKUP($A6358, Dropdownlisten!$A$3:$F$143, 4, FALSE))</f>
        <v>Grundversorgung</v>
      </c>
      <c r="E6358" s="117" t="str">
        <f>IF(ISERROR(VLOOKUP($A6358, Dropdownlisten!$A$3:$F$143, 5, FALSE)), "", VLOOKUP($A6358, Dropdownlisten!$A$3:$F$143, 5, FALSE))</f>
        <v>1000_005</v>
      </c>
      <c r="F6358" s="117" t="str">
        <f>IF(ISERROR(VLOOKUP($A6358, Dropdownlisten!$A$3:$F$143, 6, FALSE)), "", VLOOKUP($A6358, Dropdownlisten!$A$3:$F$143, 6, FALSE))</f>
        <v>Rathaus</v>
      </c>
      <c r="G6358" s="117" t="str">
        <f>VLOOKUP(E6358,Datenstruktur_fuer_R!$D$2:$F$141,3,FALSE)</f>
        <v>Point</v>
      </c>
      <c r="H6358" s="120" t="s">
        <v>293</v>
      </c>
      <c r="I6358" s="26" t="s">
        <v>1341</v>
      </c>
      <c r="J6358" s="26" t="s">
        <v>2253</v>
      </c>
      <c r="K6358" s="5" t="s">
        <v>1958</v>
      </c>
      <c r="L6358" s="5"/>
      <c r="M6358" s="5">
        <v>1</v>
      </c>
      <c r="N6358" s="5" t="s">
        <v>1173</v>
      </c>
    </row>
    <row r="6359" spans="1:14" x14ac:dyDescent="0.35">
      <c r="A6359" s="5" t="s">
        <v>717</v>
      </c>
      <c r="B6359" s="117" t="str">
        <f>IF(ISERROR(VLOOKUP($A6359, Dropdownlisten!$A$3:$F$143, 2, FALSE)), "", VLOOKUP($A6359, Dropdownlisten!$A$3:$F$143, 2, FALSE))</f>
        <v>POI</v>
      </c>
      <c r="C6359" s="117">
        <f>IF(ISERROR(VLOOKUP($A6359, Dropdownlisten!$A$3:$F$143, 3, FALSE)), "", VLOOKUP($A6359, Dropdownlisten!$A$3:$F$143, 3, FALSE))</f>
        <v>4000</v>
      </c>
      <c r="D6359" s="117" t="str">
        <f>IF(ISERROR(VLOOKUP($A6359, Dropdownlisten!$A$3:$F$143, 4, FALSE)), "", VLOOKUP($A6359, Dropdownlisten!$A$3:$F$143, 4, FALSE))</f>
        <v>Soziales</v>
      </c>
      <c r="E6359" s="117" t="str">
        <f>IF(ISERROR(VLOOKUP($A6359, Dropdownlisten!$A$3:$F$143, 5, FALSE)), "", VLOOKUP($A6359, Dropdownlisten!$A$3:$F$143, 5, FALSE))</f>
        <v>4000_005</v>
      </c>
      <c r="F6359" s="117" t="str">
        <f>IF(ISERROR(VLOOKUP($A6359, Dropdownlisten!$A$3:$F$143, 6, FALSE)), "", VLOOKUP($A6359, Dropdownlisten!$A$3:$F$143, 6, FALSE))</f>
        <v>Seniorentreff</v>
      </c>
      <c r="G6359" s="117" t="str">
        <f>VLOOKUP(E6359,Datenstruktur_fuer_R!$D$2:$F$141,3,FALSE)</f>
        <v>Point</v>
      </c>
      <c r="H6359" s="120" t="s">
        <v>689</v>
      </c>
      <c r="I6359" s="26" t="s">
        <v>1341</v>
      </c>
      <c r="J6359" s="26" t="s">
        <v>2253</v>
      </c>
      <c r="K6359" s="5" t="s">
        <v>1958</v>
      </c>
      <c r="L6359" s="5" t="s">
        <v>2086</v>
      </c>
      <c r="M6359" s="5">
        <v>1</v>
      </c>
      <c r="N6359" s="5" t="s">
        <v>1173</v>
      </c>
    </row>
    <row r="6360" spans="1:14" x14ac:dyDescent="0.35">
      <c r="A6360" s="5" t="s">
        <v>717</v>
      </c>
      <c r="B6360" s="117" t="str">
        <f>IF(ISERROR(VLOOKUP($A6360, Dropdownlisten!$A$3:$F$143, 2, FALSE)), "", VLOOKUP($A6360, Dropdownlisten!$A$3:$F$143, 2, FALSE))</f>
        <v>POI</v>
      </c>
      <c r="C6360" s="117">
        <f>IF(ISERROR(VLOOKUP($A6360, Dropdownlisten!$A$3:$F$143, 3, FALSE)), "", VLOOKUP($A6360, Dropdownlisten!$A$3:$F$143, 3, FALSE))</f>
        <v>4000</v>
      </c>
      <c r="D6360" s="117" t="str">
        <f>IF(ISERROR(VLOOKUP($A6360, Dropdownlisten!$A$3:$F$143, 4, FALSE)), "", VLOOKUP($A6360, Dropdownlisten!$A$3:$F$143, 4, FALSE))</f>
        <v>Soziales</v>
      </c>
      <c r="E6360" s="117" t="str">
        <f>IF(ISERROR(VLOOKUP($A6360, Dropdownlisten!$A$3:$F$143, 5, FALSE)), "", VLOOKUP($A6360, Dropdownlisten!$A$3:$F$143, 5, FALSE))</f>
        <v>4000_005</v>
      </c>
      <c r="F6360" s="117" t="str">
        <f>IF(ISERROR(VLOOKUP($A6360, Dropdownlisten!$A$3:$F$143, 6, FALSE)), "", VLOOKUP($A6360, Dropdownlisten!$A$3:$F$143, 6, FALSE))</f>
        <v>Seniorentreff</v>
      </c>
      <c r="G6360" s="117" t="str">
        <f>VLOOKUP(E6360,Datenstruktur_fuer_R!$D$2:$F$141,3,FALSE)</f>
        <v>Point</v>
      </c>
      <c r="H6360" s="120" t="s">
        <v>290</v>
      </c>
      <c r="I6360" s="26" t="s">
        <v>1341</v>
      </c>
      <c r="J6360" s="26" t="s">
        <v>2253</v>
      </c>
      <c r="K6360" s="5" t="s">
        <v>1936</v>
      </c>
      <c r="L6360" s="5"/>
      <c r="M6360" s="5">
        <v>1</v>
      </c>
      <c r="N6360" s="5" t="s">
        <v>1173</v>
      </c>
    </row>
    <row r="6361" spans="1:14" x14ac:dyDescent="0.35">
      <c r="A6361" s="5" t="s">
        <v>717</v>
      </c>
      <c r="B6361" s="117" t="str">
        <f>IF(ISERROR(VLOOKUP($A6361, Dropdownlisten!$A$3:$F$143, 2, FALSE)), "", VLOOKUP($A6361, Dropdownlisten!$A$3:$F$143, 2, FALSE))</f>
        <v>POI</v>
      </c>
      <c r="C6361" s="117">
        <f>IF(ISERROR(VLOOKUP($A6361, Dropdownlisten!$A$3:$F$143, 3, FALSE)), "", VLOOKUP($A6361, Dropdownlisten!$A$3:$F$143, 3, FALSE))</f>
        <v>4000</v>
      </c>
      <c r="D6361" s="117" t="str">
        <f>IF(ISERROR(VLOOKUP($A6361, Dropdownlisten!$A$3:$F$143, 4, FALSE)), "", VLOOKUP($A6361, Dropdownlisten!$A$3:$F$143, 4, FALSE))</f>
        <v>Soziales</v>
      </c>
      <c r="E6361" s="117" t="str">
        <f>IF(ISERROR(VLOOKUP($A6361, Dropdownlisten!$A$3:$F$143, 5, FALSE)), "", VLOOKUP($A6361, Dropdownlisten!$A$3:$F$143, 5, FALSE))</f>
        <v>4000_005</v>
      </c>
      <c r="F6361" s="117" t="str">
        <f>IF(ISERROR(VLOOKUP($A6361, Dropdownlisten!$A$3:$F$143, 6, FALSE)), "", VLOOKUP($A6361, Dropdownlisten!$A$3:$F$143, 6, FALSE))</f>
        <v>Seniorentreff</v>
      </c>
      <c r="G6361" s="117" t="str">
        <f>VLOOKUP(E6361,Datenstruktur_fuer_R!$D$2:$F$141,3,FALSE)</f>
        <v>Point</v>
      </c>
      <c r="H6361" s="120" t="s">
        <v>291</v>
      </c>
      <c r="I6361" s="26" t="s">
        <v>1341</v>
      </c>
      <c r="J6361" s="26" t="s">
        <v>2253</v>
      </c>
      <c r="K6361" s="5" t="s">
        <v>1937</v>
      </c>
      <c r="L6361" s="5"/>
      <c r="M6361" s="5">
        <v>1</v>
      </c>
      <c r="N6361" s="5" t="s">
        <v>1173</v>
      </c>
    </row>
    <row r="6362" spans="1:14" x14ac:dyDescent="0.35">
      <c r="A6362" s="5" t="s">
        <v>717</v>
      </c>
      <c r="B6362" s="117" t="str">
        <f>IF(ISERROR(VLOOKUP($A6362, Dropdownlisten!$A$3:$F$143, 2, FALSE)), "", VLOOKUP($A6362, Dropdownlisten!$A$3:$F$143, 2, FALSE))</f>
        <v>POI</v>
      </c>
      <c r="C6362" s="117">
        <f>IF(ISERROR(VLOOKUP($A6362, Dropdownlisten!$A$3:$F$143, 3, FALSE)), "", VLOOKUP($A6362, Dropdownlisten!$A$3:$F$143, 3, FALSE))</f>
        <v>4000</v>
      </c>
      <c r="D6362" s="117" t="str">
        <f>IF(ISERROR(VLOOKUP($A6362, Dropdownlisten!$A$3:$F$143, 4, FALSE)), "", VLOOKUP($A6362, Dropdownlisten!$A$3:$F$143, 4, FALSE))</f>
        <v>Soziales</v>
      </c>
      <c r="E6362" s="117" t="str">
        <f>IF(ISERROR(VLOOKUP($A6362, Dropdownlisten!$A$3:$F$143, 5, FALSE)), "", VLOOKUP($A6362, Dropdownlisten!$A$3:$F$143, 5, FALSE))</f>
        <v>4000_005</v>
      </c>
      <c r="F6362" s="117" t="str">
        <f>IF(ISERROR(VLOOKUP($A6362, Dropdownlisten!$A$3:$F$143, 6, FALSE)), "", VLOOKUP($A6362, Dropdownlisten!$A$3:$F$143, 6, FALSE))</f>
        <v>Seniorentreff</v>
      </c>
      <c r="G6362" s="117" t="str">
        <f>VLOOKUP(E6362,Datenstruktur_fuer_R!$D$2:$F$141,3,FALSE)</f>
        <v>Point</v>
      </c>
      <c r="H6362" s="120" t="s">
        <v>288</v>
      </c>
      <c r="I6362" s="26" t="s">
        <v>1341</v>
      </c>
      <c r="J6362" s="26" t="s">
        <v>2253</v>
      </c>
      <c r="K6362" s="5" t="s">
        <v>1938</v>
      </c>
      <c r="L6362" s="5"/>
      <c r="M6362" s="5">
        <v>1</v>
      </c>
      <c r="N6362" s="5" t="s">
        <v>1173</v>
      </c>
    </row>
    <row r="6363" spans="1:14" x14ac:dyDescent="0.35">
      <c r="A6363" s="5" t="s">
        <v>717</v>
      </c>
      <c r="B6363" s="117" t="str">
        <f>IF(ISERROR(VLOOKUP($A6363, Dropdownlisten!$A$3:$F$143, 2, FALSE)), "", VLOOKUP($A6363, Dropdownlisten!$A$3:$F$143, 2, FALSE))</f>
        <v>POI</v>
      </c>
      <c r="C6363" s="117">
        <f>IF(ISERROR(VLOOKUP($A6363, Dropdownlisten!$A$3:$F$143, 3, FALSE)), "", VLOOKUP($A6363, Dropdownlisten!$A$3:$F$143, 3, FALSE))</f>
        <v>4000</v>
      </c>
      <c r="D6363" s="117" t="str">
        <f>IF(ISERROR(VLOOKUP($A6363, Dropdownlisten!$A$3:$F$143, 4, FALSE)), "", VLOOKUP($A6363, Dropdownlisten!$A$3:$F$143, 4, FALSE))</f>
        <v>Soziales</v>
      </c>
      <c r="E6363" s="117" t="str">
        <f>IF(ISERROR(VLOOKUP($A6363, Dropdownlisten!$A$3:$F$143, 5, FALSE)), "", VLOOKUP($A6363, Dropdownlisten!$A$3:$F$143, 5, FALSE))</f>
        <v>4000_005</v>
      </c>
      <c r="F6363" s="117" t="str">
        <f>IF(ISERROR(VLOOKUP($A6363, Dropdownlisten!$A$3:$F$143, 6, FALSE)), "", VLOOKUP($A6363, Dropdownlisten!$A$3:$F$143, 6, FALSE))</f>
        <v>Seniorentreff</v>
      </c>
      <c r="G6363" s="117" t="str">
        <f>VLOOKUP(E6363,Datenstruktur_fuer_R!$D$2:$F$141,3,FALSE)</f>
        <v>Point</v>
      </c>
      <c r="H6363" s="120" t="s">
        <v>289</v>
      </c>
      <c r="I6363" s="26" t="s">
        <v>1341</v>
      </c>
      <c r="J6363" s="26" t="s">
        <v>2253</v>
      </c>
      <c r="K6363" s="5" t="s">
        <v>1939</v>
      </c>
      <c r="L6363" s="5"/>
      <c r="M6363" s="5">
        <v>1</v>
      </c>
      <c r="N6363" s="5" t="s">
        <v>1173</v>
      </c>
    </row>
    <row r="6364" spans="1:14" x14ac:dyDescent="0.35">
      <c r="A6364" s="5" t="s">
        <v>717</v>
      </c>
      <c r="B6364" s="117" t="str">
        <f>IF(ISERROR(VLOOKUP($A6364, Dropdownlisten!$A$3:$F$143, 2, FALSE)), "", VLOOKUP($A6364, Dropdownlisten!$A$3:$F$143, 2, FALSE))</f>
        <v>POI</v>
      </c>
      <c r="C6364" s="117">
        <f>IF(ISERROR(VLOOKUP($A6364, Dropdownlisten!$A$3:$F$143, 3, FALSE)), "", VLOOKUP($A6364, Dropdownlisten!$A$3:$F$143, 3, FALSE))</f>
        <v>4000</v>
      </c>
      <c r="D6364" s="117" t="str">
        <f>IF(ISERROR(VLOOKUP($A6364, Dropdownlisten!$A$3:$F$143, 4, FALSE)), "", VLOOKUP($A6364, Dropdownlisten!$A$3:$F$143, 4, FALSE))</f>
        <v>Soziales</v>
      </c>
      <c r="E6364" s="117" t="str">
        <f>IF(ISERROR(VLOOKUP($A6364, Dropdownlisten!$A$3:$F$143, 5, FALSE)), "", VLOOKUP($A6364, Dropdownlisten!$A$3:$F$143, 5, FALSE))</f>
        <v>4000_005</v>
      </c>
      <c r="F6364" s="117" t="str">
        <f>IF(ISERROR(VLOOKUP($A6364, Dropdownlisten!$A$3:$F$143, 6, FALSE)), "", VLOOKUP($A6364, Dropdownlisten!$A$3:$F$143, 6, FALSE))</f>
        <v>Seniorentreff</v>
      </c>
      <c r="G6364" s="117" t="str">
        <f>VLOOKUP(E6364,Datenstruktur_fuer_R!$D$2:$F$141,3,FALSE)</f>
        <v>Point</v>
      </c>
      <c r="H6364" s="120" t="s">
        <v>293</v>
      </c>
      <c r="I6364" s="26" t="s">
        <v>1341</v>
      </c>
      <c r="J6364" s="26" t="s">
        <v>2253</v>
      </c>
      <c r="K6364" s="5" t="s">
        <v>1958</v>
      </c>
      <c r="L6364" s="5"/>
      <c r="M6364" s="5">
        <v>1</v>
      </c>
      <c r="N6364" s="5" t="s">
        <v>1173</v>
      </c>
    </row>
    <row r="6365" spans="1:14" x14ac:dyDescent="0.35">
      <c r="A6365" s="5" t="s">
        <v>666</v>
      </c>
      <c r="B6365" s="117" t="str">
        <f>IF(ISERROR(VLOOKUP($A6365, Dropdownlisten!$A$3:$F$143, 2, FALSE)), "", VLOOKUP($A6365, Dropdownlisten!$A$3:$F$143, 2, FALSE))</f>
        <v>POI</v>
      </c>
      <c r="C6365" s="117">
        <f>IF(ISERROR(VLOOKUP($A6365, Dropdownlisten!$A$3:$F$143, 3, FALSE)), "", VLOOKUP($A6365, Dropdownlisten!$A$3:$F$143, 3, FALSE))</f>
        <v>4000</v>
      </c>
      <c r="D6365" s="117" t="str">
        <f>IF(ISERROR(VLOOKUP($A6365, Dropdownlisten!$A$3:$F$143, 4, FALSE)), "", VLOOKUP($A6365, Dropdownlisten!$A$3:$F$143, 4, FALSE))</f>
        <v>Soziales</v>
      </c>
      <c r="E6365" s="117" t="str">
        <f>IF(ISERROR(VLOOKUP($A6365, Dropdownlisten!$A$3:$F$143, 5, FALSE)), "", VLOOKUP($A6365, Dropdownlisten!$A$3:$F$143, 5, FALSE))</f>
        <v>4000_002</v>
      </c>
      <c r="F6365" s="117" t="str">
        <f>IF(ISERROR(VLOOKUP($A6365, Dropdownlisten!$A$3:$F$143, 6, FALSE)), "", VLOOKUP($A6365, Dropdownlisten!$A$3:$F$143, 6, FALSE))</f>
        <v>BeratungsstelleHilfswerk</v>
      </c>
      <c r="G6365" s="117" t="str">
        <f>VLOOKUP(E6365,Datenstruktur_fuer_R!$D$2:$F$141,3,FALSE)</f>
        <v>Point</v>
      </c>
      <c r="H6365" s="120" t="s">
        <v>689</v>
      </c>
      <c r="I6365" s="26" t="s">
        <v>1341</v>
      </c>
      <c r="J6365" s="26" t="s">
        <v>2253</v>
      </c>
      <c r="K6365" s="5" t="s">
        <v>1958</v>
      </c>
      <c r="L6365" s="5" t="s">
        <v>2087</v>
      </c>
      <c r="M6365" s="5">
        <v>1</v>
      </c>
      <c r="N6365" s="5" t="s">
        <v>1173</v>
      </c>
    </row>
    <row r="6366" spans="1:14" x14ac:dyDescent="0.35">
      <c r="A6366" s="5" t="s">
        <v>666</v>
      </c>
      <c r="B6366" s="117" t="str">
        <f>IF(ISERROR(VLOOKUP($A6366, Dropdownlisten!$A$3:$F$143, 2, FALSE)), "", VLOOKUP($A6366, Dropdownlisten!$A$3:$F$143, 2, FALSE))</f>
        <v>POI</v>
      </c>
      <c r="C6366" s="117">
        <f>IF(ISERROR(VLOOKUP($A6366, Dropdownlisten!$A$3:$F$143, 3, FALSE)), "", VLOOKUP($A6366, Dropdownlisten!$A$3:$F$143, 3, FALSE))</f>
        <v>4000</v>
      </c>
      <c r="D6366" s="117" t="str">
        <f>IF(ISERROR(VLOOKUP($A6366, Dropdownlisten!$A$3:$F$143, 4, FALSE)), "", VLOOKUP($A6366, Dropdownlisten!$A$3:$F$143, 4, FALSE))</f>
        <v>Soziales</v>
      </c>
      <c r="E6366" s="117" t="str">
        <f>IF(ISERROR(VLOOKUP($A6366, Dropdownlisten!$A$3:$F$143, 5, FALSE)), "", VLOOKUP($A6366, Dropdownlisten!$A$3:$F$143, 5, FALSE))</f>
        <v>4000_002</v>
      </c>
      <c r="F6366" s="117" t="str">
        <f>IF(ISERROR(VLOOKUP($A6366, Dropdownlisten!$A$3:$F$143, 6, FALSE)), "", VLOOKUP($A6366, Dropdownlisten!$A$3:$F$143, 6, FALSE))</f>
        <v>BeratungsstelleHilfswerk</v>
      </c>
      <c r="G6366" s="117" t="str">
        <f>VLOOKUP(E6366,Datenstruktur_fuer_R!$D$2:$F$141,3,FALSE)</f>
        <v>Point</v>
      </c>
      <c r="H6366" s="120" t="s">
        <v>290</v>
      </c>
      <c r="I6366" s="26" t="s">
        <v>1341</v>
      </c>
      <c r="J6366" s="26" t="s">
        <v>2253</v>
      </c>
      <c r="K6366" s="5" t="s">
        <v>1936</v>
      </c>
      <c r="L6366" s="5"/>
      <c r="M6366" s="5">
        <v>1</v>
      </c>
      <c r="N6366" s="5" t="s">
        <v>1173</v>
      </c>
    </row>
    <row r="6367" spans="1:14" x14ac:dyDescent="0.35">
      <c r="A6367" s="5" t="s">
        <v>666</v>
      </c>
      <c r="B6367" s="117" t="str">
        <f>IF(ISERROR(VLOOKUP($A6367, Dropdownlisten!$A$3:$F$143, 2, FALSE)), "", VLOOKUP($A6367, Dropdownlisten!$A$3:$F$143, 2, FALSE))</f>
        <v>POI</v>
      </c>
      <c r="C6367" s="117">
        <f>IF(ISERROR(VLOOKUP($A6367, Dropdownlisten!$A$3:$F$143, 3, FALSE)), "", VLOOKUP($A6367, Dropdownlisten!$A$3:$F$143, 3, FALSE))</f>
        <v>4000</v>
      </c>
      <c r="D6367" s="117" t="str">
        <f>IF(ISERROR(VLOOKUP($A6367, Dropdownlisten!$A$3:$F$143, 4, FALSE)), "", VLOOKUP($A6367, Dropdownlisten!$A$3:$F$143, 4, FALSE))</f>
        <v>Soziales</v>
      </c>
      <c r="E6367" s="117" t="str">
        <f>IF(ISERROR(VLOOKUP($A6367, Dropdownlisten!$A$3:$F$143, 5, FALSE)), "", VLOOKUP($A6367, Dropdownlisten!$A$3:$F$143, 5, FALSE))</f>
        <v>4000_002</v>
      </c>
      <c r="F6367" s="117" t="str">
        <f>IF(ISERROR(VLOOKUP($A6367, Dropdownlisten!$A$3:$F$143, 6, FALSE)), "", VLOOKUP($A6367, Dropdownlisten!$A$3:$F$143, 6, FALSE))</f>
        <v>BeratungsstelleHilfswerk</v>
      </c>
      <c r="G6367" s="117" t="str">
        <f>VLOOKUP(E6367,Datenstruktur_fuer_R!$D$2:$F$141,3,FALSE)</f>
        <v>Point</v>
      </c>
      <c r="H6367" s="120" t="s">
        <v>291</v>
      </c>
      <c r="I6367" s="26" t="s">
        <v>1341</v>
      </c>
      <c r="J6367" s="26" t="s">
        <v>2253</v>
      </c>
      <c r="K6367" s="5" t="s">
        <v>1937</v>
      </c>
      <c r="L6367" s="5"/>
      <c r="M6367" s="5">
        <v>1</v>
      </c>
      <c r="N6367" s="5" t="s">
        <v>1173</v>
      </c>
    </row>
    <row r="6368" spans="1:14" x14ac:dyDescent="0.35">
      <c r="A6368" s="5" t="s">
        <v>666</v>
      </c>
      <c r="B6368" s="117" t="str">
        <f>IF(ISERROR(VLOOKUP($A6368, Dropdownlisten!$A$3:$F$143, 2, FALSE)), "", VLOOKUP($A6368, Dropdownlisten!$A$3:$F$143, 2, FALSE))</f>
        <v>POI</v>
      </c>
      <c r="C6368" s="117">
        <f>IF(ISERROR(VLOOKUP($A6368, Dropdownlisten!$A$3:$F$143, 3, FALSE)), "", VLOOKUP($A6368, Dropdownlisten!$A$3:$F$143, 3, FALSE))</f>
        <v>4000</v>
      </c>
      <c r="D6368" s="117" t="str">
        <f>IF(ISERROR(VLOOKUP($A6368, Dropdownlisten!$A$3:$F$143, 4, FALSE)), "", VLOOKUP($A6368, Dropdownlisten!$A$3:$F$143, 4, FALSE))</f>
        <v>Soziales</v>
      </c>
      <c r="E6368" s="117" t="str">
        <f>IF(ISERROR(VLOOKUP($A6368, Dropdownlisten!$A$3:$F$143, 5, FALSE)), "", VLOOKUP($A6368, Dropdownlisten!$A$3:$F$143, 5, FALSE))</f>
        <v>4000_002</v>
      </c>
      <c r="F6368" s="117" t="str">
        <f>IF(ISERROR(VLOOKUP($A6368, Dropdownlisten!$A$3:$F$143, 6, FALSE)), "", VLOOKUP($A6368, Dropdownlisten!$A$3:$F$143, 6, FALSE))</f>
        <v>BeratungsstelleHilfswerk</v>
      </c>
      <c r="G6368" s="117" t="str">
        <f>VLOOKUP(E6368,Datenstruktur_fuer_R!$D$2:$F$141,3,FALSE)</f>
        <v>Point</v>
      </c>
      <c r="H6368" s="120" t="s">
        <v>288</v>
      </c>
      <c r="I6368" s="26" t="s">
        <v>1341</v>
      </c>
      <c r="J6368" s="26" t="s">
        <v>2253</v>
      </c>
      <c r="K6368" s="5" t="s">
        <v>1938</v>
      </c>
      <c r="L6368" s="5"/>
      <c r="M6368" s="5">
        <v>1</v>
      </c>
      <c r="N6368" s="5" t="s">
        <v>1173</v>
      </c>
    </row>
    <row r="6369" spans="1:14" x14ac:dyDescent="0.35">
      <c r="A6369" s="5" t="s">
        <v>666</v>
      </c>
      <c r="B6369" s="117" t="str">
        <f>IF(ISERROR(VLOOKUP($A6369, Dropdownlisten!$A$3:$F$143, 2, FALSE)), "", VLOOKUP($A6369, Dropdownlisten!$A$3:$F$143, 2, FALSE))</f>
        <v>POI</v>
      </c>
      <c r="C6369" s="117">
        <f>IF(ISERROR(VLOOKUP($A6369, Dropdownlisten!$A$3:$F$143, 3, FALSE)), "", VLOOKUP($A6369, Dropdownlisten!$A$3:$F$143, 3, FALSE))</f>
        <v>4000</v>
      </c>
      <c r="D6369" s="117" t="str">
        <f>IF(ISERROR(VLOOKUP($A6369, Dropdownlisten!$A$3:$F$143, 4, FALSE)), "", VLOOKUP($A6369, Dropdownlisten!$A$3:$F$143, 4, FALSE))</f>
        <v>Soziales</v>
      </c>
      <c r="E6369" s="117" t="str">
        <f>IF(ISERROR(VLOOKUP($A6369, Dropdownlisten!$A$3:$F$143, 5, FALSE)), "", VLOOKUP($A6369, Dropdownlisten!$A$3:$F$143, 5, FALSE))</f>
        <v>4000_002</v>
      </c>
      <c r="F6369" s="117" t="str">
        <f>IF(ISERROR(VLOOKUP($A6369, Dropdownlisten!$A$3:$F$143, 6, FALSE)), "", VLOOKUP($A6369, Dropdownlisten!$A$3:$F$143, 6, FALSE))</f>
        <v>BeratungsstelleHilfswerk</v>
      </c>
      <c r="G6369" s="117" t="str">
        <f>VLOOKUP(E6369,Datenstruktur_fuer_R!$D$2:$F$141,3,FALSE)</f>
        <v>Point</v>
      </c>
      <c r="H6369" s="120" t="s">
        <v>289</v>
      </c>
      <c r="I6369" s="26" t="s">
        <v>1341</v>
      </c>
      <c r="J6369" s="26" t="s">
        <v>2253</v>
      </c>
      <c r="K6369" s="5" t="s">
        <v>1939</v>
      </c>
      <c r="L6369" s="5"/>
      <c r="M6369" s="5">
        <v>1</v>
      </c>
      <c r="N6369" s="5" t="s">
        <v>1173</v>
      </c>
    </row>
    <row r="6370" spans="1:14" x14ac:dyDescent="0.35">
      <c r="A6370" s="5" t="s">
        <v>666</v>
      </c>
      <c r="B6370" s="117" t="str">
        <f>IF(ISERROR(VLOOKUP($A6370, Dropdownlisten!$A$3:$F$143, 2, FALSE)), "", VLOOKUP($A6370, Dropdownlisten!$A$3:$F$143, 2, FALSE))</f>
        <v>POI</v>
      </c>
      <c r="C6370" s="117">
        <f>IF(ISERROR(VLOOKUP($A6370, Dropdownlisten!$A$3:$F$143, 3, FALSE)), "", VLOOKUP($A6370, Dropdownlisten!$A$3:$F$143, 3, FALSE))</f>
        <v>4000</v>
      </c>
      <c r="D6370" s="117" t="str">
        <f>IF(ISERROR(VLOOKUP($A6370, Dropdownlisten!$A$3:$F$143, 4, FALSE)), "", VLOOKUP($A6370, Dropdownlisten!$A$3:$F$143, 4, FALSE))</f>
        <v>Soziales</v>
      </c>
      <c r="E6370" s="117" t="str">
        <f>IF(ISERROR(VLOOKUP($A6370, Dropdownlisten!$A$3:$F$143, 5, FALSE)), "", VLOOKUP($A6370, Dropdownlisten!$A$3:$F$143, 5, FALSE))</f>
        <v>4000_002</v>
      </c>
      <c r="F6370" s="117" t="str">
        <f>IF(ISERROR(VLOOKUP($A6370, Dropdownlisten!$A$3:$F$143, 6, FALSE)), "", VLOOKUP($A6370, Dropdownlisten!$A$3:$F$143, 6, FALSE))</f>
        <v>BeratungsstelleHilfswerk</v>
      </c>
      <c r="G6370" s="117" t="str">
        <f>VLOOKUP(E6370,Datenstruktur_fuer_R!$D$2:$F$141,3,FALSE)</f>
        <v>Point</v>
      </c>
      <c r="H6370" s="120" t="s">
        <v>293</v>
      </c>
      <c r="I6370" s="26" t="s">
        <v>1341</v>
      </c>
      <c r="J6370" s="26" t="s">
        <v>2253</v>
      </c>
      <c r="K6370" s="5" t="s">
        <v>1958</v>
      </c>
      <c r="L6370" s="5"/>
      <c r="M6370" s="5">
        <v>1</v>
      </c>
      <c r="N6370" s="5" t="s">
        <v>1173</v>
      </c>
    </row>
    <row r="6371" spans="1:14" x14ac:dyDescent="0.35">
      <c r="A6371" s="5" t="s">
        <v>666</v>
      </c>
      <c r="B6371" s="117" t="str">
        <f>IF(ISERROR(VLOOKUP($A6371, Dropdownlisten!$A$3:$F$143, 2, FALSE)), "", VLOOKUP($A6371, Dropdownlisten!$A$3:$F$143, 2, FALSE))</f>
        <v>POI</v>
      </c>
      <c r="C6371" s="117">
        <f>IF(ISERROR(VLOOKUP($A6371, Dropdownlisten!$A$3:$F$143, 3, FALSE)), "", VLOOKUP($A6371, Dropdownlisten!$A$3:$F$143, 3, FALSE))</f>
        <v>4000</v>
      </c>
      <c r="D6371" s="117" t="str">
        <f>IF(ISERROR(VLOOKUP($A6371, Dropdownlisten!$A$3:$F$143, 4, FALSE)), "", VLOOKUP($A6371, Dropdownlisten!$A$3:$F$143, 4, FALSE))</f>
        <v>Soziales</v>
      </c>
      <c r="E6371" s="117" t="str">
        <f>IF(ISERROR(VLOOKUP($A6371, Dropdownlisten!$A$3:$F$143, 5, FALSE)), "", VLOOKUP($A6371, Dropdownlisten!$A$3:$F$143, 5, FALSE))</f>
        <v>4000_002</v>
      </c>
      <c r="F6371" s="117" t="str">
        <f>IF(ISERROR(VLOOKUP($A6371, Dropdownlisten!$A$3:$F$143, 6, FALSE)), "", VLOOKUP($A6371, Dropdownlisten!$A$3:$F$143, 6, FALSE))</f>
        <v>BeratungsstelleHilfswerk</v>
      </c>
      <c r="G6371" s="117" t="str">
        <f>VLOOKUP(E6371,Datenstruktur_fuer_R!$D$2:$F$141,3,FALSE)</f>
        <v>Point</v>
      </c>
      <c r="H6371" s="120" t="s">
        <v>689</v>
      </c>
      <c r="I6371" s="26" t="s">
        <v>1341</v>
      </c>
      <c r="J6371" s="26" t="s">
        <v>2253</v>
      </c>
      <c r="K6371" s="5" t="s">
        <v>1958</v>
      </c>
      <c r="L6371" s="5" t="s">
        <v>2088</v>
      </c>
      <c r="M6371" s="5">
        <v>1</v>
      </c>
      <c r="N6371" s="5" t="s">
        <v>1173</v>
      </c>
    </row>
    <row r="6372" spans="1:14" x14ac:dyDescent="0.35">
      <c r="A6372" s="5" t="s">
        <v>666</v>
      </c>
      <c r="B6372" s="117" t="str">
        <f>IF(ISERROR(VLOOKUP($A6372, Dropdownlisten!$A$3:$F$143, 2, FALSE)), "", VLOOKUP($A6372, Dropdownlisten!$A$3:$F$143, 2, FALSE))</f>
        <v>POI</v>
      </c>
      <c r="C6372" s="117">
        <f>IF(ISERROR(VLOOKUP($A6372, Dropdownlisten!$A$3:$F$143, 3, FALSE)), "", VLOOKUP($A6372, Dropdownlisten!$A$3:$F$143, 3, FALSE))</f>
        <v>4000</v>
      </c>
      <c r="D6372" s="117" t="str">
        <f>IF(ISERROR(VLOOKUP($A6372, Dropdownlisten!$A$3:$F$143, 4, FALSE)), "", VLOOKUP($A6372, Dropdownlisten!$A$3:$F$143, 4, FALSE))</f>
        <v>Soziales</v>
      </c>
      <c r="E6372" s="117" t="str">
        <f>IF(ISERROR(VLOOKUP($A6372, Dropdownlisten!$A$3:$F$143, 5, FALSE)), "", VLOOKUP($A6372, Dropdownlisten!$A$3:$F$143, 5, FALSE))</f>
        <v>4000_002</v>
      </c>
      <c r="F6372" s="117" t="str">
        <f>IF(ISERROR(VLOOKUP($A6372, Dropdownlisten!$A$3:$F$143, 6, FALSE)), "", VLOOKUP($A6372, Dropdownlisten!$A$3:$F$143, 6, FALSE))</f>
        <v>BeratungsstelleHilfswerk</v>
      </c>
      <c r="G6372" s="117" t="str">
        <f>VLOOKUP(E6372,Datenstruktur_fuer_R!$D$2:$F$141,3,FALSE)</f>
        <v>Point</v>
      </c>
      <c r="H6372" s="120" t="s">
        <v>689</v>
      </c>
      <c r="I6372" s="26" t="s">
        <v>1341</v>
      </c>
      <c r="J6372" s="26" t="s">
        <v>2253</v>
      </c>
      <c r="K6372" s="5" t="s">
        <v>1958</v>
      </c>
      <c r="L6372" s="5" t="s">
        <v>2089</v>
      </c>
      <c r="M6372" s="5">
        <v>1</v>
      </c>
      <c r="N6372" s="5" t="s">
        <v>1173</v>
      </c>
    </row>
    <row r="6373" spans="1:14" x14ac:dyDescent="0.35">
      <c r="A6373" s="5" t="s">
        <v>666</v>
      </c>
      <c r="B6373" s="117" t="str">
        <f>IF(ISERROR(VLOOKUP($A6373, Dropdownlisten!$A$3:$F$143, 2, FALSE)), "", VLOOKUP($A6373, Dropdownlisten!$A$3:$F$143, 2, FALSE))</f>
        <v>POI</v>
      </c>
      <c r="C6373" s="117">
        <f>IF(ISERROR(VLOOKUP($A6373, Dropdownlisten!$A$3:$F$143, 3, FALSE)), "", VLOOKUP($A6373, Dropdownlisten!$A$3:$F$143, 3, FALSE))</f>
        <v>4000</v>
      </c>
      <c r="D6373" s="117" t="str">
        <f>IF(ISERROR(VLOOKUP($A6373, Dropdownlisten!$A$3:$F$143, 4, FALSE)), "", VLOOKUP($A6373, Dropdownlisten!$A$3:$F$143, 4, FALSE))</f>
        <v>Soziales</v>
      </c>
      <c r="E6373" s="117" t="str">
        <f>IF(ISERROR(VLOOKUP($A6373, Dropdownlisten!$A$3:$F$143, 5, FALSE)), "", VLOOKUP($A6373, Dropdownlisten!$A$3:$F$143, 5, FALSE))</f>
        <v>4000_002</v>
      </c>
      <c r="F6373" s="117" t="str">
        <f>IF(ISERROR(VLOOKUP($A6373, Dropdownlisten!$A$3:$F$143, 6, FALSE)), "", VLOOKUP($A6373, Dropdownlisten!$A$3:$F$143, 6, FALSE))</f>
        <v>BeratungsstelleHilfswerk</v>
      </c>
      <c r="G6373" s="117" t="str">
        <f>VLOOKUP(E6373,Datenstruktur_fuer_R!$D$2:$F$141,3,FALSE)</f>
        <v>Point</v>
      </c>
      <c r="H6373" s="120" t="s">
        <v>689</v>
      </c>
      <c r="I6373" s="26" t="s">
        <v>1341</v>
      </c>
      <c r="J6373" s="26" t="s">
        <v>2253</v>
      </c>
      <c r="K6373" s="5" t="s">
        <v>1958</v>
      </c>
      <c r="L6373" s="5" t="s">
        <v>2090</v>
      </c>
      <c r="M6373" s="5">
        <v>1</v>
      </c>
      <c r="N6373" s="5" t="s">
        <v>1173</v>
      </c>
    </row>
    <row r="6374" spans="1:14" x14ac:dyDescent="0.35">
      <c r="A6374" s="5" t="s">
        <v>666</v>
      </c>
      <c r="B6374" s="117" t="str">
        <f>IF(ISERROR(VLOOKUP($A6374, Dropdownlisten!$A$3:$F$143, 2, FALSE)), "", VLOOKUP($A6374, Dropdownlisten!$A$3:$F$143, 2, FALSE))</f>
        <v>POI</v>
      </c>
      <c r="C6374" s="117">
        <f>IF(ISERROR(VLOOKUP($A6374, Dropdownlisten!$A$3:$F$143, 3, FALSE)), "", VLOOKUP($A6374, Dropdownlisten!$A$3:$F$143, 3, FALSE))</f>
        <v>4000</v>
      </c>
      <c r="D6374" s="117" t="str">
        <f>IF(ISERROR(VLOOKUP($A6374, Dropdownlisten!$A$3:$F$143, 4, FALSE)), "", VLOOKUP($A6374, Dropdownlisten!$A$3:$F$143, 4, FALSE))</f>
        <v>Soziales</v>
      </c>
      <c r="E6374" s="117" t="str">
        <f>IF(ISERROR(VLOOKUP($A6374, Dropdownlisten!$A$3:$F$143, 5, FALSE)), "", VLOOKUP($A6374, Dropdownlisten!$A$3:$F$143, 5, FALSE))</f>
        <v>4000_002</v>
      </c>
      <c r="F6374" s="117" t="str">
        <f>IF(ISERROR(VLOOKUP($A6374, Dropdownlisten!$A$3:$F$143, 6, FALSE)), "", VLOOKUP($A6374, Dropdownlisten!$A$3:$F$143, 6, FALSE))</f>
        <v>BeratungsstelleHilfswerk</v>
      </c>
      <c r="G6374" s="117" t="str">
        <f>VLOOKUP(E6374,Datenstruktur_fuer_R!$D$2:$F$141,3,FALSE)</f>
        <v>Point</v>
      </c>
      <c r="H6374" s="120" t="s">
        <v>689</v>
      </c>
      <c r="I6374" s="26" t="s">
        <v>1341</v>
      </c>
      <c r="J6374" s="26" t="s">
        <v>2253</v>
      </c>
      <c r="K6374" s="5" t="s">
        <v>1958</v>
      </c>
      <c r="L6374" s="5" t="s">
        <v>2091</v>
      </c>
      <c r="M6374" s="5">
        <v>1</v>
      </c>
      <c r="N6374" s="5" t="s">
        <v>1173</v>
      </c>
    </row>
    <row r="6375" spans="1:14" x14ac:dyDescent="0.35">
      <c r="A6375" s="5" t="s">
        <v>666</v>
      </c>
      <c r="B6375" s="117" t="str">
        <f>IF(ISERROR(VLOOKUP($A6375, Dropdownlisten!$A$3:$F$143, 2, FALSE)), "", VLOOKUP($A6375, Dropdownlisten!$A$3:$F$143, 2, FALSE))</f>
        <v>POI</v>
      </c>
      <c r="C6375" s="117">
        <f>IF(ISERROR(VLOOKUP($A6375, Dropdownlisten!$A$3:$F$143, 3, FALSE)), "", VLOOKUP($A6375, Dropdownlisten!$A$3:$F$143, 3, FALSE))</f>
        <v>4000</v>
      </c>
      <c r="D6375" s="117" t="str">
        <f>IF(ISERROR(VLOOKUP($A6375, Dropdownlisten!$A$3:$F$143, 4, FALSE)), "", VLOOKUP($A6375, Dropdownlisten!$A$3:$F$143, 4, FALSE))</f>
        <v>Soziales</v>
      </c>
      <c r="E6375" s="117" t="str">
        <f>IF(ISERROR(VLOOKUP($A6375, Dropdownlisten!$A$3:$F$143, 5, FALSE)), "", VLOOKUP($A6375, Dropdownlisten!$A$3:$F$143, 5, FALSE))</f>
        <v>4000_002</v>
      </c>
      <c r="F6375" s="117" t="str">
        <f>IF(ISERROR(VLOOKUP($A6375, Dropdownlisten!$A$3:$F$143, 6, FALSE)), "", VLOOKUP($A6375, Dropdownlisten!$A$3:$F$143, 6, FALSE))</f>
        <v>BeratungsstelleHilfswerk</v>
      </c>
      <c r="G6375" s="117" t="str">
        <f>VLOOKUP(E6375,Datenstruktur_fuer_R!$D$2:$F$141,3,FALSE)</f>
        <v>Point</v>
      </c>
      <c r="H6375" s="120" t="s">
        <v>689</v>
      </c>
      <c r="I6375" s="26" t="s">
        <v>1341</v>
      </c>
      <c r="J6375" s="26" t="s">
        <v>2253</v>
      </c>
      <c r="K6375" s="5" t="s">
        <v>1958</v>
      </c>
      <c r="L6375" s="5" t="s">
        <v>2092</v>
      </c>
      <c r="M6375" s="5">
        <v>1</v>
      </c>
      <c r="N6375" s="5" t="s">
        <v>1173</v>
      </c>
    </row>
    <row r="6376" spans="1:14" x14ac:dyDescent="0.35">
      <c r="A6376" s="5" t="s">
        <v>666</v>
      </c>
      <c r="B6376" s="117" t="str">
        <f>IF(ISERROR(VLOOKUP($A6376, Dropdownlisten!$A$3:$F$143, 2, FALSE)), "", VLOOKUP($A6376, Dropdownlisten!$A$3:$F$143, 2, FALSE))</f>
        <v>POI</v>
      </c>
      <c r="C6376" s="117">
        <f>IF(ISERROR(VLOOKUP($A6376, Dropdownlisten!$A$3:$F$143, 3, FALSE)), "", VLOOKUP($A6376, Dropdownlisten!$A$3:$F$143, 3, FALSE))</f>
        <v>4000</v>
      </c>
      <c r="D6376" s="117" t="str">
        <f>IF(ISERROR(VLOOKUP($A6376, Dropdownlisten!$A$3:$F$143, 4, FALSE)), "", VLOOKUP($A6376, Dropdownlisten!$A$3:$F$143, 4, FALSE))</f>
        <v>Soziales</v>
      </c>
      <c r="E6376" s="117" t="str">
        <f>IF(ISERROR(VLOOKUP($A6376, Dropdownlisten!$A$3:$F$143, 5, FALSE)), "", VLOOKUP($A6376, Dropdownlisten!$A$3:$F$143, 5, FALSE))</f>
        <v>4000_002</v>
      </c>
      <c r="F6376" s="117" t="str">
        <f>IF(ISERROR(VLOOKUP($A6376, Dropdownlisten!$A$3:$F$143, 6, FALSE)), "", VLOOKUP($A6376, Dropdownlisten!$A$3:$F$143, 6, FALSE))</f>
        <v>BeratungsstelleHilfswerk</v>
      </c>
      <c r="G6376" s="117" t="str">
        <f>VLOOKUP(E6376,Datenstruktur_fuer_R!$D$2:$F$141,3,FALSE)</f>
        <v>Point</v>
      </c>
      <c r="H6376" s="120" t="s">
        <v>689</v>
      </c>
      <c r="I6376" s="26" t="s">
        <v>1341</v>
      </c>
      <c r="J6376" s="26" t="s">
        <v>2253</v>
      </c>
      <c r="K6376" s="5" t="s">
        <v>1958</v>
      </c>
      <c r="L6376" s="5" t="s">
        <v>2093</v>
      </c>
      <c r="M6376" s="5">
        <v>1</v>
      </c>
      <c r="N6376" s="5" t="s">
        <v>1173</v>
      </c>
    </row>
    <row r="6377" spans="1:14" x14ac:dyDescent="0.35">
      <c r="A6377" s="5" t="s">
        <v>666</v>
      </c>
      <c r="B6377" s="117" t="str">
        <f>IF(ISERROR(VLOOKUP($A6377, Dropdownlisten!$A$3:$F$143, 2, FALSE)), "", VLOOKUP($A6377, Dropdownlisten!$A$3:$F$143, 2, FALSE))</f>
        <v>POI</v>
      </c>
      <c r="C6377" s="117">
        <f>IF(ISERROR(VLOOKUP($A6377, Dropdownlisten!$A$3:$F$143, 3, FALSE)), "", VLOOKUP($A6377, Dropdownlisten!$A$3:$F$143, 3, FALSE))</f>
        <v>4000</v>
      </c>
      <c r="D6377" s="117" t="str">
        <f>IF(ISERROR(VLOOKUP($A6377, Dropdownlisten!$A$3:$F$143, 4, FALSE)), "", VLOOKUP($A6377, Dropdownlisten!$A$3:$F$143, 4, FALSE))</f>
        <v>Soziales</v>
      </c>
      <c r="E6377" s="117" t="str">
        <f>IF(ISERROR(VLOOKUP($A6377, Dropdownlisten!$A$3:$F$143, 5, FALSE)), "", VLOOKUP($A6377, Dropdownlisten!$A$3:$F$143, 5, FALSE))</f>
        <v>4000_002</v>
      </c>
      <c r="F6377" s="117" t="str">
        <f>IF(ISERROR(VLOOKUP($A6377, Dropdownlisten!$A$3:$F$143, 6, FALSE)), "", VLOOKUP($A6377, Dropdownlisten!$A$3:$F$143, 6, FALSE))</f>
        <v>BeratungsstelleHilfswerk</v>
      </c>
      <c r="G6377" s="117" t="str">
        <f>VLOOKUP(E6377,Datenstruktur_fuer_R!$D$2:$F$141,3,FALSE)</f>
        <v>Point</v>
      </c>
      <c r="H6377" s="120" t="s">
        <v>689</v>
      </c>
      <c r="I6377" s="26" t="s">
        <v>1341</v>
      </c>
      <c r="J6377" s="26" t="s">
        <v>2253</v>
      </c>
      <c r="K6377" s="5" t="s">
        <v>1958</v>
      </c>
      <c r="L6377" s="5" t="s">
        <v>2094</v>
      </c>
      <c r="M6377" s="5">
        <v>1</v>
      </c>
      <c r="N6377" s="5" t="s">
        <v>1173</v>
      </c>
    </row>
    <row r="6378" spans="1:14" x14ac:dyDescent="0.35">
      <c r="A6378" s="5" t="s">
        <v>666</v>
      </c>
      <c r="B6378" s="117" t="str">
        <f>IF(ISERROR(VLOOKUP($A6378, Dropdownlisten!$A$3:$F$143, 2, FALSE)), "", VLOOKUP($A6378, Dropdownlisten!$A$3:$F$143, 2, FALSE))</f>
        <v>POI</v>
      </c>
      <c r="C6378" s="117">
        <f>IF(ISERROR(VLOOKUP($A6378, Dropdownlisten!$A$3:$F$143, 3, FALSE)), "", VLOOKUP($A6378, Dropdownlisten!$A$3:$F$143, 3, FALSE))</f>
        <v>4000</v>
      </c>
      <c r="D6378" s="117" t="str">
        <f>IF(ISERROR(VLOOKUP($A6378, Dropdownlisten!$A$3:$F$143, 4, FALSE)), "", VLOOKUP($A6378, Dropdownlisten!$A$3:$F$143, 4, FALSE))</f>
        <v>Soziales</v>
      </c>
      <c r="E6378" s="117" t="str">
        <f>IF(ISERROR(VLOOKUP($A6378, Dropdownlisten!$A$3:$F$143, 5, FALSE)), "", VLOOKUP($A6378, Dropdownlisten!$A$3:$F$143, 5, FALSE))</f>
        <v>4000_002</v>
      </c>
      <c r="F6378" s="117" t="str">
        <f>IF(ISERROR(VLOOKUP($A6378, Dropdownlisten!$A$3:$F$143, 6, FALSE)), "", VLOOKUP($A6378, Dropdownlisten!$A$3:$F$143, 6, FALSE))</f>
        <v>BeratungsstelleHilfswerk</v>
      </c>
      <c r="G6378" s="117" t="str">
        <f>VLOOKUP(E6378,Datenstruktur_fuer_R!$D$2:$F$141,3,FALSE)</f>
        <v>Point</v>
      </c>
      <c r="H6378" s="120" t="s">
        <v>689</v>
      </c>
      <c r="I6378" s="26" t="s">
        <v>1341</v>
      </c>
      <c r="J6378" s="26" t="s">
        <v>2253</v>
      </c>
      <c r="K6378" s="5" t="s">
        <v>1958</v>
      </c>
      <c r="L6378" s="5" t="s">
        <v>2095</v>
      </c>
      <c r="M6378" s="5">
        <v>1</v>
      </c>
      <c r="N6378" s="5" t="s">
        <v>1173</v>
      </c>
    </row>
    <row r="6379" spans="1:14" x14ac:dyDescent="0.35">
      <c r="A6379" s="5" t="s">
        <v>666</v>
      </c>
      <c r="B6379" s="117" t="str">
        <f>IF(ISERROR(VLOOKUP($A6379, Dropdownlisten!$A$3:$F$143, 2, FALSE)), "", VLOOKUP($A6379, Dropdownlisten!$A$3:$F$143, 2, FALSE))</f>
        <v>POI</v>
      </c>
      <c r="C6379" s="117">
        <f>IF(ISERROR(VLOOKUP($A6379, Dropdownlisten!$A$3:$F$143, 3, FALSE)), "", VLOOKUP($A6379, Dropdownlisten!$A$3:$F$143, 3, FALSE))</f>
        <v>4000</v>
      </c>
      <c r="D6379" s="117" t="str">
        <f>IF(ISERROR(VLOOKUP($A6379, Dropdownlisten!$A$3:$F$143, 4, FALSE)), "", VLOOKUP($A6379, Dropdownlisten!$A$3:$F$143, 4, FALSE))</f>
        <v>Soziales</v>
      </c>
      <c r="E6379" s="117" t="str">
        <f>IF(ISERROR(VLOOKUP($A6379, Dropdownlisten!$A$3:$F$143, 5, FALSE)), "", VLOOKUP($A6379, Dropdownlisten!$A$3:$F$143, 5, FALSE))</f>
        <v>4000_002</v>
      </c>
      <c r="F6379" s="117" t="str">
        <f>IF(ISERROR(VLOOKUP($A6379, Dropdownlisten!$A$3:$F$143, 6, FALSE)), "", VLOOKUP($A6379, Dropdownlisten!$A$3:$F$143, 6, FALSE))</f>
        <v>BeratungsstelleHilfswerk</v>
      </c>
      <c r="G6379" s="117" t="str">
        <f>VLOOKUP(E6379,Datenstruktur_fuer_R!$D$2:$F$141,3,FALSE)</f>
        <v>Point</v>
      </c>
      <c r="H6379" s="120" t="s">
        <v>689</v>
      </c>
      <c r="I6379" s="26" t="s">
        <v>1341</v>
      </c>
      <c r="J6379" s="26" t="s">
        <v>2253</v>
      </c>
      <c r="K6379" s="5" t="s">
        <v>1958</v>
      </c>
      <c r="L6379" s="5" t="s">
        <v>2096</v>
      </c>
      <c r="M6379" s="5">
        <v>1</v>
      </c>
      <c r="N6379" s="5" t="s">
        <v>1173</v>
      </c>
    </row>
    <row r="6380" spans="1:14" x14ac:dyDescent="0.35">
      <c r="A6380" s="5" t="s">
        <v>666</v>
      </c>
      <c r="B6380" s="117" t="str">
        <f>IF(ISERROR(VLOOKUP($A6380, Dropdownlisten!$A$3:$F$143, 2, FALSE)), "", VLOOKUP($A6380, Dropdownlisten!$A$3:$F$143, 2, FALSE))</f>
        <v>POI</v>
      </c>
      <c r="C6380" s="117">
        <f>IF(ISERROR(VLOOKUP($A6380, Dropdownlisten!$A$3:$F$143, 3, FALSE)), "", VLOOKUP($A6380, Dropdownlisten!$A$3:$F$143, 3, FALSE))</f>
        <v>4000</v>
      </c>
      <c r="D6380" s="117" t="str">
        <f>IF(ISERROR(VLOOKUP($A6380, Dropdownlisten!$A$3:$F$143, 4, FALSE)), "", VLOOKUP($A6380, Dropdownlisten!$A$3:$F$143, 4, FALSE))</f>
        <v>Soziales</v>
      </c>
      <c r="E6380" s="117" t="str">
        <f>IF(ISERROR(VLOOKUP($A6380, Dropdownlisten!$A$3:$F$143, 5, FALSE)), "", VLOOKUP($A6380, Dropdownlisten!$A$3:$F$143, 5, FALSE))</f>
        <v>4000_002</v>
      </c>
      <c r="F6380" s="117" t="str">
        <f>IF(ISERROR(VLOOKUP($A6380, Dropdownlisten!$A$3:$F$143, 6, FALSE)), "", VLOOKUP($A6380, Dropdownlisten!$A$3:$F$143, 6, FALSE))</f>
        <v>BeratungsstelleHilfswerk</v>
      </c>
      <c r="G6380" s="117" t="str">
        <f>VLOOKUP(E6380,Datenstruktur_fuer_R!$D$2:$F$141,3,FALSE)</f>
        <v>Point</v>
      </c>
      <c r="H6380" s="120" t="s">
        <v>290</v>
      </c>
      <c r="I6380" s="26" t="s">
        <v>1341</v>
      </c>
      <c r="J6380" s="26" t="s">
        <v>2253</v>
      </c>
      <c r="K6380" s="5" t="s">
        <v>1936</v>
      </c>
      <c r="L6380" s="5"/>
      <c r="M6380" s="5">
        <v>1</v>
      </c>
      <c r="N6380" s="5" t="s">
        <v>1173</v>
      </c>
    </row>
    <row r="6381" spans="1:14" x14ac:dyDescent="0.35">
      <c r="A6381" s="5" t="s">
        <v>666</v>
      </c>
      <c r="B6381" s="117" t="str">
        <f>IF(ISERROR(VLOOKUP($A6381, Dropdownlisten!$A$3:$F$143, 2, FALSE)), "", VLOOKUP($A6381, Dropdownlisten!$A$3:$F$143, 2, FALSE))</f>
        <v>POI</v>
      </c>
      <c r="C6381" s="117">
        <f>IF(ISERROR(VLOOKUP($A6381, Dropdownlisten!$A$3:$F$143, 3, FALSE)), "", VLOOKUP($A6381, Dropdownlisten!$A$3:$F$143, 3, FALSE))</f>
        <v>4000</v>
      </c>
      <c r="D6381" s="117" t="str">
        <f>IF(ISERROR(VLOOKUP($A6381, Dropdownlisten!$A$3:$F$143, 4, FALSE)), "", VLOOKUP($A6381, Dropdownlisten!$A$3:$F$143, 4, FALSE))</f>
        <v>Soziales</v>
      </c>
      <c r="E6381" s="117" t="str">
        <f>IF(ISERROR(VLOOKUP($A6381, Dropdownlisten!$A$3:$F$143, 5, FALSE)), "", VLOOKUP($A6381, Dropdownlisten!$A$3:$F$143, 5, FALSE))</f>
        <v>4000_002</v>
      </c>
      <c r="F6381" s="117" t="str">
        <f>IF(ISERROR(VLOOKUP($A6381, Dropdownlisten!$A$3:$F$143, 6, FALSE)), "", VLOOKUP($A6381, Dropdownlisten!$A$3:$F$143, 6, FALSE))</f>
        <v>BeratungsstelleHilfswerk</v>
      </c>
      <c r="G6381" s="117" t="str">
        <f>VLOOKUP(E6381,Datenstruktur_fuer_R!$D$2:$F$141,3,FALSE)</f>
        <v>Point</v>
      </c>
      <c r="H6381" s="120" t="s">
        <v>291</v>
      </c>
      <c r="I6381" s="26" t="s">
        <v>1341</v>
      </c>
      <c r="J6381" s="26" t="s">
        <v>2253</v>
      </c>
      <c r="K6381" s="5" t="s">
        <v>1937</v>
      </c>
      <c r="L6381" s="5"/>
      <c r="M6381" s="5">
        <v>1</v>
      </c>
      <c r="N6381" s="5" t="s">
        <v>1173</v>
      </c>
    </row>
    <row r="6382" spans="1:14" x14ac:dyDescent="0.35">
      <c r="A6382" s="5" t="s">
        <v>666</v>
      </c>
      <c r="B6382" s="117" t="str">
        <f>IF(ISERROR(VLOOKUP($A6382, Dropdownlisten!$A$3:$F$143, 2, FALSE)), "", VLOOKUP($A6382, Dropdownlisten!$A$3:$F$143, 2, FALSE))</f>
        <v>POI</v>
      </c>
      <c r="C6382" s="117">
        <f>IF(ISERROR(VLOOKUP($A6382, Dropdownlisten!$A$3:$F$143, 3, FALSE)), "", VLOOKUP($A6382, Dropdownlisten!$A$3:$F$143, 3, FALSE))</f>
        <v>4000</v>
      </c>
      <c r="D6382" s="117" t="str">
        <f>IF(ISERROR(VLOOKUP($A6382, Dropdownlisten!$A$3:$F$143, 4, FALSE)), "", VLOOKUP($A6382, Dropdownlisten!$A$3:$F$143, 4, FALSE))</f>
        <v>Soziales</v>
      </c>
      <c r="E6382" s="117" t="str">
        <f>IF(ISERROR(VLOOKUP($A6382, Dropdownlisten!$A$3:$F$143, 5, FALSE)), "", VLOOKUP($A6382, Dropdownlisten!$A$3:$F$143, 5, FALSE))</f>
        <v>4000_002</v>
      </c>
      <c r="F6382" s="117" t="str">
        <f>IF(ISERROR(VLOOKUP($A6382, Dropdownlisten!$A$3:$F$143, 6, FALSE)), "", VLOOKUP($A6382, Dropdownlisten!$A$3:$F$143, 6, FALSE))</f>
        <v>BeratungsstelleHilfswerk</v>
      </c>
      <c r="G6382" s="117" t="str">
        <f>VLOOKUP(E6382,Datenstruktur_fuer_R!$D$2:$F$141,3,FALSE)</f>
        <v>Point</v>
      </c>
      <c r="H6382" s="120" t="s">
        <v>288</v>
      </c>
      <c r="I6382" s="26" t="s">
        <v>1341</v>
      </c>
      <c r="J6382" s="26" t="s">
        <v>2253</v>
      </c>
      <c r="K6382" s="5" t="s">
        <v>1938</v>
      </c>
      <c r="L6382" s="5"/>
      <c r="M6382" s="5">
        <v>1</v>
      </c>
      <c r="N6382" s="5" t="s">
        <v>1173</v>
      </c>
    </row>
    <row r="6383" spans="1:14" x14ac:dyDescent="0.35">
      <c r="A6383" s="5" t="s">
        <v>666</v>
      </c>
      <c r="B6383" s="117" t="str">
        <f>IF(ISERROR(VLOOKUP($A6383, Dropdownlisten!$A$3:$F$143, 2, FALSE)), "", VLOOKUP($A6383, Dropdownlisten!$A$3:$F$143, 2, FALSE))</f>
        <v>POI</v>
      </c>
      <c r="C6383" s="117">
        <f>IF(ISERROR(VLOOKUP($A6383, Dropdownlisten!$A$3:$F$143, 3, FALSE)), "", VLOOKUP($A6383, Dropdownlisten!$A$3:$F$143, 3, FALSE))</f>
        <v>4000</v>
      </c>
      <c r="D6383" s="117" t="str">
        <f>IF(ISERROR(VLOOKUP($A6383, Dropdownlisten!$A$3:$F$143, 4, FALSE)), "", VLOOKUP($A6383, Dropdownlisten!$A$3:$F$143, 4, FALSE))</f>
        <v>Soziales</v>
      </c>
      <c r="E6383" s="117" t="str">
        <f>IF(ISERROR(VLOOKUP($A6383, Dropdownlisten!$A$3:$F$143, 5, FALSE)), "", VLOOKUP($A6383, Dropdownlisten!$A$3:$F$143, 5, FALSE))</f>
        <v>4000_002</v>
      </c>
      <c r="F6383" s="117" t="str">
        <f>IF(ISERROR(VLOOKUP($A6383, Dropdownlisten!$A$3:$F$143, 6, FALSE)), "", VLOOKUP($A6383, Dropdownlisten!$A$3:$F$143, 6, FALSE))</f>
        <v>BeratungsstelleHilfswerk</v>
      </c>
      <c r="G6383" s="117" t="str">
        <f>VLOOKUP(E6383,Datenstruktur_fuer_R!$D$2:$F$141,3,FALSE)</f>
        <v>Point</v>
      </c>
      <c r="H6383" s="120" t="s">
        <v>289</v>
      </c>
      <c r="I6383" s="26" t="s">
        <v>1341</v>
      </c>
      <c r="J6383" s="26" t="s">
        <v>2253</v>
      </c>
      <c r="K6383" s="5" t="s">
        <v>1939</v>
      </c>
      <c r="L6383" s="5"/>
      <c r="M6383" s="5">
        <v>1</v>
      </c>
      <c r="N6383" s="5" t="s">
        <v>1173</v>
      </c>
    </row>
    <row r="6384" spans="1:14" x14ac:dyDescent="0.35">
      <c r="A6384" s="5" t="s">
        <v>666</v>
      </c>
      <c r="B6384" s="117" t="str">
        <f>IF(ISERROR(VLOOKUP($A6384, Dropdownlisten!$A$3:$F$143, 2, FALSE)), "", VLOOKUP($A6384, Dropdownlisten!$A$3:$F$143, 2, FALSE))</f>
        <v>POI</v>
      </c>
      <c r="C6384" s="117">
        <f>IF(ISERROR(VLOOKUP($A6384, Dropdownlisten!$A$3:$F$143, 3, FALSE)), "", VLOOKUP($A6384, Dropdownlisten!$A$3:$F$143, 3, FALSE))</f>
        <v>4000</v>
      </c>
      <c r="D6384" s="117" t="str">
        <f>IF(ISERROR(VLOOKUP($A6384, Dropdownlisten!$A$3:$F$143, 4, FALSE)), "", VLOOKUP($A6384, Dropdownlisten!$A$3:$F$143, 4, FALSE))</f>
        <v>Soziales</v>
      </c>
      <c r="E6384" s="117" t="str">
        <f>IF(ISERROR(VLOOKUP($A6384, Dropdownlisten!$A$3:$F$143, 5, FALSE)), "", VLOOKUP($A6384, Dropdownlisten!$A$3:$F$143, 5, FALSE))</f>
        <v>4000_002</v>
      </c>
      <c r="F6384" s="117" t="str">
        <f>IF(ISERROR(VLOOKUP($A6384, Dropdownlisten!$A$3:$F$143, 6, FALSE)), "", VLOOKUP($A6384, Dropdownlisten!$A$3:$F$143, 6, FALSE))</f>
        <v>BeratungsstelleHilfswerk</v>
      </c>
      <c r="G6384" s="117" t="str">
        <f>VLOOKUP(E6384,Datenstruktur_fuer_R!$D$2:$F$141,3,FALSE)</f>
        <v>Point</v>
      </c>
      <c r="H6384" s="120" t="s">
        <v>293</v>
      </c>
      <c r="I6384" s="26" t="s">
        <v>1341</v>
      </c>
      <c r="J6384" s="26" t="s">
        <v>2253</v>
      </c>
      <c r="K6384" s="5" t="s">
        <v>1958</v>
      </c>
      <c r="L6384" s="5"/>
      <c r="M6384" s="5">
        <v>1</v>
      </c>
      <c r="N6384" s="5" t="s">
        <v>1173</v>
      </c>
    </row>
    <row r="6385" spans="1:14" x14ac:dyDescent="0.35">
      <c r="A6385" s="5" t="s">
        <v>666</v>
      </c>
      <c r="B6385" s="117" t="str">
        <f>IF(ISERROR(VLOOKUP($A6385, Dropdownlisten!$A$3:$F$143, 2, FALSE)), "", VLOOKUP($A6385, Dropdownlisten!$A$3:$F$143, 2, FALSE))</f>
        <v>POI</v>
      </c>
      <c r="C6385" s="117">
        <f>IF(ISERROR(VLOOKUP($A6385, Dropdownlisten!$A$3:$F$143, 3, FALSE)), "", VLOOKUP($A6385, Dropdownlisten!$A$3:$F$143, 3, FALSE))</f>
        <v>4000</v>
      </c>
      <c r="D6385" s="117" t="str">
        <f>IF(ISERROR(VLOOKUP($A6385, Dropdownlisten!$A$3:$F$143, 4, FALSE)), "", VLOOKUP($A6385, Dropdownlisten!$A$3:$F$143, 4, FALSE))</f>
        <v>Soziales</v>
      </c>
      <c r="E6385" s="117" t="str">
        <f>IF(ISERROR(VLOOKUP($A6385, Dropdownlisten!$A$3:$F$143, 5, FALSE)), "", VLOOKUP($A6385, Dropdownlisten!$A$3:$F$143, 5, FALSE))</f>
        <v>4000_002</v>
      </c>
      <c r="F6385" s="117" t="str">
        <f>IF(ISERROR(VLOOKUP($A6385, Dropdownlisten!$A$3:$F$143, 6, FALSE)), "", VLOOKUP($A6385, Dropdownlisten!$A$3:$F$143, 6, FALSE))</f>
        <v>BeratungsstelleHilfswerk</v>
      </c>
      <c r="G6385" s="117" t="str">
        <f>VLOOKUP(E6385,Datenstruktur_fuer_R!$D$2:$F$141,3,FALSE)</f>
        <v>Point</v>
      </c>
      <c r="H6385" s="120" t="s">
        <v>689</v>
      </c>
      <c r="I6385" s="26" t="s">
        <v>1341</v>
      </c>
      <c r="J6385" s="26" t="s">
        <v>2253</v>
      </c>
      <c r="K6385" s="5" t="s">
        <v>1958</v>
      </c>
      <c r="L6385" s="5" t="s">
        <v>2097</v>
      </c>
      <c r="M6385" s="5">
        <v>1</v>
      </c>
      <c r="N6385" s="5" t="s">
        <v>1173</v>
      </c>
    </row>
    <row r="6386" spans="1:14" x14ac:dyDescent="0.35">
      <c r="A6386" s="5" t="s">
        <v>666</v>
      </c>
      <c r="B6386" s="117" t="str">
        <f>IF(ISERROR(VLOOKUP($A6386, Dropdownlisten!$A$3:$F$143, 2, FALSE)), "", VLOOKUP($A6386, Dropdownlisten!$A$3:$F$143, 2, FALSE))</f>
        <v>POI</v>
      </c>
      <c r="C6386" s="117">
        <f>IF(ISERROR(VLOOKUP($A6386, Dropdownlisten!$A$3:$F$143, 3, FALSE)), "", VLOOKUP($A6386, Dropdownlisten!$A$3:$F$143, 3, FALSE))</f>
        <v>4000</v>
      </c>
      <c r="D6386" s="117" t="str">
        <f>IF(ISERROR(VLOOKUP($A6386, Dropdownlisten!$A$3:$F$143, 4, FALSE)), "", VLOOKUP($A6386, Dropdownlisten!$A$3:$F$143, 4, FALSE))</f>
        <v>Soziales</v>
      </c>
      <c r="E6386" s="117" t="str">
        <f>IF(ISERROR(VLOOKUP($A6386, Dropdownlisten!$A$3:$F$143, 5, FALSE)), "", VLOOKUP($A6386, Dropdownlisten!$A$3:$F$143, 5, FALSE))</f>
        <v>4000_002</v>
      </c>
      <c r="F6386" s="117" t="str">
        <f>IF(ISERROR(VLOOKUP($A6386, Dropdownlisten!$A$3:$F$143, 6, FALSE)), "", VLOOKUP($A6386, Dropdownlisten!$A$3:$F$143, 6, FALSE))</f>
        <v>BeratungsstelleHilfswerk</v>
      </c>
      <c r="G6386" s="117" t="str">
        <f>VLOOKUP(E6386,Datenstruktur_fuer_R!$D$2:$F$141,3,FALSE)</f>
        <v>Point</v>
      </c>
      <c r="H6386" s="120" t="s">
        <v>689</v>
      </c>
      <c r="I6386" s="26" t="s">
        <v>1341</v>
      </c>
      <c r="J6386" s="26" t="s">
        <v>2253</v>
      </c>
      <c r="K6386" s="5" t="s">
        <v>1958</v>
      </c>
      <c r="L6386" s="5" t="s">
        <v>2098</v>
      </c>
      <c r="M6386" s="5">
        <v>1</v>
      </c>
      <c r="N6386" s="5" t="s">
        <v>1173</v>
      </c>
    </row>
    <row r="6387" spans="1:14" x14ac:dyDescent="0.35">
      <c r="A6387" s="5" t="s">
        <v>666</v>
      </c>
      <c r="B6387" s="117" t="str">
        <f>IF(ISERROR(VLOOKUP($A6387, Dropdownlisten!$A$3:$F$143, 2, FALSE)), "", VLOOKUP($A6387, Dropdownlisten!$A$3:$F$143, 2, FALSE))</f>
        <v>POI</v>
      </c>
      <c r="C6387" s="117">
        <f>IF(ISERROR(VLOOKUP($A6387, Dropdownlisten!$A$3:$F$143, 3, FALSE)), "", VLOOKUP($A6387, Dropdownlisten!$A$3:$F$143, 3, FALSE))</f>
        <v>4000</v>
      </c>
      <c r="D6387" s="117" t="str">
        <f>IF(ISERROR(VLOOKUP($A6387, Dropdownlisten!$A$3:$F$143, 4, FALSE)), "", VLOOKUP($A6387, Dropdownlisten!$A$3:$F$143, 4, FALSE))</f>
        <v>Soziales</v>
      </c>
      <c r="E6387" s="117" t="str">
        <f>IF(ISERROR(VLOOKUP($A6387, Dropdownlisten!$A$3:$F$143, 5, FALSE)), "", VLOOKUP($A6387, Dropdownlisten!$A$3:$F$143, 5, FALSE))</f>
        <v>4000_002</v>
      </c>
      <c r="F6387" s="117" t="str">
        <f>IF(ISERROR(VLOOKUP($A6387, Dropdownlisten!$A$3:$F$143, 6, FALSE)), "", VLOOKUP($A6387, Dropdownlisten!$A$3:$F$143, 6, FALSE))</f>
        <v>BeratungsstelleHilfswerk</v>
      </c>
      <c r="G6387" s="117" t="str">
        <f>VLOOKUP(E6387,Datenstruktur_fuer_R!$D$2:$F$141,3,FALSE)</f>
        <v>Point</v>
      </c>
      <c r="H6387" s="120" t="s">
        <v>689</v>
      </c>
      <c r="I6387" s="26" t="s">
        <v>1341</v>
      </c>
      <c r="J6387" s="26" t="s">
        <v>2253</v>
      </c>
      <c r="K6387" s="5" t="s">
        <v>1958</v>
      </c>
      <c r="L6387" s="5" t="s">
        <v>2099</v>
      </c>
      <c r="M6387" s="5">
        <v>1</v>
      </c>
      <c r="N6387" s="5" t="s">
        <v>1173</v>
      </c>
    </row>
    <row r="6388" spans="1:14" x14ac:dyDescent="0.35">
      <c r="A6388" s="5" t="s">
        <v>666</v>
      </c>
      <c r="B6388" s="117" t="str">
        <f>IF(ISERROR(VLOOKUP($A6388, Dropdownlisten!$A$3:$F$143, 2, FALSE)), "", VLOOKUP($A6388, Dropdownlisten!$A$3:$F$143, 2, FALSE))</f>
        <v>POI</v>
      </c>
      <c r="C6388" s="117">
        <f>IF(ISERROR(VLOOKUP($A6388, Dropdownlisten!$A$3:$F$143, 3, FALSE)), "", VLOOKUP($A6388, Dropdownlisten!$A$3:$F$143, 3, FALSE))</f>
        <v>4000</v>
      </c>
      <c r="D6388" s="117" t="str">
        <f>IF(ISERROR(VLOOKUP($A6388, Dropdownlisten!$A$3:$F$143, 4, FALSE)), "", VLOOKUP($A6388, Dropdownlisten!$A$3:$F$143, 4, FALSE))</f>
        <v>Soziales</v>
      </c>
      <c r="E6388" s="117" t="str">
        <f>IF(ISERROR(VLOOKUP($A6388, Dropdownlisten!$A$3:$F$143, 5, FALSE)), "", VLOOKUP($A6388, Dropdownlisten!$A$3:$F$143, 5, FALSE))</f>
        <v>4000_002</v>
      </c>
      <c r="F6388" s="117" t="str">
        <f>IF(ISERROR(VLOOKUP($A6388, Dropdownlisten!$A$3:$F$143, 6, FALSE)), "", VLOOKUP($A6388, Dropdownlisten!$A$3:$F$143, 6, FALSE))</f>
        <v>BeratungsstelleHilfswerk</v>
      </c>
      <c r="G6388" s="117" t="str">
        <f>VLOOKUP(E6388,Datenstruktur_fuer_R!$D$2:$F$141,3,FALSE)</f>
        <v>Point</v>
      </c>
      <c r="H6388" s="120" t="s">
        <v>290</v>
      </c>
      <c r="I6388" s="26" t="s">
        <v>1341</v>
      </c>
      <c r="J6388" s="26" t="s">
        <v>2253</v>
      </c>
      <c r="K6388" s="5" t="s">
        <v>1936</v>
      </c>
      <c r="L6388" s="5"/>
      <c r="M6388" s="5">
        <v>1</v>
      </c>
      <c r="N6388" s="5" t="s">
        <v>1173</v>
      </c>
    </row>
    <row r="6389" spans="1:14" x14ac:dyDescent="0.35">
      <c r="A6389" s="5" t="s">
        <v>666</v>
      </c>
      <c r="B6389" s="117" t="str">
        <f>IF(ISERROR(VLOOKUP($A6389, Dropdownlisten!$A$3:$F$143, 2, FALSE)), "", VLOOKUP($A6389, Dropdownlisten!$A$3:$F$143, 2, FALSE))</f>
        <v>POI</v>
      </c>
      <c r="C6389" s="117">
        <f>IF(ISERROR(VLOOKUP($A6389, Dropdownlisten!$A$3:$F$143, 3, FALSE)), "", VLOOKUP($A6389, Dropdownlisten!$A$3:$F$143, 3, FALSE))</f>
        <v>4000</v>
      </c>
      <c r="D6389" s="117" t="str">
        <f>IF(ISERROR(VLOOKUP($A6389, Dropdownlisten!$A$3:$F$143, 4, FALSE)), "", VLOOKUP($A6389, Dropdownlisten!$A$3:$F$143, 4, FALSE))</f>
        <v>Soziales</v>
      </c>
      <c r="E6389" s="117" t="str">
        <f>IF(ISERROR(VLOOKUP($A6389, Dropdownlisten!$A$3:$F$143, 5, FALSE)), "", VLOOKUP($A6389, Dropdownlisten!$A$3:$F$143, 5, FALSE))</f>
        <v>4000_002</v>
      </c>
      <c r="F6389" s="117" t="str">
        <f>IF(ISERROR(VLOOKUP($A6389, Dropdownlisten!$A$3:$F$143, 6, FALSE)), "", VLOOKUP($A6389, Dropdownlisten!$A$3:$F$143, 6, FALSE))</f>
        <v>BeratungsstelleHilfswerk</v>
      </c>
      <c r="G6389" s="117" t="str">
        <f>VLOOKUP(E6389,Datenstruktur_fuer_R!$D$2:$F$141,3,FALSE)</f>
        <v>Point</v>
      </c>
      <c r="H6389" s="120" t="s">
        <v>291</v>
      </c>
      <c r="I6389" s="26" t="s">
        <v>1341</v>
      </c>
      <c r="J6389" s="26" t="s">
        <v>2253</v>
      </c>
      <c r="K6389" s="5" t="s">
        <v>1937</v>
      </c>
      <c r="L6389" s="5"/>
      <c r="M6389" s="5">
        <v>1</v>
      </c>
      <c r="N6389" s="5" t="s">
        <v>1173</v>
      </c>
    </row>
    <row r="6390" spans="1:14" x14ac:dyDescent="0.35">
      <c r="A6390" s="5" t="s">
        <v>666</v>
      </c>
      <c r="B6390" s="117" t="str">
        <f>IF(ISERROR(VLOOKUP($A6390, Dropdownlisten!$A$3:$F$143, 2, FALSE)), "", VLOOKUP($A6390, Dropdownlisten!$A$3:$F$143, 2, FALSE))</f>
        <v>POI</v>
      </c>
      <c r="C6390" s="117">
        <f>IF(ISERROR(VLOOKUP($A6390, Dropdownlisten!$A$3:$F$143, 3, FALSE)), "", VLOOKUP($A6390, Dropdownlisten!$A$3:$F$143, 3, FALSE))</f>
        <v>4000</v>
      </c>
      <c r="D6390" s="117" t="str">
        <f>IF(ISERROR(VLOOKUP($A6390, Dropdownlisten!$A$3:$F$143, 4, FALSE)), "", VLOOKUP($A6390, Dropdownlisten!$A$3:$F$143, 4, FALSE))</f>
        <v>Soziales</v>
      </c>
      <c r="E6390" s="117" t="str">
        <f>IF(ISERROR(VLOOKUP($A6390, Dropdownlisten!$A$3:$F$143, 5, FALSE)), "", VLOOKUP($A6390, Dropdownlisten!$A$3:$F$143, 5, FALSE))</f>
        <v>4000_002</v>
      </c>
      <c r="F6390" s="117" t="str">
        <f>IF(ISERROR(VLOOKUP($A6390, Dropdownlisten!$A$3:$F$143, 6, FALSE)), "", VLOOKUP($A6390, Dropdownlisten!$A$3:$F$143, 6, FALSE))</f>
        <v>BeratungsstelleHilfswerk</v>
      </c>
      <c r="G6390" s="117" t="str">
        <f>VLOOKUP(E6390,Datenstruktur_fuer_R!$D$2:$F$141,3,FALSE)</f>
        <v>Point</v>
      </c>
      <c r="H6390" s="120" t="s">
        <v>288</v>
      </c>
      <c r="I6390" s="26" t="s">
        <v>1341</v>
      </c>
      <c r="J6390" s="26" t="s">
        <v>2253</v>
      </c>
      <c r="K6390" s="5" t="s">
        <v>1938</v>
      </c>
      <c r="L6390" s="5"/>
      <c r="M6390" s="5">
        <v>1</v>
      </c>
      <c r="N6390" s="5" t="s">
        <v>1173</v>
      </c>
    </row>
    <row r="6391" spans="1:14" x14ac:dyDescent="0.35">
      <c r="A6391" s="5" t="s">
        <v>666</v>
      </c>
      <c r="B6391" s="117" t="str">
        <f>IF(ISERROR(VLOOKUP($A6391, Dropdownlisten!$A$3:$F$143, 2, FALSE)), "", VLOOKUP($A6391, Dropdownlisten!$A$3:$F$143, 2, FALSE))</f>
        <v>POI</v>
      </c>
      <c r="C6391" s="117">
        <f>IF(ISERROR(VLOOKUP($A6391, Dropdownlisten!$A$3:$F$143, 3, FALSE)), "", VLOOKUP($A6391, Dropdownlisten!$A$3:$F$143, 3, FALSE))</f>
        <v>4000</v>
      </c>
      <c r="D6391" s="117" t="str">
        <f>IF(ISERROR(VLOOKUP($A6391, Dropdownlisten!$A$3:$F$143, 4, FALSE)), "", VLOOKUP($A6391, Dropdownlisten!$A$3:$F$143, 4, FALSE))</f>
        <v>Soziales</v>
      </c>
      <c r="E6391" s="117" t="str">
        <f>IF(ISERROR(VLOOKUP($A6391, Dropdownlisten!$A$3:$F$143, 5, FALSE)), "", VLOOKUP($A6391, Dropdownlisten!$A$3:$F$143, 5, FALSE))</f>
        <v>4000_002</v>
      </c>
      <c r="F6391" s="117" t="str">
        <f>IF(ISERROR(VLOOKUP($A6391, Dropdownlisten!$A$3:$F$143, 6, FALSE)), "", VLOOKUP($A6391, Dropdownlisten!$A$3:$F$143, 6, FALSE))</f>
        <v>BeratungsstelleHilfswerk</v>
      </c>
      <c r="G6391" s="117" t="str">
        <f>VLOOKUP(E6391,Datenstruktur_fuer_R!$D$2:$F$141,3,FALSE)</f>
        <v>Point</v>
      </c>
      <c r="H6391" s="120" t="s">
        <v>289</v>
      </c>
      <c r="I6391" s="26" t="s">
        <v>1341</v>
      </c>
      <c r="J6391" s="26" t="s">
        <v>2253</v>
      </c>
      <c r="K6391" s="5" t="s">
        <v>1939</v>
      </c>
      <c r="L6391" s="5"/>
      <c r="M6391" s="5">
        <v>1</v>
      </c>
      <c r="N6391" s="5" t="s">
        <v>1173</v>
      </c>
    </row>
    <row r="6392" spans="1:14" x14ac:dyDescent="0.35">
      <c r="A6392" s="5" t="s">
        <v>666</v>
      </c>
      <c r="B6392" s="117" t="str">
        <f>IF(ISERROR(VLOOKUP($A6392, Dropdownlisten!$A$3:$F$143, 2, FALSE)), "", VLOOKUP($A6392, Dropdownlisten!$A$3:$F$143, 2, FALSE))</f>
        <v>POI</v>
      </c>
      <c r="C6392" s="117">
        <f>IF(ISERROR(VLOOKUP($A6392, Dropdownlisten!$A$3:$F$143, 3, FALSE)), "", VLOOKUP($A6392, Dropdownlisten!$A$3:$F$143, 3, FALSE))</f>
        <v>4000</v>
      </c>
      <c r="D6392" s="117" t="str">
        <f>IF(ISERROR(VLOOKUP($A6392, Dropdownlisten!$A$3:$F$143, 4, FALSE)), "", VLOOKUP($A6392, Dropdownlisten!$A$3:$F$143, 4, FALSE))</f>
        <v>Soziales</v>
      </c>
      <c r="E6392" s="117" t="str">
        <f>IF(ISERROR(VLOOKUP($A6392, Dropdownlisten!$A$3:$F$143, 5, FALSE)), "", VLOOKUP($A6392, Dropdownlisten!$A$3:$F$143, 5, FALSE))</f>
        <v>4000_002</v>
      </c>
      <c r="F6392" s="117" t="str">
        <f>IF(ISERROR(VLOOKUP($A6392, Dropdownlisten!$A$3:$F$143, 6, FALSE)), "", VLOOKUP($A6392, Dropdownlisten!$A$3:$F$143, 6, FALSE))</f>
        <v>BeratungsstelleHilfswerk</v>
      </c>
      <c r="G6392" s="117" t="str">
        <f>VLOOKUP(E6392,Datenstruktur_fuer_R!$D$2:$F$141,3,FALSE)</f>
        <v>Point</v>
      </c>
      <c r="H6392" s="120" t="s">
        <v>293</v>
      </c>
      <c r="I6392" s="26" t="s">
        <v>1341</v>
      </c>
      <c r="J6392" s="26" t="s">
        <v>2253</v>
      </c>
      <c r="K6392" s="5" t="s">
        <v>1958</v>
      </c>
      <c r="L6392" s="5"/>
      <c r="M6392" s="5">
        <v>1</v>
      </c>
      <c r="N6392" s="5" t="s">
        <v>1173</v>
      </c>
    </row>
    <row r="6393" spans="1:14" x14ac:dyDescent="0.35">
      <c r="A6393" s="5" t="s">
        <v>666</v>
      </c>
      <c r="B6393" s="117" t="str">
        <f>IF(ISERROR(VLOOKUP($A6393, Dropdownlisten!$A$3:$F$143, 2, FALSE)), "", VLOOKUP($A6393, Dropdownlisten!$A$3:$F$143, 2, FALSE))</f>
        <v>POI</v>
      </c>
      <c r="C6393" s="117">
        <f>IF(ISERROR(VLOOKUP($A6393, Dropdownlisten!$A$3:$F$143, 3, FALSE)), "", VLOOKUP($A6393, Dropdownlisten!$A$3:$F$143, 3, FALSE))</f>
        <v>4000</v>
      </c>
      <c r="D6393" s="117" t="str">
        <f>IF(ISERROR(VLOOKUP($A6393, Dropdownlisten!$A$3:$F$143, 4, FALSE)), "", VLOOKUP($A6393, Dropdownlisten!$A$3:$F$143, 4, FALSE))</f>
        <v>Soziales</v>
      </c>
      <c r="E6393" s="117" t="str">
        <f>IF(ISERROR(VLOOKUP($A6393, Dropdownlisten!$A$3:$F$143, 5, FALSE)), "", VLOOKUP($A6393, Dropdownlisten!$A$3:$F$143, 5, FALSE))</f>
        <v>4000_002</v>
      </c>
      <c r="F6393" s="117" t="str">
        <f>IF(ISERROR(VLOOKUP($A6393, Dropdownlisten!$A$3:$F$143, 6, FALSE)), "", VLOOKUP($A6393, Dropdownlisten!$A$3:$F$143, 6, FALSE))</f>
        <v>BeratungsstelleHilfswerk</v>
      </c>
      <c r="G6393" s="117" t="str">
        <f>VLOOKUP(E6393,Datenstruktur_fuer_R!$D$2:$F$141,3,FALSE)</f>
        <v>Point</v>
      </c>
      <c r="H6393" s="120" t="s">
        <v>689</v>
      </c>
      <c r="I6393" s="26" t="s">
        <v>1341</v>
      </c>
      <c r="J6393" s="26" t="s">
        <v>2253</v>
      </c>
      <c r="K6393" s="5" t="s">
        <v>1958</v>
      </c>
      <c r="L6393" s="5" t="s">
        <v>2100</v>
      </c>
      <c r="M6393" s="5">
        <v>1</v>
      </c>
      <c r="N6393" s="5" t="s">
        <v>1173</v>
      </c>
    </row>
    <row r="6394" spans="1:14" x14ac:dyDescent="0.35">
      <c r="A6394" s="5" t="s">
        <v>666</v>
      </c>
      <c r="B6394" s="117" t="str">
        <f>IF(ISERROR(VLOOKUP($A6394, Dropdownlisten!$A$3:$F$143, 2, FALSE)), "", VLOOKUP($A6394, Dropdownlisten!$A$3:$F$143, 2, FALSE))</f>
        <v>POI</v>
      </c>
      <c r="C6394" s="117">
        <f>IF(ISERROR(VLOOKUP($A6394, Dropdownlisten!$A$3:$F$143, 3, FALSE)), "", VLOOKUP($A6394, Dropdownlisten!$A$3:$F$143, 3, FALSE))</f>
        <v>4000</v>
      </c>
      <c r="D6394" s="117" t="str">
        <f>IF(ISERROR(VLOOKUP($A6394, Dropdownlisten!$A$3:$F$143, 4, FALSE)), "", VLOOKUP($A6394, Dropdownlisten!$A$3:$F$143, 4, FALSE))</f>
        <v>Soziales</v>
      </c>
      <c r="E6394" s="117" t="str">
        <f>IF(ISERROR(VLOOKUP($A6394, Dropdownlisten!$A$3:$F$143, 5, FALSE)), "", VLOOKUP($A6394, Dropdownlisten!$A$3:$F$143, 5, FALSE))</f>
        <v>4000_002</v>
      </c>
      <c r="F6394" s="117" t="str">
        <f>IF(ISERROR(VLOOKUP($A6394, Dropdownlisten!$A$3:$F$143, 6, FALSE)), "", VLOOKUP($A6394, Dropdownlisten!$A$3:$F$143, 6, FALSE))</f>
        <v>BeratungsstelleHilfswerk</v>
      </c>
      <c r="G6394" s="117" t="str">
        <f>VLOOKUP(E6394,Datenstruktur_fuer_R!$D$2:$F$141,3,FALSE)</f>
        <v>Point</v>
      </c>
      <c r="H6394" s="120" t="s">
        <v>290</v>
      </c>
      <c r="I6394" s="26" t="s">
        <v>1341</v>
      </c>
      <c r="J6394" s="26" t="s">
        <v>2253</v>
      </c>
      <c r="K6394" s="5" t="s">
        <v>1936</v>
      </c>
      <c r="L6394" s="5"/>
      <c r="M6394" s="5">
        <v>1</v>
      </c>
      <c r="N6394" s="5" t="s">
        <v>1173</v>
      </c>
    </row>
    <row r="6395" spans="1:14" x14ac:dyDescent="0.35">
      <c r="A6395" s="5" t="s">
        <v>666</v>
      </c>
      <c r="B6395" s="117" t="str">
        <f>IF(ISERROR(VLOOKUP($A6395, Dropdownlisten!$A$3:$F$143, 2, FALSE)), "", VLOOKUP($A6395, Dropdownlisten!$A$3:$F$143, 2, FALSE))</f>
        <v>POI</v>
      </c>
      <c r="C6395" s="117">
        <f>IF(ISERROR(VLOOKUP($A6395, Dropdownlisten!$A$3:$F$143, 3, FALSE)), "", VLOOKUP($A6395, Dropdownlisten!$A$3:$F$143, 3, FALSE))</f>
        <v>4000</v>
      </c>
      <c r="D6395" s="117" t="str">
        <f>IF(ISERROR(VLOOKUP($A6395, Dropdownlisten!$A$3:$F$143, 4, FALSE)), "", VLOOKUP($A6395, Dropdownlisten!$A$3:$F$143, 4, FALSE))</f>
        <v>Soziales</v>
      </c>
      <c r="E6395" s="117" t="str">
        <f>IF(ISERROR(VLOOKUP($A6395, Dropdownlisten!$A$3:$F$143, 5, FALSE)), "", VLOOKUP($A6395, Dropdownlisten!$A$3:$F$143, 5, FALSE))</f>
        <v>4000_002</v>
      </c>
      <c r="F6395" s="117" t="str">
        <f>IF(ISERROR(VLOOKUP($A6395, Dropdownlisten!$A$3:$F$143, 6, FALSE)), "", VLOOKUP($A6395, Dropdownlisten!$A$3:$F$143, 6, FALSE))</f>
        <v>BeratungsstelleHilfswerk</v>
      </c>
      <c r="G6395" s="117" t="str">
        <f>VLOOKUP(E6395,Datenstruktur_fuer_R!$D$2:$F$141,3,FALSE)</f>
        <v>Point</v>
      </c>
      <c r="H6395" s="120" t="s">
        <v>291</v>
      </c>
      <c r="I6395" s="26" t="s">
        <v>1341</v>
      </c>
      <c r="J6395" s="26" t="s">
        <v>2253</v>
      </c>
      <c r="K6395" s="5" t="s">
        <v>1937</v>
      </c>
      <c r="L6395" s="5"/>
      <c r="M6395" s="5">
        <v>1</v>
      </c>
      <c r="N6395" s="5" t="s">
        <v>1173</v>
      </c>
    </row>
    <row r="6396" spans="1:14" x14ac:dyDescent="0.35">
      <c r="A6396" s="5" t="s">
        <v>666</v>
      </c>
      <c r="B6396" s="117" t="str">
        <f>IF(ISERROR(VLOOKUP($A6396, Dropdownlisten!$A$3:$F$143, 2, FALSE)), "", VLOOKUP($A6396, Dropdownlisten!$A$3:$F$143, 2, FALSE))</f>
        <v>POI</v>
      </c>
      <c r="C6396" s="117">
        <f>IF(ISERROR(VLOOKUP($A6396, Dropdownlisten!$A$3:$F$143, 3, FALSE)), "", VLOOKUP($A6396, Dropdownlisten!$A$3:$F$143, 3, FALSE))</f>
        <v>4000</v>
      </c>
      <c r="D6396" s="117" t="str">
        <f>IF(ISERROR(VLOOKUP($A6396, Dropdownlisten!$A$3:$F$143, 4, FALSE)), "", VLOOKUP($A6396, Dropdownlisten!$A$3:$F$143, 4, FALSE))</f>
        <v>Soziales</v>
      </c>
      <c r="E6396" s="117" t="str">
        <f>IF(ISERROR(VLOOKUP($A6396, Dropdownlisten!$A$3:$F$143, 5, FALSE)), "", VLOOKUP($A6396, Dropdownlisten!$A$3:$F$143, 5, FALSE))</f>
        <v>4000_002</v>
      </c>
      <c r="F6396" s="117" t="str">
        <f>IF(ISERROR(VLOOKUP($A6396, Dropdownlisten!$A$3:$F$143, 6, FALSE)), "", VLOOKUP($A6396, Dropdownlisten!$A$3:$F$143, 6, FALSE))</f>
        <v>BeratungsstelleHilfswerk</v>
      </c>
      <c r="G6396" s="117" t="str">
        <f>VLOOKUP(E6396,Datenstruktur_fuer_R!$D$2:$F$141,3,FALSE)</f>
        <v>Point</v>
      </c>
      <c r="H6396" s="120" t="s">
        <v>288</v>
      </c>
      <c r="I6396" s="26" t="s">
        <v>1341</v>
      </c>
      <c r="J6396" s="26" t="s">
        <v>2253</v>
      </c>
      <c r="K6396" s="5" t="s">
        <v>1938</v>
      </c>
      <c r="L6396" s="5"/>
      <c r="M6396" s="5">
        <v>1</v>
      </c>
      <c r="N6396" s="5" t="s">
        <v>1173</v>
      </c>
    </row>
    <row r="6397" spans="1:14" x14ac:dyDescent="0.35">
      <c r="A6397" s="5" t="s">
        <v>666</v>
      </c>
      <c r="B6397" s="117" t="str">
        <f>IF(ISERROR(VLOOKUP($A6397, Dropdownlisten!$A$3:$F$143, 2, FALSE)), "", VLOOKUP($A6397, Dropdownlisten!$A$3:$F$143, 2, FALSE))</f>
        <v>POI</v>
      </c>
      <c r="C6397" s="117">
        <f>IF(ISERROR(VLOOKUP($A6397, Dropdownlisten!$A$3:$F$143, 3, FALSE)), "", VLOOKUP($A6397, Dropdownlisten!$A$3:$F$143, 3, FALSE))</f>
        <v>4000</v>
      </c>
      <c r="D6397" s="117" t="str">
        <f>IF(ISERROR(VLOOKUP($A6397, Dropdownlisten!$A$3:$F$143, 4, FALSE)), "", VLOOKUP($A6397, Dropdownlisten!$A$3:$F$143, 4, FALSE))</f>
        <v>Soziales</v>
      </c>
      <c r="E6397" s="117" t="str">
        <f>IF(ISERROR(VLOOKUP($A6397, Dropdownlisten!$A$3:$F$143, 5, FALSE)), "", VLOOKUP($A6397, Dropdownlisten!$A$3:$F$143, 5, FALSE))</f>
        <v>4000_002</v>
      </c>
      <c r="F6397" s="117" t="str">
        <f>IF(ISERROR(VLOOKUP($A6397, Dropdownlisten!$A$3:$F$143, 6, FALSE)), "", VLOOKUP($A6397, Dropdownlisten!$A$3:$F$143, 6, FALSE))</f>
        <v>BeratungsstelleHilfswerk</v>
      </c>
      <c r="G6397" s="117" t="str">
        <f>VLOOKUP(E6397,Datenstruktur_fuer_R!$D$2:$F$141,3,FALSE)</f>
        <v>Point</v>
      </c>
      <c r="H6397" s="120" t="s">
        <v>289</v>
      </c>
      <c r="I6397" s="26" t="s">
        <v>1341</v>
      </c>
      <c r="J6397" s="26" t="s">
        <v>2253</v>
      </c>
      <c r="K6397" s="5" t="s">
        <v>1939</v>
      </c>
      <c r="L6397" s="5"/>
      <c r="M6397" s="5">
        <v>1</v>
      </c>
      <c r="N6397" s="5" t="s">
        <v>1173</v>
      </c>
    </row>
    <row r="6398" spans="1:14" x14ac:dyDescent="0.35">
      <c r="A6398" s="5" t="s">
        <v>666</v>
      </c>
      <c r="B6398" s="117" t="str">
        <f>IF(ISERROR(VLOOKUP($A6398, Dropdownlisten!$A$3:$F$143, 2, FALSE)), "", VLOOKUP($A6398, Dropdownlisten!$A$3:$F$143, 2, FALSE))</f>
        <v>POI</v>
      </c>
      <c r="C6398" s="117">
        <f>IF(ISERROR(VLOOKUP($A6398, Dropdownlisten!$A$3:$F$143, 3, FALSE)), "", VLOOKUP($A6398, Dropdownlisten!$A$3:$F$143, 3, FALSE))</f>
        <v>4000</v>
      </c>
      <c r="D6398" s="117" t="str">
        <f>IF(ISERROR(VLOOKUP($A6398, Dropdownlisten!$A$3:$F$143, 4, FALSE)), "", VLOOKUP($A6398, Dropdownlisten!$A$3:$F$143, 4, FALSE))</f>
        <v>Soziales</v>
      </c>
      <c r="E6398" s="117" t="str">
        <f>IF(ISERROR(VLOOKUP($A6398, Dropdownlisten!$A$3:$F$143, 5, FALSE)), "", VLOOKUP($A6398, Dropdownlisten!$A$3:$F$143, 5, FALSE))</f>
        <v>4000_002</v>
      </c>
      <c r="F6398" s="117" t="str">
        <f>IF(ISERROR(VLOOKUP($A6398, Dropdownlisten!$A$3:$F$143, 6, FALSE)), "", VLOOKUP($A6398, Dropdownlisten!$A$3:$F$143, 6, FALSE))</f>
        <v>BeratungsstelleHilfswerk</v>
      </c>
      <c r="G6398" s="117" t="str">
        <f>VLOOKUP(E6398,Datenstruktur_fuer_R!$D$2:$F$141,3,FALSE)</f>
        <v>Point</v>
      </c>
      <c r="H6398" s="120" t="s">
        <v>293</v>
      </c>
      <c r="I6398" s="26" t="s">
        <v>1341</v>
      </c>
      <c r="J6398" s="26" t="s">
        <v>2253</v>
      </c>
      <c r="K6398" s="5" t="s">
        <v>1958</v>
      </c>
      <c r="L6398" s="5"/>
      <c r="M6398" s="5">
        <v>1</v>
      </c>
      <c r="N6398" s="5" t="s">
        <v>1173</v>
      </c>
    </row>
    <row r="6399" spans="1:14" x14ac:dyDescent="0.35">
      <c r="A6399" s="5" t="s">
        <v>666</v>
      </c>
      <c r="B6399" s="117" t="str">
        <f>IF(ISERROR(VLOOKUP($A6399, Dropdownlisten!$A$3:$F$143, 2, FALSE)), "", VLOOKUP($A6399, Dropdownlisten!$A$3:$F$143, 2, FALSE))</f>
        <v>POI</v>
      </c>
      <c r="C6399" s="117">
        <f>IF(ISERROR(VLOOKUP($A6399, Dropdownlisten!$A$3:$F$143, 3, FALSE)), "", VLOOKUP($A6399, Dropdownlisten!$A$3:$F$143, 3, FALSE))</f>
        <v>4000</v>
      </c>
      <c r="D6399" s="117" t="str">
        <f>IF(ISERROR(VLOOKUP($A6399, Dropdownlisten!$A$3:$F$143, 4, FALSE)), "", VLOOKUP($A6399, Dropdownlisten!$A$3:$F$143, 4, FALSE))</f>
        <v>Soziales</v>
      </c>
      <c r="E6399" s="117" t="str">
        <f>IF(ISERROR(VLOOKUP($A6399, Dropdownlisten!$A$3:$F$143, 5, FALSE)), "", VLOOKUP($A6399, Dropdownlisten!$A$3:$F$143, 5, FALSE))</f>
        <v>4000_002</v>
      </c>
      <c r="F6399" s="117" t="str">
        <f>IF(ISERROR(VLOOKUP($A6399, Dropdownlisten!$A$3:$F$143, 6, FALSE)), "", VLOOKUP($A6399, Dropdownlisten!$A$3:$F$143, 6, FALSE))</f>
        <v>BeratungsstelleHilfswerk</v>
      </c>
      <c r="G6399" s="117" t="str">
        <f>VLOOKUP(E6399,Datenstruktur_fuer_R!$D$2:$F$141,3,FALSE)</f>
        <v>Point</v>
      </c>
      <c r="H6399" s="120" t="s">
        <v>689</v>
      </c>
      <c r="I6399" s="26" t="s">
        <v>1341</v>
      </c>
      <c r="J6399" s="26" t="s">
        <v>2253</v>
      </c>
      <c r="K6399" s="5" t="s">
        <v>1958</v>
      </c>
      <c r="L6399" s="5" t="s">
        <v>2101</v>
      </c>
      <c r="M6399" s="5">
        <v>1</v>
      </c>
      <c r="N6399" s="5" t="s">
        <v>1173</v>
      </c>
    </row>
    <row r="6400" spans="1:14" x14ac:dyDescent="0.35">
      <c r="A6400" s="5" t="s">
        <v>666</v>
      </c>
      <c r="B6400" s="117" t="str">
        <f>IF(ISERROR(VLOOKUP($A6400, Dropdownlisten!$A$3:$F$143, 2, FALSE)), "", VLOOKUP($A6400, Dropdownlisten!$A$3:$F$143, 2, FALSE))</f>
        <v>POI</v>
      </c>
      <c r="C6400" s="117">
        <f>IF(ISERROR(VLOOKUP($A6400, Dropdownlisten!$A$3:$F$143, 3, FALSE)), "", VLOOKUP($A6400, Dropdownlisten!$A$3:$F$143, 3, FALSE))</f>
        <v>4000</v>
      </c>
      <c r="D6400" s="117" t="str">
        <f>IF(ISERROR(VLOOKUP($A6400, Dropdownlisten!$A$3:$F$143, 4, FALSE)), "", VLOOKUP($A6400, Dropdownlisten!$A$3:$F$143, 4, FALSE))</f>
        <v>Soziales</v>
      </c>
      <c r="E6400" s="117" t="str">
        <f>IF(ISERROR(VLOOKUP($A6400, Dropdownlisten!$A$3:$F$143, 5, FALSE)), "", VLOOKUP($A6400, Dropdownlisten!$A$3:$F$143, 5, FALSE))</f>
        <v>4000_002</v>
      </c>
      <c r="F6400" s="117" t="str">
        <f>IF(ISERROR(VLOOKUP($A6400, Dropdownlisten!$A$3:$F$143, 6, FALSE)), "", VLOOKUP($A6400, Dropdownlisten!$A$3:$F$143, 6, FALSE))</f>
        <v>BeratungsstelleHilfswerk</v>
      </c>
      <c r="G6400" s="117" t="str">
        <f>VLOOKUP(E6400,Datenstruktur_fuer_R!$D$2:$F$141,3,FALSE)</f>
        <v>Point</v>
      </c>
      <c r="H6400" s="120" t="s">
        <v>689</v>
      </c>
      <c r="I6400" s="26" t="s">
        <v>1341</v>
      </c>
      <c r="J6400" s="26" t="s">
        <v>2253</v>
      </c>
      <c r="K6400" s="5" t="s">
        <v>1958</v>
      </c>
      <c r="L6400" s="5" t="s">
        <v>2102</v>
      </c>
      <c r="M6400" s="5">
        <v>1</v>
      </c>
      <c r="N6400" s="5" t="s">
        <v>1173</v>
      </c>
    </row>
    <row r="6401" spans="1:14" x14ac:dyDescent="0.35">
      <c r="A6401" s="5" t="s">
        <v>666</v>
      </c>
      <c r="B6401" s="117" t="str">
        <f>IF(ISERROR(VLOOKUP($A6401, Dropdownlisten!$A$3:$F$143, 2, FALSE)), "", VLOOKUP($A6401, Dropdownlisten!$A$3:$F$143, 2, FALSE))</f>
        <v>POI</v>
      </c>
      <c r="C6401" s="117">
        <f>IF(ISERROR(VLOOKUP($A6401, Dropdownlisten!$A$3:$F$143, 3, FALSE)), "", VLOOKUP($A6401, Dropdownlisten!$A$3:$F$143, 3, FALSE))</f>
        <v>4000</v>
      </c>
      <c r="D6401" s="117" t="str">
        <f>IF(ISERROR(VLOOKUP($A6401, Dropdownlisten!$A$3:$F$143, 4, FALSE)), "", VLOOKUP($A6401, Dropdownlisten!$A$3:$F$143, 4, FALSE))</f>
        <v>Soziales</v>
      </c>
      <c r="E6401" s="117" t="str">
        <f>IF(ISERROR(VLOOKUP($A6401, Dropdownlisten!$A$3:$F$143, 5, FALSE)), "", VLOOKUP($A6401, Dropdownlisten!$A$3:$F$143, 5, FALSE))</f>
        <v>4000_002</v>
      </c>
      <c r="F6401" s="117" t="str">
        <f>IF(ISERROR(VLOOKUP($A6401, Dropdownlisten!$A$3:$F$143, 6, FALSE)), "", VLOOKUP($A6401, Dropdownlisten!$A$3:$F$143, 6, FALSE))</f>
        <v>BeratungsstelleHilfswerk</v>
      </c>
      <c r="G6401" s="117" t="str">
        <f>VLOOKUP(E6401,Datenstruktur_fuer_R!$D$2:$F$141,3,FALSE)</f>
        <v>Point</v>
      </c>
      <c r="H6401" s="120" t="s">
        <v>689</v>
      </c>
      <c r="I6401" s="26" t="s">
        <v>1341</v>
      </c>
      <c r="J6401" s="26" t="s">
        <v>2253</v>
      </c>
      <c r="K6401" s="5" t="s">
        <v>1958</v>
      </c>
      <c r="L6401" s="5" t="s">
        <v>2103</v>
      </c>
      <c r="M6401" s="5">
        <v>1</v>
      </c>
      <c r="N6401" s="5" t="s">
        <v>1173</v>
      </c>
    </row>
    <row r="6402" spans="1:14" x14ac:dyDescent="0.35">
      <c r="A6402" s="5" t="s">
        <v>666</v>
      </c>
      <c r="B6402" s="117" t="str">
        <f>IF(ISERROR(VLOOKUP($A6402, Dropdownlisten!$A$3:$F$143, 2, FALSE)), "", VLOOKUP($A6402, Dropdownlisten!$A$3:$F$143, 2, FALSE))</f>
        <v>POI</v>
      </c>
      <c r="C6402" s="117">
        <f>IF(ISERROR(VLOOKUP($A6402, Dropdownlisten!$A$3:$F$143, 3, FALSE)), "", VLOOKUP($A6402, Dropdownlisten!$A$3:$F$143, 3, FALSE))</f>
        <v>4000</v>
      </c>
      <c r="D6402" s="117" t="str">
        <f>IF(ISERROR(VLOOKUP($A6402, Dropdownlisten!$A$3:$F$143, 4, FALSE)), "", VLOOKUP($A6402, Dropdownlisten!$A$3:$F$143, 4, FALSE))</f>
        <v>Soziales</v>
      </c>
      <c r="E6402" s="117" t="str">
        <f>IF(ISERROR(VLOOKUP($A6402, Dropdownlisten!$A$3:$F$143, 5, FALSE)), "", VLOOKUP($A6402, Dropdownlisten!$A$3:$F$143, 5, FALSE))</f>
        <v>4000_002</v>
      </c>
      <c r="F6402" s="117" t="str">
        <f>IF(ISERROR(VLOOKUP($A6402, Dropdownlisten!$A$3:$F$143, 6, FALSE)), "", VLOOKUP($A6402, Dropdownlisten!$A$3:$F$143, 6, FALSE))</f>
        <v>BeratungsstelleHilfswerk</v>
      </c>
      <c r="G6402" s="117" t="str">
        <f>VLOOKUP(E6402,Datenstruktur_fuer_R!$D$2:$F$141,3,FALSE)</f>
        <v>Point</v>
      </c>
      <c r="H6402" s="120" t="s">
        <v>290</v>
      </c>
      <c r="I6402" s="26" t="s">
        <v>1341</v>
      </c>
      <c r="J6402" s="26" t="s">
        <v>2253</v>
      </c>
      <c r="K6402" s="5" t="s">
        <v>1936</v>
      </c>
      <c r="L6402" s="5"/>
      <c r="M6402" s="5">
        <v>1</v>
      </c>
      <c r="N6402" s="5" t="s">
        <v>1173</v>
      </c>
    </row>
    <row r="6403" spans="1:14" x14ac:dyDescent="0.35">
      <c r="A6403" s="5" t="s">
        <v>666</v>
      </c>
      <c r="B6403" s="117" t="str">
        <f>IF(ISERROR(VLOOKUP($A6403, Dropdownlisten!$A$3:$F$143, 2, FALSE)), "", VLOOKUP($A6403, Dropdownlisten!$A$3:$F$143, 2, FALSE))</f>
        <v>POI</v>
      </c>
      <c r="C6403" s="117">
        <f>IF(ISERROR(VLOOKUP($A6403, Dropdownlisten!$A$3:$F$143, 3, FALSE)), "", VLOOKUP($A6403, Dropdownlisten!$A$3:$F$143, 3, FALSE))</f>
        <v>4000</v>
      </c>
      <c r="D6403" s="117" t="str">
        <f>IF(ISERROR(VLOOKUP($A6403, Dropdownlisten!$A$3:$F$143, 4, FALSE)), "", VLOOKUP($A6403, Dropdownlisten!$A$3:$F$143, 4, FALSE))</f>
        <v>Soziales</v>
      </c>
      <c r="E6403" s="117" t="str">
        <f>IF(ISERROR(VLOOKUP($A6403, Dropdownlisten!$A$3:$F$143, 5, FALSE)), "", VLOOKUP($A6403, Dropdownlisten!$A$3:$F$143, 5, FALSE))</f>
        <v>4000_002</v>
      </c>
      <c r="F6403" s="117" t="str">
        <f>IF(ISERROR(VLOOKUP($A6403, Dropdownlisten!$A$3:$F$143, 6, FALSE)), "", VLOOKUP($A6403, Dropdownlisten!$A$3:$F$143, 6, FALSE))</f>
        <v>BeratungsstelleHilfswerk</v>
      </c>
      <c r="G6403" s="117" t="str">
        <f>VLOOKUP(E6403,Datenstruktur_fuer_R!$D$2:$F$141,3,FALSE)</f>
        <v>Point</v>
      </c>
      <c r="H6403" s="120" t="s">
        <v>291</v>
      </c>
      <c r="I6403" s="26" t="s">
        <v>1341</v>
      </c>
      <c r="J6403" s="26" t="s">
        <v>2253</v>
      </c>
      <c r="K6403" s="5" t="s">
        <v>1937</v>
      </c>
      <c r="L6403" s="5"/>
      <c r="M6403" s="5">
        <v>1</v>
      </c>
      <c r="N6403" s="5" t="s">
        <v>1173</v>
      </c>
    </row>
    <row r="6404" spans="1:14" x14ac:dyDescent="0.35">
      <c r="A6404" s="5" t="s">
        <v>666</v>
      </c>
      <c r="B6404" s="117" t="str">
        <f>IF(ISERROR(VLOOKUP($A6404, Dropdownlisten!$A$3:$F$143, 2, FALSE)), "", VLOOKUP($A6404, Dropdownlisten!$A$3:$F$143, 2, FALSE))</f>
        <v>POI</v>
      </c>
      <c r="C6404" s="117">
        <f>IF(ISERROR(VLOOKUP($A6404, Dropdownlisten!$A$3:$F$143, 3, FALSE)), "", VLOOKUP($A6404, Dropdownlisten!$A$3:$F$143, 3, FALSE))</f>
        <v>4000</v>
      </c>
      <c r="D6404" s="117" t="str">
        <f>IF(ISERROR(VLOOKUP($A6404, Dropdownlisten!$A$3:$F$143, 4, FALSE)), "", VLOOKUP($A6404, Dropdownlisten!$A$3:$F$143, 4, FALSE))</f>
        <v>Soziales</v>
      </c>
      <c r="E6404" s="117" t="str">
        <f>IF(ISERROR(VLOOKUP($A6404, Dropdownlisten!$A$3:$F$143, 5, FALSE)), "", VLOOKUP($A6404, Dropdownlisten!$A$3:$F$143, 5, FALSE))</f>
        <v>4000_002</v>
      </c>
      <c r="F6404" s="117" t="str">
        <f>IF(ISERROR(VLOOKUP($A6404, Dropdownlisten!$A$3:$F$143, 6, FALSE)), "", VLOOKUP($A6404, Dropdownlisten!$A$3:$F$143, 6, FALSE))</f>
        <v>BeratungsstelleHilfswerk</v>
      </c>
      <c r="G6404" s="117" t="str">
        <f>VLOOKUP(E6404,Datenstruktur_fuer_R!$D$2:$F$141,3,FALSE)</f>
        <v>Point</v>
      </c>
      <c r="H6404" s="120" t="s">
        <v>288</v>
      </c>
      <c r="I6404" s="26" t="s">
        <v>1341</v>
      </c>
      <c r="J6404" s="26" t="s">
        <v>2253</v>
      </c>
      <c r="K6404" s="5" t="s">
        <v>1938</v>
      </c>
      <c r="L6404" s="5"/>
      <c r="M6404" s="5">
        <v>1</v>
      </c>
      <c r="N6404" s="5" t="s">
        <v>1173</v>
      </c>
    </row>
    <row r="6405" spans="1:14" x14ac:dyDescent="0.35">
      <c r="A6405" s="5" t="s">
        <v>666</v>
      </c>
      <c r="B6405" s="117" t="str">
        <f>IF(ISERROR(VLOOKUP($A6405, Dropdownlisten!$A$3:$F$143, 2, FALSE)), "", VLOOKUP($A6405, Dropdownlisten!$A$3:$F$143, 2, FALSE))</f>
        <v>POI</v>
      </c>
      <c r="C6405" s="117">
        <f>IF(ISERROR(VLOOKUP($A6405, Dropdownlisten!$A$3:$F$143, 3, FALSE)), "", VLOOKUP($A6405, Dropdownlisten!$A$3:$F$143, 3, FALSE))</f>
        <v>4000</v>
      </c>
      <c r="D6405" s="117" t="str">
        <f>IF(ISERROR(VLOOKUP($A6405, Dropdownlisten!$A$3:$F$143, 4, FALSE)), "", VLOOKUP($A6405, Dropdownlisten!$A$3:$F$143, 4, FALSE))</f>
        <v>Soziales</v>
      </c>
      <c r="E6405" s="117" t="str">
        <f>IF(ISERROR(VLOOKUP($A6405, Dropdownlisten!$A$3:$F$143, 5, FALSE)), "", VLOOKUP($A6405, Dropdownlisten!$A$3:$F$143, 5, FALSE))</f>
        <v>4000_002</v>
      </c>
      <c r="F6405" s="117" t="str">
        <f>IF(ISERROR(VLOOKUP($A6405, Dropdownlisten!$A$3:$F$143, 6, FALSE)), "", VLOOKUP($A6405, Dropdownlisten!$A$3:$F$143, 6, FALSE))</f>
        <v>BeratungsstelleHilfswerk</v>
      </c>
      <c r="G6405" s="117" t="str">
        <f>VLOOKUP(E6405,Datenstruktur_fuer_R!$D$2:$F$141,3,FALSE)</f>
        <v>Point</v>
      </c>
      <c r="H6405" s="120" t="s">
        <v>289</v>
      </c>
      <c r="I6405" s="26" t="s">
        <v>1341</v>
      </c>
      <c r="J6405" s="26" t="s">
        <v>2253</v>
      </c>
      <c r="K6405" s="5" t="s">
        <v>1939</v>
      </c>
      <c r="L6405" s="5"/>
      <c r="M6405" s="5">
        <v>1</v>
      </c>
      <c r="N6405" s="5" t="s">
        <v>1173</v>
      </c>
    </row>
    <row r="6406" spans="1:14" x14ac:dyDescent="0.35">
      <c r="A6406" s="5" t="s">
        <v>666</v>
      </c>
      <c r="B6406" s="117" t="str">
        <f>IF(ISERROR(VLOOKUP($A6406, Dropdownlisten!$A$3:$F$143, 2, FALSE)), "", VLOOKUP($A6406, Dropdownlisten!$A$3:$F$143, 2, FALSE))</f>
        <v>POI</v>
      </c>
      <c r="C6406" s="117">
        <f>IF(ISERROR(VLOOKUP($A6406, Dropdownlisten!$A$3:$F$143, 3, FALSE)), "", VLOOKUP($A6406, Dropdownlisten!$A$3:$F$143, 3, FALSE))</f>
        <v>4000</v>
      </c>
      <c r="D6406" s="117" t="str">
        <f>IF(ISERROR(VLOOKUP($A6406, Dropdownlisten!$A$3:$F$143, 4, FALSE)), "", VLOOKUP($A6406, Dropdownlisten!$A$3:$F$143, 4, FALSE))</f>
        <v>Soziales</v>
      </c>
      <c r="E6406" s="117" t="str">
        <f>IF(ISERROR(VLOOKUP($A6406, Dropdownlisten!$A$3:$F$143, 5, FALSE)), "", VLOOKUP($A6406, Dropdownlisten!$A$3:$F$143, 5, FALSE))</f>
        <v>4000_002</v>
      </c>
      <c r="F6406" s="117" t="str">
        <f>IF(ISERROR(VLOOKUP($A6406, Dropdownlisten!$A$3:$F$143, 6, FALSE)), "", VLOOKUP($A6406, Dropdownlisten!$A$3:$F$143, 6, FALSE))</f>
        <v>BeratungsstelleHilfswerk</v>
      </c>
      <c r="G6406" s="117" t="str">
        <f>VLOOKUP(E6406,Datenstruktur_fuer_R!$D$2:$F$141,3,FALSE)</f>
        <v>Point</v>
      </c>
      <c r="H6406" s="120" t="s">
        <v>293</v>
      </c>
      <c r="I6406" s="26" t="s">
        <v>1341</v>
      </c>
      <c r="J6406" s="26" t="s">
        <v>2253</v>
      </c>
      <c r="K6406" s="5" t="s">
        <v>1958</v>
      </c>
      <c r="L6406" s="5"/>
      <c r="M6406" s="5">
        <v>1</v>
      </c>
      <c r="N6406" s="5" t="s">
        <v>1173</v>
      </c>
    </row>
    <row r="6407" spans="1:14" x14ac:dyDescent="0.35">
      <c r="A6407" s="5" t="s">
        <v>688</v>
      </c>
      <c r="B6407" s="117" t="str">
        <f>IF(ISERROR(VLOOKUP($A6407, Dropdownlisten!$A$3:$F$143, 2, FALSE)), "", VLOOKUP($A6407, Dropdownlisten!$A$3:$F$143, 2, FALSE))</f>
        <v>POI</v>
      </c>
      <c r="C6407" s="117">
        <f>IF(ISERROR(VLOOKUP($A6407, Dropdownlisten!$A$3:$F$143, 3, FALSE)), "", VLOOKUP($A6407, Dropdownlisten!$A$3:$F$143, 3, FALSE))</f>
        <v>4000</v>
      </c>
      <c r="D6407" s="117" t="str">
        <f>IF(ISERROR(VLOOKUP($A6407, Dropdownlisten!$A$3:$F$143, 4, FALSE)), "", VLOOKUP($A6407, Dropdownlisten!$A$3:$F$143, 4, FALSE))</f>
        <v>Soziales</v>
      </c>
      <c r="E6407" s="117" t="str">
        <f>IF(ISERROR(VLOOKUP($A6407, Dropdownlisten!$A$3:$F$143, 5, FALSE)), "", VLOOKUP($A6407, Dropdownlisten!$A$3:$F$143, 5, FALSE))</f>
        <v>4000_006</v>
      </c>
      <c r="F6407" s="117" t="str">
        <f>IF(ISERROR(VLOOKUP($A6407, Dropdownlisten!$A$3:$F$143, 6, FALSE)), "", VLOOKUP($A6407, Dropdownlisten!$A$3:$F$143, 6, FALSE))</f>
        <v>Integrationshilfe</v>
      </c>
      <c r="G6407" s="117" t="str">
        <f>VLOOKUP(E6407,Datenstruktur_fuer_R!$D$2:$F$141,3,FALSE)</f>
        <v>Point</v>
      </c>
      <c r="H6407" s="120" t="s">
        <v>689</v>
      </c>
      <c r="I6407" s="26" t="s">
        <v>1341</v>
      </c>
      <c r="J6407" s="26" t="s">
        <v>2253</v>
      </c>
      <c r="K6407" s="5" t="s">
        <v>1958</v>
      </c>
      <c r="L6407" s="5" t="s">
        <v>2104</v>
      </c>
      <c r="M6407" s="5">
        <v>1</v>
      </c>
      <c r="N6407" s="5" t="s">
        <v>1173</v>
      </c>
    </row>
    <row r="6408" spans="1:14" x14ac:dyDescent="0.35">
      <c r="A6408" s="5" t="s">
        <v>688</v>
      </c>
      <c r="B6408" s="117" t="str">
        <f>IF(ISERROR(VLOOKUP($A6408, Dropdownlisten!$A$3:$F$143, 2, FALSE)), "", VLOOKUP($A6408, Dropdownlisten!$A$3:$F$143, 2, FALSE))</f>
        <v>POI</v>
      </c>
      <c r="C6408" s="117">
        <f>IF(ISERROR(VLOOKUP($A6408, Dropdownlisten!$A$3:$F$143, 3, FALSE)), "", VLOOKUP($A6408, Dropdownlisten!$A$3:$F$143, 3, FALSE))</f>
        <v>4000</v>
      </c>
      <c r="D6408" s="117" t="str">
        <f>IF(ISERROR(VLOOKUP($A6408, Dropdownlisten!$A$3:$F$143, 4, FALSE)), "", VLOOKUP($A6408, Dropdownlisten!$A$3:$F$143, 4, FALSE))</f>
        <v>Soziales</v>
      </c>
      <c r="E6408" s="117" t="str">
        <f>IF(ISERROR(VLOOKUP($A6408, Dropdownlisten!$A$3:$F$143, 5, FALSE)), "", VLOOKUP($A6408, Dropdownlisten!$A$3:$F$143, 5, FALSE))</f>
        <v>4000_006</v>
      </c>
      <c r="F6408" s="117" t="str">
        <f>IF(ISERROR(VLOOKUP($A6408, Dropdownlisten!$A$3:$F$143, 6, FALSE)), "", VLOOKUP($A6408, Dropdownlisten!$A$3:$F$143, 6, FALSE))</f>
        <v>Integrationshilfe</v>
      </c>
      <c r="G6408" s="117" t="str">
        <f>VLOOKUP(E6408,Datenstruktur_fuer_R!$D$2:$F$141,3,FALSE)</f>
        <v>Point</v>
      </c>
      <c r="H6408" s="120" t="s">
        <v>689</v>
      </c>
      <c r="I6408" s="26" t="s">
        <v>1341</v>
      </c>
      <c r="J6408" s="26" t="s">
        <v>2253</v>
      </c>
      <c r="K6408" s="5" t="s">
        <v>1958</v>
      </c>
      <c r="L6408" s="5" t="s">
        <v>2105</v>
      </c>
      <c r="M6408" s="5">
        <v>1</v>
      </c>
      <c r="N6408" s="5" t="s">
        <v>1173</v>
      </c>
    </row>
    <row r="6409" spans="1:14" x14ac:dyDescent="0.35">
      <c r="A6409" s="5" t="s">
        <v>688</v>
      </c>
      <c r="B6409" s="117" t="str">
        <f>IF(ISERROR(VLOOKUP($A6409, Dropdownlisten!$A$3:$F$143, 2, FALSE)), "", VLOOKUP($A6409, Dropdownlisten!$A$3:$F$143, 2, FALSE))</f>
        <v>POI</v>
      </c>
      <c r="C6409" s="117">
        <f>IF(ISERROR(VLOOKUP($A6409, Dropdownlisten!$A$3:$F$143, 3, FALSE)), "", VLOOKUP($A6409, Dropdownlisten!$A$3:$F$143, 3, FALSE))</f>
        <v>4000</v>
      </c>
      <c r="D6409" s="117" t="str">
        <f>IF(ISERROR(VLOOKUP($A6409, Dropdownlisten!$A$3:$F$143, 4, FALSE)), "", VLOOKUP($A6409, Dropdownlisten!$A$3:$F$143, 4, FALSE))</f>
        <v>Soziales</v>
      </c>
      <c r="E6409" s="117" t="str">
        <f>IF(ISERROR(VLOOKUP($A6409, Dropdownlisten!$A$3:$F$143, 5, FALSE)), "", VLOOKUP($A6409, Dropdownlisten!$A$3:$F$143, 5, FALSE))</f>
        <v>4000_006</v>
      </c>
      <c r="F6409" s="117" t="str">
        <f>IF(ISERROR(VLOOKUP($A6409, Dropdownlisten!$A$3:$F$143, 6, FALSE)), "", VLOOKUP($A6409, Dropdownlisten!$A$3:$F$143, 6, FALSE))</f>
        <v>Integrationshilfe</v>
      </c>
      <c r="G6409" s="117" t="str">
        <f>VLOOKUP(E6409,Datenstruktur_fuer_R!$D$2:$F$141,3,FALSE)</f>
        <v>Point</v>
      </c>
      <c r="H6409" s="120" t="s">
        <v>689</v>
      </c>
      <c r="I6409" s="26" t="s">
        <v>1341</v>
      </c>
      <c r="J6409" s="26" t="s">
        <v>2253</v>
      </c>
      <c r="K6409" s="5" t="s">
        <v>1958</v>
      </c>
      <c r="L6409" s="5" t="s">
        <v>2106</v>
      </c>
      <c r="M6409" s="5">
        <v>1</v>
      </c>
      <c r="N6409" s="5" t="s">
        <v>1173</v>
      </c>
    </row>
    <row r="6410" spans="1:14" x14ac:dyDescent="0.35">
      <c r="A6410" s="5" t="s">
        <v>688</v>
      </c>
      <c r="B6410" s="117" t="str">
        <f>IF(ISERROR(VLOOKUP($A6410, Dropdownlisten!$A$3:$F$143, 2, FALSE)), "", VLOOKUP($A6410, Dropdownlisten!$A$3:$F$143, 2, FALSE))</f>
        <v>POI</v>
      </c>
      <c r="C6410" s="117">
        <f>IF(ISERROR(VLOOKUP($A6410, Dropdownlisten!$A$3:$F$143, 3, FALSE)), "", VLOOKUP($A6410, Dropdownlisten!$A$3:$F$143, 3, FALSE))</f>
        <v>4000</v>
      </c>
      <c r="D6410" s="117" t="str">
        <f>IF(ISERROR(VLOOKUP($A6410, Dropdownlisten!$A$3:$F$143, 4, FALSE)), "", VLOOKUP($A6410, Dropdownlisten!$A$3:$F$143, 4, FALSE))</f>
        <v>Soziales</v>
      </c>
      <c r="E6410" s="117" t="str">
        <f>IF(ISERROR(VLOOKUP($A6410, Dropdownlisten!$A$3:$F$143, 5, FALSE)), "", VLOOKUP($A6410, Dropdownlisten!$A$3:$F$143, 5, FALSE))</f>
        <v>4000_006</v>
      </c>
      <c r="F6410" s="117" t="str">
        <f>IF(ISERROR(VLOOKUP($A6410, Dropdownlisten!$A$3:$F$143, 6, FALSE)), "", VLOOKUP($A6410, Dropdownlisten!$A$3:$F$143, 6, FALSE))</f>
        <v>Integrationshilfe</v>
      </c>
      <c r="G6410" s="117" t="str">
        <f>VLOOKUP(E6410,Datenstruktur_fuer_R!$D$2:$F$141,3,FALSE)</f>
        <v>Point</v>
      </c>
      <c r="H6410" s="120" t="s">
        <v>689</v>
      </c>
      <c r="I6410" s="26" t="s">
        <v>1341</v>
      </c>
      <c r="J6410" s="26" t="s">
        <v>2253</v>
      </c>
      <c r="K6410" s="5" t="s">
        <v>1958</v>
      </c>
      <c r="L6410" s="5" t="s">
        <v>2107</v>
      </c>
      <c r="M6410" s="5">
        <v>1</v>
      </c>
      <c r="N6410" s="5" t="s">
        <v>1173</v>
      </c>
    </row>
    <row r="6411" spans="1:14" x14ac:dyDescent="0.35">
      <c r="A6411" s="5" t="s">
        <v>688</v>
      </c>
      <c r="B6411" s="117" t="str">
        <f>IF(ISERROR(VLOOKUP($A6411, Dropdownlisten!$A$3:$F$143, 2, FALSE)), "", VLOOKUP($A6411, Dropdownlisten!$A$3:$F$143, 2, FALSE))</f>
        <v>POI</v>
      </c>
      <c r="C6411" s="117">
        <f>IF(ISERROR(VLOOKUP($A6411, Dropdownlisten!$A$3:$F$143, 3, FALSE)), "", VLOOKUP($A6411, Dropdownlisten!$A$3:$F$143, 3, FALSE))</f>
        <v>4000</v>
      </c>
      <c r="D6411" s="117" t="str">
        <f>IF(ISERROR(VLOOKUP($A6411, Dropdownlisten!$A$3:$F$143, 4, FALSE)), "", VLOOKUP($A6411, Dropdownlisten!$A$3:$F$143, 4, FALSE))</f>
        <v>Soziales</v>
      </c>
      <c r="E6411" s="117" t="str">
        <f>IF(ISERROR(VLOOKUP($A6411, Dropdownlisten!$A$3:$F$143, 5, FALSE)), "", VLOOKUP($A6411, Dropdownlisten!$A$3:$F$143, 5, FALSE))</f>
        <v>4000_006</v>
      </c>
      <c r="F6411" s="117" t="str">
        <f>IF(ISERROR(VLOOKUP($A6411, Dropdownlisten!$A$3:$F$143, 6, FALSE)), "", VLOOKUP($A6411, Dropdownlisten!$A$3:$F$143, 6, FALSE))</f>
        <v>Integrationshilfe</v>
      </c>
      <c r="G6411" s="117" t="str">
        <f>VLOOKUP(E6411,Datenstruktur_fuer_R!$D$2:$F$141,3,FALSE)</f>
        <v>Point</v>
      </c>
      <c r="H6411" s="120" t="s">
        <v>689</v>
      </c>
      <c r="I6411" s="26" t="s">
        <v>1341</v>
      </c>
      <c r="J6411" s="26" t="s">
        <v>2253</v>
      </c>
      <c r="K6411" s="5" t="s">
        <v>1958</v>
      </c>
      <c r="L6411" s="5" t="s">
        <v>2108</v>
      </c>
      <c r="M6411" s="5">
        <v>1</v>
      </c>
      <c r="N6411" s="5" t="s">
        <v>1173</v>
      </c>
    </row>
    <row r="6412" spans="1:14" x14ac:dyDescent="0.35">
      <c r="A6412" s="5" t="s">
        <v>688</v>
      </c>
      <c r="B6412" s="117" t="str">
        <f>IF(ISERROR(VLOOKUP($A6412, Dropdownlisten!$A$3:$F$143, 2, FALSE)), "", VLOOKUP($A6412, Dropdownlisten!$A$3:$F$143, 2, FALSE))</f>
        <v>POI</v>
      </c>
      <c r="C6412" s="117">
        <f>IF(ISERROR(VLOOKUP($A6412, Dropdownlisten!$A$3:$F$143, 3, FALSE)), "", VLOOKUP($A6412, Dropdownlisten!$A$3:$F$143, 3, FALSE))</f>
        <v>4000</v>
      </c>
      <c r="D6412" s="117" t="str">
        <f>IF(ISERROR(VLOOKUP($A6412, Dropdownlisten!$A$3:$F$143, 4, FALSE)), "", VLOOKUP($A6412, Dropdownlisten!$A$3:$F$143, 4, FALSE))</f>
        <v>Soziales</v>
      </c>
      <c r="E6412" s="117" t="str">
        <f>IF(ISERROR(VLOOKUP($A6412, Dropdownlisten!$A$3:$F$143, 5, FALSE)), "", VLOOKUP($A6412, Dropdownlisten!$A$3:$F$143, 5, FALSE))</f>
        <v>4000_006</v>
      </c>
      <c r="F6412" s="117" t="str">
        <f>IF(ISERROR(VLOOKUP($A6412, Dropdownlisten!$A$3:$F$143, 6, FALSE)), "", VLOOKUP($A6412, Dropdownlisten!$A$3:$F$143, 6, FALSE))</f>
        <v>Integrationshilfe</v>
      </c>
      <c r="G6412" s="117" t="str">
        <f>VLOOKUP(E6412,Datenstruktur_fuer_R!$D$2:$F$141,3,FALSE)</f>
        <v>Point</v>
      </c>
      <c r="H6412" s="120" t="s">
        <v>689</v>
      </c>
      <c r="I6412" s="26" t="s">
        <v>1341</v>
      </c>
      <c r="J6412" s="26" t="s">
        <v>2253</v>
      </c>
      <c r="K6412" s="5" t="s">
        <v>1958</v>
      </c>
      <c r="L6412" s="5" t="s">
        <v>2109</v>
      </c>
      <c r="M6412" s="5">
        <v>1</v>
      </c>
      <c r="N6412" s="5" t="s">
        <v>1173</v>
      </c>
    </row>
    <row r="6413" spans="1:14" x14ac:dyDescent="0.35">
      <c r="A6413" s="5" t="s">
        <v>688</v>
      </c>
      <c r="B6413" s="117" t="str">
        <f>IF(ISERROR(VLOOKUP($A6413, Dropdownlisten!$A$3:$F$143, 2, FALSE)), "", VLOOKUP($A6413, Dropdownlisten!$A$3:$F$143, 2, FALSE))</f>
        <v>POI</v>
      </c>
      <c r="C6413" s="117">
        <f>IF(ISERROR(VLOOKUP($A6413, Dropdownlisten!$A$3:$F$143, 3, FALSE)), "", VLOOKUP($A6413, Dropdownlisten!$A$3:$F$143, 3, FALSE))</f>
        <v>4000</v>
      </c>
      <c r="D6413" s="117" t="str">
        <f>IF(ISERROR(VLOOKUP($A6413, Dropdownlisten!$A$3:$F$143, 4, FALSE)), "", VLOOKUP($A6413, Dropdownlisten!$A$3:$F$143, 4, FALSE))</f>
        <v>Soziales</v>
      </c>
      <c r="E6413" s="117" t="str">
        <f>IF(ISERROR(VLOOKUP($A6413, Dropdownlisten!$A$3:$F$143, 5, FALSE)), "", VLOOKUP($A6413, Dropdownlisten!$A$3:$F$143, 5, FALSE))</f>
        <v>4000_006</v>
      </c>
      <c r="F6413" s="117" t="str">
        <f>IF(ISERROR(VLOOKUP($A6413, Dropdownlisten!$A$3:$F$143, 6, FALSE)), "", VLOOKUP($A6413, Dropdownlisten!$A$3:$F$143, 6, FALSE))</f>
        <v>Integrationshilfe</v>
      </c>
      <c r="G6413" s="117" t="str">
        <f>VLOOKUP(E6413,Datenstruktur_fuer_R!$D$2:$F$141,3,FALSE)</f>
        <v>Point</v>
      </c>
      <c r="H6413" s="120" t="s">
        <v>689</v>
      </c>
      <c r="I6413" s="26" t="s">
        <v>1341</v>
      </c>
      <c r="J6413" s="26" t="s">
        <v>2253</v>
      </c>
      <c r="K6413" s="5" t="s">
        <v>1958</v>
      </c>
      <c r="L6413" s="5" t="s">
        <v>2110</v>
      </c>
      <c r="M6413" s="5">
        <v>1</v>
      </c>
      <c r="N6413" s="5" t="s">
        <v>1173</v>
      </c>
    </row>
    <row r="6414" spans="1:14" x14ac:dyDescent="0.35">
      <c r="A6414" s="5" t="s">
        <v>688</v>
      </c>
      <c r="B6414" s="117" t="str">
        <f>IF(ISERROR(VLOOKUP($A6414, Dropdownlisten!$A$3:$F$143, 2, FALSE)), "", VLOOKUP($A6414, Dropdownlisten!$A$3:$F$143, 2, FALSE))</f>
        <v>POI</v>
      </c>
      <c r="C6414" s="117">
        <f>IF(ISERROR(VLOOKUP($A6414, Dropdownlisten!$A$3:$F$143, 3, FALSE)), "", VLOOKUP($A6414, Dropdownlisten!$A$3:$F$143, 3, FALSE))</f>
        <v>4000</v>
      </c>
      <c r="D6414" s="117" t="str">
        <f>IF(ISERROR(VLOOKUP($A6414, Dropdownlisten!$A$3:$F$143, 4, FALSE)), "", VLOOKUP($A6414, Dropdownlisten!$A$3:$F$143, 4, FALSE))</f>
        <v>Soziales</v>
      </c>
      <c r="E6414" s="117" t="str">
        <f>IF(ISERROR(VLOOKUP($A6414, Dropdownlisten!$A$3:$F$143, 5, FALSE)), "", VLOOKUP($A6414, Dropdownlisten!$A$3:$F$143, 5, FALSE))</f>
        <v>4000_006</v>
      </c>
      <c r="F6414" s="117" t="str">
        <f>IF(ISERROR(VLOOKUP($A6414, Dropdownlisten!$A$3:$F$143, 6, FALSE)), "", VLOOKUP($A6414, Dropdownlisten!$A$3:$F$143, 6, FALSE))</f>
        <v>Integrationshilfe</v>
      </c>
      <c r="G6414" s="117" t="str">
        <f>VLOOKUP(E6414,Datenstruktur_fuer_R!$D$2:$F$141,3,FALSE)</f>
        <v>Point</v>
      </c>
      <c r="H6414" s="120" t="s">
        <v>689</v>
      </c>
      <c r="I6414" s="26" t="s">
        <v>1341</v>
      </c>
      <c r="J6414" s="26" t="s">
        <v>2253</v>
      </c>
      <c r="K6414" s="5" t="s">
        <v>1958</v>
      </c>
      <c r="L6414" s="5" t="s">
        <v>2111</v>
      </c>
      <c r="M6414" s="5">
        <v>1</v>
      </c>
      <c r="N6414" s="5" t="s">
        <v>1173</v>
      </c>
    </row>
    <row r="6415" spans="1:14" x14ac:dyDescent="0.35">
      <c r="A6415" s="5" t="s">
        <v>688</v>
      </c>
      <c r="B6415" s="117" t="str">
        <f>IF(ISERROR(VLOOKUP($A6415, Dropdownlisten!$A$3:$F$143, 2, FALSE)), "", VLOOKUP($A6415, Dropdownlisten!$A$3:$F$143, 2, FALSE))</f>
        <v>POI</v>
      </c>
      <c r="C6415" s="117">
        <f>IF(ISERROR(VLOOKUP($A6415, Dropdownlisten!$A$3:$F$143, 3, FALSE)), "", VLOOKUP($A6415, Dropdownlisten!$A$3:$F$143, 3, FALSE))</f>
        <v>4000</v>
      </c>
      <c r="D6415" s="117" t="str">
        <f>IF(ISERROR(VLOOKUP($A6415, Dropdownlisten!$A$3:$F$143, 4, FALSE)), "", VLOOKUP($A6415, Dropdownlisten!$A$3:$F$143, 4, FALSE))</f>
        <v>Soziales</v>
      </c>
      <c r="E6415" s="117" t="str">
        <f>IF(ISERROR(VLOOKUP($A6415, Dropdownlisten!$A$3:$F$143, 5, FALSE)), "", VLOOKUP($A6415, Dropdownlisten!$A$3:$F$143, 5, FALSE))</f>
        <v>4000_006</v>
      </c>
      <c r="F6415" s="117" t="str">
        <f>IF(ISERROR(VLOOKUP($A6415, Dropdownlisten!$A$3:$F$143, 6, FALSE)), "", VLOOKUP($A6415, Dropdownlisten!$A$3:$F$143, 6, FALSE))</f>
        <v>Integrationshilfe</v>
      </c>
      <c r="G6415" s="117" t="str">
        <f>VLOOKUP(E6415,Datenstruktur_fuer_R!$D$2:$F$141,3,FALSE)</f>
        <v>Point</v>
      </c>
      <c r="H6415" s="120" t="s">
        <v>689</v>
      </c>
      <c r="I6415" s="26" t="s">
        <v>1341</v>
      </c>
      <c r="J6415" s="26" t="s">
        <v>2253</v>
      </c>
      <c r="K6415" s="5" t="s">
        <v>1958</v>
      </c>
      <c r="L6415" s="5" t="s">
        <v>2112</v>
      </c>
      <c r="M6415" s="5">
        <v>1</v>
      </c>
      <c r="N6415" s="5" t="s">
        <v>1173</v>
      </c>
    </row>
    <row r="6416" spans="1:14" x14ac:dyDescent="0.35">
      <c r="A6416" s="5" t="s">
        <v>688</v>
      </c>
      <c r="B6416" s="117" t="str">
        <f>IF(ISERROR(VLOOKUP($A6416, Dropdownlisten!$A$3:$F$143, 2, FALSE)), "", VLOOKUP($A6416, Dropdownlisten!$A$3:$F$143, 2, FALSE))</f>
        <v>POI</v>
      </c>
      <c r="C6416" s="117">
        <f>IF(ISERROR(VLOOKUP($A6416, Dropdownlisten!$A$3:$F$143, 3, FALSE)), "", VLOOKUP($A6416, Dropdownlisten!$A$3:$F$143, 3, FALSE))</f>
        <v>4000</v>
      </c>
      <c r="D6416" s="117" t="str">
        <f>IF(ISERROR(VLOOKUP($A6416, Dropdownlisten!$A$3:$F$143, 4, FALSE)), "", VLOOKUP($A6416, Dropdownlisten!$A$3:$F$143, 4, FALSE))</f>
        <v>Soziales</v>
      </c>
      <c r="E6416" s="117" t="str">
        <f>IF(ISERROR(VLOOKUP($A6416, Dropdownlisten!$A$3:$F$143, 5, FALSE)), "", VLOOKUP($A6416, Dropdownlisten!$A$3:$F$143, 5, FALSE))</f>
        <v>4000_006</v>
      </c>
      <c r="F6416" s="117" t="str">
        <f>IF(ISERROR(VLOOKUP($A6416, Dropdownlisten!$A$3:$F$143, 6, FALSE)), "", VLOOKUP($A6416, Dropdownlisten!$A$3:$F$143, 6, FALSE))</f>
        <v>Integrationshilfe</v>
      </c>
      <c r="G6416" s="117" t="str">
        <f>VLOOKUP(E6416,Datenstruktur_fuer_R!$D$2:$F$141,3,FALSE)</f>
        <v>Point</v>
      </c>
      <c r="H6416" s="120" t="s">
        <v>290</v>
      </c>
      <c r="I6416" s="26" t="s">
        <v>1341</v>
      </c>
      <c r="J6416" s="26" t="s">
        <v>2253</v>
      </c>
      <c r="K6416" s="5" t="s">
        <v>1936</v>
      </c>
      <c r="L6416" s="5"/>
      <c r="M6416" s="5">
        <v>1</v>
      </c>
      <c r="N6416" s="5" t="s">
        <v>1173</v>
      </c>
    </row>
    <row r="6417" spans="1:14" x14ac:dyDescent="0.35">
      <c r="A6417" s="5" t="s">
        <v>688</v>
      </c>
      <c r="B6417" s="117" t="str">
        <f>IF(ISERROR(VLOOKUP($A6417, Dropdownlisten!$A$3:$F$143, 2, FALSE)), "", VLOOKUP($A6417, Dropdownlisten!$A$3:$F$143, 2, FALSE))</f>
        <v>POI</v>
      </c>
      <c r="C6417" s="117">
        <f>IF(ISERROR(VLOOKUP($A6417, Dropdownlisten!$A$3:$F$143, 3, FALSE)), "", VLOOKUP($A6417, Dropdownlisten!$A$3:$F$143, 3, FALSE))</f>
        <v>4000</v>
      </c>
      <c r="D6417" s="117" t="str">
        <f>IF(ISERROR(VLOOKUP($A6417, Dropdownlisten!$A$3:$F$143, 4, FALSE)), "", VLOOKUP($A6417, Dropdownlisten!$A$3:$F$143, 4, FALSE))</f>
        <v>Soziales</v>
      </c>
      <c r="E6417" s="117" t="str">
        <f>IF(ISERROR(VLOOKUP($A6417, Dropdownlisten!$A$3:$F$143, 5, FALSE)), "", VLOOKUP($A6417, Dropdownlisten!$A$3:$F$143, 5, FALSE))</f>
        <v>4000_006</v>
      </c>
      <c r="F6417" s="117" t="str">
        <f>IF(ISERROR(VLOOKUP($A6417, Dropdownlisten!$A$3:$F$143, 6, FALSE)), "", VLOOKUP($A6417, Dropdownlisten!$A$3:$F$143, 6, FALSE))</f>
        <v>Integrationshilfe</v>
      </c>
      <c r="G6417" s="117" t="str">
        <f>VLOOKUP(E6417,Datenstruktur_fuer_R!$D$2:$F$141,3,FALSE)</f>
        <v>Point</v>
      </c>
      <c r="H6417" s="120" t="s">
        <v>291</v>
      </c>
      <c r="I6417" s="26" t="s">
        <v>1341</v>
      </c>
      <c r="J6417" s="26" t="s">
        <v>2253</v>
      </c>
      <c r="K6417" s="5" t="s">
        <v>1937</v>
      </c>
      <c r="L6417" s="5"/>
      <c r="M6417" s="5">
        <v>1</v>
      </c>
      <c r="N6417" s="5" t="s">
        <v>1173</v>
      </c>
    </row>
    <row r="6418" spans="1:14" x14ac:dyDescent="0.35">
      <c r="A6418" s="5" t="s">
        <v>688</v>
      </c>
      <c r="B6418" s="117" t="str">
        <f>IF(ISERROR(VLOOKUP($A6418, Dropdownlisten!$A$3:$F$143, 2, FALSE)), "", VLOOKUP($A6418, Dropdownlisten!$A$3:$F$143, 2, FALSE))</f>
        <v>POI</v>
      </c>
      <c r="C6418" s="117">
        <f>IF(ISERROR(VLOOKUP($A6418, Dropdownlisten!$A$3:$F$143, 3, FALSE)), "", VLOOKUP($A6418, Dropdownlisten!$A$3:$F$143, 3, FALSE))</f>
        <v>4000</v>
      </c>
      <c r="D6418" s="117" t="str">
        <f>IF(ISERROR(VLOOKUP($A6418, Dropdownlisten!$A$3:$F$143, 4, FALSE)), "", VLOOKUP($A6418, Dropdownlisten!$A$3:$F$143, 4, FALSE))</f>
        <v>Soziales</v>
      </c>
      <c r="E6418" s="117" t="str">
        <f>IF(ISERROR(VLOOKUP($A6418, Dropdownlisten!$A$3:$F$143, 5, FALSE)), "", VLOOKUP($A6418, Dropdownlisten!$A$3:$F$143, 5, FALSE))</f>
        <v>4000_006</v>
      </c>
      <c r="F6418" s="117" t="str">
        <f>IF(ISERROR(VLOOKUP($A6418, Dropdownlisten!$A$3:$F$143, 6, FALSE)), "", VLOOKUP($A6418, Dropdownlisten!$A$3:$F$143, 6, FALSE))</f>
        <v>Integrationshilfe</v>
      </c>
      <c r="G6418" s="117" t="str">
        <f>VLOOKUP(E6418,Datenstruktur_fuer_R!$D$2:$F$141,3,FALSE)</f>
        <v>Point</v>
      </c>
      <c r="H6418" s="120" t="s">
        <v>288</v>
      </c>
      <c r="I6418" s="26" t="s">
        <v>1341</v>
      </c>
      <c r="J6418" s="26" t="s">
        <v>2253</v>
      </c>
      <c r="K6418" s="5" t="s">
        <v>1938</v>
      </c>
      <c r="L6418" s="5"/>
      <c r="M6418" s="5">
        <v>1</v>
      </c>
      <c r="N6418" s="5" t="s">
        <v>1173</v>
      </c>
    </row>
    <row r="6419" spans="1:14" x14ac:dyDescent="0.35">
      <c r="A6419" s="5" t="s">
        <v>688</v>
      </c>
      <c r="B6419" s="117" t="str">
        <f>IF(ISERROR(VLOOKUP($A6419, Dropdownlisten!$A$3:$F$143, 2, FALSE)), "", VLOOKUP($A6419, Dropdownlisten!$A$3:$F$143, 2, FALSE))</f>
        <v>POI</v>
      </c>
      <c r="C6419" s="117">
        <f>IF(ISERROR(VLOOKUP($A6419, Dropdownlisten!$A$3:$F$143, 3, FALSE)), "", VLOOKUP($A6419, Dropdownlisten!$A$3:$F$143, 3, FALSE))</f>
        <v>4000</v>
      </c>
      <c r="D6419" s="117" t="str">
        <f>IF(ISERROR(VLOOKUP($A6419, Dropdownlisten!$A$3:$F$143, 4, FALSE)), "", VLOOKUP($A6419, Dropdownlisten!$A$3:$F$143, 4, FALSE))</f>
        <v>Soziales</v>
      </c>
      <c r="E6419" s="117" t="str">
        <f>IF(ISERROR(VLOOKUP($A6419, Dropdownlisten!$A$3:$F$143, 5, FALSE)), "", VLOOKUP($A6419, Dropdownlisten!$A$3:$F$143, 5, FALSE))</f>
        <v>4000_006</v>
      </c>
      <c r="F6419" s="117" t="str">
        <f>IF(ISERROR(VLOOKUP($A6419, Dropdownlisten!$A$3:$F$143, 6, FALSE)), "", VLOOKUP($A6419, Dropdownlisten!$A$3:$F$143, 6, FALSE))</f>
        <v>Integrationshilfe</v>
      </c>
      <c r="G6419" s="117" t="str">
        <f>VLOOKUP(E6419,Datenstruktur_fuer_R!$D$2:$F$141,3,FALSE)</f>
        <v>Point</v>
      </c>
      <c r="H6419" s="120" t="s">
        <v>289</v>
      </c>
      <c r="I6419" s="26" t="s">
        <v>1341</v>
      </c>
      <c r="J6419" s="26" t="s">
        <v>2253</v>
      </c>
      <c r="K6419" s="5" t="s">
        <v>1939</v>
      </c>
      <c r="L6419" s="5"/>
      <c r="M6419" s="5">
        <v>1</v>
      </c>
      <c r="N6419" s="5" t="s">
        <v>1173</v>
      </c>
    </row>
    <row r="6420" spans="1:14" x14ac:dyDescent="0.35">
      <c r="A6420" s="5" t="s">
        <v>688</v>
      </c>
      <c r="B6420" s="117" t="str">
        <f>IF(ISERROR(VLOOKUP($A6420, Dropdownlisten!$A$3:$F$143, 2, FALSE)), "", VLOOKUP($A6420, Dropdownlisten!$A$3:$F$143, 2, FALSE))</f>
        <v>POI</v>
      </c>
      <c r="C6420" s="117">
        <f>IF(ISERROR(VLOOKUP($A6420, Dropdownlisten!$A$3:$F$143, 3, FALSE)), "", VLOOKUP($A6420, Dropdownlisten!$A$3:$F$143, 3, FALSE))</f>
        <v>4000</v>
      </c>
      <c r="D6420" s="117" t="str">
        <f>IF(ISERROR(VLOOKUP($A6420, Dropdownlisten!$A$3:$F$143, 4, FALSE)), "", VLOOKUP($A6420, Dropdownlisten!$A$3:$F$143, 4, FALSE))</f>
        <v>Soziales</v>
      </c>
      <c r="E6420" s="117" t="str">
        <f>IF(ISERROR(VLOOKUP($A6420, Dropdownlisten!$A$3:$F$143, 5, FALSE)), "", VLOOKUP($A6420, Dropdownlisten!$A$3:$F$143, 5, FALSE))</f>
        <v>4000_006</v>
      </c>
      <c r="F6420" s="117" t="str">
        <f>IF(ISERROR(VLOOKUP($A6420, Dropdownlisten!$A$3:$F$143, 6, FALSE)), "", VLOOKUP($A6420, Dropdownlisten!$A$3:$F$143, 6, FALSE))</f>
        <v>Integrationshilfe</v>
      </c>
      <c r="G6420" s="117" t="str">
        <f>VLOOKUP(E6420,Datenstruktur_fuer_R!$D$2:$F$141,3,FALSE)</f>
        <v>Point</v>
      </c>
      <c r="H6420" s="120" t="s">
        <v>293</v>
      </c>
      <c r="I6420" s="26" t="s">
        <v>1341</v>
      </c>
      <c r="J6420" s="26" t="s">
        <v>2253</v>
      </c>
      <c r="K6420" s="5" t="s">
        <v>1958</v>
      </c>
      <c r="L6420" s="5"/>
      <c r="M6420" s="5">
        <v>1</v>
      </c>
      <c r="N6420" s="5" t="s">
        <v>1173</v>
      </c>
    </row>
    <row r="6421" spans="1:14" x14ac:dyDescent="0.35">
      <c r="A6421" s="5" t="s">
        <v>666</v>
      </c>
      <c r="B6421" s="117" t="str">
        <f>IF(ISERROR(VLOOKUP($A6421, Dropdownlisten!$A$3:$F$143, 2, FALSE)), "", VLOOKUP($A6421, Dropdownlisten!$A$3:$F$143, 2, FALSE))</f>
        <v>POI</v>
      </c>
      <c r="C6421" s="117">
        <f>IF(ISERROR(VLOOKUP($A6421, Dropdownlisten!$A$3:$F$143, 3, FALSE)), "", VLOOKUP($A6421, Dropdownlisten!$A$3:$F$143, 3, FALSE))</f>
        <v>4000</v>
      </c>
      <c r="D6421" s="117" t="str">
        <f>IF(ISERROR(VLOOKUP($A6421, Dropdownlisten!$A$3:$F$143, 4, FALSE)), "", VLOOKUP($A6421, Dropdownlisten!$A$3:$F$143, 4, FALSE))</f>
        <v>Soziales</v>
      </c>
      <c r="E6421" s="117" t="str">
        <f>IF(ISERROR(VLOOKUP($A6421, Dropdownlisten!$A$3:$F$143, 5, FALSE)), "", VLOOKUP($A6421, Dropdownlisten!$A$3:$F$143, 5, FALSE))</f>
        <v>4000_002</v>
      </c>
      <c r="F6421" s="117" t="str">
        <f>IF(ISERROR(VLOOKUP($A6421, Dropdownlisten!$A$3:$F$143, 6, FALSE)), "", VLOOKUP($A6421, Dropdownlisten!$A$3:$F$143, 6, FALSE))</f>
        <v>BeratungsstelleHilfswerk</v>
      </c>
      <c r="G6421" s="117" t="str">
        <f>VLOOKUP(E6421,Datenstruktur_fuer_R!$D$2:$F$141,3,FALSE)</f>
        <v>Point</v>
      </c>
      <c r="H6421" s="120" t="s">
        <v>689</v>
      </c>
      <c r="I6421" s="26" t="s">
        <v>1341</v>
      </c>
      <c r="J6421" s="26" t="s">
        <v>2253</v>
      </c>
      <c r="K6421" s="5" t="s">
        <v>1958</v>
      </c>
      <c r="L6421" s="5" t="s">
        <v>2113</v>
      </c>
      <c r="M6421" s="5">
        <v>1</v>
      </c>
      <c r="N6421" s="5" t="s">
        <v>1173</v>
      </c>
    </row>
    <row r="6422" spans="1:14" x14ac:dyDescent="0.35">
      <c r="A6422" s="5" t="s">
        <v>666</v>
      </c>
      <c r="B6422" s="117" t="str">
        <f>IF(ISERROR(VLOOKUP($A6422, Dropdownlisten!$A$3:$F$143, 2, FALSE)), "", VLOOKUP($A6422, Dropdownlisten!$A$3:$F$143, 2, FALSE))</f>
        <v>POI</v>
      </c>
      <c r="C6422" s="117">
        <f>IF(ISERROR(VLOOKUP($A6422, Dropdownlisten!$A$3:$F$143, 3, FALSE)), "", VLOOKUP($A6422, Dropdownlisten!$A$3:$F$143, 3, FALSE))</f>
        <v>4000</v>
      </c>
      <c r="D6422" s="117" t="str">
        <f>IF(ISERROR(VLOOKUP($A6422, Dropdownlisten!$A$3:$F$143, 4, FALSE)), "", VLOOKUP($A6422, Dropdownlisten!$A$3:$F$143, 4, FALSE))</f>
        <v>Soziales</v>
      </c>
      <c r="E6422" s="117" t="str">
        <f>IF(ISERROR(VLOOKUP($A6422, Dropdownlisten!$A$3:$F$143, 5, FALSE)), "", VLOOKUP($A6422, Dropdownlisten!$A$3:$F$143, 5, FALSE))</f>
        <v>4000_002</v>
      </c>
      <c r="F6422" s="117" t="str">
        <f>IF(ISERROR(VLOOKUP($A6422, Dropdownlisten!$A$3:$F$143, 6, FALSE)), "", VLOOKUP($A6422, Dropdownlisten!$A$3:$F$143, 6, FALSE))</f>
        <v>BeratungsstelleHilfswerk</v>
      </c>
      <c r="G6422" s="117" t="str">
        <f>VLOOKUP(E6422,Datenstruktur_fuer_R!$D$2:$F$141,3,FALSE)</f>
        <v>Point</v>
      </c>
      <c r="H6422" s="120" t="s">
        <v>689</v>
      </c>
      <c r="I6422" s="26" t="s">
        <v>1341</v>
      </c>
      <c r="J6422" s="26" t="s">
        <v>2253</v>
      </c>
      <c r="K6422" s="5" t="s">
        <v>1958</v>
      </c>
      <c r="L6422" s="5" t="s">
        <v>2114</v>
      </c>
      <c r="M6422" s="5">
        <v>1</v>
      </c>
      <c r="N6422" s="5" t="s">
        <v>1173</v>
      </c>
    </row>
    <row r="6423" spans="1:14" x14ac:dyDescent="0.35">
      <c r="A6423" s="5" t="s">
        <v>666</v>
      </c>
      <c r="B6423" s="117" t="str">
        <f>IF(ISERROR(VLOOKUP($A6423, Dropdownlisten!$A$3:$F$143, 2, FALSE)), "", VLOOKUP($A6423, Dropdownlisten!$A$3:$F$143, 2, FALSE))</f>
        <v>POI</v>
      </c>
      <c r="C6423" s="117">
        <f>IF(ISERROR(VLOOKUP($A6423, Dropdownlisten!$A$3:$F$143, 3, FALSE)), "", VLOOKUP($A6423, Dropdownlisten!$A$3:$F$143, 3, FALSE))</f>
        <v>4000</v>
      </c>
      <c r="D6423" s="117" t="str">
        <f>IF(ISERROR(VLOOKUP($A6423, Dropdownlisten!$A$3:$F$143, 4, FALSE)), "", VLOOKUP($A6423, Dropdownlisten!$A$3:$F$143, 4, FALSE))</f>
        <v>Soziales</v>
      </c>
      <c r="E6423" s="117" t="str">
        <f>IF(ISERROR(VLOOKUP($A6423, Dropdownlisten!$A$3:$F$143, 5, FALSE)), "", VLOOKUP($A6423, Dropdownlisten!$A$3:$F$143, 5, FALSE))</f>
        <v>4000_002</v>
      </c>
      <c r="F6423" s="117" t="str">
        <f>IF(ISERROR(VLOOKUP($A6423, Dropdownlisten!$A$3:$F$143, 6, FALSE)), "", VLOOKUP($A6423, Dropdownlisten!$A$3:$F$143, 6, FALSE))</f>
        <v>BeratungsstelleHilfswerk</v>
      </c>
      <c r="G6423" s="117" t="str">
        <f>VLOOKUP(E6423,Datenstruktur_fuer_R!$D$2:$F$141,3,FALSE)</f>
        <v>Point</v>
      </c>
      <c r="H6423" s="120" t="s">
        <v>689</v>
      </c>
      <c r="I6423" s="26" t="s">
        <v>1341</v>
      </c>
      <c r="J6423" s="26" t="s">
        <v>2253</v>
      </c>
      <c r="K6423" s="5" t="s">
        <v>1958</v>
      </c>
      <c r="L6423" s="5" t="s">
        <v>2115</v>
      </c>
      <c r="M6423" s="5">
        <v>1</v>
      </c>
      <c r="N6423" s="5" t="s">
        <v>1173</v>
      </c>
    </row>
    <row r="6424" spans="1:14" x14ac:dyDescent="0.35">
      <c r="A6424" s="5" t="s">
        <v>666</v>
      </c>
      <c r="B6424" s="117" t="str">
        <f>IF(ISERROR(VLOOKUP($A6424, Dropdownlisten!$A$3:$F$143, 2, FALSE)), "", VLOOKUP($A6424, Dropdownlisten!$A$3:$F$143, 2, FALSE))</f>
        <v>POI</v>
      </c>
      <c r="C6424" s="117">
        <f>IF(ISERROR(VLOOKUP($A6424, Dropdownlisten!$A$3:$F$143, 3, FALSE)), "", VLOOKUP($A6424, Dropdownlisten!$A$3:$F$143, 3, FALSE))</f>
        <v>4000</v>
      </c>
      <c r="D6424" s="117" t="str">
        <f>IF(ISERROR(VLOOKUP($A6424, Dropdownlisten!$A$3:$F$143, 4, FALSE)), "", VLOOKUP($A6424, Dropdownlisten!$A$3:$F$143, 4, FALSE))</f>
        <v>Soziales</v>
      </c>
      <c r="E6424" s="117" t="str">
        <f>IF(ISERROR(VLOOKUP($A6424, Dropdownlisten!$A$3:$F$143, 5, FALSE)), "", VLOOKUP($A6424, Dropdownlisten!$A$3:$F$143, 5, FALSE))</f>
        <v>4000_002</v>
      </c>
      <c r="F6424" s="117" t="str">
        <f>IF(ISERROR(VLOOKUP($A6424, Dropdownlisten!$A$3:$F$143, 6, FALSE)), "", VLOOKUP($A6424, Dropdownlisten!$A$3:$F$143, 6, FALSE))</f>
        <v>BeratungsstelleHilfswerk</v>
      </c>
      <c r="G6424" s="117" t="str">
        <f>VLOOKUP(E6424,Datenstruktur_fuer_R!$D$2:$F$141,3,FALSE)</f>
        <v>Point</v>
      </c>
      <c r="H6424" s="120" t="s">
        <v>290</v>
      </c>
      <c r="I6424" s="26" t="s">
        <v>1341</v>
      </c>
      <c r="J6424" s="26" t="s">
        <v>2253</v>
      </c>
      <c r="K6424" s="5" t="s">
        <v>1936</v>
      </c>
      <c r="L6424" s="5"/>
      <c r="M6424" s="5">
        <v>1</v>
      </c>
      <c r="N6424" s="5" t="s">
        <v>1173</v>
      </c>
    </row>
    <row r="6425" spans="1:14" x14ac:dyDescent="0.35">
      <c r="A6425" s="5" t="s">
        <v>666</v>
      </c>
      <c r="B6425" s="117" t="str">
        <f>IF(ISERROR(VLOOKUP($A6425, Dropdownlisten!$A$3:$F$143, 2, FALSE)), "", VLOOKUP($A6425, Dropdownlisten!$A$3:$F$143, 2, FALSE))</f>
        <v>POI</v>
      </c>
      <c r="C6425" s="117">
        <f>IF(ISERROR(VLOOKUP($A6425, Dropdownlisten!$A$3:$F$143, 3, FALSE)), "", VLOOKUP($A6425, Dropdownlisten!$A$3:$F$143, 3, FALSE))</f>
        <v>4000</v>
      </c>
      <c r="D6425" s="117" t="str">
        <f>IF(ISERROR(VLOOKUP($A6425, Dropdownlisten!$A$3:$F$143, 4, FALSE)), "", VLOOKUP($A6425, Dropdownlisten!$A$3:$F$143, 4, FALSE))</f>
        <v>Soziales</v>
      </c>
      <c r="E6425" s="117" t="str">
        <f>IF(ISERROR(VLOOKUP($A6425, Dropdownlisten!$A$3:$F$143, 5, FALSE)), "", VLOOKUP($A6425, Dropdownlisten!$A$3:$F$143, 5, FALSE))</f>
        <v>4000_002</v>
      </c>
      <c r="F6425" s="117" t="str">
        <f>IF(ISERROR(VLOOKUP($A6425, Dropdownlisten!$A$3:$F$143, 6, FALSE)), "", VLOOKUP($A6425, Dropdownlisten!$A$3:$F$143, 6, FALSE))</f>
        <v>BeratungsstelleHilfswerk</v>
      </c>
      <c r="G6425" s="117" t="str">
        <f>VLOOKUP(E6425,Datenstruktur_fuer_R!$D$2:$F$141,3,FALSE)</f>
        <v>Point</v>
      </c>
      <c r="H6425" s="120" t="s">
        <v>291</v>
      </c>
      <c r="I6425" s="26" t="s">
        <v>1341</v>
      </c>
      <c r="J6425" s="26" t="s">
        <v>2253</v>
      </c>
      <c r="K6425" s="5" t="s">
        <v>1937</v>
      </c>
      <c r="L6425" s="5"/>
      <c r="M6425" s="5">
        <v>1</v>
      </c>
      <c r="N6425" s="5" t="s">
        <v>1173</v>
      </c>
    </row>
    <row r="6426" spans="1:14" x14ac:dyDescent="0.35">
      <c r="A6426" s="5" t="s">
        <v>666</v>
      </c>
      <c r="B6426" s="117" t="str">
        <f>IF(ISERROR(VLOOKUP($A6426, Dropdownlisten!$A$3:$F$143, 2, FALSE)), "", VLOOKUP($A6426, Dropdownlisten!$A$3:$F$143, 2, FALSE))</f>
        <v>POI</v>
      </c>
      <c r="C6426" s="117">
        <f>IF(ISERROR(VLOOKUP($A6426, Dropdownlisten!$A$3:$F$143, 3, FALSE)), "", VLOOKUP($A6426, Dropdownlisten!$A$3:$F$143, 3, FALSE))</f>
        <v>4000</v>
      </c>
      <c r="D6426" s="117" t="str">
        <f>IF(ISERROR(VLOOKUP($A6426, Dropdownlisten!$A$3:$F$143, 4, FALSE)), "", VLOOKUP($A6426, Dropdownlisten!$A$3:$F$143, 4, FALSE))</f>
        <v>Soziales</v>
      </c>
      <c r="E6426" s="117" t="str">
        <f>IF(ISERROR(VLOOKUP($A6426, Dropdownlisten!$A$3:$F$143, 5, FALSE)), "", VLOOKUP($A6426, Dropdownlisten!$A$3:$F$143, 5, FALSE))</f>
        <v>4000_002</v>
      </c>
      <c r="F6426" s="117" t="str">
        <f>IF(ISERROR(VLOOKUP($A6426, Dropdownlisten!$A$3:$F$143, 6, FALSE)), "", VLOOKUP($A6426, Dropdownlisten!$A$3:$F$143, 6, FALSE))</f>
        <v>BeratungsstelleHilfswerk</v>
      </c>
      <c r="G6426" s="117" t="str">
        <f>VLOOKUP(E6426,Datenstruktur_fuer_R!$D$2:$F$141,3,FALSE)</f>
        <v>Point</v>
      </c>
      <c r="H6426" s="120" t="s">
        <v>288</v>
      </c>
      <c r="I6426" s="26" t="s">
        <v>1341</v>
      </c>
      <c r="J6426" s="26" t="s">
        <v>2253</v>
      </c>
      <c r="K6426" s="5" t="s">
        <v>1938</v>
      </c>
      <c r="L6426" s="5"/>
      <c r="M6426" s="5">
        <v>1</v>
      </c>
      <c r="N6426" s="5" t="s">
        <v>1173</v>
      </c>
    </row>
    <row r="6427" spans="1:14" x14ac:dyDescent="0.35">
      <c r="A6427" s="5" t="s">
        <v>666</v>
      </c>
      <c r="B6427" s="117" t="str">
        <f>IF(ISERROR(VLOOKUP($A6427, Dropdownlisten!$A$3:$F$143, 2, FALSE)), "", VLOOKUP($A6427, Dropdownlisten!$A$3:$F$143, 2, FALSE))</f>
        <v>POI</v>
      </c>
      <c r="C6427" s="117">
        <f>IF(ISERROR(VLOOKUP($A6427, Dropdownlisten!$A$3:$F$143, 3, FALSE)), "", VLOOKUP($A6427, Dropdownlisten!$A$3:$F$143, 3, FALSE))</f>
        <v>4000</v>
      </c>
      <c r="D6427" s="117" t="str">
        <f>IF(ISERROR(VLOOKUP($A6427, Dropdownlisten!$A$3:$F$143, 4, FALSE)), "", VLOOKUP($A6427, Dropdownlisten!$A$3:$F$143, 4, FALSE))</f>
        <v>Soziales</v>
      </c>
      <c r="E6427" s="117" t="str">
        <f>IF(ISERROR(VLOOKUP($A6427, Dropdownlisten!$A$3:$F$143, 5, FALSE)), "", VLOOKUP($A6427, Dropdownlisten!$A$3:$F$143, 5, FALSE))</f>
        <v>4000_002</v>
      </c>
      <c r="F6427" s="117" t="str">
        <f>IF(ISERROR(VLOOKUP($A6427, Dropdownlisten!$A$3:$F$143, 6, FALSE)), "", VLOOKUP($A6427, Dropdownlisten!$A$3:$F$143, 6, FALSE))</f>
        <v>BeratungsstelleHilfswerk</v>
      </c>
      <c r="G6427" s="117" t="str">
        <f>VLOOKUP(E6427,Datenstruktur_fuer_R!$D$2:$F$141,3,FALSE)</f>
        <v>Point</v>
      </c>
      <c r="H6427" s="120" t="s">
        <v>289</v>
      </c>
      <c r="I6427" s="26" t="s">
        <v>1341</v>
      </c>
      <c r="J6427" s="26" t="s">
        <v>2253</v>
      </c>
      <c r="K6427" s="5" t="s">
        <v>1939</v>
      </c>
      <c r="L6427" s="5"/>
      <c r="M6427" s="5">
        <v>1</v>
      </c>
      <c r="N6427" s="5" t="s">
        <v>1173</v>
      </c>
    </row>
    <row r="6428" spans="1:14" x14ac:dyDescent="0.35">
      <c r="A6428" s="5" t="s">
        <v>666</v>
      </c>
      <c r="B6428" s="117" t="str">
        <f>IF(ISERROR(VLOOKUP($A6428, Dropdownlisten!$A$3:$F$143, 2, FALSE)), "", VLOOKUP($A6428, Dropdownlisten!$A$3:$F$143, 2, FALSE))</f>
        <v>POI</v>
      </c>
      <c r="C6428" s="117">
        <f>IF(ISERROR(VLOOKUP($A6428, Dropdownlisten!$A$3:$F$143, 3, FALSE)), "", VLOOKUP($A6428, Dropdownlisten!$A$3:$F$143, 3, FALSE))</f>
        <v>4000</v>
      </c>
      <c r="D6428" s="117" t="str">
        <f>IF(ISERROR(VLOOKUP($A6428, Dropdownlisten!$A$3:$F$143, 4, FALSE)), "", VLOOKUP($A6428, Dropdownlisten!$A$3:$F$143, 4, FALSE))</f>
        <v>Soziales</v>
      </c>
      <c r="E6428" s="117" t="str">
        <f>IF(ISERROR(VLOOKUP($A6428, Dropdownlisten!$A$3:$F$143, 5, FALSE)), "", VLOOKUP($A6428, Dropdownlisten!$A$3:$F$143, 5, FALSE))</f>
        <v>4000_002</v>
      </c>
      <c r="F6428" s="117" t="str">
        <f>IF(ISERROR(VLOOKUP($A6428, Dropdownlisten!$A$3:$F$143, 6, FALSE)), "", VLOOKUP($A6428, Dropdownlisten!$A$3:$F$143, 6, FALSE))</f>
        <v>BeratungsstelleHilfswerk</v>
      </c>
      <c r="G6428" s="117" t="str">
        <f>VLOOKUP(E6428,Datenstruktur_fuer_R!$D$2:$F$141,3,FALSE)</f>
        <v>Point</v>
      </c>
      <c r="H6428" s="120" t="s">
        <v>293</v>
      </c>
      <c r="I6428" s="26" t="s">
        <v>1341</v>
      </c>
      <c r="J6428" s="26" t="s">
        <v>2253</v>
      </c>
      <c r="K6428" s="5" t="s">
        <v>1958</v>
      </c>
      <c r="L6428" s="5"/>
      <c r="M6428" s="5">
        <v>1</v>
      </c>
      <c r="N6428" s="5" t="s">
        <v>1173</v>
      </c>
    </row>
    <row r="6429" spans="1:14" x14ac:dyDescent="0.35">
      <c r="A6429" s="5" t="s">
        <v>666</v>
      </c>
      <c r="B6429" s="117" t="str">
        <f>IF(ISERROR(VLOOKUP($A6429, Dropdownlisten!$A$3:$F$143, 2, FALSE)), "", VLOOKUP($A6429, Dropdownlisten!$A$3:$F$143, 2, FALSE))</f>
        <v>POI</v>
      </c>
      <c r="C6429" s="117">
        <f>IF(ISERROR(VLOOKUP($A6429, Dropdownlisten!$A$3:$F$143, 3, FALSE)), "", VLOOKUP($A6429, Dropdownlisten!$A$3:$F$143, 3, FALSE))</f>
        <v>4000</v>
      </c>
      <c r="D6429" s="117" t="str">
        <f>IF(ISERROR(VLOOKUP($A6429, Dropdownlisten!$A$3:$F$143, 4, FALSE)), "", VLOOKUP($A6429, Dropdownlisten!$A$3:$F$143, 4, FALSE))</f>
        <v>Soziales</v>
      </c>
      <c r="E6429" s="117" t="str">
        <f>IF(ISERROR(VLOOKUP($A6429, Dropdownlisten!$A$3:$F$143, 5, FALSE)), "", VLOOKUP($A6429, Dropdownlisten!$A$3:$F$143, 5, FALSE))</f>
        <v>4000_002</v>
      </c>
      <c r="F6429" s="117" t="str">
        <f>IF(ISERROR(VLOOKUP($A6429, Dropdownlisten!$A$3:$F$143, 6, FALSE)), "", VLOOKUP($A6429, Dropdownlisten!$A$3:$F$143, 6, FALSE))</f>
        <v>BeratungsstelleHilfswerk</v>
      </c>
      <c r="G6429" s="117" t="str">
        <f>VLOOKUP(E6429,Datenstruktur_fuer_R!$D$2:$F$141,3,FALSE)</f>
        <v>Point</v>
      </c>
      <c r="H6429" s="120" t="s">
        <v>689</v>
      </c>
      <c r="I6429" s="26" t="s">
        <v>1341</v>
      </c>
      <c r="J6429" s="26" t="s">
        <v>2253</v>
      </c>
      <c r="K6429" s="5" t="s">
        <v>1958</v>
      </c>
      <c r="L6429" s="5" t="s">
        <v>2116</v>
      </c>
      <c r="M6429" s="5">
        <v>1</v>
      </c>
      <c r="N6429" s="5" t="s">
        <v>1173</v>
      </c>
    </row>
    <row r="6430" spans="1:14" x14ac:dyDescent="0.35">
      <c r="A6430" s="5" t="s">
        <v>666</v>
      </c>
      <c r="B6430" s="117" t="str">
        <f>IF(ISERROR(VLOOKUP($A6430, Dropdownlisten!$A$3:$F$143, 2, FALSE)), "", VLOOKUP($A6430, Dropdownlisten!$A$3:$F$143, 2, FALSE))</f>
        <v>POI</v>
      </c>
      <c r="C6430" s="117">
        <f>IF(ISERROR(VLOOKUP($A6430, Dropdownlisten!$A$3:$F$143, 3, FALSE)), "", VLOOKUP($A6430, Dropdownlisten!$A$3:$F$143, 3, FALSE))</f>
        <v>4000</v>
      </c>
      <c r="D6430" s="117" t="str">
        <f>IF(ISERROR(VLOOKUP($A6430, Dropdownlisten!$A$3:$F$143, 4, FALSE)), "", VLOOKUP($A6430, Dropdownlisten!$A$3:$F$143, 4, FALSE))</f>
        <v>Soziales</v>
      </c>
      <c r="E6430" s="117" t="str">
        <f>IF(ISERROR(VLOOKUP($A6430, Dropdownlisten!$A$3:$F$143, 5, FALSE)), "", VLOOKUP($A6430, Dropdownlisten!$A$3:$F$143, 5, FALSE))</f>
        <v>4000_002</v>
      </c>
      <c r="F6430" s="117" t="str">
        <f>IF(ISERROR(VLOOKUP($A6430, Dropdownlisten!$A$3:$F$143, 6, FALSE)), "", VLOOKUP($A6430, Dropdownlisten!$A$3:$F$143, 6, FALSE))</f>
        <v>BeratungsstelleHilfswerk</v>
      </c>
      <c r="G6430" s="117" t="str">
        <f>VLOOKUP(E6430,Datenstruktur_fuer_R!$D$2:$F$141,3,FALSE)</f>
        <v>Point</v>
      </c>
      <c r="H6430" s="120" t="s">
        <v>689</v>
      </c>
      <c r="I6430" s="26" t="s">
        <v>1341</v>
      </c>
      <c r="J6430" s="26" t="s">
        <v>2253</v>
      </c>
      <c r="K6430" s="5" t="s">
        <v>1958</v>
      </c>
      <c r="L6430" s="5" t="s">
        <v>2117</v>
      </c>
      <c r="M6430" s="5">
        <v>1</v>
      </c>
      <c r="N6430" s="5" t="s">
        <v>1173</v>
      </c>
    </row>
    <row r="6431" spans="1:14" x14ac:dyDescent="0.35">
      <c r="A6431" s="5" t="s">
        <v>666</v>
      </c>
      <c r="B6431" s="117" t="str">
        <f>IF(ISERROR(VLOOKUP($A6431, Dropdownlisten!$A$3:$F$143, 2, FALSE)), "", VLOOKUP($A6431, Dropdownlisten!$A$3:$F$143, 2, FALSE))</f>
        <v>POI</v>
      </c>
      <c r="C6431" s="117">
        <f>IF(ISERROR(VLOOKUP($A6431, Dropdownlisten!$A$3:$F$143, 3, FALSE)), "", VLOOKUP($A6431, Dropdownlisten!$A$3:$F$143, 3, FALSE))</f>
        <v>4000</v>
      </c>
      <c r="D6431" s="117" t="str">
        <f>IF(ISERROR(VLOOKUP($A6431, Dropdownlisten!$A$3:$F$143, 4, FALSE)), "", VLOOKUP($A6431, Dropdownlisten!$A$3:$F$143, 4, FALSE))</f>
        <v>Soziales</v>
      </c>
      <c r="E6431" s="117" t="str">
        <f>IF(ISERROR(VLOOKUP($A6431, Dropdownlisten!$A$3:$F$143, 5, FALSE)), "", VLOOKUP($A6431, Dropdownlisten!$A$3:$F$143, 5, FALSE))</f>
        <v>4000_002</v>
      </c>
      <c r="F6431" s="117" t="str">
        <f>IF(ISERROR(VLOOKUP($A6431, Dropdownlisten!$A$3:$F$143, 6, FALSE)), "", VLOOKUP($A6431, Dropdownlisten!$A$3:$F$143, 6, FALSE))</f>
        <v>BeratungsstelleHilfswerk</v>
      </c>
      <c r="G6431" s="117" t="str">
        <f>VLOOKUP(E6431,Datenstruktur_fuer_R!$D$2:$F$141,3,FALSE)</f>
        <v>Point</v>
      </c>
      <c r="H6431" s="120" t="s">
        <v>689</v>
      </c>
      <c r="I6431" s="26" t="s">
        <v>1341</v>
      </c>
      <c r="J6431" s="26" t="s">
        <v>2253</v>
      </c>
      <c r="K6431" s="5" t="s">
        <v>1958</v>
      </c>
      <c r="L6431" s="5" t="s">
        <v>2118</v>
      </c>
      <c r="M6431" s="5">
        <v>1</v>
      </c>
      <c r="N6431" s="5" t="s">
        <v>1173</v>
      </c>
    </row>
    <row r="6432" spans="1:14" x14ac:dyDescent="0.35">
      <c r="A6432" s="5" t="s">
        <v>666</v>
      </c>
      <c r="B6432" s="117" t="str">
        <f>IF(ISERROR(VLOOKUP($A6432, Dropdownlisten!$A$3:$F$143, 2, FALSE)), "", VLOOKUP($A6432, Dropdownlisten!$A$3:$F$143, 2, FALSE))</f>
        <v>POI</v>
      </c>
      <c r="C6432" s="117">
        <f>IF(ISERROR(VLOOKUP($A6432, Dropdownlisten!$A$3:$F$143, 3, FALSE)), "", VLOOKUP($A6432, Dropdownlisten!$A$3:$F$143, 3, FALSE))</f>
        <v>4000</v>
      </c>
      <c r="D6432" s="117" t="str">
        <f>IF(ISERROR(VLOOKUP($A6432, Dropdownlisten!$A$3:$F$143, 4, FALSE)), "", VLOOKUP($A6432, Dropdownlisten!$A$3:$F$143, 4, FALSE))</f>
        <v>Soziales</v>
      </c>
      <c r="E6432" s="117" t="str">
        <f>IF(ISERROR(VLOOKUP($A6432, Dropdownlisten!$A$3:$F$143, 5, FALSE)), "", VLOOKUP($A6432, Dropdownlisten!$A$3:$F$143, 5, FALSE))</f>
        <v>4000_002</v>
      </c>
      <c r="F6432" s="117" t="str">
        <f>IF(ISERROR(VLOOKUP($A6432, Dropdownlisten!$A$3:$F$143, 6, FALSE)), "", VLOOKUP($A6432, Dropdownlisten!$A$3:$F$143, 6, FALSE))</f>
        <v>BeratungsstelleHilfswerk</v>
      </c>
      <c r="G6432" s="117" t="str">
        <f>VLOOKUP(E6432,Datenstruktur_fuer_R!$D$2:$F$141,3,FALSE)</f>
        <v>Point</v>
      </c>
      <c r="H6432" s="120" t="s">
        <v>290</v>
      </c>
      <c r="I6432" s="26" t="s">
        <v>1341</v>
      </c>
      <c r="J6432" s="26" t="s">
        <v>2253</v>
      </c>
      <c r="K6432" s="5" t="s">
        <v>1936</v>
      </c>
      <c r="L6432" s="5"/>
      <c r="M6432" s="5">
        <v>1</v>
      </c>
      <c r="N6432" s="5" t="s">
        <v>1173</v>
      </c>
    </row>
    <row r="6433" spans="1:14" x14ac:dyDescent="0.35">
      <c r="A6433" s="5" t="s">
        <v>666</v>
      </c>
      <c r="B6433" s="117" t="str">
        <f>IF(ISERROR(VLOOKUP($A6433, Dropdownlisten!$A$3:$F$143, 2, FALSE)), "", VLOOKUP($A6433, Dropdownlisten!$A$3:$F$143, 2, FALSE))</f>
        <v>POI</v>
      </c>
      <c r="C6433" s="117">
        <f>IF(ISERROR(VLOOKUP($A6433, Dropdownlisten!$A$3:$F$143, 3, FALSE)), "", VLOOKUP($A6433, Dropdownlisten!$A$3:$F$143, 3, FALSE))</f>
        <v>4000</v>
      </c>
      <c r="D6433" s="117" t="str">
        <f>IF(ISERROR(VLOOKUP($A6433, Dropdownlisten!$A$3:$F$143, 4, FALSE)), "", VLOOKUP($A6433, Dropdownlisten!$A$3:$F$143, 4, FALSE))</f>
        <v>Soziales</v>
      </c>
      <c r="E6433" s="117" t="str">
        <f>IF(ISERROR(VLOOKUP($A6433, Dropdownlisten!$A$3:$F$143, 5, FALSE)), "", VLOOKUP($A6433, Dropdownlisten!$A$3:$F$143, 5, FALSE))</f>
        <v>4000_002</v>
      </c>
      <c r="F6433" s="117" t="str">
        <f>IF(ISERROR(VLOOKUP($A6433, Dropdownlisten!$A$3:$F$143, 6, FALSE)), "", VLOOKUP($A6433, Dropdownlisten!$A$3:$F$143, 6, FALSE))</f>
        <v>BeratungsstelleHilfswerk</v>
      </c>
      <c r="G6433" s="117" t="str">
        <f>VLOOKUP(E6433,Datenstruktur_fuer_R!$D$2:$F$141,3,FALSE)</f>
        <v>Point</v>
      </c>
      <c r="H6433" s="120" t="s">
        <v>291</v>
      </c>
      <c r="I6433" s="26" t="s">
        <v>1341</v>
      </c>
      <c r="J6433" s="26" t="s">
        <v>2253</v>
      </c>
      <c r="K6433" s="5" t="s">
        <v>1937</v>
      </c>
      <c r="L6433" s="5"/>
      <c r="M6433" s="5">
        <v>1</v>
      </c>
      <c r="N6433" s="5" t="s">
        <v>1173</v>
      </c>
    </row>
    <row r="6434" spans="1:14" x14ac:dyDescent="0.35">
      <c r="A6434" s="5" t="s">
        <v>666</v>
      </c>
      <c r="B6434" s="117" t="str">
        <f>IF(ISERROR(VLOOKUP($A6434, Dropdownlisten!$A$3:$F$143, 2, FALSE)), "", VLOOKUP($A6434, Dropdownlisten!$A$3:$F$143, 2, FALSE))</f>
        <v>POI</v>
      </c>
      <c r="C6434" s="117">
        <f>IF(ISERROR(VLOOKUP($A6434, Dropdownlisten!$A$3:$F$143, 3, FALSE)), "", VLOOKUP($A6434, Dropdownlisten!$A$3:$F$143, 3, FALSE))</f>
        <v>4000</v>
      </c>
      <c r="D6434" s="117" t="str">
        <f>IF(ISERROR(VLOOKUP($A6434, Dropdownlisten!$A$3:$F$143, 4, FALSE)), "", VLOOKUP($A6434, Dropdownlisten!$A$3:$F$143, 4, FALSE))</f>
        <v>Soziales</v>
      </c>
      <c r="E6434" s="117" t="str">
        <f>IF(ISERROR(VLOOKUP($A6434, Dropdownlisten!$A$3:$F$143, 5, FALSE)), "", VLOOKUP($A6434, Dropdownlisten!$A$3:$F$143, 5, FALSE))</f>
        <v>4000_002</v>
      </c>
      <c r="F6434" s="117" t="str">
        <f>IF(ISERROR(VLOOKUP($A6434, Dropdownlisten!$A$3:$F$143, 6, FALSE)), "", VLOOKUP($A6434, Dropdownlisten!$A$3:$F$143, 6, FALSE))</f>
        <v>BeratungsstelleHilfswerk</v>
      </c>
      <c r="G6434" s="117" t="str">
        <f>VLOOKUP(E6434,Datenstruktur_fuer_R!$D$2:$F$141,3,FALSE)</f>
        <v>Point</v>
      </c>
      <c r="H6434" s="120" t="s">
        <v>288</v>
      </c>
      <c r="I6434" s="26" t="s">
        <v>1341</v>
      </c>
      <c r="J6434" s="26" t="s">
        <v>2253</v>
      </c>
      <c r="K6434" s="5" t="s">
        <v>1938</v>
      </c>
      <c r="L6434" s="5"/>
      <c r="M6434" s="5">
        <v>1</v>
      </c>
      <c r="N6434" s="5" t="s">
        <v>1173</v>
      </c>
    </row>
    <row r="6435" spans="1:14" x14ac:dyDescent="0.35">
      <c r="A6435" s="5" t="s">
        <v>666</v>
      </c>
      <c r="B6435" s="117" t="str">
        <f>IF(ISERROR(VLOOKUP($A6435, Dropdownlisten!$A$3:$F$143, 2, FALSE)), "", VLOOKUP($A6435, Dropdownlisten!$A$3:$F$143, 2, FALSE))</f>
        <v>POI</v>
      </c>
      <c r="C6435" s="117">
        <f>IF(ISERROR(VLOOKUP($A6435, Dropdownlisten!$A$3:$F$143, 3, FALSE)), "", VLOOKUP($A6435, Dropdownlisten!$A$3:$F$143, 3, FALSE))</f>
        <v>4000</v>
      </c>
      <c r="D6435" s="117" t="str">
        <f>IF(ISERROR(VLOOKUP($A6435, Dropdownlisten!$A$3:$F$143, 4, FALSE)), "", VLOOKUP($A6435, Dropdownlisten!$A$3:$F$143, 4, FALSE))</f>
        <v>Soziales</v>
      </c>
      <c r="E6435" s="117" t="str">
        <f>IF(ISERROR(VLOOKUP($A6435, Dropdownlisten!$A$3:$F$143, 5, FALSE)), "", VLOOKUP($A6435, Dropdownlisten!$A$3:$F$143, 5, FALSE))</f>
        <v>4000_002</v>
      </c>
      <c r="F6435" s="117" t="str">
        <f>IF(ISERROR(VLOOKUP($A6435, Dropdownlisten!$A$3:$F$143, 6, FALSE)), "", VLOOKUP($A6435, Dropdownlisten!$A$3:$F$143, 6, FALSE))</f>
        <v>BeratungsstelleHilfswerk</v>
      </c>
      <c r="G6435" s="117" t="str">
        <f>VLOOKUP(E6435,Datenstruktur_fuer_R!$D$2:$F$141,3,FALSE)</f>
        <v>Point</v>
      </c>
      <c r="H6435" s="120" t="s">
        <v>289</v>
      </c>
      <c r="I6435" s="26" t="s">
        <v>1341</v>
      </c>
      <c r="J6435" s="26" t="s">
        <v>2253</v>
      </c>
      <c r="K6435" s="5" t="s">
        <v>1939</v>
      </c>
      <c r="L6435" s="5"/>
      <c r="M6435" s="5">
        <v>1</v>
      </c>
      <c r="N6435" s="5" t="s">
        <v>1173</v>
      </c>
    </row>
    <row r="6436" spans="1:14" x14ac:dyDescent="0.35">
      <c r="A6436" s="5" t="s">
        <v>666</v>
      </c>
      <c r="B6436" s="117" t="str">
        <f>IF(ISERROR(VLOOKUP($A6436, Dropdownlisten!$A$3:$F$143, 2, FALSE)), "", VLOOKUP($A6436, Dropdownlisten!$A$3:$F$143, 2, FALSE))</f>
        <v>POI</v>
      </c>
      <c r="C6436" s="117">
        <f>IF(ISERROR(VLOOKUP($A6436, Dropdownlisten!$A$3:$F$143, 3, FALSE)), "", VLOOKUP($A6436, Dropdownlisten!$A$3:$F$143, 3, FALSE))</f>
        <v>4000</v>
      </c>
      <c r="D6436" s="117" t="str">
        <f>IF(ISERROR(VLOOKUP($A6436, Dropdownlisten!$A$3:$F$143, 4, FALSE)), "", VLOOKUP($A6436, Dropdownlisten!$A$3:$F$143, 4, FALSE))</f>
        <v>Soziales</v>
      </c>
      <c r="E6436" s="117" t="str">
        <f>IF(ISERROR(VLOOKUP($A6436, Dropdownlisten!$A$3:$F$143, 5, FALSE)), "", VLOOKUP($A6436, Dropdownlisten!$A$3:$F$143, 5, FALSE))</f>
        <v>4000_002</v>
      </c>
      <c r="F6436" s="117" t="str">
        <f>IF(ISERROR(VLOOKUP($A6436, Dropdownlisten!$A$3:$F$143, 6, FALSE)), "", VLOOKUP($A6436, Dropdownlisten!$A$3:$F$143, 6, FALSE))</f>
        <v>BeratungsstelleHilfswerk</v>
      </c>
      <c r="G6436" s="117" t="str">
        <f>VLOOKUP(E6436,Datenstruktur_fuer_R!$D$2:$F$141,3,FALSE)</f>
        <v>Point</v>
      </c>
      <c r="H6436" s="120" t="s">
        <v>293</v>
      </c>
      <c r="I6436" s="26" t="s">
        <v>1341</v>
      </c>
      <c r="J6436" s="26" t="s">
        <v>2253</v>
      </c>
      <c r="K6436" s="5" t="s">
        <v>1958</v>
      </c>
      <c r="L6436" s="5"/>
      <c r="M6436" s="5">
        <v>1</v>
      </c>
      <c r="N6436" s="5" t="s">
        <v>1173</v>
      </c>
    </row>
    <row r="6437" spans="1:14" x14ac:dyDescent="0.35">
      <c r="A6437" s="5" t="s">
        <v>720</v>
      </c>
      <c r="B6437" s="117" t="str">
        <f>IF(ISERROR(VLOOKUP($A6437, Dropdownlisten!$A$3:$F$143, 2, FALSE)), "", VLOOKUP($A6437, Dropdownlisten!$A$3:$F$143, 2, FALSE))</f>
        <v>POI</v>
      </c>
      <c r="C6437" s="117">
        <f>IF(ISERROR(VLOOKUP($A6437, Dropdownlisten!$A$3:$F$143, 3, FALSE)), "", VLOOKUP($A6437, Dropdownlisten!$A$3:$F$143, 3, FALSE))</f>
        <v>6000</v>
      </c>
      <c r="D6437" s="117" t="str">
        <f>IF(ISERROR(VLOOKUP($A6437, Dropdownlisten!$A$3:$F$143, 4, FALSE)), "", VLOOKUP($A6437, Dropdownlisten!$A$3:$F$143, 4, FALSE))</f>
        <v>UnterhaltungSportNaherholung</v>
      </c>
      <c r="E6437" s="117" t="str">
        <f>IF(ISERROR(VLOOKUP($A6437, Dropdownlisten!$A$3:$F$143, 5, FALSE)), "", VLOOKUP($A6437, Dropdownlisten!$A$3:$F$143, 5, FALSE))</f>
        <v>6000_017</v>
      </c>
      <c r="F6437" s="117" t="str">
        <f>IF(ISERROR(VLOOKUP($A6437, Dropdownlisten!$A$3:$F$143, 6, FALSE)), "", VLOOKUP($A6437, Dropdownlisten!$A$3:$F$143, 6, FALSE))</f>
        <v>Sportstaette</v>
      </c>
      <c r="G6437" s="117" t="str">
        <f>VLOOKUP(E6437,Datenstruktur_fuer_R!$D$2:$F$141,3,FALSE)</f>
        <v>Point</v>
      </c>
      <c r="H6437" s="120" t="s">
        <v>689</v>
      </c>
      <c r="I6437" s="26" t="s">
        <v>1341</v>
      </c>
      <c r="J6437" s="26" t="s">
        <v>2254</v>
      </c>
      <c r="K6437" s="5" t="s">
        <v>1958</v>
      </c>
      <c r="L6437" s="5" t="s">
        <v>2119</v>
      </c>
      <c r="M6437" s="5">
        <v>1</v>
      </c>
      <c r="N6437" s="5" t="s">
        <v>1173</v>
      </c>
    </row>
    <row r="6438" spans="1:14" x14ac:dyDescent="0.35">
      <c r="A6438" s="5" t="s">
        <v>720</v>
      </c>
      <c r="B6438" s="117" t="str">
        <f>IF(ISERROR(VLOOKUP($A6438, Dropdownlisten!$A$3:$F$143, 2, FALSE)), "", VLOOKUP($A6438, Dropdownlisten!$A$3:$F$143, 2, FALSE))</f>
        <v>POI</v>
      </c>
      <c r="C6438" s="117">
        <f>IF(ISERROR(VLOOKUP($A6438, Dropdownlisten!$A$3:$F$143, 3, FALSE)), "", VLOOKUP($A6438, Dropdownlisten!$A$3:$F$143, 3, FALSE))</f>
        <v>6000</v>
      </c>
      <c r="D6438" s="117" t="str">
        <f>IF(ISERROR(VLOOKUP($A6438, Dropdownlisten!$A$3:$F$143, 4, FALSE)), "", VLOOKUP($A6438, Dropdownlisten!$A$3:$F$143, 4, FALSE))</f>
        <v>UnterhaltungSportNaherholung</v>
      </c>
      <c r="E6438" s="117" t="str">
        <f>IF(ISERROR(VLOOKUP($A6438, Dropdownlisten!$A$3:$F$143, 5, FALSE)), "", VLOOKUP($A6438, Dropdownlisten!$A$3:$F$143, 5, FALSE))</f>
        <v>6000_017</v>
      </c>
      <c r="F6438" s="117" t="str">
        <f>IF(ISERROR(VLOOKUP($A6438, Dropdownlisten!$A$3:$F$143, 6, FALSE)), "", VLOOKUP($A6438, Dropdownlisten!$A$3:$F$143, 6, FALSE))</f>
        <v>Sportstaette</v>
      </c>
      <c r="G6438" s="117" t="str">
        <f>VLOOKUP(E6438,Datenstruktur_fuer_R!$D$2:$F$141,3,FALSE)</f>
        <v>Point</v>
      </c>
      <c r="H6438" s="120" t="s">
        <v>290</v>
      </c>
      <c r="I6438" s="26" t="s">
        <v>1341</v>
      </c>
      <c r="J6438" s="26" t="s">
        <v>2254</v>
      </c>
      <c r="K6438" s="5" t="s">
        <v>1936</v>
      </c>
      <c r="L6438" s="5"/>
      <c r="M6438" s="5">
        <v>1</v>
      </c>
      <c r="N6438" s="5" t="s">
        <v>1173</v>
      </c>
    </row>
    <row r="6439" spans="1:14" x14ac:dyDescent="0.35">
      <c r="A6439" s="5" t="s">
        <v>720</v>
      </c>
      <c r="B6439" s="117" t="str">
        <f>IF(ISERROR(VLOOKUP($A6439, Dropdownlisten!$A$3:$F$143, 2, FALSE)), "", VLOOKUP($A6439, Dropdownlisten!$A$3:$F$143, 2, FALSE))</f>
        <v>POI</v>
      </c>
      <c r="C6439" s="117">
        <f>IF(ISERROR(VLOOKUP($A6439, Dropdownlisten!$A$3:$F$143, 3, FALSE)), "", VLOOKUP($A6439, Dropdownlisten!$A$3:$F$143, 3, FALSE))</f>
        <v>6000</v>
      </c>
      <c r="D6439" s="117" t="str">
        <f>IF(ISERROR(VLOOKUP($A6439, Dropdownlisten!$A$3:$F$143, 4, FALSE)), "", VLOOKUP($A6439, Dropdownlisten!$A$3:$F$143, 4, FALSE))</f>
        <v>UnterhaltungSportNaherholung</v>
      </c>
      <c r="E6439" s="117" t="str">
        <f>IF(ISERROR(VLOOKUP($A6439, Dropdownlisten!$A$3:$F$143, 5, FALSE)), "", VLOOKUP($A6439, Dropdownlisten!$A$3:$F$143, 5, FALSE))</f>
        <v>6000_017</v>
      </c>
      <c r="F6439" s="117" t="str">
        <f>IF(ISERROR(VLOOKUP($A6439, Dropdownlisten!$A$3:$F$143, 6, FALSE)), "", VLOOKUP($A6439, Dropdownlisten!$A$3:$F$143, 6, FALSE))</f>
        <v>Sportstaette</v>
      </c>
      <c r="G6439" s="117" t="str">
        <f>VLOOKUP(E6439,Datenstruktur_fuer_R!$D$2:$F$141,3,FALSE)</f>
        <v>Point</v>
      </c>
      <c r="H6439" s="120" t="s">
        <v>291</v>
      </c>
      <c r="I6439" s="26" t="s">
        <v>1341</v>
      </c>
      <c r="J6439" s="26" t="s">
        <v>2254</v>
      </c>
      <c r="K6439" s="5" t="s">
        <v>1937</v>
      </c>
      <c r="L6439" s="5"/>
      <c r="M6439" s="5">
        <v>1</v>
      </c>
      <c r="N6439" s="5" t="s">
        <v>1173</v>
      </c>
    </row>
    <row r="6440" spans="1:14" x14ac:dyDescent="0.35">
      <c r="A6440" s="5" t="s">
        <v>720</v>
      </c>
      <c r="B6440" s="117" t="str">
        <f>IF(ISERROR(VLOOKUP($A6440, Dropdownlisten!$A$3:$F$143, 2, FALSE)), "", VLOOKUP($A6440, Dropdownlisten!$A$3:$F$143, 2, FALSE))</f>
        <v>POI</v>
      </c>
      <c r="C6440" s="117">
        <f>IF(ISERROR(VLOOKUP($A6440, Dropdownlisten!$A$3:$F$143, 3, FALSE)), "", VLOOKUP($A6440, Dropdownlisten!$A$3:$F$143, 3, FALSE))</f>
        <v>6000</v>
      </c>
      <c r="D6440" s="117" t="str">
        <f>IF(ISERROR(VLOOKUP($A6440, Dropdownlisten!$A$3:$F$143, 4, FALSE)), "", VLOOKUP($A6440, Dropdownlisten!$A$3:$F$143, 4, FALSE))</f>
        <v>UnterhaltungSportNaherholung</v>
      </c>
      <c r="E6440" s="117" t="str">
        <f>IF(ISERROR(VLOOKUP($A6440, Dropdownlisten!$A$3:$F$143, 5, FALSE)), "", VLOOKUP($A6440, Dropdownlisten!$A$3:$F$143, 5, FALSE))</f>
        <v>6000_017</v>
      </c>
      <c r="F6440" s="117" t="str">
        <f>IF(ISERROR(VLOOKUP($A6440, Dropdownlisten!$A$3:$F$143, 6, FALSE)), "", VLOOKUP($A6440, Dropdownlisten!$A$3:$F$143, 6, FALSE))</f>
        <v>Sportstaette</v>
      </c>
      <c r="G6440" s="117" t="str">
        <f>VLOOKUP(E6440,Datenstruktur_fuer_R!$D$2:$F$141,3,FALSE)</f>
        <v>Point</v>
      </c>
      <c r="H6440" s="120" t="s">
        <v>288</v>
      </c>
      <c r="I6440" s="26" t="s">
        <v>1341</v>
      </c>
      <c r="J6440" s="26" t="s">
        <v>2254</v>
      </c>
      <c r="K6440" s="5" t="s">
        <v>1938</v>
      </c>
      <c r="L6440" s="5"/>
      <c r="M6440" s="5">
        <v>1</v>
      </c>
      <c r="N6440" s="5" t="s">
        <v>1173</v>
      </c>
    </row>
    <row r="6441" spans="1:14" x14ac:dyDescent="0.35">
      <c r="A6441" s="5" t="s">
        <v>720</v>
      </c>
      <c r="B6441" s="117" t="str">
        <f>IF(ISERROR(VLOOKUP($A6441, Dropdownlisten!$A$3:$F$143, 2, FALSE)), "", VLOOKUP($A6441, Dropdownlisten!$A$3:$F$143, 2, FALSE))</f>
        <v>POI</v>
      </c>
      <c r="C6441" s="117">
        <f>IF(ISERROR(VLOOKUP($A6441, Dropdownlisten!$A$3:$F$143, 3, FALSE)), "", VLOOKUP($A6441, Dropdownlisten!$A$3:$F$143, 3, FALSE))</f>
        <v>6000</v>
      </c>
      <c r="D6441" s="117" t="str">
        <f>IF(ISERROR(VLOOKUP($A6441, Dropdownlisten!$A$3:$F$143, 4, FALSE)), "", VLOOKUP($A6441, Dropdownlisten!$A$3:$F$143, 4, FALSE))</f>
        <v>UnterhaltungSportNaherholung</v>
      </c>
      <c r="E6441" s="117" t="str">
        <f>IF(ISERROR(VLOOKUP($A6441, Dropdownlisten!$A$3:$F$143, 5, FALSE)), "", VLOOKUP($A6441, Dropdownlisten!$A$3:$F$143, 5, FALSE))</f>
        <v>6000_017</v>
      </c>
      <c r="F6441" s="117" t="str">
        <f>IF(ISERROR(VLOOKUP($A6441, Dropdownlisten!$A$3:$F$143, 6, FALSE)), "", VLOOKUP($A6441, Dropdownlisten!$A$3:$F$143, 6, FALSE))</f>
        <v>Sportstaette</v>
      </c>
      <c r="G6441" s="117" t="str">
        <f>VLOOKUP(E6441,Datenstruktur_fuer_R!$D$2:$F$141,3,FALSE)</f>
        <v>Point</v>
      </c>
      <c r="H6441" s="120" t="s">
        <v>289</v>
      </c>
      <c r="I6441" s="26" t="s">
        <v>1341</v>
      </c>
      <c r="J6441" s="26" t="s">
        <v>2254</v>
      </c>
      <c r="K6441" s="5" t="s">
        <v>1939</v>
      </c>
      <c r="L6441" s="5"/>
      <c r="M6441" s="5">
        <v>1</v>
      </c>
      <c r="N6441" s="5" t="s">
        <v>1173</v>
      </c>
    </row>
    <row r="6442" spans="1:14" x14ac:dyDescent="0.35">
      <c r="A6442" s="5" t="s">
        <v>720</v>
      </c>
      <c r="B6442" s="117" t="str">
        <f>IF(ISERROR(VLOOKUP($A6442, Dropdownlisten!$A$3:$F$143, 2, FALSE)), "", VLOOKUP($A6442, Dropdownlisten!$A$3:$F$143, 2, FALSE))</f>
        <v>POI</v>
      </c>
      <c r="C6442" s="117">
        <f>IF(ISERROR(VLOOKUP($A6442, Dropdownlisten!$A$3:$F$143, 3, FALSE)), "", VLOOKUP($A6442, Dropdownlisten!$A$3:$F$143, 3, FALSE))</f>
        <v>6000</v>
      </c>
      <c r="D6442" s="117" t="str">
        <f>IF(ISERROR(VLOOKUP($A6442, Dropdownlisten!$A$3:$F$143, 4, FALSE)), "", VLOOKUP($A6442, Dropdownlisten!$A$3:$F$143, 4, FALSE))</f>
        <v>UnterhaltungSportNaherholung</v>
      </c>
      <c r="E6442" s="117" t="str">
        <f>IF(ISERROR(VLOOKUP($A6442, Dropdownlisten!$A$3:$F$143, 5, FALSE)), "", VLOOKUP($A6442, Dropdownlisten!$A$3:$F$143, 5, FALSE))</f>
        <v>6000_017</v>
      </c>
      <c r="F6442" s="117" t="str">
        <f>IF(ISERROR(VLOOKUP($A6442, Dropdownlisten!$A$3:$F$143, 6, FALSE)), "", VLOOKUP($A6442, Dropdownlisten!$A$3:$F$143, 6, FALSE))</f>
        <v>Sportstaette</v>
      </c>
      <c r="G6442" s="117" t="str">
        <f>VLOOKUP(E6442,Datenstruktur_fuer_R!$D$2:$F$141,3,FALSE)</f>
        <v>Point</v>
      </c>
      <c r="H6442" s="120" t="s">
        <v>293</v>
      </c>
      <c r="I6442" s="26" t="s">
        <v>1341</v>
      </c>
      <c r="J6442" s="26" t="s">
        <v>2254</v>
      </c>
      <c r="K6442" s="5" t="s">
        <v>1958</v>
      </c>
      <c r="L6442" s="5"/>
      <c r="M6442" s="5">
        <v>1</v>
      </c>
      <c r="N6442" s="5" t="s">
        <v>1173</v>
      </c>
    </row>
    <row r="6443" spans="1:14" x14ac:dyDescent="0.35">
      <c r="A6443" s="5" t="s">
        <v>720</v>
      </c>
      <c r="B6443" s="117" t="str">
        <f>IF(ISERROR(VLOOKUP($A6443, Dropdownlisten!$A$3:$F$143, 2, FALSE)), "", VLOOKUP($A6443, Dropdownlisten!$A$3:$F$143, 2, FALSE))</f>
        <v>POI</v>
      </c>
      <c r="C6443" s="117">
        <f>IF(ISERROR(VLOOKUP($A6443, Dropdownlisten!$A$3:$F$143, 3, FALSE)), "", VLOOKUP($A6443, Dropdownlisten!$A$3:$F$143, 3, FALSE))</f>
        <v>6000</v>
      </c>
      <c r="D6443" s="117" t="str">
        <f>IF(ISERROR(VLOOKUP($A6443, Dropdownlisten!$A$3:$F$143, 4, FALSE)), "", VLOOKUP($A6443, Dropdownlisten!$A$3:$F$143, 4, FALSE))</f>
        <v>UnterhaltungSportNaherholung</v>
      </c>
      <c r="E6443" s="117" t="str">
        <f>IF(ISERROR(VLOOKUP($A6443, Dropdownlisten!$A$3:$F$143, 5, FALSE)), "", VLOOKUP($A6443, Dropdownlisten!$A$3:$F$143, 5, FALSE))</f>
        <v>6000_017</v>
      </c>
      <c r="F6443" s="117" t="str">
        <f>IF(ISERROR(VLOOKUP($A6443, Dropdownlisten!$A$3:$F$143, 6, FALSE)), "", VLOOKUP($A6443, Dropdownlisten!$A$3:$F$143, 6, FALSE))</f>
        <v>Sportstaette</v>
      </c>
      <c r="G6443" s="117" t="str">
        <f>VLOOKUP(E6443,Datenstruktur_fuer_R!$D$2:$F$141,3,FALSE)</f>
        <v>Point</v>
      </c>
      <c r="H6443" s="120" t="s">
        <v>689</v>
      </c>
      <c r="I6443" s="26" t="s">
        <v>1341</v>
      </c>
      <c r="J6443" s="26" t="s">
        <v>2254</v>
      </c>
      <c r="K6443" s="5" t="s">
        <v>1958</v>
      </c>
      <c r="L6443" s="5" t="s">
        <v>2120</v>
      </c>
      <c r="M6443" s="5">
        <v>1</v>
      </c>
      <c r="N6443" s="5" t="s">
        <v>1173</v>
      </c>
    </row>
    <row r="6444" spans="1:14" x14ac:dyDescent="0.35">
      <c r="A6444" s="5" t="s">
        <v>720</v>
      </c>
      <c r="B6444" s="117" t="str">
        <f>IF(ISERROR(VLOOKUP($A6444, Dropdownlisten!$A$3:$F$143, 2, FALSE)), "", VLOOKUP($A6444, Dropdownlisten!$A$3:$F$143, 2, FALSE))</f>
        <v>POI</v>
      </c>
      <c r="C6444" s="117">
        <f>IF(ISERROR(VLOOKUP($A6444, Dropdownlisten!$A$3:$F$143, 3, FALSE)), "", VLOOKUP($A6444, Dropdownlisten!$A$3:$F$143, 3, FALSE))</f>
        <v>6000</v>
      </c>
      <c r="D6444" s="117" t="str">
        <f>IF(ISERROR(VLOOKUP($A6444, Dropdownlisten!$A$3:$F$143, 4, FALSE)), "", VLOOKUP($A6444, Dropdownlisten!$A$3:$F$143, 4, FALSE))</f>
        <v>UnterhaltungSportNaherholung</v>
      </c>
      <c r="E6444" s="117" t="str">
        <f>IF(ISERROR(VLOOKUP($A6444, Dropdownlisten!$A$3:$F$143, 5, FALSE)), "", VLOOKUP($A6444, Dropdownlisten!$A$3:$F$143, 5, FALSE))</f>
        <v>6000_017</v>
      </c>
      <c r="F6444" s="117" t="str">
        <f>IF(ISERROR(VLOOKUP($A6444, Dropdownlisten!$A$3:$F$143, 6, FALSE)), "", VLOOKUP($A6444, Dropdownlisten!$A$3:$F$143, 6, FALSE))</f>
        <v>Sportstaette</v>
      </c>
      <c r="G6444" s="117" t="str">
        <f>VLOOKUP(E6444,Datenstruktur_fuer_R!$D$2:$F$141,3,FALSE)</f>
        <v>Point</v>
      </c>
      <c r="H6444" s="120" t="s">
        <v>689</v>
      </c>
      <c r="I6444" s="26" t="s">
        <v>1341</v>
      </c>
      <c r="J6444" s="26" t="s">
        <v>2254</v>
      </c>
      <c r="K6444" s="5" t="s">
        <v>1958</v>
      </c>
      <c r="L6444" s="5" t="s">
        <v>2121</v>
      </c>
      <c r="M6444" s="5">
        <v>1</v>
      </c>
      <c r="N6444" s="5" t="s">
        <v>1173</v>
      </c>
    </row>
    <row r="6445" spans="1:14" x14ac:dyDescent="0.35">
      <c r="A6445" s="5" t="s">
        <v>720</v>
      </c>
      <c r="B6445" s="117" t="str">
        <f>IF(ISERROR(VLOOKUP($A6445, Dropdownlisten!$A$3:$F$143, 2, FALSE)), "", VLOOKUP($A6445, Dropdownlisten!$A$3:$F$143, 2, FALSE))</f>
        <v>POI</v>
      </c>
      <c r="C6445" s="117">
        <f>IF(ISERROR(VLOOKUP($A6445, Dropdownlisten!$A$3:$F$143, 3, FALSE)), "", VLOOKUP($A6445, Dropdownlisten!$A$3:$F$143, 3, FALSE))</f>
        <v>6000</v>
      </c>
      <c r="D6445" s="117" t="str">
        <f>IF(ISERROR(VLOOKUP($A6445, Dropdownlisten!$A$3:$F$143, 4, FALSE)), "", VLOOKUP($A6445, Dropdownlisten!$A$3:$F$143, 4, FALSE))</f>
        <v>UnterhaltungSportNaherholung</v>
      </c>
      <c r="E6445" s="117" t="str">
        <f>IF(ISERROR(VLOOKUP($A6445, Dropdownlisten!$A$3:$F$143, 5, FALSE)), "", VLOOKUP($A6445, Dropdownlisten!$A$3:$F$143, 5, FALSE))</f>
        <v>6000_017</v>
      </c>
      <c r="F6445" s="117" t="str">
        <f>IF(ISERROR(VLOOKUP($A6445, Dropdownlisten!$A$3:$F$143, 6, FALSE)), "", VLOOKUP($A6445, Dropdownlisten!$A$3:$F$143, 6, FALSE))</f>
        <v>Sportstaette</v>
      </c>
      <c r="G6445" s="117" t="str">
        <f>VLOOKUP(E6445,Datenstruktur_fuer_R!$D$2:$F$141,3,FALSE)</f>
        <v>Point</v>
      </c>
      <c r="H6445" s="120" t="s">
        <v>689</v>
      </c>
      <c r="I6445" s="26" t="s">
        <v>1341</v>
      </c>
      <c r="J6445" s="26" t="s">
        <v>2254</v>
      </c>
      <c r="K6445" s="5" t="s">
        <v>1958</v>
      </c>
      <c r="L6445" s="5" t="s">
        <v>2122</v>
      </c>
      <c r="M6445" s="5">
        <v>1</v>
      </c>
      <c r="N6445" s="5" t="s">
        <v>1173</v>
      </c>
    </row>
    <row r="6446" spans="1:14" x14ac:dyDescent="0.35">
      <c r="A6446" s="5" t="s">
        <v>720</v>
      </c>
      <c r="B6446" s="117" t="str">
        <f>IF(ISERROR(VLOOKUP($A6446, Dropdownlisten!$A$3:$F$143, 2, FALSE)), "", VLOOKUP($A6446, Dropdownlisten!$A$3:$F$143, 2, FALSE))</f>
        <v>POI</v>
      </c>
      <c r="C6446" s="117">
        <f>IF(ISERROR(VLOOKUP($A6446, Dropdownlisten!$A$3:$F$143, 3, FALSE)), "", VLOOKUP($A6446, Dropdownlisten!$A$3:$F$143, 3, FALSE))</f>
        <v>6000</v>
      </c>
      <c r="D6446" s="117" t="str">
        <f>IF(ISERROR(VLOOKUP($A6446, Dropdownlisten!$A$3:$F$143, 4, FALSE)), "", VLOOKUP($A6446, Dropdownlisten!$A$3:$F$143, 4, FALSE))</f>
        <v>UnterhaltungSportNaherholung</v>
      </c>
      <c r="E6446" s="117" t="str">
        <f>IF(ISERROR(VLOOKUP($A6446, Dropdownlisten!$A$3:$F$143, 5, FALSE)), "", VLOOKUP($A6446, Dropdownlisten!$A$3:$F$143, 5, FALSE))</f>
        <v>6000_017</v>
      </c>
      <c r="F6446" s="117" t="str">
        <f>IF(ISERROR(VLOOKUP($A6446, Dropdownlisten!$A$3:$F$143, 6, FALSE)), "", VLOOKUP($A6446, Dropdownlisten!$A$3:$F$143, 6, FALSE))</f>
        <v>Sportstaette</v>
      </c>
      <c r="G6446" s="117" t="str">
        <f>VLOOKUP(E6446,Datenstruktur_fuer_R!$D$2:$F$141,3,FALSE)</f>
        <v>Point</v>
      </c>
      <c r="H6446" s="120" t="s">
        <v>290</v>
      </c>
      <c r="I6446" s="26" t="s">
        <v>1341</v>
      </c>
      <c r="J6446" s="26" t="s">
        <v>2254</v>
      </c>
      <c r="K6446" s="5" t="s">
        <v>1936</v>
      </c>
      <c r="L6446" s="5"/>
      <c r="M6446" s="5">
        <v>1</v>
      </c>
      <c r="N6446" s="5" t="s">
        <v>1173</v>
      </c>
    </row>
    <row r="6447" spans="1:14" x14ac:dyDescent="0.35">
      <c r="A6447" s="5" t="s">
        <v>720</v>
      </c>
      <c r="B6447" s="117" t="str">
        <f>IF(ISERROR(VLOOKUP($A6447, Dropdownlisten!$A$3:$F$143, 2, FALSE)), "", VLOOKUP($A6447, Dropdownlisten!$A$3:$F$143, 2, FALSE))</f>
        <v>POI</v>
      </c>
      <c r="C6447" s="117">
        <f>IF(ISERROR(VLOOKUP($A6447, Dropdownlisten!$A$3:$F$143, 3, FALSE)), "", VLOOKUP($A6447, Dropdownlisten!$A$3:$F$143, 3, FALSE))</f>
        <v>6000</v>
      </c>
      <c r="D6447" s="117" t="str">
        <f>IF(ISERROR(VLOOKUP($A6447, Dropdownlisten!$A$3:$F$143, 4, FALSE)), "", VLOOKUP($A6447, Dropdownlisten!$A$3:$F$143, 4, FALSE))</f>
        <v>UnterhaltungSportNaherholung</v>
      </c>
      <c r="E6447" s="117" t="str">
        <f>IF(ISERROR(VLOOKUP($A6447, Dropdownlisten!$A$3:$F$143, 5, FALSE)), "", VLOOKUP($A6447, Dropdownlisten!$A$3:$F$143, 5, FALSE))</f>
        <v>6000_017</v>
      </c>
      <c r="F6447" s="117" t="str">
        <f>IF(ISERROR(VLOOKUP($A6447, Dropdownlisten!$A$3:$F$143, 6, FALSE)), "", VLOOKUP($A6447, Dropdownlisten!$A$3:$F$143, 6, FALSE))</f>
        <v>Sportstaette</v>
      </c>
      <c r="G6447" s="117" t="str">
        <f>VLOOKUP(E6447,Datenstruktur_fuer_R!$D$2:$F$141,3,FALSE)</f>
        <v>Point</v>
      </c>
      <c r="H6447" s="120" t="s">
        <v>291</v>
      </c>
      <c r="I6447" s="26" t="s">
        <v>1341</v>
      </c>
      <c r="J6447" s="26" t="s">
        <v>2254</v>
      </c>
      <c r="K6447" s="5" t="s">
        <v>1937</v>
      </c>
      <c r="L6447" s="5"/>
      <c r="M6447" s="5">
        <v>1</v>
      </c>
      <c r="N6447" s="5" t="s">
        <v>1173</v>
      </c>
    </row>
    <row r="6448" spans="1:14" x14ac:dyDescent="0.35">
      <c r="A6448" s="5" t="s">
        <v>720</v>
      </c>
      <c r="B6448" s="117" t="str">
        <f>IF(ISERROR(VLOOKUP($A6448, Dropdownlisten!$A$3:$F$143, 2, FALSE)), "", VLOOKUP($A6448, Dropdownlisten!$A$3:$F$143, 2, FALSE))</f>
        <v>POI</v>
      </c>
      <c r="C6448" s="117">
        <f>IF(ISERROR(VLOOKUP($A6448, Dropdownlisten!$A$3:$F$143, 3, FALSE)), "", VLOOKUP($A6448, Dropdownlisten!$A$3:$F$143, 3, FALSE))</f>
        <v>6000</v>
      </c>
      <c r="D6448" s="117" t="str">
        <f>IF(ISERROR(VLOOKUP($A6448, Dropdownlisten!$A$3:$F$143, 4, FALSE)), "", VLOOKUP($A6448, Dropdownlisten!$A$3:$F$143, 4, FALSE))</f>
        <v>UnterhaltungSportNaherholung</v>
      </c>
      <c r="E6448" s="117" t="str">
        <f>IF(ISERROR(VLOOKUP($A6448, Dropdownlisten!$A$3:$F$143, 5, FALSE)), "", VLOOKUP($A6448, Dropdownlisten!$A$3:$F$143, 5, FALSE))</f>
        <v>6000_017</v>
      </c>
      <c r="F6448" s="117" t="str">
        <f>IF(ISERROR(VLOOKUP($A6448, Dropdownlisten!$A$3:$F$143, 6, FALSE)), "", VLOOKUP($A6448, Dropdownlisten!$A$3:$F$143, 6, FALSE))</f>
        <v>Sportstaette</v>
      </c>
      <c r="G6448" s="117" t="str">
        <f>VLOOKUP(E6448,Datenstruktur_fuer_R!$D$2:$F$141,3,FALSE)</f>
        <v>Point</v>
      </c>
      <c r="H6448" s="120" t="s">
        <v>288</v>
      </c>
      <c r="I6448" s="26" t="s">
        <v>1341</v>
      </c>
      <c r="J6448" s="26" t="s">
        <v>2254</v>
      </c>
      <c r="K6448" s="5" t="s">
        <v>1938</v>
      </c>
      <c r="L6448" s="5"/>
      <c r="M6448" s="5">
        <v>1</v>
      </c>
      <c r="N6448" s="5" t="s">
        <v>1173</v>
      </c>
    </row>
    <row r="6449" spans="1:14" x14ac:dyDescent="0.35">
      <c r="A6449" s="5" t="s">
        <v>720</v>
      </c>
      <c r="B6449" s="117" t="str">
        <f>IF(ISERROR(VLOOKUP($A6449, Dropdownlisten!$A$3:$F$143, 2, FALSE)), "", VLOOKUP($A6449, Dropdownlisten!$A$3:$F$143, 2, FALSE))</f>
        <v>POI</v>
      </c>
      <c r="C6449" s="117">
        <f>IF(ISERROR(VLOOKUP($A6449, Dropdownlisten!$A$3:$F$143, 3, FALSE)), "", VLOOKUP($A6449, Dropdownlisten!$A$3:$F$143, 3, FALSE))</f>
        <v>6000</v>
      </c>
      <c r="D6449" s="117" t="str">
        <f>IF(ISERROR(VLOOKUP($A6449, Dropdownlisten!$A$3:$F$143, 4, FALSE)), "", VLOOKUP($A6449, Dropdownlisten!$A$3:$F$143, 4, FALSE))</f>
        <v>UnterhaltungSportNaherholung</v>
      </c>
      <c r="E6449" s="117" t="str">
        <f>IF(ISERROR(VLOOKUP($A6449, Dropdownlisten!$A$3:$F$143, 5, FALSE)), "", VLOOKUP($A6449, Dropdownlisten!$A$3:$F$143, 5, FALSE))</f>
        <v>6000_017</v>
      </c>
      <c r="F6449" s="117" t="str">
        <f>IF(ISERROR(VLOOKUP($A6449, Dropdownlisten!$A$3:$F$143, 6, FALSE)), "", VLOOKUP($A6449, Dropdownlisten!$A$3:$F$143, 6, FALSE))</f>
        <v>Sportstaette</v>
      </c>
      <c r="G6449" s="117" t="str">
        <f>VLOOKUP(E6449,Datenstruktur_fuer_R!$D$2:$F$141,3,FALSE)</f>
        <v>Point</v>
      </c>
      <c r="H6449" s="120" t="s">
        <v>289</v>
      </c>
      <c r="I6449" s="26" t="s">
        <v>1341</v>
      </c>
      <c r="J6449" s="26" t="s">
        <v>2254</v>
      </c>
      <c r="K6449" s="5" t="s">
        <v>1939</v>
      </c>
      <c r="L6449" s="5"/>
      <c r="M6449" s="5">
        <v>1</v>
      </c>
      <c r="N6449" s="5" t="s">
        <v>1173</v>
      </c>
    </row>
    <row r="6450" spans="1:14" x14ac:dyDescent="0.35">
      <c r="A6450" s="5" t="s">
        <v>720</v>
      </c>
      <c r="B6450" s="117" t="str">
        <f>IF(ISERROR(VLOOKUP($A6450, Dropdownlisten!$A$3:$F$143, 2, FALSE)), "", VLOOKUP($A6450, Dropdownlisten!$A$3:$F$143, 2, FALSE))</f>
        <v>POI</v>
      </c>
      <c r="C6450" s="117">
        <f>IF(ISERROR(VLOOKUP($A6450, Dropdownlisten!$A$3:$F$143, 3, FALSE)), "", VLOOKUP($A6450, Dropdownlisten!$A$3:$F$143, 3, FALSE))</f>
        <v>6000</v>
      </c>
      <c r="D6450" s="117" t="str">
        <f>IF(ISERROR(VLOOKUP($A6450, Dropdownlisten!$A$3:$F$143, 4, FALSE)), "", VLOOKUP($A6450, Dropdownlisten!$A$3:$F$143, 4, FALSE))</f>
        <v>UnterhaltungSportNaherholung</v>
      </c>
      <c r="E6450" s="117" t="str">
        <f>IF(ISERROR(VLOOKUP($A6450, Dropdownlisten!$A$3:$F$143, 5, FALSE)), "", VLOOKUP($A6450, Dropdownlisten!$A$3:$F$143, 5, FALSE))</f>
        <v>6000_017</v>
      </c>
      <c r="F6450" s="117" t="str">
        <f>IF(ISERROR(VLOOKUP($A6450, Dropdownlisten!$A$3:$F$143, 6, FALSE)), "", VLOOKUP($A6450, Dropdownlisten!$A$3:$F$143, 6, FALSE))</f>
        <v>Sportstaette</v>
      </c>
      <c r="G6450" s="117" t="str">
        <f>VLOOKUP(E6450,Datenstruktur_fuer_R!$D$2:$F$141,3,FALSE)</f>
        <v>Point</v>
      </c>
      <c r="H6450" s="120" t="s">
        <v>293</v>
      </c>
      <c r="I6450" s="26" t="s">
        <v>1341</v>
      </c>
      <c r="J6450" s="26" t="s">
        <v>2254</v>
      </c>
      <c r="K6450" s="5" t="s">
        <v>1958</v>
      </c>
      <c r="L6450" s="5"/>
      <c r="M6450" s="5">
        <v>1</v>
      </c>
      <c r="N6450" s="5" t="s">
        <v>1173</v>
      </c>
    </row>
    <row r="6451" spans="1:14" x14ac:dyDescent="0.35">
      <c r="A6451" s="5" t="s">
        <v>720</v>
      </c>
      <c r="B6451" s="117" t="str">
        <f>IF(ISERROR(VLOOKUP($A6451, Dropdownlisten!$A$3:$F$143, 2, FALSE)), "", VLOOKUP($A6451, Dropdownlisten!$A$3:$F$143, 2, FALSE))</f>
        <v>POI</v>
      </c>
      <c r="C6451" s="117">
        <f>IF(ISERROR(VLOOKUP($A6451, Dropdownlisten!$A$3:$F$143, 3, FALSE)), "", VLOOKUP($A6451, Dropdownlisten!$A$3:$F$143, 3, FALSE))</f>
        <v>6000</v>
      </c>
      <c r="D6451" s="117" t="str">
        <f>IF(ISERROR(VLOOKUP($A6451, Dropdownlisten!$A$3:$F$143, 4, FALSE)), "", VLOOKUP($A6451, Dropdownlisten!$A$3:$F$143, 4, FALSE))</f>
        <v>UnterhaltungSportNaherholung</v>
      </c>
      <c r="E6451" s="117" t="str">
        <f>IF(ISERROR(VLOOKUP($A6451, Dropdownlisten!$A$3:$F$143, 5, FALSE)), "", VLOOKUP($A6451, Dropdownlisten!$A$3:$F$143, 5, FALSE))</f>
        <v>6000_017</v>
      </c>
      <c r="F6451" s="117" t="str">
        <f>IF(ISERROR(VLOOKUP($A6451, Dropdownlisten!$A$3:$F$143, 6, FALSE)), "", VLOOKUP($A6451, Dropdownlisten!$A$3:$F$143, 6, FALSE))</f>
        <v>Sportstaette</v>
      </c>
      <c r="G6451" s="117" t="str">
        <f>VLOOKUP(E6451,Datenstruktur_fuer_R!$D$2:$F$141,3,FALSE)</f>
        <v>Point</v>
      </c>
      <c r="H6451" s="120" t="s">
        <v>689</v>
      </c>
      <c r="I6451" s="26" t="s">
        <v>1341</v>
      </c>
      <c r="J6451" s="26" t="s">
        <v>2254</v>
      </c>
      <c r="K6451" s="5" t="s">
        <v>1958</v>
      </c>
      <c r="L6451" s="5" t="s">
        <v>2123</v>
      </c>
      <c r="M6451" s="5">
        <v>1</v>
      </c>
      <c r="N6451" s="5" t="s">
        <v>1173</v>
      </c>
    </row>
    <row r="6452" spans="1:14" x14ac:dyDescent="0.35">
      <c r="A6452" s="5" t="s">
        <v>720</v>
      </c>
      <c r="B6452" s="117" t="str">
        <f>IF(ISERROR(VLOOKUP($A6452, Dropdownlisten!$A$3:$F$143, 2, FALSE)), "", VLOOKUP($A6452, Dropdownlisten!$A$3:$F$143, 2, FALSE))</f>
        <v>POI</v>
      </c>
      <c r="C6452" s="117">
        <f>IF(ISERROR(VLOOKUP($A6452, Dropdownlisten!$A$3:$F$143, 3, FALSE)), "", VLOOKUP($A6452, Dropdownlisten!$A$3:$F$143, 3, FALSE))</f>
        <v>6000</v>
      </c>
      <c r="D6452" s="117" t="str">
        <f>IF(ISERROR(VLOOKUP($A6452, Dropdownlisten!$A$3:$F$143, 4, FALSE)), "", VLOOKUP($A6452, Dropdownlisten!$A$3:$F$143, 4, FALSE))</f>
        <v>UnterhaltungSportNaherholung</v>
      </c>
      <c r="E6452" s="117" t="str">
        <f>IF(ISERROR(VLOOKUP($A6452, Dropdownlisten!$A$3:$F$143, 5, FALSE)), "", VLOOKUP($A6452, Dropdownlisten!$A$3:$F$143, 5, FALSE))</f>
        <v>6000_017</v>
      </c>
      <c r="F6452" s="117" t="str">
        <f>IF(ISERROR(VLOOKUP($A6452, Dropdownlisten!$A$3:$F$143, 6, FALSE)), "", VLOOKUP($A6452, Dropdownlisten!$A$3:$F$143, 6, FALSE))</f>
        <v>Sportstaette</v>
      </c>
      <c r="G6452" s="117" t="str">
        <f>VLOOKUP(E6452,Datenstruktur_fuer_R!$D$2:$F$141,3,FALSE)</f>
        <v>Point</v>
      </c>
      <c r="H6452" s="120" t="s">
        <v>689</v>
      </c>
      <c r="I6452" s="26" t="s">
        <v>1341</v>
      </c>
      <c r="J6452" s="26" t="s">
        <v>2254</v>
      </c>
      <c r="K6452" s="5" t="s">
        <v>1958</v>
      </c>
      <c r="L6452" s="5" t="s">
        <v>2124</v>
      </c>
      <c r="M6452" s="5">
        <v>1</v>
      </c>
      <c r="N6452" s="5" t="s">
        <v>1173</v>
      </c>
    </row>
    <row r="6453" spans="1:14" x14ac:dyDescent="0.35">
      <c r="A6453" s="5" t="s">
        <v>720</v>
      </c>
      <c r="B6453" s="117" t="str">
        <f>IF(ISERROR(VLOOKUP($A6453, Dropdownlisten!$A$3:$F$143, 2, FALSE)), "", VLOOKUP($A6453, Dropdownlisten!$A$3:$F$143, 2, FALSE))</f>
        <v>POI</v>
      </c>
      <c r="C6453" s="117">
        <f>IF(ISERROR(VLOOKUP($A6453, Dropdownlisten!$A$3:$F$143, 3, FALSE)), "", VLOOKUP($A6453, Dropdownlisten!$A$3:$F$143, 3, FALSE))</f>
        <v>6000</v>
      </c>
      <c r="D6453" s="117" t="str">
        <f>IF(ISERROR(VLOOKUP($A6453, Dropdownlisten!$A$3:$F$143, 4, FALSE)), "", VLOOKUP($A6453, Dropdownlisten!$A$3:$F$143, 4, FALSE))</f>
        <v>UnterhaltungSportNaherholung</v>
      </c>
      <c r="E6453" s="117" t="str">
        <f>IF(ISERROR(VLOOKUP($A6453, Dropdownlisten!$A$3:$F$143, 5, FALSE)), "", VLOOKUP($A6453, Dropdownlisten!$A$3:$F$143, 5, FALSE))</f>
        <v>6000_017</v>
      </c>
      <c r="F6453" s="117" t="str">
        <f>IF(ISERROR(VLOOKUP($A6453, Dropdownlisten!$A$3:$F$143, 6, FALSE)), "", VLOOKUP($A6453, Dropdownlisten!$A$3:$F$143, 6, FALSE))</f>
        <v>Sportstaette</v>
      </c>
      <c r="G6453" s="117" t="str">
        <f>VLOOKUP(E6453,Datenstruktur_fuer_R!$D$2:$F$141,3,FALSE)</f>
        <v>Point</v>
      </c>
      <c r="H6453" s="120" t="s">
        <v>689</v>
      </c>
      <c r="I6453" s="26" t="s">
        <v>1341</v>
      </c>
      <c r="J6453" s="26" t="s">
        <v>2254</v>
      </c>
      <c r="K6453" s="5" t="s">
        <v>1958</v>
      </c>
      <c r="L6453" s="5" t="s">
        <v>2125</v>
      </c>
      <c r="M6453" s="5">
        <v>1</v>
      </c>
      <c r="N6453" s="5" t="s">
        <v>1173</v>
      </c>
    </row>
    <row r="6454" spans="1:14" x14ac:dyDescent="0.35">
      <c r="A6454" s="5" t="s">
        <v>720</v>
      </c>
      <c r="B6454" s="117" t="str">
        <f>IF(ISERROR(VLOOKUP($A6454, Dropdownlisten!$A$3:$F$143, 2, FALSE)), "", VLOOKUP($A6454, Dropdownlisten!$A$3:$F$143, 2, FALSE))</f>
        <v>POI</v>
      </c>
      <c r="C6454" s="117">
        <f>IF(ISERROR(VLOOKUP($A6454, Dropdownlisten!$A$3:$F$143, 3, FALSE)), "", VLOOKUP($A6454, Dropdownlisten!$A$3:$F$143, 3, FALSE))</f>
        <v>6000</v>
      </c>
      <c r="D6454" s="117" t="str">
        <f>IF(ISERROR(VLOOKUP($A6454, Dropdownlisten!$A$3:$F$143, 4, FALSE)), "", VLOOKUP($A6454, Dropdownlisten!$A$3:$F$143, 4, FALSE))</f>
        <v>UnterhaltungSportNaherholung</v>
      </c>
      <c r="E6454" s="117" t="str">
        <f>IF(ISERROR(VLOOKUP($A6454, Dropdownlisten!$A$3:$F$143, 5, FALSE)), "", VLOOKUP($A6454, Dropdownlisten!$A$3:$F$143, 5, FALSE))</f>
        <v>6000_017</v>
      </c>
      <c r="F6454" s="117" t="str">
        <f>IF(ISERROR(VLOOKUP($A6454, Dropdownlisten!$A$3:$F$143, 6, FALSE)), "", VLOOKUP($A6454, Dropdownlisten!$A$3:$F$143, 6, FALSE))</f>
        <v>Sportstaette</v>
      </c>
      <c r="G6454" s="117" t="str">
        <f>VLOOKUP(E6454,Datenstruktur_fuer_R!$D$2:$F$141,3,FALSE)</f>
        <v>Point</v>
      </c>
      <c r="H6454" s="120" t="s">
        <v>290</v>
      </c>
      <c r="I6454" s="26" t="s">
        <v>1341</v>
      </c>
      <c r="J6454" s="26" t="s">
        <v>2254</v>
      </c>
      <c r="K6454" s="5" t="s">
        <v>1936</v>
      </c>
      <c r="L6454" s="5"/>
      <c r="M6454" s="5">
        <v>1</v>
      </c>
      <c r="N6454" s="5" t="s">
        <v>1173</v>
      </c>
    </row>
    <row r="6455" spans="1:14" x14ac:dyDescent="0.35">
      <c r="A6455" s="5" t="s">
        <v>720</v>
      </c>
      <c r="B6455" s="117" t="str">
        <f>IF(ISERROR(VLOOKUP($A6455, Dropdownlisten!$A$3:$F$143, 2, FALSE)), "", VLOOKUP($A6455, Dropdownlisten!$A$3:$F$143, 2, FALSE))</f>
        <v>POI</v>
      </c>
      <c r="C6455" s="117">
        <f>IF(ISERROR(VLOOKUP($A6455, Dropdownlisten!$A$3:$F$143, 3, FALSE)), "", VLOOKUP($A6455, Dropdownlisten!$A$3:$F$143, 3, FALSE))</f>
        <v>6000</v>
      </c>
      <c r="D6455" s="117" t="str">
        <f>IF(ISERROR(VLOOKUP($A6455, Dropdownlisten!$A$3:$F$143, 4, FALSE)), "", VLOOKUP($A6455, Dropdownlisten!$A$3:$F$143, 4, FALSE))</f>
        <v>UnterhaltungSportNaherholung</v>
      </c>
      <c r="E6455" s="117" t="str">
        <f>IF(ISERROR(VLOOKUP($A6455, Dropdownlisten!$A$3:$F$143, 5, FALSE)), "", VLOOKUP($A6455, Dropdownlisten!$A$3:$F$143, 5, FALSE))</f>
        <v>6000_017</v>
      </c>
      <c r="F6455" s="117" t="str">
        <f>IF(ISERROR(VLOOKUP($A6455, Dropdownlisten!$A$3:$F$143, 6, FALSE)), "", VLOOKUP($A6455, Dropdownlisten!$A$3:$F$143, 6, FALSE))</f>
        <v>Sportstaette</v>
      </c>
      <c r="G6455" s="117" t="str">
        <f>VLOOKUP(E6455,Datenstruktur_fuer_R!$D$2:$F$141,3,FALSE)</f>
        <v>Point</v>
      </c>
      <c r="H6455" s="120" t="s">
        <v>291</v>
      </c>
      <c r="I6455" s="26" t="s">
        <v>1341</v>
      </c>
      <c r="J6455" s="26" t="s">
        <v>2254</v>
      </c>
      <c r="K6455" s="5" t="s">
        <v>1937</v>
      </c>
      <c r="L6455" s="5"/>
      <c r="M6455" s="5">
        <v>1</v>
      </c>
      <c r="N6455" s="5" t="s">
        <v>1173</v>
      </c>
    </row>
    <row r="6456" spans="1:14" x14ac:dyDescent="0.35">
      <c r="A6456" s="5" t="s">
        <v>720</v>
      </c>
      <c r="B6456" s="117" t="str">
        <f>IF(ISERROR(VLOOKUP($A6456, Dropdownlisten!$A$3:$F$143, 2, FALSE)), "", VLOOKUP($A6456, Dropdownlisten!$A$3:$F$143, 2, FALSE))</f>
        <v>POI</v>
      </c>
      <c r="C6456" s="117">
        <f>IF(ISERROR(VLOOKUP($A6456, Dropdownlisten!$A$3:$F$143, 3, FALSE)), "", VLOOKUP($A6456, Dropdownlisten!$A$3:$F$143, 3, FALSE))</f>
        <v>6000</v>
      </c>
      <c r="D6456" s="117" t="str">
        <f>IF(ISERROR(VLOOKUP($A6456, Dropdownlisten!$A$3:$F$143, 4, FALSE)), "", VLOOKUP($A6456, Dropdownlisten!$A$3:$F$143, 4, FALSE))</f>
        <v>UnterhaltungSportNaherholung</v>
      </c>
      <c r="E6456" s="117" t="str">
        <f>IF(ISERROR(VLOOKUP($A6456, Dropdownlisten!$A$3:$F$143, 5, FALSE)), "", VLOOKUP($A6456, Dropdownlisten!$A$3:$F$143, 5, FALSE))</f>
        <v>6000_017</v>
      </c>
      <c r="F6456" s="117" t="str">
        <f>IF(ISERROR(VLOOKUP($A6456, Dropdownlisten!$A$3:$F$143, 6, FALSE)), "", VLOOKUP($A6456, Dropdownlisten!$A$3:$F$143, 6, FALSE))</f>
        <v>Sportstaette</v>
      </c>
      <c r="G6456" s="117" t="str">
        <f>VLOOKUP(E6456,Datenstruktur_fuer_R!$D$2:$F$141,3,FALSE)</f>
        <v>Point</v>
      </c>
      <c r="H6456" s="120" t="s">
        <v>288</v>
      </c>
      <c r="I6456" s="26" t="s">
        <v>1341</v>
      </c>
      <c r="J6456" s="26" t="s">
        <v>2254</v>
      </c>
      <c r="K6456" s="5" t="s">
        <v>1938</v>
      </c>
      <c r="L6456" s="5"/>
      <c r="M6456" s="5">
        <v>1</v>
      </c>
      <c r="N6456" s="5" t="s">
        <v>1173</v>
      </c>
    </row>
    <row r="6457" spans="1:14" x14ac:dyDescent="0.35">
      <c r="A6457" s="5" t="s">
        <v>720</v>
      </c>
      <c r="B6457" s="117" t="str">
        <f>IF(ISERROR(VLOOKUP($A6457, Dropdownlisten!$A$3:$F$143, 2, FALSE)), "", VLOOKUP($A6457, Dropdownlisten!$A$3:$F$143, 2, FALSE))</f>
        <v>POI</v>
      </c>
      <c r="C6457" s="117">
        <f>IF(ISERROR(VLOOKUP($A6457, Dropdownlisten!$A$3:$F$143, 3, FALSE)), "", VLOOKUP($A6457, Dropdownlisten!$A$3:$F$143, 3, FALSE))</f>
        <v>6000</v>
      </c>
      <c r="D6457" s="117" t="str">
        <f>IF(ISERROR(VLOOKUP($A6457, Dropdownlisten!$A$3:$F$143, 4, FALSE)), "", VLOOKUP($A6457, Dropdownlisten!$A$3:$F$143, 4, FALSE))</f>
        <v>UnterhaltungSportNaherholung</v>
      </c>
      <c r="E6457" s="117" t="str">
        <f>IF(ISERROR(VLOOKUP($A6457, Dropdownlisten!$A$3:$F$143, 5, FALSE)), "", VLOOKUP($A6457, Dropdownlisten!$A$3:$F$143, 5, FALSE))</f>
        <v>6000_017</v>
      </c>
      <c r="F6457" s="117" t="str">
        <f>IF(ISERROR(VLOOKUP($A6457, Dropdownlisten!$A$3:$F$143, 6, FALSE)), "", VLOOKUP($A6457, Dropdownlisten!$A$3:$F$143, 6, FALSE))</f>
        <v>Sportstaette</v>
      </c>
      <c r="G6457" s="117" t="str">
        <f>VLOOKUP(E6457,Datenstruktur_fuer_R!$D$2:$F$141,3,FALSE)</f>
        <v>Point</v>
      </c>
      <c r="H6457" s="120" t="s">
        <v>289</v>
      </c>
      <c r="I6457" s="26" t="s">
        <v>1341</v>
      </c>
      <c r="J6457" s="26" t="s">
        <v>2254</v>
      </c>
      <c r="K6457" s="5" t="s">
        <v>1939</v>
      </c>
      <c r="L6457" s="5"/>
      <c r="M6457" s="5">
        <v>1</v>
      </c>
      <c r="N6457" s="5" t="s">
        <v>1173</v>
      </c>
    </row>
    <row r="6458" spans="1:14" x14ac:dyDescent="0.35">
      <c r="A6458" s="5" t="s">
        <v>720</v>
      </c>
      <c r="B6458" s="117" t="str">
        <f>IF(ISERROR(VLOOKUP($A6458, Dropdownlisten!$A$3:$F$143, 2, FALSE)), "", VLOOKUP($A6458, Dropdownlisten!$A$3:$F$143, 2, FALSE))</f>
        <v>POI</v>
      </c>
      <c r="C6458" s="117">
        <f>IF(ISERROR(VLOOKUP($A6458, Dropdownlisten!$A$3:$F$143, 3, FALSE)), "", VLOOKUP($A6458, Dropdownlisten!$A$3:$F$143, 3, FALSE))</f>
        <v>6000</v>
      </c>
      <c r="D6458" s="117" t="str">
        <f>IF(ISERROR(VLOOKUP($A6458, Dropdownlisten!$A$3:$F$143, 4, FALSE)), "", VLOOKUP($A6458, Dropdownlisten!$A$3:$F$143, 4, FALSE))</f>
        <v>UnterhaltungSportNaherholung</v>
      </c>
      <c r="E6458" s="117" t="str">
        <f>IF(ISERROR(VLOOKUP($A6458, Dropdownlisten!$A$3:$F$143, 5, FALSE)), "", VLOOKUP($A6458, Dropdownlisten!$A$3:$F$143, 5, FALSE))</f>
        <v>6000_017</v>
      </c>
      <c r="F6458" s="117" t="str">
        <f>IF(ISERROR(VLOOKUP($A6458, Dropdownlisten!$A$3:$F$143, 6, FALSE)), "", VLOOKUP($A6458, Dropdownlisten!$A$3:$F$143, 6, FALSE))</f>
        <v>Sportstaette</v>
      </c>
      <c r="G6458" s="117" t="str">
        <f>VLOOKUP(E6458,Datenstruktur_fuer_R!$D$2:$F$141,3,FALSE)</f>
        <v>Point</v>
      </c>
      <c r="H6458" s="120" t="s">
        <v>293</v>
      </c>
      <c r="I6458" s="26" t="s">
        <v>1341</v>
      </c>
      <c r="J6458" s="26" t="s">
        <v>2254</v>
      </c>
      <c r="K6458" s="5" t="s">
        <v>1958</v>
      </c>
      <c r="L6458" s="5"/>
      <c r="M6458" s="5">
        <v>1</v>
      </c>
      <c r="N6458" s="5" t="s">
        <v>1173</v>
      </c>
    </row>
    <row r="6459" spans="1:14" x14ac:dyDescent="0.35">
      <c r="A6459" s="5" t="s">
        <v>720</v>
      </c>
      <c r="B6459" s="117" t="str">
        <f>IF(ISERROR(VLOOKUP($A6459, Dropdownlisten!$A$3:$F$143, 2, FALSE)), "", VLOOKUP($A6459, Dropdownlisten!$A$3:$F$143, 2, FALSE))</f>
        <v>POI</v>
      </c>
      <c r="C6459" s="117">
        <f>IF(ISERROR(VLOOKUP($A6459, Dropdownlisten!$A$3:$F$143, 3, FALSE)), "", VLOOKUP($A6459, Dropdownlisten!$A$3:$F$143, 3, FALSE))</f>
        <v>6000</v>
      </c>
      <c r="D6459" s="117" t="str">
        <f>IF(ISERROR(VLOOKUP($A6459, Dropdownlisten!$A$3:$F$143, 4, FALSE)), "", VLOOKUP($A6459, Dropdownlisten!$A$3:$F$143, 4, FALSE))</f>
        <v>UnterhaltungSportNaherholung</v>
      </c>
      <c r="E6459" s="117" t="str">
        <f>IF(ISERROR(VLOOKUP($A6459, Dropdownlisten!$A$3:$F$143, 5, FALSE)), "", VLOOKUP($A6459, Dropdownlisten!$A$3:$F$143, 5, FALSE))</f>
        <v>6000_017</v>
      </c>
      <c r="F6459" s="117" t="str">
        <f>IF(ISERROR(VLOOKUP($A6459, Dropdownlisten!$A$3:$F$143, 6, FALSE)), "", VLOOKUP($A6459, Dropdownlisten!$A$3:$F$143, 6, FALSE))</f>
        <v>Sportstaette</v>
      </c>
      <c r="G6459" s="117" t="str">
        <f>VLOOKUP(E6459,Datenstruktur_fuer_R!$D$2:$F$141,3,FALSE)</f>
        <v>Point</v>
      </c>
      <c r="H6459" s="120" t="s">
        <v>689</v>
      </c>
      <c r="I6459" s="26" t="s">
        <v>1341</v>
      </c>
      <c r="J6459" s="26" t="s">
        <v>2254</v>
      </c>
      <c r="K6459" s="5" t="s">
        <v>1958</v>
      </c>
      <c r="L6459" s="5" t="s">
        <v>2126</v>
      </c>
      <c r="M6459" s="5">
        <v>1</v>
      </c>
      <c r="N6459" s="5" t="s">
        <v>1173</v>
      </c>
    </row>
    <row r="6460" spans="1:14" x14ac:dyDescent="0.35">
      <c r="A6460" s="5" t="s">
        <v>720</v>
      </c>
      <c r="B6460" s="117" t="str">
        <f>IF(ISERROR(VLOOKUP($A6460, Dropdownlisten!$A$3:$F$143, 2, FALSE)), "", VLOOKUP($A6460, Dropdownlisten!$A$3:$F$143, 2, FALSE))</f>
        <v>POI</v>
      </c>
      <c r="C6460" s="117">
        <f>IF(ISERROR(VLOOKUP($A6460, Dropdownlisten!$A$3:$F$143, 3, FALSE)), "", VLOOKUP($A6460, Dropdownlisten!$A$3:$F$143, 3, FALSE))</f>
        <v>6000</v>
      </c>
      <c r="D6460" s="117" t="str">
        <f>IF(ISERROR(VLOOKUP($A6460, Dropdownlisten!$A$3:$F$143, 4, FALSE)), "", VLOOKUP($A6460, Dropdownlisten!$A$3:$F$143, 4, FALSE))</f>
        <v>UnterhaltungSportNaherholung</v>
      </c>
      <c r="E6460" s="117" t="str">
        <f>IF(ISERROR(VLOOKUP($A6460, Dropdownlisten!$A$3:$F$143, 5, FALSE)), "", VLOOKUP($A6460, Dropdownlisten!$A$3:$F$143, 5, FALSE))</f>
        <v>6000_017</v>
      </c>
      <c r="F6460" s="117" t="str">
        <f>IF(ISERROR(VLOOKUP($A6460, Dropdownlisten!$A$3:$F$143, 6, FALSE)), "", VLOOKUP($A6460, Dropdownlisten!$A$3:$F$143, 6, FALSE))</f>
        <v>Sportstaette</v>
      </c>
      <c r="G6460" s="117" t="str">
        <f>VLOOKUP(E6460,Datenstruktur_fuer_R!$D$2:$F$141,3,FALSE)</f>
        <v>Point</v>
      </c>
      <c r="H6460" s="120" t="s">
        <v>689</v>
      </c>
      <c r="I6460" s="26" t="s">
        <v>1341</v>
      </c>
      <c r="J6460" s="26" t="s">
        <v>2254</v>
      </c>
      <c r="K6460" s="5" t="s">
        <v>1958</v>
      </c>
      <c r="L6460" s="5" t="s">
        <v>2127</v>
      </c>
      <c r="M6460" s="5">
        <v>1</v>
      </c>
      <c r="N6460" s="5" t="s">
        <v>1173</v>
      </c>
    </row>
    <row r="6461" spans="1:14" x14ac:dyDescent="0.35">
      <c r="A6461" s="5" t="s">
        <v>720</v>
      </c>
      <c r="B6461" s="117" t="str">
        <f>IF(ISERROR(VLOOKUP($A6461, Dropdownlisten!$A$3:$F$143, 2, FALSE)), "", VLOOKUP($A6461, Dropdownlisten!$A$3:$F$143, 2, FALSE))</f>
        <v>POI</v>
      </c>
      <c r="C6461" s="117">
        <f>IF(ISERROR(VLOOKUP($A6461, Dropdownlisten!$A$3:$F$143, 3, FALSE)), "", VLOOKUP($A6461, Dropdownlisten!$A$3:$F$143, 3, FALSE))</f>
        <v>6000</v>
      </c>
      <c r="D6461" s="117" t="str">
        <f>IF(ISERROR(VLOOKUP($A6461, Dropdownlisten!$A$3:$F$143, 4, FALSE)), "", VLOOKUP($A6461, Dropdownlisten!$A$3:$F$143, 4, FALSE))</f>
        <v>UnterhaltungSportNaherholung</v>
      </c>
      <c r="E6461" s="117" t="str">
        <f>IF(ISERROR(VLOOKUP($A6461, Dropdownlisten!$A$3:$F$143, 5, FALSE)), "", VLOOKUP($A6461, Dropdownlisten!$A$3:$F$143, 5, FALSE))</f>
        <v>6000_017</v>
      </c>
      <c r="F6461" s="117" t="str">
        <f>IF(ISERROR(VLOOKUP($A6461, Dropdownlisten!$A$3:$F$143, 6, FALSE)), "", VLOOKUP($A6461, Dropdownlisten!$A$3:$F$143, 6, FALSE))</f>
        <v>Sportstaette</v>
      </c>
      <c r="G6461" s="117" t="str">
        <f>VLOOKUP(E6461,Datenstruktur_fuer_R!$D$2:$F$141,3,FALSE)</f>
        <v>Point</v>
      </c>
      <c r="H6461" s="120" t="s">
        <v>689</v>
      </c>
      <c r="I6461" s="26" t="s">
        <v>1341</v>
      </c>
      <c r="J6461" s="26" t="s">
        <v>2254</v>
      </c>
      <c r="K6461" s="5" t="s">
        <v>1958</v>
      </c>
      <c r="L6461" s="5" t="s">
        <v>2128</v>
      </c>
      <c r="M6461" s="5">
        <v>1</v>
      </c>
      <c r="N6461" s="5" t="s">
        <v>1173</v>
      </c>
    </row>
    <row r="6462" spans="1:14" x14ac:dyDescent="0.35">
      <c r="A6462" s="5" t="s">
        <v>720</v>
      </c>
      <c r="B6462" s="117" t="str">
        <f>IF(ISERROR(VLOOKUP($A6462, Dropdownlisten!$A$3:$F$143, 2, FALSE)), "", VLOOKUP($A6462, Dropdownlisten!$A$3:$F$143, 2, FALSE))</f>
        <v>POI</v>
      </c>
      <c r="C6462" s="117">
        <f>IF(ISERROR(VLOOKUP($A6462, Dropdownlisten!$A$3:$F$143, 3, FALSE)), "", VLOOKUP($A6462, Dropdownlisten!$A$3:$F$143, 3, FALSE))</f>
        <v>6000</v>
      </c>
      <c r="D6462" s="117" t="str">
        <f>IF(ISERROR(VLOOKUP($A6462, Dropdownlisten!$A$3:$F$143, 4, FALSE)), "", VLOOKUP($A6462, Dropdownlisten!$A$3:$F$143, 4, FALSE))</f>
        <v>UnterhaltungSportNaherholung</v>
      </c>
      <c r="E6462" s="117" t="str">
        <f>IF(ISERROR(VLOOKUP($A6462, Dropdownlisten!$A$3:$F$143, 5, FALSE)), "", VLOOKUP($A6462, Dropdownlisten!$A$3:$F$143, 5, FALSE))</f>
        <v>6000_017</v>
      </c>
      <c r="F6462" s="117" t="str">
        <f>IF(ISERROR(VLOOKUP($A6462, Dropdownlisten!$A$3:$F$143, 6, FALSE)), "", VLOOKUP($A6462, Dropdownlisten!$A$3:$F$143, 6, FALSE))</f>
        <v>Sportstaette</v>
      </c>
      <c r="G6462" s="117" t="str">
        <f>VLOOKUP(E6462,Datenstruktur_fuer_R!$D$2:$F$141,3,FALSE)</f>
        <v>Point</v>
      </c>
      <c r="H6462" s="120" t="s">
        <v>689</v>
      </c>
      <c r="I6462" s="26" t="s">
        <v>1341</v>
      </c>
      <c r="J6462" s="26" t="s">
        <v>2254</v>
      </c>
      <c r="K6462" s="5" t="s">
        <v>1958</v>
      </c>
      <c r="L6462" s="5" t="s">
        <v>2129</v>
      </c>
      <c r="M6462" s="5">
        <v>1</v>
      </c>
      <c r="N6462" s="5" t="s">
        <v>1173</v>
      </c>
    </row>
    <row r="6463" spans="1:14" x14ac:dyDescent="0.35">
      <c r="A6463" s="5" t="s">
        <v>720</v>
      </c>
      <c r="B6463" s="117" t="str">
        <f>IF(ISERROR(VLOOKUP($A6463, Dropdownlisten!$A$3:$F$143, 2, FALSE)), "", VLOOKUP($A6463, Dropdownlisten!$A$3:$F$143, 2, FALSE))</f>
        <v>POI</v>
      </c>
      <c r="C6463" s="117">
        <f>IF(ISERROR(VLOOKUP($A6463, Dropdownlisten!$A$3:$F$143, 3, FALSE)), "", VLOOKUP($A6463, Dropdownlisten!$A$3:$F$143, 3, FALSE))</f>
        <v>6000</v>
      </c>
      <c r="D6463" s="117" t="str">
        <f>IF(ISERROR(VLOOKUP($A6463, Dropdownlisten!$A$3:$F$143, 4, FALSE)), "", VLOOKUP($A6463, Dropdownlisten!$A$3:$F$143, 4, FALSE))</f>
        <v>UnterhaltungSportNaherholung</v>
      </c>
      <c r="E6463" s="117" t="str">
        <f>IF(ISERROR(VLOOKUP($A6463, Dropdownlisten!$A$3:$F$143, 5, FALSE)), "", VLOOKUP($A6463, Dropdownlisten!$A$3:$F$143, 5, FALSE))</f>
        <v>6000_017</v>
      </c>
      <c r="F6463" s="117" t="str">
        <f>IF(ISERROR(VLOOKUP($A6463, Dropdownlisten!$A$3:$F$143, 6, FALSE)), "", VLOOKUP($A6463, Dropdownlisten!$A$3:$F$143, 6, FALSE))</f>
        <v>Sportstaette</v>
      </c>
      <c r="G6463" s="117" t="str">
        <f>VLOOKUP(E6463,Datenstruktur_fuer_R!$D$2:$F$141,3,FALSE)</f>
        <v>Point</v>
      </c>
      <c r="H6463" s="120" t="s">
        <v>689</v>
      </c>
      <c r="I6463" s="26" t="s">
        <v>1341</v>
      </c>
      <c r="J6463" s="26" t="s">
        <v>2254</v>
      </c>
      <c r="K6463" s="5" t="s">
        <v>1958</v>
      </c>
      <c r="L6463" s="5" t="s">
        <v>2130</v>
      </c>
      <c r="M6463" s="5">
        <v>1</v>
      </c>
      <c r="N6463" s="5" t="s">
        <v>1173</v>
      </c>
    </row>
    <row r="6464" spans="1:14" x14ac:dyDescent="0.35">
      <c r="A6464" s="5" t="s">
        <v>720</v>
      </c>
      <c r="B6464" s="117" t="str">
        <f>IF(ISERROR(VLOOKUP($A6464, Dropdownlisten!$A$3:$F$143, 2, FALSE)), "", VLOOKUP($A6464, Dropdownlisten!$A$3:$F$143, 2, FALSE))</f>
        <v>POI</v>
      </c>
      <c r="C6464" s="117">
        <f>IF(ISERROR(VLOOKUP($A6464, Dropdownlisten!$A$3:$F$143, 3, FALSE)), "", VLOOKUP($A6464, Dropdownlisten!$A$3:$F$143, 3, FALSE))</f>
        <v>6000</v>
      </c>
      <c r="D6464" s="117" t="str">
        <f>IF(ISERROR(VLOOKUP($A6464, Dropdownlisten!$A$3:$F$143, 4, FALSE)), "", VLOOKUP($A6464, Dropdownlisten!$A$3:$F$143, 4, FALSE))</f>
        <v>UnterhaltungSportNaherholung</v>
      </c>
      <c r="E6464" s="117" t="str">
        <f>IF(ISERROR(VLOOKUP($A6464, Dropdownlisten!$A$3:$F$143, 5, FALSE)), "", VLOOKUP($A6464, Dropdownlisten!$A$3:$F$143, 5, FALSE))</f>
        <v>6000_017</v>
      </c>
      <c r="F6464" s="117" t="str">
        <f>IF(ISERROR(VLOOKUP($A6464, Dropdownlisten!$A$3:$F$143, 6, FALSE)), "", VLOOKUP($A6464, Dropdownlisten!$A$3:$F$143, 6, FALSE))</f>
        <v>Sportstaette</v>
      </c>
      <c r="G6464" s="117" t="str">
        <f>VLOOKUP(E6464,Datenstruktur_fuer_R!$D$2:$F$141,3,FALSE)</f>
        <v>Point</v>
      </c>
      <c r="H6464" s="120" t="s">
        <v>689</v>
      </c>
      <c r="I6464" s="26" t="s">
        <v>1341</v>
      </c>
      <c r="J6464" s="26" t="s">
        <v>2254</v>
      </c>
      <c r="K6464" s="5" t="s">
        <v>1958</v>
      </c>
      <c r="L6464" s="5" t="s">
        <v>2131</v>
      </c>
      <c r="M6464" s="5">
        <v>1</v>
      </c>
      <c r="N6464" s="5" t="s">
        <v>1173</v>
      </c>
    </row>
    <row r="6465" spans="1:14" x14ac:dyDescent="0.35">
      <c r="A6465" s="5" t="s">
        <v>720</v>
      </c>
      <c r="B6465" s="117" t="str">
        <f>IF(ISERROR(VLOOKUP($A6465, Dropdownlisten!$A$3:$F$143, 2, FALSE)), "", VLOOKUP($A6465, Dropdownlisten!$A$3:$F$143, 2, FALSE))</f>
        <v>POI</v>
      </c>
      <c r="C6465" s="117">
        <f>IF(ISERROR(VLOOKUP($A6465, Dropdownlisten!$A$3:$F$143, 3, FALSE)), "", VLOOKUP($A6465, Dropdownlisten!$A$3:$F$143, 3, FALSE))</f>
        <v>6000</v>
      </c>
      <c r="D6465" s="117" t="str">
        <f>IF(ISERROR(VLOOKUP($A6465, Dropdownlisten!$A$3:$F$143, 4, FALSE)), "", VLOOKUP($A6465, Dropdownlisten!$A$3:$F$143, 4, FALSE))</f>
        <v>UnterhaltungSportNaherholung</v>
      </c>
      <c r="E6465" s="117" t="str">
        <f>IF(ISERROR(VLOOKUP($A6465, Dropdownlisten!$A$3:$F$143, 5, FALSE)), "", VLOOKUP($A6465, Dropdownlisten!$A$3:$F$143, 5, FALSE))</f>
        <v>6000_017</v>
      </c>
      <c r="F6465" s="117" t="str">
        <f>IF(ISERROR(VLOOKUP($A6465, Dropdownlisten!$A$3:$F$143, 6, FALSE)), "", VLOOKUP($A6465, Dropdownlisten!$A$3:$F$143, 6, FALSE))</f>
        <v>Sportstaette</v>
      </c>
      <c r="G6465" s="117" t="str">
        <f>VLOOKUP(E6465,Datenstruktur_fuer_R!$D$2:$F$141,3,FALSE)</f>
        <v>Point</v>
      </c>
      <c r="H6465" s="120" t="s">
        <v>689</v>
      </c>
      <c r="I6465" s="26" t="s">
        <v>1341</v>
      </c>
      <c r="J6465" s="26" t="s">
        <v>2254</v>
      </c>
      <c r="K6465" s="5" t="s">
        <v>1958</v>
      </c>
      <c r="L6465" s="5" t="s">
        <v>2132</v>
      </c>
      <c r="M6465" s="5">
        <v>1</v>
      </c>
      <c r="N6465" s="5" t="s">
        <v>1173</v>
      </c>
    </row>
    <row r="6466" spans="1:14" x14ac:dyDescent="0.35">
      <c r="A6466" s="5" t="s">
        <v>720</v>
      </c>
      <c r="B6466" s="117" t="str">
        <f>IF(ISERROR(VLOOKUP($A6466, Dropdownlisten!$A$3:$F$143, 2, FALSE)), "", VLOOKUP($A6466, Dropdownlisten!$A$3:$F$143, 2, FALSE))</f>
        <v>POI</v>
      </c>
      <c r="C6466" s="117">
        <f>IF(ISERROR(VLOOKUP($A6466, Dropdownlisten!$A$3:$F$143, 3, FALSE)), "", VLOOKUP($A6466, Dropdownlisten!$A$3:$F$143, 3, FALSE))</f>
        <v>6000</v>
      </c>
      <c r="D6466" s="117" t="str">
        <f>IF(ISERROR(VLOOKUP($A6466, Dropdownlisten!$A$3:$F$143, 4, FALSE)), "", VLOOKUP($A6466, Dropdownlisten!$A$3:$F$143, 4, FALSE))</f>
        <v>UnterhaltungSportNaherholung</v>
      </c>
      <c r="E6466" s="117" t="str">
        <f>IF(ISERROR(VLOOKUP($A6466, Dropdownlisten!$A$3:$F$143, 5, FALSE)), "", VLOOKUP($A6466, Dropdownlisten!$A$3:$F$143, 5, FALSE))</f>
        <v>6000_017</v>
      </c>
      <c r="F6466" s="117" t="str">
        <f>IF(ISERROR(VLOOKUP($A6466, Dropdownlisten!$A$3:$F$143, 6, FALSE)), "", VLOOKUP($A6466, Dropdownlisten!$A$3:$F$143, 6, FALSE))</f>
        <v>Sportstaette</v>
      </c>
      <c r="G6466" s="117" t="str">
        <f>VLOOKUP(E6466,Datenstruktur_fuer_R!$D$2:$F$141,3,FALSE)</f>
        <v>Point</v>
      </c>
      <c r="H6466" s="120" t="s">
        <v>689</v>
      </c>
      <c r="I6466" s="26" t="s">
        <v>1341</v>
      </c>
      <c r="J6466" s="26" t="s">
        <v>2254</v>
      </c>
      <c r="K6466" s="5" t="s">
        <v>1958</v>
      </c>
      <c r="L6466" s="5" t="s">
        <v>2133</v>
      </c>
      <c r="M6466" s="5">
        <v>1</v>
      </c>
      <c r="N6466" s="5" t="s">
        <v>1173</v>
      </c>
    </row>
    <row r="6467" spans="1:14" x14ac:dyDescent="0.35">
      <c r="A6467" s="5" t="s">
        <v>720</v>
      </c>
      <c r="B6467" s="117" t="str">
        <f>IF(ISERROR(VLOOKUP($A6467, Dropdownlisten!$A$3:$F$143, 2, FALSE)), "", VLOOKUP($A6467, Dropdownlisten!$A$3:$F$143, 2, FALSE))</f>
        <v>POI</v>
      </c>
      <c r="C6467" s="117">
        <f>IF(ISERROR(VLOOKUP($A6467, Dropdownlisten!$A$3:$F$143, 3, FALSE)), "", VLOOKUP($A6467, Dropdownlisten!$A$3:$F$143, 3, FALSE))</f>
        <v>6000</v>
      </c>
      <c r="D6467" s="117" t="str">
        <f>IF(ISERROR(VLOOKUP($A6467, Dropdownlisten!$A$3:$F$143, 4, FALSE)), "", VLOOKUP($A6467, Dropdownlisten!$A$3:$F$143, 4, FALSE))</f>
        <v>UnterhaltungSportNaherholung</v>
      </c>
      <c r="E6467" s="117" t="str">
        <f>IF(ISERROR(VLOOKUP($A6467, Dropdownlisten!$A$3:$F$143, 5, FALSE)), "", VLOOKUP($A6467, Dropdownlisten!$A$3:$F$143, 5, FALSE))</f>
        <v>6000_017</v>
      </c>
      <c r="F6467" s="117" t="str">
        <f>IF(ISERROR(VLOOKUP($A6467, Dropdownlisten!$A$3:$F$143, 6, FALSE)), "", VLOOKUP($A6467, Dropdownlisten!$A$3:$F$143, 6, FALSE))</f>
        <v>Sportstaette</v>
      </c>
      <c r="G6467" s="117" t="str">
        <f>VLOOKUP(E6467,Datenstruktur_fuer_R!$D$2:$F$141,3,FALSE)</f>
        <v>Point</v>
      </c>
      <c r="H6467" s="120" t="s">
        <v>689</v>
      </c>
      <c r="I6467" s="26" t="s">
        <v>1341</v>
      </c>
      <c r="J6467" s="26" t="s">
        <v>2254</v>
      </c>
      <c r="K6467" s="5" t="s">
        <v>1958</v>
      </c>
      <c r="L6467" s="5" t="s">
        <v>2134</v>
      </c>
      <c r="M6467" s="5">
        <v>1</v>
      </c>
      <c r="N6467" s="5" t="s">
        <v>1173</v>
      </c>
    </row>
    <row r="6468" spans="1:14" x14ac:dyDescent="0.35">
      <c r="A6468" s="5" t="s">
        <v>720</v>
      </c>
      <c r="B6468" s="117" t="str">
        <f>IF(ISERROR(VLOOKUP($A6468, Dropdownlisten!$A$3:$F$143, 2, FALSE)), "", VLOOKUP($A6468, Dropdownlisten!$A$3:$F$143, 2, FALSE))</f>
        <v>POI</v>
      </c>
      <c r="C6468" s="117">
        <f>IF(ISERROR(VLOOKUP($A6468, Dropdownlisten!$A$3:$F$143, 3, FALSE)), "", VLOOKUP($A6468, Dropdownlisten!$A$3:$F$143, 3, FALSE))</f>
        <v>6000</v>
      </c>
      <c r="D6468" s="117" t="str">
        <f>IF(ISERROR(VLOOKUP($A6468, Dropdownlisten!$A$3:$F$143, 4, FALSE)), "", VLOOKUP($A6468, Dropdownlisten!$A$3:$F$143, 4, FALSE))</f>
        <v>UnterhaltungSportNaherholung</v>
      </c>
      <c r="E6468" s="117" t="str">
        <f>IF(ISERROR(VLOOKUP($A6468, Dropdownlisten!$A$3:$F$143, 5, FALSE)), "", VLOOKUP($A6468, Dropdownlisten!$A$3:$F$143, 5, FALSE))</f>
        <v>6000_017</v>
      </c>
      <c r="F6468" s="117" t="str">
        <f>IF(ISERROR(VLOOKUP($A6468, Dropdownlisten!$A$3:$F$143, 6, FALSE)), "", VLOOKUP($A6468, Dropdownlisten!$A$3:$F$143, 6, FALSE))</f>
        <v>Sportstaette</v>
      </c>
      <c r="G6468" s="117" t="str">
        <f>VLOOKUP(E6468,Datenstruktur_fuer_R!$D$2:$F$141,3,FALSE)</f>
        <v>Point</v>
      </c>
      <c r="H6468" s="120" t="s">
        <v>290</v>
      </c>
      <c r="I6468" s="26" t="s">
        <v>1341</v>
      </c>
      <c r="J6468" s="26" t="s">
        <v>2254</v>
      </c>
      <c r="K6468" s="5" t="s">
        <v>1936</v>
      </c>
      <c r="L6468" s="5"/>
      <c r="M6468" s="5">
        <v>1</v>
      </c>
      <c r="N6468" s="5" t="s">
        <v>1173</v>
      </c>
    </row>
    <row r="6469" spans="1:14" x14ac:dyDescent="0.35">
      <c r="A6469" s="5" t="s">
        <v>720</v>
      </c>
      <c r="B6469" s="117" t="str">
        <f>IF(ISERROR(VLOOKUP($A6469, Dropdownlisten!$A$3:$F$143, 2, FALSE)), "", VLOOKUP($A6469, Dropdownlisten!$A$3:$F$143, 2, FALSE))</f>
        <v>POI</v>
      </c>
      <c r="C6469" s="117">
        <f>IF(ISERROR(VLOOKUP($A6469, Dropdownlisten!$A$3:$F$143, 3, FALSE)), "", VLOOKUP($A6469, Dropdownlisten!$A$3:$F$143, 3, FALSE))</f>
        <v>6000</v>
      </c>
      <c r="D6469" s="117" t="str">
        <f>IF(ISERROR(VLOOKUP($A6469, Dropdownlisten!$A$3:$F$143, 4, FALSE)), "", VLOOKUP($A6469, Dropdownlisten!$A$3:$F$143, 4, FALSE))</f>
        <v>UnterhaltungSportNaherholung</v>
      </c>
      <c r="E6469" s="117" t="str">
        <f>IF(ISERROR(VLOOKUP($A6469, Dropdownlisten!$A$3:$F$143, 5, FALSE)), "", VLOOKUP($A6469, Dropdownlisten!$A$3:$F$143, 5, FALSE))</f>
        <v>6000_017</v>
      </c>
      <c r="F6469" s="117" t="str">
        <f>IF(ISERROR(VLOOKUP($A6469, Dropdownlisten!$A$3:$F$143, 6, FALSE)), "", VLOOKUP($A6469, Dropdownlisten!$A$3:$F$143, 6, FALSE))</f>
        <v>Sportstaette</v>
      </c>
      <c r="G6469" s="117" t="str">
        <f>VLOOKUP(E6469,Datenstruktur_fuer_R!$D$2:$F$141,3,FALSE)</f>
        <v>Point</v>
      </c>
      <c r="H6469" s="120" t="s">
        <v>291</v>
      </c>
      <c r="I6469" s="26" t="s">
        <v>1341</v>
      </c>
      <c r="J6469" s="26" t="s">
        <v>2254</v>
      </c>
      <c r="K6469" s="5" t="s">
        <v>1937</v>
      </c>
      <c r="L6469" s="5"/>
      <c r="M6469" s="5">
        <v>1</v>
      </c>
      <c r="N6469" s="5" t="s">
        <v>1173</v>
      </c>
    </row>
    <row r="6470" spans="1:14" x14ac:dyDescent="0.35">
      <c r="A6470" s="5" t="s">
        <v>720</v>
      </c>
      <c r="B6470" s="117" t="str">
        <f>IF(ISERROR(VLOOKUP($A6470, Dropdownlisten!$A$3:$F$143, 2, FALSE)), "", VLOOKUP($A6470, Dropdownlisten!$A$3:$F$143, 2, FALSE))</f>
        <v>POI</v>
      </c>
      <c r="C6470" s="117">
        <f>IF(ISERROR(VLOOKUP($A6470, Dropdownlisten!$A$3:$F$143, 3, FALSE)), "", VLOOKUP($A6470, Dropdownlisten!$A$3:$F$143, 3, FALSE))</f>
        <v>6000</v>
      </c>
      <c r="D6470" s="117" t="str">
        <f>IF(ISERROR(VLOOKUP($A6470, Dropdownlisten!$A$3:$F$143, 4, FALSE)), "", VLOOKUP($A6470, Dropdownlisten!$A$3:$F$143, 4, FALSE))</f>
        <v>UnterhaltungSportNaherholung</v>
      </c>
      <c r="E6470" s="117" t="str">
        <f>IF(ISERROR(VLOOKUP($A6470, Dropdownlisten!$A$3:$F$143, 5, FALSE)), "", VLOOKUP($A6470, Dropdownlisten!$A$3:$F$143, 5, FALSE))</f>
        <v>6000_017</v>
      </c>
      <c r="F6470" s="117" t="str">
        <f>IF(ISERROR(VLOOKUP($A6470, Dropdownlisten!$A$3:$F$143, 6, FALSE)), "", VLOOKUP($A6470, Dropdownlisten!$A$3:$F$143, 6, FALSE))</f>
        <v>Sportstaette</v>
      </c>
      <c r="G6470" s="117" t="str">
        <f>VLOOKUP(E6470,Datenstruktur_fuer_R!$D$2:$F$141,3,FALSE)</f>
        <v>Point</v>
      </c>
      <c r="H6470" s="120" t="s">
        <v>288</v>
      </c>
      <c r="I6470" s="26" t="s">
        <v>1341</v>
      </c>
      <c r="J6470" s="26" t="s">
        <v>2254</v>
      </c>
      <c r="K6470" s="5" t="s">
        <v>1938</v>
      </c>
      <c r="L6470" s="5"/>
      <c r="M6470" s="5">
        <v>1</v>
      </c>
      <c r="N6470" s="5" t="s">
        <v>1173</v>
      </c>
    </row>
    <row r="6471" spans="1:14" x14ac:dyDescent="0.35">
      <c r="A6471" s="5" t="s">
        <v>720</v>
      </c>
      <c r="B6471" s="117" t="str">
        <f>IF(ISERROR(VLOOKUP($A6471, Dropdownlisten!$A$3:$F$143, 2, FALSE)), "", VLOOKUP($A6471, Dropdownlisten!$A$3:$F$143, 2, FALSE))</f>
        <v>POI</v>
      </c>
      <c r="C6471" s="117">
        <f>IF(ISERROR(VLOOKUP($A6471, Dropdownlisten!$A$3:$F$143, 3, FALSE)), "", VLOOKUP($A6471, Dropdownlisten!$A$3:$F$143, 3, FALSE))</f>
        <v>6000</v>
      </c>
      <c r="D6471" s="117" t="str">
        <f>IF(ISERROR(VLOOKUP($A6471, Dropdownlisten!$A$3:$F$143, 4, FALSE)), "", VLOOKUP($A6471, Dropdownlisten!$A$3:$F$143, 4, FALSE))</f>
        <v>UnterhaltungSportNaherholung</v>
      </c>
      <c r="E6471" s="117" t="str">
        <f>IF(ISERROR(VLOOKUP($A6471, Dropdownlisten!$A$3:$F$143, 5, FALSE)), "", VLOOKUP($A6471, Dropdownlisten!$A$3:$F$143, 5, FALSE))</f>
        <v>6000_017</v>
      </c>
      <c r="F6471" s="117" t="str">
        <f>IF(ISERROR(VLOOKUP($A6471, Dropdownlisten!$A$3:$F$143, 6, FALSE)), "", VLOOKUP($A6471, Dropdownlisten!$A$3:$F$143, 6, FALSE))</f>
        <v>Sportstaette</v>
      </c>
      <c r="G6471" s="117" t="str">
        <f>VLOOKUP(E6471,Datenstruktur_fuer_R!$D$2:$F$141,3,FALSE)</f>
        <v>Point</v>
      </c>
      <c r="H6471" s="120" t="s">
        <v>289</v>
      </c>
      <c r="I6471" s="26" t="s">
        <v>1341</v>
      </c>
      <c r="J6471" s="26" t="s">
        <v>2254</v>
      </c>
      <c r="K6471" s="5" t="s">
        <v>1939</v>
      </c>
      <c r="L6471" s="5"/>
      <c r="M6471" s="5">
        <v>1</v>
      </c>
      <c r="N6471" s="5" t="s">
        <v>1173</v>
      </c>
    </row>
    <row r="6472" spans="1:14" x14ac:dyDescent="0.35">
      <c r="A6472" s="5" t="s">
        <v>720</v>
      </c>
      <c r="B6472" s="117" t="str">
        <f>IF(ISERROR(VLOOKUP($A6472, Dropdownlisten!$A$3:$F$143, 2, FALSE)), "", VLOOKUP($A6472, Dropdownlisten!$A$3:$F$143, 2, FALSE))</f>
        <v>POI</v>
      </c>
      <c r="C6472" s="117">
        <f>IF(ISERROR(VLOOKUP($A6472, Dropdownlisten!$A$3:$F$143, 3, FALSE)), "", VLOOKUP($A6472, Dropdownlisten!$A$3:$F$143, 3, FALSE))</f>
        <v>6000</v>
      </c>
      <c r="D6472" s="117" t="str">
        <f>IF(ISERROR(VLOOKUP($A6472, Dropdownlisten!$A$3:$F$143, 4, FALSE)), "", VLOOKUP($A6472, Dropdownlisten!$A$3:$F$143, 4, FALSE))</f>
        <v>UnterhaltungSportNaherholung</v>
      </c>
      <c r="E6472" s="117" t="str">
        <f>IF(ISERROR(VLOOKUP($A6472, Dropdownlisten!$A$3:$F$143, 5, FALSE)), "", VLOOKUP($A6472, Dropdownlisten!$A$3:$F$143, 5, FALSE))</f>
        <v>6000_017</v>
      </c>
      <c r="F6472" s="117" t="str">
        <f>IF(ISERROR(VLOOKUP($A6472, Dropdownlisten!$A$3:$F$143, 6, FALSE)), "", VLOOKUP($A6472, Dropdownlisten!$A$3:$F$143, 6, FALSE))</f>
        <v>Sportstaette</v>
      </c>
      <c r="G6472" s="117" t="str">
        <f>VLOOKUP(E6472,Datenstruktur_fuer_R!$D$2:$F$141,3,FALSE)</f>
        <v>Point</v>
      </c>
      <c r="H6472" s="120" t="s">
        <v>293</v>
      </c>
      <c r="I6472" s="26" t="s">
        <v>1341</v>
      </c>
      <c r="J6472" s="26" t="s">
        <v>2254</v>
      </c>
      <c r="K6472" s="5" t="s">
        <v>1958</v>
      </c>
      <c r="L6472" s="5"/>
      <c r="M6472" s="5">
        <v>1</v>
      </c>
      <c r="N6472" s="5" t="s">
        <v>1173</v>
      </c>
    </row>
    <row r="6473" spans="1:14" x14ac:dyDescent="0.35">
      <c r="A6473" s="5" t="s">
        <v>720</v>
      </c>
      <c r="B6473" s="117" t="str">
        <f>IF(ISERROR(VLOOKUP($A6473, Dropdownlisten!$A$3:$F$143, 2, FALSE)), "", VLOOKUP($A6473, Dropdownlisten!$A$3:$F$143, 2, FALSE))</f>
        <v>POI</v>
      </c>
      <c r="C6473" s="117">
        <f>IF(ISERROR(VLOOKUP($A6473, Dropdownlisten!$A$3:$F$143, 3, FALSE)), "", VLOOKUP($A6473, Dropdownlisten!$A$3:$F$143, 3, FALSE))</f>
        <v>6000</v>
      </c>
      <c r="D6473" s="117" t="str">
        <f>IF(ISERROR(VLOOKUP($A6473, Dropdownlisten!$A$3:$F$143, 4, FALSE)), "", VLOOKUP($A6473, Dropdownlisten!$A$3:$F$143, 4, FALSE))</f>
        <v>UnterhaltungSportNaherholung</v>
      </c>
      <c r="E6473" s="117" t="str">
        <f>IF(ISERROR(VLOOKUP($A6473, Dropdownlisten!$A$3:$F$143, 5, FALSE)), "", VLOOKUP($A6473, Dropdownlisten!$A$3:$F$143, 5, FALSE))</f>
        <v>6000_017</v>
      </c>
      <c r="F6473" s="117" t="str">
        <f>IF(ISERROR(VLOOKUP($A6473, Dropdownlisten!$A$3:$F$143, 6, FALSE)), "", VLOOKUP($A6473, Dropdownlisten!$A$3:$F$143, 6, FALSE))</f>
        <v>Sportstaette</v>
      </c>
      <c r="G6473" s="117" t="str">
        <f>VLOOKUP(E6473,Datenstruktur_fuer_R!$D$2:$F$141,3,FALSE)</f>
        <v>Point</v>
      </c>
      <c r="H6473" s="120" t="s">
        <v>689</v>
      </c>
      <c r="I6473" s="26" t="s">
        <v>1341</v>
      </c>
      <c r="J6473" s="26" t="s">
        <v>2254</v>
      </c>
      <c r="K6473" s="5" t="s">
        <v>1958</v>
      </c>
      <c r="L6473" s="5" t="s">
        <v>2135</v>
      </c>
      <c r="M6473" s="5">
        <v>1</v>
      </c>
      <c r="N6473" s="5" t="s">
        <v>1173</v>
      </c>
    </row>
    <row r="6474" spans="1:14" x14ac:dyDescent="0.35">
      <c r="A6474" s="5" t="s">
        <v>720</v>
      </c>
      <c r="B6474" s="117" t="str">
        <f>IF(ISERROR(VLOOKUP($A6474, Dropdownlisten!$A$3:$F$143, 2, FALSE)), "", VLOOKUP($A6474, Dropdownlisten!$A$3:$F$143, 2, FALSE))</f>
        <v>POI</v>
      </c>
      <c r="C6474" s="117">
        <f>IF(ISERROR(VLOOKUP($A6474, Dropdownlisten!$A$3:$F$143, 3, FALSE)), "", VLOOKUP($A6474, Dropdownlisten!$A$3:$F$143, 3, FALSE))</f>
        <v>6000</v>
      </c>
      <c r="D6474" s="117" t="str">
        <f>IF(ISERROR(VLOOKUP($A6474, Dropdownlisten!$A$3:$F$143, 4, FALSE)), "", VLOOKUP($A6474, Dropdownlisten!$A$3:$F$143, 4, FALSE))</f>
        <v>UnterhaltungSportNaherholung</v>
      </c>
      <c r="E6474" s="117" t="str">
        <f>IF(ISERROR(VLOOKUP($A6474, Dropdownlisten!$A$3:$F$143, 5, FALSE)), "", VLOOKUP($A6474, Dropdownlisten!$A$3:$F$143, 5, FALSE))</f>
        <v>6000_017</v>
      </c>
      <c r="F6474" s="117" t="str">
        <f>IF(ISERROR(VLOOKUP($A6474, Dropdownlisten!$A$3:$F$143, 6, FALSE)), "", VLOOKUP($A6474, Dropdownlisten!$A$3:$F$143, 6, FALSE))</f>
        <v>Sportstaette</v>
      </c>
      <c r="G6474" s="117" t="str">
        <f>VLOOKUP(E6474,Datenstruktur_fuer_R!$D$2:$F$141,3,FALSE)</f>
        <v>Point</v>
      </c>
      <c r="H6474" s="120" t="s">
        <v>689</v>
      </c>
      <c r="I6474" s="26" t="s">
        <v>1341</v>
      </c>
      <c r="J6474" s="26" t="s">
        <v>2254</v>
      </c>
      <c r="K6474" s="5" t="s">
        <v>1958</v>
      </c>
      <c r="L6474" s="5" t="s">
        <v>2136</v>
      </c>
      <c r="M6474" s="5">
        <v>1</v>
      </c>
      <c r="N6474" s="5" t="s">
        <v>1173</v>
      </c>
    </row>
    <row r="6475" spans="1:14" x14ac:dyDescent="0.35">
      <c r="A6475" s="5" t="s">
        <v>720</v>
      </c>
      <c r="B6475" s="117" t="str">
        <f>IF(ISERROR(VLOOKUP($A6475, Dropdownlisten!$A$3:$F$143, 2, FALSE)), "", VLOOKUP($A6475, Dropdownlisten!$A$3:$F$143, 2, FALSE))</f>
        <v>POI</v>
      </c>
      <c r="C6475" s="117">
        <f>IF(ISERROR(VLOOKUP($A6475, Dropdownlisten!$A$3:$F$143, 3, FALSE)), "", VLOOKUP($A6475, Dropdownlisten!$A$3:$F$143, 3, FALSE))</f>
        <v>6000</v>
      </c>
      <c r="D6475" s="117" t="str">
        <f>IF(ISERROR(VLOOKUP($A6475, Dropdownlisten!$A$3:$F$143, 4, FALSE)), "", VLOOKUP($A6475, Dropdownlisten!$A$3:$F$143, 4, FALSE))</f>
        <v>UnterhaltungSportNaherholung</v>
      </c>
      <c r="E6475" s="117" t="str">
        <f>IF(ISERROR(VLOOKUP($A6475, Dropdownlisten!$A$3:$F$143, 5, FALSE)), "", VLOOKUP($A6475, Dropdownlisten!$A$3:$F$143, 5, FALSE))</f>
        <v>6000_017</v>
      </c>
      <c r="F6475" s="117" t="str">
        <f>IF(ISERROR(VLOOKUP($A6475, Dropdownlisten!$A$3:$F$143, 6, FALSE)), "", VLOOKUP($A6475, Dropdownlisten!$A$3:$F$143, 6, FALSE))</f>
        <v>Sportstaette</v>
      </c>
      <c r="G6475" s="117" t="str">
        <f>VLOOKUP(E6475,Datenstruktur_fuer_R!$D$2:$F$141,3,FALSE)</f>
        <v>Point</v>
      </c>
      <c r="H6475" s="120" t="s">
        <v>689</v>
      </c>
      <c r="I6475" s="26" t="s">
        <v>1341</v>
      </c>
      <c r="J6475" s="26" t="s">
        <v>2254</v>
      </c>
      <c r="K6475" s="5" t="s">
        <v>1958</v>
      </c>
      <c r="L6475" s="5" t="s">
        <v>2137</v>
      </c>
      <c r="M6475" s="5">
        <v>1</v>
      </c>
      <c r="N6475" s="5" t="s">
        <v>1173</v>
      </c>
    </row>
    <row r="6476" spans="1:14" x14ac:dyDescent="0.35">
      <c r="A6476" s="5" t="s">
        <v>720</v>
      </c>
      <c r="B6476" s="117" t="str">
        <f>IF(ISERROR(VLOOKUP($A6476, Dropdownlisten!$A$3:$F$143, 2, FALSE)), "", VLOOKUP($A6476, Dropdownlisten!$A$3:$F$143, 2, FALSE))</f>
        <v>POI</v>
      </c>
      <c r="C6476" s="117">
        <f>IF(ISERROR(VLOOKUP($A6476, Dropdownlisten!$A$3:$F$143, 3, FALSE)), "", VLOOKUP($A6476, Dropdownlisten!$A$3:$F$143, 3, FALSE))</f>
        <v>6000</v>
      </c>
      <c r="D6476" s="117" t="str">
        <f>IF(ISERROR(VLOOKUP($A6476, Dropdownlisten!$A$3:$F$143, 4, FALSE)), "", VLOOKUP($A6476, Dropdownlisten!$A$3:$F$143, 4, FALSE))</f>
        <v>UnterhaltungSportNaherholung</v>
      </c>
      <c r="E6476" s="117" t="str">
        <f>IF(ISERROR(VLOOKUP($A6476, Dropdownlisten!$A$3:$F$143, 5, FALSE)), "", VLOOKUP($A6476, Dropdownlisten!$A$3:$F$143, 5, FALSE))</f>
        <v>6000_017</v>
      </c>
      <c r="F6476" s="117" t="str">
        <f>IF(ISERROR(VLOOKUP($A6476, Dropdownlisten!$A$3:$F$143, 6, FALSE)), "", VLOOKUP($A6476, Dropdownlisten!$A$3:$F$143, 6, FALSE))</f>
        <v>Sportstaette</v>
      </c>
      <c r="G6476" s="117" t="str">
        <f>VLOOKUP(E6476,Datenstruktur_fuer_R!$D$2:$F$141,3,FALSE)</f>
        <v>Point</v>
      </c>
      <c r="H6476" s="120" t="s">
        <v>290</v>
      </c>
      <c r="I6476" s="26" t="s">
        <v>1341</v>
      </c>
      <c r="J6476" s="26" t="s">
        <v>2254</v>
      </c>
      <c r="K6476" s="5" t="s">
        <v>1936</v>
      </c>
      <c r="L6476" s="5"/>
      <c r="M6476" s="5">
        <v>1</v>
      </c>
      <c r="N6476" s="5" t="s">
        <v>1173</v>
      </c>
    </row>
    <row r="6477" spans="1:14" x14ac:dyDescent="0.35">
      <c r="A6477" s="5" t="s">
        <v>720</v>
      </c>
      <c r="B6477" s="117" t="str">
        <f>IF(ISERROR(VLOOKUP($A6477, Dropdownlisten!$A$3:$F$143, 2, FALSE)), "", VLOOKUP($A6477, Dropdownlisten!$A$3:$F$143, 2, FALSE))</f>
        <v>POI</v>
      </c>
      <c r="C6477" s="117">
        <f>IF(ISERROR(VLOOKUP($A6477, Dropdownlisten!$A$3:$F$143, 3, FALSE)), "", VLOOKUP($A6477, Dropdownlisten!$A$3:$F$143, 3, FALSE))</f>
        <v>6000</v>
      </c>
      <c r="D6477" s="117" t="str">
        <f>IF(ISERROR(VLOOKUP($A6477, Dropdownlisten!$A$3:$F$143, 4, FALSE)), "", VLOOKUP($A6477, Dropdownlisten!$A$3:$F$143, 4, FALSE))</f>
        <v>UnterhaltungSportNaherholung</v>
      </c>
      <c r="E6477" s="117" t="str">
        <f>IF(ISERROR(VLOOKUP($A6477, Dropdownlisten!$A$3:$F$143, 5, FALSE)), "", VLOOKUP($A6477, Dropdownlisten!$A$3:$F$143, 5, FALSE))</f>
        <v>6000_017</v>
      </c>
      <c r="F6477" s="117" t="str">
        <f>IF(ISERROR(VLOOKUP($A6477, Dropdownlisten!$A$3:$F$143, 6, FALSE)), "", VLOOKUP($A6477, Dropdownlisten!$A$3:$F$143, 6, FALSE))</f>
        <v>Sportstaette</v>
      </c>
      <c r="G6477" s="117" t="str">
        <f>VLOOKUP(E6477,Datenstruktur_fuer_R!$D$2:$F$141,3,FALSE)</f>
        <v>Point</v>
      </c>
      <c r="H6477" s="120" t="s">
        <v>291</v>
      </c>
      <c r="I6477" s="26" t="s">
        <v>1341</v>
      </c>
      <c r="J6477" s="26" t="s">
        <v>2254</v>
      </c>
      <c r="K6477" s="5" t="s">
        <v>1937</v>
      </c>
      <c r="L6477" s="5"/>
      <c r="M6477" s="5">
        <v>1</v>
      </c>
      <c r="N6477" s="5" t="s">
        <v>1173</v>
      </c>
    </row>
    <row r="6478" spans="1:14" x14ac:dyDescent="0.35">
      <c r="A6478" s="5" t="s">
        <v>720</v>
      </c>
      <c r="B6478" s="117" t="str">
        <f>IF(ISERROR(VLOOKUP($A6478, Dropdownlisten!$A$3:$F$143, 2, FALSE)), "", VLOOKUP($A6478, Dropdownlisten!$A$3:$F$143, 2, FALSE))</f>
        <v>POI</v>
      </c>
      <c r="C6478" s="117">
        <f>IF(ISERROR(VLOOKUP($A6478, Dropdownlisten!$A$3:$F$143, 3, FALSE)), "", VLOOKUP($A6478, Dropdownlisten!$A$3:$F$143, 3, FALSE))</f>
        <v>6000</v>
      </c>
      <c r="D6478" s="117" t="str">
        <f>IF(ISERROR(VLOOKUP($A6478, Dropdownlisten!$A$3:$F$143, 4, FALSE)), "", VLOOKUP($A6478, Dropdownlisten!$A$3:$F$143, 4, FALSE))</f>
        <v>UnterhaltungSportNaherholung</v>
      </c>
      <c r="E6478" s="117" t="str">
        <f>IF(ISERROR(VLOOKUP($A6478, Dropdownlisten!$A$3:$F$143, 5, FALSE)), "", VLOOKUP($A6478, Dropdownlisten!$A$3:$F$143, 5, FALSE))</f>
        <v>6000_017</v>
      </c>
      <c r="F6478" s="117" t="str">
        <f>IF(ISERROR(VLOOKUP($A6478, Dropdownlisten!$A$3:$F$143, 6, FALSE)), "", VLOOKUP($A6478, Dropdownlisten!$A$3:$F$143, 6, FALSE))</f>
        <v>Sportstaette</v>
      </c>
      <c r="G6478" s="117" t="str">
        <f>VLOOKUP(E6478,Datenstruktur_fuer_R!$D$2:$F$141,3,FALSE)</f>
        <v>Point</v>
      </c>
      <c r="H6478" s="120" t="s">
        <v>288</v>
      </c>
      <c r="I6478" s="26" t="s">
        <v>1341</v>
      </c>
      <c r="J6478" s="26" t="s">
        <v>2254</v>
      </c>
      <c r="K6478" s="5" t="s">
        <v>1938</v>
      </c>
      <c r="L6478" s="5"/>
      <c r="M6478" s="5">
        <v>1</v>
      </c>
      <c r="N6478" s="5" t="s">
        <v>1173</v>
      </c>
    </row>
    <row r="6479" spans="1:14" x14ac:dyDescent="0.35">
      <c r="A6479" s="5" t="s">
        <v>720</v>
      </c>
      <c r="B6479" s="117" t="str">
        <f>IF(ISERROR(VLOOKUP($A6479, Dropdownlisten!$A$3:$F$143, 2, FALSE)), "", VLOOKUP($A6479, Dropdownlisten!$A$3:$F$143, 2, FALSE))</f>
        <v>POI</v>
      </c>
      <c r="C6479" s="117">
        <f>IF(ISERROR(VLOOKUP($A6479, Dropdownlisten!$A$3:$F$143, 3, FALSE)), "", VLOOKUP($A6479, Dropdownlisten!$A$3:$F$143, 3, FALSE))</f>
        <v>6000</v>
      </c>
      <c r="D6479" s="117" t="str">
        <f>IF(ISERROR(VLOOKUP($A6479, Dropdownlisten!$A$3:$F$143, 4, FALSE)), "", VLOOKUP($A6479, Dropdownlisten!$A$3:$F$143, 4, FALSE))</f>
        <v>UnterhaltungSportNaherholung</v>
      </c>
      <c r="E6479" s="117" t="str">
        <f>IF(ISERROR(VLOOKUP($A6479, Dropdownlisten!$A$3:$F$143, 5, FALSE)), "", VLOOKUP($A6479, Dropdownlisten!$A$3:$F$143, 5, FALSE))</f>
        <v>6000_017</v>
      </c>
      <c r="F6479" s="117" t="str">
        <f>IF(ISERROR(VLOOKUP($A6479, Dropdownlisten!$A$3:$F$143, 6, FALSE)), "", VLOOKUP($A6479, Dropdownlisten!$A$3:$F$143, 6, FALSE))</f>
        <v>Sportstaette</v>
      </c>
      <c r="G6479" s="117" t="str">
        <f>VLOOKUP(E6479,Datenstruktur_fuer_R!$D$2:$F$141,3,FALSE)</f>
        <v>Point</v>
      </c>
      <c r="H6479" s="120" t="s">
        <v>289</v>
      </c>
      <c r="I6479" s="26" t="s">
        <v>1341</v>
      </c>
      <c r="J6479" s="26" t="s">
        <v>2254</v>
      </c>
      <c r="K6479" s="5" t="s">
        <v>1939</v>
      </c>
      <c r="L6479" s="5"/>
      <c r="M6479" s="5">
        <v>1</v>
      </c>
      <c r="N6479" s="5" t="s">
        <v>1173</v>
      </c>
    </row>
    <row r="6480" spans="1:14" x14ac:dyDescent="0.35">
      <c r="A6480" s="5" t="s">
        <v>720</v>
      </c>
      <c r="B6480" s="117" t="str">
        <f>IF(ISERROR(VLOOKUP($A6480, Dropdownlisten!$A$3:$F$143, 2, FALSE)), "", VLOOKUP($A6480, Dropdownlisten!$A$3:$F$143, 2, FALSE))</f>
        <v>POI</v>
      </c>
      <c r="C6480" s="117">
        <f>IF(ISERROR(VLOOKUP($A6480, Dropdownlisten!$A$3:$F$143, 3, FALSE)), "", VLOOKUP($A6480, Dropdownlisten!$A$3:$F$143, 3, FALSE))</f>
        <v>6000</v>
      </c>
      <c r="D6480" s="117" t="str">
        <f>IF(ISERROR(VLOOKUP($A6480, Dropdownlisten!$A$3:$F$143, 4, FALSE)), "", VLOOKUP($A6480, Dropdownlisten!$A$3:$F$143, 4, FALSE))</f>
        <v>UnterhaltungSportNaherholung</v>
      </c>
      <c r="E6480" s="117" t="str">
        <f>IF(ISERROR(VLOOKUP($A6480, Dropdownlisten!$A$3:$F$143, 5, FALSE)), "", VLOOKUP($A6480, Dropdownlisten!$A$3:$F$143, 5, FALSE))</f>
        <v>6000_017</v>
      </c>
      <c r="F6480" s="117" t="str">
        <f>IF(ISERROR(VLOOKUP($A6480, Dropdownlisten!$A$3:$F$143, 6, FALSE)), "", VLOOKUP($A6480, Dropdownlisten!$A$3:$F$143, 6, FALSE))</f>
        <v>Sportstaette</v>
      </c>
      <c r="G6480" s="117" t="str">
        <f>VLOOKUP(E6480,Datenstruktur_fuer_R!$D$2:$F$141,3,FALSE)</f>
        <v>Point</v>
      </c>
      <c r="H6480" s="120" t="s">
        <v>293</v>
      </c>
      <c r="I6480" s="26" t="s">
        <v>1341</v>
      </c>
      <c r="J6480" s="26" t="s">
        <v>2254</v>
      </c>
      <c r="K6480" s="5" t="s">
        <v>1958</v>
      </c>
      <c r="L6480" s="5"/>
      <c r="M6480" s="5">
        <v>1</v>
      </c>
      <c r="N6480" s="5" t="s">
        <v>1173</v>
      </c>
    </row>
    <row r="6481" spans="1:14" x14ac:dyDescent="0.35">
      <c r="A6481" s="5" t="s">
        <v>720</v>
      </c>
      <c r="B6481" s="117" t="str">
        <f>IF(ISERROR(VLOOKUP($A6481, Dropdownlisten!$A$3:$F$143, 2, FALSE)), "", VLOOKUP($A6481, Dropdownlisten!$A$3:$F$143, 2, FALSE))</f>
        <v>POI</v>
      </c>
      <c r="C6481" s="117">
        <f>IF(ISERROR(VLOOKUP($A6481, Dropdownlisten!$A$3:$F$143, 3, FALSE)), "", VLOOKUP($A6481, Dropdownlisten!$A$3:$F$143, 3, FALSE))</f>
        <v>6000</v>
      </c>
      <c r="D6481" s="117" t="str">
        <f>IF(ISERROR(VLOOKUP($A6481, Dropdownlisten!$A$3:$F$143, 4, FALSE)), "", VLOOKUP($A6481, Dropdownlisten!$A$3:$F$143, 4, FALSE))</f>
        <v>UnterhaltungSportNaherholung</v>
      </c>
      <c r="E6481" s="117" t="str">
        <f>IF(ISERROR(VLOOKUP($A6481, Dropdownlisten!$A$3:$F$143, 5, FALSE)), "", VLOOKUP($A6481, Dropdownlisten!$A$3:$F$143, 5, FALSE))</f>
        <v>6000_017</v>
      </c>
      <c r="F6481" s="117" t="str">
        <f>IF(ISERROR(VLOOKUP($A6481, Dropdownlisten!$A$3:$F$143, 6, FALSE)), "", VLOOKUP($A6481, Dropdownlisten!$A$3:$F$143, 6, FALSE))</f>
        <v>Sportstaette</v>
      </c>
      <c r="G6481" s="117" t="str">
        <f>VLOOKUP(E6481,Datenstruktur_fuer_R!$D$2:$F$141,3,FALSE)</f>
        <v>Point</v>
      </c>
      <c r="H6481" s="120" t="s">
        <v>689</v>
      </c>
      <c r="I6481" s="26" t="s">
        <v>1341</v>
      </c>
      <c r="J6481" s="26" t="s">
        <v>2254</v>
      </c>
      <c r="K6481" s="5" t="s">
        <v>1958</v>
      </c>
      <c r="L6481" s="5" t="s">
        <v>2138</v>
      </c>
      <c r="M6481" s="5">
        <v>1</v>
      </c>
      <c r="N6481" s="5" t="s">
        <v>1173</v>
      </c>
    </row>
    <row r="6482" spans="1:14" x14ac:dyDescent="0.35">
      <c r="A6482" s="5" t="s">
        <v>720</v>
      </c>
      <c r="B6482" s="117" t="str">
        <f>IF(ISERROR(VLOOKUP($A6482, Dropdownlisten!$A$3:$F$143, 2, FALSE)), "", VLOOKUP($A6482, Dropdownlisten!$A$3:$F$143, 2, FALSE))</f>
        <v>POI</v>
      </c>
      <c r="C6482" s="117">
        <f>IF(ISERROR(VLOOKUP($A6482, Dropdownlisten!$A$3:$F$143, 3, FALSE)), "", VLOOKUP($A6482, Dropdownlisten!$A$3:$F$143, 3, FALSE))</f>
        <v>6000</v>
      </c>
      <c r="D6482" s="117" t="str">
        <f>IF(ISERROR(VLOOKUP($A6482, Dropdownlisten!$A$3:$F$143, 4, FALSE)), "", VLOOKUP($A6482, Dropdownlisten!$A$3:$F$143, 4, FALSE))</f>
        <v>UnterhaltungSportNaherholung</v>
      </c>
      <c r="E6482" s="117" t="str">
        <f>IF(ISERROR(VLOOKUP($A6482, Dropdownlisten!$A$3:$F$143, 5, FALSE)), "", VLOOKUP($A6482, Dropdownlisten!$A$3:$F$143, 5, FALSE))</f>
        <v>6000_017</v>
      </c>
      <c r="F6482" s="117" t="str">
        <f>IF(ISERROR(VLOOKUP($A6482, Dropdownlisten!$A$3:$F$143, 6, FALSE)), "", VLOOKUP($A6482, Dropdownlisten!$A$3:$F$143, 6, FALSE))</f>
        <v>Sportstaette</v>
      </c>
      <c r="G6482" s="117" t="str">
        <f>VLOOKUP(E6482,Datenstruktur_fuer_R!$D$2:$F$141,3,FALSE)</f>
        <v>Point</v>
      </c>
      <c r="H6482" s="120" t="s">
        <v>689</v>
      </c>
      <c r="I6482" s="26" t="s">
        <v>1341</v>
      </c>
      <c r="J6482" s="26" t="s">
        <v>2254</v>
      </c>
      <c r="K6482" s="5" t="s">
        <v>1958</v>
      </c>
      <c r="L6482" s="5" t="s">
        <v>2139</v>
      </c>
      <c r="M6482" s="5">
        <v>1</v>
      </c>
      <c r="N6482" s="5" t="s">
        <v>1173</v>
      </c>
    </row>
    <row r="6483" spans="1:14" x14ac:dyDescent="0.35">
      <c r="A6483" s="5" t="s">
        <v>720</v>
      </c>
      <c r="B6483" s="117" t="str">
        <f>IF(ISERROR(VLOOKUP($A6483, Dropdownlisten!$A$3:$F$143, 2, FALSE)), "", VLOOKUP($A6483, Dropdownlisten!$A$3:$F$143, 2, FALSE))</f>
        <v>POI</v>
      </c>
      <c r="C6483" s="117">
        <f>IF(ISERROR(VLOOKUP($A6483, Dropdownlisten!$A$3:$F$143, 3, FALSE)), "", VLOOKUP($A6483, Dropdownlisten!$A$3:$F$143, 3, FALSE))</f>
        <v>6000</v>
      </c>
      <c r="D6483" s="117" t="str">
        <f>IF(ISERROR(VLOOKUP($A6483, Dropdownlisten!$A$3:$F$143, 4, FALSE)), "", VLOOKUP($A6483, Dropdownlisten!$A$3:$F$143, 4, FALSE))</f>
        <v>UnterhaltungSportNaherholung</v>
      </c>
      <c r="E6483" s="117" t="str">
        <f>IF(ISERROR(VLOOKUP($A6483, Dropdownlisten!$A$3:$F$143, 5, FALSE)), "", VLOOKUP($A6483, Dropdownlisten!$A$3:$F$143, 5, FALSE))</f>
        <v>6000_017</v>
      </c>
      <c r="F6483" s="117" t="str">
        <f>IF(ISERROR(VLOOKUP($A6483, Dropdownlisten!$A$3:$F$143, 6, FALSE)), "", VLOOKUP($A6483, Dropdownlisten!$A$3:$F$143, 6, FALSE))</f>
        <v>Sportstaette</v>
      </c>
      <c r="G6483" s="117" t="str">
        <f>VLOOKUP(E6483,Datenstruktur_fuer_R!$D$2:$F$141,3,FALSE)</f>
        <v>Point</v>
      </c>
      <c r="H6483" s="120" t="s">
        <v>689</v>
      </c>
      <c r="I6483" s="26" t="s">
        <v>1341</v>
      </c>
      <c r="J6483" s="26" t="s">
        <v>2254</v>
      </c>
      <c r="K6483" s="5" t="s">
        <v>1958</v>
      </c>
      <c r="L6483" s="5" t="s">
        <v>2140</v>
      </c>
      <c r="M6483" s="5">
        <v>1</v>
      </c>
      <c r="N6483" s="5" t="s">
        <v>1173</v>
      </c>
    </row>
    <row r="6484" spans="1:14" x14ac:dyDescent="0.35">
      <c r="A6484" s="5" t="s">
        <v>720</v>
      </c>
      <c r="B6484" s="117" t="str">
        <f>IF(ISERROR(VLOOKUP($A6484, Dropdownlisten!$A$3:$F$143, 2, FALSE)), "", VLOOKUP($A6484, Dropdownlisten!$A$3:$F$143, 2, FALSE))</f>
        <v>POI</v>
      </c>
      <c r="C6484" s="117">
        <f>IF(ISERROR(VLOOKUP($A6484, Dropdownlisten!$A$3:$F$143, 3, FALSE)), "", VLOOKUP($A6484, Dropdownlisten!$A$3:$F$143, 3, FALSE))</f>
        <v>6000</v>
      </c>
      <c r="D6484" s="117" t="str">
        <f>IF(ISERROR(VLOOKUP($A6484, Dropdownlisten!$A$3:$F$143, 4, FALSE)), "", VLOOKUP($A6484, Dropdownlisten!$A$3:$F$143, 4, FALSE))</f>
        <v>UnterhaltungSportNaherholung</v>
      </c>
      <c r="E6484" s="117" t="str">
        <f>IF(ISERROR(VLOOKUP($A6484, Dropdownlisten!$A$3:$F$143, 5, FALSE)), "", VLOOKUP($A6484, Dropdownlisten!$A$3:$F$143, 5, FALSE))</f>
        <v>6000_017</v>
      </c>
      <c r="F6484" s="117" t="str">
        <f>IF(ISERROR(VLOOKUP($A6484, Dropdownlisten!$A$3:$F$143, 6, FALSE)), "", VLOOKUP($A6484, Dropdownlisten!$A$3:$F$143, 6, FALSE))</f>
        <v>Sportstaette</v>
      </c>
      <c r="G6484" s="117" t="str">
        <f>VLOOKUP(E6484,Datenstruktur_fuer_R!$D$2:$F$141,3,FALSE)</f>
        <v>Point</v>
      </c>
      <c r="H6484" s="120" t="s">
        <v>290</v>
      </c>
      <c r="I6484" s="26" t="s">
        <v>1341</v>
      </c>
      <c r="J6484" s="26" t="s">
        <v>2254</v>
      </c>
      <c r="K6484" s="5" t="s">
        <v>1936</v>
      </c>
      <c r="L6484" s="5"/>
      <c r="M6484" s="5">
        <v>1</v>
      </c>
      <c r="N6484" s="5" t="s">
        <v>1173</v>
      </c>
    </row>
    <row r="6485" spans="1:14" x14ac:dyDescent="0.35">
      <c r="A6485" s="5" t="s">
        <v>720</v>
      </c>
      <c r="B6485" s="117" t="str">
        <f>IF(ISERROR(VLOOKUP($A6485, Dropdownlisten!$A$3:$F$143, 2, FALSE)), "", VLOOKUP($A6485, Dropdownlisten!$A$3:$F$143, 2, FALSE))</f>
        <v>POI</v>
      </c>
      <c r="C6485" s="117">
        <f>IF(ISERROR(VLOOKUP($A6485, Dropdownlisten!$A$3:$F$143, 3, FALSE)), "", VLOOKUP($A6485, Dropdownlisten!$A$3:$F$143, 3, FALSE))</f>
        <v>6000</v>
      </c>
      <c r="D6485" s="117" t="str">
        <f>IF(ISERROR(VLOOKUP($A6485, Dropdownlisten!$A$3:$F$143, 4, FALSE)), "", VLOOKUP($A6485, Dropdownlisten!$A$3:$F$143, 4, FALSE))</f>
        <v>UnterhaltungSportNaherholung</v>
      </c>
      <c r="E6485" s="117" t="str">
        <f>IF(ISERROR(VLOOKUP($A6485, Dropdownlisten!$A$3:$F$143, 5, FALSE)), "", VLOOKUP($A6485, Dropdownlisten!$A$3:$F$143, 5, FALSE))</f>
        <v>6000_017</v>
      </c>
      <c r="F6485" s="117" t="str">
        <f>IF(ISERROR(VLOOKUP($A6485, Dropdownlisten!$A$3:$F$143, 6, FALSE)), "", VLOOKUP($A6485, Dropdownlisten!$A$3:$F$143, 6, FALSE))</f>
        <v>Sportstaette</v>
      </c>
      <c r="G6485" s="117" t="str">
        <f>VLOOKUP(E6485,Datenstruktur_fuer_R!$D$2:$F$141,3,FALSE)</f>
        <v>Point</v>
      </c>
      <c r="H6485" s="120" t="s">
        <v>291</v>
      </c>
      <c r="I6485" s="26" t="s">
        <v>1341</v>
      </c>
      <c r="J6485" s="26" t="s">
        <v>2254</v>
      </c>
      <c r="K6485" s="5" t="s">
        <v>1937</v>
      </c>
      <c r="L6485" s="5"/>
      <c r="M6485" s="5">
        <v>1</v>
      </c>
      <c r="N6485" s="5" t="s">
        <v>1173</v>
      </c>
    </row>
    <row r="6486" spans="1:14" x14ac:dyDescent="0.35">
      <c r="A6486" s="5" t="s">
        <v>720</v>
      </c>
      <c r="B6486" s="117" t="str">
        <f>IF(ISERROR(VLOOKUP($A6486, Dropdownlisten!$A$3:$F$143, 2, FALSE)), "", VLOOKUP($A6486, Dropdownlisten!$A$3:$F$143, 2, FALSE))</f>
        <v>POI</v>
      </c>
      <c r="C6486" s="117">
        <f>IF(ISERROR(VLOOKUP($A6486, Dropdownlisten!$A$3:$F$143, 3, FALSE)), "", VLOOKUP($A6486, Dropdownlisten!$A$3:$F$143, 3, FALSE))</f>
        <v>6000</v>
      </c>
      <c r="D6486" s="117" t="str">
        <f>IF(ISERROR(VLOOKUP($A6486, Dropdownlisten!$A$3:$F$143, 4, FALSE)), "", VLOOKUP($A6486, Dropdownlisten!$A$3:$F$143, 4, FALSE))</f>
        <v>UnterhaltungSportNaherholung</v>
      </c>
      <c r="E6486" s="117" t="str">
        <f>IF(ISERROR(VLOOKUP($A6486, Dropdownlisten!$A$3:$F$143, 5, FALSE)), "", VLOOKUP($A6486, Dropdownlisten!$A$3:$F$143, 5, FALSE))</f>
        <v>6000_017</v>
      </c>
      <c r="F6486" s="117" t="str">
        <f>IF(ISERROR(VLOOKUP($A6486, Dropdownlisten!$A$3:$F$143, 6, FALSE)), "", VLOOKUP($A6486, Dropdownlisten!$A$3:$F$143, 6, FALSE))</f>
        <v>Sportstaette</v>
      </c>
      <c r="G6486" s="117" t="str">
        <f>VLOOKUP(E6486,Datenstruktur_fuer_R!$D$2:$F$141,3,FALSE)</f>
        <v>Point</v>
      </c>
      <c r="H6486" s="120" t="s">
        <v>288</v>
      </c>
      <c r="I6486" s="26" t="s">
        <v>1341</v>
      </c>
      <c r="J6486" s="26" t="s">
        <v>2254</v>
      </c>
      <c r="K6486" s="5" t="s">
        <v>1938</v>
      </c>
      <c r="L6486" s="5"/>
      <c r="M6486" s="5">
        <v>1</v>
      </c>
      <c r="N6486" s="5" t="s">
        <v>1173</v>
      </c>
    </row>
    <row r="6487" spans="1:14" x14ac:dyDescent="0.35">
      <c r="A6487" s="5" t="s">
        <v>720</v>
      </c>
      <c r="B6487" s="117" t="str">
        <f>IF(ISERROR(VLOOKUP($A6487, Dropdownlisten!$A$3:$F$143, 2, FALSE)), "", VLOOKUP($A6487, Dropdownlisten!$A$3:$F$143, 2, FALSE))</f>
        <v>POI</v>
      </c>
      <c r="C6487" s="117">
        <f>IF(ISERROR(VLOOKUP($A6487, Dropdownlisten!$A$3:$F$143, 3, FALSE)), "", VLOOKUP($A6487, Dropdownlisten!$A$3:$F$143, 3, FALSE))</f>
        <v>6000</v>
      </c>
      <c r="D6487" s="117" t="str">
        <f>IF(ISERROR(VLOOKUP($A6487, Dropdownlisten!$A$3:$F$143, 4, FALSE)), "", VLOOKUP($A6487, Dropdownlisten!$A$3:$F$143, 4, FALSE))</f>
        <v>UnterhaltungSportNaherholung</v>
      </c>
      <c r="E6487" s="117" t="str">
        <f>IF(ISERROR(VLOOKUP($A6487, Dropdownlisten!$A$3:$F$143, 5, FALSE)), "", VLOOKUP($A6487, Dropdownlisten!$A$3:$F$143, 5, FALSE))</f>
        <v>6000_017</v>
      </c>
      <c r="F6487" s="117" t="str">
        <f>IF(ISERROR(VLOOKUP($A6487, Dropdownlisten!$A$3:$F$143, 6, FALSE)), "", VLOOKUP($A6487, Dropdownlisten!$A$3:$F$143, 6, FALSE))</f>
        <v>Sportstaette</v>
      </c>
      <c r="G6487" s="117" t="str">
        <f>VLOOKUP(E6487,Datenstruktur_fuer_R!$D$2:$F$141,3,FALSE)</f>
        <v>Point</v>
      </c>
      <c r="H6487" s="120" t="s">
        <v>289</v>
      </c>
      <c r="I6487" s="26" t="s">
        <v>1341</v>
      </c>
      <c r="J6487" s="26" t="s">
        <v>2254</v>
      </c>
      <c r="K6487" s="5" t="s">
        <v>1939</v>
      </c>
      <c r="L6487" s="5"/>
      <c r="M6487" s="5">
        <v>1</v>
      </c>
      <c r="N6487" s="5" t="s">
        <v>1173</v>
      </c>
    </row>
    <row r="6488" spans="1:14" x14ac:dyDescent="0.35">
      <c r="A6488" s="5" t="s">
        <v>720</v>
      </c>
      <c r="B6488" s="117" t="str">
        <f>IF(ISERROR(VLOOKUP($A6488, Dropdownlisten!$A$3:$F$143, 2, FALSE)), "", VLOOKUP($A6488, Dropdownlisten!$A$3:$F$143, 2, FALSE))</f>
        <v>POI</v>
      </c>
      <c r="C6488" s="117">
        <f>IF(ISERROR(VLOOKUP($A6488, Dropdownlisten!$A$3:$F$143, 3, FALSE)), "", VLOOKUP($A6488, Dropdownlisten!$A$3:$F$143, 3, FALSE))</f>
        <v>6000</v>
      </c>
      <c r="D6488" s="117" t="str">
        <f>IF(ISERROR(VLOOKUP($A6488, Dropdownlisten!$A$3:$F$143, 4, FALSE)), "", VLOOKUP($A6488, Dropdownlisten!$A$3:$F$143, 4, FALSE))</f>
        <v>UnterhaltungSportNaherholung</v>
      </c>
      <c r="E6488" s="117" t="str">
        <f>IF(ISERROR(VLOOKUP($A6488, Dropdownlisten!$A$3:$F$143, 5, FALSE)), "", VLOOKUP($A6488, Dropdownlisten!$A$3:$F$143, 5, FALSE))</f>
        <v>6000_017</v>
      </c>
      <c r="F6488" s="117" t="str">
        <f>IF(ISERROR(VLOOKUP($A6488, Dropdownlisten!$A$3:$F$143, 6, FALSE)), "", VLOOKUP($A6488, Dropdownlisten!$A$3:$F$143, 6, FALSE))</f>
        <v>Sportstaette</v>
      </c>
      <c r="G6488" s="117" t="str">
        <f>VLOOKUP(E6488,Datenstruktur_fuer_R!$D$2:$F$141,3,FALSE)</f>
        <v>Point</v>
      </c>
      <c r="H6488" s="120" t="s">
        <v>293</v>
      </c>
      <c r="I6488" s="26" t="s">
        <v>1341</v>
      </c>
      <c r="J6488" s="26" t="s">
        <v>2254</v>
      </c>
      <c r="K6488" s="5" t="s">
        <v>1958</v>
      </c>
      <c r="L6488" s="5"/>
      <c r="M6488" s="5">
        <v>1</v>
      </c>
      <c r="N6488" s="5" t="s">
        <v>1173</v>
      </c>
    </row>
    <row r="6489" spans="1:14" x14ac:dyDescent="0.35">
      <c r="A6489" s="5" t="s">
        <v>720</v>
      </c>
      <c r="B6489" s="117" t="str">
        <f>IF(ISERROR(VLOOKUP($A6489, Dropdownlisten!$A$3:$F$143, 2, FALSE)), "", VLOOKUP($A6489, Dropdownlisten!$A$3:$F$143, 2, FALSE))</f>
        <v>POI</v>
      </c>
      <c r="C6489" s="117">
        <f>IF(ISERROR(VLOOKUP($A6489, Dropdownlisten!$A$3:$F$143, 3, FALSE)), "", VLOOKUP($A6489, Dropdownlisten!$A$3:$F$143, 3, FALSE))</f>
        <v>6000</v>
      </c>
      <c r="D6489" s="117" t="str">
        <f>IF(ISERROR(VLOOKUP($A6489, Dropdownlisten!$A$3:$F$143, 4, FALSE)), "", VLOOKUP($A6489, Dropdownlisten!$A$3:$F$143, 4, FALSE))</f>
        <v>UnterhaltungSportNaherholung</v>
      </c>
      <c r="E6489" s="117" t="str">
        <f>IF(ISERROR(VLOOKUP($A6489, Dropdownlisten!$A$3:$F$143, 5, FALSE)), "", VLOOKUP($A6489, Dropdownlisten!$A$3:$F$143, 5, FALSE))</f>
        <v>6000_017</v>
      </c>
      <c r="F6489" s="117" t="str">
        <f>IF(ISERROR(VLOOKUP($A6489, Dropdownlisten!$A$3:$F$143, 6, FALSE)), "", VLOOKUP($A6489, Dropdownlisten!$A$3:$F$143, 6, FALSE))</f>
        <v>Sportstaette</v>
      </c>
      <c r="G6489" s="117" t="str">
        <f>VLOOKUP(E6489,Datenstruktur_fuer_R!$D$2:$F$141,3,FALSE)</f>
        <v>Point</v>
      </c>
      <c r="H6489" s="120" t="s">
        <v>689</v>
      </c>
      <c r="I6489" s="26" t="s">
        <v>1341</v>
      </c>
      <c r="J6489" s="26" t="s">
        <v>2254</v>
      </c>
      <c r="K6489" s="5" t="s">
        <v>1958</v>
      </c>
      <c r="L6489" s="5" t="s">
        <v>2141</v>
      </c>
      <c r="M6489" s="5">
        <v>1</v>
      </c>
      <c r="N6489" s="5" t="s">
        <v>1173</v>
      </c>
    </row>
    <row r="6490" spans="1:14" x14ac:dyDescent="0.35">
      <c r="A6490" s="5" t="s">
        <v>720</v>
      </c>
      <c r="B6490" s="117" t="str">
        <f>IF(ISERROR(VLOOKUP($A6490, Dropdownlisten!$A$3:$F$143, 2, FALSE)), "", VLOOKUP($A6490, Dropdownlisten!$A$3:$F$143, 2, FALSE))</f>
        <v>POI</v>
      </c>
      <c r="C6490" s="117">
        <f>IF(ISERROR(VLOOKUP($A6490, Dropdownlisten!$A$3:$F$143, 3, FALSE)), "", VLOOKUP($A6490, Dropdownlisten!$A$3:$F$143, 3, FALSE))</f>
        <v>6000</v>
      </c>
      <c r="D6490" s="117" t="str">
        <f>IF(ISERROR(VLOOKUP($A6490, Dropdownlisten!$A$3:$F$143, 4, FALSE)), "", VLOOKUP($A6490, Dropdownlisten!$A$3:$F$143, 4, FALSE))</f>
        <v>UnterhaltungSportNaherholung</v>
      </c>
      <c r="E6490" s="117" t="str">
        <f>IF(ISERROR(VLOOKUP($A6490, Dropdownlisten!$A$3:$F$143, 5, FALSE)), "", VLOOKUP($A6490, Dropdownlisten!$A$3:$F$143, 5, FALSE))</f>
        <v>6000_017</v>
      </c>
      <c r="F6490" s="117" t="str">
        <f>IF(ISERROR(VLOOKUP($A6490, Dropdownlisten!$A$3:$F$143, 6, FALSE)), "", VLOOKUP($A6490, Dropdownlisten!$A$3:$F$143, 6, FALSE))</f>
        <v>Sportstaette</v>
      </c>
      <c r="G6490" s="117" t="str">
        <f>VLOOKUP(E6490,Datenstruktur_fuer_R!$D$2:$F$141,3,FALSE)</f>
        <v>Point</v>
      </c>
      <c r="H6490" s="120" t="s">
        <v>290</v>
      </c>
      <c r="I6490" s="26" t="s">
        <v>1341</v>
      </c>
      <c r="J6490" s="26" t="s">
        <v>2254</v>
      </c>
      <c r="K6490" s="5" t="s">
        <v>1936</v>
      </c>
      <c r="L6490" s="5"/>
      <c r="M6490" s="5">
        <v>1</v>
      </c>
      <c r="N6490" s="5" t="s">
        <v>1173</v>
      </c>
    </row>
    <row r="6491" spans="1:14" x14ac:dyDescent="0.35">
      <c r="A6491" s="5" t="s">
        <v>720</v>
      </c>
      <c r="B6491" s="117" t="str">
        <f>IF(ISERROR(VLOOKUP($A6491, Dropdownlisten!$A$3:$F$143, 2, FALSE)), "", VLOOKUP($A6491, Dropdownlisten!$A$3:$F$143, 2, FALSE))</f>
        <v>POI</v>
      </c>
      <c r="C6491" s="117">
        <f>IF(ISERROR(VLOOKUP($A6491, Dropdownlisten!$A$3:$F$143, 3, FALSE)), "", VLOOKUP($A6491, Dropdownlisten!$A$3:$F$143, 3, FALSE))</f>
        <v>6000</v>
      </c>
      <c r="D6491" s="117" t="str">
        <f>IF(ISERROR(VLOOKUP($A6491, Dropdownlisten!$A$3:$F$143, 4, FALSE)), "", VLOOKUP($A6491, Dropdownlisten!$A$3:$F$143, 4, FALSE))</f>
        <v>UnterhaltungSportNaherholung</v>
      </c>
      <c r="E6491" s="117" t="str">
        <f>IF(ISERROR(VLOOKUP($A6491, Dropdownlisten!$A$3:$F$143, 5, FALSE)), "", VLOOKUP($A6491, Dropdownlisten!$A$3:$F$143, 5, FALSE))</f>
        <v>6000_017</v>
      </c>
      <c r="F6491" s="117" t="str">
        <f>IF(ISERROR(VLOOKUP($A6491, Dropdownlisten!$A$3:$F$143, 6, FALSE)), "", VLOOKUP($A6491, Dropdownlisten!$A$3:$F$143, 6, FALSE))</f>
        <v>Sportstaette</v>
      </c>
      <c r="G6491" s="117" t="str">
        <f>VLOOKUP(E6491,Datenstruktur_fuer_R!$D$2:$F$141,3,FALSE)</f>
        <v>Point</v>
      </c>
      <c r="H6491" s="120" t="s">
        <v>291</v>
      </c>
      <c r="I6491" s="26" t="s">
        <v>1341</v>
      </c>
      <c r="J6491" s="26" t="s">
        <v>2254</v>
      </c>
      <c r="K6491" s="5" t="s">
        <v>1937</v>
      </c>
      <c r="L6491" s="5"/>
      <c r="M6491" s="5">
        <v>1</v>
      </c>
      <c r="N6491" s="5" t="s">
        <v>1173</v>
      </c>
    </row>
    <row r="6492" spans="1:14" x14ac:dyDescent="0.35">
      <c r="A6492" s="5" t="s">
        <v>720</v>
      </c>
      <c r="B6492" s="117" t="str">
        <f>IF(ISERROR(VLOOKUP($A6492, Dropdownlisten!$A$3:$F$143, 2, FALSE)), "", VLOOKUP($A6492, Dropdownlisten!$A$3:$F$143, 2, FALSE))</f>
        <v>POI</v>
      </c>
      <c r="C6492" s="117">
        <f>IF(ISERROR(VLOOKUP($A6492, Dropdownlisten!$A$3:$F$143, 3, FALSE)), "", VLOOKUP($A6492, Dropdownlisten!$A$3:$F$143, 3, FALSE))</f>
        <v>6000</v>
      </c>
      <c r="D6492" s="117" t="str">
        <f>IF(ISERROR(VLOOKUP($A6492, Dropdownlisten!$A$3:$F$143, 4, FALSE)), "", VLOOKUP($A6492, Dropdownlisten!$A$3:$F$143, 4, FALSE))</f>
        <v>UnterhaltungSportNaherholung</v>
      </c>
      <c r="E6492" s="117" t="str">
        <f>IF(ISERROR(VLOOKUP($A6492, Dropdownlisten!$A$3:$F$143, 5, FALSE)), "", VLOOKUP($A6492, Dropdownlisten!$A$3:$F$143, 5, FALSE))</f>
        <v>6000_017</v>
      </c>
      <c r="F6492" s="117" t="str">
        <f>IF(ISERROR(VLOOKUP($A6492, Dropdownlisten!$A$3:$F$143, 6, FALSE)), "", VLOOKUP($A6492, Dropdownlisten!$A$3:$F$143, 6, FALSE))</f>
        <v>Sportstaette</v>
      </c>
      <c r="G6492" s="117" t="str">
        <f>VLOOKUP(E6492,Datenstruktur_fuer_R!$D$2:$F$141,3,FALSE)</f>
        <v>Point</v>
      </c>
      <c r="H6492" s="120" t="s">
        <v>288</v>
      </c>
      <c r="I6492" s="26" t="s">
        <v>1341</v>
      </c>
      <c r="J6492" s="26" t="s">
        <v>2254</v>
      </c>
      <c r="K6492" s="5" t="s">
        <v>1938</v>
      </c>
      <c r="L6492" s="5"/>
      <c r="M6492" s="5">
        <v>1</v>
      </c>
      <c r="N6492" s="5" t="s">
        <v>1173</v>
      </c>
    </row>
    <row r="6493" spans="1:14" x14ac:dyDescent="0.35">
      <c r="A6493" s="5" t="s">
        <v>720</v>
      </c>
      <c r="B6493" s="117" t="str">
        <f>IF(ISERROR(VLOOKUP($A6493, Dropdownlisten!$A$3:$F$143, 2, FALSE)), "", VLOOKUP($A6493, Dropdownlisten!$A$3:$F$143, 2, FALSE))</f>
        <v>POI</v>
      </c>
      <c r="C6493" s="117">
        <f>IF(ISERROR(VLOOKUP($A6493, Dropdownlisten!$A$3:$F$143, 3, FALSE)), "", VLOOKUP($A6493, Dropdownlisten!$A$3:$F$143, 3, FALSE))</f>
        <v>6000</v>
      </c>
      <c r="D6493" s="117" t="str">
        <f>IF(ISERROR(VLOOKUP($A6493, Dropdownlisten!$A$3:$F$143, 4, FALSE)), "", VLOOKUP($A6493, Dropdownlisten!$A$3:$F$143, 4, FALSE))</f>
        <v>UnterhaltungSportNaherholung</v>
      </c>
      <c r="E6493" s="117" t="str">
        <f>IF(ISERROR(VLOOKUP($A6493, Dropdownlisten!$A$3:$F$143, 5, FALSE)), "", VLOOKUP($A6493, Dropdownlisten!$A$3:$F$143, 5, FALSE))</f>
        <v>6000_017</v>
      </c>
      <c r="F6493" s="117" t="str">
        <f>IF(ISERROR(VLOOKUP($A6493, Dropdownlisten!$A$3:$F$143, 6, FALSE)), "", VLOOKUP($A6493, Dropdownlisten!$A$3:$F$143, 6, FALSE))</f>
        <v>Sportstaette</v>
      </c>
      <c r="G6493" s="117" t="str">
        <f>VLOOKUP(E6493,Datenstruktur_fuer_R!$D$2:$F$141,3,FALSE)</f>
        <v>Point</v>
      </c>
      <c r="H6493" s="120" t="s">
        <v>289</v>
      </c>
      <c r="I6493" s="26" t="s">
        <v>1341</v>
      </c>
      <c r="J6493" s="26" t="s">
        <v>2254</v>
      </c>
      <c r="K6493" s="5" t="s">
        <v>1939</v>
      </c>
      <c r="L6493" s="5"/>
      <c r="M6493" s="5">
        <v>1</v>
      </c>
      <c r="N6493" s="5" t="s">
        <v>1173</v>
      </c>
    </row>
    <row r="6494" spans="1:14" x14ac:dyDescent="0.35">
      <c r="A6494" s="5" t="s">
        <v>720</v>
      </c>
      <c r="B6494" s="117" t="str">
        <f>IF(ISERROR(VLOOKUP($A6494, Dropdownlisten!$A$3:$F$143, 2, FALSE)), "", VLOOKUP($A6494, Dropdownlisten!$A$3:$F$143, 2, FALSE))</f>
        <v>POI</v>
      </c>
      <c r="C6494" s="117">
        <f>IF(ISERROR(VLOOKUP($A6494, Dropdownlisten!$A$3:$F$143, 3, FALSE)), "", VLOOKUP($A6494, Dropdownlisten!$A$3:$F$143, 3, FALSE))</f>
        <v>6000</v>
      </c>
      <c r="D6494" s="117" t="str">
        <f>IF(ISERROR(VLOOKUP($A6494, Dropdownlisten!$A$3:$F$143, 4, FALSE)), "", VLOOKUP($A6494, Dropdownlisten!$A$3:$F$143, 4, FALSE))</f>
        <v>UnterhaltungSportNaherholung</v>
      </c>
      <c r="E6494" s="117" t="str">
        <f>IF(ISERROR(VLOOKUP($A6494, Dropdownlisten!$A$3:$F$143, 5, FALSE)), "", VLOOKUP($A6494, Dropdownlisten!$A$3:$F$143, 5, FALSE))</f>
        <v>6000_017</v>
      </c>
      <c r="F6494" s="117" t="str">
        <f>IF(ISERROR(VLOOKUP($A6494, Dropdownlisten!$A$3:$F$143, 6, FALSE)), "", VLOOKUP($A6494, Dropdownlisten!$A$3:$F$143, 6, FALSE))</f>
        <v>Sportstaette</v>
      </c>
      <c r="G6494" s="117" t="str">
        <f>VLOOKUP(E6494,Datenstruktur_fuer_R!$D$2:$F$141,3,FALSE)</f>
        <v>Point</v>
      </c>
      <c r="H6494" s="120" t="s">
        <v>293</v>
      </c>
      <c r="I6494" s="26" t="s">
        <v>1341</v>
      </c>
      <c r="J6494" s="26" t="s">
        <v>2254</v>
      </c>
      <c r="K6494" s="5" t="s">
        <v>1958</v>
      </c>
      <c r="L6494" s="5"/>
      <c r="M6494" s="5">
        <v>1</v>
      </c>
      <c r="N6494" s="5" t="s">
        <v>1173</v>
      </c>
    </row>
    <row r="6495" spans="1:14" x14ac:dyDescent="0.35">
      <c r="A6495" s="5" t="s">
        <v>720</v>
      </c>
      <c r="B6495" s="117" t="str">
        <f>IF(ISERROR(VLOOKUP($A6495, Dropdownlisten!$A$3:$F$143, 2, FALSE)), "", VLOOKUP($A6495, Dropdownlisten!$A$3:$F$143, 2, FALSE))</f>
        <v>POI</v>
      </c>
      <c r="C6495" s="117">
        <f>IF(ISERROR(VLOOKUP($A6495, Dropdownlisten!$A$3:$F$143, 3, FALSE)), "", VLOOKUP($A6495, Dropdownlisten!$A$3:$F$143, 3, FALSE))</f>
        <v>6000</v>
      </c>
      <c r="D6495" s="117" t="str">
        <f>IF(ISERROR(VLOOKUP($A6495, Dropdownlisten!$A$3:$F$143, 4, FALSE)), "", VLOOKUP($A6495, Dropdownlisten!$A$3:$F$143, 4, FALSE))</f>
        <v>UnterhaltungSportNaherholung</v>
      </c>
      <c r="E6495" s="117" t="str">
        <f>IF(ISERROR(VLOOKUP($A6495, Dropdownlisten!$A$3:$F$143, 5, FALSE)), "", VLOOKUP($A6495, Dropdownlisten!$A$3:$F$143, 5, FALSE))</f>
        <v>6000_017</v>
      </c>
      <c r="F6495" s="117" t="str">
        <f>IF(ISERROR(VLOOKUP($A6495, Dropdownlisten!$A$3:$F$143, 6, FALSE)), "", VLOOKUP($A6495, Dropdownlisten!$A$3:$F$143, 6, FALSE))</f>
        <v>Sportstaette</v>
      </c>
      <c r="G6495" s="117" t="str">
        <f>VLOOKUP(E6495,Datenstruktur_fuer_R!$D$2:$F$141,3,FALSE)</f>
        <v>Point</v>
      </c>
      <c r="H6495" s="120" t="s">
        <v>689</v>
      </c>
      <c r="I6495" s="26" t="s">
        <v>1341</v>
      </c>
      <c r="J6495" s="26" t="s">
        <v>2254</v>
      </c>
      <c r="K6495" s="5" t="s">
        <v>1958</v>
      </c>
      <c r="L6495" s="5" t="s">
        <v>2142</v>
      </c>
      <c r="M6495" s="5">
        <v>1</v>
      </c>
      <c r="N6495" s="5" t="s">
        <v>1173</v>
      </c>
    </row>
    <row r="6496" spans="1:14" x14ac:dyDescent="0.35">
      <c r="A6496" s="5" t="s">
        <v>720</v>
      </c>
      <c r="B6496" s="117" t="str">
        <f>IF(ISERROR(VLOOKUP($A6496, Dropdownlisten!$A$3:$F$143, 2, FALSE)), "", VLOOKUP($A6496, Dropdownlisten!$A$3:$F$143, 2, FALSE))</f>
        <v>POI</v>
      </c>
      <c r="C6496" s="117">
        <f>IF(ISERROR(VLOOKUP($A6496, Dropdownlisten!$A$3:$F$143, 3, FALSE)), "", VLOOKUP($A6496, Dropdownlisten!$A$3:$F$143, 3, FALSE))</f>
        <v>6000</v>
      </c>
      <c r="D6496" s="117" t="str">
        <f>IF(ISERROR(VLOOKUP($A6496, Dropdownlisten!$A$3:$F$143, 4, FALSE)), "", VLOOKUP($A6496, Dropdownlisten!$A$3:$F$143, 4, FALSE))</f>
        <v>UnterhaltungSportNaherholung</v>
      </c>
      <c r="E6496" s="117" t="str">
        <f>IF(ISERROR(VLOOKUP($A6496, Dropdownlisten!$A$3:$F$143, 5, FALSE)), "", VLOOKUP($A6496, Dropdownlisten!$A$3:$F$143, 5, FALSE))</f>
        <v>6000_017</v>
      </c>
      <c r="F6496" s="117" t="str">
        <f>IF(ISERROR(VLOOKUP($A6496, Dropdownlisten!$A$3:$F$143, 6, FALSE)), "", VLOOKUP($A6496, Dropdownlisten!$A$3:$F$143, 6, FALSE))</f>
        <v>Sportstaette</v>
      </c>
      <c r="G6496" s="117" t="str">
        <f>VLOOKUP(E6496,Datenstruktur_fuer_R!$D$2:$F$141,3,FALSE)</f>
        <v>Point</v>
      </c>
      <c r="H6496" s="120" t="s">
        <v>290</v>
      </c>
      <c r="I6496" s="26" t="s">
        <v>1341</v>
      </c>
      <c r="J6496" s="26" t="s">
        <v>2254</v>
      </c>
      <c r="K6496" s="5" t="s">
        <v>1936</v>
      </c>
      <c r="L6496" s="5"/>
      <c r="M6496" s="5">
        <v>1</v>
      </c>
      <c r="N6496" s="5" t="s">
        <v>1173</v>
      </c>
    </row>
    <row r="6497" spans="1:14" x14ac:dyDescent="0.35">
      <c r="A6497" s="5" t="s">
        <v>720</v>
      </c>
      <c r="B6497" s="117" t="str">
        <f>IF(ISERROR(VLOOKUP($A6497, Dropdownlisten!$A$3:$F$143, 2, FALSE)), "", VLOOKUP($A6497, Dropdownlisten!$A$3:$F$143, 2, FALSE))</f>
        <v>POI</v>
      </c>
      <c r="C6497" s="117">
        <f>IF(ISERROR(VLOOKUP($A6497, Dropdownlisten!$A$3:$F$143, 3, FALSE)), "", VLOOKUP($A6497, Dropdownlisten!$A$3:$F$143, 3, FALSE))</f>
        <v>6000</v>
      </c>
      <c r="D6497" s="117" t="str">
        <f>IF(ISERROR(VLOOKUP($A6497, Dropdownlisten!$A$3:$F$143, 4, FALSE)), "", VLOOKUP($A6497, Dropdownlisten!$A$3:$F$143, 4, FALSE))</f>
        <v>UnterhaltungSportNaherholung</v>
      </c>
      <c r="E6497" s="117" t="str">
        <f>IF(ISERROR(VLOOKUP($A6497, Dropdownlisten!$A$3:$F$143, 5, FALSE)), "", VLOOKUP($A6497, Dropdownlisten!$A$3:$F$143, 5, FALSE))</f>
        <v>6000_017</v>
      </c>
      <c r="F6497" s="117" t="str">
        <f>IF(ISERROR(VLOOKUP($A6497, Dropdownlisten!$A$3:$F$143, 6, FALSE)), "", VLOOKUP($A6497, Dropdownlisten!$A$3:$F$143, 6, FALSE))</f>
        <v>Sportstaette</v>
      </c>
      <c r="G6497" s="117" t="str">
        <f>VLOOKUP(E6497,Datenstruktur_fuer_R!$D$2:$F$141,3,FALSE)</f>
        <v>Point</v>
      </c>
      <c r="H6497" s="120" t="s">
        <v>291</v>
      </c>
      <c r="I6497" s="26" t="s">
        <v>1341</v>
      </c>
      <c r="J6497" s="26" t="s">
        <v>2254</v>
      </c>
      <c r="K6497" s="5" t="s">
        <v>1937</v>
      </c>
      <c r="L6497" s="5"/>
      <c r="M6497" s="5">
        <v>1</v>
      </c>
      <c r="N6497" s="5" t="s">
        <v>1173</v>
      </c>
    </row>
    <row r="6498" spans="1:14" x14ac:dyDescent="0.35">
      <c r="A6498" s="5" t="s">
        <v>720</v>
      </c>
      <c r="B6498" s="117" t="str">
        <f>IF(ISERROR(VLOOKUP($A6498, Dropdownlisten!$A$3:$F$143, 2, FALSE)), "", VLOOKUP($A6498, Dropdownlisten!$A$3:$F$143, 2, FALSE))</f>
        <v>POI</v>
      </c>
      <c r="C6498" s="117">
        <f>IF(ISERROR(VLOOKUP($A6498, Dropdownlisten!$A$3:$F$143, 3, FALSE)), "", VLOOKUP($A6498, Dropdownlisten!$A$3:$F$143, 3, FALSE))</f>
        <v>6000</v>
      </c>
      <c r="D6498" s="117" t="str">
        <f>IF(ISERROR(VLOOKUP($A6498, Dropdownlisten!$A$3:$F$143, 4, FALSE)), "", VLOOKUP($A6498, Dropdownlisten!$A$3:$F$143, 4, FALSE))</f>
        <v>UnterhaltungSportNaherholung</v>
      </c>
      <c r="E6498" s="117" t="str">
        <f>IF(ISERROR(VLOOKUP($A6498, Dropdownlisten!$A$3:$F$143, 5, FALSE)), "", VLOOKUP($A6498, Dropdownlisten!$A$3:$F$143, 5, FALSE))</f>
        <v>6000_017</v>
      </c>
      <c r="F6498" s="117" t="str">
        <f>IF(ISERROR(VLOOKUP($A6498, Dropdownlisten!$A$3:$F$143, 6, FALSE)), "", VLOOKUP($A6498, Dropdownlisten!$A$3:$F$143, 6, FALSE))</f>
        <v>Sportstaette</v>
      </c>
      <c r="G6498" s="117" t="str">
        <f>VLOOKUP(E6498,Datenstruktur_fuer_R!$D$2:$F$141,3,FALSE)</f>
        <v>Point</v>
      </c>
      <c r="H6498" s="120" t="s">
        <v>288</v>
      </c>
      <c r="I6498" s="26" t="s">
        <v>1341</v>
      </c>
      <c r="J6498" s="26" t="s">
        <v>2254</v>
      </c>
      <c r="K6498" s="5" t="s">
        <v>1938</v>
      </c>
      <c r="L6498" s="5"/>
      <c r="M6498" s="5">
        <v>1</v>
      </c>
      <c r="N6498" s="5" t="s">
        <v>1173</v>
      </c>
    </row>
    <row r="6499" spans="1:14" x14ac:dyDescent="0.35">
      <c r="A6499" s="5" t="s">
        <v>720</v>
      </c>
      <c r="B6499" s="117" t="str">
        <f>IF(ISERROR(VLOOKUP($A6499, Dropdownlisten!$A$3:$F$143, 2, FALSE)), "", VLOOKUP($A6499, Dropdownlisten!$A$3:$F$143, 2, FALSE))</f>
        <v>POI</v>
      </c>
      <c r="C6499" s="117">
        <f>IF(ISERROR(VLOOKUP($A6499, Dropdownlisten!$A$3:$F$143, 3, FALSE)), "", VLOOKUP($A6499, Dropdownlisten!$A$3:$F$143, 3, FALSE))</f>
        <v>6000</v>
      </c>
      <c r="D6499" s="117" t="str">
        <f>IF(ISERROR(VLOOKUP($A6499, Dropdownlisten!$A$3:$F$143, 4, FALSE)), "", VLOOKUP($A6499, Dropdownlisten!$A$3:$F$143, 4, FALSE))</f>
        <v>UnterhaltungSportNaherholung</v>
      </c>
      <c r="E6499" s="117" t="str">
        <f>IF(ISERROR(VLOOKUP($A6499, Dropdownlisten!$A$3:$F$143, 5, FALSE)), "", VLOOKUP($A6499, Dropdownlisten!$A$3:$F$143, 5, FALSE))</f>
        <v>6000_017</v>
      </c>
      <c r="F6499" s="117" t="str">
        <f>IF(ISERROR(VLOOKUP($A6499, Dropdownlisten!$A$3:$F$143, 6, FALSE)), "", VLOOKUP($A6499, Dropdownlisten!$A$3:$F$143, 6, FALSE))</f>
        <v>Sportstaette</v>
      </c>
      <c r="G6499" s="117" t="str">
        <f>VLOOKUP(E6499,Datenstruktur_fuer_R!$D$2:$F$141,3,FALSE)</f>
        <v>Point</v>
      </c>
      <c r="H6499" s="120" t="s">
        <v>289</v>
      </c>
      <c r="I6499" s="26" t="s">
        <v>1341</v>
      </c>
      <c r="J6499" s="26" t="s">
        <v>2254</v>
      </c>
      <c r="K6499" s="5" t="s">
        <v>1939</v>
      </c>
      <c r="L6499" s="5"/>
      <c r="M6499" s="5">
        <v>1</v>
      </c>
      <c r="N6499" s="5" t="s">
        <v>1173</v>
      </c>
    </row>
    <row r="6500" spans="1:14" x14ac:dyDescent="0.35">
      <c r="A6500" s="5" t="s">
        <v>720</v>
      </c>
      <c r="B6500" s="117" t="str">
        <f>IF(ISERROR(VLOOKUP($A6500, Dropdownlisten!$A$3:$F$143, 2, FALSE)), "", VLOOKUP($A6500, Dropdownlisten!$A$3:$F$143, 2, FALSE))</f>
        <v>POI</v>
      </c>
      <c r="C6500" s="117">
        <f>IF(ISERROR(VLOOKUP($A6500, Dropdownlisten!$A$3:$F$143, 3, FALSE)), "", VLOOKUP($A6500, Dropdownlisten!$A$3:$F$143, 3, FALSE))</f>
        <v>6000</v>
      </c>
      <c r="D6500" s="117" t="str">
        <f>IF(ISERROR(VLOOKUP($A6500, Dropdownlisten!$A$3:$F$143, 4, FALSE)), "", VLOOKUP($A6500, Dropdownlisten!$A$3:$F$143, 4, FALSE))</f>
        <v>UnterhaltungSportNaherholung</v>
      </c>
      <c r="E6500" s="117" t="str">
        <f>IF(ISERROR(VLOOKUP($A6500, Dropdownlisten!$A$3:$F$143, 5, FALSE)), "", VLOOKUP($A6500, Dropdownlisten!$A$3:$F$143, 5, FALSE))</f>
        <v>6000_017</v>
      </c>
      <c r="F6500" s="117" t="str">
        <f>IF(ISERROR(VLOOKUP($A6500, Dropdownlisten!$A$3:$F$143, 6, FALSE)), "", VLOOKUP($A6500, Dropdownlisten!$A$3:$F$143, 6, FALSE))</f>
        <v>Sportstaette</v>
      </c>
      <c r="G6500" s="117" t="str">
        <f>VLOOKUP(E6500,Datenstruktur_fuer_R!$D$2:$F$141,3,FALSE)</f>
        <v>Point</v>
      </c>
      <c r="H6500" s="120" t="s">
        <v>293</v>
      </c>
      <c r="I6500" s="26" t="s">
        <v>1341</v>
      </c>
      <c r="J6500" s="26" t="s">
        <v>2254</v>
      </c>
      <c r="K6500" s="5" t="s">
        <v>1958</v>
      </c>
      <c r="L6500" s="5"/>
      <c r="M6500" s="5">
        <v>1</v>
      </c>
      <c r="N6500" s="5" t="s">
        <v>1173</v>
      </c>
    </row>
    <row r="6501" spans="1:14" x14ac:dyDescent="0.35">
      <c r="A6501" s="5" t="s">
        <v>720</v>
      </c>
      <c r="B6501" s="117" t="str">
        <f>IF(ISERROR(VLOOKUP($A6501, Dropdownlisten!$A$3:$F$143, 2, FALSE)), "", VLOOKUP($A6501, Dropdownlisten!$A$3:$F$143, 2, FALSE))</f>
        <v>POI</v>
      </c>
      <c r="C6501" s="117">
        <f>IF(ISERROR(VLOOKUP($A6501, Dropdownlisten!$A$3:$F$143, 3, FALSE)), "", VLOOKUP($A6501, Dropdownlisten!$A$3:$F$143, 3, FALSE))</f>
        <v>6000</v>
      </c>
      <c r="D6501" s="117" t="str">
        <f>IF(ISERROR(VLOOKUP($A6501, Dropdownlisten!$A$3:$F$143, 4, FALSE)), "", VLOOKUP($A6501, Dropdownlisten!$A$3:$F$143, 4, FALSE))</f>
        <v>UnterhaltungSportNaherholung</v>
      </c>
      <c r="E6501" s="117" t="str">
        <f>IF(ISERROR(VLOOKUP($A6501, Dropdownlisten!$A$3:$F$143, 5, FALSE)), "", VLOOKUP($A6501, Dropdownlisten!$A$3:$F$143, 5, FALSE))</f>
        <v>6000_017</v>
      </c>
      <c r="F6501" s="117" t="str">
        <f>IF(ISERROR(VLOOKUP($A6501, Dropdownlisten!$A$3:$F$143, 6, FALSE)), "", VLOOKUP($A6501, Dropdownlisten!$A$3:$F$143, 6, FALSE))</f>
        <v>Sportstaette</v>
      </c>
      <c r="G6501" s="117" t="str">
        <f>VLOOKUP(E6501,Datenstruktur_fuer_R!$D$2:$F$141,3,FALSE)</f>
        <v>Point</v>
      </c>
      <c r="H6501" s="120" t="s">
        <v>689</v>
      </c>
      <c r="I6501" s="26" t="s">
        <v>1341</v>
      </c>
      <c r="J6501" s="26" t="s">
        <v>2254</v>
      </c>
      <c r="K6501" s="5" t="s">
        <v>1958</v>
      </c>
      <c r="L6501" s="5" t="s">
        <v>2143</v>
      </c>
      <c r="M6501" s="5">
        <v>1</v>
      </c>
      <c r="N6501" s="5" t="s">
        <v>1173</v>
      </c>
    </row>
    <row r="6502" spans="1:14" x14ac:dyDescent="0.35">
      <c r="A6502" s="5" t="s">
        <v>720</v>
      </c>
      <c r="B6502" s="117" t="str">
        <f>IF(ISERROR(VLOOKUP($A6502, Dropdownlisten!$A$3:$F$143, 2, FALSE)), "", VLOOKUP($A6502, Dropdownlisten!$A$3:$F$143, 2, FALSE))</f>
        <v>POI</v>
      </c>
      <c r="C6502" s="117">
        <f>IF(ISERROR(VLOOKUP($A6502, Dropdownlisten!$A$3:$F$143, 3, FALSE)), "", VLOOKUP($A6502, Dropdownlisten!$A$3:$F$143, 3, FALSE))</f>
        <v>6000</v>
      </c>
      <c r="D6502" s="117" t="str">
        <f>IF(ISERROR(VLOOKUP($A6502, Dropdownlisten!$A$3:$F$143, 4, FALSE)), "", VLOOKUP($A6502, Dropdownlisten!$A$3:$F$143, 4, FALSE))</f>
        <v>UnterhaltungSportNaherholung</v>
      </c>
      <c r="E6502" s="117" t="str">
        <f>IF(ISERROR(VLOOKUP($A6502, Dropdownlisten!$A$3:$F$143, 5, FALSE)), "", VLOOKUP($A6502, Dropdownlisten!$A$3:$F$143, 5, FALSE))</f>
        <v>6000_017</v>
      </c>
      <c r="F6502" s="117" t="str">
        <f>IF(ISERROR(VLOOKUP($A6502, Dropdownlisten!$A$3:$F$143, 6, FALSE)), "", VLOOKUP($A6502, Dropdownlisten!$A$3:$F$143, 6, FALSE))</f>
        <v>Sportstaette</v>
      </c>
      <c r="G6502" s="117" t="str">
        <f>VLOOKUP(E6502,Datenstruktur_fuer_R!$D$2:$F$141,3,FALSE)</f>
        <v>Point</v>
      </c>
      <c r="H6502" s="120" t="s">
        <v>290</v>
      </c>
      <c r="I6502" s="26" t="s">
        <v>1341</v>
      </c>
      <c r="J6502" s="26" t="s">
        <v>2254</v>
      </c>
      <c r="K6502" s="5" t="s">
        <v>1936</v>
      </c>
      <c r="L6502" s="5"/>
      <c r="M6502" s="5">
        <v>1</v>
      </c>
      <c r="N6502" s="5" t="s">
        <v>1173</v>
      </c>
    </row>
    <row r="6503" spans="1:14" x14ac:dyDescent="0.35">
      <c r="A6503" s="5" t="s">
        <v>720</v>
      </c>
      <c r="B6503" s="117" t="str">
        <f>IF(ISERROR(VLOOKUP($A6503, Dropdownlisten!$A$3:$F$143, 2, FALSE)), "", VLOOKUP($A6503, Dropdownlisten!$A$3:$F$143, 2, FALSE))</f>
        <v>POI</v>
      </c>
      <c r="C6503" s="117">
        <f>IF(ISERROR(VLOOKUP($A6503, Dropdownlisten!$A$3:$F$143, 3, FALSE)), "", VLOOKUP($A6503, Dropdownlisten!$A$3:$F$143, 3, FALSE))</f>
        <v>6000</v>
      </c>
      <c r="D6503" s="117" t="str">
        <f>IF(ISERROR(VLOOKUP($A6503, Dropdownlisten!$A$3:$F$143, 4, FALSE)), "", VLOOKUP($A6503, Dropdownlisten!$A$3:$F$143, 4, FALSE))</f>
        <v>UnterhaltungSportNaherholung</v>
      </c>
      <c r="E6503" s="117" t="str">
        <f>IF(ISERROR(VLOOKUP($A6503, Dropdownlisten!$A$3:$F$143, 5, FALSE)), "", VLOOKUP($A6503, Dropdownlisten!$A$3:$F$143, 5, FALSE))</f>
        <v>6000_017</v>
      </c>
      <c r="F6503" s="117" t="str">
        <f>IF(ISERROR(VLOOKUP($A6503, Dropdownlisten!$A$3:$F$143, 6, FALSE)), "", VLOOKUP($A6503, Dropdownlisten!$A$3:$F$143, 6, FALSE))</f>
        <v>Sportstaette</v>
      </c>
      <c r="G6503" s="117" t="str">
        <f>VLOOKUP(E6503,Datenstruktur_fuer_R!$D$2:$F$141,3,FALSE)</f>
        <v>Point</v>
      </c>
      <c r="H6503" s="120" t="s">
        <v>291</v>
      </c>
      <c r="I6503" s="26" t="s">
        <v>1341</v>
      </c>
      <c r="J6503" s="26" t="s">
        <v>2254</v>
      </c>
      <c r="K6503" s="5" t="s">
        <v>1937</v>
      </c>
      <c r="L6503" s="5"/>
      <c r="M6503" s="5">
        <v>1</v>
      </c>
      <c r="N6503" s="5" t="s">
        <v>1173</v>
      </c>
    </row>
    <row r="6504" spans="1:14" x14ac:dyDescent="0.35">
      <c r="A6504" s="5" t="s">
        <v>720</v>
      </c>
      <c r="B6504" s="117" t="str">
        <f>IF(ISERROR(VLOOKUP($A6504, Dropdownlisten!$A$3:$F$143, 2, FALSE)), "", VLOOKUP($A6504, Dropdownlisten!$A$3:$F$143, 2, FALSE))</f>
        <v>POI</v>
      </c>
      <c r="C6504" s="117">
        <f>IF(ISERROR(VLOOKUP($A6504, Dropdownlisten!$A$3:$F$143, 3, FALSE)), "", VLOOKUP($A6504, Dropdownlisten!$A$3:$F$143, 3, FALSE))</f>
        <v>6000</v>
      </c>
      <c r="D6504" s="117" t="str">
        <f>IF(ISERROR(VLOOKUP($A6504, Dropdownlisten!$A$3:$F$143, 4, FALSE)), "", VLOOKUP($A6504, Dropdownlisten!$A$3:$F$143, 4, FALSE))</f>
        <v>UnterhaltungSportNaherholung</v>
      </c>
      <c r="E6504" s="117" t="str">
        <f>IF(ISERROR(VLOOKUP($A6504, Dropdownlisten!$A$3:$F$143, 5, FALSE)), "", VLOOKUP($A6504, Dropdownlisten!$A$3:$F$143, 5, FALSE))</f>
        <v>6000_017</v>
      </c>
      <c r="F6504" s="117" t="str">
        <f>IF(ISERROR(VLOOKUP($A6504, Dropdownlisten!$A$3:$F$143, 6, FALSE)), "", VLOOKUP($A6504, Dropdownlisten!$A$3:$F$143, 6, FALSE))</f>
        <v>Sportstaette</v>
      </c>
      <c r="G6504" s="117" t="str">
        <f>VLOOKUP(E6504,Datenstruktur_fuer_R!$D$2:$F$141,3,FALSE)</f>
        <v>Point</v>
      </c>
      <c r="H6504" s="120" t="s">
        <v>288</v>
      </c>
      <c r="I6504" s="26" t="s">
        <v>1341</v>
      </c>
      <c r="J6504" s="26" t="s">
        <v>2254</v>
      </c>
      <c r="K6504" s="5" t="s">
        <v>1938</v>
      </c>
      <c r="L6504" s="5"/>
      <c r="M6504" s="5">
        <v>1</v>
      </c>
      <c r="N6504" s="5" t="s">
        <v>1173</v>
      </c>
    </row>
    <row r="6505" spans="1:14" x14ac:dyDescent="0.35">
      <c r="A6505" s="5" t="s">
        <v>720</v>
      </c>
      <c r="B6505" s="117" t="str">
        <f>IF(ISERROR(VLOOKUP($A6505, Dropdownlisten!$A$3:$F$143, 2, FALSE)), "", VLOOKUP($A6505, Dropdownlisten!$A$3:$F$143, 2, FALSE))</f>
        <v>POI</v>
      </c>
      <c r="C6505" s="117">
        <f>IF(ISERROR(VLOOKUP($A6505, Dropdownlisten!$A$3:$F$143, 3, FALSE)), "", VLOOKUP($A6505, Dropdownlisten!$A$3:$F$143, 3, FALSE))</f>
        <v>6000</v>
      </c>
      <c r="D6505" s="117" t="str">
        <f>IF(ISERROR(VLOOKUP($A6505, Dropdownlisten!$A$3:$F$143, 4, FALSE)), "", VLOOKUP($A6505, Dropdownlisten!$A$3:$F$143, 4, FALSE))</f>
        <v>UnterhaltungSportNaherholung</v>
      </c>
      <c r="E6505" s="117" t="str">
        <f>IF(ISERROR(VLOOKUP($A6505, Dropdownlisten!$A$3:$F$143, 5, FALSE)), "", VLOOKUP($A6505, Dropdownlisten!$A$3:$F$143, 5, FALSE))</f>
        <v>6000_017</v>
      </c>
      <c r="F6505" s="117" t="str">
        <f>IF(ISERROR(VLOOKUP($A6505, Dropdownlisten!$A$3:$F$143, 6, FALSE)), "", VLOOKUP($A6505, Dropdownlisten!$A$3:$F$143, 6, FALSE))</f>
        <v>Sportstaette</v>
      </c>
      <c r="G6505" s="117" t="str">
        <f>VLOOKUP(E6505,Datenstruktur_fuer_R!$D$2:$F$141,3,FALSE)</f>
        <v>Point</v>
      </c>
      <c r="H6505" s="120" t="s">
        <v>289</v>
      </c>
      <c r="I6505" s="26" t="s">
        <v>1341</v>
      </c>
      <c r="J6505" s="26" t="s">
        <v>2254</v>
      </c>
      <c r="K6505" s="5" t="s">
        <v>1939</v>
      </c>
      <c r="L6505" s="5"/>
      <c r="M6505" s="5">
        <v>1</v>
      </c>
      <c r="N6505" s="5" t="s">
        <v>1173</v>
      </c>
    </row>
    <row r="6506" spans="1:14" x14ac:dyDescent="0.35">
      <c r="A6506" s="5" t="s">
        <v>720</v>
      </c>
      <c r="B6506" s="117" t="str">
        <f>IF(ISERROR(VLOOKUP($A6506, Dropdownlisten!$A$3:$F$143, 2, FALSE)), "", VLOOKUP($A6506, Dropdownlisten!$A$3:$F$143, 2, FALSE))</f>
        <v>POI</v>
      </c>
      <c r="C6506" s="117">
        <f>IF(ISERROR(VLOOKUP($A6506, Dropdownlisten!$A$3:$F$143, 3, FALSE)), "", VLOOKUP($A6506, Dropdownlisten!$A$3:$F$143, 3, FALSE))</f>
        <v>6000</v>
      </c>
      <c r="D6506" s="117" t="str">
        <f>IF(ISERROR(VLOOKUP($A6506, Dropdownlisten!$A$3:$F$143, 4, FALSE)), "", VLOOKUP($A6506, Dropdownlisten!$A$3:$F$143, 4, FALSE))</f>
        <v>UnterhaltungSportNaherholung</v>
      </c>
      <c r="E6506" s="117" t="str">
        <f>IF(ISERROR(VLOOKUP($A6506, Dropdownlisten!$A$3:$F$143, 5, FALSE)), "", VLOOKUP($A6506, Dropdownlisten!$A$3:$F$143, 5, FALSE))</f>
        <v>6000_017</v>
      </c>
      <c r="F6506" s="117" t="str">
        <f>IF(ISERROR(VLOOKUP($A6506, Dropdownlisten!$A$3:$F$143, 6, FALSE)), "", VLOOKUP($A6506, Dropdownlisten!$A$3:$F$143, 6, FALSE))</f>
        <v>Sportstaette</v>
      </c>
      <c r="G6506" s="117" t="str">
        <f>VLOOKUP(E6506,Datenstruktur_fuer_R!$D$2:$F$141,3,FALSE)</f>
        <v>Point</v>
      </c>
      <c r="H6506" s="120" t="s">
        <v>293</v>
      </c>
      <c r="I6506" s="26" t="s">
        <v>1341</v>
      </c>
      <c r="J6506" s="26" t="s">
        <v>2254</v>
      </c>
      <c r="K6506" s="5" t="s">
        <v>1958</v>
      </c>
      <c r="L6506" s="5"/>
      <c r="M6506" s="5">
        <v>1</v>
      </c>
      <c r="N6506" s="5" t="s">
        <v>1173</v>
      </c>
    </row>
    <row r="6507" spans="1:14" x14ac:dyDescent="0.35">
      <c r="A6507" s="5" t="s">
        <v>720</v>
      </c>
      <c r="B6507" s="117" t="str">
        <f>IF(ISERROR(VLOOKUP($A6507, Dropdownlisten!$A$3:$F$143, 2, FALSE)), "", VLOOKUP($A6507, Dropdownlisten!$A$3:$F$143, 2, FALSE))</f>
        <v>POI</v>
      </c>
      <c r="C6507" s="117">
        <f>IF(ISERROR(VLOOKUP($A6507, Dropdownlisten!$A$3:$F$143, 3, FALSE)), "", VLOOKUP($A6507, Dropdownlisten!$A$3:$F$143, 3, FALSE))</f>
        <v>6000</v>
      </c>
      <c r="D6507" s="117" t="str">
        <f>IF(ISERROR(VLOOKUP($A6507, Dropdownlisten!$A$3:$F$143, 4, FALSE)), "", VLOOKUP($A6507, Dropdownlisten!$A$3:$F$143, 4, FALSE))</f>
        <v>UnterhaltungSportNaherholung</v>
      </c>
      <c r="E6507" s="117" t="str">
        <f>IF(ISERROR(VLOOKUP($A6507, Dropdownlisten!$A$3:$F$143, 5, FALSE)), "", VLOOKUP($A6507, Dropdownlisten!$A$3:$F$143, 5, FALSE))</f>
        <v>6000_017</v>
      </c>
      <c r="F6507" s="117" t="str">
        <f>IF(ISERROR(VLOOKUP($A6507, Dropdownlisten!$A$3:$F$143, 6, FALSE)), "", VLOOKUP($A6507, Dropdownlisten!$A$3:$F$143, 6, FALSE))</f>
        <v>Sportstaette</v>
      </c>
      <c r="G6507" s="117" t="str">
        <f>VLOOKUP(E6507,Datenstruktur_fuer_R!$D$2:$F$141,3,FALSE)</f>
        <v>Point</v>
      </c>
      <c r="H6507" s="120" t="s">
        <v>689</v>
      </c>
      <c r="I6507" s="26" t="s">
        <v>1341</v>
      </c>
      <c r="J6507" s="26" t="s">
        <v>2254</v>
      </c>
      <c r="K6507" s="5" t="s">
        <v>1958</v>
      </c>
      <c r="L6507" s="5" t="s">
        <v>2144</v>
      </c>
      <c r="M6507" s="5">
        <v>1</v>
      </c>
      <c r="N6507" s="5" t="s">
        <v>1173</v>
      </c>
    </row>
    <row r="6508" spans="1:14" x14ac:dyDescent="0.35">
      <c r="A6508" s="5" t="s">
        <v>720</v>
      </c>
      <c r="B6508" s="117" t="str">
        <f>IF(ISERROR(VLOOKUP($A6508, Dropdownlisten!$A$3:$F$143, 2, FALSE)), "", VLOOKUP($A6508, Dropdownlisten!$A$3:$F$143, 2, FALSE))</f>
        <v>POI</v>
      </c>
      <c r="C6508" s="117">
        <f>IF(ISERROR(VLOOKUP($A6508, Dropdownlisten!$A$3:$F$143, 3, FALSE)), "", VLOOKUP($A6508, Dropdownlisten!$A$3:$F$143, 3, FALSE))</f>
        <v>6000</v>
      </c>
      <c r="D6508" s="117" t="str">
        <f>IF(ISERROR(VLOOKUP($A6508, Dropdownlisten!$A$3:$F$143, 4, FALSE)), "", VLOOKUP($A6508, Dropdownlisten!$A$3:$F$143, 4, FALSE))</f>
        <v>UnterhaltungSportNaherholung</v>
      </c>
      <c r="E6508" s="117" t="str">
        <f>IF(ISERROR(VLOOKUP($A6508, Dropdownlisten!$A$3:$F$143, 5, FALSE)), "", VLOOKUP($A6508, Dropdownlisten!$A$3:$F$143, 5, FALSE))</f>
        <v>6000_017</v>
      </c>
      <c r="F6508" s="117" t="str">
        <f>IF(ISERROR(VLOOKUP($A6508, Dropdownlisten!$A$3:$F$143, 6, FALSE)), "", VLOOKUP($A6508, Dropdownlisten!$A$3:$F$143, 6, FALSE))</f>
        <v>Sportstaette</v>
      </c>
      <c r="G6508" s="117" t="str">
        <f>VLOOKUP(E6508,Datenstruktur_fuer_R!$D$2:$F$141,3,FALSE)</f>
        <v>Point</v>
      </c>
      <c r="H6508" s="120" t="s">
        <v>689</v>
      </c>
      <c r="I6508" s="26" t="s">
        <v>1341</v>
      </c>
      <c r="J6508" s="26" t="s">
        <v>2254</v>
      </c>
      <c r="K6508" s="5" t="s">
        <v>1958</v>
      </c>
      <c r="L6508" s="5" t="s">
        <v>2145</v>
      </c>
      <c r="M6508" s="5">
        <v>1</v>
      </c>
      <c r="N6508" s="5" t="s">
        <v>1173</v>
      </c>
    </row>
    <row r="6509" spans="1:14" x14ac:dyDescent="0.35">
      <c r="A6509" s="5" t="s">
        <v>720</v>
      </c>
      <c r="B6509" s="117" t="str">
        <f>IF(ISERROR(VLOOKUP($A6509, Dropdownlisten!$A$3:$F$143, 2, FALSE)), "", VLOOKUP($A6509, Dropdownlisten!$A$3:$F$143, 2, FALSE))</f>
        <v>POI</v>
      </c>
      <c r="C6509" s="117">
        <f>IF(ISERROR(VLOOKUP($A6509, Dropdownlisten!$A$3:$F$143, 3, FALSE)), "", VLOOKUP($A6509, Dropdownlisten!$A$3:$F$143, 3, FALSE))</f>
        <v>6000</v>
      </c>
      <c r="D6509" s="117" t="str">
        <f>IF(ISERROR(VLOOKUP($A6509, Dropdownlisten!$A$3:$F$143, 4, FALSE)), "", VLOOKUP($A6509, Dropdownlisten!$A$3:$F$143, 4, FALSE))</f>
        <v>UnterhaltungSportNaherholung</v>
      </c>
      <c r="E6509" s="117" t="str">
        <f>IF(ISERROR(VLOOKUP($A6509, Dropdownlisten!$A$3:$F$143, 5, FALSE)), "", VLOOKUP($A6509, Dropdownlisten!$A$3:$F$143, 5, FALSE))</f>
        <v>6000_017</v>
      </c>
      <c r="F6509" s="117" t="str">
        <f>IF(ISERROR(VLOOKUP($A6509, Dropdownlisten!$A$3:$F$143, 6, FALSE)), "", VLOOKUP($A6509, Dropdownlisten!$A$3:$F$143, 6, FALSE))</f>
        <v>Sportstaette</v>
      </c>
      <c r="G6509" s="117" t="str">
        <f>VLOOKUP(E6509,Datenstruktur_fuer_R!$D$2:$F$141,3,FALSE)</f>
        <v>Point</v>
      </c>
      <c r="H6509" s="120" t="s">
        <v>689</v>
      </c>
      <c r="I6509" s="26" t="s">
        <v>1341</v>
      </c>
      <c r="J6509" s="26" t="s">
        <v>2254</v>
      </c>
      <c r="K6509" s="5" t="s">
        <v>1958</v>
      </c>
      <c r="L6509" s="5" t="s">
        <v>2146</v>
      </c>
      <c r="M6509" s="5">
        <v>1</v>
      </c>
      <c r="N6509" s="5" t="s">
        <v>1173</v>
      </c>
    </row>
    <row r="6510" spans="1:14" x14ac:dyDescent="0.35">
      <c r="A6510" s="5" t="s">
        <v>720</v>
      </c>
      <c r="B6510" s="117" t="str">
        <f>IF(ISERROR(VLOOKUP($A6510, Dropdownlisten!$A$3:$F$143, 2, FALSE)), "", VLOOKUP($A6510, Dropdownlisten!$A$3:$F$143, 2, FALSE))</f>
        <v>POI</v>
      </c>
      <c r="C6510" s="117">
        <f>IF(ISERROR(VLOOKUP($A6510, Dropdownlisten!$A$3:$F$143, 3, FALSE)), "", VLOOKUP($A6510, Dropdownlisten!$A$3:$F$143, 3, FALSE))</f>
        <v>6000</v>
      </c>
      <c r="D6510" s="117" t="str">
        <f>IF(ISERROR(VLOOKUP($A6510, Dropdownlisten!$A$3:$F$143, 4, FALSE)), "", VLOOKUP($A6510, Dropdownlisten!$A$3:$F$143, 4, FALSE))</f>
        <v>UnterhaltungSportNaherholung</v>
      </c>
      <c r="E6510" s="117" t="str">
        <f>IF(ISERROR(VLOOKUP($A6510, Dropdownlisten!$A$3:$F$143, 5, FALSE)), "", VLOOKUP($A6510, Dropdownlisten!$A$3:$F$143, 5, FALSE))</f>
        <v>6000_017</v>
      </c>
      <c r="F6510" s="117" t="str">
        <f>IF(ISERROR(VLOOKUP($A6510, Dropdownlisten!$A$3:$F$143, 6, FALSE)), "", VLOOKUP($A6510, Dropdownlisten!$A$3:$F$143, 6, FALSE))</f>
        <v>Sportstaette</v>
      </c>
      <c r="G6510" s="117" t="str">
        <f>VLOOKUP(E6510,Datenstruktur_fuer_R!$D$2:$F$141,3,FALSE)</f>
        <v>Point</v>
      </c>
      <c r="H6510" s="120" t="s">
        <v>290</v>
      </c>
      <c r="I6510" s="26" t="s">
        <v>1341</v>
      </c>
      <c r="J6510" s="26" t="s">
        <v>2254</v>
      </c>
      <c r="K6510" s="5" t="s">
        <v>1936</v>
      </c>
      <c r="L6510" s="5"/>
      <c r="M6510" s="5">
        <v>1</v>
      </c>
      <c r="N6510" s="5" t="s">
        <v>1173</v>
      </c>
    </row>
    <row r="6511" spans="1:14" x14ac:dyDescent="0.35">
      <c r="A6511" s="5" t="s">
        <v>720</v>
      </c>
      <c r="B6511" s="117" t="str">
        <f>IF(ISERROR(VLOOKUP($A6511, Dropdownlisten!$A$3:$F$143, 2, FALSE)), "", VLOOKUP($A6511, Dropdownlisten!$A$3:$F$143, 2, FALSE))</f>
        <v>POI</v>
      </c>
      <c r="C6511" s="117">
        <f>IF(ISERROR(VLOOKUP($A6511, Dropdownlisten!$A$3:$F$143, 3, FALSE)), "", VLOOKUP($A6511, Dropdownlisten!$A$3:$F$143, 3, FALSE))</f>
        <v>6000</v>
      </c>
      <c r="D6511" s="117" t="str">
        <f>IF(ISERROR(VLOOKUP($A6511, Dropdownlisten!$A$3:$F$143, 4, FALSE)), "", VLOOKUP($A6511, Dropdownlisten!$A$3:$F$143, 4, FALSE))</f>
        <v>UnterhaltungSportNaherholung</v>
      </c>
      <c r="E6511" s="117" t="str">
        <f>IF(ISERROR(VLOOKUP($A6511, Dropdownlisten!$A$3:$F$143, 5, FALSE)), "", VLOOKUP($A6511, Dropdownlisten!$A$3:$F$143, 5, FALSE))</f>
        <v>6000_017</v>
      </c>
      <c r="F6511" s="117" t="str">
        <f>IF(ISERROR(VLOOKUP($A6511, Dropdownlisten!$A$3:$F$143, 6, FALSE)), "", VLOOKUP($A6511, Dropdownlisten!$A$3:$F$143, 6, FALSE))</f>
        <v>Sportstaette</v>
      </c>
      <c r="G6511" s="117" t="str">
        <f>VLOOKUP(E6511,Datenstruktur_fuer_R!$D$2:$F$141,3,FALSE)</f>
        <v>Point</v>
      </c>
      <c r="H6511" s="120" t="s">
        <v>291</v>
      </c>
      <c r="I6511" s="26" t="s">
        <v>1341</v>
      </c>
      <c r="J6511" s="26" t="s">
        <v>2254</v>
      </c>
      <c r="K6511" s="5" t="s">
        <v>1937</v>
      </c>
      <c r="L6511" s="5"/>
      <c r="M6511" s="5">
        <v>1</v>
      </c>
      <c r="N6511" s="5" t="s">
        <v>1173</v>
      </c>
    </row>
    <row r="6512" spans="1:14" x14ac:dyDescent="0.35">
      <c r="A6512" s="5" t="s">
        <v>720</v>
      </c>
      <c r="B6512" s="117" t="str">
        <f>IF(ISERROR(VLOOKUP($A6512, Dropdownlisten!$A$3:$F$143, 2, FALSE)), "", VLOOKUP($A6512, Dropdownlisten!$A$3:$F$143, 2, FALSE))</f>
        <v>POI</v>
      </c>
      <c r="C6512" s="117">
        <f>IF(ISERROR(VLOOKUP($A6512, Dropdownlisten!$A$3:$F$143, 3, FALSE)), "", VLOOKUP($A6512, Dropdownlisten!$A$3:$F$143, 3, FALSE))</f>
        <v>6000</v>
      </c>
      <c r="D6512" s="117" t="str">
        <f>IF(ISERROR(VLOOKUP($A6512, Dropdownlisten!$A$3:$F$143, 4, FALSE)), "", VLOOKUP($A6512, Dropdownlisten!$A$3:$F$143, 4, FALSE))</f>
        <v>UnterhaltungSportNaherholung</v>
      </c>
      <c r="E6512" s="117" t="str">
        <f>IF(ISERROR(VLOOKUP($A6512, Dropdownlisten!$A$3:$F$143, 5, FALSE)), "", VLOOKUP($A6512, Dropdownlisten!$A$3:$F$143, 5, FALSE))</f>
        <v>6000_017</v>
      </c>
      <c r="F6512" s="117" t="str">
        <f>IF(ISERROR(VLOOKUP($A6512, Dropdownlisten!$A$3:$F$143, 6, FALSE)), "", VLOOKUP($A6512, Dropdownlisten!$A$3:$F$143, 6, FALSE))</f>
        <v>Sportstaette</v>
      </c>
      <c r="G6512" s="117" t="str">
        <f>VLOOKUP(E6512,Datenstruktur_fuer_R!$D$2:$F$141,3,FALSE)</f>
        <v>Point</v>
      </c>
      <c r="H6512" s="120" t="s">
        <v>288</v>
      </c>
      <c r="I6512" s="26" t="s">
        <v>1341</v>
      </c>
      <c r="J6512" s="26" t="s">
        <v>2254</v>
      </c>
      <c r="K6512" s="5" t="s">
        <v>1938</v>
      </c>
      <c r="L6512" s="5"/>
      <c r="M6512" s="5">
        <v>1</v>
      </c>
      <c r="N6512" s="5" t="s">
        <v>1173</v>
      </c>
    </row>
    <row r="6513" spans="1:14" x14ac:dyDescent="0.35">
      <c r="A6513" s="5" t="s">
        <v>720</v>
      </c>
      <c r="B6513" s="117" t="str">
        <f>IF(ISERROR(VLOOKUP($A6513, Dropdownlisten!$A$3:$F$143, 2, FALSE)), "", VLOOKUP($A6513, Dropdownlisten!$A$3:$F$143, 2, FALSE))</f>
        <v>POI</v>
      </c>
      <c r="C6513" s="117">
        <f>IF(ISERROR(VLOOKUP($A6513, Dropdownlisten!$A$3:$F$143, 3, FALSE)), "", VLOOKUP($A6513, Dropdownlisten!$A$3:$F$143, 3, FALSE))</f>
        <v>6000</v>
      </c>
      <c r="D6513" s="117" t="str">
        <f>IF(ISERROR(VLOOKUP($A6513, Dropdownlisten!$A$3:$F$143, 4, FALSE)), "", VLOOKUP($A6513, Dropdownlisten!$A$3:$F$143, 4, FALSE))</f>
        <v>UnterhaltungSportNaherholung</v>
      </c>
      <c r="E6513" s="117" t="str">
        <f>IF(ISERROR(VLOOKUP($A6513, Dropdownlisten!$A$3:$F$143, 5, FALSE)), "", VLOOKUP($A6513, Dropdownlisten!$A$3:$F$143, 5, FALSE))</f>
        <v>6000_017</v>
      </c>
      <c r="F6513" s="117" t="str">
        <f>IF(ISERROR(VLOOKUP($A6513, Dropdownlisten!$A$3:$F$143, 6, FALSE)), "", VLOOKUP($A6513, Dropdownlisten!$A$3:$F$143, 6, FALSE))</f>
        <v>Sportstaette</v>
      </c>
      <c r="G6513" s="117" t="str">
        <f>VLOOKUP(E6513,Datenstruktur_fuer_R!$D$2:$F$141,3,FALSE)</f>
        <v>Point</v>
      </c>
      <c r="H6513" s="120" t="s">
        <v>289</v>
      </c>
      <c r="I6513" s="26" t="s">
        <v>1341</v>
      </c>
      <c r="J6513" s="26" t="s">
        <v>2254</v>
      </c>
      <c r="K6513" s="5" t="s">
        <v>1939</v>
      </c>
      <c r="L6513" s="5"/>
      <c r="M6513" s="5">
        <v>1</v>
      </c>
      <c r="N6513" s="5" t="s">
        <v>1173</v>
      </c>
    </row>
    <row r="6514" spans="1:14" x14ac:dyDescent="0.35">
      <c r="A6514" s="5" t="s">
        <v>720</v>
      </c>
      <c r="B6514" s="117" t="str">
        <f>IF(ISERROR(VLOOKUP($A6514, Dropdownlisten!$A$3:$F$143, 2, FALSE)), "", VLOOKUP($A6514, Dropdownlisten!$A$3:$F$143, 2, FALSE))</f>
        <v>POI</v>
      </c>
      <c r="C6514" s="117">
        <f>IF(ISERROR(VLOOKUP($A6514, Dropdownlisten!$A$3:$F$143, 3, FALSE)), "", VLOOKUP($A6514, Dropdownlisten!$A$3:$F$143, 3, FALSE))</f>
        <v>6000</v>
      </c>
      <c r="D6514" s="117" t="str">
        <f>IF(ISERROR(VLOOKUP($A6514, Dropdownlisten!$A$3:$F$143, 4, FALSE)), "", VLOOKUP($A6514, Dropdownlisten!$A$3:$F$143, 4, FALSE))</f>
        <v>UnterhaltungSportNaherholung</v>
      </c>
      <c r="E6514" s="117" t="str">
        <f>IF(ISERROR(VLOOKUP($A6514, Dropdownlisten!$A$3:$F$143, 5, FALSE)), "", VLOOKUP($A6514, Dropdownlisten!$A$3:$F$143, 5, FALSE))</f>
        <v>6000_017</v>
      </c>
      <c r="F6514" s="117" t="str">
        <f>IF(ISERROR(VLOOKUP($A6514, Dropdownlisten!$A$3:$F$143, 6, FALSE)), "", VLOOKUP($A6514, Dropdownlisten!$A$3:$F$143, 6, FALSE))</f>
        <v>Sportstaette</v>
      </c>
      <c r="G6514" s="117" t="str">
        <f>VLOOKUP(E6514,Datenstruktur_fuer_R!$D$2:$F$141,3,FALSE)</f>
        <v>Point</v>
      </c>
      <c r="H6514" s="120" t="s">
        <v>293</v>
      </c>
      <c r="I6514" s="26" t="s">
        <v>1341</v>
      </c>
      <c r="J6514" s="26" t="s">
        <v>2254</v>
      </c>
      <c r="K6514" s="5" t="s">
        <v>1958</v>
      </c>
      <c r="L6514" s="5"/>
      <c r="M6514" s="5">
        <v>1</v>
      </c>
      <c r="N6514" s="5" t="s">
        <v>1173</v>
      </c>
    </row>
    <row r="6515" spans="1:14" x14ac:dyDescent="0.35">
      <c r="A6515" s="5" t="s">
        <v>720</v>
      </c>
      <c r="B6515" s="117" t="str">
        <f>IF(ISERROR(VLOOKUP($A6515, Dropdownlisten!$A$3:$F$143, 2, FALSE)), "", VLOOKUP($A6515, Dropdownlisten!$A$3:$F$143, 2, FALSE))</f>
        <v>POI</v>
      </c>
      <c r="C6515" s="117">
        <f>IF(ISERROR(VLOOKUP($A6515, Dropdownlisten!$A$3:$F$143, 3, FALSE)), "", VLOOKUP($A6515, Dropdownlisten!$A$3:$F$143, 3, FALSE))</f>
        <v>6000</v>
      </c>
      <c r="D6515" s="117" t="str">
        <f>IF(ISERROR(VLOOKUP($A6515, Dropdownlisten!$A$3:$F$143, 4, FALSE)), "", VLOOKUP($A6515, Dropdownlisten!$A$3:$F$143, 4, FALSE))</f>
        <v>UnterhaltungSportNaherholung</v>
      </c>
      <c r="E6515" s="117" t="str">
        <f>IF(ISERROR(VLOOKUP($A6515, Dropdownlisten!$A$3:$F$143, 5, FALSE)), "", VLOOKUP($A6515, Dropdownlisten!$A$3:$F$143, 5, FALSE))</f>
        <v>6000_017</v>
      </c>
      <c r="F6515" s="117" t="str">
        <f>IF(ISERROR(VLOOKUP($A6515, Dropdownlisten!$A$3:$F$143, 6, FALSE)), "", VLOOKUP($A6515, Dropdownlisten!$A$3:$F$143, 6, FALSE))</f>
        <v>Sportstaette</v>
      </c>
      <c r="G6515" s="117" t="str">
        <f>VLOOKUP(E6515,Datenstruktur_fuer_R!$D$2:$F$141,3,FALSE)</f>
        <v>Point</v>
      </c>
      <c r="H6515" s="120" t="s">
        <v>689</v>
      </c>
      <c r="I6515" s="26" t="s">
        <v>1341</v>
      </c>
      <c r="J6515" s="26" t="s">
        <v>2254</v>
      </c>
      <c r="K6515" s="5" t="s">
        <v>1958</v>
      </c>
      <c r="L6515" s="5" t="s">
        <v>2147</v>
      </c>
      <c r="M6515" s="5">
        <v>1</v>
      </c>
      <c r="N6515" s="5" t="s">
        <v>1173</v>
      </c>
    </row>
    <row r="6516" spans="1:14" x14ac:dyDescent="0.35">
      <c r="A6516" s="5" t="s">
        <v>720</v>
      </c>
      <c r="B6516" s="117" t="str">
        <f>IF(ISERROR(VLOOKUP($A6516, Dropdownlisten!$A$3:$F$143, 2, FALSE)), "", VLOOKUP($A6516, Dropdownlisten!$A$3:$F$143, 2, FALSE))</f>
        <v>POI</v>
      </c>
      <c r="C6516" s="117">
        <f>IF(ISERROR(VLOOKUP($A6516, Dropdownlisten!$A$3:$F$143, 3, FALSE)), "", VLOOKUP($A6516, Dropdownlisten!$A$3:$F$143, 3, FALSE))</f>
        <v>6000</v>
      </c>
      <c r="D6516" s="117" t="str">
        <f>IF(ISERROR(VLOOKUP($A6516, Dropdownlisten!$A$3:$F$143, 4, FALSE)), "", VLOOKUP($A6516, Dropdownlisten!$A$3:$F$143, 4, FALSE))</f>
        <v>UnterhaltungSportNaherholung</v>
      </c>
      <c r="E6516" s="117" t="str">
        <f>IF(ISERROR(VLOOKUP($A6516, Dropdownlisten!$A$3:$F$143, 5, FALSE)), "", VLOOKUP($A6516, Dropdownlisten!$A$3:$F$143, 5, FALSE))</f>
        <v>6000_017</v>
      </c>
      <c r="F6516" s="117" t="str">
        <f>IF(ISERROR(VLOOKUP($A6516, Dropdownlisten!$A$3:$F$143, 6, FALSE)), "", VLOOKUP($A6516, Dropdownlisten!$A$3:$F$143, 6, FALSE))</f>
        <v>Sportstaette</v>
      </c>
      <c r="G6516" s="117" t="str">
        <f>VLOOKUP(E6516,Datenstruktur_fuer_R!$D$2:$F$141,3,FALSE)</f>
        <v>Point</v>
      </c>
      <c r="H6516" s="120" t="s">
        <v>689</v>
      </c>
      <c r="I6516" s="26" t="s">
        <v>1341</v>
      </c>
      <c r="J6516" s="26" t="s">
        <v>2254</v>
      </c>
      <c r="K6516" s="5" t="s">
        <v>1958</v>
      </c>
      <c r="L6516" s="5" t="s">
        <v>2148</v>
      </c>
      <c r="M6516" s="5">
        <v>1</v>
      </c>
      <c r="N6516" s="5" t="s">
        <v>1173</v>
      </c>
    </row>
    <row r="6517" spans="1:14" x14ac:dyDescent="0.35">
      <c r="A6517" s="5" t="s">
        <v>720</v>
      </c>
      <c r="B6517" s="117" t="str">
        <f>IF(ISERROR(VLOOKUP($A6517, Dropdownlisten!$A$3:$F$143, 2, FALSE)), "", VLOOKUP($A6517, Dropdownlisten!$A$3:$F$143, 2, FALSE))</f>
        <v>POI</v>
      </c>
      <c r="C6517" s="117">
        <f>IF(ISERROR(VLOOKUP($A6517, Dropdownlisten!$A$3:$F$143, 3, FALSE)), "", VLOOKUP($A6517, Dropdownlisten!$A$3:$F$143, 3, FALSE))</f>
        <v>6000</v>
      </c>
      <c r="D6517" s="117" t="str">
        <f>IF(ISERROR(VLOOKUP($A6517, Dropdownlisten!$A$3:$F$143, 4, FALSE)), "", VLOOKUP($A6517, Dropdownlisten!$A$3:$F$143, 4, FALSE))</f>
        <v>UnterhaltungSportNaherholung</v>
      </c>
      <c r="E6517" s="117" t="str">
        <f>IF(ISERROR(VLOOKUP($A6517, Dropdownlisten!$A$3:$F$143, 5, FALSE)), "", VLOOKUP($A6517, Dropdownlisten!$A$3:$F$143, 5, FALSE))</f>
        <v>6000_017</v>
      </c>
      <c r="F6517" s="117" t="str">
        <f>IF(ISERROR(VLOOKUP($A6517, Dropdownlisten!$A$3:$F$143, 6, FALSE)), "", VLOOKUP($A6517, Dropdownlisten!$A$3:$F$143, 6, FALSE))</f>
        <v>Sportstaette</v>
      </c>
      <c r="G6517" s="117" t="str">
        <f>VLOOKUP(E6517,Datenstruktur_fuer_R!$D$2:$F$141,3,FALSE)</f>
        <v>Point</v>
      </c>
      <c r="H6517" s="120" t="s">
        <v>689</v>
      </c>
      <c r="I6517" s="26" t="s">
        <v>1341</v>
      </c>
      <c r="J6517" s="26" t="s">
        <v>2254</v>
      </c>
      <c r="K6517" s="5" t="s">
        <v>1958</v>
      </c>
      <c r="L6517" s="5" t="s">
        <v>2149</v>
      </c>
      <c r="M6517" s="5">
        <v>1</v>
      </c>
      <c r="N6517" s="5" t="s">
        <v>1173</v>
      </c>
    </row>
    <row r="6518" spans="1:14" x14ac:dyDescent="0.35">
      <c r="A6518" s="5" t="s">
        <v>720</v>
      </c>
      <c r="B6518" s="117" t="str">
        <f>IF(ISERROR(VLOOKUP($A6518, Dropdownlisten!$A$3:$F$143, 2, FALSE)), "", VLOOKUP($A6518, Dropdownlisten!$A$3:$F$143, 2, FALSE))</f>
        <v>POI</v>
      </c>
      <c r="C6518" s="117">
        <f>IF(ISERROR(VLOOKUP($A6518, Dropdownlisten!$A$3:$F$143, 3, FALSE)), "", VLOOKUP($A6518, Dropdownlisten!$A$3:$F$143, 3, FALSE))</f>
        <v>6000</v>
      </c>
      <c r="D6518" s="117" t="str">
        <f>IF(ISERROR(VLOOKUP($A6518, Dropdownlisten!$A$3:$F$143, 4, FALSE)), "", VLOOKUP($A6518, Dropdownlisten!$A$3:$F$143, 4, FALSE))</f>
        <v>UnterhaltungSportNaherholung</v>
      </c>
      <c r="E6518" s="117" t="str">
        <f>IF(ISERROR(VLOOKUP($A6518, Dropdownlisten!$A$3:$F$143, 5, FALSE)), "", VLOOKUP($A6518, Dropdownlisten!$A$3:$F$143, 5, FALSE))</f>
        <v>6000_017</v>
      </c>
      <c r="F6518" s="117" t="str">
        <f>IF(ISERROR(VLOOKUP($A6518, Dropdownlisten!$A$3:$F$143, 6, FALSE)), "", VLOOKUP($A6518, Dropdownlisten!$A$3:$F$143, 6, FALSE))</f>
        <v>Sportstaette</v>
      </c>
      <c r="G6518" s="117" t="str">
        <f>VLOOKUP(E6518,Datenstruktur_fuer_R!$D$2:$F$141,3,FALSE)</f>
        <v>Point</v>
      </c>
      <c r="H6518" s="120" t="s">
        <v>290</v>
      </c>
      <c r="I6518" s="26" t="s">
        <v>1341</v>
      </c>
      <c r="J6518" s="26" t="s">
        <v>2254</v>
      </c>
      <c r="K6518" s="5" t="s">
        <v>1936</v>
      </c>
      <c r="L6518" s="5"/>
      <c r="M6518" s="5">
        <v>1</v>
      </c>
      <c r="N6518" s="5" t="s">
        <v>1173</v>
      </c>
    </row>
    <row r="6519" spans="1:14" x14ac:dyDescent="0.35">
      <c r="A6519" s="5" t="s">
        <v>720</v>
      </c>
      <c r="B6519" s="117" t="str">
        <f>IF(ISERROR(VLOOKUP($A6519, Dropdownlisten!$A$3:$F$143, 2, FALSE)), "", VLOOKUP($A6519, Dropdownlisten!$A$3:$F$143, 2, FALSE))</f>
        <v>POI</v>
      </c>
      <c r="C6519" s="117">
        <f>IF(ISERROR(VLOOKUP($A6519, Dropdownlisten!$A$3:$F$143, 3, FALSE)), "", VLOOKUP($A6519, Dropdownlisten!$A$3:$F$143, 3, FALSE))</f>
        <v>6000</v>
      </c>
      <c r="D6519" s="117" t="str">
        <f>IF(ISERROR(VLOOKUP($A6519, Dropdownlisten!$A$3:$F$143, 4, FALSE)), "", VLOOKUP($A6519, Dropdownlisten!$A$3:$F$143, 4, FALSE))</f>
        <v>UnterhaltungSportNaherholung</v>
      </c>
      <c r="E6519" s="117" t="str">
        <f>IF(ISERROR(VLOOKUP($A6519, Dropdownlisten!$A$3:$F$143, 5, FALSE)), "", VLOOKUP($A6519, Dropdownlisten!$A$3:$F$143, 5, FALSE))</f>
        <v>6000_017</v>
      </c>
      <c r="F6519" s="117" t="str">
        <f>IF(ISERROR(VLOOKUP($A6519, Dropdownlisten!$A$3:$F$143, 6, FALSE)), "", VLOOKUP($A6519, Dropdownlisten!$A$3:$F$143, 6, FALSE))</f>
        <v>Sportstaette</v>
      </c>
      <c r="G6519" s="117" t="str">
        <f>VLOOKUP(E6519,Datenstruktur_fuer_R!$D$2:$F$141,3,FALSE)</f>
        <v>Point</v>
      </c>
      <c r="H6519" s="120" t="s">
        <v>291</v>
      </c>
      <c r="I6519" s="26" t="s">
        <v>1341</v>
      </c>
      <c r="J6519" s="26" t="s">
        <v>2254</v>
      </c>
      <c r="K6519" s="5" t="s">
        <v>1937</v>
      </c>
      <c r="L6519" s="5"/>
      <c r="M6519" s="5">
        <v>1</v>
      </c>
      <c r="N6519" s="5" t="s">
        <v>1173</v>
      </c>
    </row>
    <row r="6520" spans="1:14" x14ac:dyDescent="0.35">
      <c r="A6520" s="5" t="s">
        <v>720</v>
      </c>
      <c r="B6520" s="117" t="str">
        <f>IF(ISERROR(VLOOKUP($A6520, Dropdownlisten!$A$3:$F$143, 2, FALSE)), "", VLOOKUP($A6520, Dropdownlisten!$A$3:$F$143, 2, FALSE))</f>
        <v>POI</v>
      </c>
      <c r="C6520" s="117">
        <f>IF(ISERROR(VLOOKUP($A6520, Dropdownlisten!$A$3:$F$143, 3, FALSE)), "", VLOOKUP($A6520, Dropdownlisten!$A$3:$F$143, 3, FALSE))</f>
        <v>6000</v>
      </c>
      <c r="D6520" s="117" t="str">
        <f>IF(ISERROR(VLOOKUP($A6520, Dropdownlisten!$A$3:$F$143, 4, FALSE)), "", VLOOKUP($A6520, Dropdownlisten!$A$3:$F$143, 4, FALSE))</f>
        <v>UnterhaltungSportNaherholung</v>
      </c>
      <c r="E6520" s="117" t="str">
        <f>IF(ISERROR(VLOOKUP($A6520, Dropdownlisten!$A$3:$F$143, 5, FALSE)), "", VLOOKUP($A6520, Dropdownlisten!$A$3:$F$143, 5, FALSE))</f>
        <v>6000_017</v>
      </c>
      <c r="F6520" s="117" t="str">
        <f>IF(ISERROR(VLOOKUP($A6520, Dropdownlisten!$A$3:$F$143, 6, FALSE)), "", VLOOKUP($A6520, Dropdownlisten!$A$3:$F$143, 6, FALSE))</f>
        <v>Sportstaette</v>
      </c>
      <c r="G6520" s="117" t="str">
        <f>VLOOKUP(E6520,Datenstruktur_fuer_R!$D$2:$F$141,3,FALSE)</f>
        <v>Point</v>
      </c>
      <c r="H6520" s="120" t="s">
        <v>288</v>
      </c>
      <c r="I6520" s="26" t="s">
        <v>1341</v>
      </c>
      <c r="J6520" s="26" t="s">
        <v>2254</v>
      </c>
      <c r="K6520" s="5" t="s">
        <v>1938</v>
      </c>
      <c r="L6520" s="5"/>
      <c r="M6520" s="5">
        <v>1</v>
      </c>
      <c r="N6520" s="5" t="s">
        <v>1173</v>
      </c>
    </row>
    <row r="6521" spans="1:14" x14ac:dyDescent="0.35">
      <c r="A6521" s="5" t="s">
        <v>720</v>
      </c>
      <c r="B6521" s="117" t="str">
        <f>IF(ISERROR(VLOOKUP($A6521, Dropdownlisten!$A$3:$F$143, 2, FALSE)), "", VLOOKUP($A6521, Dropdownlisten!$A$3:$F$143, 2, FALSE))</f>
        <v>POI</v>
      </c>
      <c r="C6521" s="117">
        <f>IF(ISERROR(VLOOKUP($A6521, Dropdownlisten!$A$3:$F$143, 3, FALSE)), "", VLOOKUP($A6521, Dropdownlisten!$A$3:$F$143, 3, FALSE))</f>
        <v>6000</v>
      </c>
      <c r="D6521" s="117" t="str">
        <f>IF(ISERROR(VLOOKUP($A6521, Dropdownlisten!$A$3:$F$143, 4, FALSE)), "", VLOOKUP($A6521, Dropdownlisten!$A$3:$F$143, 4, FALSE))</f>
        <v>UnterhaltungSportNaherholung</v>
      </c>
      <c r="E6521" s="117" t="str">
        <f>IF(ISERROR(VLOOKUP($A6521, Dropdownlisten!$A$3:$F$143, 5, FALSE)), "", VLOOKUP($A6521, Dropdownlisten!$A$3:$F$143, 5, FALSE))</f>
        <v>6000_017</v>
      </c>
      <c r="F6521" s="117" t="str">
        <f>IF(ISERROR(VLOOKUP($A6521, Dropdownlisten!$A$3:$F$143, 6, FALSE)), "", VLOOKUP($A6521, Dropdownlisten!$A$3:$F$143, 6, FALSE))</f>
        <v>Sportstaette</v>
      </c>
      <c r="G6521" s="117" t="str">
        <f>VLOOKUP(E6521,Datenstruktur_fuer_R!$D$2:$F$141,3,FALSE)</f>
        <v>Point</v>
      </c>
      <c r="H6521" s="120" t="s">
        <v>289</v>
      </c>
      <c r="I6521" s="26" t="s">
        <v>1341</v>
      </c>
      <c r="J6521" s="26" t="s">
        <v>2254</v>
      </c>
      <c r="K6521" s="5" t="s">
        <v>1939</v>
      </c>
      <c r="L6521" s="5"/>
      <c r="M6521" s="5">
        <v>1</v>
      </c>
      <c r="N6521" s="5" t="s">
        <v>1173</v>
      </c>
    </row>
    <row r="6522" spans="1:14" x14ac:dyDescent="0.35">
      <c r="A6522" s="5" t="s">
        <v>720</v>
      </c>
      <c r="B6522" s="117" t="str">
        <f>IF(ISERROR(VLOOKUP($A6522, Dropdownlisten!$A$3:$F$143, 2, FALSE)), "", VLOOKUP($A6522, Dropdownlisten!$A$3:$F$143, 2, FALSE))</f>
        <v>POI</v>
      </c>
      <c r="C6522" s="117">
        <f>IF(ISERROR(VLOOKUP($A6522, Dropdownlisten!$A$3:$F$143, 3, FALSE)), "", VLOOKUP($A6522, Dropdownlisten!$A$3:$F$143, 3, FALSE))</f>
        <v>6000</v>
      </c>
      <c r="D6522" s="117" t="str">
        <f>IF(ISERROR(VLOOKUP($A6522, Dropdownlisten!$A$3:$F$143, 4, FALSE)), "", VLOOKUP($A6522, Dropdownlisten!$A$3:$F$143, 4, FALSE))</f>
        <v>UnterhaltungSportNaherholung</v>
      </c>
      <c r="E6522" s="117" t="str">
        <f>IF(ISERROR(VLOOKUP($A6522, Dropdownlisten!$A$3:$F$143, 5, FALSE)), "", VLOOKUP($A6522, Dropdownlisten!$A$3:$F$143, 5, FALSE))</f>
        <v>6000_017</v>
      </c>
      <c r="F6522" s="117" t="str">
        <f>IF(ISERROR(VLOOKUP($A6522, Dropdownlisten!$A$3:$F$143, 6, FALSE)), "", VLOOKUP($A6522, Dropdownlisten!$A$3:$F$143, 6, FALSE))</f>
        <v>Sportstaette</v>
      </c>
      <c r="G6522" s="117" t="str">
        <f>VLOOKUP(E6522,Datenstruktur_fuer_R!$D$2:$F$141,3,FALSE)</f>
        <v>Point</v>
      </c>
      <c r="H6522" s="120" t="s">
        <v>293</v>
      </c>
      <c r="I6522" s="26" t="s">
        <v>1341</v>
      </c>
      <c r="J6522" s="26" t="s">
        <v>2254</v>
      </c>
      <c r="K6522" s="5" t="s">
        <v>1958</v>
      </c>
      <c r="L6522" s="5"/>
      <c r="M6522" s="5">
        <v>1</v>
      </c>
      <c r="N6522" s="5" t="s">
        <v>1173</v>
      </c>
    </row>
    <row r="6523" spans="1:14" x14ac:dyDescent="0.35">
      <c r="A6523" s="5" t="s">
        <v>716</v>
      </c>
      <c r="B6523" s="117" t="str">
        <f>IF(ISERROR(VLOOKUP($A6523, Dropdownlisten!$A$3:$F$143, 2, FALSE)), "", VLOOKUP($A6523, Dropdownlisten!$A$3:$F$143, 2, FALSE))</f>
        <v>POI</v>
      </c>
      <c r="C6523" s="117">
        <f>IF(ISERROR(VLOOKUP($A6523, Dropdownlisten!$A$3:$F$143, 3, FALSE)), "", VLOOKUP($A6523, Dropdownlisten!$A$3:$F$143, 3, FALSE))</f>
        <v>6000</v>
      </c>
      <c r="D6523" s="117" t="str">
        <f>IF(ISERROR(VLOOKUP($A6523, Dropdownlisten!$A$3:$F$143, 4, FALSE)), "", VLOOKUP($A6523, Dropdownlisten!$A$3:$F$143, 4, FALSE))</f>
        <v>UnterhaltungSportNaherholung</v>
      </c>
      <c r="E6523" s="117" t="str">
        <f>IF(ISERROR(VLOOKUP($A6523, Dropdownlisten!$A$3:$F$143, 5, FALSE)), "", VLOOKUP($A6523, Dropdownlisten!$A$3:$F$143, 5, FALSE))</f>
        <v>6000_014</v>
      </c>
      <c r="F6523" s="117" t="str">
        <f>IF(ISERROR(VLOOKUP($A6523, Dropdownlisten!$A$3:$F$143, 6, FALSE)), "", VLOOKUP($A6523, Dropdownlisten!$A$3:$F$143, 6, FALSE))</f>
        <v>Sehenswuerdigkeit</v>
      </c>
      <c r="G6523" s="117" t="str">
        <f>VLOOKUP(E6523,Datenstruktur_fuer_R!$D$2:$F$141,3,FALSE)</f>
        <v>Point</v>
      </c>
      <c r="H6523" s="120" t="s">
        <v>689</v>
      </c>
      <c r="I6523" s="26" t="s">
        <v>1341</v>
      </c>
      <c r="J6523" s="26" t="s">
        <v>2255</v>
      </c>
      <c r="K6523" s="5" t="s">
        <v>1958</v>
      </c>
      <c r="L6523" s="5" t="s">
        <v>2150</v>
      </c>
      <c r="M6523" s="5">
        <v>1</v>
      </c>
      <c r="N6523" s="5" t="s">
        <v>1173</v>
      </c>
    </row>
    <row r="6524" spans="1:14" x14ac:dyDescent="0.35">
      <c r="A6524" s="5" t="s">
        <v>716</v>
      </c>
      <c r="B6524" s="117" t="str">
        <f>IF(ISERROR(VLOOKUP($A6524, Dropdownlisten!$A$3:$F$143, 2, FALSE)), "", VLOOKUP($A6524, Dropdownlisten!$A$3:$F$143, 2, FALSE))</f>
        <v>POI</v>
      </c>
      <c r="C6524" s="117">
        <f>IF(ISERROR(VLOOKUP($A6524, Dropdownlisten!$A$3:$F$143, 3, FALSE)), "", VLOOKUP($A6524, Dropdownlisten!$A$3:$F$143, 3, FALSE))</f>
        <v>6000</v>
      </c>
      <c r="D6524" s="117" t="str">
        <f>IF(ISERROR(VLOOKUP($A6524, Dropdownlisten!$A$3:$F$143, 4, FALSE)), "", VLOOKUP($A6524, Dropdownlisten!$A$3:$F$143, 4, FALSE))</f>
        <v>UnterhaltungSportNaherholung</v>
      </c>
      <c r="E6524" s="117" t="str">
        <f>IF(ISERROR(VLOOKUP($A6524, Dropdownlisten!$A$3:$F$143, 5, FALSE)), "", VLOOKUP($A6524, Dropdownlisten!$A$3:$F$143, 5, FALSE))</f>
        <v>6000_014</v>
      </c>
      <c r="F6524" s="117" t="str">
        <f>IF(ISERROR(VLOOKUP($A6524, Dropdownlisten!$A$3:$F$143, 6, FALSE)), "", VLOOKUP($A6524, Dropdownlisten!$A$3:$F$143, 6, FALSE))</f>
        <v>Sehenswuerdigkeit</v>
      </c>
      <c r="G6524" s="117" t="str">
        <f>VLOOKUP(E6524,Datenstruktur_fuer_R!$D$2:$F$141,3,FALSE)</f>
        <v>Point</v>
      </c>
      <c r="H6524" s="120" t="s">
        <v>689</v>
      </c>
      <c r="I6524" s="26" t="s">
        <v>1341</v>
      </c>
      <c r="J6524" s="26" t="s">
        <v>2255</v>
      </c>
      <c r="K6524" s="5" t="s">
        <v>1958</v>
      </c>
      <c r="L6524" s="5" t="s">
        <v>2151</v>
      </c>
      <c r="M6524" s="5">
        <v>1</v>
      </c>
      <c r="N6524" s="5" t="s">
        <v>1173</v>
      </c>
    </row>
    <row r="6525" spans="1:14" x14ac:dyDescent="0.35">
      <c r="A6525" s="5" t="s">
        <v>716</v>
      </c>
      <c r="B6525" s="117" t="str">
        <f>IF(ISERROR(VLOOKUP($A6525, Dropdownlisten!$A$3:$F$143, 2, FALSE)), "", VLOOKUP($A6525, Dropdownlisten!$A$3:$F$143, 2, FALSE))</f>
        <v>POI</v>
      </c>
      <c r="C6525" s="117">
        <f>IF(ISERROR(VLOOKUP($A6525, Dropdownlisten!$A$3:$F$143, 3, FALSE)), "", VLOOKUP($A6525, Dropdownlisten!$A$3:$F$143, 3, FALSE))</f>
        <v>6000</v>
      </c>
      <c r="D6525" s="117" t="str">
        <f>IF(ISERROR(VLOOKUP($A6525, Dropdownlisten!$A$3:$F$143, 4, FALSE)), "", VLOOKUP($A6525, Dropdownlisten!$A$3:$F$143, 4, FALSE))</f>
        <v>UnterhaltungSportNaherholung</v>
      </c>
      <c r="E6525" s="117" t="str">
        <f>IF(ISERROR(VLOOKUP($A6525, Dropdownlisten!$A$3:$F$143, 5, FALSE)), "", VLOOKUP($A6525, Dropdownlisten!$A$3:$F$143, 5, FALSE))</f>
        <v>6000_014</v>
      </c>
      <c r="F6525" s="117" t="str">
        <f>IF(ISERROR(VLOOKUP($A6525, Dropdownlisten!$A$3:$F$143, 6, FALSE)), "", VLOOKUP($A6525, Dropdownlisten!$A$3:$F$143, 6, FALSE))</f>
        <v>Sehenswuerdigkeit</v>
      </c>
      <c r="G6525" s="117" t="str">
        <f>VLOOKUP(E6525,Datenstruktur_fuer_R!$D$2:$F$141,3,FALSE)</f>
        <v>Point</v>
      </c>
      <c r="H6525" s="120" t="s">
        <v>689</v>
      </c>
      <c r="I6525" s="26" t="s">
        <v>1341</v>
      </c>
      <c r="J6525" s="26" t="s">
        <v>2255</v>
      </c>
      <c r="K6525" s="5" t="s">
        <v>1958</v>
      </c>
      <c r="L6525" s="5" t="s">
        <v>2152</v>
      </c>
      <c r="M6525" s="5">
        <v>1</v>
      </c>
      <c r="N6525" s="5" t="s">
        <v>1173</v>
      </c>
    </row>
    <row r="6526" spans="1:14" x14ac:dyDescent="0.35">
      <c r="A6526" s="5" t="s">
        <v>716</v>
      </c>
      <c r="B6526" s="117" t="str">
        <f>IF(ISERROR(VLOOKUP($A6526, Dropdownlisten!$A$3:$F$143, 2, FALSE)), "", VLOOKUP($A6526, Dropdownlisten!$A$3:$F$143, 2, FALSE))</f>
        <v>POI</v>
      </c>
      <c r="C6526" s="117">
        <f>IF(ISERROR(VLOOKUP($A6526, Dropdownlisten!$A$3:$F$143, 3, FALSE)), "", VLOOKUP($A6526, Dropdownlisten!$A$3:$F$143, 3, FALSE))</f>
        <v>6000</v>
      </c>
      <c r="D6526" s="117" t="str">
        <f>IF(ISERROR(VLOOKUP($A6526, Dropdownlisten!$A$3:$F$143, 4, FALSE)), "", VLOOKUP($A6526, Dropdownlisten!$A$3:$F$143, 4, FALSE))</f>
        <v>UnterhaltungSportNaherholung</v>
      </c>
      <c r="E6526" s="117" t="str">
        <f>IF(ISERROR(VLOOKUP($A6526, Dropdownlisten!$A$3:$F$143, 5, FALSE)), "", VLOOKUP($A6526, Dropdownlisten!$A$3:$F$143, 5, FALSE))</f>
        <v>6000_014</v>
      </c>
      <c r="F6526" s="117" t="str">
        <f>IF(ISERROR(VLOOKUP($A6526, Dropdownlisten!$A$3:$F$143, 6, FALSE)), "", VLOOKUP($A6526, Dropdownlisten!$A$3:$F$143, 6, FALSE))</f>
        <v>Sehenswuerdigkeit</v>
      </c>
      <c r="G6526" s="117" t="str">
        <f>VLOOKUP(E6526,Datenstruktur_fuer_R!$D$2:$F$141,3,FALSE)</f>
        <v>Point</v>
      </c>
      <c r="H6526" s="120" t="s">
        <v>290</v>
      </c>
      <c r="I6526" s="26" t="s">
        <v>1341</v>
      </c>
      <c r="J6526" s="26" t="s">
        <v>2255</v>
      </c>
      <c r="K6526" s="5" t="s">
        <v>1936</v>
      </c>
      <c r="L6526" s="5"/>
      <c r="M6526" s="5">
        <v>1</v>
      </c>
      <c r="N6526" s="5" t="s">
        <v>1173</v>
      </c>
    </row>
    <row r="6527" spans="1:14" x14ac:dyDescent="0.35">
      <c r="A6527" s="5" t="s">
        <v>716</v>
      </c>
      <c r="B6527" s="117" t="str">
        <f>IF(ISERROR(VLOOKUP($A6527, Dropdownlisten!$A$3:$F$143, 2, FALSE)), "", VLOOKUP($A6527, Dropdownlisten!$A$3:$F$143, 2, FALSE))</f>
        <v>POI</v>
      </c>
      <c r="C6527" s="117">
        <f>IF(ISERROR(VLOOKUP($A6527, Dropdownlisten!$A$3:$F$143, 3, FALSE)), "", VLOOKUP($A6527, Dropdownlisten!$A$3:$F$143, 3, FALSE))</f>
        <v>6000</v>
      </c>
      <c r="D6527" s="117" t="str">
        <f>IF(ISERROR(VLOOKUP($A6527, Dropdownlisten!$A$3:$F$143, 4, FALSE)), "", VLOOKUP($A6527, Dropdownlisten!$A$3:$F$143, 4, FALSE))</f>
        <v>UnterhaltungSportNaherholung</v>
      </c>
      <c r="E6527" s="117" t="str">
        <f>IF(ISERROR(VLOOKUP($A6527, Dropdownlisten!$A$3:$F$143, 5, FALSE)), "", VLOOKUP($A6527, Dropdownlisten!$A$3:$F$143, 5, FALSE))</f>
        <v>6000_014</v>
      </c>
      <c r="F6527" s="117" t="str">
        <f>IF(ISERROR(VLOOKUP($A6527, Dropdownlisten!$A$3:$F$143, 6, FALSE)), "", VLOOKUP($A6527, Dropdownlisten!$A$3:$F$143, 6, FALSE))</f>
        <v>Sehenswuerdigkeit</v>
      </c>
      <c r="G6527" s="117" t="str">
        <f>VLOOKUP(E6527,Datenstruktur_fuer_R!$D$2:$F$141,3,FALSE)</f>
        <v>Point</v>
      </c>
      <c r="H6527" s="120" t="s">
        <v>291</v>
      </c>
      <c r="I6527" s="26" t="s">
        <v>1341</v>
      </c>
      <c r="J6527" s="26" t="s">
        <v>2255</v>
      </c>
      <c r="K6527" s="5" t="s">
        <v>1937</v>
      </c>
      <c r="L6527" s="5"/>
      <c r="M6527" s="5">
        <v>1</v>
      </c>
      <c r="N6527" s="5" t="s">
        <v>1173</v>
      </c>
    </row>
    <row r="6528" spans="1:14" x14ac:dyDescent="0.35">
      <c r="A6528" s="5" t="s">
        <v>716</v>
      </c>
      <c r="B6528" s="117" t="str">
        <f>IF(ISERROR(VLOOKUP($A6528, Dropdownlisten!$A$3:$F$143, 2, FALSE)), "", VLOOKUP($A6528, Dropdownlisten!$A$3:$F$143, 2, FALSE))</f>
        <v>POI</v>
      </c>
      <c r="C6528" s="117">
        <f>IF(ISERROR(VLOOKUP($A6528, Dropdownlisten!$A$3:$F$143, 3, FALSE)), "", VLOOKUP($A6528, Dropdownlisten!$A$3:$F$143, 3, FALSE))</f>
        <v>6000</v>
      </c>
      <c r="D6528" s="117" t="str">
        <f>IF(ISERROR(VLOOKUP($A6528, Dropdownlisten!$A$3:$F$143, 4, FALSE)), "", VLOOKUP($A6528, Dropdownlisten!$A$3:$F$143, 4, FALSE))</f>
        <v>UnterhaltungSportNaherholung</v>
      </c>
      <c r="E6528" s="117" t="str">
        <f>IF(ISERROR(VLOOKUP($A6528, Dropdownlisten!$A$3:$F$143, 5, FALSE)), "", VLOOKUP($A6528, Dropdownlisten!$A$3:$F$143, 5, FALSE))</f>
        <v>6000_014</v>
      </c>
      <c r="F6528" s="117" t="str">
        <f>IF(ISERROR(VLOOKUP($A6528, Dropdownlisten!$A$3:$F$143, 6, FALSE)), "", VLOOKUP($A6528, Dropdownlisten!$A$3:$F$143, 6, FALSE))</f>
        <v>Sehenswuerdigkeit</v>
      </c>
      <c r="G6528" s="117" t="str">
        <f>VLOOKUP(E6528,Datenstruktur_fuer_R!$D$2:$F$141,3,FALSE)</f>
        <v>Point</v>
      </c>
      <c r="H6528" s="120" t="s">
        <v>288</v>
      </c>
      <c r="I6528" s="26" t="s">
        <v>1341</v>
      </c>
      <c r="J6528" s="26" t="s">
        <v>2255</v>
      </c>
      <c r="K6528" s="5" t="s">
        <v>1938</v>
      </c>
      <c r="L6528" s="5"/>
      <c r="M6528" s="5">
        <v>1</v>
      </c>
      <c r="N6528" s="5" t="s">
        <v>1173</v>
      </c>
    </row>
    <row r="6529" spans="1:14" x14ac:dyDescent="0.35">
      <c r="A6529" s="5" t="s">
        <v>716</v>
      </c>
      <c r="B6529" s="117" t="str">
        <f>IF(ISERROR(VLOOKUP($A6529, Dropdownlisten!$A$3:$F$143, 2, FALSE)), "", VLOOKUP($A6529, Dropdownlisten!$A$3:$F$143, 2, FALSE))</f>
        <v>POI</v>
      </c>
      <c r="C6529" s="117">
        <f>IF(ISERROR(VLOOKUP($A6529, Dropdownlisten!$A$3:$F$143, 3, FALSE)), "", VLOOKUP($A6529, Dropdownlisten!$A$3:$F$143, 3, FALSE))</f>
        <v>6000</v>
      </c>
      <c r="D6529" s="117" t="str">
        <f>IF(ISERROR(VLOOKUP($A6529, Dropdownlisten!$A$3:$F$143, 4, FALSE)), "", VLOOKUP($A6529, Dropdownlisten!$A$3:$F$143, 4, FALSE))</f>
        <v>UnterhaltungSportNaherholung</v>
      </c>
      <c r="E6529" s="117" t="str">
        <f>IF(ISERROR(VLOOKUP($A6529, Dropdownlisten!$A$3:$F$143, 5, FALSE)), "", VLOOKUP($A6529, Dropdownlisten!$A$3:$F$143, 5, FALSE))</f>
        <v>6000_014</v>
      </c>
      <c r="F6529" s="117" t="str">
        <f>IF(ISERROR(VLOOKUP($A6529, Dropdownlisten!$A$3:$F$143, 6, FALSE)), "", VLOOKUP($A6529, Dropdownlisten!$A$3:$F$143, 6, FALSE))</f>
        <v>Sehenswuerdigkeit</v>
      </c>
      <c r="G6529" s="117" t="str">
        <f>VLOOKUP(E6529,Datenstruktur_fuer_R!$D$2:$F$141,3,FALSE)</f>
        <v>Point</v>
      </c>
      <c r="H6529" s="120" t="s">
        <v>289</v>
      </c>
      <c r="I6529" s="26" t="s">
        <v>1341</v>
      </c>
      <c r="J6529" s="26" t="s">
        <v>2255</v>
      </c>
      <c r="K6529" s="5" t="s">
        <v>1939</v>
      </c>
      <c r="L6529" s="5"/>
      <c r="M6529" s="5">
        <v>1</v>
      </c>
      <c r="N6529" s="5" t="s">
        <v>1173</v>
      </c>
    </row>
    <row r="6530" spans="1:14" x14ac:dyDescent="0.35">
      <c r="A6530" s="5" t="s">
        <v>716</v>
      </c>
      <c r="B6530" s="117" t="str">
        <f>IF(ISERROR(VLOOKUP($A6530, Dropdownlisten!$A$3:$F$143, 2, FALSE)), "", VLOOKUP($A6530, Dropdownlisten!$A$3:$F$143, 2, FALSE))</f>
        <v>POI</v>
      </c>
      <c r="C6530" s="117">
        <f>IF(ISERROR(VLOOKUP($A6530, Dropdownlisten!$A$3:$F$143, 3, FALSE)), "", VLOOKUP($A6530, Dropdownlisten!$A$3:$F$143, 3, FALSE))</f>
        <v>6000</v>
      </c>
      <c r="D6530" s="117" t="str">
        <f>IF(ISERROR(VLOOKUP($A6530, Dropdownlisten!$A$3:$F$143, 4, FALSE)), "", VLOOKUP($A6530, Dropdownlisten!$A$3:$F$143, 4, FALSE))</f>
        <v>UnterhaltungSportNaherholung</v>
      </c>
      <c r="E6530" s="117" t="str">
        <f>IF(ISERROR(VLOOKUP($A6530, Dropdownlisten!$A$3:$F$143, 5, FALSE)), "", VLOOKUP($A6530, Dropdownlisten!$A$3:$F$143, 5, FALSE))</f>
        <v>6000_014</v>
      </c>
      <c r="F6530" s="117" t="str">
        <f>IF(ISERROR(VLOOKUP($A6530, Dropdownlisten!$A$3:$F$143, 6, FALSE)), "", VLOOKUP($A6530, Dropdownlisten!$A$3:$F$143, 6, FALSE))</f>
        <v>Sehenswuerdigkeit</v>
      </c>
      <c r="G6530" s="117" t="str">
        <f>VLOOKUP(E6530,Datenstruktur_fuer_R!$D$2:$F$141,3,FALSE)</f>
        <v>Point</v>
      </c>
      <c r="H6530" s="120" t="s">
        <v>293</v>
      </c>
      <c r="I6530" s="26" t="s">
        <v>1341</v>
      </c>
      <c r="J6530" s="26" t="s">
        <v>2255</v>
      </c>
      <c r="K6530" s="5" t="s">
        <v>1958</v>
      </c>
      <c r="L6530" s="5"/>
      <c r="M6530" s="5">
        <v>1</v>
      </c>
      <c r="N6530" s="5" t="s">
        <v>1173</v>
      </c>
    </row>
    <row r="6531" spans="1:14" x14ac:dyDescent="0.35">
      <c r="A6531" s="5" t="s">
        <v>707</v>
      </c>
      <c r="B6531" s="117" t="str">
        <f>IF(ISERROR(VLOOKUP($A6531, Dropdownlisten!$A$3:$F$143, 2, FALSE)), "", VLOOKUP($A6531, Dropdownlisten!$A$3:$F$143, 2, FALSE))</f>
        <v>POI</v>
      </c>
      <c r="C6531" s="117">
        <f>IF(ISERROR(VLOOKUP($A6531, Dropdownlisten!$A$3:$F$143, 3, FALSE)), "", VLOOKUP($A6531, Dropdownlisten!$A$3:$F$143, 3, FALSE))</f>
        <v>7000</v>
      </c>
      <c r="D6531" s="117" t="str">
        <f>IF(ISERROR(VLOOKUP($A6531, Dropdownlisten!$A$3:$F$143, 4, FALSE)), "", VLOOKUP($A6531, Dropdownlisten!$A$3:$F$143, 4, FALSE))</f>
        <v>EinkaufenDienstleistung</v>
      </c>
      <c r="E6531" s="117" t="str">
        <f>IF(ISERROR(VLOOKUP($A6531, Dropdownlisten!$A$3:$F$143, 5, FALSE)), "", VLOOKUP($A6531, Dropdownlisten!$A$3:$F$143, 5, FALSE))</f>
        <v>7000_007</v>
      </c>
      <c r="F6531" s="117" t="str">
        <f>IF(ISERROR(VLOOKUP($A6531, Dropdownlisten!$A$3:$F$143, 6, FALSE)), "", VLOOKUP($A6531, Dropdownlisten!$A$3:$F$143, 6, FALSE))</f>
        <v>Post</v>
      </c>
      <c r="G6531" s="117" t="str">
        <f>VLOOKUP(E6531,Datenstruktur_fuer_R!$D$2:$F$141,3,FALSE)</f>
        <v>Point</v>
      </c>
      <c r="H6531" s="120" t="s">
        <v>689</v>
      </c>
      <c r="I6531" s="26" t="s">
        <v>1341</v>
      </c>
      <c r="J6531" s="26" t="s">
        <v>2256</v>
      </c>
      <c r="K6531" s="5" t="s">
        <v>1958</v>
      </c>
      <c r="L6531" s="5" t="s">
        <v>2153</v>
      </c>
      <c r="M6531" s="5">
        <v>1</v>
      </c>
      <c r="N6531" s="5" t="s">
        <v>1173</v>
      </c>
    </row>
    <row r="6532" spans="1:14" x14ac:dyDescent="0.35">
      <c r="A6532" s="5" t="s">
        <v>707</v>
      </c>
      <c r="B6532" s="117" t="str">
        <f>IF(ISERROR(VLOOKUP($A6532, Dropdownlisten!$A$3:$F$143, 2, FALSE)), "", VLOOKUP($A6532, Dropdownlisten!$A$3:$F$143, 2, FALSE))</f>
        <v>POI</v>
      </c>
      <c r="C6532" s="117">
        <f>IF(ISERROR(VLOOKUP($A6532, Dropdownlisten!$A$3:$F$143, 3, FALSE)), "", VLOOKUP($A6532, Dropdownlisten!$A$3:$F$143, 3, FALSE))</f>
        <v>7000</v>
      </c>
      <c r="D6532" s="117" t="str">
        <f>IF(ISERROR(VLOOKUP($A6532, Dropdownlisten!$A$3:$F$143, 4, FALSE)), "", VLOOKUP($A6532, Dropdownlisten!$A$3:$F$143, 4, FALSE))</f>
        <v>EinkaufenDienstleistung</v>
      </c>
      <c r="E6532" s="117" t="str">
        <f>IF(ISERROR(VLOOKUP($A6532, Dropdownlisten!$A$3:$F$143, 5, FALSE)), "", VLOOKUP($A6532, Dropdownlisten!$A$3:$F$143, 5, FALSE))</f>
        <v>7000_007</v>
      </c>
      <c r="F6532" s="117" t="str">
        <f>IF(ISERROR(VLOOKUP($A6532, Dropdownlisten!$A$3:$F$143, 6, FALSE)), "", VLOOKUP($A6532, Dropdownlisten!$A$3:$F$143, 6, FALSE))</f>
        <v>Post</v>
      </c>
      <c r="G6532" s="117" t="str">
        <f>VLOOKUP(E6532,Datenstruktur_fuer_R!$D$2:$F$141,3,FALSE)</f>
        <v>Point</v>
      </c>
      <c r="H6532" s="120" t="s">
        <v>290</v>
      </c>
      <c r="I6532" s="26" t="s">
        <v>1341</v>
      </c>
      <c r="J6532" s="26" t="s">
        <v>2256</v>
      </c>
      <c r="K6532" s="5" t="s">
        <v>1936</v>
      </c>
      <c r="L6532" s="5"/>
      <c r="M6532" s="5">
        <v>1</v>
      </c>
      <c r="N6532" s="5" t="s">
        <v>1173</v>
      </c>
    </row>
    <row r="6533" spans="1:14" x14ac:dyDescent="0.35">
      <c r="A6533" s="5" t="s">
        <v>707</v>
      </c>
      <c r="B6533" s="117" t="str">
        <f>IF(ISERROR(VLOOKUP($A6533, Dropdownlisten!$A$3:$F$143, 2, FALSE)), "", VLOOKUP($A6533, Dropdownlisten!$A$3:$F$143, 2, FALSE))</f>
        <v>POI</v>
      </c>
      <c r="C6533" s="117">
        <f>IF(ISERROR(VLOOKUP($A6533, Dropdownlisten!$A$3:$F$143, 3, FALSE)), "", VLOOKUP($A6533, Dropdownlisten!$A$3:$F$143, 3, FALSE))</f>
        <v>7000</v>
      </c>
      <c r="D6533" s="117" t="str">
        <f>IF(ISERROR(VLOOKUP($A6533, Dropdownlisten!$A$3:$F$143, 4, FALSE)), "", VLOOKUP($A6533, Dropdownlisten!$A$3:$F$143, 4, FALSE))</f>
        <v>EinkaufenDienstleistung</v>
      </c>
      <c r="E6533" s="117" t="str">
        <f>IF(ISERROR(VLOOKUP($A6533, Dropdownlisten!$A$3:$F$143, 5, FALSE)), "", VLOOKUP($A6533, Dropdownlisten!$A$3:$F$143, 5, FALSE))</f>
        <v>7000_007</v>
      </c>
      <c r="F6533" s="117" t="str">
        <f>IF(ISERROR(VLOOKUP($A6533, Dropdownlisten!$A$3:$F$143, 6, FALSE)), "", VLOOKUP($A6533, Dropdownlisten!$A$3:$F$143, 6, FALSE))</f>
        <v>Post</v>
      </c>
      <c r="G6533" s="117" t="str">
        <f>VLOOKUP(E6533,Datenstruktur_fuer_R!$D$2:$F$141,3,FALSE)</f>
        <v>Point</v>
      </c>
      <c r="H6533" s="120" t="s">
        <v>291</v>
      </c>
      <c r="I6533" s="26" t="s">
        <v>1341</v>
      </c>
      <c r="J6533" s="26" t="s">
        <v>2256</v>
      </c>
      <c r="K6533" s="5" t="s">
        <v>1937</v>
      </c>
      <c r="L6533" s="5"/>
      <c r="M6533" s="5">
        <v>1</v>
      </c>
      <c r="N6533" s="5" t="s">
        <v>1173</v>
      </c>
    </row>
    <row r="6534" spans="1:14" x14ac:dyDescent="0.35">
      <c r="A6534" s="5" t="s">
        <v>707</v>
      </c>
      <c r="B6534" s="117" t="str">
        <f>IF(ISERROR(VLOOKUP($A6534, Dropdownlisten!$A$3:$F$143, 2, FALSE)), "", VLOOKUP($A6534, Dropdownlisten!$A$3:$F$143, 2, FALSE))</f>
        <v>POI</v>
      </c>
      <c r="C6534" s="117">
        <f>IF(ISERROR(VLOOKUP($A6534, Dropdownlisten!$A$3:$F$143, 3, FALSE)), "", VLOOKUP($A6534, Dropdownlisten!$A$3:$F$143, 3, FALSE))</f>
        <v>7000</v>
      </c>
      <c r="D6534" s="117" t="str">
        <f>IF(ISERROR(VLOOKUP($A6534, Dropdownlisten!$A$3:$F$143, 4, FALSE)), "", VLOOKUP($A6534, Dropdownlisten!$A$3:$F$143, 4, FALSE))</f>
        <v>EinkaufenDienstleistung</v>
      </c>
      <c r="E6534" s="117" t="str">
        <f>IF(ISERROR(VLOOKUP($A6534, Dropdownlisten!$A$3:$F$143, 5, FALSE)), "", VLOOKUP($A6534, Dropdownlisten!$A$3:$F$143, 5, FALSE))</f>
        <v>7000_007</v>
      </c>
      <c r="F6534" s="117" t="str">
        <f>IF(ISERROR(VLOOKUP($A6534, Dropdownlisten!$A$3:$F$143, 6, FALSE)), "", VLOOKUP($A6534, Dropdownlisten!$A$3:$F$143, 6, FALSE))</f>
        <v>Post</v>
      </c>
      <c r="G6534" s="117" t="str">
        <f>VLOOKUP(E6534,Datenstruktur_fuer_R!$D$2:$F$141,3,FALSE)</f>
        <v>Point</v>
      </c>
      <c r="H6534" s="120" t="s">
        <v>288</v>
      </c>
      <c r="I6534" s="26" t="s">
        <v>1341</v>
      </c>
      <c r="J6534" s="26" t="s">
        <v>2256</v>
      </c>
      <c r="K6534" s="5" t="s">
        <v>1938</v>
      </c>
      <c r="L6534" s="5"/>
      <c r="M6534" s="5">
        <v>1</v>
      </c>
      <c r="N6534" s="5" t="s">
        <v>1173</v>
      </c>
    </row>
    <row r="6535" spans="1:14" x14ac:dyDescent="0.35">
      <c r="A6535" s="5" t="s">
        <v>707</v>
      </c>
      <c r="B6535" s="117" t="str">
        <f>IF(ISERROR(VLOOKUP($A6535, Dropdownlisten!$A$3:$F$143, 2, FALSE)), "", VLOOKUP($A6535, Dropdownlisten!$A$3:$F$143, 2, FALSE))</f>
        <v>POI</v>
      </c>
      <c r="C6535" s="117">
        <f>IF(ISERROR(VLOOKUP($A6535, Dropdownlisten!$A$3:$F$143, 3, FALSE)), "", VLOOKUP($A6535, Dropdownlisten!$A$3:$F$143, 3, FALSE))</f>
        <v>7000</v>
      </c>
      <c r="D6535" s="117" t="str">
        <f>IF(ISERROR(VLOOKUP($A6535, Dropdownlisten!$A$3:$F$143, 4, FALSE)), "", VLOOKUP($A6535, Dropdownlisten!$A$3:$F$143, 4, FALSE))</f>
        <v>EinkaufenDienstleistung</v>
      </c>
      <c r="E6535" s="117" t="str">
        <f>IF(ISERROR(VLOOKUP($A6535, Dropdownlisten!$A$3:$F$143, 5, FALSE)), "", VLOOKUP($A6535, Dropdownlisten!$A$3:$F$143, 5, FALSE))</f>
        <v>7000_007</v>
      </c>
      <c r="F6535" s="117" t="str">
        <f>IF(ISERROR(VLOOKUP($A6535, Dropdownlisten!$A$3:$F$143, 6, FALSE)), "", VLOOKUP($A6535, Dropdownlisten!$A$3:$F$143, 6, FALSE))</f>
        <v>Post</v>
      </c>
      <c r="G6535" s="117" t="str">
        <f>VLOOKUP(E6535,Datenstruktur_fuer_R!$D$2:$F$141,3,FALSE)</f>
        <v>Point</v>
      </c>
      <c r="H6535" s="120" t="s">
        <v>289</v>
      </c>
      <c r="I6535" s="26" t="s">
        <v>1341</v>
      </c>
      <c r="J6535" s="26" t="s">
        <v>2256</v>
      </c>
      <c r="K6535" s="5" t="s">
        <v>1939</v>
      </c>
      <c r="L6535" s="5"/>
      <c r="M6535" s="5">
        <v>1</v>
      </c>
      <c r="N6535" s="5" t="s">
        <v>1173</v>
      </c>
    </row>
    <row r="6536" spans="1:14" x14ac:dyDescent="0.35">
      <c r="A6536" s="5" t="s">
        <v>707</v>
      </c>
      <c r="B6536" s="117" t="str">
        <f>IF(ISERROR(VLOOKUP($A6536, Dropdownlisten!$A$3:$F$143, 2, FALSE)), "", VLOOKUP($A6536, Dropdownlisten!$A$3:$F$143, 2, FALSE))</f>
        <v>POI</v>
      </c>
      <c r="C6536" s="117">
        <f>IF(ISERROR(VLOOKUP($A6536, Dropdownlisten!$A$3:$F$143, 3, FALSE)), "", VLOOKUP($A6536, Dropdownlisten!$A$3:$F$143, 3, FALSE))</f>
        <v>7000</v>
      </c>
      <c r="D6536" s="117" t="str">
        <f>IF(ISERROR(VLOOKUP($A6536, Dropdownlisten!$A$3:$F$143, 4, FALSE)), "", VLOOKUP($A6536, Dropdownlisten!$A$3:$F$143, 4, FALSE))</f>
        <v>EinkaufenDienstleistung</v>
      </c>
      <c r="E6536" s="117" t="str">
        <f>IF(ISERROR(VLOOKUP($A6536, Dropdownlisten!$A$3:$F$143, 5, FALSE)), "", VLOOKUP($A6536, Dropdownlisten!$A$3:$F$143, 5, FALSE))</f>
        <v>7000_007</v>
      </c>
      <c r="F6536" s="117" t="str">
        <f>IF(ISERROR(VLOOKUP($A6536, Dropdownlisten!$A$3:$F$143, 6, FALSE)), "", VLOOKUP($A6536, Dropdownlisten!$A$3:$F$143, 6, FALSE))</f>
        <v>Post</v>
      </c>
      <c r="G6536" s="117" t="str">
        <f>VLOOKUP(E6536,Datenstruktur_fuer_R!$D$2:$F$141,3,FALSE)</f>
        <v>Point</v>
      </c>
      <c r="H6536" s="120" t="s">
        <v>293</v>
      </c>
      <c r="I6536" s="26" t="s">
        <v>1341</v>
      </c>
      <c r="J6536" s="26" t="s">
        <v>2256</v>
      </c>
      <c r="K6536" s="5" t="s">
        <v>1958</v>
      </c>
      <c r="L6536" s="5"/>
      <c r="M6536" s="5">
        <v>1</v>
      </c>
      <c r="N6536" s="5" t="s">
        <v>1173</v>
      </c>
    </row>
    <row r="6537" spans="1:14" x14ac:dyDescent="0.35">
      <c r="A6537" s="5" t="s">
        <v>1214</v>
      </c>
      <c r="B6537" s="117" t="str">
        <f>IF(ISERROR(VLOOKUP($A6537, Dropdownlisten!$A$3:$F$143, 2, FALSE)), "", VLOOKUP($A6537, Dropdownlisten!$A$3:$F$143, 2, FALSE))</f>
        <v>POI</v>
      </c>
      <c r="C6537" s="117">
        <f>IF(ISERROR(VLOOKUP($A6537, Dropdownlisten!$A$3:$F$143, 3, FALSE)), "", VLOOKUP($A6537, Dropdownlisten!$A$3:$F$143, 3, FALSE))</f>
        <v>6000</v>
      </c>
      <c r="D6537" s="117" t="str">
        <f>IF(ISERROR(VLOOKUP($A6537, Dropdownlisten!$A$3:$F$143, 4, FALSE)), "", VLOOKUP($A6537, Dropdownlisten!$A$3:$F$143, 4, FALSE))</f>
        <v>UnterhaltungSportNaherholung</v>
      </c>
      <c r="E6537" s="117" t="str">
        <f>IF(ISERROR(VLOOKUP($A6537, Dropdownlisten!$A$3:$F$143, 5, FALSE)), "", VLOOKUP($A6537, Dropdownlisten!$A$3:$F$143, 5, FALSE))</f>
        <v>6000_021</v>
      </c>
      <c r="F6537" s="117" t="str">
        <f>IF(ISERROR(VLOOKUP($A6537, Dropdownlisten!$A$3:$F$143, 6, FALSE)), "", VLOOKUP($A6537, Dropdownlisten!$A$3:$F$143, 6, FALSE))</f>
        <v>Veranstaltungsort</v>
      </c>
      <c r="G6537" s="117" t="str">
        <f>VLOOKUP(E6537,Datenstruktur_fuer_R!$D$2:$F$141,3,FALSE)</f>
        <v>Point</v>
      </c>
      <c r="H6537" s="120" t="s">
        <v>689</v>
      </c>
      <c r="I6537" s="26" t="s">
        <v>1341</v>
      </c>
      <c r="J6537" s="26" t="s">
        <v>2257</v>
      </c>
      <c r="K6537" s="5"/>
      <c r="L6537" s="5"/>
      <c r="M6537" s="5">
        <v>1</v>
      </c>
      <c r="N6537" s="5" t="s">
        <v>1173</v>
      </c>
    </row>
    <row r="6538" spans="1:14" x14ac:dyDescent="0.35">
      <c r="A6538" s="5" t="s">
        <v>1214</v>
      </c>
      <c r="B6538" s="117" t="str">
        <f>IF(ISERROR(VLOOKUP($A6538, Dropdownlisten!$A$3:$F$143, 2, FALSE)), "", VLOOKUP($A6538, Dropdownlisten!$A$3:$F$143, 2, FALSE))</f>
        <v>POI</v>
      </c>
      <c r="C6538" s="117">
        <f>IF(ISERROR(VLOOKUP($A6538, Dropdownlisten!$A$3:$F$143, 3, FALSE)), "", VLOOKUP($A6538, Dropdownlisten!$A$3:$F$143, 3, FALSE))</f>
        <v>6000</v>
      </c>
      <c r="D6538" s="117" t="str">
        <f>IF(ISERROR(VLOOKUP($A6538, Dropdownlisten!$A$3:$F$143, 4, FALSE)), "", VLOOKUP($A6538, Dropdownlisten!$A$3:$F$143, 4, FALSE))</f>
        <v>UnterhaltungSportNaherholung</v>
      </c>
      <c r="E6538" s="117" t="str">
        <f>IF(ISERROR(VLOOKUP($A6538, Dropdownlisten!$A$3:$F$143, 5, FALSE)), "", VLOOKUP($A6538, Dropdownlisten!$A$3:$F$143, 5, FALSE))</f>
        <v>6000_021</v>
      </c>
      <c r="F6538" s="117" t="str">
        <f>IF(ISERROR(VLOOKUP($A6538, Dropdownlisten!$A$3:$F$143, 6, FALSE)), "", VLOOKUP($A6538, Dropdownlisten!$A$3:$F$143, 6, FALSE))</f>
        <v>Veranstaltungsort</v>
      </c>
      <c r="G6538" s="117" t="str">
        <f>VLOOKUP(E6538,Datenstruktur_fuer_R!$D$2:$F$141,3,FALSE)</f>
        <v>Point</v>
      </c>
      <c r="H6538" s="120" t="s">
        <v>290</v>
      </c>
      <c r="I6538" s="26" t="s">
        <v>1341</v>
      </c>
      <c r="J6538" s="26" t="s">
        <v>2257</v>
      </c>
      <c r="K6538" s="5" t="s">
        <v>1936</v>
      </c>
      <c r="L6538" s="5"/>
      <c r="M6538" s="5">
        <v>1</v>
      </c>
      <c r="N6538" s="5" t="s">
        <v>1173</v>
      </c>
    </row>
    <row r="6539" spans="1:14" x14ac:dyDescent="0.35">
      <c r="A6539" s="5" t="s">
        <v>1214</v>
      </c>
      <c r="B6539" s="117" t="str">
        <f>IF(ISERROR(VLOOKUP($A6539, Dropdownlisten!$A$3:$F$143, 2, FALSE)), "", VLOOKUP($A6539, Dropdownlisten!$A$3:$F$143, 2, FALSE))</f>
        <v>POI</v>
      </c>
      <c r="C6539" s="117">
        <f>IF(ISERROR(VLOOKUP($A6539, Dropdownlisten!$A$3:$F$143, 3, FALSE)), "", VLOOKUP($A6539, Dropdownlisten!$A$3:$F$143, 3, FALSE))</f>
        <v>6000</v>
      </c>
      <c r="D6539" s="117" t="str">
        <f>IF(ISERROR(VLOOKUP($A6539, Dropdownlisten!$A$3:$F$143, 4, FALSE)), "", VLOOKUP($A6539, Dropdownlisten!$A$3:$F$143, 4, FALSE))</f>
        <v>UnterhaltungSportNaherholung</v>
      </c>
      <c r="E6539" s="117" t="str">
        <f>IF(ISERROR(VLOOKUP($A6539, Dropdownlisten!$A$3:$F$143, 5, FALSE)), "", VLOOKUP($A6539, Dropdownlisten!$A$3:$F$143, 5, FALSE))</f>
        <v>6000_021</v>
      </c>
      <c r="F6539" s="117" t="str">
        <f>IF(ISERROR(VLOOKUP($A6539, Dropdownlisten!$A$3:$F$143, 6, FALSE)), "", VLOOKUP($A6539, Dropdownlisten!$A$3:$F$143, 6, FALSE))</f>
        <v>Veranstaltungsort</v>
      </c>
      <c r="G6539" s="117" t="str">
        <f>VLOOKUP(E6539,Datenstruktur_fuer_R!$D$2:$F$141,3,FALSE)</f>
        <v>Point</v>
      </c>
      <c r="H6539" s="120" t="s">
        <v>291</v>
      </c>
      <c r="I6539" s="26" t="s">
        <v>1341</v>
      </c>
      <c r="J6539" s="26" t="s">
        <v>2257</v>
      </c>
      <c r="K6539" s="5" t="s">
        <v>1937</v>
      </c>
      <c r="L6539" s="5"/>
      <c r="M6539" s="5">
        <v>1</v>
      </c>
      <c r="N6539" s="5" t="s">
        <v>1173</v>
      </c>
    </row>
    <row r="6540" spans="1:14" x14ac:dyDescent="0.35">
      <c r="A6540" s="5" t="s">
        <v>1214</v>
      </c>
      <c r="B6540" s="117" t="str">
        <f>IF(ISERROR(VLOOKUP($A6540, Dropdownlisten!$A$3:$F$143, 2, FALSE)), "", VLOOKUP($A6540, Dropdownlisten!$A$3:$F$143, 2, FALSE))</f>
        <v>POI</v>
      </c>
      <c r="C6540" s="117">
        <f>IF(ISERROR(VLOOKUP($A6540, Dropdownlisten!$A$3:$F$143, 3, FALSE)), "", VLOOKUP($A6540, Dropdownlisten!$A$3:$F$143, 3, FALSE))</f>
        <v>6000</v>
      </c>
      <c r="D6540" s="117" t="str">
        <f>IF(ISERROR(VLOOKUP($A6540, Dropdownlisten!$A$3:$F$143, 4, FALSE)), "", VLOOKUP($A6540, Dropdownlisten!$A$3:$F$143, 4, FALSE))</f>
        <v>UnterhaltungSportNaherholung</v>
      </c>
      <c r="E6540" s="117" t="str">
        <f>IF(ISERROR(VLOOKUP($A6540, Dropdownlisten!$A$3:$F$143, 5, FALSE)), "", VLOOKUP($A6540, Dropdownlisten!$A$3:$F$143, 5, FALSE))</f>
        <v>6000_021</v>
      </c>
      <c r="F6540" s="117" t="str">
        <f>IF(ISERROR(VLOOKUP($A6540, Dropdownlisten!$A$3:$F$143, 6, FALSE)), "", VLOOKUP($A6540, Dropdownlisten!$A$3:$F$143, 6, FALSE))</f>
        <v>Veranstaltungsort</v>
      </c>
      <c r="G6540" s="117" t="str">
        <f>VLOOKUP(E6540,Datenstruktur_fuer_R!$D$2:$F$141,3,FALSE)</f>
        <v>Point</v>
      </c>
      <c r="H6540" s="120" t="s">
        <v>288</v>
      </c>
      <c r="I6540" s="26" t="s">
        <v>1341</v>
      </c>
      <c r="J6540" s="26" t="s">
        <v>2257</v>
      </c>
      <c r="K6540" s="5" t="s">
        <v>1938</v>
      </c>
      <c r="L6540" s="5"/>
      <c r="M6540" s="5">
        <v>1</v>
      </c>
      <c r="N6540" s="5" t="s">
        <v>1173</v>
      </c>
    </row>
    <row r="6541" spans="1:14" x14ac:dyDescent="0.35">
      <c r="A6541" s="5" t="s">
        <v>1214</v>
      </c>
      <c r="B6541" s="117" t="str">
        <f>IF(ISERROR(VLOOKUP($A6541, Dropdownlisten!$A$3:$F$143, 2, FALSE)), "", VLOOKUP($A6541, Dropdownlisten!$A$3:$F$143, 2, FALSE))</f>
        <v>POI</v>
      </c>
      <c r="C6541" s="117">
        <f>IF(ISERROR(VLOOKUP($A6541, Dropdownlisten!$A$3:$F$143, 3, FALSE)), "", VLOOKUP($A6541, Dropdownlisten!$A$3:$F$143, 3, FALSE))</f>
        <v>6000</v>
      </c>
      <c r="D6541" s="117" t="str">
        <f>IF(ISERROR(VLOOKUP($A6541, Dropdownlisten!$A$3:$F$143, 4, FALSE)), "", VLOOKUP($A6541, Dropdownlisten!$A$3:$F$143, 4, FALSE))</f>
        <v>UnterhaltungSportNaherholung</v>
      </c>
      <c r="E6541" s="117" t="str">
        <f>IF(ISERROR(VLOOKUP($A6541, Dropdownlisten!$A$3:$F$143, 5, FALSE)), "", VLOOKUP($A6541, Dropdownlisten!$A$3:$F$143, 5, FALSE))</f>
        <v>6000_021</v>
      </c>
      <c r="F6541" s="117" t="str">
        <f>IF(ISERROR(VLOOKUP($A6541, Dropdownlisten!$A$3:$F$143, 6, FALSE)), "", VLOOKUP($A6541, Dropdownlisten!$A$3:$F$143, 6, FALSE))</f>
        <v>Veranstaltungsort</v>
      </c>
      <c r="G6541" s="117" t="str">
        <f>VLOOKUP(E6541,Datenstruktur_fuer_R!$D$2:$F$141,3,FALSE)</f>
        <v>Point</v>
      </c>
      <c r="H6541" s="120" t="s">
        <v>289</v>
      </c>
      <c r="I6541" s="26" t="s">
        <v>1341</v>
      </c>
      <c r="J6541" s="26" t="s">
        <v>2257</v>
      </c>
      <c r="K6541" s="5" t="s">
        <v>1939</v>
      </c>
      <c r="L6541" s="5"/>
      <c r="M6541" s="5">
        <v>1</v>
      </c>
      <c r="N6541" s="5" t="s">
        <v>1173</v>
      </c>
    </row>
    <row r="6542" spans="1:14" x14ac:dyDescent="0.35">
      <c r="A6542" s="5" t="s">
        <v>1214</v>
      </c>
      <c r="B6542" s="117" t="str">
        <f>IF(ISERROR(VLOOKUP($A6542, Dropdownlisten!$A$3:$F$143, 2, FALSE)), "", VLOOKUP($A6542, Dropdownlisten!$A$3:$F$143, 2, FALSE))</f>
        <v>POI</v>
      </c>
      <c r="C6542" s="117">
        <f>IF(ISERROR(VLOOKUP($A6542, Dropdownlisten!$A$3:$F$143, 3, FALSE)), "", VLOOKUP($A6542, Dropdownlisten!$A$3:$F$143, 3, FALSE))</f>
        <v>6000</v>
      </c>
      <c r="D6542" s="117" t="str">
        <f>IF(ISERROR(VLOOKUP($A6542, Dropdownlisten!$A$3:$F$143, 4, FALSE)), "", VLOOKUP($A6542, Dropdownlisten!$A$3:$F$143, 4, FALSE))</f>
        <v>UnterhaltungSportNaherholung</v>
      </c>
      <c r="E6542" s="117" t="str">
        <f>IF(ISERROR(VLOOKUP($A6542, Dropdownlisten!$A$3:$F$143, 5, FALSE)), "", VLOOKUP($A6542, Dropdownlisten!$A$3:$F$143, 5, FALSE))</f>
        <v>6000_021</v>
      </c>
      <c r="F6542" s="117" t="str">
        <f>IF(ISERROR(VLOOKUP($A6542, Dropdownlisten!$A$3:$F$143, 6, FALSE)), "", VLOOKUP($A6542, Dropdownlisten!$A$3:$F$143, 6, FALSE))</f>
        <v>Veranstaltungsort</v>
      </c>
      <c r="G6542" s="117" t="str">
        <f>VLOOKUP(E6542,Datenstruktur_fuer_R!$D$2:$F$141,3,FALSE)</f>
        <v>Point</v>
      </c>
      <c r="H6542" s="120" t="s">
        <v>293</v>
      </c>
      <c r="I6542" s="26" t="s">
        <v>1341</v>
      </c>
      <c r="J6542" s="26" t="s">
        <v>2257</v>
      </c>
      <c r="K6542" s="5" t="s">
        <v>1958</v>
      </c>
      <c r="L6542" s="5"/>
      <c r="M6542" s="5">
        <v>1</v>
      </c>
      <c r="N6542" s="5" t="s">
        <v>1173</v>
      </c>
    </row>
    <row r="6543" spans="1:14" x14ac:dyDescent="0.35">
      <c r="A6543" s="5" t="s">
        <v>2159</v>
      </c>
      <c r="B6543" s="117" t="str">
        <f>IF(ISERROR(VLOOKUP($A6543, Dropdownlisten!$A$3:$F$143, 2, FALSE)), "", VLOOKUP($A6543, Dropdownlisten!$A$3:$F$143, 2, FALSE))</f>
        <v>UmweltVersorgung</v>
      </c>
      <c r="C6543" s="117">
        <f>IF(ISERROR(VLOOKUP($A6543, Dropdownlisten!$A$3:$F$143, 3, FALSE)), "", VLOOKUP($A6543, Dropdownlisten!$A$3:$F$143, 3, FALSE))</f>
        <v>1100</v>
      </c>
      <c r="D6543" s="117" t="str">
        <f>IF(ISERROR(VLOOKUP($A6543, Dropdownlisten!$A$3:$F$143, 4, FALSE)), "", VLOOKUP($A6543, Dropdownlisten!$A$3:$F$143, 4, FALSE))</f>
        <v>UmweltVersorgung</v>
      </c>
      <c r="E6543" s="117" t="str">
        <f>IF(ISERROR(VLOOKUP($A6543, Dropdownlisten!$A$3:$F$143, 5, FALSE)), "", VLOOKUP($A6543, Dropdownlisten!$A$3:$F$143, 5, FALSE))</f>
        <v>1100_002</v>
      </c>
      <c r="F6543" s="117" t="str">
        <f>IF(ISERROR(VLOOKUP($A6543, Dropdownlisten!$A$3:$F$143, 6, FALSE)), "", VLOOKUP($A6543, Dropdownlisten!$A$3:$F$143, 6, FALSE))</f>
        <v>KraftwerkFabrik</v>
      </c>
      <c r="G6543" s="117" t="str">
        <f>VLOOKUP(E6543,Datenstruktur_fuer_R!$D$2:$F$141,3,FALSE)</f>
        <v>Point</v>
      </c>
      <c r="H6543" s="120" t="s">
        <v>689</v>
      </c>
      <c r="I6543" s="26" t="s">
        <v>1341</v>
      </c>
      <c r="J6543" s="26" t="s">
        <v>2258</v>
      </c>
      <c r="K6543" s="5" t="s">
        <v>1958</v>
      </c>
      <c r="L6543" s="5" t="s">
        <v>2157</v>
      </c>
      <c r="M6543" s="5">
        <v>1</v>
      </c>
      <c r="N6543" s="5" t="s">
        <v>1173</v>
      </c>
    </row>
    <row r="6544" spans="1:14" x14ac:dyDescent="0.35">
      <c r="A6544" s="5" t="s">
        <v>2159</v>
      </c>
      <c r="B6544" s="117" t="str">
        <f>IF(ISERROR(VLOOKUP($A6544, Dropdownlisten!$A$3:$F$143, 2, FALSE)), "", VLOOKUP($A6544, Dropdownlisten!$A$3:$F$143, 2, FALSE))</f>
        <v>UmweltVersorgung</v>
      </c>
      <c r="C6544" s="117">
        <f>IF(ISERROR(VLOOKUP($A6544, Dropdownlisten!$A$3:$F$143, 3, FALSE)), "", VLOOKUP($A6544, Dropdownlisten!$A$3:$F$143, 3, FALSE))</f>
        <v>1100</v>
      </c>
      <c r="D6544" s="117" t="str">
        <f>IF(ISERROR(VLOOKUP($A6544, Dropdownlisten!$A$3:$F$143, 4, FALSE)), "", VLOOKUP($A6544, Dropdownlisten!$A$3:$F$143, 4, FALSE))</f>
        <v>UmweltVersorgung</v>
      </c>
      <c r="E6544" s="117" t="str">
        <f>IF(ISERROR(VLOOKUP($A6544, Dropdownlisten!$A$3:$F$143, 5, FALSE)), "", VLOOKUP($A6544, Dropdownlisten!$A$3:$F$143, 5, FALSE))</f>
        <v>1100_002</v>
      </c>
      <c r="F6544" s="117" t="str">
        <f>IF(ISERROR(VLOOKUP($A6544, Dropdownlisten!$A$3:$F$143, 6, FALSE)), "", VLOOKUP($A6544, Dropdownlisten!$A$3:$F$143, 6, FALSE))</f>
        <v>KraftwerkFabrik</v>
      </c>
      <c r="G6544" s="117" t="str">
        <f>VLOOKUP(E6544,Datenstruktur_fuer_R!$D$2:$F$141,3,FALSE)</f>
        <v>Point</v>
      </c>
      <c r="H6544" s="120" t="s">
        <v>290</v>
      </c>
      <c r="I6544" s="26" t="s">
        <v>1341</v>
      </c>
      <c r="J6544" s="26" t="s">
        <v>2258</v>
      </c>
      <c r="K6544" s="5" t="s">
        <v>1936</v>
      </c>
      <c r="L6544" s="5"/>
      <c r="M6544" s="5">
        <v>1</v>
      </c>
      <c r="N6544" s="5" t="s">
        <v>1173</v>
      </c>
    </row>
    <row r="6545" spans="1:14" x14ac:dyDescent="0.35">
      <c r="A6545" s="5" t="s">
        <v>2159</v>
      </c>
      <c r="B6545" s="117" t="str">
        <f>IF(ISERROR(VLOOKUP($A6545, Dropdownlisten!$A$3:$F$143, 2, FALSE)), "", VLOOKUP($A6545, Dropdownlisten!$A$3:$F$143, 2, FALSE))</f>
        <v>UmweltVersorgung</v>
      </c>
      <c r="C6545" s="117">
        <f>IF(ISERROR(VLOOKUP($A6545, Dropdownlisten!$A$3:$F$143, 3, FALSE)), "", VLOOKUP($A6545, Dropdownlisten!$A$3:$F$143, 3, FALSE))</f>
        <v>1100</v>
      </c>
      <c r="D6545" s="117" t="str">
        <f>IF(ISERROR(VLOOKUP($A6545, Dropdownlisten!$A$3:$F$143, 4, FALSE)), "", VLOOKUP($A6545, Dropdownlisten!$A$3:$F$143, 4, FALSE))</f>
        <v>UmweltVersorgung</v>
      </c>
      <c r="E6545" s="117" t="str">
        <f>IF(ISERROR(VLOOKUP($A6545, Dropdownlisten!$A$3:$F$143, 5, FALSE)), "", VLOOKUP($A6545, Dropdownlisten!$A$3:$F$143, 5, FALSE))</f>
        <v>1100_002</v>
      </c>
      <c r="F6545" s="117" t="str">
        <f>IF(ISERROR(VLOOKUP($A6545, Dropdownlisten!$A$3:$F$143, 6, FALSE)), "", VLOOKUP($A6545, Dropdownlisten!$A$3:$F$143, 6, FALSE))</f>
        <v>KraftwerkFabrik</v>
      </c>
      <c r="G6545" s="117" t="str">
        <f>VLOOKUP(E6545,Datenstruktur_fuer_R!$D$2:$F$141,3,FALSE)</f>
        <v>Point</v>
      </c>
      <c r="H6545" s="120" t="s">
        <v>291</v>
      </c>
      <c r="I6545" s="26" t="s">
        <v>1341</v>
      </c>
      <c r="J6545" s="26" t="s">
        <v>2258</v>
      </c>
      <c r="K6545" s="5" t="s">
        <v>1937</v>
      </c>
      <c r="L6545" s="5"/>
      <c r="M6545" s="5">
        <v>1</v>
      </c>
      <c r="N6545" s="5" t="s">
        <v>1173</v>
      </c>
    </row>
    <row r="6546" spans="1:14" x14ac:dyDescent="0.35">
      <c r="A6546" s="5" t="s">
        <v>2159</v>
      </c>
      <c r="B6546" s="117" t="str">
        <f>IF(ISERROR(VLOOKUP($A6546, Dropdownlisten!$A$3:$F$143, 2, FALSE)), "", VLOOKUP($A6546, Dropdownlisten!$A$3:$F$143, 2, FALSE))</f>
        <v>UmweltVersorgung</v>
      </c>
      <c r="C6546" s="117">
        <f>IF(ISERROR(VLOOKUP($A6546, Dropdownlisten!$A$3:$F$143, 3, FALSE)), "", VLOOKUP($A6546, Dropdownlisten!$A$3:$F$143, 3, FALSE))</f>
        <v>1100</v>
      </c>
      <c r="D6546" s="117" t="str">
        <f>IF(ISERROR(VLOOKUP($A6546, Dropdownlisten!$A$3:$F$143, 4, FALSE)), "", VLOOKUP($A6546, Dropdownlisten!$A$3:$F$143, 4, FALSE))</f>
        <v>UmweltVersorgung</v>
      </c>
      <c r="E6546" s="117" t="str">
        <f>IF(ISERROR(VLOOKUP($A6546, Dropdownlisten!$A$3:$F$143, 5, FALSE)), "", VLOOKUP($A6546, Dropdownlisten!$A$3:$F$143, 5, FALSE))</f>
        <v>1100_002</v>
      </c>
      <c r="F6546" s="117" t="str">
        <f>IF(ISERROR(VLOOKUP($A6546, Dropdownlisten!$A$3:$F$143, 6, FALSE)), "", VLOOKUP($A6546, Dropdownlisten!$A$3:$F$143, 6, FALSE))</f>
        <v>KraftwerkFabrik</v>
      </c>
      <c r="G6546" s="117" t="str">
        <f>VLOOKUP(E6546,Datenstruktur_fuer_R!$D$2:$F$141,3,FALSE)</f>
        <v>Point</v>
      </c>
      <c r="H6546" s="120" t="s">
        <v>288</v>
      </c>
      <c r="I6546" s="26" t="s">
        <v>1341</v>
      </c>
      <c r="J6546" s="26" t="s">
        <v>2258</v>
      </c>
      <c r="K6546" s="5" t="s">
        <v>1938</v>
      </c>
      <c r="L6546" s="5"/>
      <c r="M6546" s="5">
        <v>1</v>
      </c>
      <c r="N6546" s="5" t="s">
        <v>1173</v>
      </c>
    </row>
    <row r="6547" spans="1:14" x14ac:dyDescent="0.35">
      <c r="A6547" s="5" t="s">
        <v>2159</v>
      </c>
      <c r="B6547" s="117" t="str">
        <f>IF(ISERROR(VLOOKUP($A6547, Dropdownlisten!$A$3:$F$143, 2, FALSE)), "", VLOOKUP($A6547, Dropdownlisten!$A$3:$F$143, 2, FALSE))</f>
        <v>UmweltVersorgung</v>
      </c>
      <c r="C6547" s="117">
        <f>IF(ISERROR(VLOOKUP($A6547, Dropdownlisten!$A$3:$F$143, 3, FALSE)), "", VLOOKUP($A6547, Dropdownlisten!$A$3:$F$143, 3, FALSE))</f>
        <v>1100</v>
      </c>
      <c r="D6547" s="117" t="str">
        <f>IF(ISERROR(VLOOKUP($A6547, Dropdownlisten!$A$3:$F$143, 4, FALSE)), "", VLOOKUP($A6547, Dropdownlisten!$A$3:$F$143, 4, FALSE))</f>
        <v>UmweltVersorgung</v>
      </c>
      <c r="E6547" s="117" t="str">
        <f>IF(ISERROR(VLOOKUP($A6547, Dropdownlisten!$A$3:$F$143, 5, FALSE)), "", VLOOKUP($A6547, Dropdownlisten!$A$3:$F$143, 5, FALSE))</f>
        <v>1100_002</v>
      </c>
      <c r="F6547" s="117" t="str">
        <f>IF(ISERROR(VLOOKUP($A6547, Dropdownlisten!$A$3:$F$143, 6, FALSE)), "", VLOOKUP($A6547, Dropdownlisten!$A$3:$F$143, 6, FALSE))</f>
        <v>KraftwerkFabrik</v>
      </c>
      <c r="G6547" s="117" t="str">
        <f>VLOOKUP(E6547,Datenstruktur_fuer_R!$D$2:$F$141,3,FALSE)</f>
        <v>Point</v>
      </c>
      <c r="H6547" s="120" t="s">
        <v>289</v>
      </c>
      <c r="I6547" s="26" t="s">
        <v>1341</v>
      </c>
      <c r="J6547" s="26" t="s">
        <v>2258</v>
      </c>
      <c r="K6547" s="5" t="s">
        <v>1939</v>
      </c>
      <c r="L6547" s="5"/>
      <c r="M6547" s="5">
        <v>1</v>
      </c>
      <c r="N6547" s="5" t="s">
        <v>1173</v>
      </c>
    </row>
    <row r="6548" spans="1:14" x14ac:dyDescent="0.35">
      <c r="A6548" s="5" t="s">
        <v>2159</v>
      </c>
      <c r="B6548" s="117" t="str">
        <f>IF(ISERROR(VLOOKUP($A6548, Dropdownlisten!$A$3:$F$143, 2, FALSE)), "", VLOOKUP($A6548, Dropdownlisten!$A$3:$F$143, 2, FALSE))</f>
        <v>UmweltVersorgung</v>
      </c>
      <c r="C6548" s="117">
        <f>IF(ISERROR(VLOOKUP($A6548, Dropdownlisten!$A$3:$F$143, 3, FALSE)), "", VLOOKUP($A6548, Dropdownlisten!$A$3:$F$143, 3, FALSE))</f>
        <v>1100</v>
      </c>
      <c r="D6548" s="117" t="str">
        <f>IF(ISERROR(VLOOKUP($A6548, Dropdownlisten!$A$3:$F$143, 4, FALSE)), "", VLOOKUP($A6548, Dropdownlisten!$A$3:$F$143, 4, FALSE))</f>
        <v>UmweltVersorgung</v>
      </c>
      <c r="E6548" s="117" t="str">
        <f>IF(ISERROR(VLOOKUP($A6548, Dropdownlisten!$A$3:$F$143, 5, FALSE)), "", VLOOKUP($A6548, Dropdownlisten!$A$3:$F$143, 5, FALSE))</f>
        <v>1100_002</v>
      </c>
      <c r="F6548" s="117" t="str">
        <f>IF(ISERROR(VLOOKUP($A6548, Dropdownlisten!$A$3:$F$143, 6, FALSE)), "", VLOOKUP($A6548, Dropdownlisten!$A$3:$F$143, 6, FALSE))</f>
        <v>KraftwerkFabrik</v>
      </c>
      <c r="G6548" s="117" t="str">
        <f>VLOOKUP(E6548,Datenstruktur_fuer_R!$D$2:$F$141,3,FALSE)</f>
        <v>Point</v>
      </c>
      <c r="H6548" s="120" t="s">
        <v>293</v>
      </c>
      <c r="I6548" s="26" t="s">
        <v>1341</v>
      </c>
      <c r="J6548" s="26" t="s">
        <v>2258</v>
      </c>
      <c r="K6548" s="5" t="s">
        <v>1958</v>
      </c>
      <c r="L6548" s="5"/>
      <c r="M6548" s="5">
        <v>1</v>
      </c>
      <c r="N6548" s="5" t="s">
        <v>1173</v>
      </c>
    </row>
    <row r="6549" spans="1:14" x14ac:dyDescent="0.35">
      <c r="A6549" s="5" t="s">
        <v>671</v>
      </c>
      <c r="B6549" s="117" t="str">
        <f>IF(ISERROR(VLOOKUP($A6549, Dropdownlisten!$A$3:$F$143, 2, FALSE)), "", VLOOKUP($A6549, Dropdownlisten!$A$3:$F$143, 2, FALSE))</f>
        <v>UmweltVersorgung</v>
      </c>
      <c r="C6549" s="117">
        <f>IF(ISERROR(VLOOKUP($A6549, Dropdownlisten!$A$3:$F$143, 3, FALSE)), "", VLOOKUP($A6549, Dropdownlisten!$A$3:$F$143, 3, FALSE))</f>
        <v>1100</v>
      </c>
      <c r="D6549" s="117" t="str">
        <f>IF(ISERROR(VLOOKUP($A6549, Dropdownlisten!$A$3:$F$143, 4, FALSE)), "", VLOOKUP($A6549, Dropdownlisten!$A$3:$F$143, 4, FALSE))</f>
        <v>UmweltVersorgung</v>
      </c>
      <c r="E6549" s="117" t="str">
        <f>IF(ISERROR(VLOOKUP($A6549, Dropdownlisten!$A$3:$F$143, 5, FALSE)), "", VLOOKUP($A6549, Dropdownlisten!$A$3:$F$143, 5, FALSE))</f>
        <v>1100_003</v>
      </c>
      <c r="F6549" s="117" t="str">
        <f>IF(ISERROR(VLOOKUP($A6549, Dropdownlisten!$A$3:$F$143, 6, FALSE)), "", VLOOKUP($A6549, Dropdownlisten!$A$3:$F$143, 6, FALSE))</f>
        <v>Deponie</v>
      </c>
      <c r="G6549" s="117" t="str">
        <f>VLOOKUP(E6549,Datenstruktur_fuer_R!$D$2:$F$141,3,FALSE)</f>
        <v>Point</v>
      </c>
      <c r="H6549" s="120" t="s">
        <v>689</v>
      </c>
      <c r="I6549" s="26" t="s">
        <v>1341</v>
      </c>
      <c r="J6549" s="26" t="s">
        <v>2258</v>
      </c>
      <c r="K6549" s="5" t="s">
        <v>1958</v>
      </c>
      <c r="L6549" s="5" t="s">
        <v>2160</v>
      </c>
      <c r="M6549" s="5">
        <v>1</v>
      </c>
      <c r="N6549" s="5" t="s">
        <v>1173</v>
      </c>
    </row>
    <row r="6550" spans="1:14" x14ac:dyDescent="0.35">
      <c r="A6550" s="5" t="s">
        <v>671</v>
      </c>
      <c r="B6550" s="117" t="str">
        <f>IF(ISERROR(VLOOKUP($A6550, Dropdownlisten!$A$3:$F$143, 2, FALSE)), "", VLOOKUP($A6550, Dropdownlisten!$A$3:$F$143, 2, FALSE))</f>
        <v>UmweltVersorgung</v>
      </c>
      <c r="C6550" s="117">
        <f>IF(ISERROR(VLOOKUP($A6550, Dropdownlisten!$A$3:$F$143, 3, FALSE)), "", VLOOKUP($A6550, Dropdownlisten!$A$3:$F$143, 3, FALSE))</f>
        <v>1100</v>
      </c>
      <c r="D6550" s="117" t="str">
        <f>IF(ISERROR(VLOOKUP($A6550, Dropdownlisten!$A$3:$F$143, 4, FALSE)), "", VLOOKUP($A6550, Dropdownlisten!$A$3:$F$143, 4, FALSE))</f>
        <v>UmweltVersorgung</v>
      </c>
      <c r="E6550" s="117" t="str">
        <f>IF(ISERROR(VLOOKUP($A6550, Dropdownlisten!$A$3:$F$143, 5, FALSE)), "", VLOOKUP($A6550, Dropdownlisten!$A$3:$F$143, 5, FALSE))</f>
        <v>1100_003</v>
      </c>
      <c r="F6550" s="117" t="str">
        <f>IF(ISERROR(VLOOKUP($A6550, Dropdownlisten!$A$3:$F$143, 6, FALSE)), "", VLOOKUP($A6550, Dropdownlisten!$A$3:$F$143, 6, FALSE))</f>
        <v>Deponie</v>
      </c>
      <c r="G6550" s="117" t="str">
        <f>VLOOKUP(E6550,Datenstruktur_fuer_R!$D$2:$F$141,3,FALSE)</f>
        <v>Point</v>
      </c>
      <c r="H6550" s="120" t="s">
        <v>290</v>
      </c>
      <c r="I6550" s="26" t="s">
        <v>1341</v>
      </c>
      <c r="J6550" s="26" t="s">
        <v>2258</v>
      </c>
      <c r="K6550" s="5" t="s">
        <v>1936</v>
      </c>
      <c r="L6550" s="5"/>
      <c r="M6550" s="5">
        <v>1</v>
      </c>
      <c r="N6550" s="5" t="s">
        <v>1173</v>
      </c>
    </row>
    <row r="6551" spans="1:14" x14ac:dyDescent="0.35">
      <c r="A6551" s="5" t="s">
        <v>671</v>
      </c>
      <c r="B6551" s="117" t="str">
        <f>IF(ISERROR(VLOOKUP($A6551, Dropdownlisten!$A$3:$F$143, 2, FALSE)), "", VLOOKUP($A6551, Dropdownlisten!$A$3:$F$143, 2, FALSE))</f>
        <v>UmweltVersorgung</v>
      </c>
      <c r="C6551" s="117">
        <f>IF(ISERROR(VLOOKUP($A6551, Dropdownlisten!$A$3:$F$143, 3, FALSE)), "", VLOOKUP($A6551, Dropdownlisten!$A$3:$F$143, 3, FALSE))</f>
        <v>1100</v>
      </c>
      <c r="D6551" s="117" t="str">
        <f>IF(ISERROR(VLOOKUP($A6551, Dropdownlisten!$A$3:$F$143, 4, FALSE)), "", VLOOKUP($A6551, Dropdownlisten!$A$3:$F$143, 4, FALSE))</f>
        <v>UmweltVersorgung</v>
      </c>
      <c r="E6551" s="117" t="str">
        <f>IF(ISERROR(VLOOKUP($A6551, Dropdownlisten!$A$3:$F$143, 5, FALSE)), "", VLOOKUP($A6551, Dropdownlisten!$A$3:$F$143, 5, FALSE))</f>
        <v>1100_003</v>
      </c>
      <c r="F6551" s="117" t="str">
        <f>IF(ISERROR(VLOOKUP($A6551, Dropdownlisten!$A$3:$F$143, 6, FALSE)), "", VLOOKUP($A6551, Dropdownlisten!$A$3:$F$143, 6, FALSE))</f>
        <v>Deponie</v>
      </c>
      <c r="G6551" s="117" t="str">
        <f>VLOOKUP(E6551,Datenstruktur_fuer_R!$D$2:$F$141,3,FALSE)</f>
        <v>Point</v>
      </c>
      <c r="H6551" s="120" t="s">
        <v>291</v>
      </c>
      <c r="I6551" s="26" t="s">
        <v>1341</v>
      </c>
      <c r="J6551" s="26" t="s">
        <v>2258</v>
      </c>
      <c r="K6551" s="5" t="s">
        <v>1937</v>
      </c>
      <c r="L6551" s="5"/>
      <c r="M6551" s="5">
        <v>1</v>
      </c>
      <c r="N6551" s="5" t="s">
        <v>1173</v>
      </c>
    </row>
    <row r="6552" spans="1:14" x14ac:dyDescent="0.35">
      <c r="A6552" s="5" t="s">
        <v>671</v>
      </c>
      <c r="B6552" s="117" t="str">
        <f>IF(ISERROR(VLOOKUP($A6552, Dropdownlisten!$A$3:$F$143, 2, FALSE)), "", VLOOKUP($A6552, Dropdownlisten!$A$3:$F$143, 2, FALSE))</f>
        <v>UmweltVersorgung</v>
      </c>
      <c r="C6552" s="117">
        <f>IF(ISERROR(VLOOKUP($A6552, Dropdownlisten!$A$3:$F$143, 3, FALSE)), "", VLOOKUP($A6552, Dropdownlisten!$A$3:$F$143, 3, FALSE))</f>
        <v>1100</v>
      </c>
      <c r="D6552" s="117" t="str">
        <f>IF(ISERROR(VLOOKUP($A6552, Dropdownlisten!$A$3:$F$143, 4, FALSE)), "", VLOOKUP($A6552, Dropdownlisten!$A$3:$F$143, 4, FALSE))</f>
        <v>UmweltVersorgung</v>
      </c>
      <c r="E6552" s="117" t="str">
        <f>IF(ISERROR(VLOOKUP($A6552, Dropdownlisten!$A$3:$F$143, 5, FALSE)), "", VLOOKUP($A6552, Dropdownlisten!$A$3:$F$143, 5, FALSE))</f>
        <v>1100_003</v>
      </c>
      <c r="F6552" s="117" t="str">
        <f>IF(ISERROR(VLOOKUP($A6552, Dropdownlisten!$A$3:$F$143, 6, FALSE)), "", VLOOKUP($A6552, Dropdownlisten!$A$3:$F$143, 6, FALSE))</f>
        <v>Deponie</v>
      </c>
      <c r="G6552" s="117" t="str">
        <f>VLOOKUP(E6552,Datenstruktur_fuer_R!$D$2:$F$141,3,FALSE)</f>
        <v>Point</v>
      </c>
      <c r="H6552" s="120" t="s">
        <v>288</v>
      </c>
      <c r="I6552" s="26" t="s">
        <v>1341</v>
      </c>
      <c r="J6552" s="26" t="s">
        <v>2258</v>
      </c>
      <c r="K6552" s="5" t="s">
        <v>1938</v>
      </c>
      <c r="L6552" s="5"/>
      <c r="M6552" s="5">
        <v>1</v>
      </c>
      <c r="N6552" s="5" t="s">
        <v>1173</v>
      </c>
    </row>
    <row r="6553" spans="1:14" x14ac:dyDescent="0.35">
      <c r="A6553" s="5" t="s">
        <v>671</v>
      </c>
      <c r="B6553" s="117" t="str">
        <f>IF(ISERROR(VLOOKUP($A6553, Dropdownlisten!$A$3:$F$143, 2, FALSE)), "", VLOOKUP($A6553, Dropdownlisten!$A$3:$F$143, 2, FALSE))</f>
        <v>UmweltVersorgung</v>
      </c>
      <c r="C6553" s="117">
        <f>IF(ISERROR(VLOOKUP($A6553, Dropdownlisten!$A$3:$F$143, 3, FALSE)), "", VLOOKUP($A6553, Dropdownlisten!$A$3:$F$143, 3, FALSE))</f>
        <v>1100</v>
      </c>
      <c r="D6553" s="117" t="str">
        <f>IF(ISERROR(VLOOKUP($A6553, Dropdownlisten!$A$3:$F$143, 4, FALSE)), "", VLOOKUP($A6553, Dropdownlisten!$A$3:$F$143, 4, FALSE))</f>
        <v>UmweltVersorgung</v>
      </c>
      <c r="E6553" s="117" t="str">
        <f>IF(ISERROR(VLOOKUP($A6553, Dropdownlisten!$A$3:$F$143, 5, FALSE)), "", VLOOKUP($A6553, Dropdownlisten!$A$3:$F$143, 5, FALSE))</f>
        <v>1100_003</v>
      </c>
      <c r="F6553" s="117" t="str">
        <f>IF(ISERROR(VLOOKUP($A6553, Dropdownlisten!$A$3:$F$143, 6, FALSE)), "", VLOOKUP($A6553, Dropdownlisten!$A$3:$F$143, 6, FALSE))</f>
        <v>Deponie</v>
      </c>
      <c r="G6553" s="117" t="str">
        <f>VLOOKUP(E6553,Datenstruktur_fuer_R!$D$2:$F$141,3,FALSE)</f>
        <v>Point</v>
      </c>
      <c r="H6553" s="120" t="s">
        <v>289</v>
      </c>
      <c r="I6553" s="26" t="s">
        <v>1341</v>
      </c>
      <c r="J6553" s="26" t="s">
        <v>2258</v>
      </c>
      <c r="K6553" s="5" t="s">
        <v>1939</v>
      </c>
      <c r="L6553" s="5"/>
      <c r="M6553" s="5">
        <v>1</v>
      </c>
      <c r="N6553" s="5" t="s">
        <v>1173</v>
      </c>
    </row>
    <row r="6554" spans="1:14" x14ac:dyDescent="0.35">
      <c r="A6554" s="5" t="s">
        <v>671</v>
      </c>
      <c r="B6554" s="117" t="str">
        <f>IF(ISERROR(VLOOKUP($A6554, Dropdownlisten!$A$3:$F$143, 2, FALSE)), "", VLOOKUP($A6554, Dropdownlisten!$A$3:$F$143, 2, FALSE))</f>
        <v>UmweltVersorgung</v>
      </c>
      <c r="C6554" s="117">
        <f>IF(ISERROR(VLOOKUP($A6554, Dropdownlisten!$A$3:$F$143, 3, FALSE)), "", VLOOKUP($A6554, Dropdownlisten!$A$3:$F$143, 3, FALSE))</f>
        <v>1100</v>
      </c>
      <c r="D6554" s="117" t="str">
        <f>IF(ISERROR(VLOOKUP($A6554, Dropdownlisten!$A$3:$F$143, 4, FALSE)), "", VLOOKUP($A6554, Dropdownlisten!$A$3:$F$143, 4, FALSE))</f>
        <v>UmweltVersorgung</v>
      </c>
      <c r="E6554" s="117" t="str">
        <f>IF(ISERROR(VLOOKUP($A6554, Dropdownlisten!$A$3:$F$143, 5, FALSE)), "", VLOOKUP($A6554, Dropdownlisten!$A$3:$F$143, 5, FALSE))</f>
        <v>1100_003</v>
      </c>
      <c r="F6554" s="117" t="str">
        <f>IF(ISERROR(VLOOKUP($A6554, Dropdownlisten!$A$3:$F$143, 6, FALSE)), "", VLOOKUP($A6554, Dropdownlisten!$A$3:$F$143, 6, FALSE))</f>
        <v>Deponie</v>
      </c>
      <c r="G6554" s="117" t="str">
        <f>VLOOKUP(E6554,Datenstruktur_fuer_R!$D$2:$F$141,3,FALSE)</f>
        <v>Point</v>
      </c>
      <c r="H6554" s="120" t="s">
        <v>293</v>
      </c>
      <c r="I6554" s="26" t="s">
        <v>1341</v>
      </c>
      <c r="J6554" s="26" t="s">
        <v>2258</v>
      </c>
      <c r="K6554" s="5" t="s">
        <v>1958</v>
      </c>
      <c r="L6554" s="5"/>
      <c r="M6554" s="5">
        <v>1</v>
      </c>
      <c r="N6554" s="5" t="s">
        <v>1173</v>
      </c>
    </row>
    <row r="6555" spans="1:14" x14ac:dyDescent="0.35">
      <c r="A6555" s="5" t="s">
        <v>731</v>
      </c>
      <c r="B6555" s="117" t="str">
        <f>IF(ISERROR(VLOOKUP($A6555, Dropdownlisten!$A$3:$F$143, 2, FALSE)), "", VLOOKUP($A6555, Dropdownlisten!$A$3:$F$143, 2, FALSE))</f>
        <v>POI</v>
      </c>
      <c r="C6555" s="117">
        <f>IF(ISERROR(VLOOKUP($A6555, Dropdownlisten!$A$3:$F$143, 3, FALSE)), "", VLOOKUP($A6555, Dropdownlisten!$A$3:$F$143, 3, FALSE))</f>
        <v>3000</v>
      </c>
      <c r="D6555" s="117" t="str">
        <f>IF(ISERROR(VLOOKUP($A6555, Dropdownlisten!$A$3:$F$143, 4, FALSE)), "", VLOOKUP($A6555, Dropdownlisten!$A$3:$F$143, 4, FALSE))</f>
        <v>BildungBetreuung</v>
      </c>
      <c r="E6555" s="117" t="str">
        <f>IF(ISERROR(VLOOKUP($A6555, Dropdownlisten!$A$3:$F$143, 5, FALSE)), "", VLOOKUP($A6555, Dropdownlisten!$A$3:$F$143, 5, FALSE))</f>
        <v>3000_008</v>
      </c>
      <c r="F6555" s="117" t="str">
        <f>IF(ISERROR(VLOOKUP($A6555, Dropdownlisten!$A$3:$F$143, 6, FALSE)), "", VLOOKUP($A6555, Dropdownlisten!$A$3:$F$143, 6, FALSE))</f>
        <v>Volkshochschule</v>
      </c>
      <c r="G6555" s="117" t="str">
        <f>VLOOKUP(E6555,Datenstruktur_fuer_R!$D$2:$F$141,3,FALSE)</f>
        <v>Point</v>
      </c>
      <c r="H6555" s="120" t="s">
        <v>689</v>
      </c>
      <c r="I6555" s="26" t="s">
        <v>1341</v>
      </c>
      <c r="J6555" s="26" t="s">
        <v>2259</v>
      </c>
      <c r="K6555" s="5" t="s">
        <v>1958</v>
      </c>
      <c r="L6555" s="5" t="s">
        <v>167</v>
      </c>
      <c r="M6555" s="5">
        <v>1</v>
      </c>
      <c r="N6555" s="5" t="s">
        <v>1173</v>
      </c>
    </row>
    <row r="6556" spans="1:14" x14ac:dyDescent="0.35">
      <c r="A6556" s="5" t="s">
        <v>731</v>
      </c>
      <c r="B6556" s="117" t="str">
        <f>IF(ISERROR(VLOOKUP($A6556, Dropdownlisten!$A$3:$F$143, 2, FALSE)), "", VLOOKUP($A6556, Dropdownlisten!$A$3:$F$143, 2, FALSE))</f>
        <v>POI</v>
      </c>
      <c r="C6556" s="117">
        <f>IF(ISERROR(VLOOKUP($A6556, Dropdownlisten!$A$3:$F$143, 3, FALSE)), "", VLOOKUP($A6556, Dropdownlisten!$A$3:$F$143, 3, FALSE))</f>
        <v>3000</v>
      </c>
      <c r="D6556" s="117" t="str">
        <f>IF(ISERROR(VLOOKUP($A6556, Dropdownlisten!$A$3:$F$143, 4, FALSE)), "", VLOOKUP($A6556, Dropdownlisten!$A$3:$F$143, 4, FALSE))</f>
        <v>BildungBetreuung</v>
      </c>
      <c r="E6556" s="117" t="str">
        <f>IF(ISERROR(VLOOKUP($A6556, Dropdownlisten!$A$3:$F$143, 5, FALSE)), "", VLOOKUP($A6556, Dropdownlisten!$A$3:$F$143, 5, FALSE))</f>
        <v>3000_008</v>
      </c>
      <c r="F6556" s="117" t="str">
        <f>IF(ISERROR(VLOOKUP($A6556, Dropdownlisten!$A$3:$F$143, 6, FALSE)), "", VLOOKUP($A6556, Dropdownlisten!$A$3:$F$143, 6, FALSE))</f>
        <v>Volkshochschule</v>
      </c>
      <c r="G6556" s="117" t="str">
        <f>VLOOKUP(E6556,Datenstruktur_fuer_R!$D$2:$F$141,3,FALSE)</f>
        <v>Point</v>
      </c>
      <c r="H6556" s="120" t="s">
        <v>290</v>
      </c>
      <c r="I6556" s="26" t="s">
        <v>1341</v>
      </c>
      <c r="J6556" s="26" t="s">
        <v>2259</v>
      </c>
      <c r="K6556" s="5" t="s">
        <v>1936</v>
      </c>
      <c r="L6556" s="5"/>
      <c r="M6556" s="5">
        <v>1</v>
      </c>
      <c r="N6556" s="5" t="s">
        <v>1173</v>
      </c>
    </row>
    <row r="6557" spans="1:14" x14ac:dyDescent="0.35">
      <c r="A6557" s="5" t="s">
        <v>731</v>
      </c>
      <c r="B6557" s="117" t="str">
        <f>IF(ISERROR(VLOOKUP($A6557, Dropdownlisten!$A$3:$F$143, 2, FALSE)), "", VLOOKUP($A6557, Dropdownlisten!$A$3:$F$143, 2, FALSE))</f>
        <v>POI</v>
      </c>
      <c r="C6557" s="117">
        <f>IF(ISERROR(VLOOKUP($A6557, Dropdownlisten!$A$3:$F$143, 3, FALSE)), "", VLOOKUP($A6557, Dropdownlisten!$A$3:$F$143, 3, FALSE))</f>
        <v>3000</v>
      </c>
      <c r="D6557" s="117" t="str">
        <f>IF(ISERROR(VLOOKUP($A6557, Dropdownlisten!$A$3:$F$143, 4, FALSE)), "", VLOOKUP($A6557, Dropdownlisten!$A$3:$F$143, 4, FALSE))</f>
        <v>BildungBetreuung</v>
      </c>
      <c r="E6557" s="117" t="str">
        <f>IF(ISERROR(VLOOKUP($A6557, Dropdownlisten!$A$3:$F$143, 5, FALSE)), "", VLOOKUP($A6557, Dropdownlisten!$A$3:$F$143, 5, FALSE))</f>
        <v>3000_008</v>
      </c>
      <c r="F6557" s="117" t="str">
        <f>IF(ISERROR(VLOOKUP($A6557, Dropdownlisten!$A$3:$F$143, 6, FALSE)), "", VLOOKUP($A6557, Dropdownlisten!$A$3:$F$143, 6, FALSE))</f>
        <v>Volkshochschule</v>
      </c>
      <c r="G6557" s="117" t="str">
        <f>VLOOKUP(E6557,Datenstruktur_fuer_R!$D$2:$F$141,3,FALSE)</f>
        <v>Point</v>
      </c>
      <c r="H6557" s="120" t="s">
        <v>291</v>
      </c>
      <c r="I6557" s="26" t="s">
        <v>1341</v>
      </c>
      <c r="J6557" s="26" t="s">
        <v>2259</v>
      </c>
      <c r="K6557" s="5" t="s">
        <v>1937</v>
      </c>
      <c r="L6557" s="5"/>
      <c r="M6557" s="5">
        <v>1</v>
      </c>
      <c r="N6557" s="5" t="s">
        <v>1173</v>
      </c>
    </row>
    <row r="6558" spans="1:14" x14ac:dyDescent="0.35">
      <c r="A6558" s="5" t="s">
        <v>731</v>
      </c>
      <c r="B6558" s="117" t="str">
        <f>IF(ISERROR(VLOOKUP($A6558, Dropdownlisten!$A$3:$F$143, 2, FALSE)), "", VLOOKUP($A6558, Dropdownlisten!$A$3:$F$143, 2, FALSE))</f>
        <v>POI</v>
      </c>
      <c r="C6558" s="117">
        <f>IF(ISERROR(VLOOKUP($A6558, Dropdownlisten!$A$3:$F$143, 3, FALSE)), "", VLOOKUP($A6558, Dropdownlisten!$A$3:$F$143, 3, FALSE))</f>
        <v>3000</v>
      </c>
      <c r="D6558" s="117" t="str">
        <f>IF(ISERROR(VLOOKUP($A6558, Dropdownlisten!$A$3:$F$143, 4, FALSE)), "", VLOOKUP($A6558, Dropdownlisten!$A$3:$F$143, 4, FALSE))</f>
        <v>BildungBetreuung</v>
      </c>
      <c r="E6558" s="117" t="str">
        <f>IF(ISERROR(VLOOKUP($A6558, Dropdownlisten!$A$3:$F$143, 5, FALSE)), "", VLOOKUP($A6558, Dropdownlisten!$A$3:$F$143, 5, FALSE))</f>
        <v>3000_008</v>
      </c>
      <c r="F6558" s="117" t="str">
        <f>IF(ISERROR(VLOOKUP($A6558, Dropdownlisten!$A$3:$F$143, 6, FALSE)), "", VLOOKUP($A6558, Dropdownlisten!$A$3:$F$143, 6, FALSE))</f>
        <v>Volkshochschule</v>
      </c>
      <c r="G6558" s="117" t="str">
        <f>VLOOKUP(E6558,Datenstruktur_fuer_R!$D$2:$F$141,3,FALSE)</f>
        <v>Point</v>
      </c>
      <c r="H6558" s="120" t="s">
        <v>288</v>
      </c>
      <c r="I6558" s="26" t="s">
        <v>1341</v>
      </c>
      <c r="J6558" s="26" t="s">
        <v>2259</v>
      </c>
      <c r="K6558" s="5" t="s">
        <v>1938</v>
      </c>
      <c r="L6558" s="5"/>
      <c r="M6558" s="5">
        <v>1</v>
      </c>
      <c r="N6558" s="5" t="s">
        <v>1173</v>
      </c>
    </row>
    <row r="6559" spans="1:14" x14ac:dyDescent="0.35">
      <c r="A6559" s="5" t="s">
        <v>731</v>
      </c>
      <c r="B6559" s="117" t="str">
        <f>IF(ISERROR(VLOOKUP($A6559, Dropdownlisten!$A$3:$F$143, 2, FALSE)), "", VLOOKUP($A6559, Dropdownlisten!$A$3:$F$143, 2, FALSE))</f>
        <v>POI</v>
      </c>
      <c r="C6559" s="117">
        <f>IF(ISERROR(VLOOKUP($A6559, Dropdownlisten!$A$3:$F$143, 3, FALSE)), "", VLOOKUP($A6559, Dropdownlisten!$A$3:$F$143, 3, FALSE))</f>
        <v>3000</v>
      </c>
      <c r="D6559" s="117" t="str">
        <f>IF(ISERROR(VLOOKUP($A6559, Dropdownlisten!$A$3:$F$143, 4, FALSE)), "", VLOOKUP($A6559, Dropdownlisten!$A$3:$F$143, 4, FALSE))</f>
        <v>BildungBetreuung</v>
      </c>
      <c r="E6559" s="117" t="str">
        <f>IF(ISERROR(VLOOKUP($A6559, Dropdownlisten!$A$3:$F$143, 5, FALSE)), "", VLOOKUP($A6559, Dropdownlisten!$A$3:$F$143, 5, FALSE))</f>
        <v>3000_008</v>
      </c>
      <c r="F6559" s="117" t="str">
        <f>IF(ISERROR(VLOOKUP($A6559, Dropdownlisten!$A$3:$F$143, 6, FALSE)), "", VLOOKUP($A6559, Dropdownlisten!$A$3:$F$143, 6, FALSE))</f>
        <v>Volkshochschule</v>
      </c>
      <c r="G6559" s="117" t="str">
        <f>VLOOKUP(E6559,Datenstruktur_fuer_R!$D$2:$F$141,3,FALSE)</f>
        <v>Point</v>
      </c>
      <c r="H6559" s="120" t="s">
        <v>289</v>
      </c>
      <c r="I6559" s="26" t="s">
        <v>1341</v>
      </c>
      <c r="J6559" s="26" t="s">
        <v>2259</v>
      </c>
      <c r="K6559" s="5" t="s">
        <v>1939</v>
      </c>
      <c r="L6559" s="5"/>
      <c r="M6559" s="5">
        <v>1</v>
      </c>
      <c r="N6559" s="5" t="s">
        <v>1173</v>
      </c>
    </row>
    <row r="6560" spans="1:14" x14ac:dyDescent="0.35">
      <c r="A6560" s="5" t="s">
        <v>731</v>
      </c>
      <c r="B6560" s="117" t="str">
        <f>IF(ISERROR(VLOOKUP($A6560, Dropdownlisten!$A$3:$F$143, 2, FALSE)), "", VLOOKUP($A6560, Dropdownlisten!$A$3:$F$143, 2, FALSE))</f>
        <v>POI</v>
      </c>
      <c r="C6560" s="117">
        <f>IF(ISERROR(VLOOKUP($A6560, Dropdownlisten!$A$3:$F$143, 3, FALSE)), "", VLOOKUP($A6560, Dropdownlisten!$A$3:$F$143, 3, FALSE))</f>
        <v>3000</v>
      </c>
      <c r="D6560" s="117" t="str">
        <f>IF(ISERROR(VLOOKUP($A6560, Dropdownlisten!$A$3:$F$143, 4, FALSE)), "", VLOOKUP($A6560, Dropdownlisten!$A$3:$F$143, 4, FALSE))</f>
        <v>BildungBetreuung</v>
      </c>
      <c r="E6560" s="117" t="str">
        <f>IF(ISERROR(VLOOKUP($A6560, Dropdownlisten!$A$3:$F$143, 5, FALSE)), "", VLOOKUP($A6560, Dropdownlisten!$A$3:$F$143, 5, FALSE))</f>
        <v>3000_008</v>
      </c>
      <c r="F6560" s="117" t="str">
        <f>IF(ISERROR(VLOOKUP($A6560, Dropdownlisten!$A$3:$F$143, 6, FALSE)), "", VLOOKUP($A6560, Dropdownlisten!$A$3:$F$143, 6, FALSE))</f>
        <v>Volkshochschule</v>
      </c>
      <c r="G6560" s="117" t="str">
        <f>VLOOKUP(E6560,Datenstruktur_fuer_R!$D$2:$F$141,3,FALSE)</f>
        <v>Point</v>
      </c>
      <c r="H6560" s="120" t="s">
        <v>293</v>
      </c>
      <c r="I6560" s="26" t="s">
        <v>1341</v>
      </c>
      <c r="J6560" s="26" t="s">
        <v>2259</v>
      </c>
      <c r="K6560" s="5" t="s">
        <v>1958</v>
      </c>
      <c r="L6560" s="5"/>
      <c r="M6560" s="5">
        <v>1</v>
      </c>
      <c r="N6560" s="5" t="s">
        <v>1173</v>
      </c>
    </row>
    <row r="6561" spans="1:14" x14ac:dyDescent="0.35">
      <c r="A6561" s="5" t="s">
        <v>703</v>
      </c>
      <c r="B6561" s="117" t="str">
        <f>IF(ISERROR(VLOOKUP($A6561, Dropdownlisten!$A$3:$F$143, 2, FALSE)), "", VLOOKUP($A6561, Dropdownlisten!$A$3:$F$143, 2, FALSE))</f>
        <v>POI</v>
      </c>
      <c r="C6561" s="117">
        <f>IF(ISERROR(VLOOKUP($A6561, Dropdownlisten!$A$3:$F$143, 3, FALSE)), "", VLOOKUP($A6561, Dropdownlisten!$A$3:$F$143, 3, FALSE))</f>
        <v>6000</v>
      </c>
      <c r="D6561" s="117" t="str">
        <f>IF(ISERROR(VLOOKUP($A6561, Dropdownlisten!$A$3:$F$143, 4, FALSE)), "", VLOOKUP($A6561, Dropdownlisten!$A$3:$F$143, 4, FALSE))</f>
        <v>UnterhaltungSportNaherholung</v>
      </c>
      <c r="E6561" s="117" t="str">
        <f>IF(ISERROR(VLOOKUP($A6561, Dropdownlisten!$A$3:$F$143, 5, FALSE)), "", VLOOKUP($A6561, Dropdownlisten!$A$3:$F$143, 5, FALSE))</f>
        <v>6000_011</v>
      </c>
      <c r="F6561" s="117" t="str">
        <f>IF(ISERROR(VLOOKUP($A6561, Dropdownlisten!$A$3:$F$143, 6, FALSE)), "", VLOOKUP($A6561, Dropdownlisten!$A$3:$F$143, 6, FALSE))</f>
        <v>Park</v>
      </c>
      <c r="G6561" s="117" t="str">
        <f>VLOOKUP(E6561,Datenstruktur_fuer_R!$D$2:$F$141,3,FALSE)</f>
        <v>Point</v>
      </c>
      <c r="H6561" s="120" t="s">
        <v>689</v>
      </c>
      <c r="I6561" s="26" t="s">
        <v>1341</v>
      </c>
      <c r="J6561" s="26" t="s">
        <v>2260</v>
      </c>
      <c r="K6561" s="5" t="s">
        <v>1958</v>
      </c>
      <c r="L6561" s="5" t="s">
        <v>2161</v>
      </c>
      <c r="M6561" s="5">
        <v>1</v>
      </c>
      <c r="N6561" s="5" t="s">
        <v>1173</v>
      </c>
    </row>
    <row r="6562" spans="1:14" x14ac:dyDescent="0.35">
      <c r="A6562" s="5" t="s">
        <v>703</v>
      </c>
      <c r="B6562" s="117" t="str">
        <f>IF(ISERROR(VLOOKUP($A6562, Dropdownlisten!$A$3:$F$143, 2, FALSE)), "", VLOOKUP($A6562, Dropdownlisten!$A$3:$F$143, 2, FALSE))</f>
        <v>POI</v>
      </c>
      <c r="C6562" s="117">
        <f>IF(ISERROR(VLOOKUP($A6562, Dropdownlisten!$A$3:$F$143, 3, FALSE)), "", VLOOKUP($A6562, Dropdownlisten!$A$3:$F$143, 3, FALSE))</f>
        <v>6000</v>
      </c>
      <c r="D6562" s="117" t="str">
        <f>IF(ISERROR(VLOOKUP($A6562, Dropdownlisten!$A$3:$F$143, 4, FALSE)), "", VLOOKUP($A6562, Dropdownlisten!$A$3:$F$143, 4, FALSE))</f>
        <v>UnterhaltungSportNaherholung</v>
      </c>
      <c r="E6562" s="117" t="str">
        <f>IF(ISERROR(VLOOKUP($A6562, Dropdownlisten!$A$3:$F$143, 5, FALSE)), "", VLOOKUP($A6562, Dropdownlisten!$A$3:$F$143, 5, FALSE))</f>
        <v>6000_011</v>
      </c>
      <c r="F6562" s="117" t="str">
        <f>IF(ISERROR(VLOOKUP($A6562, Dropdownlisten!$A$3:$F$143, 6, FALSE)), "", VLOOKUP($A6562, Dropdownlisten!$A$3:$F$143, 6, FALSE))</f>
        <v>Park</v>
      </c>
      <c r="G6562" s="117" t="str">
        <f>VLOOKUP(E6562,Datenstruktur_fuer_R!$D$2:$F$141,3,FALSE)</f>
        <v>Point</v>
      </c>
      <c r="H6562" s="120" t="s">
        <v>689</v>
      </c>
      <c r="I6562" s="26" t="s">
        <v>1341</v>
      </c>
      <c r="J6562" s="26" t="s">
        <v>2260</v>
      </c>
      <c r="K6562" s="5" t="s">
        <v>1958</v>
      </c>
      <c r="L6562" s="5" t="s">
        <v>2162</v>
      </c>
      <c r="M6562" s="5">
        <v>1</v>
      </c>
      <c r="N6562" s="5" t="s">
        <v>1173</v>
      </c>
    </row>
    <row r="6563" spans="1:14" x14ac:dyDescent="0.35">
      <c r="A6563" s="5" t="s">
        <v>703</v>
      </c>
      <c r="B6563" s="117" t="str">
        <f>IF(ISERROR(VLOOKUP($A6563, Dropdownlisten!$A$3:$F$143, 2, FALSE)), "", VLOOKUP($A6563, Dropdownlisten!$A$3:$F$143, 2, FALSE))</f>
        <v>POI</v>
      </c>
      <c r="C6563" s="117">
        <f>IF(ISERROR(VLOOKUP($A6563, Dropdownlisten!$A$3:$F$143, 3, FALSE)), "", VLOOKUP($A6563, Dropdownlisten!$A$3:$F$143, 3, FALSE))</f>
        <v>6000</v>
      </c>
      <c r="D6563" s="117" t="str">
        <f>IF(ISERROR(VLOOKUP($A6563, Dropdownlisten!$A$3:$F$143, 4, FALSE)), "", VLOOKUP($A6563, Dropdownlisten!$A$3:$F$143, 4, FALSE))</f>
        <v>UnterhaltungSportNaherholung</v>
      </c>
      <c r="E6563" s="117" t="str">
        <f>IF(ISERROR(VLOOKUP($A6563, Dropdownlisten!$A$3:$F$143, 5, FALSE)), "", VLOOKUP($A6563, Dropdownlisten!$A$3:$F$143, 5, FALSE))</f>
        <v>6000_011</v>
      </c>
      <c r="F6563" s="117" t="str">
        <f>IF(ISERROR(VLOOKUP($A6563, Dropdownlisten!$A$3:$F$143, 6, FALSE)), "", VLOOKUP($A6563, Dropdownlisten!$A$3:$F$143, 6, FALSE))</f>
        <v>Park</v>
      </c>
      <c r="G6563" s="117" t="str">
        <f>VLOOKUP(E6563,Datenstruktur_fuer_R!$D$2:$F$141,3,FALSE)</f>
        <v>Point</v>
      </c>
      <c r="H6563" s="120" t="s">
        <v>689</v>
      </c>
      <c r="I6563" s="26" t="s">
        <v>1341</v>
      </c>
      <c r="J6563" s="26" t="s">
        <v>2260</v>
      </c>
      <c r="K6563" s="5" t="s">
        <v>1958</v>
      </c>
      <c r="L6563" s="5" t="s">
        <v>2163</v>
      </c>
      <c r="M6563" s="5">
        <v>1</v>
      </c>
      <c r="N6563" s="5" t="s">
        <v>1173</v>
      </c>
    </row>
    <row r="6564" spans="1:14" x14ac:dyDescent="0.35">
      <c r="A6564" s="5" t="s">
        <v>703</v>
      </c>
      <c r="B6564" s="117" t="str">
        <f>IF(ISERROR(VLOOKUP($A6564, Dropdownlisten!$A$3:$F$143, 2, FALSE)), "", VLOOKUP($A6564, Dropdownlisten!$A$3:$F$143, 2, FALSE))</f>
        <v>POI</v>
      </c>
      <c r="C6564" s="117">
        <f>IF(ISERROR(VLOOKUP($A6564, Dropdownlisten!$A$3:$F$143, 3, FALSE)), "", VLOOKUP($A6564, Dropdownlisten!$A$3:$F$143, 3, FALSE))</f>
        <v>6000</v>
      </c>
      <c r="D6564" s="117" t="str">
        <f>IF(ISERROR(VLOOKUP($A6564, Dropdownlisten!$A$3:$F$143, 4, FALSE)), "", VLOOKUP($A6564, Dropdownlisten!$A$3:$F$143, 4, FALSE))</f>
        <v>UnterhaltungSportNaherholung</v>
      </c>
      <c r="E6564" s="117" t="str">
        <f>IF(ISERROR(VLOOKUP($A6564, Dropdownlisten!$A$3:$F$143, 5, FALSE)), "", VLOOKUP($A6564, Dropdownlisten!$A$3:$F$143, 5, FALSE))</f>
        <v>6000_011</v>
      </c>
      <c r="F6564" s="117" t="str">
        <f>IF(ISERROR(VLOOKUP($A6564, Dropdownlisten!$A$3:$F$143, 6, FALSE)), "", VLOOKUP($A6564, Dropdownlisten!$A$3:$F$143, 6, FALSE))</f>
        <v>Park</v>
      </c>
      <c r="G6564" s="117" t="str">
        <f>VLOOKUP(E6564,Datenstruktur_fuer_R!$D$2:$F$141,3,FALSE)</f>
        <v>Point</v>
      </c>
      <c r="H6564" s="120" t="s">
        <v>689</v>
      </c>
      <c r="I6564" s="26" t="s">
        <v>1341</v>
      </c>
      <c r="J6564" s="26" t="s">
        <v>2260</v>
      </c>
      <c r="K6564" s="5" t="s">
        <v>1958</v>
      </c>
      <c r="L6564" s="5" t="s">
        <v>2164</v>
      </c>
      <c r="M6564" s="5">
        <v>1</v>
      </c>
      <c r="N6564" s="5" t="s">
        <v>1173</v>
      </c>
    </row>
    <row r="6565" spans="1:14" x14ac:dyDescent="0.35">
      <c r="A6565" s="5" t="s">
        <v>703</v>
      </c>
      <c r="B6565" s="117" t="str">
        <f>IF(ISERROR(VLOOKUP($A6565, Dropdownlisten!$A$3:$F$143, 2, FALSE)), "", VLOOKUP($A6565, Dropdownlisten!$A$3:$F$143, 2, FALSE))</f>
        <v>POI</v>
      </c>
      <c r="C6565" s="117">
        <f>IF(ISERROR(VLOOKUP($A6565, Dropdownlisten!$A$3:$F$143, 3, FALSE)), "", VLOOKUP($A6565, Dropdownlisten!$A$3:$F$143, 3, FALSE))</f>
        <v>6000</v>
      </c>
      <c r="D6565" s="117" t="str">
        <f>IF(ISERROR(VLOOKUP($A6565, Dropdownlisten!$A$3:$F$143, 4, FALSE)), "", VLOOKUP($A6565, Dropdownlisten!$A$3:$F$143, 4, FALSE))</f>
        <v>UnterhaltungSportNaherholung</v>
      </c>
      <c r="E6565" s="117" t="str">
        <f>IF(ISERROR(VLOOKUP($A6565, Dropdownlisten!$A$3:$F$143, 5, FALSE)), "", VLOOKUP($A6565, Dropdownlisten!$A$3:$F$143, 5, FALSE))</f>
        <v>6000_011</v>
      </c>
      <c r="F6565" s="117" t="str">
        <f>IF(ISERROR(VLOOKUP($A6565, Dropdownlisten!$A$3:$F$143, 6, FALSE)), "", VLOOKUP($A6565, Dropdownlisten!$A$3:$F$143, 6, FALSE))</f>
        <v>Park</v>
      </c>
      <c r="G6565" s="117" t="str">
        <f>VLOOKUP(E6565,Datenstruktur_fuer_R!$D$2:$F$141,3,FALSE)</f>
        <v>Point</v>
      </c>
      <c r="H6565" s="120" t="s">
        <v>689</v>
      </c>
      <c r="I6565" s="26" t="s">
        <v>1341</v>
      </c>
      <c r="J6565" s="26" t="s">
        <v>2260</v>
      </c>
      <c r="K6565" s="5" t="s">
        <v>1958</v>
      </c>
      <c r="L6565" s="5" t="s">
        <v>2165</v>
      </c>
      <c r="M6565" s="5">
        <v>1</v>
      </c>
      <c r="N6565" s="5" t="s">
        <v>1173</v>
      </c>
    </row>
    <row r="6566" spans="1:14" x14ac:dyDescent="0.35">
      <c r="A6566" s="5" t="s">
        <v>703</v>
      </c>
      <c r="B6566" s="117" t="str">
        <f>IF(ISERROR(VLOOKUP($A6566, Dropdownlisten!$A$3:$F$143, 2, FALSE)), "", VLOOKUP($A6566, Dropdownlisten!$A$3:$F$143, 2, FALSE))</f>
        <v>POI</v>
      </c>
      <c r="C6566" s="117">
        <f>IF(ISERROR(VLOOKUP($A6566, Dropdownlisten!$A$3:$F$143, 3, FALSE)), "", VLOOKUP($A6566, Dropdownlisten!$A$3:$F$143, 3, FALSE))</f>
        <v>6000</v>
      </c>
      <c r="D6566" s="117" t="str">
        <f>IF(ISERROR(VLOOKUP($A6566, Dropdownlisten!$A$3:$F$143, 4, FALSE)), "", VLOOKUP($A6566, Dropdownlisten!$A$3:$F$143, 4, FALSE))</f>
        <v>UnterhaltungSportNaherholung</v>
      </c>
      <c r="E6566" s="117" t="str">
        <f>IF(ISERROR(VLOOKUP($A6566, Dropdownlisten!$A$3:$F$143, 5, FALSE)), "", VLOOKUP($A6566, Dropdownlisten!$A$3:$F$143, 5, FALSE))</f>
        <v>6000_011</v>
      </c>
      <c r="F6566" s="117" t="str">
        <f>IF(ISERROR(VLOOKUP($A6566, Dropdownlisten!$A$3:$F$143, 6, FALSE)), "", VLOOKUP($A6566, Dropdownlisten!$A$3:$F$143, 6, FALSE))</f>
        <v>Park</v>
      </c>
      <c r="G6566" s="117" t="str">
        <f>VLOOKUP(E6566,Datenstruktur_fuer_R!$D$2:$F$141,3,FALSE)</f>
        <v>Point</v>
      </c>
      <c r="H6566" s="120" t="s">
        <v>689</v>
      </c>
      <c r="I6566" s="26" t="s">
        <v>1341</v>
      </c>
      <c r="J6566" s="26" t="s">
        <v>2260</v>
      </c>
      <c r="K6566" s="5" t="s">
        <v>1958</v>
      </c>
      <c r="L6566" s="5" t="s">
        <v>2166</v>
      </c>
      <c r="M6566" s="5">
        <v>1</v>
      </c>
      <c r="N6566" s="5" t="s">
        <v>1173</v>
      </c>
    </row>
    <row r="6567" spans="1:14" x14ac:dyDescent="0.35">
      <c r="A6567" s="5" t="s">
        <v>703</v>
      </c>
      <c r="B6567" s="117" t="str">
        <f>IF(ISERROR(VLOOKUP($A6567, Dropdownlisten!$A$3:$F$143, 2, FALSE)), "", VLOOKUP($A6567, Dropdownlisten!$A$3:$F$143, 2, FALSE))</f>
        <v>POI</v>
      </c>
      <c r="C6567" s="117">
        <f>IF(ISERROR(VLOOKUP($A6567, Dropdownlisten!$A$3:$F$143, 3, FALSE)), "", VLOOKUP($A6567, Dropdownlisten!$A$3:$F$143, 3, FALSE))</f>
        <v>6000</v>
      </c>
      <c r="D6567" s="117" t="str">
        <f>IF(ISERROR(VLOOKUP($A6567, Dropdownlisten!$A$3:$F$143, 4, FALSE)), "", VLOOKUP($A6567, Dropdownlisten!$A$3:$F$143, 4, FALSE))</f>
        <v>UnterhaltungSportNaherholung</v>
      </c>
      <c r="E6567" s="117" t="str">
        <f>IF(ISERROR(VLOOKUP($A6567, Dropdownlisten!$A$3:$F$143, 5, FALSE)), "", VLOOKUP($A6567, Dropdownlisten!$A$3:$F$143, 5, FALSE))</f>
        <v>6000_011</v>
      </c>
      <c r="F6567" s="117" t="str">
        <f>IF(ISERROR(VLOOKUP($A6567, Dropdownlisten!$A$3:$F$143, 6, FALSE)), "", VLOOKUP($A6567, Dropdownlisten!$A$3:$F$143, 6, FALSE))</f>
        <v>Park</v>
      </c>
      <c r="G6567" s="117" t="str">
        <f>VLOOKUP(E6567,Datenstruktur_fuer_R!$D$2:$F$141,3,FALSE)</f>
        <v>Point</v>
      </c>
      <c r="H6567" s="120" t="s">
        <v>689</v>
      </c>
      <c r="I6567" s="26" t="s">
        <v>1341</v>
      </c>
      <c r="J6567" s="26" t="s">
        <v>2260</v>
      </c>
      <c r="K6567" s="5" t="s">
        <v>1958</v>
      </c>
      <c r="L6567" s="5" t="s">
        <v>2167</v>
      </c>
      <c r="M6567" s="5">
        <v>1</v>
      </c>
      <c r="N6567" s="5" t="s">
        <v>1173</v>
      </c>
    </row>
    <row r="6568" spans="1:14" x14ac:dyDescent="0.35">
      <c r="A6568" s="5" t="s">
        <v>703</v>
      </c>
      <c r="B6568" s="117" t="str">
        <f>IF(ISERROR(VLOOKUP($A6568, Dropdownlisten!$A$3:$F$143, 2, FALSE)), "", VLOOKUP($A6568, Dropdownlisten!$A$3:$F$143, 2, FALSE))</f>
        <v>POI</v>
      </c>
      <c r="C6568" s="117">
        <f>IF(ISERROR(VLOOKUP($A6568, Dropdownlisten!$A$3:$F$143, 3, FALSE)), "", VLOOKUP($A6568, Dropdownlisten!$A$3:$F$143, 3, FALSE))</f>
        <v>6000</v>
      </c>
      <c r="D6568" s="117" t="str">
        <f>IF(ISERROR(VLOOKUP($A6568, Dropdownlisten!$A$3:$F$143, 4, FALSE)), "", VLOOKUP($A6568, Dropdownlisten!$A$3:$F$143, 4, FALSE))</f>
        <v>UnterhaltungSportNaherholung</v>
      </c>
      <c r="E6568" s="117" t="str">
        <f>IF(ISERROR(VLOOKUP($A6568, Dropdownlisten!$A$3:$F$143, 5, FALSE)), "", VLOOKUP($A6568, Dropdownlisten!$A$3:$F$143, 5, FALSE))</f>
        <v>6000_011</v>
      </c>
      <c r="F6568" s="117" t="str">
        <f>IF(ISERROR(VLOOKUP($A6568, Dropdownlisten!$A$3:$F$143, 6, FALSE)), "", VLOOKUP($A6568, Dropdownlisten!$A$3:$F$143, 6, FALSE))</f>
        <v>Park</v>
      </c>
      <c r="G6568" s="117" t="str">
        <f>VLOOKUP(E6568,Datenstruktur_fuer_R!$D$2:$F$141,3,FALSE)</f>
        <v>Point</v>
      </c>
      <c r="H6568" s="120" t="s">
        <v>689</v>
      </c>
      <c r="I6568" s="26" t="s">
        <v>1341</v>
      </c>
      <c r="J6568" s="26" t="s">
        <v>2260</v>
      </c>
      <c r="K6568" s="5" t="s">
        <v>1958</v>
      </c>
      <c r="L6568" s="5" t="s">
        <v>2168</v>
      </c>
      <c r="M6568" s="5">
        <v>1</v>
      </c>
      <c r="N6568" s="5" t="s">
        <v>1173</v>
      </c>
    </row>
    <row r="6569" spans="1:14" x14ac:dyDescent="0.35">
      <c r="A6569" s="5" t="s">
        <v>703</v>
      </c>
      <c r="B6569" s="117" t="str">
        <f>IF(ISERROR(VLOOKUP($A6569, Dropdownlisten!$A$3:$F$143, 2, FALSE)), "", VLOOKUP($A6569, Dropdownlisten!$A$3:$F$143, 2, FALSE))</f>
        <v>POI</v>
      </c>
      <c r="C6569" s="117">
        <f>IF(ISERROR(VLOOKUP($A6569, Dropdownlisten!$A$3:$F$143, 3, FALSE)), "", VLOOKUP($A6569, Dropdownlisten!$A$3:$F$143, 3, FALSE))</f>
        <v>6000</v>
      </c>
      <c r="D6569" s="117" t="str">
        <f>IF(ISERROR(VLOOKUP($A6569, Dropdownlisten!$A$3:$F$143, 4, FALSE)), "", VLOOKUP($A6569, Dropdownlisten!$A$3:$F$143, 4, FALSE))</f>
        <v>UnterhaltungSportNaherholung</v>
      </c>
      <c r="E6569" s="117" t="str">
        <f>IF(ISERROR(VLOOKUP($A6569, Dropdownlisten!$A$3:$F$143, 5, FALSE)), "", VLOOKUP($A6569, Dropdownlisten!$A$3:$F$143, 5, FALSE))</f>
        <v>6000_011</v>
      </c>
      <c r="F6569" s="117" t="str">
        <f>IF(ISERROR(VLOOKUP($A6569, Dropdownlisten!$A$3:$F$143, 6, FALSE)), "", VLOOKUP($A6569, Dropdownlisten!$A$3:$F$143, 6, FALSE))</f>
        <v>Park</v>
      </c>
      <c r="G6569" s="117" t="str">
        <f>VLOOKUP(E6569,Datenstruktur_fuer_R!$D$2:$F$141,3,FALSE)</f>
        <v>Point</v>
      </c>
      <c r="H6569" s="120" t="s">
        <v>689</v>
      </c>
      <c r="I6569" s="26" t="s">
        <v>1341</v>
      </c>
      <c r="J6569" s="26" t="s">
        <v>2260</v>
      </c>
      <c r="K6569" s="5" t="s">
        <v>1958</v>
      </c>
      <c r="L6569" s="5" t="s">
        <v>2169</v>
      </c>
      <c r="M6569" s="5">
        <v>1</v>
      </c>
      <c r="N6569" s="5" t="s">
        <v>1173</v>
      </c>
    </row>
    <row r="6570" spans="1:14" x14ac:dyDescent="0.35">
      <c r="A6570" s="5" t="s">
        <v>703</v>
      </c>
      <c r="B6570" s="117" t="str">
        <f>IF(ISERROR(VLOOKUP($A6570, Dropdownlisten!$A$3:$F$143, 2, FALSE)), "", VLOOKUP($A6570, Dropdownlisten!$A$3:$F$143, 2, FALSE))</f>
        <v>POI</v>
      </c>
      <c r="C6570" s="117">
        <f>IF(ISERROR(VLOOKUP($A6570, Dropdownlisten!$A$3:$F$143, 3, FALSE)), "", VLOOKUP($A6570, Dropdownlisten!$A$3:$F$143, 3, FALSE))</f>
        <v>6000</v>
      </c>
      <c r="D6570" s="117" t="str">
        <f>IF(ISERROR(VLOOKUP($A6570, Dropdownlisten!$A$3:$F$143, 4, FALSE)), "", VLOOKUP($A6570, Dropdownlisten!$A$3:$F$143, 4, FALSE))</f>
        <v>UnterhaltungSportNaherholung</v>
      </c>
      <c r="E6570" s="117" t="str">
        <f>IF(ISERROR(VLOOKUP($A6570, Dropdownlisten!$A$3:$F$143, 5, FALSE)), "", VLOOKUP($A6570, Dropdownlisten!$A$3:$F$143, 5, FALSE))</f>
        <v>6000_011</v>
      </c>
      <c r="F6570" s="117" t="str">
        <f>IF(ISERROR(VLOOKUP($A6570, Dropdownlisten!$A$3:$F$143, 6, FALSE)), "", VLOOKUP($A6570, Dropdownlisten!$A$3:$F$143, 6, FALSE))</f>
        <v>Park</v>
      </c>
      <c r="G6570" s="117" t="str">
        <f>VLOOKUP(E6570,Datenstruktur_fuer_R!$D$2:$F$141,3,FALSE)</f>
        <v>Point</v>
      </c>
      <c r="H6570" s="120" t="s">
        <v>290</v>
      </c>
      <c r="I6570" s="26" t="s">
        <v>1341</v>
      </c>
      <c r="J6570" s="26" t="s">
        <v>2260</v>
      </c>
      <c r="K6570" s="5" t="s">
        <v>1936</v>
      </c>
      <c r="L6570" s="5"/>
      <c r="M6570" s="5">
        <v>1</v>
      </c>
      <c r="N6570" s="5" t="s">
        <v>1173</v>
      </c>
    </row>
    <row r="6571" spans="1:14" x14ac:dyDescent="0.35">
      <c r="A6571" s="5" t="s">
        <v>703</v>
      </c>
      <c r="B6571" s="117" t="str">
        <f>IF(ISERROR(VLOOKUP($A6571, Dropdownlisten!$A$3:$F$143, 2, FALSE)), "", VLOOKUP($A6571, Dropdownlisten!$A$3:$F$143, 2, FALSE))</f>
        <v>POI</v>
      </c>
      <c r="C6571" s="117">
        <f>IF(ISERROR(VLOOKUP($A6571, Dropdownlisten!$A$3:$F$143, 3, FALSE)), "", VLOOKUP($A6571, Dropdownlisten!$A$3:$F$143, 3, FALSE))</f>
        <v>6000</v>
      </c>
      <c r="D6571" s="117" t="str">
        <f>IF(ISERROR(VLOOKUP($A6571, Dropdownlisten!$A$3:$F$143, 4, FALSE)), "", VLOOKUP($A6571, Dropdownlisten!$A$3:$F$143, 4, FALSE))</f>
        <v>UnterhaltungSportNaherholung</v>
      </c>
      <c r="E6571" s="117" t="str">
        <f>IF(ISERROR(VLOOKUP($A6571, Dropdownlisten!$A$3:$F$143, 5, FALSE)), "", VLOOKUP($A6571, Dropdownlisten!$A$3:$F$143, 5, FALSE))</f>
        <v>6000_011</v>
      </c>
      <c r="F6571" s="117" t="str">
        <f>IF(ISERROR(VLOOKUP($A6571, Dropdownlisten!$A$3:$F$143, 6, FALSE)), "", VLOOKUP($A6571, Dropdownlisten!$A$3:$F$143, 6, FALSE))</f>
        <v>Park</v>
      </c>
      <c r="G6571" s="117" t="str">
        <f>VLOOKUP(E6571,Datenstruktur_fuer_R!$D$2:$F$141,3,FALSE)</f>
        <v>Point</v>
      </c>
      <c r="H6571" s="120" t="s">
        <v>291</v>
      </c>
      <c r="I6571" s="26" t="s">
        <v>1341</v>
      </c>
      <c r="J6571" s="26" t="s">
        <v>2260</v>
      </c>
      <c r="K6571" s="5" t="s">
        <v>1937</v>
      </c>
      <c r="L6571" s="5"/>
      <c r="M6571" s="5">
        <v>1</v>
      </c>
      <c r="N6571" s="5" t="s">
        <v>1173</v>
      </c>
    </row>
    <row r="6572" spans="1:14" x14ac:dyDescent="0.35">
      <c r="A6572" s="5" t="s">
        <v>703</v>
      </c>
      <c r="B6572" s="117" t="str">
        <f>IF(ISERROR(VLOOKUP($A6572, Dropdownlisten!$A$3:$F$143, 2, FALSE)), "", VLOOKUP($A6572, Dropdownlisten!$A$3:$F$143, 2, FALSE))</f>
        <v>POI</v>
      </c>
      <c r="C6572" s="117">
        <f>IF(ISERROR(VLOOKUP($A6572, Dropdownlisten!$A$3:$F$143, 3, FALSE)), "", VLOOKUP($A6572, Dropdownlisten!$A$3:$F$143, 3, FALSE))</f>
        <v>6000</v>
      </c>
      <c r="D6572" s="117" t="str">
        <f>IF(ISERROR(VLOOKUP($A6572, Dropdownlisten!$A$3:$F$143, 4, FALSE)), "", VLOOKUP($A6572, Dropdownlisten!$A$3:$F$143, 4, FALSE))</f>
        <v>UnterhaltungSportNaherholung</v>
      </c>
      <c r="E6572" s="117" t="str">
        <f>IF(ISERROR(VLOOKUP($A6572, Dropdownlisten!$A$3:$F$143, 5, FALSE)), "", VLOOKUP($A6572, Dropdownlisten!$A$3:$F$143, 5, FALSE))</f>
        <v>6000_011</v>
      </c>
      <c r="F6572" s="117" t="str">
        <f>IF(ISERROR(VLOOKUP($A6572, Dropdownlisten!$A$3:$F$143, 6, FALSE)), "", VLOOKUP($A6572, Dropdownlisten!$A$3:$F$143, 6, FALSE))</f>
        <v>Park</v>
      </c>
      <c r="G6572" s="117" t="str">
        <f>VLOOKUP(E6572,Datenstruktur_fuer_R!$D$2:$F$141,3,FALSE)</f>
        <v>Point</v>
      </c>
      <c r="H6572" s="120" t="s">
        <v>288</v>
      </c>
      <c r="I6572" s="26" t="s">
        <v>1341</v>
      </c>
      <c r="J6572" s="26" t="s">
        <v>2260</v>
      </c>
      <c r="K6572" s="5" t="s">
        <v>1938</v>
      </c>
      <c r="L6572" s="5"/>
      <c r="M6572" s="5">
        <v>1</v>
      </c>
      <c r="N6572" s="5" t="s">
        <v>1173</v>
      </c>
    </row>
    <row r="6573" spans="1:14" x14ac:dyDescent="0.35">
      <c r="A6573" s="5" t="s">
        <v>703</v>
      </c>
      <c r="B6573" s="117" t="str">
        <f>IF(ISERROR(VLOOKUP($A6573, Dropdownlisten!$A$3:$F$143, 2, FALSE)), "", VLOOKUP($A6573, Dropdownlisten!$A$3:$F$143, 2, FALSE))</f>
        <v>POI</v>
      </c>
      <c r="C6573" s="117">
        <f>IF(ISERROR(VLOOKUP($A6573, Dropdownlisten!$A$3:$F$143, 3, FALSE)), "", VLOOKUP($A6573, Dropdownlisten!$A$3:$F$143, 3, FALSE))</f>
        <v>6000</v>
      </c>
      <c r="D6573" s="117" t="str">
        <f>IF(ISERROR(VLOOKUP($A6573, Dropdownlisten!$A$3:$F$143, 4, FALSE)), "", VLOOKUP($A6573, Dropdownlisten!$A$3:$F$143, 4, FALSE))</f>
        <v>UnterhaltungSportNaherholung</v>
      </c>
      <c r="E6573" s="117" t="str">
        <f>IF(ISERROR(VLOOKUP($A6573, Dropdownlisten!$A$3:$F$143, 5, FALSE)), "", VLOOKUP($A6573, Dropdownlisten!$A$3:$F$143, 5, FALSE))</f>
        <v>6000_011</v>
      </c>
      <c r="F6573" s="117" t="str">
        <f>IF(ISERROR(VLOOKUP($A6573, Dropdownlisten!$A$3:$F$143, 6, FALSE)), "", VLOOKUP($A6573, Dropdownlisten!$A$3:$F$143, 6, FALSE))</f>
        <v>Park</v>
      </c>
      <c r="G6573" s="117" t="str">
        <f>VLOOKUP(E6573,Datenstruktur_fuer_R!$D$2:$F$141,3,FALSE)</f>
        <v>Point</v>
      </c>
      <c r="H6573" s="120" t="s">
        <v>289</v>
      </c>
      <c r="I6573" s="26" t="s">
        <v>1341</v>
      </c>
      <c r="J6573" s="26" t="s">
        <v>2260</v>
      </c>
      <c r="K6573" s="5" t="s">
        <v>1939</v>
      </c>
      <c r="L6573" s="5"/>
      <c r="M6573" s="5">
        <v>1</v>
      </c>
      <c r="N6573" s="5" t="s">
        <v>1173</v>
      </c>
    </row>
    <row r="6574" spans="1:14" x14ac:dyDescent="0.35">
      <c r="A6574" s="5" t="s">
        <v>703</v>
      </c>
      <c r="B6574" s="117" t="str">
        <f>IF(ISERROR(VLOOKUP($A6574, Dropdownlisten!$A$3:$F$143, 2, FALSE)), "", VLOOKUP($A6574, Dropdownlisten!$A$3:$F$143, 2, FALSE))</f>
        <v>POI</v>
      </c>
      <c r="C6574" s="117">
        <f>IF(ISERROR(VLOOKUP($A6574, Dropdownlisten!$A$3:$F$143, 3, FALSE)), "", VLOOKUP($A6574, Dropdownlisten!$A$3:$F$143, 3, FALSE))</f>
        <v>6000</v>
      </c>
      <c r="D6574" s="117" t="str">
        <f>IF(ISERROR(VLOOKUP($A6574, Dropdownlisten!$A$3:$F$143, 4, FALSE)), "", VLOOKUP($A6574, Dropdownlisten!$A$3:$F$143, 4, FALSE))</f>
        <v>UnterhaltungSportNaherholung</v>
      </c>
      <c r="E6574" s="117" t="str">
        <f>IF(ISERROR(VLOOKUP($A6574, Dropdownlisten!$A$3:$F$143, 5, FALSE)), "", VLOOKUP($A6574, Dropdownlisten!$A$3:$F$143, 5, FALSE))</f>
        <v>6000_011</v>
      </c>
      <c r="F6574" s="117" t="str">
        <f>IF(ISERROR(VLOOKUP($A6574, Dropdownlisten!$A$3:$F$143, 6, FALSE)), "", VLOOKUP($A6574, Dropdownlisten!$A$3:$F$143, 6, FALSE))</f>
        <v>Park</v>
      </c>
      <c r="G6574" s="117" t="str">
        <f>VLOOKUP(E6574,Datenstruktur_fuer_R!$D$2:$F$141,3,FALSE)</f>
        <v>Point</v>
      </c>
      <c r="H6574" s="120" t="s">
        <v>293</v>
      </c>
      <c r="I6574" s="26" t="s">
        <v>1341</v>
      </c>
      <c r="J6574" s="26" t="s">
        <v>2260</v>
      </c>
      <c r="K6574" s="5" t="s">
        <v>1958</v>
      </c>
      <c r="L6574" s="5"/>
      <c r="M6574" s="5">
        <v>1</v>
      </c>
      <c r="N6574" s="5" t="s">
        <v>1173</v>
      </c>
    </row>
    <row r="6575" spans="1:14" x14ac:dyDescent="0.35">
      <c r="A6575" s="5" t="s">
        <v>1915</v>
      </c>
      <c r="B6575" s="117" t="str">
        <f>IF(ISERROR(VLOOKUP($A6575, Dropdownlisten!$A$3:$F$143, 2, FALSE)), "", VLOOKUP($A6575, Dropdownlisten!$A$3:$F$143, 2, FALSE))</f>
        <v>UmweltVersorgung</v>
      </c>
      <c r="C6575" s="117">
        <f>IF(ISERROR(VLOOKUP($A6575, Dropdownlisten!$A$3:$F$143, 3, FALSE)), "", VLOOKUP($A6575, Dropdownlisten!$A$3:$F$143, 3, FALSE))</f>
        <v>1100</v>
      </c>
      <c r="D6575" s="117" t="str">
        <f>IF(ISERROR(VLOOKUP($A6575, Dropdownlisten!$A$3:$F$143, 4, FALSE)), "", VLOOKUP($A6575, Dropdownlisten!$A$3:$F$143, 4, FALSE))</f>
        <v>UmweltVersorgung</v>
      </c>
      <c r="E6575" s="117" t="str">
        <f>IF(ISERROR(VLOOKUP($A6575, Dropdownlisten!$A$3:$F$143, 5, FALSE)), "", VLOOKUP($A6575, Dropdownlisten!$A$3:$F$143, 5, FALSE))</f>
        <v>1100_014</v>
      </c>
      <c r="F6575" s="117" t="str">
        <f>IF(ISERROR(VLOOKUP($A6575, Dropdownlisten!$A$3:$F$143, 6, FALSE)), "", VLOOKUP($A6575, Dropdownlisten!$A$3:$F$143, 6, FALSE))</f>
        <v>Gruenflaeche</v>
      </c>
      <c r="G6575" s="117" t="str">
        <f>VLOOKUP(E6575,Datenstruktur_fuer_R!$D$2:$F$141,3,FALSE)</f>
        <v>Polygon</v>
      </c>
      <c r="H6575" s="120" t="s">
        <v>689</v>
      </c>
      <c r="I6575" s="26" t="s">
        <v>1341</v>
      </c>
      <c r="J6575" s="26" t="s">
        <v>2260</v>
      </c>
      <c r="K6575" s="5" t="s">
        <v>1958</v>
      </c>
      <c r="L6575" s="5" t="s">
        <v>2161</v>
      </c>
      <c r="M6575" s="5">
        <v>1</v>
      </c>
      <c r="N6575" s="5" t="s">
        <v>1173</v>
      </c>
    </row>
    <row r="6576" spans="1:14" x14ac:dyDescent="0.35">
      <c r="A6576" s="5" t="s">
        <v>1915</v>
      </c>
      <c r="B6576" s="117" t="str">
        <f>IF(ISERROR(VLOOKUP($A6576, Dropdownlisten!$A$3:$F$143, 2, FALSE)), "", VLOOKUP($A6576, Dropdownlisten!$A$3:$F$143, 2, FALSE))</f>
        <v>UmweltVersorgung</v>
      </c>
      <c r="C6576" s="117">
        <f>IF(ISERROR(VLOOKUP($A6576, Dropdownlisten!$A$3:$F$143, 3, FALSE)), "", VLOOKUP($A6576, Dropdownlisten!$A$3:$F$143, 3, FALSE))</f>
        <v>1100</v>
      </c>
      <c r="D6576" s="117" t="str">
        <f>IF(ISERROR(VLOOKUP($A6576, Dropdownlisten!$A$3:$F$143, 4, FALSE)), "", VLOOKUP($A6576, Dropdownlisten!$A$3:$F$143, 4, FALSE))</f>
        <v>UmweltVersorgung</v>
      </c>
      <c r="E6576" s="117" t="str">
        <f>IF(ISERROR(VLOOKUP($A6576, Dropdownlisten!$A$3:$F$143, 5, FALSE)), "", VLOOKUP($A6576, Dropdownlisten!$A$3:$F$143, 5, FALSE))</f>
        <v>1100_014</v>
      </c>
      <c r="F6576" s="117" t="str">
        <f>IF(ISERROR(VLOOKUP($A6576, Dropdownlisten!$A$3:$F$143, 6, FALSE)), "", VLOOKUP($A6576, Dropdownlisten!$A$3:$F$143, 6, FALSE))</f>
        <v>Gruenflaeche</v>
      </c>
      <c r="G6576" s="117" t="str">
        <f>VLOOKUP(E6576,Datenstruktur_fuer_R!$D$2:$F$141,3,FALSE)</f>
        <v>Polygon</v>
      </c>
      <c r="H6576" s="120" t="s">
        <v>689</v>
      </c>
      <c r="I6576" s="26" t="s">
        <v>1341</v>
      </c>
      <c r="J6576" s="26" t="s">
        <v>2260</v>
      </c>
      <c r="K6576" s="5" t="s">
        <v>1958</v>
      </c>
      <c r="L6576" s="5" t="s">
        <v>2162</v>
      </c>
      <c r="M6576" s="5">
        <v>1</v>
      </c>
      <c r="N6576" s="5" t="s">
        <v>1173</v>
      </c>
    </row>
    <row r="6577" spans="1:14" x14ac:dyDescent="0.35">
      <c r="A6577" s="5" t="s">
        <v>1915</v>
      </c>
      <c r="B6577" s="117" t="str">
        <f>IF(ISERROR(VLOOKUP($A6577, Dropdownlisten!$A$3:$F$143, 2, FALSE)), "", VLOOKUP($A6577, Dropdownlisten!$A$3:$F$143, 2, FALSE))</f>
        <v>UmweltVersorgung</v>
      </c>
      <c r="C6577" s="117">
        <f>IF(ISERROR(VLOOKUP($A6577, Dropdownlisten!$A$3:$F$143, 3, FALSE)), "", VLOOKUP($A6577, Dropdownlisten!$A$3:$F$143, 3, FALSE))</f>
        <v>1100</v>
      </c>
      <c r="D6577" s="117" t="str">
        <f>IF(ISERROR(VLOOKUP($A6577, Dropdownlisten!$A$3:$F$143, 4, FALSE)), "", VLOOKUP($A6577, Dropdownlisten!$A$3:$F$143, 4, FALSE))</f>
        <v>UmweltVersorgung</v>
      </c>
      <c r="E6577" s="117" t="str">
        <f>IF(ISERROR(VLOOKUP($A6577, Dropdownlisten!$A$3:$F$143, 5, FALSE)), "", VLOOKUP($A6577, Dropdownlisten!$A$3:$F$143, 5, FALSE))</f>
        <v>1100_014</v>
      </c>
      <c r="F6577" s="117" t="str">
        <f>IF(ISERROR(VLOOKUP($A6577, Dropdownlisten!$A$3:$F$143, 6, FALSE)), "", VLOOKUP($A6577, Dropdownlisten!$A$3:$F$143, 6, FALSE))</f>
        <v>Gruenflaeche</v>
      </c>
      <c r="G6577" s="117" t="str">
        <f>VLOOKUP(E6577,Datenstruktur_fuer_R!$D$2:$F$141,3,FALSE)</f>
        <v>Polygon</v>
      </c>
      <c r="H6577" s="120" t="s">
        <v>689</v>
      </c>
      <c r="I6577" s="26" t="s">
        <v>1341</v>
      </c>
      <c r="J6577" s="26" t="s">
        <v>2260</v>
      </c>
      <c r="K6577" s="5" t="s">
        <v>1958</v>
      </c>
      <c r="L6577" s="5" t="s">
        <v>2163</v>
      </c>
      <c r="M6577" s="5">
        <v>1</v>
      </c>
      <c r="N6577" s="5" t="s">
        <v>1173</v>
      </c>
    </row>
    <row r="6578" spans="1:14" x14ac:dyDescent="0.35">
      <c r="A6578" s="5" t="s">
        <v>1915</v>
      </c>
      <c r="B6578" s="117" t="str">
        <f>IF(ISERROR(VLOOKUP($A6578, Dropdownlisten!$A$3:$F$143, 2, FALSE)), "", VLOOKUP($A6578, Dropdownlisten!$A$3:$F$143, 2, FALSE))</f>
        <v>UmweltVersorgung</v>
      </c>
      <c r="C6578" s="117">
        <f>IF(ISERROR(VLOOKUP($A6578, Dropdownlisten!$A$3:$F$143, 3, FALSE)), "", VLOOKUP($A6578, Dropdownlisten!$A$3:$F$143, 3, FALSE))</f>
        <v>1100</v>
      </c>
      <c r="D6578" s="117" t="str">
        <f>IF(ISERROR(VLOOKUP($A6578, Dropdownlisten!$A$3:$F$143, 4, FALSE)), "", VLOOKUP($A6578, Dropdownlisten!$A$3:$F$143, 4, FALSE))</f>
        <v>UmweltVersorgung</v>
      </c>
      <c r="E6578" s="117" t="str">
        <f>IF(ISERROR(VLOOKUP($A6578, Dropdownlisten!$A$3:$F$143, 5, FALSE)), "", VLOOKUP($A6578, Dropdownlisten!$A$3:$F$143, 5, FALSE))</f>
        <v>1100_014</v>
      </c>
      <c r="F6578" s="117" t="str">
        <f>IF(ISERROR(VLOOKUP($A6578, Dropdownlisten!$A$3:$F$143, 6, FALSE)), "", VLOOKUP($A6578, Dropdownlisten!$A$3:$F$143, 6, FALSE))</f>
        <v>Gruenflaeche</v>
      </c>
      <c r="G6578" s="117" t="str">
        <f>VLOOKUP(E6578,Datenstruktur_fuer_R!$D$2:$F$141,3,FALSE)</f>
        <v>Polygon</v>
      </c>
      <c r="H6578" s="120" t="s">
        <v>689</v>
      </c>
      <c r="I6578" s="26" t="s">
        <v>1341</v>
      </c>
      <c r="J6578" s="26" t="s">
        <v>2260</v>
      </c>
      <c r="K6578" s="5" t="s">
        <v>1958</v>
      </c>
      <c r="L6578" s="5" t="s">
        <v>2164</v>
      </c>
      <c r="M6578" s="5">
        <v>1</v>
      </c>
      <c r="N6578" s="5" t="s">
        <v>1173</v>
      </c>
    </row>
    <row r="6579" spans="1:14" x14ac:dyDescent="0.35">
      <c r="A6579" s="5" t="s">
        <v>1915</v>
      </c>
      <c r="B6579" s="117" t="str">
        <f>IF(ISERROR(VLOOKUP($A6579, Dropdownlisten!$A$3:$F$143, 2, FALSE)), "", VLOOKUP($A6579, Dropdownlisten!$A$3:$F$143, 2, FALSE))</f>
        <v>UmweltVersorgung</v>
      </c>
      <c r="C6579" s="117">
        <f>IF(ISERROR(VLOOKUP($A6579, Dropdownlisten!$A$3:$F$143, 3, FALSE)), "", VLOOKUP($A6579, Dropdownlisten!$A$3:$F$143, 3, FALSE))</f>
        <v>1100</v>
      </c>
      <c r="D6579" s="117" t="str">
        <f>IF(ISERROR(VLOOKUP($A6579, Dropdownlisten!$A$3:$F$143, 4, FALSE)), "", VLOOKUP($A6579, Dropdownlisten!$A$3:$F$143, 4, FALSE))</f>
        <v>UmweltVersorgung</v>
      </c>
      <c r="E6579" s="117" t="str">
        <f>IF(ISERROR(VLOOKUP($A6579, Dropdownlisten!$A$3:$F$143, 5, FALSE)), "", VLOOKUP($A6579, Dropdownlisten!$A$3:$F$143, 5, FALSE))</f>
        <v>1100_014</v>
      </c>
      <c r="F6579" s="117" t="str">
        <f>IF(ISERROR(VLOOKUP($A6579, Dropdownlisten!$A$3:$F$143, 6, FALSE)), "", VLOOKUP($A6579, Dropdownlisten!$A$3:$F$143, 6, FALSE))</f>
        <v>Gruenflaeche</v>
      </c>
      <c r="G6579" s="117" t="str">
        <f>VLOOKUP(E6579,Datenstruktur_fuer_R!$D$2:$F$141,3,FALSE)</f>
        <v>Polygon</v>
      </c>
      <c r="H6579" s="120" t="s">
        <v>689</v>
      </c>
      <c r="I6579" s="26" t="s">
        <v>1341</v>
      </c>
      <c r="J6579" s="26" t="s">
        <v>2260</v>
      </c>
      <c r="K6579" s="5" t="s">
        <v>1958</v>
      </c>
      <c r="L6579" s="5" t="s">
        <v>2165</v>
      </c>
      <c r="M6579" s="5">
        <v>1</v>
      </c>
      <c r="N6579" s="5" t="s">
        <v>1173</v>
      </c>
    </row>
    <row r="6580" spans="1:14" x14ac:dyDescent="0.35">
      <c r="A6580" s="5" t="s">
        <v>1915</v>
      </c>
      <c r="B6580" s="117" t="str">
        <f>IF(ISERROR(VLOOKUP($A6580, Dropdownlisten!$A$3:$F$143, 2, FALSE)), "", VLOOKUP($A6580, Dropdownlisten!$A$3:$F$143, 2, FALSE))</f>
        <v>UmweltVersorgung</v>
      </c>
      <c r="C6580" s="117">
        <f>IF(ISERROR(VLOOKUP($A6580, Dropdownlisten!$A$3:$F$143, 3, FALSE)), "", VLOOKUP($A6580, Dropdownlisten!$A$3:$F$143, 3, FALSE))</f>
        <v>1100</v>
      </c>
      <c r="D6580" s="117" t="str">
        <f>IF(ISERROR(VLOOKUP($A6580, Dropdownlisten!$A$3:$F$143, 4, FALSE)), "", VLOOKUP($A6580, Dropdownlisten!$A$3:$F$143, 4, FALSE))</f>
        <v>UmweltVersorgung</v>
      </c>
      <c r="E6580" s="117" t="str">
        <f>IF(ISERROR(VLOOKUP($A6580, Dropdownlisten!$A$3:$F$143, 5, FALSE)), "", VLOOKUP($A6580, Dropdownlisten!$A$3:$F$143, 5, FALSE))</f>
        <v>1100_014</v>
      </c>
      <c r="F6580" s="117" t="str">
        <f>IF(ISERROR(VLOOKUP($A6580, Dropdownlisten!$A$3:$F$143, 6, FALSE)), "", VLOOKUP($A6580, Dropdownlisten!$A$3:$F$143, 6, FALSE))</f>
        <v>Gruenflaeche</v>
      </c>
      <c r="G6580" s="117" t="str">
        <f>VLOOKUP(E6580,Datenstruktur_fuer_R!$D$2:$F$141,3,FALSE)</f>
        <v>Polygon</v>
      </c>
      <c r="H6580" s="120" t="s">
        <v>689</v>
      </c>
      <c r="I6580" s="26" t="s">
        <v>1341</v>
      </c>
      <c r="J6580" s="26" t="s">
        <v>2260</v>
      </c>
      <c r="K6580" s="5" t="s">
        <v>1958</v>
      </c>
      <c r="L6580" s="5" t="s">
        <v>2166</v>
      </c>
      <c r="M6580" s="5">
        <v>1</v>
      </c>
      <c r="N6580" s="5" t="s">
        <v>1173</v>
      </c>
    </row>
    <row r="6581" spans="1:14" x14ac:dyDescent="0.35">
      <c r="A6581" s="5" t="s">
        <v>1915</v>
      </c>
      <c r="B6581" s="117" t="str">
        <f>IF(ISERROR(VLOOKUP($A6581, Dropdownlisten!$A$3:$F$143, 2, FALSE)), "", VLOOKUP($A6581, Dropdownlisten!$A$3:$F$143, 2, FALSE))</f>
        <v>UmweltVersorgung</v>
      </c>
      <c r="C6581" s="117">
        <f>IF(ISERROR(VLOOKUP($A6581, Dropdownlisten!$A$3:$F$143, 3, FALSE)), "", VLOOKUP($A6581, Dropdownlisten!$A$3:$F$143, 3, FALSE))</f>
        <v>1100</v>
      </c>
      <c r="D6581" s="117" t="str">
        <f>IF(ISERROR(VLOOKUP($A6581, Dropdownlisten!$A$3:$F$143, 4, FALSE)), "", VLOOKUP($A6581, Dropdownlisten!$A$3:$F$143, 4, FALSE))</f>
        <v>UmweltVersorgung</v>
      </c>
      <c r="E6581" s="117" t="str">
        <f>IF(ISERROR(VLOOKUP($A6581, Dropdownlisten!$A$3:$F$143, 5, FALSE)), "", VLOOKUP($A6581, Dropdownlisten!$A$3:$F$143, 5, FALSE))</f>
        <v>1100_014</v>
      </c>
      <c r="F6581" s="117" t="str">
        <f>IF(ISERROR(VLOOKUP($A6581, Dropdownlisten!$A$3:$F$143, 6, FALSE)), "", VLOOKUP($A6581, Dropdownlisten!$A$3:$F$143, 6, FALSE))</f>
        <v>Gruenflaeche</v>
      </c>
      <c r="G6581" s="117" t="str">
        <f>VLOOKUP(E6581,Datenstruktur_fuer_R!$D$2:$F$141,3,FALSE)</f>
        <v>Polygon</v>
      </c>
      <c r="H6581" s="120" t="s">
        <v>689</v>
      </c>
      <c r="I6581" s="26" t="s">
        <v>1341</v>
      </c>
      <c r="J6581" s="26" t="s">
        <v>2260</v>
      </c>
      <c r="K6581" s="5" t="s">
        <v>1958</v>
      </c>
      <c r="L6581" s="5" t="s">
        <v>2167</v>
      </c>
      <c r="M6581" s="5">
        <v>1</v>
      </c>
      <c r="N6581" s="5" t="s">
        <v>1173</v>
      </c>
    </row>
    <row r="6582" spans="1:14" x14ac:dyDescent="0.35">
      <c r="A6582" s="5" t="s">
        <v>1915</v>
      </c>
      <c r="B6582" s="117" t="str">
        <f>IF(ISERROR(VLOOKUP($A6582, Dropdownlisten!$A$3:$F$143, 2, FALSE)), "", VLOOKUP($A6582, Dropdownlisten!$A$3:$F$143, 2, FALSE))</f>
        <v>UmweltVersorgung</v>
      </c>
      <c r="C6582" s="117">
        <f>IF(ISERROR(VLOOKUP($A6582, Dropdownlisten!$A$3:$F$143, 3, FALSE)), "", VLOOKUP($A6582, Dropdownlisten!$A$3:$F$143, 3, FALSE))</f>
        <v>1100</v>
      </c>
      <c r="D6582" s="117" t="str">
        <f>IF(ISERROR(VLOOKUP($A6582, Dropdownlisten!$A$3:$F$143, 4, FALSE)), "", VLOOKUP($A6582, Dropdownlisten!$A$3:$F$143, 4, FALSE))</f>
        <v>UmweltVersorgung</v>
      </c>
      <c r="E6582" s="117" t="str">
        <f>IF(ISERROR(VLOOKUP($A6582, Dropdownlisten!$A$3:$F$143, 5, FALSE)), "", VLOOKUP($A6582, Dropdownlisten!$A$3:$F$143, 5, FALSE))</f>
        <v>1100_014</v>
      </c>
      <c r="F6582" s="117" t="str">
        <f>IF(ISERROR(VLOOKUP($A6582, Dropdownlisten!$A$3:$F$143, 6, FALSE)), "", VLOOKUP($A6582, Dropdownlisten!$A$3:$F$143, 6, FALSE))</f>
        <v>Gruenflaeche</v>
      </c>
      <c r="G6582" s="117" t="str">
        <f>VLOOKUP(E6582,Datenstruktur_fuer_R!$D$2:$F$141,3,FALSE)</f>
        <v>Polygon</v>
      </c>
      <c r="H6582" s="120" t="s">
        <v>689</v>
      </c>
      <c r="I6582" s="26" t="s">
        <v>1341</v>
      </c>
      <c r="J6582" s="26" t="s">
        <v>2260</v>
      </c>
      <c r="K6582" s="5" t="s">
        <v>1958</v>
      </c>
      <c r="L6582" s="5" t="s">
        <v>2168</v>
      </c>
      <c r="M6582" s="5">
        <v>1</v>
      </c>
      <c r="N6582" s="5" t="s">
        <v>1173</v>
      </c>
    </row>
    <row r="6583" spans="1:14" x14ac:dyDescent="0.35">
      <c r="A6583" s="5" t="s">
        <v>1915</v>
      </c>
      <c r="B6583" s="117" t="str">
        <f>IF(ISERROR(VLOOKUP($A6583, Dropdownlisten!$A$3:$F$143, 2, FALSE)), "", VLOOKUP($A6583, Dropdownlisten!$A$3:$F$143, 2, FALSE))</f>
        <v>UmweltVersorgung</v>
      </c>
      <c r="C6583" s="117">
        <f>IF(ISERROR(VLOOKUP($A6583, Dropdownlisten!$A$3:$F$143, 3, FALSE)), "", VLOOKUP($A6583, Dropdownlisten!$A$3:$F$143, 3, FALSE))</f>
        <v>1100</v>
      </c>
      <c r="D6583" s="117" t="str">
        <f>IF(ISERROR(VLOOKUP($A6583, Dropdownlisten!$A$3:$F$143, 4, FALSE)), "", VLOOKUP($A6583, Dropdownlisten!$A$3:$F$143, 4, FALSE))</f>
        <v>UmweltVersorgung</v>
      </c>
      <c r="E6583" s="117" t="str">
        <f>IF(ISERROR(VLOOKUP($A6583, Dropdownlisten!$A$3:$F$143, 5, FALSE)), "", VLOOKUP($A6583, Dropdownlisten!$A$3:$F$143, 5, FALSE))</f>
        <v>1100_014</v>
      </c>
      <c r="F6583" s="117" t="str">
        <f>IF(ISERROR(VLOOKUP($A6583, Dropdownlisten!$A$3:$F$143, 6, FALSE)), "", VLOOKUP($A6583, Dropdownlisten!$A$3:$F$143, 6, FALSE))</f>
        <v>Gruenflaeche</v>
      </c>
      <c r="G6583" s="117" t="str">
        <f>VLOOKUP(E6583,Datenstruktur_fuer_R!$D$2:$F$141,3,FALSE)</f>
        <v>Polygon</v>
      </c>
      <c r="H6583" s="120" t="s">
        <v>689</v>
      </c>
      <c r="I6583" s="26" t="s">
        <v>1341</v>
      </c>
      <c r="J6583" s="26" t="s">
        <v>2260</v>
      </c>
      <c r="K6583" s="5" t="s">
        <v>1958</v>
      </c>
      <c r="L6583" s="5" t="s">
        <v>2169</v>
      </c>
      <c r="M6583" s="5">
        <v>1</v>
      </c>
      <c r="N6583" s="5" t="s">
        <v>1173</v>
      </c>
    </row>
    <row r="6584" spans="1:14" x14ac:dyDescent="0.35">
      <c r="A6584" s="5" t="s">
        <v>1915</v>
      </c>
      <c r="B6584" s="117" t="str">
        <f>IF(ISERROR(VLOOKUP($A6584, Dropdownlisten!$A$3:$F$143, 2, FALSE)), "", VLOOKUP($A6584, Dropdownlisten!$A$3:$F$143, 2, FALSE))</f>
        <v>UmweltVersorgung</v>
      </c>
      <c r="C6584" s="117">
        <f>IF(ISERROR(VLOOKUP($A6584, Dropdownlisten!$A$3:$F$143, 3, FALSE)), "", VLOOKUP($A6584, Dropdownlisten!$A$3:$F$143, 3, FALSE))</f>
        <v>1100</v>
      </c>
      <c r="D6584" s="117" t="str">
        <f>IF(ISERROR(VLOOKUP($A6584, Dropdownlisten!$A$3:$F$143, 4, FALSE)), "", VLOOKUP($A6584, Dropdownlisten!$A$3:$F$143, 4, FALSE))</f>
        <v>UmweltVersorgung</v>
      </c>
      <c r="E6584" s="117" t="str">
        <f>IF(ISERROR(VLOOKUP($A6584, Dropdownlisten!$A$3:$F$143, 5, FALSE)), "", VLOOKUP($A6584, Dropdownlisten!$A$3:$F$143, 5, FALSE))</f>
        <v>1100_014</v>
      </c>
      <c r="F6584" s="117" t="str">
        <f>IF(ISERROR(VLOOKUP($A6584, Dropdownlisten!$A$3:$F$143, 6, FALSE)), "", VLOOKUP($A6584, Dropdownlisten!$A$3:$F$143, 6, FALSE))</f>
        <v>Gruenflaeche</v>
      </c>
      <c r="G6584" s="117" t="str">
        <f>VLOOKUP(E6584,Datenstruktur_fuer_R!$D$2:$F$141,3,FALSE)</f>
        <v>Polygon</v>
      </c>
      <c r="H6584" s="120" t="s">
        <v>290</v>
      </c>
      <c r="I6584" s="26" t="s">
        <v>1341</v>
      </c>
      <c r="J6584" s="26" t="s">
        <v>2260</v>
      </c>
      <c r="K6584" s="5" t="s">
        <v>1936</v>
      </c>
      <c r="L6584" s="5"/>
      <c r="M6584" s="5">
        <v>1</v>
      </c>
      <c r="N6584" s="5" t="s">
        <v>1173</v>
      </c>
    </row>
    <row r="6585" spans="1:14" x14ac:dyDescent="0.35">
      <c r="A6585" s="5" t="s">
        <v>1915</v>
      </c>
      <c r="B6585" s="117" t="str">
        <f>IF(ISERROR(VLOOKUP($A6585, Dropdownlisten!$A$3:$F$143, 2, FALSE)), "", VLOOKUP($A6585, Dropdownlisten!$A$3:$F$143, 2, FALSE))</f>
        <v>UmweltVersorgung</v>
      </c>
      <c r="C6585" s="117">
        <f>IF(ISERROR(VLOOKUP($A6585, Dropdownlisten!$A$3:$F$143, 3, FALSE)), "", VLOOKUP($A6585, Dropdownlisten!$A$3:$F$143, 3, FALSE))</f>
        <v>1100</v>
      </c>
      <c r="D6585" s="117" t="str">
        <f>IF(ISERROR(VLOOKUP($A6585, Dropdownlisten!$A$3:$F$143, 4, FALSE)), "", VLOOKUP($A6585, Dropdownlisten!$A$3:$F$143, 4, FALSE))</f>
        <v>UmweltVersorgung</v>
      </c>
      <c r="E6585" s="117" t="str">
        <f>IF(ISERROR(VLOOKUP($A6585, Dropdownlisten!$A$3:$F$143, 5, FALSE)), "", VLOOKUP($A6585, Dropdownlisten!$A$3:$F$143, 5, FALSE))</f>
        <v>1100_014</v>
      </c>
      <c r="F6585" s="117" t="str">
        <f>IF(ISERROR(VLOOKUP($A6585, Dropdownlisten!$A$3:$F$143, 6, FALSE)), "", VLOOKUP($A6585, Dropdownlisten!$A$3:$F$143, 6, FALSE))</f>
        <v>Gruenflaeche</v>
      </c>
      <c r="G6585" s="117" t="str">
        <f>VLOOKUP(E6585,Datenstruktur_fuer_R!$D$2:$F$141,3,FALSE)</f>
        <v>Polygon</v>
      </c>
      <c r="H6585" s="120" t="s">
        <v>291</v>
      </c>
      <c r="I6585" s="26" t="s">
        <v>1341</v>
      </c>
      <c r="J6585" s="26" t="s">
        <v>2260</v>
      </c>
      <c r="K6585" s="5" t="s">
        <v>1937</v>
      </c>
      <c r="L6585" s="5"/>
      <c r="M6585" s="5">
        <v>1</v>
      </c>
      <c r="N6585" s="5" t="s">
        <v>1173</v>
      </c>
    </row>
    <row r="6586" spans="1:14" x14ac:dyDescent="0.35">
      <c r="A6586" s="5" t="s">
        <v>1915</v>
      </c>
      <c r="B6586" s="117" t="str">
        <f>IF(ISERROR(VLOOKUP($A6586, Dropdownlisten!$A$3:$F$143, 2, FALSE)), "", VLOOKUP($A6586, Dropdownlisten!$A$3:$F$143, 2, FALSE))</f>
        <v>UmweltVersorgung</v>
      </c>
      <c r="C6586" s="117">
        <f>IF(ISERROR(VLOOKUP($A6586, Dropdownlisten!$A$3:$F$143, 3, FALSE)), "", VLOOKUP($A6586, Dropdownlisten!$A$3:$F$143, 3, FALSE))</f>
        <v>1100</v>
      </c>
      <c r="D6586" s="117" t="str">
        <f>IF(ISERROR(VLOOKUP($A6586, Dropdownlisten!$A$3:$F$143, 4, FALSE)), "", VLOOKUP($A6586, Dropdownlisten!$A$3:$F$143, 4, FALSE))</f>
        <v>UmweltVersorgung</v>
      </c>
      <c r="E6586" s="117" t="str">
        <f>IF(ISERROR(VLOOKUP($A6586, Dropdownlisten!$A$3:$F$143, 5, FALSE)), "", VLOOKUP($A6586, Dropdownlisten!$A$3:$F$143, 5, FALSE))</f>
        <v>1100_014</v>
      </c>
      <c r="F6586" s="117" t="str">
        <f>IF(ISERROR(VLOOKUP($A6586, Dropdownlisten!$A$3:$F$143, 6, FALSE)), "", VLOOKUP($A6586, Dropdownlisten!$A$3:$F$143, 6, FALSE))</f>
        <v>Gruenflaeche</v>
      </c>
      <c r="G6586" s="117" t="str">
        <f>VLOOKUP(E6586,Datenstruktur_fuer_R!$D$2:$F$141,3,FALSE)</f>
        <v>Polygon</v>
      </c>
      <c r="H6586" s="120" t="s">
        <v>288</v>
      </c>
      <c r="I6586" s="26" t="s">
        <v>1341</v>
      </c>
      <c r="J6586" s="26" t="s">
        <v>2260</v>
      </c>
      <c r="K6586" s="5" t="s">
        <v>1938</v>
      </c>
      <c r="L6586" s="5"/>
      <c r="M6586" s="5">
        <v>1</v>
      </c>
      <c r="N6586" s="5" t="s">
        <v>1173</v>
      </c>
    </row>
    <row r="6587" spans="1:14" x14ac:dyDescent="0.35">
      <c r="A6587" s="5" t="s">
        <v>1915</v>
      </c>
      <c r="B6587" s="117" t="str">
        <f>IF(ISERROR(VLOOKUP($A6587, Dropdownlisten!$A$3:$F$143, 2, FALSE)), "", VLOOKUP($A6587, Dropdownlisten!$A$3:$F$143, 2, FALSE))</f>
        <v>UmweltVersorgung</v>
      </c>
      <c r="C6587" s="117">
        <f>IF(ISERROR(VLOOKUP($A6587, Dropdownlisten!$A$3:$F$143, 3, FALSE)), "", VLOOKUP($A6587, Dropdownlisten!$A$3:$F$143, 3, FALSE))</f>
        <v>1100</v>
      </c>
      <c r="D6587" s="117" t="str">
        <f>IF(ISERROR(VLOOKUP($A6587, Dropdownlisten!$A$3:$F$143, 4, FALSE)), "", VLOOKUP($A6587, Dropdownlisten!$A$3:$F$143, 4, FALSE))</f>
        <v>UmweltVersorgung</v>
      </c>
      <c r="E6587" s="117" t="str">
        <f>IF(ISERROR(VLOOKUP($A6587, Dropdownlisten!$A$3:$F$143, 5, FALSE)), "", VLOOKUP($A6587, Dropdownlisten!$A$3:$F$143, 5, FALSE))</f>
        <v>1100_014</v>
      </c>
      <c r="F6587" s="117" t="str">
        <f>IF(ISERROR(VLOOKUP($A6587, Dropdownlisten!$A$3:$F$143, 6, FALSE)), "", VLOOKUP($A6587, Dropdownlisten!$A$3:$F$143, 6, FALSE))</f>
        <v>Gruenflaeche</v>
      </c>
      <c r="G6587" s="117" t="str">
        <f>VLOOKUP(E6587,Datenstruktur_fuer_R!$D$2:$F$141,3,FALSE)</f>
        <v>Polygon</v>
      </c>
      <c r="H6587" s="120" t="s">
        <v>289</v>
      </c>
      <c r="I6587" s="26" t="s">
        <v>1341</v>
      </c>
      <c r="J6587" s="26" t="s">
        <v>2260</v>
      </c>
      <c r="K6587" s="5" t="s">
        <v>1939</v>
      </c>
      <c r="L6587" s="5"/>
      <c r="M6587" s="5">
        <v>1</v>
      </c>
      <c r="N6587" s="5" t="s">
        <v>1173</v>
      </c>
    </row>
    <row r="6588" spans="1:14" x14ac:dyDescent="0.35">
      <c r="A6588" s="5" t="s">
        <v>1915</v>
      </c>
      <c r="B6588" s="117" t="str">
        <f>IF(ISERROR(VLOOKUP($A6588, Dropdownlisten!$A$3:$F$143, 2, FALSE)), "", VLOOKUP($A6588, Dropdownlisten!$A$3:$F$143, 2, FALSE))</f>
        <v>UmweltVersorgung</v>
      </c>
      <c r="C6588" s="117">
        <f>IF(ISERROR(VLOOKUP($A6588, Dropdownlisten!$A$3:$F$143, 3, FALSE)), "", VLOOKUP($A6588, Dropdownlisten!$A$3:$F$143, 3, FALSE))</f>
        <v>1100</v>
      </c>
      <c r="D6588" s="117" t="str">
        <f>IF(ISERROR(VLOOKUP($A6588, Dropdownlisten!$A$3:$F$143, 4, FALSE)), "", VLOOKUP($A6588, Dropdownlisten!$A$3:$F$143, 4, FALSE))</f>
        <v>UmweltVersorgung</v>
      </c>
      <c r="E6588" s="117" t="str">
        <f>IF(ISERROR(VLOOKUP($A6588, Dropdownlisten!$A$3:$F$143, 5, FALSE)), "", VLOOKUP($A6588, Dropdownlisten!$A$3:$F$143, 5, FALSE))</f>
        <v>1100_014</v>
      </c>
      <c r="F6588" s="117" t="str">
        <f>IF(ISERROR(VLOOKUP($A6588, Dropdownlisten!$A$3:$F$143, 6, FALSE)), "", VLOOKUP($A6588, Dropdownlisten!$A$3:$F$143, 6, FALSE))</f>
        <v>Gruenflaeche</v>
      </c>
      <c r="G6588" s="117" t="str">
        <f>VLOOKUP(E6588,Datenstruktur_fuer_R!$D$2:$F$141,3,FALSE)</f>
        <v>Polygon</v>
      </c>
      <c r="H6588" s="120" t="s">
        <v>293</v>
      </c>
      <c r="I6588" s="26" t="s">
        <v>1341</v>
      </c>
      <c r="J6588" s="26" t="s">
        <v>2260</v>
      </c>
      <c r="K6588" s="5" t="s">
        <v>1958</v>
      </c>
      <c r="L6588" s="5"/>
      <c r="M6588" s="5">
        <v>1</v>
      </c>
      <c r="N6588" s="5" t="s">
        <v>1173</v>
      </c>
    </row>
    <row r="6589" spans="1:14" x14ac:dyDescent="0.35">
      <c r="A6589" s="5" t="s">
        <v>720</v>
      </c>
      <c r="B6589" s="117" t="str">
        <f>IF(ISERROR(VLOOKUP($A6589, Dropdownlisten!$A$3:$F$143, 2, FALSE)), "", VLOOKUP($A6589, Dropdownlisten!$A$3:$F$143, 2, FALSE))</f>
        <v>POI</v>
      </c>
      <c r="C6589" s="117">
        <f>IF(ISERROR(VLOOKUP($A6589, Dropdownlisten!$A$3:$F$143, 3, FALSE)), "", VLOOKUP($A6589, Dropdownlisten!$A$3:$F$143, 3, FALSE))</f>
        <v>6000</v>
      </c>
      <c r="D6589" s="117" t="str">
        <f>IF(ISERROR(VLOOKUP($A6589, Dropdownlisten!$A$3:$F$143, 4, FALSE)), "", VLOOKUP($A6589, Dropdownlisten!$A$3:$F$143, 4, FALSE))</f>
        <v>UnterhaltungSportNaherholung</v>
      </c>
      <c r="E6589" s="117" t="str">
        <f>IF(ISERROR(VLOOKUP($A6589, Dropdownlisten!$A$3:$F$143, 5, FALSE)), "", VLOOKUP($A6589, Dropdownlisten!$A$3:$F$143, 5, FALSE))</f>
        <v>6000_017</v>
      </c>
      <c r="F6589" s="117" t="str">
        <f>IF(ISERROR(VLOOKUP($A6589, Dropdownlisten!$A$3:$F$143, 6, FALSE)), "", VLOOKUP($A6589, Dropdownlisten!$A$3:$F$143, 6, FALSE))</f>
        <v>Sportstaette</v>
      </c>
      <c r="G6589" s="117" t="str">
        <f>VLOOKUP(E6589,Datenstruktur_fuer_R!$D$2:$F$141,3,FALSE)</f>
        <v>Point</v>
      </c>
      <c r="H6589" s="120" t="s">
        <v>689</v>
      </c>
      <c r="I6589" s="26" t="s">
        <v>1341</v>
      </c>
      <c r="J6589" s="26" t="s">
        <v>2260</v>
      </c>
      <c r="K6589" s="5" t="s">
        <v>1958</v>
      </c>
      <c r="L6589" s="5" t="s">
        <v>2170</v>
      </c>
      <c r="M6589" s="5">
        <v>1</v>
      </c>
      <c r="N6589" s="5" t="s">
        <v>1173</v>
      </c>
    </row>
    <row r="6590" spans="1:14" x14ac:dyDescent="0.35">
      <c r="A6590" s="5" t="s">
        <v>720</v>
      </c>
      <c r="B6590" s="117" t="str">
        <f>IF(ISERROR(VLOOKUP($A6590, Dropdownlisten!$A$3:$F$143, 2, FALSE)), "", VLOOKUP($A6590, Dropdownlisten!$A$3:$F$143, 2, FALSE))</f>
        <v>POI</v>
      </c>
      <c r="C6590" s="117">
        <f>IF(ISERROR(VLOOKUP($A6590, Dropdownlisten!$A$3:$F$143, 3, FALSE)), "", VLOOKUP($A6590, Dropdownlisten!$A$3:$F$143, 3, FALSE))</f>
        <v>6000</v>
      </c>
      <c r="D6590" s="117" t="str">
        <f>IF(ISERROR(VLOOKUP($A6590, Dropdownlisten!$A$3:$F$143, 4, FALSE)), "", VLOOKUP($A6590, Dropdownlisten!$A$3:$F$143, 4, FALSE))</f>
        <v>UnterhaltungSportNaherholung</v>
      </c>
      <c r="E6590" s="117" t="str">
        <f>IF(ISERROR(VLOOKUP($A6590, Dropdownlisten!$A$3:$F$143, 5, FALSE)), "", VLOOKUP($A6590, Dropdownlisten!$A$3:$F$143, 5, FALSE))</f>
        <v>6000_017</v>
      </c>
      <c r="F6590" s="117" t="str">
        <f>IF(ISERROR(VLOOKUP($A6590, Dropdownlisten!$A$3:$F$143, 6, FALSE)), "", VLOOKUP($A6590, Dropdownlisten!$A$3:$F$143, 6, FALSE))</f>
        <v>Sportstaette</v>
      </c>
      <c r="G6590" s="117" t="str">
        <f>VLOOKUP(E6590,Datenstruktur_fuer_R!$D$2:$F$141,3,FALSE)</f>
        <v>Point</v>
      </c>
      <c r="H6590" s="120" t="s">
        <v>689</v>
      </c>
      <c r="I6590" s="26" t="s">
        <v>1341</v>
      </c>
      <c r="J6590" s="26" t="s">
        <v>2260</v>
      </c>
      <c r="K6590" s="5" t="s">
        <v>1958</v>
      </c>
      <c r="L6590" s="5" t="s">
        <v>2171</v>
      </c>
      <c r="M6590" s="5">
        <v>1</v>
      </c>
      <c r="N6590" s="5" t="s">
        <v>1173</v>
      </c>
    </row>
    <row r="6591" spans="1:14" x14ac:dyDescent="0.35">
      <c r="A6591" s="5" t="s">
        <v>720</v>
      </c>
      <c r="B6591" s="117" t="str">
        <f>IF(ISERROR(VLOOKUP($A6591, Dropdownlisten!$A$3:$F$143, 2, FALSE)), "", VLOOKUP($A6591, Dropdownlisten!$A$3:$F$143, 2, FALSE))</f>
        <v>POI</v>
      </c>
      <c r="C6591" s="117">
        <f>IF(ISERROR(VLOOKUP($A6591, Dropdownlisten!$A$3:$F$143, 3, FALSE)), "", VLOOKUP($A6591, Dropdownlisten!$A$3:$F$143, 3, FALSE))</f>
        <v>6000</v>
      </c>
      <c r="D6591" s="117" t="str">
        <f>IF(ISERROR(VLOOKUP($A6591, Dropdownlisten!$A$3:$F$143, 4, FALSE)), "", VLOOKUP($A6591, Dropdownlisten!$A$3:$F$143, 4, FALSE))</f>
        <v>UnterhaltungSportNaherholung</v>
      </c>
      <c r="E6591" s="117" t="str">
        <f>IF(ISERROR(VLOOKUP($A6591, Dropdownlisten!$A$3:$F$143, 5, FALSE)), "", VLOOKUP($A6591, Dropdownlisten!$A$3:$F$143, 5, FALSE))</f>
        <v>6000_017</v>
      </c>
      <c r="F6591" s="117" t="str">
        <f>IF(ISERROR(VLOOKUP($A6591, Dropdownlisten!$A$3:$F$143, 6, FALSE)), "", VLOOKUP($A6591, Dropdownlisten!$A$3:$F$143, 6, FALSE))</f>
        <v>Sportstaette</v>
      </c>
      <c r="G6591" s="117" t="str">
        <f>VLOOKUP(E6591,Datenstruktur_fuer_R!$D$2:$F$141,3,FALSE)</f>
        <v>Point</v>
      </c>
      <c r="H6591" s="120" t="s">
        <v>689</v>
      </c>
      <c r="I6591" s="26" t="s">
        <v>1341</v>
      </c>
      <c r="J6591" s="26" t="s">
        <v>2260</v>
      </c>
      <c r="K6591" s="5" t="s">
        <v>1958</v>
      </c>
      <c r="L6591" s="5" t="s">
        <v>2172</v>
      </c>
      <c r="M6591" s="5">
        <v>1</v>
      </c>
      <c r="N6591" s="5" t="s">
        <v>1173</v>
      </c>
    </row>
    <row r="6592" spans="1:14" x14ac:dyDescent="0.35">
      <c r="A6592" s="5" t="s">
        <v>720</v>
      </c>
      <c r="B6592" s="117" t="str">
        <f>IF(ISERROR(VLOOKUP($A6592, Dropdownlisten!$A$3:$F$143, 2, FALSE)), "", VLOOKUP($A6592, Dropdownlisten!$A$3:$F$143, 2, FALSE))</f>
        <v>POI</v>
      </c>
      <c r="C6592" s="117">
        <f>IF(ISERROR(VLOOKUP($A6592, Dropdownlisten!$A$3:$F$143, 3, FALSE)), "", VLOOKUP($A6592, Dropdownlisten!$A$3:$F$143, 3, FALSE))</f>
        <v>6000</v>
      </c>
      <c r="D6592" s="117" t="str">
        <f>IF(ISERROR(VLOOKUP($A6592, Dropdownlisten!$A$3:$F$143, 4, FALSE)), "", VLOOKUP($A6592, Dropdownlisten!$A$3:$F$143, 4, FALSE))</f>
        <v>UnterhaltungSportNaherholung</v>
      </c>
      <c r="E6592" s="117" t="str">
        <f>IF(ISERROR(VLOOKUP($A6592, Dropdownlisten!$A$3:$F$143, 5, FALSE)), "", VLOOKUP($A6592, Dropdownlisten!$A$3:$F$143, 5, FALSE))</f>
        <v>6000_017</v>
      </c>
      <c r="F6592" s="117" t="str">
        <f>IF(ISERROR(VLOOKUP($A6592, Dropdownlisten!$A$3:$F$143, 6, FALSE)), "", VLOOKUP($A6592, Dropdownlisten!$A$3:$F$143, 6, FALSE))</f>
        <v>Sportstaette</v>
      </c>
      <c r="G6592" s="117" t="str">
        <f>VLOOKUP(E6592,Datenstruktur_fuer_R!$D$2:$F$141,3,FALSE)</f>
        <v>Point</v>
      </c>
      <c r="H6592" s="120" t="s">
        <v>290</v>
      </c>
      <c r="I6592" s="26" t="s">
        <v>1341</v>
      </c>
      <c r="J6592" s="26" t="s">
        <v>2260</v>
      </c>
      <c r="K6592" s="5" t="s">
        <v>1936</v>
      </c>
      <c r="L6592" s="5"/>
      <c r="M6592" s="5">
        <v>1</v>
      </c>
      <c r="N6592" s="5" t="s">
        <v>1173</v>
      </c>
    </row>
    <row r="6593" spans="1:14" x14ac:dyDescent="0.35">
      <c r="A6593" s="5" t="s">
        <v>720</v>
      </c>
      <c r="B6593" s="117" t="str">
        <f>IF(ISERROR(VLOOKUP($A6593, Dropdownlisten!$A$3:$F$143, 2, FALSE)), "", VLOOKUP($A6593, Dropdownlisten!$A$3:$F$143, 2, FALSE))</f>
        <v>POI</v>
      </c>
      <c r="C6593" s="117">
        <f>IF(ISERROR(VLOOKUP($A6593, Dropdownlisten!$A$3:$F$143, 3, FALSE)), "", VLOOKUP($A6593, Dropdownlisten!$A$3:$F$143, 3, FALSE))</f>
        <v>6000</v>
      </c>
      <c r="D6593" s="117" t="str">
        <f>IF(ISERROR(VLOOKUP($A6593, Dropdownlisten!$A$3:$F$143, 4, FALSE)), "", VLOOKUP($A6593, Dropdownlisten!$A$3:$F$143, 4, FALSE))</f>
        <v>UnterhaltungSportNaherholung</v>
      </c>
      <c r="E6593" s="117" t="str">
        <f>IF(ISERROR(VLOOKUP($A6593, Dropdownlisten!$A$3:$F$143, 5, FALSE)), "", VLOOKUP($A6593, Dropdownlisten!$A$3:$F$143, 5, FALSE))</f>
        <v>6000_017</v>
      </c>
      <c r="F6593" s="117" t="str">
        <f>IF(ISERROR(VLOOKUP($A6593, Dropdownlisten!$A$3:$F$143, 6, FALSE)), "", VLOOKUP($A6593, Dropdownlisten!$A$3:$F$143, 6, FALSE))</f>
        <v>Sportstaette</v>
      </c>
      <c r="G6593" s="117" t="str">
        <f>VLOOKUP(E6593,Datenstruktur_fuer_R!$D$2:$F$141,3,FALSE)</f>
        <v>Point</v>
      </c>
      <c r="H6593" s="120" t="s">
        <v>291</v>
      </c>
      <c r="I6593" s="26" t="s">
        <v>1341</v>
      </c>
      <c r="J6593" s="26" t="s">
        <v>2260</v>
      </c>
      <c r="K6593" s="5" t="s">
        <v>1937</v>
      </c>
      <c r="L6593" s="5"/>
      <c r="M6593" s="5">
        <v>1</v>
      </c>
      <c r="N6593" s="5" t="s">
        <v>1173</v>
      </c>
    </row>
    <row r="6594" spans="1:14" x14ac:dyDescent="0.35">
      <c r="A6594" s="5" t="s">
        <v>720</v>
      </c>
      <c r="B6594" s="117" t="str">
        <f>IF(ISERROR(VLOOKUP($A6594, Dropdownlisten!$A$3:$F$143, 2, FALSE)), "", VLOOKUP($A6594, Dropdownlisten!$A$3:$F$143, 2, FALSE))</f>
        <v>POI</v>
      </c>
      <c r="C6594" s="117">
        <f>IF(ISERROR(VLOOKUP($A6594, Dropdownlisten!$A$3:$F$143, 3, FALSE)), "", VLOOKUP($A6594, Dropdownlisten!$A$3:$F$143, 3, FALSE))</f>
        <v>6000</v>
      </c>
      <c r="D6594" s="117" t="str">
        <f>IF(ISERROR(VLOOKUP($A6594, Dropdownlisten!$A$3:$F$143, 4, FALSE)), "", VLOOKUP($A6594, Dropdownlisten!$A$3:$F$143, 4, FALSE))</f>
        <v>UnterhaltungSportNaherholung</v>
      </c>
      <c r="E6594" s="117" t="str">
        <f>IF(ISERROR(VLOOKUP($A6594, Dropdownlisten!$A$3:$F$143, 5, FALSE)), "", VLOOKUP($A6594, Dropdownlisten!$A$3:$F$143, 5, FALSE))</f>
        <v>6000_017</v>
      </c>
      <c r="F6594" s="117" t="str">
        <f>IF(ISERROR(VLOOKUP($A6594, Dropdownlisten!$A$3:$F$143, 6, FALSE)), "", VLOOKUP($A6594, Dropdownlisten!$A$3:$F$143, 6, FALSE))</f>
        <v>Sportstaette</v>
      </c>
      <c r="G6594" s="117" t="str">
        <f>VLOOKUP(E6594,Datenstruktur_fuer_R!$D$2:$F$141,3,FALSE)</f>
        <v>Point</v>
      </c>
      <c r="H6594" s="120" t="s">
        <v>288</v>
      </c>
      <c r="I6594" s="26" t="s">
        <v>1341</v>
      </c>
      <c r="J6594" s="26" t="s">
        <v>2260</v>
      </c>
      <c r="K6594" s="5" t="s">
        <v>1938</v>
      </c>
      <c r="L6594" s="5"/>
      <c r="M6594" s="5">
        <v>1</v>
      </c>
      <c r="N6594" s="5" t="s">
        <v>1173</v>
      </c>
    </row>
    <row r="6595" spans="1:14" x14ac:dyDescent="0.35">
      <c r="A6595" s="5" t="s">
        <v>720</v>
      </c>
      <c r="B6595" s="117" t="str">
        <f>IF(ISERROR(VLOOKUP($A6595, Dropdownlisten!$A$3:$F$143, 2, FALSE)), "", VLOOKUP($A6595, Dropdownlisten!$A$3:$F$143, 2, FALSE))</f>
        <v>POI</v>
      </c>
      <c r="C6595" s="117">
        <f>IF(ISERROR(VLOOKUP($A6595, Dropdownlisten!$A$3:$F$143, 3, FALSE)), "", VLOOKUP($A6595, Dropdownlisten!$A$3:$F$143, 3, FALSE))</f>
        <v>6000</v>
      </c>
      <c r="D6595" s="117" t="str">
        <f>IF(ISERROR(VLOOKUP($A6595, Dropdownlisten!$A$3:$F$143, 4, FALSE)), "", VLOOKUP($A6595, Dropdownlisten!$A$3:$F$143, 4, FALSE))</f>
        <v>UnterhaltungSportNaherholung</v>
      </c>
      <c r="E6595" s="117" t="str">
        <f>IF(ISERROR(VLOOKUP($A6595, Dropdownlisten!$A$3:$F$143, 5, FALSE)), "", VLOOKUP($A6595, Dropdownlisten!$A$3:$F$143, 5, FALSE))</f>
        <v>6000_017</v>
      </c>
      <c r="F6595" s="117" t="str">
        <f>IF(ISERROR(VLOOKUP($A6595, Dropdownlisten!$A$3:$F$143, 6, FALSE)), "", VLOOKUP($A6595, Dropdownlisten!$A$3:$F$143, 6, FALSE))</f>
        <v>Sportstaette</v>
      </c>
      <c r="G6595" s="117" t="str">
        <f>VLOOKUP(E6595,Datenstruktur_fuer_R!$D$2:$F$141,3,FALSE)</f>
        <v>Point</v>
      </c>
      <c r="H6595" s="120" t="s">
        <v>289</v>
      </c>
      <c r="I6595" s="26" t="s">
        <v>1341</v>
      </c>
      <c r="J6595" s="26" t="s">
        <v>2260</v>
      </c>
      <c r="K6595" s="5" t="s">
        <v>1939</v>
      </c>
      <c r="L6595" s="5"/>
      <c r="M6595" s="5">
        <v>1</v>
      </c>
      <c r="N6595" s="5" t="s">
        <v>1173</v>
      </c>
    </row>
    <row r="6596" spans="1:14" x14ac:dyDescent="0.35">
      <c r="A6596" s="5" t="s">
        <v>720</v>
      </c>
      <c r="B6596" s="117" t="str">
        <f>IF(ISERROR(VLOOKUP($A6596, Dropdownlisten!$A$3:$F$143, 2, FALSE)), "", VLOOKUP($A6596, Dropdownlisten!$A$3:$F$143, 2, FALSE))</f>
        <v>POI</v>
      </c>
      <c r="C6596" s="117">
        <f>IF(ISERROR(VLOOKUP($A6596, Dropdownlisten!$A$3:$F$143, 3, FALSE)), "", VLOOKUP($A6596, Dropdownlisten!$A$3:$F$143, 3, FALSE))</f>
        <v>6000</v>
      </c>
      <c r="D6596" s="117" t="str">
        <f>IF(ISERROR(VLOOKUP($A6596, Dropdownlisten!$A$3:$F$143, 4, FALSE)), "", VLOOKUP($A6596, Dropdownlisten!$A$3:$F$143, 4, FALSE))</f>
        <v>UnterhaltungSportNaherholung</v>
      </c>
      <c r="E6596" s="117" t="str">
        <f>IF(ISERROR(VLOOKUP($A6596, Dropdownlisten!$A$3:$F$143, 5, FALSE)), "", VLOOKUP($A6596, Dropdownlisten!$A$3:$F$143, 5, FALSE))</f>
        <v>6000_017</v>
      </c>
      <c r="F6596" s="117" t="str">
        <f>IF(ISERROR(VLOOKUP($A6596, Dropdownlisten!$A$3:$F$143, 6, FALSE)), "", VLOOKUP($A6596, Dropdownlisten!$A$3:$F$143, 6, FALSE))</f>
        <v>Sportstaette</v>
      </c>
      <c r="G6596" s="117" t="str">
        <f>VLOOKUP(E6596,Datenstruktur_fuer_R!$D$2:$F$141,3,FALSE)</f>
        <v>Point</v>
      </c>
      <c r="H6596" s="120" t="s">
        <v>293</v>
      </c>
      <c r="I6596" s="26" t="s">
        <v>1341</v>
      </c>
      <c r="J6596" s="26" t="s">
        <v>2260</v>
      </c>
      <c r="K6596" s="5" t="s">
        <v>1958</v>
      </c>
      <c r="L6596" s="5"/>
      <c r="M6596" s="5">
        <v>1</v>
      </c>
      <c r="N6596" s="5" t="s">
        <v>1173</v>
      </c>
    </row>
    <row r="6597" spans="1:14" x14ac:dyDescent="0.35">
      <c r="A6597" s="5" t="s">
        <v>660</v>
      </c>
      <c r="B6597" s="117" t="str">
        <f>IF(ISERROR(VLOOKUP($A6597, Dropdownlisten!$A$3:$F$143, 2, FALSE)), "", VLOOKUP($A6597, Dropdownlisten!$A$3:$F$143, 2, FALSE))</f>
        <v>POI</v>
      </c>
      <c r="C6597" s="117">
        <f>IF(ISERROR(VLOOKUP($A6597, Dropdownlisten!$A$3:$F$143, 3, FALSE)), "", VLOOKUP($A6597, Dropdownlisten!$A$3:$F$143, 3, FALSE))</f>
        <v>6000</v>
      </c>
      <c r="D6597" s="117" t="str">
        <f>IF(ISERROR(VLOOKUP($A6597, Dropdownlisten!$A$3:$F$143, 4, FALSE)), "", VLOOKUP($A6597, Dropdownlisten!$A$3:$F$143, 4, FALSE))</f>
        <v>UnterhaltungSportNaherholung</v>
      </c>
      <c r="E6597" s="117" t="str">
        <f>IF(ISERROR(VLOOKUP($A6597, Dropdownlisten!$A$3:$F$143, 5, FALSE)), "", VLOOKUP($A6597, Dropdownlisten!$A$3:$F$143, 5, FALSE))</f>
        <v>6000_001</v>
      </c>
      <c r="F6597" s="117" t="str">
        <f>IF(ISERROR(VLOOKUP($A6597, Dropdownlisten!$A$3:$F$143, 6, FALSE)), "", VLOOKUP($A6597, Dropdownlisten!$A$3:$F$143, 6, FALSE))</f>
        <v>Aussichtspunkt</v>
      </c>
      <c r="G6597" s="117" t="str">
        <f>VLOOKUP(E6597,Datenstruktur_fuer_R!$D$2:$F$141,3,FALSE)</f>
        <v>Point</v>
      </c>
      <c r="H6597" s="120" t="s">
        <v>689</v>
      </c>
      <c r="I6597" s="26" t="s">
        <v>1341</v>
      </c>
      <c r="J6597" s="26" t="s">
        <v>2261</v>
      </c>
      <c r="K6597" s="5" t="s">
        <v>1958</v>
      </c>
      <c r="L6597" s="5" t="s">
        <v>1933</v>
      </c>
      <c r="M6597" s="5">
        <v>1</v>
      </c>
      <c r="N6597" s="5" t="s">
        <v>1173</v>
      </c>
    </row>
    <row r="6598" spans="1:14" x14ac:dyDescent="0.35">
      <c r="A6598" s="5" t="s">
        <v>660</v>
      </c>
      <c r="B6598" s="117" t="str">
        <f>IF(ISERROR(VLOOKUP($A6598, Dropdownlisten!$A$3:$F$143, 2, FALSE)), "", VLOOKUP($A6598, Dropdownlisten!$A$3:$F$143, 2, FALSE))</f>
        <v>POI</v>
      </c>
      <c r="C6598" s="117">
        <f>IF(ISERROR(VLOOKUP($A6598, Dropdownlisten!$A$3:$F$143, 3, FALSE)), "", VLOOKUP($A6598, Dropdownlisten!$A$3:$F$143, 3, FALSE))</f>
        <v>6000</v>
      </c>
      <c r="D6598" s="117" t="str">
        <f>IF(ISERROR(VLOOKUP($A6598, Dropdownlisten!$A$3:$F$143, 4, FALSE)), "", VLOOKUP($A6598, Dropdownlisten!$A$3:$F$143, 4, FALSE))</f>
        <v>UnterhaltungSportNaherholung</v>
      </c>
      <c r="E6598" s="117" t="str">
        <f>IF(ISERROR(VLOOKUP($A6598, Dropdownlisten!$A$3:$F$143, 5, FALSE)), "", VLOOKUP($A6598, Dropdownlisten!$A$3:$F$143, 5, FALSE))</f>
        <v>6000_001</v>
      </c>
      <c r="F6598" s="117" t="str">
        <f>IF(ISERROR(VLOOKUP($A6598, Dropdownlisten!$A$3:$F$143, 6, FALSE)), "", VLOOKUP($A6598, Dropdownlisten!$A$3:$F$143, 6, FALSE))</f>
        <v>Aussichtspunkt</v>
      </c>
      <c r="G6598" s="117" t="str">
        <f>VLOOKUP(E6598,Datenstruktur_fuer_R!$D$2:$F$141,3,FALSE)</f>
        <v>Point</v>
      </c>
      <c r="H6598" s="120" t="s">
        <v>689</v>
      </c>
      <c r="I6598" s="26" t="s">
        <v>1341</v>
      </c>
      <c r="J6598" s="26" t="s">
        <v>2261</v>
      </c>
      <c r="K6598" s="5" t="s">
        <v>1958</v>
      </c>
      <c r="L6598" s="5" t="s">
        <v>1934</v>
      </c>
      <c r="M6598" s="5">
        <v>1</v>
      </c>
      <c r="N6598" s="5" t="s">
        <v>1173</v>
      </c>
    </row>
    <row r="6599" spans="1:14" x14ac:dyDescent="0.35">
      <c r="A6599" s="5" t="s">
        <v>660</v>
      </c>
      <c r="B6599" s="117" t="str">
        <f>IF(ISERROR(VLOOKUP($A6599, Dropdownlisten!$A$3:$F$143, 2, FALSE)), "", VLOOKUP($A6599, Dropdownlisten!$A$3:$F$143, 2, FALSE))</f>
        <v>POI</v>
      </c>
      <c r="C6599" s="117">
        <f>IF(ISERROR(VLOOKUP($A6599, Dropdownlisten!$A$3:$F$143, 3, FALSE)), "", VLOOKUP($A6599, Dropdownlisten!$A$3:$F$143, 3, FALSE))</f>
        <v>6000</v>
      </c>
      <c r="D6599" s="117" t="str">
        <f>IF(ISERROR(VLOOKUP($A6599, Dropdownlisten!$A$3:$F$143, 4, FALSE)), "", VLOOKUP($A6599, Dropdownlisten!$A$3:$F$143, 4, FALSE))</f>
        <v>UnterhaltungSportNaherholung</v>
      </c>
      <c r="E6599" s="117" t="str">
        <f>IF(ISERROR(VLOOKUP($A6599, Dropdownlisten!$A$3:$F$143, 5, FALSE)), "", VLOOKUP($A6599, Dropdownlisten!$A$3:$F$143, 5, FALSE))</f>
        <v>6000_001</v>
      </c>
      <c r="F6599" s="117" t="str">
        <f>IF(ISERROR(VLOOKUP($A6599, Dropdownlisten!$A$3:$F$143, 6, FALSE)), "", VLOOKUP($A6599, Dropdownlisten!$A$3:$F$143, 6, FALSE))</f>
        <v>Aussichtspunkt</v>
      </c>
      <c r="G6599" s="117" t="str">
        <f>VLOOKUP(E6599,Datenstruktur_fuer_R!$D$2:$F$141,3,FALSE)</f>
        <v>Point</v>
      </c>
      <c r="H6599" s="120" t="s">
        <v>689</v>
      </c>
      <c r="I6599" s="26" t="s">
        <v>1341</v>
      </c>
      <c r="J6599" s="26" t="s">
        <v>2261</v>
      </c>
      <c r="K6599" s="5" t="s">
        <v>1958</v>
      </c>
      <c r="L6599" s="5" t="s">
        <v>1935</v>
      </c>
      <c r="M6599" s="5">
        <v>1</v>
      </c>
      <c r="N6599" s="5" t="s">
        <v>1173</v>
      </c>
    </row>
    <row r="6600" spans="1:14" x14ac:dyDescent="0.35">
      <c r="A6600" s="5" t="s">
        <v>660</v>
      </c>
      <c r="B6600" s="117" t="str">
        <f>IF(ISERROR(VLOOKUP($A6600, Dropdownlisten!$A$3:$F$143, 2, FALSE)), "", VLOOKUP($A6600, Dropdownlisten!$A$3:$F$143, 2, FALSE))</f>
        <v>POI</v>
      </c>
      <c r="C6600" s="117">
        <f>IF(ISERROR(VLOOKUP($A6600, Dropdownlisten!$A$3:$F$143, 3, FALSE)), "", VLOOKUP($A6600, Dropdownlisten!$A$3:$F$143, 3, FALSE))</f>
        <v>6000</v>
      </c>
      <c r="D6600" s="117" t="str">
        <f>IF(ISERROR(VLOOKUP($A6600, Dropdownlisten!$A$3:$F$143, 4, FALSE)), "", VLOOKUP($A6600, Dropdownlisten!$A$3:$F$143, 4, FALSE))</f>
        <v>UnterhaltungSportNaherholung</v>
      </c>
      <c r="E6600" s="117" t="str">
        <f>IF(ISERROR(VLOOKUP($A6600, Dropdownlisten!$A$3:$F$143, 5, FALSE)), "", VLOOKUP($A6600, Dropdownlisten!$A$3:$F$143, 5, FALSE))</f>
        <v>6000_001</v>
      </c>
      <c r="F6600" s="117" t="str">
        <f>IF(ISERROR(VLOOKUP($A6600, Dropdownlisten!$A$3:$F$143, 6, FALSE)), "", VLOOKUP($A6600, Dropdownlisten!$A$3:$F$143, 6, FALSE))</f>
        <v>Aussichtspunkt</v>
      </c>
      <c r="G6600" s="117" t="str">
        <f>VLOOKUP(E6600,Datenstruktur_fuer_R!$D$2:$F$141,3,FALSE)</f>
        <v>Point</v>
      </c>
      <c r="H6600" s="120" t="s">
        <v>290</v>
      </c>
      <c r="I6600" s="26" t="s">
        <v>1341</v>
      </c>
      <c r="J6600" s="26" t="s">
        <v>2261</v>
      </c>
      <c r="K6600" s="5" t="s">
        <v>1936</v>
      </c>
      <c r="L6600" s="5"/>
      <c r="M6600" s="5">
        <v>1</v>
      </c>
      <c r="N6600" s="5" t="s">
        <v>1173</v>
      </c>
    </row>
    <row r="6601" spans="1:14" x14ac:dyDescent="0.35">
      <c r="A6601" s="5" t="s">
        <v>660</v>
      </c>
      <c r="B6601" s="117" t="str">
        <f>IF(ISERROR(VLOOKUP($A6601, Dropdownlisten!$A$3:$F$143, 2, FALSE)), "", VLOOKUP($A6601, Dropdownlisten!$A$3:$F$143, 2, FALSE))</f>
        <v>POI</v>
      </c>
      <c r="C6601" s="117">
        <f>IF(ISERROR(VLOOKUP($A6601, Dropdownlisten!$A$3:$F$143, 3, FALSE)), "", VLOOKUP($A6601, Dropdownlisten!$A$3:$F$143, 3, FALSE))</f>
        <v>6000</v>
      </c>
      <c r="D6601" s="117" t="str">
        <f>IF(ISERROR(VLOOKUP($A6601, Dropdownlisten!$A$3:$F$143, 4, FALSE)), "", VLOOKUP($A6601, Dropdownlisten!$A$3:$F$143, 4, FALSE))</f>
        <v>UnterhaltungSportNaherholung</v>
      </c>
      <c r="E6601" s="117" t="str">
        <f>IF(ISERROR(VLOOKUP($A6601, Dropdownlisten!$A$3:$F$143, 5, FALSE)), "", VLOOKUP($A6601, Dropdownlisten!$A$3:$F$143, 5, FALSE))</f>
        <v>6000_001</v>
      </c>
      <c r="F6601" s="117" t="str">
        <f>IF(ISERROR(VLOOKUP($A6601, Dropdownlisten!$A$3:$F$143, 6, FALSE)), "", VLOOKUP($A6601, Dropdownlisten!$A$3:$F$143, 6, FALSE))</f>
        <v>Aussichtspunkt</v>
      </c>
      <c r="G6601" s="117" t="str">
        <f>VLOOKUP(E6601,Datenstruktur_fuer_R!$D$2:$F$141,3,FALSE)</f>
        <v>Point</v>
      </c>
      <c r="H6601" s="120" t="s">
        <v>291</v>
      </c>
      <c r="I6601" s="26" t="s">
        <v>1341</v>
      </c>
      <c r="J6601" s="26" t="s">
        <v>2261</v>
      </c>
      <c r="K6601" s="5" t="s">
        <v>1937</v>
      </c>
      <c r="L6601" s="5"/>
      <c r="M6601" s="5">
        <v>1</v>
      </c>
      <c r="N6601" s="5" t="s">
        <v>1173</v>
      </c>
    </row>
    <row r="6602" spans="1:14" x14ac:dyDescent="0.35">
      <c r="A6602" s="5" t="s">
        <v>660</v>
      </c>
      <c r="B6602" s="117" t="str">
        <f>IF(ISERROR(VLOOKUP($A6602, Dropdownlisten!$A$3:$F$143, 2, FALSE)), "", VLOOKUP($A6602, Dropdownlisten!$A$3:$F$143, 2, FALSE))</f>
        <v>POI</v>
      </c>
      <c r="C6602" s="117">
        <f>IF(ISERROR(VLOOKUP($A6602, Dropdownlisten!$A$3:$F$143, 3, FALSE)), "", VLOOKUP($A6602, Dropdownlisten!$A$3:$F$143, 3, FALSE))</f>
        <v>6000</v>
      </c>
      <c r="D6602" s="117" t="str">
        <f>IF(ISERROR(VLOOKUP($A6602, Dropdownlisten!$A$3:$F$143, 4, FALSE)), "", VLOOKUP($A6602, Dropdownlisten!$A$3:$F$143, 4, FALSE))</f>
        <v>UnterhaltungSportNaherholung</v>
      </c>
      <c r="E6602" s="117" t="str">
        <f>IF(ISERROR(VLOOKUP($A6602, Dropdownlisten!$A$3:$F$143, 5, FALSE)), "", VLOOKUP($A6602, Dropdownlisten!$A$3:$F$143, 5, FALSE))</f>
        <v>6000_001</v>
      </c>
      <c r="F6602" s="117" t="str">
        <f>IF(ISERROR(VLOOKUP($A6602, Dropdownlisten!$A$3:$F$143, 6, FALSE)), "", VLOOKUP($A6602, Dropdownlisten!$A$3:$F$143, 6, FALSE))</f>
        <v>Aussichtspunkt</v>
      </c>
      <c r="G6602" s="117" t="str">
        <f>VLOOKUP(E6602,Datenstruktur_fuer_R!$D$2:$F$141,3,FALSE)</f>
        <v>Point</v>
      </c>
      <c r="H6602" s="120" t="s">
        <v>288</v>
      </c>
      <c r="I6602" s="26" t="s">
        <v>1341</v>
      </c>
      <c r="J6602" s="26" t="s">
        <v>2261</v>
      </c>
      <c r="K6602" s="5" t="s">
        <v>1938</v>
      </c>
      <c r="L6602" s="5"/>
      <c r="M6602" s="5">
        <v>1</v>
      </c>
      <c r="N6602" s="5" t="s">
        <v>1173</v>
      </c>
    </row>
    <row r="6603" spans="1:14" x14ac:dyDescent="0.35">
      <c r="A6603" s="5" t="s">
        <v>660</v>
      </c>
      <c r="B6603" s="117" t="str">
        <f>IF(ISERROR(VLOOKUP($A6603, Dropdownlisten!$A$3:$F$143, 2, FALSE)), "", VLOOKUP($A6603, Dropdownlisten!$A$3:$F$143, 2, FALSE))</f>
        <v>POI</v>
      </c>
      <c r="C6603" s="117">
        <f>IF(ISERROR(VLOOKUP($A6603, Dropdownlisten!$A$3:$F$143, 3, FALSE)), "", VLOOKUP($A6603, Dropdownlisten!$A$3:$F$143, 3, FALSE))</f>
        <v>6000</v>
      </c>
      <c r="D6603" s="117" t="str">
        <f>IF(ISERROR(VLOOKUP($A6603, Dropdownlisten!$A$3:$F$143, 4, FALSE)), "", VLOOKUP($A6603, Dropdownlisten!$A$3:$F$143, 4, FALSE))</f>
        <v>UnterhaltungSportNaherholung</v>
      </c>
      <c r="E6603" s="117" t="str">
        <f>IF(ISERROR(VLOOKUP($A6603, Dropdownlisten!$A$3:$F$143, 5, FALSE)), "", VLOOKUP($A6603, Dropdownlisten!$A$3:$F$143, 5, FALSE))</f>
        <v>6000_001</v>
      </c>
      <c r="F6603" s="117" t="str">
        <f>IF(ISERROR(VLOOKUP($A6603, Dropdownlisten!$A$3:$F$143, 6, FALSE)), "", VLOOKUP($A6603, Dropdownlisten!$A$3:$F$143, 6, FALSE))</f>
        <v>Aussichtspunkt</v>
      </c>
      <c r="G6603" s="117" t="str">
        <f>VLOOKUP(E6603,Datenstruktur_fuer_R!$D$2:$F$141,3,FALSE)</f>
        <v>Point</v>
      </c>
      <c r="H6603" s="120" t="s">
        <v>289</v>
      </c>
      <c r="I6603" s="26" t="s">
        <v>1341</v>
      </c>
      <c r="J6603" s="26" t="s">
        <v>2261</v>
      </c>
      <c r="K6603" s="5" t="s">
        <v>1939</v>
      </c>
      <c r="L6603" s="5"/>
      <c r="M6603" s="5">
        <v>1</v>
      </c>
      <c r="N6603" s="5" t="s">
        <v>1173</v>
      </c>
    </row>
    <row r="6604" spans="1:14" x14ac:dyDescent="0.35">
      <c r="A6604" s="5" t="s">
        <v>660</v>
      </c>
      <c r="B6604" s="117" t="str">
        <f>IF(ISERROR(VLOOKUP($A6604, Dropdownlisten!$A$3:$F$143, 2, FALSE)), "", VLOOKUP($A6604, Dropdownlisten!$A$3:$F$143, 2, FALSE))</f>
        <v>POI</v>
      </c>
      <c r="C6604" s="117">
        <f>IF(ISERROR(VLOOKUP($A6604, Dropdownlisten!$A$3:$F$143, 3, FALSE)), "", VLOOKUP($A6604, Dropdownlisten!$A$3:$F$143, 3, FALSE))</f>
        <v>6000</v>
      </c>
      <c r="D6604" s="117" t="str">
        <f>IF(ISERROR(VLOOKUP($A6604, Dropdownlisten!$A$3:$F$143, 4, FALSE)), "", VLOOKUP($A6604, Dropdownlisten!$A$3:$F$143, 4, FALSE))</f>
        <v>UnterhaltungSportNaherholung</v>
      </c>
      <c r="E6604" s="117" t="str">
        <f>IF(ISERROR(VLOOKUP($A6604, Dropdownlisten!$A$3:$F$143, 5, FALSE)), "", VLOOKUP($A6604, Dropdownlisten!$A$3:$F$143, 5, FALSE))</f>
        <v>6000_001</v>
      </c>
      <c r="F6604" s="117" t="str">
        <f>IF(ISERROR(VLOOKUP($A6604, Dropdownlisten!$A$3:$F$143, 6, FALSE)), "", VLOOKUP($A6604, Dropdownlisten!$A$3:$F$143, 6, FALSE))</f>
        <v>Aussichtspunkt</v>
      </c>
      <c r="G6604" s="117" t="str">
        <f>VLOOKUP(E6604,Datenstruktur_fuer_R!$D$2:$F$141,3,FALSE)</f>
        <v>Point</v>
      </c>
      <c r="H6604" s="120" t="s">
        <v>293</v>
      </c>
      <c r="I6604" s="26" t="s">
        <v>1341</v>
      </c>
      <c r="J6604" s="26" t="s">
        <v>2261</v>
      </c>
      <c r="K6604" s="5" t="s">
        <v>1958</v>
      </c>
      <c r="L6604" s="5"/>
      <c r="M6604" s="5">
        <v>1</v>
      </c>
      <c r="N6604" s="5" t="s">
        <v>1173</v>
      </c>
    </row>
    <row r="6605" spans="1:14" x14ac:dyDescent="0.35">
      <c r="A6605" s="5" t="s">
        <v>844</v>
      </c>
      <c r="B6605" s="117" t="str">
        <f>IF(ISERROR(VLOOKUP($A6605, Dropdownlisten!$A$3:$F$143, 2, FALSE)), "", VLOOKUP($A6605, Dropdownlisten!$A$3:$F$143, 2, FALSE))</f>
        <v>POI</v>
      </c>
      <c r="C6605" s="117">
        <f>IF(ISERROR(VLOOKUP($A6605, Dropdownlisten!$A$3:$F$143, 3, FALSE)), "", VLOOKUP($A6605, Dropdownlisten!$A$3:$F$143, 3, FALSE))</f>
        <v>6000</v>
      </c>
      <c r="D6605" s="117" t="str">
        <f>IF(ISERROR(VLOOKUP($A6605, Dropdownlisten!$A$3:$F$143, 4, FALSE)), "", VLOOKUP($A6605, Dropdownlisten!$A$3:$F$143, 4, FALSE))</f>
        <v>UnterhaltungSportNaherholung</v>
      </c>
      <c r="E6605" s="117" t="str">
        <f>IF(ISERROR(VLOOKUP($A6605, Dropdownlisten!$A$3:$F$143, 5, FALSE)), "", VLOOKUP($A6605, Dropdownlisten!$A$3:$F$143, 5, FALSE))</f>
        <v>6000_013</v>
      </c>
      <c r="F6605" s="117" t="str">
        <f>IF(ISERROR(VLOOKUP($A6605, Dropdownlisten!$A$3:$F$143, 6, FALSE)), "", VLOOKUP($A6605, Dropdownlisten!$A$3:$F$143, 6, FALSE))</f>
        <v>SchwimmbadBadestelle</v>
      </c>
      <c r="G6605" s="117" t="str">
        <f>VLOOKUP(E6605,Datenstruktur_fuer_R!$D$2:$F$141,3,FALSE)</f>
        <v>Point</v>
      </c>
      <c r="H6605" s="120" t="s">
        <v>689</v>
      </c>
      <c r="I6605" s="26" t="s">
        <v>1341</v>
      </c>
      <c r="J6605" s="26" t="s">
        <v>2261</v>
      </c>
      <c r="K6605" s="5" t="s">
        <v>1958</v>
      </c>
      <c r="L6605" s="5" t="s">
        <v>1940</v>
      </c>
      <c r="M6605" s="5">
        <v>1</v>
      </c>
      <c r="N6605" s="5" t="s">
        <v>1173</v>
      </c>
    </row>
    <row r="6606" spans="1:14" x14ac:dyDescent="0.35">
      <c r="A6606" s="5" t="s">
        <v>844</v>
      </c>
      <c r="B6606" s="117" t="str">
        <f>IF(ISERROR(VLOOKUP($A6606, Dropdownlisten!$A$3:$F$143, 2, FALSE)), "", VLOOKUP($A6606, Dropdownlisten!$A$3:$F$143, 2, FALSE))</f>
        <v>POI</v>
      </c>
      <c r="C6606" s="117">
        <f>IF(ISERROR(VLOOKUP($A6606, Dropdownlisten!$A$3:$F$143, 3, FALSE)), "", VLOOKUP($A6606, Dropdownlisten!$A$3:$F$143, 3, FALSE))</f>
        <v>6000</v>
      </c>
      <c r="D6606" s="117" t="str">
        <f>IF(ISERROR(VLOOKUP($A6606, Dropdownlisten!$A$3:$F$143, 4, FALSE)), "", VLOOKUP($A6606, Dropdownlisten!$A$3:$F$143, 4, FALSE))</f>
        <v>UnterhaltungSportNaherholung</v>
      </c>
      <c r="E6606" s="117" t="str">
        <f>IF(ISERROR(VLOOKUP($A6606, Dropdownlisten!$A$3:$F$143, 5, FALSE)), "", VLOOKUP($A6606, Dropdownlisten!$A$3:$F$143, 5, FALSE))</f>
        <v>6000_013</v>
      </c>
      <c r="F6606" s="117" t="str">
        <f>IF(ISERROR(VLOOKUP($A6606, Dropdownlisten!$A$3:$F$143, 6, FALSE)), "", VLOOKUP($A6606, Dropdownlisten!$A$3:$F$143, 6, FALSE))</f>
        <v>SchwimmbadBadestelle</v>
      </c>
      <c r="G6606" s="117" t="str">
        <f>VLOOKUP(E6606,Datenstruktur_fuer_R!$D$2:$F$141,3,FALSE)</f>
        <v>Point</v>
      </c>
      <c r="H6606" s="120" t="s">
        <v>689</v>
      </c>
      <c r="I6606" s="26" t="s">
        <v>1341</v>
      </c>
      <c r="J6606" s="26" t="s">
        <v>2261</v>
      </c>
      <c r="K6606" s="5" t="s">
        <v>1958</v>
      </c>
      <c r="L6606" s="5" t="s">
        <v>1941</v>
      </c>
      <c r="M6606" s="5">
        <v>1</v>
      </c>
      <c r="N6606" s="5" t="s">
        <v>1173</v>
      </c>
    </row>
    <row r="6607" spans="1:14" x14ac:dyDescent="0.35">
      <c r="A6607" s="5" t="s">
        <v>844</v>
      </c>
      <c r="B6607" s="117" t="str">
        <f>IF(ISERROR(VLOOKUP($A6607, Dropdownlisten!$A$3:$F$143, 2, FALSE)), "", VLOOKUP($A6607, Dropdownlisten!$A$3:$F$143, 2, FALSE))</f>
        <v>POI</v>
      </c>
      <c r="C6607" s="117">
        <f>IF(ISERROR(VLOOKUP($A6607, Dropdownlisten!$A$3:$F$143, 3, FALSE)), "", VLOOKUP($A6607, Dropdownlisten!$A$3:$F$143, 3, FALSE))</f>
        <v>6000</v>
      </c>
      <c r="D6607" s="117" t="str">
        <f>IF(ISERROR(VLOOKUP($A6607, Dropdownlisten!$A$3:$F$143, 4, FALSE)), "", VLOOKUP($A6607, Dropdownlisten!$A$3:$F$143, 4, FALSE))</f>
        <v>UnterhaltungSportNaherholung</v>
      </c>
      <c r="E6607" s="117" t="str">
        <f>IF(ISERROR(VLOOKUP($A6607, Dropdownlisten!$A$3:$F$143, 5, FALSE)), "", VLOOKUP($A6607, Dropdownlisten!$A$3:$F$143, 5, FALSE))</f>
        <v>6000_013</v>
      </c>
      <c r="F6607" s="117" t="str">
        <f>IF(ISERROR(VLOOKUP($A6607, Dropdownlisten!$A$3:$F$143, 6, FALSE)), "", VLOOKUP($A6607, Dropdownlisten!$A$3:$F$143, 6, FALSE))</f>
        <v>SchwimmbadBadestelle</v>
      </c>
      <c r="G6607" s="117" t="str">
        <f>VLOOKUP(E6607,Datenstruktur_fuer_R!$D$2:$F$141,3,FALSE)</f>
        <v>Point</v>
      </c>
      <c r="H6607" s="120" t="s">
        <v>689</v>
      </c>
      <c r="I6607" s="26" t="s">
        <v>1341</v>
      </c>
      <c r="J6607" s="26" t="s">
        <v>2261</v>
      </c>
      <c r="K6607" s="5" t="s">
        <v>1958</v>
      </c>
      <c r="L6607" s="5" t="s">
        <v>1942</v>
      </c>
      <c r="M6607" s="5">
        <v>1</v>
      </c>
      <c r="N6607" s="5" t="s">
        <v>1173</v>
      </c>
    </row>
    <row r="6608" spans="1:14" x14ac:dyDescent="0.35">
      <c r="A6608" s="5" t="s">
        <v>844</v>
      </c>
      <c r="B6608" s="117" t="str">
        <f>IF(ISERROR(VLOOKUP($A6608, Dropdownlisten!$A$3:$F$143, 2, FALSE)), "", VLOOKUP($A6608, Dropdownlisten!$A$3:$F$143, 2, FALSE))</f>
        <v>POI</v>
      </c>
      <c r="C6608" s="117">
        <f>IF(ISERROR(VLOOKUP($A6608, Dropdownlisten!$A$3:$F$143, 3, FALSE)), "", VLOOKUP($A6608, Dropdownlisten!$A$3:$F$143, 3, FALSE))</f>
        <v>6000</v>
      </c>
      <c r="D6608" s="117" t="str">
        <f>IF(ISERROR(VLOOKUP($A6608, Dropdownlisten!$A$3:$F$143, 4, FALSE)), "", VLOOKUP($A6608, Dropdownlisten!$A$3:$F$143, 4, FALSE))</f>
        <v>UnterhaltungSportNaherholung</v>
      </c>
      <c r="E6608" s="117" t="str">
        <f>IF(ISERROR(VLOOKUP($A6608, Dropdownlisten!$A$3:$F$143, 5, FALSE)), "", VLOOKUP($A6608, Dropdownlisten!$A$3:$F$143, 5, FALSE))</f>
        <v>6000_013</v>
      </c>
      <c r="F6608" s="117" t="str">
        <f>IF(ISERROR(VLOOKUP($A6608, Dropdownlisten!$A$3:$F$143, 6, FALSE)), "", VLOOKUP($A6608, Dropdownlisten!$A$3:$F$143, 6, FALSE))</f>
        <v>SchwimmbadBadestelle</v>
      </c>
      <c r="G6608" s="117" t="str">
        <f>VLOOKUP(E6608,Datenstruktur_fuer_R!$D$2:$F$141,3,FALSE)</f>
        <v>Point</v>
      </c>
      <c r="H6608" s="120" t="s">
        <v>290</v>
      </c>
      <c r="I6608" s="26" t="s">
        <v>1341</v>
      </c>
      <c r="J6608" s="26" t="s">
        <v>2261</v>
      </c>
      <c r="K6608" s="5" t="s">
        <v>1936</v>
      </c>
      <c r="L6608" s="5"/>
      <c r="M6608" s="5">
        <v>1</v>
      </c>
      <c r="N6608" s="5" t="s">
        <v>1173</v>
      </c>
    </row>
    <row r="6609" spans="1:14" x14ac:dyDescent="0.35">
      <c r="A6609" s="5" t="s">
        <v>844</v>
      </c>
      <c r="B6609" s="117" t="str">
        <f>IF(ISERROR(VLOOKUP($A6609, Dropdownlisten!$A$3:$F$143, 2, FALSE)), "", VLOOKUP($A6609, Dropdownlisten!$A$3:$F$143, 2, FALSE))</f>
        <v>POI</v>
      </c>
      <c r="C6609" s="117">
        <f>IF(ISERROR(VLOOKUP($A6609, Dropdownlisten!$A$3:$F$143, 3, FALSE)), "", VLOOKUP($A6609, Dropdownlisten!$A$3:$F$143, 3, FALSE))</f>
        <v>6000</v>
      </c>
      <c r="D6609" s="117" t="str">
        <f>IF(ISERROR(VLOOKUP($A6609, Dropdownlisten!$A$3:$F$143, 4, FALSE)), "", VLOOKUP($A6609, Dropdownlisten!$A$3:$F$143, 4, FALSE))</f>
        <v>UnterhaltungSportNaherholung</v>
      </c>
      <c r="E6609" s="117" t="str">
        <f>IF(ISERROR(VLOOKUP($A6609, Dropdownlisten!$A$3:$F$143, 5, FALSE)), "", VLOOKUP($A6609, Dropdownlisten!$A$3:$F$143, 5, FALSE))</f>
        <v>6000_013</v>
      </c>
      <c r="F6609" s="117" t="str">
        <f>IF(ISERROR(VLOOKUP($A6609, Dropdownlisten!$A$3:$F$143, 6, FALSE)), "", VLOOKUP($A6609, Dropdownlisten!$A$3:$F$143, 6, FALSE))</f>
        <v>SchwimmbadBadestelle</v>
      </c>
      <c r="G6609" s="117" t="str">
        <f>VLOOKUP(E6609,Datenstruktur_fuer_R!$D$2:$F$141,3,FALSE)</f>
        <v>Point</v>
      </c>
      <c r="H6609" s="120" t="s">
        <v>291</v>
      </c>
      <c r="I6609" s="26" t="s">
        <v>1341</v>
      </c>
      <c r="J6609" s="26" t="s">
        <v>2261</v>
      </c>
      <c r="K6609" s="5" t="s">
        <v>1937</v>
      </c>
      <c r="L6609" s="5"/>
      <c r="M6609" s="5">
        <v>1</v>
      </c>
      <c r="N6609" s="5" t="s">
        <v>1173</v>
      </c>
    </row>
    <row r="6610" spans="1:14" x14ac:dyDescent="0.35">
      <c r="A6610" s="5" t="s">
        <v>844</v>
      </c>
      <c r="B6610" s="117" t="str">
        <f>IF(ISERROR(VLOOKUP($A6610, Dropdownlisten!$A$3:$F$143, 2, FALSE)), "", VLOOKUP($A6610, Dropdownlisten!$A$3:$F$143, 2, FALSE))</f>
        <v>POI</v>
      </c>
      <c r="C6610" s="117">
        <f>IF(ISERROR(VLOOKUP($A6610, Dropdownlisten!$A$3:$F$143, 3, FALSE)), "", VLOOKUP($A6610, Dropdownlisten!$A$3:$F$143, 3, FALSE))</f>
        <v>6000</v>
      </c>
      <c r="D6610" s="117" t="str">
        <f>IF(ISERROR(VLOOKUP($A6610, Dropdownlisten!$A$3:$F$143, 4, FALSE)), "", VLOOKUP($A6610, Dropdownlisten!$A$3:$F$143, 4, FALSE))</f>
        <v>UnterhaltungSportNaherholung</v>
      </c>
      <c r="E6610" s="117" t="str">
        <f>IF(ISERROR(VLOOKUP($A6610, Dropdownlisten!$A$3:$F$143, 5, FALSE)), "", VLOOKUP($A6610, Dropdownlisten!$A$3:$F$143, 5, FALSE))</f>
        <v>6000_013</v>
      </c>
      <c r="F6610" s="117" t="str">
        <f>IF(ISERROR(VLOOKUP($A6610, Dropdownlisten!$A$3:$F$143, 6, FALSE)), "", VLOOKUP($A6610, Dropdownlisten!$A$3:$F$143, 6, FALSE))</f>
        <v>SchwimmbadBadestelle</v>
      </c>
      <c r="G6610" s="117" t="str">
        <f>VLOOKUP(E6610,Datenstruktur_fuer_R!$D$2:$F$141,3,FALSE)</f>
        <v>Point</v>
      </c>
      <c r="H6610" s="120" t="s">
        <v>288</v>
      </c>
      <c r="I6610" s="26" t="s">
        <v>1341</v>
      </c>
      <c r="J6610" s="26" t="s">
        <v>2261</v>
      </c>
      <c r="K6610" s="5" t="s">
        <v>1938</v>
      </c>
      <c r="L6610" s="5"/>
      <c r="M6610" s="5">
        <v>1</v>
      </c>
      <c r="N6610" s="5" t="s">
        <v>1173</v>
      </c>
    </row>
    <row r="6611" spans="1:14" x14ac:dyDescent="0.35">
      <c r="A6611" s="5" t="s">
        <v>844</v>
      </c>
      <c r="B6611" s="117" t="str">
        <f>IF(ISERROR(VLOOKUP($A6611, Dropdownlisten!$A$3:$F$143, 2, FALSE)), "", VLOOKUP($A6611, Dropdownlisten!$A$3:$F$143, 2, FALSE))</f>
        <v>POI</v>
      </c>
      <c r="C6611" s="117">
        <f>IF(ISERROR(VLOOKUP($A6611, Dropdownlisten!$A$3:$F$143, 3, FALSE)), "", VLOOKUP($A6611, Dropdownlisten!$A$3:$F$143, 3, FALSE))</f>
        <v>6000</v>
      </c>
      <c r="D6611" s="117" t="str">
        <f>IF(ISERROR(VLOOKUP($A6611, Dropdownlisten!$A$3:$F$143, 4, FALSE)), "", VLOOKUP($A6611, Dropdownlisten!$A$3:$F$143, 4, FALSE))</f>
        <v>UnterhaltungSportNaherholung</v>
      </c>
      <c r="E6611" s="117" t="str">
        <f>IF(ISERROR(VLOOKUP($A6611, Dropdownlisten!$A$3:$F$143, 5, FALSE)), "", VLOOKUP($A6611, Dropdownlisten!$A$3:$F$143, 5, FALSE))</f>
        <v>6000_013</v>
      </c>
      <c r="F6611" s="117" t="str">
        <f>IF(ISERROR(VLOOKUP($A6611, Dropdownlisten!$A$3:$F$143, 6, FALSE)), "", VLOOKUP($A6611, Dropdownlisten!$A$3:$F$143, 6, FALSE))</f>
        <v>SchwimmbadBadestelle</v>
      </c>
      <c r="G6611" s="117" t="str">
        <f>VLOOKUP(E6611,Datenstruktur_fuer_R!$D$2:$F$141,3,FALSE)</f>
        <v>Point</v>
      </c>
      <c r="H6611" s="120" t="s">
        <v>289</v>
      </c>
      <c r="I6611" s="26" t="s">
        <v>1341</v>
      </c>
      <c r="J6611" s="26" t="s">
        <v>2261</v>
      </c>
      <c r="K6611" s="5" t="s">
        <v>1939</v>
      </c>
      <c r="L6611" s="5"/>
      <c r="M6611" s="5">
        <v>1</v>
      </c>
      <c r="N6611" s="5" t="s">
        <v>1173</v>
      </c>
    </row>
    <row r="6612" spans="1:14" x14ac:dyDescent="0.35">
      <c r="A6612" s="5" t="s">
        <v>844</v>
      </c>
      <c r="B6612" s="117" t="str">
        <f>IF(ISERROR(VLOOKUP($A6612, Dropdownlisten!$A$3:$F$143, 2, FALSE)), "", VLOOKUP($A6612, Dropdownlisten!$A$3:$F$143, 2, FALSE))</f>
        <v>POI</v>
      </c>
      <c r="C6612" s="117">
        <f>IF(ISERROR(VLOOKUP($A6612, Dropdownlisten!$A$3:$F$143, 3, FALSE)), "", VLOOKUP($A6612, Dropdownlisten!$A$3:$F$143, 3, FALSE))</f>
        <v>6000</v>
      </c>
      <c r="D6612" s="117" t="str">
        <f>IF(ISERROR(VLOOKUP($A6612, Dropdownlisten!$A$3:$F$143, 4, FALSE)), "", VLOOKUP($A6612, Dropdownlisten!$A$3:$F$143, 4, FALSE))</f>
        <v>UnterhaltungSportNaherholung</v>
      </c>
      <c r="E6612" s="117" t="str">
        <f>IF(ISERROR(VLOOKUP($A6612, Dropdownlisten!$A$3:$F$143, 5, FALSE)), "", VLOOKUP($A6612, Dropdownlisten!$A$3:$F$143, 5, FALSE))</f>
        <v>6000_013</v>
      </c>
      <c r="F6612" s="117" t="str">
        <f>IF(ISERROR(VLOOKUP($A6612, Dropdownlisten!$A$3:$F$143, 6, FALSE)), "", VLOOKUP($A6612, Dropdownlisten!$A$3:$F$143, 6, FALSE))</f>
        <v>SchwimmbadBadestelle</v>
      </c>
      <c r="G6612" s="117" t="str">
        <f>VLOOKUP(E6612,Datenstruktur_fuer_R!$D$2:$F$141,3,FALSE)</f>
        <v>Point</v>
      </c>
      <c r="H6612" s="120" t="s">
        <v>293</v>
      </c>
      <c r="I6612" s="26" t="s">
        <v>1341</v>
      </c>
      <c r="J6612" s="26" t="s">
        <v>2261</v>
      </c>
      <c r="K6612" s="5" t="s">
        <v>1958</v>
      </c>
      <c r="L6612" s="5"/>
      <c r="M6612" s="5">
        <v>1</v>
      </c>
      <c r="N6612" s="5" t="s">
        <v>1173</v>
      </c>
    </row>
    <row r="6613" spans="1:14" x14ac:dyDescent="0.35">
      <c r="A6613" s="5" t="s">
        <v>844</v>
      </c>
      <c r="B6613" s="117" t="str">
        <f>IF(ISERROR(VLOOKUP($A6613, Dropdownlisten!$A$3:$F$143, 2, FALSE)), "", VLOOKUP($A6613, Dropdownlisten!$A$3:$F$143, 2, FALSE))</f>
        <v>POI</v>
      </c>
      <c r="C6613" s="117">
        <f>IF(ISERROR(VLOOKUP($A6613, Dropdownlisten!$A$3:$F$143, 3, FALSE)), "", VLOOKUP($A6613, Dropdownlisten!$A$3:$F$143, 3, FALSE))</f>
        <v>6000</v>
      </c>
      <c r="D6613" s="117" t="str">
        <f>IF(ISERROR(VLOOKUP($A6613, Dropdownlisten!$A$3:$F$143, 4, FALSE)), "", VLOOKUP($A6613, Dropdownlisten!$A$3:$F$143, 4, FALSE))</f>
        <v>UnterhaltungSportNaherholung</v>
      </c>
      <c r="E6613" s="117" t="str">
        <f>IF(ISERROR(VLOOKUP($A6613, Dropdownlisten!$A$3:$F$143, 5, FALSE)), "", VLOOKUP($A6613, Dropdownlisten!$A$3:$F$143, 5, FALSE))</f>
        <v>6000_013</v>
      </c>
      <c r="F6613" s="117" t="str">
        <f>IF(ISERROR(VLOOKUP($A6613, Dropdownlisten!$A$3:$F$143, 6, FALSE)), "", VLOOKUP($A6613, Dropdownlisten!$A$3:$F$143, 6, FALSE))</f>
        <v>SchwimmbadBadestelle</v>
      </c>
      <c r="G6613" s="117" t="str">
        <f>VLOOKUP(E6613,Datenstruktur_fuer_R!$D$2:$F$141,3,FALSE)</f>
        <v>Point</v>
      </c>
      <c r="H6613" s="120" t="s">
        <v>689</v>
      </c>
      <c r="I6613" s="26" t="s">
        <v>1341</v>
      </c>
      <c r="J6613" s="26" t="s">
        <v>2261</v>
      </c>
      <c r="K6613" s="5" t="s">
        <v>1958</v>
      </c>
      <c r="L6613" s="5" t="s">
        <v>1943</v>
      </c>
      <c r="M6613" s="5">
        <v>1</v>
      </c>
      <c r="N6613" s="5" t="s">
        <v>1173</v>
      </c>
    </row>
    <row r="6614" spans="1:14" x14ac:dyDescent="0.35">
      <c r="A6614" s="5" t="s">
        <v>844</v>
      </c>
      <c r="B6614" s="117" t="str">
        <f>IF(ISERROR(VLOOKUP($A6614, Dropdownlisten!$A$3:$F$143, 2, FALSE)), "", VLOOKUP($A6614, Dropdownlisten!$A$3:$F$143, 2, FALSE))</f>
        <v>POI</v>
      </c>
      <c r="C6614" s="117">
        <f>IF(ISERROR(VLOOKUP($A6614, Dropdownlisten!$A$3:$F$143, 3, FALSE)), "", VLOOKUP($A6614, Dropdownlisten!$A$3:$F$143, 3, FALSE))</f>
        <v>6000</v>
      </c>
      <c r="D6614" s="117" t="str">
        <f>IF(ISERROR(VLOOKUP($A6614, Dropdownlisten!$A$3:$F$143, 4, FALSE)), "", VLOOKUP($A6614, Dropdownlisten!$A$3:$F$143, 4, FALSE))</f>
        <v>UnterhaltungSportNaherholung</v>
      </c>
      <c r="E6614" s="117" t="str">
        <f>IF(ISERROR(VLOOKUP($A6614, Dropdownlisten!$A$3:$F$143, 5, FALSE)), "", VLOOKUP($A6614, Dropdownlisten!$A$3:$F$143, 5, FALSE))</f>
        <v>6000_013</v>
      </c>
      <c r="F6614" s="117" t="str">
        <f>IF(ISERROR(VLOOKUP($A6614, Dropdownlisten!$A$3:$F$143, 6, FALSE)), "", VLOOKUP($A6614, Dropdownlisten!$A$3:$F$143, 6, FALSE))</f>
        <v>SchwimmbadBadestelle</v>
      </c>
      <c r="G6614" s="117" t="str">
        <f>VLOOKUP(E6614,Datenstruktur_fuer_R!$D$2:$F$141,3,FALSE)</f>
        <v>Point</v>
      </c>
      <c r="H6614" s="120" t="s">
        <v>689</v>
      </c>
      <c r="I6614" s="26" t="s">
        <v>1341</v>
      </c>
      <c r="J6614" s="26" t="s">
        <v>2261</v>
      </c>
      <c r="K6614" s="5" t="s">
        <v>1958</v>
      </c>
      <c r="L6614" s="5" t="s">
        <v>1944</v>
      </c>
      <c r="M6614" s="5">
        <v>1</v>
      </c>
      <c r="N6614" s="5" t="s">
        <v>1173</v>
      </c>
    </row>
    <row r="6615" spans="1:14" x14ac:dyDescent="0.35">
      <c r="A6615" s="5" t="s">
        <v>844</v>
      </c>
      <c r="B6615" s="117" t="str">
        <f>IF(ISERROR(VLOOKUP($A6615, Dropdownlisten!$A$3:$F$143, 2, FALSE)), "", VLOOKUP($A6615, Dropdownlisten!$A$3:$F$143, 2, FALSE))</f>
        <v>POI</v>
      </c>
      <c r="C6615" s="117">
        <f>IF(ISERROR(VLOOKUP($A6615, Dropdownlisten!$A$3:$F$143, 3, FALSE)), "", VLOOKUP($A6615, Dropdownlisten!$A$3:$F$143, 3, FALSE))</f>
        <v>6000</v>
      </c>
      <c r="D6615" s="117" t="str">
        <f>IF(ISERROR(VLOOKUP($A6615, Dropdownlisten!$A$3:$F$143, 4, FALSE)), "", VLOOKUP($A6615, Dropdownlisten!$A$3:$F$143, 4, FALSE))</f>
        <v>UnterhaltungSportNaherholung</v>
      </c>
      <c r="E6615" s="117" t="str">
        <f>IF(ISERROR(VLOOKUP($A6615, Dropdownlisten!$A$3:$F$143, 5, FALSE)), "", VLOOKUP($A6615, Dropdownlisten!$A$3:$F$143, 5, FALSE))</f>
        <v>6000_013</v>
      </c>
      <c r="F6615" s="117" t="str">
        <f>IF(ISERROR(VLOOKUP($A6615, Dropdownlisten!$A$3:$F$143, 6, FALSE)), "", VLOOKUP($A6615, Dropdownlisten!$A$3:$F$143, 6, FALSE))</f>
        <v>SchwimmbadBadestelle</v>
      </c>
      <c r="G6615" s="117" t="str">
        <f>VLOOKUP(E6615,Datenstruktur_fuer_R!$D$2:$F$141,3,FALSE)</f>
        <v>Point</v>
      </c>
      <c r="H6615" s="120" t="s">
        <v>689</v>
      </c>
      <c r="I6615" s="26" t="s">
        <v>1341</v>
      </c>
      <c r="J6615" s="26" t="s">
        <v>2261</v>
      </c>
      <c r="K6615" s="5" t="s">
        <v>1958</v>
      </c>
      <c r="L6615" s="5" t="s">
        <v>1945</v>
      </c>
      <c r="M6615" s="5">
        <v>1</v>
      </c>
      <c r="N6615" s="5" t="s">
        <v>1173</v>
      </c>
    </row>
    <row r="6616" spans="1:14" x14ac:dyDescent="0.35">
      <c r="A6616" s="5" t="s">
        <v>844</v>
      </c>
      <c r="B6616" s="117" t="str">
        <f>IF(ISERROR(VLOOKUP($A6616, Dropdownlisten!$A$3:$F$143, 2, FALSE)), "", VLOOKUP($A6616, Dropdownlisten!$A$3:$F$143, 2, FALSE))</f>
        <v>POI</v>
      </c>
      <c r="C6616" s="117">
        <f>IF(ISERROR(VLOOKUP($A6616, Dropdownlisten!$A$3:$F$143, 3, FALSE)), "", VLOOKUP($A6616, Dropdownlisten!$A$3:$F$143, 3, FALSE))</f>
        <v>6000</v>
      </c>
      <c r="D6616" s="117" t="str">
        <f>IF(ISERROR(VLOOKUP($A6616, Dropdownlisten!$A$3:$F$143, 4, FALSE)), "", VLOOKUP($A6616, Dropdownlisten!$A$3:$F$143, 4, FALSE))</f>
        <v>UnterhaltungSportNaherholung</v>
      </c>
      <c r="E6616" s="117" t="str">
        <f>IF(ISERROR(VLOOKUP($A6616, Dropdownlisten!$A$3:$F$143, 5, FALSE)), "", VLOOKUP($A6616, Dropdownlisten!$A$3:$F$143, 5, FALSE))</f>
        <v>6000_013</v>
      </c>
      <c r="F6616" s="117" t="str">
        <f>IF(ISERROR(VLOOKUP($A6616, Dropdownlisten!$A$3:$F$143, 6, FALSE)), "", VLOOKUP($A6616, Dropdownlisten!$A$3:$F$143, 6, FALSE))</f>
        <v>SchwimmbadBadestelle</v>
      </c>
      <c r="G6616" s="117" t="str">
        <f>VLOOKUP(E6616,Datenstruktur_fuer_R!$D$2:$F$141,3,FALSE)</f>
        <v>Point</v>
      </c>
      <c r="H6616" s="120" t="s">
        <v>290</v>
      </c>
      <c r="I6616" s="26" t="s">
        <v>1341</v>
      </c>
      <c r="J6616" s="26" t="s">
        <v>2261</v>
      </c>
      <c r="K6616" s="5" t="s">
        <v>1936</v>
      </c>
      <c r="L6616" s="5"/>
      <c r="M6616" s="5">
        <v>1</v>
      </c>
      <c r="N6616" s="5" t="s">
        <v>1173</v>
      </c>
    </row>
    <row r="6617" spans="1:14" x14ac:dyDescent="0.35">
      <c r="A6617" s="5" t="s">
        <v>844</v>
      </c>
      <c r="B6617" s="117" t="str">
        <f>IF(ISERROR(VLOOKUP($A6617, Dropdownlisten!$A$3:$F$143, 2, FALSE)), "", VLOOKUP($A6617, Dropdownlisten!$A$3:$F$143, 2, FALSE))</f>
        <v>POI</v>
      </c>
      <c r="C6617" s="117">
        <f>IF(ISERROR(VLOOKUP($A6617, Dropdownlisten!$A$3:$F$143, 3, FALSE)), "", VLOOKUP($A6617, Dropdownlisten!$A$3:$F$143, 3, FALSE))</f>
        <v>6000</v>
      </c>
      <c r="D6617" s="117" t="str">
        <f>IF(ISERROR(VLOOKUP($A6617, Dropdownlisten!$A$3:$F$143, 4, FALSE)), "", VLOOKUP($A6617, Dropdownlisten!$A$3:$F$143, 4, FALSE))</f>
        <v>UnterhaltungSportNaherholung</v>
      </c>
      <c r="E6617" s="117" t="str">
        <f>IF(ISERROR(VLOOKUP($A6617, Dropdownlisten!$A$3:$F$143, 5, FALSE)), "", VLOOKUP($A6617, Dropdownlisten!$A$3:$F$143, 5, FALSE))</f>
        <v>6000_013</v>
      </c>
      <c r="F6617" s="117" t="str">
        <f>IF(ISERROR(VLOOKUP($A6617, Dropdownlisten!$A$3:$F$143, 6, FALSE)), "", VLOOKUP($A6617, Dropdownlisten!$A$3:$F$143, 6, FALSE))</f>
        <v>SchwimmbadBadestelle</v>
      </c>
      <c r="G6617" s="117" t="str">
        <f>VLOOKUP(E6617,Datenstruktur_fuer_R!$D$2:$F$141,3,FALSE)</f>
        <v>Point</v>
      </c>
      <c r="H6617" s="120" t="s">
        <v>291</v>
      </c>
      <c r="I6617" s="26" t="s">
        <v>1341</v>
      </c>
      <c r="J6617" s="26" t="s">
        <v>2261</v>
      </c>
      <c r="K6617" s="5" t="s">
        <v>1937</v>
      </c>
      <c r="L6617" s="5"/>
      <c r="M6617" s="5">
        <v>1</v>
      </c>
      <c r="N6617" s="5" t="s">
        <v>1173</v>
      </c>
    </row>
    <row r="6618" spans="1:14" x14ac:dyDescent="0.35">
      <c r="A6618" s="5" t="s">
        <v>844</v>
      </c>
      <c r="B6618" s="117" t="str">
        <f>IF(ISERROR(VLOOKUP($A6618, Dropdownlisten!$A$3:$F$143, 2, FALSE)), "", VLOOKUP($A6618, Dropdownlisten!$A$3:$F$143, 2, FALSE))</f>
        <v>POI</v>
      </c>
      <c r="C6618" s="117">
        <f>IF(ISERROR(VLOOKUP($A6618, Dropdownlisten!$A$3:$F$143, 3, FALSE)), "", VLOOKUP($A6618, Dropdownlisten!$A$3:$F$143, 3, FALSE))</f>
        <v>6000</v>
      </c>
      <c r="D6618" s="117" t="str">
        <f>IF(ISERROR(VLOOKUP($A6618, Dropdownlisten!$A$3:$F$143, 4, FALSE)), "", VLOOKUP($A6618, Dropdownlisten!$A$3:$F$143, 4, FALSE))</f>
        <v>UnterhaltungSportNaherholung</v>
      </c>
      <c r="E6618" s="117" t="str">
        <f>IF(ISERROR(VLOOKUP($A6618, Dropdownlisten!$A$3:$F$143, 5, FALSE)), "", VLOOKUP($A6618, Dropdownlisten!$A$3:$F$143, 5, FALSE))</f>
        <v>6000_013</v>
      </c>
      <c r="F6618" s="117" t="str">
        <f>IF(ISERROR(VLOOKUP($A6618, Dropdownlisten!$A$3:$F$143, 6, FALSE)), "", VLOOKUP($A6618, Dropdownlisten!$A$3:$F$143, 6, FALSE))</f>
        <v>SchwimmbadBadestelle</v>
      </c>
      <c r="G6618" s="117" t="str">
        <f>VLOOKUP(E6618,Datenstruktur_fuer_R!$D$2:$F$141,3,FALSE)</f>
        <v>Point</v>
      </c>
      <c r="H6618" s="120" t="s">
        <v>288</v>
      </c>
      <c r="I6618" s="26" t="s">
        <v>1341</v>
      </c>
      <c r="J6618" s="26" t="s">
        <v>2261</v>
      </c>
      <c r="K6618" s="5" t="s">
        <v>1938</v>
      </c>
      <c r="L6618" s="5"/>
      <c r="M6618" s="5">
        <v>1</v>
      </c>
      <c r="N6618" s="5" t="s">
        <v>1173</v>
      </c>
    </row>
    <row r="6619" spans="1:14" x14ac:dyDescent="0.35">
      <c r="A6619" s="5" t="s">
        <v>844</v>
      </c>
      <c r="B6619" s="117" t="str">
        <f>IF(ISERROR(VLOOKUP($A6619, Dropdownlisten!$A$3:$F$143, 2, FALSE)), "", VLOOKUP($A6619, Dropdownlisten!$A$3:$F$143, 2, FALSE))</f>
        <v>POI</v>
      </c>
      <c r="C6619" s="117">
        <f>IF(ISERROR(VLOOKUP($A6619, Dropdownlisten!$A$3:$F$143, 3, FALSE)), "", VLOOKUP($A6619, Dropdownlisten!$A$3:$F$143, 3, FALSE))</f>
        <v>6000</v>
      </c>
      <c r="D6619" s="117" t="str">
        <f>IF(ISERROR(VLOOKUP($A6619, Dropdownlisten!$A$3:$F$143, 4, FALSE)), "", VLOOKUP($A6619, Dropdownlisten!$A$3:$F$143, 4, FALSE))</f>
        <v>UnterhaltungSportNaherholung</v>
      </c>
      <c r="E6619" s="117" t="str">
        <f>IF(ISERROR(VLOOKUP($A6619, Dropdownlisten!$A$3:$F$143, 5, FALSE)), "", VLOOKUP($A6619, Dropdownlisten!$A$3:$F$143, 5, FALSE))</f>
        <v>6000_013</v>
      </c>
      <c r="F6619" s="117" t="str">
        <f>IF(ISERROR(VLOOKUP($A6619, Dropdownlisten!$A$3:$F$143, 6, FALSE)), "", VLOOKUP($A6619, Dropdownlisten!$A$3:$F$143, 6, FALSE))</f>
        <v>SchwimmbadBadestelle</v>
      </c>
      <c r="G6619" s="117" t="str">
        <f>VLOOKUP(E6619,Datenstruktur_fuer_R!$D$2:$F$141,3,FALSE)</f>
        <v>Point</v>
      </c>
      <c r="H6619" s="120" t="s">
        <v>289</v>
      </c>
      <c r="I6619" s="26" t="s">
        <v>1341</v>
      </c>
      <c r="J6619" s="26" t="s">
        <v>2261</v>
      </c>
      <c r="K6619" s="5" t="s">
        <v>1939</v>
      </c>
      <c r="L6619" s="5"/>
      <c r="M6619" s="5">
        <v>1</v>
      </c>
      <c r="N6619" s="5" t="s">
        <v>1173</v>
      </c>
    </row>
    <row r="6620" spans="1:14" x14ac:dyDescent="0.35">
      <c r="A6620" s="5" t="s">
        <v>844</v>
      </c>
      <c r="B6620" s="117" t="str">
        <f>IF(ISERROR(VLOOKUP($A6620, Dropdownlisten!$A$3:$F$143, 2, FALSE)), "", VLOOKUP($A6620, Dropdownlisten!$A$3:$F$143, 2, FALSE))</f>
        <v>POI</v>
      </c>
      <c r="C6620" s="117">
        <f>IF(ISERROR(VLOOKUP($A6620, Dropdownlisten!$A$3:$F$143, 3, FALSE)), "", VLOOKUP($A6620, Dropdownlisten!$A$3:$F$143, 3, FALSE))</f>
        <v>6000</v>
      </c>
      <c r="D6620" s="117" t="str">
        <f>IF(ISERROR(VLOOKUP($A6620, Dropdownlisten!$A$3:$F$143, 4, FALSE)), "", VLOOKUP($A6620, Dropdownlisten!$A$3:$F$143, 4, FALSE))</f>
        <v>UnterhaltungSportNaherholung</v>
      </c>
      <c r="E6620" s="117" t="str">
        <f>IF(ISERROR(VLOOKUP($A6620, Dropdownlisten!$A$3:$F$143, 5, FALSE)), "", VLOOKUP($A6620, Dropdownlisten!$A$3:$F$143, 5, FALSE))</f>
        <v>6000_013</v>
      </c>
      <c r="F6620" s="117" t="str">
        <f>IF(ISERROR(VLOOKUP($A6620, Dropdownlisten!$A$3:$F$143, 6, FALSE)), "", VLOOKUP($A6620, Dropdownlisten!$A$3:$F$143, 6, FALSE))</f>
        <v>SchwimmbadBadestelle</v>
      </c>
      <c r="G6620" s="117" t="str">
        <f>VLOOKUP(E6620,Datenstruktur_fuer_R!$D$2:$F$141,3,FALSE)</f>
        <v>Point</v>
      </c>
      <c r="H6620" s="120" t="s">
        <v>293</v>
      </c>
      <c r="I6620" s="26" t="s">
        <v>1341</v>
      </c>
      <c r="J6620" s="26" t="s">
        <v>2261</v>
      </c>
      <c r="K6620" s="5" t="s">
        <v>1958</v>
      </c>
      <c r="L6620" s="5"/>
      <c r="M6620" s="5">
        <v>1</v>
      </c>
      <c r="N6620" s="5" t="s">
        <v>1173</v>
      </c>
    </row>
    <row r="6621" spans="1:14" x14ac:dyDescent="0.35">
      <c r="A6621" s="5" t="s">
        <v>1201</v>
      </c>
      <c r="B6621" s="117" t="str">
        <f>IF(ISERROR(VLOOKUP($A6621, Dropdownlisten!$A$3:$F$143, 2, FALSE)), "", VLOOKUP($A6621, Dropdownlisten!$A$3:$F$143, 2, FALSE))</f>
        <v>POI</v>
      </c>
      <c r="C6621" s="117">
        <f>IF(ISERROR(VLOOKUP($A6621, Dropdownlisten!$A$3:$F$143, 3, FALSE)), "", VLOOKUP($A6621, Dropdownlisten!$A$3:$F$143, 3, FALSE))</f>
        <v>6000</v>
      </c>
      <c r="D6621" s="117" t="str">
        <f>IF(ISERROR(VLOOKUP($A6621, Dropdownlisten!$A$3:$F$143, 4, FALSE)), "", VLOOKUP($A6621, Dropdownlisten!$A$3:$F$143, 4, FALSE))</f>
        <v>UnterhaltungSportNaherholung</v>
      </c>
      <c r="E6621" s="117" t="str">
        <f>IF(ISERROR(VLOOKUP($A6621, Dropdownlisten!$A$3:$F$143, 5, FALSE)), "", VLOOKUP($A6621, Dropdownlisten!$A$3:$F$143, 5, FALSE))</f>
        <v>6000_026</v>
      </c>
      <c r="F6621" s="117" t="str">
        <f>IF(ISERROR(VLOOKUP($A6621, Dropdownlisten!$A$3:$F$143, 6, FALSE)), "", VLOOKUP($A6621, Dropdownlisten!$A$3:$F$143, 6, FALSE))</f>
        <v>Wellness</v>
      </c>
      <c r="G6621" s="117" t="str">
        <f>VLOOKUP(E6621,Datenstruktur_fuer_R!$D$2:$F$141,3,FALSE)</f>
        <v>Point</v>
      </c>
      <c r="H6621" s="120" t="s">
        <v>689</v>
      </c>
      <c r="I6621" s="26" t="s">
        <v>1341</v>
      </c>
      <c r="J6621" s="26" t="s">
        <v>2261</v>
      </c>
      <c r="K6621" s="5" t="s">
        <v>1958</v>
      </c>
      <c r="L6621" s="5" t="s">
        <v>1946</v>
      </c>
      <c r="M6621" s="5">
        <v>1</v>
      </c>
      <c r="N6621" s="5" t="s">
        <v>1173</v>
      </c>
    </row>
    <row r="6622" spans="1:14" x14ac:dyDescent="0.35">
      <c r="A6622" s="5" t="s">
        <v>1201</v>
      </c>
      <c r="B6622" s="117" t="str">
        <f>IF(ISERROR(VLOOKUP($A6622, Dropdownlisten!$A$3:$F$143, 2, FALSE)), "", VLOOKUP($A6622, Dropdownlisten!$A$3:$F$143, 2, FALSE))</f>
        <v>POI</v>
      </c>
      <c r="C6622" s="117">
        <f>IF(ISERROR(VLOOKUP($A6622, Dropdownlisten!$A$3:$F$143, 3, FALSE)), "", VLOOKUP($A6622, Dropdownlisten!$A$3:$F$143, 3, FALSE))</f>
        <v>6000</v>
      </c>
      <c r="D6622" s="117" t="str">
        <f>IF(ISERROR(VLOOKUP($A6622, Dropdownlisten!$A$3:$F$143, 4, FALSE)), "", VLOOKUP($A6622, Dropdownlisten!$A$3:$F$143, 4, FALSE))</f>
        <v>UnterhaltungSportNaherholung</v>
      </c>
      <c r="E6622" s="117" t="str">
        <f>IF(ISERROR(VLOOKUP($A6622, Dropdownlisten!$A$3:$F$143, 5, FALSE)), "", VLOOKUP($A6622, Dropdownlisten!$A$3:$F$143, 5, FALSE))</f>
        <v>6000_026</v>
      </c>
      <c r="F6622" s="117" t="str">
        <f>IF(ISERROR(VLOOKUP($A6622, Dropdownlisten!$A$3:$F$143, 6, FALSE)), "", VLOOKUP($A6622, Dropdownlisten!$A$3:$F$143, 6, FALSE))</f>
        <v>Wellness</v>
      </c>
      <c r="G6622" s="117" t="str">
        <f>VLOOKUP(E6622,Datenstruktur_fuer_R!$D$2:$F$141,3,FALSE)</f>
        <v>Point</v>
      </c>
      <c r="H6622" s="120" t="s">
        <v>290</v>
      </c>
      <c r="I6622" s="26" t="s">
        <v>1341</v>
      </c>
      <c r="J6622" s="26" t="s">
        <v>2261</v>
      </c>
      <c r="K6622" s="5" t="s">
        <v>1936</v>
      </c>
      <c r="L6622" s="5"/>
      <c r="M6622" s="5">
        <v>1</v>
      </c>
      <c r="N6622" s="5" t="s">
        <v>1173</v>
      </c>
    </row>
    <row r="6623" spans="1:14" x14ac:dyDescent="0.35">
      <c r="A6623" s="5" t="s">
        <v>1201</v>
      </c>
      <c r="B6623" s="117" t="str">
        <f>IF(ISERROR(VLOOKUP($A6623, Dropdownlisten!$A$3:$F$143, 2, FALSE)), "", VLOOKUP($A6623, Dropdownlisten!$A$3:$F$143, 2, FALSE))</f>
        <v>POI</v>
      </c>
      <c r="C6623" s="117">
        <f>IF(ISERROR(VLOOKUP($A6623, Dropdownlisten!$A$3:$F$143, 3, FALSE)), "", VLOOKUP($A6623, Dropdownlisten!$A$3:$F$143, 3, FALSE))</f>
        <v>6000</v>
      </c>
      <c r="D6623" s="117" t="str">
        <f>IF(ISERROR(VLOOKUP($A6623, Dropdownlisten!$A$3:$F$143, 4, FALSE)), "", VLOOKUP($A6623, Dropdownlisten!$A$3:$F$143, 4, FALSE))</f>
        <v>UnterhaltungSportNaherholung</v>
      </c>
      <c r="E6623" s="117" t="str">
        <f>IF(ISERROR(VLOOKUP($A6623, Dropdownlisten!$A$3:$F$143, 5, FALSE)), "", VLOOKUP($A6623, Dropdownlisten!$A$3:$F$143, 5, FALSE))</f>
        <v>6000_026</v>
      </c>
      <c r="F6623" s="117" t="str">
        <f>IF(ISERROR(VLOOKUP($A6623, Dropdownlisten!$A$3:$F$143, 6, FALSE)), "", VLOOKUP($A6623, Dropdownlisten!$A$3:$F$143, 6, FALSE))</f>
        <v>Wellness</v>
      </c>
      <c r="G6623" s="117" t="str">
        <f>VLOOKUP(E6623,Datenstruktur_fuer_R!$D$2:$F$141,3,FALSE)</f>
        <v>Point</v>
      </c>
      <c r="H6623" s="120" t="s">
        <v>291</v>
      </c>
      <c r="I6623" s="26" t="s">
        <v>1341</v>
      </c>
      <c r="J6623" s="26" t="s">
        <v>2261</v>
      </c>
      <c r="K6623" s="5" t="s">
        <v>1937</v>
      </c>
      <c r="L6623" s="5"/>
      <c r="M6623" s="5">
        <v>1</v>
      </c>
      <c r="N6623" s="5" t="s">
        <v>1173</v>
      </c>
    </row>
    <row r="6624" spans="1:14" x14ac:dyDescent="0.35">
      <c r="A6624" s="5" t="s">
        <v>1201</v>
      </c>
      <c r="B6624" s="117" t="str">
        <f>IF(ISERROR(VLOOKUP($A6624, Dropdownlisten!$A$3:$F$143, 2, FALSE)), "", VLOOKUP($A6624, Dropdownlisten!$A$3:$F$143, 2, FALSE))</f>
        <v>POI</v>
      </c>
      <c r="C6624" s="117">
        <f>IF(ISERROR(VLOOKUP($A6624, Dropdownlisten!$A$3:$F$143, 3, FALSE)), "", VLOOKUP($A6624, Dropdownlisten!$A$3:$F$143, 3, FALSE))</f>
        <v>6000</v>
      </c>
      <c r="D6624" s="117" t="str">
        <f>IF(ISERROR(VLOOKUP($A6624, Dropdownlisten!$A$3:$F$143, 4, FALSE)), "", VLOOKUP($A6624, Dropdownlisten!$A$3:$F$143, 4, FALSE))</f>
        <v>UnterhaltungSportNaherholung</v>
      </c>
      <c r="E6624" s="117" t="str">
        <f>IF(ISERROR(VLOOKUP($A6624, Dropdownlisten!$A$3:$F$143, 5, FALSE)), "", VLOOKUP($A6624, Dropdownlisten!$A$3:$F$143, 5, FALSE))</f>
        <v>6000_026</v>
      </c>
      <c r="F6624" s="117" t="str">
        <f>IF(ISERROR(VLOOKUP($A6624, Dropdownlisten!$A$3:$F$143, 6, FALSE)), "", VLOOKUP($A6624, Dropdownlisten!$A$3:$F$143, 6, FALSE))</f>
        <v>Wellness</v>
      </c>
      <c r="G6624" s="117" t="str">
        <f>VLOOKUP(E6624,Datenstruktur_fuer_R!$D$2:$F$141,3,FALSE)</f>
        <v>Point</v>
      </c>
      <c r="H6624" s="120" t="s">
        <v>288</v>
      </c>
      <c r="I6624" s="26" t="s">
        <v>1341</v>
      </c>
      <c r="J6624" s="26" t="s">
        <v>2261</v>
      </c>
      <c r="K6624" s="5" t="s">
        <v>1938</v>
      </c>
      <c r="L6624" s="5"/>
      <c r="M6624" s="5">
        <v>1</v>
      </c>
      <c r="N6624" s="5" t="s">
        <v>1173</v>
      </c>
    </row>
    <row r="6625" spans="1:14" x14ac:dyDescent="0.35">
      <c r="A6625" s="5" t="s">
        <v>1201</v>
      </c>
      <c r="B6625" s="117" t="str">
        <f>IF(ISERROR(VLOOKUP($A6625, Dropdownlisten!$A$3:$F$143, 2, FALSE)), "", VLOOKUP($A6625, Dropdownlisten!$A$3:$F$143, 2, FALSE))</f>
        <v>POI</v>
      </c>
      <c r="C6625" s="117">
        <f>IF(ISERROR(VLOOKUP($A6625, Dropdownlisten!$A$3:$F$143, 3, FALSE)), "", VLOOKUP($A6625, Dropdownlisten!$A$3:$F$143, 3, FALSE))</f>
        <v>6000</v>
      </c>
      <c r="D6625" s="117" t="str">
        <f>IF(ISERROR(VLOOKUP($A6625, Dropdownlisten!$A$3:$F$143, 4, FALSE)), "", VLOOKUP($A6625, Dropdownlisten!$A$3:$F$143, 4, FALSE))</f>
        <v>UnterhaltungSportNaherholung</v>
      </c>
      <c r="E6625" s="117" t="str">
        <f>IF(ISERROR(VLOOKUP($A6625, Dropdownlisten!$A$3:$F$143, 5, FALSE)), "", VLOOKUP($A6625, Dropdownlisten!$A$3:$F$143, 5, FALSE))</f>
        <v>6000_026</v>
      </c>
      <c r="F6625" s="117" t="str">
        <f>IF(ISERROR(VLOOKUP($A6625, Dropdownlisten!$A$3:$F$143, 6, FALSE)), "", VLOOKUP($A6625, Dropdownlisten!$A$3:$F$143, 6, FALSE))</f>
        <v>Wellness</v>
      </c>
      <c r="G6625" s="117" t="str">
        <f>VLOOKUP(E6625,Datenstruktur_fuer_R!$D$2:$F$141,3,FALSE)</f>
        <v>Point</v>
      </c>
      <c r="H6625" s="120" t="s">
        <v>289</v>
      </c>
      <c r="I6625" s="26" t="s">
        <v>1341</v>
      </c>
      <c r="J6625" s="26" t="s">
        <v>2261</v>
      </c>
      <c r="K6625" s="5" t="s">
        <v>1939</v>
      </c>
      <c r="L6625" s="5"/>
      <c r="M6625" s="5">
        <v>1</v>
      </c>
      <c r="N6625" s="5" t="s">
        <v>1173</v>
      </c>
    </row>
    <row r="6626" spans="1:14" x14ac:dyDescent="0.35">
      <c r="A6626" s="5" t="s">
        <v>1201</v>
      </c>
      <c r="B6626" s="117" t="str">
        <f>IF(ISERROR(VLOOKUP($A6626, Dropdownlisten!$A$3:$F$143, 2, FALSE)), "", VLOOKUP($A6626, Dropdownlisten!$A$3:$F$143, 2, FALSE))</f>
        <v>POI</v>
      </c>
      <c r="C6626" s="117">
        <f>IF(ISERROR(VLOOKUP($A6626, Dropdownlisten!$A$3:$F$143, 3, FALSE)), "", VLOOKUP($A6626, Dropdownlisten!$A$3:$F$143, 3, FALSE))</f>
        <v>6000</v>
      </c>
      <c r="D6626" s="117" t="str">
        <f>IF(ISERROR(VLOOKUP($A6626, Dropdownlisten!$A$3:$F$143, 4, FALSE)), "", VLOOKUP($A6626, Dropdownlisten!$A$3:$F$143, 4, FALSE))</f>
        <v>UnterhaltungSportNaherholung</v>
      </c>
      <c r="E6626" s="117" t="str">
        <f>IF(ISERROR(VLOOKUP($A6626, Dropdownlisten!$A$3:$F$143, 5, FALSE)), "", VLOOKUP($A6626, Dropdownlisten!$A$3:$F$143, 5, FALSE))</f>
        <v>6000_026</v>
      </c>
      <c r="F6626" s="117" t="str">
        <f>IF(ISERROR(VLOOKUP($A6626, Dropdownlisten!$A$3:$F$143, 6, FALSE)), "", VLOOKUP($A6626, Dropdownlisten!$A$3:$F$143, 6, FALSE))</f>
        <v>Wellness</v>
      </c>
      <c r="G6626" s="117" t="str">
        <f>VLOOKUP(E6626,Datenstruktur_fuer_R!$D$2:$F$141,3,FALSE)</f>
        <v>Point</v>
      </c>
      <c r="H6626" s="120" t="s">
        <v>293</v>
      </c>
      <c r="I6626" s="26" t="s">
        <v>1341</v>
      </c>
      <c r="J6626" s="26" t="s">
        <v>2261</v>
      </c>
      <c r="K6626" s="5" t="s">
        <v>1958</v>
      </c>
      <c r="L6626" s="5"/>
      <c r="M6626" s="5">
        <v>1</v>
      </c>
      <c r="N6626" s="5" t="s">
        <v>1173</v>
      </c>
    </row>
    <row r="6627" spans="1:14" x14ac:dyDescent="0.35">
      <c r="A6627" s="5" t="s">
        <v>1201</v>
      </c>
      <c r="B6627" s="117" t="str">
        <f>IF(ISERROR(VLOOKUP($A6627, Dropdownlisten!$A$3:$F$143, 2, FALSE)), "", VLOOKUP($A6627, Dropdownlisten!$A$3:$F$143, 2, FALSE))</f>
        <v>POI</v>
      </c>
      <c r="C6627" s="117">
        <f>IF(ISERROR(VLOOKUP($A6627, Dropdownlisten!$A$3:$F$143, 3, FALSE)), "", VLOOKUP($A6627, Dropdownlisten!$A$3:$F$143, 3, FALSE))</f>
        <v>6000</v>
      </c>
      <c r="D6627" s="117" t="str">
        <f>IF(ISERROR(VLOOKUP($A6627, Dropdownlisten!$A$3:$F$143, 4, FALSE)), "", VLOOKUP($A6627, Dropdownlisten!$A$3:$F$143, 4, FALSE))</f>
        <v>UnterhaltungSportNaherholung</v>
      </c>
      <c r="E6627" s="117" t="str">
        <f>IF(ISERROR(VLOOKUP($A6627, Dropdownlisten!$A$3:$F$143, 5, FALSE)), "", VLOOKUP($A6627, Dropdownlisten!$A$3:$F$143, 5, FALSE))</f>
        <v>6000_026</v>
      </c>
      <c r="F6627" s="117" t="str">
        <f>IF(ISERROR(VLOOKUP($A6627, Dropdownlisten!$A$3:$F$143, 6, FALSE)), "", VLOOKUP($A6627, Dropdownlisten!$A$3:$F$143, 6, FALSE))</f>
        <v>Wellness</v>
      </c>
      <c r="G6627" s="117" t="str">
        <f>VLOOKUP(E6627,Datenstruktur_fuer_R!$D$2:$F$141,3,FALSE)</f>
        <v>Point</v>
      </c>
      <c r="H6627" s="120" t="s">
        <v>689</v>
      </c>
      <c r="I6627" s="26" t="s">
        <v>1341</v>
      </c>
      <c r="J6627" s="26" t="s">
        <v>2261</v>
      </c>
      <c r="K6627" s="5" t="s">
        <v>1958</v>
      </c>
      <c r="L6627" s="5" t="s">
        <v>1947</v>
      </c>
      <c r="M6627" s="5">
        <v>1</v>
      </c>
      <c r="N6627" s="5" t="s">
        <v>1173</v>
      </c>
    </row>
    <row r="6628" spans="1:14" x14ac:dyDescent="0.35">
      <c r="A6628" s="5" t="s">
        <v>1201</v>
      </c>
      <c r="B6628" s="117" t="str">
        <f>IF(ISERROR(VLOOKUP($A6628, Dropdownlisten!$A$3:$F$143, 2, FALSE)), "", VLOOKUP($A6628, Dropdownlisten!$A$3:$F$143, 2, FALSE))</f>
        <v>POI</v>
      </c>
      <c r="C6628" s="117">
        <f>IF(ISERROR(VLOOKUP($A6628, Dropdownlisten!$A$3:$F$143, 3, FALSE)), "", VLOOKUP($A6628, Dropdownlisten!$A$3:$F$143, 3, FALSE))</f>
        <v>6000</v>
      </c>
      <c r="D6628" s="117" t="str">
        <f>IF(ISERROR(VLOOKUP($A6628, Dropdownlisten!$A$3:$F$143, 4, FALSE)), "", VLOOKUP($A6628, Dropdownlisten!$A$3:$F$143, 4, FALSE))</f>
        <v>UnterhaltungSportNaherholung</v>
      </c>
      <c r="E6628" s="117" t="str">
        <f>IF(ISERROR(VLOOKUP($A6628, Dropdownlisten!$A$3:$F$143, 5, FALSE)), "", VLOOKUP($A6628, Dropdownlisten!$A$3:$F$143, 5, FALSE))</f>
        <v>6000_026</v>
      </c>
      <c r="F6628" s="117" t="str">
        <f>IF(ISERROR(VLOOKUP($A6628, Dropdownlisten!$A$3:$F$143, 6, FALSE)), "", VLOOKUP($A6628, Dropdownlisten!$A$3:$F$143, 6, FALSE))</f>
        <v>Wellness</v>
      </c>
      <c r="G6628" s="117" t="str">
        <f>VLOOKUP(E6628,Datenstruktur_fuer_R!$D$2:$F$141,3,FALSE)</f>
        <v>Point</v>
      </c>
      <c r="H6628" s="120" t="s">
        <v>290</v>
      </c>
      <c r="I6628" s="26" t="s">
        <v>1341</v>
      </c>
      <c r="J6628" s="26" t="s">
        <v>2261</v>
      </c>
      <c r="K6628" s="5" t="s">
        <v>1936</v>
      </c>
      <c r="L6628" s="5"/>
      <c r="M6628" s="5">
        <v>1</v>
      </c>
      <c r="N6628" s="5" t="s">
        <v>1173</v>
      </c>
    </row>
    <row r="6629" spans="1:14" x14ac:dyDescent="0.35">
      <c r="A6629" s="5" t="s">
        <v>1201</v>
      </c>
      <c r="B6629" s="117" t="str">
        <f>IF(ISERROR(VLOOKUP($A6629, Dropdownlisten!$A$3:$F$143, 2, FALSE)), "", VLOOKUP($A6629, Dropdownlisten!$A$3:$F$143, 2, FALSE))</f>
        <v>POI</v>
      </c>
      <c r="C6629" s="117">
        <f>IF(ISERROR(VLOOKUP($A6629, Dropdownlisten!$A$3:$F$143, 3, FALSE)), "", VLOOKUP($A6629, Dropdownlisten!$A$3:$F$143, 3, FALSE))</f>
        <v>6000</v>
      </c>
      <c r="D6629" s="117" t="str">
        <f>IF(ISERROR(VLOOKUP($A6629, Dropdownlisten!$A$3:$F$143, 4, FALSE)), "", VLOOKUP($A6629, Dropdownlisten!$A$3:$F$143, 4, FALSE))</f>
        <v>UnterhaltungSportNaherholung</v>
      </c>
      <c r="E6629" s="117" t="str">
        <f>IF(ISERROR(VLOOKUP($A6629, Dropdownlisten!$A$3:$F$143, 5, FALSE)), "", VLOOKUP($A6629, Dropdownlisten!$A$3:$F$143, 5, FALSE))</f>
        <v>6000_026</v>
      </c>
      <c r="F6629" s="117" t="str">
        <f>IF(ISERROR(VLOOKUP($A6629, Dropdownlisten!$A$3:$F$143, 6, FALSE)), "", VLOOKUP($A6629, Dropdownlisten!$A$3:$F$143, 6, FALSE))</f>
        <v>Wellness</v>
      </c>
      <c r="G6629" s="117" t="str">
        <f>VLOOKUP(E6629,Datenstruktur_fuer_R!$D$2:$F$141,3,FALSE)</f>
        <v>Point</v>
      </c>
      <c r="H6629" s="120" t="s">
        <v>291</v>
      </c>
      <c r="I6629" s="26" t="s">
        <v>1341</v>
      </c>
      <c r="J6629" s="26" t="s">
        <v>2261</v>
      </c>
      <c r="K6629" s="5" t="s">
        <v>1937</v>
      </c>
      <c r="L6629" s="5"/>
      <c r="M6629" s="5">
        <v>1</v>
      </c>
      <c r="N6629" s="5" t="s">
        <v>1173</v>
      </c>
    </row>
    <row r="6630" spans="1:14" x14ac:dyDescent="0.35">
      <c r="A6630" s="5" t="s">
        <v>1201</v>
      </c>
      <c r="B6630" s="117" t="str">
        <f>IF(ISERROR(VLOOKUP($A6630, Dropdownlisten!$A$3:$F$143, 2, FALSE)), "", VLOOKUP($A6630, Dropdownlisten!$A$3:$F$143, 2, FALSE))</f>
        <v>POI</v>
      </c>
      <c r="C6630" s="117">
        <f>IF(ISERROR(VLOOKUP($A6630, Dropdownlisten!$A$3:$F$143, 3, FALSE)), "", VLOOKUP($A6630, Dropdownlisten!$A$3:$F$143, 3, FALSE))</f>
        <v>6000</v>
      </c>
      <c r="D6630" s="117" t="str">
        <f>IF(ISERROR(VLOOKUP($A6630, Dropdownlisten!$A$3:$F$143, 4, FALSE)), "", VLOOKUP($A6630, Dropdownlisten!$A$3:$F$143, 4, FALSE))</f>
        <v>UnterhaltungSportNaherholung</v>
      </c>
      <c r="E6630" s="117" t="str">
        <f>IF(ISERROR(VLOOKUP($A6630, Dropdownlisten!$A$3:$F$143, 5, FALSE)), "", VLOOKUP($A6630, Dropdownlisten!$A$3:$F$143, 5, FALSE))</f>
        <v>6000_026</v>
      </c>
      <c r="F6630" s="117" t="str">
        <f>IF(ISERROR(VLOOKUP($A6630, Dropdownlisten!$A$3:$F$143, 6, FALSE)), "", VLOOKUP($A6630, Dropdownlisten!$A$3:$F$143, 6, FALSE))</f>
        <v>Wellness</v>
      </c>
      <c r="G6630" s="117" t="str">
        <f>VLOOKUP(E6630,Datenstruktur_fuer_R!$D$2:$F$141,3,FALSE)</f>
        <v>Point</v>
      </c>
      <c r="H6630" s="120" t="s">
        <v>288</v>
      </c>
      <c r="I6630" s="26" t="s">
        <v>1341</v>
      </c>
      <c r="J6630" s="26" t="s">
        <v>2261</v>
      </c>
      <c r="K6630" s="5" t="s">
        <v>1938</v>
      </c>
      <c r="L6630" s="5"/>
      <c r="M6630" s="5">
        <v>1</v>
      </c>
      <c r="N6630" s="5" t="s">
        <v>1173</v>
      </c>
    </row>
    <row r="6631" spans="1:14" x14ac:dyDescent="0.35">
      <c r="A6631" s="5" t="s">
        <v>1201</v>
      </c>
      <c r="B6631" s="117" t="str">
        <f>IF(ISERROR(VLOOKUP($A6631, Dropdownlisten!$A$3:$F$143, 2, FALSE)), "", VLOOKUP($A6631, Dropdownlisten!$A$3:$F$143, 2, FALSE))</f>
        <v>POI</v>
      </c>
      <c r="C6631" s="117">
        <f>IF(ISERROR(VLOOKUP($A6631, Dropdownlisten!$A$3:$F$143, 3, FALSE)), "", VLOOKUP($A6631, Dropdownlisten!$A$3:$F$143, 3, FALSE))</f>
        <v>6000</v>
      </c>
      <c r="D6631" s="117" t="str">
        <f>IF(ISERROR(VLOOKUP($A6631, Dropdownlisten!$A$3:$F$143, 4, FALSE)), "", VLOOKUP($A6631, Dropdownlisten!$A$3:$F$143, 4, FALSE))</f>
        <v>UnterhaltungSportNaherholung</v>
      </c>
      <c r="E6631" s="117" t="str">
        <f>IF(ISERROR(VLOOKUP($A6631, Dropdownlisten!$A$3:$F$143, 5, FALSE)), "", VLOOKUP($A6631, Dropdownlisten!$A$3:$F$143, 5, FALSE))</f>
        <v>6000_026</v>
      </c>
      <c r="F6631" s="117" t="str">
        <f>IF(ISERROR(VLOOKUP($A6631, Dropdownlisten!$A$3:$F$143, 6, FALSE)), "", VLOOKUP($A6631, Dropdownlisten!$A$3:$F$143, 6, FALSE))</f>
        <v>Wellness</v>
      </c>
      <c r="G6631" s="117" t="str">
        <f>VLOOKUP(E6631,Datenstruktur_fuer_R!$D$2:$F$141,3,FALSE)</f>
        <v>Point</v>
      </c>
      <c r="H6631" s="120" t="s">
        <v>289</v>
      </c>
      <c r="I6631" s="26" t="s">
        <v>1341</v>
      </c>
      <c r="J6631" s="26" t="s">
        <v>2261</v>
      </c>
      <c r="K6631" s="5" t="s">
        <v>1939</v>
      </c>
      <c r="L6631" s="5"/>
      <c r="M6631" s="5">
        <v>1</v>
      </c>
      <c r="N6631" s="5" t="s">
        <v>1173</v>
      </c>
    </row>
    <row r="6632" spans="1:14" x14ac:dyDescent="0.35">
      <c r="A6632" s="5" t="s">
        <v>1201</v>
      </c>
      <c r="B6632" s="117" t="str">
        <f>IF(ISERROR(VLOOKUP($A6632, Dropdownlisten!$A$3:$F$143, 2, FALSE)), "", VLOOKUP($A6632, Dropdownlisten!$A$3:$F$143, 2, FALSE))</f>
        <v>POI</v>
      </c>
      <c r="C6632" s="117">
        <f>IF(ISERROR(VLOOKUP($A6632, Dropdownlisten!$A$3:$F$143, 3, FALSE)), "", VLOOKUP($A6632, Dropdownlisten!$A$3:$F$143, 3, FALSE))</f>
        <v>6000</v>
      </c>
      <c r="D6632" s="117" t="str">
        <f>IF(ISERROR(VLOOKUP($A6632, Dropdownlisten!$A$3:$F$143, 4, FALSE)), "", VLOOKUP($A6632, Dropdownlisten!$A$3:$F$143, 4, FALSE))</f>
        <v>UnterhaltungSportNaherholung</v>
      </c>
      <c r="E6632" s="117" t="str">
        <f>IF(ISERROR(VLOOKUP($A6632, Dropdownlisten!$A$3:$F$143, 5, FALSE)), "", VLOOKUP($A6632, Dropdownlisten!$A$3:$F$143, 5, FALSE))</f>
        <v>6000_026</v>
      </c>
      <c r="F6632" s="117" t="str">
        <f>IF(ISERROR(VLOOKUP($A6632, Dropdownlisten!$A$3:$F$143, 6, FALSE)), "", VLOOKUP($A6632, Dropdownlisten!$A$3:$F$143, 6, FALSE))</f>
        <v>Wellness</v>
      </c>
      <c r="G6632" s="117" t="str">
        <f>VLOOKUP(E6632,Datenstruktur_fuer_R!$D$2:$F$141,3,FALSE)</f>
        <v>Point</v>
      </c>
      <c r="H6632" s="120" t="s">
        <v>293</v>
      </c>
      <c r="I6632" s="26" t="s">
        <v>1341</v>
      </c>
      <c r="J6632" s="26" t="s">
        <v>2261</v>
      </c>
      <c r="K6632" s="5" t="s">
        <v>1958</v>
      </c>
      <c r="L6632" s="5"/>
      <c r="M6632" s="5">
        <v>1</v>
      </c>
      <c r="N6632" s="5" t="s">
        <v>1173</v>
      </c>
    </row>
    <row r="6633" spans="1:14" x14ac:dyDescent="0.35">
      <c r="A6633" s="5" t="s">
        <v>844</v>
      </c>
      <c r="B6633" s="117" t="str">
        <f>IF(ISERROR(VLOOKUP($A6633, Dropdownlisten!$A$3:$F$143, 2, FALSE)), "", VLOOKUP($A6633, Dropdownlisten!$A$3:$F$143, 2, FALSE))</f>
        <v>POI</v>
      </c>
      <c r="C6633" s="117">
        <f>IF(ISERROR(VLOOKUP($A6633, Dropdownlisten!$A$3:$F$143, 3, FALSE)), "", VLOOKUP($A6633, Dropdownlisten!$A$3:$F$143, 3, FALSE))</f>
        <v>6000</v>
      </c>
      <c r="D6633" s="117" t="str">
        <f>IF(ISERROR(VLOOKUP($A6633, Dropdownlisten!$A$3:$F$143, 4, FALSE)), "", VLOOKUP($A6633, Dropdownlisten!$A$3:$F$143, 4, FALSE))</f>
        <v>UnterhaltungSportNaherholung</v>
      </c>
      <c r="E6633" s="117" t="str">
        <f>IF(ISERROR(VLOOKUP($A6633, Dropdownlisten!$A$3:$F$143, 5, FALSE)), "", VLOOKUP($A6633, Dropdownlisten!$A$3:$F$143, 5, FALSE))</f>
        <v>6000_013</v>
      </c>
      <c r="F6633" s="117" t="str">
        <f>IF(ISERROR(VLOOKUP($A6633, Dropdownlisten!$A$3:$F$143, 6, FALSE)), "", VLOOKUP($A6633, Dropdownlisten!$A$3:$F$143, 6, FALSE))</f>
        <v>SchwimmbadBadestelle</v>
      </c>
      <c r="G6633" s="117" t="str">
        <f>VLOOKUP(E6633,Datenstruktur_fuer_R!$D$2:$F$141,3,FALSE)</f>
        <v>Point</v>
      </c>
      <c r="H6633" s="120" t="s">
        <v>689</v>
      </c>
      <c r="I6633" s="26" t="s">
        <v>1341</v>
      </c>
      <c r="J6633" s="26" t="s">
        <v>2261</v>
      </c>
      <c r="K6633" s="5" t="s">
        <v>1958</v>
      </c>
      <c r="L6633" s="5" t="s">
        <v>1948</v>
      </c>
      <c r="M6633" s="5">
        <v>1</v>
      </c>
      <c r="N6633" s="5" t="s">
        <v>1173</v>
      </c>
    </row>
    <row r="6634" spans="1:14" x14ac:dyDescent="0.35">
      <c r="A6634" s="5" t="s">
        <v>844</v>
      </c>
      <c r="B6634" s="117" t="str">
        <f>IF(ISERROR(VLOOKUP($A6634, Dropdownlisten!$A$3:$F$143, 2, FALSE)), "", VLOOKUP($A6634, Dropdownlisten!$A$3:$F$143, 2, FALSE))</f>
        <v>POI</v>
      </c>
      <c r="C6634" s="117">
        <f>IF(ISERROR(VLOOKUP($A6634, Dropdownlisten!$A$3:$F$143, 3, FALSE)), "", VLOOKUP($A6634, Dropdownlisten!$A$3:$F$143, 3, FALSE))</f>
        <v>6000</v>
      </c>
      <c r="D6634" s="117" t="str">
        <f>IF(ISERROR(VLOOKUP($A6634, Dropdownlisten!$A$3:$F$143, 4, FALSE)), "", VLOOKUP($A6634, Dropdownlisten!$A$3:$F$143, 4, FALSE))</f>
        <v>UnterhaltungSportNaherholung</v>
      </c>
      <c r="E6634" s="117" t="str">
        <f>IF(ISERROR(VLOOKUP($A6634, Dropdownlisten!$A$3:$F$143, 5, FALSE)), "", VLOOKUP($A6634, Dropdownlisten!$A$3:$F$143, 5, FALSE))</f>
        <v>6000_013</v>
      </c>
      <c r="F6634" s="117" t="str">
        <f>IF(ISERROR(VLOOKUP($A6634, Dropdownlisten!$A$3:$F$143, 6, FALSE)), "", VLOOKUP($A6634, Dropdownlisten!$A$3:$F$143, 6, FALSE))</f>
        <v>SchwimmbadBadestelle</v>
      </c>
      <c r="G6634" s="117" t="str">
        <f>VLOOKUP(E6634,Datenstruktur_fuer_R!$D$2:$F$141,3,FALSE)</f>
        <v>Point</v>
      </c>
      <c r="H6634" s="120" t="s">
        <v>689</v>
      </c>
      <c r="I6634" s="26" t="s">
        <v>1341</v>
      </c>
      <c r="J6634" s="26" t="s">
        <v>2261</v>
      </c>
      <c r="K6634" s="5" t="s">
        <v>1958</v>
      </c>
      <c r="L6634" s="5" t="s">
        <v>1949</v>
      </c>
      <c r="M6634" s="5">
        <v>1</v>
      </c>
      <c r="N6634" s="5" t="s">
        <v>1173</v>
      </c>
    </row>
    <row r="6635" spans="1:14" x14ac:dyDescent="0.35">
      <c r="A6635" s="5" t="s">
        <v>844</v>
      </c>
      <c r="B6635" s="117" t="str">
        <f>IF(ISERROR(VLOOKUP($A6635, Dropdownlisten!$A$3:$F$143, 2, FALSE)), "", VLOOKUP($A6635, Dropdownlisten!$A$3:$F$143, 2, FALSE))</f>
        <v>POI</v>
      </c>
      <c r="C6635" s="117">
        <f>IF(ISERROR(VLOOKUP($A6635, Dropdownlisten!$A$3:$F$143, 3, FALSE)), "", VLOOKUP($A6635, Dropdownlisten!$A$3:$F$143, 3, FALSE))</f>
        <v>6000</v>
      </c>
      <c r="D6635" s="117" t="str">
        <f>IF(ISERROR(VLOOKUP($A6635, Dropdownlisten!$A$3:$F$143, 4, FALSE)), "", VLOOKUP($A6635, Dropdownlisten!$A$3:$F$143, 4, FALSE))</f>
        <v>UnterhaltungSportNaherholung</v>
      </c>
      <c r="E6635" s="117" t="str">
        <f>IF(ISERROR(VLOOKUP($A6635, Dropdownlisten!$A$3:$F$143, 5, FALSE)), "", VLOOKUP($A6635, Dropdownlisten!$A$3:$F$143, 5, FALSE))</f>
        <v>6000_013</v>
      </c>
      <c r="F6635" s="117" t="str">
        <f>IF(ISERROR(VLOOKUP($A6635, Dropdownlisten!$A$3:$F$143, 6, FALSE)), "", VLOOKUP($A6635, Dropdownlisten!$A$3:$F$143, 6, FALSE))</f>
        <v>SchwimmbadBadestelle</v>
      </c>
      <c r="G6635" s="117" t="str">
        <f>VLOOKUP(E6635,Datenstruktur_fuer_R!$D$2:$F$141,3,FALSE)</f>
        <v>Point</v>
      </c>
      <c r="H6635" s="120" t="s">
        <v>689</v>
      </c>
      <c r="I6635" s="26" t="s">
        <v>1341</v>
      </c>
      <c r="J6635" s="26" t="s">
        <v>2261</v>
      </c>
      <c r="K6635" s="5" t="s">
        <v>1958</v>
      </c>
      <c r="L6635" s="5" t="s">
        <v>1950</v>
      </c>
      <c r="M6635" s="5">
        <v>1</v>
      </c>
      <c r="N6635" s="5" t="s">
        <v>1173</v>
      </c>
    </row>
    <row r="6636" spans="1:14" x14ac:dyDescent="0.35">
      <c r="A6636" s="5" t="s">
        <v>844</v>
      </c>
      <c r="B6636" s="117" t="str">
        <f>IF(ISERROR(VLOOKUP($A6636, Dropdownlisten!$A$3:$F$143, 2, FALSE)), "", VLOOKUP($A6636, Dropdownlisten!$A$3:$F$143, 2, FALSE))</f>
        <v>POI</v>
      </c>
      <c r="C6636" s="117">
        <f>IF(ISERROR(VLOOKUP($A6636, Dropdownlisten!$A$3:$F$143, 3, FALSE)), "", VLOOKUP($A6636, Dropdownlisten!$A$3:$F$143, 3, FALSE))</f>
        <v>6000</v>
      </c>
      <c r="D6636" s="117" t="str">
        <f>IF(ISERROR(VLOOKUP($A6636, Dropdownlisten!$A$3:$F$143, 4, FALSE)), "", VLOOKUP($A6636, Dropdownlisten!$A$3:$F$143, 4, FALSE))</f>
        <v>UnterhaltungSportNaherholung</v>
      </c>
      <c r="E6636" s="117" t="str">
        <f>IF(ISERROR(VLOOKUP($A6636, Dropdownlisten!$A$3:$F$143, 5, FALSE)), "", VLOOKUP($A6636, Dropdownlisten!$A$3:$F$143, 5, FALSE))</f>
        <v>6000_013</v>
      </c>
      <c r="F6636" s="117" t="str">
        <f>IF(ISERROR(VLOOKUP($A6636, Dropdownlisten!$A$3:$F$143, 6, FALSE)), "", VLOOKUP($A6636, Dropdownlisten!$A$3:$F$143, 6, FALSE))</f>
        <v>SchwimmbadBadestelle</v>
      </c>
      <c r="G6636" s="117" t="str">
        <f>VLOOKUP(E6636,Datenstruktur_fuer_R!$D$2:$F$141,3,FALSE)</f>
        <v>Point</v>
      </c>
      <c r="H6636" s="120" t="s">
        <v>290</v>
      </c>
      <c r="I6636" s="26" t="s">
        <v>1341</v>
      </c>
      <c r="J6636" s="26" t="s">
        <v>2261</v>
      </c>
      <c r="K6636" s="5" t="s">
        <v>1936</v>
      </c>
      <c r="L6636" s="5"/>
      <c r="M6636" s="5">
        <v>1</v>
      </c>
      <c r="N6636" s="5" t="s">
        <v>1173</v>
      </c>
    </row>
    <row r="6637" spans="1:14" x14ac:dyDescent="0.35">
      <c r="A6637" s="5" t="s">
        <v>844</v>
      </c>
      <c r="B6637" s="117" t="str">
        <f>IF(ISERROR(VLOOKUP($A6637, Dropdownlisten!$A$3:$F$143, 2, FALSE)), "", VLOOKUP($A6637, Dropdownlisten!$A$3:$F$143, 2, FALSE))</f>
        <v>POI</v>
      </c>
      <c r="C6637" s="117">
        <f>IF(ISERROR(VLOOKUP($A6637, Dropdownlisten!$A$3:$F$143, 3, FALSE)), "", VLOOKUP($A6637, Dropdownlisten!$A$3:$F$143, 3, FALSE))</f>
        <v>6000</v>
      </c>
      <c r="D6637" s="117" t="str">
        <f>IF(ISERROR(VLOOKUP($A6637, Dropdownlisten!$A$3:$F$143, 4, FALSE)), "", VLOOKUP($A6637, Dropdownlisten!$A$3:$F$143, 4, FALSE))</f>
        <v>UnterhaltungSportNaherholung</v>
      </c>
      <c r="E6637" s="117" t="str">
        <f>IF(ISERROR(VLOOKUP($A6637, Dropdownlisten!$A$3:$F$143, 5, FALSE)), "", VLOOKUP($A6637, Dropdownlisten!$A$3:$F$143, 5, FALSE))</f>
        <v>6000_013</v>
      </c>
      <c r="F6637" s="117" t="str">
        <f>IF(ISERROR(VLOOKUP($A6637, Dropdownlisten!$A$3:$F$143, 6, FALSE)), "", VLOOKUP($A6637, Dropdownlisten!$A$3:$F$143, 6, FALSE))</f>
        <v>SchwimmbadBadestelle</v>
      </c>
      <c r="G6637" s="117" t="str">
        <f>VLOOKUP(E6637,Datenstruktur_fuer_R!$D$2:$F$141,3,FALSE)</f>
        <v>Point</v>
      </c>
      <c r="H6637" s="120" t="s">
        <v>291</v>
      </c>
      <c r="I6637" s="26" t="s">
        <v>1341</v>
      </c>
      <c r="J6637" s="26" t="s">
        <v>2261</v>
      </c>
      <c r="K6637" s="5" t="s">
        <v>1937</v>
      </c>
      <c r="L6637" s="5"/>
      <c r="M6637" s="5">
        <v>1</v>
      </c>
      <c r="N6637" s="5" t="s">
        <v>1173</v>
      </c>
    </row>
    <row r="6638" spans="1:14" x14ac:dyDescent="0.35">
      <c r="A6638" s="5" t="s">
        <v>844</v>
      </c>
      <c r="B6638" s="117" t="str">
        <f>IF(ISERROR(VLOOKUP($A6638, Dropdownlisten!$A$3:$F$143, 2, FALSE)), "", VLOOKUP($A6638, Dropdownlisten!$A$3:$F$143, 2, FALSE))</f>
        <v>POI</v>
      </c>
      <c r="C6638" s="117">
        <f>IF(ISERROR(VLOOKUP($A6638, Dropdownlisten!$A$3:$F$143, 3, FALSE)), "", VLOOKUP($A6638, Dropdownlisten!$A$3:$F$143, 3, FALSE))</f>
        <v>6000</v>
      </c>
      <c r="D6638" s="117" t="str">
        <f>IF(ISERROR(VLOOKUP($A6638, Dropdownlisten!$A$3:$F$143, 4, FALSE)), "", VLOOKUP($A6638, Dropdownlisten!$A$3:$F$143, 4, FALSE))</f>
        <v>UnterhaltungSportNaherholung</v>
      </c>
      <c r="E6638" s="117" t="str">
        <f>IF(ISERROR(VLOOKUP($A6638, Dropdownlisten!$A$3:$F$143, 5, FALSE)), "", VLOOKUP($A6638, Dropdownlisten!$A$3:$F$143, 5, FALSE))</f>
        <v>6000_013</v>
      </c>
      <c r="F6638" s="117" t="str">
        <f>IF(ISERROR(VLOOKUP($A6638, Dropdownlisten!$A$3:$F$143, 6, FALSE)), "", VLOOKUP($A6638, Dropdownlisten!$A$3:$F$143, 6, FALSE))</f>
        <v>SchwimmbadBadestelle</v>
      </c>
      <c r="G6638" s="117" t="str">
        <f>VLOOKUP(E6638,Datenstruktur_fuer_R!$D$2:$F$141,3,FALSE)</f>
        <v>Point</v>
      </c>
      <c r="H6638" s="120" t="s">
        <v>288</v>
      </c>
      <c r="I6638" s="26" t="s">
        <v>1341</v>
      </c>
      <c r="J6638" s="26" t="s">
        <v>2261</v>
      </c>
      <c r="K6638" s="5" t="s">
        <v>1938</v>
      </c>
      <c r="L6638" s="5"/>
      <c r="M6638" s="5">
        <v>1</v>
      </c>
      <c r="N6638" s="5" t="s">
        <v>1173</v>
      </c>
    </row>
    <row r="6639" spans="1:14" x14ac:dyDescent="0.35">
      <c r="A6639" s="5" t="s">
        <v>844</v>
      </c>
      <c r="B6639" s="117" t="str">
        <f>IF(ISERROR(VLOOKUP($A6639, Dropdownlisten!$A$3:$F$143, 2, FALSE)), "", VLOOKUP($A6639, Dropdownlisten!$A$3:$F$143, 2, FALSE))</f>
        <v>POI</v>
      </c>
      <c r="C6639" s="117">
        <f>IF(ISERROR(VLOOKUP($A6639, Dropdownlisten!$A$3:$F$143, 3, FALSE)), "", VLOOKUP($A6639, Dropdownlisten!$A$3:$F$143, 3, FALSE))</f>
        <v>6000</v>
      </c>
      <c r="D6639" s="117" t="str">
        <f>IF(ISERROR(VLOOKUP($A6639, Dropdownlisten!$A$3:$F$143, 4, FALSE)), "", VLOOKUP($A6639, Dropdownlisten!$A$3:$F$143, 4, FALSE))</f>
        <v>UnterhaltungSportNaherholung</v>
      </c>
      <c r="E6639" s="117" t="str">
        <f>IF(ISERROR(VLOOKUP($A6639, Dropdownlisten!$A$3:$F$143, 5, FALSE)), "", VLOOKUP($A6639, Dropdownlisten!$A$3:$F$143, 5, FALSE))</f>
        <v>6000_013</v>
      </c>
      <c r="F6639" s="117" t="str">
        <f>IF(ISERROR(VLOOKUP($A6639, Dropdownlisten!$A$3:$F$143, 6, FALSE)), "", VLOOKUP($A6639, Dropdownlisten!$A$3:$F$143, 6, FALSE))</f>
        <v>SchwimmbadBadestelle</v>
      </c>
      <c r="G6639" s="117" t="str">
        <f>VLOOKUP(E6639,Datenstruktur_fuer_R!$D$2:$F$141,3,FALSE)</f>
        <v>Point</v>
      </c>
      <c r="H6639" s="120" t="s">
        <v>289</v>
      </c>
      <c r="I6639" s="26" t="s">
        <v>1341</v>
      </c>
      <c r="J6639" s="26" t="s">
        <v>2261</v>
      </c>
      <c r="K6639" s="5" t="s">
        <v>1939</v>
      </c>
      <c r="L6639" s="5"/>
      <c r="M6639" s="5">
        <v>1</v>
      </c>
      <c r="N6639" s="5" t="s">
        <v>1173</v>
      </c>
    </row>
    <row r="6640" spans="1:14" x14ac:dyDescent="0.35">
      <c r="A6640" s="5" t="s">
        <v>844</v>
      </c>
      <c r="B6640" s="117" t="str">
        <f>IF(ISERROR(VLOOKUP($A6640, Dropdownlisten!$A$3:$F$143, 2, FALSE)), "", VLOOKUP($A6640, Dropdownlisten!$A$3:$F$143, 2, FALSE))</f>
        <v>POI</v>
      </c>
      <c r="C6640" s="117">
        <f>IF(ISERROR(VLOOKUP($A6640, Dropdownlisten!$A$3:$F$143, 3, FALSE)), "", VLOOKUP($A6640, Dropdownlisten!$A$3:$F$143, 3, FALSE))</f>
        <v>6000</v>
      </c>
      <c r="D6640" s="117" t="str">
        <f>IF(ISERROR(VLOOKUP($A6640, Dropdownlisten!$A$3:$F$143, 4, FALSE)), "", VLOOKUP($A6640, Dropdownlisten!$A$3:$F$143, 4, FALSE))</f>
        <v>UnterhaltungSportNaherholung</v>
      </c>
      <c r="E6640" s="117" t="str">
        <f>IF(ISERROR(VLOOKUP($A6640, Dropdownlisten!$A$3:$F$143, 5, FALSE)), "", VLOOKUP($A6640, Dropdownlisten!$A$3:$F$143, 5, FALSE))</f>
        <v>6000_013</v>
      </c>
      <c r="F6640" s="117" t="str">
        <f>IF(ISERROR(VLOOKUP($A6640, Dropdownlisten!$A$3:$F$143, 6, FALSE)), "", VLOOKUP($A6640, Dropdownlisten!$A$3:$F$143, 6, FALSE))</f>
        <v>SchwimmbadBadestelle</v>
      </c>
      <c r="G6640" s="117" t="str">
        <f>VLOOKUP(E6640,Datenstruktur_fuer_R!$D$2:$F$141,3,FALSE)</f>
        <v>Point</v>
      </c>
      <c r="H6640" s="120" t="s">
        <v>293</v>
      </c>
      <c r="I6640" s="26" t="s">
        <v>1341</v>
      </c>
      <c r="J6640" s="26" t="s">
        <v>2261</v>
      </c>
      <c r="K6640" s="5" t="s">
        <v>1958</v>
      </c>
      <c r="L6640" s="5"/>
      <c r="M6640" s="5">
        <v>1</v>
      </c>
      <c r="N6640" s="5" t="s">
        <v>1173</v>
      </c>
    </row>
    <row r="6641" spans="1:14" x14ac:dyDescent="0.35">
      <c r="A6641" s="5" t="s">
        <v>1201</v>
      </c>
      <c r="B6641" s="117" t="str">
        <f>IF(ISERROR(VLOOKUP($A6641, Dropdownlisten!$A$3:$F$143, 2, FALSE)), "", VLOOKUP($A6641, Dropdownlisten!$A$3:$F$143, 2, FALSE))</f>
        <v>POI</v>
      </c>
      <c r="C6641" s="117">
        <f>IF(ISERROR(VLOOKUP($A6641, Dropdownlisten!$A$3:$F$143, 3, FALSE)), "", VLOOKUP($A6641, Dropdownlisten!$A$3:$F$143, 3, FALSE))</f>
        <v>6000</v>
      </c>
      <c r="D6641" s="117" t="str">
        <f>IF(ISERROR(VLOOKUP($A6641, Dropdownlisten!$A$3:$F$143, 4, FALSE)), "", VLOOKUP($A6641, Dropdownlisten!$A$3:$F$143, 4, FALSE))</f>
        <v>UnterhaltungSportNaherholung</v>
      </c>
      <c r="E6641" s="117" t="str">
        <f>IF(ISERROR(VLOOKUP($A6641, Dropdownlisten!$A$3:$F$143, 5, FALSE)), "", VLOOKUP($A6641, Dropdownlisten!$A$3:$F$143, 5, FALSE))</f>
        <v>6000_026</v>
      </c>
      <c r="F6641" s="117" t="str">
        <f>IF(ISERROR(VLOOKUP($A6641, Dropdownlisten!$A$3:$F$143, 6, FALSE)), "", VLOOKUP($A6641, Dropdownlisten!$A$3:$F$143, 6, FALSE))</f>
        <v>Wellness</v>
      </c>
      <c r="G6641" s="117" t="str">
        <f>VLOOKUP(E6641,Datenstruktur_fuer_R!$D$2:$F$141,3,FALSE)</f>
        <v>Point</v>
      </c>
      <c r="H6641" s="120" t="s">
        <v>689</v>
      </c>
      <c r="I6641" s="26" t="s">
        <v>1341</v>
      </c>
      <c r="J6641" s="26" t="s">
        <v>2261</v>
      </c>
      <c r="K6641" s="5" t="s">
        <v>1958</v>
      </c>
      <c r="L6641" s="5" t="s">
        <v>1200</v>
      </c>
      <c r="M6641" s="5">
        <v>1</v>
      </c>
      <c r="N6641" s="5" t="s">
        <v>1173</v>
      </c>
    </row>
    <row r="6642" spans="1:14" x14ac:dyDescent="0.35">
      <c r="A6642" s="5" t="s">
        <v>1201</v>
      </c>
      <c r="B6642" s="117" t="str">
        <f>IF(ISERROR(VLOOKUP($A6642, Dropdownlisten!$A$3:$F$143, 2, FALSE)), "", VLOOKUP($A6642, Dropdownlisten!$A$3:$F$143, 2, FALSE))</f>
        <v>POI</v>
      </c>
      <c r="C6642" s="117">
        <f>IF(ISERROR(VLOOKUP($A6642, Dropdownlisten!$A$3:$F$143, 3, FALSE)), "", VLOOKUP($A6642, Dropdownlisten!$A$3:$F$143, 3, FALSE))</f>
        <v>6000</v>
      </c>
      <c r="D6642" s="117" t="str">
        <f>IF(ISERROR(VLOOKUP($A6642, Dropdownlisten!$A$3:$F$143, 4, FALSE)), "", VLOOKUP($A6642, Dropdownlisten!$A$3:$F$143, 4, FALSE))</f>
        <v>UnterhaltungSportNaherholung</v>
      </c>
      <c r="E6642" s="117" t="str">
        <f>IF(ISERROR(VLOOKUP($A6642, Dropdownlisten!$A$3:$F$143, 5, FALSE)), "", VLOOKUP($A6642, Dropdownlisten!$A$3:$F$143, 5, FALSE))</f>
        <v>6000_026</v>
      </c>
      <c r="F6642" s="117" t="str">
        <f>IF(ISERROR(VLOOKUP($A6642, Dropdownlisten!$A$3:$F$143, 6, FALSE)), "", VLOOKUP($A6642, Dropdownlisten!$A$3:$F$143, 6, FALSE))</f>
        <v>Wellness</v>
      </c>
      <c r="G6642" s="117" t="str">
        <f>VLOOKUP(E6642,Datenstruktur_fuer_R!$D$2:$F$141,3,FALSE)</f>
        <v>Point</v>
      </c>
      <c r="H6642" s="120" t="s">
        <v>290</v>
      </c>
      <c r="I6642" s="26" t="s">
        <v>1341</v>
      </c>
      <c r="J6642" s="26" t="s">
        <v>2261</v>
      </c>
      <c r="K6642" s="5" t="s">
        <v>1936</v>
      </c>
      <c r="L6642" s="5"/>
      <c r="M6642" s="5">
        <v>1</v>
      </c>
      <c r="N6642" s="5" t="s">
        <v>1173</v>
      </c>
    </row>
    <row r="6643" spans="1:14" x14ac:dyDescent="0.35">
      <c r="A6643" s="5" t="s">
        <v>1201</v>
      </c>
      <c r="B6643" s="117" t="str">
        <f>IF(ISERROR(VLOOKUP($A6643, Dropdownlisten!$A$3:$F$143, 2, FALSE)), "", VLOOKUP($A6643, Dropdownlisten!$A$3:$F$143, 2, FALSE))</f>
        <v>POI</v>
      </c>
      <c r="C6643" s="117">
        <f>IF(ISERROR(VLOOKUP($A6643, Dropdownlisten!$A$3:$F$143, 3, FALSE)), "", VLOOKUP($A6643, Dropdownlisten!$A$3:$F$143, 3, FALSE))</f>
        <v>6000</v>
      </c>
      <c r="D6643" s="117" t="str">
        <f>IF(ISERROR(VLOOKUP($A6643, Dropdownlisten!$A$3:$F$143, 4, FALSE)), "", VLOOKUP($A6643, Dropdownlisten!$A$3:$F$143, 4, FALSE))</f>
        <v>UnterhaltungSportNaherholung</v>
      </c>
      <c r="E6643" s="117" t="str">
        <f>IF(ISERROR(VLOOKUP($A6643, Dropdownlisten!$A$3:$F$143, 5, FALSE)), "", VLOOKUP($A6643, Dropdownlisten!$A$3:$F$143, 5, FALSE))</f>
        <v>6000_026</v>
      </c>
      <c r="F6643" s="117" t="str">
        <f>IF(ISERROR(VLOOKUP($A6643, Dropdownlisten!$A$3:$F$143, 6, FALSE)), "", VLOOKUP($A6643, Dropdownlisten!$A$3:$F$143, 6, FALSE))</f>
        <v>Wellness</v>
      </c>
      <c r="G6643" s="117" t="str">
        <f>VLOOKUP(E6643,Datenstruktur_fuer_R!$D$2:$F$141,3,FALSE)</f>
        <v>Point</v>
      </c>
      <c r="H6643" s="120" t="s">
        <v>291</v>
      </c>
      <c r="I6643" s="26" t="s">
        <v>1341</v>
      </c>
      <c r="J6643" s="26" t="s">
        <v>2261</v>
      </c>
      <c r="K6643" s="5" t="s">
        <v>1937</v>
      </c>
      <c r="L6643" s="5"/>
      <c r="M6643" s="5">
        <v>1</v>
      </c>
      <c r="N6643" s="5" t="s">
        <v>1173</v>
      </c>
    </row>
    <row r="6644" spans="1:14" x14ac:dyDescent="0.35">
      <c r="A6644" s="5" t="s">
        <v>1201</v>
      </c>
      <c r="B6644" s="117" t="str">
        <f>IF(ISERROR(VLOOKUP($A6644, Dropdownlisten!$A$3:$F$143, 2, FALSE)), "", VLOOKUP($A6644, Dropdownlisten!$A$3:$F$143, 2, FALSE))</f>
        <v>POI</v>
      </c>
      <c r="C6644" s="117">
        <f>IF(ISERROR(VLOOKUP($A6644, Dropdownlisten!$A$3:$F$143, 3, FALSE)), "", VLOOKUP($A6644, Dropdownlisten!$A$3:$F$143, 3, FALSE))</f>
        <v>6000</v>
      </c>
      <c r="D6644" s="117" t="str">
        <f>IF(ISERROR(VLOOKUP($A6644, Dropdownlisten!$A$3:$F$143, 4, FALSE)), "", VLOOKUP($A6644, Dropdownlisten!$A$3:$F$143, 4, FALSE))</f>
        <v>UnterhaltungSportNaherholung</v>
      </c>
      <c r="E6644" s="117" t="str">
        <f>IF(ISERROR(VLOOKUP($A6644, Dropdownlisten!$A$3:$F$143, 5, FALSE)), "", VLOOKUP($A6644, Dropdownlisten!$A$3:$F$143, 5, FALSE))</f>
        <v>6000_026</v>
      </c>
      <c r="F6644" s="117" t="str">
        <f>IF(ISERROR(VLOOKUP($A6644, Dropdownlisten!$A$3:$F$143, 6, FALSE)), "", VLOOKUP($A6644, Dropdownlisten!$A$3:$F$143, 6, FALSE))</f>
        <v>Wellness</v>
      </c>
      <c r="G6644" s="117" t="str">
        <f>VLOOKUP(E6644,Datenstruktur_fuer_R!$D$2:$F$141,3,FALSE)</f>
        <v>Point</v>
      </c>
      <c r="H6644" s="120" t="s">
        <v>288</v>
      </c>
      <c r="I6644" s="26" t="s">
        <v>1341</v>
      </c>
      <c r="J6644" s="26" t="s">
        <v>2261</v>
      </c>
      <c r="K6644" s="5" t="s">
        <v>1938</v>
      </c>
      <c r="L6644" s="5"/>
      <c r="M6644" s="5">
        <v>1</v>
      </c>
      <c r="N6644" s="5" t="s">
        <v>1173</v>
      </c>
    </row>
    <row r="6645" spans="1:14" x14ac:dyDescent="0.35">
      <c r="A6645" s="5" t="s">
        <v>1201</v>
      </c>
      <c r="B6645" s="117" t="str">
        <f>IF(ISERROR(VLOOKUP($A6645, Dropdownlisten!$A$3:$F$143, 2, FALSE)), "", VLOOKUP($A6645, Dropdownlisten!$A$3:$F$143, 2, FALSE))</f>
        <v>POI</v>
      </c>
      <c r="C6645" s="117">
        <f>IF(ISERROR(VLOOKUP($A6645, Dropdownlisten!$A$3:$F$143, 3, FALSE)), "", VLOOKUP($A6645, Dropdownlisten!$A$3:$F$143, 3, FALSE))</f>
        <v>6000</v>
      </c>
      <c r="D6645" s="117" t="str">
        <f>IF(ISERROR(VLOOKUP($A6645, Dropdownlisten!$A$3:$F$143, 4, FALSE)), "", VLOOKUP($A6645, Dropdownlisten!$A$3:$F$143, 4, FALSE))</f>
        <v>UnterhaltungSportNaherholung</v>
      </c>
      <c r="E6645" s="117" t="str">
        <f>IF(ISERROR(VLOOKUP($A6645, Dropdownlisten!$A$3:$F$143, 5, FALSE)), "", VLOOKUP($A6645, Dropdownlisten!$A$3:$F$143, 5, FALSE))</f>
        <v>6000_026</v>
      </c>
      <c r="F6645" s="117" t="str">
        <f>IF(ISERROR(VLOOKUP($A6645, Dropdownlisten!$A$3:$F$143, 6, FALSE)), "", VLOOKUP($A6645, Dropdownlisten!$A$3:$F$143, 6, FALSE))</f>
        <v>Wellness</v>
      </c>
      <c r="G6645" s="117" t="str">
        <f>VLOOKUP(E6645,Datenstruktur_fuer_R!$D$2:$F$141,3,FALSE)</f>
        <v>Point</v>
      </c>
      <c r="H6645" s="120" t="s">
        <v>289</v>
      </c>
      <c r="I6645" s="26" t="s">
        <v>1341</v>
      </c>
      <c r="J6645" s="26" t="s">
        <v>2261</v>
      </c>
      <c r="K6645" s="5" t="s">
        <v>1939</v>
      </c>
      <c r="L6645" s="5"/>
      <c r="M6645" s="5">
        <v>1</v>
      </c>
      <c r="N6645" s="5" t="s">
        <v>1173</v>
      </c>
    </row>
    <row r="6646" spans="1:14" x14ac:dyDescent="0.35">
      <c r="A6646" s="5" t="s">
        <v>1201</v>
      </c>
      <c r="B6646" s="117" t="str">
        <f>IF(ISERROR(VLOOKUP($A6646, Dropdownlisten!$A$3:$F$143, 2, FALSE)), "", VLOOKUP($A6646, Dropdownlisten!$A$3:$F$143, 2, FALSE))</f>
        <v>POI</v>
      </c>
      <c r="C6646" s="117">
        <f>IF(ISERROR(VLOOKUP($A6646, Dropdownlisten!$A$3:$F$143, 3, FALSE)), "", VLOOKUP($A6646, Dropdownlisten!$A$3:$F$143, 3, FALSE))</f>
        <v>6000</v>
      </c>
      <c r="D6646" s="117" t="str">
        <f>IF(ISERROR(VLOOKUP($A6646, Dropdownlisten!$A$3:$F$143, 4, FALSE)), "", VLOOKUP($A6646, Dropdownlisten!$A$3:$F$143, 4, FALSE))</f>
        <v>UnterhaltungSportNaherholung</v>
      </c>
      <c r="E6646" s="117" t="str">
        <f>IF(ISERROR(VLOOKUP($A6646, Dropdownlisten!$A$3:$F$143, 5, FALSE)), "", VLOOKUP($A6646, Dropdownlisten!$A$3:$F$143, 5, FALSE))</f>
        <v>6000_026</v>
      </c>
      <c r="F6646" s="117" t="str">
        <f>IF(ISERROR(VLOOKUP($A6646, Dropdownlisten!$A$3:$F$143, 6, FALSE)), "", VLOOKUP($A6646, Dropdownlisten!$A$3:$F$143, 6, FALSE))</f>
        <v>Wellness</v>
      </c>
      <c r="G6646" s="117" t="str">
        <f>VLOOKUP(E6646,Datenstruktur_fuer_R!$D$2:$F$141,3,FALSE)</f>
        <v>Point</v>
      </c>
      <c r="H6646" s="120" t="s">
        <v>293</v>
      </c>
      <c r="I6646" s="26" t="s">
        <v>1341</v>
      </c>
      <c r="J6646" s="26" t="s">
        <v>2261</v>
      </c>
      <c r="K6646" s="5" t="s">
        <v>1958</v>
      </c>
      <c r="L6646" s="5"/>
      <c r="M6646" s="5">
        <v>1</v>
      </c>
      <c r="N6646" s="5" t="s">
        <v>1173</v>
      </c>
    </row>
    <row r="6647" spans="1:14" x14ac:dyDescent="0.35">
      <c r="A6647" s="5" t="s">
        <v>716</v>
      </c>
      <c r="B6647" s="117" t="str">
        <f>IF(ISERROR(VLOOKUP($A6647, Dropdownlisten!$A$3:$F$143, 2, FALSE)), "", VLOOKUP($A6647, Dropdownlisten!$A$3:$F$143, 2, FALSE))</f>
        <v>POI</v>
      </c>
      <c r="C6647" s="117">
        <f>IF(ISERROR(VLOOKUP($A6647, Dropdownlisten!$A$3:$F$143, 3, FALSE)), "", VLOOKUP($A6647, Dropdownlisten!$A$3:$F$143, 3, FALSE))</f>
        <v>6000</v>
      </c>
      <c r="D6647" s="117" t="str">
        <f>IF(ISERROR(VLOOKUP($A6647, Dropdownlisten!$A$3:$F$143, 4, FALSE)), "", VLOOKUP($A6647, Dropdownlisten!$A$3:$F$143, 4, FALSE))</f>
        <v>UnterhaltungSportNaherholung</v>
      </c>
      <c r="E6647" s="117" t="str">
        <f>IF(ISERROR(VLOOKUP($A6647, Dropdownlisten!$A$3:$F$143, 5, FALSE)), "", VLOOKUP($A6647, Dropdownlisten!$A$3:$F$143, 5, FALSE))</f>
        <v>6000_014</v>
      </c>
      <c r="F6647" s="117" t="str">
        <f>IF(ISERROR(VLOOKUP($A6647, Dropdownlisten!$A$3:$F$143, 6, FALSE)), "", VLOOKUP($A6647, Dropdownlisten!$A$3:$F$143, 6, FALSE))</f>
        <v>Sehenswuerdigkeit</v>
      </c>
      <c r="G6647" s="117" t="str">
        <f>VLOOKUP(E6647,Datenstruktur_fuer_R!$D$2:$F$141,3,FALSE)</f>
        <v>Point</v>
      </c>
      <c r="H6647" s="120" t="s">
        <v>689</v>
      </c>
      <c r="I6647" s="26" t="s">
        <v>1341</v>
      </c>
      <c r="J6647" s="26" t="s">
        <v>2261</v>
      </c>
      <c r="K6647" s="5" t="s">
        <v>1958</v>
      </c>
      <c r="L6647" s="5" t="s">
        <v>1951</v>
      </c>
      <c r="M6647" s="5">
        <v>1</v>
      </c>
      <c r="N6647" s="5" t="s">
        <v>1173</v>
      </c>
    </row>
    <row r="6648" spans="1:14" x14ac:dyDescent="0.35">
      <c r="A6648" s="5" t="s">
        <v>716</v>
      </c>
      <c r="B6648" s="117" t="str">
        <f>IF(ISERROR(VLOOKUP($A6648, Dropdownlisten!$A$3:$F$143, 2, FALSE)), "", VLOOKUP($A6648, Dropdownlisten!$A$3:$F$143, 2, FALSE))</f>
        <v>POI</v>
      </c>
      <c r="C6648" s="117">
        <f>IF(ISERROR(VLOOKUP($A6648, Dropdownlisten!$A$3:$F$143, 3, FALSE)), "", VLOOKUP($A6648, Dropdownlisten!$A$3:$F$143, 3, FALSE))</f>
        <v>6000</v>
      </c>
      <c r="D6648" s="117" t="str">
        <f>IF(ISERROR(VLOOKUP($A6648, Dropdownlisten!$A$3:$F$143, 4, FALSE)), "", VLOOKUP($A6648, Dropdownlisten!$A$3:$F$143, 4, FALSE))</f>
        <v>UnterhaltungSportNaherholung</v>
      </c>
      <c r="E6648" s="117" t="str">
        <f>IF(ISERROR(VLOOKUP($A6648, Dropdownlisten!$A$3:$F$143, 5, FALSE)), "", VLOOKUP($A6648, Dropdownlisten!$A$3:$F$143, 5, FALSE))</f>
        <v>6000_014</v>
      </c>
      <c r="F6648" s="117" t="str">
        <f>IF(ISERROR(VLOOKUP($A6648, Dropdownlisten!$A$3:$F$143, 6, FALSE)), "", VLOOKUP($A6648, Dropdownlisten!$A$3:$F$143, 6, FALSE))</f>
        <v>Sehenswuerdigkeit</v>
      </c>
      <c r="G6648" s="117" t="str">
        <f>VLOOKUP(E6648,Datenstruktur_fuer_R!$D$2:$F$141,3,FALSE)</f>
        <v>Point</v>
      </c>
      <c r="H6648" s="120" t="s">
        <v>689</v>
      </c>
      <c r="I6648" s="26" t="s">
        <v>1341</v>
      </c>
      <c r="J6648" s="26" t="s">
        <v>2261</v>
      </c>
      <c r="K6648" s="5" t="s">
        <v>1958</v>
      </c>
      <c r="L6648" s="5" t="s">
        <v>1952</v>
      </c>
      <c r="M6648" s="5">
        <v>1</v>
      </c>
      <c r="N6648" s="5" t="s">
        <v>1173</v>
      </c>
    </row>
    <row r="6649" spans="1:14" x14ac:dyDescent="0.35">
      <c r="A6649" s="5" t="s">
        <v>716</v>
      </c>
      <c r="B6649" s="117" t="str">
        <f>IF(ISERROR(VLOOKUP($A6649, Dropdownlisten!$A$3:$F$143, 2, FALSE)), "", VLOOKUP($A6649, Dropdownlisten!$A$3:$F$143, 2, FALSE))</f>
        <v>POI</v>
      </c>
      <c r="C6649" s="117">
        <f>IF(ISERROR(VLOOKUP($A6649, Dropdownlisten!$A$3:$F$143, 3, FALSE)), "", VLOOKUP($A6649, Dropdownlisten!$A$3:$F$143, 3, FALSE))</f>
        <v>6000</v>
      </c>
      <c r="D6649" s="117" t="str">
        <f>IF(ISERROR(VLOOKUP($A6649, Dropdownlisten!$A$3:$F$143, 4, FALSE)), "", VLOOKUP($A6649, Dropdownlisten!$A$3:$F$143, 4, FALSE))</f>
        <v>UnterhaltungSportNaherholung</v>
      </c>
      <c r="E6649" s="117" t="str">
        <f>IF(ISERROR(VLOOKUP($A6649, Dropdownlisten!$A$3:$F$143, 5, FALSE)), "", VLOOKUP($A6649, Dropdownlisten!$A$3:$F$143, 5, FALSE))</f>
        <v>6000_014</v>
      </c>
      <c r="F6649" s="117" t="str">
        <f>IF(ISERROR(VLOOKUP($A6649, Dropdownlisten!$A$3:$F$143, 6, FALSE)), "", VLOOKUP($A6649, Dropdownlisten!$A$3:$F$143, 6, FALSE))</f>
        <v>Sehenswuerdigkeit</v>
      </c>
      <c r="G6649" s="117" t="str">
        <f>VLOOKUP(E6649,Datenstruktur_fuer_R!$D$2:$F$141,3,FALSE)</f>
        <v>Point</v>
      </c>
      <c r="H6649" s="120" t="s">
        <v>689</v>
      </c>
      <c r="I6649" s="26" t="s">
        <v>1341</v>
      </c>
      <c r="J6649" s="26" t="s">
        <v>2261</v>
      </c>
      <c r="K6649" s="5" t="s">
        <v>1958</v>
      </c>
      <c r="L6649" s="5" t="s">
        <v>1953</v>
      </c>
      <c r="M6649" s="5">
        <v>1</v>
      </c>
      <c r="N6649" s="5" t="s">
        <v>1173</v>
      </c>
    </row>
    <row r="6650" spans="1:14" x14ac:dyDescent="0.35">
      <c r="A6650" s="5" t="s">
        <v>716</v>
      </c>
      <c r="B6650" s="117" t="str">
        <f>IF(ISERROR(VLOOKUP($A6650, Dropdownlisten!$A$3:$F$143, 2, FALSE)), "", VLOOKUP($A6650, Dropdownlisten!$A$3:$F$143, 2, FALSE))</f>
        <v>POI</v>
      </c>
      <c r="C6650" s="117">
        <f>IF(ISERROR(VLOOKUP($A6650, Dropdownlisten!$A$3:$F$143, 3, FALSE)), "", VLOOKUP($A6650, Dropdownlisten!$A$3:$F$143, 3, FALSE))</f>
        <v>6000</v>
      </c>
      <c r="D6650" s="117" t="str">
        <f>IF(ISERROR(VLOOKUP($A6650, Dropdownlisten!$A$3:$F$143, 4, FALSE)), "", VLOOKUP($A6650, Dropdownlisten!$A$3:$F$143, 4, FALSE))</f>
        <v>UnterhaltungSportNaherholung</v>
      </c>
      <c r="E6650" s="117" t="str">
        <f>IF(ISERROR(VLOOKUP($A6650, Dropdownlisten!$A$3:$F$143, 5, FALSE)), "", VLOOKUP($A6650, Dropdownlisten!$A$3:$F$143, 5, FALSE))</f>
        <v>6000_014</v>
      </c>
      <c r="F6650" s="117" t="str">
        <f>IF(ISERROR(VLOOKUP($A6650, Dropdownlisten!$A$3:$F$143, 6, FALSE)), "", VLOOKUP($A6650, Dropdownlisten!$A$3:$F$143, 6, FALSE))</f>
        <v>Sehenswuerdigkeit</v>
      </c>
      <c r="G6650" s="117" t="str">
        <f>VLOOKUP(E6650,Datenstruktur_fuer_R!$D$2:$F$141,3,FALSE)</f>
        <v>Point</v>
      </c>
      <c r="H6650" s="120" t="s">
        <v>290</v>
      </c>
      <c r="I6650" s="26" t="s">
        <v>1341</v>
      </c>
      <c r="J6650" s="26" t="s">
        <v>2261</v>
      </c>
      <c r="K6650" s="5" t="s">
        <v>1936</v>
      </c>
      <c r="L6650" s="5"/>
      <c r="M6650" s="5">
        <v>1</v>
      </c>
      <c r="N6650" s="5" t="s">
        <v>1173</v>
      </c>
    </row>
    <row r="6651" spans="1:14" x14ac:dyDescent="0.35">
      <c r="A6651" s="5" t="s">
        <v>716</v>
      </c>
      <c r="B6651" s="117" t="str">
        <f>IF(ISERROR(VLOOKUP($A6651, Dropdownlisten!$A$3:$F$143, 2, FALSE)), "", VLOOKUP($A6651, Dropdownlisten!$A$3:$F$143, 2, FALSE))</f>
        <v>POI</v>
      </c>
      <c r="C6651" s="117">
        <f>IF(ISERROR(VLOOKUP($A6651, Dropdownlisten!$A$3:$F$143, 3, FALSE)), "", VLOOKUP($A6651, Dropdownlisten!$A$3:$F$143, 3, FALSE))</f>
        <v>6000</v>
      </c>
      <c r="D6651" s="117" t="str">
        <f>IF(ISERROR(VLOOKUP($A6651, Dropdownlisten!$A$3:$F$143, 4, FALSE)), "", VLOOKUP($A6651, Dropdownlisten!$A$3:$F$143, 4, FALSE))</f>
        <v>UnterhaltungSportNaherholung</v>
      </c>
      <c r="E6651" s="117" t="str">
        <f>IF(ISERROR(VLOOKUP($A6651, Dropdownlisten!$A$3:$F$143, 5, FALSE)), "", VLOOKUP($A6651, Dropdownlisten!$A$3:$F$143, 5, FALSE))</f>
        <v>6000_014</v>
      </c>
      <c r="F6651" s="117" t="str">
        <f>IF(ISERROR(VLOOKUP($A6651, Dropdownlisten!$A$3:$F$143, 6, FALSE)), "", VLOOKUP($A6651, Dropdownlisten!$A$3:$F$143, 6, FALSE))</f>
        <v>Sehenswuerdigkeit</v>
      </c>
      <c r="G6651" s="117" t="str">
        <f>VLOOKUP(E6651,Datenstruktur_fuer_R!$D$2:$F$141,3,FALSE)</f>
        <v>Point</v>
      </c>
      <c r="H6651" s="120" t="s">
        <v>291</v>
      </c>
      <c r="I6651" s="26" t="s">
        <v>1341</v>
      </c>
      <c r="J6651" s="26" t="s">
        <v>2261</v>
      </c>
      <c r="K6651" s="5" t="s">
        <v>1937</v>
      </c>
      <c r="L6651" s="5"/>
      <c r="M6651" s="5">
        <v>1</v>
      </c>
      <c r="N6651" s="5" t="s">
        <v>1173</v>
      </c>
    </row>
    <row r="6652" spans="1:14" x14ac:dyDescent="0.35">
      <c r="A6652" s="5" t="s">
        <v>716</v>
      </c>
      <c r="B6652" s="117" t="str">
        <f>IF(ISERROR(VLOOKUP($A6652, Dropdownlisten!$A$3:$F$143, 2, FALSE)), "", VLOOKUP($A6652, Dropdownlisten!$A$3:$F$143, 2, FALSE))</f>
        <v>POI</v>
      </c>
      <c r="C6652" s="117">
        <f>IF(ISERROR(VLOOKUP($A6652, Dropdownlisten!$A$3:$F$143, 3, FALSE)), "", VLOOKUP($A6652, Dropdownlisten!$A$3:$F$143, 3, FALSE))</f>
        <v>6000</v>
      </c>
      <c r="D6652" s="117" t="str">
        <f>IF(ISERROR(VLOOKUP($A6652, Dropdownlisten!$A$3:$F$143, 4, FALSE)), "", VLOOKUP($A6652, Dropdownlisten!$A$3:$F$143, 4, FALSE))</f>
        <v>UnterhaltungSportNaherholung</v>
      </c>
      <c r="E6652" s="117" t="str">
        <f>IF(ISERROR(VLOOKUP($A6652, Dropdownlisten!$A$3:$F$143, 5, FALSE)), "", VLOOKUP($A6652, Dropdownlisten!$A$3:$F$143, 5, FALSE))</f>
        <v>6000_014</v>
      </c>
      <c r="F6652" s="117" t="str">
        <f>IF(ISERROR(VLOOKUP($A6652, Dropdownlisten!$A$3:$F$143, 6, FALSE)), "", VLOOKUP($A6652, Dropdownlisten!$A$3:$F$143, 6, FALSE))</f>
        <v>Sehenswuerdigkeit</v>
      </c>
      <c r="G6652" s="117" t="str">
        <f>VLOOKUP(E6652,Datenstruktur_fuer_R!$D$2:$F$141,3,FALSE)</f>
        <v>Point</v>
      </c>
      <c r="H6652" s="120" t="s">
        <v>288</v>
      </c>
      <c r="I6652" s="26" t="s">
        <v>1341</v>
      </c>
      <c r="J6652" s="26" t="s">
        <v>2261</v>
      </c>
      <c r="K6652" s="5" t="s">
        <v>1938</v>
      </c>
      <c r="L6652" s="5"/>
      <c r="M6652" s="5">
        <v>1</v>
      </c>
      <c r="N6652" s="5" t="s">
        <v>1173</v>
      </c>
    </row>
    <row r="6653" spans="1:14" x14ac:dyDescent="0.35">
      <c r="A6653" s="5" t="s">
        <v>716</v>
      </c>
      <c r="B6653" s="117" t="str">
        <f>IF(ISERROR(VLOOKUP($A6653, Dropdownlisten!$A$3:$F$143, 2, FALSE)), "", VLOOKUP($A6653, Dropdownlisten!$A$3:$F$143, 2, FALSE))</f>
        <v>POI</v>
      </c>
      <c r="C6653" s="117">
        <f>IF(ISERROR(VLOOKUP($A6653, Dropdownlisten!$A$3:$F$143, 3, FALSE)), "", VLOOKUP($A6653, Dropdownlisten!$A$3:$F$143, 3, FALSE))</f>
        <v>6000</v>
      </c>
      <c r="D6653" s="117" t="str">
        <f>IF(ISERROR(VLOOKUP($A6653, Dropdownlisten!$A$3:$F$143, 4, FALSE)), "", VLOOKUP($A6653, Dropdownlisten!$A$3:$F$143, 4, FALSE))</f>
        <v>UnterhaltungSportNaherholung</v>
      </c>
      <c r="E6653" s="117" t="str">
        <f>IF(ISERROR(VLOOKUP($A6653, Dropdownlisten!$A$3:$F$143, 5, FALSE)), "", VLOOKUP($A6653, Dropdownlisten!$A$3:$F$143, 5, FALSE))</f>
        <v>6000_014</v>
      </c>
      <c r="F6653" s="117" t="str">
        <f>IF(ISERROR(VLOOKUP($A6653, Dropdownlisten!$A$3:$F$143, 6, FALSE)), "", VLOOKUP($A6653, Dropdownlisten!$A$3:$F$143, 6, FALSE))</f>
        <v>Sehenswuerdigkeit</v>
      </c>
      <c r="G6653" s="117" t="str">
        <f>VLOOKUP(E6653,Datenstruktur_fuer_R!$D$2:$F$141,3,FALSE)</f>
        <v>Point</v>
      </c>
      <c r="H6653" s="120" t="s">
        <v>289</v>
      </c>
      <c r="I6653" s="26" t="s">
        <v>1341</v>
      </c>
      <c r="J6653" s="26" t="s">
        <v>2261</v>
      </c>
      <c r="K6653" s="5" t="s">
        <v>1939</v>
      </c>
      <c r="L6653" s="5"/>
      <c r="M6653" s="5">
        <v>1</v>
      </c>
      <c r="N6653" s="5" t="s">
        <v>1173</v>
      </c>
    </row>
    <row r="6654" spans="1:14" x14ac:dyDescent="0.35">
      <c r="A6654" s="5" t="s">
        <v>716</v>
      </c>
      <c r="B6654" s="117" t="str">
        <f>IF(ISERROR(VLOOKUP($A6654, Dropdownlisten!$A$3:$F$143, 2, FALSE)), "", VLOOKUP($A6654, Dropdownlisten!$A$3:$F$143, 2, FALSE))</f>
        <v>POI</v>
      </c>
      <c r="C6654" s="117">
        <f>IF(ISERROR(VLOOKUP($A6654, Dropdownlisten!$A$3:$F$143, 3, FALSE)), "", VLOOKUP($A6654, Dropdownlisten!$A$3:$F$143, 3, FALSE))</f>
        <v>6000</v>
      </c>
      <c r="D6654" s="117" t="str">
        <f>IF(ISERROR(VLOOKUP($A6654, Dropdownlisten!$A$3:$F$143, 4, FALSE)), "", VLOOKUP($A6654, Dropdownlisten!$A$3:$F$143, 4, FALSE))</f>
        <v>UnterhaltungSportNaherholung</v>
      </c>
      <c r="E6654" s="117" t="str">
        <f>IF(ISERROR(VLOOKUP($A6654, Dropdownlisten!$A$3:$F$143, 5, FALSE)), "", VLOOKUP($A6654, Dropdownlisten!$A$3:$F$143, 5, FALSE))</f>
        <v>6000_014</v>
      </c>
      <c r="F6654" s="117" t="str">
        <f>IF(ISERROR(VLOOKUP($A6654, Dropdownlisten!$A$3:$F$143, 6, FALSE)), "", VLOOKUP($A6654, Dropdownlisten!$A$3:$F$143, 6, FALSE))</f>
        <v>Sehenswuerdigkeit</v>
      </c>
      <c r="G6654" s="117" t="str">
        <f>VLOOKUP(E6654,Datenstruktur_fuer_R!$D$2:$F$141,3,FALSE)</f>
        <v>Point</v>
      </c>
      <c r="H6654" s="120" t="s">
        <v>293</v>
      </c>
      <c r="I6654" s="26" t="s">
        <v>1341</v>
      </c>
      <c r="J6654" s="26" t="s">
        <v>2261</v>
      </c>
      <c r="K6654" s="5" t="s">
        <v>1958</v>
      </c>
      <c r="L6654" s="5"/>
      <c r="M6654" s="5">
        <v>1</v>
      </c>
      <c r="N6654" s="5" t="s">
        <v>1173</v>
      </c>
    </row>
    <row r="6655" spans="1:14" x14ac:dyDescent="0.35">
      <c r="A6655" s="5" t="s">
        <v>716</v>
      </c>
      <c r="B6655" s="117" t="str">
        <f>IF(ISERROR(VLOOKUP($A6655, Dropdownlisten!$A$3:$F$143, 2, FALSE)), "", VLOOKUP($A6655, Dropdownlisten!$A$3:$F$143, 2, FALSE))</f>
        <v>POI</v>
      </c>
      <c r="C6655" s="117">
        <f>IF(ISERROR(VLOOKUP($A6655, Dropdownlisten!$A$3:$F$143, 3, FALSE)), "", VLOOKUP($A6655, Dropdownlisten!$A$3:$F$143, 3, FALSE))</f>
        <v>6000</v>
      </c>
      <c r="D6655" s="117" t="str">
        <f>IF(ISERROR(VLOOKUP($A6655, Dropdownlisten!$A$3:$F$143, 4, FALSE)), "", VLOOKUP($A6655, Dropdownlisten!$A$3:$F$143, 4, FALSE))</f>
        <v>UnterhaltungSportNaherholung</v>
      </c>
      <c r="E6655" s="117" t="str">
        <f>IF(ISERROR(VLOOKUP($A6655, Dropdownlisten!$A$3:$F$143, 5, FALSE)), "", VLOOKUP($A6655, Dropdownlisten!$A$3:$F$143, 5, FALSE))</f>
        <v>6000_014</v>
      </c>
      <c r="F6655" s="117" t="str">
        <f>IF(ISERROR(VLOOKUP($A6655, Dropdownlisten!$A$3:$F$143, 6, FALSE)), "", VLOOKUP($A6655, Dropdownlisten!$A$3:$F$143, 6, FALSE))</f>
        <v>Sehenswuerdigkeit</v>
      </c>
      <c r="G6655" s="117" t="str">
        <f>VLOOKUP(E6655,Datenstruktur_fuer_R!$D$2:$F$141,3,FALSE)</f>
        <v>Point</v>
      </c>
      <c r="H6655" s="120" t="s">
        <v>689</v>
      </c>
      <c r="I6655" s="26" t="s">
        <v>1341</v>
      </c>
      <c r="J6655" s="26" t="s">
        <v>2261</v>
      </c>
      <c r="K6655" s="5" t="s">
        <v>1958</v>
      </c>
      <c r="L6655" s="5" t="s">
        <v>1954</v>
      </c>
      <c r="M6655" s="5">
        <v>1</v>
      </c>
      <c r="N6655" s="5" t="s">
        <v>1173</v>
      </c>
    </row>
    <row r="6656" spans="1:14" x14ac:dyDescent="0.35">
      <c r="A6656" s="5" t="s">
        <v>716</v>
      </c>
      <c r="B6656" s="117" t="str">
        <f>IF(ISERROR(VLOOKUP($A6656, Dropdownlisten!$A$3:$F$143, 2, FALSE)), "", VLOOKUP($A6656, Dropdownlisten!$A$3:$F$143, 2, FALSE))</f>
        <v>POI</v>
      </c>
      <c r="C6656" s="117">
        <f>IF(ISERROR(VLOOKUP($A6656, Dropdownlisten!$A$3:$F$143, 3, FALSE)), "", VLOOKUP($A6656, Dropdownlisten!$A$3:$F$143, 3, FALSE))</f>
        <v>6000</v>
      </c>
      <c r="D6656" s="117" t="str">
        <f>IF(ISERROR(VLOOKUP($A6656, Dropdownlisten!$A$3:$F$143, 4, FALSE)), "", VLOOKUP($A6656, Dropdownlisten!$A$3:$F$143, 4, FALSE))</f>
        <v>UnterhaltungSportNaherholung</v>
      </c>
      <c r="E6656" s="117" t="str">
        <f>IF(ISERROR(VLOOKUP($A6656, Dropdownlisten!$A$3:$F$143, 5, FALSE)), "", VLOOKUP($A6656, Dropdownlisten!$A$3:$F$143, 5, FALSE))</f>
        <v>6000_014</v>
      </c>
      <c r="F6656" s="117" t="str">
        <f>IF(ISERROR(VLOOKUP($A6656, Dropdownlisten!$A$3:$F$143, 6, FALSE)), "", VLOOKUP($A6656, Dropdownlisten!$A$3:$F$143, 6, FALSE))</f>
        <v>Sehenswuerdigkeit</v>
      </c>
      <c r="G6656" s="117" t="str">
        <f>VLOOKUP(E6656,Datenstruktur_fuer_R!$D$2:$F$141,3,FALSE)</f>
        <v>Point</v>
      </c>
      <c r="H6656" s="120" t="s">
        <v>689</v>
      </c>
      <c r="I6656" s="26" t="s">
        <v>1341</v>
      </c>
      <c r="J6656" s="26" t="s">
        <v>2261</v>
      </c>
      <c r="K6656" s="5" t="s">
        <v>1958</v>
      </c>
      <c r="L6656" s="5" t="s">
        <v>1977</v>
      </c>
      <c r="M6656" s="5">
        <v>1</v>
      </c>
      <c r="N6656" s="5" t="s">
        <v>1173</v>
      </c>
    </row>
    <row r="6657" spans="1:14" x14ac:dyDescent="0.35">
      <c r="A6657" s="5" t="s">
        <v>716</v>
      </c>
      <c r="B6657" s="117" t="str">
        <f>IF(ISERROR(VLOOKUP($A6657, Dropdownlisten!$A$3:$F$143, 2, FALSE)), "", VLOOKUP($A6657, Dropdownlisten!$A$3:$F$143, 2, FALSE))</f>
        <v>POI</v>
      </c>
      <c r="C6657" s="117">
        <f>IF(ISERROR(VLOOKUP($A6657, Dropdownlisten!$A$3:$F$143, 3, FALSE)), "", VLOOKUP($A6657, Dropdownlisten!$A$3:$F$143, 3, FALSE))</f>
        <v>6000</v>
      </c>
      <c r="D6657" s="117" t="str">
        <f>IF(ISERROR(VLOOKUP($A6657, Dropdownlisten!$A$3:$F$143, 4, FALSE)), "", VLOOKUP($A6657, Dropdownlisten!$A$3:$F$143, 4, FALSE))</f>
        <v>UnterhaltungSportNaherholung</v>
      </c>
      <c r="E6657" s="117" t="str">
        <f>IF(ISERROR(VLOOKUP($A6657, Dropdownlisten!$A$3:$F$143, 5, FALSE)), "", VLOOKUP($A6657, Dropdownlisten!$A$3:$F$143, 5, FALSE))</f>
        <v>6000_014</v>
      </c>
      <c r="F6657" s="117" t="str">
        <f>IF(ISERROR(VLOOKUP($A6657, Dropdownlisten!$A$3:$F$143, 6, FALSE)), "", VLOOKUP($A6657, Dropdownlisten!$A$3:$F$143, 6, FALSE))</f>
        <v>Sehenswuerdigkeit</v>
      </c>
      <c r="G6657" s="117" t="str">
        <f>VLOOKUP(E6657,Datenstruktur_fuer_R!$D$2:$F$141,3,FALSE)</f>
        <v>Point</v>
      </c>
      <c r="H6657" s="120" t="s">
        <v>689</v>
      </c>
      <c r="I6657" s="26" t="s">
        <v>1341</v>
      </c>
      <c r="J6657" s="26" t="s">
        <v>2261</v>
      </c>
      <c r="K6657" s="5" t="s">
        <v>1958</v>
      </c>
      <c r="L6657" s="5" t="s">
        <v>1978</v>
      </c>
      <c r="M6657" s="5">
        <v>1</v>
      </c>
      <c r="N6657" s="5" t="s">
        <v>1173</v>
      </c>
    </row>
    <row r="6658" spans="1:14" x14ac:dyDescent="0.35">
      <c r="A6658" s="5" t="s">
        <v>716</v>
      </c>
      <c r="B6658" s="117" t="str">
        <f>IF(ISERROR(VLOOKUP($A6658, Dropdownlisten!$A$3:$F$143, 2, FALSE)), "", VLOOKUP($A6658, Dropdownlisten!$A$3:$F$143, 2, FALSE))</f>
        <v>POI</v>
      </c>
      <c r="C6658" s="117">
        <f>IF(ISERROR(VLOOKUP($A6658, Dropdownlisten!$A$3:$F$143, 3, FALSE)), "", VLOOKUP($A6658, Dropdownlisten!$A$3:$F$143, 3, FALSE))</f>
        <v>6000</v>
      </c>
      <c r="D6658" s="117" t="str">
        <f>IF(ISERROR(VLOOKUP($A6658, Dropdownlisten!$A$3:$F$143, 4, FALSE)), "", VLOOKUP($A6658, Dropdownlisten!$A$3:$F$143, 4, FALSE))</f>
        <v>UnterhaltungSportNaherholung</v>
      </c>
      <c r="E6658" s="117" t="str">
        <f>IF(ISERROR(VLOOKUP($A6658, Dropdownlisten!$A$3:$F$143, 5, FALSE)), "", VLOOKUP($A6658, Dropdownlisten!$A$3:$F$143, 5, FALSE))</f>
        <v>6000_014</v>
      </c>
      <c r="F6658" s="117" t="str">
        <f>IF(ISERROR(VLOOKUP($A6658, Dropdownlisten!$A$3:$F$143, 6, FALSE)), "", VLOOKUP($A6658, Dropdownlisten!$A$3:$F$143, 6, FALSE))</f>
        <v>Sehenswuerdigkeit</v>
      </c>
      <c r="G6658" s="117" t="str">
        <f>VLOOKUP(E6658,Datenstruktur_fuer_R!$D$2:$F$141,3,FALSE)</f>
        <v>Point</v>
      </c>
      <c r="H6658" s="120" t="s">
        <v>290</v>
      </c>
      <c r="I6658" s="26" t="s">
        <v>1341</v>
      </c>
      <c r="J6658" s="26" t="s">
        <v>2261</v>
      </c>
      <c r="K6658" s="5" t="s">
        <v>1936</v>
      </c>
      <c r="L6658" s="5"/>
      <c r="M6658" s="5">
        <v>1</v>
      </c>
      <c r="N6658" s="5" t="s">
        <v>1173</v>
      </c>
    </row>
    <row r="6659" spans="1:14" x14ac:dyDescent="0.35">
      <c r="A6659" s="5" t="s">
        <v>716</v>
      </c>
      <c r="B6659" s="117" t="str">
        <f>IF(ISERROR(VLOOKUP($A6659, Dropdownlisten!$A$3:$F$143, 2, FALSE)), "", VLOOKUP($A6659, Dropdownlisten!$A$3:$F$143, 2, FALSE))</f>
        <v>POI</v>
      </c>
      <c r="C6659" s="117">
        <f>IF(ISERROR(VLOOKUP($A6659, Dropdownlisten!$A$3:$F$143, 3, FALSE)), "", VLOOKUP($A6659, Dropdownlisten!$A$3:$F$143, 3, FALSE))</f>
        <v>6000</v>
      </c>
      <c r="D6659" s="117" t="str">
        <f>IF(ISERROR(VLOOKUP($A6659, Dropdownlisten!$A$3:$F$143, 4, FALSE)), "", VLOOKUP($A6659, Dropdownlisten!$A$3:$F$143, 4, FALSE))</f>
        <v>UnterhaltungSportNaherholung</v>
      </c>
      <c r="E6659" s="117" t="str">
        <f>IF(ISERROR(VLOOKUP($A6659, Dropdownlisten!$A$3:$F$143, 5, FALSE)), "", VLOOKUP($A6659, Dropdownlisten!$A$3:$F$143, 5, FALSE))</f>
        <v>6000_014</v>
      </c>
      <c r="F6659" s="117" t="str">
        <f>IF(ISERROR(VLOOKUP($A6659, Dropdownlisten!$A$3:$F$143, 6, FALSE)), "", VLOOKUP($A6659, Dropdownlisten!$A$3:$F$143, 6, FALSE))</f>
        <v>Sehenswuerdigkeit</v>
      </c>
      <c r="G6659" s="117" t="str">
        <f>VLOOKUP(E6659,Datenstruktur_fuer_R!$D$2:$F$141,3,FALSE)</f>
        <v>Point</v>
      </c>
      <c r="H6659" s="120" t="s">
        <v>291</v>
      </c>
      <c r="I6659" s="26" t="s">
        <v>1341</v>
      </c>
      <c r="J6659" s="26" t="s">
        <v>2261</v>
      </c>
      <c r="K6659" s="5" t="s">
        <v>1937</v>
      </c>
      <c r="L6659" s="5"/>
      <c r="M6659" s="5">
        <v>1</v>
      </c>
      <c r="N6659" s="5" t="s">
        <v>1173</v>
      </c>
    </row>
    <row r="6660" spans="1:14" x14ac:dyDescent="0.35">
      <c r="A6660" s="5" t="s">
        <v>716</v>
      </c>
      <c r="B6660" s="117" t="str">
        <f>IF(ISERROR(VLOOKUP($A6660, Dropdownlisten!$A$3:$F$143, 2, FALSE)), "", VLOOKUP($A6660, Dropdownlisten!$A$3:$F$143, 2, FALSE))</f>
        <v>POI</v>
      </c>
      <c r="C6660" s="117">
        <f>IF(ISERROR(VLOOKUP($A6660, Dropdownlisten!$A$3:$F$143, 3, FALSE)), "", VLOOKUP($A6660, Dropdownlisten!$A$3:$F$143, 3, FALSE))</f>
        <v>6000</v>
      </c>
      <c r="D6660" s="117" t="str">
        <f>IF(ISERROR(VLOOKUP($A6660, Dropdownlisten!$A$3:$F$143, 4, FALSE)), "", VLOOKUP($A6660, Dropdownlisten!$A$3:$F$143, 4, FALSE))</f>
        <v>UnterhaltungSportNaherholung</v>
      </c>
      <c r="E6660" s="117" t="str">
        <f>IF(ISERROR(VLOOKUP($A6660, Dropdownlisten!$A$3:$F$143, 5, FALSE)), "", VLOOKUP($A6660, Dropdownlisten!$A$3:$F$143, 5, FALSE))</f>
        <v>6000_014</v>
      </c>
      <c r="F6660" s="117" t="str">
        <f>IF(ISERROR(VLOOKUP($A6660, Dropdownlisten!$A$3:$F$143, 6, FALSE)), "", VLOOKUP($A6660, Dropdownlisten!$A$3:$F$143, 6, FALSE))</f>
        <v>Sehenswuerdigkeit</v>
      </c>
      <c r="G6660" s="117" t="str">
        <f>VLOOKUP(E6660,Datenstruktur_fuer_R!$D$2:$F$141,3,FALSE)</f>
        <v>Point</v>
      </c>
      <c r="H6660" s="120" t="s">
        <v>288</v>
      </c>
      <c r="I6660" s="26" t="s">
        <v>1341</v>
      </c>
      <c r="J6660" s="26" t="s">
        <v>2261</v>
      </c>
      <c r="K6660" s="5" t="s">
        <v>1938</v>
      </c>
      <c r="L6660" s="5"/>
      <c r="M6660" s="5">
        <v>1</v>
      </c>
      <c r="N6660" s="5" t="s">
        <v>1173</v>
      </c>
    </row>
    <row r="6661" spans="1:14" x14ac:dyDescent="0.35">
      <c r="A6661" s="5" t="s">
        <v>716</v>
      </c>
      <c r="B6661" s="117" t="str">
        <f>IF(ISERROR(VLOOKUP($A6661, Dropdownlisten!$A$3:$F$143, 2, FALSE)), "", VLOOKUP($A6661, Dropdownlisten!$A$3:$F$143, 2, FALSE))</f>
        <v>POI</v>
      </c>
      <c r="C6661" s="117">
        <f>IF(ISERROR(VLOOKUP($A6661, Dropdownlisten!$A$3:$F$143, 3, FALSE)), "", VLOOKUP($A6661, Dropdownlisten!$A$3:$F$143, 3, FALSE))</f>
        <v>6000</v>
      </c>
      <c r="D6661" s="117" t="str">
        <f>IF(ISERROR(VLOOKUP($A6661, Dropdownlisten!$A$3:$F$143, 4, FALSE)), "", VLOOKUP($A6661, Dropdownlisten!$A$3:$F$143, 4, FALSE))</f>
        <v>UnterhaltungSportNaherholung</v>
      </c>
      <c r="E6661" s="117" t="str">
        <f>IF(ISERROR(VLOOKUP($A6661, Dropdownlisten!$A$3:$F$143, 5, FALSE)), "", VLOOKUP($A6661, Dropdownlisten!$A$3:$F$143, 5, FALSE))</f>
        <v>6000_014</v>
      </c>
      <c r="F6661" s="117" t="str">
        <f>IF(ISERROR(VLOOKUP($A6661, Dropdownlisten!$A$3:$F$143, 6, FALSE)), "", VLOOKUP($A6661, Dropdownlisten!$A$3:$F$143, 6, FALSE))</f>
        <v>Sehenswuerdigkeit</v>
      </c>
      <c r="G6661" s="117" t="str">
        <f>VLOOKUP(E6661,Datenstruktur_fuer_R!$D$2:$F$141,3,FALSE)</f>
        <v>Point</v>
      </c>
      <c r="H6661" s="120" t="s">
        <v>289</v>
      </c>
      <c r="I6661" s="26" t="s">
        <v>1341</v>
      </c>
      <c r="J6661" s="26" t="s">
        <v>2261</v>
      </c>
      <c r="K6661" s="5" t="s">
        <v>1939</v>
      </c>
      <c r="L6661" s="5"/>
      <c r="M6661" s="5">
        <v>1</v>
      </c>
      <c r="N6661" s="5" t="s">
        <v>1173</v>
      </c>
    </row>
    <row r="6662" spans="1:14" x14ac:dyDescent="0.35">
      <c r="A6662" s="5" t="s">
        <v>716</v>
      </c>
      <c r="B6662" s="117" t="str">
        <f>IF(ISERROR(VLOOKUP($A6662, Dropdownlisten!$A$3:$F$143, 2, FALSE)), "", VLOOKUP($A6662, Dropdownlisten!$A$3:$F$143, 2, FALSE))</f>
        <v>POI</v>
      </c>
      <c r="C6662" s="117">
        <f>IF(ISERROR(VLOOKUP($A6662, Dropdownlisten!$A$3:$F$143, 3, FALSE)), "", VLOOKUP($A6662, Dropdownlisten!$A$3:$F$143, 3, FALSE))</f>
        <v>6000</v>
      </c>
      <c r="D6662" s="117" t="str">
        <f>IF(ISERROR(VLOOKUP($A6662, Dropdownlisten!$A$3:$F$143, 4, FALSE)), "", VLOOKUP($A6662, Dropdownlisten!$A$3:$F$143, 4, FALSE))</f>
        <v>UnterhaltungSportNaherholung</v>
      </c>
      <c r="E6662" s="117" t="str">
        <f>IF(ISERROR(VLOOKUP($A6662, Dropdownlisten!$A$3:$F$143, 5, FALSE)), "", VLOOKUP($A6662, Dropdownlisten!$A$3:$F$143, 5, FALSE))</f>
        <v>6000_014</v>
      </c>
      <c r="F6662" s="117" t="str">
        <f>IF(ISERROR(VLOOKUP($A6662, Dropdownlisten!$A$3:$F$143, 6, FALSE)), "", VLOOKUP($A6662, Dropdownlisten!$A$3:$F$143, 6, FALSE))</f>
        <v>Sehenswuerdigkeit</v>
      </c>
      <c r="G6662" s="117" t="str">
        <f>VLOOKUP(E6662,Datenstruktur_fuer_R!$D$2:$F$141,3,FALSE)</f>
        <v>Point</v>
      </c>
      <c r="H6662" s="120" t="s">
        <v>293</v>
      </c>
      <c r="I6662" s="26" t="s">
        <v>1341</v>
      </c>
      <c r="J6662" s="26" t="s">
        <v>2261</v>
      </c>
      <c r="K6662" s="5" t="s">
        <v>1958</v>
      </c>
      <c r="L6662" s="5"/>
      <c r="M6662" s="5">
        <v>1</v>
      </c>
      <c r="N6662" s="5" t="s">
        <v>1173</v>
      </c>
    </row>
    <row r="6663" spans="1:14" x14ac:dyDescent="0.35">
      <c r="A6663" s="5" t="s">
        <v>676</v>
      </c>
      <c r="B6663" s="117" t="str">
        <f>IF(ISERROR(VLOOKUP($A6663, Dropdownlisten!$A$3:$F$143, 2, FALSE)), "", VLOOKUP($A6663, Dropdownlisten!$A$3:$F$143, 2, FALSE))</f>
        <v>POI</v>
      </c>
      <c r="C6663" s="117">
        <f>IF(ISERROR(VLOOKUP($A6663, Dropdownlisten!$A$3:$F$143, 3, FALSE)), "", VLOOKUP($A6663, Dropdownlisten!$A$3:$F$143, 3, FALSE))</f>
        <v>1000</v>
      </c>
      <c r="D6663" s="117" t="str">
        <f>IF(ISERROR(VLOOKUP($A6663, Dropdownlisten!$A$3:$F$143, 4, FALSE)), "", VLOOKUP($A6663, Dropdownlisten!$A$3:$F$143, 4, FALSE))</f>
        <v>Grundversorgung</v>
      </c>
      <c r="E6663" s="117" t="str">
        <f>IF(ISERROR(VLOOKUP($A6663, Dropdownlisten!$A$3:$F$143, 5, FALSE)), "", VLOOKUP($A6663, Dropdownlisten!$A$3:$F$143, 5, FALSE))</f>
        <v>1000_001</v>
      </c>
      <c r="F6663" s="117" t="str">
        <f>IF(ISERROR(VLOOKUP($A6663, Dropdownlisten!$A$3:$F$143, 6, FALSE)), "", VLOOKUP($A6663, Dropdownlisten!$A$3:$F$143, 6, FALSE))</f>
        <v>Feuerwehr</v>
      </c>
      <c r="G6663" s="117" t="str">
        <f>VLOOKUP(E6663,Datenstruktur_fuer_R!$D$2:$F$141,3,FALSE)</f>
        <v>Point</v>
      </c>
      <c r="H6663" s="120" t="s">
        <v>689</v>
      </c>
      <c r="I6663" s="26" t="s">
        <v>1341</v>
      </c>
      <c r="J6663" s="26" t="s">
        <v>2261</v>
      </c>
      <c r="K6663" s="5" t="s">
        <v>1958</v>
      </c>
      <c r="L6663" s="5" t="s">
        <v>120</v>
      </c>
      <c r="M6663" s="5">
        <v>1</v>
      </c>
      <c r="N6663" s="5" t="s">
        <v>1173</v>
      </c>
    </row>
    <row r="6664" spans="1:14" x14ac:dyDescent="0.35">
      <c r="A6664" s="5" t="s">
        <v>676</v>
      </c>
      <c r="B6664" s="117" t="str">
        <f>IF(ISERROR(VLOOKUP($A6664, Dropdownlisten!$A$3:$F$143, 2, FALSE)), "", VLOOKUP($A6664, Dropdownlisten!$A$3:$F$143, 2, FALSE))</f>
        <v>POI</v>
      </c>
      <c r="C6664" s="117">
        <f>IF(ISERROR(VLOOKUP($A6664, Dropdownlisten!$A$3:$F$143, 3, FALSE)), "", VLOOKUP($A6664, Dropdownlisten!$A$3:$F$143, 3, FALSE))</f>
        <v>1000</v>
      </c>
      <c r="D6664" s="117" t="str">
        <f>IF(ISERROR(VLOOKUP($A6664, Dropdownlisten!$A$3:$F$143, 4, FALSE)), "", VLOOKUP($A6664, Dropdownlisten!$A$3:$F$143, 4, FALSE))</f>
        <v>Grundversorgung</v>
      </c>
      <c r="E6664" s="117" t="str">
        <f>IF(ISERROR(VLOOKUP($A6664, Dropdownlisten!$A$3:$F$143, 5, FALSE)), "", VLOOKUP($A6664, Dropdownlisten!$A$3:$F$143, 5, FALSE))</f>
        <v>1000_001</v>
      </c>
      <c r="F6664" s="117" t="str">
        <f>IF(ISERROR(VLOOKUP($A6664, Dropdownlisten!$A$3:$F$143, 6, FALSE)), "", VLOOKUP($A6664, Dropdownlisten!$A$3:$F$143, 6, FALSE))</f>
        <v>Feuerwehr</v>
      </c>
      <c r="G6664" s="117" t="str">
        <f>VLOOKUP(E6664,Datenstruktur_fuer_R!$D$2:$F$141,3,FALSE)</f>
        <v>Point</v>
      </c>
      <c r="H6664" s="120" t="s">
        <v>290</v>
      </c>
      <c r="I6664" s="26" t="s">
        <v>1341</v>
      </c>
      <c r="J6664" s="26" t="s">
        <v>2261</v>
      </c>
      <c r="K6664" s="5" t="s">
        <v>1936</v>
      </c>
      <c r="L6664" s="5"/>
      <c r="M6664" s="5">
        <v>1</v>
      </c>
      <c r="N6664" s="5" t="s">
        <v>1173</v>
      </c>
    </row>
    <row r="6665" spans="1:14" x14ac:dyDescent="0.35">
      <c r="A6665" s="5" t="s">
        <v>676</v>
      </c>
      <c r="B6665" s="117" t="str">
        <f>IF(ISERROR(VLOOKUP($A6665, Dropdownlisten!$A$3:$F$143, 2, FALSE)), "", VLOOKUP($A6665, Dropdownlisten!$A$3:$F$143, 2, FALSE))</f>
        <v>POI</v>
      </c>
      <c r="C6665" s="117">
        <f>IF(ISERROR(VLOOKUP($A6665, Dropdownlisten!$A$3:$F$143, 3, FALSE)), "", VLOOKUP($A6665, Dropdownlisten!$A$3:$F$143, 3, FALSE))</f>
        <v>1000</v>
      </c>
      <c r="D6665" s="117" t="str">
        <f>IF(ISERROR(VLOOKUP($A6665, Dropdownlisten!$A$3:$F$143, 4, FALSE)), "", VLOOKUP($A6665, Dropdownlisten!$A$3:$F$143, 4, FALSE))</f>
        <v>Grundversorgung</v>
      </c>
      <c r="E6665" s="117" t="str">
        <f>IF(ISERROR(VLOOKUP($A6665, Dropdownlisten!$A$3:$F$143, 5, FALSE)), "", VLOOKUP($A6665, Dropdownlisten!$A$3:$F$143, 5, FALSE))</f>
        <v>1000_001</v>
      </c>
      <c r="F6665" s="117" t="str">
        <f>IF(ISERROR(VLOOKUP($A6665, Dropdownlisten!$A$3:$F$143, 6, FALSE)), "", VLOOKUP($A6665, Dropdownlisten!$A$3:$F$143, 6, FALSE))</f>
        <v>Feuerwehr</v>
      </c>
      <c r="G6665" s="117" t="str">
        <f>VLOOKUP(E6665,Datenstruktur_fuer_R!$D$2:$F$141,3,FALSE)</f>
        <v>Point</v>
      </c>
      <c r="H6665" s="120" t="s">
        <v>291</v>
      </c>
      <c r="I6665" s="26" t="s">
        <v>1341</v>
      </c>
      <c r="J6665" s="26" t="s">
        <v>2261</v>
      </c>
      <c r="K6665" s="5" t="s">
        <v>1937</v>
      </c>
      <c r="L6665" s="5"/>
      <c r="M6665" s="5">
        <v>1</v>
      </c>
      <c r="N6665" s="5" t="s">
        <v>1173</v>
      </c>
    </row>
    <row r="6666" spans="1:14" x14ac:dyDescent="0.35">
      <c r="A6666" s="5" t="s">
        <v>676</v>
      </c>
      <c r="B6666" s="117" t="str">
        <f>IF(ISERROR(VLOOKUP($A6666, Dropdownlisten!$A$3:$F$143, 2, FALSE)), "", VLOOKUP($A6666, Dropdownlisten!$A$3:$F$143, 2, FALSE))</f>
        <v>POI</v>
      </c>
      <c r="C6666" s="117">
        <f>IF(ISERROR(VLOOKUP($A6666, Dropdownlisten!$A$3:$F$143, 3, FALSE)), "", VLOOKUP($A6666, Dropdownlisten!$A$3:$F$143, 3, FALSE))</f>
        <v>1000</v>
      </c>
      <c r="D6666" s="117" t="str">
        <f>IF(ISERROR(VLOOKUP($A6666, Dropdownlisten!$A$3:$F$143, 4, FALSE)), "", VLOOKUP($A6666, Dropdownlisten!$A$3:$F$143, 4, FALSE))</f>
        <v>Grundversorgung</v>
      </c>
      <c r="E6666" s="117" t="str">
        <f>IF(ISERROR(VLOOKUP($A6666, Dropdownlisten!$A$3:$F$143, 5, FALSE)), "", VLOOKUP($A6666, Dropdownlisten!$A$3:$F$143, 5, FALSE))</f>
        <v>1000_001</v>
      </c>
      <c r="F6666" s="117" t="str">
        <f>IF(ISERROR(VLOOKUP($A6666, Dropdownlisten!$A$3:$F$143, 6, FALSE)), "", VLOOKUP($A6666, Dropdownlisten!$A$3:$F$143, 6, FALSE))</f>
        <v>Feuerwehr</v>
      </c>
      <c r="G6666" s="117" t="str">
        <f>VLOOKUP(E6666,Datenstruktur_fuer_R!$D$2:$F$141,3,FALSE)</f>
        <v>Point</v>
      </c>
      <c r="H6666" s="120" t="s">
        <v>288</v>
      </c>
      <c r="I6666" s="26" t="s">
        <v>1341</v>
      </c>
      <c r="J6666" s="26" t="s">
        <v>2261</v>
      </c>
      <c r="K6666" s="5" t="s">
        <v>1938</v>
      </c>
      <c r="L6666" s="5"/>
      <c r="M6666" s="5">
        <v>1</v>
      </c>
      <c r="N6666" s="5" t="s">
        <v>1173</v>
      </c>
    </row>
    <row r="6667" spans="1:14" x14ac:dyDescent="0.35">
      <c r="A6667" s="5" t="s">
        <v>676</v>
      </c>
      <c r="B6667" s="117" t="str">
        <f>IF(ISERROR(VLOOKUP($A6667, Dropdownlisten!$A$3:$F$143, 2, FALSE)), "", VLOOKUP($A6667, Dropdownlisten!$A$3:$F$143, 2, FALSE))</f>
        <v>POI</v>
      </c>
      <c r="C6667" s="117">
        <f>IF(ISERROR(VLOOKUP($A6667, Dropdownlisten!$A$3:$F$143, 3, FALSE)), "", VLOOKUP($A6667, Dropdownlisten!$A$3:$F$143, 3, FALSE))</f>
        <v>1000</v>
      </c>
      <c r="D6667" s="117" t="str">
        <f>IF(ISERROR(VLOOKUP($A6667, Dropdownlisten!$A$3:$F$143, 4, FALSE)), "", VLOOKUP($A6667, Dropdownlisten!$A$3:$F$143, 4, FALSE))</f>
        <v>Grundversorgung</v>
      </c>
      <c r="E6667" s="117" t="str">
        <f>IF(ISERROR(VLOOKUP($A6667, Dropdownlisten!$A$3:$F$143, 5, FALSE)), "", VLOOKUP($A6667, Dropdownlisten!$A$3:$F$143, 5, FALSE))</f>
        <v>1000_001</v>
      </c>
      <c r="F6667" s="117" t="str">
        <f>IF(ISERROR(VLOOKUP($A6667, Dropdownlisten!$A$3:$F$143, 6, FALSE)), "", VLOOKUP($A6667, Dropdownlisten!$A$3:$F$143, 6, FALSE))</f>
        <v>Feuerwehr</v>
      </c>
      <c r="G6667" s="117" t="str">
        <f>VLOOKUP(E6667,Datenstruktur_fuer_R!$D$2:$F$141,3,FALSE)</f>
        <v>Point</v>
      </c>
      <c r="H6667" s="120" t="s">
        <v>289</v>
      </c>
      <c r="I6667" s="26" t="s">
        <v>1341</v>
      </c>
      <c r="J6667" s="26" t="s">
        <v>2261</v>
      </c>
      <c r="K6667" s="5" t="s">
        <v>1939</v>
      </c>
      <c r="L6667" s="5"/>
      <c r="M6667" s="5">
        <v>1</v>
      </c>
      <c r="N6667" s="5" t="s">
        <v>1173</v>
      </c>
    </row>
    <row r="6668" spans="1:14" x14ac:dyDescent="0.35">
      <c r="A6668" s="5" t="s">
        <v>676</v>
      </c>
      <c r="B6668" s="117" t="str">
        <f>IF(ISERROR(VLOOKUP($A6668, Dropdownlisten!$A$3:$F$143, 2, FALSE)), "", VLOOKUP($A6668, Dropdownlisten!$A$3:$F$143, 2, FALSE))</f>
        <v>POI</v>
      </c>
      <c r="C6668" s="117">
        <f>IF(ISERROR(VLOOKUP($A6668, Dropdownlisten!$A$3:$F$143, 3, FALSE)), "", VLOOKUP($A6668, Dropdownlisten!$A$3:$F$143, 3, FALSE))</f>
        <v>1000</v>
      </c>
      <c r="D6668" s="117" t="str">
        <f>IF(ISERROR(VLOOKUP($A6668, Dropdownlisten!$A$3:$F$143, 4, FALSE)), "", VLOOKUP($A6668, Dropdownlisten!$A$3:$F$143, 4, FALSE))</f>
        <v>Grundversorgung</v>
      </c>
      <c r="E6668" s="117" t="str">
        <f>IF(ISERROR(VLOOKUP($A6668, Dropdownlisten!$A$3:$F$143, 5, FALSE)), "", VLOOKUP($A6668, Dropdownlisten!$A$3:$F$143, 5, FALSE))</f>
        <v>1000_001</v>
      </c>
      <c r="F6668" s="117" t="str">
        <f>IF(ISERROR(VLOOKUP($A6668, Dropdownlisten!$A$3:$F$143, 6, FALSE)), "", VLOOKUP($A6668, Dropdownlisten!$A$3:$F$143, 6, FALSE))</f>
        <v>Feuerwehr</v>
      </c>
      <c r="G6668" s="117" t="str">
        <f>VLOOKUP(E6668,Datenstruktur_fuer_R!$D$2:$F$141,3,FALSE)</f>
        <v>Point</v>
      </c>
      <c r="H6668" s="120" t="s">
        <v>293</v>
      </c>
      <c r="I6668" s="26" t="s">
        <v>1341</v>
      </c>
      <c r="J6668" s="26" t="s">
        <v>2261</v>
      </c>
      <c r="K6668" s="5" t="s">
        <v>1958</v>
      </c>
      <c r="L6668" s="5"/>
      <c r="M6668" s="5">
        <v>1</v>
      </c>
      <c r="N6668" s="5" t="s">
        <v>1173</v>
      </c>
    </row>
    <row r="6669" spans="1:14" x14ac:dyDescent="0.35">
      <c r="A6669" s="5" t="s">
        <v>710</v>
      </c>
      <c r="B6669" s="117" t="str">
        <f>IF(ISERROR(VLOOKUP($A6669, Dropdownlisten!$A$3:$F$143, 2, FALSE)), "", VLOOKUP($A6669, Dropdownlisten!$A$3:$F$143, 2, FALSE))</f>
        <v>POI</v>
      </c>
      <c r="C6669" s="117">
        <f>IF(ISERROR(VLOOKUP($A6669, Dropdownlisten!$A$3:$F$143, 3, FALSE)), "", VLOOKUP($A6669, Dropdownlisten!$A$3:$F$143, 3, FALSE))</f>
        <v>1000</v>
      </c>
      <c r="D6669" s="117" t="str">
        <f>IF(ISERROR(VLOOKUP($A6669, Dropdownlisten!$A$3:$F$143, 4, FALSE)), "", VLOOKUP($A6669, Dropdownlisten!$A$3:$F$143, 4, FALSE))</f>
        <v>Grundversorgung</v>
      </c>
      <c r="E6669" s="117" t="str">
        <f>IF(ISERROR(VLOOKUP($A6669, Dropdownlisten!$A$3:$F$143, 5, FALSE)), "", VLOOKUP($A6669, Dropdownlisten!$A$3:$F$143, 5, FALSE))</f>
        <v>1000_005</v>
      </c>
      <c r="F6669" s="117" t="str">
        <f>IF(ISERROR(VLOOKUP($A6669, Dropdownlisten!$A$3:$F$143, 6, FALSE)), "", VLOOKUP($A6669, Dropdownlisten!$A$3:$F$143, 6, FALSE))</f>
        <v>Rathaus</v>
      </c>
      <c r="G6669" s="117" t="str">
        <f>VLOOKUP(E6669,Datenstruktur_fuer_R!$D$2:$F$141,3,FALSE)</f>
        <v>Point</v>
      </c>
      <c r="H6669" s="120" t="s">
        <v>689</v>
      </c>
      <c r="I6669" s="26" t="s">
        <v>1341</v>
      </c>
      <c r="J6669" s="26" t="s">
        <v>2261</v>
      </c>
      <c r="K6669" s="5" t="s">
        <v>1958</v>
      </c>
      <c r="L6669" s="5" t="s">
        <v>1955</v>
      </c>
      <c r="M6669" s="5">
        <v>1</v>
      </c>
      <c r="N6669" s="5" t="s">
        <v>1173</v>
      </c>
    </row>
    <row r="6670" spans="1:14" x14ac:dyDescent="0.35">
      <c r="A6670" s="5" t="s">
        <v>710</v>
      </c>
      <c r="B6670" s="117" t="str">
        <f>IF(ISERROR(VLOOKUP($A6670, Dropdownlisten!$A$3:$F$143, 2, FALSE)), "", VLOOKUP($A6670, Dropdownlisten!$A$3:$F$143, 2, FALSE))</f>
        <v>POI</v>
      </c>
      <c r="C6670" s="117">
        <f>IF(ISERROR(VLOOKUP($A6670, Dropdownlisten!$A$3:$F$143, 3, FALSE)), "", VLOOKUP($A6670, Dropdownlisten!$A$3:$F$143, 3, FALSE))</f>
        <v>1000</v>
      </c>
      <c r="D6670" s="117" t="str">
        <f>IF(ISERROR(VLOOKUP($A6670, Dropdownlisten!$A$3:$F$143, 4, FALSE)), "", VLOOKUP($A6670, Dropdownlisten!$A$3:$F$143, 4, FALSE))</f>
        <v>Grundversorgung</v>
      </c>
      <c r="E6670" s="117" t="str">
        <f>IF(ISERROR(VLOOKUP($A6670, Dropdownlisten!$A$3:$F$143, 5, FALSE)), "", VLOOKUP($A6670, Dropdownlisten!$A$3:$F$143, 5, FALSE))</f>
        <v>1000_005</v>
      </c>
      <c r="F6670" s="117" t="str">
        <f>IF(ISERROR(VLOOKUP($A6670, Dropdownlisten!$A$3:$F$143, 6, FALSE)), "", VLOOKUP($A6670, Dropdownlisten!$A$3:$F$143, 6, FALSE))</f>
        <v>Rathaus</v>
      </c>
      <c r="G6670" s="117" t="str">
        <f>VLOOKUP(E6670,Datenstruktur_fuer_R!$D$2:$F$141,3,FALSE)</f>
        <v>Point</v>
      </c>
      <c r="H6670" s="120" t="s">
        <v>689</v>
      </c>
      <c r="I6670" s="26" t="s">
        <v>1341</v>
      </c>
      <c r="J6670" s="26" t="s">
        <v>2261</v>
      </c>
      <c r="K6670" s="5" t="s">
        <v>1958</v>
      </c>
      <c r="L6670" s="5" t="s">
        <v>1973</v>
      </c>
      <c r="M6670" s="5">
        <v>1</v>
      </c>
      <c r="N6670" s="5" t="s">
        <v>1173</v>
      </c>
    </row>
    <row r="6671" spans="1:14" x14ac:dyDescent="0.35">
      <c r="A6671" s="5" t="s">
        <v>710</v>
      </c>
      <c r="B6671" s="117" t="str">
        <f>IF(ISERROR(VLOOKUP($A6671, Dropdownlisten!$A$3:$F$143, 2, FALSE)), "", VLOOKUP($A6671, Dropdownlisten!$A$3:$F$143, 2, FALSE))</f>
        <v>POI</v>
      </c>
      <c r="C6671" s="117">
        <f>IF(ISERROR(VLOOKUP($A6671, Dropdownlisten!$A$3:$F$143, 3, FALSE)), "", VLOOKUP($A6671, Dropdownlisten!$A$3:$F$143, 3, FALSE))</f>
        <v>1000</v>
      </c>
      <c r="D6671" s="117" t="str">
        <f>IF(ISERROR(VLOOKUP($A6671, Dropdownlisten!$A$3:$F$143, 4, FALSE)), "", VLOOKUP($A6671, Dropdownlisten!$A$3:$F$143, 4, FALSE))</f>
        <v>Grundversorgung</v>
      </c>
      <c r="E6671" s="117" t="str">
        <f>IF(ISERROR(VLOOKUP($A6671, Dropdownlisten!$A$3:$F$143, 5, FALSE)), "", VLOOKUP($A6671, Dropdownlisten!$A$3:$F$143, 5, FALSE))</f>
        <v>1000_005</v>
      </c>
      <c r="F6671" s="117" t="str">
        <f>IF(ISERROR(VLOOKUP($A6671, Dropdownlisten!$A$3:$F$143, 6, FALSE)), "", VLOOKUP($A6671, Dropdownlisten!$A$3:$F$143, 6, FALSE))</f>
        <v>Rathaus</v>
      </c>
      <c r="G6671" s="117" t="str">
        <f>VLOOKUP(E6671,Datenstruktur_fuer_R!$D$2:$F$141,3,FALSE)</f>
        <v>Point</v>
      </c>
      <c r="H6671" s="120" t="s">
        <v>689</v>
      </c>
      <c r="I6671" s="26" t="s">
        <v>1341</v>
      </c>
      <c r="J6671" s="26" t="s">
        <v>2261</v>
      </c>
      <c r="K6671" s="5" t="s">
        <v>1958</v>
      </c>
      <c r="L6671" s="5" t="s">
        <v>1974</v>
      </c>
      <c r="M6671" s="5">
        <v>1</v>
      </c>
      <c r="N6671" s="5" t="s">
        <v>1173</v>
      </c>
    </row>
    <row r="6672" spans="1:14" x14ac:dyDescent="0.35">
      <c r="A6672" s="5" t="s">
        <v>710</v>
      </c>
      <c r="B6672" s="117" t="str">
        <f>IF(ISERROR(VLOOKUP($A6672, Dropdownlisten!$A$3:$F$143, 2, FALSE)), "", VLOOKUP($A6672, Dropdownlisten!$A$3:$F$143, 2, FALSE))</f>
        <v>POI</v>
      </c>
      <c r="C6672" s="117">
        <f>IF(ISERROR(VLOOKUP($A6672, Dropdownlisten!$A$3:$F$143, 3, FALSE)), "", VLOOKUP($A6672, Dropdownlisten!$A$3:$F$143, 3, FALSE))</f>
        <v>1000</v>
      </c>
      <c r="D6672" s="117" t="str">
        <f>IF(ISERROR(VLOOKUP($A6672, Dropdownlisten!$A$3:$F$143, 4, FALSE)), "", VLOOKUP($A6672, Dropdownlisten!$A$3:$F$143, 4, FALSE))</f>
        <v>Grundversorgung</v>
      </c>
      <c r="E6672" s="117" t="str">
        <f>IF(ISERROR(VLOOKUP($A6672, Dropdownlisten!$A$3:$F$143, 5, FALSE)), "", VLOOKUP($A6672, Dropdownlisten!$A$3:$F$143, 5, FALSE))</f>
        <v>1000_005</v>
      </c>
      <c r="F6672" s="117" t="str">
        <f>IF(ISERROR(VLOOKUP($A6672, Dropdownlisten!$A$3:$F$143, 6, FALSE)), "", VLOOKUP($A6672, Dropdownlisten!$A$3:$F$143, 6, FALSE))</f>
        <v>Rathaus</v>
      </c>
      <c r="G6672" s="117" t="str">
        <f>VLOOKUP(E6672,Datenstruktur_fuer_R!$D$2:$F$141,3,FALSE)</f>
        <v>Point</v>
      </c>
      <c r="H6672" s="120" t="s">
        <v>689</v>
      </c>
      <c r="I6672" s="26" t="s">
        <v>1341</v>
      </c>
      <c r="J6672" s="26" t="s">
        <v>2261</v>
      </c>
      <c r="K6672" s="5" t="s">
        <v>1958</v>
      </c>
      <c r="L6672" s="5" t="s">
        <v>1975</v>
      </c>
      <c r="M6672" s="5">
        <v>1</v>
      </c>
      <c r="N6672" s="5" t="s">
        <v>1173</v>
      </c>
    </row>
    <row r="6673" spans="1:14" x14ac:dyDescent="0.35">
      <c r="A6673" s="5" t="s">
        <v>710</v>
      </c>
      <c r="B6673" s="117" t="str">
        <f>IF(ISERROR(VLOOKUP($A6673, Dropdownlisten!$A$3:$F$143, 2, FALSE)), "", VLOOKUP($A6673, Dropdownlisten!$A$3:$F$143, 2, FALSE))</f>
        <v>POI</v>
      </c>
      <c r="C6673" s="117">
        <f>IF(ISERROR(VLOOKUP($A6673, Dropdownlisten!$A$3:$F$143, 3, FALSE)), "", VLOOKUP($A6673, Dropdownlisten!$A$3:$F$143, 3, FALSE))</f>
        <v>1000</v>
      </c>
      <c r="D6673" s="117" t="str">
        <f>IF(ISERROR(VLOOKUP($A6673, Dropdownlisten!$A$3:$F$143, 4, FALSE)), "", VLOOKUP($A6673, Dropdownlisten!$A$3:$F$143, 4, FALSE))</f>
        <v>Grundversorgung</v>
      </c>
      <c r="E6673" s="117" t="str">
        <f>IF(ISERROR(VLOOKUP($A6673, Dropdownlisten!$A$3:$F$143, 5, FALSE)), "", VLOOKUP($A6673, Dropdownlisten!$A$3:$F$143, 5, FALSE))</f>
        <v>1000_005</v>
      </c>
      <c r="F6673" s="117" t="str">
        <f>IF(ISERROR(VLOOKUP($A6673, Dropdownlisten!$A$3:$F$143, 6, FALSE)), "", VLOOKUP($A6673, Dropdownlisten!$A$3:$F$143, 6, FALSE))</f>
        <v>Rathaus</v>
      </c>
      <c r="G6673" s="117" t="str">
        <f>VLOOKUP(E6673,Datenstruktur_fuer_R!$D$2:$F$141,3,FALSE)</f>
        <v>Point</v>
      </c>
      <c r="H6673" s="120" t="s">
        <v>689</v>
      </c>
      <c r="I6673" s="26" t="s">
        <v>1341</v>
      </c>
      <c r="J6673" s="26" t="s">
        <v>2261</v>
      </c>
      <c r="K6673" s="5" t="s">
        <v>1958</v>
      </c>
      <c r="L6673" s="5" t="s">
        <v>1973</v>
      </c>
      <c r="M6673" s="5">
        <v>1</v>
      </c>
      <c r="N6673" s="5" t="s">
        <v>1173</v>
      </c>
    </row>
    <row r="6674" spans="1:14" x14ac:dyDescent="0.35">
      <c r="A6674" s="5" t="s">
        <v>710</v>
      </c>
      <c r="B6674" s="117" t="str">
        <f>IF(ISERROR(VLOOKUP($A6674, Dropdownlisten!$A$3:$F$143, 2, FALSE)), "", VLOOKUP($A6674, Dropdownlisten!$A$3:$F$143, 2, FALSE))</f>
        <v>POI</v>
      </c>
      <c r="C6674" s="117">
        <f>IF(ISERROR(VLOOKUP($A6674, Dropdownlisten!$A$3:$F$143, 3, FALSE)), "", VLOOKUP($A6674, Dropdownlisten!$A$3:$F$143, 3, FALSE))</f>
        <v>1000</v>
      </c>
      <c r="D6674" s="117" t="str">
        <f>IF(ISERROR(VLOOKUP($A6674, Dropdownlisten!$A$3:$F$143, 4, FALSE)), "", VLOOKUP($A6674, Dropdownlisten!$A$3:$F$143, 4, FALSE))</f>
        <v>Grundversorgung</v>
      </c>
      <c r="E6674" s="117" t="str">
        <f>IF(ISERROR(VLOOKUP($A6674, Dropdownlisten!$A$3:$F$143, 5, FALSE)), "", VLOOKUP($A6674, Dropdownlisten!$A$3:$F$143, 5, FALSE))</f>
        <v>1000_005</v>
      </c>
      <c r="F6674" s="117" t="str">
        <f>IF(ISERROR(VLOOKUP($A6674, Dropdownlisten!$A$3:$F$143, 6, FALSE)), "", VLOOKUP($A6674, Dropdownlisten!$A$3:$F$143, 6, FALSE))</f>
        <v>Rathaus</v>
      </c>
      <c r="G6674" s="117" t="str">
        <f>VLOOKUP(E6674,Datenstruktur_fuer_R!$D$2:$F$141,3,FALSE)</f>
        <v>Point</v>
      </c>
      <c r="H6674" s="120" t="s">
        <v>689</v>
      </c>
      <c r="I6674" s="26" t="s">
        <v>1341</v>
      </c>
      <c r="J6674" s="26" t="s">
        <v>2261</v>
      </c>
      <c r="K6674" s="5" t="s">
        <v>1958</v>
      </c>
      <c r="L6674" s="5" t="s">
        <v>1976</v>
      </c>
      <c r="M6674" s="5">
        <v>1</v>
      </c>
      <c r="N6674" s="5" t="s">
        <v>1173</v>
      </c>
    </row>
    <row r="6675" spans="1:14" x14ac:dyDescent="0.35">
      <c r="A6675" s="5" t="s">
        <v>710</v>
      </c>
      <c r="B6675" s="117" t="str">
        <f>IF(ISERROR(VLOOKUP($A6675, Dropdownlisten!$A$3:$F$143, 2, FALSE)), "", VLOOKUP($A6675, Dropdownlisten!$A$3:$F$143, 2, FALSE))</f>
        <v>POI</v>
      </c>
      <c r="C6675" s="117">
        <f>IF(ISERROR(VLOOKUP($A6675, Dropdownlisten!$A$3:$F$143, 3, FALSE)), "", VLOOKUP($A6675, Dropdownlisten!$A$3:$F$143, 3, FALSE))</f>
        <v>1000</v>
      </c>
      <c r="D6675" s="117" t="str">
        <f>IF(ISERROR(VLOOKUP($A6675, Dropdownlisten!$A$3:$F$143, 4, FALSE)), "", VLOOKUP($A6675, Dropdownlisten!$A$3:$F$143, 4, FALSE))</f>
        <v>Grundversorgung</v>
      </c>
      <c r="E6675" s="117" t="str">
        <f>IF(ISERROR(VLOOKUP($A6675, Dropdownlisten!$A$3:$F$143, 5, FALSE)), "", VLOOKUP($A6675, Dropdownlisten!$A$3:$F$143, 5, FALSE))</f>
        <v>1000_005</v>
      </c>
      <c r="F6675" s="117" t="str">
        <f>IF(ISERROR(VLOOKUP($A6675, Dropdownlisten!$A$3:$F$143, 6, FALSE)), "", VLOOKUP($A6675, Dropdownlisten!$A$3:$F$143, 6, FALSE))</f>
        <v>Rathaus</v>
      </c>
      <c r="G6675" s="117" t="str">
        <f>VLOOKUP(E6675,Datenstruktur_fuer_R!$D$2:$F$141,3,FALSE)</f>
        <v>Point</v>
      </c>
      <c r="H6675" s="120" t="s">
        <v>290</v>
      </c>
      <c r="I6675" s="26" t="s">
        <v>1341</v>
      </c>
      <c r="J6675" s="26" t="s">
        <v>2261</v>
      </c>
      <c r="K6675" s="5" t="s">
        <v>1936</v>
      </c>
      <c r="L6675" s="5"/>
      <c r="M6675" s="5">
        <v>1</v>
      </c>
      <c r="N6675" s="5" t="s">
        <v>1173</v>
      </c>
    </row>
    <row r="6676" spans="1:14" x14ac:dyDescent="0.35">
      <c r="A6676" s="5" t="s">
        <v>710</v>
      </c>
      <c r="B6676" s="117" t="str">
        <f>IF(ISERROR(VLOOKUP($A6676, Dropdownlisten!$A$3:$F$143, 2, FALSE)), "", VLOOKUP($A6676, Dropdownlisten!$A$3:$F$143, 2, FALSE))</f>
        <v>POI</v>
      </c>
      <c r="C6676" s="117">
        <f>IF(ISERROR(VLOOKUP($A6676, Dropdownlisten!$A$3:$F$143, 3, FALSE)), "", VLOOKUP($A6676, Dropdownlisten!$A$3:$F$143, 3, FALSE))</f>
        <v>1000</v>
      </c>
      <c r="D6676" s="117" t="str">
        <f>IF(ISERROR(VLOOKUP($A6676, Dropdownlisten!$A$3:$F$143, 4, FALSE)), "", VLOOKUP($A6676, Dropdownlisten!$A$3:$F$143, 4, FALSE))</f>
        <v>Grundversorgung</v>
      </c>
      <c r="E6676" s="117" t="str">
        <f>IF(ISERROR(VLOOKUP($A6676, Dropdownlisten!$A$3:$F$143, 5, FALSE)), "", VLOOKUP($A6676, Dropdownlisten!$A$3:$F$143, 5, FALSE))</f>
        <v>1000_005</v>
      </c>
      <c r="F6676" s="117" t="str">
        <f>IF(ISERROR(VLOOKUP($A6676, Dropdownlisten!$A$3:$F$143, 6, FALSE)), "", VLOOKUP($A6676, Dropdownlisten!$A$3:$F$143, 6, FALSE))</f>
        <v>Rathaus</v>
      </c>
      <c r="G6676" s="117" t="str">
        <f>VLOOKUP(E6676,Datenstruktur_fuer_R!$D$2:$F$141,3,FALSE)</f>
        <v>Point</v>
      </c>
      <c r="H6676" s="120" t="s">
        <v>291</v>
      </c>
      <c r="I6676" s="26" t="s">
        <v>1341</v>
      </c>
      <c r="J6676" s="26" t="s">
        <v>2261</v>
      </c>
      <c r="K6676" s="5" t="s">
        <v>1937</v>
      </c>
      <c r="L6676" s="5"/>
      <c r="M6676" s="5">
        <v>1</v>
      </c>
      <c r="N6676" s="5" t="s">
        <v>1173</v>
      </c>
    </row>
    <row r="6677" spans="1:14" x14ac:dyDescent="0.35">
      <c r="A6677" s="5" t="s">
        <v>710</v>
      </c>
      <c r="B6677" s="117" t="str">
        <f>IF(ISERROR(VLOOKUP($A6677, Dropdownlisten!$A$3:$F$143, 2, FALSE)), "", VLOOKUP($A6677, Dropdownlisten!$A$3:$F$143, 2, FALSE))</f>
        <v>POI</v>
      </c>
      <c r="C6677" s="117">
        <f>IF(ISERROR(VLOOKUP($A6677, Dropdownlisten!$A$3:$F$143, 3, FALSE)), "", VLOOKUP($A6677, Dropdownlisten!$A$3:$F$143, 3, FALSE))</f>
        <v>1000</v>
      </c>
      <c r="D6677" s="117" t="str">
        <f>IF(ISERROR(VLOOKUP($A6677, Dropdownlisten!$A$3:$F$143, 4, FALSE)), "", VLOOKUP($A6677, Dropdownlisten!$A$3:$F$143, 4, FALSE))</f>
        <v>Grundversorgung</v>
      </c>
      <c r="E6677" s="117" t="str">
        <f>IF(ISERROR(VLOOKUP($A6677, Dropdownlisten!$A$3:$F$143, 5, FALSE)), "", VLOOKUP($A6677, Dropdownlisten!$A$3:$F$143, 5, FALSE))</f>
        <v>1000_005</v>
      </c>
      <c r="F6677" s="117" t="str">
        <f>IF(ISERROR(VLOOKUP($A6677, Dropdownlisten!$A$3:$F$143, 6, FALSE)), "", VLOOKUP($A6677, Dropdownlisten!$A$3:$F$143, 6, FALSE))</f>
        <v>Rathaus</v>
      </c>
      <c r="G6677" s="117" t="str">
        <f>VLOOKUP(E6677,Datenstruktur_fuer_R!$D$2:$F$141,3,FALSE)</f>
        <v>Point</v>
      </c>
      <c r="H6677" s="120" t="s">
        <v>288</v>
      </c>
      <c r="I6677" s="26" t="s">
        <v>1341</v>
      </c>
      <c r="J6677" s="26" t="s">
        <v>2261</v>
      </c>
      <c r="K6677" s="5" t="s">
        <v>1938</v>
      </c>
      <c r="L6677" s="5"/>
      <c r="M6677" s="5">
        <v>1</v>
      </c>
      <c r="N6677" s="5" t="s">
        <v>1173</v>
      </c>
    </row>
    <row r="6678" spans="1:14" x14ac:dyDescent="0.35">
      <c r="A6678" s="5" t="s">
        <v>710</v>
      </c>
      <c r="B6678" s="117" t="str">
        <f>IF(ISERROR(VLOOKUP($A6678, Dropdownlisten!$A$3:$F$143, 2, FALSE)), "", VLOOKUP($A6678, Dropdownlisten!$A$3:$F$143, 2, FALSE))</f>
        <v>POI</v>
      </c>
      <c r="C6678" s="117">
        <f>IF(ISERROR(VLOOKUP($A6678, Dropdownlisten!$A$3:$F$143, 3, FALSE)), "", VLOOKUP($A6678, Dropdownlisten!$A$3:$F$143, 3, FALSE))</f>
        <v>1000</v>
      </c>
      <c r="D6678" s="117" t="str">
        <f>IF(ISERROR(VLOOKUP($A6678, Dropdownlisten!$A$3:$F$143, 4, FALSE)), "", VLOOKUP($A6678, Dropdownlisten!$A$3:$F$143, 4, FALSE))</f>
        <v>Grundversorgung</v>
      </c>
      <c r="E6678" s="117" t="str">
        <f>IF(ISERROR(VLOOKUP($A6678, Dropdownlisten!$A$3:$F$143, 5, FALSE)), "", VLOOKUP($A6678, Dropdownlisten!$A$3:$F$143, 5, FALSE))</f>
        <v>1000_005</v>
      </c>
      <c r="F6678" s="117" t="str">
        <f>IF(ISERROR(VLOOKUP($A6678, Dropdownlisten!$A$3:$F$143, 6, FALSE)), "", VLOOKUP($A6678, Dropdownlisten!$A$3:$F$143, 6, FALSE))</f>
        <v>Rathaus</v>
      </c>
      <c r="G6678" s="117" t="str">
        <f>VLOOKUP(E6678,Datenstruktur_fuer_R!$D$2:$F$141,3,FALSE)</f>
        <v>Point</v>
      </c>
      <c r="H6678" s="120" t="s">
        <v>289</v>
      </c>
      <c r="I6678" s="26" t="s">
        <v>1341</v>
      </c>
      <c r="J6678" s="26" t="s">
        <v>2261</v>
      </c>
      <c r="K6678" s="5" t="s">
        <v>1939</v>
      </c>
      <c r="L6678" s="5"/>
      <c r="M6678" s="5">
        <v>1</v>
      </c>
      <c r="N6678" s="5" t="s">
        <v>1173</v>
      </c>
    </row>
    <row r="6679" spans="1:14" x14ac:dyDescent="0.35">
      <c r="A6679" s="5" t="s">
        <v>710</v>
      </c>
      <c r="B6679" s="117" t="str">
        <f>IF(ISERROR(VLOOKUP($A6679, Dropdownlisten!$A$3:$F$143, 2, FALSE)), "", VLOOKUP($A6679, Dropdownlisten!$A$3:$F$143, 2, FALSE))</f>
        <v>POI</v>
      </c>
      <c r="C6679" s="117">
        <f>IF(ISERROR(VLOOKUP($A6679, Dropdownlisten!$A$3:$F$143, 3, FALSE)), "", VLOOKUP($A6679, Dropdownlisten!$A$3:$F$143, 3, FALSE))</f>
        <v>1000</v>
      </c>
      <c r="D6679" s="117" t="str">
        <f>IF(ISERROR(VLOOKUP($A6679, Dropdownlisten!$A$3:$F$143, 4, FALSE)), "", VLOOKUP($A6679, Dropdownlisten!$A$3:$F$143, 4, FALSE))</f>
        <v>Grundversorgung</v>
      </c>
      <c r="E6679" s="117" t="str">
        <f>IF(ISERROR(VLOOKUP($A6679, Dropdownlisten!$A$3:$F$143, 5, FALSE)), "", VLOOKUP($A6679, Dropdownlisten!$A$3:$F$143, 5, FALSE))</f>
        <v>1000_005</v>
      </c>
      <c r="F6679" s="117" t="str">
        <f>IF(ISERROR(VLOOKUP($A6679, Dropdownlisten!$A$3:$F$143, 6, FALSE)), "", VLOOKUP($A6679, Dropdownlisten!$A$3:$F$143, 6, FALSE))</f>
        <v>Rathaus</v>
      </c>
      <c r="G6679" s="117" t="str">
        <f>VLOOKUP(E6679,Datenstruktur_fuer_R!$D$2:$F$141,3,FALSE)</f>
        <v>Point</v>
      </c>
      <c r="H6679" s="120" t="s">
        <v>293</v>
      </c>
      <c r="I6679" s="26" t="s">
        <v>1341</v>
      </c>
      <c r="J6679" s="26" t="s">
        <v>2261</v>
      </c>
      <c r="K6679" s="5" t="s">
        <v>1958</v>
      </c>
      <c r="L6679" s="5"/>
      <c r="M6679" s="5">
        <v>1</v>
      </c>
      <c r="N6679" s="5" t="s">
        <v>1173</v>
      </c>
    </row>
    <row r="6680" spans="1:14" x14ac:dyDescent="0.35">
      <c r="A6680" s="5" t="s">
        <v>706</v>
      </c>
      <c r="B6680" s="117" t="str">
        <f>IF(ISERROR(VLOOKUP($A6680, Dropdownlisten!$A$3:$F$143, 2, FALSE)), "", VLOOKUP($A6680, Dropdownlisten!$A$3:$F$143, 2, FALSE))</f>
        <v>POI</v>
      </c>
      <c r="C6680" s="117">
        <f>IF(ISERROR(VLOOKUP($A6680, Dropdownlisten!$A$3:$F$143, 3, FALSE)), "", VLOOKUP($A6680, Dropdownlisten!$A$3:$F$143, 3, FALSE))</f>
        <v>1000</v>
      </c>
      <c r="D6680" s="117" t="str">
        <f>IF(ISERROR(VLOOKUP($A6680, Dropdownlisten!$A$3:$F$143, 4, FALSE)), "", VLOOKUP($A6680, Dropdownlisten!$A$3:$F$143, 4, FALSE))</f>
        <v>Grundversorgung</v>
      </c>
      <c r="E6680" s="117" t="str">
        <f>IF(ISERROR(VLOOKUP($A6680, Dropdownlisten!$A$3:$F$143, 5, FALSE)), "", VLOOKUP($A6680, Dropdownlisten!$A$3:$F$143, 5, FALSE))</f>
        <v>1000_004</v>
      </c>
      <c r="F6680" s="117" t="str">
        <f>IF(ISERROR(VLOOKUP($A6680, Dropdownlisten!$A$3:$F$143, 6, FALSE)), "", VLOOKUP($A6680, Dropdownlisten!$A$3:$F$143, 6, FALSE))</f>
        <v>Polizei</v>
      </c>
      <c r="G6680" s="117" t="str">
        <f>VLOOKUP(E6680,Datenstruktur_fuer_R!$D$2:$F$141,3,FALSE)</f>
        <v>Point</v>
      </c>
      <c r="H6680" s="120" t="s">
        <v>689</v>
      </c>
      <c r="I6680" s="26" t="s">
        <v>1341</v>
      </c>
      <c r="J6680" s="26" t="s">
        <v>2261</v>
      </c>
      <c r="K6680" s="5" t="s">
        <v>1958</v>
      </c>
      <c r="L6680" s="5" t="s">
        <v>144</v>
      </c>
      <c r="M6680" s="5">
        <v>1</v>
      </c>
      <c r="N6680" s="5" t="s">
        <v>1173</v>
      </c>
    </row>
    <row r="6681" spans="1:14" x14ac:dyDescent="0.35">
      <c r="A6681" s="5" t="s">
        <v>706</v>
      </c>
      <c r="B6681" s="117" t="str">
        <f>IF(ISERROR(VLOOKUP($A6681, Dropdownlisten!$A$3:$F$143, 2, FALSE)), "", VLOOKUP($A6681, Dropdownlisten!$A$3:$F$143, 2, FALSE))</f>
        <v>POI</v>
      </c>
      <c r="C6681" s="117">
        <f>IF(ISERROR(VLOOKUP($A6681, Dropdownlisten!$A$3:$F$143, 3, FALSE)), "", VLOOKUP($A6681, Dropdownlisten!$A$3:$F$143, 3, FALSE))</f>
        <v>1000</v>
      </c>
      <c r="D6681" s="117" t="str">
        <f>IF(ISERROR(VLOOKUP($A6681, Dropdownlisten!$A$3:$F$143, 4, FALSE)), "", VLOOKUP($A6681, Dropdownlisten!$A$3:$F$143, 4, FALSE))</f>
        <v>Grundversorgung</v>
      </c>
      <c r="E6681" s="117" t="str">
        <f>IF(ISERROR(VLOOKUP($A6681, Dropdownlisten!$A$3:$F$143, 5, FALSE)), "", VLOOKUP($A6681, Dropdownlisten!$A$3:$F$143, 5, FALSE))</f>
        <v>1000_004</v>
      </c>
      <c r="F6681" s="117" t="str">
        <f>IF(ISERROR(VLOOKUP($A6681, Dropdownlisten!$A$3:$F$143, 6, FALSE)), "", VLOOKUP($A6681, Dropdownlisten!$A$3:$F$143, 6, FALSE))</f>
        <v>Polizei</v>
      </c>
      <c r="G6681" s="117" t="str">
        <f>VLOOKUP(E6681,Datenstruktur_fuer_R!$D$2:$F$141,3,FALSE)</f>
        <v>Point</v>
      </c>
      <c r="H6681" s="120" t="s">
        <v>290</v>
      </c>
      <c r="I6681" s="26" t="s">
        <v>1341</v>
      </c>
      <c r="J6681" s="26" t="s">
        <v>2261</v>
      </c>
      <c r="K6681" s="5" t="s">
        <v>1936</v>
      </c>
      <c r="L6681" s="5"/>
      <c r="M6681" s="5">
        <v>1</v>
      </c>
      <c r="N6681" s="5" t="s">
        <v>1173</v>
      </c>
    </row>
    <row r="6682" spans="1:14" x14ac:dyDescent="0.35">
      <c r="A6682" s="5" t="s">
        <v>706</v>
      </c>
      <c r="B6682" s="117" t="str">
        <f>IF(ISERROR(VLOOKUP($A6682, Dropdownlisten!$A$3:$F$143, 2, FALSE)), "", VLOOKUP($A6682, Dropdownlisten!$A$3:$F$143, 2, FALSE))</f>
        <v>POI</v>
      </c>
      <c r="C6682" s="117">
        <f>IF(ISERROR(VLOOKUP($A6682, Dropdownlisten!$A$3:$F$143, 3, FALSE)), "", VLOOKUP($A6682, Dropdownlisten!$A$3:$F$143, 3, FALSE))</f>
        <v>1000</v>
      </c>
      <c r="D6682" s="117" t="str">
        <f>IF(ISERROR(VLOOKUP($A6682, Dropdownlisten!$A$3:$F$143, 4, FALSE)), "", VLOOKUP($A6682, Dropdownlisten!$A$3:$F$143, 4, FALSE))</f>
        <v>Grundversorgung</v>
      </c>
      <c r="E6682" s="117" t="str">
        <f>IF(ISERROR(VLOOKUP($A6682, Dropdownlisten!$A$3:$F$143, 5, FALSE)), "", VLOOKUP($A6682, Dropdownlisten!$A$3:$F$143, 5, FALSE))</f>
        <v>1000_004</v>
      </c>
      <c r="F6682" s="117" t="str">
        <f>IF(ISERROR(VLOOKUP($A6682, Dropdownlisten!$A$3:$F$143, 6, FALSE)), "", VLOOKUP($A6682, Dropdownlisten!$A$3:$F$143, 6, FALSE))</f>
        <v>Polizei</v>
      </c>
      <c r="G6682" s="117" t="str">
        <f>VLOOKUP(E6682,Datenstruktur_fuer_R!$D$2:$F$141,3,FALSE)</f>
        <v>Point</v>
      </c>
      <c r="H6682" s="120" t="s">
        <v>291</v>
      </c>
      <c r="I6682" s="26" t="s">
        <v>1341</v>
      </c>
      <c r="J6682" s="26" t="s">
        <v>2261</v>
      </c>
      <c r="K6682" s="5" t="s">
        <v>1937</v>
      </c>
      <c r="L6682" s="5"/>
      <c r="M6682" s="5">
        <v>1</v>
      </c>
      <c r="N6682" s="5" t="s">
        <v>1173</v>
      </c>
    </row>
    <row r="6683" spans="1:14" x14ac:dyDescent="0.35">
      <c r="A6683" s="5" t="s">
        <v>706</v>
      </c>
      <c r="B6683" s="117" t="str">
        <f>IF(ISERROR(VLOOKUP($A6683, Dropdownlisten!$A$3:$F$143, 2, FALSE)), "", VLOOKUP($A6683, Dropdownlisten!$A$3:$F$143, 2, FALSE))</f>
        <v>POI</v>
      </c>
      <c r="C6683" s="117">
        <f>IF(ISERROR(VLOOKUP($A6683, Dropdownlisten!$A$3:$F$143, 3, FALSE)), "", VLOOKUP($A6683, Dropdownlisten!$A$3:$F$143, 3, FALSE))</f>
        <v>1000</v>
      </c>
      <c r="D6683" s="117" t="str">
        <f>IF(ISERROR(VLOOKUP($A6683, Dropdownlisten!$A$3:$F$143, 4, FALSE)), "", VLOOKUP($A6683, Dropdownlisten!$A$3:$F$143, 4, FALSE))</f>
        <v>Grundversorgung</v>
      </c>
      <c r="E6683" s="117" t="str">
        <f>IF(ISERROR(VLOOKUP($A6683, Dropdownlisten!$A$3:$F$143, 5, FALSE)), "", VLOOKUP($A6683, Dropdownlisten!$A$3:$F$143, 5, FALSE))</f>
        <v>1000_004</v>
      </c>
      <c r="F6683" s="117" t="str">
        <f>IF(ISERROR(VLOOKUP($A6683, Dropdownlisten!$A$3:$F$143, 6, FALSE)), "", VLOOKUP($A6683, Dropdownlisten!$A$3:$F$143, 6, FALSE))</f>
        <v>Polizei</v>
      </c>
      <c r="G6683" s="117" t="str">
        <f>VLOOKUP(E6683,Datenstruktur_fuer_R!$D$2:$F$141,3,FALSE)</f>
        <v>Point</v>
      </c>
      <c r="H6683" s="120" t="s">
        <v>288</v>
      </c>
      <c r="I6683" s="26" t="s">
        <v>1341</v>
      </c>
      <c r="J6683" s="26" t="s">
        <v>2261</v>
      </c>
      <c r="K6683" s="5" t="s">
        <v>1938</v>
      </c>
      <c r="L6683" s="5"/>
      <c r="M6683" s="5">
        <v>1</v>
      </c>
      <c r="N6683" s="5" t="s">
        <v>1173</v>
      </c>
    </row>
    <row r="6684" spans="1:14" x14ac:dyDescent="0.35">
      <c r="A6684" s="5" t="s">
        <v>706</v>
      </c>
      <c r="B6684" s="117" t="str">
        <f>IF(ISERROR(VLOOKUP($A6684, Dropdownlisten!$A$3:$F$143, 2, FALSE)), "", VLOOKUP($A6684, Dropdownlisten!$A$3:$F$143, 2, FALSE))</f>
        <v>POI</v>
      </c>
      <c r="C6684" s="117">
        <f>IF(ISERROR(VLOOKUP($A6684, Dropdownlisten!$A$3:$F$143, 3, FALSE)), "", VLOOKUP($A6684, Dropdownlisten!$A$3:$F$143, 3, FALSE))</f>
        <v>1000</v>
      </c>
      <c r="D6684" s="117" t="str">
        <f>IF(ISERROR(VLOOKUP($A6684, Dropdownlisten!$A$3:$F$143, 4, FALSE)), "", VLOOKUP($A6684, Dropdownlisten!$A$3:$F$143, 4, FALSE))</f>
        <v>Grundversorgung</v>
      </c>
      <c r="E6684" s="117" t="str">
        <f>IF(ISERROR(VLOOKUP($A6684, Dropdownlisten!$A$3:$F$143, 5, FALSE)), "", VLOOKUP($A6684, Dropdownlisten!$A$3:$F$143, 5, FALSE))</f>
        <v>1000_004</v>
      </c>
      <c r="F6684" s="117" t="str">
        <f>IF(ISERROR(VLOOKUP($A6684, Dropdownlisten!$A$3:$F$143, 6, FALSE)), "", VLOOKUP($A6684, Dropdownlisten!$A$3:$F$143, 6, FALSE))</f>
        <v>Polizei</v>
      </c>
      <c r="G6684" s="117" t="str">
        <f>VLOOKUP(E6684,Datenstruktur_fuer_R!$D$2:$F$141,3,FALSE)</f>
        <v>Point</v>
      </c>
      <c r="H6684" s="120" t="s">
        <v>289</v>
      </c>
      <c r="I6684" s="26" t="s">
        <v>1341</v>
      </c>
      <c r="J6684" s="26" t="s">
        <v>2261</v>
      </c>
      <c r="K6684" s="5" t="s">
        <v>1939</v>
      </c>
      <c r="L6684" s="5"/>
      <c r="M6684" s="5">
        <v>1</v>
      </c>
      <c r="N6684" s="5" t="s">
        <v>1173</v>
      </c>
    </row>
    <row r="6685" spans="1:14" x14ac:dyDescent="0.35">
      <c r="A6685" s="5" t="s">
        <v>706</v>
      </c>
      <c r="B6685" s="117" t="str">
        <f>IF(ISERROR(VLOOKUP($A6685, Dropdownlisten!$A$3:$F$143, 2, FALSE)), "", VLOOKUP($A6685, Dropdownlisten!$A$3:$F$143, 2, FALSE))</f>
        <v>POI</v>
      </c>
      <c r="C6685" s="117">
        <f>IF(ISERROR(VLOOKUP($A6685, Dropdownlisten!$A$3:$F$143, 3, FALSE)), "", VLOOKUP($A6685, Dropdownlisten!$A$3:$F$143, 3, FALSE))</f>
        <v>1000</v>
      </c>
      <c r="D6685" s="117" t="str">
        <f>IF(ISERROR(VLOOKUP($A6685, Dropdownlisten!$A$3:$F$143, 4, FALSE)), "", VLOOKUP($A6685, Dropdownlisten!$A$3:$F$143, 4, FALSE))</f>
        <v>Grundversorgung</v>
      </c>
      <c r="E6685" s="117" t="str">
        <f>IF(ISERROR(VLOOKUP($A6685, Dropdownlisten!$A$3:$F$143, 5, FALSE)), "", VLOOKUP($A6685, Dropdownlisten!$A$3:$F$143, 5, FALSE))</f>
        <v>1000_004</v>
      </c>
      <c r="F6685" s="117" t="str">
        <f>IF(ISERROR(VLOOKUP($A6685, Dropdownlisten!$A$3:$F$143, 6, FALSE)), "", VLOOKUP($A6685, Dropdownlisten!$A$3:$F$143, 6, FALSE))</f>
        <v>Polizei</v>
      </c>
      <c r="G6685" s="117" t="str">
        <f>VLOOKUP(E6685,Datenstruktur_fuer_R!$D$2:$F$141,3,FALSE)</f>
        <v>Point</v>
      </c>
      <c r="H6685" s="120" t="s">
        <v>293</v>
      </c>
      <c r="I6685" s="26" t="s">
        <v>1341</v>
      </c>
      <c r="J6685" s="26" t="s">
        <v>2261</v>
      </c>
      <c r="K6685" s="5" t="s">
        <v>1932</v>
      </c>
      <c r="L6685" s="5"/>
      <c r="M6685" s="5">
        <v>1</v>
      </c>
      <c r="N6685" s="5" t="s">
        <v>1173</v>
      </c>
    </row>
    <row r="6686" spans="1:14" x14ac:dyDescent="0.35">
      <c r="A6686" s="5" t="s">
        <v>692</v>
      </c>
      <c r="B6686" s="117" t="str">
        <f>IF(ISERROR(VLOOKUP($A6686, Dropdownlisten!$A$3:$F$143, 2, FALSE)), "", VLOOKUP($A6686, Dropdownlisten!$A$3:$F$143, 2, FALSE))</f>
        <v>POI</v>
      </c>
      <c r="C6686" s="117">
        <f>IF(ISERROR(VLOOKUP($A6686, Dropdownlisten!$A$3:$F$143, 3, FALSE)), "", VLOOKUP($A6686, Dropdownlisten!$A$3:$F$143, 3, FALSE))</f>
        <v>1000</v>
      </c>
      <c r="D6686" s="117" t="str">
        <f>IF(ISERROR(VLOOKUP($A6686, Dropdownlisten!$A$3:$F$143, 4, FALSE)), "", VLOOKUP($A6686, Dropdownlisten!$A$3:$F$143, 4, FALSE))</f>
        <v>Grundversorgung</v>
      </c>
      <c r="E6686" s="117" t="str">
        <f>IF(ISERROR(VLOOKUP($A6686, Dropdownlisten!$A$3:$F$143, 5, FALSE)), "", VLOOKUP($A6686, Dropdownlisten!$A$3:$F$143, 5, FALSE))</f>
        <v>1000_003</v>
      </c>
      <c r="F6686" s="117" t="str">
        <f>IF(ISERROR(VLOOKUP($A6686, Dropdownlisten!$A$3:$F$143, 6, FALSE)), "", VLOOKUP($A6686, Dropdownlisten!$A$3:$F$143, 6, FALSE))</f>
        <v>Katastrophenschutz</v>
      </c>
      <c r="G6686" s="117" t="str">
        <f>VLOOKUP(E6686,Datenstruktur_fuer_R!$D$2:$F$141,3,FALSE)</f>
        <v>Point</v>
      </c>
      <c r="H6686" s="120" t="s">
        <v>689</v>
      </c>
      <c r="I6686" s="26" t="s">
        <v>1341</v>
      </c>
      <c r="J6686" s="26" t="s">
        <v>2261</v>
      </c>
      <c r="K6686" s="5" t="s">
        <v>1958</v>
      </c>
      <c r="L6686" s="5" t="s">
        <v>1956</v>
      </c>
      <c r="M6686" s="5">
        <v>1</v>
      </c>
      <c r="N6686" s="5" t="s">
        <v>1173</v>
      </c>
    </row>
    <row r="6687" spans="1:14" x14ac:dyDescent="0.35">
      <c r="A6687" s="5" t="s">
        <v>692</v>
      </c>
      <c r="B6687" s="117" t="str">
        <f>IF(ISERROR(VLOOKUP($A6687, Dropdownlisten!$A$3:$F$143, 2, FALSE)), "", VLOOKUP($A6687, Dropdownlisten!$A$3:$F$143, 2, FALSE))</f>
        <v>POI</v>
      </c>
      <c r="C6687" s="117">
        <f>IF(ISERROR(VLOOKUP($A6687, Dropdownlisten!$A$3:$F$143, 3, FALSE)), "", VLOOKUP($A6687, Dropdownlisten!$A$3:$F$143, 3, FALSE))</f>
        <v>1000</v>
      </c>
      <c r="D6687" s="117" t="str">
        <f>IF(ISERROR(VLOOKUP($A6687, Dropdownlisten!$A$3:$F$143, 4, FALSE)), "", VLOOKUP($A6687, Dropdownlisten!$A$3:$F$143, 4, FALSE))</f>
        <v>Grundversorgung</v>
      </c>
      <c r="E6687" s="117" t="str">
        <f>IF(ISERROR(VLOOKUP($A6687, Dropdownlisten!$A$3:$F$143, 5, FALSE)), "", VLOOKUP($A6687, Dropdownlisten!$A$3:$F$143, 5, FALSE))</f>
        <v>1000_003</v>
      </c>
      <c r="F6687" s="117" t="str">
        <f>IF(ISERROR(VLOOKUP($A6687, Dropdownlisten!$A$3:$F$143, 6, FALSE)), "", VLOOKUP($A6687, Dropdownlisten!$A$3:$F$143, 6, FALSE))</f>
        <v>Katastrophenschutz</v>
      </c>
      <c r="G6687" s="117" t="str">
        <f>VLOOKUP(E6687,Datenstruktur_fuer_R!$D$2:$F$141,3,FALSE)</f>
        <v>Point</v>
      </c>
      <c r="H6687" s="120" t="s">
        <v>290</v>
      </c>
      <c r="I6687" s="26" t="s">
        <v>1341</v>
      </c>
      <c r="J6687" s="26" t="s">
        <v>2261</v>
      </c>
      <c r="K6687" s="5" t="s">
        <v>1936</v>
      </c>
      <c r="L6687" s="5"/>
      <c r="M6687" s="5">
        <v>1</v>
      </c>
      <c r="N6687" s="5" t="s">
        <v>1173</v>
      </c>
    </row>
    <row r="6688" spans="1:14" x14ac:dyDescent="0.35">
      <c r="A6688" s="5" t="s">
        <v>692</v>
      </c>
      <c r="B6688" s="117" t="str">
        <f>IF(ISERROR(VLOOKUP($A6688, Dropdownlisten!$A$3:$F$143, 2, FALSE)), "", VLOOKUP($A6688, Dropdownlisten!$A$3:$F$143, 2, FALSE))</f>
        <v>POI</v>
      </c>
      <c r="C6688" s="117">
        <f>IF(ISERROR(VLOOKUP($A6688, Dropdownlisten!$A$3:$F$143, 3, FALSE)), "", VLOOKUP($A6688, Dropdownlisten!$A$3:$F$143, 3, FALSE))</f>
        <v>1000</v>
      </c>
      <c r="D6688" s="117" t="str">
        <f>IF(ISERROR(VLOOKUP($A6688, Dropdownlisten!$A$3:$F$143, 4, FALSE)), "", VLOOKUP($A6688, Dropdownlisten!$A$3:$F$143, 4, FALSE))</f>
        <v>Grundversorgung</v>
      </c>
      <c r="E6688" s="117" t="str">
        <f>IF(ISERROR(VLOOKUP($A6688, Dropdownlisten!$A$3:$F$143, 5, FALSE)), "", VLOOKUP($A6688, Dropdownlisten!$A$3:$F$143, 5, FALSE))</f>
        <v>1000_003</v>
      </c>
      <c r="F6688" s="117" t="str">
        <f>IF(ISERROR(VLOOKUP($A6688, Dropdownlisten!$A$3:$F$143, 6, FALSE)), "", VLOOKUP($A6688, Dropdownlisten!$A$3:$F$143, 6, FALSE))</f>
        <v>Katastrophenschutz</v>
      </c>
      <c r="G6688" s="117" t="str">
        <f>VLOOKUP(E6688,Datenstruktur_fuer_R!$D$2:$F$141,3,FALSE)</f>
        <v>Point</v>
      </c>
      <c r="H6688" s="120" t="s">
        <v>291</v>
      </c>
      <c r="I6688" s="26" t="s">
        <v>1341</v>
      </c>
      <c r="J6688" s="26" t="s">
        <v>2261</v>
      </c>
      <c r="K6688" s="5" t="s">
        <v>1937</v>
      </c>
      <c r="L6688" s="5"/>
      <c r="M6688" s="5">
        <v>1</v>
      </c>
      <c r="N6688" s="5" t="s">
        <v>1173</v>
      </c>
    </row>
    <row r="6689" spans="1:14" x14ac:dyDescent="0.35">
      <c r="A6689" s="5" t="s">
        <v>692</v>
      </c>
      <c r="B6689" s="117" t="str">
        <f>IF(ISERROR(VLOOKUP($A6689, Dropdownlisten!$A$3:$F$143, 2, FALSE)), "", VLOOKUP($A6689, Dropdownlisten!$A$3:$F$143, 2, FALSE))</f>
        <v>POI</v>
      </c>
      <c r="C6689" s="117">
        <f>IF(ISERROR(VLOOKUP($A6689, Dropdownlisten!$A$3:$F$143, 3, FALSE)), "", VLOOKUP($A6689, Dropdownlisten!$A$3:$F$143, 3, FALSE))</f>
        <v>1000</v>
      </c>
      <c r="D6689" s="117" t="str">
        <f>IF(ISERROR(VLOOKUP($A6689, Dropdownlisten!$A$3:$F$143, 4, FALSE)), "", VLOOKUP($A6689, Dropdownlisten!$A$3:$F$143, 4, FALSE))</f>
        <v>Grundversorgung</v>
      </c>
      <c r="E6689" s="117" t="str">
        <f>IF(ISERROR(VLOOKUP($A6689, Dropdownlisten!$A$3:$F$143, 5, FALSE)), "", VLOOKUP($A6689, Dropdownlisten!$A$3:$F$143, 5, FALSE))</f>
        <v>1000_003</v>
      </c>
      <c r="F6689" s="117" t="str">
        <f>IF(ISERROR(VLOOKUP($A6689, Dropdownlisten!$A$3:$F$143, 6, FALSE)), "", VLOOKUP($A6689, Dropdownlisten!$A$3:$F$143, 6, FALSE))</f>
        <v>Katastrophenschutz</v>
      </c>
      <c r="G6689" s="117" t="str">
        <f>VLOOKUP(E6689,Datenstruktur_fuer_R!$D$2:$F$141,3,FALSE)</f>
        <v>Point</v>
      </c>
      <c r="H6689" s="120" t="s">
        <v>288</v>
      </c>
      <c r="I6689" s="26" t="s">
        <v>1341</v>
      </c>
      <c r="J6689" s="26" t="s">
        <v>2261</v>
      </c>
      <c r="K6689" s="5" t="s">
        <v>1938</v>
      </c>
      <c r="L6689" s="5"/>
      <c r="M6689" s="5">
        <v>1</v>
      </c>
      <c r="N6689" s="5" t="s">
        <v>1173</v>
      </c>
    </row>
    <row r="6690" spans="1:14" x14ac:dyDescent="0.35">
      <c r="A6690" s="5" t="s">
        <v>692</v>
      </c>
      <c r="B6690" s="117" t="str">
        <f>IF(ISERROR(VLOOKUP($A6690, Dropdownlisten!$A$3:$F$143, 2, FALSE)), "", VLOOKUP($A6690, Dropdownlisten!$A$3:$F$143, 2, FALSE))</f>
        <v>POI</v>
      </c>
      <c r="C6690" s="117">
        <f>IF(ISERROR(VLOOKUP($A6690, Dropdownlisten!$A$3:$F$143, 3, FALSE)), "", VLOOKUP($A6690, Dropdownlisten!$A$3:$F$143, 3, FALSE))</f>
        <v>1000</v>
      </c>
      <c r="D6690" s="117" t="str">
        <f>IF(ISERROR(VLOOKUP($A6690, Dropdownlisten!$A$3:$F$143, 4, FALSE)), "", VLOOKUP($A6690, Dropdownlisten!$A$3:$F$143, 4, FALSE))</f>
        <v>Grundversorgung</v>
      </c>
      <c r="E6690" s="117" t="str">
        <f>IF(ISERROR(VLOOKUP($A6690, Dropdownlisten!$A$3:$F$143, 5, FALSE)), "", VLOOKUP($A6690, Dropdownlisten!$A$3:$F$143, 5, FALSE))</f>
        <v>1000_003</v>
      </c>
      <c r="F6690" s="117" t="str">
        <f>IF(ISERROR(VLOOKUP($A6690, Dropdownlisten!$A$3:$F$143, 6, FALSE)), "", VLOOKUP($A6690, Dropdownlisten!$A$3:$F$143, 6, FALSE))</f>
        <v>Katastrophenschutz</v>
      </c>
      <c r="G6690" s="117" t="str">
        <f>VLOOKUP(E6690,Datenstruktur_fuer_R!$D$2:$F$141,3,FALSE)</f>
        <v>Point</v>
      </c>
      <c r="H6690" s="120" t="s">
        <v>289</v>
      </c>
      <c r="I6690" s="26" t="s">
        <v>1341</v>
      </c>
      <c r="J6690" s="26" t="s">
        <v>2261</v>
      </c>
      <c r="K6690" s="5" t="s">
        <v>1939</v>
      </c>
      <c r="L6690" s="5"/>
      <c r="M6690" s="5">
        <v>1</v>
      </c>
      <c r="N6690" s="5" t="s">
        <v>1173</v>
      </c>
    </row>
    <row r="6691" spans="1:14" x14ac:dyDescent="0.35">
      <c r="A6691" s="5" t="s">
        <v>692</v>
      </c>
      <c r="B6691" s="117" t="str">
        <f>IF(ISERROR(VLOOKUP($A6691, Dropdownlisten!$A$3:$F$143, 2, FALSE)), "", VLOOKUP($A6691, Dropdownlisten!$A$3:$F$143, 2, FALSE))</f>
        <v>POI</v>
      </c>
      <c r="C6691" s="117">
        <f>IF(ISERROR(VLOOKUP($A6691, Dropdownlisten!$A$3:$F$143, 3, FALSE)), "", VLOOKUP($A6691, Dropdownlisten!$A$3:$F$143, 3, FALSE))</f>
        <v>1000</v>
      </c>
      <c r="D6691" s="117" t="str">
        <f>IF(ISERROR(VLOOKUP($A6691, Dropdownlisten!$A$3:$F$143, 4, FALSE)), "", VLOOKUP($A6691, Dropdownlisten!$A$3:$F$143, 4, FALSE))</f>
        <v>Grundversorgung</v>
      </c>
      <c r="E6691" s="117" t="str">
        <f>IF(ISERROR(VLOOKUP($A6691, Dropdownlisten!$A$3:$F$143, 5, FALSE)), "", VLOOKUP($A6691, Dropdownlisten!$A$3:$F$143, 5, FALSE))</f>
        <v>1000_003</v>
      </c>
      <c r="F6691" s="117" t="str">
        <f>IF(ISERROR(VLOOKUP($A6691, Dropdownlisten!$A$3:$F$143, 6, FALSE)), "", VLOOKUP($A6691, Dropdownlisten!$A$3:$F$143, 6, FALSE))</f>
        <v>Katastrophenschutz</v>
      </c>
      <c r="G6691" s="117" t="str">
        <f>VLOOKUP(E6691,Datenstruktur_fuer_R!$D$2:$F$141,3,FALSE)</f>
        <v>Point</v>
      </c>
      <c r="H6691" s="120" t="s">
        <v>293</v>
      </c>
      <c r="I6691" s="26" t="s">
        <v>1341</v>
      </c>
      <c r="J6691" s="26" t="s">
        <v>2261</v>
      </c>
      <c r="K6691" s="5" t="s">
        <v>1958</v>
      </c>
      <c r="L6691" s="5"/>
      <c r="M6691" s="5">
        <v>1</v>
      </c>
      <c r="N6691" s="5" t="s">
        <v>1173</v>
      </c>
    </row>
    <row r="6692" spans="1:14" x14ac:dyDescent="0.35">
      <c r="A6692" s="5" t="s">
        <v>713</v>
      </c>
      <c r="B6692" s="117" t="str">
        <f>IF(ISERROR(VLOOKUP($A6692, Dropdownlisten!$A$3:$F$143, 2, FALSE)), "", VLOOKUP($A6692, Dropdownlisten!$A$3:$F$143, 2, FALSE))</f>
        <v>POI</v>
      </c>
      <c r="C6692" s="117">
        <f>IF(ISERROR(VLOOKUP($A6692, Dropdownlisten!$A$3:$F$143, 3, FALSE)), "", VLOOKUP($A6692, Dropdownlisten!$A$3:$F$143, 3, FALSE))</f>
        <v>6000</v>
      </c>
      <c r="D6692" s="117" t="str">
        <f>IF(ISERROR(VLOOKUP($A6692, Dropdownlisten!$A$3:$F$143, 4, FALSE)), "", VLOOKUP($A6692, Dropdownlisten!$A$3:$F$143, 4, FALSE))</f>
        <v>UnterhaltungSportNaherholung</v>
      </c>
      <c r="E6692" s="117" t="str">
        <f>IF(ISERROR(VLOOKUP($A6692, Dropdownlisten!$A$3:$F$143, 5, FALSE)), "", VLOOKUP($A6692, Dropdownlisten!$A$3:$F$143, 5, FALSE))</f>
        <v>6000_012</v>
      </c>
      <c r="F6692" s="117" t="str">
        <f>IF(ISERROR(VLOOKUP($A6692, Dropdownlisten!$A$3:$F$143, 6, FALSE)), "", VLOOKUP($A6692, Dropdownlisten!$A$3:$F$143, 6, FALSE))</f>
        <v>RestaurantCafe</v>
      </c>
      <c r="G6692" s="117" t="str">
        <f>VLOOKUP(E6692,Datenstruktur_fuer_R!$D$2:$F$141,3,FALSE)</f>
        <v>Point</v>
      </c>
      <c r="H6692" s="120" t="s">
        <v>689</v>
      </c>
      <c r="I6692" s="26" t="s">
        <v>1341</v>
      </c>
      <c r="J6692" s="26" t="s">
        <v>2261</v>
      </c>
      <c r="K6692" s="5" t="s">
        <v>1958</v>
      </c>
      <c r="L6692" s="5" t="s">
        <v>1957</v>
      </c>
      <c r="M6692" s="5">
        <v>1</v>
      </c>
      <c r="N6692" s="5" t="s">
        <v>1173</v>
      </c>
    </row>
    <row r="6693" spans="1:14" x14ac:dyDescent="0.35">
      <c r="A6693" s="5" t="s">
        <v>713</v>
      </c>
      <c r="B6693" s="117" t="str">
        <f>IF(ISERROR(VLOOKUP($A6693, Dropdownlisten!$A$3:$F$143, 2, FALSE)), "", VLOOKUP($A6693, Dropdownlisten!$A$3:$F$143, 2, FALSE))</f>
        <v>POI</v>
      </c>
      <c r="C6693" s="117">
        <f>IF(ISERROR(VLOOKUP($A6693, Dropdownlisten!$A$3:$F$143, 3, FALSE)), "", VLOOKUP($A6693, Dropdownlisten!$A$3:$F$143, 3, FALSE))</f>
        <v>6000</v>
      </c>
      <c r="D6693" s="117" t="str">
        <f>IF(ISERROR(VLOOKUP($A6693, Dropdownlisten!$A$3:$F$143, 4, FALSE)), "", VLOOKUP($A6693, Dropdownlisten!$A$3:$F$143, 4, FALSE))</f>
        <v>UnterhaltungSportNaherholung</v>
      </c>
      <c r="E6693" s="117" t="str">
        <f>IF(ISERROR(VLOOKUP($A6693, Dropdownlisten!$A$3:$F$143, 5, FALSE)), "", VLOOKUP($A6693, Dropdownlisten!$A$3:$F$143, 5, FALSE))</f>
        <v>6000_012</v>
      </c>
      <c r="F6693" s="117" t="str">
        <f>IF(ISERROR(VLOOKUP($A6693, Dropdownlisten!$A$3:$F$143, 6, FALSE)), "", VLOOKUP($A6693, Dropdownlisten!$A$3:$F$143, 6, FALSE))</f>
        <v>RestaurantCafe</v>
      </c>
      <c r="G6693" s="117" t="str">
        <f>VLOOKUP(E6693,Datenstruktur_fuer_R!$D$2:$F$141,3,FALSE)</f>
        <v>Point</v>
      </c>
      <c r="H6693" s="120" t="s">
        <v>290</v>
      </c>
      <c r="I6693" s="26" t="s">
        <v>1341</v>
      </c>
      <c r="J6693" s="26" t="s">
        <v>2261</v>
      </c>
      <c r="K6693" s="5" t="s">
        <v>1936</v>
      </c>
      <c r="L6693" s="5"/>
      <c r="M6693" s="5">
        <v>1</v>
      </c>
      <c r="N6693" s="5" t="s">
        <v>1173</v>
      </c>
    </row>
    <row r="6694" spans="1:14" x14ac:dyDescent="0.35">
      <c r="A6694" s="5" t="s">
        <v>713</v>
      </c>
      <c r="B6694" s="117" t="str">
        <f>IF(ISERROR(VLOOKUP($A6694, Dropdownlisten!$A$3:$F$143, 2, FALSE)), "", VLOOKUP($A6694, Dropdownlisten!$A$3:$F$143, 2, FALSE))</f>
        <v>POI</v>
      </c>
      <c r="C6694" s="117">
        <f>IF(ISERROR(VLOOKUP($A6694, Dropdownlisten!$A$3:$F$143, 3, FALSE)), "", VLOOKUP($A6694, Dropdownlisten!$A$3:$F$143, 3, FALSE))</f>
        <v>6000</v>
      </c>
      <c r="D6694" s="117" t="str">
        <f>IF(ISERROR(VLOOKUP($A6694, Dropdownlisten!$A$3:$F$143, 4, FALSE)), "", VLOOKUP($A6694, Dropdownlisten!$A$3:$F$143, 4, FALSE))</f>
        <v>UnterhaltungSportNaherholung</v>
      </c>
      <c r="E6694" s="117" t="str">
        <f>IF(ISERROR(VLOOKUP($A6694, Dropdownlisten!$A$3:$F$143, 5, FALSE)), "", VLOOKUP($A6694, Dropdownlisten!$A$3:$F$143, 5, FALSE))</f>
        <v>6000_012</v>
      </c>
      <c r="F6694" s="117" t="str">
        <f>IF(ISERROR(VLOOKUP($A6694, Dropdownlisten!$A$3:$F$143, 6, FALSE)), "", VLOOKUP($A6694, Dropdownlisten!$A$3:$F$143, 6, FALSE))</f>
        <v>RestaurantCafe</v>
      </c>
      <c r="G6694" s="117" t="str">
        <f>VLOOKUP(E6694,Datenstruktur_fuer_R!$D$2:$F$141,3,FALSE)</f>
        <v>Point</v>
      </c>
      <c r="H6694" s="120" t="s">
        <v>291</v>
      </c>
      <c r="I6694" s="26" t="s">
        <v>1341</v>
      </c>
      <c r="J6694" s="26" t="s">
        <v>2261</v>
      </c>
      <c r="K6694" s="5" t="s">
        <v>1937</v>
      </c>
      <c r="L6694" s="5"/>
      <c r="M6694" s="5">
        <v>1</v>
      </c>
      <c r="N6694" s="5" t="s">
        <v>1173</v>
      </c>
    </row>
    <row r="6695" spans="1:14" x14ac:dyDescent="0.35">
      <c r="A6695" s="5" t="s">
        <v>713</v>
      </c>
      <c r="B6695" s="117" t="str">
        <f>IF(ISERROR(VLOOKUP($A6695, Dropdownlisten!$A$3:$F$143, 2, FALSE)), "", VLOOKUP($A6695, Dropdownlisten!$A$3:$F$143, 2, FALSE))</f>
        <v>POI</v>
      </c>
      <c r="C6695" s="117">
        <f>IF(ISERROR(VLOOKUP($A6695, Dropdownlisten!$A$3:$F$143, 3, FALSE)), "", VLOOKUP($A6695, Dropdownlisten!$A$3:$F$143, 3, FALSE))</f>
        <v>6000</v>
      </c>
      <c r="D6695" s="117" t="str">
        <f>IF(ISERROR(VLOOKUP($A6695, Dropdownlisten!$A$3:$F$143, 4, FALSE)), "", VLOOKUP($A6695, Dropdownlisten!$A$3:$F$143, 4, FALSE))</f>
        <v>UnterhaltungSportNaherholung</v>
      </c>
      <c r="E6695" s="117" t="str">
        <f>IF(ISERROR(VLOOKUP($A6695, Dropdownlisten!$A$3:$F$143, 5, FALSE)), "", VLOOKUP($A6695, Dropdownlisten!$A$3:$F$143, 5, FALSE))</f>
        <v>6000_012</v>
      </c>
      <c r="F6695" s="117" t="str">
        <f>IF(ISERROR(VLOOKUP($A6695, Dropdownlisten!$A$3:$F$143, 6, FALSE)), "", VLOOKUP($A6695, Dropdownlisten!$A$3:$F$143, 6, FALSE))</f>
        <v>RestaurantCafe</v>
      </c>
      <c r="G6695" s="117" t="str">
        <f>VLOOKUP(E6695,Datenstruktur_fuer_R!$D$2:$F$141,3,FALSE)</f>
        <v>Point</v>
      </c>
      <c r="H6695" s="120" t="s">
        <v>288</v>
      </c>
      <c r="I6695" s="26" t="s">
        <v>1341</v>
      </c>
      <c r="J6695" s="26" t="s">
        <v>2261</v>
      </c>
      <c r="K6695" s="5" t="s">
        <v>1938</v>
      </c>
      <c r="L6695" s="5"/>
      <c r="M6695" s="5">
        <v>1</v>
      </c>
      <c r="N6695" s="5" t="s">
        <v>1173</v>
      </c>
    </row>
    <row r="6696" spans="1:14" x14ac:dyDescent="0.35">
      <c r="A6696" s="5" t="s">
        <v>713</v>
      </c>
      <c r="B6696" s="117" t="str">
        <f>IF(ISERROR(VLOOKUP($A6696, Dropdownlisten!$A$3:$F$143, 2, FALSE)), "", VLOOKUP($A6696, Dropdownlisten!$A$3:$F$143, 2, FALSE))</f>
        <v>POI</v>
      </c>
      <c r="C6696" s="117">
        <f>IF(ISERROR(VLOOKUP($A6696, Dropdownlisten!$A$3:$F$143, 3, FALSE)), "", VLOOKUP($A6696, Dropdownlisten!$A$3:$F$143, 3, FALSE))</f>
        <v>6000</v>
      </c>
      <c r="D6696" s="117" t="str">
        <f>IF(ISERROR(VLOOKUP($A6696, Dropdownlisten!$A$3:$F$143, 4, FALSE)), "", VLOOKUP($A6696, Dropdownlisten!$A$3:$F$143, 4, FALSE))</f>
        <v>UnterhaltungSportNaherholung</v>
      </c>
      <c r="E6696" s="117" t="str">
        <f>IF(ISERROR(VLOOKUP($A6696, Dropdownlisten!$A$3:$F$143, 5, FALSE)), "", VLOOKUP($A6696, Dropdownlisten!$A$3:$F$143, 5, FALSE))</f>
        <v>6000_012</v>
      </c>
      <c r="F6696" s="117" t="str">
        <f>IF(ISERROR(VLOOKUP($A6696, Dropdownlisten!$A$3:$F$143, 6, FALSE)), "", VLOOKUP($A6696, Dropdownlisten!$A$3:$F$143, 6, FALSE))</f>
        <v>RestaurantCafe</v>
      </c>
      <c r="G6696" s="117" t="str">
        <f>VLOOKUP(E6696,Datenstruktur_fuer_R!$D$2:$F$141,3,FALSE)</f>
        <v>Point</v>
      </c>
      <c r="H6696" s="120" t="s">
        <v>289</v>
      </c>
      <c r="I6696" s="26" t="s">
        <v>1341</v>
      </c>
      <c r="J6696" s="26" t="s">
        <v>2261</v>
      </c>
      <c r="K6696" s="5" t="s">
        <v>1939</v>
      </c>
      <c r="L6696" s="5"/>
      <c r="M6696" s="5">
        <v>1</v>
      </c>
      <c r="N6696" s="5" t="s">
        <v>1173</v>
      </c>
    </row>
    <row r="6697" spans="1:14" x14ac:dyDescent="0.35">
      <c r="A6697" s="5" t="s">
        <v>713</v>
      </c>
      <c r="B6697" s="117" t="str">
        <f>IF(ISERROR(VLOOKUP($A6697, Dropdownlisten!$A$3:$F$143, 2, FALSE)), "", VLOOKUP($A6697, Dropdownlisten!$A$3:$F$143, 2, FALSE))</f>
        <v>POI</v>
      </c>
      <c r="C6697" s="117">
        <f>IF(ISERROR(VLOOKUP($A6697, Dropdownlisten!$A$3:$F$143, 3, FALSE)), "", VLOOKUP($A6697, Dropdownlisten!$A$3:$F$143, 3, FALSE))</f>
        <v>6000</v>
      </c>
      <c r="D6697" s="117" t="str">
        <f>IF(ISERROR(VLOOKUP($A6697, Dropdownlisten!$A$3:$F$143, 4, FALSE)), "", VLOOKUP($A6697, Dropdownlisten!$A$3:$F$143, 4, FALSE))</f>
        <v>UnterhaltungSportNaherholung</v>
      </c>
      <c r="E6697" s="117" t="str">
        <f>IF(ISERROR(VLOOKUP($A6697, Dropdownlisten!$A$3:$F$143, 5, FALSE)), "", VLOOKUP($A6697, Dropdownlisten!$A$3:$F$143, 5, FALSE))</f>
        <v>6000_012</v>
      </c>
      <c r="F6697" s="117" t="str">
        <f>IF(ISERROR(VLOOKUP($A6697, Dropdownlisten!$A$3:$F$143, 6, FALSE)), "", VLOOKUP($A6697, Dropdownlisten!$A$3:$F$143, 6, FALSE))</f>
        <v>RestaurantCafe</v>
      </c>
      <c r="G6697" s="117" t="str">
        <f>VLOOKUP(E6697,Datenstruktur_fuer_R!$D$2:$F$141,3,FALSE)</f>
        <v>Point</v>
      </c>
      <c r="H6697" s="120" t="s">
        <v>293</v>
      </c>
      <c r="I6697" s="26" t="s">
        <v>1341</v>
      </c>
      <c r="J6697" s="26" t="s">
        <v>2261</v>
      </c>
      <c r="K6697" s="5" t="s">
        <v>1958</v>
      </c>
      <c r="L6697" s="5"/>
      <c r="M6697" s="5">
        <v>1</v>
      </c>
      <c r="N6697" s="5" t="s">
        <v>1173</v>
      </c>
    </row>
    <row r="6698" spans="1:14" x14ac:dyDescent="0.35">
      <c r="A6698" s="5" t="s">
        <v>700</v>
      </c>
      <c r="B6698" s="117" t="str">
        <f>IF(ISERROR(VLOOKUP($A6698, Dropdownlisten!$A$3:$F$143, 2, FALSE)), "", VLOOKUP($A6698, Dropdownlisten!$A$3:$F$143, 2, FALSE))</f>
        <v>POI</v>
      </c>
      <c r="C6698" s="117">
        <f>IF(ISERROR(VLOOKUP($A6698, Dropdownlisten!$A$3:$F$143, 3, FALSE)), "", VLOOKUP($A6698, Dropdownlisten!$A$3:$F$143, 3, FALSE))</f>
        <v>2000</v>
      </c>
      <c r="D6698" s="117" t="str">
        <f>IF(ISERROR(VLOOKUP($A6698, Dropdownlisten!$A$3:$F$143, 4, FALSE)), "", VLOOKUP($A6698, Dropdownlisten!$A$3:$F$143, 4, FALSE))</f>
        <v>Gesundheit</v>
      </c>
      <c r="E6698" s="117" t="str">
        <f>IF(ISERROR(VLOOKUP($A6698, Dropdownlisten!$A$3:$F$143, 5, FALSE)), "", VLOOKUP($A6698, Dropdownlisten!$A$3:$F$143, 5, FALSE))</f>
        <v>2000_003</v>
      </c>
      <c r="F6698" s="117" t="str">
        <f>IF(ISERROR(VLOOKUP($A6698, Dropdownlisten!$A$3:$F$143, 6, FALSE)), "", VLOOKUP($A6698, Dropdownlisten!$A$3:$F$143, 6, FALSE))</f>
        <v>Krankenhaus</v>
      </c>
      <c r="G6698" s="117" t="str">
        <f>VLOOKUP(E6698,Datenstruktur_fuer_R!$D$2:$F$141,3,FALSE)</f>
        <v>Point</v>
      </c>
      <c r="H6698" s="120" t="s">
        <v>689</v>
      </c>
      <c r="I6698" s="26" t="s">
        <v>1341</v>
      </c>
      <c r="J6698" s="26" t="s">
        <v>2261</v>
      </c>
      <c r="K6698" s="5" t="s">
        <v>1958</v>
      </c>
      <c r="L6698" s="5" t="s">
        <v>1959</v>
      </c>
      <c r="M6698" s="5">
        <v>1</v>
      </c>
      <c r="N6698" s="5" t="s">
        <v>1173</v>
      </c>
    </row>
    <row r="6699" spans="1:14" x14ac:dyDescent="0.35">
      <c r="A6699" s="5" t="s">
        <v>700</v>
      </c>
      <c r="B6699" s="117" t="str">
        <f>IF(ISERROR(VLOOKUP($A6699, Dropdownlisten!$A$3:$F$143, 2, FALSE)), "", VLOOKUP($A6699, Dropdownlisten!$A$3:$F$143, 2, FALSE))</f>
        <v>POI</v>
      </c>
      <c r="C6699" s="117">
        <f>IF(ISERROR(VLOOKUP($A6699, Dropdownlisten!$A$3:$F$143, 3, FALSE)), "", VLOOKUP($A6699, Dropdownlisten!$A$3:$F$143, 3, FALSE))</f>
        <v>2000</v>
      </c>
      <c r="D6699" s="117" t="str">
        <f>IF(ISERROR(VLOOKUP($A6699, Dropdownlisten!$A$3:$F$143, 4, FALSE)), "", VLOOKUP($A6699, Dropdownlisten!$A$3:$F$143, 4, FALSE))</f>
        <v>Gesundheit</v>
      </c>
      <c r="E6699" s="117" t="str">
        <f>IF(ISERROR(VLOOKUP($A6699, Dropdownlisten!$A$3:$F$143, 5, FALSE)), "", VLOOKUP($A6699, Dropdownlisten!$A$3:$F$143, 5, FALSE))</f>
        <v>2000_003</v>
      </c>
      <c r="F6699" s="117" t="str">
        <f>IF(ISERROR(VLOOKUP($A6699, Dropdownlisten!$A$3:$F$143, 6, FALSE)), "", VLOOKUP($A6699, Dropdownlisten!$A$3:$F$143, 6, FALSE))</f>
        <v>Krankenhaus</v>
      </c>
      <c r="G6699" s="117" t="str">
        <f>VLOOKUP(E6699,Datenstruktur_fuer_R!$D$2:$F$141,3,FALSE)</f>
        <v>Point</v>
      </c>
      <c r="H6699" s="120" t="s">
        <v>689</v>
      </c>
      <c r="I6699" s="26" t="s">
        <v>1341</v>
      </c>
      <c r="J6699" s="26" t="s">
        <v>2261</v>
      </c>
      <c r="K6699" s="5" t="s">
        <v>1958</v>
      </c>
      <c r="L6699" s="5" t="s">
        <v>1960</v>
      </c>
      <c r="M6699" s="5">
        <v>1</v>
      </c>
      <c r="N6699" s="5" t="s">
        <v>1173</v>
      </c>
    </row>
    <row r="6700" spans="1:14" x14ac:dyDescent="0.35">
      <c r="A6700" s="5" t="s">
        <v>700</v>
      </c>
      <c r="B6700" s="117" t="str">
        <f>IF(ISERROR(VLOOKUP($A6700, Dropdownlisten!$A$3:$F$143, 2, FALSE)), "", VLOOKUP($A6700, Dropdownlisten!$A$3:$F$143, 2, FALSE))</f>
        <v>POI</v>
      </c>
      <c r="C6700" s="117">
        <f>IF(ISERROR(VLOOKUP($A6700, Dropdownlisten!$A$3:$F$143, 3, FALSE)), "", VLOOKUP($A6700, Dropdownlisten!$A$3:$F$143, 3, FALSE))</f>
        <v>2000</v>
      </c>
      <c r="D6700" s="117" t="str">
        <f>IF(ISERROR(VLOOKUP($A6700, Dropdownlisten!$A$3:$F$143, 4, FALSE)), "", VLOOKUP($A6700, Dropdownlisten!$A$3:$F$143, 4, FALSE))</f>
        <v>Gesundheit</v>
      </c>
      <c r="E6700" s="117" t="str">
        <f>IF(ISERROR(VLOOKUP($A6700, Dropdownlisten!$A$3:$F$143, 5, FALSE)), "", VLOOKUP($A6700, Dropdownlisten!$A$3:$F$143, 5, FALSE))</f>
        <v>2000_003</v>
      </c>
      <c r="F6700" s="117" t="str">
        <f>IF(ISERROR(VLOOKUP($A6700, Dropdownlisten!$A$3:$F$143, 6, FALSE)), "", VLOOKUP($A6700, Dropdownlisten!$A$3:$F$143, 6, FALSE))</f>
        <v>Krankenhaus</v>
      </c>
      <c r="G6700" s="117" t="str">
        <f>VLOOKUP(E6700,Datenstruktur_fuer_R!$D$2:$F$141,3,FALSE)</f>
        <v>Point</v>
      </c>
      <c r="H6700" s="120" t="s">
        <v>689</v>
      </c>
      <c r="I6700" s="26" t="s">
        <v>1341</v>
      </c>
      <c r="J6700" s="26" t="s">
        <v>2261</v>
      </c>
      <c r="K6700" s="5" t="s">
        <v>1958</v>
      </c>
      <c r="L6700" s="5" t="s">
        <v>1961</v>
      </c>
      <c r="M6700" s="5">
        <v>1</v>
      </c>
      <c r="N6700" s="5" t="s">
        <v>1173</v>
      </c>
    </row>
    <row r="6701" spans="1:14" x14ac:dyDescent="0.35">
      <c r="A6701" s="5" t="s">
        <v>700</v>
      </c>
      <c r="B6701" s="117" t="str">
        <f>IF(ISERROR(VLOOKUP($A6701, Dropdownlisten!$A$3:$F$143, 2, FALSE)), "", VLOOKUP($A6701, Dropdownlisten!$A$3:$F$143, 2, FALSE))</f>
        <v>POI</v>
      </c>
      <c r="C6701" s="117">
        <f>IF(ISERROR(VLOOKUP($A6701, Dropdownlisten!$A$3:$F$143, 3, FALSE)), "", VLOOKUP($A6701, Dropdownlisten!$A$3:$F$143, 3, FALSE))</f>
        <v>2000</v>
      </c>
      <c r="D6701" s="117" t="str">
        <f>IF(ISERROR(VLOOKUP($A6701, Dropdownlisten!$A$3:$F$143, 4, FALSE)), "", VLOOKUP($A6701, Dropdownlisten!$A$3:$F$143, 4, FALSE))</f>
        <v>Gesundheit</v>
      </c>
      <c r="E6701" s="117" t="str">
        <f>IF(ISERROR(VLOOKUP($A6701, Dropdownlisten!$A$3:$F$143, 5, FALSE)), "", VLOOKUP($A6701, Dropdownlisten!$A$3:$F$143, 5, FALSE))</f>
        <v>2000_003</v>
      </c>
      <c r="F6701" s="117" t="str">
        <f>IF(ISERROR(VLOOKUP($A6701, Dropdownlisten!$A$3:$F$143, 6, FALSE)), "", VLOOKUP($A6701, Dropdownlisten!$A$3:$F$143, 6, FALSE))</f>
        <v>Krankenhaus</v>
      </c>
      <c r="G6701" s="117" t="str">
        <f>VLOOKUP(E6701,Datenstruktur_fuer_R!$D$2:$F$141,3,FALSE)</f>
        <v>Point</v>
      </c>
      <c r="H6701" s="120" t="s">
        <v>689</v>
      </c>
      <c r="I6701" s="26" t="s">
        <v>1341</v>
      </c>
      <c r="J6701" s="26" t="s">
        <v>2261</v>
      </c>
      <c r="K6701" s="5" t="s">
        <v>1958</v>
      </c>
      <c r="L6701" s="5" t="s">
        <v>1967</v>
      </c>
      <c r="M6701" s="5">
        <v>1</v>
      </c>
      <c r="N6701" s="5" t="s">
        <v>1173</v>
      </c>
    </row>
    <row r="6702" spans="1:14" x14ac:dyDescent="0.35">
      <c r="A6702" s="5" t="s">
        <v>700</v>
      </c>
      <c r="B6702" s="117" t="str">
        <f>IF(ISERROR(VLOOKUP($A6702, Dropdownlisten!$A$3:$F$143, 2, FALSE)), "", VLOOKUP($A6702, Dropdownlisten!$A$3:$F$143, 2, FALSE))</f>
        <v>POI</v>
      </c>
      <c r="C6702" s="117">
        <f>IF(ISERROR(VLOOKUP($A6702, Dropdownlisten!$A$3:$F$143, 3, FALSE)), "", VLOOKUP($A6702, Dropdownlisten!$A$3:$F$143, 3, FALSE))</f>
        <v>2000</v>
      </c>
      <c r="D6702" s="117" t="str">
        <f>IF(ISERROR(VLOOKUP($A6702, Dropdownlisten!$A$3:$F$143, 4, FALSE)), "", VLOOKUP($A6702, Dropdownlisten!$A$3:$F$143, 4, FALSE))</f>
        <v>Gesundheit</v>
      </c>
      <c r="E6702" s="117" t="str">
        <f>IF(ISERROR(VLOOKUP($A6702, Dropdownlisten!$A$3:$F$143, 5, FALSE)), "", VLOOKUP($A6702, Dropdownlisten!$A$3:$F$143, 5, FALSE))</f>
        <v>2000_003</v>
      </c>
      <c r="F6702" s="117" t="str">
        <f>IF(ISERROR(VLOOKUP($A6702, Dropdownlisten!$A$3:$F$143, 6, FALSE)), "", VLOOKUP($A6702, Dropdownlisten!$A$3:$F$143, 6, FALSE))</f>
        <v>Krankenhaus</v>
      </c>
      <c r="G6702" s="117" t="str">
        <f>VLOOKUP(E6702,Datenstruktur_fuer_R!$D$2:$F$141,3,FALSE)</f>
        <v>Point</v>
      </c>
      <c r="H6702" s="120" t="s">
        <v>689</v>
      </c>
      <c r="I6702" s="26" t="s">
        <v>1341</v>
      </c>
      <c r="J6702" s="26" t="s">
        <v>2261</v>
      </c>
      <c r="K6702" s="5" t="s">
        <v>1958</v>
      </c>
      <c r="L6702" s="5" t="s">
        <v>1968</v>
      </c>
      <c r="M6702" s="5">
        <v>1</v>
      </c>
      <c r="N6702" s="5" t="s">
        <v>1173</v>
      </c>
    </row>
    <row r="6703" spans="1:14" x14ac:dyDescent="0.35">
      <c r="A6703" s="5" t="s">
        <v>700</v>
      </c>
      <c r="B6703" s="117" t="str">
        <f>IF(ISERROR(VLOOKUP($A6703, Dropdownlisten!$A$3:$F$143, 2, FALSE)), "", VLOOKUP($A6703, Dropdownlisten!$A$3:$F$143, 2, FALSE))</f>
        <v>POI</v>
      </c>
      <c r="C6703" s="117">
        <f>IF(ISERROR(VLOOKUP($A6703, Dropdownlisten!$A$3:$F$143, 3, FALSE)), "", VLOOKUP($A6703, Dropdownlisten!$A$3:$F$143, 3, FALSE))</f>
        <v>2000</v>
      </c>
      <c r="D6703" s="117" t="str">
        <f>IF(ISERROR(VLOOKUP($A6703, Dropdownlisten!$A$3:$F$143, 4, FALSE)), "", VLOOKUP($A6703, Dropdownlisten!$A$3:$F$143, 4, FALSE))</f>
        <v>Gesundheit</v>
      </c>
      <c r="E6703" s="117" t="str">
        <f>IF(ISERROR(VLOOKUP($A6703, Dropdownlisten!$A$3:$F$143, 5, FALSE)), "", VLOOKUP($A6703, Dropdownlisten!$A$3:$F$143, 5, FALSE))</f>
        <v>2000_003</v>
      </c>
      <c r="F6703" s="117" t="str">
        <f>IF(ISERROR(VLOOKUP($A6703, Dropdownlisten!$A$3:$F$143, 6, FALSE)), "", VLOOKUP($A6703, Dropdownlisten!$A$3:$F$143, 6, FALSE))</f>
        <v>Krankenhaus</v>
      </c>
      <c r="G6703" s="117" t="str">
        <f>VLOOKUP(E6703,Datenstruktur_fuer_R!$D$2:$F$141,3,FALSE)</f>
        <v>Point</v>
      </c>
      <c r="H6703" s="120" t="s">
        <v>689</v>
      </c>
      <c r="I6703" s="26" t="s">
        <v>1341</v>
      </c>
      <c r="J6703" s="26" t="s">
        <v>2261</v>
      </c>
      <c r="K6703" s="5" t="s">
        <v>1958</v>
      </c>
      <c r="L6703" s="5" t="s">
        <v>1969</v>
      </c>
      <c r="M6703" s="5">
        <v>1</v>
      </c>
      <c r="N6703" s="5" t="s">
        <v>1173</v>
      </c>
    </row>
    <row r="6704" spans="1:14" x14ac:dyDescent="0.35">
      <c r="A6704" s="5" t="s">
        <v>700</v>
      </c>
      <c r="B6704" s="117" t="str">
        <f>IF(ISERROR(VLOOKUP($A6704, Dropdownlisten!$A$3:$F$143, 2, FALSE)), "", VLOOKUP($A6704, Dropdownlisten!$A$3:$F$143, 2, FALSE))</f>
        <v>POI</v>
      </c>
      <c r="C6704" s="117">
        <f>IF(ISERROR(VLOOKUP($A6704, Dropdownlisten!$A$3:$F$143, 3, FALSE)), "", VLOOKUP($A6704, Dropdownlisten!$A$3:$F$143, 3, FALSE))</f>
        <v>2000</v>
      </c>
      <c r="D6704" s="117" t="str">
        <f>IF(ISERROR(VLOOKUP($A6704, Dropdownlisten!$A$3:$F$143, 4, FALSE)), "", VLOOKUP($A6704, Dropdownlisten!$A$3:$F$143, 4, FALSE))</f>
        <v>Gesundheit</v>
      </c>
      <c r="E6704" s="117" t="str">
        <f>IF(ISERROR(VLOOKUP($A6704, Dropdownlisten!$A$3:$F$143, 5, FALSE)), "", VLOOKUP($A6704, Dropdownlisten!$A$3:$F$143, 5, FALSE))</f>
        <v>2000_003</v>
      </c>
      <c r="F6704" s="117" t="str">
        <f>IF(ISERROR(VLOOKUP($A6704, Dropdownlisten!$A$3:$F$143, 6, FALSE)), "", VLOOKUP($A6704, Dropdownlisten!$A$3:$F$143, 6, FALSE))</f>
        <v>Krankenhaus</v>
      </c>
      <c r="G6704" s="117" t="str">
        <f>VLOOKUP(E6704,Datenstruktur_fuer_R!$D$2:$F$141,3,FALSE)</f>
        <v>Point</v>
      </c>
      <c r="H6704" s="120" t="s">
        <v>689</v>
      </c>
      <c r="I6704" s="26" t="s">
        <v>1341</v>
      </c>
      <c r="J6704" s="26" t="s">
        <v>2261</v>
      </c>
      <c r="K6704" s="5" t="s">
        <v>1958</v>
      </c>
      <c r="L6704" s="5" t="s">
        <v>1970</v>
      </c>
      <c r="M6704" s="5">
        <v>1</v>
      </c>
      <c r="N6704" s="5" t="s">
        <v>1173</v>
      </c>
    </row>
    <row r="6705" spans="1:14" x14ac:dyDescent="0.35">
      <c r="A6705" s="5" t="s">
        <v>700</v>
      </c>
      <c r="B6705" s="117" t="str">
        <f>IF(ISERROR(VLOOKUP($A6705, Dropdownlisten!$A$3:$F$143, 2, FALSE)), "", VLOOKUP($A6705, Dropdownlisten!$A$3:$F$143, 2, FALSE))</f>
        <v>POI</v>
      </c>
      <c r="C6705" s="117">
        <f>IF(ISERROR(VLOOKUP($A6705, Dropdownlisten!$A$3:$F$143, 3, FALSE)), "", VLOOKUP($A6705, Dropdownlisten!$A$3:$F$143, 3, FALSE))</f>
        <v>2000</v>
      </c>
      <c r="D6705" s="117" t="str">
        <f>IF(ISERROR(VLOOKUP($A6705, Dropdownlisten!$A$3:$F$143, 4, FALSE)), "", VLOOKUP($A6705, Dropdownlisten!$A$3:$F$143, 4, FALSE))</f>
        <v>Gesundheit</v>
      </c>
      <c r="E6705" s="117" t="str">
        <f>IF(ISERROR(VLOOKUP($A6705, Dropdownlisten!$A$3:$F$143, 5, FALSE)), "", VLOOKUP($A6705, Dropdownlisten!$A$3:$F$143, 5, FALSE))</f>
        <v>2000_003</v>
      </c>
      <c r="F6705" s="117" t="str">
        <f>IF(ISERROR(VLOOKUP($A6705, Dropdownlisten!$A$3:$F$143, 6, FALSE)), "", VLOOKUP($A6705, Dropdownlisten!$A$3:$F$143, 6, FALSE))</f>
        <v>Krankenhaus</v>
      </c>
      <c r="G6705" s="117" t="str">
        <f>VLOOKUP(E6705,Datenstruktur_fuer_R!$D$2:$F$141,3,FALSE)</f>
        <v>Point</v>
      </c>
      <c r="H6705" s="120" t="s">
        <v>689</v>
      </c>
      <c r="I6705" s="26" t="s">
        <v>1341</v>
      </c>
      <c r="J6705" s="26" t="s">
        <v>2261</v>
      </c>
      <c r="K6705" s="5" t="s">
        <v>1958</v>
      </c>
      <c r="L6705" s="5" t="s">
        <v>1971</v>
      </c>
      <c r="M6705" s="5">
        <v>1</v>
      </c>
      <c r="N6705" s="5" t="s">
        <v>1173</v>
      </c>
    </row>
    <row r="6706" spans="1:14" x14ac:dyDescent="0.35">
      <c r="A6706" s="5" t="s">
        <v>700</v>
      </c>
      <c r="B6706" s="117" t="str">
        <f>IF(ISERROR(VLOOKUP($A6706, Dropdownlisten!$A$3:$F$143, 2, FALSE)), "", VLOOKUP($A6706, Dropdownlisten!$A$3:$F$143, 2, FALSE))</f>
        <v>POI</v>
      </c>
      <c r="C6706" s="117">
        <f>IF(ISERROR(VLOOKUP($A6706, Dropdownlisten!$A$3:$F$143, 3, FALSE)), "", VLOOKUP($A6706, Dropdownlisten!$A$3:$F$143, 3, FALSE))</f>
        <v>2000</v>
      </c>
      <c r="D6706" s="117" t="str">
        <f>IF(ISERROR(VLOOKUP($A6706, Dropdownlisten!$A$3:$F$143, 4, FALSE)), "", VLOOKUP($A6706, Dropdownlisten!$A$3:$F$143, 4, FALSE))</f>
        <v>Gesundheit</v>
      </c>
      <c r="E6706" s="117" t="str">
        <f>IF(ISERROR(VLOOKUP($A6706, Dropdownlisten!$A$3:$F$143, 5, FALSE)), "", VLOOKUP($A6706, Dropdownlisten!$A$3:$F$143, 5, FALSE))</f>
        <v>2000_003</v>
      </c>
      <c r="F6706" s="117" t="str">
        <f>IF(ISERROR(VLOOKUP($A6706, Dropdownlisten!$A$3:$F$143, 6, FALSE)), "", VLOOKUP($A6706, Dropdownlisten!$A$3:$F$143, 6, FALSE))</f>
        <v>Krankenhaus</v>
      </c>
      <c r="G6706" s="117" t="str">
        <f>VLOOKUP(E6706,Datenstruktur_fuer_R!$D$2:$F$141,3,FALSE)</f>
        <v>Point</v>
      </c>
      <c r="H6706" s="120" t="s">
        <v>689</v>
      </c>
      <c r="I6706" s="26" t="s">
        <v>1341</v>
      </c>
      <c r="J6706" s="26" t="s">
        <v>2261</v>
      </c>
      <c r="K6706" s="5" t="s">
        <v>1958</v>
      </c>
      <c r="L6706" s="5" t="s">
        <v>1972</v>
      </c>
      <c r="M6706" s="5">
        <v>1</v>
      </c>
      <c r="N6706" s="5" t="s">
        <v>1173</v>
      </c>
    </row>
    <row r="6707" spans="1:14" x14ac:dyDescent="0.35">
      <c r="A6707" s="5" t="s">
        <v>700</v>
      </c>
      <c r="B6707" s="117" t="str">
        <f>IF(ISERROR(VLOOKUP($A6707, Dropdownlisten!$A$3:$F$143, 2, FALSE)), "", VLOOKUP($A6707, Dropdownlisten!$A$3:$F$143, 2, FALSE))</f>
        <v>POI</v>
      </c>
      <c r="C6707" s="117">
        <f>IF(ISERROR(VLOOKUP($A6707, Dropdownlisten!$A$3:$F$143, 3, FALSE)), "", VLOOKUP($A6707, Dropdownlisten!$A$3:$F$143, 3, FALSE))</f>
        <v>2000</v>
      </c>
      <c r="D6707" s="117" t="str">
        <f>IF(ISERROR(VLOOKUP($A6707, Dropdownlisten!$A$3:$F$143, 4, FALSE)), "", VLOOKUP($A6707, Dropdownlisten!$A$3:$F$143, 4, FALSE))</f>
        <v>Gesundheit</v>
      </c>
      <c r="E6707" s="117" t="str">
        <f>IF(ISERROR(VLOOKUP($A6707, Dropdownlisten!$A$3:$F$143, 5, FALSE)), "", VLOOKUP($A6707, Dropdownlisten!$A$3:$F$143, 5, FALSE))</f>
        <v>2000_003</v>
      </c>
      <c r="F6707" s="117" t="str">
        <f>IF(ISERROR(VLOOKUP($A6707, Dropdownlisten!$A$3:$F$143, 6, FALSE)), "", VLOOKUP($A6707, Dropdownlisten!$A$3:$F$143, 6, FALSE))</f>
        <v>Krankenhaus</v>
      </c>
      <c r="G6707" s="117" t="str">
        <f>VLOOKUP(E6707,Datenstruktur_fuer_R!$D$2:$F$141,3,FALSE)</f>
        <v>Point</v>
      </c>
      <c r="H6707" s="120" t="s">
        <v>290</v>
      </c>
      <c r="I6707" s="26" t="s">
        <v>1341</v>
      </c>
      <c r="J6707" s="26" t="s">
        <v>2261</v>
      </c>
      <c r="K6707" s="5" t="s">
        <v>1936</v>
      </c>
      <c r="L6707" s="5"/>
      <c r="M6707" s="5">
        <v>1</v>
      </c>
      <c r="N6707" s="5" t="s">
        <v>1173</v>
      </c>
    </row>
    <row r="6708" spans="1:14" x14ac:dyDescent="0.35">
      <c r="A6708" s="5" t="s">
        <v>700</v>
      </c>
      <c r="B6708" s="117" t="str">
        <f>IF(ISERROR(VLOOKUP($A6708, Dropdownlisten!$A$3:$F$143, 2, FALSE)), "", VLOOKUP($A6708, Dropdownlisten!$A$3:$F$143, 2, FALSE))</f>
        <v>POI</v>
      </c>
      <c r="C6708" s="117">
        <f>IF(ISERROR(VLOOKUP($A6708, Dropdownlisten!$A$3:$F$143, 3, FALSE)), "", VLOOKUP($A6708, Dropdownlisten!$A$3:$F$143, 3, FALSE))</f>
        <v>2000</v>
      </c>
      <c r="D6708" s="117" t="str">
        <f>IF(ISERROR(VLOOKUP($A6708, Dropdownlisten!$A$3:$F$143, 4, FALSE)), "", VLOOKUP($A6708, Dropdownlisten!$A$3:$F$143, 4, FALSE))</f>
        <v>Gesundheit</v>
      </c>
      <c r="E6708" s="117" t="str">
        <f>IF(ISERROR(VLOOKUP($A6708, Dropdownlisten!$A$3:$F$143, 5, FALSE)), "", VLOOKUP($A6708, Dropdownlisten!$A$3:$F$143, 5, FALSE))</f>
        <v>2000_003</v>
      </c>
      <c r="F6708" s="117" t="str">
        <f>IF(ISERROR(VLOOKUP($A6708, Dropdownlisten!$A$3:$F$143, 6, FALSE)), "", VLOOKUP($A6708, Dropdownlisten!$A$3:$F$143, 6, FALSE))</f>
        <v>Krankenhaus</v>
      </c>
      <c r="G6708" s="117" t="str">
        <f>VLOOKUP(E6708,Datenstruktur_fuer_R!$D$2:$F$141,3,FALSE)</f>
        <v>Point</v>
      </c>
      <c r="H6708" s="120" t="s">
        <v>291</v>
      </c>
      <c r="I6708" s="26" t="s">
        <v>1341</v>
      </c>
      <c r="J6708" s="26" t="s">
        <v>2261</v>
      </c>
      <c r="K6708" s="5" t="s">
        <v>1937</v>
      </c>
      <c r="L6708" s="5"/>
      <c r="M6708" s="5">
        <v>1</v>
      </c>
      <c r="N6708" s="5" t="s">
        <v>1173</v>
      </c>
    </row>
    <row r="6709" spans="1:14" x14ac:dyDescent="0.35">
      <c r="A6709" s="5" t="s">
        <v>700</v>
      </c>
      <c r="B6709" s="117" t="str">
        <f>IF(ISERROR(VLOOKUP($A6709, Dropdownlisten!$A$3:$F$143, 2, FALSE)), "", VLOOKUP($A6709, Dropdownlisten!$A$3:$F$143, 2, FALSE))</f>
        <v>POI</v>
      </c>
      <c r="C6709" s="117">
        <f>IF(ISERROR(VLOOKUP($A6709, Dropdownlisten!$A$3:$F$143, 3, FALSE)), "", VLOOKUP($A6709, Dropdownlisten!$A$3:$F$143, 3, FALSE))</f>
        <v>2000</v>
      </c>
      <c r="D6709" s="117" t="str">
        <f>IF(ISERROR(VLOOKUP($A6709, Dropdownlisten!$A$3:$F$143, 4, FALSE)), "", VLOOKUP($A6709, Dropdownlisten!$A$3:$F$143, 4, FALSE))</f>
        <v>Gesundheit</v>
      </c>
      <c r="E6709" s="117" t="str">
        <f>IF(ISERROR(VLOOKUP($A6709, Dropdownlisten!$A$3:$F$143, 5, FALSE)), "", VLOOKUP($A6709, Dropdownlisten!$A$3:$F$143, 5, FALSE))</f>
        <v>2000_003</v>
      </c>
      <c r="F6709" s="117" t="str">
        <f>IF(ISERROR(VLOOKUP($A6709, Dropdownlisten!$A$3:$F$143, 6, FALSE)), "", VLOOKUP($A6709, Dropdownlisten!$A$3:$F$143, 6, FALSE))</f>
        <v>Krankenhaus</v>
      </c>
      <c r="G6709" s="117" t="str">
        <f>VLOOKUP(E6709,Datenstruktur_fuer_R!$D$2:$F$141,3,FALSE)</f>
        <v>Point</v>
      </c>
      <c r="H6709" s="120" t="s">
        <v>288</v>
      </c>
      <c r="I6709" s="26" t="s">
        <v>1341</v>
      </c>
      <c r="J6709" s="26" t="s">
        <v>2261</v>
      </c>
      <c r="K6709" s="5" t="s">
        <v>1938</v>
      </c>
      <c r="L6709" s="5"/>
      <c r="M6709" s="5">
        <v>1</v>
      </c>
      <c r="N6709" s="5" t="s">
        <v>1173</v>
      </c>
    </row>
    <row r="6710" spans="1:14" x14ac:dyDescent="0.35">
      <c r="A6710" s="5" t="s">
        <v>700</v>
      </c>
      <c r="B6710" s="117" t="str">
        <f>IF(ISERROR(VLOOKUP($A6710, Dropdownlisten!$A$3:$F$143, 2, FALSE)), "", VLOOKUP($A6710, Dropdownlisten!$A$3:$F$143, 2, FALSE))</f>
        <v>POI</v>
      </c>
      <c r="C6710" s="117">
        <f>IF(ISERROR(VLOOKUP($A6710, Dropdownlisten!$A$3:$F$143, 3, FALSE)), "", VLOOKUP($A6710, Dropdownlisten!$A$3:$F$143, 3, FALSE))</f>
        <v>2000</v>
      </c>
      <c r="D6710" s="117" t="str">
        <f>IF(ISERROR(VLOOKUP($A6710, Dropdownlisten!$A$3:$F$143, 4, FALSE)), "", VLOOKUP($A6710, Dropdownlisten!$A$3:$F$143, 4, FALSE))</f>
        <v>Gesundheit</v>
      </c>
      <c r="E6710" s="117" t="str">
        <f>IF(ISERROR(VLOOKUP($A6710, Dropdownlisten!$A$3:$F$143, 5, FALSE)), "", VLOOKUP($A6710, Dropdownlisten!$A$3:$F$143, 5, FALSE))</f>
        <v>2000_003</v>
      </c>
      <c r="F6710" s="117" t="str">
        <f>IF(ISERROR(VLOOKUP($A6710, Dropdownlisten!$A$3:$F$143, 6, FALSE)), "", VLOOKUP($A6710, Dropdownlisten!$A$3:$F$143, 6, FALSE))</f>
        <v>Krankenhaus</v>
      </c>
      <c r="G6710" s="117" t="str">
        <f>VLOOKUP(E6710,Datenstruktur_fuer_R!$D$2:$F$141,3,FALSE)</f>
        <v>Point</v>
      </c>
      <c r="H6710" s="120" t="s">
        <v>289</v>
      </c>
      <c r="I6710" s="26" t="s">
        <v>1341</v>
      </c>
      <c r="J6710" s="26" t="s">
        <v>2261</v>
      </c>
      <c r="K6710" s="5" t="s">
        <v>1939</v>
      </c>
      <c r="L6710" s="5"/>
      <c r="M6710" s="5">
        <v>1</v>
      </c>
      <c r="N6710" s="5" t="s">
        <v>1173</v>
      </c>
    </row>
    <row r="6711" spans="1:14" x14ac:dyDescent="0.35">
      <c r="A6711" s="5" t="s">
        <v>700</v>
      </c>
      <c r="B6711" s="117" t="str">
        <f>IF(ISERROR(VLOOKUP($A6711, Dropdownlisten!$A$3:$F$143, 2, FALSE)), "", VLOOKUP($A6711, Dropdownlisten!$A$3:$F$143, 2, FALSE))</f>
        <v>POI</v>
      </c>
      <c r="C6711" s="117">
        <f>IF(ISERROR(VLOOKUP($A6711, Dropdownlisten!$A$3:$F$143, 3, FALSE)), "", VLOOKUP($A6711, Dropdownlisten!$A$3:$F$143, 3, FALSE))</f>
        <v>2000</v>
      </c>
      <c r="D6711" s="117" t="str">
        <f>IF(ISERROR(VLOOKUP($A6711, Dropdownlisten!$A$3:$F$143, 4, FALSE)), "", VLOOKUP($A6711, Dropdownlisten!$A$3:$F$143, 4, FALSE))</f>
        <v>Gesundheit</v>
      </c>
      <c r="E6711" s="117" t="str">
        <f>IF(ISERROR(VLOOKUP($A6711, Dropdownlisten!$A$3:$F$143, 5, FALSE)), "", VLOOKUP($A6711, Dropdownlisten!$A$3:$F$143, 5, FALSE))</f>
        <v>2000_003</v>
      </c>
      <c r="F6711" s="117" t="str">
        <f>IF(ISERROR(VLOOKUP($A6711, Dropdownlisten!$A$3:$F$143, 6, FALSE)), "", VLOOKUP($A6711, Dropdownlisten!$A$3:$F$143, 6, FALSE))</f>
        <v>Krankenhaus</v>
      </c>
      <c r="G6711" s="117" t="str">
        <f>VLOOKUP(E6711,Datenstruktur_fuer_R!$D$2:$F$141,3,FALSE)</f>
        <v>Point</v>
      </c>
      <c r="H6711" s="120" t="s">
        <v>293</v>
      </c>
      <c r="I6711" s="26" t="s">
        <v>1341</v>
      </c>
      <c r="J6711" s="26" t="s">
        <v>2261</v>
      </c>
      <c r="K6711" s="5" t="s">
        <v>1958</v>
      </c>
      <c r="L6711" s="5"/>
      <c r="M6711" s="5">
        <v>1</v>
      </c>
      <c r="N6711" s="5" t="s">
        <v>1173</v>
      </c>
    </row>
    <row r="6712" spans="1:14" x14ac:dyDescent="0.35">
      <c r="A6712" s="5" t="s">
        <v>700</v>
      </c>
      <c r="B6712" s="117" t="str">
        <f>IF(ISERROR(VLOOKUP($A6712, Dropdownlisten!$A$3:$F$143, 2, FALSE)), "", VLOOKUP($A6712, Dropdownlisten!$A$3:$F$143, 2, FALSE))</f>
        <v>POI</v>
      </c>
      <c r="C6712" s="117">
        <f>IF(ISERROR(VLOOKUP($A6712, Dropdownlisten!$A$3:$F$143, 3, FALSE)), "", VLOOKUP($A6712, Dropdownlisten!$A$3:$F$143, 3, FALSE))</f>
        <v>2000</v>
      </c>
      <c r="D6712" s="117" t="str">
        <f>IF(ISERROR(VLOOKUP($A6712, Dropdownlisten!$A$3:$F$143, 4, FALSE)), "", VLOOKUP($A6712, Dropdownlisten!$A$3:$F$143, 4, FALSE))</f>
        <v>Gesundheit</v>
      </c>
      <c r="E6712" s="117" t="str">
        <f>IF(ISERROR(VLOOKUP($A6712, Dropdownlisten!$A$3:$F$143, 5, FALSE)), "", VLOOKUP($A6712, Dropdownlisten!$A$3:$F$143, 5, FALSE))</f>
        <v>2000_003</v>
      </c>
      <c r="F6712" s="117" t="str">
        <f>IF(ISERROR(VLOOKUP($A6712, Dropdownlisten!$A$3:$F$143, 6, FALSE)), "", VLOOKUP($A6712, Dropdownlisten!$A$3:$F$143, 6, FALSE))</f>
        <v>Krankenhaus</v>
      </c>
      <c r="G6712" s="117" t="str">
        <f>VLOOKUP(E6712,Datenstruktur_fuer_R!$D$2:$F$141,3,FALSE)</f>
        <v>Point</v>
      </c>
      <c r="H6712" s="120" t="s">
        <v>689</v>
      </c>
      <c r="I6712" s="26" t="s">
        <v>1341</v>
      </c>
      <c r="J6712" s="26" t="s">
        <v>2261</v>
      </c>
      <c r="K6712" s="5" t="s">
        <v>1958</v>
      </c>
      <c r="L6712" s="5" t="s">
        <v>1962</v>
      </c>
      <c r="M6712" s="5">
        <v>1</v>
      </c>
      <c r="N6712" s="5" t="s">
        <v>1173</v>
      </c>
    </row>
    <row r="6713" spans="1:14" x14ac:dyDescent="0.35">
      <c r="A6713" s="5" t="s">
        <v>700</v>
      </c>
      <c r="B6713" s="117" t="str">
        <f>IF(ISERROR(VLOOKUP($A6713, Dropdownlisten!$A$3:$F$143, 2, FALSE)), "", VLOOKUP($A6713, Dropdownlisten!$A$3:$F$143, 2, FALSE))</f>
        <v>POI</v>
      </c>
      <c r="C6713" s="117">
        <f>IF(ISERROR(VLOOKUP($A6713, Dropdownlisten!$A$3:$F$143, 3, FALSE)), "", VLOOKUP($A6713, Dropdownlisten!$A$3:$F$143, 3, FALSE))</f>
        <v>2000</v>
      </c>
      <c r="D6713" s="117" t="str">
        <f>IF(ISERROR(VLOOKUP($A6713, Dropdownlisten!$A$3:$F$143, 4, FALSE)), "", VLOOKUP($A6713, Dropdownlisten!$A$3:$F$143, 4, FALSE))</f>
        <v>Gesundheit</v>
      </c>
      <c r="E6713" s="117" t="str">
        <f>IF(ISERROR(VLOOKUP($A6713, Dropdownlisten!$A$3:$F$143, 5, FALSE)), "", VLOOKUP($A6713, Dropdownlisten!$A$3:$F$143, 5, FALSE))</f>
        <v>2000_003</v>
      </c>
      <c r="F6713" s="117" t="str">
        <f>IF(ISERROR(VLOOKUP($A6713, Dropdownlisten!$A$3:$F$143, 6, FALSE)), "", VLOOKUP($A6713, Dropdownlisten!$A$3:$F$143, 6, FALSE))</f>
        <v>Krankenhaus</v>
      </c>
      <c r="G6713" s="117" t="str">
        <f>VLOOKUP(E6713,Datenstruktur_fuer_R!$D$2:$F$141,3,FALSE)</f>
        <v>Point</v>
      </c>
      <c r="H6713" s="120" t="s">
        <v>290</v>
      </c>
      <c r="I6713" s="26" t="s">
        <v>1341</v>
      </c>
      <c r="J6713" s="26" t="s">
        <v>2261</v>
      </c>
      <c r="K6713" s="5" t="s">
        <v>1936</v>
      </c>
      <c r="L6713" s="5"/>
      <c r="M6713" s="5">
        <v>1</v>
      </c>
      <c r="N6713" s="5" t="s">
        <v>1173</v>
      </c>
    </row>
    <row r="6714" spans="1:14" x14ac:dyDescent="0.35">
      <c r="A6714" s="5" t="s">
        <v>700</v>
      </c>
      <c r="B6714" s="117" t="str">
        <f>IF(ISERROR(VLOOKUP($A6714, Dropdownlisten!$A$3:$F$143, 2, FALSE)), "", VLOOKUP($A6714, Dropdownlisten!$A$3:$F$143, 2, FALSE))</f>
        <v>POI</v>
      </c>
      <c r="C6714" s="117">
        <f>IF(ISERROR(VLOOKUP($A6714, Dropdownlisten!$A$3:$F$143, 3, FALSE)), "", VLOOKUP($A6714, Dropdownlisten!$A$3:$F$143, 3, FALSE))</f>
        <v>2000</v>
      </c>
      <c r="D6714" s="117" t="str">
        <f>IF(ISERROR(VLOOKUP($A6714, Dropdownlisten!$A$3:$F$143, 4, FALSE)), "", VLOOKUP($A6714, Dropdownlisten!$A$3:$F$143, 4, FALSE))</f>
        <v>Gesundheit</v>
      </c>
      <c r="E6714" s="117" t="str">
        <f>IF(ISERROR(VLOOKUP($A6714, Dropdownlisten!$A$3:$F$143, 5, FALSE)), "", VLOOKUP($A6714, Dropdownlisten!$A$3:$F$143, 5, FALSE))</f>
        <v>2000_003</v>
      </c>
      <c r="F6714" s="117" t="str">
        <f>IF(ISERROR(VLOOKUP($A6714, Dropdownlisten!$A$3:$F$143, 6, FALSE)), "", VLOOKUP($A6714, Dropdownlisten!$A$3:$F$143, 6, FALSE))</f>
        <v>Krankenhaus</v>
      </c>
      <c r="G6714" s="117" t="str">
        <f>VLOOKUP(E6714,Datenstruktur_fuer_R!$D$2:$F$141,3,FALSE)</f>
        <v>Point</v>
      </c>
      <c r="H6714" s="120" t="s">
        <v>291</v>
      </c>
      <c r="I6714" s="26" t="s">
        <v>1341</v>
      </c>
      <c r="J6714" s="26" t="s">
        <v>2261</v>
      </c>
      <c r="K6714" s="5" t="s">
        <v>1937</v>
      </c>
      <c r="L6714" s="5"/>
      <c r="M6714" s="5">
        <v>1</v>
      </c>
      <c r="N6714" s="5" t="s">
        <v>1173</v>
      </c>
    </row>
    <row r="6715" spans="1:14" x14ac:dyDescent="0.35">
      <c r="A6715" s="5" t="s">
        <v>700</v>
      </c>
      <c r="B6715" s="117" t="str">
        <f>IF(ISERROR(VLOOKUP($A6715, Dropdownlisten!$A$3:$F$143, 2, FALSE)), "", VLOOKUP($A6715, Dropdownlisten!$A$3:$F$143, 2, FALSE))</f>
        <v>POI</v>
      </c>
      <c r="C6715" s="117">
        <f>IF(ISERROR(VLOOKUP($A6715, Dropdownlisten!$A$3:$F$143, 3, FALSE)), "", VLOOKUP($A6715, Dropdownlisten!$A$3:$F$143, 3, FALSE))</f>
        <v>2000</v>
      </c>
      <c r="D6715" s="117" t="str">
        <f>IF(ISERROR(VLOOKUP($A6715, Dropdownlisten!$A$3:$F$143, 4, FALSE)), "", VLOOKUP($A6715, Dropdownlisten!$A$3:$F$143, 4, FALSE))</f>
        <v>Gesundheit</v>
      </c>
      <c r="E6715" s="117" t="str">
        <f>IF(ISERROR(VLOOKUP($A6715, Dropdownlisten!$A$3:$F$143, 5, FALSE)), "", VLOOKUP($A6715, Dropdownlisten!$A$3:$F$143, 5, FALSE))</f>
        <v>2000_003</v>
      </c>
      <c r="F6715" s="117" t="str">
        <f>IF(ISERROR(VLOOKUP($A6715, Dropdownlisten!$A$3:$F$143, 6, FALSE)), "", VLOOKUP($A6715, Dropdownlisten!$A$3:$F$143, 6, FALSE))</f>
        <v>Krankenhaus</v>
      </c>
      <c r="G6715" s="117" t="str">
        <f>VLOOKUP(E6715,Datenstruktur_fuer_R!$D$2:$F$141,3,FALSE)</f>
        <v>Point</v>
      </c>
      <c r="H6715" s="120" t="s">
        <v>288</v>
      </c>
      <c r="I6715" s="26" t="s">
        <v>1341</v>
      </c>
      <c r="J6715" s="26" t="s">
        <v>2261</v>
      </c>
      <c r="K6715" s="5" t="s">
        <v>1938</v>
      </c>
      <c r="L6715" s="5"/>
      <c r="M6715" s="5">
        <v>1</v>
      </c>
      <c r="N6715" s="5" t="s">
        <v>1173</v>
      </c>
    </row>
    <row r="6716" spans="1:14" x14ac:dyDescent="0.35">
      <c r="A6716" s="5" t="s">
        <v>700</v>
      </c>
      <c r="B6716" s="117" t="str">
        <f>IF(ISERROR(VLOOKUP($A6716, Dropdownlisten!$A$3:$F$143, 2, FALSE)), "", VLOOKUP($A6716, Dropdownlisten!$A$3:$F$143, 2, FALSE))</f>
        <v>POI</v>
      </c>
      <c r="C6716" s="117">
        <f>IF(ISERROR(VLOOKUP($A6716, Dropdownlisten!$A$3:$F$143, 3, FALSE)), "", VLOOKUP($A6716, Dropdownlisten!$A$3:$F$143, 3, FALSE))</f>
        <v>2000</v>
      </c>
      <c r="D6716" s="117" t="str">
        <f>IF(ISERROR(VLOOKUP($A6716, Dropdownlisten!$A$3:$F$143, 4, FALSE)), "", VLOOKUP($A6716, Dropdownlisten!$A$3:$F$143, 4, FALSE))</f>
        <v>Gesundheit</v>
      </c>
      <c r="E6716" s="117" t="str">
        <f>IF(ISERROR(VLOOKUP($A6716, Dropdownlisten!$A$3:$F$143, 5, FALSE)), "", VLOOKUP($A6716, Dropdownlisten!$A$3:$F$143, 5, FALSE))</f>
        <v>2000_003</v>
      </c>
      <c r="F6716" s="117" t="str">
        <f>IF(ISERROR(VLOOKUP($A6716, Dropdownlisten!$A$3:$F$143, 6, FALSE)), "", VLOOKUP($A6716, Dropdownlisten!$A$3:$F$143, 6, FALSE))</f>
        <v>Krankenhaus</v>
      </c>
      <c r="G6716" s="117" t="str">
        <f>VLOOKUP(E6716,Datenstruktur_fuer_R!$D$2:$F$141,3,FALSE)</f>
        <v>Point</v>
      </c>
      <c r="H6716" s="120" t="s">
        <v>289</v>
      </c>
      <c r="I6716" s="26" t="s">
        <v>1341</v>
      </c>
      <c r="J6716" s="26" t="s">
        <v>2261</v>
      </c>
      <c r="K6716" s="5" t="s">
        <v>1939</v>
      </c>
      <c r="L6716" s="5"/>
      <c r="M6716" s="5">
        <v>1</v>
      </c>
      <c r="N6716" s="5" t="s">
        <v>1173</v>
      </c>
    </row>
    <row r="6717" spans="1:14" x14ac:dyDescent="0.35">
      <c r="A6717" s="5" t="s">
        <v>700</v>
      </c>
      <c r="B6717" s="117" t="str">
        <f>IF(ISERROR(VLOOKUP($A6717, Dropdownlisten!$A$3:$F$143, 2, FALSE)), "", VLOOKUP($A6717, Dropdownlisten!$A$3:$F$143, 2, FALSE))</f>
        <v>POI</v>
      </c>
      <c r="C6717" s="117">
        <f>IF(ISERROR(VLOOKUP($A6717, Dropdownlisten!$A$3:$F$143, 3, FALSE)), "", VLOOKUP($A6717, Dropdownlisten!$A$3:$F$143, 3, FALSE))</f>
        <v>2000</v>
      </c>
      <c r="D6717" s="117" t="str">
        <f>IF(ISERROR(VLOOKUP($A6717, Dropdownlisten!$A$3:$F$143, 4, FALSE)), "", VLOOKUP($A6717, Dropdownlisten!$A$3:$F$143, 4, FALSE))</f>
        <v>Gesundheit</v>
      </c>
      <c r="E6717" s="117" t="str">
        <f>IF(ISERROR(VLOOKUP($A6717, Dropdownlisten!$A$3:$F$143, 5, FALSE)), "", VLOOKUP($A6717, Dropdownlisten!$A$3:$F$143, 5, FALSE))</f>
        <v>2000_003</v>
      </c>
      <c r="F6717" s="117" t="str">
        <f>IF(ISERROR(VLOOKUP($A6717, Dropdownlisten!$A$3:$F$143, 6, FALSE)), "", VLOOKUP($A6717, Dropdownlisten!$A$3:$F$143, 6, FALSE))</f>
        <v>Krankenhaus</v>
      </c>
      <c r="G6717" s="117" t="str">
        <f>VLOOKUP(E6717,Datenstruktur_fuer_R!$D$2:$F$141,3,FALSE)</f>
        <v>Point</v>
      </c>
      <c r="H6717" s="120" t="s">
        <v>293</v>
      </c>
      <c r="I6717" s="26" t="s">
        <v>1341</v>
      </c>
      <c r="J6717" s="26" t="s">
        <v>2261</v>
      </c>
      <c r="K6717" s="5" t="s">
        <v>1958</v>
      </c>
      <c r="L6717" s="5"/>
      <c r="M6717" s="5">
        <v>1</v>
      </c>
      <c r="N6717" s="5" t="s">
        <v>1173</v>
      </c>
    </row>
    <row r="6718" spans="1:14" x14ac:dyDescent="0.35">
      <c r="A6718" s="5" t="s">
        <v>684</v>
      </c>
      <c r="B6718" s="117" t="str">
        <f>IF(ISERROR(VLOOKUP($A6718, Dropdownlisten!$A$3:$F$143, 2, FALSE)), "", VLOOKUP($A6718, Dropdownlisten!$A$3:$F$143, 2, FALSE))</f>
        <v>POI</v>
      </c>
      <c r="C6718" s="117">
        <f>IF(ISERROR(VLOOKUP($A6718, Dropdownlisten!$A$3:$F$143, 3, FALSE)), "", VLOOKUP($A6718, Dropdownlisten!$A$3:$F$143, 3, FALSE))</f>
        <v>6000</v>
      </c>
      <c r="D6718" s="117" t="str">
        <f>IF(ISERROR(VLOOKUP($A6718, Dropdownlisten!$A$3:$F$143, 4, FALSE)), "", VLOOKUP($A6718, Dropdownlisten!$A$3:$F$143, 4, FALSE))</f>
        <v>UnterhaltungSportNaherholung</v>
      </c>
      <c r="E6718" s="117" t="str">
        <f>IF(ISERROR(VLOOKUP($A6718, Dropdownlisten!$A$3:$F$143, 5, FALSE)), "", VLOOKUP($A6718, Dropdownlisten!$A$3:$F$143, 5, FALSE))</f>
        <v>6000_007</v>
      </c>
      <c r="F6718" s="117" t="str">
        <f>IF(ISERROR(VLOOKUP($A6718, Dropdownlisten!$A$3:$F$143, 6, FALSE)), "", VLOOKUP($A6718, Dropdownlisten!$A$3:$F$143, 6, FALSE))</f>
        <v>Gotteshaus</v>
      </c>
      <c r="G6718" s="117" t="str">
        <f>VLOOKUP(E6718,Datenstruktur_fuer_R!$D$2:$F$141,3,FALSE)</f>
        <v>Point</v>
      </c>
      <c r="H6718" s="120" t="s">
        <v>689</v>
      </c>
      <c r="I6718" s="26" t="s">
        <v>1341</v>
      </c>
      <c r="J6718" s="26" t="s">
        <v>2261</v>
      </c>
      <c r="K6718" s="5" t="s">
        <v>1958</v>
      </c>
      <c r="L6718" s="5" t="s">
        <v>1916</v>
      </c>
      <c r="M6718" s="5">
        <v>1</v>
      </c>
      <c r="N6718" s="5" t="s">
        <v>1173</v>
      </c>
    </row>
    <row r="6719" spans="1:14" x14ac:dyDescent="0.35">
      <c r="A6719" s="5" t="s">
        <v>684</v>
      </c>
      <c r="B6719" s="117" t="str">
        <f>IF(ISERROR(VLOOKUP($A6719, Dropdownlisten!$A$3:$F$143, 2, FALSE)), "", VLOOKUP($A6719, Dropdownlisten!$A$3:$F$143, 2, FALSE))</f>
        <v>POI</v>
      </c>
      <c r="C6719" s="117">
        <f>IF(ISERROR(VLOOKUP($A6719, Dropdownlisten!$A$3:$F$143, 3, FALSE)), "", VLOOKUP($A6719, Dropdownlisten!$A$3:$F$143, 3, FALSE))</f>
        <v>6000</v>
      </c>
      <c r="D6719" s="117" t="str">
        <f>IF(ISERROR(VLOOKUP($A6719, Dropdownlisten!$A$3:$F$143, 4, FALSE)), "", VLOOKUP($A6719, Dropdownlisten!$A$3:$F$143, 4, FALSE))</f>
        <v>UnterhaltungSportNaherholung</v>
      </c>
      <c r="E6719" s="117" t="str">
        <f>IF(ISERROR(VLOOKUP($A6719, Dropdownlisten!$A$3:$F$143, 5, FALSE)), "", VLOOKUP($A6719, Dropdownlisten!$A$3:$F$143, 5, FALSE))</f>
        <v>6000_007</v>
      </c>
      <c r="F6719" s="117" t="str">
        <f>IF(ISERROR(VLOOKUP($A6719, Dropdownlisten!$A$3:$F$143, 6, FALSE)), "", VLOOKUP($A6719, Dropdownlisten!$A$3:$F$143, 6, FALSE))</f>
        <v>Gotteshaus</v>
      </c>
      <c r="G6719" s="117" t="str">
        <f>VLOOKUP(E6719,Datenstruktur_fuer_R!$D$2:$F$141,3,FALSE)</f>
        <v>Point</v>
      </c>
      <c r="H6719" s="120" t="s">
        <v>290</v>
      </c>
      <c r="I6719" s="26" t="s">
        <v>1341</v>
      </c>
      <c r="J6719" s="26" t="s">
        <v>2261</v>
      </c>
      <c r="K6719" s="5" t="s">
        <v>1936</v>
      </c>
      <c r="L6719" s="5"/>
      <c r="M6719" s="5">
        <v>1</v>
      </c>
      <c r="N6719" s="5" t="s">
        <v>1173</v>
      </c>
    </row>
    <row r="6720" spans="1:14" x14ac:dyDescent="0.35">
      <c r="A6720" s="5" t="s">
        <v>684</v>
      </c>
      <c r="B6720" s="117" t="str">
        <f>IF(ISERROR(VLOOKUP($A6720, Dropdownlisten!$A$3:$F$143, 2, FALSE)), "", VLOOKUP($A6720, Dropdownlisten!$A$3:$F$143, 2, FALSE))</f>
        <v>POI</v>
      </c>
      <c r="C6720" s="117">
        <f>IF(ISERROR(VLOOKUP($A6720, Dropdownlisten!$A$3:$F$143, 3, FALSE)), "", VLOOKUP($A6720, Dropdownlisten!$A$3:$F$143, 3, FALSE))</f>
        <v>6000</v>
      </c>
      <c r="D6720" s="117" t="str">
        <f>IF(ISERROR(VLOOKUP($A6720, Dropdownlisten!$A$3:$F$143, 4, FALSE)), "", VLOOKUP($A6720, Dropdownlisten!$A$3:$F$143, 4, FALSE))</f>
        <v>UnterhaltungSportNaherholung</v>
      </c>
      <c r="E6720" s="117" t="str">
        <f>IF(ISERROR(VLOOKUP($A6720, Dropdownlisten!$A$3:$F$143, 5, FALSE)), "", VLOOKUP($A6720, Dropdownlisten!$A$3:$F$143, 5, FALSE))</f>
        <v>6000_007</v>
      </c>
      <c r="F6720" s="117" t="str">
        <f>IF(ISERROR(VLOOKUP($A6720, Dropdownlisten!$A$3:$F$143, 6, FALSE)), "", VLOOKUP($A6720, Dropdownlisten!$A$3:$F$143, 6, FALSE))</f>
        <v>Gotteshaus</v>
      </c>
      <c r="G6720" s="117" t="str">
        <f>VLOOKUP(E6720,Datenstruktur_fuer_R!$D$2:$F$141,3,FALSE)</f>
        <v>Point</v>
      </c>
      <c r="H6720" s="120" t="s">
        <v>291</v>
      </c>
      <c r="I6720" s="26" t="s">
        <v>1341</v>
      </c>
      <c r="J6720" s="26" t="s">
        <v>2261</v>
      </c>
      <c r="K6720" s="5" t="s">
        <v>1937</v>
      </c>
      <c r="L6720" s="5"/>
      <c r="M6720" s="5">
        <v>1</v>
      </c>
      <c r="N6720" s="5" t="s">
        <v>1173</v>
      </c>
    </row>
    <row r="6721" spans="1:14" x14ac:dyDescent="0.35">
      <c r="A6721" s="5" t="s">
        <v>684</v>
      </c>
      <c r="B6721" s="117" t="str">
        <f>IF(ISERROR(VLOOKUP($A6721, Dropdownlisten!$A$3:$F$143, 2, FALSE)), "", VLOOKUP($A6721, Dropdownlisten!$A$3:$F$143, 2, FALSE))</f>
        <v>POI</v>
      </c>
      <c r="C6721" s="117">
        <f>IF(ISERROR(VLOOKUP($A6721, Dropdownlisten!$A$3:$F$143, 3, FALSE)), "", VLOOKUP($A6721, Dropdownlisten!$A$3:$F$143, 3, FALSE))</f>
        <v>6000</v>
      </c>
      <c r="D6721" s="117" t="str">
        <f>IF(ISERROR(VLOOKUP($A6721, Dropdownlisten!$A$3:$F$143, 4, FALSE)), "", VLOOKUP($A6721, Dropdownlisten!$A$3:$F$143, 4, FALSE))</f>
        <v>UnterhaltungSportNaherholung</v>
      </c>
      <c r="E6721" s="117" t="str">
        <f>IF(ISERROR(VLOOKUP($A6721, Dropdownlisten!$A$3:$F$143, 5, FALSE)), "", VLOOKUP($A6721, Dropdownlisten!$A$3:$F$143, 5, FALSE))</f>
        <v>6000_007</v>
      </c>
      <c r="F6721" s="117" t="str">
        <f>IF(ISERROR(VLOOKUP($A6721, Dropdownlisten!$A$3:$F$143, 6, FALSE)), "", VLOOKUP($A6721, Dropdownlisten!$A$3:$F$143, 6, FALSE))</f>
        <v>Gotteshaus</v>
      </c>
      <c r="G6721" s="117" t="str">
        <f>VLOOKUP(E6721,Datenstruktur_fuer_R!$D$2:$F$141,3,FALSE)</f>
        <v>Point</v>
      </c>
      <c r="H6721" s="120" t="s">
        <v>288</v>
      </c>
      <c r="I6721" s="26" t="s">
        <v>1341</v>
      </c>
      <c r="J6721" s="26" t="s">
        <v>2261</v>
      </c>
      <c r="K6721" s="5" t="s">
        <v>1938</v>
      </c>
      <c r="L6721" s="5"/>
      <c r="M6721" s="5">
        <v>1</v>
      </c>
      <c r="N6721" s="5" t="s">
        <v>1173</v>
      </c>
    </row>
    <row r="6722" spans="1:14" x14ac:dyDescent="0.35">
      <c r="A6722" s="5" t="s">
        <v>684</v>
      </c>
      <c r="B6722" s="117" t="str">
        <f>IF(ISERROR(VLOOKUP($A6722, Dropdownlisten!$A$3:$F$143, 2, FALSE)), "", VLOOKUP($A6722, Dropdownlisten!$A$3:$F$143, 2, FALSE))</f>
        <v>POI</v>
      </c>
      <c r="C6722" s="117">
        <f>IF(ISERROR(VLOOKUP($A6722, Dropdownlisten!$A$3:$F$143, 3, FALSE)), "", VLOOKUP($A6722, Dropdownlisten!$A$3:$F$143, 3, FALSE))</f>
        <v>6000</v>
      </c>
      <c r="D6722" s="117" t="str">
        <f>IF(ISERROR(VLOOKUP($A6722, Dropdownlisten!$A$3:$F$143, 4, FALSE)), "", VLOOKUP($A6722, Dropdownlisten!$A$3:$F$143, 4, FALSE))</f>
        <v>UnterhaltungSportNaherholung</v>
      </c>
      <c r="E6722" s="117" t="str">
        <f>IF(ISERROR(VLOOKUP($A6722, Dropdownlisten!$A$3:$F$143, 5, FALSE)), "", VLOOKUP($A6722, Dropdownlisten!$A$3:$F$143, 5, FALSE))</f>
        <v>6000_007</v>
      </c>
      <c r="F6722" s="117" t="str">
        <f>IF(ISERROR(VLOOKUP($A6722, Dropdownlisten!$A$3:$F$143, 6, FALSE)), "", VLOOKUP($A6722, Dropdownlisten!$A$3:$F$143, 6, FALSE))</f>
        <v>Gotteshaus</v>
      </c>
      <c r="G6722" s="117" t="str">
        <f>VLOOKUP(E6722,Datenstruktur_fuer_R!$D$2:$F$141,3,FALSE)</f>
        <v>Point</v>
      </c>
      <c r="H6722" s="120" t="s">
        <v>289</v>
      </c>
      <c r="I6722" s="26" t="s">
        <v>1341</v>
      </c>
      <c r="J6722" s="26" t="s">
        <v>2261</v>
      </c>
      <c r="K6722" s="5" t="s">
        <v>1939</v>
      </c>
      <c r="L6722" s="5"/>
      <c r="M6722" s="5">
        <v>1</v>
      </c>
      <c r="N6722" s="5" t="s">
        <v>1173</v>
      </c>
    </row>
    <row r="6723" spans="1:14" x14ac:dyDescent="0.35">
      <c r="A6723" s="5" t="s">
        <v>684</v>
      </c>
      <c r="B6723" s="117" t="str">
        <f>IF(ISERROR(VLOOKUP($A6723, Dropdownlisten!$A$3:$F$143, 2, FALSE)), "", VLOOKUP($A6723, Dropdownlisten!$A$3:$F$143, 2, FALSE))</f>
        <v>POI</v>
      </c>
      <c r="C6723" s="117">
        <f>IF(ISERROR(VLOOKUP($A6723, Dropdownlisten!$A$3:$F$143, 3, FALSE)), "", VLOOKUP($A6723, Dropdownlisten!$A$3:$F$143, 3, FALSE))</f>
        <v>6000</v>
      </c>
      <c r="D6723" s="117" t="str">
        <f>IF(ISERROR(VLOOKUP($A6723, Dropdownlisten!$A$3:$F$143, 4, FALSE)), "", VLOOKUP($A6723, Dropdownlisten!$A$3:$F$143, 4, FALSE))</f>
        <v>UnterhaltungSportNaherholung</v>
      </c>
      <c r="E6723" s="117" t="str">
        <f>IF(ISERROR(VLOOKUP($A6723, Dropdownlisten!$A$3:$F$143, 5, FALSE)), "", VLOOKUP($A6723, Dropdownlisten!$A$3:$F$143, 5, FALSE))</f>
        <v>6000_007</v>
      </c>
      <c r="F6723" s="117" t="str">
        <f>IF(ISERROR(VLOOKUP($A6723, Dropdownlisten!$A$3:$F$143, 6, FALSE)), "", VLOOKUP($A6723, Dropdownlisten!$A$3:$F$143, 6, FALSE))</f>
        <v>Gotteshaus</v>
      </c>
      <c r="G6723" s="117" t="str">
        <f>VLOOKUP(E6723,Datenstruktur_fuer_R!$D$2:$F$141,3,FALSE)</f>
        <v>Point</v>
      </c>
      <c r="H6723" s="120" t="s">
        <v>293</v>
      </c>
      <c r="I6723" s="26" t="s">
        <v>1341</v>
      </c>
      <c r="J6723" s="26" t="s">
        <v>2261</v>
      </c>
      <c r="K6723" s="5" t="s">
        <v>1958</v>
      </c>
      <c r="L6723" s="5"/>
      <c r="M6723" s="5">
        <v>1</v>
      </c>
      <c r="N6723" s="5" t="s">
        <v>1173</v>
      </c>
    </row>
    <row r="6724" spans="1:14" x14ac:dyDescent="0.35">
      <c r="A6724" s="5" t="s">
        <v>694</v>
      </c>
      <c r="B6724" s="117" t="str">
        <f>IF(ISERROR(VLOOKUP($A6724, Dropdownlisten!$A$3:$F$143, 2, FALSE)), "", VLOOKUP($A6724, Dropdownlisten!$A$3:$F$143, 2, FALSE))</f>
        <v>POI</v>
      </c>
      <c r="C6724" s="117">
        <f>IF(ISERROR(VLOOKUP($A6724, Dropdownlisten!$A$3:$F$143, 3, FALSE)), "", VLOOKUP($A6724, Dropdownlisten!$A$3:$F$143, 3, FALSE))</f>
        <v>6000</v>
      </c>
      <c r="D6724" s="117" t="str">
        <f>IF(ISERROR(VLOOKUP($A6724, Dropdownlisten!$A$3:$F$143, 4, FALSE)), "", VLOOKUP($A6724, Dropdownlisten!$A$3:$F$143, 4, FALSE))</f>
        <v>UnterhaltungSportNaherholung</v>
      </c>
      <c r="E6724" s="117" t="str">
        <f>IF(ISERROR(VLOOKUP($A6724, Dropdownlisten!$A$3:$F$143, 5, FALSE)), "", VLOOKUP($A6724, Dropdownlisten!$A$3:$F$143, 5, FALSE))</f>
        <v>6000_009</v>
      </c>
      <c r="F6724" s="117" t="str">
        <f>IF(ISERROR(VLOOKUP($A6724, Dropdownlisten!$A$3:$F$143, 6, FALSE)), "", VLOOKUP($A6724, Dropdownlisten!$A$3:$F$143, 6, FALSE))</f>
        <v>Kino</v>
      </c>
      <c r="G6724" s="117" t="str">
        <f>VLOOKUP(E6724,Datenstruktur_fuer_R!$D$2:$F$141,3,FALSE)</f>
        <v>Point</v>
      </c>
      <c r="H6724" s="120" t="s">
        <v>689</v>
      </c>
      <c r="I6724" s="26" t="s">
        <v>1341</v>
      </c>
      <c r="J6724" s="26" t="s">
        <v>2261</v>
      </c>
      <c r="K6724" s="5" t="s">
        <v>1958</v>
      </c>
      <c r="L6724" s="5" t="s">
        <v>1963</v>
      </c>
      <c r="M6724" s="5">
        <v>1</v>
      </c>
      <c r="N6724" s="5" t="s">
        <v>1173</v>
      </c>
    </row>
    <row r="6725" spans="1:14" x14ac:dyDescent="0.35">
      <c r="A6725" s="5" t="s">
        <v>694</v>
      </c>
      <c r="B6725" s="117" t="str">
        <f>IF(ISERROR(VLOOKUP($A6725, Dropdownlisten!$A$3:$F$143, 2, FALSE)), "", VLOOKUP($A6725, Dropdownlisten!$A$3:$F$143, 2, FALSE))</f>
        <v>POI</v>
      </c>
      <c r="C6725" s="117">
        <f>IF(ISERROR(VLOOKUP($A6725, Dropdownlisten!$A$3:$F$143, 3, FALSE)), "", VLOOKUP($A6725, Dropdownlisten!$A$3:$F$143, 3, FALSE))</f>
        <v>6000</v>
      </c>
      <c r="D6725" s="117" t="str">
        <f>IF(ISERROR(VLOOKUP($A6725, Dropdownlisten!$A$3:$F$143, 4, FALSE)), "", VLOOKUP($A6725, Dropdownlisten!$A$3:$F$143, 4, FALSE))</f>
        <v>UnterhaltungSportNaherholung</v>
      </c>
      <c r="E6725" s="117" t="str">
        <f>IF(ISERROR(VLOOKUP($A6725, Dropdownlisten!$A$3:$F$143, 5, FALSE)), "", VLOOKUP($A6725, Dropdownlisten!$A$3:$F$143, 5, FALSE))</f>
        <v>6000_009</v>
      </c>
      <c r="F6725" s="117" t="str">
        <f>IF(ISERROR(VLOOKUP($A6725, Dropdownlisten!$A$3:$F$143, 6, FALSE)), "", VLOOKUP($A6725, Dropdownlisten!$A$3:$F$143, 6, FALSE))</f>
        <v>Kino</v>
      </c>
      <c r="G6725" s="117" t="str">
        <f>VLOOKUP(E6725,Datenstruktur_fuer_R!$D$2:$F$141,3,FALSE)</f>
        <v>Point</v>
      </c>
      <c r="H6725" s="120" t="s">
        <v>290</v>
      </c>
      <c r="I6725" s="26" t="s">
        <v>1341</v>
      </c>
      <c r="J6725" s="26" t="s">
        <v>2261</v>
      </c>
      <c r="K6725" s="5" t="s">
        <v>1936</v>
      </c>
      <c r="L6725" s="5"/>
      <c r="M6725" s="5">
        <v>1</v>
      </c>
      <c r="N6725" s="5" t="s">
        <v>1173</v>
      </c>
    </row>
    <row r="6726" spans="1:14" x14ac:dyDescent="0.35">
      <c r="A6726" s="5" t="s">
        <v>694</v>
      </c>
      <c r="B6726" s="117" t="str">
        <f>IF(ISERROR(VLOOKUP($A6726, Dropdownlisten!$A$3:$F$143, 2, FALSE)), "", VLOOKUP($A6726, Dropdownlisten!$A$3:$F$143, 2, FALSE))</f>
        <v>POI</v>
      </c>
      <c r="C6726" s="117">
        <f>IF(ISERROR(VLOOKUP($A6726, Dropdownlisten!$A$3:$F$143, 3, FALSE)), "", VLOOKUP($A6726, Dropdownlisten!$A$3:$F$143, 3, FALSE))</f>
        <v>6000</v>
      </c>
      <c r="D6726" s="117" t="str">
        <f>IF(ISERROR(VLOOKUP($A6726, Dropdownlisten!$A$3:$F$143, 4, FALSE)), "", VLOOKUP($A6726, Dropdownlisten!$A$3:$F$143, 4, FALSE))</f>
        <v>UnterhaltungSportNaherholung</v>
      </c>
      <c r="E6726" s="117" t="str">
        <f>IF(ISERROR(VLOOKUP($A6726, Dropdownlisten!$A$3:$F$143, 5, FALSE)), "", VLOOKUP($A6726, Dropdownlisten!$A$3:$F$143, 5, FALSE))</f>
        <v>6000_009</v>
      </c>
      <c r="F6726" s="117" t="str">
        <f>IF(ISERROR(VLOOKUP($A6726, Dropdownlisten!$A$3:$F$143, 6, FALSE)), "", VLOOKUP($A6726, Dropdownlisten!$A$3:$F$143, 6, FALSE))</f>
        <v>Kino</v>
      </c>
      <c r="G6726" s="117" t="str">
        <f>VLOOKUP(E6726,Datenstruktur_fuer_R!$D$2:$F$141,3,FALSE)</f>
        <v>Point</v>
      </c>
      <c r="H6726" s="120" t="s">
        <v>291</v>
      </c>
      <c r="I6726" s="26" t="s">
        <v>1341</v>
      </c>
      <c r="J6726" s="26" t="s">
        <v>2261</v>
      </c>
      <c r="K6726" s="5" t="s">
        <v>1937</v>
      </c>
      <c r="L6726" s="5"/>
      <c r="M6726" s="5">
        <v>1</v>
      </c>
      <c r="N6726" s="5" t="s">
        <v>1173</v>
      </c>
    </row>
    <row r="6727" spans="1:14" x14ac:dyDescent="0.35">
      <c r="A6727" s="5" t="s">
        <v>694</v>
      </c>
      <c r="B6727" s="117" t="str">
        <f>IF(ISERROR(VLOOKUP($A6727, Dropdownlisten!$A$3:$F$143, 2, FALSE)), "", VLOOKUP($A6727, Dropdownlisten!$A$3:$F$143, 2, FALSE))</f>
        <v>POI</v>
      </c>
      <c r="C6727" s="117">
        <f>IF(ISERROR(VLOOKUP($A6727, Dropdownlisten!$A$3:$F$143, 3, FALSE)), "", VLOOKUP($A6727, Dropdownlisten!$A$3:$F$143, 3, FALSE))</f>
        <v>6000</v>
      </c>
      <c r="D6727" s="117" t="str">
        <f>IF(ISERROR(VLOOKUP($A6727, Dropdownlisten!$A$3:$F$143, 4, FALSE)), "", VLOOKUP($A6727, Dropdownlisten!$A$3:$F$143, 4, FALSE))</f>
        <v>UnterhaltungSportNaherholung</v>
      </c>
      <c r="E6727" s="117" t="str">
        <f>IF(ISERROR(VLOOKUP($A6727, Dropdownlisten!$A$3:$F$143, 5, FALSE)), "", VLOOKUP($A6727, Dropdownlisten!$A$3:$F$143, 5, FALSE))</f>
        <v>6000_009</v>
      </c>
      <c r="F6727" s="117" t="str">
        <f>IF(ISERROR(VLOOKUP($A6727, Dropdownlisten!$A$3:$F$143, 6, FALSE)), "", VLOOKUP($A6727, Dropdownlisten!$A$3:$F$143, 6, FALSE))</f>
        <v>Kino</v>
      </c>
      <c r="G6727" s="117" t="str">
        <f>VLOOKUP(E6727,Datenstruktur_fuer_R!$D$2:$F$141,3,FALSE)</f>
        <v>Point</v>
      </c>
      <c r="H6727" s="120" t="s">
        <v>288</v>
      </c>
      <c r="I6727" s="26" t="s">
        <v>1341</v>
      </c>
      <c r="J6727" s="26" t="s">
        <v>2261</v>
      </c>
      <c r="K6727" s="5" t="s">
        <v>1938</v>
      </c>
      <c r="L6727" s="5"/>
      <c r="M6727" s="5">
        <v>1</v>
      </c>
      <c r="N6727" s="5" t="s">
        <v>1173</v>
      </c>
    </row>
    <row r="6728" spans="1:14" x14ac:dyDescent="0.35">
      <c r="A6728" s="5" t="s">
        <v>694</v>
      </c>
      <c r="B6728" s="117" t="str">
        <f>IF(ISERROR(VLOOKUP($A6728, Dropdownlisten!$A$3:$F$143, 2, FALSE)), "", VLOOKUP($A6728, Dropdownlisten!$A$3:$F$143, 2, FALSE))</f>
        <v>POI</v>
      </c>
      <c r="C6728" s="117">
        <f>IF(ISERROR(VLOOKUP($A6728, Dropdownlisten!$A$3:$F$143, 3, FALSE)), "", VLOOKUP($A6728, Dropdownlisten!$A$3:$F$143, 3, FALSE))</f>
        <v>6000</v>
      </c>
      <c r="D6728" s="117" t="str">
        <f>IF(ISERROR(VLOOKUP($A6728, Dropdownlisten!$A$3:$F$143, 4, FALSE)), "", VLOOKUP($A6728, Dropdownlisten!$A$3:$F$143, 4, FALSE))</f>
        <v>UnterhaltungSportNaherholung</v>
      </c>
      <c r="E6728" s="117" t="str">
        <f>IF(ISERROR(VLOOKUP($A6728, Dropdownlisten!$A$3:$F$143, 5, FALSE)), "", VLOOKUP($A6728, Dropdownlisten!$A$3:$F$143, 5, FALSE))</f>
        <v>6000_009</v>
      </c>
      <c r="F6728" s="117" t="str">
        <f>IF(ISERROR(VLOOKUP($A6728, Dropdownlisten!$A$3:$F$143, 6, FALSE)), "", VLOOKUP($A6728, Dropdownlisten!$A$3:$F$143, 6, FALSE))</f>
        <v>Kino</v>
      </c>
      <c r="G6728" s="117" t="str">
        <f>VLOOKUP(E6728,Datenstruktur_fuer_R!$D$2:$F$141,3,FALSE)</f>
        <v>Point</v>
      </c>
      <c r="H6728" s="120" t="s">
        <v>289</v>
      </c>
      <c r="I6728" s="26" t="s">
        <v>1341</v>
      </c>
      <c r="J6728" s="26" t="s">
        <v>2261</v>
      </c>
      <c r="K6728" s="5" t="s">
        <v>1939</v>
      </c>
      <c r="L6728" s="5"/>
      <c r="M6728" s="5">
        <v>1</v>
      </c>
      <c r="N6728" s="5" t="s">
        <v>1173</v>
      </c>
    </row>
    <row r="6729" spans="1:14" x14ac:dyDescent="0.35">
      <c r="A6729" s="5" t="s">
        <v>694</v>
      </c>
      <c r="B6729" s="117" t="str">
        <f>IF(ISERROR(VLOOKUP($A6729, Dropdownlisten!$A$3:$F$143, 2, FALSE)), "", VLOOKUP($A6729, Dropdownlisten!$A$3:$F$143, 2, FALSE))</f>
        <v>POI</v>
      </c>
      <c r="C6729" s="117">
        <f>IF(ISERROR(VLOOKUP($A6729, Dropdownlisten!$A$3:$F$143, 3, FALSE)), "", VLOOKUP($A6729, Dropdownlisten!$A$3:$F$143, 3, FALSE))</f>
        <v>6000</v>
      </c>
      <c r="D6729" s="117" t="str">
        <f>IF(ISERROR(VLOOKUP($A6729, Dropdownlisten!$A$3:$F$143, 4, FALSE)), "", VLOOKUP($A6729, Dropdownlisten!$A$3:$F$143, 4, FALSE))</f>
        <v>UnterhaltungSportNaherholung</v>
      </c>
      <c r="E6729" s="117" t="str">
        <f>IF(ISERROR(VLOOKUP($A6729, Dropdownlisten!$A$3:$F$143, 5, FALSE)), "", VLOOKUP($A6729, Dropdownlisten!$A$3:$F$143, 5, FALSE))</f>
        <v>6000_009</v>
      </c>
      <c r="F6729" s="117" t="str">
        <f>IF(ISERROR(VLOOKUP($A6729, Dropdownlisten!$A$3:$F$143, 6, FALSE)), "", VLOOKUP($A6729, Dropdownlisten!$A$3:$F$143, 6, FALSE))</f>
        <v>Kino</v>
      </c>
      <c r="G6729" s="117" t="str">
        <f>VLOOKUP(E6729,Datenstruktur_fuer_R!$D$2:$F$141,3,FALSE)</f>
        <v>Point</v>
      </c>
      <c r="H6729" s="120" t="s">
        <v>293</v>
      </c>
      <c r="I6729" s="26" t="s">
        <v>1341</v>
      </c>
      <c r="J6729" s="26" t="s">
        <v>2261</v>
      </c>
      <c r="K6729" s="5" t="s">
        <v>1958</v>
      </c>
      <c r="L6729" s="5"/>
      <c r="M6729" s="5">
        <v>1</v>
      </c>
      <c r="N6729" s="5" t="s">
        <v>1173</v>
      </c>
    </row>
    <row r="6730" spans="1:14" x14ac:dyDescent="0.35">
      <c r="A6730" s="5" t="s">
        <v>694</v>
      </c>
      <c r="B6730" s="117" t="str">
        <f>IF(ISERROR(VLOOKUP($A6730, Dropdownlisten!$A$3:$F$143, 2, FALSE)), "", VLOOKUP($A6730, Dropdownlisten!$A$3:$F$143, 2, FALSE))</f>
        <v>POI</v>
      </c>
      <c r="C6730" s="117">
        <f>IF(ISERROR(VLOOKUP($A6730, Dropdownlisten!$A$3:$F$143, 3, FALSE)), "", VLOOKUP($A6730, Dropdownlisten!$A$3:$F$143, 3, FALSE))</f>
        <v>6000</v>
      </c>
      <c r="D6730" s="117" t="str">
        <f>IF(ISERROR(VLOOKUP($A6730, Dropdownlisten!$A$3:$F$143, 4, FALSE)), "", VLOOKUP($A6730, Dropdownlisten!$A$3:$F$143, 4, FALSE))</f>
        <v>UnterhaltungSportNaherholung</v>
      </c>
      <c r="E6730" s="117" t="str">
        <f>IF(ISERROR(VLOOKUP($A6730, Dropdownlisten!$A$3:$F$143, 5, FALSE)), "", VLOOKUP($A6730, Dropdownlisten!$A$3:$F$143, 5, FALSE))</f>
        <v>6000_009</v>
      </c>
      <c r="F6730" s="117" t="str">
        <f>IF(ISERROR(VLOOKUP($A6730, Dropdownlisten!$A$3:$F$143, 6, FALSE)), "", VLOOKUP($A6730, Dropdownlisten!$A$3:$F$143, 6, FALSE))</f>
        <v>Kino</v>
      </c>
      <c r="G6730" s="117" t="str">
        <f>VLOOKUP(E6730,Datenstruktur_fuer_R!$D$2:$F$141,3,FALSE)</f>
        <v>Point</v>
      </c>
      <c r="H6730" s="120" t="s">
        <v>689</v>
      </c>
      <c r="I6730" s="26" t="s">
        <v>1341</v>
      </c>
      <c r="J6730" s="26" t="s">
        <v>2261</v>
      </c>
      <c r="K6730" s="5" t="s">
        <v>1958</v>
      </c>
      <c r="L6730" s="5" t="s">
        <v>1964</v>
      </c>
      <c r="M6730" s="5">
        <v>1</v>
      </c>
      <c r="N6730" s="5" t="s">
        <v>1173</v>
      </c>
    </row>
    <row r="6731" spans="1:14" x14ac:dyDescent="0.35">
      <c r="A6731" s="5" t="s">
        <v>694</v>
      </c>
      <c r="B6731" s="117" t="str">
        <f>IF(ISERROR(VLOOKUP($A6731, Dropdownlisten!$A$3:$F$143, 2, FALSE)), "", VLOOKUP($A6731, Dropdownlisten!$A$3:$F$143, 2, FALSE))</f>
        <v>POI</v>
      </c>
      <c r="C6731" s="117">
        <f>IF(ISERROR(VLOOKUP($A6731, Dropdownlisten!$A$3:$F$143, 3, FALSE)), "", VLOOKUP($A6731, Dropdownlisten!$A$3:$F$143, 3, FALSE))</f>
        <v>6000</v>
      </c>
      <c r="D6731" s="117" t="str">
        <f>IF(ISERROR(VLOOKUP($A6731, Dropdownlisten!$A$3:$F$143, 4, FALSE)), "", VLOOKUP($A6731, Dropdownlisten!$A$3:$F$143, 4, FALSE))</f>
        <v>UnterhaltungSportNaherholung</v>
      </c>
      <c r="E6731" s="117" t="str">
        <f>IF(ISERROR(VLOOKUP($A6731, Dropdownlisten!$A$3:$F$143, 5, FALSE)), "", VLOOKUP($A6731, Dropdownlisten!$A$3:$F$143, 5, FALSE))</f>
        <v>6000_009</v>
      </c>
      <c r="F6731" s="117" t="str">
        <f>IF(ISERROR(VLOOKUP($A6731, Dropdownlisten!$A$3:$F$143, 6, FALSE)), "", VLOOKUP($A6731, Dropdownlisten!$A$3:$F$143, 6, FALSE))</f>
        <v>Kino</v>
      </c>
      <c r="G6731" s="117" t="str">
        <f>VLOOKUP(E6731,Datenstruktur_fuer_R!$D$2:$F$141,3,FALSE)</f>
        <v>Point</v>
      </c>
      <c r="H6731" s="120" t="s">
        <v>689</v>
      </c>
      <c r="I6731" s="26" t="s">
        <v>1341</v>
      </c>
      <c r="J6731" s="26" t="s">
        <v>2261</v>
      </c>
      <c r="K6731" s="5" t="s">
        <v>1958</v>
      </c>
      <c r="L6731" s="5" t="s">
        <v>1965</v>
      </c>
      <c r="M6731" s="5">
        <v>1</v>
      </c>
      <c r="N6731" s="5" t="s">
        <v>1173</v>
      </c>
    </row>
    <row r="6732" spans="1:14" x14ac:dyDescent="0.35">
      <c r="A6732" s="5" t="s">
        <v>694</v>
      </c>
      <c r="B6732" s="117" t="str">
        <f>IF(ISERROR(VLOOKUP($A6732, Dropdownlisten!$A$3:$F$143, 2, FALSE)), "", VLOOKUP($A6732, Dropdownlisten!$A$3:$F$143, 2, FALSE))</f>
        <v>POI</v>
      </c>
      <c r="C6732" s="117">
        <f>IF(ISERROR(VLOOKUP($A6732, Dropdownlisten!$A$3:$F$143, 3, FALSE)), "", VLOOKUP($A6732, Dropdownlisten!$A$3:$F$143, 3, FALSE))</f>
        <v>6000</v>
      </c>
      <c r="D6732" s="117" t="str">
        <f>IF(ISERROR(VLOOKUP($A6732, Dropdownlisten!$A$3:$F$143, 4, FALSE)), "", VLOOKUP($A6732, Dropdownlisten!$A$3:$F$143, 4, FALSE))</f>
        <v>UnterhaltungSportNaherholung</v>
      </c>
      <c r="E6732" s="117" t="str">
        <f>IF(ISERROR(VLOOKUP($A6732, Dropdownlisten!$A$3:$F$143, 5, FALSE)), "", VLOOKUP($A6732, Dropdownlisten!$A$3:$F$143, 5, FALSE))</f>
        <v>6000_009</v>
      </c>
      <c r="F6732" s="117" t="str">
        <f>IF(ISERROR(VLOOKUP($A6732, Dropdownlisten!$A$3:$F$143, 6, FALSE)), "", VLOOKUP($A6732, Dropdownlisten!$A$3:$F$143, 6, FALSE))</f>
        <v>Kino</v>
      </c>
      <c r="G6732" s="117" t="str">
        <f>VLOOKUP(E6732,Datenstruktur_fuer_R!$D$2:$F$141,3,FALSE)</f>
        <v>Point</v>
      </c>
      <c r="H6732" s="120" t="s">
        <v>689</v>
      </c>
      <c r="I6732" s="26" t="s">
        <v>1341</v>
      </c>
      <c r="J6732" s="26" t="s">
        <v>2261</v>
      </c>
      <c r="K6732" s="5" t="s">
        <v>1958</v>
      </c>
      <c r="L6732" s="5" t="s">
        <v>1966</v>
      </c>
      <c r="M6732" s="5">
        <v>1</v>
      </c>
      <c r="N6732" s="5" t="s">
        <v>1173</v>
      </c>
    </row>
    <row r="6733" spans="1:14" x14ac:dyDescent="0.35">
      <c r="A6733" s="5" t="s">
        <v>694</v>
      </c>
      <c r="B6733" s="117" t="str">
        <f>IF(ISERROR(VLOOKUP($A6733, Dropdownlisten!$A$3:$F$143, 2, FALSE)), "", VLOOKUP($A6733, Dropdownlisten!$A$3:$F$143, 2, FALSE))</f>
        <v>POI</v>
      </c>
      <c r="C6733" s="117">
        <f>IF(ISERROR(VLOOKUP($A6733, Dropdownlisten!$A$3:$F$143, 3, FALSE)), "", VLOOKUP($A6733, Dropdownlisten!$A$3:$F$143, 3, FALSE))</f>
        <v>6000</v>
      </c>
      <c r="D6733" s="117" t="str">
        <f>IF(ISERROR(VLOOKUP($A6733, Dropdownlisten!$A$3:$F$143, 4, FALSE)), "", VLOOKUP($A6733, Dropdownlisten!$A$3:$F$143, 4, FALSE))</f>
        <v>UnterhaltungSportNaherholung</v>
      </c>
      <c r="E6733" s="117" t="str">
        <f>IF(ISERROR(VLOOKUP($A6733, Dropdownlisten!$A$3:$F$143, 5, FALSE)), "", VLOOKUP($A6733, Dropdownlisten!$A$3:$F$143, 5, FALSE))</f>
        <v>6000_009</v>
      </c>
      <c r="F6733" s="117" t="str">
        <f>IF(ISERROR(VLOOKUP($A6733, Dropdownlisten!$A$3:$F$143, 6, FALSE)), "", VLOOKUP($A6733, Dropdownlisten!$A$3:$F$143, 6, FALSE))</f>
        <v>Kino</v>
      </c>
      <c r="G6733" s="117" t="str">
        <f>VLOOKUP(E6733,Datenstruktur_fuer_R!$D$2:$F$141,3,FALSE)</f>
        <v>Point</v>
      </c>
      <c r="H6733" s="120" t="s">
        <v>290</v>
      </c>
      <c r="I6733" s="26" t="s">
        <v>1341</v>
      </c>
      <c r="J6733" s="26" t="s">
        <v>2261</v>
      </c>
      <c r="K6733" s="5" t="s">
        <v>1936</v>
      </c>
      <c r="L6733" s="5"/>
      <c r="M6733" s="5">
        <v>1</v>
      </c>
      <c r="N6733" s="5" t="s">
        <v>1173</v>
      </c>
    </row>
    <row r="6734" spans="1:14" x14ac:dyDescent="0.35">
      <c r="A6734" s="5" t="s">
        <v>694</v>
      </c>
      <c r="B6734" s="117" t="str">
        <f>IF(ISERROR(VLOOKUP($A6734, Dropdownlisten!$A$3:$F$143, 2, FALSE)), "", VLOOKUP($A6734, Dropdownlisten!$A$3:$F$143, 2, FALSE))</f>
        <v>POI</v>
      </c>
      <c r="C6734" s="117">
        <f>IF(ISERROR(VLOOKUP($A6734, Dropdownlisten!$A$3:$F$143, 3, FALSE)), "", VLOOKUP($A6734, Dropdownlisten!$A$3:$F$143, 3, FALSE))</f>
        <v>6000</v>
      </c>
      <c r="D6734" s="117" t="str">
        <f>IF(ISERROR(VLOOKUP($A6734, Dropdownlisten!$A$3:$F$143, 4, FALSE)), "", VLOOKUP($A6734, Dropdownlisten!$A$3:$F$143, 4, FALSE))</f>
        <v>UnterhaltungSportNaherholung</v>
      </c>
      <c r="E6734" s="117" t="str">
        <f>IF(ISERROR(VLOOKUP($A6734, Dropdownlisten!$A$3:$F$143, 5, FALSE)), "", VLOOKUP($A6734, Dropdownlisten!$A$3:$F$143, 5, FALSE))</f>
        <v>6000_009</v>
      </c>
      <c r="F6734" s="117" t="str">
        <f>IF(ISERROR(VLOOKUP($A6734, Dropdownlisten!$A$3:$F$143, 6, FALSE)), "", VLOOKUP($A6734, Dropdownlisten!$A$3:$F$143, 6, FALSE))</f>
        <v>Kino</v>
      </c>
      <c r="G6734" s="117" t="str">
        <f>VLOOKUP(E6734,Datenstruktur_fuer_R!$D$2:$F$141,3,FALSE)</f>
        <v>Point</v>
      </c>
      <c r="H6734" s="120" t="s">
        <v>291</v>
      </c>
      <c r="I6734" s="26" t="s">
        <v>1341</v>
      </c>
      <c r="J6734" s="26" t="s">
        <v>2261</v>
      </c>
      <c r="K6734" s="5" t="s">
        <v>1937</v>
      </c>
      <c r="L6734" s="5"/>
      <c r="M6734" s="5">
        <v>1</v>
      </c>
      <c r="N6734" s="5" t="s">
        <v>1173</v>
      </c>
    </row>
    <row r="6735" spans="1:14" x14ac:dyDescent="0.35">
      <c r="A6735" s="5" t="s">
        <v>694</v>
      </c>
      <c r="B6735" s="117" t="str">
        <f>IF(ISERROR(VLOOKUP($A6735, Dropdownlisten!$A$3:$F$143, 2, FALSE)), "", VLOOKUP($A6735, Dropdownlisten!$A$3:$F$143, 2, FALSE))</f>
        <v>POI</v>
      </c>
      <c r="C6735" s="117">
        <f>IF(ISERROR(VLOOKUP($A6735, Dropdownlisten!$A$3:$F$143, 3, FALSE)), "", VLOOKUP($A6735, Dropdownlisten!$A$3:$F$143, 3, FALSE))</f>
        <v>6000</v>
      </c>
      <c r="D6735" s="117" t="str">
        <f>IF(ISERROR(VLOOKUP($A6735, Dropdownlisten!$A$3:$F$143, 4, FALSE)), "", VLOOKUP($A6735, Dropdownlisten!$A$3:$F$143, 4, FALSE))</f>
        <v>UnterhaltungSportNaherholung</v>
      </c>
      <c r="E6735" s="117" t="str">
        <f>IF(ISERROR(VLOOKUP($A6735, Dropdownlisten!$A$3:$F$143, 5, FALSE)), "", VLOOKUP($A6735, Dropdownlisten!$A$3:$F$143, 5, FALSE))</f>
        <v>6000_009</v>
      </c>
      <c r="F6735" s="117" t="str">
        <f>IF(ISERROR(VLOOKUP($A6735, Dropdownlisten!$A$3:$F$143, 6, FALSE)), "", VLOOKUP($A6735, Dropdownlisten!$A$3:$F$143, 6, FALSE))</f>
        <v>Kino</v>
      </c>
      <c r="G6735" s="117" t="str">
        <f>VLOOKUP(E6735,Datenstruktur_fuer_R!$D$2:$F$141,3,FALSE)</f>
        <v>Point</v>
      </c>
      <c r="H6735" s="120" t="s">
        <v>288</v>
      </c>
      <c r="I6735" s="26" t="s">
        <v>1341</v>
      </c>
      <c r="J6735" s="26" t="s">
        <v>2261</v>
      </c>
      <c r="K6735" s="5" t="s">
        <v>1938</v>
      </c>
      <c r="L6735" s="5"/>
      <c r="M6735" s="5">
        <v>1</v>
      </c>
      <c r="N6735" s="5" t="s">
        <v>1173</v>
      </c>
    </row>
    <row r="6736" spans="1:14" x14ac:dyDescent="0.35">
      <c r="A6736" s="5" t="s">
        <v>694</v>
      </c>
      <c r="B6736" s="117" t="str">
        <f>IF(ISERROR(VLOOKUP($A6736, Dropdownlisten!$A$3:$F$143, 2, FALSE)), "", VLOOKUP($A6736, Dropdownlisten!$A$3:$F$143, 2, FALSE))</f>
        <v>POI</v>
      </c>
      <c r="C6736" s="117">
        <f>IF(ISERROR(VLOOKUP($A6736, Dropdownlisten!$A$3:$F$143, 3, FALSE)), "", VLOOKUP($A6736, Dropdownlisten!$A$3:$F$143, 3, FALSE))</f>
        <v>6000</v>
      </c>
      <c r="D6736" s="117" t="str">
        <f>IF(ISERROR(VLOOKUP($A6736, Dropdownlisten!$A$3:$F$143, 4, FALSE)), "", VLOOKUP($A6736, Dropdownlisten!$A$3:$F$143, 4, FALSE))</f>
        <v>UnterhaltungSportNaherholung</v>
      </c>
      <c r="E6736" s="117" t="str">
        <f>IF(ISERROR(VLOOKUP($A6736, Dropdownlisten!$A$3:$F$143, 5, FALSE)), "", VLOOKUP($A6736, Dropdownlisten!$A$3:$F$143, 5, FALSE))</f>
        <v>6000_009</v>
      </c>
      <c r="F6736" s="117" t="str">
        <f>IF(ISERROR(VLOOKUP($A6736, Dropdownlisten!$A$3:$F$143, 6, FALSE)), "", VLOOKUP($A6736, Dropdownlisten!$A$3:$F$143, 6, FALSE))</f>
        <v>Kino</v>
      </c>
      <c r="G6736" s="117" t="str">
        <f>VLOOKUP(E6736,Datenstruktur_fuer_R!$D$2:$F$141,3,FALSE)</f>
        <v>Point</v>
      </c>
      <c r="H6736" s="120" t="s">
        <v>289</v>
      </c>
      <c r="I6736" s="26" t="s">
        <v>1341</v>
      </c>
      <c r="J6736" s="26" t="s">
        <v>2261</v>
      </c>
      <c r="K6736" s="5" t="s">
        <v>1939</v>
      </c>
      <c r="L6736" s="5"/>
      <c r="M6736" s="5">
        <v>1</v>
      </c>
      <c r="N6736" s="5" t="s">
        <v>1173</v>
      </c>
    </row>
    <row r="6737" spans="1:14" x14ac:dyDescent="0.35">
      <c r="A6737" s="5" t="s">
        <v>694</v>
      </c>
      <c r="B6737" s="117" t="str">
        <f>IF(ISERROR(VLOOKUP($A6737, Dropdownlisten!$A$3:$F$143, 2, FALSE)), "", VLOOKUP($A6737, Dropdownlisten!$A$3:$F$143, 2, FALSE))</f>
        <v>POI</v>
      </c>
      <c r="C6737" s="117">
        <f>IF(ISERROR(VLOOKUP($A6737, Dropdownlisten!$A$3:$F$143, 3, FALSE)), "", VLOOKUP($A6737, Dropdownlisten!$A$3:$F$143, 3, FALSE))</f>
        <v>6000</v>
      </c>
      <c r="D6737" s="117" t="str">
        <f>IF(ISERROR(VLOOKUP($A6737, Dropdownlisten!$A$3:$F$143, 4, FALSE)), "", VLOOKUP($A6737, Dropdownlisten!$A$3:$F$143, 4, FALSE))</f>
        <v>UnterhaltungSportNaherholung</v>
      </c>
      <c r="E6737" s="117" t="str">
        <f>IF(ISERROR(VLOOKUP($A6737, Dropdownlisten!$A$3:$F$143, 5, FALSE)), "", VLOOKUP($A6737, Dropdownlisten!$A$3:$F$143, 5, FALSE))</f>
        <v>6000_009</v>
      </c>
      <c r="F6737" s="117" t="str">
        <f>IF(ISERROR(VLOOKUP($A6737, Dropdownlisten!$A$3:$F$143, 6, FALSE)), "", VLOOKUP($A6737, Dropdownlisten!$A$3:$F$143, 6, FALSE))</f>
        <v>Kino</v>
      </c>
      <c r="G6737" s="117" t="str">
        <f>VLOOKUP(E6737,Datenstruktur_fuer_R!$D$2:$F$141,3,FALSE)</f>
        <v>Point</v>
      </c>
      <c r="H6737" s="120" t="s">
        <v>293</v>
      </c>
      <c r="I6737" s="26" t="s">
        <v>1341</v>
      </c>
      <c r="J6737" s="26" t="s">
        <v>2261</v>
      </c>
      <c r="K6737" s="5" t="s">
        <v>1958</v>
      </c>
      <c r="L6737" s="5"/>
      <c r="M6737" s="5">
        <v>1</v>
      </c>
      <c r="N6737" s="5" t="s">
        <v>1173</v>
      </c>
    </row>
    <row r="6738" spans="1:14" x14ac:dyDescent="0.35">
      <c r="A6738" s="5" t="s">
        <v>1054</v>
      </c>
      <c r="B6738" s="117" t="str">
        <f>IF(ISERROR(VLOOKUP($A6738, Dropdownlisten!$A$3:$F$143, 2, FALSE)), "", VLOOKUP($A6738, Dropdownlisten!$A$3:$F$143, 2, FALSE))</f>
        <v>POI</v>
      </c>
      <c r="C6738" s="117">
        <f>IF(ISERROR(VLOOKUP($A6738, Dropdownlisten!$A$3:$F$143, 3, FALSE)), "", VLOOKUP($A6738, Dropdownlisten!$A$3:$F$143, 3, FALSE))</f>
        <v>6000</v>
      </c>
      <c r="D6738" s="117" t="str">
        <f>IF(ISERROR(VLOOKUP($A6738, Dropdownlisten!$A$3:$F$143, 4, FALSE)), "", VLOOKUP($A6738, Dropdownlisten!$A$3:$F$143, 4, FALSE))</f>
        <v>UnterhaltungSportNaherholung</v>
      </c>
      <c r="E6738" s="117" t="str">
        <f>IF(ISERROR(VLOOKUP($A6738, Dropdownlisten!$A$3:$F$143, 5, FALSE)), "", VLOOKUP($A6738, Dropdownlisten!$A$3:$F$143, 5, FALSE))</f>
        <v>6000_003</v>
      </c>
      <c r="F6738" s="117" t="str">
        <f>IF(ISERROR(VLOOKUP($A6738, Dropdownlisten!$A$3:$F$143, 6, FALSE)), "", VLOOKUP($A6738, Dropdownlisten!$A$3:$F$143, 6, FALSE))</f>
        <v>BibliothekBuchhandlung</v>
      </c>
      <c r="G6738" s="117" t="str">
        <f>VLOOKUP(E6738,Datenstruktur_fuer_R!$D$2:$F$141,3,FALSE)</f>
        <v>Point</v>
      </c>
      <c r="H6738" s="120" t="s">
        <v>689</v>
      </c>
      <c r="I6738" s="26" t="s">
        <v>1341</v>
      </c>
      <c r="J6738" s="26" t="s">
        <v>2261</v>
      </c>
      <c r="K6738" s="5" t="s">
        <v>1958</v>
      </c>
      <c r="L6738" s="5" t="s">
        <v>110</v>
      </c>
      <c r="M6738" s="5">
        <v>1</v>
      </c>
      <c r="N6738" s="5" t="s">
        <v>1173</v>
      </c>
    </row>
    <row r="6739" spans="1:14" x14ac:dyDescent="0.35">
      <c r="A6739" s="5" t="s">
        <v>1054</v>
      </c>
      <c r="B6739" s="117" t="str">
        <f>IF(ISERROR(VLOOKUP($A6739, Dropdownlisten!$A$3:$F$143, 2, FALSE)), "", VLOOKUP($A6739, Dropdownlisten!$A$3:$F$143, 2, FALSE))</f>
        <v>POI</v>
      </c>
      <c r="C6739" s="117">
        <f>IF(ISERROR(VLOOKUP($A6739, Dropdownlisten!$A$3:$F$143, 3, FALSE)), "", VLOOKUP($A6739, Dropdownlisten!$A$3:$F$143, 3, FALSE))</f>
        <v>6000</v>
      </c>
      <c r="D6739" s="117" t="str">
        <f>IF(ISERROR(VLOOKUP($A6739, Dropdownlisten!$A$3:$F$143, 4, FALSE)), "", VLOOKUP($A6739, Dropdownlisten!$A$3:$F$143, 4, FALSE))</f>
        <v>UnterhaltungSportNaherholung</v>
      </c>
      <c r="E6739" s="117" t="str">
        <f>IF(ISERROR(VLOOKUP($A6739, Dropdownlisten!$A$3:$F$143, 5, FALSE)), "", VLOOKUP($A6739, Dropdownlisten!$A$3:$F$143, 5, FALSE))</f>
        <v>6000_003</v>
      </c>
      <c r="F6739" s="117" t="str">
        <f>IF(ISERROR(VLOOKUP($A6739, Dropdownlisten!$A$3:$F$143, 6, FALSE)), "", VLOOKUP($A6739, Dropdownlisten!$A$3:$F$143, 6, FALSE))</f>
        <v>BibliothekBuchhandlung</v>
      </c>
      <c r="G6739" s="117" t="str">
        <f>VLOOKUP(E6739,Datenstruktur_fuer_R!$D$2:$F$141,3,FALSE)</f>
        <v>Point</v>
      </c>
      <c r="H6739" s="120" t="s">
        <v>290</v>
      </c>
      <c r="I6739" s="26" t="s">
        <v>1341</v>
      </c>
      <c r="J6739" s="26" t="s">
        <v>2261</v>
      </c>
      <c r="K6739" s="5" t="s">
        <v>1936</v>
      </c>
      <c r="L6739" s="5"/>
      <c r="M6739" s="5">
        <v>1</v>
      </c>
      <c r="N6739" s="5" t="s">
        <v>1173</v>
      </c>
    </row>
    <row r="6740" spans="1:14" x14ac:dyDescent="0.35">
      <c r="A6740" s="5" t="s">
        <v>1054</v>
      </c>
      <c r="B6740" s="117" t="str">
        <f>IF(ISERROR(VLOOKUP($A6740, Dropdownlisten!$A$3:$F$143, 2, FALSE)), "", VLOOKUP($A6740, Dropdownlisten!$A$3:$F$143, 2, FALSE))</f>
        <v>POI</v>
      </c>
      <c r="C6740" s="117">
        <f>IF(ISERROR(VLOOKUP($A6740, Dropdownlisten!$A$3:$F$143, 3, FALSE)), "", VLOOKUP($A6740, Dropdownlisten!$A$3:$F$143, 3, FALSE))</f>
        <v>6000</v>
      </c>
      <c r="D6740" s="117" t="str">
        <f>IF(ISERROR(VLOOKUP($A6740, Dropdownlisten!$A$3:$F$143, 4, FALSE)), "", VLOOKUP($A6740, Dropdownlisten!$A$3:$F$143, 4, FALSE))</f>
        <v>UnterhaltungSportNaherholung</v>
      </c>
      <c r="E6740" s="117" t="str">
        <f>IF(ISERROR(VLOOKUP($A6740, Dropdownlisten!$A$3:$F$143, 5, FALSE)), "", VLOOKUP($A6740, Dropdownlisten!$A$3:$F$143, 5, FALSE))</f>
        <v>6000_003</v>
      </c>
      <c r="F6740" s="117" t="str">
        <f>IF(ISERROR(VLOOKUP($A6740, Dropdownlisten!$A$3:$F$143, 6, FALSE)), "", VLOOKUP($A6740, Dropdownlisten!$A$3:$F$143, 6, FALSE))</f>
        <v>BibliothekBuchhandlung</v>
      </c>
      <c r="G6740" s="117" t="str">
        <f>VLOOKUP(E6740,Datenstruktur_fuer_R!$D$2:$F$141,3,FALSE)</f>
        <v>Point</v>
      </c>
      <c r="H6740" s="120" t="s">
        <v>291</v>
      </c>
      <c r="I6740" s="26" t="s">
        <v>1341</v>
      </c>
      <c r="J6740" s="26" t="s">
        <v>2261</v>
      </c>
      <c r="K6740" s="5" t="s">
        <v>1937</v>
      </c>
      <c r="L6740" s="5"/>
      <c r="M6740" s="5">
        <v>1</v>
      </c>
      <c r="N6740" s="5" t="s">
        <v>1173</v>
      </c>
    </row>
    <row r="6741" spans="1:14" x14ac:dyDescent="0.35">
      <c r="A6741" s="5" t="s">
        <v>1054</v>
      </c>
      <c r="B6741" s="117" t="str">
        <f>IF(ISERROR(VLOOKUP($A6741, Dropdownlisten!$A$3:$F$143, 2, FALSE)), "", VLOOKUP($A6741, Dropdownlisten!$A$3:$F$143, 2, FALSE))</f>
        <v>POI</v>
      </c>
      <c r="C6741" s="117">
        <f>IF(ISERROR(VLOOKUP($A6741, Dropdownlisten!$A$3:$F$143, 3, FALSE)), "", VLOOKUP($A6741, Dropdownlisten!$A$3:$F$143, 3, FALSE))</f>
        <v>6000</v>
      </c>
      <c r="D6741" s="117" t="str">
        <f>IF(ISERROR(VLOOKUP($A6741, Dropdownlisten!$A$3:$F$143, 4, FALSE)), "", VLOOKUP($A6741, Dropdownlisten!$A$3:$F$143, 4, FALSE))</f>
        <v>UnterhaltungSportNaherholung</v>
      </c>
      <c r="E6741" s="117" t="str">
        <f>IF(ISERROR(VLOOKUP($A6741, Dropdownlisten!$A$3:$F$143, 5, FALSE)), "", VLOOKUP($A6741, Dropdownlisten!$A$3:$F$143, 5, FALSE))</f>
        <v>6000_003</v>
      </c>
      <c r="F6741" s="117" t="str">
        <f>IF(ISERROR(VLOOKUP($A6741, Dropdownlisten!$A$3:$F$143, 6, FALSE)), "", VLOOKUP($A6741, Dropdownlisten!$A$3:$F$143, 6, FALSE))</f>
        <v>BibliothekBuchhandlung</v>
      </c>
      <c r="G6741" s="117" t="str">
        <f>VLOOKUP(E6741,Datenstruktur_fuer_R!$D$2:$F$141,3,FALSE)</f>
        <v>Point</v>
      </c>
      <c r="H6741" s="120" t="s">
        <v>288</v>
      </c>
      <c r="I6741" s="26" t="s">
        <v>1341</v>
      </c>
      <c r="J6741" s="26" t="s">
        <v>2261</v>
      </c>
      <c r="K6741" s="5" t="s">
        <v>1938</v>
      </c>
      <c r="L6741" s="5"/>
      <c r="M6741" s="5">
        <v>1</v>
      </c>
      <c r="N6741" s="5" t="s">
        <v>1173</v>
      </c>
    </row>
    <row r="6742" spans="1:14" x14ac:dyDescent="0.35">
      <c r="A6742" s="5" t="s">
        <v>1054</v>
      </c>
      <c r="B6742" s="117" t="str">
        <f>IF(ISERROR(VLOOKUP($A6742, Dropdownlisten!$A$3:$F$143, 2, FALSE)), "", VLOOKUP($A6742, Dropdownlisten!$A$3:$F$143, 2, FALSE))</f>
        <v>POI</v>
      </c>
      <c r="C6742" s="117">
        <f>IF(ISERROR(VLOOKUP($A6742, Dropdownlisten!$A$3:$F$143, 3, FALSE)), "", VLOOKUP($A6742, Dropdownlisten!$A$3:$F$143, 3, FALSE))</f>
        <v>6000</v>
      </c>
      <c r="D6742" s="117" t="str">
        <f>IF(ISERROR(VLOOKUP($A6742, Dropdownlisten!$A$3:$F$143, 4, FALSE)), "", VLOOKUP($A6742, Dropdownlisten!$A$3:$F$143, 4, FALSE))</f>
        <v>UnterhaltungSportNaherholung</v>
      </c>
      <c r="E6742" s="117" t="str">
        <f>IF(ISERROR(VLOOKUP($A6742, Dropdownlisten!$A$3:$F$143, 5, FALSE)), "", VLOOKUP($A6742, Dropdownlisten!$A$3:$F$143, 5, FALSE))</f>
        <v>6000_003</v>
      </c>
      <c r="F6742" s="117" t="str">
        <f>IF(ISERROR(VLOOKUP($A6742, Dropdownlisten!$A$3:$F$143, 6, FALSE)), "", VLOOKUP($A6742, Dropdownlisten!$A$3:$F$143, 6, FALSE))</f>
        <v>BibliothekBuchhandlung</v>
      </c>
      <c r="G6742" s="117" t="str">
        <f>VLOOKUP(E6742,Datenstruktur_fuer_R!$D$2:$F$141,3,FALSE)</f>
        <v>Point</v>
      </c>
      <c r="H6742" s="120" t="s">
        <v>289</v>
      </c>
      <c r="I6742" s="26" t="s">
        <v>1341</v>
      </c>
      <c r="J6742" s="26" t="s">
        <v>2261</v>
      </c>
      <c r="K6742" s="5" t="s">
        <v>1939</v>
      </c>
      <c r="L6742" s="5"/>
      <c r="M6742" s="5">
        <v>1</v>
      </c>
      <c r="N6742" s="5" t="s">
        <v>1173</v>
      </c>
    </row>
    <row r="6743" spans="1:14" x14ac:dyDescent="0.35">
      <c r="A6743" s="5" t="s">
        <v>1054</v>
      </c>
      <c r="B6743" s="117" t="str">
        <f>IF(ISERROR(VLOOKUP($A6743, Dropdownlisten!$A$3:$F$143, 2, FALSE)), "", VLOOKUP($A6743, Dropdownlisten!$A$3:$F$143, 2, FALSE))</f>
        <v>POI</v>
      </c>
      <c r="C6743" s="117">
        <f>IF(ISERROR(VLOOKUP($A6743, Dropdownlisten!$A$3:$F$143, 3, FALSE)), "", VLOOKUP($A6743, Dropdownlisten!$A$3:$F$143, 3, FALSE))</f>
        <v>6000</v>
      </c>
      <c r="D6743" s="117" t="str">
        <f>IF(ISERROR(VLOOKUP($A6743, Dropdownlisten!$A$3:$F$143, 4, FALSE)), "", VLOOKUP($A6743, Dropdownlisten!$A$3:$F$143, 4, FALSE))</f>
        <v>UnterhaltungSportNaherholung</v>
      </c>
      <c r="E6743" s="117" t="str">
        <f>IF(ISERROR(VLOOKUP($A6743, Dropdownlisten!$A$3:$F$143, 5, FALSE)), "", VLOOKUP($A6743, Dropdownlisten!$A$3:$F$143, 5, FALSE))</f>
        <v>6000_003</v>
      </c>
      <c r="F6743" s="117" t="str">
        <f>IF(ISERROR(VLOOKUP($A6743, Dropdownlisten!$A$3:$F$143, 6, FALSE)), "", VLOOKUP($A6743, Dropdownlisten!$A$3:$F$143, 6, FALSE))</f>
        <v>BibliothekBuchhandlung</v>
      </c>
      <c r="G6743" s="117" t="str">
        <f>VLOOKUP(E6743,Datenstruktur_fuer_R!$D$2:$F$141,3,FALSE)</f>
        <v>Point</v>
      </c>
      <c r="H6743" s="120" t="s">
        <v>293</v>
      </c>
      <c r="I6743" s="26" t="s">
        <v>1341</v>
      </c>
      <c r="J6743" s="26" t="s">
        <v>2261</v>
      </c>
      <c r="K6743" s="5" t="s">
        <v>1958</v>
      </c>
      <c r="L6743" s="5"/>
      <c r="M6743" s="5">
        <v>1</v>
      </c>
      <c r="N6743" s="5" t="s">
        <v>1173</v>
      </c>
    </row>
    <row r="6744" spans="1:14" x14ac:dyDescent="0.35">
      <c r="A6744" s="5" t="s">
        <v>702</v>
      </c>
      <c r="B6744" s="117" t="str">
        <f>IF(ISERROR(VLOOKUP($A6744, Dropdownlisten!$A$3:$F$143, 2, FALSE)), "", VLOOKUP($A6744, Dropdownlisten!$A$3:$F$143, 2, FALSE))</f>
        <v>POI</v>
      </c>
      <c r="C6744" s="117">
        <f>IF(ISERROR(VLOOKUP($A6744, Dropdownlisten!$A$3:$F$143, 3, FALSE)), "", VLOOKUP($A6744, Dropdownlisten!$A$3:$F$143, 3, FALSE))</f>
        <v>6000</v>
      </c>
      <c r="D6744" s="117" t="str">
        <f>IF(ISERROR(VLOOKUP($A6744, Dropdownlisten!$A$3:$F$143, 4, FALSE)), "", VLOOKUP($A6744, Dropdownlisten!$A$3:$F$143, 4, FALSE))</f>
        <v>UnterhaltungSportNaherholung</v>
      </c>
      <c r="E6744" s="117" t="str">
        <f>IF(ISERROR(VLOOKUP($A6744, Dropdownlisten!$A$3:$F$143, 5, FALSE)), "", VLOOKUP($A6744, Dropdownlisten!$A$3:$F$143, 5, FALSE))</f>
        <v>6000_010</v>
      </c>
      <c r="F6744" s="117" t="str">
        <f>IF(ISERROR(VLOOKUP($A6744, Dropdownlisten!$A$3:$F$143, 6, FALSE)), "", VLOOKUP($A6744, Dropdownlisten!$A$3:$F$143, 6, FALSE))</f>
        <v>Museum</v>
      </c>
      <c r="G6744" s="117" t="str">
        <f>VLOOKUP(E6744,Datenstruktur_fuer_R!$D$2:$F$141,3,FALSE)</f>
        <v>Point</v>
      </c>
      <c r="H6744" s="120" t="s">
        <v>689</v>
      </c>
      <c r="I6744" s="26" t="s">
        <v>1341</v>
      </c>
      <c r="J6744" s="26" t="s">
        <v>2261</v>
      </c>
      <c r="K6744" s="5" t="s">
        <v>1958</v>
      </c>
      <c r="L6744" s="5" t="s">
        <v>1979</v>
      </c>
      <c r="M6744" s="5">
        <v>1</v>
      </c>
      <c r="N6744" s="5" t="s">
        <v>1173</v>
      </c>
    </row>
    <row r="6745" spans="1:14" x14ac:dyDescent="0.35">
      <c r="A6745" s="5" t="s">
        <v>702</v>
      </c>
      <c r="B6745" s="117" t="str">
        <f>IF(ISERROR(VLOOKUP($A6745, Dropdownlisten!$A$3:$F$143, 2, FALSE)), "", VLOOKUP($A6745, Dropdownlisten!$A$3:$F$143, 2, FALSE))</f>
        <v>POI</v>
      </c>
      <c r="C6745" s="117">
        <f>IF(ISERROR(VLOOKUP($A6745, Dropdownlisten!$A$3:$F$143, 3, FALSE)), "", VLOOKUP($A6745, Dropdownlisten!$A$3:$F$143, 3, FALSE))</f>
        <v>6000</v>
      </c>
      <c r="D6745" s="117" t="str">
        <f>IF(ISERROR(VLOOKUP($A6745, Dropdownlisten!$A$3:$F$143, 4, FALSE)), "", VLOOKUP($A6745, Dropdownlisten!$A$3:$F$143, 4, FALSE))</f>
        <v>UnterhaltungSportNaherholung</v>
      </c>
      <c r="E6745" s="117" t="str">
        <f>IF(ISERROR(VLOOKUP($A6745, Dropdownlisten!$A$3:$F$143, 5, FALSE)), "", VLOOKUP($A6745, Dropdownlisten!$A$3:$F$143, 5, FALSE))</f>
        <v>6000_010</v>
      </c>
      <c r="F6745" s="117" t="str">
        <f>IF(ISERROR(VLOOKUP($A6745, Dropdownlisten!$A$3:$F$143, 6, FALSE)), "", VLOOKUP($A6745, Dropdownlisten!$A$3:$F$143, 6, FALSE))</f>
        <v>Museum</v>
      </c>
      <c r="G6745" s="117" t="str">
        <f>VLOOKUP(E6745,Datenstruktur_fuer_R!$D$2:$F$141,3,FALSE)</f>
        <v>Point</v>
      </c>
      <c r="H6745" s="120" t="s">
        <v>689</v>
      </c>
      <c r="I6745" s="26" t="s">
        <v>1341</v>
      </c>
      <c r="J6745" s="26" t="s">
        <v>2261</v>
      </c>
      <c r="K6745" s="5" t="s">
        <v>1958</v>
      </c>
      <c r="L6745" s="5" t="s">
        <v>1980</v>
      </c>
      <c r="M6745" s="5">
        <v>1</v>
      </c>
      <c r="N6745" s="5" t="s">
        <v>1173</v>
      </c>
    </row>
    <row r="6746" spans="1:14" x14ac:dyDescent="0.35">
      <c r="A6746" s="5" t="s">
        <v>702</v>
      </c>
      <c r="B6746" s="117" t="str">
        <f>IF(ISERROR(VLOOKUP($A6746, Dropdownlisten!$A$3:$F$143, 2, FALSE)), "", VLOOKUP($A6746, Dropdownlisten!$A$3:$F$143, 2, FALSE))</f>
        <v>POI</v>
      </c>
      <c r="C6746" s="117">
        <f>IF(ISERROR(VLOOKUP($A6746, Dropdownlisten!$A$3:$F$143, 3, FALSE)), "", VLOOKUP($A6746, Dropdownlisten!$A$3:$F$143, 3, FALSE))</f>
        <v>6000</v>
      </c>
      <c r="D6746" s="117" t="str">
        <f>IF(ISERROR(VLOOKUP($A6746, Dropdownlisten!$A$3:$F$143, 4, FALSE)), "", VLOOKUP($A6746, Dropdownlisten!$A$3:$F$143, 4, FALSE))</f>
        <v>UnterhaltungSportNaherholung</v>
      </c>
      <c r="E6746" s="117" t="str">
        <f>IF(ISERROR(VLOOKUP($A6746, Dropdownlisten!$A$3:$F$143, 5, FALSE)), "", VLOOKUP($A6746, Dropdownlisten!$A$3:$F$143, 5, FALSE))</f>
        <v>6000_010</v>
      </c>
      <c r="F6746" s="117" t="str">
        <f>IF(ISERROR(VLOOKUP($A6746, Dropdownlisten!$A$3:$F$143, 6, FALSE)), "", VLOOKUP($A6746, Dropdownlisten!$A$3:$F$143, 6, FALSE))</f>
        <v>Museum</v>
      </c>
      <c r="G6746" s="117" t="str">
        <f>VLOOKUP(E6746,Datenstruktur_fuer_R!$D$2:$F$141,3,FALSE)</f>
        <v>Point</v>
      </c>
      <c r="H6746" s="120" t="s">
        <v>689</v>
      </c>
      <c r="I6746" s="26" t="s">
        <v>1341</v>
      </c>
      <c r="J6746" s="26" t="s">
        <v>2261</v>
      </c>
      <c r="K6746" s="5" t="s">
        <v>1958</v>
      </c>
      <c r="L6746" s="5" t="s">
        <v>1981</v>
      </c>
      <c r="M6746" s="5">
        <v>1</v>
      </c>
      <c r="N6746" s="5" t="s">
        <v>1173</v>
      </c>
    </row>
    <row r="6747" spans="1:14" x14ac:dyDescent="0.35">
      <c r="A6747" s="5" t="s">
        <v>702</v>
      </c>
      <c r="B6747" s="117" t="str">
        <f>IF(ISERROR(VLOOKUP($A6747, Dropdownlisten!$A$3:$F$143, 2, FALSE)), "", VLOOKUP($A6747, Dropdownlisten!$A$3:$F$143, 2, FALSE))</f>
        <v>POI</v>
      </c>
      <c r="C6747" s="117">
        <f>IF(ISERROR(VLOOKUP($A6747, Dropdownlisten!$A$3:$F$143, 3, FALSE)), "", VLOOKUP($A6747, Dropdownlisten!$A$3:$F$143, 3, FALSE))</f>
        <v>6000</v>
      </c>
      <c r="D6747" s="117" t="str">
        <f>IF(ISERROR(VLOOKUP($A6747, Dropdownlisten!$A$3:$F$143, 4, FALSE)), "", VLOOKUP($A6747, Dropdownlisten!$A$3:$F$143, 4, FALSE))</f>
        <v>UnterhaltungSportNaherholung</v>
      </c>
      <c r="E6747" s="117" t="str">
        <f>IF(ISERROR(VLOOKUP($A6747, Dropdownlisten!$A$3:$F$143, 5, FALSE)), "", VLOOKUP($A6747, Dropdownlisten!$A$3:$F$143, 5, FALSE))</f>
        <v>6000_010</v>
      </c>
      <c r="F6747" s="117" t="str">
        <f>IF(ISERROR(VLOOKUP($A6747, Dropdownlisten!$A$3:$F$143, 6, FALSE)), "", VLOOKUP($A6747, Dropdownlisten!$A$3:$F$143, 6, FALSE))</f>
        <v>Museum</v>
      </c>
      <c r="G6747" s="117" t="str">
        <f>VLOOKUP(E6747,Datenstruktur_fuer_R!$D$2:$F$141,3,FALSE)</f>
        <v>Point</v>
      </c>
      <c r="H6747" s="120" t="s">
        <v>290</v>
      </c>
      <c r="I6747" s="26" t="s">
        <v>1341</v>
      </c>
      <c r="J6747" s="26" t="s">
        <v>2261</v>
      </c>
      <c r="K6747" s="5" t="s">
        <v>1936</v>
      </c>
      <c r="L6747" s="5"/>
      <c r="M6747" s="5">
        <v>1</v>
      </c>
      <c r="N6747" s="5" t="s">
        <v>1173</v>
      </c>
    </row>
    <row r="6748" spans="1:14" x14ac:dyDescent="0.35">
      <c r="A6748" s="5" t="s">
        <v>702</v>
      </c>
      <c r="B6748" s="117" t="str">
        <f>IF(ISERROR(VLOOKUP($A6748, Dropdownlisten!$A$3:$F$143, 2, FALSE)), "", VLOOKUP($A6748, Dropdownlisten!$A$3:$F$143, 2, FALSE))</f>
        <v>POI</v>
      </c>
      <c r="C6748" s="117">
        <f>IF(ISERROR(VLOOKUP($A6748, Dropdownlisten!$A$3:$F$143, 3, FALSE)), "", VLOOKUP($A6748, Dropdownlisten!$A$3:$F$143, 3, FALSE))</f>
        <v>6000</v>
      </c>
      <c r="D6748" s="117" t="str">
        <f>IF(ISERROR(VLOOKUP($A6748, Dropdownlisten!$A$3:$F$143, 4, FALSE)), "", VLOOKUP($A6748, Dropdownlisten!$A$3:$F$143, 4, FALSE))</f>
        <v>UnterhaltungSportNaherholung</v>
      </c>
      <c r="E6748" s="117" t="str">
        <f>IF(ISERROR(VLOOKUP($A6748, Dropdownlisten!$A$3:$F$143, 5, FALSE)), "", VLOOKUP($A6748, Dropdownlisten!$A$3:$F$143, 5, FALSE))</f>
        <v>6000_010</v>
      </c>
      <c r="F6748" s="117" t="str">
        <f>IF(ISERROR(VLOOKUP($A6748, Dropdownlisten!$A$3:$F$143, 6, FALSE)), "", VLOOKUP($A6748, Dropdownlisten!$A$3:$F$143, 6, FALSE))</f>
        <v>Museum</v>
      </c>
      <c r="G6748" s="117" t="str">
        <f>VLOOKUP(E6748,Datenstruktur_fuer_R!$D$2:$F$141,3,FALSE)</f>
        <v>Point</v>
      </c>
      <c r="H6748" s="120" t="s">
        <v>291</v>
      </c>
      <c r="I6748" s="26" t="s">
        <v>1341</v>
      </c>
      <c r="J6748" s="26" t="s">
        <v>2261</v>
      </c>
      <c r="K6748" s="5" t="s">
        <v>1937</v>
      </c>
      <c r="L6748" s="5"/>
      <c r="M6748" s="5">
        <v>1</v>
      </c>
      <c r="N6748" s="5" t="s">
        <v>1173</v>
      </c>
    </row>
    <row r="6749" spans="1:14" x14ac:dyDescent="0.35">
      <c r="A6749" s="5" t="s">
        <v>702</v>
      </c>
      <c r="B6749" s="117" t="str">
        <f>IF(ISERROR(VLOOKUP($A6749, Dropdownlisten!$A$3:$F$143, 2, FALSE)), "", VLOOKUP($A6749, Dropdownlisten!$A$3:$F$143, 2, FALSE))</f>
        <v>POI</v>
      </c>
      <c r="C6749" s="117">
        <f>IF(ISERROR(VLOOKUP($A6749, Dropdownlisten!$A$3:$F$143, 3, FALSE)), "", VLOOKUP($A6749, Dropdownlisten!$A$3:$F$143, 3, FALSE))</f>
        <v>6000</v>
      </c>
      <c r="D6749" s="117" t="str">
        <f>IF(ISERROR(VLOOKUP($A6749, Dropdownlisten!$A$3:$F$143, 4, FALSE)), "", VLOOKUP($A6749, Dropdownlisten!$A$3:$F$143, 4, FALSE))</f>
        <v>UnterhaltungSportNaherholung</v>
      </c>
      <c r="E6749" s="117" t="str">
        <f>IF(ISERROR(VLOOKUP($A6749, Dropdownlisten!$A$3:$F$143, 5, FALSE)), "", VLOOKUP($A6749, Dropdownlisten!$A$3:$F$143, 5, FALSE))</f>
        <v>6000_010</v>
      </c>
      <c r="F6749" s="117" t="str">
        <f>IF(ISERROR(VLOOKUP($A6749, Dropdownlisten!$A$3:$F$143, 6, FALSE)), "", VLOOKUP($A6749, Dropdownlisten!$A$3:$F$143, 6, FALSE))</f>
        <v>Museum</v>
      </c>
      <c r="G6749" s="117" t="str">
        <f>VLOOKUP(E6749,Datenstruktur_fuer_R!$D$2:$F$141,3,FALSE)</f>
        <v>Point</v>
      </c>
      <c r="H6749" s="120" t="s">
        <v>288</v>
      </c>
      <c r="I6749" s="26" t="s">
        <v>1341</v>
      </c>
      <c r="J6749" s="26" t="s">
        <v>2261</v>
      </c>
      <c r="K6749" s="5" t="s">
        <v>1938</v>
      </c>
      <c r="L6749" s="5"/>
      <c r="M6749" s="5">
        <v>1</v>
      </c>
      <c r="N6749" s="5" t="s">
        <v>1173</v>
      </c>
    </row>
    <row r="6750" spans="1:14" x14ac:dyDescent="0.35">
      <c r="A6750" s="5" t="s">
        <v>702</v>
      </c>
      <c r="B6750" s="117" t="str">
        <f>IF(ISERROR(VLOOKUP($A6750, Dropdownlisten!$A$3:$F$143, 2, FALSE)), "", VLOOKUP($A6750, Dropdownlisten!$A$3:$F$143, 2, FALSE))</f>
        <v>POI</v>
      </c>
      <c r="C6750" s="117">
        <f>IF(ISERROR(VLOOKUP($A6750, Dropdownlisten!$A$3:$F$143, 3, FALSE)), "", VLOOKUP($A6750, Dropdownlisten!$A$3:$F$143, 3, FALSE))</f>
        <v>6000</v>
      </c>
      <c r="D6750" s="117" t="str">
        <f>IF(ISERROR(VLOOKUP($A6750, Dropdownlisten!$A$3:$F$143, 4, FALSE)), "", VLOOKUP($A6750, Dropdownlisten!$A$3:$F$143, 4, FALSE))</f>
        <v>UnterhaltungSportNaherholung</v>
      </c>
      <c r="E6750" s="117" t="str">
        <f>IF(ISERROR(VLOOKUP($A6750, Dropdownlisten!$A$3:$F$143, 5, FALSE)), "", VLOOKUP($A6750, Dropdownlisten!$A$3:$F$143, 5, FALSE))</f>
        <v>6000_010</v>
      </c>
      <c r="F6750" s="117" t="str">
        <f>IF(ISERROR(VLOOKUP($A6750, Dropdownlisten!$A$3:$F$143, 6, FALSE)), "", VLOOKUP($A6750, Dropdownlisten!$A$3:$F$143, 6, FALSE))</f>
        <v>Museum</v>
      </c>
      <c r="G6750" s="117" t="str">
        <f>VLOOKUP(E6750,Datenstruktur_fuer_R!$D$2:$F$141,3,FALSE)</f>
        <v>Point</v>
      </c>
      <c r="H6750" s="120" t="s">
        <v>289</v>
      </c>
      <c r="I6750" s="26" t="s">
        <v>1341</v>
      </c>
      <c r="J6750" s="26" t="s">
        <v>2261</v>
      </c>
      <c r="K6750" s="5" t="s">
        <v>1939</v>
      </c>
      <c r="L6750" s="5"/>
      <c r="M6750" s="5">
        <v>1</v>
      </c>
      <c r="N6750" s="5" t="s">
        <v>1173</v>
      </c>
    </row>
    <row r="6751" spans="1:14" x14ac:dyDescent="0.35">
      <c r="A6751" s="5" t="s">
        <v>702</v>
      </c>
      <c r="B6751" s="117" t="str">
        <f>IF(ISERROR(VLOOKUP($A6751, Dropdownlisten!$A$3:$F$143, 2, FALSE)), "", VLOOKUP($A6751, Dropdownlisten!$A$3:$F$143, 2, FALSE))</f>
        <v>POI</v>
      </c>
      <c r="C6751" s="117">
        <f>IF(ISERROR(VLOOKUP($A6751, Dropdownlisten!$A$3:$F$143, 3, FALSE)), "", VLOOKUP($A6751, Dropdownlisten!$A$3:$F$143, 3, FALSE))</f>
        <v>6000</v>
      </c>
      <c r="D6751" s="117" t="str">
        <f>IF(ISERROR(VLOOKUP($A6751, Dropdownlisten!$A$3:$F$143, 4, FALSE)), "", VLOOKUP($A6751, Dropdownlisten!$A$3:$F$143, 4, FALSE))</f>
        <v>UnterhaltungSportNaherholung</v>
      </c>
      <c r="E6751" s="117" t="str">
        <f>IF(ISERROR(VLOOKUP($A6751, Dropdownlisten!$A$3:$F$143, 5, FALSE)), "", VLOOKUP($A6751, Dropdownlisten!$A$3:$F$143, 5, FALSE))</f>
        <v>6000_010</v>
      </c>
      <c r="F6751" s="117" t="str">
        <f>IF(ISERROR(VLOOKUP($A6751, Dropdownlisten!$A$3:$F$143, 6, FALSE)), "", VLOOKUP($A6751, Dropdownlisten!$A$3:$F$143, 6, FALSE))</f>
        <v>Museum</v>
      </c>
      <c r="G6751" s="117" t="str">
        <f>VLOOKUP(E6751,Datenstruktur_fuer_R!$D$2:$F$141,3,FALSE)</f>
        <v>Point</v>
      </c>
      <c r="H6751" s="120" t="s">
        <v>293</v>
      </c>
      <c r="I6751" s="26" t="s">
        <v>1341</v>
      </c>
      <c r="J6751" s="26" t="s">
        <v>2261</v>
      </c>
      <c r="K6751" s="5" t="s">
        <v>1958</v>
      </c>
      <c r="L6751" s="5"/>
      <c r="M6751" s="5">
        <v>1</v>
      </c>
      <c r="N6751" s="5" t="s">
        <v>1173</v>
      </c>
    </row>
    <row r="6752" spans="1:14" x14ac:dyDescent="0.35">
      <c r="A6752" s="5" t="s">
        <v>702</v>
      </c>
      <c r="B6752" s="117" t="str">
        <f>IF(ISERROR(VLOOKUP($A6752, Dropdownlisten!$A$3:$F$143, 2, FALSE)), "", VLOOKUP($A6752, Dropdownlisten!$A$3:$F$143, 2, FALSE))</f>
        <v>POI</v>
      </c>
      <c r="C6752" s="117">
        <f>IF(ISERROR(VLOOKUP($A6752, Dropdownlisten!$A$3:$F$143, 3, FALSE)), "", VLOOKUP($A6752, Dropdownlisten!$A$3:$F$143, 3, FALSE))</f>
        <v>6000</v>
      </c>
      <c r="D6752" s="117" t="str">
        <f>IF(ISERROR(VLOOKUP($A6752, Dropdownlisten!$A$3:$F$143, 4, FALSE)), "", VLOOKUP($A6752, Dropdownlisten!$A$3:$F$143, 4, FALSE))</f>
        <v>UnterhaltungSportNaherholung</v>
      </c>
      <c r="E6752" s="117" t="str">
        <f>IF(ISERROR(VLOOKUP($A6752, Dropdownlisten!$A$3:$F$143, 5, FALSE)), "", VLOOKUP($A6752, Dropdownlisten!$A$3:$F$143, 5, FALSE))</f>
        <v>6000_010</v>
      </c>
      <c r="F6752" s="117" t="str">
        <f>IF(ISERROR(VLOOKUP($A6752, Dropdownlisten!$A$3:$F$143, 6, FALSE)), "", VLOOKUP($A6752, Dropdownlisten!$A$3:$F$143, 6, FALSE))</f>
        <v>Museum</v>
      </c>
      <c r="G6752" s="117" t="str">
        <f>VLOOKUP(E6752,Datenstruktur_fuer_R!$D$2:$F$141,3,FALSE)</f>
        <v>Point</v>
      </c>
      <c r="H6752" s="120" t="s">
        <v>689</v>
      </c>
      <c r="I6752" s="26" t="s">
        <v>1341</v>
      </c>
      <c r="J6752" s="26" t="s">
        <v>2261</v>
      </c>
      <c r="K6752" s="5" t="s">
        <v>1958</v>
      </c>
      <c r="L6752" s="5" t="s">
        <v>1982</v>
      </c>
      <c r="M6752" s="5">
        <v>1</v>
      </c>
      <c r="N6752" s="5" t="s">
        <v>1173</v>
      </c>
    </row>
    <row r="6753" spans="1:14" x14ac:dyDescent="0.35">
      <c r="A6753" s="5" t="s">
        <v>702</v>
      </c>
      <c r="B6753" s="117" t="str">
        <f>IF(ISERROR(VLOOKUP($A6753, Dropdownlisten!$A$3:$F$143, 2, FALSE)), "", VLOOKUP($A6753, Dropdownlisten!$A$3:$F$143, 2, FALSE))</f>
        <v>POI</v>
      </c>
      <c r="C6753" s="117">
        <f>IF(ISERROR(VLOOKUP($A6753, Dropdownlisten!$A$3:$F$143, 3, FALSE)), "", VLOOKUP($A6753, Dropdownlisten!$A$3:$F$143, 3, FALSE))</f>
        <v>6000</v>
      </c>
      <c r="D6753" s="117" t="str">
        <f>IF(ISERROR(VLOOKUP($A6753, Dropdownlisten!$A$3:$F$143, 4, FALSE)), "", VLOOKUP($A6753, Dropdownlisten!$A$3:$F$143, 4, FALSE))</f>
        <v>UnterhaltungSportNaherholung</v>
      </c>
      <c r="E6753" s="117" t="str">
        <f>IF(ISERROR(VLOOKUP($A6753, Dropdownlisten!$A$3:$F$143, 5, FALSE)), "", VLOOKUP($A6753, Dropdownlisten!$A$3:$F$143, 5, FALSE))</f>
        <v>6000_010</v>
      </c>
      <c r="F6753" s="117" t="str">
        <f>IF(ISERROR(VLOOKUP($A6753, Dropdownlisten!$A$3:$F$143, 6, FALSE)), "", VLOOKUP($A6753, Dropdownlisten!$A$3:$F$143, 6, FALSE))</f>
        <v>Museum</v>
      </c>
      <c r="G6753" s="117" t="str">
        <f>VLOOKUP(E6753,Datenstruktur_fuer_R!$D$2:$F$141,3,FALSE)</f>
        <v>Point</v>
      </c>
      <c r="H6753" s="120" t="s">
        <v>689</v>
      </c>
      <c r="I6753" s="26" t="s">
        <v>1341</v>
      </c>
      <c r="J6753" s="26" t="s">
        <v>2261</v>
      </c>
      <c r="K6753" s="5" t="s">
        <v>1958</v>
      </c>
      <c r="L6753" s="5" t="s">
        <v>1983</v>
      </c>
      <c r="M6753" s="5">
        <v>1</v>
      </c>
      <c r="N6753" s="5" t="s">
        <v>1173</v>
      </c>
    </row>
    <row r="6754" spans="1:14" x14ac:dyDescent="0.35">
      <c r="A6754" s="5" t="s">
        <v>702</v>
      </c>
      <c r="B6754" s="117" t="str">
        <f>IF(ISERROR(VLOOKUP($A6754, Dropdownlisten!$A$3:$F$143, 2, FALSE)), "", VLOOKUP($A6754, Dropdownlisten!$A$3:$F$143, 2, FALSE))</f>
        <v>POI</v>
      </c>
      <c r="C6754" s="117">
        <f>IF(ISERROR(VLOOKUP($A6754, Dropdownlisten!$A$3:$F$143, 3, FALSE)), "", VLOOKUP($A6754, Dropdownlisten!$A$3:$F$143, 3, FALSE))</f>
        <v>6000</v>
      </c>
      <c r="D6754" s="117" t="str">
        <f>IF(ISERROR(VLOOKUP($A6754, Dropdownlisten!$A$3:$F$143, 4, FALSE)), "", VLOOKUP($A6754, Dropdownlisten!$A$3:$F$143, 4, FALSE))</f>
        <v>UnterhaltungSportNaherholung</v>
      </c>
      <c r="E6754" s="117" t="str">
        <f>IF(ISERROR(VLOOKUP($A6754, Dropdownlisten!$A$3:$F$143, 5, FALSE)), "", VLOOKUP($A6754, Dropdownlisten!$A$3:$F$143, 5, FALSE))</f>
        <v>6000_010</v>
      </c>
      <c r="F6754" s="117" t="str">
        <f>IF(ISERROR(VLOOKUP($A6754, Dropdownlisten!$A$3:$F$143, 6, FALSE)), "", VLOOKUP($A6754, Dropdownlisten!$A$3:$F$143, 6, FALSE))</f>
        <v>Museum</v>
      </c>
      <c r="G6754" s="117" t="str">
        <f>VLOOKUP(E6754,Datenstruktur_fuer_R!$D$2:$F$141,3,FALSE)</f>
        <v>Point</v>
      </c>
      <c r="H6754" s="120" t="s">
        <v>689</v>
      </c>
      <c r="I6754" s="26" t="s">
        <v>1341</v>
      </c>
      <c r="J6754" s="26" t="s">
        <v>2261</v>
      </c>
      <c r="K6754" s="5" t="s">
        <v>1958</v>
      </c>
      <c r="L6754" s="5" t="s">
        <v>1984</v>
      </c>
      <c r="M6754" s="5">
        <v>1</v>
      </c>
      <c r="N6754" s="5" t="s">
        <v>1173</v>
      </c>
    </row>
    <row r="6755" spans="1:14" x14ac:dyDescent="0.35">
      <c r="A6755" s="5" t="s">
        <v>702</v>
      </c>
      <c r="B6755" s="117" t="str">
        <f>IF(ISERROR(VLOOKUP($A6755, Dropdownlisten!$A$3:$F$143, 2, FALSE)), "", VLOOKUP($A6755, Dropdownlisten!$A$3:$F$143, 2, FALSE))</f>
        <v>POI</v>
      </c>
      <c r="C6755" s="117">
        <f>IF(ISERROR(VLOOKUP($A6755, Dropdownlisten!$A$3:$F$143, 3, FALSE)), "", VLOOKUP($A6755, Dropdownlisten!$A$3:$F$143, 3, FALSE))</f>
        <v>6000</v>
      </c>
      <c r="D6755" s="117" t="str">
        <f>IF(ISERROR(VLOOKUP($A6755, Dropdownlisten!$A$3:$F$143, 4, FALSE)), "", VLOOKUP($A6755, Dropdownlisten!$A$3:$F$143, 4, FALSE))</f>
        <v>UnterhaltungSportNaherholung</v>
      </c>
      <c r="E6755" s="117" t="str">
        <f>IF(ISERROR(VLOOKUP($A6755, Dropdownlisten!$A$3:$F$143, 5, FALSE)), "", VLOOKUP($A6755, Dropdownlisten!$A$3:$F$143, 5, FALSE))</f>
        <v>6000_010</v>
      </c>
      <c r="F6755" s="117" t="str">
        <f>IF(ISERROR(VLOOKUP($A6755, Dropdownlisten!$A$3:$F$143, 6, FALSE)), "", VLOOKUP($A6755, Dropdownlisten!$A$3:$F$143, 6, FALSE))</f>
        <v>Museum</v>
      </c>
      <c r="G6755" s="117" t="str">
        <f>VLOOKUP(E6755,Datenstruktur_fuer_R!$D$2:$F$141,3,FALSE)</f>
        <v>Point</v>
      </c>
      <c r="H6755" s="120" t="s">
        <v>290</v>
      </c>
      <c r="I6755" s="26" t="s">
        <v>1341</v>
      </c>
      <c r="J6755" s="26" t="s">
        <v>2261</v>
      </c>
      <c r="K6755" s="5" t="s">
        <v>1936</v>
      </c>
      <c r="L6755" s="5"/>
      <c r="M6755" s="5">
        <v>1</v>
      </c>
      <c r="N6755" s="5" t="s">
        <v>1173</v>
      </c>
    </row>
    <row r="6756" spans="1:14" x14ac:dyDescent="0.35">
      <c r="A6756" s="5" t="s">
        <v>702</v>
      </c>
      <c r="B6756" s="117" t="str">
        <f>IF(ISERROR(VLOOKUP($A6756, Dropdownlisten!$A$3:$F$143, 2, FALSE)), "", VLOOKUP($A6756, Dropdownlisten!$A$3:$F$143, 2, FALSE))</f>
        <v>POI</v>
      </c>
      <c r="C6756" s="117">
        <f>IF(ISERROR(VLOOKUP($A6756, Dropdownlisten!$A$3:$F$143, 3, FALSE)), "", VLOOKUP($A6756, Dropdownlisten!$A$3:$F$143, 3, FALSE))</f>
        <v>6000</v>
      </c>
      <c r="D6756" s="117" t="str">
        <f>IF(ISERROR(VLOOKUP($A6756, Dropdownlisten!$A$3:$F$143, 4, FALSE)), "", VLOOKUP($A6756, Dropdownlisten!$A$3:$F$143, 4, FALSE))</f>
        <v>UnterhaltungSportNaherholung</v>
      </c>
      <c r="E6756" s="117" t="str">
        <f>IF(ISERROR(VLOOKUP($A6756, Dropdownlisten!$A$3:$F$143, 5, FALSE)), "", VLOOKUP($A6756, Dropdownlisten!$A$3:$F$143, 5, FALSE))</f>
        <v>6000_010</v>
      </c>
      <c r="F6756" s="117" t="str">
        <f>IF(ISERROR(VLOOKUP($A6756, Dropdownlisten!$A$3:$F$143, 6, FALSE)), "", VLOOKUP($A6756, Dropdownlisten!$A$3:$F$143, 6, FALSE))</f>
        <v>Museum</v>
      </c>
      <c r="G6756" s="117" t="str">
        <f>VLOOKUP(E6756,Datenstruktur_fuer_R!$D$2:$F$141,3,FALSE)</f>
        <v>Point</v>
      </c>
      <c r="H6756" s="120" t="s">
        <v>291</v>
      </c>
      <c r="I6756" s="26" t="s">
        <v>1341</v>
      </c>
      <c r="J6756" s="26" t="s">
        <v>2261</v>
      </c>
      <c r="K6756" s="5" t="s">
        <v>1937</v>
      </c>
      <c r="L6756" s="5"/>
      <c r="M6756" s="5">
        <v>1</v>
      </c>
      <c r="N6756" s="5" t="s">
        <v>1173</v>
      </c>
    </row>
    <row r="6757" spans="1:14" x14ac:dyDescent="0.35">
      <c r="A6757" s="5" t="s">
        <v>702</v>
      </c>
      <c r="B6757" s="117" t="str">
        <f>IF(ISERROR(VLOOKUP($A6757, Dropdownlisten!$A$3:$F$143, 2, FALSE)), "", VLOOKUP($A6757, Dropdownlisten!$A$3:$F$143, 2, FALSE))</f>
        <v>POI</v>
      </c>
      <c r="C6757" s="117">
        <f>IF(ISERROR(VLOOKUP($A6757, Dropdownlisten!$A$3:$F$143, 3, FALSE)), "", VLOOKUP($A6757, Dropdownlisten!$A$3:$F$143, 3, FALSE))</f>
        <v>6000</v>
      </c>
      <c r="D6757" s="117" t="str">
        <f>IF(ISERROR(VLOOKUP($A6757, Dropdownlisten!$A$3:$F$143, 4, FALSE)), "", VLOOKUP($A6757, Dropdownlisten!$A$3:$F$143, 4, FALSE))</f>
        <v>UnterhaltungSportNaherholung</v>
      </c>
      <c r="E6757" s="117" t="str">
        <f>IF(ISERROR(VLOOKUP($A6757, Dropdownlisten!$A$3:$F$143, 5, FALSE)), "", VLOOKUP($A6757, Dropdownlisten!$A$3:$F$143, 5, FALSE))</f>
        <v>6000_010</v>
      </c>
      <c r="F6757" s="117" t="str">
        <f>IF(ISERROR(VLOOKUP($A6757, Dropdownlisten!$A$3:$F$143, 6, FALSE)), "", VLOOKUP($A6757, Dropdownlisten!$A$3:$F$143, 6, FALSE))</f>
        <v>Museum</v>
      </c>
      <c r="G6757" s="117" t="str">
        <f>VLOOKUP(E6757,Datenstruktur_fuer_R!$D$2:$F$141,3,FALSE)</f>
        <v>Point</v>
      </c>
      <c r="H6757" s="120" t="s">
        <v>288</v>
      </c>
      <c r="I6757" s="26" t="s">
        <v>1341</v>
      </c>
      <c r="J6757" s="26" t="s">
        <v>2261</v>
      </c>
      <c r="K6757" s="5" t="s">
        <v>1938</v>
      </c>
      <c r="L6757" s="5"/>
      <c r="M6757" s="5">
        <v>1</v>
      </c>
      <c r="N6757" s="5" t="s">
        <v>1173</v>
      </c>
    </row>
    <row r="6758" spans="1:14" x14ac:dyDescent="0.35">
      <c r="A6758" s="5" t="s">
        <v>702</v>
      </c>
      <c r="B6758" s="117" t="str">
        <f>IF(ISERROR(VLOOKUP($A6758, Dropdownlisten!$A$3:$F$143, 2, FALSE)), "", VLOOKUP($A6758, Dropdownlisten!$A$3:$F$143, 2, FALSE))</f>
        <v>POI</v>
      </c>
      <c r="C6758" s="117">
        <f>IF(ISERROR(VLOOKUP($A6758, Dropdownlisten!$A$3:$F$143, 3, FALSE)), "", VLOOKUP($A6758, Dropdownlisten!$A$3:$F$143, 3, FALSE))</f>
        <v>6000</v>
      </c>
      <c r="D6758" s="117" t="str">
        <f>IF(ISERROR(VLOOKUP($A6758, Dropdownlisten!$A$3:$F$143, 4, FALSE)), "", VLOOKUP($A6758, Dropdownlisten!$A$3:$F$143, 4, FALSE))</f>
        <v>UnterhaltungSportNaherholung</v>
      </c>
      <c r="E6758" s="117" t="str">
        <f>IF(ISERROR(VLOOKUP($A6758, Dropdownlisten!$A$3:$F$143, 5, FALSE)), "", VLOOKUP($A6758, Dropdownlisten!$A$3:$F$143, 5, FALSE))</f>
        <v>6000_010</v>
      </c>
      <c r="F6758" s="117" t="str">
        <f>IF(ISERROR(VLOOKUP($A6758, Dropdownlisten!$A$3:$F$143, 6, FALSE)), "", VLOOKUP($A6758, Dropdownlisten!$A$3:$F$143, 6, FALSE))</f>
        <v>Museum</v>
      </c>
      <c r="G6758" s="117" t="str">
        <f>VLOOKUP(E6758,Datenstruktur_fuer_R!$D$2:$F$141,3,FALSE)</f>
        <v>Point</v>
      </c>
      <c r="H6758" s="120" t="s">
        <v>289</v>
      </c>
      <c r="I6758" s="26" t="s">
        <v>1341</v>
      </c>
      <c r="J6758" s="26" t="s">
        <v>2261</v>
      </c>
      <c r="K6758" s="5" t="s">
        <v>1939</v>
      </c>
      <c r="L6758" s="5"/>
      <c r="M6758" s="5">
        <v>1</v>
      </c>
      <c r="N6758" s="5" t="s">
        <v>1173</v>
      </c>
    </row>
    <row r="6759" spans="1:14" x14ac:dyDescent="0.35">
      <c r="A6759" s="5" t="s">
        <v>702</v>
      </c>
      <c r="B6759" s="117" t="str">
        <f>IF(ISERROR(VLOOKUP($A6759, Dropdownlisten!$A$3:$F$143, 2, FALSE)), "", VLOOKUP($A6759, Dropdownlisten!$A$3:$F$143, 2, FALSE))</f>
        <v>POI</v>
      </c>
      <c r="C6759" s="117">
        <f>IF(ISERROR(VLOOKUP($A6759, Dropdownlisten!$A$3:$F$143, 3, FALSE)), "", VLOOKUP($A6759, Dropdownlisten!$A$3:$F$143, 3, FALSE))</f>
        <v>6000</v>
      </c>
      <c r="D6759" s="117" t="str">
        <f>IF(ISERROR(VLOOKUP($A6759, Dropdownlisten!$A$3:$F$143, 4, FALSE)), "", VLOOKUP($A6759, Dropdownlisten!$A$3:$F$143, 4, FALSE))</f>
        <v>UnterhaltungSportNaherholung</v>
      </c>
      <c r="E6759" s="117" t="str">
        <f>IF(ISERROR(VLOOKUP($A6759, Dropdownlisten!$A$3:$F$143, 5, FALSE)), "", VLOOKUP($A6759, Dropdownlisten!$A$3:$F$143, 5, FALSE))</f>
        <v>6000_010</v>
      </c>
      <c r="F6759" s="117" t="str">
        <f>IF(ISERROR(VLOOKUP($A6759, Dropdownlisten!$A$3:$F$143, 6, FALSE)), "", VLOOKUP($A6759, Dropdownlisten!$A$3:$F$143, 6, FALSE))</f>
        <v>Museum</v>
      </c>
      <c r="G6759" s="117" t="str">
        <f>VLOOKUP(E6759,Datenstruktur_fuer_R!$D$2:$F$141,3,FALSE)</f>
        <v>Point</v>
      </c>
      <c r="H6759" s="120" t="s">
        <v>293</v>
      </c>
      <c r="I6759" s="26" t="s">
        <v>1341</v>
      </c>
      <c r="J6759" s="26" t="s">
        <v>2261</v>
      </c>
      <c r="K6759" s="5" t="s">
        <v>1958</v>
      </c>
      <c r="L6759" s="5"/>
      <c r="M6759" s="5">
        <v>1</v>
      </c>
      <c r="N6759" s="5" t="s">
        <v>1173</v>
      </c>
    </row>
    <row r="6760" spans="1:14" x14ac:dyDescent="0.35">
      <c r="A6760" s="5" t="s">
        <v>702</v>
      </c>
      <c r="B6760" s="117" t="str">
        <f>IF(ISERROR(VLOOKUP($A6760, Dropdownlisten!$A$3:$F$143, 2, FALSE)), "", VLOOKUP($A6760, Dropdownlisten!$A$3:$F$143, 2, FALSE))</f>
        <v>POI</v>
      </c>
      <c r="C6760" s="117">
        <f>IF(ISERROR(VLOOKUP($A6760, Dropdownlisten!$A$3:$F$143, 3, FALSE)), "", VLOOKUP($A6760, Dropdownlisten!$A$3:$F$143, 3, FALSE))</f>
        <v>6000</v>
      </c>
      <c r="D6760" s="117" t="str">
        <f>IF(ISERROR(VLOOKUP($A6760, Dropdownlisten!$A$3:$F$143, 4, FALSE)), "", VLOOKUP($A6760, Dropdownlisten!$A$3:$F$143, 4, FALSE))</f>
        <v>UnterhaltungSportNaherholung</v>
      </c>
      <c r="E6760" s="117" t="str">
        <f>IF(ISERROR(VLOOKUP($A6760, Dropdownlisten!$A$3:$F$143, 5, FALSE)), "", VLOOKUP($A6760, Dropdownlisten!$A$3:$F$143, 5, FALSE))</f>
        <v>6000_010</v>
      </c>
      <c r="F6760" s="117" t="str">
        <f>IF(ISERROR(VLOOKUP($A6760, Dropdownlisten!$A$3:$F$143, 6, FALSE)), "", VLOOKUP($A6760, Dropdownlisten!$A$3:$F$143, 6, FALSE))</f>
        <v>Museum</v>
      </c>
      <c r="G6760" s="117" t="str">
        <f>VLOOKUP(E6760,Datenstruktur_fuer_R!$D$2:$F$141,3,FALSE)</f>
        <v>Point</v>
      </c>
      <c r="H6760" s="120" t="s">
        <v>689</v>
      </c>
      <c r="I6760" s="26" t="s">
        <v>1341</v>
      </c>
      <c r="J6760" s="26" t="s">
        <v>2261</v>
      </c>
      <c r="K6760" s="5" t="s">
        <v>1958</v>
      </c>
      <c r="L6760" s="5" t="s">
        <v>1985</v>
      </c>
      <c r="M6760" s="5">
        <v>1</v>
      </c>
      <c r="N6760" s="5" t="s">
        <v>1173</v>
      </c>
    </row>
    <row r="6761" spans="1:14" x14ac:dyDescent="0.35">
      <c r="A6761" s="5" t="s">
        <v>702</v>
      </c>
      <c r="B6761" s="117" t="str">
        <f>IF(ISERROR(VLOOKUP($A6761, Dropdownlisten!$A$3:$F$143, 2, FALSE)), "", VLOOKUP($A6761, Dropdownlisten!$A$3:$F$143, 2, FALSE))</f>
        <v>POI</v>
      </c>
      <c r="C6761" s="117">
        <f>IF(ISERROR(VLOOKUP($A6761, Dropdownlisten!$A$3:$F$143, 3, FALSE)), "", VLOOKUP($A6761, Dropdownlisten!$A$3:$F$143, 3, FALSE))</f>
        <v>6000</v>
      </c>
      <c r="D6761" s="117" t="str">
        <f>IF(ISERROR(VLOOKUP($A6761, Dropdownlisten!$A$3:$F$143, 4, FALSE)), "", VLOOKUP($A6761, Dropdownlisten!$A$3:$F$143, 4, FALSE))</f>
        <v>UnterhaltungSportNaherholung</v>
      </c>
      <c r="E6761" s="117" t="str">
        <f>IF(ISERROR(VLOOKUP($A6761, Dropdownlisten!$A$3:$F$143, 5, FALSE)), "", VLOOKUP($A6761, Dropdownlisten!$A$3:$F$143, 5, FALSE))</f>
        <v>6000_010</v>
      </c>
      <c r="F6761" s="117" t="str">
        <f>IF(ISERROR(VLOOKUP($A6761, Dropdownlisten!$A$3:$F$143, 6, FALSE)), "", VLOOKUP($A6761, Dropdownlisten!$A$3:$F$143, 6, FALSE))</f>
        <v>Museum</v>
      </c>
      <c r="G6761" s="117" t="str">
        <f>VLOOKUP(E6761,Datenstruktur_fuer_R!$D$2:$F$141,3,FALSE)</f>
        <v>Point</v>
      </c>
      <c r="H6761" s="120" t="s">
        <v>290</v>
      </c>
      <c r="I6761" s="26" t="s">
        <v>1341</v>
      </c>
      <c r="J6761" s="26" t="s">
        <v>2261</v>
      </c>
      <c r="K6761" s="5" t="s">
        <v>1936</v>
      </c>
      <c r="L6761" s="5"/>
      <c r="M6761" s="5">
        <v>1</v>
      </c>
      <c r="N6761" s="5" t="s">
        <v>1173</v>
      </c>
    </row>
    <row r="6762" spans="1:14" x14ac:dyDescent="0.35">
      <c r="A6762" s="5" t="s">
        <v>702</v>
      </c>
      <c r="B6762" s="117" t="str">
        <f>IF(ISERROR(VLOOKUP($A6762, Dropdownlisten!$A$3:$F$143, 2, FALSE)), "", VLOOKUP($A6762, Dropdownlisten!$A$3:$F$143, 2, FALSE))</f>
        <v>POI</v>
      </c>
      <c r="C6762" s="117">
        <f>IF(ISERROR(VLOOKUP($A6762, Dropdownlisten!$A$3:$F$143, 3, FALSE)), "", VLOOKUP($A6762, Dropdownlisten!$A$3:$F$143, 3, FALSE))</f>
        <v>6000</v>
      </c>
      <c r="D6762" s="117" t="str">
        <f>IF(ISERROR(VLOOKUP($A6762, Dropdownlisten!$A$3:$F$143, 4, FALSE)), "", VLOOKUP($A6762, Dropdownlisten!$A$3:$F$143, 4, FALSE))</f>
        <v>UnterhaltungSportNaherholung</v>
      </c>
      <c r="E6762" s="117" t="str">
        <f>IF(ISERROR(VLOOKUP($A6762, Dropdownlisten!$A$3:$F$143, 5, FALSE)), "", VLOOKUP($A6762, Dropdownlisten!$A$3:$F$143, 5, FALSE))</f>
        <v>6000_010</v>
      </c>
      <c r="F6762" s="117" t="str">
        <f>IF(ISERROR(VLOOKUP($A6762, Dropdownlisten!$A$3:$F$143, 6, FALSE)), "", VLOOKUP($A6762, Dropdownlisten!$A$3:$F$143, 6, FALSE))</f>
        <v>Museum</v>
      </c>
      <c r="G6762" s="117" t="str">
        <f>VLOOKUP(E6762,Datenstruktur_fuer_R!$D$2:$F$141,3,FALSE)</f>
        <v>Point</v>
      </c>
      <c r="H6762" s="120" t="s">
        <v>291</v>
      </c>
      <c r="I6762" s="26" t="s">
        <v>1341</v>
      </c>
      <c r="J6762" s="26" t="s">
        <v>2261</v>
      </c>
      <c r="K6762" s="5" t="s">
        <v>1937</v>
      </c>
      <c r="L6762" s="5"/>
      <c r="M6762" s="5">
        <v>1</v>
      </c>
      <c r="N6762" s="5" t="s">
        <v>1173</v>
      </c>
    </row>
    <row r="6763" spans="1:14" x14ac:dyDescent="0.35">
      <c r="A6763" s="5" t="s">
        <v>702</v>
      </c>
      <c r="B6763" s="117" t="str">
        <f>IF(ISERROR(VLOOKUP($A6763, Dropdownlisten!$A$3:$F$143, 2, FALSE)), "", VLOOKUP($A6763, Dropdownlisten!$A$3:$F$143, 2, FALSE))</f>
        <v>POI</v>
      </c>
      <c r="C6763" s="117">
        <f>IF(ISERROR(VLOOKUP($A6763, Dropdownlisten!$A$3:$F$143, 3, FALSE)), "", VLOOKUP($A6763, Dropdownlisten!$A$3:$F$143, 3, FALSE))</f>
        <v>6000</v>
      </c>
      <c r="D6763" s="117" t="str">
        <f>IF(ISERROR(VLOOKUP($A6763, Dropdownlisten!$A$3:$F$143, 4, FALSE)), "", VLOOKUP($A6763, Dropdownlisten!$A$3:$F$143, 4, FALSE))</f>
        <v>UnterhaltungSportNaherholung</v>
      </c>
      <c r="E6763" s="117" t="str">
        <f>IF(ISERROR(VLOOKUP($A6763, Dropdownlisten!$A$3:$F$143, 5, FALSE)), "", VLOOKUP($A6763, Dropdownlisten!$A$3:$F$143, 5, FALSE))</f>
        <v>6000_010</v>
      </c>
      <c r="F6763" s="117" t="str">
        <f>IF(ISERROR(VLOOKUP($A6763, Dropdownlisten!$A$3:$F$143, 6, FALSE)), "", VLOOKUP($A6763, Dropdownlisten!$A$3:$F$143, 6, FALSE))</f>
        <v>Museum</v>
      </c>
      <c r="G6763" s="117" t="str">
        <f>VLOOKUP(E6763,Datenstruktur_fuer_R!$D$2:$F$141,3,FALSE)</f>
        <v>Point</v>
      </c>
      <c r="H6763" s="120" t="s">
        <v>288</v>
      </c>
      <c r="I6763" s="26" t="s">
        <v>1341</v>
      </c>
      <c r="J6763" s="26" t="s">
        <v>2261</v>
      </c>
      <c r="K6763" s="5" t="s">
        <v>1938</v>
      </c>
      <c r="L6763" s="5"/>
      <c r="M6763" s="5">
        <v>1</v>
      </c>
      <c r="N6763" s="5" t="s">
        <v>1173</v>
      </c>
    </row>
    <row r="6764" spans="1:14" x14ac:dyDescent="0.35">
      <c r="A6764" s="5" t="s">
        <v>702</v>
      </c>
      <c r="B6764" s="117" t="str">
        <f>IF(ISERROR(VLOOKUP($A6764, Dropdownlisten!$A$3:$F$143, 2, FALSE)), "", VLOOKUP($A6764, Dropdownlisten!$A$3:$F$143, 2, FALSE))</f>
        <v>POI</v>
      </c>
      <c r="C6764" s="117">
        <f>IF(ISERROR(VLOOKUP($A6764, Dropdownlisten!$A$3:$F$143, 3, FALSE)), "", VLOOKUP($A6764, Dropdownlisten!$A$3:$F$143, 3, FALSE))</f>
        <v>6000</v>
      </c>
      <c r="D6764" s="117" t="str">
        <f>IF(ISERROR(VLOOKUP($A6764, Dropdownlisten!$A$3:$F$143, 4, FALSE)), "", VLOOKUP($A6764, Dropdownlisten!$A$3:$F$143, 4, FALSE))</f>
        <v>UnterhaltungSportNaherholung</v>
      </c>
      <c r="E6764" s="117" t="str">
        <f>IF(ISERROR(VLOOKUP($A6764, Dropdownlisten!$A$3:$F$143, 5, FALSE)), "", VLOOKUP($A6764, Dropdownlisten!$A$3:$F$143, 5, FALSE))</f>
        <v>6000_010</v>
      </c>
      <c r="F6764" s="117" t="str">
        <f>IF(ISERROR(VLOOKUP($A6764, Dropdownlisten!$A$3:$F$143, 6, FALSE)), "", VLOOKUP($A6764, Dropdownlisten!$A$3:$F$143, 6, FALSE))</f>
        <v>Museum</v>
      </c>
      <c r="G6764" s="117" t="str">
        <f>VLOOKUP(E6764,Datenstruktur_fuer_R!$D$2:$F$141,3,FALSE)</f>
        <v>Point</v>
      </c>
      <c r="H6764" s="120" t="s">
        <v>289</v>
      </c>
      <c r="I6764" s="26" t="s">
        <v>1341</v>
      </c>
      <c r="J6764" s="26" t="s">
        <v>2261</v>
      </c>
      <c r="K6764" s="5" t="s">
        <v>1939</v>
      </c>
      <c r="L6764" s="5"/>
      <c r="M6764" s="5">
        <v>1</v>
      </c>
      <c r="N6764" s="5" t="s">
        <v>1173</v>
      </c>
    </row>
    <row r="6765" spans="1:14" x14ac:dyDescent="0.35">
      <c r="A6765" s="5" t="s">
        <v>702</v>
      </c>
      <c r="B6765" s="117" t="str">
        <f>IF(ISERROR(VLOOKUP($A6765, Dropdownlisten!$A$3:$F$143, 2, FALSE)), "", VLOOKUP($A6765, Dropdownlisten!$A$3:$F$143, 2, FALSE))</f>
        <v>POI</v>
      </c>
      <c r="C6765" s="117">
        <f>IF(ISERROR(VLOOKUP($A6765, Dropdownlisten!$A$3:$F$143, 3, FALSE)), "", VLOOKUP($A6765, Dropdownlisten!$A$3:$F$143, 3, FALSE))</f>
        <v>6000</v>
      </c>
      <c r="D6765" s="117" t="str">
        <f>IF(ISERROR(VLOOKUP($A6765, Dropdownlisten!$A$3:$F$143, 4, FALSE)), "", VLOOKUP($A6765, Dropdownlisten!$A$3:$F$143, 4, FALSE))</f>
        <v>UnterhaltungSportNaherholung</v>
      </c>
      <c r="E6765" s="117" t="str">
        <f>IF(ISERROR(VLOOKUP($A6765, Dropdownlisten!$A$3:$F$143, 5, FALSE)), "", VLOOKUP($A6765, Dropdownlisten!$A$3:$F$143, 5, FALSE))</f>
        <v>6000_010</v>
      </c>
      <c r="F6765" s="117" t="str">
        <f>IF(ISERROR(VLOOKUP($A6765, Dropdownlisten!$A$3:$F$143, 6, FALSE)), "", VLOOKUP($A6765, Dropdownlisten!$A$3:$F$143, 6, FALSE))</f>
        <v>Museum</v>
      </c>
      <c r="G6765" s="117" t="str">
        <f>VLOOKUP(E6765,Datenstruktur_fuer_R!$D$2:$F$141,3,FALSE)</f>
        <v>Point</v>
      </c>
      <c r="H6765" s="120" t="s">
        <v>293</v>
      </c>
      <c r="I6765" s="26" t="s">
        <v>1341</v>
      </c>
      <c r="J6765" s="26" t="s">
        <v>2261</v>
      </c>
      <c r="K6765" s="5" t="s">
        <v>1958</v>
      </c>
      <c r="L6765" s="5"/>
      <c r="M6765" s="5">
        <v>1</v>
      </c>
      <c r="N6765" s="5" t="s">
        <v>1173</v>
      </c>
    </row>
    <row r="6766" spans="1:14" x14ac:dyDescent="0.35">
      <c r="A6766" s="5" t="s">
        <v>1915</v>
      </c>
      <c r="B6766" s="117" t="str">
        <f>IF(ISERROR(VLOOKUP($A6766, Dropdownlisten!$A$3:$F$143, 2, FALSE)), "", VLOOKUP($A6766, Dropdownlisten!$A$3:$F$143, 2, FALSE))</f>
        <v>UmweltVersorgung</v>
      </c>
      <c r="C6766" s="117">
        <f>IF(ISERROR(VLOOKUP($A6766, Dropdownlisten!$A$3:$F$143, 3, FALSE)), "", VLOOKUP($A6766, Dropdownlisten!$A$3:$F$143, 3, FALSE))</f>
        <v>1100</v>
      </c>
      <c r="D6766" s="117" t="str">
        <f>IF(ISERROR(VLOOKUP($A6766, Dropdownlisten!$A$3:$F$143, 4, FALSE)), "", VLOOKUP($A6766, Dropdownlisten!$A$3:$F$143, 4, FALSE))</f>
        <v>UmweltVersorgung</v>
      </c>
      <c r="E6766" s="117" t="str">
        <f>IF(ISERROR(VLOOKUP($A6766, Dropdownlisten!$A$3:$F$143, 5, FALSE)), "", VLOOKUP($A6766, Dropdownlisten!$A$3:$F$143, 5, FALSE))</f>
        <v>1100_014</v>
      </c>
      <c r="F6766" s="117" t="str">
        <f>IF(ISERROR(VLOOKUP($A6766, Dropdownlisten!$A$3:$F$143, 6, FALSE)), "", VLOOKUP($A6766, Dropdownlisten!$A$3:$F$143, 6, FALSE))</f>
        <v>Gruenflaeche</v>
      </c>
      <c r="G6766" s="117" t="str">
        <f>VLOOKUP(E6766,Datenstruktur_fuer_R!$D$2:$F$141,3,FALSE)</f>
        <v>Polygon</v>
      </c>
      <c r="H6766" s="120" t="s">
        <v>689</v>
      </c>
      <c r="I6766" s="26" t="s">
        <v>1341</v>
      </c>
      <c r="J6766" s="26" t="s">
        <v>2261</v>
      </c>
      <c r="K6766" s="5" t="s">
        <v>1958</v>
      </c>
      <c r="L6766" s="5" t="s">
        <v>1986</v>
      </c>
      <c r="M6766" s="5">
        <v>1</v>
      </c>
      <c r="N6766" s="5" t="s">
        <v>1173</v>
      </c>
    </row>
    <row r="6767" spans="1:14" x14ac:dyDescent="0.35">
      <c r="A6767" s="5" t="s">
        <v>1915</v>
      </c>
      <c r="B6767" s="117" t="str">
        <f>IF(ISERROR(VLOOKUP($A6767, Dropdownlisten!$A$3:$F$143, 2, FALSE)), "", VLOOKUP($A6767, Dropdownlisten!$A$3:$F$143, 2, FALSE))</f>
        <v>UmweltVersorgung</v>
      </c>
      <c r="C6767" s="117">
        <f>IF(ISERROR(VLOOKUP($A6767, Dropdownlisten!$A$3:$F$143, 3, FALSE)), "", VLOOKUP($A6767, Dropdownlisten!$A$3:$F$143, 3, FALSE))</f>
        <v>1100</v>
      </c>
      <c r="D6767" s="117" t="str">
        <f>IF(ISERROR(VLOOKUP($A6767, Dropdownlisten!$A$3:$F$143, 4, FALSE)), "", VLOOKUP($A6767, Dropdownlisten!$A$3:$F$143, 4, FALSE))</f>
        <v>UmweltVersorgung</v>
      </c>
      <c r="E6767" s="117" t="str">
        <f>IF(ISERROR(VLOOKUP($A6767, Dropdownlisten!$A$3:$F$143, 5, FALSE)), "", VLOOKUP($A6767, Dropdownlisten!$A$3:$F$143, 5, FALSE))</f>
        <v>1100_014</v>
      </c>
      <c r="F6767" s="117" t="str">
        <f>IF(ISERROR(VLOOKUP($A6767, Dropdownlisten!$A$3:$F$143, 6, FALSE)), "", VLOOKUP($A6767, Dropdownlisten!$A$3:$F$143, 6, FALSE))</f>
        <v>Gruenflaeche</v>
      </c>
      <c r="G6767" s="117" t="str">
        <f>VLOOKUP(E6767,Datenstruktur_fuer_R!$D$2:$F$141,3,FALSE)</f>
        <v>Polygon</v>
      </c>
      <c r="H6767" s="120" t="s">
        <v>689</v>
      </c>
      <c r="I6767" s="26" t="s">
        <v>1341</v>
      </c>
      <c r="J6767" s="26" t="s">
        <v>2261</v>
      </c>
      <c r="K6767" s="5" t="s">
        <v>1958</v>
      </c>
      <c r="L6767" s="5" t="s">
        <v>1987</v>
      </c>
      <c r="M6767" s="5">
        <v>1</v>
      </c>
      <c r="N6767" s="5" t="s">
        <v>1173</v>
      </c>
    </row>
    <row r="6768" spans="1:14" x14ac:dyDescent="0.35">
      <c r="A6768" s="5" t="s">
        <v>1915</v>
      </c>
      <c r="B6768" s="117" t="str">
        <f>IF(ISERROR(VLOOKUP($A6768, Dropdownlisten!$A$3:$F$143, 2, FALSE)), "", VLOOKUP($A6768, Dropdownlisten!$A$3:$F$143, 2, FALSE))</f>
        <v>UmweltVersorgung</v>
      </c>
      <c r="C6768" s="117">
        <f>IF(ISERROR(VLOOKUP($A6768, Dropdownlisten!$A$3:$F$143, 3, FALSE)), "", VLOOKUP($A6768, Dropdownlisten!$A$3:$F$143, 3, FALSE))</f>
        <v>1100</v>
      </c>
      <c r="D6768" s="117" t="str">
        <f>IF(ISERROR(VLOOKUP($A6768, Dropdownlisten!$A$3:$F$143, 4, FALSE)), "", VLOOKUP($A6768, Dropdownlisten!$A$3:$F$143, 4, FALSE))</f>
        <v>UmweltVersorgung</v>
      </c>
      <c r="E6768" s="117" t="str">
        <f>IF(ISERROR(VLOOKUP($A6768, Dropdownlisten!$A$3:$F$143, 5, FALSE)), "", VLOOKUP($A6768, Dropdownlisten!$A$3:$F$143, 5, FALSE))</f>
        <v>1100_014</v>
      </c>
      <c r="F6768" s="117" t="str">
        <f>IF(ISERROR(VLOOKUP($A6768, Dropdownlisten!$A$3:$F$143, 6, FALSE)), "", VLOOKUP($A6768, Dropdownlisten!$A$3:$F$143, 6, FALSE))</f>
        <v>Gruenflaeche</v>
      </c>
      <c r="G6768" s="117" t="str">
        <f>VLOOKUP(E6768,Datenstruktur_fuer_R!$D$2:$F$141,3,FALSE)</f>
        <v>Polygon</v>
      </c>
      <c r="H6768" s="120" t="s">
        <v>689</v>
      </c>
      <c r="I6768" s="26" t="s">
        <v>1341</v>
      </c>
      <c r="J6768" s="26" t="s">
        <v>2261</v>
      </c>
      <c r="K6768" s="5" t="s">
        <v>1958</v>
      </c>
      <c r="L6768" s="5" t="s">
        <v>1991</v>
      </c>
      <c r="M6768" s="5">
        <v>1</v>
      </c>
      <c r="N6768" s="5" t="s">
        <v>1173</v>
      </c>
    </row>
    <row r="6769" spans="1:14" x14ac:dyDescent="0.35">
      <c r="A6769" s="5" t="s">
        <v>1915</v>
      </c>
      <c r="B6769" s="117" t="str">
        <f>IF(ISERROR(VLOOKUP($A6769, Dropdownlisten!$A$3:$F$143, 2, FALSE)), "", VLOOKUP($A6769, Dropdownlisten!$A$3:$F$143, 2, FALSE))</f>
        <v>UmweltVersorgung</v>
      </c>
      <c r="C6769" s="117">
        <f>IF(ISERROR(VLOOKUP($A6769, Dropdownlisten!$A$3:$F$143, 3, FALSE)), "", VLOOKUP($A6769, Dropdownlisten!$A$3:$F$143, 3, FALSE))</f>
        <v>1100</v>
      </c>
      <c r="D6769" s="117" t="str">
        <f>IF(ISERROR(VLOOKUP($A6769, Dropdownlisten!$A$3:$F$143, 4, FALSE)), "", VLOOKUP($A6769, Dropdownlisten!$A$3:$F$143, 4, FALSE))</f>
        <v>UmweltVersorgung</v>
      </c>
      <c r="E6769" s="117" t="str">
        <f>IF(ISERROR(VLOOKUP($A6769, Dropdownlisten!$A$3:$F$143, 5, FALSE)), "", VLOOKUP($A6769, Dropdownlisten!$A$3:$F$143, 5, FALSE))</f>
        <v>1100_014</v>
      </c>
      <c r="F6769" s="117" t="str">
        <f>IF(ISERROR(VLOOKUP($A6769, Dropdownlisten!$A$3:$F$143, 6, FALSE)), "", VLOOKUP($A6769, Dropdownlisten!$A$3:$F$143, 6, FALSE))</f>
        <v>Gruenflaeche</v>
      </c>
      <c r="G6769" s="117" t="str">
        <f>VLOOKUP(E6769,Datenstruktur_fuer_R!$D$2:$F$141,3,FALSE)</f>
        <v>Polygon</v>
      </c>
      <c r="H6769" s="120" t="s">
        <v>689</v>
      </c>
      <c r="I6769" s="26" t="s">
        <v>1341</v>
      </c>
      <c r="J6769" s="26" t="s">
        <v>2261</v>
      </c>
      <c r="K6769" s="5" t="s">
        <v>1958</v>
      </c>
      <c r="L6769" s="5" t="s">
        <v>1988</v>
      </c>
      <c r="M6769" s="5">
        <v>1</v>
      </c>
      <c r="N6769" s="5" t="s">
        <v>1173</v>
      </c>
    </row>
    <row r="6770" spans="1:14" x14ac:dyDescent="0.35">
      <c r="A6770" s="5" t="s">
        <v>1915</v>
      </c>
      <c r="B6770" s="117" t="str">
        <f>IF(ISERROR(VLOOKUP($A6770, Dropdownlisten!$A$3:$F$143, 2, FALSE)), "", VLOOKUP($A6770, Dropdownlisten!$A$3:$F$143, 2, FALSE))</f>
        <v>UmweltVersorgung</v>
      </c>
      <c r="C6770" s="117">
        <f>IF(ISERROR(VLOOKUP($A6770, Dropdownlisten!$A$3:$F$143, 3, FALSE)), "", VLOOKUP($A6770, Dropdownlisten!$A$3:$F$143, 3, FALSE))</f>
        <v>1100</v>
      </c>
      <c r="D6770" s="117" t="str">
        <f>IF(ISERROR(VLOOKUP($A6770, Dropdownlisten!$A$3:$F$143, 4, FALSE)), "", VLOOKUP($A6770, Dropdownlisten!$A$3:$F$143, 4, FALSE))</f>
        <v>UmweltVersorgung</v>
      </c>
      <c r="E6770" s="117" t="str">
        <f>IF(ISERROR(VLOOKUP($A6770, Dropdownlisten!$A$3:$F$143, 5, FALSE)), "", VLOOKUP($A6770, Dropdownlisten!$A$3:$F$143, 5, FALSE))</f>
        <v>1100_014</v>
      </c>
      <c r="F6770" s="117" t="str">
        <f>IF(ISERROR(VLOOKUP($A6770, Dropdownlisten!$A$3:$F$143, 6, FALSE)), "", VLOOKUP($A6770, Dropdownlisten!$A$3:$F$143, 6, FALSE))</f>
        <v>Gruenflaeche</v>
      </c>
      <c r="G6770" s="117" t="str">
        <f>VLOOKUP(E6770,Datenstruktur_fuer_R!$D$2:$F$141,3,FALSE)</f>
        <v>Polygon</v>
      </c>
      <c r="H6770" s="120" t="s">
        <v>689</v>
      </c>
      <c r="I6770" s="26" t="s">
        <v>1341</v>
      </c>
      <c r="J6770" s="26" t="s">
        <v>2261</v>
      </c>
      <c r="K6770" s="5" t="s">
        <v>1958</v>
      </c>
      <c r="L6770" s="5" t="s">
        <v>1989</v>
      </c>
      <c r="M6770" s="5">
        <v>1</v>
      </c>
      <c r="N6770" s="5" t="s">
        <v>1173</v>
      </c>
    </row>
    <row r="6771" spans="1:14" x14ac:dyDescent="0.35">
      <c r="A6771" s="5" t="s">
        <v>1915</v>
      </c>
      <c r="B6771" s="117" t="str">
        <f>IF(ISERROR(VLOOKUP($A6771, Dropdownlisten!$A$3:$F$143, 2, FALSE)), "", VLOOKUP($A6771, Dropdownlisten!$A$3:$F$143, 2, FALSE))</f>
        <v>UmweltVersorgung</v>
      </c>
      <c r="C6771" s="117">
        <f>IF(ISERROR(VLOOKUP($A6771, Dropdownlisten!$A$3:$F$143, 3, FALSE)), "", VLOOKUP($A6771, Dropdownlisten!$A$3:$F$143, 3, FALSE))</f>
        <v>1100</v>
      </c>
      <c r="D6771" s="117" t="str">
        <f>IF(ISERROR(VLOOKUP($A6771, Dropdownlisten!$A$3:$F$143, 4, FALSE)), "", VLOOKUP($A6771, Dropdownlisten!$A$3:$F$143, 4, FALSE))</f>
        <v>UmweltVersorgung</v>
      </c>
      <c r="E6771" s="117" t="str">
        <f>IF(ISERROR(VLOOKUP($A6771, Dropdownlisten!$A$3:$F$143, 5, FALSE)), "", VLOOKUP($A6771, Dropdownlisten!$A$3:$F$143, 5, FALSE))</f>
        <v>1100_014</v>
      </c>
      <c r="F6771" s="117" t="str">
        <f>IF(ISERROR(VLOOKUP($A6771, Dropdownlisten!$A$3:$F$143, 6, FALSE)), "", VLOOKUP($A6771, Dropdownlisten!$A$3:$F$143, 6, FALSE))</f>
        <v>Gruenflaeche</v>
      </c>
      <c r="G6771" s="117" t="str">
        <f>VLOOKUP(E6771,Datenstruktur_fuer_R!$D$2:$F$141,3,FALSE)</f>
        <v>Polygon</v>
      </c>
      <c r="H6771" s="120" t="s">
        <v>689</v>
      </c>
      <c r="I6771" s="26" t="s">
        <v>1341</v>
      </c>
      <c r="J6771" s="26" t="s">
        <v>2261</v>
      </c>
      <c r="K6771" s="5" t="s">
        <v>1958</v>
      </c>
      <c r="L6771" s="5" t="s">
        <v>1990</v>
      </c>
      <c r="M6771" s="5">
        <v>1</v>
      </c>
      <c r="N6771" s="5" t="s">
        <v>1173</v>
      </c>
    </row>
    <row r="6772" spans="1:14" x14ac:dyDescent="0.35">
      <c r="A6772" s="5" t="s">
        <v>1915</v>
      </c>
      <c r="B6772" s="117" t="str">
        <f>IF(ISERROR(VLOOKUP($A6772, Dropdownlisten!$A$3:$F$143, 2, FALSE)), "", VLOOKUP($A6772, Dropdownlisten!$A$3:$F$143, 2, FALSE))</f>
        <v>UmweltVersorgung</v>
      </c>
      <c r="C6772" s="117">
        <f>IF(ISERROR(VLOOKUP($A6772, Dropdownlisten!$A$3:$F$143, 3, FALSE)), "", VLOOKUP($A6772, Dropdownlisten!$A$3:$F$143, 3, FALSE))</f>
        <v>1100</v>
      </c>
      <c r="D6772" s="117" t="str">
        <f>IF(ISERROR(VLOOKUP($A6772, Dropdownlisten!$A$3:$F$143, 4, FALSE)), "", VLOOKUP($A6772, Dropdownlisten!$A$3:$F$143, 4, FALSE))</f>
        <v>UmweltVersorgung</v>
      </c>
      <c r="E6772" s="117" t="str">
        <f>IF(ISERROR(VLOOKUP($A6772, Dropdownlisten!$A$3:$F$143, 5, FALSE)), "", VLOOKUP($A6772, Dropdownlisten!$A$3:$F$143, 5, FALSE))</f>
        <v>1100_014</v>
      </c>
      <c r="F6772" s="117" t="str">
        <f>IF(ISERROR(VLOOKUP($A6772, Dropdownlisten!$A$3:$F$143, 6, FALSE)), "", VLOOKUP($A6772, Dropdownlisten!$A$3:$F$143, 6, FALSE))</f>
        <v>Gruenflaeche</v>
      </c>
      <c r="G6772" s="117" t="str">
        <f>VLOOKUP(E6772,Datenstruktur_fuer_R!$D$2:$F$141,3,FALSE)</f>
        <v>Polygon</v>
      </c>
      <c r="H6772" s="120" t="s">
        <v>689</v>
      </c>
      <c r="I6772" s="26" t="s">
        <v>1341</v>
      </c>
      <c r="J6772" s="26" t="s">
        <v>2261</v>
      </c>
      <c r="K6772" s="5" t="s">
        <v>1958</v>
      </c>
      <c r="L6772" s="5" t="s">
        <v>1992</v>
      </c>
      <c r="M6772" s="5">
        <v>1</v>
      </c>
      <c r="N6772" s="5" t="s">
        <v>1173</v>
      </c>
    </row>
    <row r="6773" spans="1:14" x14ac:dyDescent="0.35">
      <c r="A6773" s="5" t="s">
        <v>1915</v>
      </c>
      <c r="B6773" s="117" t="str">
        <f>IF(ISERROR(VLOOKUP($A6773, Dropdownlisten!$A$3:$F$143, 2, FALSE)), "", VLOOKUP($A6773, Dropdownlisten!$A$3:$F$143, 2, FALSE))</f>
        <v>UmweltVersorgung</v>
      </c>
      <c r="C6773" s="117">
        <f>IF(ISERROR(VLOOKUP($A6773, Dropdownlisten!$A$3:$F$143, 3, FALSE)), "", VLOOKUP($A6773, Dropdownlisten!$A$3:$F$143, 3, FALSE))</f>
        <v>1100</v>
      </c>
      <c r="D6773" s="117" t="str">
        <f>IF(ISERROR(VLOOKUP($A6773, Dropdownlisten!$A$3:$F$143, 4, FALSE)), "", VLOOKUP($A6773, Dropdownlisten!$A$3:$F$143, 4, FALSE))</f>
        <v>UmweltVersorgung</v>
      </c>
      <c r="E6773" s="117" t="str">
        <f>IF(ISERROR(VLOOKUP($A6773, Dropdownlisten!$A$3:$F$143, 5, FALSE)), "", VLOOKUP($A6773, Dropdownlisten!$A$3:$F$143, 5, FALSE))</f>
        <v>1100_014</v>
      </c>
      <c r="F6773" s="117" t="str">
        <f>IF(ISERROR(VLOOKUP($A6773, Dropdownlisten!$A$3:$F$143, 6, FALSE)), "", VLOOKUP($A6773, Dropdownlisten!$A$3:$F$143, 6, FALSE))</f>
        <v>Gruenflaeche</v>
      </c>
      <c r="G6773" s="117" t="str">
        <f>VLOOKUP(E6773,Datenstruktur_fuer_R!$D$2:$F$141,3,FALSE)</f>
        <v>Polygon</v>
      </c>
      <c r="H6773" s="120" t="s">
        <v>689</v>
      </c>
      <c r="I6773" s="26" t="s">
        <v>1341</v>
      </c>
      <c r="J6773" s="26" t="s">
        <v>2261</v>
      </c>
      <c r="K6773" s="5" t="s">
        <v>1958</v>
      </c>
      <c r="L6773" s="5" t="s">
        <v>1993</v>
      </c>
      <c r="M6773" s="5">
        <v>1</v>
      </c>
      <c r="N6773" s="5" t="s">
        <v>1173</v>
      </c>
    </row>
    <row r="6774" spans="1:14" x14ac:dyDescent="0.35">
      <c r="A6774" s="5" t="s">
        <v>1915</v>
      </c>
      <c r="B6774" s="117" t="str">
        <f>IF(ISERROR(VLOOKUP($A6774, Dropdownlisten!$A$3:$F$143, 2, FALSE)), "", VLOOKUP($A6774, Dropdownlisten!$A$3:$F$143, 2, FALSE))</f>
        <v>UmweltVersorgung</v>
      </c>
      <c r="C6774" s="117">
        <f>IF(ISERROR(VLOOKUP($A6774, Dropdownlisten!$A$3:$F$143, 3, FALSE)), "", VLOOKUP($A6774, Dropdownlisten!$A$3:$F$143, 3, FALSE))</f>
        <v>1100</v>
      </c>
      <c r="D6774" s="117" t="str">
        <f>IF(ISERROR(VLOOKUP($A6774, Dropdownlisten!$A$3:$F$143, 4, FALSE)), "", VLOOKUP($A6774, Dropdownlisten!$A$3:$F$143, 4, FALSE))</f>
        <v>UmweltVersorgung</v>
      </c>
      <c r="E6774" s="117" t="str">
        <f>IF(ISERROR(VLOOKUP($A6774, Dropdownlisten!$A$3:$F$143, 5, FALSE)), "", VLOOKUP($A6774, Dropdownlisten!$A$3:$F$143, 5, FALSE))</f>
        <v>1100_014</v>
      </c>
      <c r="F6774" s="117" t="str">
        <f>IF(ISERROR(VLOOKUP($A6774, Dropdownlisten!$A$3:$F$143, 6, FALSE)), "", VLOOKUP($A6774, Dropdownlisten!$A$3:$F$143, 6, FALSE))</f>
        <v>Gruenflaeche</v>
      </c>
      <c r="G6774" s="117" t="str">
        <f>VLOOKUP(E6774,Datenstruktur_fuer_R!$D$2:$F$141,3,FALSE)</f>
        <v>Polygon</v>
      </c>
      <c r="H6774" s="120" t="s">
        <v>689</v>
      </c>
      <c r="I6774" s="26" t="s">
        <v>1341</v>
      </c>
      <c r="J6774" s="26" t="s">
        <v>2261</v>
      </c>
      <c r="K6774" s="5" t="s">
        <v>1958</v>
      </c>
      <c r="L6774" s="5" t="s">
        <v>1994</v>
      </c>
      <c r="M6774" s="5">
        <v>1</v>
      </c>
      <c r="N6774" s="5" t="s">
        <v>1173</v>
      </c>
    </row>
    <row r="6775" spans="1:14" x14ac:dyDescent="0.35">
      <c r="A6775" s="5" t="s">
        <v>1915</v>
      </c>
      <c r="B6775" s="117" t="str">
        <f>IF(ISERROR(VLOOKUP($A6775, Dropdownlisten!$A$3:$F$143, 2, FALSE)), "", VLOOKUP($A6775, Dropdownlisten!$A$3:$F$143, 2, FALSE))</f>
        <v>UmweltVersorgung</v>
      </c>
      <c r="C6775" s="117">
        <f>IF(ISERROR(VLOOKUP($A6775, Dropdownlisten!$A$3:$F$143, 3, FALSE)), "", VLOOKUP($A6775, Dropdownlisten!$A$3:$F$143, 3, FALSE))</f>
        <v>1100</v>
      </c>
      <c r="D6775" s="117" t="str">
        <f>IF(ISERROR(VLOOKUP($A6775, Dropdownlisten!$A$3:$F$143, 4, FALSE)), "", VLOOKUP($A6775, Dropdownlisten!$A$3:$F$143, 4, FALSE))</f>
        <v>UmweltVersorgung</v>
      </c>
      <c r="E6775" s="117" t="str">
        <f>IF(ISERROR(VLOOKUP($A6775, Dropdownlisten!$A$3:$F$143, 5, FALSE)), "", VLOOKUP($A6775, Dropdownlisten!$A$3:$F$143, 5, FALSE))</f>
        <v>1100_014</v>
      </c>
      <c r="F6775" s="117" t="str">
        <f>IF(ISERROR(VLOOKUP($A6775, Dropdownlisten!$A$3:$F$143, 6, FALSE)), "", VLOOKUP($A6775, Dropdownlisten!$A$3:$F$143, 6, FALSE))</f>
        <v>Gruenflaeche</v>
      </c>
      <c r="G6775" s="117" t="str">
        <f>VLOOKUP(E6775,Datenstruktur_fuer_R!$D$2:$F$141,3,FALSE)</f>
        <v>Polygon</v>
      </c>
      <c r="H6775" s="120" t="s">
        <v>290</v>
      </c>
      <c r="I6775" s="26" t="s">
        <v>1341</v>
      </c>
      <c r="J6775" s="26" t="s">
        <v>2261</v>
      </c>
      <c r="K6775" s="5" t="s">
        <v>1936</v>
      </c>
      <c r="L6775" s="5"/>
      <c r="M6775" s="5">
        <v>1</v>
      </c>
      <c r="N6775" s="5" t="s">
        <v>1173</v>
      </c>
    </row>
    <row r="6776" spans="1:14" x14ac:dyDescent="0.35">
      <c r="A6776" s="5" t="s">
        <v>1915</v>
      </c>
      <c r="B6776" s="117" t="str">
        <f>IF(ISERROR(VLOOKUP($A6776, Dropdownlisten!$A$3:$F$143, 2, FALSE)), "", VLOOKUP($A6776, Dropdownlisten!$A$3:$F$143, 2, FALSE))</f>
        <v>UmweltVersorgung</v>
      </c>
      <c r="C6776" s="117">
        <f>IF(ISERROR(VLOOKUP($A6776, Dropdownlisten!$A$3:$F$143, 3, FALSE)), "", VLOOKUP($A6776, Dropdownlisten!$A$3:$F$143, 3, FALSE))</f>
        <v>1100</v>
      </c>
      <c r="D6776" s="117" t="str">
        <f>IF(ISERROR(VLOOKUP($A6776, Dropdownlisten!$A$3:$F$143, 4, FALSE)), "", VLOOKUP($A6776, Dropdownlisten!$A$3:$F$143, 4, FALSE))</f>
        <v>UmweltVersorgung</v>
      </c>
      <c r="E6776" s="117" t="str">
        <f>IF(ISERROR(VLOOKUP($A6776, Dropdownlisten!$A$3:$F$143, 5, FALSE)), "", VLOOKUP($A6776, Dropdownlisten!$A$3:$F$143, 5, FALSE))</f>
        <v>1100_014</v>
      </c>
      <c r="F6776" s="117" t="str">
        <f>IF(ISERROR(VLOOKUP($A6776, Dropdownlisten!$A$3:$F$143, 6, FALSE)), "", VLOOKUP($A6776, Dropdownlisten!$A$3:$F$143, 6, FALSE))</f>
        <v>Gruenflaeche</v>
      </c>
      <c r="G6776" s="117" t="str">
        <f>VLOOKUP(E6776,Datenstruktur_fuer_R!$D$2:$F$141,3,FALSE)</f>
        <v>Polygon</v>
      </c>
      <c r="H6776" s="120" t="s">
        <v>291</v>
      </c>
      <c r="I6776" s="26" t="s">
        <v>1341</v>
      </c>
      <c r="J6776" s="26" t="s">
        <v>2261</v>
      </c>
      <c r="K6776" s="5" t="s">
        <v>1937</v>
      </c>
      <c r="L6776" s="5"/>
      <c r="M6776" s="5">
        <v>1</v>
      </c>
      <c r="N6776" s="5" t="s">
        <v>1173</v>
      </c>
    </row>
    <row r="6777" spans="1:14" x14ac:dyDescent="0.35">
      <c r="A6777" s="5" t="s">
        <v>1915</v>
      </c>
      <c r="B6777" s="117" t="str">
        <f>IF(ISERROR(VLOOKUP($A6777, Dropdownlisten!$A$3:$F$143, 2, FALSE)), "", VLOOKUP($A6777, Dropdownlisten!$A$3:$F$143, 2, FALSE))</f>
        <v>UmweltVersorgung</v>
      </c>
      <c r="C6777" s="117">
        <f>IF(ISERROR(VLOOKUP($A6777, Dropdownlisten!$A$3:$F$143, 3, FALSE)), "", VLOOKUP($A6777, Dropdownlisten!$A$3:$F$143, 3, FALSE))</f>
        <v>1100</v>
      </c>
      <c r="D6777" s="117" t="str">
        <f>IF(ISERROR(VLOOKUP($A6777, Dropdownlisten!$A$3:$F$143, 4, FALSE)), "", VLOOKUP($A6777, Dropdownlisten!$A$3:$F$143, 4, FALSE))</f>
        <v>UmweltVersorgung</v>
      </c>
      <c r="E6777" s="117" t="str">
        <f>IF(ISERROR(VLOOKUP($A6777, Dropdownlisten!$A$3:$F$143, 5, FALSE)), "", VLOOKUP($A6777, Dropdownlisten!$A$3:$F$143, 5, FALSE))</f>
        <v>1100_014</v>
      </c>
      <c r="F6777" s="117" t="str">
        <f>IF(ISERROR(VLOOKUP($A6777, Dropdownlisten!$A$3:$F$143, 6, FALSE)), "", VLOOKUP($A6777, Dropdownlisten!$A$3:$F$143, 6, FALSE))</f>
        <v>Gruenflaeche</v>
      </c>
      <c r="G6777" s="117" t="str">
        <f>VLOOKUP(E6777,Datenstruktur_fuer_R!$D$2:$F$141,3,FALSE)</f>
        <v>Polygon</v>
      </c>
      <c r="H6777" s="120" t="s">
        <v>288</v>
      </c>
      <c r="I6777" s="26" t="s">
        <v>1341</v>
      </c>
      <c r="J6777" s="26" t="s">
        <v>2261</v>
      </c>
      <c r="K6777" s="5" t="s">
        <v>1938</v>
      </c>
      <c r="L6777" s="5"/>
      <c r="M6777" s="5">
        <v>1</v>
      </c>
      <c r="N6777" s="5" t="s">
        <v>1173</v>
      </c>
    </row>
    <row r="6778" spans="1:14" x14ac:dyDescent="0.35">
      <c r="A6778" s="5" t="s">
        <v>1915</v>
      </c>
      <c r="B6778" s="117" t="str">
        <f>IF(ISERROR(VLOOKUP($A6778, Dropdownlisten!$A$3:$F$143, 2, FALSE)), "", VLOOKUP($A6778, Dropdownlisten!$A$3:$F$143, 2, FALSE))</f>
        <v>UmweltVersorgung</v>
      </c>
      <c r="C6778" s="117">
        <f>IF(ISERROR(VLOOKUP($A6778, Dropdownlisten!$A$3:$F$143, 3, FALSE)), "", VLOOKUP($A6778, Dropdownlisten!$A$3:$F$143, 3, FALSE))</f>
        <v>1100</v>
      </c>
      <c r="D6778" s="117" t="str">
        <f>IF(ISERROR(VLOOKUP($A6778, Dropdownlisten!$A$3:$F$143, 4, FALSE)), "", VLOOKUP($A6778, Dropdownlisten!$A$3:$F$143, 4, FALSE))</f>
        <v>UmweltVersorgung</v>
      </c>
      <c r="E6778" s="117" t="str">
        <f>IF(ISERROR(VLOOKUP($A6778, Dropdownlisten!$A$3:$F$143, 5, FALSE)), "", VLOOKUP($A6778, Dropdownlisten!$A$3:$F$143, 5, FALSE))</f>
        <v>1100_014</v>
      </c>
      <c r="F6778" s="117" t="str">
        <f>IF(ISERROR(VLOOKUP($A6778, Dropdownlisten!$A$3:$F$143, 6, FALSE)), "", VLOOKUP($A6778, Dropdownlisten!$A$3:$F$143, 6, FALSE))</f>
        <v>Gruenflaeche</v>
      </c>
      <c r="G6778" s="117" t="str">
        <f>VLOOKUP(E6778,Datenstruktur_fuer_R!$D$2:$F$141,3,FALSE)</f>
        <v>Polygon</v>
      </c>
      <c r="H6778" s="120" t="s">
        <v>289</v>
      </c>
      <c r="I6778" s="26" t="s">
        <v>1341</v>
      </c>
      <c r="J6778" s="26" t="s">
        <v>2261</v>
      </c>
      <c r="K6778" s="5" t="s">
        <v>1939</v>
      </c>
      <c r="L6778" s="5"/>
      <c r="M6778" s="5">
        <v>1</v>
      </c>
      <c r="N6778" s="5" t="s">
        <v>1173</v>
      </c>
    </row>
    <row r="6779" spans="1:14" x14ac:dyDescent="0.35">
      <c r="A6779" s="5" t="s">
        <v>1915</v>
      </c>
      <c r="B6779" s="117" t="str">
        <f>IF(ISERROR(VLOOKUP($A6779, Dropdownlisten!$A$3:$F$143, 2, FALSE)), "", VLOOKUP($A6779, Dropdownlisten!$A$3:$F$143, 2, FALSE))</f>
        <v>UmweltVersorgung</v>
      </c>
      <c r="C6779" s="117">
        <f>IF(ISERROR(VLOOKUP($A6779, Dropdownlisten!$A$3:$F$143, 3, FALSE)), "", VLOOKUP($A6779, Dropdownlisten!$A$3:$F$143, 3, FALSE))</f>
        <v>1100</v>
      </c>
      <c r="D6779" s="117" t="str">
        <f>IF(ISERROR(VLOOKUP($A6779, Dropdownlisten!$A$3:$F$143, 4, FALSE)), "", VLOOKUP($A6779, Dropdownlisten!$A$3:$F$143, 4, FALSE))</f>
        <v>UmweltVersorgung</v>
      </c>
      <c r="E6779" s="117" t="str">
        <f>IF(ISERROR(VLOOKUP($A6779, Dropdownlisten!$A$3:$F$143, 5, FALSE)), "", VLOOKUP($A6779, Dropdownlisten!$A$3:$F$143, 5, FALSE))</f>
        <v>1100_014</v>
      </c>
      <c r="F6779" s="117" t="str">
        <f>IF(ISERROR(VLOOKUP($A6779, Dropdownlisten!$A$3:$F$143, 6, FALSE)), "", VLOOKUP($A6779, Dropdownlisten!$A$3:$F$143, 6, FALSE))</f>
        <v>Gruenflaeche</v>
      </c>
      <c r="G6779" s="117" t="str">
        <f>VLOOKUP(E6779,Datenstruktur_fuer_R!$D$2:$F$141,3,FALSE)</f>
        <v>Polygon</v>
      </c>
      <c r="H6779" s="120" t="s">
        <v>293</v>
      </c>
      <c r="I6779" s="26" t="s">
        <v>1341</v>
      </c>
      <c r="J6779" s="26" t="s">
        <v>2261</v>
      </c>
      <c r="K6779" s="5" t="s">
        <v>1958</v>
      </c>
      <c r="L6779" s="5"/>
      <c r="M6779" s="5">
        <v>1</v>
      </c>
      <c r="N6779" s="5" t="s">
        <v>1173</v>
      </c>
    </row>
    <row r="6780" spans="1:14" x14ac:dyDescent="0.35">
      <c r="A6780" s="5" t="s">
        <v>703</v>
      </c>
      <c r="B6780" s="117" t="str">
        <f>IF(ISERROR(VLOOKUP($A6780, Dropdownlisten!$A$3:$F$143, 2, FALSE)), "", VLOOKUP($A6780, Dropdownlisten!$A$3:$F$143, 2, FALSE))</f>
        <v>POI</v>
      </c>
      <c r="C6780" s="117">
        <f>IF(ISERROR(VLOOKUP($A6780, Dropdownlisten!$A$3:$F$143, 3, FALSE)), "", VLOOKUP($A6780, Dropdownlisten!$A$3:$F$143, 3, FALSE))</f>
        <v>6000</v>
      </c>
      <c r="D6780" s="117" t="str">
        <f>IF(ISERROR(VLOOKUP($A6780, Dropdownlisten!$A$3:$F$143, 4, FALSE)), "", VLOOKUP($A6780, Dropdownlisten!$A$3:$F$143, 4, FALSE))</f>
        <v>UnterhaltungSportNaherholung</v>
      </c>
      <c r="E6780" s="117" t="str">
        <f>IF(ISERROR(VLOOKUP($A6780, Dropdownlisten!$A$3:$F$143, 5, FALSE)), "", VLOOKUP($A6780, Dropdownlisten!$A$3:$F$143, 5, FALSE))</f>
        <v>6000_011</v>
      </c>
      <c r="F6780" s="117" t="str">
        <f>IF(ISERROR(VLOOKUP($A6780, Dropdownlisten!$A$3:$F$143, 6, FALSE)), "", VLOOKUP($A6780, Dropdownlisten!$A$3:$F$143, 6, FALSE))</f>
        <v>Park</v>
      </c>
      <c r="G6780" s="117" t="str">
        <f>VLOOKUP(E6780,Datenstruktur_fuer_R!$D$2:$F$141,3,FALSE)</f>
        <v>Point</v>
      </c>
      <c r="H6780" s="120" t="s">
        <v>689</v>
      </c>
      <c r="I6780" s="26" t="s">
        <v>1341</v>
      </c>
      <c r="J6780" s="26" t="s">
        <v>2261</v>
      </c>
      <c r="K6780" s="5" t="s">
        <v>1958</v>
      </c>
      <c r="L6780" s="5" t="s">
        <v>1986</v>
      </c>
      <c r="M6780" s="5">
        <v>1</v>
      </c>
      <c r="N6780" s="5" t="s">
        <v>1173</v>
      </c>
    </row>
    <row r="6781" spans="1:14" x14ac:dyDescent="0.35">
      <c r="A6781" s="5" t="s">
        <v>703</v>
      </c>
      <c r="B6781" s="117" t="str">
        <f>IF(ISERROR(VLOOKUP($A6781, Dropdownlisten!$A$3:$F$143, 2, FALSE)), "", VLOOKUP($A6781, Dropdownlisten!$A$3:$F$143, 2, FALSE))</f>
        <v>POI</v>
      </c>
      <c r="C6781" s="117">
        <f>IF(ISERROR(VLOOKUP($A6781, Dropdownlisten!$A$3:$F$143, 3, FALSE)), "", VLOOKUP($A6781, Dropdownlisten!$A$3:$F$143, 3, FALSE))</f>
        <v>6000</v>
      </c>
      <c r="D6781" s="117" t="str">
        <f>IF(ISERROR(VLOOKUP($A6781, Dropdownlisten!$A$3:$F$143, 4, FALSE)), "", VLOOKUP($A6781, Dropdownlisten!$A$3:$F$143, 4, FALSE))</f>
        <v>UnterhaltungSportNaherholung</v>
      </c>
      <c r="E6781" s="117" t="str">
        <f>IF(ISERROR(VLOOKUP($A6781, Dropdownlisten!$A$3:$F$143, 5, FALSE)), "", VLOOKUP($A6781, Dropdownlisten!$A$3:$F$143, 5, FALSE))</f>
        <v>6000_011</v>
      </c>
      <c r="F6781" s="117" t="str">
        <f>IF(ISERROR(VLOOKUP($A6781, Dropdownlisten!$A$3:$F$143, 6, FALSE)), "", VLOOKUP($A6781, Dropdownlisten!$A$3:$F$143, 6, FALSE))</f>
        <v>Park</v>
      </c>
      <c r="G6781" s="117" t="str">
        <f>VLOOKUP(E6781,Datenstruktur_fuer_R!$D$2:$F$141,3,FALSE)</f>
        <v>Point</v>
      </c>
      <c r="H6781" s="120" t="s">
        <v>689</v>
      </c>
      <c r="I6781" s="26" t="s">
        <v>1341</v>
      </c>
      <c r="J6781" s="26" t="s">
        <v>2261</v>
      </c>
      <c r="K6781" s="5" t="s">
        <v>1958</v>
      </c>
      <c r="L6781" s="5" t="s">
        <v>1987</v>
      </c>
      <c r="M6781" s="5">
        <v>1</v>
      </c>
      <c r="N6781" s="5" t="s">
        <v>1173</v>
      </c>
    </row>
    <row r="6782" spans="1:14" x14ac:dyDescent="0.35">
      <c r="A6782" s="5" t="s">
        <v>703</v>
      </c>
      <c r="B6782" s="117" t="str">
        <f>IF(ISERROR(VLOOKUP($A6782, Dropdownlisten!$A$3:$F$143, 2, FALSE)), "", VLOOKUP($A6782, Dropdownlisten!$A$3:$F$143, 2, FALSE))</f>
        <v>POI</v>
      </c>
      <c r="C6782" s="117">
        <f>IF(ISERROR(VLOOKUP($A6782, Dropdownlisten!$A$3:$F$143, 3, FALSE)), "", VLOOKUP($A6782, Dropdownlisten!$A$3:$F$143, 3, FALSE))</f>
        <v>6000</v>
      </c>
      <c r="D6782" s="117" t="str">
        <f>IF(ISERROR(VLOOKUP($A6782, Dropdownlisten!$A$3:$F$143, 4, FALSE)), "", VLOOKUP($A6782, Dropdownlisten!$A$3:$F$143, 4, FALSE))</f>
        <v>UnterhaltungSportNaherholung</v>
      </c>
      <c r="E6782" s="117" t="str">
        <f>IF(ISERROR(VLOOKUP($A6782, Dropdownlisten!$A$3:$F$143, 5, FALSE)), "", VLOOKUP($A6782, Dropdownlisten!$A$3:$F$143, 5, FALSE))</f>
        <v>6000_011</v>
      </c>
      <c r="F6782" s="117" t="str">
        <f>IF(ISERROR(VLOOKUP($A6782, Dropdownlisten!$A$3:$F$143, 6, FALSE)), "", VLOOKUP($A6782, Dropdownlisten!$A$3:$F$143, 6, FALSE))</f>
        <v>Park</v>
      </c>
      <c r="G6782" s="117" t="str">
        <f>VLOOKUP(E6782,Datenstruktur_fuer_R!$D$2:$F$141,3,FALSE)</f>
        <v>Point</v>
      </c>
      <c r="H6782" s="120" t="s">
        <v>689</v>
      </c>
      <c r="I6782" s="26" t="s">
        <v>1341</v>
      </c>
      <c r="J6782" s="26" t="s">
        <v>2261</v>
      </c>
      <c r="K6782" s="5" t="s">
        <v>1958</v>
      </c>
      <c r="L6782" s="5" t="s">
        <v>1991</v>
      </c>
      <c r="M6782" s="5">
        <v>1</v>
      </c>
      <c r="N6782" s="5" t="s">
        <v>1173</v>
      </c>
    </row>
    <row r="6783" spans="1:14" x14ac:dyDescent="0.35">
      <c r="A6783" s="5" t="s">
        <v>703</v>
      </c>
      <c r="B6783" s="117" t="str">
        <f>IF(ISERROR(VLOOKUP($A6783, Dropdownlisten!$A$3:$F$143, 2, FALSE)), "", VLOOKUP($A6783, Dropdownlisten!$A$3:$F$143, 2, FALSE))</f>
        <v>POI</v>
      </c>
      <c r="C6783" s="117">
        <f>IF(ISERROR(VLOOKUP($A6783, Dropdownlisten!$A$3:$F$143, 3, FALSE)), "", VLOOKUP($A6783, Dropdownlisten!$A$3:$F$143, 3, FALSE))</f>
        <v>6000</v>
      </c>
      <c r="D6783" s="117" t="str">
        <f>IF(ISERROR(VLOOKUP($A6783, Dropdownlisten!$A$3:$F$143, 4, FALSE)), "", VLOOKUP($A6783, Dropdownlisten!$A$3:$F$143, 4, FALSE))</f>
        <v>UnterhaltungSportNaherholung</v>
      </c>
      <c r="E6783" s="117" t="str">
        <f>IF(ISERROR(VLOOKUP($A6783, Dropdownlisten!$A$3:$F$143, 5, FALSE)), "", VLOOKUP($A6783, Dropdownlisten!$A$3:$F$143, 5, FALSE))</f>
        <v>6000_011</v>
      </c>
      <c r="F6783" s="117" t="str">
        <f>IF(ISERROR(VLOOKUP($A6783, Dropdownlisten!$A$3:$F$143, 6, FALSE)), "", VLOOKUP($A6783, Dropdownlisten!$A$3:$F$143, 6, FALSE))</f>
        <v>Park</v>
      </c>
      <c r="G6783" s="117" t="str">
        <f>VLOOKUP(E6783,Datenstruktur_fuer_R!$D$2:$F$141,3,FALSE)</f>
        <v>Point</v>
      </c>
      <c r="H6783" s="120" t="s">
        <v>689</v>
      </c>
      <c r="I6783" s="26" t="s">
        <v>1341</v>
      </c>
      <c r="J6783" s="26" t="s">
        <v>2261</v>
      </c>
      <c r="K6783" s="5" t="s">
        <v>1958</v>
      </c>
      <c r="L6783" s="5" t="s">
        <v>1988</v>
      </c>
      <c r="M6783" s="5">
        <v>1</v>
      </c>
      <c r="N6783" s="5" t="s">
        <v>1173</v>
      </c>
    </row>
    <row r="6784" spans="1:14" x14ac:dyDescent="0.35">
      <c r="A6784" s="5" t="s">
        <v>703</v>
      </c>
      <c r="B6784" s="117" t="str">
        <f>IF(ISERROR(VLOOKUP($A6784, Dropdownlisten!$A$3:$F$143, 2, FALSE)), "", VLOOKUP($A6784, Dropdownlisten!$A$3:$F$143, 2, FALSE))</f>
        <v>POI</v>
      </c>
      <c r="C6784" s="117">
        <f>IF(ISERROR(VLOOKUP($A6784, Dropdownlisten!$A$3:$F$143, 3, FALSE)), "", VLOOKUP($A6784, Dropdownlisten!$A$3:$F$143, 3, FALSE))</f>
        <v>6000</v>
      </c>
      <c r="D6784" s="117" t="str">
        <f>IF(ISERROR(VLOOKUP($A6784, Dropdownlisten!$A$3:$F$143, 4, FALSE)), "", VLOOKUP($A6784, Dropdownlisten!$A$3:$F$143, 4, FALSE))</f>
        <v>UnterhaltungSportNaherholung</v>
      </c>
      <c r="E6784" s="117" t="str">
        <f>IF(ISERROR(VLOOKUP($A6784, Dropdownlisten!$A$3:$F$143, 5, FALSE)), "", VLOOKUP($A6784, Dropdownlisten!$A$3:$F$143, 5, FALSE))</f>
        <v>6000_011</v>
      </c>
      <c r="F6784" s="117" t="str">
        <f>IF(ISERROR(VLOOKUP($A6784, Dropdownlisten!$A$3:$F$143, 6, FALSE)), "", VLOOKUP($A6784, Dropdownlisten!$A$3:$F$143, 6, FALSE))</f>
        <v>Park</v>
      </c>
      <c r="G6784" s="117" t="str">
        <f>VLOOKUP(E6784,Datenstruktur_fuer_R!$D$2:$F$141,3,FALSE)</f>
        <v>Point</v>
      </c>
      <c r="H6784" s="120" t="s">
        <v>689</v>
      </c>
      <c r="I6784" s="26" t="s">
        <v>1341</v>
      </c>
      <c r="J6784" s="26" t="s">
        <v>2261</v>
      </c>
      <c r="K6784" s="5" t="s">
        <v>1958</v>
      </c>
      <c r="L6784" s="5" t="s">
        <v>1989</v>
      </c>
      <c r="M6784" s="5">
        <v>1</v>
      </c>
      <c r="N6784" s="5" t="s">
        <v>1173</v>
      </c>
    </row>
    <row r="6785" spans="1:14" x14ac:dyDescent="0.35">
      <c r="A6785" s="5" t="s">
        <v>703</v>
      </c>
      <c r="B6785" s="117" t="str">
        <f>IF(ISERROR(VLOOKUP($A6785, Dropdownlisten!$A$3:$F$143, 2, FALSE)), "", VLOOKUP($A6785, Dropdownlisten!$A$3:$F$143, 2, FALSE))</f>
        <v>POI</v>
      </c>
      <c r="C6785" s="117">
        <f>IF(ISERROR(VLOOKUP($A6785, Dropdownlisten!$A$3:$F$143, 3, FALSE)), "", VLOOKUP($A6785, Dropdownlisten!$A$3:$F$143, 3, FALSE))</f>
        <v>6000</v>
      </c>
      <c r="D6785" s="117" t="str">
        <f>IF(ISERROR(VLOOKUP($A6785, Dropdownlisten!$A$3:$F$143, 4, FALSE)), "", VLOOKUP($A6785, Dropdownlisten!$A$3:$F$143, 4, FALSE))</f>
        <v>UnterhaltungSportNaherholung</v>
      </c>
      <c r="E6785" s="117" t="str">
        <f>IF(ISERROR(VLOOKUP($A6785, Dropdownlisten!$A$3:$F$143, 5, FALSE)), "", VLOOKUP($A6785, Dropdownlisten!$A$3:$F$143, 5, FALSE))</f>
        <v>6000_011</v>
      </c>
      <c r="F6785" s="117" t="str">
        <f>IF(ISERROR(VLOOKUP($A6785, Dropdownlisten!$A$3:$F$143, 6, FALSE)), "", VLOOKUP($A6785, Dropdownlisten!$A$3:$F$143, 6, FALSE))</f>
        <v>Park</v>
      </c>
      <c r="G6785" s="117" t="str">
        <f>VLOOKUP(E6785,Datenstruktur_fuer_R!$D$2:$F$141,3,FALSE)</f>
        <v>Point</v>
      </c>
      <c r="H6785" s="120" t="s">
        <v>689</v>
      </c>
      <c r="I6785" s="26" t="s">
        <v>1341</v>
      </c>
      <c r="J6785" s="26" t="s">
        <v>2261</v>
      </c>
      <c r="K6785" s="5" t="s">
        <v>1958</v>
      </c>
      <c r="L6785" s="5" t="s">
        <v>1990</v>
      </c>
      <c r="M6785" s="5">
        <v>1</v>
      </c>
      <c r="N6785" s="5" t="s">
        <v>1173</v>
      </c>
    </row>
    <row r="6786" spans="1:14" x14ac:dyDescent="0.35">
      <c r="A6786" s="5" t="s">
        <v>703</v>
      </c>
      <c r="B6786" s="117" t="str">
        <f>IF(ISERROR(VLOOKUP($A6786, Dropdownlisten!$A$3:$F$143, 2, FALSE)), "", VLOOKUP($A6786, Dropdownlisten!$A$3:$F$143, 2, FALSE))</f>
        <v>POI</v>
      </c>
      <c r="C6786" s="117">
        <f>IF(ISERROR(VLOOKUP($A6786, Dropdownlisten!$A$3:$F$143, 3, FALSE)), "", VLOOKUP($A6786, Dropdownlisten!$A$3:$F$143, 3, FALSE))</f>
        <v>6000</v>
      </c>
      <c r="D6786" s="117" t="str">
        <f>IF(ISERROR(VLOOKUP($A6786, Dropdownlisten!$A$3:$F$143, 4, FALSE)), "", VLOOKUP($A6786, Dropdownlisten!$A$3:$F$143, 4, FALSE))</f>
        <v>UnterhaltungSportNaherholung</v>
      </c>
      <c r="E6786" s="117" t="str">
        <f>IF(ISERROR(VLOOKUP($A6786, Dropdownlisten!$A$3:$F$143, 5, FALSE)), "", VLOOKUP($A6786, Dropdownlisten!$A$3:$F$143, 5, FALSE))</f>
        <v>6000_011</v>
      </c>
      <c r="F6786" s="117" t="str">
        <f>IF(ISERROR(VLOOKUP($A6786, Dropdownlisten!$A$3:$F$143, 6, FALSE)), "", VLOOKUP($A6786, Dropdownlisten!$A$3:$F$143, 6, FALSE))</f>
        <v>Park</v>
      </c>
      <c r="G6786" s="117" t="str">
        <f>VLOOKUP(E6786,Datenstruktur_fuer_R!$D$2:$F$141,3,FALSE)</f>
        <v>Point</v>
      </c>
      <c r="H6786" s="120" t="s">
        <v>689</v>
      </c>
      <c r="I6786" s="26" t="s">
        <v>1341</v>
      </c>
      <c r="J6786" s="26" t="s">
        <v>2261</v>
      </c>
      <c r="K6786" s="5" t="s">
        <v>1958</v>
      </c>
      <c r="L6786" s="5" t="s">
        <v>1992</v>
      </c>
      <c r="M6786" s="5">
        <v>1</v>
      </c>
      <c r="N6786" s="5" t="s">
        <v>1173</v>
      </c>
    </row>
    <row r="6787" spans="1:14" x14ac:dyDescent="0.35">
      <c r="A6787" s="5" t="s">
        <v>703</v>
      </c>
      <c r="B6787" s="117" t="str">
        <f>IF(ISERROR(VLOOKUP($A6787, Dropdownlisten!$A$3:$F$143, 2, FALSE)), "", VLOOKUP($A6787, Dropdownlisten!$A$3:$F$143, 2, FALSE))</f>
        <v>POI</v>
      </c>
      <c r="C6787" s="117">
        <f>IF(ISERROR(VLOOKUP($A6787, Dropdownlisten!$A$3:$F$143, 3, FALSE)), "", VLOOKUP($A6787, Dropdownlisten!$A$3:$F$143, 3, FALSE))</f>
        <v>6000</v>
      </c>
      <c r="D6787" s="117" t="str">
        <f>IF(ISERROR(VLOOKUP($A6787, Dropdownlisten!$A$3:$F$143, 4, FALSE)), "", VLOOKUP($A6787, Dropdownlisten!$A$3:$F$143, 4, FALSE))</f>
        <v>UnterhaltungSportNaherholung</v>
      </c>
      <c r="E6787" s="117" t="str">
        <f>IF(ISERROR(VLOOKUP($A6787, Dropdownlisten!$A$3:$F$143, 5, FALSE)), "", VLOOKUP($A6787, Dropdownlisten!$A$3:$F$143, 5, FALSE))</f>
        <v>6000_011</v>
      </c>
      <c r="F6787" s="117" t="str">
        <f>IF(ISERROR(VLOOKUP($A6787, Dropdownlisten!$A$3:$F$143, 6, FALSE)), "", VLOOKUP($A6787, Dropdownlisten!$A$3:$F$143, 6, FALSE))</f>
        <v>Park</v>
      </c>
      <c r="G6787" s="117" t="str">
        <f>VLOOKUP(E6787,Datenstruktur_fuer_R!$D$2:$F$141,3,FALSE)</f>
        <v>Point</v>
      </c>
      <c r="H6787" s="120" t="s">
        <v>689</v>
      </c>
      <c r="I6787" s="26" t="s">
        <v>1341</v>
      </c>
      <c r="J6787" s="26" t="s">
        <v>2261</v>
      </c>
      <c r="K6787" s="5" t="s">
        <v>1958</v>
      </c>
      <c r="L6787" s="5" t="s">
        <v>1993</v>
      </c>
      <c r="M6787" s="5">
        <v>1</v>
      </c>
      <c r="N6787" s="5" t="s">
        <v>1173</v>
      </c>
    </row>
    <row r="6788" spans="1:14" x14ac:dyDescent="0.35">
      <c r="A6788" s="5" t="s">
        <v>703</v>
      </c>
      <c r="B6788" s="117" t="str">
        <f>IF(ISERROR(VLOOKUP($A6788, Dropdownlisten!$A$3:$F$143, 2, FALSE)), "", VLOOKUP($A6788, Dropdownlisten!$A$3:$F$143, 2, FALSE))</f>
        <v>POI</v>
      </c>
      <c r="C6788" s="117">
        <f>IF(ISERROR(VLOOKUP($A6788, Dropdownlisten!$A$3:$F$143, 3, FALSE)), "", VLOOKUP($A6788, Dropdownlisten!$A$3:$F$143, 3, FALSE))</f>
        <v>6000</v>
      </c>
      <c r="D6788" s="117" t="str">
        <f>IF(ISERROR(VLOOKUP($A6788, Dropdownlisten!$A$3:$F$143, 4, FALSE)), "", VLOOKUP($A6788, Dropdownlisten!$A$3:$F$143, 4, FALSE))</f>
        <v>UnterhaltungSportNaherholung</v>
      </c>
      <c r="E6788" s="117" t="str">
        <f>IF(ISERROR(VLOOKUP($A6788, Dropdownlisten!$A$3:$F$143, 5, FALSE)), "", VLOOKUP($A6788, Dropdownlisten!$A$3:$F$143, 5, FALSE))</f>
        <v>6000_011</v>
      </c>
      <c r="F6788" s="117" t="str">
        <f>IF(ISERROR(VLOOKUP($A6788, Dropdownlisten!$A$3:$F$143, 6, FALSE)), "", VLOOKUP($A6788, Dropdownlisten!$A$3:$F$143, 6, FALSE))</f>
        <v>Park</v>
      </c>
      <c r="G6788" s="117" t="str">
        <f>VLOOKUP(E6788,Datenstruktur_fuer_R!$D$2:$F$141,3,FALSE)</f>
        <v>Point</v>
      </c>
      <c r="H6788" s="120" t="s">
        <v>689</v>
      </c>
      <c r="I6788" s="26" t="s">
        <v>1341</v>
      </c>
      <c r="J6788" s="26" t="s">
        <v>2261</v>
      </c>
      <c r="K6788" s="5" t="s">
        <v>1958</v>
      </c>
      <c r="L6788" s="5" t="s">
        <v>1994</v>
      </c>
      <c r="M6788" s="5">
        <v>1</v>
      </c>
      <c r="N6788" s="5" t="s">
        <v>1173</v>
      </c>
    </row>
    <row r="6789" spans="1:14" x14ac:dyDescent="0.35">
      <c r="A6789" s="5" t="s">
        <v>703</v>
      </c>
      <c r="B6789" s="117" t="str">
        <f>IF(ISERROR(VLOOKUP($A6789, Dropdownlisten!$A$3:$F$143, 2, FALSE)), "", VLOOKUP($A6789, Dropdownlisten!$A$3:$F$143, 2, FALSE))</f>
        <v>POI</v>
      </c>
      <c r="C6789" s="117">
        <f>IF(ISERROR(VLOOKUP($A6789, Dropdownlisten!$A$3:$F$143, 3, FALSE)), "", VLOOKUP($A6789, Dropdownlisten!$A$3:$F$143, 3, FALSE))</f>
        <v>6000</v>
      </c>
      <c r="D6789" s="117" t="str">
        <f>IF(ISERROR(VLOOKUP($A6789, Dropdownlisten!$A$3:$F$143, 4, FALSE)), "", VLOOKUP($A6789, Dropdownlisten!$A$3:$F$143, 4, FALSE))</f>
        <v>UnterhaltungSportNaherholung</v>
      </c>
      <c r="E6789" s="117" t="str">
        <f>IF(ISERROR(VLOOKUP($A6789, Dropdownlisten!$A$3:$F$143, 5, FALSE)), "", VLOOKUP($A6789, Dropdownlisten!$A$3:$F$143, 5, FALSE))</f>
        <v>6000_011</v>
      </c>
      <c r="F6789" s="117" t="str">
        <f>IF(ISERROR(VLOOKUP($A6789, Dropdownlisten!$A$3:$F$143, 6, FALSE)), "", VLOOKUP($A6789, Dropdownlisten!$A$3:$F$143, 6, FALSE))</f>
        <v>Park</v>
      </c>
      <c r="G6789" s="117" t="str">
        <f>VLOOKUP(E6789,Datenstruktur_fuer_R!$D$2:$F$141,3,FALSE)</f>
        <v>Point</v>
      </c>
      <c r="H6789" s="120" t="s">
        <v>290</v>
      </c>
      <c r="I6789" s="26" t="s">
        <v>1341</v>
      </c>
      <c r="J6789" s="26" t="s">
        <v>2261</v>
      </c>
      <c r="K6789" s="5" t="s">
        <v>1936</v>
      </c>
      <c r="L6789" s="5"/>
      <c r="M6789" s="5">
        <v>1</v>
      </c>
      <c r="N6789" s="5" t="s">
        <v>1173</v>
      </c>
    </row>
    <row r="6790" spans="1:14" x14ac:dyDescent="0.35">
      <c r="A6790" s="5" t="s">
        <v>703</v>
      </c>
      <c r="B6790" s="117" t="str">
        <f>IF(ISERROR(VLOOKUP($A6790, Dropdownlisten!$A$3:$F$143, 2, FALSE)), "", VLOOKUP($A6790, Dropdownlisten!$A$3:$F$143, 2, FALSE))</f>
        <v>POI</v>
      </c>
      <c r="C6790" s="117">
        <f>IF(ISERROR(VLOOKUP($A6790, Dropdownlisten!$A$3:$F$143, 3, FALSE)), "", VLOOKUP($A6790, Dropdownlisten!$A$3:$F$143, 3, FALSE))</f>
        <v>6000</v>
      </c>
      <c r="D6790" s="117" t="str">
        <f>IF(ISERROR(VLOOKUP($A6790, Dropdownlisten!$A$3:$F$143, 4, FALSE)), "", VLOOKUP($A6790, Dropdownlisten!$A$3:$F$143, 4, FALSE))</f>
        <v>UnterhaltungSportNaherholung</v>
      </c>
      <c r="E6790" s="117" t="str">
        <f>IF(ISERROR(VLOOKUP($A6790, Dropdownlisten!$A$3:$F$143, 5, FALSE)), "", VLOOKUP($A6790, Dropdownlisten!$A$3:$F$143, 5, FALSE))</f>
        <v>6000_011</v>
      </c>
      <c r="F6790" s="117" t="str">
        <f>IF(ISERROR(VLOOKUP($A6790, Dropdownlisten!$A$3:$F$143, 6, FALSE)), "", VLOOKUP($A6790, Dropdownlisten!$A$3:$F$143, 6, FALSE))</f>
        <v>Park</v>
      </c>
      <c r="G6790" s="117" t="str">
        <f>VLOOKUP(E6790,Datenstruktur_fuer_R!$D$2:$F$141,3,FALSE)</f>
        <v>Point</v>
      </c>
      <c r="H6790" s="120" t="s">
        <v>291</v>
      </c>
      <c r="I6790" s="26" t="s">
        <v>1341</v>
      </c>
      <c r="J6790" s="26" t="s">
        <v>2261</v>
      </c>
      <c r="K6790" s="5" t="s">
        <v>1937</v>
      </c>
      <c r="L6790" s="5"/>
      <c r="M6790" s="5">
        <v>1</v>
      </c>
      <c r="N6790" s="5" t="s">
        <v>1173</v>
      </c>
    </row>
    <row r="6791" spans="1:14" x14ac:dyDescent="0.35">
      <c r="A6791" s="5" t="s">
        <v>703</v>
      </c>
      <c r="B6791" s="117" t="str">
        <f>IF(ISERROR(VLOOKUP($A6791, Dropdownlisten!$A$3:$F$143, 2, FALSE)), "", VLOOKUP($A6791, Dropdownlisten!$A$3:$F$143, 2, FALSE))</f>
        <v>POI</v>
      </c>
      <c r="C6791" s="117">
        <f>IF(ISERROR(VLOOKUP($A6791, Dropdownlisten!$A$3:$F$143, 3, FALSE)), "", VLOOKUP($A6791, Dropdownlisten!$A$3:$F$143, 3, FALSE))</f>
        <v>6000</v>
      </c>
      <c r="D6791" s="117" t="str">
        <f>IF(ISERROR(VLOOKUP($A6791, Dropdownlisten!$A$3:$F$143, 4, FALSE)), "", VLOOKUP($A6791, Dropdownlisten!$A$3:$F$143, 4, FALSE))</f>
        <v>UnterhaltungSportNaherholung</v>
      </c>
      <c r="E6791" s="117" t="str">
        <f>IF(ISERROR(VLOOKUP($A6791, Dropdownlisten!$A$3:$F$143, 5, FALSE)), "", VLOOKUP($A6791, Dropdownlisten!$A$3:$F$143, 5, FALSE))</f>
        <v>6000_011</v>
      </c>
      <c r="F6791" s="117" t="str">
        <f>IF(ISERROR(VLOOKUP($A6791, Dropdownlisten!$A$3:$F$143, 6, FALSE)), "", VLOOKUP($A6791, Dropdownlisten!$A$3:$F$143, 6, FALSE))</f>
        <v>Park</v>
      </c>
      <c r="G6791" s="117" t="str">
        <f>VLOOKUP(E6791,Datenstruktur_fuer_R!$D$2:$F$141,3,FALSE)</f>
        <v>Point</v>
      </c>
      <c r="H6791" s="120" t="s">
        <v>288</v>
      </c>
      <c r="I6791" s="26" t="s">
        <v>1341</v>
      </c>
      <c r="J6791" s="26" t="s">
        <v>2261</v>
      </c>
      <c r="K6791" s="5" t="s">
        <v>1938</v>
      </c>
      <c r="L6791" s="5"/>
      <c r="M6791" s="5">
        <v>1</v>
      </c>
      <c r="N6791" s="5" t="s">
        <v>1173</v>
      </c>
    </row>
    <row r="6792" spans="1:14" x14ac:dyDescent="0.35">
      <c r="A6792" s="5" t="s">
        <v>703</v>
      </c>
      <c r="B6792" s="117" t="str">
        <f>IF(ISERROR(VLOOKUP($A6792, Dropdownlisten!$A$3:$F$143, 2, FALSE)), "", VLOOKUP($A6792, Dropdownlisten!$A$3:$F$143, 2, FALSE))</f>
        <v>POI</v>
      </c>
      <c r="C6792" s="117">
        <f>IF(ISERROR(VLOOKUP($A6792, Dropdownlisten!$A$3:$F$143, 3, FALSE)), "", VLOOKUP($A6792, Dropdownlisten!$A$3:$F$143, 3, FALSE))</f>
        <v>6000</v>
      </c>
      <c r="D6792" s="117" t="str">
        <f>IF(ISERROR(VLOOKUP($A6792, Dropdownlisten!$A$3:$F$143, 4, FALSE)), "", VLOOKUP($A6792, Dropdownlisten!$A$3:$F$143, 4, FALSE))</f>
        <v>UnterhaltungSportNaherholung</v>
      </c>
      <c r="E6792" s="117" t="str">
        <f>IF(ISERROR(VLOOKUP($A6792, Dropdownlisten!$A$3:$F$143, 5, FALSE)), "", VLOOKUP($A6792, Dropdownlisten!$A$3:$F$143, 5, FALSE))</f>
        <v>6000_011</v>
      </c>
      <c r="F6792" s="117" t="str">
        <f>IF(ISERROR(VLOOKUP($A6792, Dropdownlisten!$A$3:$F$143, 6, FALSE)), "", VLOOKUP($A6792, Dropdownlisten!$A$3:$F$143, 6, FALSE))</f>
        <v>Park</v>
      </c>
      <c r="G6792" s="117" t="str">
        <f>VLOOKUP(E6792,Datenstruktur_fuer_R!$D$2:$F$141,3,FALSE)</f>
        <v>Point</v>
      </c>
      <c r="H6792" s="120" t="s">
        <v>289</v>
      </c>
      <c r="I6792" s="26" t="s">
        <v>1341</v>
      </c>
      <c r="J6792" s="26" t="s">
        <v>2261</v>
      </c>
      <c r="K6792" s="5" t="s">
        <v>1939</v>
      </c>
      <c r="L6792" s="5"/>
      <c r="M6792" s="5">
        <v>1</v>
      </c>
      <c r="N6792" s="5" t="s">
        <v>1173</v>
      </c>
    </row>
    <row r="6793" spans="1:14" x14ac:dyDescent="0.35">
      <c r="A6793" s="5" t="s">
        <v>703</v>
      </c>
      <c r="B6793" s="117" t="str">
        <f>IF(ISERROR(VLOOKUP($A6793, Dropdownlisten!$A$3:$F$143, 2, FALSE)), "", VLOOKUP($A6793, Dropdownlisten!$A$3:$F$143, 2, FALSE))</f>
        <v>POI</v>
      </c>
      <c r="C6793" s="117">
        <f>IF(ISERROR(VLOOKUP($A6793, Dropdownlisten!$A$3:$F$143, 3, FALSE)), "", VLOOKUP($A6793, Dropdownlisten!$A$3:$F$143, 3, FALSE))</f>
        <v>6000</v>
      </c>
      <c r="D6793" s="117" t="str">
        <f>IF(ISERROR(VLOOKUP($A6793, Dropdownlisten!$A$3:$F$143, 4, FALSE)), "", VLOOKUP($A6793, Dropdownlisten!$A$3:$F$143, 4, FALSE))</f>
        <v>UnterhaltungSportNaherholung</v>
      </c>
      <c r="E6793" s="117" t="str">
        <f>IF(ISERROR(VLOOKUP($A6793, Dropdownlisten!$A$3:$F$143, 5, FALSE)), "", VLOOKUP($A6793, Dropdownlisten!$A$3:$F$143, 5, FALSE))</f>
        <v>6000_011</v>
      </c>
      <c r="F6793" s="117" t="str">
        <f>IF(ISERROR(VLOOKUP($A6793, Dropdownlisten!$A$3:$F$143, 6, FALSE)), "", VLOOKUP($A6793, Dropdownlisten!$A$3:$F$143, 6, FALSE))</f>
        <v>Park</v>
      </c>
      <c r="G6793" s="117" t="str">
        <f>VLOOKUP(E6793,Datenstruktur_fuer_R!$D$2:$F$141,3,FALSE)</f>
        <v>Point</v>
      </c>
      <c r="H6793" s="120" t="s">
        <v>293</v>
      </c>
      <c r="I6793" s="26" t="s">
        <v>1341</v>
      </c>
      <c r="J6793" s="26" t="s">
        <v>2261</v>
      </c>
      <c r="K6793" s="5" t="s">
        <v>1958</v>
      </c>
      <c r="L6793" s="5"/>
      <c r="M6793" s="5">
        <v>1</v>
      </c>
      <c r="N6793" s="5" t="s">
        <v>1173</v>
      </c>
    </row>
    <row r="6794" spans="1:14" x14ac:dyDescent="0.35">
      <c r="A6794" s="5" t="s">
        <v>723</v>
      </c>
      <c r="B6794" s="117" t="str">
        <f>IF(ISERROR(VLOOKUP($A6794, Dropdownlisten!$A$3:$F$143, 2, FALSE)), "", VLOOKUP($A6794, Dropdownlisten!$A$3:$F$143, 2, FALSE))</f>
        <v>UmweltVersorgung</v>
      </c>
      <c r="C6794" s="117">
        <f>IF(ISERROR(VLOOKUP($A6794, Dropdownlisten!$A$3:$F$143, 3, FALSE)), "", VLOOKUP($A6794, Dropdownlisten!$A$3:$F$143, 3, FALSE))</f>
        <v>1100</v>
      </c>
      <c r="D6794" s="117" t="str">
        <f>IF(ISERROR(VLOOKUP($A6794, Dropdownlisten!$A$3:$F$143, 4, FALSE)), "", VLOOKUP($A6794, Dropdownlisten!$A$3:$F$143, 4, FALSE))</f>
        <v>UmweltVersorgung</v>
      </c>
      <c r="E6794" s="117" t="str">
        <f>IF(ISERROR(VLOOKUP($A6794, Dropdownlisten!$A$3:$F$143, 5, FALSE)), "", VLOOKUP($A6794, Dropdownlisten!$A$3:$F$143, 5, FALSE))</f>
        <v>1100_011</v>
      </c>
      <c r="F6794" s="117" t="str">
        <f>IF(ISERROR(VLOOKUP($A6794, Dropdownlisten!$A$3:$F$143, 6, FALSE)), "", VLOOKUP($A6794, Dropdownlisten!$A$3:$F$143, 6, FALSE))</f>
        <v>StehendeGewaesser</v>
      </c>
      <c r="G6794" s="117" t="str">
        <f>VLOOKUP(E6794,Datenstruktur_fuer_R!$D$2:$F$141,3,FALSE)</f>
        <v>Polygon</v>
      </c>
      <c r="H6794" s="120" t="s">
        <v>689</v>
      </c>
      <c r="I6794" s="26" t="s">
        <v>1341</v>
      </c>
      <c r="J6794" s="26" t="s">
        <v>2261</v>
      </c>
      <c r="K6794" s="5" t="s">
        <v>1958</v>
      </c>
      <c r="L6794" s="5" t="s">
        <v>1995</v>
      </c>
      <c r="M6794" s="5">
        <v>3</v>
      </c>
      <c r="N6794" s="5" t="s">
        <v>1173</v>
      </c>
    </row>
    <row r="6795" spans="1:14" x14ac:dyDescent="0.35">
      <c r="A6795" s="5" t="s">
        <v>723</v>
      </c>
      <c r="B6795" s="117" t="str">
        <f>IF(ISERROR(VLOOKUP($A6795, Dropdownlisten!$A$3:$F$143, 2, FALSE)), "", VLOOKUP($A6795, Dropdownlisten!$A$3:$F$143, 2, FALSE))</f>
        <v>UmweltVersorgung</v>
      </c>
      <c r="C6795" s="117">
        <f>IF(ISERROR(VLOOKUP($A6795, Dropdownlisten!$A$3:$F$143, 3, FALSE)), "", VLOOKUP($A6795, Dropdownlisten!$A$3:$F$143, 3, FALSE))</f>
        <v>1100</v>
      </c>
      <c r="D6795" s="117" t="str">
        <f>IF(ISERROR(VLOOKUP($A6795, Dropdownlisten!$A$3:$F$143, 4, FALSE)), "", VLOOKUP($A6795, Dropdownlisten!$A$3:$F$143, 4, FALSE))</f>
        <v>UmweltVersorgung</v>
      </c>
      <c r="E6795" s="117" t="str">
        <f>IF(ISERROR(VLOOKUP($A6795, Dropdownlisten!$A$3:$F$143, 5, FALSE)), "", VLOOKUP($A6795, Dropdownlisten!$A$3:$F$143, 5, FALSE))</f>
        <v>1100_011</v>
      </c>
      <c r="F6795" s="117" t="str">
        <f>IF(ISERROR(VLOOKUP($A6795, Dropdownlisten!$A$3:$F$143, 6, FALSE)), "", VLOOKUP($A6795, Dropdownlisten!$A$3:$F$143, 6, FALSE))</f>
        <v>StehendeGewaesser</v>
      </c>
      <c r="G6795" s="117" t="str">
        <f>VLOOKUP(E6795,Datenstruktur_fuer_R!$D$2:$F$141,3,FALSE)</f>
        <v>Polygon</v>
      </c>
      <c r="H6795" s="120" t="s">
        <v>290</v>
      </c>
      <c r="I6795" s="26" t="s">
        <v>1341</v>
      </c>
      <c r="J6795" s="26" t="s">
        <v>2261</v>
      </c>
      <c r="K6795" s="5" t="s">
        <v>1936</v>
      </c>
      <c r="L6795" s="5"/>
      <c r="M6795" s="5">
        <v>3</v>
      </c>
      <c r="N6795" s="5" t="s">
        <v>1173</v>
      </c>
    </row>
    <row r="6796" spans="1:14" x14ac:dyDescent="0.35">
      <c r="A6796" s="5" t="s">
        <v>723</v>
      </c>
      <c r="B6796" s="117" t="str">
        <f>IF(ISERROR(VLOOKUP($A6796, Dropdownlisten!$A$3:$F$143, 2, FALSE)), "", VLOOKUP($A6796, Dropdownlisten!$A$3:$F$143, 2, FALSE))</f>
        <v>UmweltVersorgung</v>
      </c>
      <c r="C6796" s="117">
        <f>IF(ISERROR(VLOOKUP($A6796, Dropdownlisten!$A$3:$F$143, 3, FALSE)), "", VLOOKUP($A6796, Dropdownlisten!$A$3:$F$143, 3, FALSE))</f>
        <v>1100</v>
      </c>
      <c r="D6796" s="117" t="str">
        <f>IF(ISERROR(VLOOKUP($A6796, Dropdownlisten!$A$3:$F$143, 4, FALSE)), "", VLOOKUP($A6796, Dropdownlisten!$A$3:$F$143, 4, FALSE))</f>
        <v>UmweltVersorgung</v>
      </c>
      <c r="E6796" s="117" t="str">
        <f>IF(ISERROR(VLOOKUP($A6796, Dropdownlisten!$A$3:$F$143, 5, FALSE)), "", VLOOKUP($A6796, Dropdownlisten!$A$3:$F$143, 5, FALSE))</f>
        <v>1100_011</v>
      </c>
      <c r="F6796" s="117" t="str">
        <f>IF(ISERROR(VLOOKUP($A6796, Dropdownlisten!$A$3:$F$143, 6, FALSE)), "", VLOOKUP($A6796, Dropdownlisten!$A$3:$F$143, 6, FALSE))</f>
        <v>StehendeGewaesser</v>
      </c>
      <c r="G6796" s="117" t="str">
        <f>VLOOKUP(E6796,Datenstruktur_fuer_R!$D$2:$F$141,3,FALSE)</f>
        <v>Polygon</v>
      </c>
      <c r="H6796" s="120" t="s">
        <v>291</v>
      </c>
      <c r="I6796" s="26" t="s">
        <v>1341</v>
      </c>
      <c r="J6796" s="26" t="s">
        <v>2261</v>
      </c>
      <c r="K6796" s="5" t="s">
        <v>1937</v>
      </c>
      <c r="L6796" s="5"/>
      <c r="M6796" s="5">
        <v>3</v>
      </c>
      <c r="N6796" s="5" t="s">
        <v>1173</v>
      </c>
    </row>
    <row r="6797" spans="1:14" x14ac:dyDescent="0.35">
      <c r="A6797" s="5" t="s">
        <v>723</v>
      </c>
      <c r="B6797" s="117" t="str">
        <f>IF(ISERROR(VLOOKUP($A6797, Dropdownlisten!$A$3:$F$143, 2, FALSE)), "", VLOOKUP($A6797, Dropdownlisten!$A$3:$F$143, 2, FALSE))</f>
        <v>UmweltVersorgung</v>
      </c>
      <c r="C6797" s="117">
        <f>IF(ISERROR(VLOOKUP($A6797, Dropdownlisten!$A$3:$F$143, 3, FALSE)), "", VLOOKUP($A6797, Dropdownlisten!$A$3:$F$143, 3, FALSE))</f>
        <v>1100</v>
      </c>
      <c r="D6797" s="117" t="str">
        <f>IF(ISERROR(VLOOKUP($A6797, Dropdownlisten!$A$3:$F$143, 4, FALSE)), "", VLOOKUP($A6797, Dropdownlisten!$A$3:$F$143, 4, FALSE))</f>
        <v>UmweltVersorgung</v>
      </c>
      <c r="E6797" s="117" t="str">
        <f>IF(ISERROR(VLOOKUP($A6797, Dropdownlisten!$A$3:$F$143, 5, FALSE)), "", VLOOKUP($A6797, Dropdownlisten!$A$3:$F$143, 5, FALSE))</f>
        <v>1100_011</v>
      </c>
      <c r="F6797" s="117" t="str">
        <f>IF(ISERROR(VLOOKUP($A6797, Dropdownlisten!$A$3:$F$143, 6, FALSE)), "", VLOOKUP($A6797, Dropdownlisten!$A$3:$F$143, 6, FALSE))</f>
        <v>StehendeGewaesser</v>
      </c>
      <c r="G6797" s="117" t="str">
        <f>VLOOKUP(E6797,Datenstruktur_fuer_R!$D$2:$F$141,3,FALSE)</f>
        <v>Polygon</v>
      </c>
      <c r="H6797" s="120" t="s">
        <v>288</v>
      </c>
      <c r="I6797" s="26" t="s">
        <v>1341</v>
      </c>
      <c r="J6797" s="26" t="s">
        <v>2261</v>
      </c>
      <c r="K6797" s="5" t="s">
        <v>1938</v>
      </c>
      <c r="L6797" s="5"/>
      <c r="M6797" s="5">
        <v>3</v>
      </c>
      <c r="N6797" s="5" t="s">
        <v>1173</v>
      </c>
    </row>
    <row r="6798" spans="1:14" x14ac:dyDescent="0.35">
      <c r="A6798" s="5" t="s">
        <v>723</v>
      </c>
      <c r="B6798" s="117" t="str">
        <f>IF(ISERROR(VLOOKUP($A6798, Dropdownlisten!$A$3:$F$143, 2, FALSE)), "", VLOOKUP($A6798, Dropdownlisten!$A$3:$F$143, 2, FALSE))</f>
        <v>UmweltVersorgung</v>
      </c>
      <c r="C6798" s="117">
        <f>IF(ISERROR(VLOOKUP($A6798, Dropdownlisten!$A$3:$F$143, 3, FALSE)), "", VLOOKUP($A6798, Dropdownlisten!$A$3:$F$143, 3, FALSE))</f>
        <v>1100</v>
      </c>
      <c r="D6798" s="117" t="str">
        <f>IF(ISERROR(VLOOKUP($A6798, Dropdownlisten!$A$3:$F$143, 4, FALSE)), "", VLOOKUP($A6798, Dropdownlisten!$A$3:$F$143, 4, FALSE))</f>
        <v>UmweltVersorgung</v>
      </c>
      <c r="E6798" s="117" t="str">
        <f>IF(ISERROR(VLOOKUP($A6798, Dropdownlisten!$A$3:$F$143, 5, FALSE)), "", VLOOKUP($A6798, Dropdownlisten!$A$3:$F$143, 5, FALSE))</f>
        <v>1100_011</v>
      </c>
      <c r="F6798" s="117" t="str">
        <f>IF(ISERROR(VLOOKUP($A6798, Dropdownlisten!$A$3:$F$143, 6, FALSE)), "", VLOOKUP($A6798, Dropdownlisten!$A$3:$F$143, 6, FALSE))</f>
        <v>StehendeGewaesser</v>
      </c>
      <c r="G6798" s="117" t="str">
        <f>VLOOKUP(E6798,Datenstruktur_fuer_R!$D$2:$F$141,3,FALSE)</f>
        <v>Polygon</v>
      </c>
      <c r="H6798" s="120" t="s">
        <v>289</v>
      </c>
      <c r="I6798" s="26" t="s">
        <v>1341</v>
      </c>
      <c r="J6798" s="26" t="s">
        <v>2261</v>
      </c>
      <c r="K6798" s="5" t="s">
        <v>1939</v>
      </c>
      <c r="L6798" s="5"/>
      <c r="M6798" s="5">
        <v>3</v>
      </c>
      <c r="N6798" s="5" t="s">
        <v>1173</v>
      </c>
    </row>
    <row r="6799" spans="1:14" x14ac:dyDescent="0.35">
      <c r="A6799" s="5" t="s">
        <v>723</v>
      </c>
      <c r="B6799" s="117" t="str">
        <f>IF(ISERROR(VLOOKUP($A6799, Dropdownlisten!$A$3:$F$143, 2, FALSE)), "", VLOOKUP($A6799, Dropdownlisten!$A$3:$F$143, 2, FALSE))</f>
        <v>UmweltVersorgung</v>
      </c>
      <c r="C6799" s="117">
        <f>IF(ISERROR(VLOOKUP($A6799, Dropdownlisten!$A$3:$F$143, 3, FALSE)), "", VLOOKUP($A6799, Dropdownlisten!$A$3:$F$143, 3, FALSE))</f>
        <v>1100</v>
      </c>
      <c r="D6799" s="117" t="str">
        <f>IF(ISERROR(VLOOKUP($A6799, Dropdownlisten!$A$3:$F$143, 4, FALSE)), "", VLOOKUP($A6799, Dropdownlisten!$A$3:$F$143, 4, FALSE))</f>
        <v>UmweltVersorgung</v>
      </c>
      <c r="E6799" s="117" t="str">
        <f>IF(ISERROR(VLOOKUP($A6799, Dropdownlisten!$A$3:$F$143, 5, FALSE)), "", VLOOKUP($A6799, Dropdownlisten!$A$3:$F$143, 5, FALSE))</f>
        <v>1100_011</v>
      </c>
      <c r="F6799" s="117" t="str">
        <f>IF(ISERROR(VLOOKUP($A6799, Dropdownlisten!$A$3:$F$143, 6, FALSE)), "", VLOOKUP($A6799, Dropdownlisten!$A$3:$F$143, 6, FALSE))</f>
        <v>StehendeGewaesser</v>
      </c>
      <c r="G6799" s="117" t="str">
        <f>VLOOKUP(E6799,Datenstruktur_fuer_R!$D$2:$F$141,3,FALSE)</f>
        <v>Polygon</v>
      </c>
      <c r="H6799" s="120" t="s">
        <v>293</v>
      </c>
      <c r="I6799" s="26" t="s">
        <v>1341</v>
      </c>
      <c r="J6799" s="26" t="s">
        <v>2261</v>
      </c>
      <c r="K6799" s="5" t="s">
        <v>1958</v>
      </c>
      <c r="L6799" s="5"/>
      <c r="M6799" s="5">
        <v>3</v>
      </c>
      <c r="N6799" s="5" t="s">
        <v>1173</v>
      </c>
    </row>
    <row r="6800" spans="1:14" x14ac:dyDescent="0.35">
      <c r="A6800" s="5" t="s">
        <v>680</v>
      </c>
      <c r="B6800" s="117" t="str">
        <f>IF(ISERROR(VLOOKUP($A6800, Dropdownlisten!$A$3:$F$143, 2, FALSE)), "", VLOOKUP($A6800, Dropdownlisten!$A$3:$F$143, 2, FALSE))</f>
        <v>POI</v>
      </c>
      <c r="C6800" s="117">
        <f>IF(ISERROR(VLOOKUP($A6800, Dropdownlisten!$A$3:$F$143, 3, FALSE)), "", VLOOKUP($A6800, Dropdownlisten!$A$3:$F$143, 3, FALSE))</f>
        <v>6000</v>
      </c>
      <c r="D6800" s="117" t="str">
        <f>IF(ISERROR(VLOOKUP($A6800, Dropdownlisten!$A$3:$F$143, 4, FALSE)), "", VLOOKUP($A6800, Dropdownlisten!$A$3:$F$143, 4, FALSE))</f>
        <v>UnterhaltungSportNaherholung</v>
      </c>
      <c r="E6800" s="117" t="str">
        <f>IF(ISERROR(VLOOKUP($A6800, Dropdownlisten!$A$3:$F$143, 5, FALSE)), "", VLOOKUP($A6800, Dropdownlisten!$A$3:$F$143, 5, FALSE))</f>
        <v>6000_005</v>
      </c>
      <c r="F6800" s="117" t="str">
        <f>IF(ISERROR(VLOOKUP($A6800, Dropdownlisten!$A$3:$F$143, 6, FALSE)), "", VLOOKUP($A6800, Dropdownlisten!$A$3:$F$143, 6, FALSE))</f>
        <v>Friedhof</v>
      </c>
      <c r="G6800" s="117" t="str">
        <f>VLOOKUP(E6800,Datenstruktur_fuer_R!$D$2:$F$141,3,FALSE)</f>
        <v>Point</v>
      </c>
      <c r="H6800" s="120" t="s">
        <v>689</v>
      </c>
      <c r="I6800" s="26" t="s">
        <v>1341</v>
      </c>
      <c r="J6800" s="26" t="s">
        <v>2261</v>
      </c>
      <c r="K6800" s="5" t="s">
        <v>1958</v>
      </c>
      <c r="L6800" s="5" t="s">
        <v>1996</v>
      </c>
      <c r="M6800" s="5">
        <v>1</v>
      </c>
      <c r="N6800" s="5" t="s">
        <v>1173</v>
      </c>
    </row>
    <row r="6801" spans="1:14" x14ac:dyDescent="0.35">
      <c r="A6801" s="5" t="s">
        <v>680</v>
      </c>
      <c r="B6801" s="117" t="str">
        <f>IF(ISERROR(VLOOKUP($A6801, Dropdownlisten!$A$3:$F$143, 2, FALSE)), "", VLOOKUP($A6801, Dropdownlisten!$A$3:$F$143, 2, FALSE))</f>
        <v>POI</v>
      </c>
      <c r="C6801" s="117">
        <f>IF(ISERROR(VLOOKUP($A6801, Dropdownlisten!$A$3:$F$143, 3, FALSE)), "", VLOOKUP($A6801, Dropdownlisten!$A$3:$F$143, 3, FALSE))</f>
        <v>6000</v>
      </c>
      <c r="D6801" s="117" t="str">
        <f>IF(ISERROR(VLOOKUP($A6801, Dropdownlisten!$A$3:$F$143, 4, FALSE)), "", VLOOKUP($A6801, Dropdownlisten!$A$3:$F$143, 4, FALSE))</f>
        <v>UnterhaltungSportNaherholung</v>
      </c>
      <c r="E6801" s="117" t="str">
        <f>IF(ISERROR(VLOOKUP($A6801, Dropdownlisten!$A$3:$F$143, 5, FALSE)), "", VLOOKUP($A6801, Dropdownlisten!$A$3:$F$143, 5, FALSE))</f>
        <v>6000_005</v>
      </c>
      <c r="F6801" s="117" t="str">
        <f>IF(ISERROR(VLOOKUP($A6801, Dropdownlisten!$A$3:$F$143, 6, FALSE)), "", VLOOKUP($A6801, Dropdownlisten!$A$3:$F$143, 6, FALSE))</f>
        <v>Friedhof</v>
      </c>
      <c r="G6801" s="117" t="str">
        <f>VLOOKUP(E6801,Datenstruktur_fuer_R!$D$2:$F$141,3,FALSE)</f>
        <v>Point</v>
      </c>
      <c r="H6801" s="120" t="s">
        <v>689</v>
      </c>
      <c r="I6801" s="26" t="s">
        <v>1341</v>
      </c>
      <c r="J6801" s="26" t="s">
        <v>2261</v>
      </c>
      <c r="K6801" s="5" t="s">
        <v>1958</v>
      </c>
      <c r="L6801" s="5" t="s">
        <v>1997</v>
      </c>
      <c r="M6801" s="5">
        <v>1</v>
      </c>
      <c r="N6801" s="5" t="s">
        <v>1173</v>
      </c>
    </row>
    <row r="6802" spans="1:14" x14ac:dyDescent="0.35">
      <c r="A6802" s="5" t="s">
        <v>680</v>
      </c>
      <c r="B6802" s="117" t="str">
        <f>IF(ISERROR(VLOOKUP($A6802, Dropdownlisten!$A$3:$F$143, 2, FALSE)), "", VLOOKUP($A6802, Dropdownlisten!$A$3:$F$143, 2, FALSE))</f>
        <v>POI</v>
      </c>
      <c r="C6802" s="117">
        <f>IF(ISERROR(VLOOKUP($A6802, Dropdownlisten!$A$3:$F$143, 3, FALSE)), "", VLOOKUP($A6802, Dropdownlisten!$A$3:$F$143, 3, FALSE))</f>
        <v>6000</v>
      </c>
      <c r="D6802" s="117" t="str">
        <f>IF(ISERROR(VLOOKUP($A6802, Dropdownlisten!$A$3:$F$143, 4, FALSE)), "", VLOOKUP($A6802, Dropdownlisten!$A$3:$F$143, 4, FALSE))</f>
        <v>UnterhaltungSportNaherholung</v>
      </c>
      <c r="E6802" s="117" t="str">
        <f>IF(ISERROR(VLOOKUP($A6802, Dropdownlisten!$A$3:$F$143, 5, FALSE)), "", VLOOKUP($A6802, Dropdownlisten!$A$3:$F$143, 5, FALSE))</f>
        <v>6000_005</v>
      </c>
      <c r="F6802" s="117" t="str">
        <f>IF(ISERROR(VLOOKUP($A6802, Dropdownlisten!$A$3:$F$143, 6, FALSE)), "", VLOOKUP($A6802, Dropdownlisten!$A$3:$F$143, 6, FALSE))</f>
        <v>Friedhof</v>
      </c>
      <c r="G6802" s="117" t="str">
        <f>VLOOKUP(E6802,Datenstruktur_fuer_R!$D$2:$F$141,3,FALSE)</f>
        <v>Point</v>
      </c>
      <c r="H6802" s="120" t="s">
        <v>689</v>
      </c>
      <c r="I6802" s="26" t="s">
        <v>1341</v>
      </c>
      <c r="J6802" s="26" t="s">
        <v>2261</v>
      </c>
      <c r="K6802" s="5" t="s">
        <v>1958</v>
      </c>
      <c r="L6802" s="5" t="s">
        <v>1998</v>
      </c>
      <c r="M6802" s="5">
        <v>1</v>
      </c>
      <c r="N6802" s="5" t="s">
        <v>1173</v>
      </c>
    </row>
    <row r="6803" spans="1:14" x14ac:dyDescent="0.35">
      <c r="A6803" s="5" t="s">
        <v>680</v>
      </c>
      <c r="B6803" s="117" t="str">
        <f>IF(ISERROR(VLOOKUP($A6803, Dropdownlisten!$A$3:$F$143, 2, FALSE)), "", VLOOKUP($A6803, Dropdownlisten!$A$3:$F$143, 2, FALSE))</f>
        <v>POI</v>
      </c>
      <c r="C6803" s="117">
        <f>IF(ISERROR(VLOOKUP($A6803, Dropdownlisten!$A$3:$F$143, 3, FALSE)), "", VLOOKUP($A6803, Dropdownlisten!$A$3:$F$143, 3, FALSE))</f>
        <v>6000</v>
      </c>
      <c r="D6803" s="117" t="str">
        <f>IF(ISERROR(VLOOKUP($A6803, Dropdownlisten!$A$3:$F$143, 4, FALSE)), "", VLOOKUP($A6803, Dropdownlisten!$A$3:$F$143, 4, FALSE))</f>
        <v>UnterhaltungSportNaherholung</v>
      </c>
      <c r="E6803" s="117" t="str">
        <f>IF(ISERROR(VLOOKUP($A6803, Dropdownlisten!$A$3:$F$143, 5, FALSE)), "", VLOOKUP($A6803, Dropdownlisten!$A$3:$F$143, 5, FALSE))</f>
        <v>6000_005</v>
      </c>
      <c r="F6803" s="117" t="str">
        <f>IF(ISERROR(VLOOKUP($A6803, Dropdownlisten!$A$3:$F$143, 6, FALSE)), "", VLOOKUP($A6803, Dropdownlisten!$A$3:$F$143, 6, FALSE))</f>
        <v>Friedhof</v>
      </c>
      <c r="G6803" s="117" t="str">
        <f>VLOOKUP(E6803,Datenstruktur_fuer_R!$D$2:$F$141,3,FALSE)</f>
        <v>Point</v>
      </c>
      <c r="H6803" s="120" t="s">
        <v>689</v>
      </c>
      <c r="I6803" s="26" t="s">
        <v>1341</v>
      </c>
      <c r="J6803" s="26" t="s">
        <v>2261</v>
      </c>
      <c r="K6803" s="5" t="s">
        <v>1958</v>
      </c>
      <c r="L6803" s="5" t="s">
        <v>1999</v>
      </c>
      <c r="M6803" s="5">
        <v>1</v>
      </c>
      <c r="N6803" s="5" t="s">
        <v>1173</v>
      </c>
    </row>
    <row r="6804" spans="1:14" x14ac:dyDescent="0.35">
      <c r="A6804" s="5" t="s">
        <v>680</v>
      </c>
      <c r="B6804" s="117" t="str">
        <f>IF(ISERROR(VLOOKUP($A6804, Dropdownlisten!$A$3:$F$143, 2, FALSE)), "", VLOOKUP($A6804, Dropdownlisten!$A$3:$F$143, 2, FALSE))</f>
        <v>POI</v>
      </c>
      <c r="C6804" s="117">
        <f>IF(ISERROR(VLOOKUP($A6804, Dropdownlisten!$A$3:$F$143, 3, FALSE)), "", VLOOKUP($A6804, Dropdownlisten!$A$3:$F$143, 3, FALSE))</f>
        <v>6000</v>
      </c>
      <c r="D6804" s="117" t="str">
        <f>IF(ISERROR(VLOOKUP($A6804, Dropdownlisten!$A$3:$F$143, 4, FALSE)), "", VLOOKUP($A6804, Dropdownlisten!$A$3:$F$143, 4, FALSE))</f>
        <v>UnterhaltungSportNaherholung</v>
      </c>
      <c r="E6804" s="117" t="str">
        <f>IF(ISERROR(VLOOKUP($A6804, Dropdownlisten!$A$3:$F$143, 5, FALSE)), "", VLOOKUP($A6804, Dropdownlisten!$A$3:$F$143, 5, FALSE))</f>
        <v>6000_005</v>
      </c>
      <c r="F6804" s="117" t="str">
        <f>IF(ISERROR(VLOOKUP($A6804, Dropdownlisten!$A$3:$F$143, 6, FALSE)), "", VLOOKUP($A6804, Dropdownlisten!$A$3:$F$143, 6, FALSE))</f>
        <v>Friedhof</v>
      </c>
      <c r="G6804" s="117" t="str">
        <f>VLOOKUP(E6804,Datenstruktur_fuer_R!$D$2:$F$141,3,FALSE)</f>
        <v>Point</v>
      </c>
      <c r="H6804" s="120" t="s">
        <v>689</v>
      </c>
      <c r="I6804" s="26" t="s">
        <v>1341</v>
      </c>
      <c r="J6804" s="26" t="s">
        <v>2261</v>
      </c>
      <c r="K6804" s="5" t="s">
        <v>1958</v>
      </c>
      <c r="L6804" s="5" t="s">
        <v>2000</v>
      </c>
      <c r="M6804" s="5">
        <v>1</v>
      </c>
      <c r="N6804" s="5" t="s">
        <v>1173</v>
      </c>
    </row>
    <row r="6805" spans="1:14" x14ac:dyDescent="0.35">
      <c r="A6805" s="5" t="s">
        <v>680</v>
      </c>
      <c r="B6805" s="117" t="str">
        <f>IF(ISERROR(VLOOKUP($A6805, Dropdownlisten!$A$3:$F$143, 2, FALSE)), "", VLOOKUP($A6805, Dropdownlisten!$A$3:$F$143, 2, FALSE))</f>
        <v>POI</v>
      </c>
      <c r="C6805" s="117">
        <f>IF(ISERROR(VLOOKUP($A6805, Dropdownlisten!$A$3:$F$143, 3, FALSE)), "", VLOOKUP($A6805, Dropdownlisten!$A$3:$F$143, 3, FALSE))</f>
        <v>6000</v>
      </c>
      <c r="D6805" s="117" t="str">
        <f>IF(ISERROR(VLOOKUP($A6805, Dropdownlisten!$A$3:$F$143, 4, FALSE)), "", VLOOKUP($A6805, Dropdownlisten!$A$3:$F$143, 4, FALSE))</f>
        <v>UnterhaltungSportNaherholung</v>
      </c>
      <c r="E6805" s="117" t="str">
        <f>IF(ISERROR(VLOOKUP($A6805, Dropdownlisten!$A$3:$F$143, 5, FALSE)), "", VLOOKUP($A6805, Dropdownlisten!$A$3:$F$143, 5, FALSE))</f>
        <v>6000_005</v>
      </c>
      <c r="F6805" s="117" t="str">
        <f>IF(ISERROR(VLOOKUP($A6805, Dropdownlisten!$A$3:$F$143, 6, FALSE)), "", VLOOKUP($A6805, Dropdownlisten!$A$3:$F$143, 6, FALSE))</f>
        <v>Friedhof</v>
      </c>
      <c r="G6805" s="117" t="str">
        <f>VLOOKUP(E6805,Datenstruktur_fuer_R!$D$2:$F$141,3,FALSE)</f>
        <v>Point</v>
      </c>
      <c r="H6805" s="120" t="s">
        <v>689</v>
      </c>
      <c r="I6805" s="26" t="s">
        <v>1341</v>
      </c>
      <c r="J6805" s="26" t="s">
        <v>2261</v>
      </c>
      <c r="K6805" s="5" t="s">
        <v>1958</v>
      </c>
      <c r="L6805" s="5" t="s">
        <v>2001</v>
      </c>
      <c r="M6805" s="5">
        <v>1</v>
      </c>
      <c r="N6805" s="5" t="s">
        <v>1173</v>
      </c>
    </row>
    <row r="6806" spans="1:14" x14ac:dyDescent="0.35">
      <c r="A6806" s="5" t="s">
        <v>680</v>
      </c>
      <c r="B6806" s="117" t="str">
        <f>IF(ISERROR(VLOOKUP($A6806, Dropdownlisten!$A$3:$F$143, 2, FALSE)), "", VLOOKUP($A6806, Dropdownlisten!$A$3:$F$143, 2, FALSE))</f>
        <v>POI</v>
      </c>
      <c r="C6806" s="117">
        <f>IF(ISERROR(VLOOKUP($A6806, Dropdownlisten!$A$3:$F$143, 3, FALSE)), "", VLOOKUP($A6806, Dropdownlisten!$A$3:$F$143, 3, FALSE))</f>
        <v>6000</v>
      </c>
      <c r="D6806" s="117" t="str">
        <f>IF(ISERROR(VLOOKUP($A6806, Dropdownlisten!$A$3:$F$143, 4, FALSE)), "", VLOOKUP($A6806, Dropdownlisten!$A$3:$F$143, 4, FALSE))</f>
        <v>UnterhaltungSportNaherholung</v>
      </c>
      <c r="E6806" s="117" t="str">
        <f>IF(ISERROR(VLOOKUP($A6806, Dropdownlisten!$A$3:$F$143, 5, FALSE)), "", VLOOKUP($A6806, Dropdownlisten!$A$3:$F$143, 5, FALSE))</f>
        <v>6000_005</v>
      </c>
      <c r="F6806" s="117" t="str">
        <f>IF(ISERROR(VLOOKUP($A6806, Dropdownlisten!$A$3:$F$143, 6, FALSE)), "", VLOOKUP($A6806, Dropdownlisten!$A$3:$F$143, 6, FALSE))</f>
        <v>Friedhof</v>
      </c>
      <c r="G6806" s="117" t="str">
        <f>VLOOKUP(E6806,Datenstruktur_fuer_R!$D$2:$F$141,3,FALSE)</f>
        <v>Point</v>
      </c>
      <c r="H6806" s="120" t="s">
        <v>689</v>
      </c>
      <c r="I6806" s="26" t="s">
        <v>1341</v>
      </c>
      <c r="J6806" s="26" t="s">
        <v>2261</v>
      </c>
      <c r="K6806" s="5" t="s">
        <v>1958</v>
      </c>
      <c r="L6806" s="5" t="s">
        <v>2002</v>
      </c>
      <c r="M6806" s="5">
        <v>1</v>
      </c>
      <c r="N6806" s="5" t="s">
        <v>1173</v>
      </c>
    </row>
    <row r="6807" spans="1:14" x14ac:dyDescent="0.35">
      <c r="A6807" s="5" t="s">
        <v>680</v>
      </c>
      <c r="B6807" s="117" t="str">
        <f>IF(ISERROR(VLOOKUP($A6807, Dropdownlisten!$A$3:$F$143, 2, FALSE)), "", VLOOKUP($A6807, Dropdownlisten!$A$3:$F$143, 2, FALSE))</f>
        <v>POI</v>
      </c>
      <c r="C6807" s="117">
        <f>IF(ISERROR(VLOOKUP($A6807, Dropdownlisten!$A$3:$F$143, 3, FALSE)), "", VLOOKUP($A6807, Dropdownlisten!$A$3:$F$143, 3, FALSE))</f>
        <v>6000</v>
      </c>
      <c r="D6807" s="117" t="str">
        <f>IF(ISERROR(VLOOKUP($A6807, Dropdownlisten!$A$3:$F$143, 4, FALSE)), "", VLOOKUP($A6807, Dropdownlisten!$A$3:$F$143, 4, FALSE))</f>
        <v>UnterhaltungSportNaherholung</v>
      </c>
      <c r="E6807" s="117" t="str">
        <f>IF(ISERROR(VLOOKUP($A6807, Dropdownlisten!$A$3:$F$143, 5, FALSE)), "", VLOOKUP($A6807, Dropdownlisten!$A$3:$F$143, 5, FALSE))</f>
        <v>6000_005</v>
      </c>
      <c r="F6807" s="117" t="str">
        <f>IF(ISERROR(VLOOKUP($A6807, Dropdownlisten!$A$3:$F$143, 6, FALSE)), "", VLOOKUP($A6807, Dropdownlisten!$A$3:$F$143, 6, FALSE))</f>
        <v>Friedhof</v>
      </c>
      <c r="G6807" s="117" t="str">
        <f>VLOOKUP(E6807,Datenstruktur_fuer_R!$D$2:$F$141,3,FALSE)</f>
        <v>Point</v>
      </c>
      <c r="H6807" s="120" t="s">
        <v>689</v>
      </c>
      <c r="I6807" s="26" t="s">
        <v>1341</v>
      </c>
      <c r="J6807" s="26" t="s">
        <v>2261</v>
      </c>
      <c r="K6807" s="5" t="s">
        <v>1958</v>
      </c>
      <c r="L6807" s="5" t="s">
        <v>2003</v>
      </c>
      <c r="M6807" s="5">
        <v>1</v>
      </c>
      <c r="N6807" s="5" t="s">
        <v>1173</v>
      </c>
    </row>
    <row r="6808" spans="1:14" x14ac:dyDescent="0.35">
      <c r="A6808" s="5" t="s">
        <v>680</v>
      </c>
      <c r="B6808" s="117" t="str">
        <f>IF(ISERROR(VLOOKUP($A6808, Dropdownlisten!$A$3:$F$143, 2, FALSE)), "", VLOOKUP($A6808, Dropdownlisten!$A$3:$F$143, 2, FALSE))</f>
        <v>POI</v>
      </c>
      <c r="C6808" s="117">
        <f>IF(ISERROR(VLOOKUP($A6808, Dropdownlisten!$A$3:$F$143, 3, FALSE)), "", VLOOKUP($A6808, Dropdownlisten!$A$3:$F$143, 3, FALSE))</f>
        <v>6000</v>
      </c>
      <c r="D6808" s="117" t="str">
        <f>IF(ISERROR(VLOOKUP($A6808, Dropdownlisten!$A$3:$F$143, 4, FALSE)), "", VLOOKUP($A6808, Dropdownlisten!$A$3:$F$143, 4, FALSE))</f>
        <v>UnterhaltungSportNaherholung</v>
      </c>
      <c r="E6808" s="117" t="str">
        <f>IF(ISERROR(VLOOKUP($A6808, Dropdownlisten!$A$3:$F$143, 5, FALSE)), "", VLOOKUP($A6808, Dropdownlisten!$A$3:$F$143, 5, FALSE))</f>
        <v>6000_005</v>
      </c>
      <c r="F6808" s="117" t="str">
        <f>IF(ISERROR(VLOOKUP($A6808, Dropdownlisten!$A$3:$F$143, 6, FALSE)), "", VLOOKUP($A6808, Dropdownlisten!$A$3:$F$143, 6, FALSE))</f>
        <v>Friedhof</v>
      </c>
      <c r="G6808" s="117" t="str">
        <f>VLOOKUP(E6808,Datenstruktur_fuer_R!$D$2:$F$141,3,FALSE)</f>
        <v>Point</v>
      </c>
      <c r="H6808" s="120" t="s">
        <v>689</v>
      </c>
      <c r="I6808" s="26" t="s">
        <v>1341</v>
      </c>
      <c r="J6808" s="26" t="s">
        <v>2261</v>
      </c>
      <c r="K6808" s="5" t="s">
        <v>1958</v>
      </c>
      <c r="L6808" s="5" t="s">
        <v>2004</v>
      </c>
      <c r="M6808" s="5">
        <v>1</v>
      </c>
      <c r="N6808" s="5" t="s">
        <v>1173</v>
      </c>
    </row>
    <row r="6809" spans="1:14" x14ac:dyDescent="0.35">
      <c r="A6809" s="5" t="s">
        <v>680</v>
      </c>
      <c r="B6809" s="117" t="str">
        <f>IF(ISERROR(VLOOKUP($A6809, Dropdownlisten!$A$3:$F$143, 2, FALSE)), "", VLOOKUP($A6809, Dropdownlisten!$A$3:$F$143, 2, FALSE))</f>
        <v>POI</v>
      </c>
      <c r="C6809" s="117">
        <f>IF(ISERROR(VLOOKUP($A6809, Dropdownlisten!$A$3:$F$143, 3, FALSE)), "", VLOOKUP($A6809, Dropdownlisten!$A$3:$F$143, 3, FALSE))</f>
        <v>6000</v>
      </c>
      <c r="D6809" s="117" t="str">
        <f>IF(ISERROR(VLOOKUP($A6809, Dropdownlisten!$A$3:$F$143, 4, FALSE)), "", VLOOKUP($A6809, Dropdownlisten!$A$3:$F$143, 4, FALSE))</f>
        <v>UnterhaltungSportNaherholung</v>
      </c>
      <c r="E6809" s="117" t="str">
        <f>IF(ISERROR(VLOOKUP($A6809, Dropdownlisten!$A$3:$F$143, 5, FALSE)), "", VLOOKUP($A6809, Dropdownlisten!$A$3:$F$143, 5, FALSE))</f>
        <v>6000_005</v>
      </c>
      <c r="F6809" s="117" t="str">
        <f>IF(ISERROR(VLOOKUP($A6809, Dropdownlisten!$A$3:$F$143, 6, FALSE)), "", VLOOKUP($A6809, Dropdownlisten!$A$3:$F$143, 6, FALSE))</f>
        <v>Friedhof</v>
      </c>
      <c r="G6809" s="117" t="str">
        <f>VLOOKUP(E6809,Datenstruktur_fuer_R!$D$2:$F$141,3,FALSE)</f>
        <v>Point</v>
      </c>
      <c r="H6809" s="120" t="s">
        <v>290</v>
      </c>
      <c r="I6809" s="26" t="s">
        <v>1341</v>
      </c>
      <c r="J6809" s="26" t="s">
        <v>2261</v>
      </c>
      <c r="K6809" s="5" t="s">
        <v>1936</v>
      </c>
      <c r="L6809" s="5"/>
      <c r="M6809" s="5">
        <v>1</v>
      </c>
      <c r="N6809" s="5" t="s">
        <v>1173</v>
      </c>
    </row>
    <row r="6810" spans="1:14" x14ac:dyDescent="0.35">
      <c r="A6810" s="5" t="s">
        <v>680</v>
      </c>
      <c r="B6810" s="117" t="str">
        <f>IF(ISERROR(VLOOKUP($A6810, Dropdownlisten!$A$3:$F$143, 2, FALSE)), "", VLOOKUP($A6810, Dropdownlisten!$A$3:$F$143, 2, FALSE))</f>
        <v>POI</v>
      </c>
      <c r="C6810" s="117">
        <f>IF(ISERROR(VLOOKUP($A6810, Dropdownlisten!$A$3:$F$143, 3, FALSE)), "", VLOOKUP($A6810, Dropdownlisten!$A$3:$F$143, 3, FALSE))</f>
        <v>6000</v>
      </c>
      <c r="D6810" s="117" t="str">
        <f>IF(ISERROR(VLOOKUP($A6810, Dropdownlisten!$A$3:$F$143, 4, FALSE)), "", VLOOKUP($A6810, Dropdownlisten!$A$3:$F$143, 4, FALSE))</f>
        <v>UnterhaltungSportNaherholung</v>
      </c>
      <c r="E6810" s="117" t="str">
        <f>IF(ISERROR(VLOOKUP($A6810, Dropdownlisten!$A$3:$F$143, 5, FALSE)), "", VLOOKUP($A6810, Dropdownlisten!$A$3:$F$143, 5, FALSE))</f>
        <v>6000_005</v>
      </c>
      <c r="F6810" s="117" t="str">
        <f>IF(ISERROR(VLOOKUP($A6810, Dropdownlisten!$A$3:$F$143, 6, FALSE)), "", VLOOKUP($A6810, Dropdownlisten!$A$3:$F$143, 6, FALSE))</f>
        <v>Friedhof</v>
      </c>
      <c r="G6810" s="117" t="str">
        <f>VLOOKUP(E6810,Datenstruktur_fuer_R!$D$2:$F$141,3,FALSE)</f>
        <v>Point</v>
      </c>
      <c r="H6810" s="120" t="s">
        <v>291</v>
      </c>
      <c r="I6810" s="26" t="s">
        <v>1341</v>
      </c>
      <c r="J6810" s="26" t="s">
        <v>2261</v>
      </c>
      <c r="K6810" s="5" t="s">
        <v>1937</v>
      </c>
      <c r="L6810" s="5"/>
      <c r="M6810" s="5">
        <v>1</v>
      </c>
      <c r="N6810" s="5" t="s">
        <v>1173</v>
      </c>
    </row>
    <row r="6811" spans="1:14" x14ac:dyDescent="0.35">
      <c r="A6811" s="5" t="s">
        <v>680</v>
      </c>
      <c r="B6811" s="117" t="str">
        <f>IF(ISERROR(VLOOKUP($A6811, Dropdownlisten!$A$3:$F$143, 2, FALSE)), "", VLOOKUP($A6811, Dropdownlisten!$A$3:$F$143, 2, FALSE))</f>
        <v>POI</v>
      </c>
      <c r="C6811" s="117">
        <f>IF(ISERROR(VLOOKUP($A6811, Dropdownlisten!$A$3:$F$143, 3, FALSE)), "", VLOOKUP($A6811, Dropdownlisten!$A$3:$F$143, 3, FALSE))</f>
        <v>6000</v>
      </c>
      <c r="D6811" s="117" t="str">
        <f>IF(ISERROR(VLOOKUP($A6811, Dropdownlisten!$A$3:$F$143, 4, FALSE)), "", VLOOKUP($A6811, Dropdownlisten!$A$3:$F$143, 4, FALSE))</f>
        <v>UnterhaltungSportNaherholung</v>
      </c>
      <c r="E6811" s="117" t="str">
        <f>IF(ISERROR(VLOOKUP($A6811, Dropdownlisten!$A$3:$F$143, 5, FALSE)), "", VLOOKUP($A6811, Dropdownlisten!$A$3:$F$143, 5, FALSE))</f>
        <v>6000_005</v>
      </c>
      <c r="F6811" s="117" t="str">
        <f>IF(ISERROR(VLOOKUP($A6811, Dropdownlisten!$A$3:$F$143, 6, FALSE)), "", VLOOKUP($A6811, Dropdownlisten!$A$3:$F$143, 6, FALSE))</f>
        <v>Friedhof</v>
      </c>
      <c r="G6811" s="117" t="str">
        <f>VLOOKUP(E6811,Datenstruktur_fuer_R!$D$2:$F$141,3,FALSE)</f>
        <v>Point</v>
      </c>
      <c r="H6811" s="120" t="s">
        <v>288</v>
      </c>
      <c r="I6811" s="26" t="s">
        <v>1341</v>
      </c>
      <c r="J6811" s="26" t="s">
        <v>2261</v>
      </c>
      <c r="K6811" s="5" t="s">
        <v>1938</v>
      </c>
      <c r="L6811" s="5"/>
      <c r="M6811" s="5">
        <v>1</v>
      </c>
      <c r="N6811" s="5" t="s">
        <v>1173</v>
      </c>
    </row>
    <row r="6812" spans="1:14" x14ac:dyDescent="0.35">
      <c r="A6812" s="5" t="s">
        <v>680</v>
      </c>
      <c r="B6812" s="117" t="str">
        <f>IF(ISERROR(VLOOKUP($A6812, Dropdownlisten!$A$3:$F$143, 2, FALSE)), "", VLOOKUP($A6812, Dropdownlisten!$A$3:$F$143, 2, FALSE))</f>
        <v>POI</v>
      </c>
      <c r="C6812" s="117">
        <f>IF(ISERROR(VLOOKUP($A6812, Dropdownlisten!$A$3:$F$143, 3, FALSE)), "", VLOOKUP($A6812, Dropdownlisten!$A$3:$F$143, 3, FALSE))</f>
        <v>6000</v>
      </c>
      <c r="D6812" s="117" t="str">
        <f>IF(ISERROR(VLOOKUP($A6812, Dropdownlisten!$A$3:$F$143, 4, FALSE)), "", VLOOKUP($A6812, Dropdownlisten!$A$3:$F$143, 4, FALSE))</f>
        <v>UnterhaltungSportNaherholung</v>
      </c>
      <c r="E6812" s="117" t="str">
        <f>IF(ISERROR(VLOOKUP($A6812, Dropdownlisten!$A$3:$F$143, 5, FALSE)), "", VLOOKUP($A6812, Dropdownlisten!$A$3:$F$143, 5, FALSE))</f>
        <v>6000_005</v>
      </c>
      <c r="F6812" s="117" t="str">
        <f>IF(ISERROR(VLOOKUP($A6812, Dropdownlisten!$A$3:$F$143, 6, FALSE)), "", VLOOKUP($A6812, Dropdownlisten!$A$3:$F$143, 6, FALSE))</f>
        <v>Friedhof</v>
      </c>
      <c r="G6812" s="117" t="str">
        <f>VLOOKUP(E6812,Datenstruktur_fuer_R!$D$2:$F$141,3,FALSE)</f>
        <v>Point</v>
      </c>
      <c r="H6812" s="120" t="s">
        <v>289</v>
      </c>
      <c r="I6812" s="26" t="s">
        <v>1341</v>
      </c>
      <c r="J6812" s="26" t="s">
        <v>2261</v>
      </c>
      <c r="K6812" s="5" t="s">
        <v>1939</v>
      </c>
      <c r="L6812" s="5"/>
      <c r="M6812" s="5">
        <v>1</v>
      </c>
      <c r="N6812" s="5" t="s">
        <v>1173</v>
      </c>
    </row>
    <row r="6813" spans="1:14" x14ac:dyDescent="0.35">
      <c r="A6813" s="5" t="s">
        <v>680</v>
      </c>
      <c r="B6813" s="117" t="str">
        <f>IF(ISERROR(VLOOKUP($A6813, Dropdownlisten!$A$3:$F$143, 2, FALSE)), "", VLOOKUP($A6813, Dropdownlisten!$A$3:$F$143, 2, FALSE))</f>
        <v>POI</v>
      </c>
      <c r="C6813" s="117">
        <f>IF(ISERROR(VLOOKUP($A6813, Dropdownlisten!$A$3:$F$143, 3, FALSE)), "", VLOOKUP($A6813, Dropdownlisten!$A$3:$F$143, 3, FALSE))</f>
        <v>6000</v>
      </c>
      <c r="D6813" s="117" t="str">
        <f>IF(ISERROR(VLOOKUP($A6813, Dropdownlisten!$A$3:$F$143, 4, FALSE)), "", VLOOKUP($A6813, Dropdownlisten!$A$3:$F$143, 4, FALSE))</f>
        <v>UnterhaltungSportNaherholung</v>
      </c>
      <c r="E6813" s="117" t="str">
        <f>IF(ISERROR(VLOOKUP($A6813, Dropdownlisten!$A$3:$F$143, 5, FALSE)), "", VLOOKUP($A6813, Dropdownlisten!$A$3:$F$143, 5, FALSE))</f>
        <v>6000_005</v>
      </c>
      <c r="F6813" s="117" t="str">
        <f>IF(ISERROR(VLOOKUP($A6813, Dropdownlisten!$A$3:$F$143, 6, FALSE)), "", VLOOKUP($A6813, Dropdownlisten!$A$3:$F$143, 6, FALSE))</f>
        <v>Friedhof</v>
      </c>
      <c r="G6813" s="117" t="str">
        <f>VLOOKUP(E6813,Datenstruktur_fuer_R!$D$2:$F$141,3,FALSE)</f>
        <v>Point</v>
      </c>
      <c r="H6813" s="120" t="s">
        <v>293</v>
      </c>
      <c r="I6813" s="26" t="s">
        <v>1341</v>
      </c>
      <c r="J6813" s="26" t="s">
        <v>2261</v>
      </c>
      <c r="K6813" s="5" t="s">
        <v>1958</v>
      </c>
      <c r="L6813" s="5"/>
      <c r="M6813" s="5">
        <v>1</v>
      </c>
      <c r="N6813" s="5" t="s">
        <v>1173</v>
      </c>
    </row>
    <row r="6814" spans="1:14" x14ac:dyDescent="0.35">
      <c r="A6814" s="5" t="s">
        <v>1915</v>
      </c>
      <c r="B6814" s="117" t="str">
        <f>IF(ISERROR(VLOOKUP($A6814, Dropdownlisten!$A$3:$F$143, 2, FALSE)), "", VLOOKUP($A6814, Dropdownlisten!$A$3:$F$143, 2, FALSE))</f>
        <v>UmweltVersorgung</v>
      </c>
      <c r="C6814" s="117">
        <f>IF(ISERROR(VLOOKUP($A6814, Dropdownlisten!$A$3:$F$143, 3, FALSE)), "", VLOOKUP($A6814, Dropdownlisten!$A$3:$F$143, 3, FALSE))</f>
        <v>1100</v>
      </c>
      <c r="D6814" s="117" t="str">
        <f>IF(ISERROR(VLOOKUP($A6814, Dropdownlisten!$A$3:$F$143, 4, FALSE)), "", VLOOKUP($A6814, Dropdownlisten!$A$3:$F$143, 4, FALSE))</f>
        <v>UmweltVersorgung</v>
      </c>
      <c r="E6814" s="117" t="str">
        <f>IF(ISERROR(VLOOKUP($A6814, Dropdownlisten!$A$3:$F$143, 5, FALSE)), "", VLOOKUP($A6814, Dropdownlisten!$A$3:$F$143, 5, FALSE))</f>
        <v>1100_014</v>
      </c>
      <c r="F6814" s="117" t="str">
        <f>IF(ISERROR(VLOOKUP($A6814, Dropdownlisten!$A$3:$F$143, 6, FALSE)), "", VLOOKUP($A6814, Dropdownlisten!$A$3:$F$143, 6, FALSE))</f>
        <v>Gruenflaeche</v>
      </c>
      <c r="G6814" s="117" t="str">
        <f>VLOOKUP(E6814,Datenstruktur_fuer_R!$D$2:$F$141,3,FALSE)</f>
        <v>Polygon</v>
      </c>
      <c r="H6814" s="120" t="s">
        <v>689</v>
      </c>
      <c r="I6814" s="26" t="s">
        <v>1341</v>
      </c>
      <c r="J6814" s="26" t="s">
        <v>2261</v>
      </c>
      <c r="K6814" s="5" t="s">
        <v>1958</v>
      </c>
      <c r="L6814" s="5" t="s">
        <v>1996</v>
      </c>
      <c r="M6814" s="5">
        <v>1</v>
      </c>
      <c r="N6814" s="5" t="s">
        <v>1173</v>
      </c>
    </row>
    <row r="6815" spans="1:14" x14ac:dyDescent="0.35">
      <c r="A6815" s="5" t="s">
        <v>1915</v>
      </c>
      <c r="B6815" s="117" t="str">
        <f>IF(ISERROR(VLOOKUP($A6815, Dropdownlisten!$A$3:$F$143, 2, FALSE)), "", VLOOKUP($A6815, Dropdownlisten!$A$3:$F$143, 2, FALSE))</f>
        <v>UmweltVersorgung</v>
      </c>
      <c r="C6815" s="117">
        <f>IF(ISERROR(VLOOKUP($A6815, Dropdownlisten!$A$3:$F$143, 3, FALSE)), "", VLOOKUP($A6815, Dropdownlisten!$A$3:$F$143, 3, FALSE))</f>
        <v>1100</v>
      </c>
      <c r="D6815" s="117" t="str">
        <f>IF(ISERROR(VLOOKUP($A6815, Dropdownlisten!$A$3:$F$143, 4, FALSE)), "", VLOOKUP($A6815, Dropdownlisten!$A$3:$F$143, 4, FALSE))</f>
        <v>UmweltVersorgung</v>
      </c>
      <c r="E6815" s="117" t="str">
        <f>IF(ISERROR(VLOOKUP($A6815, Dropdownlisten!$A$3:$F$143, 5, FALSE)), "", VLOOKUP($A6815, Dropdownlisten!$A$3:$F$143, 5, FALSE))</f>
        <v>1100_014</v>
      </c>
      <c r="F6815" s="117" t="str">
        <f>IF(ISERROR(VLOOKUP($A6815, Dropdownlisten!$A$3:$F$143, 6, FALSE)), "", VLOOKUP($A6815, Dropdownlisten!$A$3:$F$143, 6, FALSE))</f>
        <v>Gruenflaeche</v>
      </c>
      <c r="G6815" s="117" t="str">
        <f>VLOOKUP(E6815,Datenstruktur_fuer_R!$D$2:$F$141,3,FALSE)</f>
        <v>Polygon</v>
      </c>
      <c r="H6815" s="120" t="s">
        <v>689</v>
      </c>
      <c r="I6815" s="26" t="s">
        <v>1341</v>
      </c>
      <c r="J6815" s="26" t="s">
        <v>2261</v>
      </c>
      <c r="K6815" s="5" t="s">
        <v>1958</v>
      </c>
      <c r="L6815" s="5" t="s">
        <v>1997</v>
      </c>
      <c r="M6815" s="5">
        <v>1</v>
      </c>
      <c r="N6815" s="5" t="s">
        <v>1173</v>
      </c>
    </row>
    <row r="6816" spans="1:14" x14ac:dyDescent="0.35">
      <c r="A6816" s="5" t="s">
        <v>1915</v>
      </c>
      <c r="B6816" s="117" t="str">
        <f>IF(ISERROR(VLOOKUP($A6816, Dropdownlisten!$A$3:$F$143, 2, FALSE)), "", VLOOKUP($A6816, Dropdownlisten!$A$3:$F$143, 2, FALSE))</f>
        <v>UmweltVersorgung</v>
      </c>
      <c r="C6816" s="117">
        <f>IF(ISERROR(VLOOKUP($A6816, Dropdownlisten!$A$3:$F$143, 3, FALSE)), "", VLOOKUP($A6816, Dropdownlisten!$A$3:$F$143, 3, FALSE))</f>
        <v>1100</v>
      </c>
      <c r="D6816" s="117" t="str">
        <f>IF(ISERROR(VLOOKUP($A6816, Dropdownlisten!$A$3:$F$143, 4, FALSE)), "", VLOOKUP($A6816, Dropdownlisten!$A$3:$F$143, 4, FALSE))</f>
        <v>UmweltVersorgung</v>
      </c>
      <c r="E6816" s="117" t="str">
        <f>IF(ISERROR(VLOOKUP($A6816, Dropdownlisten!$A$3:$F$143, 5, FALSE)), "", VLOOKUP($A6816, Dropdownlisten!$A$3:$F$143, 5, FALSE))</f>
        <v>1100_014</v>
      </c>
      <c r="F6816" s="117" t="str">
        <f>IF(ISERROR(VLOOKUP($A6816, Dropdownlisten!$A$3:$F$143, 6, FALSE)), "", VLOOKUP($A6816, Dropdownlisten!$A$3:$F$143, 6, FALSE))</f>
        <v>Gruenflaeche</v>
      </c>
      <c r="G6816" s="117" t="str">
        <f>VLOOKUP(E6816,Datenstruktur_fuer_R!$D$2:$F$141,3,FALSE)</f>
        <v>Polygon</v>
      </c>
      <c r="H6816" s="120" t="s">
        <v>689</v>
      </c>
      <c r="I6816" s="26" t="s">
        <v>1341</v>
      </c>
      <c r="J6816" s="26" t="s">
        <v>2261</v>
      </c>
      <c r="K6816" s="5" t="s">
        <v>1958</v>
      </c>
      <c r="L6816" s="5" t="s">
        <v>1998</v>
      </c>
      <c r="M6816" s="5">
        <v>1</v>
      </c>
      <c r="N6816" s="5" t="s">
        <v>1173</v>
      </c>
    </row>
    <row r="6817" spans="1:14" x14ac:dyDescent="0.35">
      <c r="A6817" s="5" t="s">
        <v>1915</v>
      </c>
      <c r="B6817" s="117" t="str">
        <f>IF(ISERROR(VLOOKUP($A6817, Dropdownlisten!$A$3:$F$143, 2, FALSE)), "", VLOOKUP($A6817, Dropdownlisten!$A$3:$F$143, 2, FALSE))</f>
        <v>UmweltVersorgung</v>
      </c>
      <c r="C6817" s="117">
        <f>IF(ISERROR(VLOOKUP($A6817, Dropdownlisten!$A$3:$F$143, 3, FALSE)), "", VLOOKUP($A6817, Dropdownlisten!$A$3:$F$143, 3, FALSE))</f>
        <v>1100</v>
      </c>
      <c r="D6817" s="117" t="str">
        <f>IF(ISERROR(VLOOKUP($A6817, Dropdownlisten!$A$3:$F$143, 4, FALSE)), "", VLOOKUP($A6817, Dropdownlisten!$A$3:$F$143, 4, FALSE))</f>
        <v>UmweltVersorgung</v>
      </c>
      <c r="E6817" s="117" t="str">
        <f>IF(ISERROR(VLOOKUP($A6817, Dropdownlisten!$A$3:$F$143, 5, FALSE)), "", VLOOKUP($A6817, Dropdownlisten!$A$3:$F$143, 5, FALSE))</f>
        <v>1100_014</v>
      </c>
      <c r="F6817" s="117" t="str">
        <f>IF(ISERROR(VLOOKUP($A6817, Dropdownlisten!$A$3:$F$143, 6, FALSE)), "", VLOOKUP($A6817, Dropdownlisten!$A$3:$F$143, 6, FALSE))</f>
        <v>Gruenflaeche</v>
      </c>
      <c r="G6817" s="117" t="str">
        <f>VLOOKUP(E6817,Datenstruktur_fuer_R!$D$2:$F$141,3,FALSE)</f>
        <v>Polygon</v>
      </c>
      <c r="H6817" s="120" t="s">
        <v>689</v>
      </c>
      <c r="I6817" s="26" t="s">
        <v>1341</v>
      </c>
      <c r="J6817" s="26" t="s">
        <v>2261</v>
      </c>
      <c r="K6817" s="5" t="s">
        <v>1958</v>
      </c>
      <c r="L6817" s="5" t="s">
        <v>1999</v>
      </c>
      <c r="M6817" s="5">
        <v>1</v>
      </c>
      <c r="N6817" s="5" t="s">
        <v>1173</v>
      </c>
    </row>
    <row r="6818" spans="1:14" x14ac:dyDescent="0.35">
      <c r="A6818" s="5" t="s">
        <v>1915</v>
      </c>
      <c r="B6818" s="117" t="str">
        <f>IF(ISERROR(VLOOKUP($A6818, Dropdownlisten!$A$3:$F$143, 2, FALSE)), "", VLOOKUP($A6818, Dropdownlisten!$A$3:$F$143, 2, FALSE))</f>
        <v>UmweltVersorgung</v>
      </c>
      <c r="C6818" s="117">
        <f>IF(ISERROR(VLOOKUP($A6818, Dropdownlisten!$A$3:$F$143, 3, FALSE)), "", VLOOKUP($A6818, Dropdownlisten!$A$3:$F$143, 3, FALSE))</f>
        <v>1100</v>
      </c>
      <c r="D6818" s="117" t="str">
        <f>IF(ISERROR(VLOOKUP($A6818, Dropdownlisten!$A$3:$F$143, 4, FALSE)), "", VLOOKUP($A6818, Dropdownlisten!$A$3:$F$143, 4, FALSE))</f>
        <v>UmweltVersorgung</v>
      </c>
      <c r="E6818" s="117" t="str">
        <f>IF(ISERROR(VLOOKUP($A6818, Dropdownlisten!$A$3:$F$143, 5, FALSE)), "", VLOOKUP($A6818, Dropdownlisten!$A$3:$F$143, 5, FALSE))</f>
        <v>1100_014</v>
      </c>
      <c r="F6818" s="117" t="str">
        <f>IF(ISERROR(VLOOKUP($A6818, Dropdownlisten!$A$3:$F$143, 6, FALSE)), "", VLOOKUP($A6818, Dropdownlisten!$A$3:$F$143, 6, FALSE))</f>
        <v>Gruenflaeche</v>
      </c>
      <c r="G6818" s="117" t="str">
        <f>VLOOKUP(E6818,Datenstruktur_fuer_R!$D$2:$F$141,3,FALSE)</f>
        <v>Polygon</v>
      </c>
      <c r="H6818" s="120" t="s">
        <v>689</v>
      </c>
      <c r="I6818" s="26" t="s">
        <v>1341</v>
      </c>
      <c r="J6818" s="26" t="s">
        <v>2261</v>
      </c>
      <c r="K6818" s="5" t="s">
        <v>1958</v>
      </c>
      <c r="L6818" s="5" t="s">
        <v>2000</v>
      </c>
      <c r="M6818" s="5">
        <v>1</v>
      </c>
      <c r="N6818" s="5" t="s">
        <v>1173</v>
      </c>
    </row>
    <row r="6819" spans="1:14" x14ac:dyDescent="0.35">
      <c r="A6819" s="5" t="s">
        <v>1915</v>
      </c>
      <c r="B6819" s="117" t="str">
        <f>IF(ISERROR(VLOOKUP($A6819, Dropdownlisten!$A$3:$F$143, 2, FALSE)), "", VLOOKUP($A6819, Dropdownlisten!$A$3:$F$143, 2, FALSE))</f>
        <v>UmweltVersorgung</v>
      </c>
      <c r="C6819" s="117">
        <f>IF(ISERROR(VLOOKUP($A6819, Dropdownlisten!$A$3:$F$143, 3, FALSE)), "", VLOOKUP($A6819, Dropdownlisten!$A$3:$F$143, 3, FALSE))</f>
        <v>1100</v>
      </c>
      <c r="D6819" s="117" t="str">
        <f>IF(ISERROR(VLOOKUP($A6819, Dropdownlisten!$A$3:$F$143, 4, FALSE)), "", VLOOKUP($A6819, Dropdownlisten!$A$3:$F$143, 4, FALSE))</f>
        <v>UmweltVersorgung</v>
      </c>
      <c r="E6819" s="117" t="str">
        <f>IF(ISERROR(VLOOKUP($A6819, Dropdownlisten!$A$3:$F$143, 5, FALSE)), "", VLOOKUP($A6819, Dropdownlisten!$A$3:$F$143, 5, FALSE))</f>
        <v>1100_014</v>
      </c>
      <c r="F6819" s="117" t="str">
        <f>IF(ISERROR(VLOOKUP($A6819, Dropdownlisten!$A$3:$F$143, 6, FALSE)), "", VLOOKUP($A6819, Dropdownlisten!$A$3:$F$143, 6, FALSE))</f>
        <v>Gruenflaeche</v>
      </c>
      <c r="G6819" s="117" t="str">
        <f>VLOOKUP(E6819,Datenstruktur_fuer_R!$D$2:$F$141,3,FALSE)</f>
        <v>Polygon</v>
      </c>
      <c r="H6819" s="120" t="s">
        <v>689</v>
      </c>
      <c r="I6819" s="26" t="s">
        <v>1341</v>
      </c>
      <c r="J6819" s="26" t="s">
        <v>2261</v>
      </c>
      <c r="K6819" s="5" t="s">
        <v>1958</v>
      </c>
      <c r="L6819" s="5" t="s">
        <v>2001</v>
      </c>
      <c r="M6819" s="5">
        <v>1</v>
      </c>
      <c r="N6819" s="5" t="s">
        <v>1173</v>
      </c>
    </row>
    <row r="6820" spans="1:14" x14ac:dyDescent="0.35">
      <c r="A6820" s="5" t="s">
        <v>1915</v>
      </c>
      <c r="B6820" s="117" t="str">
        <f>IF(ISERROR(VLOOKUP($A6820, Dropdownlisten!$A$3:$F$143, 2, FALSE)), "", VLOOKUP($A6820, Dropdownlisten!$A$3:$F$143, 2, FALSE))</f>
        <v>UmweltVersorgung</v>
      </c>
      <c r="C6820" s="117">
        <f>IF(ISERROR(VLOOKUP($A6820, Dropdownlisten!$A$3:$F$143, 3, FALSE)), "", VLOOKUP($A6820, Dropdownlisten!$A$3:$F$143, 3, FALSE))</f>
        <v>1100</v>
      </c>
      <c r="D6820" s="117" t="str">
        <f>IF(ISERROR(VLOOKUP($A6820, Dropdownlisten!$A$3:$F$143, 4, FALSE)), "", VLOOKUP($A6820, Dropdownlisten!$A$3:$F$143, 4, FALSE))</f>
        <v>UmweltVersorgung</v>
      </c>
      <c r="E6820" s="117" t="str">
        <f>IF(ISERROR(VLOOKUP($A6820, Dropdownlisten!$A$3:$F$143, 5, FALSE)), "", VLOOKUP($A6820, Dropdownlisten!$A$3:$F$143, 5, FALSE))</f>
        <v>1100_014</v>
      </c>
      <c r="F6820" s="117" t="str">
        <f>IF(ISERROR(VLOOKUP($A6820, Dropdownlisten!$A$3:$F$143, 6, FALSE)), "", VLOOKUP($A6820, Dropdownlisten!$A$3:$F$143, 6, FALSE))</f>
        <v>Gruenflaeche</v>
      </c>
      <c r="G6820" s="117" t="str">
        <f>VLOOKUP(E6820,Datenstruktur_fuer_R!$D$2:$F$141,3,FALSE)</f>
        <v>Polygon</v>
      </c>
      <c r="H6820" s="120" t="s">
        <v>689</v>
      </c>
      <c r="I6820" s="26" t="s">
        <v>1341</v>
      </c>
      <c r="J6820" s="26" t="s">
        <v>2261</v>
      </c>
      <c r="K6820" s="5" t="s">
        <v>1958</v>
      </c>
      <c r="L6820" s="5" t="s">
        <v>2002</v>
      </c>
      <c r="M6820" s="5">
        <v>1</v>
      </c>
      <c r="N6820" s="5" t="s">
        <v>1173</v>
      </c>
    </row>
    <row r="6821" spans="1:14" x14ac:dyDescent="0.35">
      <c r="A6821" s="5" t="s">
        <v>1915</v>
      </c>
      <c r="B6821" s="117" t="str">
        <f>IF(ISERROR(VLOOKUP($A6821, Dropdownlisten!$A$3:$F$143, 2, FALSE)), "", VLOOKUP($A6821, Dropdownlisten!$A$3:$F$143, 2, FALSE))</f>
        <v>UmweltVersorgung</v>
      </c>
      <c r="C6821" s="117">
        <f>IF(ISERROR(VLOOKUP($A6821, Dropdownlisten!$A$3:$F$143, 3, FALSE)), "", VLOOKUP($A6821, Dropdownlisten!$A$3:$F$143, 3, FALSE))</f>
        <v>1100</v>
      </c>
      <c r="D6821" s="117" t="str">
        <f>IF(ISERROR(VLOOKUP($A6821, Dropdownlisten!$A$3:$F$143, 4, FALSE)), "", VLOOKUP($A6821, Dropdownlisten!$A$3:$F$143, 4, FALSE))</f>
        <v>UmweltVersorgung</v>
      </c>
      <c r="E6821" s="117" t="str">
        <f>IF(ISERROR(VLOOKUP($A6821, Dropdownlisten!$A$3:$F$143, 5, FALSE)), "", VLOOKUP($A6821, Dropdownlisten!$A$3:$F$143, 5, FALSE))</f>
        <v>1100_014</v>
      </c>
      <c r="F6821" s="117" t="str">
        <f>IF(ISERROR(VLOOKUP($A6821, Dropdownlisten!$A$3:$F$143, 6, FALSE)), "", VLOOKUP($A6821, Dropdownlisten!$A$3:$F$143, 6, FALSE))</f>
        <v>Gruenflaeche</v>
      </c>
      <c r="G6821" s="117" t="str">
        <f>VLOOKUP(E6821,Datenstruktur_fuer_R!$D$2:$F$141,3,FALSE)</f>
        <v>Polygon</v>
      </c>
      <c r="H6821" s="120" t="s">
        <v>689</v>
      </c>
      <c r="I6821" s="26" t="s">
        <v>1341</v>
      </c>
      <c r="J6821" s="26" t="s">
        <v>2261</v>
      </c>
      <c r="K6821" s="5" t="s">
        <v>1958</v>
      </c>
      <c r="L6821" s="5" t="s">
        <v>2003</v>
      </c>
      <c r="M6821" s="5">
        <v>1</v>
      </c>
      <c r="N6821" s="5" t="s">
        <v>1173</v>
      </c>
    </row>
    <row r="6822" spans="1:14" x14ac:dyDescent="0.35">
      <c r="A6822" s="5" t="s">
        <v>1915</v>
      </c>
      <c r="B6822" s="117" t="str">
        <f>IF(ISERROR(VLOOKUP($A6822, Dropdownlisten!$A$3:$F$143, 2, FALSE)), "", VLOOKUP($A6822, Dropdownlisten!$A$3:$F$143, 2, FALSE))</f>
        <v>UmweltVersorgung</v>
      </c>
      <c r="C6822" s="117">
        <f>IF(ISERROR(VLOOKUP($A6822, Dropdownlisten!$A$3:$F$143, 3, FALSE)), "", VLOOKUP($A6822, Dropdownlisten!$A$3:$F$143, 3, FALSE))</f>
        <v>1100</v>
      </c>
      <c r="D6822" s="117" t="str">
        <f>IF(ISERROR(VLOOKUP($A6822, Dropdownlisten!$A$3:$F$143, 4, FALSE)), "", VLOOKUP($A6822, Dropdownlisten!$A$3:$F$143, 4, FALSE))</f>
        <v>UmweltVersorgung</v>
      </c>
      <c r="E6822" s="117" t="str">
        <f>IF(ISERROR(VLOOKUP($A6822, Dropdownlisten!$A$3:$F$143, 5, FALSE)), "", VLOOKUP($A6822, Dropdownlisten!$A$3:$F$143, 5, FALSE))</f>
        <v>1100_014</v>
      </c>
      <c r="F6822" s="117" t="str">
        <f>IF(ISERROR(VLOOKUP($A6822, Dropdownlisten!$A$3:$F$143, 6, FALSE)), "", VLOOKUP($A6822, Dropdownlisten!$A$3:$F$143, 6, FALSE))</f>
        <v>Gruenflaeche</v>
      </c>
      <c r="G6822" s="117" t="str">
        <f>VLOOKUP(E6822,Datenstruktur_fuer_R!$D$2:$F$141,3,FALSE)</f>
        <v>Polygon</v>
      </c>
      <c r="H6822" s="120" t="s">
        <v>689</v>
      </c>
      <c r="I6822" s="26" t="s">
        <v>1341</v>
      </c>
      <c r="J6822" s="26" t="s">
        <v>2261</v>
      </c>
      <c r="K6822" s="5" t="s">
        <v>1958</v>
      </c>
      <c r="L6822" s="5" t="s">
        <v>2004</v>
      </c>
      <c r="M6822" s="5">
        <v>1</v>
      </c>
      <c r="N6822" s="5" t="s">
        <v>1173</v>
      </c>
    </row>
    <row r="6823" spans="1:14" x14ac:dyDescent="0.35">
      <c r="A6823" s="5" t="s">
        <v>1915</v>
      </c>
      <c r="B6823" s="117" t="str">
        <f>IF(ISERROR(VLOOKUP($A6823, Dropdownlisten!$A$3:$F$143, 2, FALSE)), "", VLOOKUP($A6823, Dropdownlisten!$A$3:$F$143, 2, FALSE))</f>
        <v>UmweltVersorgung</v>
      </c>
      <c r="C6823" s="117">
        <f>IF(ISERROR(VLOOKUP($A6823, Dropdownlisten!$A$3:$F$143, 3, FALSE)), "", VLOOKUP($A6823, Dropdownlisten!$A$3:$F$143, 3, FALSE))</f>
        <v>1100</v>
      </c>
      <c r="D6823" s="117" t="str">
        <f>IF(ISERROR(VLOOKUP($A6823, Dropdownlisten!$A$3:$F$143, 4, FALSE)), "", VLOOKUP($A6823, Dropdownlisten!$A$3:$F$143, 4, FALSE))</f>
        <v>UmweltVersorgung</v>
      </c>
      <c r="E6823" s="117" t="str">
        <f>IF(ISERROR(VLOOKUP($A6823, Dropdownlisten!$A$3:$F$143, 5, FALSE)), "", VLOOKUP($A6823, Dropdownlisten!$A$3:$F$143, 5, FALSE))</f>
        <v>1100_014</v>
      </c>
      <c r="F6823" s="117" t="str">
        <f>IF(ISERROR(VLOOKUP($A6823, Dropdownlisten!$A$3:$F$143, 6, FALSE)), "", VLOOKUP($A6823, Dropdownlisten!$A$3:$F$143, 6, FALSE))</f>
        <v>Gruenflaeche</v>
      </c>
      <c r="G6823" s="117" t="str">
        <f>VLOOKUP(E6823,Datenstruktur_fuer_R!$D$2:$F$141,3,FALSE)</f>
        <v>Polygon</v>
      </c>
      <c r="H6823" s="120" t="s">
        <v>290</v>
      </c>
      <c r="I6823" s="26" t="s">
        <v>1341</v>
      </c>
      <c r="J6823" s="26" t="s">
        <v>2261</v>
      </c>
      <c r="K6823" s="5" t="s">
        <v>1936</v>
      </c>
      <c r="L6823" s="5"/>
      <c r="M6823" s="5">
        <v>1</v>
      </c>
      <c r="N6823" s="5" t="s">
        <v>1173</v>
      </c>
    </row>
    <row r="6824" spans="1:14" x14ac:dyDescent="0.35">
      <c r="A6824" s="5" t="s">
        <v>1915</v>
      </c>
      <c r="B6824" s="117" t="str">
        <f>IF(ISERROR(VLOOKUP($A6824, Dropdownlisten!$A$3:$F$143, 2, FALSE)), "", VLOOKUP($A6824, Dropdownlisten!$A$3:$F$143, 2, FALSE))</f>
        <v>UmweltVersorgung</v>
      </c>
      <c r="C6824" s="117">
        <f>IF(ISERROR(VLOOKUP($A6824, Dropdownlisten!$A$3:$F$143, 3, FALSE)), "", VLOOKUP($A6824, Dropdownlisten!$A$3:$F$143, 3, FALSE))</f>
        <v>1100</v>
      </c>
      <c r="D6824" s="117" t="str">
        <f>IF(ISERROR(VLOOKUP($A6824, Dropdownlisten!$A$3:$F$143, 4, FALSE)), "", VLOOKUP($A6824, Dropdownlisten!$A$3:$F$143, 4, FALSE))</f>
        <v>UmweltVersorgung</v>
      </c>
      <c r="E6824" s="117" t="str">
        <f>IF(ISERROR(VLOOKUP($A6824, Dropdownlisten!$A$3:$F$143, 5, FALSE)), "", VLOOKUP($A6824, Dropdownlisten!$A$3:$F$143, 5, FALSE))</f>
        <v>1100_014</v>
      </c>
      <c r="F6824" s="117" t="str">
        <f>IF(ISERROR(VLOOKUP($A6824, Dropdownlisten!$A$3:$F$143, 6, FALSE)), "", VLOOKUP($A6824, Dropdownlisten!$A$3:$F$143, 6, FALSE))</f>
        <v>Gruenflaeche</v>
      </c>
      <c r="G6824" s="117" t="str">
        <f>VLOOKUP(E6824,Datenstruktur_fuer_R!$D$2:$F$141,3,FALSE)</f>
        <v>Polygon</v>
      </c>
      <c r="H6824" s="120" t="s">
        <v>291</v>
      </c>
      <c r="I6824" s="26" t="s">
        <v>1341</v>
      </c>
      <c r="J6824" s="26" t="s">
        <v>2261</v>
      </c>
      <c r="K6824" s="5" t="s">
        <v>1937</v>
      </c>
      <c r="L6824" s="5"/>
      <c r="M6824" s="5">
        <v>1</v>
      </c>
      <c r="N6824" s="5" t="s">
        <v>1173</v>
      </c>
    </row>
    <row r="6825" spans="1:14" x14ac:dyDescent="0.35">
      <c r="A6825" s="5" t="s">
        <v>1915</v>
      </c>
      <c r="B6825" s="117" t="str">
        <f>IF(ISERROR(VLOOKUP($A6825, Dropdownlisten!$A$3:$F$143, 2, FALSE)), "", VLOOKUP($A6825, Dropdownlisten!$A$3:$F$143, 2, FALSE))</f>
        <v>UmweltVersorgung</v>
      </c>
      <c r="C6825" s="117">
        <f>IF(ISERROR(VLOOKUP($A6825, Dropdownlisten!$A$3:$F$143, 3, FALSE)), "", VLOOKUP($A6825, Dropdownlisten!$A$3:$F$143, 3, FALSE))</f>
        <v>1100</v>
      </c>
      <c r="D6825" s="117" t="str">
        <f>IF(ISERROR(VLOOKUP($A6825, Dropdownlisten!$A$3:$F$143, 4, FALSE)), "", VLOOKUP($A6825, Dropdownlisten!$A$3:$F$143, 4, FALSE))</f>
        <v>UmweltVersorgung</v>
      </c>
      <c r="E6825" s="117" t="str">
        <f>IF(ISERROR(VLOOKUP($A6825, Dropdownlisten!$A$3:$F$143, 5, FALSE)), "", VLOOKUP($A6825, Dropdownlisten!$A$3:$F$143, 5, FALSE))</f>
        <v>1100_014</v>
      </c>
      <c r="F6825" s="117" t="str">
        <f>IF(ISERROR(VLOOKUP($A6825, Dropdownlisten!$A$3:$F$143, 6, FALSE)), "", VLOOKUP($A6825, Dropdownlisten!$A$3:$F$143, 6, FALSE))</f>
        <v>Gruenflaeche</v>
      </c>
      <c r="G6825" s="117" t="str">
        <f>VLOOKUP(E6825,Datenstruktur_fuer_R!$D$2:$F$141,3,FALSE)</f>
        <v>Polygon</v>
      </c>
      <c r="H6825" s="120" t="s">
        <v>288</v>
      </c>
      <c r="I6825" s="26" t="s">
        <v>1341</v>
      </c>
      <c r="J6825" s="26" t="s">
        <v>2261</v>
      </c>
      <c r="K6825" s="5" t="s">
        <v>1938</v>
      </c>
      <c r="L6825" s="5"/>
      <c r="M6825" s="5">
        <v>1</v>
      </c>
      <c r="N6825" s="5" t="s">
        <v>1173</v>
      </c>
    </row>
    <row r="6826" spans="1:14" x14ac:dyDescent="0.35">
      <c r="A6826" s="5" t="s">
        <v>1915</v>
      </c>
      <c r="B6826" s="117" t="str">
        <f>IF(ISERROR(VLOOKUP($A6826, Dropdownlisten!$A$3:$F$143, 2, FALSE)), "", VLOOKUP($A6826, Dropdownlisten!$A$3:$F$143, 2, FALSE))</f>
        <v>UmweltVersorgung</v>
      </c>
      <c r="C6826" s="117">
        <f>IF(ISERROR(VLOOKUP($A6826, Dropdownlisten!$A$3:$F$143, 3, FALSE)), "", VLOOKUP($A6826, Dropdownlisten!$A$3:$F$143, 3, FALSE))</f>
        <v>1100</v>
      </c>
      <c r="D6826" s="117" t="str">
        <f>IF(ISERROR(VLOOKUP($A6826, Dropdownlisten!$A$3:$F$143, 4, FALSE)), "", VLOOKUP($A6826, Dropdownlisten!$A$3:$F$143, 4, FALSE))</f>
        <v>UmweltVersorgung</v>
      </c>
      <c r="E6826" s="117" t="str">
        <f>IF(ISERROR(VLOOKUP($A6826, Dropdownlisten!$A$3:$F$143, 5, FALSE)), "", VLOOKUP($A6826, Dropdownlisten!$A$3:$F$143, 5, FALSE))</f>
        <v>1100_014</v>
      </c>
      <c r="F6826" s="117" t="str">
        <f>IF(ISERROR(VLOOKUP($A6826, Dropdownlisten!$A$3:$F$143, 6, FALSE)), "", VLOOKUP($A6826, Dropdownlisten!$A$3:$F$143, 6, FALSE))</f>
        <v>Gruenflaeche</v>
      </c>
      <c r="G6826" s="117" t="str">
        <f>VLOOKUP(E6826,Datenstruktur_fuer_R!$D$2:$F$141,3,FALSE)</f>
        <v>Polygon</v>
      </c>
      <c r="H6826" s="120" t="s">
        <v>289</v>
      </c>
      <c r="I6826" s="26" t="s">
        <v>1341</v>
      </c>
      <c r="J6826" s="26" t="s">
        <v>2261</v>
      </c>
      <c r="K6826" s="5" t="s">
        <v>1939</v>
      </c>
      <c r="L6826" s="5"/>
      <c r="M6826" s="5">
        <v>1</v>
      </c>
      <c r="N6826" s="5" t="s">
        <v>1173</v>
      </c>
    </row>
    <row r="6827" spans="1:14" x14ac:dyDescent="0.35">
      <c r="A6827" s="5" t="s">
        <v>1915</v>
      </c>
      <c r="B6827" s="117" t="str">
        <f>IF(ISERROR(VLOOKUP($A6827, Dropdownlisten!$A$3:$F$143, 2, FALSE)), "", VLOOKUP($A6827, Dropdownlisten!$A$3:$F$143, 2, FALSE))</f>
        <v>UmweltVersorgung</v>
      </c>
      <c r="C6827" s="117">
        <f>IF(ISERROR(VLOOKUP($A6827, Dropdownlisten!$A$3:$F$143, 3, FALSE)), "", VLOOKUP($A6827, Dropdownlisten!$A$3:$F$143, 3, FALSE))</f>
        <v>1100</v>
      </c>
      <c r="D6827" s="117" t="str">
        <f>IF(ISERROR(VLOOKUP($A6827, Dropdownlisten!$A$3:$F$143, 4, FALSE)), "", VLOOKUP($A6827, Dropdownlisten!$A$3:$F$143, 4, FALSE))</f>
        <v>UmweltVersorgung</v>
      </c>
      <c r="E6827" s="117" t="str">
        <f>IF(ISERROR(VLOOKUP($A6827, Dropdownlisten!$A$3:$F$143, 5, FALSE)), "", VLOOKUP($A6827, Dropdownlisten!$A$3:$F$143, 5, FALSE))</f>
        <v>1100_014</v>
      </c>
      <c r="F6827" s="117" t="str">
        <f>IF(ISERROR(VLOOKUP($A6827, Dropdownlisten!$A$3:$F$143, 6, FALSE)), "", VLOOKUP($A6827, Dropdownlisten!$A$3:$F$143, 6, FALSE))</f>
        <v>Gruenflaeche</v>
      </c>
      <c r="G6827" s="117" t="str">
        <f>VLOOKUP(E6827,Datenstruktur_fuer_R!$D$2:$F$141,3,FALSE)</f>
        <v>Polygon</v>
      </c>
      <c r="H6827" s="120" t="s">
        <v>293</v>
      </c>
      <c r="I6827" s="26" t="s">
        <v>1341</v>
      </c>
      <c r="J6827" s="26" t="s">
        <v>2261</v>
      </c>
      <c r="K6827" s="5" t="s">
        <v>1958</v>
      </c>
      <c r="L6827" s="5"/>
      <c r="M6827" s="5">
        <v>1</v>
      </c>
      <c r="N6827" s="5" t="s">
        <v>1173</v>
      </c>
    </row>
    <row r="6828" spans="1:14" x14ac:dyDescent="0.35">
      <c r="A6828" s="5" t="s">
        <v>711</v>
      </c>
      <c r="B6828" s="117" t="str">
        <f>IF(ISERROR(VLOOKUP($A6828, Dropdownlisten!$A$3:$F$143, 2, FALSE)), "", VLOOKUP($A6828, Dropdownlisten!$A$3:$F$143, 2, FALSE))</f>
        <v>POI</v>
      </c>
      <c r="C6828" s="117">
        <f>IF(ISERROR(VLOOKUP($A6828, Dropdownlisten!$A$3:$F$143, 3, FALSE)), "", VLOOKUP($A6828, Dropdownlisten!$A$3:$F$143, 3, FALSE))</f>
        <v>1000</v>
      </c>
      <c r="D6828" s="117" t="str">
        <f>IF(ISERROR(VLOOKUP($A6828, Dropdownlisten!$A$3:$F$143, 4, FALSE)), "", VLOOKUP($A6828, Dropdownlisten!$A$3:$F$143, 4, FALSE))</f>
        <v>Grundversorgung</v>
      </c>
      <c r="E6828" s="117" t="str">
        <f>IF(ISERROR(VLOOKUP($A6828, Dropdownlisten!$A$3:$F$143, 5, FALSE)), "", VLOOKUP($A6828, Dropdownlisten!$A$3:$F$143, 5, FALSE))</f>
        <v>1000_006</v>
      </c>
      <c r="F6828" s="117" t="str">
        <f>IF(ISERROR(VLOOKUP($A6828, Dropdownlisten!$A$3:$F$143, 6, FALSE)), "", VLOOKUP($A6828, Dropdownlisten!$A$3:$F$143, 6, FALSE))</f>
        <v>RecyclinghofSammelstelle</v>
      </c>
      <c r="G6828" s="117" t="str">
        <f>VLOOKUP(E6828,Datenstruktur_fuer_R!$D$2:$F$141,3,FALSE)</f>
        <v>Point</v>
      </c>
      <c r="H6828" s="120" t="s">
        <v>689</v>
      </c>
      <c r="I6828" s="26" t="s">
        <v>1341</v>
      </c>
      <c r="J6828" s="26" t="s">
        <v>2261</v>
      </c>
      <c r="K6828" s="5" t="s">
        <v>1958</v>
      </c>
      <c r="L6828" s="5" t="s">
        <v>2005</v>
      </c>
      <c r="M6828" s="5">
        <v>1</v>
      </c>
      <c r="N6828" s="5" t="s">
        <v>1173</v>
      </c>
    </row>
    <row r="6829" spans="1:14" x14ac:dyDescent="0.35">
      <c r="A6829" s="5" t="s">
        <v>711</v>
      </c>
      <c r="B6829" s="117" t="str">
        <f>IF(ISERROR(VLOOKUP($A6829, Dropdownlisten!$A$3:$F$143, 2, FALSE)), "", VLOOKUP($A6829, Dropdownlisten!$A$3:$F$143, 2, FALSE))</f>
        <v>POI</v>
      </c>
      <c r="C6829" s="117">
        <f>IF(ISERROR(VLOOKUP($A6829, Dropdownlisten!$A$3:$F$143, 3, FALSE)), "", VLOOKUP($A6829, Dropdownlisten!$A$3:$F$143, 3, FALSE))</f>
        <v>1000</v>
      </c>
      <c r="D6829" s="117" t="str">
        <f>IF(ISERROR(VLOOKUP($A6829, Dropdownlisten!$A$3:$F$143, 4, FALSE)), "", VLOOKUP($A6829, Dropdownlisten!$A$3:$F$143, 4, FALSE))</f>
        <v>Grundversorgung</v>
      </c>
      <c r="E6829" s="117" t="str">
        <f>IF(ISERROR(VLOOKUP($A6829, Dropdownlisten!$A$3:$F$143, 5, FALSE)), "", VLOOKUP($A6829, Dropdownlisten!$A$3:$F$143, 5, FALSE))</f>
        <v>1000_006</v>
      </c>
      <c r="F6829" s="117" t="str">
        <f>IF(ISERROR(VLOOKUP($A6829, Dropdownlisten!$A$3:$F$143, 6, FALSE)), "", VLOOKUP($A6829, Dropdownlisten!$A$3:$F$143, 6, FALSE))</f>
        <v>RecyclinghofSammelstelle</v>
      </c>
      <c r="G6829" s="117" t="str">
        <f>VLOOKUP(E6829,Datenstruktur_fuer_R!$D$2:$F$141,3,FALSE)</f>
        <v>Point</v>
      </c>
      <c r="H6829" s="120" t="s">
        <v>689</v>
      </c>
      <c r="I6829" s="26" t="s">
        <v>1341</v>
      </c>
      <c r="J6829" s="26" t="s">
        <v>2261</v>
      </c>
      <c r="K6829" s="5" t="s">
        <v>1958</v>
      </c>
      <c r="L6829" s="5" t="s">
        <v>2006</v>
      </c>
      <c r="M6829" s="5">
        <v>1</v>
      </c>
      <c r="N6829" s="5" t="s">
        <v>1173</v>
      </c>
    </row>
    <row r="6830" spans="1:14" x14ac:dyDescent="0.35">
      <c r="A6830" s="5" t="s">
        <v>711</v>
      </c>
      <c r="B6830" s="117" t="str">
        <f>IF(ISERROR(VLOOKUP($A6830, Dropdownlisten!$A$3:$F$143, 2, FALSE)), "", VLOOKUP($A6830, Dropdownlisten!$A$3:$F$143, 2, FALSE))</f>
        <v>POI</v>
      </c>
      <c r="C6830" s="117">
        <f>IF(ISERROR(VLOOKUP($A6830, Dropdownlisten!$A$3:$F$143, 3, FALSE)), "", VLOOKUP($A6830, Dropdownlisten!$A$3:$F$143, 3, FALSE))</f>
        <v>1000</v>
      </c>
      <c r="D6830" s="117" t="str">
        <f>IF(ISERROR(VLOOKUP($A6830, Dropdownlisten!$A$3:$F$143, 4, FALSE)), "", VLOOKUP($A6830, Dropdownlisten!$A$3:$F$143, 4, FALSE))</f>
        <v>Grundversorgung</v>
      </c>
      <c r="E6830" s="117" t="str">
        <f>IF(ISERROR(VLOOKUP($A6830, Dropdownlisten!$A$3:$F$143, 5, FALSE)), "", VLOOKUP($A6830, Dropdownlisten!$A$3:$F$143, 5, FALSE))</f>
        <v>1000_006</v>
      </c>
      <c r="F6830" s="117" t="str">
        <f>IF(ISERROR(VLOOKUP($A6830, Dropdownlisten!$A$3:$F$143, 6, FALSE)), "", VLOOKUP($A6830, Dropdownlisten!$A$3:$F$143, 6, FALSE))</f>
        <v>RecyclinghofSammelstelle</v>
      </c>
      <c r="G6830" s="117" t="str">
        <f>VLOOKUP(E6830,Datenstruktur_fuer_R!$D$2:$F$141,3,FALSE)</f>
        <v>Point</v>
      </c>
      <c r="H6830" s="120" t="s">
        <v>689</v>
      </c>
      <c r="I6830" s="26" t="s">
        <v>1341</v>
      </c>
      <c r="J6830" s="26" t="s">
        <v>2261</v>
      </c>
      <c r="K6830" s="5" t="s">
        <v>1958</v>
      </c>
      <c r="L6830" s="5" t="s">
        <v>2007</v>
      </c>
      <c r="M6830" s="5">
        <v>1</v>
      </c>
      <c r="N6830" s="5" t="s">
        <v>1173</v>
      </c>
    </row>
    <row r="6831" spans="1:14" x14ac:dyDescent="0.35">
      <c r="A6831" s="5" t="s">
        <v>711</v>
      </c>
      <c r="B6831" s="117" t="str">
        <f>IF(ISERROR(VLOOKUP($A6831, Dropdownlisten!$A$3:$F$143, 2, FALSE)), "", VLOOKUP($A6831, Dropdownlisten!$A$3:$F$143, 2, FALSE))</f>
        <v>POI</v>
      </c>
      <c r="C6831" s="117">
        <f>IF(ISERROR(VLOOKUP($A6831, Dropdownlisten!$A$3:$F$143, 3, FALSE)), "", VLOOKUP($A6831, Dropdownlisten!$A$3:$F$143, 3, FALSE))</f>
        <v>1000</v>
      </c>
      <c r="D6831" s="117" t="str">
        <f>IF(ISERROR(VLOOKUP($A6831, Dropdownlisten!$A$3:$F$143, 4, FALSE)), "", VLOOKUP($A6831, Dropdownlisten!$A$3:$F$143, 4, FALSE))</f>
        <v>Grundversorgung</v>
      </c>
      <c r="E6831" s="117" t="str">
        <f>IF(ISERROR(VLOOKUP($A6831, Dropdownlisten!$A$3:$F$143, 5, FALSE)), "", VLOOKUP($A6831, Dropdownlisten!$A$3:$F$143, 5, FALSE))</f>
        <v>1000_006</v>
      </c>
      <c r="F6831" s="117" t="str">
        <f>IF(ISERROR(VLOOKUP($A6831, Dropdownlisten!$A$3:$F$143, 6, FALSE)), "", VLOOKUP($A6831, Dropdownlisten!$A$3:$F$143, 6, FALSE))</f>
        <v>RecyclinghofSammelstelle</v>
      </c>
      <c r="G6831" s="117" t="str">
        <f>VLOOKUP(E6831,Datenstruktur_fuer_R!$D$2:$F$141,3,FALSE)</f>
        <v>Point</v>
      </c>
      <c r="H6831" s="120" t="s">
        <v>290</v>
      </c>
      <c r="I6831" s="26" t="s">
        <v>1341</v>
      </c>
      <c r="J6831" s="26" t="s">
        <v>2261</v>
      </c>
      <c r="K6831" s="5" t="s">
        <v>1936</v>
      </c>
      <c r="L6831" s="5"/>
      <c r="M6831" s="5">
        <v>1</v>
      </c>
      <c r="N6831" s="5" t="s">
        <v>1173</v>
      </c>
    </row>
    <row r="6832" spans="1:14" x14ac:dyDescent="0.35">
      <c r="A6832" s="5" t="s">
        <v>711</v>
      </c>
      <c r="B6832" s="117" t="str">
        <f>IF(ISERROR(VLOOKUP($A6832, Dropdownlisten!$A$3:$F$143, 2, FALSE)), "", VLOOKUP($A6832, Dropdownlisten!$A$3:$F$143, 2, FALSE))</f>
        <v>POI</v>
      </c>
      <c r="C6832" s="117">
        <f>IF(ISERROR(VLOOKUP($A6832, Dropdownlisten!$A$3:$F$143, 3, FALSE)), "", VLOOKUP($A6832, Dropdownlisten!$A$3:$F$143, 3, FALSE))</f>
        <v>1000</v>
      </c>
      <c r="D6832" s="117" t="str">
        <f>IF(ISERROR(VLOOKUP($A6832, Dropdownlisten!$A$3:$F$143, 4, FALSE)), "", VLOOKUP($A6832, Dropdownlisten!$A$3:$F$143, 4, FALSE))</f>
        <v>Grundversorgung</v>
      </c>
      <c r="E6832" s="117" t="str">
        <f>IF(ISERROR(VLOOKUP($A6832, Dropdownlisten!$A$3:$F$143, 5, FALSE)), "", VLOOKUP($A6832, Dropdownlisten!$A$3:$F$143, 5, FALSE))</f>
        <v>1000_006</v>
      </c>
      <c r="F6832" s="117" t="str">
        <f>IF(ISERROR(VLOOKUP($A6832, Dropdownlisten!$A$3:$F$143, 6, FALSE)), "", VLOOKUP($A6832, Dropdownlisten!$A$3:$F$143, 6, FALSE))</f>
        <v>RecyclinghofSammelstelle</v>
      </c>
      <c r="G6832" s="117" t="str">
        <f>VLOOKUP(E6832,Datenstruktur_fuer_R!$D$2:$F$141,3,FALSE)</f>
        <v>Point</v>
      </c>
      <c r="H6832" s="120" t="s">
        <v>291</v>
      </c>
      <c r="I6832" s="26" t="s">
        <v>1341</v>
      </c>
      <c r="J6832" s="26" t="s">
        <v>2261</v>
      </c>
      <c r="K6832" s="5" t="s">
        <v>1937</v>
      </c>
      <c r="L6832" s="5"/>
      <c r="M6832" s="5">
        <v>1</v>
      </c>
      <c r="N6832" s="5" t="s">
        <v>1173</v>
      </c>
    </row>
    <row r="6833" spans="1:14" x14ac:dyDescent="0.35">
      <c r="A6833" s="5" t="s">
        <v>711</v>
      </c>
      <c r="B6833" s="117" t="str">
        <f>IF(ISERROR(VLOOKUP($A6833, Dropdownlisten!$A$3:$F$143, 2, FALSE)), "", VLOOKUP($A6833, Dropdownlisten!$A$3:$F$143, 2, FALSE))</f>
        <v>POI</v>
      </c>
      <c r="C6833" s="117">
        <f>IF(ISERROR(VLOOKUP($A6833, Dropdownlisten!$A$3:$F$143, 3, FALSE)), "", VLOOKUP($A6833, Dropdownlisten!$A$3:$F$143, 3, FALSE))</f>
        <v>1000</v>
      </c>
      <c r="D6833" s="117" t="str">
        <f>IF(ISERROR(VLOOKUP($A6833, Dropdownlisten!$A$3:$F$143, 4, FALSE)), "", VLOOKUP($A6833, Dropdownlisten!$A$3:$F$143, 4, FALSE))</f>
        <v>Grundversorgung</v>
      </c>
      <c r="E6833" s="117" t="str">
        <f>IF(ISERROR(VLOOKUP($A6833, Dropdownlisten!$A$3:$F$143, 5, FALSE)), "", VLOOKUP($A6833, Dropdownlisten!$A$3:$F$143, 5, FALSE))</f>
        <v>1000_006</v>
      </c>
      <c r="F6833" s="117" t="str">
        <f>IF(ISERROR(VLOOKUP($A6833, Dropdownlisten!$A$3:$F$143, 6, FALSE)), "", VLOOKUP($A6833, Dropdownlisten!$A$3:$F$143, 6, FALSE))</f>
        <v>RecyclinghofSammelstelle</v>
      </c>
      <c r="G6833" s="117" t="str">
        <f>VLOOKUP(E6833,Datenstruktur_fuer_R!$D$2:$F$141,3,FALSE)</f>
        <v>Point</v>
      </c>
      <c r="H6833" s="120" t="s">
        <v>288</v>
      </c>
      <c r="I6833" s="26" t="s">
        <v>1341</v>
      </c>
      <c r="J6833" s="26" t="s">
        <v>2261</v>
      </c>
      <c r="K6833" s="5" t="s">
        <v>1938</v>
      </c>
      <c r="L6833" s="5"/>
      <c r="M6833" s="5">
        <v>1</v>
      </c>
      <c r="N6833" s="5" t="s">
        <v>1173</v>
      </c>
    </row>
    <row r="6834" spans="1:14" x14ac:dyDescent="0.35">
      <c r="A6834" s="5" t="s">
        <v>711</v>
      </c>
      <c r="B6834" s="117" t="str">
        <f>IF(ISERROR(VLOOKUP($A6834, Dropdownlisten!$A$3:$F$143, 2, FALSE)), "", VLOOKUP($A6834, Dropdownlisten!$A$3:$F$143, 2, FALSE))</f>
        <v>POI</v>
      </c>
      <c r="C6834" s="117">
        <f>IF(ISERROR(VLOOKUP($A6834, Dropdownlisten!$A$3:$F$143, 3, FALSE)), "", VLOOKUP($A6834, Dropdownlisten!$A$3:$F$143, 3, FALSE))</f>
        <v>1000</v>
      </c>
      <c r="D6834" s="117" t="str">
        <f>IF(ISERROR(VLOOKUP($A6834, Dropdownlisten!$A$3:$F$143, 4, FALSE)), "", VLOOKUP($A6834, Dropdownlisten!$A$3:$F$143, 4, FALSE))</f>
        <v>Grundversorgung</v>
      </c>
      <c r="E6834" s="117" t="str">
        <f>IF(ISERROR(VLOOKUP($A6834, Dropdownlisten!$A$3:$F$143, 5, FALSE)), "", VLOOKUP($A6834, Dropdownlisten!$A$3:$F$143, 5, FALSE))</f>
        <v>1000_006</v>
      </c>
      <c r="F6834" s="117" t="str">
        <f>IF(ISERROR(VLOOKUP($A6834, Dropdownlisten!$A$3:$F$143, 6, FALSE)), "", VLOOKUP($A6834, Dropdownlisten!$A$3:$F$143, 6, FALSE))</f>
        <v>RecyclinghofSammelstelle</v>
      </c>
      <c r="G6834" s="117" t="str">
        <f>VLOOKUP(E6834,Datenstruktur_fuer_R!$D$2:$F$141,3,FALSE)</f>
        <v>Point</v>
      </c>
      <c r="H6834" s="120" t="s">
        <v>289</v>
      </c>
      <c r="I6834" s="26" t="s">
        <v>1341</v>
      </c>
      <c r="J6834" s="26" t="s">
        <v>2261</v>
      </c>
      <c r="K6834" s="5" t="s">
        <v>1939</v>
      </c>
      <c r="L6834" s="5"/>
      <c r="M6834" s="5">
        <v>1</v>
      </c>
      <c r="N6834" s="5" t="s">
        <v>1173</v>
      </c>
    </row>
    <row r="6835" spans="1:14" x14ac:dyDescent="0.35">
      <c r="A6835" s="5" t="s">
        <v>711</v>
      </c>
      <c r="B6835" s="117" t="str">
        <f>IF(ISERROR(VLOOKUP($A6835, Dropdownlisten!$A$3:$F$143, 2, FALSE)), "", VLOOKUP($A6835, Dropdownlisten!$A$3:$F$143, 2, FALSE))</f>
        <v>POI</v>
      </c>
      <c r="C6835" s="117">
        <f>IF(ISERROR(VLOOKUP($A6835, Dropdownlisten!$A$3:$F$143, 3, FALSE)), "", VLOOKUP($A6835, Dropdownlisten!$A$3:$F$143, 3, FALSE))</f>
        <v>1000</v>
      </c>
      <c r="D6835" s="117" t="str">
        <f>IF(ISERROR(VLOOKUP($A6835, Dropdownlisten!$A$3:$F$143, 4, FALSE)), "", VLOOKUP($A6835, Dropdownlisten!$A$3:$F$143, 4, FALSE))</f>
        <v>Grundversorgung</v>
      </c>
      <c r="E6835" s="117" t="str">
        <f>IF(ISERROR(VLOOKUP($A6835, Dropdownlisten!$A$3:$F$143, 5, FALSE)), "", VLOOKUP($A6835, Dropdownlisten!$A$3:$F$143, 5, FALSE))</f>
        <v>1000_006</v>
      </c>
      <c r="F6835" s="117" t="str">
        <f>IF(ISERROR(VLOOKUP($A6835, Dropdownlisten!$A$3:$F$143, 6, FALSE)), "", VLOOKUP($A6835, Dropdownlisten!$A$3:$F$143, 6, FALSE))</f>
        <v>RecyclinghofSammelstelle</v>
      </c>
      <c r="G6835" s="117" t="str">
        <f>VLOOKUP(E6835,Datenstruktur_fuer_R!$D$2:$F$141,3,FALSE)</f>
        <v>Point</v>
      </c>
      <c r="H6835" s="120" t="s">
        <v>293</v>
      </c>
      <c r="I6835" s="26" t="s">
        <v>1341</v>
      </c>
      <c r="J6835" s="26" t="s">
        <v>2261</v>
      </c>
      <c r="K6835" s="5" t="s">
        <v>1958</v>
      </c>
      <c r="L6835" s="5"/>
      <c r="M6835" s="5">
        <v>1</v>
      </c>
      <c r="N6835" s="5" t="s">
        <v>1173</v>
      </c>
    </row>
    <row r="6836" spans="1:14" x14ac:dyDescent="0.35">
      <c r="A6836" s="5" t="s">
        <v>845</v>
      </c>
      <c r="B6836" s="117" t="str">
        <f>IF(ISERROR(VLOOKUP($A6836, Dropdownlisten!$A$3:$F$143, 2, FALSE)), "", VLOOKUP($A6836, Dropdownlisten!$A$3:$F$143, 2, FALSE))</f>
        <v>POI</v>
      </c>
      <c r="C6836" s="117">
        <f>IF(ISERROR(VLOOKUP($A6836, Dropdownlisten!$A$3:$F$143, 3, FALSE)), "", VLOOKUP($A6836, Dropdownlisten!$A$3:$F$143, 3, FALSE))</f>
        <v>3000</v>
      </c>
      <c r="D6836" s="117" t="str">
        <f>IF(ISERROR(VLOOKUP($A6836, Dropdownlisten!$A$3:$F$143, 4, FALSE)), "", VLOOKUP($A6836, Dropdownlisten!$A$3:$F$143, 4, FALSE))</f>
        <v>BildungBetreuung</v>
      </c>
      <c r="E6836" s="117" t="str">
        <f>IF(ISERROR(VLOOKUP($A6836, Dropdownlisten!$A$3:$F$143, 5, FALSE)), "", VLOOKUP($A6836, Dropdownlisten!$A$3:$F$143, 5, FALSE))</f>
        <v>3000_003</v>
      </c>
      <c r="F6836" s="117" t="str">
        <f>IF(ISERROR(VLOOKUP($A6836, Dropdownlisten!$A$3:$F$143, 6, FALSE)), "", VLOOKUP($A6836, Dropdownlisten!$A$3:$F$143, 6, FALSE))</f>
        <v>Schule</v>
      </c>
      <c r="G6836" s="117" t="str">
        <f>VLOOKUP(E6836,Datenstruktur_fuer_R!$D$2:$F$141,3,FALSE)</f>
        <v>Point</v>
      </c>
      <c r="H6836" s="120" t="s">
        <v>689</v>
      </c>
      <c r="I6836" s="26" t="s">
        <v>1341</v>
      </c>
      <c r="J6836" s="26" t="s">
        <v>2261</v>
      </c>
      <c r="K6836" s="5" t="s">
        <v>1958</v>
      </c>
      <c r="L6836" s="5" t="s">
        <v>2008</v>
      </c>
      <c r="M6836" s="5">
        <v>1</v>
      </c>
      <c r="N6836" s="5" t="s">
        <v>1173</v>
      </c>
    </row>
    <row r="6837" spans="1:14" x14ac:dyDescent="0.35">
      <c r="A6837" s="5" t="s">
        <v>845</v>
      </c>
      <c r="B6837" s="117" t="str">
        <f>IF(ISERROR(VLOOKUP($A6837, Dropdownlisten!$A$3:$F$143, 2, FALSE)), "", VLOOKUP($A6837, Dropdownlisten!$A$3:$F$143, 2, FALSE))</f>
        <v>POI</v>
      </c>
      <c r="C6837" s="117">
        <f>IF(ISERROR(VLOOKUP($A6837, Dropdownlisten!$A$3:$F$143, 3, FALSE)), "", VLOOKUP($A6837, Dropdownlisten!$A$3:$F$143, 3, FALSE))</f>
        <v>3000</v>
      </c>
      <c r="D6837" s="117" t="str">
        <f>IF(ISERROR(VLOOKUP($A6837, Dropdownlisten!$A$3:$F$143, 4, FALSE)), "", VLOOKUP($A6837, Dropdownlisten!$A$3:$F$143, 4, FALSE))</f>
        <v>BildungBetreuung</v>
      </c>
      <c r="E6837" s="117" t="str">
        <f>IF(ISERROR(VLOOKUP($A6837, Dropdownlisten!$A$3:$F$143, 5, FALSE)), "", VLOOKUP($A6837, Dropdownlisten!$A$3:$F$143, 5, FALSE))</f>
        <v>3000_003</v>
      </c>
      <c r="F6837" s="117" t="str">
        <f>IF(ISERROR(VLOOKUP($A6837, Dropdownlisten!$A$3:$F$143, 6, FALSE)), "", VLOOKUP($A6837, Dropdownlisten!$A$3:$F$143, 6, FALSE))</f>
        <v>Schule</v>
      </c>
      <c r="G6837" s="117" t="str">
        <f>VLOOKUP(E6837,Datenstruktur_fuer_R!$D$2:$F$141,3,FALSE)</f>
        <v>Point</v>
      </c>
      <c r="H6837" s="120" t="s">
        <v>689</v>
      </c>
      <c r="I6837" s="26" t="s">
        <v>1341</v>
      </c>
      <c r="J6837" s="26" t="s">
        <v>2261</v>
      </c>
      <c r="K6837" s="5" t="s">
        <v>1958</v>
      </c>
      <c r="L6837" s="5" t="s">
        <v>2009</v>
      </c>
      <c r="M6837" s="5">
        <v>1</v>
      </c>
      <c r="N6837" s="5" t="s">
        <v>1173</v>
      </c>
    </row>
    <row r="6838" spans="1:14" x14ac:dyDescent="0.35">
      <c r="A6838" s="5" t="s">
        <v>845</v>
      </c>
      <c r="B6838" s="117" t="str">
        <f>IF(ISERROR(VLOOKUP($A6838, Dropdownlisten!$A$3:$F$143, 2, FALSE)), "", VLOOKUP($A6838, Dropdownlisten!$A$3:$F$143, 2, FALSE))</f>
        <v>POI</v>
      </c>
      <c r="C6838" s="117">
        <f>IF(ISERROR(VLOOKUP($A6838, Dropdownlisten!$A$3:$F$143, 3, FALSE)), "", VLOOKUP($A6838, Dropdownlisten!$A$3:$F$143, 3, FALSE))</f>
        <v>3000</v>
      </c>
      <c r="D6838" s="117" t="str">
        <f>IF(ISERROR(VLOOKUP($A6838, Dropdownlisten!$A$3:$F$143, 4, FALSE)), "", VLOOKUP($A6838, Dropdownlisten!$A$3:$F$143, 4, FALSE))</f>
        <v>BildungBetreuung</v>
      </c>
      <c r="E6838" s="117" t="str">
        <f>IF(ISERROR(VLOOKUP($A6838, Dropdownlisten!$A$3:$F$143, 5, FALSE)), "", VLOOKUP($A6838, Dropdownlisten!$A$3:$F$143, 5, FALSE))</f>
        <v>3000_003</v>
      </c>
      <c r="F6838" s="117" t="str">
        <f>IF(ISERROR(VLOOKUP($A6838, Dropdownlisten!$A$3:$F$143, 6, FALSE)), "", VLOOKUP($A6838, Dropdownlisten!$A$3:$F$143, 6, FALSE))</f>
        <v>Schule</v>
      </c>
      <c r="G6838" s="117" t="str">
        <f>VLOOKUP(E6838,Datenstruktur_fuer_R!$D$2:$F$141,3,FALSE)</f>
        <v>Point</v>
      </c>
      <c r="H6838" s="120" t="s">
        <v>689</v>
      </c>
      <c r="I6838" s="26" t="s">
        <v>1341</v>
      </c>
      <c r="J6838" s="26" t="s">
        <v>2261</v>
      </c>
      <c r="K6838" s="5" t="s">
        <v>1958</v>
      </c>
      <c r="L6838" s="5" t="s">
        <v>2010</v>
      </c>
      <c r="M6838" s="5">
        <v>1</v>
      </c>
      <c r="N6838" s="5" t="s">
        <v>1173</v>
      </c>
    </row>
    <row r="6839" spans="1:14" x14ac:dyDescent="0.35">
      <c r="A6839" s="5" t="s">
        <v>845</v>
      </c>
      <c r="B6839" s="117" t="str">
        <f>IF(ISERROR(VLOOKUP($A6839, Dropdownlisten!$A$3:$F$143, 2, FALSE)), "", VLOOKUP($A6839, Dropdownlisten!$A$3:$F$143, 2, FALSE))</f>
        <v>POI</v>
      </c>
      <c r="C6839" s="117">
        <f>IF(ISERROR(VLOOKUP($A6839, Dropdownlisten!$A$3:$F$143, 3, FALSE)), "", VLOOKUP($A6839, Dropdownlisten!$A$3:$F$143, 3, FALSE))</f>
        <v>3000</v>
      </c>
      <c r="D6839" s="117" t="str">
        <f>IF(ISERROR(VLOOKUP($A6839, Dropdownlisten!$A$3:$F$143, 4, FALSE)), "", VLOOKUP($A6839, Dropdownlisten!$A$3:$F$143, 4, FALSE))</f>
        <v>BildungBetreuung</v>
      </c>
      <c r="E6839" s="117" t="str">
        <f>IF(ISERROR(VLOOKUP($A6839, Dropdownlisten!$A$3:$F$143, 5, FALSE)), "", VLOOKUP($A6839, Dropdownlisten!$A$3:$F$143, 5, FALSE))</f>
        <v>3000_003</v>
      </c>
      <c r="F6839" s="117" t="str">
        <f>IF(ISERROR(VLOOKUP($A6839, Dropdownlisten!$A$3:$F$143, 6, FALSE)), "", VLOOKUP($A6839, Dropdownlisten!$A$3:$F$143, 6, FALSE))</f>
        <v>Schule</v>
      </c>
      <c r="G6839" s="117" t="str">
        <f>VLOOKUP(E6839,Datenstruktur_fuer_R!$D$2:$F$141,3,FALSE)</f>
        <v>Point</v>
      </c>
      <c r="H6839" s="120" t="s">
        <v>290</v>
      </c>
      <c r="I6839" s="26" t="s">
        <v>1341</v>
      </c>
      <c r="J6839" s="26" t="s">
        <v>2261</v>
      </c>
      <c r="K6839" s="5" t="s">
        <v>1936</v>
      </c>
      <c r="L6839" s="5"/>
      <c r="M6839" s="5">
        <v>1</v>
      </c>
      <c r="N6839" s="5" t="s">
        <v>1173</v>
      </c>
    </row>
    <row r="6840" spans="1:14" x14ac:dyDescent="0.35">
      <c r="A6840" s="5" t="s">
        <v>845</v>
      </c>
      <c r="B6840" s="117" t="str">
        <f>IF(ISERROR(VLOOKUP($A6840, Dropdownlisten!$A$3:$F$143, 2, FALSE)), "", VLOOKUP($A6840, Dropdownlisten!$A$3:$F$143, 2, FALSE))</f>
        <v>POI</v>
      </c>
      <c r="C6840" s="117">
        <f>IF(ISERROR(VLOOKUP($A6840, Dropdownlisten!$A$3:$F$143, 3, FALSE)), "", VLOOKUP($A6840, Dropdownlisten!$A$3:$F$143, 3, FALSE))</f>
        <v>3000</v>
      </c>
      <c r="D6840" s="117" t="str">
        <f>IF(ISERROR(VLOOKUP($A6840, Dropdownlisten!$A$3:$F$143, 4, FALSE)), "", VLOOKUP($A6840, Dropdownlisten!$A$3:$F$143, 4, FALSE))</f>
        <v>BildungBetreuung</v>
      </c>
      <c r="E6840" s="117" t="str">
        <f>IF(ISERROR(VLOOKUP($A6840, Dropdownlisten!$A$3:$F$143, 5, FALSE)), "", VLOOKUP($A6840, Dropdownlisten!$A$3:$F$143, 5, FALSE))</f>
        <v>3000_003</v>
      </c>
      <c r="F6840" s="117" t="str">
        <f>IF(ISERROR(VLOOKUP($A6840, Dropdownlisten!$A$3:$F$143, 6, FALSE)), "", VLOOKUP($A6840, Dropdownlisten!$A$3:$F$143, 6, FALSE))</f>
        <v>Schule</v>
      </c>
      <c r="G6840" s="117" t="str">
        <f>VLOOKUP(E6840,Datenstruktur_fuer_R!$D$2:$F$141,3,FALSE)</f>
        <v>Point</v>
      </c>
      <c r="H6840" s="120" t="s">
        <v>291</v>
      </c>
      <c r="I6840" s="26" t="s">
        <v>1341</v>
      </c>
      <c r="J6840" s="26" t="s">
        <v>2261</v>
      </c>
      <c r="K6840" s="5" t="s">
        <v>1937</v>
      </c>
      <c r="L6840" s="5"/>
      <c r="M6840" s="5">
        <v>1</v>
      </c>
      <c r="N6840" s="5" t="s">
        <v>1173</v>
      </c>
    </row>
    <row r="6841" spans="1:14" x14ac:dyDescent="0.35">
      <c r="A6841" s="5" t="s">
        <v>845</v>
      </c>
      <c r="B6841" s="117" t="str">
        <f>IF(ISERROR(VLOOKUP($A6841, Dropdownlisten!$A$3:$F$143, 2, FALSE)), "", VLOOKUP($A6841, Dropdownlisten!$A$3:$F$143, 2, FALSE))</f>
        <v>POI</v>
      </c>
      <c r="C6841" s="117">
        <f>IF(ISERROR(VLOOKUP($A6841, Dropdownlisten!$A$3:$F$143, 3, FALSE)), "", VLOOKUP($A6841, Dropdownlisten!$A$3:$F$143, 3, FALSE))</f>
        <v>3000</v>
      </c>
      <c r="D6841" s="117" t="str">
        <f>IF(ISERROR(VLOOKUP($A6841, Dropdownlisten!$A$3:$F$143, 4, FALSE)), "", VLOOKUP($A6841, Dropdownlisten!$A$3:$F$143, 4, FALSE))</f>
        <v>BildungBetreuung</v>
      </c>
      <c r="E6841" s="117" t="str">
        <f>IF(ISERROR(VLOOKUP($A6841, Dropdownlisten!$A$3:$F$143, 5, FALSE)), "", VLOOKUP($A6841, Dropdownlisten!$A$3:$F$143, 5, FALSE))</f>
        <v>3000_003</v>
      </c>
      <c r="F6841" s="117" t="str">
        <f>IF(ISERROR(VLOOKUP($A6841, Dropdownlisten!$A$3:$F$143, 6, FALSE)), "", VLOOKUP($A6841, Dropdownlisten!$A$3:$F$143, 6, FALSE))</f>
        <v>Schule</v>
      </c>
      <c r="G6841" s="117" t="str">
        <f>VLOOKUP(E6841,Datenstruktur_fuer_R!$D$2:$F$141,3,FALSE)</f>
        <v>Point</v>
      </c>
      <c r="H6841" s="120" t="s">
        <v>288</v>
      </c>
      <c r="I6841" s="26" t="s">
        <v>1341</v>
      </c>
      <c r="J6841" s="26" t="s">
        <v>2261</v>
      </c>
      <c r="K6841" s="5" t="s">
        <v>1938</v>
      </c>
      <c r="L6841" s="5"/>
      <c r="M6841" s="5">
        <v>1</v>
      </c>
      <c r="N6841" s="5" t="s">
        <v>1173</v>
      </c>
    </row>
    <row r="6842" spans="1:14" x14ac:dyDescent="0.35">
      <c r="A6842" s="5" t="s">
        <v>845</v>
      </c>
      <c r="B6842" s="117" t="str">
        <f>IF(ISERROR(VLOOKUP($A6842, Dropdownlisten!$A$3:$F$143, 2, FALSE)), "", VLOOKUP($A6842, Dropdownlisten!$A$3:$F$143, 2, FALSE))</f>
        <v>POI</v>
      </c>
      <c r="C6842" s="117">
        <f>IF(ISERROR(VLOOKUP($A6842, Dropdownlisten!$A$3:$F$143, 3, FALSE)), "", VLOOKUP($A6842, Dropdownlisten!$A$3:$F$143, 3, FALSE))</f>
        <v>3000</v>
      </c>
      <c r="D6842" s="117" t="str">
        <f>IF(ISERROR(VLOOKUP($A6842, Dropdownlisten!$A$3:$F$143, 4, FALSE)), "", VLOOKUP($A6842, Dropdownlisten!$A$3:$F$143, 4, FALSE))</f>
        <v>BildungBetreuung</v>
      </c>
      <c r="E6842" s="117" t="str">
        <f>IF(ISERROR(VLOOKUP($A6842, Dropdownlisten!$A$3:$F$143, 5, FALSE)), "", VLOOKUP($A6842, Dropdownlisten!$A$3:$F$143, 5, FALSE))</f>
        <v>3000_003</v>
      </c>
      <c r="F6842" s="117" t="str">
        <f>IF(ISERROR(VLOOKUP($A6842, Dropdownlisten!$A$3:$F$143, 6, FALSE)), "", VLOOKUP($A6842, Dropdownlisten!$A$3:$F$143, 6, FALSE))</f>
        <v>Schule</v>
      </c>
      <c r="G6842" s="117" t="str">
        <f>VLOOKUP(E6842,Datenstruktur_fuer_R!$D$2:$F$141,3,FALSE)</f>
        <v>Point</v>
      </c>
      <c r="H6842" s="120" t="s">
        <v>289</v>
      </c>
      <c r="I6842" s="26" t="s">
        <v>1341</v>
      </c>
      <c r="J6842" s="26" t="s">
        <v>2261</v>
      </c>
      <c r="K6842" s="5" t="s">
        <v>1939</v>
      </c>
      <c r="L6842" s="5"/>
      <c r="M6842" s="5">
        <v>1</v>
      </c>
      <c r="N6842" s="5" t="s">
        <v>1173</v>
      </c>
    </row>
    <row r="6843" spans="1:14" x14ac:dyDescent="0.35">
      <c r="A6843" s="5" t="s">
        <v>845</v>
      </c>
      <c r="B6843" s="117" t="str">
        <f>IF(ISERROR(VLOOKUP($A6843, Dropdownlisten!$A$3:$F$143, 2, FALSE)), "", VLOOKUP($A6843, Dropdownlisten!$A$3:$F$143, 2, FALSE))</f>
        <v>POI</v>
      </c>
      <c r="C6843" s="117">
        <f>IF(ISERROR(VLOOKUP($A6843, Dropdownlisten!$A$3:$F$143, 3, FALSE)), "", VLOOKUP($A6843, Dropdownlisten!$A$3:$F$143, 3, FALSE))</f>
        <v>3000</v>
      </c>
      <c r="D6843" s="117" t="str">
        <f>IF(ISERROR(VLOOKUP($A6843, Dropdownlisten!$A$3:$F$143, 4, FALSE)), "", VLOOKUP($A6843, Dropdownlisten!$A$3:$F$143, 4, FALSE))</f>
        <v>BildungBetreuung</v>
      </c>
      <c r="E6843" s="117" t="str">
        <f>IF(ISERROR(VLOOKUP($A6843, Dropdownlisten!$A$3:$F$143, 5, FALSE)), "", VLOOKUP($A6843, Dropdownlisten!$A$3:$F$143, 5, FALSE))</f>
        <v>3000_003</v>
      </c>
      <c r="F6843" s="117" t="str">
        <f>IF(ISERROR(VLOOKUP($A6843, Dropdownlisten!$A$3:$F$143, 6, FALSE)), "", VLOOKUP($A6843, Dropdownlisten!$A$3:$F$143, 6, FALSE))</f>
        <v>Schule</v>
      </c>
      <c r="G6843" s="117" t="str">
        <f>VLOOKUP(E6843,Datenstruktur_fuer_R!$D$2:$F$141,3,FALSE)</f>
        <v>Point</v>
      </c>
      <c r="H6843" s="120" t="s">
        <v>293</v>
      </c>
      <c r="I6843" s="26" t="s">
        <v>1341</v>
      </c>
      <c r="J6843" s="26" t="s">
        <v>2261</v>
      </c>
      <c r="K6843" s="5" t="s">
        <v>1958</v>
      </c>
      <c r="L6843" s="5"/>
      <c r="M6843" s="5">
        <v>1</v>
      </c>
      <c r="N6843" s="5" t="s">
        <v>1173</v>
      </c>
    </row>
    <row r="6844" spans="1:14" x14ac:dyDescent="0.35">
      <c r="A6844" s="5" t="s">
        <v>845</v>
      </c>
      <c r="B6844" s="117" t="str">
        <f>IF(ISERROR(VLOOKUP($A6844, Dropdownlisten!$A$3:$F$143, 2, FALSE)), "", VLOOKUP($A6844, Dropdownlisten!$A$3:$F$143, 2, FALSE))</f>
        <v>POI</v>
      </c>
      <c r="C6844" s="117">
        <f>IF(ISERROR(VLOOKUP($A6844, Dropdownlisten!$A$3:$F$143, 3, FALSE)), "", VLOOKUP($A6844, Dropdownlisten!$A$3:$F$143, 3, FALSE))</f>
        <v>3000</v>
      </c>
      <c r="D6844" s="117" t="str">
        <f>IF(ISERROR(VLOOKUP($A6844, Dropdownlisten!$A$3:$F$143, 4, FALSE)), "", VLOOKUP($A6844, Dropdownlisten!$A$3:$F$143, 4, FALSE))</f>
        <v>BildungBetreuung</v>
      </c>
      <c r="E6844" s="117" t="str">
        <f>IF(ISERROR(VLOOKUP($A6844, Dropdownlisten!$A$3:$F$143, 5, FALSE)), "", VLOOKUP($A6844, Dropdownlisten!$A$3:$F$143, 5, FALSE))</f>
        <v>3000_003</v>
      </c>
      <c r="F6844" s="117" t="str">
        <f>IF(ISERROR(VLOOKUP($A6844, Dropdownlisten!$A$3:$F$143, 6, FALSE)), "", VLOOKUP($A6844, Dropdownlisten!$A$3:$F$143, 6, FALSE))</f>
        <v>Schule</v>
      </c>
      <c r="G6844" s="117" t="str">
        <f>VLOOKUP(E6844,Datenstruktur_fuer_R!$D$2:$F$141,3,FALSE)</f>
        <v>Point</v>
      </c>
      <c r="H6844" s="120" t="s">
        <v>689</v>
      </c>
      <c r="I6844" s="26" t="s">
        <v>1341</v>
      </c>
      <c r="J6844" s="26" t="s">
        <v>2261</v>
      </c>
      <c r="K6844" s="5" t="s">
        <v>1958</v>
      </c>
      <c r="L6844" s="5" t="s">
        <v>2011</v>
      </c>
      <c r="M6844" s="5">
        <v>1</v>
      </c>
      <c r="N6844" s="5" t="s">
        <v>1173</v>
      </c>
    </row>
    <row r="6845" spans="1:14" x14ac:dyDescent="0.35">
      <c r="A6845" s="5" t="s">
        <v>845</v>
      </c>
      <c r="B6845" s="117" t="str">
        <f>IF(ISERROR(VLOOKUP($A6845, Dropdownlisten!$A$3:$F$143, 2, FALSE)), "", VLOOKUP($A6845, Dropdownlisten!$A$3:$F$143, 2, FALSE))</f>
        <v>POI</v>
      </c>
      <c r="C6845" s="117">
        <f>IF(ISERROR(VLOOKUP($A6845, Dropdownlisten!$A$3:$F$143, 3, FALSE)), "", VLOOKUP($A6845, Dropdownlisten!$A$3:$F$143, 3, FALSE))</f>
        <v>3000</v>
      </c>
      <c r="D6845" s="117" t="str">
        <f>IF(ISERROR(VLOOKUP($A6845, Dropdownlisten!$A$3:$F$143, 4, FALSE)), "", VLOOKUP($A6845, Dropdownlisten!$A$3:$F$143, 4, FALSE))</f>
        <v>BildungBetreuung</v>
      </c>
      <c r="E6845" s="117" t="str">
        <f>IF(ISERROR(VLOOKUP($A6845, Dropdownlisten!$A$3:$F$143, 5, FALSE)), "", VLOOKUP($A6845, Dropdownlisten!$A$3:$F$143, 5, FALSE))</f>
        <v>3000_003</v>
      </c>
      <c r="F6845" s="117" t="str">
        <f>IF(ISERROR(VLOOKUP($A6845, Dropdownlisten!$A$3:$F$143, 6, FALSE)), "", VLOOKUP($A6845, Dropdownlisten!$A$3:$F$143, 6, FALSE))</f>
        <v>Schule</v>
      </c>
      <c r="G6845" s="117" t="str">
        <f>VLOOKUP(E6845,Datenstruktur_fuer_R!$D$2:$F$141,3,FALSE)</f>
        <v>Point</v>
      </c>
      <c r="H6845" s="120" t="s">
        <v>290</v>
      </c>
      <c r="I6845" s="26" t="s">
        <v>1341</v>
      </c>
      <c r="J6845" s="26" t="s">
        <v>2261</v>
      </c>
      <c r="K6845" s="5" t="s">
        <v>1936</v>
      </c>
      <c r="L6845" s="5"/>
      <c r="M6845" s="5">
        <v>1</v>
      </c>
      <c r="N6845" s="5" t="s">
        <v>1173</v>
      </c>
    </row>
    <row r="6846" spans="1:14" x14ac:dyDescent="0.35">
      <c r="A6846" s="5" t="s">
        <v>845</v>
      </c>
      <c r="B6846" s="117" t="str">
        <f>IF(ISERROR(VLOOKUP($A6846, Dropdownlisten!$A$3:$F$143, 2, FALSE)), "", VLOOKUP($A6846, Dropdownlisten!$A$3:$F$143, 2, FALSE))</f>
        <v>POI</v>
      </c>
      <c r="C6846" s="117">
        <f>IF(ISERROR(VLOOKUP($A6846, Dropdownlisten!$A$3:$F$143, 3, FALSE)), "", VLOOKUP($A6846, Dropdownlisten!$A$3:$F$143, 3, FALSE))</f>
        <v>3000</v>
      </c>
      <c r="D6846" s="117" t="str">
        <f>IF(ISERROR(VLOOKUP($A6846, Dropdownlisten!$A$3:$F$143, 4, FALSE)), "", VLOOKUP($A6846, Dropdownlisten!$A$3:$F$143, 4, FALSE))</f>
        <v>BildungBetreuung</v>
      </c>
      <c r="E6846" s="117" t="str">
        <f>IF(ISERROR(VLOOKUP($A6846, Dropdownlisten!$A$3:$F$143, 5, FALSE)), "", VLOOKUP($A6846, Dropdownlisten!$A$3:$F$143, 5, FALSE))</f>
        <v>3000_003</v>
      </c>
      <c r="F6846" s="117" t="str">
        <f>IF(ISERROR(VLOOKUP($A6846, Dropdownlisten!$A$3:$F$143, 6, FALSE)), "", VLOOKUP($A6846, Dropdownlisten!$A$3:$F$143, 6, FALSE))</f>
        <v>Schule</v>
      </c>
      <c r="G6846" s="117" t="str">
        <f>VLOOKUP(E6846,Datenstruktur_fuer_R!$D$2:$F$141,3,FALSE)</f>
        <v>Point</v>
      </c>
      <c r="H6846" s="120" t="s">
        <v>291</v>
      </c>
      <c r="I6846" s="26" t="s">
        <v>1341</v>
      </c>
      <c r="J6846" s="26" t="s">
        <v>2261</v>
      </c>
      <c r="K6846" s="5" t="s">
        <v>1937</v>
      </c>
      <c r="L6846" s="5"/>
      <c r="M6846" s="5">
        <v>1</v>
      </c>
      <c r="N6846" s="5" t="s">
        <v>1173</v>
      </c>
    </row>
    <row r="6847" spans="1:14" x14ac:dyDescent="0.35">
      <c r="A6847" s="5" t="s">
        <v>845</v>
      </c>
      <c r="B6847" s="117" t="str">
        <f>IF(ISERROR(VLOOKUP($A6847, Dropdownlisten!$A$3:$F$143, 2, FALSE)), "", VLOOKUP($A6847, Dropdownlisten!$A$3:$F$143, 2, FALSE))</f>
        <v>POI</v>
      </c>
      <c r="C6847" s="117">
        <f>IF(ISERROR(VLOOKUP($A6847, Dropdownlisten!$A$3:$F$143, 3, FALSE)), "", VLOOKUP($A6847, Dropdownlisten!$A$3:$F$143, 3, FALSE))</f>
        <v>3000</v>
      </c>
      <c r="D6847" s="117" t="str">
        <f>IF(ISERROR(VLOOKUP($A6847, Dropdownlisten!$A$3:$F$143, 4, FALSE)), "", VLOOKUP($A6847, Dropdownlisten!$A$3:$F$143, 4, FALSE))</f>
        <v>BildungBetreuung</v>
      </c>
      <c r="E6847" s="117" t="str">
        <f>IF(ISERROR(VLOOKUP($A6847, Dropdownlisten!$A$3:$F$143, 5, FALSE)), "", VLOOKUP($A6847, Dropdownlisten!$A$3:$F$143, 5, FALSE))</f>
        <v>3000_003</v>
      </c>
      <c r="F6847" s="117" t="str">
        <f>IF(ISERROR(VLOOKUP($A6847, Dropdownlisten!$A$3:$F$143, 6, FALSE)), "", VLOOKUP($A6847, Dropdownlisten!$A$3:$F$143, 6, FALSE))</f>
        <v>Schule</v>
      </c>
      <c r="G6847" s="117" t="str">
        <f>VLOOKUP(E6847,Datenstruktur_fuer_R!$D$2:$F$141,3,FALSE)</f>
        <v>Point</v>
      </c>
      <c r="H6847" s="120" t="s">
        <v>288</v>
      </c>
      <c r="I6847" s="26" t="s">
        <v>1341</v>
      </c>
      <c r="J6847" s="26" t="s">
        <v>2261</v>
      </c>
      <c r="K6847" s="5" t="s">
        <v>1938</v>
      </c>
      <c r="L6847" s="5"/>
      <c r="M6847" s="5">
        <v>1</v>
      </c>
      <c r="N6847" s="5" t="s">
        <v>1173</v>
      </c>
    </row>
    <row r="6848" spans="1:14" x14ac:dyDescent="0.35">
      <c r="A6848" s="5" t="s">
        <v>845</v>
      </c>
      <c r="B6848" s="117" t="str">
        <f>IF(ISERROR(VLOOKUP($A6848, Dropdownlisten!$A$3:$F$143, 2, FALSE)), "", VLOOKUP($A6848, Dropdownlisten!$A$3:$F$143, 2, FALSE))</f>
        <v>POI</v>
      </c>
      <c r="C6848" s="117">
        <f>IF(ISERROR(VLOOKUP($A6848, Dropdownlisten!$A$3:$F$143, 3, FALSE)), "", VLOOKUP($A6848, Dropdownlisten!$A$3:$F$143, 3, FALSE))</f>
        <v>3000</v>
      </c>
      <c r="D6848" s="117" t="str">
        <f>IF(ISERROR(VLOOKUP($A6848, Dropdownlisten!$A$3:$F$143, 4, FALSE)), "", VLOOKUP($A6848, Dropdownlisten!$A$3:$F$143, 4, FALSE))</f>
        <v>BildungBetreuung</v>
      </c>
      <c r="E6848" s="117" t="str">
        <f>IF(ISERROR(VLOOKUP($A6848, Dropdownlisten!$A$3:$F$143, 5, FALSE)), "", VLOOKUP($A6848, Dropdownlisten!$A$3:$F$143, 5, FALSE))</f>
        <v>3000_003</v>
      </c>
      <c r="F6848" s="117" t="str">
        <f>IF(ISERROR(VLOOKUP($A6848, Dropdownlisten!$A$3:$F$143, 6, FALSE)), "", VLOOKUP($A6848, Dropdownlisten!$A$3:$F$143, 6, FALSE))</f>
        <v>Schule</v>
      </c>
      <c r="G6848" s="117" t="str">
        <f>VLOOKUP(E6848,Datenstruktur_fuer_R!$D$2:$F$141,3,FALSE)</f>
        <v>Point</v>
      </c>
      <c r="H6848" s="120" t="s">
        <v>289</v>
      </c>
      <c r="I6848" s="26" t="s">
        <v>1341</v>
      </c>
      <c r="J6848" s="26" t="s">
        <v>2261</v>
      </c>
      <c r="K6848" s="5" t="s">
        <v>1939</v>
      </c>
      <c r="L6848" s="5"/>
      <c r="M6848" s="5">
        <v>1</v>
      </c>
      <c r="N6848" s="5" t="s">
        <v>1173</v>
      </c>
    </row>
    <row r="6849" spans="1:14" x14ac:dyDescent="0.35">
      <c r="A6849" s="5" t="s">
        <v>845</v>
      </c>
      <c r="B6849" s="117" t="str">
        <f>IF(ISERROR(VLOOKUP($A6849, Dropdownlisten!$A$3:$F$143, 2, FALSE)), "", VLOOKUP($A6849, Dropdownlisten!$A$3:$F$143, 2, FALSE))</f>
        <v>POI</v>
      </c>
      <c r="C6849" s="117">
        <f>IF(ISERROR(VLOOKUP($A6849, Dropdownlisten!$A$3:$F$143, 3, FALSE)), "", VLOOKUP($A6849, Dropdownlisten!$A$3:$F$143, 3, FALSE))</f>
        <v>3000</v>
      </c>
      <c r="D6849" s="117" t="str">
        <f>IF(ISERROR(VLOOKUP($A6849, Dropdownlisten!$A$3:$F$143, 4, FALSE)), "", VLOOKUP($A6849, Dropdownlisten!$A$3:$F$143, 4, FALSE))</f>
        <v>BildungBetreuung</v>
      </c>
      <c r="E6849" s="117" t="str">
        <f>IF(ISERROR(VLOOKUP($A6849, Dropdownlisten!$A$3:$F$143, 5, FALSE)), "", VLOOKUP($A6849, Dropdownlisten!$A$3:$F$143, 5, FALSE))</f>
        <v>3000_003</v>
      </c>
      <c r="F6849" s="117" t="str">
        <f>IF(ISERROR(VLOOKUP($A6849, Dropdownlisten!$A$3:$F$143, 6, FALSE)), "", VLOOKUP($A6849, Dropdownlisten!$A$3:$F$143, 6, FALSE))</f>
        <v>Schule</v>
      </c>
      <c r="G6849" s="117" t="str">
        <f>VLOOKUP(E6849,Datenstruktur_fuer_R!$D$2:$F$141,3,FALSE)</f>
        <v>Point</v>
      </c>
      <c r="H6849" s="120" t="s">
        <v>293</v>
      </c>
      <c r="I6849" s="26" t="s">
        <v>1341</v>
      </c>
      <c r="J6849" s="26" t="s">
        <v>2261</v>
      </c>
      <c r="K6849" s="5" t="s">
        <v>1958</v>
      </c>
      <c r="L6849" s="5"/>
      <c r="M6849" s="5">
        <v>1</v>
      </c>
      <c r="N6849" s="5" t="s">
        <v>1173</v>
      </c>
    </row>
    <row r="6850" spans="1:14" x14ac:dyDescent="0.35">
      <c r="A6850" s="5" t="s">
        <v>845</v>
      </c>
      <c r="B6850" s="117" t="str">
        <f>IF(ISERROR(VLOOKUP($A6850, Dropdownlisten!$A$3:$F$143, 2, FALSE)), "", VLOOKUP($A6850, Dropdownlisten!$A$3:$F$143, 2, FALSE))</f>
        <v>POI</v>
      </c>
      <c r="C6850" s="117">
        <f>IF(ISERROR(VLOOKUP($A6850, Dropdownlisten!$A$3:$F$143, 3, FALSE)), "", VLOOKUP($A6850, Dropdownlisten!$A$3:$F$143, 3, FALSE))</f>
        <v>3000</v>
      </c>
      <c r="D6850" s="117" t="str">
        <f>IF(ISERROR(VLOOKUP($A6850, Dropdownlisten!$A$3:$F$143, 4, FALSE)), "", VLOOKUP($A6850, Dropdownlisten!$A$3:$F$143, 4, FALSE))</f>
        <v>BildungBetreuung</v>
      </c>
      <c r="E6850" s="117" t="str">
        <f>IF(ISERROR(VLOOKUP($A6850, Dropdownlisten!$A$3:$F$143, 5, FALSE)), "", VLOOKUP($A6850, Dropdownlisten!$A$3:$F$143, 5, FALSE))</f>
        <v>3000_003</v>
      </c>
      <c r="F6850" s="117" t="str">
        <f>IF(ISERROR(VLOOKUP($A6850, Dropdownlisten!$A$3:$F$143, 6, FALSE)), "", VLOOKUP($A6850, Dropdownlisten!$A$3:$F$143, 6, FALSE))</f>
        <v>Schule</v>
      </c>
      <c r="G6850" s="117" t="str">
        <f>VLOOKUP(E6850,Datenstruktur_fuer_R!$D$2:$F$141,3,FALSE)</f>
        <v>Point</v>
      </c>
      <c r="H6850" s="120" t="s">
        <v>689</v>
      </c>
      <c r="I6850" s="26" t="s">
        <v>1341</v>
      </c>
      <c r="J6850" s="26" t="s">
        <v>2261</v>
      </c>
      <c r="K6850" s="5" t="s">
        <v>1958</v>
      </c>
      <c r="L6850" s="5" t="s">
        <v>2012</v>
      </c>
      <c r="M6850" s="5">
        <v>1</v>
      </c>
      <c r="N6850" s="5" t="s">
        <v>1173</v>
      </c>
    </row>
    <row r="6851" spans="1:14" x14ac:dyDescent="0.35">
      <c r="A6851" s="5" t="s">
        <v>845</v>
      </c>
      <c r="B6851" s="117" t="str">
        <f>IF(ISERROR(VLOOKUP($A6851, Dropdownlisten!$A$3:$F$143, 2, FALSE)), "", VLOOKUP($A6851, Dropdownlisten!$A$3:$F$143, 2, FALSE))</f>
        <v>POI</v>
      </c>
      <c r="C6851" s="117">
        <f>IF(ISERROR(VLOOKUP($A6851, Dropdownlisten!$A$3:$F$143, 3, FALSE)), "", VLOOKUP($A6851, Dropdownlisten!$A$3:$F$143, 3, FALSE))</f>
        <v>3000</v>
      </c>
      <c r="D6851" s="117" t="str">
        <f>IF(ISERROR(VLOOKUP($A6851, Dropdownlisten!$A$3:$F$143, 4, FALSE)), "", VLOOKUP($A6851, Dropdownlisten!$A$3:$F$143, 4, FALSE))</f>
        <v>BildungBetreuung</v>
      </c>
      <c r="E6851" s="117" t="str">
        <f>IF(ISERROR(VLOOKUP($A6851, Dropdownlisten!$A$3:$F$143, 5, FALSE)), "", VLOOKUP($A6851, Dropdownlisten!$A$3:$F$143, 5, FALSE))</f>
        <v>3000_003</v>
      </c>
      <c r="F6851" s="117" t="str">
        <f>IF(ISERROR(VLOOKUP($A6851, Dropdownlisten!$A$3:$F$143, 6, FALSE)), "", VLOOKUP($A6851, Dropdownlisten!$A$3:$F$143, 6, FALSE))</f>
        <v>Schule</v>
      </c>
      <c r="G6851" s="117" t="str">
        <f>VLOOKUP(E6851,Datenstruktur_fuer_R!$D$2:$F$141,3,FALSE)</f>
        <v>Point</v>
      </c>
      <c r="H6851" s="120" t="s">
        <v>290</v>
      </c>
      <c r="I6851" s="26" t="s">
        <v>1341</v>
      </c>
      <c r="J6851" s="26" t="s">
        <v>2261</v>
      </c>
      <c r="K6851" s="5" t="s">
        <v>1936</v>
      </c>
      <c r="L6851" s="5"/>
      <c r="M6851" s="5">
        <v>1</v>
      </c>
      <c r="N6851" s="5" t="s">
        <v>1173</v>
      </c>
    </row>
    <row r="6852" spans="1:14" x14ac:dyDescent="0.35">
      <c r="A6852" s="5" t="s">
        <v>845</v>
      </c>
      <c r="B6852" s="117" t="str">
        <f>IF(ISERROR(VLOOKUP($A6852, Dropdownlisten!$A$3:$F$143, 2, FALSE)), "", VLOOKUP($A6852, Dropdownlisten!$A$3:$F$143, 2, FALSE))</f>
        <v>POI</v>
      </c>
      <c r="C6852" s="117">
        <f>IF(ISERROR(VLOOKUP($A6852, Dropdownlisten!$A$3:$F$143, 3, FALSE)), "", VLOOKUP($A6852, Dropdownlisten!$A$3:$F$143, 3, FALSE))</f>
        <v>3000</v>
      </c>
      <c r="D6852" s="117" t="str">
        <f>IF(ISERROR(VLOOKUP($A6852, Dropdownlisten!$A$3:$F$143, 4, FALSE)), "", VLOOKUP($A6852, Dropdownlisten!$A$3:$F$143, 4, FALSE))</f>
        <v>BildungBetreuung</v>
      </c>
      <c r="E6852" s="117" t="str">
        <f>IF(ISERROR(VLOOKUP($A6852, Dropdownlisten!$A$3:$F$143, 5, FALSE)), "", VLOOKUP($A6852, Dropdownlisten!$A$3:$F$143, 5, FALSE))</f>
        <v>3000_003</v>
      </c>
      <c r="F6852" s="117" t="str">
        <f>IF(ISERROR(VLOOKUP($A6852, Dropdownlisten!$A$3:$F$143, 6, FALSE)), "", VLOOKUP($A6852, Dropdownlisten!$A$3:$F$143, 6, FALSE))</f>
        <v>Schule</v>
      </c>
      <c r="G6852" s="117" t="str">
        <f>VLOOKUP(E6852,Datenstruktur_fuer_R!$D$2:$F$141,3,FALSE)</f>
        <v>Point</v>
      </c>
      <c r="H6852" s="120" t="s">
        <v>291</v>
      </c>
      <c r="I6852" s="26" t="s">
        <v>1341</v>
      </c>
      <c r="J6852" s="26" t="s">
        <v>2261</v>
      </c>
      <c r="K6852" s="5" t="s">
        <v>1937</v>
      </c>
      <c r="L6852" s="5"/>
      <c r="M6852" s="5">
        <v>1</v>
      </c>
      <c r="N6852" s="5" t="s">
        <v>1173</v>
      </c>
    </row>
    <row r="6853" spans="1:14" x14ac:dyDescent="0.35">
      <c r="A6853" s="5" t="s">
        <v>845</v>
      </c>
      <c r="B6853" s="117" t="str">
        <f>IF(ISERROR(VLOOKUP($A6853, Dropdownlisten!$A$3:$F$143, 2, FALSE)), "", VLOOKUP($A6853, Dropdownlisten!$A$3:$F$143, 2, FALSE))</f>
        <v>POI</v>
      </c>
      <c r="C6853" s="117">
        <f>IF(ISERROR(VLOOKUP($A6853, Dropdownlisten!$A$3:$F$143, 3, FALSE)), "", VLOOKUP($A6853, Dropdownlisten!$A$3:$F$143, 3, FALSE))</f>
        <v>3000</v>
      </c>
      <c r="D6853" s="117" t="str">
        <f>IF(ISERROR(VLOOKUP($A6853, Dropdownlisten!$A$3:$F$143, 4, FALSE)), "", VLOOKUP($A6853, Dropdownlisten!$A$3:$F$143, 4, FALSE))</f>
        <v>BildungBetreuung</v>
      </c>
      <c r="E6853" s="117" t="str">
        <f>IF(ISERROR(VLOOKUP($A6853, Dropdownlisten!$A$3:$F$143, 5, FALSE)), "", VLOOKUP($A6853, Dropdownlisten!$A$3:$F$143, 5, FALSE))</f>
        <v>3000_003</v>
      </c>
      <c r="F6853" s="117" t="str">
        <f>IF(ISERROR(VLOOKUP($A6853, Dropdownlisten!$A$3:$F$143, 6, FALSE)), "", VLOOKUP($A6853, Dropdownlisten!$A$3:$F$143, 6, FALSE))</f>
        <v>Schule</v>
      </c>
      <c r="G6853" s="117" t="str">
        <f>VLOOKUP(E6853,Datenstruktur_fuer_R!$D$2:$F$141,3,FALSE)</f>
        <v>Point</v>
      </c>
      <c r="H6853" s="120" t="s">
        <v>288</v>
      </c>
      <c r="I6853" s="26" t="s">
        <v>1341</v>
      </c>
      <c r="J6853" s="26" t="s">
        <v>2261</v>
      </c>
      <c r="K6853" s="5" t="s">
        <v>1938</v>
      </c>
      <c r="L6853" s="5"/>
      <c r="M6853" s="5">
        <v>1</v>
      </c>
      <c r="N6853" s="5" t="s">
        <v>1173</v>
      </c>
    </row>
    <row r="6854" spans="1:14" x14ac:dyDescent="0.35">
      <c r="A6854" s="5" t="s">
        <v>845</v>
      </c>
      <c r="B6854" s="117" t="str">
        <f>IF(ISERROR(VLOOKUP($A6854, Dropdownlisten!$A$3:$F$143, 2, FALSE)), "", VLOOKUP($A6854, Dropdownlisten!$A$3:$F$143, 2, FALSE))</f>
        <v>POI</v>
      </c>
      <c r="C6854" s="117">
        <f>IF(ISERROR(VLOOKUP($A6854, Dropdownlisten!$A$3:$F$143, 3, FALSE)), "", VLOOKUP($A6854, Dropdownlisten!$A$3:$F$143, 3, FALSE))</f>
        <v>3000</v>
      </c>
      <c r="D6854" s="117" t="str">
        <f>IF(ISERROR(VLOOKUP($A6854, Dropdownlisten!$A$3:$F$143, 4, FALSE)), "", VLOOKUP($A6854, Dropdownlisten!$A$3:$F$143, 4, FALSE))</f>
        <v>BildungBetreuung</v>
      </c>
      <c r="E6854" s="117" t="str">
        <f>IF(ISERROR(VLOOKUP($A6854, Dropdownlisten!$A$3:$F$143, 5, FALSE)), "", VLOOKUP($A6854, Dropdownlisten!$A$3:$F$143, 5, FALSE))</f>
        <v>3000_003</v>
      </c>
      <c r="F6854" s="117" t="str">
        <f>IF(ISERROR(VLOOKUP($A6854, Dropdownlisten!$A$3:$F$143, 6, FALSE)), "", VLOOKUP($A6854, Dropdownlisten!$A$3:$F$143, 6, FALSE))</f>
        <v>Schule</v>
      </c>
      <c r="G6854" s="117" t="str">
        <f>VLOOKUP(E6854,Datenstruktur_fuer_R!$D$2:$F$141,3,FALSE)</f>
        <v>Point</v>
      </c>
      <c r="H6854" s="120" t="s">
        <v>289</v>
      </c>
      <c r="I6854" s="26" t="s">
        <v>1341</v>
      </c>
      <c r="J6854" s="26" t="s">
        <v>2261</v>
      </c>
      <c r="K6854" s="5" t="s">
        <v>1939</v>
      </c>
      <c r="L6854" s="5"/>
      <c r="M6854" s="5">
        <v>1</v>
      </c>
      <c r="N6854" s="5" t="s">
        <v>1173</v>
      </c>
    </row>
    <row r="6855" spans="1:14" x14ac:dyDescent="0.35">
      <c r="A6855" s="5" t="s">
        <v>845</v>
      </c>
      <c r="B6855" s="117" t="str">
        <f>IF(ISERROR(VLOOKUP($A6855, Dropdownlisten!$A$3:$F$143, 2, FALSE)), "", VLOOKUP($A6855, Dropdownlisten!$A$3:$F$143, 2, FALSE))</f>
        <v>POI</v>
      </c>
      <c r="C6855" s="117">
        <f>IF(ISERROR(VLOOKUP($A6855, Dropdownlisten!$A$3:$F$143, 3, FALSE)), "", VLOOKUP($A6855, Dropdownlisten!$A$3:$F$143, 3, FALSE))</f>
        <v>3000</v>
      </c>
      <c r="D6855" s="117" t="str">
        <f>IF(ISERROR(VLOOKUP($A6855, Dropdownlisten!$A$3:$F$143, 4, FALSE)), "", VLOOKUP($A6855, Dropdownlisten!$A$3:$F$143, 4, FALSE))</f>
        <v>BildungBetreuung</v>
      </c>
      <c r="E6855" s="117" t="str">
        <f>IF(ISERROR(VLOOKUP($A6855, Dropdownlisten!$A$3:$F$143, 5, FALSE)), "", VLOOKUP($A6855, Dropdownlisten!$A$3:$F$143, 5, FALSE))</f>
        <v>3000_003</v>
      </c>
      <c r="F6855" s="117" t="str">
        <f>IF(ISERROR(VLOOKUP($A6855, Dropdownlisten!$A$3:$F$143, 6, FALSE)), "", VLOOKUP($A6855, Dropdownlisten!$A$3:$F$143, 6, FALSE))</f>
        <v>Schule</v>
      </c>
      <c r="G6855" s="117" t="str">
        <f>VLOOKUP(E6855,Datenstruktur_fuer_R!$D$2:$F$141,3,FALSE)</f>
        <v>Point</v>
      </c>
      <c r="H6855" s="120" t="s">
        <v>293</v>
      </c>
      <c r="I6855" s="26" t="s">
        <v>1341</v>
      </c>
      <c r="J6855" s="26" t="s">
        <v>2261</v>
      </c>
      <c r="K6855" s="5" t="s">
        <v>1958</v>
      </c>
      <c r="L6855" s="5"/>
      <c r="M6855" s="5">
        <v>1</v>
      </c>
      <c r="N6855" s="5" t="s">
        <v>1173</v>
      </c>
    </row>
    <row r="6856" spans="1:14" x14ac:dyDescent="0.35">
      <c r="A6856" s="5" t="s">
        <v>845</v>
      </c>
      <c r="B6856" s="117" t="str">
        <f>IF(ISERROR(VLOOKUP($A6856, Dropdownlisten!$A$3:$F$143, 2, FALSE)), "", VLOOKUP($A6856, Dropdownlisten!$A$3:$F$143, 2, FALSE))</f>
        <v>POI</v>
      </c>
      <c r="C6856" s="117">
        <f>IF(ISERROR(VLOOKUP($A6856, Dropdownlisten!$A$3:$F$143, 3, FALSE)), "", VLOOKUP($A6856, Dropdownlisten!$A$3:$F$143, 3, FALSE))</f>
        <v>3000</v>
      </c>
      <c r="D6856" s="117" t="str">
        <f>IF(ISERROR(VLOOKUP($A6856, Dropdownlisten!$A$3:$F$143, 4, FALSE)), "", VLOOKUP($A6856, Dropdownlisten!$A$3:$F$143, 4, FALSE))</f>
        <v>BildungBetreuung</v>
      </c>
      <c r="E6856" s="117" t="str">
        <f>IF(ISERROR(VLOOKUP($A6856, Dropdownlisten!$A$3:$F$143, 5, FALSE)), "", VLOOKUP($A6856, Dropdownlisten!$A$3:$F$143, 5, FALSE))</f>
        <v>3000_003</v>
      </c>
      <c r="F6856" s="117" t="str">
        <f>IF(ISERROR(VLOOKUP($A6856, Dropdownlisten!$A$3:$F$143, 6, FALSE)), "", VLOOKUP($A6856, Dropdownlisten!$A$3:$F$143, 6, FALSE))</f>
        <v>Schule</v>
      </c>
      <c r="G6856" s="117" t="str">
        <f>VLOOKUP(E6856,Datenstruktur_fuer_R!$D$2:$F$141,3,FALSE)</f>
        <v>Point</v>
      </c>
      <c r="H6856" s="120" t="s">
        <v>689</v>
      </c>
      <c r="I6856" s="26" t="s">
        <v>1341</v>
      </c>
      <c r="J6856" s="26" t="s">
        <v>2261</v>
      </c>
      <c r="K6856" s="5" t="s">
        <v>1958</v>
      </c>
      <c r="L6856" s="5" t="s">
        <v>2013</v>
      </c>
      <c r="M6856" s="5">
        <v>1</v>
      </c>
      <c r="N6856" s="5" t="s">
        <v>1173</v>
      </c>
    </row>
    <row r="6857" spans="1:14" x14ac:dyDescent="0.35">
      <c r="A6857" s="5" t="s">
        <v>845</v>
      </c>
      <c r="B6857" s="117" t="str">
        <f>IF(ISERROR(VLOOKUP($A6857, Dropdownlisten!$A$3:$F$143, 2, FALSE)), "", VLOOKUP($A6857, Dropdownlisten!$A$3:$F$143, 2, FALSE))</f>
        <v>POI</v>
      </c>
      <c r="C6857" s="117">
        <f>IF(ISERROR(VLOOKUP($A6857, Dropdownlisten!$A$3:$F$143, 3, FALSE)), "", VLOOKUP($A6857, Dropdownlisten!$A$3:$F$143, 3, FALSE))</f>
        <v>3000</v>
      </c>
      <c r="D6857" s="117" t="str">
        <f>IF(ISERROR(VLOOKUP($A6857, Dropdownlisten!$A$3:$F$143, 4, FALSE)), "", VLOOKUP($A6857, Dropdownlisten!$A$3:$F$143, 4, FALSE))</f>
        <v>BildungBetreuung</v>
      </c>
      <c r="E6857" s="117" t="str">
        <f>IF(ISERROR(VLOOKUP($A6857, Dropdownlisten!$A$3:$F$143, 5, FALSE)), "", VLOOKUP($A6857, Dropdownlisten!$A$3:$F$143, 5, FALSE))</f>
        <v>3000_003</v>
      </c>
      <c r="F6857" s="117" t="str">
        <f>IF(ISERROR(VLOOKUP($A6857, Dropdownlisten!$A$3:$F$143, 6, FALSE)), "", VLOOKUP($A6857, Dropdownlisten!$A$3:$F$143, 6, FALSE))</f>
        <v>Schule</v>
      </c>
      <c r="G6857" s="117" t="str">
        <f>VLOOKUP(E6857,Datenstruktur_fuer_R!$D$2:$F$141,3,FALSE)</f>
        <v>Point</v>
      </c>
      <c r="H6857" s="120" t="s">
        <v>290</v>
      </c>
      <c r="I6857" s="26" t="s">
        <v>1341</v>
      </c>
      <c r="J6857" s="26" t="s">
        <v>2261</v>
      </c>
      <c r="K6857" s="5" t="s">
        <v>1936</v>
      </c>
      <c r="L6857" s="5"/>
      <c r="M6857" s="5">
        <v>1</v>
      </c>
      <c r="N6857" s="5" t="s">
        <v>1173</v>
      </c>
    </row>
    <row r="6858" spans="1:14" x14ac:dyDescent="0.35">
      <c r="A6858" s="5" t="s">
        <v>845</v>
      </c>
      <c r="B6858" s="117" t="str">
        <f>IF(ISERROR(VLOOKUP($A6858, Dropdownlisten!$A$3:$F$143, 2, FALSE)), "", VLOOKUP($A6858, Dropdownlisten!$A$3:$F$143, 2, FALSE))</f>
        <v>POI</v>
      </c>
      <c r="C6858" s="117">
        <f>IF(ISERROR(VLOOKUP($A6858, Dropdownlisten!$A$3:$F$143, 3, FALSE)), "", VLOOKUP($A6858, Dropdownlisten!$A$3:$F$143, 3, FALSE))</f>
        <v>3000</v>
      </c>
      <c r="D6858" s="117" t="str">
        <f>IF(ISERROR(VLOOKUP($A6858, Dropdownlisten!$A$3:$F$143, 4, FALSE)), "", VLOOKUP($A6858, Dropdownlisten!$A$3:$F$143, 4, FALSE))</f>
        <v>BildungBetreuung</v>
      </c>
      <c r="E6858" s="117" t="str">
        <f>IF(ISERROR(VLOOKUP($A6858, Dropdownlisten!$A$3:$F$143, 5, FALSE)), "", VLOOKUP($A6858, Dropdownlisten!$A$3:$F$143, 5, FALSE))</f>
        <v>3000_003</v>
      </c>
      <c r="F6858" s="117" t="str">
        <f>IF(ISERROR(VLOOKUP($A6858, Dropdownlisten!$A$3:$F$143, 6, FALSE)), "", VLOOKUP($A6858, Dropdownlisten!$A$3:$F$143, 6, FALSE))</f>
        <v>Schule</v>
      </c>
      <c r="G6858" s="117" t="str">
        <f>VLOOKUP(E6858,Datenstruktur_fuer_R!$D$2:$F$141,3,FALSE)</f>
        <v>Point</v>
      </c>
      <c r="H6858" s="120" t="s">
        <v>291</v>
      </c>
      <c r="I6858" s="26" t="s">
        <v>1341</v>
      </c>
      <c r="J6858" s="26" t="s">
        <v>2261</v>
      </c>
      <c r="K6858" s="5" t="s">
        <v>1937</v>
      </c>
      <c r="L6858" s="5"/>
      <c r="M6858" s="5">
        <v>1</v>
      </c>
      <c r="N6858" s="5" t="s">
        <v>1173</v>
      </c>
    </row>
    <row r="6859" spans="1:14" x14ac:dyDescent="0.35">
      <c r="A6859" s="5" t="s">
        <v>845</v>
      </c>
      <c r="B6859" s="117" t="str">
        <f>IF(ISERROR(VLOOKUP($A6859, Dropdownlisten!$A$3:$F$143, 2, FALSE)), "", VLOOKUP($A6859, Dropdownlisten!$A$3:$F$143, 2, FALSE))</f>
        <v>POI</v>
      </c>
      <c r="C6859" s="117">
        <f>IF(ISERROR(VLOOKUP($A6859, Dropdownlisten!$A$3:$F$143, 3, FALSE)), "", VLOOKUP($A6859, Dropdownlisten!$A$3:$F$143, 3, FALSE))</f>
        <v>3000</v>
      </c>
      <c r="D6859" s="117" t="str">
        <f>IF(ISERROR(VLOOKUP($A6859, Dropdownlisten!$A$3:$F$143, 4, FALSE)), "", VLOOKUP($A6859, Dropdownlisten!$A$3:$F$143, 4, FALSE))</f>
        <v>BildungBetreuung</v>
      </c>
      <c r="E6859" s="117" t="str">
        <f>IF(ISERROR(VLOOKUP($A6859, Dropdownlisten!$A$3:$F$143, 5, FALSE)), "", VLOOKUP($A6859, Dropdownlisten!$A$3:$F$143, 5, FALSE))</f>
        <v>3000_003</v>
      </c>
      <c r="F6859" s="117" t="str">
        <f>IF(ISERROR(VLOOKUP($A6859, Dropdownlisten!$A$3:$F$143, 6, FALSE)), "", VLOOKUP($A6859, Dropdownlisten!$A$3:$F$143, 6, FALSE))</f>
        <v>Schule</v>
      </c>
      <c r="G6859" s="117" t="str">
        <f>VLOOKUP(E6859,Datenstruktur_fuer_R!$D$2:$F$141,3,FALSE)</f>
        <v>Point</v>
      </c>
      <c r="H6859" s="120" t="s">
        <v>288</v>
      </c>
      <c r="I6859" s="26" t="s">
        <v>1341</v>
      </c>
      <c r="J6859" s="26" t="s">
        <v>2261</v>
      </c>
      <c r="K6859" s="5" t="s">
        <v>1938</v>
      </c>
      <c r="L6859" s="5"/>
      <c r="M6859" s="5">
        <v>1</v>
      </c>
      <c r="N6859" s="5" t="s">
        <v>1173</v>
      </c>
    </row>
    <row r="6860" spans="1:14" x14ac:dyDescent="0.35">
      <c r="A6860" s="5" t="s">
        <v>845</v>
      </c>
      <c r="B6860" s="117" t="str">
        <f>IF(ISERROR(VLOOKUP($A6860, Dropdownlisten!$A$3:$F$143, 2, FALSE)), "", VLOOKUP($A6860, Dropdownlisten!$A$3:$F$143, 2, FALSE))</f>
        <v>POI</v>
      </c>
      <c r="C6860" s="117">
        <f>IF(ISERROR(VLOOKUP($A6860, Dropdownlisten!$A$3:$F$143, 3, FALSE)), "", VLOOKUP($A6860, Dropdownlisten!$A$3:$F$143, 3, FALSE))</f>
        <v>3000</v>
      </c>
      <c r="D6860" s="117" t="str">
        <f>IF(ISERROR(VLOOKUP($A6860, Dropdownlisten!$A$3:$F$143, 4, FALSE)), "", VLOOKUP($A6860, Dropdownlisten!$A$3:$F$143, 4, FALSE))</f>
        <v>BildungBetreuung</v>
      </c>
      <c r="E6860" s="117" t="str">
        <f>IF(ISERROR(VLOOKUP($A6860, Dropdownlisten!$A$3:$F$143, 5, FALSE)), "", VLOOKUP($A6860, Dropdownlisten!$A$3:$F$143, 5, FALSE))</f>
        <v>3000_003</v>
      </c>
      <c r="F6860" s="117" t="str">
        <f>IF(ISERROR(VLOOKUP($A6860, Dropdownlisten!$A$3:$F$143, 6, FALSE)), "", VLOOKUP($A6860, Dropdownlisten!$A$3:$F$143, 6, FALSE))</f>
        <v>Schule</v>
      </c>
      <c r="G6860" s="117" t="str">
        <f>VLOOKUP(E6860,Datenstruktur_fuer_R!$D$2:$F$141,3,FALSE)</f>
        <v>Point</v>
      </c>
      <c r="H6860" s="120" t="s">
        <v>289</v>
      </c>
      <c r="I6860" s="26" t="s">
        <v>1341</v>
      </c>
      <c r="J6860" s="26" t="s">
        <v>2261</v>
      </c>
      <c r="K6860" s="5" t="s">
        <v>1939</v>
      </c>
      <c r="L6860" s="5"/>
      <c r="M6860" s="5">
        <v>1</v>
      </c>
      <c r="N6860" s="5" t="s">
        <v>1173</v>
      </c>
    </row>
    <row r="6861" spans="1:14" x14ac:dyDescent="0.35">
      <c r="A6861" s="5" t="s">
        <v>845</v>
      </c>
      <c r="B6861" s="117" t="str">
        <f>IF(ISERROR(VLOOKUP($A6861, Dropdownlisten!$A$3:$F$143, 2, FALSE)), "", VLOOKUP($A6861, Dropdownlisten!$A$3:$F$143, 2, FALSE))</f>
        <v>POI</v>
      </c>
      <c r="C6861" s="117">
        <f>IF(ISERROR(VLOOKUP($A6861, Dropdownlisten!$A$3:$F$143, 3, FALSE)), "", VLOOKUP($A6861, Dropdownlisten!$A$3:$F$143, 3, FALSE))</f>
        <v>3000</v>
      </c>
      <c r="D6861" s="117" t="str">
        <f>IF(ISERROR(VLOOKUP($A6861, Dropdownlisten!$A$3:$F$143, 4, FALSE)), "", VLOOKUP($A6861, Dropdownlisten!$A$3:$F$143, 4, FALSE))</f>
        <v>BildungBetreuung</v>
      </c>
      <c r="E6861" s="117" t="str">
        <f>IF(ISERROR(VLOOKUP($A6861, Dropdownlisten!$A$3:$F$143, 5, FALSE)), "", VLOOKUP($A6861, Dropdownlisten!$A$3:$F$143, 5, FALSE))</f>
        <v>3000_003</v>
      </c>
      <c r="F6861" s="117" t="str">
        <f>IF(ISERROR(VLOOKUP($A6861, Dropdownlisten!$A$3:$F$143, 6, FALSE)), "", VLOOKUP($A6861, Dropdownlisten!$A$3:$F$143, 6, FALSE))</f>
        <v>Schule</v>
      </c>
      <c r="G6861" s="117" t="str">
        <f>VLOOKUP(E6861,Datenstruktur_fuer_R!$D$2:$F$141,3,FALSE)</f>
        <v>Point</v>
      </c>
      <c r="H6861" s="120" t="s">
        <v>293</v>
      </c>
      <c r="I6861" s="26" t="s">
        <v>1341</v>
      </c>
      <c r="J6861" s="26" t="s">
        <v>2261</v>
      </c>
      <c r="K6861" s="5" t="s">
        <v>1958</v>
      </c>
      <c r="L6861" s="5"/>
      <c r="M6861" s="5">
        <v>1</v>
      </c>
      <c r="N6861" s="5" t="s">
        <v>1173</v>
      </c>
    </row>
    <row r="6862" spans="1:14" x14ac:dyDescent="0.35">
      <c r="A6862" s="5" t="s">
        <v>845</v>
      </c>
      <c r="B6862" s="117" t="str">
        <f>IF(ISERROR(VLOOKUP($A6862, Dropdownlisten!$A$3:$F$143, 2, FALSE)), "", VLOOKUP($A6862, Dropdownlisten!$A$3:$F$143, 2, FALSE))</f>
        <v>POI</v>
      </c>
      <c r="C6862" s="117">
        <f>IF(ISERROR(VLOOKUP($A6862, Dropdownlisten!$A$3:$F$143, 3, FALSE)), "", VLOOKUP($A6862, Dropdownlisten!$A$3:$F$143, 3, FALSE))</f>
        <v>3000</v>
      </c>
      <c r="D6862" s="117" t="str">
        <f>IF(ISERROR(VLOOKUP($A6862, Dropdownlisten!$A$3:$F$143, 4, FALSE)), "", VLOOKUP($A6862, Dropdownlisten!$A$3:$F$143, 4, FALSE))</f>
        <v>BildungBetreuung</v>
      </c>
      <c r="E6862" s="117" t="str">
        <f>IF(ISERROR(VLOOKUP($A6862, Dropdownlisten!$A$3:$F$143, 5, FALSE)), "", VLOOKUP($A6862, Dropdownlisten!$A$3:$F$143, 5, FALSE))</f>
        <v>3000_003</v>
      </c>
      <c r="F6862" s="117" t="str">
        <f>IF(ISERROR(VLOOKUP($A6862, Dropdownlisten!$A$3:$F$143, 6, FALSE)), "", VLOOKUP($A6862, Dropdownlisten!$A$3:$F$143, 6, FALSE))</f>
        <v>Schule</v>
      </c>
      <c r="G6862" s="117" t="str">
        <f>VLOOKUP(E6862,Datenstruktur_fuer_R!$D$2:$F$141,3,FALSE)</f>
        <v>Point</v>
      </c>
      <c r="H6862" s="120" t="s">
        <v>689</v>
      </c>
      <c r="I6862" s="26" t="s">
        <v>1341</v>
      </c>
      <c r="J6862" s="26" t="s">
        <v>2261</v>
      </c>
      <c r="K6862" s="5" t="s">
        <v>1958</v>
      </c>
      <c r="L6862" s="5" t="s">
        <v>2014</v>
      </c>
      <c r="M6862" s="5">
        <v>1</v>
      </c>
      <c r="N6862" s="5" t="s">
        <v>1173</v>
      </c>
    </row>
    <row r="6863" spans="1:14" x14ac:dyDescent="0.35">
      <c r="A6863" s="5" t="s">
        <v>845</v>
      </c>
      <c r="B6863" s="117" t="str">
        <f>IF(ISERROR(VLOOKUP($A6863, Dropdownlisten!$A$3:$F$143, 2, FALSE)), "", VLOOKUP($A6863, Dropdownlisten!$A$3:$F$143, 2, FALSE))</f>
        <v>POI</v>
      </c>
      <c r="C6863" s="117">
        <f>IF(ISERROR(VLOOKUP($A6863, Dropdownlisten!$A$3:$F$143, 3, FALSE)), "", VLOOKUP($A6863, Dropdownlisten!$A$3:$F$143, 3, FALSE))</f>
        <v>3000</v>
      </c>
      <c r="D6863" s="117" t="str">
        <f>IF(ISERROR(VLOOKUP($A6863, Dropdownlisten!$A$3:$F$143, 4, FALSE)), "", VLOOKUP($A6863, Dropdownlisten!$A$3:$F$143, 4, FALSE))</f>
        <v>BildungBetreuung</v>
      </c>
      <c r="E6863" s="117" t="str">
        <f>IF(ISERROR(VLOOKUP($A6863, Dropdownlisten!$A$3:$F$143, 5, FALSE)), "", VLOOKUP($A6863, Dropdownlisten!$A$3:$F$143, 5, FALSE))</f>
        <v>3000_003</v>
      </c>
      <c r="F6863" s="117" t="str">
        <f>IF(ISERROR(VLOOKUP($A6863, Dropdownlisten!$A$3:$F$143, 6, FALSE)), "", VLOOKUP($A6863, Dropdownlisten!$A$3:$F$143, 6, FALSE))</f>
        <v>Schule</v>
      </c>
      <c r="G6863" s="117" t="str">
        <f>VLOOKUP(E6863,Datenstruktur_fuer_R!$D$2:$F$141,3,FALSE)</f>
        <v>Point</v>
      </c>
      <c r="H6863" s="120" t="s">
        <v>290</v>
      </c>
      <c r="I6863" s="26" t="s">
        <v>1341</v>
      </c>
      <c r="J6863" s="26" t="s">
        <v>2261</v>
      </c>
      <c r="K6863" s="5" t="s">
        <v>1936</v>
      </c>
      <c r="L6863" s="5"/>
      <c r="M6863" s="5">
        <v>1</v>
      </c>
      <c r="N6863" s="5" t="s">
        <v>1173</v>
      </c>
    </row>
    <row r="6864" spans="1:14" x14ac:dyDescent="0.35">
      <c r="A6864" s="5" t="s">
        <v>845</v>
      </c>
      <c r="B6864" s="117" t="str">
        <f>IF(ISERROR(VLOOKUP($A6864, Dropdownlisten!$A$3:$F$143, 2, FALSE)), "", VLOOKUP($A6864, Dropdownlisten!$A$3:$F$143, 2, FALSE))</f>
        <v>POI</v>
      </c>
      <c r="C6864" s="117">
        <f>IF(ISERROR(VLOOKUP($A6864, Dropdownlisten!$A$3:$F$143, 3, FALSE)), "", VLOOKUP($A6864, Dropdownlisten!$A$3:$F$143, 3, FALSE))</f>
        <v>3000</v>
      </c>
      <c r="D6864" s="117" t="str">
        <f>IF(ISERROR(VLOOKUP($A6864, Dropdownlisten!$A$3:$F$143, 4, FALSE)), "", VLOOKUP($A6864, Dropdownlisten!$A$3:$F$143, 4, FALSE))</f>
        <v>BildungBetreuung</v>
      </c>
      <c r="E6864" s="117" t="str">
        <f>IF(ISERROR(VLOOKUP($A6864, Dropdownlisten!$A$3:$F$143, 5, FALSE)), "", VLOOKUP($A6864, Dropdownlisten!$A$3:$F$143, 5, FALSE))</f>
        <v>3000_003</v>
      </c>
      <c r="F6864" s="117" t="str">
        <f>IF(ISERROR(VLOOKUP($A6864, Dropdownlisten!$A$3:$F$143, 6, FALSE)), "", VLOOKUP($A6864, Dropdownlisten!$A$3:$F$143, 6, FALSE))</f>
        <v>Schule</v>
      </c>
      <c r="G6864" s="117" t="str">
        <f>VLOOKUP(E6864,Datenstruktur_fuer_R!$D$2:$F$141,3,FALSE)</f>
        <v>Point</v>
      </c>
      <c r="H6864" s="120" t="s">
        <v>291</v>
      </c>
      <c r="I6864" s="26" t="s">
        <v>1341</v>
      </c>
      <c r="J6864" s="26" t="s">
        <v>2261</v>
      </c>
      <c r="K6864" s="5" t="s">
        <v>1937</v>
      </c>
      <c r="L6864" s="5"/>
      <c r="M6864" s="5">
        <v>1</v>
      </c>
      <c r="N6864" s="5" t="s">
        <v>1173</v>
      </c>
    </row>
    <row r="6865" spans="1:14" x14ac:dyDescent="0.35">
      <c r="A6865" s="5" t="s">
        <v>845</v>
      </c>
      <c r="B6865" s="117" t="str">
        <f>IF(ISERROR(VLOOKUP($A6865, Dropdownlisten!$A$3:$F$143, 2, FALSE)), "", VLOOKUP($A6865, Dropdownlisten!$A$3:$F$143, 2, FALSE))</f>
        <v>POI</v>
      </c>
      <c r="C6865" s="117">
        <f>IF(ISERROR(VLOOKUP($A6865, Dropdownlisten!$A$3:$F$143, 3, FALSE)), "", VLOOKUP($A6865, Dropdownlisten!$A$3:$F$143, 3, FALSE))</f>
        <v>3000</v>
      </c>
      <c r="D6865" s="117" t="str">
        <f>IF(ISERROR(VLOOKUP($A6865, Dropdownlisten!$A$3:$F$143, 4, FALSE)), "", VLOOKUP($A6865, Dropdownlisten!$A$3:$F$143, 4, FALSE))</f>
        <v>BildungBetreuung</v>
      </c>
      <c r="E6865" s="117" t="str">
        <f>IF(ISERROR(VLOOKUP($A6865, Dropdownlisten!$A$3:$F$143, 5, FALSE)), "", VLOOKUP($A6865, Dropdownlisten!$A$3:$F$143, 5, FALSE))</f>
        <v>3000_003</v>
      </c>
      <c r="F6865" s="117" t="str">
        <f>IF(ISERROR(VLOOKUP($A6865, Dropdownlisten!$A$3:$F$143, 6, FALSE)), "", VLOOKUP($A6865, Dropdownlisten!$A$3:$F$143, 6, FALSE))</f>
        <v>Schule</v>
      </c>
      <c r="G6865" s="117" t="str">
        <f>VLOOKUP(E6865,Datenstruktur_fuer_R!$D$2:$F$141,3,FALSE)</f>
        <v>Point</v>
      </c>
      <c r="H6865" s="120" t="s">
        <v>288</v>
      </c>
      <c r="I6865" s="26" t="s">
        <v>1341</v>
      </c>
      <c r="J6865" s="26" t="s">
        <v>2261</v>
      </c>
      <c r="K6865" s="5" t="s">
        <v>1938</v>
      </c>
      <c r="L6865" s="5"/>
      <c r="M6865" s="5">
        <v>1</v>
      </c>
      <c r="N6865" s="5" t="s">
        <v>1173</v>
      </c>
    </row>
    <row r="6866" spans="1:14" x14ac:dyDescent="0.35">
      <c r="A6866" s="5" t="s">
        <v>845</v>
      </c>
      <c r="B6866" s="117" t="str">
        <f>IF(ISERROR(VLOOKUP($A6866, Dropdownlisten!$A$3:$F$143, 2, FALSE)), "", VLOOKUP($A6866, Dropdownlisten!$A$3:$F$143, 2, FALSE))</f>
        <v>POI</v>
      </c>
      <c r="C6866" s="117">
        <f>IF(ISERROR(VLOOKUP($A6866, Dropdownlisten!$A$3:$F$143, 3, FALSE)), "", VLOOKUP($A6866, Dropdownlisten!$A$3:$F$143, 3, FALSE))</f>
        <v>3000</v>
      </c>
      <c r="D6866" s="117" t="str">
        <f>IF(ISERROR(VLOOKUP($A6866, Dropdownlisten!$A$3:$F$143, 4, FALSE)), "", VLOOKUP($A6866, Dropdownlisten!$A$3:$F$143, 4, FALSE))</f>
        <v>BildungBetreuung</v>
      </c>
      <c r="E6866" s="117" t="str">
        <f>IF(ISERROR(VLOOKUP($A6866, Dropdownlisten!$A$3:$F$143, 5, FALSE)), "", VLOOKUP($A6866, Dropdownlisten!$A$3:$F$143, 5, FALSE))</f>
        <v>3000_003</v>
      </c>
      <c r="F6866" s="117" t="str">
        <f>IF(ISERROR(VLOOKUP($A6866, Dropdownlisten!$A$3:$F$143, 6, FALSE)), "", VLOOKUP($A6866, Dropdownlisten!$A$3:$F$143, 6, FALSE))</f>
        <v>Schule</v>
      </c>
      <c r="G6866" s="117" t="str">
        <f>VLOOKUP(E6866,Datenstruktur_fuer_R!$D$2:$F$141,3,FALSE)</f>
        <v>Point</v>
      </c>
      <c r="H6866" s="120" t="s">
        <v>289</v>
      </c>
      <c r="I6866" s="26" t="s">
        <v>1341</v>
      </c>
      <c r="J6866" s="26" t="s">
        <v>2261</v>
      </c>
      <c r="K6866" s="5" t="s">
        <v>1939</v>
      </c>
      <c r="L6866" s="5"/>
      <c r="M6866" s="5">
        <v>1</v>
      </c>
      <c r="N6866" s="5" t="s">
        <v>1173</v>
      </c>
    </row>
    <row r="6867" spans="1:14" x14ac:dyDescent="0.35">
      <c r="A6867" s="5" t="s">
        <v>845</v>
      </c>
      <c r="B6867" s="117" t="str">
        <f>IF(ISERROR(VLOOKUP($A6867, Dropdownlisten!$A$3:$F$143, 2, FALSE)), "", VLOOKUP($A6867, Dropdownlisten!$A$3:$F$143, 2, FALSE))</f>
        <v>POI</v>
      </c>
      <c r="C6867" s="117">
        <f>IF(ISERROR(VLOOKUP($A6867, Dropdownlisten!$A$3:$F$143, 3, FALSE)), "", VLOOKUP($A6867, Dropdownlisten!$A$3:$F$143, 3, FALSE))</f>
        <v>3000</v>
      </c>
      <c r="D6867" s="117" t="str">
        <f>IF(ISERROR(VLOOKUP($A6867, Dropdownlisten!$A$3:$F$143, 4, FALSE)), "", VLOOKUP($A6867, Dropdownlisten!$A$3:$F$143, 4, FALSE))</f>
        <v>BildungBetreuung</v>
      </c>
      <c r="E6867" s="117" t="str">
        <f>IF(ISERROR(VLOOKUP($A6867, Dropdownlisten!$A$3:$F$143, 5, FALSE)), "", VLOOKUP($A6867, Dropdownlisten!$A$3:$F$143, 5, FALSE))</f>
        <v>3000_003</v>
      </c>
      <c r="F6867" s="117" t="str">
        <f>IF(ISERROR(VLOOKUP($A6867, Dropdownlisten!$A$3:$F$143, 6, FALSE)), "", VLOOKUP($A6867, Dropdownlisten!$A$3:$F$143, 6, FALSE))</f>
        <v>Schule</v>
      </c>
      <c r="G6867" s="117" t="str">
        <f>VLOOKUP(E6867,Datenstruktur_fuer_R!$D$2:$F$141,3,FALSE)</f>
        <v>Point</v>
      </c>
      <c r="H6867" s="120" t="s">
        <v>293</v>
      </c>
      <c r="I6867" s="26" t="s">
        <v>1341</v>
      </c>
      <c r="J6867" s="26" t="s">
        <v>2261</v>
      </c>
      <c r="K6867" s="5" t="s">
        <v>1958</v>
      </c>
      <c r="L6867" s="5"/>
      <c r="M6867" s="5">
        <v>1</v>
      </c>
      <c r="N6867" s="5" t="s">
        <v>1173</v>
      </c>
    </row>
    <row r="6868" spans="1:14" x14ac:dyDescent="0.35">
      <c r="A6868" s="5" t="s">
        <v>845</v>
      </c>
      <c r="B6868" s="117" t="str">
        <f>IF(ISERROR(VLOOKUP($A6868, Dropdownlisten!$A$3:$F$143, 2, FALSE)), "", VLOOKUP($A6868, Dropdownlisten!$A$3:$F$143, 2, FALSE))</f>
        <v>POI</v>
      </c>
      <c r="C6868" s="117">
        <f>IF(ISERROR(VLOOKUP($A6868, Dropdownlisten!$A$3:$F$143, 3, FALSE)), "", VLOOKUP($A6868, Dropdownlisten!$A$3:$F$143, 3, FALSE))</f>
        <v>3000</v>
      </c>
      <c r="D6868" s="117" t="str">
        <f>IF(ISERROR(VLOOKUP($A6868, Dropdownlisten!$A$3:$F$143, 4, FALSE)), "", VLOOKUP($A6868, Dropdownlisten!$A$3:$F$143, 4, FALSE))</f>
        <v>BildungBetreuung</v>
      </c>
      <c r="E6868" s="117" t="str">
        <f>IF(ISERROR(VLOOKUP($A6868, Dropdownlisten!$A$3:$F$143, 5, FALSE)), "", VLOOKUP($A6868, Dropdownlisten!$A$3:$F$143, 5, FALSE))</f>
        <v>3000_003</v>
      </c>
      <c r="F6868" s="117" t="str">
        <f>IF(ISERROR(VLOOKUP($A6868, Dropdownlisten!$A$3:$F$143, 6, FALSE)), "", VLOOKUP($A6868, Dropdownlisten!$A$3:$F$143, 6, FALSE))</f>
        <v>Schule</v>
      </c>
      <c r="G6868" s="117" t="str">
        <f>VLOOKUP(E6868,Datenstruktur_fuer_R!$D$2:$F$141,3,FALSE)</f>
        <v>Point</v>
      </c>
      <c r="H6868" s="120" t="s">
        <v>689</v>
      </c>
      <c r="I6868" s="26" t="s">
        <v>1341</v>
      </c>
      <c r="J6868" s="26" t="s">
        <v>2261</v>
      </c>
      <c r="K6868" s="5" t="s">
        <v>1958</v>
      </c>
      <c r="L6868" s="5" t="s">
        <v>2015</v>
      </c>
      <c r="M6868" s="5">
        <v>1</v>
      </c>
      <c r="N6868" s="5" t="s">
        <v>1173</v>
      </c>
    </row>
    <row r="6869" spans="1:14" x14ac:dyDescent="0.35">
      <c r="A6869" s="5" t="s">
        <v>845</v>
      </c>
      <c r="B6869" s="117" t="str">
        <f>IF(ISERROR(VLOOKUP($A6869, Dropdownlisten!$A$3:$F$143, 2, FALSE)), "", VLOOKUP($A6869, Dropdownlisten!$A$3:$F$143, 2, FALSE))</f>
        <v>POI</v>
      </c>
      <c r="C6869" s="117">
        <f>IF(ISERROR(VLOOKUP($A6869, Dropdownlisten!$A$3:$F$143, 3, FALSE)), "", VLOOKUP($A6869, Dropdownlisten!$A$3:$F$143, 3, FALSE))</f>
        <v>3000</v>
      </c>
      <c r="D6869" s="117" t="str">
        <f>IF(ISERROR(VLOOKUP($A6869, Dropdownlisten!$A$3:$F$143, 4, FALSE)), "", VLOOKUP($A6869, Dropdownlisten!$A$3:$F$143, 4, FALSE))</f>
        <v>BildungBetreuung</v>
      </c>
      <c r="E6869" s="117" t="str">
        <f>IF(ISERROR(VLOOKUP($A6869, Dropdownlisten!$A$3:$F$143, 5, FALSE)), "", VLOOKUP($A6869, Dropdownlisten!$A$3:$F$143, 5, FALSE))</f>
        <v>3000_003</v>
      </c>
      <c r="F6869" s="117" t="str">
        <f>IF(ISERROR(VLOOKUP($A6869, Dropdownlisten!$A$3:$F$143, 6, FALSE)), "", VLOOKUP($A6869, Dropdownlisten!$A$3:$F$143, 6, FALSE))</f>
        <v>Schule</v>
      </c>
      <c r="G6869" s="117" t="str">
        <f>VLOOKUP(E6869,Datenstruktur_fuer_R!$D$2:$F$141,3,FALSE)</f>
        <v>Point</v>
      </c>
      <c r="H6869" s="120" t="s">
        <v>290</v>
      </c>
      <c r="I6869" s="26" t="s">
        <v>1341</v>
      </c>
      <c r="J6869" s="26" t="s">
        <v>2261</v>
      </c>
      <c r="K6869" s="5" t="s">
        <v>1936</v>
      </c>
      <c r="L6869" s="5"/>
      <c r="M6869" s="5">
        <v>1</v>
      </c>
      <c r="N6869" s="5" t="s">
        <v>1173</v>
      </c>
    </row>
    <row r="6870" spans="1:14" x14ac:dyDescent="0.35">
      <c r="A6870" s="5" t="s">
        <v>845</v>
      </c>
      <c r="B6870" s="117" t="str">
        <f>IF(ISERROR(VLOOKUP($A6870, Dropdownlisten!$A$3:$F$143, 2, FALSE)), "", VLOOKUP($A6870, Dropdownlisten!$A$3:$F$143, 2, FALSE))</f>
        <v>POI</v>
      </c>
      <c r="C6870" s="117">
        <f>IF(ISERROR(VLOOKUP($A6870, Dropdownlisten!$A$3:$F$143, 3, FALSE)), "", VLOOKUP($A6870, Dropdownlisten!$A$3:$F$143, 3, FALSE))</f>
        <v>3000</v>
      </c>
      <c r="D6870" s="117" t="str">
        <f>IF(ISERROR(VLOOKUP($A6870, Dropdownlisten!$A$3:$F$143, 4, FALSE)), "", VLOOKUP($A6870, Dropdownlisten!$A$3:$F$143, 4, FALSE))</f>
        <v>BildungBetreuung</v>
      </c>
      <c r="E6870" s="117" t="str">
        <f>IF(ISERROR(VLOOKUP($A6870, Dropdownlisten!$A$3:$F$143, 5, FALSE)), "", VLOOKUP($A6870, Dropdownlisten!$A$3:$F$143, 5, FALSE))</f>
        <v>3000_003</v>
      </c>
      <c r="F6870" s="117" t="str">
        <f>IF(ISERROR(VLOOKUP($A6870, Dropdownlisten!$A$3:$F$143, 6, FALSE)), "", VLOOKUP($A6870, Dropdownlisten!$A$3:$F$143, 6, FALSE))</f>
        <v>Schule</v>
      </c>
      <c r="G6870" s="117" t="str">
        <f>VLOOKUP(E6870,Datenstruktur_fuer_R!$D$2:$F$141,3,FALSE)</f>
        <v>Point</v>
      </c>
      <c r="H6870" s="120" t="s">
        <v>291</v>
      </c>
      <c r="I6870" s="26" t="s">
        <v>1341</v>
      </c>
      <c r="J6870" s="26" t="s">
        <v>2261</v>
      </c>
      <c r="K6870" s="5" t="s">
        <v>1937</v>
      </c>
      <c r="L6870" s="5"/>
      <c r="M6870" s="5">
        <v>1</v>
      </c>
      <c r="N6870" s="5" t="s">
        <v>1173</v>
      </c>
    </row>
    <row r="6871" spans="1:14" x14ac:dyDescent="0.35">
      <c r="A6871" s="5" t="s">
        <v>845</v>
      </c>
      <c r="B6871" s="117" t="str">
        <f>IF(ISERROR(VLOOKUP($A6871, Dropdownlisten!$A$3:$F$143, 2, FALSE)), "", VLOOKUP($A6871, Dropdownlisten!$A$3:$F$143, 2, FALSE))</f>
        <v>POI</v>
      </c>
      <c r="C6871" s="117">
        <f>IF(ISERROR(VLOOKUP($A6871, Dropdownlisten!$A$3:$F$143, 3, FALSE)), "", VLOOKUP($A6871, Dropdownlisten!$A$3:$F$143, 3, FALSE))</f>
        <v>3000</v>
      </c>
      <c r="D6871" s="117" t="str">
        <f>IF(ISERROR(VLOOKUP($A6871, Dropdownlisten!$A$3:$F$143, 4, FALSE)), "", VLOOKUP($A6871, Dropdownlisten!$A$3:$F$143, 4, FALSE))</f>
        <v>BildungBetreuung</v>
      </c>
      <c r="E6871" s="117" t="str">
        <f>IF(ISERROR(VLOOKUP($A6871, Dropdownlisten!$A$3:$F$143, 5, FALSE)), "", VLOOKUP($A6871, Dropdownlisten!$A$3:$F$143, 5, FALSE))</f>
        <v>3000_003</v>
      </c>
      <c r="F6871" s="117" t="str">
        <f>IF(ISERROR(VLOOKUP($A6871, Dropdownlisten!$A$3:$F$143, 6, FALSE)), "", VLOOKUP($A6871, Dropdownlisten!$A$3:$F$143, 6, FALSE))</f>
        <v>Schule</v>
      </c>
      <c r="G6871" s="117" t="str">
        <f>VLOOKUP(E6871,Datenstruktur_fuer_R!$D$2:$F$141,3,FALSE)</f>
        <v>Point</v>
      </c>
      <c r="H6871" s="120" t="s">
        <v>288</v>
      </c>
      <c r="I6871" s="26" t="s">
        <v>1341</v>
      </c>
      <c r="J6871" s="26" t="s">
        <v>2261</v>
      </c>
      <c r="K6871" s="5" t="s">
        <v>1938</v>
      </c>
      <c r="L6871" s="5"/>
      <c r="M6871" s="5">
        <v>1</v>
      </c>
      <c r="N6871" s="5" t="s">
        <v>1173</v>
      </c>
    </row>
    <row r="6872" spans="1:14" x14ac:dyDescent="0.35">
      <c r="A6872" s="5" t="s">
        <v>845</v>
      </c>
      <c r="B6872" s="117" t="str">
        <f>IF(ISERROR(VLOOKUP($A6872, Dropdownlisten!$A$3:$F$143, 2, FALSE)), "", VLOOKUP($A6872, Dropdownlisten!$A$3:$F$143, 2, FALSE))</f>
        <v>POI</v>
      </c>
      <c r="C6872" s="117">
        <f>IF(ISERROR(VLOOKUP($A6872, Dropdownlisten!$A$3:$F$143, 3, FALSE)), "", VLOOKUP($A6872, Dropdownlisten!$A$3:$F$143, 3, FALSE))</f>
        <v>3000</v>
      </c>
      <c r="D6872" s="117" t="str">
        <f>IF(ISERROR(VLOOKUP($A6872, Dropdownlisten!$A$3:$F$143, 4, FALSE)), "", VLOOKUP($A6872, Dropdownlisten!$A$3:$F$143, 4, FALSE))</f>
        <v>BildungBetreuung</v>
      </c>
      <c r="E6872" s="117" t="str">
        <f>IF(ISERROR(VLOOKUP($A6872, Dropdownlisten!$A$3:$F$143, 5, FALSE)), "", VLOOKUP($A6872, Dropdownlisten!$A$3:$F$143, 5, FALSE))</f>
        <v>3000_003</v>
      </c>
      <c r="F6872" s="117" t="str">
        <f>IF(ISERROR(VLOOKUP($A6872, Dropdownlisten!$A$3:$F$143, 6, FALSE)), "", VLOOKUP($A6872, Dropdownlisten!$A$3:$F$143, 6, FALSE))</f>
        <v>Schule</v>
      </c>
      <c r="G6872" s="117" t="str">
        <f>VLOOKUP(E6872,Datenstruktur_fuer_R!$D$2:$F$141,3,FALSE)</f>
        <v>Point</v>
      </c>
      <c r="H6872" s="120" t="s">
        <v>289</v>
      </c>
      <c r="I6872" s="26" t="s">
        <v>1341</v>
      </c>
      <c r="J6872" s="26" t="s">
        <v>2261</v>
      </c>
      <c r="K6872" s="5" t="s">
        <v>1939</v>
      </c>
      <c r="L6872" s="5"/>
      <c r="M6872" s="5">
        <v>1</v>
      </c>
      <c r="N6872" s="5" t="s">
        <v>1173</v>
      </c>
    </row>
    <row r="6873" spans="1:14" x14ac:dyDescent="0.35">
      <c r="A6873" s="5" t="s">
        <v>845</v>
      </c>
      <c r="B6873" s="117" t="str">
        <f>IF(ISERROR(VLOOKUP($A6873, Dropdownlisten!$A$3:$F$143, 2, FALSE)), "", VLOOKUP($A6873, Dropdownlisten!$A$3:$F$143, 2, FALSE))</f>
        <v>POI</v>
      </c>
      <c r="C6873" s="117">
        <f>IF(ISERROR(VLOOKUP($A6873, Dropdownlisten!$A$3:$F$143, 3, FALSE)), "", VLOOKUP($A6873, Dropdownlisten!$A$3:$F$143, 3, FALSE))</f>
        <v>3000</v>
      </c>
      <c r="D6873" s="117" t="str">
        <f>IF(ISERROR(VLOOKUP($A6873, Dropdownlisten!$A$3:$F$143, 4, FALSE)), "", VLOOKUP($A6873, Dropdownlisten!$A$3:$F$143, 4, FALSE))</f>
        <v>BildungBetreuung</v>
      </c>
      <c r="E6873" s="117" t="str">
        <f>IF(ISERROR(VLOOKUP($A6873, Dropdownlisten!$A$3:$F$143, 5, FALSE)), "", VLOOKUP($A6873, Dropdownlisten!$A$3:$F$143, 5, FALSE))</f>
        <v>3000_003</v>
      </c>
      <c r="F6873" s="117" t="str">
        <f>IF(ISERROR(VLOOKUP($A6873, Dropdownlisten!$A$3:$F$143, 6, FALSE)), "", VLOOKUP($A6873, Dropdownlisten!$A$3:$F$143, 6, FALSE))</f>
        <v>Schule</v>
      </c>
      <c r="G6873" s="117" t="str">
        <f>VLOOKUP(E6873,Datenstruktur_fuer_R!$D$2:$F$141,3,FALSE)</f>
        <v>Point</v>
      </c>
      <c r="H6873" s="120" t="s">
        <v>293</v>
      </c>
      <c r="I6873" s="26" t="s">
        <v>1341</v>
      </c>
      <c r="J6873" s="26" t="s">
        <v>2261</v>
      </c>
      <c r="K6873" s="5" t="s">
        <v>1958</v>
      </c>
      <c r="L6873" s="5"/>
      <c r="M6873" s="5">
        <v>1</v>
      </c>
      <c r="N6873" s="5" t="s">
        <v>1173</v>
      </c>
    </row>
    <row r="6874" spans="1:14" x14ac:dyDescent="0.35">
      <c r="A6874" s="5" t="s">
        <v>845</v>
      </c>
      <c r="B6874" s="117" t="str">
        <f>IF(ISERROR(VLOOKUP($A6874, Dropdownlisten!$A$3:$F$143, 2, FALSE)), "", VLOOKUP($A6874, Dropdownlisten!$A$3:$F$143, 2, FALSE))</f>
        <v>POI</v>
      </c>
      <c r="C6874" s="117">
        <f>IF(ISERROR(VLOOKUP($A6874, Dropdownlisten!$A$3:$F$143, 3, FALSE)), "", VLOOKUP($A6874, Dropdownlisten!$A$3:$F$143, 3, FALSE))</f>
        <v>3000</v>
      </c>
      <c r="D6874" s="117" t="str">
        <f>IF(ISERROR(VLOOKUP($A6874, Dropdownlisten!$A$3:$F$143, 4, FALSE)), "", VLOOKUP($A6874, Dropdownlisten!$A$3:$F$143, 4, FALSE))</f>
        <v>BildungBetreuung</v>
      </c>
      <c r="E6874" s="117" t="str">
        <f>IF(ISERROR(VLOOKUP($A6874, Dropdownlisten!$A$3:$F$143, 5, FALSE)), "", VLOOKUP($A6874, Dropdownlisten!$A$3:$F$143, 5, FALSE))</f>
        <v>3000_003</v>
      </c>
      <c r="F6874" s="117" t="str">
        <f>IF(ISERROR(VLOOKUP($A6874, Dropdownlisten!$A$3:$F$143, 6, FALSE)), "", VLOOKUP($A6874, Dropdownlisten!$A$3:$F$143, 6, FALSE))</f>
        <v>Schule</v>
      </c>
      <c r="G6874" s="117" t="str">
        <f>VLOOKUP(E6874,Datenstruktur_fuer_R!$D$2:$F$141,3,FALSE)</f>
        <v>Point</v>
      </c>
      <c r="H6874" s="120" t="s">
        <v>689</v>
      </c>
      <c r="I6874" s="26" t="s">
        <v>1341</v>
      </c>
      <c r="J6874" s="26" t="s">
        <v>2261</v>
      </c>
      <c r="K6874" s="5" t="s">
        <v>1958</v>
      </c>
      <c r="L6874" s="5" t="s">
        <v>2016</v>
      </c>
      <c r="M6874" s="5">
        <v>1</v>
      </c>
      <c r="N6874" s="5" t="s">
        <v>1173</v>
      </c>
    </row>
    <row r="6875" spans="1:14" x14ac:dyDescent="0.35">
      <c r="A6875" s="5" t="s">
        <v>845</v>
      </c>
      <c r="B6875" s="117" t="str">
        <f>IF(ISERROR(VLOOKUP($A6875, Dropdownlisten!$A$3:$F$143, 2, FALSE)), "", VLOOKUP($A6875, Dropdownlisten!$A$3:$F$143, 2, FALSE))</f>
        <v>POI</v>
      </c>
      <c r="C6875" s="117">
        <f>IF(ISERROR(VLOOKUP($A6875, Dropdownlisten!$A$3:$F$143, 3, FALSE)), "", VLOOKUP($A6875, Dropdownlisten!$A$3:$F$143, 3, FALSE))</f>
        <v>3000</v>
      </c>
      <c r="D6875" s="117" t="str">
        <f>IF(ISERROR(VLOOKUP($A6875, Dropdownlisten!$A$3:$F$143, 4, FALSE)), "", VLOOKUP($A6875, Dropdownlisten!$A$3:$F$143, 4, FALSE))</f>
        <v>BildungBetreuung</v>
      </c>
      <c r="E6875" s="117" t="str">
        <f>IF(ISERROR(VLOOKUP($A6875, Dropdownlisten!$A$3:$F$143, 5, FALSE)), "", VLOOKUP($A6875, Dropdownlisten!$A$3:$F$143, 5, FALSE))</f>
        <v>3000_003</v>
      </c>
      <c r="F6875" s="117" t="str">
        <f>IF(ISERROR(VLOOKUP($A6875, Dropdownlisten!$A$3:$F$143, 6, FALSE)), "", VLOOKUP($A6875, Dropdownlisten!$A$3:$F$143, 6, FALSE))</f>
        <v>Schule</v>
      </c>
      <c r="G6875" s="117" t="str">
        <f>VLOOKUP(E6875,Datenstruktur_fuer_R!$D$2:$F$141,3,FALSE)</f>
        <v>Point</v>
      </c>
      <c r="H6875" s="120" t="s">
        <v>290</v>
      </c>
      <c r="I6875" s="26" t="s">
        <v>1341</v>
      </c>
      <c r="J6875" s="26" t="s">
        <v>2261</v>
      </c>
      <c r="K6875" s="5" t="s">
        <v>1936</v>
      </c>
      <c r="L6875" s="5"/>
      <c r="M6875" s="5">
        <v>1</v>
      </c>
      <c r="N6875" s="5" t="s">
        <v>1173</v>
      </c>
    </row>
    <row r="6876" spans="1:14" x14ac:dyDescent="0.35">
      <c r="A6876" s="5" t="s">
        <v>845</v>
      </c>
      <c r="B6876" s="117" t="str">
        <f>IF(ISERROR(VLOOKUP($A6876, Dropdownlisten!$A$3:$F$143, 2, FALSE)), "", VLOOKUP($A6876, Dropdownlisten!$A$3:$F$143, 2, FALSE))</f>
        <v>POI</v>
      </c>
      <c r="C6876" s="117">
        <f>IF(ISERROR(VLOOKUP($A6876, Dropdownlisten!$A$3:$F$143, 3, FALSE)), "", VLOOKUP($A6876, Dropdownlisten!$A$3:$F$143, 3, FALSE))</f>
        <v>3000</v>
      </c>
      <c r="D6876" s="117" t="str">
        <f>IF(ISERROR(VLOOKUP($A6876, Dropdownlisten!$A$3:$F$143, 4, FALSE)), "", VLOOKUP($A6876, Dropdownlisten!$A$3:$F$143, 4, FALSE))</f>
        <v>BildungBetreuung</v>
      </c>
      <c r="E6876" s="117" t="str">
        <f>IF(ISERROR(VLOOKUP($A6876, Dropdownlisten!$A$3:$F$143, 5, FALSE)), "", VLOOKUP($A6876, Dropdownlisten!$A$3:$F$143, 5, FALSE))</f>
        <v>3000_003</v>
      </c>
      <c r="F6876" s="117" t="str">
        <f>IF(ISERROR(VLOOKUP($A6876, Dropdownlisten!$A$3:$F$143, 6, FALSE)), "", VLOOKUP($A6876, Dropdownlisten!$A$3:$F$143, 6, FALSE))</f>
        <v>Schule</v>
      </c>
      <c r="G6876" s="117" t="str">
        <f>VLOOKUP(E6876,Datenstruktur_fuer_R!$D$2:$F$141,3,FALSE)</f>
        <v>Point</v>
      </c>
      <c r="H6876" s="120" t="s">
        <v>291</v>
      </c>
      <c r="I6876" s="26" t="s">
        <v>1341</v>
      </c>
      <c r="J6876" s="26" t="s">
        <v>2261</v>
      </c>
      <c r="K6876" s="5" t="s">
        <v>1937</v>
      </c>
      <c r="L6876" s="5"/>
      <c r="M6876" s="5">
        <v>1</v>
      </c>
      <c r="N6876" s="5" t="s">
        <v>1173</v>
      </c>
    </row>
    <row r="6877" spans="1:14" x14ac:dyDescent="0.35">
      <c r="A6877" s="5" t="s">
        <v>845</v>
      </c>
      <c r="B6877" s="117" t="str">
        <f>IF(ISERROR(VLOOKUP($A6877, Dropdownlisten!$A$3:$F$143, 2, FALSE)), "", VLOOKUP($A6877, Dropdownlisten!$A$3:$F$143, 2, FALSE))</f>
        <v>POI</v>
      </c>
      <c r="C6877" s="117">
        <f>IF(ISERROR(VLOOKUP($A6877, Dropdownlisten!$A$3:$F$143, 3, FALSE)), "", VLOOKUP($A6877, Dropdownlisten!$A$3:$F$143, 3, FALSE))</f>
        <v>3000</v>
      </c>
      <c r="D6877" s="117" t="str">
        <f>IF(ISERROR(VLOOKUP($A6877, Dropdownlisten!$A$3:$F$143, 4, FALSE)), "", VLOOKUP($A6877, Dropdownlisten!$A$3:$F$143, 4, FALSE))</f>
        <v>BildungBetreuung</v>
      </c>
      <c r="E6877" s="117" t="str">
        <f>IF(ISERROR(VLOOKUP($A6877, Dropdownlisten!$A$3:$F$143, 5, FALSE)), "", VLOOKUP($A6877, Dropdownlisten!$A$3:$F$143, 5, FALSE))</f>
        <v>3000_003</v>
      </c>
      <c r="F6877" s="117" t="str">
        <f>IF(ISERROR(VLOOKUP($A6877, Dropdownlisten!$A$3:$F$143, 6, FALSE)), "", VLOOKUP($A6877, Dropdownlisten!$A$3:$F$143, 6, FALSE))</f>
        <v>Schule</v>
      </c>
      <c r="G6877" s="117" t="str">
        <f>VLOOKUP(E6877,Datenstruktur_fuer_R!$D$2:$F$141,3,FALSE)</f>
        <v>Point</v>
      </c>
      <c r="H6877" s="120" t="s">
        <v>288</v>
      </c>
      <c r="I6877" s="26" t="s">
        <v>1341</v>
      </c>
      <c r="J6877" s="26" t="s">
        <v>2261</v>
      </c>
      <c r="K6877" s="5" t="s">
        <v>1938</v>
      </c>
      <c r="L6877" s="5"/>
      <c r="M6877" s="5">
        <v>1</v>
      </c>
      <c r="N6877" s="5" t="s">
        <v>1173</v>
      </c>
    </row>
    <row r="6878" spans="1:14" x14ac:dyDescent="0.35">
      <c r="A6878" s="5" t="s">
        <v>845</v>
      </c>
      <c r="B6878" s="117" t="str">
        <f>IF(ISERROR(VLOOKUP($A6878, Dropdownlisten!$A$3:$F$143, 2, FALSE)), "", VLOOKUP($A6878, Dropdownlisten!$A$3:$F$143, 2, FALSE))</f>
        <v>POI</v>
      </c>
      <c r="C6878" s="117">
        <f>IF(ISERROR(VLOOKUP($A6878, Dropdownlisten!$A$3:$F$143, 3, FALSE)), "", VLOOKUP($A6878, Dropdownlisten!$A$3:$F$143, 3, FALSE))</f>
        <v>3000</v>
      </c>
      <c r="D6878" s="117" t="str">
        <f>IF(ISERROR(VLOOKUP($A6878, Dropdownlisten!$A$3:$F$143, 4, FALSE)), "", VLOOKUP($A6878, Dropdownlisten!$A$3:$F$143, 4, FALSE))</f>
        <v>BildungBetreuung</v>
      </c>
      <c r="E6878" s="117" t="str">
        <f>IF(ISERROR(VLOOKUP($A6878, Dropdownlisten!$A$3:$F$143, 5, FALSE)), "", VLOOKUP($A6878, Dropdownlisten!$A$3:$F$143, 5, FALSE))</f>
        <v>3000_003</v>
      </c>
      <c r="F6878" s="117" t="str">
        <f>IF(ISERROR(VLOOKUP($A6878, Dropdownlisten!$A$3:$F$143, 6, FALSE)), "", VLOOKUP($A6878, Dropdownlisten!$A$3:$F$143, 6, FALSE))</f>
        <v>Schule</v>
      </c>
      <c r="G6878" s="117" t="str">
        <f>VLOOKUP(E6878,Datenstruktur_fuer_R!$D$2:$F$141,3,FALSE)</f>
        <v>Point</v>
      </c>
      <c r="H6878" s="120" t="s">
        <v>289</v>
      </c>
      <c r="I6878" s="26" t="s">
        <v>1341</v>
      </c>
      <c r="J6878" s="26" t="s">
        <v>2261</v>
      </c>
      <c r="K6878" s="5" t="s">
        <v>1939</v>
      </c>
      <c r="L6878" s="5"/>
      <c r="M6878" s="5">
        <v>1</v>
      </c>
      <c r="N6878" s="5" t="s">
        <v>1173</v>
      </c>
    </row>
    <row r="6879" spans="1:14" x14ac:dyDescent="0.35">
      <c r="A6879" s="5" t="s">
        <v>845</v>
      </c>
      <c r="B6879" s="117" t="str">
        <f>IF(ISERROR(VLOOKUP($A6879, Dropdownlisten!$A$3:$F$143, 2, FALSE)), "", VLOOKUP($A6879, Dropdownlisten!$A$3:$F$143, 2, FALSE))</f>
        <v>POI</v>
      </c>
      <c r="C6879" s="117">
        <f>IF(ISERROR(VLOOKUP($A6879, Dropdownlisten!$A$3:$F$143, 3, FALSE)), "", VLOOKUP($A6879, Dropdownlisten!$A$3:$F$143, 3, FALSE))</f>
        <v>3000</v>
      </c>
      <c r="D6879" s="117" t="str">
        <f>IF(ISERROR(VLOOKUP($A6879, Dropdownlisten!$A$3:$F$143, 4, FALSE)), "", VLOOKUP($A6879, Dropdownlisten!$A$3:$F$143, 4, FALSE))</f>
        <v>BildungBetreuung</v>
      </c>
      <c r="E6879" s="117" t="str">
        <f>IF(ISERROR(VLOOKUP($A6879, Dropdownlisten!$A$3:$F$143, 5, FALSE)), "", VLOOKUP($A6879, Dropdownlisten!$A$3:$F$143, 5, FALSE))</f>
        <v>3000_003</v>
      </c>
      <c r="F6879" s="117" t="str">
        <f>IF(ISERROR(VLOOKUP($A6879, Dropdownlisten!$A$3:$F$143, 6, FALSE)), "", VLOOKUP($A6879, Dropdownlisten!$A$3:$F$143, 6, FALSE))</f>
        <v>Schule</v>
      </c>
      <c r="G6879" s="117" t="str">
        <f>VLOOKUP(E6879,Datenstruktur_fuer_R!$D$2:$F$141,3,FALSE)</f>
        <v>Point</v>
      </c>
      <c r="H6879" s="120" t="s">
        <v>293</v>
      </c>
      <c r="I6879" s="26" t="s">
        <v>1341</v>
      </c>
      <c r="J6879" s="26" t="s">
        <v>2261</v>
      </c>
      <c r="K6879" s="5" t="s">
        <v>1958</v>
      </c>
      <c r="L6879" s="5"/>
      <c r="M6879" s="5">
        <v>1</v>
      </c>
      <c r="N6879" s="5" t="s">
        <v>1173</v>
      </c>
    </row>
    <row r="6880" spans="1:14" x14ac:dyDescent="0.35">
      <c r="A6880" s="5" t="s">
        <v>845</v>
      </c>
      <c r="B6880" s="117" t="str">
        <f>IF(ISERROR(VLOOKUP($A6880, Dropdownlisten!$A$3:$F$143, 2, FALSE)), "", VLOOKUP($A6880, Dropdownlisten!$A$3:$F$143, 2, FALSE))</f>
        <v>POI</v>
      </c>
      <c r="C6880" s="117">
        <f>IF(ISERROR(VLOOKUP($A6880, Dropdownlisten!$A$3:$F$143, 3, FALSE)), "", VLOOKUP($A6880, Dropdownlisten!$A$3:$F$143, 3, FALSE))</f>
        <v>3000</v>
      </c>
      <c r="D6880" s="117" t="str">
        <f>IF(ISERROR(VLOOKUP($A6880, Dropdownlisten!$A$3:$F$143, 4, FALSE)), "", VLOOKUP($A6880, Dropdownlisten!$A$3:$F$143, 4, FALSE))</f>
        <v>BildungBetreuung</v>
      </c>
      <c r="E6880" s="117" t="str">
        <f>IF(ISERROR(VLOOKUP($A6880, Dropdownlisten!$A$3:$F$143, 5, FALSE)), "", VLOOKUP($A6880, Dropdownlisten!$A$3:$F$143, 5, FALSE))</f>
        <v>3000_003</v>
      </c>
      <c r="F6880" s="117" t="str">
        <f>IF(ISERROR(VLOOKUP($A6880, Dropdownlisten!$A$3:$F$143, 6, FALSE)), "", VLOOKUP($A6880, Dropdownlisten!$A$3:$F$143, 6, FALSE))</f>
        <v>Schule</v>
      </c>
      <c r="G6880" s="117" t="str">
        <f>VLOOKUP(E6880,Datenstruktur_fuer_R!$D$2:$F$141,3,FALSE)</f>
        <v>Point</v>
      </c>
      <c r="H6880" s="120" t="s">
        <v>689</v>
      </c>
      <c r="I6880" s="26" t="s">
        <v>1341</v>
      </c>
      <c r="J6880" s="26" t="s">
        <v>2261</v>
      </c>
      <c r="K6880" s="5" t="s">
        <v>1958</v>
      </c>
      <c r="L6880" s="5" t="s">
        <v>2017</v>
      </c>
      <c r="M6880" s="5">
        <v>1</v>
      </c>
      <c r="N6880" s="5" t="s">
        <v>1173</v>
      </c>
    </row>
    <row r="6881" spans="1:14" x14ac:dyDescent="0.35">
      <c r="A6881" s="5" t="s">
        <v>845</v>
      </c>
      <c r="B6881" s="117" t="str">
        <f>IF(ISERROR(VLOOKUP($A6881, Dropdownlisten!$A$3:$F$143, 2, FALSE)), "", VLOOKUP($A6881, Dropdownlisten!$A$3:$F$143, 2, FALSE))</f>
        <v>POI</v>
      </c>
      <c r="C6881" s="117">
        <f>IF(ISERROR(VLOOKUP($A6881, Dropdownlisten!$A$3:$F$143, 3, FALSE)), "", VLOOKUP($A6881, Dropdownlisten!$A$3:$F$143, 3, FALSE))</f>
        <v>3000</v>
      </c>
      <c r="D6881" s="117" t="str">
        <f>IF(ISERROR(VLOOKUP($A6881, Dropdownlisten!$A$3:$F$143, 4, FALSE)), "", VLOOKUP($A6881, Dropdownlisten!$A$3:$F$143, 4, FALSE))</f>
        <v>BildungBetreuung</v>
      </c>
      <c r="E6881" s="117" t="str">
        <f>IF(ISERROR(VLOOKUP($A6881, Dropdownlisten!$A$3:$F$143, 5, FALSE)), "", VLOOKUP($A6881, Dropdownlisten!$A$3:$F$143, 5, FALSE))</f>
        <v>3000_003</v>
      </c>
      <c r="F6881" s="117" t="str">
        <f>IF(ISERROR(VLOOKUP($A6881, Dropdownlisten!$A$3:$F$143, 6, FALSE)), "", VLOOKUP($A6881, Dropdownlisten!$A$3:$F$143, 6, FALSE))</f>
        <v>Schule</v>
      </c>
      <c r="G6881" s="117" t="str">
        <f>VLOOKUP(E6881,Datenstruktur_fuer_R!$D$2:$F$141,3,FALSE)</f>
        <v>Point</v>
      </c>
      <c r="H6881" s="120" t="s">
        <v>290</v>
      </c>
      <c r="I6881" s="26" t="s">
        <v>1341</v>
      </c>
      <c r="J6881" s="26" t="s">
        <v>2261</v>
      </c>
      <c r="K6881" s="5" t="s">
        <v>1936</v>
      </c>
      <c r="L6881" s="5"/>
      <c r="M6881" s="5">
        <v>1</v>
      </c>
      <c r="N6881" s="5" t="s">
        <v>1173</v>
      </c>
    </row>
    <row r="6882" spans="1:14" x14ac:dyDescent="0.35">
      <c r="A6882" s="5" t="s">
        <v>845</v>
      </c>
      <c r="B6882" s="117" t="str">
        <f>IF(ISERROR(VLOOKUP($A6882, Dropdownlisten!$A$3:$F$143, 2, FALSE)), "", VLOOKUP($A6882, Dropdownlisten!$A$3:$F$143, 2, FALSE))</f>
        <v>POI</v>
      </c>
      <c r="C6882" s="117">
        <f>IF(ISERROR(VLOOKUP($A6882, Dropdownlisten!$A$3:$F$143, 3, FALSE)), "", VLOOKUP($A6882, Dropdownlisten!$A$3:$F$143, 3, FALSE))</f>
        <v>3000</v>
      </c>
      <c r="D6882" s="117" t="str">
        <f>IF(ISERROR(VLOOKUP($A6882, Dropdownlisten!$A$3:$F$143, 4, FALSE)), "", VLOOKUP($A6882, Dropdownlisten!$A$3:$F$143, 4, FALSE))</f>
        <v>BildungBetreuung</v>
      </c>
      <c r="E6882" s="117" t="str">
        <f>IF(ISERROR(VLOOKUP($A6882, Dropdownlisten!$A$3:$F$143, 5, FALSE)), "", VLOOKUP($A6882, Dropdownlisten!$A$3:$F$143, 5, FALSE))</f>
        <v>3000_003</v>
      </c>
      <c r="F6882" s="117" t="str">
        <f>IF(ISERROR(VLOOKUP($A6882, Dropdownlisten!$A$3:$F$143, 6, FALSE)), "", VLOOKUP($A6882, Dropdownlisten!$A$3:$F$143, 6, FALSE))</f>
        <v>Schule</v>
      </c>
      <c r="G6882" s="117" t="str">
        <f>VLOOKUP(E6882,Datenstruktur_fuer_R!$D$2:$F$141,3,FALSE)</f>
        <v>Point</v>
      </c>
      <c r="H6882" s="120" t="s">
        <v>291</v>
      </c>
      <c r="I6882" s="26" t="s">
        <v>1341</v>
      </c>
      <c r="J6882" s="26" t="s">
        <v>2261</v>
      </c>
      <c r="K6882" s="5" t="s">
        <v>1937</v>
      </c>
      <c r="L6882" s="5"/>
      <c r="M6882" s="5">
        <v>1</v>
      </c>
      <c r="N6882" s="5" t="s">
        <v>1173</v>
      </c>
    </row>
    <row r="6883" spans="1:14" x14ac:dyDescent="0.35">
      <c r="A6883" s="5" t="s">
        <v>845</v>
      </c>
      <c r="B6883" s="117" t="str">
        <f>IF(ISERROR(VLOOKUP($A6883, Dropdownlisten!$A$3:$F$143, 2, FALSE)), "", VLOOKUP($A6883, Dropdownlisten!$A$3:$F$143, 2, FALSE))</f>
        <v>POI</v>
      </c>
      <c r="C6883" s="117">
        <f>IF(ISERROR(VLOOKUP($A6883, Dropdownlisten!$A$3:$F$143, 3, FALSE)), "", VLOOKUP($A6883, Dropdownlisten!$A$3:$F$143, 3, FALSE))</f>
        <v>3000</v>
      </c>
      <c r="D6883" s="117" t="str">
        <f>IF(ISERROR(VLOOKUP($A6883, Dropdownlisten!$A$3:$F$143, 4, FALSE)), "", VLOOKUP($A6883, Dropdownlisten!$A$3:$F$143, 4, FALSE))</f>
        <v>BildungBetreuung</v>
      </c>
      <c r="E6883" s="117" t="str">
        <f>IF(ISERROR(VLOOKUP($A6883, Dropdownlisten!$A$3:$F$143, 5, FALSE)), "", VLOOKUP($A6883, Dropdownlisten!$A$3:$F$143, 5, FALSE))</f>
        <v>3000_003</v>
      </c>
      <c r="F6883" s="117" t="str">
        <f>IF(ISERROR(VLOOKUP($A6883, Dropdownlisten!$A$3:$F$143, 6, FALSE)), "", VLOOKUP($A6883, Dropdownlisten!$A$3:$F$143, 6, FALSE))</f>
        <v>Schule</v>
      </c>
      <c r="G6883" s="117" t="str">
        <f>VLOOKUP(E6883,Datenstruktur_fuer_R!$D$2:$F$141,3,FALSE)</f>
        <v>Point</v>
      </c>
      <c r="H6883" s="120" t="s">
        <v>288</v>
      </c>
      <c r="I6883" s="26" t="s">
        <v>1341</v>
      </c>
      <c r="J6883" s="26" t="s">
        <v>2261</v>
      </c>
      <c r="K6883" s="5" t="s">
        <v>1938</v>
      </c>
      <c r="L6883" s="5"/>
      <c r="M6883" s="5">
        <v>1</v>
      </c>
      <c r="N6883" s="5" t="s">
        <v>1173</v>
      </c>
    </row>
    <row r="6884" spans="1:14" x14ac:dyDescent="0.35">
      <c r="A6884" s="5" t="s">
        <v>845</v>
      </c>
      <c r="B6884" s="117" t="str">
        <f>IF(ISERROR(VLOOKUP($A6884, Dropdownlisten!$A$3:$F$143, 2, FALSE)), "", VLOOKUP($A6884, Dropdownlisten!$A$3:$F$143, 2, FALSE))</f>
        <v>POI</v>
      </c>
      <c r="C6884" s="117">
        <f>IF(ISERROR(VLOOKUP($A6884, Dropdownlisten!$A$3:$F$143, 3, FALSE)), "", VLOOKUP($A6884, Dropdownlisten!$A$3:$F$143, 3, FALSE))</f>
        <v>3000</v>
      </c>
      <c r="D6884" s="117" t="str">
        <f>IF(ISERROR(VLOOKUP($A6884, Dropdownlisten!$A$3:$F$143, 4, FALSE)), "", VLOOKUP($A6884, Dropdownlisten!$A$3:$F$143, 4, FALSE))</f>
        <v>BildungBetreuung</v>
      </c>
      <c r="E6884" s="117" t="str">
        <f>IF(ISERROR(VLOOKUP($A6884, Dropdownlisten!$A$3:$F$143, 5, FALSE)), "", VLOOKUP($A6884, Dropdownlisten!$A$3:$F$143, 5, FALSE))</f>
        <v>3000_003</v>
      </c>
      <c r="F6884" s="117" t="str">
        <f>IF(ISERROR(VLOOKUP($A6884, Dropdownlisten!$A$3:$F$143, 6, FALSE)), "", VLOOKUP($A6884, Dropdownlisten!$A$3:$F$143, 6, FALSE))</f>
        <v>Schule</v>
      </c>
      <c r="G6884" s="117" t="str">
        <f>VLOOKUP(E6884,Datenstruktur_fuer_R!$D$2:$F$141,3,FALSE)</f>
        <v>Point</v>
      </c>
      <c r="H6884" s="120" t="s">
        <v>289</v>
      </c>
      <c r="I6884" s="26" t="s">
        <v>1341</v>
      </c>
      <c r="J6884" s="26" t="s">
        <v>2261</v>
      </c>
      <c r="K6884" s="5" t="s">
        <v>1939</v>
      </c>
      <c r="L6884" s="5"/>
      <c r="M6884" s="5">
        <v>1</v>
      </c>
      <c r="N6884" s="5" t="s">
        <v>1173</v>
      </c>
    </row>
    <row r="6885" spans="1:14" x14ac:dyDescent="0.35">
      <c r="A6885" s="5" t="s">
        <v>845</v>
      </c>
      <c r="B6885" s="117" t="str">
        <f>IF(ISERROR(VLOOKUP($A6885, Dropdownlisten!$A$3:$F$143, 2, FALSE)), "", VLOOKUP($A6885, Dropdownlisten!$A$3:$F$143, 2, FALSE))</f>
        <v>POI</v>
      </c>
      <c r="C6885" s="117">
        <f>IF(ISERROR(VLOOKUP($A6885, Dropdownlisten!$A$3:$F$143, 3, FALSE)), "", VLOOKUP($A6885, Dropdownlisten!$A$3:$F$143, 3, FALSE))</f>
        <v>3000</v>
      </c>
      <c r="D6885" s="117" t="str">
        <f>IF(ISERROR(VLOOKUP($A6885, Dropdownlisten!$A$3:$F$143, 4, FALSE)), "", VLOOKUP($A6885, Dropdownlisten!$A$3:$F$143, 4, FALSE))</f>
        <v>BildungBetreuung</v>
      </c>
      <c r="E6885" s="117" t="str">
        <f>IF(ISERROR(VLOOKUP($A6885, Dropdownlisten!$A$3:$F$143, 5, FALSE)), "", VLOOKUP($A6885, Dropdownlisten!$A$3:$F$143, 5, FALSE))</f>
        <v>3000_003</v>
      </c>
      <c r="F6885" s="117" t="str">
        <f>IF(ISERROR(VLOOKUP($A6885, Dropdownlisten!$A$3:$F$143, 6, FALSE)), "", VLOOKUP($A6885, Dropdownlisten!$A$3:$F$143, 6, FALSE))</f>
        <v>Schule</v>
      </c>
      <c r="G6885" s="117" t="str">
        <f>VLOOKUP(E6885,Datenstruktur_fuer_R!$D$2:$F$141,3,FALSE)</f>
        <v>Point</v>
      </c>
      <c r="H6885" s="120" t="s">
        <v>293</v>
      </c>
      <c r="I6885" s="26" t="s">
        <v>1341</v>
      </c>
      <c r="J6885" s="26" t="s">
        <v>2261</v>
      </c>
      <c r="K6885" s="5" t="s">
        <v>1958</v>
      </c>
      <c r="L6885" s="5"/>
      <c r="M6885" s="5">
        <v>1</v>
      </c>
      <c r="N6885" s="5" t="s">
        <v>1173</v>
      </c>
    </row>
    <row r="6886" spans="1:14" x14ac:dyDescent="0.35">
      <c r="A6886" s="5" t="s">
        <v>729</v>
      </c>
      <c r="B6886" s="117" t="str">
        <f>IF(ISERROR(VLOOKUP($A6886, Dropdownlisten!$A$3:$F$143, 2, FALSE)), "", VLOOKUP($A6886, Dropdownlisten!$A$3:$F$143, 2, FALSE))</f>
        <v>POI</v>
      </c>
      <c r="C6886" s="117">
        <f>IF(ISERROR(VLOOKUP($A6886, Dropdownlisten!$A$3:$F$143, 3, FALSE)), "", VLOOKUP($A6886, Dropdownlisten!$A$3:$F$143, 3, FALSE))</f>
        <v>6000</v>
      </c>
      <c r="D6886" s="117" t="str">
        <f>IF(ISERROR(VLOOKUP($A6886, Dropdownlisten!$A$3:$F$143, 4, FALSE)), "", VLOOKUP($A6886, Dropdownlisten!$A$3:$F$143, 4, FALSE))</f>
        <v>UnterhaltungSportNaherholung</v>
      </c>
      <c r="E6886" s="117" t="str">
        <f>IF(ISERROR(VLOOKUP($A6886, Dropdownlisten!$A$3:$F$143, 5, FALSE)), "", VLOOKUP($A6886, Dropdownlisten!$A$3:$F$143, 5, FALSE))</f>
        <v>6000_020</v>
      </c>
      <c r="F6886" s="117" t="str">
        <f>IF(ISERROR(VLOOKUP($A6886, Dropdownlisten!$A$3:$F$143, 6, FALSE)), "", VLOOKUP($A6886, Dropdownlisten!$A$3:$F$143, 6, FALSE))</f>
        <v>Touristeninformation</v>
      </c>
      <c r="G6886" s="117" t="str">
        <f>VLOOKUP(E6886,Datenstruktur_fuer_R!$D$2:$F$141,3,FALSE)</f>
        <v>Point</v>
      </c>
      <c r="H6886" s="120" t="s">
        <v>689</v>
      </c>
      <c r="I6886" s="26" t="s">
        <v>1341</v>
      </c>
      <c r="J6886" s="26" t="s">
        <v>2261</v>
      </c>
      <c r="K6886" s="5" t="s">
        <v>1958</v>
      </c>
      <c r="L6886" s="5" t="s">
        <v>2018</v>
      </c>
      <c r="M6886" s="5">
        <v>1</v>
      </c>
      <c r="N6886" s="5" t="s">
        <v>1173</v>
      </c>
    </row>
    <row r="6887" spans="1:14" x14ac:dyDescent="0.35">
      <c r="A6887" s="5" t="s">
        <v>729</v>
      </c>
      <c r="B6887" s="117" t="str">
        <f>IF(ISERROR(VLOOKUP($A6887, Dropdownlisten!$A$3:$F$143, 2, FALSE)), "", VLOOKUP($A6887, Dropdownlisten!$A$3:$F$143, 2, FALSE))</f>
        <v>POI</v>
      </c>
      <c r="C6887" s="117">
        <f>IF(ISERROR(VLOOKUP($A6887, Dropdownlisten!$A$3:$F$143, 3, FALSE)), "", VLOOKUP($A6887, Dropdownlisten!$A$3:$F$143, 3, FALSE))</f>
        <v>6000</v>
      </c>
      <c r="D6887" s="117" t="str">
        <f>IF(ISERROR(VLOOKUP($A6887, Dropdownlisten!$A$3:$F$143, 4, FALSE)), "", VLOOKUP($A6887, Dropdownlisten!$A$3:$F$143, 4, FALSE))</f>
        <v>UnterhaltungSportNaherholung</v>
      </c>
      <c r="E6887" s="117" t="str">
        <f>IF(ISERROR(VLOOKUP($A6887, Dropdownlisten!$A$3:$F$143, 5, FALSE)), "", VLOOKUP($A6887, Dropdownlisten!$A$3:$F$143, 5, FALSE))</f>
        <v>6000_020</v>
      </c>
      <c r="F6887" s="117" t="str">
        <f>IF(ISERROR(VLOOKUP($A6887, Dropdownlisten!$A$3:$F$143, 6, FALSE)), "", VLOOKUP($A6887, Dropdownlisten!$A$3:$F$143, 6, FALSE))</f>
        <v>Touristeninformation</v>
      </c>
      <c r="G6887" s="117" t="str">
        <f>VLOOKUP(E6887,Datenstruktur_fuer_R!$D$2:$F$141,3,FALSE)</f>
        <v>Point</v>
      </c>
      <c r="H6887" s="120" t="s">
        <v>290</v>
      </c>
      <c r="I6887" s="26" t="s">
        <v>1341</v>
      </c>
      <c r="J6887" s="26" t="s">
        <v>2261</v>
      </c>
      <c r="K6887" s="5" t="s">
        <v>1936</v>
      </c>
      <c r="L6887" s="5"/>
      <c r="M6887" s="5">
        <v>1</v>
      </c>
      <c r="N6887" s="5" t="s">
        <v>1173</v>
      </c>
    </row>
    <row r="6888" spans="1:14" x14ac:dyDescent="0.35">
      <c r="A6888" s="5" t="s">
        <v>729</v>
      </c>
      <c r="B6888" s="117" t="str">
        <f>IF(ISERROR(VLOOKUP($A6888, Dropdownlisten!$A$3:$F$143, 2, FALSE)), "", VLOOKUP($A6888, Dropdownlisten!$A$3:$F$143, 2, FALSE))</f>
        <v>POI</v>
      </c>
      <c r="C6888" s="117">
        <f>IF(ISERROR(VLOOKUP($A6888, Dropdownlisten!$A$3:$F$143, 3, FALSE)), "", VLOOKUP($A6888, Dropdownlisten!$A$3:$F$143, 3, FALSE))</f>
        <v>6000</v>
      </c>
      <c r="D6888" s="117" t="str">
        <f>IF(ISERROR(VLOOKUP($A6888, Dropdownlisten!$A$3:$F$143, 4, FALSE)), "", VLOOKUP($A6888, Dropdownlisten!$A$3:$F$143, 4, FALSE))</f>
        <v>UnterhaltungSportNaherholung</v>
      </c>
      <c r="E6888" s="117" t="str">
        <f>IF(ISERROR(VLOOKUP($A6888, Dropdownlisten!$A$3:$F$143, 5, FALSE)), "", VLOOKUP($A6888, Dropdownlisten!$A$3:$F$143, 5, FALSE))</f>
        <v>6000_020</v>
      </c>
      <c r="F6888" s="117" t="str">
        <f>IF(ISERROR(VLOOKUP($A6888, Dropdownlisten!$A$3:$F$143, 6, FALSE)), "", VLOOKUP($A6888, Dropdownlisten!$A$3:$F$143, 6, FALSE))</f>
        <v>Touristeninformation</v>
      </c>
      <c r="G6888" s="117" t="str">
        <f>VLOOKUP(E6888,Datenstruktur_fuer_R!$D$2:$F$141,3,FALSE)</f>
        <v>Point</v>
      </c>
      <c r="H6888" s="120" t="s">
        <v>291</v>
      </c>
      <c r="I6888" s="26" t="s">
        <v>1341</v>
      </c>
      <c r="J6888" s="26" t="s">
        <v>2261</v>
      </c>
      <c r="K6888" s="5" t="s">
        <v>1937</v>
      </c>
      <c r="L6888" s="5"/>
      <c r="M6888" s="5">
        <v>1</v>
      </c>
      <c r="N6888" s="5" t="s">
        <v>1173</v>
      </c>
    </row>
    <row r="6889" spans="1:14" x14ac:dyDescent="0.35">
      <c r="A6889" s="5" t="s">
        <v>729</v>
      </c>
      <c r="B6889" s="117" t="str">
        <f>IF(ISERROR(VLOOKUP($A6889, Dropdownlisten!$A$3:$F$143, 2, FALSE)), "", VLOOKUP($A6889, Dropdownlisten!$A$3:$F$143, 2, FALSE))</f>
        <v>POI</v>
      </c>
      <c r="C6889" s="117">
        <f>IF(ISERROR(VLOOKUP($A6889, Dropdownlisten!$A$3:$F$143, 3, FALSE)), "", VLOOKUP($A6889, Dropdownlisten!$A$3:$F$143, 3, FALSE))</f>
        <v>6000</v>
      </c>
      <c r="D6889" s="117" t="str">
        <f>IF(ISERROR(VLOOKUP($A6889, Dropdownlisten!$A$3:$F$143, 4, FALSE)), "", VLOOKUP($A6889, Dropdownlisten!$A$3:$F$143, 4, FALSE))</f>
        <v>UnterhaltungSportNaherholung</v>
      </c>
      <c r="E6889" s="117" t="str">
        <f>IF(ISERROR(VLOOKUP($A6889, Dropdownlisten!$A$3:$F$143, 5, FALSE)), "", VLOOKUP($A6889, Dropdownlisten!$A$3:$F$143, 5, FALSE))</f>
        <v>6000_020</v>
      </c>
      <c r="F6889" s="117" t="str">
        <f>IF(ISERROR(VLOOKUP($A6889, Dropdownlisten!$A$3:$F$143, 6, FALSE)), "", VLOOKUP($A6889, Dropdownlisten!$A$3:$F$143, 6, FALSE))</f>
        <v>Touristeninformation</v>
      </c>
      <c r="G6889" s="117" t="str">
        <f>VLOOKUP(E6889,Datenstruktur_fuer_R!$D$2:$F$141,3,FALSE)</f>
        <v>Point</v>
      </c>
      <c r="H6889" s="120" t="s">
        <v>288</v>
      </c>
      <c r="I6889" s="26" t="s">
        <v>1341</v>
      </c>
      <c r="J6889" s="26" t="s">
        <v>2261</v>
      </c>
      <c r="K6889" s="5" t="s">
        <v>1938</v>
      </c>
      <c r="L6889" s="5"/>
      <c r="M6889" s="5">
        <v>1</v>
      </c>
      <c r="N6889" s="5" t="s">
        <v>1173</v>
      </c>
    </row>
    <row r="6890" spans="1:14" x14ac:dyDescent="0.35">
      <c r="A6890" s="5" t="s">
        <v>729</v>
      </c>
      <c r="B6890" s="117" t="str">
        <f>IF(ISERROR(VLOOKUP($A6890, Dropdownlisten!$A$3:$F$143, 2, FALSE)), "", VLOOKUP($A6890, Dropdownlisten!$A$3:$F$143, 2, FALSE))</f>
        <v>POI</v>
      </c>
      <c r="C6890" s="117">
        <f>IF(ISERROR(VLOOKUP($A6890, Dropdownlisten!$A$3:$F$143, 3, FALSE)), "", VLOOKUP($A6890, Dropdownlisten!$A$3:$F$143, 3, FALSE))</f>
        <v>6000</v>
      </c>
      <c r="D6890" s="117" t="str">
        <f>IF(ISERROR(VLOOKUP($A6890, Dropdownlisten!$A$3:$F$143, 4, FALSE)), "", VLOOKUP($A6890, Dropdownlisten!$A$3:$F$143, 4, FALSE))</f>
        <v>UnterhaltungSportNaherholung</v>
      </c>
      <c r="E6890" s="117" t="str">
        <f>IF(ISERROR(VLOOKUP($A6890, Dropdownlisten!$A$3:$F$143, 5, FALSE)), "", VLOOKUP($A6890, Dropdownlisten!$A$3:$F$143, 5, FALSE))</f>
        <v>6000_020</v>
      </c>
      <c r="F6890" s="117" t="str">
        <f>IF(ISERROR(VLOOKUP($A6890, Dropdownlisten!$A$3:$F$143, 6, FALSE)), "", VLOOKUP($A6890, Dropdownlisten!$A$3:$F$143, 6, FALSE))</f>
        <v>Touristeninformation</v>
      </c>
      <c r="G6890" s="117" t="str">
        <f>VLOOKUP(E6890,Datenstruktur_fuer_R!$D$2:$F$141,3,FALSE)</f>
        <v>Point</v>
      </c>
      <c r="H6890" s="120" t="s">
        <v>289</v>
      </c>
      <c r="I6890" s="26" t="s">
        <v>1341</v>
      </c>
      <c r="J6890" s="26" t="s">
        <v>2261</v>
      </c>
      <c r="K6890" s="5" t="s">
        <v>1939</v>
      </c>
      <c r="L6890" s="5"/>
      <c r="M6890" s="5">
        <v>1</v>
      </c>
      <c r="N6890" s="5" t="s">
        <v>1173</v>
      </c>
    </row>
    <row r="6891" spans="1:14" x14ac:dyDescent="0.35">
      <c r="A6891" s="5" t="s">
        <v>729</v>
      </c>
      <c r="B6891" s="117" t="str">
        <f>IF(ISERROR(VLOOKUP($A6891, Dropdownlisten!$A$3:$F$143, 2, FALSE)), "", VLOOKUP($A6891, Dropdownlisten!$A$3:$F$143, 2, FALSE))</f>
        <v>POI</v>
      </c>
      <c r="C6891" s="117">
        <f>IF(ISERROR(VLOOKUP($A6891, Dropdownlisten!$A$3:$F$143, 3, FALSE)), "", VLOOKUP($A6891, Dropdownlisten!$A$3:$F$143, 3, FALSE))</f>
        <v>6000</v>
      </c>
      <c r="D6891" s="117" t="str">
        <f>IF(ISERROR(VLOOKUP($A6891, Dropdownlisten!$A$3:$F$143, 4, FALSE)), "", VLOOKUP($A6891, Dropdownlisten!$A$3:$F$143, 4, FALSE))</f>
        <v>UnterhaltungSportNaherholung</v>
      </c>
      <c r="E6891" s="117" t="str">
        <f>IF(ISERROR(VLOOKUP($A6891, Dropdownlisten!$A$3:$F$143, 5, FALSE)), "", VLOOKUP($A6891, Dropdownlisten!$A$3:$F$143, 5, FALSE))</f>
        <v>6000_020</v>
      </c>
      <c r="F6891" s="117" t="str">
        <f>IF(ISERROR(VLOOKUP($A6891, Dropdownlisten!$A$3:$F$143, 6, FALSE)), "", VLOOKUP($A6891, Dropdownlisten!$A$3:$F$143, 6, FALSE))</f>
        <v>Touristeninformation</v>
      </c>
      <c r="G6891" s="117" t="str">
        <f>VLOOKUP(E6891,Datenstruktur_fuer_R!$D$2:$F$141,3,FALSE)</f>
        <v>Point</v>
      </c>
      <c r="H6891" s="120" t="s">
        <v>293</v>
      </c>
      <c r="I6891" s="26" t="s">
        <v>1341</v>
      </c>
      <c r="J6891" s="26" t="s">
        <v>2261</v>
      </c>
      <c r="K6891" s="5" t="s">
        <v>1958</v>
      </c>
      <c r="L6891" s="5"/>
      <c r="M6891" s="5">
        <v>1</v>
      </c>
      <c r="N6891" s="5" t="s">
        <v>1173</v>
      </c>
    </row>
    <row r="6892" spans="1:14" x14ac:dyDescent="0.35">
      <c r="A6892" s="5" t="s">
        <v>863</v>
      </c>
      <c r="B6892" s="117" t="str">
        <f>IF(ISERROR(VLOOKUP($A6892, Dropdownlisten!$A$3:$F$143, 2, FALSE)), "", VLOOKUP($A6892, Dropdownlisten!$A$3:$F$143, 2, FALSE))</f>
        <v>POI</v>
      </c>
      <c r="C6892" s="117">
        <f>IF(ISERROR(VLOOKUP($A6892, Dropdownlisten!$A$3:$F$143, 3, FALSE)), "", VLOOKUP($A6892, Dropdownlisten!$A$3:$F$143, 3, FALSE))</f>
        <v>7000</v>
      </c>
      <c r="D6892" s="117" t="str">
        <f>IF(ISERROR(VLOOKUP($A6892, Dropdownlisten!$A$3:$F$143, 4, FALSE)), "", VLOOKUP($A6892, Dropdownlisten!$A$3:$F$143, 4, FALSE))</f>
        <v>EinkaufenDienstleistung</v>
      </c>
      <c r="E6892" s="117" t="str">
        <f>IF(ISERROR(VLOOKUP($A6892, Dropdownlisten!$A$3:$F$143, 5, FALSE)), "", VLOOKUP($A6892, Dropdownlisten!$A$3:$F$143, 5, FALSE))</f>
        <v>7000_003</v>
      </c>
      <c r="F6892" s="117" t="str">
        <f>IF(ISERROR(VLOOKUP($A6892, Dropdownlisten!$A$3:$F$143, 6, FALSE)), "", VLOOKUP($A6892, Dropdownlisten!$A$3:$F$143, 6, FALSE))</f>
        <v>EinkaufszentrumSonstigeShopping</v>
      </c>
      <c r="G6892" s="117" t="str">
        <f>VLOOKUP(E6892,Datenstruktur_fuer_R!$D$2:$F$141,3,FALSE)</f>
        <v>Point</v>
      </c>
      <c r="H6892" s="120" t="s">
        <v>689</v>
      </c>
      <c r="I6892" s="26" t="s">
        <v>1341</v>
      </c>
      <c r="J6892" s="26" t="s">
        <v>2261</v>
      </c>
      <c r="K6892" s="5" t="s">
        <v>1958</v>
      </c>
      <c r="L6892" s="5" t="s">
        <v>2019</v>
      </c>
      <c r="M6892" s="5">
        <v>1</v>
      </c>
      <c r="N6892" s="5" t="s">
        <v>1173</v>
      </c>
    </row>
    <row r="6893" spans="1:14" x14ac:dyDescent="0.35">
      <c r="A6893" s="5" t="s">
        <v>863</v>
      </c>
      <c r="B6893" s="117" t="str">
        <f>IF(ISERROR(VLOOKUP($A6893, Dropdownlisten!$A$3:$F$143, 2, FALSE)), "", VLOOKUP($A6893, Dropdownlisten!$A$3:$F$143, 2, FALSE))</f>
        <v>POI</v>
      </c>
      <c r="C6893" s="117">
        <f>IF(ISERROR(VLOOKUP($A6893, Dropdownlisten!$A$3:$F$143, 3, FALSE)), "", VLOOKUP($A6893, Dropdownlisten!$A$3:$F$143, 3, FALSE))</f>
        <v>7000</v>
      </c>
      <c r="D6893" s="117" t="str">
        <f>IF(ISERROR(VLOOKUP($A6893, Dropdownlisten!$A$3:$F$143, 4, FALSE)), "", VLOOKUP($A6893, Dropdownlisten!$A$3:$F$143, 4, FALSE))</f>
        <v>EinkaufenDienstleistung</v>
      </c>
      <c r="E6893" s="117" t="str">
        <f>IF(ISERROR(VLOOKUP($A6893, Dropdownlisten!$A$3:$F$143, 5, FALSE)), "", VLOOKUP($A6893, Dropdownlisten!$A$3:$F$143, 5, FALSE))</f>
        <v>7000_003</v>
      </c>
      <c r="F6893" s="117" t="str">
        <f>IF(ISERROR(VLOOKUP($A6893, Dropdownlisten!$A$3:$F$143, 6, FALSE)), "", VLOOKUP($A6893, Dropdownlisten!$A$3:$F$143, 6, FALSE))</f>
        <v>EinkaufszentrumSonstigeShopping</v>
      </c>
      <c r="G6893" s="117" t="str">
        <f>VLOOKUP(E6893,Datenstruktur_fuer_R!$D$2:$F$141,3,FALSE)</f>
        <v>Point</v>
      </c>
      <c r="H6893" s="120" t="s">
        <v>290</v>
      </c>
      <c r="I6893" s="26" t="s">
        <v>1341</v>
      </c>
      <c r="J6893" s="26" t="s">
        <v>2261</v>
      </c>
      <c r="K6893" s="5" t="s">
        <v>1936</v>
      </c>
      <c r="L6893" s="5"/>
      <c r="M6893" s="5">
        <v>1</v>
      </c>
      <c r="N6893" s="5" t="s">
        <v>1173</v>
      </c>
    </row>
    <row r="6894" spans="1:14" x14ac:dyDescent="0.35">
      <c r="A6894" s="5" t="s">
        <v>863</v>
      </c>
      <c r="B6894" s="117" t="str">
        <f>IF(ISERROR(VLOOKUP($A6894, Dropdownlisten!$A$3:$F$143, 2, FALSE)), "", VLOOKUP($A6894, Dropdownlisten!$A$3:$F$143, 2, FALSE))</f>
        <v>POI</v>
      </c>
      <c r="C6894" s="117">
        <f>IF(ISERROR(VLOOKUP($A6894, Dropdownlisten!$A$3:$F$143, 3, FALSE)), "", VLOOKUP($A6894, Dropdownlisten!$A$3:$F$143, 3, FALSE))</f>
        <v>7000</v>
      </c>
      <c r="D6894" s="117" t="str">
        <f>IF(ISERROR(VLOOKUP($A6894, Dropdownlisten!$A$3:$F$143, 4, FALSE)), "", VLOOKUP($A6894, Dropdownlisten!$A$3:$F$143, 4, FALSE))</f>
        <v>EinkaufenDienstleistung</v>
      </c>
      <c r="E6894" s="117" t="str">
        <f>IF(ISERROR(VLOOKUP($A6894, Dropdownlisten!$A$3:$F$143, 5, FALSE)), "", VLOOKUP($A6894, Dropdownlisten!$A$3:$F$143, 5, FALSE))</f>
        <v>7000_003</v>
      </c>
      <c r="F6894" s="117" t="str">
        <f>IF(ISERROR(VLOOKUP($A6894, Dropdownlisten!$A$3:$F$143, 6, FALSE)), "", VLOOKUP($A6894, Dropdownlisten!$A$3:$F$143, 6, FALSE))</f>
        <v>EinkaufszentrumSonstigeShopping</v>
      </c>
      <c r="G6894" s="117" t="str">
        <f>VLOOKUP(E6894,Datenstruktur_fuer_R!$D$2:$F$141,3,FALSE)</f>
        <v>Point</v>
      </c>
      <c r="H6894" s="120" t="s">
        <v>291</v>
      </c>
      <c r="I6894" s="26" t="s">
        <v>1341</v>
      </c>
      <c r="J6894" s="26" t="s">
        <v>2261</v>
      </c>
      <c r="K6894" s="5" t="s">
        <v>1937</v>
      </c>
      <c r="L6894" s="5"/>
      <c r="M6894" s="5">
        <v>1</v>
      </c>
      <c r="N6894" s="5" t="s">
        <v>1173</v>
      </c>
    </row>
    <row r="6895" spans="1:14" x14ac:dyDescent="0.35">
      <c r="A6895" s="5" t="s">
        <v>863</v>
      </c>
      <c r="B6895" s="117" t="str">
        <f>IF(ISERROR(VLOOKUP($A6895, Dropdownlisten!$A$3:$F$143, 2, FALSE)), "", VLOOKUP($A6895, Dropdownlisten!$A$3:$F$143, 2, FALSE))</f>
        <v>POI</v>
      </c>
      <c r="C6895" s="117">
        <f>IF(ISERROR(VLOOKUP($A6895, Dropdownlisten!$A$3:$F$143, 3, FALSE)), "", VLOOKUP($A6895, Dropdownlisten!$A$3:$F$143, 3, FALSE))</f>
        <v>7000</v>
      </c>
      <c r="D6895" s="117" t="str">
        <f>IF(ISERROR(VLOOKUP($A6895, Dropdownlisten!$A$3:$F$143, 4, FALSE)), "", VLOOKUP($A6895, Dropdownlisten!$A$3:$F$143, 4, FALSE))</f>
        <v>EinkaufenDienstleistung</v>
      </c>
      <c r="E6895" s="117" t="str">
        <f>IF(ISERROR(VLOOKUP($A6895, Dropdownlisten!$A$3:$F$143, 5, FALSE)), "", VLOOKUP($A6895, Dropdownlisten!$A$3:$F$143, 5, FALSE))</f>
        <v>7000_003</v>
      </c>
      <c r="F6895" s="117" t="str">
        <f>IF(ISERROR(VLOOKUP($A6895, Dropdownlisten!$A$3:$F$143, 6, FALSE)), "", VLOOKUP($A6895, Dropdownlisten!$A$3:$F$143, 6, FALSE))</f>
        <v>EinkaufszentrumSonstigeShopping</v>
      </c>
      <c r="G6895" s="117" t="str">
        <f>VLOOKUP(E6895,Datenstruktur_fuer_R!$D$2:$F$141,3,FALSE)</f>
        <v>Point</v>
      </c>
      <c r="H6895" s="120" t="s">
        <v>288</v>
      </c>
      <c r="I6895" s="26" t="s">
        <v>1341</v>
      </c>
      <c r="J6895" s="26" t="s">
        <v>2261</v>
      </c>
      <c r="K6895" s="5" t="s">
        <v>1938</v>
      </c>
      <c r="L6895" s="5"/>
      <c r="M6895" s="5">
        <v>1</v>
      </c>
      <c r="N6895" s="5" t="s">
        <v>1173</v>
      </c>
    </row>
    <row r="6896" spans="1:14" x14ac:dyDescent="0.35">
      <c r="A6896" s="5" t="s">
        <v>863</v>
      </c>
      <c r="B6896" s="117" t="str">
        <f>IF(ISERROR(VLOOKUP($A6896, Dropdownlisten!$A$3:$F$143, 2, FALSE)), "", VLOOKUP($A6896, Dropdownlisten!$A$3:$F$143, 2, FALSE))</f>
        <v>POI</v>
      </c>
      <c r="C6896" s="117">
        <f>IF(ISERROR(VLOOKUP($A6896, Dropdownlisten!$A$3:$F$143, 3, FALSE)), "", VLOOKUP($A6896, Dropdownlisten!$A$3:$F$143, 3, FALSE))</f>
        <v>7000</v>
      </c>
      <c r="D6896" s="117" t="str">
        <f>IF(ISERROR(VLOOKUP($A6896, Dropdownlisten!$A$3:$F$143, 4, FALSE)), "", VLOOKUP($A6896, Dropdownlisten!$A$3:$F$143, 4, FALSE))</f>
        <v>EinkaufenDienstleistung</v>
      </c>
      <c r="E6896" s="117" t="str">
        <f>IF(ISERROR(VLOOKUP($A6896, Dropdownlisten!$A$3:$F$143, 5, FALSE)), "", VLOOKUP($A6896, Dropdownlisten!$A$3:$F$143, 5, FALSE))</f>
        <v>7000_003</v>
      </c>
      <c r="F6896" s="117" t="str">
        <f>IF(ISERROR(VLOOKUP($A6896, Dropdownlisten!$A$3:$F$143, 6, FALSE)), "", VLOOKUP($A6896, Dropdownlisten!$A$3:$F$143, 6, FALSE))</f>
        <v>EinkaufszentrumSonstigeShopping</v>
      </c>
      <c r="G6896" s="117" t="str">
        <f>VLOOKUP(E6896,Datenstruktur_fuer_R!$D$2:$F$141,3,FALSE)</f>
        <v>Point</v>
      </c>
      <c r="H6896" s="120" t="s">
        <v>289</v>
      </c>
      <c r="I6896" s="26" t="s">
        <v>1341</v>
      </c>
      <c r="J6896" s="26" t="s">
        <v>2261</v>
      </c>
      <c r="K6896" s="5" t="s">
        <v>1939</v>
      </c>
      <c r="L6896" s="5"/>
      <c r="M6896" s="5">
        <v>1</v>
      </c>
      <c r="N6896" s="5" t="s">
        <v>1173</v>
      </c>
    </row>
    <row r="6897" spans="1:14" x14ac:dyDescent="0.35">
      <c r="A6897" s="5" t="s">
        <v>863</v>
      </c>
      <c r="B6897" s="117" t="str">
        <f>IF(ISERROR(VLOOKUP($A6897, Dropdownlisten!$A$3:$F$143, 2, FALSE)), "", VLOOKUP($A6897, Dropdownlisten!$A$3:$F$143, 2, FALSE))</f>
        <v>POI</v>
      </c>
      <c r="C6897" s="117">
        <f>IF(ISERROR(VLOOKUP($A6897, Dropdownlisten!$A$3:$F$143, 3, FALSE)), "", VLOOKUP($A6897, Dropdownlisten!$A$3:$F$143, 3, FALSE))</f>
        <v>7000</v>
      </c>
      <c r="D6897" s="117" t="str">
        <f>IF(ISERROR(VLOOKUP($A6897, Dropdownlisten!$A$3:$F$143, 4, FALSE)), "", VLOOKUP($A6897, Dropdownlisten!$A$3:$F$143, 4, FALSE))</f>
        <v>EinkaufenDienstleistung</v>
      </c>
      <c r="E6897" s="117" t="str">
        <f>IF(ISERROR(VLOOKUP($A6897, Dropdownlisten!$A$3:$F$143, 5, FALSE)), "", VLOOKUP($A6897, Dropdownlisten!$A$3:$F$143, 5, FALSE))</f>
        <v>7000_003</v>
      </c>
      <c r="F6897" s="117" t="str">
        <f>IF(ISERROR(VLOOKUP($A6897, Dropdownlisten!$A$3:$F$143, 6, FALSE)), "", VLOOKUP($A6897, Dropdownlisten!$A$3:$F$143, 6, FALSE))</f>
        <v>EinkaufszentrumSonstigeShopping</v>
      </c>
      <c r="G6897" s="117" t="str">
        <f>VLOOKUP(E6897,Datenstruktur_fuer_R!$D$2:$F$141,3,FALSE)</f>
        <v>Point</v>
      </c>
      <c r="H6897" s="120" t="s">
        <v>293</v>
      </c>
      <c r="I6897" s="26" t="s">
        <v>1341</v>
      </c>
      <c r="J6897" s="26" t="s">
        <v>2261</v>
      </c>
      <c r="K6897" s="5" t="s">
        <v>1958</v>
      </c>
      <c r="L6897" s="5"/>
      <c r="M6897" s="5">
        <v>1</v>
      </c>
      <c r="N6897" s="5" t="s">
        <v>1173</v>
      </c>
    </row>
    <row r="6898" spans="1:14" x14ac:dyDescent="0.35">
      <c r="A6898" s="5" t="s">
        <v>861</v>
      </c>
      <c r="B6898" s="117" t="str">
        <f>IF(ISERROR(VLOOKUP($A6898, Dropdownlisten!$A$3:$F$143, 2, FALSE)), "", VLOOKUP($A6898, Dropdownlisten!$A$3:$F$143, 2, FALSE))</f>
        <v>POI</v>
      </c>
      <c r="C6898" s="117">
        <f>IF(ISERROR(VLOOKUP($A6898, Dropdownlisten!$A$3:$F$143, 3, FALSE)), "", VLOOKUP($A6898, Dropdownlisten!$A$3:$F$143, 3, FALSE))</f>
        <v>7000</v>
      </c>
      <c r="D6898" s="117" t="str">
        <f>IF(ISERROR(VLOOKUP($A6898, Dropdownlisten!$A$3:$F$143, 4, FALSE)), "", VLOOKUP($A6898, Dropdownlisten!$A$3:$F$143, 4, FALSE))</f>
        <v>EinkaufenDienstleistung</v>
      </c>
      <c r="E6898" s="117" t="str">
        <f>IF(ISERROR(VLOOKUP($A6898, Dropdownlisten!$A$3:$F$143, 5, FALSE)), "", VLOOKUP($A6898, Dropdownlisten!$A$3:$F$143, 5, FALSE))</f>
        <v>7000_011</v>
      </c>
      <c r="F6898" s="117" t="str">
        <f>IF(ISERROR(VLOOKUP($A6898, Dropdownlisten!$A$3:$F$143, 6, FALSE)), "", VLOOKUP($A6898, Dropdownlisten!$A$3:$F$143, 6, FALSE))</f>
        <v>Lebensmittelgeschaeft</v>
      </c>
      <c r="G6898" s="117" t="str">
        <f>VLOOKUP(E6898,Datenstruktur_fuer_R!$D$2:$F$141,3,FALSE)</f>
        <v>Point</v>
      </c>
      <c r="H6898" s="120" t="s">
        <v>689</v>
      </c>
      <c r="I6898" s="26" t="s">
        <v>1341</v>
      </c>
      <c r="J6898" s="26" t="s">
        <v>2261</v>
      </c>
      <c r="K6898" s="5" t="s">
        <v>1958</v>
      </c>
      <c r="L6898" s="5" t="s">
        <v>2020</v>
      </c>
      <c r="M6898" s="5">
        <v>1</v>
      </c>
      <c r="N6898" s="5" t="s">
        <v>1173</v>
      </c>
    </row>
    <row r="6899" spans="1:14" x14ac:dyDescent="0.35">
      <c r="A6899" s="5" t="s">
        <v>861</v>
      </c>
      <c r="B6899" s="117" t="str">
        <f>IF(ISERROR(VLOOKUP($A6899, Dropdownlisten!$A$3:$F$143, 2, FALSE)), "", VLOOKUP($A6899, Dropdownlisten!$A$3:$F$143, 2, FALSE))</f>
        <v>POI</v>
      </c>
      <c r="C6899" s="117">
        <f>IF(ISERROR(VLOOKUP($A6899, Dropdownlisten!$A$3:$F$143, 3, FALSE)), "", VLOOKUP($A6899, Dropdownlisten!$A$3:$F$143, 3, FALSE))</f>
        <v>7000</v>
      </c>
      <c r="D6899" s="117" t="str">
        <f>IF(ISERROR(VLOOKUP($A6899, Dropdownlisten!$A$3:$F$143, 4, FALSE)), "", VLOOKUP($A6899, Dropdownlisten!$A$3:$F$143, 4, FALSE))</f>
        <v>EinkaufenDienstleistung</v>
      </c>
      <c r="E6899" s="117" t="str">
        <f>IF(ISERROR(VLOOKUP($A6899, Dropdownlisten!$A$3:$F$143, 5, FALSE)), "", VLOOKUP($A6899, Dropdownlisten!$A$3:$F$143, 5, FALSE))</f>
        <v>7000_011</v>
      </c>
      <c r="F6899" s="117" t="str">
        <f>IF(ISERROR(VLOOKUP($A6899, Dropdownlisten!$A$3:$F$143, 6, FALSE)), "", VLOOKUP($A6899, Dropdownlisten!$A$3:$F$143, 6, FALSE))</f>
        <v>Lebensmittelgeschaeft</v>
      </c>
      <c r="G6899" s="117" t="str">
        <f>VLOOKUP(E6899,Datenstruktur_fuer_R!$D$2:$F$141,3,FALSE)</f>
        <v>Point</v>
      </c>
      <c r="H6899" s="120" t="s">
        <v>290</v>
      </c>
      <c r="I6899" s="26" t="s">
        <v>1341</v>
      </c>
      <c r="J6899" s="26" t="s">
        <v>2261</v>
      </c>
      <c r="K6899" s="5" t="s">
        <v>1936</v>
      </c>
      <c r="L6899" s="5"/>
      <c r="M6899" s="5">
        <v>1</v>
      </c>
      <c r="N6899" s="5" t="s">
        <v>1173</v>
      </c>
    </row>
    <row r="6900" spans="1:14" x14ac:dyDescent="0.35">
      <c r="A6900" s="5" t="s">
        <v>861</v>
      </c>
      <c r="B6900" s="117" t="str">
        <f>IF(ISERROR(VLOOKUP($A6900, Dropdownlisten!$A$3:$F$143, 2, FALSE)), "", VLOOKUP($A6900, Dropdownlisten!$A$3:$F$143, 2, FALSE))</f>
        <v>POI</v>
      </c>
      <c r="C6900" s="117">
        <f>IF(ISERROR(VLOOKUP($A6900, Dropdownlisten!$A$3:$F$143, 3, FALSE)), "", VLOOKUP($A6900, Dropdownlisten!$A$3:$F$143, 3, FALSE))</f>
        <v>7000</v>
      </c>
      <c r="D6900" s="117" t="str">
        <f>IF(ISERROR(VLOOKUP($A6900, Dropdownlisten!$A$3:$F$143, 4, FALSE)), "", VLOOKUP($A6900, Dropdownlisten!$A$3:$F$143, 4, FALSE))</f>
        <v>EinkaufenDienstleistung</v>
      </c>
      <c r="E6900" s="117" t="str">
        <f>IF(ISERROR(VLOOKUP($A6900, Dropdownlisten!$A$3:$F$143, 5, FALSE)), "", VLOOKUP($A6900, Dropdownlisten!$A$3:$F$143, 5, FALSE))</f>
        <v>7000_011</v>
      </c>
      <c r="F6900" s="117" t="str">
        <f>IF(ISERROR(VLOOKUP($A6900, Dropdownlisten!$A$3:$F$143, 6, FALSE)), "", VLOOKUP($A6900, Dropdownlisten!$A$3:$F$143, 6, FALSE))</f>
        <v>Lebensmittelgeschaeft</v>
      </c>
      <c r="G6900" s="117" t="str">
        <f>VLOOKUP(E6900,Datenstruktur_fuer_R!$D$2:$F$141,3,FALSE)</f>
        <v>Point</v>
      </c>
      <c r="H6900" s="120" t="s">
        <v>291</v>
      </c>
      <c r="I6900" s="26" t="s">
        <v>1341</v>
      </c>
      <c r="J6900" s="26" t="s">
        <v>2261</v>
      </c>
      <c r="K6900" s="5" t="s">
        <v>1937</v>
      </c>
      <c r="L6900" s="5"/>
      <c r="M6900" s="5">
        <v>1</v>
      </c>
      <c r="N6900" s="5" t="s">
        <v>1173</v>
      </c>
    </row>
    <row r="6901" spans="1:14" x14ac:dyDescent="0.35">
      <c r="A6901" s="5" t="s">
        <v>861</v>
      </c>
      <c r="B6901" s="117" t="str">
        <f>IF(ISERROR(VLOOKUP($A6901, Dropdownlisten!$A$3:$F$143, 2, FALSE)), "", VLOOKUP($A6901, Dropdownlisten!$A$3:$F$143, 2, FALSE))</f>
        <v>POI</v>
      </c>
      <c r="C6901" s="117">
        <f>IF(ISERROR(VLOOKUP($A6901, Dropdownlisten!$A$3:$F$143, 3, FALSE)), "", VLOOKUP($A6901, Dropdownlisten!$A$3:$F$143, 3, FALSE))</f>
        <v>7000</v>
      </c>
      <c r="D6901" s="117" t="str">
        <f>IF(ISERROR(VLOOKUP($A6901, Dropdownlisten!$A$3:$F$143, 4, FALSE)), "", VLOOKUP($A6901, Dropdownlisten!$A$3:$F$143, 4, FALSE))</f>
        <v>EinkaufenDienstleistung</v>
      </c>
      <c r="E6901" s="117" t="str">
        <f>IF(ISERROR(VLOOKUP($A6901, Dropdownlisten!$A$3:$F$143, 5, FALSE)), "", VLOOKUP($A6901, Dropdownlisten!$A$3:$F$143, 5, FALSE))</f>
        <v>7000_011</v>
      </c>
      <c r="F6901" s="117" t="str">
        <f>IF(ISERROR(VLOOKUP($A6901, Dropdownlisten!$A$3:$F$143, 6, FALSE)), "", VLOOKUP($A6901, Dropdownlisten!$A$3:$F$143, 6, FALSE))</f>
        <v>Lebensmittelgeschaeft</v>
      </c>
      <c r="G6901" s="117" t="str">
        <f>VLOOKUP(E6901,Datenstruktur_fuer_R!$D$2:$F$141,3,FALSE)</f>
        <v>Point</v>
      </c>
      <c r="H6901" s="120" t="s">
        <v>288</v>
      </c>
      <c r="I6901" s="26" t="s">
        <v>1341</v>
      </c>
      <c r="J6901" s="26" t="s">
        <v>2261</v>
      </c>
      <c r="K6901" s="5" t="s">
        <v>1938</v>
      </c>
      <c r="L6901" s="5"/>
      <c r="M6901" s="5">
        <v>1</v>
      </c>
      <c r="N6901" s="5" t="s">
        <v>1173</v>
      </c>
    </row>
    <row r="6902" spans="1:14" x14ac:dyDescent="0.35">
      <c r="A6902" s="5" t="s">
        <v>861</v>
      </c>
      <c r="B6902" s="117" t="str">
        <f>IF(ISERROR(VLOOKUP($A6902, Dropdownlisten!$A$3:$F$143, 2, FALSE)), "", VLOOKUP($A6902, Dropdownlisten!$A$3:$F$143, 2, FALSE))</f>
        <v>POI</v>
      </c>
      <c r="C6902" s="117">
        <f>IF(ISERROR(VLOOKUP($A6902, Dropdownlisten!$A$3:$F$143, 3, FALSE)), "", VLOOKUP($A6902, Dropdownlisten!$A$3:$F$143, 3, FALSE))</f>
        <v>7000</v>
      </c>
      <c r="D6902" s="117" t="str">
        <f>IF(ISERROR(VLOOKUP($A6902, Dropdownlisten!$A$3:$F$143, 4, FALSE)), "", VLOOKUP($A6902, Dropdownlisten!$A$3:$F$143, 4, FALSE))</f>
        <v>EinkaufenDienstleistung</v>
      </c>
      <c r="E6902" s="117" t="str">
        <f>IF(ISERROR(VLOOKUP($A6902, Dropdownlisten!$A$3:$F$143, 5, FALSE)), "", VLOOKUP($A6902, Dropdownlisten!$A$3:$F$143, 5, FALSE))</f>
        <v>7000_011</v>
      </c>
      <c r="F6902" s="117" t="str">
        <f>IF(ISERROR(VLOOKUP($A6902, Dropdownlisten!$A$3:$F$143, 6, FALSE)), "", VLOOKUP($A6902, Dropdownlisten!$A$3:$F$143, 6, FALSE))</f>
        <v>Lebensmittelgeschaeft</v>
      </c>
      <c r="G6902" s="117" t="str">
        <f>VLOOKUP(E6902,Datenstruktur_fuer_R!$D$2:$F$141,3,FALSE)</f>
        <v>Point</v>
      </c>
      <c r="H6902" s="120" t="s">
        <v>289</v>
      </c>
      <c r="I6902" s="26" t="s">
        <v>1341</v>
      </c>
      <c r="J6902" s="26" t="s">
        <v>2261</v>
      </c>
      <c r="K6902" s="5" t="s">
        <v>1939</v>
      </c>
      <c r="L6902" s="5"/>
      <c r="M6902" s="5">
        <v>1</v>
      </c>
      <c r="N6902" s="5" t="s">
        <v>1173</v>
      </c>
    </row>
    <row r="6903" spans="1:14" x14ac:dyDescent="0.35">
      <c r="A6903" s="5" t="s">
        <v>861</v>
      </c>
      <c r="B6903" s="117" t="str">
        <f>IF(ISERROR(VLOOKUP($A6903, Dropdownlisten!$A$3:$F$143, 2, FALSE)), "", VLOOKUP($A6903, Dropdownlisten!$A$3:$F$143, 2, FALSE))</f>
        <v>POI</v>
      </c>
      <c r="C6903" s="117">
        <f>IF(ISERROR(VLOOKUP($A6903, Dropdownlisten!$A$3:$F$143, 3, FALSE)), "", VLOOKUP($A6903, Dropdownlisten!$A$3:$F$143, 3, FALSE))</f>
        <v>7000</v>
      </c>
      <c r="D6903" s="117" t="str">
        <f>IF(ISERROR(VLOOKUP($A6903, Dropdownlisten!$A$3:$F$143, 4, FALSE)), "", VLOOKUP($A6903, Dropdownlisten!$A$3:$F$143, 4, FALSE))</f>
        <v>EinkaufenDienstleistung</v>
      </c>
      <c r="E6903" s="117" t="str">
        <f>IF(ISERROR(VLOOKUP($A6903, Dropdownlisten!$A$3:$F$143, 5, FALSE)), "", VLOOKUP($A6903, Dropdownlisten!$A$3:$F$143, 5, FALSE))</f>
        <v>7000_011</v>
      </c>
      <c r="F6903" s="117" t="str">
        <f>IF(ISERROR(VLOOKUP($A6903, Dropdownlisten!$A$3:$F$143, 6, FALSE)), "", VLOOKUP($A6903, Dropdownlisten!$A$3:$F$143, 6, FALSE))</f>
        <v>Lebensmittelgeschaeft</v>
      </c>
      <c r="G6903" s="117" t="str">
        <f>VLOOKUP(E6903,Datenstruktur_fuer_R!$D$2:$F$141,3,FALSE)</f>
        <v>Point</v>
      </c>
      <c r="H6903" s="120" t="s">
        <v>293</v>
      </c>
      <c r="I6903" s="26" t="s">
        <v>1341</v>
      </c>
      <c r="J6903" s="26" t="s">
        <v>2261</v>
      </c>
      <c r="K6903" s="5" t="s">
        <v>1958</v>
      </c>
      <c r="L6903" s="5"/>
      <c r="M6903" s="5">
        <v>1</v>
      </c>
      <c r="N6903" s="5" t="s">
        <v>1173</v>
      </c>
    </row>
    <row r="6904" spans="1:14" x14ac:dyDescent="0.35">
      <c r="A6904" s="5" t="s">
        <v>716</v>
      </c>
      <c r="B6904" s="117" t="str">
        <f>IF(ISERROR(VLOOKUP($A6904, Dropdownlisten!$A$3:$F$143, 2, FALSE)), "", VLOOKUP($A6904, Dropdownlisten!$A$3:$F$143, 2, FALSE))</f>
        <v>POI</v>
      </c>
      <c r="C6904" s="117">
        <f>IF(ISERROR(VLOOKUP($A6904, Dropdownlisten!$A$3:$F$143, 3, FALSE)), "", VLOOKUP($A6904, Dropdownlisten!$A$3:$F$143, 3, FALSE))</f>
        <v>6000</v>
      </c>
      <c r="D6904" s="117" t="str">
        <f>IF(ISERROR(VLOOKUP($A6904, Dropdownlisten!$A$3:$F$143, 4, FALSE)), "", VLOOKUP($A6904, Dropdownlisten!$A$3:$F$143, 4, FALSE))</f>
        <v>UnterhaltungSportNaherholung</v>
      </c>
      <c r="E6904" s="117" t="str">
        <f>IF(ISERROR(VLOOKUP($A6904, Dropdownlisten!$A$3:$F$143, 5, FALSE)), "", VLOOKUP($A6904, Dropdownlisten!$A$3:$F$143, 5, FALSE))</f>
        <v>6000_014</v>
      </c>
      <c r="F6904" s="117" t="str">
        <f>IF(ISERROR(VLOOKUP($A6904, Dropdownlisten!$A$3:$F$143, 6, FALSE)), "", VLOOKUP($A6904, Dropdownlisten!$A$3:$F$143, 6, FALSE))</f>
        <v>Sehenswuerdigkeit</v>
      </c>
      <c r="G6904" s="117" t="str">
        <f>VLOOKUP(E6904,Datenstruktur_fuer_R!$D$2:$F$141,3,FALSE)</f>
        <v>Point</v>
      </c>
      <c r="H6904" s="120" t="s">
        <v>689</v>
      </c>
      <c r="I6904" s="26" t="s">
        <v>1341</v>
      </c>
      <c r="J6904" s="26" t="s">
        <v>2261</v>
      </c>
      <c r="K6904" s="5" t="s">
        <v>1958</v>
      </c>
      <c r="L6904" s="5" t="s">
        <v>2021</v>
      </c>
      <c r="M6904" s="5">
        <v>1</v>
      </c>
      <c r="N6904" s="5" t="s">
        <v>1173</v>
      </c>
    </row>
    <row r="6905" spans="1:14" x14ac:dyDescent="0.35">
      <c r="A6905" s="5" t="s">
        <v>716</v>
      </c>
      <c r="B6905" s="117" t="str">
        <f>IF(ISERROR(VLOOKUP($A6905, Dropdownlisten!$A$3:$F$143, 2, FALSE)), "", VLOOKUP($A6905, Dropdownlisten!$A$3:$F$143, 2, FALSE))</f>
        <v>POI</v>
      </c>
      <c r="C6905" s="117">
        <f>IF(ISERROR(VLOOKUP($A6905, Dropdownlisten!$A$3:$F$143, 3, FALSE)), "", VLOOKUP($A6905, Dropdownlisten!$A$3:$F$143, 3, FALSE))</f>
        <v>6000</v>
      </c>
      <c r="D6905" s="117" t="str">
        <f>IF(ISERROR(VLOOKUP($A6905, Dropdownlisten!$A$3:$F$143, 4, FALSE)), "", VLOOKUP($A6905, Dropdownlisten!$A$3:$F$143, 4, FALSE))</f>
        <v>UnterhaltungSportNaherholung</v>
      </c>
      <c r="E6905" s="117" t="str">
        <f>IF(ISERROR(VLOOKUP($A6905, Dropdownlisten!$A$3:$F$143, 5, FALSE)), "", VLOOKUP($A6905, Dropdownlisten!$A$3:$F$143, 5, FALSE))</f>
        <v>6000_014</v>
      </c>
      <c r="F6905" s="117" t="str">
        <f>IF(ISERROR(VLOOKUP($A6905, Dropdownlisten!$A$3:$F$143, 6, FALSE)), "", VLOOKUP($A6905, Dropdownlisten!$A$3:$F$143, 6, FALSE))</f>
        <v>Sehenswuerdigkeit</v>
      </c>
      <c r="G6905" s="117" t="str">
        <f>VLOOKUP(E6905,Datenstruktur_fuer_R!$D$2:$F$141,3,FALSE)</f>
        <v>Point</v>
      </c>
      <c r="H6905" s="120" t="s">
        <v>689</v>
      </c>
      <c r="I6905" s="26" t="s">
        <v>1341</v>
      </c>
      <c r="J6905" s="26" t="s">
        <v>2261</v>
      </c>
      <c r="K6905" s="5" t="s">
        <v>1958</v>
      </c>
      <c r="L6905" s="5" t="s">
        <v>2022</v>
      </c>
      <c r="M6905" s="5">
        <v>1</v>
      </c>
      <c r="N6905" s="5" t="s">
        <v>1173</v>
      </c>
    </row>
    <row r="6906" spans="1:14" x14ac:dyDescent="0.35">
      <c r="A6906" s="5" t="s">
        <v>716</v>
      </c>
      <c r="B6906" s="117" t="str">
        <f>IF(ISERROR(VLOOKUP($A6906, Dropdownlisten!$A$3:$F$143, 2, FALSE)), "", VLOOKUP($A6906, Dropdownlisten!$A$3:$F$143, 2, FALSE))</f>
        <v>POI</v>
      </c>
      <c r="C6906" s="117">
        <f>IF(ISERROR(VLOOKUP($A6906, Dropdownlisten!$A$3:$F$143, 3, FALSE)), "", VLOOKUP($A6906, Dropdownlisten!$A$3:$F$143, 3, FALSE))</f>
        <v>6000</v>
      </c>
      <c r="D6906" s="117" t="str">
        <f>IF(ISERROR(VLOOKUP($A6906, Dropdownlisten!$A$3:$F$143, 4, FALSE)), "", VLOOKUP($A6906, Dropdownlisten!$A$3:$F$143, 4, FALSE))</f>
        <v>UnterhaltungSportNaherholung</v>
      </c>
      <c r="E6906" s="117" t="str">
        <f>IF(ISERROR(VLOOKUP($A6906, Dropdownlisten!$A$3:$F$143, 5, FALSE)), "", VLOOKUP($A6906, Dropdownlisten!$A$3:$F$143, 5, FALSE))</f>
        <v>6000_014</v>
      </c>
      <c r="F6906" s="117" t="str">
        <f>IF(ISERROR(VLOOKUP($A6906, Dropdownlisten!$A$3:$F$143, 6, FALSE)), "", VLOOKUP($A6906, Dropdownlisten!$A$3:$F$143, 6, FALSE))</f>
        <v>Sehenswuerdigkeit</v>
      </c>
      <c r="G6906" s="117" t="str">
        <f>VLOOKUP(E6906,Datenstruktur_fuer_R!$D$2:$F$141,3,FALSE)</f>
        <v>Point</v>
      </c>
      <c r="H6906" s="120" t="s">
        <v>689</v>
      </c>
      <c r="I6906" s="26" t="s">
        <v>1341</v>
      </c>
      <c r="J6906" s="26" t="s">
        <v>2261</v>
      </c>
      <c r="K6906" s="5" t="s">
        <v>1958</v>
      </c>
      <c r="L6906" s="5" t="s">
        <v>2023</v>
      </c>
      <c r="M6906" s="5">
        <v>1</v>
      </c>
      <c r="N6906" s="5" t="s">
        <v>1173</v>
      </c>
    </row>
    <row r="6907" spans="1:14" x14ac:dyDescent="0.35">
      <c r="A6907" s="5" t="s">
        <v>716</v>
      </c>
      <c r="B6907" s="117" t="str">
        <f>IF(ISERROR(VLOOKUP($A6907, Dropdownlisten!$A$3:$F$143, 2, FALSE)), "", VLOOKUP($A6907, Dropdownlisten!$A$3:$F$143, 2, FALSE))</f>
        <v>POI</v>
      </c>
      <c r="C6907" s="117">
        <f>IF(ISERROR(VLOOKUP($A6907, Dropdownlisten!$A$3:$F$143, 3, FALSE)), "", VLOOKUP($A6907, Dropdownlisten!$A$3:$F$143, 3, FALSE))</f>
        <v>6000</v>
      </c>
      <c r="D6907" s="117" t="str">
        <f>IF(ISERROR(VLOOKUP($A6907, Dropdownlisten!$A$3:$F$143, 4, FALSE)), "", VLOOKUP($A6907, Dropdownlisten!$A$3:$F$143, 4, FALSE))</f>
        <v>UnterhaltungSportNaherholung</v>
      </c>
      <c r="E6907" s="117" t="str">
        <f>IF(ISERROR(VLOOKUP($A6907, Dropdownlisten!$A$3:$F$143, 5, FALSE)), "", VLOOKUP($A6907, Dropdownlisten!$A$3:$F$143, 5, FALSE))</f>
        <v>6000_014</v>
      </c>
      <c r="F6907" s="117" t="str">
        <f>IF(ISERROR(VLOOKUP($A6907, Dropdownlisten!$A$3:$F$143, 6, FALSE)), "", VLOOKUP($A6907, Dropdownlisten!$A$3:$F$143, 6, FALSE))</f>
        <v>Sehenswuerdigkeit</v>
      </c>
      <c r="G6907" s="117" t="str">
        <f>VLOOKUP(E6907,Datenstruktur_fuer_R!$D$2:$F$141,3,FALSE)</f>
        <v>Point</v>
      </c>
      <c r="H6907" s="120" t="s">
        <v>290</v>
      </c>
      <c r="I6907" s="26" t="s">
        <v>1341</v>
      </c>
      <c r="J6907" s="26" t="s">
        <v>2261</v>
      </c>
      <c r="K6907" s="5" t="s">
        <v>1936</v>
      </c>
      <c r="L6907" s="5"/>
      <c r="M6907" s="5">
        <v>1</v>
      </c>
      <c r="N6907" s="5" t="s">
        <v>1173</v>
      </c>
    </row>
    <row r="6908" spans="1:14" x14ac:dyDescent="0.35">
      <c r="A6908" s="5" t="s">
        <v>716</v>
      </c>
      <c r="B6908" s="117" t="str">
        <f>IF(ISERROR(VLOOKUP($A6908, Dropdownlisten!$A$3:$F$143, 2, FALSE)), "", VLOOKUP($A6908, Dropdownlisten!$A$3:$F$143, 2, FALSE))</f>
        <v>POI</v>
      </c>
      <c r="C6908" s="117">
        <f>IF(ISERROR(VLOOKUP($A6908, Dropdownlisten!$A$3:$F$143, 3, FALSE)), "", VLOOKUP($A6908, Dropdownlisten!$A$3:$F$143, 3, FALSE))</f>
        <v>6000</v>
      </c>
      <c r="D6908" s="117" t="str">
        <f>IF(ISERROR(VLOOKUP($A6908, Dropdownlisten!$A$3:$F$143, 4, FALSE)), "", VLOOKUP($A6908, Dropdownlisten!$A$3:$F$143, 4, FALSE))</f>
        <v>UnterhaltungSportNaherholung</v>
      </c>
      <c r="E6908" s="117" t="str">
        <f>IF(ISERROR(VLOOKUP($A6908, Dropdownlisten!$A$3:$F$143, 5, FALSE)), "", VLOOKUP($A6908, Dropdownlisten!$A$3:$F$143, 5, FALSE))</f>
        <v>6000_014</v>
      </c>
      <c r="F6908" s="117" t="str">
        <f>IF(ISERROR(VLOOKUP($A6908, Dropdownlisten!$A$3:$F$143, 6, FALSE)), "", VLOOKUP($A6908, Dropdownlisten!$A$3:$F$143, 6, FALSE))</f>
        <v>Sehenswuerdigkeit</v>
      </c>
      <c r="G6908" s="117" t="str">
        <f>VLOOKUP(E6908,Datenstruktur_fuer_R!$D$2:$F$141,3,FALSE)</f>
        <v>Point</v>
      </c>
      <c r="H6908" s="120" t="s">
        <v>291</v>
      </c>
      <c r="I6908" s="26" t="s">
        <v>1341</v>
      </c>
      <c r="J6908" s="26" t="s">
        <v>2261</v>
      </c>
      <c r="K6908" s="5" t="s">
        <v>1937</v>
      </c>
      <c r="L6908" s="5"/>
      <c r="M6908" s="5">
        <v>1</v>
      </c>
      <c r="N6908" s="5" t="s">
        <v>1173</v>
      </c>
    </row>
    <row r="6909" spans="1:14" x14ac:dyDescent="0.35">
      <c r="A6909" s="5" t="s">
        <v>716</v>
      </c>
      <c r="B6909" s="117" t="str">
        <f>IF(ISERROR(VLOOKUP($A6909, Dropdownlisten!$A$3:$F$143, 2, FALSE)), "", VLOOKUP($A6909, Dropdownlisten!$A$3:$F$143, 2, FALSE))</f>
        <v>POI</v>
      </c>
      <c r="C6909" s="117">
        <f>IF(ISERROR(VLOOKUP($A6909, Dropdownlisten!$A$3:$F$143, 3, FALSE)), "", VLOOKUP($A6909, Dropdownlisten!$A$3:$F$143, 3, FALSE))</f>
        <v>6000</v>
      </c>
      <c r="D6909" s="117" t="str">
        <f>IF(ISERROR(VLOOKUP($A6909, Dropdownlisten!$A$3:$F$143, 4, FALSE)), "", VLOOKUP($A6909, Dropdownlisten!$A$3:$F$143, 4, FALSE))</f>
        <v>UnterhaltungSportNaherholung</v>
      </c>
      <c r="E6909" s="117" t="str">
        <f>IF(ISERROR(VLOOKUP($A6909, Dropdownlisten!$A$3:$F$143, 5, FALSE)), "", VLOOKUP($A6909, Dropdownlisten!$A$3:$F$143, 5, FALSE))</f>
        <v>6000_014</v>
      </c>
      <c r="F6909" s="117" t="str">
        <f>IF(ISERROR(VLOOKUP($A6909, Dropdownlisten!$A$3:$F$143, 6, FALSE)), "", VLOOKUP($A6909, Dropdownlisten!$A$3:$F$143, 6, FALSE))</f>
        <v>Sehenswuerdigkeit</v>
      </c>
      <c r="G6909" s="117" t="str">
        <f>VLOOKUP(E6909,Datenstruktur_fuer_R!$D$2:$F$141,3,FALSE)</f>
        <v>Point</v>
      </c>
      <c r="H6909" s="120" t="s">
        <v>288</v>
      </c>
      <c r="I6909" s="26" t="s">
        <v>1341</v>
      </c>
      <c r="J6909" s="26" t="s">
        <v>2261</v>
      </c>
      <c r="K6909" s="5" t="s">
        <v>1938</v>
      </c>
      <c r="L6909" s="5"/>
      <c r="M6909" s="5">
        <v>1</v>
      </c>
      <c r="N6909" s="5" t="s">
        <v>1173</v>
      </c>
    </row>
    <row r="6910" spans="1:14" x14ac:dyDescent="0.35">
      <c r="A6910" s="5" t="s">
        <v>716</v>
      </c>
      <c r="B6910" s="117" t="str">
        <f>IF(ISERROR(VLOOKUP($A6910, Dropdownlisten!$A$3:$F$143, 2, FALSE)), "", VLOOKUP($A6910, Dropdownlisten!$A$3:$F$143, 2, FALSE))</f>
        <v>POI</v>
      </c>
      <c r="C6910" s="117">
        <f>IF(ISERROR(VLOOKUP($A6910, Dropdownlisten!$A$3:$F$143, 3, FALSE)), "", VLOOKUP($A6910, Dropdownlisten!$A$3:$F$143, 3, FALSE))</f>
        <v>6000</v>
      </c>
      <c r="D6910" s="117" t="str">
        <f>IF(ISERROR(VLOOKUP($A6910, Dropdownlisten!$A$3:$F$143, 4, FALSE)), "", VLOOKUP($A6910, Dropdownlisten!$A$3:$F$143, 4, FALSE))</f>
        <v>UnterhaltungSportNaherholung</v>
      </c>
      <c r="E6910" s="117" t="str">
        <f>IF(ISERROR(VLOOKUP($A6910, Dropdownlisten!$A$3:$F$143, 5, FALSE)), "", VLOOKUP($A6910, Dropdownlisten!$A$3:$F$143, 5, FALSE))</f>
        <v>6000_014</v>
      </c>
      <c r="F6910" s="117" t="str">
        <f>IF(ISERROR(VLOOKUP($A6910, Dropdownlisten!$A$3:$F$143, 6, FALSE)), "", VLOOKUP($A6910, Dropdownlisten!$A$3:$F$143, 6, FALSE))</f>
        <v>Sehenswuerdigkeit</v>
      </c>
      <c r="G6910" s="117" t="str">
        <f>VLOOKUP(E6910,Datenstruktur_fuer_R!$D$2:$F$141,3,FALSE)</f>
        <v>Point</v>
      </c>
      <c r="H6910" s="120" t="s">
        <v>289</v>
      </c>
      <c r="I6910" s="26" t="s">
        <v>1341</v>
      </c>
      <c r="J6910" s="26" t="s">
        <v>2261</v>
      </c>
      <c r="K6910" s="5" t="s">
        <v>1939</v>
      </c>
      <c r="L6910" s="5"/>
      <c r="M6910" s="5">
        <v>1</v>
      </c>
      <c r="N6910" s="5" t="s">
        <v>1173</v>
      </c>
    </row>
    <row r="6911" spans="1:14" x14ac:dyDescent="0.35">
      <c r="A6911" s="5" t="s">
        <v>716</v>
      </c>
      <c r="B6911" s="117" t="str">
        <f>IF(ISERROR(VLOOKUP($A6911, Dropdownlisten!$A$3:$F$143, 2, FALSE)), "", VLOOKUP($A6911, Dropdownlisten!$A$3:$F$143, 2, FALSE))</f>
        <v>POI</v>
      </c>
      <c r="C6911" s="117">
        <f>IF(ISERROR(VLOOKUP($A6911, Dropdownlisten!$A$3:$F$143, 3, FALSE)), "", VLOOKUP($A6911, Dropdownlisten!$A$3:$F$143, 3, FALSE))</f>
        <v>6000</v>
      </c>
      <c r="D6911" s="117" t="str">
        <f>IF(ISERROR(VLOOKUP($A6911, Dropdownlisten!$A$3:$F$143, 4, FALSE)), "", VLOOKUP($A6911, Dropdownlisten!$A$3:$F$143, 4, FALSE))</f>
        <v>UnterhaltungSportNaherholung</v>
      </c>
      <c r="E6911" s="117" t="str">
        <f>IF(ISERROR(VLOOKUP($A6911, Dropdownlisten!$A$3:$F$143, 5, FALSE)), "", VLOOKUP($A6911, Dropdownlisten!$A$3:$F$143, 5, FALSE))</f>
        <v>6000_014</v>
      </c>
      <c r="F6911" s="117" t="str">
        <f>IF(ISERROR(VLOOKUP($A6911, Dropdownlisten!$A$3:$F$143, 6, FALSE)), "", VLOOKUP($A6911, Dropdownlisten!$A$3:$F$143, 6, FALSE))</f>
        <v>Sehenswuerdigkeit</v>
      </c>
      <c r="G6911" s="117" t="str">
        <f>VLOOKUP(E6911,Datenstruktur_fuer_R!$D$2:$F$141,3,FALSE)</f>
        <v>Point</v>
      </c>
      <c r="H6911" s="120" t="s">
        <v>293</v>
      </c>
      <c r="I6911" s="26" t="s">
        <v>1341</v>
      </c>
      <c r="J6911" s="26" t="s">
        <v>2261</v>
      </c>
      <c r="K6911" s="5" t="s">
        <v>1958</v>
      </c>
      <c r="L6911" s="5"/>
      <c r="M6911" s="5">
        <v>1</v>
      </c>
      <c r="N6911" s="5" t="s">
        <v>1173</v>
      </c>
    </row>
    <row r="6912" spans="1:14" x14ac:dyDescent="0.35">
      <c r="A6912" s="5" t="s">
        <v>672</v>
      </c>
      <c r="B6912" s="117" t="str">
        <f>IF(ISERROR(VLOOKUP($A6912, Dropdownlisten!$A$3:$F$143, 2, FALSE)), "", VLOOKUP($A6912, Dropdownlisten!$A$3:$F$143, 2, FALSE))</f>
        <v>Netzwerke</v>
      </c>
      <c r="C6912" s="117">
        <f>IF(ISERROR(VLOOKUP($A6912, Dropdownlisten!$A$3:$F$143, 3, FALSE)), "", VLOOKUP($A6912, Dropdownlisten!$A$3:$F$143, 3, FALSE))</f>
        <v>9000</v>
      </c>
      <c r="D6912" s="117" t="str">
        <f>IF(ISERROR(VLOOKUP($A6912, Dropdownlisten!$A$3:$F$143, 4, FALSE)), "", VLOOKUP($A6912, Dropdownlisten!$A$3:$F$143, 4, FALSE))</f>
        <v>Netzwerke</v>
      </c>
      <c r="E6912" s="117" t="str">
        <f>IF(ISERROR(VLOOKUP($A6912, Dropdownlisten!$A$3:$F$143, 5, FALSE)), "", VLOOKUP($A6912, Dropdownlisten!$A$3:$F$143, 5, FALSE))</f>
        <v>9000_004</v>
      </c>
      <c r="F6912" s="117" t="str">
        <f>IF(ISERROR(VLOOKUP($A6912, Dropdownlisten!$A$3:$F$143, 6, FALSE)), "", VLOOKUP($A6912, Dropdownlisten!$A$3:$F$143, 6, FALSE))</f>
        <v>Fahrradwegenetz</v>
      </c>
      <c r="G6912" s="117" t="str">
        <f>VLOOKUP(E6912,Datenstruktur_fuer_R!$D$2:$F$141,3,FALSE)</f>
        <v>Line</v>
      </c>
      <c r="H6912" s="120" t="s">
        <v>689</v>
      </c>
      <c r="I6912" s="26" t="s">
        <v>1341</v>
      </c>
      <c r="J6912" s="26" t="s">
        <v>2261</v>
      </c>
      <c r="K6912" s="5" t="s">
        <v>1958</v>
      </c>
      <c r="L6912" s="5" t="s">
        <v>2024</v>
      </c>
      <c r="M6912" s="5">
        <v>1</v>
      </c>
      <c r="N6912" s="5" t="s">
        <v>1173</v>
      </c>
    </row>
    <row r="6913" spans="1:14" x14ac:dyDescent="0.35">
      <c r="A6913" s="5" t="s">
        <v>672</v>
      </c>
      <c r="B6913" s="117" t="str">
        <f>IF(ISERROR(VLOOKUP($A6913, Dropdownlisten!$A$3:$F$143, 2, FALSE)), "", VLOOKUP($A6913, Dropdownlisten!$A$3:$F$143, 2, FALSE))</f>
        <v>Netzwerke</v>
      </c>
      <c r="C6913" s="117">
        <f>IF(ISERROR(VLOOKUP($A6913, Dropdownlisten!$A$3:$F$143, 3, FALSE)), "", VLOOKUP($A6913, Dropdownlisten!$A$3:$F$143, 3, FALSE))</f>
        <v>9000</v>
      </c>
      <c r="D6913" s="117" t="str">
        <f>IF(ISERROR(VLOOKUP($A6913, Dropdownlisten!$A$3:$F$143, 4, FALSE)), "", VLOOKUP($A6913, Dropdownlisten!$A$3:$F$143, 4, FALSE))</f>
        <v>Netzwerke</v>
      </c>
      <c r="E6913" s="117" t="str">
        <f>IF(ISERROR(VLOOKUP($A6913, Dropdownlisten!$A$3:$F$143, 5, FALSE)), "", VLOOKUP($A6913, Dropdownlisten!$A$3:$F$143, 5, FALSE))</f>
        <v>9000_004</v>
      </c>
      <c r="F6913" s="117" t="str">
        <f>IF(ISERROR(VLOOKUP($A6913, Dropdownlisten!$A$3:$F$143, 6, FALSE)), "", VLOOKUP($A6913, Dropdownlisten!$A$3:$F$143, 6, FALSE))</f>
        <v>Fahrradwegenetz</v>
      </c>
      <c r="G6913" s="117" t="str">
        <f>VLOOKUP(E6913,Datenstruktur_fuer_R!$D$2:$F$141,3,FALSE)</f>
        <v>Line</v>
      </c>
      <c r="H6913" s="120" t="s">
        <v>290</v>
      </c>
      <c r="I6913" s="26" t="s">
        <v>1341</v>
      </c>
      <c r="J6913" s="26" t="s">
        <v>2261</v>
      </c>
      <c r="K6913" s="5" t="s">
        <v>1936</v>
      </c>
      <c r="L6913" s="5"/>
      <c r="M6913" s="5">
        <v>1</v>
      </c>
      <c r="N6913" s="5" t="s">
        <v>1173</v>
      </c>
    </row>
    <row r="6914" spans="1:14" x14ac:dyDescent="0.35">
      <c r="A6914" s="5" t="s">
        <v>672</v>
      </c>
      <c r="B6914" s="117" t="str">
        <f>IF(ISERROR(VLOOKUP($A6914, Dropdownlisten!$A$3:$F$143, 2, FALSE)), "", VLOOKUP($A6914, Dropdownlisten!$A$3:$F$143, 2, FALSE))</f>
        <v>Netzwerke</v>
      </c>
      <c r="C6914" s="117">
        <f>IF(ISERROR(VLOOKUP($A6914, Dropdownlisten!$A$3:$F$143, 3, FALSE)), "", VLOOKUP($A6914, Dropdownlisten!$A$3:$F$143, 3, FALSE))</f>
        <v>9000</v>
      </c>
      <c r="D6914" s="117" t="str">
        <f>IF(ISERROR(VLOOKUP($A6914, Dropdownlisten!$A$3:$F$143, 4, FALSE)), "", VLOOKUP($A6914, Dropdownlisten!$A$3:$F$143, 4, FALSE))</f>
        <v>Netzwerke</v>
      </c>
      <c r="E6914" s="117" t="str">
        <f>IF(ISERROR(VLOOKUP($A6914, Dropdownlisten!$A$3:$F$143, 5, FALSE)), "", VLOOKUP($A6914, Dropdownlisten!$A$3:$F$143, 5, FALSE))</f>
        <v>9000_004</v>
      </c>
      <c r="F6914" s="117" t="str">
        <f>IF(ISERROR(VLOOKUP($A6914, Dropdownlisten!$A$3:$F$143, 6, FALSE)), "", VLOOKUP($A6914, Dropdownlisten!$A$3:$F$143, 6, FALSE))</f>
        <v>Fahrradwegenetz</v>
      </c>
      <c r="G6914" s="117" t="str">
        <f>VLOOKUP(E6914,Datenstruktur_fuer_R!$D$2:$F$141,3,FALSE)</f>
        <v>Line</v>
      </c>
      <c r="H6914" s="120" t="s">
        <v>291</v>
      </c>
      <c r="I6914" s="26" t="s">
        <v>1341</v>
      </c>
      <c r="J6914" s="26" t="s">
        <v>2261</v>
      </c>
      <c r="K6914" s="5" t="s">
        <v>1937</v>
      </c>
      <c r="L6914" s="5"/>
      <c r="M6914" s="5">
        <v>1</v>
      </c>
      <c r="N6914" s="5" t="s">
        <v>1173</v>
      </c>
    </row>
    <row r="6915" spans="1:14" x14ac:dyDescent="0.35">
      <c r="A6915" s="5" t="s">
        <v>672</v>
      </c>
      <c r="B6915" s="117" t="str">
        <f>IF(ISERROR(VLOOKUP($A6915, Dropdownlisten!$A$3:$F$143, 2, FALSE)), "", VLOOKUP($A6915, Dropdownlisten!$A$3:$F$143, 2, FALSE))</f>
        <v>Netzwerke</v>
      </c>
      <c r="C6915" s="117">
        <f>IF(ISERROR(VLOOKUP($A6915, Dropdownlisten!$A$3:$F$143, 3, FALSE)), "", VLOOKUP($A6915, Dropdownlisten!$A$3:$F$143, 3, FALSE))</f>
        <v>9000</v>
      </c>
      <c r="D6915" s="117" t="str">
        <f>IF(ISERROR(VLOOKUP($A6915, Dropdownlisten!$A$3:$F$143, 4, FALSE)), "", VLOOKUP($A6915, Dropdownlisten!$A$3:$F$143, 4, FALSE))</f>
        <v>Netzwerke</v>
      </c>
      <c r="E6915" s="117" t="str">
        <f>IF(ISERROR(VLOOKUP($A6915, Dropdownlisten!$A$3:$F$143, 5, FALSE)), "", VLOOKUP($A6915, Dropdownlisten!$A$3:$F$143, 5, FALSE))</f>
        <v>9000_004</v>
      </c>
      <c r="F6915" s="117" t="str">
        <f>IF(ISERROR(VLOOKUP($A6915, Dropdownlisten!$A$3:$F$143, 6, FALSE)), "", VLOOKUP($A6915, Dropdownlisten!$A$3:$F$143, 6, FALSE))</f>
        <v>Fahrradwegenetz</v>
      </c>
      <c r="G6915" s="117" t="str">
        <f>VLOOKUP(E6915,Datenstruktur_fuer_R!$D$2:$F$141,3,FALSE)</f>
        <v>Line</v>
      </c>
      <c r="H6915" s="120" t="s">
        <v>288</v>
      </c>
      <c r="I6915" s="26" t="s">
        <v>1341</v>
      </c>
      <c r="J6915" s="26" t="s">
        <v>2261</v>
      </c>
      <c r="K6915" s="5" t="s">
        <v>1938</v>
      </c>
      <c r="L6915" s="5"/>
      <c r="M6915" s="5">
        <v>1</v>
      </c>
      <c r="N6915" s="5" t="s">
        <v>1173</v>
      </c>
    </row>
    <row r="6916" spans="1:14" x14ac:dyDescent="0.35">
      <c r="A6916" s="5" t="s">
        <v>672</v>
      </c>
      <c r="B6916" s="117" t="str">
        <f>IF(ISERROR(VLOOKUP($A6916, Dropdownlisten!$A$3:$F$143, 2, FALSE)), "", VLOOKUP($A6916, Dropdownlisten!$A$3:$F$143, 2, FALSE))</f>
        <v>Netzwerke</v>
      </c>
      <c r="C6916" s="117">
        <f>IF(ISERROR(VLOOKUP($A6916, Dropdownlisten!$A$3:$F$143, 3, FALSE)), "", VLOOKUP($A6916, Dropdownlisten!$A$3:$F$143, 3, FALSE))</f>
        <v>9000</v>
      </c>
      <c r="D6916" s="117" t="str">
        <f>IF(ISERROR(VLOOKUP($A6916, Dropdownlisten!$A$3:$F$143, 4, FALSE)), "", VLOOKUP($A6916, Dropdownlisten!$A$3:$F$143, 4, FALSE))</f>
        <v>Netzwerke</v>
      </c>
      <c r="E6916" s="117" t="str">
        <f>IF(ISERROR(VLOOKUP($A6916, Dropdownlisten!$A$3:$F$143, 5, FALSE)), "", VLOOKUP($A6916, Dropdownlisten!$A$3:$F$143, 5, FALSE))</f>
        <v>9000_004</v>
      </c>
      <c r="F6916" s="117" t="str">
        <f>IF(ISERROR(VLOOKUP($A6916, Dropdownlisten!$A$3:$F$143, 6, FALSE)), "", VLOOKUP($A6916, Dropdownlisten!$A$3:$F$143, 6, FALSE))</f>
        <v>Fahrradwegenetz</v>
      </c>
      <c r="G6916" s="117" t="str">
        <f>VLOOKUP(E6916,Datenstruktur_fuer_R!$D$2:$F$141,3,FALSE)</f>
        <v>Line</v>
      </c>
      <c r="H6916" s="120" t="s">
        <v>289</v>
      </c>
      <c r="I6916" s="26" t="s">
        <v>1341</v>
      </c>
      <c r="J6916" s="26" t="s">
        <v>2261</v>
      </c>
      <c r="K6916" s="5" t="s">
        <v>1939</v>
      </c>
      <c r="L6916" s="5"/>
      <c r="M6916" s="5">
        <v>1</v>
      </c>
      <c r="N6916" s="5" t="s">
        <v>1173</v>
      </c>
    </row>
    <row r="6917" spans="1:14" x14ac:dyDescent="0.35">
      <c r="A6917" s="5" t="s">
        <v>672</v>
      </c>
      <c r="B6917" s="117" t="str">
        <f>IF(ISERROR(VLOOKUP($A6917, Dropdownlisten!$A$3:$F$143, 2, FALSE)), "", VLOOKUP($A6917, Dropdownlisten!$A$3:$F$143, 2, FALSE))</f>
        <v>Netzwerke</v>
      </c>
      <c r="C6917" s="117">
        <f>IF(ISERROR(VLOOKUP($A6917, Dropdownlisten!$A$3:$F$143, 3, FALSE)), "", VLOOKUP($A6917, Dropdownlisten!$A$3:$F$143, 3, FALSE))</f>
        <v>9000</v>
      </c>
      <c r="D6917" s="117" t="str">
        <f>IF(ISERROR(VLOOKUP($A6917, Dropdownlisten!$A$3:$F$143, 4, FALSE)), "", VLOOKUP($A6917, Dropdownlisten!$A$3:$F$143, 4, FALSE))</f>
        <v>Netzwerke</v>
      </c>
      <c r="E6917" s="117" t="str">
        <f>IF(ISERROR(VLOOKUP($A6917, Dropdownlisten!$A$3:$F$143, 5, FALSE)), "", VLOOKUP($A6917, Dropdownlisten!$A$3:$F$143, 5, FALSE))</f>
        <v>9000_004</v>
      </c>
      <c r="F6917" s="117" t="str">
        <f>IF(ISERROR(VLOOKUP($A6917, Dropdownlisten!$A$3:$F$143, 6, FALSE)), "", VLOOKUP($A6917, Dropdownlisten!$A$3:$F$143, 6, FALSE))</f>
        <v>Fahrradwegenetz</v>
      </c>
      <c r="G6917" s="117" t="str">
        <f>VLOOKUP(E6917,Datenstruktur_fuer_R!$D$2:$F$141,3,FALSE)</f>
        <v>Line</v>
      </c>
      <c r="H6917" s="120" t="s">
        <v>293</v>
      </c>
      <c r="I6917" s="26" t="s">
        <v>1341</v>
      </c>
      <c r="J6917" s="26" t="s">
        <v>2261</v>
      </c>
      <c r="K6917" s="5" t="s">
        <v>1958</v>
      </c>
      <c r="L6917" s="5"/>
      <c r="M6917" s="5">
        <v>1</v>
      </c>
      <c r="N6917" s="5" t="s">
        <v>1173</v>
      </c>
    </row>
    <row r="6918" spans="1:14" x14ac:dyDescent="0.35">
      <c r="A6918" s="5" t="s">
        <v>704</v>
      </c>
      <c r="B6918" s="117" t="str">
        <f>IF(ISERROR(VLOOKUP($A6918, Dropdownlisten!$A$3:$F$143, 2, FALSE)), "", VLOOKUP($A6918, Dropdownlisten!$A$3:$F$143, 2, FALSE))</f>
        <v>POI</v>
      </c>
      <c r="C6918" s="117">
        <f>IF(ISERROR(VLOOKUP($A6918, Dropdownlisten!$A$3:$F$143, 3, FALSE)), "", VLOOKUP($A6918, Dropdownlisten!$A$3:$F$143, 3, FALSE))</f>
        <v>2000</v>
      </c>
      <c r="D6918" s="117" t="str">
        <f>IF(ISERROR(VLOOKUP($A6918, Dropdownlisten!$A$3:$F$143, 4, FALSE)), "", VLOOKUP($A6918, Dropdownlisten!$A$3:$F$143, 4, FALSE))</f>
        <v>Gesundheit</v>
      </c>
      <c r="E6918" s="117" t="str">
        <f>IF(ISERROR(VLOOKUP($A6918, Dropdownlisten!$A$3:$F$143, 5, FALSE)), "", VLOOKUP($A6918, Dropdownlisten!$A$3:$F$143, 5, FALSE))</f>
        <v>2000_004</v>
      </c>
      <c r="F6918" s="117" t="str">
        <f>IF(ISERROR(VLOOKUP($A6918, Dropdownlisten!$A$3:$F$143, 6, FALSE)), "", VLOOKUP($A6918, Dropdownlisten!$A$3:$F$143, 6, FALSE))</f>
        <v>Pflegeeinrichtung</v>
      </c>
      <c r="G6918" s="117" t="str">
        <f>VLOOKUP(E6918,Datenstruktur_fuer_R!$D$2:$F$141,3,FALSE)</f>
        <v>Point</v>
      </c>
      <c r="H6918" s="120" t="s">
        <v>689</v>
      </c>
      <c r="I6918" s="26" t="s">
        <v>1341</v>
      </c>
      <c r="J6918" s="26" t="s">
        <v>2261</v>
      </c>
      <c r="K6918" s="5" t="s">
        <v>1958</v>
      </c>
      <c r="L6918" s="5" t="s">
        <v>2025</v>
      </c>
      <c r="M6918" s="5">
        <v>1</v>
      </c>
      <c r="N6918" s="5" t="s">
        <v>1173</v>
      </c>
    </row>
    <row r="6919" spans="1:14" x14ac:dyDescent="0.35">
      <c r="A6919" s="5" t="s">
        <v>704</v>
      </c>
      <c r="B6919" s="117" t="str">
        <f>IF(ISERROR(VLOOKUP($A6919, Dropdownlisten!$A$3:$F$143, 2, FALSE)), "", VLOOKUP($A6919, Dropdownlisten!$A$3:$F$143, 2, FALSE))</f>
        <v>POI</v>
      </c>
      <c r="C6919" s="117">
        <f>IF(ISERROR(VLOOKUP($A6919, Dropdownlisten!$A$3:$F$143, 3, FALSE)), "", VLOOKUP($A6919, Dropdownlisten!$A$3:$F$143, 3, FALSE))</f>
        <v>2000</v>
      </c>
      <c r="D6919" s="117" t="str">
        <f>IF(ISERROR(VLOOKUP($A6919, Dropdownlisten!$A$3:$F$143, 4, FALSE)), "", VLOOKUP($A6919, Dropdownlisten!$A$3:$F$143, 4, FALSE))</f>
        <v>Gesundheit</v>
      </c>
      <c r="E6919" s="117" t="str">
        <f>IF(ISERROR(VLOOKUP($A6919, Dropdownlisten!$A$3:$F$143, 5, FALSE)), "", VLOOKUP($A6919, Dropdownlisten!$A$3:$F$143, 5, FALSE))</f>
        <v>2000_004</v>
      </c>
      <c r="F6919" s="117" t="str">
        <f>IF(ISERROR(VLOOKUP($A6919, Dropdownlisten!$A$3:$F$143, 6, FALSE)), "", VLOOKUP($A6919, Dropdownlisten!$A$3:$F$143, 6, FALSE))</f>
        <v>Pflegeeinrichtung</v>
      </c>
      <c r="G6919" s="117" t="str">
        <f>VLOOKUP(E6919,Datenstruktur_fuer_R!$D$2:$F$141,3,FALSE)</f>
        <v>Point</v>
      </c>
      <c r="H6919" s="120" t="s">
        <v>290</v>
      </c>
      <c r="I6919" s="26" t="s">
        <v>1341</v>
      </c>
      <c r="J6919" s="26" t="s">
        <v>2261</v>
      </c>
      <c r="K6919" s="5" t="s">
        <v>1936</v>
      </c>
      <c r="L6919" s="5"/>
      <c r="M6919" s="5">
        <v>1</v>
      </c>
      <c r="N6919" s="5" t="s">
        <v>1173</v>
      </c>
    </row>
    <row r="6920" spans="1:14" x14ac:dyDescent="0.35">
      <c r="A6920" s="5" t="s">
        <v>704</v>
      </c>
      <c r="B6920" s="117" t="str">
        <f>IF(ISERROR(VLOOKUP($A6920, Dropdownlisten!$A$3:$F$143, 2, FALSE)), "", VLOOKUP($A6920, Dropdownlisten!$A$3:$F$143, 2, FALSE))</f>
        <v>POI</v>
      </c>
      <c r="C6920" s="117">
        <f>IF(ISERROR(VLOOKUP($A6920, Dropdownlisten!$A$3:$F$143, 3, FALSE)), "", VLOOKUP($A6920, Dropdownlisten!$A$3:$F$143, 3, FALSE))</f>
        <v>2000</v>
      </c>
      <c r="D6920" s="117" t="str">
        <f>IF(ISERROR(VLOOKUP($A6920, Dropdownlisten!$A$3:$F$143, 4, FALSE)), "", VLOOKUP($A6920, Dropdownlisten!$A$3:$F$143, 4, FALSE))</f>
        <v>Gesundheit</v>
      </c>
      <c r="E6920" s="117" t="str">
        <f>IF(ISERROR(VLOOKUP($A6920, Dropdownlisten!$A$3:$F$143, 5, FALSE)), "", VLOOKUP($A6920, Dropdownlisten!$A$3:$F$143, 5, FALSE))</f>
        <v>2000_004</v>
      </c>
      <c r="F6920" s="117" t="str">
        <f>IF(ISERROR(VLOOKUP($A6920, Dropdownlisten!$A$3:$F$143, 6, FALSE)), "", VLOOKUP($A6920, Dropdownlisten!$A$3:$F$143, 6, FALSE))</f>
        <v>Pflegeeinrichtung</v>
      </c>
      <c r="G6920" s="117" t="str">
        <f>VLOOKUP(E6920,Datenstruktur_fuer_R!$D$2:$F$141,3,FALSE)</f>
        <v>Point</v>
      </c>
      <c r="H6920" s="120" t="s">
        <v>291</v>
      </c>
      <c r="I6920" s="26" t="s">
        <v>1341</v>
      </c>
      <c r="J6920" s="26" t="s">
        <v>2261</v>
      </c>
      <c r="K6920" s="5" t="s">
        <v>1937</v>
      </c>
      <c r="L6920" s="5"/>
      <c r="M6920" s="5">
        <v>1</v>
      </c>
      <c r="N6920" s="5" t="s">
        <v>1173</v>
      </c>
    </row>
    <row r="6921" spans="1:14" x14ac:dyDescent="0.35">
      <c r="A6921" s="5" t="s">
        <v>704</v>
      </c>
      <c r="B6921" s="117" t="str">
        <f>IF(ISERROR(VLOOKUP($A6921, Dropdownlisten!$A$3:$F$143, 2, FALSE)), "", VLOOKUP($A6921, Dropdownlisten!$A$3:$F$143, 2, FALSE))</f>
        <v>POI</v>
      </c>
      <c r="C6921" s="117">
        <f>IF(ISERROR(VLOOKUP($A6921, Dropdownlisten!$A$3:$F$143, 3, FALSE)), "", VLOOKUP($A6921, Dropdownlisten!$A$3:$F$143, 3, FALSE))</f>
        <v>2000</v>
      </c>
      <c r="D6921" s="117" t="str">
        <f>IF(ISERROR(VLOOKUP($A6921, Dropdownlisten!$A$3:$F$143, 4, FALSE)), "", VLOOKUP($A6921, Dropdownlisten!$A$3:$F$143, 4, FALSE))</f>
        <v>Gesundheit</v>
      </c>
      <c r="E6921" s="117" t="str">
        <f>IF(ISERROR(VLOOKUP($A6921, Dropdownlisten!$A$3:$F$143, 5, FALSE)), "", VLOOKUP($A6921, Dropdownlisten!$A$3:$F$143, 5, FALSE))</f>
        <v>2000_004</v>
      </c>
      <c r="F6921" s="117" t="str">
        <f>IF(ISERROR(VLOOKUP($A6921, Dropdownlisten!$A$3:$F$143, 6, FALSE)), "", VLOOKUP($A6921, Dropdownlisten!$A$3:$F$143, 6, FALSE))</f>
        <v>Pflegeeinrichtung</v>
      </c>
      <c r="G6921" s="117" t="str">
        <f>VLOOKUP(E6921,Datenstruktur_fuer_R!$D$2:$F$141,3,FALSE)</f>
        <v>Point</v>
      </c>
      <c r="H6921" s="120" t="s">
        <v>288</v>
      </c>
      <c r="I6921" s="26" t="s">
        <v>1341</v>
      </c>
      <c r="J6921" s="26" t="s">
        <v>2261</v>
      </c>
      <c r="K6921" s="5" t="s">
        <v>1938</v>
      </c>
      <c r="L6921" s="5"/>
      <c r="M6921" s="5">
        <v>1</v>
      </c>
      <c r="N6921" s="5" t="s">
        <v>1173</v>
      </c>
    </row>
    <row r="6922" spans="1:14" x14ac:dyDescent="0.35">
      <c r="A6922" s="5" t="s">
        <v>704</v>
      </c>
      <c r="B6922" s="117" t="str">
        <f>IF(ISERROR(VLOOKUP($A6922, Dropdownlisten!$A$3:$F$143, 2, FALSE)), "", VLOOKUP($A6922, Dropdownlisten!$A$3:$F$143, 2, FALSE))</f>
        <v>POI</v>
      </c>
      <c r="C6922" s="117">
        <f>IF(ISERROR(VLOOKUP($A6922, Dropdownlisten!$A$3:$F$143, 3, FALSE)), "", VLOOKUP($A6922, Dropdownlisten!$A$3:$F$143, 3, FALSE))</f>
        <v>2000</v>
      </c>
      <c r="D6922" s="117" t="str">
        <f>IF(ISERROR(VLOOKUP($A6922, Dropdownlisten!$A$3:$F$143, 4, FALSE)), "", VLOOKUP($A6922, Dropdownlisten!$A$3:$F$143, 4, FALSE))</f>
        <v>Gesundheit</v>
      </c>
      <c r="E6922" s="117" t="str">
        <f>IF(ISERROR(VLOOKUP($A6922, Dropdownlisten!$A$3:$F$143, 5, FALSE)), "", VLOOKUP($A6922, Dropdownlisten!$A$3:$F$143, 5, FALSE))</f>
        <v>2000_004</v>
      </c>
      <c r="F6922" s="117" t="str">
        <f>IF(ISERROR(VLOOKUP($A6922, Dropdownlisten!$A$3:$F$143, 6, FALSE)), "", VLOOKUP($A6922, Dropdownlisten!$A$3:$F$143, 6, FALSE))</f>
        <v>Pflegeeinrichtung</v>
      </c>
      <c r="G6922" s="117" t="str">
        <f>VLOOKUP(E6922,Datenstruktur_fuer_R!$D$2:$F$141,3,FALSE)</f>
        <v>Point</v>
      </c>
      <c r="H6922" s="120" t="s">
        <v>289</v>
      </c>
      <c r="I6922" s="26" t="s">
        <v>1341</v>
      </c>
      <c r="J6922" s="26" t="s">
        <v>2261</v>
      </c>
      <c r="K6922" s="5" t="s">
        <v>1939</v>
      </c>
      <c r="L6922" s="5"/>
      <c r="M6922" s="5">
        <v>1</v>
      </c>
      <c r="N6922" s="5" t="s">
        <v>1173</v>
      </c>
    </row>
    <row r="6923" spans="1:14" x14ac:dyDescent="0.35">
      <c r="A6923" s="5" t="s">
        <v>704</v>
      </c>
      <c r="B6923" s="117" t="str">
        <f>IF(ISERROR(VLOOKUP($A6923, Dropdownlisten!$A$3:$F$143, 2, FALSE)), "", VLOOKUP($A6923, Dropdownlisten!$A$3:$F$143, 2, FALSE))</f>
        <v>POI</v>
      </c>
      <c r="C6923" s="117">
        <f>IF(ISERROR(VLOOKUP($A6923, Dropdownlisten!$A$3:$F$143, 3, FALSE)), "", VLOOKUP($A6923, Dropdownlisten!$A$3:$F$143, 3, FALSE))</f>
        <v>2000</v>
      </c>
      <c r="D6923" s="117" t="str">
        <f>IF(ISERROR(VLOOKUP($A6923, Dropdownlisten!$A$3:$F$143, 4, FALSE)), "", VLOOKUP($A6923, Dropdownlisten!$A$3:$F$143, 4, FALSE))</f>
        <v>Gesundheit</v>
      </c>
      <c r="E6923" s="117" t="str">
        <f>IF(ISERROR(VLOOKUP($A6923, Dropdownlisten!$A$3:$F$143, 5, FALSE)), "", VLOOKUP($A6923, Dropdownlisten!$A$3:$F$143, 5, FALSE))</f>
        <v>2000_004</v>
      </c>
      <c r="F6923" s="117" t="str">
        <f>IF(ISERROR(VLOOKUP($A6923, Dropdownlisten!$A$3:$F$143, 6, FALSE)), "", VLOOKUP($A6923, Dropdownlisten!$A$3:$F$143, 6, FALSE))</f>
        <v>Pflegeeinrichtung</v>
      </c>
      <c r="G6923" s="117" t="str">
        <f>VLOOKUP(E6923,Datenstruktur_fuer_R!$D$2:$F$141,3,FALSE)</f>
        <v>Point</v>
      </c>
      <c r="H6923" s="120" t="s">
        <v>293</v>
      </c>
      <c r="I6923" s="26" t="s">
        <v>1341</v>
      </c>
      <c r="J6923" s="26" t="s">
        <v>2261</v>
      </c>
      <c r="K6923" s="5" t="s">
        <v>1958</v>
      </c>
      <c r="L6923" s="5"/>
      <c r="M6923" s="5">
        <v>1</v>
      </c>
      <c r="N6923" s="5" t="s">
        <v>1173</v>
      </c>
    </row>
    <row r="6924" spans="1:14" x14ac:dyDescent="0.35">
      <c r="A6924" s="5" t="s">
        <v>691</v>
      </c>
      <c r="B6924" s="117" t="str">
        <f>IF(ISERROR(VLOOKUP($A6924, Dropdownlisten!$A$3:$F$143, 2, FALSE)), "", VLOOKUP($A6924, Dropdownlisten!$A$3:$F$143, 2, FALSE))</f>
        <v>POI</v>
      </c>
      <c r="C6924" s="117">
        <f>IF(ISERROR(VLOOKUP($A6924, Dropdownlisten!$A$3:$F$143, 3, FALSE)), "", VLOOKUP($A6924, Dropdownlisten!$A$3:$F$143, 3, FALSE))</f>
        <v>4000</v>
      </c>
      <c r="D6924" s="117" t="str">
        <f>IF(ISERROR(VLOOKUP($A6924, Dropdownlisten!$A$3:$F$143, 4, FALSE)), "", VLOOKUP($A6924, Dropdownlisten!$A$3:$F$143, 4, FALSE))</f>
        <v>Soziales</v>
      </c>
      <c r="E6924" s="117" t="str">
        <f>IF(ISERROR(VLOOKUP($A6924, Dropdownlisten!$A$3:$F$143, 5, FALSE)), "", VLOOKUP($A6924, Dropdownlisten!$A$3:$F$143, 5, FALSE))</f>
        <v>4000_004</v>
      </c>
      <c r="F6924" s="117" t="str">
        <f>IF(ISERROR(VLOOKUP($A6924, Dropdownlisten!$A$3:$F$143, 6, FALSE)), "", VLOOKUP($A6924, Dropdownlisten!$A$3:$F$143, 6, FALSE))</f>
        <v>Jugendfreizeithaus</v>
      </c>
      <c r="G6924" s="117" t="str">
        <f>VLOOKUP(E6924,Datenstruktur_fuer_R!$D$2:$F$141,3,FALSE)</f>
        <v>Point</v>
      </c>
      <c r="H6924" s="120" t="s">
        <v>689</v>
      </c>
      <c r="I6924" s="26" t="s">
        <v>1341</v>
      </c>
      <c r="J6924" s="26" t="s">
        <v>2261</v>
      </c>
      <c r="K6924" s="5" t="s">
        <v>1958</v>
      </c>
      <c r="L6924" s="5" t="s">
        <v>2026</v>
      </c>
      <c r="M6924" s="5">
        <v>1</v>
      </c>
      <c r="N6924" s="5" t="s">
        <v>1173</v>
      </c>
    </row>
    <row r="6925" spans="1:14" x14ac:dyDescent="0.35">
      <c r="A6925" s="5" t="s">
        <v>691</v>
      </c>
      <c r="B6925" s="117" t="str">
        <f>IF(ISERROR(VLOOKUP($A6925, Dropdownlisten!$A$3:$F$143, 2, FALSE)), "", VLOOKUP($A6925, Dropdownlisten!$A$3:$F$143, 2, FALSE))</f>
        <v>POI</v>
      </c>
      <c r="C6925" s="117">
        <f>IF(ISERROR(VLOOKUP($A6925, Dropdownlisten!$A$3:$F$143, 3, FALSE)), "", VLOOKUP($A6925, Dropdownlisten!$A$3:$F$143, 3, FALSE))</f>
        <v>4000</v>
      </c>
      <c r="D6925" s="117" t="str">
        <f>IF(ISERROR(VLOOKUP($A6925, Dropdownlisten!$A$3:$F$143, 4, FALSE)), "", VLOOKUP($A6925, Dropdownlisten!$A$3:$F$143, 4, FALSE))</f>
        <v>Soziales</v>
      </c>
      <c r="E6925" s="117" t="str">
        <f>IF(ISERROR(VLOOKUP($A6925, Dropdownlisten!$A$3:$F$143, 5, FALSE)), "", VLOOKUP($A6925, Dropdownlisten!$A$3:$F$143, 5, FALSE))</f>
        <v>4000_004</v>
      </c>
      <c r="F6925" s="117" t="str">
        <f>IF(ISERROR(VLOOKUP($A6925, Dropdownlisten!$A$3:$F$143, 6, FALSE)), "", VLOOKUP($A6925, Dropdownlisten!$A$3:$F$143, 6, FALSE))</f>
        <v>Jugendfreizeithaus</v>
      </c>
      <c r="G6925" s="117" t="str">
        <f>VLOOKUP(E6925,Datenstruktur_fuer_R!$D$2:$F$141,3,FALSE)</f>
        <v>Point</v>
      </c>
      <c r="H6925" s="120" t="s">
        <v>689</v>
      </c>
      <c r="I6925" s="26" t="s">
        <v>1341</v>
      </c>
      <c r="J6925" s="26" t="s">
        <v>2261</v>
      </c>
      <c r="K6925" s="5" t="s">
        <v>1958</v>
      </c>
      <c r="L6925" s="5" t="s">
        <v>2027</v>
      </c>
      <c r="M6925" s="5">
        <v>1</v>
      </c>
      <c r="N6925" s="5" t="s">
        <v>1173</v>
      </c>
    </row>
    <row r="6926" spans="1:14" x14ac:dyDescent="0.35">
      <c r="A6926" s="5" t="s">
        <v>691</v>
      </c>
      <c r="B6926" s="117" t="str">
        <f>IF(ISERROR(VLOOKUP($A6926, Dropdownlisten!$A$3:$F$143, 2, FALSE)), "", VLOOKUP($A6926, Dropdownlisten!$A$3:$F$143, 2, FALSE))</f>
        <v>POI</v>
      </c>
      <c r="C6926" s="117">
        <f>IF(ISERROR(VLOOKUP($A6926, Dropdownlisten!$A$3:$F$143, 3, FALSE)), "", VLOOKUP($A6926, Dropdownlisten!$A$3:$F$143, 3, FALSE))</f>
        <v>4000</v>
      </c>
      <c r="D6926" s="117" t="str">
        <f>IF(ISERROR(VLOOKUP($A6926, Dropdownlisten!$A$3:$F$143, 4, FALSE)), "", VLOOKUP($A6926, Dropdownlisten!$A$3:$F$143, 4, FALSE))</f>
        <v>Soziales</v>
      </c>
      <c r="E6926" s="117" t="str">
        <f>IF(ISERROR(VLOOKUP($A6926, Dropdownlisten!$A$3:$F$143, 5, FALSE)), "", VLOOKUP($A6926, Dropdownlisten!$A$3:$F$143, 5, FALSE))</f>
        <v>4000_004</v>
      </c>
      <c r="F6926" s="117" t="str">
        <f>IF(ISERROR(VLOOKUP($A6926, Dropdownlisten!$A$3:$F$143, 6, FALSE)), "", VLOOKUP($A6926, Dropdownlisten!$A$3:$F$143, 6, FALSE))</f>
        <v>Jugendfreizeithaus</v>
      </c>
      <c r="G6926" s="117" t="str">
        <f>VLOOKUP(E6926,Datenstruktur_fuer_R!$D$2:$F$141,3,FALSE)</f>
        <v>Point</v>
      </c>
      <c r="H6926" s="120" t="s">
        <v>689</v>
      </c>
      <c r="I6926" s="26" t="s">
        <v>1341</v>
      </c>
      <c r="J6926" s="26" t="s">
        <v>2261</v>
      </c>
      <c r="K6926" s="5" t="s">
        <v>1958</v>
      </c>
      <c r="L6926" s="5" t="s">
        <v>2032</v>
      </c>
      <c r="M6926" s="5">
        <v>1</v>
      </c>
      <c r="N6926" s="5" t="s">
        <v>1173</v>
      </c>
    </row>
    <row r="6927" spans="1:14" x14ac:dyDescent="0.35">
      <c r="A6927" s="5" t="s">
        <v>691</v>
      </c>
      <c r="B6927" s="117" t="str">
        <f>IF(ISERROR(VLOOKUP($A6927, Dropdownlisten!$A$3:$F$143, 2, FALSE)), "", VLOOKUP($A6927, Dropdownlisten!$A$3:$F$143, 2, FALSE))</f>
        <v>POI</v>
      </c>
      <c r="C6927" s="117">
        <f>IF(ISERROR(VLOOKUP($A6927, Dropdownlisten!$A$3:$F$143, 3, FALSE)), "", VLOOKUP($A6927, Dropdownlisten!$A$3:$F$143, 3, FALSE))</f>
        <v>4000</v>
      </c>
      <c r="D6927" s="117" t="str">
        <f>IF(ISERROR(VLOOKUP($A6927, Dropdownlisten!$A$3:$F$143, 4, FALSE)), "", VLOOKUP($A6927, Dropdownlisten!$A$3:$F$143, 4, FALSE))</f>
        <v>Soziales</v>
      </c>
      <c r="E6927" s="117" t="str">
        <f>IF(ISERROR(VLOOKUP($A6927, Dropdownlisten!$A$3:$F$143, 5, FALSE)), "", VLOOKUP($A6927, Dropdownlisten!$A$3:$F$143, 5, FALSE))</f>
        <v>4000_004</v>
      </c>
      <c r="F6927" s="117" t="str">
        <f>IF(ISERROR(VLOOKUP($A6927, Dropdownlisten!$A$3:$F$143, 6, FALSE)), "", VLOOKUP($A6927, Dropdownlisten!$A$3:$F$143, 6, FALSE))</f>
        <v>Jugendfreizeithaus</v>
      </c>
      <c r="G6927" s="117" t="str">
        <f>VLOOKUP(E6927,Datenstruktur_fuer_R!$D$2:$F$141,3,FALSE)</f>
        <v>Point</v>
      </c>
      <c r="H6927" s="120" t="s">
        <v>689</v>
      </c>
      <c r="I6927" s="26" t="s">
        <v>1341</v>
      </c>
      <c r="J6927" s="26" t="s">
        <v>2261</v>
      </c>
      <c r="K6927" s="5" t="s">
        <v>1958</v>
      </c>
      <c r="L6927" s="5" t="s">
        <v>2028</v>
      </c>
      <c r="M6927" s="5">
        <v>1</v>
      </c>
      <c r="N6927" s="5" t="s">
        <v>1173</v>
      </c>
    </row>
    <row r="6928" spans="1:14" x14ac:dyDescent="0.35">
      <c r="A6928" s="5" t="s">
        <v>691</v>
      </c>
      <c r="B6928" s="117" t="str">
        <f>IF(ISERROR(VLOOKUP($A6928, Dropdownlisten!$A$3:$F$143, 2, FALSE)), "", VLOOKUP($A6928, Dropdownlisten!$A$3:$F$143, 2, FALSE))</f>
        <v>POI</v>
      </c>
      <c r="C6928" s="117">
        <f>IF(ISERROR(VLOOKUP($A6928, Dropdownlisten!$A$3:$F$143, 3, FALSE)), "", VLOOKUP($A6928, Dropdownlisten!$A$3:$F$143, 3, FALSE))</f>
        <v>4000</v>
      </c>
      <c r="D6928" s="117" t="str">
        <f>IF(ISERROR(VLOOKUP($A6928, Dropdownlisten!$A$3:$F$143, 4, FALSE)), "", VLOOKUP($A6928, Dropdownlisten!$A$3:$F$143, 4, FALSE))</f>
        <v>Soziales</v>
      </c>
      <c r="E6928" s="117" t="str">
        <f>IF(ISERROR(VLOOKUP($A6928, Dropdownlisten!$A$3:$F$143, 5, FALSE)), "", VLOOKUP($A6928, Dropdownlisten!$A$3:$F$143, 5, FALSE))</f>
        <v>4000_004</v>
      </c>
      <c r="F6928" s="117" t="str">
        <f>IF(ISERROR(VLOOKUP($A6928, Dropdownlisten!$A$3:$F$143, 6, FALSE)), "", VLOOKUP($A6928, Dropdownlisten!$A$3:$F$143, 6, FALSE))</f>
        <v>Jugendfreizeithaus</v>
      </c>
      <c r="G6928" s="117" t="str">
        <f>VLOOKUP(E6928,Datenstruktur_fuer_R!$D$2:$F$141,3,FALSE)</f>
        <v>Point</v>
      </c>
      <c r="H6928" s="120" t="s">
        <v>689</v>
      </c>
      <c r="I6928" s="26" t="s">
        <v>1341</v>
      </c>
      <c r="J6928" s="26" t="s">
        <v>2261</v>
      </c>
      <c r="K6928" s="5" t="s">
        <v>1958</v>
      </c>
      <c r="L6928" s="5" t="s">
        <v>2029</v>
      </c>
      <c r="M6928" s="5">
        <v>1</v>
      </c>
      <c r="N6928" s="5" t="s">
        <v>1173</v>
      </c>
    </row>
    <row r="6929" spans="1:14" x14ac:dyDescent="0.35">
      <c r="A6929" s="5" t="s">
        <v>691</v>
      </c>
      <c r="B6929" s="117" t="str">
        <f>IF(ISERROR(VLOOKUP($A6929, Dropdownlisten!$A$3:$F$143, 2, FALSE)), "", VLOOKUP($A6929, Dropdownlisten!$A$3:$F$143, 2, FALSE))</f>
        <v>POI</v>
      </c>
      <c r="C6929" s="117">
        <f>IF(ISERROR(VLOOKUP($A6929, Dropdownlisten!$A$3:$F$143, 3, FALSE)), "", VLOOKUP($A6929, Dropdownlisten!$A$3:$F$143, 3, FALSE))</f>
        <v>4000</v>
      </c>
      <c r="D6929" s="117" t="str">
        <f>IF(ISERROR(VLOOKUP($A6929, Dropdownlisten!$A$3:$F$143, 4, FALSE)), "", VLOOKUP($A6929, Dropdownlisten!$A$3:$F$143, 4, FALSE))</f>
        <v>Soziales</v>
      </c>
      <c r="E6929" s="117" t="str">
        <f>IF(ISERROR(VLOOKUP($A6929, Dropdownlisten!$A$3:$F$143, 5, FALSE)), "", VLOOKUP($A6929, Dropdownlisten!$A$3:$F$143, 5, FALSE))</f>
        <v>4000_004</v>
      </c>
      <c r="F6929" s="117" t="str">
        <f>IF(ISERROR(VLOOKUP($A6929, Dropdownlisten!$A$3:$F$143, 6, FALSE)), "", VLOOKUP($A6929, Dropdownlisten!$A$3:$F$143, 6, FALSE))</f>
        <v>Jugendfreizeithaus</v>
      </c>
      <c r="G6929" s="117" t="str">
        <f>VLOOKUP(E6929,Datenstruktur_fuer_R!$D$2:$F$141,3,FALSE)</f>
        <v>Point</v>
      </c>
      <c r="H6929" s="120" t="s">
        <v>689</v>
      </c>
      <c r="I6929" s="26" t="s">
        <v>1341</v>
      </c>
      <c r="J6929" s="26" t="s">
        <v>2261</v>
      </c>
      <c r="K6929" s="5" t="s">
        <v>1958</v>
      </c>
      <c r="L6929" s="5" t="s">
        <v>2033</v>
      </c>
      <c r="M6929" s="5">
        <v>1</v>
      </c>
      <c r="N6929" s="5" t="s">
        <v>1173</v>
      </c>
    </row>
    <row r="6930" spans="1:14" x14ac:dyDescent="0.35">
      <c r="A6930" s="5" t="s">
        <v>691</v>
      </c>
      <c r="B6930" s="117" t="str">
        <f>IF(ISERROR(VLOOKUP($A6930, Dropdownlisten!$A$3:$F$143, 2, FALSE)), "", VLOOKUP($A6930, Dropdownlisten!$A$3:$F$143, 2, FALSE))</f>
        <v>POI</v>
      </c>
      <c r="C6930" s="117">
        <f>IF(ISERROR(VLOOKUP($A6930, Dropdownlisten!$A$3:$F$143, 3, FALSE)), "", VLOOKUP($A6930, Dropdownlisten!$A$3:$F$143, 3, FALSE))</f>
        <v>4000</v>
      </c>
      <c r="D6930" s="117" t="str">
        <f>IF(ISERROR(VLOOKUP($A6930, Dropdownlisten!$A$3:$F$143, 4, FALSE)), "", VLOOKUP($A6930, Dropdownlisten!$A$3:$F$143, 4, FALSE))</f>
        <v>Soziales</v>
      </c>
      <c r="E6930" s="117" t="str">
        <f>IF(ISERROR(VLOOKUP($A6930, Dropdownlisten!$A$3:$F$143, 5, FALSE)), "", VLOOKUP($A6930, Dropdownlisten!$A$3:$F$143, 5, FALSE))</f>
        <v>4000_004</v>
      </c>
      <c r="F6930" s="117" t="str">
        <f>IF(ISERROR(VLOOKUP($A6930, Dropdownlisten!$A$3:$F$143, 6, FALSE)), "", VLOOKUP($A6930, Dropdownlisten!$A$3:$F$143, 6, FALSE))</f>
        <v>Jugendfreizeithaus</v>
      </c>
      <c r="G6930" s="117" t="str">
        <f>VLOOKUP(E6930,Datenstruktur_fuer_R!$D$2:$F$141,3,FALSE)</f>
        <v>Point</v>
      </c>
      <c r="H6930" s="120" t="s">
        <v>689</v>
      </c>
      <c r="I6930" s="26" t="s">
        <v>1341</v>
      </c>
      <c r="J6930" s="26" t="s">
        <v>2261</v>
      </c>
      <c r="K6930" s="5" t="s">
        <v>1958</v>
      </c>
      <c r="L6930" s="5" t="s">
        <v>2030</v>
      </c>
      <c r="M6930" s="5">
        <v>1</v>
      </c>
      <c r="N6930" s="5" t="s">
        <v>1173</v>
      </c>
    </row>
    <row r="6931" spans="1:14" x14ac:dyDescent="0.35">
      <c r="A6931" s="5" t="s">
        <v>691</v>
      </c>
      <c r="B6931" s="117" t="str">
        <f>IF(ISERROR(VLOOKUP($A6931, Dropdownlisten!$A$3:$F$143, 2, FALSE)), "", VLOOKUP($A6931, Dropdownlisten!$A$3:$F$143, 2, FALSE))</f>
        <v>POI</v>
      </c>
      <c r="C6931" s="117">
        <f>IF(ISERROR(VLOOKUP($A6931, Dropdownlisten!$A$3:$F$143, 3, FALSE)), "", VLOOKUP($A6931, Dropdownlisten!$A$3:$F$143, 3, FALSE))</f>
        <v>4000</v>
      </c>
      <c r="D6931" s="117" t="str">
        <f>IF(ISERROR(VLOOKUP($A6931, Dropdownlisten!$A$3:$F$143, 4, FALSE)), "", VLOOKUP($A6931, Dropdownlisten!$A$3:$F$143, 4, FALSE))</f>
        <v>Soziales</v>
      </c>
      <c r="E6931" s="117" t="str">
        <f>IF(ISERROR(VLOOKUP($A6931, Dropdownlisten!$A$3:$F$143, 5, FALSE)), "", VLOOKUP($A6931, Dropdownlisten!$A$3:$F$143, 5, FALSE))</f>
        <v>4000_004</v>
      </c>
      <c r="F6931" s="117" t="str">
        <f>IF(ISERROR(VLOOKUP($A6931, Dropdownlisten!$A$3:$F$143, 6, FALSE)), "", VLOOKUP($A6931, Dropdownlisten!$A$3:$F$143, 6, FALSE))</f>
        <v>Jugendfreizeithaus</v>
      </c>
      <c r="G6931" s="117" t="str">
        <f>VLOOKUP(E6931,Datenstruktur_fuer_R!$D$2:$F$141,3,FALSE)</f>
        <v>Point</v>
      </c>
      <c r="H6931" s="120" t="s">
        <v>689</v>
      </c>
      <c r="I6931" s="26" t="s">
        <v>1341</v>
      </c>
      <c r="J6931" s="26" t="s">
        <v>2261</v>
      </c>
      <c r="K6931" s="5" t="s">
        <v>1958</v>
      </c>
      <c r="L6931" s="5" t="s">
        <v>2031</v>
      </c>
      <c r="M6931" s="5">
        <v>1</v>
      </c>
      <c r="N6931" s="5" t="s">
        <v>1173</v>
      </c>
    </row>
    <row r="6932" spans="1:14" x14ac:dyDescent="0.35">
      <c r="A6932" s="5" t="s">
        <v>691</v>
      </c>
      <c r="B6932" s="117" t="str">
        <f>IF(ISERROR(VLOOKUP($A6932, Dropdownlisten!$A$3:$F$143, 2, FALSE)), "", VLOOKUP($A6932, Dropdownlisten!$A$3:$F$143, 2, FALSE))</f>
        <v>POI</v>
      </c>
      <c r="C6932" s="117">
        <f>IF(ISERROR(VLOOKUP($A6932, Dropdownlisten!$A$3:$F$143, 3, FALSE)), "", VLOOKUP($A6932, Dropdownlisten!$A$3:$F$143, 3, FALSE))</f>
        <v>4000</v>
      </c>
      <c r="D6932" s="117" t="str">
        <f>IF(ISERROR(VLOOKUP($A6932, Dropdownlisten!$A$3:$F$143, 4, FALSE)), "", VLOOKUP($A6932, Dropdownlisten!$A$3:$F$143, 4, FALSE))</f>
        <v>Soziales</v>
      </c>
      <c r="E6932" s="117" t="str">
        <f>IF(ISERROR(VLOOKUP($A6932, Dropdownlisten!$A$3:$F$143, 5, FALSE)), "", VLOOKUP($A6932, Dropdownlisten!$A$3:$F$143, 5, FALSE))</f>
        <v>4000_004</v>
      </c>
      <c r="F6932" s="117" t="str">
        <f>IF(ISERROR(VLOOKUP($A6932, Dropdownlisten!$A$3:$F$143, 6, FALSE)), "", VLOOKUP($A6932, Dropdownlisten!$A$3:$F$143, 6, FALSE))</f>
        <v>Jugendfreizeithaus</v>
      </c>
      <c r="G6932" s="117" t="str">
        <f>VLOOKUP(E6932,Datenstruktur_fuer_R!$D$2:$F$141,3,FALSE)</f>
        <v>Point</v>
      </c>
      <c r="H6932" s="120" t="s">
        <v>689</v>
      </c>
      <c r="I6932" s="26" t="s">
        <v>1341</v>
      </c>
      <c r="J6932" s="26" t="s">
        <v>2261</v>
      </c>
      <c r="K6932" s="5" t="s">
        <v>1958</v>
      </c>
      <c r="L6932" s="5" t="s">
        <v>2034</v>
      </c>
      <c r="M6932" s="5">
        <v>1</v>
      </c>
      <c r="N6932" s="5" t="s">
        <v>1173</v>
      </c>
    </row>
    <row r="6933" spans="1:14" x14ac:dyDescent="0.35">
      <c r="A6933" s="5" t="s">
        <v>691</v>
      </c>
      <c r="B6933" s="117" t="str">
        <f>IF(ISERROR(VLOOKUP($A6933, Dropdownlisten!$A$3:$F$143, 2, FALSE)), "", VLOOKUP($A6933, Dropdownlisten!$A$3:$F$143, 2, FALSE))</f>
        <v>POI</v>
      </c>
      <c r="C6933" s="117">
        <f>IF(ISERROR(VLOOKUP($A6933, Dropdownlisten!$A$3:$F$143, 3, FALSE)), "", VLOOKUP($A6933, Dropdownlisten!$A$3:$F$143, 3, FALSE))</f>
        <v>4000</v>
      </c>
      <c r="D6933" s="117" t="str">
        <f>IF(ISERROR(VLOOKUP($A6933, Dropdownlisten!$A$3:$F$143, 4, FALSE)), "", VLOOKUP($A6933, Dropdownlisten!$A$3:$F$143, 4, FALSE))</f>
        <v>Soziales</v>
      </c>
      <c r="E6933" s="117" t="str">
        <f>IF(ISERROR(VLOOKUP($A6933, Dropdownlisten!$A$3:$F$143, 5, FALSE)), "", VLOOKUP($A6933, Dropdownlisten!$A$3:$F$143, 5, FALSE))</f>
        <v>4000_004</v>
      </c>
      <c r="F6933" s="117" t="str">
        <f>IF(ISERROR(VLOOKUP($A6933, Dropdownlisten!$A$3:$F$143, 6, FALSE)), "", VLOOKUP($A6933, Dropdownlisten!$A$3:$F$143, 6, FALSE))</f>
        <v>Jugendfreizeithaus</v>
      </c>
      <c r="G6933" s="117" t="str">
        <f>VLOOKUP(E6933,Datenstruktur_fuer_R!$D$2:$F$141,3,FALSE)</f>
        <v>Point</v>
      </c>
      <c r="H6933" s="120" t="s">
        <v>290</v>
      </c>
      <c r="I6933" s="26" t="s">
        <v>1341</v>
      </c>
      <c r="J6933" s="26" t="s">
        <v>2261</v>
      </c>
      <c r="K6933" s="5" t="s">
        <v>1936</v>
      </c>
      <c r="L6933" s="5"/>
      <c r="M6933" s="5">
        <v>1</v>
      </c>
      <c r="N6933" s="5" t="s">
        <v>1173</v>
      </c>
    </row>
    <row r="6934" spans="1:14" x14ac:dyDescent="0.35">
      <c r="A6934" s="5" t="s">
        <v>691</v>
      </c>
      <c r="B6934" s="117" t="str">
        <f>IF(ISERROR(VLOOKUP($A6934, Dropdownlisten!$A$3:$F$143, 2, FALSE)), "", VLOOKUP($A6934, Dropdownlisten!$A$3:$F$143, 2, FALSE))</f>
        <v>POI</v>
      </c>
      <c r="C6934" s="117">
        <f>IF(ISERROR(VLOOKUP($A6934, Dropdownlisten!$A$3:$F$143, 3, FALSE)), "", VLOOKUP($A6934, Dropdownlisten!$A$3:$F$143, 3, FALSE))</f>
        <v>4000</v>
      </c>
      <c r="D6934" s="117" t="str">
        <f>IF(ISERROR(VLOOKUP($A6934, Dropdownlisten!$A$3:$F$143, 4, FALSE)), "", VLOOKUP($A6934, Dropdownlisten!$A$3:$F$143, 4, FALSE))</f>
        <v>Soziales</v>
      </c>
      <c r="E6934" s="117" t="str">
        <f>IF(ISERROR(VLOOKUP($A6934, Dropdownlisten!$A$3:$F$143, 5, FALSE)), "", VLOOKUP($A6934, Dropdownlisten!$A$3:$F$143, 5, FALSE))</f>
        <v>4000_004</v>
      </c>
      <c r="F6934" s="117" t="str">
        <f>IF(ISERROR(VLOOKUP($A6934, Dropdownlisten!$A$3:$F$143, 6, FALSE)), "", VLOOKUP($A6934, Dropdownlisten!$A$3:$F$143, 6, FALSE))</f>
        <v>Jugendfreizeithaus</v>
      </c>
      <c r="G6934" s="117" t="str">
        <f>VLOOKUP(E6934,Datenstruktur_fuer_R!$D$2:$F$141,3,FALSE)</f>
        <v>Point</v>
      </c>
      <c r="H6934" s="120" t="s">
        <v>291</v>
      </c>
      <c r="I6934" s="26" t="s">
        <v>1341</v>
      </c>
      <c r="J6934" s="26" t="s">
        <v>2261</v>
      </c>
      <c r="K6934" s="5" t="s">
        <v>1937</v>
      </c>
      <c r="L6934" s="5"/>
      <c r="M6934" s="5">
        <v>1</v>
      </c>
      <c r="N6934" s="5" t="s">
        <v>1173</v>
      </c>
    </row>
    <row r="6935" spans="1:14" x14ac:dyDescent="0.35">
      <c r="A6935" s="5" t="s">
        <v>691</v>
      </c>
      <c r="B6935" s="117" t="str">
        <f>IF(ISERROR(VLOOKUP($A6935, Dropdownlisten!$A$3:$F$143, 2, FALSE)), "", VLOOKUP($A6935, Dropdownlisten!$A$3:$F$143, 2, FALSE))</f>
        <v>POI</v>
      </c>
      <c r="C6935" s="117">
        <f>IF(ISERROR(VLOOKUP($A6935, Dropdownlisten!$A$3:$F$143, 3, FALSE)), "", VLOOKUP($A6935, Dropdownlisten!$A$3:$F$143, 3, FALSE))</f>
        <v>4000</v>
      </c>
      <c r="D6935" s="117" t="str">
        <f>IF(ISERROR(VLOOKUP($A6935, Dropdownlisten!$A$3:$F$143, 4, FALSE)), "", VLOOKUP($A6935, Dropdownlisten!$A$3:$F$143, 4, FALSE))</f>
        <v>Soziales</v>
      </c>
      <c r="E6935" s="117" t="str">
        <f>IF(ISERROR(VLOOKUP($A6935, Dropdownlisten!$A$3:$F$143, 5, FALSE)), "", VLOOKUP($A6935, Dropdownlisten!$A$3:$F$143, 5, FALSE))</f>
        <v>4000_004</v>
      </c>
      <c r="F6935" s="117" t="str">
        <f>IF(ISERROR(VLOOKUP($A6935, Dropdownlisten!$A$3:$F$143, 6, FALSE)), "", VLOOKUP($A6935, Dropdownlisten!$A$3:$F$143, 6, FALSE))</f>
        <v>Jugendfreizeithaus</v>
      </c>
      <c r="G6935" s="117" t="str">
        <f>VLOOKUP(E6935,Datenstruktur_fuer_R!$D$2:$F$141,3,FALSE)</f>
        <v>Point</v>
      </c>
      <c r="H6935" s="120" t="s">
        <v>288</v>
      </c>
      <c r="I6935" s="26" t="s">
        <v>1341</v>
      </c>
      <c r="J6935" s="26" t="s">
        <v>2261</v>
      </c>
      <c r="K6935" s="5" t="s">
        <v>1938</v>
      </c>
      <c r="L6935" s="5"/>
      <c r="M6935" s="5">
        <v>1</v>
      </c>
      <c r="N6935" s="5" t="s">
        <v>1173</v>
      </c>
    </row>
    <row r="6936" spans="1:14" x14ac:dyDescent="0.35">
      <c r="A6936" s="5" t="s">
        <v>691</v>
      </c>
      <c r="B6936" s="117" t="str">
        <f>IF(ISERROR(VLOOKUP($A6936, Dropdownlisten!$A$3:$F$143, 2, FALSE)), "", VLOOKUP($A6936, Dropdownlisten!$A$3:$F$143, 2, FALSE))</f>
        <v>POI</v>
      </c>
      <c r="C6936" s="117">
        <f>IF(ISERROR(VLOOKUP($A6936, Dropdownlisten!$A$3:$F$143, 3, FALSE)), "", VLOOKUP($A6936, Dropdownlisten!$A$3:$F$143, 3, FALSE))</f>
        <v>4000</v>
      </c>
      <c r="D6936" s="117" t="str">
        <f>IF(ISERROR(VLOOKUP($A6936, Dropdownlisten!$A$3:$F$143, 4, FALSE)), "", VLOOKUP($A6936, Dropdownlisten!$A$3:$F$143, 4, FALSE))</f>
        <v>Soziales</v>
      </c>
      <c r="E6936" s="117" t="str">
        <f>IF(ISERROR(VLOOKUP($A6936, Dropdownlisten!$A$3:$F$143, 5, FALSE)), "", VLOOKUP($A6936, Dropdownlisten!$A$3:$F$143, 5, FALSE))</f>
        <v>4000_004</v>
      </c>
      <c r="F6936" s="117" t="str">
        <f>IF(ISERROR(VLOOKUP($A6936, Dropdownlisten!$A$3:$F$143, 6, FALSE)), "", VLOOKUP($A6936, Dropdownlisten!$A$3:$F$143, 6, FALSE))</f>
        <v>Jugendfreizeithaus</v>
      </c>
      <c r="G6936" s="117" t="str">
        <f>VLOOKUP(E6936,Datenstruktur_fuer_R!$D$2:$F$141,3,FALSE)</f>
        <v>Point</v>
      </c>
      <c r="H6936" s="120" t="s">
        <v>289</v>
      </c>
      <c r="I6936" s="26" t="s">
        <v>1341</v>
      </c>
      <c r="J6936" s="26" t="s">
        <v>2261</v>
      </c>
      <c r="K6936" s="5" t="s">
        <v>1939</v>
      </c>
      <c r="L6936" s="5"/>
      <c r="M6936" s="5">
        <v>1</v>
      </c>
      <c r="N6936" s="5" t="s">
        <v>1173</v>
      </c>
    </row>
    <row r="6937" spans="1:14" x14ac:dyDescent="0.35">
      <c r="A6937" s="5" t="s">
        <v>691</v>
      </c>
      <c r="B6937" s="117" t="str">
        <f>IF(ISERROR(VLOOKUP($A6937, Dropdownlisten!$A$3:$F$143, 2, FALSE)), "", VLOOKUP($A6937, Dropdownlisten!$A$3:$F$143, 2, FALSE))</f>
        <v>POI</v>
      </c>
      <c r="C6937" s="117">
        <f>IF(ISERROR(VLOOKUP($A6937, Dropdownlisten!$A$3:$F$143, 3, FALSE)), "", VLOOKUP($A6937, Dropdownlisten!$A$3:$F$143, 3, FALSE))</f>
        <v>4000</v>
      </c>
      <c r="D6937" s="117" t="str">
        <f>IF(ISERROR(VLOOKUP($A6937, Dropdownlisten!$A$3:$F$143, 4, FALSE)), "", VLOOKUP($A6937, Dropdownlisten!$A$3:$F$143, 4, FALSE))</f>
        <v>Soziales</v>
      </c>
      <c r="E6937" s="117" t="str">
        <f>IF(ISERROR(VLOOKUP($A6937, Dropdownlisten!$A$3:$F$143, 5, FALSE)), "", VLOOKUP($A6937, Dropdownlisten!$A$3:$F$143, 5, FALSE))</f>
        <v>4000_004</v>
      </c>
      <c r="F6937" s="117" t="str">
        <f>IF(ISERROR(VLOOKUP($A6937, Dropdownlisten!$A$3:$F$143, 6, FALSE)), "", VLOOKUP($A6937, Dropdownlisten!$A$3:$F$143, 6, FALSE))</f>
        <v>Jugendfreizeithaus</v>
      </c>
      <c r="G6937" s="117" t="str">
        <f>VLOOKUP(E6937,Datenstruktur_fuer_R!$D$2:$F$141,3,FALSE)</f>
        <v>Point</v>
      </c>
      <c r="H6937" s="120" t="s">
        <v>293</v>
      </c>
      <c r="I6937" s="26" t="s">
        <v>1341</v>
      </c>
      <c r="J6937" s="26" t="s">
        <v>2261</v>
      </c>
      <c r="K6937" s="5" t="s">
        <v>1958</v>
      </c>
      <c r="L6937" s="5"/>
      <c r="M6937" s="5">
        <v>1</v>
      </c>
      <c r="N6937" s="5" t="s">
        <v>1173</v>
      </c>
    </row>
    <row r="6938" spans="1:14" x14ac:dyDescent="0.35">
      <c r="A6938" s="5" t="s">
        <v>1930</v>
      </c>
      <c r="B6938" s="117" t="str">
        <f>IF(ISERROR(VLOOKUP($A6938, Dropdownlisten!$A$3:$F$143, 2, FALSE)), "", VLOOKUP($A6938, Dropdownlisten!$A$3:$F$143, 2, FALSE))</f>
        <v>UmweltVersorgung</v>
      </c>
      <c r="C6938" s="117">
        <f>IF(ISERROR(VLOOKUP($A6938, Dropdownlisten!$A$3:$F$143, 3, FALSE)), "", VLOOKUP($A6938, Dropdownlisten!$A$3:$F$143, 3, FALSE))</f>
        <v>1100</v>
      </c>
      <c r="D6938" s="117" t="str">
        <f>IF(ISERROR(VLOOKUP($A6938, Dropdownlisten!$A$3:$F$143, 4, FALSE)), "", VLOOKUP($A6938, Dropdownlisten!$A$3:$F$143, 4, FALSE))</f>
        <v>UmweltVersorgung</v>
      </c>
      <c r="E6938" s="117" t="str">
        <f>IF(ISERROR(VLOOKUP($A6938, Dropdownlisten!$A$3:$F$143, 5, FALSE)), "", VLOOKUP($A6938, Dropdownlisten!$A$3:$F$143, 5, FALSE))</f>
        <v>1100_015</v>
      </c>
      <c r="F6938" s="117" t="str">
        <f>IF(ISERROR(VLOOKUP($A6938, Dropdownlisten!$A$3:$F$143, 6, FALSE)), "", VLOOKUP($A6938, Dropdownlisten!$A$3:$F$143, 6, FALSE))</f>
        <v>Wildgehegeflaeche</v>
      </c>
      <c r="G6938" s="117" t="str">
        <f>VLOOKUP(E6938,Datenstruktur_fuer_R!$D$2:$F$141,3,FALSE)</f>
        <v>Polygon</v>
      </c>
      <c r="H6938" s="120" t="s">
        <v>689</v>
      </c>
      <c r="I6938" s="26" t="s">
        <v>750</v>
      </c>
      <c r="J6938" s="26" t="s">
        <v>2261</v>
      </c>
      <c r="K6938" s="5" t="s">
        <v>768</v>
      </c>
      <c r="L6938" s="5">
        <v>1030</v>
      </c>
      <c r="M6938" s="5">
        <v>2</v>
      </c>
      <c r="N6938" s="5" t="s">
        <v>1173</v>
      </c>
    </row>
    <row r="6939" spans="1:14" x14ac:dyDescent="0.35">
      <c r="A6939" s="5" t="s">
        <v>1930</v>
      </c>
      <c r="B6939" s="117" t="str">
        <f>IF(ISERROR(VLOOKUP($A6939, Dropdownlisten!$A$3:$F$143, 2, FALSE)), "", VLOOKUP($A6939, Dropdownlisten!$A$3:$F$143, 2, FALSE))</f>
        <v>UmweltVersorgung</v>
      </c>
      <c r="C6939" s="117">
        <f>IF(ISERROR(VLOOKUP($A6939, Dropdownlisten!$A$3:$F$143, 3, FALSE)), "", VLOOKUP($A6939, Dropdownlisten!$A$3:$F$143, 3, FALSE))</f>
        <v>1100</v>
      </c>
      <c r="D6939" s="117" t="str">
        <f>IF(ISERROR(VLOOKUP($A6939, Dropdownlisten!$A$3:$F$143, 4, FALSE)), "", VLOOKUP($A6939, Dropdownlisten!$A$3:$F$143, 4, FALSE))</f>
        <v>UmweltVersorgung</v>
      </c>
      <c r="E6939" s="117" t="str">
        <f>IF(ISERROR(VLOOKUP($A6939, Dropdownlisten!$A$3:$F$143, 5, FALSE)), "", VLOOKUP($A6939, Dropdownlisten!$A$3:$F$143, 5, FALSE))</f>
        <v>1100_015</v>
      </c>
      <c r="F6939" s="117" t="str">
        <f>IF(ISERROR(VLOOKUP($A6939, Dropdownlisten!$A$3:$F$143, 6, FALSE)), "", VLOOKUP($A6939, Dropdownlisten!$A$3:$F$143, 6, FALSE))</f>
        <v>Wildgehegeflaeche</v>
      </c>
      <c r="G6939" s="117" t="str">
        <f>VLOOKUP(E6939,Datenstruktur_fuer_R!$D$2:$F$141,3,FALSE)</f>
        <v>Polygon</v>
      </c>
      <c r="H6939" s="120" t="s">
        <v>689</v>
      </c>
      <c r="I6939" s="26" t="s">
        <v>772</v>
      </c>
      <c r="J6939" s="26" t="s">
        <v>2261</v>
      </c>
      <c r="K6939" s="5" t="s">
        <v>773</v>
      </c>
      <c r="L6939" s="5">
        <v>513</v>
      </c>
      <c r="M6939" s="5">
        <v>3</v>
      </c>
      <c r="N6939" s="5" t="s">
        <v>1173</v>
      </c>
    </row>
    <row r="6940" spans="1:14" x14ac:dyDescent="0.35">
      <c r="A6940" s="5" t="s">
        <v>696</v>
      </c>
      <c r="B6940" s="117" t="str">
        <f>IF(ISERROR(VLOOKUP($A6940, Dropdownlisten!$A$3:$F$143, 2, FALSE)), "", VLOOKUP($A6940, Dropdownlisten!$A$3:$F$143, 2, FALSE))</f>
        <v>POI</v>
      </c>
      <c r="C6940" s="117">
        <f>IF(ISERROR(VLOOKUP($A6940, Dropdownlisten!$A$3:$F$143, 3, FALSE)), "", VLOOKUP($A6940, Dropdownlisten!$A$3:$F$143, 3, FALSE))</f>
        <v>3000</v>
      </c>
      <c r="D6940" s="117" t="str">
        <f>IF(ISERROR(VLOOKUP($A6940, Dropdownlisten!$A$3:$F$143, 4, FALSE)), "", VLOOKUP($A6940, Dropdownlisten!$A$3:$F$143, 4, FALSE))</f>
        <v>BildungBetreuung</v>
      </c>
      <c r="E6940" s="117" t="str">
        <f>IF(ISERROR(VLOOKUP($A6940, Dropdownlisten!$A$3:$F$143, 5, FALSE)), "", VLOOKUP($A6940, Dropdownlisten!$A$3:$F$143, 5, FALSE))</f>
        <v>3000_006</v>
      </c>
      <c r="F6940" s="117" t="str">
        <f>IF(ISERROR(VLOOKUP($A6940, Dropdownlisten!$A$3:$F$143, 6, FALSE)), "", VLOOKUP($A6940, Dropdownlisten!$A$3:$F$143, 6, FALSE))</f>
        <v>Kita</v>
      </c>
      <c r="G6940" s="117" t="str">
        <f>VLOOKUP(E6940,Datenstruktur_fuer_R!$D$2:$F$141,3,FALSE)</f>
        <v>Point</v>
      </c>
      <c r="H6940" s="120" t="s">
        <v>689</v>
      </c>
      <c r="I6940" s="26" t="s">
        <v>1341</v>
      </c>
      <c r="J6940" s="26" t="s">
        <v>2261</v>
      </c>
      <c r="K6940" s="5" t="s">
        <v>1958</v>
      </c>
      <c r="L6940" s="5" t="s">
        <v>2035</v>
      </c>
      <c r="M6940" s="5">
        <v>1</v>
      </c>
      <c r="N6940" s="5" t="s">
        <v>1173</v>
      </c>
    </row>
    <row r="6941" spans="1:14" x14ac:dyDescent="0.35">
      <c r="A6941" s="5" t="s">
        <v>696</v>
      </c>
      <c r="B6941" s="117" t="str">
        <f>IF(ISERROR(VLOOKUP($A6941, Dropdownlisten!$A$3:$F$143, 2, FALSE)), "", VLOOKUP($A6941, Dropdownlisten!$A$3:$F$143, 2, FALSE))</f>
        <v>POI</v>
      </c>
      <c r="C6941" s="117">
        <f>IF(ISERROR(VLOOKUP($A6941, Dropdownlisten!$A$3:$F$143, 3, FALSE)), "", VLOOKUP($A6941, Dropdownlisten!$A$3:$F$143, 3, FALSE))</f>
        <v>3000</v>
      </c>
      <c r="D6941" s="117" t="str">
        <f>IF(ISERROR(VLOOKUP($A6941, Dropdownlisten!$A$3:$F$143, 4, FALSE)), "", VLOOKUP($A6941, Dropdownlisten!$A$3:$F$143, 4, FALSE))</f>
        <v>BildungBetreuung</v>
      </c>
      <c r="E6941" s="117" t="str">
        <f>IF(ISERROR(VLOOKUP($A6941, Dropdownlisten!$A$3:$F$143, 5, FALSE)), "", VLOOKUP($A6941, Dropdownlisten!$A$3:$F$143, 5, FALSE))</f>
        <v>3000_006</v>
      </c>
      <c r="F6941" s="117" t="str">
        <f>IF(ISERROR(VLOOKUP($A6941, Dropdownlisten!$A$3:$F$143, 6, FALSE)), "", VLOOKUP($A6941, Dropdownlisten!$A$3:$F$143, 6, FALSE))</f>
        <v>Kita</v>
      </c>
      <c r="G6941" s="117" t="str">
        <f>VLOOKUP(E6941,Datenstruktur_fuer_R!$D$2:$F$141,3,FALSE)</f>
        <v>Point</v>
      </c>
      <c r="H6941" s="120" t="s">
        <v>689</v>
      </c>
      <c r="I6941" s="26" t="s">
        <v>1341</v>
      </c>
      <c r="J6941" s="26" t="s">
        <v>2261</v>
      </c>
      <c r="K6941" s="5" t="s">
        <v>1958</v>
      </c>
      <c r="L6941" s="5" t="s">
        <v>2036</v>
      </c>
      <c r="M6941" s="5">
        <v>1</v>
      </c>
      <c r="N6941" s="5" t="s">
        <v>1173</v>
      </c>
    </row>
    <row r="6942" spans="1:14" x14ac:dyDescent="0.35">
      <c r="A6942" s="5" t="s">
        <v>696</v>
      </c>
      <c r="B6942" s="117" t="str">
        <f>IF(ISERROR(VLOOKUP($A6942, Dropdownlisten!$A$3:$F$143, 2, FALSE)), "", VLOOKUP($A6942, Dropdownlisten!$A$3:$F$143, 2, FALSE))</f>
        <v>POI</v>
      </c>
      <c r="C6942" s="117">
        <f>IF(ISERROR(VLOOKUP($A6942, Dropdownlisten!$A$3:$F$143, 3, FALSE)), "", VLOOKUP($A6942, Dropdownlisten!$A$3:$F$143, 3, FALSE))</f>
        <v>3000</v>
      </c>
      <c r="D6942" s="117" t="str">
        <f>IF(ISERROR(VLOOKUP($A6942, Dropdownlisten!$A$3:$F$143, 4, FALSE)), "", VLOOKUP($A6942, Dropdownlisten!$A$3:$F$143, 4, FALSE))</f>
        <v>BildungBetreuung</v>
      </c>
      <c r="E6942" s="117" t="str">
        <f>IF(ISERROR(VLOOKUP($A6942, Dropdownlisten!$A$3:$F$143, 5, FALSE)), "", VLOOKUP($A6942, Dropdownlisten!$A$3:$F$143, 5, FALSE))</f>
        <v>3000_006</v>
      </c>
      <c r="F6942" s="117" t="str">
        <f>IF(ISERROR(VLOOKUP($A6942, Dropdownlisten!$A$3:$F$143, 6, FALSE)), "", VLOOKUP($A6942, Dropdownlisten!$A$3:$F$143, 6, FALSE))</f>
        <v>Kita</v>
      </c>
      <c r="G6942" s="117" t="str">
        <f>VLOOKUP(E6942,Datenstruktur_fuer_R!$D$2:$F$141,3,FALSE)</f>
        <v>Point</v>
      </c>
      <c r="H6942" s="120" t="s">
        <v>689</v>
      </c>
      <c r="I6942" s="26" t="s">
        <v>1341</v>
      </c>
      <c r="J6942" s="26" t="s">
        <v>2261</v>
      </c>
      <c r="K6942" s="5" t="s">
        <v>1958</v>
      </c>
      <c r="L6942" s="5" t="s">
        <v>2037</v>
      </c>
      <c r="M6942" s="5">
        <v>1</v>
      </c>
      <c r="N6942" s="5" t="s">
        <v>1173</v>
      </c>
    </row>
    <row r="6943" spans="1:14" x14ac:dyDescent="0.35">
      <c r="A6943" s="5" t="s">
        <v>696</v>
      </c>
      <c r="B6943" s="117" t="str">
        <f>IF(ISERROR(VLOOKUP($A6943, Dropdownlisten!$A$3:$F$143, 2, FALSE)), "", VLOOKUP($A6943, Dropdownlisten!$A$3:$F$143, 2, FALSE))</f>
        <v>POI</v>
      </c>
      <c r="C6943" s="117">
        <f>IF(ISERROR(VLOOKUP($A6943, Dropdownlisten!$A$3:$F$143, 3, FALSE)), "", VLOOKUP($A6943, Dropdownlisten!$A$3:$F$143, 3, FALSE))</f>
        <v>3000</v>
      </c>
      <c r="D6943" s="117" t="str">
        <f>IF(ISERROR(VLOOKUP($A6943, Dropdownlisten!$A$3:$F$143, 4, FALSE)), "", VLOOKUP($A6943, Dropdownlisten!$A$3:$F$143, 4, FALSE))</f>
        <v>BildungBetreuung</v>
      </c>
      <c r="E6943" s="117" t="str">
        <f>IF(ISERROR(VLOOKUP($A6943, Dropdownlisten!$A$3:$F$143, 5, FALSE)), "", VLOOKUP($A6943, Dropdownlisten!$A$3:$F$143, 5, FALSE))</f>
        <v>3000_006</v>
      </c>
      <c r="F6943" s="117" t="str">
        <f>IF(ISERROR(VLOOKUP($A6943, Dropdownlisten!$A$3:$F$143, 6, FALSE)), "", VLOOKUP($A6943, Dropdownlisten!$A$3:$F$143, 6, FALSE))</f>
        <v>Kita</v>
      </c>
      <c r="G6943" s="117" t="str">
        <f>VLOOKUP(E6943,Datenstruktur_fuer_R!$D$2:$F$141,3,FALSE)</f>
        <v>Point</v>
      </c>
      <c r="H6943" s="120" t="s">
        <v>689</v>
      </c>
      <c r="I6943" s="26" t="s">
        <v>1341</v>
      </c>
      <c r="J6943" s="26" t="s">
        <v>2261</v>
      </c>
      <c r="K6943" s="5" t="s">
        <v>1958</v>
      </c>
      <c r="L6943" s="5" t="s">
        <v>2038</v>
      </c>
      <c r="M6943" s="5">
        <v>1</v>
      </c>
      <c r="N6943" s="5" t="s">
        <v>1173</v>
      </c>
    </row>
    <row r="6944" spans="1:14" x14ac:dyDescent="0.35">
      <c r="A6944" s="5" t="s">
        <v>696</v>
      </c>
      <c r="B6944" s="117" t="str">
        <f>IF(ISERROR(VLOOKUP($A6944, Dropdownlisten!$A$3:$F$143, 2, FALSE)), "", VLOOKUP($A6944, Dropdownlisten!$A$3:$F$143, 2, FALSE))</f>
        <v>POI</v>
      </c>
      <c r="C6944" s="117">
        <f>IF(ISERROR(VLOOKUP($A6944, Dropdownlisten!$A$3:$F$143, 3, FALSE)), "", VLOOKUP($A6944, Dropdownlisten!$A$3:$F$143, 3, FALSE))</f>
        <v>3000</v>
      </c>
      <c r="D6944" s="117" t="str">
        <f>IF(ISERROR(VLOOKUP($A6944, Dropdownlisten!$A$3:$F$143, 4, FALSE)), "", VLOOKUP($A6944, Dropdownlisten!$A$3:$F$143, 4, FALSE))</f>
        <v>BildungBetreuung</v>
      </c>
      <c r="E6944" s="117" t="str">
        <f>IF(ISERROR(VLOOKUP($A6944, Dropdownlisten!$A$3:$F$143, 5, FALSE)), "", VLOOKUP($A6944, Dropdownlisten!$A$3:$F$143, 5, FALSE))</f>
        <v>3000_006</v>
      </c>
      <c r="F6944" s="117" t="str">
        <f>IF(ISERROR(VLOOKUP($A6944, Dropdownlisten!$A$3:$F$143, 6, FALSE)), "", VLOOKUP($A6944, Dropdownlisten!$A$3:$F$143, 6, FALSE))</f>
        <v>Kita</v>
      </c>
      <c r="G6944" s="117" t="str">
        <f>VLOOKUP(E6944,Datenstruktur_fuer_R!$D$2:$F$141,3,FALSE)</f>
        <v>Point</v>
      </c>
      <c r="H6944" s="120" t="s">
        <v>689</v>
      </c>
      <c r="I6944" s="26" t="s">
        <v>1341</v>
      </c>
      <c r="J6944" s="26" t="s">
        <v>2261</v>
      </c>
      <c r="K6944" s="5" t="s">
        <v>1958</v>
      </c>
      <c r="L6944" s="5" t="s">
        <v>2039</v>
      </c>
      <c r="M6944" s="5">
        <v>1</v>
      </c>
      <c r="N6944" s="5" t="s">
        <v>1173</v>
      </c>
    </row>
    <row r="6945" spans="1:14" x14ac:dyDescent="0.35">
      <c r="A6945" s="5" t="s">
        <v>696</v>
      </c>
      <c r="B6945" s="117" t="str">
        <f>IF(ISERROR(VLOOKUP($A6945, Dropdownlisten!$A$3:$F$143, 2, FALSE)), "", VLOOKUP($A6945, Dropdownlisten!$A$3:$F$143, 2, FALSE))</f>
        <v>POI</v>
      </c>
      <c r="C6945" s="117">
        <f>IF(ISERROR(VLOOKUP($A6945, Dropdownlisten!$A$3:$F$143, 3, FALSE)), "", VLOOKUP($A6945, Dropdownlisten!$A$3:$F$143, 3, FALSE))</f>
        <v>3000</v>
      </c>
      <c r="D6945" s="117" t="str">
        <f>IF(ISERROR(VLOOKUP($A6945, Dropdownlisten!$A$3:$F$143, 4, FALSE)), "", VLOOKUP($A6945, Dropdownlisten!$A$3:$F$143, 4, FALSE))</f>
        <v>BildungBetreuung</v>
      </c>
      <c r="E6945" s="117" t="str">
        <f>IF(ISERROR(VLOOKUP($A6945, Dropdownlisten!$A$3:$F$143, 5, FALSE)), "", VLOOKUP($A6945, Dropdownlisten!$A$3:$F$143, 5, FALSE))</f>
        <v>3000_006</v>
      </c>
      <c r="F6945" s="117" t="str">
        <f>IF(ISERROR(VLOOKUP($A6945, Dropdownlisten!$A$3:$F$143, 6, FALSE)), "", VLOOKUP($A6945, Dropdownlisten!$A$3:$F$143, 6, FALSE))</f>
        <v>Kita</v>
      </c>
      <c r="G6945" s="117" t="str">
        <f>VLOOKUP(E6945,Datenstruktur_fuer_R!$D$2:$F$141,3,FALSE)</f>
        <v>Point</v>
      </c>
      <c r="H6945" s="120" t="s">
        <v>689</v>
      </c>
      <c r="I6945" s="26" t="s">
        <v>1341</v>
      </c>
      <c r="J6945" s="26" t="s">
        <v>2261</v>
      </c>
      <c r="K6945" s="5" t="s">
        <v>1958</v>
      </c>
      <c r="L6945" s="5" t="s">
        <v>2040</v>
      </c>
      <c r="M6945" s="5">
        <v>1</v>
      </c>
      <c r="N6945" s="5" t="s">
        <v>1173</v>
      </c>
    </row>
    <row r="6946" spans="1:14" x14ac:dyDescent="0.35">
      <c r="A6946" s="5" t="s">
        <v>696</v>
      </c>
      <c r="B6946" s="117" t="str">
        <f>IF(ISERROR(VLOOKUP($A6946, Dropdownlisten!$A$3:$F$143, 2, FALSE)), "", VLOOKUP($A6946, Dropdownlisten!$A$3:$F$143, 2, FALSE))</f>
        <v>POI</v>
      </c>
      <c r="C6946" s="117">
        <f>IF(ISERROR(VLOOKUP($A6946, Dropdownlisten!$A$3:$F$143, 3, FALSE)), "", VLOOKUP($A6946, Dropdownlisten!$A$3:$F$143, 3, FALSE))</f>
        <v>3000</v>
      </c>
      <c r="D6946" s="117" t="str">
        <f>IF(ISERROR(VLOOKUP($A6946, Dropdownlisten!$A$3:$F$143, 4, FALSE)), "", VLOOKUP($A6946, Dropdownlisten!$A$3:$F$143, 4, FALSE))</f>
        <v>BildungBetreuung</v>
      </c>
      <c r="E6946" s="117" t="str">
        <f>IF(ISERROR(VLOOKUP($A6946, Dropdownlisten!$A$3:$F$143, 5, FALSE)), "", VLOOKUP($A6946, Dropdownlisten!$A$3:$F$143, 5, FALSE))</f>
        <v>3000_006</v>
      </c>
      <c r="F6946" s="117" t="str">
        <f>IF(ISERROR(VLOOKUP($A6946, Dropdownlisten!$A$3:$F$143, 6, FALSE)), "", VLOOKUP($A6946, Dropdownlisten!$A$3:$F$143, 6, FALSE))</f>
        <v>Kita</v>
      </c>
      <c r="G6946" s="117" t="str">
        <f>VLOOKUP(E6946,Datenstruktur_fuer_R!$D$2:$F$141,3,FALSE)</f>
        <v>Point</v>
      </c>
      <c r="H6946" s="120" t="s">
        <v>689</v>
      </c>
      <c r="I6946" s="26" t="s">
        <v>1341</v>
      </c>
      <c r="J6946" s="26" t="s">
        <v>2261</v>
      </c>
      <c r="K6946" s="5" t="s">
        <v>1958</v>
      </c>
      <c r="L6946" s="5" t="s">
        <v>2041</v>
      </c>
      <c r="M6946" s="5">
        <v>1</v>
      </c>
      <c r="N6946" s="5" t="s">
        <v>1173</v>
      </c>
    </row>
    <row r="6947" spans="1:14" x14ac:dyDescent="0.35">
      <c r="A6947" s="5" t="s">
        <v>696</v>
      </c>
      <c r="B6947" s="117" t="str">
        <f>IF(ISERROR(VLOOKUP($A6947, Dropdownlisten!$A$3:$F$143, 2, FALSE)), "", VLOOKUP($A6947, Dropdownlisten!$A$3:$F$143, 2, FALSE))</f>
        <v>POI</v>
      </c>
      <c r="C6947" s="117">
        <f>IF(ISERROR(VLOOKUP($A6947, Dropdownlisten!$A$3:$F$143, 3, FALSE)), "", VLOOKUP($A6947, Dropdownlisten!$A$3:$F$143, 3, FALSE))</f>
        <v>3000</v>
      </c>
      <c r="D6947" s="117" t="str">
        <f>IF(ISERROR(VLOOKUP($A6947, Dropdownlisten!$A$3:$F$143, 4, FALSE)), "", VLOOKUP($A6947, Dropdownlisten!$A$3:$F$143, 4, FALSE))</f>
        <v>BildungBetreuung</v>
      </c>
      <c r="E6947" s="117" t="str">
        <f>IF(ISERROR(VLOOKUP($A6947, Dropdownlisten!$A$3:$F$143, 5, FALSE)), "", VLOOKUP($A6947, Dropdownlisten!$A$3:$F$143, 5, FALSE))</f>
        <v>3000_006</v>
      </c>
      <c r="F6947" s="117" t="str">
        <f>IF(ISERROR(VLOOKUP($A6947, Dropdownlisten!$A$3:$F$143, 6, FALSE)), "", VLOOKUP($A6947, Dropdownlisten!$A$3:$F$143, 6, FALSE))</f>
        <v>Kita</v>
      </c>
      <c r="G6947" s="117" t="str">
        <f>VLOOKUP(E6947,Datenstruktur_fuer_R!$D$2:$F$141,3,FALSE)</f>
        <v>Point</v>
      </c>
      <c r="H6947" s="120" t="s">
        <v>689</v>
      </c>
      <c r="I6947" s="26" t="s">
        <v>1341</v>
      </c>
      <c r="J6947" s="26" t="s">
        <v>2261</v>
      </c>
      <c r="K6947" s="5" t="s">
        <v>1958</v>
      </c>
      <c r="L6947" s="5" t="s">
        <v>2042</v>
      </c>
      <c r="M6947" s="5">
        <v>1</v>
      </c>
      <c r="N6947" s="5" t="s">
        <v>1173</v>
      </c>
    </row>
    <row r="6948" spans="1:14" x14ac:dyDescent="0.35">
      <c r="A6948" s="5" t="s">
        <v>696</v>
      </c>
      <c r="B6948" s="117" t="str">
        <f>IF(ISERROR(VLOOKUP($A6948, Dropdownlisten!$A$3:$F$143, 2, FALSE)), "", VLOOKUP($A6948, Dropdownlisten!$A$3:$F$143, 2, FALSE))</f>
        <v>POI</v>
      </c>
      <c r="C6948" s="117">
        <f>IF(ISERROR(VLOOKUP($A6948, Dropdownlisten!$A$3:$F$143, 3, FALSE)), "", VLOOKUP($A6948, Dropdownlisten!$A$3:$F$143, 3, FALSE))</f>
        <v>3000</v>
      </c>
      <c r="D6948" s="117" t="str">
        <f>IF(ISERROR(VLOOKUP($A6948, Dropdownlisten!$A$3:$F$143, 4, FALSE)), "", VLOOKUP($A6948, Dropdownlisten!$A$3:$F$143, 4, FALSE))</f>
        <v>BildungBetreuung</v>
      </c>
      <c r="E6948" s="117" t="str">
        <f>IF(ISERROR(VLOOKUP($A6948, Dropdownlisten!$A$3:$F$143, 5, FALSE)), "", VLOOKUP($A6948, Dropdownlisten!$A$3:$F$143, 5, FALSE))</f>
        <v>3000_006</v>
      </c>
      <c r="F6948" s="117" t="str">
        <f>IF(ISERROR(VLOOKUP($A6948, Dropdownlisten!$A$3:$F$143, 6, FALSE)), "", VLOOKUP($A6948, Dropdownlisten!$A$3:$F$143, 6, FALSE))</f>
        <v>Kita</v>
      </c>
      <c r="G6948" s="117" t="str">
        <f>VLOOKUP(E6948,Datenstruktur_fuer_R!$D$2:$F$141,3,FALSE)</f>
        <v>Point</v>
      </c>
      <c r="H6948" s="120" t="s">
        <v>689</v>
      </c>
      <c r="I6948" s="26" t="s">
        <v>1341</v>
      </c>
      <c r="J6948" s="26" t="s">
        <v>2261</v>
      </c>
      <c r="K6948" s="5" t="s">
        <v>1958</v>
      </c>
      <c r="L6948" s="5" t="s">
        <v>2043</v>
      </c>
      <c r="M6948" s="5">
        <v>1</v>
      </c>
      <c r="N6948" s="5" t="s">
        <v>1173</v>
      </c>
    </row>
    <row r="6949" spans="1:14" x14ac:dyDescent="0.35">
      <c r="A6949" s="5" t="s">
        <v>696</v>
      </c>
      <c r="B6949" s="117" t="str">
        <f>IF(ISERROR(VLOOKUP($A6949, Dropdownlisten!$A$3:$F$143, 2, FALSE)), "", VLOOKUP($A6949, Dropdownlisten!$A$3:$F$143, 2, FALSE))</f>
        <v>POI</v>
      </c>
      <c r="C6949" s="117">
        <f>IF(ISERROR(VLOOKUP($A6949, Dropdownlisten!$A$3:$F$143, 3, FALSE)), "", VLOOKUP($A6949, Dropdownlisten!$A$3:$F$143, 3, FALSE))</f>
        <v>3000</v>
      </c>
      <c r="D6949" s="117" t="str">
        <f>IF(ISERROR(VLOOKUP($A6949, Dropdownlisten!$A$3:$F$143, 4, FALSE)), "", VLOOKUP($A6949, Dropdownlisten!$A$3:$F$143, 4, FALSE))</f>
        <v>BildungBetreuung</v>
      </c>
      <c r="E6949" s="117" t="str">
        <f>IF(ISERROR(VLOOKUP($A6949, Dropdownlisten!$A$3:$F$143, 5, FALSE)), "", VLOOKUP($A6949, Dropdownlisten!$A$3:$F$143, 5, FALSE))</f>
        <v>3000_006</v>
      </c>
      <c r="F6949" s="117" t="str">
        <f>IF(ISERROR(VLOOKUP($A6949, Dropdownlisten!$A$3:$F$143, 6, FALSE)), "", VLOOKUP($A6949, Dropdownlisten!$A$3:$F$143, 6, FALSE))</f>
        <v>Kita</v>
      </c>
      <c r="G6949" s="117" t="str">
        <f>VLOOKUP(E6949,Datenstruktur_fuer_R!$D$2:$F$141,3,FALSE)</f>
        <v>Point</v>
      </c>
      <c r="H6949" s="120" t="s">
        <v>290</v>
      </c>
      <c r="I6949" s="26" t="s">
        <v>1341</v>
      </c>
      <c r="J6949" s="26" t="s">
        <v>2261</v>
      </c>
      <c r="K6949" s="5" t="s">
        <v>1936</v>
      </c>
      <c r="L6949" s="5"/>
      <c r="M6949" s="5">
        <v>1</v>
      </c>
      <c r="N6949" s="5" t="s">
        <v>1173</v>
      </c>
    </row>
    <row r="6950" spans="1:14" x14ac:dyDescent="0.35">
      <c r="A6950" s="5" t="s">
        <v>696</v>
      </c>
      <c r="B6950" s="117" t="str">
        <f>IF(ISERROR(VLOOKUP($A6950, Dropdownlisten!$A$3:$F$143, 2, FALSE)), "", VLOOKUP($A6950, Dropdownlisten!$A$3:$F$143, 2, FALSE))</f>
        <v>POI</v>
      </c>
      <c r="C6950" s="117">
        <f>IF(ISERROR(VLOOKUP($A6950, Dropdownlisten!$A$3:$F$143, 3, FALSE)), "", VLOOKUP($A6950, Dropdownlisten!$A$3:$F$143, 3, FALSE))</f>
        <v>3000</v>
      </c>
      <c r="D6950" s="117" t="str">
        <f>IF(ISERROR(VLOOKUP($A6950, Dropdownlisten!$A$3:$F$143, 4, FALSE)), "", VLOOKUP($A6950, Dropdownlisten!$A$3:$F$143, 4, FALSE))</f>
        <v>BildungBetreuung</v>
      </c>
      <c r="E6950" s="117" t="str">
        <f>IF(ISERROR(VLOOKUP($A6950, Dropdownlisten!$A$3:$F$143, 5, FALSE)), "", VLOOKUP($A6950, Dropdownlisten!$A$3:$F$143, 5, FALSE))</f>
        <v>3000_006</v>
      </c>
      <c r="F6950" s="117" t="str">
        <f>IF(ISERROR(VLOOKUP($A6950, Dropdownlisten!$A$3:$F$143, 6, FALSE)), "", VLOOKUP($A6950, Dropdownlisten!$A$3:$F$143, 6, FALSE))</f>
        <v>Kita</v>
      </c>
      <c r="G6950" s="117" t="str">
        <f>VLOOKUP(E6950,Datenstruktur_fuer_R!$D$2:$F$141,3,FALSE)</f>
        <v>Point</v>
      </c>
      <c r="H6950" s="120" t="s">
        <v>291</v>
      </c>
      <c r="I6950" s="26" t="s">
        <v>1341</v>
      </c>
      <c r="J6950" s="26" t="s">
        <v>2261</v>
      </c>
      <c r="K6950" s="5" t="s">
        <v>1937</v>
      </c>
      <c r="L6950" s="5"/>
      <c r="M6950" s="5">
        <v>1</v>
      </c>
      <c r="N6950" s="5" t="s">
        <v>1173</v>
      </c>
    </row>
    <row r="6951" spans="1:14" x14ac:dyDescent="0.35">
      <c r="A6951" s="5" t="s">
        <v>696</v>
      </c>
      <c r="B6951" s="117" t="str">
        <f>IF(ISERROR(VLOOKUP($A6951, Dropdownlisten!$A$3:$F$143, 2, FALSE)), "", VLOOKUP($A6951, Dropdownlisten!$A$3:$F$143, 2, FALSE))</f>
        <v>POI</v>
      </c>
      <c r="C6951" s="117">
        <f>IF(ISERROR(VLOOKUP($A6951, Dropdownlisten!$A$3:$F$143, 3, FALSE)), "", VLOOKUP($A6951, Dropdownlisten!$A$3:$F$143, 3, FALSE))</f>
        <v>3000</v>
      </c>
      <c r="D6951" s="117" t="str">
        <f>IF(ISERROR(VLOOKUP($A6951, Dropdownlisten!$A$3:$F$143, 4, FALSE)), "", VLOOKUP($A6951, Dropdownlisten!$A$3:$F$143, 4, FALSE))</f>
        <v>BildungBetreuung</v>
      </c>
      <c r="E6951" s="117" t="str">
        <f>IF(ISERROR(VLOOKUP($A6951, Dropdownlisten!$A$3:$F$143, 5, FALSE)), "", VLOOKUP($A6951, Dropdownlisten!$A$3:$F$143, 5, FALSE))</f>
        <v>3000_006</v>
      </c>
      <c r="F6951" s="117" t="str">
        <f>IF(ISERROR(VLOOKUP($A6951, Dropdownlisten!$A$3:$F$143, 6, FALSE)), "", VLOOKUP($A6951, Dropdownlisten!$A$3:$F$143, 6, FALSE))</f>
        <v>Kita</v>
      </c>
      <c r="G6951" s="117" t="str">
        <f>VLOOKUP(E6951,Datenstruktur_fuer_R!$D$2:$F$141,3,FALSE)</f>
        <v>Point</v>
      </c>
      <c r="H6951" s="120" t="s">
        <v>288</v>
      </c>
      <c r="I6951" s="26" t="s">
        <v>1341</v>
      </c>
      <c r="J6951" s="26" t="s">
        <v>2261</v>
      </c>
      <c r="K6951" s="5" t="s">
        <v>1938</v>
      </c>
      <c r="L6951" s="5"/>
      <c r="M6951" s="5">
        <v>1</v>
      </c>
      <c r="N6951" s="5" t="s">
        <v>1173</v>
      </c>
    </row>
    <row r="6952" spans="1:14" x14ac:dyDescent="0.35">
      <c r="A6952" s="5" t="s">
        <v>696</v>
      </c>
      <c r="B6952" s="117" t="str">
        <f>IF(ISERROR(VLOOKUP($A6952, Dropdownlisten!$A$3:$F$143, 2, FALSE)), "", VLOOKUP($A6952, Dropdownlisten!$A$3:$F$143, 2, FALSE))</f>
        <v>POI</v>
      </c>
      <c r="C6952" s="117">
        <f>IF(ISERROR(VLOOKUP($A6952, Dropdownlisten!$A$3:$F$143, 3, FALSE)), "", VLOOKUP($A6952, Dropdownlisten!$A$3:$F$143, 3, FALSE))</f>
        <v>3000</v>
      </c>
      <c r="D6952" s="117" t="str">
        <f>IF(ISERROR(VLOOKUP($A6952, Dropdownlisten!$A$3:$F$143, 4, FALSE)), "", VLOOKUP($A6952, Dropdownlisten!$A$3:$F$143, 4, FALSE))</f>
        <v>BildungBetreuung</v>
      </c>
      <c r="E6952" s="117" t="str">
        <f>IF(ISERROR(VLOOKUP($A6952, Dropdownlisten!$A$3:$F$143, 5, FALSE)), "", VLOOKUP($A6952, Dropdownlisten!$A$3:$F$143, 5, FALSE))</f>
        <v>3000_006</v>
      </c>
      <c r="F6952" s="117" t="str">
        <f>IF(ISERROR(VLOOKUP($A6952, Dropdownlisten!$A$3:$F$143, 6, FALSE)), "", VLOOKUP($A6952, Dropdownlisten!$A$3:$F$143, 6, FALSE))</f>
        <v>Kita</v>
      </c>
      <c r="G6952" s="117" t="str">
        <f>VLOOKUP(E6952,Datenstruktur_fuer_R!$D$2:$F$141,3,FALSE)</f>
        <v>Point</v>
      </c>
      <c r="H6952" s="120" t="s">
        <v>289</v>
      </c>
      <c r="I6952" s="26" t="s">
        <v>1341</v>
      </c>
      <c r="J6952" s="26" t="s">
        <v>2261</v>
      </c>
      <c r="K6952" s="5" t="s">
        <v>1939</v>
      </c>
      <c r="L6952" s="5"/>
      <c r="M6952" s="5">
        <v>1</v>
      </c>
      <c r="N6952" s="5" t="s">
        <v>1173</v>
      </c>
    </row>
    <row r="6953" spans="1:14" x14ac:dyDescent="0.35">
      <c r="A6953" s="5" t="s">
        <v>696</v>
      </c>
      <c r="B6953" s="117" t="str">
        <f>IF(ISERROR(VLOOKUP($A6953, Dropdownlisten!$A$3:$F$143, 2, FALSE)), "", VLOOKUP($A6953, Dropdownlisten!$A$3:$F$143, 2, FALSE))</f>
        <v>POI</v>
      </c>
      <c r="C6953" s="117">
        <f>IF(ISERROR(VLOOKUP($A6953, Dropdownlisten!$A$3:$F$143, 3, FALSE)), "", VLOOKUP($A6953, Dropdownlisten!$A$3:$F$143, 3, FALSE))</f>
        <v>3000</v>
      </c>
      <c r="D6953" s="117" t="str">
        <f>IF(ISERROR(VLOOKUP($A6953, Dropdownlisten!$A$3:$F$143, 4, FALSE)), "", VLOOKUP($A6953, Dropdownlisten!$A$3:$F$143, 4, FALSE))</f>
        <v>BildungBetreuung</v>
      </c>
      <c r="E6953" s="117" t="str">
        <f>IF(ISERROR(VLOOKUP($A6953, Dropdownlisten!$A$3:$F$143, 5, FALSE)), "", VLOOKUP($A6953, Dropdownlisten!$A$3:$F$143, 5, FALSE))</f>
        <v>3000_006</v>
      </c>
      <c r="F6953" s="117" t="str">
        <f>IF(ISERROR(VLOOKUP($A6953, Dropdownlisten!$A$3:$F$143, 6, FALSE)), "", VLOOKUP($A6953, Dropdownlisten!$A$3:$F$143, 6, FALSE))</f>
        <v>Kita</v>
      </c>
      <c r="G6953" s="117" t="str">
        <f>VLOOKUP(E6953,Datenstruktur_fuer_R!$D$2:$F$141,3,FALSE)</f>
        <v>Point</v>
      </c>
      <c r="H6953" s="120" t="s">
        <v>293</v>
      </c>
      <c r="I6953" s="26" t="s">
        <v>1341</v>
      </c>
      <c r="J6953" s="26" t="s">
        <v>2261</v>
      </c>
      <c r="K6953" s="5" t="s">
        <v>1958</v>
      </c>
      <c r="L6953" s="5"/>
      <c r="M6953" s="5">
        <v>1</v>
      </c>
      <c r="N6953" s="5" t="s">
        <v>1173</v>
      </c>
    </row>
    <row r="6954" spans="1:14" x14ac:dyDescent="0.35">
      <c r="A6954" s="5" t="s">
        <v>696</v>
      </c>
      <c r="B6954" s="117" t="str">
        <f>IF(ISERROR(VLOOKUP($A6954, Dropdownlisten!$A$3:$F$143, 2, FALSE)), "", VLOOKUP($A6954, Dropdownlisten!$A$3:$F$143, 2, FALSE))</f>
        <v>POI</v>
      </c>
      <c r="C6954" s="117">
        <f>IF(ISERROR(VLOOKUP($A6954, Dropdownlisten!$A$3:$F$143, 3, FALSE)), "", VLOOKUP($A6954, Dropdownlisten!$A$3:$F$143, 3, FALSE))</f>
        <v>3000</v>
      </c>
      <c r="D6954" s="117" t="str">
        <f>IF(ISERROR(VLOOKUP($A6954, Dropdownlisten!$A$3:$F$143, 4, FALSE)), "", VLOOKUP($A6954, Dropdownlisten!$A$3:$F$143, 4, FALSE))</f>
        <v>BildungBetreuung</v>
      </c>
      <c r="E6954" s="117" t="str">
        <f>IF(ISERROR(VLOOKUP($A6954, Dropdownlisten!$A$3:$F$143, 5, FALSE)), "", VLOOKUP($A6954, Dropdownlisten!$A$3:$F$143, 5, FALSE))</f>
        <v>3000_006</v>
      </c>
      <c r="F6954" s="117" t="str">
        <f>IF(ISERROR(VLOOKUP($A6954, Dropdownlisten!$A$3:$F$143, 6, FALSE)), "", VLOOKUP($A6954, Dropdownlisten!$A$3:$F$143, 6, FALSE))</f>
        <v>Kita</v>
      </c>
      <c r="G6954" s="117" t="str">
        <f>VLOOKUP(E6954,Datenstruktur_fuer_R!$D$2:$F$141,3,FALSE)</f>
        <v>Point</v>
      </c>
      <c r="H6954" s="120" t="s">
        <v>689</v>
      </c>
      <c r="I6954" s="26" t="s">
        <v>1341</v>
      </c>
      <c r="J6954" s="26" t="s">
        <v>2261</v>
      </c>
      <c r="K6954" s="5" t="s">
        <v>1958</v>
      </c>
      <c r="L6954" s="5" t="s">
        <v>2044</v>
      </c>
      <c r="M6954" s="5">
        <v>1</v>
      </c>
      <c r="N6954" s="5" t="s">
        <v>1173</v>
      </c>
    </row>
    <row r="6955" spans="1:14" x14ac:dyDescent="0.35">
      <c r="A6955" s="5" t="s">
        <v>696</v>
      </c>
      <c r="B6955" s="117" t="str">
        <f>IF(ISERROR(VLOOKUP($A6955, Dropdownlisten!$A$3:$F$143, 2, FALSE)), "", VLOOKUP($A6955, Dropdownlisten!$A$3:$F$143, 2, FALSE))</f>
        <v>POI</v>
      </c>
      <c r="C6955" s="117">
        <f>IF(ISERROR(VLOOKUP($A6955, Dropdownlisten!$A$3:$F$143, 3, FALSE)), "", VLOOKUP($A6955, Dropdownlisten!$A$3:$F$143, 3, FALSE))</f>
        <v>3000</v>
      </c>
      <c r="D6955" s="117" t="str">
        <f>IF(ISERROR(VLOOKUP($A6955, Dropdownlisten!$A$3:$F$143, 4, FALSE)), "", VLOOKUP($A6955, Dropdownlisten!$A$3:$F$143, 4, FALSE))</f>
        <v>BildungBetreuung</v>
      </c>
      <c r="E6955" s="117" t="str">
        <f>IF(ISERROR(VLOOKUP($A6955, Dropdownlisten!$A$3:$F$143, 5, FALSE)), "", VLOOKUP($A6955, Dropdownlisten!$A$3:$F$143, 5, FALSE))</f>
        <v>3000_006</v>
      </c>
      <c r="F6955" s="117" t="str">
        <f>IF(ISERROR(VLOOKUP($A6955, Dropdownlisten!$A$3:$F$143, 6, FALSE)), "", VLOOKUP($A6955, Dropdownlisten!$A$3:$F$143, 6, FALSE))</f>
        <v>Kita</v>
      </c>
      <c r="G6955" s="117" t="str">
        <f>VLOOKUP(E6955,Datenstruktur_fuer_R!$D$2:$F$141,3,FALSE)</f>
        <v>Point</v>
      </c>
      <c r="H6955" s="120" t="s">
        <v>689</v>
      </c>
      <c r="I6955" s="26" t="s">
        <v>1341</v>
      </c>
      <c r="J6955" s="26" t="s">
        <v>2261</v>
      </c>
      <c r="K6955" s="5" t="s">
        <v>1958</v>
      </c>
      <c r="L6955" s="5" t="s">
        <v>2045</v>
      </c>
      <c r="M6955" s="5">
        <v>1</v>
      </c>
      <c r="N6955" s="5" t="s">
        <v>1173</v>
      </c>
    </row>
    <row r="6956" spans="1:14" x14ac:dyDescent="0.35">
      <c r="A6956" s="5" t="s">
        <v>696</v>
      </c>
      <c r="B6956" s="117" t="str">
        <f>IF(ISERROR(VLOOKUP($A6956, Dropdownlisten!$A$3:$F$143, 2, FALSE)), "", VLOOKUP($A6956, Dropdownlisten!$A$3:$F$143, 2, FALSE))</f>
        <v>POI</v>
      </c>
      <c r="C6956" s="117">
        <f>IF(ISERROR(VLOOKUP($A6956, Dropdownlisten!$A$3:$F$143, 3, FALSE)), "", VLOOKUP($A6956, Dropdownlisten!$A$3:$F$143, 3, FALSE))</f>
        <v>3000</v>
      </c>
      <c r="D6956" s="117" t="str">
        <f>IF(ISERROR(VLOOKUP($A6956, Dropdownlisten!$A$3:$F$143, 4, FALSE)), "", VLOOKUP($A6956, Dropdownlisten!$A$3:$F$143, 4, FALSE))</f>
        <v>BildungBetreuung</v>
      </c>
      <c r="E6956" s="117" t="str">
        <f>IF(ISERROR(VLOOKUP($A6956, Dropdownlisten!$A$3:$F$143, 5, FALSE)), "", VLOOKUP($A6956, Dropdownlisten!$A$3:$F$143, 5, FALSE))</f>
        <v>3000_006</v>
      </c>
      <c r="F6956" s="117" t="str">
        <f>IF(ISERROR(VLOOKUP($A6956, Dropdownlisten!$A$3:$F$143, 6, FALSE)), "", VLOOKUP($A6956, Dropdownlisten!$A$3:$F$143, 6, FALSE))</f>
        <v>Kita</v>
      </c>
      <c r="G6956" s="117" t="str">
        <f>VLOOKUP(E6956,Datenstruktur_fuer_R!$D$2:$F$141,3,FALSE)</f>
        <v>Point</v>
      </c>
      <c r="H6956" s="120" t="s">
        <v>689</v>
      </c>
      <c r="I6956" s="26" t="s">
        <v>1341</v>
      </c>
      <c r="J6956" s="26" t="s">
        <v>2261</v>
      </c>
      <c r="K6956" s="5" t="s">
        <v>1958</v>
      </c>
      <c r="L6956" s="5" t="s">
        <v>2046</v>
      </c>
      <c r="M6956" s="5">
        <v>1</v>
      </c>
      <c r="N6956" s="5" t="s">
        <v>1173</v>
      </c>
    </row>
    <row r="6957" spans="1:14" x14ac:dyDescent="0.35">
      <c r="A6957" s="5" t="s">
        <v>696</v>
      </c>
      <c r="B6957" s="117" t="str">
        <f>IF(ISERROR(VLOOKUP($A6957, Dropdownlisten!$A$3:$F$143, 2, FALSE)), "", VLOOKUP($A6957, Dropdownlisten!$A$3:$F$143, 2, FALSE))</f>
        <v>POI</v>
      </c>
      <c r="C6957" s="117">
        <f>IF(ISERROR(VLOOKUP($A6957, Dropdownlisten!$A$3:$F$143, 3, FALSE)), "", VLOOKUP($A6957, Dropdownlisten!$A$3:$F$143, 3, FALSE))</f>
        <v>3000</v>
      </c>
      <c r="D6957" s="117" t="str">
        <f>IF(ISERROR(VLOOKUP($A6957, Dropdownlisten!$A$3:$F$143, 4, FALSE)), "", VLOOKUP($A6957, Dropdownlisten!$A$3:$F$143, 4, FALSE))</f>
        <v>BildungBetreuung</v>
      </c>
      <c r="E6957" s="117" t="str">
        <f>IF(ISERROR(VLOOKUP($A6957, Dropdownlisten!$A$3:$F$143, 5, FALSE)), "", VLOOKUP($A6957, Dropdownlisten!$A$3:$F$143, 5, FALSE))</f>
        <v>3000_006</v>
      </c>
      <c r="F6957" s="117" t="str">
        <f>IF(ISERROR(VLOOKUP($A6957, Dropdownlisten!$A$3:$F$143, 6, FALSE)), "", VLOOKUP($A6957, Dropdownlisten!$A$3:$F$143, 6, FALSE))</f>
        <v>Kita</v>
      </c>
      <c r="G6957" s="117" t="str">
        <f>VLOOKUP(E6957,Datenstruktur_fuer_R!$D$2:$F$141,3,FALSE)</f>
        <v>Point</v>
      </c>
      <c r="H6957" s="120" t="s">
        <v>689</v>
      </c>
      <c r="I6957" s="26" t="s">
        <v>1341</v>
      </c>
      <c r="J6957" s="26" t="s">
        <v>2261</v>
      </c>
      <c r="K6957" s="5" t="s">
        <v>1958</v>
      </c>
      <c r="L6957" s="5" t="s">
        <v>2047</v>
      </c>
      <c r="M6957" s="5">
        <v>1</v>
      </c>
      <c r="N6957" s="5" t="s">
        <v>1173</v>
      </c>
    </row>
    <row r="6958" spans="1:14" x14ac:dyDescent="0.35">
      <c r="A6958" s="5" t="s">
        <v>696</v>
      </c>
      <c r="B6958" s="117" t="str">
        <f>IF(ISERROR(VLOOKUP($A6958, Dropdownlisten!$A$3:$F$143, 2, FALSE)), "", VLOOKUP($A6958, Dropdownlisten!$A$3:$F$143, 2, FALSE))</f>
        <v>POI</v>
      </c>
      <c r="C6958" s="117">
        <f>IF(ISERROR(VLOOKUP($A6958, Dropdownlisten!$A$3:$F$143, 3, FALSE)), "", VLOOKUP($A6958, Dropdownlisten!$A$3:$F$143, 3, FALSE))</f>
        <v>3000</v>
      </c>
      <c r="D6958" s="117" t="str">
        <f>IF(ISERROR(VLOOKUP($A6958, Dropdownlisten!$A$3:$F$143, 4, FALSE)), "", VLOOKUP($A6958, Dropdownlisten!$A$3:$F$143, 4, FALSE))</f>
        <v>BildungBetreuung</v>
      </c>
      <c r="E6958" s="117" t="str">
        <f>IF(ISERROR(VLOOKUP($A6958, Dropdownlisten!$A$3:$F$143, 5, FALSE)), "", VLOOKUP($A6958, Dropdownlisten!$A$3:$F$143, 5, FALSE))</f>
        <v>3000_006</v>
      </c>
      <c r="F6958" s="117" t="str">
        <f>IF(ISERROR(VLOOKUP($A6958, Dropdownlisten!$A$3:$F$143, 6, FALSE)), "", VLOOKUP($A6958, Dropdownlisten!$A$3:$F$143, 6, FALSE))</f>
        <v>Kita</v>
      </c>
      <c r="G6958" s="117" t="str">
        <f>VLOOKUP(E6958,Datenstruktur_fuer_R!$D$2:$F$141,3,FALSE)</f>
        <v>Point</v>
      </c>
      <c r="H6958" s="120" t="s">
        <v>689</v>
      </c>
      <c r="I6958" s="26" t="s">
        <v>1341</v>
      </c>
      <c r="J6958" s="26" t="s">
        <v>2261</v>
      </c>
      <c r="K6958" s="5" t="s">
        <v>1958</v>
      </c>
      <c r="L6958" s="5" t="s">
        <v>2048</v>
      </c>
      <c r="M6958" s="5">
        <v>1</v>
      </c>
      <c r="N6958" s="5" t="s">
        <v>1173</v>
      </c>
    </row>
    <row r="6959" spans="1:14" x14ac:dyDescent="0.35">
      <c r="A6959" s="5" t="s">
        <v>696</v>
      </c>
      <c r="B6959" s="117" t="str">
        <f>IF(ISERROR(VLOOKUP($A6959, Dropdownlisten!$A$3:$F$143, 2, FALSE)), "", VLOOKUP($A6959, Dropdownlisten!$A$3:$F$143, 2, FALSE))</f>
        <v>POI</v>
      </c>
      <c r="C6959" s="117">
        <f>IF(ISERROR(VLOOKUP($A6959, Dropdownlisten!$A$3:$F$143, 3, FALSE)), "", VLOOKUP($A6959, Dropdownlisten!$A$3:$F$143, 3, FALSE))</f>
        <v>3000</v>
      </c>
      <c r="D6959" s="117" t="str">
        <f>IF(ISERROR(VLOOKUP($A6959, Dropdownlisten!$A$3:$F$143, 4, FALSE)), "", VLOOKUP($A6959, Dropdownlisten!$A$3:$F$143, 4, FALSE))</f>
        <v>BildungBetreuung</v>
      </c>
      <c r="E6959" s="117" t="str">
        <f>IF(ISERROR(VLOOKUP($A6959, Dropdownlisten!$A$3:$F$143, 5, FALSE)), "", VLOOKUP($A6959, Dropdownlisten!$A$3:$F$143, 5, FALSE))</f>
        <v>3000_006</v>
      </c>
      <c r="F6959" s="117" t="str">
        <f>IF(ISERROR(VLOOKUP($A6959, Dropdownlisten!$A$3:$F$143, 6, FALSE)), "", VLOOKUP($A6959, Dropdownlisten!$A$3:$F$143, 6, FALSE))</f>
        <v>Kita</v>
      </c>
      <c r="G6959" s="117" t="str">
        <f>VLOOKUP(E6959,Datenstruktur_fuer_R!$D$2:$F$141,3,FALSE)</f>
        <v>Point</v>
      </c>
      <c r="H6959" s="120" t="s">
        <v>689</v>
      </c>
      <c r="I6959" s="26" t="s">
        <v>1341</v>
      </c>
      <c r="J6959" s="26" t="s">
        <v>2261</v>
      </c>
      <c r="K6959" s="5" t="s">
        <v>1958</v>
      </c>
      <c r="L6959" s="5" t="s">
        <v>2049</v>
      </c>
      <c r="M6959" s="5">
        <v>1</v>
      </c>
      <c r="N6959" s="5" t="s">
        <v>1173</v>
      </c>
    </row>
    <row r="6960" spans="1:14" x14ac:dyDescent="0.35">
      <c r="A6960" s="5" t="s">
        <v>696</v>
      </c>
      <c r="B6960" s="117" t="str">
        <f>IF(ISERROR(VLOOKUP($A6960, Dropdownlisten!$A$3:$F$143, 2, FALSE)), "", VLOOKUP($A6960, Dropdownlisten!$A$3:$F$143, 2, FALSE))</f>
        <v>POI</v>
      </c>
      <c r="C6960" s="117">
        <f>IF(ISERROR(VLOOKUP($A6960, Dropdownlisten!$A$3:$F$143, 3, FALSE)), "", VLOOKUP($A6960, Dropdownlisten!$A$3:$F$143, 3, FALSE))</f>
        <v>3000</v>
      </c>
      <c r="D6960" s="117" t="str">
        <f>IF(ISERROR(VLOOKUP($A6960, Dropdownlisten!$A$3:$F$143, 4, FALSE)), "", VLOOKUP($A6960, Dropdownlisten!$A$3:$F$143, 4, FALSE))</f>
        <v>BildungBetreuung</v>
      </c>
      <c r="E6960" s="117" t="str">
        <f>IF(ISERROR(VLOOKUP($A6960, Dropdownlisten!$A$3:$F$143, 5, FALSE)), "", VLOOKUP($A6960, Dropdownlisten!$A$3:$F$143, 5, FALSE))</f>
        <v>3000_006</v>
      </c>
      <c r="F6960" s="117" t="str">
        <f>IF(ISERROR(VLOOKUP($A6960, Dropdownlisten!$A$3:$F$143, 6, FALSE)), "", VLOOKUP($A6960, Dropdownlisten!$A$3:$F$143, 6, FALSE))</f>
        <v>Kita</v>
      </c>
      <c r="G6960" s="117" t="str">
        <f>VLOOKUP(E6960,Datenstruktur_fuer_R!$D$2:$F$141,3,FALSE)</f>
        <v>Point</v>
      </c>
      <c r="H6960" s="120" t="s">
        <v>689</v>
      </c>
      <c r="I6960" s="26" t="s">
        <v>1341</v>
      </c>
      <c r="J6960" s="26" t="s">
        <v>2261</v>
      </c>
      <c r="K6960" s="5" t="s">
        <v>1958</v>
      </c>
      <c r="L6960" s="5" t="s">
        <v>2050</v>
      </c>
      <c r="M6960" s="5">
        <v>1</v>
      </c>
      <c r="N6960" s="5" t="s">
        <v>1173</v>
      </c>
    </row>
    <row r="6961" spans="1:14" x14ac:dyDescent="0.35">
      <c r="A6961" s="5" t="s">
        <v>696</v>
      </c>
      <c r="B6961" s="117" t="str">
        <f>IF(ISERROR(VLOOKUP($A6961, Dropdownlisten!$A$3:$F$143, 2, FALSE)), "", VLOOKUP($A6961, Dropdownlisten!$A$3:$F$143, 2, FALSE))</f>
        <v>POI</v>
      </c>
      <c r="C6961" s="117">
        <f>IF(ISERROR(VLOOKUP($A6961, Dropdownlisten!$A$3:$F$143, 3, FALSE)), "", VLOOKUP($A6961, Dropdownlisten!$A$3:$F$143, 3, FALSE))</f>
        <v>3000</v>
      </c>
      <c r="D6961" s="117" t="str">
        <f>IF(ISERROR(VLOOKUP($A6961, Dropdownlisten!$A$3:$F$143, 4, FALSE)), "", VLOOKUP($A6961, Dropdownlisten!$A$3:$F$143, 4, FALSE))</f>
        <v>BildungBetreuung</v>
      </c>
      <c r="E6961" s="117" t="str">
        <f>IF(ISERROR(VLOOKUP($A6961, Dropdownlisten!$A$3:$F$143, 5, FALSE)), "", VLOOKUP($A6961, Dropdownlisten!$A$3:$F$143, 5, FALSE))</f>
        <v>3000_006</v>
      </c>
      <c r="F6961" s="117" t="str">
        <f>IF(ISERROR(VLOOKUP($A6961, Dropdownlisten!$A$3:$F$143, 6, FALSE)), "", VLOOKUP($A6961, Dropdownlisten!$A$3:$F$143, 6, FALSE))</f>
        <v>Kita</v>
      </c>
      <c r="G6961" s="117" t="str">
        <f>VLOOKUP(E6961,Datenstruktur_fuer_R!$D$2:$F$141,3,FALSE)</f>
        <v>Point</v>
      </c>
      <c r="H6961" s="120" t="s">
        <v>689</v>
      </c>
      <c r="I6961" s="26" t="s">
        <v>1341</v>
      </c>
      <c r="J6961" s="26" t="s">
        <v>2261</v>
      </c>
      <c r="K6961" s="5" t="s">
        <v>1958</v>
      </c>
      <c r="L6961" s="5" t="s">
        <v>2050</v>
      </c>
      <c r="M6961" s="5">
        <v>1</v>
      </c>
      <c r="N6961" s="5" t="s">
        <v>1173</v>
      </c>
    </row>
    <row r="6962" spans="1:14" x14ac:dyDescent="0.35">
      <c r="A6962" s="5" t="s">
        <v>696</v>
      </c>
      <c r="B6962" s="117" t="str">
        <f>IF(ISERROR(VLOOKUP($A6962, Dropdownlisten!$A$3:$F$143, 2, FALSE)), "", VLOOKUP($A6962, Dropdownlisten!$A$3:$F$143, 2, FALSE))</f>
        <v>POI</v>
      </c>
      <c r="C6962" s="117">
        <f>IF(ISERROR(VLOOKUP($A6962, Dropdownlisten!$A$3:$F$143, 3, FALSE)), "", VLOOKUP($A6962, Dropdownlisten!$A$3:$F$143, 3, FALSE))</f>
        <v>3000</v>
      </c>
      <c r="D6962" s="117" t="str">
        <f>IF(ISERROR(VLOOKUP($A6962, Dropdownlisten!$A$3:$F$143, 4, FALSE)), "", VLOOKUP($A6962, Dropdownlisten!$A$3:$F$143, 4, FALSE))</f>
        <v>BildungBetreuung</v>
      </c>
      <c r="E6962" s="117" t="str">
        <f>IF(ISERROR(VLOOKUP($A6962, Dropdownlisten!$A$3:$F$143, 5, FALSE)), "", VLOOKUP($A6962, Dropdownlisten!$A$3:$F$143, 5, FALSE))</f>
        <v>3000_006</v>
      </c>
      <c r="F6962" s="117" t="str">
        <f>IF(ISERROR(VLOOKUP($A6962, Dropdownlisten!$A$3:$F$143, 6, FALSE)), "", VLOOKUP($A6962, Dropdownlisten!$A$3:$F$143, 6, FALSE))</f>
        <v>Kita</v>
      </c>
      <c r="G6962" s="117" t="str">
        <f>VLOOKUP(E6962,Datenstruktur_fuer_R!$D$2:$F$141,3,FALSE)</f>
        <v>Point</v>
      </c>
      <c r="H6962" s="120" t="s">
        <v>689</v>
      </c>
      <c r="I6962" s="26" t="s">
        <v>1341</v>
      </c>
      <c r="J6962" s="26" t="s">
        <v>2261</v>
      </c>
      <c r="K6962" s="5" t="s">
        <v>1958</v>
      </c>
      <c r="L6962" s="5" t="s">
        <v>2050</v>
      </c>
      <c r="M6962" s="5">
        <v>1</v>
      </c>
      <c r="N6962" s="5" t="s">
        <v>1173</v>
      </c>
    </row>
    <row r="6963" spans="1:14" x14ac:dyDescent="0.35">
      <c r="A6963" s="5" t="s">
        <v>696</v>
      </c>
      <c r="B6963" s="117" t="str">
        <f>IF(ISERROR(VLOOKUP($A6963, Dropdownlisten!$A$3:$F$143, 2, FALSE)), "", VLOOKUP($A6963, Dropdownlisten!$A$3:$F$143, 2, FALSE))</f>
        <v>POI</v>
      </c>
      <c r="C6963" s="117">
        <f>IF(ISERROR(VLOOKUP($A6963, Dropdownlisten!$A$3:$F$143, 3, FALSE)), "", VLOOKUP($A6963, Dropdownlisten!$A$3:$F$143, 3, FALSE))</f>
        <v>3000</v>
      </c>
      <c r="D6963" s="117" t="str">
        <f>IF(ISERROR(VLOOKUP($A6963, Dropdownlisten!$A$3:$F$143, 4, FALSE)), "", VLOOKUP($A6963, Dropdownlisten!$A$3:$F$143, 4, FALSE))</f>
        <v>BildungBetreuung</v>
      </c>
      <c r="E6963" s="117" t="str">
        <f>IF(ISERROR(VLOOKUP($A6963, Dropdownlisten!$A$3:$F$143, 5, FALSE)), "", VLOOKUP($A6963, Dropdownlisten!$A$3:$F$143, 5, FALSE))</f>
        <v>3000_006</v>
      </c>
      <c r="F6963" s="117" t="str">
        <f>IF(ISERROR(VLOOKUP($A6963, Dropdownlisten!$A$3:$F$143, 6, FALSE)), "", VLOOKUP($A6963, Dropdownlisten!$A$3:$F$143, 6, FALSE))</f>
        <v>Kita</v>
      </c>
      <c r="G6963" s="117" t="str">
        <f>VLOOKUP(E6963,Datenstruktur_fuer_R!$D$2:$F$141,3,FALSE)</f>
        <v>Point</v>
      </c>
      <c r="H6963" s="120" t="s">
        <v>290</v>
      </c>
      <c r="I6963" s="26" t="s">
        <v>1341</v>
      </c>
      <c r="J6963" s="26" t="s">
        <v>2261</v>
      </c>
      <c r="K6963" s="5" t="s">
        <v>1936</v>
      </c>
      <c r="L6963" s="5"/>
      <c r="M6963" s="5">
        <v>1</v>
      </c>
      <c r="N6963" s="5" t="s">
        <v>1173</v>
      </c>
    </row>
    <row r="6964" spans="1:14" x14ac:dyDescent="0.35">
      <c r="A6964" s="5" t="s">
        <v>696</v>
      </c>
      <c r="B6964" s="117" t="str">
        <f>IF(ISERROR(VLOOKUP($A6964, Dropdownlisten!$A$3:$F$143, 2, FALSE)), "", VLOOKUP($A6964, Dropdownlisten!$A$3:$F$143, 2, FALSE))</f>
        <v>POI</v>
      </c>
      <c r="C6964" s="117">
        <f>IF(ISERROR(VLOOKUP($A6964, Dropdownlisten!$A$3:$F$143, 3, FALSE)), "", VLOOKUP($A6964, Dropdownlisten!$A$3:$F$143, 3, FALSE))</f>
        <v>3000</v>
      </c>
      <c r="D6964" s="117" t="str">
        <f>IF(ISERROR(VLOOKUP($A6964, Dropdownlisten!$A$3:$F$143, 4, FALSE)), "", VLOOKUP($A6964, Dropdownlisten!$A$3:$F$143, 4, FALSE))</f>
        <v>BildungBetreuung</v>
      </c>
      <c r="E6964" s="117" t="str">
        <f>IF(ISERROR(VLOOKUP($A6964, Dropdownlisten!$A$3:$F$143, 5, FALSE)), "", VLOOKUP($A6964, Dropdownlisten!$A$3:$F$143, 5, FALSE))</f>
        <v>3000_006</v>
      </c>
      <c r="F6964" s="117" t="str">
        <f>IF(ISERROR(VLOOKUP($A6964, Dropdownlisten!$A$3:$F$143, 6, FALSE)), "", VLOOKUP($A6964, Dropdownlisten!$A$3:$F$143, 6, FALSE))</f>
        <v>Kita</v>
      </c>
      <c r="G6964" s="117" t="str">
        <f>VLOOKUP(E6964,Datenstruktur_fuer_R!$D$2:$F$141,3,FALSE)</f>
        <v>Point</v>
      </c>
      <c r="H6964" s="120" t="s">
        <v>291</v>
      </c>
      <c r="I6964" s="26" t="s">
        <v>1341</v>
      </c>
      <c r="J6964" s="26" t="s">
        <v>2261</v>
      </c>
      <c r="K6964" s="5" t="s">
        <v>1937</v>
      </c>
      <c r="L6964" s="5"/>
      <c r="M6964" s="5">
        <v>1</v>
      </c>
      <c r="N6964" s="5" t="s">
        <v>1173</v>
      </c>
    </row>
    <row r="6965" spans="1:14" x14ac:dyDescent="0.35">
      <c r="A6965" s="5" t="s">
        <v>696</v>
      </c>
      <c r="B6965" s="117" t="str">
        <f>IF(ISERROR(VLOOKUP($A6965, Dropdownlisten!$A$3:$F$143, 2, FALSE)), "", VLOOKUP($A6965, Dropdownlisten!$A$3:$F$143, 2, FALSE))</f>
        <v>POI</v>
      </c>
      <c r="C6965" s="117">
        <f>IF(ISERROR(VLOOKUP($A6965, Dropdownlisten!$A$3:$F$143, 3, FALSE)), "", VLOOKUP($A6965, Dropdownlisten!$A$3:$F$143, 3, FALSE))</f>
        <v>3000</v>
      </c>
      <c r="D6965" s="117" t="str">
        <f>IF(ISERROR(VLOOKUP($A6965, Dropdownlisten!$A$3:$F$143, 4, FALSE)), "", VLOOKUP($A6965, Dropdownlisten!$A$3:$F$143, 4, FALSE))</f>
        <v>BildungBetreuung</v>
      </c>
      <c r="E6965" s="117" t="str">
        <f>IF(ISERROR(VLOOKUP($A6965, Dropdownlisten!$A$3:$F$143, 5, FALSE)), "", VLOOKUP($A6965, Dropdownlisten!$A$3:$F$143, 5, FALSE))</f>
        <v>3000_006</v>
      </c>
      <c r="F6965" s="117" t="str">
        <f>IF(ISERROR(VLOOKUP($A6965, Dropdownlisten!$A$3:$F$143, 6, FALSE)), "", VLOOKUP($A6965, Dropdownlisten!$A$3:$F$143, 6, FALSE))</f>
        <v>Kita</v>
      </c>
      <c r="G6965" s="117" t="str">
        <f>VLOOKUP(E6965,Datenstruktur_fuer_R!$D$2:$F$141,3,FALSE)</f>
        <v>Point</v>
      </c>
      <c r="H6965" s="120" t="s">
        <v>288</v>
      </c>
      <c r="I6965" s="26" t="s">
        <v>1341</v>
      </c>
      <c r="J6965" s="26" t="s">
        <v>2261</v>
      </c>
      <c r="K6965" s="5" t="s">
        <v>1938</v>
      </c>
      <c r="L6965" s="5"/>
      <c r="M6965" s="5">
        <v>1</v>
      </c>
      <c r="N6965" s="5" t="s">
        <v>1173</v>
      </c>
    </row>
    <row r="6966" spans="1:14" x14ac:dyDescent="0.35">
      <c r="A6966" s="5" t="s">
        <v>696</v>
      </c>
      <c r="B6966" s="117" t="str">
        <f>IF(ISERROR(VLOOKUP($A6966, Dropdownlisten!$A$3:$F$143, 2, FALSE)), "", VLOOKUP($A6966, Dropdownlisten!$A$3:$F$143, 2, FALSE))</f>
        <v>POI</v>
      </c>
      <c r="C6966" s="117">
        <f>IF(ISERROR(VLOOKUP($A6966, Dropdownlisten!$A$3:$F$143, 3, FALSE)), "", VLOOKUP($A6966, Dropdownlisten!$A$3:$F$143, 3, FALSE))</f>
        <v>3000</v>
      </c>
      <c r="D6966" s="117" t="str">
        <f>IF(ISERROR(VLOOKUP($A6966, Dropdownlisten!$A$3:$F$143, 4, FALSE)), "", VLOOKUP($A6966, Dropdownlisten!$A$3:$F$143, 4, FALSE))</f>
        <v>BildungBetreuung</v>
      </c>
      <c r="E6966" s="117" t="str">
        <f>IF(ISERROR(VLOOKUP($A6966, Dropdownlisten!$A$3:$F$143, 5, FALSE)), "", VLOOKUP($A6966, Dropdownlisten!$A$3:$F$143, 5, FALSE))</f>
        <v>3000_006</v>
      </c>
      <c r="F6966" s="117" t="str">
        <f>IF(ISERROR(VLOOKUP($A6966, Dropdownlisten!$A$3:$F$143, 6, FALSE)), "", VLOOKUP($A6966, Dropdownlisten!$A$3:$F$143, 6, FALSE))</f>
        <v>Kita</v>
      </c>
      <c r="G6966" s="117" t="str">
        <f>VLOOKUP(E6966,Datenstruktur_fuer_R!$D$2:$F$141,3,FALSE)</f>
        <v>Point</v>
      </c>
      <c r="H6966" s="120" t="s">
        <v>289</v>
      </c>
      <c r="I6966" s="26" t="s">
        <v>1341</v>
      </c>
      <c r="J6966" s="26" t="s">
        <v>2261</v>
      </c>
      <c r="K6966" s="5" t="s">
        <v>1939</v>
      </c>
      <c r="L6966" s="5"/>
      <c r="M6966" s="5">
        <v>1</v>
      </c>
      <c r="N6966" s="5" t="s">
        <v>1173</v>
      </c>
    </row>
    <row r="6967" spans="1:14" x14ac:dyDescent="0.35">
      <c r="A6967" s="5" t="s">
        <v>696</v>
      </c>
      <c r="B6967" s="117" t="str">
        <f>IF(ISERROR(VLOOKUP($A6967, Dropdownlisten!$A$3:$F$143, 2, FALSE)), "", VLOOKUP($A6967, Dropdownlisten!$A$3:$F$143, 2, FALSE))</f>
        <v>POI</v>
      </c>
      <c r="C6967" s="117">
        <f>IF(ISERROR(VLOOKUP($A6967, Dropdownlisten!$A$3:$F$143, 3, FALSE)), "", VLOOKUP($A6967, Dropdownlisten!$A$3:$F$143, 3, FALSE))</f>
        <v>3000</v>
      </c>
      <c r="D6967" s="117" t="str">
        <f>IF(ISERROR(VLOOKUP($A6967, Dropdownlisten!$A$3:$F$143, 4, FALSE)), "", VLOOKUP($A6967, Dropdownlisten!$A$3:$F$143, 4, FALSE))</f>
        <v>BildungBetreuung</v>
      </c>
      <c r="E6967" s="117" t="str">
        <f>IF(ISERROR(VLOOKUP($A6967, Dropdownlisten!$A$3:$F$143, 5, FALSE)), "", VLOOKUP($A6967, Dropdownlisten!$A$3:$F$143, 5, FALSE))</f>
        <v>3000_006</v>
      </c>
      <c r="F6967" s="117" t="str">
        <f>IF(ISERROR(VLOOKUP($A6967, Dropdownlisten!$A$3:$F$143, 6, FALSE)), "", VLOOKUP($A6967, Dropdownlisten!$A$3:$F$143, 6, FALSE))</f>
        <v>Kita</v>
      </c>
      <c r="G6967" s="117" t="str">
        <f>VLOOKUP(E6967,Datenstruktur_fuer_R!$D$2:$F$141,3,FALSE)</f>
        <v>Point</v>
      </c>
      <c r="H6967" s="120" t="s">
        <v>293</v>
      </c>
      <c r="I6967" s="26" t="s">
        <v>1341</v>
      </c>
      <c r="J6967" s="26" t="s">
        <v>2261</v>
      </c>
      <c r="K6967" s="5" t="s">
        <v>1958</v>
      </c>
      <c r="L6967" s="5"/>
      <c r="M6967" s="5">
        <v>1</v>
      </c>
      <c r="N6967" s="5" t="s">
        <v>1173</v>
      </c>
    </row>
    <row r="6968" spans="1:14" x14ac:dyDescent="0.35">
      <c r="A6968" s="5" t="s">
        <v>696</v>
      </c>
      <c r="B6968" s="117" t="str">
        <f>IF(ISERROR(VLOOKUP($A6968, Dropdownlisten!$A$3:$F$143, 2, FALSE)), "", VLOOKUP($A6968, Dropdownlisten!$A$3:$F$143, 2, FALSE))</f>
        <v>POI</v>
      </c>
      <c r="C6968" s="117">
        <f>IF(ISERROR(VLOOKUP($A6968, Dropdownlisten!$A$3:$F$143, 3, FALSE)), "", VLOOKUP($A6968, Dropdownlisten!$A$3:$F$143, 3, FALSE))</f>
        <v>3000</v>
      </c>
      <c r="D6968" s="117" t="str">
        <f>IF(ISERROR(VLOOKUP($A6968, Dropdownlisten!$A$3:$F$143, 4, FALSE)), "", VLOOKUP($A6968, Dropdownlisten!$A$3:$F$143, 4, FALSE))</f>
        <v>BildungBetreuung</v>
      </c>
      <c r="E6968" s="117" t="str">
        <f>IF(ISERROR(VLOOKUP($A6968, Dropdownlisten!$A$3:$F$143, 5, FALSE)), "", VLOOKUP($A6968, Dropdownlisten!$A$3:$F$143, 5, FALSE))</f>
        <v>3000_006</v>
      </c>
      <c r="F6968" s="117" t="str">
        <f>IF(ISERROR(VLOOKUP($A6968, Dropdownlisten!$A$3:$F$143, 6, FALSE)), "", VLOOKUP($A6968, Dropdownlisten!$A$3:$F$143, 6, FALSE))</f>
        <v>Kita</v>
      </c>
      <c r="G6968" s="117" t="str">
        <f>VLOOKUP(E6968,Datenstruktur_fuer_R!$D$2:$F$141,3,FALSE)</f>
        <v>Point</v>
      </c>
      <c r="H6968" s="120" t="s">
        <v>689</v>
      </c>
      <c r="I6968" s="26" t="s">
        <v>1341</v>
      </c>
      <c r="J6968" s="26" t="s">
        <v>2261</v>
      </c>
      <c r="K6968" s="5" t="s">
        <v>1958</v>
      </c>
      <c r="L6968" s="5" t="s">
        <v>2051</v>
      </c>
      <c r="M6968" s="5">
        <v>1</v>
      </c>
      <c r="N6968" s="5" t="s">
        <v>1173</v>
      </c>
    </row>
    <row r="6969" spans="1:14" x14ac:dyDescent="0.35">
      <c r="A6969" s="5" t="s">
        <v>696</v>
      </c>
      <c r="B6969" s="117" t="str">
        <f>IF(ISERROR(VLOOKUP($A6969, Dropdownlisten!$A$3:$F$143, 2, FALSE)), "", VLOOKUP($A6969, Dropdownlisten!$A$3:$F$143, 2, FALSE))</f>
        <v>POI</v>
      </c>
      <c r="C6969" s="117">
        <f>IF(ISERROR(VLOOKUP($A6969, Dropdownlisten!$A$3:$F$143, 3, FALSE)), "", VLOOKUP($A6969, Dropdownlisten!$A$3:$F$143, 3, FALSE))</f>
        <v>3000</v>
      </c>
      <c r="D6969" s="117" t="str">
        <f>IF(ISERROR(VLOOKUP($A6969, Dropdownlisten!$A$3:$F$143, 4, FALSE)), "", VLOOKUP($A6969, Dropdownlisten!$A$3:$F$143, 4, FALSE))</f>
        <v>BildungBetreuung</v>
      </c>
      <c r="E6969" s="117" t="str">
        <f>IF(ISERROR(VLOOKUP($A6969, Dropdownlisten!$A$3:$F$143, 5, FALSE)), "", VLOOKUP($A6969, Dropdownlisten!$A$3:$F$143, 5, FALSE))</f>
        <v>3000_006</v>
      </c>
      <c r="F6969" s="117" t="str">
        <f>IF(ISERROR(VLOOKUP($A6969, Dropdownlisten!$A$3:$F$143, 6, FALSE)), "", VLOOKUP($A6969, Dropdownlisten!$A$3:$F$143, 6, FALSE))</f>
        <v>Kita</v>
      </c>
      <c r="G6969" s="117" t="str">
        <f>VLOOKUP(E6969,Datenstruktur_fuer_R!$D$2:$F$141,3,FALSE)</f>
        <v>Point</v>
      </c>
      <c r="H6969" s="120" t="s">
        <v>689</v>
      </c>
      <c r="I6969" s="26" t="s">
        <v>1341</v>
      </c>
      <c r="J6969" s="26" t="s">
        <v>2261</v>
      </c>
      <c r="K6969" s="5" t="s">
        <v>1958</v>
      </c>
      <c r="L6969" s="5" t="s">
        <v>2052</v>
      </c>
      <c r="M6969" s="5">
        <v>1</v>
      </c>
      <c r="N6969" s="5" t="s">
        <v>1173</v>
      </c>
    </row>
    <row r="6970" spans="1:14" x14ac:dyDescent="0.35">
      <c r="A6970" s="5" t="s">
        <v>696</v>
      </c>
      <c r="B6970" s="117" t="str">
        <f>IF(ISERROR(VLOOKUP($A6970, Dropdownlisten!$A$3:$F$143, 2, FALSE)), "", VLOOKUP($A6970, Dropdownlisten!$A$3:$F$143, 2, FALSE))</f>
        <v>POI</v>
      </c>
      <c r="C6970" s="117">
        <f>IF(ISERROR(VLOOKUP($A6970, Dropdownlisten!$A$3:$F$143, 3, FALSE)), "", VLOOKUP($A6970, Dropdownlisten!$A$3:$F$143, 3, FALSE))</f>
        <v>3000</v>
      </c>
      <c r="D6970" s="117" t="str">
        <f>IF(ISERROR(VLOOKUP($A6970, Dropdownlisten!$A$3:$F$143, 4, FALSE)), "", VLOOKUP($A6970, Dropdownlisten!$A$3:$F$143, 4, FALSE))</f>
        <v>BildungBetreuung</v>
      </c>
      <c r="E6970" s="117" t="str">
        <f>IF(ISERROR(VLOOKUP($A6970, Dropdownlisten!$A$3:$F$143, 5, FALSE)), "", VLOOKUP($A6970, Dropdownlisten!$A$3:$F$143, 5, FALSE))</f>
        <v>3000_006</v>
      </c>
      <c r="F6970" s="117" t="str">
        <f>IF(ISERROR(VLOOKUP($A6970, Dropdownlisten!$A$3:$F$143, 6, FALSE)), "", VLOOKUP($A6970, Dropdownlisten!$A$3:$F$143, 6, FALSE))</f>
        <v>Kita</v>
      </c>
      <c r="G6970" s="117" t="str">
        <f>VLOOKUP(E6970,Datenstruktur_fuer_R!$D$2:$F$141,3,FALSE)</f>
        <v>Point</v>
      </c>
      <c r="H6970" s="120" t="s">
        <v>689</v>
      </c>
      <c r="I6970" s="26" t="s">
        <v>1341</v>
      </c>
      <c r="J6970" s="26" t="s">
        <v>2261</v>
      </c>
      <c r="K6970" s="5" t="s">
        <v>1958</v>
      </c>
      <c r="L6970" s="5" t="s">
        <v>2053</v>
      </c>
      <c r="M6970" s="5">
        <v>1</v>
      </c>
      <c r="N6970" s="5" t="s">
        <v>1173</v>
      </c>
    </row>
    <row r="6971" spans="1:14" x14ac:dyDescent="0.35">
      <c r="A6971" s="5" t="s">
        <v>696</v>
      </c>
      <c r="B6971" s="117" t="str">
        <f>IF(ISERROR(VLOOKUP($A6971, Dropdownlisten!$A$3:$F$143, 2, FALSE)), "", VLOOKUP($A6971, Dropdownlisten!$A$3:$F$143, 2, FALSE))</f>
        <v>POI</v>
      </c>
      <c r="C6971" s="117">
        <f>IF(ISERROR(VLOOKUP($A6971, Dropdownlisten!$A$3:$F$143, 3, FALSE)), "", VLOOKUP($A6971, Dropdownlisten!$A$3:$F$143, 3, FALSE))</f>
        <v>3000</v>
      </c>
      <c r="D6971" s="117" t="str">
        <f>IF(ISERROR(VLOOKUP($A6971, Dropdownlisten!$A$3:$F$143, 4, FALSE)), "", VLOOKUP($A6971, Dropdownlisten!$A$3:$F$143, 4, FALSE))</f>
        <v>BildungBetreuung</v>
      </c>
      <c r="E6971" s="117" t="str">
        <f>IF(ISERROR(VLOOKUP($A6971, Dropdownlisten!$A$3:$F$143, 5, FALSE)), "", VLOOKUP($A6971, Dropdownlisten!$A$3:$F$143, 5, FALSE))</f>
        <v>3000_006</v>
      </c>
      <c r="F6971" s="117" t="str">
        <f>IF(ISERROR(VLOOKUP($A6971, Dropdownlisten!$A$3:$F$143, 6, FALSE)), "", VLOOKUP($A6971, Dropdownlisten!$A$3:$F$143, 6, FALSE))</f>
        <v>Kita</v>
      </c>
      <c r="G6971" s="117" t="str">
        <f>VLOOKUP(E6971,Datenstruktur_fuer_R!$D$2:$F$141,3,FALSE)</f>
        <v>Point</v>
      </c>
      <c r="H6971" s="120" t="s">
        <v>689</v>
      </c>
      <c r="I6971" s="26" t="s">
        <v>1341</v>
      </c>
      <c r="J6971" s="26" t="s">
        <v>2261</v>
      </c>
      <c r="K6971" s="5" t="s">
        <v>1958</v>
      </c>
      <c r="L6971" s="5" t="s">
        <v>2054</v>
      </c>
      <c r="M6971" s="5">
        <v>1</v>
      </c>
      <c r="N6971" s="5" t="s">
        <v>1173</v>
      </c>
    </row>
    <row r="6972" spans="1:14" x14ac:dyDescent="0.35">
      <c r="A6972" s="5" t="s">
        <v>696</v>
      </c>
      <c r="B6972" s="117" t="str">
        <f>IF(ISERROR(VLOOKUP($A6972, Dropdownlisten!$A$3:$F$143, 2, FALSE)), "", VLOOKUP($A6972, Dropdownlisten!$A$3:$F$143, 2, FALSE))</f>
        <v>POI</v>
      </c>
      <c r="C6972" s="117">
        <f>IF(ISERROR(VLOOKUP($A6972, Dropdownlisten!$A$3:$F$143, 3, FALSE)), "", VLOOKUP($A6972, Dropdownlisten!$A$3:$F$143, 3, FALSE))</f>
        <v>3000</v>
      </c>
      <c r="D6972" s="117" t="str">
        <f>IF(ISERROR(VLOOKUP($A6972, Dropdownlisten!$A$3:$F$143, 4, FALSE)), "", VLOOKUP($A6972, Dropdownlisten!$A$3:$F$143, 4, FALSE))</f>
        <v>BildungBetreuung</v>
      </c>
      <c r="E6972" s="117" t="str">
        <f>IF(ISERROR(VLOOKUP($A6972, Dropdownlisten!$A$3:$F$143, 5, FALSE)), "", VLOOKUP($A6972, Dropdownlisten!$A$3:$F$143, 5, FALSE))</f>
        <v>3000_006</v>
      </c>
      <c r="F6972" s="117" t="str">
        <f>IF(ISERROR(VLOOKUP($A6972, Dropdownlisten!$A$3:$F$143, 6, FALSE)), "", VLOOKUP($A6972, Dropdownlisten!$A$3:$F$143, 6, FALSE))</f>
        <v>Kita</v>
      </c>
      <c r="G6972" s="117" t="str">
        <f>VLOOKUP(E6972,Datenstruktur_fuer_R!$D$2:$F$141,3,FALSE)</f>
        <v>Point</v>
      </c>
      <c r="H6972" s="120" t="s">
        <v>689</v>
      </c>
      <c r="I6972" s="26" t="s">
        <v>1341</v>
      </c>
      <c r="J6972" s="26" t="s">
        <v>2261</v>
      </c>
      <c r="K6972" s="5" t="s">
        <v>1958</v>
      </c>
      <c r="L6972" s="5" t="s">
        <v>2055</v>
      </c>
      <c r="M6972" s="5">
        <v>1</v>
      </c>
      <c r="N6972" s="5" t="s">
        <v>1173</v>
      </c>
    </row>
    <row r="6973" spans="1:14" x14ac:dyDescent="0.35">
      <c r="A6973" s="5" t="s">
        <v>696</v>
      </c>
      <c r="B6973" s="117" t="str">
        <f>IF(ISERROR(VLOOKUP($A6973, Dropdownlisten!$A$3:$F$143, 2, FALSE)), "", VLOOKUP($A6973, Dropdownlisten!$A$3:$F$143, 2, FALSE))</f>
        <v>POI</v>
      </c>
      <c r="C6973" s="117">
        <f>IF(ISERROR(VLOOKUP($A6973, Dropdownlisten!$A$3:$F$143, 3, FALSE)), "", VLOOKUP($A6973, Dropdownlisten!$A$3:$F$143, 3, FALSE))</f>
        <v>3000</v>
      </c>
      <c r="D6973" s="117" t="str">
        <f>IF(ISERROR(VLOOKUP($A6973, Dropdownlisten!$A$3:$F$143, 4, FALSE)), "", VLOOKUP($A6973, Dropdownlisten!$A$3:$F$143, 4, FALSE))</f>
        <v>BildungBetreuung</v>
      </c>
      <c r="E6973" s="117" t="str">
        <f>IF(ISERROR(VLOOKUP($A6973, Dropdownlisten!$A$3:$F$143, 5, FALSE)), "", VLOOKUP($A6973, Dropdownlisten!$A$3:$F$143, 5, FALSE))</f>
        <v>3000_006</v>
      </c>
      <c r="F6973" s="117" t="str">
        <f>IF(ISERROR(VLOOKUP($A6973, Dropdownlisten!$A$3:$F$143, 6, FALSE)), "", VLOOKUP($A6973, Dropdownlisten!$A$3:$F$143, 6, FALSE))</f>
        <v>Kita</v>
      </c>
      <c r="G6973" s="117" t="str">
        <f>VLOOKUP(E6973,Datenstruktur_fuer_R!$D$2:$F$141,3,FALSE)</f>
        <v>Point</v>
      </c>
      <c r="H6973" s="120" t="s">
        <v>689</v>
      </c>
      <c r="I6973" s="26" t="s">
        <v>1341</v>
      </c>
      <c r="J6973" s="26" t="s">
        <v>2261</v>
      </c>
      <c r="K6973" s="5" t="s">
        <v>1958</v>
      </c>
      <c r="L6973" s="5" t="s">
        <v>2056</v>
      </c>
      <c r="M6973" s="5">
        <v>1</v>
      </c>
      <c r="N6973" s="5" t="s">
        <v>1173</v>
      </c>
    </row>
    <row r="6974" spans="1:14" x14ac:dyDescent="0.35">
      <c r="A6974" s="5" t="s">
        <v>696</v>
      </c>
      <c r="B6974" s="117" t="str">
        <f>IF(ISERROR(VLOOKUP($A6974, Dropdownlisten!$A$3:$F$143, 2, FALSE)), "", VLOOKUP($A6974, Dropdownlisten!$A$3:$F$143, 2, FALSE))</f>
        <v>POI</v>
      </c>
      <c r="C6974" s="117">
        <f>IF(ISERROR(VLOOKUP($A6974, Dropdownlisten!$A$3:$F$143, 3, FALSE)), "", VLOOKUP($A6974, Dropdownlisten!$A$3:$F$143, 3, FALSE))</f>
        <v>3000</v>
      </c>
      <c r="D6974" s="117" t="str">
        <f>IF(ISERROR(VLOOKUP($A6974, Dropdownlisten!$A$3:$F$143, 4, FALSE)), "", VLOOKUP($A6974, Dropdownlisten!$A$3:$F$143, 4, FALSE))</f>
        <v>BildungBetreuung</v>
      </c>
      <c r="E6974" s="117" t="str">
        <f>IF(ISERROR(VLOOKUP($A6974, Dropdownlisten!$A$3:$F$143, 5, FALSE)), "", VLOOKUP($A6974, Dropdownlisten!$A$3:$F$143, 5, FALSE))</f>
        <v>3000_006</v>
      </c>
      <c r="F6974" s="117" t="str">
        <f>IF(ISERROR(VLOOKUP($A6974, Dropdownlisten!$A$3:$F$143, 6, FALSE)), "", VLOOKUP($A6974, Dropdownlisten!$A$3:$F$143, 6, FALSE))</f>
        <v>Kita</v>
      </c>
      <c r="G6974" s="117" t="str">
        <f>VLOOKUP(E6974,Datenstruktur_fuer_R!$D$2:$F$141,3,FALSE)</f>
        <v>Point</v>
      </c>
      <c r="H6974" s="120" t="s">
        <v>689</v>
      </c>
      <c r="I6974" s="26" t="s">
        <v>1341</v>
      </c>
      <c r="J6974" s="26" t="s">
        <v>2261</v>
      </c>
      <c r="K6974" s="5" t="s">
        <v>1958</v>
      </c>
      <c r="L6974" s="5" t="s">
        <v>2057</v>
      </c>
      <c r="M6974" s="5">
        <v>1</v>
      </c>
      <c r="N6974" s="5" t="s">
        <v>1173</v>
      </c>
    </row>
    <row r="6975" spans="1:14" x14ac:dyDescent="0.35">
      <c r="A6975" s="5" t="s">
        <v>696</v>
      </c>
      <c r="B6975" s="117" t="str">
        <f>IF(ISERROR(VLOOKUP($A6975, Dropdownlisten!$A$3:$F$143, 2, FALSE)), "", VLOOKUP($A6975, Dropdownlisten!$A$3:$F$143, 2, FALSE))</f>
        <v>POI</v>
      </c>
      <c r="C6975" s="117">
        <f>IF(ISERROR(VLOOKUP($A6975, Dropdownlisten!$A$3:$F$143, 3, FALSE)), "", VLOOKUP($A6975, Dropdownlisten!$A$3:$F$143, 3, FALSE))</f>
        <v>3000</v>
      </c>
      <c r="D6975" s="117" t="str">
        <f>IF(ISERROR(VLOOKUP($A6975, Dropdownlisten!$A$3:$F$143, 4, FALSE)), "", VLOOKUP($A6975, Dropdownlisten!$A$3:$F$143, 4, FALSE))</f>
        <v>BildungBetreuung</v>
      </c>
      <c r="E6975" s="117" t="str">
        <f>IF(ISERROR(VLOOKUP($A6975, Dropdownlisten!$A$3:$F$143, 5, FALSE)), "", VLOOKUP($A6975, Dropdownlisten!$A$3:$F$143, 5, FALSE))</f>
        <v>3000_006</v>
      </c>
      <c r="F6975" s="117" t="str">
        <f>IF(ISERROR(VLOOKUP($A6975, Dropdownlisten!$A$3:$F$143, 6, FALSE)), "", VLOOKUP($A6975, Dropdownlisten!$A$3:$F$143, 6, FALSE))</f>
        <v>Kita</v>
      </c>
      <c r="G6975" s="117" t="str">
        <f>VLOOKUP(E6975,Datenstruktur_fuer_R!$D$2:$F$141,3,FALSE)</f>
        <v>Point</v>
      </c>
      <c r="H6975" s="120" t="s">
        <v>689</v>
      </c>
      <c r="I6975" s="26" t="s">
        <v>1341</v>
      </c>
      <c r="J6975" s="26" t="s">
        <v>2261</v>
      </c>
      <c r="K6975" s="5" t="s">
        <v>1958</v>
      </c>
      <c r="L6975" s="5" t="s">
        <v>2058</v>
      </c>
      <c r="M6975" s="5">
        <v>1</v>
      </c>
      <c r="N6975" s="5" t="s">
        <v>1173</v>
      </c>
    </row>
    <row r="6976" spans="1:14" x14ac:dyDescent="0.35">
      <c r="A6976" s="5" t="s">
        <v>696</v>
      </c>
      <c r="B6976" s="117" t="str">
        <f>IF(ISERROR(VLOOKUP($A6976, Dropdownlisten!$A$3:$F$143, 2, FALSE)), "", VLOOKUP($A6976, Dropdownlisten!$A$3:$F$143, 2, FALSE))</f>
        <v>POI</v>
      </c>
      <c r="C6976" s="117">
        <f>IF(ISERROR(VLOOKUP($A6976, Dropdownlisten!$A$3:$F$143, 3, FALSE)), "", VLOOKUP($A6976, Dropdownlisten!$A$3:$F$143, 3, FALSE))</f>
        <v>3000</v>
      </c>
      <c r="D6976" s="117" t="str">
        <f>IF(ISERROR(VLOOKUP($A6976, Dropdownlisten!$A$3:$F$143, 4, FALSE)), "", VLOOKUP($A6976, Dropdownlisten!$A$3:$F$143, 4, FALSE))</f>
        <v>BildungBetreuung</v>
      </c>
      <c r="E6976" s="117" t="str">
        <f>IF(ISERROR(VLOOKUP($A6976, Dropdownlisten!$A$3:$F$143, 5, FALSE)), "", VLOOKUP($A6976, Dropdownlisten!$A$3:$F$143, 5, FALSE))</f>
        <v>3000_006</v>
      </c>
      <c r="F6976" s="117" t="str">
        <f>IF(ISERROR(VLOOKUP($A6976, Dropdownlisten!$A$3:$F$143, 6, FALSE)), "", VLOOKUP($A6976, Dropdownlisten!$A$3:$F$143, 6, FALSE))</f>
        <v>Kita</v>
      </c>
      <c r="G6976" s="117" t="str">
        <f>VLOOKUP(E6976,Datenstruktur_fuer_R!$D$2:$F$141,3,FALSE)</f>
        <v>Point</v>
      </c>
      <c r="H6976" s="120" t="s">
        <v>689</v>
      </c>
      <c r="I6976" s="26" t="s">
        <v>1341</v>
      </c>
      <c r="J6976" s="26" t="s">
        <v>2261</v>
      </c>
      <c r="K6976" s="5" t="s">
        <v>1958</v>
      </c>
      <c r="L6976" s="5" t="s">
        <v>2059</v>
      </c>
      <c r="M6976" s="5">
        <v>1</v>
      </c>
      <c r="N6976" s="5" t="s">
        <v>1173</v>
      </c>
    </row>
    <row r="6977" spans="1:14" x14ac:dyDescent="0.35">
      <c r="A6977" s="5" t="s">
        <v>696</v>
      </c>
      <c r="B6977" s="117" t="str">
        <f>IF(ISERROR(VLOOKUP($A6977, Dropdownlisten!$A$3:$F$143, 2, FALSE)), "", VLOOKUP($A6977, Dropdownlisten!$A$3:$F$143, 2, FALSE))</f>
        <v>POI</v>
      </c>
      <c r="C6977" s="117">
        <f>IF(ISERROR(VLOOKUP($A6977, Dropdownlisten!$A$3:$F$143, 3, FALSE)), "", VLOOKUP($A6977, Dropdownlisten!$A$3:$F$143, 3, FALSE))</f>
        <v>3000</v>
      </c>
      <c r="D6977" s="117" t="str">
        <f>IF(ISERROR(VLOOKUP($A6977, Dropdownlisten!$A$3:$F$143, 4, FALSE)), "", VLOOKUP($A6977, Dropdownlisten!$A$3:$F$143, 4, FALSE))</f>
        <v>BildungBetreuung</v>
      </c>
      <c r="E6977" s="117" t="str">
        <f>IF(ISERROR(VLOOKUP($A6977, Dropdownlisten!$A$3:$F$143, 5, FALSE)), "", VLOOKUP($A6977, Dropdownlisten!$A$3:$F$143, 5, FALSE))</f>
        <v>3000_006</v>
      </c>
      <c r="F6977" s="117" t="str">
        <f>IF(ISERROR(VLOOKUP($A6977, Dropdownlisten!$A$3:$F$143, 6, FALSE)), "", VLOOKUP($A6977, Dropdownlisten!$A$3:$F$143, 6, FALSE))</f>
        <v>Kita</v>
      </c>
      <c r="G6977" s="117" t="str">
        <f>VLOOKUP(E6977,Datenstruktur_fuer_R!$D$2:$F$141,3,FALSE)</f>
        <v>Point</v>
      </c>
      <c r="H6977" s="120" t="s">
        <v>290</v>
      </c>
      <c r="I6977" s="26" t="s">
        <v>1341</v>
      </c>
      <c r="J6977" s="26" t="s">
        <v>2261</v>
      </c>
      <c r="K6977" s="5" t="s">
        <v>1936</v>
      </c>
      <c r="L6977" s="5"/>
      <c r="M6977" s="5">
        <v>1</v>
      </c>
      <c r="N6977" s="5" t="s">
        <v>1173</v>
      </c>
    </row>
    <row r="6978" spans="1:14" x14ac:dyDescent="0.35">
      <c r="A6978" s="5" t="s">
        <v>696</v>
      </c>
      <c r="B6978" s="117" t="str">
        <f>IF(ISERROR(VLOOKUP($A6978, Dropdownlisten!$A$3:$F$143, 2, FALSE)), "", VLOOKUP($A6978, Dropdownlisten!$A$3:$F$143, 2, FALSE))</f>
        <v>POI</v>
      </c>
      <c r="C6978" s="117">
        <f>IF(ISERROR(VLOOKUP($A6978, Dropdownlisten!$A$3:$F$143, 3, FALSE)), "", VLOOKUP($A6978, Dropdownlisten!$A$3:$F$143, 3, FALSE))</f>
        <v>3000</v>
      </c>
      <c r="D6978" s="117" t="str">
        <f>IF(ISERROR(VLOOKUP($A6978, Dropdownlisten!$A$3:$F$143, 4, FALSE)), "", VLOOKUP($A6978, Dropdownlisten!$A$3:$F$143, 4, FALSE))</f>
        <v>BildungBetreuung</v>
      </c>
      <c r="E6978" s="117" t="str">
        <f>IF(ISERROR(VLOOKUP($A6978, Dropdownlisten!$A$3:$F$143, 5, FALSE)), "", VLOOKUP($A6978, Dropdownlisten!$A$3:$F$143, 5, FALSE))</f>
        <v>3000_006</v>
      </c>
      <c r="F6978" s="117" t="str">
        <f>IF(ISERROR(VLOOKUP($A6978, Dropdownlisten!$A$3:$F$143, 6, FALSE)), "", VLOOKUP($A6978, Dropdownlisten!$A$3:$F$143, 6, FALSE))</f>
        <v>Kita</v>
      </c>
      <c r="G6978" s="117" t="str">
        <f>VLOOKUP(E6978,Datenstruktur_fuer_R!$D$2:$F$141,3,FALSE)</f>
        <v>Point</v>
      </c>
      <c r="H6978" s="120" t="s">
        <v>291</v>
      </c>
      <c r="I6978" s="26" t="s">
        <v>1341</v>
      </c>
      <c r="J6978" s="26" t="s">
        <v>2261</v>
      </c>
      <c r="K6978" s="5" t="s">
        <v>1937</v>
      </c>
      <c r="L6978" s="5"/>
      <c r="M6978" s="5">
        <v>1</v>
      </c>
      <c r="N6978" s="5" t="s">
        <v>1173</v>
      </c>
    </row>
    <row r="6979" spans="1:14" x14ac:dyDescent="0.35">
      <c r="A6979" s="5" t="s">
        <v>696</v>
      </c>
      <c r="B6979" s="117" t="str">
        <f>IF(ISERROR(VLOOKUP($A6979, Dropdownlisten!$A$3:$F$143, 2, FALSE)), "", VLOOKUP($A6979, Dropdownlisten!$A$3:$F$143, 2, FALSE))</f>
        <v>POI</v>
      </c>
      <c r="C6979" s="117">
        <f>IF(ISERROR(VLOOKUP($A6979, Dropdownlisten!$A$3:$F$143, 3, FALSE)), "", VLOOKUP($A6979, Dropdownlisten!$A$3:$F$143, 3, FALSE))</f>
        <v>3000</v>
      </c>
      <c r="D6979" s="117" t="str">
        <f>IF(ISERROR(VLOOKUP($A6979, Dropdownlisten!$A$3:$F$143, 4, FALSE)), "", VLOOKUP($A6979, Dropdownlisten!$A$3:$F$143, 4, FALSE))</f>
        <v>BildungBetreuung</v>
      </c>
      <c r="E6979" s="117" t="str">
        <f>IF(ISERROR(VLOOKUP($A6979, Dropdownlisten!$A$3:$F$143, 5, FALSE)), "", VLOOKUP($A6979, Dropdownlisten!$A$3:$F$143, 5, FALSE))</f>
        <v>3000_006</v>
      </c>
      <c r="F6979" s="117" t="str">
        <f>IF(ISERROR(VLOOKUP($A6979, Dropdownlisten!$A$3:$F$143, 6, FALSE)), "", VLOOKUP($A6979, Dropdownlisten!$A$3:$F$143, 6, FALSE))</f>
        <v>Kita</v>
      </c>
      <c r="G6979" s="117" t="str">
        <f>VLOOKUP(E6979,Datenstruktur_fuer_R!$D$2:$F$141,3,FALSE)</f>
        <v>Point</v>
      </c>
      <c r="H6979" s="120" t="s">
        <v>288</v>
      </c>
      <c r="I6979" s="26" t="s">
        <v>1341</v>
      </c>
      <c r="J6979" s="26" t="s">
        <v>2261</v>
      </c>
      <c r="K6979" s="5" t="s">
        <v>1938</v>
      </c>
      <c r="L6979" s="5"/>
      <c r="M6979" s="5">
        <v>1</v>
      </c>
      <c r="N6979" s="5" t="s">
        <v>1173</v>
      </c>
    </row>
    <row r="6980" spans="1:14" x14ac:dyDescent="0.35">
      <c r="A6980" s="5" t="s">
        <v>696</v>
      </c>
      <c r="B6980" s="117" t="str">
        <f>IF(ISERROR(VLOOKUP($A6980, Dropdownlisten!$A$3:$F$143, 2, FALSE)), "", VLOOKUP($A6980, Dropdownlisten!$A$3:$F$143, 2, FALSE))</f>
        <v>POI</v>
      </c>
      <c r="C6980" s="117">
        <f>IF(ISERROR(VLOOKUP($A6980, Dropdownlisten!$A$3:$F$143, 3, FALSE)), "", VLOOKUP($A6980, Dropdownlisten!$A$3:$F$143, 3, FALSE))</f>
        <v>3000</v>
      </c>
      <c r="D6980" s="117" t="str">
        <f>IF(ISERROR(VLOOKUP($A6980, Dropdownlisten!$A$3:$F$143, 4, FALSE)), "", VLOOKUP($A6980, Dropdownlisten!$A$3:$F$143, 4, FALSE))</f>
        <v>BildungBetreuung</v>
      </c>
      <c r="E6980" s="117" t="str">
        <f>IF(ISERROR(VLOOKUP($A6980, Dropdownlisten!$A$3:$F$143, 5, FALSE)), "", VLOOKUP($A6980, Dropdownlisten!$A$3:$F$143, 5, FALSE))</f>
        <v>3000_006</v>
      </c>
      <c r="F6980" s="117" t="str">
        <f>IF(ISERROR(VLOOKUP($A6980, Dropdownlisten!$A$3:$F$143, 6, FALSE)), "", VLOOKUP($A6980, Dropdownlisten!$A$3:$F$143, 6, FALSE))</f>
        <v>Kita</v>
      </c>
      <c r="G6980" s="117" t="str">
        <f>VLOOKUP(E6980,Datenstruktur_fuer_R!$D$2:$F$141,3,FALSE)</f>
        <v>Point</v>
      </c>
      <c r="H6980" s="120" t="s">
        <v>289</v>
      </c>
      <c r="I6980" s="26" t="s">
        <v>1341</v>
      </c>
      <c r="J6980" s="26" t="s">
        <v>2261</v>
      </c>
      <c r="K6980" s="5" t="s">
        <v>1939</v>
      </c>
      <c r="L6980" s="5"/>
      <c r="M6980" s="5">
        <v>1</v>
      </c>
      <c r="N6980" s="5" t="s">
        <v>1173</v>
      </c>
    </row>
    <row r="6981" spans="1:14" x14ac:dyDescent="0.35">
      <c r="A6981" s="5" t="s">
        <v>696</v>
      </c>
      <c r="B6981" s="117" t="str">
        <f>IF(ISERROR(VLOOKUP($A6981, Dropdownlisten!$A$3:$F$143, 2, FALSE)), "", VLOOKUP($A6981, Dropdownlisten!$A$3:$F$143, 2, FALSE))</f>
        <v>POI</v>
      </c>
      <c r="C6981" s="117">
        <f>IF(ISERROR(VLOOKUP($A6981, Dropdownlisten!$A$3:$F$143, 3, FALSE)), "", VLOOKUP($A6981, Dropdownlisten!$A$3:$F$143, 3, FALSE))</f>
        <v>3000</v>
      </c>
      <c r="D6981" s="117" t="str">
        <f>IF(ISERROR(VLOOKUP($A6981, Dropdownlisten!$A$3:$F$143, 4, FALSE)), "", VLOOKUP($A6981, Dropdownlisten!$A$3:$F$143, 4, FALSE))</f>
        <v>BildungBetreuung</v>
      </c>
      <c r="E6981" s="117" t="str">
        <f>IF(ISERROR(VLOOKUP($A6981, Dropdownlisten!$A$3:$F$143, 5, FALSE)), "", VLOOKUP($A6981, Dropdownlisten!$A$3:$F$143, 5, FALSE))</f>
        <v>3000_006</v>
      </c>
      <c r="F6981" s="117" t="str">
        <f>IF(ISERROR(VLOOKUP($A6981, Dropdownlisten!$A$3:$F$143, 6, FALSE)), "", VLOOKUP($A6981, Dropdownlisten!$A$3:$F$143, 6, FALSE))</f>
        <v>Kita</v>
      </c>
      <c r="G6981" s="117" t="str">
        <f>VLOOKUP(E6981,Datenstruktur_fuer_R!$D$2:$F$141,3,FALSE)</f>
        <v>Point</v>
      </c>
      <c r="H6981" s="120" t="s">
        <v>293</v>
      </c>
      <c r="I6981" s="26" t="s">
        <v>1341</v>
      </c>
      <c r="J6981" s="26" t="s">
        <v>2261</v>
      </c>
      <c r="K6981" s="5" t="s">
        <v>1958</v>
      </c>
      <c r="L6981" s="5"/>
      <c r="M6981" s="5">
        <v>1</v>
      </c>
      <c r="N6981" s="5" t="s">
        <v>1173</v>
      </c>
    </row>
    <row r="6982" spans="1:14" x14ac:dyDescent="0.35">
      <c r="A6982" s="5" t="s">
        <v>696</v>
      </c>
      <c r="B6982" s="117" t="str">
        <f>IF(ISERROR(VLOOKUP($A6982, Dropdownlisten!$A$3:$F$143, 2, FALSE)), "", VLOOKUP($A6982, Dropdownlisten!$A$3:$F$143, 2, FALSE))</f>
        <v>POI</v>
      </c>
      <c r="C6982" s="117">
        <f>IF(ISERROR(VLOOKUP($A6982, Dropdownlisten!$A$3:$F$143, 3, FALSE)), "", VLOOKUP($A6982, Dropdownlisten!$A$3:$F$143, 3, FALSE))</f>
        <v>3000</v>
      </c>
      <c r="D6982" s="117" t="str">
        <f>IF(ISERROR(VLOOKUP($A6982, Dropdownlisten!$A$3:$F$143, 4, FALSE)), "", VLOOKUP($A6982, Dropdownlisten!$A$3:$F$143, 4, FALSE))</f>
        <v>BildungBetreuung</v>
      </c>
      <c r="E6982" s="117" t="str">
        <f>IF(ISERROR(VLOOKUP($A6982, Dropdownlisten!$A$3:$F$143, 5, FALSE)), "", VLOOKUP($A6982, Dropdownlisten!$A$3:$F$143, 5, FALSE))</f>
        <v>3000_006</v>
      </c>
      <c r="F6982" s="117" t="str">
        <f>IF(ISERROR(VLOOKUP($A6982, Dropdownlisten!$A$3:$F$143, 6, FALSE)), "", VLOOKUP($A6982, Dropdownlisten!$A$3:$F$143, 6, FALSE))</f>
        <v>Kita</v>
      </c>
      <c r="G6982" s="117" t="str">
        <f>VLOOKUP(E6982,Datenstruktur_fuer_R!$D$2:$F$141,3,FALSE)</f>
        <v>Point</v>
      </c>
      <c r="H6982" s="120" t="s">
        <v>689</v>
      </c>
      <c r="I6982" s="26" t="s">
        <v>1341</v>
      </c>
      <c r="J6982" s="26" t="s">
        <v>2261</v>
      </c>
      <c r="K6982" s="5" t="s">
        <v>1958</v>
      </c>
      <c r="L6982" s="5" t="s">
        <v>2060</v>
      </c>
      <c r="M6982" s="5">
        <v>1</v>
      </c>
      <c r="N6982" s="5" t="s">
        <v>1173</v>
      </c>
    </row>
    <row r="6983" spans="1:14" x14ac:dyDescent="0.35">
      <c r="A6983" s="5" t="s">
        <v>696</v>
      </c>
      <c r="B6983" s="117" t="str">
        <f>IF(ISERROR(VLOOKUP($A6983, Dropdownlisten!$A$3:$F$143, 2, FALSE)), "", VLOOKUP($A6983, Dropdownlisten!$A$3:$F$143, 2, FALSE))</f>
        <v>POI</v>
      </c>
      <c r="C6983" s="117">
        <f>IF(ISERROR(VLOOKUP($A6983, Dropdownlisten!$A$3:$F$143, 3, FALSE)), "", VLOOKUP($A6983, Dropdownlisten!$A$3:$F$143, 3, FALSE))</f>
        <v>3000</v>
      </c>
      <c r="D6983" s="117" t="str">
        <f>IF(ISERROR(VLOOKUP($A6983, Dropdownlisten!$A$3:$F$143, 4, FALSE)), "", VLOOKUP($A6983, Dropdownlisten!$A$3:$F$143, 4, FALSE))</f>
        <v>BildungBetreuung</v>
      </c>
      <c r="E6983" s="117" t="str">
        <f>IF(ISERROR(VLOOKUP($A6983, Dropdownlisten!$A$3:$F$143, 5, FALSE)), "", VLOOKUP($A6983, Dropdownlisten!$A$3:$F$143, 5, FALSE))</f>
        <v>3000_006</v>
      </c>
      <c r="F6983" s="117" t="str">
        <f>IF(ISERROR(VLOOKUP($A6983, Dropdownlisten!$A$3:$F$143, 6, FALSE)), "", VLOOKUP($A6983, Dropdownlisten!$A$3:$F$143, 6, FALSE))</f>
        <v>Kita</v>
      </c>
      <c r="G6983" s="117" t="str">
        <f>VLOOKUP(E6983,Datenstruktur_fuer_R!$D$2:$F$141,3,FALSE)</f>
        <v>Point</v>
      </c>
      <c r="H6983" s="120" t="s">
        <v>689</v>
      </c>
      <c r="I6983" s="26" t="s">
        <v>1341</v>
      </c>
      <c r="J6983" s="26" t="s">
        <v>2261</v>
      </c>
      <c r="K6983" s="5" t="s">
        <v>1958</v>
      </c>
      <c r="L6983" s="5" t="s">
        <v>2061</v>
      </c>
      <c r="M6983" s="5">
        <v>1</v>
      </c>
      <c r="N6983" s="5" t="s">
        <v>1173</v>
      </c>
    </row>
    <row r="6984" spans="1:14" x14ac:dyDescent="0.35">
      <c r="A6984" s="5" t="s">
        <v>696</v>
      </c>
      <c r="B6984" s="117" t="str">
        <f>IF(ISERROR(VLOOKUP($A6984, Dropdownlisten!$A$3:$F$143, 2, FALSE)), "", VLOOKUP($A6984, Dropdownlisten!$A$3:$F$143, 2, FALSE))</f>
        <v>POI</v>
      </c>
      <c r="C6984" s="117">
        <f>IF(ISERROR(VLOOKUP($A6984, Dropdownlisten!$A$3:$F$143, 3, FALSE)), "", VLOOKUP($A6984, Dropdownlisten!$A$3:$F$143, 3, FALSE))</f>
        <v>3000</v>
      </c>
      <c r="D6984" s="117" t="str">
        <f>IF(ISERROR(VLOOKUP($A6984, Dropdownlisten!$A$3:$F$143, 4, FALSE)), "", VLOOKUP($A6984, Dropdownlisten!$A$3:$F$143, 4, FALSE))</f>
        <v>BildungBetreuung</v>
      </c>
      <c r="E6984" s="117" t="str">
        <f>IF(ISERROR(VLOOKUP($A6984, Dropdownlisten!$A$3:$F$143, 5, FALSE)), "", VLOOKUP($A6984, Dropdownlisten!$A$3:$F$143, 5, FALSE))</f>
        <v>3000_006</v>
      </c>
      <c r="F6984" s="117" t="str">
        <f>IF(ISERROR(VLOOKUP($A6984, Dropdownlisten!$A$3:$F$143, 6, FALSE)), "", VLOOKUP($A6984, Dropdownlisten!$A$3:$F$143, 6, FALSE))</f>
        <v>Kita</v>
      </c>
      <c r="G6984" s="117" t="str">
        <f>VLOOKUP(E6984,Datenstruktur_fuer_R!$D$2:$F$141,3,FALSE)</f>
        <v>Point</v>
      </c>
      <c r="H6984" s="120" t="s">
        <v>689</v>
      </c>
      <c r="I6984" s="26" t="s">
        <v>1341</v>
      </c>
      <c r="J6984" s="26" t="s">
        <v>2261</v>
      </c>
      <c r="K6984" s="5" t="s">
        <v>1958</v>
      </c>
      <c r="L6984" s="5" t="s">
        <v>2062</v>
      </c>
      <c r="M6984" s="5">
        <v>1</v>
      </c>
      <c r="N6984" s="5" t="s">
        <v>1173</v>
      </c>
    </row>
    <row r="6985" spans="1:14" x14ac:dyDescent="0.35">
      <c r="A6985" s="5" t="s">
        <v>696</v>
      </c>
      <c r="B6985" s="117" t="str">
        <f>IF(ISERROR(VLOOKUP($A6985, Dropdownlisten!$A$3:$F$143, 2, FALSE)), "", VLOOKUP($A6985, Dropdownlisten!$A$3:$F$143, 2, FALSE))</f>
        <v>POI</v>
      </c>
      <c r="C6985" s="117">
        <f>IF(ISERROR(VLOOKUP($A6985, Dropdownlisten!$A$3:$F$143, 3, FALSE)), "", VLOOKUP($A6985, Dropdownlisten!$A$3:$F$143, 3, FALSE))</f>
        <v>3000</v>
      </c>
      <c r="D6985" s="117" t="str">
        <f>IF(ISERROR(VLOOKUP($A6985, Dropdownlisten!$A$3:$F$143, 4, FALSE)), "", VLOOKUP($A6985, Dropdownlisten!$A$3:$F$143, 4, FALSE))</f>
        <v>BildungBetreuung</v>
      </c>
      <c r="E6985" s="117" t="str">
        <f>IF(ISERROR(VLOOKUP($A6985, Dropdownlisten!$A$3:$F$143, 5, FALSE)), "", VLOOKUP($A6985, Dropdownlisten!$A$3:$F$143, 5, FALSE))</f>
        <v>3000_006</v>
      </c>
      <c r="F6985" s="117" t="str">
        <f>IF(ISERROR(VLOOKUP($A6985, Dropdownlisten!$A$3:$F$143, 6, FALSE)), "", VLOOKUP($A6985, Dropdownlisten!$A$3:$F$143, 6, FALSE))</f>
        <v>Kita</v>
      </c>
      <c r="G6985" s="117" t="str">
        <f>VLOOKUP(E6985,Datenstruktur_fuer_R!$D$2:$F$141,3,FALSE)</f>
        <v>Point</v>
      </c>
      <c r="H6985" s="120" t="s">
        <v>689</v>
      </c>
      <c r="I6985" s="26" t="s">
        <v>1341</v>
      </c>
      <c r="J6985" s="26" t="s">
        <v>2261</v>
      </c>
      <c r="K6985" s="5" t="s">
        <v>1958</v>
      </c>
      <c r="L6985" s="5" t="s">
        <v>2063</v>
      </c>
      <c r="M6985" s="5">
        <v>1</v>
      </c>
      <c r="N6985" s="5" t="s">
        <v>1173</v>
      </c>
    </row>
    <row r="6986" spans="1:14" x14ac:dyDescent="0.35">
      <c r="A6986" s="5" t="s">
        <v>696</v>
      </c>
      <c r="B6986" s="117" t="str">
        <f>IF(ISERROR(VLOOKUP($A6986, Dropdownlisten!$A$3:$F$143, 2, FALSE)), "", VLOOKUP($A6986, Dropdownlisten!$A$3:$F$143, 2, FALSE))</f>
        <v>POI</v>
      </c>
      <c r="C6986" s="117">
        <f>IF(ISERROR(VLOOKUP($A6986, Dropdownlisten!$A$3:$F$143, 3, FALSE)), "", VLOOKUP($A6986, Dropdownlisten!$A$3:$F$143, 3, FALSE))</f>
        <v>3000</v>
      </c>
      <c r="D6986" s="117" t="str">
        <f>IF(ISERROR(VLOOKUP($A6986, Dropdownlisten!$A$3:$F$143, 4, FALSE)), "", VLOOKUP($A6986, Dropdownlisten!$A$3:$F$143, 4, FALSE))</f>
        <v>BildungBetreuung</v>
      </c>
      <c r="E6986" s="117" t="str">
        <f>IF(ISERROR(VLOOKUP($A6986, Dropdownlisten!$A$3:$F$143, 5, FALSE)), "", VLOOKUP($A6986, Dropdownlisten!$A$3:$F$143, 5, FALSE))</f>
        <v>3000_006</v>
      </c>
      <c r="F6986" s="117" t="str">
        <f>IF(ISERROR(VLOOKUP($A6986, Dropdownlisten!$A$3:$F$143, 6, FALSE)), "", VLOOKUP($A6986, Dropdownlisten!$A$3:$F$143, 6, FALSE))</f>
        <v>Kita</v>
      </c>
      <c r="G6986" s="117" t="str">
        <f>VLOOKUP(E6986,Datenstruktur_fuer_R!$D$2:$F$141,3,FALSE)</f>
        <v>Point</v>
      </c>
      <c r="H6986" s="120" t="s">
        <v>689</v>
      </c>
      <c r="I6986" s="26" t="s">
        <v>1341</v>
      </c>
      <c r="J6986" s="26" t="s">
        <v>2261</v>
      </c>
      <c r="K6986" s="5" t="s">
        <v>1958</v>
      </c>
      <c r="L6986" s="5" t="s">
        <v>2064</v>
      </c>
      <c r="M6986" s="5">
        <v>1</v>
      </c>
      <c r="N6986" s="5" t="s">
        <v>1173</v>
      </c>
    </row>
    <row r="6987" spans="1:14" x14ac:dyDescent="0.35">
      <c r="A6987" s="5" t="s">
        <v>696</v>
      </c>
      <c r="B6987" s="117" t="str">
        <f>IF(ISERROR(VLOOKUP($A6987, Dropdownlisten!$A$3:$F$143, 2, FALSE)), "", VLOOKUP($A6987, Dropdownlisten!$A$3:$F$143, 2, FALSE))</f>
        <v>POI</v>
      </c>
      <c r="C6987" s="117">
        <f>IF(ISERROR(VLOOKUP($A6987, Dropdownlisten!$A$3:$F$143, 3, FALSE)), "", VLOOKUP($A6987, Dropdownlisten!$A$3:$F$143, 3, FALSE))</f>
        <v>3000</v>
      </c>
      <c r="D6987" s="117" t="str">
        <f>IF(ISERROR(VLOOKUP($A6987, Dropdownlisten!$A$3:$F$143, 4, FALSE)), "", VLOOKUP($A6987, Dropdownlisten!$A$3:$F$143, 4, FALSE))</f>
        <v>BildungBetreuung</v>
      </c>
      <c r="E6987" s="117" t="str">
        <f>IF(ISERROR(VLOOKUP($A6987, Dropdownlisten!$A$3:$F$143, 5, FALSE)), "", VLOOKUP($A6987, Dropdownlisten!$A$3:$F$143, 5, FALSE))</f>
        <v>3000_006</v>
      </c>
      <c r="F6987" s="117" t="str">
        <f>IF(ISERROR(VLOOKUP($A6987, Dropdownlisten!$A$3:$F$143, 6, FALSE)), "", VLOOKUP($A6987, Dropdownlisten!$A$3:$F$143, 6, FALSE))</f>
        <v>Kita</v>
      </c>
      <c r="G6987" s="117" t="str">
        <f>VLOOKUP(E6987,Datenstruktur_fuer_R!$D$2:$F$141,3,FALSE)</f>
        <v>Point</v>
      </c>
      <c r="H6987" s="120" t="s">
        <v>689</v>
      </c>
      <c r="I6987" s="26" t="s">
        <v>1341</v>
      </c>
      <c r="J6987" s="26" t="s">
        <v>2261</v>
      </c>
      <c r="K6987" s="5" t="s">
        <v>1958</v>
      </c>
      <c r="L6987" s="5" t="s">
        <v>2065</v>
      </c>
      <c r="M6987" s="5">
        <v>1</v>
      </c>
      <c r="N6987" s="5" t="s">
        <v>1173</v>
      </c>
    </row>
    <row r="6988" spans="1:14" x14ac:dyDescent="0.35">
      <c r="A6988" s="5" t="s">
        <v>696</v>
      </c>
      <c r="B6988" s="117" t="str">
        <f>IF(ISERROR(VLOOKUP($A6988, Dropdownlisten!$A$3:$F$143, 2, FALSE)), "", VLOOKUP($A6988, Dropdownlisten!$A$3:$F$143, 2, FALSE))</f>
        <v>POI</v>
      </c>
      <c r="C6988" s="117">
        <f>IF(ISERROR(VLOOKUP($A6988, Dropdownlisten!$A$3:$F$143, 3, FALSE)), "", VLOOKUP($A6988, Dropdownlisten!$A$3:$F$143, 3, FALSE))</f>
        <v>3000</v>
      </c>
      <c r="D6988" s="117" t="str">
        <f>IF(ISERROR(VLOOKUP($A6988, Dropdownlisten!$A$3:$F$143, 4, FALSE)), "", VLOOKUP($A6988, Dropdownlisten!$A$3:$F$143, 4, FALSE))</f>
        <v>BildungBetreuung</v>
      </c>
      <c r="E6988" s="117" t="str">
        <f>IF(ISERROR(VLOOKUP($A6988, Dropdownlisten!$A$3:$F$143, 5, FALSE)), "", VLOOKUP($A6988, Dropdownlisten!$A$3:$F$143, 5, FALSE))</f>
        <v>3000_006</v>
      </c>
      <c r="F6988" s="117" t="str">
        <f>IF(ISERROR(VLOOKUP($A6988, Dropdownlisten!$A$3:$F$143, 6, FALSE)), "", VLOOKUP($A6988, Dropdownlisten!$A$3:$F$143, 6, FALSE))</f>
        <v>Kita</v>
      </c>
      <c r="G6988" s="117" t="str">
        <f>VLOOKUP(E6988,Datenstruktur_fuer_R!$D$2:$F$141,3,FALSE)</f>
        <v>Point</v>
      </c>
      <c r="H6988" s="120" t="s">
        <v>689</v>
      </c>
      <c r="I6988" s="26" t="s">
        <v>1341</v>
      </c>
      <c r="J6988" s="26" t="s">
        <v>2261</v>
      </c>
      <c r="K6988" s="5" t="s">
        <v>1958</v>
      </c>
      <c r="L6988" s="5" t="s">
        <v>2066</v>
      </c>
      <c r="M6988" s="5">
        <v>1</v>
      </c>
      <c r="N6988" s="5" t="s">
        <v>1173</v>
      </c>
    </row>
    <row r="6989" spans="1:14" x14ac:dyDescent="0.35">
      <c r="A6989" s="5" t="s">
        <v>696</v>
      </c>
      <c r="B6989" s="117" t="str">
        <f>IF(ISERROR(VLOOKUP($A6989, Dropdownlisten!$A$3:$F$143, 2, FALSE)), "", VLOOKUP($A6989, Dropdownlisten!$A$3:$F$143, 2, FALSE))</f>
        <v>POI</v>
      </c>
      <c r="C6989" s="117">
        <f>IF(ISERROR(VLOOKUP($A6989, Dropdownlisten!$A$3:$F$143, 3, FALSE)), "", VLOOKUP($A6989, Dropdownlisten!$A$3:$F$143, 3, FALSE))</f>
        <v>3000</v>
      </c>
      <c r="D6989" s="117" t="str">
        <f>IF(ISERROR(VLOOKUP($A6989, Dropdownlisten!$A$3:$F$143, 4, FALSE)), "", VLOOKUP($A6989, Dropdownlisten!$A$3:$F$143, 4, FALSE))</f>
        <v>BildungBetreuung</v>
      </c>
      <c r="E6989" s="117" t="str">
        <f>IF(ISERROR(VLOOKUP($A6989, Dropdownlisten!$A$3:$F$143, 5, FALSE)), "", VLOOKUP($A6989, Dropdownlisten!$A$3:$F$143, 5, FALSE))</f>
        <v>3000_006</v>
      </c>
      <c r="F6989" s="117" t="str">
        <f>IF(ISERROR(VLOOKUP($A6989, Dropdownlisten!$A$3:$F$143, 6, FALSE)), "", VLOOKUP($A6989, Dropdownlisten!$A$3:$F$143, 6, FALSE))</f>
        <v>Kita</v>
      </c>
      <c r="G6989" s="117" t="str">
        <f>VLOOKUP(E6989,Datenstruktur_fuer_R!$D$2:$F$141,3,FALSE)</f>
        <v>Point</v>
      </c>
      <c r="H6989" s="120" t="s">
        <v>689</v>
      </c>
      <c r="I6989" s="26" t="s">
        <v>1341</v>
      </c>
      <c r="J6989" s="26" t="s">
        <v>2261</v>
      </c>
      <c r="K6989" s="5" t="s">
        <v>1958</v>
      </c>
      <c r="L6989" s="5" t="s">
        <v>2067</v>
      </c>
      <c r="M6989" s="5">
        <v>1</v>
      </c>
      <c r="N6989" s="5" t="s">
        <v>1173</v>
      </c>
    </row>
    <row r="6990" spans="1:14" x14ac:dyDescent="0.35">
      <c r="A6990" s="5" t="s">
        <v>696</v>
      </c>
      <c r="B6990" s="117" t="str">
        <f>IF(ISERROR(VLOOKUP($A6990, Dropdownlisten!$A$3:$F$143, 2, FALSE)), "", VLOOKUP($A6990, Dropdownlisten!$A$3:$F$143, 2, FALSE))</f>
        <v>POI</v>
      </c>
      <c r="C6990" s="117">
        <f>IF(ISERROR(VLOOKUP($A6990, Dropdownlisten!$A$3:$F$143, 3, FALSE)), "", VLOOKUP($A6990, Dropdownlisten!$A$3:$F$143, 3, FALSE))</f>
        <v>3000</v>
      </c>
      <c r="D6990" s="117" t="str">
        <f>IF(ISERROR(VLOOKUP($A6990, Dropdownlisten!$A$3:$F$143, 4, FALSE)), "", VLOOKUP($A6990, Dropdownlisten!$A$3:$F$143, 4, FALSE))</f>
        <v>BildungBetreuung</v>
      </c>
      <c r="E6990" s="117" t="str">
        <f>IF(ISERROR(VLOOKUP($A6990, Dropdownlisten!$A$3:$F$143, 5, FALSE)), "", VLOOKUP($A6990, Dropdownlisten!$A$3:$F$143, 5, FALSE))</f>
        <v>3000_006</v>
      </c>
      <c r="F6990" s="117" t="str">
        <f>IF(ISERROR(VLOOKUP($A6990, Dropdownlisten!$A$3:$F$143, 6, FALSE)), "", VLOOKUP($A6990, Dropdownlisten!$A$3:$F$143, 6, FALSE))</f>
        <v>Kita</v>
      </c>
      <c r="G6990" s="117" t="str">
        <f>VLOOKUP(E6990,Datenstruktur_fuer_R!$D$2:$F$141,3,FALSE)</f>
        <v>Point</v>
      </c>
      <c r="H6990" s="120" t="s">
        <v>689</v>
      </c>
      <c r="I6990" s="26" t="s">
        <v>1341</v>
      </c>
      <c r="J6990" s="26" t="s">
        <v>2261</v>
      </c>
      <c r="K6990" s="5" t="s">
        <v>1958</v>
      </c>
      <c r="L6990" s="5" t="s">
        <v>2068</v>
      </c>
      <c r="M6990" s="5">
        <v>1</v>
      </c>
      <c r="N6990" s="5" t="s">
        <v>1173</v>
      </c>
    </row>
    <row r="6991" spans="1:14" x14ac:dyDescent="0.35">
      <c r="A6991" s="5" t="s">
        <v>696</v>
      </c>
      <c r="B6991" s="117" t="str">
        <f>IF(ISERROR(VLOOKUP($A6991, Dropdownlisten!$A$3:$F$143, 2, FALSE)), "", VLOOKUP($A6991, Dropdownlisten!$A$3:$F$143, 2, FALSE))</f>
        <v>POI</v>
      </c>
      <c r="C6991" s="117">
        <f>IF(ISERROR(VLOOKUP($A6991, Dropdownlisten!$A$3:$F$143, 3, FALSE)), "", VLOOKUP($A6991, Dropdownlisten!$A$3:$F$143, 3, FALSE))</f>
        <v>3000</v>
      </c>
      <c r="D6991" s="117" t="str">
        <f>IF(ISERROR(VLOOKUP($A6991, Dropdownlisten!$A$3:$F$143, 4, FALSE)), "", VLOOKUP($A6991, Dropdownlisten!$A$3:$F$143, 4, FALSE))</f>
        <v>BildungBetreuung</v>
      </c>
      <c r="E6991" s="117" t="str">
        <f>IF(ISERROR(VLOOKUP($A6991, Dropdownlisten!$A$3:$F$143, 5, FALSE)), "", VLOOKUP($A6991, Dropdownlisten!$A$3:$F$143, 5, FALSE))</f>
        <v>3000_006</v>
      </c>
      <c r="F6991" s="117" t="str">
        <f>IF(ISERROR(VLOOKUP($A6991, Dropdownlisten!$A$3:$F$143, 6, FALSE)), "", VLOOKUP($A6991, Dropdownlisten!$A$3:$F$143, 6, FALSE))</f>
        <v>Kita</v>
      </c>
      <c r="G6991" s="117" t="str">
        <f>VLOOKUP(E6991,Datenstruktur_fuer_R!$D$2:$F$141,3,FALSE)</f>
        <v>Point</v>
      </c>
      <c r="H6991" s="120" t="s">
        <v>290</v>
      </c>
      <c r="I6991" s="26" t="s">
        <v>1341</v>
      </c>
      <c r="J6991" s="26" t="s">
        <v>2261</v>
      </c>
      <c r="K6991" s="5" t="s">
        <v>1936</v>
      </c>
      <c r="L6991" s="5"/>
      <c r="M6991" s="5">
        <v>1</v>
      </c>
      <c r="N6991" s="5" t="s">
        <v>1173</v>
      </c>
    </row>
    <row r="6992" spans="1:14" x14ac:dyDescent="0.35">
      <c r="A6992" s="5" t="s">
        <v>696</v>
      </c>
      <c r="B6992" s="117" t="str">
        <f>IF(ISERROR(VLOOKUP($A6992, Dropdownlisten!$A$3:$F$143, 2, FALSE)), "", VLOOKUP($A6992, Dropdownlisten!$A$3:$F$143, 2, FALSE))</f>
        <v>POI</v>
      </c>
      <c r="C6992" s="117">
        <f>IF(ISERROR(VLOOKUP($A6992, Dropdownlisten!$A$3:$F$143, 3, FALSE)), "", VLOOKUP($A6992, Dropdownlisten!$A$3:$F$143, 3, FALSE))</f>
        <v>3000</v>
      </c>
      <c r="D6992" s="117" t="str">
        <f>IF(ISERROR(VLOOKUP($A6992, Dropdownlisten!$A$3:$F$143, 4, FALSE)), "", VLOOKUP($A6992, Dropdownlisten!$A$3:$F$143, 4, FALSE))</f>
        <v>BildungBetreuung</v>
      </c>
      <c r="E6992" s="117" t="str">
        <f>IF(ISERROR(VLOOKUP($A6992, Dropdownlisten!$A$3:$F$143, 5, FALSE)), "", VLOOKUP($A6992, Dropdownlisten!$A$3:$F$143, 5, FALSE))</f>
        <v>3000_006</v>
      </c>
      <c r="F6992" s="117" t="str">
        <f>IF(ISERROR(VLOOKUP($A6992, Dropdownlisten!$A$3:$F$143, 6, FALSE)), "", VLOOKUP($A6992, Dropdownlisten!$A$3:$F$143, 6, FALSE))</f>
        <v>Kita</v>
      </c>
      <c r="G6992" s="117" t="str">
        <f>VLOOKUP(E6992,Datenstruktur_fuer_R!$D$2:$F$141,3,FALSE)</f>
        <v>Point</v>
      </c>
      <c r="H6992" s="120" t="s">
        <v>291</v>
      </c>
      <c r="I6992" s="26" t="s">
        <v>1341</v>
      </c>
      <c r="J6992" s="26" t="s">
        <v>2261</v>
      </c>
      <c r="K6992" s="5" t="s">
        <v>1937</v>
      </c>
      <c r="L6992" s="5"/>
      <c r="M6992" s="5">
        <v>1</v>
      </c>
      <c r="N6992" s="5" t="s">
        <v>1173</v>
      </c>
    </row>
    <row r="6993" spans="1:14" x14ac:dyDescent="0.35">
      <c r="A6993" s="5" t="s">
        <v>696</v>
      </c>
      <c r="B6993" s="117" t="str">
        <f>IF(ISERROR(VLOOKUP($A6993, Dropdownlisten!$A$3:$F$143, 2, FALSE)), "", VLOOKUP($A6993, Dropdownlisten!$A$3:$F$143, 2, FALSE))</f>
        <v>POI</v>
      </c>
      <c r="C6993" s="117">
        <f>IF(ISERROR(VLOOKUP($A6993, Dropdownlisten!$A$3:$F$143, 3, FALSE)), "", VLOOKUP($A6993, Dropdownlisten!$A$3:$F$143, 3, FALSE))</f>
        <v>3000</v>
      </c>
      <c r="D6993" s="117" t="str">
        <f>IF(ISERROR(VLOOKUP($A6993, Dropdownlisten!$A$3:$F$143, 4, FALSE)), "", VLOOKUP($A6993, Dropdownlisten!$A$3:$F$143, 4, FALSE))</f>
        <v>BildungBetreuung</v>
      </c>
      <c r="E6993" s="117" t="str">
        <f>IF(ISERROR(VLOOKUP($A6993, Dropdownlisten!$A$3:$F$143, 5, FALSE)), "", VLOOKUP($A6993, Dropdownlisten!$A$3:$F$143, 5, FALSE))</f>
        <v>3000_006</v>
      </c>
      <c r="F6993" s="117" t="str">
        <f>IF(ISERROR(VLOOKUP($A6993, Dropdownlisten!$A$3:$F$143, 6, FALSE)), "", VLOOKUP($A6993, Dropdownlisten!$A$3:$F$143, 6, FALSE))</f>
        <v>Kita</v>
      </c>
      <c r="G6993" s="117" t="str">
        <f>VLOOKUP(E6993,Datenstruktur_fuer_R!$D$2:$F$141,3,FALSE)</f>
        <v>Point</v>
      </c>
      <c r="H6993" s="120" t="s">
        <v>288</v>
      </c>
      <c r="I6993" s="26" t="s">
        <v>1341</v>
      </c>
      <c r="J6993" s="26" t="s">
        <v>2261</v>
      </c>
      <c r="K6993" s="5" t="s">
        <v>1938</v>
      </c>
      <c r="L6993" s="5"/>
      <c r="M6993" s="5">
        <v>1</v>
      </c>
      <c r="N6993" s="5" t="s">
        <v>1173</v>
      </c>
    </row>
    <row r="6994" spans="1:14" x14ac:dyDescent="0.35">
      <c r="A6994" s="5" t="s">
        <v>696</v>
      </c>
      <c r="B6994" s="117" t="str">
        <f>IF(ISERROR(VLOOKUP($A6994, Dropdownlisten!$A$3:$F$143, 2, FALSE)), "", VLOOKUP($A6994, Dropdownlisten!$A$3:$F$143, 2, FALSE))</f>
        <v>POI</v>
      </c>
      <c r="C6994" s="117">
        <f>IF(ISERROR(VLOOKUP($A6994, Dropdownlisten!$A$3:$F$143, 3, FALSE)), "", VLOOKUP($A6994, Dropdownlisten!$A$3:$F$143, 3, FALSE))</f>
        <v>3000</v>
      </c>
      <c r="D6994" s="117" t="str">
        <f>IF(ISERROR(VLOOKUP($A6994, Dropdownlisten!$A$3:$F$143, 4, FALSE)), "", VLOOKUP($A6994, Dropdownlisten!$A$3:$F$143, 4, FALSE))</f>
        <v>BildungBetreuung</v>
      </c>
      <c r="E6994" s="117" t="str">
        <f>IF(ISERROR(VLOOKUP($A6994, Dropdownlisten!$A$3:$F$143, 5, FALSE)), "", VLOOKUP($A6994, Dropdownlisten!$A$3:$F$143, 5, FALSE))</f>
        <v>3000_006</v>
      </c>
      <c r="F6994" s="117" t="str">
        <f>IF(ISERROR(VLOOKUP($A6994, Dropdownlisten!$A$3:$F$143, 6, FALSE)), "", VLOOKUP($A6994, Dropdownlisten!$A$3:$F$143, 6, FALSE))</f>
        <v>Kita</v>
      </c>
      <c r="G6994" s="117" t="str">
        <f>VLOOKUP(E6994,Datenstruktur_fuer_R!$D$2:$F$141,3,FALSE)</f>
        <v>Point</v>
      </c>
      <c r="H6994" s="120" t="s">
        <v>289</v>
      </c>
      <c r="I6994" s="26" t="s">
        <v>1341</v>
      </c>
      <c r="J6994" s="26" t="s">
        <v>2261</v>
      </c>
      <c r="K6994" s="5" t="s">
        <v>1939</v>
      </c>
      <c r="L6994" s="5"/>
      <c r="M6994" s="5">
        <v>1</v>
      </c>
      <c r="N6994" s="5" t="s">
        <v>1173</v>
      </c>
    </row>
    <row r="6995" spans="1:14" x14ac:dyDescent="0.35">
      <c r="A6995" s="5" t="s">
        <v>696</v>
      </c>
      <c r="B6995" s="117" t="str">
        <f>IF(ISERROR(VLOOKUP($A6995, Dropdownlisten!$A$3:$F$143, 2, FALSE)), "", VLOOKUP($A6995, Dropdownlisten!$A$3:$F$143, 2, FALSE))</f>
        <v>POI</v>
      </c>
      <c r="C6995" s="117">
        <f>IF(ISERROR(VLOOKUP($A6995, Dropdownlisten!$A$3:$F$143, 3, FALSE)), "", VLOOKUP($A6995, Dropdownlisten!$A$3:$F$143, 3, FALSE))</f>
        <v>3000</v>
      </c>
      <c r="D6995" s="117" t="str">
        <f>IF(ISERROR(VLOOKUP($A6995, Dropdownlisten!$A$3:$F$143, 4, FALSE)), "", VLOOKUP($A6995, Dropdownlisten!$A$3:$F$143, 4, FALSE))</f>
        <v>BildungBetreuung</v>
      </c>
      <c r="E6995" s="117" t="str">
        <f>IF(ISERROR(VLOOKUP($A6995, Dropdownlisten!$A$3:$F$143, 5, FALSE)), "", VLOOKUP($A6995, Dropdownlisten!$A$3:$F$143, 5, FALSE))</f>
        <v>3000_006</v>
      </c>
      <c r="F6995" s="117" t="str">
        <f>IF(ISERROR(VLOOKUP($A6995, Dropdownlisten!$A$3:$F$143, 6, FALSE)), "", VLOOKUP($A6995, Dropdownlisten!$A$3:$F$143, 6, FALSE))</f>
        <v>Kita</v>
      </c>
      <c r="G6995" s="117" t="str">
        <f>VLOOKUP(E6995,Datenstruktur_fuer_R!$D$2:$F$141,3,FALSE)</f>
        <v>Point</v>
      </c>
      <c r="H6995" s="120" t="s">
        <v>293</v>
      </c>
      <c r="I6995" s="26" t="s">
        <v>1341</v>
      </c>
      <c r="J6995" s="26" t="s">
        <v>2261</v>
      </c>
      <c r="K6995" s="5" t="s">
        <v>1958</v>
      </c>
      <c r="L6995" s="5"/>
      <c r="M6995" s="5">
        <v>1</v>
      </c>
      <c r="N6995" s="5" t="s">
        <v>1173</v>
      </c>
    </row>
    <row r="6996" spans="1:14" x14ac:dyDescent="0.35">
      <c r="A6996" s="5" t="s">
        <v>696</v>
      </c>
      <c r="B6996" s="117" t="str">
        <f>IF(ISERROR(VLOOKUP($A6996, Dropdownlisten!$A$3:$F$143, 2, FALSE)), "", VLOOKUP($A6996, Dropdownlisten!$A$3:$F$143, 2, FALSE))</f>
        <v>POI</v>
      </c>
      <c r="C6996" s="117">
        <f>IF(ISERROR(VLOOKUP($A6996, Dropdownlisten!$A$3:$F$143, 3, FALSE)), "", VLOOKUP($A6996, Dropdownlisten!$A$3:$F$143, 3, FALSE))</f>
        <v>3000</v>
      </c>
      <c r="D6996" s="117" t="str">
        <f>IF(ISERROR(VLOOKUP($A6996, Dropdownlisten!$A$3:$F$143, 4, FALSE)), "", VLOOKUP($A6996, Dropdownlisten!$A$3:$F$143, 4, FALSE))</f>
        <v>BildungBetreuung</v>
      </c>
      <c r="E6996" s="117" t="str">
        <f>IF(ISERROR(VLOOKUP($A6996, Dropdownlisten!$A$3:$F$143, 5, FALSE)), "", VLOOKUP($A6996, Dropdownlisten!$A$3:$F$143, 5, FALSE))</f>
        <v>3000_006</v>
      </c>
      <c r="F6996" s="117" t="str">
        <f>IF(ISERROR(VLOOKUP($A6996, Dropdownlisten!$A$3:$F$143, 6, FALSE)), "", VLOOKUP($A6996, Dropdownlisten!$A$3:$F$143, 6, FALSE))</f>
        <v>Kita</v>
      </c>
      <c r="G6996" s="117" t="str">
        <f>VLOOKUP(E6996,Datenstruktur_fuer_R!$D$2:$F$141,3,FALSE)</f>
        <v>Point</v>
      </c>
      <c r="H6996" s="120" t="s">
        <v>689</v>
      </c>
      <c r="I6996" s="26" t="s">
        <v>1341</v>
      </c>
      <c r="J6996" s="26" t="s">
        <v>2261</v>
      </c>
      <c r="K6996" s="5" t="s">
        <v>1958</v>
      </c>
      <c r="L6996" s="5" t="s">
        <v>2069</v>
      </c>
      <c r="M6996" s="5">
        <v>1</v>
      </c>
      <c r="N6996" s="5" t="s">
        <v>1173</v>
      </c>
    </row>
    <row r="6997" spans="1:14" x14ac:dyDescent="0.35">
      <c r="A6997" s="5" t="s">
        <v>696</v>
      </c>
      <c r="B6997" s="117" t="str">
        <f>IF(ISERROR(VLOOKUP($A6997, Dropdownlisten!$A$3:$F$143, 2, FALSE)), "", VLOOKUP($A6997, Dropdownlisten!$A$3:$F$143, 2, FALSE))</f>
        <v>POI</v>
      </c>
      <c r="C6997" s="117">
        <f>IF(ISERROR(VLOOKUP($A6997, Dropdownlisten!$A$3:$F$143, 3, FALSE)), "", VLOOKUP($A6997, Dropdownlisten!$A$3:$F$143, 3, FALSE))</f>
        <v>3000</v>
      </c>
      <c r="D6997" s="117" t="str">
        <f>IF(ISERROR(VLOOKUP($A6997, Dropdownlisten!$A$3:$F$143, 4, FALSE)), "", VLOOKUP($A6997, Dropdownlisten!$A$3:$F$143, 4, FALSE))</f>
        <v>BildungBetreuung</v>
      </c>
      <c r="E6997" s="117" t="str">
        <f>IF(ISERROR(VLOOKUP($A6997, Dropdownlisten!$A$3:$F$143, 5, FALSE)), "", VLOOKUP($A6997, Dropdownlisten!$A$3:$F$143, 5, FALSE))</f>
        <v>3000_006</v>
      </c>
      <c r="F6997" s="117" t="str">
        <f>IF(ISERROR(VLOOKUP($A6997, Dropdownlisten!$A$3:$F$143, 6, FALSE)), "", VLOOKUP($A6997, Dropdownlisten!$A$3:$F$143, 6, FALSE))</f>
        <v>Kita</v>
      </c>
      <c r="G6997" s="117" t="str">
        <f>VLOOKUP(E6997,Datenstruktur_fuer_R!$D$2:$F$141,3,FALSE)</f>
        <v>Point</v>
      </c>
      <c r="H6997" s="120" t="s">
        <v>689</v>
      </c>
      <c r="I6997" s="26" t="s">
        <v>1341</v>
      </c>
      <c r="J6997" s="26" t="s">
        <v>2261</v>
      </c>
      <c r="K6997" s="5" t="s">
        <v>1958</v>
      </c>
      <c r="L6997" s="5" t="s">
        <v>2070</v>
      </c>
      <c r="M6997" s="5">
        <v>1</v>
      </c>
      <c r="N6997" s="5" t="s">
        <v>1173</v>
      </c>
    </row>
    <row r="6998" spans="1:14" x14ac:dyDescent="0.35">
      <c r="A6998" s="5" t="s">
        <v>696</v>
      </c>
      <c r="B6998" s="117" t="str">
        <f>IF(ISERROR(VLOOKUP($A6998, Dropdownlisten!$A$3:$F$143, 2, FALSE)), "", VLOOKUP($A6998, Dropdownlisten!$A$3:$F$143, 2, FALSE))</f>
        <v>POI</v>
      </c>
      <c r="C6998" s="117">
        <f>IF(ISERROR(VLOOKUP($A6998, Dropdownlisten!$A$3:$F$143, 3, FALSE)), "", VLOOKUP($A6998, Dropdownlisten!$A$3:$F$143, 3, FALSE))</f>
        <v>3000</v>
      </c>
      <c r="D6998" s="117" t="str">
        <f>IF(ISERROR(VLOOKUP($A6998, Dropdownlisten!$A$3:$F$143, 4, FALSE)), "", VLOOKUP($A6998, Dropdownlisten!$A$3:$F$143, 4, FALSE))</f>
        <v>BildungBetreuung</v>
      </c>
      <c r="E6998" s="117" t="str">
        <f>IF(ISERROR(VLOOKUP($A6998, Dropdownlisten!$A$3:$F$143, 5, FALSE)), "", VLOOKUP($A6998, Dropdownlisten!$A$3:$F$143, 5, FALSE))</f>
        <v>3000_006</v>
      </c>
      <c r="F6998" s="117" t="str">
        <f>IF(ISERROR(VLOOKUP($A6998, Dropdownlisten!$A$3:$F$143, 6, FALSE)), "", VLOOKUP($A6998, Dropdownlisten!$A$3:$F$143, 6, FALSE))</f>
        <v>Kita</v>
      </c>
      <c r="G6998" s="117" t="str">
        <f>VLOOKUP(E6998,Datenstruktur_fuer_R!$D$2:$F$141,3,FALSE)</f>
        <v>Point</v>
      </c>
      <c r="H6998" s="120" t="s">
        <v>689</v>
      </c>
      <c r="I6998" s="26" t="s">
        <v>1341</v>
      </c>
      <c r="J6998" s="26" t="s">
        <v>2261</v>
      </c>
      <c r="K6998" s="5" t="s">
        <v>1958</v>
      </c>
      <c r="L6998" s="5" t="s">
        <v>2071</v>
      </c>
      <c r="M6998" s="5">
        <v>1</v>
      </c>
      <c r="N6998" s="5" t="s">
        <v>1173</v>
      </c>
    </row>
    <row r="6999" spans="1:14" x14ac:dyDescent="0.35">
      <c r="A6999" s="5" t="s">
        <v>696</v>
      </c>
      <c r="B6999" s="117" t="str">
        <f>IF(ISERROR(VLOOKUP($A6999, Dropdownlisten!$A$3:$F$143, 2, FALSE)), "", VLOOKUP($A6999, Dropdownlisten!$A$3:$F$143, 2, FALSE))</f>
        <v>POI</v>
      </c>
      <c r="C6999" s="117">
        <f>IF(ISERROR(VLOOKUP($A6999, Dropdownlisten!$A$3:$F$143, 3, FALSE)), "", VLOOKUP($A6999, Dropdownlisten!$A$3:$F$143, 3, FALSE))</f>
        <v>3000</v>
      </c>
      <c r="D6999" s="117" t="str">
        <f>IF(ISERROR(VLOOKUP($A6999, Dropdownlisten!$A$3:$F$143, 4, FALSE)), "", VLOOKUP($A6999, Dropdownlisten!$A$3:$F$143, 4, FALSE))</f>
        <v>BildungBetreuung</v>
      </c>
      <c r="E6999" s="117" t="str">
        <f>IF(ISERROR(VLOOKUP($A6999, Dropdownlisten!$A$3:$F$143, 5, FALSE)), "", VLOOKUP($A6999, Dropdownlisten!$A$3:$F$143, 5, FALSE))</f>
        <v>3000_006</v>
      </c>
      <c r="F6999" s="117" t="str">
        <f>IF(ISERROR(VLOOKUP($A6999, Dropdownlisten!$A$3:$F$143, 6, FALSE)), "", VLOOKUP($A6999, Dropdownlisten!$A$3:$F$143, 6, FALSE))</f>
        <v>Kita</v>
      </c>
      <c r="G6999" s="117" t="str">
        <f>VLOOKUP(E6999,Datenstruktur_fuer_R!$D$2:$F$141,3,FALSE)</f>
        <v>Point</v>
      </c>
      <c r="H6999" s="120" t="s">
        <v>689</v>
      </c>
      <c r="I6999" s="26" t="s">
        <v>1341</v>
      </c>
      <c r="J6999" s="26" t="s">
        <v>2261</v>
      </c>
      <c r="K6999" s="5" t="s">
        <v>1958</v>
      </c>
      <c r="L6999" s="5" t="s">
        <v>2072</v>
      </c>
      <c r="M6999" s="5">
        <v>1</v>
      </c>
      <c r="N6999" s="5" t="s">
        <v>1173</v>
      </c>
    </row>
    <row r="7000" spans="1:14" x14ac:dyDescent="0.35">
      <c r="A7000" s="5" t="s">
        <v>696</v>
      </c>
      <c r="B7000" s="117" t="str">
        <f>IF(ISERROR(VLOOKUP($A7000, Dropdownlisten!$A$3:$F$143, 2, FALSE)), "", VLOOKUP($A7000, Dropdownlisten!$A$3:$F$143, 2, FALSE))</f>
        <v>POI</v>
      </c>
      <c r="C7000" s="117">
        <f>IF(ISERROR(VLOOKUP($A7000, Dropdownlisten!$A$3:$F$143, 3, FALSE)), "", VLOOKUP($A7000, Dropdownlisten!$A$3:$F$143, 3, FALSE))</f>
        <v>3000</v>
      </c>
      <c r="D7000" s="117" t="str">
        <f>IF(ISERROR(VLOOKUP($A7000, Dropdownlisten!$A$3:$F$143, 4, FALSE)), "", VLOOKUP($A7000, Dropdownlisten!$A$3:$F$143, 4, FALSE))</f>
        <v>BildungBetreuung</v>
      </c>
      <c r="E7000" s="117" t="str">
        <f>IF(ISERROR(VLOOKUP($A7000, Dropdownlisten!$A$3:$F$143, 5, FALSE)), "", VLOOKUP($A7000, Dropdownlisten!$A$3:$F$143, 5, FALSE))</f>
        <v>3000_006</v>
      </c>
      <c r="F7000" s="117" t="str">
        <f>IF(ISERROR(VLOOKUP($A7000, Dropdownlisten!$A$3:$F$143, 6, FALSE)), "", VLOOKUP($A7000, Dropdownlisten!$A$3:$F$143, 6, FALSE))</f>
        <v>Kita</v>
      </c>
      <c r="G7000" s="117" t="str">
        <f>VLOOKUP(E7000,Datenstruktur_fuer_R!$D$2:$F$141,3,FALSE)</f>
        <v>Point</v>
      </c>
      <c r="H7000" s="120" t="s">
        <v>689</v>
      </c>
      <c r="I7000" s="26" t="s">
        <v>1341</v>
      </c>
      <c r="J7000" s="26" t="s">
        <v>2261</v>
      </c>
      <c r="K7000" s="5" t="s">
        <v>1958</v>
      </c>
      <c r="L7000" s="5" t="s">
        <v>2073</v>
      </c>
      <c r="M7000" s="5">
        <v>1</v>
      </c>
      <c r="N7000" s="5" t="s">
        <v>1173</v>
      </c>
    </row>
    <row r="7001" spans="1:14" x14ac:dyDescent="0.35">
      <c r="A7001" s="5" t="s">
        <v>696</v>
      </c>
      <c r="B7001" s="117" t="str">
        <f>IF(ISERROR(VLOOKUP($A7001, Dropdownlisten!$A$3:$F$143, 2, FALSE)), "", VLOOKUP($A7001, Dropdownlisten!$A$3:$F$143, 2, FALSE))</f>
        <v>POI</v>
      </c>
      <c r="C7001" s="117">
        <f>IF(ISERROR(VLOOKUP($A7001, Dropdownlisten!$A$3:$F$143, 3, FALSE)), "", VLOOKUP($A7001, Dropdownlisten!$A$3:$F$143, 3, FALSE))</f>
        <v>3000</v>
      </c>
      <c r="D7001" s="117" t="str">
        <f>IF(ISERROR(VLOOKUP($A7001, Dropdownlisten!$A$3:$F$143, 4, FALSE)), "", VLOOKUP($A7001, Dropdownlisten!$A$3:$F$143, 4, FALSE))</f>
        <v>BildungBetreuung</v>
      </c>
      <c r="E7001" s="117" t="str">
        <f>IF(ISERROR(VLOOKUP($A7001, Dropdownlisten!$A$3:$F$143, 5, FALSE)), "", VLOOKUP($A7001, Dropdownlisten!$A$3:$F$143, 5, FALSE))</f>
        <v>3000_006</v>
      </c>
      <c r="F7001" s="117" t="str">
        <f>IF(ISERROR(VLOOKUP($A7001, Dropdownlisten!$A$3:$F$143, 6, FALSE)), "", VLOOKUP($A7001, Dropdownlisten!$A$3:$F$143, 6, FALSE))</f>
        <v>Kita</v>
      </c>
      <c r="G7001" s="117" t="str">
        <f>VLOOKUP(E7001,Datenstruktur_fuer_R!$D$2:$F$141,3,FALSE)</f>
        <v>Point</v>
      </c>
      <c r="H7001" s="120" t="s">
        <v>689</v>
      </c>
      <c r="I7001" s="26" t="s">
        <v>1341</v>
      </c>
      <c r="J7001" s="26" t="s">
        <v>2261</v>
      </c>
      <c r="K7001" s="5" t="s">
        <v>1958</v>
      </c>
      <c r="L7001" s="5" t="s">
        <v>2074</v>
      </c>
      <c r="M7001" s="5">
        <v>1</v>
      </c>
      <c r="N7001" s="5" t="s">
        <v>1173</v>
      </c>
    </row>
    <row r="7002" spans="1:14" x14ac:dyDescent="0.35">
      <c r="A7002" s="5" t="s">
        <v>696</v>
      </c>
      <c r="B7002" s="117" t="str">
        <f>IF(ISERROR(VLOOKUP($A7002, Dropdownlisten!$A$3:$F$143, 2, FALSE)), "", VLOOKUP($A7002, Dropdownlisten!$A$3:$F$143, 2, FALSE))</f>
        <v>POI</v>
      </c>
      <c r="C7002" s="117">
        <f>IF(ISERROR(VLOOKUP($A7002, Dropdownlisten!$A$3:$F$143, 3, FALSE)), "", VLOOKUP($A7002, Dropdownlisten!$A$3:$F$143, 3, FALSE))</f>
        <v>3000</v>
      </c>
      <c r="D7002" s="117" t="str">
        <f>IF(ISERROR(VLOOKUP($A7002, Dropdownlisten!$A$3:$F$143, 4, FALSE)), "", VLOOKUP($A7002, Dropdownlisten!$A$3:$F$143, 4, FALSE))</f>
        <v>BildungBetreuung</v>
      </c>
      <c r="E7002" s="117" t="str">
        <f>IF(ISERROR(VLOOKUP($A7002, Dropdownlisten!$A$3:$F$143, 5, FALSE)), "", VLOOKUP($A7002, Dropdownlisten!$A$3:$F$143, 5, FALSE))</f>
        <v>3000_006</v>
      </c>
      <c r="F7002" s="117" t="str">
        <f>IF(ISERROR(VLOOKUP($A7002, Dropdownlisten!$A$3:$F$143, 6, FALSE)), "", VLOOKUP($A7002, Dropdownlisten!$A$3:$F$143, 6, FALSE))</f>
        <v>Kita</v>
      </c>
      <c r="G7002" s="117" t="str">
        <f>VLOOKUP(E7002,Datenstruktur_fuer_R!$D$2:$F$141,3,FALSE)</f>
        <v>Point</v>
      </c>
      <c r="H7002" s="120" t="s">
        <v>689</v>
      </c>
      <c r="I7002" s="26" t="s">
        <v>1341</v>
      </c>
      <c r="J7002" s="26" t="s">
        <v>2261</v>
      </c>
      <c r="K7002" s="5" t="s">
        <v>1958</v>
      </c>
      <c r="L7002" s="5" t="s">
        <v>2075</v>
      </c>
      <c r="M7002" s="5">
        <v>1</v>
      </c>
      <c r="N7002" s="5" t="s">
        <v>1173</v>
      </c>
    </row>
    <row r="7003" spans="1:14" x14ac:dyDescent="0.35">
      <c r="A7003" s="5" t="s">
        <v>696</v>
      </c>
      <c r="B7003" s="117" t="str">
        <f>IF(ISERROR(VLOOKUP($A7003, Dropdownlisten!$A$3:$F$143, 2, FALSE)), "", VLOOKUP($A7003, Dropdownlisten!$A$3:$F$143, 2, FALSE))</f>
        <v>POI</v>
      </c>
      <c r="C7003" s="117">
        <f>IF(ISERROR(VLOOKUP($A7003, Dropdownlisten!$A$3:$F$143, 3, FALSE)), "", VLOOKUP($A7003, Dropdownlisten!$A$3:$F$143, 3, FALSE))</f>
        <v>3000</v>
      </c>
      <c r="D7003" s="117" t="str">
        <f>IF(ISERROR(VLOOKUP($A7003, Dropdownlisten!$A$3:$F$143, 4, FALSE)), "", VLOOKUP($A7003, Dropdownlisten!$A$3:$F$143, 4, FALSE))</f>
        <v>BildungBetreuung</v>
      </c>
      <c r="E7003" s="117" t="str">
        <f>IF(ISERROR(VLOOKUP($A7003, Dropdownlisten!$A$3:$F$143, 5, FALSE)), "", VLOOKUP($A7003, Dropdownlisten!$A$3:$F$143, 5, FALSE))</f>
        <v>3000_006</v>
      </c>
      <c r="F7003" s="117" t="str">
        <f>IF(ISERROR(VLOOKUP($A7003, Dropdownlisten!$A$3:$F$143, 6, FALSE)), "", VLOOKUP($A7003, Dropdownlisten!$A$3:$F$143, 6, FALSE))</f>
        <v>Kita</v>
      </c>
      <c r="G7003" s="117" t="str">
        <f>VLOOKUP(E7003,Datenstruktur_fuer_R!$D$2:$F$141,3,FALSE)</f>
        <v>Point</v>
      </c>
      <c r="H7003" s="120" t="s">
        <v>689</v>
      </c>
      <c r="I7003" s="26" t="s">
        <v>1341</v>
      </c>
      <c r="J7003" s="26" t="s">
        <v>2261</v>
      </c>
      <c r="K7003" s="5" t="s">
        <v>1958</v>
      </c>
      <c r="L7003" s="5" t="s">
        <v>2076</v>
      </c>
      <c r="M7003" s="5">
        <v>1</v>
      </c>
      <c r="N7003" s="5" t="s">
        <v>1173</v>
      </c>
    </row>
    <row r="7004" spans="1:14" x14ac:dyDescent="0.35">
      <c r="A7004" s="5" t="s">
        <v>696</v>
      </c>
      <c r="B7004" s="117" t="str">
        <f>IF(ISERROR(VLOOKUP($A7004, Dropdownlisten!$A$3:$F$143, 2, FALSE)), "", VLOOKUP($A7004, Dropdownlisten!$A$3:$F$143, 2, FALSE))</f>
        <v>POI</v>
      </c>
      <c r="C7004" s="117">
        <f>IF(ISERROR(VLOOKUP($A7004, Dropdownlisten!$A$3:$F$143, 3, FALSE)), "", VLOOKUP($A7004, Dropdownlisten!$A$3:$F$143, 3, FALSE))</f>
        <v>3000</v>
      </c>
      <c r="D7004" s="117" t="str">
        <f>IF(ISERROR(VLOOKUP($A7004, Dropdownlisten!$A$3:$F$143, 4, FALSE)), "", VLOOKUP($A7004, Dropdownlisten!$A$3:$F$143, 4, FALSE))</f>
        <v>BildungBetreuung</v>
      </c>
      <c r="E7004" s="117" t="str">
        <f>IF(ISERROR(VLOOKUP($A7004, Dropdownlisten!$A$3:$F$143, 5, FALSE)), "", VLOOKUP($A7004, Dropdownlisten!$A$3:$F$143, 5, FALSE))</f>
        <v>3000_006</v>
      </c>
      <c r="F7004" s="117" t="str">
        <f>IF(ISERROR(VLOOKUP($A7004, Dropdownlisten!$A$3:$F$143, 6, FALSE)), "", VLOOKUP($A7004, Dropdownlisten!$A$3:$F$143, 6, FALSE))</f>
        <v>Kita</v>
      </c>
      <c r="G7004" s="117" t="str">
        <f>VLOOKUP(E7004,Datenstruktur_fuer_R!$D$2:$F$141,3,FALSE)</f>
        <v>Point</v>
      </c>
      <c r="H7004" s="120" t="s">
        <v>689</v>
      </c>
      <c r="I7004" s="26" t="s">
        <v>1341</v>
      </c>
      <c r="J7004" s="26" t="s">
        <v>2261</v>
      </c>
      <c r="K7004" s="5" t="s">
        <v>1958</v>
      </c>
      <c r="L7004" s="5" t="s">
        <v>2074</v>
      </c>
      <c r="M7004" s="5">
        <v>1</v>
      </c>
      <c r="N7004" s="5" t="s">
        <v>1173</v>
      </c>
    </row>
    <row r="7005" spans="1:14" x14ac:dyDescent="0.35">
      <c r="A7005" s="5" t="s">
        <v>696</v>
      </c>
      <c r="B7005" s="117" t="str">
        <f>IF(ISERROR(VLOOKUP($A7005, Dropdownlisten!$A$3:$F$143, 2, FALSE)), "", VLOOKUP($A7005, Dropdownlisten!$A$3:$F$143, 2, FALSE))</f>
        <v>POI</v>
      </c>
      <c r="C7005" s="117">
        <f>IF(ISERROR(VLOOKUP($A7005, Dropdownlisten!$A$3:$F$143, 3, FALSE)), "", VLOOKUP($A7005, Dropdownlisten!$A$3:$F$143, 3, FALSE))</f>
        <v>3000</v>
      </c>
      <c r="D7005" s="117" t="str">
        <f>IF(ISERROR(VLOOKUP($A7005, Dropdownlisten!$A$3:$F$143, 4, FALSE)), "", VLOOKUP($A7005, Dropdownlisten!$A$3:$F$143, 4, FALSE))</f>
        <v>BildungBetreuung</v>
      </c>
      <c r="E7005" s="117" t="str">
        <f>IF(ISERROR(VLOOKUP($A7005, Dropdownlisten!$A$3:$F$143, 5, FALSE)), "", VLOOKUP($A7005, Dropdownlisten!$A$3:$F$143, 5, FALSE))</f>
        <v>3000_006</v>
      </c>
      <c r="F7005" s="117" t="str">
        <f>IF(ISERROR(VLOOKUP($A7005, Dropdownlisten!$A$3:$F$143, 6, FALSE)), "", VLOOKUP($A7005, Dropdownlisten!$A$3:$F$143, 6, FALSE))</f>
        <v>Kita</v>
      </c>
      <c r="G7005" s="117" t="str">
        <f>VLOOKUP(E7005,Datenstruktur_fuer_R!$D$2:$F$141,3,FALSE)</f>
        <v>Point</v>
      </c>
      <c r="H7005" s="120" t="s">
        <v>290</v>
      </c>
      <c r="I7005" s="26" t="s">
        <v>1341</v>
      </c>
      <c r="J7005" s="26" t="s">
        <v>2261</v>
      </c>
      <c r="K7005" s="5" t="s">
        <v>1936</v>
      </c>
      <c r="L7005" s="5"/>
      <c r="M7005" s="5">
        <v>1</v>
      </c>
      <c r="N7005" s="5" t="s">
        <v>1173</v>
      </c>
    </row>
    <row r="7006" spans="1:14" x14ac:dyDescent="0.35">
      <c r="A7006" s="5" t="s">
        <v>696</v>
      </c>
      <c r="B7006" s="117" t="str">
        <f>IF(ISERROR(VLOOKUP($A7006, Dropdownlisten!$A$3:$F$143, 2, FALSE)), "", VLOOKUP($A7006, Dropdownlisten!$A$3:$F$143, 2, FALSE))</f>
        <v>POI</v>
      </c>
      <c r="C7006" s="117">
        <f>IF(ISERROR(VLOOKUP($A7006, Dropdownlisten!$A$3:$F$143, 3, FALSE)), "", VLOOKUP($A7006, Dropdownlisten!$A$3:$F$143, 3, FALSE))</f>
        <v>3000</v>
      </c>
      <c r="D7006" s="117" t="str">
        <f>IF(ISERROR(VLOOKUP($A7006, Dropdownlisten!$A$3:$F$143, 4, FALSE)), "", VLOOKUP($A7006, Dropdownlisten!$A$3:$F$143, 4, FALSE))</f>
        <v>BildungBetreuung</v>
      </c>
      <c r="E7006" s="117" t="str">
        <f>IF(ISERROR(VLOOKUP($A7006, Dropdownlisten!$A$3:$F$143, 5, FALSE)), "", VLOOKUP($A7006, Dropdownlisten!$A$3:$F$143, 5, FALSE))</f>
        <v>3000_006</v>
      </c>
      <c r="F7006" s="117" t="str">
        <f>IF(ISERROR(VLOOKUP($A7006, Dropdownlisten!$A$3:$F$143, 6, FALSE)), "", VLOOKUP($A7006, Dropdownlisten!$A$3:$F$143, 6, FALSE))</f>
        <v>Kita</v>
      </c>
      <c r="G7006" s="117" t="str">
        <f>VLOOKUP(E7006,Datenstruktur_fuer_R!$D$2:$F$141,3,FALSE)</f>
        <v>Point</v>
      </c>
      <c r="H7006" s="120" t="s">
        <v>291</v>
      </c>
      <c r="I7006" s="26" t="s">
        <v>1341</v>
      </c>
      <c r="J7006" s="26" t="s">
        <v>2261</v>
      </c>
      <c r="K7006" s="5" t="s">
        <v>1937</v>
      </c>
      <c r="L7006" s="5"/>
      <c r="M7006" s="5">
        <v>1</v>
      </c>
      <c r="N7006" s="5" t="s">
        <v>1173</v>
      </c>
    </row>
    <row r="7007" spans="1:14" x14ac:dyDescent="0.35">
      <c r="A7007" s="5" t="s">
        <v>696</v>
      </c>
      <c r="B7007" s="117" t="str">
        <f>IF(ISERROR(VLOOKUP($A7007, Dropdownlisten!$A$3:$F$143, 2, FALSE)), "", VLOOKUP($A7007, Dropdownlisten!$A$3:$F$143, 2, FALSE))</f>
        <v>POI</v>
      </c>
      <c r="C7007" s="117">
        <f>IF(ISERROR(VLOOKUP($A7007, Dropdownlisten!$A$3:$F$143, 3, FALSE)), "", VLOOKUP($A7007, Dropdownlisten!$A$3:$F$143, 3, FALSE))</f>
        <v>3000</v>
      </c>
      <c r="D7007" s="117" t="str">
        <f>IF(ISERROR(VLOOKUP($A7007, Dropdownlisten!$A$3:$F$143, 4, FALSE)), "", VLOOKUP($A7007, Dropdownlisten!$A$3:$F$143, 4, FALSE))</f>
        <v>BildungBetreuung</v>
      </c>
      <c r="E7007" s="117" t="str">
        <f>IF(ISERROR(VLOOKUP($A7007, Dropdownlisten!$A$3:$F$143, 5, FALSE)), "", VLOOKUP($A7007, Dropdownlisten!$A$3:$F$143, 5, FALSE))</f>
        <v>3000_006</v>
      </c>
      <c r="F7007" s="117" t="str">
        <f>IF(ISERROR(VLOOKUP($A7007, Dropdownlisten!$A$3:$F$143, 6, FALSE)), "", VLOOKUP($A7007, Dropdownlisten!$A$3:$F$143, 6, FALSE))</f>
        <v>Kita</v>
      </c>
      <c r="G7007" s="117" t="str">
        <f>VLOOKUP(E7007,Datenstruktur_fuer_R!$D$2:$F$141,3,FALSE)</f>
        <v>Point</v>
      </c>
      <c r="H7007" s="120" t="s">
        <v>288</v>
      </c>
      <c r="I7007" s="26" t="s">
        <v>1341</v>
      </c>
      <c r="J7007" s="26" t="s">
        <v>2261</v>
      </c>
      <c r="K7007" s="5" t="s">
        <v>1938</v>
      </c>
      <c r="L7007" s="5"/>
      <c r="M7007" s="5">
        <v>1</v>
      </c>
      <c r="N7007" s="5" t="s">
        <v>1173</v>
      </c>
    </row>
    <row r="7008" spans="1:14" x14ac:dyDescent="0.35">
      <c r="A7008" s="5" t="s">
        <v>696</v>
      </c>
      <c r="B7008" s="117" t="str">
        <f>IF(ISERROR(VLOOKUP($A7008, Dropdownlisten!$A$3:$F$143, 2, FALSE)), "", VLOOKUP($A7008, Dropdownlisten!$A$3:$F$143, 2, FALSE))</f>
        <v>POI</v>
      </c>
      <c r="C7008" s="117">
        <f>IF(ISERROR(VLOOKUP($A7008, Dropdownlisten!$A$3:$F$143, 3, FALSE)), "", VLOOKUP($A7008, Dropdownlisten!$A$3:$F$143, 3, FALSE))</f>
        <v>3000</v>
      </c>
      <c r="D7008" s="117" t="str">
        <f>IF(ISERROR(VLOOKUP($A7008, Dropdownlisten!$A$3:$F$143, 4, FALSE)), "", VLOOKUP($A7008, Dropdownlisten!$A$3:$F$143, 4, FALSE))</f>
        <v>BildungBetreuung</v>
      </c>
      <c r="E7008" s="117" t="str">
        <f>IF(ISERROR(VLOOKUP($A7008, Dropdownlisten!$A$3:$F$143, 5, FALSE)), "", VLOOKUP($A7008, Dropdownlisten!$A$3:$F$143, 5, FALSE))</f>
        <v>3000_006</v>
      </c>
      <c r="F7008" s="117" t="str">
        <f>IF(ISERROR(VLOOKUP($A7008, Dropdownlisten!$A$3:$F$143, 6, FALSE)), "", VLOOKUP($A7008, Dropdownlisten!$A$3:$F$143, 6, FALSE))</f>
        <v>Kita</v>
      </c>
      <c r="G7008" s="117" t="str">
        <f>VLOOKUP(E7008,Datenstruktur_fuer_R!$D$2:$F$141,3,FALSE)</f>
        <v>Point</v>
      </c>
      <c r="H7008" s="120" t="s">
        <v>289</v>
      </c>
      <c r="I7008" s="26" t="s">
        <v>1341</v>
      </c>
      <c r="J7008" s="26" t="s">
        <v>2261</v>
      </c>
      <c r="K7008" s="5" t="s">
        <v>1939</v>
      </c>
      <c r="L7008" s="5"/>
      <c r="M7008" s="5">
        <v>1</v>
      </c>
      <c r="N7008" s="5" t="s">
        <v>1173</v>
      </c>
    </row>
    <row r="7009" spans="1:14" x14ac:dyDescent="0.35">
      <c r="A7009" s="5" t="s">
        <v>696</v>
      </c>
      <c r="B7009" s="117" t="str">
        <f>IF(ISERROR(VLOOKUP($A7009, Dropdownlisten!$A$3:$F$143, 2, FALSE)), "", VLOOKUP($A7009, Dropdownlisten!$A$3:$F$143, 2, FALSE))</f>
        <v>POI</v>
      </c>
      <c r="C7009" s="117">
        <f>IF(ISERROR(VLOOKUP($A7009, Dropdownlisten!$A$3:$F$143, 3, FALSE)), "", VLOOKUP($A7009, Dropdownlisten!$A$3:$F$143, 3, FALSE))</f>
        <v>3000</v>
      </c>
      <c r="D7009" s="117" t="str">
        <f>IF(ISERROR(VLOOKUP($A7009, Dropdownlisten!$A$3:$F$143, 4, FALSE)), "", VLOOKUP($A7009, Dropdownlisten!$A$3:$F$143, 4, FALSE))</f>
        <v>BildungBetreuung</v>
      </c>
      <c r="E7009" s="117" t="str">
        <f>IF(ISERROR(VLOOKUP($A7009, Dropdownlisten!$A$3:$F$143, 5, FALSE)), "", VLOOKUP($A7009, Dropdownlisten!$A$3:$F$143, 5, FALSE))</f>
        <v>3000_006</v>
      </c>
      <c r="F7009" s="117" t="str">
        <f>IF(ISERROR(VLOOKUP($A7009, Dropdownlisten!$A$3:$F$143, 6, FALSE)), "", VLOOKUP($A7009, Dropdownlisten!$A$3:$F$143, 6, FALSE))</f>
        <v>Kita</v>
      </c>
      <c r="G7009" s="117" t="str">
        <f>VLOOKUP(E7009,Datenstruktur_fuer_R!$D$2:$F$141,3,FALSE)</f>
        <v>Point</v>
      </c>
      <c r="H7009" s="120" t="s">
        <v>293</v>
      </c>
      <c r="I7009" s="26" t="s">
        <v>1341</v>
      </c>
      <c r="J7009" s="26" t="s">
        <v>2261</v>
      </c>
      <c r="K7009" s="5" t="s">
        <v>1958</v>
      </c>
      <c r="L7009" s="5"/>
      <c r="M7009" s="5">
        <v>1</v>
      </c>
      <c r="N7009" s="5" t="s">
        <v>1173</v>
      </c>
    </row>
    <row r="7010" spans="1:14" x14ac:dyDescent="0.35">
      <c r="A7010" s="5" t="s">
        <v>691</v>
      </c>
      <c r="B7010" s="117" t="str">
        <f>IF(ISERROR(VLOOKUP($A7010, Dropdownlisten!$A$3:$F$143, 2, FALSE)), "", VLOOKUP($A7010, Dropdownlisten!$A$3:$F$143, 2, FALSE))</f>
        <v>POI</v>
      </c>
      <c r="C7010" s="117">
        <f>IF(ISERROR(VLOOKUP($A7010, Dropdownlisten!$A$3:$F$143, 3, FALSE)), "", VLOOKUP($A7010, Dropdownlisten!$A$3:$F$143, 3, FALSE))</f>
        <v>4000</v>
      </c>
      <c r="D7010" s="117" t="str">
        <f>IF(ISERROR(VLOOKUP($A7010, Dropdownlisten!$A$3:$F$143, 4, FALSE)), "", VLOOKUP($A7010, Dropdownlisten!$A$3:$F$143, 4, FALSE))</f>
        <v>Soziales</v>
      </c>
      <c r="E7010" s="117" t="str">
        <f>IF(ISERROR(VLOOKUP($A7010, Dropdownlisten!$A$3:$F$143, 5, FALSE)), "", VLOOKUP($A7010, Dropdownlisten!$A$3:$F$143, 5, FALSE))</f>
        <v>4000_004</v>
      </c>
      <c r="F7010" s="117" t="str">
        <f>IF(ISERROR(VLOOKUP($A7010, Dropdownlisten!$A$3:$F$143, 6, FALSE)), "", VLOOKUP($A7010, Dropdownlisten!$A$3:$F$143, 6, FALSE))</f>
        <v>Jugendfreizeithaus</v>
      </c>
      <c r="G7010" s="117" t="str">
        <f>VLOOKUP(E7010,Datenstruktur_fuer_R!$D$2:$F$141,3,FALSE)</f>
        <v>Point</v>
      </c>
      <c r="H7010" s="120" t="s">
        <v>689</v>
      </c>
      <c r="I7010" s="26" t="s">
        <v>1341</v>
      </c>
      <c r="J7010" s="26" t="s">
        <v>2261</v>
      </c>
      <c r="K7010" s="5" t="s">
        <v>1958</v>
      </c>
      <c r="L7010" s="5" t="s">
        <v>2077</v>
      </c>
      <c r="M7010" s="5">
        <v>1</v>
      </c>
      <c r="N7010" s="5" t="s">
        <v>1173</v>
      </c>
    </row>
    <row r="7011" spans="1:14" x14ac:dyDescent="0.35">
      <c r="A7011" s="5" t="s">
        <v>691</v>
      </c>
      <c r="B7011" s="117" t="str">
        <f>IF(ISERROR(VLOOKUP($A7011, Dropdownlisten!$A$3:$F$143, 2, FALSE)), "", VLOOKUP($A7011, Dropdownlisten!$A$3:$F$143, 2, FALSE))</f>
        <v>POI</v>
      </c>
      <c r="C7011" s="117">
        <f>IF(ISERROR(VLOOKUP($A7011, Dropdownlisten!$A$3:$F$143, 3, FALSE)), "", VLOOKUP($A7011, Dropdownlisten!$A$3:$F$143, 3, FALSE))</f>
        <v>4000</v>
      </c>
      <c r="D7011" s="117" t="str">
        <f>IF(ISERROR(VLOOKUP($A7011, Dropdownlisten!$A$3:$F$143, 4, FALSE)), "", VLOOKUP($A7011, Dropdownlisten!$A$3:$F$143, 4, FALSE))</f>
        <v>Soziales</v>
      </c>
      <c r="E7011" s="117" t="str">
        <f>IF(ISERROR(VLOOKUP($A7011, Dropdownlisten!$A$3:$F$143, 5, FALSE)), "", VLOOKUP($A7011, Dropdownlisten!$A$3:$F$143, 5, FALSE))</f>
        <v>4000_004</v>
      </c>
      <c r="F7011" s="117" t="str">
        <f>IF(ISERROR(VLOOKUP($A7011, Dropdownlisten!$A$3:$F$143, 6, FALSE)), "", VLOOKUP($A7011, Dropdownlisten!$A$3:$F$143, 6, FALSE))</f>
        <v>Jugendfreizeithaus</v>
      </c>
      <c r="G7011" s="117" t="str">
        <f>VLOOKUP(E7011,Datenstruktur_fuer_R!$D$2:$F$141,3,FALSE)</f>
        <v>Point</v>
      </c>
      <c r="H7011" s="120" t="s">
        <v>689</v>
      </c>
      <c r="I7011" s="26" t="s">
        <v>1341</v>
      </c>
      <c r="J7011" s="26" t="s">
        <v>2261</v>
      </c>
      <c r="K7011" s="5" t="s">
        <v>1958</v>
      </c>
      <c r="L7011" s="5" t="s">
        <v>2078</v>
      </c>
      <c r="M7011" s="5">
        <v>1</v>
      </c>
      <c r="N7011" s="5" t="s">
        <v>1173</v>
      </c>
    </row>
    <row r="7012" spans="1:14" x14ac:dyDescent="0.35">
      <c r="A7012" s="5" t="s">
        <v>691</v>
      </c>
      <c r="B7012" s="117" t="str">
        <f>IF(ISERROR(VLOOKUP($A7012, Dropdownlisten!$A$3:$F$143, 2, FALSE)), "", VLOOKUP($A7012, Dropdownlisten!$A$3:$F$143, 2, FALSE))</f>
        <v>POI</v>
      </c>
      <c r="C7012" s="117">
        <f>IF(ISERROR(VLOOKUP($A7012, Dropdownlisten!$A$3:$F$143, 3, FALSE)), "", VLOOKUP($A7012, Dropdownlisten!$A$3:$F$143, 3, FALSE))</f>
        <v>4000</v>
      </c>
      <c r="D7012" s="117" t="str">
        <f>IF(ISERROR(VLOOKUP($A7012, Dropdownlisten!$A$3:$F$143, 4, FALSE)), "", VLOOKUP($A7012, Dropdownlisten!$A$3:$F$143, 4, FALSE))</f>
        <v>Soziales</v>
      </c>
      <c r="E7012" s="117" t="str">
        <f>IF(ISERROR(VLOOKUP($A7012, Dropdownlisten!$A$3:$F$143, 5, FALSE)), "", VLOOKUP($A7012, Dropdownlisten!$A$3:$F$143, 5, FALSE))</f>
        <v>4000_004</v>
      </c>
      <c r="F7012" s="117" t="str">
        <f>IF(ISERROR(VLOOKUP($A7012, Dropdownlisten!$A$3:$F$143, 6, FALSE)), "", VLOOKUP($A7012, Dropdownlisten!$A$3:$F$143, 6, FALSE))</f>
        <v>Jugendfreizeithaus</v>
      </c>
      <c r="G7012" s="117" t="str">
        <f>VLOOKUP(E7012,Datenstruktur_fuer_R!$D$2:$F$141,3,FALSE)</f>
        <v>Point</v>
      </c>
      <c r="H7012" s="120" t="s">
        <v>689</v>
      </c>
      <c r="I7012" s="26" t="s">
        <v>1341</v>
      </c>
      <c r="J7012" s="26" t="s">
        <v>2261</v>
      </c>
      <c r="K7012" s="5" t="s">
        <v>1958</v>
      </c>
      <c r="L7012" s="5" t="s">
        <v>2079</v>
      </c>
      <c r="M7012" s="5">
        <v>1</v>
      </c>
      <c r="N7012" s="5" t="s">
        <v>1173</v>
      </c>
    </row>
    <row r="7013" spans="1:14" x14ac:dyDescent="0.35">
      <c r="A7013" s="5" t="s">
        <v>691</v>
      </c>
      <c r="B7013" s="117" t="str">
        <f>IF(ISERROR(VLOOKUP($A7013, Dropdownlisten!$A$3:$F$143, 2, FALSE)), "", VLOOKUP($A7013, Dropdownlisten!$A$3:$F$143, 2, FALSE))</f>
        <v>POI</v>
      </c>
      <c r="C7013" s="117">
        <f>IF(ISERROR(VLOOKUP($A7013, Dropdownlisten!$A$3:$F$143, 3, FALSE)), "", VLOOKUP($A7013, Dropdownlisten!$A$3:$F$143, 3, FALSE))</f>
        <v>4000</v>
      </c>
      <c r="D7013" s="117" t="str">
        <f>IF(ISERROR(VLOOKUP($A7013, Dropdownlisten!$A$3:$F$143, 4, FALSE)), "", VLOOKUP($A7013, Dropdownlisten!$A$3:$F$143, 4, FALSE))</f>
        <v>Soziales</v>
      </c>
      <c r="E7013" s="117" t="str">
        <f>IF(ISERROR(VLOOKUP($A7013, Dropdownlisten!$A$3:$F$143, 5, FALSE)), "", VLOOKUP($A7013, Dropdownlisten!$A$3:$F$143, 5, FALSE))</f>
        <v>4000_004</v>
      </c>
      <c r="F7013" s="117" t="str">
        <f>IF(ISERROR(VLOOKUP($A7013, Dropdownlisten!$A$3:$F$143, 6, FALSE)), "", VLOOKUP($A7013, Dropdownlisten!$A$3:$F$143, 6, FALSE))</f>
        <v>Jugendfreizeithaus</v>
      </c>
      <c r="G7013" s="117" t="str">
        <f>VLOOKUP(E7013,Datenstruktur_fuer_R!$D$2:$F$141,3,FALSE)</f>
        <v>Point</v>
      </c>
      <c r="H7013" s="120" t="s">
        <v>290</v>
      </c>
      <c r="I7013" s="26" t="s">
        <v>1341</v>
      </c>
      <c r="J7013" s="26" t="s">
        <v>2261</v>
      </c>
      <c r="K7013" s="5" t="s">
        <v>1936</v>
      </c>
      <c r="L7013" s="5"/>
      <c r="M7013" s="5">
        <v>1</v>
      </c>
      <c r="N7013" s="5" t="s">
        <v>1173</v>
      </c>
    </row>
    <row r="7014" spans="1:14" x14ac:dyDescent="0.35">
      <c r="A7014" s="5" t="s">
        <v>691</v>
      </c>
      <c r="B7014" s="117" t="str">
        <f>IF(ISERROR(VLOOKUP($A7014, Dropdownlisten!$A$3:$F$143, 2, FALSE)), "", VLOOKUP($A7014, Dropdownlisten!$A$3:$F$143, 2, FALSE))</f>
        <v>POI</v>
      </c>
      <c r="C7014" s="117">
        <f>IF(ISERROR(VLOOKUP($A7014, Dropdownlisten!$A$3:$F$143, 3, FALSE)), "", VLOOKUP($A7014, Dropdownlisten!$A$3:$F$143, 3, FALSE))</f>
        <v>4000</v>
      </c>
      <c r="D7014" s="117" t="str">
        <f>IF(ISERROR(VLOOKUP($A7014, Dropdownlisten!$A$3:$F$143, 4, FALSE)), "", VLOOKUP($A7014, Dropdownlisten!$A$3:$F$143, 4, FALSE))</f>
        <v>Soziales</v>
      </c>
      <c r="E7014" s="117" t="str">
        <f>IF(ISERROR(VLOOKUP($A7014, Dropdownlisten!$A$3:$F$143, 5, FALSE)), "", VLOOKUP($A7014, Dropdownlisten!$A$3:$F$143, 5, FALSE))</f>
        <v>4000_004</v>
      </c>
      <c r="F7014" s="117" t="str">
        <f>IF(ISERROR(VLOOKUP($A7014, Dropdownlisten!$A$3:$F$143, 6, FALSE)), "", VLOOKUP($A7014, Dropdownlisten!$A$3:$F$143, 6, FALSE))</f>
        <v>Jugendfreizeithaus</v>
      </c>
      <c r="G7014" s="117" t="str">
        <f>VLOOKUP(E7014,Datenstruktur_fuer_R!$D$2:$F$141,3,FALSE)</f>
        <v>Point</v>
      </c>
      <c r="H7014" s="120" t="s">
        <v>291</v>
      </c>
      <c r="I7014" s="26" t="s">
        <v>1341</v>
      </c>
      <c r="J7014" s="26" t="s">
        <v>2261</v>
      </c>
      <c r="K7014" s="5" t="s">
        <v>1937</v>
      </c>
      <c r="L7014" s="5"/>
      <c r="M7014" s="5">
        <v>1</v>
      </c>
      <c r="N7014" s="5" t="s">
        <v>1173</v>
      </c>
    </row>
    <row r="7015" spans="1:14" x14ac:dyDescent="0.35">
      <c r="A7015" s="5" t="s">
        <v>691</v>
      </c>
      <c r="B7015" s="117" t="str">
        <f>IF(ISERROR(VLOOKUP($A7015, Dropdownlisten!$A$3:$F$143, 2, FALSE)), "", VLOOKUP($A7015, Dropdownlisten!$A$3:$F$143, 2, FALSE))</f>
        <v>POI</v>
      </c>
      <c r="C7015" s="117">
        <f>IF(ISERROR(VLOOKUP($A7015, Dropdownlisten!$A$3:$F$143, 3, FALSE)), "", VLOOKUP($A7015, Dropdownlisten!$A$3:$F$143, 3, FALSE))</f>
        <v>4000</v>
      </c>
      <c r="D7015" s="117" t="str">
        <f>IF(ISERROR(VLOOKUP($A7015, Dropdownlisten!$A$3:$F$143, 4, FALSE)), "", VLOOKUP($A7015, Dropdownlisten!$A$3:$F$143, 4, FALSE))</f>
        <v>Soziales</v>
      </c>
      <c r="E7015" s="117" t="str">
        <f>IF(ISERROR(VLOOKUP($A7015, Dropdownlisten!$A$3:$F$143, 5, FALSE)), "", VLOOKUP($A7015, Dropdownlisten!$A$3:$F$143, 5, FALSE))</f>
        <v>4000_004</v>
      </c>
      <c r="F7015" s="117" t="str">
        <f>IF(ISERROR(VLOOKUP($A7015, Dropdownlisten!$A$3:$F$143, 6, FALSE)), "", VLOOKUP($A7015, Dropdownlisten!$A$3:$F$143, 6, FALSE))</f>
        <v>Jugendfreizeithaus</v>
      </c>
      <c r="G7015" s="117" t="str">
        <f>VLOOKUP(E7015,Datenstruktur_fuer_R!$D$2:$F$141,3,FALSE)</f>
        <v>Point</v>
      </c>
      <c r="H7015" s="120" t="s">
        <v>288</v>
      </c>
      <c r="I7015" s="26" t="s">
        <v>1341</v>
      </c>
      <c r="J7015" s="26" t="s">
        <v>2261</v>
      </c>
      <c r="K7015" s="5" t="s">
        <v>1938</v>
      </c>
      <c r="L7015" s="5"/>
      <c r="M7015" s="5">
        <v>1</v>
      </c>
      <c r="N7015" s="5" t="s">
        <v>1173</v>
      </c>
    </row>
    <row r="7016" spans="1:14" x14ac:dyDescent="0.35">
      <c r="A7016" s="5" t="s">
        <v>691</v>
      </c>
      <c r="B7016" s="117" t="str">
        <f>IF(ISERROR(VLOOKUP($A7016, Dropdownlisten!$A$3:$F$143, 2, FALSE)), "", VLOOKUP($A7016, Dropdownlisten!$A$3:$F$143, 2, FALSE))</f>
        <v>POI</v>
      </c>
      <c r="C7016" s="117">
        <f>IF(ISERROR(VLOOKUP($A7016, Dropdownlisten!$A$3:$F$143, 3, FALSE)), "", VLOOKUP($A7016, Dropdownlisten!$A$3:$F$143, 3, FALSE))</f>
        <v>4000</v>
      </c>
      <c r="D7016" s="117" t="str">
        <f>IF(ISERROR(VLOOKUP($A7016, Dropdownlisten!$A$3:$F$143, 4, FALSE)), "", VLOOKUP($A7016, Dropdownlisten!$A$3:$F$143, 4, FALSE))</f>
        <v>Soziales</v>
      </c>
      <c r="E7016" s="117" t="str">
        <f>IF(ISERROR(VLOOKUP($A7016, Dropdownlisten!$A$3:$F$143, 5, FALSE)), "", VLOOKUP($A7016, Dropdownlisten!$A$3:$F$143, 5, FALSE))</f>
        <v>4000_004</v>
      </c>
      <c r="F7016" s="117" t="str">
        <f>IF(ISERROR(VLOOKUP($A7016, Dropdownlisten!$A$3:$F$143, 6, FALSE)), "", VLOOKUP($A7016, Dropdownlisten!$A$3:$F$143, 6, FALSE))</f>
        <v>Jugendfreizeithaus</v>
      </c>
      <c r="G7016" s="117" t="str">
        <f>VLOOKUP(E7016,Datenstruktur_fuer_R!$D$2:$F$141,3,FALSE)</f>
        <v>Point</v>
      </c>
      <c r="H7016" s="120" t="s">
        <v>289</v>
      </c>
      <c r="I7016" s="26" t="s">
        <v>1341</v>
      </c>
      <c r="J7016" s="26" t="s">
        <v>2261</v>
      </c>
      <c r="K7016" s="5" t="s">
        <v>1939</v>
      </c>
      <c r="L7016" s="5"/>
      <c r="M7016" s="5">
        <v>1</v>
      </c>
      <c r="N7016" s="5" t="s">
        <v>1173</v>
      </c>
    </row>
    <row r="7017" spans="1:14" x14ac:dyDescent="0.35">
      <c r="A7017" s="5" t="s">
        <v>691</v>
      </c>
      <c r="B7017" s="117" t="str">
        <f>IF(ISERROR(VLOOKUP($A7017, Dropdownlisten!$A$3:$F$143, 2, FALSE)), "", VLOOKUP($A7017, Dropdownlisten!$A$3:$F$143, 2, FALSE))</f>
        <v>POI</v>
      </c>
      <c r="C7017" s="117">
        <f>IF(ISERROR(VLOOKUP($A7017, Dropdownlisten!$A$3:$F$143, 3, FALSE)), "", VLOOKUP($A7017, Dropdownlisten!$A$3:$F$143, 3, FALSE))</f>
        <v>4000</v>
      </c>
      <c r="D7017" s="117" t="str">
        <f>IF(ISERROR(VLOOKUP($A7017, Dropdownlisten!$A$3:$F$143, 4, FALSE)), "", VLOOKUP($A7017, Dropdownlisten!$A$3:$F$143, 4, FALSE))</f>
        <v>Soziales</v>
      </c>
      <c r="E7017" s="117" t="str">
        <f>IF(ISERROR(VLOOKUP($A7017, Dropdownlisten!$A$3:$F$143, 5, FALSE)), "", VLOOKUP($A7017, Dropdownlisten!$A$3:$F$143, 5, FALSE))</f>
        <v>4000_004</v>
      </c>
      <c r="F7017" s="117" t="str">
        <f>IF(ISERROR(VLOOKUP($A7017, Dropdownlisten!$A$3:$F$143, 6, FALSE)), "", VLOOKUP($A7017, Dropdownlisten!$A$3:$F$143, 6, FALSE))</f>
        <v>Jugendfreizeithaus</v>
      </c>
      <c r="G7017" s="117" t="str">
        <f>VLOOKUP(E7017,Datenstruktur_fuer_R!$D$2:$F$141,3,FALSE)</f>
        <v>Point</v>
      </c>
      <c r="H7017" s="120" t="s">
        <v>293</v>
      </c>
      <c r="I7017" s="26" t="s">
        <v>1341</v>
      </c>
      <c r="J7017" s="26" t="s">
        <v>2261</v>
      </c>
      <c r="K7017" s="5" t="s">
        <v>1958</v>
      </c>
      <c r="L7017" s="5"/>
      <c r="M7017" s="5">
        <v>1</v>
      </c>
      <c r="N7017" s="5" t="s">
        <v>1173</v>
      </c>
    </row>
    <row r="7018" spans="1:14" x14ac:dyDescent="0.35">
      <c r="A7018" s="5" t="s">
        <v>666</v>
      </c>
      <c r="B7018" s="117" t="str">
        <f>IF(ISERROR(VLOOKUP($A7018, Dropdownlisten!$A$3:$F$143, 2, FALSE)), "", VLOOKUP($A7018, Dropdownlisten!$A$3:$F$143, 2, FALSE))</f>
        <v>POI</v>
      </c>
      <c r="C7018" s="117">
        <f>IF(ISERROR(VLOOKUP($A7018, Dropdownlisten!$A$3:$F$143, 3, FALSE)), "", VLOOKUP($A7018, Dropdownlisten!$A$3:$F$143, 3, FALSE))</f>
        <v>4000</v>
      </c>
      <c r="D7018" s="117" t="str">
        <f>IF(ISERROR(VLOOKUP($A7018, Dropdownlisten!$A$3:$F$143, 4, FALSE)), "", VLOOKUP($A7018, Dropdownlisten!$A$3:$F$143, 4, FALSE))</f>
        <v>Soziales</v>
      </c>
      <c r="E7018" s="117" t="str">
        <f>IF(ISERROR(VLOOKUP($A7018, Dropdownlisten!$A$3:$F$143, 5, FALSE)), "", VLOOKUP($A7018, Dropdownlisten!$A$3:$F$143, 5, FALSE))</f>
        <v>4000_002</v>
      </c>
      <c r="F7018" s="117" t="str">
        <f>IF(ISERROR(VLOOKUP($A7018, Dropdownlisten!$A$3:$F$143, 6, FALSE)), "", VLOOKUP($A7018, Dropdownlisten!$A$3:$F$143, 6, FALSE))</f>
        <v>BeratungsstelleHilfswerk</v>
      </c>
      <c r="G7018" s="117" t="str">
        <f>VLOOKUP(E7018,Datenstruktur_fuer_R!$D$2:$F$141,3,FALSE)</f>
        <v>Point</v>
      </c>
      <c r="H7018" s="120" t="s">
        <v>689</v>
      </c>
      <c r="I7018" s="26" t="s">
        <v>1341</v>
      </c>
      <c r="J7018" s="26" t="s">
        <v>2261</v>
      </c>
      <c r="K7018" s="5" t="s">
        <v>1958</v>
      </c>
      <c r="L7018" s="5" t="s">
        <v>2080</v>
      </c>
      <c r="M7018" s="5">
        <v>1</v>
      </c>
      <c r="N7018" s="5" t="s">
        <v>1173</v>
      </c>
    </row>
    <row r="7019" spans="1:14" x14ac:dyDescent="0.35">
      <c r="A7019" s="5" t="s">
        <v>666</v>
      </c>
      <c r="B7019" s="117" t="str">
        <f>IF(ISERROR(VLOOKUP($A7019, Dropdownlisten!$A$3:$F$143, 2, FALSE)), "", VLOOKUP($A7019, Dropdownlisten!$A$3:$F$143, 2, FALSE))</f>
        <v>POI</v>
      </c>
      <c r="C7019" s="117">
        <f>IF(ISERROR(VLOOKUP($A7019, Dropdownlisten!$A$3:$F$143, 3, FALSE)), "", VLOOKUP($A7019, Dropdownlisten!$A$3:$F$143, 3, FALSE))</f>
        <v>4000</v>
      </c>
      <c r="D7019" s="117" t="str">
        <f>IF(ISERROR(VLOOKUP($A7019, Dropdownlisten!$A$3:$F$143, 4, FALSE)), "", VLOOKUP($A7019, Dropdownlisten!$A$3:$F$143, 4, FALSE))</f>
        <v>Soziales</v>
      </c>
      <c r="E7019" s="117" t="str">
        <f>IF(ISERROR(VLOOKUP($A7019, Dropdownlisten!$A$3:$F$143, 5, FALSE)), "", VLOOKUP($A7019, Dropdownlisten!$A$3:$F$143, 5, FALSE))</f>
        <v>4000_002</v>
      </c>
      <c r="F7019" s="117" t="str">
        <f>IF(ISERROR(VLOOKUP($A7019, Dropdownlisten!$A$3:$F$143, 6, FALSE)), "", VLOOKUP($A7019, Dropdownlisten!$A$3:$F$143, 6, FALSE))</f>
        <v>BeratungsstelleHilfswerk</v>
      </c>
      <c r="G7019" s="117" t="str">
        <f>VLOOKUP(E7019,Datenstruktur_fuer_R!$D$2:$F$141,3,FALSE)</f>
        <v>Point</v>
      </c>
      <c r="H7019" s="120" t="s">
        <v>689</v>
      </c>
      <c r="I7019" s="26" t="s">
        <v>1341</v>
      </c>
      <c r="J7019" s="26" t="s">
        <v>2261</v>
      </c>
      <c r="K7019" s="5" t="s">
        <v>1958</v>
      </c>
      <c r="L7019" s="5" t="s">
        <v>2081</v>
      </c>
      <c r="M7019" s="5">
        <v>1</v>
      </c>
      <c r="N7019" s="5" t="s">
        <v>1173</v>
      </c>
    </row>
    <row r="7020" spans="1:14" x14ac:dyDescent="0.35">
      <c r="A7020" s="5" t="s">
        <v>666</v>
      </c>
      <c r="B7020" s="117" t="str">
        <f>IF(ISERROR(VLOOKUP($A7020, Dropdownlisten!$A$3:$F$143, 2, FALSE)), "", VLOOKUP($A7020, Dropdownlisten!$A$3:$F$143, 2, FALSE))</f>
        <v>POI</v>
      </c>
      <c r="C7020" s="117">
        <f>IF(ISERROR(VLOOKUP($A7020, Dropdownlisten!$A$3:$F$143, 3, FALSE)), "", VLOOKUP($A7020, Dropdownlisten!$A$3:$F$143, 3, FALSE))</f>
        <v>4000</v>
      </c>
      <c r="D7020" s="117" t="str">
        <f>IF(ISERROR(VLOOKUP($A7020, Dropdownlisten!$A$3:$F$143, 4, FALSE)), "", VLOOKUP($A7020, Dropdownlisten!$A$3:$F$143, 4, FALSE))</f>
        <v>Soziales</v>
      </c>
      <c r="E7020" s="117" t="str">
        <f>IF(ISERROR(VLOOKUP($A7020, Dropdownlisten!$A$3:$F$143, 5, FALSE)), "", VLOOKUP($A7020, Dropdownlisten!$A$3:$F$143, 5, FALSE))</f>
        <v>4000_002</v>
      </c>
      <c r="F7020" s="117" t="str">
        <f>IF(ISERROR(VLOOKUP($A7020, Dropdownlisten!$A$3:$F$143, 6, FALSE)), "", VLOOKUP($A7020, Dropdownlisten!$A$3:$F$143, 6, FALSE))</f>
        <v>BeratungsstelleHilfswerk</v>
      </c>
      <c r="G7020" s="117" t="str">
        <f>VLOOKUP(E7020,Datenstruktur_fuer_R!$D$2:$F$141,3,FALSE)</f>
        <v>Point</v>
      </c>
      <c r="H7020" s="120" t="s">
        <v>689</v>
      </c>
      <c r="I7020" s="26" t="s">
        <v>1341</v>
      </c>
      <c r="J7020" s="26" t="s">
        <v>2261</v>
      </c>
      <c r="K7020" s="5" t="s">
        <v>1958</v>
      </c>
      <c r="L7020" s="5" t="s">
        <v>2082</v>
      </c>
      <c r="M7020" s="5">
        <v>1</v>
      </c>
      <c r="N7020" s="5" t="s">
        <v>1173</v>
      </c>
    </row>
    <row r="7021" spans="1:14" x14ac:dyDescent="0.35">
      <c r="A7021" s="5" t="s">
        <v>666</v>
      </c>
      <c r="B7021" s="117" t="str">
        <f>IF(ISERROR(VLOOKUP($A7021, Dropdownlisten!$A$3:$F$143, 2, FALSE)), "", VLOOKUP($A7021, Dropdownlisten!$A$3:$F$143, 2, FALSE))</f>
        <v>POI</v>
      </c>
      <c r="C7021" s="117">
        <f>IF(ISERROR(VLOOKUP($A7021, Dropdownlisten!$A$3:$F$143, 3, FALSE)), "", VLOOKUP($A7021, Dropdownlisten!$A$3:$F$143, 3, FALSE))</f>
        <v>4000</v>
      </c>
      <c r="D7021" s="117" t="str">
        <f>IF(ISERROR(VLOOKUP($A7021, Dropdownlisten!$A$3:$F$143, 4, FALSE)), "", VLOOKUP($A7021, Dropdownlisten!$A$3:$F$143, 4, FALSE))</f>
        <v>Soziales</v>
      </c>
      <c r="E7021" s="117" t="str">
        <f>IF(ISERROR(VLOOKUP($A7021, Dropdownlisten!$A$3:$F$143, 5, FALSE)), "", VLOOKUP($A7021, Dropdownlisten!$A$3:$F$143, 5, FALSE))</f>
        <v>4000_002</v>
      </c>
      <c r="F7021" s="117" t="str">
        <f>IF(ISERROR(VLOOKUP($A7021, Dropdownlisten!$A$3:$F$143, 6, FALSE)), "", VLOOKUP($A7021, Dropdownlisten!$A$3:$F$143, 6, FALSE))</f>
        <v>BeratungsstelleHilfswerk</v>
      </c>
      <c r="G7021" s="117" t="str">
        <f>VLOOKUP(E7021,Datenstruktur_fuer_R!$D$2:$F$141,3,FALSE)</f>
        <v>Point</v>
      </c>
      <c r="H7021" s="120" t="s">
        <v>290</v>
      </c>
      <c r="I7021" s="26" t="s">
        <v>1341</v>
      </c>
      <c r="J7021" s="26" t="s">
        <v>2261</v>
      </c>
      <c r="K7021" s="5" t="s">
        <v>1936</v>
      </c>
      <c r="L7021" s="5"/>
      <c r="M7021" s="5">
        <v>1</v>
      </c>
      <c r="N7021" s="5" t="s">
        <v>1173</v>
      </c>
    </row>
    <row r="7022" spans="1:14" x14ac:dyDescent="0.35">
      <c r="A7022" s="5" t="s">
        <v>666</v>
      </c>
      <c r="B7022" s="117" t="str">
        <f>IF(ISERROR(VLOOKUP($A7022, Dropdownlisten!$A$3:$F$143, 2, FALSE)), "", VLOOKUP($A7022, Dropdownlisten!$A$3:$F$143, 2, FALSE))</f>
        <v>POI</v>
      </c>
      <c r="C7022" s="117">
        <f>IF(ISERROR(VLOOKUP($A7022, Dropdownlisten!$A$3:$F$143, 3, FALSE)), "", VLOOKUP($A7022, Dropdownlisten!$A$3:$F$143, 3, FALSE))</f>
        <v>4000</v>
      </c>
      <c r="D7022" s="117" t="str">
        <f>IF(ISERROR(VLOOKUP($A7022, Dropdownlisten!$A$3:$F$143, 4, FALSE)), "", VLOOKUP($A7022, Dropdownlisten!$A$3:$F$143, 4, FALSE))</f>
        <v>Soziales</v>
      </c>
      <c r="E7022" s="117" t="str">
        <f>IF(ISERROR(VLOOKUP($A7022, Dropdownlisten!$A$3:$F$143, 5, FALSE)), "", VLOOKUP($A7022, Dropdownlisten!$A$3:$F$143, 5, FALSE))</f>
        <v>4000_002</v>
      </c>
      <c r="F7022" s="117" t="str">
        <f>IF(ISERROR(VLOOKUP($A7022, Dropdownlisten!$A$3:$F$143, 6, FALSE)), "", VLOOKUP($A7022, Dropdownlisten!$A$3:$F$143, 6, FALSE))</f>
        <v>BeratungsstelleHilfswerk</v>
      </c>
      <c r="G7022" s="117" t="str">
        <f>VLOOKUP(E7022,Datenstruktur_fuer_R!$D$2:$F$141,3,FALSE)</f>
        <v>Point</v>
      </c>
      <c r="H7022" s="120" t="s">
        <v>291</v>
      </c>
      <c r="I7022" s="26" t="s">
        <v>1341</v>
      </c>
      <c r="J7022" s="26" t="s">
        <v>2261</v>
      </c>
      <c r="K7022" s="5" t="s">
        <v>1937</v>
      </c>
      <c r="L7022" s="5"/>
      <c r="M7022" s="5">
        <v>1</v>
      </c>
      <c r="N7022" s="5" t="s">
        <v>1173</v>
      </c>
    </row>
    <row r="7023" spans="1:14" x14ac:dyDescent="0.35">
      <c r="A7023" s="5" t="s">
        <v>666</v>
      </c>
      <c r="B7023" s="117" t="str">
        <f>IF(ISERROR(VLOOKUP($A7023, Dropdownlisten!$A$3:$F$143, 2, FALSE)), "", VLOOKUP($A7023, Dropdownlisten!$A$3:$F$143, 2, FALSE))</f>
        <v>POI</v>
      </c>
      <c r="C7023" s="117">
        <f>IF(ISERROR(VLOOKUP($A7023, Dropdownlisten!$A$3:$F$143, 3, FALSE)), "", VLOOKUP($A7023, Dropdownlisten!$A$3:$F$143, 3, FALSE))</f>
        <v>4000</v>
      </c>
      <c r="D7023" s="117" t="str">
        <f>IF(ISERROR(VLOOKUP($A7023, Dropdownlisten!$A$3:$F$143, 4, FALSE)), "", VLOOKUP($A7023, Dropdownlisten!$A$3:$F$143, 4, FALSE))</f>
        <v>Soziales</v>
      </c>
      <c r="E7023" s="117" t="str">
        <f>IF(ISERROR(VLOOKUP($A7023, Dropdownlisten!$A$3:$F$143, 5, FALSE)), "", VLOOKUP($A7023, Dropdownlisten!$A$3:$F$143, 5, FALSE))</f>
        <v>4000_002</v>
      </c>
      <c r="F7023" s="117" t="str">
        <f>IF(ISERROR(VLOOKUP($A7023, Dropdownlisten!$A$3:$F$143, 6, FALSE)), "", VLOOKUP($A7023, Dropdownlisten!$A$3:$F$143, 6, FALSE))</f>
        <v>BeratungsstelleHilfswerk</v>
      </c>
      <c r="G7023" s="117" t="str">
        <f>VLOOKUP(E7023,Datenstruktur_fuer_R!$D$2:$F$141,3,FALSE)</f>
        <v>Point</v>
      </c>
      <c r="H7023" s="120" t="s">
        <v>288</v>
      </c>
      <c r="I7023" s="26" t="s">
        <v>1341</v>
      </c>
      <c r="J7023" s="26" t="s">
        <v>2261</v>
      </c>
      <c r="K7023" s="5" t="s">
        <v>1938</v>
      </c>
      <c r="L7023" s="5"/>
      <c r="M7023" s="5">
        <v>1</v>
      </c>
      <c r="N7023" s="5" t="s">
        <v>1173</v>
      </c>
    </row>
    <row r="7024" spans="1:14" x14ac:dyDescent="0.35">
      <c r="A7024" s="5" t="s">
        <v>666</v>
      </c>
      <c r="B7024" s="117" t="str">
        <f>IF(ISERROR(VLOOKUP($A7024, Dropdownlisten!$A$3:$F$143, 2, FALSE)), "", VLOOKUP($A7024, Dropdownlisten!$A$3:$F$143, 2, FALSE))</f>
        <v>POI</v>
      </c>
      <c r="C7024" s="117">
        <f>IF(ISERROR(VLOOKUP($A7024, Dropdownlisten!$A$3:$F$143, 3, FALSE)), "", VLOOKUP($A7024, Dropdownlisten!$A$3:$F$143, 3, FALSE))</f>
        <v>4000</v>
      </c>
      <c r="D7024" s="117" t="str">
        <f>IF(ISERROR(VLOOKUP($A7024, Dropdownlisten!$A$3:$F$143, 4, FALSE)), "", VLOOKUP($A7024, Dropdownlisten!$A$3:$F$143, 4, FALSE))</f>
        <v>Soziales</v>
      </c>
      <c r="E7024" s="117" t="str">
        <f>IF(ISERROR(VLOOKUP($A7024, Dropdownlisten!$A$3:$F$143, 5, FALSE)), "", VLOOKUP($A7024, Dropdownlisten!$A$3:$F$143, 5, FALSE))</f>
        <v>4000_002</v>
      </c>
      <c r="F7024" s="117" t="str">
        <f>IF(ISERROR(VLOOKUP($A7024, Dropdownlisten!$A$3:$F$143, 6, FALSE)), "", VLOOKUP($A7024, Dropdownlisten!$A$3:$F$143, 6, FALSE))</f>
        <v>BeratungsstelleHilfswerk</v>
      </c>
      <c r="G7024" s="117" t="str">
        <f>VLOOKUP(E7024,Datenstruktur_fuer_R!$D$2:$F$141,3,FALSE)</f>
        <v>Point</v>
      </c>
      <c r="H7024" s="120" t="s">
        <v>289</v>
      </c>
      <c r="I7024" s="26" t="s">
        <v>1341</v>
      </c>
      <c r="J7024" s="26" t="s">
        <v>2261</v>
      </c>
      <c r="K7024" s="5" t="s">
        <v>1939</v>
      </c>
      <c r="L7024" s="5"/>
      <c r="M7024" s="5">
        <v>1</v>
      </c>
      <c r="N7024" s="5" t="s">
        <v>1173</v>
      </c>
    </row>
    <row r="7025" spans="1:14" x14ac:dyDescent="0.35">
      <c r="A7025" s="5" t="s">
        <v>666</v>
      </c>
      <c r="B7025" s="117" t="str">
        <f>IF(ISERROR(VLOOKUP($A7025, Dropdownlisten!$A$3:$F$143, 2, FALSE)), "", VLOOKUP($A7025, Dropdownlisten!$A$3:$F$143, 2, FALSE))</f>
        <v>POI</v>
      </c>
      <c r="C7025" s="117">
        <f>IF(ISERROR(VLOOKUP($A7025, Dropdownlisten!$A$3:$F$143, 3, FALSE)), "", VLOOKUP($A7025, Dropdownlisten!$A$3:$F$143, 3, FALSE))</f>
        <v>4000</v>
      </c>
      <c r="D7025" s="117" t="str">
        <f>IF(ISERROR(VLOOKUP($A7025, Dropdownlisten!$A$3:$F$143, 4, FALSE)), "", VLOOKUP($A7025, Dropdownlisten!$A$3:$F$143, 4, FALSE))</f>
        <v>Soziales</v>
      </c>
      <c r="E7025" s="117" t="str">
        <f>IF(ISERROR(VLOOKUP($A7025, Dropdownlisten!$A$3:$F$143, 5, FALSE)), "", VLOOKUP($A7025, Dropdownlisten!$A$3:$F$143, 5, FALSE))</f>
        <v>4000_002</v>
      </c>
      <c r="F7025" s="117" t="str">
        <f>IF(ISERROR(VLOOKUP($A7025, Dropdownlisten!$A$3:$F$143, 6, FALSE)), "", VLOOKUP($A7025, Dropdownlisten!$A$3:$F$143, 6, FALSE))</f>
        <v>BeratungsstelleHilfswerk</v>
      </c>
      <c r="G7025" s="117" t="str">
        <f>VLOOKUP(E7025,Datenstruktur_fuer_R!$D$2:$F$141,3,FALSE)</f>
        <v>Point</v>
      </c>
      <c r="H7025" s="120" t="s">
        <v>293</v>
      </c>
      <c r="I7025" s="26" t="s">
        <v>1341</v>
      </c>
      <c r="J7025" s="26" t="s">
        <v>2261</v>
      </c>
      <c r="K7025" s="5" t="s">
        <v>1958</v>
      </c>
      <c r="L7025" s="5"/>
      <c r="M7025" s="5">
        <v>1</v>
      </c>
      <c r="N7025" s="5" t="s">
        <v>1173</v>
      </c>
    </row>
    <row r="7026" spans="1:14" x14ac:dyDescent="0.35">
      <c r="A7026" s="5" t="s">
        <v>710</v>
      </c>
      <c r="B7026" s="117" t="str">
        <f>IF(ISERROR(VLOOKUP($A7026, Dropdownlisten!$A$3:$F$143, 2, FALSE)), "", VLOOKUP($A7026, Dropdownlisten!$A$3:$F$143, 2, FALSE))</f>
        <v>POI</v>
      </c>
      <c r="C7026" s="117">
        <f>IF(ISERROR(VLOOKUP($A7026, Dropdownlisten!$A$3:$F$143, 3, FALSE)), "", VLOOKUP($A7026, Dropdownlisten!$A$3:$F$143, 3, FALSE))</f>
        <v>1000</v>
      </c>
      <c r="D7026" s="117" t="str">
        <f>IF(ISERROR(VLOOKUP($A7026, Dropdownlisten!$A$3:$F$143, 4, FALSE)), "", VLOOKUP($A7026, Dropdownlisten!$A$3:$F$143, 4, FALSE))</f>
        <v>Grundversorgung</v>
      </c>
      <c r="E7026" s="117" t="str">
        <f>IF(ISERROR(VLOOKUP($A7026, Dropdownlisten!$A$3:$F$143, 5, FALSE)), "", VLOOKUP($A7026, Dropdownlisten!$A$3:$F$143, 5, FALSE))</f>
        <v>1000_005</v>
      </c>
      <c r="F7026" s="117" t="str">
        <f>IF(ISERROR(VLOOKUP($A7026, Dropdownlisten!$A$3:$F$143, 6, FALSE)), "", VLOOKUP($A7026, Dropdownlisten!$A$3:$F$143, 6, FALSE))</f>
        <v>Rathaus</v>
      </c>
      <c r="G7026" s="117" t="str">
        <f>VLOOKUP(E7026,Datenstruktur_fuer_R!$D$2:$F$141,3,FALSE)</f>
        <v>Point</v>
      </c>
      <c r="H7026" s="120" t="s">
        <v>689</v>
      </c>
      <c r="I7026" s="26" t="s">
        <v>1341</v>
      </c>
      <c r="J7026" s="26" t="s">
        <v>2261</v>
      </c>
      <c r="K7026" s="5" t="s">
        <v>1958</v>
      </c>
      <c r="L7026" s="5" t="s">
        <v>2083</v>
      </c>
      <c r="M7026" s="5">
        <v>1</v>
      </c>
      <c r="N7026" s="5" t="s">
        <v>1173</v>
      </c>
    </row>
    <row r="7027" spans="1:14" x14ac:dyDescent="0.35">
      <c r="A7027" s="5" t="s">
        <v>710</v>
      </c>
      <c r="B7027" s="117" t="str">
        <f>IF(ISERROR(VLOOKUP($A7027, Dropdownlisten!$A$3:$F$143, 2, FALSE)), "", VLOOKUP($A7027, Dropdownlisten!$A$3:$F$143, 2, FALSE))</f>
        <v>POI</v>
      </c>
      <c r="C7027" s="117">
        <f>IF(ISERROR(VLOOKUP($A7027, Dropdownlisten!$A$3:$F$143, 3, FALSE)), "", VLOOKUP($A7027, Dropdownlisten!$A$3:$F$143, 3, FALSE))</f>
        <v>1000</v>
      </c>
      <c r="D7027" s="117" t="str">
        <f>IF(ISERROR(VLOOKUP($A7027, Dropdownlisten!$A$3:$F$143, 4, FALSE)), "", VLOOKUP($A7027, Dropdownlisten!$A$3:$F$143, 4, FALSE))</f>
        <v>Grundversorgung</v>
      </c>
      <c r="E7027" s="117" t="str">
        <f>IF(ISERROR(VLOOKUP($A7027, Dropdownlisten!$A$3:$F$143, 5, FALSE)), "", VLOOKUP($A7027, Dropdownlisten!$A$3:$F$143, 5, FALSE))</f>
        <v>1000_005</v>
      </c>
      <c r="F7027" s="117" t="str">
        <f>IF(ISERROR(VLOOKUP($A7027, Dropdownlisten!$A$3:$F$143, 6, FALSE)), "", VLOOKUP($A7027, Dropdownlisten!$A$3:$F$143, 6, FALSE))</f>
        <v>Rathaus</v>
      </c>
      <c r="G7027" s="117" t="str">
        <f>VLOOKUP(E7027,Datenstruktur_fuer_R!$D$2:$F$141,3,FALSE)</f>
        <v>Point</v>
      </c>
      <c r="H7027" s="120" t="s">
        <v>689</v>
      </c>
      <c r="I7027" s="26" t="s">
        <v>1341</v>
      </c>
      <c r="J7027" s="26" t="s">
        <v>2261</v>
      </c>
      <c r="K7027" s="5" t="s">
        <v>1958</v>
      </c>
      <c r="L7027" s="5" t="s">
        <v>2084</v>
      </c>
      <c r="M7027" s="5">
        <v>1</v>
      </c>
      <c r="N7027" s="5" t="s">
        <v>1173</v>
      </c>
    </row>
    <row r="7028" spans="1:14" x14ac:dyDescent="0.35">
      <c r="A7028" s="5" t="s">
        <v>710</v>
      </c>
      <c r="B7028" s="117" t="str">
        <f>IF(ISERROR(VLOOKUP($A7028, Dropdownlisten!$A$3:$F$143, 2, FALSE)), "", VLOOKUP($A7028, Dropdownlisten!$A$3:$F$143, 2, FALSE))</f>
        <v>POI</v>
      </c>
      <c r="C7028" s="117">
        <f>IF(ISERROR(VLOOKUP($A7028, Dropdownlisten!$A$3:$F$143, 3, FALSE)), "", VLOOKUP($A7028, Dropdownlisten!$A$3:$F$143, 3, FALSE))</f>
        <v>1000</v>
      </c>
      <c r="D7028" s="117" t="str">
        <f>IF(ISERROR(VLOOKUP($A7028, Dropdownlisten!$A$3:$F$143, 4, FALSE)), "", VLOOKUP($A7028, Dropdownlisten!$A$3:$F$143, 4, FALSE))</f>
        <v>Grundversorgung</v>
      </c>
      <c r="E7028" s="117" t="str">
        <f>IF(ISERROR(VLOOKUP($A7028, Dropdownlisten!$A$3:$F$143, 5, FALSE)), "", VLOOKUP($A7028, Dropdownlisten!$A$3:$F$143, 5, FALSE))</f>
        <v>1000_005</v>
      </c>
      <c r="F7028" s="117" t="str">
        <f>IF(ISERROR(VLOOKUP($A7028, Dropdownlisten!$A$3:$F$143, 6, FALSE)), "", VLOOKUP($A7028, Dropdownlisten!$A$3:$F$143, 6, FALSE))</f>
        <v>Rathaus</v>
      </c>
      <c r="G7028" s="117" t="str">
        <f>VLOOKUP(E7028,Datenstruktur_fuer_R!$D$2:$F$141,3,FALSE)</f>
        <v>Point</v>
      </c>
      <c r="H7028" s="120" t="s">
        <v>689</v>
      </c>
      <c r="I7028" s="26" t="s">
        <v>1341</v>
      </c>
      <c r="J7028" s="26" t="s">
        <v>2261</v>
      </c>
      <c r="K7028" s="5" t="s">
        <v>1958</v>
      </c>
      <c r="L7028" s="5" t="s">
        <v>2085</v>
      </c>
      <c r="M7028" s="5">
        <v>1</v>
      </c>
      <c r="N7028" s="5" t="s">
        <v>1173</v>
      </c>
    </row>
    <row r="7029" spans="1:14" x14ac:dyDescent="0.35">
      <c r="A7029" s="5" t="s">
        <v>710</v>
      </c>
      <c r="B7029" s="117" t="str">
        <f>IF(ISERROR(VLOOKUP($A7029, Dropdownlisten!$A$3:$F$143, 2, FALSE)), "", VLOOKUP($A7029, Dropdownlisten!$A$3:$F$143, 2, FALSE))</f>
        <v>POI</v>
      </c>
      <c r="C7029" s="117">
        <f>IF(ISERROR(VLOOKUP($A7029, Dropdownlisten!$A$3:$F$143, 3, FALSE)), "", VLOOKUP($A7029, Dropdownlisten!$A$3:$F$143, 3, FALSE))</f>
        <v>1000</v>
      </c>
      <c r="D7029" s="117" t="str">
        <f>IF(ISERROR(VLOOKUP($A7029, Dropdownlisten!$A$3:$F$143, 4, FALSE)), "", VLOOKUP($A7029, Dropdownlisten!$A$3:$F$143, 4, FALSE))</f>
        <v>Grundversorgung</v>
      </c>
      <c r="E7029" s="117" t="str">
        <f>IF(ISERROR(VLOOKUP($A7029, Dropdownlisten!$A$3:$F$143, 5, FALSE)), "", VLOOKUP($A7029, Dropdownlisten!$A$3:$F$143, 5, FALSE))</f>
        <v>1000_005</v>
      </c>
      <c r="F7029" s="117" t="str">
        <f>IF(ISERROR(VLOOKUP($A7029, Dropdownlisten!$A$3:$F$143, 6, FALSE)), "", VLOOKUP($A7029, Dropdownlisten!$A$3:$F$143, 6, FALSE))</f>
        <v>Rathaus</v>
      </c>
      <c r="G7029" s="117" t="str">
        <f>VLOOKUP(E7029,Datenstruktur_fuer_R!$D$2:$F$141,3,FALSE)</f>
        <v>Point</v>
      </c>
      <c r="H7029" s="120" t="s">
        <v>290</v>
      </c>
      <c r="I7029" s="26" t="s">
        <v>1341</v>
      </c>
      <c r="J7029" s="26" t="s">
        <v>2261</v>
      </c>
      <c r="K7029" s="5" t="s">
        <v>1936</v>
      </c>
      <c r="L7029" s="5"/>
      <c r="M7029" s="5">
        <v>1</v>
      </c>
      <c r="N7029" s="5" t="s">
        <v>1173</v>
      </c>
    </row>
    <row r="7030" spans="1:14" x14ac:dyDescent="0.35">
      <c r="A7030" s="5" t="s">
        <v>710</v>
      </c>
      <c r="B7030" s="117" t="str">
        <f>IF(ISERROR(VLOOKUP($A7030, Dropdownlisten!$A$3:$F$143, 2, FALSE)), "", VLOOKUP($A7030, Dropdownlisten!$A$3:$F$143, 2, FALSE))</f>
        <v>POI</v>
      </c>
      <c r="C7030" s="117">
        <f>IF(ISERROR(VLOOKUP($A7030, Dropdownlisten!$A$3:$F$143, 3, FALSE)), "", VLOOKUP($A7030, Dropdownlisten!$A$3:$F$143, 3, FALSE))</f>
        <v>1000</v>
      </c>
      <c r="D7030" s="117" t="str">
        <f>IF(ISERROR(VLOOKUP($A7030, Dropdownlisten!$A$3:$F$143, 4, FALSE)), "", VLOOKUP($A7030, Dropdownlisten!$A$3:$F$143, 4, FALSE))</f>
        <v>Grundversorgung</v>
      </c>
      <c r="E7030" s="117" t="str">
        <f>IF(ISERROR(VLOOKUP($A7030, Dropdownlisten!$A$3:$F$143, 5, FALSE)), "", VLOOKUP($A7030, Dropdownlisten!$A$3:$F$143, 5, FALSE))</f>
        <v>1000_005</v>
      </c>
      <c r="F7030" s="117" t="str">
        <f>IF(ISERROR(VLOOKUP($A7030, Dropdownlisten!$A$3:$F$143, 6, FALSE)), "", VLOOKUP($A7030, Dropdownlisten!$A$3:$F$143, 6, FALSE))</f>
        <v>Rathaus</v>
      </c>
      <c r="G7030" s="117" t="str">
        <f>VLOOKUP(E7030,Datenstruktur_fuer_R!$D$2:$F$141,3,FALSE)</f>
        <v>Point</v>
      </c>
      <c r="H7030" s="120" t="s">
        <v>291</v>
      </c>
      <c r="I7030" s="26" t="s">
        <v>1341</v>
      </c>
      <c r="J7030" s="26" t="s">
        <v>2261</v>
      </c>
      <c r="K7030" s="5" t="s">
        <v>1937</v>
      </c>
      <c r="L7030" s="5"/>
      <c r="M7030" s="5">
        <v>1</v>
      </c>
      <c r="N7030" s="5" t="s">
        <v>1173</v>
      </c>
    </row>
    <row r="7031" spans="1:14" x14ac:dyDescent="0.35">
      <c r="A7031" s="5" t="s">
        <v>710</v>
      </c>
      <c r="B7031" s="117" t="str">
        <f>IF(ISERROR(VLOOKUP($A7031, Dropdownlisten!$A$3:$F$143, 2, FALSE)), "", VLOOKUP($A7031, Dropdownlisten!$A$3:$F$143, 2, FALSE))</f>
        <v>POI</v>
      </c>
      <c r="C7031" s="117">
        <f>IF(ISERROR(VLOOKUP($A7031, Dropdownlisten!$A$3:$F$143, 3, FALSE)), "", VLOOKUP($A7031, Dropdownlisten!$A$3:$F$143, 3, FALSE))</f>
        <v>1000</v>
      </c>
      <c r="D7031" s="117" t="str">
        <f>IF(ISERROR(VLOOKUP($A7031, Dropdownlisten!$A$3:$F$143, 4, FALSE)), "", VLOOKUP($A7031, Dropdownlisten!$A$3:$F$143, 4, FALSE))</f>
        <v>Grundversorgung</v>
      </c>
      <c r="E7031" s="117" t="str">
        <f>IF(ISERROR(VLOOKUP($A7031, Dropdownlisten!$A$3:$F$143, 5, FALSE)), "", VLOOKUP($A7031, Dropdownlisten!$A$3:$F$143, 5, FALSE))</f>
        <v>1000_005</v>
      </c>
      <c r="F7031" s="117" t="str">
        <f>IF(ISERROR(VLOOKUP($A7031, Dropdownlisten!$A$3:$F$143, 6, FALSE)), "", VLOOKUP($A7031, Dropdownlisten!$A$3:$F$143, 6, FALSE))</f>
        <v>Rathaus</v>
      </c>
      <c r="G7031" s="117" t="str">
        <f>VLOOKUP(E7031,Datenstruktur_fuer_R!$D$2:$F$141,3,FALSE)</f>
        <v>Point</v>
      </c>
      <c r="H7031" s="120" t="s">
        <v>288</v>
      </c>
      <c r="I7031" s="26" t="s">
        <v>1341</v>
      </c>
      <c r="J7031" s="26" t="s">
        <v>2261</v>
      </c>
      <c r="K7031" s="5" t="s">
        <v>1938</v>
      </c>
      <c r="L7031" s="5"/>
      <c r="M7031" s="5">
        <v>1</v>
      </c>
      <c r="N7031" s="5" t="s">
        <v>1173</v>
      </c>
    </row>
    <row r="7032" spans="1:14" x14ac:dyDescent="0.35">
      <c r="A7032" s="5" t="s">
        <v>710</v>
      </c>
      <c r="B7032" s="117" t="str">
        <f>IF(ISERROR(VLOOKUP($A7032, Dropdownlisten!$A$3:$F$143, 2, FALSE)), "", VLOOKUP($A7032, Dropdownlisten!$A$3:$F$143, 2, FALSE))</f>
        <v>POI</v>
      </c>
      <c r="C7032" s="117">
        <f>IF(ISERROR(VLOOKUP($A7032, Dropdownlisten!$A$3:$F$143, 3, FALSE)), "", VLOOKUP($A7032, Dropdownlisten!$A$3:$F$143, 3, FALSE))</f>
        <v>1000</v>
      </c>
      <c r="D7032" s="117" t="str">
        <f>IF(ISERROR(VLOOKUP($A7032, Dropdownlisten!$A$3:$F$143, 4, FALSE)), "", VLOOKUP($A7032, Dropdownlisten!$A$3:$F$143, 4, FALSE))</f>
        <v>Grundversorgung</v>
      </c>
      <c r="E7032" s="117" t="str">
        <f>IF(ISERROR(VLOOKUP($A7032, Dropdownlisten!$A$3:$F$143, 5, FALSE)), "", VLOOKUP($A7032, Dropdownlisten!$A$3:$F$143, 5, FALSE))</f>
        <v>1000_005</v>
      </c>
      <c r="F7032" s="117" t="str">
        <f>IF(ISERROR(VLOOKUP($A7032, Dropdownlisten!$A$3:$F$143, 6, FALSE)), "", VLOOKUP($A7032, Dropdownlisten!$A$3:$F$143, 6, FALSE))</f>
        <v>Rathaus</v>
      </c>
      <c r="G7032" s="117" t="str">
        <f>VLOOKUP(E7032,Datenstruktur_fuer_R!$D$2:$F$141,3,FALSE)</f>
        <v>Point</v>
      </c>
      <c r="H7032" s="120" t="s">
        <v>289</v>
      </c>
      <c r="I7032" s="26" t="s">
        <v>1341</v>
      </c>
      <c r="J7032" s="26" t="s">
        <v>2261</v>
      </c>
      <c r="K7032" s="5" t="s">
        <v>1939</v>
      </c>
      <c r="L7032" s="5"/>
      <c r="M7032" s="5">
        <v>1</v>
      </c>
      <c r="N7032" s="5" t="s">
        <v>1173</v>
      </c>
    </row>
    <row r="7033" spans="1:14" x14ac:dyDescent="0.35">
      <c r="A7033" s="5" t="s">
        <v>710</v>
      </c>
      <c r="B7033" s="117" t="str">
        <f>IF(ISERROR(VLOOKUP($A7033, Dropdownlisten!$A$3:$F$143, 2, FALSE)), "", VLOOKUP($A7033, Dropdownlisten!$A$3:$F$143, 2, FALSE))</f>
        <v>POI</v>
      </c>
      <c r="C7033" s="117">
        <f>IF(ISERROR(VLOOKUP($A7033, Dropdownlisten!$A$3:$F$143, 3, FALSE)), "", VLOOKUP($A7033, Dropdownlisten!$A$3:$F$143, 3, FALSE))</f>
        <v>1000</v>
      </c>
      <c r="D7033" s="117" t="str">
        <f>IF(ISERROR(VLOOKUP($A7033, Dropdownlisten!$A$3:$F$143, 4, FALSE)), "", VLOOKUP($A7033, Dropdownlisten!$A$3:$F$143, 4, FALSE))</f>
        <v>Grundversorgung</v>
      </c>
      <c r="E7033" s="117" t="str">
        <f>IF(ISERROR(VLOOKUP($A7033, Dropdownlisten!$A$3:$F$143, 5, FALSE)), "", VLOOKUP($A7033, Dropdownlisten!$A$3:$F$143, 5, FALSE))</f>
        <v>1000_005</v>
      </c>
      <c r="F7033" s="117" t="str">
        <f>IF(ISERROR(VLOOKUP($A7033, Dropdownlisten!$A$3:$F$143, 6, FALSE)), "", VLOOKUP($A7033, Dropdownlisten!$A$3:$F$143, 6, FALSE))</f>
        <v>Rathaus</v>
      </c>
      <c r="G7033" s="117" t="str">
        <f>VLOOKUP(E7033,Datenstruktur_fuer_R!$D$2:$F$141,3,FALSE)</f>
        <v>Point</v>
      </c>
      <c r="H7033" s="120" t="s">
        <v>293</v>
      </c>
      <c r="I7033" s="26" t="s">
        <v>1341</v>
      </c>
      <c r="J7033" s="26" t="s">
        <v>2261</v>
      </c>
      <c r="K7033" s="5" t="s">
        <v>1958</v>
      </c>
      <c r="L7033" s="5"/>
      <c r="M7033" s="5">
        <v>1</v>
      </c>
      <c r="N7033" s="5" t="s">
        <v>1173</v>
      </c>
    </row>
    <row r="7034" spans="1:14" x14ac:dyDescent="0.35">
      <c r="A7034" s="5" t="s">
        <v>717</v>
      </c>
      <c r="B7034" s="117" t="str">
        <f>IF(ISERROR(VLOOKUP($A7034, Dropdownlisten!$A$3:$F$143, 2, FALSE)), "", VLOOKUP($A7034, Dropdownlisten!$A$3:$F$143, 2, FALSE))</f>
        <v>POI</v>
      </c>
      <c r="C7034" s="117">
        <f>IF(ISERROR(VLOOKUP($A7034, Dropdownlisten!$A$3:$F$143, 3, FALSE)), "", VLOOKUP($A7034, Dropdownlisten!$A$3:$F$143, 3, FALSE))</f>
        <v>4000</v>
      </c>
      <c r="D7034" s="117" t="str">
        <f>IF(ISERROR(VLOOKUP($A7034, Dropdownlisten!$A$3:$F$143, 4, FALSE)), "", VLOOKUP($A7034, Dropdownlisten!$A$3:$F$143, 4, FALSE))</f>
        <v>Soziales</v>
      </c>
      <c r="E7034" s="117" t="str">
        <f>IF(ISERROR(VLOOKUP($A7034, Dropdownlisten!$A$3:$F$143, 5, FALSE)), "", VLOOKUP($A7034, Dropdownlisten!$A$3:$F$143, 5, FALSE))</f>
        <v>4000_005</v>
      </c>
      <c r="F7034" s="117" t="str">
        <f>IF(ISERROR(VLOOKUP($A7034, Dropdownlisten!$A$3:$F$143, 6, FALSE)), "", VLOOKUP($A7034, Dropdownlisten!$A$3:$F$143, 6, FALSE))</f>
        <v>Seniorentreff</v>
      </c>
      <c r="G7034" s="117" t="str">
        <f>VLOOKUP(E7034,Datenstruktur_fuer_R!$D$2:$F$141,3,FALSE)</f>
        <v>Point</v>
      </c>
      <c r="H7034" s="120" t="s">
        <v>689</v>
      </c>
      <c r="I7034" s="26" t="s">
        <v>1341</v>
      </c>
      <c r="J7034" s="26" t="s">
        <v>2261</v>
      </c>
      <c r="K7034" s="5" t="s">
        <v>1958</v>
      </c>
      <c r="L7034" s="5" t="s">
        <v>2086</v>
      </c>
      <c r="M7034" s="5">
        <v>1</v>
      </c>
      <c r="N7034" s="5" t="s">
        <v>1173</v>
      </c>
    </row>
    <row r="7035" spans="1:14" x14ac:dyDescent="0.35">
      <c r="A7035" s="5" t="s">
        <v>717</v>
      </c>
      <c r="B7035" s="117" t="str">
        <f>IF(ISERROR(VLOOKUP($A7035, Dropdownlisten!$A$3:$F$143, 2, FALSE)), "", VLOOKUP($A7035, Dropdownlisten!$A$3:$F$143, 2, FALSE))</f>
        <v>POI</v>
      </c>
      <c r="C7035" s="117">
        <f>IF(ISERROR(VLOOKUP($A7035, Dropdownlisten!$A$3:$F$143, 3, FALSE)), "", VLOOKUP($A7035, Dropdownlisten!$A$3:$F$143, 3, FALSE))</f>
        <v>4000</v>
      </c>
      <c r="D7035" s="117" t="str">
        <f>IF(ISERROR(VLOOKUP($A7035, Dropdownlisten!$A$3:$F$143, 4, FALSE)), "", VLOOKUP($A7035, Dropdownlisten!$A$3:$F$143, 4, FALSE))</f>
        <v>Soziales</v>
      </c>
      <c r="E7035" s="117" t="str">
        <f>IF(ISERROR(VLOOKUP($A7035, Dropdownlisten!$A$3:$F$143, 5, FALSE)), "", VLOOKUP($A7035, Dropdownlisten!$A$3:$F$143, 5, FALSE))</f>
        <v>4000_005</v>
      </c>
      <c r="F7035" s="117" t="str">
        <f>IF(ISERROR(VLOOKUP($A7035, Dropdownlisten!$A$3:$F$143, 6, FALSE)), "", VLOOKUP($A7035, Dropdownlisten!$A$3:$F$143, 6, FALSE))</f>
        <v>Seniorentreff</v>
      </c>
      <c r="G7035" s="117" t="str">
        <f>VLOOKUP(E7035,Datenstruktur_fuer_R!$D$2:$F$141,3,FALSE)</f>
        <v>Point</v>
      </c>
      <c r="H7035" s="120" t="s">
        <v>290</v>
      </c>
      <c r="I7035" s="26" t="s">
        <v>1341</v>
      </c>
      <c r="J7035" s="26" t="s">
        <v>2261</v>
      </c>
      <c r="K7035" s="5" t="s">
        <v>1936</v>
      </c>
      <c r="L7035" s="5"/>
      <c r="M7035" s="5">
        <v>1</v>
      </c>
      <c r="N7035" s="5" t="s">
        <v>1173</v>
      </c>
    </row>
    <row r="7036" spans="1:14" x14ac:dyDescent="0.35">
      <c r="A7036" s="5" t="s">
        <v>717</v>
      </c>
      <c r="B7036" s="117" t="str">
        <f>IF(ISERROR(VLOOKUP($A7036, Dropdownlisten!$A$3:$F$143, 2, FALSE)), "", VLOOKUP($A7036, Dropdownlisten!$A$3:$F$143, 2, FALSE))</f>
        <v>POI</v>
      </c>
      <c r="C7036" s="117">
        <f>IF(ISERROR(VLOOKUP($A7036, Dropdownlisten!$A$3:$F$143, 3, FALSE)), "", VLOOKUP($A7036, Dropdownlisten!$A$3:$F$143, 3, FALSE))</f>
        <v>4000</v>
      </c>
      <c r="D7036" s="117" t="str">
        <f>IF(ISERROR(VLOOKUP($A7036, Dropdownlisten!$A$3:$F$143, 4, FALSE)), "", VLOOKUP($A7036, Dropdownlisten!$A$3:$F$143, 4, FALSE))</f>
        <v>Soziales</v>
      </c>
      <c r="E7036" s="117" t="str">
        <f>IF(ISERROR(VLOOKUP($A7036, Dropdownlisten!$A$3:$F$143, 5, FALSE)), "", VLOOKUP($A7036, Dropdownlisten!$A$3:$F$143, 5, FALSE))</f>
        <v>4000_005</v>
      </c>
      <c r="F7036" s="117" t="str">
        <f>IF(ISERROR(VLOOKUP($A7036, Dropdownlisten!$A$3:$F$143, 6, FALSE)), "", VLOOKUP($A7036, Dropdownlisten!$A$3:$F$143, 6, FALSE))</f>
        <v>Seniorentreff</v>
      </c>
      <c r="G7036" s="117" t="str">
        <f>VLOOKUP(E7036,Datenstruktur_fuer_R!$D$2:$F$141,3,FALSE)</f>
        <v>Point</v>
      </c>
      <c r="H7036" s="120" t="s">
        <v>291</v>
      </c>
      <c r="I7036" s="26" t="s">
        <v>1341</v>
      </c>
      <c r="J7036" s="26" t="s">
        <v>2261</v>
      </c>
      <c r="K7036" s="5" t="s">
        <v>1937</v>
      </c>
      <c r="L7036" s="5"/>
      <c r="M7036" s="5">
        <v>1</v>
      </c>
      <c r="N7036" s="5" t="s">
        <v>1173</v>
      </c>
    </row>
    <row r="7037" spans="1:14" x14ac:dyDescent="0.35">
      <c r="A7037" s="5" t="s">
        <v>717</v>
      </c>
      <c r="B7037" s="117" t="str">
        <f>IF(ISERROR(VLOOKUP($A7037, Dropdownlisten!$A$3:$F$143, 2, FALSE)), "", VLOOKUP($A7037, Dropdownlisten!$A$3:$F$143, 2, FALSE))</f>
        <v>POI</v>
      </c>
      <c r="C7037" s="117">
        <f>IF(ISERROR(VLOOKUP($A7037, Dropdownlisten!$A$3:$F$143, 3, FALSE)), "", VLOOKUP($A7037, Dropdownlisten!$A$3:$F$143, 3, FALSE))</f>
        <v>4000</v>
      </c>
      <c r="D7037" s="117" t="str">
        <f>IF(ISERROR(VLOOKUP($A7037, Dropdownlisten!$A$3:$F$143, 4, FALSE)), "", VLOOKUP($A7037, Dropdownlisten!$A$3:$F$143, 4, FALSE))</f>
        <v>Soziales</v>
      </c>
      <c r="E7037" s="117" t="str">
        <f>IF(ISERROR(VLOOKUP($A7037, Dropdownlisten!$A$3:$F$143, 5, FALSE)), "", VLOOKUP($A7037, Dropdownlisten!$A$3:$F$143, 5, FALSE))</f>
        <v>4000_005</v>
      </c>
      <c r="F7037" s="117" t="str">
        <f>IF(ISERROR(VLOOKUP($A7037, Dropdownlisten!$A$3:$F$143, 6, FALSE)), "", VLOOKUP($A7037, Dropdownlisten!$A$3:$F$143, 6, FALSE))</f>
        <v>Seniorentreff</v>
      </c>
      <c r="G7037" s="117" t="str">
        <f>VLOOKUP(E7037,Datenstruktur_fuer_R!$D$2:$F$141,3,FALSE)</f>
        <v>Point</v>
      </c>
      <c r="H7037" s="120" t="s">
        <v>288</v>
      </c>
      <c r="I7037" s="26" t="s">
        <v>1341</v>
      </c>
      <c r="J7037" s="26" t="s">
        <v>2261</v>
      </c>
      <c r="K7037" s="5" t="s">
        <v>1938</v>
      </c>
      <c r="L7037" s="5"/>
      <c r="M7037" s="5">
        <v>1</v>
      </c>
      <c r="N7037" s="5" t="s">
        <v>1173</v>
      </c>
    </row>
    <row r="7038" spans="1:14" x14ac:dyDescent="0.35">
      <c r="A7038" s="5" t="s">
        <v>717</v>
      </c>
      <c r="B7038" s="117" t="str">
        <f>IF(ISERROR(VLOOKUP($A7038, Dropdownlisten!$A$3:$F$143, 2, FALSE)), "", VLOOKUP($A7038, Dropdownlisten!$A$3:$F$143, 2, FALSE))</f>
        <v>POI</v>
      </c>
      <c r="C7038" s="117">
        <f>IF(ISERROR(VLOOKUP($A7038, Dropdownlisten!$A$3:$F$143, 3, FALSE)), "", VLOOKUP($A7038, Dropdownlisten!$A$3:$F$143, 3, FALSE))</f>
        <v>4000</v>
      </c>
      <c r="D7038" s="117" t="str">
        <f>IF(ISERROR(VLOOKUP($A7038, Dropdownlisten!$A$3:$F$143, 4, FALSE)), "", VLOOKUP($A7038, Dropdownlisten!$A$3:$F$143, 4, FALSE))</f>
        <v>Soziales</v>
      </c>
      <c r="E7038" s="117" t="str">
        <f>IF(ISERROR(VLOOKUP($A7038, Dropdownlisten!$A$3:$F$143, 5, FALSE)), "", VLOOKUP($A7038, Dropdownlisten!$A$3:$F$143, 5, FALSE))</f>
        <v>4000_005</v>
      </c>
      <c r="F7038" s="117" t="str">
        <f>IF(ISERROR(VLOOKUP($A7038, Dropdownlisten!$A$3:$F$143, 6, FALSE)), "", VLOOKUP($A7038, Dropdownlisten!$A$3:$F$143, 6, FALSE))</f>
        <v>Seniorentreff</v>
      </c>
      <c r="G7038" s="117" t="str">
        <f>VLOOKUP(E7038,Datenstruktur_fuer_R!$D$2:$F$141,3,FALSE)</f>
        <v>Point</v>
      </c>
      <c r="H7038" s="120" t="s">
        <v>289</v>
      </c>
      <c r="I7038" s="26" t="s">
        <v>1341</v>
      </c>
      <c r="J7038" s="26" t="s">
        <v>2261</v>
      </c>
      <c r="K7038" s="5" t="s">
        <v>1939</v>
      </c>
      <c r="L7038" s="5"/>
      <c r="M7038" s="5">
        <v>1</v>
      </c>
      <c r="N7038" s="5" t="s">
        <v>1173</v>
      </c>
    </row>
    <row r="7039" spans="1:14" x14ac:dyDescent="0.35">
      <c r="A7039" s="5" t="s">
        <v>717</v>
      </c>
      <c r="B7039" s="117" t="str">
        <f>IF(ISERROR(VLOOKUP($A7039, Dropdownlisten!$A$3:$F$143, 2, FALSE)), "", VLOOKUP($A7039, Dropdownlisten!$A$3:$F$143, 2, FALSE))</f>
        <v>POI</v>
      </c>
      <c r="C7039" s="117">
        <f>IF(ISERROR(VLOOKUP($A7039, Dropdownlisten!$A$3:$F$143, 3, FALSE)), "", VLOOKUP($A7039, Dropdownlisten!$A$3:$F$143, 3, FALSE))</f>
        <v>4000</v>
      </c>
      <c r="D7039" s="117" t="str">
        <f>IF(ISERROR(VLOOKUP($A7039, Dropdownlisten!$A$3:$F$143, 4, FALSE)), "", VLOOKUP($A7039, Dropdownlisten!$A$3:$F$143, 4, FALSE))</f>
        <v>Soziales</v>
      </c>
      <c r="E7039" s="117" t="str">
        <f>IF(ISERROR(VLOOKUP($A7039, Dropdownlisten!$A$3:$F$143, 5, FALSE)), "", VLOOKUP($A7039, Dropdownlisten!$A$3:$F$143, 5, FALSE))</f>
        <v>4000_005</v>
      </c>
      <c r="F7039" s="117" t="str">
        <f>IF(ISERROR(VLOOKUP($A7039, Dropdownlisten!$A$3:$F$143, 6, FALSE)), "", VLOOKUP($A7039, Dropdownlisten!$A$3:$F$143, 6, FALSE))</f>
        <v>Seniorentreff</v>
      </c>
      <c r="G7039" s="117" t="str">
        <f>VLOOKUP(E7039,Datenstruktur_fuer_R!$D$2:$F$141,3,FALSE)</f>
        <v>Point</v>
      </c>
      <c r="H7039" s="120" t="s">
        <v>293</v>
      </c>
      <c r="I7039" s="26" t="s">
        <v>1341</v>
      </c>
      <c r="J7039" s="26" t="s">
        <v>2261</v>
      </c>
      <c r="K7039" s="5" t="s">
        <v>1958</v>
      </c>
      <c r="L7039" s="5"/>
      <c r="M7039" s="5">
        <v>1</v>
      </c>
      <c r="N7039" s="5" t="s">
        <v>1173</v>
      </c>
    </row>
    <row r="7040" spans="1:14" x14ac:dyDescent="0.35">
      <c r="A7040" s="5" t="s">
        <v>666</v>
      </c>
      <c r="B7040" s="117" t="str">
        <f>IF(ISERROR(VLOOKUP($A7040, Dropdownlisten!$A$3:$F$143, 2, FALSE)), "", VLOOKUP($A7040, Dropdownlisten!$A$3:$F$143, 2, FALSE))</f>
        <v>POI</v>
      </c>
      <c r="C7040" s="117">
        <f>IF(ISERROR(VLOOKUP($A7040, Dropdownlisten!$A$3:$F$143, 3, FALSE)), "", VLOOKUP($A7040, Dropdownlisten!$A$3:$F$143, 3, FALSE))</f>
        <v>4000</v>
      </c>
      <c r="D7040" s="117" t="str">
        <f>IF(ISERROR(VLOOKUP($A7040, Dropdownlisten!$A$3:$F$143, 4, FALSE)), "", VLOOKUP($A7040, Dropdownlisten!$A$3:$F$143, 4, FALSE))</f>
        <v>Soziales</v>
      </c>
      <c r="E7040" s="117" t="str">
        <f>IF(ISERROR(VLOOKUP($A7040, Dropdownlisten!$A$3:$F$143, 5, FALSE)), "", VLOOKUP($A7040, Dropdownlisten!$A$3:$F$143, 5, FALSE))</f>
        <v>4000_002</v>
      </c>
      <c r="F7040" s="117" t="str">
        <f>IF(ISERROR(VLOOKUP($A7040, Dropdownlisten!$A$3:$F$143, 6, FALSE)), "", VLOOKUP($A7040, Dropdownlisten!$A$3:$F$143, 6, FALSE))</f>
        <v>BeratungsstelleHilfswerk</v>
      </c>
      <c r="G7040" s="117" t="str">
        <f>VLOOKUP(E7040,Datenstruktur_fuer_R!$D$2:$F$141,3,FALSE)</f>
        <v>Point</v>
      </c>
      <c r="H7040" s="120" t="s">
        <v>689</v>
      </c>
      <c r="I7040" s="26" t="s">
        <v>1341</v>
      </c>
      <c r="J7040" s="26" t="s">
        <v>2261</v>
      </c>
      <c r="K7040" s="5" t="s">
        <v>1958</v>
      </c>
      <c r="L7040" s="5" t="s">
        <v>2087</v>
      </c>
      <c r="M7040" s="5">
        <v>1</v>
      </c>
      <c r="N7040" s="5" t="s">
        <v>1173</v>
      </c>
    </row>
    <row r="7041" spans="1:14" x14ac:dyDescent="0.35">
      <c r="A7041" s="5" t="s">
        <v>666</v>
      </c>
      <c r="B7041" s="117" t="str">
        <f>IF(ISERROR(VLOOKUP($A7041, Dropdownlisten!$A$3:$F$143, 2, FALSE)), "", VLOOKUP($A7041, Dropdownlisten!$A$3:$F$143, 2, FALSE))</f>
        <v>POI</v>
      </c>
      <c r="C7041" s="117">
        <f>IF(ISERROR(VLOOKUP($A7041, Dropdownlisten!$A$3:$F$143, 3, FALSE)), "", VLOOKUP($A7041, Dropdownlisten!$A$3:$F$143, 3, FALSE))</f>
        <v>4000</v>
      </c>
      <c r="D7041" s="117" t="str">
        <f>IF(ISERROR(VLOOKUP($A7041, Dropdownlisten!$A$3:$F$143, 4, FALSE)), "", VLOOKUP($A7041, Dropdownlisten!$A$3:$F$143, 4, FALSE))</f>
        <v>Soziales</v>
      </c>
      <c r="E7041" s="117" t="str">
        <f>IF(ISERROR(VLOOKUP($A7041, Dropdownlisten!$A$3:$F$143, 5, FALSE)), "", VLOOKUP($A7041, Dropdownlisten!$A$3:$F$143, 5, FALSE))</f>
        <v>4000_002</v>
      </c>
      <c r="F7041" s="117" t="str">
        <f>IF(ISERROR(VLOOKUP($A7041, Dropdownlisten!$A$3:$F$143, 6, FALSE)), "", VLOOKUP($A7041, Dropdownlisten!$A$3:$F$143, 6, FALSE))</f>
        <v>BeratungsstelleHilfswerk</v>
      </c>
      <c r="G7041" s="117" t="str">
        <f>VLOOKUP(E7041,Datenstruktur_fuer_R!$D$2:$F$141,3,FALSE)</f>
        <v>Point</v>
      </c>
      <c r="H7041" s="120" t="s">
        <v>290</v>
      </c>
      <c r="I7041" s="26" t="s">
        <v>1341</v>
      </c>
      <c r="J7041" s="26" t="s">
        <v>2261</v>
      </c>
      <c r="K7041" s="5" t="s">
        <v>1936</v>
      </c>
      <c r="L7041" s="5"/>
      <c r="M7041" s="5">
        <v>1</v>
      </c>
      <c r="N7041" s="5" t="s">
        <v>1173</v>
      </c>
    </row>
    <row r="7042" spans="1:14" x14ac:dyDescent="0.35">
      <c r="A7042" s="5" t="s">
        <v>666</v>
      </c>
      <c r="B7042" s="117" t="str">
        <f>IF(ISERROR(VLOOKUP($A7042, Dropdownlisten!$A$3:$F$143, 2, FALSE)), "", VLOOKUP($A7042, Dropdownlisten!$A$3:$F$143, 2, FALSE))</f>
        <v>POI</v>
      </c>
      <c r="C7042" s="117">
        <f>IF(ISERROR(VLOOKUP($A7042, Dropdownlisten!$A$3:$F$143, 3, FALSE)), "", VLOOKUP($A7042, Dropdownlisten!$A$3:$F$143, 3, FALSE))</f>
        <v>4000</v>
      </c>
      <c r="D7042" s="117" t="str">
        <f>IF(ISERROR(VLOOKUP($A7042, Dropdownlisten!$A$3:$F$143, 4, FALSE)), "", VLOOKUP($A7042, Dropdownlisten!$A$3:$F$143, 4, FALSE))</f>
        <v>Soziales</v>
      </c>
      <c r="E7042" s="117" t="str">
        <f>IF(ISERROR(VLOOKUP($A7042, Dropdownlisten!$A$3:$F$143, 5, FALSE)), "", VLOOKUP($A7042, Dropdownlisten!$A$3:$F$143, 5, FALSE))</f>
        <v>4000_002</v>
      </c>
      <c r="F7042" s="117" t="str">
        <f>IF(ISERROR(VLOOKUP($A7042, Dropdownlisten!$A$3:$F$143, 6, FALSE)), "", VLOOKUP($A7042, Dropdownlisten!$A$3:$F$143, 6, FALSE))</f>
        <v>BeratungsstelleHilfswerk</v>
      </c>
      <c r="G7042" s="117" t="str">
        <f>VLOOKUP(E7042,Datenstruktur_fuer_R!$D$2:$F$141,3,FALSE)</f>
        <v>Point</v>
      </c>
      <c r="H7042" s="120" t="s">
        <v>291</v>
      </c>
      <c r="I7042" s="26" t="s">
        <v>1341</v>
      </c>
      <c r="J7042" s="26" t="s">
        <v>2261</v>
      </c>
      <c r="K7042" s="5" t="s">
        <v>1937</v>
      </c>
      <c r="L7042" s="5"/>
      <c r="M7042" s="5">
        <v>1</v>
      </c>
      <c r="N7042" s="5" t="s">
        <v>1173</v>
      </c>
    </row>
    <row r="7043" spans="1:14" x14ac:dyDescent="0.35">
      <c r="A7043" s="5" t="s">
        <v>666</v>
      </c>
      <c r="B7043" s="117" t="str">
        <f>IF(ISERROR(VLOOKUP($A7043, Dropdownlisten!$A$3:$F$143, 2, FALSE)), "", VLOOKUP($A7043, Dropdownlisten!$A$3:$F$143, 2, FALSE))</f>
        <v>POI</v>
      </c>
      <c r="C7043" s="117">
        <f>IF(ISERROR(VLOOKUP($A7043, Dropdownlisten!$A$3:$F$143, 3, FALSE)), "", VLOOKUP($A7043, Dropdownlisten!$A$3:$F$143, 3, FALSE))</f>
        <v>4000</v>
      </c>
      <c r="D7043" s="117" t="str">
        <f>IF(ISERROR(VLOOKUP($A7043, Dropdownlisten!$A$3:$F$143, 4, FALSE)), "", VLOOKUP($A7043, Dropdownlisten!$A$3:$F$143, 4, FALSE))</f>
        <v>Soziales</v>
      </c>
      <c r="E7043" s="117" t="str">
        <f>IF(ISERROR(VLOOKUP($A7043, Dropdownlisten!$A$3:$F$143, 5, FALSE)), "", VLOOKUP($A7043, Dropdownlisten!$A$3:$F$143, 5, FALSE))</f>
        <v>4000_002</v>
      </c>
      <c r="F7043" s="117" t="str">
        <f>IF(ISERROR(VLOOKUP($A7043, Dropdownlisten!$A$3:$F$143, 6, FALSE)), "", VLOOKUP($A7043, Dropdownlisten!$A$3:$F$143, 6, FALSE))</f>
        <v>BeratungsstelleHilfswerk</v>
      </c>
      <c r="G7043" s="117" t="str">
        <f>VLOOKUP(E7043,Datenstruktur_fuer_R!$D$2:$F$141,3,FALSE)</f>
        <v>Point</v>
      </c>
      <c r="H7043" s="120" t="s">
        <v>288</v>
      </c>
      <c r="I7043" s="26" t="s">
        <v>1341</v>
      </c>
      <c r="J7043" s="26" t="s">
        <v>2261</v>
      </c>
      <c r="K7043" s="5" t="s">
        <v>1938</v>
      </c>
      <c r="L7043" s="5"/>
      <c r="M7043" s="5">
        <v>1</v>
      </c>
      <c r="N7043" s="5" t="s">
        <v>1173</v>
      </c>
    </row>
    <row r="7044" spans="1:14" x14ac:dyDescent="0.35">
      <c r="A7044" s="5" t="s">
        <v>666</v>
      </c>
      <c r="B7044" s="117" t="str">
        <f>IF(ISERROR(VLOOKUP($A7044, Dropdownlisten!$A$3:$F$143, 2, FALSE)), "", VLOOKUP($A7044, Dropdownlisten!$A$3:$F$143, 2, FALSE))</f>
        <v>POI</v>
      </c>
      <c r="C7044" s="117">
        <f>IF(ISERROR(VLOOKUP($A7044, Dropdownlisten!$A$3:$F$143, 3, FALSE)), "", VLOOKUP($A7044, Dropdownlisten!$A$3:$F$143, 3, FALSE))</f>
        <v>4000</v>
      </c>
      <c r="D7044" s="117" t="str">
        <f>IF(ISERROR(VLOOKUP($A7044, Dropdownlisten!$A$3:$F$143, 4, FALSE)), "", VLOOKUP($A7044, Dropdownlisten!$A$3:$F$143, 4, FALSE))</f>
        <v>Soziales</v>
      </c>
      <c r="E7044" s="117" t="str">
        <f>IF(ISERROR(VLOOKUP($A7044, Dropdownlisten!$A$3:$F$143, 5, FALSE)), "", VLOOKUP($A7044, Dropdownlisten!$A$3:$F$143, 5, FALSE))</f>
        <v>4000_002</v>
      </c>
      <c r="F7044" s="117" t="str">
        <f>IF(ISERROR(VLOOKUP($A7044, Dropdownlisten!$A$3:$F$143, 6, FALSE)), "", VLOOKUP($A7044, Dropdownlisten!$A$3:$F$143, 6, FALSE))</f>
        <v>BeratungsstelleHilfswerk</v>
      </c>
      <c r="G7044" s="117" t="str">
        <f>VLOOKUP(E7044,Datenstruktur_fuer_R!$D$2:$F$141,3,FALSE)</f>
        <v>Point</v>
      </c>
      <c r="H7044" s="120" t="s">
        <v>289</v>
      </c>
      <c r="I7044" s="26" t="s">
        <v>1341</v>
      </c>
      <c r="J7044" s="26" t="s">
        <v>2261</v>
      </c>
      <c r="K7044" s="5" t="s">
        <v>1939</v>
      </c>
      <c r="L7044" s="5"/>
      <c r="M7044" s="5">
        <v>1</v>
      </c>
      <c r="N7044" s="5" t="s">
        <v>1173</v>
      </c>
    </row>
    <row r="7045" spans="1:14" x14ac:dyDescent="0.35">
      <c r="A7045" s="5" t="s">
        <v>666</v>
      </c>
      <c r="B7045" s="117" t="str">
        <f>IF(ISERROR(VLOOKUP($A7045, Dropdownlisten!$A$3:$F$143, 2, FALSE)), "", VLOOKUP($A7045, Dropdownlisten!$A$3:$F$143, 2, FALSE))</f>
        <v>POI</v>
      </c>
      <c r="C7045" s="117">
        <f>IF(ISERROR(VLOOKUP($A7045, Dropdownlisten!$A$3:$F$143, 3, FALSE)), "", VLOOKUP($A7045, Dropdownlisten!$A$3:$F$143, 3, FALSE))</f>
        <v>4000</v>
      </c>
      <c r="D7045" s="117" t="str">
        <f>IF(ISERROR(VLOOKUP($A7045, Dropdownlisten!$A$3:$F$143, 4, FALSE)), "", VLOOKUP($A7045, Dropdownlisten!$A$3:$F$143, 4, FALSE))</f>
        <v>Soziales</v>
      </c>
      <c r="E7045" s="117" t="str">
        <f>IF(ISERROR(VLOOKUP($A7045, Dropdownlisten!$A$3:$F$143, 5, FALSE)), "", VLOOKUP($A7045, Dropdownlisten!$A$3:$F$143, 5, FALSE))</f>
        <v>4000_002</v>
      </c>
      <c r="F7045" s="117" t="str">
        <f>IF(ISERROR(VLOOKUP($A7045, Dropdownlisten!$A$3:$F$143, 6, FALSE)), "", VLOOKUP($A7045, Dropdownlisten!$A$3:$F$143, 6, FALSE))</f>
        <v>BeratungsstelleHilfswerk</v>
      </c>
      <c r="G7045" s="117" t="str">
        <f>VLOOKUP(E7045,Datenstruktur_fuer_R!$D$2:$F$141,3,FALSE)</f>
        <v>Point</v>
      </c>
      <c r="H7045" s="120" t="s">
        <v>293</v>
      </c>
      <c r="I7045" s="26" t="s">
        <v>1341</v>
      </c>
      <c r="J7045" s="26" t="s">
        <v>2261</v>
      </c>
      <c r="K7045" s="5" t="s">
        <v>1958</v>
      </c>
      <c r="L7045" s="5"/>
      <c r="M7045" s="5">
        <v>1</v>
      </c>
      <c r="N7045" s="5" t="s">
        <v>1173</v>
      </c>
    </row>
    <row r="7046" spans="1:14" x14ac:dyDescent="0.35">
      <c r="A7046" s="5" t="s">
        <v>666</v>
      </c>
      <c r="B7046" s="117" t="str">
        <f>IF(ISERROR(VLOOKUP($A7046, Dropdownlisten!$A$3:$F$143, 2, FALSE)), "", VLOOKUP($A7046, Dropdownlisten!$A$3:$F$143, 2, FALSE))</f>
        <v>POI</v>
      </c>
      <c r="C7046" s="117">
        <f>IF(ISERROR(VLOOKUP($A7046, Dropdownlisten!$A$3:$F$143, 3, FALSE)), "", VLOOKUP($A7046, Dropdownlisten!$A$3:$F$143, 3, FALSE))</f>
        <v>4000</v>
      </c>
      <c r="D7046" s="117" t="str">
        <f>IF(ISERROR(VLOOKUP($A7046, Dropdownlisten!$A$3:$F$143, 4, FALSE)), "", VLOOKUP($A7046, Dropdownlisten!$A$3:$F$143, 4, FALSE))</f>
        <v>Soziales</v>
      </c>
      <c r="E7046" s="117" t="str">
        <f>IF(ISERROR(VLOOKUP($A7046, Dropdownlisten!$A$3:$F$143, 5, FALSE)), "", VLOOKUP($A7046, Dropdownlisten!$A$3:$F$143, 5, FALSE))</f>
        <v>4000_002</v>
      </c>
      <c r="F7046" s="117" t="str">
        <f>IF(ISERROR(VLOOKUP($A7046, Dropdownlisten!$A$3:$F$143, 6, FALSE)), "", VLOOKUP($A7046, Dropdownlisten!$A$3:$F$143, 6, FALSE))</f>
        <v>BeratungsstelleHilfswerk</v>
      </c>
      <c r="G7046" s="117" t="str">
        <f>VLOOKUP(E7046,Datenstruktur_fuer_R!$D$2:$F$141,3,FALSE)</f>
        <v>Point</v>
      </c>
      <c r="H7046" s="120" t="s">
        <v>689</v>
      </c>
      <c r="I7046" s="26" t="s">
        <v>1341</v>
      </c>
      <c r="J7046" s="26" t="s">
        <v>2261</v>
      </c>
      <c r="K7046" s="5" t="s">
        <v>1958</v>
      </c>
      <c r="L7046" s="5" t="s">
        <v>2088</v>
      </c>
      <c r="M7046" s="5">
        <v>1</v>
      </c>
      <c r="N7046" s="5" t="s">
        <v>1173</v>
      </c>
    </row>
    <row r="7047" spans="1:14" x14ac:dyDescent="0.35">
      <c r="A7047" s="5" t="s">
        <v>666</v>
      </c>
      <c r="B7047" s="117" t="str">
        <f>IF(ISERROR(VLOOKUP($A7047, Dropdownlisten!$A$3:$F$143, 2, FALSE)), "", VLOOKUP($A7047, Dropdownlisten!$A$3:$F$143, 2, FALSE))</f>
        <v>POI</v>
      </c>
      <c r="C7047" s="117">
        <f>IF(ISERROR(VLOOKUP($A7047, Dropdownlisten!$A$3:$F$143, 3, FALSE)), "", VLOOKUP($A7047, Dropdownlisten!$A$3:$F$143, 3, FALSE))</f>
        <v>4000</v>
      </c>
      <c r="D7047" s="117" t="str">
        <f>IF(ISERROR(VLOOKUP($A7047, Dropdownlisten!$A$3:$F$143, 4, FALSE)), "", VLOOKUP($A7047, Dropdownlisten!$A$3:$F$143, 4, FALSE))</f>
        <v>Soziales</v>
      </c>
      <c r="E7047" s="117" t="str">
        <f>IF(ISERROR(VLOOKUP($A7047, Dropdownlisten!$A$3:$F$143, 5, FALSE)), "", VLOOKUP($A7047, Dropdownlisten!$A$3:$F$143, 5, FALSE))</f>
        <v>4000_002</v>
      </c>
      <c r="F7047" s="117" t="str">
        <f>IF(ISERROR(VLOOKUP($A7047, Dropdownlisten!$A$3:$F$143, 6, FALSE)), "", VLOOKUP($A7047, Dropdownlisten!$A$3:$F$143, 6, FALSE))</f>
        <v>BeratungsstelleHilfswerk</v>
      </c>
      <c r="G7047" s="117" t="str">
        <f>VLOOKUP(E7047,Datenstruktur_fuer_R!$D$2:$F$141,3,FALSE)</f>
        <v>Point</v>
      </c>
      <c r="H7047" s="120" t="s">
        <v>689</v>
      </c>
      <c r="I7047" s="26" t="s">
        <v>1341</v>
      </c>
      <c r="J7047" s="26" t="s">
        <v>2261</v>
      </c>
      <c r="K7047" s="5" t="s">
        <v>1958</v>
      </c>
      <c r="L7047" s="5" t="s">
        <v>2089</v>
      </c>
      <c r="M7047" s="5">
        <v>1</v>
      </c>
      <c r="N7047" s="5" t="s">
        <v>1173</v>
      </c>
    </row>
    <row r="7048" spans="1:14" x14ac:dyDescent="0.35">
      <c r="A7048" s="5" t="s">
        <v>666</v>
      </c>
      <c r="B7048" s="117" t="str">
        <f>IF(ISERROR(VLOOKUP($A7048, Dropdownlisten!$A$3:$F$143, 2, FALSE)), "", VLOOKUP($A7048, Dropdownlisten!$A$3:$F$143, 2, FALSE))</f>
        <v>POI</v>
      </c>
      <c r="C7048" s="117">
        <f>IF(ISERROR(VLOOKUP($A7048, Dropdownlisten!$A$3:$F$143, 3, FALSE)), "", VLOOKUP($A7048, Dropdownlisten!$A$3:$F$143, 3, FALSE))</f>
        <v>4000</v>
      </c>
      <c r="D7048" s="117" t="str">
        <f>IF(ISERROR(VLOOKUP($A7048, Dropdownlisten!$A$3:$F$143, 4, FALSE)), "", VLOOKUP($A7048, Dropdownlisten!$A$3:$F$143, 4, FALSE))</f>
        <v>Soziales</v>
      </c>
      <c r="E7048" s="117" t="str">
        <f>IF(ISERROR(VLOOKUP($A7048, Dropdownlisten!$A$3:$F$143, 5, FALSE)), "", VLOOKUP($A7048, Dropdownlisten!$A$3:$F$143, 5, FALSE))</f>
        <v>4000_002</v>
      </c>
      <c r="F7048" s="117" t="str">
        <f>IF(ISERROR(VLOOKUP($A7048, Dropdownlisten!$A$3:$F$143, 6, FALSE)), "", VLOOKUP($A7048, Dropdownlisten!$A$3:$F$143, 6, FALSE))</f>
        <v>BeratungsstelleHilfswerk</v>
      </c>
      <c r="G7048" s="117" t="str">
        <f>VLOOKUP(E7048,Datenstruktur_fuer_R!$D$2:$F$141,3,FALSE)</f>
        <v>Point</v>
      </c>
      <c r="H7048" s="120" t="s">
        <v>689</v>
      </c>
      <c r="I7048" s="26" t="s">
        <v>1341</v>
      </c>
      <c r="J7048" s="26" t="s">
        <v>2261</v>
      </c>
      <c r="K7048" s="5" t="s">
        <v>1958</v>
      </c>
      <c r="L7048" s="5" t="s">
        <v>2090</v>
      </c>
      <c r="M7048" s="5">
        <v>1</v>
      </c>
      <c r="N7048" s="5" t="s">
        <v>1173</v>
      </c>
    </row>
    <row r="7049" spans="1:14" x14ac:dyDescent="0.35">
      <c r="A7049" s="5" t="s">
        <v>666</v>
      </c>
      <c r="B7049" s="117" t="str">
        <f>IF(ISERROR(VLOOKUP($A7049, Dropdownlisten!$A$3:$F$143, 2, FALSE)), "", VLOOKUP($A7049, Dropdownlisten!$A$3:$F$143, 2, FALSE))</f>
        <v>POI</v>
      </c>
      <c r="C7049" s="117">
        <f>IF(ISERROR(VLOOKUP($A7049, Dropdownlisten!$A$3:$F$143, 3, FALSE)), "", VLOOKUP($A7049, Dropdownlisten!$A$3:$F$143, 3, FALSE))</f>
        <v>4000</v>
      </c>
      <c r="D7049" s="117" t="str">
        <f>IF(ISERROR(VLOOKUP($A7049, Dropdownlisten!$A$3:$F$143, 4, FALSE)), "", VLOOKUP($A7049, Dropdownlisten!$A$3:$F$143, 4, FALSE))</f>
        <v>Soziales</v>
      </c>
      <c r="E7049" s="117" t="str">
        <f>IF(ISERROR(VLOOKUP($A7049, Dropdownlisten!$A$3:$F$143, 5, FALSE)), "", VLOOKUP($A7049, Dropdownlisten!$A$3:$F$143, 5, FALSE))</f>
        <v>4000_002</v>
      </c>
      <c r="F7049" s="117" t="str">
        <f>IF(ISERROR(VLOOKUP($A7049, Dropdownlisten!$A$3:$F$143, 6, FALSE)), "", VLOOKUP($A7049, Dropdownlisten!$A$3:$F$143, 6, FALSE))</f>
        <v>BeratungsstelleHilfswerk</v>
      </c>
      <c r="G7049" s="117" t="str">
        <f>VLOOKUP(E7049,Datenstruktur_fuer_R!$D$2:$F$141,3,FALSE)</f>
        <v>Point</v>
      </c>
      <c r="H7049" s="120" t="s">
        <v>689</v>
      </c>
      <c r="I7049" s="26" t="s">
        <v>1341</v>
      </c>
      <c r="J7049" s="26" t="s">
        <v>2261</v>
      </c>
      <c r="K7049" s="5" t="s">
        <v>1958</v>
      </c>
      <c r="L7049" s="5" t="s">
        <v>2091</v>
      </c>
      <c r="M7049" s="5">
        <v>1</v>
      </c>
      <c r="N7049" s="5" t="s">
        <v>1173</v>
      </c>
    </row>
    <row r="7050" spans="1:14" x14ac:dyDescent="0.35">
      <c r="A7050" s="5" t="s">
        <v>666</v>
      </c>
      <c r="B7050" s="117" t="str">
        <f>IF(ISERROR(VLOOKUP($A7050, Dropdownlisten!$A$3:$F$143, 2, FALSE)), "", VLOOKUP($A7050, Dropdownlisten!$A$3:$F$143, 2, FALSE))</f>
        <v>POI</v>
      </c>
      <c r="C7050" s="117">
        <f>IF(ISERROR(VLOOKUP($A7050, Dropdownlisten!$A$3:$F$143, 3, FALSE)), "", VLOOKUP($A7050, Dropdownlisten!$A$3:$F$143, 3, FALSE))</f>
        <v>4000</v>
      </c>
      <c r="D7050" s="117" t="str">
        <f>IF(ISERROR(VLOOKUP($A7050, Dropdownlisten!$A$3:$F$143, 4, FALSE)), "", VLOOKUP($A7050, Dropdownlisten!$A$3:$F$143, 4, FALSE))</f>
        <v>Soziales</v>
      </c>
      <c r="E7050" s="117" t="str">
        <f>IF(ISERROR(VLOOKUP($A7050, Dropdownlisten!$A$3:$F$143, 5, FALSE)), "", VLOOKUP($A7050, Dropdownlisten!$A$3:$F$143, 5, FALSE))</f>
        <v>4000_002</v>
      </c>
      <c r="F7050" s="117" t="str">
        <f>IF(ISERROR(VLOOKUP($A7050, Dropdownlisten!$A$3:$F$143, 6, FALSE)), "", VLOOKUP($A7050, Dropdownlisten!$A$3:$F$143, 6, FALSE))</f>
        <v>BeratungsstelleHilfswerk</v>
      </c>
      <c r="G7050" s="117" t="str">
        <f>VLOOKUP(E7050,Datenstruktur_fuer_R!$D$2:$F$141,3,FALSE)</f>
        <v>Point</v>
      </c>
      <c r="H7050" s="120" t="s">
        <v>689</v>
      </c>
      <c r="I7050" s="26" t="s">
        <v>1341</v>
      </c>
      <c r="J7050" s="26" t="s">
        <v>2261</v>
      </c>
      <c r="K7050" s="5" t="s">
        <v>1958</v>
      </c>
      <c r="L7050" s="5" t="s">
        <v>2092</v>
      </c>
      <c r="M7050" s="5">
        <v>1</v>
      </c>
      <c r="N7050" s="5" t="s">
        <v>1173</v>
      </c>
    </row>
    <row r="7051" spans="1:14" x14ac:dyDescent="0.35">
      <c r="A7051" s="5" t="s">
        <v>666</v>
      </c>
      <c r="B7051" s="117" t="str">
        <f>IF(ISERROR(VLOOKUP($A7051, Dropdownlisten!$A$3:$F$143, 2, FALSE)), "", VLOOKUP($A7051, Dropdownlisten!$A$3:$F$143, 2, FALSE))</f>
        <v>POI</v>
      </c>
      <c r="C7051" s="117">
        <f>IF(ISERROR(VLOOKUP($A7051, Dropdownlisten!$A$3:$F$143, 3, FALSE)), "", VLOOKUP($A7051, Dropdownlisten!$A$3:$F$143, 3, FALSE))</f>
        <v>4000</v>
      </c>
      <c r="D7051" s="117" t="str">
        <f>IF(ISERROR(VLOOKUP($A7051, Dropdownlisten!$A$3:$F$143, 4, FALSE)), "", VLOOKUP($A7051, Dropdownlisten!$A$3:$F$143, 4, FALSE))</f>
        <v>Soziales</v>
      </c>
      <c r="E7051" s="117" t="str">
        <f>IF(ISERROR(VLOOKUP($A7051, Dropdownlisten!$A$3:$F$143, 5, FALSE)), "", VLOOKUP($A7051, Dropdownlisten!$A$3:$F$143, 5, FALSE))</f>
        <v>4000_002</v>
      </c>
      <c r="F7051" s="117" t="str">
        <f>IF(ISERROR(VLOOKUP($A7051, Dropdownlisten!$A$3:$F$143, 6, FALSE)), "", VLOOKUP($A7051, Dropdownlisten!$A$3:$F$143, 6, FALSE))</f>
        <v>BeratungsstelleHilfswerk</v>
      </c>
      <c r="G7051" s="117" t="str">
        <f>VLOOKUP(E7051,Datenstruktur_fuer_R!$D$2:$F$141,3,FALSE)</f>
        <v>Point</v>
      </c>
      <c r="H7051" s="120" t="s">
        <v>689</v>
      </c>
      <c r="I7051" s="26" t="s">
        <v>1341</v>
      </c>
      <c r="J7051" s="26" t="s">
        <v>2261</v>
      </c>
      <c r="K7051" s="5" t="s">
        <v>1958</v>
      </c>
      <c r="L7051" s="5" t="s">
        <v>2093</v>
      </c>
      <c r="M7051" s="5">
        <v>1</v>
      </c>
      <c r="N7051" s="5" t="s">
        <v>1173</v>
      </c>
    </row>
    <row r="7052" spans="1:14" x14ac:dyDescent="0.35">
      <c r="A7052" s="5" t="s">
        <v>666</v>
      </c>
      <c r="B7052" s="117" t="str">
        <f>IF(ISERROR(VLOOKUP($A7052, Dropdownlisten!$A$3:$F$143, 2, FALSE)), "", VLOOKUP($A7052, Dropdownlisten!$A$3:$F$143, 2, FALSE))</f>
        <v>POI</v>
      </c>
      <c r="C7052" s="117">
        <f>IF(ISERROR(VLOOKUP($A7052, Dropdownlisten!$A$3:$F$143, 3, FALSE)), "", VLOOKUP($A7052, Dropdownlisten!$A$3:$F$143, 3, FALSE))</f>
        <v>4000</v>
      </c>
      <c r="D7052" s="117" t="str">
        <f>IF(ISERROR(VLOOKUP($A7052, Dropdownlisten!$A$3:$F$143, 4, FALSE)), "", VLOOKUP($A7052, Dropdownlisten!$A$3:$F$143, 4, FALSE))</f>
        <v>Soziales</v>
      </c>
      <c r="E7052" s="117" t="str">
        <f>IF(ISERROR(VLOOKUP($A7052, Dropdownlisten!$A$3:$F$143, 5, FALSE)), "", VLOOKUP($A7052, Dropdownlisten!$A$3:$F$143, 5, FALSE))</f>
        <v>4000_002</v>
      </c>
      <c r="F7052" s="117" t="str">
        <f>IF(ISERROR(VLOOKUP($A7052, Dropdownlisten!$A$3:$F$143, 6, FALSE)), "", VLOOKUP($A7052, Dropdownlisten!$A$3:$F$143, 6, FALSE))</f>
        <v>BeratungsstelleHilfswerk</v>
      </c>
      <c r="G7052" s="117" t="str">
        <f>VLOOKUP(E7052,Datenstruktur_fuer_R!$D$2:$F$141,3,FALSE)</f>
        <v>Point</v>
      </c>
      <c r="H7052" s="120" t="s">
        <v>689</v>
      </c>
      <c r="I7052" s="26" t="s">
        <v>1341</v>
      </c>
      <c r="J7052" s="26" t="s">
        <v>2261</v>
      </c>
      <c r="K7052" s="5" t="s">
        <v>1958</v>
      </c>
      <c r="L7052" s="5" t="s">
        <v>2094</v>
      </c>
      <c r="M7052" s="5">
        <v>1</v>
      </c>
      <c r="N7052" s="5" t="s">
        <v>1173</v>
      </c>
    </row>
    <row r="7053" spans="1:14" x14ac:dyDescent="0.35">
      <c r="A7053" s="5" t="s">
        <v>666</v>
      </c>
      <c r="B7053" s="117" t="str">
        <f>IF(ISERROR(VLOOKUP($A7053, Dropdownlisten!$A$3:$F$143, 2, FALSE)), "", VLOOKUP($A7053, Dropdownlisten!$A$3:$F$143, 2, FALSE))</f>
        <v>POI</v>
      </c>
      <c r="C7053" s="117">
        <f>IF(ISERROR(VLOOKUP($A7053, Dropdownlisten!$A$3:$F$143, 3, FALSE)), "", VLOOKUP($A7053, Dropdownlisten!$A$3:$F$143, 3, FALSE))</f>
        <v>4000</v>
      </c>
      <c r="D7053" s="117" t="str">
        <f>IF(ISERROR(VLOOKUP($A7053, Dropdownlisten!$A$3:$F$143, 4, FALSE)), "", VLOOKUP($A7053, Dropdownlisten!$A$3:$F$143, 4, FALSE))</f>
        <v>Soziales</v>
      </c>
      <c r="E7053" s="117" t="str">
        <f>IF(ISERROR(VLOOKUP($A7053, Dropdownlisten!$A$3:$F$143, 5, FALSE)), "", VLOOKUP($A7053, Dropdownlisten!$A$3:$F$143, 5, FALSE))</f>
        <v>4000_002</v>
      </c>
      <c r="F7053" s="117" t="str">
        <f>IF(ISERROR(VLOOKUP($A7053, Dropdownlisten!$A$3:$F$143, 6, FALSE)), "", VLOOKUP($A7053, Dropdownlisten!$A$3:$F$143, 6, FALSE))</f>
        <v>BeratungsstelleHilfswerk</v>
      </c>
      <c r="G7053" s="117" t="str">
        <f>VLOOKUP(E7053,Datenstruktur_fuer_R!$D$2:$F$141,3,FALSE)</f>
        <v>Point</v>
      </c>
      <c r="H7053" s="120" t="s">
        <v>689</v>
      </c>
      <c r="I7053" s="26" t="s">
        <v>1341</v>
      </c>
      <c r="J7053" s="26" t="s">
        <v>2261</v>
      </c>
      <c r="K7053" s="5" t="s">
        <v>1958</v>
      </c>
      <c r="L7053" s="5" t="s">
        <v>2095</v>
      </c>
      <c r="M7053" s="5">
        <v>1</v>
      </c>
      <c r="N7053" s="5" t="s">
        <v>1173</v>
      </c>
    </row>
    <row r="7054" spans="1:14" x14ac:dyDescent="0.35">
      <c r="A7054" s="5" t="s">
        <v>666</v>
      </c>
      <c r="B7054" s="117" t="str">
        <f>IF(ISERROR(VLOOKUP($A7054, Dropdownlisten!$A$3:$F$143, 2, FALSE)), "", VLOOKUP($A7054, Dropdownlisten!$A$3:$F$143, 2, FALSE))</f>
        <v>POI</v>
      </c>
      <c r="C7054" s="117">
        <f>IF(ISERROR(VLOOKUP($A7054, Dropdownlisten!$A$3:$F$143, 3, FALSE)), "", VLOOKUP($A7054, Dropdownlisten!$A$3:$F$143, 3, FALSE))</f>
        <v>4000</v>
      </c>
      <c r="D7054" s="117" t="str">
        <f>IF(ISERROR(VLOOKUP($A7054, Dropdownlisten!$A$3:$F$143, 4, FALSE)), "", VLOOKUP($A7054, Dropdownlisten!$A$3:$F$143, 4, FALSE))</f>
        <v>Soziales</v>
      </c>
      <c r="E7054" s="117" t="str">
        <f>IF(ISERROR(VLOOKUP($A7054, Dropdownlisten!$A$3:$F$143, 5, FALSE)), "", VLOOKUP($A7054, Dropdownlisten!$A$3:$F$143, 5, FALSE))</f>
        <v>4000_002</v>
      </c>
      <c r="F7054" s="117" t="str">
        <f>IF(ISERROR(VLOOKUP($A7054, Dropdownlisten!$A$3:$F$143, 6, FALSE)), "", VLOOKUP($A7054, Dropdownlisten!$A$3:$F$143, 6, FALSE))</f>
        <v>BeratungsstelleHilfswerk</v>
      </c>
      <c r="G7054" s="117" t="str">
        <f>VLOOKUP(E7054,Datenstruktur_fuer_R!$D$2:$F$141,3,FALSE)</f>
        <v>Point</v>
      </c>
      <c r="H7054" s="120" t="s">
        <v>689</v>
      </c>
      <c r="I7054" s="26" t="s">
        <v>1341</v>
      </c>
      <c r="J7054" s="26" t="s">
        <v>2261</v>
      </c>
      <c r="K7054" s="5" t="s">
        <v>1958</v>
      </c>
      <c r="L7054" s="5" t="s">
        <v>2096</v>
      </c>
      <c r="M7054" s="5">
        <v>1</v>
      </c>
      <c r="N7054" s="5" t="s">
        <v>1173</v>
      </c>
    </row>
    <row r="7055" spans="1:14" x14ac:dyDescent="0.35">
      <c r="A7055" s="5" t="s">
        <v>666</v>
      </c>
      <c r="B7055" s="117" t="str">
        <f>IF(ISERROR(VLOOKUP($A7055, Dropdownlisten!$A$3:$F$143, 2, FALSE)), "", VLOOKUP($A7055, Dropdownlisten!$A$3:$F$143, 2, FALSE))</f>
        <v>POI</v>
      </c>
      <c r="C7055" s="117">
        <f>IF(ISERROR(VLOOKUP($A7055, Dropdownlisten!$A$3:$F$143, 3, FALSE)), "", VLOOKUP($A7055, Dropdownlisten!$A$3:$F$143, 3, FALSE))</f>
        <v>4000</v>
      </c>
      <c r="D7055" s="117" t="str">
        <f>IF(ISERROR(VLOOKUP($A7055, Dropdownlisten!$A$3:$F$143, 4, FALSE)), "", VLOOKUP($A7055, Dropdownlisten!$A$3:$F$143, 4, FALSE))</f>
        <v>Soziales</v>
      </c>
      <c r="E7055" s="117" t="str">
        <f>IF(ISERROR(VLOOKUP($A7055, Dropdownlisten!$A$3:$F$143, 5, FALSE)), "", VLOOKUP($A7055, Dropdownlisten!$A$3:$F$143, 5, FALSE))</f>
        <v>4000_002</v>
      </c>
      <c r="F7055" s="117" t="str">
        <f>IF(ISERROR(VLOOKUP($A7055, Dropdownlisten!$A$3:$F$143, 6, FALSE)), "", VLOOKUP($A7055, Dropdownlisten!$A$3:$F$143, 6, FALSE))</f>
        <v>BeratungsstelleHilfswerk</v>
      </c>
      <c r="G7055" s="117" t="str">
        <f>VLOOKUP(E7055,Datenstruktur_fuer_R!$D$2:$F$141,3,FALSE)</f>
        <v>Point</v>
      </c>
      <c r="H7055" s="120" t="s">
        <v>290</v>
      </c>
      <c r="I7055" s="26" t="s">
        <v>1341</v>
      </c>
      <c r="J7055" s="26" t="s">
        <v>2261</v>
      </c>
      <c r="K7055" s="5" t="s">
        <v>1936</v>
      </c>
      <c r="L7055" s="5"/>
      <c r="M7055" s="5">
        <v>1</v>
      </c>
      <c r="N7055" s="5" t="s">
        <v>1173</v>
      </c>
    </row>
    <row r="7056" spans="1:14" x14ac:dyDescent="0.35">
      <c r="A7056" s="5" t="s">
        <v>666</v>
      </c>
      <c r="B7056" s="117" t="str">
        <f>IF(ISERROR(VLOOKUP($A7056, Dropdownlisten!$A$3:$F$143, 2, FALSE)), "", VLOOKUP($A7056, Dropdownlisten!$A$3:$F$143, 2, FALSE))</f>
        <v>POI</v>
      </c>
      <c r="C7056" s="117">
        <f>IF(ISERROR(VLOOKUP($A7056, Dropdownlisten!$A$3:$F$143, 3, FALSE)), "", VLOOKUP($A7056, Dropdownlisten!$A$3:$F$143, 3, FALSE))</f>
        <v>4000</v>
      </c>
      <c r="D7056" s="117" t="str">
        <f>IF(ISERROR(VLOOKUP($A7056, Dropdownlisten!$A$3:$F$143, 4, FALSE)), "", VLOOKUP($A7056, Dropdownlisten!$A$3:$F$143, 4, FALSE))</f>
        <v>Soziales</v>
      </c>
      <c r="E7056" s="117" t="str">
        <f>IF(ISERROR(VLOOKUP($A7056, Dropdownlisten!$A$3:$F$143, 5, FALSE)), "", VLOOKUP($A7056, Dropdownlisten!$A$3:$F$143, 5, FALSE))</f>
        <v>4000_002</v>
      </c>
      <c r="F7056" s="117" t="str">
        <f>IF(ISERROR(VLOOKUP($A7056, Dropdownlisten!$A$3:$F$143, 6, FALSE)), "", VLOOKUP($A7056, Dropdownlisten!$A$3:$F$143, 6, FALSE))</f>
        <v>BeratungsstelleHilfswerk</v>
      </c>
      <c r="G7056" s="117" t="str">
        <f>VLOOKUP(E7056,Datenstruktur_fuer_R!$D$2:$F$141,3,FALSE)</f>
        <v>Point</v>
      </c>
      <c r="H7056" s="120" t="s">
        <v>291</v>
      </c>
      <c r="I7056" s="26" t="s">
        <v>1341</v>
      </c>
      <c r="J7056" s="26" t="s">
        <v>2261</v>
      </c>
      <c r="K7056" s="5" t="s">
        <v>1937</v>
      </c>
      <c r="L7056" s="5"/>
      <c r="M7056" s="5">
        <v>1</v>
      </c>
      <c r="N7056" s="5" t="s">
        <v>1173</v>
      </c>
    </row>
    <row r="7057" spans="1:14" x14ac:dyDescent="0.35">
      <c r="A7057" s="5" t="s">
        <v>666</v>
      </c>
      <c r="B7057" s="117" t="str">
        <f>IF(ISERROR(VLOOKUP($A7057, Dropdownlisten!$A$3:$F$143, 2, FALSE)), "", VLOOKUP($A7057, Dropdownlisten!$A$3:$F$143, 2, FALSE))</f>
        <v>POI</v>
      </c>
      <c r="C7057" s="117">
        <f>IF(ISERROR(VLOOKUP($A7057, Dropdownlisten!$A$3:$F$143, 3, FALSE)), "", VLOOKUP($A7057, Dropdownlisten!$A$3:$F$143, 3, FALSE))</f>
        <v>4000</v>
      </c>
      <c r="D7057" s="117" t="str">
        <f>IF(ISERROR(VLOOKUP($A7057, Dropdownlisten!$A$3:$F$143, 4, FALSE)), "", VLOOKUP($A7057, Dropdownlisten!$A$3:$F$143, 4, FALSE))</f>
        <v>Soziales</v>
      </c>
      <c r="E7057" s="117" t="str">
        <f>IF(ISERROR(VLOOKUP($A7057, Dropdownlisten!$A$3:$F$143, 5, FALSE)), "", VLOOKUP($A7057, Dropdownlisten!$A$3:$F$143, 5, FALSE))</f>
        <v>4000_002</v>
      </c>
      <c r="F7057" s="117" t="str">
        <f>IF(ISERROR(VLOOKUP($A7057, Dropdownlisten!$A$3:$F$143, 6, FALSE)), "", VLOOKUP($A7057, Dropdownlisten!$A$3:$F$143, 6, FALSE))</f>
        <v>BeratungsstelleHilfswerk</v>
      </c>
      <c r="G7057" s="117" t="str">
        <f>VLOOKUP(E7057,Datenstruktur_fuer_R!$D$2:$F$141,3,FALSE)</f>
        <v>Point</v>
      </c>
      <c r="H7057" s="120" t="s">
        <v>288</v>
      </c>
      <c r="I7057" s="26" t="s">
        <v>1341</v>
      </c>
      <c r="J7057" s="26" t="s">
        <v>2261</v>
      </c>
      <c r="K7057" s="5" t="s">
        <v>1938</v>
      </c>
      <c r="L7057" s="5"/>
      <c r="M7057" s="5">
        <v>1</v>
      </c>
      <c r="N7057" s="5" t="s">
        <v>1173</v>
      </c>
    </row>
    <row r="7058" spans="1:14" x14ac:dyDescent="0.35">
      <c r="A7058" s="5" t="s">
        <v>666</v>
      </c>
      <c r="B7058" s="117" t="str">
        <f>IF(ISERROR(VLOOKUP($A7058, Dropdownlisten!$A$3:$F$143, 2, FALSE)), "", VLOOKUP($A7058, Dropdownlisten!$A$3:$F$143, 2, FALSE))</f>
        <v>POI</v>
      </c>
      <c r="C7058" s="117">
        <f>IF(ISERROR(VLOOKUP($A7058, Dropdownlisten!$A$3:$F$143, 3, FALSE)), "", VLOOKUP($A7058, Dropdownlisten!$A$3:$F$143, 3, FALSE))</f>
        <v>4000</v>
      </c>
      <c r="D7058" s="117" t="str">
        <f>IF(ISERROR(VLOOKUP($A7058, Dropdownlisten!$A$3:$F$143, 4, FALSE)), "", VLOOKUP($A7058, Dropdownlisten!$A$3:$F$143, 4, FALSE))</f>
        <v>Soziales</v>
      </c>
      <c r="E7058" s="117" t="str">
        <f>IF(ISERROR(VLOOKUP($A7058, Dropdownlisten!$A$3:$F$143, 5, FALSE)), "", VLOOKUP($A7058, Dropdownlisten!$A$3:$F$143, 5, FALSE))</f>
        <v>4000_002</v>
      </c>
      <c r="F7058" s="117" t="str">
        <f>IF(ISERROR(VLOOKUP($A7058, Dropdownlisten!$A$3:$F$143, 6, FALSE)), "", VLOOKUP($A7058, Dropdownlisten!$A$3:$F$143, 6, FALSE))</f>
        <v>BeratungsstelleHilfswerk</v>
      </c>
      <c r="G7058" s="117" t="str">
        <f>VLOOKUP(E7058,Datenstruktur_fuer_R!$D$2:$F$141,3,FALSE)</f>
        <v>Point</v>
      </c>
      <c r="H7058" s="120" t="s">
        <v>289</v>
      </c>
      <c r="I7058" s="26" t="s">
        <v>1341</v>
      </c>
      <c r="J7058" s="26" t="s">
        <v>2261</v>
      </c>
      <c r="K7058" s="5" t="s">
        <v>1939</v>
      </c>
      <c r="L7058" s="5"/>
      <c r="M7058" s="5">
        <v>1</v>
      </c>
      <c r="N7058" s="5" t="s">
        <v>1173</v>
      </c>
    </row>
    <row r="7059" spans="1:14" x14ac:dyDescent="0.35">
      <c r="A7059" s="5" t="s">
        <v>666</v>
      </c>
      <c r="B7059" s="117" t="str">
        <f>IF(ISERROR(VLOOKUP($A7059, Dropdownlisten!$A$3:$F$143, 2, FALSE)), "", VLOOKUP($A7059, Dropdownlisten!$A$3:$F$143, 2, FALSE))</f>
        <v>POI</v>
      </c>
      <c r="C7059" s="117">
        <f>IF(ISERROR(VLOOKUP($A7059, Dropdownlisten!$A$3:$F$143, 3, FALSE)), "", VLOOKUP($A7059, Dropdownlisten!$A$3:$F$143, 3, FALSE))</f>
        <v>4000</v>
      </c>
      <c r="D7059" s="117" t="str">
        <f>IF(ISERROR(VLOOKUP($A7059, Dropdownlisten!$A$3:$F$143, 4, FALSE)), "", VLOOKUP($A7059, Dropdownlisten!$A$3:$F$143, 4, FALSE))</f>
        <v>Soziales</v>
      </c>
      <c r="E7059" s="117" t="str">
        <f>IF(ISERROR(VLOOKUP($A7059, Dropdownlisten!$A$3:$F$143, 5, FALSE)), "", VLOOKUP($A7059, Dropdownlisten!$A$3:$F$143, 5, FALSE))</f>
        <v>4000_002</v>
      </c>
      <c r="F7059" s="117" t="str">
        <f>IF(ISERROR(VLOOKUP($A7059, Dropdownlisten!$A$3:$F$143, 6, FALSE)), "", VLOOKUP($A7059, Dropdownlisten!$A$3:$F$143, 6, FALSE))</f>
        <v>BeratungsstelleHilfswerk</v>
      </c>
      <c r="G7059" s="117" t="str">
        <f>VLOOKUP(E7059,Datenstruktur_fuer_R!$D$2:$F$141,3,FALSE)</f>
        <v>Point</v>
      </c>
      <c r="H7059" s="120" t="s">
        <v>293</v>
      </c>
      <c r="I7059" s="26" t="s">
        <v>1341</v>
      </c>
      <c r="J7059" s="26" t="s">
        <v>2261</v>
      </c>
      <c r="K7059" s="5" t="s">
        <v>1958</v>
      </c>
      <c r="L7059" s="5"/>
      <c r="M7059" s="5">
        <v>1</v>
      </c>
      <c r="N7059" s="5" t="s">
        <v>1173</v>
      </c>
    </row>
    <row r="7060" spans="1:14" x14ac:dyDescent="0.35">
      <c r="A7060" s="5" t="s">
        <v>666</v>
      </c>
      <c r="B7060" s="117" t="str">
        <f>IF(ISERROR(VLOOKUP($A7060, Dropdownlisten!$A$3:$F$143, 2, FALSE)), "", VLOOKUP($A7060, Dropdownlisten!$A$3:$F$143, 2, FALSE))</f>
        <v>POI</v>
      </c>
      <c r="C7060" s="117">
        <f>IF(ISERROR(VLOOKUP($A7060, Dropdownlisten!$A$3:$F$143, 3, FALSE)), "", VLOOKUP($A7060, Dropdownlisten!$A$3:$F$143, 3, FALSE))</f>
        <v>4000</v>
      </c>
      <c r="D7060" s="117" t="str">
        <f>IF(ISERROR(VLOOKUP($A7060, Dropdownlisten!$A$3:$F$143, 4, FALSE)), "", VLOOKUP($A7060, Dropdownlisten!$A$3:$F$143, 4, FALSE))</f>
        <v>Soziales</v>
      </c>
      <c r="E7060" s="117" t="str">
        <f>IF(ISERROR(VLOOKUP($A7060, Dropdownlisten!$A$3:$F$143, 5, FALSE)), "", VLOOKUP($A7060, Dropdownlisten!$A$3:$F$143, 5, FALSE))</f>
        <v>4000_002</v>
      </c>
      <c r="F7060" s="117" t="str">
        <f>IF(ISERROR(VLOOKUP($A7060, Dropdownlisten!$A$3:$F$143, 6, FALSE)), "", VLOOKUP($A7060, Dropdownlisten!$A$3:$F$143, 6, FALSE))</f>
        <v>BeratungsstelleHilfswerk</v>
      </c>
      <c r="G7060" s="117" t="str">
        <f>VLOOKUP(E7060,Datenstruktur_fuer_R!$D$2:$F$141,3,FALSE)</f>
        <v>Point</v>
      </c>
      <c r="H7060" s="120" t="s">
        <v>689</v>
      </c>
      <c r="I7060" s="26" t="s">
        <v>1341</v>
      </c>
      <c r="J7060" s="26" t="s">
        <v>2261</v>
      </c>
      <c r="K7060" s="5" t="s">
        <v>1958</v>
      </c>
      <c r="L7060" s="5" t="s">
        <v>2097</v>
      </c>
      <c r="M7060" s="5">
        <v>1</v>
      </c>
      <c r="N7060" s="5" t="s">
        <v>1173</v>
      </c>
    </row>
    <row r="7061" spans="1:14" x14ac:dyDescent="0.35">
      <c r="A7061" s="5" t="s">
        <v>666</v>
      </c>
      <c r="B7061" s="117" t="str">
        <f>IF(ISERROR(VLOOKUP($A7061, Dropdownlisten!$A$3:$F$143, 2, FALSE)), "", VLOOKUP($A7061, Dropdownlisten!$A$3:$F$143, 2, FALSE))</f>
        <v>POI</v>
      </c>
      <c r="C7061" s="117">
        <f>IF(ISERROR(VLOOKUP($A7061, Dropdownlisten!$A$3:$F$143, 3, FALSE)), "", VLOOKUP($A7061, Dropdownlisten!$A$3:$F$143, 3, FALSE))</f>
        <v>4000</v>
      </c>
      <c r="D7061" s="117" t="str">
        <f>IF(ISERROR(VLOOKUP($A7061, Dropdownlisten!$A$3:$F$143, 4, FALSE)), "", VLOOKUP($A7061, Dropdownlisten!$A$3:$F$143, 4, FALSE))</f>
        <v>Soziales</v>
      </c>
      <c r="E7061" s="117" t="str">
        <f>IF(ISERROR(VLOOKUP($A7061, Dropdownlisten!$A$3:$F$143, 5, FALSE)), "", VLOOKUP($A7061, Dropdownlisten!$A$3:$F$143, 5, FALSE))</f>
        <v>4000_002</v>
      </c>
      <c r="F7061" s="117" t="str">
        <f>IF(ISERROR(VLOOKUP($A7061, Dropdownlisten!$A$3:$F$143, 6, FALSE)), "", VLOOKUP($A7061, Dropdownlisten!$A$3:$F$143, 6, FALSE))</f>
        <v>BeratungsstelleHilfswerk</v>
      </c>
      <c r="G7061" s="117" t="str">
        <f>VLOOKUP(E7061,Datenstruktur_fuer_R!$D$2:$F$141,3,FALSE)</f>
        <v>Point</v>
      </c>
      <c r="H7061" s="120" t="s">
        <v>689</v>
      </c>
      <c r="I7061" s="26" t="s">
        <v>1341</v>
      </c>
      <c r="J7061" s="26" t="s">
        <v>2261</v>
      </c>
      <c r="K7061" s="5" t="s">
        <v>1958</v>
      </c>
      <c r="L7061" s="5" t="s">
        <v>2098</v>
      </c>
      <c r="M7061" s="5">
        <v>1</v>
      </c>
      <c r="N7061" s="5" t="s">
        <v>1173</v>
      </c>
    </row>
    <row r="7062" spans="1:14" x14ac:dyDescent="0.35">
      <c r="A7062" s="5" t="s">
        <v>666</v>
      </c>
      <c r="B7062" s="117" t="str">
        <f>IF(ISERROR(VLOOKUP($A7062, Dropdownlisten!$A$3:$F$143, 2, FALSE)), "", VLOOKUP($A7062, Dropdownlisten!$A$3:$F$143, 2, FALSE))</f>
        <v>POI</v>
      </c>
      <c r="C7062" s="117">
        <f>IF(ISERROR(VLOOKUP($A7062, Dropdownlisten!$A$3:$F$143, 3, FALSE)), "", VLOOKUP($A7062, Dropdownlisten!$A$3:$F$143, 3, FALSE))</f>
        <v>4000</v>
      </c>
      <c r="D7062" s="117" t="str">
        <f>IF(ISERROR(VLOOKUP($A7062, Dropdownlisten!$A$3:$F$143, 4, FALSE)), "", VLOOKUP($A7062, Dropdownlisten!$A$3:$F$143, 4, FALSE))</f>
        <v>Soziales</v>
      </c>
      <c r="E7062" s="117" t="str">
        <f>IF(ISERROR(VLOOKUP($A7062, Dropdownlisten!$A$3:$F$143, 5, FALSE)), "", VLOOKUP($A7062, Dropdownlisten!$A$3:$F$143, 5, FALSE))</f>
        <v>4000_002</v>
      </c>
      <c r="F7062" s="117" t="str">
        <f>IF(ISERROR(VLOOKUP($A7062, Dropdownlisten!$A$3:$F$143, 6, FALSE)), "", VLOOKUP($A7062, Dropdownlisten!$A$3:$F$143, 6, FALSE))</f>
        <v>BeratungsstelleHilfswerk</v>
      </c>
      <c r="G7062" s="117" t="str">
        <f>VLOOKUP(E7062,Datenstruktur_fuer_R!$D$2:$F$141,3,FALSE)</f>
        <v>Point</v>
      </c>
      <c r="H7062" s="120" t="s">
        <v>689</v>
      </c>
      <c r="I7062" s="26" t="s">
        <v>1341</v>
      </c>
      <c r="J7062" s="26" t="s">
        <v>2261</v>
      </c>
      <c r="K7062" s="5" t="s">
        <v>1958</v>
      </c>
      <c r="L7062" s="5" t="s">
        <v>2099</v>
      </c>
      <c r="M7062" s="5">
        <v>1</v>
      </c>
      <c r="N7062" s="5" t="s">
        <v>1173</v>
      </c>
    </row>
    <row r="7063" spans="1:14" x14ac:dyDescent="0.35">
      <c r="A7063" s="5" t="s">
        <v>666</v>
      </c>
      <c r="B7063" s="117" t="str">
        <f>IF(ISERROR(VLOOKUP($A7063, Dropdownlisten!$A$3:$F$143, 2, FALSE)), "", VLOOKUP($A7063, Dropdownlisten!$A$3:$F$143, 2, FALSE))</f>
        <v>POI</v>
      </c>
      <c r="C7063" s="117">
        <f>IF(ISERROR(VLOOKUP($A7063, Dropdownlisten!$A$3:$F$143, 3, FALSE)), "", VLOOKUP($A7063, Dropdownlisten!$A$3:$F$143, 3, FALSE))</f>
        <v>4000</v>
      </c>
      <c r="D7063" s="117" t="str">
        <f>IF(ISERROR(VLOOKUP($A7063, Dropdownlisten!$A$3:$F$143, 4, FALSE)), "", VLOOKUP($A7063, Dropdownlisten!$A$3:$F$143, 4, FALSE))</f>
        <v>Soziales</v>
      </c>
      <c r="E7063" s="117" t="str">
        <f>IF(ISERROR(VLOOKUP($A7063, Dropdownlisten!$A$3:$F$143, 5, FALSE)), "", VLOOKUP($A7063, Dropdownlisten!$A$3:$F$143, 5, FALSE))</f>
        <v>4000_002</v>
      </c>
      <c r="F7063" s="117" t="str">
        <f>IF(ISERROR(VLOOKUP($A7063, Dropdownlisten!$A$3:$F$143, 6, FALSE)), "", VLOOKUP($A7063, Dropdownlisten!$A$3:$F$143, 6, FALSE))</f>
        <v>BeratungsstelleHilfswerk</v>
      </c>
      <c r="G7063" s="117" t="str">
        <f>VLOOKUP(E7063,Datenstruktur_fuer_R!$D$2:$F$141,3,FALSE)</f>
        <v>Point</v>
      </c>
      <c r="H7063" s="120" t="s">
        <v>290</v>
      </c>
      <c r="I7063" s="26" t="s">
        <v>1341</v>
      </c>
      <c r="J7063" s="26" t="s">
        <v>2261</v>
      </c>
      <c r="K7063" s="5" t="s">
        <v>1936</v>
      </c>
      <c r="L7063" s="5"/>
      <c r="M7063" s="5">
        <v>1</v>
      </c>
      <c r="N7063" s="5" t="s">
        <v>1173</v>
      </c>
    </row>
    <row r="7064" spans="1:14" x14ac:dyDescent="0.35">
      <c r="A7064" s="5" t="s">
        <v>666</v>
      </c>
      <c r="B7064" s="117" t="str">
        <f>IF(ISERROR(VLOOKUP($A7064, Dropdownlisten!$A$3:$F$143, 2, FALSE)), "", VLOOKUP($A7064, Dropdownlisten!$A$3:$F$143, 2, FALSE))</f>
        <v>POI</v>
      </c>
      <c r="C7064" s="117">
        <f>IF(ISERROR(VLOOKUP($A7064, Dropdownlisten!$A$3:$F$143, 3, FALSE)), "", VLOOKUP($A7064, Dropdownlisten!$A$3:$F$143, 3, FALSE))</f>
        <v>4000</v>
      </c>
      <c r="D7064" s="117" t="str">
        <f>IF(ISERROR(VLOOKUP($A7064, Dropdownlisten!$A$3:$F$143, 4, FALSE)), "", VLOOKUP($A7064, Dropdownlisten!$A$3:$F$143, 4, FALSE))</f>
        <v>Soziales</v>
      </c>
      <c r="E7064" s="117" t="str">
        <f>IF(ISERROR(VLOOKUP($A7064, Dropdownlisten!$A$3:$F$143, 5, FALSE)), "", VLOOKUP($A7064, Dropdownlisten!$A$3:$F$143, 5, FALSE))</f>
        <v>4000_002</v>
      </c>
      <c r="F7064" s="117" t="str">
        <f>IF(ISERROR(VLOOKUP($A7064, Dropdownlisten!$A$3:$F$143, 6, FALSE)), "", VLOOKUP($A7064, Dropdownlisten!$A$3:$F$143, 6, FALSE))</f>
        <v>BeratungsstelleHilfswerk</v>
      </c>
      <c r="G7064" s="117" t="str">
        <f>VLOOKUP(E7064,Datenstruktur_fuer_R!$D$2:$F$141,3,FALSE)</f>
        <v>Point</v>
      </c>
      <c r="H7064" s="120" t="s">
        <v>291</v>
      </c>
      <c r="I7064" s="26" t="s">
        <v>1341</v>
      </c>
      <c r="J7064" s="26" t="s">
        <v>2261</v>
      </c>
      <c r="K7064" s="5" t="s">
        <v>1937</v>
      </c>
      <c r="L7064" s="5"/>
      <c r="M7064" s="5">
        <v>1</v>
      </c>
      <c r="N7064" s="5" t="s">
        <v>1173</v>
      </c>
    </row>
    <row r="7065" spans="1:14" x14ac:dyDescent="0.35">
      <c r="A7065" s="5" t="s">
        <v>666</v>
      </c>
      <c r="B7065" s="117" t="str">
        <f>IF(ISERROR(VLOOKUP($A7065, Dropdownlisten!$A$3:$F$143, 2, FALSE)), "", VLOOKUP($A7065, Dropdownlisten!$A$3:$F$143, 2, FALSE))</f>
        <v>POI</v>
      </c>
      <c r="C7065" s="117">
        <f>IF(ISERROR(VLOOKUP($A7065, Dropdownlisten!$A$3:$F$143, 3, FALSE)), "", VLOOKUP($A7065, Dropdownlisten!$A$3:$F$143, 3, FALSE))</f>
        <v>4000</v>
      </c>
      <c r="D7065" s="117" t="str">
        <f>IF(ISERROR(VLOOKUP($A7065, Dropdownlisten!$A$3:$F$143, 4, FALSE)), "", VLOOKUP($A7065, Dropdownlisten!$A$3:$F$143, 4, FALSE))</f>
        <v>Soziales</v>
      </c>
      <c r="E7065" s="117" t="str">
        <f>IF(ISERROR(VLOOKUP($A7065, Dropdownlisten!$A$3:$F$143, 5, FALSE)), "", VLOOKUP($A7065, Dropdownlisten!$A$3:$F$143, 5, FALSE))</f>
        <v>4000_002</v>
      </c>
      <c r="F7065" s="117" t="str">
        <f>IF(ISERROR(VLOOKUP($A7065, Dropdownlisten!$A$3:$F$143, 6, FALSE)), "", VLOOKUP($A7065, Dropdownlisten!$A$3:$F$143, 6, FALSE))</f>
        <v>BeratungsstelleHilfswerk</v>
      </c>
      <c r="G7065" s="117" t="str">
        <f>VLOOKUP(E7065,Datenstruktur_fuer_R!$D$2:$F$141,3,FALSE)</f>
        <v>Point</v>
      </c>
      <c r="H7065" s="120" t="s">
        <v>288</v>
      </c>
      <c r="I7065" s="26" t="s">
        <v>1341</v>
      </c>
      <c r="J7065" s="26" t="s">
        <v>2261</v>
      </c>
      <c r="K7065" s="5" t="s">
        <v>1938</v>
      </c>
      <c r="L7065" s="5"/>
      <c r="M7065" s="5">
        <v>1</v>
      </c>
      <c r="N7065" s="5" t="s">
        <v>1173</v>
      </c>
    </row>
    <row r="7066" spans="1:14" x14ac:dyDescent="0.35">
      <c r="A7066" s="5" t="s">
        <v>666</v>
      </c>
      <c r="B7066" s="117" t="str">
        <f>IF(ISERROR(VLOOKUP($A7066, Dropdownlisten!$A$3:$F$143, 2, FALSE)), "", VLOOKUP($A7066, Dropdownlisten!$A$3:$F$143, 2, FALSE))</f>
        <v>POI</v>
      </c>
      <c r="C7066" s="117">
        <f>IF(ISERROR(VLOOKUP($A7066, Dropdownlisten!$A$3:$F$143, 3, FALSE)), "", VLOOKUP($A7066, Dropdownlisten!$A$3:$F$143, 3, FALSE))</f>
        <v>4000</v>
      </c>
      <c r="D7066" s="117" t="str">
        <f>IF(ISERROR(VLOOKUP($A7066, Dropdownlisten!$A$3:$F$143, 4, FALSE)), "", VLOOKUP($A7066, Dropdownlisten!$A$3:$F$143, 4, FALSE))</f>
        <v>Soziales</v>
      </c>
      <c r="E7066" s="117" t="str">
        <f>IF(ISERROR(VLOOKUP($A7066, Dropdownlisten!$A$3:$F$143, 5, FALSE)), "", VLOOKUP($A7066, Dropdownlisten!$A$3:$F$143, 5, FALSE))</f>
        <v>4000_002</v>
      </c>
      <c r="F7066" s="117" t="str">
        <f>IF(ISERROR(VLOOKUP($A7066, Dropdownlisten!$A$3:$F$143, 6, FALSE)), "", VLOOKUP($A7066, Dropdownlisten!$A$3:$F$143, 6, FALSE))</f>
        <v>BeratungsstelleHilfswerk</v>
      </c>
      <c r="G7066" s="117" t="str">
        <f>VLOOKUP(E7066,Datenstruktur_fuer_R!$D$2:$F$141,3,FALSE)</f>
        <v>Point</v>
      </c>
      <c r="H7066" s="120" t="s">
        <v>289</v>
      </c>
      <c r="I7066" s="26" t="s">
        <v>1341</v>
      </c>
      <c r="J7066" s="26" t="s">
        <v>2261</v>
      </c>
      <c r="K7066" s="5" t="s">
        <v>1939</v>
      </c>
      <c r="L7066" s="5"/>
      <c r="M7066" s="5">
        <v>1</v>
      </c>
      <c r="N7066" s="5" t="s">
        <v>1173</v>
      </c>
    </row>
    <row r="7067" spans="1:14" x14ac:dyDescent="0.35">
      <c r="A7067" s="5" t="s">
        <v>666</v>
      </c>
      <c r="B7067" s="117" t="str">
        <f>IF(ISERROR(VLOOKUP($A7067, Dropdownlisten!$A$3:$F$143, 2, FALSE)), "", VLOOKUP($A7067, Dropdownlisten!$A$3:$F$143, 2, FALSE))</f>
        <v>POI</v>
      </c>
      <c r="C7067" s="117">
        <f>IF(ISERROR(VLOOKUP($A7067, Dropdownlisten!$A$3:$F$143, 3, FALSE)), "", VLOOKUP($A7067, Dropdownlisten!$A$3:$F$143, 3, FALSE))</f>
        <v>4000</v>
      </c>
      <c r="D7067" s="117" t="str">
        <f>IF(ISERROR(VLOOKUP($A7067, Dropdownlisten!$A$3:$F$143, 4, FALSE)), "", VLOOKUP($A7067, Dropdownlisten!$A$3:$F$143, 4, FALSE))</f>
        <v>Soziales</v>
      </c>
      <c r="E7067" s="117" t="str">
        <f>IF(ISERROR(VLOOKUP($A7067, Dropdownlisten!$A$3:$F$143, 5, FALSE)), "", VLOOKUP($A7067, Dropdownlisten!$A$3:$F$143, 5, FALSE))</f>
        <v>4000_002</v>
      </c>
      <c r="F7067" s="117" t="str">
        <f>IF(ISERROR(VLOOKUP($A7067, Dropdownlisten!$A$3:$F$143, 6, FALSE)), "", VLOOKUP($A7067, Dropdownlisten!$A$3:$F$143, 6, FALSE))</f>
        <v>BeratungsstelleHilfswerk</v>
      </c>
      <c r="G7067" s="117" t="str">
        <f>VLOOKUP(E7067,Datenstruktur_fuer_R!$D$2:$F$141,3,FALSE)</f>
        <v>Point</v>
      </c>
      <c r="H7067" s="120" t="s">
        <v>293</v>
      </c>
      <c r="I7067" s="26" t="s">
        <v>1341</v>
      </c>
      <c r="J7067" s="26" t="s">
        <v>2261</v>
      </c>
      <c r="K7067" s="5" t="s">
        <v>1958</v>
      </c>
      <c r="L7067" s="5"/>
      <c r="M7067" s="5">
        <v>1</v>
      </c>
      <c r="N7067" s="5" t="s">
        <v>1173</v>
      </c>
    </row>
    <row r="7068" spans="1:14" x14ac:dyDescent="0.35">
      <c r="A7068" s="5" t="s">
        <v>666</v>
      </c>
      <c r="B7068" s="117" t="str">
        <f>IF(ISERROR(VLOOKUP($A7068, Dropdownlisten!$A$3:$F$143, 2, FALSE)), "", VLOOKUP($A7068, Dropdownlisten!$A$3:$F$143, 2, FALSE))</f>
        <v>POI</v>
      </c>
      <c r="C7068" s="117">
        <f>IF(ISERROR(VLOOKUP($A7068, Dropdownlisten!$A$3:$F$143, 3, FALSE)), "", VLOOKUP($A7068, Dropdownlisten!$A$3:$F$143, 3, FALSE))</f>
        <v>4000</v>
      </c>
      <c r="D7068" s="117" t="str">
        <f>IF(ISERROR(VLOOKUP($A7068, Dropdownlisten!$A$3:$F$143, 4, FALSE)), "", VLOOKUP($A7068, Dropdownlisten!$A$3:$F$143, 4, FALSE))</f>
        <v>Soziales</v>
      </c>
      <c r="E7068" s="117" t="str">
        <f>IF(ISERROR(VLOOKUP($A7068, Dropdownlisten!$A$3:$F$143, 5, FALSE)), "", VLOOKUP($A7068, Dropdownlisten!$A$3:$F$143, 5, FALSE))</f>
        <v>4000_002</v>
      </c>
      <c r="F7068" s="117" t="str">
        <f>IF(ISERROR(VLOOKUP($A7068, Dropdownlisten!$A$3:$F$143, 6, FALSE)), "", VLOOKUP($A7068, Dropdownlisten!$A$3:$F$143, 6, FALSE))</f>
        <v>BeratungsstelleHilfswerk</v>
      </c>
      <c r="G7068" s="117" t="str">
        <f>VLOOKUP(E7068,Datenstruktur_fuer_R!$D$2:$F$141,3,FALSE)</f>
        <v>Point</v>
      </c>
      <c r="H7068" s="120" t="s">
        <v>689</v>
      </c>
      <c r="I7068" s="26" t="s">
        <v>1341</v>
      </c>
      <c r="J7068" s="26" t="s">
        <v>2261</v>
      </c>
      <c r="K7068" s="5" t="s">
        <v>1958</v>
      </c>
      <c r="L7068" s="5" t="s">
        <v>2100</v>
      </c>
      <c r="M7068" s="5">
        <v>1</v>
      </c>
      <c r="N7068" s="5" t="s">
        <v>1173</v>
      </c>
    </row>
    <row r="7069" spans="1:14" x14ac:dyDescent="0.35">
      <c r="A7069" s="5" t="s">
        <v>666</v>
      </c>
      <c r="B7069" s="117" t="str">
        <f>IF(ISERROR(VLOOKUP($A7069, Dropdownlisten!$A$3:$F$143, 2, FALSE)), "", VLOOKUP($A7069, Dropdownlisten!$A$3:$F$143, 2, FALSE))</f>
        <v>POI</v>
      </c>
      <c r="C7069" s="117">
        <f>IF(ISERROR(VLOOKUP($A7069, Dropdownlisten!$A$3:$F$143, 3, FALSE)), "", VLOOKUP($A7069, Dropdownlisten!$A$3:$F$143, 3, FALSE))</f>
        <v>4000</v>
      </c>
      <c r="D7069" s="117" t="str">
        <f>IF(ISERROR(VLOOKUP($A7069, Dropdownlisten!$A$3:$F$143, 4, FALSE)), "", VLOOKUP($A7069, Dropdownlisten!$A$3:$F$143, 4, FALSE))</f>
        <v>Soziales</v>
      </c>
      <c r="E7069" s="117" t="str">
        <f>IF(ISERROR(VLOOKUP($A7069, Dropdownlisten!$A$3:$F$143, 5, FALSE)), "", VLOOKUP($A7069, Dropdownlisten!$A$3:$F$143, 5, FALSE))</f>
        <v>4000_002</v>
      </c>
      <c r="F7069" s="117" t="str">
        <f>IF(ISERROR(VLOOKUP($A7069, Dropdownlisten!$A$3:$F$143, 6, FALSE)), "", VLOOKUP($A7069, Dropdownlisten!$A$3:$F$143, 6, FALSE))</f>
        <v>BeratungsstelleHilfswerk</v>
      </c>
      <c r="G7069" s="117" t="str">
        <f>VLOOKUP(E7069,Datenstruktur_fuer_R!$D$2:$F$141,3,FALSE)</f>
        <v>Point</v>
      </c>
      <c r="H7069" s="120" t="s">
        <v>290</v>
      </c>
      <c r="I7069" s="26" t="s">
        <v>1341</v>
      </c>
      <c r="J7069" s="26" t="s">
        <v>2261</v>
      </c>
      <c r="K7069" s="5" t="s">
        <v>1936</v>
      </c>
      <c r="L7069" s="5"/>
      <c r="M7069" s="5">
        <v>1</v>
      </c>
      <c r="N7069" s="5" t="s">
        <v>1173</v>
      </c>
    </row>
    <row r="7070" spans="1:14" x14ac:dyDescent="0.35">
      <c r="A7070" s="5" t="s">
        <v>666</v>
      </c>
      <c r="B7070" s="117" t="str">
        <f>IF(ISERROR(VLOOKUP($A7070, Dropdownlisten!$A$3:$F$143, 2, FALSE)), "", VLOOKUP($A7070, Dropdownlisten!$A$3:$F$143, 2, FALSE))</f>
        <v>POI</v>
      </c>
      <c r="C7070" s="117">
        <f>IF(ISERROR(VLOOKUP($A7070, Dropdownlisten!$A$3:$F$143, 3, FALSE)), "", VLOOKUP($A7070, Dropdownlisten!$A$3:$F$143, 3, FALSE))</f>
        <v>4000</v>
      </c>
      <c r="D7070" s="117" t="str">
        <f>IF(ISERROR(VLOOKUP($A7070, Dropdownlisten!$A$3:$F$143, 4, FALSE)), "", VLOOKUP($A7070, Dropdownlisten!$A$3:$F$143, 4, FALSE))</f>
        <v>Soziales</v>
      </c>
      <c r="E7070" s="117" t="str">
        <f>IF(ISERROR(VLOOKUP($A7070, Dropdownlisten!$A$3:$F$143, 5, FALSE)), "", VLOOKUP($A7070, Dropdownlisten!$A$3:$F$143, 5, FALSE))</f>
        <v>4000_002</v>
      </c>
      <c r="F7070" s="117" t="str">
        <f>IF(ISERROR(VLOOKUP($A7070, Dropdownlisten!$A$3:$F$143, 6, FALSE)), "", VLOOKUP($A7070, Dropdownlisten!$A$3:$F$143, 6, FALSE))</f>
        <v>BeratungsstelleHilfswerk</v>
      </c>
      <c r="G7070" s="117" t="str">
        <f>VLOOKUP(E7070,Datenstruktur_fuer_R!$D$2:$F$141,3,FALSE)</f>
        <v>Point</v>
      </c>
      <c r="H7070" s="120" t="s">
        <v>291</v>
      </c>
      <c r="I7070" s="26" t="s">
        <v>1341</v>
      </c>
      <c r="J7070" s="26" t="s">
        <v>2261</v>
      </c>
      <c r="K7070" s="5" t="s">
        <v>1937</v>
      </c>
      <c r="L7070" s="5"/>
      <c r="M7070" s="5">
        <v>1</v>
      </c>
      <c r="N7070" s="5" t="s">
        <v>1173</v>
      </c>
    </row>
    <row r="7071" spans="1:14" x14ac:dyDescent="0.35">
      <c r="A7071" s="5" t="s">
        <v>666</v>
      </c>
      <c r="B7071" s="117" t="str">
        <f>IF(ISERROR(VLOOKUP($A7071, Dropdownlisten!$A$3:$F$143, 2, FALSE)), "", VLOOKUP($A7071, Dropdownlisten!$A$3:$F$143, 2, FALSE))</f>
        <v>POI</v>
      </c>
      <c r="C7071" s="117">
        <f>IF(ISERROR(VLOOKUP($A7071, Dropdownlisten!$A$3:$F$143, 3, FALSE)), "", VLOOKUP($A7071, Dropdownlisten!$A$3:$F$143, 3, FALSE))</f>
        <v>4000</v>
      </c>
      <c r="D7071" s="117" t="str">
        <f>IF(ISERROR(VLOOKUP($A7071, Dropdownlisten!$A$3:$F$143, 4, FALSE)), "", VLOOKUP($A7071, Dropdownlisten!$A$3:$F$143, 4, FALSE))</f>
        <v>Soziales</v>
      </c>
      <c r="E7071" s="117" t="str">
        <f>IF(ISERROR(VLOOKUP($A7071, Dropdownlisten!$A$3:$F$143, 5, FALSE)), "", VLOOKUP($A7071, Dropdownlisten!$A$3:$F$143, 5, FALSE))</f>
        <v>4000_002</v>
      </c>
      <c r="F7071" s="117" t="str">
        <f>IF(ISERROR(VLOOKUP($A7071, Dropdownlisten!$A$3:$F$143, 6, FALSE)), "", VLOOKUP($A7071, Dropdownlisten!$A$3:$F$143, 6, FALSE))</f>
        <v>BeratungsstelleHilfswerk</v>
      </c>
      <c r="G7071" s="117" t="str">
        <f>VLOOKUP(E7071,Datenstruktur_fuer_R!$D$2:$F$141,3,FALSE)</f>
        <v>Point</v>
      </c>
      <c r="H7071" s="120" t="s">
        <v>288</v>
      </c>
      <c r="I7071" s="26" t="s">
        <v>1341</v>
      </c>
      <c r="J7071" s="26" t="s">
        <v>2261</v>
      </c>
      <c r="K7071" s="5" t="s">
        <v>1938</v>
      </c>
      <c r="L7071" s="5"/>
      <c r="M7071" s="5">
        <v>1</v>
      </c>
      <c r="N7071" s="5" t="s">
        <v>1173</v>
      </c>
    </row>
    <row r="7072" spans="1:14" x14ac:dyDescent="0.35">
      <c r="A7072" s="5" t="s">
        <v>666</v>
      </c>
      <c r="B7072" s="117" t="str">
        <f>IF(ISERROR(VLOOKUP($A7072, Dropdownlisten!$A$3:$F$143, 2, FALSE)), "", VLOOKUP($A7072, Dropdownlisten!$A$3:$F$143, 2, FALSE))</f>
        <v>POI</v>
      </c>
      <c r="C7072" s="117">
        <f>IF(ISERROR(VLOOKUP($A7072, Dropdownlisten!$A$3:$F$143, 3, FALSE)), "", VLOOKUP($A7072, Dropdownlisten!$A$3:$F$143, 3, FALSE))</f>
        <v>4000</v>
      </c>
      <c r="D7072" s="117" t="str">
        <f>IF(ISERROR(VLOOKUP($A7072, Dropdownlisten!$A$3:$F$143, 4, FALSE)), "", VLOOKUP($A7072, Dropdownlisten!$A$3:$F$143, 4, FALSE))</f>
        <v>Soziales</v>
      </c>
      <c r="E7072" s="117" t="str">
        <f>IF(ISERROR(VLOOKUP($A7072, Dropdownlisten!$A$3:$F$143, 5, FALSE)), "", VLOOKUP($A7072, Dropdownlisten!$A$3:$F$143, 5, FALSE))</f>
        <v>4000_002</v>
      </c>
      <c r="F7072" s="117" t="str">
        <f>IF(ISERROR(VLOOKUP($A7072, Dropdownlisten!$A$3:$F$143, 6, FALSE)), "", VLOOKUP($A7072, Dropdownlisten!$A$3:$F$143, 6, FALSE))</f>
        <v>BeratungsstelleHilfswerk</v>
      </c>
      <c r="G7072" s="117" t="str">
        <f>VLOOKUP(E7072,Datenstruktur_fuer_R!$D$2:$F$141,3,FALSE)</f>
        <v>Point</v>
      </c>
      <c r="H7072" s="120" t="s">
        <v>289</v>
      </c>
      <c r="I7072" s="26" t="s">
        <v>1341</v>
      </c>
      <c r="J7072" s="26" t="s">
        <v>2261</v>
      </c>
      <c r="K7072" s="5" t="s">
        <v>1939</v>
      </c>
      <c r="L7072" s="5"/>
      <c r="M7072" s="5">
        <v>1</v>
      </c>
      <c r="N7072" s="5" t="s">
        <v>1173</v>
      </c>
    </row>
    <row r="7073" spans="1:14" x14ac:dyDescent="0.35">
      <c r="A7073" s="5" t="s">
        <v>666</v>
      </c>
      <c r="B7073" s="117" t="str">
        <f>IF(ISERROR(VLOOKUP($A7073, Dropdownlisten!$A$3:$F$143, 2, FALSE)), "", VLOOKUP($A7073, Dropdownlisten!$A$3:$F$143, 2, FALSE))</f>
        <v>POI</v>
      </c>
      <c r="C7073" s="117">
        <f>IF(ISERROR(VLOOKUP($A7073, Dropdownlisten!$A$3:$F$143, 3, FALSE)), "", VLOOKUP($A7073, Dropdownlisten!$A$3:$F$143, 3, FALSE))</f>
        <v>4000</v>
      </c>
      <c r="D7073" s="117" t="str">
        <f>IF(ISERROR(VLOOKUP($A7073, Dropdownlisten!$A$3:$F$143, 4, FALSE)), "", VLOOKUP($A7073, Dropdownlisten!$A$3:$F$143, 4, FALSE))</f>
        <v>Soziales</v>
      </c>
      <c r="E7073" s="117" t="str">
        <f>IF(ISERROR(VLOOKUP($A7073, Dropdownlisten!$A$3:$F$143, 5, FALSE)), "", VLOOKUP($A7073, Dropdownlisten!$A$3:$F$143, 5, FALSE))</f>
        <v>4000_002</v>
      </c>
      <c r="F7073" s="117" t="str">
        <f>IF(ISERROR(VLOOKUP($A7073, Dropdownlisten!$A$3:$F$143, 6, FALSE)), "", VLOOKUP($A7073, Dropdownlisten!$A$3:$F$143, 6, FALSE))</f>
        <v>BeratungsstelleHilfswerk</v>
      </c>
      <c r="G7073" s="117" t="str">
        <f>VLOOKUP(E7073,Datenstruktur_fuer_R!$D$2:$F$141,3,FALSE)</f>
        <v>Point</v>
      </c>
      <c r="H7073" s="120" t="s">
        <v>293</v>
      </c>
      <c r="I7073" s="26" t="s">
        <v>1341</v>
      </c>
      <c r="J7073" s="26" t="s">
        <v>2261</v>
      </c>
      <c r="K7073" s="5" t="s">
        <v>1958</v>
      </c>
      <c r="L7073" s="5"/>
      <c r="M7073" s="5">
        <v>1</v>
      </c>
      <c r="N7073" s="5" t="s">
        <v>1173</v>
      </c>
    </row>
    <row r="7074" spans="1:14" x14ac:dyDescent="0.35">
      <c r="A7074" s="5" t="s">
        <v>666</v>
      </c>
      <c r="B7074" s="117" t="str">
        <f>IF(ISERROR(VLOOKUP($A7074, Dropdownlisten!$A$3:$F$143, 2, FALSE)), "", VLOOKUP($A7074, Dropdownlisten!$A$3:$F$143, 2, FALSE))</f>
        <v>POI</v>
      </c>
      <c r="C7074" s="117">
        <f>IF(ISERROR(VLOOKUP($A7074, Dropdownlisten!$A$3:$F$143, 3, FALSE)), "", VLOOKUP($A7074, Dropdownlisten!$A$3:$F$143, 3, FALSE))</f>
        <v>4000</v>
      </c>
      <c r="D7074" s="117" t="str">
        <f>IF(ISERROR(VLOOKUP($A7074, Dropdownlisten!$A$3:$F$143, 4, FALSE)), "", VLOOKUP($A7074, Dropdownlisten!$A$3:$F$143, 4, FALSE))</f>
        <v>Soziales</v>
      </c>
      <c r="E7074" s="117" t="str">
        <f>IF(ISERROR(VLOOKUP($A7074, Dropdownlisten!$A$3:$F$143, 5, FALSE)), "", VLOOKUP($A7074, Dropdownlisten!$A$3:$F$143, 5, FALSE))</f>
        <v>4000_002</v>
      </c>
      <c r="F7074" s="117" t="str">
        <f>IF(ISERROR(VLOOKUP($A7074, Dropdownlisten!$A$3:$F$143, 6, FALSE)), "", VLOOKUP($A7074, Dropdownlisten!$A$3:$F$143, 6, FALSE))</f>
        <v>BeratungsstelleHilfswerk</v>
      </c>
      <c r="G7074" s="117" t="str">
        <f>VLOOKUP(E7074,Datenstruktur_fuer_R!$D$2:$F$141,3,FALSE)</f>
        <v>Point</v>
      </c>
      <c r="H7074" s="120" t="s">
        <v>689</v>
      </c>
      <c r="I7074" s="26" t="s">
        <v>1341</v>
      </c>
      <c r="J7074" s="26" t="s">
        <v>2261</v>
      </c>
      <c r="K7074" s="5" t="s">
        <v>1958</v>
      </c>
      <c r="L7074" s="5" t="s">
        <v>2101</v>
      </c>
      <c r="M7074" s="5">
        <v>1</v>
      </c>
      <c r="N7074" s="5" t="s">
        <v>1173</v>
      </c>
    </row>
    <row r="7075" spans="1:14" x14ac:dyDescent="0.35">
      <c r="A7075" s="5" t="s">
        <v>666</v>
      </c>
      <c r="B7075" s="117" t="str">
        <f>IF(ISERROR(VLOOKUP($A7075, Dropdownlisten!$A$3:$F$143, 2, FALSE)), "", VLOOKUP($A7075, Dropdownlisten!$A$3:$F$143, 2, FALSE))</f>
        <v>POI</v>
      </c>
      <c r="C7075" s="117">
        <f>IF(ISERROR(VLOOKUP($A7075, Dropdownlisten!$A$3:$F$143, 3, FALSE)), "", VLOOKUP($A7075, Dropdownlisten!$A$3:$F$143, 3, FALSE))</f>
        <v>4000</v>
      </c>
      <c r="D7075" s="117" t="str">
        <f>IF(ISERROR(VLOOKUP($A7075, Dropdownlisten!$A$3:$F$143, 4, FALSE)), "", VLOOKUP($A7075, Dropdownlisten!$A$3:$F$143, 4, FALSE))</f>
        <v>Soziales</v>
      </c>
      <c r="E7075" s="117" t="str">
        <f>IF(ISERROR(VLOOKUP($A7075, Dropdownlisten!$A$3:$F$143, 5, FALSE)), "", VLOOKUP($A7075, Dropdownlisten!$A$3:$F$143, 5, FALSE))</f>
        <v>4000_002</v>
      </c>
      <c r="F7075" s="117" t="str">
        <f>IF(ISERROR(VLOOKUP($A7075, Dropdownlisten!$A$3:$F$143, 6, FALSE)), "", VLOOKUP($A7075, Dropdownlisten!$A$3:$F$143, 6, FALSE))</f>
        <v>BeratungsstelleHilfswerk</v>
      </c>
      <c r="G7075" s="117" t="str">
        <f>VLOOKUP(E7075,Datenstruktur_fuer_R!$D$2:$F$141,3,FALSE)</f>
        <v>Point</v>
      </c>
      <c r="H7075" s="120" t="s">
        <v>689</v>
      </c>
      <c r="I7075" s="26" t="s">
        <v>1341</v>
      </c>
      <c r="J7075" s="26" t="s">
        <v>2261</v>
      </c>
      <c r="K7075" s="5" t="s">
        <v>1958</v>
      </c>
      <c r="L7075" s="5" t="s">
        <v>2102</v>
      </c>
      <c r="M7075" s="5">
        <v>1</v>
      </c>
      <c r="N7075" s="5" t="s">
        <v>1173</v>
      </c>
    </row>
    <row r="7076" spans="1:14" x14ac:dyDescent="0.35">
      <c r="A7076" s="5" t="s">
        <v>666</v>
      </c>
      <c r="B7076" s="117" t="str">
        <f>IF(ISERROR(VLOOKUP($A7076, Dropdownlisten!$A$3:$F$143, 2, FALSE)), "", VLOOKUP($A7076, Dropdownlisten!$A$3:$F$143, 2, FALSE))</f>
        <v>POI</v>
      </c>
      <c r="C7076" s="117">
        <f>IF(ISERROR(VLOOKUP($A7076, Dropdownlisten!$A$3:$F$143, 3, FALSE)), "", VLOOKUP($A7076, Dropdownlisten!$A$3:$F$143, 3, FALSE))</f>
        <v>4000</v>
      </c>
      <c r="D7076" s="117" t="str">
        <f>IF(ISERROR(VLOOKUP($A7076, Dropdownlisten!$A$3:$F$143, 4, FALSE)), "", VLOOKUP($A7076, Dropdownlisten!$A$3:$F$143, 4, FALSE))</f>
        <v>Soziales</v>
      </c>
      <c r="E7076" s="117" t="str">
        <f>IF(ISERROR(VLOOKUP($A7076, Dropdownlisten!$A$3:$F$143, 5, FALSE)), "", VLOOKUP($A7076, Dropdownlisten!$A$3:$F$143, 5, FALSE))</f>
        <v>4000_002</v>
      </c>
      <c r="F7076" s="117" t="str">
        <f>IF(ISERROR(VLOOKUP($A7076, Dropdownlisten!$A$3:$F$143, 6, FALSE)), "", VLOOKUP($A7076, Dropdownlisten!$A$3:$F$143, 6, FALSE))</f>
        <v>BeratungsstelleHilfswerk</v>
      </c>
      <c r="G7076" s="117" t="str">
        <f>VLOOKUP(E7076,Datenstruktur_fuer_R!$D$2:$F$141,3,FALSE)</f>
        <v>Point</v>
      </c>
      <c r="H7076" s="120" t="s">
        <v>689</v>
      </c>
      <c r="I7076" s="26" t="s">
        <v>1341</v>
      </c>
      <c r="J7076" s="26" t="s">
        <v>2261</v>
      </c>
      <c r="K7076" s="5" t="s">
        <v>1958</v>
      </c>
      <c r="L7076" s="5" t="s">
        <v>2103</v>
      </c>
      <c r="M7076" s="5">
        <v>1</v>
      </c>
      <c r="N7076" s="5" t="s">
        <v>1173</v>
      </c>
    </row>
    <row r="7077" spans="1:14" x14ac:dyDescent="0.35">
      <c r="A7077" s="5" t="s">
        <v>666</v>
      </c>
      <c r="B7077" s="117" t="str">
        <f>IF(ISERROR(VLOOKUP($A7077, Dropdownlisten!$A$3:$F$143, 2, FALSE)), "", VLOOKUP($A7077, Dropdownlisten!$A$3:$F$143, 2, FALSE))</f>
        <v>POI</v>
      </c>
      <c r="C7077" s="117">
        <f>IF(ISERROR(VLOOKUP($A7077, Dropdownlisten!$A$3:$F$143, 3, FALSE)), "", VLOOKUP($A7077, Dropdownlisten!$A$3:$F$143, 3, FALSE))</f>
        <v>4000</v>
      </c>
      <c r="D7077" s="117" t="str">
        <f>IF(ISERROR(VLOOKUP($A7077, Dropdownlisten!$A$3:$F$143, 4, FALSE)), "", VLOOKUP($A7077, Dropdownlisten!$A$3:$F$143, 4, FALSE))</f>
        <v>Soziales</v>
      </c>
      <c r="E7077" s="117" t="str">
        <f>IF(ISERROR(VLOOKUP($A7077, Dropdownlisten!$A$3:$F$143, 5, FALSE)), "", VLOOKUP($A7077, Dropdownlisten!$A$3:$F$143, 5, FALSE))</f>
        <v>4000_002</v>
      </c>
      <c r="F7077" s="117" t="str">
        <f>IF(ISERROR(VLOOKUP($A7077, Dropdownlisten!$A$3:$F$143, 6, FALSE)), "", VLOOKUP($A7077, Dropdownlisten!$A$3:$F$143, 6, FALSE))</f>
        <v>BeratungsstelleHilfswerk</v>
      </c>
      <c r="G7077" s="117" t="str">
        <f>VLOOKUP(E7077,Datenstruktur_fuer_R!$D$2:$F$141,3,FALSE)</f>
        <v>Point</v>
      </c>
      <c r="H7077" s="120" t="s">
        <v>290</v>
      </c>
      <c r="I7077" s="26" t="s">
        <v>1341</v>
      </c>
      <c r="J7077" s="26" t="s">
        <v>2261</v>
      </c>
      <c r="K7077" s="5" t="s">
        <v>1936</v>
      </c>
      <c r="L7077" s="5"/>
      <c r="M7077" s="5">
        <v>1</v>
      </c>
      <c r="N7077" s="5" t="s">
        <v>1173</v>
      </c>
    </row>
    <row r="7078" spans="1:14" x14ac:dyDescent="0.35">
      <c r="A7078" s="5" t="s">
        <v>666</v>
      </c>
      <c r="B7078" s="117" t="str">
        <f>IF(ISERROR(VLOOKUP($A7078, Dropdownlisten!$A$3:$F$143, 2, FALSE)), "", VLOOKUP($A7078, Dropdownlisten!$A$3:$F$143, 2, FALSE))</f>
        <v>POI</v>
      </c>
      <c r="C7078" s="117">
        <f>IF(ISERROR(VLOOKUP($A7078, Dropdownlisten!$A$3:$F$143, 3, FALSE)), "", VLOOKUP($A7078, Dropdownlisten!$A$3:$F$143, 3, FALSE))</f>
        <v>4000</v>
      </c>
      <c r="D7078" s="117" t="str">
        <f>IF(ISERROR(VLOOKUP($A7078, Dropdownlisten!$A$3:$F$143, 4, FALSE)), "", VLOOKUP($A7078, Dropdownlisten!$A$3:$F$143, 4, FALSE))</f>
        <v>Soziales</v>
      </c>
      <c r="E7078" s="117" t="str">
        <f>IF(ISERROR(VLOOKUP($A7078, Dropdownlisten!$A$3:$F$143, 5, FALSE)), "", VLOOKUP($A7078, Dropdownlisten!$A$3:$F$143, 5, FALSE))</f>
        <v>4000_002</v>
      </c>
      <c r="F7078" s="117" t="str">
        <f>IF(ISERROR(VLOOKUP($A7078, Dropdownlisten!$A$3:$F$143, 6, FALSE)), "", VLOOKUP($A7078, Dropdownlisten!$A$3:$F$143, 6, FALSE))</f>
        <v>BeratungsstelleHilfswerk</v>
      </c>
      <c r="G7078" s="117" t="str">
        <f>VLOOKUP(E7078,Datenstruktur_fuer_R!$D$2:$F$141,3,FALSE)</f>
        <v>Point</v>
      </c>
      <c r="H7078" s="120" t="s">
        <v>291</v>
      </c>
      <c r="I7078" s="26" t="s">
        <v>1341</v>
      </c>
      <c r="J7078" s="26" t="s">
        <v>2261</v>
      </c>
      <c r="K7078" s="5" t="s">
        <v>1937</v>
      </c>
      <c r="L7078" s="5"/>
      <c r="M7078" s="5">
        <v>1</v>
      </c>
      <c r="N7078" s="5" t="s">
        <v>1173</v>
      </c>
    </row>
    <row r="7079" spans="1:14" x14ac:dyDescent="0.35">
      <c r="A7079" s="5" t="s">
        <v>666</v>
      </c>
      <c r="B7079" s="117" t="str">
        <f>IF(ISERROR(VLOOKUP($A7079, Dropdownlisten!$A$3:$F$143, 2, FALSE)), "", VLOOKUP($A7079, Dropdownlisten!$A$3:$F$143, 2, FALSE))</f>
        <v>POI</v>
      </c>
      <c r="C7079" s="117">
        <f>IF(ISERROR(VLOOKUP($A7079, Dropdownlisten!$A$3:$F$143, 3, FALSE)), "", VLOOKUP($A7079, Dropdownlisten!$A$3:$F$143, 3, FALSE))</f>
        <v>4000</v>
      </c>
      <c r="D7079" s="117" t="str">
        <f>IF(ISERROR(VLOOKUP($A7079, Dropdownlisten!$A$3:$F$143, 4, FALSE)), "", VLOOKUP($A7079, Dropdownlisten!$A$3:$F$143, 4, FALSE))</f>
        <v>Soziales</v>
      </c>
      <c r="E7079" s="117" t="str">
        <f>IF(ISERROR(VLOOKUP($A7079, Dropdownlisten!$A$3:$F$143, 5, FALSE)), "", VLOOKUP($A7079, Dropdownlisten!$A$3:$F$143, 5, FALSE))</f>
        <v>4000_002</v>
      </c>
      <c r="F7079" s="117" t="str">
        <f>IF(ISERROR(VLOOKUP($A7079, Dropdownlisten!$A$3:$F$143, 6, FALSE)), "", VLOOKUP($A7079, Dropdownlisten!$A$3:$F$143, 6, FALSE))</f>
        <v>BeratungsstelleHilfswerk</v>
      </c>
      <c r="G7079" s="117" t="str">
        <f>VLOOKUP(E7079,Datenstruktur_fuer_R!$D$2:$F$141,3,FALSE)</f>
        <v>Point</v>
      </c>
      <c r="H7079" s="120" t="s">
        <v>288</v>
      </c>
      <c r="I7079" s="26" t="s">
        <v>1341</v>
      </c>
      <c r="J7079" s="26" t="s">
        <v>2261</v>
      </c>
      <c r="K7079" s="5" t="s">
        <v>1938</v>
      </c>
      <c r="L7079" s="5"/>
      <c r="M7079" s="5">
        <v>1</v>
      </c>
      <c r="N7079" s="5" t="s">
        <v>1173</v>
      </c>
    </row>
    <row r="7080" spans="1:14" x14ac:dyDescent="0.35">
      <c r="A7080" s="5" t="s">
        <v>666</v>
      </c>
      <c r="B7080" s="117" t="str">
        <f>IF(ISERROR(VLOOKUP($A7080, Dropdownlisten!$A$3:$F$143, 2, FALSE)), "", VLOOKUP($A7080, Dropdownlisten!$A$3:$F$143, 2, FALSE))</f>
        <v>POI</v>
      </c>
      <c r="C7080" s="117">
        <f>IF(ISERROR(VLOOKUP($A7080, Dropdownlisten!$A$3:$F$143, 3, FALSE)), "", VLOOKUP($A7080, Dropdownlisten!$A$3:$F$143, 3, FALSE))</f>
        <v>4000</v>
      </c>
      <c r="D7080" s="117" t="str">
        <f>IF(ISERROR(VLOOKUP($A7080, Dropdownlisten!$A$3:$F$143, 4, FALSE)), "", VLOOKUP($A7080, Dropdownlisten!$A$3:$F$143, 4, FALSE))</f>
        <v>Soziales</v>
      </c>
      <c r="E7080" s="117" t="str">
        <f>IF(ISERROR(VLOOKUP($A7080, Dropdownlisten!$A$3:$F$143, 5, FALSE)), "", VLOOKUP($A7080, Dropdownlisten!$A$3:$F$143, 5, FALSE))</f>
        <v>4000_002</v>
      </c>
      <c r="F7080" s="117" t="str">
        <f>IF(ISERROR(VLOOKUP($A7080, Dropdownlisten!$A$3:$F$143, 6, FALSE)), "", VLOOKUP($A7080, Dropdownlisten!$A$3:$F$143, 6, FALSE))</f>
        <v>BeratungsstelleHilfswerk</v>
      </c>
      <c r="G7080" s="117" t="str">
        <f>VLOOKUP(E7080,Datenstruktur_fuer_R!$D$2:$F$141,3,FALSE)</f>
        <v>Point</v>
      </c>
      <c r="H7080" s="120" t="s">
        <v>289</v>
      </c>
      <c r="I7080" s="26" t="s">
        <v>1341</v>
      </c>
      <c r="J7080" s="26" t="s">
        <v>2261</v>
      </c>
      <c r="K7080" s="5" t="s">
        <v>1939</v>
      </c>
      <c r="L7080" s="5"/>
      <c r="M7080" s="5">
        <v>1</v>
      </c>
      <c r="N7080" s="5" t="s">
        <v>1173</v>
      </c>
    </row>
    <row r="7081" spans="1:14" x14ac:dyDescent="0.35">
      <c r="A7081" s="5" t="s">
        <v>666</v>
      </c>
      <c r="B7081" s="117" t="str">
        <f>IF(ISERROR(VLOOKUP($A7081, Dropdownlisten!$A$3:$F$143, 2, FALSE)), "", VLOOKUP($A7081, Dropdownlisten!$A$3:$F$143, 2, FALSE))</f>
        <v>POI</v>
      </c>
      <c r="C7081" s="117">
        <f>IF(ISERROR(VLOOKUP($A7081, Dropdownlisten!$A$3:$F$143, 3, FALSE)), "", VLOOKUP($A7081, Dropdownlisten!$A$3:$F$143, 3, FALSE))</f>
        <v>4000</v>
      </c>
      <c r="D7081" s="117" t="str">
        <f>IF(ISERROR(VLOOKUP($A7081, Dropdownlisten!$A$3:$F$143, 4, FALSE)), "", VLOOKUP($A7081, Dropdownlisten!$A$3:$F$143, 4, FALSE))</f>
        <v>Soziales</v>
      </c>
      <c r="E7081" s="117" t="str">
        <f>IF(ISERROR(VLOOKUP($A7081, Dropdownlisten!$A$3:$F$143, 5, FALSE)), "", VLOOKUP($A7081, Dropdownlisten!$A$3:$F$143, 5, FALSE))</f>
        <v>4000_002</v>
      </c>
      <c r="F7081" s="117" t="str">
        <f>IF(ISERROR(VLOOKUP($A7081, Dropdownlisten!$A$3:$F$143, 6, FALSE)), "", VLOOKUP($A7081, Dropdownlisten!$A$3:$F$143, 6, FALSE))</f>
        <v>BeratungsstelleHilfswerk</v>
      </c>
      <c r="G7081" s="117" t="str">
        <f>VLOOKUP(E7081,Datenstruktur_fuer_R!$D$2:$F$141,3,FALSE)</f>
        <v>Point</v>
      </c>
      <c r="H7081" s="120" t="s">
        <v>293</v>
      </c>
      <c r="I7081" s="26" t="s">
        <v>1341</v>
      </c>
      <c r="J7081" s="26" t="s">
        <v>2261</v>
      </c>
      <c r="K7081" s="5" t="s">
        <v>1958</v>
      </c>
      <c r="L7081" s="5"/>
      <c r="M7081" s="5">
        <v>1</v>
      </c>
      <c r="N7081" s="5" t="s">
        <v>1173</v>
      </c>
    </row>
    <row r="7082" spans="1:14" x14ac:dyDescent="0.35">
      <c r="A7082" s="5" t="s">
        <v>688</v>
      </c>
      <c r="B7082" s="117" t="str">
        <f>IF(ISERROR(VLOOKUP($A7082, Dropdownlisten!$A$3:$F$143, 2, FALSE)), "", VLOOKUP($A7082, Dropdownlisten!$A$3:$F$143, 2, FALSE))</f>
        <v>POI</v>
      </c>
      <c r="C7082" s="117">
        <f>IF(ISERROR(VLOOKUP($A7082, Dropdownlisten!$A$3:$F$143, 3, FALSE)), "", VLOOKUP($A7082, Dropdownlisten!$A$3:$F$143, 3, FALSE))</f>
        <v>4000</v>
      </c>
      <c r="D7082" s="117" t="str">
        <f>IF(ISERROR(VLOOKUP($A7082, Dropdownlisten!$A$3:$F$143, 4, FALSE)), "", VLOOKUP($A7082, Dropdownlisten!$A$3:$F$143, 4, FALSE))</f>
        <v>Soziales</v>
      </c>
      <c r="E7082" s="117" t="str">
        <f>IF(ISERROR(VLOOKUP($A7082, Dropdownlisten!$A$3:$F$143, 5, FALSE)), "", VLOOKUP($A7082, Dropdownlisten!$A$3:$F$143, 5, FALSE))</f>
        <v>4000_006</v>
      </c>
      <c r="F7082" s="117" t="str">
        <f>IF(ISERROR(VLOOKUP($A7082, Dropdownlisten!$A$3:$F$143, 6, FALSE)), "", VLOOKUP($A7082, Dropdownlisten!$A$3:$F$143, 6, FALSE))</f>
        <v>Integrationshilfe</v>
      </c>
      <c r="G7082" s="117" t="str">
        <f>VLOOKUP(E7082,Datenstruktur_fuer_R!$D$2:$F$141,3,FALSE)</f>
        <v>Point</v>
      </c>
      <c r="H7082" s="120" t="s">
        <v>689</v>
      </c>
      <c r="I7082" s="26" t="s">
        <v>1341</v>
      </c>
      <c r="J7082" s="26" t="s">
        <v>2261</v>
      </c>
      <c r="K7082" s="5" t="s">
        <v>1958</v>
      </c>
      <c r="L7082" s="5" t="s">
        <v>2104</v>
      </c>
      <c r="M7082" s="5">
        <v>1</v>
      </c>
      <c r="N7082" s="5" t="s">
        <v>1173</v>
      </c>
    </row>
    <row r="7083" spans="1:14" x14ac:dyDescent="0.35">
      <c r="A7083" s="5" t="s">
        <v>688</v>
      </c>
      <c r="B7083" s="117" t="str">
        <f>IF(ISERROR(VLOOKUP($A7083, Dropdownlisten!$A$3:$F$143, 2, FALSE)), "", VLOOKUP($A7083, Dropdownlisten!$A$3:$F$143, 2, FALSE))</f>
        <v>POI</v>
      </c>
      <c r="C7083" s="117">
        <f>IF(ISERROR(VLOOKUP($A7083, Dropdownlisten!$A$3:$F$143, 3, FALSE)), "", VLOOKUP($A7083, Dropdownlisten!$A$3:$F$143, 3, FALSE))</f>
        <v>4000</v>
      </c>
      <c r="D7083" s="117" t="str">
        <f>IF(ISERROR(VLOOKUP($A7083, Dropdownlisten!$A$3:$F$143, 4, FALSE)), "", VLOOKUP($A7083, Dropdownlisten!$A$3:$F$143, 4, FALSE))</f>
        <v>Soziales</v>
      </c>
      <c r="E7083" s="117" t="str">
        <f>IF(ISERROR(VLOOKUP($A7083, Dropdownlisten!$A$3:$F$143, 5, FALSE)), "", VLOOKUP($A7083, Dropdownlisten!$A$3:$F$143, 5, FALSE))</f>
        <v>4000_006</v>
      </c>
      <c r="F7083" s="117" t="str">
        <f>IF(ISERROR(VLOOKUP($A7083, Dropdownlisten!$A$3:$F$143, 6, FALSE)), "", VLOOKUP($A7083, Dropdownlisten!$A$3:$F$143, 6, FALSE))</f>
        <v>Integrationshilfe</v>
      </c>
      <c r="G7083" s="117" t="str">
        <f>VLOOKUP(E7083,Datenstruktur_fuer_R!$D$2:$F$141,3,FALSE)</f>
        <v>Point</v>
      </c>
      <c r="H7083" s="120" t="s">
        <v>689</v>
      </c>
      <c r="I7083" s="26" t="s">
        <v>1341</v>
      </c>
      <c r="J7083" s="26" t="s">
        <v>2261</v>
      </c>
      <c r="K7083" s="5" t="s">
        <v>1958</v>
      </c>
      <c r="L7083" s="5" t="s">
        <v>2105</v>
      </c>
      <c r="M7083" s="5">
        <v>1</v>
      </c>
      <c r="N7083" s="5" t="s">
        <v>1173</v>
      </c>
    </row>
    <row r="7084" spans="1:14" x14ac:dyDescent="0.35">
      <c r="A7084" s="5" t="s">
        <v>688</v>
      </c>
      <c r="B7084" s="117" t="str">
        <f>IF(ISERROR(VLOOKUP($A7084, Dropdownlisten!$A$3:$F$143, 2, FALSE)), "", VLOOKUP($A7084, Dropdownlisten!$A$3:$F$143, 2, FALSE))</f>
        <v>POI</v>
      </c>
      <c r="C7084" s="117">
        <f>IF(ISERROR(VLOOKUP($A7084, Dropdownlisten!$A$3:$F$143, 3, FALSE)), "", VLOOKUP($A7084, Dropdownlisten!$A$3:$F$143, 3, FALSE))</f>
        <v>4000</v>
      </c>
      <c r="D7084" s="117" t="str">
        <f>IF(ISERROR(VLOOKUP($A7084, Dropdownlisten!$A$3:$F$143, 4, FALSE)), "", VLOOKUP($A7084, Dropdownlisten!$A$3:$F$143, 4, FALSE))</f>
        <v>Soziales</v>
      </c>
      <c r="E7084" s="117" t="str">
        <f>IF(ISERROR(VLOOKUP($A7084, Dropdownlisten!$A$3:$F$143, 5, FALSE)), "", VLOOKUP($A7084, Dropdownlisten!$A$3:$F$143, 5, FALSE))</f>
        <v>4000_006</v>
      </c>
      <c r="F7084" s="117" t="str">
        <f>IF(ISERROR(VLOOKUP($A7084, Dropdownlisten!$A$3:$F$143, 6, FALSE)), "", VLOOKUP($A7084, Dropdownlisten!$A$3:$F$143, 6, FALSE))</f>
        <v>Integrationshilfe</v>
      </c>
      <c r="G7084" s="117" t="str">
        <f>VLOOKUP(E7084,Datenstruktur_fuer_R!$D$2:$F$141,3,FALSE)</f>
        <v>Point</v>
      </c>
      <c r="H7084" s="120" t="s">
        <v>689</v>
      </c>
      <c r="I7084" s="26" t="s">
        <v>1341</v>
      </c>
      <c r="J7084" s="26" t="s">
        <v>2261</v>
      </c>
      <c r="K7084" s="5" t="s">
        <v>1958</v>
      </c>
      <c r="L7084" s="5" t="s">
        <v>2106</v>
      </c>
      <c r="M7084" s="5">
        <v>1</v>
      </c>
      <c r="N7084" s="5" t="s">
        <v>1173</v>
      </c>
    </row>
    <row r="7085" spans="1:14" x14ac:dyDescent="0.35">
      <c r="A7085" s="5" t="s">
        <v>688</v>
      </c>
      <c r="B7085" s="117" t="str">
        <f>IF(ISERROR(VLOOKUP($A7085, Dropdownlisten!$A$3:$F$143, 2, FALSE)), "", VLOOKUP($A7085, Dropdownlisten!$A$3:$F$143, 2, FALSE))</f>
        <v>POI</v>
      </c>
      <c r="C7085" s="117">
        <f>IF(ISERROR(VLOOKUP($A7085, Dropdownlisten!$A$3:$F$143, 3, FALSE)), "", VLOOKUP($A7085, Dropdownlisten!$A$3:$F$143, 3, FALSE))</f>
        <v>4000</v>
      </c>
      <c r="D7085" s="117" t="str">
        <f>IF(ISERROR(VLOOKUP($A7085, Dropdownlisten!$A$3:$F$143, 4, FALSE)), "", VLOOKUP($A7085, Dropdownlisten!$A$3:$F$143, 4, FALSE))</f>
        <v>Soziales</v>
      </c>
      <c r="E7085" s="117" t="str">
        <f>IF(ISERROR(VLOOKUP($A7085, Dropdownlisten!$A$3:$F$143, 5, FALSE)), "", VLOOKUP($A7085, Dropdownlisten!$A$3:$F$143, 5, FALSE))</f>
        <v>4000_006</v>
      </c>
      <c r="F7085" s="117" t="str">
        <f>IF(ISERROR(VLOOKUP($A7085, Dropdownlisten!$A$3:$F$143, 6, FALSE)), "", VLOOKUP($A7085, Dropdownlisten!$A$3:$F$143, 6, FALSE))</f>
        <v>Integrationshilfe</v>
      </c>
      <c r="G7085" s="117" t="str">
        <f>VLOOKUP(E7085,Datenstruktur_fuer_R!$D$2:$F$141,3,FALSE)</f>
        <v>Point</v>
      </c>
      <c r="H7085" s="120" t="s">
        <v>689</v>
      </c>
      <c r="I7085" s="26" t="s">
        <v>1341</v>
      </c>
      <c r="J7085" s="26" t="s">
        <v>2261</v>
      </c>
      <c r="K7085" s="5" t="s">
        <v>1958</v>
      </c>
      <c r="L7085" s="5" t="s">
        <v>2107</v>
      </c>
      <c r="M7085" s="5">
        <v>1</v>
      </c>
      <c r="N7085" s="5" t="s">
        <v>1173</v>
      </c>
    </row>
    <row r="7086" spans="1:14" x14ac:dyDescent="0.35">
      <c r="A7086" s="5" t="s">
        <v>688</v>
      </c>
      <c r="B7086" s="117" t="str">
        <f>IF(ISERROR(VLOOKUP($A7086, Dropdownlisten!$A$3:$F$143, 2, FALSE)), "", VLOOKUP($A7086, Dropdownlisten!$A$3:$F$143, 2, FALSE))</f>
        <v>POI</v>
      </c>
      <c r="C7086" s="117">
        <f>IF(ISERROR(VLOOKUP($A7086, Dropdownlisten!$A$3:$F$143, 3, FALSE)), "", VLOOKUP($A7086, Dropdownlisten!$A$3:$F$143, 3, FALSE))</f>
        <v>4000</v>
      </c>
      <c r="D7086" s="117" t="str">
        <f>IF(ISERROR(VLOOKUP($A7086, Dropdownlisten!$A$3:$F$143, 4, FALSE)), "", VLOOKUP($A7086, Dropdownlisten!$A$3:$F$143, 4, FALSE))</f>
        <v>Soziales</v>
      </c>
      <c r="E7086" s="117" t="str">
        <f>IF(ISERROR(VLOOKUP($A7086, Dropdownlisten!$A$3:$F$143, 5, FALSE)), "", VLOOKUP($A7086, Dropdownlisten!$A$3:$F$143, 5, FALSE))</f>
        <v>4000_006</v>
      </c>
      <c r="F7086" s="117" t="str">
        <f>IF(ISERROR(VLOOKUP($A7086, Dropdownlisten!$A$3:$F$143, 6, FALSE)), "", VLOOKUP($A7086, Dropdownlisten!$A$3:$F$143, 6, FALSE))</f>
        <v>Integrationshilfe</v>
      </c>
      <c r="G7086" s="117" t="str">
        <f>VLOOKUP(E7086,Datenstruktur_fuer_R!$D$2:$F$141,3,FALSE)</f>
        <v>Point</v>
      </c>
      <c r="H7086" s="120" t="s">
        <v>689</v>
      </c>
      <c r="I7086" s="26" t="s">
        <v>1341</v>
      </c>
      <c r="J7086" s="26" t="s">
        <v>2261</v>
      </c>
      <c r="K7086" s="5" t="s">
        <v>1958</v>
      </c>
      <c r="L7086" s="5" t="s">
        <v>2108</v>
      </c>
      <c r="M7086" s="5">
        <v>1</v>
      </c>
      <c r="N7086" s="5" t="s">
        <v>1173</v>
      </c>
    </row>
    <row r="7087" spans="1:14" x14ac:dyDescent="0.35">
      <c r="A7087" s="5" t="s">
        <v>688</v>
      </c>
      <c r="B7087" s="117" t="str">
        <f>IF(ISERROR(VLOOKUP($A7087, Dropdownlisten!$A$3:$F$143, 2, FALSE)), "", VLOOKUP($A7087, Dropdownlisten!$A$3:$F$143, 2, FALSE))</f>
        <v>POI</v>
      </c>
      <c r="C7087" s="117">
        <f>IF(ISERROR(VLOOKUP($A7087, Dropdownlisten!$A$3:$F$143, 3, FALSE)), "", VLOOKUP($A7087, Dropdownlisten!$A$3:$F$143, 3, FALSE))</f>
        <v>4000</v>
      </c>
      <c r="D7087" s="117" t="str">
        <f>IF(ISERROR(VLOOKUP($A7087, Dropdownlisten!$A$3:$F$143, 4, FALSE)), "", VLOOKUP($A7087, Dropdownlisten!$A$3:$F$143, 4, FALSE))</f>
        <v>Soziales</v>
      </c>
      <c r="E7087" s="117" t="str">
        <f>IF(ISERROR(VLOOKUP($A7087, Dropdownlisten!$A$3:$F$143, 5, FALSE)), "", VLOOKUP($A7087, Dropdownlisten!$A$3:$F$143, 5, FALSE))</f>
        <v>4000_006</v>
      </c>
      <c r="F7087" s="117" t="str">
        <f>IF(ISERROR(VLOOKUP($A7087, Dropdownlisten!$A$3:$F$143, 6, FALSE)), "", VLOOKUP($A7087, Dropdownlisten!$A$3:$F$143, 6, FALSE))</f>
        <v>Integrationshilfe</v>
      </c>
      <c r="G7087" s="117" t="str">
        <f>VLOOKUP(E7087,Datenstruktur_fuer_R!$D$2:$F$141,3,FALSE)</f>
        <v>Point</v>
      </c>
      <c r="H7087" s="120" t="s">
        <v>689</v>
      </c>
      <c r="I7087" s="26" t="s">
        <v>1341</v>
      </c>
      <c r="J7087" s="26" t="s">
        <v>2261</v>
      </c>
      <c r="K7087" s="5" t="s">
        <v>1958</v>
      </c>
      <c r="L7087" s="5" t="s">
        <v>2109</v>
      </c>
      <c r="M7087" s="5">
        <v>1</v>
      </c>
      <c r="N7087" s="5" t="s">
        <v>1173</v>
      </c>
    </row>
    <row r="7088" spans="1:14" x14ac:dyDescent="0.35">
      <c r="A7088" s="5" t="s">
        <v>688</v>
      </c>
      <c r="B7088" s="117" t="str">
        <f>IF(ISERROR(VLOOKUP($A7088, Dropdownlisten!$A$3:$F$143, 2, FALSE)), "", VLOOKUP($A7088, Dropdownlisten!$A$3:$F$143, 2, FALSE))</f>
        <v>POI</v>
      </c>
      <c r="C7088" s="117">
        <f>IF(ISERROR(VLOOKUP($A7088, Dropdownlisten!$A$3:$F$143, 3, FALSE)), "", VLOOKUP($A7088, Dropdownlisten!$A$3:$F$143, 3, FALSE))</f>
        <v>4000</v>
      </c>
      <c r="D7088" s="117" t="str">
        <f>IF(ISERROR(VLOOKUP($A7088, Dropdownlisten!$A$3:$F$143, 4, FALSE)), "", VLOOKUP($A7088, Dropdownlisten!$A$3:$F$143, 4, FALSE))</f>
        <v>Soziales</v>
      </c>
      <c r="E7088" s="117" t="str">
        <f>IF(ISERROR(VLOOKUP($A7088, Dropdownlisten!$A$3:$F$143, 5, FALSE)), "", VLOOKUP($A7088, Dropdownlisten!$A$3:$F$143, 5, FALSE))</f>
        <v>4000_006</v>
      </c>
      <c r="F7088" s="117" t="str">
        <f>IF(ISERROR(VLOOKUP($A7088, Dropdownlisten!$A$3:$F$143, 6, FALSE)), "", VLOOKUP($A7088, Dropdownlisten!$A$3:$F$143, 6, FALSE))</f>
        <v>Integrationshilfe</v>
      </c>
      <c r="G7088" s="117" t="str">
        <f>VLOOKUP(E7088,Datenstruktur_fuer_R!$D$2:$F$141,3,FALSE)</f>
        <v>Point</v>
      </c>
      <c r="H7088" s="120" t="s">
        <v>689</v>
      </c>
      <c r="I7088" s="26" t="s">
        <v>1341</v>
      </c>
      <c r="J7088" s="26" t="s">
        <v>2261</v>
      </c>
      <c r="K7088" s="5" t="s">
        <v>1958</v>
      </c>
      <c r="L7088" s="5" t="s">
        <v>2110</v>
      </c>
      <c r="M7088" s="5">
        <v>1</v>
      </c>
      <c r="N7088" s="5" t="s">
        <v>1173</v>
      </c>
    </row>
    <row r="7089" spans="1:14" x14ac:dyDescent="0.35">
      <c r="A7089" s="5" t="s">
        <v>688</v>
      </c>
      <c r="B7089" s="117" t="str">
        <f>IF(ISERROR(VLOOKUP($A7089, Dropdownlisten!$A$3:$F$143, 2, FALSE)), "", VLOOKUP($A7089, Dropdownlisten!$A$3:$F$143, 2, FALSE))</f>
        <v>POI</v>
      </c>
      <c r="C7089" s="117">
        <f>IF(ISERROR(VLOOKUP($A7089, Dropdownlisten!$A$3:$F$143, 3, FALSE)), "", VLOOKUP($A7089, Dropdownlisten!$A$3:$F$143, 3, FALSE))</f>
        <v>4000</v>
      </c>
      <c r="D7089" s="117" t="str">
        <f>IF(ISERROR(VLOOKUP($A7089, Dropdownlisten!$A$3:$F$143, 4, FALSE)), "", VLOOKUP($A7089, Dropdownlisten!$A$3:$F$143, 4, FALSE))</f>
        <v>Soziales</v>
      </c>
      <c r="E7089" s="117" t="str">
        <f>IF(ISERROR(VLOOKUP($A7089, Dropdownlisten!$A$3:$F$143, 5, FALSE)), "", VLOOKUP($A7089, Dropdownlisten!$A$3:$F$143, 5, FALSE))</f>
        <v>4000_006</v>
      </c>
      <c r="F7089" s="117" t="str">
        <f>IF(ISERROR(VLOOKUP($A7089, Dropdownlisten!$A$3:$F$143, 6, FALSE)), "", VLOOKUP($A7089, Dropdownlisten!$A$3:$F$143, 6, FALSE))</f>
        <v>Integrationshilfe</v>
      </c>
      <c r="G7089" s="117" t="str">
        <f>VLOOKUP(E7089,Datenstruktur_fuer_R!$D$2:$F$141,3,FALSE)</f>
        <v>Point</v>
      </c>
      <c r="H7089" s="120" t="s">
        <v>689</v>
      </c>
      <c r="I7089" s="26" t="s">
        <v>1341</v>
      </c>
      <c r="J7089" s="26" t="s">
        <v>2261</v>
      </c>
      <c r="K7089" s="5" t="s">
        <v>1958</v>
      </c>
      <c r="L7089" s="5" t="s">
        <v>2111</v>
      </c>
      <c r="M7089" s="5">
        <v>1</v>
      </c>
      <c r="N7089" s="5" t="s">
        <v>1173</v>
      </c>
    </row>
    <row r="7090" spans="1:14" x14ac:dyDescent="0.35">
      <c r="A7090" s="5" t="s">
        <v>688</v>
      </c>
      <c r="B7090" s="117" t="str">
        <f>IF(ISERROR(VLOOKUP($A7090, Dropdownlisten!$A$3:$F$143, 2, FALSE)), "", VLOOKUP($A7090, Dropdownlisten!$A$3:$F$143, 2, FALSE))</f>
        <v>POI</v>
      </c>
      <c r="C7090" s="117">
        <f>IF(ISERROR(VLOOKUP($A7090, Dropdownlisten!$A$3:$F$143, 3, FALSE)), "", VLOOKUP($A7090, Dropdownlisten!$A$3:$F$143, 3, FALSE))</f>
        <v>4000</v>
      </c>
      <c r="D7090" s="117" t="str">
        <f>IF(ISERROR(VLOOKUP($A7090, Dropdownlisten!$A$3:$F$143, 4, FALSE)), "", VLOOKUP($A7090, Dropdownlisten!$A$3:$F$143, 4, FALSE))</f>
        <v>Soziales</v>
      </c>
      <c r="E7090" s="117" t="str">
        <f>IF(ISERROR(VLOOKUP($A7090, Dropdownlisten!$A$3:$F$143, 5, FALSE)), "", VLOOKUP($A7090, Dropdownlisten!$A$3:$F$143, 5, FALSE))</f>
        <v>4000_006</v>
      </c>
      <c r="F7090" s="117" t="str">
        <f>IF(ISERROR(VLOOKUP($A7090, Dropdownlisten!$A$3:$F$143, 6, FALSE)), "", VLOOKUP($A7090, Dropdownlisten!$A$3:$F$143, 6, FALSE))</f>
        <v>Integrationshilfe</v>
      </c>
      <c r="G7090" s="117" t="str">
        <f>VLOOKUP(E7090,Datenstruktur_fuer_R!$D$2:$F$141,3,FALSE)</f>
        <v>Point</v>
      </c>
      <c r="H7090" s="120" t="s">
        <v>689</v>
      </c>
      <c r="I7090" s="26" t="s">
        <v>1341</v>
      </c>
      <c r="J7090" s="26" t="s">
        <v>2261</v>
      </c>
      <c r="K7090" s="5" t="s">
        <v>1958</v>
      </c>
      <c r="L7090" s="5" t="s">
        <v>2112</v>
      </c>
      <c r="M7090" s="5">
        <v>1</v>
      </c>
      <c r="N7090" s="5" t="s">
        <v>1173</v>
      </c>
    </row>
    <row r="7091" spans="1:14" x14ac:dyDescent="0.35">
      <c r="A7091" s="5" t="s">
        <v>688</v>
      </c>
      <c r="B7091" s="117" t="str">
        <f>IF(ISERROR(VLOOKUP($A7091, Dropdownlisten!$A$3:$F$143, 2, FALSE)), "", VLOOKUP($A7091, Dropdownlisten!$A$3:$F$143, 2, FALSE))</f>
        <v>POI</v>
      </c>
      <c r="C7091" s="117">
        <f>IF(ISERROR(VLOOKUP($A7091, Dropdownlisten!$A$3:$F$143, 3, FALSE)), "", VLOOKUP($A7091, Dropdownlisten!$A$3:$F$143, 3, FALSE))</f>
        <v>4000</v>
      </c>
      <c r="D7091" s="117" t="str">
        <f>IF(ISERROR(VLOOKUP($A7091, Dropdownlisten!$A$3:$F$143, 4, FALSE)), "", VLOOKUP($A7091, Dropdownlisten!$A$3:$F$143, 4, FALSE))</f>
        <v>Soziales</v>
      </c>
      <c r="E7091" s="117" t="str">
        <f>IF(ISERROR(VLOOKUP($A7091, Dropdownlisten!$A$3:$F$143, 5, FALSE)), "", VLOOKUP($A7091, Dropdownlisten!$A$3:$F$143, 5, FALSE))</f>
        <v>4000_006</v>
      </c>
      <c r="F7091" s="117" t="str">
        <f>IF(ISERROR(VLOOKUP($A7091, Dropdownlisten!$A$3:$F$143, 6, FALSE)), "", VLOOKUP($A7091, Dropdownlisten!$A$3:$F$143, 6, FALSE))</f>
        <v>Integrationshilfe</v>
      </c>
      <c r="G7091" s="117" t="str">
        <f>VLOOKUP(E7091,Datenstruktur_fuer_R!$D$2:$F$141,3,FALSE)</f>
        <v>Point</v>
      </c>
      <c r="H7091" s="120" t="s">
        <v>290</v>
      </c>
      <c r="I7091" s="26" t="s">
        <v>1341</v>
      </c>
      <c r="J7091" s="26" t="s">
        <v>2261</v>
      </c>
      <c r="K7091" s="5" t="s">
        <v>1936</v>
      </c>
      <c r="L7091" s="5"/>
      <c r="M7091" s="5">
        <v>1</v>
      </c>
      <c r="N7091" s="5" t="s">
        <v>1173</v>
      </c>
    </row>
    <row r="7092" spans="1:14" x14ac:dyDescent="0.35">
      <c r="A7092" s="5" t="s">
        <v>688</v>
      </c>
      <c r="B7092" s="117" t="str">
        <f>IF(ISERROR(VLOOKUP($A7092, Dropdownlisten!$A$3:$F$143, 2, FALSE)), "", VLOOKUP($A7092, Dropdownlisten!$A$3:$F$143, 2, FALSE))</f>
        <v>POI</v>
      </c>
      <c r="C7092" s="117">
        <f>IF(ISERROR(VLOOKUP($A7092, Dropdownlisten!$A$3:$F$143, 3, FALSE)), "", VLOOKUP($A7092, Dropdownlisten!$A$3:$F$143, 3, FALSE))</f>
        <v>4000</v>
      </c>
      <c r="D7092" s="117" t="str">
        <f>IF(ISERROR(VLOOKUP($A7092, Dropdownlisten!$A$3:$F$143, 4, FALSE)), "", VLOOKUP($A7092, Dropdownlisten!$A$3:$F$143, 4, FALSE))</f>
        <v>Soziales</v>
      </c>
      <c r="E7092" s="117" t="str">
        <f>IF(ISERROR(VLOOKUP($A7092, Dropdownlisten!$A$3:$F$143, 5, FALSE)), "", VLOOKUP($A7092, Dropdownlisten!$A$3:$F$143, 5, FALSE))</f>
        <v>4000_006</v>
      </c>
      <c r="F7092" s="117" t="str">
        <f>IF(ISERROR(VLOOKUP($A7092, Dropdownlisten!$A$3:$F$143, 6, FALSE)), "", VLOOKUP($A7092, Dropdownlisten!$A$3:$F$143, 6, FALSE))</f>
        <v>Integrationshilfe</v>
      </c>
      <c r="G7092" s="117" t="str">
        <f>VLOOKUP(E7092,Datenstruktur_fuer_R!$D$2:$F$141,3,FALSE)</f>
        <v>Point</v>
      </c>
      <c r="H7092" s="120" t="s">
        <v>291</v>
      </c>
      <c r="I7092" s="26" t="s">
        <v>1341</v>
      </c>
      <c r="J7092" s="26" t="s">
        <v>2261</v>
      </c>
      <c r="K7092" s="5" t="s">
        <v>1937</v>
      </c>
      <c r="L7092" s="5"/>
      <c r="M7092" s="5">
        <v>1</v>
      </c>
      <c r="N7092" s="5" t="s">
        <v>1173</v>
      </c>
    </row>
    <row r="7093" spans="1:14" x14ac:dyDescent="0.35">
      <c r="A7093" s="5" t="s">
        <v>688</v>
      </c>
      <c r="B7093" s="117" t="str">
        <f>IF(ISERROR(VLOOKUP($A7093, Dropdownlisten!$A$3:$F$143, 2, FALSE)), "", VLOOKUP($A7093, Dropdownlisten!$A$3:$F$143, 2, FALSE))</f>
        <v>POI</v>
      </c>
      <c r="C7093" s="117">
        <f>IF(ISERROR(VLOOKUP($A7093, Dropdownlisten!$A$3:$F$143, 3, FALSE)), "", VLOOKUP($A7093, Dropdownlisten!$A$3:$F$143, 3, FALSE))</f>
        <v>4000</v>
      </c>
      <c r="D7093" s="117" t="str">
        <f>IF(ISERROR(VLOOKUP($A7093, Dropdownlisten!$A$3:$F$143, 4, FALSE)), "", VLOOKUP($A7093, Dropdownlisten!$A$3:$F$143, 4, FALSE))</f>
        <v>Soziales</v>
      </c>
      <c r="E7093" s="117" t="str">
        <f>IF(ISERROR(VLOOKUP($A7093, Dropdownlisten!$A$3:$F$143, 5, FALSE)), "", VLOOKUP($A7093, Dropdownlisten!$A$3:$F$143, 5, FALSE))</f>
        <v>4000_006</v>
      </c>
      <c r="F7093" s="117" t="str">
        <f>IF(ISERROR(VLOOKUP($A7093, Dropdownlisten!$A$3:$F$143, 6, FALSE)), "", VLOOKUP($A7093, Dropdownlisten!$A$3:$F$143, 6, FALSE))</f>
        <v>Integrationshilfe</v>
      </c>
      <c r="G7093" s="117" t="str">
        <f>VLOOKUP(E7093,Datenstruktur_fuer_R!$D$2:$F$141,3,FALSE)</f>
        <v>Point</v>
      </c>
      <c r="H7093" s="120" t="s">
        <v>288</v>
      </c>
      <c r="I7093" s="26" t="s">
        <v>1341</v>
      </c>
      <c r="J7093" s="26" t="s">
        <v>2261</v>
      </c>
      <c r="K7093" s="5" t="s">
        <v>1938</v>
      </c>
      <c r="L7093" s="5"/>
      <c r="M7093" s="5">
        <v>1</v>
      </c>
      <c r="N7093" s="5" t="s">
        <v>1173</v>
      </c>
    </row>
    <row r="7094" spans="1:14" x14ac:dyDescent="0.35">
      <c r="A7094" s="5" t="s">
        <v>688</v>
      </c>
      <c r="B7094" s="117" t="str">
        <f>IF(ISERROR(VLOOKUP($A7094, Dropdownlisten!$A$3:$F$143, 2, FALSE)), "", VLOOKUP($A7094, Dropdownlisten!$A$3:$F$143, 2, FALSE))</f>
        <v>POI</v>
      </c>
      <c r="C7094" s="117">
        <f>IF(ISERROR(VLOOKUP($A7094, Dropdownlisten!$A$3:$F$143, 3, FALSE)), "", VLOOKUP($A7094, Dropdownlisten!$A$3:$F$143, 3, FALSE))</f>
        <v>4000</v>
      </c>
      <c r="D7094" s="117" t="str">
        <f>IF(ISERROR(VLOOKUP($A7094, Dropdownlisten!$A$3:$F$143, 4, FALSE)), "", VLOOKUP($A7094, Dropdownlisten!$A$3:$F$143, 4, FALSE))</f>
        <v>Soziales</v>
      </c>
      <c r="E7094" s="117" t="str">
        <f>IF(ISERROR(VLOOKUP($A7094, Dropdownlisten!$A$3:$F$143, 5, FALSE)), "", VLOOKUP($A7094, Dropdownlisten!$A$3:$F$143, 5, FALSE))</f>
        <v>4000_006</v>
      </c>
      <c r="F7094" s="117" t="str">
        <f>IF(ISERROR(VLOOKUP($A7094, Dropdownlisten!$A$3:$F$143, 6, FALSE)), "", VLOOKUP($A7094, Dropdownlisten!$A$3:$F$143, 6, FALSE))</f>
        <v>Integrationshilfe</v>
      </c>
      <c r="G7094" s="117" t="str">
        <f>VLOOKUP(E7094,Datenstruktur_fuer_R!$D$2:$F$141,3,FALSE)</f>
        <v>Point</v>
      </c>
      <c r="H7094" s="120" t="s">
        <v>289</v>
      </c>
      <c r="I7094" s="26" t="s">
        <v>1341</v>
      </c>
      <c r="J7094" s="26" t="s">
        <v>2261</v>
      </c>
      <c r="K7094" s="5" t="s">
        <v>1939</v>
      </c>
      <c r="L7094" s="5"/>
      <c r="M7094" s="5">
        <v>1</v>
      </c>
      <c r="N7094" s="5" t="s">
        <v>1173</v>
      </c>
    </row>
    <row r="7095" spans="1:14" x14ac:dyDescent="0.35">
      <c r="A7095" s="5" t="s">
        <v>688</v>
      </c>
      <c r="B7095" s="117" t="str">
        <f>IF(ISERROR(VLOOKUP($A7095, Dropdownlisten!$A$3:$F$143, 2, FALSE)), "", VLOOKUP($A7095, Dropdownlisten!$A$3:$F$143, 2, FALSE))</f>
        <v>POI</v>
      </c>
      <c r="C7095" s="117">
        <f>IF(ISERROR(VLOOKUP($A7095, Dropdownlisten!$A$3:$F$143, 3, FALSE)), "", VLOOKUP($A7095, Dropdownlisten!$A$3:$F$143, 3, FALSE))</f>
        <v>4000</v>
      </c>
      <c r="D7095" s="117" t="str">
        <f>IF(ISERROR(VLOOKUP($A7095, Dropdownlisten!$A$3:$F$143, 4, FALSE)), "", VLOOKUP($A7095, Dropdownlisten!$A$3:$F$143, 4, FALSE))</f>
        <v>Soziales</v>
      </c>
      <c r="E7095" s="117" t="str">
        <f>IF(ISERROR(VLOOKUP($A7095, Dropdownlisten!$A$3:$F$143, 5, FALSE)), "", VLOOKUP($A7095, Dropdownlisten!$A$3:$F$143, 5, FALSE))</f>
        <v>4000_006</v>
      </c>
      <c r="F7095" s="117" t="str">
        <f>IF(ISERROR(VLOOKUP($A7095, Dropdownlisten!$A$3:$F$143, 6, FALSE)), "", VLOOKUP($A7095, Dropdownlisten!$A$3:$F$143, 6, FALSE))</f>
        <v>Integrationshilfe</v>
      </c>
      <c r="G7095" s="117" t="str">
        <f>VLOOKUP(E7095,Datenstruktur_fuer_R!$D$2:$F$141,3,FALSE)</f>
        <v>Point</v>
      </c>
      <c r="H7095" s="120" t="s">
        <v>293</v>
      </c>
      <c r="I7095" s="26" t="s">
        <v>1341</v>
      </c>
      <c r="J7095" s="26" t="s">
        <v>2261</v>
      </c>
      <c r="K7095" s="5" t="s">
        <v>1958</v>
      </c>
      <c r="L7095" s="5"/>
      <c r="M7095" s="5">
        <v>1</v>
      </c>
      <c r="N7095" s="5" t="s">
        <v>1173</v>
      </c>
    </row>
    <row r="7096" spans="1:14" x14ac:dyDescent="0.35">
      <c r="A7096" s="5" t="s">
        <v>666</v>
      </c>
      <c r="B7096" s="117" t="str">
        <f>IF(ISERROR(VLOOKUP($A7096, Dropdownlisten!$A$3:$F$143, 2, FALSE)), "", VLOOKUP($A7096, Dropdownlisten!$A$3:$F$143, 2, FALSE))</f>
        <v>POI</v>
      </c>
      <c r="C7096" s="117">
        <f>IF(ISERROR(VLOOKUP($A7096, Dropdownlisten!$A$3:$F$143, 3, FALSE)), "", VLOOKUP($A7096, Dropdownlisten!$A$3:$F$143, 3, FALSE))</f>
        <v>4000</v>
      </c>
      <c r="D7096" s="117" t="str">
        <f>IF(ISERROR(VLOOKUP($A7096, Dropdownlisten!$A$3:$F$143, 4, FALSE)), "", VLOOKUP($A7096, Dropdownlisten!$A$3:$F$143, 4, FALSE))</f>
        <v>Soziales</v>
      </c>
      <c r="E7096" s="117" t="str">
        <f>IF(ISERROR(VLOOKUP($A7096, Dropdownlisten!$A$3:$F$143, 5, FALSE)), "", VLOOKUP($A7096, Dropdownlisten!$A$3:$F$143, 5, FALSE))</f>
        <v>4000_002</v>
      </c>
      <c r="F7096" s="117" t="str">
        <f>IF(ISERROR(VLOOKUP($A7096, Dropdownlisten!$A$3:$F$143, 6, FALSE)), "", VLOOKUP($A7096, Dropdownlisten!$A$3:$F$143, 6, FALSE))</f>
        <v>BeratungsstelleHilfswerk</v>
      </c>
      <c r="G7096" s="117" t="str">
        <f>VLOOKUP(E7096,Datenstruktur_fuer_R!$D$2:$F$141,3,FALSE)</f>
        <v>Point</v>
      </c>
      <c r="H7096" s="120" t="s">
        <v>689</v>
      </c>
      <c r="I7096" s="26" t="s">
        <v>1341</v>
      </c>
      <c r="J7096" s="26" t="s">
        <v>2261</v>
      </c>
      <c r="K7096" s="5" t="s">
        <v>1958</v>
      </c>
      <c r="L7096" s="5" t="s">
        <v>2113</v>
      </c>
      <c r="M7096" s="5">
        <v>1</v>
      </c>
      <c r="N7096" s="5" t="s">
        <v>1173</v>
      </c>
    </row>
    <row r="7097" spans="1:14" x14ac:dyDescent="0.35">
      <c r="A7097" s="5" t="s">
        <v>666</v>
      </c>
      <c r="B7097" s="117" t="str">
        <f>IF(ISERROR(VLOOKUP($A7097, Dropdownlisten!$A$3:$F$143, 2, FALSE)), "", VLOOKUP($A7097, Dropdownlisten!$A$3:$F$143, 2, FALSE))</f>
        <v>POI</v>
      </c>
      <c r="C7097" s="117">
        <f>IF(ISERROR(VLOOKUP($A7097, Dropdownlisten!$A$3:$F$143, 3, FALSE)), "", VLOOKUP($A7097, Dropdownlisten!$A$3:$F$143, 3, FALSE))</f>
        <v>4000</v>
      </c>
      <c r="D7097" s="117" t="str">
        <f>IF(ISERROR(VLOOKUP($A7097, Dropdownlisten!$A$3:$F$143, 4, FALSE)), "", VLOOKUP($A7097, Dropdownlisten!$A$3:$F$143, 4, FALSE))</f>
        <v>Soziales</v>
      </c>
      <c r="E7097" s="117" t="str">
        <f>IF(ISERROR(VLOOKUP($A7097, Dropdownlisten!$A$3:$F$143, 5, FALSE)), "", VLOOKUP($A7097, Dropdownlisten!$A$3:$F$143, 5, FALSE))</f>
        <v>4000_002</v>
      </c>
      <c r="F7097" s="117" t="str">
        <f>IF(ISERROR(VLOOKUP($A7097, Dropdownlisten!$A$3:$F$143, 6, FALSE)), "", VLOOKUP($A7097, Dropdownlisten!$A$3:$F$143, 6, FALSE))</f>
        <v>BeratungsstelleHilfswerk</v>
      </c>
      <c r="G7097" s="117" t="str">
        <f>VLOOKUP(E7097,Datenstruktur_fuer_R!$D$2:$F$141,3,FALSE)</f>
        <v>Point</v>
      </c>
      <c r="H7097" s="120" t="s">
        <v>689</v>
      </c>
      <c r="I7097" s="26" t="s">
        <v>1341</v>
      </c>
      <c r="J7097" s="26" t="s">
        <v>2261</v>
      </c>
      <c r="K7097" s="5" t="s">
        <v>1958</v>
      </c>
      <c r="L7097" s="5" t="s">
        <v>2114</v>
      </c>
      <c r="M7097" s="5">
        <v>1</v>
      </c>
      <c r="N7097" s="5" t="s">
        <v>1173</v>
      </c>
    </row>
    <row r="7098" spans="1:14" x14ac:dyDescent="0.35">
      <c r="A7098" s="5" t="s">
        <v>666</v>
      </c>
      <c r="B7098" s="117" t="str">
        <f>IF(ISERROR(VLOOKUP($A7098, Dropdownlisten!$A$3:$F$143, 2, FALSE)), "", VLOOKUP($A7098, Dropdownlisten!$A$3:$F$143, 2, FALSE))</f>
        <v>POI</v>
      </c>
      <c r="C7098" s="117">
        <f>IF(ISERROR(VLOOKUP($A7098, Dropdownlisten!$A$3:$F$143, 3, FALSE)), "", VLOOKUP($A7098, Dropdownlisten!$A$3:$F$143, 3, FALSE))</f>
        <v>4000</v>
      </c>
      <c r="D7098" s="117" t="str">
        <f>IF(ISERROR(VLOOKUP($A7098, Dropdownlisten!$A$3:$F$143, 4, FALSE)), "", VLOOKUP($A7098, Dropdownlisten!$A$3:$F$143, 4, FALSE))</f>
        <v>Soziales</v>
      </c>
      <c r="E7098" s="117" t="str">
        <f>IF(ISERROR(VLOOKUP($A7098, Dropdownlisten!$A$3:$F$143, 5, FALSE)), "", VLOOKUP($A7098, Dropdownlisten!$A$3:$F$143, 5, FALSE))</f>
        <v>4000_002</v>
      </c>
      <c r="F7098" s="117" t="str">
        <f>IF(ISERROR(VLOOKUP($A7098, Dropdownlisten!$A$3:$F$143, 6, FALSE)), "", VLOOKUP($A7098, Dropdownlisten!$A$3:$F$143, 6, FALSE))</f>
        <v>BeratungsstelleHilfswerk</v>
      </c>
      <c r="G7098" s="117" t="str">
        <f>VLOOKUP(E7098,Datenstruktur_fuer_R!$D$2:$F$141,3,FALSE)</f>
        <v>Point</v>
      </c>
      <c r="H7098" s="120" t="s">
        <v>689</v>
      </c>
      <c r="I7098" s="26" t="s">
        <v>1341</v>
      </c>
      <c r="J7098" s="26" t="s">
        <v>2261</v>
      </c>
      <c r="K7098" s="5" t="s">
        <v>1958</v>
      </c>
      <c r="L7098" s="5" t="s">
        <v>2115</v>
      </c>
      <c r="M7098" s="5">
        <v>1</v>
      </c>
      <c r="N7098" s="5" t="s">
        <v>1173</v>
      </c>
    </row>
    <row r="7099" spans="1:14" x14ac:dyDescent="0.35">
      <c r="A7099" s="5" t="s">
        <v>666</v>
      </c>
      <c r="B7099" s="117" t="str">
        <f>IF(ISERROR(VLOOKUP($A7099, Dropdownlisten!$A$3:$F$143, 2, FALSE)), "", VLOOKUP($A7099, Dropdownlisten!$A$3:$F$143, 2, FALSE))</f>
        <v>POI</v>
      </c>
      <c r="C7099" s="117">
        <f>IF(ISERROR(VLOOKUP($A7099, Dropdownlisten!$A$3:$F$143, 3, FALSE)), "", VLOOKUP($A7099, Dropdownlisten!$A$3:$F$143, 3, FALSE))</f>
        <v>4000</v>
      </c>
      <c r="D7099" s="117" t="str">
        <f>IF(ISERROR(VLOOKUP($A7099, Dropdownlisten!$A$3:$F$143, 4, FALSE)), "", VLOOKUP($A7099, Dropdownlisten!$A$3:$F$143, 4, FALSE))</f>
        <v>Soziales</v>
      </c>
      <c r="E7099" s="117" t="str">
        <f>IF(ISERROR(VLOOKUP($A7099, Dropdownlisten!$A$3:$F$143, 5, FALSE)), "", VLOOKUP($A7099, Dropdownlisten!$A$3:$F$143, 5, FALSE))</f>
        <v>4000_002</v>
      </c>
      <c r="F7099" s="117" t="str">
        <f>IF(ISERROR(VLOOKUP($A7099, Dropdownlisten!$A$3:$F$143, 6, FALSE)), "", VLOOKUP($A7099, Dropdownlisten!$A$3:$F$143, 6, FALSE))</f>
        <v>BeratungsstelleHilfswerk</v>
      </c>
      <c r="G7099" s="117" t="str">
        <f>VLOOKUP(E7099,Datenstruktur_fuer_R!$D$2:$F$141,3,FALSE)</f>
        <v>Point</v>
      </c>
      <c r="H7099" s="120" t="s">
        <v>290</v>
      </c>
      <c r="I7099" s="26" t="s">
        <v>1341</v>
      </c>
      <c r="J7099" s="26" t="s">
        <v>2261</v>
      </c>
      <c r="K7099" s="5" t="s">
        <v>1936</v>
      </c>
      <c r="L7099" s="5"/>
      <c r="M7099" s="5">
        <v>1</v>
      </c>
      <c r="N7099" s="5" t="s">
        <v>1173</v>
      </c>
    </row>
    <row r="7100" spans="1:14" x14ac:dyDescent="0.35">
      <c r="A7100" s="5" t="s">
        <v>666</v>
      </c>
      <c r="B7100" s="117" t="str">
        <f>IF(ISERROR(VLOOKUP($A7100, Dropdownlisten!$A$3:$F$143, 2, FALSE)), "", VLOOKUP($A7100, Dropdownlisten!$A$3:$F$143, 2, FALSE))</f>
        <v>POI</v>
      </c>
      <c r="C7100" s="117">
        <f>IF(ISERROR(VLOOKUP($A7100, Dropdownlisten!$A$3:$F$143, 3, FALSE)), "", VLOOKUP($A7100, Dropdownlisten!$A$3:$F$143, 3, FALSE))</f>
        <v>4000</v>
      </c>
      <c r="D7100" s="117" t="str">
        <f>IF(ISERROR(VLOOKUP($A7100, Dropdownlisten!$A$3:$F$143, 4, FALSE)), "", VLOOKUP($A7100, Dropdownlisten!$A$3:$F$143, 4, FALSE))</f>
        <v>Soziales</v>
      </c>
      <c r="E7100" s="117" t="str">
        <f>IF(ISERROR(VLOOKUP($A7100, Dropdownlisten!$A$3:$F$143, 5, FALSE)), "", VLOOKUP($A7100, Dropdownlisten!$A$3:$F$143, 5, FALSE))</f>
        <v>4000_002</v>
      </c>
      <c r="F7100" s="117" t="str">
        <f>IF(ISERROR(VLOOKUP($A7100, Dropdownlisten!$A$3:$F$143, 6, FALSE)), "", VLOOKUP($A7100, Dropdownlisten!$A$3:$F$143, 6, FALSE))</f>
        <v>BeratungsstelleHilfswerk</v>
      </c>
      <c r="G7100" s="117" t="str">
        <f>VLOOKUP(E7100,Datenstruktur_fuer_R!$D$2:$F$141,3,FALSE)</f>
        <v>Point</v>
      </c>
      <c r="H7100" s="120" t="s">
        <v>291</v>
      </c>
      <c r="I7100" s="26" t="s">
        <v>1341</v>
      </c>
      <c r="J7100" s="26" t="s">
        <v>2261</v>
      </c>
      <c r="K7100" s="5" t="s">
        <v>1937</v>
      </c>
      <c r="L7100" s="5"/>
      <c r="M7100" s="5">
        <v>1</v>
      </c>
      <c r="N7100" s="5" t="s">
        <v>1173</v>
      </c>
    </row>
    <row r="7101" spans="1:14" x14ac:dyDescent="0.35">
      <c r="A7101" s="5" t="s">
        <v>666</v>
      </c>
      <c r="B7101" s="117" t="str">
        <f>IF(ISERROR(VLOOKUP($A7101, Dropdownlisten!$A$3:$F$143, 2, FALSE)), "", VLOOKUP($A7101, Dropdownlisten!$A$3:$F$143, 2, FALSE))</f>
        <v>POI</v>
      </c>
      <c r="C7101" s="117">
        <f>IF(ISERROR(VLOOKUP($A7101, Dropdownlisten!$A$3:$F$143, 3, FALSE)), "", VLOOKUP($A7101, Dropdownlisten!$A$3:$F$143, 3, FALSE))</f>
        <v>4000</v>
      </c>
      <c r="D7101" s="117" t="str">
        <f>IF(ISERROR(VLOOKUP($A7101, Dropdownlisten!$A$3:$F$143, 4, FALSE)), "", VLOOKUP($A7101, Dropdownlisten!$A$3:$F$143, 4, FALSE))</f>
        <v>Soziales</v>
      </c>
      <c r="E7101" s="117" t="str">
        <f>IF(ISERROR(VLOOKUP($A7101, Dropdownlisten!$A$3:$F$143, 5, FALSE)), "", VLOOKUP($A7101, Dropdownlisten!$A$3:$F$143, 5, FALSE))</f>
        <v>4000_002</v>
      </c>
      <c r="F7101" s="117" t="str">
        <f>IF(ISERROR(VLOOKUP($A7101, Dropdownlisten!$A$3:$F$143, 6, FALSE)), "", VLOOKUP($A7101, Dropdownlisten!$A$3:$F$143, 6, FALSE))</f>
        <v>BeratungsstelleHilfswerk</v>
      </c>
      <c r="G7101" s="117" t="str">
        <f>VLOOKUP(E7101,Datenstruktur_fuer_R!$D$2:$F$141,3,FALSE)</f>
        <v>Point</v>
      </c>
      <c r="H7101" s="120" t="s">
        <v>288</v>
      </c>
      <c r="I7101" s="26" t="s">
        <v>1341</v>
      </c>
      <c r="J7101" s="26" t="s">
        <v>2261</v>
      </c>
      <c r="K7101" s="5" t="s">
        <v>1938</v>
      </c>
      <c r="L7101" s="5"/>
      <c r="M7101" s="5">
        <v>1</v>
      </c>
      <c r="N7101" s="5" t="s">
        <v>1173</v>
      </c>
    </row>
    <row r="7102" spans="1:14" x14ac:dyDescent="0.35">
      <c r="A7102" s="5" t="s">
        <v>666</v>
      </c>
      <c r="B7102" s="117" t="str">
        <f>IF(ISERROR(VLOOKUP($A7102, Dropdownlisten!$A$3:$F$143, 2, FALSE)), "", VLOOKUP($A7102, Dropdownlisten!$A$3:$F$143, 2, FALSE))</f>
        <v>POI</v>
      </c>
      <c r="C7102" s="117">
        <f>IF(ISERROR(VLOOKUP($A7102, Dropdownlisten!$A$3:$F$143, 3, FALSE)), "", VLOOKUP($A7102, Dropdownlisten!$A$3:$F$143, 3, FALSE))</f>
        <v>4000</v>
      </c>
      <c r="D7102" s="117" t="str">
        <f>IF(ISERROR(VLOOKUP($A7102, Dropdownlisten!$A$3:$F$143, 4, FALSE)), "", VLOOKUP($A7102, Dropdownlisten!$A$3:$F$143, 4, FALSE))</f>
        <v>Soziales</v>
      </c>
      <c r="E7102" s="117" t="str">
        <f>IF(ISERROR(VLOOKUP($A7102, Dropdownlisten!$A$3:$F$143, 5, FALSE)), "", VLOOKUP($A7102, Dropdownlisten!$A$3:$F$143, 5, FALSE))</f>
        <v>4000_002</v>
      </c>
      <c r="F7102" s="117" t="str">
        <f>IF(ISERROR(VLOOKUP($A7102, Dropdownlisten!$A$3:$F$143, 6, FALSE)), "", VLOOKUP($A7102, Dropdownlisten!$A$3:$F$143, 6, FALSE))</f>
        <v>BeratungsstelleHilfswerk</v>
      </c>
      <c r="G7102" s="117" t="str">
        <f>VLOOKUP(E7102,Datenstruktur_fuer_R!$D$2:$F$141,3,FALSE)</f>
        <v>Point</v>
      </c>
      <c r="H7102" s="120" t="s">
        <v>289</v>
      </c>
      <c r="I7102" s="26" t="s">
        <v>1341</v>
      </c>
      <c r="J7102" s="26" t="s">
        <v>2261</v>
      </c>
      <c r="K7102" s="5" t="s">
        <v>1939</v>
      </c>
      <c r="L7102" s="5"/>
      <c r="M7102" s="5">
        <v>1</v>
      </c>
      <c r="N7102" s="5" t="s">
        <v>1173</v>
      </c>
    </row>
    <row r="7103" spans="1:14" x14ac:dyDescent="0.35">
      <c r="A7103" s="5" t="s">
        <v>666</v>
      </c>
      <c r="B7103" s="117" t="str">
        <f>IF(ISERROR(VLOOKUP($A7103, Dropdownlisten!$A$3:$F$143, 2, FALSE)), "", VLOOKUP($A7103, Dropdownlisten!$A$3:$F$143, 2, FALSE))</f>
        <v>POI</v>
      </c>
      <c r="C7103" s="117">
        <f>IF(ISERROR(VLOOKUP($A7103, Dropdownlisten!$A$3:$F$143, 3, FALSE)), "", VLOOKUP($A7103, Dropdownlisten!$A$3:$F$143, 3, FALSE))</f>
        <v>4000</v>
      </c>
      <c r="D7103" s="117" t="str">
        <f>IF(ISERROR(VLOOKUP($A7103, Dropdownlisten!$A$3:$F$143, 4, FALSE)), "", VLOOKUP($A7103, Dropdownlisten!$A$3:$F$143, 4, FALSE))</f>
        <v>Soziales</v>
      </c>
      <c r="E7103" s="117" t="str">
        <f>IF(ISERROR(VLOOKUP($A7103, Dropdownlisten!$A$3:$F$143, 5, FALSE)), "", VLOOKUP($A7103, Dropdownlisten!$A$3:$F$143, 5, FALSE))</f>
        <v>4000_002</v>
      </c>
      <c r="F7103" s="117" t="str">
        <f>IF(ISERROR(VLOOKUP($A7103, Dropdownlisten!$A$3:$F$143, 6, FALSE)), "", VLOOKUP($A7103, Dropdownlisten!$A$3:$F$143, 6, FALSE))</f>
        <v>BeratungsstelleHilfswerk</v>
      </c>
      <c r="G7103" s="117" t="str">
        <f>VLOOKUP(E7103,Datenstruktur_fuer_R!$D$2:$F$141,3,FALSE)</f>
        <v>Point</v>
      </c>
      <c r="H7103" s="120" t="s">
        <v>293</v>
      </c>
      <c r="I7103" s="26" t="s">
        <v>1341</v>
      </c>
      <c r="J7103" s="26" t="s">
        <v>2261</v>
      </c>
      <c r="K7103" s="5" t="s">
        <v>1958</v>
      </c>
      <c r="L7103" s="5"/>
      <c r="M7103" s="5">
        <v>1</v>
      </c>
      <c r="N7103" s="5" t="s">
        <v>1173</v>
      </c>
    </row>
    <row r="7104" spans="1:14" x14ac:dyDescent="0.35">
      <c r="A7104" s="5" t="s">
        <v>666</v>
      </c>
      <c r="B7104" s="117" t="str">
        <f>IF(ISERROR(VLOOKUP($A7104, Dropdownlisten!$A$3:$F$143, 2, FALSE)), "", VLOOKUP($A7104, Dropdownlisten!$A$3:$F$143, 2, FALSE))</f>
        <v>POI</v>
      </c>
      <c r="C7104" s="117">
        <f>IF(ISERROR(VLOOKUP($A7104, Dropdownlisten!$A$3:$F$143, 3, FALSE)), "", VLOOKUP($A7104, Dropdownlisten!$A$3:$F$143, 3, FALSE))</f>
        <v>4000</v>
      </c>
      <c r="D7104" s="117" t="str">
        <f>IF(ISERROR(VLOOKUP($A7104, Dropdownlisten!$A$3:$F$143, 4, FALSE)), "", VLOOKUP($A7104, Dropdownlisten!$A$3:$F$143, 4, FALSE))</f>
        <v>Soziales</v>
      </c>
      <c r="E7104" s="117" t="str">
        <f>IF(ISERROR(VLOOKUP($A7104, Dropdownlisten!$A$3:$F$143, 5, FALSE)), "", VLOOKUP($A7104, Dropdownlisten!$A$3:$F$143, 5, FALSE))</f>
        <v>4000_002</v>
      </c>
      <c r="F7104" s="117" t="str">
        <f>IF(ISERROR(VLOOKUP($A7104, Dropdownlisten!$A$3:$F$143, 6, FALSE)), "", VLOOKUP($A7104, Dropdownlisten!$A$3:$F$143, 6, FALSE))</f>
        <v>BeratungsstelleHilfswerk</v>
      </c>
      <c r="G7104" s="117" t="str">
        <f>VLOOKUP(E7104,Datenstruktur_fuer_R!$D$2:$F$141,3,FALSE)</f>
        <v>Point</v>
      </c>
      <c r="H7104" s="120" t="s">
        <v>689</v>
      </c>
      <c r="I7104" s="26" t="s">
        <v>1341</v>
      </c>
      <c r="J7104" s="26" t="s">
        <v>2261</v>
      </c>
      <c r="K7104" s="5" t="s">
        <v>1958</v>
      </c>
      <c r="L7104" s="5" t="s">
        <v>2116</v>
      </c>
      <c r="M7104" s="5">
        <v>1</v>
      </c>
      <c r="N7104" s="5" t="s">
        <v>1173</v>
      </c>
    </row>
    <row r="7105" spans="1:14" x14ac:dyDescent="0.35">
      <c r="A7105" s="5" t="s">
        <v>666</v>
      </c>
      <c r="B7105" s="117" t="str">
        <f>IF(ISERROR(VLOOKUP($A7105, Dropdownlisten!$A$3:$F$143, 2, FALSE)), "", VLOOKUP($A7105, Dropdownlisten!$A$3:$F$143, 2, FALSE))</f>
        <v>POI</v>
      </c>
      <c r="C7105" s="117">
        <f>IF(ISERROR(VLOOKUP($A7105, Dropdownlisten!$A$3:$F$143, 3, FALSE)), "", VLOOKUP($A7105, Dropdownlisten!$A$3:$F$143, 3, FALSE))</f>
        <v>4000</v>
      </c>
      <c r="D7105" s="117" t="str">
        <f>IF(ISERROR(VLOOKUP($A7105, Dropdownlisten!$A$3:$F$143, 4, FALSE)), "", VLOOKUP($A7105, Dropdownlisten!$A$3:$F$143, 4, FALSE))</f>
        <v>Soziales</v>
      </c>
      <c r="E7105" s="117" t="str">
        <f>IF(ISERROR(VLOOKUP($A7105, Dropdownlisten!$A$3:$F$143, 5, FALSE)), "", VLOOKUP($A7105, Dropdownlisten!$A$3:$F$143, 5, FALSE))</f>
        <v>4000_002</v>
      </c>
      <c r="F7105" s="117" t="str">
        <f>IF(ISERROR(VLOOKUP($A7105, Dropdownlisten!$A$3:$F$143, 6, FALSE)), "", VLOOKUP($A7105, Dropdownlisten!$A$3:$F$143, 6, FALSE))</f>
        <v>BeratungsstelleHilfswerk</v>
      </c>
      <c r="G7105" s="117" t="str">
        <f>VLOOKUP(E7105,Datenstruktur_fuer_R!$D$2:$F$141,3,FALSE)</f>
        <v>Point</v>
      </c>
      <c r="H7105" s="120" t="s">
        <v>689</v>
      </c>
      <c r="I7105" s="26" t="s">
        <v>1341</v>
      </c>
      <c r="J7105" s="26" t="s">
        <v>2261</v>
      </c>
      <c r="K7105" s="5" t="s">
        <v>1958</v>
      </c>
      <c r="L7105" s="5" t="s">
        <v>2117</v>
      </c>
      <c r="M7105" s="5">
        <v>1</v>
      </c>
      <c r="N7105" s="5" t="s">
        <v>1173</v>
      </c>
    </row>
    <row r="7106" spans="1:14" x14ac:dyDescent="0.35">
      <c r="A7106" s="5" t="s">
        <v>666</v>
      </c>
      <c r="B7106" s="117" t="str">
        <f>IF(ISERROR(VLOOKUP($A7106, Dropdownlisten!$A$3:$F$143, 2, FALSE)), "", VLOOKUP($A7106, Dropdownlisten!$A$3:$F$143, 2, FALSE))</f>
        <v>POI</v>
      </c>
      <c r="C7106" s="117">
        <f>IF(ISERROR(VLOOKUP($A7106, Dropdownlisten!$A$3:$F$143, 3, FALSE)), "", VLOOKUP($A7106, Dropdownlisten!$A$3:$F$143, 3, FALSE))</f>
        <v>4000</v>
      </c>
      <c r="D7106" s="117" t="str">
        <f>IF(ISERROR(VLOOKUP($A7106, Dropdownlisten!$A$3:$F$143, 4, FALSE)), "", VLOOKUP($A7106, Dropdownlisten!$A$3:$F$143, 4, FALSE))</f>
        <v>Soziales</v>
      </c>
      <c r="E7106" s="117" t="str">
        <f>IF(ISERROR(VLOOKUP($A7106, Dropdownlisten!$A$3:$F$143, 5, FALSE)), "", VLOOKUP($A7106, Dropdownlisten!$A$3:$F$143, 5, FALSE))</f>
        <v>4000_002</v>
      </c>
      <c r="F7106" s="117" t="str">
        <f>IF(ISERROR(VLOOKUP($A7106, Dropdownlisten!$A$3:$F$143, 6, FALSE)), "", VLOOKUP($A7106, Dropdownlisten!$A$3:$F$143, 6, FALSE))</f>
        <v>BeratungsstelleHilfswerk</v>
      </c>
      <c r="G7106" s="117" t="str">
        <f>VLOOKUP(E7106,Datenstruktur_fuer_R!$D$2:$F$141,3,FALSE)</f>
        <v>Point</v>
      </c>
      <c r="H7106" s="120" t="s">
        <v>689</v>
      </c>
      <c r="I7106" s="26" t="s">
        <v>1341</v>
      </c>
      <c r="J7106" s="26" t="s">
        <v>2261</v>
      </c>
      <c r="K7106" s="5" t="s">
        <v>1958</v>
      </c>
      <c r="L7106" s="5" t="s">
        <v>2118</v>
      </c>
      <c r="M7106" s="5">
        <v>1</v>
      </c>
      <c r="N7106" s="5" t="s">
        <v>1173</v>
      </c>
    </row>
    <row r="7107" spans="1:14" x14ac:dyDescent="0.35">
      <c r="A7107" s="5" t="s">
        <v>666</v>
      </c>
      <c r="B7107" s="117" t="str">
        <f>IF(ISERROR(VLOOKUP($A7107, Dropdownlisten!$A$3:$F$143, 2, FALSE)), "", VLOOKUP($A7107, Dropdownlisten!$A$3:$F$143, 2, FALSE))</f>
        <v>POI</v>
      </c>
      <c r="C7107" s="117">
        <f>IF(ISERROR(VLOOKUP($A7107, Dropdownlisten!$A$3:$F$143, 3, FALSE)), "", VLOOKUP($A7107, Dropdownlisten!$A$3:$F$143, 3, FALSE))</f>
        <v>4000</v>
      </c>
      <c r="D7107" s="117" t="str">
        <f>IF(ISERROR(VLOOKUP($A7107, Dropdownlisten!$A$3:$F$143, 4, FALSE)), "", VLOOKUP($A7107, Dropdownlisten!$A$3:$F$143, 4, FALSE))</f>
        <v>Soziales</v>
      </c>
      <c r="E7107" s="117" t="str">
        <f>IF(ISERROR(VLOOKUP($A7107, Dropdownlisten!$A$3:$F$143, 5, FALSE)), "", VLOOKUP($A7107, Dropdownlisten!$A$3:$F$143, 5, FALSE))</f>
        <v>4000_002</v>
      </c>
      <c r="F7107" s="117" t="str">
        <f>IF(ISERROR(VLOOKUP($A7107, Dropdownlisten!$A$3:$F$143, 6, FALSE)), "", VLOOKUP($A7107, Dropdownlisten!$A$3:$F$143, 6, FALSE))</f>
        <v>BeratungsstelleHilfswerk</v>
      </c>
      <c r="G7107" s="117" t="str">
        <f>VLOOKUP(E7107,Datenstruktur_fuer_R!$D$2:$F$141,3,FALSE)</f>
        <v>Point</v>
      </c>
      <c r="H7107" s="120" t="s">
        <v>290</v>
      </c>
      <c r="I7107" s="26" t="s">
        <v>1341</v>
      </c>
      <c r="J7107" s="26" t="s">
        <v>2261</v>
      </c>
      <c r="K7107" s="5" t="s">
        <v>1936</v>
      </c>
      <c r="L7107" s="5"/>
      <c r="M7107" s="5">
        <v>1</v>
      </c>
      <c r="N7107" s="5" t="s">
        <v>1173</v>
      </c>
    </row>
    <row r="7108" spans="1:14" x14ac:dyDescent="0.35">
      <c r="A7108" s="5" t="s">
        <v>666</v>
      </c>
      <c r="B7108" s="117" t="str">
        <f>IF(ISERROR(VLOOKUP($A7108, Dropdownlisten!$A$3:$F$143, 2, FALSE)), "", VLOOKUP($A7108, Dropdownlisten!$A$3:$F$143, 2, FALSE))</f>
        <v>POI</v>
      </c>
      <c r="C7108" s="117">
        <f>IF(ISERROR(VLOOKUP($A7108, Dropdownlisten!$A$3:$F$143, 3, FALSE)), "", VLOOKUP($A7108, Dropdownlisten!$A$3:$F$143, 3, FALSE))</f>
        <v>4000</v>
      </c>
      <c r="D7108" s="117" t="str">
        <f>IF(ISERROR(VLOOKUP($A7108, Dropdownlisten!$A$3:$F$143, 4, FALSE)), "", VLOOKUP($A7108, Dropdownlisten!$A$3:$F$143, 4, FALSE))</f>
        <v>Soziales</v>
      </c>
      <c r="E7108" s="117" t="str">
        <f>IF(ISERROR(VLOOKUP($A7108, Dropdownlisten!$A$3:$F$143, 5, FALSE)), "", VLOOKUP($A7108, Dropdownlisten!$A$3:$F$143, 5, FALSE))</f>
        <v>4000_002</v>
      </c>
      <c r="F7108" s="117" t="str">
        <f>IF(ISERROR(VLOOKUP($A7108, Dropdownlisten!$A$3:$F$143, 6, FALSE)), "", VLOOKUP($A7108, Dropdownlisten!$A$3:$F$143, 6, FALSE))</f>
        <v>BeratungsstelleHilfswerk</v>
      </c>
      <c r="G7108" s="117" t="str">
        <f>VLOOKUP(E7108,Datenstruktur_fuer_R!$D$2:$F$141,3,FALSE)</f>
        <v>Point</v>
      </c>
      <c r="H7108" s="120" t="s">
        <v>291</v>
      </c>
      <c r="I7108" s="26" t="s">
        <v>1341</v>
      </c>
      <c r="J7108" s="26" t="s">
        <v>2261</v>
      </c>
      <c r="K7108" s="5" t="s">
        <v>1937</v>
      </c>
      <c r="L7108" s="5"/>
      <c r="M7108" s="5">
        <v>1</v>
      </c>
      <c r="N7108" s="5" t="s">
        <v>1173</v>
      </c>
    </row>
    <row r="7109" spans="1:14" x14ac:dyDescent="0.35">
      <c r="A7109" s="5" t="s">
        <v>666</v>
      </c>
      <c r="B7109" s="117" t="str">
        <f>IF(ISERROR(VLOOKUP($A7109, Dropdownlisten!$A$3:$F$143, 2, FALSE)), "", VLOOKUP($A7109, Dropdownlisten!$A$3:$F$143, 2, FALSE))</f>
        <v>POI</v>
      </c>
      <c r="C7109" s="117">
        <f>IF(ISERROR(VLOOKUP($A7109, Dropdownlisten!$A$3:$F$143, 3, FALSE)), "", VLOOKUP($A7109, Dropdownlisten!$A$3:$F$143, 3, FALSE))</f>
        <v>4000</v>
      </c>
      <c r="D7109" s="117" t="str">
        <f>IF(ISERROR(VLOOKUP($A7109, Dropdownlisten!$A$3:$F$143, 4, FALSE)), "", VLOOKUP($A7109, Dropdownlisten!$A$3:$F$143, 4, FALSE))</f>
        <v>Soziales</v>
      </c>
      <c r="E7109" s="117" t="str">
        <f>IF(ISERROR(VLOOKUP($A7109, Dropdownlisten!$A$3:$F$143, 5, FALSE)), "", VLOOKUP($A7109, Dropdownlisten!$A$3:$F$143, 5, FALSE))</f>
        <v>4000_002</v>
      </c>
      <c r="F7109" s="117" t="str">
        <f>IF(ISERROR(VLOOKUP($A7109, Dropdownlisten!$A$3:$F$143, 6, FALSE)), "", VLOOKUP($A7109, Dropdownlisten!$A$3:$F$143, 6, FALSE))</f>
        <v>BeratungsstelleHilfswerk</v>
      </c>
      <c r="G7109" s="117" t="str">
        <f>VLOOKUP(E7109,Datenstruktur_fuer_R!$D$2:$F$141,3,FALSE)</f>
        <v>Point</v>
      </c>
      <c r="H7109" s="120" t="s">
        <v>288</v>
      </c>
      <c r="I7109" s="26" t="s">
        <v>1341</v>
      </c>
      <c r="J7109" s="26" t="s">
        <v>2261</v>
      </c>
      <c r="K7109" s="5" t="s">
        <v>1938</v>
      </c>
      <c r="L7109" s="5"/>
      <c r="M7109" s="5">
        <v>1</v>
      </c>
      <c r="N7109" s="5" t="s">
        <v>1173</v>
      </c>
    </row>
    <row r="7110" spans="1:14" x14ac:dyDescent="0.35">
      <c r="A7110" s="5" t="s">
        <v>666</v>
      </c>
      <c r="B7110" s="117" t="str">
        <f>IF(ISERROR(VLOOKUP($A7110, Dropdownlisten!$A$3:$F$143, 2, FALSE)), "", VLOOKUP($A7110, Dropdownlisten!$A$3:$F$143, 2, FALSE))</f>
        <v>POI</v>
      </c>
      <c r="C7110" s="117">
        <f>IF(ISERROR(VLOOKUP($A7110, Dropdownlisten!$A$3:$F$143, 3, FALSE)), "", VLOOKUP($A7110, Dropdownlisten!$A$3:$F$143, 3, FALSE))</f>
        <v>4000</v>
      </c>
      <c r="D7110" s="117" t="str">
        <f>IF(ISERROR(VLOOKUP($A7110, Dropdownlisten!$A$3:$F$143, 4, FALSE)), "", VLOOKUP($A7110, Dropdownlisten!$A$3:$F$143, 4, FALSE))</f>
        <v>Soziales</v>
      </c>
      <c r="E7110" s="117" t="str">
        <f>IF(ISERROR(VLOOKUP($A7110, Dropdownlisten!$A$3:$F$143, 5, FALSE)), "", VLOOKUP($A7110, Dropdownlisten!$A$3:$F$143, 5, FALSE))</f>
        <v>4000_002</v>
      </c>
      <c r="F7110" s="117" t="str">
        <f>IF(ISERROR(VLOOKUP($A7110, Dropdownlisten!$A$3:$F$143, 6, FALSE)), "", VLOOKUP($A7110, Dropdownlisten!$A$3:$F$143, 6, FALSE))</f>
        <v>BeratungsstelleHilfswerk</v>
      </c>
      <c r="G7110" s="117" t="str">
        <f>VLOOKUP(E7110,Datenstruktur_fuer_R!$D$2:$F$141,3,FALSE)</f>
        <v>Point</v>
      </c>
      <c r="H7110" s="120" t="s">
        <v>289</v>
      </c>
      <c r="I7110" s="26" t="s">
        <v>1341</v>
      </c>
      <c r="J7110" s="26" t="s">
        <v>2261</v>
      </c>
      <c r="K7110" s="5" t="s">
        <v>1939</v>
      </c>
      <c r="L7110" s="5"/>
      <c r="M7110" s="5">
        <v>1</v>
      </c>
      <c r="N7110" s="5" t="s">
        <v>1173</v>
      </c>
    </row>
    <row r="7111" spans="1:14" x14ac:dyDescent="0.35">
      <c r="A7111" s="5" t="s">
        <v>666</v>
      </c>
      <c r="B7111" s="117" t="str">
        <f>IF(ISERROR(VLOOKUP($A7111, Dropdownlisten!$A$3:$F$143, 2, FALSE)), "", VLOOKUP($A7111, Dropdownlisten!$A$3:$F$143, 2, FALSE))</f>
        <v>POI</v>
      </c>
      <c r="C7111" s="117">
        <f>IF(ISERROR(VLOOKUP($A7111, Dropdownlisten!$A$3:$F$143, 3, FALSE)), "", VLOOKUP($A7111, Dropdownlisten!$A$3:$F$143, 3, FALSE))</f>
        <v>4000</v>
      </c>
      <c r="D7111" s="117" t="str">
        <f>IF(ISERROR(VLOOKUP($A7111, Dropdownlisten!$A$3:$F$143, 4, FALSE)), "", VLOOKUP($A7111, Dropdownlisten!$A$3:$F$143, 4, FALSE))</f>
        <v>Soziales</v>
      </c>
      <c r="E7111" s="117" t="str">
        <f>IF(ISERROR(VLOOKUP($A7111, Dropdownlisten!$A$3:$F$143, 5, FALSE)), "", VLOOKUP($A7111, Dropdownlisten!$A$3:$F$143, 5, FALSE))</f>
        <v>4000_002</v>
      </c>
      <c r="F7111" s="117" t="str">
        <f>IF(ISERROR(VLOOKUP($A7111, Dropdownlisten!$A$3:$F$143, 6, FALSE)), "", VLOOKUP($A7111, Dropdownlisten!$A$3:$F$143, 6, FALSE))</f>
        <v>BeratungsstelleHilfswerk</v>
      </c>
      <c r="G7111" s="117" t="str">
        <f>VLOOKUP(E7111,Datenstruktur_fuer_R!$D$2:$F$141,3,FALSE)</f>
        <v>Point</v>
      </c>
      <c r="H7111" s="120" t="s">
        <v>293</v>
      </c>
      <c r="I7111" s="26" t="s">
        <v>1341</v>
      </c>
      <c r="J7111" s="26" t="s">
        <v>2261</v>
      </c>
      <c r="K7111" s="5" t="s">
        <v>1958</v>
      </c>
      <c r="L7111" s="5"/>
      <c r="M7111" s="5">
        <v>1</v>
      </c>
      <c r="N7111" s="5" t="s">
        <v>1173</v>
      </c>
    </row>
    <row r="7112" spans="1:14" x14ac:dyDescent="0.35">
      <c r="A7112" s="5" t="s">
        <v>720</v>
      </c>
      <c r="B7112" s="117" t="str">
        <f>IF(ISERROR(VLOOKUP($A7112, Dropdownlisten!$A$3:$F$143, 2, FALSE)), "", VLOOKUP($A7112, Dropdownlisten!$A$3:$F$143, 2, FALSE))</f>
        <v>POI</v>
      </c>
      <c r="C7112" s="117">
        <f>IF(ISERROR(VLOOKUP($A7112, Dropdownlisten!$A$3:$F$143, 3, FALSE)), "", VLOOKUP($A7112, Dropdownlisten!$A$3:$F$143, 3, FALSE))</f>
        <v>6000</v>
      </c>
      <c r="D7112" s="117" t="str">
        <f>IF(ISERROR(VLOOKUP($A7112, Dropdownlisten!$A$3:$F$143, 4, FALSE)), "", VLOOKUP($A7112, Dropdownlisten!$A$3:$F$143, 4, FALSE))</f>
        <v>UnterhaltungSportNaherholung</v>
      </c>
      <c r="E7112" s="117" t="str">
        <f>IF(ISERROR(VLOOKUP($A7112, Dropdownlisten!$A$3:$F$143, 5, FALSE)), "", VLOOKUP($A7112, Dropdownlisten!$A$3:$F$143, 5, FALSE))</f>
        <v>6000_017</v>
      </c>
      <c r="F7112" s="117" t="str">
        <f>IF(ISERROR(VLOOKUP($A7112, Dropdownlisten!$A$3:$F$143, 6, FALSE)), "", VLOOKUP($A7112, Dropdownlisten!$A$3:$F$143, 6, FALSE))</f>
        <v>Sportstaette</v>
      </c>
      <c r="G7112" s="117" t="str">
        <f>VLOOKUP(E7112,Datenstruktur_fuer_R!$D$2:$F$141,3,FALSE)</f>
        <v>Point</v>
      </c>
      <c r="H7112" s="120" t="s">
        <v>689</v>
      </c>
      <c r="I7112" s="26" t="s">
        <v>1341</v>
      </c>
      <c r="J7112" s="26" t="s">
        <v>2261</v>
      </c>
      <c r="K7112" s="5" t="s">
        <v>1958</v>
      </c>
      <c r="L7112" s="5" t="s">
        <v>2119</v>
      </c>
      <c r="M7112" s="5">
        <v>1</v>
      </c>
      <c r="N7112" s="5" t="s">
        <v>1173</v>
      </c>
    </row>
    <row r="7113" spans="1:14" x14ac:dyDescent="0.35">
      <c r="A7113" s="5" t="s">
        <v>720</v>
      </c>
      <c r="B7113" s="117" t="str">
        <f>IF(ISERROR(VLOOKUP($A7113, Dropdownlisten!$A$3:$F$143, 2, FALSE)), "", VLOOKUP($A7113, Dropdownlisten!$A$3:$F$143, 2, FALSE))</f>
        <v>POI</v>
      </c>
      <c r="C7113" s="117">
        <f>IF(ISERROR(VLOOKUP($A7113, Dropdownlisten!$A$3:$F$143, 3, FALSE)), "", VLOOKUP($A7113, Dropdownlisten!$A$3:$F$143, 3, FALSE))</f>
        <v>6000</v>
      </c>
      <c r="D7113" s="117" t="str">
        <f>IF(ISERROR(VLOOKUP($A7113, Dropdownlisten!$A$3:$F$143, 4, FALSE)), "", VLOOKUP($A7113, Dropdownlisten!$A$3:$F$143, 4, FALSE))</f>
        <v>UnterhaltungSportNaherholung</v>
      </c>
      <c r="E7113" s="117" t="str">
        <f>IF(ISERROR(VLOOKUP($A7113, Dropdownlisten!$A$3:$F$143, 5, FALSE)), "", VLOOKUP($A7113, Dropdownlisten!$A$3:$F$143, 5, FALSE))</f>
        <v>6000_017</v>
      </c>
      <c r="F7113" s="117" t="str">
        <f>IF(ISERROR(VLOOKUP($A7113, Dropdownlisten!$A$3:$F$143, 6, FALSE)), "", VLOOKUP($A7113, Dropdownlisten!$A$3:$F$143, 6, FALSE))</f>
        <v>Sportstaette</v>
      </c>
      <c r="G7113" s="117" t="str">
        <f>VLOOKUP(E7113,Datenstruktur_fuer_R!$D$2:$F$141,3,FALSE)</f>
        <v>Point</v>
      </c>
      <c r="H7113" s="120" t="s">
        <v>290</v>
      </c>
      <c r="I7113" s="26" t="s">
        <v>1341</v>
      </c>
      <c r="J7113" s="26" t="s">
        <v>2261</v>
      </c>
      <c r="K7113" s="5" t="s">
        <v>1936</v>
      </c>
      <c r="L7113" s="5"/>
      <c r="M7113" s="5">
        <v>1</v>
      </c>
      <c r="N7113" s="5" t="s">
        <v>1173</v>
      </c>
    </row>
    <row r="7114" spans="1:14" x14ac:dyDescent="0.35">
      <c r="A7114" s="5" t="s">
        <v>720</v>
      </c>
      <c r="B7114" s="117" t="str">
        <f>IF(ISERROR(VLOOKUP($A7114, Dropdownlisten!$A$3:$F$143, 2, FALSE)), "", VLOOKUP($A7114, Dropdownlisten!$A$3:$F$143, 2, FALSE))</f>
        <v>POI</v>
      </c>
      <c r="C7114" s="117">
        <f>IF(ISERROR(VLOOKUP($A7114, Dropdownlisten!$A$3:$F$143, 3, FALSE)), "", VLOOKUP($A7114, Dropdownlisten!$A$3:$F$143, 3, FALSE))</f>
        <v>6000</v>
      </c>
      <c r="D7114" s="117" t="str">
        <f>IF(ISERROR(VLOOKUP($A7114, Dropdownlisten!$A$3:$F$143, 4, FALSE)), "", VLOOKUP($A7114, Dropdownlisten!$A$3:$F$143, 4, FALSE))</f>
        <v>UnterhaltungSportNaherholung</v>
      </c>
      <c r="E7114" s="117" t="str">
        <f>IF(ISERROR(VLOOKUP($A7114, Dropdownlisten!$A$3:$F$143, 5, FALSE)), "", VLOOKUP($A7114, Dropdownlisten!$A$3:$F$143, 5, FALSE))</f>
        <v>6000_017</v>
      </c>
      <c r="F7114" s="117" t="str">
        <f>IF(ISERROR(VLOOKUP($A7114, Dropdownlisten!$A$3:$F$143, 6, FALSE)), "", VLOOKUP($A7114, Dropdownlisten!$A$3:$F$143, 6, FALSE))</f>
        <v>Sportstaette</v>
      </c>
      <c r="G7114" s="117" t="str">
        <f>VLOOKUP(E7114,Datenstruktur_fuer_R!$D$2:$F$141,3,FALSE)</f>
        <v>Point</v>
      </c>
      <c r="H7114" s="120" t="s">
        <v>291</v>
      </c>
      <c r="I7114" s="26" t="s">
        <v>1341</v>
      </c>
      <c r="J7114" s="26" t="s">
        <v>2261</v>
      </c>
      <c r="K7114" s="5" t="s">
        <v>1937</v>
      </c>
      <c r="L7114" s="5"/>
      <c r="M7114" s="5">
        <v>1</v>
      </c>
      <c r="N7114" s="5" t="s">
        <v>1173</v>
      </c>
    </row>
    <row r="7115" spans="1:14" x14ac:dyDescent="0.35">
      <c r="A7115" s="5" t="s">
        <v>720</v>
      </c>
      <c r="B7115" s="117" t="str">
        <f>IF(ISERROR(VLOOKUP($A7115, Dropdownlisten!$A$3:$F$143, 2, FALSE)), "", VLOOKUP($A7115, Dropdownlisten!$A$3:$F$143, 2, FALSE))</f>
        <v>POI</v>
      </c>
      <c r="C7115" s="117">
        <f>IF(ISERROR(VLOOKUP($A7115, Dropdownlisten!$A$3:$F$143, 3, FALSE)), "", VLOOKUP($A7115, Dropdownlisten!$A$3:$F$143, 3, FALSE))</f>
        <v>6000</v>
      </c>
      <c r="D7115" s="117" t="str">
        <f>IF(ISERROR(VLOOKUP($A7115, Dropdownlisten!$A$3:$F$143, 4, FALSE)), "", VLOOKUP($A7115, Dropdownlisten!$A$3:$F$143, 4, FALSE))</f>
        <v>UnterhaltungSportNaherholung</v>
      </c>
      <c r="E7115" s="117" t="str">
        <f>IF(ISERROR(VLOOKUP($A7115, Dropdownlisten!$A$3:$F$143, 5, FALSE)), "", VLOOKUP($A7115, Dropdownlisten!$A$3:$F$143, 5, FALSE))</f>
        <v>6000_017</v>
      </c>
      <c r="F7115" s="117" t="str">
        <f>IF(ISERROR(VLOOKUP($A7115, Dropdownlisten!$A$3:$F$143, 6, FALSE)), "", VLOOKUP($A7115, Dropdownlisten!$A$3:$F$143, 6, FALSE))</f>
        <v>Sportstaette</v>
      </c>
      <c r="G7115" s="117" t="str">
        <f>VLOOKUP(E7115,Datenstruktur_fuer_R!$D$2:$F$141,3,FALSE)</f>
        <v>Point</v>
      </c>
      <c r="H7115" s="120" t="s">
        <v>288</v>
      </c>
      <c r="I7115" s="26" t="s">
        <v>1341</v>
      </c>
      <c r="J7115" s="26" t="s">
        <v>2261</v>
      </c>
      <c r="K7115" s="5" t="s">
        <v>1938</v>
      </c>
      <c r="L7115" s="5"/>
      <c r="M7115" s="5">
        <v>1</v>
      </c>
      <c r="N7115" s="5" t="s">
        <v>1173</v>
      </c>
    </row>
    <row r="7116" spans="1:14" x14ac:dyDescent="0.35">
      <c r="A7116" s="5" t="s">
        <v>720</v>
      </c>
      <c r="B7116" s="117" t="str">
        <f>IF(ISERROR(VLOOKUP($A7116, Dropdownlisten!$A$3:$F$143, 2, FALSE)), "", VLOOKUP($A7116, Dropdownlisten!$A$3:$F$143, 2, FALSE))</f>
        <v>POI</v>
      </c>
      <c r="C7116" s="117">
        <f>IF(ISERROR(VLOOKUP($A7116, Dropdownlisten!$A$3:$F$143, 3, FALSE)), "", VLOOKUP($A7116, Dropdownlisten!$A$3:$F$143, 3, FALSE))</f>
        <v>6000</v>
      </c>
      <c r="D7116" s="117" t="str">
        <f>IF(ISERROR(VLOOKUP($A7116, Dropdownlisten!$A$3:$F$143, 4, FALSE)), "", VLOOKUP($A7116, Dropdownlisten!$A$3:$F$143, 4, FALSE))</f>
        <v>UnterhaltungSportNaherholung</v>
      </c>
      <c r="E7116" s="117" t="str">
        <f>IF(ISERROR(VLOOKUP($A7116, Dropdownlisten!$A$3:$F$143, 5, FALSE)), "", VLOOKUP($A7116, Dropdownlisten!$A$3:$F$143, 5, FALSE))</f>
        <v>6000_017</v>
      </c>
      <c r="F7116" s="117" t="str">
        <f>IF(ISERROR(VLOOKUP($A7116, Dropdownlisten!$A$3:$F$143, 6, FALSE)), "", VLOOKUP($A7116, Dropdownlisten!$A$3:$F$143, 6, FALSE))</f>
        <v>Sportstaette</v>
      </c>
      <c r="G7116" s="117" t="str">
        <f>VLOOKUP(E7116,Datenstruktur_fuer_R!$D$2:$F$141,3,FALSE)</f>
        <v>Point</v>
      </c>
      <c r="H7116" s="120" t="s">
        <v>289</v>
      </c>
      <c r="I7116" s="26" t="s">
        <v>1341</v>
      </c>
      <c r="J7116" s="26" t="s">
        <v>2261</v>
      </c>
      <c r="K7116" s="5" t="s">
        <v>1939</v>
      </c>
      <c r="L7116" s="5"/>
      <c r="M7116" s="5">
        <v>1</v>
      </c>
      <c r="N7116" s="5" t="s">
        <v>1173</v>
      </c>
    </row>
    <row r="7117" spans="1:14" x14ac:dyDescent="0.35">
      <c r="A7117" s="5" t="s">
        <v>720</v>
      </c>
      <c r="B7117" s="117" t="str">
        <f>IF(ISERROR(VLOOKUP($A7117, Dropdownlisten!$A$3:$F$143, 2, FALSE)), "", VLOOKUP($A7117, Dropdownlisten!$A$3:$F$143, 2, FALSE))</f>
        <v>POI</v>
      </c>
      <c r="C7117" s="117">
        <f>IF(ISERROR(VLOOKUP($A7117, Dropdownlisten!$A$3:$F$143, 3, FALSE)), "", VLOOKUP($A7117, Dropdownlisten!$A$3:$F$143, 3, FALSE))</f>
        <v>6000</v>
      </c>
      <c r="D7117" s="117" t="str">
        <f>IF(ISERROR(VLOOKUP($A7117, Dropdownlisten!$A$3:$F$143, 4, FALSE)), "", VLOOKUP($A7117, Dropdownlisten!$A$3:$F$143, 4, FALSE))</f>
        <v>UnterhaltungSportNaherholung</v>
      </c>
      <c r="E7117" s="117" t="str">
        <f>IF(ISERROR(VLOOKUP($A7117, Dropdownlisten!$A$3:$F$143, 5, FALSE)), "", VLOOKUP($A7117, Dropdownlisten!$A$3:$F$143, 5, FALSE))</f>
        <v>6000_017</v>
      </c>
      <c r="F7117" s="117" t="str">
        <f>IF(ISERROR(VLOOKUP($A7117, Dropdownlisten!$A$3:$F$143, 6, FALSE)), "", VLOOKUP($A7117, Dropdownlisten!$A$3:$F$143, 6, FALSE))</f>
        <v>Sportstaette</v>
      </c>
      <c r="G7117" s="117" t="str">
        <f>VLOOKUP(E7117,Datenstruktur_fuer_R!$D$2:$F$141,3,FALSE)</f>
        <v>Point</v>
      </c>
      <c r="H7117" s="120" t="s">
        <v>293</v>
      </c>
      <c r="I7117" s="26" t="s">
        <v>1341</v>
      </c>
      <c r="J7117" s="26" t="s">
        <v>2261</v>
      </c>
      <c r="K7117" s="5" t="s">
        <v>1958</v>
      </c>
      <c r="L7117" s="5"/>
      <c r="M7117" s="5">
        <v>1</v>
      </c>
      <c r="N7117" s="5" t="s">
        <v>1173</v>
      </c>
    </row>
    <row r="7118" spans="1:14" x14ac:dyDescent="0.35">
      <c r="A7118" s="5" t="s">
        <v>720</v>
      </c>
      <c r="B7118" s="117" t="str">
        <f>IF(ISERROR(VLOOKUP($A7118, Dropdownlisten!$A$3:$F$143, 2, FALSE)), "", VLOOKUP($A7118, Dropdownlisten!$A$3:$F$143, 2, FALSE))</f>
        <v>POI</v>
      </c>
      <c r="C7118" s="117">
        <f>IF(ISERROR(VLOOKUP($A7118, Dropdownlisten!$A$3:$F$143, 3, FALSE)), "", VLOOKUP($A7118, Dropdownlisten!$A$3:$F$143, 3, FALSE))</f>
        <v>6000</v>
      </c>
      <c r="D7118" s="117" t="str">
        <f>IF(ISERROR(VLOOKUP($A7118, Dropdownlisten!$A$3:$F$143, 4, FALSE)), "", VLOOKUP($A7118, Dropdownlisten!$A$3:$F$143, 4, FALSE))</f>
        <v>UnterhaltungSportNaherholung</v>
      </c>
      <c r="E7118" s="117" t="str">
        <f>IF(ISERROR(VLOOKUP($A7118, Dropdownlisten!$A$3:$F$143, 5, FALSE)), "", VLOOKUP($A7118, Dropdownlisten!$A$3:$F$143, 5, FALSE))</f>
        <v>6000_017</v>
      </c>
      <c r="F7118" s="117" t="str">
        <f>IF(ISERROR(VLOOKUP($A7118, Dropdownlisten!$A$3:$F$143, 6, FALSE)), "", VLOOKUP($A7118, Dropdownlisten!$A$3:$F$143, 6, FALSE))</f>
        <v>Sportstaette</v>
      </c>
      <c r="G7118" s="117" t="str">
        <f>VLOOKUP(E7118,Datenstruktur_fuer_R!$D$2:$F$141,3,FALSE)</f>
        <v>Point</v>
      </c>
      <c r="H7118" s="120" t="s">
        <v>689</v>
      </c>
      <c r="I7118" s="26" t="s">
        <v>1341</v>
      </c>
      <c r="J7118" s="26" t="s">
        <v>2261</v>
      </c>
      <c r="K7118" s="5" t="s">
        <v>1958</v>
      </c>
      <c r="L7118" s="5" t="s">
        <v>2120</v>
      </c>
      <c r="M7118" s="5">
        <v>1</v>
      </c>
      <c r="N7118" s="5" t="s">
        <v>1173</v>
      </c>
    </row>
    <row r="7119" spans="1:14" x14ac:dyDescent="0.35">
      <c r="A7119" s="5" t="s">
        <v>720</v>
      </c>
      <c r="B7119" s="117" t="str">
        <f>IF(ISERROR(VLOOKUP($A7119, Dropdownlisten!$A$3:$F$143, 2, FALSE)), "", VLOOKUP($A7119, Dropdownlisten!$A$3:$F$143, 2, FALSE))</f>
        <v>POI</v>
      </c>
      <c r="C7119" s="117">
        <f>IF(ISERROR(VLOOKUP($A7119, Dropdownlisten!$A$3:$F$143, 3, FALSE)), "", VLOOKUP($A7119, Dropdownlisten!$A$3:$F$143, 3, FALSE))</f>
        <v>6000</v>
      </c>
      <c r="D7119" s="117" t="str">
        <f>IF(ISERROR(VLOOKUP($A7119, Dropdownlisten!$A$3:$F$143, 4, FALSE)), "", VLOOKUP($A7119, Dropdownlisten!$A$3:$F$143, 4, FALSE))</f>
        <v>UnterhaltungSportNaherholung</v>
      </c>
      <c r="E7119" s="117" t="str">
        <f>IF(ISERROR(VLOOKUP($A7119, Dropdownlisten!$A$3:$F$143, 5, FALSE)), "", VLOOKUP($A7119, Dropdownlisten!$A$3:$F$143, 5, FALSE))</f>
        <v>6000_017</v>
      </c>
      <c r="F7119" s="117" t="str">
        <f>IF(ISERROR(VLOOKUP($A7119, Dropdownlisten!$A$3:$F$143, 6, FALSE)), "", VLOOKUP($A7119, Dropdownlisten!$A$3:$F$143, 6, FALSE))</f>
        <v>Sportstaette</v>
      </c>
      <c r="G7119" s="117" t="str">
        <f>VLOOKUP(E7119,Datenstruktur_fuer_R!$D$2:$F$141,3,FALSE)</f>
        <v>Point</v>
      </c>
      <c r="H7119" s="120" t="s">
        <v>689</v>
      </c>
      <c r="I7119" s="26" t="s">
        <v>1341</v>
      </c>
      <c r="J7119" s="26" t="s">
        <v>2261</v>
      </c>
      <c r="K7119" s="5" t="s">
        <v>1958</v>
      </c>
      <c r="L7119" s="5" t="s">
        <v>2121</v>
      </c>
      <c r="M7119" s="5">
        <v>1</v>
      </c>
      <c r="N7119" s="5" t="s">
        <v>1173</v>
      </c>
    </row>
    <row r="7120" spans="1:14" x14ac:dyDescent="0.35">
      <c r="A7120" s="5" t="s">
        <v>720</v>
      </c>
      <c r="B7120" s="117" t="str">
        <f>IF(ISERROR(VLOOKUP($A7120, Dropdownlisten!$A$3:$F$143, 2, FALSE)), "", VLOOKUP($A7120, Dropdownlisten!$A$3:$F$143, 2, FALSE))</f>
        <v>POI</v>
      </c>
      <c r="C7120" s="117">
        <f>IF(ISERROR(VLOOKUP($A7120, Dropdownlisten!$A$3:$F$143, 3, FALSE)), "", VLOOKUP($A7120, Dropdownlisten!$A$3:$F$143, 3, FALSE))</f>
        <v>6000</v>
      </c>
      <c r="D7120" s="117" t="str">
        <f>IF(ISERROR(VLOOKUP($A7120, Dropdownlisten!$A$3:$F$143, 4, FALSE)), "", VLOOKUP($A7120, Dropdownlisten!$A$3:$F$143, 4, FALSE))</f>
        <v>UnterhaltungSportNaherholung</v>
      </c>
      <c r="E7120" s="117" t="str">
        <f>IF(ISERROR(VLOOKUP($A7120, Dropdownlisten!$A$3:$F$143, 5, FALSE)), "", VLOOKUP($A7120, Dropdownlisten!$A$3:$F$143, 5, FALSE))</f>
        <v>6000_017</v>
      </c>
      <c r="F7120" s="117" t="str">
        <f>IF(ISERROR(VLOOKUP($A7120, Dropdownlisten!$A$3:$F$143, 6, FALSE)), "", VLOOKUP($A7120, Dropdownlisten!$A$3:$F$143, 6, FALSE))</f>
        <v>Sportstaette</v>
      </c>
      <c r="G7120" s="117" t="str">
        <f>VLOOKUP(E7120,Datenstruktur_fuer_R!$D$2:$F$141,3,FALSE)</f>
        <v>Point</v>
      </c>
      <c r="H7120" s="120" t="s">
        <v>689</v>
      </c>
      <c r="I7120" s="26" t="s">
        <v>1341</v>
      </c>
      <c r="J7120" s="26" t="s">
        <v>2261</v>
      </c>
      <c r="K7120" s="5" t="s">
        <v>1958</v>
      </c>
      <c r="L7120" s="5" t="s">
        <v>2122</v>
      </c>
      <c r="M7120" s="5">
        <v>1</v>
      </c>
      <c r="N7120" s="5" t="s">
        <v>1173</v>
      </c>
    </row>
    <row r="7121" spans="1:14" x14ac:dyDescent="0.35">
      <c r="A7121" s="5" t="s">
        <v>720</v>
      </c>
      <c r="B7121" s="117" t="str">
        <f>IF(ISERROR(VLOOKUP($A7121, Dropdownlisten!$A$3:$F$143, 2, FALSE)), "", VLOOKUP($A7121, Dropdownlisten!$A$3:$F$143, 2, FALSE))</f>
        <v>POI</v>
      </c>
      <c r="C7121" s="117">
        <f>IF(ISERROR(VLOOKUP($A7121, Dropdownlisten!$A$3:$F$143, 3, FALSE)), "", VLOOKUP($A7121, Dropdownlisten!$A$3:$F$143, 3, FALSE))</f>
        <v>6000</v>
      </c>
      <c r="D7121" s="117" t="str">
        <f>IF(ISERROR(VLOOKUP($A7121, Dropdownlisten!$A$3:$F$143, 4, FALSE)), "", VLOOKUP($A7121, Dropdownlisten!$A$3:$F$143, 4, FALSE))</f>
        <v>UnterhaltungSportNaherholung</v>
      </c>
      <c r="E7121" s="117" t="str">
        <f>IF(ISERROR(VLOOKUP($A7121, Dropdownlisten!$A$3:$F$143, 5, FALSE)), "", VLOOKUP($A7121, Dropdownlisten!$A$3:$F$143, 5, FALSE))</f>
        <v>6000_017</v>
      </c>
      <c r="F7121" s="117" t="str">
        <f>IF(ISERROR(VLOOKUP($A7121, Dropdownlisten!$A$3:$F$143, 6, FALSE)), "", VLOOKUP($A7121, Dropdownlisten!$A$3:$F$143, 6, FALSE))</f>
        <v>Sportstaette</v>
      </c>
      <c r="G7121" s="117" t="str">
        <f>VLOOKUP(E7121,Datenstruktur_fuer_R!$D$2:$F$141,3,FALSE)</f>
        <v>Point</v>
      </c>
      <c r="H7121" s="120" t="s">
        <v>290</v>
      </c>
      <c r="I7121" s="26" t="s">
        <v>1341</v>
      </c>
      <c r="J7121" s="26" t="s">
        <v>2261</v>
      </c>
      <c r="K7121" s="5" t="s">
        <v>1936</v>
      </c>
      <c r="L7121" s="5"/>
      <c r="M7121" s="5">
        <v>1</v>
      </c>
      <c r="N7121" s="5" t="s">
        <v>1173</v>
      </c>
    </row>
    <row r="7122" spans="1:14" x14ac:dyDescent="0.35">
      <c r="A7122" s="5" t="s">
        <v>720</v>
      </c>
      <c r="B7122" s="117" t="str">
        <f>IF(ISERROR(VLOOKUP($A7122, Dropdownlisten!$A$3:$F$143, 2, FALSE)), "", VLOOKUP($A7122, Dropdownlisten!$A$3:$F$143, 2, FALSE))</f>
        <v>POI</v>
      </c>
      <c r="C7122" s="117">
        <f>IF(ISERROR(VLOOKUP($A7122, Dropdownlisten!$A$3:$F$143, 3, FALSE)), "", VLOOKUP($A7122, Dropdownlisten!$A$3:$F$143, 3, FALSE))</f>
        <v>6000</v>
      </c>
      <c r="D7122" s="117" t="str">
        <f>IF(ISERROR(VLOOKUP($A7122, Dropdownlisten!$A$3:$F$143, 4, FALSE)), "", VLOOKUP($A7122, Dropdownlisten!$A$3:$F$143, 4, FALSE))</f>
        <v>UnterhaltungSportNaherholung</v>
      </c>
      <c r="E7122" s="117" t="str">
        <f>IF(ISERROR(VLOOKUP($A7122, Dropdownlisten!$A$3:$F$143, 5, FALSE)), "", VLOOKUP($A7122, Dropdownlisten!$A$3:$F$143, 5, FALSE))</f>
        <v>6000_017</v>
      </c>
      <c r="F7122" s="117" t="str">
        <f>IF(ISERROR(VLOOKUP($A7122, Dropdownlisten!$A$3:$F$143, 6, FALSE)), "", VLOOKUP($A7122, Dropdownlisten!$A$3:$F$143, 6, FALSE))</f>
        <v>Sportstaette</v>
      </c>
      <c r="G7122" s="117" t="str">
        <f>VLOOKUP(E7122,Datenstruktur_fuer_R!$D$2:$F$141,3,FALSE)</f>
        <v>Point</v>
      </c>
      <c r="H7122" s="120" t="s">
        <v>291</v>
      </c>
      <c r="I7122" s="26" t="s">
        <v>1341</v>
      </c>
      <c r="J7122" s="26" t="s">
        <v>2261</v>
      </c>
      <c r="K7122" s="5" t="s">
        <v>1937</v>
      </c>
      <c r="L7122" s="5"/>
      <c r="M7122" s="5">
        <v>1</v>
      </c>
      <c r="N7122" s="5" t="s">
        <v>1173</v>
      </c>
    </row>
    <row r="7123" spans="1:14" x14ac:dyDescent="0.35">
      <c r="A7123" s="5" t="s">
        <v>720</v>
      </c>
      <c r="B7123" s="117" t="str">
        <f>IF(ISERROR(VLOOKUP($A7123, Dropdownlisten!$A$3:$F$143, 2, FALSE)), "", VLOOKUP($A7123, Dropdownlisten!$A$3:$F$143, 2, FALSE))</f>
        <v>POI</v>
      </c>
      <c r="C7123" s="117">
        <f>IF(ISERROR(VLOOKUP($A7123, Dropdownlisten!$A$3:$F$143, 3, FALSE)), "", VLOOKUP($A7123, Dropdownlisten!$A$3:$F$143, 3, FALSE))</f>
        <v>6000</v>
      </c>
      <c r="D7123" s="117" t="str">
        <f>IF(ISERROR(VLOOKUP($A7123, Dropdownlisten!$A$3:$F$143, 4, FALSE)), "", VLOOKUP($A7123, Dropdownlisten!$A$3:$F$143, 4, FALSE))</f>
        <v>UnterhaltungSportNaherholung</v>
      </c>
      <c r="E7123" s="117" t="str">
        <f>IF(ISERROR(VLOOKUP($A7123, Dropdownlisten!$A$3:$F$143, 5, FALSE)), "", VLOOKUP($A7123, Dropdownlisten!$A$3:$F$143, 5, FALSE))</f>
        <v>6000_017</v>
      </c>
      <c r="F7123" s="117" t="str">
        <f>IF(ISERROR(VLOOKUP($A7123, Dropdownlisten!$A$3:$F$143, 6, FALSE)), "", VLOOKUP($A7123, Dropdownlisten!$A$3:$F$143, 6, FALSE))</f>
        <v>Sportstaette</v>
      </c>
      <c r="G7123" s="117" t="str">
        <f>VLOOKUP(E7123,Datenstruktur_fuer_R!$D$2:$F$141,3,FALSE)</f>
        <v>Point</v>
      </c>
      <c r="H7123" s="120" t="s">
        <v>288</v>
      </c>
      <c r="I7123" s="26" t="s">
        <v>1341</v>
      </c>
      <c r="J7123" s="26" t="s">
        <v>2261</v>
      </c>
      <c r="K7123" s="5" t="s">
        <v>1938</v>
      </c>
      <c r="L7123" s="5"/>
      <c r="M7123" s="5">
        <v>1</v>
      </c>
      <c r="N7123" s="5" t="s">
        <v>1173</v>
      </c>
    </row>
    <row r="7124" spans="1:14" x14ac:dyDescent="0.35">
      <c r="A7124" s="5" t="s">
        <v>720</v>
      </c>
      <c r="B7124" s="117" t="str">
        <f>IF(ISERROR(VLOOKUP($A7124, Dropdownlisten!$A$3:$F$143, 2, FALSE)), "", VLOOKUP($A7124, Dropdownlisten!$A$3:$F$143, 2, FALSE))</f>
        <v>POI</v>
      </c>
      <c r="C7124" s="117">
        <f>IF(ISERROR(VLOOKUP($A7124, Dropdownlisten!$A$3:$F$143, 3, FALSE)), "", VLOOKUP($A7124, Dropdownlisten!$A$3:$F$143, 3, FALSE))</f>
        <v>6000</v>
      </c>
      <c r="D7124" s="117" t="str">
        <f>IF(ISERROR(VLOOKUP($A7124, Dropdownlisten!$A$3:$F$143, 4, FALSE)), "", VLOOKUP($A7124, Dropdownlisten!$A$3:$F$143, 4, FALSE))</f>
        <v>UnterhaltungSportNaherholung</v>
      </c>
      <c r="E7124" s="117" t="str">
        <f>IF(ISERROR(VLOOKUP($A7124, Dropdownlisten!$A$3:$F$143, 5, FALSE)), "", VLOOKUP($A7124, Dropdownlisten!$A$3:$F$143, 5, FALSE))</f>
        <v>6000_017</v>
      </c>
      <c r="F7124" s="117" t="str">
        <f>IF(ISERROR(VLOOKUP($A7124, Dropdownlisten!$A$3:$F$143, 6, FALSE)), "", VLOOKUP($A7124, Dropdownlisten!$A$3:$F$143, 6, FALSE))</f>
        <v>Sportstaette</v>
      </c>
      <c r="G7124" s="117" t="str">
        <f>VLOOKUP(E7124,Datenstruktur_fuer_R!$D$2:$F$141,3,FALSE)</f>
        <v>Point</v>
      </c>
      <c r="H7124" s="120" t="s">
        <v>289</v>
      </c>
      <c r="I7124" s="26" t="s">
        <v>1341</v>
      </c>
      <c r="J7124" s="26" t="s">
        <v>2261</v>
      </c>
      <c r="K7124" s="5" t="s">
        <v>1939</v>
      </c>
      <c r="L7124" s="5"/>
      <c r="M7124" s="5">
        <v>1</v>
      </c>
      <c r="N7124" s="5" t="s">
        <v>1173</v>
      </c>
    </row>
    <row r="7125" spans="1:14" x14ac:dyDescent="0.35">
      <c r="A7125" s="5" t="s">
        <v>720</v>
      </c>
      <c r="B7125" s="117" t="str">
        <f>IF(ISERROR(VLOOKUP($A7125, Dropdownlisten!$A$3:$F$143, 2, FALSE)), "", VLOOKUP($A7125, Dropdownlisten!$A$3:$F$143, 2, FALSE))</f>
        <v>POI</v>
      </c>
      <c r="C7125" s="117">
        <f>IF(ISERROR(VLOOKUP($A7125, Dropdownlisten!$A$3:$F$143, 3, FALSE)), "", VLOOKUP($A7125, Dropdownlisten!$A$3:$F$143, 3, FALSE))</f>
        <v>6000</v>
      </c>
      <c r="D7125" s="117" t="str">
        <f>IF(ISERROR(VLOOKUP($A7125, Dropdownlisten!$A$3:$F$143, 4, FALSE)), "", VLOOKUP($A7125, Dropdownlisten!$A$3:$F$143, 4, FALSE))</f>
        <v>UnterhaltungSportNaherholung</v>
      </c>
      <c r="E7125" s="117" t="str">
        <f>IF(ISERROR(VLOOKUP($A7125, Dropdownlisten!$A$3:$F$143, 5, FALSE)), "", VLOOKUP($A7125, Dropdownlisten!$A$3:$F$143, 5, FALSE))</f>
        <v>6000_017</v>
      </c>
      <c r="F7125" s="117" t="str">
        <f>IF(ISERROR(VLOOKUP($A7125, Dropdownlisten!$A$3:$F$143, 6, FALSE)), "", VLOOKUP($A7125, Dropdownlisten!$A$3:$F$143, 6, FALSE))</f>
        <v>Sportstaette</v>
      </c>
      <c r="G7125" s="117" t="str">
        <f>VLOOKUP(E7125,Datenstruktur_fuer_R!$D$2:$F$141,3,FALSE)</f>
        <v>Point</v>
      </c>
      <c r="H7125" s="120" t="s">
        <v>293</v>
      </c>
      <c r="I7125" s="26" t="s">
        <v>1341</v>
      </c>
      <c r="J7125" s="26" t="s">
        <v>2261</v>
      </c>
      <c r="K7125" s="5" t="s">
        <v>1958</v>
      </c>
      <c r="L7125" s="5"/>
      <c r="M7125" s="5">
        <v>1</v>
      </c>
      <c r="N7125" s="5" t="s">
        <v>1173</v>
      </c>
    </row>
    <row r="7126" spans="1:14" x14ac:dyDescent="0.35">
      <c r="A7126" s="5" t="s">
        <v>720</v>
      </c>
      <c r="B7126" s="117" t="str">
        <f>IF(ISERROR(VLOOKUP($A7126, Dropdownlisten!$A$3:$F$143, 2, FALSE)), "", VLOOKUP($A7126, Dropdownlisten!$A$3:$F$143, 2, FALSE))</f>
        <v>POI</v>
      </c>
      <c r="C7126" s="117">
        <f>IF(ISERROR(VLOOKUP($A7126, Dropdownlisten!$A$3:$F$143, 3, FALSE)), "", VLOOKUP($A7126, Dropdownlisten!$A$3:$F$143, 3, FALSE))</f>
        <v>6000</v>
      </c>
      <c r="D7126" s="117" t="str">
        <f>IF(ISERROR(VLOOKUP($A7126, Dropdownlisten!$A$3:$F$143, 4, FALSE)), "", VLOOKUP($A7126, Dropdownlisten!$A$3:$F$143, 4, FALSE))</f>
        <v>UnterhaltungSportNaherholung</v>
      </c>
      <c r="E7126" s="117" t="str">
        <f>IF(ISERROR(VLOOKUP($A7126, Dropdownlisten!$A$3:$F$143, 5, FALSE)), "", VLOOKUP($A7126, Dropdownlisten!$A$3:$F$143, 5, FALSE))</f>
        <v>6000_017</v>
      </c>
      <c r="F7126" s="117" t="str">
        <f>IF(ISERROR(VLOOKUP($A7126, Dropdownlisten!$A$3:$F$143, 6, FALSE)), "", VLOOKUP($A7126, Dropdownlisten!$A$3:$F$143, 6, FALSE))</f>
        <v>Sportstaette</v>
      </c>
      <c r="G7126" s="117" t="str">
        <f>VLOOKUP(E7126,Datenstruktur_fuer_R!$D$2:$F$141,3,FALSE)</f>
        <v>Point</v>
      </c>
      <c r="H7126" s="120" t="s">
        <v>689</v>
      </c>
      <c r="I7126" s="26" t="s">
        <v>1341</v>
      </c>
      <c r="J7126" s="26" t="s">
        <v>2261</v>
      </c>
      <c r="K7126" s="5" t="s">
        <v>1958</v>
      </c>
      <c r="L7126" s="5" t="s">
        <v>2123</v>
      </c>
      <c r="M7126" s="5">
        <v>1</v>
      </c>
      <c r="N7126" s="5" t="s">
        <v>1173</v>
      </c>
    </row>
    <row r="7127" spans="1:14" x14ac:dyDescent="0.35">
      <c r="A7127" s="5" t="s">
        <v>720</v>
      </c>
      <c r="B7127" s="117" t="str">
        <f>IF(ISERROR(VLOOKUP($A7127, Dropdownlisten!$A$3:$F$143, 2, FALSE)), "", VLOOKUP($A7127, Dropdownlisten!$A$3:$F$143, 2, FALSE))</f>
        <v>POI</v>
      </c>
      <c r="C7127" s="117">
        <f>IF(ISERROR(VLOOKUP($A7127, Dropdownlisten!$A$3:$F$143, 3, FALSE)), "", VLOOKUP($A7127, Dropdownlisten!$A$3:$F$143, 3, FALSE))</f>
        <v>6000</v>
      </c>
      <c r="D7127" s="117" t="str">
        <f>IF(ISERROR(VLOOKUP($A7127, Dropdownlisten!$A$3:$F$143, 4, FALSE)), "", VLOOKUP($A7127, Dropdownlisten!$A$3:$F$143, 4, FALSE))</f>
        <v>UnterhaltungSportNaherholung</v>
      </c>
      <c r="E7127" s="117" t="str">
        <f>IF(ISERROR(VLOOKUP($A7127, Dropdownlisten!$A$3:$F$143, 5, FALSE)), "", VLOOKUP($A7127, Dropdownlisten!$A$3:$F$143, 5, FALSE))</f>
        <v>6000_017</v>
      </c>
      <c r="F7127" s="117" t="str">
        <f>IF(ISERROR(VLOOKUP($A7127, Dropdownlisten!$A$3:$F$143, 6, FALSE)), "", VLOOKUP($A7127, Dropdownlisten!$A$3:$F$143, 6, FALSE))</f>
        <v>Sportstaette</v>
      </c>
      <c r="G7127" s="117" t="str">
        <f>VLOOKUP(E7127,Datenstruktur_fuer_R!$D$2:$F$141,3,FALSE)</f>
        <v>Point</v>
      </c>
      <c r="H7127" s="120" t="s">
        <v>689</v>
      </c>
      <c r="I7127" s="26" t="s">
        <v>1341</v>
      </c>
      <c r="J7127" s="26" t="s">
        <v>2261</v>
      </c>
      <c r="K7127" s="5" t="s">
        <v>1958</v>
      </c>
      <c r="L7127" s="5" t="s">
        <v>2124</v>
      </c>
      <c r="M7127" s="5">
        <v>1</v>
      </c>
      <c r="N7127" s="5" t="s">
        <v>1173</v>
      </c>
    </row>
    <row r="7128" spans="1:14" x14ac:dyDescent="0.35">
      <c r="A7128" s="5" t="s">
        <v>720</v>
      </c>
      <c r="B7128" s="117" t="str">
        <f>IF(ISERROR(VLOOKUP($A7128, Dropdownlisten!$A$3:$F$143, 2, FALSE)), "", VLOOKUP($A7128, Dropdownlisten!$A$3:$F$143, 2, FALSE))</f>
        <v>POI</v>
      </c>
      <c r="C7128" s="117">
        <f>IF(ISERROR(VLOOKUP($A7128, Dropdownlisten!$A$3:$F$143, 3, FALSE)), "", VLOOKUP($A7128, Dropdownlisten!$A$3:$F$143, 3, FALSE))</f>
        <v>6000</v>
      </c>
      <c r="D7128" s="117" t="str">
        <f>IF(ISERROR(VLOOKUP($A7128, Dropdownlisten!$A$3:$F$143, 4, FALSE)), "", VLOOKUP($A7128, Dropdownlisten!$A$3:$F$143, 4, FALSE))</f>
        <v>UnterhaltungSportNaherholung</v>
      </c>
      <c r="E7128" s="117" t="str">
        <f>IF(ISERROR(VLOOKUP($A7128, Dropdownlisten!$A$3:$F$143, 5, FALSE)), "", VLOOKUP($A7128, Dropdownlisten!$A$3:$F$143, 5, FALSE))</f>
        <v>6000_017</v>
      </c>
      <c r="F7128" s="117" t="str">
        <f>IF(ISERROR(VLOOKUP($A7128, Dropdownlisten!$A$3:$F$143, 6, FALSE)), "", VLOOKUP($A7128, Dropdownlisten!$A$3:$F$143, 6, FALSE))</f>
        <v>Sportstaette</v>
      </c>
      <c r="G7128" s="117" t="str">
        <f>VLOOKUP(E7128,Datenstruktur_fuer_R!$D$2:$F$141,3,FALSE)</f>
        <v>Point</v>
      </c>
      <c r="H7128" s="120" t="s">
        <v>689</v>
      </c>
      <c r="I7128" s="26" t="s">
        <v>1341</v>
      </c>
      <c r="J7128" s="26" t="s">
        <v>2261</v>
      </c>
      <c r="K7128" s="5" t="s">
        <v>1958</v>
      </c>
      <c r="L7128" s="5" t="s">
        <v>2125</v>
      </c>
      <c r="M7128" s="5">
        <v>1</v>
      </c>
      <c r="N7128" s="5" t="s">
        <v>1173</v>
      </c>
    </row>
    <row r="7129" spans="1:14" x14ac:dyDescent="0.35">
      <c r="A7129" s="5" t="s">
        <v>720</v>
      </c>
      <c r="B7129" s="117" t="str">
        <f>IF(ISERROR(VLOOKUP($A7129, Dropdownlisten!$A$3:$F$143, 2, FALSE)), "", VLOOKUP($A7129, Dropdownlisten!$A$3:$F$143, 2, FALSE))</f>
        <v>POI</v>
      </c>
      <c r="C7129" s="117">
        <f>IF(ISERROR(VLOOKUP($A7129, Dropdownlisten!$A$3:$F$143, 3, FALSE)), "", VLOOKUP($A7129, Dropdownlisten!$A$3:$F$143, 3, FALSE))</f>
        <v>6000</v>
      </c>
      <c r="D7129" s="117" t="str">
        <f>IF(ISERROR(VLOOKUP($A7129, Dropdownlisten!$A$3:$F$143, 4, FALSE)), "", VLOOKUP($A7129, Dropdownlisten!$A$3:$F$143, 4, FALSE))</f>
        <v>UnterhaltungSportNaherholung</v>
      </c>
      <c r="E7129" s="117" t="str">
        <f>IF(ISERROR(VLOOKUP($A7129, Dropdownlisten!$A$3:$F$143, 5, FALSE)), "", VLOOKUP($A7129, Dropdownlisten!$A$3:$F$143, 5, FALSE))</f>
        <v>6000_017</v>
      </c>
      <c r="F7129" s="117" t="str">
        <f>IF(ISERROR(VLOOKUP($A7129, Dropdownlisten!$A$3:$F$143, 6, FALSE)), "", VLOOKUP($A7129, Dropdownlisten!$A$3:$F$143, 6, FALSE))</f>
        <v>Sportstaette</v>
      </c>
      <c r="G7129" s="117" t="str">
        <f>VLOOKUP(E7129,Datenstruktur_fuer_R!$D$2:$F$141,3,FALSE)</f>
        <v>Point</v>
      </c>
      <c r="H7129" s="120" t="s">
        <v>290</v>
      </c>
      <c r="I7129" s="26" t="s">
        <v>1341</v>
      </c>
      <c r="J7129" s="26" t="s">
        <v>2261</v>
      </c>
      <c r="K7129" s="5" t="s">
        <v>1936</v>
      </c>
      <c r="L7129" s="5"/>
      <c r="M7129" s="5">
        <v>1</v>
      </c>
      <c r="N7129" s="5" t="s">
        <v>1173</v>
      </c>
    </row>
    <row r="7130" spans="1:14" x14ac:dyDescent="0.35">
      <c r="A7130" s="5" t="s">
        <v>720</v>
      </c>
      <c r="B7130" s="117" t="str">
        <f>IF(ISERROR(VLOOKUP($A7130, Dropdownlisten!$A$3:$F$143, 2, FALSE)), "", VLOOKUP($A7130, Dropdownlisten!$A$3:$F$143, 2, FALSE))</f>
        <v>POI</v>
      </c>
      <c r="C7130" s="117">
        <f>IF(ISERROR(VLOOKUP($A7130, Dropdownlisten!$A$3:$F$143, 3, FALSE)), "", VLOOKUP($A7130, Dropdownlisten!$A$3:$F$143, 3, FALSE))</f>
        <v>6000</v>
      </c>
      <c r="D7130" s="117" t="str">
        <f>IF(ISERROR(VLOOKUP($A7130, Dropdownlisten!$A$3:$F$143, 4, FALSE)), "", VLOOKUP($A7130, Dropdownlisten!$A$3:$F$143, 4, FALSE))</f>
        <v>UnterhaltungSportNaherholung</v>
      </c>
      <c r="E7130" s="117" t="str">
        <f>IF(ISERROR(VLOOKUP($A7130, Dropdownlisten!$A$3:$F$143, 5, FALSE)), "", VLOOKUP($A7130, Dropdownlisten!$A$3:$F$143, 5, FALSE))</f>
        <v>6000_017</v>
      </c>
      <c r="F7130" s="117" t="str">
        <f>IF(ISERROR(VLOOKUP($A7130, Dropdownlisten!$A$3:$F$143, 6, FALSE)), "", VLOOKUP($A7130, Dropdownlisten!$A$3:$F$143, 6, FALSE))</f>
        <v>Sportstaette</v>
      </c>
      <c r="G7130" s="117" t="str">
        <f>VLOOKUP(E7130,Datenstruktur_fuer_R!$D$2:$F$141,3,FALSE)</f>
        <v>Point</v>
      </c>
      <c r="H7130" s="120" t="s">
        <v>291</v>
      </c>
      <c r="I7130" s="26" t="s">
        <v>1341</v>
      </c>
      <c r="J7130" s="26" t="s">
        <v>2261</v>
      </c>
      <c r="K7130" s="5" t="s">
        <v>1937</v>
      </c>
      <c r="L7130" s="5"/>
      <c r="M7130" s="5">
        <v>1</v>
      </c>
      <c r="N7130" s="5" t="s">
        <v>1173</v>
      </c>
    </row>
    <row r="7131" spans="1:14" x14ac:dyDescent="0.35">
      <c r="A7131" s="5" t="s">
        <v>720</v>
      </c>
      <c r="B7131" s="117" t="str">
        <f>IF(ISERROR(VLOOKUP($A7131, Dropdownlisten!$A$3:$F$143, 2, FALSE)), "", VLOOKUP($A7131, Dropdownlisten!$A$3:$F$143, 2, FALSE))</f>
        <v>POI</v>
      </c>
      <c r="C7131" s="117">
        <f>IF(ISERROR(VLOOKUP($A7131, Dropdownlisten!$A$3:$F$143, 3, FALSE)), "", VLOOKUP($A7131, Dropdownlisten!$A$3:$F$143, 3, FALSE))</f>
        <v>6000</v>
      </c>
      <c r="D7131" s="117" t="str">
        <f>IF(ISERROR(VLOOKUP($A7131, Dropdownlisten!$A$3:$F$143, 4, FALSE)), "", VLOOKUP($A7131, Dropdownlisten!$A$3:$F$143, 4, FALSE))</f>
        <v>UnterhaltungSportNaherholung</v>
      </c>
      <c r="E7131" s="117" t="str">
        <f>IF(ISERROR(VLOOKUP($A7131, Dropdownlisten!$A$3:$F$143, 5, FALSE)), "", VLOOKUP($A7131, Dropdownlisten!$A$3:$F$143, 5, FALSE))</f>
        <v>6000_017</v>
      </c>
      <c r="F7131" s="117" t="str">
        <f>IF(ISERROR(VLOOKUP($A7131, Dropdownlisten!$A$3:$F$143, 6, FALSE)), "", VLOOKUP($A7131, Dropdownlisten!$A$3:$F$143, 6, FALSE))</f>
        <v>Sportstaette</v>
      </c>
      <c r="G7131" s="117" t="str">
        <f>VLOOKUP(E7131,Datenstruktur_fuer_R!$D$2:$F$141,3,FALSE)</f>
        <v>Point</v>
      </c>
      <c r="H7131" s="120" t="s">
        <v>288</v>
      </c>
      <c r="I7131" s="26" t="s">
        <v>1341</v>
      </c>
      <c r="J7131" s="26" t="s">
        <v>2261</v>
      </c>
      <c r="K7131" s="5" t="s">
        <v>1938</v>
      </c>
      <c r="L7131" s="5"/>
      <c r="M7131" s="5">
        <v>1</v>
      </c>
      <c r="N7131" s="5" t="s">
        <v>1173</v>
      </c>
    </row>
    <row r="7132" spans="1:14" x14ac:dyDescent="0.35">
      <c r="A7132" s="5" t="s">
        <v>720</v>
      </c>
      <c r="B7132" s="117" t="str">
        <f>IF(ISERROR(VLOOKUP($A7132, Dropdownlisten!$A$3:$F$143, 2, FALSE)), "", VLOOKUP($A7132, Dropdownlisten!$A$3:$F$143, 2, FALSE))</f>
        <v>POI</v>
      </c>
      <c r="C7132" s="117">
        <f>IF(ISERROR(VLOOKUP($A7132, Dropdownlisten!$A$3:$F$143, 3, FALSE)), "", VLOOKUP($A7132, Dropdownlisten!$A$3:$F$143, 3, FALSE))</f>
        <v>6000</v>
      </c>
      <c r="D7132" s="117" t="str">
        <f>IF(ISERROR(VLOOKUP($A7132, Dropdownlisten!$A$3:$F$143, 4, FALSE)), "", VLOOKUP($A7132, Dropdownlisten!$A$3:$F$143, 4, FALSE))</f>
        <v>UnterhaltungSportNaherholung</v>
      </c>
      <c r="E7132" s="117" t="str">
        <f>IF(ISERROR(VLOOKUP($A7132, Dropdownlisten!$A$3:$F$143, 5, FALSE)), "", VLOOKUP($A7132, Dropdownlisten!$A$3:$F$143, 5, FALSE))</f>
        <v>6000_017</v>
      </c>
      <c r="F7132" s="117" t="str">
        <f>IF(ISERROR(VLOOKUP($A7132, Dropdownlisten!$A$3:$F$143, 6, FALSE)), "", VLOOKUP($A7132, Dropdownlisten!$A$3:$F$143, 6, FALSE))</f>
        <v>Sportstaette</v>
      </c>
      <c r="G7132" s="117" t="str">
        <f>VLOOKUP(E7132,Datenstruktur_fuer_R!$D$2:$F$141,3,FALSE)</f>
        <v>Point</v>
      </c>
      <c r="H7132" s="120" t="s">
        <v>289</v>
      </c>
      <c r="I7132" s="26" t="s">
        <v>1341</v>
      </c>
      <c r="J7132" s="26" t="s">
        <v>2261</v>
      </c>
      <c r="K7132" s="5" t="s">
        <v>1939</v>
      </c>
      <c r="L7132" s="5"/>
      <c r="M7132" s="5">
        <v>1</v>
      </c>
      <c r="N7132" s="5" t="s">
        <v>1173</v>
      </c>
    </row>
    <row r="7133" spans="1:14" x14ac:dyDescent="0.35">
      <c r="A7133" s="5" t="s">
        <v>720</v>
      </c>
      <c r="B7133" s="117" t="str">
        <f>IF(ISERROR(VLOOKUP($A7133, Dropdownlisten!$A$3:$F$143, 2, FALSE)), "", VLOOKUP($A7133, Dropdownlisten!$A$3:$F$143, 2, FALSE))</f>
        <v>POI</v>
      </c>
      <c r="C7133" s="117">
        <f>IF(ISERROR(VLOOKUP($A7133, Dropdownlisten!$A$3:$F$143, 3, FALSE)), "", VLOOKUP($A7133, Dropdownlisten!$A$3:$F$143, 3, FALSE))</f>
        <v>6000</v>
      </c>
      <c r="D7133" s="117" t="str">
        <f>IF(ISERROR(VLOOKUP($A7133, Dropdownlisten!$A$3:$F$143, 4, FALSE)), "", VLOOKUP($A7133, Dropdownlisten!$A$3:$F$143, 4, FALSE))</f>
        <v>UnterhaltungSportNaherholung</v>
      </c>
      <c r="E7133" s="117" t="str">
        <f>IF(ISERROR(VLOOKUP($A7133, Dropdownlisten!$A$3:$F$143, 5, FALSE)), "", VLOOKUP($A7133, Dropdownlisten!$A$3:$F$143, 5, FALSE))</f>
        <v>6000_017</v>
      </c>
      <c r="F7133" s="117" t="str">
        <f>IF(ISERROR(VLOOKUP($A7133, Dropdownlisten!$A$3:$F$143, 6, FALSE)), "", VLOOKUP($A7133, Dropdownlisten!$A$3:$F$143, 6, FALSE))</f>
        <v>Sportstaette</v>
      </c>
      <c r="G7133" s="117" t="str">
        <f>VLOOKUP(E7133,Datenstruktur_fuer_R!$D$2:$F$141,3,FALSE)</f>
        <v>Point</v>
      </c>
      <c r="H7133" s="120" t="s">
        <v>293</v>
      </c>
      <c r="I7133" s="26" t="s">
        <v>1341</v>
      </c>
      <c r="J7133" s="26" t="s">
        <v>2261</v>
      </c>
      <c r="K7133" s="5" t="s">
        <v>1958</v>
      </c>
      <c r="L7133" s="5"/>
      <c r="M7133" s="5">
        <v>1</v>
      </c>
      <c r="N7133" s="5" t="s">
        <v>1173</v>
      </c>
    </row>
    <row r="7134" spans="1:14" x14ac:dyDescent="0.35">
      <c r="A7134" s="5" t="s">
        <v>720</v>
      </c>
      <c r="B7134" s="117" t="str">
        <f>IF(ISERROR(VLOOKUP($A7134, Dropdownlisten!$A$3:$F$143, 2, FALSE)), "", VLOOKUP($A7134, Dropdownlisten!$A$3:$F$143, 2, FALSE))</f>
        <v>POI</v>
      </c>
      <c r="C7134" s="117">
        <f>IF(ISERROR(VLOOKUP($A7134, Dropdownlisten!$A$3:$F$143, 3, FALSE)), "", VLOOKUP($A7134, Dropdownlisten!$A$3:$F$143, 3, FALSE))</f>
        <v>6000</v>
      </c>
      <c r="D7134" s="117" t="str">
        <f>IF(ISERROR(VLOOKUP($A7134, Dropdownlisten!$A$3:$F$143, 4, FALSE)), "", VLOOKUP($A7134, Dropdownlisten!$A$3:$F$143, 4, FALSE))</f>
        <v>UnterhaltungSportNaherholung</v>
      </c>
      <c r="E7134" s="117" t="str">
        <f>IF(ISERROR(VLOOKUP($A7134, Dropdownlisten!$A$3:$F$143, 5, FALSE)), "", VLOOKUP($A7134, Dropdownlisten!$A$3:$F$143, 5, FALSE))</f>
        <v>6000_017</v>
      </c>
      <c r="F7134" s="117" t="str">
        <f>IF(ISERROR(VLOOKUP($A7134, Dropdownlisten!$A$3:$F$143, 6, FALSE)), "", VLOOKUP($A7134, Dropdownlisten!$A$3:$F$143, 6, FALSE))</f>
        <v>Sportstaette</v>
      </c>
      <c r="G7134" s="117" t="str">
        <f>VLOOKUP(E7134,Datenstruktur_fuer_R!$D$2:$F$141,3,FALSE)</f>
        <v>Point</v>
      </c>
      <c r="H7134" s="120" t="s">
        <v>689</v>
      </c>
      <c r="I7134" s="26" t="s">
        <v>1341</v>
      </c>
      <c r="J7134" s="26" t="s">
        <v>2261</v>
      </c>
      <c r="K7134" s="5" t="s">
        <v>1958</v>
      </c>
      <c r="L7134" s="5" t="s">
        <v>2126</v>
      </c>
      <c r="M7134" s="5">
        <v>1</v>
      </c>
      <c r="N7134" s="5" t="s">
        <v>1173</v>
      </c>
    </row>
    <row r="7135" spans="1:14" x14ac:dyDescent="0.35">
      <c r="A7135" s="5" t="s">
        <v>720</v>
      </c>
      <c r="B7135" s="117" t="str">
        <f>IF(ISERROR(VLOOKUP($A7135, Dropdownlisten!$A$3:$F$143, 2, FALSE)), "", VLOOKUP($A7135, Dropdownlisten!$A$3:$F$143, 2, FALSE))</f>
        <v>POI</v>
      </c>
      <c r="C7135" s="117">
        <f>IF(ISERROR(VLOOKUP($A7135, Dropdownlisten!$A$3:$F$143, 3, FALSE)), "", VLOOKUP($A7135, Dropdownlisten!$A$3:$F$143, 3, FALSE))</f>
        <v>6000</v>
      </c>
      <c r="D7135" s="117" t="str">
        <f>IF(ISERROR(VLOOKUP($A7135, Dropdownlisten!$A$3:$F$143, 4, FALSE)), "", VLOOKUP($A7135, Dropdownlisten!$A$3:$F$143, 4, FALSE))</f>
        <v>UnterhaltungSportNaherholung</v>
      </c>
      <c r="E7135" s="117" t="str">
        <f>IF(ISERROR(VLOOKUP($A7135, Dropdownlisten!$A$3:$F$143, 5, FALSE)), "", VLOOKUP($A7135, Dropdownlisten!$A$3:$F$143, 5, FALSE))</f>
        <v>6000_017</v>
      </c>
      <c r="F7135" s="117" t="str">
        <f>IF(ISERROR(VLOOKUP($A7135, Dropdownlisten!$A$3:$F$143, 6, FALSE)), "", VLOOKUP($A7135, Dropdownlisten!$A$3:$F$143, 6, FALSE))</f>
        <v>Sportstaette</v>
      </c>
      <c r="G7135" s="117" t="str">
        <f>VLOOKUP(E7135,Datenstruktur_fuer_R!$D$2:$F$141,3,FALSE)</f>
        <v>Point</v>
      </c>
      <c r="H7135" s="120" t="s">
        <v>689</v>
      </c>
      <c r="I7135" s="26" t="s">
        <v>1341</v>
      </c>
      <c r="J7135" s="26" t="s">
        <v>2261</v>
      </c>
      <c r="K7135" s="5" t="s">
        <v>1958</v>
      </c>
      <c r="L7135" s="5" t="s">
        <v>2127</v>
      </c>
      <c r="M7135" s="5">
        <v>1</v>
      </c>
      <c r="N7135" s="5" t="s">
        <v>1173</v>
      </c>
    </row>
    <row r="7136" spans="1:14" x14ac:dyDescent="0.35">
      <c r="A7136" s="5" t="s">
        <v>720</v>
      </c>
      <c r="B7136" s="117" t="str">
        <f>IF(ISERROR(VLOOKUP($A7136, Dropdownlisten!$A$3:$F$143, 2, FALSE)), "", VLOOKUP($A7136, Dropdownlisten!$A$3:$F$143, 2, FALSE))</f>
        <v>POI</v>
      </c>
      <c r="C7136" s="117">
        <f>IF(ISERROR(VLOOKUP($A7136, Dropdownlisten!$A$3:$F$143, 3, FALSE)), "", VLOOKUP($A7136, Dropdownlisten!$A$3:$F$143, 3, FALSE))</f>
        <v>6000</v>
      </c>
      <c r="D7136" s="117" t="str">
        <f>IF(ISERROR(VLOOKUP($A7136, Dropdownlisten!$A$3:$F$143, 4, FALSE)), "", VLOOKUP($A7136, Dropdownlisten!$A$3:$F$143, 4, FALSE))</f>
        <v>UnterhaltungSportNaherholung</v>
      </c>
      <c r="E7136" s="117" t="str">
        <f>IF(ISERROR(VLOOKUP($A7136, Dropdownlisten!$A$3:$F$143, 5, FALSE)), "", VLOOKUP($A7136, Dropdownlisten!$A$3:$F$143, 5, FALSE))</f>
        <v>6000_017</v>
      </c>
      <c r="F7136" s="117" t="str">
        <f>IF(ISERROR(VLOOKUP($A7136, Dropdownlisten!$A$3:$F$143, 6, FALSE)), "", VLOOKUP($A7136, Dropdownlisten!$A$3:$F$143, 6, FALSE))</f>
        <v>Sportstaette</v>
      </c>
      <c r="G7136" s="117" t="str">
        <f>VLOOKUP(E7136,Datenstruktur_fuer_R!$D$2:$F$141,3,FALSE)</f>
        <v>Point</v>
      </c>
      <c r="H7136" s="120" t="s">
        <v>689</v>
      </c>
      <c r="I7136" s="26" t="s">
        <v>1341</v>
      </c>
      <c r="J7136" s="26" t="s">
        <v>2261</v>
      </c>
      <c r="K7136" s="5" t="s">
        <v>1958</v>
      </c>
      <c r="L7136" s="5" t="s">
        <v>2128</v>
      </c>
      <c r="M7136" s="5">
        <v>1</v>
      </c>
      <c r="N7136" s="5" t="s">
        <v>1173</v>
      </c>
    </row>
    <row r="7137" spans="1:14" x14ac:dyDescent="0.35">
      <c r="A7137" s="5" t="s">
        <v>720</v>
      </c>
      <c r="B7137" s="117" t="str">
        <f>IF(ISERROR(VLOOKUP($A7137, Dropdownlisten!$A$3:$F$143, 2, FALSE)), "", VLOOKUP($A7137, Dropdownlisten!$A$3:$F$143, 2, FALSE))</f>
        <v>POI</v>
      </c>
      <c r="C7137" s="117">
        <f>IF(ISERROR(VLOOKUP($A7137, Dropdownlisten!$A$3:$F$143, 3, FALSE)), "", VLOOKUP($A7137, Dropdownlisten!$A$3:$F$143, 3, FALSE))</f>
        <v>6000</v>
      </c>
      <c r="D7137" s="117" t="str">
        <f>IF(ISERROR(VLOOKUP($A7137, Dropdownlisten!$A$3:$F$143, 4, FALSE)), "", VLOOKUP($A7137, Dropdownlisten!$A$3:$F$143, 4, FALSE))</f>
        <v>UnterhaltungSportNaherholung</v>
      </c>
      <c r="E7137" s="117" t="str">
        <f>IF(ISERROR(VLOOKUP($A7137, Dropdownlisten!$A$3:$F$143, 5, FALSE)), "", VLOOKUP($A7137, Dropdownlisten!$A$3:$F$143, 5, FALSE))</f>
        <v>6000_017</v>
      </c>
      <c r="F7137" s="117" t="str">
        <f>IF(ISERROR(VLOOKUP($A7137, Dropdownlisten!$A$3:$F$143, 6, FALSE)), "", VLOOKUP($A7137, Dropdownlisten!$A$3:$F$143, 6, FALSE))</f>
        <v>Sportstaette</v>
      </c>
      <c r="G7137" s="117" t="str">
        <f>VLOOKUP(E7137,Datenstruktur_fuer_R!$D$2:$F$141,3,FALSE)</f>
        <v>Point</v>
      </c>
      <c r="H7137" s="120" t="s">
        <v>689</v>
      </c>
      <c r="I7137" s="26" t="s">
        <v>1341</v>
      </c>
      <c r="J7137" s="26" t="s">
        <v>2261</v>
      </c>
      <c r="K7137" s="5" t="s">
        <v>1958</v>
      </c>
      <c r="L7137" s="5" t="s">
        <v>2129</v>
      </c>
      <c r="M7137" s="5">
        <v>1</v>
      </c>
      <c r="N7137" s="5" t="s">
        <v>1173</v>
      </c>
    </row>
    <row r="7138" spans="1:14" x14ac:dyDescent="0.35">
      <c r="A7138" s="5" t="s">
        <v>720</v>
      </c>
      <c r="B7138" s="117" t="str">
        <f>IF(ISERROR(VLOOKUP($A7138, Dropdownlisten!$A$3:$F$143, 2, FALSE)), "", VLOOKUP($A7138, Dropdownlisten!$A$3:$F$143, 2, FALSE))</f>
        <v>POI</v>
      </c>
      <c r="C7138" s="117">
        <f>IF(ISERROR(VLOOKUP($A7138, Dropdownlisten!$A$3:$F$143, 3, FALSE)), "", VLOOKUP($A7138, Dropdownlisten!$A$3:$F$143, 3, FALSE))</f>
        <v>6000</v>
      </c>
      <c r="D7138" s="117" t="str">
        <f>IF(ISERROR(VLOOKUP($A7138, Dropdownlisten!$A$3:$F$143, 4, FALSE)), "", VLOOKUP($A7138, Dropdownlisten!$A$3:$F$143, 4, FALSE))</f>
        <v>UnterhaltungSportNaherholung</v>
      </c>
      <c r="E7138" s="117" t="str">
        <f>IF(ISERROR(VLOOKUP($A7138, Dropdownlisten!$A$3:$F$143, 5, FALSE)), "", VLOOKUP($A7138, Dropdownlisten!$A$3:$F$143, 5, FALSE))</f>
        <v>6000_017</v>
      </c>
      <c r="F7138" s="117" t="str">
        <f>IF(ISERROR(VLOOKUP($A7138, Dropdownlisten!$A$3:$F$143, 6, FALSE)), "", VLOOKUP($A7138, Dropdownlisten!$A$3:$F$143, 6, FALSE))</f>
        <v>Sportstaette</v>
      </c>
      <c r="G7138" s="117" t="str">
        <f>VLOOKUP(E7138,Datenstruktur_fuer_R!$D$2:$F$141,3,FALSE)</f>
        <v>Point</v>
      </c>
      <c r="H7138" s="120" t="s">
        <v>689</v>
      </c>
      <c r="I7138" s="26" t="s">
        <v>1341</v>
      </c>
      <c r="J7138" s="26" t="s">
        <v>2261</v>
      </c>
      <c r="K7138" s="5" t="s">
        <v>1958</v>
      </c>
      <c r="L7138" s="5" t="s">
        <v>2130</v>
      </c>
      <c r="M7138" s="5">
        <v>1</v>
      </c>
      <c r="N7138" s="5" t="s">
        <v>1173</v>
      </c>
    </row>
    <row r="7139" spans="1:14" x14ac:dyDescent="0.35">
      <c r="A7139" s="5" t="s">
        <v>720</v>
      </c>
      <c r="B7139" s="117" t="str">
        <f>IF(ISERROR(VLOOKUP($A7139, Dropdownlisten!$A$3:$F$143, 2, FALSE)), "", VLOOKUP($A7139, Dropdownlisten!$A$3:$F$143, 2, FALSE))</f>
        <v>POI</v>
      </c>
      <c r="C7139" s="117">
        <f>IF(ISERROR(VLOOKUP($A7139, Dropdownlisten!$A$3:$F$143, 3, FALSE)), "", VLOOKUP($A7139, Dropdownlisten!$A$3:$F$143, 3, FALSE))</f>
        <v>6000</v>
      </c>
      <c r="D7139" s="117" t="str">
        <f>IF(ISERROR(VLOOKUP($A7139, Dropdownlisten!$A$3:$F$143, 4, FALSE)), "", VLOOKUP($A7139, Dropdownlisten!$A$3:$F$143, 4, FALSE))</f>
        <v>UnterhaltungSportNaherholung</v>
      </c>
      <c r="E7139" s="117" t="str">
        <f>IF(ISERROR(VLOOKUP($A7139, Dropdownlisten!$A$3:$F$143, 5, FALSE)), "", VLOOKUP($A7139, Dropdownlisten!$A$3:$F$143, 5, FALSE))</f>
        <v>6000_017</v>
      </c>
      <c r="F7139" s="117" t="str">
        <f>IF(ISERROR(VLOOKUP($A7139, Dropdownlisten!$A$3:$F$143, 6, FALSE)), "", VLOOKUP($A7139, Dropdownlisten!$A$3:$F$143, 6, FALSE))</f>
        <v>Sportstaette</v>
      </c>
      <c r="G7139" s="117" t="str">
        <f>VLOOKUP(E7139,Datenstruktur_fuer_R!$D$2:$F$141,3,FALSE)</f>
        <v>Point</v>
      </c>
      <c r="H7139" s="120" t="s">
        <v>689</v>
      </c>
      <c r="I7139" s="26" t="s">
        <v>1341</v>
      </c>
      <c r="J7139" s="26" t="s">
        <v>2261</v>
      </c>
      <c r="K7139" s="5" t="s">
        <v>1958</v>
      </c>
      <c r="L7139" s="5" t="s">
        <v>2131</v>
      </c>
      <c r="M7139" s="5">
        <v>1</v>
      </c>
      <c r="N7139" s="5" t="s">
        <v>1173</v>
      </c>
    </row>
    <row r="7140" spans="1:14" x14ac:dyDescent="0.35">
      <c r="A7140" s="5" t="s">
        <v>720</v>
      </c>
      <c r="B7140" s="117" t="str">
        <f>IF(ISERROR(VLOOKUP($A7140, Dropdownlisten!$A$3:$F$143, 2, FALSE)), "", VLOOKUP($A7140, Dropdownlisten!$A$3:$F$143, 2, FALSE))</f>
        <v>POI</v>
      </c>
      <c r="C7140" s="117">
        <f>IF(ISERROR(VLOOKUP($A7140, Dropdownlisten!$A$3:$F$143, 3, FALSE)), "", VLOOKUP($A7140, Dropdownlisten!$A$3:$F$143, 3, FALSE))</f>
        <v>6000</v>
      </c>
      <c r="D7140" s="117" t="str">
        <f>IF(ISERROR(VLOOKUP($A7140, Dropdownlisten!$A$3:$F$143, 4, FALSE)), "", VLOOKUP($A7140, Dropdownlisten!$A$3:$F$143, 4, FALSE))</f>
        <v>UnterhaltungSportNaherholung</v>
      </c>
      <c r="E7140" s="117" t="str">
        <f>IF(ISERROR(VLOOKUP($A7140, Dropdownlisten!$A$3:$F$143, 5, FALSE)), "", VLOOKUP($A7140, Dropdownlisten!$A$3:$F$143, 5, FALSE))</f>
        <v>6000_017</v>
      </c>
      <c r="F7140" s="117" t="str">
        <f>IF(ISERROR(VLOOKUP($A7140, Dropdownlisten!$A$3:$F$143, 6, FALSE)), "", VLOOKUP($A7140, Dropdownlisten!$A$3:$F$143, 6, FALSE))</f>
        <v>Sportstaette</v>
      </c>
      <c r="G7140" s="117" t="str">
        <f>VLOOKUP(E7140,Datenstruktur_fuer_R!$D$2:$F$141,3,FALSE)</f>
        <v>Point</v>
      </c>
      <c r="H7140" s="120" t="s">
        <v>689</v>
      </c>
      <c r="I7140" s="26" t="s">
        <v>1341</v>
      </c>
      <c r="J7140" s="26" t="s">
        <v>2261</v>
      </c>
      <c r="K7140" s="5" t="s">
        <v>1958</v>
      </c>
      <c r="L7140" s="5" t="s">
        <v>2132</v>
      </c>
      <c r="M7140" s="5">
        <v>1</v>
      </c>
      <c r="N7140" s="5" t="s">
        <v>1173</v>
      </c>
    </row>
    <row r="7141" spans="1:14" x14ac:dyDescent="0.35">
      <c r="A7141" s="5" t="s">
        <v>720</v>
      </c>
      <c r="B7141" s="117" t="str">
        <f>IF(ISERROR(VLOOKUP($A7141, Dropdownlisten!$A$3:$F$143, 2, FALSE)), "", VLOOKUP($A7141, Dropdownlisten!$A$3:$F$143, 2, FALSE))</f>
        <v>POI</v>
      </c>
      <c r="C7141" s="117">
        <f>IF(ISERROR(VLOOKUP($A7141, Dropdownlisten!$A$3:$F$143, 3, FALSE)), "", VLOOKUP($A7141, Dropdownlisten!$A$3:$F$143, 3, FALSE))</f>
        <v>6000</v>
      </c>
      <c r="D7141" s="117" t="str">
        <f>IF(ISERROR(VLOOKUP($A7141, Dropdownlisten!$A$3:$F$143, 4, FALSE)), "", VLOOKUP($A7141, Dropdownlisten!$A$3:$F$143, 4, FALSE))</f>
        <v>UnterhaltungSportNaherholung</v>
      </c>
      <c r="E7141" s="117" t="str">
        <f>IF(ISERROR(VLOOKUP($A7141, Dropdownlisten!$A$3:$F$143, 5, FALSE)), "", VLOOKUP($A7141, Dropdownlisten!$A$3:$F$143, 5, FALSE))</f>
        <v>6000_017</v>
      </c>
      <c r="F7141" s="117" t="str">
        <f>IF(ISERROR(VLOOKUP($A7141, Dropdownlisten!$A$3:$F$143, 6, FALSE)), "", VLOOKUP($A7141, Dropdownlisten!$A$3:$F$143, 6, FALSE))</f>
        <v>Sportstaette</v>
      </c>
      <c r="G7141" s="117" t="str">
        <f>VLOOKUP(E7141,Datenstruktur_fuer_R!$D$2:$F$141,3,FALSE)</f>
        <v>Point</v>
      </c>
      <c r="H7141" s="120" t="s">
        <v>689</v>
      </c>
      <c r="I7141" s="26" t="s">
        <v>1341</v>
      </c>
      <c r="J7141" s="26" t="s">
        <v>2261</v>
      </c>
      <c r="K7141" s="5" t="s">
        <v>1958</v>
      </c>
      <c r="L7141" s="5" t="s">
        <v>2133</v>
      </c>
      <c r="M7141" s="5">
        <v>1</v>
      </c>
      <c r="N7141" s="5" t="s">
        <v>1173</v>
      </c>
    </row>
    <row r="7142" spans="1:14" x14ac:dyDescent="0.35">
      <c r="A7142" s="5" t="s">
        <v>720</v>
      </c>
      <c r="B7142" s="117" t="str">
        <f>IF(ISERROR(VLOOKUP($A7142, Dropdownlisten!$A$3:$F$143, 2, FALSE)), "", VLOOKUP($A7142, Dropdownlisten!$A$3:$F$143, 2, FALSE))</f>
        <v>POI</v>
      </c>
      <c r="C7142" s="117">
        <f>IF(ISERROR(VLOOKUP($A7142, Dropdownlisten!$A$3:$F$143, 3, FALSE)), "", VLOOKUP($A7142, Dropdownlisten!$A$3:$F$143, 3, FALSE))</f>
        <v>6000</v>
      </c>
      <c r="D7142" s="117" t="str">
        <f>IF(ISERROR(VLOOKUP($A7142, Dropdownlisten!$A$3:$F$143, 4, FALSE)), "", VLOOKUP($A7142, Dropdownlisten!$A$3:$F$143, 4, FALSE))</f>
        <v>UnterhaltungSportNaherholung</v>
      </c>
      <c r="E7142" s="117" t="str">
        <f>IF(ISERROR(VLOOKUP($A7142, Dropdownlisten!$A$3:$F$143, 5, FALSE)), "", VLOOKUP($A7142, Dropdownlisten!$A$3:$F$143, 5, FALSE))</f>
        <v>6000_017</v>
      </c>
      <c r="F7142" s="117" t="str">
        <f>IF(ISERROR(VLOOKUP($A7142, Dropdownlisten!$A$3:$F$143, 6, FALSE)), "", VLOOKUP($A7142, Dropdownlisten!$A$3:$F$143, 6, FALSE))</f>
        <v>Sportstaette</v>
      </c>
      <c r="G7142" s="117" t="str">
        <f>VLOOKUP(E7142,Datenstruktur_fuer_R!$D$2:$F$141,3,FALSE)</f>
        <v>Point</v>
      </c>
      <c r="H7142" s="120" t="s">
        <v>689</v>
      </c>
      <c r="I7142" s="26" t="s">
        <v>1341</v>
      </c>
      <c r="J7142" s="26" t="s">
        <v>2261</v>
      </c>
      <c r="K7142" s="5" t="s">
        <v>1958</v>
      </c>
      <c r="L7142" s="5" t="s">
        <v>2134</v>
      </c>
      <c r="M7142" s="5">
        <v>1</v>
      </c>
      <c r="N7142" s="5" t="s">
        <v>1173</v>
      </c>
    </row>
    <row r="7143" spans="1:14" x14ac:dyDescent="0.35">
      <c r="A7143" s="5" t="s">
        <v>720</v>
      </c>
      <c r="B7143" s="117" t="str">
        <f>IF(ISERROR(VLOOKUP($A7143, Dropdownlisten!$A$3:$F$143, 2, FALSE)), "", VLOOKUP($A7143, Dropdownlisten!$A$3:$F$143, 2, FALSE))</f>
        <v>POI</v>
      </c>
      <c r="C7143" s="117">
        <f>IF(ISERROR(VLOOKUP($A7143, Dropdownlisten!$A$3:$F$143, 3, FALSE)), "", VLOOKUP($A7143, Dropdownlisten!$A$3:$F$143, 3, FALSE))</f>
        <v>6000</v>
      </c>
      <c r="D7143" s="117" t="str">
        <f>IF(ISERROR(VLOOKUP($A7143, Dropdownlisten!$A$3:$F$143, 4, FALSE)), "", VLOOKUP($A7143, Dropdownlisten!$A$3:$F$143, 4, FALSE))</f>
        <v>UnterhaltungSportNaherholung</v>
      </c>
      <c r="E7143" s="117" t="str">
        <f>IF(ISERROR(VLOOKUP($A7143, Dropdownlisten!$A$3:$F$143, 5, FALSE)), "", VLOOKUP($A7143, Dropdownlisten!$A$3:$F$143, 5, FALSE))</f>
        <v>6000_017</v>
      </c>
      <c r="F7143" s="117" t="str">
        <f>IF(ISERROR(VLOOKUP($A7143, Dropdownlisten!$A$3:$F$143, 6, FALSE)), "", VLOOKUP($A7143, Dropdownlisten!$A$3:$F$143, 6, FALSE))</f>
        <v>Sportstaette</v>
      </c>
      <c r="G7143" s="117" t="str">
        <f>VLOOKUP(E7143,Datenstruktur_fuer_R!$D$2:$F$141,3,FALSE)</f>
        <v>Point</v>
      </c>
      <c r="H7143" s="120" t="s">
        <v>290</v>
      </c>
      <c r="I7143" s="26" t="s">
        <v>1341</v>
      </c>
      <c r="J7143" s="26" t="s">
        <v>2261</v>
      </c>
      <c r="K7143" s="5" t="s">
        <v>1936</v>
      </c>
      <c r="L7143" s="5"/>
      <c r="M7143" s="5">
        <v>1</v>
      </c>
      <c r="N7143" s="5" t="s">
        <v>1173</v>
      </c>
    </row>
    <row r="7144" spans="1:14" x14ac:dyDescent="0.35">
      <c r="A7144" s="5" t="s">
        <v>720</v>
      </c>
      <c r="B7144" s="117" t="str">
        <f>IF(ISERROR(VLOOKUP($A7144, Dropdownlisten!$A$3:$F$143, 2, FALSE)), "", VLOOKUP($A7144, Dropdownlisten!$A$3:$F$143, 2, FALSE))</f>
        <v>POI</v>
      </c>
      <c r="C7144" s="117">
        <f>IF(ISERROR(VLOOKUP($A7144, Dropdownlisten!$A$3:$F$143, 3, FALSE)), "", VLOOKUP($A7144, Dropdownlisten!$A$3:$F$143, 3, FALSE))</f>
        <v>6000</v>
      </c>
      <c r="D7144" s="117" t="str">
        <f>IF(ISERROR(VLOOKUP($A7144, Dropdownlisten!$A$3:$F$143, 4, FALSE)), "", VLOOKUP($A7144, Dropdownlisten!$A$3:$F$143, 4, FALSE))</f>
        <v>UnterhaltungSportNaherholung</v>
      </c>
      <c r="E7144" s="117" t="str">
        <f>IF(ISERROR(VLOOKUP($A7144, Dropdownlisten!$A$3:$F$143, 5, FALSE)), "", VLOOKUP($A7144, Dropdownlisten!$A$3:$F$143, 5, FALSE))</f>
        <v>6000_017</v>
      </c>
      <c r="F7144" s="117" t="str">
        <f>IF(ISERROR(VLOOKUP($A7144, Dropdownlisten!$A$3:$F$143, 6, FALSE)), "", VLOOKUP($A7144, Dropdownlisten!$A$3:$F$143, 6, FALSE))</f>
        <v>Sportstaette</v>
      </c>
      <c r="G7144" s="117" t="str">
        <f>VLOOKUP(E7144,Datenstruktur_fuer_R!$D$2:$F$141,3,FALSE)</f>
        <v>Point</v>
      </c>
      <c r="H7144" s="120" t="s">
        <v>291</v>
      </c>
      <c r="I7144" s="26" t="s">
        <v>1341</v>
      </c>
      <c r="J7144" s="26" t="s">
        <v>2261</v>
      </c>
      <c r="K7144" s="5" t="s">
        <v>1937</v>
      </c>
      <c r="L7144" s="5"/>
      <c r="M7144" s="5">
        <v>1</v>
      </c>
      <c r="N7144" s="5" t="s">
        <v>1173</v>
      </c>
    </row>
    <row r="7145" spans="1:14" x14ac:dyDescent="0.35">
      <c r="A7145" s="5" t="s">
        <v>720</v>
      </c>
      <c r="B7145" s="117" t="str">
        <f>IF(ISERROR(VLOOKUP($A7145, Dropdownlisten!$A$3:$F$143, 2, FALSE)), "", VLOOKUP($A7145, Dropdownlisten!$A$3:$F$143, 2, FALSE))</f>
        <v>POI</v>
      </c>
      <c r="C7145" s="117">
        <f>IF(ISERROR(VLOOKUP($A7145, Dropdownlisten!$A$3:$F$143, 3, FALSE)), "", VLOOKUP($A7145, Dropdownlisten!$A$3:$F$143, 3, FALSE))</f>
        <v>6000</v>
      </c>
      <c r="D7145" s="117" t="str">
        <f>IF(ISERROR(VLOOKUP($A7145, Dropdownlisten!$A$3:$F$143, 4, FALSE)), "", VLOOKUP($A7145, Dropdownlisten!$A$3:$F$143, 4, FALSE))</f>
        <v>UnterhaltungSportNaherholung</v>
      </c>
      <c r="E7145" s="117" t="str">
        <f>IF(ISERROR(VLOOKUP($A7145, Dropdownlisten!$A$3:$F$143, 5, FALSE)), "", VLOOKUP($A7145, Dropdownlisten!$A$3:$F$143, 5, FALSE))</f>
        <v>6000_017</v>
      </c>
      <c r="F7145" s="117" t="str">
        <f>IF(ISERROR(VLOOKUP($A7145, Dropdownlisten!$A$3:$F$143, 6, FALSE)), "", VLOOKUP($A7145, Dropdownlisten!$A$3:$F$143, 6, FALSE))</f>
        <v>Sportstaette</v>
      </c>
      <c r="G7145" s="117" t="str">
        <f>VLOOKUP(E7145,Datenstruktur_fuer_R!$D$2:$F$141,3,FALSE)</f>
        <v>Point</v>
      </c>
      <c r="H7145" s="120" t="s">
        <v>288</v>
      </c>
      <c r="I7145" s="26" t="s">
        <v>1341</v>
      </c>
      <c r="J7145" s="26" t="s">
        <v>2261</v>
      </c>
      <c r="K7145" s="5" t="s">
        <v>1938</v>
      </c>
      <c r="L7145" s="5"/>
      <c r="M7145" s="5">
        <v>1</v>
      </c>
      <c r="N7145" s="5" t="s">
        <v>1173</v>
      </c>
    </row>
    <row r="7146" spans="1:14" x14ac:dyDescent="0.35">
      <c r="A7146" s="5" t="s">
        <v>720</v>
      </c>
      <c r="B7146" s="117" t="str">
        <f>IF(ISERROR(VLOOKUP($A7146, Dropdownlisten!$A$3:$F$143, 2, FALSE)), "", VLOOKUP($A7146, Dropdownlisten!$A$3:$F$143, 2, FALSE))</f>
        <v>POI</v>
      </c>
      <c r="C7146" s="117">
        <f>IF(ISERROR(VLOOKUP($A7146, Dropdownlisten!$A$3:$F$143, 3, FALSE)), "", VLOOKUP($A7146, Dropdownlisten!$A$3:$F$143, 3, FALSE))</f>
        <v>6000</v>
      </c>
      <c r="D7146" s="117" t="str">
        <f>IF(ISERROR(VLOOKUP($A7146, Dropdownlisten!$A$3:$F$143, 4, FALSE)), "", VLOOKUP($A7146, Dropdownlisten!$A$3:$F$143, 4, FALSE))</f>
        <v>UnterhaltungSportNaherholung</v>
      </c>
      <c r="E7146" s="117" t="str">
        <f>IF(ISERROR(VLOOKUP($A7146, Dropdownlisten!$A$3:$F$143, 5, FALSE)), "", VLOOKUP($A7146, Dropdownlisten!$A$3:$F$143, 5, FALSE))</f>
        <v>6000_017</v>
      </c>
      <c r="F7146" s="117" t="str">
        <f>IF(ISERROR(VLOOKUP($A7146, Dropdownlisten!$A$3:$F$143, 6, FALSE)), "", VLOOKUP($A7146, Dropdownlisten!$A$3:$F$143, 6, FALSE))</f>
        <v>Sportstaette</v>
      </c>
      <c r="G7146" s="117" t="str">
        <f>VLOOKUP(E7146,Datenstruktur_fuer_R!$D$2:$F$141,3,FALSE)</f>
        <v>Point</v>
      </c>
      <c r="H7146" s="120" t="s">
        <v>289</v>
      </c>
      <c r="I7146" s="26" t="s">
        <v>1341</v>
      </c>
      <c r="J7146" s="26" t="s">
        <v>2261</v>
      </c>
      <c r="K7146" s="5" t="s">
        <v>1939</v>
      </c>
      <c r="L7146" s="5"/>
      <c r="M7146" s="5">
        <v>1</v>
      </c>
      <c r="N7146" s="5" t="s">
        <v>1173</v>
      </c>
    </row>
    <row r="7147" spans="1:14" x14ac:dyDescent="0.35">
      <c r="A7147" s="5" t="s">
        <v>720</v>
      </c>
      <c r="B7147" s="117" t="str">
        <f>IF(ISERROR(VLOOKUP($A7147, Dropdownlisten!$A$3:$F$143, 2, FALSE)), "", VLOOKUP($A7147, Dropdownlisten!$A$3:$F$143, 2, FALSE))</f>
        <v>POI</v>
      </c>
      <c r="C7147" s="117">
        <f>IF(ISERROR(VLOOKUP($A7147, Dropdownlisten!$A$3:$F$143, 3, FALSE)), "", VLOOKUP($A7147, Dropdownlisten!$A$3:$F$143, 3, FALSE))</f>
        <v>6000</v>
      </c>
      <c r="D7147" s="117" t="str">
        <f>IF(ISERROR(VLOOKUP($A7147, Dropdownlisten!$A$3:$F$143, 4, FALSE)), "", VLOOKUP($A7147, Dropdownlisten!$A$3:$F$143, 4, FALSE))</f>
        <v>UnterhaltungSportNaherholung</v>
      </c>
      <c r="E7147" s="117" t="str">
        <f>IF(ISERROR(VLOOKUP($A7147, Dropdownlisten!$A$3:$F$143, 5, FALSE)), "", VLOOKUP($A7147, Dropdownlisten!$A$3:$F$143, 5, FALSE))</f>
        <v>6000_017</v>
      </c>
      <c r="F7147" s="117" t="str">
        <f>IF(ISERROR(VLOOKUP($A7147, Dropdownlisten!$A$3:$F$143, 6, FALSE)), "", VLOOKUP($A7147, Dropdownlisten!$A$3:$F$143, 6, FALSE))</f>
        <v>Sportstaette</v>
      </c>
      <c r="G7147" s="117" t="str">
        <f>VLOOKUP(E7147,Datenstruktur_fuer_R!$D$2:$F$141,3,FALSE)</f>
        <v>Point</v>
      </c>
      <c r="H7147" s="120" t="s">
        <v>293</v>
      </c>
      <c r="I7147" s="26" t="s">
        <v>1341</v>
      </c>
      <c r="J7147" s="26" t="s">
        <v>2261</v>
      </c>
      <c r="K7147" s="5" t="s">
        <v>1958</v>
      </c>
      <c r="L7147" s="5"/>
      <c r="M7147" s="5">
        <v>1</v>
      </c>
      <c r="N7147" s="5" t="s">
        <v>1173</v>
      </c>
    </row>
    <row r="7148" spans="1:14" x14ac:dyDescent="0.35">
      <c r="A7148" s="5" t="s">
        <v>720</v>
      </c>
      <c r="B7148" s="117" t="str">
        <f>IF(ISERROR(VLOOKUP($A7148, Dropdownlisten!$A$3:$F$143, 2, FALSE)), "", VLOOKUP($A7148, Dropdownlisten!$A$3:$F$143, 2, FALSE))</f>
        <v>POI</v>
      </c>
      <c r="C7148" s="117">
        <f>IF(ISERROR(VLOOKUP($A7148, Dropdownlisten!$A$3:$F$143, 3, FALSE)), "", VLOOKUP($A7148, Dropdownlisten!$A$3:$F$143, 3, FALSE))</f>
        <v>6000</v>
      </c>
      <c r="D7148" s="117" t="str">
        <f>IF(ISERROR(VLOOKUP($A7148, Dropdownlisten!$A$3:$F$143, 4, FALSE)), "", VLOOKUP($A7148, Dropdownlisten!$A$3:$F$143, 4, FALSE))</f>
        <v>UnterhaltungSportNaherholung</v>
      </c>
      <c r="E7148" s="117" t="str">
        <f>IF(ISERROR(VLOOKUP($A7148, Dropdownlisten!$A$3:$F$143, 5, FALSE)), "", VLOOKUP($A7148, Dropdownlisten!$A$3:$F$143, 5, FALSE))</f>
        <v>6000_017</v>
      </c>
      <c r="F7148" s="117" t="str">
        <f>IF(ISERROR(VLOOKUP($A7148, Dropdownlisten!$A$3:$F$143, 6, FALSE)), "", VLOOKUP($A7148, Dropdownlisten!$A$3:$F$143, 6, FALSE))</f>
        <v>Sportstaette</v>
      </c>
      <c r="G7148" s="117" t="str">
        <f>VLOOKUP(E7148,Datenstruktur_fuer_R!$D$2:$F$141,3,FALSE)</f>
        <v>Point</v>
      </c>
      <c r="H7148" s="120" t="s">
        <v>689</v>
      </c>
      <c r="I7148" s="26" t="s">
        <v>1341</v>
      </c>
      <c r="J7148" s="26" t="s">
        <v>2261</v>
      </c>
      <c r="K7148" s="5" t="s">
        <v>1958</v>
      </c>
      <c r="L7148" s="5" t="s">
        <v>2135</v>
      </c>
      <c r="M7148" s="5">
        <v>1</v>
      </c>
      <c r="N7148" s="5" t="s">
        <v>1173</v>
      </c>
    </row>
    <row r="7149" spans="1:14" x14ac:dyDescent="0.35">
      <c r="A7149" s="5" t="s">
        <v>720</v>
      </c>
      <c r="B7149" s="117" t="str">
        <f>IF(ISERROR(VLOOKUP($A7149, Dropdownlisten!$A$3:$F$143, 2, FALSE)), "", VLOOKUP($A7149, Dropdownlisten!$A$3:$F$143, 2, FALSE))</f>
        <v>POI</v>
      </c>
      <c r="C7149" s="117">
        <f>IF(ISERROR(VLOOKUP($A7149, Dropdownlisten!$A$3:$F$143, 3, FALSE)), "", VLOOKUP($A7149, Dropdownlisten!$A$3:$F$143, 3, FALSE))</f>
        <v>6000</v>
      </c>
      <c r="D7149" s="117" t="str">
        <f>IF(ISERROR(VLOOKUP($A7149, Dropdownlisten!$A$3:$F$143, 4, FALSE)), "", VLOOKUP($A7149, Dropdownlisten!$A$3:$F$143, 4, FALSE))</f>
        <v>UnterhaltungSportNaherholung</v>
      </c>
      <c r="E7149" s="117" t="str">
        <f>IF(ISERROR(VLOOKUP($A7149, Dropdownlisten!$A$3:$F$143, 5, FALSE)), "", VLOOKUP($A7149, Dropdownlisten!$A$3:$F$143, 5, FALSE))</f>
        <v>6000_017</v>
      </c>
      <c r="F7149" s="117" t="str">
        <f>IF(ISERROR(VLOOKUP($A7149, Dropdownlisten!$A$3:$F$143, 6, FALSE)), "", VLOOKUP($A7149, Dropdownlisten!$A$3:$F$143, 6, FALSE))</f>
        <v>Sportstaette</v>
      </c>
      <c r="G7149" s="117" t="str">
        <f>VLOOKUP(E7149,Datenstruktur_fuer_R!$D$2:$F$141,3,FALSE)</f>
        <v>Point</v>
      </c>
      <c r="H7149" s="120" t="s">
        <v>689</v>
      </c>
      <c r="I7149" s="26" t="s">
        <v>1341</v>
      </c>
      <c r="J7149" s="26" t="s">
        <v>2261</v>
      </c>
      <c r="K7149" s="5" t="s">
        <v>1958</v>
      </c>
      <c r="L7149" s="5" t="s">
        <v>2136</v>
      </c>
      <c r="M7149" s="5">
        <v>1</v>
      </c>
      <c r="N7149" s="5" t="s">
        <v>1173</v>
      </c>
    </row>
    <row r="7150" spans="1:14" x14ac:dyDescent="0.35">
      <c r="A7150" s="5" t="s">
        <v>720</v>
      </c>
      <c r="B7150" s="117" t="str">
        <f>IF(ISERROR(VLOOKUP($A7150, Dropdownlisten!$A$3:$F$143, 2, FALSE)), "", VLOOKUP($A7150, Dropdownlisten!$A$3:$F$143, 2, FALSE))</f>
        <v>POI</v>
      </c>
      <c r="C7150" s="117">
        <f>IF(ISERROR(VLOOKUP($A7150, Dropdownlisten!$A$3:$F$143, 3, FALSE)), "", VLOOKUP($A7150, Dropdownlisten!$A$3:$F$143, 3, FALSE))</f>
        <v>6000</v>
      </c>
      <c r="D7150" s="117" t="str">
        <f>IF(ISERROR(VLOOKUP($A7150, Dropdownlisten!$A$3:$F$143, 4, FALSE)), "", VLOOKUP($A7150, Dropdownlisten!$A$3:$F$143, 4, FALSE))</f>
        <v>UnterhaltungSportNaherholung</v>
      </c>
      <c r="E7150" s="117" t="str">
        <f>IF(ISERROR(VLOOKUP($A7150, Dropdownlisten!$A$3:$F$143, 5, FALSE)), "", VLOOKUP($A7150, Dropdownlisten!$A$3:$F$143, 5, FALSE))</f>
        <v>6000_017</v>
      </c>
      <c r="F7150" s="117" t="str">
        <f>IF(ISERROR(VLOOKUP($A7150, Dropdownlisten!$A$3:$F$143, 6, FALSE)), "", VLOOKUP($A7150, Dropdownlisten!$A$3:$F$143, 6, FALSE))</f>
        <v>Sportstaette</v>
      </c>
      <c r="G7150" s="117" t="str">
        <f>VLOOKUP(E7150,Datenstruktur_fuer_R!$D$2:$F$141,3,FALSE)</f>
        <v>Point</v>
      </c>
      <c r="H7150" s="120" t="s">
        <v>689</v>
      </c>
      <c r="I7150" s="26" t="s">
        <v>1341</v>
      </c>
      <c r="J7150" s="26" t="s">
        <v>2261</v>
      </c>
      <c r="K7150" s="5" t="s">
        <v>1958</v>
      </c>
      <c r="L7150" s="5" t="s">
        <v>2137</v>
      </c>
      <c r="M7150" s="5">
        <v>1</v>
      </c>
      <c r="N7150" s="5" t="s">
        <v>1173</v>
      </c>
    </row>
    <row r="7151" spans="1:14" x14ac:dyDescent="0.35">
      <c r="A7151" s="5" t="s">
        <v>720</v>
      </c>
      <c r="B7151" s="117" t="str">
        <f>IF(ISERROR(VLOOKUP($A7151, Dropdownlisten!$A$3:$F$143, 2, FALSE)), "", VLOOKUP($A7151, Dropdownlisten!$A$3:$F$143, 2, FALSE))</f>
        <v>POI</v>
      </c>
      <c r="C7151" s="117">
        <f>IF(ISERROR(VLOOKUP($A7151, Dropdownlisten!$A$3:$F$143, 3, FALSE)), "", VLOOKUP($A7151, Dropdownlisten!$A$3:$F$143, 3, FALSE))</f>
        <v>6000</v>
      </c>
      <c r="D7151" s="117" t="str">
        <f>IF(ISERROR(VLOOKUP($A7151, Dropdownlisten!$A$3:$F$143, 4, FALSE)), "", VLOOKUP($A7151, Dropdownlisten!$A$3:$F$143, 4, FALSE))</f>
        <v>UnterhaltungSportNaherholung</v>
      </c>
      <c r="E7151" s="117" t="str">
        <f>IF(ISERROR(VLOOKUP($A7151, Dropdownlisten!$A$3:$F$143, 5, FALSE)), "", VLOOKUP($A7151, Dropdownlisten!$A$3:$F$143, 5, FALSE))</f>
        <v>6000_017</v>
      </c>
      <c r="F7151" s="117" t="str">
        <f>IF(ISERROR(VLOOKUP($A7151, Dropdownlisten!$A$3:$F$143, 6, FALSE)), "", VLOOKUP($A7151, Dropdownlisten!$A$3:$F$143, 6, FALSE))</f>
        <v>Sportstaette</v>
      </c>
      <c r="G7151" s="117" t="str">
        <f>VLOOKUP(E7151,Datenstruktur_fuer_R!$D$2:$F$141,3,FALSE)</f>
        <v>Point</v>
      </c>
      <c r="H7151" s="120" t="s">
        <v>290</v>
      </c>
      <c r="I7151" s="26" t="s">
        <v>1341</v>
      </c>
      <c r="J7151" s="26" t="s">
        <v>2261</v>
      </c>
      <c r="K7151" s="5" t="s">
        <v>1936</v>
      </c>
      <c r="L7151" s="5"/>
      <c r="M7151" s="5">
        <v>1</v>
      </c>
      <c r="N7151" s="5" t="s">
        <v>1173</v>
      </c>
    </row>
    <row r="7152" spans="1:14" x14ac:dyDescent="0.35">
      <c r="A7152" s="5" t="s">
        <v>720</v>
      </c>
      <c r="B7152" s="117" t="str">
        <f>IF(ISERROR(VLOOKUP($A7152, Dropdownlisten!$A$3:$F$143, 2, FALSE)), "", VLOOKUP($A7152, Dropdownlisten!$A$3:$F$143, 2, FALSE))</f>
        <v>POI</v>
      </c>
      <c r="C7152" s="117">
        <f>IF(ISERROR(VLOOKUP($A7152, Dropdownlisten!$A$3:$F$143, 3, FALSE)), "", VLOOKUP($A7152, Dropdownlisten!$A$3:$F$143, 3, FALSE))</f>
        <v>6000</v>
      </c>
      <c r="D7152" s="117" t="str">
        <f>IF(ISERROR(VLOOKUP($A7152, Dropdownlisten!$A$3:$F$143, 4, FALSE)), "", VLOOKUP($A7152, Dropdownlisten!$A$3:$F$143, 4, FALSE))</f>
        <v>UnterhaltungSportNaherholung</v>
      </c>
      <c r="E7152" s="117" t="str">
        <f>IF(ISERROR(VLOOKUP($A7152, Dropdownlisten!$A$3:$F$143, 5, FALSE)), "", VLOOKUP($A7152, Dropdownlisten!$A$3:$F$143, 5, FALSE))</f>
        <v>6000_017</v>
      </c>
      <c r="F7152" s="117" t="str">
        <f>IF(ISERROR(VLOOKUP($A7152, Dropdownlisten!$A$3:$F$143, 6, FALSE)), "", VLOOKUP($A7152, Dropdownlisten!$A$3:$F$143, 6, FALSE))</f>
        <v>Sportstaette</v>
      </c>
      <c r="G7152" s="117" t="str">
        <f>VLOOKUP(E7152,Datenstruktur_fuer_R!$D$2:$F$141,3,FALSE)</f>
        <v>Point</v>
      </c>
      <c r="H7152" s="120" t="s">
        <v>291</v>
      </c>
      <c r="I7152" s="26" t="s">
        <v>1341</v>
      </c>
      <c r="J7152" s="26" t="s">
        <v>2261</v>
      </c>
      <c r="K7152" s="5" t="s">
        <v>1937</v>
      </c>
      <c r="L7152" s="5"/>
      <c r="M7152" s="5">
        <v>1</v>
      </c>
      <c r="N7152" s="5" t="s">
        <v>1173</v>
      </c>
    </row>
    <row r="7153" spans="1:14" x14ac:dyDescent="0.35">
      <c r="A7153" s="5" t="s">
        <v>720</v>
      </c>
      <c r="B7153" s="117" t="str">
        <f>IF(ISERROR(VLOOKUP($A7153, Dropdownlisten!$A$3:$F$143, 2, FALSE)), "", VLOOKUP($A7153, Dropdownlisten!$A$3:$F$143, 2, FALSE))</f>
        <v>POI</v>
      </c>
      <c r="C7153" s="117">
        <f>IF(ISERROR(VLOOKUP($A7153, Dropdownlisten!$A$3:$F$143, 3, FALSE)), "", VLOOKUP($A7153, Dropdownlisten!$A$3:$F$143, 3, FALSE))</f>
        <v>6000</v>
      </c>
      <c r="D7153" s="117" t="str">
        <f>IF(ISERROR(VLOOKUP($A7153, Dropdownlisten!$A$3:$F$143, 4, FALSE)), "", VLOOKUP($A7153, Dropdownlisten!$A$3:$F$143, 4, FALSE))</f>
        <v>UnterhaltungSportNaherholung</v>
      </c>
      <c r="E7153" s="117" t="str">
        <f>IF(ISERROR(VLOOKUP($A7153, Dropdownlisten!$A$3:$F$143, 5, FALSE)), "", VLOOKUP($A7153, Dropdownlisten!$A$3:$F$143, 5, FALSE))</f>
        <v>6000_017</v>
      </c>
      <c r="F7153" s="117" t="str">
        <f>IF(ISERROR(VLOOKUP($A7153, Dropdownlisten!$A$3:$F$143, 6, FALSE)), "", VLOOKUP($A7153, Dropdownlisten!$A$3:$F$143, 6, FALSE))</f>
        <v>Sportstaette</v>
      </c>
      <c r="G7153" s="117" t="str">
        <f>VLOOKUP(E7153,Datenstruktur_fuer_R!$D$2:$F$141,3,FALSE)</f>
        <v>Point</v>
      </c>
      <c r="H7153" s="120" t="s">
        <v>288</v>
      </c>
      <c r="I7153" s="26" t="s">
        <v>1341</v>
      </c>
      <c r="J7153" s="26" t="s">
        <v>2261</v>
      </c>
      <c r="K7153" s="5" t="s">
        <v>1938</v>
      </c>
      <c r="L7153" s="5"/>
      <c r="M7153" s="5">
        <v>1</v>
      </c>
      <c r="N7153" s="5" t="s">
        <v>1173</v>
      </c>
    </row>
    <row r="7154" spans="1:14" x14ac:dyDescent="0.35">
      <c r="A7154" s="5" t="s">
        <v>720</v>
      </c>
      <c r="B7154" s="117" t="str">
        <f>IF(ISERROR(VLOOKUP($A7154, Dropdownlisten!$A$3:$F$143, 2, FALSE)), "", VLOOKUP($A7154, Dropdownlisten!$A$3:$F$143, 2, FALSE))</f>
        <v>POI</v>
      </c>
      <c r="C7154" s="117">
        <f>IF(ISERROR(VLOOKUP($A7154, Dropdownlisten!$A$3:$F$143, 3, FALSE)), "", VLOOKUP($A7154, Dropdownlisten!$A$3:$F$143, 3, FALSE))</f>
        <v>6000</v>
      </c>
      <c r="D7154" s="117" t="str">
        <f>IF(ISERROR(VLOOKUP($A7154, Dropdownlisten!$A$3:$F$143, 4, FALSE)), "", VLOOKUP($A7154, Dropdownlisten!$A$3:$F$143, 4, FALSE))</f>
        <v>UnterhaltungSportNaherholung</v>
      </c>
      <c r="E7154" s="117" t="str">
        <f>IF(ISERROR(VLOOKUP($A7154, Dropdownlisten!$A$3:$F$143, 5, FALSE)), "", VLOOKUP($A7154, Dropdownlisten!$A$3:$F$143, 5, FALSE))</f>
        <v>6000_017</v>
      </c>
      <c r="F7154" s="117" t="str">
        <f>IF(ISERROR(VLOOKUP($A7154, Dropdownlisten!$A$3:$F$143, 6, FALSE)), "", VLOOKUP($A7154, Dropdownlisten!$A$3:$F$143, 6, FALSE))</f>
        <v>Sportstaette</v>
      </c>
      <c r="G7154" s="117" t="str">
        <f>VLOOKUP(E7154,Datenstruktur_fuer_R!$D$2:$F$141,3,FALSE)</f>
        <v>Point</v>
      </c>
      <c r="H7154" s="120" t="s">
        <v>289</v>
      </c>
      <c r="I7154" s="26" t="s">
        <v>1341</v>
      </c>
      <c r="J7154" s="26" t="s">
        <v>2261</v>
      </c>
      <c r="K7154" s="5" t="s">
        <v>1939</v>
      </c>
      <c r="L7154" s="5"/>
      <c r="M7154" s="5">
        <v>1</v>
      </c>
      <c r="N7154" s="5" t="s">
        <v>1173</v>
      </c>
    </row>
    <row r="7155" spans="1:14" x14ac:dyDescent="0.35">
      <c r="A7155" s="5" t="s">
        <v>720</v>
      </c>
      <c r="B7155" s="117" t="str">
        <f>IF(ISERROR(VLOOKUP($A7155, Dropdownlisten!$A$3:$F$143, 2, FALSE)), "", VLOOKUP($A7155, Dropdownlisten!$A$3:$F$143, 2, FALSE))</f>
        <v>POI</v>
      </c>
      <c r="C7155" s="117">
        <f>IF(ISERROR(VLOOKUP($A7155, Dropdownlisten!$A$3:$F$143, 3, FALSE)), "", VLOOKUP($A7155, Dropdownlisten!$A$3:$F$143, 3, FALSE))</f>
        <v>6000</v>
      </c>
      <c r="D7155" s="117" t="str">
        <f>IF(ISERROR(VLOOKUP($A7155, Dropdownlisten!$A$3:$F$143, 4, FALSE)), "", VLOOKUP($A7155, Dropdownlisten!$A$3:$F$143, 4, FALSE))</f>
        <v>UnterhaltungSportNaherholung</v>
      </c>
      <c r="E7155" s="117" t="str">
        <f>IF(ISERROR(VLOOKUP($A7155, Dropdownlisten!$A$3:$F$143, 5, FALSE)), "", VLOOKUP($A7155, Dropdownlisten!$A$3:$F$143, 5, FALSE))</f>
        <v>6000_017</v>
      </c>
      <c r="F7155" s="117" t="str">
        <f>IF(ISERROR(VLOOKUP($A7155, Dropdownlisten!$A$3:$F$143, 6, FALSE)), "", VLOOKUP($A7155, Dropdownlisten!$A$3:$F$143, 6, FALSE))</f>
        <v>Sportstaette</v>
      </c>
      <c r="G7155" s="117" t="str">
        <f>VLOOKUP(E7155,Datenstruktur_fuer_R!$D$2:$F$141,3,FALSE)</f>
        <v>Point</v>
      </c>
      <c r="H7155" s="120" t="s">
        <v>293</v>
      </c>
      <c r="I7155" s="26" t="s">
        <v>1341</v>
      </c>
      <c r="J7155" s="26" t="s">
        <v>2261</v>
      </c>
      <c r="K7155" s="5" t="s">
        <v>1958</v>
      </c>
      <c r="L7155" s="5"/>
      <c r="M7155" s="5">
        <v>1</v>
      </c>
      <c r="N7155" s="5" t="s">
        <v>1173</v>
      </c>
    </row>
    <row r="7156" spans="1:14" x14ac:dyDescent="0.35">
      <c r="A7156" s="5" t="s">
        <v>720</v>
      </c>
      <c r="B7156" s="117" t="str">
        <f>IF(ISERROR(VLOOKUP($A7156, Dropdownlisten!$A$3:$F$143, 2, FALSE)), "", VLOOKUP($A7156, Dropdownlisten!$A$3:$F$143, 2, FALSE))</f>
        <v>POI</v>
      </c>
      <c r="C7156" s="117">
        <f>IF(ISERROR(VLOOKUP($A7156, Dropdownlisten!$A$3:$F$143, 3, FALSE)), "", VLOOKUP($A7156, Dropdownlisten!$A$3:$F$143, 3, FALSE))</f>
        <v>6000</v>
      </c>
      <c r="D7156" s="117" t="str">
        <f>IF(ISERROR(VLOOKUP($A7156, Dropdownlisten!$A$3:$F$143, 4, FALSE)), "", VLOOKUP($A7156, Dropdownlisten!$A$3:$F$143, 4, FALSE))</f>
        <v>UnterhaltungSportNaherholung</v>
      </c>
      <c r="E7156" s="117" t="str">
        <f>IF(ISERROR(VLOOKUP($A7156, Dropdownlisten!$A$3:$F$143, 5, FALSE)), "", VLOOKUP($A7156, Dropdownlisten!$A$3:$F$143, 5, FALSE))</f>
        <v>6000_017</v>
      </c>
      <c r="F7156" s="117" t="str">
        <f>IF(ISERROR(VLOOKUP($A7156, Dropdownlisten!$A$3:$F$143, 6, FALSE)), "", VLOOKUP($A7156, Dropdownlisten!$A$3:$F$143, 6, FALSE))</f>
        <v>Sportstaette</v>
      </c>
      <c r="G7156" s="117" t="str">
        <f>VLOOKUP(E7156,Datenstruktur_fuer_R!$D$2:$F$141,3,FALSE)</f>
        <v>Point</v>
      </c>
      <c r="H7156" s="120" t="s">
        <v>689</v>
      </c>
      <c r="I7156" s="26" t="s">
        <v>1341</v>
      </c>
      <c r="J7156" s="26" t="s">
        <v>2261</v>
      </c>
      <c r="K7156" s="5" t="s">
        <v>1958</v>
      </c>
      <c r="L7156" s="5" t="s">
        <v>2138</v>
      </c>
      <c r="M7156" s="5">
        <v>1</v>
      </c>
      <c r="N7156" s="5" t="s">
        <v>1173</v>
      </c>
    </row>
    <row r="7157" spans="1:14" x14ac:dyDescent="0.35">
      <c r="A7157" s="5" t="s">
        <v>720</v>
      </c>
      <c r="B7157" s="117" t="str">
        <f>IF(ISERROR(VLOOKUP($A7157, Dropdownlisten!$A$3:$F$143, 2, FALSE)), "", VLOOKUP($A7157, Dropdownlisten!$A$3:$F$143, 2, FALSE))</f>
        <v>POI</v>
      </c>
      <c r="C7157" s="117">
        <f>IF(ISERROR(VLOOKUP($A7157, Dropdownlisten!$A$3:$F$143, 3, FALSE)), "", VLOOKUP($A7157, Dropdownlisten!$A$3:$F$143, 3, FALSE))</f>
        <v>6000</v>
      </c>
      <c r="D7157" s="117" t="str">
        <f>IF(ISERROR(VLOOKUP($A7157, Dropdownlisten!$A$3:$F$143, 4, FALSE)), "", VLOOKUP($A7157, Dropdownlisten!$A$3:$F$143, 4, FALSE))</f>
        <v>UnterhaltungSportNaherholung</v>
      </c>
      <c r="E7157" s="117" t="str">
        <f>IF(ISERROR(VLOOKUP($A7157, Dropdownlisten!$A$3:$F$143, 5, FALSE)), "", VLOOKUP($A7157, Dropdownlisten!$A$3:$F$143, 5, FALSE))</f>
        <v>6000_017</v>
      </c>
      <c r="F7157" s="117" t="str">
        <f>IF(ISERROR(VLOOKUP($A7157, Dropdownlisten!$A$3:$F$143, 6, FALSE)), "", VLOOKUP($A7157, Dropdownlisten!$A$3:$F$143, 6, FALSE))</f>
        <v>Sportstaette</v>
      </c>
      <c r="G7157" s="117" t="str">
        <f>VLOOKUP(E7157,Datenstruktur_fuer_R!$D$2:$F$141,3,FALSE)</f>
        <v>Point</v>
      </c>
      <c r="H7157" s="120" t="s">
        <v>689</v>
      </c>
      <c r="I7157" s="26" t="s">
        <v>1341</v>
      </c>
      <c r="J7157" s="26" t="s">
        <v>2261</v>
      </c>
      <c r="K7157" s="5" t="s">
        <v>1958</v>
      </c>
      <c r="L7157" s="5" t="s">
        <v>2139</v>
      </c>
      <c r="M7157" s="5">
        <v>1</v>
      </c>
      <c r="N7157" s="5" t="s">
        <v>1173</v>
      </c>
    </row>
    <row r="7158" spans="1:14" x14ac:dyDescent="0.35">
      <c r="A7158" s="5" t="s">
        <v>720</v>
      </c>
      <c r="B7158" s="117" t="str">
        <f>IF(ISERROR(VLOOKUP($A7158, Dropdownlisten!$A$3:$F$143, 2, FALSE)), "", VLOOKUP($A7158, Dropdownlisten!$A$3:$F$143, 2, FALSE))</f>
        <v>POI</v>
      </c>
      <c r="C7158" s="117">
        <f>IF(ISERROR(VLOOKUP($A7158, Dropdownlisten!$A$3:$F$143, 3, FALSE)), "", VLOOKUP($A7158, Dropdownlisten!$A$3:$F$143, 3, FALSE))</f>
        <v>6000</v>
      </c>
      <c r="D7158" s="117" t="str">
        <f>IF(ISERROR(VLOOKUP($A7158, Dropdownlisten!$A$3:$F$143, 4, FALSE)), "", VLOOKUP($A7158, Dropdownlisten!$A$3:$F$143, 4, FALSE))</f>
        <v>UnterhaltungSportNaherholung</v>
      </c>
      <c r="E7158" s="117" t="str">
        <f>IF(ISERROR(VLOOKUP($A7158, Dropdownlisten!$A$3:$F$143, 5, FALSE)), "", VLOOKUP($A7158, Dropdownlisten!$A$3:$F$143, 5, FALSE))</f>
        <v>6000_017</v>
      </c>
      <c r="F7158" s="117" t="str">
        <f>IF(ISERROR(VLOOKUP($A7158, Dropdownlisten!$A$3:$F$143, 6, FALSE)), "", VLOOKUP($A7158, Dropdownlisten!$A$3:$F$143, 6, FALSE))</f>
        <v>Sportstaette</v>
      </c>
      <c r="G7158" s="117" t="str">
        <f>VLOOKUP(E7158,Datenstruktur_fuer_R!$D$2:$F$141,3,FALSE)</f>
        <v>Point</v>
      </c>
      <c r="H7158" s="120" t="s">
        <v>689</v>
      </c>
      <c r="I7158" s="26" t="s">
        <v>1341</v>
      </c>
      <c r="J7158" s="26" t="s">
        <v>2261</v>
      </c>
      <c r="K7158" s="5" t="s">
        <v>1958</v>
      </c>
      <c r="L7158" s="5" t="s">
        <v>2140</v>
      </c>
      <c r="M7158" s="5">
        <v>1</v>
      </c>
      <c r="N7158" s="5" t="s">
        <v>1173</v>
      </c>
    </row>
    <row r="7159" spans="1:14" x14ac:dyDescent="0.35">
      <c r="A7159" s="5" t="s">
        <v>720</v>
      </c>
      <c r="B7159" s="117" t="str">
        <f>IF(ISERROR(VLOOKUP($A7159, Dropdownlisten!$A$3:$F$143, 2, FALSE)), "", VLOOKUP($A7159, Dropdownlisten!$A$3:$F$143, 2, FALSE))</f>
        <v>POI</v>
      </c>
      <c r="C7159" s="117">
        <f>IF(ISERROR(VLOOKUP($A7159, Dropdownlisten!$A$3:$F$143, 3, FALSE)), "", VLOOKUP($A7159, Dropdownlisten!$A$3:$F$143, 3, FALSE))</f>
        <v>6000</v>
      </c>
      <c r="D7159" s="117" t="str">
        <f>IF(ISERROR(VLOOKUP($A7159, Dropdownlisten!$A$3:$F$143, 4, FALSE)), "", VLOOKUP($A7159, Dropdownlisten!$A$3:$F$143, 4, FALSE))</f>
        <v>UnterhaltungSportNaherholung</v>
      </c>
      <c r="E7159" s="117" t="str">
        <f>IF(ISERROR(VLOOKUP($A7159, Dropdownlisten!$A$3:$F$143, 5, FALSE)), "", VLOOKUP($A7159, Dropdownlisten!$A$3:$F$143, 5, FALSE))</f>
        <v>6000_017</v>
      </c>
      <c r="F7159" s="117" t="str">
        <f>IF(ISERROR(VLOOKUP($A7159, Dropdownlisten!$A$3:$F$143, 6, FALSE)), "", VLOOKUP($A7159, Dropdownlisten!$A$3:$F$143, 6, FALSE))</f>
        <v>Sportstaette</v>
      </c>
      <c r="G7159" s="117" t="str">
        <f>VLOOKUP(E7159,Datenstruktur_fuer_R!$D$2:$F$141,3,FALSE)</f>
        <v>Point</v>
      </c>
      <c r="H7159" s="120" t="s">
        <v>290</v>
      </c>
      <c r="I7159" s="26" t="s">
        <v>1341</v>
      </c>
      <c r="J7159" s="26" t="s">
        <v>2261</v>
      </c>
      <c r="K7159" s="5" t="s">
        <v>1936</v>
      </c>
      <c r="L7159" s="5"/>
      <c r="M7159" s="5">
        <v>1</v>
      </c>
      <c r="N7159" s="5" t="s">
        <v>1173</v>
      </c>
    </row>
    <row r="7160" spans="1:14" x14ac:dyDescent="0.35">
      <c r="A7160" s="5" t="s">
        <v>720</v>
      </c>
      <c r="B7160" s="117" t="str">
        <f>IF(ISERROR(VLOOKUP($A7160, Dropdownlisten!$A$3:$F$143, 2, FALSE)), "", VLOOKUP($A7160, Dropdownlisten!$A$3:$F$143, 2, FALSE))</f>
        <v>POI</v>
      </c>
      <c r="C7160" s="117">
        <f>IF(ISERROR(VLOOKUP($A7160, Dropdownlisten!$A$3:$F$143, 3, FALSE)), "", VLOOKUP($A7160, Dropdownlisten!$A$3:$F$143, 3, FALSE))</f>
        <v>6000</v>
      </c>
      <c r="D7160" s="117" t="str">
        <f>IF(ISERROR(VLOOKUP($A7160, Dropdownlisten!$A$3:$F$143, 4, FALSE)), "", VLOOKUP($A7160, Dropdownlisten!$A$3:$F$143, 4, FALSE))</f>
        <v>UnterhaltungSportNaherholung</v>
      </c>
      <c r="E7160" s="117" t="str">
        <f>IF(ISERROR(VLOOKUP($A7160, Dropdownlisten!$A$3:$F$143, 5, FALSE)), "", VLOOKUP($A7160, Dropdownlisten!$A$3:$F$143, 5, FALSE))</f>
        <v>6000_017</v>
      </c>
      <c r="F7160" s="117" t="str">
        <f>IF(ISERROR(VLOOKUP($A7160, Dropdownlisten!$A$3:$F$143, 6, FALSE)), "", VLOOKUP($A7160, Dropdownlisten!$A$3:$F$143, 6, FALSE))</f>
        <v>Sportstaette</v>
      </c>
      <c r="G7160" s="117" t="str">
        <f>VLOOKUP(E7160,Datenstruktur_fuer_R!$D$2:$F$141,3,FALSE)</f>
        <v>Point</v>
      </c>
      <c r="H7160" s="120" t="s">
        <v>291</v>
      </c>
      <c r="I7160" s="26" t="s">
        <v>1341</v>
      </c>
      <c r="J7160" s="26" t="s">
        <v>2261</v>
      </c>
      <c r="K7160" s="5" t="s">
        <v>1937</v>
      </c>
      <c r="L7160" s="5"/>
      <c r="M7160" s="5">
        <v>1</v>
      </c>
      <c r="N7160" s="5" t="s">
        <v>1173</v>
      </c>
    </row>
    <row r="7161" spans="1:14" x14ac:dyDescent="0.35">
      <c r="A7161" s="5" t="s">
        <v>720</v>
      </c>
      <c r="B7161" s="117" t="str">
        <f>IF(ISERROR(VLOOKUP($A7161, Dropdownlisten!$A$3:$F$143, 2, FALSE)), "", VLOOKUP($A7161, Dropdownlisten!$A$3:$F$143, 2, FALSE))</f>
        <v>POI</v>
      </c>
      <c r="C7161" s="117">
        <f>IF(ISERROR(VLOOKUP($A7161, Dropdownlisten!$A$3:$F$143, 3, FALSE)), "", VLOOKUP($A7161, Dropdownlisten!$A$3:$F$143, 3, FALSE))</f>
        <v>6000</v>
      </c>
      <c r="D7161" s="117" t="str">
        <f>IF(ISERROR(VLOOKUP($A7161, Dropdownlisten!$A$3:$F$143, 4, FALSE)), "", VLOOKUP($A7161, Dropdownlisten!$A$3:$F$143, 4, FALSE))</f>
        <v>UnterhaltungSportNaherholung</v>
      </c>
      <c r="E7161" s="117" t="str">
        <f>IF(ISERROR(VLOOKUP($A7161, Dropdownlisten!$A$3:$F$143, 5, FALSE)), "", VLOOKUP($A7161, Dropdownlisten!$A$3:$F$143, 5, FALSE))</f>
        <v>6000_017</v>
      </c>
      <c r="F7161" s="117" t="str">
        <f>IF(ISERROR(VLOOKUP($A7161, Dropdownlisten!$A$3:$F$143, 6, FALSE)), "", VLOOKUP($A7161, Dropdownlisten!$A$3:$F$143, 6, FALSE))</f>
        <v>Sportstaette</v>
      </c>
      <c r="G7161" s="117" t="str">
        <f>VLOOKUP(E7161,Datenstruktur_fuer_R!$D$2:$F$141,3,FALSE)</f>
        <v>Point</v>
      </c>
      <c r="H7161" s="120" t="s">
        <v>288</v>
      </c>
      <c r="I7161" s="26" t="s">
        <v>1341</v>
      </c>
      <c r="J7161" s="26" t="s">
        <v>2261</v>
      </c>
      <c r="K7161" s="5" t="s">
        <v>1938</v>
      </c>
      <c r="L7161" s="5"/>
      <c r="M7161" s="5">
        <v>1</v>
      </c>
      <c r="N7161" s="5" t="s">
        <v>1173</v>
      </c>
    </row>
    <row r="7162" spans="1:14" x14ac:dyDescent="0.35">
      <c r="A7162" s="5" t="s">
        <v>720</v>
      </c>
      <c r="B7162" s="117" t="str">
        <f>IF(ISERROR(VLOOKUP($A7162, Dropdownlisten!$A$3:$F$143, 2, FALSE)), "", VLOOKUP($A7162, Dropdownlisten!$A$3:$F$143, 2, FALSE))</f>
        <v>POI</v>
      </c>
      <c r="C7162" s="117">
        <f>IF(ISERROR(VLOOKUP($A7162, Dropdownlisten!$A$3:$F$143, 3, FALSE)), "", VLOOKUP($A7162, Dropdownlisten!$A$3:$F$143, 3, FALSE))</f>
        <v>6000</v>
      </c>
      <c r="D7162" s="117" t="str">
        <f>IF(ISERROR(VLOOKUP($A7162, Dropdownlisten!$A$3:$F$143, 4, FALSE)), "", VLOOKUP($A7162, Dropdownlisten!$A$3:$F$143, 4, FALSE))</f>
        <v>UnterhaltungSportNaherholung</v>
      </c>
      <c r="E7162" s="117" t="str">
        <f>IF(ISERROR(VLOOKUP($A7162, Dropdownlisten!$A$3:$F$143, 5, FALSE)), "", VLOOKUP($A7162, Dropdownlisten!$A$3:$F$143, 5, FALSE))</f>
        <v>6000_017</v>
      </c>
      <c r="F7162" s="117" t="str">
        <f>IF(ISERROR(VLOOKUP($A7162, Dropdownlisten!$A$3:$F$143, 6, FALSE)), "", VLOOKUP($A7162, Dropdownlisten!$A$3:$F$143, 6, FALSE))</f>
        <v>Sportstaette</v>
      </c>
      <c r="G7162" s="117" t="str">
        <f>VLOOKUP(E7162,Datenstruktur_fuer_R!$D$2:$F$141,3,FALSE)</f>
        <v>Point</v>
      </c>
      <c r="H7162" s="120" t="s">
        <v>289</v>
      </c>
      <c r="I7162" s="26" t="s">
        <v>1341</v>
      </c>
      <c r="J7162" s="26" t="s">
        <v>2261</v>
      </c>
      <c r="K7162" s="5" t="s">
        <v>1939</v>
      </c>
      <c r="L7162" s="5"/>
      <c r="M7162" s="5">
        <v>1</v>
      </c>
      <c r="N7162" s="5" t="s">
        <v>1173</v>
      </c>
    </row>
    <row r="7163" spans="1:14" x14ac:dyDescent="0.35">
      <c r="A7163" s="5" t="s">
        <v>720</v>
      </c>
      <c r="B7163" s="117" t="str">
        <f>IF(ISERROR(VLOOKUP($A7163, Dropdownlisten!$A$3:$F$143, 2, FALSE)), "", VLOOKUP($A7163, Dropdownlisten!$A$3:$F$143, 2, FALSE))</f>
        <v>POI</v>
      </c>
      <c r="C7163" s="117">
        <f>IF(ISERROR(VLOOKUP($A7163, Dropdownlisten!$A$3:$F$143, 3, FALSE)), "", VLOOKUP($A7163, Dropdownlisten!$A$3:$F$143, 3, FALSE))</f>
        <v>6000</v>
      </c>
      <c r="D7163" s="117" t="str">
        <f>IF(ISERROR(VLOOKUP($A7163, Dropdownlisten!$A$3:$F$143, 4, FALSE)), "", VLOOKUP($A7163, Dropdownlisten!$A$3:$F$143, 4, FALSE))</f>
        <v>UnterhaltungSportNaherholung</v>
      </c>
      <c r="E7163" s="117" t="str">
        <f>IF(ISERROR(VLOOKUP($A7163, Dropdownlisten!$A$3:$F$143, 5, FALSE)), "", VLOOKUP($A7163, Dropdownlisten!$A$3:$F$143, 5, FALSE))</f>
        <v>6000_017</v>
      </c>
      <c r="F7163" s="117" t="str">
        <f>IF(ISERROR(VLOOKUP($A7163, Dropdownlisten!$A$3:$F$143, 6, FALSE)), "", VLOOKUP($A7163, Dropdownlisten!$A$3:$F$143, 6, FALSE))</f>
        <v>Sportstaette</v>
      </c>
      <c r="G7163" s="117" t="str">
        <f>VLOOKUP(E7163,Datenstruktur_fuer_R!$D$2:$F$141,3,FALSE)</f>
        <v>Point</v>
      </c>
      <c r="H7163" s="120" t="s">
        <v>293</v>
      </c>
      <c r="I7163" s="26" t="s">
        <v>1341</v>
      </c>
      <c r="J7163" s="26" t="s">
        <v>2261</v>
      </c>
      <c r="K7163" s="5" t="s">
        <v>1958</v>
      </c>
      <c r="L7163" s="5"/>
      <c r="M7163" s="5">
        <v>1</v>
      </c>
      <c r="N7163" s="5" t="s">
        <v>1173</v>
      </c>
    </row>
    <row r="7164" spans="1:14" x14ac:dyDescent="0.35">
      <c r="A7164" s="5" t="s">
        <v>720</v>
      </c>
      <c r="B7164" s="117" t="str">
        <f>IF(ISERROR(VLOOKUP($A7164, Dropdownlisten!$A$3:$F$143, 2, FALSE)), "", VLOOKUP($A7164, Dropdownlisten!$A$3:$F$143, 2, FALSE))</f>
        <v>POI</v>
      </c>
      <c r="C7164" s="117">
        <f>IF(ISERROR(VLOOKUP($A7164, Dropdownlisten!$A$3:$F$143, 3, FALSE)), "", VLOOKUP($A7164, Dropdownlisten!$A$3:$F$143, 3, FALSE))</f>
        <v>6000</v>
      </c>
      <c r="D7164" s="117" t="str">
        <f>IF(ISERROR(VLOOKUP($A7164, Dropdownlisten!$A$3:$F$143, 4, FALSE)), "", VLOOKUP($A7164, Dropdownlisten!$A$3:$F$143, 4, FALSE))</f>
        <v>UnterhaltungSportNaherholung</v>
      </c>
      <c r="E7164" s="117" t="str">
        <f>IF(ISERROR(VLOOKUP($A7164, Dropdownlisten!$A$3:$F$143, 5, FALSE)), "", VLOOKUP($A7164, Dropdownlisten!$A$3:$F$143, 5, FALSE))</f>
        <v>6000_017</v>
      </c>
      <c r="F7164" s="117" t="str">
        <f>IF(ISERROR(VLOOKUP($A7164, Dropdownlisten!$A$3:$F$143, 6, FALSE)), "", VLOOKUP($A7164, Dropdownlisten!$A$3:$F$143, 6, FALSE))</f>
        <v>Sportstaette</v>
      </c>
      <c r="G7164" s="117" t="str">
        <f>VLOOKUP(E7164,Datenstruktur_fuer_R!$D$2:$F$141,3,FALSE)</f>
        <v>Point</v>
      </c>
      <c r="H7164" s="120" t="s">
        <v>689</v>
      </c>
      <c r="I7164" s="26" t="s">
        <v>1341</v>
      </c>
      <c r="J7164" s="26" t="s">
        <v>2261</v>
      </c>
      <c r="K7164" s="5" t="s">
        <v>1958</v>
      </c>
      <c r="L7164" s="5" t="s">
        <v>2141</v>
      </c>
      <c r="M7164" s="5">
        <v>1</v>
      </c>
      <c r="N7164" s="5" t="s">
        <v>1173</v>
      </c>
    </row>
    <row r="7165" spans="1:14" x14ac:dyDescent="0.35">
      <c r="A7165" s="5" t="s">
        <v>720</v>
      </c>
      <c r="B7165" s="117" t="str">
        <f>IF(ISERROR(VLOOKUP($A7165, Dropdownlisten!$A$3:$F$143, 2, FALSE)), "", VLOOKUP($A7165, Dropdownlisten!$A$3:$F$143, 2, FALSE))</f>
        <v>POI</v>
      </c>
      <c r="C7165" s="117">
        <f>IF(ISERROR(VLOOKUP($A7165, Dropdownlisten!$A$3:$F$143, 3, FALSE)), "", VLOOKUP($A7165, Dropdownlisten!$A$3:$F$143, 3, FALSE))</f>
        <v>6000</v>
      </c>
      <c r="D7165" s="117" t="str">
        <f>IF(ISERROR(VLOOKUP($A7165, Dropdownlisten!$A$3:$F$143, 4, FALSE)), "", VLOOKUP($A7165, Dropdownlisten!$A$3:$F$143, 4, FALSE))</f>
        <v>UnterhaltungSportNaherholung</v>
      </c>
      <c r="E7165" s="117" t="str">
        <f>IF(ISERROR(VLOOKUP($A7165, Dropdownlisten!$A$3:$F$143, 5, FALSE)), "", VLOOKUP($A7165, Dropdownlisten!$A$3:$F$143, 5, FALSE))</f>
        <v>6000_017</v>
      </c>
      <c r="F7165" s="117" t="str">
        <f>IF(ISERROR(VLOOKUP($A7165, Dropdownlisten!$A$3:$F$143, 6, FALSE)), "", VLOOKUP($A7165, Dropdownlisten!$A$3:$F$143, 6, FALSE))</f>
        <v>Sportstaette</v>
      </c>
      <c r="G7165" s="117" t="str">
        <f>VLOOKUP(E7165,Datenstruktur_fuer_R!$D$2:$F$141,3,FALSE)</f>
        <v>Point</v>
      </c>
      <c r="H7165" s="120" t="s">
        <v>290</v>
      </c>
      <c r="I7165" s="26" t="s">
        <v>1341</v>
      </c>
      <c r="J7165" s="26" t="s">
        <v>2261</v>
      </c>
      <c r="K7165" s="5" t="s">
        <v>1936</v>
      </c>
      <c r="L7165" s="5"/>
      <c r="M7165" s="5">
        <v>1</v>
      </c>
      <c r="N7165" s="5" t="s">
        <v>1173</v>
      </c>
    </row>
    <row r="7166" spans="1:14" x14ac:dyDescent="0.35">
      <c r="A7166" s="5" t="s">
        <v>720</v>
      </c>
      <c r="B7166" s="117" t="str">
        <f>IF(ISERROR(VLOOKUP($A7166, Dropdownlisten!$A$3:$F$143, 2, FALSE)), "", VLOOKUP($A7166, Dropdownlisten!$A$3:$F$143, 2, FALSE))</f>
        <v>POI</v>
      </c>
      <c r="C7166" s="117">
        <f>IF(ISERROR(VLOOKUP($A7166, Dropdownlisten!$A$3:$F$143, 3, FALSE)), "", VLOOKUP($A7166, Dropdownlisten!$A$3:$F$143, 3, FALSE))</f>
        <v>6000</v>
      </c>
      <c r="D7166" s="117" t="str">
        <f>IF(ISERROR(VLOOKUP($A7166, Dropdownlisten!$A$3:$F$143, 4, FALSE)), "", VLOOKUP($A7166, Dropdownlisten!$A$3:$F$143, 4, FALSE))</f>
        <v>UnterhaltungSportNaherholung</v>
      </c>
      <c r="E7166" s="117" t="str">
        <f>IF(ISERROR(VLOOKUP($A7166, Dropdownlisten!$A$3:$F$143, 5, FALSE)), "", VLOOKUP($A7166, Dropdownlisten!$A$3:$F$143, 5, FALSE))</f>
        <v>6000_017</v>
      </c>
      <c r="F7166" s="117" t="str">
        <f>IF(ISERROR(VLOOKUP($A7166, Dropdownlisten!$A$3:$F$143, 6, FALSE)), "", VLOOKUP($A7166, Dropdownlisten!$A$3:$F$143, 6, FALSE))</f>
        <v>Sportstaette</v>
      </c>
      <c r="G7166" s="117" t="str">
        <f>VLOOKUP(E7166,Datenstruktur_fuer_R!$D$2:$F$141,3,FALSE)</f>
        <v>Point</v>
      </c>
      <c r="H7166" s="120" t="s">
        <v>291</v>
      </c>
      <c r="I7166" s="26" t="s">
        <v>1341</v>
      </c>
      <c r="J7166" s="26" t="s">
        <v>2261</v>
      </c>
      <c r="K7166" s="5" t="s">
        <v>1937</v>
      </c>
      <c r="L7166" s="5"/>
      <c r="M7166" s="5">
        <v>1</v>
      </c>
      <c r="N7166" s="5" t="s">
        <v>1173</v>
      </c>
    </row>
    <row r="7167" spans="1:14" x14ac:dyDescent="0.35">
      <c r="A7167" s="5" t="s">
        <v>720</v>
      </c>
      <c r="B7167" s="117" t="str">
        <f>IF(ISERROR(VLOOKUP($A7167, Dropdownlisten!$A$3:$F$143, 2, FALSE)), "", VLOOKUP($A7167, Dropdownlisten!$A$3:$F$143, 2, FALSE))</f>
        <v>POI</v>
      </c>
      <c r="C7167" s="117">
        <f>IF(ISERROR(VLOOKUP($A7167, Dropdownlisten!$A$3:$F$143, 3, FALSE)), "", VLOOKUP($A7167, Dropdownlisten!$A$3:$F$143, 3, FALSE))</f>
        <v>6000</v>
      </c>
      <c r="D7167" s="117" t="str">
        <f>IF(ISERROR(VLOOKUP($A7167, Dropdownlisten!$A$3:$F$143, 4, FALSE)), "", VLOOKUP($A7167, Dropdownlisten!$A$3:$F$143, 4, FALSE))</f>
        <v>UnterhaltungSportNaherholung</v>
      </c>
      <c r="E7167" s="117" t="str">
        <f>IF(ISERROR(VLOOKUP($A7167, Dropdownlisten!$A$3:$F$143, 5, FALSE)), "", VLOOKUP($A7167, Dropdownlisten!$A$3:$F$143, 5, FALSE))</f>
        <v>6000_017</v>
      </c>
      <c r="F7167" s="117" t="str">
        <f>IF(ISERROR(VLOOKUP($A7167, Dropdownlisten!$A$3:$F$143, 6, FALSE)), "", VLOOKUP($A7167, Dropdownlisten!$A$3:$F$143, 6, FALSE))</f>
        <v>Sportstaette</v>
      </c>
      <c r="G7167" s="117" t="str">
        <f>VLOOKUP(E7167,Datenstruktur_fuer_R!$D$2:$F$141,3,FALSE)</f>
        <v>Point</v>
      </c>
      <c r="H7167" s="120" t="s">
        <v>288</v>
      </c>
      <c r="I7167" s="26" t="s">
        <v>1341</v>
      </c>
      <c r="J7167" s="26" t="s">
        <v>2261</v>
      </c>
      <c r="K7167" s="5" t="s">
        <v>1938</v>
      </c>
      <c r="L7167" s="5"/>
      <c r="M7167" s="5">
        <v>1</v>
      </c>
      <c r="N7167" s="5" t="s">
        <v>1173</v>
      </c>
    </row>
    <row r="7168" spans="1:14" x14ac:dyDescent="0.35">
      <c r="A7168" s="5" t="s">
        <v>720</v>
      </c>
      <c r="B7168" s="117" t="str">
        <f>IF(ISERROR(VLOOKUP($A7168, Dropdownlisten!$A$3:$F$143, 2, FALSE)), "", VLOOKUP($A7168, Dropdownlisten!$A$3:$F$143, 2, FALSE))</f>
        <v>POI</v>
      </c>
      <c r="C7168" s="117">
        <f>IF(ISERROR(VLOOKUP($A7168, Dropdownlisten!$A$3:$F$143, 3, FALSE)), "", VLOOKUP($A7168, Dropdownlisten!$A$3:$F$143, 3, FALSE))</f>
        <v>6000</v>
      </c>
      <c r="D7168" s="117" t="str">
        <f>IF(ISERROR(VLOOKUP($A7168, Dropdownlisten!$A$3:$F$143, 4, FALSE)), "", VLOOKUP($A7168, Dropdownlisten!$A$3:$F$143, 4, FALSE))</f>
        <v>UnterhaltungSportNaherholung</v>
      </c>
      <c r="E7168" s="117" t="str">
        <f>IF(ISERROR(VLOOKUP($A7168, Dropdownlisten!$A$3:$F$143, 5, FALSE)), "", VLOOKUP($A7168, Dropdownlisten!$A$3:$F$143, 5, FALSE))</f>
        <v>6000_017</v>
      </c>
      <c r="F7168" s="117" t="str">
        <f>IF(ISERROR(VLOOKUP($A7168, Dropdownlisten!$A$3:$F$143, 6, FALSE)), "", VLOOKUP($A7168, Dropdownlisten!$A$3:$F$143, 6, FALSE))</f>
        <v>Sportstaette</v>
      </c>
      <c r="G7168" s="117" t="str">
        <f>VLOOKUP(E7168,Datenstruktur_fuer_R!$D$2:$F$141,3,FALSE)</f>
        <v>Point</v>
      </c>
      <c r="H7168" s="120" t="s">
        <v>289</v>
      </c>
      <c r="I7168" s="26" t="s">
        <v>1341</v>
      </c>
      <c r="J7168" s="26" t="s">
        <v>2261</v>
      </c>
      <c r="K7168" s="5" t="s">
        <v>1939</v>
      </c>
      <c r="L7168" s="5"/>
      <c r="M7168" s="5">
        <v>1</v>
      </c>
      <c r="N7168" s="5" t="s">
        <v>1173</v>
      </c>
    </row>
    <row r="7169" spans="1:14" x14ac:dyDescent="0.35">
      <c r="A7169" s="5" t="s">
        <v>720</v>
      </c>
      <c r="B7169" s="117" t="str">
        <f>IF(ISERROR(VLOOKUP($A7169, Dropdownlisten!$A$3:$F$143, 2, FALSE)), "", VLOOKUP($A7169, Dropdownlisten!$A$3:$F$143, 2, FALSE))</f>
        <v>POI</v>
      </c>
      <c r="C7169" s="117">
        <f>IF(ISERROR(VLOOKUP($A7169, Dropdownlisten!$A$3:$F$143, 3, FALSE)), "", VLOOKUP($A7169, Dropdownlisten!$A$3:$F$143, 3, FALSE))</f>
        <v>6000</v>
      </c>
      <c r="D7169" s="117" t="str">
        <f>IF(ISERROR(VLOOKUP($A7169, Dropdownlisten!$A$3:$F$143, 4, FALSE)), "", VLOOKUP($A7169, Dropdownlisten!$A$3:$F$143, 4, FALSE))</f>
        <v>UnterhaltungSportNaherholung</v>
      </c>
      <c r="E7169" s="117" t="str">
        <f>IF(ISERROR(VLOOKUP($A7169, Dropdownlisten!$A$3:$F$143, 5, FALSE)), "", VLOOKUP($A7169, Dropdownlisten!$A$3:$F$143, 5, FALSE))</f>
        <v>6000_017</v>
      </c>
      <c r="F7169" s="117" t="str">
        <f>IF(ISERROR(VLOOKUP($A7169, Dropdownlisten!$A$3:$F$143, 6, FALSE)), "", VLOOKUP($A7169, Dropdownlisten!$A$3:$F$143, 6, FALSE))</f>
        <v>Sportstaette</v>
      </c>
      <c r="G7169" s="117" t="str">
        <f>VLOOKUP(E7169,Datenstruktur_fuer_R!$D$2:$F$141,3,FALSE)</f>
        <v>Point</v>
      </c>
      <c r="H7169" s="120" t="s">
        <v>293</v>
      </c>
      <c r="I7169" s="26" t="s">
        <v>1341</v>
      </c>
      <c r="J7169" s="26" t="s">
        <v>2261</v>
      </c>
      <c r="K7169" s="5" t="s">
        <v>1958</v>
      </c>
      <c r="L7169" s="5"/>
      <c r="M7169" s="5">
        <v>1</v>
      </c>
      <c r="N7169" s="5" t="s">
        <v>1173</v>
      </c>
    </row>
    <row r="7170" spans="1:14" x14ac:dyDescent="0.35">
      <c r="A7170" s="5" t="s">
        <v>720</v>
      </c>
      <c r="B7170" s="117" t="str">
        <f>IF(ISERROR(VLOOKUP($A7170, Dropdownlisten!$A$3:$F$143, 2, FALSE)), "", VLOOKUP($A7170, Dropdownlisten!$A$3:$F$143, 2, FALSE))</f>
        <v>POI</v>
      </c>
      <c r="C7170" s="117">
        <f>IF(ISERROR(VLOOKUP($A7170, Dropdownlisten!$A$3:$F$143, 3, FALSE)), "", VLOOKUP($A7170, Dropdownlisten!$A$3:$F$143, 3, FALSE))</f>
        <v>6000</v>
      </c>
      <c r="D7170" s="117" t="str">
        <f>IF(ISERROR(VLOOKUP($A7170, Dropdownlisten!$A$3:$F$143, 4, FALSE)), "", VLOOKUP($A7170, Dropdownlisten!$A$3:$F$143, 4, FALSE))</f>
        <v>UnterhaltungSportNaherholung</v>
      </c>
      <c r="E7170" s="117" t="str">
        <f>IF(ISERROR(VLOOKUP($A7170, Dropdownlisten!$A$3:$F$143, 5, FALSE)), "", VLOOKUP($A7170, Dropdownlisten!$A$3:$F$143, 5, FALSE))</f>
        <v>6000_017</v>
      </c>
      <c r="F7170" s="117" t="str">
        <f>IF(ISERROR(VLOOKUP($A7170, Dropdownlisten!$A$3:$F$143, 6, FALSE)), "", VLOOKUP($A7170, Dropdownlisten!$A$3:$F$143, 6, FALSE))</f>
        <v>Sportstaette</v>
      </c>
      <c r="G7170" s="117" t="str">
        <f>VLOOKUP(E7170,Datenstruktur_fuer_R!$D$2:$F$141,3,FALSE)</f>
        <v>Point</v>
      </c>
      <c r="H7170" s="120" t="s">
        <v>689</v>
      </c>
      <c r="I7170" s="26" t="s">
        <v>1341</v>
      </c>
      <c r="J7170" s="26" t="s">
        <v>2261</v>
      </c>
      <c r="K7170" s="5" t="s">
        <v>1958</v>
      </c>
      <c r="L7170" s="5" t="s">
        <v>2142</v>
      </c>
      <c r="M7170" s="5">
        <v>1</v>
      </c>
      <c r="N7170" s="5" t="s">
        <v>1173</v>
      </c>
    </row>
    <row r="7171" spans="1:14" x14ac:dyDescent="0.35">
      <c r="A7171" s="5" t="s">
        <v>720</v>
      </c>
      <c r="B7171" s="117" t="str">
        <f>IF(ISERROR(VLOOKUP($A7171, Dropdownlisten!$A$3:$F$143, 2, FALSE)), "", VLOOKUP($A7171, Dropdownlisten!$A$3:$F$143, 2, FALSE))</f>
        <v>POI</v>
      </c>
      <c r="C7171" s="117">
        <f>IF(ISERROR(VLOOKUP($A7171, Dropdownlisten!$A$3:$F$143, 3, FALSE)), "", VLOOKUP($A7171, Dropdownlisten!$A$3:$F$143, 3, FALSE))</f>
        <v>6000</v>
      </c>
      <c r="D7171" s="117" t="str">
        <f>IF(ISERROR(VLOOKUP($A7171, Dropdownlisten!$A$3:$F$143, 4, FALSE)), "", VLOOKUP($A7171, Dropdownlisten!$A$3:$F$143, 4, FALSE))</f>
        <v>UnterhaltungSportNaherholung</v>
      </c>
      <c r="E7171" s="117" t="str">
        <f>IF(ISERROR(VLOOKUP($A7171, Dropdownlisten!$A$3:$F$143, 5, FALSE)), "", VLOOKUP($A7171, Dropdownlisten!$A$3:$F$143, 5, FALSE))</f>
        <v>6000_017</v>
      </c>
      <c r="F7171" s="117" t="str">
        <f>IF(ISERROR(VLOOKUP($A7171, Dropdownlisten!$A$3:$F$143, 6, FALSE)), "", VLOOKUP($A7171, Dropdownlisten!$A$3:$F$143, 6, FALSE))</f>
        <v>Sportstaette</v>
      </c>
      <c r="G7171" s="117" t="str">
        <f>VLOOKUP(E7171,Datenstruktur_fuer_R!$D$2:$F$141,3,FALSE)</f>
        <v>Point</v>
      </c>
      <c r="H7171" s="120" t="s">
        <v>290</v>
      </c>
      <c r="I7171" s="26" t="s">
        <v>1341</v>
      </c>
      <c r="J7171" s="26" t="s">
        <v>2261</v>
      </c>
      <c r="K7171" s="5" t="s">
        <v>1936</v>
      </c>
      <c r="L7171" s="5"/>
      <c r="M7171" s="5">
        <v>1</v>
      </c>
      <c r="N7171" s="5" t="s">
        <v>1173</v>
      </c>
    </row>
    <row r="7172" spans="1:14" x14ac:dyDescent="0.35">
      <c r="A7172" s="5" t="s">
        <v>720</v>
      </c>
      <c r="B7172" s="117" t="str">
        <f>IF(ISERROR(VLOOKUP($A7172, Dropdownlisten!$A$3:$F$143, 2, FALSE)), "", VLOOKUP($A7172, Dropdownlisten!$A$3:$F$143, 2, FALSE))</f>
        <v>POI</v>
      </c>
      <c r="C7172" s="117">
        <f>IF(ISERROR(VLOOKUP($A7172, Dropdownlisten!$A$3:$F$143, 3, FALSE)), "", VLOOKUP($A7172, Dropdownlisten!$A$3:$F$143, 3, FALSE))</f>
        <v>6000</v>
      </c>
      <c r="D7172" s="117" t="str">
        <f>IF(ISERROR(VLOOKUP($A7172, Dropdownlisten!$A$3:$F$143, 4, FALSE)), "", VLOOKUP($A7172, Dropdownlisten!$A$3:$F$143, 4, FALSE))</f>
        <v>UnterhaltungSportNaherholung</v>
      </c>
      <c r="E7172" s="117" t="str">
        <f>IF(ISERROR(VLOOKUP($A7172, Dropdownlisten!$A$3:$F$143, 5, FALSE)), "", VLOOKUP($A7172, Dropdownlisten!$A$3:$F$143, 5, FALSE))</f>
        <v>6000_017</v>
      </c>
      <c r="F7172" s="117" t="str">
        <f>IF(ISERROR(VLOOKUP($A7172, Dropdownlisten!$A$3:$F$143, 6, FALSE)), "", VLOOKUP($A7172, Dropdownlisten!$A$3:$F$143, 6, FALSE))</f>
        <v>Sportstaette</v>
      </c>
      <c r="G7172" s="117" t="str">
        <f>VLOOKUP(E7172,Datenstruktur_fuer_R!$D$2:$F$141,3,FALSE)</f>
        <v>Point</v>
      </c>
      <c r="H7172" s="120" t="s">
        <v>291</v>
      </c>
      <c r="I7172" s="26" t="s">
        <v>1341</v>
      </c>
      <c r="J7172" s="26" t="s">
        <v>2261</v>
      </c>
      <c r="K7172" s="5" t="s">
        <v>1937</v>
      </c>
      <c r="L7172" s="5"/>
      <c r="M7172" s="5">
        <v>1</v>
      </c>
      <c r="N7172" s="5" t="s">
        <v>1173</v>
      </c>
    </row>
    <row r="7173" spans="1:14" x14ac:dyDescent="0.35">
      <c r="A7173" s="5" t="s">
        <v>720</v>
      </c>
      <c r="B7173" s="117" t="str">
        <f>IF(ISERROR(VLOOKUP($A7173, Dropdownlisten!$A$3:$F$143, 2, FALSE)), "", VLOOKUP($A7173, Dropdownlisten!$A$3:$F$143, 2, FALSE))</f>
        <v>POI</v>
      </c>
      <c r="C7173" s="117">
        <f>IF(ISERROR(VLOOKUP($A7173, Dropdownlisten!$A$3:$F$143, 3, FALSE)), "", VLOOKUP($A7173, Dropdownlisten!$A$3:$F$143, 3, FALSE))</f>
        <v>6000</v>
      </c>
      <c r="D7173" s="117" t="str">
        <f>IF(ISERROR(VLOOKUP($A7173, Dropdownlisten!$A$3:$F$143, 4, FALSE)), "", VLOOKUP($A7173, Dropdownlisten!$A$3:$F$143, 4, FALSE))</f>
        <v>UnterhaltungSportNaherholung</v>
      </c>
      <c r="E7173" s="117" t="str">
        <f>IF(ISERROR(VLOOKUP($A7173, Dropdownlisten!$A$3:$F$143, 5, FALSE)), "", VLOOKUP($A7173, Dropdownlisten!$A$3:$F$143, 5, FALSE))</f>
        <v>6000_017</v>
      </c>
      <c r="F7173" s="117" t="str">
        <f>IF(ISERROR(VLOOKUP($A7173, Dropdownlisten!$A$3:$F$143, 6, FALSE)), "", VLOOKUP($A7173, Dropdownlisten!$A$3:$F$143, 6, FALSE))</f>
        <v>Sportstaette</v>
      </c>
      <c r="G7173" s="117" t="str">
        <f>VLOOKUP(E7173,Datenstruktur_fuer_R!$D$2:$F$141,3,FALSE)</f>
        <v>Point</v>
      </c>
      <c r="H7173" s="120" t="s">
        <v>288</v>
      </c>
      <c r="I7173" s="26" t="s">
        <v>1341</v>
      </c>
      <c r="J7173" s="26" t="s">
        <v>2261</v>
      </c>
      <c r="K7173" s="5" t="s">
        <v>1938</v>
      </c>
      <c r="L7173" s="5"/>
      <c r="M7173" s="5">
        <v>1</v>
      </c>
      <c r="N7173" s="5" t="s">
        <v>1173</v>
      </c>
    </row>
    <row r="7174" spans="1:14" x14ac:dyDescent="0.35">
      <c r="A7174" s="5" t="s">
        <v>720</v>
      </c>
      <c r="B7174" s="117" t="str">
        <f>IF(ISERROR(VLOOKUP($A7174, Dropdownlisten!$A$3:$F$143, 2, FALSE)), "", VLOOKUP($A7174, Dropdownlisten!$A$3:$F$143, 2, FALSE))</f>
        <v>POI</v>
      </c>
      <c r="C7174" s="117">
        <f>IF(ISERROR(VLOOKUP($A7174, Dropdownlisten!$A$3:$F$143, 3, FALSE)), "", VLOOKUP($A7174, Dropdownlisten!$A$3:$F$143, 3, FALSE))</f>
        <v>6000</v>
      </c>
      <c r="D7174" s="117" t="str">
        <f>IF(ISERROR(VLOOKUP($A7174, Dropdownlisten!$A$3:$F$143, 4, FALSE)), "", VLOOKUP($A7174, Dropdownlisten!$A$3:$F$143, 4, FALSE))</f>
        <v>UnterhaltungSportNaherholung</v>
      </c>
      <c r="E7174" s="117" t="str">
        <f>IF(ISERROR(VLOOKUP($A7174, Dropdownlisten!$A$3:$F$143, 5, FALSE)), "", VLOOKUP($A7174, Dropdownlisten!$A$3:$F$143, 5, FALSE))</f>
        <v>6000_017</v>
      </c>
      <c r="F7174" s="117" t="str">
        <f>IF(ISERROR(VLOOKUP($A7174, Dropdownlisten!$A$3:$F$143, 6, FALSE)), "", VLOOKUP($A7174, Dropdownlisten!$A$3:$F$143, 6, FALSE))</f>
        <v>Sportstaette</v>
      </c>
      <c r="G7174" s="117" t="str">
        <f>VLOOKUP(E7174,Datenstruktur_fuer_R!$D$2:$F$141,3,FALSE)</f>
        <v>Point</v>
      </c>
      <c r="H7174" s="120" t="s">
        <v>289</v>
      </c>
      <c r="I7174" s="26" t="s">
        <v>1341</v>
      </c>
      <c r="J7174" s="26" t="s">
        <v>2261</v>
      </c>
      <c r="K7174" s="5" t="s">
        <v>1939</v>
      </c>
      <c r="L7174" s="5"/>
      <c r="M7174" s="5">
        <v>1</v>
      </c>
      <c r="N7174" s="5" t="s">
        <v>1173</v>
      </c>
    </row>
    <row r="7175" spans="1:14" x14ac:dyDescent="0.35">
      <c r="A7175" s="5" t="s">
        <v>720</v>
      </c>
      <c r="B7175" s="117" t="str">
        <f>IF(ISERROR(VLOOKUP($A7175, Dropdownlisten!$A$3:$F$143, 2, FALSE)), "", VLOOKUP($A7175, Dropdownlisten!$A$3:$F$143, 2, FALSE))</f>
        <v>POI</v>
      </c>
      <c r="C7175" s="117">
        <f>IF(ISERROR(VLOOKUP($A7175, Dropdownlisten!$A$3:$F$143, 3, FALSE)), "", VLOOKUP($A7175, Dropdownlisten!$A$3:$F$143, 3, FALSE))</f>
        <v>6000</v>
      </c>
      <c r="D7175" s="117" t="str">
        <f>IF(ISERROR(VLOOKUP($A7175, Dropdownlisten!$A$3:$F$143, 4, FALSE)), "", VLOOKUP($A7175, Dropdownlisten!$A$3:$F$143, 4, FALSE))</f>
        <v>UnterhaltungSportNaherholung</v>
      </c>
      <c r="E7175" s="117" t="str">
        <f>IF(ISERROR(VLOOKUP($A7175, Dropdownlisten!$A$3:$F$143, 5, FALSE)), "", VLOOKUP($A7175, Dropdownlisten!$A$3:$F$143, 5, FALSE))</f>
        <v>6000_017</v>
      </c>
      <c r="F7175" s="117" t="str">
        <f>IF(ISERROR(VLOOKUP($A7175, Dropdownlisten!$A$3:$F$143, 6, FALSE)), "", VLOOKUP($A7175, Dropdownlisten!$A$3:$F$143, 6, FALSE))</f>
        <v>Sportstaette</v>
      </c>
      <c r="G7175" s="117" t="str">
        <f>VLOOKUP(E7175,Datenstruktur_fuer_R!$D$2:$F$141,3,FALSE)</f>
        <v>Point</v>
      </c>
      <c r="H7175" s="120" t="s">
        <v>293</v>
      </c>
      <c r="I7175" s="26" t="s">
        <v>1341</v>
      </c>
      <c r="J7175" s="26" t="s">
        <v>2261</v>
      </c>
      <c r="K7175" s="5" t="s">
        <v>1958</v>
      </c>
      <c r="L7175" s="5"/>
      <c r="M7175" s="5">
        <v>1</v>
      </c>
      <c r="N7175" s="5" t="s">
        <v>1173</v>
      </c>
    </row>
    <row r="7176" spans="1:14" x14ac:dyDescent="0.35">
      <c r="A7176" s="5" t="s">
        <v>720</v>
      </c>
      <c r="B7176" s="117" t="str">
        <f>IF(ISERROR(VLOOKUP($A7176, Dropdownlisten!$A$3:$F$143, 2, FALSE)), "", VLOOKUP($A7176, Dropdownlisten!$A$3:$F$143, 2, FALSE))</f>
        <v>POI</v>
      </c>
      <c r="C7176" s="117">
        <f>IF(ISERROR(VLOOKUP($A7176, Dropdownlisten!$A$3:$F$143, 3, FALSE)), "", VLOOKUP($A7176, Dropdownlisten!$A$3:$F$143, 3, FALSE))</f>
        <v>6000</v>
      </c>
      <c r="D7176" s="117" t="str">
        <f>IF(ISERROR(VLOOKUP($A7176, Dropdownlisten!$A$3:$F$143, 4, FALSE)), "", VLOOKUP($A7176, Dropdownlisten!$A$3:$F$143, 4, FALSE))</f>
        <v>UnterhaltungSportNaherholung</v>
      </c>
      <c r="E7176" s="117" t="str">
        <f>IF(ISERROR(VLOOKUP($A7176, Dropdownlisten!$A$3:$F$143, 5, FALSE)), "", VLOOKUP($A7176, Dropdownlisten!$A$3:$F$143, 5, FALSE))</f>
        <v>6000_017</v>
      </c>
      <c r="F7176" s="117" t="str">
        <f>IF(ISERROR(VLOOKUP($A7176, Dropdownlisten!$A$3:$F$143, 6, FALSE)), "", VLOOKUP($A7176, Dropdownlisten!$A$3:$F$143, 6, FALSE))</f>
        <v>Sportstaette</v>
      </c>
      <c r="G7176" s="117" t="str">
        <f>VLOOKUP(E7176,Datenstruktur_fuer_R!$D$2:$F$141,3,FALSE)</f>
        <v>Point</v>
      </c>
      <c r="H7176" s="120" t="s">
        <v>689</v>
      </c>
      <c r="I7176" s="26" t="s">
        <v>1341</v>
      </c>
      <c r="J7176" s="26" t="s">
        <v>2261</v>
      </c>
      <c r="K7176" s="5" t="s">
        <v>1958</v>
      </c>
      <c r="L7176" s="5" t="s">
        <v>2143</v>
      </c>
      <c r="M7176" s="5">
        <v>1</v>
      </c>
      <c r="N7176" s="5" t="s">
        <v>1173</v>
      </c>
    </row>
    <row r="7177" spans="1:14" x14ac:dyDescent="0.35">
      <c r="A7177" s="5" t="s">
        <v>720</v>
      </c>
      <c r="B7177" s="117" t="str">
        <f>IF(ISERROR(VLOOKUP($A7177, Dropdownlisten!$A$3:$F$143, 2, FALSE)), "", VLOOKUP($A7177, Dropdownlisten!$A$3:$F$143, 2, FALSE))</f>
        <v>POI</v>
      </c>
      <c r="C7177" s="117">
        <f>IF(ISERROR(VLOOKUP($A7177, Dropdownlisten!$A$3:$F$143, 3, FALSE)), "", VLOOKUP($A7177, Dropdownlisten!$A$3:$F$143, 3, FALSE))</f>
        <v>6000</v>
      </c>
      <c r="D7177" s="117" t="str">
        <f>IF(ISERROR(VLOOKUP($A7177, Dropdownlisten!$A$3:$F$143, 4, FALSE)), "", VLOOKUP($A7177, Dropdownlisten!$A$3:$F$143, 4, FALSE))</f>
        <v>UnterhaltungSportNaherholung</v>
      </c>
      <c r="E7177" s="117" t="str">
        <f>IF(ISERROR(VLOOKUP($A7177, Dropdownlisten!$A$3:$F$143, 5, FALSE)), "", VLOOKUP($A7177, Dropdownlisten!$A$3:$F$143, 5, FALSE))</f>
        <v>6000_017</v>
      </c>
      <c r="F7177" s="117" t="str">
        <f>IF(ISERROR(VLOOKUP($A7177, Dropdownlisten!$A$3:$F$143, 6, FALSE)), "", VLOOKUP($A7177, Dropdownlisten!$A$3:$F$143, 6, FALSE))</f>
        <v>Sportstaette</v>
      </c>
      <c r="G7177" s="117" t="str">
        <f>VLOOKUP(E7177,Datenstruktur_fuer_R!$D$2:$F$141,3,FALSE)</f>
        <v>Point</v>
      </c>
      <c r="H7177" s="120" t="s">
        <v>290</v>
      </c>
      <c r="I7177" s="26" t="s">
        <v>1341</v>
      </c>
      <c r="J7177" s="26" t="s">
        <v>2261</v>
      </c>
      <c r="K7177" s="5" t="s">
        <v>1936</v>
      </c>
      <c r="L7177" s="5"/>
      <c r="M7177" s="5">
        <v>1</v>
      </c>
      <c r="N7177" s="5" t="s">
        <v>1173</v>
      </c>
    </row>
    <row r="7178" spans="1:14" x14ac:dyDescent="0.35">
      <c r="A7178" s="5" t="s">
        <v>720</v>
      </c>
      <c r="B7178" s="117" t="str">
        <f>IF(ISERROR(VLOOKUP($A7178, Dropdownlisten!$A$3:$F$143, 2, FALSE)), "", VLOOKUP($A7178, Dropdownlisten!$A$3:$F$143, 2, FALSE))</f>
        <v>POI</v>
      </c>
      <c r="C7178" s="117">
        <f>IF(ISERROR(VLOOKUP($A7178, Dropdownlisten!$A$3:$F$143, 3, FALSE)), "", VLOOKUP($A7178, Dropdownlisten!$A$3:$F$143, 3, FALSE))</f>
        <v>6000</v>
      </c>
      <c r="D7178" s="117" t="str">
        <f>IF(ISERROR(VLOOKUP($A7178, Dropdownlisten!$A$3:$F$143, 4, FALSE)), "", VLOOKUP($A7178, Dropdownlisten!$A$3:$F$143, 4, FALSE))</f>
        <v>UnterhaltungSportNaherholung</v>
      </c>
      <c r="E7178" s="117" t="str">
        <f>IF(ISERROR(VLOOKUP($A7178, Dropdownlisten!$A$3:$F$143, 5, FALSE)), "", VLOOKUP($A7178, Dropdownlisten!$A$3:$F$143, 5, FALSE))</f>
        <v>6000_017</v>
      </c>
      <c r="F7178" s="117" t="str">
        <f>IF(ISERROR(VLOOKUP($A7178, Dropdownlisten!$A$3:$F$143, 6, FALSE)), "", VLOOKUP($A7178, Dropdownlisten!$A$3:$F$143, 6, FALSE))</f>
        <v>Sportstaette</v>
      </c>
      <c r="G7178" s="117" t="str">
        <f>VLOOKUP(E7178,Datenstruktur_fuer_R!$D$2:$F$141,3,FALSE)</f>
        <v>Point</v>
      </c>
      <c r="H7178" s="120" t="s">
        <v>291</v>
      </c>
      <c r="I7178" s="26" t="s">
        <v>1341</v>
      </c>
      <c r="J7178" s="26" t="s">
        <v>2261</v>
      </c>
      <c r="K7178" s="5" t="s">
        <v>1937</v>
      </c>
      <c r="L7178" s="5"/>
      <c r="M7178" s="5">
        <v>1</v>
      </c>
      <c r="N7178" s="5" t="s">
        <v>1173</v>
      </c>
    </row>
    <row r="7179" spans="1:14" x14ac:dyDescent="0.35">
      <c r="A7179" s="5" t="s">
        <v>720</v>
      </c>
      <c r="B7179" s="117" t="str">
        <f>IF(ISERROR(VLOOKUP($A7179, Dropdownlisten!$A$3:$F$143, 2, FALSE)), "", VLOOKUP($A7179, Dropdownlisten!$A$3:$F$143, 2, FALSE))</f>
        <v>POI</v>
      </c>
      <c r="C7179" s="117">
        <f>IF(ISERROR(VLOOKUP($A7179, Dropdownlisten!$A$3:$F$143, 3, FALSE)), "", VLOOKUP($A7179, Dropdownlisten!$A$3:$F$143, 3, FALSE))</f>
        <v>6000</v>
      </c>
      <c r="D7179" s="117" t="str">
        <f>IF(ISERROR(VLOOKUP($A7179, Dropdownlisten!$A$3:$F$143, 4, FALSE)), "", VLOOKUP($A7179, Dropdownlisten!$A$3:$F$143, 4, FALSE))</f>
        <v>UnterhaltungSportNaherholung</v>
      </c>
      <c r="E7179" s="117" t="str">
        <f>IF(ISERROR(VLOOKUP($A7179, Dropdownlisten!$A$3:$F$143, 5, FALSE)), "", VLOOKUP($A7179, Dropdownlisten!$A$3:$F$143, 5, FALSE))</f>
        <v>6000_017</v>
      </c>
      <c r="F7179" s="117" t="str">
        <f>IF(ISERROR(VLOOKUP($A7179, Dropdownlisten!$A$3:$F$143, 6, FALSE)), "", VLOOKUP($A7179, Dropdownlisten!$A$3:$F$143, 6, FALSE))</f>
        <v>Sportstaette</v>
      </c>
      <c r="G7179" s="117" t="str">
        <f>VLOOKUP(E7179,Datenstruktur_fuer_R!$D$2:$F$141,3,FALSE)</f>
        <v>Point</v>
      </c>
      <c r="H7179" s="120" t="s">
        <v>288</v>
      </c>
      <c r="I7179" s="26" t="s">
        <v>1341</v>
      </c>
      <c r="J7179" s="26" t="s">
        <v>2261</v>
      </c>
      <c r="K7179" s="5" t="s">
        <v>1938</v>
      </c>
      <c r="L7179" s="5"/>
      <c r="M7179" s="5">
        <v>1</v>
      </c>
      <c r="N7179" s="5" t="s">
        <v>1173</v>
      </c>
    </row>
    <row r="7180" spans="1:14" x14ac:dyDescent="0.35">
      <c r="A7180" s="5" t="s">
        <v>720</v>
      </c>
      <c r="B7180" s="117" t="str">
        <f>IF(ISERROR(VLOOKUP($A7180, Dropdownlisten!$A$3:$F$143, 2, FALSE)), "", VLOOKUP($A7180, Dropdownlisten!$A$3:$F$143, 2, FALSE))</f>
        <v>POI</v>
      </c>
      <c r="C7180" s="117">
        <f>IF(ISERROR(VLOOKUP($A7180, Dropdownlisten!$A$3:$F$143, 3, FALSE)), "", VLOOKUP($A7180, Dropdownlisten!$A$3:$F$143, 3, FALSE))</f>
        <v>6000</v>
      </c>
      <c r="D7180" s="117" t="str">
        <f>IF(ISERROR(VLOOKUP($A7180, Dropdownlisten!$A$3:$F$143, 4, FALSE)), "", VLOOKUP($A7180, Dropdownlisten!$A$3:$F$143, 4, FALSE))</f>
        <v>UnterhaltungSportNaherholung</v>
      </c>
      <c r="E7180" s="117" t="str">
        <f>IF(ISERROR(VLOOKUP($A7180, Dropdownlisten!$A$3:$F$143, 5, FALSE)), "", VLOOKUP($A7180, Dropdownlisten!$A$3:$F$143, 5, FALSE))</f>
        <v>6000_017</v>
      </c>
      <c r="F7180" s="117" t="str">
        <f>IF(ISERROR(VLOOKUP($A7180, Dropdownlisten!$A$3:$F$143, 6, FALSE)), "", VLOOKUP($A7180, Dropdownlisten!$A$3:$F$143, 6, FALSE))</f>
        <v>Sportstaette</v>
      </c>
      <c r="G7180" s="117" t="str">
        <f>VLOOKUP(E7180,Datenstruktur_fuer_R!$D$2:$F$141,3,FALSE)</f>
        <v>Point</v>
      </c>
      <c r="H7180" s="120" t="s">
        <v>289</v>
      </c>
      <c r="I7180" s="26" t="s">
        <v>1341</v>
      </c>
      <c r="J7180" s="26" t="s">
        <v>2261</v>
      </c>
      <c r="K7180" s="5" t="s">
        <v>1939</v>
      </c>
      <c r="L7180" s="5"/>
      <c r="M7180" s="5">
        <v>1</v>
      </c>
      <c r="N7180" s="5" t="s">
        <v>1173</v>
      </c>
    </row>
    <row r="7181" spans="1:14" x14ac:dyDescent="0.35">
      <c r="A7181" s="5" t="s">
        <v>720</v>
      </c>
      <c r="B7181" s="117" t="str">
        <f>IF(ISERROR(VLOOKUP($A7181, Dropdownlisten!$A$3:$F$143, 2, FALSE)), "", VLOOKUP($A7181, Dropdownlisten!$A$3:$F$143, 2, FALSE))</f>
        <v>POI</v>
      </c>
      <c r="C7181" s="117">
        <f>IF(ISERROR(VLOOKUP($A7181, Dropdownlisten!$A$3:$F$143, 3, FALSE)), "", VLOOKUP($A7181, Dropdownlisten!$A$3:$F$143, 3, FALSE))</f>
        <v>6000</v>
      </c>
      <c r="D7181" s="117" t="str">
        <f>IF(ISERROR(VLOOKUP($A7181, Dropdownlisten!$A$3:$F$143, 4, FALSE)), "", VLOOKUP($A7181, Dropdownlisten!$A$3:$F$143, 4, FALSE))</f>
        <v>UnterhaltungSportNaherholung</v>
      </c>
      <c r="E7181" s="117" t="str">
        <f>IF(ISERROR(VLOOKUP($A7181, Dropdownlisten!$A$3:$F$143, 5, FALSE)), "", VLOOKUP($A7181, Dropdownlisten!$A$3:$F$143, 5, FALSE))</f>
        <v>6000_017</v>
      </c>
      <c r="F7181" s="117" t="str">
        <f>IF(ISERROR(VLOOKUP($A7181, Dropdownlisten!$A$3:$F$143, 6, FALSE)), "", VLOOKUP($A7181, Dropdownlisten!$A$3:$F$143, 6, FALSE))</f>
        <v>Sportstaette</v>
      </c>
      <c r="G7181" s="117" t="str">
        <f>VLOOKUP(E7181,Datenstruktur_fuer_R!$D$2:$F$141,3,FALSE)</f>
        <v>Point</v>
      </c>
      <c r="H7181" s="120" t="s">
        <v>293</v>
      </c>
      <c r="I7181" s="26" t="s">
        <v>1341</v>
      </c>
      <c r="J7181" s="26" t="s">
        <v>2261</v>
      </c>
      <c r="K7181" s="5" t="s">
        <v>1958</v>
      </c>
      <c r="L7181" s="5"/>
      <c r="M7181" s="5">
        <v>1</v>
      </c>
      <c r="N7181" s="5" t="s">
        <v>1173</v>
      </c>
    </row>
    <row r="7182" spans="1:14" x14ac:dyDescent="0.35">
      <c r="A7182" s="5" t="s">
        <v>720</v>
      </c>
      <c r="B7182" s="117" t="str">
        <f>IF(ISERROR(VLOOKUP($A7182, Dropdownlisten!$A$3:$F$143, 2, FALSE)), "", VLOOKUP($A7182, Dropdownlisten!$A$3:$F$143, 2, FALSE))</f>
        <v>POI</v>
      </c>
      <c r="C7182" s="117">
        <f>IF(ISERROR(VLOOKUP($A7182, Dropdownlisten!$A$3:$F$143, 3, FALSE)), "", VLOOKUP($A7182, Dropdownlisten!$A$3:$F$143, 3, FALSE))</f>
        <v>6000</v>
      </c>
      <c r="D7182" s="117" t="str">
        <f>IF(ISERROR(VLOOKUP($A7182, Dropdownlisten!$A$3:$F$143, 4, FALSE)), "", VLOOKUP($A7182, Dropdownlisten!$A$3:$F$143, 4, FALSE))</f>
        <v>UnterhaltungSportNaherholung</v>
      </c>
      <c r="E7182" s="117" t="str">
        <f>IF(ISERROR(VLOOKUP($A7182, Dropdownlisten!$A$3:$F$143, 5, FALSE)), "", VLOOKUP($A7182, Dropdownlisten!$A$3:$F$143, 5, FALSE))</f>
        <v>6000_017</v>
      </c>
      <c r="F7182" s="117" t="str">
        <f>IF(ISERROR(VLOOKUP($A7182, Dropdownlisten!$A$3:$F$143, 6, FALSE)), "", VLOOKUP($A7182, Dropdownlisten!$A$3:$F$143, 6, FALSE))</f>
        <v>Sportstaette</v>
      </c>
      <c r="G7182" s="117" t="str">
        <f>VLOOKUP(E7182,Datenstruktur_fuer_R!$D$2:$F$141,3,FALSE)</f>
        <v>Point</v>
      </c>
      <c r="H7182" s="120" t="s">
        <v>689</v>
      </c>
      <c r="I7182" s="26" t="s">
        <v>1341</v>
      </c>
      <c r="J7182" s="26" t="s">
        <v>2261</v>
      </c>
      <c r="K7182" s="5" t="s">
        <v>1958</v>
      </c>
      <c r="L7182" s="5" t="s">
        <v>2144</v>
      </c>
      <c r="M7182" s="5">
        <v>1</v>
      </c>
      <c r="N7182" s="5" t="s">
        <v>1173</v>
      </c>
    </row>
    <row r="7183" spans="1:14" x14ac:dyDescent="0.35">
      <c r="A7183" s="5" t="s">
        <v>720</v>
      </c>
      <c r="B7183" s="117" t="str">
        <f>IF(ISERROR(VLOOKUP($A7183, Dropdownlisten!$A$3:$F$143, 2, FALSE)), "", VLOOKUP($A7183, Dropdownlisten!$A$3:$F$143, 2, FALSE))</f>
        <v>POI</v>
      </c>
      <c r="C7183" s="117">
        <f>IF(ISERROR(VLOOKUP($A7183, Dropdownlisten!$A$3:$F$143, 3, FALSE)), "", VLOOKUP($A7183, Dropdownlisten!$A$3:$F$143, 3, FALSE))</f>
        <v>6000</v>
      </c>
      <c r="D7183" s="117" t="str">
        <f>IF(ISERROR(VLOOKUP($A7183, Dropdownlisten!$A$3:$F$143, 4, FALSE)), "", VLOOKUP($A7183, Dropdownlisten!$A$3:$F$143, 4, FALSE))</f>
        <v>UnterhaltungSportNaherholung</v>
      </c>
      <c r="E7183" s="117" t="str">
        <f>IF(ISERROR(VLOOKUP($A7183, Dropdownlisten!$A$3:$F$143, 5, FALSE)), "", VLOOKUP($A7183, Dropdownlisten!$A$3:$F$143, 5, FALSE))</f>
        <v>6000_017</v>
      </c>
      <c r="F7183" s="117" t="str">
        <f>IF(ISERROR(VLOOKUP($A7183, Dropdownlisten!$A$3:$F$143, 6, FALSE)), "", VLOOKUP($A7183, Dropdownlisten!$A$3:$F$143, 6, FALSE))</f>
        <v>Sportstaette</v>
      </c>
      <c r="G7183" s="117" t="str">
        <f>VLOOKUP(E7183,Datenstruktur_fuer_R!$D$2:$F$141,3,FALSE)</f>
        <v>Point</v>
      </c>
      <c r="H7183" s="120" t="s">
        <v>689</v>
      </c>
      <c r="I7183" s="26" t="s">
        <v>1341</v>
      </c>
      <c r="J7183" s="26" t="s">
        <v>2261</v>
      </c>
      <c r="K7183" s="5" t="s">
        <v>1958</v>
      </c>
      <c r="L7183" s="5" t="s">
        <v>2145</v>
      </c>
      <c r="M7183" s="5">
        <v>1</v>
      </c>
      <c r="N7183" s="5" t="s">
        <v>1173</v>
      </c>
    </row>
    <row r="7184" spans="1:14" x14ac:dyDescent="0.35">
      <c r="A7184" s="5" t="s">
        <v>720</v>
      </c>
      <c r="B7184" s="117" t="str">
        <f>IF(ISERROR(VLOOKUP($A7184, Dropdownlisten!$A$3:$F$143, 2, FALSE)), "", VLOOKUP($A7184, Dropdownlisten!$A$3:$F$143, 2, FALSE))</f>
        <v>POI</v>
      </c>
      <c r="C7184" s="117">
        <f>IF(ISERROR(VLOOKUP($A7184, Dropdownlisten!$A$3:$F$143, 3, FALSE)), "", VLOOKUP($A7184, Dropdownlisten!$A$3:$F$143, 3, FALSE))</f>
        <v>6000</v>
      </c>
      <c r="D7184" s="117" t="str">
        <f>IF(ISERROR(VLOOKUP($A7184, Dropdownlisten!$A$3:$F$143, 4, FALSE)), "", VLOOKUP($A7184, Dropdownlisten!$A$3:$F$143, 4, FALSE))</f>
        <v>UnterhaltungSportNaherholung</v>
      </c>
      <c r="E7184" s="117" t="str">
        <f>IF(ISERROR(VLOOKUP($A7184, Dropdownlisten!$A$3:$F$143, 5, FALSE)), "", VLOOKUP($A7184, Dropdownlisten!$A$3:$F$143, 5, FALSE))</f>
        <v>6000_017</v>
      </c>
      <c r="F7184" s="117" t="str">
        <f>IF(ISERROR(VLOOKUP($A7184, Dropdownlisten!$A$3:$F$143, 6, FALSE)), "", VLOOKUP($A7184, Dropdownlisten!$A$3:$F$143, 6, FALSE))</f>
        <v>Sportstaette</v>
      </c>
      <c r="G7184" s="117" t="str">
        <f>VLOOKUP(E7184,Datenstruktur_fuer_R!$D$2:$F$141,3,FALSE)</f>
        <v>Point</v>
      </c>
      <c r="H7184" s="120" t="s">
        <v>689</v>
      </c>
      <c r="I7184" s="26" t="s">
        <v>1341</v>
      </c>
      <c r="J7184" s="26" t="s">
        <v>2261</v>
      </c>
      <c r="K7184" s="5" t="s">
        <v>1958</v>
      </c>
      <c r="L7184" s="5" t="s">
        <v>2146</v>
      </c>
      <c r="M7184" s="5">
        <v>1</v>
      </c>
      <c r="N7184" s="5" t="s">
        <v>1173</v>
      </c>
    </row>
    <row r="7185" spans="1:14" x14ac:dyDescent="0.35">
      <c r="A7185" s="5" t="s">
        <v>720</v>
      </c>
      <c r="B7185" s="117" t="str">
        <f>IF(ISERROR(VLOOKUP($A7185, Dropdownlisten!$A$3:$F$143, 2, FALSE)), "", VLOOKUP($A7185, Dropdownlisten!$A$3:$F$143, 2, FALSE))</f>
        <v>POI</v>
      </c>
      <c r="C7185" s="117">
        <f>IF(ISERROR(VLOOKUP($A7185, Dropdownlisten!$A$3:$F$143, 3, FALSE)), "", VLOOKUP($A7185, Dropdownlisten!$A$3:$F$143, 3, FALSE))</f>
        <v>6000</v>
      </c>
      <c r="D7185" s="117" t="str">
        <f>IF(ISERROR(VLOOKUP($A7185, Dropdownlisten!$A$3:$F$143, 4, FALSE)), "", VLOOKUP($A7185, Dropdownlisten!$A$3:$F$143, 4, FALSE))</f>
        <v>UnterhaltungSportNaherholung</v>
      </c>
      <c r="E7185" s="117" t="str">
        <f>IF(ISERROR(VLOOKUP($A7185, Dropdownlisten!$A$3:$F$143, 5, FALSE)), "", VLOOKUP($A7185, Dropdownlisten!$A$3:$F$143, 5, FALSE))</f>
        <v>6000_017</v>
      </c>
      <c r="F7185" s="117" t="str">
        <f>IF(ISERROR(VLOOKUP($A7185, Dropdownlisten!$A$3:$F$143, 6, FALSE)), "", VLOOKUP($A7185, Dropdownlisten!$A$3:$F$143, 6, FALSE))</f>
        <v>Sportstaette</v>
      </c>
      <c r="G7185" s="117" t="str">
        <f>VLOOKUP(E7185,Datenstruktur_fuer_R!$D$2:$F$141,3,FALSE)</f>
        <v>Point</v>
      </c>
      <c r="H7185" s="120" t="s">
        <v>290</v>
      </c>
      <c r="I7185" s="26" t="s">
        <v>1341</v>
      </c>
      <c r="J7185" s="26" t="s">
        <v>2261</v>
      </c>
      <c r="K7185" s="5" t="s">
        <v>1936</v>
      </c>
      <c r="L7185" s="5"/>
      <c r="M7185" s="5">
        <v>1</v>
      </c>
      <c r="N7185" s="5" t="s">
        <v>1173</v>
      </c>
    </row>
    <row r="7186" spans="1:14" x14ac:dyDescent="0.35">
      <c r="A7186" s="5" t="s">
        <v>720</v>
      </c>
      <c r="B7186" s="117" t="str">
        <f>IF(ISERROR(VLOOKUP($A7186, Dropdownlisten!$A$3:$F$143, 2, FALSE)), "", VLOOKUP($A7186, Dropdownlisten!$A$3:$F$143, 2, FALSE))</f>
        <v>POI</v>
      </c>
      <c r="C7186" s="117">
        <f>IF(ISERROR(VLOOKUP($A7186, Dropdownlisten!$A$3:$F$143, 3, FALSE)), "", VLOOKUP($A7186, Dropdownlisten!$A$3:$F$143, 3, FALSE))</f>
        <v>6000</v>
      </c>
      <c r="D7186" s="117" t="str">
        <f>IF(ISERROR(VLOOKUP($A7186, Dropdownlisten!$A$3:$F$143, 4, FALSE)), "", VLOOKUP($A7186, Dropdownlisten!$A$3:$F$143, 4, FALSE))</f>
        <v>UnterhaltungSportNaherholung</v>
      </c>
      <c r="E7186" s="117" t="str">
        <f>IF(ISERROR(VLOOKUP($A7186, Dropdownlisten!$A$3:$F$143, 5, FALSE)), "", VLOOKUP($A7186, Dropdownlisten!$A$3:$F$143, 5, FALSE))</f>
        <v>6000_017</v>
      </c>
      <c r="F7186" s="117" t="str">
        <f>IF(ISERROR(VLOOKUP($A7186, Dropdownlisten!$A$3:$F$143, 6, FALSE)), "", VLOOKUP($A7186, Dropdownlisten!$A$3:$F$143, 6, FALSE))</f>
        <v>Sportstaette</v>
      </c>
      <c r="G7186" s="117" t="str">
        <f>VLOOKUP(E7186,Datenstruktur_fuer_R!$D$2:$F$141,3,FALSE)</f>
        <v>Point</v>
      </c>
      <c r="H7186" s="120" t="s">
        <v>291</v>
      </c>
      <c r="I7186" s="26" t="s">
        <v>1341</v>
      </c>
      <c r="J7186" s="26" t="s">
        <v>2261</v>
      </c>
      <c r="K7186" s="5" t="s">
        <v>1937</v>
      </c>
      <c r="L7186" s="5"/>
      <c r="M7186" s="5">
        <v>1</v>
      </c>
      <c r="N7186" s="5" t="s">
        <v>1173</v>
      </c>
    </row>
    <row r="7187" spans="1:14" x14ac:dyDescent="0.35">
      <c r="A7187" s="5" t="s">
        <v>720</v>
      </c>
      <c r="B7187" s="117" t="str">
        <f>IF(ISERROR(VLOOKUP($A7187, Dropdownlisten!$A$3:$F$143, 2, FALSE)), "", VLOOKUP($A7187, Dropdownlisten!$A$3:$F$143, 2, FALSE))</f>
        <v>POI</v>
      </c>
      <c r="C7187" s="117">
        <f>IF(ISERROR(VLOOKUP($A7187, Dropdownlisten!$A$3:$F$143, 3, FALSE)), "", VLOOKUP($A7187, Dropdownlisten!$A$3:$F$143, 3, FALSE))</f>
        <v>6000</v>
      </c>
      <c r="D7187" s="117" t="str">
        <f>IF(ISERROR(VLOOKUP($A7187, Dropdownlisten!$A$3:$F$143, 4, FALSE)), "", VLOOKUP($A7187, Dropdownlisten!$A$3:$F$143, 4, FALSE))</f>
        <v>UnterhaltungSportNaherholung</v>
      </c>
      <c r="E7187" s="117" t="str">
        <f>IF(ISERROR(VLOOKUP($A7187, Dropdownlisten!$A$3:$F$143, 5, FALSE)), "", VLOOKUP($A7187, Dropdownlisten!$A$3:$F$143, 5, FALSE))</f>
        <v>6000_017</v>
      </c>
      <c r="F7187" s="117" t="str">
        <f>IF(ISERROR(VLOOKUP($A7187, Dropdownlisten!$A$3:$F$143, 6, FALSE)), "", VLOOKUP($A7187, Dropdownlisten!$A$3:$F$143, 6, FALSE))</f>
        <v>Sportstaette</v>
      </c>
      <c r="G7187" s="117" t="str">
        <f>VLOOKUP(E7187,Datenstruktur_fuer_R!$D$2:$F$141,3,FALSE)</f>
        <v>Point</v>
      </c>
      <c r="H7187" s="120" t="s">
        <v>288</v>
      </c>
      <c r="I7187" s="26" t="s">
        <v>1341</v>
      </c>
      <c r="J7187" s="26" t="s">
        <v>2261</v>
      </c>
      <c r="K7187" s="5" t="s">
        <v>1938</v>
      </c>
      <c r="L7187" s="5"/>
      <c r="M7187" s="5">
        <v>1</v>
      </c>
      <c r="N7187" s="5" t="s">
        <v>1173</v>
      </c>
    </row>
    <row r="7188" spans="1:14" x14ac:dyDescent="0.35">
      <c r="A7188" s="5" t="s">
        <v>720</v>
      </c>
      <c r="B7188" s="117" t="str">
        <f>IF(ISERROR(VLOOKUP($A7188, Dropdownlisten!$A$3:$F$143, 2, FALSE)), "", VLOOKUP($A7188, Dropdownlisten!$A$3:$F$143, 2, FALSE))</f>
        <v>POI</v>
      </c>
      <c r="C7188" s="117">
        <f>IF(ISERROR(VLOOKUP($A7188, Dropdownlisten!$A$3:$F$143, 3, FALSE)), "", VLOOKUP($A7188, Dropdownlisten!$A$3:$F$143, 3, FALSE))</f>
        <v>6000</v>
      </c>
      <c r="D7188" s="117" t="str">
        <f>IF(ISERROR(VLOOKUP($A7188, Dropdownlisten!$A$3:$F$143, 4, FALSE)), "", VLOOKUP($A7188, Dropdownlisten!$A$3:$F$143, 4, FALSE))</f>
        <v>UnterhaltungSportNaherholung</v>
      </c>
      <c r="E7188" s="117" t="str">
        <f>IF(ISERROR(VLOOKUP($A7188, Dropdownlisten!$A$3:$F$143, 5, FALSE)), "", VLOOKUP($A7188, Dropdownlisten!$A$3:$F$143, 5, FALSE))</f>
        <v>6000_017</v>
      </c>
      <c r="F7188" s="117" t="str">
        <f>IF(ISERROR(VLOOKUP($A7188, Dropdownlisten!$A$3:$F$143, 6, FALSE)), "", VLOOKUP($A7188, Dropdownlisten!$A$3:$F$143, 6, FALSE))</f>
        <v>Sportstaette</v>
      </c>
      <c r="G7188" s="117" t="str">
        <f>VLOOKUP(E7188,Datenstruktur_fuer_R!$D$2:$F$141,3,FALSE)</f>
        <v>Point</v>
      </c>
      <c r="H7188" s="120" t="s">
        <v>289</v>
      </c>
      <c r="I7188" s="26" t="s">
        <v>1341</v>
      </c>
      <c r="J7188" s="26" t="s">
        <v>2261</v>
      </c>
      <c r="K7188" s="5" t="s">
        <v>1939</v>
      </c>
      <c r="L7188" s="5"/>
      <c r="M7188" s="5">
        <v>1</v>
      </c>
      <c r="N7188" s="5" t="s">
        <v>1173</v>
      </c>
    </row>
    <row r="7189" spans="1:14" x14ac:dyDescent="0.35">
      <c r="A7189" s="5" t="s">
        <v>720</v>
      </c>
      <c r="B7189" s="117" t="str">
        <f>IF(ISERROR(VLOOKUP($A7189, Dropdownlisten!$A$3:$F$143, 2, FALSE)), "", VLOOKUP($A7189, Dropdownlisten!$A$3:$F$143, 2, FALSE))</f>
        <v>POI</v>
      </c>
      <c r="C7189" s="117">
        <f>IF(ISERROR(VLOOKUP($A7189, Dropdownlisten!$A$3:$F$143, 3, FALSE)), "", VLOOKUP($A7189, Dropdownlisten!$A$3:$F$143, 3, FALSE))</f>
        <v>6000</v>
      </c>
      <c r="D7189" s="117" t="str">
        <f>IF(ISERROR(VLOOKUP($A7189, Dropdownlisten!$A$3:$F$143, 4, FALSE)), "", VLOOKUP($A7189, Dropdownlisten!$A$3:$F$143, 4, FALSE))</f>
        <v>UnterhaltungSportNaherholung</v>
      </c>
      <c r="E7189" s="117" t="str">
        <f>IF(ISERROR(VLOOKUP($A7189, Dropdownlisten!$A$3:$F$143, 5, FALSE)), "", VLOOKUP($A7189, Dropdownlisten!$A$3:$F$143, 5, FALSE))</f>
        <v>6000_017</v>
      </c>
      <c r="F7189" s="117" t="str">
        <f>IF(ISERROR(VLOOKUP($A7189, Dropdownlisten!$A$3:$F$143, 6, FALSE)), "", VLOOKUP($A7189, Dropdownlisten!$A$3:$F$143, 6, FALSE))</f>
        <v>Sportstaette</v>
      </c>
      <c r="G7189" s="117" t="str">
        <f>VLOOKUP(E7189,Datenstruktur_fuer_R!$D$2:$F$141,3,FALSE)</f>
        <v>Point</v>
      </c>
      <c r="H7189" s="120" t="s">
        <v>293</v>
      </c>
      <c r="I7189" s="26" t="s">
        <v>1341</v>
      </c>
      <c r="J7189" s="26" t="s">
        <v>2261</v>
      </c>
      <c r="K7189" s="5" t="s">
        <v>1958</v>
      </c>
      <c r="L7189" s="5"/>
      <c r="M7189" s="5">
        <v>1</v>
      </c>
      <c r="N7189" s="5" t="s">
        <v>1173</v>
      </c>
    </row>
    <row r="7190" spans="1:14" x14ac:dyDescent="0.35">
      <c r="A7190" s="5" t="s">
        <v>720</v>
      </c>
      <c r="B7190" s="117" t="str">
        <f>IF(ISERROR(VLOOKUP($A7190, Dropdownlisten!$A$3:$F$143, 2, FALSE)), "", VLOOKUP($A7190, Dropdownlisten!$A$3:$F$143, 2, FALSE))</f>
        <v>POI</v>
      </c>
      <c r="C7190" s="117">
        <f>IF(ISERROR(VLOOKUP($A7190, Dropdownlisten!$A$3:$F$143, 3, FALSE)), "", VLOOKUP($A7190, Dropdownlisten!$A$3:$F$143, 3, FALSE))</f>
        <v>6000</v>
      </c>
      <c r="D7190" s="117" t="str">
        <f>IF(ISERROR(VLOOKUP($A7190, Dropdownlisten!$A$3:$F$143, 4, FALSE)), "", VLOOKUP($A7190, Dropdownlisten!$A$3:$F$143, 4, FALSE))</f>
        <v>UnterhaltungSportNaherholung</v>
      </c>
      <c r="E7190" s="117" t="str">
        <f>IF(ISERROR(VLOOKUP($A7190, Dropdownlisten!$A$3:$F$143, 5, FALSE)), "", VLOOKUP($A7190, Dropdownlisten!$A$3:$F$143, 5, FALSE))</f>
        <v>6000_017</v>
      </c>
      <c r="F7190" s="117" t="str">
        <f>IF(ISERROR(VLOOKUP($A7190, Dropdownlisten!$A$3:$F$143, 6, FALSE)), "", VLOOKUP($A7190, Dropdownlisten!$A$3:$F$143, 6, FALSE))</f>
        <v>Sportstaette</v>
      </c>
      <c r="G7190" s="117" t="str">
        <f>VLOOKUP(E7190,Datenstruktur_fuer_R!$D$2:$F$141,3,FALSE)</f>
        <v>Point</v>
      </c>
      <c r="H7190" s="120" t="s">
        <v>689</v>
      </c>
      <c r="I7190" s="26" t="s">
        <v>1341</v>
      </c>
      <c r="J7190" s="26" t="s">
        <v>2261</v>
      </c>
      <c r="K7190" s="5" t="s">
        <v>1958</v>
      </c>
      <c r="L7190" s="5" t="s">
        <v>2147</v>
      </c>
      <c r="M7190" s="5">
        <v>1</v>
      </c>
      <c r="N7190" s="5" t="s">
        <v>1173</v>
      </c>
    </row>
    <row r="7191" spans="1:14" x14ac:dyDescent="0.35">
      <c r="A7191" s="5" t="s">
        <v>720</v>
      </c>
      <c r="B7191" s="117" t="str">
        <f>IF(ISERROR(VLOOKUP($A7191, Dropdownlisten!$A$3:$F$143, 2, FALSE)), "", VLOOKUP($A7191, Dropdownlisten!$A$3:$F$143, 2, FALSE))</f>
        <v>POI</v>
      </c>
      <c r="C7191" s="117">
        <f>IF(ISERROR(VLOOKUP($A7191, Dropdownlisten!$A$3:$F$143, 3, FALSE)), "", VLOOKUP($A7191, Dropdownlisten!$A$3:$F$143, 3, FALSE))</f>
        <v>6000</v>
      </c>
      <c r="D7191" s="117" t="str">
        <f>IF(ISERROR(VLOOKUP($A7191, Dropdownlisten!$A$3:$F$143, 4, FALSE)), "", VLOOKUP($A7191, Dropdownlisten!$A$3:$F$143, 4, FALSE))</f>
        <v>UnterhaltungSportNaherholung</v>
      </c>
      <c r="E7191" s="117" t="str">
        <f>IF(ISERROR(VLOOKUP($A7191, Dropdownlisten!$A$3:$F$143, 5, FALSE)), "", VLOOKUP($A7191, Dropdownlisten!$A$3:$F$143, 5, FALSE))</f>
        <v>6000_017</v>
      </c>
      <c r="F7191" s="117" t="str">
        <f>IF(ISERROR(VLOOKUP($A7191, Dropdownlisten!$A$3:$F$143, 6, FALSE)), "", VLOOKUP($A7191, Dropdownlisten!$A$3:$F$143, 6, FALSE))</f>
        <v>Sportstaette</v>
      </c>
      <c r="G7191" s="117" t="str">
        <f>VLOOKUP(E7191,Datenstruktur_fuer_R!$D$2:$F$141,3,FALSE)</f>
        <v>Point</v>
      </c>
      <c r="H7191" s="120" t="s">
        <v>689</v>
      </c>
      <c r="I7191" s="26" t="s">
        <v>1341</v>
      </c>
      <c r="J7191" s="26" t="s">
        <v>2261</v>
      </c>
      <c r="K7191" s="5" t="s">
        <v>1958</v>
      </c>
      <c r="L7191" s="5" t="s">
        <v>2148</v>
      </c>
      <c r="M7191" s="5">
        <v>1</v>
      </c>
      <c r="N7191" s="5" t="s">
        <v>1173</v>
      </c>
    </row>
    <row r="7192" spans="1:14" x14ac:dyDescent="0.35">
      <c r="A7192" s="5" t="s">
        <v>720</v>
      </c>
      <c r="B7192" s="117" t="str">
        <f>IF(ISERROR(VLOOKUP($A7192, Dropdownlisten!$A$3:$F$143, 2, FALSE)), "", VLOOKUP($A7192, Dropdownlisten!$A$3:$F$143, 2, FALSE))</f>
        <v>POI</v>
      </c>
      <c r="C7192" s="117">
        <f>IF(ISERROR(VLOOKUP($A7192, Dropdownlisten!$A$3:$F$143, 3, FALSE)), "", VLOOKUP($A7192, Dropdownlisten!$A$3:$F$143, 3, FALSE))</f>
        <v>6000</v>
      </c>
      <c r="D7192" s="117" t="str">
        <f>IF(ISERROR(VLOOKUP($A7192, Dropdownlisten!$A$3:$F$143, 4, FALSE)), "", VLOOKUP($A7192, Dropdownlisten!$A$3:$F$143, 4, FALSE))</f>
        <v>UnterhaltungSportNaherholung</v>
      </c>
      <c r="E7192" s="117" t="str">
        <f>IF(ISERROR(VLOOKUP($A7192, Dropdownlisten!$A$3:$F$143, 5, FALSE)), "", VLOOKUP($A7192, Dropdownlisten!$A$3:$F$143, 5, FALSE))</f>
        <v>6000_017</v>
      </c>
      <c r="F7192" s="117" t="str">
        <f>IF(ISERROR(VLOOKUP($A7192, Dropdownlisten!$A$3:$F$143, 6, FALSE)), "", VLOOKUP($A7192, Dropdownlisten!$A$3:$F$143, 6, FALSE))</f>
        <v>Sportstaette</v>
      </c>
      <c r="G7192" s="117" t="str">
        <f>VLOOKUP(E7192,Datenstruktur_fuer_R!$D$2:$F$141,3,FALSE)</f>
        <v>Point</v>
      </c>
      <c r="H7192" s="120" t="s">
        <v>689</v>
      </c>
      <c r="I7192" s="26" t="s">
        <v>1341</v>
      </c>
      <c r="J7192" s="26" t="s">
        <v>2261</v>
      </c>
      <c r="K7192" s="5" t="s">
        <v>1958</v>
      </c>
      <c r="L7192" s="5" t="s">
        <v>2149</v>
      </c>
      <c r="M7192" s="5">
        <v>1</v>
      </c>
      <c r="N7192" s="5" t="s">
        <v>1173</v>
      </c>
    </row>
    <row r="7193" spans="1:14" x14ac:dyDescent="0.35">
      <c r="A7193" s="5" t="s">
        <v>720</v>
      </c>
      <c r="B7193" s="117" t="str">
        <f>IF(ISERROR(VLOOKUP($A7193, Dropdownlisten!$A$3:$F$143, 2, FALSE)), "", VLOOKUP($A7193, Dropdownlisten!$A$3:$F$143, 2, FALSE))</f>
        <v>POI</v>
      </c>
      <c r="C7193" s="117">
        <f>IF(ISERROR(VLOOKUP($A7193, Dropdownlisten!$A$3:$F$143, 3, FALSE)), "", VLOOKUP($A7193, Dropdownlisten!$A$3:$F$143, 3, FALSE))</f>
        <v>6000</v>
      </c>
      <c r="D7193" s="117" t="str">
        <f>IF(ISERROR(VLOOKUP($A7193, Dropdownlisten!$A$3:$F$143, 4, FALSE)), "", VLOOKUP($A7193, Dropdownlisten!$A$3:$F$143, 4, FALSE))</f>
        <v>UnterhaltungSportNaherholung</v>
      </c>
      <c r="E7193" s="117" t="str">
        <f>IF(ISERROR(VLOOKUP($A7193, Dropdownlisten!$A$3:$F$143, 5, FALSE)), "", VLOOKUP($A7193, Dropdownlisten!$A$3:$F$143, 5, FALSE))</f>
        <v>6000_017</v>
      </c>
      <c r="F7193" s="117" t="str">
        <f>IF(ISERROR(VLOOKUP($A7193, Dropdownlisten!$A$3:$F$143, 6, FALSE)), "", VLOOKUP($A7193, Dropdownlisten!$A$3:$F$143, 6, FALSE))</f>
        <v>Sportstaette</v>
      </c>
      <c r="G7193" s="117" t="str">
        <f>VLOOKUP(E7193,Datenstruktur_fuer_R!$D$2:$F$141,3,FALSE)</f>
        <v>Point</v>
      </c>
      <c r="H7193" s="120" t="s">
        <v>290</v>
      </c>
      <c r="I7193" s="26" t="s">
        <v>1341</v>
      </c>
      <c r="J7193" s="26" t="s">
        <v>2261</v>
      </c>
      <c r="K7193" s="5" t="s">
        <v>1936</v>
      </c>
      <c r="L7193" s="5"/>
      <c r="M7193" s="5">
        <v>1</v>
      </c>
      <c r="N7193" s="5" t="s">
        <v>1173</v>
      </c>
    </row>
    <row r="7194" spans="1:14" x14ac:dyDescent="0.35">
      <c r="A7194" s="5" t="s">
        <v>720</v>
      </c>
      <c r="B7194" s="117" t="str">
        <f>IF(ISERROR(VLOOKUP($A7194, Dropdownlisten!$A$3:$F$143, 2, FALSE)), "", VLOOKUP($A7194, Dropdownlisten!$A$3:$F$143, 2, FALSE))</f>
        <v>POI</v>
      </c>
      <c r="C7194" s="117">
        <f>IF(ISERROR(VLOOKUP($A7194, Dropdownlisten!$A$3:$F$143, 3, FALSE)), "", VLOOKUP($A7194, Dropdownlisten!$A$3:$F$143, 3, FALSE))</f>
        <v>6000</v>
      </c>
      <c r="D7194" s="117" t="str">
        <f>IF(ISERROR(VLOOKUP($A7194, Dropdownlisten!$A$3:$F$143, 4, FALSE)), "", VLOOKUP($A7194, Dropdownlisten!$A$3:$F$143, 4, FALSE))</f>
        <v>UnterhaltungSportNaherholung</v>
      </c>
      <c r="E7194" s="117" t="str">
        <f>IF(ISERROR(VLOOKUP($A7194, Dropdownlisten!$A$3:$F$143, 5, FALSE)), "", VLOOKUP($A7194, Dropdownlisten!$A$3:$F$143, 5, FALSE))</f>
        <v>6000_017</v>
      </c>
      <c r="F7194" s="117" t="str">
        <f>IF(ISERROR(VLOOKUP($A7194, Dropdownlisten!$A$3:$F$143, 6, FALSE)), "", VLOOKUP($A7194, Dropdownlisten!$A$3:$F$143, 6, FALSE))</f>
        <v>Sportstaette</v>
      </c>
      <c r="G7194" s="117" t="str">
        <f>VLOOKUP(E7194,Datenstruktur_fuer_R!$D$2:$F$141,3,FALSE)</f>
        <v>Point</v>
      </c>
      <c r="H7194" s="120" t="s">
        <v>291</v>
      </c>
      <c r="I7194" s="26" t="s">
        <v>1341</v>
      </c>
      <c r="J7194" s="26" t="s">
        <v>2261</v>
      </c>
      <c r="K7194" s="5" t="s">
        <v>1937</v>
      </c>
      <c r="L7194" s="5"/>
      <c r="M7194" s="5">
        <v>1</v>
      </c>
      <c r="N7194" s="5" t="s">
        <v>1173</v>
      </c>
    </row>
    <row r="7195" spans="1:14" x14ac:dyDescent="0.35">
      <c r="A7195" s="5" t="s">
        <v>720</v>
      </c>
      <c r="B7195" s="117" t="str">
        <f>IF(ISERROR(VLOOKUP($A7195, Dropdownlisten!$A$3:$F$143, 2, FALSE)), "", VLOOKUP($A7195, Dropdownlisten!$A$3:$F$143, 2, FALSE))</f>
        <v>POI</v>
      </c>
      <c r="C7195" s="117">
        <f>IF(ISERROR(VLOOKUP($A7195, Dropdownlisten!$A$3:$F$143, 3, FALSE)), "", VLOOKUP($A7195, Dropdownlisten!$A$3:$F$143, 3, FALSE))</f>
        <v>6000</v>
      </c>
      <c r="D7195" s="117" t="str">
        <f>IF(ISERROR(VLOOKUP($A7195, Dropdownlisten!$A$3:$F$143, 4, FALSE)), "", VLOOKUP($A7195, Dropdownlisten!$A$3:$F$143, 4, FALSE))</f>
        <v>UnterhaltungSportNaherholung</v>
      </c>
      <c r="E7195" s="117" t="str">
        <f>IF(ISERROR(VLOOKUP($A7195, Dropdownlisten!$A$3:$F$143, 5, FALSE)), "", VLOOKUP($A7195, Dropdownlisten!$A$3:$F$143, 5, FALSE))</f>
        <v>6000_017</v>
      </c>
      <c r="F7195" s="117" t="str">
        <f>IF(ISERROR(VLOOKUP($A7195, Dropdownlisten!$A$3:$F$143, 6, FALSE)), "", VLOOKUP($A7195, Dropdownlisten!$A$3:$F$143, 6, FALSE))</f>
        <v>Sportstaette</v>
      </c>
      <c r="G7195" s="117" t="str">
        <f>VLOOKUP(E7195,Datenstruktur_fuer_R!$D$2:$F$141,3,FALSE)</f>
        <v>Point</v>
      </c>
      <c r="H7195" s="120" t="s">
        <v>288</v>
      </c>
      <c r="I7195" s="26" t="s">
        <v>1341</v>
      </c>
      <c r="J7195" s="26" t="s">
        <v>2261</v>
      </c>
      <c r="K7195" s="5" t="s">
        <v>1938</v>
      </c>
      <c r="L7195" s="5"/>
      <c r="M7195" s="5">
        <v>1</v>
      </c>
      <c r="N7195" s="5" t="s">
        <v>1173</v>
      </c>
    </row>
    <row r="7196" spans="1:14" x14ac:dyDescent="0.35">
      <c r="A7196" s="5" t="s">
        <v>720</v>
      </c>
      <c r="B7196" s="117" t="str">
        <f>IF(ISERROR(VLOOKUP($A7196, Dropdownlisten!$A$3:$F$143, 2, FALSE)), "", VLOOKUP($A7196, Dropdownlisten!$A$3:$F$143, 2, FALSE))</f>
        <v>POI</v>
      </c>
      <c r="C7196" s="117">
        <f>IF(ISERROR(VLOOKUP($A7196, Dropdownlisten!$A$3:$F$143, 3, FALSE)), "", VLOOKUP($A7196, Dropdownlisten!$A$3:$F$143, 3, FALSE))</f>
        <v>6000</v>
      </c>
      <c r="D7196" s="117" t="str">
        <f>IF(ISERROR(VLOOKUP($A7196, Dropdownlisten!$A$3:$F$143, 4, FALSE)), "", VLOOKUP($A7196, Dropdownlisten!$A$3:$F$143, 4, FALSE))</f>
        <v>UnterhaltungSportNaherholung</v>
      </c>
      <c r="E7196" s="117" t="str">
        <f>IF(ISERROR(VLOOKUP($A7196, Dropdownlisten!$A$3:$F$143, 5, FALSE)), "", VLOOKUP($A7196, Dropdownlisten!$A$3:$F$143, 5, FALSE))</f>
        <v>6000_017</v>
      </c>
      <c r="F7196" s="117" t="str">
        <f>IF(ISERROR(VLOOKUP($A7196, Dropdownlisten!$A$3:$F$143, 6, FALSE)), "", VLOOKUP($A7196, Dropdownlisten!$A$3:$F$143, 6, FALSE))</f>
        <v>Sportstaette</v>
      </c>
      <c r="G7196" s="117" t="str">
        <f>VLOOKUP(E7196,Datenstruktur_fuer_R!$D$2:$F$141,3,FALSE)</f>
        <v>Point</v>
      </c>
      <c r="H7196" s="120" t="s">
        <v>289</v>
      </c>
      <c r="I7196" s="26" t="s">
        <v>1341</v>
      </c>
      <c r="J7196" s="26" t="s">
        <v>2261</v>
      </c>
      <c r="K7196" s="5" t="s">
        <v>1939</v>
      </c>
      <c r="L7196" s="5"/>
      <c r="M7196" s="5">
        <v>1</v>
      </c>
      <c r="N7196" s="5" t="s">
        <v>1173</v>
      </c>
    </row>
    <row r="7197" spans="1:14" x14ac:dyDescent="0.35">
      <c r="A7197" s="5" t="s">
        <v>720</v>
      </c>
      <c r="B7197" s="117" t="str">
        <f>IF(ISERROR(VLOOKUP($A7197, Dropdownlisten!$A$3:$F$143, 2, FALSE)), "", VLOOKUP($A7197, Dropdownlisten!$A$3:$F$143, 2, FALSE))</f>
        <v>POI</v>
      </c>
      <c r="C7197" s="117">
        <f>IF(ISERROR(VLOOKUP($A7197, Dropdownlisten!$A$3:$F$143, 3, FALSE)), "", VLOOKUP($A7197, Dropdownlisten!$A$3:$F$143, 3, FALSE))</f>
        <v>6000</v>
      </c>
      <c r="D7197" s="117" t="str">
        <f>IF(ISERROR(VLOOKUP($A7197, Dropdownlisten!$A$3:$F$143, 4, FALSE)), "", VLOOKUP($A7197, Dropdownlisten!$A$3:$F$143, 4, FALSE))</f>
        <v>UnterhaltungSportNaherholung</v>
      </c>
      <c r="E7197" s="117" t="str">
        <f>IF(ISERROR(VLOOKUP($A7197, Dropdownlisten!$A$3:$F$143, 5, FALSE)), "", VLOOKUP($A7197, Dropdownlisten!$A$3:$F$143, 5, FALSE))</f>
        <v>6000_017</v>
      </c>
      <c r="F7197" s="117" t="str">
        <f>IF(ISERROR(VLOOKUP($A7197, Dropdownlisten!$A$3:$F$143, 6, FALSE)), "", VLOOKUP($A7197, Dropdownlisten!$A$3:$F$143, 6, FALSE))</f>
        <v>Sportstaette</v>
      </c>
      <c r="G7197" s="117" t="str">
        <f>VLOOKUP(E7197,Datenstruktur_fuer_R!$D$2:$F$141,3,FALSE)</f>
        <v>Point</v>
      </c>
      <c r="H7197" s="120" t="s">
        <v>293</v>
      </c>
      <c r="I7197" s="26" t="s">
        <v>1341</v>
      </c>
      <c r="J7197" s="26" t="s">
        <v>2261</v>
      </c>
      <c r="K7197" s="5" t="s">
        <v>1958</v>
      </c>
      <c r="L7197" s="5"/>
      <c r="M7197" s="5">
        <v>1</v>
      </c>
      <c r="N7197" s="5" t="s">
        <v>1173</v>
      </c>
    </row>
    <row r="7198" spans="1:14" x14ac:dyDescent="0.35">
      <c r="A7198" s="5" t="s">
        <v>716</v>
      </c>
      <c r="B7198" s="117" t="str">
        <f>IF(ISERROR(VLOOKUP($A7198, Dropdownlisten!$A$3:$F$143, 2, FALSE)), "", VLOOKUP($A7198, Dropdownlisten!$A$3:$F$143, 2, FALSE))</f>
        <v>POI</v>
      </c>
      <c r="C7198" s="117">
        <f>IF(ISERROR(VLOOKUP($A7198, Dropdownlisten!$A$3:$F$143, 3, FALSE)), "", VLOOKUP($A7198, Dropdownlisten!$A$3:$F$143, 3, FALSE))</f>
        <v>6000</v>
      </c>
      <c r="D7198" s="117" t="str">
        <f>IF(ISERROR(VLOOKUP($A7198, Dropdownlisten!$A$3:$F$143, 4, FALSE)), "", VLOOKUP($A7198, Dropdownlisten!$A$3:$F$143, 4, FALSE))</f>
        <v>UnterhaltungSportNaherholung</v>
      </c>
      <c r="E7198" s="117" t="str">
        <f>IF(ISERROR(VLOOKUP($A7198, Dropdownlisten!$A$3:$F$143, 5, FALSE)), "", VLOOKUP($A7198, Dropdownlisten!$A$3:$F$143, 5, FALSE))</f>
        <v>6000_014</v>
      </c>
      <c r="F7198" s="117" t="str">
        <f>IF(ISERROR(VLOOKUP($A7198, Dropdownlisten!$A$3:$F$143, 6, FALSE)), "", VLOOKUP($A7198, Dropdownlisten!$A$3:$F$143, 6, FALSE))</f>
        <v>Sehenswuerdigkeit</v>
      </c>
      <c r="G7198" s="117" t="str">
        <f>VLOOKUP(E7198,Datenstruktur_fuer_R!$D$2:$F$141,3,FALSE)</f>
        <v>Point</v>
      </c>
      <c r="H7198" s="120" t="s">
        <v>689</v>
      </c>
      <c r="I7198" s="26" t="s">
        <v>1341</v>
      </c>
      <c r="J7198" s="26" t="s">
        <v>2261</v>
      </c>
      <c r="K7198" s="5" t="s">
        <v>1958</v>
      </c>
      <c r="L7198" s="5" t="s">
        <v>2150</v>
      </c>
      <c r="M7198" s="5">
        <v>1</v>
      </c>
      <c r="N7198" s="5" t="s">
        <v>1173</v>
      </c>
    </row>
    <row r="7199" spans="1:14" x14ac:dyDescent="0.35">
      <c r="A7199" s="5" t="s">
        <v>716</v>
      </c>
      <c r="B7199" s="117" t="str">
        <f>IF(ISERROR(VLOOKUP($A7199, Dropdownlisten!$A$3:$F$143, 2, FALSE)), "", VLOOKUP($A7199, Dropdownlisten!$A$3:$F$143, 2, FALSE))</f>
        <v>POI</v>
      </c>
      <c r="C7199" s="117">
        <f>IF(ISERROR(VLOOKUP($A7199, Dropdownlisten!$A$3:$F$143, 3, FALSE)), "", VLOOKUP($A7199, Dropdownlisten!$A$3:$F$143, 3, FALSE))</f>
        <v>6000</v>
      </c>
      <c r="D7199" s="117" t="str">
        <f>IF(ISERROR(VLOOKUP($A7199, Dropdownlisten!$A$3:$F$143, 4, FALSE)), "", VLOOKUP($A7199, Dropdownlisten!$A$3:$F$143, 4, FALSE))</f>
        <v>UnterhaltungSportNaherholung</v>
      </c>
      <c r="E7199" s="117" t="str">
        <f>IF(ISERROR(VLOOKUP($A7199, Dropdownlisten!$A$3:$F$143, 5, FALSE)), "", VLOOKUP($A7199, Dropdownlisten!$A$3:$F$143, 5, FALSE))</f>
        <v>6000_014</v>
      </c>
      <c r="F7199" s="117" t="str">
        <f>IF(ISERROR(VLOOKUP($A7199, Dropdownlisten!$A$3:$F$143, 6, FALSE)), "", VLOOKUP($A7199, Dropdownlisten!$A$3:$F$143, 6, FALSE))</f>
        <v>Sehenswuerdigkeit</v>
      </c>
      <c r="G7199" s="117" t="str">
        <f>VLOOKUP(E7199,Datenstruktur_fuer_R!$D$2:$F$141,3,FALSE)</f>
        <v>Point</v>
      </c>
      <c r="H7199" s="120" t="s">
        <v>689</v>
      </c>
      <c r="I7199" s="26" t="s">
        <v>1341</v>
      </c>
      <c r="J7199" s="26" t="s">
        <v>2261</v>
      </c>
      <c r="K7199" s="5" t="s">
        <v>1958</v>
      </c>
      <c r="L7199" s="5" t="s">
        <v>2151</v>
      </c>
      <c r="M7199" s="5">
        <v>1</v>
      </c>
      <c r="N7199" s="5" t="s">
        <v>1173</v>
      </c>
    </row>
    <row r="7200" spans="1:14" x14ac:dyDescent="0.35">
      <c r="A7200" s="5" t="s">
        <v>716</v>
      </c>
      <c r="B7200" s="117" t="str">
        <f>IF(ISERROR(VLOOKUP($A7200, Dropdownlisten!$A$3:$F$143, 2, FALSE)), "", VLOOKUP($A7200, Dropdownlisten!$A$3:$F$143, 2, FALSE))</f>
        <v>POI</v>
      </c>
      <c r="C7200" s="117">
        <f>IF(ISERROR(VLOOKUP($A7200, Dropdownlisten!$A$3:$F$143, 3, FALSE)), "", VLOOKUP($A7200, Dropdownlisten!$A$3:$F$143, 3, FALSE))</f>
        <v>6000</v>
      </c>
      <c r="D7200" s="117" t="str">
        <f>IF(ISERROR(VLOOKUP($A7200, Dropdownlisten!$A$3:$F$143, 4, FALSE)), "", VLOOKUP($A7200, Dropdownlisten!$A$3:$F$143, 4, FALSE))</f>
        <v>UnterhaltungSportNaherholung</v>
      </c>
      <c r="E7200" s="117" t="str">
        <f>IF(ISERROR(VLOOKUP($A7200, Dropdownlisten!$A$3:$F$143, 5, FALSE)), "", VLOOKUP($A7200, Dropdownlisten!$A$3:$F$143, 5, FALSE))</f>
        <v>6000_014</v>
      </c>
      <c r="F7200" s="117" t="str">
        <f>IF(ISERROR(VLOOKUP($A7200, Dropdownlisten!$A$3:$F$143, 6, FALSE)), "", VLOOKUP($A7200, Dropdownlisten!$A$3:$F$143, 6, FALSE))</f>
        <v>Sehenswuerdigkeit</v>
      </c>
      <c r="G7200" s="117" t="str">
        <f>VLOOKUP(E7200,Datenstruktur_fuer_R!$D$2:$F$141,3,FALSE)</f>
        <v>Point</v>
      </c>
      <c r="H7200" s="120" t="s">
        <v>689</v>
      </c>
      <c r="I7200" s="26" t="s">
        <v>1341</v>
      </c>
      <c r="J7200" s="26" t="s">
        <v>2261</v>
      </c>
      <c r="K7200" s="5" t="s">
        <v>1958</v>
      </c>
      <c r="L7200" s="5" t="s">
        <v>2152</v>
      </c>
      <c r="M7200" s="5">
        <v>1</v>
      </c>
      <c r="N7200" s="5" t="s">
        <v>1173</v>
      </c>
    </row>
    <row r="7201" spans="1:14" x14ac:dyDescent="0.35">
      <c r="A7201" s="5" t="s">
        <v>716</v>
      </c>
      <c r="B7201" s="117" t="str">
        <f>IF(ISERROR(VLOOKUP($A7201, Dropdownlisten!$A$3:$F$143, 2, FALSE)), "", VLOOKUP($A7201, Dropdownlisten!$A$3:$F$143, 2, FALSE))</f>
        <v>POI</v>
      </c>
      <c r="C7201" s="117">
        <f>IF(ISERROR(VLOOKUP($A7201, Dropdownlisten!$A$3:$F$143, 3, FALSE)), "", VLOOKUP($A7201, Dropdownlisten!$A$3:$F$143, 3, FALSE))</f>
        <v>6000</v>
      </c>
      <c r="D7201" s="117" t="str">
        <f>IF(ISERROR(VLOOKUP($A7201, Dropdownlisten!$A$3:$F$143, 4, FALSE)), "", VLOOKUP($A7201, Dropdownlisten!$A$3:$F$143, 4, FALSE))</f>
        <v>UnterhaltungSportNaherholung</v>
      </c>
      <c r="E7201" s="117" t="str">
        <f>IF(ISERROR(VLOOKUP($A7201, Dropdownlisten!$A$3:$F$143, 5, FALSE)), "", VLOOKUP($A7201, Dropdownlisten!$A$3:$F$143, 5, FALSE))</f>
        <v>6000_014</v>
      </c>
      <c r="F7201" s="117" t="str">
        <f>IF(ISERROR(VLOOKUP($A7201, Dropdownlisten!$A$3:$F$143, 6, FALSE)), "", VLOOKUP($A7201, Dropdownlisten!$A$3:$F$143, 6, FALSE))</f>
        <v>Sehenswuerdigkeit</v>
      </c>
      <c r="G7201" s="117" t="str">
        <f>VLOOKUP(E7201,Datenstruktur_fuer_R!$D$2:$F$141,3,FALSE)</f>
        <v>Point</v>
      </c>
      <c r="H7201" s="120" t="s">
        <v>290</v>
      </c>
      <c r="I7201" s="26" t="s">
        <v>1341</v>
      </c>
      <c r="J7201" s="26" t="s">
        <v>2261</v>
      </c>
      <c r="K7201" s="5" t="s">
        <v>1936</v>
      </c>
      <c r="L7201" s="5"/>
      <c r="M7201" s="5">
        <v>1</v>
      </c>
      <c r="N7201" s="5" t="s">
        <v>1173</v>
      </c>
    </row>
    <row r="7202" spans="1:14" x14ac:dyDescent="0.35">
      <c r="A7202" s="5" t="s">
        <v>716</v>
      </c>
      <c r="B7202" s="117" t="str">
        <f>IF(ISERROR(VLOOKUP($A7202, Dropdownlisten!$A$3:$F$143, 2, FALSE)), "", VLOOKUP($A7202, Dropdownlisten!$A$3:$F$143, 2, FALSE))</f>
        <v>POI</v>
      </c>
      <c r="C7202" s="117">
        <f>IF(ISERROR(VLOOKUP($A7202, Dropdownlisten!$A$3:$F$143, 3, FALSE)), "", VLOOKUP($A7202, Dropdownlisten!$A$3:$F$143, 3, FALSE))</f>
        <v>6000</v>
      </c>
      <c r="D7202" s="117" t="str">
        <f>IF(ISERROR(VLOOKUP($A7202, Dropdownlisten!$A$3:$F$143, 4, FALSE)), "", VLOOKUP($A7202, Dropdownlisten!$A$3:$F$143, 4, FALSE))</f>
        <v>UnterhaltungSportNaherholung</v>
      </c>
      <c r="E7202" s="117" t="str">
        <f>IF(ISERROR(VLOOKUP($A7202, Dropdownlisten!$A$3:$F$143, 5, FALSE)), "", VLOOKUP($A7202, Dropdownlisten!$A$3:$F$143, 5, FALSE))</f>
        <v>6000_014</v>
      </c>
      <c r="F7202" s="117" t="str">
        <f>IF(ISERROR(VLOOKUP($A7202, Dropdownlisten!$A$3:$F$143, 6, FALSE)), "", VLOOKUP($A7202, Dropdownlisten!$A$3:$F$143, 6, FALSE))</f>
        <v>Sehenswuerdigkeit</v>
      </c>
      <c r="G7202" s="117" t="str">
        <f>VLOOKUP(E7202,Datenstruktur_fuer_R!$D$2:$F$141,3,FALSE)</f>
        <v>Point</v>
      </c>
      <c r="H7202" s="120" t="s">
        <v>291</v>
      </c>
      <c r="I7202" s="26" t="s">
        <v>1341</v>
      </c>
      <c r="J7202" s="26" t="s">
        <v>2261</v>
      </c>
      <c r="K7202" s="5" t="s">
        <v>1937</v>
      </c>
      <c r="L7202" s="5"/>
      <c r="M7202" s="5">
        <v>1</v>
      </c>
      <c r="N7202" s="5" t="s">
        <v>1173</v>
      </c>
    </row>
    <row r="7203" spans="1:14" x14ac:dyDescent="0.35">
      <c r="A7203" s="5" t="s">
        <v>716</v>
      </c>
      <c r="B7203" s="117" t="str">
        <f>IF(ISERROR(VLOOKUP($A7203, Dropdownlisten!$A$3:$F$143, 2, FALSE)), "", VLOOKUP($A7203, Dropdownlisten!$A$3:$F$143, 2, FALSE))</f>
        <v>POI</v>
      </c>
      <c r="C7203" s="117">
        <f>IF(ISERROR(VLOOKUP($A7203, Dropdownlisten!$A$3:$F$143, 3, FALSE)), "", VLOOKUP($A7203, Dropdownlisten!$A$3:$F$143, 3, FALSE))</f>
        <v>6000</v>
      </c>
      <c r="D7203" s="117" t="str">
        <f>IF(ISERROR(VLOOKUP($A7203, Dropdownlisten!$A$3:$F$143, 4, FALSE)), "", VLOOKUP($A7203, Dropdownlisten!$A$3:$F$143, 4, FALSE))</f>
        <v>UnterhaltungSportNaherholung</v>
      </c>
      <c r="E7203" s="117" t="str">
        <f>IF(ISERROR(VLOOKUP($A7203, Dropdownlisten!$A$3:$F$143, 5, FALSE)), "", VLOOKUP($A7203, Dropdownlisten!$A$3:$F$143, 5, FALSE))</f>
        <v>6000_014</v>
      </c>
      <c r="F7203" s="117" t="str">
        <f>IF(ISERROR(VLOOKUP($A7203, Dropdownlisten!$A$3:$F$143, 6, FALSE)), "", VLOOKUP($A7203, Dropdownlisten!$A$3:$F$143, 6, FALSE))</f>
        <v>Sehenswuerdigkeit</v>
      </c>
      <c r="G7203" s="117" t="str">
        <f>VLOOKUP(E7203,Datenstruktur_fuer_R!$D$2:$F$141,3,FALSE)</f>
        <v>Point</v>
      </c>
      <c r="H7203" s="120" t="s">
        <v>288</v>
      </c>
      <c r="I7203" s="26" t="s">
        <v>1341</v>
      </c>
      <c r="J7203" s="26" t="s">
        <v>2261</v>
      </c>
      <c r="K7203" s="5" t="s">
        <v>1938</v>
      </c>
      <c r="L7203" s="5"/>
      <c r="M7203" s="5">
        <v>1</v>
      </c>
      <c r="N7203" s="5" t="s">
        <v>1173</v>
      </c>
    </row>
    <row r="7204" spans="1:14" x14ac:dyDescent="0.35">
      <c r="A7204" s="5" t="s">
        <v>716</v>
      </c>
      <c r="B7204" s="117" t="str">
        <f>IF(ISERROR(VLOOKUP($A7204, Dropdownlisten!$A$3:$F$143, 2, FALSE)), "", VLOOKUP($A7204, Dropdownlisten!$A$3:$F$143, 2, FALSE))</f>
        <v>POI</v>
      </c>
      <c r="C7204" s="117">
        <f>IF(ISERROR(VLOOKUP($A7204, Dropdownlisten!$A$3:$F$143, 3, FALSE)), "", VLOOKUP($A7204, Dropdownlisten!$A$3:$F$143, 3, FALSE))</f>
        <v>6000</v>
      </c>
      <c r="D7204" s="117" t="str">
        <f>IF(ISERROR(VLOOKUP($A7204, Dropdownlisten!$A$3:$F$143, 4, FALSE)), "", VLOOKUP($A7204, Dropdownlisten!$A$3:$F$143, 4, FALSE))</f>
        <v>UnterhaltungSportNaherholung</v>
      </c>
      <c r="E7204" s="117" t="str">
        <f>IF(ISERROR(VLOOKUP($A7204, Dropdownlisten!$A$3:$F$143, 5, FALSE)), "", VLOOKUP($A7204, Dropdownlisten!$A$3:$F$143, 5, FALSE))</f>
        <v>6000_014</v>
      </c>
      <c r="F7204" s="117" t="str">
        <f>IF(ISERROR(VLOOKUP($A7204, Dropdownlisten!$A$3:$F$143, 6, FALSE)), "", VLOOKUP($A7204, Dropdownlisten!$A$3:$F$143, 6, FALSE))</f>
        <v>Sehenswuerdigkeit</v>
      </c>
      <c r="G7204" s="117" t="str">
        <f>VLOOKUP(E7204,Datenstruktur_fuer_R!$D$2:$F$141,3,FALSE)</f>
        <v>Point</v>
      </c>
      <c r="H7204" s="120" t="s">
        <v>289</v>
      </c>
      <c r="I7204" s="26" t="s">
        <v>1341</v>
      </c>
      <c r="J7204" s="26" t="s">
        <v>2261</v>
      </c>
      <c r="K7204" s="5" t="s">
        <v>1939</v>
      </c>
      <c r="L7204" s="5"/>
      <c r="M7204" s="5">
        <v>1</v>
      </c>
      <c r="N7204" s="5" t="s">
        <v>1173</v>
      </c>
    </row>
    <row r="7205" spans="1:14" x14ac:dyDescent="0.35">
      <c r="A7205" s="5" t="s">
        <v>716</v>
      </c>
      <c r="B7205" s="117" t="str">
        <f>IF(ISERROR(VLOOKUP($A7205, Dropdownlisten!$A$3:$F$143, 2, FALSE)), "", VLOOKUP($A7205, Dropdownlisten!$A$3:$F$143, 2, FALSE))</f>
        <v>POI</v>
      </c>
      <c r="C7205" s="117">
        <f>IF(ISERROR(VLOOKUP($A7205, Dropdownlisten!$A$3:$F$143, 3, FALSE)), "", VLOOKUP($A7205, Dropdownlisten!$A$3:$F$143, 3, FALSE))</f>
        <v>6000</v>
      </c>
      <c r="D7205" s="117" t="str">
        <f>IF(ISERROR(VLOOKUP($A7205, Dropdownlisten!$A$3:$F$143, 4, FALSE)), "", VLOOKUP($A7205, Dropdownlisten!$A$3:$F$143, 4, FALSE))</f>
        <v>UnterhaltungSportNaherholung</v>
      </c>
      <c r="E7205" s="117" t="str">
        <f>IF(ISERROR(VLOOKUP($A7205, Dropdownlisten!$A$3:$F$143, 5, FALSE)), "", VLOOKUP($A7205, Dropdownlisten!$A$3:$F$143, 5, FALSE))</f>
        <v>6000_014</v>
      </c>
      <c r="F7205" s="117" t="str">
        <f>IF(ISERROR(VLOOKUP($A7205, Dropdownlisten!$A$3:$F$143, 6, FALSE)), "", VLOOKUP($A7205, Dropdownlisten!$A$3:$F$143, 6, FALSE))</f>
        <v>Sehenswuerdigkeit</v>
      </c>
      <c r="G7205" s="117" t="str">
        <f>VLOOKUP(E7205,Datenstruktur_fuer_R!$D$2:$F$141,3,FALSE)</f>
        <v>Point</v>
      </c>
      <c r="H7205" s="120" t="s">
        <v>293</v>
      </c>
      <c r="I7205" s="26" t="s">
        <v>1341</v>
      </c>
      <c r="J7205" s="26" t="s">
        <v>2261</v>
      </c>
      <c r="K7205" s="5" t="s">
        <v>1958</v>
      </c>
      <c r="L7205" s="5"/>
      <c r="M7205" s="5">
        <v>1</v>
      </c>
      <c r="N7205" s="5" t="s">
        <v>1173</v>
      </c>
    </row>
    <row r="7206" spans="1:14" x14ac:dyDescent="0.35">
      <c r="A7206" s="5" t="s">
        <v>707</v>
      </c>
      <c r="B7206" s="117" t="str">
        <f>IF(ISERROR(VLOOKUP($A7206, Dropdownlisten!$A$3:$F$143, 2, FALSE)), "", VLOOKUP($A7206, Dropdownlisten!$A$3:$F$143, 2, FALSE))</f>
        <v>POI</v>
      </c>
      <c r="C7206" s="117">
        <f>IF(ISERROR(VLOOKUP($A7206, Dropdownlisten!$A$3:$F$143, 3, FALSE)), "", VLOOKUP($A7206, Dropdownlisten!$A$3:$F$143, 3, FALSE))</f>
        <v>7000</v>
      </c>
      <c r="D7206" s="117" t="str">
        <f>IF(ISERROR(VLOOKUP($A7206, Dropdownlisten!$A$3:$F$143, 4, FALSE)), "", VLOOKUP($A7206, Dropdownlisten!$A$3:$F$143, 4, FALSE))</f>
        <v>EinkaufenDienstleistung</v>
      </c>
      <c r="E7206" s="117" t="str">
        <f>IF(ISERROR(VLOOKUP($A7206, Dropdownlisten!$A$3:$F$143, 5, FALSE)), "", VLOOKUP($A7206, Dropdownlisten!$A$3:$F$143, 5, FALSE))</f>
        <v>7000_007</v>
      </c>
      <c r="F7206" s="117" t="str">
        <f>IF(ISERROR(VLOOKUP($A7206, Dropdownlisten!$A$3:$F$143, 6, FALSE)), "", VLOOKUP($A7206, Dropdownlisten!$A$3:$F$143, 6, FALSE))</f>
        <v>Post</v>
      </c>
      <c r="G7206" s="117" t="str">
        <f>VLOOKUP(E7206,Datenstruktur_fuer_R!$D$2:$F$141,3,FALSE)</f>
        <v>Point</v>
      </c>
      <c r="H7206" s="120" t="s">
        <v>689</v>
      </c>
      <c r="I7206" s="26" t="s">
        <v>1341</v>
      </c>
      <c r="J7206" s="26" t="s">
        <v>2261</v>
      </c>
      <c r="K7206" s="5" t="s">
        <v>1958</v>
      </c>
      <c r="L7206" s="5" t="s">
        <v>2153</v>
      </c>
      <c r="M7206" s="5">
        <v>1</v>
      </c>
      <c r="N7206" s="5" t="s">
        <v>1173</v>
      </c>
    </row>
    <row r="7207" spans="1:14" x14ac:dyDescent="0.35">
      <c r="A7207" s="5" t="s">
        <v>707</v>
      </c>
      <c r="B7207" s="117" t="str">
        <f>IF(ISERROR(VLOOKUP($A7207, Dropdownlisten!$A$3:$F$143, 2, FALSE)), "", VLOOKUP($A7207, Dropdownlisten!$A$3:$F$143, 2, FALSE))</f>
        <v>POI</v>
      </c>
      <c r="C7207" s="117">
        <f>IF(ISERROR(VLOOKUP($A7207, Dropdownlisten!$A$3:$F$143, 3, FALSE)), "", VLOOKUP($A7207, Dropdownlisten!$A$3:$F$143, 3, FALSE))</f>
        <v>7000</v>
      </c>
      <c r="D7207" s="117" t="str">
        <f>IF(ISERROR(VLOOKUP($A7207, Dropdownlisten!$A$3:$F$143, 4, FALSE)), "", VLOOKUP($A7207, Dropdownlisten!$A$3:$F$143, 4, FALSE))</f>
        <v>EinkaufenDienstleistung</v>
      </c>
      <c r="E7207" s="117" t="str">
        <f>IF(ISERROR(VLOOKUP($A7207, Dropdownlisten!$A$3:$F$143, 5, FALSE)), "", VLOOKUP($A7207, Dropdownlisten!$A$3:$F$143, 5, FALSE))</f>
        <v>7000_007</v>
      </c>
      <c r="F7207" s="117" t="str">
        <f>IF(ISERROR(VLOOKUP($A7207, Dropdownlisten!$A$3:$F$143, 6, FALSE)), "", VLOOKUP($A7207, Dropdownlisten!$A$3:$F$143, 6, FALSE))</f>
        <v>Post</v>
      </c>
      <c r="G7207" s="117" t="str">
        <f>VLOOKUP(E7207,Datenstruktur_fuer_R!$D$2:$F$141,3,FALSE)</f>
        <v>Point</v>
      </c>
      <c r="H7207" s="120" t="s">
        <v>290</v>
      </c>
      <c r="I7207" s="26" t="s">
        <v>1341</v>
      </c>
      <c r="J7207" s="26" t="s">
        <v>2261</v>
      </c>
      <c r="K7207" s="5" t="s">
        <v>1936</v>
      </c>
      <c r="L7207" s="5"/>
      <c r="M7207" s="5">
        <v>1</v>
      </c>
      <c r="N7207" s="5" t="s">
        <v>1173</v>
      </c>
    </row>
    <row r="7208" spans="1:14" x14ac:dyDescent="0.35">
      <c r="A7208" s="5" t="s">
        <v>707</v>
      </c>
      <c r="B7208" s="117" t="str">
        <f>IF(ISERROR(VLOOKUP($A7208, Dropdownlisten!$A$3:$F$143, 2, FALSE)), "", VLOOKUP($A7208, Dropdownlisten!$A$3:$F$143, 2, FALSE))</f>
        <v>POI</v>
      </c>
      <c r="C7208" s="117">
        <f>IF(ISERROR(VLOOKUP($A7208, Dropdownlisten!$A$3:$F$143, 3, FALSE)), "", VLOOKUP($A7208, Dropdownlisten!$A$3:$F$143, 3, FALSE))</f>
        <v>7000</v>
      </c>
      <c r="D7208" s="117" t="str">
        <f>IF(ISERROR(VLOOKUP($A7208, Dropdownlisten!$A$3:$F$143, 4, FALSE)), "", VLOOKUP($A7208, Dropdownlisten!$A$3:$F$143, 4, FALSE))</f>
        <v>EinkaufenDienstleistung</v>
      </c>
      <c r="E7208" s="117" t="str">
        <f>IF(ISERROR(VLOOKUP($A7208, Dropdownlisten!$A$3:$F$143, 5, FALSE)), "", VLOOKUP($A7208, Dropdownlisten!$A$3:$F$143, 5, FALSE))</f>
        <v>7000_007</v>
      </c>
      <c r="F7208" s="117" t="str">
        <f>IF(ISERROR(VLOOKUP($A7208, Dropdownlisten!$A$3:$F$143, 6, FALSE)), "", VLOOKUP($A7208, Dropdownlisten!$A$3:$F$143, 6, FALSE))</f>
        <v>Post</v>
      </c>
      <c r="G7208" s="117" t="str">
        <f>VLOOKUP(E7208,Datenstruktur_fuer_R!$D$2:$F$141,3,FALSE)</f>
        <v>Point</v>
      </c>
      <c r="H7208" s="120" t="s">
        <v>291</v>
      </c>
      <c r="I7208" s="26" t="s">
        <v>1341</v>
      </c>
      <c r="J7208" s="26" t="s">
        <v>2261</v>
      </c>
      <c r="K7208" s="5" t="s">
        <v>1937</v>
      </c>
      <c r="L7208" s="5"/>
      <c r="M7208" s="5">
        <v>1</v>
      </c>
      <c r="N7208" s="5" t="s">
        <v>1173</v>
      </c>
    </row>
    <row r="7209" spans="1:14" x14ac:dyDescent="0.35">
      <c r="A7209" s="5" t="s">
        <v>707</v>
      </c>
      <c r="B7209" s="117" t="str">
        <f>IF(ISERROR(VLOOKUP($A7209, Dropdownlisten!$A$3:$F$143, 2, FALSE)), "", VLOOKUP($A7209, Dropdownlisten!$A$3:$F$143, 2, FALSE))</f>
        <v>POI</v>
      </c>
      <c r="C7209" s="117">
        <f>IF(ISERROR(VLOOKUP($A7209, Dropdownlisten!$A$3:$F$143, 3, FALSE)), "", VLOOKUP($A7209, Dropdownlisten!$A$3:$F$143, 3, FALSE))</f>
        <v>7000</v>
      </c>
      <c r="D7209" s="117" t="str">
        <f>IF(ISERROR(VLOOKUP($A7209, Dropdownlisten!$A$3:$F$143, 4, FALSE)), "", VLOOKUP($A7209, Dropdownlisten!$A$3:$F$143, 4, FALSE))</f>
        <v>EinkaufenDienstleistung</v>
      </c>
      <c r="E7209" s="117" t="str">
        <f>IF(ISERROR(VLOOKUP($A7209, Dropdownlisten!$A$3:$F$143, 5, FALSE)), "", VLOOKUP($A7209, Dropdownlisten!$A$3:$F$143, 5, FALSE))</f>
        <v>7000_007</v>
      </c>
      <c r="F7209" s="117" t="str">
        <f>IF(ISERROR(VLOOKUP($A7209, Dropdownlisten!$A$3:$F$143, 6, FALSE)), "", VLOOKUP($A7209, Dropdownlisten!$A$3:$F$143, 6, FALSE))</f>
        <v>Post</v>
      </c>
      <c r="G7209" s="117" t="str">
        <f>VLOOKUP(E7209,Datenstruktur_fuer_R!$D$2:$F$141,3,FALSE)</f>
        <v>Point</v>
      </c>
      <c r="H7209" s="120" t="s">
        <v>288</v>
      </c>
      <c r="I7209" s="26" t="s">
        <v>1341</v>
      </c>
      <c r="J7209" s="26" t="s">
        <v>2261</v>
      </c>
      <c r="K7209" s="5" t="s">
        <v>1938</v>
      </c>
      <c r="L7209" s="5"/>
      <c r="M7209" s="5">
        <v>1</v>
      </c>
      <c r="N7209" s="5" t="s">
        <v>1173</v>
      </c>
    </row>
    <row r="7210" spans="1:14" x14ac:dyDescent="0.35">
      <c r="A7210" s="5" t="s">
        <v>707</v>
      </c>
      <c r="B7210" s="117" t="str">
        <f>IF(ISERROR(VLOOKUP($A7210, Dropdownlisten!$A$3:$F$143, 2, FALSE)), "", VLOOKUP($A7210, Dropdownlisten!$A$3:$F$143, 2, FALSE))</f>
        <v>POI</v>
      </c>
      <c r="C7210" s="117">
        <f>IF(ISERROR(VLOOKUP($A7210, Dropdownlisten!$A$3:$F$143, 3, FALSE)), "", VLOOKUP($A7210, Dropdownlisten!$A$3:$F$143, 3, FALSE))</f>
        <v>7000</v>
      </c>
      <c r="D7210" s="117" t="str">
        <f>IF(ISERROR(VLOOKUP($A7210, Dropdownlisten!$A$3:$F$143, 4, FALSE)), "", VLOOKUP($A7210, Dropdownlisten!$A$3:$F$143, 4, FALSE))</f>
        <v>EinkaufenDienstleistung</v>
      </c>
      <c r="E7210" s="117" t="str">
        <f>IF(ISERROR(VLOOKUP($A7210, Dropdownlisten!$A$3:$F$143, 5, FALSE)), "", VLOOKUP($A7210, Dropdownlisten!$A$3:$F$143, 5, FALSE))</f>
        <v>7000_007</v>
      </c>
      <c r="F7210" s="117" t="str">
        <f>IF(ISERROR(VLOOKUP($A7210, Dropdownlisten!$A$3:$F$143, 6, FALSE)), "", VLOOKUP($A7210, Dropdownlisten!$A$3:$F$143, 6, FALSE))</f>
        <v>Post</v>
      </c>
      <c r="G7210" s="117" t="str">
        <f>VLOOKUP(E7210,Datenstruktur_fuer_R!$D$2:$F$141,3,FALSE)</f>
        <v>Point</v>
      </c>
      <c r="H7210" s="120" t="s">
        <v>289</v>
      </c>
      <c r="I7210" s="26" t="s">
        <v>1341</v>
      </c>
      <c r="J7210" s="26" t="s">
        <v>2261</v>
      </c>
      <c r="K7210" s="5" t="s">
        <v>1939</v>
      </c>
      <c r="L7210" s="5"/>
      <c r="M7210" s="5">
        <v>1</v>
      </c>
      <c r="N7210" s="5" t="s">
        <v>1173</v>
      </c>
    </row>
    <row r="7211" spans="1:14" x14ac:dyDescent="0.35">
      <c r="A7211" s="5" t="s">
        <v>707</v>
      </c>
      <c r="B7211" s="117" t="str">
        <f>IF(ISERROR(VLOOKUP($A7211, Dropdownlisten!$A$3:$F$143, 2, FALSE)), "", VLOOKUP($A7211, Dropdownlisten!$A$3:$F$143, 2, FALSE))</f>
        <v>POI</v>
      </c>
      <c r="C7211" s="117">
        <f>IF(ISERROR(VLOOKUP($A7211, Dropdownlisten!$A$3:$F$143, 3, FALSE)), "", VLOOKUP($A7211, Dropdownlisten!$A$3:$F$143, 3, FALSE))</f>
        <v>7000</v>
      </c>
      <c r="D7211" s="117" t="str">
        <f>IF(ISERROR(VLOOKUP($A7211, Dropdownlisten!$A$3:$F$143, 4, FALSE)), "", VLOOKUP($A7211, Dropdownlisten!$A$3:$F$143, 4, FALSE))</f>
        <v>EinkaufenDienstleistung</v>
      </c>
      <c r="E7211" s="117" t="str">
        <f>IF(ISERROR(VLOOKUP($A7211, Dropdownlisten!$A$3:$F$143, 5, FALSE)), "", VLOOKUP($A7211, Dropdownlisten!$A$3:$F$143, 5, FALSE))</f>
        <v>7000_007</v>
      </c>
      <c r="F7211" s="117" t="str">
        <f>IF(ISERROR(VLOOKUP($A7211, Dropdownlisten!$A$3:$F$143, 6, FALSE)), "", VLOOKUP($A7211, Dropdownlisten!$A$3:$F$143, 6, FALSE))</f>
        <v>Post</v>
      </c>
      <c r="G7211" s="117" t="str">
        <f>VLOOKUP(E7211,Datenstruktur_fuer_R!$D$2:$F$141,3,FALSE)</f>
        <v>Point</v>
      </c>
      <c r="H7211" s="120" t="s">
        <v>293</v>
      </c>
      <c r="I7211" s="26" t="s">
        <v>1341</v>
      </c>
      <c r="J7211" s="26" t="s">
        <v>2261</v>
      </c>
      <c r="K7211" s="5" t="s">
        <v>1958</v>
      </c>
      <c r="L7211" s="5"/>
      <c r="M7211" s="5">
        <v>1</v>
      </c>
      <c r="N7211" s="5" t="s">
        <v>1173</v>
      </c>
    </row>
    <row r="7212" spans="1:14" x14ac:dyDescent="0.35">
      <c r="A7212" s="5" t="s">
        <v>716</v>
      </c>
      <c r="B7212" s="117" t="str">
        <f>IF(ISERROR(VLOOKUP($A7212, Dropdownlisten!$A$3:$F$143, 2, FALSE)), "", VLOOKUP($A7212, Dropdownlisten!$A$3:$F$143, 2, FALSE))</f>
        <v>POI</v>
      </c>
      <c r="C7212" s="117">
        <f>IF(ISERROR(VLOOKUP($A7212, Dropdownlisten!$A$3:$F$143, 3, FALSE)), "", VLOOKUP($A7212, Dropdownlisten!$A$3:$F$143, 3, FALSE))</f>
        <v>6000</v>
      </c>
      <c r="D7212" s="117" t="str">
        <f>IF(ISERROR(VLOOKUP($A7212, Dropdownlisten!$A$3:$F$143, 4, FALSE)), "", VLOOKUP($A7212, Dropdownlisten!$A$3:$F$143, 4, FALSE))</f>
        <v>UnterhaltungSportNaherholung</v>
      </c>
      <c r="E7212" s="117" t="str">
        <f>IF(ISERROR(VLOOKUP($A7212, Dropdownlisten!$A$3:$F$143, 5, FALSE)), "", VLOOKUP($A7212, Dropdownlisten!$A$3:$F$143, 5, FALSE))</f>
        <v>6000_014</v>
      </c>
      <c r="F7212" s="117" t="str">
        <f>IF(ISERROR(VLOOKUP($A7212, Dropdownlisten!$A$3:$F$143, 6, FALSE)), "", VLOOKUP($A7212, Dropdownlisten!$A$3:$F$143, 6, FALSE))</f>
        <v>Sehenswuerdigkeit</v>
      </c>
      <c r="G7212" s="117" t="str">
        <f>VLOOKUP(E7212,Datenstruktur_fuer_R!$D$2:$F$141,3,FALSE)</f>
        <v>Point</v>
      </c>
      <c r="H7212" s="120" t="s">
        <v>689</v>
      </c>
      <c r="I7212" s="26" t="s">
        <v>1341</v>
      </c>
      <c r="J7212" s="26" t="s">
        <v>2261</v>
      </c>
      <c r="K7212" s="5" t="s">
        <v>1958</v>
      </c>
      <c r="L7212" s="5" t="s">
        <v>2154</v>
      </c>
      <c r="M7212" s="5">
        <v>1</v>
      </c>
      <c r="N7212" s="5" t="s">
        <v>1173</v>
      </c>
    </row>
    <row r="7213" spans="1:14" x14ac:dyDescent="0.35">
      <c r="A7213" s="5" t="s">
        <v>716</v>
      </c>
      <c r="B7213" s="117" t="str">
        <f>IF(ISERROR(VLOOKUP($A7213, Dropdownlisten!$A$3:$F$143, 2, FALSE)), "", VLOOKUP($A7213, Dropdownlisten!$A$3:$F$143, 2, FALSE))</f>
        <v>POI</v>
      </c>
      <c r="C7213" s="117">
        <f>IF(ISERROR(VLOOKUP($A7213, Dropdownlisten!$A$3:$F$143, 3, FALSE)), "", VLOOKUP($A7213, Dropdownlisten!$A$3:$F$143, 3, FALSE))</f>
        <v>6000</v>
      </c>
      <c r="D7213" s="117" t="str">
        <f>IF(ISERROR(VLOOKUP($A7213, Dropdownlisten!$A$3:$F$143, 4, FALSE)), "", VLOOKUP($A7213, Dropdownlisten!$A$3:$F$143, 4, FALSE))</f>
        <v>UnterhaltungSportNaherholung</v>
      </c>
      <c r="E7213" s="117" t="str">
        <f>IF(ISERROR(VLOOKUP($A7213, Dropdownlisten!$A$3:$F$143, 5, FALSE)), "", VLOOKUP($A7213, Dropdownlisten!$A$3:$F$143, 5, FALSE))</f>
        <v>6000_014</v>
      </c>
      <c r="F7213" s="117" t="str">
        <f>IF(ISERROR(VLOOKUP($A7213, Dropdownlisten!$A$3:$F$143, 6, FALSE)), "", VLOOKUP($A7213, Dropdownlisten!$A$3:$F$143, 6, FALSE))</f>
        <v>Sehenswuerdigkeit</v>
      </c>
      <c r="G7213" s="117" t="str">
        <f>VLOOKUP(E7213,Datenstruktur_fuer_R!$D$2:$F$141,3,FALSE)</f>
        <v>Point</v>
      </c>
      <c r="H7213" s="120" t="s">
        <v>689</v>
      </c>
      <c r="I7213" s="26" t="s">
        <v>1341</v>
      </c>
      <c r="J7213" s="26" t="s">
        <v>2261</v>
      </c>
      <c r="K7213" s="5" t="s">
        <v>1958</v>
      </c>
      <c r="L7213" s="5" t="s">
        <v>2155</v>
      </c>
      <c r="M7213" s="5">
        <v>1</v>
      </c>
      <c r="N7213" s="5" t="s">
        <v>1173</v>
      </c>
    </row>
    <row r="7214" spans="1:14" x14ac:dyDescent="0.35">
      <c r="A7214" s="5" t="s">
        <v>716</v>
      </c>
      <c r="B7214" s="117" t="str">
        <f>IF(ISERROR(VLOOKUP($A7214, Dropdownlisten!$A$3:$F$143, 2, FALSE)), "", VLOOKUP($A7214, Dropdownlisten!$A$3:$F$143, 2, FALSE))</f>
        <v>POI</v>
      </c>
      <c r="C7214" s="117">
        <f>IF(ISERROR(VLOOKUP($A7214, Dropdownlisten!$A$3:$F$143, 3, FALSE)), "", VLOOKUP($A7214, Dropdownlisten!$A$3:$F$143, 3, FALSE))</f>
        <v>6000</v>
      </c>
      <c r="D7214" s="117" t="str">
        <f>IF(ISERROR(VLOOKUP($A7214, Dropdownlisten!$A$3:$F$143, 4, FALSE)), "", VLOOKUP($A7214, Dropdownlisten!$A$3:$F$143, 4, FALSE))</f>
        <v>UnterhaltungSportNaherholung</v>
      </c>
      <c r="E7214" s="117" t="str">
        <f>IF(ISERROR(VLOOKUP($A7214, Dropdownlisten!$A$3:$F$143, 5, FALSE)), "", VLOOKUP($A7214, Dropdownlisten!$A$3:$F$143, 5, FALSE))</f>
        <v>6000_014</v>
      </c>
      <c r="F7214" s="117" t="str">
        <f>IF(ISERROR(VLOOKUP($A7214, Dropdownlisten!$A$3:$F$143, 6, FALSE)), "", VLOOKUP($A7214, Dropdownlisten!$A$3:$F$143, 6, FALSE))</f>
        <v>Sehenswuerdigkeit</v>
      </c>
      <c r="G7214" s="117" t="str">
        <f>VLOOKUP(E7214,Datenstruktur_fuer_R!$D$2:$F$141,3,FALSE)</f>
        <v>Point</v>
      </c>
      <c r="H7214" s="120" t="s">
        <v>689</v>
      </c>
      <c r="I7214" s="26" t="s">
        <v>1341</v>
      </c>
      <c r="J7214" s="26" t="s">
        <v>2261</v>
      </c>
      <c r="K7214" s="5" t="s">
        <v>1958</v>
      </c>
      <c r="L7214" s="5" t="s">
        <v>2156</v>
      </c>
      <c r="M7214" s="5">
        <v>1</v>
      </c>
      <c r="N7214" s="5" t="s">
        <v>1173</v>
      </c>
    </row>
    <row r="7215" spans="1:14" x14ac:dyDescent="0.35">
      <c r="A7215" s="5" t="s">
        <v>716</v>
      </c>
      <c r="B7215" s="117" t="str">
        <f>IF(ISERROR(VLOOKUP($A7215, Dropdownlisten!$A$3:$F$143, 2, FALSE)), "", VLOOKUP($A7215, Dropdownlisten!$A$3:$F$143, 2, FALSE))</f>
        <v>POI</v>
      </c>
      <c r="C7215" s="117">
        <f>IF(ISERROR(VLOOKUP($A7215, Dropdownlisten!$A$3:$F$143, 3, FALSE)), "", VLOOKUP($A7215, Dropdownlisten!$A$3:$F$143, 3, FALSE))</f>
        <v>6000</v>
      </c>
      <c r="D7215" s="117" t="str">
        <f>IF(ISERROR(VLOOKUP($A7215, Dropdownlisten!$A$3:$F$143, 4, FALSE)), "", VLOOKUP($A7215, Dropdownlisten!$A$3:$F$143, 4, FALSE))</f>
        <v>UnterhaltungSportNaherholung</v>
      </c>
      <c r="E7215" s="117" t="str">
        <f>IF(ISERROR(VLOOKUP($A7215, Dropdownlisten!$A$3:$F$143, 5, FALSE)), "", VLOOKUP($A7215, Dropdownlisten!$A$3:$F$143, 5, FALSE))</f>
        <v>6000_014</v>
      </c>
      <c r="F7215" s="117" t="str">
        <f>IF(ISERROR(VLOOKUP($A7215, Dropdownlisten!$A$3:$F$143, 6, FALSE)), "", VLOOKUP($A7215, Dropdownlisten!$A$3:$F$143, 6, FALSE))</f>
        <v>Sehenswuerdigkeit</v>
      </c>
      <c r="G7215" s="117" t="str">
        <f>VLOOKUP(E7215,Datenstruktur_fuer_R!$D$2:$F$141,3,FALSE)</f>
        <v>Point</v>
      </c>
      <c r="H7215" s="120" t="s">
        <v>290</v>
      </c>
      <c r="I7215" s="26" t="s">
        <v>1341</v>
      </c>
      <c r="J7215" s="26" t="s">
        <v>2261</v>
      </c>
      <c r="K7215" s="5" t="s">
        <v>1936</v>
      </c>
      <c r="L7215" s="5"/>
      <c r="M7215" s="5">
        <v>1</v>
      </c>
      <c r="N7215" s="5" t="s">
        <v>1173</v>
      </c>
    </row>
    <row r="7216" spans="1:14" x14ac:dyDescent="0.35">
      <c r="A7216" s="5" t="s">
        <v>716</v>
      </c>
      <c r="B7216" s="117" t="str">
        <f>IF(ISERROR(VLOOKUP($A7216, Dropdownlisten!$A$3:$F$143, 2, FALSE)), "", VLOOKUP($A7216, Dropdownlisten!$A$3:$F$143, 2, FALSE))</f>
        <v>POI</v>
      </c>
      <c r="C7216" s="117">
        <f>IF(ISERROR(VLOOKUP($A7216, Dropdownlisten!$A$3:$F$143, 3, FALSE)), "", VLOOKUP($A7216, Dropdownlisten!$A$3:$F$143, 3, FALSE))</f>
        <v>6000</v>
      </c>
      <c r="D7216" s="117" t="str">
        <f>IF(ISERROR(VLOOKUP($A7216, Dropdownlisten!$A$3:$F$143, 4, FALSE)), "", VLOOKUP($A7216, Dropdownlisten!$A$3:$F$143, 4, FALSE))</f>
        <v>UnterhaltungSportNaherholung</v>
      </c>
      <c r="E7216" s="117" t="str">
        <f>IF(ISERROR(VLOOKUP($A7216, Dropdownlisten!$A$3:$F$143, 5, FALSE)), "", VLOOKUP($A7216, Dropdownlisten!$A$3:$F$143, 5, FALSE))</f>
        <v>6000_014</v>
      </c>
      <c r="F7216" s="117" t="str">
        <f>IF(ISERROR(VLOOKUP($A7216, Dropdownlisten!$A$3:$F$143, 6, FALSE)), "", VLOOKUP($A7216, Dropdownlisten!$A$3:$F$143, 6, FALSE))</f>
        <v>Sehenswuerdigkeit</v>
      </c>
      <c r="G7216" s="117" t="str">
        <f>VLOOKUP(E7216,Datenstruktur_fuer_R!$D$2:$F$141,3,FALSE)</f>
        <v>Point</v>
      </c>
      <c r="H7216" s="120" t="s">
        <v>291</v>
      </c>
      <c r="I7216" s="26" t="s">
        <v>1341</v>
      </c>
      <c r="J7216" s="26" t="s">
        <v>2261</v>
      </c>
      <c r="K7216" s="5" t="s">
        <v>1937</v>
      </c>
      <c r="L7216" s="5"/>
      <c r="M7216" s="5">
        <v>1</v>
      </c>
      <c r="N7216" s="5" t="s">
        <v>1173</v>
      </c>
    </row>
    <row r="7217" spans="1:14" x14ac:dyDescent="0.35">
      <c r="A7217" s="5" t="s">
        <v>716</v>
      </c>
      <c r="B7217" s="117" t="str">
        <f>IF(ISERROR(VLOOKUP($A7217, Dropdownlisten!$A$3:$F$143, 2, FALSE)), "", VLOOKUP($A7217, Dropdownlisten!$A$3:$F$143, 2, FALSE))</f>
        <v>POI</v>
      </c>
      <c r="C7217" s="117">
        <f>IF(ISERROR(VLOOKUP($A7217, Dropdownlisten!$A$3:$F$143, 3, FALSE)), "", VLOOKUP($A7217, Dropdownlisten!$A$3:$F$143, 3, FALSE))</f>
        <v>6000</v>
      </c>
      <c r="D7217" s="117" t="str">
        <f>IF(ISERROR(VLOOKUP($A7217, Dropdownlisten!$A$3:$F$143, 4, FALSE)), "", VLOOKUP($A7217, Dropdownlisten!$A$3:$F$143, 4, FALSE))</f>
        <v>UnterhaltungSportNaherholung</v>
      </c>
      <c r="E7217" s="117" t="str">
        <f>IF(ISERROR(VLOOKUP($A7217, Dropdownlisten!$A$3:$F$143, 5, FALSE)), "", VLOOKUP($A7217, Dropdownlisten!$A$3:$F$143, 5, FALSE))</f>
        <v>6000_014</v>
      </c>
      <c r="F7217" s="117" t="str">
        <f>IF(ISERROR(VLOOKUP($A7217, Dropdownlisten!$A$3:$F$143, 6, FALSE)), "", VLOOKUP($A7217, Dropdownlisten!$A$3:$F$143, 6, FALSE))</f>
        <v>Sehenswuerdigkeit</v>
      </c>
      <c r="G7217" s="117" t="str">
        <f>VLOOKUP(E7217,Datenstruktur_fuer_R!$D$2:$F$141,3,FALSE)</f>
        <v>Point</v>
      </c>
      <c r="H7217" s="120" t="s">
        <v>288</v>
      </c>
      <c r="I7217" s="26" t="s">
        <v>1341</v>
      </c>
      <c r="J7217" s="26" t="s">
        <v>2261</v>
      </c>
      <c r="K7217" s="5" t="s">
        <v>1938</v>
      </c>
      <c r="L7217" s="5"/>
      <c r="M7217" s="5">
        <v>1</v>
      </c>
      <c r="N7217" s="5" t="s">
        <v>1173</v>
      </c>
    </row>
    <row r="7218" spans="1:14" x14ac:dyDescent="0.35">
      <c r="A7218" s="5" t="s">
        <v>716</v>
      </c>
      <c r="B7218" s="117" t="str">
        <f>IF(ISERROR(VLOOKUP($A7218, Dropdownlisten!$A$3:$F$143, 2, FALSE)), "", VLOOKUP($A7218, Dropdownlisten!$A$3:$F$143, 2, FALSE))</f>
        <v>POI</v>
      </c>
      <c r="C7218" s="117">
        <f>IF(ISERROR(VLOOKUP($A7218, Dropdownlisten!$A$3:$F$143, 3, FALSE)), "", VLOOKUP($A7218, Dropdownlisten!$A$3:$F$143, 3, FALSE))</f>
        <v>6000</v>
      </c>
      <c r="D7218" s="117" t="str">
        <f>IF(ISERROR(VLOOKUP($A7218, Dropdownlisten!$A$3:$F$143, 4, FALSE)), "", VLOOKUP($A7218, Dropdownlisten!$A$3:$F$143, 4, FALSE))</f>
        <v>UnterhaltungSportNaherholung</v>
      </c>
      <c r="E7218" s="117" t="str">
        <f>IF(ISERROR(VLOOKUP($A7218, Dropdownlisten!$A$3:$F$143, 5, FALSE)), "", VLOOKUP($A7218, Dropdownlisten!$A$3:$F$143, 5, FALSE))</f>
        <v>6000_014</v>
      </c>
      <c r="F7218" s="117" t="str">
        <f>IF(ISERROR(VLOOKUP($A7218, Dropdownlisten!$A$3:$F$143, 6, FALSE)), "", VLOOKUP($A7218, Dropdownlisten!$A$3:$F$143, 6, FALSE))</f>
        <v>Sehenswuerdigkeit</v>
      </c>
      <c r="G7218" s="117" t="str">
        <f>VLOOKUP(E7218,Datenstruktur_fuer_R!$D$2:$F$141,3,FALSE)</f>
        <v>Point</v>
      </c>
      <c r="H7218" s="120" t="s">
        <v>289</v>
      </c>
      <c r="I7218" s="26" t="s">
        <v>1341</v>
      </c>
      <c r="J7218" s="26" t="s">
        <v>2261</v>
      </c>
      <c r="K7218" s="5" t="s">
        <v>1939</v>
      </c>
      <c r="L7218" s="5"/>
      <c r="M7218" s="5">
        <v>1</v>
      </c>
      <c r="N7218" s="5" t="s">
        <v>1173</v>
      </c>
    </row>
    <row r="7219" spans="1:14" x14ac:dyDescent="0.35">
      <c r="A7219" s="5" t="s">
        <v>716</v>
      </c>
      <c r="B7219" s="117" t="str">
        <f>IF(ISERROR(VLOOKUP($A7219, Dropdownlisten!$A$3:$F$143, 2, FALSE)), "", VLOOKUP($A7219, Dropdownlisten!$A$3:$F$143, 2, FALSE))</f>
        <v>POI</v>
      </c>
      <c r="C7219" s="117">
        <f>IF(ISERROR(VLOOKUP($A7219, Dropdownlisten!$A$3:$F$143, 3, FALSE)), "", VLOOKUP($A7219, Dropdownlisten!$A$3:$F$143, 3, FALSE))</f>
        <v>6000</v>
      </c>
      <c r="D7219" s="117" t="str">
        <f>IF(ISERROR(VLOOKUP($A7219, Dropdownlisten!$A$3:$F$143, 4, FALSE)), "", VLOOKUP($A7219, Dropdownlisten!$A$3:$F$143, 4, FALSE))</f>
        <v>UnterhaltungSportNaherholung</v>
      </c>
      <c r="E7219" s="117" t="str">
        <f>IF(ISERROR(VLOOKUP($A7219, Dropdownlisten!$A$3:$F$143, 5, FALSE)), "", VLOOKUP($A7219, Dropdownlisten!$A$3:$F$143, 5, FALSE))</f>
        <v>6000_014</v>
      </c>
      <c r="F7219" s="117" t="str">
        <f>IF(ISERROR(VLOOKUP($A7219, Dropdownlisten!$A$3:$F$143, 6, FALSE)), "", VLOOKUP($A7219, Dropdownlisten!$A$3:$F$143, 6, FALSE))</f>
        <v>Sehenswuerdigkeit</v>
      </c>
      <c r="G7219" s="117" t="str">
        <f>VLOOKUP(E7219,Datenstruktur_fuer_R!$D$2:$F$141,3,FALSE)</f>
        <v>Point</v>
      </c>
      <c r="H7219" s="120" t="s">
        <v>293</v>
      </c>
      <c r="I7219" s="26" t="s">
        <v>1341</v>
      </c>
      <c r="J7219" s="26" t="s">
        <v>2261</v>
      </c>
      <c r="K7219" s="5" t="s">
        <v>1958</v>
      </c>
      <c r="L7219" s="5"/>
      <c r="M7219" s="5">
        <v>1</v>
      </c>
      <c r="N7219" s="5" t="s">
        <v>1173</v>
      </c>
    </row>
    <row r="7220" spans="1:14" x14ac:dyDescent="0.35">
      <c r="A7220" s="5" t="s">
        <v>2159</v>
      </c>
      <c r="B7220" s="117" t="str">
        <f>IF(ISERROR(VLOOKUP($A7220, Dropdownlisten!$A$3:$F$143, 2, FALSE)), "", VLOOKUP($A7220, Dropdownlisten!$A$3:$F$143, 2, FALSE))</f>
        <v>UmweltVersorgung</v>
      </c>
      <c r="C7220" s="117">
        <f>IF(ISERROR(VLOOKUP($A7220, Dropdownlisten!$A$3:$F$143, 3, FALSE)), "", VLOOKUP($A7220, Dropdownlisten!$A$3:$F$143, 3, FALSE))</f>
        <v>1100</v>
      </c>
      <c r="D7220" s="117" t="str">
        <f>IF(ISERROR(VLOOKUP($A7220, Dropdownlisten!$A$3:$F$143, 4, FALSE)), "", VLOOKUP($A7220, Dropdownlisten!$A$3:$F$143, 4, FALSE))</f>
        <v>UmweltVersorgung</v>
      </c>
      <c r="E7220" s="117" t="str">
        <f>IF(ISERROR(VLOOKUP($A7220, Dropdownlisten!$A$3:$F$143, 5, FALSE)), "", VLOOKUP($A7220, Dropdownlisten!$A$3:$F$143, 5, FALSE))</f>
        <v>1100_002</v>
      </c>
      <c r="F7220" s="117" t="str">
        <f>IF(ISERROR(VLOOKUP($A7220, Dropdownlisten!$A$3:$F$143, 6, FALSE)), "", VLOOKUP($A7220, Dropdownlisten!$A$3:$F$143, 6, FALSE))</f>
        <v>KraftwerkFabrik</v>
      </c>
      <c r="G7220" s="117" t="str">
        <f>VLOOKUP(E7220,Datenstruktur_fuer_R!$D$2:$F$141,3,FALSE)</f>
        <v>Point</v>
      </c>
      <c r="H7220" s="120" t="s">
        <v>689</v>
      </c>
      <c r="I7220" s="26" t="s">
        <v>1341</v>
      </c>
      <c r="J7220" s="26" t="s">
        <v>2261</v>
      </c>
      <c r="K7220" s="5" t="s">
        <v>1958</v>
      </c>
      <c r="L7220" s="5" t="s">
        <v>2157</v>
      </c>
      <c r="M7220" s="5">
        <v>1</v>
      </c>
      <c r="N7220" s="5" t="s">
        <v>1173</v>
      </c>
    </row>
    <row r="7221" spans="1:14" x14ac:dyDescent="0.35">
      <c r="A7221" s="5" t="s">
        <v>2159</v>
      </c>
      <c r="B7221" s="117" t="str">
        <f>IF(ISERROR(VLOOKUP($A7221, Dropdownlisten!$A$3:$F$143, 2, FALSE)), "", VLOOKUP($A7221, Dropdownlisten!$A$3:$F$143, 2, FALSE))</f>
        <v>UmweltVersorgung</v>
      </c>
      <c r="C7221" s="117">
        <f>IF(ISERROR(VLOOKUP($A7221, Dropdownlisten!$A$3:$F$143, 3, FALSE)), "", VLOOKUP($A7221, Dropdownlisten!$A$3:$F$143, 3, FALSE))</f>
        <v>1100</v>
      </c>
      <c r="D7221" s="117" t="str">
        <f>IF(ISERROR(VLOOKUP($A7221, Dropdownlisten!$A$3:$F$143, 4, FALSE)), "", VLOOKUP($A7221, Dropdownlisten!$A$3:$F$143, 4, FALSE))</f>
        <v>UmweltVersorgung</v>
      </c>
      <c r="E7221" s="117" t="str">
        <f>IF(ISERROR(VLOOKUP($A7221, Dropdownlisten!$A$3:$F$143, 5, FALSE)), "", VLOOKUP($A7221, Dropdownlisten!$A$3:$F$143, 5, FALSE))</f>
        <v>1100_002</v>
      </c>
      <c r="F7221" s="117" t="str">
        <f>IF(ISERROR(VLOOKUP($A7221, Dropdownlisten!$A$3:$F$143, 6, FALSE)), "", VLOOKUP($A7221, Dropdownlisten!$A$3:$F$143, 6, FALSE))</f>
        <v>KraftwerkFabrik</v>
      </c>
      <c r="G7221" s="117" t="str">
        <f>VLOOKUP(E7221,Datenstruktur_fuer_R!$D$2:$F$141,3,FALSE)</f>
        <v>Point</v>
      </c>
      <c r="H7221" s="120" t="s">
        <v>290</v>
      </c>
      <c r="I7221" s="26" t="s">
        <v>1341</v>
      </c>
      <c r="J7221" s="26" t="s">
        <v>2261</v>
      </c>
      <c r="K7221" s="5" t="s">
        <v>1936</v>
      </c>
      <c r="L7221" s="5"/>
      <c r="M7221" s="5">
        <v>1</v>
      </c>
      <c r="N7221" s="5" t="s">
        <v>1173</v>
      </c>
    </row>
    <row r="7222" spans="1:14" x14ac:dyDescent="0.35">
      <c r="A7222" s="5" t="s">
        <v>2159</v>
      </c>
      <c r="B7222" s="117" t="str">
        <f>IF(ISERROR(VLOOKUP($A7222, Dropdownlisten!$A$3:$F$143, 2, FALSE)), "", VLOOKUP($A7222, Dropdownlisten!$A$3:$F$143, 2, FALSE))</f>
        <v>UmweltVersorgung</v>
      </c>
      <c r="C7222" s="117">
        <f>IF(ISERROR(VLOOKUP($A7222, Dropdownlisten!$A$3:$F$143, 3, FALSE)), "", VLOOKUP($A7222, Dropdownlisten!$A$3:$F$143, 3, FALSE))</f>
        <v>1100</v>
      </c>
      <c r="D7222" s="117" t="str">
        <f>IF(ISERROR(VLOOKUP($A7222, Dropdownlisten!$A$3:$F$143, 4, FALSE)), "", VLOOKUP($A7222, Dropdownlisten!$A$3:$F$143, 4, FALSE))</f>
        <v>UmweltVersorgung</v>
      </c>
      <c r="E7222" s="117" t="str">
        <f>IF(ISERROR(VLOOKUP($A7222, Dropdownlisten!$A$3:$F$143, 5, FALSE)), "", VLOOKUP($A7222, Dropdownlisten!$A$3:$F$143, 5, FALSE))</f>
        <v>1100_002</v>
      </c>
      <c r="F7222" s="117" t="str">
        <f>IF(ISERROR(VLOOKUP($A7222, Dropdownlisten!$A$3:$F$143, 6, FALSE)), "", VLOOKUP($A7222, Dropdownlisten!$A$3:$F$143, 6, FALSE))</f>
        <v>KraftwerkFabrik</v>
      </c>
      <c r="G7222" s="117" t="str">
        <f>VLOOKUP(E7222,Datenstruktur_fuer_R!$D$2:$F$141,3,FALSE)</f>
        <v>Point</v>
      </c>
      <c r="H7222" s="120" t="s">
        <v>291</v>
      </c>
      <c r="I7222" s="26" t="s">
        <v>1341</v>
      </c>
      <c r="J7222" s="26" t="s">
        <v>2261</v>
      </c>
      <c r="K7222" s="5" t="s">
        <v>1937</v>
      </c>
      <c r="L7222" s="5"/>
      <c r="M7222" s="5">
        <v>1</v>
      </c>
      <c r="N7222" s="5" t="s">
        <v>1173</v>
      </c>
    </row>
    <row r="7223" spans="1:14" x14ac:dyDescent="0.35">
      <c r="A7223" s="5" t="s">
        <v>2159</v>
      </c>
      <c r="B7223" s="117" t="str">
        <f>IF(ISERROR(VLOOKUP($A7223, Dropdownlisten!$A$3:$F$143, 2, FALSE)), "", VLOOKUP($A7223, Dropdownlisten!$A$3:$F$143, 2, FALSE))</f>
        <v>UmweltVersorgung</v>
      </c>
      <c r="C7223" s="117">
        <f>IF(ISERROR(VLOOKUP($A7223, Dropdownlisten!$A$3:$F$143, 3, FALSE)), "", VLOOKUP($A7223, Dropdownlisten!$A$3:$F$143, 3, FALSE))</f>
        <v>1100</v>
      </c>
      <c r="D7223" s="117" t="str">
        <f>IF(ISERROR(VLOOKUP($A7223, Dropdownlisten!$A$3:$F$143, 4, FALSE)), "", VLOOKUP($A7223, Dropdownlisten!$A$3:$F$143, 4, FALSE))</f>
        <v>UmweltVersorgung</v>
      </c>
      <c r="E7223" s="117" t="str">
        <f>IF(ISERROR(VLOOKUP($A7223, Dropdownlisten!$A$3:$F$143, 5, FALSE)), "", VLOOKUP($A7223, Dropdownlisten!$A$3:$F$143, 5, FALSE))</f>
        <v>1100_002</v>
      </c>
      <c r="F7223" s="117" t="str">
        <f>IF(ISERROR(VLOOKUP($A7223, Dropdownlisten!$A$3:$F$143, 6, FALSE)), "", VLOOKUP($A7223, Dropdownlisten!$A$3:$F$143, 6, FALSE))</f>
        <v>KraftwerkFabrik</v>
      </c>
      <c r="G7223" s="117" t="str">
        <f>VLOOKUP(E7223,Datenstruktur_fuer_R!$D$2:$F$141,3,FALSE)</f>
        <v>Point</v>
      </c>
      <c r="H7223" s="120" t="s">
        <v>288</v>
      </c>
      <c r="I7223" s="26" t="s">
        <v>1341</v>
      </c>
      <c r="J7223" s="26" t="s">
        <v>2261</v>
      </c>
      <c r="K7223" s="5" t="s">
        <v>1938</v>
      </c>
      <c r="L7223" s="5"/>
      <c r="M7223" s="5">
        <v>1</v>
      </c>
      <c r="N7223" s="5" t="s">
        <v>1173</v>
      </c>
    </row>
    <row r="7224" spans="1:14" x14ac:dyDescent="0.35">
      <c r="A7224" s="5" t="s">
        <v>2159</v>
      </c>
      <c r="B7224" s="117" t="str">
        <f>IF(ISERROR(VLOOKUP($A7224, Dropdownlisten!$A$3:$F$143, 2, FALSE)), "", VLOOKUP($A7224, Dropdownlisten!$A$3:$F$143, 2, FALSE))</f>
        <v>UmweltVersorgung</v>
      </c>
      <c r="C7224" s="117">
        <f>IF(ISERROR(VLOOKUP($A7224, Dropdownlisten!$A$3:$F$143, 3, FALSE)), "", VLOOKUP($A7224, Dropdownlisten!$A$3:$F$143, 3, FALSE))</f>
        <v>1100</v>
      </c>
      <c r="D7224" s="117" t="str">
        <f>IF(ISERROR(VLOOKUP($A7224, Dropdownlisten!$A$3:$F$143, 4, FALSE)), "", VLOOKUP($A7224, Dropdownlisten!$A$3:$F$143, 4, FALSE))</f>
        <v>UmweltVersorgung</v>
      </c>
      <c r="E7224" s="117" t="str">
        <f>IF(ISERROR(VLOOKUP($A7224, Dropdownlisten!$A$3:$F$143, 5, FALSE)), "", VLOOKUP($A7224, Dropdownlisten!$A$3:$F$143, 5, FALSE))</f>
        <v>1100_002</v>
      </c>
      <c r="F7224" s="117" t="str">
        <f>IF(ISERROR(VLOOKUP($A7224, Dropdownlisten!$A$3:$F$143, 6, FALSE)), "", VLOOKUP($A7224, Dropdownlisten!$A$3:$F$143, 6, FALSE))</f>
        <v>KraftwerkFabrik</v>
      </c>
      <c r="G7224" s="117" t="str">
        <f>VLOOKUP(E7224,Datenstruktur_fuer_R!$D$2:$F$141,3,FALSE)</f>
        <v>Point</v>
      </c>
      <c r="H7224" s="120" t="s">
        <v>289</v>
      </c>
      <c r="I7224" s="26" t="s">
        <v>1341</v>
      </c>
      <c r="J7224" s="26" t="s">
        <v>2261</v>
      </c>
      <c r="K7224" s="5" t="s">
        <v>1939</v>
      </c>
      <c r="L7224" s="5"/>
      <c r="M7224" s="5">
        <v>1</v>
      </c>
      <c r="N7224" s="5" t="s">
        <v>1173</v>
      </c>
    </row>
    <row r="7225" spans="1:14" x14ac:dyDescent="0.35">
      <c r="A7225" s="5" t="s">
        <v>2159</v>
      </c>
      <c r="B7225" s="117" t="str">
        <f>IF(ISERROR(VLOOKUP($A7225, Dropdownlisten!$A$3:$F$143, 2, FALSE)), "", VLOOKUP($A7225, Dropdownlisten!$A$3:$F$143, 2, FALSE))</f>
        <v>UmweltVersorgung</v>
      </c>
      <c r="C7225" s="117">
        <f>IF(ISERROR(VLOOKUP($A7225, Dropdownlisten!$A$3:$F$143, 3, FALSE)), "", VLOOKUP($A7225, Dropdownlisten!$A$3:$F$143, 3, FALSE))</f>
        <v>1100</v>
      </c>
      <c r="D7225" s="117" t="str">
        <f>IF(ISERROR(VLOOKUP($A7225, Dropdownlisten!$A$3:$F$143, 4, FALSE)), "", VLOOKUP($A7225, Dropdownlisten!$A$3:$F$143, 4, FALSE))</f>
        <v>UmweltVersorgung</v>
      </c>
      <c r="E7225" s="117" t="str">
        <f>IF(ISERROR(VLOOKUP($A7225, Dropdownlisten!$A$3:$F$143, 5, FALSE)), "", VLOOKUP($A7225, Dropdownlisten!$A$3:$F$143, 5, FALSE))</f>
        <v>1100_002</v>
      </c>
      <c r="F7225" s="117" t="str">
        <f>IF(ISERROR(VLOOKUP($A7225, Dropdownlisten!$A$3:$F$143, 6, FALSE)), "", VLOOKUP($A7225, Dropdownlisten!$A$3:$F$143, 6, FALSE))</f>
        <v>KraftwerkFabrik</v>
      </c>
      <c r="G7225" s="117" t="str">
        <f>VLOOKUP(E7225,Datenstruktur_fuer_R!$D$2:$F$141,3,FALSE)</f>
        <v>Point</v>
      </c>
      <c r="H7225" s="120" t="s">
        <v>293</v>
      </c>
      <c r="I7225" s="26" t="s">
        <v>1341</v>
      </c>
      <c r="J7225" s="26" t="s">
        <v>2261</v>
      </c>
      <c r="K7225" s="5" t="s">
        <v>1958</v>
      </c>
      <c r="L7225" s="5"/>
      <c r="M7225" s="5">
        <v>1</v>
      </c>
      <c r="N7225" s="5" t="s">
        <v>1173</v>
      </c>
    </row>
    <row r="7226" spans="1:14" x14ac:dyDescent="0.35">
      <c r="A7226" s="5" t="s">
        <v>671</v>
      </c>
      <c r="B7226" s="117" t="str">
        <f>IF(ISERROR(VLOOKUP($A7226, Dropdownlisten!$A$3:$F$143, 2, FALSE)), "", VLOOKUP($A7226, Dropdownlisten!$A$3:$F$143, 2, FALSE))</f>
        <v>UmweltVersorgung</v>
      </c>
      <c r="C7226" s="117">
        <f>IF(ISERROR(VLOOKUP($A7226, Dropdownlisten!$A$3:$F$143, 3, FALSE)), "", VLOOKUP($A7226, Dropdownlisten!$A$3:$F$143, 3, FALSE))</f>
        <v>1100</v>
      </c>
      <c r="D7226" s="117" t="str">
        <f>IF(ISERROR(VLOOKUP($A7226, Dropdownlisten!$A$3:$F$143, 4, FALSE)), "", VLOOKUP($A7226, Dropdownlisten!$A$3:$F$143, 4, FALSE))</f>
        <v>UmweltVersorgung</v>
      </c>
      <c r="E7226" s="117" t="str">
        <f>IF(ISERROR(VLOOKUP($A7226, Dropdownlisten!$A$3:$F$143, 5, FALSE)), "", VLOOKUP($A7226, Dropdownlisten!$A$3:$F$143, 5, FALSE))</f>
        <v>1100_003</v>
      </c>
      <c r="F7226" s="117" t="str">
        <f>IF(ISERROR(VLOOKUP($A7226, Dropdownlisten!$A$3:$F$143, 6, FALSE)), "", VLOOKUP($A7226, Dropdownlisten!$A$3:$F$143, 6, FALSE))</f>
        <v>Deponie</v>
      </c>
      <c r="G7226" s="117" t="str">
        <f>VLOOKUP(E7226,Datenstruktur_fuer_R!$D$2:$F$141,3,FALSE)</f>
        <v>Point</v>
      </c>
      <c r="H7226" s="120" t="s">
        <v>689</v>
      </c>
      <c r="I7226" s="26" t="s">
        <v>1341</v>
      </c>
      <c r="J7226" s="26" t="s">
        <v>2261</v>
      </c>
      <c r="K7226" s="5" t="s">
        <v>1958</v>
      </c>
      <c r="L7226" s="5" t="s">
        <v>2160</v>
      </c>
      <c r="M7226" s="5">
        <v>1</v>
      </c>
      <c r="N7226" s="5" t="s">
        <v>1173</v>
      </c>
    </row>
    <row r="7227" spans="1:14" x14ac:dyDescent="0.35">
      <c r="A7227" s="5" t="s">
        <v>671</v>
      </c>
      <c r="B7227" s="117" t="str">
        <f>IF(ISERROR(VLOOKUP($A7227, Dropdownlisten!$A$3:$F$143, 2, FALSE)), "", VLOOKUP($A7227, Dropdownlisten!$A$3:$F$143, 2, FALSE))</f>
        <v>UmweltVersorgung</v>
      </c>
      <c r="C7227" s="117">
        <f>IF(ISERROR(VLOOKUP($A7227, Dropdownlisten!$A$3:$F$143, 3, FALSE)), "", VLOOKUP($A7227, Dropdownlisten!$A$3:$F$143, 3, FALSE))</f>
        <v>1100</v>
      </c>
      <c r="D7227" s="117" t="str">
        <f>IF(ISERROR(VLOOKUP($A7227, Dropdownlisten!$A$3:$F$143, 4, FALSE)), "", VLOOKUP($A7227, Dropdownlisten!$A$3:$F$143, 4, FALSE))</f>
        <v>UmweltVersorgung</v>
      </c>
      <c r="E7227" s="117" t="str">
        <f>IF(ISERROR(VLOOKUP($A7227, Dropdownlisten!$A$3:$F$143, 5, FALSE)), "", VLOOKUP($A7227, Dropdownlisten!$A$3:$F$143, 5, FALSE))</f>
        <v>1100_003</v>
      </c>
      <c r="F7227" s="117" t="str">
        <f>IF(ISERROR(VLOOKUP($A7227, Dropdownlisten!$A$3:$F$143, 6, FALSE)), "", VLOOKUP($A7227, Dropdownlisten!$A$3:$F$143, 6, FALSE))</f>
        <v>Deponie</v>
      </c>
      <c r="G7227" s="117" t="str">
        <f>VLOOKUP(E7227,Datenstruktur_fuer_R!$D$2:$F$141,3,FALSE)</f>
        <v>Point</v>
      </c>
      <c r="H7227" s="120" t="s">
        <v>290</v>
      </c>
      <c r="I7227" s="26" t="s">
        <v>1341</v>
      </c>
      <c r="J7227" s="26" t="s">
        <v>2261</v>
      </c>
      <c r="K7227" s="5" t="s">
        <v>1936</v>
      </c>
      <c r="L7227" s="5"/>
      <c r="M7227" s="5">
        <v>1</v>
      </c>
      <c r="N7227" s="5" t="s">
        <v>1173</v>
      </c>
    </row>
    <row r="7228" spans="1:14" x14ac:dyDescent="0.35">
      <c r="A7228" s="5" t="s">
        <v>671</v>
      </c>
      <c r="B7228" s="117" t="str">
        <f>IF(ISERROR(VLOOKUP($A7228, Dropdownlisten!$A$3:$F$143, 2, FALSE)), "", VLOOKUP($A7228, Dropdownlisten!$A$3:$F$143, 2, FALSE))</f>
        <v>UmweltVersorgung</v>
      </c>
      <c r="C7228" s="117">
        <f>IF(ISERROR(VLOOKUP($A7228, Dropdownlisten!$A$3:$F$143, 3, FALSE)), "", VLOOKUP($A7228, Dropdownlisten!$A$3:$F$143, 3, FALSE))</f>
        <v>1100</v>
      </c>
      <c r="D7228" s="117" t="str">
        <f>IF(ISERROR(VLOOKUP($A7228, Dropdownlisten!$A$3:$F$143, 4, FALSE)), "", VLOOKUP($A7228, Dropdownlisten!$A$3:$F$143, 4, FALSE))</f>
        <v>UmweltVersorgung</v>
      </c>
      <c r="E7228" s="117" t="str">
        <f>IF(ISERROR(VLOOKUP($A7228, Dropdownlisten!$A$3:$F$143, 5, FALSE)), "", VLOOKUP($A7228, Dropdownlisten!$A$3:$F$143, 5, FALSE))</f>
        <v>1100_003</v>
      </c>
      <c r="F7228" s="117" t="str">
        <f>IF(ISERROR(VLOOKUP($A7228, Dropdownlisten!$A$3:$F$143, 6, FALSE)), "", VLOOKUP($A7228, Dropdownlisten!$A$3:$F$143, 6, FALSE))</f>
        <v>Deponie</v>
      </c>
      <c r="G7228" s="117" t="str">
        <f>VLOOKUP(E7228,Datenstruktur_fuer_R!$D$2:$F$141,3,FALSE)</f>
        <v>Point</v>
      </c>
      <c r="H7228" s="120" t="s">
        <v>291</v>
      </c>
      <c r="I7228" s="26" t="s">
        <v>1341</v>
      </c>
      <c r="J7228" s="26" t="s">
        <v>2261</v>
      </c>
      <c r="K7228" s="5" t="s">
        <v>1937</v>
      </c>
      <c r="L7228" s="5"/>
      <c r="M7228" s="5">
        <v>1</v>
      </c>
      <c r="N7228" s="5" t="s">
        <v>1173</v>
      </c>
    </row>
    <row r="7229" spans="1:14" x14ac:dyDescent="0.35">
      <c r="A7229" s="5" t="s">
        <v>671</v>
      </c>
      <c r="B7229" s="117" t="str">
        <f>IF(ISERROR(VLOOKUP($A7229, Dropdownlisten!$A$3:$F$143, 2, FALSE)), "", VLOOKUP($A7229, Dropdownlisten!$A$3:$F$143, 2, FALSE))</f>
        <v>UmweltVersorgung</v>
      </c>
      <c r="C7229" s="117">
        <f>IF(ISERROR(VLOOKUP($A7229, Dropdownlisten!$A$3:$F$143, 3, FALSE)), "", VLOOKUP($A7229, Dropdownlisten!$A$3:$F$143, 3, FALSE))</f>
        <v>1100</v>
      </c>
      <c r="D7229" s="117" t="str">
        <f>IF(ISERROR(VLOOKUP($A7229, Dropdownlisten!$A$3:$F$143, 4, FALSE)), "", VLOOKUP($A7229, Dropdownlisten!$A$3:$F$143, 4, FALSE))</f>
        <v>UmweltVersorgung</v>
      </c>
      <c r="E7229" s="117" t="str">
        <f>IF(ISERROR(VLOOKUP($A7229, Dropdownlisten!$A$3:$F$143, 5, FALSE)), "", VLOOKUP($A7229, Dropdownlisten!$A$3:$F$143, 5, FALSE))</f>
        <v>1100_003</v>
      </c>
      <c r="F7229" s="117" t="str">
        <f>IF(ISERROR(VLOOKUP($A7229, Dropdownlisten!$A$3:$F$143, 6, FALSE)), "", VLOOKUP($A7229, Dropdownlisten!$A$3:$F$143, 6, FALSE))</f>
        <v>Deponie</v>
      </c>
      <c r="G7229" s="117" t="str">
        <f>VLOOKUP(E7229,Datenstruktur_fuer_R!$D$2:$F$141,3,FALSE)</f>
        <v>Point</v>
      </c>
      <c r="H7229" s="120" t="s">
        <v>288</v>
      </c>
      <c r="I7229" s="26" t="s">
        <v>1341</v>
      </c>
      <c r="J7229" s="26" t="s">
        <v>2261</v>
      </c>
      <c r="K7229" s="5" t="s">
        <v>1938</v>
      </c>
      <c r="L7229" s="5"/>
      <c r="M7229" s="5">
        <v>1</v>
      </c>
      <c r="N7229" s="5" t="s">
        <v>1173</v>
      </c>
    </row>
    <row r="7230" spans="1:14" x14ac:dyDescent="0.35">
      <c r="A7230" s="5" t="s">
        <v>671</v>
      </c>
      <c r="B7230" s="117" t="str">
        <f>IF(ISERROR(VLOOKUP($A7230, Dropdownlisten!$A$3:$F$143, 2, FALSE)), "", VLOOKUP($A7230, Dropdownlisten!$A$3:$F$143, 2, FALSE))</f>
        <v>UmweltVersorgung</v>
      </c>
      <c r="C7230" s="117">
        <f>IF(ISERROR(VLOOKUP($A7230, Dropdownlisten!$A$3:$F$143, 3, FALSE)), "", VLOOKUP($A7230, Dropdownlisten!$A$3:$F$143, 3, FALSE))</f>
        <v>1100</v>
      </c>
      <c r="D7230" s="117" t="str">
        <f>IF(ISERROR(VLOOKUP($A7230, Dropdownlisten!$A$3:$F$143, 4, FALSE)), "", VLOOKUP($A7230, Dropdownlisten!$A$3:$F$143, 4, FALSE))</f>
        <v>UmweltVersorgung</v>
      </c>
      <c r="E7230" s="117" t="str">
        <f>IF(ISERROR(VLOOKUP($A7230, Dropdownlisten!$A$3:$F$143, 5, FALSE)), "", VLOOKUP($A7230, Dropdownlisten!$A$3:$F$143, 5, FALSE))</f>
        <v>1100_003</v>
      </c>
      <c r="F7230" s="117" t="str">
        <f>IF(ISERROR(VLOOKUP($A7230, Dropdownlisten!$A$3:$F$143, 6, FALSE)), "", VLOOKUP($A7230, Dropdownlisten!$A$3:$F$143, 6, FALSE))</f>
        <v>Deponie</v>
      </c>
      <c r="G7230" s="117" t="str">
        <f>VLOOKUP(E7230,Datenstruktur_fuer_R!$D$2:$F$141,3,FALSE)</f>
        <v>Point</v>
      </c>
      <c r="H7230" s="120" t="s">
        <v>289</v>
      </c>
      <c r="I7230" s="26" t="s">
        <v>1341</v>
      </c>
      <c r="J7230" s="26" t="s">
        <v>2261</v>
      </c>
      <c r="K7230" s="5" t="s">
        <v>1939</v>
      </c>
      <c r="L7230" s="5"/>
      <c r="M7230" s="5">
        <v>1</v>
      </c>
      <c r="N7230" s="5" t="s">
        <v>1173</v>
      </c>
    </row>
    <row r="7231" spans="1:14" x14ac:dyDescent="0.35">
      <c r="A7231" s="5" t="s">
        <v>671</v>
      </c>
      <c r="B7231" s="117" t="str">
        <f>IF(ISERROR(VLOOKUP($A7231, Dropdownlisten!$A$3:$F$143, 2, FALSE)), "", VLOOKUP($A7231, Dropdownlisten!$A$3:$F$143, 2, FALSE))</f>
        <v>UmweltVersorgung</v>
      </c>
      <c r="C7231" s="117">
        <f>IF(ISERROR(VLOOKUP($A7231, Dropdownlisten!$A$3:$F$143, 3, FALSE)), "", VLOOKUP($A7231, Dropdownlisten!$A$3:$F$143, 3, FALSE))</f>
        <v>1100</v>
      </c>
      <c r="D7231" s="117" t="str">
        <f>IF(ISERROR(VLOOKUP($A7231, Dropdownlisten!$A$3:$F$143, 4, FALSE)), "", VLOOKUP($A7231, Dropdownlisten!$A$3:$F$143, 4, FALSE))</f>
        <v>UmweltVersorgung</v>
      </c>
      <c r="E7231" s="117" t="str">
        <f>IF(ISERROR(VLOOKUP($A7231, Dropdownlisten!$A$3:$F$143, 5, FALSE)), "", VLOOKUP($A7231, Dropdownlisten!$A$3:$F$143, 5, FALSE))</f>
        <v>1100_003</v>
      </c>
      <c r="F7231" s="117" t="str">
        <f>IF(ISERROR(VLOOKUP($A7231, Dropdownlisten!$A$3:$F$143, 6, FALSE)), "", VLOOKUP($A7231, Dropdownlisten!$A$3:$F$143, 6, FALSE))</f>
        <v>Deponie</v>
      </c>
      <c r="G7231" s="117" t="str">
        <f>VLOOKUP(E7231,Datenstruktur_fuer_R!$D$2:$F$141,3,FALSE)</f>
        <v>Point</v>
      </c>
      <c r="H7231" s="120" t="s">
        <v>293</v>
      </c>
      <c r="I7231" s="26" t="s">
        <v>1341</v>
      </c>
      <c r="J7231" s="26" t="s">
        <v>2261</v>
      </c>
      <c r="K7231" s="5" t="s">
        <v>1958</v>
      </c>
      <c r="L7231" s="5"/>
      <c r="M7231" s="5">
        <v>1</v>
      </c>
      <c r="N7231" s="5" t="s">
        <v>1173</v>
      </c>
    </row>
    <row r="7232" spans="1:14" x14ac:dyDescent="0.35">
      <c r="A7232" s="5" t="s">
        <v>731</v>
      </c>
      <c r="B7232" s="117" t="str">
        <f>IF(ISERROR(VLOOKUP($A7232, Dropdownlisten!$A$3:$F$143, 2, FALSE)), "", VLOOKUP($A7232, Dropdownlisten!$A$3:$F$143, 2, FALSE))</f>
        <v>POI</v>
      </c>
      <c r="C7232" s="117">
        <f>IF(ISERROR(VLOOKUP($A7232, Dropdownlisten!$A$3:$F$143, 3, FALSE)), "", VLOOKUP($A7232, Dropdownlisten!$A$3:$F$143, 3, FALSE))</f>
        <v>3000</v>
      </c>
      <c r="D7232" s="117" t="str">
        <f>IF(ISERROR(VLOOKUP($A7232, Dropdownlisten!$A$3:$F$143, 4, FALSE)), "", VLOOKUP($A7232, Dropdownlisten!$A$3:$F$143, 4, FALSE))</f>
        <v>BildungBetreuung</v>
      </c>
      <c r="E7232" s="117" t="str">
        <f>IF(ISERROR(VLOOKUP($A7232, Dropdownlisten!$A$3:$F$143, 5, FALSE)), "", VLOOKUP($A7232, Dropdownlisten!$A$3:$F$143, 5, FALSE))</f>
        <v>3000_008</v>
      </c>
      <c r="F7232" s="117" t="str">
        <f>IF(ISERROR(VLOOKUP($A7232, Dropdownlisten!$A$3:$F$143, 6, FALSE)), "", VLOOKUP($A7232, Dropdownlisten!$A$3:$F$143, 6, FALSE))</f>
        <v>Volkshochschule</v>
      </c>
      <c r="G7232" s="117" t="str">
        <f>VLOOKUP(E7232,Datenstruktur_fuer_R!$D$2:$F$141,3,FALSE)</f>
        <v>Point</v>
      </c>
      <c r="H7232" s="120" t="s">
        <v>689</v>
      </c>
      <c r="I7232" s="26" t="s">
        <v>1341</v>
      </c>
      <c r="J7232" s="26" t="s">
        <v>2261</v>
      </c>
      <c r="K7232" s="5" t="s">
        <v>1958</v>
      </c>
      <c r="L7232" s="5" t="s">
        <v>167</v>
      </c>
      <c r="M7232" s="5">
        <v>1</v>
      </c>
      <c r="N7232" s="5" t="s">
        <v>1173</v>
      </c>
    </row>
    <row r="7233" spans="1:14" x14ac:dyDescent="0.35">
      <c r="A7233" s="5" t="s">
        <v>731</v>
      </c>
      <c r="B7233" s="117" t="str">
        <f>IF(ISERROR(VLOOKUP($A7233, Dropdownlisten!$A$3:$F$143, 2, FALSE)), "", VLOOKUP($A7233, Dropdownlisten!$A$3:$F$143, 2, FALSE))</f>
        <v>POI</v>
      </c>
      <c r="C7233" s="117">
        <f>IF(ISERROR(VLOOKUP($A7233, Dropdownlisten!$A$3:$F$143, 3, FALSE)), "", VLOOKUP($A7233, Dropdownlisten!$A$3:$F$143, 3, FALSE))</f>
        <v>3000</v>
      </c>
      <c r="D7233" s="117" t="str">
        <f>IF(ISERROR(VLOOKUP($A7233, Dropdownlisten!$A$3:$F$143, 4, FALSE)), "", VLOOKUP($A7233, Dropdownlisten!$A$3:$F$143, 4, FALSE))</f>
        <v>BildungBetreuung</v>
      </c>
      <c r="E7233" s="117" t="str">
        <f>IF(ISERROR(VLOOKUP($A7233, Dropdownlisten!$A$3:$F$143, 5, FALSE)), "", VLOOKUP($A7233, Dropdownlisten!$A$3:$F$143, 5, FALSE))</f>
        <v>3000_008</v>
      </c>
      <c r="F7233" s="117" t="str">
        <f>IF(ISERROR(VLOOKUP($A7233, Dropdownlisten!$A$3:$F$143, 6, FALSE)), "", VLOOKUP($A7233, Dropdownlisten!$A$3:$F$143, 6, FALSE))</f>
        <v>Volkshochschule</v>
      </c>
      <c r="G7233" s="117" t="str">
        <f>VLOOKUP(E7233,Datenstruktur_fuer_R!$D$2:$F$141,3,FALSE)</f>
        <v>Point</v>
      </c>
      <c r="H7233" s="120" t="s">
        <v>290</v>
      </c>
      <c r="I7233" s="26" t="s">
        <v>1341</v>
      </c>
      <c r="J7233" s="26" t="s">
        <v>2261</v>
      </c>
      <c r="K7233" s="5" t="s">
        <v>1936</v>
      </c>
      <c r="L7233" s="5"/>
      <c r="M7233" s="5">
        <v>1</v>
      </c>
      <c r="N7233" s="5" t="s">
        <v>1173</v>
      </c>
    </row>
    <row r="7234" spans="1:14" x14ac:dyDescent="0.35">
      <c r="A7234" s="5" t="s">
        <v>731</v>
      </c>
      <c r="B7234" s="117" t="str">
        <f>IF(ISERROR(VLOOKUP($A7234, Dropdownlisten!$A$3:$F$143, 2, FALSE)), "", VLOOKUP($A7234, Dropdownlisten!$A$3:$F$143, 2, FALSE))</f>
        <v>POI</v>
      </c>
      <c r="C7234" s="117">
        <f>IF(ISERROR(VLOOKUP($A7234, Dropdownlisten!$A$3:$F$143, 3, FALSE)), "", VLOOKUP($A7234, Dropdownlisten!$A$3:$F$143, 3, FALSE))</f>
        <v>3000</v>
      </c>
      <c r="D7234" s="117" t="str">
        <f>IF(ISERROR(VLOOKUP($A7234, Dropdownlisten!$A$3:$F$143, 4, FALSE)), "", VLOOKUP($A7234, Dropdownlisten!$A$3:$F$143, 4, FALSE))</f>
        <v>BildungBetreuung</v>
      </c>
      <c r="E7234" s="117" t="str">
        <f>IF(ISERROR(VLOOKUP($A7234, Dropdownlisten!$A$3:$F$143, 5, FALSE)), "", VLOOKUP($A7234, Dropdownlisten!$A$3:$F$143, 5, FALSE))</f>
        <v>3000_008</v>
      </c>
      <c r="F7234" s="117" t="str">
        <f>IF(ISERROR(VLOOKUP($A7234, Dropdownlisten!$A$3:$F$143, 6, FALSE)), "", VLOOKUP($A7234, Dropdownlisten!$A$3:$F$143, 6, FALSE))</f>
        <v>Volkshochschule</v>
      </c>
      <c r="G7234" s="117" t="str">
        <f>VLOOKUP(E7234,Datenstruktur_fuer_R!$D$2:$F$141,3,FALSE)</f>
        <v>Point</v>
      </c>
      <c r="H7234" s="120" t="s">
        <v>291</v>
      </c>
      <c r="I7234" s="26" t="s">
        <v>1341</v>
      </c>
      <c r="J7234" s="26" t="s">
        <v>2261</v>
      </c>
      <c r="K7234" s="5" t="s">
        <v>1937</v>
      </c>
      <c r="L7234" s="5"/>
      <c r="M7234" s="5">
        <v>1</v>
      </c>
      <c r="N7234" s="5" t="s">
        <v>1173</v>
      </c>
    </row>
    <row r="7235" spans="1:14" x14ac:dyDescent="0.35">
      <c r="A7235" s="5" t="s">
        <v>731</v>
      </c>
      <c r="B7235" s="117" t="str">
        <f>IF(ISERROR(VLOOKUP($A7235, Dropdownlisten!$A$3:$F$143, 2, FALSE)), "", VLOOKUP($A7235, Dropdownlisten!$A$3:$F$143, 2, FALSE))</f>
        <v>POI</v>
      </c>
      <c r="C7235" s="117">
        <f>IF(ISERROR(VLOOKUP($A7235, Dropdownlisten!$A$3:$F$143, 3, FALSE)), "", VLOOKUP($A7235, Dropdownlisten!$A$3:$F$143, 3, FALSE))</f>
        <v>3000</v>
      </c>
      <c r="D7235" s="117" t="str">
        <f>IF(ISERROR(VLOOKUP($A7235, Dropdownlisten!$A$3:$F$143, 4, FALSE)), "", VLOOKUP($A7235, Dropdownlisten!$A$3:$F$143, 4, FALSE))</f>
        <v>BildungBetreuung</v>
      </c>
      <c r="E7235" s="117" t="str">
        <f>IF(ISERROR(VLOOKUP($A7235, Dropdownlisten!$A$3:$F$143, 5, FALSE)), "", VLOOKUP($A7235, Dropdownlisten!$A$3:$F$143, 5, FALSE))</f>
        <v>3000_008</v>
      </c>
      <c r="F7235" s="117" t="str">
        <f>IF(ISERROR(VLOOKUP($A7235, Dropdownlisten!$A$3:$F$143, 6, FALSE)), "", VLOOKUP($A7235, Dropdownlisten!$A$3:$F$143, 6, FALSE))</f>
        <v>Volkshochschule</v>
      </c>
      <c r="G7235" s="117" t="str">
        <f>VLOOKUP(E7235,Datenstruktur_fuer_R!$D$2:$F$141,3,FALSE)</f>
        <v>Point</v>
      </c>
      <c r="H7235" s="120" t="s">
        <v>288</v>
      </c>
      <c r="I7235" s="26" t="s">
        <v>1341</v>
      </c>
      <c r="J7235" s="26" t="s">
        <v>2261</v>
      </c>
      <c r="K7235" s="5" t="s">
        <v>1938</v>
      </c>
      <c r="L7235" s="5"/>
      <c r="M7235" s="5">
        <v>1</v>
      </c>
      <c r="N7235" s="5" t="s">
        <v>1173</v>
      </c>
    </row>
    <row r="7236" spans="1:14" x14ac:dyDescent="0.35">
      <c r="A7236" s="5" t="s">
        <v>731</v>
      </c>
      <c r="B7236" s="117" t="str">
        <f>IF(ISERROR(VLOOKUP($A7236, Dropdownlisten!$A$3:$F$143, 2, FALSE)), "", VLOOKUP($A7236, Dropdownlisten!$A$3:$F$143, 2, FALSE))</f>
        <v>POI</v>
      </c>
      <c r="C7236" s="117">
        <f>IF(ISERROR(VLOOKUP($A7236, Dropdownlisten!$A$3:$F$143, 3, FALSE)), "", VLOOKUP($A7236, Dropdownlisten!$A$3:$F$143, 3, FALSE))</f>
        <v>3000</v>
      </c>
      <c r="D7236" s="117" t="str">
        <f>IF(ISERROR(VLOOKUP($A7236, Dropdownlisten!$A$3:$F$143, 4, FALSE)), "", VLOOKUP($A7236, Dropdownlisten!$A$3:$F$143, 4, FALSE))</f>
        <v>BildungBetreuung</v>
      </c>
      <c r="E7236" s="117" t="str">
        <f>IF(ISERROR(VLOOKUP($A7236, Dropdownlisten!$A$3:$F$143, 5, FALSE)), "", VLOOKUP($A7236, Dropdownlisten!$A$3:$F$143, 5, FALSE))</f>
        <v>3000_008</v>
      </c>
      <c r="F7236" s="117" t="str">
        <f>IF(ISERROR(VLOOKUP($A7236, Dropdownlisten!$A$3:$F$143, 6, FALSE)), "", VLOOKUP($A7236, Dropdownlisten!$A$3:$F$143, 6, FALSE))</f>
        <v>Volkshochschule</v>
      </c>
      <c r="G7236" s="117" t="str">
        <f>VLOOKUP(E7236,Datenstruktur_fuer_R!$D$2:$F$141,3,FALSE)</f>
        <v>Point</v>
      </c>
      <c r="H7236" s="120" t="s">
        <v>289</v>
      </c>
      <c r="I7236" s="26" t="s">
        <v>1341</v>
      </c>
      <c r="J7236" s="26" t="s">
        <v>2261</v>
      </c>
      <c r="K7236" s="5" t="s">
        <v>1939</v>
      </c>
      <c r="L7236" s="5"/>
      <c r="M7236" s="5">
        <v>1</v>
      </c>
      <c r="N7236" s="5" t="s">
        <v>1173</v>
      </c>
    </row>
    <row r="7237" spans="1:14" x14ac:dyDescent="0.35">
      <c r="A7237" s="5" t="s">
        <v>731</v>
      </c>
      <c r="B7237" s="117" t="str">
        <f>IF(ISERROR(VLOOKUP($A7237, Dropdownlisten!$A$3:$F$143, 2, FALSE)), "", VLOOKUP($A7237, Dropdownlisten!$A$3:$F$143, 2, FALSE))</f>
        <v>POI</v>
      </c>
      <c r="C7237" s="117">
        <f>IF(ISERROR(VLOOKUP($A7237, Dropdownlisten!$A$3:$F$143, 3, FALSE)), "", VLOOKUP($A7237, Dropdownlisten!$A$3:$F$143, 3, FALSE))</f>
        <v>3000</v>
      </c>
      <c r="D7237" s="117" t="str">
        <f>IF(ISERROR(VLOOKUP($A7237, Dropdownlisten!$A$3:$F$143, 4, FALSE)), "", VLOOKUP($A7237, Dropdownlisten!$A$3:$F$143, 4, FALSE))</f>
        <v>BildungBetreuung</v>
      </c>
      <c r="E7237" s="117" t="str">
        <f>IF(ISERROR(VLOOKUP($A7237, Dropdownlisten!$A$3:$F$143, 5, FALSE)), "", VLOOKUP($A7237, Dropdownlisten!$A$3:$F$143, 5, FALSE))</f>
        <v>3000_008</v>
      </c>
      <c r="F7237" s="117" t="str">
        <f>IF(ISERROR(VLOOKUP($A7237, Dropdownlisten!$A$3:$F$143, 6, FALSE)), "", VLOOKUP($A7237, Dropdownlisten!$A$3:$F$143, 6, FALSE))</f>
        <v>Volkshochschule</v>
      </c>
      <c r="G7237" s="117" t="str">
        <f>VLOOKUP(E7237,Datenstruktur_fuer_R!$D$2:$F$141,3,FALSE)</f>
        <v>Point</v>
      </c>
      <c r="H7237" s="120" t="s">
        <v>293</v>
      </c>
      <c r="I7237" s="26" t="s">
        <v>1341</v>
      </c>
      <c r="J7237" s="26" t="s">
        <v>2261</v>
      </c>
      <c r="K7237" s="5" t="s">
        <v>1958</v>
      </c>
      <c r="L7237" s="5"/>
      <c r="M7237" s="5">
        <v>1</v>
      </c>
      <c r="N7237" s="5" t="s">
        <v>1173</v>
      </c>
    </row>
    <row r="7238" spans="1:14" x14ac:dyDescent="0.35">
      <c r="A7238" s="5" t="s">
        <v>703</v>
      </c>
      <c r="B7238" s="117" t="str">
        <f>IF(ISERROR(VLOOKUP($A7238, Dropdownlisten!$A$3:$F$143, 2, FALSE)), "", VLOOKUP($A7238, Dropdownlisten!$A$3:$F$143, 2, FALSE))</f>
        <v>POI</v>
      </c>
      <c r="C7238" s="117">
        <f>IF(ISERROR(VLOOKUP($A7238, Dropdownlisten!$A$3:$F$143, 3, FALSE)), "", VLOOKUP($A7238, Dropdownlisten!$A$3:$F$143, 3, FALSE))</f>
        <v>6000</v>
      </c>
      <c r="D7238" s="117" t="str">
        <f>IF(ISERROR(VLOOKUP($A7238, Dropdownlisten!$A$3:$F$143, 4, FALSE)), "", VLOOKUP($A7238, Dropdownlisten!$A$3:$F$143, 4, FALSE))</f>
        <v>UnterhaltungSportNaherholung</v>
      </c>
      <c r="E7238" s="117" t="str">
        <f>IF(ISERROR(VLOOKUP($A7238, Dropdownlisten!$A$3:$F$143, 5, FALSE)), "", VLOOKUP($A7238, Dropdownlisten!$A$3:$F$143, 5, FALSE))</f>
        <v>6000_011</v>
      </c>
      <c r="F7238" s="117" t="str">
        <f>IF(ISERROR(VLOOKUP($A7238, Dropdownlisten!$A$3:$F$143, 6, FALSE)), "", VLOOKUP($A7238, Dropdownlisten!$A$3:$F$143, 6, FALSE))</f>
        <v>Park</v>
      </c>
      <c r="G7238" s="117" t="str">
        <f>VLOOKUP(E7238,Datenstruktur_fuer_R!$D$2:$F$141,3,FALSE)</f>
        <v>Point</v>
      </c>
      <c r="H7238" s="120" t="s">
        <v>689</v>
      </c>
      <c r="I7238" s="26" t="s">
        <v>1341</v>
      </c>
      <c r="J7238" s="26" t="s">
        <v>2261</v>
      </c>
      <c r="K7238" s="5" t="s">
        <v>1958</v>
      </c>
      <c r="L7238" s="5" t="s">
        <v>2161</v>
      </c>
      <c r="M7238" s="5">
        <v>1</v>
      </c>
      <c r="N7238" s="5" t="s">
        <v>1173</v>
      </c>
    </row>
    <row r="7239" spans="1:14" x14ac:dyDescent="0.35">
      <c r="A7239" s="5" t="s">
        <v>703</v>
      </c>
      <c r="B7239" s="117" t="str">
        <f>IF(ISERROR(VLOOKUP($A7239, Dropdownlisten!$A$3:$F$143, 2, FALSE)), "", VLOOKUP($A7239, Dropdownlisten!$A$3:$F$143, 2, FALSE))</f>
        <v>POI</v>
      </c>
      <c r="C7239" s="117">
        <f>IF(ISERROR(VLOOKUP($A7239, Dropdownlisten!$A$3:$F$143, 3, FALSE)), "", VLOOKUP($A7239, Dropdownlisten!$A$3:$F$143, 3, FALSE))</f>
        <v>6000</v>
      </c>
      <c r="D7239" s="117" t="str">
        <f>IF(ISERROR(VLOOKUP($A7239, Dropdownlisten!$A$3:$F$143, 4, FALSE)), "", VLOOKUP($A7239, Dropdownlisten!$A$3:$F$143, 4, FALSE))</f>
        <v>UnterhaltungSportNaherholung</v>
      </c>
      <c r="E7239" s="117" t="str">
        <f>IF(ISERROR(VLOOKUP($A7239, Dropdownlisten!$A$3:$F$143, 5, FALSE)), "", VLOOKUP($A7239, Dropdownlisten!$A$3:$F$143, 5, FALSE))</f>
        <v>6000_011</v>
      </c>
      <c r="F7239" s="117" t="str">
        <f>IF(ISERROR(VLOOKUP($A7239, Dropdownlisten!$A$3:$F$143, 6, FALSE)), "", VLOOKUP($A7239, Dropdownlisten!$A$3:$F$143, 6, FALSE))</f>
        <v>Park</v>
      </c>
      <c r="G7239" s="117" t="str">
        <f>VLOOKUP(E7239,Datenstruktur_fuer_R!$D$2:$F$141,3,FALSE)</f>
        <v>Point</v>
      </c>
      <c r="H7239" s="120" t="s">
        <v>689</v>
      </c>
      <c r="I7239" s="26" t="s">
        <v>1341</v>
      </c>
      <c r="J7239" s="26" t="s">
        <v>2261</v>
      </c>
      <c r="K7239" s="5" t="s">
        <v>1958</v>
      </c>
      <c r="L7239" s="5" t="s">
        <v>2162</v>
      </c>
      <c r="M7239" s="5">
        <v>1</v>
      </c>
      <c r="N7239" s="5" t="s">
        <v>1173</v>
      </c>
    </row>
    <row r="7240" spans="1:14" x14ac:dyDescent="0.35">
      <c r="A7240" s="5" t="s">
        <v>703</v>
      </c>
      <c r="B7240" s="117" t="str">
        <f>IF(ISERROR(VLOOKUP($A7240, Dropdownlisten!$A$3:$F$143, 2, FALSE)), "", VLOOKUP($A7240, Dropdownlisten!$A$3:$F$143, 2, FALSE))</f>
        <v>POI</v>
      </c>
      <c r="C7240" s="117">
        <f>IF(ISERROR(VLOOKUP($A7240, Dropdownlisten!$A$3:$F$143, 3, FALSE)), "", VLOOKUP($A7240, Dropdownlisten!$A$3:$F$143, 3, FALSE))</f>
        <v>6000</v>
      </c>
      <c r="D7240" s="117" t="str">
        <f>IF(ISERROR(VLOOKUP($A7240, Dropdownlisten!$A$3:$F$143, 4, FALSE)), "", VLOOKUP($A7240, Dropdownlisten!$A$3:$F$143, 4, FALSE))</f>
        <v>UnterhaltungSportNaherholung</v>
      </c>
      <c r="E7240" s="117" t="str">
        <f>IF(ISERROR(VLOOKUP($A7240, Dropdownlisten!$A$3:$F$143, 5, FALSE)), "", VLOOKUP($A7240, Dropdownlisten!$A$3:$F$143, 5, FALSE))</f>
        <v>6000_011</v>
      </c>
      <c r="F7240" s="117" t="str">
        <f>IF(ISERROR(VLOOKUP($A7240, Dropdownlisten!$A$3:$F$143, 6, FALSE)), "", VLOOKUP($A7240, Dropdownlisten!$A$3:$F$143, 6, FALSE))</f>
        <v>Park</v>
      </c>
      <c r="G7240" s="117" t="str">
        <f>VLOOKUP(E7240,Datenstruktur_fuer_R!$D$2:$F$141,3,FALSE)</f>
        <v>Point</v>
      </c>
      <c r="H7240" s="120" t="s">
        <v>689</v>
      </c>
      <c r="I7240" s="26" t="s">
        <v>1341</v>
      </c>
      <c r="J7240" s="26" t="s">
        <v>2261</v>
      </c>
      <c r="K7240" s="5" t="s">
        <v>1958</v>
      </c>
      <c r="L7240" s="5" t="s">
        <v>2163</v>
      </c>
      <c r="M7240" s="5">
        <v>1</v>
      </c>
      <c r="N7240" s="5" t="s">
        <v>1173</v>
      </c>
    </row>
    <row r="7241" spans="1:14" x14ac:dyDescent="0.35">
      <c r="A7241" s="5" t="s">
        <v>703</v>
      </c>
      <c r="B7241" s="117" t="str">
        <f>IF(ISERROR(VLOOKUP($A7241, Dropdownlisten!$A$3:$F$143, 2, FALSE)), "", VLOOKUP($A7241, Dropdownlisten!$A$3:$F$143, 2, FALSE))</f>
        <v>POI</v>
      </c>
      <c r="C7241" s="117">
        <f>IF(ISERROR(VLOOKUP($A7241, Dropdownlisten!$A$3:$F$143, 3, FALSE)), "", VLOOKUP($A7241, Dropdownlisten!$A$3:$F$143, 3, FALSE))</f>
        <v>6000</v>
      </c>
      <c r="D7241" s="117" t="str">
        <f>IF(ISERROR(VLOOKUP($A7241, Dropdownlisten!$A$3:$F$143, 4, FALSE)), "", VLOOKUP($A7241, Dropdownlisten!$A$3:$F$143, 4, FALSE))</f>
        <v>UnterhaltungSportNaherholung</v>
      </c>
      <c r="E7241" s="117" t="str">
        <f>IF(ISERROR(VLOOKUP($A7241, Dropdownlisten!$A$3:$F$143, 5, FALSE)), "", VLOOKUP($A7241, Dropdownlisten!$A$3:$F$143, 5, FALSE))</f>
        <v>6000_011</v>
      </c>
      <c r="F7241" s="117" t="str">
        <f>IF(ISERROR(VLOOKUP($A7241, Dropdownlisten!$A$3:$F$143, 6, FALSE)), "", VLOOKUP($A7241, Dropdownlisten!$A$3:$F$143, 6, FALSE))</f>
        <v>Park</v>
      </c>
      <c r="G7241" s="117" t="str">
        <f>VLOOKUP(E7241,Datenstruktur_fuer_R!$D$2:$F$141,3,FALSE)</f>
        <v>Point</v>
      </c>
      <c r="H7241" s="120" t="s">
        <v>689</v>
      </c>
      <c r="I7241" s="26" t="s">
        <v>1341</v>
      </c>
      <c r="J7241" s="26" t="s">
        <v>2261</v>
      </c>
      <c r="K7241" s="5" t="s">
        <v>1958</v>
      </c>
      <c r="L7241" s="5" t="s">
        <v>2164</v>
      </c>
      <c r="M7241" s="5">
        <v>1</v>
      </c>
      <c r="N7241" s="5" t="s">
        <v>1173</v>
      </c>
    </row>
    <row r="7242" spans="1:14" x14ac:dyDescent="0.35">
      <c r="A7242" s="5" t="s">
        <v>703</v>
      </c>
      <c r="B7242" s="117" t="str">
        <f>IF(ISERROR(VLOOKUP($A7242, Dropdownlisten!$A$3:$F$143, 2, FALSE)), "", VLOOKUP($A7242, Dropdownlisten!$A$3:$F$143, 2, FALSE))</f>
        <v>POI</v>
      </c>
      <c r="C7242" s="117">
        <f>IF(ISERROR(VLOOKUP($A7242, Dropdownlisten!$A$3:$F$143, 3, FALSE)), "", VLOOKUP($A7242, Dropdownlisten!$A$3:$F$143, 3, FALSE))</f>
        <v>6000</v>
      </c>
      <c r="D7242" s="117" t="str">
        <f>IF(ISERROR(VLOOKUP($A7242, Dropdownlisten!$A$3:$F$143, 4, FALSE)), "", VLOOKUP($A7242, Dropdownlisten!$A$3:$F$143, 4, FALSE))</f>
        <v>UnterhaltungSportNaherholung</v>
      </c>
      <c r="E7242" s="117" t="str">
        <f>IF(ISERROR(VLOOKUP($A7242, Dropdownlisten!$A$3:$F$143, 5, FALSE)), "", VLOOKUP($A7242, Dropdownlisten!$A$3:$F$143, 5, FALSE))</f>
        <v>6000_011</v>
      </c>
      <c r="F7242" s="117" t="str">
        <f>IF(ISERROR(VLOOKUP($A7242, Dropdownlisten!$A$3:$F$143, 6, FALSE)), "", VLOOKUP($A7242, Dropdownlisten!$A$3:$F$143, 6, FALSE))</f>
        <v>Park</v>
      </c>
      <c r="G7242" s="117" t="str">
        <f>VLOOKUP(E7242,Datenstruktur_fuer_R!$D$2:$F$141,3,FALSE)</f>
        <v>Point</v>
      </c>
      <c r="H7242" s="120" t="s">
        <v>689</v>
      </c>
      <c r="I7242" s="26" t="s">
        <v>1341</v>
      </c>
      <c r="J7242" s="26" t="s">
        <v>2261</v>
      </c>
      <c r="K7242" s="5" t="s">
        <v>1958</v>
      </c>
      <c r="L7242" s="5" t="s">
        <v>2165</v>
      </c>
      <c r="M7242" s="5">
        <v>1</v>
      </c>
      <c r="N7242" s="5" t="s">
        <v>1173</v>
      </c>
    </row>
    <row r="7243" spans="1:14" x14ac:dyDescent="0.35">
      <c r="A7243" s="5" t="s">
        <v>703</v>
      </c>
      <c r="B7243" s="117" t="str">
        <f>IF(ISERROR(VLOOKUP($A7243, Dropdownlisten!$A$3:$F$143, 2, FALSE)), "", VLOOKUP($A7243, Dropdownlisten!$A$3:$F$143, 2, FALSE))</f>
        <v>POI</v>
      </c>
      <c r="C7243" s="117">
        <f>IF(ISERROR(VLOOKUP($A7243, Dropdownlisten!$A$3:$F$143, 3, FALSE)), "", VLOOKUP($A7243, Dropdownlisten!$A$3:$F$143, 3, FALSE))</f>
        <v>6000</v>
      </c>
      <c r="D7243" s="117" t="str">
        <f>IF(ISERROR(VLOOKUP($A7243, Dropdownlisten!$A$3:$F$143, 4, FALSE)), "", VLOOKUP($A7243, Dropdownlisten!$A$3:$F$143, 4, FALSE))</f>
        <v>UnterhaltungSportNaherholung</v>
      </c>
      <c r="E7243" s="117" t="str">
        <f>IF(ISERROR(VLOOKUP($A7243, Dropdownlisten!$A$3:$F$143, 5, FALSE)), "", VLOOKUP($A7243, Dropdownlisten!$A$3:$F$143, 5, FALSE))</f>
        <v>6000_011</v>
      </c>
      <c r="F7243" s="117" t="str">
        <f>IF(ISERROR(VLOOKUP($A7243, Dropdownlisten!$A$3:$F$143, 6, FALSE)), "", VLOOKUP($A7243, Dropdownlisten!$A$3:$F$143, 6, FALSE))</f>
        <v>Park</v>
      </c>
      <c r="G7243" s="117" t="str">
        <f>VLOOKUP(E7243,Datenstruktur_fuer_R!$D$2:$F$141,3,FALSE)</f>
        <v>Point</v>
      </c>
      <c r="H7243" s="120" t="s">
        <v>689</v>
      </c>
      <c r="I7243" s="26" t="s">
        <v>1341</v>
      </c>
      <c r="J7243" s="26" t="s">
        <v>2261</v>
      </c>
      <c r="K7243" s="5" t="s">
        <v>1958</v>
      </c>
      <c r="L7243" s="5" t="s">
        <v>2166</v>
      </c>
      <c r="M7243" s="5">
        <v>1</v>
      </c>
      <c r="N7243" s="5" t="s">
        <v>1173</v>
      </c>
    </row>
    <row r="7244" spans="1:14" x14ac:dyDescent="0.35">
      <c r="A7244" s="5" t="s">
        <v>703</v>
      </c>
      <c r="B7244" s="117" t="str">
        <f>IF(ISERROR(VLOOKUP($A7244, Dropdownlisten!$A$3:$F$143, 2, FALSE)), "", VLOOKUP($A7244, Dropdownlisten!$A$3:$F$143, 2, FALSE))</f>
        <v>POI</v>
      </c>
      <c r="C7244" s="117">
        <f>IF(ISERROR(VLOOKUP($A7244, Dropdownlisten!$A$3:$F$143, 3, FALSE)), "", VLOOKUP($A7244, Dropdownlisten!$A$3:$F$143, 3, FALSE))</f>
        <v>6000</v>
      </c>
      <c r="D7244" s="117" t="str">
        <f>IF(ISERROR(VLOOKUP($A7244, Dropdownlisten!$A$3:$F$143, 4, FALSE)), "", VLOOKUP($A7244, Dropdownlisten!$A$3:$F$143, 4, FALSE))</f>
        <v>UnterhaltungSportNaherholung</v>
      </c>
      <c r="E7244" s="117" t="str">
        <f>IF(ISERROR(VLOOKUP($A7244, Dropdownlisten!$A$3:$F$143, 5, FALSE)), "", VLOOKUP($A7244, Dropdownlisten!$A$3:$F$143, 5, FALSE))</f>
        <v>6000_011</v>
      </c>
      <c r="F7244" s="117" t="str">
        <f>IF(ISERROR(VLOOKUP($A7244, Dropdownlisten!$A$3:$F$143, 6, FALSE)), "", VLOOKUP($A7244, Dropdownlisten!$A$3:$F$143, 6, FALSE))</f>
        <v>Park</v>
      </c>
      <c r="G7244" s="117" t="str">
        <f>VLOOKUP(E7244,Datenstruktur_fuer_R!$D$2:$F$141,3,FALSE)</f>
        <v>Point</v>
      </c>
      <c r="H7244" s="120" t="s">
        <v>689</v>
      </c>
      <c r="I7244" s="26" t="s">
        <v>1341</v>
      </c>
      <c r="J7244" s="26" t="s">
        <v>2261</v>
      </c>
      <c r="K7244" s="5" t="s">
        <v>1958</v>
      </c>
      <c r="L7244" s="5" t="s">
        <v>2167</v>
      </c>
      <c r="M7244" s="5">
        <v>1</v>
      </c>
      <c r="N7244" s="5" t="s">
        <v>1173</v>
      </c>
    </row>
    <row r="7245" spans="1:14" x14ac:dyDescent="0.35">
      <c r="A7245" s="5" t="s">
        <v>703</v>
      </c>
      <c r="B7245" s="117" t="str">
        <f>IF(ISERROR(VLOOKUP($A7245, Dropdownlisten!$A$3:$F$143, 2, FALSE)), "", VLOOKUP($A7245, Dropdownlisten!$A$3:$F$143, 2, FALSE))</f>
        <v>POI</v>
      </c>
      <c r="C7245" s="117">
        <f>IF(ISERROR(VLOOKUP($A7245, Dropdownlisten!$A$3:$F$143, 3, FALSE)), "", VLOOKUP($A7245, Dropdownlisten!$A$3:$F$143, 3, FALSE))</f>
        <v>6000</v>
      </c>
      <c r="D7245" s="117" t="str">
        <f>IF(ISERROR(VLOOKUP($A7245, Dropdownlisten!$A$3:$F$143, 4, FALSE)), "", VLOOKUP($A7245, Dropdownlisten!$A$3:$F$143, 4, FALSE))</f>
        <v>UnterhaltungSportNaherholung</v>
      </c>
      <c r="E7245" s="117" t="str">
        <f>IF(ISERROR(VLOOKUP($A7245, Dropdownlisten!$A$3:$F$143, 5, FALSE)), "", VLOOKUP($A7245, Dropdownlisten!$A$3:$F$143, 5, FALSE))</f>
        <v>6000_011</v>
      </c>
      <c r="F7245" s="117" t="str">
        <f>IF(ISERROR(VLOOKUP($A7245, Dropdownlisten!$A$3:$F$143, 6, FALSE)), "", VLOOKUP($A7245, Dropdownlisten!$A$3:$F$143, 6, FALSE))</f>
        <v>Park</v>
      </c>
      <c r="G7245" s="117" t="str">
        <f>VLOOKUP(E7245,Datenstruktur_fuer_R!$D$2:$F$141,3,FALSE)</f>
        <v>Point</v>
      </c>
      <c r="H7245" s="120" t="s">
        <v>689</v>
      </c>
      <c r="I7245" s="26" t="s">
        <v>1341</v>
      </c>
      <c r="J7245" s="26" t="s">
        <v>2261</v>
      </c>
      <c r="K7245" s="5" t="s">
        <v>1958</v>
      </c>
      <c r="L7245" s="5" t="s">
        <v>2168</v>
      </c>
      <c r="M7245" s="5">
        <v>1</v>
      </c>
      <c r="N7245" s="5" t="s">
        <v>1173</v>
      </c>
    </row>
    <row r="7246" spans="1:14" x14ac:dyDescent="0.35">
      <c r="A7246" s="5" t="s">
        <v>703</v>
      </c>
      <c r="B7246" s="117" t="str">
        <f>IF(ISERROR(VLOOKUP($A7246, Dropdownlisten!$A$3:$F$143, 2, FALSE)), "", VLOOKUP($A7246, Dropdownlisten!$A$3:$F$143, 2, FALSE))</f>
        <v>POI</v>
      </c>
      <c r="C7246" s="117">
        <f>IF(ISERROR(VLOOKUP($A7246, Dropdownlisten!$A$3:$F$143, 3, FALSE)), "", VLOOKUP($A7246, Dropdownlisten!$A$3:$F$143, 3, FALSE))</f>
        <v>6000</v>
      </c>
      <c r="D7246" s="117" t="str">
        <f>IF(ISERROR(VLOOKUP($A7246, Dropdownlisten!$A$3:$F$143, 4, FALSE)), "", VLOOKUP($A7246, Dropdownlisten!$A$3:$F$143, 4, FALSE))</f>
        <v>UnterhaltungSportNaherholung</v>
      </c>
      <c r="E7246" s="117" t="str">
        <f>IF(ISERROR(VLOOKUP($A7246, Dropdownlisten!$A$3:$F$143, 5, FALSE)), "", VLOOKUP($A7246, Dropdownlisten!$A$3:$F$143, 5, FALSE))</f>
        <v>6000_011</v>
      </c>
      <c r="F7246" s="117" t="str">
        <f>IF(ISERROR(VLOOKUP($A7246, Dropdownlisten!$A$3:$F$143, 6, FALSE)), "", VLOOKUP($A7246, Dropdownlisten!$A$3:$F$143, 6, FALSE))</f>
        <v>Park</v>
      </c>
      <c r="G7246" s="117" t="str">
        <f>VLOOKUP(E7246,Datenstruktur_fuer_R!$D$2:$F$141,3,FALSE)</f>
        <v>Point</v>
      </c>
      <c r="H7246" s="120" t="s">
        <v>689</v>
      </c>
      <c r="I7246" s="26" t="s">
        <v>1341</v>
      </c>
      <c r="J7246" s="26" t="s">
        <v>2261</v>
      </c>
      <c r="K7246" s="5" t="s">
        <v>1958</v>
      </c>
      <c r="L7246" s="5" t="s">
        <v>2169</v>
      </c>
      <c r="M7246" s="5">
        <v>1</v>
      </c>
      <c r="N7246" s="5" t="s">
        <v>1173</v>
      </c>
    </row>
    <row r="7247" spans="1:14" x14ac:dyDescent="0.35">
      <c r="A7247" s="5" t="s">
        <v>703</v>
      </c>
      <c r="B7247" s="117" t="str">
        <f>IF(ISERROR(VLOOKUP($A7247, Dropdownlisten!$A$3:$F$143, 2, FALSE)), "", VLOOKUP($A7247, Dropdownlisten!$A$3:$F$143, 2, FALSE))</f>
        <v>POI</v>
      </c>
      <c r="C7247" s="117">
        <f>IF(ISERROR(VLOOKUP($A7247, Dropdownlisten!$A$3:$F$143, 3, FALSE)), "", VLOOKUP($A7247, Dropdownlisten!$A$3:$F$143, 3, FALSE))</f>
        <v>6000</v>
      </c>
      <c r="D7247" s="117" t="str">
        <f>IF(ISERROR(VLOOKUP($A7247, Dropdownlisten!$A$3:$F$143, 4, FALSE)), "", VLOOKUP($A7247, Dropdownlisten!$A$3:$F$143, 4, FALSE))</f>
        <v>UnterhaltungSportNaherholung</v>
      </c>
      <c r="E7247" s="117" t="str">
        <f>IF(ISERROR(VLOOKUP($A7247, Dropdownlisten!$A$3:$F$143, 5, FALSE)), "", VLOOKUP($A7247, Dropdownlisten!$A$3:$F$143, 5, FALSE))</f>
        <v>6000_011</v>
      </c>
      <c r="F7247" s="117" t="str">
        <f>IF(ISERROR(VLOOKUP($A7247, Dropdownlisten!$A$3:$F$143, 6, FALSE)), "", VLOOKUP($A7247, Dropdownlisten!$A$3:$F$143, 6, FALSE))</f>
        <v>Park</v>
      </c>
      <c r="G7247" s="117" t="str">
        <f>VLOOKUP(E7247,Datenstruktur_fuer_R!$D$2:$F$141,3,FALSE)</f>
        <v>Point</v>
      </c>
      <c r="H7247" s="120" t="s">
        <v>290</v>
      </c>
      <c r="I7247" s="26" t="s">
        <v>1341</v>
      </c>
      <c r="J7247" s="26" t="s">
        <v>2261</v>
      </c>
      <c r="K7247" s="5" t="s">
        <v>1936</v>
      </c>
      <c r="L7247" s="5"/>
      <c r="M7247" s="5">
        <v>1</v>
      </c>
      <c r="N7247" s="5" t="s">
        <v>1173</v>
      </c>
    </row>
    <row r="7248" spans="1:14" x14ac:dyDescent="0.35">
      <c r="A7248" s="5" t="s">
        <v>703</v>
      </c>
      <c r="B7248" s="117" t="str">
        <f>IF(ISERROR(VLOOKUP($A7248, Dropdownlisten!$A$3:$F$143, 2, FALSE)), "", VLOOKUP($A7248, Dropdownlisten!$A$3:$F$143, 2, FALSE))</f>
        <v>POI</v>
      </c>
      <c r="C7248" s="117">
        <f>IF(ISERROR(VLOOKUP($A7248, Dropdownlisten!$A$3:$F$143, 3, FALSE)), "", VLOOKUP($A7248, Dropdownlisten!$A$3:$F$143, 3, FALSE))</f>
        <v>6000</v>
      </c>
      <c r="D7248" s="117" t="str">
        <f>IF(ISERROR(VLOOKUP($A7248, Dropdownlisten!$A$3:$F$143, 4, FALSE)), "", VLOOKUP($A7248, Dropdownlisten!$A$3:$F$143, 4, FALSE))</f>
        <v>UnterhaltungSportNaherholung</v>
      </c>
      <c r="E7248" s="117" t="str">
        <f>IF(ISERROR(VLOOKUP($A7248, Dropdownlisten!$A$3:$F$143, 5, FALSE)), "", VLOOKUP($A7248, Dropdownlisten!$A$3:$F$143, 5, FALSE))</f>
        <v>6000_011</v>
      </c>
      <c r="F7248" s="117" t="str">
        <f>IF(ISERROR(VLOOKUP($A7248, Dropdownlisten!$A$3:$F$143, 6, FALSE)), "", VLOOKUP($A7248, Dropdownlisten!$A$3:$F$143, 6, FALSE))</f>
        <v>Park</v>
      </c>
      <c r="G7248" s="117" t="str">
        <f>VLOOKUP(E7248,Datenstruktur_fuer_R!$D$2:$F$141,3,FALSE)</f>
        <v>Point</v>
      </c>
      <c r="H7248" s="120" t="s">
        <v>291</v>
      </c>
      <c r="I7248" s="26" t="s">
        <v>1341</v>
      </c>
      <c r="J7248" s="26" t="s">
        <v>2261</v>
      </c>
      <c r="K7248" s="5" t="s">
        <v>1937</v>
      </c>
      <c r="L7248" s="5"/>
      <c r="M7248" s="5">
        <v>1</v>
      </c>
      <c r="N7248" s="5" t="s">
        <v>1173</v>
      </c>
    </row>
    <row r="7249" spans="1:14" x14ac:dyDescent="0.35">
      <c r="A7249" s="5" t="s">
        <v>703</v>
      </c>
      <c r="B7249" s="117" t="str">
        <f>IF(ISERROR(VLOOKUP($A7249, Dropdownlisten!$A$3:$F$143, 2, FALSE)), "", VLOOKUP($A7249, Dropdownlisten!$A$3:$F$143, 2, FALSE))</f>
        <v>POI</v>
      </c>
      <c r="C7249" s="117">
        <f>IF(ISERROR(VLOOKUP($A7249, Dropdownlisten!$A$3:$F$143, 3, FALSE)), "", VLOOKUP($A7249, Dropdownlisten!$A$3:$F$143, 3, FALSE))</f>
        <v>6000</v>
      </c>
      <c r="D7249" s="117" t="str">
        <f>IF(ISERROR(VLOOKUP($A7249, Dropdownlisten!$A$3:$F$143, 4, FALSE)), "", VLOOKUP($A7249, Dropdownlisten!$A$3:$F$143, 4, FALSE))</f>
        <v>UnterhaltungSportNaherholung</v>
      </c>
      <c r="E7249" s="117" t="str">
        <f>IF(ISERROR(VLOOKUP($A7249, Dropdownlisten!$A$3:$F$143, 5, FALSE)), "", VLOOKUP($A7249, Dropdownlisten!$A$3:$F$143, 5, FALSE))</f>
        <v>6000_011</v>
      </c>
      <c r="F7249" s="117" t="str">
        <f>IF(ISERROR(VLOOKUP($A7249, Dropdownlisten!$A$3:$F$143, 6, FALSE)), "", VLOOKUP($A7249, Dropdownlisten!$A$3:$F$143, 6, FALSE))</f>
        <v>Park</v>
      </c>
      <c r="G7249" s="117" t="str">
        <f>VLOOKUP(E7249,Datenstruktur_fuer_R!$D$2:$F$141,3,FALSE)</f>
        <v>Point</v>
      </c>
      <c r="H7249" s="120" t="s">
        <v>288</v>
      </c>
      <c r="I7249" s="26" t="s">
        <v>1341</v>
      </c>
      <c r="J7249" s="26" t="s">
        <v>2261</v>
      </c>
      <c r="K7249" s="5" t="s">
        <v>1938</v>
      </c>
      <c r="L7249" s="5"/>
      <c r="M7249" s="5">
        <v>1</v>
      </c>
      <c r="N7249" s="5" t="s">
        <v>1173</v>
      </c>
    </row>
    <row r="7250" spans="1:14" x14ac:dyDescent="0.35">
      <c r="A7250" s="5" t="s">
        <v>703</v>
      </c>
      <c r="B7250" s="117" t="str">
        <f>IF(ISERROR(VLOOKUP($A7250, Dropdownlisten!$A$3:$F$143, 2, FALSE)), "", VLOOKUP($A7250, Dropdownlisten!$A$3:$F$143, 2, FALSE))</f>
        <v>POI</v>
      </c>
      <c r="C7250" s="117">
        <f>IF(ISERROR(VLOOKUP($A7250, Dropdownlisten!$A$3:$F$143, 3, FALSE)), "", VLOOKUP($A7250, Dropdownlisten!$A$3:$F$143, 3, FALSE))</f>
        <v>6000</v>
      </c>
      <c r="D7250" s="117" t="str">
        <f>IF(ISERROR(VLOOKUP($A7250, Dropdownlisten!$A$3:$F$143, 4, FALSE)), "", VLOOKUP($A7250, Dropdownlisten!$A$3:$F$143, 4, FALSE))</f>
        <v>UnterhaltungSportNaherholung</v>
      </c>
      <c r="E7250" s="117" t="str">
        <f>IF(ISERROR(VLOOKUP($A7250, Dropdownlisten!$A$3:$F$143, 5, FALSE)), "", VLOOKUP($A7250, Dropdownlisten!$A$3:$F$143, 5, FALSE))</f>
        <v>6000_011</v>
      </c>
      <c r="F7250" s="117" t="str">
        <f>IF(ISERROR(VLOOKUP($A7250, Dropdownlisten!$A$3:$F$143, 6, FALSE)), "", VLOOKUP($A7250, Dropdownlisten!$A$3:$F$143, 6, FALSE))</f>
        <v>Park</v>
      </c>
      <c r="G7250" s="117" t="str">
        <f>VLOOKUP(E7250,Datenstruktur_fuer_R!$D$2:$F$141,3,FALSE)</f>
        <v>Point</v>
      </c>
      <c r="H7250" s="120" t="s">
        <v>289</v>
      </c>
      <c r="I7250" s="26" t="s">
        <v>1341</v>
      </c>
      <c r="J7250" s="26" t="s">
        <v>2261</v>
      </c>
      <c r="K7250" s="5" t="s">
        <v>1939</v>
      </c>
      <c r="L7250" s="5"/>
      <c r="M7250" s="5">
        <v>1</v>
      </c>
      <c r="N7250" s="5" t="s">
        <v>1173</v>
      </c>
    </row>
    <row r="7251" spans="1:14" x14ac:dyDescent="0.35">
      <c r="A7251" s="5" t="s">
        <v>703</v>
      </c>
      <c r="B7251" s="117" t="str">
        <f>IF(ISERROR(VLOOKUP($A7251, Dropdownlisten!$A$3:$F$143, 2, FALSE)), "", VLOOKUP($A7251, Dropdownlisten!$A$3:$F$143, 2, FALSE))</f>
        <v>POI</v>
      </c>
      <c r="C7251" s="117">
        <f>IF(ISERROR(VLOOKUP($A7251, Dropdownlisten!$A$3:$F$143, 3, FALSE)), "", VLOOKUP($A7251, Dropdownlisten!$A$3:$F$143, 3, FALSE))</f>
        <v>6000</v>
      </c>
      <c r="D7251" s="117" t="str">
        <f>IF(ISERROR(VLOOKUP($A7251, Dropdownlisten!$A$3:$F$143, 4, FALSE)), "", VLOOKUP($A7251, Dropdownlisten!$A$3:$F$143, 4, FALSE))</f>
        <v>UnterhaltungSportNaherholung</v>
      </c>
      <c r="E7251" s="117" t="str">
        <f>IF(ISERROR(VLOOKUP($A7251, Dropdownlisten!$A$3:$F$143, 5, FALSE)), "", VLOOKUP($A7251, Dropdownlisten!$A$3:$F$143, 5, FALSE))</f>
        <v>6000_011</v>
      </c>
      <c r="F7251" s="117" t="str">
        <f>IF(ISERROR(VLOOKUP($A7251, Dropdownlisten!$A$3:$F$143, 6, FALSE)), "", VLOOKUP($A7251, Dropdownlisten!$A$3:$F$143, 6, FALSE))</f>
        <v>Park</v>
      </c>
      <c r="G7251" s="117" t="str">
        <f>VLOOKUP(E7251,Datenstruktur_fuer_R!$D$2:$F$141,3,FALSE)</f>
        <v>Point</v>
      </c>
      <c r="H7251" s="120" t="s">
        <v>293</v>
      </c>
      <c r="I7251" s="26" t="s">
        <v>1341</v>
      </c>
      <c r="J7251" s="26" t="s">
        <v>2261</v>
      </c>
      <c r="K7251" s="5" t="s">
        <v>1958</v>
      </c>
      <c r="L7251" s="5"/>
      <c r="M7251" s="5">
        <v>1</v>
      </c>
      <c r="N7251" s="5" t="s">
        <v>1173</v>
      </c>
    </row>
    <row r="7252" spans="1:14" x14ac:dyDescent="0.35">
      <c r="A7252" s="5" t="s">
        <v>1915</v>
      </c>
      <c r="B7252" s="117" t="str">
        <f>IF(ISERROR(VLOOKUP($A7252, Dropdownlisten!$A$3:$F$143, 2, FALSE)), "", VLOOKUP($A7252, Dropdownlisten!$A$3:$F$143, 2, FALSE))</f>
        <v>UmweltVersorgung</v>
      </c>
      <c r="C7252" s="117">
        <f>IF(ISERROR(VLOOKUP($A7252, Dropdownlisten!$A$3:$F$143, 3, FALSE)), "", VLOOKUP($A7252, Dropdownlisten!$A$3:$F$143, 3, FALSE))</f>
        <v>1100</v>
      </c>
      <c r="D7252" s="117" t="str">
        <f>IF(ISERROR(VLOOKUP($A7252, Dropdownlisten!$A$3:$F$143, 4, FALSE)), "", VLOOKUP($A7252, Dropdownlisten!$A$3:$F$143, 4, FALSE))</f>
        <v>UmweltVersorgung</v>
      </c>
      <c r="E7252" s="117" t="str">
        <f>IF(ISERROR(VLOOKUP($A7252, Dropdownlisten!$A$3:$F$143, 5, FALSE)), "", VLOOKUP($A7252, Dropdownlisten!$A$3:$F$143, 5, FALSE))</f>
        <v>1100_014</v>
      </c>
      <c r="F7252" s="117" t="str">
        <f>IF(ISERROR(VLOOKUP($A7252, Dropdownlisten!$A$3:$F$143, 6, FALSE)), "", VLOOKUP($A7252, Dropdownlisten!$A$3:$F$143, 6, FALSE))</f>
        <v>Gruenflaeche</v>
      </c>
      <c r="G7252" s="117" t="str">
        <f>VLOOKUP(E7252,Datenstruktur_fuer_R!$D$2:$F$141,3,FALSE)</f>
        <v>Polygon</v>
      </c>
      <c r="H7252" s="120" t="s">
        <v>689</v>
      </c>
      <c r="I7252" s="26" t="s">
        <v>1341</v>
      </c>
      <c r="J7252" s="26" t="s">
        <v>2261</v>
      </c>
      <c r="K7252" s="5" t="s">
        <v>1958</v>
      </c>
      <c r="L7252" s="5" t="s">
        <v>2161</v>
      </c>
      <c r="M7252" s="5">
        <v>1</v>
      </c>
      <c r="N7252" s="5" t="s">
        <v>1173</v>
      </c>
    </row>
    <row r="7253" spans="1:14" x14ac:dyDescent="0.35">
      <c r="A7253" s="5" t="s">
        <v>1915</v>
      </c>
      <c r="B7253" s="117" t="str">
        <f>IF(ISERROR(VLOOKUP($A7253, Dropdownlisten!$A$3:$F$143, 2, FALSE)), "", VLOOKUP($A7253, Dropdownlisten!$A$3:$F$143, 2, FALSE))</f>
        <v>UmweltVersorgung</v>
      </c>
      <c r="C7253" s="117">
        <f>IF(ISERROR(VLOOKUP($A7253, Dropdownlisten!$A$3:$F$143, 3, FALSE)), "", VLOOKUP($A7253, Dropdownlisten!$A$3:$F$143, 3, FALSE))</f>
        <v>1100</v>
      </c>
      <c r="D7253" s="117" t="str">
        <f>IF(ISERROR(VLOOKUP($A7253, Dropdownlisten!$A$3:$F$143, 4, FALSE)), "", VLOOKUP($A7253, Dropdownlisten!$A$3:$F$143, 4, FALSE))</f>
        <v>UmweltVersorgung</v>
      </c>
      <c r="E7253" s="117" t="str">
        <f>IF(ISERROR(VLOOKUP($A7253, Dropdownlisten!$A$3:$F$143, 5, FALSE)), "", VLOOKUP($A7253, Dropdownlisten!$A$3:$F$143, 5, FALSE))</f>
        <v>1100_014</v>
      </c>
      <c r="F7253" s="117" t="str">
        <f>IF(ISERROR(VLOOKUP($A7253, Dropdownlisten!$A$3:$F$143, 6, FALSE)), "", VLOOKUP($A7253, Dropdownlisten!$A$3:$F$143, 6, FALSE))</f>
        <v>Gruenflaeche</v>
      </c>
      <c r="G7253" s="117" t="str">
        <f>VLOOKUP(E7253,Datenstruktur_fuer_R!$D$2:$F$141,3,FALSE)</f>
        <v>Polygon</v>
      </c>
      <c r="H7253" s="120" t="s">
        <v>689</v>
      </c>
      <c r="I7253" s="26" t="s">
        <v>1341</v>
      </c>
      <c r="J7253" s="26" t="s">
        <v>2261</v>
      </c>
      <c r="K7253" s="5" t="s">
        <v>1958</v>
      </c>
      <c r="L7253" s="5" t="s">
        <v>2162</v>
      </c>
      <c r="M7253" s="5">
        <v>1</v>
      </c>
      <c r="N7253" s="5" t="s">
        <v>1173</v>
      </c>
    </row>
    <row r="7254" spans="1:14" x14ac:dyDescent="0.35">
      <c r="A7254" s="5" t="s">
        <v>1915</v>
      </c>
      <c r="B7254" s="117" t="str">
        <f>IF(ISERROR(VLOOKUP($A7254, Dropdownlisten!$A$3:$F$143, 2, FALSE)), "", VLOOKUP($A7254, Dropdownlisten!$A$3:$F$143, 2, FALSE))</f>
        <v>UmweltVersorgung</v>
      </c>
      <c r="C7254" s="117">
        <f>IF(ISERROR(VLOOKUP($A7254, Dropdownlisten!$A$3:$F$143, 3, FALSE)), "", VLOOKUP($A7254, Dropdownlisten!$A$3:$F$143, 3, FALSE))</f>
        <v>1100</v>
      </c>
      <c r="D7254" s="117" t="str">
        <f>IF(ISERROR(VLOOKUP($A7254, Dropdownlisten!$A$3:$F$143, 4, FALSE)), "", VLOOKUP($A7254, Dropdownlisten!$A$3:$F$143, 4, FALSE))</f>
        <v>UmweltVersorgung</v>
      </c>
      <c r="E7254" s="117" t="str">
        <f>IF(ISERROR(VLOOKUP($A7254, Dropdownlisten!$A$3:$F$143, 5, FALSE)), "", VLOOKUP($A7254, Dropdownlisten!$A$3:$F$143, 5, FALSE))</f>
        <v>1100_014</v>
      </c>
      <c r="F7254" s="117" t="str">
        <f>IF(ISERROR(VLOOKUP($A7254, Dropdownlisten!$A$3:$F$143, 6, FALSE)), "", VLOOKUP($A7254, Dropdownlisten!$A$3:$F$143, 6, FALSE))</f>
        <v>Gruenflaeche</v>
      </c>
      <c r="G7254" s="117" t="str">
        <f>VLOOKUP(E7254,Datenstruktur_fuer_R!$D$2:$F$141,3,FALSE)</f>
        <v>Polygon</v>
      </c>
      <c r="H7254" s="120" t="s">
        <v>689</v>
      </c>
      <c r="I7254" s="26" t="s">
        <v>1341</v>
      </c>
      <c r="J7254" s="26" t="s">
        <v>2261</v>
      </c>
      <c r="K7254" s="5" t="s">
        <v>1958</v>
      </c>
      <c r="L7254" s="5" t="s">
        <v>2163</v>
      </c>
      <c r="M7254" s="5">
        <v>1</v>
      </c>
      <c r="N7254" s="5" t="s">
        <v>1173</v>
      </c>
    </row>
    <row r="7255" spans="1:14" x14ac:dyDescent="0.35">
      <c r="A7255" s="5" t="s">
        <v>1915</v>
      </c>
      <c r="B7255" s="117" t="str">
        <f>IF(ISERROR(VLOOKUP($A7255, Dropdownlisten!$A$3:$F$143, 2, FALSE)), "", VLOOKUP($A7255, Dropdownlisten!$A$3:$F$143, 2, FALSE))</f>
        <v>UmweltVersorgung</v>
      </c>
      <c r="C7255" s="117">
        <f>IF(ISERROR(VLOOKUP($A7255, Dropdownlisten!$A$3:$F$143, 3, FALSE)), "", VLOOKUP($A7255, Dropdownlisten!$A$3:$F$143, 3, FALSE))</f>
        <v>1100</v>
      </c>
      <c r="D7255" s="117" t="str">
        <f>IF(ISERROR(VLOOKUP($A7255, Dropdownlisten!$A$3:$F$143, 4, FALSE)), "", VLOOKUP($A7255, Dropdownlisten!$A$3:$F$143, 4, FALSE))</f>
        <v>UmweltVersorgung</v>
      </c>
      <c r="E7255" s="117" t="str">
        <f>IF(ISERROR(VLOOKUP($A7255, Dropdownlisten!$A$3:$F$143, 5, FALSE)), "", VLOOKUP($A7255, Dropdownlisten!$A$3:$F$143, 5, FALSE))</f>
        <v>1100_014</v>
      </c>
      <c r="F7255" s="117" t="str">
        <f>IF(ISERROR(VLOOKUP($A7255, Dropdownlisten!$A$3:$F$143, 6, FALSE)), "", VLOOKUP($A7255, Dropdownlisten!$A$3:$F$143, 6, FALSE))</f>
        <v>Gruenflaeche</v>
      </c>
      <c r="G7255" s="117" t="str">
        <f>VLOOKUP(E7255,Datenstruktur_fuer_R!$D$2:$F$141,3,FALSE)</f>
        <v>Polygon</v>
      </c>
      <c r="H7255" s="120" t="s">
        <v>689</v>
      </c>
      <c r="I7255" s="26" t="s">
        <v>1341</v>
      </c>
      <c r="J7255" s="26" t="s">
        <v>2261</v>
      </c>
      <c r="K7255" s="5" t="s">
        <v>1958</v>
      </c>
      <c r="L7255" s="5" t="s">
        <v>2164</v>
      </c>
      <c r="M7255" s="5">
        <v>1</v>
      </c>
      <c r="N7255" s="5" t="s">
        <v>1173</v>
      </c>
    </row>
    <row r="7256" spans="1:14" x14ac:dyDescent="0.35">
      <c r="A7256" s="5" t="s">
        <v>1915</v>
      </c>
      <c r="B7256" s="117" t="str">
        <f>IF(ISERROR(VLOOKUP($A7256, Dropdownlisten!$A$3:$F$143, 2, FALSE)), "", VLOOKUP($A7256, Dropdownlisten!$A$3:$F$143, 2, FALSE))</f>
        <v>UmweltVersorgung</v>
      </c>
      <c r="C7256" s="117">
        <f>IF(ISERROR(VLOOKUP($A7256, Dropdownlisten!$A$3:$F$143, 3, FALSE)), "", VLOOKUP($A7256, Dropdownlisten!$A$3:$F$143, 3, FALSE))</f>
        <v>1100</v>
      </c>
      <c r="D7256" s="117" t="str">
        <f>IF(ISERROR(VLOOKUP($A7256, Dropdownlisten!$A$3:$F$143, 4, FALSE)), "", VLOOKUP($A7256, Dropdownlisten!$A$3:$F$143, 4, FALSE))</f>
        <v>UmweltVersorgung</v>
      </c>
      <c r="E7256" s="117" t="str">
        <f>IF(ISERROR(VLOOKUP($A7256, Dropdownlisten!$A$3:$F$143, 5, FALSE)), "", VLOOKUP($A7256, Dropdownlisten!$A$3:$F$143, 5, FALSE))</f>
        <v>1100_014</v>
      </c>
      <c r="F7256" s="117" t="str">
        <f>IF(ISERROR(VLOOKUP($A7256, Dropdownlisten!$A$3:$F$143, 6, FALSE)), "", VLOOKUP($A7256, Dropdownlisten!$A$3:$F$143, 6, FALSE))</f>
        <v>Gruenflaeche</v>
      </c>
      <c r="G7256" s="117" t="str">
        <f>VLOOKUP(E7256,Datenstruktur_fuer_R!$D$2:$F$141,3,FALSE)</f>
        <v>Polygon</v>
      </c>
      <c r="H7256" s="120" t="s">
        <v>689</v>
      </c>
      <c r="I7256" s="26" t="s">
        <v>1341</v>
      </c>
      <c r="J7256" s="26" t="s">
        <v>2261</v>
      </c>
      <c r="K7256" s="5" t="s">
        <v>1958</v>
      </c>
      <c r="L7256" s="5" t="s">
        <v>2165</v>
      </c>
      <c r="M7256" s="5">
        <v>1</v>
      </c>
      <c r="N7256" s="5" t="s">
        <v>1173</v>
      </c>
    </row>
    <row r="7257" spans="1:14" x14ac:dyDescent="0.35">
      <c r="A7257" s="5" t="s">
        <v>1915</v>
      </c>
      <c r="B7257" s="117" t="str">
        <f>IF(ISERROR(VLOOKUP($A7257, Dropdownlisten!$A$3:$F$143, 2, FALSE)), "", VLOOKUP($A7257, Dropdownlisten!$A$3:$F$143, 2, FALSE))</f>
        <v>UmweltVersorgung</v>
      </c>
      <c r="C7257" s="117">
        <f>IF(ISERROR(VLOOKUP($A7257, Dropdownlisten!$A$3:$F$143, 3, FALSE)), "", VLOOKUP($A7257, Dropdownlisten!$A$3:$F$143, 3, FALSE))</f>
        <v>1100</v>
      </c>
      <c r="D7257" s="117" t="str">
        <f>IF(ISERROR(VLOOKUP($A7257, Dropdownlisten!$A$3:$F$143, 4, FALSE)), "", VLOOKUP($A7257, Dropdownlisten!$A$3:$F$143, 4, FALSE))</f>
        <v>UmweltVersorgung</v>
      </c>
      <c r="E7257" s="117" t="str">
        <f>IF(ISERROR(VLOOKUP($A7257, Dropdownlisten!$A$3:$F$143, 5, FALSE)), "", VLOOKUP($A7257, Dropdownlisten!$A$3:$F$143, 5, FALSE))</f>
        <v>1100_014</v>
      </c>
      <c r="F7257" s="117" t="str">
        <f>IF(ISERROR(VLOOKUP($A7257, Dropdownlisten!$A$3:$F$143, 6, FALSE)), "", VLOOKUP($A7257, Dropdownlisten!$A$3:$F$143, 6, FALSE))</f>
        <v>Gruenflaeche</v>
      </c>
      <c r="G7257" s="117" t="str">
        <f>VLOOKUP(E7257,Datenstruktur_fuer_R!$D$2:$F$141,3,FALSE)</f>
        <v>Polygon</v>
      </c>
      <c r="H7257" s="120" t="s">
        <v>689</v>
      </c>
      <c r="I7257" s="26" t="s">
        <v>1341</v>
      </c>
      <c r="J7257" s="26" t="s">
        <v>2261</v>
      </c>
      <c r="K7257" s="5" t="s">
        <v>1958</v>
      </c>
      <c r="L7257" s="5" t="s">
        <v>2166</v>
      </c>
      <c r="M7257" s="5">
        <v>1</v>
      </c>
      <c r="N7257" s="5" t="s">
        <v>1173</v>
      </c>
    </row>
    <row r="7258" spans="1:14" x14ac:dyDescent="0.35">
      <c r="A7258" s="5" t="s">
        <v>1915</v>
      </c>
      <c r="B7258" s="117" t="str">
        <f>IF(ISERROR(VLOOKUP($A7258, Dropdownlisten!$A$3:$F$143, 2, FALSE)), "", VLOOKUP($A7258, Dropdownlisten!$A$3:$F$143, 2, FALSE))</f>
        <v>UmweltVersorgung</v>
      </c>
      <c r="C7258" s="117">
        <f>IF(ISERROR(VLOOKUP($A7258, Dropdownlisten!$A$3:$F$143, 3, FALSE)), "", VLOOKUP($A7258, Dropdownlisten!$A$3:$F$143, 3, FALSE))</f>
        <v>1100</v>
      </c>
      <c r="D7258" s="117" t="str">
        <f>IF(ISERROR(VLOOKUP($A7258, Dropdownlisten!$A$3:$F$143, 4, FALSE)), "", VLOOKUP($A7258, Dropdownlisten!$A$3:$F$143, 4, FALSE))</f>
        <v>UmweltVersorgung</v>
      </c>
      <c r="E7258" s="117" t="str">
        <f>IF(ISERROR(VLOOKUP($A7258, Dropdownlisten!$A$3:$F$143, 5, FALSE)), "", VLOOKUP($A7258, Dropdownlisten!$A$3:$F$143, 5, FALSE))</f>
        <v>1100_014</v>
      </c>
      <c r="F7258" s="117" t="str">
        <f>IF(ISERROR(VLOOKUP($A7258, Dropdownlisten!$A$3:$F$143, 6, FALSE)), "", VLOOKUP($A7258, Dropdownlisten!$A$3:$F$143, 6, FALSE))</f>
        <v>Gruenflaeche</v>
      </c>
      <c r="G7258" s="117" t="str">
        <f>VLOOKUP(E7258,Datenstruktur_fuer_R!$D$2:$F$141,3,FALSE)</f>
        <v>Polygon</v>
      </c>
      <c r="H7258" s="120" t="s">
        <v>689</v>
      </c>
      <c r="I7258" s="26" t="s">
        <v>1341</v>
      </c>
      <c r="J7258" s="26" t="s">
        <v>2261</v>
      </c>
      <c r="K7258" s="5" t="s">
        <v>1958</v>
      </c>
      <c r="L7258" s="5" t="s">
        <v>2167</v>
      </c>
      <c r="M7258" s="5">
        <v>1</v>
      </c>
      <c r="N7258" s="5" t="s">
        <v>1173</v>
      </c>
    </row>
    <row r="7259" spans="1:14" x14ac:dyDescent="0.35">
      <c r="A7259" s="5" t="s">
        <v>1915</v>
      </c>
      <c r="B7259" s="117" t="str">
        <f>IF(ISERROR(VLOOKUP($A7259, Dropdownlisten!$A$3:$F$143, 2, FALSE)), "", VLOOKUP($A7259, Dropdownlisten!$A$3:$F$143, 2, FALSE))</f>
        <v>UmweltVersorgung</v>
      </c>
      <c r="C7259" s="117">
        <f>IF(ISERROR(VLOOKUP($A7259, Dropdownlisten!$A$3:$F$143, 3, FALSE)), "", VLOOKUP($A7259, Dropdownlisten!$A$3:$F$143, 3, FALSE))</f>
        <v>1100</v>
      </c>
      <c r="D7259" s="117" t="str">
        <f>IF(ISERROR(VLOOKUP($A7259, Dropdownlisten!$A$3:$F$143, 4, FALSE)), "", VLOOKUP($A7259, Dropdownlisten!$A$3:$F$143, 4, FALSE))</f>
        <v>UmweltVersorgung</v>
      </c>
      <c r="E7259" s="117" t="str">
        <f>IF(ISERROR(VLOOKUP($A7259, Dropdownlisten!$A$3:$F$143, 5, FALSE)), "", VLOOKUP($A7259, Dropdownlisten!$A$3:$F$143, 5, FALSE))</f>
        <v>1100_014</v>
      </c>
      <c r="F7259" s="117" t="str">
        <f>IF(ISERROR(VLOOKUP($A7259, Dropdownlisten!$A$3:$F$143, 6, FALSE)), "", VLOOKUP($A7259, Dropdownlisten!$A$3:$F$143, 6, FALSE))</f>
        <v>Gruenflaeche</v>
      </c>
      <c r="G7259" s="117" t="str">
        <f>VLOOKUP(E7259,Datenstruktur_fuer_R!$D$2:$F$141,3,FALSE)</f>
        <v>Polygon</v>
      </c>
      <c r="H7259" s="120" t="s">
        <v>689</v>
      </c>
      <c r="I7259" s="26" t="s">
        <v>1341</v>
      </c>
      <c r="J7259" s="26" t="s">
        <v>2261</v>
      </c>
      <c r="K7259" s="5" t="s">
        <v>1958</v>
      </c>
      <c r="L7259" s="5" t="s">
        <v>2168</v>
      </c>
      <c r="M7259" s="5">
        <v>1</v>
      </c>
      <c r="N7259" s="5" t="s">
        <v>1173</v>
      </c>
    </row>
    <row r="7260" spans="1:14" x14ac:dyDescent="0.35">
      <c r="A7260" s="5" t="s">
        <v>1915</v>
      </c>
      <c r="B7260" s="117" t="str">
        <f>IF(ISERROR(VLOOKUP($A7260, Dropdownlisten!$A$3:$F$143, 2, FALSE)), "", VLOOKUP($A7260, Dropdownlisten!$A$3:$F$143, 2, FALSE))</f>
        <v>UmweltVersorgung</v>
      </c>
      <c r="C7260" s="117">
        <f>IF(ISERROR(VLOOKUP($A7260, Dropdownlisten!$A$3:$F$143, 3, FALSE)), "", VLOOKUP($A7260, Dropdownlisten!$A$3:$F$143, 3, FALSE))</f>
        <v>1100</v>
      </c>
      <c r="D7260" s="117" t="str">
        <f>IF(ISERROR(VLOOKUP($A7260, Dropdownlisten!$A$3:$F$143, 4, FALSE)), "", VLOOKUP($A7260, Dropdownlisten!$A$3:$F$143, 4, FALSE))</f>
        <v>UmweltVersorgung</v>
      </c>
      <c r="E7260" s="117" t="str">
        <f>IF(ISERROR(VLOOKUP($A7260, Dropdownlisten!$A$3:$F$143, 5, FALSE)), "", VLOOKUP($A7260, Dropdownlisten!$A$3:$F$143, 5, FALSE))</f>
        <v>1100_014</v>
      </c>
      <c r="F7260" s="117" t="str">
        <f>IF(ISERROR(VLOOKUP($A7260, Dropdownlisten!$A$3:$F$143, 6, FALSE)), "", VLOOKUP($A7260, Dropdownlisten!$A$3:$F$143, 6, FALSE))</f>
        <v>Gruenflaeche</v>
      </c>
      <c r="G7260" s="117" t="str">
        <f>VLOOKUP(E7260,Datenstruktur_fuer_R!$D$2:$F$141,3,FALSE)</f>
        <v>Polygon</v>
      </c>
      <c r="H7260" s="120" t="s">
        <v>689</v>
      </c>
      <c r="I7260" s="26" t="s">
        <v>1341</v>
      </c>
      <c r="J7260" s="26" t="s">
        <v>2261</v>
      </c>
      <c r="K7260" s="5" t="s">
        <v>1958</v>
      </c>
      <c r="L7260" s="5" t="s">
        <v>2169</v>
      </c>
      <c r="M7260" s="5">
        <v>1</v>
      </c>
      <c r="N7260" s="5" t="s">
        <v>1173</v>
      </c>
    </row>
    <row r="7261" spans="1:14" x14ac:dyDescent="0.35">
      <c r="A7261" s="5" t="s">
        <v>1915</v>
      </c>
      <c r="B7261" s="117" t="str">
        <f>IF(ISERROR(VLOOKUP($A7261, Dropdownlisten!$A$3:$F$143, 2, FALSE)), "", VLOOKUP($A7261, Dropdownlisten!$A$3:$F$143, 2, FALSE))</f>
        <v>UmweltVersorgung</v>
      </c>
      <c r="C7261" s="117">
        <f>IF(ISERROR(VLOOKUP($A7261, Dropdownlisten!$A$3:$F$143, 3, FALSE)), "", VLOOKUP($A7261, Dropdownlisten!$A$3:$F$143, 3, FALSE))</f>
        <v>1100</v>
      </c>
      <c r="D7261" s="117" t="str">
        <f>IF(ISERROR(VLOOKUP($A7261, Dropdownlisten!$A$3:$F$143, 4, FALSE)), "", VLOOKUP($A7261, Dropdownlisten!$A$3:$F$143, 4, FALSE))</f>
        <v>UmweltVersorgung</v>
      </c>
      <c r="E7261" s="117" t="str">
        <f>IF(ISERROR(VLOOKUP($A7261, Dropdownlisten!$A$3:$F$143, 5, FALSE)), "", VLOOKUP($A7261, Dropdownlisten!$A$3:$F$143, 5, FALSE))</f>
        <v>1100_014</v>
      </c>
      <c r="F7261" s="117" t="str">
        <f>IF(ISERROR(VLOOKUP($A7261, Dropdownlisten!$A$3:$F$143, 6, FALSE)), "", VLOOKUP($A7261, Dropdownlisten!$A$3:$F$143, 6, FALSE))</f>
        <v>Gruenflaeche</v>
      </c>
      <c r="G7261" s="117" t="str">
        <f>VLOOKUP(E7261,Datenstruktur_fuer_R!$D$2:$F$141,3,FALSE)</f>
        <v>Polygon</v>
      </c>
      <c r="H7261" s="120" t="s">
        <v>290</v>
      </c>
      <c r="I7261" s="26" t="s">
        <v>1341</v>
      </c>
      <c r="J7261" s="26" t="s">
        <v>2261</v>
      </c>
      <c r="K7261" s="5" t="s">
        <v>1936</v>
      </c>
      <c r="L7261" s="5"/>
      <c r="M7261" s="5">
        <v>1</v>
      </c>
      <c r="N7261" s="5" t="s">
        <v>1173</v>
      </c>
    </row>
    <row r="7262" spans="1:14" x14ac:dyDescent="0.35">
      <c r="A7262" s="5" t="s">
        <v>1915</v>
      </c>
      <c r="B7262" s="117" t="str">
        <f>IF(ISERROR(VLOOKUP($A7262, Dropdownlisten!$A$3:$F$143, 2, FALSE)), "", VLOOKUP($A7262, Dropdownlisten!$A$3:$F$143, 2, FALSE))</f>
        <v>UmweltVersorgung</v>
      </c>
      <c r="C7262" s="117">
        <f>IF(ISERROR(VLOOKUP($A7262, Dropdownlisten!$A$3:$F$143, 3, FALSE)), "", VLOOKUP($A7262, Dropdownlisten!$A$3:$F$143, 3, FALSE))</f>
        <v>1100</v>
      </c>
      <c r="D7262" s="117" t="str">
        <f>IF(ISERROR(VLOOKUP($A7262, Dropdownlisten!$A$3:$F$143, 4, FALSE)), "", VLOOKUP($A7262, Dropdownlisten!$A$3:$F$143, 4, FALSE))</f>
        <v>UmweltVersorgung</v>
      </c>
      <c r="E7262" s="117" t="str">
        <f>IF(ISERROR(VLOOKUP($A7262, Dropdownlisten!$A$3:$F$143, 5, FALSE)), "", VLOOKUP($A7262, Dropdownlisten!$A$3:$F$143, 5, FALSE))</f>
        <v>1100_014</v>
      </c>
      <c r="F7262" s="117" t="str">
        <f>IF(ISERROR(VLOOKUP($A7262, Dropdownlisten!$A$3:$F$143, 6, FALSE)), "", VLOOKUP($A7262, Dropdownlisten!$A$3:$F$143, 6, FALSE))</f>
        <v>Gruenflaeche</v>
      </c>
      <c r="G7262" s="117" t="str">
        <f>VLOOKUP(E7262,Datenstruktur_fuer_R!$D$2:$F$141,3,FALSE)</f>
        <v>Polygon</v>
      </c>
      <c r="H7262" s="120" t="s">
        <v>291</v>
      </c>
      <c r="I7262" s="26" t="s">
        <v>1341</v>
      </c>
      <c r="J7262" s="26" t="s">
        <v>2261</v>
      </c>
      <c r="K7262" s="5" t="s">
        <v>1937</v>
      </c>
      <c r="L7262" s="5"/>
      <c r="M7262" s="5">
        <v>1</v>
      </c>
      <c r="N7262" s="5" t="s">
        <v>1173</v>
      </c>
    </row>
    <row r="7263" spans="1:14" x14ac:dyDescent="0.35">
      <c r="A7263" s="5" t="s">
        <v>1915</v>
      </c>
      <c r="B7263" s="117" t="str">
        <f>IF(ISERROR(VLOOKUP($A7263, Dropdownlisten!$A$3:$F$143, 2, FALSE)), "", VLOOKUP($A7263, Dropdownlisten!$A$3:$F$143, 2, FALSE))</f>
        <v>UmweltVersorgung</v>
      </c>
      <c r="C7263" s="117">
        <f>IF(ISERROR(VLOOKUP($A7263, Dropdownlisten!$A$3:$F$143, 3, FALSE)), "", VLOOKUP($A7263, Dropdownlisten!$A$3:$F$143, 3, FALSE))</f>
        <v>1100</v>
      </c>
      <c r="D7263" s="117" t="str">
        <f>IF(ISERROR(VLOOKUP($A7263, Dropdownlisten!$A$3:$F$143, 4, FALSE)), "", VLOOKUP($A7263, Dropdownlisten!$A$3:$F$143, 4, FALSE))</f>
        <v>UmweltVersorgung</v>
      </c>
      <c r="E7263" s="117" t="str">
        <f>IF(ISERROR(VLOOKUP($A7263, Dropdownlisten!$A$3:$F$143, 5, FALSE)), "", VLOOKUP($A7263, Dropdownlisten!$A$3:$F$143, 5, FALSE))</f>
        <v>1100_014</v>
      </c>
      <c r="F7263" s="117" t="str">
        <f>IF(ISERROR(VLOOKUP($A7263, Dropdownlisten!$A$3:$F$143, 6, FALSE)), "", VLOOKUP($A7263, Dropdownlisten!$A$3:$F$143, 6, FALSE))</f>
        <v>Gruenflaeche</v>
      </c>
      <c r="G7263" s="117" t="str">
        <f>VLOOKUP(E7263,Datenstruktur_fuer_R!$D$2:$F$141,3,FALSE)</f>
        <v>Polygon</v>
      </c>
      <c r="H7263" s="120" t="s">
        <v>288</v>
      </c>
      <c r="I7263" s="26" t="s">
        <v>1341</v>
      </c>
      <c r="J7263" s="26" t="s">
        <v>2261</v>
      </c>
      <c r="K7263" s="5" t="s">
        <v>1938</v>
      </c>
      <c r="L7263" s="5"/>
      <c r="M7263" s="5">
        <v>1</v>
      </c>
      <c r="N7263" s="5" t="s">
        <v>1173</v>
      </c>
    </row>
    <row r="7264" spans="1:14" x14ac:dyDescent="0.35">
      <c r="A7264" s="5" t="s">
        <v>1915</v>
      </c>
      <c r="B7264" s="117" t="str">
        <f>IF(ISERROR(VLOOKUP($A7264, Dropdownlisten!$A$3:$F$143, 2, FALSE)), "", VLOOKUP($A7264, Dropdownlisten!$A$3:$F$143, 2, FALSE))</f>
        <v>UmweltVersorgung</v>
      </c>
      <c r="C7264" s="117">
        <f>IF(ISERROR(VLOOKUP($A7264, Dropdownlisten!$A$3:$F$143, 3, FALSE)), "", VLOOKUP($A7264, Dropdownlisten!$A$3:$F$143, 3, FALSE))</f>
        <v>1100</v>
      </c>
      <c r="D7264" s="117" t="str">
        <f>IF(ISERROR(VLOOKUP($A7264, Dropdownlisten!$A$3:$F$143, 4, FALSE)), "", VLOOKUP($A7264, Dropdownlisten!$A$3:$F$143, 4, FALSE))</f>
        <v>UmweltVersorgung</v>
      </c>
      <c r="E7264" s="117" t="str">
        <f>IF(ISERROR(VLOOKUP($A7264, Dropdownlisten!$A$3:$F$143, 5, FALSE)), "", VLOOKUP($A7264, Dropdownlisten!$A$3:$F$143, 5, FALSE))</f>
        <v>1100_014</v>
      </c>
      <c r="F7264" s="117" t="str">
        <f>IF(ISERROR(VLOOKUP($A7264, Dropdownlisten!$A$3:$F$143, 6, FALSE)), "", VLOOKUP($A7264, Dropdownlisten!$A$3:$F$143, 6, FALSE))</f>
        <v>Gruenflaeche</v>
      </c>
      <c r="G7264" s="117" t="str">
        <f>VLOOKUP(E7264,Datenstruktur_fuer_R!$D$2:$F$141,3,FALSE)</f>
        <v>Polygon</v>
      </c>
      <c r="H7264" s="120" t="s">
        <v>289</v>
      </c>
      <c r="I7264" s="26" t="s">
        <v>1341</v>
      </c>
      <c r="J7264" s="26" t="s">
        <v>2261</v>
      </c>
      <c r="K7264" s="5" t="s">
        <v>1939</v>
      </c>
      <c r="L7264" s="5"/>
      <c r="M7264" s="5">
        <v>1</v>
      </c>
      <c r="N7264" s="5" t="s">
        <v>1173</v>
      </c>
    </row>
    <row r="7265" spans="1:14" x14ac:dyDescent="0.35">
      <c r="A7265" s="5" t="s">
        <v>1915</v>
      </c>
      <c r="B7265" s="117" t="str">
        <f>IF(ISERROR(VLOOKUP($A7265, Dropdownlisten!$A$3:$F$143, 2, FALSE)), "", VLOOKUP($A7265, Dropdownlisten!$A$3:$F$143, 2, FALSE))</f>
        <v>UmweltVersorgung</v>
      </c>
      <c r="C7265" s="117">
        <f>IF(ISERROR(VLOOKUP($A7265, Dropdownlisten!$A$3:$F$143, 3, FALSE)), "", VLOOKUP($A7265, Dropdownlisten!$A$3:$F$143, 3, FALSE))</f>
        <v>1100</v>
      </c>
      <c r="D7265" s="117" t="str">
        <f>IF(ISERROR(VLOOKUP($A7265, Dropdownlisten!$A$3:$F$143, 4, FALSE)), "", VLOOKUP($A7265, Dropdownlisten!$A$3:$F$143, 4, FALSE))</f>
        <v>UmweltVersorgung</v>
      </c>
      <c r="E7265" s="117" t="str">
        <f>IF(ISERROR(VLOOKUP($A7265, Dropdownlisten!$A$3:$F$143, 5, FALSE)), "", VLOOKUP($A7265, Dropdownlisten!$A$3:$F$143, 5, FALSE))</f>
        <v>1100_014</v>
      </c>
      <c r="F7265" s="117" t="str">
        <f>IF(ISERROR(VLOOKUP($A7265, Dropdownlisten!$A$3:$F$143, 6, FALSE)), "", VLOOKUP($A7265, Dropdownlisten!$A$3:$F$143, 6, FALSE))</f>
        <v>Gruenflaeche</v>
      </c>
      <c r="G7265" s="117" t="str">
        <f>VLOOKUP(E7265,Datenstruktur_fuer_R!$D$2:$F$141,3,FALSE)</f>
        <v>Polygon</v>
      </c>
      <c r="H7265" s="120" t="s">
        <v>293</v>
      </c>
      <c r="I7265" s="26" t="s">
        <v>1341</v>
      </c>
      <c r="J7265" s="26" t="s">
        <v>2261</v>
      </c>
      <c r="K7265" s="5" t="s">
        <v>1958</v>
      </c>
      <c r="L7265" s="5"/>
      <c r="M7265" s="5">
        <v>1</v>
      </c>
      <c r="N7265" s="5" t="s">
        <v>1173</v>
      </c>
    </row>
    <row r="7266" spans="1:14" x14ac:dyDescent="0.35">
      <c r="A7266" s="5" t="s">
        <v>720</v>
      </c>
      <c r="B7266" s="117" t="str">
        <f>IF(ISERROR(VLOOKUP($A7266, Dropdownlisten!$A$3:$F$143, 2, FALSE)), "", VLOOKUP($A7266, Dropdownlisten!$A$3:$F$143, 2, FALSE))</f>
        <v>POI</v>
      </c>
      <c r="C7266" s="117">
        <f>IF(ISERROR(VLOOKUP($A7266, Dropdownlisten!$A$3:$F$143, 3, FALSE)), "", VLOOKUP($A7266, Dropdownlisten!$A$3:$F$143, 3, FALSE))</f>
        <v>6000</v>
      </c>
      <c r="D7266" s="117" t="str">
        <f>IF(ISERROR(VLOOKUP($A7266, Dropdownlisten!$A$3:$F$143, 4, FALSE)), "", VLOOKUP($A7266, Dropdownlisten!$A$3:$F$143, 4, FALSE))</f>
        <v>UnterhaltungSportNaherholung</v>
      </c>
      <c r="E7266" s="117" t="str">
        <f>IF(ISERROR(VLOOKUP($A7266, Dropdownlisten!$A$3:$F$143, 5, FALSE)), "", VLOOKUP($A7266, Dropdownlisten!$A$3:$F$143, 5, FALSE))</f>
        <v>6000_017</v>
      </c>
      <c r="F7266" s="117" t="str">
        <f>IF(ISERROR(VLOOKUP($A7266, Dropdownlisten!$A$3:$F$143, 6, FALSE)), "", VLOOKUP($A7266, Dropdownlisten!$A$3:$F$143, 6, FALSE))</f>
        <v>Sportstaette</v>
      </c>
      <c r="G7266" s="117" t="str">
        <f>VLOOKUP(E7266,Datenstruktur_fuer_R!$D$2:$F$141,3,FALSE)</f>
        <v>Point</v>
      </c>
      <c r="H7266" s="120" t="s">
        <v>689</v>
      </c>
      <c r="I7266" s="26" t="s">
        <v>1341</v>
      </c>
      <c r="J7266" s="26" t="s">
        <v>2261</v>
      </c>
      <c r="K7266" s="5" t="s">
        <v>1958</v>
      </c>
      <c r="L7266" s="5" t="s">
        <v>2170</v>
      </c>
      <c r="M7266" s="5">
        <v>1</v>
      </c>
      <c r="N7266" s="5" t="s">
        <v>1173</v>
      </c>
    </row>
    <row r="7267" spans="1:14" x14ac:dyDescent="0.35">
      <c r="A7267" s="5" t="s">
        <v>720</v>
      </c>
      <c r="B7267" s="117" t="str">
        <f>IF(ISERROR(VLOOKUP($A7267, Dropdownlisten!$A$3:$F$143, 2, FALSE)), "", VLOOKUP($A7267, Dropdownlisten!$A$3:$F$143, 2, FALSE))</f>
        <v>POI</v>
      </c>
      <c r="C7267" s="117">
        <f>IF(ISERROR(VLOOKUP($A7267, Dropdownlisten!$A$3:$F$143, 3, FALSE)), "", VLOOKUP($A7267, Dropdownlisten!$A$3:$F$143, 3, FALSE))</f>
        <v>6000</v>
      </c>
      <c r="D7267" s="117" t="str">
        <f>IF(ISERROR(VLOOKUP($A7267, Dropdownlisten!$A$3:$F$143, 4, FALSE)), "", VLOOKUP($A7267, Dropdownlisten!$A$3:$F$143, 4, FALSE))</f>
        <v>UnterhaltungSportNaherholung</v>
      </c>
      <c r="E7267" s="117" t="str">
        <f>IF(ISERROR(VLOOKUP($A7267, Dropdownlisten!$A$3:$F$143, 5, FALSE)), "", VLOOKUP($A7267, Dropdownlisten!$A$3:$F$143, 5, FALSE))</f>
        <v>6000_017</v>
      </c>
      <c r="F7267" s="117" t="str">
        <f>IF(ISERROR(VLOOKUP($A7267, Dropdownlisten!$A$3:$F$143, 6, FALSE)), "", VLOOKUP($A7267, Dropdownlisten!$A$3:$F$143, 6, FALSE))</f>
        <v>Sportstaette</v>
      </c>
      <c r="G7267" s="117" t="str">
        <f>VLOOKUP(E7267,Datenstruktur_fuer_R!$D$2:$F$141,3,FALSE)</f>
        <v>Point</v>
      </c>
      <c r="H7267" s="120" t="s">
        <v>689</v>
      </c>
      <c r="I7267" s="26" t="s">
        <v>1341</v>
      </c>
      <c r="J7267" s="26" t="s">
        <v>2261</v>
      </c>
      <c r="K7267" s="5" t="s">
        <v>1958</v>
      </c>
      <c r="L7267" s="5" t="s">
        <v>2171</v>
      </c>
      <c r="M7267" s="5">
        <v>1</v>
      </c>
      <c r="N7267" s="5" t="s">
        <v>1173</v>
      </c>
    </row>
    <row r="7268" spans="1:14" x14ac:dyDescent="0.35">
      <c r="A7268" s="5" t="s">
        <v>720</v>
      </c>
      <c r="B7268" s="117" t="str">
        <f>IF(ISERROR(VLOOKUP($A7268, Dropdownlisten!$A$3:$F$143, 2, FALSE)), "", VLOOKUP($A7268, Dropdownlisten!$A$3:$F$143, 2, FALSE))</f>
        <v>POI</v>
      </c>
      <c r="C7268" s="117">
        <f>IF(ISERROR(VLOOKUP($A7268, Dropdownlisten!$A$3:$F$143, 3, FALSE)), "", VLOOKUP($A7268, Dropdownlisten!$A$3:$F$143, 3, FALSE))</f>
        <v>6000</v>
      </c>
      <c r="D7268" s="117" t="str">
        <f>IF(ISERROR(VLOOKUP($A7268, Dropdownlisten!$A$3:$F$143, 4, FALSE)), "", VLOOKUP($A7268, Dropdownlisten!$A$3:$F$143, 4, FALSE))</f>
        <v>UnterhaltungSportNaherholung</v>
      </c>
      <c r="E7268" s="117" t="str">
        <f>IF(ISERROR(VLOOKUP($A7268, Dropdownlisten!$A$3:$F$143, 5, FALSE)), "", VLOOKUP($A7268, Dropdownlisten!$A$3:$F$143, 5, FALSE))</f>
        <v>6000_017</v>
      </c>
      <c r="F7268" s="117" t="str">
        <f>IF(ISERROR(VLOOKUP($A7268, Dropdownlisten!$A$3:$F$143, 6, FALSE)), "", VLOOKUP($A7268, Dropdownlisten!$A$3:$F$143, 6, FALSE))</f>
        <v>Sportstaette</v>
      </c>
      <c r="G7268" s="117" t="str">
        <f>VLOOKUP(E7268,Datenstruktur_fuer_R!$D$2:$F$141,3,FALSE)</f>
        <v>Point</v>
      </c>
      <c r="H7268" s="120" t="s">
        <v>689</v>
      </c>
      <c r="I7268" s="26" t="s">
        <v>1341</v>
      </c>
      <c r="J7268" s="26" t="s">
        <v>2261</v>
      </c>
      <c r="K7268" s="5" t="s">
        <v>1958</v>
      </c>
      <c r="L7268" s="5" t="s">
        <v>2172</v>
      </c>
      <c r="M7268" s="5">
        <v>1</v>
      </c>
      <c r="N7268" s="5" t="s">
        <v>1173</v>
      </c>
    </row>
    <row r="7269" spans="1:14" x14ac:dyDescent="0.35">
      <c r="A7269" s="5" t="s">
        <v>720</v>
      </c>
      <c r="B7269" s="117" t="str">
        <f>IF(ISERROR(VLOOKUP($A7269, Dropdownlisten!$A$3:$F$143, 2, FALSE)), "", VLOOKUP($A7269, Dropdownlisten!$A$3:$F$143, 2, FALSE))</f>
        <v>POI</v>
      </c>
      <c r="C7269" s="117">
        <f>IF(ISERROR(VLOOKUP($A7269, Dropdownlisten!$A$3:$F$143, 3, FALSE)), "", VLOOKUP($A7269, Dropdownlisten!$A$3:$F$143, 3, FALSE))</f>
        <v>6000</v>
      </c>
      <c r="D7269" s="117" t="str">
        <f>IF(ISERROR(VLOOKUP($A7269, Dropdownlisten!$A$3:$F$143, 4, FALSE)), "", VLOOKUP($A7269, Dropdownlisten!$A$3:$F$143, 4, FALSE))</f>
        <v>UnterhaltungSportNaherholung</v>
      </c>
      <c r="E7269" s="117" t="str">
        <f>IF(ISERROR(VLOOKUP($A7269, Dropdownlisten!$A$3:$F$143, 5, FALSE)), "", VLOOKUP($A7269, Dropdownlisten!$A$3:$F$143, 5, FALSE))</f>
        <v>6000_017</v>
      </c>
      <c r="F7269" s="117" t="str">
        <f>IF(ISERROR(VLOOKUP($A7269, Dropdownlisten!$A$3:$F$143, 6, FALSE)), "", VLOOKUP($A7269, Dropdownlisten!$A$3:$F$143, 6, FALSE))</f>
        <v>Sportstaette</v>
      </c>
      <c r="G7269" s="117" t="str">
        <f>VLOOKUP(E7269,Datenstruktur_fuer_R!$D$2:$F$141,3,FALSE)</f>
        <v>Point</v>
      </c>
      <c r="H7269" s="120" t="s">
        <v>290</v>
      </c>
      <c r="I7269" s="26" t="s">
        <v>1341</v>
      </c>
      <c r="J7269" s="26" t="s">
        <v>2261</v>
      </c>
      <c r="K7269" s="5" t="s">
        <v>1936</v>
      </c>
      <c r="L7269" s="5"/>
      <c r="M7269" s="5">
        <v>1</v>
      </c>
      <c r="N7269" s="5" t="s">
        <v>1173</v>
      </c>
    </row>
    <row r="7270" spans="1:14" x14ac:dyDescent="0.35">
      <c r="A7270" s="5" t="s">
        <v>720</v>
      </c>
      <c r="B7270" s="117" t="str">
        <f>IF(ISERROR(VLOOKUP($A7270, Dropdownlisten!$A$3:$F$143, 2, FALSE)), "", VLOOKUP($A7270, Dropdownlisten!$A$3:$F$143, 2, FALSE))</f>
        <v>POI</v>
      </c>
      <c r="C7270" s="117">
        <f>IF(ISERROR(VLOOKUP($A7270, Dropdownlisten!$A$3:$F$143, 3, FALSE)), "", VLOOKUP($A7270, Dropdownlisten!$A$3:$F$143, 3, FALSE))</f>
        <v>6000</v>
      </c>
      <c r="D7270" s="117" t="str">
        <f>IF(ISERROR(VLOOKUP($A7270, Dropdownlisten!$A$3:$F$143, 4, FALSE)), "", VLOOKUP($A7270, Dropdownlisten!$A$3:$F$143, 4, FALSE))</f>
        <v>UnterhaltungSportNaherholung</v>
      </c>
      <c r="E7270" s="117" t="str">
        <f>IF(ISERROR(VLOOKUP($A7270, Dropdownlisten!$A$3:$F$143, 5, FALSE)), "", VLOOKUP($A7270, Dropdownlisten!$A$3:$F$143, 5, FALSE))</f>
        <v>6000_017</v>
      </c>
      <c r="F7270" s="117" t="str">
        <f>IF(ISERROR(VLOOKUP($A7270, Dropdownlisten!$A$3:$F$143, 6, FALSE)), "", VLOOKUP($A7270, Dropdownlisten!$A$3:$F$143, 6, FALSE))</f>
        <v>Sportstaette</v>
      </c>
      <c r="G7270" s="117" t="str">
        <f>VLOOKUP(E7270,Datenstruktur_fuer_R!$D$2:$F$141,3,FALSE)</f>
        <v>Point</v>
      </c>
      <c r="H7270" s="120" t="s">
        <v>291</v>
      </c>
      <c r="I7270" s="26" t="s">
        <v>1341</v>
      </c>
      <c r="J7270" s="26" t="s">
        <v>2261</v>
      </c>
      <c r="K7270" s="5" t="s">
        <v>1937</v>
      </c>
      <c r="L7270" s="5"/>
      <c r="M7270" s="5">
        <v>1</v>
      </c>
      <c r="N7270" s="5" t="s">
        <v>1173</v>
      </c>
    </row>
    <row r="7271" spans="1:14" x14ac:dyDescent="0.35">
      <c r="A7271" s="5" t="s">
        <v>720</v>
      </c>
      <c r="B7271" s="117" t="str">
        <f>IF(ISERROR(VLOOKUP($A7271, Dropdownlisten!$A$3:$F$143, 2, FALSE)), "", VLOOKUP($A7271, Dropdownlisten!$A$3:$F$143, 2, FALSE))</f>
        <v>POI</v>
      </c>
      <c r="C7271" s="117">
        <f>IF(ISERROR(VLOOKUP($A7271, Dropdownlisten!$A$3:$F$143, 3, FALSE)), "", VLOOKUP($A7271, Dropdownlisten!$A$3:$F$143, 3, FALSE))</f>
        <v>6000</v>
      </c>
      <c r="D7271" s="117" t="str">
        <f>IF(ISERROR(VLOOKUP($A7271, Dropdownlisten!$A$3:$F$143, 4, FALSE)), "", VLOOKUP($A7271, Dropdownlisten!$A$3:$F$143, 4, FALSE))</f>
        <v>UnterhaltungSportNaherholung</v>
      </c>
      <c r="E7271" s="117" t="str">
        <f>IF(ISERROR(VLOOKUP($A7271, Dropdownlisten!$A$3:$F$143, 5, FALSE)), "", VLOOKUP($A7271, Dropdownlisten!$A$3:$F$143, 5, FALSE))</f>
        <v>6000_017</v>
      </c>
      <c r="F7271" s="117" t="str">
        <f>IF(ISERROR(VLOOKUP($A7271, Dropdownlisten!$A$3:$F$143, 6, FALSE)), "", VLOOKUP($A7271, Dropdownlisten!$A$3:$F$143, 6, FALSE))</f>
        <v>Sportstaette</v>
      </c>
      <c r="G7271" s="117" t="str">
        <f>VLOOKUP(E7271,Datenstruktur_fuer_R!$D$2:$F$141,3,FALSE)</f>
        <v>Point</v>
      </c>
      <c r="H7271" s="120" t="s">
        <v>288</v>
      </c>
      <c r="I7271" s="26" t="s">
        <v>1341</v>
      </c>
      <c r="J7271" s="26" t="s">
        <v>2261</v>
      </c>
      <c r="K7271" s="5" t="s">
        <v>1938</v>
      </c>
      <c r="L7271" s="5"/>
      <c r="M7271" s="5">
        <v>1</v>
      </c>
      <c r="N7271" s="5" t="s">
        <v>1173</v>
      </c>
    </row>
    <row r="7272" spans="1:14" x14ac:dyDescent="0.35">
      <c r="A7272" s="5" t="s">
        <v>720</v>
      </c>
      <c r="B7272" s="117" t="str">
        <f>IF(ISERROR(VLOOKUP($A7272, Dropdownlisten!$A$3:$F$143, 2, FALSE)), "", VLOOKUP($A7272, Dropdownlisten!$A$3:$F$143, 2, FALSE))</f>
        <v>POI</v>
      </c>
      <c r="C7272" s="117">
        <f>IF(ISERROR(VLOOKUP($A7272, Dropdownlisten!$A$3:$F$143, 3, FALSE)), "", VLOOKUP($A7272, Dropdownlisten!$A$3:$F$143, 3, FALSE))</f>
        <v>6000</v>
      </c>
      <c r="D7272" s="117" t="str">
        <f>IF(ISERROR(VLOOKUP($A7272, Dropdownlisten!$A$3:$F$143, 4, FALSE)), "", VLOOKUP($A7272, Dropdownlisten!$A$3:$F$143, 4, FALSE))</f>
        <v>UnterhaltungSportNaherholung</v>
      </c>
      <c r="E7272" s="117" t="str">
        <f>IF(ISERROR(VLOOKUP($A7272, Dropdownlisten!$A$3:$F$143, 5, FALSE)), "", VLOOKUP($A7272, Dropdownlisten!$A$3:$F$143, 5, FALSE))</f>
        <v>6000_017</v>
      </c>
      <c r="F7272" s="117" t="str">
        <f>IF(ISERROR(VLOOKUP($A7272, Dropdownlisten!$A$3:$F$143, 6, FALSE)), "", VLOOKUP($A7272, Dropdownlisten!$A$3:$F$143, 6, FALSE))</f>
        <v>Sportstaette</v>
      </c>
      <c r="G7272" s="117" t="str">
        <f>VLOOKUP(E7272,Datenstruktur_fuer_R!$D$2:$F$141,3,FALSE)</f>
        <v>Point</v>
      </c>
      <c r="H7272" s="120" t="s">
        <v>289</v>
      </c>
      <c r="I7272" s="26" t="s">
        <v>1341</v>
      </c>
      <c r="J7272" s="26" t="s">
        <v>2261</v>
      </c>
      <c r="K7272" s="5" t="s">
        <v>1939</v>
      </c>
      <c r="L7272" s="5"/>
      <c r="M7272" s="5">
        <v>1</v>
      </c>
      <c r="N7272" s="5" t="s">
        <v>1173</v>
      </c>
    </row>
    <row r="7273" spans="1:14" x14ac:dyDescent="0.35">
      <c r="A7273" s="5" t="s">
        <v>720</v>
      </c>
      <c r="B7273" s="117" t="str">
        <f>IF(ISERROR(VLOOKUP($A7273, Dropdownlisten!$A$3:$F$143, 2, FALSE)), "", VLOOKUP($A7273, Dropdownlisten!$A$3:$F$143, 2, FALSE))</f>
        <v>POI</v>
      </c>
      <c r="C7273" s="117">
        <f>IF(ISERROR(VLOOKUP($A7273, Dropdownlisten!$A$3:$F$143, 3, FALSE)), "", VLOOKUP($A7273, Dropdownlisten!$A$3:$F$143, 3, FALSE))</f>
        <v>6000</v>
      </c>
      <c r="D7273" s="117" t="str">
        <f>IF(ISERROR(VLOOKUP($A7273, Dropdownlisten!$A$3:$F$143, 4, FALSE)), "", VLOOKUP($A7273, Dropdownlisten!$A$3:$F$143, 4, FALSE))</f>
        <v>UnterhaltungSportNaherholung</v>
      </c>
      <c r="E7273" s="117" t="str">
        <f>IF(ISERROR(VLOOKUP($A7273, Dropdownlisten!$A$3:$F$143, 5, FALSE)), "", VLOOKUP($A7273, Dropdownlisten!$A$3:$F$143, 5, FALSE))</f>
        <v>6000_017</v>
      </c>
      <c r="F7273" s="117" t="str">
        <f>IF(ISERROR(VLOOKUP($A7273, Dropdownlisten!$A$3:$F$143, 6, FALSE)), "", VLOOKUP($A7273, Dropdownlisten!$A$3:$F$143, 6, FALSE))</f>
        <v>Sportstaette</v>
      </c>
      <c r="G7273" s="117" t="str">
        <f>VLOOKUP(E7273,Datenstruktur_fuer_R!$D$2:$F$141,3,FALSE)</f>
        <v>Point</v>
      </c>
      <c r="H7273" s="120" t="s">
        <v>293</v>
      </c>
      <c r="I7273" s="26" t="s">
        <v>1341</v>
      </c>
      <c r="J7273" s="26" t="s">
        <v>2261</v>
      </c>
      <c r="K7273" s="5" t="s">
        <v>1958</v>
      </c>
      <c r="L7273" s="5"/>
      <c r="M7273" s="5">
        <v>1</v>
      </c>
      <c r="N7273" s="5" t="s">
        <v>1173</v>
      </c>
    </row>
    <row r="7274" spans="1:14" x14ac:dyDescent="0.35">
      <c r="A7274" s="5" t="s">
        <v>664</v>
      </c>
      <c r="B7274" s="117" t="str">
        <f>IF(ISERROR(VLOOKUP($A7274, Dropdownlisten!$A$3:$F$143, 2, FALSE)), "", VLOOKUP($A7274, Dropdownlisten!$A$3:$F$143, 2, FALSE))</f>
        <v>Netzwerke</v>
      </c>
      <c r="C7274" s="117">
        <f>IF(ISERROR(VLOOKUP($A7274, Dropdownlisten!$A$3:$F$143, 3, FALSE)), "", VLOOKUP($A7274, Dropdownlisten!$A$3:$F$143, 3, FALSE))</f>
        <v>9000</v>
      </c>
      <c r="D7274" s="117" t="str">
        <f>IF(ISERROR(VLOOKUP($A7274, Dropdownlisten!$A$3:$F$143, 4, FALSE)), "", VLOOKUP($A7274, Dropdownlisten!$A$3:$F$143, 4, FALSE))</f>
        <v>Netzwerke</v>
      </c>
      <c r="E7274" s="117" t="str">
        <f>IF(ISERROR(VLOOKUP($A7274, Dropdownlisten!$A$3:$F$143, 5, FALSE)), "", VLOOKUP($A7274, Dropdownlisten!$A$3:$F$143, 5, FALSE))</f>
        <v>9000_003</v>
      </c>
      <c r="F7274" s="117" t="str">
        <f>IF(ISERROR(VLOOKUP($A7274, Dropdownlisten!$A$3:$F$143, 6, FALSE)), "", VLOOKUP($A7274, Dropdownlisten!$A$3:$F$143, 6, FALSE))</f>
        <v>Barrieren</v>
      </c>
      <c r="G7274" s="117" t="str">
        <f>VLOOKUP(E7274,Datenstruktur_fuer_R!$D$2:$F$141,3,FALSE)</f>
        <v>Point</v>
      </c>
      <c r="H7274" s="120" t="s">
        <v>689</v>
      </c>
      <c r="I7274" s="26" t="s">
        <v>1341</v>
      </c>
      <c r="J7274" s="26" t="s">
        <v>2263</v>
      </c>
      <c r="K7274" s="5"/>
      <c r="L7274" s="5"/>
      <c r="M7274" s="5">
        <v>1</v>
      </c>
      <c r="N7274" s="5" t="s">
        <v>1173</v>
      </c>
    </row>
    <row r="7275" spans="1:14" x14ac:dyDescent="0.35">
      <c r="A7275" s="5" t="s">
        <v>664</v>
      </c>
      <c r="B7275" s="117" t="str">
        <f>IF(ISERROR(VLOOKUP($A7275, Dropdownlisten!$A$3:$F$143, 2, FALSE)), "", VLOOKUP($A7275, Dropdownlisten!$A$3:$F$143, 2, FALSE))</f>
        <v>Netzwerke</v>
      </c>
      <c r="C7275" s="117">
        <f>IF(ISERROR(VLOOKUP($A7275, Dropdownlisten!$A$3:$F$143, 3, FALSE)), "", VLOOKUP($A7275, Dropdownlisten!$A$3:$F$143, 3, FALSE))</f>
        <v>9000</v>
      </c>
      <c r="D7275" s="117" t="str">
        <f>IF(ISERROR(VLOOKUP($A7275, Dropdownlisten!$A$3:$F$143, 4, FALSE)), "", VLOOKUP($A7275, Dropdownlisten!$A$3:$F$143, 4, FALSE))</f>
        <v>Netzwerke</v>
      </c>
      <c r="E7275" s="117" t="str">
        <f>IF(ISERROR(VLOOKUP($A7275, Dropdownlisten!$A$3:$F$143, 5, FALSE)), "", VLOOKUP($A7275, Dropdownlisten!$A$3:$F$143, 5, FALSE))</f>
        <v>9000_003</v>
      </c>
      <c r="F7275" s="117" t="str">
        <f>IF(ISERROR(VLOOKUP($A7275, Dropdownlisten!$A$3:$F$143, 6, FALSE)), "", VLOOKUP($A7275, Dropdownlisten!$A$3:$F$143, 6, FALSE))</f>
        <v>Barrieren</v>
      </c>
      <c r="G7275" s="117" t="str">
        <f>VLOOKUP(E7275,Datenstruktur_fuer_R!$D$2:$F$141,3,FALSE)</f>
        <v>Point</v>
      </c>
      <c r="H7275" s="120" t="s">
        <v>290</v>
      </c>
      <c r="I7275" s="26" t="s">
        <v>1341</v>
      </c>
      <c r="J7275" s="26" t="s">
        <v>2263</v>
      </c>
      <c r="K7275" s="5" t="s">
        <v>1936</v>
      </c>
      <c r="L7275" s="5"/>
      <c r="M7275" s="5">
        <v>1</v>
      </c>
      <c r="N7275" s="5" t="s">
        <v>1173</v>
      </c>
    </row>
    <row r="7276" spans="1:14" x14ac:dyDescent="0.35">
      <c r="A7276" s="5" t="s">
        <v>664</v>
      </c>
      <c r="B7276" s="117" t="str">
        <f>IF(ISERROR(VLOOKUP($A7276, Dropdownlisten!$A$3:$F$143, 2, FALSE)), "", VLOOKUP($A7276, Dropdownlisten!$A$3:$F$143, 2, FALSE))</f>
        <v>Netzwerke</v>
      </c>
      <c r="C7276" s="117">
        <f>IF(ISERROR(VLOOKUP($A7276, Dropdownlisten!$A$3:$F$143, 3, FALSE)), "", VLOOKUP($A7276, Dropdownlisten!$A$3:$F$143, 3, FALSE))</f>
        <v>9000</v>
      </c>
      <c r="D7276" s="117" t="str">
        <f>IF(ISERROR(VLOOKUP($A7276, Dropdownlisten!$A$3:$F$143, 4, FALSE)), "", VLOOKUP($A7276, Dropdownlisten!$A$3:$F$143, 4, FALSE))</f>
        <v>Netzwerke</v>
      </c>
      <c r="E7276" s="117" t="str">
        <f>IF(ISERROR(VLOOKUP($A7276, Dropdownlisten!$A$3:$F$143, 5, FALSE)), "", VLOOKUP($A7276, Dropdownlisten!$A$3:$F$143, 5, FALSE))</f>
        <v>9000_003</v>
      </c>
      <c r="F7276" s="117" t="str">
        <f>IF(ISERROR(VLOOKUP($A7276, Dropdownlisten!$A$3:$F$143, 6, FALSE)), "", VLOOKUP($A7276, Dropdownlisten!$A$3:$F$143, 6, FALSE))</f>
        <v>Barrieren</v>
      </c>
      <c r="G7276" s="117" t="str">
        <f>VLOOKUP(E7276,Datenstruktur_fuer_R!$D$2:$F$141,3,FALSE)</f>
        <v>Point</v>
      </c>
      <c r="H7276" s="120" t="s">
        <v>291</v>
      </c>
      <c r="I7276" s="26" t="s">
        <v>1341</v>
      </c>
      <c r="J7276" s="26" t="s">
        <v>2263</v>
      </c>
      <c r="K7276" s="5" t="s">
        <v>1937</v>
      </c>
      <c r="L7276" s="5"/>
      <c r="M7276" s="5">
        <v>1</v>
      </c>
      <c r="N7276" s="5" t="s">
        <v>1173</v>
      </c>
    </row>
    <row r="7277" spans="1:14" x14ac:dyDescent="0.35">
      <c r="A7277" s="5" t="s">
        <v>664</v>
      </c>
      <c r="B7277" s="117" t="str">
        <f>IF(ISERROR(VLOOKUP($A7277, Dropdownlisten!$A$3:$F$143, 2, FALSE)), "", VLOOKUP($A7277, Dropdownlisten!$A$3:$F$143, 2, FALSE))</f>
        <v>Netzwerke</v>
      </c>
      <c r="C7277" s="117">
        <f>IF(ISERROR(VLOOKUP($A7277, Dropdownlisten!$A$3:$F$143, 3, FALSE)), "", VLOOKUP($A7277, Dropdownlisten!$A$3:$F$143, 3, FALSE))</f>
        <v>9000</v>
      </c>
      <c r="D7277" s="117" t="str">
        <f>IF(ISERROR(VLOOKUP($A7277, Dropdownlisten!$A$3:$F$143, 4, FALSE)), "", VLOOKUP($A7277, Dropdownlisten!$A$3:$F$143, 4, FALSE))</f>
        <v>Netzwerke</v>
      </c>
      <c r="E7277" s="117" t="str">
        <f>IF(ISERROR(VLOOKUP($A7277, Dropdownlisten!$A$3:$F$143, 5, FALSE)), "", VLOOKUP($A7277, Dropdownlisten!$A$3:$F$143, 5, FALSE))</f>
        <v>9000_003</v>
      </c>
      <c r="F7277" s="117" t="str">
        <f>IF(ISERROR(VLOOKUP($A7277, Dropdownlisten!$A$3:$F$143, 6, FALSE)), "", VLOOKUP($A7277, Dropdownlisten!$A$3:$F$143, 6, FALSE))</f>
        <v>Barrieren</v>
      </c>
      <c r="G7277" s="117" t="str">
        <f>VLOOKUP(E7277,Datenstruktur_fuer_R!$D$2:$F$141,3,FALSE)</f>
        <v>Point</v>
      </c>
      <c r="H7277" s="120" t="s">
        <v>288</v>
      </c>
      <c r="I7277" s="26" t="s">
        <v>1341</v>
      </c>
      <c r="J7277" s="26" t="s">
        <v>2263</v>
      </c>
      <c r="K7277" s="5" t="s">
        <v>1938</v>
      </c>
      <c r="L7277" s="5"/>
      <c r="M7277" s="5">
        <v>1</v>
      </c>
      <c r="N7277" s="5" t="s">
        <v>1173</v>
      </c>
    </row>
    <row r="7278" spans="1:14" x14ac:dyDescent="0.35">
      <c r="A7278" s="5" t="s">
        <v>664</v>
      </c>
      <c r="B7278" s="117" t="str">
        <f>IF(ISERROR(VLOOKUP($A7278, Dropdownlisten!$A$3:$F$143, 2, FALSE)), "", VLOOKUP($A7278, Dropdownlisten!$A$3:$F$143, 2, FALSE))</f>
        <v>Netzwerke</v>
      </c>
      <c r="C7278" s="117">
        <f>IF(ISERROR(VLOOKUP($A7278, Dropdownlisten!$A$3:$F$143, 3, FALSE)), "", VLOOKUP($A7278, Dropdownlisten!$A$3:$F$143, 3, FALSE))</f>
        <v>9000</v>
      </c>
      <c r="D7278" s="117" t="str">
        <f>IF(ISERROR(VLOOKUP($A7278, Dropdownlisten!$A$3:$F$143, 4, FALSE)), "", VLOOKUP($A7278, Dropdownlisten!$A$3:$F$143, 4, FALSE))</f>
        <v>Netzwerke</v>
      </c>
      <c r="E7278" s="117" t="str">
        <f>IF(ISERROR(VLOOKUP($A7278, Dropdownlisten!$A$3:$F$143, 5, FALSE)), "", VLOOKUP($A7278, Dropdownlisten!$A$3:$F$143, 5, FALSE))</f>
        <v>9000_003</v>
      </c>
      <c r="F7278" s="117" t="str">
        <f>IF(ISERROR(VLOOKUP($A7278, Dropdownlisten!$A$3:$F$143, 6, FALSE)), "", VLOOKUP($A7278, Dropdownlisten!$A$3:$F$143, 6, FALSE))</f>
        <v>Barrieren</v>
      </c>
      <c r="G7278" s="117" t="str">
        <f>VLOOKUP(E7278,Datenstruktur_fuer_R!$D$2:$F$141,3,FALSE)</f>
        <v>Point</v>
      </c>
      <c r="H7278" s="120" t="s">
        <v>289</v>
      </c>
      <c r="I7278" s="26" t="s">
        <v>1341</v>
      </c>
      <c r="J7278" s="26" t="s">
        <v>2263</v>
      </c>
      <c r="K7278" s="5" t="s">
        <v>1939</v>
      </c>
      <c r="L7278" s="5"/>
      <c r="M7278" s="5">
        <v>1</v>
      </c>
      <c r="N7278" s="5" t="s">
        <v>1173</v>
      </c>
    </row>
    <row r="7279" spans="1:14" x14ac:dyDescent="0.35">
      <c r="A7279" s="5" t="s">
        <v>664</v>
      </c>
      <c r="B7279" s="117" t="str">
        <f>IF(ISERROR(VLOOKUP($A7279, Dropdownlisten!$A$3:$F$143, 2, FALSE)), "", VLOOKUP($A7279, Dropdownlisten!$A$3:$F$143, 2, FALSE))</f>
        <v>Netzwerke</v>
      </c>
      <c r="C7279" s="117">
        <f>IF(ISERROR(VLOOKUP($A7279, Dropdownlisten!$A$3:$F$143, 3, FALSE)), "", VLOOKUP($A7279, Dropdownlisten!$A$3:$F$143, 3, FALSE))</f>
        <v>9000</v>
      </c>
      <c r="D7279" s="117" t="str">
        <f>IF(ISERROR(VLOOKUP($A7279, Dropdownlisten!$A$3:$F$143, 4, FALSE)), "", VLOOKUP($A7279, Dropdownlisten!$A$3:$F$143, 4, FALSE))</f>
        <v>Netzwerke</v>
      </c>
      <c r="E7279" s="117" t="str">
        <f>IF(ISERROR(VLOOKUP($A7279, Dropdownlisten!$A$3:$F$143, 5, FALSE)), "", VLOOKUP($A7279, Dropdownlisten!$A$3:$F$143, 5, FALSE))</f>
        <v>9000_003</v>
      </c>
      <c r="F7279" s="117" t="str">
        <f>IF(ISERROR(VLOOKUP($A7279, Dropdownlisten!$A$3:$F$143, 6, FALSE)), "", VLOOKUP($A7279, Dropdownlisten!$A$3:$F$143, 6, FALSE))</f>
        <v>Barrieren</v>
      </c>
      <c r="G7279" s="117" t="str">
        <f>VLOOKUP(E7279,Datenstruktur_fuer_R!$D$2:$F$141,3,FALSE)</f>
        <v>Point</v>
      </c>
      <c r="H7279" s="120" t="s">
        <v>293</v>
      </c>
      <c r="I7279" s="26" t="s">
        <v>1341</v>
      </c>
      <c r="J7279" s="26" t="s">
        <v>2263</v>
      </c>
      <c r="K7279" s="5" t="s">
        <v>1958</v>
      </c>
      <c r="L7279" s="5"/>
      <c r="M7279" s="5">
        <v>1</v>
      </c>
      <c r="N7279" s="5" t="s">
        <v>1173</v>
      </c>
    </row>
    <row r="7280" spans="1:14" x14ac:dyDescent="0.35">
      <c r="A7280" s="5" t="s">
        <v>913</v>
      </c>
      <c r="B7280" s="117" t="str">
        <f>IF(ISERROR(VLOOKUP($A7280, Dropdownlisten!$A$3:$F$143, 2, FALSE)), "", VLOOKUP($A7280, Dropdownlisten!$A$3:$F$143, 2, FALSE))</f>
        <v>POI</v>
      </c>
      <c r="C7280" s="117">
        <f>IF(ISERROR(VLOOKUP($A7280, Dropdownlisten!$A$3:$F$143, 3, FALSE)), "", VLOOKUP($A7280, Dropdownlisten!$A$3:$F$143, 3, FALSE))</f>
        <v>5000</v>
      </c>
      <c r="D7280" s="117" t="str">
        <f>IF(ISERROR(VLOOKUP($A7280, Dropdownlisten!$A$3:$F$143, 4, FALSE)), "", VLOOKUP($A7280, Dropdownlisten!$A$3:$F$143, 4, FALSE))</f>
        <v>Mobilitaet</v>
      </c>
      <c r="E7280" s="117" t="str">
        <f>IF(ISERROR(VLOOKUP($A7280, Dropdownlisten!$A$3:$F$143, 5, FALSE)), "", VLOOKUP($A7280, Dropdownlisten!$A$3:$F$143, 5, FALSE))</f>
        <v>5000_013</v>
      </c>
      <c r="F7280" s="117" t="str">
        <f>IF(ISERROR(VLOOKUP($A7280, Dropdownlisten!$A$3:$F$143, 6, FALSE)), "", VLOOKUP($A7280, Dropdownlisten!$A$3:$F$143, 6, FALSE))</f>
        <v>Tankstelle</v>
      </c>
      <c r="G7280" s="117" t="str">
        <f>VLOOKUP(E7280,Datenstruktur_fuer_R!$D$2:$F$141,3,FALSE)</f>
        <v>Point</v>
      </c>
      <c r="H7280" s="120" t="s">
        <v>689</v>
      </c>
      <c r="I7280" s="26" t="s">
        <v>1341</v>
      </c>
      <c r="J7280" s="26" t="s">
        <v>2262</v>
      </c>
      <c r="K7280" s="5"/>
      <c r="L7280" s="5"/>
      <c r="M7280" s="5">
        <v>1</v>
      </c>
      <c r="N7280" s="5" t="s">
        <v>1173</v>
      </c>
    </row>
    <row r="7281" spans="1:14" x14ac:dyDescent="0.35">
      <c r="A7281" s="5" t="s">
        <v>913</v>
      </c>
      <c r="B7281" s="117" t="str">
        <f>IF(ISERROR(VLOOKUP($A7281, Dropdownlisten!$A$3:$F$143, 2, FALSE)), "", VLOOKUP($A7281, Dropdownlisten!$A$3:$F$143, 2, FALSE))</f>
        <v>POI</v>
      </c>
      <c r="C7281" s="117">
        <f>IF(ISERROR(VLOOKUP($A7281, Dropdownlisten!$A$3:$F$143, 3, FALSE)), "", VLOOKUP($A7281, Dropdownlisten!$A$3:$F$143, 3, FALSE))</f>
        <v>5000</v>
      </c>
      <c r="D7281" s="117" t="str">
        <f>IF(ISERROR(VLOOKUP($A7281, Dropdownlisten!$A$3:$F$143, 4, FALSE)), "", VLOOKUP($A7281, Dropdownlisten!$A$3:$F$143, 4, FALSE))</f>
        <v>Mobilitaet</v>
      </c>
      <c r="E7281" s="117" t="str">
        <f>IF(ISERROR(VLOOKUP($A7281, Dropdownlisten!$A$3:$F$143, 5, FALSE)), "", VLOOKUP($A7281, Dropdownlisten!$A$3:$F$143, 5, FALSE))</f>
        <v>5000_013</v>
      </c>
      <c r="F7281" s="117" t="str">
        <f>IF(ISERROR(VLOOKUP($A7281, Dropdownlisten!$A$3:$F$143, 6, FALSE)), "", VLOOKUP($A7281, Dropdownlisten!$A$3:$F$143, 6, FALSE))</f>
        <v>Tankstelle</v>
      </c>
      <c r="G7281" s="117" t="str">
        <f>VLOOKUP(E7281,Datenstruktur_fuer_R!$D$2:$F$141,3,FALSE)</f>
        <v>Point</v>
      </c>
      <c r="H7281" s="120" t="s">
        <v>290</v>
      </c>
      <c r="I7281" s="26" t="s">
        <v>1341</v>
      </c>
      <c r="J7281" s="26" t="s">
        <v>2262</v>
      </c>
      <c r="K7281" s="5" t="s">
        <v>1936</v>
      </c>
      <c r="L7281" s="5"/>
      <c r="M7281" s="5">
        <v>1</v>
      </c>
      <c r="N7281" s="5" t="s">
        <v>1173</v>
      </c>
    </row>
    <row r="7282" spans="1:14" x14ac:dyDescent="0.35">
      <c r="A7282" s="5" t="s">
        <v>913</v>
      </c>
      <c r="B7282" s="117" t="str">
        <f>IF(ISERROR(VLOOKUP($A7282, Dropdownlisten!$A$3:$F$143, 2, FALSE)), "", VLOOKUP($A7282, Dropdownlisten!$A$3:$F$143, 2, FALSE))</f>
        <v>POI</v>
      </c>
      <c r="C7282" s="117">
        <f>IF(ISERROR(VLOOKUP($A7282, Dropdownlisten!$A$3:$F$143, 3, FALSE)), "", VLOOKUP($A7282, Dropdownlisten!$A$3:$F$143, 3, FALSE))</f>
        <v>5000</v>
      </c>
      <c r="D7282" s="117" t="str">
        <f>IF(ISERROR(VLOOKUP($A7282, Dropdownlisten!$A$3:$F$143, 4, FALSE)), "", VLOOKUP($A7282, Dropdownlisten!$A$3:$F$143, 4, FALSE))</f>
        <v>Mobilitaet</v>
      </c>
      <c r="E7282" s="117" t="str">
        <f>IF(ISERROR(VLOOKUP($A7282, Dropdownlisten!$A$3:$F$143, 5, FALSE)), "", VLOOKUP($A7282, Dropdownlisten!$A$3:$F$143, 5, FALSE))</f>
        <v>5000_013</v>
      </c>
      <c r="F7282" s="117" t="str">
        <f>IF(ISERROR(VLOOKUP($A7282, Dropdownlisten!$A$3:$F$143, 6, FALSE)), "", VLOOKUP($A7282, Dropdownlisten!$A$3:$F$143, 6, FALSE))</f>
        <v>Tankstelle</v>
      </c>
      <c r="G7282" s="117" t="str">
        <f>VLOOKUP(E7282,Datenstruktur_fuer_R!$D$2:$F$141,3,FALSE)</f>
        <v>Point</v>
      </c>
      <c r="H7282" s="120" t="s">
        <v>291</v>
      </c>
      <c r="I7282" s="26" t="s">
        <v>1341</v>
      </c>
      <c r="J7282" s="26" t="s">
        <v>2262</v>
      </c>
      <c r="K7282" s="5" t="s">
        <v>1937</v>
      </c>
      <c r="L7282" s="5"/>
      <c r="M7282" s="5">
        <v>1</v>
      </c>
      <c r="N7282" s="5" t="s">
        <v>1173</v>
      </c>
    </row>
    <row r="7283" spans="1:14" x14ac:dyDescent="0.35">
      <c r="A7283" s="5" t="s">
        <v>913</v>
      </c>
      <c r="B7283" s="117" t="str">
        <f>IF(ISERROR(VLOOKUP($A7283, Dropdownlisten!$A$3:$F$143, 2, FALSE)), "", VLOOKUP($A7283, Dropdownlisten!$A$3:$F$143, 2, FALSE))</f>
        <v>POI</v>
      </c>
      <c r="C7283" s="117">
        <f>IF(ISERROR(VLOOKUP($A7283, Dropdownlisten!$A$3:$F$143, 3, FALSE)), "", VLOOKUP($A7283, Dropdownlisten!$A$3:$F$143, 3, FALSE))</f>
        <v>5000</v>
      </c>
      <c r="D7283" s="117" t="str">
        <f>IF(ISERROR(VLOOKUP($A7283, Dropdownlisten!$A$3:$F$143, 4, FALSE)), "", VLOOKUP($A7283, Dropdownlisten!$A$3:$F$143, 4, FALSE))</f>
        <v>Mobilitaet</v>
      </c>
      <c r="E7283" s="117" t="str">
        <f>IF(ISERROR(VLOOKUP($A7283, Dropdownlisten!$A$3:$F$143, 5, FALSE)), "", VLOOKUP($A7283, Dropdownlisten!$A$3:$F$143, 5, FALSE))</f>
        <v>5000_013</v>
      </c>
      <c r="F7283" s="117" t="str">
        <f>IF(ISERROR(VLOOKUP($A7283, Dropdownlisten!$A$3:$F$143, 6, FALSE)), "", VLOOKUP($A7283, Dropdownlisten!$A$3:$F$143, 6, FALSE))</f>
        <v>Tankstelle</v>
      </c>
      <c r="G7283" s="117" t="str">
        <f>VLOOKUP(E7283,Datenstruktur_fuer_R!$D$2:$F$141,3,FALSE)</f>
        <v>Point</v>
      </c>
      <c r="H7283" s="120" t="s">
        <v>288</v>
      </c>
      <c r="I7283" s="26" t="s">
        <v>1341</v>
      </c>
      <c r="J7283" s="26" t="s">
        <v>2262</v>
      </c>
      <c r="K7283" s="5" t="s">
        <v>1938</v>
      </c>
      <c r="L7283" s="5"/>
      <c r="M7283" s="5">
        <v>1</v>
      </c>
      <c r="N7283" s="5" t="s">
        <v>1173</v>
      </c>
    </row>
    <row r="7284" spans="1:14" x14ac:dyDescent="0.35">
      <c r="A7284" s="5" t="s">
        <v>913</v>
      </c>
      <c r="B7284" s="117" t="str">
        <f>IF(ISERROR(VLOOKUP($A7284, Dropdownlisten!$A$3:$F$143, 2, FALSE)), "", VLOOKUP($A7284, Dropdownlisten!$A$3:$F$143, 2, FALSE))</f>
        <v>POI</v>
      </c>
      <c r="C7284" s="117">
        <f>IF(ISERROR(VLOOKUP($A7284, Dropdownlisten!$A$3:$F$143, 3, FALSE)), "", VLOOKUP($A7284, Dropdownlisten!$A$3:$F$143, 3, FALSE))</f>
        <v>5000</v>
      </c>
      <c r="D7284" s="117" t="str">
        <f>IF(ISERROR(VLOOKUP($A7284, Dropdownlisten!$A$3:$F$143, 4, FALSE)), "", VLOOKUP($A7284, Dropdownlisten!$A$3:$F$143, 4, FALSE))</f>
        <v>Mobilitaet</v>
      </c>
      <c r="E7284" s="117" t="str">
        <f>IF(ISERROR(VLOOKUP($A7284, Dropdownlisten!$A$3:$F$143, 5, FALSE)), "", VLOOKUP($A7284, Dropdownlisten!$A$3:$F$143, 5, FALSE))</f>
        <v>5000_013</v>
      </c>
      <c r="F7284" s="117" t="str">
        <f>IF(ISERROR(VLOOKUP($A7284, Dropdownlisten!$A$3:$F$143, 6, FALSE)), "", VLOOKUP($A7284, Dropdownlisten!$A$3:$F$143, 6, FALSE))</f>
        <v>Tankstelle</v>
      </c>
      <c r="G7284" s="117" t="str">
        <f>VLOOKUP(E7284,Datenstruktur_fuer_R!$D$2:$F$141,3,FALSE)</f>
        <v>Point</v>
      </c>
      <c r="H7284" s="120" t="s">
        <v>289</v>
      </c>
      <c r="I7284" s="26" t="s">
        <v>1341</v>
      </c>
      <c r="J7284" s="26" t="s">
        <v>2262</v>
      </c>
      <c r="K7284" s="5" t="s">
        <v>1939</v>
      </c>
      <c r="L7284" s="5"/>
      <c r="M7284" s="5">
        <v>1</v>
      </c>
      <c r="N7284" s="5" t="s">
        <v>1173</v>
      </c>
    </row>
    <row r="7285" spans="1:14" x14ac:dyDescent="0.35">
      <c r="A7285" s="5" t="s">
        <v>913</v>
      </c>
      <c r="B7285" s="117" t="str">
        <f>IF(ISERROR(VLOOKUP($A7285, Dropdownlisten!$A$3:$F$143, 2, FALSE)), "", VLOOKUP($A7285, Dropdownlisten!$A$3:$F$143, 2, FALSE))</f>
        <v>POI</v>
      </c>
      <c r="C7285" s="117">
        <f>IF(ISERROR(VLOOKUP($A7285, Dropdownlisten!$A$3:$F$143, 3, FALSE)), "", VLOOKUP($A7285, Dropdownlisten!$A$3:$F$143, 3, FALSE))</f>
        <v>5000</v>
      </c>
      <c r="D7285" s="117" t="str">
        <f>IF(ISERROR(VLOOKUP($A7285, Dropdownlisten!$A$3:$F$143, 4, FALSE)), "", VLOOKUP($A7285, Dropdownlisten!$A$3:$F$143, 4, FALSE))</f>
        <v>Mobilitaet</v>
      </c>
      <c r="E7285" s="117" t="str">
        <f>IF(ISERROR(VLOOKUP($A7285, Dropdownlisten!$A$3:$F$143, 5, FALSE)), "", VLOOKUP($A7285, Dropdownlisten!$A$3:$F$143, 5, FALSE))</f>
        <v>5000_013</v>
      </c>
      <c r="F7285" s="117" t="str">
        <f>IF(ISERROR(VLOOKUP($A7285, Dropdownlisten!$A$3:$F$143, 6, FALSE)), "", VLOOKUP($A7285, Dropdownlisten!$A$3:$F$143, 6, FALSE))</f>
        <v>Tankstelle</v>
      </c>
      <c r="G7285" s="117" t="str">
        <f>VLOOKUP(E7285,Datenstruktur_fuer_R!$D$2:$F$141,3,FALSE)</f>
        <v>Point</v>
      </c>
      <c r="H7285" s="120" t="s">
        <v>293</v>
      </c>
      <c r="I7285" s="26" t="s">
        <v>1341</v>
      </c>
      <c r="J7285" s="26" t="s">
        <v>2262</v>
      </c>
      <c r="K7285" s="5" t="s">
        <v>1958</v>
      </c>
      <c r="L7285" s="5"/>
      <c r="M7285" s="5">
        <v>1</v>
      </c>
      <c r="N7285" s="5" t="s">
        <v>1173</v>
      </c>
    </row>
    <row r="7286" spans="1:14" x14ac:dyDescent="0.35">
      <c r="A7286" s="5" t="s">
        <v>1069</v>
      </c>
      <c r="B7286" s="117" t="str">
        <f>IF(ISERROR(VLOOKUP($A7286, Dropdownlisten!$A$3:$F$143, 2, FALSE)), "", VLOOKUP($A7286, Dropdownlisten!$A$3:$F$143, 2, FALSE))</f>
        <v>PlanungsEinheiten</v>
      </c>
      <c r="C7286" s="117">
        <f>IF(ISERROR(VLOOKUP($A7286, Dropdownlisten!$A$3:$F$143, 3, FALSE)), "", VLOOKUP($A7286, Dropdownlisten!$A$3:$F$143, 3, FALSE))</f>
        <v>8000</v>
      </c>
      <c r="D7286" s="117" t="str">
        <f>IF(ISERROR(VLOOKUP($A7286, Dropdownlisten!$A$3:$F$143, 4, FALSE)), "", VLOOKUP($A7286, Dropdownlisten!$A$3:$F$143, 4, FALSE))</f>
        <v>PlanungsEinheiten</v>
      </c>
      <c r="E7286" s="117" t="str">
        <f>IF(ISERROR(VLOOKUP($A7286, Dropdownlisten!$A$3:$F$143, 5, FALSE)), "", VLOOKUP($A7286, Dropdownlisten!$A$3:$F$143, 5, FALSE))</f>
        <v>8000_006</v>
      </c>
      <c r="F7286" s="117" t="str">
        <f>IF(ISERROR(VLOOKUP($A7286, Dropdownlisten!$A$3:$F$143, 6, FALSE)), "", VLOOKUP($A7286, Dropdownlisten!$A$3:$F$143, 6, FALSE))</f>
        <v>Richtwertzone</v>
      </c>
      <c r="G7286" s="117" t="str">
        <f>VLOOKUP(E7286,Datenstruktur_fuer_R!$D$2:$F$141,3,FALSE)</f>
        <v>Polygon</v>
      </c>
      <c r="H7286" s="120" t="s">
        <v>689</v>
      </c>
      <c r="I7286" s="26" t="s">
        <v>2264</v>
      </c>
      <c r="J7286" s="26" t="s">
        <v>2265</v>
      </c>
      <c r="K7286" s="5"/>
      <c r="L7286" s="5"/>
      <c r="M7286" s="5">
        <v>1</v>
      </c>
      <c r="N7286" s="5" t="s">
        <v>1173</v>
      </c>
    </row>
    <row r="7287" spans="1:14" x14ac:dyDescent="0.35">
      <c r="A7287" s="5" t="s">
        <v>1069</v>
      </c>
      <c r="B7287" s="117" t="str">
        <f>IF(ISERROR(VLOOKUP($A7287, Dropdownlisten!$A$3:$F$143, 2, FALSE)), "", VLOOKUP($A7287, Dropdownlisten!$A$3:$F$143, 2, FALSE))</f>
        <v>PlanungsEinheiten</v>
      </c>
      <c r="C7287" s="117">
        <f>IF(ISERROR(VLOOKUP($A7287, Dropdownlisten!$A$3:$F$143, 3, FALSE)), "", VLOOKUP($A7287, Dropdownlisten!$A$3:$F$143, 3, FALSE))</f>
        <v>8000</v>
      </c>
      <c r="D7287" s="117" t="str">
        <f>IF(ISERROR(VLOOKUP($A7287, Dropdownlisten!$A$3:$F$143, 4, FALSE)), "", VLOOKUP($A7287, Dropdownlisten!$A$3:$F$143, 4, FALSE))</f>
        <v>PlanungsEinheiten</v>
      </c>
      <c r="E7287" s="117" t="str">
        <f>IF(ISERROR(VLOOKUP($A7287, Dropdownlisten!$A$3:$F$143, 5, FALSE)), "", VLOOKUP($A7287, Dropdownlisten!$A$3:$F$143, 5, FALSE))</f>
        <v>8000_006</v>
      </c>
      <c r="F7287" s="117" t="str">
        <f>IF(ISERROR(VLOOKUP($A7287, Dropdownlisten!$A$3:$F$143, 6, FALSE)), "", VLOOKUP($A7287, Dropdownlisten!$A$3:$F$143, 6, FALSE))</f>
        <v>Richtwertzone</v>
      </c>
      <c r="G7287" s="117" t="str">
        <f>VLOOKUP(E7287,Datenstruktur_fuer_R!$D$2:$F$141,3,FALSE)</f>
        <v>Polygon</v>
      </c>
      <c r="H7287" s="120" t="s">
        <v>465</v>
      </c>
      <c r="I7287" s="26" t="s">
        <v>2264</v>
      </c>
      <c r="J7287" s="26" t="s">
        <v>2265</v>
      </c>
      <c r="K7287" s="5" t="s">
        <v>2266</v>
      </c>
      <c r="L7287" s="5"/>
      <c r="M7287" s="5">
        <v>1</v>
      </c>
      <c r="N7287" s="5" t="s">
        <v>1173</v>
      </c>
    </row>
    <row r="7288" spans="1:14" x14ac:dyDescent="0.35">
      <c r="A7288" s="5" t="s">
        <v>1069</v>
      </c>
      <c r="B7288" s="117" t="str">
        <f>IF(ISERROR(VLOOKUP($A7288, Dropdownlisten!$A$3:$F$143, 2, FALSE)), "", VLOOKUP($A7288, Dropdownlisten!$A$3:$F$143, 2, FALSE))</f>
        <v>PlanungsEinheiten</v>
      </c>
      <c r="C7288" s="117">
        <f>IF(ISERROR(VLOOKUP($A7288, Dropdownlisten!$A$3:$F$143, 3, FALSE)), "", VLOOKUP($A7288, Dropdownlisten!$A$3:$F$143, 3, FALSE))</f>
        <v>8000</v>
      </c>
      <c r="D7288" s="117" t="str">
        <f>IF(ISERROR(VLOOKUP($A7288, Dropdownlisten!$A$3:$F$143, 4, FALSE)), "", VLOOKUP($A7288, Dropdownlisten!$A$3:$F$143, 4, FALSE))</f>
        <v>PlanungsEinheiten</v>
      </c>
      <c r="E7288" s="117" t="str">
        <f>IF(ISERROR(VLOOKUP($A7288, Dropdownlisten!$A$3:$F$143, 5, FALSE)), "", VLOOKUP($A7288, Dropdownlisten!$A$3:$F$143, 5, FALSE))</f>
        <v>8000_006</v>
      </c>
      <c r="F7288" s="117" t="str">
        <f>IF(ISERROR(VLOOKUP($A7288, Dropdownlisten!$A$3:$F$143, 6, FALSE)), "", VLOOKUP($A7288, Dropdownlisten!$A$3:$F$143, 6, FALSE))</f>
        <v>Richtwertzone</v>
      </c>
      <c r="G7288" s="117" t="str">
        <f>VLOOKUP(E7288,Datenstruktur_fuer_R!$D$2:$F$141,3,FALSE)</f>
        <v>Polygon</v>
      </c>
      <c r="H7288" s="120" t="s">
        <v>291</v>
      </c>
      <c r="I7288" s="26" t="s">
        <v>2264</v>
      </c>
      <c r="J7288" s="26" t="s">
        <v>2265</v>
      </c>
      <c r="K7288" s="5" t="s">
        <v>2279</v>
      </c>
      <c r="L7288" s="5"/>
      <c r="M7288" s="5">
        <v>1</v>
      </c>
      <c r="N7288" s="5" t="s">
        <v>1173</v>
      </c>
    </row>
    <row r="7289" spans="1:14" x14ac:dyDescent="0.35">
      <c r="A7289" s="5" t="s">
        <v>1069</v>
      </c>
      <c r="B7289" s="117" t="str">
        <f>IF(ISERROR(VLOOKUP($A7289, Dropdownlisten!$A$3:$F$143, 2, FALSE)), "", VLOOKUP($A7289, Dropdownlisten!$A$3:$F$143, 2, FALSE))</f>
        <v>PlanungsEinheiten</v>
      </c>
      <c r="C7289" s="117">
        <f>IF(ISERROR(VLOOKUP($A7289, Dropdownlisten!$A$3:$F$143, 3, FALSE)), "", VLOOKUP($A7289, Dropdownlisten!$A$3:$F$143, 3, FALSE))</f>
        <v>8000</v>
      </c>
      <c r="D7289" s="117" t="str">
        <f>IF(ISERROR(VLOOKUP($A7289, Dropdownlisten!$A$3:$F$143, 4, FALSE)), "", VLOOKUP($A7289, Dropdownlisten!$A$3:$F$143, 4, FALSE))</f>
        <v>PlanungsEinheiten</v>
      </c>
      <c r="E7289" s="117" t="str">
        <f>IF(ISERROR(VLOOKUP($A7289, Dropdownlisten!$A$3:$F$143, 5, FALSE)), "", VLOOKUP($A7289, Dropdownlisten!$A$3:$F$143, 5, FALSE))</f>
        <v>8000_006</v>
      </c>
      <c r="F7289" s="117" t="str">
        <f>IF(ISERROR(VLOOKUP($A7289, Dropdownlisten!$A$3:$F$143, 6, FALSE)), "", VLOOKUP($A7289, Dropdownlisten!$A$3:$F$143, 6, FALSE))</f>
        <v>Richtwertzone</v>
      </c>
      <c r="G7289" s="117" t="str">
        <f>VLOOKUP(E7289,Datenstruktur_fuer_R!$D$2:$F$141,3,FALSE)</f>
        <v>Polygon</v>
      </c>
      <c r="H7289" s="120" t="s">
        <v>505</v>
      </c>
      <c r="I7289" s="26" t="s">
        <v>2264</v>
      </c>
      <c r="J7289" s="26" t="s">
        <v>2265</v>
      </c>
      <c r="K7289" s="5" t="s">
        <v>1144</v>
      </c>
      <c r="L7289" s="5"/>
      <c r="M7289" s="5">
        <v>1</v>
      </c>
      <c r="N7289" s="5" t="s">
        <v>1173</v>
      </c>
    </row>
    <row r="7290" spans="1:14" x14ac:dyDescent="0.35">
      <c r="A7290" s="5" t="s">
        <v>1069</v>
      </c>
      <c r="B7290" s="117" t="str">
        <f>IF(ISERROR(VLOOKUP($A7290, Dropdownlisten!$A$3:$F$143, 2, FALSE)), "", VLOOKUP($A7290, Dropdownlisten!$A$3:$F$143, 2, FALSE))</f>
        <v>PlanungsEinheiten</v>
      </c>
      <c r="C7290" s="117">
        <f>IF(ISERROR(VLOOKUP($A7290, Dropdownlisten!$A$3:$F$143, 3, FALSE)), "", VLOOKUP($A7290, Dropdownlisten!$A$3:$F$143, 3, FALSE))</f>
        <v>8000</v>
      </c>
      <c r="D7290" s="117" t="str">
        <f>IF(ISERROR(VLOOKUP($A7290, Dropdownlisten!$A$3:$F$143, 4, FALSE)), "", VLOOKUP($A7290, Dropdownlisten!$A$3:$F$143, 4, FALSE))</f>
        <v>PlanungsEinheiten</v>
      </c>
      <c r="E7290" s="117" t="str">
        <f>IF(ISERROR(VLOOKUP($A7290, Dropdownlisten!$A$3:$F$143, 5, FALSE)), "", VLOOKUP($A7290, Dropdownlisten!$A$3:$F$143, 5, FALSE))</f>
        <v>8000_006</v>
      </c>
      <c r="F7290" s="117" t="str">
        <f>IF(ISERROR(VLOOKUP($A7290, Dropdownlisten!$A$3:$F$143, 6, FALSE)), "", VLOOKUP($A7290, Dropdownlisten!$A$3:$F$143, 6, FALSE))</f>
        <v>Richtwertzone</v>
      </c>
      <c r="G7290" s="117" t="str">
        <f>VLOOKUP(E7290,Datenstruktur_fuer_R!$D$2:$F$141,3,FALSE)</f>
        <v>Polygon</v>
      </c>
      <c r="H7290" s="120" t="s">
        <v>290</v>
      </c>
      <c r="I7290" s="26" t="s">
        <v>2264</v>
      </c>
      <c r="J7290" s="26" t="s">
        <v>2265</v>
      </c>
      <c r="K7290" s="5" t="s">
        <v>290</v>
      </c>
      <c r="L7290" s="5"/>
      <c r="M7290" s="5">
        <v>1</v>
      </c>
      <c r="N7290" s="5" t="s">
        <v>1173</v>
      </c>
    </row>
    <row r="7291" spans="1:14" x14ac:dyDescent="0.35">
      <c r="A7291" s="5" t="s">
        <v>1069</v>
      </c>
      <c r="B7291" s="117" t="str">
        <f>IF(ISERROR(VLOOKUP($A7291, Dropdownlisten!$A$3:$F$143, 2, FALSE)), "", VLOOKUP($A7291, Dropdownlisten!$A$3:$F$143, 2, FALSE))</f>
        <v>PlanungsEinheiten</v>
      </c>
      <c r="C7291" s="117">
        <f>IF(ISERROR(VLOOKUP($A7291, Dropdownlisten!$A$3:$F$143, 3, FALSE)), "", VLOOKUP($A7291, Dropdownlisten!$A$3:$F$143, 3, FALSE))</f>
        <v>8000</v>
      </c>
      <c r="D7291" s="117" t="str">
        <f>IF(ISERROR(VLOOKUP($A7291, Dropdownlisten!$A$3:$F$143, 4, FALSE)), "", VLOOKUP($A7291, Dropdownlisten!$A$3:$F$143, 4, FALSE))</f>
        <v>PlanungsEinheiten</v>
      </c>
      <c r="E7291" s="117" t="str">
        <f>IF(ISERROR(VLOOKUP($A7291, Dropdownlisten!$A$3:$F$143, 5, FALSE)), "", VLOOKUP($A7291, Dropdownlisten!$A$3:$F$143, 5, FALSE))</f>
        <v>8000_006</v>
      </c>
      <c r="F7291" s="117" t="str">
        <f>IF(ISERROR(VLOOKUP($A7291, Dropdownlisten!$A$3:$F$143, 6, FALSE)), "", VLOOKUP($A7291, Dropdownlisten!$A$3:$F$143, 6, FALSE))</f>
        <v>Richtwertzone</v>
      </c>
      <c r="G7291" s="117" t="str">
        <f>VLOOKUP(E7291,Datenstruktur_fuer_R!$D$2:$F$141,3,FALSE)</f>
        <v>Polygon</v>
      </c>
      <c r="H7291" s="120" t="s">
        <v>2271</v>
      </c>
      <c r="I7291" s="26" t="s">
        <v>2264</v>
      </c>
      <c r="J7291" s="26" t="s">
        <v>2265</v>
      </c>
      <c r="K7291" s="5" t="s">
        <v>2280</v>
      </c>
      <c r="L7291" s="5"/>
      <c r="M7291" s="5">
        <v>1</v>
      </c>
      <c r="N7291" s="5" t="s">
        <v>1173</v>
      </c>
    </row>
    <row r="7292" spans="1:14" x14ac:dyDescent="0.35">
      <c r="A7292" s="5" t="s">
        <v>1069</v>
      </c>
      <c r="B7292" s="117" t="str">
        <f>IF(ISERROR(VLOOKUP($A7292, Dropdownlisten!$A$3:$F$143, 2, FALSE)), "", VLOOKUP($A7292, Dropdownlisten!$A$3:$F$143, 2, FALSE))</f>
        <v>PlanungsEinheiten</v>
      </c>
      <c r="C7292" s="117">
        <f>IF(ISERROR(VLOOKUP($A7292, Dropdownlisten!$A$3:$F$143, 3, FALSE)), "", VLOOKUP($A7292, Dropdownlisten!$A$3:$F$143, 3, FALSE))</f>
        <v>8000</v>
      </c>
      <c r="D7292" s="117" t="str">
        <f>IF(ISERROR(VLOOKUP($A7292, Dropdownlisten!$A$3:$F$143, 4, FALSE)), "", VLOOKUP($A7292, Dropdownlisten!$A$3:$F$143, 4, FALSE))</f>
        <v>PlanungsEinheiten</v>
      </c>
      <c r="E7292" s="117" t="str">
        <f>IF(ISERROR(VLOOKUP($A7292, Dropdownlisten!$A$3:$F$143, 5, FALSE)), "", VLOOKUP($A7292, Dropdownlisten!$A$3:$F$143, 5, FALSE))</f>
        <v>8000_006</v>
      </c>
      <c r="F7292" s="117" t="str">
        <f>IF(ISERROR(VLOOKUP($A7292, Dropdownlisten!$A$3:$F$143, 6, FALSE)), "", VLOOKUP($A7292, Dropdownlisten!$A$3:$F$143, 6, FALSE))</f>
        <v>Richtwertzone</v>
      </c>
      <c r="G7292" s="117" t="str">
        <f>VLOOKUP(E7292,Datenstruktur_fuer_R!$D$2:$F$141,3,FALSE)</f>
        <v>Polygon</v>
      </c>
      <c r="H7292" s="120" t="s">
        <v>466</v>
      </c>
      <c r="I7292" s="26" t="s">
        <v>2264</v>
      </c>
      <c r="J7292" s="26" t="s">
        <v>2265</v>
      </c>
      <c r="K7292" s="5" t="s">
        <v>2281</v>
      </c>
      <c r="L7292" s="5"/>
      <c r="M7292" s="5">
        <v>1</v>
      </c>
      <c r="N7292" s="5" t="s">
        <v>1173</v>
      </c>
    </row>
    <row r="7293" spans="1:14" x14ac:dyDescent="0.35">
      <c r="A7293" s="5" t="s">
        <v>1069</v>
      </c>
      <c r="B7293" s="117" t="str">
        <f>IF(ISERROR(VLOOKUP($A7293, Dropdownlisten!$A$3:$F$143, 2, FALSE)), "", VLOOKUP($A7293, Dropdownlisten!$A$3:$F$143, 2, FALSE))</f>
        <v>PlanungsEinheiten</v>
      </c>
      <c r="C7293" s="117">
        <f>IF(ISERROR(VLOOKUP($A7293, Dropdownlisten!$A$3:$F$143, 3, FALSE)), "", VLOOKUP($A7293, Dropdownlisten!$A$3:$F$143, 3, FALSE))</f>
        <v>8000</v>
      </c>
      <c r="D7293" s="117" t="str">
        <f>IF(ISERROR(VLOOKUP($A7293, Dropdownlisten!$A$3:$F$143, 4, FALSE)), "", VLOOKUP($A7293, Dropdownlisten!$A$3:$F$143, 4, FALSE))</f>
        <v>PlanungsEinheiten</v>
      </c>
      <c r="E7293" s="117" t="str">
        <f>IF(ISERROR(VLOOKUP($A7293, Dropdownlisten!$A$3:$F$143, 5, FALSE)), "", VLOOKUP($A7293, Dropdownlisten!$A$3:$F$143, 5, FALSE))</f>
        <v>8000_006</v>
      </c>
      <c r="F7293" s="117" t="str">
        <f>IF(ISERROR(VLOOKUP($A7293, Dropdownlisten!$A$3:$F$143, 6, FALSE)), "", VLOOKUP($A7293, Dropdownlisten!$A$3:$F$143, 6, FALSE))</f>
        <v>Richtwertzone</v>
      </c>
      <c r="G7293" s="117" t="str">
        <f>VLOOKUP(E7293,Datenstruktur_fuer_R!$D$2:$F$141,3,FALSE)</f>
        <v>Polygon</v>
      </c>
      <c r="H7293" s="120" t="s">
        <v>2268</v>
      </c>
      <c r="I7293" s="26" t="s">
        <v>2264</v>
      </c>
      <c r="J7293" s="26" t="s">
        <v>2265</v>
      </c>
      <c r="K7293" s="5" t="s">
        <v>2282</v>
      </c>
      <c r="L7293" s="5"/>
      <c r="M7293" s="5">
        <v>1</v>
      </c>
      <c r="N7293" s="5" t="s">
        <v>1173</v>
      </c>
    </row>
    <row r="7294" spans="1:14" x14ac:dyDescent="0.35">
      <c r="A7294" s="5" t="s">
        <v>1069</v>
      </c>
      <c r="B7294" s="117" t="str">
        <f>IF(ISERROR(VLOOKUP($A7294, Dropdownlisten!$A$3:$F$143, 2, FALSE)), "", VLOOKUP($A7294, Dropdownlisten!$A$3:$F$143, 2, FALSE))</f>
        <v>PlanungsEinheiten</v>
      </c>
      <c r="C7294" s="117">
        <f>IF(ISERROR(VLOOKUP($A7294, Dropdownlisten!$A$3:$F$143, 3, FALSE)), "", VLOOKUP($A7294, Dropdownlisten!$A$3:$F$143, 3, FALSE))</f>
        <v>8000</v>
      </c>
      <c r="D7294" s="117" t="str">
        <f>IF(ISERROR(VLOOKUP($A7294, Dropdownlisten!$A$3:$F$143, 4, FALSE)), "", VLOOKUP($A7294, Dropdownlisten!$A$3:$F$143, 4, FALSE))</f>
        <v>PlanungsEinheiten</v>
      </c>
      <c r="E7294" s="117" t="str">
        <f>IF(ISERROR(VLOOKUP($A7294, Dropdownlisten!$A$3:$F$143, 5, FALSE)), "", VLOOKUP($A7294, Dropdownlisten!$A$3:$F$143, 5, FALSE))</f>
        <v>8000_006</v>
      </c>
      <c r="F7294" s="117" t="str">
        <f>IF(ISERROR(VLOOKUP($A7294, Dropdownlisten!$A$3:$F$143, 6, FALSE)), "", VLOOKUP($A7294, Dropdownlisten!$A$3:$F$143, 6, FALSE))</f>
        <v>Richtwertzone</v>
      </c>
      <c r="G7294" s="117" t="str">
        <f>VLOOKUP(E7294,Datenstruktur_fuer_R!$D$2:$F$141,3,FALSE)</f>
        <v>Polygon</v>
      </c>
      <c r="H7294" s="120" t="s">
        <v>597</v>
      </c>
      <c r="I7294" s="26" t="s">
        <v>2264</v>
      </c>
      <c r="J7294" s="26" t="s">
        <v>2265</v>
      </c>
      <c r="K7294" s="5" t="s">
        <v>2283</v>
      </c>
      <c r="L7294" s="5"/>
      <c r="M7294" s="5">
        <v>1</v>
      </c>
      <c r="N7294" s="5" t="s">
        <v>1173</v>
      </c>
    </row>
    <row r="7295" spans="1:14" x14ac:dyDescent="0.35">
      <c r="A7295" s="5" t="s">
        <v>1069</v>
      </c>
      <c r="B7295" s="117" t="str">
        <f>IF(ISERROR(VLOOKUP($A7295, Dropdownlisten!$A$3:$F$143, 2, FALSE)), "", VLOOKUP($A7295, Dropdownlisten!$A$3:$F$143, 2, FALSE))</f>
        <v>PlanungsEinheiten</v>
      </c>
      <c r="C7295" s="117">
        <f>IF(ISERROR(VLOOKUP($A7295, Dropdownlisten!$A$3:$F$143, 3, FALSE)), "", VLOOKUP($A7295, Dropdownlisten!$A$3:$F$143, 3, FALSE))</f>
        <v>8000</v>
      </c>
      <c r="D7295" s="117" t="str">
        <f>IF(ISERROR(VLOOKUP($A7295, Dropdownlisten!$A$3:$F$143, 4, FALSE)), "", VLOOKUP($A7295, Dropdownlisten!$A$3:$F$143, 4, FALSE))</f>
        <v>PlanungsEinheiten</v>
      </c>
      <c r="E7295" s="117" t="str">
        <f>IF(ISERROR(VLOOKUP($A7295, Dropdownlisten!$A$3:$F$143, 5, FALSE)), "", VLOOKUP($A7295, Dropdownlisten!$A$3:$F$143, 5, FALSE))</f>
        <v>8000_006</v>
      </c>
      <c r="F7295" s="117" t="str">
        <f>IF(ISERROR(VLOOKUP($A7295, Dropdownlisten!$A$3:$F$143, 6, FALSE)), "", VLOOKUP($A7295, Dropdownlisten!$A$3:$F$143, 6, FALSE))</f>
        <v>Richtwertzone</v>
      </c>
      <c r="G7295" s="117" t="str">
        <f>VLOOKUP(E7295,Datenstruktur_fuer_R!$D$2:$F$141,3,FALSE)</f>
        <v>Polygon</v>
      </c>
      <c r="H7295" s="120" t="s">
        <v>2273</v>
      </c>
      <c r="I7295" s="26" t="s">
        <v>2264</v>
      </c>
      <c r="J7295" s="26" t="s">
        <v>2265</v>
      </c>
      <c r="K7295" s="5" t="s">
        <v>2284</v>
      </c>
      <c r="L7295" s="5"/>
      <c r="M7295" s="5">
        <v>1</v>
      </c>
      <c r="N7295" s="5" t="s">
        <v>1173</v>
      </c>
    </row>
    <row r="7296" spans="1:14" x14ac:dyDescent="0.35">
      <c r="A7296" s="5" t="s">
        <v>1069</v>
      </c>
      <c r="B7296" s="117" t="str">
        <f>IF(ISERROR(VLOOKUP($A7296, Dropdownlisten!$A$3:$F$143, 2, FALSE)), "", VLOOKUP($A7296, Dropdownlisten!$A$3:$F$143, 2, FALSE))</f>
        <v>PlanungsEinheiten</v>
      </c>
      <c r="C7296" s="117">
        <f>IF(ISERROR(VLOOKUP($A7296, Dropdownlisten!$A$3:$F$143, 3, FALSE)), "", VLOOKUP($A7296, Dropdownlisten!$A$3:$F$143, 3, FALSE))</f>
        <v>8000</v>
      </c>
      <c r="D7296" s="117" t="str">
        <f>IF(ISERROR(VLOOKUP($A7296, Dropdownlisten!$A$3:$F$143, 4, FALSE)), "", VLOOKUP($A7296, Dropdownlisten!$A$3:$F$143, 4, FALSE))</f>
        <v>PlanungsEinheiten</v>
      </c>
      <c r="E7296" s="117" t="str">
        <f>IF(ISERROR(VLOOKUP($A7296, Dropdownlisten!$A$3:$F$143, 5, FALSE)), "", VLOOKUP($A7296, Dropdownlisten!$A$3:$F$143, 5, FALSE))</f>
        <v>8000_006</v>
      </c>
      <c r="F7296" s="117" t="str">
        <f>IF(ISERROR(VLOOKUP($A7296, Dropdownlisten!$A$3:$F$143, 6, FALSE)), "", VLOOKUP($A7296, Dropdownlisten!$A$3:$F$143, 6, FALSE))</f>
        <v>Richtwertzone</v>
      </c>
      <c r="G7296" s="117" t="str">
        <f>VLOOKUP(E7296,Datenstruktur_fuer_R!$D$2:$F$141,3,FALSE)</f>
        <v>Polygon</v>
      </c>
      <c r="H7296" s="120" t="s">
        <v>2285</v>
      </c>
      <c r="I7296" s="26" t="s">
        <v>2264</v>
      </c>
      <c r="J7296" s="26" t="s">
        <v>2265</v>
      </c>
      <c r="K7296" s="5" t="s">
        <v>2290</v>
      </c>
      <c r="L7296" s="5"/>
      <c r="M7296" s="5">
        <v>1</v>
      </c>
      <c r="N7296" s="5" t="s">
        <v>1173</v>
      </c>
    </row>
    <row r="7297" spans="1:14" x14ac:dyDescent="0.35">
      <c r="A7297" s="5" t="s">
        <v>1069</v>
      </c>
      <c r="B7297" s="117" t="str">
        <f>IF(ISERROR(VLOOKUP($A7297, Dropdownlisten!$A$3:$F$143, 2, FALSE)), "", VLOOKUP($A7297, Dropdownlisten!$A$3:$F$143, 2, FALSE))</f>
        <v>PlanungsEinheiten</v>
      </c>
      <c r="C7297" s="117">
        <f>IF(ISERROR(VLOOKUP($A7297, Dropdownlisten!$A$3:$F$143, 3, FALSE)), "", VLOOKUP($A7297, Dropdownlisten!$A$3:$F$143, 3, FALSE))</f>
        <v>8000</v>
      </c>
      <c r="D7297" s="117" t="str">
        <f>IF(ISERROR(VLOOKUP($A7297, Dropdownlisten!$A$3:$F$143, 4, FALSE)), "", VLOOKUP($A7297, Dropdownlisten!$A$3:$F$143, 4, FALSE))</f>
        <v>PlanungsEinheiten</v>
      </c>
      <c r="E7297" s="117" t="str">
        <f>IF(ISERROR(VLOOKUP($A7297, Dropdownlisten!$A$3:$F$143, 5, FALSE)), "", VLOOKUP($A7297, Dropdownlisten!$A$3:$F$143, 5, FALSE))</f>
        <v>8000_006</v>
      </c>
      <c r="F7297" s="117" t="str">
        <f>IF(ISERROR(VLOOKUP($A7297, Dropdownlisten!$A$3:$F$143, 6, FALSE)), "", VLOOKUP($A7297, Dropdownlisten!$A$3:$F$143, 6, FALSE))</f>
        <v>Richtwertzone</v>
      </c>
      <c r="G7297" s="117" t="str">
        <f>VLOOKUP(E7297,Datenstruktur_fuer_R!$D$2:$F$141,3,FALSE)</f>
        <v>Polygon</v>
      </c>
      <c r="H7297" s="120" t="s">
        <v>689</v>
      </c>
      <c r="I7297" s="26" t="s">
        <v>2264</v>
      </c>
      <c r="J7297" s="26" t="s">
        <v>2291</v>
      </c>
      <c r="K7297" s="5"/>
      <c r="L7297" s="5"/>
      <c r="M7297" s="5">
        <v>1</v>
      </c>
      <c r="N7297" s="5" t="s">
        <v>1173</v>
      </c>
    </row>
    <row r="7298" spans="1:14" x14ac:dyDescent="0.35">
      <c r="A7298" s="5" t="s">
        <v>1069</v>
      </c>
      <c r="B7298" s="117" t="str">
        <f>IF(ISERROR(VLOOKUP($A7298, Dropdownlisten!$A$3:$F$143, 2, FALSE)), "", VLOOKUP($A7298, Dropdownlisten!$A$3:$F$143, 2, FALSE))</f>
        <v>PlanungsEinheiten</v>
      </c>
      <c r="C7298" s="117">
        <f>IF(ISERROR(VLOOKUP($A7298, Dropdownlisten!$A$3:$F$143, 3, FALSE)), "", VLOOKUP($A7298, Dropdownlisten!$A$3:$F$143, 3, FALSE))</f>
        <v>8000</v>
      </c>
      <c r="D7298" s="117" t="str">
        <f>IF(ISERROR(VLOOKUP($A7298, Dropdownlisten!$A$3:$F$143, 4, FALSE)), "", VLOOKUP($A7298, Dropdownlisten!$A$3:$F$143, 4, FALSE))</f>
        <v>PlanungsEinheiten</v>
      </c>
      <c r="E7298" s="117" t="str">
        <f>IF(ISERROR(VLOOKUP($A7298, Dropdownlisten!$A$3:$F$143, 5, FALSE)), "", VLOOKUP($A7298, Dropdownlisten!$A$3:$F$143, 5, FALSE))</f>
        <v>8000_006</v>
      </c>
      <c r="F7298" s="117" t="str">
        <f>IF(ISERROR(VLOOKUP($A7298, Dropdownlisten!$A$3:$F$143, 6, FALSE)), "", VLOOKUP($A7298, Dropdownlisten!$A$3:$F$143, 6, FALSE))</f>
        <v>Richtwertzone</v>
      </c>
      <c r="G7298" s="117" t="str">
        <f>VLOOKUP(E7298,Datenstruktur_fuer_R!$D$2:$F$141,3,FALSE)</f>
        <v>Polygon</v>
      </c>
      <c r="H7298" s="120" t="s">
        <v>291</v>
      </c>
      <c r="I7298" s="26" t="s">
        <v>2264</v>
      </c>
      <c r="J7298" s="26" t="s">
        <v>2291</v>
      </c>
      <c r="K7298" s="5" t="s">
        <v>2279</v>
      </c>
      <c r="L7298" s="5"/>
      <c r="M7298" s="5">
        <v>1</v>
      </c>
      <c r="N7298" s="5" t="s">
        <v>1173</v>
      </c>
    </row>
    <row r="7299" spans="1:14" x14ac:dyDescent="0.35">
      <c r="A7299" s="5" t="s">
        <v>1069</v>
      </c>
      <c r="B7299" s="117" t="str">
        <f>IF(ISERROR(VLOOKUP($A7299, Dropdownlisten!$A$3:$F$143, 2, FALSE)), "", VLOOKUP($A7299, Dropdownlisten!$A$3:$F$143, 2, FALSE))</f>
        <v>PlanungsEinheiten</v>
      </c>
      <c r="C7299" s="117">
        <f>IF(ISERROR(VLOOKUP($A7299, Dropdownlisten!$A$3:$F$143, 3, FALSE)), "", VLOOKUP($A7299, Dropdownlisten!$A$3:$F$143, 3, FALSE))</f>
        <v>8000</v>
      </c>
      <c r="D7299" s="117" t="str">
        <f>IF(ISERROR(VLOOKUP($A7299, Dropdownlisten!$A$3:$F$143, 4, FALSE)), "", VLOOKUP($A7299, Dropdownlisten!$A$3:$F$143, 4, FALSE))</f>
        <v>PlanungsEinheiten</v>
      </c>
      <c r="E7299" s="117" t="str">
        <f>IF(ISERROR(VLOOKUP($A7299, Dropdownlisten!$A$3:$F$143, 5, FALSE)), "", VLOOKUP($A7299, Dropdownlisten!$A$3:$F$143, 5, FALSE))</f>
        <v>8000_006</v>
      </c>
      <c r="F7299" s="117" t="str">
        <f>IF(ISERROR(VLOOKUP($A7299, Dropdownlisten!$A$3:$F$143, 6, FALSE)), "", VLOOKUP($A7299, Dropdownlisten!$A$3:$F$143, 6, FALSE))</f>
        <v>Richtwertzone</v>
      </c>
      <c r="G7299" s="117" t="str">
        <f>VLOOKUP(E7299,Datenstruktur_fuer_R!$D$2:$F$141,3,FALSE)</f>
        <v>Polygon</v>
      </c>
      <c r="H7299" s="120" t="s">
        <v>290</v>
      </c>
      <c r="I7299" s="26" t="s">
        <v>2264</v>
      </c>
      <c r="J7299" s="26" t="s">
        <v>2291</v>
      </c>
      <c r="K7299" s="5" t="s">
        <v>290</v>
      </c>
      <c r="L7299" s="5"/>
      <c r="M7299" s="5">
        <v>1</v>
      </c>
      <c r="N7299" s="5" t="s">
        <v>1173</v>
      </c>
    </row>
    <row r="7300" spans="1:14" x14ac:dyDescent="0.35">
      <c r="A7300" s="5" t="s">
        <v>1069</v>
      </c>
      <c r="B7300" s="117" t="str">
        <f>IF(ISERROR(VLOOKUP($A7300, Dropdownlisten!$A$3:$F$143, 2, FALSE)), "", VLOOKUP($A7300, Dropdownlisten!$A$3:$F$143, 2, FALSE))</f>
        <v>PlanungsEinheiten</v>
      </c>
      <c r="C7300" s="117">
        <f>IF(ISERROR(VLOOKUP($A7300, Dropdownlisten!$A$3:$F$143, 3, FALSE)), "", VLOOKUP($A7300, Dropdownlisten!$A$3:$F$143, 3, FALSE))</f>
        <v>8000</v>
      </c>
      <c r="D7300" s="117" t="str">
        <f>IF(ISERROR(VLOOKUP($A7300, Dropdownlisten!$A$3:$F$143, 4, FALSE)), "", VLOOKUP($A7300, Dropdownlisten!$A$3:$F$143, 4, FALSE))</f>
        <v>PlanungsEinheiten</v>
      </c>
      <c r="E7300" s="117" t="str">
        <f>IF(ISERROR(VLOOKUP($A7300, Dropdownlisten!$A$3:$F$143, 5, FALSE)), "", VLOOKUP($A7300, Dropdownlisten!$A$3:$F$143, 5, FALSE))</f>
        <v>8000_006</v>
      </c>
      <c r="F7300" s="117" t="str">
        <f>IF(ISERROR(VLOOKUP($A7300, Dropdownlisten!$A$3:$F$143, 6, FALSE)), "", VLOOKUP($A7300, Dropdownlisten!$A$3:$F$143, 6, FALSE))</f>
        <v>Richtwertzone</v>
      </c>
      <c r="G7300" s="117" t="str">
        <f>VLOOKUP(E7300,Datenstruktur_fuer_R!$D$2:$F$141,3,FALSE)</f>
        <v>Polygon</v>
      </c>
      <c r="H7300" s="120" t="s">
        <v>1861</v>
      </c>
      <c r="I7300" s="26" t="s">
        <v>2264</v>
      </c>
      <c r="J7300" s="26" t="s">
        <v>2291</v>
      </c>
      <c r="K7300" s="5" t="s">
        <v>2292</v>
      </c>
      <c r="L7300" s="5"/>
      <c r="M7300" s="5">
        <v>1</v>
      </c>
      <c r="N7300" s="5" t="s">
        <v>1173</v>
      </c>
    </row>
    <row r="7301" spans="1:14" x14ac:dyDescent="0.35">
      <c r="A7301" s="5" t="s">
        <v>1069</v>
      </c>
      <c r="B7301" s="117" t="str">
        <f>IF(ISERROR(VLOOKUP($A7301, Dropdownlisten!$A$3:$F$143, 2, FALSE)), "", VLOOKUP($A7301, Dropdownlisten!$A$3:$F$143, 2, FALSE))</f>
        <v>PlanungsEinheiten</v>
      </c>
      <c r="C7301" s="117">
        <f>IF(ISERROR(VLOOKUP($A7301, Dropdownlisten!$A$3:$F$143, 3, FALSE)), "", VLOOKUP($A7301, Dropdownlisten!$A$3:$F$143, 3, FALSE))</f>
        <v>8000</v>
      </c>
      <c r="D7301" s="117" t="str">
        <f>IF(ISERROR(VLOOKUP($A7301, Dropdownlisten!$A$3:$F$143, 4, FALSE)), "", VLOOKUP($A7301, Dropdownlisten!$A$3:$F$143, 4, FALSE))</f>
        <v>PlanungsEinheiten</v>
      </c>
      <c r="E7301" s="117" t="str">
        <f>IF(ISERROR(VLOOKUP($A7301, Dropdownlisten!$A$3:$F$143, 5, FALSE)), "", VLOOKUP($A7301, Dropdownlisten!$A$3:$F$143, 5, FALSE))</f>
        <v>8000_006</v>
      </c>
      <c r="F7301" s="117" t="str">
        <f>IF(ISERROR(VLOOKUP($A7301, Dropdownlisten!$A$3:$F$143, 6, FALSE)), "", VLOOKUP($A7301, Dropdownlisten!$A$3:$F$143, 6, FALSE))</f>
        <v>Richtwertzone</v>
      </c>
      <c r="G7301" s="117" t="str">
        <f>VLOOKUP(E7301,Datenstruktur_fuer_R!$D$2:$F$141,3,FALSE)</f>
        <v>Polygon</v>
      </c>
      <c r="H7301" s="120" t="s">
        <v>504</v>
      </c>
      <c r="I7301" s="26" t="s">
        <v>2264</v>
      </c>
      <c r="J7301" s="26" t="s">
        <v>2291</v>
      </c>
      <c r="K7301" s="5" t="s">
        <v>2293</v>
      </c>
      <c r="L7301" s="5"/>
      <c r="M7301" s="5">
        <v>1</v>
      </c>
      <c r="N7301" s="5" t="s">
        <v>1173</v>
      </c>
    </row>
    <row r="7302" spans="1:14" x14ac:dyDescent="0.35">
      <c r="A7302" s="5" t="s">
        <v>1069</v>
      </c>
      <c r="B7302" s="117" t="str">
        <f>IF(ISERROR(VLOOKUP($A7302, Dropdownlisten!$A$3:$F$143, 2, FALSE)), "", VLOOKUP($A7302, Dropdownlisten!$A$3:$F$143, 2, FALSE))</f>
        <v>PlanungsEinheiten</v>
      </c>
      <c r="C7302" s="117">
        <f>IF(ISERROR(VLOOKUP($A7302, Dropdownlisten!$A$3:$F$143, 3, FALSE)), "", VLOOKUP($A7302, Dropdownlisten!$A$3:$F$143, 3, FALSE))</f>
        <v>8000</v>
      </c>
      <c r="D7302" s="117" t="str">
        <f>IF(ISERROR(VLOOKUP($A7302, Dropdownlisten!$A$3:$F$143, 4, FALSE)), "", VLOOKUP($A7302, Dropdownlisten!$A$3:$F$143, 4, FALSE))</f>
        <v>PlanungsEinheiten</v>
      </c>
      <c r="E7302" s="117" t="str">
        <f>IF(ISERROR(VLOOKUP($A7302, Dropdownlisten!$A$3:$F$143, 5, FALSE)), "", VLOOKUP($A7302, Dropdownlisten!$A$3:$F$143, 5, FALSE))</f>
        <v>8000_006</v>
      </c>
      <c r="F7302" s="117" t="str">
        <f>IF(ISERROR(VLOOKUP($A7302, Dropdownlisten!$A$3:$F$143, 6, FALSE)), "", VLOOKUP($A7302, Dropdownlisten!$A$3:$F$143, 6, FALSE))</f>
        <v>Richtwertzone</v>
      </c>
      <c r="G7302" s="117" t="str">
        <f>VLOOKUP(E7302,Datenstruktur_fuer_R!$D$2:$F$141,3,FALSE)</f>
        <v>Polygon</v>
      </c>
      <c r="H7302" s="120" t="s">
        <v>464</v>
      </c>
      <c r="I7302" s="26" t="s">
        <v>2264</v>
      </c>
      <c r="J7302" s="26" t="s">
        <v>2291</v>
      </c>
      <c r="K7302" s="5" t="s">
        <v>1864</v>
      </c>
      <c r="L7302" s="5"/>
      <c r="M7302" s="5">
        <v>1</v>
      </c>
      <c r="N7302" s="5" t="s">
        <v>1173</v>
      </c>
    </row>
    <row r="7303" spans="1:14" x14ac:dyDescent="0.35">
      <c r="A7303" s="5" t="s">
        <v>1069</v>
      </c>
      <c r="B7303" s="117" t="str">
        <f>IF(ISERROR(VLOOKUP($A7303, Dropdownlisten!$A$3:$F$143, 2, FALSE)), "", VLOOKUP($A7303, Dropdownlisten!$A$3:$F$143, 2, FALSE))</f>
        <v>PlanungsEinheiten</v>
      </c>
      <c r="C7303" s="117">
        <f>IF(ISERROR(VLOOKUP($A7303, Dropdownlisten!$A$3:$F$143, 3, FALSE)), "", VLOOKUP($A7303, Dropdownlisten!$A$3:$F$143, 3, FALSE))</f>
        <v>8000</v>
      </c>
      <c r="D7303" s="117" t="str">
        <f>IF(ISERROR(VLOOKUP($A7303, Dropdownlisten!$A$3:$F$143, 4, FALSE)), "", VLOOKUP($A7303, Dropdownlisten!$A$3:$F$143, 4, FALSE))</f>
        <v>PlanungsEinheiten</v>
      </c>
      <c r="E7303" s="117" t="str">
        <f>IF(ISERROR(VLOOKUP($A7303, Dropdownlisten!$A$3:$F$143, 5, FALSE)), "", VLOOKUP($A7303, Dropdownlisten!$A$3:$F$143, 5, FALSE))</f>
        <v>8000_006</v>
      </c>
      <c r="F7303" s="117" t="str">
        <f>IF(ISERROR(VLOOKUP($A7303, Dropdownlisten!$A$3:$F$143, 6, FALSE)), "", VLOOKUP($A7303, Dropdownlisten!$A$3:$F$143, 6, FALSE))</f>
        <v>Richtwertzone</v>
      </c>
      <c r="G7303" s="117" t="str">
        <f>VLOOKUP(E7303,Datenstruktur_fuer_R!$D$2:$F$141,3,FALSE)</f>
        <v>Polygon</v>
      </c>
      <c r="H7303" s="120" t="s">
        <v>466</v>
      </c>
      <c r="I7303" s="26" t="s">
        <v>2264</v>
      </c>
      <c r="J7303" s="26" t="s">
        <v>2291</v>
      </c>
      <c r="K7303" s="5" t="s">
        <v>2281</v>
      </c>
      <c r="L7303" s="5"/>
      <c r="M7303" s="5">
        <v>1</v>
      </c>
      <c r="N7303" s="5" t="s">
        <v>1173</v>
      </c>
    </row>
    <row r="7304" spans="1:14" x14ac:dyDescent="0.35">
      <c r="A7304" s="5" t="s">
        <v>1069</v>
      </c>
      <c r="B7304" s="117" t="str">
        <f>IF(ISERROR(VLOOKUP($A7304, Dropdownlisten!$A$3:$F$143, 2, FALSE)), "", VLOOKUP($A7304, Dropdownlisten!$A$3:$F$143, 2, FALSE))</f>
        <v>PlanungsEinheiten</v>
      </c>
      <c r="C7304" s="117">
        <f>IF(ISERROR(VLOOKUP($A7304, Dropdownlisten!$A$3:$F$143, 3, FALSE)), "", VLOOKUP($A7304, Dropdownlisten!$A$3:$F$143, 3, FALSE))</f>
        <v>8000</v>
      </c>
      <c r="D7304" s="117" t="str">
        <f>IF(ISERROR(VLOOKUP($A7304, Dropdownlisten!$A$3:$F$143, 4, FALSE)), "", VLOOKUP($A7304, Dropdownlisten!$A$3:$F$143, 4, FALSE))</f>
        <v>PlanungsEinheiten</v>
      </c>
      <c r="E7304" s="117" t="str">
        <f>IF(ISERROR(VLOOKUP($A7304, Dropdownlisten!$A$3:$F$143, 5, FALSE)), "", VLOOKUP($A7304, Dropdownlisten!$A$3:$F$143, 5, FALSE))</f>
        <v>8000_006</v>
      </c>
      <c r="F7304" s="117" t="str">
        <f>IF(ISERROR(VLOOKUP($A7304, Dropdownlisten!$A$3:$F$143, 6, FALSE)), "", VLOOKUP($A7304, Dropdownlisten!$A$3:$F$143, 6, FALSE))</f>
        <v>Richtwertzone</v>
      </c>
      <c r="G7304" s="117" t="str">
        <f>VLOOKUP(E7304,Datenstruktur_fuer_R!$D$2:$F$141,3,FALSE)</f>
        <v>Polygon</v>
      </c>
      <c r="H7304" s="120" t="s">
        <v>2268</v>
      </c>
      <c r="I7304" s="26" t="s">
        <v>2264</v>
      </c>
      <c r="J7304" s="26" t="s">
        <v>2291</v>
      </c>
      <c r="K7304" s="5" t="s">
        <v>2282</v>
      </c>
      <c r="L7304" s="5"/>
      <c r="M7304" s="5">
        <v>1</v>
      </c>
      <c r="N7304" s="5" t="s">
        <v>1173</v>
      </c>
    </row>
    <row r="7305" spans="1:14" x14ac:dyDescent="0.35">
      <c r="A7305" s="5" t="s">
        <v>2301</v>
      </c>
      <c r="B7305" s="117" t="str">
        <f>IF(ISERROR(VLOOKUP($A7305, Dropdownlisten!$A$3:$F$143, 2, FALSE)), "", VLOOKUP($A7305, Dropdownlisten!$A$3:$F$143, 2, FALSE))</f>
        <v>UmweltVersorgung</v>
      </c>
      <c r="C7305" s="117">
        <f>IF(ISERROR(VLOOKUP($A7305, Dropdownlisten!$A$3:$F$143, 3, FALSE)), "", VLOOKUP($A7305, Dropdownlisten!$A$3:$F$143, 3, FALSE))</f>
        <v>1100</v>
      </c>
      <c r="D7305" s="117" t="str">
        <f>IF(ISERROR(VLOOKUP($A7305, Dropdownlisten!$A$3:$F$143, 4, FALSE)), "", VLOOKUP($A7305, Dropdownlisten!$A$3:$F$143, 4, FALSE))</f>
        <v>UmweltVersorgung</v>
      </c>
      <c r="E7305" s="117" t="str">
        <f>IF(ISERROR(VLOOKUP($A7305, Dropdownlisten!$A$3:$F$143, 5, FALSE)), "", VLOOKUP($A7305, Dropdownlisten!$A$3:$F$143, 5, FALSE))</f>
        <v>1100_016</v>
      </c>
      <c r="F7305" s="117" t="str">
        <f>IF(ISERROR(VLOOKUP($A7305, Dropdownlisten!$A$3:$F$143, 6, FALSE)), "", VLOOKUP($A7305, Dropdownlisten!$A$3:$F$143, 6, FALSE))</f>
        <v>Allee</v>
      </c>
      <c r="G7305" s="117" t="str">
        <f>VLOOKUP(E7305,Datenstruktur_fuer_R!$D$2:$F$141,3,FALSE)</f>
        <v>Line</v>
      </c>
      <c r="H7305" s="120" t="s">
        <v>689</v>
      </c>
      <c r="I7305" s="26" t="s">
        <v>2264</v>
      </c>
      <c r="J7305" s="26" t="s">
        <v>2309</v>
      </c>
      <c r="K7305" s="5"/>
      <c r="L7305" s="5"/>
      <c r="M7305" s="5">
        <v>1</v>
      </c>
      <c r="N7305" s="5" t="s">
        <v>1173</v>
      </c>
    </row>
    <row r="7306" spans="1:14" x14ac:dyDescent="0.35">
      <c r="A7306" s="5" t="s">
        <v>2301</v>
      </c>
      <c r="B7306" s="117" t="str">
        <f>IF(ISERROR(VLOOKUP($A7306, Dropdownlisten!$A$3:$F$143, 2, FALSE)), "", VLOOKUP($A7306, Dropdownlisten!$A$3:$F$143, 2, FALSE))</f>
        <v>UmweltVersorgung</v>
      </c>
      <c r="C7306" s="117">
        <f>IF(ISERROR(VLOOKUP($A7306, Dropdownlisten!$A$3:$F$143, 3, FALSE)), "", VLOOKUP($A7306, Dropdownlisten!$A$3:$F$143, 3, FALSE))</f>
        <v>1100</v>
      </c>
      <c r="D7306" s="117" t="str">
        <f>IF(ISERROR(VLOOKUP($A7306, Dropdownlisten!$A$3:$F$143, 4, FALSE)), "", VLOOKUP($A7306, Dropdownlisten!$A$3:$F$143, 4, FALSE))</f>
        <v>UmweltVersorgung</v>
      </c>
      <c r="E7306" s="117" t="str">
        <f>IF(ISERROR(VLOOKUP($A7306, Dropdownlisten!$A$3:$F$143, 5, FALSE)), "", VLOOKUP($A7306, Dropdownlisten!$A$3:$F$143, 5, FALSE))</f>
        <v>1100_016</v>
      </c>
      <c r="F7306" s="117" t="str">
        <f>IF(ISERROR(VLOOKUP($A7306, Dropdownlisten!$A$3:$F$143, 6, FALSE)), "", VLOOKUP($A7306, Dropdownlisten!$A$3:$F$143, 6, FALSE))</f>
        <v>Allee</v>
      </c>
      <c r="G7306" s="117" t="str">
        <f>VLOOKUP(E7306,Datenstruktur_fuer_R!$D$2:$F$141,3,FALSE)</f>
        <v>Line</v>
      </c>
      <c r="H7306" s="120" t="s">
        <v>293</v>
      </c>
      <c r="I7306" s="26" t="s">
        <v>2264</v>
      </c>
      <c r="J7306" s="26" t="s">
        <v>2309</v>
      </c>
      <c r="K7306" s="5" t="s">
        <v>1909</v>
      </c>
      <c r="L7306" s="5"/>
      <c r="M7306" s="5">
        <v>1</v>
      </c>
      <c r="N7306" s="5" t="s">
        <v>1173</v>
      </c>
    </row>
    <row r="7307" spans="1:14" x14ac:dyDescent="0.35">
      <c r="A7307" s="5" t="s">
        <v>715</v>
      </c>
      <c r="B7307" s="117" t="str">
        <f>IF(ISERROR(VLOOKUP($A7307, Dropdownlisten!$A$3:$F$143, 2, FALSE)), "", VLOOKUP($A7307, Dropdownlisten!$A$3:$F$143, 2, FALSE))</f>
        <v>POI</v>
      </c>
      <c r="C7307" s="117">
        <f>IF(ISERROR(VLOOKUP($A7307, Dropdownlisten!$A$3:$F$143, 3, FALSE)), "", VLOOKUP($A7307, Dropdownlisten!$A$3:$F$143, 3, FALSE))</f>
        <v>6000</v>
      </c>
      <c r="D7307" s="117" t="str">
        <f>IF(ISERROR(VLOOKUP($A7307, Dropdownlisten!$A$3:$F$143, 4, FALSE)), "", VLOOKUP($A7307, Dropdownlisten!$A$3:$F$143, 4, FALSE))</f>
        <v>UnterhaltungSportNaherholung</v>
      </c>
      <c r="E7307" s="117" t="str">
        <f>IF(ISERROR(VLOOKUP($A7307, Dropdownlisten!$A$3:$F$143, 5, FALSE)), "", VLOOKUP($A7307, Dropdownlisten!$A$3:$F$143, 5, FALSE))</f>
        <v>6000_024</v>
      </c>
      <c r="F7307" s="117" t="str">
        <f>IF(ISERROR(VLOOKUP($A7307, Dropdownlisten!$A$3:$F$143, 6, FALSE)), "", VLOOKUP($A7307, Dropdownlisten!$A$3:$F$143, 6, FALSE))</f>
        <v>Schutzgebiet</v>
      </c>
      <c r="G7307" s="117" t="str">
        <f>VLOOKUP(E7307,Datenstruktur_fuer_R!$D$2:$F$141,3,FALSE)</f>
        <v>Point</v>
      </c>
      <c r="H7307" s="120" t="s">
        <v>689</v>
      </c>
      <c r="I7307" s="26" t="s">
        <v>2264</v>
      </c>
      <c r="J7307" s="26" t="s">
        <v>2295</v>
      </c>
      <c r="K7307" s="5"/>
      <c r="L7307" s="5"/>
      <c r="M7307" s="5">
        <v>1</v>
      </c>
      <c r="N7307" s="5" t="s">
        <v>1173</v>
      </c>
    </row>
    <row r="7308" spans="1:14" x14ac:dyDescent="0.35">
      <c r="A7308" s="5" t="s">
        <v>715</v>
      </c>
      <c r="B7308" s="117" t="str">
        <f>IF(ISERROR(VLOOKUP($A7308, Dropdownlisten!$A$3:$F$143, 2, FALSE)), "", VLOOKUP($A7308, Dropdownlisten!$A$3:$F$143, 2, FALSE))</f>
        <v>POI</v>
      </c>
      <c r="C7308" s="117">
        <f>IF(ISERROR(VLOOKUP($A7308, Dropdownlisten!$A$3:$F$143, 3, FALSE)), "", VLOOKUP($A7308, Dropdownlisten!$A$3:$F$143, 3, FALSE))</f>
        <v>6000</v>
      </c>
      <c r="D7308" s="117" t="str">
        <f>IF(ISERROR(VLOOKUP($A7308, Dropdownlisten!$A$3:$F$143, 4, FALSE)), "", VLOOKUP($A7308, Dropdownlisten!$A$3:$F$143, 4, FALSE))</f>
        <v>UnterhaltungSportNaherholung</v>
      </c>
      <c r="E7308" s="117" t="str">
        <f>IF(ISERROR(VLOOKUP($A7308, Dropdownlisten!$A$3:$F$143, 5, FALSE)), "", VLOOKUP($A7308, Dropdownlisten!$A$3:$F$143, 5, FALSE))</f>
        <v>6000_024</v>
      </c>
      <c r="F7308" s="117" t="str">
        <f>IF(ISERROR(VLOOKUP($A7308, Dropdownlisten!$A$3:$F$143, 6, FALSE)), "", VLOOKUP($A7308, Dropdownlisten!$A$3:$F$143, 6, FALSE))</f>
        <v>Schutzgebiet</v>
      </c>
      <c r="G7308" s="117" t="str">
        <f>VLOOKUP(E7308,Datenstruktur_fuer_R!$D$2:$F$141,3,FALSE)</f>
        <v>Point</v>
      </c>
      <c r="H7308" s="120" t="s">
        <v>293</v>
      </c>
      <c r="I7308" s="26" t="s">
        <v>2264</v>
      </c>
      <c r="J7308" s="26" t="s">
        <v>2295</v>
      </c>
      <c r="K7308" s="5" t="s">
        <v>1909</v>
      </c>
      <c r="L7308" s="5"/>
      <c r="M7308" s="5">
        <v>1</v>
      </c>
      <c r="N7308" s="5" t="s">
        <v>1173</v>
      </c>
    </row>
    <row r="7309" spans="1:14" x14ac:dyDescent="0.35">
      <c r="A7309" s="5" t="s">
        <v>1912</v>
      </c>
      <c r="B7309" s="117" t="str">
        <f>IF(ISERROR(VLOOKUP($A7309, Dropdownlisten!$A$3:$F$143, 2, FALSE)), "", VLOOKUP($A7309, Dropdownlisten!$A$3:$F$143, 2, FALSE))</f>
        <v>UmweltVersorgung</v>
      </c>
      <c r="C7309" s="117">
        <f>IF(ISERROR(VLOOKUP($A7309, Dropdownlisten!$A$3:$F$143, 3, FALSE)), "", VLOOKUP($A7309, Dropdownlisten!$A$3:$F$143, 3, FALSE))</f>
        <v>1100</v>
      </c>
      <c r="D7309" s="117" t="str">
        <f>IF(ISERROR(VLOOKUP($A7309, Dropdownlisten!$A$3:$F$143, 4, FALSE)), "", VLOOKUP($A7309, Dropdownlisten!$A$3:$F$143, 4, FALSE))</f>
        <v>UmweltVersorgung</v>
      </c>
      <c r="E7309" s="117" t="str">
        <f>IF(ISERROR(VLOOKUP($A7309, Dropdownlisten!$A$3:$F$143, 5, FALSE)), "", VLOOKUP($A7309, Dropdownlisten!$A$3:$F$143, 5, FALSE))</f>
        <v>1100_013</v>
      </c>
      <c r="F7309" s="117" t="str">
        <f>IF(ISERROR(VLOOKUP($A7309, Dropdownlisten!$A$3:$F$143, 6, FALSE)), "", VLOOKUP($A7309, Dropdownlisten!$A$3:$F$143, 6, FALSE))</f>
        <v>Schutzgebietsflaeche</v>
      </c>
      <c r="G7309" s="117" t="str">
        <f>VLOOKUP(E7309,Datenstruktur_fuer_R!$D$2:$F$141,3,FALSE)</f>
        <v>Polygon</v>
      </c>
      <c r="H7309" s="120" t="s">
        <v>689</v>
      </c>
      <c r="I7309" s="26" t="s">
        <v>2264</v>
      </c>
      <c r="J7309" s="26" t="s">
        <v>2295</v>
      </c>
      <c r="K7309" s="5"/>
      <c r="L7309" s="5"/>
      <c r="M7309" s="5">
        <v>1</v>
      </c>
      <c r="N7309" s="5" t="s">
        <v>1173</v>
      </c>
    </row>
    <row r="7310" spans="1:14" x14ac:dyDescent="0.35">
      <c r="A7310" s="5" t="s">
        <v>1912</v>
      </c>
      <c r="B7310" s="117" t="str">
        <f>IF(ISERROR(VLOOKUP($A7310, Dropdownlisten!$A$3:$F$143, 2, FALSE)), "", VLOOKUP($A7310, Dropdownlisten!$A$3:$F$143, 2, FALSE))</f>
        <v>UmweltVersorgung</v>
      </c>
      <c r="C7310" s="117">
        <f>IF(ISERROR(VLOOKUP($A7310, Dropdownlisten!$A$3:$F$143, 3, FALSE)), "", VLOOKUP($A7310, Dropdownlisten!$A$3:$F$143, 3, FALSE))</f>
        <v>1100</v>
      </c>
      <c r="D7310" s="117" t="str">
        <f>IF(ISERROR(VLOOKUP($A7310, Dropdownlisten!$A$3:$F$143, 4, FALSE)), "", VLOOKUP($A7310, Dropdownlisten!$A$3:$F$143, 4, FALSE))</f>
        <v>UmweltVersorgung</v>
      </c>
      <c r="E7310" s="117" t="str">
        <f>IF(ISERROR(VLOOKUP($A7310, Dropdownlisten!$A$3:$F$143, 5, FALSE)), "", VLOOKUP($A7310, Dropdownlisten!$A$3:$F$143, 5, FALSE))</f>
        <v>1100_013</v>
      </c>
      <c r="F7310" s="117" t="str">
        <f>IF(ISERROR(VLOOKUP($A7310, Dropdownlisten!$A$3:$F$143, 6, FALSE)), "", VLOOKUP($A7310, Dropdownlisten!$A$3:$F$143, 6, FALSE))</f>
        <v>Schutzgebietsflaeche</v>
      </c>
      <c r="G7310" s="117" t="str">
        <f>VLOOKUP(E7310,Datenstruktur_fuer_R!$D$2:$F$141,3,FALSE)</f>
        <v>Polygon</v>
      </c>
      <c r="H7310" s="120" t="s">
        <v>293</v>
      </c>
      <c r="I7310" s="26" t="s">
        <v>2264</v>
      </c>
      <c r="J7310" s="26" t="s">
        <v>2295</v>
      </c>
      <c r="K7310" s="5" t="s">
        <v>1909</v>
      </c>
      <c r="L7310" s="5"/>
      <c r="M7310" s="5">
        <v>1</v>
      </c>
      <c r="N7310" s="5" t="s">
        <v>1173</v>
      </c>
    </row>
    <row r="7311" spans="1:14" x14ac:dyDescent="0.35">
      <c r="A7311" s="5" t="s">
        <v>715</v>
      </c>
      <c r="B7311" s="117" t="str">
        <f>IF(ISERROR(VLOOKUP($A7311, Dropdownlisten!$A$3:$F$143, 2, FALSE)), "", VLOOKUP($A7311, Dropdownlisten!$A$3:$F$143, 2, FALSE))</f>
        <v>POI</v>
      </c>
      <c r="C7311" s="117">
        <f>IF(ISERROR(VLOOKUP($A7311, Dropdownlisten!$A$3:$F$143, 3, FALSE)), "", VLOOKUP($A7311, Dropdownlisten!$A$3:$F$143, 3, FALSE))</f>
        <v>6000</v>
      </c>
      <c r="D7311" s="117" t="str">
        <f>IF(ISERROR(VLOOKUP($A7311, Dropdownlisten!$A$3:$F$143, 4, FALSE)), "", VLOOKUP($A7311, Dropdownlisten!$A$3:$F$143, 4, FALSE))</f>
        <v>UnterhaltungSportNaherholung</v>
      </c>
      <c r="E7311" s="117" t="str">
        <f>IF(ISERROR(VLOOKUP($A7311, Dropdownlisten!$A$3:$F$143, 5, FALSE)), "", VLOOKUP($A7311, Dropdownlisten!$A$3:$F$143, 5, FALSE))</f>
        <v>6000_024</v>
      </c>
      <c r="F7311" s="117" t="str">
        <f>IF(ISERROR(VLOOKUP($A7311, Dropdownlisten!$A$3:$F$143, 6, FALSE)), "", VLOOKUP($A7311, Dropdownlisten!$A$3:$F$143, 6, FALSE))</f>
        <v>Schutzgebiet</v>
      </c>
      <c r="G7311" s="117" t="str">
        <f>VLOOKUP(E7311,Datenstruktur_fuer_R!$D$2:$F$141,3,FALSE)</f>
        <v>Point</v>
      </c>
      <c r="H7311" s="120" t="s">
        <v>689</v>
      </c>
      <c r="I7311" s="26" t="s">
        <v>2264</v>
      </c>
      <c r="J7311" s="26" t="s">
        <v>2296</v>
      </c>
      <c r="K7311" s="5"/>
      <c r="L7311" s="5"/>
      <c r="M7311" s="5">
        <v>1</v>
      </c>
      <c r="N7311" s="5" t="s">
        <v>1173</v>
      </c>
    </row>
    <row r="7312" spans="1:14" x14ac:dyDescent="0.35">
      <c r="A7312" s="5" t="s">
        <v>715</v>
      </c>
      <c r="B7312" s="117" t="str">
        <f>IF(ISERROR(VLOOKUP($A7312, Dropdownlisten!$A$3:$F$143, 2, FALSE)), "", VLOOKUP($A7312, Dropdownlisten!$A$3:$F$143, 2, FALSE))</f>
        <v>POI</v>
      </c>
      <c r="C7312" s="117">
        <f>IF(ISERROR(VLOOKUP($A7312, Dropdownlisten!$A$3:$F$143, 3, FALSE)), "", VLOOKUP($A7312, Dropdownlisten!$A$3:$F$143, 3, FALSE))</f>
        <v>6000</v>
      </c>
      <c r="D7312" s="117" t="str">
        <f>IF(ISERROR(VLOOKUP($A7312, Dropdownlisten!$A$3:$F$143, 4, FALSE)), "", VLOOKUP($A7312, Dropdownlisten!$A$3:$F$143, 4, FALSE))</f>
        <v>UnterhaltungSportNaherholung</v>
      </c>
      <c r="E7312" s="117" t="str">
        <f>IF(ISERROR(VLOOKUP($A7312, Dropdownlisten!$A$3:$F$143, 5, FALSE)), "", VLOOKUP($A7312, Dropdownlisten!$A$3:$F$143, 5, FALSE))</f>
        <v>6000_024</v>
      </c>
      <c r="F7312" s="117" t="str">
        <f>IF(ISERROR(VLOOKUP($A7312, Dropdownlisten!$A$3:$F$143, 6, FALSE)), "", VLOOKUP($A7312, Dropdownlisten!$A$3:$F$143, 6, FALSE))</f>
        <v>Schutzgebiet</v>
      </c>
      <c r="G7312" s="117" t="str">
        <f>VLOOKUP(E7312,Datenstruktur_fuer_R!$D$2:$F$141,3,FALSE)</f>
        <v>Point</v>
      </c>
      <c r="H7312" s="120" t="s">
        <v>293</v>
      </c>
      <c r="I7312" s="26" t="s">
        <v>2264</v>
      </c>
      <c r="J7312" s="26" t="s">
        <v>2296</v>
      </c>
      <c r="K7312" s="5" t="s">
        <v>1909</v>
      </c>
      <c r="L7312" s="5"/>
      <c r="M7312" s="5">
        <v>1</v>
      </c>
      <c r="N7312" s="5" t="s">
        <v>1173</v>
      </c>
    </row>
    <row r="7313" spans="1:14" x14ac:dyDescent="0.35">
      <c r="A7313" s="5" t="s">
        <v>1912</v>
      </c>
      <c r="B7313" s="117" t="str">
        <f>IF(ISERROR(VLOOKUP($A7313, Dropdownlisten!$A$3:$F$143, 2, FALSE)), "", VLOOKUP($A7313, Dropdownlisten!$A$3:$F$143, 2, FALSE))</f>
        <v>UmweltVersorgung</v>
      </c>
      <c r="C7313" s="117">
        <f>IF(ISERROR(VLOOKUP($A7313, Dropdownlisten!$A$3:$F$143, 3, FALSE)), "", VLOOKUP($A7313, Dropdownlisten!$A$3:$F$143, 3, FALSE))</f>
        <v>1100</v>
      </c>
      <c r="D7313" s="117" t="str">
        <f>IF(ISERROR(VLOOKUP($A7313, Dropdownlisten!$A$3:$F$143, 4, FALSE)), "", VLOOKUP($A7313, Dropdownlisten!$A$3:$F$143, 4, FALSE))</f>
        <v>UmweltVersorgung</v>
      </c>
      <c r="E7313" s="117" t="str">
        <f>IF(ISERROR(VLOOKUP($A7313, Dropdownlisten!$A$3:$F$143, 5, FALSE)), "", VLOOKUP($A7313, Dropdownlisten!$A$3:$F$143, 5, FALSE))</f>
        <v>1100_013</v>
      </c>
      <c r="F7313" s="117" t="str">
        <f>IF(ISERROR(VLOOKUP($A7313, Dropdownlisten!$A$3:$F$143, 6, FALSE)), "", VLOOKUP($A7313, Dropdownlisten!$A$3:$F$143, 6, FALSE))</f>
        <v>Schutzgebietsflaeche</v>
      </c>
      <c r="G7313" s="117" t="str">
        <f>VLOOKUP(E7313,Datenstruktur_fuer_R!$D$2:$F$141,3,FALSE)</f>
        <v>Polygon</v>
      </c>
      <c r="H7313" s="120" t="s">
        <v>689</v>
      </c>
      <c r="I7313" s="26" t="s">
        <v>2264</v>
      </c>
      <c r="J7313" s="26" t="s">
        <v>2296</v>
      </c>
      <c r="K7313" s="5"/>
      <c r="L7313" s="5"/>
      <c r="M7313" s="5">
        <v>1</v>
      </c>
      <c r="N7313" s="5" t="s">
        <v>1173</v>
      </c>
    </row>
    <row r="7314" spans="1:14" x14ac:dyDescent="0.35">
      <c r="A7314" s="5" t="s">
        <v>1912</v>
      </c>
      <c r="B7314" s="117" t="str">
        <f>IF(ISERROR(VLOOKUP($A7314, Dropdownlisten!$A$3:$F$143, 2, FALSE)), "", VLOOKUP($A7314, Dropdownlisten!$A$3:$F$143, 2, FALSE))</f>
        <v>UmweltVersorgung</v>
      </c>
      <c r="C7314" s="117">
        <f>IF(ISERROR(VLOOKUP($A7314, Dropdownlisten!$A$3:$F$143, 3, FALSE)), "", VLOOKUP($A7314, Dropdownlisten!$A$3:$F$143, 3, FALSE))</f>
        <v>1100</v>
      </c>
      <c r="D7314" s="117" t="str">
        <f>IF(ISERROR(VLOOKUP($A7314, Dropdownlisten!$A$3:$F$143, 4, FALSE)), "", VLOOKUP($A7314, Dropdownlisten!$A$3:$F$143, 4, FALSE))</f>
        <v>UmweltVersorgung</v>
      </c>
      <c r="E7314" s="117" t="str">
        <f>IF(ISERROR(VLOOKUP($A7314, Dropdownlisten!$A$3:$F$143, 5, FALSE)), "", VLOOKUP($A7314, Dropdownlisten!$A$3:$F$143, 5, FALSE))</f>
        <v>1100_013</v>
      </c>
      <c r="F7314" s="117" t="str">
        <f>IF(ISERROR(VLOOKUP($A7314, Dropdownlisten!$A$3:$F$143, 6, FALSE)), "", VLOOKUP($A7314, Dropdownlisten!$A$3:$F$143, 6, FALSE))</f>
        <v>Schutzgebietsflaeche</v>
      </c>
      <c r="G7314" s="117" t="str">
        <f>VLOOKUP(E7314,Datenstruktur_fuer_R!$D$2:$F$141,3,FALSE)</f>
        <v>Polygon</v>
      </c>
      <c r="H7314" s="120" t="s">
        <v>293</v>
      </c>
      <c r="I7314" s="26" t="s">
        <v>2264</v>
      </c>
      <c r="J7314" s="26" t="s">
        <v>2296</v>
      </c>
      <c r="K7314" s="5" t="s">
        <v>1909</v>
      </c>
      <c r="L7314" s="5"/>
      <c r="M7314" s="5">
        <v>1</v>
      </c>
      <c r="N7314" s="5" t="s">
        <v>1173</v>
      </c>
    </row>
    <row r="7315" spans="1:14" x14ac:dyDescent="0.35">
      <c r="A7315" s="5" t="s">
        <v>715</v>
      </c>
      <c r="B7315" s="117" t="str">
        <f>IF(ISERROR(VLOOKUP($A7315, Dropdownlisten!$A$3:$F$143, 2, FALSE)), "", VLOOKUP($A7315, Dropdownlisten!$A$3:$F$143, 2, FALSE))</f>
        <v>POI</v>
      </c>
      <c r="C7315" s="117">
        <f>IF(ISERROR(VLOOKUP($A7315, Dropdownlisten!$A$3:$F$143, 3, FALSE)), "", VLOOKUP($A7315, Dropdownlisten!$A$3:$F$143, 3, FALSE))</f>
        <v>6000</v>
      </c>
      <c r="D7315" s="117" t="str">
        <f>IF(ISERROR(VLOOKUP($A7315, Dropdownlisten!$A$3:$F$143, 4, FALSE)), "", VLOOKUP($A7315, Dropdownlisten!$A$3:$F$143, 4, FALSE))</f>
        <v>UnterhaltungSportNaherholung</v>
      </c>
      <c r="E7315" s="117" t="str">
        <f>IF(ISERROR(VLOOKUP($A7315, Dropdownlisten!$A$3:$F$143, 5, FALSE)), "", VLOOKUP($A7315, Dropdownlisten!$A$3:$F$143, 5, FALSE))</f>
        <v>6000_024</v>
      </c>
      <c r="F7315" s="117" t="str">
        <f>IF(ISERROR(VLOOKUP($A7315, Dropdownlisten!$A$3:$F$143, 6, FALSE)), "", VLOOKUP($A7315, Dropdownlisten!$A$3:$F$143, 6, FALSE))</f>
        <v>Schutzgebiet</v>
      </c>
      <c r="G7315" s="117" t="str">
        <f>VLOOKUP(E7315,Datenstruktur_fuer_R!$D$2:$F$141,3,FALSE)</f>
        <v>Point</v>
      </c>
      <c r="H7315" s="120" t="s">
        <v>689</v>
      </c>
      <c r="I7315" s="26" t="s">
        <v>2264</v>
      </c>
      <c r="J7315" s="26" t="s">
        <v>2297</v>
      </c>
      <c r="K7315" s="5"/>
      <c r="L7315" s="5"/>
      <c r="M7315" s="5">
        <v>1</v>
      </c>
      <c r="N7315" s="5" t="s">
        <v>1173</v>
      </c>
    </row>
    <row r="7316" spans="1:14" x14ac:dyDescent="0.35">
      <c r="A7316" s="5" t="s">
        <v>715</v>
      </c>
      <c r="B7316" s="117" t="str">
        <f>IF(ISERROR(VLOOKUP($A7316, Dropdownlisten!$A$3:$F$143, 2, FALSE)), "", VLOOKUP($A7316, Dropdownlisten!$A$3:$F$143, 2, FALSE))</f>
        <v>POI</v>
      </c>
      <c r="C7316" s="117">
        <f>IF(ISERROR(VLOOKUP($A7316, Dropdownlisten!$A$3:$F$143, 3, FALSE)), "", VLOOKUP($A7316, Dropdownlisten!$A$3:$F$143, 3, FALSE))</f>
        <v>6000</v>
      </c>
      <c r="D7316" s="117" t="str">
        <f>IF(ISERROR(VLOOKUP($A7316, Dropdownlisten!$A$3:$F$143, 4, FALSE)), "", VLOOKUP($A7316, Dropdownlisten!$A$3:$F$143, 4, FALSE))</f>
        <v>UnterhaltungSportNaherholung</v>
      </c>
      <c r="E7316" s="117" t="str">
        <f>IF(ISERROR(VLOOKUP($A7316, Dropdownlisten!$A$3:$F$143, 5, FALSE)), "", VLOOKUP($A7316, Dropdownlisten!$A$3:$F$143, 5, FALSE))</f>
        <v>6000_024</v>
      </c>
      <c r="F7316" s="117" t="str">
        <f>IF(ISERROR(VLOOKUP($A7316, Dropdownlisten!$A$3:$F$143, 6, FALSE)), "", VLOOKUP($A7316, Dropdownlisten!$A$3:$F$143, 6, FALSE))</f>
        <v>Schutzgebiet</v>
      </c>
      <c r="G7316" s="117" t="str">
        <f>VLOOKUP(E7316,Datenstruktur_fuer_R!$D$2:$F$141,3,FALSE)</f>
        <v>Point</v>
      </c>
      <c r="H7316" s="120" t="s">
        <v>293</v>
      </c>
      <c r="I7316" s="26" t="s">
        <v>2264</v>
      </c>
      <c r="J7316" s="26" t="s">
        <v>2297</v>
      </c>
      <c r="K7316" s="5" t="s">
        <v>1909</v>
      </c>
      <c r="L7316" s="5"/>
      <c r="M7316" s="5">
        <v>1</v>
      </c>
      <c r="N7316" s="5" t="s">
        <v>1173</v>
      </c>
    </row>
    <row r="7317" spans="1:14" x14ac:dyDescent="0.35">
      <c r="A7317" s="5" t="s">
        <v>1912</v>
      </c>
      <c r="B7317" s="117" t="str">
        <f>IF(ISERROR(VLOOKUP($A7317, Dropdownlisten!$A$3:$F$143, 2, FALSE)), "", VLOOKUP($A7317, Dropdownlisten!$A$3:$F$143, 2, FALSE))</f>
        <v>UmweltVersorgung</v>
      </c>
      <c r="C7317" s="117">
        <f>IF(ISERROR(VLOOKUP($A7317, Dropdownlisten!$A$3:$F$143, 3, FALSE)), "", VLOOKUP($A7317, Dropdownlisten!$A$3:$F$143, 3, FALSE))</f>
        <v>1100</v>
      </c>
      <c r="D7317" s="117" t="str">
        <f>IF(ISERROR(VLOOKUP($A7317, Dropdownlisten!$A$3:$F$143, 4, FALSE)), "", VLOOKUP($A7317, Dropdownlisten!$A$3:$F$143, 4, FALSE))</f>
        <v>UmweltVersorgung</v>
      </c>
      <c r="E7317" s="117" t="str">
        <f>IF(ISERROR(VLOOKUP($A7317, Dropdownlisten!$A$3:$F$143, 5, FALSE)), "", VLOOKUP($A7317, Dropdownlisten!$A$3:$F$143, 5, FALSE))</f>
        <v>1100_013</v>
      </c>
      <c r="F7317" s="117" t="str">
        <f>IF(ISERROR(VLOOKUP($A7317, Dropdownlisten!$A$3:$F$143, 6, FALSE)), "", VLOOKUP($A7317, Dropdownlisten!$A$3:$F$143, 6, FALSE))</f>
        <v>Schutzgebietsflaeche</v>
      </c>
      <c r="G7317" s="117" t="str">
        <f>VLOOKUP(E7317,Datenstruktur_fuer_R!$D$2:$F$141,3,FALSE)</f>
        <v>Polygon</v>
      </c>
      <c r="H7317" s="120" t="s">
        <v>689</v>
      </c>
      <c r="I7317" s="26" t="s">
        <v>2264</v>
      </c>
      <c r="J7317" s="26" t="s">
        <v>2297</v>
      </c>
      <c r="K7317" s="5"/>
      <c r="L7317" s="5"/>
      <c r="M7317" s="5">
        <v>1</v>
      </c>
      <c r="N7317" s="5" t="s">
        <v>1173</v>
      </c>
    </row>
    <row r="7318" spans="1:14" x14ac:dyDescent="0.35">
      <c r="A7318" s="5" t="s">
        <v>1912</v>
      </c>
      <c r="B7318" s="117" t="str">
        <f>IF(ISERROR(VLOOKUP($A7318, Dropdownlisten!$A$3:$F$143, 2, FALSE)), "", VLOOKUP($A7318, Dropdownlisten!$A$3:$F$143, 2, FALSE))</f>
        <v>UmweltVersorgung</v>
      </c>
      <c r="C7318" s="117">
        <f>IF(ISERROR(VLOOKUP($A7318, Dropdownlisten!$A$3:$F$143, 3, FALSE)), "", VLOOKUP($A7318, Dropdownlisten!$A$3:$F$143, 3, FALSE))</f>
        <v>1100</v>
      </c>
      <c r="D7318" s="117" t="str">
        <f>IF(ISERROR(VLOOKUP($A7318, Dropdownlisten!$A$3:$F$143, 4, FALSE)), "", VLOOKUP($A7318, Dropdownlisten!$A$3:$F$143, 4, FALSE))</f>
        <v>UmweltVersorgung</v>
      </c>
      <c r="E7318" s="117" t="str">
        <f>IF(ISERROR(VLOOKUP($A7318, Dropdownlisten!$A$3:$F$143, 5, FALSE)), "", VLOOKUP($A7318, Dropdownlisten!$A$3:$F$143, 5, FALSE))</f>
        <v>1100_013</v>
      </c>
      <c r="F7318" s="117" t="str">
        <f>IF(ISERROR(VLOOKUP($A7318, Dropdownlisten!$A$3:$F$143, 6, FALSE)), "", VLOOKUP($A7318, Dropdownlisten!$A$3:$F$143, 6, FALSE))</f>
        <v>Schutzgebietsflaeche</v>
      </c>
      <c r="G7318" s="117" t="str">
        <f>VLOOKUP(E7318,Datenstruktur_fuer_R!$D$2:$F$141,3,FALSE)</f>
        <v>Polygon</v>
      </c>
      <c r="H7318" s="120" t="s">
        <v>293</v>
      </c>
      <c r="I7318" s="26" t="s">
        <v>2264</v>
      </c>
      <c r="J7318" s="26" t="s">
        <v>2297</v>
      </c>
      <c r="K7318" s="5" t="s">
        <v>1909</v>
      </c>
      <c r="L7318" s="5"/>
      <c r="M7318" s="5">
        <v>1</v>
      </c>
      <c r="N7318" s="5" t="s">
        <v>1173</v>
      </c>
    </row>
    <row r="7319" spans="1:14" x14ac:dyDescent="0.35">
      <c r="A7319" s="5" t="s">
        <v>715</v>
      </c>
      <c r="B7319" s="117" t="str">
        <f>IF(ISERROR(VLOOKUP($A7319, Dropdownlisten!$A$3:$F$143, 2, FALSE)), "", VLOOKUP($A7319, Dropdownlisten!$A$3:$F$143, 2, FALSE))</f>
        <v>POI</v>
      </c>
      <c r="C7319" s="117">
        <f>IF(ISERROR(VLOOKUP($A7319, Dropdownlisten!$A$3:$F$143, 3, FALSE)), "", VLOOKUP($A7319, Dropdownlisten!$A$3:$F$143, 3, FALSE))</f>
        <v>6000</v>
      </c>
      <c r="D7319" s="117" t="str">
        <f>IF(ISERROR(VLOOKUP($A7319, Dropdownlisten!$A$3:$F$143, 4, FALSE)), "", VLOOKUP($A7319, Dropdownlisten!$A$3:$F$143, 4, FALSE))</f>
        <v>UnterhaltungSportNaherholung</v>
      </c>
      <c r="E7319" s="117" t="str">
        <f>IF(ISERROR(VLOOKUP($A7319, Dropdownlisten!$A$3:$F$143, 5, FALSE)), "", VLOOKUP($A7319, Dropdownlisten!$A$3:$F$143, 5, FALSE))</f>
        <v>6000_024</v>
      </c>
      <c r="F7319" s="117" t="str">
        <f>IF(ISERROR(VLOOKUP($A7319, Dropdownlisten!$A$3:$F$143, 6, FALSE)), "", VLOOKUP($A7319, Dropdownlisten!$A$3:$F$143, 6, FALSE))</f>
        <v>Schutzgebiet</v>
      </c>
      <c r="G7319" s="117" t="str">
        <f>VLOOKUP(E7319,Datenstruktur_fuer_R!$D$2:$F$141,3,FALSE)</f>
        <v>Point</v>
      </c>
      <c r="H7319" s="120" t="s">
        <v>689</v>
      </c>
      <c r="I7319" s="26" t="s">
        <v>2264</v>
      </c>
      <c r="J7319" s="26" t="s">
        <v>2298</v>
      </c>
      <c r="K7319" s="5"/>
      <c r="L7319" s="5"/>
      <c r="M7319" s="5">
        <v>1</v>
      </c>
      <c r="N7319" s="5" t="s">
        <v>1173</v>
      </c>
    </row>
    <row r="7320" spans="1:14" x14ac:dyDescent="0.35">
      <c r="A7320" s="5" t="s">
        <v>715</v>
      </c>
      <c r="B7320" s="117" t="str">
        <f>IF(ISERROR(VLOOKUP($A7320, Dropdownlisten!$A$3:$F$143, 2, FALSE)), "", VLOOKUP($A7320, Dropdownlisten!$A$3:$F$143, 2, FALSE))</f>
        <v>POI</v>
      </c>
      <c r="C7320" s="117">
        <f>IF(ISERROR(VLOOKUP($A7320, Dropdownlisten!$A$3:$F$143, 3, FALSE)), "", VLOOKUP($A7320, Dropdownlisten!$A$3:$F$143, 3, FALSE))</f>
        <v>6000</v>
      </c>
      <c r="D7320" s="117" t="str">
        <f>IF(ISERROR(VLOOKUP($A7320, Dropdownlisten!$A$3:$F$143, 4, FALSE)), "", VLOOKUP($A7320, Dropdownlisten!$A$3:$F$143, 4, FALSE))</f>
        <v>UnterhaltungSportNaherholung</v>
      </c>
      <c r="E7320" s="117" t="str">
        <f>IF(ISERROR(VLOOKUP($A7320, Dropdownlisten!$A$3:$F$143, 5, FALSE)), "", VLOOKUP($A7320, Dropdownlisten!$A$3:$F$143, 5, FALSE))</f>
        <v>6000_024</v>
      </c>
      <c r="F7320" s="117" t="str">
        <f>IF(ISERROR(VLOOKUP($A7320, Dropdownlisten!$A$3:$F$143, 6, FALSE)), "", VLOOKUP($A7320, Dropdownlisten!$A$3:$F$143, 6, FALSE))</f>
        <v>Schutzgebiet</v>
      </c>
      <c r="G7320" s="117" t="str">
        <f>VLOOKUP(E7320,Datenstruktur_fuer_R!$D$2:$F$141,3,FALSE)</f>
        <v>Point</v>
      </c>
      <c r="H7320" s="120" t="s">
        <v>293</v>
      </c>
      <c r="I7320" s="26" t="s">
        <v>2264</v>
      </c>
      <c r="J7320" s="26" t="s">
        <v>2298</v>
      </c>
      <c r="K7320" s="5" t="s">
        <v>1909</v>
      </c>
      <c r="L7320" s="5"/>
      <c r="M7320" s="5">
        <v>1</v>
      </c>
      <c r="N7320" s="5" t="s">
        <v>1173</v>
      </c>
    </row>
    <row r="7321" spans="1:14" x14ac:dyDescent="0.35">
      <c r="A7321" s="5" t="s">
        <v>1912</v>
      </c>
      <c r="B7321" s="117" t="str">
        <f>IF(ISERROR(VLOOKUP($A7321, Dropdownlisten!$A$3:$F$143, 2, FALSE)), "", VLOOKUP($A7321, Dropdownlisten!$A$3:$F$143, 2, FALSE))</f>
        <v>UmweltVersorgung</v>
      </c>
      <c r="C7321" s="117">
        <f>IF(ISERROR(VLOOKUP($A7321, Dropdownlisten!$A$3:$F$143, 3, FALSE)), "", VLOOKUP($A7321, Dropdownlisten!$A$3:$F$143, 3, FALSE))</f>
        <v>1100</v>
      </c>
      <c r="D7321" s="117" t="str">
        <f>IF(ISERROR(VLOOKUP($A7321, Dropdownlisten!$A$3:$F$143, 4, FALSE)), "", VLOOKUP($A7321, Dropdownlisten!$A$3:$F$143, 4, FALSE))</f>
        <v>UmweltVersorgung</v>
      </c>
      <c r="E7321" s="117" t="str">
        <f>IF(ISERROR(VLOOKUP($A7321, Dropdownlisten!$A$3:$F$143, 5, FALSE)), "", VLOOKUP($A7321, Dropdownlisten!$A$3:$F$143, 5, FALSE))</f>
        <v>1100_013</v>
      </c>
      <c r="F7321" s="117" t="str">
        <f>IF(ISERROR(VLOOKUP($A7321, Dropdownlisten!$A$3:$F$143, 6, FALSE)), "", VLOOKUP($A7321, Dropdownlisten!$A$3:$F$143, 6, FALSE))</f>
        <v>Schutzgebietsflaeche</v>
      </c>
      <c r="G7321" s="117" t="str">
        <f>VLOOKUP(E7321,Datenstruktur_fuer_R!$D$2:$F$141,3,FALSE)</f>
        <v>Polygon</v>
      </c>
      <c r="H7321" s="120" t="s">
        <v>689</v>
      </c>
      <c r="I7321" s="26" t="s">
        <v>2264</v>
      </c>
      <c r="J7321" s="26" t="s">
        <v>2298</v>
      </c>
      <c r="K7321" s="5"/>
      <c r="L7321" s="5"/>
      <c r="M7321" s="5">
        <v>1</v>
      </c>
      <c r="N7321" s="5" t="s">
        <v>1173</v>
      </c>
    </row>
    <row r="7322" spans="1:14" x14ac:dyDescent="0.35">
      <c r="A7322" s="5" t="s">
        <v>1912</v>
      </c>
      <c r="B7322" s="117" t="str">
        <f>IF(ISERROR(VLOOKUP($A7322, Dropdownlisten!$A$3:$F$143, 2, FALSE)), "", VLOOKUP($A7322, Dropdownlisten!$A$3:$F$143, 2, FALSE))</f>
        <v>UmweltVersorgung</v>
      </c>
      <c r="C7322" s="117">
        <f>IF(ISERROR(VLOOKUP($A7322, Dropdownlisten!$A$3:$F$143, 3, FALSE)), "", VLOOKUP($A7322, Dropdownlisten!$A$3:$F$143, 3, FALSE))</f>
        <v>1100</v>
      </c>
      <c r="D7322" s="117" t="str">
        <f>IF(ISERROR(VLOOKUP($A7322, Dropdownlisten!$A$3:$F$143, 4, FALSE)), "", VLOOKUP($A7322, Dropdownlisten!$A$3:$F$143, 4, FALSE))</f>
        <v>UmweltVersorgung</v>
      </c>
      <c r="E7322" s="117" t="str">
        <f>IF(ISERROR(VLOOKUP($A7322, Dropdownlisten!$A$3:$F$143, 5, FALSE)), "", VLOOKUP($A7322, Dropdownlisten!$A$3:$F$143, 5, FALSE))</f>
        <v>1100_013</v>
      </c>
      <c r="F7322" s="117" t="str">
        <f>IF(ISERROR(VLOOKUP($A7322, Dropdownlisten!$A$3:$F$143, 6, FALSE)), "", VLOOKUP($A7322, Dropdownlisten!$A$3:$F$143, 6, FALSE))</f>
        <v>Schutzgebietsflaeche</v>
      </c>
      <c r="G7322" s="117" t="str">
        <f>VLOOKUP(E7322,Datenstruktur_fuer_R!$D$2:$F$141,3,FALSE)</f>
        <v>Polygon</v>
      </c>
      <c r="H7322" s="120" t="s">
        <v>293</v>
      </c>
      <c r="I7322" s="26" t="s">
        <v>2264</v>
      </c>
      <c r="J7322" s="26" t="s">
        <v>2298</v>
      </c>
      <c r="K7322" s="5" t="s">
        <v>1909</v>
      </c>
      <c r="L7322" s="5"/>
      <c r="M7322" s="5">
        <v>1</v>
      </c>
      <c r="N7322" s="5" t="s">
        <v>1173</v>
      </c>
    </row>
    <row r="7323" spans="1:14" x14ac:dyDescent="0.35">
      <c r="A7323" s="5" t="s">
        <v>715</v>
      </c>
      <c r="B7323" s="117" t="str">
        <f>IF(ISERROR(VLOOKUP($A7323, Dropdownlisten!$A$3:$F$143, 2, FALSE)), "", VLOOKUP($A7323, Dropdownlisten!$A$3:$F$143, 2, FALSE))</f>
        <v>POI</v>
      </c>
      <c r="C7323" s="117">
        <f>IF(ISERROR(VLOOKUP($A7323, Dropdownlisten!$A$3:$F$143, 3, FALSE)), "", VLOOKUP($A7323, Dropdownlisten!$A$3:$F$143, 3, FALSE))</f>
        <v>6000</v>
      </c>
      <c r="D7323" s="117" t="str">
        <f>IF(ISERROR(VLOOKUP($A7323, Dropdownlisten!$A$3:$F$143, 4, FALSE)), "", VLOOKUP($A7323, Dropdownlisten!$A$3:$F$143, 4, FALSE))</f>
        <v>UnterhaltungSportNaherholung</v>
      </c>
      <c r="E7323" s="117" t="str">
        <f>IF(ISERROR(VLOOKUP($A7323, Dropdownlisten!$A$3:$F$143, 5, FALSE)), "", VLOOKUP($A7323, Dropdownlisten!$A$3:$F$143, 5, FALSE))</f>
        <v>6000_024</v>
      </c>
      <c r="F7323" s="117" t="str">
        <f>IF(ISERROR(VLOOKUP($A7323, Dropdownlisten!$A$3:$F$143, 6, FALSE)), "", VLOOKUP($A7323, Dropdownlisten!$A$3:$F$143, 6, FALSE))</f>
        <v>Schutzgebiet</v>
      </c>
      <c r="G7323" s="117" t="str">
        <f>VLOOKUP(E7323,Datenstruktur_fuer_R!$D$2:$F$141,3,FALSE)</f>
        <v>Point</v>
      </c>
      <c r="H7323" s="120" t="s">
        <v>689</v>
      </c>
      <c r="I7323" s="26" t="s">
        <v>2264</v>
      </c>
      <c r="J7323" s="26" t="s">
        <v>2310</v>
      </c>
      <c r="K7323" s="5"/>
      <c r="L7323" s="5"/>
      <c r="M7323" s="5">
        <v>1</v>
      </c>
      <c r="N7323" s="5" t="s">
        <v>1173</v>
      </c>
    </row>
    <row r="7324" spans="1:14" x14ac:dyDescent="0.35">
      <c r="A7324" s="5" t="s">
        <v>715</v>
      </c>
      <c r="B7324" s="117" t="str">
        <f>IF(ISERROR(VLOOKUP($A7324, Dropdownlisten!$A$3:$F$143, 2, FALSE)), "", VLOOKUP($A7324, Dropdownlisten!$A$3:$F$143, 2, FALSE))</f>
        <v>POI</v>
      </c>
      <c r="C7324" s="117">
        <f>IF(ISERROR(VLOOKUP($A7324, Dropdownlisten!$A$3:$F$143, 3, FALSE)), "", VLOOKUP($A7324, Dropdownlisten!$A$3:$F$143, 3, FALSE))</f>
        <v>6000</v>
      </c>
      <c r="D7324" s="117" t="str">
        <f>IF(ISERROR(VLOOKUP($A7324, Dropdownlisten!$A$3:$F$143, 4, FALSE)), "", VLOOKUP($A7324, Dropdownlisten!$A$3:$F$143, 4, FALSE))</f>
        <v>UnterhaltungSportNaherholung</v>
      </c>
      <c r="E7324" s="117" t="str">
        <f>IF(ISERROR(VLOOKUP($A7324, Dropdownlisten!$A$3:$F$143, 5, FALSE)), "", VLOOKUP($A7324, Dropdownlisten!$A$3:$F$143, 5, FALSE))</f>
        <v>6000_024</v>
      </c>
      <c r="F7324" s="117" t="str">
        <f>IF(ISERROR(VLOOKUP($A7324, Dropdownlisten!$A$3:$F$143, 6, FALSE)), "", VLOOKUP($A7324, Dropdownlisten!$A$3:$F$143, 6, FALSE))</f>
        <v>Schutzgebiet</v>
      </c>
      <c r="G7324" s="117" t="str">
        <f>VLOOKUP(E7324,Datenstruktur_fuer_R!$D$2:$F$141,3,FALSE)</f>
        <v>Point</v>
      </c>
      <c r="H7324" s="120" t="s">
        <v>293</v>
      </c>
      <c r="I7324" s="26" t="s">
        <v>2264</v>
      </c>
      <c r="J7324" s="26" t="s">
        <v>2310</v>
      </c>
      <c r="K7324" s="5" t="s">
        <v>1909</v>
      </c>
      <c r="L7324" s="5"/>
      <c r="M7324" s="5">
        <v>1</v>
      </c>
      <c r="N7324" s="5" t="s">
        <v>1173</v>
      </c>
    </row>
    <row r="7325" spans="1:14" x14ac:dyDescent="0.35">
      <c r="A7325" s="5" t="s">
        <v>1912</v>
      </c>
      <c r="B7325" s="117" t="str">
        <f>IF(ISERROR(VLOOKUP($A7325, Dropdownlisten!$A$3:$F$143, 2, FALSE)), "", VLOOKUP($A7325, Dropdownlisten!$A$3:$F$143, 2, FALSE))</f>
        <v>UmweltVersorgung</v>
      </c>
      <c r="C7325" s="117">
        <f>IF(ISERROR(VLOOKUP($A7325, Dropdownlisten!$A$3:$F$143, 3, FALSE)), "", VLOOKUP($A7325, Dropdownlisten!$A$3:$F$143, 3, FALSE))</f>
        <v>1100</v>
      </c>
      <c r="D7325" s="117" t="str">
        <f>IF(ISERROR(VLOOKUP($A7325, Dropdownlisten!$A$3:$F$143, 4, FALSE)), "", VLOOKUP($A7325, Dropdownlisten!$A$3:$F$143, 4, FALSE))</f>
        <v>UmweltVersorgung</v>
      </c>
      <c r="E7325" s="117" t="str">
        <f>IF(ISERROR(VLOOKUP($A7325, Dropdownlisten!$A$3:$F$143, 5, FALSE)), "", VLOOKUP($A7325, Dropdownlisten!$A$3:$F$143, 5, FALSE))</f>
        <v>1100_013</v>
      </c>
      <c r="F7325" s="117" t="str">
        <f>IF(ISERROR(VLOOKUP($A7325, Dropdownlisten!$A$3:$F$143, 6, FALSE)), "", VLOOKUP($A7325, Dropdownlisten!$A$3:$F$143, 6, FALSE))</f>
        <v>Schutzgebietsflaeche</v>
      </c>
      <c r="G7325" s="117" t="str">
        <f>VLOOKUP(E7325,Datenstruktur_fuer_R!$D$2:$F$141,3,FALSE)</f>
        <v>Polygon</v>
      </c>
      <c r="H7325" s="120" t="s">
        <v>689</v>
      </c>
      <c r="I7325" s="26" t="s">
        <v>2264</v>
      </c>
      <c r="J7325" s="26" t="s">
        <v>2310</v>
      </c>
      <c r="K7325" s="5"/>
      <c r="L7325" s="5"/>
      <c r="M7325" s="5">
        <v>1</v>
      </c>
      <c r="N7325" s="5" t="s">
        <v>1173</v>
      </c>
    </row>
    <row r="7326" spans="1:14" x14ac:dyDescent="0.35">
      <c r="A7326" s="5" t="s">
        <v>1912</v>
      </c>
      <c r="B7326" s="117" t="str">
        <f>IF(ISERROR(VLOOKUP($A7326, Dropdownlisten!$A$3:$F$143, 2, FALSE)), "", VLOOKUP($A7326, Dropdownlisten!$A$3:$F$143, 2, FALSE))</f>
        <v>UmweltVersorgung</v>
      </c>
      <c r="C7326" s="117">
        <f>IF(ISERROR(VLOOKUP($A7326, Dropdownlisten!$A$3:$F$143, 3, FALSE)), "", VLOOKUP($A7326, Dropdownlisten!$A$3:$F$143, 3, FALSE))</f>
        <v>1100</v>
      </c>
      <c r="D7326" s="117" t="str">
        <f>IF(ISERROR(VLOOKUP($A7326, Dropdownlisten!$A$3:$F$143, 4, FALSE)), "", VLOOKUP($A7326, Dropdownlisten!$A$3:$F$143, 4, FALSE))</f>
        <v>UmweltVersorgung</v>
      </c>
      <c r="E7326" s="117" t="str">
        <f>IF(ISERROR(VLOOKUP($A7326, Dropdownlisten!$A$3:$F$143, 5, FALSE)), "", VLOOKUP($A7326, Dropdownlisten!$A$3:$F$143, 5, FALSE))</f>
        <v>1100_013</v>
      </c>
      <c r="F7326" s="117" t="str">
        <f>IF(ISERROR(VLOOKUP($A7326, Dropdownlisten!$A$3:$F$143, 6, FALSE)), "", VLOOKUP($A7326, Dropdownlisten!$A$3:$F$143, 6, FALSE))</f>
        <v>Schutzgebietsflaeche</v>
      </c>
      <c r="G7326" s="117" t="str">
        <f>VLOOKUP(E7326,Datenstruktur_fuer_R!$D$2:$F$141,3,FALSE)</f>
        <v>Polygon</v>
      </c>
      <c r="H7326" s="120" t="s">
        <v>293</v>
      </c>
      <c r="I7326" s="26" t="s">
        <v>2264</v>
      </c>
      <c r="J7326" s="26" t="s">
        <v>2310</v>
      </c>
      <c r="K7326" s="5" t="s">
        <v>1909</v>
      </c>
      <c r="L7326" s="5"/>
      <c r="M7326" s="5">
        <v>1</v>
      </c>
      <c r="N7326" s="5" t="s">
        <v>1173</v>
      </c>
    </row>
    <row r="7327" spans="1:14" x14ac:dyDescent="0.35">
      <c r="A7327" s="5" t="s">
        <v>715</v>
      </c>
      <c r="B7327" s="117" t="str">
        <f>IF(ISERROR(VLOOKUP($A7327, Dropdownlisten!$A$3:$F$143, 2, FALSE)), "", VLOOKUP($A7327, Dropdownlisten!$A$3:$F$143, 2, FALSE))</f>
        <v>POI</v>
      </c>
      <c r="C7327" s="117">
        <f>IF(ISERROR(VLOOKUP($A7327, Dropdownlisten!$A$3:$F$143, 3, FALSE)), "", VLOOKUP($A7327, Dropdownlisten!$A$3:$F$143, 3, FALSE))</f>
        <v>6000</v>
      </c>
      <c r="D7327" s="117" t="str">
        <f>IF(ISERROR(VLOOKUP($A7327, Dropdownlisten!$A$3:$F$143, 4, FALSE)), "", VLOOKUP($A7327, Dropdownlisten!$A$3:$F$143, 4, FALSE))</f>
        <v>UnterhaltungSportNaherholung</v>
      </c>
      <c r="E7327" s="117" t="str">
        <f>IF(ISERROR(VLOOKUP($A7327, Dropdownlisten!$A$3:$F$143, 5, FALSE)), "", VLOOKUP($A7327, Dropdownlisten!$A$3:$F$143, 5, FALSE))</f>
        <v>6000_024</v>
      </c>
      <c r="F7327" s="117" t="str">
        <f>IF(ISERROR(VLOOKUP($A7327, Dropdownlisten!$A$3:$F$143, 6, FALSE)), "", VLOOKUP($A7327, Dropdownlisten!$A$3:$F$143, 6, FALSE))</f>
        <v>Schutzgebiet</v>
      </c>
      <c r="G7327" s="117" t="str">
        <f>VLOOKUP(E7327,Datenstruktur_fuer_R!$D$2:$F$141,3,FALSE)</f>
        <v>Point</v>
      </c>
      <c r="H7327" s="120" t="s">
        <v>689</v>
      </c>
      <c r="I7327" s="26" t="s">
        <v>2264</v>
      </c>
      <c r="J7327" s="26" t="s">
        <v>2311</v>
      </c>
      <c r="K7327" s="5"/>
      <c r="L7327" s="5"/>
      <c r="M7327" s="5">
        <v>1</v>
      </c>
      <c r="N7327" s="5" t="s">
        <v>1173</v>
      </c>
    </row>
    <row r="7328" spans="1:14" x14ac:dyDescent="0.35">
      <c r="A7328" s="5" t="s">
        <v>715</v>
      </c>
      <c r="B7328" s="117" t="str">
        <f>IF(ISERROR(VLOOKUP($A7328, Dropdownlisten!$A$3:$F$143, 2, FALSE)), "", VLOOKUP($A7328, Dropdownlisten!$A$3:$F$143, 2, FALSE))</f>
        <v>POI</v>
      </c>
      <c r="C7328" s="117">
        <f>IF(ISERROR(VLOOKUP($A7328, Dropdownlisten!$A$3:$F$143, 3, FALSE)), "", VLOOKUP($A7328, Dropdownlisten!$A$3:$F$143, 3, FALSE))</f>
        <v>6000</v>
      </c>
      <c r="D7328" s="117" t="str">
        <f>IF(ISERROR(VLOOKUP($A7328, Dropdownlisten!$A$3:$F$143, 4, FALSE)), "", VLOOKUP($A7328, Dropdownlisten!$A$3:$F$143, 4, FALSE))</f>
        <v>UnterhaltungSportNaherholung</v>
      </c>
      <c r="E7328" s="117" t="str">
        <f>IF(ISERROR(VLOOKUP($A7328, Dropdownlisten!$A$3:$F$143, 5, FALSE)), "", VLOOKUP($A7328, Dropdownlisten!$A$3:$F$143, 5, FALSE))</f>
        <v>6000_024</v>
      </c>
      <c r="F7328" s="117" t="str">
        <f>IF(ISERROR(VLOOKUP($A7328, Dropdownlisten!$A$3:$F$143, 6, FALSE)), "", VLOOKUP($A7328, Dropdownlisten!$A$3:$F$143, 6, FALSE))</f>
        <v>Schutzgebiet</v>
      </c>
      <c r="G7328" s="117" t="str">
        <f>VLOOKUP(E7328,Datenstruktur_fuer_R!$D$2:$F$141,3,FALSE)</f>
        <v>Point</v>
      </c>
      <c r="H7328" s="120" t="s">
        <v>293</v>
      </c>
      <c r="I7328" s="26" t="s">
        <v>2264</v>
      </c>
      <c r="J7328" s="26" t="s">
        <v>2311</v>
      </c>
      <c r="K7328" s="5" t="s">
        <v>1909</v>
      </c>
      <c r="L7328" s="5"/>
      <c r="M7328" s="5">
        <v>1</v>
      </c>
      <c r="N7328" s="5" t="s">
        <v>1173</v>
      </c>
    </row>
    <row r="7329" spans="1:14" x14ac:dyDescent="0.35">
      <c r="A7329" s="5" t="s">
        <v>1912</v>
      </c>
      <c r="B7329" s="117" t="str">
        <f>IF(ISERROR(VLOOKUP($A7329, Dropdownlisten!$A$3:$F$143, 2, FALSE)), "", VLOOKUP($A7329, Dropdownlisten!$A$3:$F$143, 2, FALSE))</f>
        <v>UmweltVersorgung</v>
      </c>
      <c r="C7329" s="117">
        <f>IF(ISERROR(VLOOKUP($A7329, Dropdownlisten!$A$3:$F$143, 3, FALSE)), "", VLOOKUP($A7329, Dropdownlisten!$A$3:$F$143, 3, FALSE))</f>
        <v>1100</v>
      </c>
      <c r="D7329" s="117" t="str">
        <f>IF(ISERROR(VLOOKUP($A7329, Dropdownlisten!$A$3:$F$143, 4, FALSE)), "", VLOOKUP($A7329, Dropdownlisten!$A$3:$F$143, 4, FALSE))</f>
        <v>UmweltVersorgung</v>
      </c>
      <c r="E7329" s="117" t="str">
        <f>IF(ISERROR(VLOOKUP($A7329, Dropdownlisten!$A$3:$F$143, 5, FALSE)), "", VLOOKUP($A7329, Dropdownlisten!$A$3:$F$143, 5, FALSE))</f>
        <v>1100_013</v>
      </c>
      <c r="F7329" s="117" t="str">
        <f>IF(ISERROR(VLOOKUP($A7329, Dropdownlisten!$A$3:$F$143, 6, FALSE)), "", VLOOKUP($A7329, Dropdownlisten!$A$3:$F$143, 6, FALSE))</f>
        <v>Schutzgebietsflaeche</v>
      </c>
      <c r="G7329" s="117" t="str">
        <f>VLOOKUP(E7329,Datenstruktur_fuer_R!$D$2:$F$141,3,FALSE)</f>
        <v>Polygon</v>
      </c>
      <c r="H7329" s="120" t="s">
        <v>689</v>
      </c>
      <c r="I7329" s="26" t="s">
        <v>2264</v>
      </c>
      <c r="J7329" s="26" t="s">
        <v>2311</v>
      </c>
      <c r="K7329" s="5"/>
      <c r="L7329" s="5"/>
      <c r="M7329" s="5">
        <v>1</v>
      </c>
      <c r="N7329" s="5" t="s">
        <v>1173</v>
      </c>
    </row>
    <row r="7330" spans="1:14" x14ac:dyDescent="0.35">
      <c r="A7330" s="5" t="s">
        <v>1912</v>
      </c>
      <c r="B7330" s="117" t="str">
        <f>IF(ISERROR(VLOOKUP($A7330, Dropdownlisten!$A$3:$F$143, 2, FALSE)), "", VLOOKUP($A7330, Dropdownlisten!$A$3:$F$143, 2, FALSE))</f>
        <v>UmweltVersorgung</v>
      </c>
      <c r="C7330" s="117">
        <f>IF(ISERROR(VLOOKUP($A7330, Dropdownlisten!$A$3:$F$143, 3, FALSE)), "", VLOOKUP($A7330, Dropdownlisten!$A$3:$F$143, 3, FALSE))</f>
        <v>1100</v>
      </c>
      <c r="D7330" s="117" t="str">
        <f>IF(ISERROR(VLOOKUP($A7330, Dropdownlisten!$A$3:$F$143, 4, FALSE)), "", VLOOKUP($A7330, Dropdownlisten!$A$3:$F$143, 4, FALSE))</f>
        <v>UmweltVersorgung</v>
      </c>
      <c r="E7330" s="117" t="str">
        <f>IF(ISERROR(VLOOKUP($A7330, Dropdownlisten!$A$3:$F$143, 5, FALSE)), "", VLOOKUP($A7330, Dropdownlisten!$A$3:$F$143, 5, FALSE))</f>
        <v>1100_013</v>
      </c>
      <c r="F7330" s="117" t="str">
        <f>IF(ISERROR(VLOOKUP($A7330, Dropdownlisten!$A$3:$F$143, 6, FALSE)), "", VLOOKUP($A7330, Dropdownlisten!$A$3:$F$143, 6, FALSE))</f>
        <v>Schutzgebietsflaeche</v>
      </c>
      <c r="G7330" s="117" t="str">
        <f>VLOOKUP(E7330,Datenstruktur_fuer_R!$D$2:$F$141,3,FALSE)</f>
        <v>Polygon</v>
      </c>
      <c r="H7330" s="120" t="s">
        <v>293</v>
      </c>
      <c r="I7330" s="26" t="s">
        <v>2264</v>
      </c>
      <c r="J7330" s="26" t="s">
        <v>2311</v>
      </c>
      <c r="K7330" s="5" t="s">
        <v>1909</v>
      </c>
      <c r="L7330" s="5"/>
      <c r="M7330" s="5">
        <v>1</v>
      </c>
      <c r="N7330" s="5" t="s">
        <v>1173</v>
      </c>
    </row>
    <row r="7331" spans="1:14" x14ac:dyDescent="0.35">
      <c r="A7331" s="5" t="s">
        <v>715</v>
      </c>
      <c r="B7331" s="117" t="str">
        <f>IF(ISERROR(VLOOKUP($A7331, Dropdownlisten!$A$3:$F$143, 2, FALSE)), "", VLOOKUP($A7331, Dropdownlisten!$A$3:$F$143, 2, FALSE))</f>
        <v>POI</v>
      </c>
      <c r="C7331" s="117">
        <f>IF(ISERROR(VLOOKUP($A7331, Dropdownlisten!$A$3:$F$143, 3, FALSE)), "", VLOOKUP($A7331, Dropdownlisten!$A$3:$F$143, 3, FALSE))</f>
        <v>6000</v>
      </c>
      <c r="D7331" s="117" t="str">
        <f>IF(ISERROR(VLOOKUP($A7331, Dropdownlisten!$A$3:$F$143, 4, FALSE)), "", VLOOKUP($A7331, Dropdownlisten!$A$3:$F$143, 4, FALSE))</f>
        <v>UnterhaltungSportNaherholung</v>
      </c>
      <c r="E7331" s="117" t="str">
        <f>IF(ISERROR(VLOOKUP($A7331, Dropdownlisten!$A$3:$F$143, 5, FALSE)), "", VLOOKUP($A7331, Dropdownlisten!$A$3:$F$143, 5, FALSE))</f>
        <v>6000_024</v>
      </c>
      <c r="F7331" s="117" t="str">
        <f>IF(ISERROR(VLOOKUP($A7331, Dropdownlisten!$A$3:$F$143, 6, FALSE)), "", VLOOKUP($A7331, Dropdownlisten!$A$3:$F$143, 6, FALSE))</f>
        <v>Schutzgebiet</v>
      </c>
      <c r="G7331" s="117" t="str">
        <f>VLOOKUP(E7331,Datenstruktur_fuer_R!$D$2:$F$141,3,FALSE)</f>
        <v>Point</v>
      </c>
      <c r="H7331" s="120" t="s">
        <v>689</v>
      </c>
      <c r="I7331" s="26" t="s">
        <v>2264</v>
      </c>
      <c r="J7331" s="26" t="s">
        <v>2312</v>
      </c>
      <c r="K7331" s="5"/>
      <c r="L7331" s="5"/>
      <c r="M7331" s="5">
        <v>1</v>
      </c>
      <c r="N7331" s="5" t="s">
        <v>1173</v>
      </c>
    </row>
    <row r="7332" spans="1:14" x14ac:dyDescent="0.35">
      <c r="A7332" s="5" t="s">
        <v>715</v>
      </c>
      <c r="B7332" s="117" t="str">
        <f>IF(ISERROR(VLOOKUP($A7332, Dropdownlisten!$A$3:$F$143, 2, FALSE)), "", VLOOKUP($A7332, Dropdownlisten!$A$3:$F$143, 2, FALSE))</f>
        <v>POI</v>
      </c>
      <c r="C7332" s="117">
        <f>IF(ISERROR(VLOOKUP($A7332, Dropdownlisten!$A$3:$F$143, 3, FALSE)), "", VLOOKUP($A7332, Dropdownlisten!$A$3:$F$143, 3, FALSE))</f>
        <v>6000</v>
      </c>
      <c r="D7332" s="117" t="str">
        <f>IF(ISERROR(VLOOKUP($A7332, Dropdownlisten!$A$3:$F$143, 4, FALSE)), "", VLOOKUP($A7332, Dropdownlisten!$A$3:$F$143, 4, FALSE))</f>
        <v>UnterhaltungSportNaherholung</v>
      </c>
      <c r="E7332" s="117" t="str">
        <f>IF(ISERROR(VLOOKUP($A7332, Dropdownlisten!$A$3:$F$143, 5, FALSE)), "", VLOOKUP($A7332, Dropdownlisten!$A$3:$F$143, 5, FALSE))</f>
        <v>6000_024</v>
      </c>
      <c r="F7332" s="117" t="str">
        <f>IF(ISERROR(VLOOKUP($A7332, Dropdownlisten!$A$3:$F$143, 6, FALSE)), "", VLOOKUP($A7332, Dropdownlisten!$A$3:$F$143, 6, FALSE))</f>
        <v>Schutzgebiet</v>
      </c>
      <c r="G7332" s="117" t="str">
        <f>VLOOKUP(E7332,Datenstruktur_fuer_R!$D$2:$F$141,3,FALSE)</f>
        <v>Point</v>
      </c>
      <c r="H7332" s="120" t="s">
        <v>293</v>
      </c>
      <c r="I7332" s="26" t="s">
        <v>2264</v>
      </c>
      <c r="J7332" s="26" t="s">
        <v>2312</v>
      </c>
      <c r="K7332" s="5" t="s">
        <v>1909</v>
      </c>
      <c r="L7332" s="5"/>
      <c r="M7332" s="5">
        <v>1</v>
      </c>
      <c r="N7332" s="5" t="s">
        <v>1173</v>
      </c>
    </row>
    <row r="7333" spans="1:14" x14ac:dyDescent="0.35">
      <c r="A7333" s="5" t="s">
        <v>1912</v>
      </c>
      <c r="B7333" s="117" t="str">
        <f>IF(ISERROR(VLOOKUP($A7333, Dropdownlisten!$A$3:$F$143, 2, FALSE)), "", VLOOKUP($A7333, Dropdownlisten!$A$3:$F$143, 2, FALSE))</f>
        <v>UmweltVersorgung</v>
      </c>
      <c r="C7333" s="117">
        <f>IF(ISERROR(VLOOKUP($A7333, Dropdownlisten!$A$3:$F$143, 3, FALSE)), "", VLOOKUP($A7333, Dropdownlisten!$A$3:$F$143, 3, FALSE))</f>
        <v>1100</v>
      </c>
      <c r="D7333" s="117" t="str">
        <f>IF(ISERROR(VLOOKUP($A7333, Dropdownlisten!$A$3:$F$143, 4, FALSE)), "", VLOOKUP($A7333, Dropdownlisten!$A$3:$F$143, 4, FALSE))</f>
        <v>UmweltVersorgung</v>
      </c>
      <c r="E7333" s="117" t="str">
        <f>IF(ISERROR(VLOOKUP($A7333, Dropdownlisten!$A$3:$F$143, 5, FALSE)), "", VLOOKUP($A7333, Dropdownlisten!$A$3:$F$143, 5, FALSE))</f>
        <v>1100_013</v>
      </c>
      <c r="F7333" s="117" t="str">
        <f>IF(ISERROR(VLOOKUP($A7333, Dropdownlisten!$A$3:$F$143, 6, FALSE)), "", VLOOKUP($A7333, Dropdownlisten!$A$3:$F$143, 6, FALSE))</f>
        <v>Schutzgebietsflaeche</v>
      </c>
      <c r="G7333" s="117" t="str">
        <f>VLOOKUP(E7333,Datenstruktur_fuer_R!$D$2:$F$141,3,FALSE)</f>
        <v>Polygon</v>
      </c>
      <c r="H7333" s="120" t="s">
        <v>689</v>
      </c>
      <c r="I7333" s="26" t="s">
        <v>2264</v>
      </c>
      <c r="J7333" s="26" t="s">
        <v>2312</v>
      </c>
      <c r="K7333" s="5"/>
      <c r="L7333" s="5"/>
      <c r="M7333" s="5">
        <v>1</v>
      </c>
      <c r="N7333" s="5" t="s">
        <v>1173</v>
      </c>
    </row>
    <row r="7334" spans="1:14" x14ac:dyDescent="0.35">
      <c r="A7334" s="5" t="s">
        <v>1912</v>
      </c>
      <c r="B7334" s="117" t="str">
        <f>IF(ISERROR(VLOOKUP($A7334, Dropdownlisten!$A$3:$F$143, 2, FALSE)), "", VLOOKUP($A7334, Dropdownlisten!$A$3:$F$143, 2, FALSE))</f>
        <v>UmweltVersorgung</v>
      </c>
      <c r="C7334" s="117">
        <f>IF(ISERROR(VLOOKUP($A7334, Dropdownlisten!$A$3:$F$143, 3, FALSE)), "", VLOOKUP($A7334, Dropdownlisten!$A$3:$F$143, 3, FALSE))</f>
        <v>1100</v>
      </c>
      <c r="D7334" s="117" t="str">
        <f>IF(ISERROR(VLOOKUP($A7334, Dropdownlisten!$A$3:$F$143, 4, FALSE)), "", VLOOKUP($A7334, Dropdownlisten!$A$3:$F$143, 4, FALSE))</f>
        <v>UmweltVersorgung</v>
      </c>
      <c r="E7334" s="117" t="str">
        <f>IF(ISERROR(VLOOKUP($A7334, Dropdownlisten!$A$3:$F$143, 5, FALSE)), "", VLOOKUP($A7334, Dropdownlisten!$A$3:$F$143, 5, FALSE))</f>
        <v>1100_013</v>
      </c>
      <c r="F7334" s="117" t="str">
        <f>IF(ISERROR(VLOOKUP($A7334, Dropdownlisten!$A$3:$F$143, 6, FALSE)), "", VLOOKUP($A7334, Dropdownlisten!$A$3:$F$143, 6, FALSE))</f>
        <v>Schutzgebietsflaeche</v>
      </c>
      <c r="G7334" s="117" t="str">
        <f>VLOOKUP(E7334,Datenstruktur_fuer_R!$D$2:$F$141,3,FALSE)</f>
        <v>Polygon</v>
      </c>
      <c r="H7334" s="120" t="s">
        <v>293</v>
      </c>
      <c r="I7334" s="26" t="s">
        <v>2264</v>
      </c>
      <c r="J7334" s="26" t="s">
        <v>2312</v>
      </c>
      <c r="K7334" s="5" t="s">
        <v>1909</v>
      </c>
      <c r="L7334" s="5"/>
      <c r="M7334" s="5">
        <v>1</v>
      </c>
      <c r="N7334" s="5" t="s">
        <v>1173</v>
      </c>
    </row>
    <row r="7335" spans="1:14" x14ac:dyDescent="0.35">
      <c r="A7335" s="5" t="s">
        <v>715</v>
      </c>
      <c r="B7335" s="117" t="str">
        <f>IF(ISERROR(VLOOKUP($A7335, Dropdownlisten!$A$3:$F$143, 2, FALSE)), "", VLOOKUP($A7335, Dropdownlisten!$A$3:$F$143, 2, FALSE))</f>
        <v>POI</v>
      </c>
      <c r="C7335" s="117">
        <f>IF(ISERROR(VLOOKUP($A7335, Dropdownlisten!$A$3:$F$143, 3, FALSE)), "", VLOOKUP($A7335, Dropdownlisten!$A$3:$F$143, 3, FALSE))</f>
        <v>6000</v>
      </c>
      <c r="D7335" s="117" t="str">
        <f>IF(ISERROR(VLOOKUP($A7335, Dropdownlisten!$A$3:$F$143, 4, FALSE)), "", VLOOKUP($A7335, Dropdownlisten!$A$3:$F$143, 4, FALSE))</f>
        <v>UnterhaltungSportNaherholung</v>
      </c>
      <c r="E7335" s="117" t="str">
        <f>IF(ISERROR(VLOOKUP($A7335, Dropdownlisten!$A$3:$F$143, 5, FALSE)), "", VLOOKUP($A7335, Dropdownlisten!$A$3:$F$143, 5, FALSE))</f>
        <v>6000_024</v>
      </c>
      <c r="F7335" s="117" t="str">
        <f>IF(ISERROR(VLOOKUP($A7335, Dropdownlisten!$A$3:$F$143, 6, FALSE)), "", VLOOKUP($A7335, Dropdownlisten!$A$3:$F$143, 6, FALSE))</f>
        <v>Schutzgebiet</v>
      </c>
      <c r="G7335" s="117" t="str">
        <f>VLOOKUP(E7335,Datenstruktur_fuer_R!$D$2:$F$141,3,FALSE)</f>
        <v>Point</v>
      </c>
      <c r="H7335" s="120" t="s">
        <v>689</v>
      </c>
      <c r="I7335" s="26" t="s">
        <v>2264</v>
      </c>
      <c r="J7335" s="26" t="s">
        <v>2313</v>
      </c>
      <c r="K7335" s="5"/>
      <c r="L7335" s="5"/>
      <c r="M7335" s="5">
        <v>1</v>
      </c>
      <c r="N7335" s="5" t="s">
        <v>1173</v>
      </c>
    </row>
    <row r="7336" spans="1:14" x14ac:dyDescent="0.35">
      <c r="A7336" s="5" t="s">
        <v>715</v>
      </c>
      <c r="B7336" s="117" t="str">
        <f>IF(ISERROR(VLOOKUP($A7336, Dropdownlisten!$A$3:$F$143, 2, FALSE)), "", VLOOKUP($A7336, Dropdownlisten!$A$3:$F$143, 2, FALSE))</f>
        <v>POI</v>
      </c>
      <c r="C7336" s="117">
        <f>IF(ISERROR(VLOOKUP($A7336, Dropdownlisten!$A$3:$F$143, 3, FALSE)), "", VLOOKUP($A7336, Dropdownlisten!$A$3:$F$143, 3, FALSE))</f>
        <v>6000</v>
      </c>
      <c r="D7336" s="117" t="str">
        <f>IF(ISERROR(VLOOKUP($A7336, Dropdownlisten!$A$3:$F$143, 4, FALSE)), "", VLOOKUP($A7336, Dropdownlisten!$A$3:$F$143, 4, FALSE))</f>
        <v>UnterhaltungSportNaherholung</v>
      </c>
      <c r="E7336" s="117" t="str">
        <f>IF(ISERROR(VLOOKUP($A7336, Dropdownlisten!$A$3:$F$143, 5, FALSE)), "", VLOOKUP($A7336, Dropdownlisten!$A$3:$F$143, 5, FALSE))</f>
        <v>6000_024</v>
      </c>
      <c r="F7336" s="117" t="str">
        <f>IF(ISERROR(VLOOKUP($A7336, Dropdownlisten!$A$3:$F$143, 6, FALSE)), "", VLOOKUP($A7336, Dropdownlisten!$A$3:$F$143, 6, FALSE))</f>
        <v>Schutzgebiet</v>
      </c>
      <c r="G7336" s="117" t="str">
        <f>VLOOKUP(E7336,Datenstruktur_fuer_R!$D$2:$F$141,3,FALSE)</f>
        <v>Point</v>
      </c>
      <c r="H7336" s="120" t="s">
        <v>293</v>
      </c>
      <c r="I7336" s="26" t="s">
        <v>2264</v>
      </c>
      <c r="J7336" s="26" t="s">
        <v>2313</v>
      </c>
      <c r="K7336" s="5" t="s">
        <v>1909</v>
      </c>
      <c r="L7336" s="5"/>
      <c r="M7336" s="5">
        <v>1</v>
      </c>
      <c r="N7336" s="5" t="s">
        <v>1173</v>
      </c>
    </row>
    <row r="7337" spans="1:14" x14ac:dyDescent="0.35">
      <c r="A7337" s="5" t="s">
        <v>1912</v>
      </c>
      <c r="B7337" s="117" t="str">
        <f>IF(ISERROR(VLOOKUP($A7337, Dropdownlisten!$A$3:$F$143, 2, FALSE)), "", VLOOKUP($A7337, Dropdownlisten!$A$3:$F$143, 2, FALSE))</f>
        <v>UmweltVersorgung</v>
      </c>
      <c r="C7337" s="117">
        <f>IF(ISERROR(VLOOKUP($A7337, Dropdownlisten!$A$3:$F$143, 3, FALSE)), "", VLOOKUP($A7337, Dropdownlisten!$A$3:$F$143, 3, FALSE))</f>
        <v>1100</v>
      </c>
      <c r="D7337" s="117" t="str">
        <f>IF(ISERROR(VLOOKUP($A7337, Dropdownlisten!$A$3:$F$143, 4, FALSE)), "", VLOOKUP($A7337, Dropdownlisten!$A$3:$F$143, 4, FALSE))</f>
        <v>UmweltVersorgung</v>
      </c>
      <c r="E7337" s="117" t="str">
        <f>IF(ISERROR(VLOOKUP($A7337, Dropdownlisten!$A$3:$F$143, 5, FALSE)), "", VLOOKUP($A7337, Dropdownlisten!$A$3:$F$143, 5, FALSE))</f>
        <v>1100_013</v>
      </c>
      <c r="F7337" s="117" t="str">
        <f>IF(ISERROR(VLOOKUP($A7337, Dropdownlisten!$A$3:$F$143, 6, FALSE)), "", VLOOKUP($A7337, Dropdownlisten!$A$3:$F$143, 6, FALSE))</f>
        <v>Schutzgebietsflaeche</v>
      </c>
      <c r="G7337" s="117" t="str">
        <f>VLOOKUP(E7337,Datenstruktur_fuer_R!$D$2:$F$141,3,FALSE)</f>
        <v>Polygon</v>
      </c>
      <c r="H7337" s="120" t="s">
        <v>689</v>
      </c>
      <c r="I7337" s="26" t="s">
        <v>2264</v>
      </c>
      <c r="J7337" s="26" t="s">
        <v>2313</v>
      </c>
      <c r="K7337" s="5"/>
      <c r="L7337" s="5"/>
      <c r="M7337" s="5">
        <v>1</v>
      </c>
      <c r="N7337" s="5" t="s">
        <v>1173</v>
      </c>
    </row>
    <row r="7338" spans="1:14" x14ac:dyDescent="0.35">
      <c r="A7338" s="5" t="s">
        <v>1912</v>
      </c>
      <c r="B7338" s="117" t="str">
        <f>IF(ISERROR(VLOOKUP($A7338, Dropdownlisten!$A$3:$F$143, 2, FALSE)), "", VLOOKUP($A7338, Dropdownlisten!$A$3:$F$143, 2, FALSE))</f>
        <v>UmweltVersorgung</v>
      </c>
      <c r="C7338" s="117">
        <f>IF(ISERROR(VLOOKUP($A7338, Dropdownlisten!$A$3:$F$143, 3, FALSE)), "", VLOOKUP($A7338, Dropdownlisten!$A$3:$F$143, 3, FALSE))</f>
        <v>1100</v>
      </c>
      <c r="D7338" s="117" t="str">
        <f>IF(ISERROR(VLOOKUP($A7338, Dropdownlisten!$A$3:$F$143, 4, FALSE)), "", VLOOKUP($A7338, Dropdownlisten!$A$3:$F$143, 4, FALSE))</f>
        <v>UmweltVersorgung</v>
      </c>
      <c r="E7338" s="117" t="str">
        <f>IF(ISERROR(VLOOKUP($A7338, Dropdownlisten!$A$3:$F$143, 5, FALSE)), "", VLOOKUP($A7338, Dropdownlisten!$A$3:$F$143, 5, FALSE))</f>
        <v>1100_013</v>
      </c>
      <c r="F7338" s="117" t="str">
        <f>IF(ISERROR(VLOOKUP($A7338, Dropdownlisten!$A$3:$F$143, 6, FALSE)), "", VLOOKUP($A7338, Dropdownlisten!$A$3:$F$143, 6, FALSE))</f>
        <v>Schutzgebietsflaeche</v>
      </c>
      <c r="G7338" s="117" t="str">
        <f>VLOOKUP(E7338,Datenstruktur_fuer_R!$D$2:$F$141,3,FALSE)</f>
        <v>Polygon</v>
      </c>
      <c r="H7338" s="120" t="s">
        <v>293</v>
      </c>
      <c r="I7338" s="26" t="s">
        <v>2264</v>
      </c>
      <c r="J7338" s="26" t="s">
        <v>2313</v>
      </c>
      <c r="K7338" s="5" t="s">
        <v>1909</v>
      </c>
      <c r="L7338" s="5"/>
      <c r="M7338" s="5">
        <v>1</v>
      </c>
      <c r="N7338" s="5" t="s">
        <v>1173</v>
      </c>
    </row>
    <row r="7339" spans="1:14" x14ac:dyDescent="0.35">
      <c r="A7339" s="5" t="s">
        <v>715</v>
      </c>
      <c r="B7339" s="117" t="str">
        <f>IF(ISERROR(VLOOKUP($A7339, Dropdownlisten!$A$3:$F$143, 2, FALSE)), "", VLOOKUP($A7339, Dropdownlisten!$A$3:$F$143, 2, FALSE))</f>
        <v>POI</v>
      </c>
      <c r="C7339" s="117">
        <f>IF(ISERROR(VLOOKUP($A7339, Dropdownlisten!$A$3:$F$143, 3, FALSE)), "", VLOOKUP($A7339, Dropdownlisten!$A$3:$F$143, 3, FALSE))</f>
        <v>6000</v>
      </c>
      <c r="D7339" s="117" t="str">
        <f>IF(ISERROR(VLOOKUP($A7339, Dropdownlisten!$A$3:$F$143, 4, FALSE)), "", VLOOKUP($A7339, Dropdownlisten!$A$3:$F$143, 4, FALSE))</f>
        <v>UnterhaltungSportNaherholung</v>
      </c>
      <c r="E7339" s="117" t="str">
        <f>IF(ISERROR(VLOOKUP($A7339, Dropdownlisten!$A$3:$F$143, 5, FALSE)), "", VLOOKUP($A7339, Dropdownlisten!$A$3:$F$143, 5, FALSE))</f>
        <v>6000_024</v>
      </c>
      <c r="F7339" s="117" t="str">
        <f>IF(ISERROR(VLOOKUP($A7339, Dropdownlisten!$A$3:$F$143, 6, FALSE)), "", VLOOKUP($A7339, Dropdownlisten!$A$3:$F$143, 6, FALSE))</f>
        <v>Schutzgebiet</v>
      </c>
      <c r="G7339" s="117" t="str">
        <f>VLOOKUP(E7339,Datenstruktur_fuer_R!$D$2:$F$141,3,FALSE)</f>
        <v>Point</v>
      </c>
      <c r="H7339" s="120" t="s">
        <v>689</v>
      </c>
      <c r="I7339" s="26" t="s">
        <v>2264</v>
      </c>
      <c r="J7339" s="26" t="s">
        <v>2314</v>
      </c>
      <c r="K7339" s="5"/>
      <c r="L7339" s="5"/>
      <c r="M7339" s="5">
        <v>1</v>
      </c>
      <c r="N7339" s="5" t="s">
        <v>1173</v>
      </c>
    </row>
    <row r="7340" spans="1:14" x14ac:dyDescent="0.35">
      <c r="A7340" s="5" t="s">
        <v>715</v>
      </c>
      <c r="B7340" s="117" t="str">
        <f>IF(ISERROR(VLOOKUP($A7340, Dropdownlisten!$A$3:$F$143, 2, FALSE)), "", VLOOKUP($A7340, Dropdownlisten!$A$3:$F$143, 2, FALSE))</f>
        <v>POI</v>
      </c>
      <c r="C7340" s="117">
        <f>IF(ISERROR(VLOOKUP($A7340, Dropdownlisten!$A$3:$F$143, 3, FALSE)), "", VLOOKUP($A7340, Dropdownlisten!$A$3:$F$143, 3, FALSE))</f>
        <v>6000</v>
      </c>
      <c r="D7340" s="117" t="str">
        <f>IF(ISERROR(VLOOKUP($A7340, Dropdownlisten!$A$3:$F$143, 4, FALSE)), "", VLOOKUP($A7340, Dropdownlisten!$A$3:$F$143, 4, FALSE))</f>
        <v>UnterhaltungSportNaherholung</v>
      </c>
      <c r="E7340" s="117" t="str">
        <f>IF(ISERROR(VLOOKUP($A7340, Dropdownlisten!$A$3:$F$143, 5, FALSE)), "", VLOOKUP($A7340, Dropdownlisten!$A$3:$F$143, 5, FALSE))</f>
        <v>6000_024</v>
      </c>
      <c r="F7340" s="117" t="str">
        <f>IF(ISERROR(VLOOKUP($A7340, Dropdownlisten!$A$3:$F$143, 6, FALSE)), "", VLOOKUP($A7340, Dropdownlisten!$A$3:$F$143, 6, FALSE))</f>
        <v>Schutzgebiet</v>
      </c>
      <c r="G7340" s="117" t="str">
        <f>VLOOKUP(E7340,Datenstruktur_fuer_R!$D$2:$F$141,3,FALSE)</f>
        <v>Point</v>
      </c>
      <c r="H7340" s="120" t="s">
        <v>293</v>
      </c>
      <c r="I7340" s="26" t="s">
        <v>2264</v>
      </c>
      <c r="J7340" s="26" t="s">
        <v>2314</v>
      </c>
      <c r="K7340" s="5" t="s">
        <v>1909</v>
      </c>
      <c r="L7340" s="5"/>
      <c r="M7340" s="5">
        <v>1</v>
      </c>
      <c r="N7340" s="5" t="s">
        <v>1173</v>
      </c>
    </row>
    <row r="7341" spans="1:14" x14ac:dyDescent="0.35">
      <c r="A7341" s="5" t="s">
        <v>1912</v>
      </c>
      <c r="B7341" s="117" t="str">
        <f>IF(ISERROR(VLOOKUP($A7341, Dropdownlisten!$A$3:$F$143, 2, FALSE)), "", VLOOKUP($A7341, Dropdownlisten!$A$3:$F$143, 2, FALSE))</f>
        <v>UmweltVersorgung</v>
      </c>
      <c r="C7341" s="117">
        <f>IF(ISERROR(VLOOKUP($A7341, Dropdownlisten!$A$3:$F$143, 3, FALSE)), "", VLOOKUP($A7341, Dropdownlisten!$A$3:$F$143, 3, FALSE))</f>
        <v>1100</v>
      </c>
      <c r="D7341" s="117" t="str">
        <f>IF(ISERROR(VLOOKUP($A7341, Dropdownlisten!$A$3:$F$143, 4, FALSE)), "", VLOOKUP($A7341, Dropdownlisten!$A$3:$F$143, 4, FALSE))</f>
        <v>UmweltVersorgung</v>
      </c>
      <c r="E7341" s="117" t="str">
        <f>IF(ISERROR(VLOOKUP($A7341, Dropdownlisten!$A$3:$F$143, 5, FALSE)), "", VLOOKUP($A7341, Dropdownlisten!$A$3:$F$143, 5, FALSE))</f>
        <v>1100_013</v>
      </c>
      <c r="F7341" s="117" t="str">
        <f>IF(ISERROR(VLOOKUP($A7341, Dropdownlisten!$A$3:$F$143, 6, FALSE)), "", VLOOKUP($A7341, Dropdownlisten!$A$3:$F$143, 6, FALSE))</f>
        <v>Schutzgebietsflaeche</v>
      </c>
      <c r="G7341" s="117" t="str">
        <f>VLOOKUP(E7341,Datenstruktur_fuer_R!$D$2:$F$141,3,FALSE)</f>
        <v>Polygon</v>
      </c>
      <c r="H7341" s="120" t="s">
        <v>689</v>
      </c>
      <c r="I7341" s="26" t="s">
        <v>2264</v>
      </c>
      <c r="J7341" s="26" t="s">
        <v>2314</v>
      </c>
      <c r="K7341" s="5"/>
      <c r="L7341" s="5"/>
      <c r="M7341" s="5">
        <v>1</v>
      </c>
      <c r="N7341" s="5" t="s">
        <v>1173</v>
      </c>
    </row>
    <row r="7342" spans="1:14" x14ac:dyDescent="0.35">
      <c r="A7342" s="5" t="s">
        <v>1912</v>
      </c>
      <c r="B7342" s="117" t="str">
        <f>IF(ISERROR(VLOOKUP($A7342, Dropdownlisten!$A$3:$F$143, 2, FALSE)), "", VLOOKUP($A7342, Dropdownlisten!$A$3:$F$143, 2, FALSE))</f>
        <v>UmweltVersorgung</v>
      </c>
      <c r="C7342" s="117">
        <f>IF(ISERROR(VLOOKUP($A7342, Dropdownlisten!$A$3:$F$143, 3, FALSE)), "", VLOOKUP($A7342, Dropdownlisten!$A$3:$F$143, 3, FALSE))</f>
        <v>1100</v>
      </c>
      <c r="D7342" s="117" t="str">
        <f>IF(ISERROR(VLOOKUP($A7342, Dropdownlisten!$A$3:$F$143, 4, FALSE)), "", VLOOKUP($A7342, Dropdownlisten!$A$3:$F$143, 4, FALSE))</f>
        <v>UmweltVersorgung</v>
      </c>
      <c r="E7342" s="117" t="str">
        <f>IF(ISERROR(VLOOKUP($A7342, Dropdownlisten!$A$3:$F$143, 5, FALSE)), "", VLOOKUP($A7342, Dropdownlisten!$A$3:$F$143, 5, FALSE))</f>
        <v>1100_013</v>
      </c>
      <c r="F7342" s="117" t="str">
        <f>IF(ISERROR(VLOOKUP($A7342, Dropdownlisten!$A$3:$F$143, 6, FALSE)), "", VLOOKUP($A7342, Dropdownlisten!$A$3:$F$143, 6, FALSE))</f>
        <v>Schutzgebietsflaeche</v>
      </c>
      <c r="G7342" s="117" t="str">
        <f>VLOOKUP(E7342,Datenstruktur_fuer_R!$D$2:$F$141,3,FALSE)</f>
        <v>Polygon</v>
      </c>
      <c r="H7342" s="120" t="s">
        <v>293</v>
      </c>
      <c r="I7342" s="26" t="s">
        <v>2264</v>
      </c>
      <c r="J7342" s="26" t="s">
        <v>2314</v>
      </c>
      <c r="K7342" s="5" t="s">
        <v>1909</v>
      </c>
      <c r="L7342" s="5"/>
      <c r="M7342" s="5">
        <v>1</v>
      </c>
      <c r="N7342" s="5" t="s">
        <v>1173</v>
      </c>
    </row>
    <row r="7343" spans="1:14" x14ac:dyDescent="0.35">
      <c r="A7343" s="5" t="s">
        <v>715</v>
      </c>
      <c r="B7343" s="117" t="str">
        <f>IF(ISERROR(VLOOKUP($A7343, Dropdownlisten!$A$3:$F$143, 2, FALSE)), "", VLOOKUP($A7343, Dropdownlisten!$A$3:$F$143, 2, FALSE))</f>
        <v>POI</v>
      </c>
      <c r="C7343" s="117">
        <f>IF(ISERROR(VLOOKUP($A7343, Dropdownlisten!$A$3:$F$143, 3, FALSE)), "", VLOOKUP($A7343, Dropdownlisten!$A$3:$F$143, 3, FALSE))</f>
        <v>6000</v>
      </c>
      <c r="D7343" s="117" t="str">
        <f>IF(ISERROR(VLOOKUP($A7343, Dropdownlisten!$A$3:$F$143, 4, FALSE)), "", VLOOKUP($A7343, Dropdownlisten!$A$3:$F$143, 4, FALSE))</f>
        <v>UnterhaltungSportNaherholung</v>
      </c>
      <c r="E7343" s="117" t="str">
        <f>IF(ISERROR(VLOOKUP($A7343, Dropdownlisten!$A$3:$F$143, 5, FALSE)), "", VLOOKUP($A7343, Dropdownlisten!$A$3:$F$143, 5, FALSE))</f>
        <v>6000_024</v>
      </c>
      <c r="F7343" s="117" t="str">
        <f>IF(ISERROR(VLOOKUP($A7343, Dropdownlisten!$A$3:$F$143, 6, FALSE)), "", VLOOKUP($A7343, Dropdownlisten!$A$3:$F$143, 6, FALSE))</f>
        <v>Schutzgebiet</v>
      </c>
      <c r="G7343" s="117" t="str">
        <f>VLOOKUP(E7343,Datenstruktur_fuer_R!$D$2:$F$141,3,FALSE)</f>
        <v>Point</v>
      </c>
      <c r="H7343" s="120" t="s">
        <v>689</v>
      </c>
      <c r="I7343" s="26" t="s">
        <v>2264</v>
      </c>
      <c r="J7343" s="26" t="s">
        <v>2315</v>
      </c>
      <c r="K7343" s="5"/>
      <c r="L7343" s="5"/>
      <c r="M7343" s="5">
        <v>1</v>
      </c>
      <c r="N7343" s="5" t="s">
        <v>1173</v>
      </c>
    </row>
    <row r="7344" spans="1:14" x14ac:dyDescent="0.35">
      <c r="A7344" s="5" t="s">
        <v>715</v>
      </c>
      <c r="B7344" s="117" t="str">
        <f>IF(ISERROR(VLOOKUP($A7344, Dropdownlisten!$A$3:$F$143, 2, FALSE)), "", VLOOKUP($A7344, Dropdownlisten!$A$3:$F$143, 2, FALSE))</f>
        <v>POI</v>
      </c>
      <c r="C7344" s="117">
        <f>IF(ISERROR(VLOOKUP($A7344, Dropdownlisten!$A$3:$F$143, 3, FALSE)), "", VLOOKUP($A7344, Dropdownlisten!$A$3:$F$143, 3, FALSE))</f>
        <v>6000</v>
      </c>
      <c r="D7344" s="117" t="str">
        <f>IF(ISERROR(VLOOKUP($A7344, Dropdownlisten!$A$3:$F$143, 4, FALSE)), "", VLOOKUP($A7344, Dropdownlisten!$A$3:$F$143, 4, FALSE))</f>
        <v>UnterhaltungSportNaherholung</v>
      </c>
      <c r="E7344" s="117" t="str">
        <f>IF(ISERROR(VLOOKUP($A7344, Dropdownlisten!$A$3:$F$143, 5, FALSE)), "", VLOOKUP($A7344, Dropdownlisten!$A$3:$F$143, 5, FALSE))</f>
        <v>6000_024</v>
      </c>
      <c r="F7344" s="117" t="str">
        <f>IF(ISERROR(VLOOKUP($A7344, Dropdownlisten!$A$3:$F$143, 6, FALSE)), "", VLOOKUP($A7344, Dropdownlisten!$A$3:$F$143, 6, FALSE))</f>
        <v>Schutzgebiet</v>
      </c>
      <c r="G7344" s="117" t="str">
        <f>VLOOKUP(E7344,Datenstruktur_fuer_R!$D$2:$F$141,3,FALSE)</f>
        <v>Point</v>
      </c>
      <c r="H7344" s="120" t="s">
        <v>293</v>
      </c>
      <c r="I7344" s="26" t="s">
        <v>2264</v>
      </c>
      <c r="J7344" s="26" t="s">
        <v>2315</v>
      </c>
      <c r="K7344" s="5" t="s">
        <v>1909</v>
      </c>
      <c r="L7344" s="5"/>
      <c r="M7344" s="5">
        <v>1</v>
      </c>
      <c r="N7344" s="5" t="s">
        <v>1173</v>
      </c>
    </row>
    <row r="7345" spans="1:14" x14ac:dyDescent="0.35">
      <c r="A7345" s="5" t="s">
        <v>1912</v>
      </c>
      <c r="B7345" s="117" t="str">
        <f>IF(ISERROR(VLOOKUP($A7345, Dropdownlisten!$A$3:$F$143, 2, FALSE)), "", VLOOKUP($A7345, Dropdownlisten!$A$3:$F$143, 2, FALSE))</f>
        <v>UmweltVersorgung</v>
      </c>
      <c r="C7345" s="117">
        <f>IF(ISERROR(VLOOKUP($A7345, Dropdownlisten!$A$3:$F$143, 3, FALSE)), "", VLOOKUP($A7345, Dropdownlisten!$A$3:$F$143, 3, FALSE))</f>
        <v>1100</v>
      </c>
      <c r="D7345" s="117" t="str">
        <f>IF(ISERROR(VLOOKUP($A7345, Dropdownlisten!$A$3:$F$143, 4, FALSE)), "", VLOOKUP($A7345, Dropdownlisten!$A$3:$F$143, 4, FALSE))</f>
        <v>UmweltVersorgung</v>
      </c>
      <c r="E7345" s="117" t="str">
        <f>IF(ISERROR(VLOOKUP($A7345, Dropdownlisten!$A$3:$F$143, 5, FALSE)), "", VLOOKUP($A7345, Dropdownlisten!$A$3:$F$143, 5, FALSE))</f>
        <v>1100_013</v>
      </c>
      <c r="F7345" s="117" t="str">
        <f>IF(ISERROR(VLOOKUP($A7345, Dropdownlisten!$A$3:$F$143, 6, FALSE)), "", VLOOKUP($A7345, Dropdownlisten!$A$3:$F$143, 6, FALSE))</f>
        <v>Schutzgebietsflaeche</v>
      </c>
      <c r="G7345" s="117" t="str">
        <f>VLOOKUP(E7345,Datenstruktur_fuer_R!$D$2:$F$141,3,FALSE)</f>
        <v>Polygon</v>
      </c>
      <c r="H7345" s="120" t="s">
        <v>689</v>
      </c>
      <c r="I7345" s="26" t="s">
        <v>2264</v>
      </c>
      <c r="J7345" s="26" t="s">
        <v>2315</v>
      </c>
      <c r="K7345" s="5"/>
      <c r="L7345" s="5"/>
      <c r="M7345" s="5">
        <v>1</v>
      </c>
      <c r="N7345" s="5" t="s">
        <v>1173</v>
      </c>
    </row>
    <row r="7346" spans="1:14" x14ac:dyDescent="0.35">
      <c r="A7346" s="5" t="s">
        <v>1912</v>
      </c>
      <c r="B7346" s="117" t="str">
        <f>IF(ISERROR(VLOOKUP($A7346, Dropdownlisten!$A$3:$F$143, 2, FALSE)), "", VLOOKUP($A7346, Dropdownlisten!$A$3:$F$143, 2, FALSE))</f>
        <v>UmweltVersorgung</v>
      </c>
      <c r="C7346" s="117">
        <f>IF(ISERROR(VLOOKUP($A7346, Dropdownlisten!$A$3:$F$143, 3, FALSE)), "", VLOOKUP($A7346, Dropdownlisten!$A$3:$F$143, 3, FALSE))</f>
        <v>1100</v>
      </c>
      <c r="D7346" s="117" t="str">
        <f>IF(ISERROR(VLOOKUP($A7346, Dropdownlisten!$A$3:$F$143, 4, FALSE)), "", VLOOKUP($A7346, Dropdownlisten!$A$3:$F$143, 4, FALSE))</f>
        <v>UmweltVersorgung</v>
      </c>
      <c r="E7346" s="117" t="str">
        <f>IF(ISERROR(VLOOKUP($A7346, Dropdownlisten!$A$3:$F$143, 5, FALSE)), "", VLOOKUP($A7346, Dropdownlisten!$A$3:$F$143, 5, FALSE))</f>
        <v>1100_013</v>
      </c>
      <c r="F7346" s="117" t="str">
        <f>IF(ISERROR(VLOOKUP($A7346, Dropdownlisten!$A$3:$F$143, 6, FALSE)), "", VLOOKUP($A7346, Dropdownlisten!$A$3:$F$143, 6, FALSE))</f>
        <v>Schutzgebietsflaeche</v>
      </c>
      <c r="G7346" s="117" t="str">
        <f>VLOOKUP(E7346,Datenstruktur_fuer_R!$D$2:$F$141,3,FALSE)</f>
        <v>Polygon</v>
      </c>
      <c r="H7346" s="120" t="s">
        <v>293</v>
      </c>
      <c r="I7346" s="26" t="s">
        <v>2264</v>
      </c>
      <c r="J7346" s="26" t="s">
        <v>2315</v>
      </c>
      <c r="K7346" s="5" t="s">
        <v>1909</v>
      </c>
      <c r="L7346" s="5"/>
      <c r="M7346" s="5">
        <v>1</v>
      </c>
      <c r="N7346" s="5" t="s">
        <v>1173</v>
      </c>
    </row>
    <row r="7347" spans="1:14" x14ac:dyDescent="0.35">
      <c r="A7347" s="5" t="s">
        <v>715</v>
      </c>
      <c r="B7347" s="117" t="str">
        <f>IF(ISERROR(VLOOKUP($A7347, Dropdownlisten!$A$3:$F$143, 2, FALSE)), "", VLOOKUP($A7347, Dropdownlisten!$A$3:$F$143, 2, FALSE))</f>
        <v>POI</v>
      </c>
      <c r="C7347" s="117">
        <f>IF(ISERROR(VLOOKUP($A7347, Dropdownlisten!$A$3:$F$143, 3, FALSE)), "", VLOOKUP($A7347, Dropdownlisten!$A$3:$F$143, 3, FALSE))</f>
        <v>6000</v>
      </c>
      <c r="D7347" s="117" t="str">
        <f>IF(ISERROR(VLOOKUP($A7347, Dropdownlisten!$A$3:$F$143, 4, FALSE)), "", VLOOKUP($A7347, Dropdownlisten!$A$3:$F$143, 4, FALSE))</f>
        <v>UnterhaltungSportNaherholung</v>
      </c>
      <c r="E7347" s="117" t="str">
        <f>IF(ISERROR(VLOOKUP($A7347, Dropdownlisten!$A$3:$F$143, 5, FALSE)), "", VLOOKUP($A7347, Dropdownlisten!$A$3:$F$143, 5, FALSE))</f>
        <v>6000_024</v>
      </c>
      <c r="F7347" s="117" t="str">
        <f>IF(ISERROR(VLOOKUP($A7347, Dropdownlisten!$A$3:$F$143, 6, FALSE)), "", VLOOKUP($A7347, Dropdownlisten!$A$3:$F$143, 6, FALSE))</f>
        <v>Schutzgebiet</v>
      </c>
      <c r="G7347" s="117" t="str">
        <f>VLOOKUP(E7347,Datenstruktur_fuer_R!$D$2:$F$141,3,FALSE)</f>
        <v>Point</v>
      </c>
      <c r="H7347" s="120" t="s">
        <v>689</v>
      </c>
      <c r="I7347" s="26" t="s">
        <v>2264</v>
      </c>
      <c r="J7347" s="26" t="s">
        <v>2316</v>
      </c>
      <c r="K7347" s="5"/>
      <c r="L7347" s="5"/>
      <c r="M7347" s="5">
        <v>1</v>
      </c>
      <c r="N7347" s="5" t="s">
        <v>1173</v>
      </c>
    </row>
    <row r="7348" spans="1:14" x14ac:dyDescent="0.35">
      <c r="A7348" s="5" t="s">
        <v>715</v>
      </c>
      <c r="B7348" s="117" t="str">
        <f>IF(ISERROR(VLOOKUP($A7348, Dropdownlisten!$A$3:$F$143, 2, FALSE)), "", VLOOKUP($A7348, Dropdownlisten!$A$3:$F$143, 2, FALSE))</f>
        <v>POI</v>
      </c>
      <c r="C7348" s="117">
        <f>IF(ISERROR(VLOOKUP($A7348, Dropdownlisten!$A$3:$F$143, 3, FALSE)), "", VLOOKUP($A7348, Dropdownlisten!$A$3:$F$143, 3, FALSE))</f>
        <v>6000</v>
      </c>
      <c r="D7348" s="117" t="str">
        <f>IF(ISERROR(VLOOKUP($A7348, Dropdownlisten!$A$3:$F$143, 4, FALSE)), "", VLOOKUP($A7348, Dropdownlisten!$A$3:$F$143, 4, FALSE))</f>
        <v>UnterhaltungSportNaherholung</v>
      </c>
      <c r="E7348" s="117" t="str">
        <f>IF(ISERROR(VLOOKUP($A7348, Dropdownlisten!$A$3:$F$143, 5, FALSE)), "", VLOOKUP($A7348, Dropdownlisten!$A$3:$F$143, 5, FALSE))</f>
        <v>6000_024</v>
      </c>
      <c r="F7348" s="117" t="str">
        <f>IF(ISERROR(VLOOKUP($A7348, Dropdownlisten!$A$3:$F$143, 6, FALSE)), "", VLOOKUP($A7348, Dropdownlisten!$A$3:$F$143, 6, FALSE))</f>
        <v>Schutzgebiet</v>
      </c>
      <c r="G7348" s="117" t="str">
        <f>VLOOKUP(E7348,Datenstruktur_fuer_R!$D$2:$F$141,3,FALSE)</f>
        <v>Point</v>
      </c>
      <c r="H7348" s="120" t="s">
        <v>293</v>
      </c>
      <c r="I7348" s="26" t="s">
        <v>2264</v>
      </c>
      <c r="J7348" s="26" t="s">
        <v>2316</v>
      </c>
      <c r="K7348" s="5" t="s">
        <v>1909</v>
      </c>
      <c r="L7348" s="5"/>
      <c r="M7348" s="5">
        <v>1</v>
      </c>
      <c r="N7348" s="5" t="s">
        <v>1173</v>
      </c>
    </row>
    <row r="7349" spans="1:14" x14ac:dyDescent="0.35">
      <c r="A7349" s="5" t="s">
        <v>1912</v>
      </c>
      <c r="B7349" s="117" t="str">
        <f>IF(ISERROR(VLOOKUP($A7349, Dropdownlisten!$A$3:$F$143, 2, FALSE)), "", VLOOKUP($A7349, Dropdownlisten!$A$3:$F$143, 2, FALSE))</f>
        <v>UmweltVersorgung</v>
      </c>
      <c r="C7349" s="117">
        <f>IF(ISERROR(VLOOKUP($A7349, Dropdownlisten!$A$3:$F$143, 3, FALSE)), "", VLOOKUP($A7349, Dropdownlisten!$A$3:$F$143, 3, FALSE))</f>
        <v>1100</v>
      </c>
      <c r="D7349" s="117" t="str">
        <f>IF(ISERROR(VLOOKUP($A7349, Dropdownlisten!$A$3:$F$143, 4, FALSE)), "", VLOOKUP($A7349, Dropdownlisten!$A$3:$F$143, 4, FALSE))</f>
        <v>UmweltVersorgung</v>
      </c>
      <c r="E7349" s="117" t="str">
        <f>IF(ISERROR(VLOOKUP($A7349, Dropdownlisten!$A$3:$F$143, 5, FALSE)), "", VLOOKUP($A7349, Dropdownlisten!$A$3:$F$143, 5, FALSE))</f>
        <v>1100_013</v>
      </c>
      <c r="F7349" s="117" t="str">
        <f>IF(ISERROR(VLOOKUP($A7349, Dropdownlisten!$A$3:$F$143, 6, FALSE)), "", VLOOKUP($A7349, Dropdownlisten!$A$3:$F$143, 6, FALSE))</f>
        <v>Schutzgebietsflaeche</v>
      </c>
      <c r="G7349" s="117" t="str">
        <f>VLOOKUP(E7349,Datenstruktur_fuer_R!$D$2:$F$141,3,FALSE)</f>
        <v>Polygon</v>
      </c>
      <c r="H7349" s="120" t="s">
        <v>689</v>
      </c>
      <c r="I7349" s="26" t="s">
        <v>2264</v>
      </c>
      <c r="J7349" s="26" t="s">
        <v>2316</v>
      </c>
      <c r="K7349" s="5"/>
      <c r="L7349" s="5"/>
      <c r="M7349" s="5">
        <v>1</v>
      </c>
      <c r="N7349" s="5" t="s">
        <v>1173</v>
      </c>
    </row>
    <row r="7350" spans="1:14" x14ac:dyDescent="0.35">
      <c r="A7350" s="5" t="s">
        <v>1912</v>
      </c>
      <c r="B7350" s="117" t="str">
        <f>IF(ISERROR(VLOOKUP($A7350, Dropdownlisten!$A$3:$F$143, 2, FALSE)), "", VLOOKUP($A7350, Dropdownlisten!$A$3:$F$143, 2, FALSE))</f>
        <v>UmweltVersorgung</v>
      </c>
      <c r="C7350" s="117">
        <f>IF(ISERROR(VLOOKUP($A7350, Dropdownlisten!$A$3:$F$143, 3, FALSE)), "", VLOOKUP($A7350, Dropdownlisten!$A$3:$F$143, 3, FALSE))</f>
        <v>1100</v>
      </c>
      <c r="D7350" s="117" t="str">
        <f>IF(ISERROR(VLOOKUP($A7350, Dropdownlisten!$A$3:$F$143, 4, FALSE)), "", VLOOKUP($A7350, Dropdownlisten!$A$3:$F$143, 4, FALSE))</f>
        <v>UmweltVersorgung</v>
      </c>
      <c r="E7350" s="117" t="str">
        <f>IF(ISERROR(VLOOKUP($A7350, Dropdownlisten!$A$3:$F$143, 5, FALSE)), "", VLOOKUP($A7350, Dropdownlisten!$A$3:$F$143, 5, FALSE))</f>
        <v>1100_013</v>
      </c>
      <c r="F7350" s="117" t="str">
        <f>IF(ISERROR(VLOOKUP($A7350, Dropdownlisten!$A$3:$F$143, 6, FALSE)), "", VLOOKUP($A7350, Dropdownlisten!$A$3:$F$143, 6, FALSE))</f>
        <v>Schutzgebietsflaeche</v>
      </c>
      <c r="G7350" s="117" t="str">
        <f>VLOOKUP(E7350,Datenstruktur_fuer_R!$D$2:$F$141,3,FALSE)</f>
        <v>Polygon</v>
      </c>
      <c r="H7350" s="120" t="s">
        <v>293</v>
      </c>
      <c r="I7350" s="26" t="s">
        <v>2264</v>
      </c>
      <c r="J7350" s="26" t="s">
        <v>2316</v>
      </c>
      <c r="K7350" s="5" t="s">
        <v>1909</v>
      </c>
      <c r="L7350" s="5"/>
      <c r="M7350" s="5">
        <v>1</v>
      </c>
      <c r="N7350" s="5" t="s">
        <v>1173</v>
      </c>
    </row>
    <row r="7351" spans="1:14" x14ac:dyDescent="0.35">
      <c r="A7351" s="5" t="s">
        <v>715</v>
      </c>
      <c r="B7351" s="117" t="str">
        <f>IF(ISERROR(VLOOKUP($A7351, Dropdownlisten!$A$3:$F$143, 2, FALSE)), "", VLOOKUP($A7351, Dropdownlisten!$A$3:$F$143, 2, FALSE))</f>
        <v>POI</v>
      </c>
      <c r="C7351" s="117">
        <f>IF(ISERROR(VLOOKUP($A7351, Dropdownlisten!$A$3:$F$143, 3, FALSE)), "", VLOOKUP($A7351, Dropdownlisten!$A$3:$F$143, 3, FALSE))</f>
        <v>6000</v>
      </c>
      <c r="D7351" s="117" t="str">
        <f>IF(ISERROR(VLOOKUP($A7351, Dropdownlisten!$A$3:$F$143, 4, FALSE)), "", VLOOKUP($A7351, Dropdownlisten!$A$3:$F$143, 4, FALSE))</f>
        <v>UnterhaltungSportNaherholung</v>
      </c>
      <c r="E7351" s="117" t="str">
        <f>IF(ISERROR(VLOOKUP($A7351, Dropdownlisten!$A$3:$F$143, 5, FALSE)), "", VLOOKUP($A7351, Dropdownlisten!$A$3:$F$143, 5, FALSE))</f>
        <v>6000_024</v>
      </c>
      <c r="F7351" s="117" t="str">
        <f>IF(ISERROR(VLOOKUP($A7351, Dropdownlisten!$A$3:$F$143, 6, FALSE)), "", VLOOKUP($A7351, Dropdownlisten!$A$3:$F$143, 6, FALSE))</f>
        <v>Schutzgebiet</v>
      </c>
      <c r="G7351" s="117" t="str">
        <f>VLOOKUP(E7351,Datenstruktur_fuer_R!$D$2:$F$141,3,FALSE)</f>
        <v>Point</v>
      </c>
      <c r="H7351" s="120" t="s">
        <v>689</v>
      </c>
      <c r="I7351" s="26" t="s">
        <v>2264</v>
      </c>
      <c r="J7351" s="26" t="s">
        <v>2317</v>
      </c>
      <c r="K7351" s="5"/>
      <c r="L7351" s="5"/>
      <c r="M7351" s="5">
        <v>1</v>
      </c>
      <c r="N7351" s="5" t="s">
        <v>1173</v>
      </c>
    </row>
    <row r="7352" spans="1:14" x14ac:dyDescent="0.35">
      <c r="A7352" s="5" t="s">
        <v>715</v>
      </c>
      <c r="B7352" s="117" t="str">
        <f>IF(ISERROR(VLOOKUP($A7352, Dropdownlisten!$A$3:$F$143, 2, FALSE)), "", VLOOKUP($A7352, Dropdownlisten!$A$3:$F$143, 2, FALSE))</f>
        <v>POI</v>
      </c>
      <c r="C7352" s="117">
        <f>IF(ISERROR(VLOOKUP($A7352, Dropdownlisten!$A$3:$F$143, 3, FALSE)), "", VLOOKUP($A7352, Dropdownlisten!$A$3:$F$143, 3, FALSE))</f>
        <v>6000</v>
      </c>
      <c r="D7352" s="117" t="str">
        <f>IF(ISERROR(VLOOKUP($A7352, Dropdownlisten!$A$3:$F$143, 4, FALSE)), "", VLOOKUP($A7352, Dropdownlisten!$A$3:$F$143, 4, FALSE))</f>
        <v>UnterhaltungSportNaherholung</v>
      </c>
      <c r="E7352" s="117" t="str">
        <f>IF(ISERROR(VLOOKUP($A7352, Dropdownlisten!$A$3:$F$143, 5, FALSE)), "", VLOOKUP($A7352, Dropdownlisten!$A$3:$F$143, 5, FALSE))</f>
        <v>6000_024</v>
      </c>
      <c r="F7352" s="117" t="str">
        <f>IF(ISERROR(VLOOKUP($A7352, Dropdownlisten!$A$3:$F$143, 6, FALSE)), "", VLOOKUP($A7352, Dropdownlisten!$A$3:$F$143, 6, FALSE))</f>
        <v>Schutzgebiet</v>
      </c>
      <c r="G7352" s="117" t="str">
        <f>VLOOKUP(E7352,Datenstruktur_fuer_R!$D$2:$F$141,3,FALSE)</f>
        <v>Point</v>
      </c>
      <c r="H7352" s="120" t="s">
        <v>293</v>
      </c>
      <c r="I7352" s="26" t="s">
        <v>2264</v>
      </c>
      <c r="J7352" s="26" t="s">
        <v>2317</v>
      </c>
      <c r="K7352" s="5" t="s">
        <v>1909</v>
      </c>
      <c r="L7352" s="5"/>
      <c r="M7352" s="5">
        <v>1</v>
      </c>
      <c r="N7352" s="5" t="s">
        <v>1173</v>
      </c>
    </row>
    <row r="7353" spans="1:14" x14ac:dyDescent="0.35">
      <c r="A7353" s="5" t="s">
        <v>1912</v>
      </c>
      <c r="B7353" s="117" t="str">
        <f>IF(ISERROR(VLOOKUP($A7353, Dropdownlisten!$A$3:$F$143, 2, FALSE)), "", VLOOKUP($A7353, Dropdownlisten!$A$3:$F$143, 2, FALSE))</f>
        <v>UmweltVersorgung</v>
      </c>
      <c r="C7353" s="117">
        <f>IF(ISERROR(VLOOKUP($A7353, Dropdownlisten!$A$3:$F$143, 3, FALSE)), "", VLOOKUP($A7353, Dropdownlisten!$A$3:$F$143, 3, FALSE))</f>
        <v>1100</v>
      </c>
      <c r="D7353" s="117" t="str">
        <f>IF(ISERROR(VLOOKUP($A7353, Dropdownlisten!$A$3:$F$143, 4, FALSE)), "", VLOOKUP($A7353, Dropdownlisten!$A$3:$F$143, 4, FALSE))</f>
        <v>UmweltVersorgung</v>
      </c>
      <c r="E7353" s="117" t="str">
        <f>IF(ISERROR(VLOOKUP($A7353, Dropdownlisten!$A$3:$F$143, 5, FALSE)), "", VLOOKUP($A7353, Dropdownlisten!$A$3:$F$143, 5, FALSE))</f>
        <v>1100_013</v>
      </c>
      <c r="F7353" s="117" t="str">
        <f>IF(ISERROR(VLOOKUP($A7353, Dropdownlisten!$A$3:$F$143, 6, FALSE)), "", VLOOKUP($A7353, Dropdownlisten!$A$3:$F$143, 6, FALSE))</f>
        <v>Schutzgebietsflaeche</v>
      </c>
      <c r="G7353" s="117" t="str">
        <f>VLOOKUP(E7353,Datenstruktur_fuer_R!$D$2:$F$141,3,FALSE)</f>
        <v>Polygon</v>
      </c>
      <c r="H7353" s="120" t="s">
        <v>689</v>
      </c>
      <c r="I7353" s="26" t="s">
        <v>2264</v>
      </c>
      <c r="J7353" s="26" t="s">
        <v>2317</v>
      </c>
      <c r="K7353" s="5"/>
      <c r="L7353" s="5"/>
      <c r="M7353" s="5">
        <v>1</v>
      </c>
      <c r="N7353" s="5" t="s">
        <v>1173</v>
      </c>
    </row>
    <row r="7354" spans="1:14" x14ac:dyDescent="0.35">
      <c r="A7354" s="5" t="s">
        <v>1912</v>
      </c>
      <c r="B7354" s="117" t="str">
        <f>IF(ISERROR(VLOOKUP($A7354, Dropdownlisten!$A$3:$F$143, 2, FALSE)), "", VLOOKUP($A7354, Dropdownlisten!$A$3:$F$143, 2, FALSE))</f>
        <v>UmweltVersorgung</v>
      </c>
      <c r="C7354" s="117">
        <f>IF(ISERROR(VLOOKUP($A7354, Dropdownlisten!$A$3:$F$143, 3, FALSE)), "", VLOOKUP($A7354, Dropdownlisten!$A$3:$F$143, 3, FALSE))</f>
        <v>1100</v>
      </c>
      <c r="D7354" s="117" t="str">
        <f>IF(ISERROR(VLOOKUP($A7354, Dropdownlisten!$A$3:$F$143, 4, FALSE)), "", VLOOKUP($A7354, Dropdownlisten!$A$3:$F$143, 4, FALSE))</f>
        <v>UmweltVersorgung</v>
      </c>
      <c r="E7354" s="117" t="str">
        <f>IF(ISERROR(VLOOKUP($A7354, Dropdownlisten!$A$3:$F$143, 5, FALSE)), "", VLOOKUP($A7354, Dropdownlisten!$A$3:$F$143, 5, FALSE))</f>
        <v>1100_013</v>
      </c>
      <c r="F7354" s="117" t="str">
        <f>IF(ISERROR(VLOOKUP($A7354, Dropdownlisten!$A$3:$F$143, 6, FALSE)), "", VLOOKUP($A7354, Dropdownlisten!$A$3:$F$143, 6, FALSE))</f>
        <v>Schutzgebietsflaeche</v>
      </c>
      <c r="G7354" s="117" t="str">
        <f>VLOOKUP(E7354,Datenstruktur_fuer_R!$D$2:$F$141,3,FALSE)</f>
        <v>Polygon</v>
      </c>
      <c r="H7354" s="120" t="s">
        <v>293</v>
      </c>
      <c r="I7354" s="26" t="s">
        <v>2264</v>
      </c>
      <c r="J7354" s="26" t="s">
        <v>2317</v>
      </c>
      <c r="K7354" s="5" t="s">
        <v>1909</v>
      </c>
      <c r="L7354" s="5"/>
      <c r="M7354" s="5">
        <v>1</v>
      </c>
      <c r="N7354" s="5" t="s">
        <v>1173</v>
      </c>
    </row>
    <row r="7355" spans="1:14" x14ac:dyDescent="0.35">
      <c r="A7355" s="5" t="s">
        <v>715</v>
      </c>
      <c r="B7355" s="117" t="str">
        <f>IF(ISERROR(VLOOKUP($A7355, Dropdownlisten!$A$3:$F$143, 2, FALSE)), "", VLOOKUP($A7355, Dropdownlisten!$A$3:$F$143, 2, FALSE))</f>
        <v>POI</v>
      </c>
      <c r="C7355" s="117">
        <f>IF(ISERROR(VLOOKUP($A7355, Dropdownlisten!$A$3:$F$143, 3, FALSE)), "", VLOOKUP($A7355, Dropdownlisten!$A$3:$F$143, 3, FALSE))</f>
        <v>6000</v>
      </c>
      <c r="D7355" s="117" t="str">
        <f>IF(ISERROR(VLOOKUP($A7355, Dropdownlisten!$A$3:$F$143, 4, FALSE)), "", VLOOKUP($A7355, Dropdownlisten!$A$3:$F$143, 4, FALSE))</f>
        <v>UnterhaltungSportNaherholung</v>
      </c>
      <c r="E7355" s="117" t="str">
        <f>IF(ISERROR(VLOOKUP($A7355, Dropdownlisten!$A$3:$F$143, 5, FALSE)), "", VLOOKUP($A7355, Dropdownlisten!$A$3:$F$143, 5, FALSE))</f>
        <v>6000_024</v>
      </c>
      <c r="F7355" s="117" t="str">
        <f>IF(ISERROR(VLOOKUP($A7355, Dropdownlisten!$A$3:$F$143, 6, FALSE)), "", VLOOKUP($A7355, Dropdownlisten!$A$3:$F$143, 6, FALSE))</f>
        <v>Schutzgebiet</v>
      </c>
      <c r="G7355" s="117" t="str">
        <f>VLOOKUP(E7355,Datenstruktur_fuer_R!$D$2:$F$141,3,FALSE)</f>
        <v>Point</v>
      </c>
      <c r="H7355" s="120" t="s">
        <v>689</v>
      </c>
      <c r="I7355" s="26" t="s">
        <v>2264</v>
      </c>
      <c r="J7355" s="26" t="s">
        <v>2318</v>
      </c>
      <c r="K7355" s="5"/>
      <c r="L7355" s="5"/>
      <c r="M7355" s="5">
        <v>1</v>
      </c>
      <c r="N7355" s="5" t="s">
        <v>1173</v>
      </c>
    </row>
    <row r="7356" spans="1:14" x14ac:dyDescent="0.35">
      <c r="A7356" s="5" t="s">
        <v>715</v>
      </c>
      <c r="B7356" s="117" t="str">
        <f>IF(ISERROR(VLOOKUP($A7356, Dropdownlisten!$A$3:$F$143, 2, FALSE)), "", VLOOKUP($A7356, Dropdownlisten!$A$3:$F$143, 2, FALSE))</f>
        <v>POI</v>
      </c>
      <c r="C7356" s="117">
        <f>IF(ISERROR(VLOOKUP($A7356, Dropdownlisten!$A$3:$F$143, 3, FALSE)), "", VLOOKUP($A7356, Dropdownlisten!$A$3:$F$143, 3, FALSE))</f>
        <v>6000</v>
      </c>
      <c r="D7356" s="117" t="str">
        <f>IF(ISERROR(VLOOKUP($A7356, Dropdownlisten!$A$3:$F$143, 4, FALSE)), "", VLOOKUP($A7356, Dropdownlisten!$A$3:$F$143, 4, FALSE))</f>
        <v>UnterhaltungSportNaherholung</v>
      </c>
      <c r="E7356" s="117" t="str">
        <f>IF(ISERROR(VLOOKUP($A7356, Dropdownlisten!$A$3:$F$143, 5, FALSE)), "", VLOOKUP($A7356, Dropdownlisten!$A$3:$F$143, 5, FALSE))</f>
        <v>6000_024</v>
      </c>
      <c r="F7356" s="117" t="str">
        <f>IF(ISERROR(VLOOKUP($A7356, Dropdownlisten!$A$3:$F$143, 6, FALSE)), "", VLOOKUP($A7356, Dropdownlisten!$A$3:$F$143, 6, FALSE))</f>
        <v>Schutzgebiet</v>
      </c>
      <c r="G7356" s="117" t="str">
        <f>VLOOKUP(E7356,Datenstruktur_fuer_R!$D$2:$F$141,3,FALSE)</f>
        <v>Point</v>
      </c>
      <c r="H7356" s="120" t="s">
        <v>293</v>
      </c>
      <c r="I7356" s="26" t="s">
        <v>2264</v>
      </c>
      <c r="J7356" s="26" t="s">
        <v>2318</v>
      </c>
      <c r="K7356" s="5" t="s">
        <v>1909</v>
      </c>
      <c r="L7356" s="5"/>
      <c r="M7356" s="5">
        <v>1</v>
      </c>
      <c r="N7356" s="5" t="s">
        <v>1173</v>
      </c>
    </row>
    <row r="7357" spans="1:14" x14ac:dyDescent="0.35">
      <c r="A7357" s="5" t="s">
        <v>1912</v>
      </c>
      <c r="B7357" s="117" t="str">
        <f>IF(ISERROR(VLOOKUP($A7357, Dropdownlisten!$A$3:$F$143, 2, FALSE)), "", VLOOKUP($A7357, Dropdownlisten!$A$3:$F$143, 2, FALSE))</f>
        <v>UmweltVersorgung</v>
      </c>
      <c r="C7357" s="117">
        <f>IF(ISERROR(VLOOKUP($A7357, Dropdownlisten!$A$3:$F$143, 3, FALSE)), "", VLOOKUP($A7357, Dropdownlisten!$A$3:$F$143, 3, FALSE))</f>
        <v>1100</v>
      </c>
      <c r="D7357" s="117" t="str">
        <f>IF(ISERROR(VLOOKUP($A7357, Dropdownlisten!$A$3:$F$143, 4, FALSE)), "", VLOOKUP($A7357, Dropdownlisten!$A$3:$F$143, 4, FALSE))</f>
        <v>UmweltVersorgung</v>
      </c>
      <c r="E7357" s="117" t="str">
        <f>IF(ISERROR(VLOOKUP($A7357, Dropdownlisten!$A$3:$F$143, 5, FALSE)), "", VLOOKUP($A7357, Dropdownlisten!$A$3:$F$143, 5, FALSE))</f>
        <v>1100_013</v>
      </c>
      <c r="F7357" s="117" t="str">
        <f>IF(ISERROR(VLOOKUP($A7357, Dropdownlisten!$A$3:$F$143, 6, FALSE)), "", VLOOKUP($A7357, Dropdownlisten!$A$3:$F$143, 6, FALSE))</f>
        <v>Schutzgebietsflaeche</v>
      </c>
      <c r="G7357" s="117" t="str">
        <f>VLOOKUP(E7357,Datenstruktur_fuer_R!$D$2:$F$141,3,FALSE)</f>
        <v>Polygon</v>
      </c>
      <c r="H7357" s="120" t="s">
        <v>689</v>
      </c>
      <c r="I7357" s="26" t="s">
        <v>2264</v>
      </c>
      <c r="J7357" s="26" t="s">
        <v>2318</v>
      </c>
      <c r="K7357" s="5"/>
      <c r="L7357" s="5"/>
      <c r="M7357" s="5">
        <v>1</v>
      </c>
      <c r="N7357" s="5" t="s">
        <v>1173</v>
      </c>
    </row>
    <row r="7358" spans="1:14" x14ac:dyDescent="0.35">
      <c r="A7358" s="5" t="s">
        <v>1912</v>
      </c>
      <c r="B7358" s="117" t="str">
        <f>IF(ISERROR(VLOOKUP($A7358, Dropdownlisten!$A$3:$F$143, 2, FALSE)), "", VLOOKUP($A7358, Dropdownlisten!$A$3:$F$143, 2, FALSE))</f>
        <v>UmweltVersorgung</v>
      </c>
      <c r="C7358" s="117">
        <f>IF(ISERROR(VLOOKUP($A7358, Dropdownlisten!$A$3:$F$143, 3, FALSE)), "", VLOOKUP($A7358, Dropdownlisten!$A$3:$F$143, 3, FALSE))</f>
        <v>1100</v>
      </c>
      <c r="D7358" s="117" t="str">
        <f>IF(ISERROR(VLOOKUP($A7358, Dropdownlisten!$A$3:$F$143, 4, FALSE)), "", VLOOKUP($A7358, Dropdownlisten!$A$3:$F$143, 4, FALSE))</f>
        <v>UmweltVersorgung</v>
      </c>
      <c r="E7358" s="117" t="str">
        <f>IF(ISERROR(VLOOKUP($A7358, Dropdownlisten!$A$3:$F$143, 5, FALSE)), "", VLOOKUP($A7358, Dropdownlisten!$A$3:$F$143, 5, FALSE))</f>
        <v>1100_013</v>
      </c>
      <c r="F7358" s="117" t="str">
        <f>IF(ISERROR(VLOOKUP($A7358, Dropdownlisten!$A$3:$F$143, 6, FALSE)), "", VLOOKUP($A7358, Dropdownlisten!$A$3:$F$143, 6, FALSE))</f>
        <v>Schutzgebietsflaeche</v>
      </c>
      <c r="G7358" s="117" t="str">
        <f>VLOOKUP(E7358,Datenstruktur_fuer_R!$D$2:$F$141,3,FALSE)</f>
        <v>Polygon</v>
      </c>
      <c r="H7358" s="120" t="s">
        <v>293</v>
      </c>
      <c r="I7358" s="26" t="s">
        <v>2264</v>
      </c>
      <c r="J7358" s="26" t="s">
        <v>2318</v>
      </c>
      <c r="K7358" s="5" t="s">
        <v>1909</v>
      </c>
      <c r="L7358" s="5"/>
      <c r="M7358" s="5">
        <v>1</v>
      </c>
      <c r="N7358" s="5" t="s">
        <v>1173</v>
      </c>
    </row>
    <row r="7359" spans="1:14" x14ac:dyDescent="0.35">
      <c r="A7359" s="5" t="s">
        <v>715</v>
      </c>
      <c r="B7359" s="117" t="str">
        <f>IF(ISERROR(VLOOKUP($A7359, Dropdownlisten!$A$3:$F$143, 2, FALSE)), "", VLOOKUP($A7359, Dropdownlisten!$A$3:$F$143, 2, FALSE))</f>
        <v>POI</v>
      </c>
      <c r="C7359" s="117">
        <f>IF(ISERROR(VLOOKUP($A7359, Dropdownlisten!$A$3:$F$143, 3, FALSE)), "", VLOOKUP($A7359, Dropdownlisten!$A$3:$F$143, 3, FALSE))</f>
        <v>6000</v>
      </c>
      <c r="D7359" s="117" t="str">
        <f>IF(ISERROR(VLOOKUP($A7359, Dropdownlisten!$A$3:$F$143, 4, FALSE)), "", VLOOKUP($A7359, Dropdownlisten!$A$3:$F$143, 4, FALSE))</f>
        <v>UnterhaltungSportNaherholung</v>
      </c>
      <c r="E7359" s="117" t="str">
        <f>IF(ISERROR(VLOOKUP($A7359, Dropdownlisten!$A$3:$F$143, 5, FALSE)), "", VLOOKUP($A7359, Dropdownlisten!$A$3:$F$143, 5, FALSE))</f>
        <v>6000_024</v>
      </c>
      <c r="F7359" s="117" t="str">
        <f>IF(ISERROR(VLOOKUP($A7359, Dropdownlisten!$A$3:$F$143, 6, FALSE)), "", VLOOKUP($A7359, Dropdownlisten!$A$3:$F$143, 6, FALSE))</f>
        <v>Schutzgebiet</v>
      </c>
      <c r="G7359" s="117" t="str">
        <f>VLOOKUP(E7359,Datenstruktur_fuer_R!$D$2:$F$141,3,FALSE)</f>
        <v>Point</v>
      </c>
      <c r="H7359" s="120" t="s">
        <v>689</v>
      </c>
      <c r="I7359" s="26" t="s">
        <v>2264</v>
      </c>
      <c r="J7359" s="26" t="s">
        <v>2319</v>
      </c>
      <c r="K7359" s="5"/>
      <c r="L7359" s="5"/>
      <c r="M7359" s="5">
        <v>1</v>
      </c>
      <c r="N7359" s="5" t="s">
        <v>1173</v>
      </c>
    </row>
    <row r="7360" spans="1:14" x14ac:dyDescent="0.35">
      <c r="A7360" s="5" t="s">
        <v>715</v>
      </c>
      <c r="B7360" s="117" t="str">
        <f>IF(ISERROR(VLOOKUP($A7360, Dropdownlisten!$A$3:$F$143, 2, FALSE)), "", VLOOKUP($A7360, Dropdownlisten!$A$3:$F$143, 2, FALSE))</f>
        <v>POI</v>
      </c>
      <c r="C7360" s="117">
        <f>IF(ISERROR(VLOOKUP($A7360, Dropdownlisten!$A$3:$F$143, 3, FALSE)), "", VLOOKUP($A7360, Dropdownlisten!$A$3:$F$143, 3, FALSE))</f>
        <v>6000</v>
      </c>
      <c r="D7360" s="117" t="str">
        <f>IF(ISERROR(VLOOKUP($A7360, Dropdownlisten!$A$3:$F$143, 4, FALSE)), "", VLOOKUP($A7360, Dropdownlisten!$A$3:$F$143, 4, FALSE))</f>
        <v>UnterhaltungSportNaherholung</v>
      </c>
      <c r="E7360" s="117" t="str">
        <f>IF(ISERROR(VLOOKUP($A7360, Dropdownlisten!$A$3:$F$143, 5, FALSE)), "", VLOOKUP($A7360, Dropdownlisten!$A$3:$F$143, 5, FALSE))</f>
        <v>6000_024</v>
      </c>
      <c r="F7360" s="117" t="str">
        <f>IF(ISERROR(VLOOKUP($A7360, Dropdownlisten!$A$3:$F$143, 6, FALSE)), "", VLOOKUP($A7360, Dropdownlisten!$A$3:$F$143, 6, FALSE))</f>
        <v>Schutzgebiet</v>
      </c>
      <c r="G7360" s="117" t="str">
        <f>VLOOKUP(E7360,Datenstruktur_fuer_R!$D$2:$F$141,3,FALSE)</f>
        <v>Point</v>
      </c>
      <c r="H7360" s="120" t="s">
        <v>293</v>
      </c>
      <c r="I7360" s="26" t="s">
        <v>2264</v>
      </c>
      <c r="J7360" s="26" t="s">
        <v>2319</v>
      </c>
      <c r="K7360" s="5" t="s">
        <v>1909</v>
      </c>
      <c r="L7360" s="5"/>
      <c r="M7360" s="5">
        <v>1</v>
      </c>
      <c r="N7360" s="5" t="s">
        <v>1173</v>
      </c>
    </row>
    <row r="7361" spans="1:14" x14ac:dyDescent="0.35">
      <c r="A7361" s="5" t="s">
        <v>1912</v>
      </c>
      <c r="B7361" s="117" t="str">
        <f>IF(ISERROR(VLOOKUP($A7361, Dropdownlisten!$A$3:$F$143, 2, FALSE)), "", VLOOKUP($A7361, Dropdownlisten!$A$3:$F$143, 2, FALSE))</f>
        <v>UmweltVersorgung</v>
      </c>
      <c r="C7361" s="117">
        <f>IF(ISERROR(VLOOKUP($A7361, Dropdownlisten!$A$3:$F$143, 3, FALSE)), "", VLOOKUP($A7361, Dropdownlisten!$A$3:$F$143, 3, FALSE))</f>
        <v>1100</v>
      </c>
      <c r="D7361" s="117" t="str">
        <f>IF(ISERROR(VLOOKUP($A7361, Dropdownlisten!$A$3:$F$143, 4, FALSE)), "", VLOOKUP($A7361, Dropdownlisten!$A$3:$F$143, 4, FALSE))</f>
        <v>UmweltVersorgung</v>
      </c>
      <c r="E7361" s="117" t="str">
        <f>IF(ISERROR(VLOOKUP($A7361, Dropdownlisten!$A$3:$F$143, 5, FALSE)), "", VLOOKUP($A7361, Dropdownlisten!$A$3:$F$143, 5, FALSE))</f>
        <v>1100_013</v>
      </c>
      <c r="F7361" s="117" t="str">
        <f>IF(ISERROR(VLOOKUP($A7361, Dropdownlisten!$A$3:$F$143, 6, FALSE)), "", VLOOKUP($A7361, Dropdownlisten!$A$3:$F$143, 6, FALSE))</f>
        <v>Schutzgebietsflaeche</v>
      </c>
      <c r="G7361" s="117" t="str">
        <f>VLOOKUP(E7361,Datenstruktur_fuer_R!$D$2:$F$141,3,FALSE)</f>
        <v>Polygon</v>
      </c>
      <c r="H7361" s="120" t="s">
        <v>689</v>
      </c>
      <c r="I7361" s="26" t="s">
        <v>2264</v>
      </c>
      <c r="J7361" s="26" t="s">
        <v>2319</v>
      </c>
      <c r="K7361" s="5"/>
      <c r="L7361" s="5"/>
      <c r="M7361" s="5">
        <v>1</v>
      </c>
      <c r="N7361" s="5" t="s">
        <v>1173</v>
      </c>
    </row>
    <row r="7362" spans="1:14" x14ac:dyDescent="0.35">
      <c r="A7362" s="5" t="s">
        <v>1912</v>
      </c>
      <c r="B7362" s="117" t="str">
        <f>IF(ISERROR(VLOOKUP($A7362, Dropdownlisten!$A$3:$F$143, 2, FALSE)), "", VLOOKUP($A7362, Dropdownlisten!$A$3:$F$143, 2, FALSE))</f>
        <v>UmweltVersorgung</v>
      </c>
      <c r="C7362" s="117">
        <f>IF(ISERROR(VLOOKUP($A7362, Dropdownlisten!$A$3:$F$143, 3, FALSE)), "", VLOOKUP($A7362, Dropdownlisten!$A$3:$F$143, 3, FALSE))</f>
        <v>1100</v>
      </c>
      <c r="D7362" s="117" t="str">
        <f>IF(ISERROR(VLOOKUP($A7362, Dropdownlisten!$A$3:$F$143, 4, FALSE)), "", VLOOKUP($A7362, Dropdownlisten!$A$3:$F$143, 4, FALSE))</f>
        <v>UmweltVersorgung</v>
      </c>
      <c r="E7362" s="117" t="str">
        <f>IF(ISERROR(VLOOKUP($A7362, Dropdownlisten!$A$3:$F$143, 5, FALSE)), "", VLOOKUP($A7362, Dropdownlisten!$A$3:$F$143, 5, FALSE))</f>
        <v>1100_013</v>
      </c>
      <c r="F7362" s="117" t="str">
        <f>IF(ISERROR(VLOOKUP($A7362, Dropdownlisten!$A$3:$F$143, 6, FALSE)), "", VLOOKUP($A7362, Dropdownlisten!$A$3:$F$143, 6, FALSE))</f>
        <v>Schutzgebietsflaeche</v>
      </c>
      <c r="G7362" s="117" t="str">
        <f>VLOOKUP(E7362,Datenstruktur_fuer_R!$D$2:$F$141,3,FALSE)</f>
        <v>Polygon</v>
      </c>
      <c r="H7362" s="120" t="s">
        <v>293</v>
      </c>
      <c r="I7362" s="26" t="s">
        <v>2264</v>
      </c>
      <c r="J7362" s="26" t="s">
        <v>2319</v>
      </c>
      <c r="K7362" s="5" t="s">
        <v>1909</v>
      </c>
      <c r="L7362" s="5"/>
      <c r="M7362" s="5">
        <v>1</v>
      </c>
      <c r="N7362" s="5" t="s">
        <v>1173</v>
      </c>
    </row>
    <row r="7363" spans="1:14" x14ac:dyDescent="0.35">
      <c r="A7363" s="5" t="s">
        <v>715</v>
      </c>
      <c r="B7363" s="117" t="str">
        <f>IF(ISERROR(VLOOKUP($A7363, Dropdownlisten!$A$3:$F$143, 2, FALSE)), "", VLOOKUP($A7363, Dropdownlisten!$A$3:$F$143, 2, FALSE))</f>
        <v>POI</v>
      </c>
      <c r="C7363" s="117">
        <f>IF(ISERROR(VLOOKUP($A7363, Dropdownlisten!$A$3:$F$143, 3, FALSE)), "", VLOOKUP($A7363, Dropdownlisten!$A$3:$F$143, 3, FALSE))</f>
        <v>6000</v>
      </c>
      <c r="D7363" s="117" t="str">
        <f>IF(ISERROR(VLOOKUP($A7363, Dropdownlisten!$A$3:$F$143, 4, FALSE)), "", VLOOKUP($A7363, Dropdownlisten!$A$3:$F$143, 4, FALSE))</f>
        <v>UnterhaltungSportNaherholung</v>
      </c>
      <c r="E7363" s="117" t="str">
        <f>IF(ISERROR(VLOOKUP($A7363, Dropdownlisten!$A$3:$F$143, 5, FALSE)), "", VLOOKUP($A7363, Dropdownlisten!$A$3:$F$143, 5, FALSE))</f>
        <v>6000_024</v>
      </c>
      <c r="F7363" s="117" t="str">
        <f>IF(ISERROR(VLOOKUP($A7363, Dropdownlisten!$A$3:$F$143, 6, FALSE)), "", VLOOKUP($A7363, Dropdownlisten!$A$3:$F$143, 6, FALSE))</f>
        <v>Schutzgebiet</v>
      </c>
      <c r="G7363" s="117" t="str">
        <f>VLOOKUP(E7363,Datenstruktur_fuer_R!$D$2:$F$141,3,FALSE)</f>
        <v>Point</v>
      </c>
      <c r="H7363" s="120" t="s">
        <v>689</v>
      </c>
      <c r="I7363" s="26" t="s">
        <v>2264</v>
      </c>
      <c r="J7363" s="26" t="s">
        <v>2320</v>
      </c>
      <c r="K7363" s="5"/>
      <c r="L7363" s="5"/>
      <c r="M7363" s="5">
        <v>1</v>
      </c>
      <c r="N7363" s="5" t="s">
        <v>1173</v>
      </c>
    </row>
    <row r="7364" spans="1:14" x14ac:dyDescent="0.35">
      <c r="A7364" s="5" t="s">
        <v>715</v>
      </c>
      <c r="B7364" s="117" t="str">
        <f>IF(ISERROR(VLOOKUP($A7364, Dropdownlisten!$A$3:$F$143, 2, FALSE)), "", VLOOKUP($A7364, Dropdownlisten!$A$3:$F$143, 2, FALSE))</f>
        <v>POI</v>
      </c>
      <c r="C7364" s="117">
        <f>IF(ISERROR(VLOOKUP($A7364, Dropdownlisten!$A$3:$F$143, 3, FALSE)), "", VLOOKUP($A7364, Dropdownlisten!$A$3:$F$143, 3, FALSE))</f>
        <v>6000</v>
      </c>
      <c r="D7364" s="117" t="str">
        <f>IF(ISERROR(VLOOKUP($A7364, Dropdownlisten!$A$3:$F$143, 4, FALSE)), "", VLOOKUP($A7364, Dropdownlisten!$A$3:$F$143, 4, FALSE))</f>
        <v>UnterhaltungSportNaherholung</v>
      </c>
      <c r="E7364" s="117" t="str">
        <f>IF(ISERROR(VLOOKUP($A7364, Dropdownlisten!$A$3:$F$143, 5, FALSE)), "", VLOOKUP($A7364, Dropdownlisten!$A$3:$F$143, 5, FALSE))</f>
        <v>6000_024</v>
      </c>
      <c r="F7364" s="117" t="str">
        <f>IF(ISERROR(VLOOKUP($A7364, Dropdownlisten!$A$3:$F$143, 6, FALSE)), "", VLOOKUP($A7364, Dropdownlisten!$A$3:$F$143, 6, FALSE))</f>
        <v>Schutzgebiet</v>
      </c>
      <c r="G7364" s="117" t="str">
        <f>VLOOKUP(E7364,Datenstruktur_fuer_R!$D$2:$F$141,3,FALSE)</f>
        <v>Point</v>
      </c>
      <c r="H7364" s="120" t="s">
        <v>293</v>
      </c>
      <c r="I7364" s="26" t="s">
        <v>2264</v>
      </c>
      <c r="J7364" s="26" t="s">
        <v>2320</v>
      </c>
      <c r="K7364" s="5" t="s">
        <v>1909</v>
      </c>
      <c r="L7364" s="5"/>
      <c r="M7364" s="5">
        <v>1</v>
      </c>
      <c r="N7364" s="5" t="s">
        <v>1173</v>
      </c>
    </row>
    <row r="7365" spans="1:14" x14ac:dyDescent="0.35">
      <c r="A7365" s="5" t="s">
        <v>1912</v>
      </c>
      <c r="B7365" s="117" t="str">
        <f>IF(ISERROR(VLOOKUP($A7365, Dropdownlisten!$A$3:$F$143, 2, FALSE)), "", VLOOKUP($A7365, Dropdownlisten!$A$3:$F$143, 2, FALSE))</f>
        <v>UmweltVersorgung</v>
      </c>
      <c r="C7365" s="117">
        <f>IF(ISERROR(VLOOKUP($A7365, Dropdownlisten!$A$3:$F$143, 3, FALSE)), "", VLOOKUP($A7365, Dropdownlisten!$A$3:$F$143, 3, FALSE))</f>
        <v>1100</v>
      </c>
      <c r="D7365" s="117" t="str">
        <f>IF(ISERROR(VLOOKUP($A7365, Dropdownlisten!$A$3:$F$143, 4, FALSE)), "", VLOOKUP($A7365, Dropdownlisten!$A$3:$F$143, 4, FALSE))</f>
        <v>UmweltVersorgung</v>
      </c>
      <c r="E7365" s="117" t="str">
        <f>IF(ISERROR(VLOOKUP($A7365, Dropdownlisten!$A$3:$F$143, 5, FALSE)), "", VLOOKUP($A7365, Dropdownlisten!$A$3:$F$143, 5, FALSE))</f>
        <v>1100_013</v>
      </c>
      <c r="F7365" s="117" t="str">
        <f>IF(ISERROR(VLOOKUP($A7365, Dropdownlisten!$A$3:$F$143, 6, FALSE)), "", VLOOKUP($A7365, Dropdownlisten!$A$3:$F$143, 6, FALSE))</f>
        <v>Schutzgebietsflaeche</v>
      </c>
      <c r="G7365" s="117" t="str">
        <f>VLOOKUP(E7365,Datenstruktur_fuer_R!$D$2:$F$141,3,FALSE)</f>
        <v>Polygon</v>
      </c>
      <c r="H7365" s="120" t="s">
        <v>689</v>
      </c>
      <c r="I7365" s="26" t="s">
        <v>2264</v>
      </c>
      <c r="J7365" s="26" t="s">
        <v>2320</v>
      </c>
      <c r="K7365" s="5"/>
      <c r="L7365" s="5"/>
      <c r="M7365" s="5">
        <v>1</v>
      </c>
      <c r="N7365" s="5" t="s">
        <v>1173</v>
      </c>
    </row>
    <row r="7366" spans="1:14" x14ac:dyDescent="0.35">
      <c r="A7366" s="5" t="s">
        <v>1912</v>
      </c>
      <c r="B7366" s="117" t="str">
        <f>IF(ISERROR(VLOOKUP($A7366, Dropdownlisten!$A$3:$F$143, 2, FALSE)), "", VLOOKUP($A7366, Dropdownlisten!$A$3:$F$143, 2, FALSE))</f>
        <v>UmweltVersorgung</v>
      </c>
      <c r="C7366" s="117">
        <f>IF(ISERROR(VLOOKUP($A7366, Dropdownlisten!$A$3:$F$143, 3, FALSE)), "", VLOOKUP($A7366, Dropdownlisten!$A$3:$F$143, 3, FALSE))</f>
        <v>1100</v>
      </c>
      <c r="D7366" s="117" t="str">
        <f>IF(ISERROR(VLOOKUP($A7366, Dropdownlisten!$A$3:$F$143, 4, FALSE)), "", VLOOKUP($A7366, Dropdownlisten!$A$3:$F$143, 4, FALSE))</f>
        <v>UmweltVersorgung</v>
      </c>
      <c r="E7366" s="117" t="str">
        <f>IF(ISERROR(VLOOKUP($A7366, Dropdownlisten!$A$3:$F$143, 5, FALSE)), "", VLOOKUP($A7366, Dropdownlisten!$A$3:$F$143, 5, FALSE))</f>
        <v>1100_013</v>
      </c>
      <c r="F7366" s="117" t="str">
        <f>IF(ISERROR(VLOOKUP($A7366, Dropdownlisten!$A$3:$F$143, 6, FALSE)), "", VLOOKUP($A7366, Dropdownlisten!$A$3:$F$143, 6, FALSE))</f>
        <v>Schutzgebietsflaeche</v>
      </c>
      <c r="G7366" s="117" t="str">
        <f>VLOOKUP(E7366,Datenstruktur_fuer_R!$D$2:$F$141,3,FALSE)</f>
        <v>Polygon</v>
      </c>
      <c r="H7366" s="120" t="s">
        <v>293</v>
      </c>
      <c r="I7366" s="26" t="s">
        <v>2264</v>
      </c>
      <c r="J7366" s="26" t="s">
        <v>2320</v>
      </c>
      <c r="K7366" s="5" t="s">
        <v>1909</v>
      </c>
      <c r="L7366" s="5"/>
      <c r="M7366" s="5">
        <v>1</v>
      </c>
      <c r="N7366" s="5" t="s">
        <v>1173</v>
      </c>
    </row>
    <row r="7367" spans="1:14" x14ac:dyDescent="0.35">
      <c r="A7367" s="5" t="s">
        <v>715</v>
      </c>
      <c r="B7367" s="117" t="str">
        <f>IF(ISERROR(VLOOKUP($A7367, Dropdownlisten!$A$3:$F$143, 2, FALSE)), "", VLOOKUP($A7367, Dropdownlisten!$A$3:$F$143, 2, FALSE))</f>
        <v>POI</v>
      </c>
      <c r="C7367" s="117">
        <f>IF(ISERROR(VLOOKUP($A7367, Dropdownlisten!$A$3:$F$143, 3, FALSE)), "", VLOOKUP($A7367, Dropdownlisten!$A$3:$F$143, 3, FALSE))</f>
        <v>6000</v>
      </c>
      <c r="D7367" s="117" t="str">
        <f>IF(ISERROR(VLOOKUP($A7367, Dropdownlisten!$A$3:$F$143, 4, FALSE)), "", VLOOKUP($A7367, Dropdownlisten!$A$3:$F$143, 4, FALSE))</f>
        <v>UnterhaltungSportNaherholung</v>
      </c>
      <c r="E7367" s="117" t="str">
        <f>IF(ISERROR(VLOOKUP($A7367, Dropdownlisten!$A$3:$F$143, 5, FALSE)), "", VLOOKUP($A7367, Dropdownlisten!$A$3:$F$143, 5, FALSE))</f>
        <v>6000_024</v>
      </c>
      <c r="F7367" s="117" t="str">
        <f>IF(ISERROR(VLOOKUP($A7367, Dropdownlisten!$A$3:$F$143, 6, FALSE)), "", VLOOKUP($A7367, Dropdownlisten!$A$3:$F$143, 6, FALSE))</f>
        <v>Schutzgebiet</v>
      </c>
      <c r="G7367" s="117" t="str">
        <f>VLOOKUP(E7367,Datenstruktur_fuer_R!$D$2:$F$141,3,FALSE)</f>
        <v>Point</v>
      </c>
      <c r="H7367" s="120" t="s">
        <v>689</v>
      </c>
      <c r="I7367" s="26" t="s">
        <v>2264</v>
      </c>
      <c r="J7367" s="26" t="s">
        <v>2315</v>
      </c>
      <c r="K7367" s="5"/>
      <c r="L7367" s="5"/>
      <c r="M7367" s="5">
        <v>1</v>
      </c>
      <c r="N7367" s="5" t="s">
        <v>1173</v>
      </c>
    </row>
    <row r="7368" spans="1:14" x14ac:dyDescent="0.35">
      <c r="A7368" s="5" t="s">
        <v>715</v>
      </c>
      <c r="B7368" s="117" t="str">
        <f>IF(ISERROR(VLOOKUP($A7368, Dropdownlisten!$A$3:$F$143, 2, FALSE)), "", VLOOKUP($A7368, Dropdownlisten!$A$3:$F$143, 2, FALSE))</f>
        <v>POI</v>
      </c>
      <c r="C7368" s="117">
        <f>IF(ISERROR(VLOOKUP($A7368, Dropdownlisten!$A$3:$F$143, 3, FALSE)), "", VLOOKUP($A7368, Dropdownlisten!$A$3:$F$143, 3, FALSE))</f>
        <v>6000</v>
      </c>
      <c r="D7368" s="117" t="str">
        <f>IF(ISERROR(VLOOKUP($A7368, Dropdownlisten!$A$3:$F$143, 4, FALSE)), "", VLOOKUP($A7368, Dropdownlisten!$A$3:$F$143, 4, FALSE))</f>
        <v>UnterhaltungSportNaherholung</v>
      </c>
      <c r="E7368" s="117" t="str">
        <f>IF(ISERROR(VLOOKUP($A7368, Dropdownlisten!$A$3:$F$143, 5, FALSE)), "", VLOOKUP($A7368, Dropdownlisten!$A$3:$F$143, 5, FALSE))</f>
        <v>6000_024</v>
      </c>
      <c r="F7368" s="117" t="str">
        <f>IF(ISERROR(VLOOKUP($A7368, Dropdownlisten!$A$3:$F$143, 6, FALSE)), "", VLOOKUP($A7368, Dropdownlisten!$A$3:$F$143, 6, FALSE))</f>
        <v>Schutzgebiet</v>
      </c>
      <c r="G7368" s="117" t="str">
        <f>VLOOKUP(E7368,Datenstruktur_fuer_R!$D$2:$F$141,3,FALSE)</f>
        <v>Point</v>
      </c>
      <c r="H7368" s="120" t="s">
        <v>293</v>
      </c>
      <c r="I7368" s="26" t="s">
        <v>2264</v>
      </c>
      <c r="J7368" s="26" t="s">
        <v>2315</v>
      </c>
      <c r="K7368" s="5" t="s">
        <v>1909</v>
      </c>
      <c r="L7368" s="5"/>
      <c r="M7368" s="5">
        <v>1</v>
      </c>
      <c r="N7368" s="5" t="s">
        <v>1173</v>
      </c>
    </row>
    <row r="7369" spans="1:14" x14ac:dyDescent="0.35">
      <c r="A7369" s="5" t="s">
        <v>1912</v>
      </c>
      <c r="B7369" s="117" t="str">
        <f>IF(ISERROR(VLOOKUP($A7369, Dropdownlisten!$A$3:$F$143, 2, FALSE)), "", VLOOKUP($A7369, Dropdownlisten!$A$3:$F$143, 2, FALSE))</f>
        <v>UmweltVersorgung</v>
      </c>
      <c r="C7369" s="117">
        <f>IF(ISERROR(VLOOKUP($A7369, Dropdownlisten!$A$3:$F$143, 3, FALSE)), "", VLOOKUP($A7369, Dropdownlisten!$A$3:$F$143, 3, FALSE))</f>
        <v>1100</v>
      </c>
      <c r="D7369" s="117" t="str">
        <f>IF(ISERROR(VLOOKUP($A7369, Dropdownlisten!$A$3:$F$143, 4, FALSE)), "", VLOOKUP($A7369, Dropdownlisten!$A$3:$F$143, 4, FALSE))</f>
        <v>UmweltVersorgung</v>
      </c>
      <c r="E7369" s="117" t="str">
        <f>IF(ISERROR(VLOOKUP($A7369, Dropdownlisten!$A$3:$F$143, 5, FALSE)), "", VLOOKUP($A7369, Dropdownlisten!$A$3:$F$143, 5, FALSE))</f>
        <v>1100_013</v>
      </c>
      <c r="F7369" s="117" t="str">
        <f>IF(ISERROR(VLOOKUP($A7369, Dropdownlisten!$A$3:$F$143, 6, FALSE)), "", VLOOKUP($A7369, Dropdownlisten!$A$3:$F$143, 6, FALSE))</f>
        <v>Schutzgebietsflaeche</v>
      </c>
      <c r="G7369" s="117" t="str">
        <f>VLOOKUP(E7369,Datenstruktur_fuer_R!$D$2:$F$141,3,FALSE)</f>
        <v>Polygon</v>
      </c>
      <c r="H7369" s="120" t="s">
        <v>689</v>
      </c>
      <c r="I7369" s="26" t="s">
        <v>2264</v>
      </c>
      <c r="J7369" s="26" t="s">
        <v>2315</v>
      </c>
      <c r="K7369" s="5"/>
      <c r="L7369" s="5"/>
      <c r="M7369" s="5">
        <v>1</v>
      </c>
      <c r="N7369" s="5" t="s">
        <v>1173</v>
      </c>
    </row>
    <row r="7370" spans="1:14" x14ac:dyDescent="0.35">
      <c r="A7370" s="5" t="s">
        <v>1912</v>
      </c>
      <c r="B7370" s="117" t="str">
        <f>IF(ISERROR(VLOOKUP($A7370, Dropdownlisten!$A$3:$F$143, 2, FALSE)), "", VLOOKUP($A7370, Dropdownlisten!$A$3:$F$143, 2, FALSE))</f>
        <v>UmweltVersorgung</v>
      </c>
      <c r="C7370" s="117">
        <f>IF(ISERROR(VLOOKUP($A7370, Dropdownlisten!$A$3:$F$143, 3, FALSE)), "", VLOOKUP($A7370, Dropdownlisten!$A$3:$F$143, 3, FALSE))</f>
        <v>1100</v>
      </c>
      <c r="D7370" s="117" t="str">
        <f>IF(ISERROR(VLOOKUP($A7370, Dropdownlisten!$A$3:$F$143, 4, FALSE)), "", VLOOKUP($A7370, Dropdownlisten!$A$3:$F$143, 4, FALSE))</f>
        <v>UmweltVersorgung</v>
      </c>
      <c r="E7370" s="117" t="str">
        <f>IF(ISERROR(VLOOKUP($A7370, Dropdownlisten!$A$3:$F$143, 5, FALSE)), "", VLOOKUP($A7370, Dropdownlisten!$A$3:$F$143, 5, FALSE))</f>
        <v>1100_013</v>
      </c>
      <c r="F7370" s="117" t="str">
        <f>IF(ISERROR(VLOOKUP($A7370, Dropdownlisten!$A$3:$F$143, 6, FALSE)), "", VLOOKUP($A7370, Dropdownlisten!$A$3:$F$143, 6, FALSE))</f>
        <v>Schutzgebietsflaeche</v>
      </c>
      <c r="G7370" s="117" t="str">
        <f>VLOOKUP(E7370,Datenstruktur_fuer_R!$D$2:$F$141,3,FALSE)</f>
        <v>Polygon</v>
      </c>
      <c r="H7370" s="120" t="s">
        <v>293</v>
      </c>
      <c r="I7370" s="26" t="s">
        <v>2264</v>
      </c>
      <c r="J7370" s="26" t="s">
        <v>2315</v>
      </c>
      <c r="K7370" s="5" t="s">
        <v>1909</v>
      </c>
      <c r="L7370" s="5"/>
      <c r="M7370" s="5">
        <v>1</v>
      </c>
      <c r="N7370" s="5" t="s">
        <v>1173</v>
      </c>
    </row>
    <row r="7371" spans="1:14" x14ac:dyDescent="0.35">
      <c r="A7371" s="5" t="s">
        <v>715</v>
      </c>
      <c r="B7371" s="117" t="str">
        <f>IF(ISERROR(VLOOKUP($A7371, Dropdownlisten!$A$3:$F$143, 2, FALSE)), "", VLOOKUP($A7371, Dropdownlisten!$A$3:$F$143, 2, FALSE))</f>
        <v>POI</v>
      </c>
      <c r="C7371" s="117">
        <f>IF(ISERROR(VLOOKUP($A7371, Dropdownlisten!$A$3:$F$143, 3, FALSE)), "", VLOOKUP($A7371, Dropdownlisten!$A$3:$F$143, 3, FALSE))</f>
        <v>6000</v>
      </c>
      <c r="D7371" s="117" t="str">
        <f>IF(ISERROR(VLOOKUP($A7371, Dropdownlisten!$A$3:$F$143, 4, FALSE)), "", VLOOKUP($A7371, Dropdownlisten!$A$3:$F$143, 4, FALSE))</f>
        <v>UnterhaltungSportNaherholung</v>
      </c>
      <c r="E7371" s="117" t="str">
        <f>IF(ISERROR(VLOOKUP($A7371, Dropdownlisten!$A$3:$F$143, 5, FALSE)), "", VLOOKUP($A7371, Dropdownlisten!$A$3:$F$143, 5, FALSE))</f>
        <v>6000_024</v>
      </c>
      <c r="F7371" s="117" t="str">
        <f>IF(ISERROR(VLOOKUP($A7371, Dropdownlisten!$A$3:$F$143, 6, FALSE)), "", VLOOKUP($A7371, Dropdownlisten!$A$3:$F$143, 6, FALSE))</f>
        <v>Schutzgebiet</v>
      </c>
      <c r="G7371" s="117" t="str">
        <f>VLOOKUP(E7371,Datenstruktur_fuer_R!$D$2:$F$141,3,FALSE)</f>
        <v>Point</v>
      </c>
      <c r="H7371" s="120" t="s">
        <v>689</v>
      </c>
      <c r="I7371" s="26" t="s">
        <v>2264</v>
      </c>
      <c r="J7371" s="26" t="s">
        <v>2316</v>
      </c>
      <c r="K7371" s="5"/>
      <c r="L7371" s="5"/>
      <c r="M7371" s="5">
        <v>1</v>
      </c>
      <c r="N7371" s="5" t="s">
        <v>1173</v>
      </c>
    </row>
    <row r="7372" spans="1:14" x14ac:dyDescent="0.35">
      <c r="A7372" s="5" t="s">
        <v>715</v>
      </c>
      <c r="B7372" s="117" t="str">
        <f>IF(ISERROR(VLOOKUP($A7372, Dropdownlisten!$A$3:$F$143, 2, FALSE)), "", VLOOKUP($A7372, Dropdownlisten!$A$3:$F$143, 2, FALSE))</f>
        <v>POI</v>
      </c>
      <c r="C7372" s="117">
        <f>IF(ISERROR(VLOOKUP($A7372, Dropdownlisten!$A$3:$F$143, 3, FALSE)), "", VLOOKUP($A7372, Dropdownlisten!$A$3:$F$143, 3, FALSE))</f>
        <v>6000</v>
      </c>
      <c r="D7372" s="117" t="str">
        <f>IF(ISERROR(VLOOKUP($A7372, Dropdownlisten!$A$3:$F$143, 4, FALSE)), "", VLOOKUP($A7372, Dropdownlisten!$A$3:$F$143, 4, FALSE))</f>
        <v>UnterhaltungSportNaherholung</v>
      </c>
      <c r="E7372" s="117" t="str">
        <f>IF(ISERROR(VLOOKUP($A7372, Dropdownlisten!$A$3:$F$143, 5, FALSE)), "", VLOOKUP($A7372, Dropdownlisten!$A$3:$F$143, 5, FALSE))</f>
        <v>6000_024</v>
      </c>
      <c r="F7372" s="117" t="str">
        <f>IF(ISERROR(VLOOKUP($A7372, Dropdownlisten!$A$3:$F$143, 6, FALSE)), "", VLOOKUP($A7372, Dropdownlisten!$A$3:$F$143, 6, FALSE))</f>
        <v>Schutzgebiet</v>
      </c>
      <c r="G7372" s="117" t="str">
        <f>VLOOKUP(E7372,Datenstruktur_fuer_R!$D$2:$F$141,3,FALSE)</f>
        <v>Point</v>
      </c>
      <c r="H7372" s="120" t="s">
        <v>293</v>
      </c>
      <c r="I7372" s="26" t="s">
        <v>2264</v>
      </c>
      <c r="J7372" s="26" t="s">
        <v>2316</v>
      </c>
      <c r="K7372" s="5" t="s">
        <v>1909</v>
      </c>
      <c r="L7372" s="5"/>
      <c r="M7372" s="5">
        <v>1</v>
      </c>
      <c r="N7372" s="5" t="s">
        <v>1173</v>
      </c>
    </row>
    <row r="7373" spans="1:14" x14ac:dyDescent="0.35">
      <c r="A7373" s="5" t="s">
        <v>1912</v>
      </c>
      <c r="B7373" s="117" t="str">
        <f>IF(ISERROR(VLOOKUP($A7373, Dropdownlisten!$A$3:$F$143, 2, FALSE)), "", VLOOKUP($A7373, Dropdownlisten!$A$3:$F$143, 2, FALSE))</f>
        <v>UmweltVersorgung</v>
      </c>
      <c r="C7373" s="117">
        <f>IF(ISERROR(VLOOKUP($A7373, Dropdownlisten!$A$3:$F$143, 3, FALSE)), "", VLOOKUP($A7373, Dropdownlisten!$A$3:$F$143, 3, FALSE))</f>
        <v>1100</v>
      </c>
      <c r="D7373" s="117" t="str">
        <f>IF(ISERROR(VLOOKUP($A7373, Dropdownlisten!$A$3:$F$143, 4, FALSE)), "", VLOOKUP($A7373, Dropdownlisten!$A$3:$F$143, 4, FALSE))</f>
        <v>UmweltVersorgung</v>
      </c>
      <c r="E7373" s="117" t="str">
        <f>IF(ISERROR(VLOOKUP($A7373, Dropdownlisten!$A$3:$F$143, 5, FALSE)), "", VLOOKUP($A7373, Dropdownlisten!$A$3:$F$143, 5, FALSE))</f>
        <v>1100_013</v>
      </c>
      <c r="F7373" s="117" t="str">
        <f>IF(ISERROR(VLOOKUP($A7373, Dropdownlisten!$A$3:$F$143, 6, FALSE)), "", VLOOKUP($A7373, Dropdownlisten!$A$3:$F$143, 6, FALSE))</f>
        <v>Schutzgebietsflaeche</v>
      </c>
      <c r="G7373" s="117" t="str">
        <f>VLOOKUP(E7373,Datenstruktur_fuer_R!$D$2:$F$141,3,FALSE)</f>
        <v>Polygon</v>
      </c>
      <c r="H7373" s="120" t="s">
        <v>689</v>
      </c>
      <c r="I7373" s="26" t="s">
        <v>2264</v>
      </c>
      <c r="J7373" s="26" t="s">
        <v>2316</v>
      </c>
      <c r="K7373" s="5"/>
      <c r="L7373" s="5"/>
      <c r="M7373" s="5">
        <v>1</v>
      </c>
      <c r="N7373" s="5" t="s">
        <v>1173</v>
      </c>
    </row>
    <row r="7374" spans="1:14" x14ac:dyDescent="0.35">
      <c r="A7374" s="5" t="s">
        <v>1912</v>
      </c>
      <c r="B7374" s="117" t="str">
        <f>IF(ISERROR(VLOOKUP($A7374, Dropdownlisten!$A$3:$F$143, 2, FALSE)), "", VLOOKUP($A7374, Dropdownlisten!$A$3:$F$143, 2, FALSE))</f>
        <v>UmweltVersorgung</v>
      </c>
      <c r="C7374" s="117">
        <f>IF(ISERROR(VLOOKUP($A7374, Dropdownlisten!$A$3:$F$143, 3, FALSE)), "", VLOOKUP($A7374, Dropdownlisten!$A$3:$F$143, 3, FALSE))</f>
        <v>1100</v>
      </c>
      <c r="D7374" s="117" t="str">
        <f>IF(ISERROR(VLOOKUP($A7374, Dropdownlisten!$A$3:$F$143, 4, FALSE)), "", VLOOKUP($A7374, Dropdownlisten!$A$3:$F$143, 4, FALSE))</f>
        <v>UmweltVersorgung</v>
      </c>
      <c r="E7374" s="117" t="str">
        <f>IF(ISERROR(VLOOKUP($A7374, Dropdownlisten!$A$3:$F$143, 5, FALSE)), "", VLOOKUP($A7374, Dropdownlisten!$A$3:$F$143, 5, FALSE))</f>
        <v>1100_013</v>
      </c>
      <c r="F7374" s="117" t="str">
        <f>IF(ISERROR(VLOOKUP($A7374, Dropdownlisten!$A$3:$F$143, 6, FALSE)), "", VLOOKUP($A7374, Dropdownlisten!$A$3:$F$143, 6, FALSE))</f>
        <v>Schutzgebietsflaeche</v>
      </c>
      <c r="G7374" s="117" t="str">
        <f>VLOOKUP(E7374,Datenstruktur_fuer_R!$D$2:$F$141,3,FALSE)</f>
        <v>Polygon</v>
      </c>
      <c r="H7374" s="120" t="s">
        <v>293</v>
      </c>
      <c r="I7374" s="26" t="s">
        <v>2264</v>
      </c>
      <c r="J7374" s="26" t="s">
        <v>2316</v>
      </c>
      <c r="K7374" s="5" t="s">
        <v>1909</v>
      </c>
      <c r="L7374" s="5"/>
      <c r="M7374" s="5">
        <v>1</v>
      </c>
      <c r="N7374" s="5" t="s">
        <v>1173</v>
      </c>
    </row>
    <row r="7375" spans="1:14" x14ac:dyDescent="0.35">
      <c r="A7375" s="5" t="s">
        <v>715</v>
      </c>
      <c r="B7375" s="117" t="str">
        <f>IF(ISERROR(VLOOKUP($A7375, Dropdownlisten!$A$3:$F$143, 2, FALSE)), "", VLOOKUP($A7375, Dropdownlisten!$A$3:$F$143, 2, FALSE))</f>
        <v>POI</v>
      </c>
      <c r="C7375" s="117">
        <f>IF(ISERROR(VLOOKUP($A7375, Dropdownlisten!$A$3:$F$143, 3, FALSE)), "", VLOOKUP($A7375, Dropdownlisten!$A$3:$F$143, 3, FALSE))</f>
        <v>6000</v>
      </c>
      <c r="D7375" s="117" t="str">
        <f>IF(ISERROR(VLOOKUP($A7375, Dropdownlisten!$A$3:$F$143, 4, FALSE)), "", VLOOKUP($A7375, Dropdownlisten!$A$3:$F$143, 4, FALSE))</f>
        <v>UnterhaltungSportNaherholung</v>
      </c>
      <c r="E7375" s="117" t="str">
        <f>IF(ISERROR(VLOOKUP($A7375, Dropdownlisten!$A$3:$F$143, 5, FALSE)), "", VLOOKUP($A7375, Dropdownlisten!$A$3:$F$143, 5, FALSE))</f>
        <v>6000_024</v>
      </c>
      <c r="F7375" s="117" t="str">
        <f>IF(ISERROR(VLOOKUP($A7375, Dropdownlisten!$A$3:$F$143, 6, FALSE)), "", VLOOKUP($A7375, Dropdownlisten!$A$3:$F$143, 6, FALSE))</f>
        <v>Schutzgebiet</v>
      </c>
      <c r="G7375" s="117" t="str">
        <f>VLOOKUP(E7375,Datenstruktur_fuer_R!$D$2:$F$141,3,FALSE)</f>
        <v>Point</v>
      </c>
      <c r="H7375" s="120" t="s">
        <v>689</v>
      </c>
      <c r="I7375" s="26" t="s">
        <v>2264</v>
      </c>
      <c r="J7375" s="26" t="s">
        <v>2317</v>
      </c>
      <c r="K7375" s="5"/>
      <c r="L7375" s="5"/>
      <c r="M7375" s="5">
        <v>1</v>
      </c>
      <c r="N7375" s="5" t="s">
        <v>1173</v>
      </c>
    </row>
    <row r="7376" spans="1:14" x14ac:dyDescent="0.35">
      <c r="A7376" s="5" t="s">
        <v>715</v>
      </c>
      <c r="B7376" s="117" t="str">
        <f>IF(ISERROR(VLOOKUP($A7376, Dropdownlisten!$A$3:$F$143, 2, FALSE)), "", VLOOKUP($A7376, Dropdownlisten!$A$3:$F$143, 2, FALSE))</f>
        <v>POI</v>
      </c>
      <c r="C7376" s="117">
        <f>IF(ISERROR(VLOOKUP($A7376, Dropdownlisten!$A$3:$F$143, 3, FALSE)), "", VLOOKUP($A7376, Dropdownlisten!$A$3:$F$143, 3, FALSE))</f>
        <v>6000</v>
      </c>
      <c r="D7376" s="117" t="str">
        <f>IF(ISERROR(VLOOKUP($A7376, Dropdownlisten!$A$3:$F$143, 4, FALSE)), "", VLOOKUP($A7376, Dropdownlisten!$A$3:$F$143, 4, FALSE))</f>
        <v>UnterhaltungSportNaherholung</v>
      </c>
      <c r="E7376" s="117" t="str">
        <f>IF(ISERROR(VLOOKUP($A7376, Dropdownlisten!$A$3:$F$143, 5, FALSE)), "", VLOOKUP($A7376, Dropdownlisten!$A$3:$F$143, 5, FALSE))</f>
        <v>6000_024</v>
      </c>
      <c r="F7376" s="117" t="str">
        <f>IF(ISERROR(VLOOKUP($A7376, Dropdownlisten!$A$3:$F$143, 6, FALSE)), "", VLOOKUP($A7376, Dropdownlisten!$A$3:$F$143, 6, FALSE))</f>
        <v>Schutzgebiet</v>
      </c>
      <c r="G7376" s="117" t="str">
        <f>VLOOKUP(E7376,Datenstruktur_fuer_R!$D$2:$F$141,3,FALSE)</f>
        <v>Point</v>
      </c>
      <c r="H7376" s="120" t="s">
        <v>293</v>
      </c>
      <c r="I7376" s="26" t="s">
        <v>2264</v>
      </c>
      <c r="J7376" s="26" t="s">
        <v>2317</v>
      </c>
      <c r="K7376" s="5" t="s">
        <v>1909</v>
      </c>
      <c r="L7376" s="5"/>
      <c r="M7376" s="5">
        <v>1</v>
      </c>
      <c r="N7376" s="5" t="s">
        <v>1173</v>
      </c>
    </row>
    <row r="7377" spans="1:14" x14ac:dyDescent="0.35">
      <c r="A7377" s="5" t="s">
        <v>1912</v>
      </c>
      <c r="B7377" s="117" t="str">
        <f>IF(ISERROR(VLOOKUP($A7377, Dropdownlisten!$A$3:$F$143, 2, FALSE)), "", VLOOKUP($A7377, Dropdownlisten!$A$3:$F$143, 2, FALSE))</f>
        <v>UmweltVersorgung</v>
      </c>
      <c r="C7377" s="117">
        <f>IF(ISERROR(VLOOKUP($A7377, Dropdownlisten!$A$3:$F$143, 3, FALSE)), "", VLOOKUP($A7377, Dropdownlisten!$A$3:$F$143, 3, FALSE))</f>
        <v>1100</v>
      </c>
      <c r="D7377" s="117" t="str">
        <f>IF(ISERROR(VLOOKUP($A7377, Dropdownlisten!$A$3:$F$143, 4, FALSE)), "", VLOOKUP($A7377, Dropdownlisten!$A$3:$F$143, 4, FALSE))</f>
        <v>UmweltVersorgung</v>
      </c>
      <c r="E7377" s="117" t="str">
        <f>IF(ISERROR(VLOOKUP($A7377, Dropdownlisten!$A$3:$F$143, 5, FALSE)), "", VLOOKUP($A7377, Dropdownlisten!$A$3:$F$143, 5, FALSE))</f>
        <v>1100_013</v>
      </c>
      <c r="F7377" s="117" t="str">
        <f>IF(ISERROR(VLOOKUP($A7377, Dropdownlisten!$A$3:$F$143, 6, FALSE)), "", VLOOKUP($A7377, Dropdownlisten!$A$3:$F$143, 6, FALSE))</f>
        <v>Schutzgebietsflaeche</v>
      </c>
      <c r="G7377" s="117" t="str">
        <f>VLOOKUP(E7377,Datenstruktur_fuer_R!$D$2:$F$141,3,FALSE)</f>
        <v>Polygon</v>
      </c>
      <c r="H7377" s="120" t="s">
        <v>689</v>
      </c>
      <c r="I7377" s="26" t="s">
        <v>2264</v>
      </c>
      <c r="J7377" s="26" t="s">
        <v>2317</v>
      </c>
      <c r="K7377" s="5"/>
      <c r="L7377" s="5"/>
      <c r="M7377" s="5">
        <v>1</v>
      </c>
      <c r="N7377" s="5" t="s">
        <v>1173</v>
      </c>
    </row>
    <row r="7378" spans="1:14" x14ac:dyDescent="0.35">
      <c r="A7378" s="5" t="s">
        <v>1912</v>
      </c>
      <c r="B7378" s="117" t="str">
        <f>IF(ISERROR(VLOOKUP($A7378, Dropdownlisten!$A$3:$F$143, 2, FALSE)), "", VLOOKUP($A7378, Dropdownlisten!$A$3:$F$143, 2, FALSE))</f>
        <v>UmweltVersorgung</v>
      </c>
      <c r="C7378" s="117">
        <f>IF(ISERROR(VLOOKUP($A7378, Dropdownlisten!$A$3:$F$143, 3, FALSE)), "", VLOOKUP($A7378, Dropdownlisten!$A$3:$F$143, 3, FALSE))</f>
        <v>1100</v>
      </c>
      <c r="D7378" s="117" t="str">
        <f>IF(ISERROR(VLOOKUP($A7378, Dropdownlisten!$A$3:$F$143, 4, FALSE)), "", VLOOKUP($A7378, Dropdownlisten!$A$3:$F$143, 4, FALSE))</f>
        <v>UmweltVersorgung</v>
      </c>
      <c r="E7378" s="117" t="str">
        <f>IF(ISERROR(VLOOKUP($A7378, Dropdownlisten!$A$3:$F$143, 5, FALSE)), "", VLOOKUP($A7378, Dropdownlisten!$A$3:$F$143, 5, FALSE))</f>
        <v>1100_013</v>
      </c>
      <c r="F7378" s="117" t="str">
        <f>IF(ISERROR(VLOOKUP($A7378, Dropdownlisten!$A$3:$F$143, 6, FALSE)), "", VLOOKUP($A7378, Dropdownlisten!$A$3:$F$143, 6, FALSE))</f>
        <v>Schutzgebietsflaeche</v>
      </c>
      <c r="G7378" s="117" t="str">
        <f>VLOOKUP(E7378,Datenstruktur_fuer_R!$D$2:$F$141,3,FALSE)</f>
        <v>Polygon</v>
      </c>
      <c r="H7378" s="120" t="s">
        <v>293</v>
      </c>
      <c r="I7378" s="26" t="s">
        <v>2264</v>
      </c>
      <c r="J7378" s="26" t="s">
        <v>2317</v>
      </c>
      <c r="K7378" s="5" t="s">
        <v>1909</v>
      </c>
      <c r="L7378" s="5"/>
      <c r="M7378" s="5">
        <v>1</v>
      </c>
      <c r="N7378" s="5" t="s">
        <v>1173</v>
      </c>
    </row>
    <row r="7379" spans="1:14" x14ac:dyDescent="0.35">
      <c r="A7379" s="5" t="s">
        <v>715</v>
      </c>
      <c r="B7379" s="117" t="str">
        <f>IF(ISERROR(VLOOKUP($A7379, Dropdownlisten!$A$3:$F$143, 2, FALSE)), "", VLOOKUP($A7379, Dropdownlisten!$A$3:$F$143, 2, FALSE))</f>
        <v>POI</v>
      </c>
      <c r="C7379" s="117">
        <f>IF(ISERROR(VLOOKUP($A7379, Dropdownlisten!$A$3:$F$143, 3, FALSE)), "", VLOOKUP($A7379, Dropdownlisten!$A$3:$F$143, 3, FALSE))</f>
        <v>6000</v>
      </c>
      <c r="D7379" s="117" t="str">
        <f>IF(ISERROR(VLOOKUP($A7379, Dropdownlisten!$A$3:$F$143, 4, FALSE)), "", VLOOKUP($A7379, Dropdownlisten!$A$3:$F$143, 4, FALSE))</f>
        <v>UnterhaltungSportNaherholung</v>
      </c>
      <c r="E7379" s="117" t="str">
        <f>IF(ISERROR(VLOOKUP($A7379, Dropdownlisten!$A$3:$F$143, 5, FALSE)), "", VLOOKUP($A7379, Dropdownlisten!$A$3:$F$143, 5, FALSE))</f>
        <v>6000_024</v>
      </c>
      <c r="F7379" s="117" t="str">
        <f>IF(ISERROR(VLOOKUP($A7379, Dropdownlisten!$A$3:$F$143, 6, FALSE)), "", VLOOKUP($A7379, Dropdownlisten!$A$3:$F$143, 6, FALSE))</f>
        <v>Schutzgebiet</v>
      </c>
      <c r="G7379" s="117" t="str">
        <f>VLOOKUP(E7379,Datenstruktur_fuer_R!$D$2:$F$141,3,FALSE)</f>
        <v>Point</v>
      </c>
      <c r="H7379" s="120" t="s">
        <v>689</v>
      </c>
      <c r="I7379" s="26" t="s">
        <v>2264</v>
      </c>
      <c r="J7379" s="26" t="s">
        <v>2318</v>
      </c>
      <c r="K7379" s="5"/>
      <c r="L7379" s="5"/>
      <c r="M7379" s="5">
        <v>1</v>
      </c>
      <c r="N7379" s="5" t="s">
        <v>1173</v>
      </c>
    </row>
    <row r="7380" spans="1:14" x14ac:dyDescent="0.35">
      <c r="A7380" s="5" t="s">
        <v>715</v>
      </c>
      <c r="B7380" s="117" t="str">
        <f>IF(ISERROR(VLOOKUP($A7380, Dropdownlisten!$A$3:$F$143, 2, FALSE)), "", VLOOKUP($A7380, Dropdownlisten!$A$3:$F$143, 2, FALSE))</f>
        <v>POI</v>
      </c>
      <c r="C7380" s="117">
        <f>IF(ISERROR(VLOOKUP($A7380, Dropdownlisten!$A$3:$F$143, 3, FALSE)), "", VLOOKUP($A7380, Dropdownlisten!$A$3:$F$143, 3, FALSE))</f>
        <v>6000</v>
      </c>
      <c r="D7380" s="117" t="str">
        <f>IF(ISERROR(VLOOKUP($A7380, Dropdownlisten!$A$3:$F$143, 4, FALSE)), "", VLOOKUP($A7380, Dropdownlisten!$A$3:$F$143, 4, FALSE))</f>
        <v>UnterhaltungSportNaherholung</v>
      </c>
      <c r="E7380" s="117" t="str">
        <f>IF(ISERROR(VLOOKUP($A7380, Dropdownlisten!$A$3:$F$143, 5, FALSE)), "", VLOOKUP($A7380, Dropdownlisten!$A$3:$F$143, 5, FALSE))</f>
        <v>6000_024</v>
      </c>
      <c r="F7380" s="117" t="str">
        <f>IF(ISERROR(VLOOKUP($A7380, Dropdownlisten!$A$3:$F$143, 6, FALSE)), "", VLOOKUP($A7380, Dropdownlisten!$A$3:$F$143, 6, FALSE))</f>
        <v>Schutzgebiet</v>
      </c>
      <c r="G7380" s="117" t="str">
        <f>VLOOKUP(E7380,Datenstruktur_fuer_R!$D$2:$F$141,3,FALSE)</f>
        <v>Point</v>
      </c>
      <c r="H7380" s="120" t="s">
        <v>293</v>
      </c>
      <c r="I7380" s="26" t="s">
        <v>2264</v>
      </c>
      <c r="J7380" s="26" t="s">
        <v>2318</v>
      </c>
      <c r="K7380" s="5" t="s">
        <v>1909</v>
      </c>
      <c r="L7380" s="5"/>
      <c r="M7380" s="5">
        <v>1</v>
      </c>
      <c r="N7380" s="5" t="s">
        <v>1173</v>
      </c>
    </row>
    <row r="7381" spans="1:14" x14ac:dyDescent="0.35">
      <c r="A7381" s="5" t="s">
        <v>1912</v>
      </c>
      <c r="B7381" s="117" t="str">
        <f>IF(ISERROR(VLOOKUP($A7381, Dropdownlisten!$A$3:$F$143, 2, FALSE)), "", VLOOKUP($A7381, Dropdownlisten!$A$3:$F$143, 2, FALSE))</f>
        <v>UmweltVersorgung</v>
      </c>
      <c r="C7381" s="117">
        <f>IF(ISERROR(VLOOKUP($A7381, Dropdownlisten!$A$3:$F$143, 3, FALSE)), "", VLOOKUP($A7381, Dropdownlisten!$A$3:$F$143, 3, FALSE))</f>
        <v>1100</v>
      </c>
      <c r="D7381" s="117" t="str">
        <f>IF(ISERROR(VLOOKUP($A7381, Dropdownlisten!$A$3:$F$143, 4, FALSE)), "", VLOOKUP($A7381, Dropdownlisten!$A$3:$F$143, 4, FALSE))</f>
        <v>UmweltVersorgung</v>
      </c>
      <c r="E7381" s="117" t="str">
        <f>IF(ISERROR(VLOOKUP($A7381, Dropdownlisten!$A$3:$F$143, 5, FALSE)), "", VLOOKUP($A7381, Dropdownlisten!$A$3:$F$143, 5, FALSE))</f>
        <v>1100_013</v>
      </c>
      <c r="F7381" s="117" t="str">
        <f>IF(ISERROR(VLOOKUP($A7381, Dropdownlisten!$A$3:$F$143, 6, FALSE)), "", VLOOKUP($A7381, Dropdownlisten!$A$3:$F$143, 6, FALSE))</f>
        <v>Schutzgebietsflaeche</v>
      </c>
      <c r="G7381" s="117" t="str">
        <f>VLOOKUP(E7381,Datenstruktur_fuer_R!$D$2:$F$141,3,FALSE)</f>
        <v>Polygon</v>
      </c>
      <c r="H7381" s="120" t="s">
        <v>689</v>
      </c>
      <c r="I7381" s="26" t="s">
        <v>2264</v>
      </c>
      <c r="J7381" s="26" t="s">
        <v>2318</v>
      </c>
      <c r="K7381" s="5"/>
      <c r="L7381" s="5"/>
      <c r="M7381" s="5">
        <v>1</v>
      </c>
      <c r="N7381" s="5" t="s">
        <v>1173</v>
      </c>
    </row>
    <row r="7382" spans="1:14" x14ac:dyDescent="0.35">
      <c r="A7382" s="5" t="s">
        <v>1912</v>
      </c>
      <c r="B7382" s="117" t="str">
        <f>IF(ISERROR(VLOOKUP($A7382, Dropdownlisten!$A$3:$F$143, 2, FALSE)), "", VLOOKUP($A7382, Dropdownlisten!$A$3:$F$143, 2, FALSE))</f>
        <v>UmweltVersorgung</v>
      </c>
      <c r="C7382" s="117">
        <f>IF(ISERROR(VLOOKUP($A7382, Dropdownlisten!$A$3:$F$143, 3, FALSE)), "", VLOOKUP($A7382, Dropdownlisten!$A$3:$F$143, 3, FALSE))</f>
        <v>1100</v>
      </c>
      <c r="D7382" s="117" t="str">
        <f>IF(ISERROR(VLOOKUP($A7382, Dropdownlisten!$A$3:$F$143, 4, FALSE)), "", VLOOKUP($A7382, Dropdownlisten!$A$3:$F$143, 4, FALSE))</f>
        <v>UmweltVersorgung</v>
      </c>
      <c r="E7382" s="117" t="str">
        <f>IF(ISERROR(VLOOKUP($A7382, Dropdownlisten!$A$3:$F$143, 5, FALSE)), "", VLOOKUP($A7382, Dropdownlisten!$A$3:$F$143, 5, FALSE))</f>
        <v>1100_013</v>
      </c>
      <c r="F7382" s="117" t="str">
        <f>IF(ISERROR(VLOOKUP($A7382, Dropdownlisten!$A$3:$F$143, 6, FALSE)), "", VLOOKUP($A7382, Dropdownlisten!$A$3:$F$143, 6, FALSE))</f>
        <v>Schutzgebietsflaeche</v>
      </c>
      <c r="G7382" s="117" t="str">
        <f>VLOOKUP(E7382,Datenstruktur_fuer_R!$D$2:$F$141,3,FALSE)</f>
        <v>Polygon</v>
      </c>
      <c r="H7382" s="120" t="s">
        <v>293</v>
      </c>
      <c r="I7382" s="26" t="s">
        <v>2264</v>
      </c>
      <c r="J7382" s="26" t="s">
        <v>2318</v>
      </c>
      <c r="K7382" s="5" t="s">
        <v>1909</v>
      </c>
      <c r="L7382" s="5"/>
      <c r="M7382" s="5">
        <v>1</v>
      </c>
      <c r="N7382" s="5" t="s">
        <v>1173</v>
      </c>
    </row>
    <row r="7383" spans="1:14" x14ac:dyDescent="0.35">
      <c r="A7383" s="5" t="s">
        <v>659</v>
      </c>
      <c r="B7383" s="117" t="str">
        <f>IF(ISERROR(VLOOKUP($A7383, Dropdownlisten!$A$3:$F$143, 2, FALSE)), "", VLOOKUP($A7383, Dropdownlisten!$A$3:$F$143, 2, FALSE))</f>
        <v>POI</v>
      </c>
      <c r="C7383" s="117">
        <f>IF(ISERROR(VLOOKUP($A7383, Dropdownlisten!$A$3:$F$143, 3, FALSE)), "", VLOOKUP($A7383, Dropdownlisten!$A$3:$F$143, 3, FALSE))</f>
        <v>6000</v>
      </c>
      <c r="D7383" s="117" t="str">
        <f>IF(ISERROR(VLOOKUP($A7383, Dropdownlisten!$A$3:$F$143, 4, FALSE)), "", VLOOKUP($A7383, Dropdownlisten!$A$3:$F$143, 4, FALSE))</f>
        <v>UnterhaltungSportNaherholung</v>
      </c>
      <c r="E7383" s="117" t="str">
        <f>IF(ISERROR(VLOOKUP($A7383, Dropdownlisten!$A$3:$F$143, 5, FALSE)), "", VLOOKUP($A7383, Dropdownlisten!$A$3:$F$143, 5, FALSE))</f>
        <v>6000_023</v>
      </c>
      <c r="F7383" s="117" t="str">
        <f>IF(ISERROR(VLOOKUP($A7383, Dropdownlisten!$A$3:$F$143, 6, FALSE)), "", VLOOKUP($A7383, Dropdownlisten!$A$3:$F$143, 6, FALSE))</f>
        <v>Ausgleichsflaeche</v>
      </c>
      <c r="G7383" s="117" t="str">
        <f>VLOOKUP(E7383,Datenstruktur_fuer_R!$D$2:$F$141,3,FALSE)</f>
        <v>Point</v>
      </c>
      <c r="H7383" s="120" t="s">
        <v>689</v>
      </c>
      <c r="I7383" s="26" t="s">
        <v>2264</v>
      </c>
      <c r="J7383" s="26" t="s">
        <v>2315</v>
      </c>
      <c r="K7383" s="5"/>
      <c r="L7383" s="5"/>
      <c r="M7383" s="5">
        <v>1</v>
      </c>
      <c r="N7383" s="5" t="s">
        <v>1173</v>
      </c>
    </row>
    <row r="7384" spans="1:14" x14ac:dyDescent="0.35">
      <c r="A7384" s="5" t="s">
        <v>659</v>
      </c>
      <c r="B7384" s="117" t="str">
        <f>IF(ISERROR(VLOOKUP($A7384, Dropdownlisten!$A$3:$F$143, 2, FALSE)), "", VLOOKUP($A7384, Dropdownlisten!$A$3:$F$143, 2, FALSE))</f>
        <v>POI</v>
      </c>
      <c r="C7384" s="117">
        <f>IF(ISERROR(VLOOKUP($A7384, Dropdownlisten!$A$3:$F$143, 3, FALSE)), "", VLOOKUP($A7384, Dropdownlisten!$A$3:$F$143, 3, FALSE))</f>
        <v>6000</v>
      </c>
      <c r="D7384" s="117" t="str">
        <f>IF(ISERROR(VLOOKUP($A7384, Dropdownlisten!$A$3:$F$143, 4, FALSE)), "", VLOOKUP($A7384, Dropdownlisten!$A$3:$F$143, 4, FALSE))</f>
        <v>UnterhaltungSportNaherholung</v>
      </c>
      <c r="E7384" s="117" t="str">
        <f>IF(ISERROR(VLOOKUP($A7384, Dropdownlisten!$A$3:$F$143, 5, FALSE)), "", VLOOKUP($A7384, Dropdownlisten!$A$3:$F$143, 5, FALSE))</f>
        <v>6000_023</v>
      </c>
      <c r="F7384" s="117" t="str">
        <f>IF(ISERROR(VLOOKUP($A7384, Dropdownlisten!$A$3:$F$143, 6, FALSE)), "", VLOOKUP($A7384, Dropdownlisten!$A$3:$F$143, 6, FALSE))</f>
        <v>Ausgleichsflaeche</v>
      </c>
      <c r="G7384" s="117" t="str">
        <f>VLOOKUP(E7384,Datenstruktur_fuer_R!$D$2:$F$141,3,FALSE)</f>
        <v>Point</v>
      </c>
      <c r="H7384" s="120" t="s">
        <v>293</v>
      </c>
      <c r="I7384" s="26" t="s">
        <v>2264</v>
      </c>
      <c r="J7384" s="26" t="s">
        <v>2315</v>
      </c>
      <c r="K7384" s="5" t="s">
        <v>1909</v>
      </c>
      <c r="L7384" s="5"/>
      <c r="M7384" s="5">
        <v>1</v>
      </c>
      <c r="N7384" s="5" t="s">
        <v>1173</v>
      </c>
    </row>
    <row r="7385" spans="1:14" x14ac:dyDescent="0.35">
      <c r="A7385" s="5" t="s">
        <v>1912</v>
      </c>
      <c r="B7385" s="117" t="str">
        <f>IF(ISERROR(VLOOKUP($A7385, Dropdownlisten!$A$3:$F$143, 2, FALSE)), "", VLOOKUP($A7385, Dropdownlisten!$A$3:$F$143, 2, FALSE))</f>
        <v>UmweltVersorgung</v>
      </c>
      <c r="C7385" s="117">
        <f>IF(ISERROR(VLOOKUP($A7385, Dropdownlisten!$A$3:$F$143, 3, FALSE)), "", VLOOKUP($A7385, Dropdownlisten!$A$3:$F$143, 3, FALSE))</f>
        <v>1100</v>
      </c>
      <c r="D7385" s="117" t="str">
        <f>IF(ISERROR(VLOOKUP($A7385, Dropdownlisten!$A$3:$F$143, 4, FALSE)), "", VLOOKUP($A7385, Dropdownlisten!$A$3:$F$143, 4, FALSE))</f>
        <v>UmweltVersorgung</v>
      </c>
      <c r="E7385" s="117" t="str">
        <f>IF(ISERROR(VLOOKUP($A7385, Dropdownlisten!$A$3:$F$143, 5, FALSE)), "", VLOOKUP($A7385, Dropdownlisten!$A$3:$F$143, 5, FALSE))</f>
        <v>1100_013</v>
      </c>
      <c r="F7385" s="117" t="str">
        <f>IF(ISERROR(VLOOKUP($A7385, Dropdownlisten!$A$3:$F$143, 6, FALSE)), "", VLOOKUP($A7385, Dropdownlisten!$A$3:$F$143, 6, FALSE))</f>
        <v>Schutzgebietsflaeche</v>
      </c>
      <c r="G7385" s="117" t="str">
        <f>VLOOKUP(E7385,Datenstruktur_fuer_R!$D$2:$F$141,3,FALSE)</f>
        <v>Polygon</v>
      </c>
      <c r="H7385" s="120" t="s">
        <v>689</v>
      </c>
      <c r="I7385" s="26" t="s">
        <v>2264</v>
      </c>
      <c r="J7385" s="26" t="s">
        <v>2315</v>
      </c>
      <c r="K7385" s="5"/>
      <c r="L7385" s="5"/>
      <c r="M7385" s="5">
        <v>1</v>
      </c>
      <c r="N7385" s="5" t="s">
        <v>1173</v>
      </c>
    </row>
    <row r="7386" spans="1:14" x14ac:dyDescent="0.35">
      <c r="A7386" s="5" t="s">
        <v>1912</v>
      </c>
      <c r="B7386" s="117" t="str">
        <f>IF(ISERROR(VLOOKUP($A7386, Dropdownlisten!$A$3:$F$143, 2, FALSE)), "", VLOOKUP($A7386, Dropdownlisten!$A$3:$F$143, 2, FALSE))</f>
        <v>UmweltVersorgung</v>
      </c>
      <c r="C7386" s="117">
        <f>IF(ISERROR(VLOOKUP($A7386, Dropdownlisten!$A$3:$F$143, 3, FALSE)), "", VLOOKUP($A7386, Dropdownlisten!$A$3:$F$143, 3, FALSE))</f>
        <v>1100</v>
      </c>
      <c r="D7386" s="117" t="str">
        <f>IF(ISERROR(VLOOKUP($A7386, Dropdownlisten!$A$3:$F$143, 4, FALSE)), "", VLOOKUP($A7386, Dropdownlisten!$A$3:$F$143, 4, FALSE))</f>
        <v>UmweltVersorgung</v>
      </c>
      <c r="E7386" s="117" t="str">
        <f>IF(ISERROR(VLOOKUP($A7386, Dropdownlisten!$A$3:$F$143, 5, FALSE)), "", VLOOKUP($A7386, Dropdownlisten!$A$3:$F$143, 5, FALSE))</f>
        <v>1100_013</v>
      </c>
      <c r="F7386" s="117" t="str">
        <f>IF(ISERROR(VLOOKUP($A7386, Dropdownlisten!$A$3:$F$143, 6, FALSE)), "", VLOOKUP($A7386, Dropdownlisten!$A$3:$F$143, 6, FALSE))</f>
        <v>Schutzgebietsflaeche</v>
      </c>
      <c r="G7386" s="117" t="str">
        <f>VLOOKUP(E7386,Datenstruktur_fuer_R!$D$2:$F$141,3,FALSE)</f>
        <v>Polygon</v>
      </c>
      <c r="H7386" s="120" t="s">
        <v>293</v>
      </c>
      <c r="I7386" s="26" t="s">
        <v>2264</v>
      </c>
      <c r="J7386" s="26" t="s">
        <v>2315</v>
      </c>
      <c r="K7386" s="5" t="s">
        <v>1909</v>
      </c>
      <c r="L7386" s="5"/>
      <c r="M7386" s="5">
        <v>1</v>
      </c>
      <c r="N7386" s="5" t="s">
        <v>1173</v>
      </c>
    </row>
    <row r="7387" spans="1:14" x14ac:dyDescent="0.35">
      <c r="A7387" s="5" t="s">
        <v>659</v>
      </c>
      <c r="B7387" s="117" t="str">
        <f>IF(ISERROR(VLOOKUP($A7387, Dropdownlisten!$A$3:$F$143, 2, FALSE)), "", VLOOKUP($A7387, Dropdownlisten!$A$3:$F$143, 2, FALSE))</f>
        <v>POI</v>
      </c>
      <c r="C7387" s="117">
        <f>IF(ISERROR(VLOOKUP($A7387, Dropdownlisten!$A$3:$F$143, 3, FALSE)), "", VLOOKUP($A7387, Dropdownlisten!$A$3:$F$143, 3, FALSE))</f>
        <v>6000</v>
      </c>
      <c r="D7387" s="117" t="str">
        <f>IF(ISERROR(VLOOKUP($A7387, Dropdownlisten!$A$3:$F$143, 4, FALSE)), "", VLOOKUP($A7387, Dropdownlisten!$A$3:$F$143, 4, FALSE))</f>
        <v>UnterhaltungSportNaherholung</v>
      </c>
      <c r="E7387" s="117" t="str">
        <f>IF(ISERROR(VLOOKUP($A7387, Dropdownlisten!$A$3:$F$143, 5, FALSE)), "", VLOOKUP($A7387, Dropdownlisten!$A$3:$F$143, 5, FALSE))</f>
        <v>6000_023</v>
      </c>
      <c r="F7387" s="117" t="str">
        <f>IF(ISERROR(VLOOKUP($A7387, Dropdownlisten!$A$3:$F$143, 6, FALSE)), "", VLOOKUP($A7387, Dropdownlisten!$A$3:$F$143, 6, FALSE))</f>
        <v>Ausgleichsflaeche</v>
      </c>
      <c r="G7387" s="117" t="str">
        <f>VLOOKUP(E7387,Datenstruktur_fuer_R!$D$2:$F$141,3,FALSE)</f>
        <v>Point</v>
      </c>
      <c r="H7387" s="120" t="s">
        <v>689</v>
      </c>
      <c r="I7387" s="26" t="s">
        <v>2264</v>
      </c>
      <c r="J7387" s="26" t="s">
        <v>2316</v>
      </c>
      <c r="K7387" s="5"/>
      <c r="L7387" s="5"/>
      <c r="M7387" s="5">
        <v>1</v>
      </c>
      <c r="N7387" s="5" t="s">
        <v>1173</v>
      </c>
    </row>
    <row r="7388" spans="1:14" x14ac:dyDescent="0.35">
      <c r="A7388" s="5" t="s">
        <v>659</v>
      </c>
      <c r="B7388" s="117" t="str">
        <f>IF(ISERROR(VLOOKUP($A7388, Dropdownlisten!$A$3:$F$143, 2, FALSE)), "", VLOOKUP($A7388, Dropdownlisten!$A$3:$F$143, 2, FALSE))</f>
        <v>POI</v>
      </c>
      <c r="C7388" s="117">
        <f>IF(ISERROR(VLOOKUP($A7388, Dropdownlisten!$A$3:$F$143, 3, FALSE)), "", VLOOKUP($A7388, Dropdownlisten!$A$3:$F$143, 3, FALSE))</f>
        <v>6000</v>
      </c>
      <c r="D7388" s="117" t="str">
        <f>IF(ISERROR(VLOOKUP($A7388, Dropdownlisten!$A$3:$F$143, 4, FALSE)), "", VLOOKUP($A7388, Dropdownlisten!$A$3:$F$143, 4, FALSE))</f>
        <v>UnterhaltungSportNaherholung</v>
      </c>
      <c r="E7388" s="117" t="str">
        <f>IF(ISERROR(VLOOKUP($A7388, Dropdownlisten!$A$3:$F$143, 5, FALSE)), "", VLOOKUP($A7388, Dropdownlisten!$A$3:$F$143, 5, FALSE))</f>
        <v>6000_023</v>
      </c>
      <c r="F7388" s="117" t="str">
        <f>IF(ISERROR(VLOOKUP($A7388, Dropdownlisten!$A$3:$F$143, 6, FALSE)), "", VLOOKUP($A7388, Dropdownlisten!$A$3:$F$143, 6, FALSE))</f>
        <v>Ausgleichsflaeche</v>
      </c>
      <c r="G7388" s="117" t="str">
        <f>VLOOKUP(E7388,Datenstruktur_fuer_R!$D$2:$F$141,3,FALSE)</f>
        <v>Point</v>
      </c>
      <c r="H7388" s="120" t="s">
        <v>293</v>
      </c>
      <c r="I7388" s="26" t="s">
        <v>2264</v>
      </c>
      <c r="J7388" s="26" t="s">
        <v>2316</v>
      </c>
      <c r="K7388" s="5" t="s">
        <v>1909</v>
      </c>
      <c r="L7388" s="5"/>
      <c r="M7388" s="5">
        <v>1</v>
      </c>
      <c r="N7388" s="5" t="s">
        <v>1173</v>
      </c>
    </row>
    <row r="7389" spans="1:14" x14ac:dyDescent="0.35">
      <c r="A7389" s="5" t="s">
        <v>1912</v>
      </c>
      <c r="B7389" s="117" t="str">
        <f>IF(ISERROR(VLOOKUP($A7389, Dropdownlisten!$A$3:$F$143, 2, FALSE)), "", VLOOKUP($A7389, Dropdownlisten!$A$3:$F$143, 2, FALSE))</f>
        <v>UmweltVersorgung</v>
      </c>
      <c r="C7389" s="117">
        <f>IF(ISERROR(VLOOKUP($A7389, Dropdownlisten!$A$3:$F$143, 3, FALSE)), "", VLOOKUP($A7389, Dropdownlisten!$A$3:$F$143, 3, FALSE))</f>
        <v>1100</v>
      </c>
      <c r="D7389" s="117" t="str">
        <f>IF(ISERROR(VLOOKUP($A7389, Dropdownlisten!$A$3:$F$143, 4, FALSE)), "", VLOOKUP($A7389, Dropdownlisten!$A$3:$F$143, 4, FALSE))</f>
        <v>UmweltVersorgung</v>
      </c>
      <c r="E7389" s="117" t="str">
        <f>IF(ISERROR(VLOOKUP($A7389, Dropdownlisten!$A$3:$F$143, 5, FALSE)), "", VLOOKUP($A7389, Dropdownlisten!$A$3:$F$143, 5, FALSE))</f>
        <v>1100_013</v>
      </c>
      <c r="F7389" s="117" t="str">
        <f>IF(ISERROR(VLOOKUP($A7389, Dropdownlisten!$A$3:$F$143, 6, FALSE)), "", VLOOKUP($A7389, Dropdownlisten!$A$3:$F$143, 6, FALSE))</f>
        <v>Schutzgebietsflaeche</v>
      </c>
      <c r="G7389" s="117" t="str">
        <f>VLOOKUP(E7389,Datenstruktur_fuer_R!$D$2:$F$141,3,FALSE)</f>
        <v>Polygon</v>
      </c>
      <c r="H7389" s="120" t="s">
        <v>689</v>
      </c>
      <c r="I7389" s="26" t="s">
        <v>2264</v>
      </c>
      <c r="J7389" s="26" t="s">
        <v>2316</v>
      </c>
      <c r="K7389" s="5"/>
      <c r="L7389" s="5"/>
      <c r="M7389" s="5">
        <v>1</v>
      </c>
      <c r="N7389" s="5" t="s">
        <v>1173</v>
      </c>
    </row>
    <row r="7390" spans="1:14" x14ac:dyDescent="0.35">
      <c r="A7390" s="5" t="s">
        <v>1912</v>
      </c>
      <c r="B7390" s="117" t="str">
        <f>IF(ISERROR(VLOOKUP($A7390, Dropdownlisten!$A$3:$F$143, 2, FALSE)), "", VLOOKUP($A7390, Dropdownlisten!$A$3:$F$143, 2, FALSE))</f>
        <v>UmweltVersorgung</v>
      </c>
      <c r="C7390" s="117">
        <f>IF(ISERROR(VLOOKUP($A7390, Dropdownlisten!$A$3:$F$143, 3, FALSE)), "", VLOOKUP($A7390, Dropdownlisten!$A$3:$F$143, 3, FALSE))</f>
        <v>1100</v>
      </c>
      <c r="D7390" s="117" t="str">
        <f>IF(ISERROR(VLOOKUP($A7390, Dropdownlisten!$A$3:$F$143, 4, FALSE)), "", VLOOKUP($A7390, Dropdownlisten!$A$3:$F$143, 4, FALSE))</f>
        <v>UmweltVersorgung</v>
      </c>
      <c r="E7390" s="117" t="str">
        <f>IF(ISERROR(VLOOKUP($A7390, Dropdownlisten!$A$3:$F$143, 5, FALSE)), "", VLOOKUP($A7390, Dropdownlisten!$A$3:$F$143, 5, FALSE))</f>
        <v>1100_013</v>
      </c>
      <c r="F7390" s="117" t="str">
        <f>IF(ISERROR(VLOOKUP($A7390, Dropdownlisten!$A$3:$F$143, 6, FALSE)), "", VLOOKUP($A7390, Dropdownlisten!$A$3:$F$143, 6, FALSE))</f>
        <v>Schutzgebietsflaeche</v>
      </c>
      <c r="G7390" s="117" t="str">
        <f>VLOOKUP(E7390,Datenstruktur_fuer_R!$D$2:$F$141,3,FALSE)</f>
        <v>Polygon</v>
      </c>
      <c r="H7390" s="120" t="s">
        <v>293</v>
      </c>
      <c r="I7390" s="26" t="s">
        <v>2264</v>
      </c>
      <c r="J7390" s="26" t="s">
        <v>2316</v>
      </c>
      <c r="K7390" s="5" t="s">
        <v>1909</v>
      </c>
      <c r="L7390" s="5"/>
      <c r="M7390" s="5">
        <v>1</v>
      </c>
      <c r="N7390" s="5" t="s">
        <v>1173</v>
      </c>
    </row>
    <row r="7391" spans="1:14" x14ac:dyDescent="0.35">
      <c r="A7391" s="5" t="s">
        <v>659</v>
      </c>
      <c r="B7391" s="117" t="str">
        <f>IF(ISERROR(VLOOKUP($A7391, Dropdownlisten!$A$3:$F$143, 2, FALSE)), "", VLOOKUP($A7391, Dropdownlisten!$A$3:$F$143, 2, FALSE))</f>
        <v>POI</v>
      </c>
      <c r="C7391" s="117">
        <f>IF(ISERROR(VLOOKUP($A7391, Dropdownlisten!$A$3:$F$143, 3, FALSE)), "", VLOOKUP($A7391, Dropdownlisten!$A$3:$F$143, 3, FALSE))</f>
        <v>6000</v>
      </c>
      <c r="D7391" s="117" t="str">
        <f>IF(ISERROR(VLOOKUP($A7391, Dropdownlisten!$A$3:$F$143, 4, FALSE)), "", VLOOKUP($A7391, Dropdownlisten!$A$3:$F$143, 4, FALSE))</f>
        <v>UnterhaltungSportNaherholung</v>
      </c>
      <c r="E7391" s="117" t="str">
        <f>IF(ISERROR(VLOOKUP($A7391, Dropdownlisten!$A$3:$F$143, 5, FALSE)), "", VLOOKUP($A7391, Dropdownlisten!$A$3:$F$143, 5, FALSE))</f>
        <v>6000_023</v>
      </c>
      <c r="F7391" s="117" t="str">
        <f>IF(ISERROR(VLOOKUP($A7391, Dropdownlisten!$A$3:$F$143, 6, FALSE)), "", VLOOKUP($A7391, Dropdownlisten!$A$3:$F$143, 6, FALSE))</f>
        <v>Ausgleichsflaeche</v>
      </c>
      <c r="G7391" s="117" t="str">
        <f>VLOOKUP(E7391,Datenstruktur_fuer_R!$D$2:$F$141,3,FALSE)</f>
        <v>Point</v>
      </c>
      <c r="H7391" s="120" t="s">
        <v>689</v>
      </c>
      <c r="I7391" s="26" t="s">
        <v>2264</v>
      </c>
      <c r="J7391" s="26" t="s">
        <v>2317</v>
      </c>
      <c r="K7391" s="5"/>
      <c r="L7391" s="5"/>
      <c r="M7391" s="5">
        <v>1</v>
      </c>
      <c r="N7391" s="5" t="s">
        <v>1173</v>
      </c>
    </row>
    <row r="7392" spans="1:14" x14ac:dyDescent="0.35">
      <c r="A7392" s="5" t="s">
        <v>659</v>
      </c>
      <c r="B7392" s="117" t="str">
        <f>IF(ISERROR(VLOOKUP($A7392, Dropdownlisten!$A$3:$F$143, 2, FALSE)), "", VLOOKUP($A7392, Dropdownlisten!$A$3:$F$143, 2, FALSE))</f>
        <v>POI</v>
      </c>
      <c r="C7392" s="117">
        <f>IF(ISERROR(VLOOKUP($A7392, Dropdownlisten!$A$3:$F$143, 3, FALSE)), "", VLOOKUP($A7392, Dropdownlisten!$A$3:$F$143, 3, FALSE))</f>
        <v>6000</v>
      </c>
      <c r="D7392" s="117" t="str">
        <f>IF(ISERROR(VLOOKUP($A7392, Dropdownlisten!$A$3:$F$143, 4, FALSE)), "", VLOOKUP($A7392, Dropdownlisten!$A$3:$F$143, 4, FALSE))</f>
        <v>UnterhaltungSportNaherholung</v>
      </c>
      <c r="E7392" s="117" t="str">
        <f>IF(ISERROR(VLOOKUP($A7392, Dropdownlisten!$A$3:$F$143, 5, FALSE)), "", VLOOKUP($A7392, Dropdownlisten!$A$3:$F$143, 5, FALSE))</f>
        <v>6000_023</v>
      </c>
      <c r="F7392" s="117" t="str">
        <f>IF(ISERROR(VLOOKUP($A7392, Dropdownlisten!$A$3:$F$143, 6, FALSE)), "", VLOOKUP($A7392, Dropdownlisten!$A$3:$F$143, 6, FALSE))</f>
        <v>Ausgleichsflaeche</v>
      </c>
      <c r="G7392" s="117" t="str">
        <f>VLOOKUP(E7392,Datenstruktur_fuer_R!$D$2:$F$141,3,FALSE)</f>
        <v>Point</v>
      </c>
      <c r="H7392" s="120" t="s">
        <v>293</v>
      </c>
      <c r="I7392" s="26" t="s">
        <v>2264</v>
      </c>
      <c r="J7392" s="26" t="s">
        <v>2317</v>
      </c>
      <c r="K7392" s="5" t="s">
        <v>1909</v>
      </c>
      <c r="L7392" s="5"/>
      <c r="M7392" s="5">
        <v>1</v>
      </c>
      <c r="N7392" s="5" t="s">
        <v>1173</v>
      </c>
    </row>
    <row r="7393" spans="1:14" x14ac:dyDescent="0.35">
      <c r="A7393" s="5" t="s">
        <v>1912</v>
      </c>
      <c r="B7393" s="117" t="str">
        <f>IF(ISERROR(VLOOKUP($A7393, Dropdownlisten!$A$3:$F$143, 2, FALSE)), "", VLOOKUP($A7393, Dropdownlisten!$A$3:$F$143, 2, FALSE))</f>
        <v>UmweltVersorgung</v>
      </c>
      <c r="C7393" s="117">
        <f>IF(ISERROR(VLOOKUP($A7393, Dropdownlisten!$A$3:$F$143, 3, FALSE)), "", VLOOKUP($A7393, Dropdownlisten!$A$3:$F$143, 3, FALSE))</f>
        <v>1100</v>
      </c>
      <c r="D7393" s="117" t="str">
        <f>IF(ISERROR(VLOOKUP($A7393, Dropdownlisten!$A$3:$F$143, 4, FALSE)), "", VLOOKUP($A7393, Dropdownlisten!$A$3:$F$143, 4, FALSE))</f>
        <v>UmweltVersorgung</v>
      </c>
      <c r="E7393" s="117" t="str">
        <f>IF(ISERROR(VLOOKUP($A7393, Dropdownlisten!$A$3:$F$143, 5, FALSE)), "", VLOOKUP($A7393, Dropdownlisten!$A$3:$F$143, 5, FALSE))</f>
        <v>1100_013</v>
      </c>
      <c r="F7393" s="117" t="str">
        <f>IF(ISERROR(VLOOKUP($A7393, Dropdownlisten!$A$3:$F$143, 6, FALSE)), "", VLOOKUP($A7393, Dropdownlisten!$A$3:$F$143, 6, FALSE))</f>
        <v>Schutzgebietsflaeche</v>
      </c>
      <c r="G7393" s="117" t="str">
        <f>VLOOKUP(E7393,Datenstruktur_fuer_R!$D$2:$F$141,3,FALSE)</f>
        <v>Polygon</v>
      </c>
      <c r="H7393" s="120" t="s">
        <v>689</v>
      </c>
      <c r="I7393" s="26" t="s">
        <v>2264</v>
      </c>
      <c r="J7393" s="26" t="s">
        <v>2317</v>
      </c>
      <c r="K7393" s="5"/>
      <c r="L7393" s="5"/>
      <c r="M7393" s="5">
        <v>1</v>
      </c>
      <c r="N7393" s="5" t="s">
        <v>1173</v>
      </c>
    </row>
    <row r="7394" spans="1:14" x14ac:dyDescent="0.35">
      <c r="A7394" s="5" t="s">
        <v>1912</v>
      </c>
      <c r="B7394" s="117" t="str">
        <f>IF(ISERROR(VLOOKUP($A7394, Dropdownlisten!$A$3:$F$143, 2, FALSE)), "", VLOOKUP($A7394, Dropdownlisten!$A$3:$F$143, 2, FALSE))</f>
        <v>UmweltVersorgung</v>
      </c>
      <c r="C7394" s="117">
        <f>IF(ISERROR(VLOOKUP($A7394, Dropdownlisten!$A$3:$F$143, 3, FALSE)), "", VLOOKUP($A7394, Dropdownlisten!$A$3:$F$143, 3, FALSE))</f>
        <v>1100</v>
      </c>
      <c r="D7394" s="117" t="str">
        <f>IF(ISERROR(VLOOKUP($A7394, Dropdownlisten!$A$3:$F$143, 4, FALSE)), "", VLOOKUP($A7394, Dropdownlisten!$A$3:$F$143, 4, FALSE))</f>
        <v>UmweltVersorgung</v>
      </c>
      <c r="E7394" s="117" t="str">
        <f>IF(ISERROR(VLOOKUP($A7394, Dropdownlisten!$A$3:$F$143, 5, FALSE)), "", VLOOKUP($A7394, Dropdownlisten!$A$3:$F$143, 5, FALSE))</f>
        <v>1100_013</v>
      </c>
      <c r="F7394" s="117" t="str">
        <f>IF(ISERROR(VLOOKUP($A7394, Dropdownlisten!$A$3:$F$143, 6, FALSE)), "", VLOOKUP($A7394, Dropdownlisten!$A$3:$F$143, 6, FALSE))</f>
        <v>Schutzgebietsflaeche</v>
      </c>
      <c r="G7394" s="117" t="str">
        <f>VLOOKUP(E7394,Datenstruktur_fuer_R!$D$2:$F$141,3,FALSE)</f>
        <v>Polygon</v>
      </c>
      <c r="H7394" s="120" t="s">
        <v>293</v>
      </c>
      <c r="I7394" s="26" t="s">
        <v>2264</v>
      </c>
      <c r="J7394" s="26" t="s">
        <v>2317</v>
      </c>
      <c r="K7394" s="5" t="s">
        <v>1909</v>
      </c>
      <c r="L7394" s="5"/>
      <c r="M7394" s="5">
        <v>1</v>
      </c>
      <c r="N7394" s="5" t="s">
        <v>1173</v>
      </c>
    </row>
    <row r="7395" spans="1:14" x14ac:dyDescent="0.35">
      <c r="A7395" s="5" t="s">
        <v>659</v>
      </c>
      <c r="B7395" s="117" t="str">
        <f>IF(ISERROR(VLOOKUP($A7395, Dropdownlisten!$A$3:$F$143, 2, FALSE)), "", VLOOKUP($A7395, Dropdownlisten!$A$3:$F$143, 2, FALSE))</f>
        <v>POI</v>
      </c>
      <c r="C7395" s="117">
        <f>IF(ISERROR(VLOOKUP($A7395, Dropdownlisten!$A$3:$F$143, 3, FALSE)), "", VLOOKUP($A7395, Dropdownlisten!$A$3:$F$143, 3, FALSE))</f>
        <v>6000</v>
      </c>
      <c r="D7395" s="117" t="str">
        <f>IF(ISERROR(VLOOKUP($A7395, Dropdownlisten!$A$3:$F$143, 4, FALSE)), "", VLOOKUP($A7395, Dropdownlisten!$A$3:$F$143, 4, FALSE))</f>
        <v>UnterhaltungSportNaherholung</v>
      </c>
      <c r="E7395" s="117" t="str">
        <f>IF(ISERROR(VLOOKUP($A7395, Dropdownlisten!$A$3:$F$143, 5, FALSE)), "", VLOOKUP($A7395, Dropdownlisten!$A$3:$F$143, 5, FALSE))</f>
        <v>6000_023</v>
      </c>
      <c r="F7395" s="117" t="str">
        <f>IF(ISERROR(VLOOKUP($A7395, Dropdownlisten!$A$3:$F$143, 6, FALSE)), "", VLOOKUP($A7395, Dropdownlisten!$A$3:$F$143, 6, FALSE))</f>
        <v>Ausgleichsflaeche</v>
      </c>
      <c r="G7395" s="117" t="str">
        <f>VLOOKUP(E7395,Datenstruktur_fuer_R!$D$2:$F$141,3,FALSE)</f>
        <v>Point</v>
      </c>
      <c r="H7395" s="120" t="s">
        <v>689</v>
      </c>
      <c r="I7395" s="26" t="s">
        <v>2264</v>
      </c>
      <c r="J7395" s="26" t="s">
        <v>2318</v>
      </c>
      <c r="K7395" s="5"/>
      <c r="L7395" s="5"/>
      <c r="M7395" s="5">
        <v>1</v>
      </c>
      <c r="N7395" s="5" t="s">
        <v>1173</v>
      </c>
    </row>
    <row r="7396" spans="1:14" x14ac:dyDescent="0.35">
      <c r="A7396" s="5" t="s">
        <v>659</v>
      </c>
      <c r="B7396" s="117" t="str">
        <f>IF(ISERROR(VLOOKUP($A7396, Dropdownlisten!$A$3:$F$143, 2, FALSE)), "", VLOOKUP($A7396, Dropdownlisten!$A$3:$F$143, 2, FALSE))</f>
        <v>POI</v>
      </c>
      <c r="C7396" s="117">
        <f>IF(ISERROR(VLOOKUP($A7396, Dropdownlisten!$A$3:$F$143, 3, FALSE)), "", VLOOKUP($A7396, Dropdownlisten!$A$3:$F$143, 3, FALSE))</f>
        <v>6000</v>
      </c>
      <c r="D7396" s="117" t="str">
        <f>IF(ISERROR(VLOOKUP($A7396, Dropdownlisten!$A$3:$F$143, 4, FALSE)), "", VLOOKUP($A7396, Dropdownlisten!$A$3:$F$143, 4, FALSE))</f>
        <v>UnterhaltungSportNaherholung</v>
      </c>
      <c r="E7396" s="117" t="str">
        <f>IF(ISERROR(VLOOKUP($A7396, Dropdownlisten!$A$3:$F$143, 5, FALSE)), "", VLOOKUP($A7396, Dropdownlisten!$A$3:$F$143, 5, FALSE))</f>
        <v>6000_023</v>
      </c>
      <c r="F7396" s="117" t="str">
        <f>IF(ISERROR(VLOOKUP($A7396, Dropdownlisten!$A$3:$F$143, 6, FALSE)), "", VLOOKUP($A7396, Dropdownlisten!$A$3:$F$143, 6, FALSE))</f>
        <v>Ausgleichsflaeche</v>
      </c>
      <c r="G7396" s="117" t="str">
        <f>VLOOKUP(E7396,Datenstruktur_fuer_R!$D$2:$F$141,3,FALSE)</f>
        <v>Point</v>
      </c>
      <c r="H7396" s="120" t="s">
        <v>293</v>
      </c>
      <c r="I7396" s="26" t="s">
        <v>2264</v>
      </c>
      <c r="J7396" s="26" t="s">
        <v>2318</v>
      </c>
      <c r="K7396" s="5" t="s">
        <v>1909</v>
      </c>
      <c r="L7396" s="5"/>
      <c r="M7396" s="5">
        <v>1</v>
      </c>
      <c r="N7396" s="5" t="s">
        <v>1173</v>
      </c>
    </row>
    <row r="7397" spans="1:14" x14ac:dyDescent="0.35">
      <c r="A7397" s="5" t="s">
        <v>1912</v>
      </c>
      <c r="B7397" s="117" t="str">
        <f>IF(ISERROR(VLOOKUP($A7397, Dropdownlisten!$A$3:$F$143, 2, FALSE)), "", VLOOKUP($A7397, Dropdownlisten!$A$3:$F$143, 2, FALSE))</f>
        <v>UmweltVersorgung</v>
      </c>
      <c r="C7397" s="117">
        <f>IF(ISERROR(VLOOKUP($A7397, Dropdownlisten!$A$3:$F$143, 3, FALSE)), "", VLOOKUP($A7397, Dropdownlisten!$A$3:$F$143, 3, FALSE))</f>
        <v>1100</v>
      </c>
      <c r="D7397" s="117" t="str">
        <f>IF(ISERROR(VLOOKUP($A7397, Dropdownlisten!$A$3:$F$143, 4, FALSE)), "", VLOOKUP($A7397, Dropdownlisten!$A$3:$F$143, 4, FALSE))</f>
        <v>UmweltVersorgung</v>
      </c>
      <c r="E7397" s="117" t="str">
        <f>IF(ISERROR(VLOOKUP($A7397, Dropdownlisten!$A$3:$F$143, 5, FALSE)), "", VLOOKUP($A7397, Dropdownlisten!$A$3:$F$143, 5, FALSE))</f>
        <v>1100_013</v>
      </c>
      <c r="F7397" s="117" t="str">
        <f>IF(ISERROR(VLOOKUP($A7397, Dropdownlisten!$A$3:$F$143, 6, FALSE)), "", VLOOKUP($A7397, Dropdownlisten!$A$3:$F$143, 6, FALSE))</f>
        <v>Schutzgebietsflaeche</v>
      </c>
      <c r="G7397" s="117" t="str">
        <f>VLOOKUP(E7397,Datenstruktur_fuer_R!$D$2:$F$141,3,FALSE)</f>
        <v>Polygon</v>
      </c>
      <c r="H7397" s="120" t="s">
        <v>689</v>
      </c>
      <c r="I7397" s="26" t="s">
        <v>2264</v>
      </c>
      <c r="J7397" s="26" t="s">
        <v>2318</v>
      </c>
      <c r="K7397" s="5"/>
      <c r="L7397" s="5"/>
      <c r="M7397" s="5">
        <v>1</v>
      </c>
      <c r="N7397" s="5" t="s">
        <v>1173</v>
      </c>
    </row>
    <row r="7398" spans="1:14" x14ac:dyDescent="0.35">
      <c r="A7398" s="5" t="s">
        <v>1912</v>
      </c>
      <c r="B7398" s="117" t="str">
        <f>IF(ISERROR(VLOOKUP($A7398, Dropdownlisten!$A$3:$F$143, 2, FALSE)), "", VLOOKUP($A7398, Dropdownlisten!$A$3:$F$143, 2, FALSE))</f>
        <v>UmweltVersorgung</v>
      </c>
      <c r="C7398" s="117">
        <f>IF(ISERROR(VLOOKUP($A7398, Dropdownlisten!$A$3:$F$143, 3, FALSE)), "", VLOOKUP($A7398, Dropdownlisten!$A$3:$F$143, 3, FALSE))</f>
        <v>1100</v>
      </c>
      <c r="D7398" s="117" t="str">
        <f>IF(ISERROR(VLOOKUP($A7398, Dropdownlisten!$A$3:$F$143, 4, FALSE)), "", VLOOKUP($A7398, Dropdownlisten!$A$3:$F$143, 4, FALSE))</f>
        <v>UmweltVersorgung</v>
      </c>
      <c r="E7398" s="117" t="str">
        <f>IF(ISERROR(VLOOKUP($A7398, Dropdownlisten!$A$3:$F$143, 5, FALSE)), "", VLOOKUP($A7398, Dropdownlisten!$A$3:$F$143, 5, FALSE))</f>
        <v>1100_013</v>
      </c>
      <c r="F7398" s="117" t="str">
        <f>IF(ISERROR(VLOOKUP($A7398, Dropdownlisten!$A$3:$F$143, 6, FALSE)), "", VLOOKUP($A7398, Dropdownlisten!$A$3:$F$143, 6, FALSE))</f>
        <v>Schutzgebietsflaeche</v>
      </c>
      <c r="G7398" s="117" t="str">
        <f>VLOOKUP(E7398,Datenstruktur_fuer_R!$D$2:$F$141,3,FALSE)</f>
        <v>Polygon</v>
      </c>
      <c r="H7398" s="120" t="s">
        <v>293</v>
      </c>
      <c r="I7398" s="26" t="s">
        <v>2264</v>
      </c>
      <c r="J7398" s="26" t="s">
        <v>2318</v>
      </c>
      <c r="K7398" s="5" t="s">
        <v>1909</v>
      </c>
      <c r="L7398" s="5"/>
      <c r="M7398" s="5">
        <v>1</v>
      </c>
      <c r="N7398" s="5" t="s">
        <v>1173</v>
      </c>
    </row>
    <row r="7399" spans="1:14" x14ac:dyDescent="0.35">
      <c r="A7399" s="5" t="s">
        <v>715</v>
      </c>
      <c r="B7399" s="117" t="str">
        <f>IF(ISERROR(VLOOKUP($A7399, Dropdownlisten!$A$3:$F$143, 2, FALSE)), "", VLOOKUP($A7399, Dropdownlisten!$A$3:$F$143, 2, FALSE))</f>
        <v>POI</v>
      </c>
      <c r="C7399" s="117">
        <f>IF(ISERROR(VLOOKUP($A7399, Dropdownlisten!$A$3:$F$143, 3, FALSE)), "", VLOOKUP($A7399, Dropdownlisten!$A$3:$F$143, 3, FALSE))</f>
        <v>6000</v>
      </c>
      <c r="D7399" s="117" t="str">
        <f>IF(ISERROR(VLOOKUP($A7399, Dropdownlisten!$A$3:$F$143, 4, FALSE)), "", VLOOKUP($A7399, Dropdownlisten!$A$3:$F$143, 4, FALSE))</f>
        <v>UnterhaltungSportNaherholung</v>
      </c>
      <c r="E7399" s="117" t="str">
        <f>IF(ISERROR(VLOOKUP($A7399, Dropdownlisten!$A$3:$F$143, 5, FALSE)), "", VLOOKUP($A7399, Dropdownlisten!$A$3:$F$143, 5, FALSE))</f>
        <v>6000_024</v>
      </c>
      <c r="F7399" s="117" t="str">
        <f>IF(ISERROR(VLOOKUP($A7399, Dropdownlisten!$A$3:$F$143, 6, FALSE)), "", VLOOKUP($A7399, Dropdownlisten!$A$3:$F$143, 6, FALSE))</f>
        <v>Schutzgebiet</v>
      </c>
      <c r="G7399" s="117" t="str">
        <f>VLOOKUP(E7399,Datenstruktur_fuer_R!$D$2:$F$141,3,FALSE)</f>
        <v>Point</v>
      </c>
      <c r="H7399" s="120" t="s">
        <v>689</v>
      </c>
      <c r="I7399" s="26" t="s">
        <v>2264</v>
      </c>
      <c r="J7399" s="26" t="s">
        <v>2315</v>
      </c>
      <c r="K7399" s="5"/>
      <c r="L7399" s="5"/>
      <c r="M7399" s="5">
        <v>1</v>
      </c>
      <c r="N7399" s="5" t="s">
        <v>1173</v>
      </c>
    </row>
    <row r="7400" spans="1:14" x14ac:dyDescent="0.35">
      <c r="A7400" s="5" t="s">
        <v>715</v>
      </c>
      <c r="B7400" s="117" t="str">
        <f>IF(ISERROR(VLOOKUP($A7400, Dropdownlisten!$A$3:$F$143, 2, FALSE)), "", VLOOKUP($A7400, Dropdownlisten!$A$3:$F$143, 2, FALSE))</f>
        <v>POI</v>
      </c>
      <c r="C7400" s="117">
        <f>IF(ISERROR(VLOOKUP($A7400, Dropdownlisten!$A$3:$F$143, 3, FALSE)), "", VLOOKUP($A7400, Dropdownlisten!$A$3:$F$143, 3, FALSE))</f>
        <v>6000</v>
      </c>
      <c r="D7400" s="117" t="str">
        <f>IF(ISERROR(VLOOKUP($A7400, Dropdownlisten!$A$3:$F$143, 4, FALSE)), "", VLOOKUP($A7400, Dropdownlisten!$A$3:$F$143, 4, FALSE))</f>
        <v>UnterhaltungSportNaherholung</v>
      </c>
      <c r="E7400" s="117" t="str">
        <f>IF(ISERROR(VLOOKUP($A7400, Dropdownlisten!$A$3:$F$143, 5, FALSE)), "", VLOOKUP($A7400, Dropdownlisten!$A$3:$F$143, 5, FALSE))</f>
        <v>6000_024</v>
      </c>
      <c r="F7400" s="117" t="str">
        <f>IF(ISERROR(VLOOKUP($A7400, Dropdownlisten!$A$3:$F$143, 6, FALSE)), "", VLOOKUP($A7400, Dropdownlisten!$A$3:$F$143, 6, FALSE))</f>
        <v>Schutzgebiet</v>
      </c>
      <c r="G7400" s="117" t="str">
        <f>VLOOKUP(E7400,Datenstruktur_fuer_R!$D$2:$F$141,3,FALSE)</f>
        <v>Point</v>
      </c>
      <c r="H7400" s="120" t="s">
        <v>293</v>
      </c>
      <c r="I7400" s="26" t="s">
        <v>2264</v>
      </c>
      <c r="J7400" s="26" t="s">
        <v>2315</v>
      </c>
      <c r="K7400" s="5" t="s">
        <v>1909</v>
      </c>
      <c r="L7400" s="5"/>
      <c r="M7400" s="5">
        <v>1</v>
      </c>
      <c r="N7400" s="5" t="s">
        <v>1173</v>
      </c>
    </row>
    <row r="7401" spans="1:14" x14ac:dyDescent="0.35">
      <c r="A7401" s="5" t="s">
        <v>1912</v>
      </c>
      <c r="B7401" s="117" t="str">
        <f>IF(ISERROR(VLOOKUP($A7401, Dropdownlisten!$A$3:$F$143, 2, FALSE)), "", VLOOKUP($A7401, Dropdownlisten!$A$3:$F$143, 2, FALSE))</f>
        <v>UmweltVersorgung</v>
      </c>
      <c r="C7401" s="117">
        <f>IF(ISERROR(VLOOKUP($A7401, Dropdownlisten!$A$3:$F$143, 3, FALSE)), "", VLOOKUP($A7401, Dropdownlisten!$A$3:$F$143, 3, FALSE))</f>
        <v>1100</v>
      </c>
      <c r="D7401" s="117" t="str">
        <f>IF(ISERROR(VLOOKUP($A7401, Dropdownlisten!$A$3:$F$143, 4, FALSE)), "", VLOOKUP($A7401, Dropdownlisten!$A$3:$F$143, 4, FALSE))</f>
        <v>UmweltVersorgung</v>
      </c>
      <c r="E7401" s="117" t="str">
        <f>IF(ISERROR(VLOOKUP($A7401, Dropdownlisten!$A$3:$F$143, 5, FALSE)), "", VLOOKUP($A7401, Dropdownlisten!$A$3:$F$143, 5, FALSE))</f>
        <v>1100_013</v>
      </c>
      <c r="F7401" s="117" t="str">
        <f>IF(ISERROR(VLOOKUP($A7401, Dropdownlisten!$A$3:$F$143, 6, FALSE)), "", VLOOKUP($A7401, Dropdownlisten!$A$3:$F$143, 6, FALSE))</f>
        <v>Schutzgebietsflaeche</v>
      </c>
      <c r="G7401" s="117" t="str">
        <f>VLOOKUP(E7401,Datenstruktur_fuer_R!$D$2:$F$141,3,FALSE)</f>
        <v>Polygon</v>
      </c>
      <c r="H7401" s="120" t="s">
        <v>689</v>
      </c>
      <c r="I7401" s="26" t="s">
        <v>2264</v>
      </c>
      <c r="J7401" s="26" t="s">
        <v>2315</v>
      </c>
      <c r="K7401" s="5"/>
      <c r="L7401" s="5"/>
      <c r="M7401" s="5">
        <v>1</v>
      </c>
      <c r="N7401" s="5" t="s">
        <v>1173</v>
      </c>
    </row>
    <row r="7402" spans="1:14" x14ac:dyDescent="0.35">
      <c r="A7402" s="5" t="s">
        <v>1912</v>
      </c>
      <c r="B7402" s="117" t="str">
        <f>IF(ISERROR(VLOOKUP($A7402, Dropdownlisten!$A$3:$F$143, 2, FALSE)), "", VLOOKUP($A7402, Dropdownlisten!$A$3:$F$143, 2, FALSE))</f>
        <v>UmweltVersorgung</v>
      </c>
      <c r="C7402" s="117">
        <f>IF(ISERROR(VLOOKUP($A7402, Dropdownlisten!$A$3:$F$143, 3, FALSE)), "", VLOOKUP($A7402, Dropdownlisten!$A$3:$F$143, 3, FALSE))</f>
        <v>1100</v>
      </c>
      <c r="D7402" s="117" t="str">
        <f>IF(ISERROR(VLOOKUP($A7402, Dropdownlisten!$A$3:$F$143, 4, FALSE)), "", VLOOKUP($A7402, Dropdownlisten!$A$3:$F$143, 4, FALSE))</f>
        <v>UmweltVersorgung</v>
      </c>
      <c r="E7402" s="117" t="str">
        <f>IF(ISERROR(VLOOKUP($A7402, Dropdownlisten!$A$3:$F$143, 5, FALSE)), "", VLOOKUP($A7402, Dropdownlisten!$A$3:$F$143, 5, FALSE))</f>
        <v>1100_013</v>
      </c>
      <c r="F7402" s="117" t="str">
        <f>IF(ISERROR(VLOOKUP($A7402, Dropdownlisten!$A$3:$F$143, 6, FALSE)), "", VLOOKUP($A7402, Dropdownlisten!$A$3:$F$143, 6, FALSE))</f>
        <v>Schutzgebietsflaeche</v>
      </c>
      <c r="G7402" s="117" t="str">
        <f>VLOOKUP(E7402,Datenstruktur_fuer_R!$D$2:$F$141,3,FALSE)</f>
        <v>Polygon</v>
      </c>
      <c r="H7402" s="120" t="s">
        <v>293</v>
      </c>
      <c r="I7402" s="26" t="s">
        <v>2264</v>
      </c>
      <c r="J7402" s="26" t="s">
        <v>2315</v>
      </c>
      <c r="K7402" s="5" t="s">
        <v>1909</v>
      </c>
      <c r="L7402" s="5"/>
      <c r="M7402" s="5">
        <v>1</v>
      </c>
      <c r="N7402" s="5" t="s">
        <v>1173</v>
      </c>
    </row>
    <row r="7403" spans="1:14" x14ac:dyDescent="0.35">
      <c r="A7403" s="5" t="s">
        <v>715</v>
      </c>
      <c r="B7403" s="117" t="str">
        <f>IF(ISERROR(VLOOKUP($A7403, Dropdownlisten!$A$3:$F$143, 2, FALSE)), "", VLOOKUP($A7403, Dropdownlisten!$A$3:$F$143, 2, FALSE))</f>
        <v>POI</v>
      </c>
      <c r="C7403" s="117">
        <f>IF(ISERROR(VLOOKUP($A7403, Dropdownlisten!$A$3:$F$143, 3, FALSE)), "", VLOOKUP($A7403, Dropdownlisten!$A$3:$F$143, 3, FALSE))</f>
        <v>6000</v>
      </c>
      <c r="D7403" s="117" t="str">
        <f>IF(ISERROR(VLOOKUP($A7403, Dropdownlisten!$A$3:$F$143, 4, FALSE)), "", VLOOKUP($A7403, Dropdownlisten!$A$3:$F$143, 4, FALSE))</f>
        <v>UnterhaltungSportNaherholung</v>
      </c>
      <c r="E7403" s="117" t="str">
        <f>IF(ISERROR(VLOOKUP($A7403, Dropdownlisten!$A$3:$F$143, 5, FALSE)), "", VLOOKUP($A7403, Dropdownlisten!$A$3:$F$143, 5, FALSE))</f>
        <v>6000_024</v>
      </c>
      <c r="F7403" s="117" t="str">
        <f>IF(ISERROR(VLOOKUP($A7403, Dropdownlisten!$A$3:$F$143, 6, FALSE)), "", VLOOKUP($A7403, Dropdownlisten!$A$3:$F$143, 6, FALSE))</f>
        <v>Schutzgebiet</v>
      </c>
      <c r="G7403" s="117" t="str">
        <f>VLOOKUP(E7403,Datenstruktur_fuer_R!$D$2:$F$141,3,FALSE)</f>
        <v>Point</v>
      </c>
      <c r="H7403" s="120" t="s">
        <v>689</v>
      </c>
      <c r="I7403" s="26" t="s">
        <v>2264</v>
      </c>
      <c r="J7403" s="26" t="s">
        <v>2316</v>
      </c>
      <c r="K7403" s="5"/>
      <c r="L7403" s="5"/>
      <c r="M7403" s="5">
        <v>1</v>
      </c>
      <c r="N7403" s="5" t="s">
        <v>1173</v>
      </c>
    </row>
    <row r="7404" spans="1:14" x14ac:dyDescent="0.35">
      <c r="A7404" s="5" t="s">
        <v>715</v>
      </c>
      <c r="B7404" s="117" t="str">
        <f>IF(ISERROR(VLOOKUP($A7404, Dropdownlisten!$A$3:$F$143, 2, FALSE)), "", VLOOKUP($A7404, Dropdownlisten!$A$3:$F$143, 2, FALSE))</f>
        <v>POI</v>
      </c>
      <c r="C7404" s="117">
        <f>IF(ISERROR(VLOOKUP($A7404, Dropdownlisten!$A$3:$F$143, 3, FALSE)), "", VLOOKUP($A7404, Dropdownlisten!$A$3:$F$143, 3, FALSE))</f>
        <v>6000</v>
      </c>
      <c r="D7404" s="117" t="str">
        <f>IF(ISERROR(VLOOKUP($A7404, Dropdownlisten!$A$3:$F$143, 4, FALSE)), "", VLOOKUP($A7404, Dropdownlisten!$A$3:$F$143, 4, FALSE))</f>
        <v>UnterhaltungSportNaherholung</v>
      </c>
      <c r="E7404" s="117" t="str">
        <f>IF(ISERROR(VLOOKUP($A7404, Dropdownlisten!$A$3:$F$143, 5, FALSE)), "", VLOOKUP($A7404, Dropdownlisten!$A$3:$F$143, 5, FALSE))</f>
        <v>6000_024</v>
      </c>
      <c r="F7404" s="117" t="str">
        <f>IF(ISERROR(VLOOKUP($A7404, Dropdownlisten!$A$3:$F$143, 6, FALSE)), "", VLOOKUP($A7404, Dropdownlisten!$A$3:$F$143, 6, FALSE))</f>
        <v>Schutzgebiet</v>
      </c>
      <c r="G7404" s="117" t="str">
        <f>VLOOKUP(E7404,Datenstruktur_fuer_R!$D$2:$F$141,3,FALSE)</f>
        <v>Point</v>
      </c>
      <c r="H7404" s="120" t="s">
        <v>293</v>
      </c>
      <c r="I7404" s="26" t="s">
        <v>2264</v>
      </c>
      <c r="J7404" s="26" t="s">
        <v>2316</v>
      </c>
      <c r="K7404" s="5" t="s">
        <v>1909</v>
      </c>
      <c r="L7404" s="5"/>
      <c r="M7404" s="5">
        <v>1</v>
      </c>
      <c r="N7404" s="5" t="s">
        <v>1173</v>
      </c>
    </row>
    <row r="7405" spans="1:14" x14ac:dyDescent="0.35">
      <c r="A7405" s="5" t="s">
        <v>1912</v>
      </c>
      <c r="B7405" s="117" t="str">
        <f>IF(ISERROR(VLOOKUP($A7405, Dropdownlisten!$A$3:$F$143, 2, FALSE)), "", VLOOKUP($A7405, Dropdownlisten!$A$3:$F$143, 2, FALSE))</f>
        <v>UmweltVersorgung</v>
      </c>
      <c r="C7405" s="117">
        <f>IF(ISERROR(VLOOKUP($A7405, Dropdownlisten!$A$3:$F$143, 3, FALSE)), "", VLOOKUP($A7405, Dropdownlisten!$A$3:$F$143, 3, FALSE))</f>
        <v>1100</v>
      </c>
      <c r="D7405" s="117" t="str">
        <f>IF(ISERROR(VLOOKUP($A7405, Dropdownlisten!$A$3:$F$143, 4, FALSE)), "", VLOOKUP($A7405, Dropdownlisten!$A$3:$F$143, 4, FALSE))</f>
        <v>UmweltVersorgung</v>
      </c>
      <c r="E7405" s="117" t="str">
        <f>IF(ISERROR(VLOOKUP($A7405, Dropdownlisten!$A$3:$F$143, 5, FALSE)), "", VLOOKUP($A7405, Dropdownlisten!$A$3:$F$143, 5, FALSE))</f>
        <v>1100_013</v>
      </c>
      <c r="F7405" s="117" t="str">
        <f>IF(ISERROR(VLOOKUP($A7405, Dropdownlisten!$A$3:$F$143, 6, FALSE)), "", VLOOKUP($A7405, Dropdownlisten!$A$3:$F$143, 6, FALSE))</f>
        <v>Schutzgebietsflaeche</v>
      </c>
      <c r="G7405" s="117" t="str">
        <f>VLOOKUP(E7405,Datenstruktur_fuer_R!$D$2:$F$141,3,FALSE)</f>
        <v>Polygon</v>
      </c>
      <c r="H7405" s="120" t="s">
        <v>689</v>
      </c>
      <c r="I7405" s="26" t="s">
        <v>2264</v>
      </c>
      <c r="J7405" s="26" t="s">
        <v>2316</v>
      </c>
      <c r="K7405" s="5"/>
      <c r="L7405" s="5"/>
      <c r="M7405" s="5">
        <v>1</v>
      </c>
      <c r="N7405" s="5" t="s">
        <v>1173</v>
      </c>
    </row>
    <row r="7406" spans="1:14" x14ac:dyDescent="0.35">
      <c r="A7406" s="5" t="s">
        <v>1912</v>
      </c>
      <c r="B7406" s="117" t="str">
        <f>IF(ISERROR(VLOOKUP($A7406, Dropdownlisten!$A$3:$F$143, 2, FALSE)), "", VLOOKUP($A7406, Dropdownlisten!$A$3:$F$143, 2, FALSE))</f>
        <v>UmweltVersorgung</v>
      </c>
      <c r="C7406" s="117">
        <f>IF(ISERROR(VLOOKUP($A7406, Dropdownlisten!$A$3:$F$143, 3, FALSE)), "", VLOOKUP($A7406, Dropdownlisten!$A$3:$F$143, 3, FALSE))</f>
        <v>1100</v>
      </c>
      <c r="D7406" s="117" t="str">
        <f>IF(ISERROR(VLOOKUP($A7406, Dropdownlisten!$A$3:$F$143, 4, FALSE)), "", VLOOKUP($A7406, Dropdownlisten!$A$3:$F$143, 4, FALSE))</f>
        <v>UmweltVersorgung</v>
      </c>
      <c r="E7406" s="117" t="str">
        <f>IF(ISERROR(VLOOKUP($A7406, Dropdownlisten!$A$3:$F$143, 5, FALSE)), "", VLOOKUP($A7406, Dropdownlisten!$A$3:$F$143, 5, FALSE))</f>
        <v>1100_013</v>
      </c>
      <c r="F7406" s="117" t="str">
        <f>IF(ISERROR(VLOOKUP($A7406, Dropdownlisten!$A$3:$F$143, 6, FALSE)), "", VLOOKUP($A7406, Dropdownlisten!$A$3:$F$143, 6, FALSE))</f>
        <v>Schutzgebietsflaeche</v>
      </c>
      <c r="G7406" s="117" t="str">
        <f>VLOOKUP(E7406,Datenstruktur_fuer_R!$D$2:$F$141,3,FALSE)</f>
        <v>Polygon</v>
      </c>
      <c r="H7406" s="120" t="s">
        <v>293</v>
      </c>
      <c r="I7406" s="26" t="s">
        <v>2264</v>
      </c>
      <c r="J7406" s="26" t="s">
        <v>2316</v>
      </c>
      <c r="K7406" s="5" t="s">
        <v>1909</v>
      </c>
      <c r="L7406" s="5"/>
      <c r="M7406" s="5">
        <v>1</v>
      </c>
      <c r="N7406" s="5" t="s">
        <v>1173</v>
      </c>
    </row>
    <row r="7407" spans="1:14" x14ac:dyDescent="0.35">
      <c r="A7407" s="5" t="s">
        <v>715</v>
      </c>
      <c r="B7407" s="117" t="str">
        <f>IF(ISERROR(VLOOKUP($A7407, Dropdownlisten!$A$3:$F$143, 2, FALSE)), "", VLOOKUP($A7407, Dropdownlisten!$A$3:$F$143, 2, FALSE))</f>
        <v>POI</v>
      </c>
      <c r="C7407" s="117">
        <f>IF(ISERROR(VLOOKUP($A7407, Dropdownlisten!$A$3:$F$143, 3, FALSE)), "", VLOOKUP($A7407, Dropdownlisten!$A$3:$F$143, 3, FALSE))</f>
        <v>6000</v>
      </c>
      <c r="D7407" s="117" t="str">
        <f>IF(ISERROR(VLOOKUP($A7407, Dropdownlisten!$A$3:$F$143, 4, FALSE)), "", VLOOKUP($A7407, Dropdownlisten!$A$3:$F$143, 4, FALSE))</f>
        <v>UnterhaltungSportNaherholung</v>
      </c>
      <c r="E7407" s="117" t="str">
        <f>IF(ISERROR(VLOOKUP($A7407, Dropdownlisten!$A$3:$F$143, 5, FALSE)), "", VLOOKUP($A7407, Dropdownlisten!$A$3:$F$143, 5, FALSE))</f>
        <v>6000_024</v>
      </c>
      <c r="F7407" s="117" t="str">
        <f>IF(ISERROR(VLOOKUP($A7407, Dropdownlisten!$A$3:$F$143, 6, FALSE)), "", VLOOKUP($A7407, Dropdownlisten!$A$3:$F$143, 6, FALSE))</f>
        <v>Schutzgebiet</v>
      </c>
      <c r="G7407" s="117" t="str">
        <f>VLOOKUP(E7407,Datenstruktur_fuer_R!$D$2:$F$141,3,FALSE)</f>
        <v>Point</v>
      </c>
      <c r="H7407" s="120" t="s">
        <v>689</v>
      </c>
      <c r="I7407" s="26" t="s">
        <v>2264</v>
      </c>
      <c r="J7407" s="26" t="s">
        <v>2317</v>
      </c>
      <c r="K7407" s="5"/>
      <c r="L7407" s="5"/>
      <c r="M7407" s="5">
        <v>1</v>
      </c>
      <c r="N7407" s="5" t="s">
        <v>1173</v>
      </c>
    </row>
    <row r="7408" spans="1:14" x14ac:dyDescent="0.35">
      <c r="A7408" s="5" t="s">
        <v>715</v>
      </c>
      <c r="B7408" s="117" t="str">
        <f>IF(ISERROR(VLOOKUP($A7408, Dropdownlisten!$A$3:$F$143, 2, FALSE)), "", VLOOKUP($A7408, Dropdownlisten!$A$3:$F$143, 2, FALSE))</f>
        <v>POI</v>
      </c>
      <c r="C7408" s="117">
        <f>IF(ISERROR(VLOOKUP($A7408, Dropdownlisten!$A$3:$F$143, 3, FALSE)), "", VLOOKUP($A7408, Dropdownlisten!$A$3:$F$143, 3, FALSE))</f>
        <v>6000</v>
      </c>
      <c r="D7408" s="117" t="str">
        <f>IF(ISERROR(VLOOKUP($A7408, Dropdownlisten!$A$3:$F$143, 4, FALSE)), "", VLOOKUP($A7408, Dropdownlisten!$A$3:$F$143, 4, FALSE))</f>
        <v>UnterhaltungSportNaherholung</v>
      </c>
      <c r="E7408" s="117" t="str">
        <f>IF(ISERROR(VLOOKUP($A7408, Dropdownlisten!$A$3:$F$143, 5, FALSE)), "", VLOOKUP($A7408, Dropdownlisten!$A$3:$F$143, 5, FALSE))</f>
        <v>6000_024</v>
      </c>
      <c r="F7408" s="117" t="str">
        <f>IF(ISERROR(VLOOKUP($A7408, Dropdownlisten!$A$3:$F$143, 6, FALSE)), "", VLOOKUP($A7408, Dropdownlisten!$A$3:$F$143, 6, FALSE))</f>
        <v>Schutzgebiet</v>
      </c>
      <c r="G7408" s="117" t="str">
        <f>VLOOKUP(E7408,Datenstruktur_fuer_R!$D$2:$F$141,3,FALSE)</f>
        <v>Point</v>
      </c>
      <c r="H7408" s="120" t="s">
        <v>293</v>
      </c>
      <c r="I7408" s="26" t="s">
        <v>2264</v>
      </c>
      <c r="J7408" s="26" t="s">
        <v>2317</v>
      </c>
      <c r="K7408" s="5" t="s">
        <v>1909</v>
      </c>
      <c r="L7408" s="5"/>
      <c r="M7408" s="5">
        <v>1</v>
      </c>
      <c r="N7408" s="5" t="s">
        <v>1173</v>
      </c>
    </row>
    <row r="7409" spans="1:14" x14ac:dyDescent="0.35">
      <c r="A7409" s="5" t="s">
        <v>1912</v>
      </c>
      <c r="B7409" s="117" t="str">
        <f>IF(ISERROR(VLOOKUP($A7409, Dropdownlisten!$A$3:$F$143, 2, FALSE)), "", VLOOKUP($A7409, Dropdownlisten!$A$3:$F$143, 2, FALSE))</f>
        <v>UmweltVersorgung</v>
      </c>
      <c r="C7409" s="117">
        <f>IF(ISERROR(VLOOKUP($A7409, Dropdownlisten!$A$3:$F$143, 3, FALSE)), "", VLOOKUP($A7409, Dropdownlisten!$A$3:$F$143, 3, FALSE))</f>
        <v>1100</v>
      </c>
      <c r="D7409" s="117" t="str">
        <f>IF(ISERROR(VLOOKUP($A7409, Dropdownlisten!$A$3:$F$143, 4, FALSE)), "", VLOOKUP($A7409, Dropdownlisten!$A$3:$F$143, 4, FALSE))</f>
        <v>UmweltVersorgung</v>
      </c>
      <c r="E7409" s="117" t="str">
        <f>IF(ISERROR(VLOOKUP($A7409, Dropdownlisten!$A$3:$F$143, 5, FALSE)), "", VLOOKUP($A7409, Dropdownlisten!$A$3:$F$143, 5, FALSE))</f>
        <v>1100_013</v>
      </c>
      <c r="F7409" s="117" t="str">
        <f>IF(ISERROR(VLOOKUP($A7409, Dropdownlisten!$A$3:$F$143, 6, FALSE)), "", VLOOKUP($A7409, Dropdownlisten!$A$3:$F$143, 6, FALSE))</f>
        <v>Schutzgebietsflaeche</v>
      </c>
      <c r="G7409" s="117" t="str">
        <f>VLOOKUP(E7409,Datenstruktur_fuer_R!$D$2:$F$141,3,FALSE)</f>
        <v>Polygon</v>
      </c>
      <c r="H7409" s="120" t="s">
        <v>689</v>
      </c>
      <c r="I7409" s="26" t="s">
        <v>2264</v>
      </c>
      <c r="J7409" s="26" t="s">
        <v>2317</v>
      </c>
      <c r="K7409" s="5"/>
      <c r="L7409" s="5"/>
      <c r="M7409" s="5">
        <v>1</v>
      </c>
      <c r="N7409" s="5" t="s">
        <v>1173</v>
      </c>
    </row>
    <row r="7410" spans="1:14" x14ac:dyDescent="0.35">
      <c r="A7410" s="5" t="s">
        <v>1912</v>
      </c>
      <c r="B7410" s="117" t="str">
        <f>IF(ISERROR(VLOOKUP($A7410, Dropdownlisten!$A$3:$F$143, 2, FALSE)), "", VLOOKUP($A7410, Dropdownlisten!$A$3:$F$143, 2, FALSE))</f>
        <v>UmweltVersorgung</v>
      </c>
      <c r="C7410" s="117">
        <f>IF(ISERROR(VLOOKUP($A7410, Dropdownlisten!$A$3:$F$143, 3, FALSE)), "", VLOOKUP($A7410, Dropdownlisten!$A$3:$F$143, 3, FALSE))</f>
        <v>1100</v>
      </c>
      <c r="D7410" s="117" t="str">
        <f>IF(ISERROR(VLOOKUP($A7410, Dropdownlisten!$A$3:$F$143, 4, FALSE)), "", VLOOKUP($A7410, Dropdownlisten!$A$3:$F$143, 4, FALSE))</f>
        <v>UmweltVersorgung</v>
      </c>
      <c r="E7410" s="117" t="str">
        <f>IF(ISERROR(VLOOKUP($A7410, Dropdownlisten!$A$3:$F$143, 5, FALSE)), "", VLOOKUP($A7410, Dropdownlisten!$A$3:$F$143, 5, FALSE))</f>
        <v>1100_013</v>
      </c>
      <c r="F7410" s="117" t="str">
        <f>IF(ISERROR(VLOOKUP($A7410, Dropdownlisten!$A$3:$F$143, 6, FALSE)), "", VLOOKUP($A7410, Dropdownlisten!$A$3:$F$143, 6, FALSE))</f>
        <v>Schutzgebietsflaeche</v>
      </c>
      <c r="G7410" s="117" t="str">
        <f>VLOOKUP(E7410,Datenstruktur_fuer_R!$D$2:$F$141,3,FALSE)</f>
        <v>Polygon</v>
      </c>
      <c r="H7410" s="120" t="s">
        <v>293</v>
      </c>
      <c r="I7410" s="26" t="s">
        <v>2264</v>
      </c>
      <c r="J7410" s="26" t="s">
        <v>2317</v>
      </c>
      <c r="K7410" s="5" t="s">
        <v>1909</v>
      </c>
      <c r="L7410" s="5"/>
      <c r="M7410" s="5">
        <v>1</v>
      </c>
      <c r="N7410" s="5" t="s">
        <v>1173</v>
      </c>
    </row>
    <row r="7411" spans="1:14" x14ac:dyDescent="0.35">
      <c r="A7411" s="5" t="s">
        <v>715</v>
      </c>
      <c r="B7411" s="117" t="str">
        <f>IF(ISERROR(VLOOKUP($A7411, Dropdownlisten!$A$3:$F$143, 2, FALSE)), "", VLOOKUP($A7411, Dropdownlisten!$A$3:$F$143, 2, FALSE))</f>
        <v>POI</v>
      </c>
      <c r="C7411" s="117">
        <f>IF(ISERROR(VLOOKUP($A7411, Dropdownlisten!$A$3:$F$143, 3, FALSE)), "", VLOOKUP($A7411, Dropdownlisten!$A$3:$F$143, 3, FALSE))</f>
        <v>6000</v>
      </c>
      <c r="D7411" s="117" t="str">
        <f>IF(ISERROR(VLOOKUP($A7411, Dropdownlisten!$A$3:$F$143, 4, FALSE)), "", VLOOKUP($A7411, Dropdownlisten!$A$3:$F$143, 4, FALSE))</f>
        <v>UnterhaltungSportNaherholung</v>
      </c>
      <c r="E7411" s="117" t="str">
        <f>IF(ISERROR(VLOOKUP($A7411, Dropdownlisten!$A$3:$F$143, 5, FALSE)), "", VLOOKUP($A7411, Dropdownlisten!$A$3:$F$143, 5, FALSE))</f>
        <v>6000_024</v>
      </c>
      <c r="F7411" s="117" t="str">
        <f>IF(ISERROR(VLOOKUP($A7411, Dropdownlisten!$A$3:$F$143, 6, FALSE)), "", VLOOKUP($A7411, Dropdownlisten!$A$3:$F$143, 6, FALSE))</f>
        <v>Schutzgebiet</v>
      </c>
      <c r="G7411" s="117" t="str">
        <f>VLOOKUP(E7411,Datenstruktur_fuer_R!$D$2:$F$141,3,FALSE)</f>
        <v>Point</v>
      </c>
      <c r="H7411" s="120" t="s">
        <v>689</v>
      </c>
      <c r="I7411" s="26" t="s">
        <v>2264</v>
      </c>
      <c r="J7411" s="26" t="s">
        <v>2318</v>
      </c>
      <c r="K7411" s="5"/>
      <c r="L7411" s="5"/>
      <c r="M7411" s="5">
        <v>1</v>
      </c>
      <c r="N7411" s="5" t="s">
        <v>1173</v>
      </c>
    </row>
    <row r="7412" spans="1:14" x14ac:dyDescent="0.35">
      <c r="A7412" s="5" t="s">
        <v>715</v>
      </c>
      <c r="B7412" s="117" t="str">
        <f>IF(ISERROR(VLOOKUP($A7412, Dropdownlisten!$A$3:$F$143, 2, FALSE)), "", VLOOKUP($A7412, Dropdownlisten!$A$3:$F$143, 2, FALSE))</f>
        <v>POI</v>
      </c>
      <c r="C7412" s="117">
        <f>IF(ISERROR(VLOOKUP($A7412, Dropdownlisten!$A$3:$F$143, 3, FALSE)), "", VLOOKUP($A7412, Dropdownlisten!$A$3:$F$143, 3, FALSE))</f>
        <v>6000</v>
      </c>
      <c r="D7412" s="117" t="str">
        <f>IF(ISERROR(VLOOKUP($A7412, Dropdownlisten!$A$3:$F$143, 4, FALSE)), "", VLOOKUP($A7412, Dropdownlisten!$A$3:$F$143, 4, FALSE))</f>
        <v>UnterhaltungSportNaherholung</v>
      </c>
      <c r="E7412" s="117" t="str">
        <f>IF(ISERROR(VLOOKUP($A7412, Dropdownlisten!$A$3:$F$143, 5, FALSE)), "", VLOOKUP($A7412, Dropdownlisten!$A$3:$F$143, 5, FALSE))</f>
        <v>6000_024</v>
      </c>
      <c r="F7412" s="117" t="str">
        <f>IF(ISERROR(VLOOKUP($A7412, Dropdownlisten!$A$3:$F$143, 6, FALSE)), "", VLOOKUP($A7412, Dropdownlisten!$A$3:$F$143, 6, FALSE))</f>
        <v>Schutzgebiet</v>
      </c>
      <c r="G7412" s="117" t="str">
        <f>VLOOKUP(E7412,Datenstruktur_fuer_R!$D$2:$F$141,3,FALSE)</f>
        <v>Point</v>
      </c>
      <c r="H7412" s="120" t="s">
        <v>293</v>
      </c>
      <c r="I7412" s="26" t="s">
        <v>2264</v>
      </c>
      <c r="J7412" s="26" t="s">
        <v>2318</v>
      </c>
      <c r="K7412" s="5" t="s">
        <v>1909</v>
      </c>
      <c r="L7412" s="5"/>
      <c r="M7412" s="5">
        <v>1</v>
      </c>
      <c r="N7412" s="5" t="s">
        <v>1173</v>
      </c>
    </row>
    <row r="7413" spans="1:14" x14ac:dyDescent="0.35">
      <c r="A7413" s="5" t="s">
        <v>1912</v>
      </c>
      <c r="B7413" s="117" t="str">
        <f>IF(ISERROR(VLOOKUP($A7413, Dropdownlisten!$A$3:$F$143, 2, FALSE)), "", VLOOKUP($A7413, Dropdownlisten!$A$3:$F$143, 2, FALSE))</f>
        <v>UmweltVersorgung</v>
      </c>
      <c r="C7413" s="117">
        <f>IF(ISERROR(VLOOKUP($A7413, Dropdownlisten!$A$3:$F$143, 3, FALSE)), "", VLOOKUP($A7413, Dropdownlisten!$A$3:$F$143, 3, FALSE))</f>
        <v>1100</v>
      </c>
      <c r="D7413" s="117" t="str">
        <f>IF(ISERROR(VLOOKUP($A7413, Dropdownlisten!$A$3:$F$143, 4, FALSE)), "", VLOOKUP($A7413, Dropdownlisten!$A$3:$F$143, 4, FALSE))</f>
        <v>UmweltVersorgung</v>
      </c>
      <c r="E7413" s="117" t="str">
        <f>IF(ISERROR(VLOOKUP($A7413, Dropdownlisten!$A$3:$F$143, 5, FALSE)), "", VLOOKUP($A7413, Dropdownlisten!$A$3:$F$143, 5, FALSE))</f>
        <v>1100_013</v>
      </c>
      <c r="F7413" s="117" t="str">
        <f>IF(ISERROR(VLOOKUP($A7413, Dropdownlisten!$A$3:$F$143, 6, FALSE)), "", VLOOKUP($A7413, Dropdownlisten!$A$3:$F$143, 6, FALSE))</f>
        <v>Schutzgebietsflaeche</v>
      </c>
      <c r="G7413" s="117" t="str">
        <f>VLOOKUP(E7413,Datenstruktur_fuer_R!$D$2:$F$141,3,FALSE)</f>
        <v>Polygon</v>
      </c>
      <c r="H7413" s="120" t="s">
        <v>689</v>
      </c>
      <c r="I7413" s="26" t="s">
        <v>2264</v>
      </c>
      <c r="J7413" s="26" t="s">
        <v>2318</v>
      </c>
      <c r="K7413" s="5"/>
      <c r="L7413" s="5"/>
      <c r="M7413" s="5">
        <v>1</v>
      </c>
      <c r="N7413" s="5" t="s">
        <v>1173</v>
      </c>
    </row>
    <row r="7414" spans="1:14" x14ac:dyDescent="0.35">
      <c r="A7414" s="5" t="s">
        <v>1912</v>
      </c>
      <c r="B7414" s="117" t="str">
        <f>IF(ISERROR(VLOOKUP($A7414, Dropdownlisten!$A$3:$F$143, 2, FALSE)), "", VLOOKUP($A7414, Dropdownlisten!$A$3:$F$143, 2, FALSE))</f>
        <v>UmweltVersorgung</v>
      </c>
      <c r="C7414" s="117">
        <f>IF(ISERROR(VLOOKUP($A7414, Dropdownlisten!$A$3:$F$143, 3, FALSE)), "", VLOOKUP($A7414, Dropdownlisten!$A$3:$F$143, 3, FALSE))</f>
        <v>1100</v>
      </c>
      <c r="D7414" s="117" t="str">
        <f>IF(ISERROR(VLOOKUP($A7414, Dropdownlisten!$A$3:$F$143, 4, FALSE)), "", VLOOKUP($A7414, Dropdownlisten!$A$3:$F$143, 4, FALSE))</f>
        <v>UmweltVersorgung</v>
      </c>
      <c r="E7414" s="117" t="str">
        <f>IF(ISERROR(VLOOKUP($A7414, Dropdownlisten!$A$3:$F$143, 5, FALSE)), "", VLOOKUP($A7414, Dropdownlisten!$A$3:$F$143, 5, FALSE))</f>
        <v>1100_013</v>
      </c>
      <c r="F7414" s="117" t="str">
        <f>IF(ISERROR(VLOOKUP($A7414, Dropdownlisten!$A$3:$F$143, 6, FALSE)), "", VLOOKUP($A7414, Dropdownlisten!$A$3:$F$143, 6, FALSE))</f>
        <v>Schutzgebietsflaeche</v>
      </c>
      <c r="G7414" s="117" t="str">
        <f>VLOOKUP(E7414,Datenstruktur_fuer_R!$D$2:$F$141,3,FALSE)</f>
        <v>Polygon</v>
      </c>
      <c r="H7414" s="120" t="s">
        <v>293</v>
      </c>
      <c r="I7414" s="26" t="s">
        <v>2264</v>
      </c>
      <c r="J7414" s="26" t="s">
        <v>2318</v>
      </c>
      <c r="K7414" s="5" t="s">
        <v>1909</v>
      </c>
      <c r="L7414" s="5"/>
      <c r="M7414" s="5">
        <v>1</v>
      </c>
      <c r="N7414" s="5" t="s">
        <v>1173</v>
      </c>
    </row>
    <row r="7415" spans="1:14" x14ac:dyDescent="0.35">
      <c r="A7415" s="5" t="s">
        <v>1915</v>
      </c>
      <c r="B7415" s="117" t="str">
        <f>IF(ISERROR(VLOOKUP($A7415, Dropdownlisten!$A$3:$F$143, 2, FALSE)), "", VLOOKUP($A7415, Dropdownlisten!$A$3:$F$143, 2, FALSE))</f>
        <v>UmweltVersorgung</v>
      </c>
      <c r="C7415" s="117">
        <f>IF(ISERROR(VLOOKUP($A7415, Dropdownlisten!$A$3:$F$143, 3, FALSE)), "", VLOOKUP($A7415, Dropdownlisten!$A$3:$F$143, 3, FALSE))</f>
        <v>1100</v>
      </c>
      <c r="D7415" s="117" t="str">
        <f>IF(ISERROR(VLOOKUP($A7415, Dropdownlisten!$A$3:$F$143, 4, FALSE)), "", VLOOKUP($A7415, Dropdownlisten!$A$3:$F$143, 4, FALSE))</f>
        <v>UmweltVersorgung</v>
      </c>
      <c r="E7415" s="117" t="str">
        <f>IF(ISERROR(VLOOKUP($A7415, Dropdownlisten!$A$3:$F$143, 5, FALSE)), "", VLOOKUP($A7415, Dropdownlisten!$A$3:$F$143, 5, FALSE))</f>
        <v>1100_014</v>
      </c>
      <c r="F7415" s="117" t="str">
        <f>IF(ISERROR(VLOOKUP($A7415, Dropdownlisten!$A$3:$F$143, 6, FALSE)), "", VLOOKUP($A7415, Dropdownlisten!$A$3:$F$143, 6, FALSE))</f>
        <v>Gruenflaeche</v>
      </c>
      <c r="G7415" s="117" t="str">
        <f>VLOOKUP(E7415,Datenstruktur_fuer_R!$D$2:$F$141,3,FALSE)</f>
        <v>Polygon</v>
      </c>
      <c r="H7415" s="120" t="s">
        <v>689</v>
      </c>
      <c r="I7415" s="26" t="s">
        <v>2264</v>
      </c>
      <c r="J7415" s="26" t="s">
        <v>2295</v>
      </c>
      <c r="K7415" s="5"/>
      <c r="L7415" s="5"/>
      <c r="M7415" s="5">
        <v>1</v>
      </c>
      <c r="N7415" s="5" t="s">
        <v>1173</v>
      </c>
    </row>
    <row r="7416" spans="1:14" x14ac:dyDescent="0.35">
      <c r="A7416" s="5" t="s">
        <v>1915</v>
      </c>
      <c r="B7416" s="117" t="str">
        <f>IF(ISERROR(VLOOKUP($A7416, Dropdownlisten!$A$3:$F$143, 2, FALSE)), "", VLOOKUP($A7416, Dropdownlisten!$A$3:$F$143, 2, FALSE))</f>
        <v>UmweltVersorgung</v>
      </c>
      <c r="C7416" s="117">
        <f>IF(ISERROR(VLOOKUP($A7416, Dropdownlisten!$A$3:$F$143, 3, FALSE)), "", VLOOKUP($A7416, Dropdownlisten!$A$3:$F$143, 3, FALSE))</f>
        <v>1100</v>
      </c>
      <c r="D7416" s="117" t="str">
        <f>IF(ISERROR(VLOOKUP($A7416, Dropdownlisten!$A$3:$F$143, 4, FALSE)), "", VLOOKUP($A7416, Dropdownlisten!$A$3:$F$143, 4, FALSE))</f>
        <v>UmweltVersorgung</v>
      </c>
      <c r="E7416" s="117" t="str">
        <f>IF(ISERROR(VLOOKUP($A7416, Dropdownlisten!$A$3:$F$143, 5, FALSE)), "", VLOOKUP($A7416, Dropdownlisten!$A$3:$F$143, 5, FALSE))</f>
        <v>1100_014</v>
      </c>
      <c r="F7416" s="117" t="str">
        <f>IF(ISERROR(VLOOKUP($A7416, Dropdownlisten!$A$3:$F$143, 6, FALSE)), "", VLOOKUP($A7416, Dropdownlisten!$A$3:$F$143, 6, FALSE))</f>
        <v>Gruenflaeche</v>
      </c>
      <c r="G7416" s="117" t="str">
        <f>VLOOKUP(E7416,Datenstruktur_fuer_R!$D$2:$F$141,3,FALSE)</f>
        <v>Polygon</v>
      </c>
      <c r="H7416" s="120" t="s">
        <v>293</v>
      </c>
      <c r="I7416" s="26" t="s">
        <v>2264</v>
      </c>
      <c r="J7416" s="26" t="s">
        <v>2295</v>
      </c>
      <c r="K7416" s="5" t="s">
        <v>1909</v>
      </c>
      <c r="L7416" s="5"/>
      <c r="M7416" s="5">
        <v>1</v>
      </c>
      <c r="N7416" s="5" t="s">
        <v>1173</v>
      </c>
    </row>
    <row r="7417" spans="1:14" x14ac:dyDescent="0.35">
      <c r="A7417" s="5" t="s">
        <v>1915</v>
      </c>
      <c r="B7417" s="117" t="str">
        <f>IF(ISERROR(VLOOKUP($A7417, Dropdownlisten!$A$3:$F$143, 2, FALSE)), "", VLOOKUP($A7417, Dropdownlisten!$A$3:$F$143, 2, FALSE))</f>
        <v>UmweltVersorgung</v>
      </c>
      <c r="C7417" s="117">
        <f>IF(ISERROR(VLOOKUP($A7417, Dropdownlisten!$A$3:$F$143, 3, FALSE)), "", VLOOKUP($A7417, Dropdownlisten!$A$3:$F$143, 3, FALSE))</f>
        <v>1100</v>
      </c>
      <c r="D7417" s="117" t="str">
        <f>IF(ISERROR(VLOOKUP($A7417, Dropdownlisten!$A$3:$F$143, 4, FALSE)), "", VLOOKUP($A7417, Dropdownlisten!$A$3:$F$143, 4, FALSE))</f>
        <v>UmweltVersorgung</v>
      </c>
      <c r="E7417" s="117" t="str">
        <f>IF(ISERROR(VLOOKUP($A7417, Dropdownlisten!$A$3:$F$143, 5, FALSE)), "", VLOOKUP($A7417, Dropdownlisten!$A$3:$F$143, 5, FALSE))</f>
        <v>1100_014</v>
      </c>
      <c r="F7417" s="117" t="str">
        <f>IF(ISERROR(VLOOKUP($A7417, Dropdownlisten!$A$3:$F$143, 6, FALSE)), "", VLOOKUP($A7417, Dropdownlisten!$A$3:$F$143, 6, FALSE))</f>
        <v>Gruenflaeche</v>
      </c>
      <c r="G7417" s="117" t="str">
        <f>VLOOKUP(E7417,Datenstruktur_fuer_R!$D$2:$F$141,3,FALSE)</f>
        <v>Polygon</v>
      </c>
      <c r="H7417" s="120" t="s">
        <v>689</v>
      </c>
      <c r="I7417" s="26" t="s">
        <v>2264</v>
      </c>
      <c r="J7417" s="26" t="s">
        <v>2295</v>
      </c>
      <c r="K7417" s="5"/>
      <c r="L7417" s="5"/>
      <c r="M7417" s="5">
        <v>1</v>
      </c>
      <c r="N7417" s="5" t="s">
        <v>1173</v>
      </c>
    </row>
    <row r="7418" spans="1:14" x14ac:dyDescent="0.35">
      <c r="A7418" s="5" t="s">
        <v>1915</v>
      </c>
      <c r="B7418" s="117" t="str">
        <f>IF(ISERROR(VLOOKUP($A7418, Dropdownlisten!$A$3:$F$143, 2, FALSE)), "", VLOOKUP($A7418, Dropdownlisten!$A$3:$F$143, 2, FALSE))</f>
        <v>UmweltVersorgung</v>
      </c>
      <c r="C7418" s="117">
        <f>IF(ISERROR(VLOOKUP($A7418, Dropdownlisten!$A$3:$F$143, 3, FALSE)), "", VLOOKUP($A7418, Dropdownlisten!$A$3:$F$143, 3, FALSE))</f>
        <v>1100</v>
      </c>
      <c r="D7418" s="117" t="str">
        <f>IF(ISERROR(VLOOKUP($A7418, Dropdownlisten!$A$3:$F$143, 4, FALSE)), "", VLOOKUP($A7418, Dropdownlisten!$A$3:$F$143, 4, FALSE))</f>
        <v>UmweltVersorgung</v>
      </c>
      <c r="E7418" s="117" t="str">
        <f>IF(ISERROR(VLOOKUP($A7418, Dropdownlisten!$A$3:$F$143, 5, FALSE)), "", VLOOKUP($A7418, Dropdownlisten!$A$3:$F$143, 5, FALSE))</f>
        <v>1100_014</v>
      </c>
      <c r="F7418" s="117" t="str">
        <f>IF(ISERROR(VLOOKUP($A7418, Dropdownlisten!$A$3:$F$143, 6, FALSE)), "", VLOOKUP($A7418, Dropdownlisten!$A$3:$F$143, 6, FALSE))</f>
        <v>Gruenflaeche</v>
      </c>
      <c r="G7418" s="117" t="str">
        <f>VLOOKUP(E7418,Datenstruktur_fuer_R!$D$2:$F$141,3,FALSE)</f>
        <v>Polygon</v>
      </c>
      <c r="H7418" s="120" t="s">
        <v>293</v>
      </c>
      <c r="I7418" s="26" t="s">
        <v>2264</v>
      </c>
      <c r="J7418" s="26" t="s">
        <v>2295</v>
      </c>
      <c r="K7418" s="5" t="s">
        <v>1909</v>
      </c>
      <c r="L7418" s="5"/>
      <c r="M7418" s="5">
        <v>1</v>
      </c>
      <c r="N7418" s="5" t="s">
        <v>1173</v>
      </c>
    </row>
    <row r="7419" spans="1:14" x14ac:dyDescent="0.35">
      <c r="A7419" s="5" t="s">
        <v>1915</v>
      </c>
      <c r="B7419" s="117" t="str">
        <f>IF(ISERROR(VLOOKUP($A7419, Dropdownlisten!$A$3:$F$143, 2, FALSE)), "", VLOOKUP($A7419, Dropdownlisten!$A$3:$F$143, 2, FALSE))</f>
        <v>UmweltVersorgung</v>
      </c>
      <c r="C7419" s="117">
        <f>IF(ISERROR(VLOOKUP($A7419, Dropdownlisten!$A$3:$F$143, 3, FALSE)), "", VLOOKUP($A7419, Dropdownlisten!$A$3:$F$143, 3, FALSE))</f>
        <v>1100</v>
      </c>
      <c r="D7419" s="117" t="str">
        <f>IF(ISERROR(VLOOKUP($A7419, Dropdownlisten!$A$3:$F$143, 4, FALSE)), "", VLOOKUP($A7419, Dropdownlisten!$A$3:$F$143, 4, FALSE))</f>
        <v>UmweltVersorgung</v>
      </c>
      <c r="E7419" s="117" t="str">
        <f>IF(ISERROR(VLOOKUP($A7419, Dropdownlisten!$A$3:$F$143, 5, FALSE)), "", VLOOKUP($A7419, Dropdownlisten!$A$3:$F$143, 5, FALSE))</f>
        <v>1100_014</v>
      </c>
      <c r="F7419" s="117" t="str">
        <f>IF(ISERROR(VLOOKUP($A7419, Dropdownlisten!$A$3:$F$143, 6, FALSE)), "", VLOOKUP($A7419, Dropdownlisten!$A$3:$F$143, 6, FALSE))</f>
        <v>Gruenflaeche</v>
      </c>
      <c r="G7419" s="117" t="str">
        <f>VLOOKUP(E7419,Datenstruktur_fuer_R!$D$2:$F$141,3,FALSE)</f>
        <v>Polygon</v>
      </c>
      <c r="H7419" s="120" t="s">
        <v>689</v>
      </c>
      <c r="I7419" s="26" t="s">
        <v>2264</v>
      </c>
      <c r="J7419" s="26" t="s">
        <v>2296</v>
      </c>
      <c r="K7419" s="5"/>
      <c r="L7419" s="5"/>
      <c r="M7419" s="5">
        <v>1</v>
      </c>
      <c r="N7419" s="5" t="s">
        <v>1173</v>
      </c>
    </row>
    <row r="7420" spans="1:14" x14ac:dyDescent="0.35">
      <c r="A7420" s="5" t="s">
        <v>1915</v>
      </c>
      <c r="B7420" s="117" t="str">
        <f>IF(ISERROR(VLOOKUP($A7420, Dropdownlisten!$A$3:$F$143, 2, FALSE)), "", VLOOKUP($A7420, Dropdownlisten!$A$3:$F$143, 2, FALSE))</f>
        <v>UmweltVersorgung</v>
      </c>
      <c r="C7420" s="117">
        <f>IF(ISERROR(VLOOKUP($A7420, Dropdownlisten!$A$3:$F$143, 3, FALSE)), "", VLOOKUP($A7420, Dropdownlisten!$A$3:$F$143, 3, FALSE))</f>
        <v>1100</v>
      </c>
      <c r="D7420" s="117" t="str">
        <f>IF(ISERROR(VLOOKUP($A7420, Dropdownlisten!$A$3:$F$143, 4, FALSE)), "", VLOOKUP($A7420, Dropdownlisten!$A$3:$F$143, 4, FALSE))</f>
        <v>UmweltVersorgung</v>
      </c>
      <c r="E7420" s="117" t="str">
        <f>IF(ISERROR(VLOOKUP($A7420, Dropdownlisten!$A$3:$F$143, 5, FALSE)), "", VLOOKUP($A7420, Dropdownlisten!$A$3:$F$143, 5, FALSE))</f>
        <v>1100_014</v>
      </c>
      <c r="F7420" s="117" t="str">
        <f>IF(ISERROR(VLOOKUP($A7420, Dropdownlisten!$A$3:$F$143, 6, FALSE)), "", VLOOKUP($A7420, Dropdownlisten!$A$3:$F$143, 6, FALSE))</f>
        <v>Gruenflaeche</v>
      </c>
      <c r="G7420" s="117" t="str">
        <f>VLOOKUP(E7420,Datenstruktur_fuer_R!$D$2:$F$141,3,FALSE)</f>
        <v>Polygon</v>
      </c>
      <c r="H7420" s="120" t="s">
        <v>293</v>
      </c>
      <c r="I7420" s="26" t="s">
        <v>2264</v>
      </c>
      <c r="J7420" s="26" t="s">
        <v>2296</v>
      </c>
      <c r="K7420" s="5" t="s">
        <v>1909</v>
      </c>
      <c r="L7420" s="5"/>
      <c r="M7420" s="5">
        <v>1</v>
      </c>
      <c r="N7420" s="5" t="s">
        <v>1173</v>
      </c>
    </row>
    <row r="7421" spans="1:14" x14ac:dyDescent="0.35">
      <c r="A7421" s="5" t="s">
        <v>1915</v>
      </c>
      <c r="B7421" s="117" t="str">
        <f>IF(ISERROR(VLOOKUP($A7421, Dropdownlisten!$A$3:$F$143, 2, FALSE)), "", VLOOKUP($A7421, Dropdownlisten!$A$3:$F$143, 2, FALSE))</f>
        <v>UmweltVersorgung</v>
      </c>
      <c r="C7421" s="117">
        <f>IF(ISERROR(VLOOKUP($A7421, Dropdownlisten!$A$3:$F$143, 3, FALSE)), "", VLOOKUP($A7421, Dropdownlisten!$A$3:$F$143, 3, FALSE))</f>
        <v>1100</v>
      </c>
      <c r="D7421" s="117" t="str">
        <f>IF(ISERROR(VLOOKUP($A7421, Dropdownlisten!$A$3:$F$143, 4, FALSE)), "", VLOOKUP($A7421, Dropdownlisten!$A$3:$F$143, 4, FALSE))</f>
        <v>UmweltVersorgung</v>
      </c>
      <c r="E7421" s="117" t="str">
        <f>IF(ISERROR(VLOOKUP($A7421, Dropdownlisten!$A$3:$F$143, 5, FALSE)), "", VLOOKUP($A7421, Dropdownlisten!$A$3:$F$143, 5, FALSE))</f>
        <v>1100_014</v>
      </c>
      <c r="F7421" s="117" t="str">
        <f>IF(ISERROR(VLOOKUP($A7421, Dropdownlisten!$A$3:$F$143, 6, FALSE)), "", VLOOKUP($A7421, Dropdownlisten!$A$3:$F$143, 6, FALSE))</f>
        <v>Gruenflaeche</v>
      </c>
      <c r="G7421" s="117" t="str">
        <f>VLOOKUP(E7421,Datenstruktur_fuer_R!$D$2:$F$141,3,FALSE)</f>
        <v>Polygon</v>
      </c>
      <c r="H7421" s="120" t="s">
        <v>689</v>
      </c>
      <c r="I7421" s="26" t="s">
        <v>2264</v>
      </c>
      <c r="J7421" s="26" t="s">
        <v>2296</v>
      </c>
      <c r="K7421" s="5"/>
      <c r="L7421" s="5"/>
      <c r="M7421" s="5">
        <v>1</v>
      </c>
      <c r="N7421" s="5" t="s">
        <v>1173</v>
      </c>
    </row>
    <row r="7422" spans="1:14" x14ac:dyDescent="0.35">
      <c r="A7422" s="5" t="s">
        <v>1915</v>
      </c>
      <c r="B7422" s="117" t="str">
        <f>IF(ISERROR(VLOOKUP($A7422, Dropdownlisten!$A$3:$F$143, 2, FALSE)), "", VLOOKUP($A7422, Dropdownlisten!$A$3:$F$143, 2, FALSE))</f>
        <v>UmweltVersorgung</v>
      </c>
      <c r="C7422" s="117">
        <f>IF(ISERROR(VLOOKUP($A7422, Dropdownlisten!$A$3:$F$143, 3, FALSE)), "", VLOOKUP($A7422, Dropdownlisten!$A$3:$F$143, 3, FALSE))</f>
        <v>1100</v>
      </c>
      <c r="D7422" s="117" t="str">
        <f>IF(ISERROR(VLOOKUP($A7422, Dropdownlisten!$A$3:$F$143, 4, FALSE)), "", VLOOKUP($A7422, Dropdownlisten!$A$3:$F$143, 4, FALSE))</f>
        <v>UmweltVersorgung</v>
      </c>
      <c r="E7422" s="117" t="str">
        <f>IF(ISERROR(VLOOKUP($A7422, Dropdownlisten!$A$3:$F$143, 5, FALSE)), "", VLOOKUP($A7422, Dropdownlisten!$A$3:$F$143, 5, FALSE))</f>
        <v>1100_014</v>
      </c>
      <c r="F7422" s="117" t="str">
        <f>IF(ISERROR(VLOOKUP($A7422, Dropdownlisten!$A$3:$F$143, 6, FALSE)), "", VLOOKUP($A7422, Dropdownlisten!$A$3:$F$143, 6, FALSE))</f>
        <v>Gruenflaeche</v>
      </c>
      <c r="G7422" s="117" t="str">
        <f>VLOOKUP(E7422,Datenstruktur_fuer_R!$D$2:$F$141,3,FALSE)</f>
        <v>Polygon</v>
      </c>
      <c r="H7422" s="120" t="s">
        <v>293</v>
      </c>
      <c r="I7422" s="26" t="s">
        <v>2264</v>
      </c>
      <c r="J7422" s="26" t="s">
        <v>2296</v>
      </c>
      <c r="K7422" s="5" t="s">
        <v>1909</v>
      </c>
      <c r="L7422" s="5"/>
      <c r="M7422" s="5">
        <v>1</v>
      </c>
      <c r="N7422" s="5" t="s">
        <v>1173</v>
      </c>
    </row>
    <row r="7423" spans="1:14" x14ac:dyDescent="0.35">
      <c r="A7423" s="5" t="s">
        <v>1915</v>
      </c>
      <c r="B7423" s="117" t="str">
        <f>IF(ISERROR(VLOOKUP($A7423, Dropdownlisten!$A$3:$F$143, 2, FALSE)), "", VLOOKUP($A7423, Dropdownlisten!$A$3:$F$143, 2, FALSE))</f>
        <v>UmweltVersorgung</v>
      </c>
      <c r="C7423" s="117">
        <f>IF(ISERROR(VLOOKUP($A7423, Dropdownlisten!$A$3:$F$143, 3, FALSE)), "", VLOOKUP($A7423, Dropdownlisten!$A$3:$F$143, 3, FALSE))</f>
        <v>1100</v>
      </c>
      <c r="D7423" s="117" t="str">
        <f>IF(ISERROR(VLOOKUP($A7423, Dropdownlisten!$A$3:$F$143, 4, FALSE)), "", VLOOKUP($A7423, Dropdownlisten!$A$3:$F$143, 4, FALSE))</f>
        <v>UmweltVersorgung</v>
      </c>
      <c r="E7423" s="117" t="str">
        <f>IF(ISERROR(VLOOKUP($A7423, Dropdownlisten!$A$3:$F$143, 5, FALSE)), "", VLOOKUP($A7423, Dropdownlisten!$A$3:$F$143, 5, FALSE))</f>
        <v>1100_014</v>
      </c>
      <c r="F7423" s="117" t="str">
        <f>IF(ISERROR(VLOOKUP($A7423, Dropdownlisten!$A$3:$F$143, 6, FALSE)), "", VLOOKUP($A7423, Dropdownlisten!$A$3:$F$143, 6, FALSE))</f>
        <v>Gruenflaeche</v>
      </c>
      <c r="G7423" s="117" t="str">
        <f>VLOOKUP(E7423,Datenstruktur_fuer_R!$D$2:$F$141,3,FALSE)</f>
        <v>Polygon</v>
      </c>
      <c r="H7423" s="120" t="s">
        <v>689</v>
      </c>
      <c r="I7423" s="26" t="s">
        <v>2264</v>
      </c>
      <c r="J7423" s="26" t="s">
        <v>2297</v>
      </c>
      <c r="K7423" s="5"/>
      <c r="L7423" s="5"/>
      <c r="M7423" s="5">
        <v>1</v>
      </c>
      <c r="N7423" s="5" t="s">
        <v>1173</v>
      </c>
    </row>
    <row r="7424" spans="1:14" x14ac:dyDescent="0.35">
      <c r="A7424" s="5" t="s">
        <v>1915</v>
      </c>
      <c r="B7424" s="117" t="str">
        <f>IF(ISERROR(VLOOKUP($A7424, Dropdownlisten!$A$3:$F$143, 2, FALSE)), "", VLOOKUP($A7424, Dropdownlisten!$A$3:$F$143, 2, FALSE))</f>
        <v>UmweltVersorgung</v>
      </c>
      <c r="C7424" s="117">
        <f>IF(ISERROR(VLOOKUP($A7424, Dropdownlisten!$A$3:$F$143, 3, FALSE)), "", VLOOKUP($A7424, Dropdownlisten!$A$3:$F$143, 3, FALSE))</f>
        <v>1100</v>
      </c>
      <c r="D7424" s="117" t="str">
        <f>IF(ISERROR(VLOOKUP($A7424, Dropdownlisten!$A$3:$F$143, 4, FALSE)), "", VLOOKUP($A7424, Dropdownlisten!$A$3:$F$143, 4, FALSE))</f>
        <v>UmweltVersorgung</v>
      </c>
      <c r="E7424" s="117" t="str">
        <f>IF(ISERROR(VLOOKUP($A7424, Dropdownlisten!$A$3:$F$143, 5, FALSE)), "", VLOOKUP($A7424, Dropdownlisten!$A$3:$F$143, 5, FALSE))</f>
        <v>1100_014</v>
      </c>
      <c r="F7424" s="117" t="str">
        <f>IF(ISERROR(VLOOKUP($A7424, Dropdownlisten!$A$3:$F$143, 6, FALSE)), "", VLOOKUP($A7424, Dropdownlisten!$A$3:$F$143, 6, FALSE))</f>
        <v>Gruenflaeche</v>
      </c>
      <c r="G7424" s="117" t="str">
        <f>VLOOKUP(E7424,Datenstruktur_fuer_R!$D$2:$F$141,3,FALSE)</f>
        <v>Polygon</v>
      </c>
      <c r="H7424" s="120" t="s">
        <v>293</v>
      </c>
      <c r="I7424" s="26" t="s">
        <v>2264</v>
      </c>
      <c r="J7424" s="26" t="s">
        <v>2297</v>
      </c>
      <c r="K7424" s="5" t="s">
        <v>1909</v>
      </c>
      <c r="L7424" s="5"/>
      <c r="M7424" s="5">
        <v>1</v>
      </c>
      <c r="N7424" s="5" t="s">
        <v>1173</v>
      </c>
    </row>
    <row r="7425" spans="1:14" x14ac:dyDescent="0.35">
      <c r="A7425" s="5" t="s">
        <v>1915</v>
      </c>
      <c r="B7425" s="117" t="str">
        <f>IF(ISERROR(VLOOKUP($A7425, Dropdownlisten!$A$3:$F$143, 2, FALSE)), "", VLOOKUP($A7425, Dropdownlisten!$A$3:$F$143, 2, FALSE))</f>
        <v>UmweltVersorgung</v>
      </c>
      <c r="C7425" s="117">
        <f>IF(ISERROR(VLOOKUP($A7425, Dropdownlisten!$A$3:$F$143, 3, FALSE)), "", VLOOKUP($A7425, Dropdownlisten!$A$3:$F$143, 3, FALSE))</f>
        <v>1100</v>
      </c>
      <c r="D7425" s="117" t="str">
        <f>IF(ISERROR(VLOOKUP($A7425, Dropdownlisten!$A$3:$F$143, 4, FALSE)), "", VLOOKUP($A7425, Dropdownlisten!$A$3:$F$143, 4, FALSE))</f>
        <v>UmweltVersorgung</v>
      </c>
      <c r="E7425" s="117" t="str">
        <f>IF(ISERROR(VLOOKUP($A7425, Dropdownlisten!$A$3:$F$143, 5, FALSE)), "", VLOOKUP($A7425, Dropdownlisten!$A$3:$F$143, 5, FALSE))</f>
        <v>1100_014</v>
      </c>
      <c r="F7425" s="117" t="str">
        <f>IF(ISERROR(VLOOKUP($A7425, Dropdownlisten!$A$3:$F$143, 6, FALSE)), "", VLOOKUP($A7425, Dropdownlisten!$A$3:$F$143, 6, FALSE))</f>
        <v>Gruenflaeche</v>
      </c>
      <c r="G7425" s="117" t="str">
        <f>VLOOKUP(E7425,Datenstruktur_fuer_R!$D$2:$F$141,3,FALSE)</f>
        <v>Polygon</v>
      </c>
      <c r="H7425" s="120" t="s">
        <v>689</v>
      </c>
      <c r="I7425" s="26" t="s">
        <v>2264</v>
      </c>
      <c r="J7425" s="26" t="s">
        <v>2297</v>
      </c>
      <c r="K7425" s="5"/>
      <c r="L7425" s="5"/>
      <c r="M7425" s="5">
        <v>1</v>
      </c>
      <c r="N7425" s="5" t="s">
        <v>1173</v>
      </c>
    </row>
    <row r="7426" spans="1:14" x14ac:dyDescent="0.35">
      <c r="A7426" s="5" t="s">
        <v>1915</v>
      </c>
      <c r="B7426" s="117" t="str">
        <f>IF(ISERROR(VLOOKUP($A7426, Dropdownlisten!$A$3:$F$143, 2, FALSE)), "", VLOOKUP($A7426, Dropdownlisten!$A$3:$F$143, 2, FALSE))</f>
        <v>UmweltVersorgung</v>
      </c>
      <c r="C7426" s="117">
        <f>IF(ISERROR(VLOOKUP($A7426, Dropdownlisten!$A$3:$F$143, 3, FALSE)), "", VLOOKUP($A7426, Dropdownlisten!$A$3:$F$143, 3, FALSE))</f>
        <v>1100</v>
      </c>
      <c r="D7426" s="117" t="str">
        <f>IF(ISERROR(VLOOKUP($A7426, Dropdownlisten!$A$3:$F$143, 4, FALSE)), "", VLOOKUP($A7426, Dropdownlisten!$A$3:$F$143, 4, FALSE))</f>
        <v>UmweltVersorgung</v>
      </c>
      <c r="E7426" s="117" t="str">
        <f>IF(ISERROR(VLOOKUP($A7426, Dropdownlisten!$A$3:$F$143, 5, FALSE)), "", VLOOKUP($A7426, Dropdownlisten!$A$3:$F$143, 5, FALSE))</f>
        <v>1100_014</v>
      </c>
      <c r="F7426" s="117" t="str">
        <f>IF(ISERROR(VLOOKUP($A7426, Dropdownlisten!$A$3:$F$143, 6, FALSE)), "", VLOOKUP($A7426, Dropdownlisten!$A$3:$F$143, 6, FALSE))</f>
        <v>Gruenflaeche</v>
      </c>
      <c r="G7426" s="117" t="str">
        <f>VLOOKUP(E7426,Datenstruktur_fuer_R!$D$2:$F$141,3,FALSE)</f>
        <v>Polygon</v>
      </c>
      <c r="H7426" s="120" t="s">
        <v>293</v>
      </c>
      <c r="I7426" s="26" t="s">
        <v>2264</v>
      </c>
      <c r="J7426" s="26" t="s">
        <v>2297</v>
      </c>
      <c r="K7426" s="5" t="s">
        <v>1909</v>
      </c>
      <c r="L7426" s="5"/>
      <c r="M7426" s="5">
        <v>1</v>
      </c>
      <c r="N7426" s="5" t="s">
        <v>1173</v>
      </c>
    </row>
    <row r="7427" spans="1:14" x14ac:dyDescent="0.35">
      <c r="A7427" s="5" t="s">
        <v>1915</v>
      </c>
      <c r="B7427" s="117" t="str">
        <f>IF(ISERROR(VLOOKUP($A7427, Dropdownlisten!$A$3:$F$143, 2, FALSE)), "", VLOOKUP($A7427, Dropdownlisten!$A$3:$F$143, 2, FALSE))</f>
        <v>UmweltVersorgung</v>
      </c>
      <c r="C7427" s="117">
        <f>IF(ISERROR(VLOOKUP($A7427, Dropdownlisten!$A$3:$F$143, 3, FALSE)), "", VLOOKUP($A7427, Dropdownlisten!$A$3:$F$143, 3, FALSE))</f>
        <v>1100</v>
      </c>
      <c r="D7427" s="117" t="str">
        <f>IF(ISERROR(VLOOKUP($A7427, Dropdownlisten!$A$3:$F$143, 4, FALSE)), "", VLOOKUP($A7427, Dropdownlisten!$A$3:$F$143, 4, FALSE))</f>
        <v>UmweltVersorgung</v>
      </c>
      <c r="E7427" s="117" t="str">
        <f>IF(ISERROR(VLOOKUP($A7427, Dropdownlisten!$A$3:$F$143, 5, FALSE)), "", VLOOKUP($A7427, Dropdownlisten!$A$3:$F$143, 5, FALSE))</f>
        <v>1100_014</v>
      </c>
      <c r="F7427" s="117" t="str">
        <f>IF(ISERROR(VLOOKUP($A7427, Dropdownlisten!$A$3:$F$143, 6, FALSE)), "", VLOOKUP($A7427, Dropdownlisten!$A$3:$F$143, 6, FALSE))</f>
        <v>Gruenflaeche</v>
      </c>
      <c r="G7427" s="117" t="str">
        <f>VLOOKUP(E7427,Datenstruktur_fuer_R!$D$2:$F$141,3,FALSE)</f>
        <v>Polygon</v>
      </c>
      <c r="H7427" s="120" t="s">
        <v>689</v>
      </c>
      <c r="I7427" s="26" t="s">
        <v>2264</v>
      </c>
      <c r="J7427" s="26" t="s">
        <v>2298</v>
      </c>
      <c r="K7427" s="5"/>
      <c r="L7427" s="5"/>
      <c r="M7427" s="5">
        <v>1</v>
      </c>
      <c r="N7427" s="5" t="s">
        <v>1173</v>
      </c>
    </row>
    <row r="7428" spans="1:14" x14ac:dyDescent="0.35">
      <c r="A7428" s="5" t="s">
        <v>1915</v>
      </c>
      <c r="B7428" s="117" t="str">
        <f>IF(ISERROR(VLOOKUP($A7428, Dropdownlisten!$A$3:$F$143, 2, FALSE)), "", VLOOKUP($A7428, Dropdownlisten!$A$3:$F$143, 2, FALSE))</f>
        <v>UmweltVersorgung</v>
      </c>
      <c r="C7428" s="117">
        <f>IF(ISERROR(VLOOKUP($A7428, Dropdownlisten!$A$3:$F$143, 3, FALSE)), "", VLOOKUP($A7428, Dropdownlisten!$A$3:$F$143, 3, FALSE))</f>
        <v>1100</v>
      </c>
      <c r="D7428" s="117" t="str">
        <f>IF(ISERROR(VLOOKUP($A7428, Dropdownlisten!$A$3:$F$143, 4, FALSE)), "", VLOOKUP($A7428, Dropdownlisten!$A$3:$F$143, 4, FALSE))</f>
        <v>UmweltVersorgung</v>
      </c>
      <c r="E7428" s="117" t="str">
        <f>IF(ISERROR(VLOOKUP($A7428, Dropdownlisten!$A$3:$F$143, 5, FALSE)), "", VLOOKUP($A7428, Dropdownlisten!$A$3:$F$143, 5, FALSE))</f>
        <v>1100_014</v>
      </c>
      <c r="F7428" s="117" t="str">
        <f>IF(ISERROR(VLOOKUP($A7428, Dropdownlisten!$A$3:$F$143, 6, FALSE)), "", VLOOKUP($A7428, Dropdownlisten!$A$3:$F$143, 6, FALSE))</f>
        <v>Gruenflaeche</v>
      </c>
      <c r="G7428" s="117" t="str">
        <f>VLOOKUP(E7428,Datenstruktur_fuer_R!$D$2:$F$141,3,FALSE)</f>
        <v>Polygon</v>
      </c>
      <c r="H7428" s="120" t="s">
        <v>293</v>
      </c>
      <c r="I7428" s="26" t="s">
        <v>2264</v>
      </c>
      <c r="J7428" s="26" t="s">
        <v>2298</v>
      </c>
      <c r="K7428" s="5" t="s">
        <v>1909</v>
      </c>
      <c r="L7428" s="5"/>
      <c r="M7428" s="5">
        <v>1</v>
      </c>
      <c r="N7428" s="5" t="s">
        <v>1173</v>
      </c>
    </row>
    <row r="7429" spans="1:14" x14ac:dyDescent="0.35">
      <c r="A7429" s="5" t="s">
        <v>1915</v>
      </c>
      <c r="B7429" s="117" t="str">
        <f>IF(ISERROR(VLOOKUP($A7429, Dropdownlisten!$A$3:$F$143, 2, FALSE)), "", VLOOKUP($A7429, Dropdownlisten!$A$3:$F$143, 2, FALSE))</f>
        <v>UmweltVersorgung</v>
      </c>
      <c r="C7429" s="117">
        <f>IF(ISERROR(VLOOKUP($A7429, Dropdownlisten!$A$3:$F$143, 3, FALSE)), "", VLOOKUP($A7429, Dropdownlisten!$A$3:$F$143, 3, FALSE))</f>
        <v>1100</v>
      </c>
      <c r="D7429" s="117" t="str">
        <f>IF(ISERROR(VLOOKUP($A7429, Dropdownlisten!$A$3:$F$143, 4, FALSE)), "", VLOOKUP($A7429, Dropdownlisten!$A$3:$F$143, 4, FALSE))</f>
        <v>UmweltVersorgung</v>
      </c>
      <c r="E7429" s="117" t="str">
        <f>IF(ISERROR(VLOOKUP($A7429, Dropdownlisten!$A$3:$F$143, 5, FALSE)), "", VLOOKUP($A7429, Dropdownlisten!$A$3:$F$143, 5, FALSE))</f>
        <v>1100_014</v>
      </c>
      <c r="F7429" s="117" t="str">
        <f>IF(ISERROR(VLOOKUP($A7429, Dropdownlisten!$A$3:$F$143, 6, FALSE)), "", VLOOKUP($A7429, Dropdownlisten!$A$3:$F$143, 6, FALSE))</f>
        <v>Gruenflaeche</v>
      </c>
      <c r="G7429" s="117" t="str">
        <f>VLOOKUP(E7429,Datenstruktur_fuer_R!$D$2:$F$141,3,FALSE)</f>
        <v>Polygon</v>
      </c>
      <c r="H7429" s="120" t="s">
        <v>689</v>
      </c>
      <c r="I7429" s="26" t="s">
        <v>2264</v>
      </c>
      <c r="J7429" s="26" t="s">
        <v>2298</v>
      </c>
      <c r="K7429" s="5"/>
      <c r="L7429" s="5"/>
      <c r="M7429" s="5">
        <v>1</v>
      </c>
      <c r="N7429" s="5" t="s">
        <v>1173</v>
      </c>
    </row>
    <row r="7430" spans="1:14" x14ac:dyDescent="0.35">
      <c r="A7430" s="5" t="s">
        <v>1915</v>
      </c>
      <c r="B7430" s="117" t="str">
        <f>IF(ISERROR(VLOOKUP($A7430, Dropdownlisten!$A$3:$F$143, 2, FALSE)), "", VLOOKUP($A7430, Dropdownlisten!$A$3:$F$143, 2, FALSE))</f>
        <v>UmweltVersorgung</v>
      </c>
      <c r="C7430" s="117">
        <f>IF(ISERROR(VLOOKUP($A7430, Dropdownlisten!$A$3:$F$143, 3, FALSE)), "", VLOOKUP($A7430, Dropdownlisten!$A$3:$F$143, 3, FALSE))</f>
        <v>1100</v>
      </c>
      <c r="D7430" s="117" t="str">
        <f>IF(ISERROR(VLOOKUP($A7430, Dropdownlisten!$A$3:$F$143, 4, FALSE)), "", VLOOKUP($A7430, Dropdownlisten!$A$3:$F$143, 4, FALSE))</f>
        <v>UmweltVersorgung</v>
      </c>
      <c r="E7430" s="117" t="str">
        <f>IF(ISERROR(VLOOKUP($A7430, Dropdownlisten!$A$3:$F$143, 5, FALSE)), "", VLOOKUP($A7430, Dropdownlisten!$A$3:$F$143, 5, FALSE))</f>
        <v>1100_014</v>
      </c>
      <c r="F7430" s="117" t="str">
        <f>IF(ISERROR(VLOOKUP($A7430, Dropdownlisten!$A$3:$F$143, 6, FALSE)), "", VLOOKUP($A7430, Dropdownlisten!$A$3:$F$143, 6, FALSE))</f>
        <v>Gruenflaeche</v>
      </c>
      <c r="G7430" s="117" t="str">
        <f>VLOOKUP(E7430,Datenstruktur_fuer_R!$D$2:$F$141,3,FALSE)</f>
        <v>Polygon</v>
      </c>
      <c r="H7430" s="120" t="s">
        <v>293</v>
      </c>
      <c r="I7430" s="26" t="s">
        <v>2264</v>
      </c>
      <c r="J7430" s="26" t="s">
        <v>2298</v>
      </c>
      <c r="K7430" s="5" t="s">
        <v>1909</v>
      </c>
      <c r="L7430" s="5"/>
      <c r="M7430" s="5">
        <v>1</v>
      </c>
      <c r="N7430" s="5" t="s">
        <v>1173</v>
      </c>
    </row>
    <row r="7431" spans="1:14" x14ac:dyDescent="0.35">
      <c r="A7431" s="5" t="s">
        <v>1915</v>
      </c>
      <c r="B7431" s="117" t="str">
        <f>IF(ISERROR(VLOOKUP($A7431, Dropdownlisten!$A$3:$F$143, 2, FALSE)), "", VLOOKUP($A7431, Dropdownlisten!$A$3:$F$143, 2, FALSE))</f>
        <v>UmweltVersorgung</v>
      </c>
      <c r="C7431" s="117">
        <f>IF(ISERROR(VLOOKUP($A7431, Dropdownlisten!$A$3:$F$143, 3, FALSE)), "", VLOOKUP($A7431, Dropdownlisten!$A$3:$F$143, 3, FALSE))</f>
        <v>1100</v>
      </c>
      <c r="D7431" s="117" t="str">
        <f>IF(ISERROR(VLOOKUP($A7431, Dropdownlisten!$A$3:$F$143, 4, FALSE)), "", VLOOKUP($A7431, Dropdownlisten!$A$3:$F$143, 4, FALSE))</f>
        <v>UmweltVersorgung</v>
      </c>
      <c r="E7431" s="117" t="str">
        <f>IF(ISERROR(VLOOKUP($A7431, Dropdownlisten!$A$3:$F$143, 5, FALSE)), "", VLOOKUP($A7431, Dropdownlisten!$A$3:$F$143, 5, FALSE))</f>
        <v>1100_014</v>
      </c>
      <c r="F7431" s="117" t="str">
        <f>IF(ISERROR(VLOOKUP($A7431, Dropdownlisten!$A$3:$F$143, 6, FALSE)), "", VLOOKUP($A7431, Dropdownlisten!$A$3:$F$143, 6, FALSE))</f>
        <v>Gruenflaeche</v>
      </c>
      <c r="G7431" s="117" t="str">
        <f>VLOOKUP(E7431,Datenstruktur_fuer_R!$D$2:$F$141,3,FALSE)</f>
        <v>Polygon</v>
      </c>
      <c r="H7431" s="120" t="s">
        <v>689</v>
      </c>
      <c r="I7431" s="26" t="s">
        <v>2264</v>
      </c>
      <c r="J7431" s="26" t="s">
        <v>2310</v>
      </c>
      <c r="K7431" s="5"/>
      <c r="L7431" s="5"/>
      <c r="M7431" s="5">
        <v>1</v>
      </c>
      <c r="N7431" s="5" t="s">
        <v>1173</v>
      </c>
    </row>
    <row r="7432" spans="1:14" x14ac:dyDescent="0.35">
      <c r="A7432" s="5" t="s">
        <v>1915</v>
      </c>
      <c r="B7432" s="117" t="str">
        <f>IF(ISERROR(VLOOKUP($A7432, Dropdownlisten!$A$3:$F$143, 2, FALSE)), "", VLOOKUP($A7432, Dropdownlisten!$A$3:$F$143, 2, FALSE))</f>
        <v>UmweltVersorgung</v>
      </c>
      <c r="C7432" s="117">
        <f>IF(ISERROR(VLOOKUP($A7432, Dropdownlisten!$A$3:$F$143, 3, FALSE)), "", VLOOKUP($A7432, Dropdownlisten!$A$3:$F$143, 3, FALSE))</f>
        <v>1100</v>
      </c>
      <c r="D7432" s="117" t="str">
        <f>IF(ISERROR(VLOOKUP($A7432, Dropdownlisten!$A$3:$F$143, 4, FALSE)), "", VLOOKUP($A7432, Dropdownlisten!$A$3:$F$143, 4, FALSE))</f>
        <v>UmweltVersorgung</v>
      </c>
      <c r="E7432" s="117" t="str">
        <f>IF(ISERROR(VLOOKUP($A7432, Dropdownlisten!$A$3:$F$143, 5, FALSE)), "", VLOOKUP($A7432, Dropdownlisten!$A$3:$F$143, 5, FALSE))</f>
        <v>1100_014</v>
      </c>
      <c r="F7432" s="117" t="str">
        <f>IF(ISERROR(VLOOKUP($A7432, Dropdownlisten!$A$3:$F$143, 6, FALSE)), "", VLOOKUP($A7432, Dropdownlisten!$A$3:$F$143, 6, FALSE))</f>
        <v>Gruenflaeche</v>
      </c>
      <c r="G7432" s="117" t="str">
        <f>VLOOKUP(E7432,Datenstruktur_fuer_R!$D$2:$F$141,3,FALSE)</f>
        <v>Polygon</v>
      </c>
      <c r="H7432" s="120" t="s">
        <v>293</v>
      </c>
      <c r="I7432" s="26" t="s">
        <v>2264</v>
      </c>
      <c r="J7432" s="26" t="s">
        <v>2310</v>
      </c>
      <c r="K7432" s="5" t="s">
        <v>1909</v>
      </c>
      <c r="L7432" s="5"/>
      <c r="M7432" s="5">
        <v>1</v>
      </c>
      <c r="N7432" s="5" t="s">
        <v>1173</v>
      </c>
    </row>
    <row r="7433" spans="1:14" x14ac:dyDescent="0.35">
      <c r="A7433" s="5" t="s">
        <v>1915</v>
      </c>
      <c r="B7433" s="117" t="str">
        <f>IF(ISERROR(VLOOKUP($A7433, Dropdownlisten!$A$3:$F$143, 2, FALSE)), "", VLOOKUP($A7433, Dropdownlisten!$A$3:$F$143, 2, FALSE))</f>
        <v>UmweltVersorgung</v>
      </c>
      <c r="C7433" s="117">
        <f>IF(ISERROR(VLOOKUP($A7433, Dropdownlisten!$A$3:$F$143, 3, FALSE)), "", VLOOKUP($A7433, Dropdownlisten!$A$3:$F$143, 3, FALSE))</f>
        <v>1100</v>
      </c>
      <c r="D7433" s="117" t="str">
        <f>IF(ISERROR(VLOOKUP($A7433, Dropdownlisten!$A$3:$F$143, 4, FALSE)), "", VLOOKUP($A7433, Dropdownlisten!$A$3:$F$143, 4, FALSE))</f>
        <v>UmweltVersorgung</v>
      </c>
      <c r="E7433" s="117" t="str">
        <f>IF(ISERROR(VLOOKUP($A7433, Dropdownlisten!$A$3:$F$143, 5, FALSE)), "", VLOOKUP($A7433, Dropdownlisten!$A$3:$F$143, 5, FALSE))</f>
        <v>1100_014</v>
      </c>
      <c r="F7433" s="117" t="str">
        <f>IF(ISERROR(VLOOKUP($A7433, Dropdownlisten!$A$3:$F$143, 6, FALSE)), "", VLOOKUP($A7433, Dropdownlisten!$A$3:$F$143, 6, FALSE))</f>
        <v>Gruenflaeche</v>
      </c>
      <c r="G7433" s="117" t="str">
        <f>VLOOKUP(E7433,Datenstruktur_fuer_R!$D$2:$F$141,3,FALSE)</f>
        <v>Polygon</v>
      </c>
      <c r="H7433" s="120" t="s">
        <v>689</v>
      </c>
      <c r="I7433" s="26" t="s">
        <v>2264</v>
      </c>
      <c r="J7433" s="26" t="s">
        <v>2310</v>
      </c>
      <c r="K7433" s="5"/>
      <c r="L7433" s="5"/>
      <c r="M7433" s="5">
        <v>1</v>
      </c>
      <c r="N7433" s="5" t="s">
        <v>1173</v>
      </c>
    </row>
    <row r="7434" spans="1:14" x14ac:dyDescent="0.35">
      <c r="A7434" s="5" t="s">
        <v>1915</v>
      </c>
      <c r="B7434" s="117" t="str">
        <f>IF(ISERROR(VLOOKUP($A7434, Dropdownlisten!$A$3:$F$143, 2, FALSE)), "", VLOOKUP($A7434, Dropdownlisten!$A$3:$F$143, 2, FALSE))</f>
        <v>UmweltVersorgung</v>
      </c>
      <c r="C7434" s="117">
        <f>IF(ISERROR(VLOOKUP($A7434, Dropdownlisten!$A$3:$F$143, 3, FALSE)), "", VLOOKUP($A7434, Dropdownlisten!$A$3:$F$143, 3, FALSE))</f>
        <v>1100</v>
      </c>
      <c r="D7434" s="117" t="str">
        <f>IF(ISERROR(VLOOKUP($A7434, Dropdownlisten!$A$3:$F$143, 4, FALSE)), "", VLOOKUP($A7434, Dropdownlisten!$A$3:$F$143, 4, FALSE))</f>
        <v>UmweltVersorgung</v>
      </c>
      <c r="E7434" s="117" t="str">
        <f>IF(ISERROR(VLOOKUP($A7434, Dropdownlisten!$A$3:$F$143, 5, FALSE)), "", VLOOKUP($A7434, Dropdownlisten!$A$3:$F$143, 5, FALSE))</f>
        <v>1100_014</v>
      </c>
      <c r="F7434" s="117" t="str">
        <f>IF(ISERROR(VLOOKUP($A7434, Dropdownlisten!$A$3:$F$143, 6, FALSE)), "", VLOOKUP($A7434, Dropdownlisten!$A$3:$F$143, 6, FALSE))</f>
        <v>Gruenflaeche</v>
      </c>
      <c r="G7434" s="117" t="str">
        <f>VLOOKUP(E7434,Datenstruktur_fuer_R!$D$2:$F$141,3,FALSE)</f>
        <v>Polygon</v>
      </c>
      <c r="H7434" s="120" t="s">
        <v>293</v>
      </c>
      <c r="I7434" s="26" t="s">
        <v>2264</v>
      </c>
      <c r="J7434" s="26" t="s">
        <v>2310</v>
      </c>
      <c r="K7434" s="5" t="s">
        <v>1909</v>
      </c>
      <c r="L7434" s="5"/>
      <c r="M7434" s="5">
        <v>1</v>
      </c>
      <c r="N7434" s="5" t="s">
        <v>1173</v>
      </c>
    </row>
    <row r="7435" spans="1:14" x14ac:dyDescent="0.35">
      <c r="A7435" s="5" t="s">
        <v>1915</v>
      </c>
      <c r="B7435" s="117" t="str">
        <f>IF(ISERROR(VLOOKUP($A7435, Dropdownlisten!$A$3:$F$143, 2, FALSE)), "", VLOOKUP($A7435, Dropdownlisten!$A$3:$F$143, 2, FALSE))</f>
        <v>UmweltVersorgung</v>
      </c>
      <c r="C7435" s="117">
        <f>IF(ISERROR(VLOOKUP($A7435, Dropdownlisten!$A$3:$F$143, 3, FALSE)), "", VLOOKUP($A7435, Dropdownlisten!$A$3:$F$143, 3, FALSE))</f>
        <v>1100</v>
      </c>
      <c r="D7435" s="117" t="str">
        <f>IF(ISERROR(VLOOKUP($A7435, Dropdownlisten!$A$3:$F$143, 4, FALSE)), "", VLOOKUP($A7435, Dropdownlisten!$A$3:$F$143, 4, FALSE))</f>
        <v>UmweltVersorgung</v>
      </c>
      <c r="E7435" s="117" t="str">
        <f>IF(ISERROR(VLOOKUP($A7435, Dropdownlisten!$A$3:$F$143, 5, FALSE)), "", VLOOKUP($A7435, Dropdownlisten!$A$3:$F$143, 5, FALSE))</f>
        <v>1100_014</v>
      </c>
      <c r="F7435" s="117" t="str">
        <f>IF(ISERROR(VLOOKUP($A7435, Dropdownlisten!$A$3:$F$143, 6, FALSE)), "", VLOOKUP($A7435, Dropdownlisten!$A$3:$F$143, 6, FALSE))</f>
        <v>Gruenflaeche</v>
      </c>
      <c r="G7435" s="117" t="str">
        <f>VLOOKUP(E7435,Datenstruktur_fuer_R!$D$2:$F$141,3,FALSE)</f>
        <v>Polygon</v>
      </c>
      <c r="H7435" s="120" t="s">
        <v>689</v>
      </c>
      <c r="I7435" s="26" t="s">
        <v>2264</v>
      </c>
      <c r="J7435" s="26" t="s">
        <v>2311</v>
      </c>
      <c r="K7435" s="5"/>
      <c r="L7435" s="5"/>
      <c r="M7435" s="5">
        <v>1</v>
      </c>
      <c r="N7435" s="5" t="s">
        <v>1173</v>
      </c>
    </row>
    <row r="7436" spans="1:14" x14ac:dyDescent="0.35">
      <c r="A7436" s="5" t="s">
        <v>1915</v>
      </c>
      <c r="B7436" s="117" t="str">
        <f>IF(ISERROR(VLOOKUP($A7436, Dropdownlisten!$A$3:$F$143, 2, FALSE)), "", VLOOKUP($A7436, Dropdownlisten!$A$3:$F$143, 2, FALSE))</f>
        <v>UmweltVersorgung</v>
      </c>
      <c r="C7436" s="117">
        <f>IF(ISERROR(VLOOKUP($A7436, Dropdownlisten!$A$3:$F$143, 3, FALSE)), "", VLOOKUP($A7436, Dropdownlisten!$A$3:$F$143, 3, FALSE))</f>
        <v>1100</v>
      </c>
      <c r="D7436" s="117" t="str">
        <f>IF(ISERROR(VLOOKUP($A7436, Dropdownlisten!$A$3:$F$143, 4, FALSE)), "", VLOOKUP($A7436, Dropdownlisten!$A$3:$F$143, 4, FALSE))</f>
        <v>UmweltVersorgung</v>
      </c>
      <c r="E7436" s="117" t="str">
        <f>IF(ISERROR(VLOOKUP($A7436, Dropdownlisten!$A$3:$F$143, 5, FALSE)), "", VLOOKUP($A7436, Dropdownlisten!$A$3:$F$143, 5, FALSE))</f>
        <v>1100_014</v>
      </c>
      <c r="F7436" s="117" t="str">
        <f>IF(ISERROR(VLOOKUP($A7436, Dropdownlisten!$A$3:$F$143, 6, FALSE)), "", VLOOKUP($A7436, Dropdownlisten!$A$3:$F$143, 6, FALSE))</f>
        <v>Gruenflaeche</v>
      </c>
      <c r="G7436" s="117" t="str">
        <f>VLOOKUP(E7436,Datenstruktur_fuer_R!$D$2:$F$141,3,FALSE)</f>
        <v>Polygon</v>
      </c>
      <c r="H7436" s="120" t="s">
        <v>293</v>
      </c>
      <c r="I7436" s="26" t="s">
        <v>2264</v>
      </c>
      <c r="J7436" s="26" t="s">
        <v>2311</v>
      </c>
      <c r="K7436" s="5" t="s">
        <v>1909</v>
      </c>
      <c r="L7436" s="5"/>
      <c r="M7436" s="5">
        <v>1</v>
      </c>
      <c r="N7436" s="5" t="s">
        <v>1173</v>
      </c>
    </row>
    <row r="7437" spans="1:14" x14ac:dyDescent="0.35">
      <c r="A7437" s="5" t="s">
        <v>1915</v>
      </c>
      <c r="B7437" s="117" t="str">
        <f>IF(ISERROR(VLOOKUP($A7437, Dropdownlisten!$A$3:$F$143, 2, FALSE)), "", VLOOKUP($A7437, Dropdownlisten!$A$3:$F$143, 2, FALSE))</f>
        <v>UmweltVersorgung</v>
      </c>
      <c r="C7437" s="117">
        <f>IF(ISERROR(VLOOKUP($A7437, Dropdownlisten!$A$3:$F$143, 3, FALSE)), "", VLOOKUP($A7437, Dropdownlisten!$A$3:$F$143, 3, FALSE))</f>
        <v>1100</v>
      </c>
      <c r="D7437" s="117" t="str">
        <f>IF(ISERROR(VLOOKUP($A7437, Dropdownlisten!$A$3:$F$143, 4, FALSE)), "", VLOOKUP($A7437, Dropdownlisten!$A$3:$F$143, 4, FALSE))</f>
        <v>UmweltVersorgung</v>
      </c>
      <c r="E7437" s="117" t="str">
        <f>IF(ISERROR(VLOOKUP($A7437, Dropdownlisten!$A$3:$F$143, 5, FALSE)), "", VLOOKUP($A7437, Dropdownlisten!$A$3:$F$143, 5, FALSE))</f>
        <v>1100_014</v>
      </c>
      <c r="F7437" s="117" t="str">
        <f>IF(ISERROR(VLOOKUP($A7437, Dropdownlisten!$A$3:$F$143, 6, FALSE)), "", VLOOKUP($A7437, Dropdownlisten!$A$3:$F$143, 6, FALSE))</f>
        <v>Gruenflaeche</v>
      </c>
      <c r="G7437" s="117" t="str">
        <f>VLOOKUP(E7437,Datenstruktur_fuer_R!$D$2:$F$141,3,FALSE)</f>
        <v>Polygon</v>
      </c>
      <c r="H7437" s="120" t="s">
        <v>689</v>
      </c>
      <c r="I7437" s="26" t="s">
        <v>2264</v>
      </c>
      <c r="J7437" s="26" t="s">
        <v>2311</v>
      </c>
      <c r="K7437" s="5"/>
      <c r="L7437" s="5"/>
      <c r="M7437" s="5">
        <v>1</v>
      </c>
      <c r="N7437" s="5" t="s">
        <v>1173</v>
      </c>
    </row>
    <row r="7438" spans="1:14" x14ac:dyDescent="0.35">
      <c r="A7438" s="5" t="s">
        <v>1915</v>
      </c>
      <c r="B7438" s="117" t="str">
        <f>IF(ISERROR(VLOOKUP($A7438, Dropdownlisten!$A$3:$F$143, 2, FALSE)), "", VLOOKUP($A7438, Dropdownlisten!$A$3:$F$143, 2, FALSE))</f>
        <v>UmweltVersorgung</v>
      </c>
      <c r="C7438" s="117">
        <f>IF(ISERROR(VLOOKUP($A7438, Dropdownlisten!$A$3:$F$143, 3, FALSE)), "", VLOOKUP($A7438, Dropdownlisten!$A$3:$F$143, 3, FALSE))</f>
        <v>1100</v>
      </c>
      <c r="D7438" s="117" t="str">
        <f>IF(ISERROR(VLOOKUP($A7438, Dropdownlisten!$A$3:$F$143, 4, FALSE)), "", VLOOKUP($A7438, Dropdownlisten!$A$3:$F$143, 4, FALSE))</f>
        <v>UmweltVersorgung</v>
      </c>
      <c r="E7438" s="117" t="str">
        <f>IF(ISERROR(VLOOKUP($A7438, Dropdownlisten!$A$3:$F$143, 5, FALSE)), "", VLOOKUP($A7438, Dropdownlisten!$A$3:$F$143, 5, FALSE))</f>
        <v>1100_014</v>
      </c>
      <c r="F7438" s="117" t="str">
        <f>IF(ISERROR(VLOOKUP($A7438, Dropdownlisten!$A$3:$F$143, 6, FALSE)), "", VLOOKUP($A7438, Dropdownlisten!$A$3:$F$143, 6, FALSE))</f>
        <v>Gruenflaeche</v>
      </c>
      <c r="G7438" s="117" t="str">
        <f>VLOOKUP(E7438,Datenstruktur_fuer_R!$D$2:$F$141,3,FALSE)</f>
        <v>Polygon</v>
      </c>
      <c r="H7438" s="120" t="s">
        <v>293</v>
      </c>
      <c r="I7438" s="26" t="s">
        <v>2264</v>
      </c>
      <c r="J7438" s="26" t="s">
        <v>2311</v>
      </c>
      <c r="K7438" s="5" t="s">
        <v>1909</v>
      </c>
      <c r="L7438" s="5"/>
      <c r="M7438" s="5">
        <v>1</v>
      </c>
      <c r="N7438" s="5" t="s">
        <v>1173</v>
      </c>
    </row>
    <row r="7439" spans="1:14" x14ac:dyDescent="0.35">
      <c r="A7439" s="5" t="s">
        <v>1915</v>
      </c>
      <c r="B7439" s="117" t="str">
        <f>IF(ISERROR(VLOOKUP($A7439, Dropdownlisten!$A$3:$F$143, 2, FALSE)), "", VLOOKUP($A7439, Dropdownlisten!$A$3:$F$143, 2, FALSE))</f>
        <v>UmweltVersorgung</v>
      </c>
      <c r="C7439" s="117">
        <f>IF(ISERROR(VLOOKUP($A7439, Dropdownlisten!$A$3:$F$143, 3, FALSE)), "", VLOOKUP($A7439, Dropdownlisten!$A$3:$F$143, 3, FALSE))</f>
        <v>1100</v>
      </c>
      <c r="D7439" s="117" t="str">
        <f>IF(ISERROR(VLOOKUP($A7439, Dropdownlisten!$A$3:$F$143, 4, FALSE)), "", VLOOKUP($A7439, Dropdownlisten!$A$3:$F$143, 4, FALSE))</f>
        <v>UmweltVersorgung</v>
      </c>
      <c r="E7439" s="117" t="str">
        <f>IF(ISERROR(VLOOKUP($A7439, Dropdownlisten!$A$3:$F$143, 5, FALSE)), "", VLOOKUP($A7439, Dropdownlisten!$A$3:$F$143, 5, FALSE))</f>
        <v>1100_014</v>
      </c>
      <c r="F7439" s="117" t="str">
        <f>IF(ISERROR(VLOOKUP($A7439, Dropdownlisten!$A$3:$F$143, 6, FALSE)), "", VLOOKUP($A7439, Dropdownlisten!$A$3:$F$143, 6, FALSE))</f>
        <v>Gruenflaeche</v>
      </c>
      <c r="G7439" s="117" t="str">
        <f>VLOOKUP(E7439,Datenstruktur_fuer_R!$D$2:$F$141,3,FALSE)</f>
        <v>Polygon</v>
      </c>
      <c r="H7439" s="120" t="s">
        <v>689</v>
      </c>
      <c r="I7439" s="26" t="s">
        <v>2264</v>
      </c>
      <c r="J7439" s="26" t="s">
        <v>2312</v>
      </c>
      <c r="K7439" s="5"/>
      <c r="L7439" s="5"/>
      <c r="M7439" s="5">
        <v>1</v>
      </c>
      <c r="N7439" s="5" t="s">
        <v>1173</v>
      </c>
    </row>
    <row r="7440" spans="1:14" x14ac:dyDescent="0.35">
      <c r="A7440" s="5" t="s">
        <v>1915</v>
      </c>
      <c r="B7440" s="117" t="str">
        <f>IF(ISERROR(VLOOKUP($A7440, Dropdownlisten!$A$3:$F$143, 2, FALSE)), "", VLOOKUP($A7440, Dropdownlisten!$A$3:$F$143, 2, FALSE))</f>
        <v>UmweltVersorgung</v>
      </c>
      <c r="C7440" s="117">
        <f>IF(ISERROR(VLOOKUP($A7440, Dropdownlisten!$A$3:$F$143, 3, FALSE)), "", VLOOKUP($A7440, Dropdownlisten!$A$3:$F$143, 3, FALSE))</f>
        <v>1100</v>
      </c>
      <c r="D7440" s="117" t="str">
        <f>IF(ISERROR(VLOOKUP($A7440, Dropdownlisten!$A$3:$F$143, 4, FALSE)), "", VLOOKUP($A7440, Dropdownlisten!$A$3:$F$143, 4, FALSE))</f>
        <v>UmweltVersorgung</v>
      </c>
      <c r="E7440" s="117" t="str">
        <f>IF(ISERROR(VLOOKUP($A7440, Dropdownlisten!$A$3:$F$143, 5, FALSE)), "", VLOOKUP($A7440, Dropdownlisten!$A$3:$F$143, 5, FALSE))</f>
        <v>1100_014</v>
      </c>
      <c r="F7440" s="117" t="str">
        <f>IF(ISERROR(VLOOKUP($A7440, Dropdownlisten!$A$3:$F$143, 6, FALSE)), "", VLOOKUP($A7440, Dropdownlisten!$A$3:$F$143, 6, FALSE))</f>
        <v>Gruenflaeche</v>
      </c>
      <c r="G7440" s="117" t="str">
        <f>VLOOKUP(E7440,Datenstruktur_fuer_R!$D$2:$F$141,3,FALSE)</f>
        <v>Polygon</v>
      </c>
      <c r="H7440" s="120" t="s">
        <v>293</v>
      </c>
      <c r="I7440" s="26" t="s">
        <v>2264</v>
      </c>
      <c r="J7440" s="26" t="s">
        <v>2312</v>
      </c>
      <c r="K7440" s="5" t="s">
        <v>1909</v>
      </c>
      <c r="L7440" s="5"/>
      <c r="M7440" s="5">
        <v>1</v>
      </c>
      <c r="N7440" s="5" t="s">
        <v>1173</v>
      </c>
    </row>
    <row r="7441" spans="1:14" x14ac:dyDescent="0.35">
      <c r="A7441" s="5" t="s">
        <v>1915</v>
      </c>
      <c r="B7441" s="117" t="str">
        <f>IF(ISERROR(VLOOKUP($A7441, Dropdownlisten!$A$3:$F$143, 2, FALSE)), "", VLOOKUP($A7441, Dropdownlisten!$A$3:$F$143, 2, FALSE))</f>
        <v>UmweltVersorgung</v>
      </c>
      <c r="C7441" s="117">
        <f>IF(ISERROR(VLOOKUP($A7441, Dropdownlisten!$A$3:$F$143, 3, FALSE)), "", VLOOKUP($A7441, Dropdownlisten!$A$3:$F$143, 3, FALSE))</f>
        <v>1100</v>
      </c>
      <c r="D7441" s="117" t="str">
        <f>IF(ISERROR(VLOOKUP($A7441, Dropdownlisten!$A$3:$F$143, 4, FALSE)), "", VLOOKUP($A7441, Dropdownlisten!$A$3:$F$143, 4, FALSE))</f>
        <v>UmweltVersorgung</v>
      </c>
      <c r="E7441" s="117" t="str">
        <f>IF(ISERROR(VLOOKUP($A7441, Dropdownlisten!$A$3:$F$143, 5, FALSE)), "", VLOOKUP($A7441, Dropdownlisten!$A$3:$F$143, 5, FALSE))</f>
        <v>1100_014</v>
      </c>
      <c r="F7441" s="117" t="str">
        <f>IF(ISERROR(VLOOKUP($A7441, Dropdownlisten!$A$3:$F$143, 6, FALSE)), "", VLOOKUP($A7441, Dropdownlisten!$A$3:$F$143, 6, FALSE))</f>
        <v>Gruenflaeche</v>
      </c>
      <c r="G7441" s="117" t="str">
        <f>VLOOKUP(E7441,Datenstruktur_fuer_R!$D$2:$F$141,3,FALSE)</f>
        <v>Polygon</v>
      </c>
      <c r="H7441" s="120" t="s">
        <v>689</v>
      </c>
      <c r="I7441" s="26" t="s">
        <v>2264</v>
      </c>
      <c r="J7441" s="26" t="s">
        <v>2312</v>
      </c>
      <c r="K7441" s="5"/>
      <c r="L7441" s="5"/>
      <c r="M7441" s="5">
        <v>1</v>
      </c>
      <c r="N7441" s="5" t="s">
        <v>1173</v>
      </c>
    </row>
    <row r="7442" spans="1:14" x14ac:dyDescent="0.35">
      <c r="A7442" s="5" t="s">
        <v>1915</v>
      </c>
      <c r="B7442" s="117" t="str">
        <f>IF(ISERROR(VLOOKUP($A7442, Dropdownlisten!$A$3:$F$143, 2, FALSE)), "", VLOOKUP($A7442, Dropdownlisten!$A$3:$F$143, 2, FALSE))</f>
        <v>UmweltVersorgung</v>
      </c>
      <c r="C7442" s="117">
        <f>IF(ISERROR(VLOOKUP($A7442, Dropdownlisten!$A$3:$F$143, 3, FALSE)), "", VLOOKUP($A7442, Dropdownlisten!$A$3:$F$143, 3, FALSE))</f>
        <v>1100</v>
      </c>
      <c r="D7442" s="117" t="str">
        <f>IF(ISERROR(VLOOKUP($A7442, Dropdownlisten!$A$3:$F$143, 4, FALSE)), "", VLOOKUP($A7442, Dropdownlisten!$A$3:$F$143, 4, FALSE))</f>
        <v>UmweltVersorgung</v>
      </c>
      <c r="E7442" s="117" t="str">
        <f>IF(ISERROR(VLOOKUP($A7442, Dropdownlisten!$A$3:$F$143, 5, FALSE)), "", VLOOKUP($A7442, Dropdownlisten!$A$3:$F$143, 5, FALSE))</f>
        <v>1100_014</v>
      </c>
      <c r="F7442" s="117" t="str">
        <f>IF(ISERROR(VLOOKUP($A7442, Dropdownlisten!$A$3:$F$143, 6, FALSE)), "", VLOOKUP($A7442, Dropdownlisten!$A$3:$F$143, 6, FALSE))</f>
        <v>Gruenflaeche</v>
      </c>
      <c r="G7442" s="117" t="str">
        <f>VLOOKUP(E7442,Datenstruktur_fuer_R!$D$2:$F$141,3,FALSE)</f>
        <v>Polygon</v>
      </c>
      <c r="H7442" s="120" t="s">
        <v>293</v>
      </c>
      <c r="I7442" s="26" t="s">
        <v>2264</v>
      </c>
      <c r="J7442" s="26" t="s">
        <v>2312</v>
      </c>
      <c r="K7442" s="5" t="s">
        <v>1909</v>
      </c>
      <c r="L7442" s="5"/>
      <c r="M7442" s="5">
        <v>1</v>
      </c>
      <c r="N7442" s="5" t="s">
        <v>1173</v>
      </c>
    </row>
    <row r="7443" spans="1:14" x14ac:dyDescent="0.35">
      <c r="A7443" s="5" t="s">
        <v>1915</v>
      </c>
      <c r="B7443" s="117" t="str">
        <f>IF(ISERROR(VLOOKUP($A7443, Dropdownlisten!$A$3:$F$143, 2, FALSE)), "", VLOOKUP($A7443, Dropdownlisten!$A$3:$F$143, 2, FALSE))</f>
        <v>UmweltVersorgung</v>
      </c>
      <c r="C7443" s="117">
        <f>IF(ISERROR(VLOOKUP($A7443, Dropdownlisten!$A$3:$F$143, 3, FALSE)), "", VLOOKUP($A7443, Dropdownlisten!$A$3:$F$143, 3, FALSE))</f>
        <v>1100</v>
      </c>
      <c r="D7443" s="117" t="str">
        <f>IF(ISERROR(VLOOKUP($A7443, Dropdownlisten!$A$3:$F$143, 4, FALSE)), "", VLOOKUP($A7443, Dropdownlisten!$A$3:$F$143, 4, FALSE))</f>
        <v>UmweltVersorgung</v>
      </c>
      <c r="E7443" s="117" t="str">
        <f>IF(ISERROR(VLOOKUP($A7443, Dropdownlisten!$A$3:$F$143, 5, FALSE)), "", VLOOKUP($A7443, Dropdownlisten!$A$3:$F$143, 5, FALSE))</f>
        <v>1100_014</v>
      </c>
      <c r="F7443" s="117" t="str">
        <f>IF(ISERROR(VLOOKUP($A7443, Dropdownlisten!$A$3:$F$143, 6, FALSE)), "", VLOOKUP($A7443, Dropdownlisten!$A$3:$F$143, 6, FALSE))</f>
        <v>Gruenflaeche</v>
      </c>
      <c r="G7443" s="117" t="str">
        <f>VLOOKUP(E7443,Datenstruktur_fuer_R!$D$2:$F$141,3,FALSE)</f>
        <v>Polygon</v>
      </c>
      <c r="H7443" s="120" t="s">
        <v>689</v>
      </c>
      <c r="I7443" s="26" t="s">
        <v>2264</v>
      </c>
      <c r="J7443" s="26" t="s">
        <v>2313</v>
      </c>
      <c r="K7443" s="5"/>
      <c r="L7443" s="5"/>
      <c r="M7443" s="5">
        <v>1</v>
      </c>
      <c r="N7443" s="5" t="s">
        <v>1173</v>
      </c>
    </row>
    <row r="7444" spans="1:14" x14ac:dyDescent="0.35">
      <c r="A7444" s="5" t="s">
        <v>1915</v>
      </c>
      <c r="B7444" s="117" t="str">
        <f>IF(ISERROR(VLOOKUP($A7444, Dropdownlisten!$A$3:$F$143, 2, FALSE)), "", VLOOKUP($A7444, Dropdownlisten!$A$3:$F$143, 2, FALSE))</f>
        <v>UmweltVersorgung</v>
      </c>
      <c r="C7444" s="117">
        <f>IF(ISERROR(VLOOKUP($A7444, Dropdownlisten!$A$3:$F$143, 3, FALSE)), "", VLOOKUP($A7444, Dropdownlisten!$A$3:$F$143, 3, FALSE))</f>
        <v>1100</v>
      </c>
      <c r="D7444" s="117" t="str">
        <f>IF(ISERROR(VLOOKUP($A7444, Dropdownlisten!$A$3:$F$143, 4, FALSE)), "", VLOOKUP($A7444, Dropdownlisten!$A$3:$F$143, 4, FALSE))</f>
        <v>UmweltVersorgung</v>
      </c>
      <c r="E7444" s="117" t="str">
        <f>IF(ISERROR(VLOOKUP($A7444, Dropdownlisten!$A$3:$F$143, 5, FALSE)), "", VLOOKUP($A7444, Dropdownlisten!$A$3:$F$143, 5, FALSE))</f>
        <v>1100_014</v>
      </c>
      <c r="F7444" s="117" t="str">
        <f>IF(ISERROR(VLOOKUP($A7444, Dropdownlisten!$A$3:$F$143, 6, FALSE)), "", VLOOKUP($A7444, Dropdownlisten!$A$3:$F$143, 6, FALSE))</f>
        <v>Gruenflaeche</v>
      </c>
      <c r="G7444" s="117" t="str">
        <f>VLOOKUP(E7444,Datenstruktur_fuer_R!$D$2:$F$141,3,FALSE)</f>
        <v>Polygon</v>
      </c>
      <c r="H7444" s="120" t="s">
        <v>293</v>
      </c>
      <c r="I7444" s="26" t="s">
        <v>2264</v>
      </c>
      <c r="J7444" s="26" t="s">
        <v>2313</v>
      </c>
      <c r="K7444" s="5" t="s">
        <v>1909</v>
      </c>
      <c r="L7444" s="5"/>
      <c r="M7444" s="5">
        <v>1</v>
      </c>
      <c r="N7444" s="5" t="s">
        <v>1173</v>
      </c>
    </row>
    <row r="7445" spans="1:14" x14ac:dyDescent="0.35">
      <c r="A7445" s="5" t="s">
        <v>1915</v>
      </c>
      <c r="B7445" s="117" t="str">
        <f>IF(ISERROR(VLOOKUP($A7445, Dropdownlisten!$A$3:$F$143, 2, FALSE)), "", VLOOKUP($A7445, Dropdownlisten!$A$3:$F$143, 2, FALSE))</f>
        <v>UmweltVersorgung</v>
      </c>
      <c r="C7445" s="117">
        <f>IF(ISERROR(VLOOKUP($A7445, Dropdownlisten!$A$3:$F$143, 3, FALSE)), "", VLOOKUP($A7445, Dropdownlisten!$A$3:$F$143, 3, FALSE))</f>
        <v>1100</v>
      </c>
      <c r="D7445" s="117" t="str">
        <f>IF(ISERROR(VLOOKUP($A7445, Dropdownlisten!$A$3:$F$143, 4, FALSE)), "", VLOOKUP($A7445, Dropdownlisten!$A$3:$F$143, 4, FALSE))</f>
        <v>UmweltVersorgung</v>
      </c>
      <c r="E7445" s="117" t="str">
        <f>IF(ISERROR(VLOOKUP($A7445, Dropdownlisten!$A$3:$F$143, 5, FALSE)), "", VLOOKUP($A7445, Dropdownlisten!$A$3:$F$143, 5, FALSE))</f>
        <v>1100_014</v>
      </c>
      <c r="F7445" s="117" t="str">
        <f>IF(ISERROR(VLOOKUP($A7445, Dropdownlisten!$A$3:$F$143, 6, FALSE)), "", VLOOKUP($A7445, Dropdownlisten!$A$3:$F$143, 6, FALSE))</f>
        <v>Gruenflaeche</v>
      </c>
      <c r="G7445" s="117" t="str">
        <f>VLOOKUP(E7445,Datenstruktur_fuer_R!$D$2:$F$141,3,FALSE)</f>
        <v>Polygon</v>
      </c>
      <c r="H7445" s="120" t="s">
        <v>689</v>
      </c>
      <c r="I7445" s="26" t="s">
        <v>2264</v>
      </c>
      <c r="J7445" s="26" t="s">
        <v>2313</v>
      </c>
      <c r="K7445" s="5"/>
      <c r="L7445" s="5"/>
      <c r="M7445" s="5">
        <v>1</v>
      </c>
      <c r="N7445" s="5" t="s">
        <v>1173</v>
      </c>
    </row>
    <row r="7446" spans="1:14" x14ac:dyDescent="0.35">
      <c r="A7446" s="5" t="s">
        <v>1915</v>
      </c>
      <c r="B7446" s="117" t="str">
        <f>IF(ISERROR(VLOOKUP($A7446, Dropdownlisten!$A$3:$F$143, 2, FALSE)), "", VLOOKUP($A7446, Dropdownlisten!$A$3:$F$143, 2, FALSE))</f>
        <v>UmweltVersorgung</v>
      </c>
      <c r="C7446" s="117">
        <f>IF(ISERROR(VLOOKUP($A7446, Dropdownlisten!$A$3:$F$143, 3, FALSE)), "", VLOOKUP($A7446, Dropdownlisten!$A$3:$F$143, 3, FALSE))</f>
        <v>1100</v>
      </c>
      <c r="D7446" s="117" t="str">
        <f>IF(ISERROR(VLOOKUP($A7446, Dropdownlisten!$A$3:$F$143, 4, FALSE)), "", VLOOKUP($A7446, Dropdownlisten!$A$3:$F$143, 4, FALSE))</f>
        <v>UmweltVersorgung</v>
      </c>
      <c r="E7446" s="117" t="str">
        <f>IF(ISERROR(VLOOKUP($A7446, Dropdownlisten!$A$3:$F$143, 5, FALSE)), "", VLOOKUP($A7446, Dropdownlisten!$A$3:$F$143, 5, FALSE))</f>
        <v>1100_014</v>
      </c>
      <c r="F7446" s="117" t="str">
        <f>IF(ISERROR(VLOOKUP($A7446, Dropdownlisten!$A$3:$F$143, 6, FALSE)), "", VLOOKUP($A7446, Dropdownlisten!$A$3:$F$143, 6, FALSE))</f>
        <v>Gruenflaeche</v>
      </c>
      <c r="G7446" s="117" t="str">
        <f>VLOOKUP(E7446,Datenstruktur_fuer_R!$D$2:$F$141,3,FALSE)</f>
        <v>Polygon</v>
      </c>
      <c r="H7446" s="120" t="s">
        <v>293</v>
      </c>
      <c r="I7446" s="26" t="s">
        <v>2264</v>
      </c>
      <c r="J7446" s="26" t="s">
        <v>2313</v>
      </c>
      <c r="K7446" s="5" t="s">
        <v>1909</v>
      </c>
      <c r="L7446" s="5"/>
      <c r="M7446" s="5">
        <v>1</v>
      </c>
      <c r="N7446" s="5" t="s">
        <v>1173</v>
      </c>
    </row>
    <row r="7447" spans="1:14" x14ac:dyDescent="0.35">
      <c r="A7447" s="5" t="s">
        <v>1915</v>
      </c>
      <c r="B7447" s="117" t="str">
        <f>IF(ISERROR(VLOOKUP($A7447, Dropdownlisten!$A$3:$F$143, 2, FALSE)), "", VLOOKUP($A7447, Dropdownlisten!$A$3:$F$143, 2, FALSE))</f>
        <v>UmweltVersorgung</v>
      </c>
      <c r="C7447" s="117">
        <f>IF(ISERROR(VLOOKUP($A7447, Dropdownlisten!$A$3:$F$143, 3, FALSE)), "", VLOOKUP($A7447, Dropdownlisten!$A$3:$F$143, 3, FALSE))</f>
        <v>1100</v>
      </c>
      <c r="D7447" s="117" t="str">
        <f>IF(ISERROR(VLOOKUP($A7447, Dropdownlisten!$A$3:$F$143, 4, FALSE)), "", VLOOKUP($A7447, Dropdownlisten!$A$3:$F$143, 4, FALSE))</f>
        <v>UmweltVersorgung</v>
      </c>
      <c r="E7447" s="117" t="str">
        <f>IF(ISERROR(VLOOKUP($A7447, Dropdownlisten!$A$3:$F$143, 5, FALSE)), "", VLOOKUP($A7447, Dropdownlisten!$A$3:$F$143, 5, FALSE))</f>
        <v>1100_014</v>
      </c>
      <c r="F7447" s="117" t="str">
        <f>IF(ISERROR(VLOOKUP($A7447, Dropdownlisten!$A$3:$F$143, 6, FALSE)), "", VLOOKUP($A7447, Dropdownlisten!$A$3:$F$143, 6, FALSE))</f>
        <v>Gruenflaeche</v>
      </c>
      <c r="G7447" s="117" t="str">
        <f>VLOOKUP(E7447,Datenstruktur_fuer_R!$D$2:$F$141,3,FALSE)</f>
        <v>Polygon</v>
      </c>
      <c r="H7447" s="120" t="s">
        <v>689</v>
      </c>
      <c r="I7447" s="26" t="s">
        <v>2264</v>
      </c>
      <c r="J7447" s="26" t="s">
        <v>2314</v>
      </c>
      <c r="K7447" s="5"/>
      <c r="L7447" s="5"/>
      <c r="M7447" s="5">
        <v>1</v>
      </c>
      <c r="N7447" s="5" t="s">
        <v>1173</v>
      </c>
    </row>
    <row r="7448" spans="1:14" x14ac:dyDescent="0.35">
      <c r="A7448" s="5" t="s">
        <v>1915</v>
      </c>
      <c r="B7448" s="117" t="str">
        <f>IF(ISERROR(VLOOKUP($A7448, Dropdownlisten!$A$3:$F$143, 2, FALSE)), "", VLOOKUP($A7448, Dropdownlisten!$A$3:$F$143, 2, FALSE))</f>
        <v>UmweltVersorgung</v>
      </c>
      <c r="C7448" s="117">
        <f>IF(ISERROR(VLOOKUP($A7448, Dropdownlisten!$A$3:$F$143, 3, FALSE)), "", VLOOKUP($A7448, Dropdownlisten!$A$3:$F$143, 3, FALSE))</f>
        <v>1100</v>
      </c>
      <c r="D7448" s="117" t="str">
        <f>IF(ISERROR(VLOOKUP($A7448, Dropdownlisten!$A$3:$F$143, 4, FALSE)), "", VLOOKUP($A7448, Dropdownlisten!$A$3:$F$143, 4, FALSE))</f>
        <v>UmweltVersorgung</v>
      </c>
      <c r="E7448" s="117" t="str">
        <f>IF(ISERROR(VLOOKUP($A7448, Dropdownlisten!$A$3:$F$143, 5, FALSE)), "", VLOOKUP($A7448, Dropdownlisten!$A$3:$F$143, 5, FALSE))</f>
        <v>1100_014</v>
      </c>
      <c r="F7448" s="117" t="str">
        <f>IF(ISERROR(VLOOKUP($A7448, Dropdownlisten!$A$3:$F$143, 6, FALSE)), "", VLOOKUP($A7448, Dropdownlisten!$A$3:$F$143, 6, FALSE))</f>
        <v>Gruenflaeche</v>
      </c>
      <c r="G7448" s="117" t="str">
        <f>VLOOKUP(E7448,Datenstruktur_fuer_R!$D$2:$F$141,3,FALSE)</f>
        <v>Polygon</v>
      </c>
      <c r="H7448" s="120" t="s">
        <v>293</v>
      </c>
      <c r="I7448" s="26" t="s">
        <v>2264</v>
      </c>
      <c r="J7448" s="26" t="s">
        <v>2314</v>
      </c>
      <c r="K7448" s="5" t="s">
        <v>1909</v>
      </c>
      <c r="L7448" s="5"/>
      <c r="M7448" s="5">
        <v>1</v>
      </c>
      <c r="N7448" s="5" t="s">
        <v>1173</v>
      </c>
    </row>
    <row r="7449" spans="1:14" x14ac:dyDescent="0.35">
      <c r="A7449" s="5" t="s">
        <v>1915</v>
      </c>
      <c r="B7449" s="117" t="str">
        <f>IF(ISERROR(VLOOKUP($A7449, Dropdownlisten!$A$3:$F$143, 2, FALSE)), "", VLOOKUP($A7449, Dropdownlisten!$A$3:$F$143, 2, FALSE))</f>
        <v>UmweltVersorgung</v>
      </c>
      <c r="C7449" s="117">
        <f>IF(ISERROR(VLOOKUP($A7449, Dropdownlisten!$A$3:$F$143, 3, FALSE)), "", VLOOKUP($A7449, Dropdownlisten!$A$3:$F$143, 3, FALSE))</f>
        <v>1100</v>
      </c>
      <c r="D7449" s="117" t="str">
        <f>IF(ISERROR(VLOOKUP($A7449, Dropdownlisten!$A$3:$F$143, 4, FALSE)), "", VLOOKUP($A7449, Dropdownlisten!$A$3:$F$143, 4, FALSE))</f>
        <v>UmweltVersorgung</v>
      </c>
      <c r="E7449" s="117" t="str">
        <f>IF(ISERROR(VLOOKUP($A7449, Dropdownlisten!$A$3:$F$143, 5, FALSE)), "", VLOOKUP($A7449, Dropdownlisten!$A$3:$F$143, 5, FALSE))</f>
        <v>1100_014</v>
      </c>
      <c r="F7449" s="117" t="str">
        <f>IF(ISERROR(VLOOKUP($A7449, Dropdownlisten!$A$3:$F$143, 6, FALSE)), "", VLOOKUP($A7449, Dropdownlisten!$A$3:$F$143, 6, FALSE))</f>
        <v>Gruenflaeche</v>
      </c>
      <c r="G7449" s="117" t="str">
        <f>VLOOKUP(E7449,Datenstruktur_fuer_R!$D$2:$F$141,3,FALSE)</f>
        <v>Polygon</v>
      </c>
      <c r="H7449" s="120" t="s">
        <v>689</v>
      </c>
      <c r="I7449" s="26" t="s">
        <v>2264</v>
      </c>
      <c r="J7449" s="26" t="s">
        <v>2314</v>
      </c>
      <c r="K7449" s="5"/>
      <c r="L7449" s="5"/>
      <c r="M7449" s="5">
        <v>1</v>
      </c>
      <c r="N7449" s="5" t="s">
        <v>1173</v>
      </c>
    </row>
    <row r="7450" spans="1:14" x14ac:dyDescent="0.35">
      <c r="A7450" s="5" t="s">
        <v>1915</v>
      </c>
      <c r="B7450" s="117" t="str">
        <f>IF(ISERROR(VLOOKUP($A7450, Dropdownlisten!$A$3:$F$143, 2, FALSE)), "", VLOOKUP($A7450, Dropdownlisten!$A$3:$F$143, 2, FALSE))</f>
        <v>UmweltVersorgung</v>
      </c>
      <c r="C7450" s="117">
        <f>IF(ISERROR(VLOOKUP($A7450, Dropdownlisten!$A$3:$F$143, 3, FALSE)), "", VLOOKUP($A7450, Dropdownlisten!$A$3:$F$143, 3, FALSE))</f>
        <v>1100</v>
      </c>
      <c r="D7450" s="117" t="str">
        <f>IF(ISERROR(VLOOKUP($A7450, Dropdownlisten!$A$3:$F$143, 4, FALSE)), "", VLOOKUP($A7450, Dropdownlisten!$A$3:$F$143, 4, FALSE))</f>
        <v>UmweltVersorgung</v>
      </c>
      <c r="E7450" s="117" t="str">
        <f>IF(ISERROR(VLOOKUP($A7450, Dropdownlisten!$A$3:$F$143, 5, FALSE)), "", VLOOKUP($A7450, Dropdownlisten!$A$3:$F$143, 5, FALSE))</f>
        <v>1100_014</v>
      </c>
      <c r="F7450" s="117" t="str">
        <f>IF(ISERROR(VLOOKUP($A7450, Dropdownlisten!$A$3:$F$143, 6, FALSE)), "", VLOOKUP($A7450, Dropdownlisten!$A$3:$F$143, 6, FALSE))</f>
        <v>Gruenflaeche</v>
      </c>
      <c r="G7450" s="117" t="str">
        <f>VLOOKUP(E7450,Datenstruktur_fuer_R!$D$2:$F$141,3,FALSE)</f>
        <v>Polygon</v>
      </c>
      <c r="H7450" s="120" t="s">
        <v>293</v>
      </c>
      <c r="I7450" s="26" t="s">
        <v>2264</v>
      </c>
      <c r="J7450" s="26" t="s">
        <v>2314</v>
      </c>
      <c r="K7450" s="5" t="s">
        <v>1909</v>
      </c>
      <c r="L7450" s="5"/>
      <c r="M7450" s="5">
        <v>1</v>
      </c>
      <c r="N7450" s="5" t="s">
        <v>1173</v>
      </c>
    </row>
    <row r="7451" spans="1:14" x14ac:dyDescent="0.35">
      <c r="A7451" s="5" t="s">
        <v>1915</v>
      </c>
      <c r="B7451" s="117" t="str">
        <f>IF(ISERROR(VLOOKUP($A7451, Dropdownlisten!$A$3:$F$143, 2, FALSE)), "", VLOOKUP($A7451, Dropdownlisten!$A$3:$F$143, 2, FALSE))</f>
        <v>UmweltVersorgung</v>
      </c>
      <c r="C7451" s="117">
        <f>IF(ISERROR(VLOOKUP($A7451, Dropdownlisten!$A$3:$F$143, 3, FALSE)), "", VLOOKUP($A7451, Dropdownlisten!$A$3:$F$143, 3, FALSE))</f>
        <v>1100</v>
      </c>
      <c r="D7451" s="117" t="str">
        <f>IF(ISERROR(VLOOKUP($A7451, Dropdownlisten!$A$3:$F$143, 4, FALSE)), "", VLOOKUP($A7451, Dropdownlisten!$A$3:$F$143, 4, FALSE))</f>
        <v>UmweltVersorgung</v>
      </c>
      <c r="E7451" s="117" t="str">
        <f>IF(ISERROR(VLOOKUP($A7451, Dropdownlisten!$A$3:$F$143, 5, FALSE)), "", VLOOKUP($A7451, Dropdownlisten!$A$3:$F$143, 5, FALSE))</f>
        <v>1100_014</v>
      </c>
      <c r="F7451" s="117" t="str">
        <f>IF(ISERROR(VLOOKUP($A7451, Dropdownlisten!$A$3:$F$143, 6, FALSE)), "", VLOOKUP($A7451, Dropdownlisten!$A$3:$F$143, 6, FALSE))</f>
        <v>Gruenflaeche</v>
      </c>
      <c r="G7451" s="117" t="str">
        <f>VLOOKUP(E7451,Datenstruktur_fuer_R!$D$2:$F$141,3,FALSE)</f>
        <v>Polygon</v>
      </c>
      <c r="H7451" s="120" t="s">
        <v>689</v>
      </c>
      <c r="I7451" s="26" t="s">
        <v>2264</v>
      </c>
      <c r="J7451" s="26" t="s">
        <v>2315</v>
      </c>
      <c r="K7451" s="5"/>
      <c r="L7451" s="5"/>
      <c r="M7451" s="5">
        <v>1</v>
      </c>
      <c r="N7451" s="5" t="s">
        <v>1173</v>
      </c>
    </row>
    <row r="7452" spans="1:14" x14ac:dyDescent="0.35">
      <c r="A7452" s="5" t="s">
        <v>1915</v>
      </c>
      <c r="B7452" s="117" t="str">
        <f>IF(ISERROR(VLOOKUP($A7452, Dropdownlisten!$A$3:$F$143, 2, FALSE)), "", VLOOKUP($A7452, Dropdownlisten!$A$3:$F$143, 2, FALSE))</f>
        <v>UmweltVersorgung</v>
      </c>
      <c r="C7452" s="117">
        <f>IF(ISERROR(VLOOKUP($A7452, Dropdownlisten!$A$3:$F$143, 3, FALSE)), "", VLOOKUP($A7452, Dropdownlisten!$A$3:$F$143, 3, FALSE))</f>
        <v>1100</v>
      </c>
      <c r="D7452" s="117" t="str">
        <f>IF(ISERROR(VLOOKUP($A7452, Dropdownlisten!$A$3:$F$143, 4, FALSE)), "", VLOOKUP($A7452, Dropdownlisten!$A$3:$F$143, 4, FALSE))</f>
        <v>UmweltVersorgung</v>
      </c>
      <c r="E7452" s="117" t="str">
        <f>IF(ISERROR(VLOOKUP($A7452, Dropdownlisten!$A$3:$F$143, 5, FALSE)), "", VLOOKUP($A7452, Dropdownlisten!$A$3:$F$143, 5, FALSE))</f>
        <v>1100_014</v>
      </c>
      <c r="F7452" s="117" t="str">
        <f>IF(ISERROR(VLOOKUP($A7452, Dropdownlisten!$A$3:$F$143, 6, FALSE)), "", VLOOKUP($A7452, Dropdownlisten!$A$3:$F$143, 6, FALSE))</f>
        <v>Gruenflaeche</v>
      </c>
      <c r="G7452" s="117" t="str">
        <f>VLOOKUP(E7452,Datenstruktur_fuer_R!$D$2:$F$141,3,FALSE)</f>
        <v>Polygon</v>
      </c>
      <c r="H7452" s="120" t="s">
        <v>293</v>
      </c>
      <c r="I7452" s="26" t="s">
        <v>2264</v>
      </c>
      <c r="J7452" s="26" t="s">
        <v>2315</v>
      </c>
      <c r="K7452" s="5" t="s">
        <v>1909</v>
      </c>
      <c r="L7452" s="5"/>
      <c r="M7452" s="5">
        <v>1</v>
      </c>
      <c r="N7452" s="5" t="s">
        <v>1173</v>
      </c>
    </row>
    <row r="7453" spans="1:14" x14ac:dyDescent="0.35">
      <c r="A7453" s="5" t="s">
        <v>1915</v>
      </c>
      <c r="B7453" s="117" t="str">
        <f>IF(ISERROR(VLOOKUP($A7453, Dropdownlisten!$A$3:$F$143, 2, FALSE)), "", VLOOKUP($A7453, Dropdownlisten!$A$3:$F$143, 2, FALSE))</f>
        <v>UmweltVersorgung</v>
      </c>
      <c r="C7453" s="117">
        <f>IF(ISERROR(VLOOKUP($A7453, Dropdownlisten!$A$3:$F$143, 3, FALSE)), "", VLOOKUP($A7453, Dropdownlisten!$A$3:$F$143, 3, FALSE))</f>
        <v>1100</v>
      </c>
      <c r="D7453" s="117" t="str">
        <f>IF(ISERROR(VLOOKUP($A7453, Dropdownlisten!$A$3:$F$143, 4, FALSE)), "", VLOOKUP($A7453, Dropdownlisten!$A$3:$F$143, 4, FALSE))</f>
        <v>UmweltVersorgung</v>
      </c>
      <c r="E7453" s="117" t="str">
        <f>IF(ISERROR(VLOOKUP($A7453, Dropdownlisten!$A$3:$F$143, 5, FALSE)), "", VLOOKUP($A7453, Dropdownlisten!$A$3:$F$143, 5, FALSE))</f>
        <v>1100_014</v>
      </c>
      <c r="F7453" s="117" t="str">
        <f>IF(ISERROR(VLOOKUP($A7453, Dropdownlisten!$A$3:$F$143, 6, FALSE)), "", VLOOKUP($A7453, Dropdownlisten!$A$3:$F$143, 6, FALSE))</f>
        <v>Gruenflaeche</v>
      </c>
      <c r="G7453" s="117" t="str">
        <f>VLOOKUP(E7453,Datenstruktur_fuer_R!$D$2:$F$141,3,FALSE)</f>
        <v>Polygon</v>
      </c>
      <c r="H7453" s="120" t="s">
        <v>689</v>
      </c>
      <c r="I7453" s="26" t="s">
        <v>2264</v>
      </c>
      <c r="J7453" s="26" t="s">
        <v>2315</v>
      </c>
      <c r="K7453" s="5"/>
      <c r="L7453" s="5"/>
      <c r="M7453" s="5">
        <v>1</v>
      </c>
      <c r="N7453" s="5" t="s">
        <v>1173</v>
      </c>
    </row>
    <row r="7454" spans="1:14" x14ac:dyDescent="0.35">
      <c r="A7454" s="5" t="s">
        <v>1915</v>
      </c>
      <c r="B7454" s="117" t="str">
        <f>IF(ISERROR(VLOOKUP($A7454, Dropdownlisten!$A$3:$F$143, 2, FALSE)), "", VLOOKUP($A7454, Dropdownlisten!$A$3:$F$143, 2, FALSE))</f>
        <v>UmweltVersorgung</v>
      </c>
      <c r="C7454" s="117">
        <f>IF(ISERROR(VLOOKUP($A7454, Dropdownlisten!$A$3:$F$143, 3, FALSE)), "", VLOOKUP($A7454, Dropdownlisten!$A$3:$F$143, 3, FALSE))</f>
        <v>1100</v>
      </c>
      <c r="D7454" s="117" t="str">
        <f>IF(ISERROR(VLOOKUP($A7454, Dropdownlisten!$A$3:$F$143, 4, FALSE)), "", VLOOKUP($A7454, Dropdownlisten!$A$3:$F$143, 4, FALSE))</f>
        <v>UmweltVersorgung</v>
      </c>
      <c r="E7454" s="117" t="str">
        <f>IF(ISERROR(VLOOKUP($A7454, Dropdownlisten!$A$3:$F$143, 5, FALSE)), "", VLOOKUP($A7454, Dropdownlisten!$A$3:$F$143, 5, FALSE))</f>
        <v>1100_014</v>
      </c>
      <c r="F7454" s="117" t="str">
        <f>IF(ISERROR(VLOOKUP($A7454, Dropdownlisten!$A$3:$F$143, 6, FALSE)), "", VLOOKUP($A7454, Dropdownlisten!$A$3:$F$143, 6, FALSE))</f>
        <v>Gruenflaeche</v>
      </c>
      <c r="G7454" s="117" t="str">
        <f>VLOOKUP(E7454,Datenstruktur_fuer_R!$D$2:$F$141,3,FALSE)</f>
        <v>Polygon</v>
      </c>
      <c r="H7454" s="120" t="s">
        <v>293</v>
      </c>
      <c r="I7454" s="26" t="s">
        <v>2264</v>
      </c>
      <c r="J7454" s="26" t="s">
        <v>2315</v>
      </c>
      <c r="K7454" s="5" t="s">
        <v>1909</v>
      </c>
      <c r="L7454" s="5"/>
      <c r="M7454" s="5">
        <v>1</v>
      </c>
      <c r="N7454" s="5" t="s">
        <v>1173</v>
      </c>
    </row>
    <row r="7455" spans="1:14" x14ac:dyDescent="0.35">
      <c r="A7455" s="5" t="s">
        <v>1915</v>
      </c>
      <c r="B7455" s="117" t="str">
        <f>IF(ISERROR(VLOOKUP($A7455, Dropdownlisten!$A$3:$F$143, 2, FALSE)), "", VLOOKUP($A7455, Dropdownlisten!$A$3:$F$143, 2, FALSE))</f>
        <v>UmweltVersorgung</v>
      </c>
      <c r="C7455" s="117">
        <f>IF(ISERROR(VLOOKUP($A7455, Dropdownlisten!$A$3:$F$143, 3, FALSE)), "", VLOOKUP($A7455, Dropdownlisten!$A$3:$F$143, 3, FALSE))</f>
        <v>1100</v>
      </c>
      <c r="D7455" s="117" t="str">
        <f>IF(ISERROR(VLOOKUP($A7455, Dropdownlisten!$A$3:$F$143, 4, FALSE)), "", VLOOKUP($A7455, Dropdownlisten!$A$3:$F$143, 4, FALSE))</f>
        <v>UmweltVersorgung</v>
      </c>
      <c r="E7455" s="117" t="str">
        <f>IF(ISERROR(VLOOKUP($A7455, Dropdownlisten!$A$3:$F$143, 5, FALSE)), "", VLOOKUP($A7455, Dropdownlisten!$A$3:$F$143, 5, FALSE))</f>
        <v>1100_014</v>
      </c>
      <c r="F7455" s="117" t="str">
        <f>IF(ISERROR(VLOOKUP($A7455, Dropdownlisten!$A$3:$F$143, 6, FALSE)), "", VLOOKUP($A7455, Dropdownlisten!$A$3:$F$143, 6, FALSE))</f>
        <v>Gruenflaeche</v>
      </c>
      <c r="G7455" s="117" t="str">
        <f>VLOOKUP(E7455,Datenstruktur_fuer_R!$D$2:$F$141,3,FALSE)</f>
        <v>Polygon</v>
      </c>
      <c r="H7455" s="120" t="s">
        <v>689</v>
      </c>
      <c r="I7455" s="26" t="s">
        <v>2264</v>
      </c>
      <c r="J7455" s="26" t="s">
        <v>2316</v>
      </c>
      <c r="K7455" s="5"/>
      <c r="L7455" s="5"/>
      <c r="M7455" s="5">
        <v>1</v>
      </c>
      <c r="N7455" s="5" t="s">
        <v>1173</v>
      </c>
    </row>
    <row r="7456" spans="1:14" x14ac:dyDescent="0.35">
      <c r="A7456" s="5" t="s">
        <v>1915</v>
      </c>
      <c r="B7456" s="117" t="str">
        <f>IF(ISERROR(VLOOKUP($A7456, Dropdownlisten!$A$3:$F$143, 2, FALSE)), "", VLOOKUP($A7456, Dropdownlisten!$A$3:$F$143, 2, FALSE))</f>
        <v>UmweltVersorgung</v>
      </c>
      <c r="C7456" s="117">
        <f>IF(ISERROR(VLOOKUP($A7456, Dropdownlisten!$A$3:$F$143, 3, FALSE)), "", VLOOKUP($A7456, Dropdownlisten!$A$3:$F$143, 3, FALSE))</f>
        <v>1100</v>
      </c>
      <c r="D7456" s="117" t="str">
        <f>IF(ISERROR(VLOOKUP($A7456, Dropdownlisten!$A$3:$F$143, 4, FALSE)), "", VLOOKUP($A7456, Dropdownlisten!$A$3:$F$143, 4, FALSE))</f>
        <v>UmweltVersorgung</v>
      </c>
      <c r="E7456" s="117" t="str">
        <f>IF(ISERROR(VLOOKUP($A7456, Dropdownlisten!$A$3:$F$143, 5, FALSE)), "", VLOOKUP($A7456, Dropdownlisten!$A$3:$F$143, 5, FALSE))</f>
        <v>1100_014</v>
      </c>
      <c r="F7456" s="117" t="str">
        <f>IF(ISERROR(VLOOKUP($A7456, Dropdownlisten!$A$3:$F$143, 6, FALSE)), "", VLOOKUP($A7456, Dropdownlisten!$A$3:$F$143, 6, FALSE))</f>
        <v>Gruenflaeche</v>
      </c>
      <c r="G7456" s="117" t="str">
        <f>VLOOKUP(E7456,Datenstruktur_fuer_R!$D$2:$F$141,3,FALSE)</f>
        <v>Polygon</v>
      </c>
      <c r="H7456" s="120" t="s">
        <v>293</v>
      </c>
      <c r="I7456" s="26" t="s">
        <v>2264</v>
      </c>
      <c r="J7456" s="26" t="s">
        <v>2316</v>
      </c>
      <c r="K7456" s="5" t="s">
        <v>1909</v>
      </c>
      <c r="L7456" s="5"/>
      <c r="M7456" s="5">
        <v>1</v>
      </c>
      <c r="N7456" s="5" t="s">
        <v>1173</v>
      </c>
    </row>
    <row r="7457" spans="1:14" x14ac:dyDescent="0.35">
      <c r="A7457" s="5" t="s">
        <v>1915</v>
      </c>
      <c r="B7457" s="117" t="str">
        <f>IF(ISERROR(VLOOKUP($A7457, Dropdownlisten!$A$3:$F$143, 2, FALSE)), "", VLOOKUP($A7457, Dropdownlisten!$A$3:$F$143, 2, FALSE))</f>
        <v>UmweltVersorgung</v>
      </c>
      <c r="C7457" s="117">
        <f>IF(ISERROR(VLOOKUP($A7457, Dropdownlisten!$A$3:$F$143, 3, FALSE)), "", VLOOKUP($A7457, Dropdownlisten!$A$3:$F$143, 3, FALSE))</f>
        <v>1100</v>
      </c>
      <c r="D7457" s="117" t="str">
        <f>IF(ISERROR(VLOOKUP($A7457, Dropdownlisten!$A$3:$F$143, 4, FALSE)), "", VLOOKUP($A7457, Dropdownlisten!$A$3:$F$143, 4, FALSE))</f>
        <v>UmweltVersorgung</v>
      </c>
      <c r="E7457" s="117" t="str">
        <f>IF(ISERROR(VLOOKUP($A7457, Dropdownlisten!$A$3:$F$143, 5, FALSE)), "", VLOOKUP($A7457, Dropdownlisten!$A$3:$F$143, 5, FALSE))</f>
        <v>1100_014</v>
      </c>
      <c r="F7457" s="117" t="str">
        <f>IF(ISERROR(VLOOKUP($A7457, Dropdownlisten!$A$3:$F$143, 6, FALSE)), "", VLOOKUP($A7457, Dropdownlisten!$A$3:$F$143, 6, FALSE))</f>
        <v>Gruenflaeche</v>
      </c>
      <c r="G7457" s="117" t="str">
        <f>VLOOKUP(E7457,Datenstruktur_fuer_R!$D$2:$F$141,3,FALSE)</f>
        <v>Polygon</v>
      </c>
      <c r="H7457" s="120" t="s">
        <v>689</v>
      </c>
      <c r="I7457" s="26" t="s">
        <v>2264</v>
      </c>
      <c r="J7457" s="26" t="s">
        <v>2316</v>
      </c>
      <c r="K7457" s="5"/>
      <c r="L7457" s="5"/>
      <c r="M7457" s="5">
        <v>1</v>
      </c>
      <c r="N7457" s="5" t="s">
        <v>1173</v>
      </c>
    </row>
    <row r="7458" spans="1:14" x14ac:dyDescent="0.35">
      <c r="A7458" s="5" t="s">
        <v>1915</v>
      </c>
      <c r="B7458" s="117" t="str">
        <f>IF(ISERROR(VLOOKUP($A7458, Dropdownlisten!$A$3:$F$143, 2, FALSE)), "", VLOOKUP($A7458, Dropdownlisten!$A$3:$F$143, 2, FALSE))</f>
        <v>UmweltVersorgung</v>
      </c>
      <c r="C7458" s="117">
        <f>IF(ISERROR(VLOOKUP($A7458, Dropdownlisten!$A$3:$F$143, 3, FALSE)), "", VLOOKUP($A7458, Dropdownlisten!$A$3:$F$143, 3, FALSE))</f>
        <v>1100</v>
      </c>
      <c r="D7458" s="117" t="str">
        <f>IF(ISERROR(VLOOKUP($A7458, Dropdownlisten!$A$3:$F$143, 4, FALSE)), "", VLOOKUP($A7458, Dropdownlisten!$A$3:$F$143, 4, FALSE))</f>
        <v>UmweltVersorgung</v>
      </c>
      <c r="E7458" s="117" t="str">
        <f>IF(ISERROR(VLOOKUP($A7458, Dropdownlisten!$A$3:$F$143, 5, FALSE)), "", VLOOKUP($A7458, Dropdownlisten!$A$3:$F$143, 5, FALSE))</f>
        <v>1100_014</v>
      </c>
      <c r="F7458" s="117" t="str">
        <f>IF(ISERROR(VLOOKUP($A7458, Dropdownlisten!$A$3:$F$143, 6, FALSE)), "", VLOOKUP($A7458, Dropdownlisten!$A$3:$F$143, 6, FALSE))</f>
        <v>Gruenflaeche</v>
      </c>
      <c r="G7458" s="117" t="str">
        <f>VLOOKUP(E7458,Datenstruktur_fuer_R!$D$2:$F$141,3,FALSE)</f>
        <v>Polygon</v>
      </c>
      <c r="H7458" s="120" t="s">
        <v>293</v>
      </c>
      <c r="I7458" s="26" t="s">
        <v>2264</v>
      </c>
      <c r="J7458" s="26" t="s">
        <v>2316</v>
      </c>
      <c r="K7458" s="5" t="s">
        <v>1909</v>
      </c>
      <c r="L7458" s="5"/>
      <c r="M7458" s="5">
        <v>1</v>
      </c>
      <c r="N7458" s="5" t="s">
        <v>1173</v>
      </c>
    </row>
    <row r="7459" spans="1:14" x14ac:dyDescent="0.35">
      <c r="A7459" s="5" t="s">
        <v>1915</v>
      </c>
      <c r="B7459" s="117" t="str">
        <f>IF(ISERROR(VLOOKUP($A7459, Dropdownlisten!$A$3:$F$143, 2, FALSE)), "", VLOOKUP($A7459, Dropdownlisten!$A$3:$F$143, 2, FALSE))</f>
        <v>UmweltVersorgung</v>
      </c>
      <c r="C7459" s="117">
        <f>IF(ISERROR(VLOOKUP($A7459, Dropdownlisten!$A$3:$F$143, 3, FALSE)), "", VLOOKUP($A7459, Dropdownlisten!$A$3:$F$143, 3, FALSE))</f>
        <v>1100</v>
      </c>
      <c r="D7459" s="117" t="str">
        <f>IF(ISERROR(VLOOKUP($A7459, Dropdownlisten!$A$3:$F$143, 4, FALSE)), "", VLOOKUP($A7459, Dropdownlisten!$A$3:$F$143, 4, FALSE))</f>
        <v>UmweltVersorgung</v>
      </c>
      <c r="E7459" s="117" t="str">
        <f>IF(ISERROR(VLOOKUP($A7459, Dropdownlisten!$A$3:$F$143, 5, FALSE)), "", VLOOKUP($A7459, Dropdownlisten!$A$3:$F$143, 5, FALSE))</f>
        <v>1100_014</v>
      </c>
      <c r="F7459" s="117" t="str">
        <f>IF(ISERROR(VLOOKUP($A7459, Dropdownlisten!$A$3:$F$143, 6, FALSE)), "", VLOOKUP($A7459, Dropdownlisten!$A$3:$F$143, 6, FALSE))</f>
        <v>Gruenflaeche</v>
      </c>
      <c r="G7459" s="117" t="str">
        <f>VLOOKUP(E7459,Datenstruktur_fuer_R!$D$2:$F$141,3,FALSE)</f>
        <v>Polygon</v>
      </c>
      <c r="H7459" s="120" t="s">
        <v>689</v>
      </c>
      <c r="I7459" s="26" t="s">
        <v>2264</v>
      </c>
      <c r="J7459" s="26" t="s">
        <v>2317</v>
      </c>
      <c r="K7459" s="5"/>
      <c r="L7459" s="5"/>
      <c r="M7459" s="5">
        <v>1</v>
      </c>
      <c r="N7459" s="5" t="s">
        <v>1173</v>
      </c>
    </row>
    <row r="7460" spans="1:14" x14ac:dyDescent="0.35">
      <c r="A7460" s="5" t="s">
        <v>1915</v>
      </c>
      <c r="B7460" s="117" t="str">
        <f>IF(ISERROR(VLOOKUP($A7460, Dropdownlisten!$A$3:$F$143, 2, FALSE)), "", VLOOKUP($A7460, Dropdownlisten!$A$3:$F$143, 2, FALSE))</f>
        <v>UmweltVersorgung</v>
      </c>
      <c r="C7460" s="117">
        <f>IF(ISERROR(VLOOKUP($A7460, Dropdownlisten!$A$3:$F$143, 3, FALSE)), "", VLOOKUP($A7460, Dropdownlisten!$A$3:$F$143, 3, FALSE))</f>
        <v>1100</v>
      </c>
      <c r="D7460" s="117" t="str">
        <f>IF(ISERROR(VLOOKUP($A7460, Dropdownlisten!$A$3:$F$143, 4, FALSE)), "", VLOOKUP($A7460, Dropdownlisten!$A$3:$F$143, 4, FALSE))</f>
        <v>UmweltVersorgung</v>
      </c>
      <c r="E7460" s="117" t="str">
        <f>IF(ISERROR(VLOOKUP($A7460, Dropdownlisten!$A$3:$F$143, 5, FALSE)), "", VLOOKUP($A7460, Dropdownlisten!$A$3:$F$143, 5, FALSE))</f>
        <v>1100_014</v>
      </c>
      <c r="F7460" s="117" t="str">
        <f>IF(ISERROR(VLOOKUP($A7460, Dropdownlisten!$A$3:$F$143, 6, FALSE)), "", VLOOKUP($A7460, Dropdownlisten!$A$3:$F$143, 6, FALSE))</f>
        <v>Gruenflaeche</v>
      </c>
      <c r="G7460" s="117" t="str">
        <f>VLOOKUP(E7460,Datenstruktur_fuer_R!$D$2:$F$141,3,FALSE)</f>
        <v>Polygon</v>
      </c>
      <c r="H7460" s="120" t="s">
        <v>293</v>
      </c>
      <c r="I7460" s="26" t="s">
        <v>2264</v>
      </c>
      <c r="J7460" s="26" t="s">
        <v>2317</v>
      </c>
      <c r="K7460" s="5" t="s">
        <v>1909</v>
      </c>
      <c r="L7460" s="5"/>
      <c r="M7460" s="5">
        <v>1</v>
      </c>
      <c r="N7460" s="5" t="s">
        <v>1173</v>
      </c>
    </row>
    <row r="7461" spans="1:14" x14ac:dyDescent="0.35">
      <c r="A7461" s="5" t="s">
        <v>1915</v>
      </c>
      <c r="B7461" s="117" t="str">
        <f>IF(ISERROR(VLOOKUP($A7461, Dropdownlisten!$A$3:$F$143, 2, FALSE)), "", VLOOKUP($A7461, Dropdownlisten!$A$3:$F$143, 2, FALSE))</f>
        <v>UmweltVersorgung</v>
      </c>
      <c r="C7461" s="117">
        <f>IF(ISERROR(VLOOKUP($A7461, Dropdownlisten!$A$3:$F$143, 3, FALSE)), "", VLOOKUP($A7461, Dropdownlisten!$A$3:$F$143, 3, FALSE))</f>
        <v>1100</v>
      </c>
      <c r="D7461" s="117" t="str">
        <f>IF(ISERROR(VLOOKUP($A7461, Dropdownlisten!$A$3:$F$143, 4, FALSE)), "", VLOOKUP($A7461, Dropdownlisten!$A$3:$F$143, 4, FALSE))</f>
        <v>UmweltVersorgung</v>
      </c>
      <c r="E7461" s="117" t="str">
        <f>IF(ISERROR(VLOOKUP($A7461, Dropdownlisten!$A$3:$F$143, 5, FALSE)), "", VLOOKUP($A7461, Dropdownlisten!$A$3:$F$143, 5, FALSE))</f>
        <v>1100_014</v>
      </c>
      <c r="F7461" s="117" t="str">
        <f>IF(ISERROR(VLOOKUP($A7461, Dropdownlisten!$A$3:$F$143, 6, FALSE)), "", VLOOKUP($A7461, Dropdownlisten!$A$3:$F$143, 6, FALSE))</f>
        <v>Gruenflaeche</v>
      </c>
      <c r="G7461" s="117" t="str">
        <f>VLOOKUP(E7461,Datenstruktur_fuer_R!$D$2:$F$141,3,FALSE)</f>
        <v>Polygon</v>
      </c>
      <c r="H7461" s="120" t="s">
        <v>689</v>
      </c>
      <c r="I7461" s="26" t="s">
        <v>2264</v>
      </c>
      <c r="J7461" s="26" t="s">
        <v>2317</v>
      </c>
      <c r="K7461" s="5"/>
      <c r="L7461" s="5"/>
      <c r="M7461" s="5">
        <v>1</v>
      </c>
      <c r="N7461" s="5" t="s">
        <v>1173</v>
      </c>
    </row>
    <row r="7462" spans="1:14" x14ac:dyDescent="0.35">
      <c r="A7462" s="5" t="s">
        <v>1915</v>
      </c>
      <c r="B7462" s="117" t="str">
        <f>IF(ISERROR(VLOOKUP($A7462, Dropdownlisten!$A$3:$F$143, 2, FALSE)), "", VLOOKUP($A7462, Dropdownlisten!$A$3:$F$143, 2, FALSE))</f>
        <v>UmweltVersorgung</v>
      </c>
      <c r="C7462" s="117">
        <f>IF(ISERROR(VLOOKUP($A7462, Dropdownlisten!$A$3:$F$143, 3, FALSE)), "", VLOOKUP($A7462, Dropdownlisten!$A$3:$F$143, 3, FALSE))</f>
        <v>1100</v>
      </c>
      <c r="D7462" s="117" t="str">
        <f>IF(ISERROR(VLOOKUP($A7462, Dropdownlisten!$A$3:$F$143, 4, FALSE)), "", VLOOKUP($A7462, Dropdownlisten!$A$3:$F$143, 4, FALSE))</f>
        <v>UmweltVersorgung</v>
      </c>
      <c r="E7462" s="117" t="str">
        <f>IF(ISERROR(VLOOKUP($A7462, Dropdownlisten!$A$3:$F$143, 5, FALSE)), "", VLOOKUP($A7462, Dropdownlisten!$A$3:$F$143, 5, FALSE))</f>
        <v>1100_014</v>
      </c>
      <c r="F7462" s="117" t="str">
        <f>IF(ISERROR(VLOOKUP($A7462, Dropdownlisten!$A$3:$F$143, 6, FALSE)), "", VLOOKUP($A7462, Dropdownlisten!$A$3:$F$143, 6, FALSE))</f>
        <v>Gruenflaeche</v>
      </c>
      <c r="G7462" s="117" t="str">
        <f>VLOOKUP(E7462,Datenstruktur_fuer_R!$D$2:$F$141,3,FALSE)</f>
        <v>Polygon</v>
      </c>
      <c r="H7462" s="120" t="s">
        <v>293</v>
      </c>
      <c r="I7462" s="26" t="s">
        <v>2264</v>
      </c>
      <c r="J7462" s="26" t="s">
        <v>2317</v>
      </c>
      <c r="K7462" s="5" t="s">
        <v>1909</v>
      </c>
      <c r="L7462" s="5"/>
      <c r="M7462" s="5">
        <v>1</v>
      </c>
      <c r="N7462" s="5" t="s">
        <v>1173</v>
      </c>
    </row>
    <row r="7463" spans="1:14" x14ac:dyDescent="0.35">
      <c r="A7463" s="5" t="s">
        <v>1915</v>
      </c>
      <c r="B7463" s="117" t="str">
        <f>IF(ISERROR(VLOOKUP($A7463, Dropdownlisten!$A$3:$F$143, 2, FALSE)), "", VLOOKUP($A7463, Dropdownlisten!$A$3:$F$143, 2, FALSE))</f>
        <v>UmweltVersorgung</v>
      </c>
      <c r="C7463" s="117">
        <f>IF(ISERROR(VLOOKUP($A7463, Dropdownlisten!$A$3:$F$143, 3, FALSE)), "", VLOOKUP($A7463, Dropdownlisten!$A$3:$F$143, 3, FALSE))</f>
        <v>1100</v>
      </c>
      <c r="D7463" s="117" t="str">
        <f>IF(ISERROR(VLOOKUP($A7463, Dropdownlisten!$A$3:$F$143, 4, FALSE)), "", VLOOKUP($A7463, Dropdownlisten!$A$3:$F$143, 4, FALSE))</f>
        <v>UmweltVersorgung</v>
      </c>
      <c r="E7463" s="117" t="str">
        <f>IF(ISERROR(VLOOKUP($A7463, Dropdownlisten!$A$3:$F$143, 5, FALSE)), "", VLOOKUP($A7463, Dropdownlisten!$A$3:$F$143, 5, FALSE))</f>
        <v>1100_014</v>
      </c>
      <c r="F7463" s="117" t="str">
        <f>IF(ISERROR(VLOOKUP($A7463, Dropdownlisten!$A$3:$F$143, 6, FALSE)), "", VLOOKUP($A7463, Dropdownlisten!$A$3:$F$143, 6, FALSE))</f>
        <v>Gruenflaeche</v>
      </c>
      <c r="G7463" s="117" t="str">
        <f>VLOOKUP(E7463,Datenstruktur_fuer_R!$D$2:$F$141,3,FALSE)</f>
        <v>Polygon</v>
      </c>
      <c r="H7463" s="120" t="s">
        <v>689</v>
      </c>
      <c r="I7463" s="26" t="s">
        <v>2264</v>
      </c>
      <c r="J7463" s="26" t="s">
        <v>2318</v>
      </c>
      <c r="K7463" s="5"/>
      <c r="L7463" s="5"/>
      <c r="M7463" s="5">
        <v>1</v>
      </c>
      <c r="N7463" s="5" t="s">
        <v>1173</v>
      </c>
    </row>
    <row r="7464" spans="1:14" x14ac:dyDescent="0.35">
      <c r="A7464" s="5" t="s">
        <v>1915</v>
      </c>
      <c r="B7464" s="117" t="str">
        <f>IF(ISERROR(VLOOKUP($A7464, Dropdownlisten!$A$3:$F$143, 2, FALSE)), "", VLOOKUP($A7464, Dropdownlisten!$A$3:$F$143, 2, FALSE))</f>
        <v>UmweltVersorgung</v>
      </c>
      <c r="C7464" s="117">
        <f>IF(ISERROR(VLOOKUP($A7464, Dropdownlisten!$A$3:$F$143, 3, FALSE)), "", VLOOKUP($A7464, Dropdownlisten!$A$3:$F$143, 3, FALSE))</f>
        <v>1100</v>
      </c>
      <c r="D7464" s="117" t="str">
        <f>IF(ISERROR(VLOOKUP($A7464, Dropdownlisten!$A$3:$F$143, 4, FALSE)), "", VLOOKUP($A7464, Dropdownlisten!$A$3:$F$143, 4, FALSE))</f>
        <v>UmweltVersorgung</v>
      </c>
      <c r="E7464" s="117" t="str">
        <f>IF(ISERROR(VLOOKUP($A7464, Dropdownlisten!$A$3:$F$143, 5, FALSE)), "", VLOOKUP($A7464, Dropdownlisten!$A$3:$F$143, 5, FALSE))</f>
        <v>1100_014</v>
      </c>
      <c r="F7464" s="117" t="str">
        <f>IF(ISERROR(VLOOKUP($A7464, Dropdownlisten!$A$3:$F$143, 6, FALSE)), "", VLOOKUP($A7464, Dropdownlisten!$A$3:$F$143, 6, FALSE))</f>
        <v>Gruenflaeche</v>
      </c>
      <c r="G7464" s="117" t="str">
        <f>VLOOKUP(E7464,Datenstruktur_fuer_R!$D$2:$F$141,3,FALSE)</f>
        <v>Polygon</v>
      </c>
      <c r="H7464" s="120" t="s">
        <v>293</v>
      </c>
      <c r="I7464" s="26" t="s">
        <v>2264</v>
      </c>
      <c r="J7464" s="26" t="s">
        <v>2318</v>
      </c>
      <c r="K7464" s="5" t="s">
        <v>1909</v>
      </c>
      <c r="L7464" s="5"/>
      <c r="M7464" s="5">
        <v>1</v>
      </c>
      <c r="N7464" s="5" t="s">
        <v>1173</v>
      </c>
    </row>
    <row r="7465" spans="1:14" x14ac:dyDescent="0.35">
      <c r="A7465" s="5" t="s">
        <v>1915</v>
      </c>
      <c r="B7465" s="117" t="str">
        <f>IF(ISERROR(VLOOKUP($A7465, Dropdownlisten!$A$3:$F$143, 2, FALSE)), "", VLOOKUP($A7465, Dropdownlisten!$A$3:$F$143, 2, FALSE))</f>
        <v>UmweltVersorgung</v>
      </c>
      <c r="C7465" s="117">
        <f>IF(ISERROR(VLOOKUP($A7465, Dropdownlisten!$A$3:$F$143, 3, FALSE)), "", VLOOKUP($A7465, Dropdownlisten!$A$3:$F$143, 3, FALSE))</f>
        <v>1100</v>
      </c>
      <c r="D7465" s="117" t="str">
        <f>IF(ISERROR(VLOOKUP($A7465, Dropdownlisten!$A$3:$F$143, 4, FALSE)), "", VLOOKUP($A7465, Dropdownlisten!$A$3:$F$143, 4, FALSE))</f>
        <v>UmweltVersorgung</v>
      </c>
      <c r="E7465" s="117" t="str">
        <f>IF(ISERROR(VLOOKUP($A7465, Dropdownlisten!$A$3:$F$143, 5, FALSE)), "", VLOOKUP($A7465, Dropdownlisten!$A$3:$F$143, 5, FALSE))</f>
        <v>1100_014</v>
      </c>
      <c r="F7465" s="117" t="str">
        <f>IF(ISERROR(VLOOKUP($A7465, Dropdownlisten!$A$3:$F$143, 6, FALSE)), "", VLOOKUP($A7465, Dropdownlisten!$A$3:$F$143, 6, FALSE))</f>
        <v>Gruenflaeche</v>
      </c>
      <c r="G7465" s="117" t="str">
        <f>VLOOKUP(E7465,Datenstruktur_fuer_R!$D$2:$F$141,3,FALSE)</f>
        <v>Polygon</v>
      </c>
      <c r="H7465" s="120" t="s">
        <v>689</v>
      </c>
      <c r="I7465" s="26" t="s">
        <v>2264</v>
      </c>
      <c r="J7465" s="26" t="s">
        <v>2318</v>
      </c>
      <c r="K7465" s="5"/>
      <c r="L7465" s="5"/>
      <c r="M7465" s="5">
        <v>1</v>
      </c>
      <c r="N7465" s="5" t="s">
        <v>1173</v>
      </c>
    </row>
    <row r="7466" spans="1:14" x14ac:dyDescent="0.35">
      <c r="A7466" s="5" t="s">
        <v>1915</v>
      </c>
      <c r="B7466" s="117" t="str">
        <f>IF(ISERROR(VLOOKUP($A7466, Dropdownlisten!$A$3:$F$143, 2, FALSE)), "", VLOOKUP($A7466, Dropdownlisten!$A$3:$F$143, 2, FALSE))</f>
        <v>UmweltVersorgung</v>
      </c>
      <c r="C7466" s="117">
        <f>IF(ISERROR(VLOOKUP($A7466, Dropdownlisten!$A$3:$F$143, 3, FALSE)), "", VLOOKUP($A7466, Dropdownlisten!$A$3:$F$143, 3, FALSE))</f>
        <v>1100</v>
      </c>
      <c r="D7466" s="117" t="str">
        <f>IF(ISERROR(VLOOKUP($A7466, Dropdownlisten!$A$3:$F$143, 4, FALSE)), "", VLOOKUP($A7466, Dropdownlisten!$A$3:$F$143, 4, FALSE))</f>
        <v>UmweltVersorgung</v>
      </c>
      <c r="E7466" s="117" t="str">
        <f>IF(ISERROR(VLOOKUP($A7466, Dropdownlisten!$A$3:$F$143, 5, FALSE)), "", VLOOKUP($A7466, Dropdownlisten!$A$3:$F$143, 5, FALSE))</f>
        <v>1100_014</v>
      </c>
      <c r="F7466" s="117" t="str">
        <f>IF(ISERROR(VLOOKUP($A7466, Dropdownlisten!$A$3:$F$143, 6, FALSE)), "", VLOOKUP($A7466, Dropdownlisten!$A$3:$F$143, 6, FALSE))</f>
        <v>Gruenflaeche</v>
      </c>
      <c r="G7466" s="117" t="str">
        <f>VLOOKUP(E7466,Datenstruktur_fuer_R!$D$2:$F$141,3,FALSE)</f>
        <v>Polygon</v>
      </c>
      <c r="H7466" s="120" t="s">
        <v>293</v>
      </c>
      <c r="I7466" s="26" t="s">
        <v>2264</v>
      </c>
      <c r="J7466" s="26" t="s">
        <v>2318</v>
      </c>
      <c r="K7466" s="5" t="s">
        <v>1909</v>
      </c>
      <c r="L7466" s="5"/>
      <c r="M7466" s="5">
        <v>1</v>
      </c>
      <c r="N7466" s="5" t="s">
        <v>1173</v>
      </c>
    </row>
    <row r="7467" spans="1:14" x14ac:dyDescent="0.35">
      <c r="A7467" s="5" t="s">
        <v>1915</v>
      </c>
      <c r="B7467" s="117" t="str">
        <f>IF(ISERROR(VLOOKUP($A7467, Dropdownlisten!$A$3:$F$143, 2, FALSE)), "", VLOOKUP($A7467, Dropdownlisten!$A$3:$F$143, 2, FALSE))</f>
        <v>UmweltVersorgung</v>
      </c>
      <c r="C7467" s="117">
        <f>IF(ISERROR(VLOOKUP($A7467, Dropdownlisten!$A$3:$F$143, 3, FALSE)), "", VLOOKUP($A7467, Dropdownlisten!$A$3:$F$143, 3, FALSE))</f>
        <v>1100</v>
      </c>
      <c r="D7467" s="117" t="str">
        <f>IF(ISERROR(VLOOKUP($A7467, Dropdownlisten!$A$3:$F$143, 4, FALSE)), "", VLOOKUP($A7467, Dropdownlisten!$A$3:$F$143, 4, FALSE))</f>
        <v>UmweltVersorgung</v>
      </c>
      <c r="E7467" s="117" t="str">
        <f>IF(ISERROR(VLOOKUP($A7467, Dropdownlisten!$A$3:$F$143, 5, FALSE)), "", VLOOKUP($A7467, Dropdownlisten!$A$3:$F$143, 5, FALSE))</f>
        <v>1100_014</v>
      </c>
      <c r="F7467" s="117" t="str">
        <f>IF(ISERROR(VLOOKUP($A7467, Dropdownlisten!$A$3:$F$143, 6, FALSE)), "", VLOOKUP($A7467, Dropdownlisten!$A$3:$F$143, 6, FALSE))</f>
        <v>Gruenflaeche</v>
      </c>
      <c r="G7467" s="117" t="str">
        <f>VLOOKUP(E7467,Datenstruktur_fuer_R!$D$2:$F$141,3,FALSE)</f>
        <v>Polygon</v>
      </c>
      <c r="H7467" s="120" t="s">
        <v>689</v>
      </c>
      <c r="I7467" s="26" t="s">
        <v>2264</v>
      </c>
      <c r="J7467" s="26" t="s">
        <v>2319</v>
      </c>
      <c r="K7467" s="5"/>
      <c r="L7467" s="5"/>
      <c r="M7467" s="5">
        <v>1</v>
      </c>
      <c r="N7467" s="5" t="s">
        <v>1173</v>
      </c>
    </row>
    <row r="7468" spans="1:14" x14ac:dyDescent="0.35">
      <c r="A7468" s="5" t="s">
        <v>1915</v>
      </c>
      <c r="B7468" s="117" t="str">
        <f>IF(ISERROR(VLOOKUP($A7468, Dropdownlisten!$A$3:$F$143, 2, FALSE)), "", VLOOKUP($A7468, Dropdownlisten!$A$3:$F$143, 2, FALSE))</f>
        <v>UmweltVersorgung</v>
      </c>
      <c r="C7468" s="117">
        <f>IF(ISERROR(VLOOKUP($A7468, Dropdownlisten!$A$3:$F$143, 3, FALSE)), "", VLOOKUP($A7468, Dropdownlisten!$A$3:$F$143, 3, FALSE))</f>
        <v>1100</v>
      </c>
      <c r="D7468" s="117" t="str">
        <f>IF(ISERROR(VLOOKUP($A7468, Dropdownlisten!$A$3:$F$143, 4, FALSE)), "", VLOOKUP($A7468, Dropdownlisten!$A$3:$F$143, 4, FALSE))</f>
        <v>UmweltVersorgung</v>
      </c>
      <c r="E7468" s="117" t="str">
        <f>IF(ISERROR(VLOOKUP($A7468, Dropdownlisten!$A$3:$F$143, 5, FALSE)), "", VLOOKUP($A7468, Dropdownlisten!$A$3:$F$143, 5, FALSE))</f>
        <v>1100_014</v>
      </c>
      <c r="F7468" s="117" t="str">
        <f>IF(ISERROR(VLOOKUP($A7468, Dropdownlisten!$A$3:$F$143, 6, FALSE)), "", VLOOKUP($A7468, Dropdownlisten!$A$3:$F$143, 6, FALSE))</f>
        <v>Gruenflaeche</v>
      </c>
      <c r="G7468" s="117" t="str">
        <f>VLOOKUP(E7468,Datenstruktur_fuer_R!$D$2:$F$141,3,FALSE)</f>
        <v>Polygon</v>
      </c>
      <c r="H7468" s="120" t="s">
        <v>293</v>
      </c>
      <c r="I7468" s="26" t="s">
        <v>2264</v>
      </c>
      <c r="J7468" s="26" t="s">
        <v>2319</v>
      </c>
      <c r="K7468" s="5" t="s">
        <v>1909</v>
      </c>
      <c r="L7468" s="5"/>
      <c r="M7468" s="5">
        <v>1</v>
      </c>
      <c r="N7468" s="5" t="s">
        <v>1173</v>
      </c>
    </row>
    <row r="7469" spans="1:14" x14ac:dyDescent="0.35">
      <c r="A7469" s="5" t="s">
        <v>1915</v>
      </c>
      <c r="B7469" s="117" t="str">
        <f>IF(ISERROR(VLOOKUP($A7469, Dropdownlisten!$A$3:$F$143, 2, FALSE)), "", VLOOKUP($A7469, Dropdownlisten!$A$3:$F$143, 2, FALSE))</f>
        <v>UmweltVersorgung</v>
      </c>
      <c r="C7469" s="117">
        <f>IF(ISERROR(VLOOKUP($A7469, Dropdownlisten!$A$3:$F$143, 3, FALSE)), "", VLOOKUP($A7469, Dropdownlisten!$A$3:$F$143, 3, FALSE))</f>
        <v>1100</v>
      </c>
      <c r="D7469" s="117" t="str">
        <f>IF(ISERROR(VLOOKUP($A7469, Dropdownlisten!$A$3:$F$143, 4, FALSE)), "", VLOOKUP($A7469, Dropdownlisten!$A$3:$F$143, 4, FALSE))</f>
        <v>UmweltVersorgung</v>
      </c>
      <c r="E7469" s="117" t="str">
        <f>IF(ISERROR(VLOOKUP($A7469, Dropdownlisten!$A$3:$F$143, 5, FALSE)), "", VLOOKUP($A7469, Dropdownlisten!$A$3:$F$143, 5, FALSE))</f>
        <v>1100_014</v>
      </c>
      <c r="F7469" s="117" t="str">
        <f>IF(ISERROR(VLOOKUP($A7469, Dropdownlisten!$A$3:$F$143, 6, FALSE)), "", VLOOKUP($A7469, Dropdownlisten!$A$3:$F$143, 6, FALSE))</f>
        <v>Gruenflaeche</v>
      </c>
      <c r="G7469" s="117" t="str">
        <f>VLOOKUP(E7469,Datenstruktur_fuer_R!$D$2:$F$141,3,FALSE)</f>
        <v>Polygon</v>
      </c>
      <c r="H7469" s="120" t="s">
        <v>689</v>
      </c>
      <c r="I7469" s="26" t="s">
        <v>2264</v>
      </c>
      <c r="J7469" s="26" t="s">
        <v>2319</v>
      </c>
      <c r="K7469" s="5"/>
      <c r="L7469" s="5"/>
      <c r="M7469" s="5">
        <v>1</v>
      </c>
      <c r="N7469" s="5" t="s">
        <v>1173</v>
      </c>
    </row>
    <row r="7470" spans="1:14" x14ac:dyDescent="0.35">
      <c r="A7470" s="5" t="s">
        <v>1915</v>
      </c>
      <c r="B7470" s="117" t="str">
        <f>IF(ISERROR(VLOOKUP($A7470, Dropdownlisten!$A$3:$F$143, 2, FALSE)), "", VLOOKUP($A7470, Dropdownlisten!$A$3:$F$143, 2, FALSE))</f>
        <v>UmweltVersorgung</v>
      </c>
      <c r="C7470" s="117">
        <f>IF(ISERROR(VLOOKUP($A7470, Dropdownlisten!$A$3:$F$143, 3, FALSE)), "", VLOOKUP($A7470, Dropdownlisten!$A$3:$F$143, 3, FALSE))</f>
        <v>1100</v>
      </c>
      <c r="D7470" s="117" t="str">
        <f>IF(ISERROR(VLOOKUP($A7470, Dropdownlisten!$A$3:$F$143, 4, FALSE)), "", VLOOKUP($A7470, Dropdownlisten!$A$3:$F$143, 4, FALSE))</f>
        <v>UmweltVersorgung</v>
      </c>
      <c r="E7470" s="117" t="str">
        <f>IF(ISERROR(VLOOKUP($A7470, Dropdownlisten!$A$3:$F$143, 5, FALSE)), "", VLOOKUP($A7470, Dropdownlisten!$A$3:$F$143, 5, FALSE))</f>
        <v>1100_014</v>
      </c>
      <c r="F7470" s="117" t="str">
        <f>IF(ISERROR(VLOOKUP($A7470, Dropdownlisten!$A$3:$F$143, 6, FALSE)), "", VLOOKUP($A7470, Dropdownlisten!$A$3:$F$143, 6, FALSE))</f>
        <v>Gruenflaeche</v>
      </c>
      <c r="G7470" s="117" t="str">
        <f>VLOOKUP(E7470,Datenstruktur_fuer_R!$D$2:$F$141,3,FALSE)</f>
        <v>Polygon</v>
      </c>
      <c r="H7470" s="120" t="s">
        <v>293</v>
      </c>
      <c r="I7470" s="26" t="s">
        <v>2264</v>
      </c>
      <c r="J7470" s="26" t="s">
        <v>2319</v>
      </c>
      <c r="K7470" s="5" t="s">
        <v>1909</v>
      </c>
      <c r="L7470" s="5"/>
      <c r="M7470" s="5">
        <v>1</v>
      </c>
      <c r="N7470" s="5" t="s">
        <v>1173</v>
      </c>
    </row>
    <row r="7471" spans="1:14" x14ac:dyDescent="0.35">
      <c r="A7471" s="5" t="s">
        <v>1915</v>
      </c>
      <c r="B7471" s="117" t="str">
        <f>IF(ISERROR(VLOOKUP($A7471, Dropdownlisten!$A$3:$F$143, 2, FALSE)), "", VLOOKUP($A7471, Dropdownlisten!$A$3:$F$143, 2, FALSE))</f>
        <v>UmweltVersorgung</v>
      </c>
      <c r="C7471" s="117">
        <f>IF(ISERROR(VLOOKUP($A7471, Dropdownlisten!$A$3:$F$143, 3, FALSE)), "", VLOOKUP($A7471, Dropdownlisten!$A$3:$F$143, 3, FALSE))</f>
        <v>1100</v>
      </c>
      <c r="D7471" s="117" t="str">
        <f>IF(ISERROR(VLOOKUP($A7471, Dropdownlisten!$A$3:$F$143, 4, FALSE)), "", VLOOKUP($A7471, Dropdownlisten!$A$3:$F$143, 4, FALSE))</f>
        <v>UmweltVersorgung</v>
      </c>
      <c r="E7471" s="117" t="str">
        <f>IF(ISERROR(VLOOKUP($A7471, Dropdownlisten!$A$3:$F$143, 5, FALSE)), "", VLOOKUP($A7471, Dropdownlisten!$A$3:$F$143, 5, FALSE))</f>
        <v>1100_014</v>
      </c>
      <c r="F7471" s="117" t="str">
        <f>IF(ISERROR(VLOOKUP($A7471, Dropdownlisten!$A$3:$F$143, 6, FALSE)), "", VLOOKUP($A7471, Dropdownlisten!$A$3:$F$143, 6, FALSE))</f>
        <v>Gruenflaeche</v>
      </c>
      <c r="G7471" s="117" t="str">
        <f>VLOOKUP(E7471,Datenstruktur_fuer_R!$D$2:$F$141,3,FALSE)</f>
        <v>Polygon</v>
      </c>
      <c r="H7471" s="120" t="s">
        <v>689</v>
      </c>
      <c r="I7471" s="26" t="s">
        <v>2264</v>
      </c>
      <c r="J7471" s="26" t="s">
        <v>2320</v>
      </c>
      <c r="K7471" s="5"/>
      <c r="L7471" s="5"/>
      <c r="M7471" s="5">
        <v>1</v>
      </c>
      <c r="N7471" s="5" t="s">
        <v>1173</v>
      </c>
    </row>
    <row r="7472" spans="1:14" x14ac:dyDescent="0.35">
      <c r="A7472" s="5" t="s">
        <v>1915</v>
      </c>
      <c r="B7472" s="117" t="str">
        <f>IF(ISERROR(VLOOKUP($A7472, Dropdownlisten!$A$3:$F$143, 2, FALSE)), "", VLOOKUP($A7472, Dropdownlisten!$A$3:$F$143, 2, FALSE))</f>
        <v>UmweltVersorgung</v>
      </c>
      <c r="C7472" s="117">
        <f>IF(ISERROR(VLOOKUP($A7472, Dropdownlisten!$A$3:$F$143, 3, FALSE)), "", VLOOKUP($A7472, Dropdownlisten!$A$3:$F$143, 3, FALSE))</f>
        <v>1100</v>
      </c>
      <c r="D7472" s="117" t="str">
        <f>IF(ISERROR(VLOOKUP($A7472, Dropdownlisten!$A$3:$F$143, 4, FALSE)), "", VLOOKUP($A7472, Dropdownlisten!$A$3:$F$143, 4, FALSE))</f>
        <v>UmweltVersorgung</v>
      </c>
      <c r="E7472" s="117" t="str">
        <f>IF(ISERROR(VLOOKUP($A7472, Dropdownlisten!$A$3:$F$143, 5, FALSE)), "", VLOOKUP($A7472, Dropdownlisten!$A$3:$F$143, 5, FALSE))</f>
        <v>1100_014</v>
      </c>
      <c r="F7472" s="117" t="str">
        <f>IF(ISERROR(VLOOKUP($A7472, Dropdownlisten!$A$3:$F$143, 6, FALSE)), "", VLOOKUP($A7472, Dropdownlisten!$A$3:$F$143, 6, FALSE))</f>
        <v>Gruenflaeche</v>
      </c>
      <c r="G7472" s="117" t="str">
        <f>VLOOKUP(E7472,Datenstruktur_fuer_R!$D$2:$F$141,3,FALSE)</f>
        <v>Polygon</v>
      </c>
      <c r="H7472" s="120" t="s">
        <v>293</v>
      </c>
      <c r="I7472" s="26" t="s">
        <v>2264</v>
      </c>
      <c r="J7472" s="26" t="s">
        <v>2320</v>
      </c>
      <c r="K7472" s="5" t="s">
        <v>1909</v>
      </c>
      <c r="L7472" s="5"/>
      <c r="M7472" s="5">
        <v>1</v>
      </c>
      <c r="N7472" s="5" t="s">
        <v>1173</v>
      </c>
    </row>
    <row r="7473" spans="1:14" x14ac:dyDescent="0.35">
      <c r="A7473" s="5" t="s">
        <v>1915</v>
      </c>
      <c r="B7473" s="117" t="str">
        <f>IF(ISERROR(VLOOKUP($A7473, Dropdownlisten!$A$3:$F$143, 2, FALSE)), "", VLOOKUP($A7473, Dropdownlisten!$A$3:$F$143, 2, FALSE))</f>
        <v>UmweltVersorgung</v>
      </c>
      <c r="C7473" s="117">
        <f>IF(ISERROR(VLOOKUP($A7473, Dropdownlisten!$A$3:$F$143, 3, FALSE)), "", VLOOKUP($A7473, Dropdownlisten!$A$3:$F$143, 3, FALSE))</f>
        <v>1100</v>
      </c>
      <c r="D7473" s="117" t="str">
        <f>IF(ISERROR(VLOOKUP($A7473, Dropdownlisten!$A$3:$F$143, 4, FALSE)), "", VLOOKUP($A7473, Dropdownlisten!$A$3:$F$143, 4, FALSE))</f>
        <v>UmweltVersorgung</v>
      </c>
      <c r="E7473" s="117" t="str">
        <f>IF(ISERROR(VLOOKUP($A7473, Dropdownlisten!$A$3:$F$143, 5, FALSE)), "", VLOOKUP($A7473, Dropdownlisten!$A$3:$F$143, 5, FALSE))</f>
        <v>1100_014</v>
      </c>
      <c r="F7473" s="117" t="str">
        <f>IF(ISERROR(VLOOKUP($A7473, Dropdownlisten!$A$3:$F$143, 6, FALSE)), "", VLOOKUP($A7473, Dropdownlisten!$A$3:$F$143, 6, FALSE))</f>
        <v>Gruenflaeche</v>
      </c>
      <c r="G7473" s="117" t="str">
        <f>VLOOKUP(E7473,Datenstruktur_fuer_R!$D$2:$F$141,3,FALSE)</f>
        <v>Polygon</v>
      </c>
      <c r="H7473" s="120" t="s">
        <v>689</v>
      </c>
      <c r="I7473" s="26" t="s">
        <v>2264</v>
      </c>
      <c r="J7473" s="26" t="s">
        <v>2320</v>
      </c>
      <c r="K7473" s="5"/>
      <c r="L7473" s="5"/>
      <c r="M7473" s="5">
        <v>1</v>
      </c>
      <c r="N7473" s="5" t="s">
        <v>1173</v>
      </c>
    </row>
    <row r="7474" spans="1:14" x14ac:dyDescent="0.35">
      <c r="A7474" s="5" t="s">
        <v>1915</v>
      </c>
      <c r="B7474" s="117" t="str">
        <f>IF(ISERROR(VLOOKUP($A7474, Dropdownlisten!$A$3:$F$143, 2, FALSE)), "", VLOOKUP($A7474, Dropdownlisten!$A$3:$F$143, 2, FALSE))</f>
        <v>UmweltVersorgung</v>
      </c>
      <c r="C7474" s="117">
        <f>IF(ISERROR(VLOOKUP($A7474, Dropdownlisten!$A$3:$F$143, 3, FALSE)), "", VLOOKUP($A7474, Dropdownlisten!$A$3:$F$143, 3, FALSE))</f>
        <v>1100</v>
      </c>
      <c r="D7474" s="117" t="str">
        <f>IF(ISERROR(VLOOKUP($A7474, Dropdownlisten!$A$3:$F$143, 4, FALSE)), "", VLOOKUP($A7474, Dropdownlisten!$A$3:$F$143, 4, FALSE))</f>
        <v>UmweltVersorgung</v>
      </c>
      <c r="E7474" s="117" t="str">
        <f>IF(ISERROR(VLOOKUP($A7474, Dropdownlisten!$A$3:$F$143, 5, FALSE)), "", VLOOKUP($A7474, Dropdownlisten!$A$3:$F$143, 5, FALSE))</f>
        <v>1100_014</v>
      </c>
      <c r="F7474" s="117" t="str">
        <f>IF(ISERROR(VLOOKUP($A7474, Dropdownlisten!$A$3:$F$143, 6, FALSE)), "", VLOOKUP($A7474, Dropdownlisten!$A$3:$F$143, 6, FALSE))</f>
        <v>Gruenflaeche</v>
      </c>
      <c r="G7474" s="117" t="str">
        <f>VLOOKUP(E7474,Datenstruktur_fuer_R!$D$2:$F$141,3,FALSE)</f>
        <v>Polygon</v>
      </c>
      <c r="H7474" s="120" t="s">
        <v>293</v>
      </c>
      <c r="I7474" s="26" t="s">
        <v>2264</v>
      </c>
      <c r="J7474" s="26" t="s">
        <v>2320</v>
      </c>
      <c r="K7474" s="5" t="s">
        <v>1909</v>
      </c>
      <c r="L7474" s="5"/>
      <c r="M7474" s="5">
        <v>1</v>
      </c>
      <c r="N7474" s="5" t="s">
        <v>1173</v>
      </c>
    </row>
    <row r="7475" spans="1:14" x14ac:dyDescent="0.35">
      <c r="A7475" s="5" t="s">
        <v>1915</v>
      </c>
      <c r="B7475" s="117" t="str">
        <f>IF(ISERROR(VLOOKUP($A7475, Dropdownlisten!$A$3:$F$143, 2, FALSE)), "", VLOOKUP($A7475, Dropdownlisten!$A$3:$F$143, 2, FALSE))</f>
        <v>UmweltVersorgung</v>
      </c>
      <c r="C7475" s="117">
        <f>IF(ISERROR(VLOOKUP($A7475, Dropdownlisten!$A$3:$F$143, 3, FALSE)), "", VLOOKUP($A7475, Dropdownlisten!$A$3:$F$143, 3, FALSE))</f>
        <v>1100</v>
      </c>
      <c r="D7475" s="117" t="str">
        <f>IF(ISERROR(VLOOKUP($A7475, Dropdownlisten!$A$3:$F$143, 4, FALSE)), "", VLOOKUP($A7475, Dropdownlisten!$A$3:$F$143, 4, FALSE))</f>
        <v>UmweltVersorgung</v>
      </c>
      <c r="E7475" s="117" t="str">
        <f>IF(ISERROR(VLOOKUP($A7475, Dropdownlisten!$A$3:$F$143, 5, FALSE)), "", VLOOKUP($A7475, Dropdownlisten!$A$3:$F$143, 5, FALSE))</f>
        <v>1100_014</v>
      </c>
      <c r="F7475" s="117" t="str">
        <f>IF(ISERROR(VLOOKUP($A7475, Dropdownlisten!$A$3:$F$143, 6, FALSE)), "", VLOOKUP($A7475, Dropdownlisten!$A$3:$F$143, 6, FALSE))</f>
        <v>Gruenflaeche</v>
      </c>
      <c r="G7475" s="117" t="str">
        <f>VLOOKUP(E7475,Datenstruktur_fuer_R!$D$2:$F$141,3,FALSE)</f>
        <v>Polygon</v>
      </c>
      <c r="H7475" s="120" t="s">
        <v>689</v>
      </c>
      <c r="I7475" s="26" t="s">
        <v>2264</v>
      </c>
      <c r="J7475" s="26" t="s">
        <v>2315</v>
      </c>
      <c r="K7475" s="5"/>
      <c r="L7475" s="5"/>
      <c r="M7475" s="5">
        <v>1</v>
      </c>
      <c r="N7475" s="5" t="s">
        <v>1173</v>
      </c>
    </row>
    <row r="7476" spans="1:14" x14ac:dyDescent="0.35">
      <c r="A7476" s="5" t="s">
        <v>1915</v>
      </c>
      <c r="B7476" s="117" t="str">
        <f>IF(ISERROR(VLOOKUP($A7476, Dropdownlisten!$A$3:$F$143, 2, FALSE)), "", VLOOKUP($A7476, Dropdownlisten!$A$3:$F$143, 2, FALSE))</f>
        <v>UmweltVersorgung</v>
      </c>
      <c r="C7476" s="117">
        <f>IF(ISERROR(VLOOKUP($A7476, Dropdownlisten!$A$3:$F$143, 3, FALSE)), "", VLOOKUP($A7476, Dropdownlisten!$A$3:$F$143, 3, FALSE))</f>
        <v>1100</v>
      </c>
      <c r="D7476" s="117" t="str">
        <f>IF(ISERROR(VLOOKUP($A7476, Dropdownlisten!$A$3:$F$143, 4, FALSE)), "", VLOOKUP($A7476, Dropdownlisten!$A$3:$F$143, 4, FALSE))</f>
        <v>UmweltVersorgung</v>
      </c>
      <c r="E7476" s="117" t="str">
        <f>IF(ISERROR(VLOOKUP($A7476, Dropdownlisten!$A$3:$F$143, 5, FALSE)), "", VLOOKUP($A7476, Dropdownlisten!$A$3:$F$143, 5, FALSE))</f>
        <v>1100_014</v>
      </c>
      <c r="F7476" s="117" t="str">
        <f>IF(ISERROR(VLOOKUP($A7476, Dropdownlisten!$A$3:$F$143, 6, FALSE)), "", VLOOKUP($A7476, Dropdownlisten!$A$3:$F$143, 6, FALSE))</f>
        <v>Gruenflaeche</v>
      </c>
      <c r="G7476" s="117" t="str">
        <f>VLOOKUP(E7476,Datenstruktur_fuer_R!$D$2:$F$141,3,FALSE)</f>
        <v>Polygon</v>
      </c>
      <c r="H7476" s="120" t="s">
        <v>293</v>
      </c>
      <c r="I7476" s="26" t="s">
        <v>2264</v>
      </c>
      <c r="J7476" s="26" t="s">
        <v>2315</v>
      </c>
      <c r="K7476" s="5" t="s">
        <v>1909</v>
      </c>
      <c r="L7476" s="5"/>
      <c r="M7476" s="5">
        <v>1</v>
      </c>
      <c r="N7476" s="5" t="s">
        <v>1173</v>
      </c>
    </row>
    <row r="7477" spans="1:14" x14ac:dyDescent="0.35">
      <c r="A7477" s="5" t="s">
        <v>1915</v>
      </c>
      <c r="B7477" s="117" t="str">
        <f>IF(ISERROR(VLOOKUP($A7477, Dropdownlisten!$A$3:$F$143, 2, FALSE)), "", VLOOKUP($A7477, Dropdownlisten!$A$3:$F$143, 2, FALSE))</f>
        <v>UmweltVersorgung</v>
      </c>
      <c r="C7477" s="117">
        <f>IF(ISERROR(VLOOKUP($A7477, Dropdownlisten!$A$3:$F$143, 3, FALSE)), "", VLOOKUP($A7477, Dropdownlisten!$A$3:$F$143, 3, FALSE))</f>
        <v>1100</v>
      </c>
      <c r="D7477" s="117" t="str">
        <f>IF(ISERROR(VLOOKUP($A7477, Dropdownlisten!$A$3:$F$143, 4, FALSE)), "", VLOOKUP($A7477, Dropdownlisten!$A$3:$F$143, 4, FALSE))</f>
        <v>UmweltVersorgung</v>
      </c>
      <c r="E7477" s="117" t="str">
        <f>IF(ISERROR(VLOOKUP($A7477, Dropdownlisten!$A$3:$F$143, 5, FALSE)), "", VLOOKUP($A7477, Dropdownlisten!$A$3:$F$143, 5, FALSE))</f>
        <v>1100_014</v>
      </c>
      <c r="F7477" s="117" t="str">
        <f>IF(ISERROR(VLOOKUP($A7477, Dropdownlisten!$A$3:$F$143, 6, FALSE)), "", VLOOKUP($A7477, Dropdownlisten!$A$3:$F$143, 6, FALSE))</f>
        <v>Gruenflaeche</v>
      </c>
      <c r="G7477" s="117" t="str">
        <f>VLOOKUP(E7477,Datenstruktur_fuer_R!$D$2:$F$141,3,FALSE)</f>
        <v>Polygon</v>
      </c>
      <c r="H7477" s="120" t="s">
        <v>689</v>
      </c>
      <c r="I7477" s="26" t="s">
        <v>2264</v>
      </c>
      <c r="J7477" s="26" t="s">
        <v>2315</v>
      </c>
      <c r="K7477" s="5"/>
      <c r="L7477" s="5"/>
      <c r="M7477" s="5">
        <v>1</v>
      </c>
      <c r="N7477" s="5" t="s">
        <v>1173</v>
      </c>
    </row>
    <row r="7478" spans="1:14" x14ac:dyDescent="0.35">
      <c r="A7478" s="5" t="s">
        <v>1915</v>
      </c>
      <c r="B7478" s="117" t="str">
        <f>IF(ISERROR(VLOOKUP($A7478, Dropdownlisten!$A$3:$F$143, 2, FALSE)), "", VLOOKUP($A7478, Dropdownlisten!$A$3:$F$143, 2, FALSE))</f>
        <v>UmweltVersorgung</v>
      </c>
      <c r="C7478" s="117">
        <f>IF(ISERROR(VLOOKUP($A7478, Dropdownlisten!$A$3:$F$143, 3, FALSE)), "", VLOOKUP($A7478, Dropdownlisten!$A$3:$F$143, 3, FALSE))</f>
        <v>1100</v>
      </c>
      <c r="D7478" s="117" t="str">
        <f>IF(ISERROR(VLOOKUP($A7478, Dropdownlisten!$A$3:$F$143, 4, FALSE)), "", VLOOKUP($A7478, Dropdownlisten!$A$3:$F$143, 4, FALSE))</f>
        <v>UmweltVersorgung</v>
      </c>
      <c r="E7478" s="117" t="str">
        <f>IF(ISERROR(VLOOKUP($A7478, Dropdownlisten!$A$3:$F$143, 5, FALSE)), "", VLOOKUP($A7478, Dropdownlisten!$A$3:$F$143, 5, FALSE))</f>
        <v>1100_014</v>
      </c>
      <c r="F7478" s="117" t="str">
        <f>IF(ISERROR(VLOOKUP($A7478, Dropdownlisten!$A$3:$F$143, 6, FALSE)), "", VLOOKUP($A7478, Dropdownlisten!$A$3:$F$143, 6, FALSE))</f>
        <v>Gruenflaeche</v>
      </c>
      <c r="G7478" s="117" t="str">
        <f>VLOOKUP(E7478,Datenstruktur_fuer_R!$D$2:$F$141,3,FALSE)</f>
        <v>Polygon</v>
      </c>
      <c r="H7478" s="120" t="s">
        <v>293</v>
      </c>
      <c r="I7478" s="26" t="s">
        <v>2264</v>
      </c>
      <c r="J7478" s="26" t="s">
        <v>2315</v>
      </c>
      <c r="K7478" s="5" t="s">
        <v>1909</v>
      </c>
      <c r="L7478" s="5"/>
      <c r="M7478" s="5">
        <v>1</v>
      </c>
      <c r="N7478" s="5" t="s">
        <v>1173</v>
      </c>
    </row>
    <row r="7479" spans="1:14" x14ac:dyDescent="0.35">
      <c r="A7479" s="5" t="s">
        <v>1915</v>
      </c>
      <c r="B7479" s="117" t="str">
        <f>IF(ISERROR(VLOOKUP($A7479, Dropdownlisten!$A$3:$F$143, 2, FALSE)), "", VLOOKUP($A7479, Dropdownlisten!$A$3:$F$143, 2, FALSE))</f>
        <v>UmweltVersorgung</v>
      </c>
      <c r="C7479" s="117">
        <f>IF(ISERROR(VLOOKUP($A7479, Dropdownlisten!$A$3:$F$143, 3, FALSE)), "", VLOOKUP($A7479, Dropdownlisten!$A$3:$F$143, 3, FALSE))</f>
        <v>1100</v>
      </c>
      <c r="D7479" s="117" t="str">
        <f>IF(ISERROR(VLOOKUP($A7479, Dropdownlisten!$A$3:$F$143, 4, FALSE)), "", VLOOKUP($A7479, Dropdownlisten!$A$3:$F$143, 4, FALSE))</f>
        <v>UmweltVersorgung</v>
      </c>
      <c r="E7479" s="117" t="str">
        <f>IF(ISERROR(VLOOKUP($A7479, Dropdownlisten!$A$3:$F$143, 5, FALSE)), "", VLOOKUP($A7479, Dropdownlisten!$A$3:$F$143, 5, FALSE))</f>
        <v>1100_014</v>
      </c>
      <c r="F7479" s="117" t="str">
        <f>IF(ISERROR(VLOOKUP($A7479, Dropdownlisten!$A$3:$F$143, 6, FALSE)), "", VLOOKUP($A7479, Dropdownlisten!$A$3:$F$143, 6, FALSE))</f>
        <v>Gruenflaeche</v>
      </c>
      <c r="G7479" s="117" t="str">
        <f>VLOOKUP(E7479,Datenstruktur_fuer_R!$D$2:$F$141,3,FALSE)</f>
        <v>Polygon</v>
      </c>
      <c r="H7479" s="120" t="s">
        <v>689</v>
      </c>
      <c r="I7479" s="26" t="s">
        <v>2264</v>
      </c>
      <c r="J7479" s="26" t="s">
        <v>2316</v>
      </c>
      <c r="K7479" s="5"/>
      <c r="L7479" s="5"/>
      <c r="M7479" s="5">
        <v>1</v>
      </c>
      <c r="N7479" s="5" t="s">
        <v>1173</v>
      </c>
    </row>
    <row r="7480" spans="1:14" x14ac:dyDescent="0.35">
      <c r="A7480" s="5" t="s">
        <v>1915</v>
      </c>
      <c r="B7480" s="117" t="str">
        <f>IF(ISERROR(VLOOKUP($A7480, Dropdownlisten!$A$3:$F$143, 2, FALSE)), "", VLOOKUP($A7480, Dropdownlisten!$A$3:$F$143, 2, FALSE))</f>
        <v>UmweltVersorgung</v>
      </c>
      <c r="C7480" s="117">
        <f>IF(ISERROR(VLOOKUP($A7480, Dropdownlisten!$A$3:$F$143, 3, FALSE)), "", VLOOKUP($A7480, Dropdownlisten!$A$3:$F$143, 3, FALSE))</f>
        <v>1100</v>
      </c>
      <c r="D7480" s="117" t="str">
        <f>IF(ISERROR(VLOOKUP($A7480, Dropdownlisten!$A$3:$F$143, 4, FALSE)), "", VLOOKUP($A7480, Dropdownlisten!$A$3:$F$143, 4, FALSE))</f>
        <v>UmweltVersorgung</v>
      </c>
      <c r="E7480" s="117" t="str">
        <f>IF(ISERROR(VLOOKUP($A7480, Dropdownlisten!$A$3:$F$143, 5, FALSE)), "", VLOOKUP($A7480, Dropdownlisten!$A$3:$F$143, 5, FALSE))</f>
        <v>1100_014</v>
      </c>
      <c r="F7480" s="117" t="str">
        <f>IF(ISERROR(VLOOKUP($A7480, Dropdownlisten!$A$3:$F$143, 6, FALSE)), "", VLOOKUP($A7480, Dropdownlisten!$A$3:$F$143, 6, FALSE))</f>
        <v>Gruenflaeche</v>
      </c>
      <c r="G7480" s="117" t="str">
        <f>VLOOKUP(E7480,Datenstruktur_fuer_R!$D$2:$F$141,3,FALSE)</f>
        <v>Polygon</v>
      </c>
      <c r="H7480" s="120" t="s">
        <v>293</v>
      </c>
      <c r="I7480" s="26" t="s">
        <v>2264</v>
      </c>
      <c r="J7480" s="26" t="s">
        <v>2316</v>
      </c>
      <c r="K7480" s="5" t="s">
        <v>1909</v>
      </c>
      <c r="L7480" s="5"/>
      <c r="M7480" s="5">
        <v>1</v>
      </c>
      <c r="N7480" s="5" t="s">
        <v>1173</v>
      </c>
    </row>
    <row r="7481" spans="1:14" x14ac:dyDescent="0.35">
      <c r="A7481" s="5" t="s">
        <v>1915</v>
      </c>
      <c r="B7481" s="117" t="str">
        <f>IF(ISERROR(VLOOKUP($A7481, Dropdownlisten!$A$3:$F$143, 2, FALSE)), "", VLOOKUP($A7481, Dropdownlisten!$A$3:$F$143, 2, FALSE))</f>
        <v>UmweltVersorgung</v>
      </c>
      <c r="C7481" s="117">
        <f>IF(ISERROR(VLOOKUP($A7481, Dropdownlisten!$A$3:$F$143, 3, FALSE)), "", VLOOKUP($A7481, Dropdownlisten!$A$3:$F$143, 3, FALSE))</f>
        <v>1100</v>
      </c>
      <c r="D7481" s="117" t="str">
        <f>IF(ISERROR(VLOOKUP($A7481, Dropdownlisten!$A$3:$F$143, 4, FALSE)), "", VLOOKUP($A7481, Dropdownlisten!$A$3:$F$143, 4, FALSE))</f>
        <v>UmweltVersorgung</v>
      </c>
      <c r="E7481" s="117" t="str">
        <f>IF(ISERROR(VLOOKUP($A7481, Dropdownlisten!$A$3:$F$143, 5, FALSE)), "", VLOOKUP($A7481, Dropdownlisten!$A$3:$F$143, 5, FALSE))</f>
        <v>1100_014</v>
      </c>
      <c r="F7481" s="117" t="str">
        <f>IF(ISERROR(VLOOKUP($A7481, Dropdownlisten!$A$3:$F$143, 6, FALSE)), "", VLOOKUP($A7481, Dropdownlisten!$A$3:$F$143, 6, FALSE))</f>
        <v>Gruenflaeche</v>
      </c>
      <c r="G7481" s="117" t="str">
        <f>VLOOKUP(E7481,Datenstruktur_fuer_R!$D$2:$F$141,3,FALSE)</f>
        <v>Polygon</v>
      </c>
      <c r="H7481" s="120" t="s">
        <v>689</v>
      </c>
      <c r="I7481" s="26" t="s">
        <v>2264</v>
      </c>
      <c r="J7481" s="26" t="s">
        <v>2316</v>
      </c>
      <c r="K7481" s="5"/>
      <c r="L7481" s="5"/>
      <c r="M7481" s="5">
        <v>1</v>
      </c>
      <c r="N7481" s="5" t="s">
        <v>1173</v>
      </c>
    </row>
    <row r="7482" spans="1:14" x14ac:dyDescent="0.35">
      <c r="A7482" s="5" t="s">
        <v>1915</v>
      </c>
      <c r="B7482" s="117" t="str">
        <f>IF(ISERROR(VLOOKUP($A7482, Dropdownlisten!$A$3:$F$143, 2, FALSE)), "", VLOOKUP($A7482, Dropdownlisten!$A$3:$F$143, 2, FALSE))</f>
        <v>UmweltVersorgung</v>
      </c>
      <c r="C7482" s="117">
        <f>IF(ISERROR(VLOOKUP($A7482, Dropdownlisten!$A$3:$F$143, 3, FALSE)), "", VLOOKUP($A7482, Dropdownlisten!$A$3:$F$143, 3, FALSE))</f>
        <v>1100</v>
      </c>
      <c r="D7482" s="117" t="str">
        <f>IF(ISERROR(VLOOKUP($A7482, Dropdownlisten!$A$3:$F$143, 4, FALSE)), "", VLOOKUP($A7482, Dropdownlisten!$A$3:$F$143, 4, FALSE))</f>
        <v>UmweltVersorgung</v>
      </c>
      <c r="E7482" s="117" t="str">
        <f>IF(ISERROR(VLOOKUP($A7482, Dropdownlisten!$A$3:$F$143, 5, FALSE)), "", VLOOKUP($A7482, Dropdownlisten!$A$3:$F$143, 5, FALSE))</f>
        <v>1100_014</v>
      </c>
      <c r="F7482" s="117" t="str">
        <f>IF(ISERROR(VLOOKUP($A7482, Dropdownlisten!$A$3:$F$143, 6, FALSE)), "", VLOOKUP($A7482, Dropdownlisten!$A$3:$F$143, 6, FALSE))</f>
        <v>Gruenflaeche</v>
      </c>
      <c r="G7482" s="117" t="str">
        <f>VLOOKUP(E7482,Datenstruktur_fuer_R!$D$2:$F$141,3,FALSE)</f>
        <v>Polygon</v>
      </c>
      <c r="H7482" s="120" t="s">
        <v>293</v>
      </c>
      <c r="I7482" s="26" t="s">
        <v>2264</v>
      </c>
      <c r="J7482" s="26" t="s">
        <v>2316</v>
      </c>
      <c r="K7482" s="5" t="s">
        <v>1909</v>
      </c>
      <c r="L7482" s="5"/>
      <c r="M7482" s="5">
        <v>1</v>
      </c>
      <c r="N7482" s="5" t="s">
        <v>1173</v>
      </c>
    </row>
    <row r="7483" spans="1:14" x14ac:dyDescent="0.35">
      <c r="A7483" s="5" t="s">
        <v>1915</v>
      </c>
      <c r="B7483" s="117" t="str">
        <f>IF(ISERROR(VLOOKUP($A7483, Dropdownlisten!$A$3:$F$143, 2, FALSE)), "", VLOOKUP($A7483, Dropdownlisten!$A$3:$F$143, 2, FALSE))</f>
        <v>UmweltVersorgung</v>
      </c>
      <c r="C7483" s="117">
        <f>IF(ISERROR(VLOOKUP($A7483, Dropdownlisten!$A$3:$F$143, 3, FALSE)), "", VLOOKUP($A7483, Dropdownlisten!$A$3:$F$143, 3, FALSE))</f>
        <v>1100</v>
      </c>
      <c r="D7483" s="117" t="str">
        <f>IF(ISERROR(VLOOKUP($A7483, Dropdownlisten!$A$3:$F$143, 4, FALSE)), "", VLOOKUP($A7483, Dropdownlisten!$A$3:$F$143, 4, FALSE))</f>
        <v>UmweltVersorgung</v>
      </c>
      <c r="E7483" s="117" t="str">
        <f>IF(ISERROR(VLOOKUP($A7483, Dropdownlisten!$A$3:$F$143, 5, FALSE)), "", VLOOKUP($A7483, Dropdownlisten!$A$3:$F$143, 5, FALSE))</f>
        <v>1100_014</v>
      </c>
      <c r="F7483" s="117" t="str">
        <f>IF(ISERROR(VLOOKUP($A7483, Dropdownlisten!$A$3:$F$143, 6, FALSE)), "", VLOOKUP($A7483, Dropdownlisten!$A$3:$F$143, 6, FALSE))</f>
        <v>Gruenflaeche</v>
      </c>
      <c r="G7483" s="117" t="str">
        <f>VLOOKUP(E7483,Datenstruktur_fuer_R!$D$2:$F$141,3,FALSE)</f>
        <v>Polygon</v>
      </c>
      <c r="H7483" s="120" t="s">
        <v>689</v>
      </c>
      <c r="I7483" s="26" t="s">
        <v>2264</v>
      </c>
      <c r="J7483" s="26" t="s">
        <v>2317</v>
      </c>
      <c r="K7483" s="5"/>
      <c r="L7483" s="5"/>
      <c r="M7483" s="5">
        <v>1</v>
      </c>
      <c r="N7483" s="5" t="s">
        <v>1173</v>
      </c>
    </row>
    <row r="7484" spans="1:14" x14ac:dyDescent="0.35">
      <c r="A7484" s="5" t="s">
        <v>1915</v>
      </c>
      <c r="B7484" s="117" t="str">
        <f>IF(ISERROR(VLOOKUP($A7484, Dropdownlisten!$A$3:$F$143, 2, FALSE)), "", VLOOKUP($A7484, Dropdownlisten!$A$3:$F$143, 2, FALSE))</f>
        <v>UmweltVersorgung</v>
      </c>
      <c r="C7484" s="117">
        <f>IF(ISERROR(VLOOKUP($A7484, Dropdownlisten!$A$3:$F$143, 3, FALSE)), "", VLOOKUP($A7484, Dropdownlisten!$A$3:$F$143, 3, FALSE))</f>
        <v>1100</v>
      </c>
      <c r="D7484" s="117" t="str">
        <f>IF(ISERROR(VLOOKUP($A7484, Dropdownlisten!$A$3:$F$143, 4, FALSE)), "", VLOOKUP($A7484, Dropdownlisten!$A$3:$F$143, 4, FALSE))</f>
        <v>UmweltVersorgung</v>
      </c>
      <c r="E7484" s="117" t="str">
        <f>IF(ISERROR(VLOOKUP($A7484, Dropdownlisten!$A$3:$F$143, 5, FALSE)), "", VLOOKUP($A7484, Dropdownlisten!$A$3:$F$143, 5, FALSE))</f>
        <v>1100_014</v>
      </c>
      <c r="F7484" s="117" t="str">
        <f>IF(ISERROR(VLOOKUP($A7484, Dropdownlisten!$A$3:$F$143, 6, FALSE)), "", VLOOKUP($A7484, Dropdownlisten!$A$3:$F$143, 6, FALSE))</f>
        <v>Gruenflaeche</v>
      </c>
      <c r="G7484" s="117" t="str">
        <f>VLOOKUP(E7484,Datenstruktur_fuer_R!$D$2:$F$141,3,FALSE)</f>
        <v>Polygon</v>
      </c>
      <c r="H7484" s="120" t="s">
        <v>293</v>
      </c>
      <c r="I7484" s="26" t="s">
        <v>2264</v>
      </c>
      <c r="J7484" s="26" t="s">
        <v>2317</v>
      </c>
      <c r="K7484" s="5" t="s">
        <v>1909</v>
      </c>
      <c r="L7484" s="5"/>
      <c r="M7484" s="5">
        <v>1</v>
      </c>
      <c r="N7484" s="5" t="s">
        <v>1173</v>
      </c>
    </row>
    <row r="7485" spans="1:14" x14ac:dyDescent="0.35">
      <c r="A7485" s="5" t="s">
        <v>1915</v>
      </c>
      <c r="B7485" s="117" t="str">
        <f>IF(ISERROR(VLOOKUP($A7485, Dropdownlisten!$A$3:$F$143, 2, FALSE)), "", VLOOKUP($A7485, Dropdownlisten!$A$3:$F$143, 2, FALSE))</f>
        <v>UmweltVersorgung</v>
      </c>
      <c r="C7485" s="117">
        <f>IF(ISERROR(VLOOKUP($A7485, Dropdownlisten!$A$3:$F$143, 3, FALSE)), "", VLOOKUP($A7485, Dropdownlisten!$A$3:$F$143, 3, FALSE))</f>
        <v>1100</v>
      </c>
      <c r="D7485" s="117" t="str">
        <f>IF(ISERROR(VLOOKUP($A7485, Dropdownlisten!$A$3:$F$143, 4, FALSE)), "", VLOOKUP($A7485, Dropdownlisten!$A$3:$F$143, 4, FALSE))</f>
        <v>UmweltVersorgung</v>
      </c>
      <c r="E7485" s="117" t="str">
        <f>IF(ISERROR(VLOOKUP($A7485, Dropdownlisten!$A$3:$F$143, 5, FALSE)), "", VLOOKUP($A7485, Dropdownlisten!$A$3:$F$143, 5, FALSE))</f>
        <v>1100_014</v>
      </c>
      <c r="F7485" s="117" t="str">
        <f>IF(ISERROR(VLOOKUP($A7485, Dropdownlisten!$A$3:$F$143, 6, FALSE)), "", VLOOKUP($A7485, Dropdownlisten!$A$3:$F$143, 6, FALSE))</f>
        <v>Gruenflaeche</v>
      </c>
      <c r="G7485" s="117" t="str">
        <f>VLOOKUP(E7485,Datenstruktur_fuer_R!$D$2:$F$141,3,FALSE)</f>
        <v>Polygon</v>
      </c>
      <c r="H7485" s="120" t="s">
        <v>689</v>
      </c>
      <c r="I7485" s="26" t="s">
        <v>2264</v>
      </c>
      <c r="J7485" s="26" t="s">
        <v>2317</v>
      </c>
      <c r="K7485" s="5"/>
      <c r="L7485" s="5"/>
      <c r="M7485" s="5">
        <v>1</v>
      </c>
      <c r="N7485" s="5" t="s">
        <v>1173</v>
      </c>
    </row>
    <row r="7486" spans="1:14" x14ac:dyDescent="0.35">
      <c r="A7486" s="5" t="s">
        <v>1915</v>
      </c>
      <c r="B7486" s="117" t="str">
        <f>IF(ISERROR(VLOOKUP($A7486, Dropdownlisten!$A$3:$F$143, 2, FALSE)), "", VLOOKUP($A7486, Dropdownlisten!$A$3:$F$143, 2, FALSE))</f>
        <v>UmweltVersorgung</v>
      </c>
      <c r="C7486" s="117">
        <f>IF(ISERROR(VLOOKUP($A7486, Dropdownlisten!$A$3:$F$143, 3, FALSE)), "", VLOOKUP($A7486, Dropdownlisten!$A$3:$F$143, 3, FALSE))</f>
        <v>1100</v>
      </c>
      <c r="D7486" s="117" t="str">
        <f>IF(ISERROR(VLOOKUP($A7486, Dropdownlisten!$A$3:$F$143, 4, FALSE)), "", VLOOKUP($A7486, Dropdownlisten!$A$3:$F$143, 4, FALSE))</f>
        <v>UmweltVersorgung</v>
      </c>
      <c r="E7486" s="117" t="str">
        <f>IF(ISERROR(VLOOKUP($A7486, Dropdownlisten!$A$3:$F$143, 5, FALSE)), "", VLOOKUP($A7486, Dropdownlisten!$A$3:$F$143, 5, FALSE))</f>
        <v>1100_014</v>
      </c>
      <c r="F7486" s="117" t="str">
        <f>IF(ISERROR(VLOOKUP($A7486, Dropdownlisten!$A$3:$F$143, 6, FALSE)), "", VLOOKUP($A7486, Dropdownlisten!$A$3:$F$143, 6, FALSE))</f>
        <v>Gruenflaeche</v>
      </c>
      <c r="G7486" s="117" t="str">
        <f>VLOOKUP(E7486,Datenstruktur_fuer_R!$D$2:$F$141,3,FALSE)</f>
        <v>Polygon</v>
      </c>
      <c r="H7486" s="120" t="s">
        <v>293</v>
      </c>
      <c r="I7486" s="26" t="s">
        <v>2264</v>
      </c>
      <c r="J7486" s="26" t="s">
        <v>2317</v>
      </c>
      <c r="K7486" s="5" t="s">
        <v>1909</v>
      </c>
      <c r="L7486" s="5"/>
      <c r="M7486" s="5">
        <v>1</v>
      </c>
      <c r="N7486" s="5" t="s">
        <v>1173</v>
      </c>
    </row>
    <row r="7487" spans="1:14" x14ac:dyDescent="0.35">
      <c r="A7487" s="5" t="s">
        <v>1915</v>
      </c>
      <c r="B7487" s="117" t="str">
        <f>IF(ISERROR(VLOOKUP($A7487, Dropdownlisten!$A$3:$F$143, 2, FALSE)), "", VLOOKUP($A7487, Dropdownlisten!$A$3:$F$143, 2, FALSE))</f>
        <v>UmweltVersorgung</v>
      </c>
      <c r="C7487" s="117">
        <f>IF(ISERROR(VLOOKUP($A7487, Dropdownlisten!$A$3:$F$143, 3, FALSE)), "", VLOOKUP($A7487, Dropdownlisten!$A$3:$F$143, 3, FALSE))</f>
        <v>1100</v>
      </c>
      <c r="D7487" s="117" t="str">
        <f>IF(ISERROR(VLOOKUP($A7487, Dropdownlisten!$A$3:$F$143, 4, FALSE)), "", VLOOKUP($A7487, Dropdownlisten!$A$3:$F$143, 4, FALSE))</f>
        <v>UmweltVersorgung</v>
      </c>
      <c r="E7487" s="117" t="str">
        <f>IF(ISERROR(VLOOKUP($A7487, Dropdownlisten!$A$3:$F$143, 5, FALSE)), "", VLOOKUP($A7487, Dropdownlisten!$A$3:$F$143, 5, FALSE))</f>
        <v>1100_014</v>
      </c>
      <c r="F7487" s="117" t="str">
        <f>IF(ISERROR(VLOOKUP($A7487, Dropdownlisten!$A$3:$F$143, 6, FALSE)), "", VLOOKUP($A7487, Dropdownlisten!$A$3:$F$143, 6, FALSE))</f>
        <v>Gruenflaeche</v>
      </c>
      <c r="G7487" s="117" t="str">
        <f>VLOOKUP(E7487,Datenstruktur_fuer_R!$D$2:$F$141,3,FALSE)</f>
        <v>Polygon</v>
      </c>
      <c r="H7487" s="120" t="s">
        <v>689</v>
      </c>
      <c r="I7487" s="26" t="s">
        <v>2264</v>
      </c>
      <c r="J7487" s="26" t="s">
        <v>2318</v>
      </c>
      <c r="K7487" s="5"/>
      <c r="L7487" s="5"/>
      <c r="M7487" s="5">
        <v>1</v>
      </c>
      <c r="N7487" s="5" t="s">
        <v>1173</v>
      </c>
    </row>
    <row r="7488" spans="1:14" x14ac:dyDescent="0.35">
      <c r="A7488" s="5" t="s">
        <v>1915</v>
      </c>
      <c r="B7488" s="117" t="str">
        <f>IF(ISERROR(VLOOKUP($A7488, Dropdownlisten!$A$3:$F$143, 2, FALSE)), "", VLOOKUP($A7488, Dropdownlisten!$A$3:$F$143, 2, FALSE))</f>
        <v>UmweltVersorgung</v>
      </c>
      <c r="C7488" s="117">
        <f>IF(ISERROR(VLOOKUP($A7488, Dropdownlisten!$A$3:$F$143, 3, FALSE)), "", VLOOKUP($A7488, Dropdownlisten!$A$3:$F$143, 3, FALSE))</f>
        <v>1100</v>
      </c>
      <c r="D7488" s="117" t="str">
        <f>IF(ISERROR(VLOOKUP($A7488, Dropdownlisten!$A$3:$F$143, 4, FALSE)), "", VLOOKUP($A7488, Dropdownlisten!$A$3:$F$143, 4, FALSE))</f>
        <v>UmweltVersorgung</v>
      </c>
      <c r="E7488" s="117" t="str">
        <f>IF(ISERROR(VLOOKUP($A7488, Dropdownlisten!$A$3:$F$143, 5, FALSE)), "", VLOOKUP($A7488, Dropdownlisten!$A$3:$F$143, 5, FALSE))</f>
        <v>1100_014</v>
      </c>
      <c r="F7488" s="117" t="str">
        <f>IF(ISERROR(VLOOKUP($A7488, Dropdownlisten!$A$3:$F$143, 6, FALSE)), "", VLOOKUP($A7488, Dropdownlisten!$A$3:$F$143, 6, FALSE))</f>
        <v>Gruenflaeche</v>
      </c>
      <c r="G7488" s="117" t="str">
        <f>VLOOKUP(E7488,Datenstruktur_fuer_R!$D$2:$F$141,3,FALSE)</f>
        <v>Polygon</v>
      </c>
      <c r="H7488" s="120" t="s">
        <v>293</v>
      </c>
      <c r="I7488" s="26" t="s">
        <v>2264</v>
      </c>
      <c r="J7488" s="26" t="s">
        <v>2318</v>
      </c>
      <c r="K7488" s="5" t="s">
        <v>1909</v>
      </c>
      <c r="L7488" s="5"/>
      <c r="M7488" s="5">
        <v>1</v>
      </c>
      <c r="N7488" s="5" t="s">
        <v>1173</v>
      </c>
    </row>
    <row r="7489" spans="1:14" x14ac:dyDescent="0.35">
      <c r="A7489" s="5" t="s">
        <v>1915</v>
      </c>
      <c r="B7489" s="117" t="str">
        <f>IF(ISERROR(VLOOKUP($A7489, Dropdownlisten!$A$3:$F$143, 2, FALSE)), "", VLOOKUP($A7489, Dropdownlisten!$A$3:$F$143, 2, FALSE))</f>
        <v>UmweltVersorgung</v>
      </c>
      <c r="C7489" s="117">
        <f>IF(ISERROR(VLOOKUP($A7489, Dropdownlisten!$A$3:$F$143, 3, FALSE)), "", VLOOKUP($A7489, Dropdownlisten!$A$3:$F$143, 3, FALSE))</f>
        <v>1100</v>
      </c>
      <c r="D7489" s="117" t="str">
        <f>IF(ISERROR(VLOOKUP($A7489, Dropdownlisten!$A$3:$F$143, 4, FALSE)), "", VLOOKUP($A7489, Dropdownlisten!$A$3:$F$143, 4, FALSE))</f>
        <v>UmweltVersorgung</v>
      </c>
      <c r="E7489" s="117" t="str">
        <f>IF(ISERROR(VLOOKUP($A7489, Dropdownlisten!$A$3:$F$143, 5, FALSE)), "", VLOOKUP($A7489, Dropdownlisten!$A$3:$F$143, 5, FALSE))</f>
        <v>1100_014</v>
      </c>
      <c r="F7489" s="117" t="str">
        <f>IF(ISERROR(VLOOKUP($A7489, Dropdownlisten!$A$3:$F$143, 6, FALSE)), "", VLOOKUP($A7489, Dropdownlisten!$A$3:$F$143, 6, FALSE))</f>
        <v>Gruenflaeche</v>
      </c>
      <c r="G7489" s="117" t="str">
        <f>VLOOKUP(E7489,Datenstruktur_fuer_R!$D$2:$F$141,3,FALSE)</f>
        <v>Polygon</v>
      </c>
      <c r="H7489" s="120" t="s">
        <v>689</v>
      </c>
      <c r="I7489" s="26" t="s">
        <v>2264</v>
      </c>
      <c r="J7489" s="26" t="s">
        <v>2318</v>
      </c>
      <c r="K7489" s="5"/>
      <c r="L7489" s="5"/>
      <c r="M7489" s="5">
        <v>1</v>
      </c>
      <c r="N7489" s="5" t="s">
        <v>1173</v>
      </c>
    </row>
    <row r="7490" spans="1:14" x14ac:dyDescent="0.35">
      <c r="A7490" s="5" t="s">
        <v>1915</v>
      </c>
      <c r="B7490" s="117" t="str">
        <f>IF(ISERROR(VLOOKUP($A7490, Dropdownlisten!$A$3:$F$143, 2, FALSE)), "", VLOOKUP($A7490, Dropdownlisten!$A$3:$F$143, 2, FALSE))</f>
        <v>UmweltVersorgung</v>
      </c>
      <c r="C7490" s="117">
        <f>IF(ISERROR(VLOOKUP($A7490, Dropdownlisten!$A$3:$F$143, 3, FALSE)), "", VLOOKUP($A7490, Dropdownlisten!$A$3:$F$143, 3, FALSE))</f>
        <v>1100</v>
      </c>
      <c r="D7490" s="117" t="str">
        <f>IF(ISERROR(VLOOKUP($A7490, Dropdownlisten!$A$3:$F$143, 4, FALSE)), "", VLOOKUP($A7490, Dropdownlisten!$A$3:$F$143, 4, FALSE))</f>
        <v>UmweltVersorgung</v>
      </c>
      <c r="E7490" s="117" t="str">
        <f>IF(ISERROR(VLOOKUP($A7490, Dropdownlisten!$A$3:$F$143, 5, FALSE)), "", VLOOKUP($A7490, Dropdownlisten!$A$3:$F$143, 5, FALSE))</f>
        <v>1100_014</v>
      </c>
      <c r="F7490" s="117" t="str">
        <f>IF(ISERROR(VLOOKUP($A7490, Dropdownlisten!$A$3:$F$143, 6, FALSE)), "", VLOOKUP($A7490, Dropdownlisten!$A$3:$F$143, 6, FALSE))</f>
        <v>Gruenflaeche</v>
      </c>
      <c r="G7490" s="117" t="str">
        <f>VLOOKUP(E7490,Datenstruktur_fuer_R!$D$2:$F$141,3,FALSE)</f>
        <v>Polygon</v>
      </c>
      <c r="H7490" s="120" t="s">
        <v>293</v>
      </c>
      <c r="I7490" s="26" t="s">
        <v>2264</v>
      </c>
      <c r="J7490" s="26" t="s">
        <v>2318</v>
      </c>
      <c r="K7490" s="5" t="s">
        <v>1909</v>
      </c>
      <c r="L7490" s="5"/>
      <c r="M7490" s="5">
        <v>1</v>
      </c>
      <c r="N7490" s="5" t="s">
        <v>1173</v>
      </c>
    </row>
    <row r="7491" spans="1:14" x14ac:dyDescent="0.35">
      <c r="A7491" s="5" t="s">
        <v>1915</v>
      </c>
      <c r="B7491" s="117" t="str">
        <f>IF(ISERROR(VLOOKUP($A7491, Dropdownlisten!$A$3:$F$143, 2, FALSE)), "", VLOOKUP($A7491, Dropdownlisten!$A$3:$F$143, 2, FALSE))</f>
        <v>UmweltVersorgung</v>
      </c>
      <c r="C7491" s="117">
        <f>IF(ISERROR(VLOOKUP($A7491, Dropdownlisten!$A$3:$F$143, 3, FALSE)), "", VLOOKUP($A7491, Dropdownlisten!$A$3:$F$143, 3, FALSE))</f>
        <v>1100</v>
      </c>
      <c r="D7491" s="117" t="str">
        <f>IF(ISERROR(VLOOKUP($A7491, Dropdownlisten!$A$3:$F$143, 4, FALSE)), "", VLOOKUP($A7491, Dropdownlisten!$A$3:$F$143, 4, FALSE))</f>
        <v>UmweltVersorgung</v>
      </c>
      <c r="E7491" s="117" t="str">
        <f>IF(ISERROR(VLOOKUP($A7491, Dropdownlisten!$A$3:$F$143, 5, FALSE)), "", VLOOKUP($A7491, Dropdownlisten!$A$3:$F$143, 5, FALSE))</f>
        <v>1100_014</v>
      </c>
      <c r="F7491" s="117" t="str">
        <f>IF(ISERROR(VLOOKUP($A7491, Dropdownlisten!$A$3:$F$143, 6, FALSE)), "", VLOOKUP($A7491, Dropdownlisten!$A$3:$F$143, 6, FALSE))</f>
        <v>Gruenflaeche</v>
      </c>
      <c r="G7491" s="117" t="str">
        <f>VLOOKUP(E7491,Datenstruktur_fuer_R!$D$2:$F$141,3,FALSE)</f>
        <v>Polygon</v>
      </c>
      <c r="H7491" s="120" t="s">
        <v>689</v>
      </c>
      <c r="I7491" s="26" t="s">
        <v>2264</v>
      </c>
      <c r="J7491" s="26" t="s">
        <v>2315</v>
      </c>
      <c r="K7491" s="5"/>
      <c r="L7491" s="5"/>
      <c r="M7491" s="5">
        <v>1</v>
      </c>
      <c r="N7491" s="5" t="s">
        <v>1173</v>
      </c>
    </row>
    <row r="7492" spans="1:14" x14ac:dyDescent="0.35">
      <c r="A7492" s="5" t="s">
        <v>1915</v>
      </c>
      <c r="B7492" s="117" t="str">
        <f>IF(ISERROR(VLOOKUP($A7492, Dropdownlisten!$A$3:$F$143, 2, FALSE)), "", VLOOKUP($A7492, Dropdownlisten!$A$3:$F$143, 2, FALSE))</f>
        <v>UmweltVersorgung</v>
      </c>
      <c r="C7492" s="117">
        <f>IF(ISERROR(VLOOKUP($A7492, Dropdownlisten!$A$3:$F$143, 3, FALSE)), "", VLOOKUP($A7492, Dropdownlisten!$A$3:$F$143, 3, FALSE))</f>
        <v>1100</v>
      </c>
      <c r="D7492" s="117" t="str">
        <f>IF(ISERROR(VLOOKUP($A7492, Dropdownlisten!$A$3:$F$143, 4, FALSE)), "", VLOOKUP($A7492, Dropdownlisten!$A$3:$F$143, 4, FALSE))</f>
        <v>UmweltVersorgung</v>
      </c>
      <c r="E7492" s="117" t="str">
        <f>IF(ISERROR(VLOOKUP($A7492, Dropdownlisten!$A$3:$F$143, 5, FALSE)), "", VLOOKUP($A7492, Dropdownlisten!$A$3:$F$143, 5, FALSE))</f>
        <v>1100_014</v>
      </c>
      <c r="F7492" s="117" t="str">
        <f>IF(ISERROR(VLOOKUP($A7492, Dropdownlisten!$A$3:$F$143, 6, FALSE)), "", VLOOKUP($A7492, Dropdownlisten!$A$3:$F$143, 6, FALSE))</f>
        <v>Gruenflaeche</v>
      </c>
      <c r="G7492" s="117" t="str">
        <f>VLOOKUP(E7492,Datenstruktur_fuer_R!$D$2:$F$141,3,FALSE)</f>
        <v>Polygon</v>
      </c>
      <c r="H7492" s="120" t="s">
        <v>293</v>
      </c>
      <c r="I7492" s="26" t="s">
        <v>2264</v>
      </c>
      <c r="J7492" s="26" t="s">
        <v>2315</v>
      </c>
      <c r="K7492" s="5" t="s">
        <v>1909</v>
      </c>
      <c r="L7492" s="5"/>
      <c r="M7492" s="5">
        <v>1</v>
      </c>
      <c r="N7492" s="5" t="s">
        <v>1173</v>
      </c>
    </row>
    <row r="7493" spans="1:14" x14ac:dyDescent="0.35">
      <c r="A7493" s="5" t="s">
        <v>1915</v>
      </c>
      <c r="B7493" s="117" t="str">
        <f>IF(ISERROR(VLOOKUP($A7493, Dropdownlisten!$A$3:$F$143, 2, FALSE)), "", VLOOKUP($A7493, Dropdownlisten!$A$3:$F$143, 2, FALSE))</f>
        <v>UmweltVersorgung</v>
      </c>
      <c r="C7493" s="117">
        <f>IF(ISERROR(VLOOKUP($A7493, Dropdownlisten!$A$3:$F$143, 3, FALSE)), "", VLOOKUP($A7493, Dropdownlisten!$A$3:$F$143, 3, FALSE))</f>
        <v>1100</v>
      </c>
      <c r="D7493" s="117" t="str">
        <f>IF(ISERROR(VLOOKUP($A7493, Dropdownlisten!$A$3:$F$143, 4, FALSE)), "", VLOOKUP($A7493, Dropdownlisten!$A$3:$F$143, 4, FALSE))</f>
        <v>UmweltVersorgung</v>
      </c>
      <c r="E7493" s="117" t="str">
        <f>IF(ISERROR(VLOOKUP($A7493, Dropdownlisten!$A$3:$F$143, 5, FALSE)), "", VLOOKUP($A7493, Dropdownlisten!$A$3:$F$143, 5, FALSE))</f>
        <v>1100_014</v>
      </c>
      <c r="F7493" s="117" t="str">
        <f>IF(ISERROR(VLOOKUP($A7493, Dropdownlisten!$A$3:$F$143, 6, FALSE)), "", VLOOKUP($A7493, Dropdownlisten!$A$3:$F$143, 6, FALSE))</f>
        <v>Gruenflaeche</v>
      </c>
      <c r="G7493" s="117" t="str">
        <f>VLOOKUP(E7493,Datenstruktur_fuer_R!$D$2:$F$141,3,FALSE)</f>
        <v>Polygon</v>
      </c>
      <c r="H7493" s="120" t="s">
        <v>689</v>
      </c>
      <c r="I7493" s="26" t="s">
        <v>2264</v>
      </c>
      <c r="J7493" s="26" t="s">
        <v>2315</v>
      </c>
      <c r="K7493" s="5"/>
      <c r="L7493" s="5"/>
      <c r="M7493" s="5">
        <v>1</v>
      </c>
      <c r="N7493" s="5" t="s">
        <v>1173</v>
      </c>
    </row>
    <row r="7494" spans="1:14" x14ac:dyDescent="0.35">
      <c r="A7494" s="5" t="s">
        <v>1915</v>
      </c>
      <c r="B7494" s="117" t="str">
        <f>IF(ISERROR(VLOOKUP($A7494, Dropdownlisten!$A$3:$F$143, 2, FALSE)), "", VLOOKUP($A7494, Dropdownlisten!$A$3:$F$143, 2, FALSE))</f>
        <v>UmweltVersorgung</v>
      </c>
      <c r="C7494" s="117">
        <f>IF(ISERROR(VLOOKUP($A7494, Dropdownlisten!$A$3:$F$143, 3, FALSE)), "", VLOOKUP($A7494, Dropdownlisten!$A$3:$F$143, 3, FALSE))</f>
        <v>1100</v>
      </c>
      <c r="D7494" s="117" t="str">
        <f>IF(ISERROR(VLOOKUP($A7494, Dropdownlisten!$A$3:$F$143, 4, FALSE)), "", VLOOKUP($A7494, Dropdownlisten!$A$3:$F$143, 4, FALSE))</f>
        <v>UmweltVersorgung</v>
      </c>
      <c r="E7494" s="117" t="str">
        <f>IF(ISERROR(VLOOKUP($A7494, Dropdownlisten!$A$3:$F$143, 5, FALSE)), "", VLOOKUP($A7494, Dropdownlisten!$A$3:$F$143, 5, FALSE))</f>
        <v>1100_014</v>
      </c>
      <c r="F7494" s="117" t="str">
        <f>IF(ISERROR(VLOOKUP($A7494, Dropdownlisten!$A$3:$F$143, 6, FALSE)), "", VLOOKUP($A7494, Dropdownlisten!$A$3:$F$143, 6, FALSE))</f>
        <v>Gruenflaeche</v>
      </c>
      <c r="G7494" s="117" t="str">
        <f>VLOOKUP(E7494,Datenstruktur_fuer_R!$D$2:$F$141,3,FALSE)</f>
        <v>Polygon</v>
      </c>
      <c r="H7494" s="120" t="s">
        <v>293</v>
      </c>
      <c r="I7494" s="26" t="s">
        <v>2264</v>
      </c>
      <c r="J7494" s="26" t="s">
        <v>2315</v>
      </c>
      <c r="K7494" s="5" t="s">
        <v>1909</v>
      </c>
      <c r="L7494" s="5"/>
      <c r="M7494" s="5">
        <v>1</v>
      </c>
      <c r="N7494" s="5" t="s">
        <v>1173</v>
      </c>
    </row>
    <row r="7495" spans="1:14" x14ac:dyDescent="0.35">
      <c r="A7495" s="5" t="s">
        <v>1915</v>
      </c>
      <c r="B7495" s="117" t="str">
        <f>IF(ISERROR(VLOOKUP($A7495, Dropdownlisten!$A$3:$F$143, 2, FALSE)), "", VLOOKUP($A7495, Dropdownlisten!$A$3:$F$143, 2, FALSE))</f>
        <v>UmweltVersorgung</v>
      </c>
      <c r="C7495" s="117">
        <f>IF(ISERROR(VLOOKUP($A7495, Dropdownlisten!$A$3:$F$143, 3, FALSE)), "", VLOOKUP($A7495, Dropdownlisten!$A$3:$F$143, 3, FALSE))</f>
        <v>1100</v>
      </c>
      <c r="D7495" s="117" t="str">
        <f>IF(ISERROR(VLOOKUP($A7495, Dropdownlisten!$A$3:$F$143, 4, FALSE)), "", VLOOKUP($A7495, Dropdownlisten!$A$3:$F$143, 4, FALSE))</f>
        <v>UmweltVersorgung</v>
      </c>
      <c r="E7495" s="117" t="str">
        <f>IF(ISERROR(VLOOKUP($A7495, Dropdownlisten!$A$3:$F$143, 5, FALSE)), "", VLOOKUP($A7495, Dropdownlisten!$A$3:$F$143, 5, FALSE))</f>
        <v>1100_014</v>
      </c>
      <c r="F7495" s="117" t="str">
        <f>IF(ISERROR(VLOOKUP($A7495, Dropdownlisten!$A$3:$F$143, 6, FALSE)), "", VLOOKUP($A7495, Dropdownlisten!$A$3:$F$143, 6, FALSE))</f>
        <v>Gruenflaeche</v>
      </c>
      <c r="G7495" s="117" t="str">
        <f>VLOOKUP(E7495,Datenstruktur_fuer_R!$D$2:$F$141,3,FALSE)</f>
        <v>Polygon</v>
      </c>
      <c r="H7495" s="120" t="s">
        <v>689</v>
      </c>
      <c r="I7495" s="26" t="s">
        <v>2264</v>
      </c>
      <c r="J7495" s="26" t="s">
        <v>2316</v>
      </c>
      <c r="K7495" s="5"/>
      <c r="L7495" s="5"/>
      <c r="M7495" s="5">
        <v>1</v>
      </c>
      <c r="N7495" s="5" t="s">
        <v>1173</v>
      </c>
    </row>
    <row r="7496" spans="1:14" x14ac:dyDescent="0.35">
      <c r="A7496" s="5" t="s">
        <v>1915</v>
      </c>
      <c r="B7496" s="117" t="str">
        <f>IF(ISERROR(VLOOKUP($A7496, Dropdownlisten!$A$3:$F$143, 2, FALSE)), "", VLOOKUP($A7496, Dropdownlisten!$A$3:$F$143, 2, FALSE))</f>
        <v>UmweltVersorgung</v>
      </c>
      <c r="C7496" s="117">
        <f>IF(ISERROR(VLOOKUP($A7496, Dropdownlisten!$A$3:$F$143, 3, FALSE)), "", VLOOKUP($A7496, Dropdownlisten!$A$3:$F$143, 3, FALSE))</f>
        <v>1100</v>
      </c>
      <c r="D7496" s="117" t="str">
        <f>IF(ISERROR(VLOOKUP($A7496, Dropdownlisten!$A$3:$F$143, 4, FALSE)), "", VLOOKUP($A7496, Dropdownlisten!$A$3:$F$143, 4, FALSE))</f>
        <v>UmweltVersorgung</v>
      </c>
      <c r="E7496" s="117" t="str">
        <f>IF(ISERROR(VLOOKUP($A7496, Dropdownlisten!$A$3:$F$143, 5, FALSE)), "", VLOOKUP($A7496, Dropdownlisten!$A$3:$F$143, 5, FALSE))</f>
        <v>1100_014</v>
      </c>
      <c r="F7496" s="117" t="str">
        <f>IF(ISERROR(VLOOKUP($A7496, Dropdownlisten!$A$3:$F$143, 6, FALSE)), "", VLOOKUP($A7496, Dropdownlisten!$A$3:$F$143, 6, FALSE))</f>
        <v>Gruenflaeche</v>
      </c>
      <c r="G7496" s="117" t="str">
        <f>VLOOKUP(E7496,Datenstruktur_fuer_R!$D$2:$F$141,3,FALSE)</f>
        <v>Polygon</v>
      </c>
      <c r="H7496" s="120" t="s">
        <v>293</v>
      </c>
      <c r="I7496" s="26" t="s">
        <v>2264</v>
      </c>
      <c r="J7496" s="26" t="s">
        <v>2316</v>
      </c>
      <c r="K7496" s="5" t="s">
        <v>1909</v>
      </c>
      <c r="L7496" s="5"/>
      <c r="M7496" s="5">
        <v>1</v>
      </c>
      <c r="N7496" s="5" t="s">
        <v>1173</v>
      </c>
    </row>
    <row r="7497" spans="1:14" x14ac:dyDescent="0.35">
      <c r="A7497" s="5" t="s">
        <v>1915</v>
      </c>
      <c r="B7497" s="117" t="str">
        <f>IF(ISERROR(VLOOKUP($A7497, Dropdownlisten!$A$3:$F$143, 2, FALSE)), "", VLOOKUP($A7497, Dropdownlisten!$A$3:$F$143, 2, FALSE))</f>
        <v>UmweltVersorgung</v>
      </c>
      <c r="C7497" s="117">
        <f>IF(ISERROR(VLOOKUP($A7497, Dropdownlisten!$A$3:$F$143, 3, FALSE)), "", VLOOKUP($A7497, Dropdownlisten!$A$3:$F$143, 3, FALSE))</f>
        <v>1100</v>
      </c>
      <c r="D7497" s="117" t="str">
        <f>IF(ISERROR(VLOOKUP($A7497, Dropdownlisten!$A$3:$F$143, 4, FALSE)), "", VLOOKUP($A7497, Dropdownlisten!$A$3:$F$143, 4, FALSE))</f>
        <v>UmweltVersorgung</v>
      </c>
      <c r="E7497" s="117" t="str">
        <f>IF(ISERROR(VLOOKUP($A7497, Dropdownlisten!$A$3:$F$143, 5, FALSE)), "", VLOOKUP($A7497, Dropdownlisten!$A$3:$F$143, 5, FALSE))</f>
        <v>1100_014</v>
      </c>
      <c r="F7497" s="117" t="str">
        <f>IF(ISERROR(VLOOKUP($A7497, Dropdownlisten!$A$3:$F$143, 6, FALSE)), "", VLOOKUP($A7497, Dropdownlisten!$A$3:$F$143, 6, FALSE))</f>
        <v>Gruenflaeche</v>
      </c>
      <c r="G7497" s="117" t="str">
        <f>VLOOKUP(E7497,Datenstruktur_fuer_R!$D$2:$F$141,3,FALSE)</f>
        <v>Polygon</v>
      </c>
      <c r="H7497" s="120" t="s">
        <v>689</v>
      </c>
      <c r="I7497" s="26" t="s">
        <v>2264</v>
      </c>
      <c r="J7497" s="26" t="s">
        <v>2316</v>
      </c>
      <c r="K7497" s="5"/>
      <c r="L7497" s="5"/>
      <c r="M7497" s="5">
        <v>1</v>
      </c>
      <c r="N7497" s="5" t="s">
        <v>1173</v>
      </c>
    </row>
    <row r="7498" spans="1:14" x14ac:dyDescent="0.35">
      <c r="A7498" s="5" t="s">
        <v>1915</v>
      </c>
      <c r="B7498" s="117" t="str">
        <f>IF(ISERROR(VLOOKUP($A7498, Dropdownlisten!$A$3:$F$143, 2, FALSE)), "", VLOOKUP($A7498, Dropdownlisten!$A$3:$F$143, 2, FALSE))</f>
        <v>UmweltVersorgung</v>
      </c>
      <c r="C7498" s="117">
        <f>IF(ISERROR(VLOOKUP($A7498, Dropdownlisten!$A$3:$F$143, 3, FALSE)), "", VLOOKUP($A7498, Dropdownlisten!$A$3:$F$143, 3, FALSE))</f>
        <v>1100</v>
      </c>
      <c r="D7498" s="117" t="str">
        <f>IF(ISERROR(VLOOKUP($A7498, Dropdownlisten!$A$3:$F$143, 4, FALSE)), "", VLOOKUP($A7498, Dropdownlisten!$A$3:$F$143, 4, FALSE))</f>
        <v>UmweltVersorgung</v>
      </c>
      <c r="E7498" s="117" t="str">
        <f>IF(ISERROR(VLOOKUP($A7498, Dropdownlisten!$A$3:$F$143, 5, FALSE)), "", VLOOKUP($A7498, Dropdownlisten!$A$3:$F$143, 5, FALSE))</f>
        <v>1100_014</v>
      </c>
      <c r="F7498" s="117" t="str">
        <f>IF(ISERROR(VLOOKUP($A7498, Dropdownlisten!$A$3:$F$143, 6, FALSE)), "", VLOOKUP($A7498, Dropdownlisten!$A$3:$F$143, 6, FALSE))</f>
        <v>Gruenflaeche</v>
      </c>
      <c r="G7498" s="117" t="str">
        <f>VLOOKUP(E7498,Datenstruktur_fuer_R!$D$2:$F$141,3,FALSE)</f>
        <v>Polygon</v>
      </c>
      <c r="H7498" s="120" t="s">
        <v>293</v>
      </c>
      <c r="I7498" s="26" t="s">
        <v>2264</v>
      </c>
      <c r="J7498" s="26" t="s">
        <v>2316</v>
      </c>
      <c r="K7498" s="5" t="s">
        <v>1909</v>
      </c>
      <c r="L7498" s="5"/>
      <c r="M7498" s="5">
        <v>1</v>
      </c>
      <c r="N7498" s="5" t="s">
        <v>1173</v>
      </c>
    </row>
    <row r="7499" spans="1:14" x14ac:dyDescent="0.35">
      <c r="A7499" s="5" t="s">
        <v>1915</v>
      </c>
      <c r="B7499" s="117" t="str">
        <f>IF(ISERROR(VLOOKUP($A7499, Dropdownlisten!$A$3:$F$143, 2, FALSE)), "", VLOOKUP($A7499, Dropdownlisten!$A$3:$F$143, 2, FALSE))</f>
        <v>UmweltVersorgung</v>
      </c>
      <c r="C7499" s="117">
        <f>IF(ISERROR(VLOOKUP($A7499, Dropdownlisten!$A$3:$F$143, 3, FALSE)), "", VLOOKUP($A7499, Dropdownlisten!$A$3:$F$143, 3, FALSE))</f>
        <v>1100</v>
      </c>
      <c r="D7499" s="117" t="str">
        <f>IF(ISERROR(VLOOKUP($A7499, Dropdownlisten!$A$3:$F$143, 4, FALSE)), "", VLOOKUP($A7499, Dropdownlisten!$A$3:$F$143, 4, FALSE))</f>
        <v>UmweltVersorgung</v>
      </c>
      <c r="E7499" s="117" t="str">
        <f>IF(ISERROR(VLOOKUP($A7499, Dropdownlisten!$A$3:$F$143, 5, FALSE)), "", VLOOKUP($A7499, Dropdownlisten!$A$3:$F$143, 5, FALSE))</f>
        <v>1100_014</v>
      </c>
      <c r="F7499" s="117" t="str">
        <f>IF(ISERROR(VLOOKUP($A7499, Dropdownlisten!$A$3:$F$143, 6, FALSE)), "", VLOOKUP($A7499, Dropdownlisten!$A$3:$F$143, 6, FALSE))</f>
        <v>Gruenflaeche</v>
      </c>
      <c r="G7499" s="117" t="str">
        <f>VLOOKUP(E7499,Datenstruktur_fuer_R!$D$2:$F$141,3,FALSE)</f>
        <v>Polygon</v>
      </c>
      <c r="H7499" s="120" t="s">
        <v>689</v>
      </c>
      <c r="I7499" s="26" t="s">
        <v>2264</v>
      </c>
      <c r="J7499" s="26" t="s">
        <v>2317</v>
      </c>
      <c r="K7499" s="5"/>
      <c r="L7499" s="5"/>
      <c r="M7499" s="5">
        <v>1</v>
      </c>
      <c r="N7499" s="5" t="s">
        <v>1173</v>
      </c>
    </row>
    <row r="7500" spans="1:14" x14ac:dyDescent="0.35">
      <c r="A7500" s="5" t="s">
        <v>1915</v>
      </c>
      <c r="B7500" s="117" t="str">
        <f>IF(ISERROR(VLOOKUP($A7500, Dropdownlisten!$A$3:$F$143, 2, FALSE)), "", VLOOKUP($A7500, Dropdownlisten!$A$3:$F$143, 2, FALSE))</f>
        <v>UmweltVersorgung</v>
      </c>
      <c r="C7500" s="117">
        <f>IF(ISERROR(VLOOKUP($A7500, Dropdownlisten!$A$3:$F$143, 3, FALSE)), "", VLOOKUP($A7500, Dropdownlisten!$A$3:$F$143, 3, FALSE))</f>
        <v>1100</v>
      </c>
      <c r="D7500" s="117" t="str">
        <f>IF(ISERROR(VLOOKUP($A7500, Dropdownlisten!$A$3:$F$143, 4, FALSE)), "", VLOOKUP($A7500, Dropdownlisten!$A$3:$F$143, 4, FALSE))</f>
        <v>UmweltVersorgung</v>
      </c>
      <c r="E7500" s="117" t="str">
        <f>IF(ISERROR(VLOOKUP($A7500, Dropdownlisten!$A$3:$F$143, 5, FALSE)), "", VLOOKUP($A7500, Dropdownlisten!$A$3:$F$143, 5, FALSE))</f>
        <v>1100_014</v>
      </c>
      <c r="F7500" s="117" t="str">
        <f>IF(ISERROR(VLOOKUP($A7500, Dropdownlisten!$A$3:$F$143, 6, FALSE)), "", VLOOKUP($A7500, Dropdownlisten!$A$3:$F$143, 6, FALSE))</f>
        <v>Gruenflaeche</v>
      </c>
      <c r="G7500" s="117" t="str">
        <f>VLOOKUP(E7500,Datenstruktur_fuer_R!$D$2:$F$141,3,FALSE)</f>
        <v>Polygon</v>
      </c>
      <c r="H7500" s="120" t="s">
        <v>293</v>
      </c>
      <c r="I7500" s="26" t="s">
        <v>2264</v>
      </c>
      <c r="J7500" s="26" t="s">
        <v>2317</v>
      </c>
      <c r="K7500" s="5" t="s">
        <v>1909</v>
      </c>
      <c r="L7500" s="5"/>
      <c r="M7500" s="5">
        <v>1</v>
      </c>
      <c r="N7500" s="5" t="s">
        <v>1173</v>
      </c>
    </row>
    <row r="7501" spans="1:14" x14ac:dyDescent="0.35">
      <c r="A7501" s="5" t="s">
        <v>1915</v>
      </c>
      <c r="B7501" s="117" t="str">
        <f>IF(ISERROR(VLOOKUP($A7501, Dropdownlisten!$A$3:$F$143, 2, FALSE)), "", VLOOKUP($A7501, Dropdownlisten!$A$3:$F$143, 2, FALSE))</f>
        <v>UmweltVersorgung</v>
      </c>
      <c r="C7501" s="117">
        <f>IF(ISERROR(VLOOKUP($A7501, Dropdownlisten!$A$3:$F$143, 3, FALSE)), "", VLOOKUP($A7501, Dropdownlisten!$A$3:$F$143, 3, FALSE))</f>
        <v>1100</v>
      </c>
      <c r="D7501" s="117" t="str">
        <f>IF(ISERROR(VLOOKUP($A7501, Dropdownlisten!$A$3:$F$143, 4, FALSE)), "", VLOOKUP($A7501, Dropdownlisten!$A$3:$F$143, 4, FALSE))</f>
        <v>UmweltVersorgung</v>
      </c>
      <c r="E7501" s="117" t="str">
        <f>IF(ISERROR(VLOOKUP($A7501, Dropdownlisten!$A$3:$F$143, 5, FALSE)), "", VLOOKUP($A7501, Dropdownlisten!$A$3:$F$143, 5, FALSE))</f>
        <v>1100_014</v>
      </c>
      <c r="F7501" s="117" t="str">
        <f>IF(ISERROR(VLOOKUP($A7501, Dropdownlisten!$A$3:$F$143, 6, FALSE)), "", VLOOKUP($A7501, Dropdownlisten!$A$3:$F$143, 6, FALSE))</f>
        <v>Gruenflaeche</v>
      </c>
      <c r="G7501" s="117" t="str">
        <f>VLOOKUP(E7501,Datenstruktur_fuer_R!$D$2:$F$141,3,FALSE)</f>
        <v>Polygon</v>
      </c>
      <c r="H7501" s="120" t="s">
        <v>689</v>
      </c>
      <c r="I7501" s="26" t="s">
        <v>2264</v>
      </c>
      <c r="J7501" s="26" t="s">
        <v>2317</v>
      </c>
      <c r="K7501" s="5"/>
      <c r="L7501" s="5"/>
      <c r="M7501" s="5">
        <v>1</v>
      </c>
      <c r="N7501" s="5" t="s">
        <v>1173</v>
      </c>
    </row>
    <row r="7502" spans="1:14" x14ac:dyDescent="0.35">
      <c r="A7502" s="5" t="s">
        <v>1915</v>
      </c>
      <c r="B7502" s="117" t="str">
        <f>IF(ISERROR(VLOOKUP($A7502, Dropdownlisten!$A$3:$F$143, 2, FALSE)), "", VLOOKUP($A7502, Dropdownlisten!$A$3:$F$143, 2, FALSE))</f>
        <v>UmweltVersorgung</v>
      </c>
      <c r="C7502" s="117">
        <f>IF(ISERROR(VLOOKUP($A7502, Dropdownlisten!$A$3:$F$143, 3, FALSE)), "", VLOOKUP($A7502, Dropdownlisten!$A$3:$F$143, 3, FALSE))</f>
        <v>1100</v>
      </c>
      <c r="D7502" s="117" t="str">
        <f>IF(ISERROR(VLOOKUP($A7502, Dropdownlisten!$A$3:$F$143, 4, FALSE)), "", VLOOKUP($A7502, Dropdownlisten!$A$3:$F$143, 4, FALSE))</f>
        <v>UmweltVersorgung</v>
      </c>
      <c r="E7502" s="117" t="str">
        <f>IF(ISERROR(VLOOKUP($A7502, Dropdownlisten!$A$3:$F$143, 5, FALSE)), "", VLOOKUP($A7502, Dropdownlisten!$A$3:$F$143, 5, FALSE))</f>
        <v>1100_014</v>
      </c>
      <c r="F7502" s="117" t="str">
        <f>IF(ISERROR(VLOOKUP($A7502, Dropdownlisten!$A$3:$F$143, 6, FALSE)), "", VLOOKUP($A7502, Dropdownlisten!$A$3:$F$143, 6, FALSE))</f>
        <v>Gruenflaeche</v>
      </c>
      <c r="G7502" s="117" t="str">
        <f>VLOOKUP(E7502,Datenstruktur_fuer_R!$D$2:$F$141,3,FALSE)</f>
        <v>Polygon</v>
      </c>
      <c r="H7502" s="120" t="s">
        <v>293</v>
      </c>
      <c r="I7502" s="26" t="s">
        <v>2264</v>
      </c>
      <c r="J7502" s="26" t="s">
        <v>2317</v>
      </c>
      <c r="K7502" s="5" t="s">
        <v>1909</v>
      </c>
      <c r="L7502" s="5"/>
      <c r="M7502" s="5">
        <v>1</v>
      </c>
      <c r="N7502" s="5" t="s">
        <v>1173</v>
      </c>
    </row>
    <row r="7503" spans="1:14" x14ac:dyDescent="0.35">
      <c r="A7503" s="5" t="s">
        <v>1915</v>
      </c>
      <c r="B7503" s="117" t="str">
        <f>IF(ISERROR(VLOOKUP($A7503, Dropdownlisten!$A$3:$F$143, 2, FALSE)), "", VLOOKUP($A7503, Dropdownlisten!$A$3:$F$143, 2, FALSE))</f>
        <v>UmweltVersorgung</v>
      </c>
      <c r="C7503" s="117">
        <f>IF(ISERROR(VLOOKUP($A7503, Dropdownlisten!$A$3:$F$143, 3, FALSE)), "", VLOOKUP($A7503, Dropdownlisten!$A$3:$F$143, 3, FALSE))</f>
        <v>1100</v>
      </c>
      <c r="D7503" s="117" t="str">
        <f>IF(ISERROR(VLOOKUP($A7503, Dropdownlisten!$A$3:$F$143, 4, FALSE)), "", VLOOKUP($A7503, Dropdownlisten!$A$3:$F$143, 4, FALSE))</f>
        <v>UmweltVersorgung</v>
      </c>
      <c r="E7503" s="117" t="str">
        <f>IF(ISERROR(VLOOKUP($A7503, Dropdownlisten!$A$3:$F$143, 5, FALSE)), "", VLOOKUP($A7503, Dropdownlisten!$A$3:$F$143, 5, FALSE))</f>
        <v>1100_014</v>
      </c>
      <c r="F7503" s="117" t="str">
        <f>IF(ISERROR(VLOOKUP($A7503, Dropdownlisten!$A$3:$F$143, 6, FALSE)), "", VLOOKUP($A7503, Dropdownlisten!$A$3:$F$143, 6, FALSE))</f>
        <v>Gruenflaeche</v>
      </c>
      <c r="G7503" s="117" t="str">
        <f>VLOOKUP(E7503,Datenstruktur_fuer_R!$D$2:$F$141,3,FALSE)</f>
        <v>Polygon</v>
      </c>
      <c r="H7503" s="120" t="s">
        <v>689</v>
      </c>
      <c r="I7503" s="26" t="s">
        <v>2264</v>
      </c>
      <c r="J7503" s="26" t="s">
        <v>2318</v>
      </c>
      <c r="K7503" s="5"/>
      <c r="L7503" s="5"/>
      <c r="M7503" s="5">
        <v>1</v>
      </c>
      <c r="N7503" s="5" t="s">
        <v>1173</v>
      </c>
    </row>
    <row r="7504" spans="1:14" x14ac:dyDescent="0.35">
      <c r="A7504" s="5" t="s">
        <v>1915</v>
      </c>
      <c r="B7504" s="117" t="str">
        <f>IF(ISERROR(VLOOKUP($A7504, Dropdownlisten!$A$3:$F$143, 2, FALSE)), "", VLOOKUP($A7504, Dropdownlisten!$A$3:$F$143, 2, FALSE))</f>
        <v>UmweltVersorgung</v>
      </c>
      <c r="C7504" s="117">
        <f>IF(ISERROR(VLOOKUP($A7504, Dropdownlisten!$A$3:$F$143, 3, FALSE)), "", VLOOKUP($A7504, Dropdownlisten!$A$3:$F$143, 3, FALSE))</f>
        <v>1100</v>
      </c>
      <c r="D7504" s="117" t="str">
        <f>IF(ISERROR(VLOOKUP($A7504, Dropdownlisten!$A$3:$F$143, 4, FALSE)), "", VLOOKUP($A7504, Dropdownlisten!$A$3:$F$143, 4, FALSE))</f>
        <v>UmweltVersorgung</v>
      </c>
      <c r="E7504" s="117" t="str">
        <f>IF(ISERROR(VLOOKUP($A7504, Dropdownlisten!$A$3:$F$143, 5, FALSE)), "", VLOOKUP($A7504, Dropdownlisten!$A$3:$F$143, 5, FALSE))</f>
        <v>1100_014</v>
      </c>
      <c r="F7504" s="117" t="str">
        <f>IF(ISERROR(VLOOKUP($A7504, Dropdownlisten!$A$3:$F$143, 6, FALSE)), "", VLOOKUP($A7504, Dropdownlisten!$A$3:$F$143, 6, FALSE))</f>
        <v>Gruenflaeche</v>
      </c>
      <c r="G7504" s="117" t="str">
        <f>VLOOKUP(E7504,Datenstruktur_fuer_R!$D$2:$F$141,3,FALSE)</f>
        <v>Polygon</v>
      </c>
      <c r="H7504" s="120" t="s">
        <v>293</v>
      </c>
      <c r="I7504" s="26" t="s">
        <v>2264</v>
      </c>
      <c r="J7504" s="26" t="s">
        <v>2318</v>
      </c>
      <c r="K7504" s="5" t="s">
        <v>1909</v>
      </c>
      <c r="L7504" s="5"/>
      <c r="M7504" s="5">
        <v>1</v>
      </c>
      <c r="N7504" s="5" t="s">
        <v>1173</v>
      </c>
    </row>
    <row r="7505" spans="1:14" x14ac:dyDescent="0.35">
      <c r="A7505" s="5" t="s">
        <v>1915</v>
      </c>
      <c r="B7505" s="117" t="str">
        <f>IF(ISERROR(VLOOKUP($A7505, Dropdownlisten!$A$3:$F$143, 2, FALSE)), "", VLOOKUP($A7505, Dropdownlisten!$A$3:$F$143, 2, FALSE))</f>
        <v>UmweltVersorgung</v>
      </c>
      <c r="C7505" s="117">
        <f>IF(ISERROR(VLOOKUP($A7505, Dropdownlisten!$A$3:$F$143, 3, FALSE)), "", VLOOKUP($A7505, Dropdownlisten!$A$3:$F$143, 3, FALSE))</f>
        <v>1100</v>
      </c>
      <c r="D7505" s="117" t="str">
        <f>IF(ISERROR(VLOOKUP($A7505, Dropdownlisten!$A$3:$F$143, 4, FALSE)), "", VLOOKUP($A7505, Dropdownlisten!$A$3:$F$143, 4, FALSE))</f>
        <v>UmweltVersorgung</v>
      </c>
      <c r="E7505" s="117" t="str">
        <f>IF(ISERROR(VLOOKUP($A7505, Dropdownlisten!$A$3:$F$143, 5, FALSE)), "", VLOOKUP($A7505, Dropdownlisten!$A$3:$F$143, 5, FALSE))</f>
        <v>1100_014</v>
      </c>
      <c r="F7505" s="117" t="str">
        <f>IF(ISERROR(VLOOKUP($A7505, Dropdownlisten!$A$3:$F$143, 6, FALSE)), "", VLOOKUP($A7505, Dropdownlisten!$A$3:$F$143, 6, FALSE))</f>
        <v>Gruenflaeche</v>
      </c>
      <c r="G7505" s="117" t="str">
        <f>VLOOKUP(E7505,Datenstruktur_fuer_R!$D$2:$F$141,3,FALSE)</f>
        <v>Polygon</v>
      </c>
      <c r="H7505" s="120" t="s">
        <v>689</v>
      </c>
      <c r="I7505" s="26" t="s">
        <v>2264</v>
      </c>
      <c r="J7505" s="26" t="s">
        <v>2318</v>
      </c>
      <c r="K7505" s="5"/>
      <c r="L7505" s="5"/>
      <c r="M7505" s="5">
        <v>1</v>
      </c>
      <c r="N7505" s="5" t="s">
        <v>1173</v>
      </c>
    </row>
    <row r="7506" spans="1:14" x14ac:dyDescent="0.35">
      <c r="A7506" s="5" t="s">
        <v>1915</v>
      </c>
      <c r="B7506" s="117" t="str">
        <f>IF(ISERROR(VLOOKUP($A7506, Dropdownlisten!$A$3:$F$143, 2, FALSE)), "", VLOOKUP($A7506, Dropdownlisten!$A$3:$F$143, 2, FALSE))</f>
        <v>UmweltVersorgung</v>
      </c>
      <c r="C7506" s="117">
        <f>IF(ISERROR(VLOOKUP($A7506, Dropdownlisten!$A$3:$F$143, 3, FALSE)), "", VLOOKUP($A7506, Dropdownlisten!$A$3:$F$143, 3, FALSE))</f>
        <v>1100</v>
      </c>
      <c r="D7506" s="117" t="str">
        <f>IF(ISERROR(VLOOKUP($A7506, Dropdownlisten!$A$3:$F$143, 4, FALSE)), "", VLOOKUP($A7506, Dropdownlisten!$A$3:$F$143, 4, FALSE))</f>
        <v>UmweltVersorgung</v>
      </c>
      <c r="E7506" s="117" t="str">
        <f>IF(ISERROR(VLOOKUP($A7506, Dropdownlisten!$A$3:$F$143, 5, FALSE)), "", VLOOKUP($A7506, Dropdownlisten!$A$3:$F$143, 5, FALSE))</f>
        <v>1100_014</v>
      </c>
      <c r="F7506" s="117" t="str">
        <f>IF(ISERROR(VLOOKUP($A7506, Dropdownlisten!$A$3:$F$143, 6, FALSE)), "", VLOOKUP($A7506, Dropdownlisten!$A$3:$F$143, 6, FALSE))</f>
        <v>Gruenflaeche</v>
      </c>
      <c r="G7506" s="117" t="str">
        <f>VLOOKUP(E7506,Datenstruktur_fuer_R!$D$2:$F$141,3,FALSE)</f>
        <v>Polygon</v>
      </c>
      <c r="H7506" s="120" t="s">
        <v>293</v>
      </c>
      <c r="I7506" s="26" t="s">
        <v>2264</v>
      </c>
      <c r="J7506" s="26" t="s">
        <v>2318</v>
      </c>
      <c r="K7506" s="5" t="s">
        <v>1909</v>
      </c>
      <c r="L7506" s="5"/>
      <c r="M7506" s="5">
        <v>1</v>
      </c>
      <c r="N7506" s="5" t="s">
        <v>1173</v>
      </c>
    </row>
    <row r="7507" spans="1:14" x14ac:dyDescent="0.35">
      <c r="A7507" s="5" t="s">
        <v>1915</v>
      </c>
      <c r="B7507" s="117" t="str">
        <f>IF(ISERROR(VLOOKUP($A7507, Dropdownlisten!$A$3:$F$143, 2, FALSE)), "", VLOOKUP($A7507, Dropdownlisten!$A$3:$F$143, 2, FALSE))</f>
        <v>UmweltVersorgung</v>
      </c>
      <c r="C7507" s="117">
        <f>IF(ISERROR(VLOOKUP($A7507, Dropdownlisten!$A$3:$F$143, 3, FALSE)), "", VLOOKUP($A7507, Dropdownlisten!$A$3:$F$143, 3, FALSE))</f>
        <v>1100</v>
      </c>
      <c r="D7507" s="117" t="str">
        <f>IF(ISERROR(VLOOKUP($A7507, Dropdownlisten!$A$3:$F$143, 4, FALSE)), "", VLOOKUP($A7507, Dropdownlisten!$A$3:$F$143, 4, FALSE))</f>
        <v>UmweltVersorgung</v>
      </c>
      <c r="E7507" s="117" t="str">
        <f>IF(ISERROR(VLOOKUP($A7507, Dropdownlisten!$A$3:$F$143, 5, FALSE)), "", VLOOKUP($A7507, Dropdownlisten!$A$3:$F$143, 5, FALSE))</f>
        <v>1100_014</v>
      </c>
      <c r="F7507" s="117" t="str">
        <f>IF(ISERROR(VLOOKUP($A7507, Dropdownlisten!$A$3:$F$143, 6, FALSE)), "", VLOOKUP($A7507, Dropdownlisten!$A$3:$F$143, 6, FALSE))</f>
        <v>Gruenflaeche</v>
      </c>
      <c r="G7507" s="117" t="str">
        <f>VLOOKUP(E7507,Datenstruktur_fuer_R!$D$2:$F$141,3,FALSE)</f>
        <v>Polygon</v>
      </c>
      <c r="H7507" s="120" t="s">
        <v>689</v>
      </c>
      <c r="I7507" s="26" t="s">
        <v>2264</v>
      </c>
      <c r="J7507" s="26" t="s">
        <v>2315</v>
      </c>
      <c r="K7507" s="5"/>
      <c r="L7507" s="5"/>
      <c r="M7507" s="5">
        <v>1</v>
      </c>
      <c r="N7507" s="5" t="s">
        <v>1173</v>
      </c>
    </row>
    <row r="7508" spans="1:14" x14ac:dyDescent="0.35">
      <c r="A7508" s="5" t="s">
        <v>1915</v>
      </c>
      <c r="B7508" s="117" t="str">
        <f>IF(ISERROR(VLOOKUP($A7508, Dropdownlisten!$A$3:$F$143, 2, FALSE)), "", VLOOKUP($A7508, Dropdownlisten!$A$3:$F$143, 2, FALSE))</f>
        <v>UmweltVersorgung</v>
      </c>
      <c r="C7508" s="117">
        <f>IF(ISERROR(VLOOKUP($A7508, Dropdownlisten!$A$3:$F$143, 3, FALSE)), "", VLOOKUP($A7508, Dropdownlisten!$A$3:$F$143, 3, FALSE))</f>
        <v>1100</v>
      </c>
      <c r="D7508" s="117" t="str">
        <f>IF(ISERROR(VLOOKUP($A7508, Dropdownlisten!$A$3:$F$143, 4, FALSE)), "", VLOOKUP($A7508, Dropdownlisten!$A$3:$F$143, 4, FALSE))</f>
        <v>UmweltVersorgung</v>
      </c>
      <c r="E7508" s="117" t="str">
        <f>IF(ISERROR(VLOOKUP($A7508, Dropdownlisten!$A$3:$F$143, 5, FALSE)), "", VLOOKUP($A7508, Dropdownlisten!$A$3:$F$143, 5, FALSE))</f>
        <v>1100_014</v>
      </c>
      <c r="F7508" s="117" t="str">
        <f>IF(ISERROR(VLOOKUP($A7508, Dropdownlisten!$A$3:$F$143, 6, FALSE)), "", VLOOKUP($A7508, Dropdownlisten!$A$3:$F$143, 6, FALSE))</f>
        <v>Gruenflaeche</v>
      </c>
      <c r="G7508" s="117" t="str">
        <f>VLOOKUP(E7508,Datenstruktur_fuer_R!$D$2:$F$141,3,FALSE)</f>
        <v>Polygon</v>
      </c>
      <c r="H7508" s="120" t="s">
        <v>293</v>
      </c>
      <c r="I7508" s="26" t="s">
        <v>2264</v>
      </c>
      <c r="J7508" s="26" t="s">
        <v>2315</v>
      </c>
      <c r="K7508" s="5" t="s">
        <v>1909</v>
      </c>
      <c r="L7508" s="5"/>
      <c r="M7508" s="5">
        <v>1</v>
      </c>
      <c r="N7508" s="5" t="s">
        <v>1173</v>
      </c>
    </row>
    <row r="7509" spans="1:14" x14ac:dyDescent="0.35">
      <c r="A7509" s="5" t="s">
        <v>1915</v>
      </c>
      <c r="B7509" s="117" t="str">
        <f>IF(ISERROR(VLOOKUP($A7509, Dropdownlisten!$A$3:$F$143, 2, FALSE)), "", VLOOKUP($A7509, Dropdownlisten!$A$3:$F$143, 2, FALSE))</f>
        <v>UmweltVersorgung</v>
      </c>
      <c r="C7509" s="117">
        <f>IF(ISERROR(VLOOKUP($A7509, Dropdownlisten!$A$3:$F$143, 3, FALSE)), "", VLOOKUP($A7509, Dropdownlisten!$A$3:$F$143, 3, FALSE))</f>
        <v>1100</v>
      </c>
      <c r="D7509" s="117" t="str">
        <f>IF(ISERROR(VLOOKUP($A7509, Dropdownlisten!$A$3:$F$143, 4, FALSE)), "", VLOOKUP($A7509, Dropdownlisten!$A$3:$F$143, 4, FALSE))</f>
        <v>UmweltVersorgung</v>
      </c>
      <c r="E7509" s="117" t="str">
        <f>IF(ISERROR(VLOOKUP($A7509, Dropdownlisten!$A$3:$F$143, 5, FALSE)), "", VLOOKUP($A7509, Dropdownlisten!$A$3:$F$143, 5, FALSE))</f>
        <v>1100_014</v>
      </c>
      <c r="F7509" s="117" t="str">
        <f>IF(ISERROR(VLOOKUP($A7509, Dropdownlisten!$A$3:$F$143, 6, FALSE)), "", VLOOKUP($A7509, Dropdownlisten!$A$3:$F$143, 6, FALSE))</f>
        <v>Gruenflaeche</v>
      </c>
      <c r="G7509" s="117" t="str">
        <f>VLOOKUP(E7509,Datenstruktur_fuer_R!$D$2:$F$141,3,FALSE)</f>
        <v>Polygon</v>
      </c>
      <c r="H7509" s="120" t="s">
        <v>689</v>
      </c>
      <c r="I7509" s="26" t="s">
        <v>2264</v>
      </c>
      <c r="J7509" s="26" t="s">
        <v>2315</v>
      </c>
      <c r="K7509" s="5"/>
      <c r="L7509" s="5"/>
      <c r="M7509" s="5">
        <v>1</v>
      </c>
      <c r="N7509" s="5" t="s">
        <v>1173</v>
      </c>
    </row>
    <row r="7510" spans="1:14" x14ac:dyDescent="0.35">
      <c r="A7510" s="5" t="s">
        <v>1915</v>
      </c>
      <c r="B7510" s="117" t="str">
        <f>IF(ISERROR(VLOOKUP($A7510, Dropdownlisten!$A$3:$F$143, 2, FALSE)), "", VLOOKUP($A7510, Dropdownlisten!$A$3:$F$143, 2, FALSE))</f>
        <v>UmweltVersorgung</v>
      </c>
      <c r="C7510" s="117">
        <f>IF(ISERROR(VLOOKUP($A7510, Dropdownlisten!$A$3:$F$143, 3, FALSE)), "", VLOOKUP($A7510, Dropdownlisten!$A$3:$F$143, 3, FALSE))</f>
        <v>1100</v>
      </c>
      <c r="D7510" s="117" t="str">
        <f>IF(ISERROR(VLOOKUP($A7510, Dropdownlisten!$A$3:$F$143, 4, FALSE)), "", VLOOKUP($A7510, Dropdownlisten!$A$3:$F$143, 4, FALSE))</f>
        <v>UmweltVersorgung</v>
      </c>
      <c r="E7510" s="117" t="str">
        <f>IF(ISERROR(VLOOKUP($A7510, Dropdownlisten!$A$3:$F$143, 5, FALSE)), "", VLOOKUP($A7510, Dropdownlisten!$A$3:$F$143, 5, FALSE))</f>
        <v>1100_014</v>
      </c>
      <c r="F7510" s="117" t="str">
        <f>IF(ISERROR(VLOOKUP($A7510, Dropdownlisten!$A$3:$F$143, 6, FALSE)), "", VLOOKUP($A7510, Dropdownlisten!$A$3:$F$143, 6, FALSE))</f>
        <v>Gruenflaeche</v>
      </c>
      <c r="G7510" s="117" t="str">
        <f>VLOOKUP(E7510,Datenstruktur_fuer_R!$D$2:$F$141,3,FALSE)</f>
        <v>Polygon</v>
      </c>
      <c r="H7510" s="120" t="s">
        <v>293</v>
      </c>
      <c r="I7510" s="26" t="s">
        <v>2264</v>
      </c>
      <c r="J7510" s="26" t="s">
        <v>2315</v>
      </c>
      <c r="K7510" s="5" t="s">
        <v>1909</v>
      </c>
      <c r="L7510" s="5"/>
      <c r="M7510" s="5">
        <v>1</v>
      </c>
      <c r="N7510" s="5" t="s">
        <v>1173</v>
      </c>
    </row>
    <row r="7511" spans="1:14" x14ac:dyDescent="0.35">
      <c r="A7511" s="5" t="s">
        <v>1915</v>
      </c>
      <c r="B7511" s="117" t="str">
        <f>IF(ISERROR(VLOOKUP($A7511, Dropdownlisten!$A$3:$F$143, 2, FALSE)), "", VLOOKUP($A7511, Dropdownlisten!$A$3:$F$143, 2, FALSE))</f>
        <v>UmweltVersorgung</v>
      </c>
      <c r="C7511" s="117">
        <f>IF(ISERROR(VLOOKUP($A7511, Dropdownlisten!$A$3:$F$143, 3, FALSE)), "", VLOOKUP($A7511, Dropdownlisten!$A$3:$F$143, 3, FALSE))</f>
        <v>1100</v>
      </c>
      <c r="D7511" s="117" t="str">
        <f>IF(ISERROR(VLOOKUP($A7511, Dropdownlisten!$A$3:$F$143, 4, FALSE)), "", VLOOKUP($A7511, Dropdownlisten!$A$3:$F$143, 4, FALSE))</f>
        <v>UmweltVersorgung</v>
      </c>
      <c r="E7511" s="117" t="str">
        <f>IF(ISERROR(VLOOKUP($A7511, Dropdownlisten!$A$3:$F$143, 5, FALSE)), "", VLOOKUP($A7511, Dropdownlisten!$A$3:$F$143, 5, FALSE))</f>
        <v>1100_014</v>
      </c>
      <c r="F7511" s="117" t="str">
        <f>IF(ISERROR(VLOOKUP($A7511, Dropdownlisten!$A$3:$F$143, 6, FALSE)), "", VLOOKUP($A7511, Dropdownlisten!$A$3:$F$143, 6, FALSE))</f>
        <v>Gruenflaeche</v>
      </c>
      <c r="G7511" s="117" t="str">
        <f>VLOOKUP(E7511,Datenstruktur_fuer_R!$D$2:$F$141,3,FALSE)</f>
        <v>Polygon</v>
      </c>
      <c r="H7511" s="120" t="s">
        <v>689</v>
      </c>
      <c r="I7511" s="26" t="s">
        <v>2264</v>
      </c>
      <c r="J7511" s="26" t="s">
        <v>2316</v>
      </c>
      <c r="K7511" s="5"/>
      <c r="L7511" s="5"/>
      <c r="M7511" s="5">
        <v>1</v>
      </c>
      <c r="N7511" s="5" t="s">
        <v>1173</v>
      </c>
    </row>
    <row r="7512" spans="1:14" x14ac:dyDescent="0.35">
      <c r="A7512" s="5" t="s">
        <v>1915</v>
      </c>
      <c r="B7512" s="117" t="str">
        <f>IF(ISERROR(VLOOKUP($A7512, Dropdownlisten!$A$3:$F$143, 2, FALSE)), "", VLOOKUP($A7512, Dropdownlisten!$A$3:$F$143, 2, FALSE))</f>
        <v>UmweltVersorgung</v>
      </c>
      <c r="C7512" s="117">
        <f>IF(ISERROR(VLOOKUP($A7512, Dropdownlisten!$A$3:$F$143, 3, FALSE)), "", VLOOKUP($A7512, Dropdownlisten!$A$3:$F$143, 3, FALSE))</f>
        <v>1100</v>
      </c>
      <c r="D7512" s="117" t="str">
        <f>IF(ISERROR(VLOOKUP($A7512, Dropdownlisten!$A$3:$F$143, 4, FALSE)), "", VLOOKUP($A7512, Dropdownlisten!$A$3:$F$143, 4, FALSE))</f>
        <v>UmweltVersorgung</v>
      </c>
      <c r="E7512" s="117" t="str">
        <f>IF(ISERROR(VLOOKUP($A7512, Dropdownlisten!$A$3:$F$143, 5, FALSE)), "", VLOOKUP($A7512, Dropdownlisten!$A$3:$F$143, 5, FALSE))</f>
        <v>1100_014</v>
      </c>
      <c r="F7512" s="117" t="str">
        <f>IF(ISERROR(VLOOKUP($A7512, Dropdownlisten!$A$3:$F$143, 6, FALSE)), "", VLOOKUP($A7512, Dropdownlisten!$A$3:$F$143, 6, FALSE))</f>
        <v>Gruenflaeche</v>
      </c>
      <c r="G7512" s="117" t="str">
        <f>VLOOKUP(E7512,Datenstruktur_fuer_R!$D$2:$F$141,3,FALSE)</f>
        <v>Polygon</v>
      </c>
      <c r="H7512" s="120" t="s">
        <v>293</v>
      </c>
      <c r="I7512" s="26" t="s">
        <v>2264</v>
      </c>
      <c r="J7512" s="26" t="s">
        <v>2316</v>
      </c>
      <c r="K7512" s="5" t="s">
        <v>1909</v>
      </c>
      <c r="L7512" s="5"/>
      <c r="M7512" s="5">
        <v>1</v>
      </c>
      <c r="N7512" s="5" t="s">
        <v>1173</v>
      </c>
    </row>
    <row r="7513" spans="1:14" x14ac:dyDescent="0.35">
      <c r="A7513" s="5" t="s">
        <v>1915</v>
      </c>
      <c r="B7513" s="117" t="str">
        <f>IF(ISERROR(VLOOKUP($A7513, Dropdownlisten!$A$3:$F$143, 2, FALSE)), "", VLOOKUP($A7513, Dropdownlisten!$A$3:$F$143, 2, FALSE))</f>
        <v>UmweltVersorgung</v>
      </c>
      <c r="C7513" s="117">
        <f>IF(ISERROR(VLOOKUP($A7513, Dropdownlisten!$A$3:$F$143, 3, FALSE)), "", VLOOKUP($A7513, Dropdownlisten!$A$3:$F$143, 3, FALSE))</f>
        <v>1100</v>
      </c>
      <c r="D7513" s="117" t="str">
        <f>IF(ISERROR(VLOOKUP($A7513, Dropdownlisten!$A$3:$F$143, 4, FALSE)), "", VLOOKUP($A7513, Dropdownlisten!$A$3:$F$143, 4, FALSE))</f>
        <v>UmweltVersorgung</v>
      </c>
      <c r="E7513" s="117" t="str">
        <f>IF(ISERROR(VLOOKUP($A7513, Dropdownlisten!$A$3:$F$143, 5, FALSE)), "", VLOOKUP($A7513, Dropdownlisten!$A$3:$F$143, 5, FALSE))</f>
        <v>1100_014</v>
      </c>
      <c r="F7513" s="117" t="str">
        <f>IF(ISERROR(VLOOKUP($A7513, Dropdownlisten!$A$3:$F$143, 6, FALSE)), "", VLOOKUP($A7513, Dropdownlisten!$A$3:$F$143, 6, FALSE))</f>
        <v>Gruenflaeche</v>
      </c>
      <c r="G7513" s="117" t="str">
        <f>VLOOKUP(E7513,Datenstruktur_fuer_R!$D$2:$F$141,3,FALSE)</f>
        <v>Polygon</v>
      </c>
      <c r="H7513" s="120" t="s">
        <v>689</v>
      </c>
      <c r="I7513" s="26" t="s">
        <v>2264</v>
      </c>
      <c r="J7513" s="26" t="s">
        <v>2316</v>
      </c>
      <c r="K7513" s="5"/>
      <c r="L7513" s="5"/>
      <c r="M7513" s="5">
        <v>1</v>
      </c>
      <c r="N7513" s="5" t="s">
        <v>1173</v>
      </c>
    </row>
    <row r="7514" spans="1:14" x14ac:dyDescent="0.35">
      <c r="A7514" s="5" t="s">
        <v>1915</v>
      </c>
      <c r="B7514" s="117" t="str">
        <f>IF(ISERROR(VLOOKUP($A7514, Dropdownlisten!$A$3:$F$143, 2, FALSE)), "", VLOOKUP($A7514, Dropdownlisten!$A$3:$F$143, 2, FALSE))</f>
        <v>UmweltVersorgung</v>
      </c>
      <c r="C7514" s="117">
        <f>IF(ISERROR(VLOOKUP($A7514, Dropdownlisten!$A$3:$F$143, 3, FALSE)), "", VLOOKUP($A7514, Dropdownlisten!$A$3:$F$143, 3, FALSE))</f>
        <v>1100</v>
      </c>
      <c r="D7514" s="117" t="str">
        <f>IF(ISERROR(VLOOKUP($A7514, Dropdownlisten!$A$3:$F$143, 4, FALSE)), "", VLOOKUP($A7514, Dropdownlisten!$A$3:$F$143, 4, FALSE))</f>
        <v>UmweltVersorgung</v>
      </c>
      <c r="E7514" s="117" t="str">
        <f>IF(ISERROR(VLOOKUP($A7514, Dropdownlisten!$A$3:$F$143, 5, FALSE)), "", VLOOKUP($A7514, Dropdownlisten!$A$3:$F$143, 5, FALSE))</f>
        <v>1100_014</v>
      </c>
      <c r="F7514" s="117" t="str">
        <f>IF(ISERROR(VLOOKUP($A7514, Dropdownlisten!$A$3:$F$143, 6, FALSE)), "", VLOOKUP($A7514, Dropdownlisten!$A$3:$F$143, 6, FALSE))</f>
        <v>Gruenflaeche</v>
      </c>
      <c r="G7514" s="117" t="str">
        <f>VLOOKUP(E7514,Datenstruktur_fuer_R!$D$2:$F$141,3,FALSE)</f>
        <v>Polygon</v>
      </c>
      <c r="H7514" s="120" t="s">
        <v>293</v>
      </c>
      <c r="I7514" s="26" t="s">
        <v>2264</v>
      </c>
      <c r="J7514" s="26" t="s">
        <v>2316</v>
      </c>
      <c r="K7514" s="5" t="s">
        <v>1909</v>
      </c>
      <c r="L7514" s="5"/>
      <c r="M7514" s="5">
        <v>1</v>
      </c>
      <c r="N7514" s="5" t="s">
        <v>1173</v>
      </c>
    </row>
    <row r="7515" spans="1:14" x14ac:dyDescent="0.35">
      <c r="A7515" s="5" t="s">
        <v>1915</v>
      </c>
      <c r="B7515" s="117" t="str">
        <f>IF(ISERROR(VLOOKUP($A7515, Dropdownlisten!$A$3:$F$143, 2, FALSE)), "", VLOOKUP($A7515, Dropdownlisten!$A$3:$F$143, 2, FALSE))</f>
        <v>UmweltVersorgung</v>
      </c>
      <c r="C7515" s="117">
        <f>IF(ISERROR(VLOOKUP($A7515, Dropdownlisten!$A$3:$F$143, 3, FALSE)), "", VLOOKUP($A7515, Dropdownlisten!$A$3:$F$143, 3, FALSE))</f>
        <v>1100</v>
      </c>
      <c r="D7515" s="117" t="str">
        <f>IF(ISERROR(VLOOKUP($A7515, Dropdownlisten!$A$3:$F$143, 4, FALSE)), "", VLOOKUP($A7515, Dropdownlisten!$A$3:$F$143, 4, FALSE))</f>
        <v>UmweltVersorgung</v>
      </c>
      <c r="E7515" s="117" t="str">
        <f>IF(ISERROR(VLOOKUP($A7515, Dropdownlisten!$A$3:$F$143, 5, FALSE)), "", VLOOKUP($A7515, Dropdownlisten!$A$3:$F$143, 5, FALSE))</f>
        <v>1100_014</v>
      </c>
      <c r="F7515" s="117" t="str">
        <f>IF(ISERROR(VLOOKUP($A7515, Dropdownlisten!$A$3:$F$143, 6, FALSE)), "", VLOOKUP($A7515, Dropdownlisten!$A$3:$F$143, 6, FALSE))</f>
        <v>Gruenflaeche</v>
      </c>
      <c r="G7515" s="117" t="str">
        <f>VLOOKUP(E7515,Datenstruktur_fuer_R!$D$2:$F$141,3,FALSE)</f>
        <v>Polygon</v>
      </c>
      <c r="H7515" s="120" t="s">
        <v>689</v>
      </c>
      <c r="I7515" s="26" t="s">
        <v>2264</v>
      </c>
      <c r="J7515" s="26" t="s">
        <v>2317</v>
      </c>
      <c r="K7515" s="5"/>
      <c r="L7515" s="5"/>
      <c r="M7515" s="5">
        <v>1</v>
      </c>
      <c r="N7515" s="5" t="s">
        <v>1173</v>
      </c>
    </row>
    <row r="7516" spans="1:14" x14ac:dyDescent="0.35">
      <c r="A7516" s="5" t="s">
        <v>1915</v>
      </c>
      <c r="B7516" s="117" t="str">
        <f>IF(ISERROR(VLOOKUP($A7516, Dropdownlisten!$A$3:$F$143, 2, FALSE)), "", VLOOKUP($A7516, Dropdownlisten!$A$3:$F$143, 2, FALSE))</f>
        <v>UmweltVersorgung</v>
      </c>
      <c r="C7516" s="117">
        <f>IF(ISERROR(VLOOKUP($A7516, Dropdownlisten!$A$3:$F$143, 3, FALSE)), "", VLOOKUP($A7516, Dropdownlisten!$A$3:$F$143, 3, FALSE))</f>
        <v>1100</v>
      </c>
      <c r="D7516" s="117" t="str">
        <f>IF(ISERROR(VLOOKUP($A7516, Dropdownlisten!$A$3:$F$143, 4, FALSE)), "", VLOOKUP($A7516, Dropdownlisten!$A$3:$F$143, 4, FALSE))</f>
        <v>UmweltVersorgung</v>
      </c>
      <c r="E7516" s="117" t="str">
        <f>IF(ISERROR(VLOOKUP($A7516, Dropdownlisten!$A$3:$F$143, 5, FALSE)), "", VLOOKUP($A7516, Dropdownlisten!$A$3:$F$143, 5, FALSE))</f>
        <v>1100_014</v>
      </c>
      <c r="F7516" s="117" t="str">
        <f>IF(ISERROR(VLOOKUP($A7516, Dropdownlisten!$A$3:$F$143, 6, FALSE)), "", VLOOKUP($A7516, Dropdownlisten!$A$3:$F$143, 6, FALSE))</f>
        <v>Gruenflaeche</v>
      </c>
      <c r="G7516" s="117" t="str">
        <f>VLOOKUP(E7516,Datenstruktur_fuer_R!$D$2:$F$141,3,FALSE)</f>
        <v>Polygon</v>
      </c>
      <c r="H7516" s="120" t="s">
        <v>293</v>
      </c>
      <c r="I7516" s="26" t="s">
        <v>2264</v>
      </c>
      <c r="J7516" s="26" t="s">
        <v>2317</v>
      </c>
      <c r="K7516" s="5" t="s">
        <v>1909</v>
      </c>
      <c r="L7516" s="5"/>
      <c r="M7516" s="5">
        <v>1</v>
      </c>
      <c r="N7516" s="5" t="s">
        <v>1173</v>
      </c>
    </row>
    <row r="7517" spans="1:14" x14ac:dyDescent="0.35">
      <c r="A7517" s="5" t="s">
        <v>1915</v>
      </c>
      <c r="B7517" s="117" t="str">
        <f>IF(ISERROR(VLOOKUP($A7517, Dropdownlisten!$A$3:$F$143, 2, FALSE)), "", VLOOKUP($A7517, Dropdownlisten!$A$3:$F$143, 2, FALSE))</f>
        <v>UmweltVersorgung</v>
      </c>
      <c r="C7517" s="117">
        <f>IF(ISERROR(VLOOKUP($A7517, Dropdownlisten!$A$3:$F$143, 3, FALSE)), "", VLOOKUP($A7517, Dropdownlisten!$A$3:$F$143, 3, FALSE))</f>
        <v>1100</v>
      </c>
      <c r="D7517" s="117" t="str">
        <f>IF(ISERROR(VLOOKUP($A7517, Dropdownlisten!$A$3:$F$143, 4, FALSE)), "", VLOOKUP($A7517, Dropdownlisten!$A$3:$F$143, 4, FALSE))</f>
        <v>UmweltVersorgung</v>
      </c>
      <c r="E7517" s="117" t="str">
        <f>IF(ISERROR(VLOOKUP($A7517, Dropdownlisten!$A$3:$F$143, 5, FALSE)), "", VLOOKUP($A7517, Dropdownlisten!$A$3:$F$143, 5, FALSE))</f>
        <v>1100_014</v>
      </c>
      <c r="F7517" s="117" t="str">
        <f>IF(ISERROR(VLOOKUP($A7517, Dropdownlisten!$A$3:$F$143, 6, FALSE)), "", VLOOKUP($A7517, Dropdownlisten!$A$3:$F$143, 6, FALSE))</f>
        <v>Gruenflaeche</v>
      </c>
      <c r="G7517" s="117" t="str">
        <f>VLOOKUP(E7517,Datenstruktur_fuer_R!$D$2:$F$141,3,FALSE)</f>
        <v>Polygon</v>
      </c>
      <c r="H7517" s="120" t="s">
        <v>689</v>
      </c>
      <c r="I7517" s="26" t="s">
        <v>2264</v>
      </c>
      <c r="J7517" s="26" t="s">
        <v>2317</v>
      </c>
      <c r="K7517" s="5"/>
      <c r="L7517" s="5"/>
      <c r="M7517" s="5">
        <v>1</v>
      </c>
      <c r="N7517" s="5" t="s">
        <v>1173</v>
      </c>
    </row>
    <row r="7518" spans="1:14" x14ac:dyDescent="0.35">
      <c r="A7518" s="5" t="s">
        <v>1915</v>
      </c>
      <c r="B7518" s="117" t="str">
        <f>IF(ISERROR(VLOOKUP($A7518, Dropdownlisten!$A$3:$F$143, 2, FALSE)), "", VLOOKUP($A7518, Dropdownlisten!$A$3:$F$143, 2, FALSE))</f>
        <v>UmweltVersorgung</v>
      </c>
      <c r="C7518" s="117">
        <f>IF(ISERROR(VLOOKUP($A7518, Dropdownlisten!$A$3:$F$143, 3, FALSE)), "", VLOOKUP($A7518, Dropdownlisten!$A$3:$F$143, 3, FALSE))</f>
        <v>1100</v>
      </c>
      <c r="D7518" s="117" t="str">
        <f>IF(ISERROR(VLOOKUP($A7518, Dropdownlisten!$A$3:$F$143, 4, FALSE)), "", VLOOKUP($A7518, Dropdownlisten!$A$3:$F$143, 4, FALSE))</f>
        <v>UmweltVersorgung</v>
      </c>
      <c r="E7518" s="117" t="str">
        <f>IF(ISERROR(VLOOKUP($A7518, Dropdownlisten!$A$3:$F$143, 5, FALSE)), "", VLOOKUP($A7518, Dropdownlisten!$A$3:$F$143, 5, FALSE))</f>
        <v>1100_014</v>
      </c>
      <c r="F7518" s="117" t="str">
        <f>IF(ISERROR(VLOOKUP($A7518, Dropdownlisten!$A$3:$F$143, 6, FALSE)), "", VLOOKUP($A7518, Dropdownlisten!$A$3:$F$143, 6, FALSE))</f>
        <v>Gruenflaeche</v>
      </c>
      <c r="G7518" s="117" t="str">
        <f>VLOOKUP(E7518,Datenstruktur_fuer_R!$D$2:$F$141,3,FALSE)</f>
        <v>Polygon</v>
      </c>
      <c r="H7518" s="120" t="s">
        <v>293</v>
      </c>
      <c r="I7518" s="26" t="s">
        <v>2264</v>
      </c>
      <c r="J7518" s="26" t="s">
        <v>2317</v>
      </c>
      <c r="K7518" s="5" t="s">
        <v>1909</v>
      </c>
      <c r="L7518" s="5"/>
      <c r="M7518" s="5">
        <v>1</v>
      </c>
      <c r="N7518" s="5" t="s">
        <v>1173</v>
      </c>
    </row>
    <row r="7519" spans="1:14" x14ac:dyDescent="0.35">
      <c r="A7519" s="5" t="s">
        <v>1915</v>
      </c>
      <c r="B7519" s="117" t="str">
        <f>IF(ISERROR(VLOOKUP($A7519, Dropdownlisten!$A$3:$F$143, 2, FALSE)), "", VLOOKUP($A7519, Dropdownlisten!$A$3:$F$143, 2, FALSE))</f>
        <v>UmweltVersorgung</v>
      </c>
      <c r="C7519" s="117">
        <f>IF(ISERROR(VLOOKUP($A7519, Dropdownlisten!$A$3:$F$143, 3, FALSE)), "", VLOOKUP($A7519, Dropdownlisten!$A$3:$F$143, 3, FALSE))</f>
        <v>1100</v>
      </c>
      <c r="D7519" s="117" t="str">
        <f>IF(ISERROR(VLOOKUP($A7519, Dropdownlisten!$A$3:$F$143, 4, FALSE)), "", VLOOKUP($A7519, Dropdownlisten!$A$3:$F$143, 4, FALSE))</f>
        <v>UmweltVersorgung</v>
      </c>
      <c r="E7519" s="117" t="str">
        <f>IF(ISERROR(VLOOKUP($A7519, Dropdownlisten!$A$3:$F$143, 5, FALSE)), "", VLOOKUP($A7519, Dropdownlisten!$A$3:$F$143, 5, FALSE))</f>
        <v>1100_014</v>
      </c>
      <c r="F7519" s="117" t="str">
        <f>IF(ISERROR(VLOOKUP($A7519, Dropdownlisten!$A$3:$F$143, 6, FALSE)), "", VLOOKUP($A7519, Dropdownlisten!$A$3:$F$143, 6, FALSE))</f>
        <v>Gruenflaeche</v>
      </c>
      <c r="G7519" s="117" t="str">
        <f>VLOOKUP(E7519,Datenstruktur_fuer_R!$D$2:$F$141,3,FALSE)</f>
        <v>Polygon</v>
      </c>
      <c r="H7519" s="120" t="s">
        <v>689</v>
      </c>
      <c r="I7519" s="26" t="s">
        <v>2264</v>
      </c>
      <c r="J7519" s="26" t="s">
        <v>2318</v>
      </c>
      <c r="K7519" s="5"/>
      <c r="L7519" s="5"/>
      <c r="M7519" s="5">
        <v>1</v>
      </c>
      <c r="N7519" s="5" t="s">
        <v>1173</v>
      </c>
    </row>
    <row r="7520" spans="1:14" x14ac:dyDescent="0.35">
      <c r="A7520" s="5" t="s">
        <v>1915</v>
      </c>
      <c r="B7520" s="117" t="str">
        <f>IF(ISERROR(VLOOKUP($A7520, Dropdownlisten!$A$3:$F$143, 2, FALSE)), "", VLOOKUP($A7520, Dropdownlisten!$A$3:$F$143, 2, FALSE))</f>
        <v>UmweltVersorgung</v>
      </c>
      <c r="C7520" s="117">
        <f>IF(ISERROR(VLOOKUP($A7520, Dropdownlisten!$A$3:$F$143, 3, FALSE)), "", VLOOKUP($A7520, Dropdownlisten!$A$3:$F$143, 3, FALSE))</f>
        <v>1100</v>
      </c>
      <c r="D7520" s="117" t="str">
        <f>IF(ISERROR(VLOOKUP($A7520, Dropdownlisten!$A$3:$F$143, 4, FALSE)), "", VLOOKUP($A7520, Dropdownlisten!$A$3:$F$143, 4, FALSE))</f>
        <v>UmweltVersorgung</v>
      </c>
      <c r="E7520" s="117" t="str">
        <f>IF(ISERROR(VLOOKUP($A7520, Dropdownlisten!$A$3:$F$143, 5, FALSE)), "", VLOOKUP($A7520, Dropdownlisten!$A$3:$F$143, 5, FALSE))</f>
        <v>1100_014</v>
      </c>
      <c r="F7520" s="117" t="str">
        <f>IF(ISERROR(VLOOKUP($A7520, Dropdownlisten!$A$3:$F$143, 6, FALSE)), "", VLOOKUP($A7520, Dropdownlisten!$A$3:$F$143, 6, FALSE))</f>
        <v>Gruenflaeche</v>
      </c>
      <c r="G7520" s="117" t="str">
        <f>VLOOKUP(E7520,Datenstruktur_fuer_R!$D$2:$F$141,3,FALSE)</f>
        <v>Polygon</v>
      </c>
      <c r="H7520" s="120" t="s">
        <v>293</v>
      </c>
      <c r="I7520" s="26" t="s">
        <v>2264</v>
      </c>
      <c r="J7520" s="26" t="s">
        <v>2318</v>
      </c>
      <c r="K7520" s="5" t="s">
        <v>1909</v>
      </c>
      <c r="L7520" s="5"/>
      <c r="M7520" s="5">
        <v>1</v>
      </c>
      <c r="N7520" s="5" t="s">
        <v>1173</v>
      </c>
    </row>
    <row r="7521" spans="1:14" x14ac:dyDescent="0.35">
      <c r="A7521" s="5" t="s">
        <v>1915</v>
      </c>
      <c r="B7521" s="117" t="str">
        <f>IF(ISERROR(VLOOKUP($A7521, Dropdownlisten!$A$3:$F$143, 2, FALSE)), "", VLOOKUP($A7521, Dropdownlisten!$A$3:$F$143, 2, FALSE))</f>
        <v>UmweltVersorgung</v>
      </c>
      <c r="C7521" s="117">
        <f>IF(ISERROR(VLOOKUP($A7521, Dropdownlisten!$A$3:$F$143, 3, FALSE)), "", VLOOKUP($A7521, Dropdownlisten!$A$3:$F$143, 3, FALSE))</f>
        <v>1100</v>
      </c>
      <c r="D7521" s="117" t="str">
        <f>IF(ISERROR(VLOOKUP($A7521, Dropdownlisten!$A$3:$F$143, 4, FALSE)), "", VLOOKUP($A7521, Dropdownlisten!$A$3:$F$143, 4, FALSE))</f>
        <v>UmweltVersorgung</v>
      </c>
      <c r="E7521" s="117" t="str">
        <f>IF(ISERROR(VLOOKUP($A7521, Dropdownlisten!$A$3:$F$143, 5, FALSE)), "", VLOOKUP($A7521, Dropdownlisten!$A$3:$F$143, 5, FALSE))</f>
        <v>1100_014</v>
      </c>
      <c r="F7521" s="117" t="str">
        <f>IF(ISERROR(VLOOKUP($A7521, Dropdownlisten!$A$3:$F$143, 6, FALSE)), "", VLOOKUP($A7521, Dropdownlisten!$A$3:$F$143, 6, FALSE))</f>
        <v>Gruenflaeche</v>
      </c>
      <c r="G7521" s="117" t="str">
        <f>VLOOKUP(E7521,Datenstruktur_fuer_R!$D$2:$F$141,3,FALSE)</f>
        <v>Polygon</v>
      </c>
      <c r="H7521" s="120" t="s">
        <v>689</v>
      </c>
      <c r="I7521" s="26" t="s">
        <v>2264</v>
      </c>
      <c r="J7521" s="26" t="s">
        <v>2318</v>
      </c>
      <c r="K7521" s="5"/>
      <c r="L7521" s="5"/>
      <c r="M7521" s="5">
        <v>1</v>
      </c>
      <c r="N7521" s="5" t="s">
        <v>1173</v>
      </c>
    </row>
    <row r="7522" spans="1:14" x14ac:dyDescent="0.35">
      <c r="A7522" s="5" t="s">
        <v>1915</v>
      </c>
      <c r="B7522" s="117" t="str">
        <f>IF(ISERROR(VLOOKUP($A7522, Dropdownlisten!$A$3:$F$143, 2, FALSE)), "", VLOOKUP($A7522, Dropdownlisten!$A$3:$F$143, 2, FALSE))</f>
        <v>UmweltVersorgung</v>
      </c>
      <c r="C7522" s="117">
        <f>IF(ISERROR(VLOOKUP($A7522, Dropdownlisten!$A$3:$F$143, 3, FALSE)), "", VLOOKUP($A7522, Dropdownlisten!$A$3:$F$143, 3, FALSE))</f>
        <v>1100</v>
      </c>
      <c r="D7522" s="117" t="str">
        <f>IF(ISERROR(VLOOKUP($A7522, Dropdownlisten!$A$3:$F$143, 4, FALSE)), "", VLOOKUP($A7522, Dropdownlisten!$A$3:$F$143, 4, FALSE))</f>
        <v>UmweltVersorgung</v>
      </c>
      <c r="E7522" s="117" t="str">
        <f>IF(ISERROR(VLOOKUP($A7522, Dropdownlisten!$A$3:$F$143, 5, FALSE)), "", VLOOKUP($A7522, Dropdownlisten!$A$3:$F$143, 5, FALSE))</f>
        <v>1100_014</v>
      </c>
      <c r="F7522" s="117" t="str">
        <f>IF(ISERROR(VLOOKUP($A7522, Dropdownlisten!$A$3:$F$143, 6, FALSE)), "", VLOOKUP($A7522, Dropdownlisten!$A$3:$F$143, 6, FALSE))</f>
        <v>Gruenflaeche</v>
      </c>
      <c r="G7522" s="117" t="str">
        <f>VLOOKUP(E7522,Datenstruktur_fuer_R!$D$2:$F$141,3,FALSE)</f>
        <v>Polygon</v>
      </c>
      <c r="H7522" s="120" t="s">
        <v>293</v>
      </c>
      <c r="I7522" s="26" t="s">
        <v>2264</v>
      </c>
      <c r="J7522" s="26" t="s">
        <v>2318</v>
      </c>
      <c r="K7522" s="5" t="s">
        <v>1909</v>
      </c>
      <c r="L7522" s="5"/>
      <c r="M7522" s="5">
        <v>1</v>
      </c>
      <c r="N7522" s="5" t="s">
        <v>1173</v>
      </c>
    </row>
    <row r="7523" spans="1:14" x14ac:dyDescent="0.35">
      <c r="A7523" s="5" t="s">
        <v>703</v>
      </c>
      <c r="B7523" s="117" t="str">
        <f>IF(ISERROR(VLOOKUP($A7523, Dropdownlisten!$A$3:$F$143, 2, FALSE)), "", VLOOKUP($A7523, Dropdownlisten!$A$3:$F$143, 2, FALSE))</f>
        <v>POI</v>
      </c>
      <c r="C7523" s="117">
        <f>IF(ISERROR(VLOOKUP($A7523, Dropdownlisten!$A$3:$F$143, 3, FALSE)), "", VLOOKUP($A7523, Dropdownlisten!$A$3:$F$143, 3, FALSE))</f>
        <v>6000</v>
      </c>
      <c r="D7523" s="117" t="str">
        <f>IF(ISERROR(VLOOKUP($A7523, Dropdownlisten!$A$3:$F$143, 4, FALSE)), "", VLOOKUP($A7523, Dropdownlisten!$A$3:$F$143, 4, FALSE))</f>
        <v>UnterhaltungSportNaherholung</v>
      </c>
      <c r="E7523" s="117" t="str">
        <f>IF(ISERROR(VLOOKUP($A7523, Dropdownlisten!$A$3:$F$143, 5, FALSE)), "", VLOOKUP($A7523, Dropdownlisten!$A$3:$F$143, 5, FALSE))</f>
        <v>6000_011</v>
      </c>
      <c r="F7523" s="117" t="str">
        <f>IF(ISERROR(VLOOKUP($A7523, Dropdownlisten!$A$3:$F$143, 6, FALSE)), "", VLOOKUP($A7523, Dropdownlisten!$A$3:$F$143, 6, FALSE))</f>
        <v>Park</v>
      </c>
      <c r="G7523" s="117" t="str">
        <f>VLOOKUP(E7523,Datenstruktur_fuer_R!$D$2:$F$141,3,FALSE)</f>
        <v>Point</v>
      </c>
      <c r="H7523" s="120" t="s">
        <v>689</v>
      </c>
      <c r="I7523" s="26" t="s">
        <v>2264</v>
      </c>
      <c r="J7523" s="26" t="s">
        <v>2295</v>
      </c>
      <c r="K7523" s="5"/>
      <c r="L7523" s="5"/>
      <c r="M7523" s="5">
        <v>1</v>
      </c>
      <c r="N7523" s="5" t="s">
        <v>1173</v>
      </c>
    </row>
    <row r="7524" spans="1:14" x14ac:dyDescent="0.35">
      <c r="A7524" s="5" t="s">
        <v>703</v>
      </c>
      <c r="B7524" s="117" t="str">
        <f>IF(ISERROR(VLOOKUP($A7524, Dropdownlisten!$A$3:$F$143, 2, FALSE)), "", VLOOKUP($A7524, Dropdownlisten!$A$3:$F$143, 2, FALSE))</f>
        <v>POI</v>
      </c>
      <c r="C7524" s="117">
        <f>IF(ISERROR(VLOOKUP($A7524, Dropdownlisten!$A$3:$F$143, 3, FALSE)), "", VLOOKUP($A7524, Dropdownlisten!$A$3:$F$143, 3, FALSE))</f>
        <v>6000</v>
      </c>
      <c r="D7524" s="117" t="str">
        <f>IF(ISERROR(VLOOKUP($A7524, Dropdownlisten!$A$3:$F$143, 4, FALSE)), "", VLOOKUP($A7524, Dropdownlisten!$A$3:$F$143, 4, FALSE))</f>
        <v>UnterhaltungSportNaherholung</v>
      </c>
      <c r="E7524" s="117" t="str">
        <f>IF(ISERROR(VLOOKUP($A7524, Dropdownlisten!$A$3:$F$143, 5, FALSE)), "", VLOOKUP($A7524, Dropdownlisten!$A$3:$F$143, 5, FALSE))</f>
        <v>6000_011</v>
      </c>
      <c r="F7524" s="117" t="str">
        <f>IF(ISERROR(VLOOKUP($A7524, Dropdownlisten!$A$3:$F$143, 6, FALSE)), "", VLOOKUP($A7524, Dropdownlisten!$A$3:$F$143, 6, FALSE))</f>
        <v>Park</v>
      </c>
      <c r="G7524" s="117" t="str">
        <f>VLOOKUP(E7524,Datenstruktur_fuer_R!$D$2:$F$141,3,FALSE)</f>
        <v>Point</v>
      </c>
      <c r="H7524" s="120" t="s">
        <v>293</v>
      </c>
      <c r="I7524" s="26" t="s">
        <v>2264</v>
      </c>
      <c r="J7524" s="26" t="s">
        <v>2295</v>
      </c>
      <c r="K7524" s="5" t="s">
        <v>1909</v>
      </c>
      <c r="L7524" s="5"/>
      <c r="M7524" s="5">
        <v>1</v>
      </c>
      <c r="N7524" s="5" t="s">
        <v>1173</v>
      </c>
    </row>
    <row r="7525" spans="1:14" x14ac:dyDescent="0.35">
      <c r="A7525" s="5" t="s">
        <v>703</v>
      </c>
      <c r="B7525" s="117" t="str">
        <f>IF(ISERROR(VLOOKUP($A7525, Dropdownlisten!$A$3:$F$143, 2, FALSE)), "", VLOOKUP($A7525, Dropdownlisten!$A$3:$F$143, 2, FALSE))</f>
        <v>POI</v>
      </c>
      <c r="C7525" s="117">
        <f>IF(ISERROR(VLOOKUP($A7525, Dropdownlisten!$A$3:$F$143, 3, FALSE)), "", VLOOKUP($A7525, Dropdownlisten!$A$3:$F$143, 3, FALSE))</f>
        <v>6000</v>
      </c>
      <c r="D7525" s="117" t="str">
        <f>IF(ISERROR(VLOOKUP($A7525, Dropdownlisten!$A$3:$F$143, 4, FALSE)), "", VLOOKUP($A7525, Dropdownlisten!$A$3:$F$143, 4, FALSE))</f>
        <v>UnterhaltungSportNaherholung</v>
      </c>
      <c r="E7525" s="117" t="str">
        <f>IF(ISERROR(VLOOKUP($A7525, Dropdownlisten!$A$3:$F$143, 5, FALSE)), "", VLOOKUP($A7525, Dropdownlisten!$A$3:$F$143, 5, FALSE))</f>
        <v>6000_011</v>
      </c>
      <c r="F7525" s="117" t="str">
        <f>IF(ISERROR(VLOOKUP($A7525, Dropdownlisten!$A$3:$F$143, 6, FALSE)), "", VLOOKUP($A7525, Dropdownlisten!$A$3:$F$143, 6, FALSE))</f>
        <v>Park</v>
      </c>
      <c r="G7525" s="117" t="str">
        <f>VLOOKUP(E7525,Datenstruktur_fuer_R!$D$2:$F$141,3,FALSE)</f>
        <v>Point</v>
      </c>
      <c r="H7525" s="120" t="s">
        <v>689</v>
      </c>
      <c r="I7525" s="26" t="s">
        <v>2264</v>
      </c>
      <c r="J7525" s="26" t="s">
        <v>2295</v>
      </c>
      <c r="K7525" s="5"/>
      <c r="L7525" s="5"/>
      <c r="M7525" s="5">
        <v>1</v>
      </c>
      <c r="N7525" s="5" t="s">
        <v>1173</v>
      </c>
    </row>
    <row r="7526" spans="1:14" x14ac:dyDescent="0.35">
      <c r="A7526" s="5" t="s">
        <v>703</v>
      </c>
      <c r="B7526" s="117" t="str">
        <f>IF(ISERROR(VLOOKUP($A7526, Dropdownlisten!$A$3:$F$143, 2, FALSE)), "", VLOOKUP($A7526, Dropdownlisten!$A$3:$F$143, 2, FALSE))</f>
        <v>POI</v>
      </c>
      <c r="C7526" s="117">
        <f>IF(ISERROR(VLOOKUP($A7526, Dropdownlisten!$A$3:$F$143, 3, FALSE)), "", VLOOKUP($A7526, Dropdownlisten!$A$3:$F$143, 3, FALSE))</f>
        <v>6000</v>
      </c>
      <c r="D7526" s="117" t="str">
        <f>IF(ISERROR(VLOOKUP($A7526, Dropdownlisten!$A$3:$F$143, 4, FALSE)), "", VLOOKUP($A7526, Dropdownlisten!$A$3:$F$143, 4, FALSE))</f>
        <v>UnterhaltungSportNaherholung</v>
      </c>
      <c r="E7526" s="117" t="str">
        <f>IF(ISERROR(VLOOKUP($A7526, Dropdownlisten!$A$3:$F$143, 5, FALSE)), "", VLOOKUP($A7526, Dropdownlisten!$A$3:$F$143, 5, FALSE))</f>
        <v>6000_011</v>
      </c>
      <c r="F7526" s="117" t="str">
        <f>IF(ISERROR(VLOOKUP($A7526, Dropdownlisten!$A$3:$F$143, 6, FALSE)), "", VLOOKUP($A7526, Dropdownlisten!$A$3:$F$143, 6, FALSE))</f>
        <v>Park</v>
      </c>
      <c r="G7526" s="117" t="str">
        <f>VLOOKUP(E7526,Datenstruktur_fuer_R!$D$2:$F$141,3,FALSE)</f>
        <v>Point</v>
      </c>
      <c r="H7526" s="120" t="s">
        <v>293</v>
      </c>
      <c r="I7526" s="26" t="s">
        <v>2264</v>
      </c>
      <c r="J7526" s="26" t="s">
        <v>2295</v>
      </c>
      <c r="K7526" s="5" t="s">
        <v>1909</v>
      </c>
      <c r="L7526" s="5"/>
      <c r="M7526" s="5">
        <v>1</v>
      </c>
      <c r="N7526" s="5" t="s">
        <v>1173</v>
      </c>
    </row>
    <row r="7527" spans="1:14" x14ac:dyDescent="0.35">
      <c r="A7527" s="5" t="s">
        <v>703</v>
      </c>
      <c r="B7527" s="117" t="str">
        <f>IF(ISERROR(VLOOKUP($A7527, Dropdownlisten!$A$3:$F$143, 2, FALSE)), "", VLOOKUP($A7527, Dropdownlisten!$A$3:$F$143, 2, FALSE))</f>
        <v>POI</v>
      </c>
      <c r="C7527" s="117">
        <f>IF(ISERROR(VLOOKUP($A7527, Dropdownlisten!$A$3:$F$143, 3, FALSE)), "", VLOOKUP($A7527, Dropdownlisten!$A$3:$F$143, 3, FALSE))</f>
        <v>6000</v>
      </c>
      <c r="D7527" s="117" t="str">
        <f>IF(ISERROR(VLOOKUP($A7527, Dropdownlisten!$A$3:$F$143, 4, FALSE)), "", VLOOKUP($A7527, Dropdownlisten!$A$3:$F$143, 4, FALSE))</f>
        <v>UnterhaltungSportNaherholung</v>
      </c>
      <c r="E7527" s="117" t="str">
        <f>IF(ISERROR(VLOOKUP($A7527, Dropdownlisten!$A$3:$F$143, 5, FALSE)), "", VLOOKUP($A7527, Dropdownlisten!$A$3:$F$143, 5, FALSE))</f>
        <v>6000_011</v>
      </c>
      <c r="F7527" s="117" t="str">
        <f>IF(ISERROR(VLOOKUP($A7527, Dropdownlisten!$A$3:$F$143, 6, FALSE)), "", VLOOKUP($A7527, Dropdownlisten!$A$3:$F$143, 6, FALSE))</f>
        <v>Park</v>
      </c>
      <c r="G7527" s="117" t="str">
        <f>VLOOKUP(E7527,Datenstruktur_fuer_R!$D$2:$F$141,3,FALSE)</f>
        <v>Point</v>
      </c>
      <c r="H7527" s="120" t="s">
        <v>689</v>
      </c>
      <c r="I7527" s="26" t="s">
        <v>2264</v>
      </c>
      <c r="J7527" s="26" t="s">
        <v>2296</v>
      </c>
      <c r="K7527" s="5"/>
      <c r="L7527" s="5"/>
      <c r="M7527" s="5">
        <v>1</v>
      </c>
      <c r="N7527" s="5" t="s">
        <v>1173</v>
      </c>
    </row>
    <row r="7528" spans="1:14" x14ac:dyDescent="0.35">
      <c r="A7528" s="5" t="s">
        <v>703</v>
      </c>
      <c r="B7528" s="117" t="str">
        <f>IF(ISERROR(VLOOKUP($A7528, Dropdownlisten!$A$3:$F$143, 2, FALSE)), "", VLOOKUP($A7528, Dropdownlisten!$A$3:$F$143, 2, FALSE))</f>
        <v>POI</v>
      </c>
      <c r="C7528" s="117">
        <f>IF(ISERROR(VLOOKUP($A7528, Dropdownlisten!$A$3:$F$143, 3, FALSE)), "", VLOOKUP($A7528, Dropdownlisten!$A$3:$F$143, 3, FALSE))</f>
        <v>6000</v>
      </c>
      <c r="D7528" s="117" t="str">
        <f>IF(ISERROR(VLOOKUP($A7528, Dropdownlisten!$A$3:$F$143, 4, FALSE)), "", VLOOKUP($A7528, Dropdownlisten!$A$3:$F$143, 4, FALSE))</f>
        <v>UnterhaltungSportNaherholung</v>
      </c>
      <c r="E7528" s="117" t="str">
        <f>IF(ISERROR(VLOOKUP($A7528, Dropdownlisten!$A$3:$F$143, 5, FALSE)), "", VLOOKUP($A7528, Dropdownlisten!$A$3:$F$143, 5, FALSE))</f>
        <v>6000_011</v>
      </c>
      <c r="F7528" s="117" t="str">
        <f>IF(ISERROR(VLOOKUP($A7528, Dropdownlisten!$A$3:$F$143, 6, FALSE)), "", VLOOKUP($A7528, Dropdownlisten!$A$3:$F$143, 6, FALSE))</f>
        <v>Park</v>
      </c>
      <c r="G7528" s="117" t="str">
        <f>VLOOKUP(E7528,Datenstruktur_fuer_R!$D$2:$F$141,3,FALSE)</f>
        <v>Point</v>
      </c>
      <c r="H7528" s="120" t="s">
        <v>293</v>
      </c>
      <c r="I7528" s="26" t="s">
        <v>2264</v>
      </c>
      <c r="J7528" s="26" t="s">
        <v>2296</v>
      </c>
      <c r="K7528" s="5" t="s">
        <v>1909</v>
      </c>
      <c r="L7528" s="5"/>
      <c r="M7528" s="5">
        <v>1</v>
      </c>
      <c r="N7528" s="5" t="s">
        <v>1173</v>
      </c>
    </row>
    <row r="7529" spans="1:14" x14ac:dyDescent="0.35">
      <c r="A7529" s="5" t="s">
        <v>703</v>
      </c>
      <c r="B7529" s="117" t="str">
        <f>IF(ISERROR(VLOOKUP($A7529, Dropdownlisten!$A$3:$F$143, 2, FALSE)), "", VLOOKUP($A7529, Dropdownlisten!$A$3:$F$143, 2, FALSE))</f>
        <v>POI</v>
      </c>
      <c r="C7529" s="117">
        <f>IF(ISERROR(VLOOKUP($A7529, Dropdownlisten!$A$3:$F$143, 3, FALSE)), "", VLOOKUP($A7529, Dropdownlisten!$A$3:$F$143, 3, FALSE))</f>
        <v>6000</v>
      </c>
      <c r="D7529" s="117" t="str">
        <f>IF(ISERROR(VLOOKUP($A7529, Dropdownlisten!$A$3:$F$143, 4, FALSE)), "", VLOOKUP($A7529, Dropdownlisten!$A$3:$F$143, 4, FALSE))</f>
        <v>UnterhaltungSportNaherholung</v>
      </c>
      <c r="E7529" s="117" t="str">
        <f>IF(ISERROR(VLOOKUP($A7529, Dropdownlisten!$A$3:$F$143, 5, FALSE)), "", VLOOKUP($A7529, Dropdownlisten!$A$3:$F$143, 5, FALSE))</f>
        <v>6000_011</v>
      </c>
      <c r="F7529" s="117" t="str">
        <f>IF(ISERROR(VLOOKUP($A7529, Dropdownlisten!$A$3:$F$143, 6, FALSE)), "", VLOOKUP($A7529, Dropdownlisten!$A$3:$F$143, 6, FALSE))</f>
        <v>Park</v>
      </c>
      <c r="G7529" s="117" t="str">
        <f>VLOOKUP(E7529,Datenstruktur_fuer_R!$D$2:$F$141,3,FALSE)</f>
        <v>Point</v>
      </c>
      <c r="H7529" s="120" t="s">
        <v>689</v>
      </c>
      <c r="I7529" s="26" t="s">
        <v>2264</v>
      </c>
      <c r="J7529" s="26" t="s">
        <v>2296</v>
      </c>
      <c r="K7529" s="5"/>
      <c r="L7529" s="5"/>
      <c r="M7529" s="5">
        <v>1</v>
      </c>
      <c r="N7529" s="5" t="s">
        <v>1173</v>
      </c>
    </row>
    <row r="7530" spans="1:14" x14ac:dyDescent="0.35">
      <c r="A7530" s="5" t="s">
        <v>703</v>
      </c>
      <c r="B7530" s="117" t="str">
        <f>IF(ISERROR(VLOOKUP($A7530, Dropdownlisten!$A$3:$F$143, 2, FALSE)), "", VLOOKUP($A7530, Dropdownlisten!$A$3:$F$143, 2, FALSE))</f>
        <v>POI</v>
      </c>
      <c r="C7530" s="117">
        <f>IF(ISERROR(VLOOKUP($A7530, Dropdownlisten!$A$3:$F$143, 3, FALSE)), "", VLOOKUP($A7530, Dropdownlisten!$A$3:$F$143, 3, FALSE))</f>
        <v>6000</v>
      </c>
      <c r="D7530" s="117" t="str">
        <f>IF(ISERROR(VLOOKUP($A7530, Dropdownlisten!$A$3:$F$143, 4, FALSE)), "", VLOOKUP($A7530, Dropdownlisten!$A$3:$F$143, 4, FALSE))</f>
        <v>UnterhaltungSportNaherholung</v>
      </c>
      <c r="E7530" s="117" t="str">
        <f>IF(ISERROR(VLOOKUP($A7530, Dropdownlisten!$A$3:$F$143, 5, FALSE)), "", VLOOKUP($A7530, Dropdownlisten!$A$3:$F$143, 5, FALSE))</f>
        <v>6000_011</v>
      </c>
      <c r="F7530" s="117" t="str">
        <f>IF(ISERROR(VLOOKUP($A7530, Dropdownlisten!$A$3:$F$143, 6, FALSE)), "", VLOOKUP($A7530, Dropdownlisten!$A$3:$F$143, 6, FALSE))</f>
        <v>Park</v>
      </c>
      <c r="G7530" s="117" t="str">
        <f>VLOOKUP(E7530,Datenstruktur_fuer_R!$D$2:$F$141,3,FALSE)</f>
        <v>Point</v>
      </c>
      <c r="H7530" s="120" t="s">
        <v>293</v>
      </c>
      <c r="I7530" s="26" t="s">
        <v>2264</v>
      </c>
      <c r="J7530" s="26" t="s">
        <v>2296</v>
      </c>
      <c r="K7530" s="5" t="s">
        <v>1909</v>
      </c>
      <c r="L7530" s="5"/>
      <c r="M7530" s="5">
        <v>1</v>
      </c>
      <c r="N7530" s="5" t="s">
        <v>1173</v>
      </c>
    </row>
    <row r="7531" spans="1:14" x14ac:dyDescent="0.35">
      <c r="A7531" s="5" t="s">
        <v>703</v>
      </c>
      <c r="B7531" s="117" t="str">
        <f>IF(ISERROR(VLOOKUP($A7531, Dropdownlisten!$A$3:$F$143, 2, FALSE)), "", VLOOKUP($A7531, Dropdownlisten!$A$3:$F$143, 2, FALSE))</f>
        <v>POI</v>
      </c>
      <c r="C7531" s="117">
        <f>IF(ISERROR(VLOOKUP($A7531, Dropdownlisten!$A$3:$F$143, 3, FALSE)), "", VLOOKUP($A7531, Dropdownlisten!$A$3:$F$143, 3, FALSE))</f>
        <v>6000</v>
      </c>
      <c r="D7531" s="117" t="str">
        <f>IF(ISERROR(VLOOKUP($A7531, Dropdownlisten!$A$3:$F$143, 4, FALSE)), "", VLOOKUP($A7531, Dropdownlisten!$A$3:$F$143, 4, FALSE))</f>
        <v>UnterhaltungSportNaherholung</v>
      </c>
      <c r="E7531" s="117" t="str">
        <f>IF(ISERROR(VLOOKUP($A7531, Dropdownlisten!$A$3:$F$143, 5, FALSE)), "", VLOOKUP($A7531, Dropdownlisten!$A$3:$F$143, 5, FALSE))</f>
        <v>6000_011</v>
      </c>
      <c r="F7531" s="117" t="str">
        <f>IF(ISERROR(VLOOKUP($A7531, Dropdownlisten!$A$3:$F$143, 6, FALSE)), "", VLOOKUP($A7531, Dropdownlisten!$A$3:$F$143, 6, FALSE))</f>
        <v>Park</v>
      </c>
      <c r="G7531" s="117" t="str">
        <f>VLOOKUP(E7531,Datenstruktur_fuer_R!$D$2:$F$141,3,FALSE)</f>
        <v>Point</v>
      </c>
      <c r="H7531" s="120" t="s">
        <v>689</v>
      </c>
      <c r="I7531" s="26" t="s">
        <v>2264</v>
      </c>
      <c r="J7531" s="26" t="s">
        <v>2297</v>
      </c>
      <c r="K7531" s="5"/>
      <c r="L7531" s="5"/>
      <c r="M7531" s="5">
        <v>1</v>
      </c>
      <c r="N7531" s="5" t="s">
        <v>1173</v>
      </c>
    </row>
    <row r="7532" spans="1:14" x14ac:dyDescent="0.35">
      <c r="A7532" s="5" t="s">
        <v>703</v>
      </c>
      <c r="B7532" s="117" t="str">
        <f>IF(ISERROR(VLOOKUP($A7532, Dropdownlisten!$A$3:$F$143, 2, FALSE)), "", VLOOKUP($A7532, Dropdownlisten!$A$3:$F$143, 2, FALSE))</f>
        <v>POI</v>
      </c>
      <c r="C7532" s="117">
        <f>IF(ISERROR(VLOOKUP($A7532, Dropdownlisten!$A$3:$F$143, 3, FALSE)), "", VLOOKUP($A7532, Dropdownlisten!$A$3:$F$143, 3, FALSE))</f>
        <v>6000</v>
      </c>
      <c r="D7532" s="117" t="str">
        <f>IF(ISERROR(VLOOKUP($A7532, Dropdownlisten!$A$3:$F$143, 4, FALSE)), "", VLOOKUP($A7532, Dropdownlisten!$A$3:$F$143, 4, FALSE))</f>
        <v>UnterhaltungSportNaherholung</v>
      </c>
      <c r="E7532" s="117" t="str">
        <f>IF(ISERROR(VLOOKUP($A7532, Dropdownlisten!$A$3:$F$143, 5, FALSE)), "", VLOOKUP($A7532, Dropdownlisten!$A$3:$F$143, 5, FALSE))</f>
        <v>6000_011</v>
      </c>
      <c r="F7532" s="117" t="str">
        <f>IF(ISERROR(VLOOKUP($A7532, Dropdownlisten!$A$3:$F$143, 6, FALSE)), "", VLOOKUP($A7532, Dropdownlisten!$A$3:$F$143, 6, FALSE))</f>
        <v>Park</v>
      </c>
      <c r="G7532" s="117" t="str">
        <f>VLOOKUP(E7532,Datenstruktur_fuer_R!$D$2:$F$141,3,FALSE)</f>
        <v>Point</v>
      </c>
      <c r="H7532" s="120" t="s">
        <v>293</v>
      </c>
      <c r="I7532" s="26" t="s">
        <v>2264</v>
      </c>
      <c r="J7532" s="26" t="s">
        <v>2297</v>
      </c>
      <c r="K7532" s="5" t="s">
        <v>1909</v>
      </c>
      <c r="L7532" s="5"/>
      <c r="M7532" s="5">
        <v>1</v>
      </c>
      <c r="N7532" s="5" t="s">
        <v>1173</v>
      </c>
    </row>
    <row r="7533" spans="1:14" x14ac:dyDescent="0.35">
      <c r="A7533" s="5" t="s">
        <v>703</v>
      </c>
      <c r="B7533" s="117" t="str">
        <f>IF(ISERROR(VLOOKUP($A7533, Dropdownlisten!$A$3:$F$143, 2, FALSE)), "", VLOOKUP($A7533, Dropdownlisten!$A$3:$F$143, 2, FALSE))</f>
        <v>POI</v>
      </c>
      <c r="C7533" s="117">
        <f>IF(ISERROR(VLOOKUP($A7533, Dropdownlisten!$A$3:$F$143, 3, FALSE)), "", VLOOKUP($A7533, Dropdownlisten!$A$3:$F$143, 3, FALSE))</f>
        <v>6000</v>
      </c>
      <c r="D7533" s="117" t="str">
        <f>IF(ISERROR(VLOOKUP($A7533, Dropdownlisten!$A$3:$F$143, 4, FALSE)), "", VLOOKUP($A7533, Dropdownlisten!$A$3:$F$143, 4, FALSE))</f>
        <v>UnterhaltungSportNaherholung</v>
      </c>
      <c r="E7533" s="117" t="str">
        <f>IF(ISERROR(VLOOKUP($A7533, Dropdownlisten!$A$3:$F$143, 5, FALSE)), "", VLOOKUP($A7533, Dropdownlisten!$A$3:$F$143, 5, FALSE))</f>
        <v>6000_011</v>
      </c>
      <c r="F7533" s="117" t="str">
        <f>IF(ISERROR(VLOOKUP($A7533, Dropdownlisten!$A$3:$F$143, 6, FALSE)), "", VLOOKUP($A7533, Dropdownlisten!$A$3:$F$143, 6, FALSE))</f>
        <v>Park</v>
      </c>
      <c r="G7533" s="117" t="str">
        <f>VLOOKUP(E7533,Datenstruktur_fuer_R!$D$2:$F$141,3,FALSE)</f>
        <v>Point</v>
      </c>
      <c r="H7533" s="120" t="s">
        <v>689</v>
      </c>
      <c r="I7533" s="26" t="s">
        <v>2264</v>
      </c>
      <c r="J7533" s="26" t="s">
        <v>2297</v>
      </c>
      <c r="K7533" s="5"/>
      <c r="L7533" s="5"/>
      <c r="M7533" s="5">
        <v>1</v>
      </c>
      <c r="N7533" s="5" t="s">
        <v>1173</v>
      </c>
    </row>
    <row r="7534" spans="1:14" x14ac:dyDescent="0.35">
      <c r="A7534" s="5" t="s">
        <v>703</v>
      </c>
      <c r="B7534" s="117" t="str">
        <f>IF(ISERROR(VLOOKUP($A7534, Dropdownlisten!$A$3:$F$143, 2, FALSE)), "", VLOOKUP($A7534, Dropdownlisten!$A$3:$F$143, 2, FALSE))</f>
        <v>POI</v>
      </c>
      <c r="C7534" s="117">
        <f>IF(ISERROR(VLOOKUP($A7534, Dropdownlisten!$A$3:$F$143, 3, FALSE)), "", VLOOKUP($A7534, Dropdownlisten!$A$3:$F$143, 3, FALSE))</f>
        <v>6000</v>
      </c>
      <c r="D7534" s="117" t="str">
        <f>IF(ISERROR(VLOOKUP($A7534, Dropdownlisten!$A$3:$F$143, 4, FALSE)), "", VLOOKUP($A7534, Dropdownlisten!$A$3:$F$143, 4, FALSE))</f>
        <v>UnterhaltungSportNaherholung</v>
      </c>
      <c r="E7534" s="117" t="str">
        <f>IF(ISERROR(VLOOKUP($A7534, Dropdownlisten!$A$3:$F$143, 5, FALSE)), "", VLOOKUP($A7534, Dropdownlisten!$A$3:$F$143, 5, FALSE))</f>
        <v>6000_011</v>
      </c>
      <c r="F7534" s="117" t="str">
        <f>IF(ISERROR(VLOOKUP($A7534, Dropdownlisten!$A$3:$F$143, 6, FALSE)), "", VLOOKUP($A7534, Dropdownlisten!$A$3:$F$143, 6, FALSE))</f>
        <v>Park</v>
      </c>
      <c r="G7534" s="117" t="str">
        <f>VLOOKUP(E7534,Datenstruktur_fuer_R!$D$2:$F$141,3,FALSE)</f>
        <v>Point</v>
      </c>
      <c r="H7534" s="120" t="s">
        <v>293</v>
      </c>
      <c r="I7534" s="26" t="s">
        <v>2264</v>
      </c>
      <c r="J7534" s="26" t="s">
        <v>2297</v>
      </c>
      <c r="K7534" s="5" t="s">
        <v>1909</v>
      </c>
      <c r="L7534" s="5"/>
      <c r="M7534" s="5">
        <v>1</v>
      </c>
      <c r="N7534" s="5" t="s">
        <v>1173</v>
      </c>
    </row>
    <row r="7535" spans="1:14" x14ac:dyDescent="0.35">
      <c r="A7535" s="5" t="s">
        <v>703</v>
      </c>
      <c r="B7535" s="117" t="str">
        <f>IF(ISERROR(VLOOKUP($A7535, Dropdownlisten!$A$3:$F$143, 2, FALSE)), "", VLOOKUP($A7535, Dropdownlisten!$A$3:$F$143, 2, FALSE))</f>
        <v>POI</v>
      </c>
      <c r="C7535" s="117">
        <f>IF(ISERROR(VLOOKUP($A7535, Dropdownlisten!$A$3:$F$143, 3, FALSE)), "", VLOOKUP($A7535, Dropdownlisten!$A$3:$F$143, 3, FALSE))</f>
        <v>6000</v>
      </c>
      <c r="D7535" s="117" t="str">
        <f>IF(ISERROR(VLOOKUP($A7535, Dropdownlisten!$A$3:$F$143, 4, FALSE)), "", VLOOKUP($A7535, Dropdownlisten!$A$3:$F$143, 4, FALSE))</f>
        <v>UnterhaltungSportNaherholung</v>
      </c>
      <c r="E7535" s="117" t="str">
        <f>IF(ISERROR(VLOOKUP($A7535, Dropdownlisten!$A$3:$F$143, 5, FALSE)), "", VLOOKUP($A7535, Dropdownlisten!$A$3:$F$143, 5, FALSE))</f>
        <v>6000_011</v>
      </c>
      <c r="F7535" s="117" t="str">
        <f>IF(ISERROR(VLOOKUP($A7535, Dropdownlisten!$A$3:$F$143, 6, FALSE)), "", VLOOKUP($A7535, Dropdownlisten!$A$3:$F$143, 6, FALSE))</f>
        <v>Park</v>
      </c>
      <c r="G7535" s="117" t="str">
        <f>VLOOKUP(E7535,Datenstruktur_fuer_R!$D$2:$F$141,3,FALSE)</f>
        <v>Point</v>
      </c>
      <c r="H7535" s="120" t="s">
        <v>689</v>
      </c>
      <c r="I7535" s="26" t="s">
        <v>2264</v>
      </c>
      <c r="J7535" s="26" t="s">
        <v>2298</v>
      </c>
      <c r="K7535" s="5"/>
      <c r="L7535" s="5"/>
      <c r="M7535" s="5">
        <v>1</v>
      </c>
      <c r="N7535" s="5" t="s">
        <v>1173</v>
      </c>
    </row>
    <row r="7536" spans="1:14" x14ac:dyDescent="0.35">
      <c r="A7536" s="5" t="s">
        <v>703</v>
      </c>
      <c r="B7536" s="117" t="str">
        <f>IF(ISERROR(VLOOKUP($A7536, Dropdownlisten!$A$3:$F$143, 2, FALSE)), "", VLOOKUP($A7536, Dropdownlisten!$A$3:$F$143, 2, FALSE))</f>
        <v>POI</v>
      </c>
      <c r="C7536" s="117">
        <f>IF(ISERROR(VLOOKUP($A7536, Dropdownlisten!$A$3:$F$143, 3, FALSE)), "", VLOOKUP($A7536, Dropdownlisten!$A$3:$F$143, 3, FALSE))</f>
        <v>6000</v>
      </c>
      <c r="D7536" s="117" t="str">
        <f>IF(ISERROR(VLOOKUP($A7536, Dropdownlisten!$A$3:$F$143, 4, FALSE)), "", VLOOKUP($A7536, Dropdownlisten!$A$3:$F$143, 4, FALSE))</f>
        <v>UnterhaltungSportNaherholung</v>
      </c>
      <c r="E7536" s="117" t="str">
        <f>IF(ISERROR(VLOOKUP($A7536, Dropdownlisten!$A$3:$F$143, 5, FALSE)), "", VLOOKUP($A7536, Dropdownlisten!$A$3:$F$143, 5, FALSE))</f>
        <v>6000_011</v>
      </c>
      <c r="F7536" s="117" t="str">
        <f>IF(ISERROR(VLOOKUP($A7536, Dropdownlisten!$A$3:$F$143, 6, FALSE)), "", VLOOKUP($A7536, Dropdownlisten!$A$3:$F$143, 6, FALSE))</f>
        <v>Park</v>
      </c>
      <c r="G7536" s="117" t="str">
        <f>VLOOKUP(E7536,Datenstruktur_fuer_R!$D$2:$F$141,3,FALSE)</f>
        <v>Point</v>
      </c>
      <c r="H7536" s="120" t="s">
        <v>293</v>
      </c>
      <c r="I7536" s="26" t="s">
        <v>2264</v>
      </c>
      <c r="J7536" s="26" t="s">
        <v>2298</v>
      </c>
      <c r="K7536" s="5" t="s">
        <v>1909</v>
      </c>
      <c r="L7536" s="5"/>
      <c r="M7536" s="5">
        <v>1</v>
      </c>
      <c r="N7536" s="5" t="s">
        <v>1173</v>
      </c>
    </row>
    <row r="7537" spans="1:14" x14ac:dyDescent="0.35">
      <c r="A7537" s="5" t="s">
        <v>703</v>
      </c>
      <c r="B7537" s="117" t="str">
        <f>IF(ISERROR(VLOOKUP($A7537, Dropdownlisten!$A$3:$F$143, 2, FALSE)), "", VLOOKUP($A7537, Dropdownlisten!$A$3:$F$143, 2, FALSE))</f>
        <v>POI</v>
      </c>
      <c r="C7537" s="117">
        <f>IF(ISERROR(VLOOKUP($A7537, Dropdownlisten!$A$3:$F$143, 3, FALSE)), "", VLOOKUP($A7537, Dropdownlisten!$A$3:$F$143, 3, FALSE))</f>
        <v>6000</v>
      </c>
      <c r="D7537" s="117" t="str">
        <f>IF(ISERROR(VLOOKUP($A7537, Dropdownlisten!$A$3:$F$143, 4, FALSE)), "", VLOOKUP($A7537, Dropdownlisten!$A$3:$F$143, 4, FALSE))</f>
        <v>UnterhaltungSportNaherholung</v>
      </c>
      <c r="E7537" s="117" t="str">
        <f>IF(ISERROR(VLOOKUP($A7537, Dropdownlisten!$A$3:$F$143, 5, FALSE)), "", VLOOKUP($A7537, Dropdownlisten!$A$3:$F$143, 5, FALSE))</f>
        <v>6000_011</v>
      </c>
      <c r="F7537" s="117" t="str">
        <f>IF(ISERROR(VLOOKUP($A7537, Dropdownlisten!$A$3:$F$143, 6, FALSE)), "", VLOOKUP($A7537, Dropdownlisten!$A$3:$F$143, 6, FALSE))</f>
        <v>Park</v>
      </c>
      <c r="G7537" s="117" t="str">
        <f>VLOOKUP(E7537,Datenstruktur_fuer_R!$D$2:$F$141,3,FALSE)</f>
        <v>Point</v>
      </c>
      <c r="H7537" s="120" t="s">
        <v>689</v>
      </c>
      <c r="I7537" s="26" t="s">
        <v>2264</v>
      </c>
      <c r="J7537" s="26" t="s">
        <v>2298</v>
      </c>
      <c r="K7537" s="5"/>
      <c r="L7537" s="5"/>
      <c r="M7537" s="5">
        <v>1</v>
      </c>
      <c r="N7537" s="5" t="s">
        <v>1173</v>
      </c>
    </row>
    <row r="7538" spans="1:14" x14ac:dyDescent="0.35">
      <c r="A7538" s="5" t="s">
        <v>703</v>
      </c>
      <c r="B7538" s="117" t="str">
        <f>IF(ISERROR(VLOOKUP($A7538, Dropdownlisten!$A$3:$F$143, 2, FALSE)), "", VLOOKUP($A7538, Dropdownlisten!$A$3:$F$143, 2, FALSE))</f>
        <v>POI</v>
      </c>
      <c r="C7538" s="117">
        <f>IF(ISERROR(VLOOKUP($A7538, Dropdownlisten!$A$3:$F$143, 3, FALSE)), "", VLOOKUP($A7538, Dropdownlisten!$A$3:$F$143, 3, FALSE))</f>
        <v>6000</v>
      </c>
      <c r="D7538" s="117" t="str">
        <f>IF(ISERROR(VLOOKUP($A7538, Dropdownlisten!$A$3:$F$143, 4, FALSE)), "", VLOOKUP($A7538, Dropdownlisten!$A$3:$F$143, 4, FALSE))</f>
        <v>UnterhaltungSportNaherholung</v>
      </c>
      <c r="E7538" s="117" t="str">
        <f>IF(ISERROR(VLOOKUP($A7538, Dropdownlisten!$A$3:$F$143, 5, FALSE)), "", VLOOKUP($A7538, Dropdownlisten!$A$3:$F$143, 5, FALSE))</f>
        <v>6000_011</v>
      </c>
      <c r="F7538" s="117" t="str">
        <f>IF(ISERROR(VLOOKUP($A7538, Dropdownlisten!$A$3:$F$143, 6, FALSE)), "", VLOOKUP($A7538, Dropdownlisten!$A$3:$F$143, 6, FALSE))</f>
        <v>Park</v>
      </c>
      <c r="G7538" s="117" t="str">
        <f>VLOOKUP(E7538,Datenstruktur_fuer_R!$D$2:$F$141,3,FALSE)</f>
        <v>Point</v>
      </c>
      <c r="H7538" s="120" t="s">
        <v>293</v>
      </c>
      <c r="I7538" s="26" t="s">
        <v>2264</v>
      </c>
      <c r="J7538" s="26" t="s">
        <v>2298</v>
      </c>
      <c r="K7538" s="5" t="s">
        <v>1909</v>
      </c>
      <c r="L7538" s="5"/>
      <c r="M7538" s="5">
        <v>1</v>
      </c>
      <c r="N7538" s="5" t="s">
        <v>1173</v>
      </c>
    </row>
    <row r="7539" spans="1:14" x14ac:dyDescent="0.35">
      <c r="A7539" s="5" t="s">
        <v>703</v>
      </c>
      <c r="B7539" s="117" t="str">
        <f>IF(ISERROR(VLOOKUP($A7539, Dropdownlisten!$A$3:$F$143, 2, FALSE)), "", VLOOKUP($A7539, Dropdownlisten!$A$3:$F$143, 2, FALSE))</f>
        <v>POI</v>
      </c>
      <c r="C7539" s="117">
        <f>IF(ISERROR(VLOOKUP($A7539, Dropdownlisten!$A$3:$F$143, 3, FALSE)), "", VLOOKUP($A7539, Dropdownlisten!$A$3:$F$143, 3, FALSE))</f>
        <v>6000</v>
      </c>
      <c r="D7539" s="117" t="str">
        <f>IF(ISERROR(VLOOKUP($A7539, Dropdownlisten!$A$3:$F$143, 4, FALSE)), "", VLOOKUP($A7539, Dropdownlisten!$A$3:$F$143, 4, FALSE))</f>
        <v>UnterhaltungSportNaherholung</v>
      </c>
      <c r="E7539" s="117" t="str">
        <f>IF(ISERROR(VLOOKUP($A7539, Dropdownlisten!$A$3:$F$143, 5, FALSE)), "", VLOOKUP($A7539, Dropdownlisten!$A$3:$F$143, 5, FALSE))</f>
        <v>6000_011</v>
      </c>
      <c r="F7539" s="117" t="str">
        <f>IF(ISERROR(VLOOKUP($A7539, Dropdownlisten!$A$3:$F$143, 6, FALSE)), "", VLOOKUP($A7539, Dropdownlisten!$A$3:$F$143, 6, FALSE))</f>
        <v>Park</v>
      </c>
      <c r="G7539" s="117" t="str">
        <f>VLOOKUP(E7539,Datenstruktur_fuer_R!$D$2:$F$141,3,FALSE)</f>
        <v>Point</v>
      </c>
      <c r="H7539" s="120" t="s">
        <v>689</v>
      </c>
      <c r="I7539" s="26" t="s">
        <v>2264</v>
      </c>
      <c r="J7539" s="26" t="s">
        <v>2310</v>
      </c>
      <c r="K7539" s="5"/>
      <c r="L7539" s="5"/>
      <c r="M7539" s="5">
        <v>1</v>
      </c>
      <c r="N7539" s="5" t="s">
        <v>1173</v>
      </c>
    </row>
    <row r="7540" spans="1:14" x14ac:dyDescent="0.35">
      <c r="A7540" s="5" t="s">
        <v>703</v>
      </c>
      <c r="B7540" s="117" t="str">
        <f>IF(ISERROR(VLOOKUP($A7540, Dropdownlisten!$A$3:$F$143, 2, FALSE)), "", VLOOKUP($A7540, Dropdownlisten!$A$3:$F$143, 2, FALSE))</f>
        <v>POI</v>
      </c>
      <c r="C7540" s="117">
        <f>IF(ISERROR(VLOOKUP($A7540, Dropdownlisten!$A$3:$F$143, 3, FALSE)), "", VLOOKUP($A7540, Dropdownlisten!$A$3:$F$143, 3, FALSE))</f>
        <v>6000</v>
      </c>
      <c r="D7540" s="117" t="str">
        <f>IF(ISERROR(VLOOKUP($A7540, Dropdownlisten!$A$3:$F$143, 4, FALSE)), "", VLOOKUP($A7540, Dropdownlisten!$A$3:$F$143, 4, FALSE))</f>
        <v>UnterhaltungSportNaherholung</v>
      </c>
      <c r="E7540" s="117" t="str">
        <f>IF(ISERROR(VLOOKUP($A7540, Dropdownlisten!$A$3:$F$143, 5, FALSE)), "", VLOOKUP($A7540, Dropdownlisten!$A$3:$F$143, 5, FALSE))</f>
        <v>6000_011</v>
      </c>
      <c r="F7540" s="117" t="str">
        <f>IF(ISERROR(VLOOKUP($A7540, Dropdownlisten!$A$3:$F$143, 6, FALSE)), "", VLOOKUP($A7540, Dropdownlisten!$A$3:$F$143, 6, FALSE))</f>
        <v>Park</v>
      </c>
      <c r="G7540" s="117" t="str">
        <f>VLOOKUP(E7540,Datenstruktur_fuer_R!$D$2:$F$141,3,FALSE)</f>
        <v>Point</v>
      </c>
      <c r="H7540" s="120" t="s">
        <v>293</v>
      </c>
      <c r="I7540" s="26" t="s">
        <v>2264</v>
      </c>
      <c r="J7540" s="26" t="s">
        <v>2310</v>
      </c>
      <c r="K7540" s="5" t="s">
        <v>1909</v>
      </c>
      <c r="L7540" s="5"/>
      <c r="M7540" s="5">
        <v>1</v>
      </c>
      <c r="N7540" s="5" t="s">
        <v>1173</v>
      </c>
    </row>
    <row r="7541" spans="1:14" x14ac:dyDescent="0.35">
      <c r="A7541" s="5" t="s">
        <v>703</v>
      </c>
      <c r="B7541" s="117" t="str">
        <f>IF(ISERROR(VLOOKUP($A7541, Dropdownlisten!$A$3:$F$143, 2, FALSE)), "", VLOOKUP($A7541, Dropdownlisten!$A$3:$F$143, 2, FALSE))</f>
        <v>POI</v>
      </c>
      <c r="C7541" s="117">
        <f>IF(ISERROR(VLOOKUP($A7541, Dropdownlisten!$A$3:$F$143, 3, FALSE)), "", VLOOKUP($A7541, Dropdownlisten!$A$3:$F$143, 3, FALSE))</f>
        <v>6000</v>
      </c>
      <c r="D7541" s="117" t="str">
        <f>IF(ISERROR(VLOOKUP($A7541, Dropdownlisten!$A$3:$F$143, 4, FALSE)), "", VLOOKUP($A7541, Dropdownlisten!$A$3:$F$143, 4, FALSE))</f>
        <v>UnterhaltungSportNaherholung</v>
      </c>
      <c r="E7541" s="117" t="str">
        <f>IF(ISERROR(VLOOKUP($A7541, Dropdownlisten!$A$3:$F$143, 5, FALSE)), "", VLOOKUP($A7541, Dropdownlisten!$A$3:$F$143, 5, FALSE))</f>
        <v>6000_011</v>
      </c>
      <c r="F7541" s="117" t="str">
        <f>IF(ISERROR(VLOOKUP($A7541, Dropdownlisten!$A$3:$F$143, 6, FALSE)), "", VLOOKUP($A7541, Dropdownlisten!$A$3:$F$143, 6, FALSE))</f>
        <v>Park</v>
      </c>
      <c r="G7541" s="117" t="str">
        <f>VLOOKUP(E7541,Datenstruktur_fuer_R!$D$2:$F$141,3,FALSE)</f>
        <v>Point</v>
      </c>
      <c r="H7541" s="120" t="s">
        <v>689</v>
      </c>
      <c r="I7541" s="26" t="s">
        <v>2264</v>
      </c>
      <c r="J7541" s="26" t="s">
        <v>2310</v>
      </c>
      <c r="K7541" s="5"/>
      <c r="L7541" s="5"/>
      <c r="M7541" s="5">
        <v>1</v>
      </c>
      <c r="N7541" s="5" t="s">
        <v>1173</v>
      </c>
    </row>
    <row r="7542" spans="1:14" x14ac:dyDescent="0.35">
      <c r="A7542" s="5" t="s">
        <v>703</v>
      </c>
      <c r="B7542" s="117" t="str">
        <f>IF(ISERROR(VLOOKUP($A7542, Dropdownlisten!$A$3:$F$143, 2, FALSE)), "", VLOOKUP($A7542, Dropdownlisten!$A$3:$F$143, 2, FALSE))</f>
        <v>POI</v>
      </c>
      <c r="C7542" s="117">
        <f>IF(ISERROR(VLOOKUP($A7542, Dropdownlisten!$A$3:$F$143, 3, FALSE)), "", VLOOKUP($A7542, Dropdownlisten!$A$3:$F$143, 3, FALSE))</f>
        <v>6000</v>
      </c>
      <c r="D7542" s="117" t="str">
        <f>IF(ISERROR(VLOOKUP($A7542, Dropdownlisten!$A$3:$F$143, 4, FALSE)), "", VLOOKUP($A7542, Dropdownlisten!$A$3:$F$143, 4, FALSE))</f>
        <v>UnterhaltungSportNaherholung</v>
      </c>
      <c r="E7542" s="117" t="str">
        <f>IF(ISERROR(VLOOKUP($A7542, Dropdownlisten!$A$3:$F$143, 5, FALSE)), "", VLOOKUP($A7542, Dropdownlisten!$A$3:$F$143, 5, FALSE))</f>
        <v>6000_011</v>
      </c>
      <c r="F7542" s="117" t="str">
        <f>IF(ISERROR(VLOOKUP($A7542, Dropdownlisten!$A$3:$F$143, 6, FALSE)), "", VLOOKUP($A7542, Dropdownlisten!$A$3:$F$143, 6, FALSE))</f>
        <v>Park</v>
      </c>
      <c r="G7542" s="117" t="str">
        <f>VLOOKUP(E7542,Datenstruktur_fuer_R!$D$2:$F$141,3,FALSE)</f>
        <v>Point</v>
      </c>
      <c r="H7542" s="120" t="s">
        <v>293</v>
      </c>
      <c r="I7542" s="26" t="s">
        <v>2264</v>
      </c>
      <c r="J7542" s="26" t="s">
        <v>2310</v>
      </c>
      <c r="K7542" s="5" t="s">
        <v>1909</v>
      </c>
      <c r="L7542" s="5"/>
      <c r="M7542" s="5">
        <v>1</v>
      </c>
      <c r="N7542" s="5" t="s">
        <v>1173</v>
      </c>
    </row>
    <row r="7543" spans="1:14" x14ac:dyDescent="0.35">
      <c r="A7543" s="5" t="s">
        <v>703</v>
      </c>
      <c r="B7543" s="117" t="str">
        <f>IF(ISERROR(VLOOKUP($A7543, Dropdownlisten!$A$3:$F$143, 2, FALSE)), "", VLOOKUP($A7543, Dropdownlisten!$A$3:$F$143, 2, FALSE))</f>
        <v>POI</v>
      </c>
      <c r="C7543" s="117">
        <f>IF(ISERROR(VLOOKUP($A7543, Dropdownlisten!$A$3:$F$143, 3, FALSE)), "", VLOOKUP($A7543, Dropdownlisten!$A$3:$F$143, 3, FALSE))</f>
        <v>6000</v>
      </c>
      <c r="D7543" s="117" t="str">
        <f>IF(ISERROR(VLOOKUP($A7543, Dropdownlisten!$A$3:$F$143, 4, FALSE)), "", VLOOKUP($A7543, Dropdownlisten!$A$3:$F$143, 4, FALSE))</f>
        <v>UnterhaltungSportNaherholung</v>
      </c>
      <c r="E7543" s="117" t="str">
        <f>IF(ISERROR(VLOOKUP($A7543, Dropdownlisten!$A$3:$F$143, 5, FALSE)), "", VLOOKUP($A7543, Dropdownlisten!$A$3:$F$143, 5, FALSE))</f>
        <v>6000_011</v>
      </c>
      <c r="F7543" s="117" t="str">
        <f>IF(ISERROR(VLOOKUP($A7543, Dropdownlisten!$A$3:$F$143, 6, FALSE)), "", VLOOKUP($A7543, Dropdownlisten!$A$3:$F$143, 6, FALSE))</f>
        <v>Park</v>
      </c>
      <c r="G7543" s="117" t="str">
        <f>VLOOKUP(E7543,Datenstruktur_fuer_R!$D$2:$F$141,3,FALSE)</f>
        <v>Point</v>
      </c>
      <c r="H7543" s="120" t="s">
        <v>689</v>
      </c>
      <c r="I7543" s="26" t="s">
        <v>2264</v>
      </c>
      <c r="J7543" s="26" t="s">
        <v>2311</v>
      </c>
      <c r="K7543" s="5"/>
      <c r="L7543" s="5"/>
      <c r="M7543" s="5">
        <v>1</v>
      </c>
      <c r="N7543" s="5" t="s">
        <v>1173</v>
      </c>
    </row>
    <row r="7544" spans="1:14" x14ac:dyDescent="0.35">
      <c r="A7544" s="5" t="s">
        <v>703</v>
      </c>
      <c r="B7544" s="117" t="str">
        <f>IF(ISERROR(VLOOKUP($A7544, Dropdownlisten!$A$3:$F$143, 2, FALSE)), "", VLOOKUP($A7544, Dropdownlisten!$A$3:$F$143, 2, FALSE))</f>
        <v>POI</v>
      </c>
      <c r="C7544" s="117">
        <f>IF(ISERROR(VLOOKUP($A7544, Dropdownlisten!$A$3:$F$143, 3, FALSE)), "", VLOOKUP($A7544, Dropdownlisten!$A$3:$F$143, 3, FALSE))</f>
        <v>6000</v>
      </c>
      <c r="D7544" s="117" t="str">
        <f>IF(ISERROR(VLOOKUP($A7544, Dropdownlisten!$A$3:$F$143, 4, FALSE)), "", VLOOKUP($A7544, Dropdownlisten!$A$3:$F$143, 4, FALSE))</f>
        <v>UnterhaltungSportNaherholung</v>
      </c>
      <c r="E7544" s="117" t="str">
        <f>IF(ISERROR(VLOOKUP($A7544, Dropdownlisten!$A$3:$F$143, 5, FALSE)), "", VLOOKUP($A7544, Dropdownlisten!$A$3:$F$143, 5, FALSE))</f>
        <v>6000_011</v>
      </c>
      <c r="F7544" s="117" t="str">
        <f>IF(ISERROR(VLOOKUP($A7544, Dropdownlisten!$A$3:$F$143, 6, FALSE)), "", VLOOKUP($A7544, Dropdownlisten!$A$3:$F$143, 6, FALSE))</f>
        <v>Park</v>
      </c>
      <c r="G7544" s="117" t="str">
        <f>VLOOKUP(E7544,Datenstruktur_fuer_R!$D$2:$F$141,3,FALSE)</f>
        <v>Point</v>
      </c>
      <c r="H7544" s="120" t="s">
        <v>293</v>
      </c>
      <c r="I7544" s="26" t="s">
        <v>2264</v>
      </c>
      <c r="J7544" s="26" t="s">
        <v>2311</v>
      </c>
      <c r="K7544" s="5" t="s">
        <v>1909</v>
      </c>
      <c r="L7544" s="5"/>
      <c r="M7544" s="5">
        <v>1</v>
      </c>
      <c r="N7544" s="5" t="s">
        <v>1173</v>
      </c>
    </row>
    <row r="7545" spans="1:14" x14ac:dyDescent="0.35">
      <c r="A7545" s="5" t="s">
        <v>703</v>
      </c>
      <c r="B7545" s="117" t="str">
        <f>IF(ISERROR(VLOOKUP($A7545, Dropdownlisten!$A$3:$F$143, 2, FALSE)), "", VLOOKUP($A7545, Dropdownlisten!$A$3:$F$143, 2, FALSE))</f>
        <v>POI</v>
      </c>
      <c r="C7545" s="117">
        <f>IF(ISERROR(VLOOKUP($A7545, Dropdownlisten!$A$3:$F$143, 3, FALSE)), "", VLOOKUP($A7545, Dropdownlisten!$A$3:$F$143, 3, FALSE))</f>
        <v>6000</v>
      </c>
      <c r="D7545" s="117" t="str">
        <f>IF(ISERROR(VLOOKUP($A7545, Dropdownlisten!$A$3:$F$143, 4, FALSE)), "", VLOOKUP($A7545, Dropdownlisten!$A$3:$F$143, 4, FALSE))</f>
        <v>UnterhaltungSportNaherholung</v>
      </c>
      <c r="E7545" s="117" t="str">
        <f>IF(ISERROR(VLOOKUP($A7545, Dropdownlisten!$A$3:$F$143, 5, FALSE)), "", VLOOKUP($A7545, Dropdownlisten!$A$3:$F$143, 5, FALSE))</f>
        <v>6000_011</v>
      </c>
      <c r="F7545" s="117" t="str">
        <f>IF(ISERROR(VLOOKUP($A7545, Dropdownlisten!$A$3:$F$143, 6, FALSE)), "", VLOOKUP($A7545, Dropdownlisten!$A$3:$F$143, 6, FALSE))</f>
        <v>Park</v>
      </c>
      <c r="G7545" s="117" t="str">
        <f>VLOOKUP(E7545,Datenstruktur_fuer_R!$D$2:$F$141,3,FALSE)</f>
        <v>Point</v>
      </c>
      <c r="H7545" s="120" t="s">
        <v>689</v>
      </c>
      <c r="I7545" s="26" t="s">
        <v>2264</v>
      </c>
      <c r="J7545" s="26" t="s">
        <v>2311</v>
      </c>
      <c r="K7545" s="5"/>
      <c r="L7545" s="5"/>
      <c r="M7545" s="5">
        <v>1</v>
      </c>
      <c r="N7545" s="5" t="s">
        <v>1173</v>
      </c>
    </row>
    <row r="7546" spans="1:14" x14ac:dyDescent="0.35">
      <c r="A7546" s="5" t="s">
        <v>703</v>
      </c>
      <c r="B7546" s="117" t="str">
        <f>IF(ISERROR(VLOOKUP($A7546, Dropdownlisten!$A$3:$F$143, 2, FALSE)), "", VLOOKUP($A7546, Dropdownlisten!$A$3:$F$143, 2, FALSE))</f>
        <v>POI</v>
      </c>
      <c r="C7546" s="117">
        <f>IF(ISERROR(VLOOKUP($A7546, Dropdownlisten!$A$3:$F$143, 3, FALSE)), "", VLOOKUP($A7546, Dropdownlisten!$A$3:$F$143, 3, FALSE))</f>
        <v>6000</v>
      </c>
      <c r="D7546" s="117" t="str">
        <f>IF(ISERROR(VLOOKUP($A7546, Dropdownlisten!$A$3:$F$143, 4, FALSE)), "", VLOOKUP($A7546, Dropdownlisten!$A$3:$F$143, 4, FALSE))</f>
        <v>UnterhaltungSportNaherholung</v>
      </c>
      <c r="E7546" s="117" t="str">
        <f>IF(ISERROR(VLOOKUP($A7546, Dropdownlisten!$A$3:$F$143, 5, FALSE)), "", VLOOKUP($A7546, Dropdownlisten!$A$3:$F$143, 5, FALSE))</f>
        <v>6000_011</v>
      </c>
      <c r="F7546" s="117" t="str">
        <f>IF(ISERROR(VLOOKUP($A7546, Dropdownlisten!$A$3:$F$143, 6, FALSE)), "", VLOOKUP($A7546, Dropdownlisten!$A$3:$F$143, 6, FALSE))</f>
        <v>Park</v>
      </c>
      <c r="G7546" s="117" t="str">
        <f>VLOOKUP(E7546,Datenstruktur_fuer_R!$D$2:$F$141,3,FALSE)</f>
        <v>Point</v>
      </c>
      <c r="H7546" s="120" t="s">
        <v>293</v>
      </c>
      <c r="I7546" s="26" t="s">
        <v>2264</v>
      </c>
      <c r="J7546" s="26" t="s">
        <v>2311</v>
      </c>
      <c r="K7546" s="5" t="s">
        <v>1909</v>
      </c>
      <c r="L7546" s="5"/>
      <c r="M7546" s="5">
        <v>1</v>
      </c>
      <c r="N7546" s="5" t="s">
        <v>1173</v>
      </c>
    </row>
    <row r="7547" spans="1:14" x14ac:dyDescent="0.35">
      <c r="A7547" s="5" t="s">
        <v>703</v>
      </c>
      <c r="B7547" s="117" t="str">
        <f>IF(ISERROR(VLOOKUP($A7547, Dropdownlisten!$A$3:$F$143, 2, FALSE)), "", VLOOKUP($A7547, Dropdownlisten!$A$3:$F$143, 2, FALSE))</f>
        <v>POI</v>
      </c>
      <c r="C7547" s="117">
        <f>IF(ISERROR(VLOOKUP($A7547, Dropdownlisten!$A$3:$F$143, 3, FALSE)), "", VLOOKUP($A7547, Dropdownlisten!$A$3:$F$143, 3, FALSE))</f>
        <v>6000</v>
      </c>
      <c r="D7547" s="117" t="str">
        <f>IF(ISERROR(VLOOKUP($A7547, Dropdownlisten!$A$3:$F$143, 4, FALSE)), "", VLOOKUP($A7547, Dropdownlisten!$A$3:$F$143, 4, FALSE))</f>
        <v>UnterhaltungSportNaherholung</v>
      </c>
      <c r="E7547" s="117" t="str">
        <f>IF(ISERROR(VLOOKUP($A7547, Dropdownlisten!$A$3:$F$143, 5, FALSE)), "", VLOOKUP($A7547, Dropdownlisten!$A$3:$F$143, 5, FALSE))</f>
        <v>6000_011</v>
      </c>
      <c r="F7547" s="117" t="str">
        <f>IF(ISERROR(VLOOKUP($A7547, Dropdownlisten!$A$3:$F$143, 6, FALSE)), "", VLOOKUP($A7547, Dropdownlisten!$A$3:$F$143, 6, FALSE))</f>
        <v>Park</v>
      </c>
      <c r="G7547" s="117" t="str">
        <f>VLOOKUP(E7547,Datenstruktur_fuer_R!$D$2:$F$141,3,FALSE)</f>
        <v>Point</v>
      </c>
      <c r="H7547" s="120" t="s">
        <v>689</v>
      </c>
      <c r="I7547" s="26" t="s">
        <v>2264</v>
      </c>
      <c r="J7547" s="26" t="s">
        <v>2312</v>
      </c>
      <c r="K7547" s="5"/>
      <c r="L7547" s="5"/>
      <c r="M7547" s="5">
        <v>1</v>
      </c>
      <c r="N7547" s="5" t="s">
        <v>1173</v>
      </c>
    </row>
    <row r="7548" spans="1:14" x14ac:dyDescent="0.35">
      <c r="A7548" s="5" t="s">
        <v>703</v>
      </c>
      <c r="B7548" s="117" t="str">
        <f>IF(ISERROR(VLOOKUP($A7548, Dropdownlisten!$A$3:$F$143, 2, FALSE)), "", VLOOKUP($A7548, Dropdownlisten!$A$3:$F$143, 2, FALSE))</f>
        <v>POI</v>
      </c>
      <c r="C7548" s="117">
        <f>IF(ISERROR(VLOOKUP($A7548, Dropdownlisten!$A$3:$F$143, 3, FALSE)), "", VLOOKUP($A7548, Dropdownlisten!$A$3:$F$143, 3, FALSE))</f>
        <v>6000</v>
      </c>
      <c r="D7548" s="117" t="str">
        <f>IF(ISERROR(VLOOKUP($A7548, Dropdownlisten!$A$3:$F$143, 4, FALSE)), "", VLOOKUP($A7548, Dropdownlisten!$A$3:$F$143, 4, FALSE))</f>
        <v>UnterhaltungSportNaherholung</v>
      </c>
      <c r="E7548" s="117" t="str">
        <f>IF(ISERROR(VLOOKUP($A7548, Dropdownlisten!$A$3:$F$143, 5, FALSE)), "", VLOOKUP($A7548, Dropdownlisten!$A$3:$F$143, 5, FALSE))</f>
        <v>6000_011</v>
      </c>
      <c r="F7548" s="117" t="str">
        <f>IF(ISERROR(VLOOKUP($A7548, Dropdownlisten!$A$3:$F$143, 6, FALSE)), "", VLOOKUP($A7548, Dropdownlisten!$A$3:$F$143, 6, FALSE))</f>
        <v>Park</v>
      </c>
      <c r="G7548" s="117" t="str">
        <f>VLOOKUP(E7548,Datenstruktur_fuer_R!$D$2:$F$141,3,FALSE)</f>
        <v>Point</v>
      </c>
      <c r="H7548" s="120" t="s">
        <v>293</v>
      </c>
      <c r="I7548" s="26" t="s">
        <v>2264</v>
      </c>
      <c r="J7548" s="26" t="s">
        <v>2312</v>
      </c>
      <c r="K7548" s="5" t="s">
        <v>1909</v>
      </c>
      <c r="L7548" s="5"/>
      <c r="M7548" s="5">
        <v>1</v>
      </c>
      <c r="N7548" s="5" t="s">
        <v>1173</v>
      </c>
    </row>
    <row r="7549" spans="1:14" x14ac:dyDescent="0.35">
      <c r="A7549" s="5" t="s">
        <v>703</v>
      </c>
      <c r="B7549" s="117" t="str">
        <f>IF(ISERROR(VLOOKUP($A7549, Dropdownlisten!$A$3:$F$143, 2, FALSE)), "", VLOOKUP($A7549, Dropdownlisten!$A$3:$F$143, 2, FALSE))</f>
        <v>POI</v>
      </c>
      <c r="C7549" s="117">
        <f>IF(ISERROR(VLOOKUP($A7549, Dropdownlisten!$A$3:$F$143, 3, FALSE)), "", VLOOKUP($A7549, Dropdownlisten!$A$3:$F$143, 3, FALSE))</f>
        <v>6000</v>
      </c>
      <c r="D7549" s="117" t="str">
        <f>IF(ISERROR(VLOOKUP($A7549, Dropdownlisten!$A$3:$F$143, 4, FALSE)), "", VLOOKUP($A7549, Dropdownlisten!$A$3:$F$143, 4, FALSE))</f>
        <v>UnterhaltungSportNaherholung</v>
      </c>
      <c r="E7549" s="117" t="str">
        <f>IF(ISERROR(VLOOKUP($A7549, Dropdownlisten!$A$3:$F$143, 5, FALSE)), "", VLOOKUP($A7549, Dropdownlisten!$A$3:$F$143, 5, FALSE))</f>
        <v>6000_011</v>
      </c>
      <c r="F7549" s="117" t="str">
        <f>IF(ISERROR(VLOOKUP($A7549, Dropdownlisten!$A$3:$F$143, 6, FALSE)), "", VLOOKUP($A7549, Dropdownlisten!$A$3:$F$143, 6, FALSE))</f>
        <v>Park</v>
      </c>
      <c r="G7549" s="117" t="str">
        <f>VLOOKUP(E7549,Datenstruktur_fuer_R!$D$2:$F$141,3,FALSE)</f>
        <v>Point</v>
      </c>
      <c r="H7549" s="120" t="s">
        <v>689</v>
      </c>
      <c r="I7549" s="26" t="s">
        <v>2264</v>
      </c>
      <c r="J7549" s="26" t="s">
        <v>2312</v>
      </c>
      <c r="K7549" s="5"/>
      <c r="L7549" s="5"/>
      <c r="M7549" s="5">
        <v>1</v>
      </c>
      <c r="N7549" s="5" t="s">
        <v>1173</v>
      </c>
    </row>
    <row r="7550" spans="1:14" x14ac:dyDescent="0.35">
      <c r="A7550" s="5" t="s">
        <v>703</v>
      </c>
      <c r="B7550" s="117" t="str">
        <f>IF(ISERROR(VLOOKUP($A7550, Dropdownlisten!$A$3:$F$143, 2, FALSE)), "", VLOOKUP($A7550, Dropdownlisten!$A$3:$F$143, 2, FALSE))</f>
        <v>POI</v>
      </c>
      <c r="C7550" s="117">
        <f>IF(ISERROR(VLOOKUP($A7550, Dropdownlisten!$A$3:$F$143, 3, FALSE)), "", VLOOKUP($A7550, Dropdownlisten!$A$3:$F$143, 3, FALSE))</f>
        <v>6000</v>
      </c>
      <c r="D7550" s="117" t="str">
        <f>IF(ISERROR(VLOOKUP($A7550, Dropdownlisten!$A$3:$F$143, 4, FALSE)), "", VLOOKUP($A7550, Dropdownlisten!$A$3:$F$143, 4, FALSE))</f>
        <v>UnterhaltungSportNaherholung</v>
      </c>
      <c r="E7550" s="117" t="str">
        <f>IF(ISERROR(VLOOKUP($A7550, Dropdownlisten!$A$3:$F$143, 5, FALSE)), "", VLOOKUP($A7550, Dropdownlisten!$A$3:$F$143, 5, FALSE))</f>
        <v>6000_011</v>
      </c>
      <c r="F7550" s="117" t="str">
        <f>IF(ISERROR(VLOOKUP($A7550, Dropdownlisten!$A$3:$F$143, 6, FALSE)), "", VLOOKUP($A7550, Dropdownlisten!$A$3:$F$143, 6, FALSE))</f>
        <v>Park</v>
      </c>
      <c r="G7550" s="117" t="str">
        <f>VLOOKUP(E7550,Datenstruktur_fuer_R!$D$2:$F$141,3,FALSE)</f>
        <v>Point</v>
      </c>
      <c r="H7550" s="120" t="s">
        <v>293</v>
      </c>
      <c r="I7550" s="26" t="s">
        <v>2264</v>
      </c>
      <c r="J7550" s="26" t="s">
        <v>2312</v>
      </c>
      <c r="K7550" s="5" t="s">
        <v>1909</v>
      </c>
      <c r="L7550" s="5"/>
      <c r="M7550" s="5">
        <v>1</v>
      </c>
      <c r="N7550" s="5" t="s">
        <v>1173</v>
      </c>
    </row>
    <row r="7551" spans="1:14" x14ac:dyDescent="0.35">
      <c r="A7551" s="5" t="s">
        <v>703</v>
      </c>
      <c r="B7551" s="117" t="str">
        <f>IF(ISERROR(VLOOKUP($A7551, Dropdownlisten!$A$3:$F$143, 2, FALSE)), "", VLOOKUP($A7551, Dropdownlisten!$A$3:$F$143, 2, FALSE))</f>
        <v>POI</v>
      </c>
      <c r="C7551" s="117">
        <f>IF(ISERROR(VLOOKUP($A7551, Dropdownlisten!$A$3:$F$143, 3, FALSE)), "", VLOOKUP($A7551, Dropdownlisten!$A$3:$F$143, 3, FALSE))</f>
        <v>6000</v>
      </c>
      <c r="D7551" s="117" t="str">
        <f>IF(ISERROR(VLOOKUP($A7551, Dropdownlisten!$A$3:$F$143, 4, FALSE)), "", VLOOKUP($A7551, Dropdownlisten!$A$3:$F$143, 4, FALSE))</f>
        <v>UnterhaltungSportNaherholung</v>
      </c>
      <c r="E7551" s="117" t="str">
        <f>IF(ISERROR(VLOOKUP($A7551, Dropdownlisten!$A$3:$F$143, 5, FALSE)), "", VLOOKUP($A7551, Dropdownlisten!$A$3:$F$143, 5, FALSE))</f>
        <v>6000_011</v>
      </c>
      <c r="F7551" s="117" t="str">
        <f>IF(ISERROR(VLOOKUP($A7551, Dropdownlisten!$A$3:$F$143, 6, FALSE)), "", VLOOKUP($A7551, Dropdownlisten!$A$3:$F$143, 6, FALSE))</f>
        <v>Park</v>
      </c>
      <c r="G7551" s="117" t="str">
        <f>VLOOKUP(E7551,Datenstruktur_fuer_R!$D$2:$F$141,3,FALSE)</f>
        <v>Point</v>
      </c>
      <c r="H7551" s="120" t="s">
        <v>689</v>
      </c>
      <c r="I7551" s="26" t="s">
        <v>2264</v>
      </c>
      <c r="J7551" s="26" t="s">
        <v>2313</v>
      </c>
      <c r="K7551" s="5"/>
      <c r="L7551" s="5"/>
      <c r="M7551" s="5">
        <v>1</v>
      </c>
      <c r="N7551" s="5" t="s">
        <v>1173</v>
      </c>
    </row>
    <row r="7552" spans="1:14" x14ac:dyDescent="0.35">
      <c r="A7552" s="5" t="s">
        <v>703</v>
      </c>
      <c r="B7552" s="117" t="str">
        <f>IF(ISERROR(VLOOKUP($A7552, Dropdownlisten!$A$3:$F$143, 2, FALSE)), "", VLOOKUP($A7552, Dropdownlisten!$A$3:$F$143, 2, FALSE))</f>
        <v>POI</v>
      </c>
      <c r="C7552" s="117">
        <f>IF(ISERROR(VLOOKUP($A7552, Dropdownlisten!$A$3:$F$143, 3, FALSE)), "", VLOOKUP($A7552, Dropdownlisten!$A$3:$F$143, 3, FALSE))</f>
        <v>6000</v>
      </c>
      <c r="D7552" s="117" t="str">
        <f>IF(ISERROR(VLOOKUP($A7552, Dropdownlisten!$A$3:$F$143, 4, FALSE)), "", VLOOKUP($A7552, Dropdownlisten!$A$3:$F$143, 4, FALSE))</f>
        <v>UnterhaltungSportNaherholung</v>
      </c>
      <c r="E7552" s="117" t="str">
        <f>IF(ISERROR(VLOOKUP($A7552, Dropdownlisten!$A$3:$F$143, 5, FALSE)), "", VLOOKUP($A7552, Dropdownlisten!$A$3:$F$143, 5, FALSE))</f>
        <v>6000_011</v>
      </c>
      <c r="F7552" s="117" t="str">
        <f>IF(ISERROR(VLOOKUP($A7552, Dropdownlisten!$A$3:$F$143, 6, FALSE)), "", VLOOKUP($A7552, Dropdownlisten!$A$3:$F$143, 6, FALSE))</f>
        <v>Park</v>
      </c>
      <c r="G7552" s="117" t="str">
        <f>VLOOKUP(E7552,Datenstruktur_fuer_R!$D$2:$F$141,3,FALSE)</f>
        <v>Point</v>
      </c>
      <c r="H7552" s="120" t="s">
        <v>293</v>
      </c>
      <c r="I7552" s="26" t="s">
        <v>2264</v>
      </c>
      <c r="J7552" s="26" t="s">
        <v>2313</v>
      </c>
      <c r="K7552" s="5" t="s">
        <v>1909</v>
      </c>
      <c r="L7552" s="5"/>
      <c r="M7552" s="5">
        <v>1</v>
      </c>
      <c r="N7552" s="5" t="s">
        <v>1173</v>
      </c>
    </row>
    <row r="7553" spans="1:14" x14ac:dyDescent="0.35">
      <c r="A7553" s="5" t="s">
        <v>703</v>
      </c>
      <c r="B7553" s="117" t="str">
        <f>IF(ISERROR(VLOOKUP($A7553, Dropdownlisten!$A$3:$F$143, 2, FALSE)), "", VLOOKUP($A7553, Dropdownlisten!$A$3:$F$143, 2, FALSE))</f>
        <v>POI</v>
      </c>
      <c r="C7553" s="117">
        <f>IF(ISERROR(VLOOKUP($A7553, Dropdownlisten!$A$3:$F$143, 3, FALSE)), "", VLOOKUP($A7553, Dropdownlisten!$A$3:$F$143, 3, FALSE))</f>
        <v>6000</v>
      </c>
      <c r="D7553" s="117" t="str">
        <f>IF(ISERROR(VLOOKUP($A7553, Dropdownlisten!$A$3:$F$143, 4, FALSE)), "", VLOOKUP($A7553, Dropdownlisten!$A$3:$F$143, 4, FALSE))</f>
        <v>UnterhaltungSportNaherholung</v>
      </c>
      <c r="E7553" s="117" t="str">
        <f>IF(ISERROR(VLOOKUP($A7553, Dropdownlisten!$A$3:$F$143, 5, FALSE)), "", VLOOKUP($A7553, Dropdownlisten!$A$3:$F$143, 5, FALSE))</f>
        <v>6000_011</v>
      </c>
      <c r="F7553" s="117" t="str">
        <f>IF(ISERROR(VLOOKUP($A7553, Dropdownlisten!$A$3:$F$143, 6, FALSE)), "", VLOOKUP($A7553, Dropdownlisten!$A$3:$F$143, 6, FALSE))</f>
        <v>Park</v>
      </c>
      <c r="G7553" s="117" t="str">
        <f>VLOOKUP(E7553,Datenstruktur_fuer_R!$D$2:$F$141,3,FALSE)</f>
        <v>Point</v>
      </c>
      <c r="H7553" s="120" t="s">
        <v>689</v>
      </c>
      <c r="I7553" s="26" t="s">
        <v>2264</v>
      </c>
      <c r="J7553" s="26" t="s">
        <v>2313</v>
      </c>
      <c r="K7553" s="5"/>
      <c r="L7553" s="5"/>
      <c r="M7553" s="5">
        <v>1</v>
      </c>
      <c r="N7553" s="5" t="s">
        <v>1173</v>
      </c>
    </row>
    <row r="7554" spans="1:14" x14ac:dyDescent="0.35">
      <c r="A7554" s="5" t="s">
        <v>703</v>
      </c>
      <c r="B7554" s="117" t="str">
        <f>IF(ISERROR(VLOOKUP($A7554, Dropdownlisten!$A$3:$F$143, 2, FALSE)), "", VLOOKUP($A7554, Dropdownlisten!$A$3:$F$143, 2, FALSE))</f>
        <v>POI</v>
      </c>
      <c r="C7554" s="117">
        <f>IF(ISERROR(VLOOKUP($A7554, Dropdownlisten!$A$3:$F$143, 3, FALSE)), "", VLOOKUP($A7554, Dropdownlisten!$A$3:$F$143, 3, FALSE))</f>
        <v>6000</v>
      </c>
      <c r="D7554" s="117" t="str">
        <f>IF(ISERROR(VLOOKUP($A7554, Dropdownlisten!$A$3:$F$143, 4, FALSE)), "", VLOOKUP($A7554, Dropdownlisten!$A$3:$F$143, 4, FALSE))</f>
        <v>UnterhaltungSportNaherholung</v>
      </c>
      <c r="E7554" s="117" t="str">
        <f>IF(ISERROR(VLOOKUP($A7554, Dropdownlisten!$A$3:$F$143, 5, FALSE)), "", VLOOKUP($A7554, Dropdownlisten!$A$3:$F$143, 5, FALSE))</f>
        <v>6000_011</v>
      </c>
      <c r="F7554" s="117" t="str">
        <f>IF(ISERROR(VLOOKUP($A7554, Dropdownlisten!$A$3:$F$143, 6, FALSE)), "", VLOOKUP($A7554, Dropdownlisten!$A$3:$F$143, 6, FALSE))</f>
        <v>Park</v>
      </c>
      <c r="G7554" s="117" t="str">
        <f>VLOOKUP(E7554,Datenstruktur_fuer_R!$D$2:$F$141,3,FALSE)</f>
        <v>Point</v>
      </c>
      <c r="H7554" s="120" t="s">
        <v>293</v>
      </c>
      <c r="I7554" s="26" t="s">
        <v>2264</v>
      </c>
      <c r="J7554" s="26" t="s">
        <v>2313</v>
      </c>
      <c r="K7554" s="5" t="s">
        <v>1909</v>
      </c>
      <c r="L7554" s="5"/>
      <c r="M7554" s="5">
        <v>1</v>
      </c>
      <c r="N7554" s="5" t="s">
        <v>1173</v>
      </c>
    </row>
    <row r="7555" spans="1:14" x14ac:dyDescent="0.35">
      <c r="A7555" s="5" t="s">
        <v>703</v>
      </c>
      <c r="B7555" s="117" t="str">
        <f>IF(ISERROR(VLOOKUP($A7555, Dropdownlisten!$A$3:$F$143, 2, FALSE)), "", VLOOKUP($A7555, Dropdownlisten!$A$3:$F$143, 2, FALSE))</f>
        <v>POI</v>
      </c>
      <c r="C7555" s="117">
        <f>IF(ISERROR(VLOOKUP($A7555, Dropdownlisten!$A$3:$F$143, 3, FALSE)), "", VLOOKUP($A7555, Dropdownlisten!$A$3:$F$143, 3, FALSE))</f>
        <v>6000</v>
      </c>
      <c r="D7555" s="117" t="str">
        <f>IF(ISERROR(VLOOKUP($A7555, Dropdownlisten!$A$3:$F$143, 4, FALSE)), "", VLOOKUP($A7555, Dropdownlisten!$A$3:$F$143, 4, FALSE))</f>
        <v>UnterhaltungSportNaherholung</v>
      </c>
      <c r="E7555" s="117" t="str">
        <f>IF(ISERROR(VLOOKUP($A7555, Dropdownlisten!$A$3:$F$143, 5, FALSE)), "", VLOOKUP($A7555, Dropdownlisten!$A$3:$F$143, 5, FALSE))</f>
        <v>6000_011</v>
      </c>
      <c r="F7555" s="117" t="str">
        <f>IF(ISERROR(VLOOKUP($A7555, Dropdownlisten!$A$3:$F$143, 6, FALSE)), "", VLOOKUP($A7555, Dropdownlisten!$A$3:$F$143, 6, FALSE))</f>
        <v>Park</v>
      </c>
      <c r="G7555" s="117" t="str">
        <f>VLOOKUP(E7555,Datenstruktur_fuer_R!$D$2:$F$141,3,FALSE)</f>
        <v>Point</v>
      </c>
      <c r="H7555" s="120" t="s">
        <v>689</v>
      </c>
      <c r="I7555" s="26" t="s">
        <v>2264</v>
      </c>
      <c r="J7555" s="26" t="s">
        <v>2314</v>
      </c>
      <c r="K7555" s="5"/>
      <c r="L7555" s="5"/>
      <c r="M7555" s="5">
        <v>1</v>
      </c>
      <c r="N7555" s="5" t="s">
        <v>1173</v>
      </c>
    </row>
    <row r="7556" spans="1:14" x14ac:dyDescent="0.35">
      <c r="A7556" s="5" t="s">
        <v>703</v>
      </c>
      <c r="B7556" s="117" t="str">
        <f>IF(ISERROR(VLOOKUP($A7556, Dropdownlisten!$A$3:$F$143, 2, FALSE)), "", VLOOKUP($A7556, Dropdownlisten!$A$3:$F$143, 2, FALSE))</f>
        <v>POI</v>
      </c>
      <c r="C7556" s="117">
        <f>IF(ISERROR(VLOOKUP($A7556, Dropdownlisten!$A$3:$F$143, 3, FALSE)), "", VLOOKUP($A7556, Dropdownlisten!$A$3:$F$143, 3, FALSE))</f>
        <v>6000</v>
      </c>
      <c r="D7556" s="117" t="str">
        <f>IF(ISERROR(VLOOKUP($A7556, Dropdownlisten!$A$3:$F$143, 4, FALSE)), "", VLOOKUP($A7556, Dropdownlisten!$A$3:$F$143, 4, FALSE))</f>
        <v>UnterhaltungSportNaherholung</v>
      </c>
      <c r="E7556" s="117" t="str">
        <f>IF(ISERROR(VLOOKUP($A7556, Dropdownlisten!$A$3:$F$143, 5, FALSE)), "", VLOOKUP($A7556, Dropdownlisten!$A$3:$F$143, 5, FALSE))</f>
        <v>6000_011</v>
      </c>
      <c r="F7556" s="117" t="str">
        <f>IF(ISERROR(VLOOKUP($A7556, Dropdownlisten!$A$3:$F$143, 6, FALSE)), "", VLOOKUP($A7556, Dropdownlisten!$A$3:$F$143, 6, FALSE))</f>
        <v>Park</v>
      </c>
      <c r="G7556" s="117" t="str">
        <f>VLOOKUP(E7556,Datenstruktur_fuer_R!$D$2:$F$141,3,FALSE)</f>
        <v>Point</v>
      </c>
      <c r="H7556" s="120" t="s">
        <v>293</v>
      </c>
      <c r="I7556" s="26" t="s">
        <v>2264</v>
      </c>
      <c r="J7556" s="26" t="s">
        <v>2314</v>
      </c>
      <c r="K7556" s="5" t="s">
        <v>1909</v>
      </c>
      <c r="L7556" s="5"/>
      <c r="M7556" s="5">
        <v>1</v>
      </c>
      <c r="N7556" s="5" t="s">
        <v>1173</v>
      </c>
    </row>
    <row r="7557" spans="1:14" x14ac:dyDescent="0.35">
      <c r="A7557" s="5" t="s">
        <v>703</v>
      </c>
      <c r="B7557" s="117" t="str">
        <f>IF(ISERROR(VLOOKUP($A7557, Dropdownlisten!$A$3:$F$143, 2, FALSE)), "", VLOOKUP($A7557, Dropdownlisten!$A$3:$F$143, 2, FALSE))</f>
        <v>POI</v>
      </c>
      <c r="C7557" s="117">
        <f>IF(ISERROR(VLOOKUP($A7557, Dropdownlisten!$A$3:$F$143, 3, FALSE)), "", VLOOKUP($A7557, Dropdownlisten!$A$3:$F$143, 3, FALSE))</f>
        <v>6000</v>
      </c>
      <c r="D7557" s="117" t="str">
        <f>IF(ISERROR(VLOOKUP($A7557, Dropdownlisten!$A$3:$F$143, 4, FALSE)), "", VLOOKUP($A7557, Dropdownlisten!$A$3:$F$143, 4, FALSE))</f>
        <v>UnterhaltungSportNaherholung</v>
      </c>
      <c r="E7557" s="117" t="str">
        <f>IF(ISERROR(VLOOKUP($A7557, Dropdownlisten!$A$3:$F$143, 5, FALSE)), "", VLOOKUP($A7557, Dropdownlisten!$A$3:$F$143, 5, FALSE))</f>
        <v>6000_011</v>
      </c>
      <c r="F7557" s="117" t="str">
        <f>IF(ISERROR(VLOOKUP($A7557, Dropdownlisten!$A$3:$F$143, 6, FALSE)), "", VLOOKUP($A7557, Dropdownlisten!$A$3:$F$143, 6, FALSE))</f>
        <v>Park</v>
      </c>
      <c r="G7557" s="117" t="str">
        <f>VLOOKUP(E7557,Datenstruktur_fuer_R!$D$2:$F$141,3,FALSE)</f>
        <v>Point</v>
      </c>
      <c r="H7557" s="120" t="s">
        <v>689</v>
      </c>
      <c r="I7557" s="26" t="s">
        <v>2264</v>
      </c>
      <c r="J7557" s="26" t="s">
        <v>2314</v>
      </c>
      <c r="K7557" s="5"/>
      <c r="L7557" s="5"/>
      <c r="M7557" s="5">
        <v>1</v>
      </c>
      <c r="N7557" s="5" t="s">
        <v>1173</v>
      </c>
    </row>
    <row r="7558" spans="1:14" x14ac:dyDescent="0.35">
      <c r="A7558" s="5" t="s">
        <v>703</v>
      </c>
      <c r="B7558" s="117" t="str">
        <f>IF(ISERROR(VLOOKUP($A7558, Dropdownlisten!$A$3:$F$143, 2, FALSE)), "", VLOOKUP($A7558, Dropdownlisten!$A$3:$F$143, 2, FALSE))</f>
        <v>POI</v>
      </c>
      <c r="C7558" s="117">
        <f>IF(ISERROR(VLOOKUP($A7558, Dropdownlisten!$A$3:$F$143, 3, FALSE)), "", VLOOKUP($A7558, Dropdownlisten!$A$3:$F$143, 3, FALSE))</f>
        <v>6000</v>
      </c>
      <c r="D7558" s="117" t="str">
        <f>IF(ISERROR(VLOOKUP($A7558, Dropdownlisten!$A$3:$F$143, 4, FALSE)), "", VLOOKUP($A7558, Dropdownlisten!$A$3:$F$143, 4, FALSE))</f>
        <v>UnterhaltungSportNaherholung</v>
      </c>
      <c r="E7558" s="117" t="str">
        <f>IF(ISERROR(VLOOKUP($A7558, Dropdownlisten!$A$3:$F$143, 5, FALSE)), "", VLOOKUP($A7558, Dropdownlisten!$A$3:$F$143, 5, FALSE))</f>
        <v>6000_011</v>
      </c>
      <c r="F7558" s="117" t="str">
        <f>IF(ISERROR(VLOOKUP($A7558, Dropdownlisten!$A$3:$F$143, 6, FALSE)), "", VLOOKUP($A7558, Dropdownlisten!$A$3:$F$143, 6, FALSE))</f>
        <v>Park</v>
      </c>
      <c r="G7558" s="117" t="str">
        <f>VLOOKUP(E7558,Datenstruktur_fuer_R!$D$2:$F$141,3,FALSE)</f>
        <v>Point</v>
      </c>
      <c r="H7558" s="120" t="s">
        <v>293</v>
      </c>
      <c r="I7558" s="26" t="s">
        <v>2264</v>
      </c>
      <c r="J7558" s="26" t="s">
        <v>2314</v>
      </c>
      <c r="K7558" s="5" t="s">
        <v>1909</v>
      </c>
      <c r="L7558" s="5"/>
      <c r="M7558" s="5">
        <v>1</v>
      </c>
      <c r="N7558" s="5" t="s">
        <v>1173</v>
      </c>
    </row>
    <row r="7559" spans="1:14" x14ac:dyDescent="0.35">
      <c r="A7559" s="5" t="s">
        <v>703</v>
      </c>
      <c r="B7559" s="117" t="str">
        <f>IF(ISERROR(VLOOKUP($A7559, Dropdownlisten!$A$3:$F$143, 2, FALSE)), "", VLOOKUP($A7559, Dropdownlisten!$A$3:$F$143, 2, FALSE))</f>
        <v>POI</v>
      </c>
      <c r="C7559" s="117">
        <f>IF(ISERROR(VLOOKUP($A7559, Dropdownlisten!$A$3:$F$143, 3, FALSE)), "", VLOOKUP($A7559, Dropdownlisten!$A$3:$F$143, 3, FALSE))</f>
        <v>6000</v>
      </c>
      <c r="D7559" s="117" t="str">
        <f>IF(ISERROR(VLOOKUP($A7559, Dropdownlisten!$A$3:$F$143, 4, FALSE)), "", VLOOKUP($A7559, Dropdownlisten!$A$3:$F$143, 4, FALSE))</f>
        <v>UnterhaltungSportNaherholung</v>
      </c>
      <c r="E7559" s="117" t="str">
        <f>IF(ISERROR(VLOOKUP($A7559, Dropdownlisten!$A$3:$F$143, 5, FALSE)), "", VLOOKUP($A7559, Dropdownlisten!$A$3:$F$143, 5, FALSE))</f>
        <v>6000_011</v>
      </c>
      <c r="F7559" s="117" t="str">
        <f>IF(ISERROR(VLOOKUP($A7559, Dropdownlisten!$A$3:$F$143, 6, FALSE)), "", VLOOKUP($A7559, Dropdownlisten!$A$3:$F$143, 6, FALSE))</f>
        <v>Park</v>
      </c>
      <c r="G7559" s="117" t="str">
        <f>VLOOKUP(E7559,Datenstruktur_fuer_R!$D$2:$F$141,3,FALSE)</f>
        <v>Point</v>
      </c>
      <c r="H7559" s="120" t="s">
        <v>689</v>
      </c>
      <c r="I7559" s="26" t="s">
        <v>2264</v>
      </c>
      <c r="J7559" s="26" t="s">
        <v>2315</v>
      </c>
      <c r="K7559" s="5"/>
      <c r="L7559" s="5"/>
      <c r="M7559" s="5">
        <v>1</v>
      </c>
      <c r="N7559" s="5" t="s">
        <v>1173</v>
      </c>
    </row>
    <row r="7560" spans="1:14" x14ac:dyDescent="0.35">
      <c r="A7560" s="5" t="s">
        <v>703</v>
      </c>
      <c r="B7560" s="117" t="str">
        <f>IF(ISERROR(VLOOKUP($A7560, Dropdownlisten!$A$3:$F$143, 2, FALSE)), "", VLOOKUP($A7560, Dropdownlisten!$A$3:$F$143, 2, FALSE))</f>
        <v>POI</v>
      </c>
      <c r="C7560" s="117">
        <f>IF(ISERROR(VLOOKUP($A7560, Dropdownlisten!$A$3:$F$143, 3, FALSE)), "", VLOOKUP($A7560, Dropdownlisten!$A$3:$F$143, 3, FALSE))</f>
        <v>6000</v>
      </c>
      <c r="D7560" s="117" t="str">
        <f>IF(ISERROR(VLOOKUP($A7560, Dropdownlisten!$A$3:$F$143, 4, FALSE)), "", VLOOKUP($A7560, Dropdownlisten!$A$3:$F$143, 4, FALSE))</f>
        <v>UnterhaltungSportNaherholung</v>
      </c>
      <c r="E7560" s="117" t="str">
        <f>IF(ISERROR(VLOOKUP($A7560, Dropdownlisten!$A$3:$F$143, 5, FALSE)), "", VLOOKUP($A7560, Dropdownlisten!$A$3:$F$143, 5, FALSE))</f>
        <v>6000_011</v>
      </c>
      <c r="F7560" s="117" t="str">
        <f>IF(ISERROR(VLOOKUP($A7560, Dropdownlisten!$A$3:$F$143, 6, FALSE)), "", VLOOKUP($A7560, Dropdownlisten!$A$3:$F$143, 6, FALSE))</f>
        <v>Park</v>
      </c>
      <c r="G7560" s="117" t="str">
        <f>VLOOKUP(E7560,Datenstruktur_fuer_R!$D$2:$F$141,3,FALSE)</f>
        <v>Point</v>
      </c>
      <c r="H7560" s="120" t="s">
        <v>293</v>
      </c>
      <c r="I7560" s="26" t="s">
        <v>2264</v>
      </c>
      <c r="J7560" s="26" t="s">
        <v>2315</v>
      </c>
      <c r="K7560" s="5" t="s">
        <v>1909</v>
      </c>
      <c r="L7560" s="5"/>
      <c r="M7560" s="5">
        <v>1</v>
      </c>
      <c r="N7560" s="5" t="s">
        <v>1173</v>
      </c>
    </row>
    <row r="7561" spans="1:14" x14ac:dyDescent="0.35">
      <c r="A7561" s="5" t="s">
        <v>703</v>
      </c>
      <c r="B7561" s="117" t="str">
        <f>IF(ISERROR(VLOOKUP($A7561, Dropdownlisten!$A$3:$F$143, 2, FALSE)), "", VLOOKUP($A7561, Dropdownlisten!$A$3:$F$143, 2, FALSE))</f>
        <v>POI</v>
      </c>
      <c r="C7561" s="117">
        <f>IF(ISERROR(VLOOKUP($A7561, Dropdownlisten!$A$3:$F$143, 3, FALSE)), "", VLOOKUP($A7561, Dropdownlisten!$A$3:$F$143, 3, FALSE))</f>
        <v>6000</v>
      </c>
      <c r="D7561" s="117" t="str">
        <f>IF(ISERROR(VLOOKUP($A7561, Dropdownlisten!$A$3:$F$143, 4, FALSE)), "", VLOOKUP($A7561, Dropdownlisten!$A$3:$F$143, 4, FALSE))</f>
        <v>UnterhaltungSportNaherholung</v>
      </c>
      <c r="E7561" s="117" t="str">
        <f>IF(ISERROR(VLOOKUP($A7561, Dropdownlisten!$A$3:$F$143, 5, FALSE)), "", VLOOKUP($A7561, Dropdownlisten!$A$3:$F$143, 5, FALSE))</f>
        <v>6000_011</v>
      </c>
      <c r="F7561" s="117" t="str">
        <f>IF(ISERROR(VLOOKUP($A7561, Dropdownlisten!$A$3:$F$143, 6, FALSE)), "", VLOOKUP($A7561, Dropdownlisten!$A$3:$F$143, 6, FALSE))</f>
        <v>Park</v>
      </c>
      <c r="G7561" s="117" t="str">
        <f>VLOOKUP(E7561,Datenstruktur_fuer_R!$D$2:$F$141,3,FALSE)</f>
        <v>Point</v>
      </c>
      <c r="H7561" s="120" t="s">
        <v>689</v>
      </c>
      <c r="I7561" s="26" t="s">
        <v>2264</v>
      </c>
      <c r="J7561" s="26" t="s">
        <v>2315</v>
      </c>
      <c r="K7561" s="5"/>
      <c r="L7561" s="5"/>
      <c r="M7561" s="5">
        <v>1</v>
      </c>
      <c r="N7561" s="5" t="s">
        <v>1173</v>
      </c>
    </row>
    <row r="7562" spans="1:14" x14ac:dyDescent="0.35">
      <c r="A7562" s="5" t="s">
        <v>703</v>
      </c>
      <c r="B7562" s="117" t="str">
        <f>IF(ISERROR(VLOOKUP($A7562, Dropdownlisten!$A$3:$F$143, 2, FALSE)), "", VLOOKUP($A7562, Dropdownlisten!$A$3:$F$143, 2, FALSE))</f>
        <v>POI</v>
      </c>
      <c r="C7562" s="117">
        <f>IF(ISERROR(VLOOKUP($A7562, Dropdownlisten!$A$3:$F$143, 3, FALSE)), "", VLOOKUP($A7562, Dropdownlisten!$A$3:$F$143, 3, FALSE))</f>
        <v>6000</v>
      </c>
      <c r="D7562" s="117" t="str">
        <f>IF(ISERROR(VLOOKUP($A7562, Dropdownlisten!$A$3:$F$143, 4, FALSE)), "", VLOOKUP($A7562, Dropdownlisten!$A$3:$F$143, 4, FALSE))</f>
        <v>UnterhaltungSportNaherholung</v>
      </c>
      <c r="E7562" s="117" t="str">
        <f>IF(ISERROR(VLOOKUP($A7562, Dropdownlisten!$A$3:$F$143, 5, FALSE)), "", VLOOKUP($A7562, Dropdownlisten!$A$3:$F$143, 5, FALSE))</f>
        <v>6000_011</v>
      </c>
      <c r="F7562" s="117" t="str">
        <f>IF(ISERROR(VLOOKUP($A7562, Dropdownlisten!$A$3:$F$143, 6, FALSE)), "", VLOOKUP($A7562, Dropdownlisten!$A$3:$F$143, 6, FALSE))</f>
        <v>Park</v>
      </c>
      <c r="G7562" s="117" t="str">
        <f>VLOOKUP(E7562,Datenstruktur_fuer_R!$D$2:$F$141,3,FALSE)</f>
        <v>Point</v>
      </c>
      <c r="H7562" s="120" t="s">
        <v>293</v>
      </c>
      <c r="I7562" s="26" t="s">
        <v>2264</v>
      </c>
      <c r="J7562" s="26" t="s">
        <v>2315</v>
      </c>
      <c r="K7562" s="5" t="s">
        <v>1909</v>
      </c>
      <c r="L7562" s="5"/>
      <c r="M7562" s="5">
        <v>1</v>
      </c>
      <c r="N7562" s="5" t="s">
        <v>1173</v>
      </c>
    </row>
    <row r="7563" spans="1:14" x14ac:dyDescent="0.35">
      <c r="A7563" s="5" t="s">
        <v>703</v>
      </c>
      <c r="B7563" s="117" t="str">
        <f>IF(ISERROR(VLOOKUP($A7563, Dropdownlisten!$A$3:$F$143, 2, FALSE)), "", VLOOKUP($A7563, Dropdownlisten!$A$3:$F$143, 2, FALSE))</f>
        <v>POI</v>
      </c>
      <c r="C7563" s="117">
        <f>IF(ISERROR(VLOOKUP($A7563, Dropdownlisten!$A$3:$F$143, 3, FALSE)), "", VLOOKUP($A7563, Dropdownlisten!$A$3:$F$143, 3, FALSE))</f>
        <v>6000</v>
      </c>
      <c r="D7563" s="117" t="str">
        <f>IF(ISERROR(VLOOKUP($A7563, Dropdownlisten!$A$3:$F$143, 4, FALSE)), "", VLOOKUP($A7563, Dropdownlisten!$A$3:$F$143, 4, FALSE))</f>
        <v>UnterhaltungSportNaherholung</v>
      </c>
      <c r="E7563" s="117" t="str">
        <f>IF(ISERROR(VLOOKUP($A7563, Dropdownlisten!$A$3:$F$143, 5, FALSE)), "", VLOOKUP($A7563, Dropdownlisten!$A$3:$F$143, 5, FALSE))</f>
        <v>6000_011</v>
      </c>
      <c r="F7563" s="117" t="str">
        <f>IF(ISERROR(VLOOKUP($A7563, Dropdownlisten!$A$3:$F$143, 6, FALSE)), "", VLOOKUP($A7563, Dropdownlisten!$A$3:$F$143, 6, FALSE))</f>
        <v>Park</v>
      </c>
      <c r="G7563" s="117" t="str">
        <f>VLOOKUP(E7563,Datenstruktur_fuer_R!$D$2:$F$141,3,FALSE)</f>
        <v>Point</v>
      </c>
      <c r="H7563" s="120" t="s">
        <v>689</v>
      </c>
      <c r="I7563" s="26" t="s">
        <v>2264</v>
      </c>
      <c r="J7563" s="26" t="s">
        <v>2316</v>
      </c>
      <c r="K7563" s="5"/>
      <c r="L7563" s="5"/>
      <c r="M7563" s="5">
        <v>1</v>
      </c>
      <c r="N7563" s="5" t="s">
        <v>1173</v>
      </c>
    </row>
    <row r="7564" spans="1:14" x14ac:dyDescent="0.35">
      <c r="A7564" s="5" t="s">
        <v>703</v>
      </c>
      <c r="B7564" s="117" t="str">
        <f>IF(ISERROR(VLOOKUP($A7564, Dropdownlisten!$A$3:$F$143, 2, FALSE)), "", VLOOKUP($A7564, Dropdownlisten!$A$3:$F$143, 2, FALSE))</f>
        <v>POI</v>
      </c>
      <c r="C7564" s="117">
        <f>IF(ISERROR(VLOOKUP($A7564, Dropdownlisten!$A$3:$F$143, 3, FALSE)), "", VLOOKUP($A7564, Dropdownlisten!$A$3:$F$143, 3, FALSE))</f>
        <v>6000</v>
      </c>
      <c r="D7564" s="117" t="str">
        <f>IF(ISERROR(VLOOKUP($A7564, Dropdownlisten!$A$3:$F$143, 4, FALSE)), "", VLOOKUP($A7564, Dropdownlisten!$A$3:$F$143, 4, FALSE))</f>
        <v>UnterhaltungSportNaherholung</v>
      </c>
      <c r="E7564" s="117" t="str">
        <f>IF(ISERROR(VLOOKUP($A7564, Dropdownlisten!$A$3:$F$143, 5, FALSE)), "", VLOOKUP($A7564, Dropdownlisten!$A$3:$F$143, 5, FALSE))</f>
        <v>6000_011</v>
      </c>
      <c r="F7564" s="117" t="str">
        <f>IF(ISERROR(VLOOKUP($A7564, Dropdownlisten!$A$3:$F$143, 6, FALSE)), "", VLOOKUP($A7564, Dropdownlisten!$A$3:$F$143, 6, FALSE))</f>
        <v>Park</v>
      </c>
      <c r="G7564" s="117" t="str">
        <f>VLOOKUP(E7564,Datenstruktur_fuer_R!$D$2:$F$141,3,FALSE)</f>
        <v>Point</v>
      </c>
      <c r="H7564" s="120" t="s">
        <v>293</v>
      </c>
      <c r="I7564" s="26" t="s">
        <v>2264</v>
      </c>
      <c r="J7564" s="26" t="s">
        <v>2316</v>
      </c>
      <c r="K7564" s="5" t="s">
        <v>1909</v>
      </c>
      <c r="L7564" s="5"/>
      <c r="M7564" s="5">
        <v>1</v>
      </c>
      <c r="N7564" s="5" t="s">
        <v>1173</v>
      </c>
    </row>
    <row r="7565" spans="1:14" x14ac:dyDescent="0.35">
      <c r="A7565" s="5" t="s">
        <v>703</v>
      </c>
      <c r="B7565" s="117" t="str">
        <f>IF(ISERROR(VLOOKUP($A7565, Dropdownlisten!$A$3:$F$143, 2, FALSE)), "", VLOOKUP($A7565, Dropdownlisten!$A$3:$F$143, 2, FALSE))</f>
        <v>POI</v>
      </c>
      <c r="C7565" s="117">
        <f>IF(ISERROR(VLOOKUP($A7565, Dropdownlisten!$A$3:$F$143, 3, FALSE)), "", VLOOKUP($A7565, Dropdownlisten!$A$3:$F$143, 3, FALSE))</f>
        <v>6000</v>
      </c>
      <c r="D7565" s="117" t="str">
        <f>IF(ISERROR(VLOOKUP($A7565, Dropdownlisten!$A$3:$F$143, 4, FALSE)), "", VLOOKUP($A7565, Dropdownlisten!$A$3:$F$143, 4, FALSE))</f>
        <v>UnterhaltungSportNaherholung</v>
      </c>
      <c r="E7565" s="117" t="str">
        <f>IF(ISERROR(VLOOKUP($A7565, Dropdownlisten!$A$3:$F$143, 5, FALSE)), "", VLOOKUP($A7565, Dropdownlisten!$A$3:$F$143, 5, FALSE))</f>
        <v>6000_011</v>
      </c>
      <c r="F7565" s="117" t="str">
        <f>IF(ISERROR(VLOOKUP($A7565, Dropdownlisten!$A$3:$F$143, 6, FALSE)), "", VLOOKUP($A7565, Dropdownlisten!$A$3:$F$143, 6, FALSE))</f>
        <v>Park</v>
      </c>
      <c r="G7565" s="117" t="str">
        <f>VLOOKUP(E7565,Datenstruktur_fuer_R!$D$2:$F$141,3,FALSE)</f>
        <v>Point</v>
      </c>
      <c r="H7565" s="120" t="s">
        <v>689</v>
      </c>
      <c r="I7565" s="26" t="s">
        <v>2264</v>
      </c>
      <c r="J7565" s="26" t="s">
        <v>2316</v>
      </c>
      <c r="K7565" s="5"/>
      <c r="L7565" s="5"/>
      <c r="M7565" s="5">
        <v>1</v>
      </c>
      <c r="N7565" s="5" t="s">
        <v>1173</v>
      </c>
    </row>
    <row r="7566" spans="1:14" x14ac:dyDescent="0.35">
      <c r="A7566" s="5" t="s">
        <v>703</v>
      </c>
      <c r="B7566" s="117" t="str">
        <f>IF(ISERROR(VLOOKUP($A7566, Dropdownlisten!$A$3:$F$143, 2, FALSE)), "", VLOOKUP($A7566, Dropdownlisten!$A$3:$F$143, 2, FALSE))</f>
        <v>POI</v>
      </c>
      <c r="C7566" s="117">
        <f>IF(ISERROR(VLOOKUP($A7566, Dropdownlisten!$A$3:$F$143, 3, FALSE)), "", VLOOKUP($A7566, Dropdownlisten!$A$3:$F$143, 3, FALSE))</f>
        <v>6000</v>
      </c>
      <c r="D7566" s="117" t="str">
        <f>IF(ISERROR(VLOOKUP($A7566, Dropdownlisten!$A$3:$F$143, 4, FALSE)), "", VLOOKUP($A7566, Dropdownlisten!$A$3:$F$143, 4, FALSE))</f>
        <v>UnterhaltungSportNaherholung</v>
      </c>
      <c r="E7566" s="117" t="str">
        <f>IF(ISERROR(VLOOKUP($A7566, Dropdownlisten!$A$3:$F$143, 5, FALSE)), "", VLOOKUP($A7566, Dropdownlisten!$A$3:$F$143, 5, FALSE))</f>
        <v>6000_011</v>
      </c>
      <c r="F7566" s="117" t="str">
        <f>IF(ISERROR(VLOOKUP($A7566, Dropdownlisten!$A$3:$F$143, 6, FALSE)), "", VLOOKUP($A7566, Dropdownlisten!$A$3:$F$143, 6, FALSE))</f>
        <v>Park</v>
      </c>
      <c r="G7566" s="117" t="str">
        <f>VLOOKUP(E7566,Datenstruktur_fuer_R!$D$2:$F$141,3,FALSE)</f>
        <v>Point</v>
      </c>
      <c r="H7566" s="120" t="s">
        <v>293</v>
      </c>
      <c r="I7566" s="26" t="s">
        <v>2264</v>
      </c>
      <c r="J7566" s="26" t="s">
        <v>2316</v>
      </c>
      <c r="K7566" s="5" t="s">
        <v>1909</v>
      </c>
      <c r="L7566" s="5"/>
      <c r="M7566" s="5">
        <v>1</v>
      </c>
      <c r="N7566" s="5" t="s">
        <v>1173</v>
      </c>
    </row>
    <row r="7567" spans="1:14" x14ac:dyDescent="0.35">
      <c r="A7567" s="5" t="s">
        <v>703</v>
      </c>
      <c r="B7567" s="117" t="str">
        <f>IF(ISERROR(VLOOKUP($A7567, Dropdownlisten!$A$3:$F$143, 2, FALSE)), "", VLOOKUP($A7567, Dropdownlisten!$A$3:$F$143, 2, FALSE))</f>
        <v>POI</v>
      </c>
      <c r="C7567" s="117">
        <f>IF(ISERROR(VLOOKUP($A7567, Dropdownlisten!$A$3:$F$143, 3, FALSE)), "", VLOOKUP($A7567, Dropdownlisten!$A$3:$F$143, 3, FALSE))</f>
        <v>6000</v>
      </c>
      <c r="D7567" s="117" t="str">
        <f>IF(ISERROR(VLOOKUP($A7567, Dropdownlisten!$A$3:$F$143, 4, FALSE)), "", VLOOKUP($A7567, Dropdownlisten!$A$3:$F$143, 4, FALSE))</f>
        <v>UnterhaltungSportNaherholung</v>
      </c>
      <c r="E7567" s="117" t="str">
        <f>IF(ISERROR(VLOOKUP($A7567, Dropdownlisten!$A$3:$F$143, 5, FALSE)), "", VLOOKUP($A7567, Dropdownlisten!$A$3:$F$143, 5, FALSE))</f>
        <v>6000_011</v>
      </c>
      <c r="F7567" s="117" t="str">
        <f>IF(ISERROR(VLOOKUP($A7567, Dropdownlisten!$A$3:$F$143, 6, FALSE)), "", VLOOKUP($A7567, Dropdownlisten!$A$3:$F$143, 6, FALSE))</f>
        <v>Park</v>
      </c>
      <c r="G7567" s="117" t="str">
        <f>VLOOKUP(E7567,Datenstruktur_fuer_R!$D$2:$F$141,3,FALSE)</f>
        <v>Point</v>
      </c>
      <c r="H7567" s="120" t="s">
        <v>689</v>
      </c>
      <c r="I7567" s="26" t="s">
        <v>2264</v>
      </c>
      <c r="J7567" s="26" t="s">
        <v>2317</v>
      </c>
      <c r="K7567" s="5"/>
      <c r="L7567" s="5"/>
      <c r="M7567" s="5">
        <v>1</v>
      </c>
      <c r="N7567" s="5" t="s">
        <v>1173</v>
      </c>
    </row>
    <row r="7568" spans="1:14" x14ac:dyDescent="0.35">
      <c r="A7568" s="5" t="s">
        <v>703</v>
      </c>
      <c r="B7568" s="117" t="str">
        <f>IF(ISERROR(VLOOKUP($A7568, Dropdownlisten!$A$3:$F$143, 2, FALSE)), "", VLOOKUP($A7568, Dropdownlisten!$A$3:$F$143, 2, FALSE))</f>
        <v>POI</v>
      </c>
      <c r="C7568" s="117">
        <f>IF(ISERROR(VLOOKUP($A7568, Dropdownlisten!$A$3:$F$143, 3, FALSE)), "", VLOOKUP($A7568, Dropdownlisten!$A$3:$F$143, 3, FALSE))</f>
        <v>6000</v>
      </c>
      <c r="D7568" s="117" t="str">
        <f>IF(ISERROR(VLOOKUP($A7568, Dropdownlisten!$A$3:$F$143, 4, FALSE)), "", VLOOKUP($A7568, Dropdownlisten!$A$3:$F$143, 4, FALSE))</f>
        <v>UnterhaltungSportNaherholung</v>
      </c>
      <c r="E7568" s="117" t="str">
        <f>IF(ISERROR(VLOOKUP($A7568, Dropdownlisten!$A$3:$F$143, 5, FALSE)), "", VLOOKUP($A7568, Dropdownlisten!$A$3:$F$143, 5, FALSE))</f>
        <v>6000_011</v>
      </c>
      <c r="F7568" s="117" t="str">
        <f>IF(ISERROR(VLOOKUP($A7568, Dropdownlisten!$A$3:$F$143, 6, FALSE)), "", VLOOKUP($A7568, Dropdownlisten!$A$3:$F$143, 6, FALSE))</f>
        <v>Park</v>
      </c>
      <c r="G7568" s="117" t="str">
        <f>VLOOKUP(E7568,Datenstruktur_fuer_R!$D$2:$F$141,3,FALSE)</f>
        <v>Point</v>
      </c>
      <c r="H7568" s="120" t="s">
        <v>293</v>
      </c>
      <c r="I7568" s="26" t="s">
        <v>2264</v>
      </c>
      <c r="J7568" s="26" t="s">
        <v>2317</v>
      </c>
      <c r="K7568" s="5" t="s">
        <v>1909</v>
      </c>
      <c r="L7568" s="5"/>
      <c r="M7568" s="5">
        <v>1</v>
      </c>
      <c r="N7568" s="5" t="s">
        <v>1173</v>
      </c>
    </row>
    <row r="7569" spans="1:14" x14ac:dyDescent="0.35">
      <c r="A7569" s="5" t="s">
        <v>703</v>
      </c>
      <c r="B7569" s="117" t="str">
        <f>IF(ISERROR(VLOOKUP($A7569, Dropdownlisten!$A$3:$F$143, 2, FALSE)), "", VLOOKUP($A7569, Dropdownlisten!$A$3:$F$143, 2, FALSE))</f>
        <v>POI</v>
      </c>
      <c r="C7569" s="117">
        <f>IF(ISERROR(VLOOKUP($A7569, Dropdownlisten!$A$3:$F$143, 3, FALSE)), "", VLOOKUP($A7569, Dropdownlisten!$A$3:$F$143, 3, FALSE))</f>
        <v>6000</v>
      </c>
      <c r="D7569" s="117" t="str">
        <f>IF(ISERROR(VLOOKUP($A7569, Dropdownlisten!$A$3:$F$143, 4, FALSE)), "", VLOOKUP($A7569, Dropdownlisten!$A$3:$F$143, 4, FALSE))</f>
        <v>UnterhaltungSportNaherholung</v>
      </c>
      <c r="E7569" s="117" t="str">
        <f>IF(ISERROR(VLOOKUP($A7569, Dropdownlisten!$A$3:$F$143, 5, FALSE)), "", VLOOKUP($A7569, Dropdownlisten!$A$3:$F$143, 5, FALSE))</f>
        <v>6000_011</v>
      </c>
      <c r="F7569" s="117" t="str">
        <f>IF(ISERROR(VLOOKUP($A7569, Dropdownlisten!$A$3:$F$143, 6, FALSE)), "", VLOOKUP($A7569, Dropdownlisten!$A$3:$F$143, 6, FALSE))</f>
        <v>Park</v>
      </c>
      <c r="G7569" s="117" t="str">
        <f>VLOOKUP(E7569,Datenstruktur_fuer_R!$D$2:$F$141,3,FALSE)</f>
        <v>Point</v>
      </c>
      <c r="H7569" s="120" t="s">
        <v>689</v>
      </c>
      <c r="I7569" s="26" t="s">
        <v>2264</v>
      </c>
      <c r="J7569" s="26" t="s">
        <v>2317</v>
      </c>
      <c r="K7569" s="5"/>
      <c r="L7569" s="5"/>
      <c r="M7569" s="5">
        <v>1</v>
      </c>
      <c r="N7569" s="5" t="s">
        <v>1173</v>
      </c>
    </row>
    <row r="7570" spans="1:14" x14ac:dyDescent="0.35">
      <c r="A7570" s="5" t="s">
        <v>703</v>
      </c>
      <c r="B7570" s="117" t="str">
        <f>IF(ISERROR(VLOOKUP($A7570, Dropdownlisten!$A$3:$F$143, 2, FALSE)), "", VLOOKUP($A7570, Dropdownlisten!$A$3:$F$143, 2, FALSE))</f>
        <v>POI</v>
      </c>
      <c r="C7570" s="117">
        <f>IF(ISERROR(VLOOKUP($A7570, Dropdownlisten!$A$3:$F$143, 3, FALSE)), "", VLOOKUP($A7570, Dropdownlisten!$A$3:$F$143, 3, FALSE))</f>
        <v>6000</v>
      </c>
      <c r="D7570" s="117" t="str">
        <f>IF(ISERROR(VLOOKUP($A7570, Dropdownlisten!$A$3:$F$143, 4, FALSE)), "", VLOOKUP($A7570, Dropdownlisten!$A$3:$F$143, 4, FALSE))</f>
        <v>UnterhaltungSportNaherholung</v>
      </c>
      <c r="E7570" s="117" t="str">
        <f>IF(ISERROR(VLOOKUP($A7570, Dropdownlisten!$A$3:$F$143, 5, FALSE)), "", VLOOKUP($A7570, Dropdownlisten!$A$3:$F$143, 5, FALSE))</f>
        <v>6000_011</v>
      </c>
      <c r="F7570" s="117" t="str">
        <f>IF(ISERROR(VLOOKUP($A7570, Dropdownlisten!$A$3:$F$143, 6, FALSE)), "", VLOOKUP($A7570, Dropdownlisten!$A$3:$F$143, 6, FALSE))</f>
        <v>Park</v>
      </c>
      <c r="G7570" s="117" t="str">
        <f>VLOOKUP(E7570,Datenstruktur_fuer_R!$D$2:$F$141,3,FALSE)</f>
        <v>Point</v>
      </c>
      <c r="H7570" s="120" t="s">
        <v>293</v>
      </c>
      <c r="I7570" s="26" t="s">
        <v>2264</v>
      </c>
      <c r="J7570" s="26" t="s">
        <v>2317</v>
      </c>
      <c r="K7570" s="5" t="s">
        <v>1909</v>
      </c>
      <c r="L7570" s="5"/>
      <c r="M7570" s="5">
        <v>1</v>
      </c>
      <c r="N7570" s="5" t="s">
        <v>1173</v>
      </c>
    </row>
    <row r="7571" spans="1:14" x14ac:dyDescent="0.35">
      <c r="A7571" s="5" t="s">
        <v>703</v>
      </c>
      <c r="B7571" s="117" t="str">
        <f>IF(ISERROR(VLOOKUP($A7571, Dropdownlisten!$A$3:$F$143, 2, FALSE)), "", VLOOKUP($A7571, Dropdownlisten!$A$3:$F$143, 2, FALSE))</f>
        <v>POI</v>
      </c>
      <c r="C7571" s="117">
        <f>IF(ISERROR(VLOOKUP($A7571, Dropdownlisten!$A$3:$F$143, 3, FALSE)), "", VLOOKUP($A7571, Dropdownlisten!$A$3:$F$143, 3, FALSE))</f>
        <v>6000</v>
      </c>
      <c r="D7571" s="117" t="str">
        <f>IF(ISERROR(VLOOKUP($A7571, Dropdownlisten!$A$3:$F$143, 4, FALSE)), "", VLOOKUP($A7571, Dropdownlisten!$A$3:$F$143, 4, FALSE))</f>
        <v>UnterhaltungSportNaherholung</v>
      </c>
      <c r="E7571" s="117" t="str">
        <f>IF(ISERROR(VLOOKUP($A7571, Dropdownlisten!$A$3:$F$143, 5, FALSE)), "", VLOOKUP($A7571, Dropdownlisten!$A$3:$F$143, 5, FALSE))</f>
        <v>6000_011</v>
      </c>
      <c r="F7571" s="117" t="str">
        <f>IF(ISERROR(VLOOKUP($A7571, Dropdownlisten!$A$3:$F$143, 6, FALSE)), "", VLOOKUP($A7571, Dropdownlisten!$A$3:$F$143, 6, FALSE))</f>
        <v>Park</v>
      </c>
      <c r="G7571" s="117" t="str">
        <f>VLOOKUP(E7571,Datenstruktur_fuer_R!$D$2:$F$141,3,FALSE)</f>
        <v>Point</v>
      </c>
      <c r="H7571" s="120" t="s">
        <v>689</v>
      </c>
      <c r="I7571" s="26" t="s">
        <v>2264</v>
      </c>
      <c r="J7571" s="26" t="s">
        <v>2318</v>
      </c>
      <c r="K7571" s="5"/>
      <c r="L7571" s="5"/>
      <c r="M7571" s="5">
        <v>1</v>
      </c>
      <c r="N7571" s="5" t="s">
        <v>1173</v>
      </c>
    </row>
    <row r="7572" spans="1:14" x14ac:dyDescent="0.35">
      <c r="A7572" s="5" t="s">
        <v>703</v>
      </c>
      <c r="B7572" s="117" t="str">
        <f>IF(ISERROR(VLOOKUP($A7572, Dropdownlisten!$A$3:$F$143, 2, FALSE)), "", VLOOKUP($A7572, Dropdownlisten!$A$3:$F$143, 2, FALSE))</f>
        <v>POI</v>
      </c>
      <c r="C7572" s="117">
        <f>IF(ISERROR(VLOOKUP($A7572, Dropdownlisten!$A$3:$F$143, 3, FALSE)), "", VLOOKUP($A7572, Dropdownlisten!$A$3:$F$143, 3, FALSE))</f>
        <v>6000</v>
      </c>
      <c r="D7572" s="117" t="str">
        <f>IF(ISERROR(VLOOKUP($A7572, Dropdownlisten!$A$3:$F$143, 4, FALSE)), "", VLOOKUP($A7572, Dropdownlisten!$A$3:$F$143, 4, FALSE))</f>
        <v>UnterhaltungSportNaherholung</v>
      </c>
      <c r="E7572" s="117" t="str">
        <f>IF(ISERROR(VLOOKUP($A7572, Dropdownlisten!$A$3:$F$143, 5, FALSE)), "", VLOOKUP($A7572, Dropdownlisten!$A$3:$F$143, 5, FALSE))</f>
        <v>6000_011</v>
      </c>
      <c r="F7572" s="117" t="str">
        <f>IF(ISERROR(VLOOKUP($A7572, Dropdownlisten!$A$3:$F$143, 6, FALSE)), "", VLOOKUP($A7572, Dropdownlisten!$A$3:$F$143, 6, FALSE))</f>
        <v>Park</v>
      </c>
      <c r="G7572" s="117" t="str">
        <f>VLOOKUP(E7572,Datenstruktur_fuer_R!$D$2:$F$141,3,FALSE)</f>
        <v>Point</v>
      </c>
      <c r="H7572" s="120" t="s">
        <v>293</v>
      </c>
      <c r="I7572" s="26" t="s">
        <v>2264</v>
      </c>
      <c r="J7572" s="26" t="s">
        <v>2318</v>
      </c>
      <c r="K7572" s="5" t="s">
        <v>1909</v>
      </c>
      <c r="L7572" s="5"/>
      <c r="M7572" s="5">
        <v>1</v>
      </c>
      <c r="N7572" s="5" t="s">
        <v>1173</v>
      </c>
    </row>
    <row r="7573" spans="1:14" x14ac:dyDescent="0.35">
      <c r="A7573" s="5" t="s">
        <v>703</v>
      </c>
      <c r="B7573" s="117" t="str">
        <f>IF(ISERROR(VLOOKUP($A7573, Dropdownlisten!$A$3:$F$143, 2, FALSE)), "", VLOOKUP($A7573, Dropdownlisten!$A$3:$F$143, 2, FALSE))</f>
        <v>POI</v>
      </c>
      <c r="C7573" s="117">
        <f>IF(ISERROR(VLOOKUP($A7573, Dropdownlisten!$A$3:$F$143, 3, FALSE)), "", VLOOKUP($A7573, Dropdownlisten!$A$3:$F$143, 3, FALSE))</f>
        <v>6000</v>
      </c>
      <c r="D7573" s="117" t="str">
        <f>IF(ISERROR(VLOOKUP($A7573, Dropdownlisten!$A$3:$F$143, 4, FALSE)), "", VLOOKUP($A7573, Dropdownlisten!$A$3:$F$143, 4, FALSE))</f>
        <v>UnterhaltungSportNaherholung</v>
      </c>
      <c r="E7573" s="117" t="str">
        <f>IF(ISERROR(VLOOKUP($A7573, Dropdownlisten!$A$3:$F$143, 5, FALSE)), "", VLOOKUP($A7573, Dropdownlisten!$A$3:$F$143, 5, FALSE))</f>
        <v>6000_011</v>
      </c>
      <c r="F7573" s="117" t="str">
        <f>IF(ISERROR(VLOOKUP($A7573, Dropdownlisten!$A$3:$F$143, 6, FALSE)), "", VLOOKUP($A7573, Dropdownlisten!$A$3:$F$143, 6, FALSE))</f>
        <v>Park</v>
      </c>
      <c r="G7573" s="117" t="str">
        <f>VLOOKUP(E7573,Datenstruktur_fuer_R!$D$2:$F$141,3,FALSE)</f>
        <v>Point</v>
      </c>
      <c r="H7573" s="120" t="s">
        <v>689</v>
      </c>
      <c r="I7573" s="26" t="s">
        <v>2264</v>
      </c>
      <c r="J7573" s="26" t="s">
        <v>2318</v>
      </c>
      <c r="K7573" s="5"/>
      <c r="L7573" s="5"/>
      <c r="M7573" s="5">
        <v>1</v>
      </c>
      <c r="N7573" s="5" t="s">
        <v>1173</v>
      </c>
    </row>
    <row r="7574" spans="1:14" x14ac:dyDescent="0.35">
      <c r="A7574" s="5" t="s">
        <v>703</v>
      </c>
      <c r="B7574" s="117" t="str">
        <f>IF(ISERROR(VLOOKUP($A7574, Dropdownlisten!$A$3:$F$143, 2, FALSE)), "", VLOOKUP($A7574, Dropdownlisten!$A$3:$F$143, 2, FALSE))</f>
        <v>POI</v>
      </c>
      <c r="C7574" s="117">
        <f>IF(ISERROR(VLOOKUP($A7574, Dropdownlisten!$A$3:$F$143, 3, FALSE)), "", VLOOKUP($A7574, Dropdownlisten!$A$3:$F$143, 3, FALSE))</f>
        <v>6000</v>
      </c>
      <c r="D7574" s="117" t="str">
        <f>IF(ISERROR(VLOOKUP($A7574, Dropdownlisten!$A$3:$F$143, 4, FALSE)), "", VLOOKUP($A7574, Dropdownlisten!$A$3:$F$143, 4, FALSE))</f>
        <v>UnterhaltungSportNaherholung</v>
      </c>
      <c r="E7574" s="117" t="str">
        <f>IF(ISERROR(VLOOKUP($A7574, Dropdownlisten!$A$3:$F$143, 5, FALSE)), "", VLOOKUP($A7574, Dropdownlisten!$A$3:$F$143, 5, FALSE))</f>
        <v>6000_011</v>
      </c>
      <c r="F7574" s="117" t="str">
        <f>IF(ISERROR(VLOOKUP($A7574, Dropdownlisten!$A$3:$F$143, 6, FALSE)), "", VLOOKUP($A7574, Dropdownlisten!$A$3:$F$143, 6, FALSE))</f>
        <v>Park</v>
      </c>
      <c r="G7574" s="117" t="str">
        <f>VLOOKUP(E7574,Datenstruktur_fuer_R!$D$2:$F$141,3,FALSE)</f>
        <v>Point</v>
      </c>
      <c r="H7574" s="120" t="s">
        <v>293</v>
      </c>
      <c r="I7574" s="26" t="s">
        <v>2264</v>
      </c>
      <c r="J7574" s="26" t="s">
        <v>2318</v>
      </c>
      <c r="K7574" s="5" t="s">
        <v>1909</v>
      </c>
      <c r="L7574" s="5"/>
      <c r="M7574" s="5">
        <v>1</v>
      </c>
      <c r="N7574" s="5" t="s">
        <v>1173</v>
      </c>
    </row>
    <row r="7575" spans="1:14" x14ac:dyDescent="0.35">
      <c r="A7575" s="5" t="s">
        <v>703</v>
      </c>
      <c r="B7575" s="117" t="str">
        <f>IF(ISERROR(VLOOKUP($A7575, Dropdownlisten!$A$3:$F$143, 2, FALSE)), "", VLOOKUP($A7575, Dropdownlisten!$A$3:$F$143, 2, FALSE))</f>
        <v>POI</v>
      </c>
      <c r="C7575" s="117">
        <f>IF(ISERROR(VLOOKUP($A7575, Dropdownlisten!$A$3:$F$143, 3, FALSE)), "", VLOOKUP($A7575, Dropdownlisten!$A$3:$F$143, 3, FALSE))</f>
        <v>6000</v>
      </c>
      <c r="D7575" s="117" t="str">
        <f>IF(ISERROR(VLOOKUP($A7575, Dropdownlisten!$A$3:$F$143, 4, FALSE)), "", VLOOKUP($A7575, Dropdownlisten!$A$3:$F$143, 4, FALSE))</f>
        <v>UnterhaltungSportNaherholung</v>
      </c>
      <c r="E7575" s="117" t="str">
        <f>IF(ISERROR(VLOOKUP($A7575, Dropdownlisten!$A$3:$F$143, 5, FALSE)), "", VLOOKUP($A7575, Dropdownlisten!$A$3:$F$143, 5, FALSE))</f>
        <v>6000_011</v>
      </c>
      <c r="F7575" s="117" t="str">
        <f>IF(ISERROR(VLOOKUP($A7575, Dropdownlisten!$A$3:$F$143, 6, FALSE)), "", VLOOKUP($A7575, Dropdownlisten!$A$3:$F$143, 6, FALSE))</f>
        <v>Park</v>
      </c>
      <c r="G7575" s="117" t="str">
        <f>VLOOKUP(E7575,Datenstruktur_fuer_R!$D$2:$F$141,3,FALSE)</f>
        <v>Point</v>
      </c>
      <c r="H7575" s="120" t="s">
        <v>689</v>
      </c>
      <c r="I7575" s="26" t="s">
        <v>2264</v>
      </c>
      <c r="J7575" s="26" t="s">
        <v>2319</v>
      </c>
      <c r="K7575" s="5"/>
      <c r="L7575" s="5"/>
      <c r="M7575" s="5">
        <v>1</v>
      </c>
      <c r="N7575" s="5" t="s">
        <v>1173</v>
      </c>
    </row>
    <row r="7576" spans="1:14" x14ac:dyDescent="0.35">
      <c r="A7576" s="5" t="s">
        <v>703</v>
      </c>
      <c r="B7576" s="117" t="str">
        <f>IF(ISERROR(VLOOKUP($A7576, Dropdownlisten!$A$3:$F$143, 2, FALSE)), "", VLOOKUP($A7576, Dropdownlisten!$A$3:$F$143, 2, FALSE))</f>
        <v>POI</v>
      </c>
      <c r="C7576" s="117">
        <f>IF(ISERROR(VLOOKUP($A7576, Dropdownlisten!$A$3:$F$143, 3, FALSE)), "", VLOOKUP($A7576, Dropdownlisten!$A$3:$F$143, 3, FALSE))</f>
        <v>6000</v>
      </c>
      <c r="D7576" s="117" t="str">
        <f>IF(ISERROR(VLOOKUP($A7576, Dropdownlisten!$A$3:$F$143, 4, FALSE)), "", VLOOKUP($A7576, Dropdownlisten!$A$3:$F$143, 4, FALSE))</f>
        <v>UnterhaltungSportNaherholung</v>
      </c>
      <c r="E7576" s="117" t="str">
        <f>IF(ISERROR(VLOOKUP($A7576, Dropdownlisten!$A$3:$F$143, 5, FALSE)), "", VLOOKUP($A7576, Dropdownlisten!$A$3:$F$143, 5, FALSE))</f>
        <v>6000_011</v>
      </c>
      <c r="F7576" s="117" t="str">
        <f>IF(ISERROR(VLOOKUP($A7576, Dropdownlisten!$A$3:$F$143, 6, FALSE)), "", VLOOKUP($A7576, Dropdownlisten!$A$3:$F$143, 6, FALSE))</f>
        <v>Park</v>
      </c>
      <c r="G7576" s="117" t="str">
        <f>VLOOKUP(E7576,Datenstruktur_fuer_R!$D$2:$F$141,3,FALSE)</f>
        <v>Point</v>
      </c>
      <c r="H7576" s="120" t="s">
        <v>293</v>
      </c>
      <c r="I7576" s="26" t="s">
        <v>2264</v>
      </c>
      <c r="J7576" s="26" t="s">
        <v>2319</v>
      </c>
      <c r="K7576" s="5" t="s">
        <v>1909</v>
      </c>
      <c r="L7576" s="5"/>
      <c r="M7576" s="5">
        <v>1</v>
      </c>
      <c r="N7576" s="5" t="s">
        <v>1173</v>
      </c>
    </row>
    <row r="7577" spans="1:14" x14ac:dyDescent="0.35">
      <c r="A7577" s="5" t="s">
        <v>703</v>
      </c>
      <c r="B7577" s="117" t="str">
        <f>IF(ISERROR(VLOOKUP($A7577, Dropdownlisten!$A$3:$F$143, 2, FALSE)), "", VLOOKUP($A7577, Dropdownlisten!$A$3:$F$143, 2, FALSE))</f>
        <v>POI</v>
      </c>
      <c r="C7577" s="117">
        <f>IF(ISERROR(VLOOKUP($A7577, Dropdownlisten!$A$3:$F$143, 3, FALSE)), "", VLOOKUP($A7577, Dropdownlisten!$A$3:$F$143, 3, FALSE))</f>
        <v>6000</v>
      </c>
      <c r="D7577" s="117" t="str">
        <f>IF(ISERROR(VLOOKUP($A7577, Dropdownlisten!$A$3:$F$143, 4, FALSE)), "", VLOOKUP($A7577, Dropdownlisten!$A$3:$F$143, 4, FALSE))</f>
        <v>UnterhaltungSportNaherholung</v>
      </c>
      <c r="E7577" s="117" t="str">
        <f>IF(ISERROR(VLOOKUP($A7577, Dropdownlisten!$A$3:$F$143, 5, FALSE)), "", VLOOKUP($A7577, Dropdownlisten!$A$3:$F$143, 5, FALSE))</f>
        <v>6000_011</v>
      </c>
      <c r="F7577" s="117" t="str">
        <f>IF(ISERROR(VLOOKUP($A7577, Dropdownlisten!$A$3:$F$143, 6, FALSE)), "", VLOOKUP($A7577, Dropdownlisten!$A$3:$F$143, 6, FALSE))</f>
        <v>Park</v>
      </c>
      <c r="G7577" s="117" t="str">
        <f>VLOOKUP(E7577,Datenstruktur_fuer_R!$D$2:$F$141,3,FALSE)</f>
        <v>Point</v>
      </c>
      <c r="H7577" s="120" t="s">
        <v>689</v>
      </c>
      <c r="I7577" s="26" t="s">
        <v>2264</v>
      </c>
      <c r="J7577" s="26" t="s">
        <v>2319</v>
      </c>
      <c r="K7577" s="5"/>
      <c r="L7577" s="5"/>
      <c r="M7577" s="5">
        <v>1</v>
      </c>
      <c r="N7577" s="5" t="s">
        <v>1173</v>
      </c>
    </row>
    <row r="7578" spans="1:14" x14ac:dyDescent="0.35">
      <c r="A7578" s="5" t="s">
        <v>703</v>
      </c>
      <c r="B7578" s="117" t="str">
        <f>IF(ISERROR(VLOOKUP($A7578, Dropdownlisten!$A$3:$F$143, 2, FALSE)), "", VLOOKUP($A7578, Dropdownlisten!$A$3:$F$143, 2, FALSE))</f>
        <v>POI</v>
      </c>
      <c r="C7578" s="117">
        <f>IF(ISERROR(VLOOKUP($A7578, Dropdownlisten!$A$3:$F$143, 3, FALSE)), "", VLOOKUP($A7578, Dropdownlisten!$A$3:$F$143, 3, FALSE))</f>
        <v>6000</v>
      </c>
      <c r="D7578" s="117" t="str">
        <f>IF(ISERROR(VLOOKUP($A7578, Dropdownlisten!$A$3:$F$143, 4, FALSE)), "", VLOOKUP($A7578, Dropdownlisten!$A$3:$F$143, 4, FALSE))</f>
        <v>UnterhaltungSportNaherholung</v>
      </c>
      <c r="E7578" s="117" t="str">
        <f>IF(ISERROR(VLOOKUP($A7578, Dropdownlisten!$A$3:$F$143, 5, FALSE)), "", VLOOKUP($A7578, Dropdownlisten!$A$3:$F$143, 5, FALSE))</f>
        <v>6000_011</v>
      </c>
      <c r="F7578" s="117" t="str">
        <f>IF(ISERROR(VLOOKUP($A7578, Dropdownlisten!$A$3:$F$143, 6, FALSE)), "", VLOOKUP($A7578, Dropdownlisten!$A$3:$F$143, 6, FALSE))</f>
        <v>Park</v>
      </c>
      <c r="G7578" s="117" t="str">
        <f>VLOOKUP(E7578,Datenstruktur_fuer_R!$D$2:$F$141,3,FALSE)</f>
        <v>Point</v>
      </c>
      <c r="H7578" s="120" t="s">
        <v>293</v>
      </c>
      <c r="I7578" s="26" t="s">
        <v>2264</v>
      </c>
      <c r="J7578" s="26" t="s">
        <v>2319</v>
      </c>
      <c r="K7578" s="5" t="s">
        <v>1909</v>
      </c>
      <c r="L7578" s="5"/>
      <c r="M7578" s="5">
        <v>1</v>
      </c>
      <c r="N7578" s="5" t="s">
        <v>1173</v>
      </c>
    </row>
    <row r="7579" spans="1:14" x14ac:dyDescent="0.35">
      <c r="A7579" s="5" t="s">
        <v>703</v>
      </c>
      <c r="B7579" s="117" t="str">
        <f>IF(ISERROR(VLOOKUP($A7579, Dropdownlisten!$A$3:$F$143, 2, FALSE)), "", VLOOKUP($A7579, Dropdownlisten!$A$3:$F$143, 2, FALSE))</f>
        <v>POI</v>
      </c>
      <c r="C7579" s="117">
        <f>IF(ISERROR(VLOOKUP($A7579, Dropdownlisten!$A$3:$F$143, 3, FALSE)), "", VLOOKUP($A7579, Dropdownlisten!$A$3:$F$143, 3, FALSE))</f>
        <v>6000</v>
      </c>
      <c r="D7579" s="117" t="str">
        <f>IF(ISERROR(VLOOKUP($A7579, Dropdownlisten!$A$3:$F$143, 4, FALSE)), "", VLOOKUP($A7579, Dropdownlisten!$A$3:$F$143, 4, FALSE))</f>
        <v>UnterhaltungSportNaherholung</v>
      </c>
      <c r="E7579" s="117" t="str">
        <f>IF(ISERROR(VLOOKUP($A7579, Dropdownlisten!$A$3:$F$143, 5, FALSE)), "", VLOOKUP($A7579, Dropdownlisten!$A$3:$F$143, 5, FALSE))</f>
        <v>6000_011</v>
      </c>
      <c r="F7579" s="117" t="str">
        <f>IF(ISERROR(VLOOKUP($A7579, Dropdownlisten!$A$3:$F$143, 6, FALSE)), "", VLOOKUP($A7579, Dropdownlisten!$A$3:$F$143, 6, FALSE))</f>
        <v>Park</v>
      </c>
      <c r="G7579" s="117" t="str">
        <f>VLOOKUP(E7579,Datenstruktur_fuer_R!$D$2:$F$141,3,FALSE)</f>
        <v>Point</v>
      </c>
      <c r="H7579" s="120" t="s">
        <v>689</v>
      </c>
      <c r="I7579" s="26" t="s">
        <v>2264</v>
      </c>
      <c r="J7579" s="26" t="s">
        <v>2320</v>
      </c>
      <c r="K7579" s="5"/>
      <c r="L7579" s="5"/>
      <c r="M7579" s="5">
        <v>1</v>
      </c>
      <c r="N7579" s="5" t="s">
        <v>1173</v>
      </c>
    </row>
    <row r="7580" spans="1:14" x14ac:dyDescent="0.35">
      <c r="A7580" s="5" t="s">
        <v>703</v>
      </c>
      <c r="B7580" s="117" t="str">
        <f>IF(ISERROR(VLOOKUP($A7580, Dropdownlisten!$A$3:$F$143, 2, FALSE)), "", VLOOKUP($A7580, Dropdownlisten!$A$3:$F$143, 2, FALSE))</f>
        <v>POI</v>
      </c>
      <c r="C7580" s="117">
        <f>IF(ISERROR(VLOOKUP($A7580, Dropdownlisten!$A$3:$F$143, 3, FALSE)), "", VLOOKUP($A7580, Dropdownlisten!$A$3:$F$143, 3, FALSE))</f>
        <v>6000</v>
      </c>
      <c r="D7580" s="117" t="str">
        <f>IF(ISERROR(VLOOKUP($A7580, Dropdownlisten!$A$3:$F$143, 4, FALSE)), "", VLOOKUP($A7580, Dropdownlisten!$A$3:$F$143, 4, FALSE))</f>
        <v>UnterhaltungSportNaherholung</v>
      </c>
      <c r="E7580" s="117" t="str">
        <f>IF(ISERROR(VLOOKUP($A7580, Dropdownlisten!$A$3:$F$143, 5, FALSE)), "", VLOOKUP($A7580, Dropdownlisten!$A$3:$F$143, 5, FALSE))</f>
        <v>6000_011</v>
      </c>
      <c r="F7580" s="117" t="str">
        <f>IF(ISERROR(VLOOKUP($A7580, Dropdownlisten!$A$3:$F$143, 6, FALSE)), "", VLOOKUP($A7580, Dropdownlisten!$A$3:$F$143, 6, FALSE))</f>
        <v>Park</v>
      </c>
      <c r="G7580" s="117" t="str">
        <f>VLOOKUP(E7580,Datenstruktur_fuer_R!$D$2:$F$141,3,FALSE)</f>
        <v>Point</v>
      </c>
      <c r="H7580" s="120" t="s">
        <v>293</v>
      </c>
      <c r="I7580" s="26" t="s">
        <v>2264</v>
      </c>
      <c r="J7580" s="26" t="s">
        <v>2320</v>
      </c>
      <c r="K7580" s="5" t="s">
        <v>1909</v>
      </c>
      <c r="L7580" s="5"/>
      <c r="M7580" s="5">
        <v>1</v>
      </c>
      <c r="N7580" s="5" t="s">
        <v>1173</v>
      </c>
    </row>
    <row r="7581" spans="1:14" x14ac:dyDescent="0.35">
      <c r="A7581" s="5" t="s">
        <v>703</v>
      </c>
      <c r="B7581" s="117" t="str">
        <f>IF(ISERROR(VLOOKUP($A7581, Dropdownlisten!$A$3:$F$143, 2, FALSE)), "", VLOOKUP($A7581, Dropdownlisten!$A$3:$F$143, 2, FALSE))</f>
        <v>POI</v>
      </c>
      <c r="C7581" s="117">
        <f>IF(ISERROR(VLOOKUP($A7581, Dropdownlisten!$A$3:$F$143, 3, FALSE)), "", VLOOKUP($A7581, Dropdownlisten!$A$3:$F$143, 3, FALSE))</f>
        <v>6000</v>
      </c>
      <c r="D7581" s="117" t="str">
        <f>IF(ISERROR(VLOOKUP($A7581, Dropdownlisten!$A$3:$F$143, 4, FALSE)), "", VLOOKUP($A7581, Dropdownlisten!$A$3:$F$143, 4, FALSE))</f>
        <v>UnterhaltungSportNaherholung</v>
      </c>
      <c r="E7581" s="117" t="str">
        <f>IF(ISERROR(VLOOKUP($A7581, Dropdownlisten!$A$3:$F$143, 5, FALSE)), "", VLOOKUP($A7581, Dropdownlisten!$A$3:$F$143, 5, FALSE))</f>
        <v>6000_011</v>
      </c>
      <c r="F7581" s="117" t="str">
        <f>IF(ISERROR(VLOOKUP($A7581, Dropdownlisten!$A$3:$F$143, 6, FALSE)), "", VLOOKUP($A7581, Dropdownlisten!$A$3:$F$143, 6, FALSE))</f>
        <v>Park</v>
      </c>
      <c r="G7581" s="117" t="str">
        <f>VLOOKUP(E7581,Datenstruktur_fuer_R!$D$2:$F$141,3,FALSE)</f>
        <v>Point</v>
      </c>
      <c r="H7581" s="120" t="s">
        <v>689</v>
      </c>
      <c r="I7581" s="26" t="s">
        <v>2264</v>
      </c>
      <c r="J7581" s="26" t="s">
        <v>2320</v>
      </c>
      <c r="K7581" s="5"/>
      <c r="L7581" s="5"/>
      <c r="M7581" s="5">
        <v>1</v>
      </c>
      <c r="N7581" s="5" t="s">
        <v>1173</v>
      </c>
    </row>
    <row r="7582" spans="1:14" x14ac:dyDescent="0.35">
      <c r="A7582" s="5" t="s">
        <v>703</v>
      </c>
      <c r="B7582" s="117" t="str">
        <f>IF(ISERROR(VLOOKUP($A7582, Dropdownlisten!$A$3:$F$143, 2, FALSE)), "", VLOOKUP($A7582, Dropdownlisten!$A$3:$F$143, 2, FALSE))</f>
        <v>POI</v>
      </c>
      <c r="C7582" s="117">
        <f>IF(ISERROR(VLOOKUP($A7582, Dropdownlisten!$A$3:$F$143, 3, FALSE)), "", VLOOKUP($A7582, Dropdownlisten!$A$3:$F$143, 3, FALSE))</f>
        <v>6000</v>
      </c>
      <c r="D7582" s="117" t="str">
        <f>IF(ISERROR(VLOOKUP($A7582, Dropdownlisten!$A$3:$F$143, 4, FALSE)), "", VLOOKUP($A7582, Dropdownlisten!$A$3:$F$143, 4, FALSE))</f>
        <v>UnterhaltungSportNaherholung</v>
      </c>
      <c r="E7582" s="117" t="str">
        <f>IF(ISERROR(VLOOKUP($A7582, Dropdownlisten!$A$3:$F$143, 5, FALSE)), "", VLOOKUP($A7582, Dropdownlisten!$A$3:$F$143, 5, FALSE))</f>
        <v>6000_011</v>
      </c>
      <c r="F7582" s="117" t="str">
        <f>IF(ISERROR(VLOOKUP($A7582, Dropdownlisten!$A$3:$F$143, 6, FALSE)), "", VLOOKUP($A7582, Dropdownlisten!$A$3:$F$143, 6, FALSE))</f>
        <v>Park</v>
      </c>
      <c r="G7582" s="117" t="str">
        <f>VLOOKUP(E7582,Datenstruktur_fuer_R!$D$2:$F$141,3,FALSE)</f>
        <v>Point</v>
      </c>
      <c r="H7582" s="120" t="s">
        <v>293</v>
      </c>
      <c r="I7582" s="26" t="s">
        <v>2264</v>
      </c>
      <c r="J7582" s="26" t="s">
        <v>2320</v>
      </c>
      <c r="K7582" s="5" t="s">
        <v>1909</v>
      </c>
      <c r="L7582" s="5"/>
      <c r="M7582" s="5">
        <v>1</v>
      </c>
      <c r="N7582" s="5" t="s">
        <v>1173</v>
      </c>
    </row>
    <row r="7583" spans="1:14" x14ac:dyDescent="0.35">
      <c r="A7583" s="5" t="s">
        <v>703</v>
      </c>
      <c r="B7583" s="117" t="str">
        <f>IF(ISERROR(VLOOKUP($A7583, Dropdownlisten!$A$3:$F$143, 2, FALSE)), "", VLOOKUP($A7583, Dropdownlisten!$A$3:$F$143, 2, FALSE))</f>
        <v>POI</v>
      </c>
      <c r="C7583" s="117">
        <f>IF(ISERROR(VLOOKUP($A7583, Dropdownlisten!$A$3:$F$143, 3, FALSE)), "", VLOOKUP($A7583, Dropdownlisten!$A$3:$F$143, 3, FALSE))</f>
        <v>6000</v>
      </c>
      <c r="D7583" s="117" t="str">
        <f>IF(ISERROR(VLOOKUP($A7583, Dropdownlisten!$A$3:$F$143, 4, FALSE)), "", VLOOKUP($A7583, Dropdownlisten!$A$3:$F$143, 4, FALSE))</f>
        <v>UnterhaltungSportNaherholung</v>
      </c>
      <c r="E7583" s="117" t="str">
        <f>IF(ISERROR(VLOOKUP($A7583, Dropdownlisten!$A$3:$F$143, 5, FALSE)), "", VLOOKUP($A7583, Dropdownlisten!$A$3:$F$143, 5, FALSE))</f>
        <v>6000_011</v>
      </c>
      <c r="F7583" s="117" t="str">
        <f>IF(ISERROR(VLOOKUP($A7583, Dropdownlisten!$A$3:$F$143, 6, FALSE)), "", VLOOKUP($A7583, Dropdownlisten!$A$3:$F$143, 6, FALSE))</f>
        <v>Park</v>
      </c>
      <c r="G7583" s="117" t="str">
        <f>VLOOKUP(E7583,Datenstruktur_fuer_R!$D$2:$F$141,3,FALSE)</f>
        <v>Point</v>
      </c>
      <c r="H7583" s="120" t="s">
        <v>689</v>
      </c>
      <c r="I7583" s="26" t="s">
        <v>2264</v>
      </c>
      <c r="J7583" s="26" t="s">
        <v>2315</v>
      </c>
      <c r="K7583" s="5"/>
      <c r="L7583" s="5"/>
      <c r="M7583" s="5">
        <v>1</v>
      </c>
      <c r="N7583" s="5" t="s">
        <v>1173</v>
      </c>
    </row>
    <row r="7584" spans="1:14" x14ac:dyDescent="0.35">
      <c r="A7584" s="5" t="s">
        <v>703</v>
      </c>
      <c r="B7584" s="117" t="str">
        <f>IF(ISERROR(VLOOKUP($A7584, Dropdownlisten!$A$3:$F$143, 2, FALSE)), "", VLOOKUP($A7584, Dropdownlisten!$A$3:$F$143, 2, FALSE))</f>
        <v>POI</v>
      </c>
      <c r="C7584" s="117">
        <f>IF(ISERROR(VLOOKUP($A7584, Dropdownlisten!$A$3:$F$143, 3, FALSE)), "", VLOOKUP($A7584, Dropdownlisten!$A$3:$F$143, 3, FALSE))</f>
        <v>6000</v>
      </c>
      <c r="D7584" s="117" t="str">
        <f>IF(ISERROR(VLOOKUP($A7584, Dropdownlisten!$A$3:$F$143, 4, FALSE)), "", VLOOKUP($A7584, Dropdownlisten!$A$3:$F$143, 4, FALSE))</f>
        <v>UnterhaltungSportNaherholung</v>
      </c>
      <c r="E7584" s="117" t="str">
        <f>IF(ISERROR(VLOOKUP($A7584, Dropdownlisten!$A$3:$F$143, 5, FALSE)), "", VLOOKUP($A7584, Dropdownlisten!$A$3:$F$143, 5, FALSE))</f>
        <v>6000_011</v>
      </c>
      <c r="F7584" s="117" t="str">
        <f>IF(ISERROR(VLOOKUP($A7584, Dropdownlisten!$A$3:$F$143, 6, FALSE)), "", VLOOKUP($A7584, Dropdownlisten!$A$3:$F$143, 6, FALSE))</f>
        <v>Park</v>
      </c>
      <c r="G7584" s="117" t="str">
        <f>VLOOKUP(E7584,Datenstruktur_fuer_R!$D$2:$F$141,3,FALSE)</f>
        <v>Point</v>
      </c>
      <c r="H7584" s="120" t="s">
        <v>293</v>
      </c>
      <c r="I7584" s="26" t="s">
        <v>2264</v>
      </c>
      <c r="J7584" s="26" t="s">
        <v>2315</v>
      </c>
      <c r="K7584" s="5" t="s">
        <v>1909</v>
      </c>
      <c r="L7584" s="5"/>
      <c r="M7584" s="5">
        <v>1</v>
      </c>
      <c r="N7584" s="5" t="s">
        <v>1173</v>
      </c>
    </row>
    <row r="7585" spans="1:14" x14ac:dyDescent="0.35">
      <c r="A7585" s="5" t="s">
        <v>703</v>
      </c>
      <c r="B7585" s="117" t="str">
        <f>IF(ISERROR(VLOOKUP($A7585, Dropdownlisten!$A$3:$F$143, 2, FALSE)), "", VLOOKUP($A7585, Dropdownlisten!$A$3:$F$143, 2, FALSE))</f>
        <v>POI</v>
      </c>
      <c r="C7585" s="117">
        <f>IF(ISERROR(VLOOKUP($A7585, Dropdownlisten!$A$3:$F$143, 3, FALSE)), "", VLOOKUP($A7585, Dropdownlisten!$A$3:$F$143, 3, FALSE))</f>
        <v>6000</v>
      </c>
      <c r="D7585" s="117" t="str">
        <f>IF(ISERROR(VLOOKUP($A7585, Dropdownlisten!$A$3:$F$143, 4, FALSE)), "", VLOOKUP($A7585, Dropdownlisten!$A$3:$F$143, 4, FALSE))</f>
        <v>UnterhaltungSportNaherholung</v>
      </c>
      <c r="E7585" s="117" t="str">
        <f>IF(ISERROR(VLOOKUP($A7585, Dropdownlisten!$A$3:$F$143, 5, FALSE)), "", VLOOKUP($A7585, Dropdownlisten!$A$3:$F$143, 5, FALSE))</f>
        <v>6000_011</v>
      </c>
      <c r="F7585" s="117" t="str">
        <f>IF(ISERROR(VLOOKUP($A7585, Dropdownlisten!$A$3:$F$143, 6, FALSE)), "", VLOOKUP($A7585, Dropdownlisten!$A$3:$F$143, 6, FALSE))</f>
        <v>Park</v>
      </c>
      <c r="G7585" s="117" t="str">
        <f>VLOOKUP(E7585,Datenstruktur_fuer_R!$D$2:$F$141,3,FALSE)</f>
        <v>Point</v>
      </c>
      <c r="H7585" s="120" t="s">
        <v>689</v>
      </c>
      <c r="I7585" s="26" t="s">
        <v>2264</v>
      </c>
      <c r="J7585" s="26" t="s">
        <v>2315</v>
      </c>
      <c r="K7585" s="5"/>
      <c r="L7585" s="5"/>
      <c r="M7585" s="5">
        <v>1</v>
      </c>
      <c r="N7585" s="5" t="s">
        <v>1173</v>
      </c>
    </row>
    <row r="7586" spans="1:14" x14ac:dyDescent="0.35">
      <c r="A7586" s="5" t="s">
        <v>703</v>
      </c>
      <c r="B7586" s="117" t="str">
        <f>IF(ISERROR(VLOOKUP($A7586, Dropdownlisten!$A$3:$F$143, 2, FALSE)), "", VLOOKUP($A7586, Dropdownlisten!$A$3:$F$143, 2, FALSE))</f>
        <v>POI</v>
      </c>
      <c r="C7586" s="117">
        <f>IF(ISERROR(VLOOKUP($A7586, Dropdownlisten!$A$3:$F$143, 3, FALSE)), "", VLOOKUP($A7586, Dropdownlisten!$A$3:$F$143, 3, FALSE))</f>
        <v>6000</v>
      </c>
      <c r="D7586" s="117" t="str">
        <f>IF(ISERROR(VLOOKUP($A7586, Dropdownlisten!$A$3:$F$143, 4, FALSE)), "", VLOOKUP($A7586, Dropdownlisten!$A$3:$F$143, 4, FALSE))</f>
        <v>UnterhaltungSportNaherholung</v>
      </c>
      <c r="E7586" s="117" t="str">
        <f>IF(ISERROR(VLOOKUP($A7586, Dropdownlisten!$A$3:$F$143, 5, FALSE)), "", VLOOKUP($A7586, Dropdownlisten!$A$3:$F$143, 5, FALSE))</f>
        <v>6000_011</v>
      </c>
      <c r="F7586" s="117" t="str">
        <f>IF(ISERROR(VLOOKUP($A7586, Dropdownlisten!$A$3:$F$143, 6, FALSE)), "", VLOOKUP($A7586, Dropdownlisten!$A$3:$F$143, 6, FALSE))</f>
        <v>Park</v>
      </c>
      <c r="G7586" s="117" t="str">
        <f>VLOOKUP(E7586,Datenstruktur_fuer_R!$D$2:$F$141,3,FALSE)</f>
        <v>Point</v>
      </c>
      <c r="H7586" s="120" t="s">
        <v>293</v>
      </c>
      <c r="I7586" s="26" t="s">
        <v>2264</v>
      </c>
      <c r="J7586" s="26" t="s">
        <v>2315</v>
      </c>
      <c r="K7586" s="5" t="s">
        <v>1909</v>
      </c>
      <c r="L7586" s="5"/>
      <c r="M7586" s="5">
        <v>1</v>
      </c>
      <c r="N7586" s="5" t="s">
        <v>1173</v>
      </c>
    </row>
    <row r="7587" spans="1:14" x14ac:dyDescent="0.35">
      <c r="A7587" s="5" t="s">
        <v>703</v>
      </c>
      <c r="B7587" s="117" t="str">
        <f>IF(ISERROR(VLOOKUP($A7587, Dropdownlisten!$A$3:$F$143, 2, FALSE)), "", VLOOKUP($A7587, Dropdownlisten!$A$3:$F$143, 2, FALSE))</f>
        <v>POI</v>
      </c>
      <c r="C7587" s="117">
        <f>IF(ISERROR(VLOOKUP($A7587, Dropdownlisten!$A$3:$F$143, 3, FALSE)), "", VLOOKUP($A7587, Dropdownlisten!$A$3:$F$143, 3, FALSE))</f>
        <v>6000</v>
      </c>
      <c r="D7587" s="117" t="str">
        <f>IF(ISERROR(VLOOKUP($A7587, Dropdownlisten!$A$3:$F$143, 4, FALSE)), "", VLOOKUP($A7587, Dropdownlisten!$A$3:$F$143, 4, FALSE))</f>
        <v>UnterhaltungSportNaherholung</v>
      </c>
      <c r="E7587" s="117" t="str">
        <f>IF(ISERROR(VLOOKUP($A7587, Dropdownlisten!$A$3:$F$143, 5, FALSE)), "", VLOOKUP($A7587, Dropdownlisten!$A$3:$F$143, 5, FALSE))</f>
        <v>6000_011</v>
      </c>
      <c r="F7587" s="117" t="str">
        <f>IF(ISERROR(VLOOKUP($A7587, Dropdownlisten!$A$3:$F$143, 6, FALSE)), "", VLOOKUP($A7587, Dropdownlisten!$A$3:$F$143, 6, FALSE))</f>
        <v>Park</v>
      </c>
      <c r="G7587" s="117" t="str">
        <f>VLOOKUP(E7587,Datenstruktur_fuer_R!$D$2:$F$141,3,FALSE)</f>
        <v>Point</v>
      </c>
      <c r="H7587" s="120" t="s">
        <v>689</v>
      </c>
      <c r="I7587" s="26" t="s">
        <v>2264</v>
      </c>
      <c r="J7587" s="26" t="s">
        <v>2316</v>
      </c>
      <c r="K7587" s="5"/>
      <c r="L7587" s="5"/>
      <c r="M7587" s="5">
        <v>1</v>
      </c>
      <c r="N7587" s="5" t="s">
        <v>1173</v>
      </c>
    </row>
    <row r="7588" spans="1:14" x14ac:dyDescent="0.35">
      <c r="A7588" s="5" t="s">
        <v>703</v>
      </c>
      <c r="B7588" s="117" t="str">
        <f>IF(ISERROR(VLOOKUP($A7588, Dropdownlisten!$A$3:$F$143, 2, FALSE)), "", VLOOKUP($A7588, Dropdownlisten!$A$3:$F$143, 2, FALSE))</f>
        <v>POI</v>
      </c>
      <c r="C7588" s="117">
        <f>IF(ISERROR(VLOOKUP($A7588, Dropdownlisten!$A$3:$F$143, 3, FALSE)), "", VLOOKUP($A7588, Dropdownlisten!$A$3:$F$143, 3, FALSE))</f>
        <v>6000</v>
      </c>
      <c r="D7588" s="117" t="str">
        <f>IF(ISERROR(VLOOKUP($A7588, Dropdownlisten!$A$3:$F$143, 4, FALSE)), "", VLOOKUP($A7588, Dropdownlisten!$A$3:$F$143, 4, FALSE))</f>
        <v>UnterhaltungSportNaherholung</v>
      </c>
      <c r="E7588" s="117" t="str">
        <f>IF(ISERROR(VLOOKUP($A7588, Dropdownlisten!$A$3:$F$143, 5, FALSE)), "", VLOOKUP($A7588, Dropdownlisten!$A$3:$F$143, 5, FALSE))</f>
        <v>6000_011</v>
      </c>
      <c r="F7588" s="117" t="str">
        <f>IF(ISERROR(VLOOKUP($A7588, Dropdownlisten!$A$3:$F$143, 6, FALSE)), "", VLOOKUP($A7588, Dropdownlisten!$A$3:$F$143, 6, FALSE))</f>
        <v>Park</v>
      </c>
      <c r="G7588" s="117" t="str">
        <f>VLOOKUP(E7588,Datenstruktur_fuer_R!$D$2:$F$141,3,FALSE)</f>
        <v>Point</v>
      </c>
      <c r="H7588" s="120" t="s">
        <v>293</v>
      </c>
      <c r="I7588" s="26" t="s">
        <v>2264</v>
      </c>
      <c r="J7588" s="26" t="s">
        <v>2316</v>
      </c>
      <c r="K7588" s="5" t="s">
        <v>1909</v>
      </c>
      <c r="L7588" s="5"/>
      <c r="M7588" s="5">
        <v>1</v>
      </c>
      <c r="N7588" s="5" t="s">
        <v>1173</v>
      </c>
    </row>
    <row r="7589" spans="1:14" x14ac:dyDescent="0.35">
      <c r="A7589" s="5" t="s">
        <v>703</v>
      </c>
      <c r="B7589" s="117" t="str">
        <f>IF(ISERROR(VLOOKUP($A7589, Dropdownlisten!$A$3:$F$143, 2, FALSE)), "", VLOOKUP($A7589, Dropdownlisten!$A$3:$F$143, 2, FALSE))</f>
        <v>POI</v>
      </c>
      <c r="C7589" s="117">
        <f>IF(ISERROR(VLOOKUP($A7589, Dropdownlisten!$A$3:$F$143, 3, FALSE)), "", VLOOKUP($A7589, Dropdownlisten!$A$3:$F$143, 3, FALSE))</f>
        <v>6000</v>
      </c>
      <c r="D7589" s="117" t="str">
        <f>IF(ISERROR(VLOOKUP($A7589, Dropdownlisten!$A$3:$F$143, 4, FALSE)), "", VLOOKUP($A7589, Dropdownlisten!$A$3:$F$143, 4, FALSE))</f>
        <v>UnterhaltungSportNaherholung</v>
      </c>
      <c r="E7589" s="117" t="str">
        <f>IF(ISERROR(VLOOKUP($A7589, Dropdownlisten!$A$3:$F$143, 5, FALSE)), "", VLOOKUP($A7589, Dropdownlisten!$A$3:$F$143, 5, FALSE))</f>
        <v>6000_011</v>
      </c>
      <c r="F7589" s="117" t="str">
        <f>IF(ISERROR(VLOOKUP($A7589, Dropdownlisten!$A$3:$F$143, 6, FALSE)), "", VLOOKUP($A7589, Dropdownlisten!$A$3:$F$143, 6, FALSE))</f>
        <v>Park</v>
      </c>
      <c r="G7589" s="117" t="str">
        <f>VLOOKUP(E7589,Datenstruktur_fuer_R!$D$2:$F$141,3,FALSE)</f>
        <v>Point</v>
      </c>
      <c r="H7589" s="120" t="s">
        <v>689</v>
      </c>
      <c r="I7589" s="26" t="s">
        <v>2264</v>
      </c>
      <c r="J7589" s="26" t="s">
        <v>2316</v>
      </c>
      <c r="K7589" s="5"/>
      <c r="L7589" s="5"/>
      <c r="M7589" s="5">
        <v>1</v>
      </c>
      <c r="N7589" s="5" t="s">
        <v>1173</v>
      </c>
    </row>
    <row r="7590" spans="1:14" x14ac:dyDescent="0.35">
      <c r="A7590" s="5" t="s">
        <v>703</v>
      </c>
      <c r="B7590" s="117" t="str">
        <f>IF(ISERROR(VLOOKUP($A7590, Dropdownlisten!$A$3:$F$143, 2, FALSE)), "", VLOOKUP($A7590, Dropdownlisten!$A$3:$F$143, 2, FALSE))</f>
        <v>POI</v>
      </c>
      <c r="C7590" s="117">
        <f>IF(ISERROR(VLOOKUP($A7590, Dropdownlisten!$A$3:$F$143, 3, FALSE)), "", VLOOKUP($A7590, Dropdownlisten!$A$3:$F$143, 3, FALSE))</f>
        <v>6000</v>
      </c>
      <c r="D7590" s="117" t="str">
        <f>IF(ISERROR(VLOOKUP($A7590, Dropdownlisten!$A$3:$F$143, 4, FALSE)), "", VLOOKUP($A7590, Dropdownlisten!$A$3:$F$143, 4, FALSE))</f>
        <v>UnterhaltungSportNaherholung</v>
      </c>
      <c r="E7590" s="117" t="str">
        <f>IF(ISERROR(VLOOKUP($A7590, Dropdownlisten!$A$3:$F$143, 5, FALSE)), "", VLOOKUP($A7590, Dropdownlisten!$A$3:$F$143, 5, FALSE))</f>
        <v>6000_011</v>
      </c>
      <c r="F7590" s="117" t="str">
        <f>IF(ISERROR(VLOOKUP($A7590, Dropdownlisten!$A$3:$F$143, 6, FALSE)), "", VLOOKUP($A7590, Dropdownlisten!$A$3:$F$143, 6, FALSE))</f>
        <v>Park</v>
      </c>
      <c r="G7590" s="117" t="str">
        <f>VLOOKUP(E7590,Datenstruktur_fuer_R!$D$2:$F$141,3,FALSE)</f>
        <v>Point</v>
      </c>
      <c r="H7590" s="120" t="s">
        <v>293</v>
      </c>
      <c r="I7590" s="26" t="s">
        <v>2264</v>
      </c>
      <c r="J7590" s="26" t="s">
        <v>2316</v>
      </c>
      <c r="K7590" s="5" t="s">
        <v>1909</v>
      </c>
      <c r="L7590" s="5"/>
      <c r="M7590" s="5">
        <v>1</v>
      </c>
      <c r="N7590" s="5" t="s">
        <v>1173</v>
      </c>
    </row>
    <row r="7591" spans="1:14" x14ac:dyDescent="0.35">
      <c r="A7591" s="5" t="s">
        <v>703</v>
      </c>
      <c r="B7591" s="117" t="str">
        <f>IF(ISERROR(VLOOKUP($A7591, Dropdownlisten!$A$3:$F$143, 2, FALSE)), "", VLOOKUP($A7591, Dropdownlisten!$A$3:$F$143, 2, FALSE))</f>
        <v>POI</v>
      </c>
      <c r="C7591" s="117">
        <f>IF(ISERROR(VLOOKUP($A7591, Dropdownlisten!$A$3:$F$143, 3, FALSE)), "", VLOOKUP($A7591, Dropdownlisten!$A$3:$F$143, 3, FALSE))</f>
        <v>6000</v>
      </c>
      <c r="D7591" s="117" t="str">
        <f>IF(ISERROR(VLOOKUP($A7591, Dropdownlisten!$A$3:$F$143, 4, FALSE)), "", VLOOKUP($A7591, Dropdownlisten!$A$3:$F$143, 4, FALSE))</f>
        <v>UnterhaltungSportNaherholung</v>
      </c>
      <c r="E7591" s="117" t="str">
        <f>IF(ISERROR(VLOOKUP($A7591, Dropdownlisten!$A$3:$F$143, 5, FALSE)), "", VLOOKUP($A7591, Dropdownlisten!$A$3:$F$143, 5, FALSE))</f>
        <v>6000_011</v>
      </c>
      <c r="F7591" s="117" t="str">
        <f>IF(ISERROR(VLOOKUP($A7591, Dropdownlisten!$A$3:$F$143, 6, FALSE)), "", VLOOKUP($A7591, Dropdownlisten!$A$3:$F$143, 6, FALSE))</f>
        <v>Park</v>
      </c>
      <c r="G7591" s="117" t="str">
        <f>VLOOKUP(E7591,Datenstruktur_fuer_R!$D$2:$F$141,3,FALSE)</f>
        <v>Point</v>
      </c>
      <c r="H7591" s="120" t="s">
        <v>689</v>
      </c>
      <c r="I7591" s="26" t="s">
        <v>2264</v>
      </c>
      <c r="J7591" s="26" t="s">
        <v>2317</v>
      </c>
      <c r="K7591" s="5"/>
      <c r="L7591" s="5"/>
      <c r="M7591" s="5">
        <v>1</v>
      </c>
      <c r="N7591" s="5" t="s">
        <v>1173</v>
      </c>
    </row>
    <row r="7592" spans="1:14" x14ac:dyDescent="0.35">
      <c r="A7592" s="5" t="s">
        <v>703</v>
      </c>
      <c r="B7592" s="117" t="str">
        <f>IF(ISERROR(VLOOKUP($A7592, Dropdownlisten!$A$3:$F$143, 2, FALSE)), "", VLOOKUP($A7592, Dropdownlisten!$A$3:$F$143, 2, FALSE))</f>
        <v>POI</v>
      </c>
      <c r="C7592" s="117">
        <f>IF(ISERROR(VLOOKUP($A7592, Dropdownlisten!$A$3:$F$143, 3, FALSE)), "", VLOOKUP($A7592, Dropdownlisten!$A$3:$F$143, 3, FALSE))</f>
        <v>6000</v>
      </c>
      <c r="D7592" s="117" t="str">
        <f>IF(ISERROR(VLOOKUP($A7592, Dropdownlisten!$A$3:$F$143, 4, FALSE)), "", VLOOKUP($A7592, Dropdownlisten!$A$3:$F$143, 4, FALSE))</f>
        <v>UnterhaltungSportNaherholung</v>
      </c>
      <c r="E7592" s="117" t="str">
        <f>IF(ISERROR(VLOOKUP($A7592, Dropdownlisten!$A$3:$F$143, 5, FALSE)), "", VLOOKUP($A7592, Dropdownlisten!$A$3:$F$143, 5, FALSE))</f>
        <v>6000_011</v>
      </c>
      <c r="F7592" s="117" t="str">
        <f>IF(ISERROR(VLOOKUP($A7592, Dropdownlisten!$A$3:$F$143, 6, FALSE)), "", VLOOKUP($A7592, Dropdownlisten!$A$3:$F$143, 6, FALSE))</f>
        <v>Park</v>
      </c>
      <c r="G7592" s="117" t="str">
        <f>VLOOKUP(E7592,Datenstruktur_fuer_R!$D$2:$F$141,3,FALSE)</f>
        <v>Point</v>
      </c>
      <c r="H7592" s="120" t="s">
        <v>293</v>
      </c>
      <c r="I7592" s="26" t="s">
        <v>2264</v>
      </c>
      <c r="J7592" s="26" t="s">
        <v>2317</v>
      </c>
      <c r="K7592" s="5" t="s">
        <v>1909</v>
      </c>
      <c r="L7592" s="5"/>
      <c r="M7592" s="5">
        <v>1</v>
      </c>
      <c r="N7592" s="5" t="s">
        <v>1173</v>
      </c>
    </row>
    <row r="7593" spans="1:14" x14ac:dyDescent="0.35">
      <c r="A7593" s="5" t="s">
        <v>703</v>
      </c>
      <c r="B7593" s="117" t="str">
        <f>IF(ISERROR(VLOOKUP($A7593, Dropdownlisten!$A$3:$F$143, 2, FALSE)), "", VLOOKUP($A7593, Dropdownlisten!$A$3:$F$143, 2, FALSE))</f>
        <v>POI</v>
      </c>
      <c r="C7593" s="117">
        <f>IF(ISERROR(VLOOKUP($A7593, Dropdownlisten!$A$3:$F$143, 3, FALSE)), "", VLOOKUP($A7593, Dropdownlisten!$A$3:$F$143, 3, FALSE))</f>
        <v>6000</v>
      </c>
      <c r="D7593" s="117" t="str">
        <f>IF(ISERROR(VLOOKUP($A7593, Dropdownlisten!$A$3:$F$143, 4, FALSE)), "", VLOOKUP($A7593, Dropdownlisten!$A$3:$F$143, 4, FALSE))</f>
        <v>UnterhaltungSportNaherholung</v>
      </c>
      <c r="E7593" s="117" t="str">
        <f>IF(ISERROR(VLOOKUP($A7593, Dropdownlisten!$A$3:$F$143, 5, FALSE)), "", VLOOKUP($A7593, Dropdownlisten!$A$3:$F$143, 5, FALSE))</f>
        <v>6000_011</v>
      </c>
      <c r="F7593" s="117" t="str">
        <f>IF(ISERROR(VLOOKUP($A7593, Dropdownlisten!$A$3:$F$143, 6, FALSE)), "", VLOOKUP($A7593, Dropdownlisten!$A$3:$F$143, 6, FALSE))</f>
        <v>Park</v>
      </c>
      <c r="G7593" s="117" t="str">
        <f>VLOOKUP(E7593,Datenstruktur_fuer_R!$D$2:$F$141,3,FALSE)</f>
        <v>Point</v>
      </c>
      <c r="H7593" s="120" t="s">
        <v>689</v>
      </c>
      <c r="I7593" s="26" t="s">
        <v>2264</v>
      </c>
      <c r="J7593" s="26" t="s">
        <v>2317</v>
      </c>
      <c r="K7593" s="5"/>
      <c r="L7593" s="5"/>
      <c r="M7593" s="5">
        <v>1</v>
      </c>
      <c r="N7593" s="5" t="s">
        <v>1173</v>
      </c>
    </row>
    <row r="7594" spans="1:14" x14ac:dyDescent="0.35">
      <c r="A7594" s="5" t="s">
        <v>703</v>
      </c>
      <c r="B7594" s="117" t="str">
        <f>IF(ISERROR(VLOOKUP($A7594, Dropdownlisten!$A$3:$F$143, 2, FALSE)), "", VLOOKUP($A7594, Dropdownlisten!$A$3:$F$143, 2, FALSE))</f>
        <v>POI</v>
      </c>
      <c r="C7594" s="117">
        <f>IF(ISERROR(VLOOKUP($A7594, Dropdownlisten!$A$3:$F$143, 3, FALSE)), "", VLOOKUP($A7594, Dropdownlisten!$A$3:$F$143, 3, FALSE))</f>
        <v>6000</v>
      </c>
      <c r="D7594" s="117" t="str">
        <f>IF(ISERROR(VLOOKUP($A7594, Dropdownlisten!$A$3:$F$143, 4, FALSE)), "", VLOOKUP($A7594, Dropdownlisten!$A$3:$F$143, 4, FALSE))</f>
        <v>UnterhaltungSportNaherholung</v>
      </c>
      <c r="E7594" s="117" t="str">
        <f>IF(ISERROR(VLOOKUP($A7594, Dropdownlisten!$A$3:$F$143, 5, FALSE)), "", VLOOKUP($A7594, Dropdownlisten!$A$3:$F$143, 5, FALSE))</f>
        <v>6000_011</v>
      </c>
      <c r="F7594" s="117" t="str">
        <f>IF(ISERROR(VLOOKUP($A7594, Dropdownlisten!$A$3:$F$143, 6, FALSE)), "", VLOOKUP($A7594, Dropdownlisten!$A$3:$F$143, 6, FALSE))</f>
        <v>Park</v>
      </c>
      <c r="G7594" s="117" t="str">
        <f>VLOOKUP(E7594,Datenstruktur_fuer_R!$D$2:$F$141,3,FALSE)</f>
        <v>Point</v>
      </c>
      <c r="H7594" s="120" t="s">
        <v>293</v>
      </c>
      <c r="I7594" s="26" t="s">
        <v>2264</v>
      </c>
      <c r="J7594" s="26" t="s">
        <v>2317</v>
      </c>
      <c r="K7594" s="5" t="s">
        <v>1909</v>
      </c>
      <c r="L7594" s="5"/>
      <c r="M7594" s="5">
        <v>1</v>
      </c>
      <c r="N7594" s="5" t="s">
        <v>1173</v>
      </c>
    </row>
    <row r="7595" spans="1:14" x14ac:dyDescent="0.35">
      <c r="A7595" s="5" t="s">
        <v>703</v>
      </c>
      <c r="B7595" s="117" t="str">
        <f>IF(ISERROR(VLOOKUP($A7595, Dropdownlisten!$A$3:$F$143, 2, FALSE)), "", VLOOKUP($A7595, Dropdownlisten!$A$3:$F$143, 2, FALSE))</f>
        <v>POI</v>
      </c>
      <c r="C7595" s="117">
        <f>IF(ISERROR(VLOOKUP($A7595, Dropdownlisten!$A$3:$F$143, 3, FALSE)), "", VLOOKUP($A7595, Dropdownlisten!$A$3:$F$143, 3, FALSE))</f>
        <v>6000</v>
      </c>
      <c r="D7595" s="117" t="str">
        <f>IF(ISERROR(VLOOKUP($A7595, Dropdownlisten!$A$3:$F$143, 4, FALSE)), "", VLOOKUP($A7595, Dropdownlisten!$A$3:$F$143, 4, FALSE))</f>
        <v>UnterhaltungSportNaherholung</v>
      </c>
      <c r="E7595" s="117" t="str">
        <f>IF(ISERROR(VLOOKUP($A7595, Dropdownlisten!$A$3:$F$143, 5, FALSE)), "", VLOOKUP($A7595, Dropdownlisten!$A$3:$F$143, 5, FALSE))</f>
        <v>6000_011</v>
      </c>
      <c r="F7595" s="117" t="str">
        <f>IF(ISERROR(VLOOKUP($A7595, Dropdownlisten!$A$3:$F$143, 6, FALSE)), "", VLOOKUP($A7595, Dropdownlisten!$A$3:$F$143, 6, FALSE))</f>
        <v>Park</v>
      </c>
      <c r="G7595" s="117" t="str">
        <f>VLOOKUP(E7595,Datenstruktur_fuer_R!$D$2:$F$141,3,FALSE)</f>
        <v>Point</v>
      </c>
      <c r="H7595" s="120" t="s">
        <v>689</v>
      </c>
      <c r="I7595" s="26" t="s">
        <v>2264</v>
      </c>
      <c r="J7595" s="26" t="s">
        <v>2318</v>
      </c>
      <c r="K7595" s="5"/>
      <c r="L7595" s="5"/>
      <c r="M7595" s="5">
        <v>1</v>
      </c>
      <c r="N7595" s="5" t="s">
        <v>1173</v>
      </c>
    </row>
    <row r="7596" spans="1:14" x14ac:dyDescent="0.35">
      <c r="A7596" s="5" t="s">
        <v>703</v>
      </c>
      <c r="B7596" s="117" t="str">
        <f>IF(ISERROR(VLOOKUP($A7596, Dropdownlisten!$A$3:$F$143, 2, FALSE)), "", VLOOKUP($A7596, Dropdownlisten!$A$3:$F$143, 2, FALSE))</f>
        <v>POI</v>
      </c>
      <c r="C7596" s="117">
        <f>IF(ISERROR(VLOOKUP($A7596, Dropdownlisten!$A$3:$F$143, 3, FALSE)), "", VLOOKUP($A7596, Dropdownlisten!$A$3:$F$143, 3, FALSE))</f>
        <v>6000</v>
      </c>
      <c r="D7596" s="117" t="str">
        <f>IF(ISERROR(VLOOKUP($A7596, Dropdownlisten!$A$3:$F$143, 4, FALSE)), "", VLOOKUP($A7596, Dropdownlisten!$A$3:$F$143, 4, FALSE))</f>
        <v>UnterhaltungSportNaherholung</v>
      </c>
      <c r="E7596" s="117" t="str">
        <f>IF(ISERROR(VLOOKUP($A7596, Dropdownlisten!$A$3:$F$143, 5, FALSE)), "", VLOOKUP($A7596, Dropdownlisten!$A$3:$F$143, 5, FALSE))</f>
        <v>6000_011</v>
      </c>
      <c r="F7596" s="117" t="str">
        <f>IF(ISERROR(VLOOKUP($A7596, Dropdownlisten!$A$3:$F$143, 6, FALSE)), "", VLOOKUP($A7596, Dropdownlisten!$A$3:$F$143, 6, FALSE))</f>
        <v>Park</v>
      </c>
      <c r="G7596" s="117" t="str">
        <f>VLOOKUP(E7596,Datenstruktur_fuer_R!$D$2:$F$141,3,FALSE)</f>
        <v>Point</v>
      </c>
      <c r="H7596" s="120" t="s">
        <v>293</v>
      </c>
      <c r="I7596" s="26" t="s">
        <v>2264</v>
      </c>
      <c r="J7596" s="26" t="s">
        <v>2318</v>
      </c>
      <c r="K7596" s="5" t="s">
        <v>1909</v>
      </c>
      <c r="L7596" s="5"/>
      <c r="M7596" s="5">
        <v>1</v>
      </c>
      <c r="N7596" s="5" t="s">
        <v>1173</v>
      </c>
    </row>
    <row r="7597" spans="1:14" x14ac:dyDescent="0.35">
      <c r="A7597" s="5" t="s">
        <v>703</v>
      </c>
      <c r="B7597" s="117" t="str">
        <f>IF(ISERROR(VLOOKUP($A7597, Dropdownlisten!$A$3:$F$143, 2, FALSE)), "", VLOOKUP($A7597, Dropdownlisten!$A$3:$F$143, 2, FALSE))</f>
        <v>POI</v>
      </c>
      <c r="C7597" s="117">
        <f>IF(ISERROR(VLOOKUP($A7597, Dropdownlisten!$A$3:$F$143, 3, FALSE)), "", VLOOKUP($A7597, Dropdownlisten!$A$3:$F$143, 3, FALSE))</f>
        <v>6000</v>
      </c>
      <c r="D7597" s="117" t="str">
        <f>IF(ISERROR(VLOOKUP($A7597, Dropdownlisten!$A$3:$F$143, 4, FALSE)), "", VLOOKUP($A7597, Dropdownlisten!$A$3:$F$143, 4, FALSE))</f>
        <v>UnterhaltungSportNaherholung</v>
      </c>
      <c r="E7597" s="117" t="str">
        <f>IF(ISERROR(VLOOKUP($A7597, Dropdownlisten!$A$3:$F$143, 5, FALSE)), "", VLOOKUP($A7597, Dropdownlisten!$A$3:$F$143, 5, FALSE))</f>
        <v>6000_011</v>
      </c>
      <c r="F7597" s="117" t="str">
        <f>IF(ISERROR(VLOOKUP($A7597, Dropdownlisten!$A$3:$F$143, 6, FALSE)), "", VLOOKUP($A7597, Dropdownlisten!$A$3:$F$143, 6, FALSE))</f>
        <v>Park</v>
      </c>
      <c r="G7597" s="117" t="str">
        <f>VLOOKUP(E7597,Datenstruktur_fuer_R!$D$2:$F$141,3,FALSE)</f>
        <v>Point</v>
      </c>
      <c r="H7597" s="120" t="s">
        <v>689</v>
      </c>
      <c r="I7597" s="26" t="s">
        <v>2264</v>
      </c>
      <c r="J7597" s="26" t="s">
        <v>2318</v>
      </c>
      <c r="K7597" s="5"/>
      <c r="L7597" s="5"/>
      <c r="M7597" s="5">
        <v>1</v>
      </c>
      <c r="N7597" s="5" t="s">
        <v>1173</v>
      </c>
    </row>
    <row r="7598" spans="1:14" x14ac:dyDescent="0.35">
      <c r="A7598" s="5" t="s">
        <v>703</v>
      </c>
      <c r="B7598" s="117" t="str">
        <f>IF(ISERROR(VLOOKUP($A7598, Dropdownlisten!$A$3:$F$143, 2, FALSE)), "", VLOOKUP($A7598, Dropdownlisten!$A$3:$F$143, 2, FALSE))</f>
        <v>POI</v>
      </c>
      <c r="C7598" s="117">
        <f>IF(ISERROR(VLOOKUP($A7598, Dropdownlisten!$A$3:$F$143, 3, FALSE)), "", VLOOKUP($A7598, Dropdownlisten!$A$3:$F$143, 3, FALSE))</f>
        <v>6000</v>
      </c>
      <c r="D7598" s="117" t="str">
        <f>IF(ISERROR(VLOOKUP($A7598, Dropdownlisten!$A$3:$F$143, 4, FALSE)), "", VLOOKUP($A7598, Dropdownlisten!$A$3:$F$143, 4, FALSE))</f>
        <v>UnterhaltungSportNaherholung</v>
      </c>
      <c r="E7598" s="117" t="str">
        <f>IF(ISERROR(VLOOKUP($A7598, Dropdownlisten!$A$3:$F$143, 5, FALSE)), "", VLOOKUP($A7598, Dropdownlisten!$A$3:$F$143, 5, FALSE))</f>
        <v>6000_011</v>
      </c>
      <c r="F7598" s="117" t="str">
        <f>IF(ISERROR(VLOOKUP($A7598, Dropdownlisten!$A$3:$F$143, 6, FALSE)), "", VLOOKUP($A7598, Dropdownlisten!$A$3:$F$143, 6, FALSE))</f>
        <v>Park</v>
      </c>
      <c r="G7598" s="117" t="str">
        <f>VLOOKUP(E7598,Datenstruktur_fuer_R!$D$2:$F$141,3,FALSE)</f>
        <v>Point</v>
      </c>
      <c r="H7598" s="120" t="s">
        <v>293</v>
      </c>
      <c r="I7598" s="26" t="s">
        <v>2264</v>
      </c>
      <c r="J7598" s="26" t="s">
        <v>2318</v>
      </c>
      <c r="K7598" s="5" t="s">
        <v>1909</v>
      </c>
      <c r="L7598" s="5"/>
      <c r="M7598" s="5">
        <v>1</v>
      </c>
      <c r="N7598" s="5" t="s">
        <v>1173</v>
      </c>
    </row>
    <row r="7599" spans="1:14" x14ac:dyDescent="0.35">
      <c r="A7599" s="5" t="s">
        <v>703</v>
      </c>
      <c r="B7599" s="117" t="str">
        <f>IF(ISERROR(VLOOKUP($A7599, Dropdownlisten!$A$3:$F$143, 2, FALSE)), "", VLOOKUP($A7599, Dropdownlisten!$A$3:$F$143, 2, FALSE))</f>
        <v>POI</v>
      </c>
      <c r="C7599" s="117">
        <f>IF(ISERROR(VLOOKUP($A7599, Dropdownlisten!$A$3:$F$143, 3, FALSE)), "", VLOOKUP($A7599, Dropdownlisten!$A$3:$F$143, 3, FALSE))</f>
        <v>6000</v>
      </c>
      <c r="D7599" s="117" t="str">
        <f>IF(ISERROR(VLOOKUP($A7599, Dropdownlisten!$A$3:$F$143, 4, FALSE)), "", VLOOKUP($A7599, Dropdownlisten!$A$3:$F$143, 4, FALSE))</f>
        <v>UnterhaltungSportNaherholung</v>
      </c>
      <c r="E7599" s="117" t="str">
        <f>IF(ISERROR(VLOOKUP($A7599, Dropdownlisten!$A$3:$F$143, 5, FALSE)), "", VLOOKUP($A7599, Dropdownlisten!$A$3:$F$143, 5, FALSE))</f>
        <v>6000_011</v>
      </c>
      <c r="F7599" s="117" t="str">
        <f>IF(ISERROR(VLOOKUP($A7599, Dropdownlisten!$A$3:$F$143, 6, FALSE)), "", VLOOKUP($A7599, Dropdownlisten!$A$3:$F$143, 6, FALSE))</f>
        <v>Park</v>
      </c>
      <c r="G7599" s="117" t="str">
        <f>VLOOKUP(E7599,Datenstruktur_fuer_R!$D$2:$F$141,3,FALSE)</f>
        <v>Point</v>
      </c>
      <c r="H7599" s="120" t="s">
        <v>689</v>
      </c>
      <c r="I7599" s="26" t="s">
        <v>2264</v>
      </c>
      <c r="J7599" s="26" t="s">
        <v>2315</v>
      </c>
      <c r="K7599" s="5"/>
      <c r="L7599" s="5"/>
      <c r="M7599" s="5">
        <v>1</v>
      </c>
      <c r="N7599" s="5" t="s">
        <v>1173</v>
      </c>
    </row>
    <row r="7600" spans="1:14" x14ac:dyDescent="0.35">
      <c r="A7600" s="5" t="s">
        <v>703</v>
      </c>
      <c r="B7600" s="117" t="str">
        <f>IF(ISERROR(VLOOKUP($A7600, Dropdownlisten!$A$3:$F$143, 2, FALSE)), "", VLOOKUP($A7600, Dropdownlisten!$A$3:$F$143, 2, FALSE))</f>
        <v>POI</v>
      </c>
      <c r="C7600" s="117">
        <f>IF(ISERROR(VLOOKUP($A7600, Dropdownlisten!$A$3:$F$143, 3, FALSE)), "", VLOOKUP($A7600, Dropdownlisten!$A$3:$F$143, 3, FALSE))</f>
        <v>6000</v>
      </c>
      <c r="D7600" s="117" t="str">
        <f>IF(ISERROR(VLOOKUP($A7600, Dropdownlisten!$A$3:$F$143, 4, FALSE)), "", VLOOKUP($A7600, Dropdownlisten!$A$3:$F$143, 4, FALSE))</f>
        <v>UnterhaltungSportNaherholung</v>
      </c>
      <c r="E7600" s="117" t="str">
        <f>IF(ISERROR(VLOOKUP($A7600, Dropdownlisten!$A$3:$F$143, 5, FALSE)), "", VLOOKUP($A7600, Dropdownlisten!$A$3:$F$143, 5, FALSE))</f>
        <v>6000_011</v>
      </c>
      <c r="F7600" s="117" t="str">
        <f>IF(ISERROR(VLOOKUP($A7600, Dropdownlisten!$A$3:$F$143, 6, FALSE)), "", VLOOKUP($A7600, Dropdownlisten!$A$3:$F$143, 6, FALSE))</f>
        <v>Park</v>
      </c>
      <c r="G7600" s="117" t="str">
        <f>VLOOKUP(E7600,Datenstruktur_fuer_R!$D$2:$F$141,3,FALSE)</f>
        <v>Point</v>
      </c>
      <c r="H7600" s="120" t="s">
        <v>293</v>
      </c>
      <c r="I7600" s="26" t="s">
        <v>2264</v>
      </c>
      <c r="J7600" s="26" t="s">
        <v>2315</v>
      </c>
      <c r="K7600" s="5" t="s">
        <v>1909</v>
      </c>
      <c r="L7600" s="5"/>
      <c r="M7600" s="5">
        <v>1</v>
      </c>
      <c r="N7600" s="5" t="s">
        <v>1173</v>
      </c>
    </row>
    <row r="7601" spans="1:14" x14ac:dyDescent="0.35">
      <c r="A7601" s="5" t="s">
        <v>703</v>
      </c>
      <c r="B7601" s="117" t="str">
        <f>IF(ISERROR(VLOOKUP($A7601, Dropdownlisten!$A$3:$F$143, 2, FALSE)), "", VLOOKUP($A7601, Dropdownlisten!$A$3:$F$143, 2, FALSE))</f>
        <v>POI</v>
      </c>
      <c r="C7601" s="117">
        <f>IF(ISERROR(VLOOKUP($A7601, Dropdownlisten!$A$3:$F$143, 3, FALSE)), "", VLOOKUP($A7601, Dropdownlisten!$A$3:$F$143, 3, FALSE))</f>
        <v>6000</v>
      </c>
      <c r="D7601" s="117" t="str">
        <f>IF(ISERROR(VLOOKUP($A7601, Dropdownlisten!$A$3:$F$143, 4, FALSE)), "", VLOOKUP($A7601, Dropdownlisten!$A$3:$F$143, 4, FALSE))</f>
        <v>UnterhaltungSportNaherholung</v>
      </c>
      <c r="E7601" s="117" t="str">
        <f>IF(ISERROR(VLOOKUP($A7601, Dropdownlisten!$A$3:$F$143, 5, FALSE)), "", VLOOKUP($A7601, Dropdownlisten!$A$3:$F$143, 5, FALSE))</f>
        <v>6000_011</v>
      </c>
      <c r="F7601" s="117" t="str">
        <f>IF(ISERROR(VLOOKUP($A7601, Dropdownlisten!$A$3:$F$143, 6, FALSE)), "", VLOOKUP($A7601, Dropdownlisten!$A$3:$F$143, 6, FALSE))</f>
        <v>Park</v>
      </c>
      <c r="G7601" s="117" t="str">
        <f>VLOOKUP(E7601,Datenstruktur_fuer_R!$D$2:$F$141,3,FALSE)</f>
        <v>Point</v>
      </c>
      <c r="H7601" s="120" t="s">
        <v>689</v>
      </c>
      <c r="I7601" s="26" t="s">
        <v>2264</v>
      </c>
      <c r="J7601" s="26" t="s">
        <v>2315</v>
      </c>
      <c r="K7601" s="5"/>
      <c r="L7601" s="5"/>
      <c r="M7601" s="5">
        <v>1</v>
      </c>
      <c r="N7601" s="5" t="s">
        <v>1173</v>
      </c>
    </row>
    <row r="7602" spans="1:14" x14ac:dyDescent="0.35">
      <c r="A7602" s="5" t="s">
        <v>703</v>
      </c>
      <c r="B7602" s="117" t="str">
        <f>IF(ISERROR(VLOOKUP($A7602, Dropdownlisten!$A$3:$F$143, 2, FALSE)), "", VLOOKUP($A7602, Dropdownlisten!$A$3:$F$143, 2, FALSE))</f>
        <v>POI</v>
      </c>
      <c r="C7602" s="117">
        <f>IF(ISERROR(VLOOKUP($A7602, Dropdownlisten!$A$3:$F$143, 3, FALSE)), "", VLOOKUP($A7602, Dropdownlisten!$A$3:$F$143, 3, FALSE))</f>
        <v>6000</v>
      </c>
      <c r="D7602" s="117" t="str">
        <f>IF(ISERROR(VLOOKUP($A7602, Dropdownlisten!$A$3:$F$143, 4, FALSE)), "", VLOOKUP($A7602, Dropdownlisten!$A$3:$F$143, 4, FALSE))</f>
        <v>UnterhaltungSportNaherholung</v>
      </c>
      <c r="E7602" s="117" t="str">
        <f>IF(ISERROR(VLOOKUP($A7602, Dropdownlisten!$A$3:$F$143, 5, FALSE)), "", VLOOKUP($A7602, Dropdownlisten!$A$3:$F$143, 5, FALSE))</f>
        <v>6000_011</v>
      </c>
      <c r="F7602" s="117" t="str">
        <f>IF(ISERROR(VLOOKUP($A7602, Dropdownlisten!$A$3:$F$143, 6, FALSE)), "", VLOOKUP($A7602, Dropdownlisten!$A$3:$F$143, 6, FALSE))</f>
        <v>Park</v>
      </c>
      <c r="G7602" s="117" t="str">
        <f>VLOOKUP(E7602,Datenstruktur_fuer_R!$D$2:$F$141,3,FALSE)</f>
        <v>Point</v>
      </c>
      <c r="H7602" s="120" t="s">
        <v>293</v>
      </c>
      <c r="I7602" s="26" t="s">
        <v>2264</v>
      </c>
      <c r="J7602" s="26" t="s">
        <v>2315</v>
      </c>
      <c r="K7602" s="5" t="s">
        <v>1909</v>
      </c>
      <c r="L7602" s="5"/>
      <c r="M7602" s="5">
        <v>1</v>
      </c>
      <c r="N7602" s="5" t="s">
        <v>1173</v>
      </c>
    </row>
    <row r="7603" spans="1:14" x14ac:dyDescent="0.35">
      <c r="A7603" s="5" t="s">
        <v>703</v>
      </c>
      <c r="B7603" s="117" t="str">
        <f>IF(ISERROR(VLOOKUP($A7603, Dropdownlisten!$A$3:$F$143, 2, FALSE)), "", VLOOKUP($A7603, Dropdownlisten!$A$3:$F$143, 2, FALSE))</f>
        <v>POI</v>
      </c>
      <c r="C7603" s="117">
        <f>IF(ISERROR(VLOOKUP($A7603, Dropdownlisten!$A$3:$F$143, 3, FALSE)), "", VLOOKUP($A7603, Dropdownlisten!$A$3:$F$143, 3, FALSE))</f>
        <v>6000</v>
      </c>
      <c r="D7603" s="117" t="str">
        <f>IF(ISERROR(VLOOKUP($A7603, Dropdownlisten!$A$3:$F$143, 4, FALSE)), "", VLOOKUP($A7603, Dropdownlisten!$A$3:$F$143, 4, FALSE))</f>
        <v>UnterhaltungSportNaherholung</v>
      </c>
      <c r="E7603" s="117" t="str">
        <f>IF(ISERROR(VLOOKUP($A7603, Dropdownlisten!$A$3:$F$143, 5, FALSE)), "", VLOOKUP($A7603, Dropdownlisten!$A$3:$F$143, 5, FALSE))</f>
        <v>6000_011</v>
      </c>
      <c r="F7603" s="117" t="str">
        <f>IF(ISERROR(VLOOKUP($A7603, Dropdownlisten!$A$3:$F$143, 6, FALSE)), "", VLOOKUP($A7603, Dropdownlisten!$A$3:$F$143, 6, FALSE))</f>
        <v>Park</v>
      </c>
      <c r="G7603" s="117" t="str">
        <f>VLOOKUP(E7603,Datenstruktur_fuer_R!$D$2:$F$141,3,FALSE)</f>
        <v>Point</v>
      </c>
      <c r="H7603" s="120" t="s">
        <v>689</v>
      </c>
      <c r="I7603" s="26" t="s">
        <v>2264</v>
      </c>
      <c r="J7603" s="26" t="s">
        <v>2316</v>
      </c>
      <c r="K7603" s="5"/>
      <c r="L7603" s="5"/>
      <c r="M7603" s="5">
        <v>1</v>
      </c>
      <c r="N7603" s="5" t="s">
        <v>1173</v>
      </c>
    </row>
    <row r="7604" spans="1:14" x14ac:dyDescent="0.35">
      <c r="A7604" s="5" t="s">
        <v>703</v>
      </c>
      <c r="B7604" s="117" t="str">
        <f>IF(ISERROR(VLOOKUP($A7604, Dropdownlisten!$A$3:$F$143, 2, FALSE)), "", VLOOKUP($A7604, Dropdownlisten!$A$3:$F$143, 2, FALSE))</f>
        <v>POI</v>
      </c>
      <c r="C7604" s="117">
        <f>IF(ISERROR(VLOOKUP($A7604, Dropdownlisten!$A$3:$F$143, 3, FALSE)), "", VLOOKUP($A7604, Dropdownlisten!$A$3:$F$143, 3, FALSE))</f>
        <v>6000</v>
      </c>
      <c r="D7604" s="117" t="str">
        <f>IF(ISERROR(VLOOKUP($A7604, Dropdownlisten!$A$3:$F$143, 4, FALSE)), "", VLOOKUP($A7604, Dropdownlisten!$A$3:$F$143, 4, FALSE))</f>
        <v>UnterhaltungSportNaherholung</v>
      </c>
      <c r="E7604" s="117" t="str">
        <f>IF(ISERROR(VLOOKUP($A7604, Dropdownlisten!$A$3:$F$143, 5, FALSE)), "", VLOOKUP($A7604, Dropdownlisten!$A$3:$F$143, 5, FALSE))</f>
        <v>6000_011</v>
      </c>
      <c r="F7604" s="117" t="str">
        <f>IF(ISERROR(VLOOKUP($A7604, Dropdownlisten!$A$3:$F$143, 6, FALSE)), "", VLOOKUP($A7604, Dropdownlisten!$A$3:$F$143, 6, FALSE))</f>
        <v>Park</v>
      </c>
      <c r="G7604" s="117" t="str">
        <f>VLOOKUP(E7604,Datenstruktur_fuer_R!$D$2:$F$141,3,FALSE)</f>
        <v>Point</v>
      </c>
      <c r="H7604" s="120" t="s">
        <v>293</v>
      </c>
      <c r="I7604" s="26" t="s">
        <v>2264</v>
      </c>
      <c r="J7604" s="26" t="s">
        <v>2316</v>
      </c>
      <c r="K7604" s="5" t="s">
        <v>1909</v>
      </c>
      <c r="L7604" s="5"/>
      <c r="M7604" s="5">
        <v>1</v>
      </c>
      <c r="N7604" s="5" t="s">
        <v>1173</v>
      </c>
    </row>
    <row r="7605" spans="1:14" x14ac:dyDescent="0.35">
      <c r="A7605" s="5" t="s">
        <v>703</v>
      </c>
      <c r="B7605" s="117" t="str">
        <f>IF(ISERROR(VLOOKUP($A7605, Dropdownlisten!$A$3:$F$143, 2, FALSE)), "", VLOOKUP($A7605, Dropdownlisten!$A$3:$F$143, 2, FALSE))</f>
        <v>POI</v>
      </c>
      <c r="C7605" s="117">
        <f>IF(ISERROR(VLOOKUP($A7605, Dropdownlisten!$A$3:$F$143, 3, FALSE)), "", VLOOKUP($A7605, Dropdownlisten!$A$3:$F$143, 3, FALSE))</f>
        <v>6000</v>
      </c>
      <c r="D7605" s="117" t="str">
        <f>IF(ISERROR(VLOOKUP($A7605, Dropdownlisten!$A$3:$F$143, 4, FALSE)), "", VLOOKUP($A7605, Dropdownlisten!$A$3:$F$143, 4, FALSE))</f>
        <v>UnterhaltungSportNaherholung</v>
      </c>
      <c r="E7605" s="117" t="str">
        <f>IF(ISERROR(VLOOKUP($A7605, Dropdownlisten!$A$3:$F$143, 5, FALSE)), "", VLOOKUP($A7605, Dropdownlisten!$A$3:$F$143, 5, FALSE))</f>
        <v>6000_011</v>
      </c>
      <c r="F7605" s="117" t="str">
        <f>IF(ISERROR(VLOOKUP($A7605, Dropdownlisten!$A$3:$F$143, 6, FALSE)), "", VLOOKUP($A7605, Dropdownlisten!$A$3:$F$143, 6, FALSE))</f>
        <v>Park</v>
      </c>
      <c r="G7605" s="117" t="str">
        <f>VLOOKUP(E7605,Datenstruktur_fuer_R!$D$2:$F$141,3,FALSE)</f>
        <v>Point</v>
      </c>
      <c r="H7605" s="120" t="s">
        <v>689</v>
      </c>
      <c r="I7605" s="26" t="s">
        <v>2264</v>
      </c>
      <c r="J7605" s="26" t="s">
        <v>2316</v>
      </c>
      <c r="K7605" s="5"/>
      <c r="L7605" s="5"/>
      <c r="M7605" s="5">
        <v>1</v>
      </c>
      <c r="N7605" s="5" t="s">
        <v>1173</v>
      </c>
    </row>
    <row r="7606" spans="1:14" x14ac:dyDescent="0.35">
      <c r="A7606" s="5" t="s">
        <v>703</v>
      </c>
      <c r="B7606" s="117" t="str">
        <f>IF(ISERROR(VLOOKUP($A7606, Dropdownlisten!$A$3:$F$143, 2, FALSE)), "", VLOOKUP($A7606, Dropdownlisten!$A$3:$F$143, 2, FALSE))</f>
        <v>POI</v>
      </c>
      <c r="C7606" s="117">
        <f>IF(ISERROR(VLOOKUP($A7606, Dropdownlisten!$A$3:$F$143, 3, FALSE)), "", VLOOKUP($A7606, Dropdownlisten!$A$3:$F$143, 3, FALSE))</f>
        <v>6000</v>
      </c>
      <c r="D7606" s="117" t="str">
        <f>IF(ISERROR(VLOOKUP($A7606, Dropdownlisten!$A$3:$F$143, 4, FALSE)), "", VLOOKUP($A7606, Dropdownlisten!$A$3:$F$143, 4, FALSE))</f>
        <v>UnterhaltungSportNaherholung</v>
      </c>
      <c r="E7606" s="117" t="str">
        <f>IF(ISERROR(VLOOKUP($A7606, Dropdownlisten!$A$3:$F$143, 5, FALSE)), "", VLOOKUP($A7606, Dropdownlisten!$A$3:$F$143, 5, FALSE))</f>
        <v>6000_011</v>
      </c>
      <c r="F7606" s="117" t="str">
        <f>IF(ISERROR(VLOOKUP($A7606, Dropdownlisten!$A$3:$F$143, 6, FALSE)), "", VLOOKUP($A7606, Dropdownlisten!$A$3:$F$143, 6, FALSE))</f>
        <v>Park</v>
      </c>
      <c r="G7606" s="117" t="str">
        <f>VLOOKUP(E7606,Datenstruktur_fuer_R!$D$2:$F$141,3,FALSE)</f>
        <v>Point</v>
      </c>
      <c r="H7606" s="120" t="s">
        <v>293</v>
      </c>
      <c r="I7606" s="26" t="s">
        <v>2264</v>
      </c>
      <c r="J7606" s="26" t="s">
        <v>2316</v>
      </c>
      <c r="K7606" s="5" t="s">
        <v>1909</v>
      </c>
      <c r="L7606" s="5"/>
      <c r="M7606" s="5">
        <v>1</v>
      </c>
      <c r="N7606" s="5" t="s">
        <v>1173</v>
      </c>
    </row>
    <row r="7607" spans="1:14" x14ac:dyDescent="0.35">
      <c r="A7607" s="5" t="s">
        <v>703</v>
      </c>
      <c r="B7607" s="117" t="str">
        <f>IF(ISERROR(VLOOKUP($A7607, Dropdownlisten!$A$3:$F$143, 2, FALSE)), "", VLOOKUP($A7607, Dropdownlisten!$A$3:$F$143, 2, FALSE))</f>
        <v>POI</v>
      </c>
      <c r="C7607" s="117">
        <f>IF(ISERROR(VLOOKUP($A7607, Dropdownlisten!$A$3:$F$143, 3, FALSE)), "", VLOOKUP($A7607, Dropdownlisten!$A$3:$F$143, 3, FALSE))</f>
        <v>6000</v>
      </c>
      <c r="D7607" s="117" t="str">
        <f>IF(ISERROR(VLOOKUP($A7607, Dropdownlisten!$A$3:$F$143, 4, FALSE)), "", VLOOKUP($A7607, Dropdownlisten!$A$3:$F$143, 4, FALSE))</f>
        <v>UnterhaltungSportNaherholung</v>
      </c>
      <c r="E7607" s="117" t="str">
        <f>IF(ISERROR(VLOOKUP($A7607, Dropdownlisten!$A$3:$F$143, 5, FALSE)), "", VLOOKUP($A7607, Dropdownlisten!$A$3:$F$143, 5, FALSE))</f>
        <v>6000_011</v>
      </c>
      <c r="F7607" s="117" t="str">
        <f>IF(ISERROR(VLOOKUP($A7607, Dropdownlisten!$A$3:$F$143, 6, FALSE)), "", VLOOKUP($A7607, Dropdownlisten!$A$3:$F$143, 6, FALSE))</f>
        <v>Park</v>
      </c>
      <c r="G7607" s="117" t="str">
        <f>VLOOKUP(E7607,Datenstruktur_fuer_R!$D$2:$F$141,3,FALSE)</f>
        <v>Point</v>
      </c>
      <c r="H7607" s="120" t="s">
        <v>689</v>
      </c>
      <c r="I7607" s="26" t="s">
        <v>2264</v>
      </c>
      <c r="J7607" s="26" t="s">
        <v>2317</v>
      </c>
      <c r="K7607" s="5"/>
      <c r="L7607" s="5"/>
      <c r="M7607" s="5">
        <v>1</v>
      </c>
      <c r="N7607" s="5" t="s">
        <v>1173</v>
      </c>
    </row>
    <row r="7608" spans="1:14" x14ac:dyDescent="0.35">
      <c r="A7608" s="5" t="s">
        <v>703</v>
      </c>
      <c r="B7608" s="117" t="str">
        <f>IF(ISERROR(VLOOKUP($A7608, Dropdownlisten!$A$3:$F$143, 2, FALSE)), "", VLOOKUP($A7608, Dropdownlisten!$A$3:$F$143, 2, FALSE))</f>
        <v>POI</v>
      </c>
      <c r="C7608" s="117">
        <f>IF(ISERROR(VLOOKUP($A7608, Dropdownlisten!$A$3:$F$143, 3, FALSE)), "", VLOOKUP($A7608, Dropdownlisten!$A$3:$F$143, 3, FALSE))</f>
        <v>6000</v>
      </c>
      <c r="D7608" s="117" t="str">
        <f>IF(ISERROR(VLOOKUP($A7608, Dropdownlisten!$A$3:$F$143, 4, FALSE)), "", VLOOKUP($A7608, Dropdownlisten!$A$3:$F$143, 4, FALSE))</f>
        <v>UnterhaltungSportNaherholung</v>
      </c>
      <c r="E7608" s="117" t="str">
        <f>IF(ISERROR(VLOOKUP($A7608, Dropdownlisten!$A$3:$F$143, 5, FALSE)), "", VLOOKUP($A7608, Dropdownlisten!$A$3:$F$143, 5, FALSE))</f>
        <v>6000_011</v>
      </c>
      <c r="F7608" s="117" t="str">
        <f>IF(ISERROR(VLOOKUP($A7608, Dropdownlisten!$A$3:$F$143, 6, FALSE)), "", VLOOKUP($A7608, Dropdownlisten!$A$3:$F$143, 6, FALSE))</f>
        <v>Park</v>
      </c>
      <c r="G7608" s="117" t="str">
        <f>VLOOKUP(E7608,Datenstruktur_fuer_R!$D$2:$F$141,3,FALSE)</f>
        <v>Point</v>
      </c>
      <c r="H7608" s="120" t="s">
        <v>293</v>
      </c>
      <c r="I7608" s="26" t="s">
        <v>2264</v>
      </c>
      <c r="J7608" s="26" t="s">
        <v>2317</v>
      </c>
      <c r="K7608" s="5" t="s">
        <v>1909</v>
      </c>
      <c r="L7608" s="5"/>
      <c r="M7608" s="5">
        <v>1</v>
      </c>
      <c r="N7608" s="5" t="s">
        <v>1173</v>
      </c>
    </row>
    <row r="7609" spans="1:14" x14ac:dyDescent="0.35">
      <c r="A7609" s="5" t="s">
        <v>703</v>
      </c>
      <c r="B7609" s="117" t="str">
        <f>IF(ISERROR(VLOOKUP($A7609, Dropdownlisten!$A$3:$F$143, 2, FALSE)), "", VLOOKUP($A7609, Dropdownlisten!$A$3:$F$143, 2, FALSE))</f>
        <v>POI</v>
      </c>
      <c r="C7609" s="117">
        <f>IF(ISERROR(VLOOKUP($A7609, Dropdownlisten!$A$3:$F$143, 3, FALSE)), "", VLOOKUP($A7609, Dropdownlisten!$A$3:$F$143, 3, FALSE))</f>
        <v>6000</v>
      </c>
      <c r="D7609" s="117" t="str">
        <f>IF(ISERROR(VLOOKUP($A7609, Dropdownlisten!$A$3:$F$143, 4, FALSE)), "", VLOOKUP($A7609, Dropdownlisten!$A$3:$F$143, 4, FALSE))</f>
        <v>UnterhaltungSportNaherholung</v>
      </c>
      <c r="E7609" s="117" t="str">
        <f>IF(ISERROR(VLOOKUP($A7609, Dropdownlisten!$A$3:$F$143, 5, FALSE)), "", VLOOKUP($A7609, Dropdownlisten!$A$3:$F$143, 5, FALSE))</f>
        <v>6000_011</v>
      </c>
      <c r="F7609" s="117" t="str">
        <f>IF(ISERROR(VLOOKUP($A7609, Dropdownlisten!$A$3:$F$143, 6, FALSE)), "", VLOOKUP($A7609, Dropdownlisten!$A$3:$F$143, 6, FALSE))</f>
        <v>Park</v>
      </c>
      <c r="G7609" s="117" t="str">
        <f>VLOOKUP(E7609,Datenstruktur_fuer_R!$D$2:$F$141,3,FALSE)</f>
        <v>Point</v>
      </c>
      <c r="H7609" s="120" t="s">
        <v>689</v>
      </c>
      <c r="I7609" s="26" t="s">
        <v>2264</v>
      </c>
      <c r="J7609" s="26" t="s">
        <v>2317</v>
      </c>
      <c r="K7609" s="5"/>
      <c r="L7609" s="5"/>
      <c r="M7609" s="5">
        <v>1</v>
      </c>
      <c r="N7609" s="5" t="s">
        <v>1173</v>
      </c>
    </row>
    <row r="7610" spans="1:14" x14ac:dyDescent="0.35">
      <c r="A7610" s="5" t="s">
        <v>703</v>
      </c>
      <c r="B7610" s="117" t="str">
        <f>IF(ISERROR(VLOOKUP($A7610, Dropdownlisten!$A$3:$F$143, 2, FALSE)), "", VLOOKUP($A7610, Dropdownlisten!$A$3:$F$143, 2, FALSE))</f>
        <v>POI</v>
      </c>
      <c r="C7610" s="117">
        <f>IF(ISERROR(VLOOKUP($A7610, Dropdownlisten!$A$3:$F$143, 3, FALSE)), "", VLOOKUP($A7610, Dropdownlisten!$A$3:$F$143, 3, FALSE))</f>
        <v>6000</v>
      </c>
      <c r="D7610" s="117" t="str">
        <f>IF(ISERROR(VLOOKUP($A7610, Dropdownlisten!$A$3:$F$143, 4, FALSE)), "", VLOOKUP($A7610, Dropdownlisten!$A$3:$F$143, 4, FALSE))</f>
        <v>UnterhaltungSportNaherholung</v>
      </c>
      <c r="E7610" s="117" t="str">
        <f>IF(ISERROR(VLOOKUP($A7610, Dropdownlisten!$A$3:$F$143, 5, FALSE)), "", VLOOKUP($A7610, Dropdownlisten!$A$3:$F$143, 5, FALSE))</f>
        <v>6000_011</v>
      </c>
      <c r="F7610" s="117" t="str">
        <f>IF(ISERROR(VLOOKUP($A7610, Dropdownlisten!$A$3:$F$143, 6, FALSE)), "", VLOOKUP($A7610, Dropdownlisten!$A$3:$F$143, 6, FALSE))</f>
        <v>Park</v>
      </c>
      <c r="G7610" s="117" t="str">
        <f>VLOOKUP(E7610,Datenstruktur_fuer_R!$D$2:$F$141,3,FALSE)</f>
        <v>Point</v>
      </c>
      <c r="H7610" s="120" t="s">
        <v>293</v>
      </c>
      <c r="I7610" s="26" t="s">
        <v>2264</v>
      </c>
      <c r="J7610" s="26" t="s">
        <v>2317</v>
      </c>
      <c r="K7610" s="5" t="s">
        <v>1909</v>
      </c>
      <c r="L7610" s="5"/>
      <c r="M7610" s="5">
        <v>1</v>
      </c>
      <c r="N7610" s="5" t="s">
        <v>1173</v>
      </c>
    </row>
    <row r="7611" spans="1:14" x14ac:dyDescent="0.35">
      <c r="A7611" s="5" t="s">
        <v>703</v>
      </c>
      <c r="B7611" s="117" t="str">
        <f>IF(ISERROR(VLOOKUP($A7611, Dropdownlisten!$A$3:$F$143, 2, FALSE)), "", VLOOKUP($A7611, Dropdownlisten!$A$3:$F$143, 2, FALSE))</f>
        <v>POI</v>
      </c>
      <c r="C7611" s="117">
        <f>IF(ISERROR(VLOOKUP($A7611, Dropdownlisten!$A$3:$F$143, 3, FALSE)), "", VLOOKUP($A7611, Dropdownlisten!$A$3:$F$143, 3, FALSE))</f>
        <v>6000</v>
      </c>
      <c r="D7611" s="117" t="str">
        <f>IF(ISERROR(VLOOKUP($A7611, Dropdownlisten!$A$3:$F$143, 4, FALSE)), "", VLOOKUP($A7611, Dropdownlisten!$A$3:$F$143, 4, FALSE))</f>
        <v>UnterhaltungSportNaherholung</v>
      </c>
      <c r="E7611" s="117" t="str">
        <f>IF(ISERROR(VLOOKUP($A7611, Dropdownlisten!$A$3:$F$143, 5, FALSE)), "", VLOOKUP($A7611, Dropdownlisten!$A$3:$F$143, 5, FALSE))</f>
        <v>6000_011</v>
      </c>
      <c r="F7611" s="117" t="str">
        <f>IF(ISERROR(VLOOKUP($A7611, Dropdownlisten!$A$3:$F$143, 6, FALSE)), "", VLOOKUP($A7611, Dropdownlisten!$A$3:$F$143, 6, FALSE))</f>
        <v>Park</v>
      </c>
      <c r="G7611" s="117" t="str">
        <f>VLOOKUP(E7611,Datenstruktur_fuer_R!$D$2:$F$141,3,FALSE)</f>
        <v>Point</v>
      </c>
      <c r="H7611" s="120" t="s">
        <v>689</v>
      </c>
      <c r="I7611" s="26" t="s">
        <v>2264</v>
      </c>
      <c r="J7611" s="26" t="s">
        <v>2318</v>
      </c>
      <c r="K7611" s="5"/>
      <c r="L7611" s="5"/>
      <c r="M7611" s="5">
        <v>1</v>
      </c>
      <c r="N7611" s="5" t="s">
        <v>1173</v>
      </c>
    </row>
    <row r="7612" spans="1:14" x14ac:dyDescent="0.35">
      <c r="A7612" s="5" t="s">
        <v>703</v>
      </c>
      <c r="B7612" s="117" t="str">
        <f>IF(ISERROR(VLOOKUP($A7612, Dropdownlisten!$A$3:$F$143, 2, FALSE)), "", VLOOKUP($A7612, Dropdownlisten!$A$3:$F$143, 2, FALSE))</f>
        <v>POI</v>
      </c>
      <c r="C7612" s="117">
        <f>IF(ISERROR(VLOOKUP($A7612, Dropdownlisten!$A$3:$F$143, 3, FALSE)), "", VLOOKUP($A7612, Dropdownlisten!$A$3:$F$143, 3, FALSE))</f>
        <v>6000</v>
      </c>
      <c r="D7612" s="117" t="str">
        <f>IF(ISERROR(VLOOKUP($A7612, Dropdownlisten!$A$3:$F$143, 4, FALSE)), "", VLOOKUP($A7612, Dropdownlisten!$A$3:$F$143, 4, FALSE))</f>
        <v>UnterhaltungSportNaherholung</v>
      </c>
      <c r="E7612" s="117" t="str">
        <f>IF(ISERROR(VLOOKUP($A7612, Dropdownlisten!$A$3:$F$143, 5, FALSE)), "", VLOOKUP($A7612, Dropdownlisten!$A$3:$F$143, 5, FALSE))</f>
        <v>6000_011</v>
      </c>
      <c r="F7612" s="117" t="str">
        <f>IF(ISERROR(VLOOKUP($A7612, Dropdownlisten!$A$3:$F$143, 6, FALSE)), "", VLOOKUP($A7612, Dropdownlisten!$A$3:$F$143, 6, FALSE))</f>
        <v>Park</v>
      </c>
      <c r="G7612" s="117" t="str">
        <f>VLOOKUP(E7612,Datenstruktur_fuer_R!$D$2:$F$141,3,FALSE)</f>
        <v>Point</v>
      </c>
      <c r="H7612" s="120" t="s">
        <v>293</v>
      </c>
      <c r="I7612" s="26" t="s">
        <v>2264</v>
      </c>
      <c r="J7612" s="26" t="s">
        <v>2318</v>
      </c>
      <c r="K7612" s="5" t="s">
        <v>1909</v>
      </c>
      <c r="L7612" s="5"/>
      <c r="M7612" s="5">
        <v>1</v>
      </c>
      <c r="N7612" s="5" t="s">
        <v>1173</v>
      </c>
    </row>
    <row r="7613" spans="1:14" x14ac:dyDescent="0.35">
      <c r="A7613" s="5" t="s">
        <v>703</v>
      </c>
      <c r="B7613" s="117" t="str">
        <f>IF(ISERROR(VLOOKUP($A7613, Dropdownlisten!$A$3:$F$143, 2, FALSE)), "", VLOOKUP($A7613, Dropdownlisten!$A$3:$F$143, 2, FALSE))</f>
        <v>POI</v>
      </c>
      <c r="C7613" s="117">
        <f>IF(ISERROR(VLOOKUP($A7613, Dropdownlisten!$A$3:$F$143, 3, FALSE)), "", VLOOKUP($A7613, Dropdownlisten!$A$3:$F$143, 3, FALSE))</f>
        <v>6000</v>
      </c>
      <c r="D7613" s="117" t="str">
        <f>IF(ISERROR(VLOOKUP($A7613, Dropdownlisten!$A$3:$F$143, 4, FALSE)), "", VLOOKUP($A7613, Dropdownlisten!$A$3:$F$143, 4, FALSE))</f>
        <v>UnterhaltungSportNaherholung</v>
      </c>
      <c r="E7613" s="117" t="str">
        <f>IF(ISERROR(VLOOKUP($A7613, Dropdownlisten!$A$3:$F$143, 5, FALSE)), "", VLOOKUP($A7613, Dropdownlisten!$A$3:$F$143, 5, FALSE))</f>
        <v>6000_011</v>
      </c>
      <c r="F7613" s="117" t="str">
        <f>IF(ISERROR(VLOOKUP($A7613, Dropdownlisten!$A$3:$F$143, 6, FALSE)), "", VLOOKUP($A7613, Dropdownlisten!$A$3:$F$143, 6, FALSE))</f>
        <v>Park</v>
      </c>
      <c r="G7613" s="117" t="str">
        <f>VLOOKUP(E7613,Datenstruktur_fuer_R!$D$2:$F$141,3,FALSE)</f>
        <v>Point</v>
      </c>
      <c r="H7613" s="120" t="s">
        <v>689</v>
      </c>
      <c r="I7613" s="26" t="s">
        <v>2264</v>
      </c>
      <c r="J7613" s="26" t="s">
        <v>2318</v>
      </c>
      <c r="K7613" s="5"/>
      <c r="L7613" s="5"/>
      <c r="M7613" s="5">
        <v>1</v>
      </c>
      <c r="N7613" s="5" t="s">
        <v>1173</v>
      </c>
    </row>
    <row r="7614" spans="1:14" x14ac:dyDescent="0.35">
      <c r="A7614" s="5" t="s">
        <v>703</v>
      </c>
      <c r="B7614" s="117" t="str">
        <f>IF(ISERROR(VLOOKUP($A7614, Dropdownlisten!$A$3:$F$143, 2, FALSE)), "", VLOOKUP($A7614, Dropdownlisten!$A$3:$F$143, 2, FALSE))</f>
        <v>POI</v>
      </c>
      <c r="C7614" s="117">
        <f>IF(ISERROR(VLOOKUP($A7614, Dropdownlisten!$A$3:$F$143, 3, FALSE)), "", VLOOKUP($A7614, Dropdownlisten!$A$3:$F$143, 3, FALSE))</f>
        <v>6000</v>
      </c>
      <c r="D7614" s="117" t="str">
        <f>IF(ISERROR(VLOOKUP($A7614, Dropdownlisten!$A$3:$F$143, 4, FALSE)), "", VLOOKUP($A7614, Dropdownlisten!$A$3:$F$143, 4, FALSE))</f>
        <v>UnterhaltungSportNaherholung</v>
      </c>
      <c r="E7614" s="117" t="str">
        <f>IF(ISERROR(VLOOKUP($A7614, Dropdownlisten!$A$3:$F$143, 5, FALSE)), "", VLOOKUP($A7614, Dropdownlisten!$A$3:$F$143, 5, FALSE))</f>
        <v>6000_011</v>
      </c>
      <c r="F7614" s="117" t="str">
        <f>IF(ISERROR(VLOOKUP($A7614, Dropdownlisten!$A$3:$F$143, 6, FALSE)), "", VLOOKUP($A7614, Dropdownlisten!$A$3:$F$143, 6, FALSE))</f>
        <v>Park</v>
      </c>
      <c r="G7614" s="117" t="str">
        <f>VLOOKUP(E7614,Datenstruktur_fuer_R!$D$2:$F$141,3,FALSE)</f>
        <v>Point</v>
      </c>
      <c r="H7614" s="120" t="s">
        <v>293</v>
      </c>
      <c r="I7614" s="26" t="s">
        <v>2264</v>
      </c>
      <c r="J7614" s="26" t="s">
        <v>2318</v>
      </c>
      <c r="K7614" s="5" t="s">
        <v>1909</v>
      </c>
      <c r="L7614" s="5"/>
      <c r="M7614" s="5">
        <v>1</v>
      </c>
      <c r="N7614" s="5" t="s">
        <v>1173</v>
      </c>
    </row>
    <row r="7615" spans="1:14" x14ac:dyDescent="0.35">
      <c r="A7615" s="5" t="s">
        <v>703</v>
      </c>
      <c r="B7615" s="117" t="str">
        <f>IF(ISERROR(VLOOKUP($A7615, Dropdownlisten!$A$3:$F$143, 2, FALSE)), "", VLOOKUP($A7615, Dropdownlisten!$A$3:$F$143, 2, FALSE))</f>
        <v>POI</v>
      </c>
      <c r="C7615" s="117">
        <f>IF(ISERROR(VLOOKUP($A7615, Dropdownlisten!$A$3:$F$143, 3, FALSE)), "", VLOOKUP($A7615, Dropdownlisten!$A$3:$F$143, 3, FALSE))</f>
        <v>6000</v>
      </c>
      <c r="D7615" s="117" t="str">
        <f>IF(ISERROR(VLOOKUP($A7615, Dropdownlisten!$A$3:$F$143, 4, FALSE)), "", VLOOKUP($A7615, Dropdownlisten!$A$3:$F$143, 4, FALSE))</f>
        <v>UnterhaltungSportNaherholung</v>
      </c>
      <c r="E7615" s="117" t="str">
        <f>IF(ISERROR(VLOOKUP($A7615, Dropdownlisten!$A$3:$F$143, 5, FALSE)), "", VLOOKUP($A7615, Dropdownlisten!$A$3:$F$143, 5, FALSE))</f>
        <v>6000_011</v>
      </c>
      <c r="F7615" s="117" t="str">
        <f>IF(ISERROR(VLOOKUP($A7615, Dropdownlisten!$A$3:$F$143, 6, FALSE)), "", VLOOKUP($A7615, Dropdownlisten!$A$3:$F$143, 6, FALSE))</f>
        <v>Park</v>
      </c>
      <c r="G7615" s="117" t="str">
        <f>VLOOKUP(E7615,Datenstruktur_fuer_R!$D$2:$F$141,3,FALSE)</f>
        <v>Point</v>
      </c>
      <c r="H7615" s="120" t="s">
        <v>689</v>
      </c>
      <c r="I7615" s="26" t="s">
        <v>2264</v>
      </c>
      <c r="J7615" s="26" t="s">
        <v>2315</v>
      </c>
      <c r="K7615" s="5"/>
      <c r="L7615" s="5"/>
      <c r="M7615" s="5">
        <v>1</v>
      </c>
      <c r="N7615" s="5" t="s">
        <v>1173</v>
      </c>
    </row>
    <row r="7616" spans="1:14" x14ac:dyDescent="0.35">
      <c r="A7616" s="5" t="s">
        <v>703</v>
      </c>
      <c r="B7616" s="117" t="str">
        <f>IF(ISERROR(VLOOKUP($A7616, Dropdownlisten!$A$3:$F$143, 2, FALSE)), "", VLOOKUP($A7616, Dropdownlisten!$A$3:$F$143, 2, FALSE))</f>
        <v>POI</v>
      </c>
      <c r="C7616" s="117">
        <f>IF(ISERROR(VLOOKUP($A7616, Dropdownlisten!$A$3:$F$143, 3, FALSE)), "", VLOOKUP($A7616, Dropdownlisten!$A$3:$F$143, 3, FALSE))</f>
        <v>6000</v>
      </c>
      <c r="D7616" s="117" t="str">
        <f>IF(ISERROR(VLOOKUP($A7616, Dropdownlisten!$A$3:$F$143, 4, FALSE)), "", VLOOKUP($A7616, Dropdownlisten!$A$3:$F$143, 4, FALSE))</f>
        <v>UnterhaltungSportNaherholung</v>
      </c>
      <c r="E7616" s="117" t="str">
        <f>IF(ISERROR(VLOOKUP($A7616, Dropdownlisten!$A$3:$F$143, 5, FALSE)), "", VLOOKUP($A7616, Dropdownlisten!$A$3:$F$143, 5, FALSE))</f>
        <v>6000_011</v>
      </c>
      <c r="F7616" s="117" t="str">
        <f>IF(ISERROR(VLOOKUP($A7616, Dropdownlisten!$A$3:$F$143, 6, FALSE)), "", VLOOKUP($A7616, Dropdownlisten!$A$3:$F$143, 6, FALSE))</f>
        <v>Park</v>
      </c>
      <c r="G7616" s="117" t="str">
        <f>VLOOKUP(E7616,Datenstruktur_fuer_R!$D$2:$F$141,3,FALSE)</f>
        <v>Point</v>
      </c>
      <c r="H7616" s="120" t="s">
        <v>293</v>
      </c>
      <c r="I7616" s="26" t="s">
        <v>2264</v>
      </c>
      <c r="J7616" s="26" t="s">
        <v>2315</v>
      </c>
      <c r="K7616" s="5" t="s">
        <v>1909</v>
      </c>
      <c r="L7616" s="5"/>
      <c r="M7616" s="5">
        <v>1</v>
      </c>
      <c r="N7616" s="5" t="s">
        <v>1173</v>
      </c>
    </row>
    <row r="7617" spans="1:14" x14ac:dyDescent="0.35">
      <c r="A7617" s="5" t="s">
        <v>703</v>
      </c>
      <c r="B7617" s="117" t="str">
        <f>IF(ISERROR(VLOOKUP($A7617, Dropdownlisten!$A$3:$F$143, 2, FALSE)), "", VLOOKUP($A7617, Dropdownlisten!$A$3:$F$143, 2, FALSE))</f>
        <v>POI</v>
      </c>
      <c r="C7617" s="117">
        <f>IF(ISERROR(VLOOKUP($A7617, Dropdownlisten!$A$3:$F$143, 3, FALSE)), "", VLOOKUP($A7617, Dropdownlisten!$A$3:$F$143, 3, FALSE))</f>
        <v>6000</v>
      </c>
      <c r="D7617" s="117" t="str">
        <f>IF(ISERROR(VLOOKUP($A7617, Dropdownlisten!$A$3:$F$143, 4, FALSE)), "", VLOOKUP($A7617, Dropdownlisten!$A$3:$F$143, 4, FALSE))</f>
        <v>UnterhaltungSportNaherholung</v>
      </c>
      <c r="E7617" s="117" t="str">
        <f>IF(ISERROR(VLOOKUP($A7617, Dropdownlisten!$A$3:$F$143, 5, FALSE)), "", VLOOKUP($A7617, Dropdownlisten!$A$3:$F$143, 5, FALSE))</f>
        <v>6000_011</v>
      </c>
      <c r="F7617" s="117" t="str">
        <f>IF(ISERROR(VLOOKUP($A7617, Dropdownlisten!$A$3:$F$143, 6, FALSE)), "", VLOOKUP($A7617, Dropdownlisten!$A$3:$F$143, 6, FALSE))</f>
        <v>Park</v>
      </c>
      <c r="G7617" s="117" t="str">
        <f>VLOOKUP(E7617,Datenstruktur_fuer_R!$D$2:$F$141,3,FALSE)</f>
        <v>Point</v>
      </c>
      <c r="H7617" s="120" t="s">
        <v>689</v>
      </c>
      <c r="I7617" s="26" t="s">
        <v>2264</v>
      </c>
      <c r="J7617" s="26" t="s">
        <v>2315</v>
      </c>
      <c r="K7617" s="5"/>
      <c r="L7617" s="5"/>
      <c r="M7617" s="5">
        <v>1</v>
      </c>
      <c r="N7617" s="5" t="s">
        <v>1173</v>
      </c>
    </row>
    <row r="7618" spans="1:14" x14ac:dyDescent="0.35">
      <c r="A7618" s="5" t="s">
        <v>703</v>
      </c>
      <c r="B7618" s="117" t="str">
        <f>IF(ISERROR(VLOOKUP($A7618, Dropdownlisten!$A$3:$F$143, 2, FALSE)), "", VLOOKUP($A7618, Dropdownlisten!$A$3:$F$143, 2, FALSE))</f>
        <v>POI</v>
      </c>
      <c r="C7618" s="117">
        <f>IF(ISERROR(VLOOKUP($A7618, Dropdownlisten!$A$3:$F$143, 3, FALSE)), "", VLOOKUP($A7618, Dropdownlisten!$A$3:$F$143, 3, FALSE))</f>
        <v>6000</v>
      </c>
      <c r="D7618" s="117" t="str">
        <f>IF(ISERROR(VLOOKUP($A7618, Dropdownlisten!$A$3:$F$143, 4, FALSE)), "", VLOOKUP($A7618, Dropdownlisten!$A$3:$F$143, 4, FALSE))</f>
        <v>UnterhaltungSportNaherholung</v>
      </c>
      <c r="E7618" s="117" t="str">
        <f>IF(ISERROR(VLOOKUP($A7618, Dropdownlisten!$A$3:$F$143, 5, FALSE)), "", VLOOKUP($A7618, Dropdownlisten!$A$3:$F$143, 5, FALSE))</f>
        <v>6000_011</v>
      </c>
      <c r="F7618" s="117" t="str">
        <f>IF(ISERROR(VLOOKUP($A7618, Dropdownlisten!$A$3:$F$143, 6, FALSE)), "", VLOOKUP($A7618, Dropdownlisten!$A$3:$F$143, 6, FALSE))</f>
        <v>Park</v>
      </c>
      <c r="G7618" s="117" t="str">
        <f>VLOOKUP(E7618,Datenstruktur_fuer_R!$D$2:$F$141,3,FALSE)</f>
        <v>Point</v>
      </c>
      <c r="H7618" s="120" t="s">
        <v>293</v>
      </c>
      <c r="I7618" s="26" t="s">
        <v>2264</v>
      </c>
      <c r="J7618" s="26" t="s">
        <v>2315</v>
      </c>
      <c r="K7618" s="5" t="s">
        <v>1909</v>
      </c>
      <c r="L7618" s="5"/>
      <c r="M7618" s="5">
        <v>1</v>
      </c>
      <c r="N7618" s="5" t="s">
        <v>1173</v>
      </c>
    </row>
    <row r="7619" spans="1:14" x14ac:dyDescent="0.35">
      <c r="A7619" s="5" t="s">
        <v>703</v>
      </c>
      <c r="B7619" s="117" t="str">
        <f>IF(ISERROR(VLOOKUP($A7619, Dropdownlisten!$A$3:$F$143, 2, FALSE)), "", VLOOKUP($A7619, Dropdownlisten!$A$3:$F$143, 2, FALSE))</f>
        <v>POI</v>
      </c>
      <c r="C7619" s="117">
        <f>IF(ISERROR(VLOOKUP($A7619, Dropdownlisten!$A$3:$F$143, 3, FALSE)), "", VLOOKUP($A7619, Dropdownlisten!$A$3:$F$143, 3, FALSE))</f>
        <v>6000</v>
      </c>
      <c r="D7619" s="117" t="str">
        <f>IF(ISERROR(VLOOKUP($A7619, Dropdownlisten!$A$3:$F$143, 4, FALSE)), "", VLOOKUP($A7619, Dropdownlisten!$A$3:$F$143, 4, FALSE))</f>
        <v>UnterhaltungSportNaherholung</v>
      </c>
      <c r="E7619" s="117" t="str">
        <f>IF(ISERROR(VLOOKUP($A7619, Dropdownlisten!$A$3:$F$143, 5, FALSE)), "", VLOOKUP($A7619, Dropdownlisten!$A$3:$F$143, 5, FALSE))</f>
        <v>6000_011</v>
      </c>
      <c r="F7619" s="117" t="str">
        <f>IF(ISERROR(VLOOKUP($A7619, Dropdownlisten!$A$3:$F$143, 6, FALSE)), "", VLOOKUP($A7619, Dropdownlisten!$A$3:$F$143, 6, FALSE))</f>
        <v>Park</v>
      </c>
      <c r="G7619" s="117" t="str">
        <f>VLOOKUP(E7619,Datenstruktur_fuer_R!$D$2:$F$141,3,FALSE)</f>
        <v>Point</v>
      </c>
      <c r="H7619" s="120" t="s">
        <v>689</v>
      </c>
      <c r="I7619" s="26" t="s">
        <v>2264</v>
      </c>
      <c r="J7619" s="26" t="s">
        <v>2316</v>
      </c>
      <c r="K7619" s="5"/>
      <c r="L7619" s="5"/>
      <c r="M7619" s="5">
        <v>1</v>
      </c>
      <c r="N7619" s="5" t="s">
        <v>1173</v>
      </c>
    </row>
    <row r="7620" spans="1:14" x14ac:dyDescent="0.35">
      <c r="A7620" s="5" t="s">
        <v>703</v>
      </c>
      <c r="B7620" s="117" t="str">
        <f>IF(ISERROR(VLOOKUP($A7620, Dropdownlisten!$A$3:$F$143, 2, FALSE)), "", VLOOKUP($A7620, Dropdownlisten!$A$3:$F$143, 2, FALSE))</f>
        <v>POI</v>
      </c>
      <c r="C7620" s="117">
        <f>IF(ISERROR(VLOOKUP($A7620, Dropdownlisten!$A$3:$F$143, 3, FALSE)), "", VLOOKUP($A7620, Dropdownlisten!$A$3:$F$143, 3, FALSE))</f>
        <v>6000</v>
      </c>
      <c r="D7620" s="117" t="str">
        <f>IF(ISERROR(VLOOKUP($A7620, Dropdownlisten!$A$3:$F$143, 4, FALSE)), "", VLOOKUP($A7620, Dropdownlisten!$A$3:$F$143, 4, FALSE))</f>
        <v>UnterhaltungSportNaherholung</v>
      </c>
      <c r="E7620" s="117" t="str">
        <f>IF(ISERROR(VLOOKUP($A7620, Dropdownlisten!$A$3:$F$143, 5, FALSE)), "", VLOOKUP($A7620, Dropdownlisten!$A$3:$F$143, 5, FALSE))</f>
        <v>6000_011</v>
      </c>
      <c r="F7620" s="117" t="str">
        <f>IF(ISERROR(VLOOKUP($A7620, Dropdownlisten!$A$3:$F$143, 6, FALSE)), "", VLOOKUP($A7620, Dropdownlisten!$A$3:$F$143, 6, FALSE))</f>
        <v>Park</v>
      </c>
      <c r="G7620" s="117" t="str">
        <f>VLOOKUP(E7620,Datenstruktur_fuer_R!$D$2:$F$141,3,FALSE)</f>
        <v>Point</v>
      </c>
      <c r="H7620" s="120" t="s">
        <v>293</v>
      </c>
      <c r="I7620" s="26" t="s">
        <v>2264</v>
      </c>
      <c r="J7620" s="26" t="s">
        <v>2316</v>
      </c>
      <c r="K7620" s="5" t="s">
        <v>1909</v>
      </c>
      <c r="L7620" s="5"/>
      <c r="M7620" s="5">
        <v>1</v>
      </c>
      <c r="N7620" s="5" t="s">
        <v>1173</v>
      </c>
    </row>
    <row r="7621" spans="1:14" x14ac:dyDescent="0.35">
      <c r="A7621" s="5" t="s">
        <v>703</v>
      </c>
      <c r="B7621" s="117" t="str">
        <f>IF(ISERROR(VLOOKUP($A7621, Dropdownlisten!$A$3:$F$143, 2, FALSE)), "", VLOOKUP($A7621, Dropdownlisten!$A$3:$F$143, 2, FALSE))</f>
        <v>POI</v>
      </c>
      <c r="C7621" s="117">
        <f>IF(ISERROR(VLOOKUP($A7621, Dropdownlisten!$A$3:$F$143, 3, FALSE)), "", VLOOKUP($A7621, Dropdownlisten!$A$3:$F$143, 3, FALSE))</f>
        <v>6000</v>
      </c>
      <c r="D7621" s="117" t="str">
        <f>IF(ISERROR(VLOOKUP($A7621, Dropdownlisten!$A$3:$F$143, 4, FALSE)), "", VLOOKUP($A7621, Dropdownlisten!$A$3:$F$143, 4, FALSE))</f>
        <v>UnterhaltungSportNaherholung</v>
      </c>
      <c r="E7621" s="117" t="str">
        <f>IF(ISERROR(VLOOKUP($A7621, Dropdownlisten!$A$3:$F$143, 5, FALSE)), "", VLOOKUP($A7621, Dropdownlisten!$A$3:$F$143, 5, FALSE))</f>
        <v>6000_011</v>
      </c>
      <c r="F7621" s="117" t="str">
        <f>IF(ISERROR(VLOOKUP($A7621, Dropdownlisten!$A$3:$F$143, 6, FALSE)), "", VLOOKUP($A7621, Dropdownlisten!$A$3:$F$143, 6, FALSE))</f>
        <v>Park</v>
      </c>
      <c r="G7621" s="117" t="str">
        <f>VLOOKUP(E7621,Datenstruktur_fuer_R!$D$2:$F$141,3,FALSE)</f>
        <v>Point</v>
      </c>
      <c r="H7621" s="120" t="s">
        <v>689</v>
      </c>
      <c r="I7621" s="26" t="s">
        <v>2264</v>
      </c>
      <c r="J7621" s="26" t="s">
        <v>2316</v>
      </c>
      <c r="K7621" s="5"/>
      <c r="L7621" s="5"/>
      <c r="M7621" s="5">
        <v>1</v>
      </c>
      <c r="N7621" s="5" t="s">
        <v>1173</v>
      </c>
    </row>
    <row r="7622" spans="1:14" x14ac:dyDescent="0.35">
      <c r="A7622" s="5" t="s">
        <v>703</v>
      </c>
      <c r="B7622" s="117" t="str">
        <f>IF(ISERROR(VLOOKUP($A7622, Dropdownlisten!$A$3:$F$143, 2, FALSE)), "", VLOOKUP($A7622, Dropdownlisten!$A$3:$F$143, 2, FALSE))</f>
        <v>POI</v>
      </c>
      <c r="C7622" s="117">
        <f>IF(ISERROR(VLOOKUP($A7622, Dropdownlisten!$A$3:$F$143, 3, FALSE)), "", VLOOKUP($A7622, Dropdownlisten!$A$3:$F$143, 3, FALSE))</f>
        <v>6000</v>
      </c>
      <c r="D7622" s="117" t="str">
        <f>IF(ISERROR(VLOOKUP($A7622, Dropdownlisten!$A$3:$F$143, 4, FALSE)), "", VLOOKUP($A7622, Dropdownlisten!$A$3:$F$143, 4, FALSE))</f>
        <v>UnterhaltungSportNaherholung</v>
      </c>
      <c r="E7622" s="117" t="str">
        <f>IF(ISERROR(VLOOKUP($A7622, Dropdownlisten!$A$3:$F$143, 5, FALSE)), "", VLOOKUP($A7622, Dropdownlisten!$A$3:$F$143, 5, FALSE))</f>
        <v>6000_011</v>
      </c>
      <c r="F7622" s="117" t="str">
        <f>IF(ISERROR(VLOOKUP($A7622, Dropdownlisten!$A$3:$F$143, 6, FALSE)), "", VLOOKUP($A7622, Dropdownlisten!$A$3:$F$143, 6, FALSE))</f>
        <v>Park</v>
      </c>
      <c r="G7622" s="117" t="str">
        <f>VLOOKUP(E7622,Datenstruktur_fuer_R!$D$2:$F$141,3,FALSE)</f>
        <v>Point</v>
      </c>
      <c r="H7622" s="120" t="s">
        <v>293</v>
      </c>
      <c r="I7622" s="26" t="s">
        <v>2264</v>
      </c>
      <c r="J7622" s="26" t="s">
        <v>2316</v>
      </c>
      <c r="K7622" s="5" t="s">
        <v>1909</v>
      </c>
      <c r="L7622" s="5"/>
      <c r="M7622" s="5">
        <v>1</v>
      </c>
      <c r="N7622" s="5" t="s">
        <v>1173</v>
      </c>
    </row>
    <row r="7623" spans="1:14" x14ac:dyDescent="0.35">
      <c r="A7623" s="5" t="s">
        <v>703</v>
      </c>
      <c r="B7623" s="117" t="str">
        <f>IF(ISERROR(VLOOKUP($A7623, Dropdownlisten!$A$3:$F$143, 2, FALSE)), "", VLOOKUP($A7623, Dropdownlisten!$A$3:$F$143, 2, FALSE))</f>
        <v>POI</v>
      </c>
      <c r="C7623" s="117">
        <f>IF(ISERROR(VLOOKUP($A7623, Dropdownlisten!$A$3:$F$143, 3, FALSE)), "", VLOOKUP($A7623, Dropdownlisten!$A$3:$F$143, 3, FALSE))</f>
        <v>6000</v>
      </c>
      <c r="D7623" s="117" t="str">
        <f>IF(ISERROR(VLOOKUP($A7623, Dropdownlisten!$A$3:$F$143, 4, FALSE)), "", VLOOKUP($A7623, Dropdownlisten!$A$3:$F$143, 4, FALSE))</f>
        <v>UnterhaltungSportNaherholung</v>
      </c>
      <c r="E7623" s="117" t="str">
        <f>IF(ISERROR(VLOOKUP($A7623, Dropdownlisten!$A$3:$F$143, 5, FALSE)), "", VLOOKUP($A7623, Dropdownlisten!$A$3:$F$143, 5, FALSE))</f>
        <v>6000_011</v>
      </c>
      <c r="F7623" s="117" t="str">
        <f>IF(ISERROR(VLOOKUP($A7623, Dropdownlisten!$A$3:$F$143, 6, FALSE)), "", VLOOKUP($A7623, Dropdownlisten!$A$3:$F$143, 6, FALSE))</f>
        <v>Park</v>
      </c>
      <c r="G7623" s="117" t="str">
        <f>VLOOKUP(E7623,Datenstruktur_fuer_R!$D$2:$F$141,3,FALSE)</f>
        <v>Point</v>
      </c>
      <c r="H7623" s="120" t="s">
        <v>689</v>
      </c>
      <c r="I7623" s="26" t="s">
        <v>2264</v>
      </c>
      <c r="J7623" s="26" t="s">
        <v>2317</v>
      </c>
      <c r="K7623" s="5"/>
      <c r="L7623" s="5"/>
      <c r="M7623" s="5">
        <v>1</v>
      </c>
      <c r="N7623" s="5" t="s">
        <v>1173</v>
      </c>
    </row>
    <row r="7624" spans="1:14" x14ac:dyDescent="0.35">
      <c r="A7624" s="5" t="s">
        <v>703</v>
      </c>
      <c r="B7624" s="117" t="str">
        <f>IF(ISERROR(VLOOKUP($A7624, Dropdownlisten!$A$3:$F$143, 2, FALSE)), "", VLOOKUP($A7624, Dropdownlisten!$A$3:$F$143, 2, FALSE))</f>
        <v>POI</v>
      </c>
      <c r="C7624" s="117">
        <f>IF(ISERROR(VLOOKUP($A7624, Dropdownlisten!$A$3:$F$143, 3, FALSE)), "", VLOOKUP($A7624, Dropdownlisten!$A$3:$F$143, 3, FALSE))</f>
        <v>6000</v>
      </c>
      <c r="D7624" s="117" t="str">
        <f>IF(ISERROR(VLOOKUP($A7624, Dropdownlisten!$A$3:$F$143, 4, FALSE)), "", VLOOKUP($A7624, Dropdownlisten!$A$3:$F$143, 4, FALSE))</f>
        <v>UnterhaltungSportNaherholung</v>
      </c>
      <c r="E7624" s="117" t="str">
        <f>IF(ISERROR(VLOOKUP($A7624, Dropdownlisten!$A$3:$F$143, 5, FALSE)), "", VLOOKUP($A7624, Dropdownlisten!$A$3:$F$143, 5, FALSE))</f>
        <v>6000_011</v>
      </c>
      <c r="F7624" s="117" t="str">
        <f>IF(ISERROR(VLOOKUP($A7624, Dropdownlisten!$A$3:$F$143, 6, FALSE)), "", VLOOKUP($A7624, Dropdownlisten!$A$3:$F$143, 6, FALSE))</f>
        <v>Park</v>
      </c>
      <c r="G7624" s="117" t="str">
        <f>VLOOKUP(E7624,Datenstruktur_fuer_R!$D$2:$F$141,3,FALSE)</f>
        <v>Point</v>
      </c>
      <c r="H7624" s="120" t="s">
        <v>293</v>
      </c>
      <c r="I7624" s="26" t="s">
        <v>2264</v>
      </c>
      <c r="J7624" s="26" t="s">
        <v>2317</v>
      </c>
      <c r="K7624" s="5" t="s">
        <v>1909</v>
      </c>
      <c r="L7624" s="5"/>
      <c r="M7624" s="5">
        <v>1</v>
      </c>
      <c r="N7624" s="5" t="s">
        <v>1173</v>
      </c>
    </row>
    <row r="7625" spans="1:14" x14ac:dyDescent="0.35">
      <c r="A7625" s="5" t="s">
        <v>703</v>
      </c>
      <c r="B7625" s="117" t="str">
        <f>IF(ISERROR(VLOOKUP($A7625, Dropdownlisten!$A$3:$F$143, 2, FALSE)), "", VLOOKUP($A7625, Dropdownlisten!$A$3:$F$143, 2, FALSE))</f>
        <v>POI</v>
      </c>
      <c r="C7625" s="117">
        <f>IF(ISERROR(VLOOKUP($A7625, Dropdownlisten!$A$3:$F$143, 3, FALSE)), "", VLOOKUP($A7625, Dropdownlisten!$A$3:$F$143, 3, FALSE))</f>
        <v>6000</v>
      </c>
      <c r="D7625" s="117" t="str">
        <f>IF(ISERROR(VLOOKUP($A7625, Dropdownlisten!$A$3:$F$143, 4, FALSE)), "", VLOOKUP($A7625, Dropdownlisten!$A$3:$F$143, 4, FALSE))</f>
        <v>UnterhaltungSportNaherholung</v>
      </c>
      <c r="E7625" s="117" t="str">
        <f>IF(ISERROR(VLOOKUP($A7625, Dropdownlisten!$A$3:$F$143, 5, FALSE)), "", VLOOKUP($A7625, Dropdownlisten!$A$3:$F$143, 5, FALSE))</f>
        <v>6000_011</v>
      </c>
      <c r="F7625" s="117" t="str">
        <f>IF(ISERROR(VLOOKUP($A7625, Dropdownlisten!$A$3:$F$143, 6, FALSE)), "", VLOOKUP($A7625, Dropdownlisten!$A$3:$F$143, 6, FALSE))</f>
        <v>Park</v>
      </c>
      <c r="G7625" s="117" t="str">
        <f>VLOOKUP(E7625,Datenstruktur_fuer_R!$D$2:$F$141,3,FALSE)</f>
        <v>Point</v>
      </c>
      <c r="H7625" s="120" t="s">
        <v>689</v>
      </c>
      <c r="I7625" s="26" t="s">
        <v>2264</v>
      </c>
      <c r="J7625" s="26" t="s">
        <v>2317</v>
      </c>
      <c r="K7625" s="5"/>
      <c r="L7625" s="5"/>
      <c r="M7625" s="5">
        <v>1</v>
      </c>
      <c r="N7625" s="5" t="s">
        <v>1173</v>
      </c>
    </row>
    <row r="7626" spans="1:14" x14ac:dyDescent="0.35">
      <c r="A7626" s="5" t="s">
        <v>703</v>
      </c>
      <c r="B7626" s="117" t="str">
        <f>IF(ISERROR(VLOOKUP($A7626, Dropdownlisten!$A$3:$F$143, 2, FALSE)), "", VLOOKUP($A7626, Dropdownlisten!$A$3:$F$143, 2, FALSE))</f>
        <v>POI</v>
      </c>
      <c r="C7626" s="117">
        <f>IF(ISERROR(VLOOKUP($A7626, Dropdownlisten!$A$3:$F$143, 3, FALSE)), "", VLOOKUP($A7626, Dropdownlisten!$A$3:$F$143, 3, FALSE))</f>
        <v>6000</v>
      </c>
      <c r="D7626" s="117" t="str">
        <f>IF(ISERROR(VLOOKUP($A7626, Dropdownlisten!$A$3:$F$143, 4, FALSE)), "", VLOOKUP($A7626, Dropdownlisten!$A$3:$F$143, 4, FALSE))</f>
        <v>UnterhaltungSportNaherholung</v>
      </c>
      <c r="E7626" s="117" t="str">
        <f>IF(ISERROR(VLOOKUP($A7626, Dropdownlisten!$A$3:$F$143, 5, FALSE)), "", VLOOKUP($A7626, Dropdownlisten!$A$3:$F$143, 5, FALSE))</f>
        <v>6000_011</v>
      </c>
      <c r="F7626" s="117" t="str">
        <f>IF(ISERROR(VLOOKUP($A7626, Dropdownlisten!$A$3:$F$143, 6, FALSE)), "", VLOOKUP($A7626, Dropdownlisten!$A$3:$F$143, 6, FALSE))</f>
        <v>Park</v>
      </c>
      <c r="G7626" s="117" t="str">
        <f>VLOOKUP(E7626,Datenstruktur_fuer_R!$D$2:$F$141,3,FALSE)</f>
        <v>Point</v>
      </c>
      <c r="H7626" s="120" t="s">
        <v>293</v>
      </c>
      <c r="I7626" s="26" t="s">
        <v>2264</v>
      </c>
      <c r="J7626" s="26" t="s">
        <v>2317</v>
      </c>
      <c r="K7626" s="5" t="s">
        <v>1909</v>
      </c>
      <c r="L7626" s="5"/>
      <c r="M7626" s="5">
        <v>1</v>
      </c>
      <c r="N7626" s="5" t="s">
        <v>1173</v>
      </c>
    </row>
    <row r="7627" spans="1:14" x14ac:dyDescent="0.35">
      <c r="A7627" s="5" t="s">
        <v>703</v>
      </c>
      <c r="B7627" s="117" t="str">
        <f>IF(ISERROR(VLOOKUP($A7627, Dropdownlisten!$A$3:$F$143, 2, FALSE)), "", VLOOKUP($A7627, Dropdownlisten!$A$3:$F$143, 2, FALSE))</f>
        <v>POI</v>
      </c>
      <c r="C7627" s="117">
        <f>IF(ISERROR(VLOOKUP($A7627, Dropdownlisten!$A$3:$F$143, 3, FALSE)), "", VLOOKUP($A7627, Dropdownlisten!$A$3:$F$143, 3, FALSE))</f>
        <v>6000</v>
      </c>
      <c r="D7627" s="117" t="str">
        <f>IF(ISERROR(VLOOKUP($A7627, Dropdownlisten!$A$3:$F$143, 4, FALSE)), "", VLOOKUP($A7627, Dropdownlisten!$A$3:$F$143, 4, FALSE))</f>
        <v>UnterhaltungSportNaherholung</v>
      </c>
      <c r="E7627" s="117" t="str">
        <f>IF(ISERROR(VLOOKUP($A7627, Dropdownlisten!$A$3:$F$143, 5, FALSE)), "", VLOOKUP($A7627, Dropdownlisten!$A$3:$F$143, 5, FALSE))</f>
        <v>6000_011</v>
      </c>
      <c r="F7627" s="117" t="str">
        <f>IF(ISERROR(VLOOKUP($A7627, Dropdownlisten!$A$3:$F$143, 6, FALSE)), "", VLOOKUP($A7627, Dropdownlisten!$A$3:$F$143, 6, FALSE))</f>
        <v>Park</v>
      </c>
      <c r="G7627" s="117" t="str">
        <f>VLOOKUP(E7627,Datenstruktur_fuer_R!$D$2:$F$141,3,FALSE)</f>
        <v>Point</v>
      </c>
      <c r="H7627" s="120" t="s">
        <v>689</v>
      </c>
      <c r="I7627" s="26" t="s">
        <v>2264</v>
      </c>
      <c r="J7627" s="26" t="s">
        <v>2318</v>
      </c>
      <c r="K7627" s="5"/>
      <c r="L7627" s="5"/>
      <c r="M7627" s="5">
        <v>1</v>
      </c>
      <c r="N7627" s="5" t="s">
        <v>1173</v>
      </c>
    </row>
    <row r="7628" spans="1:14" x14ac:dyDescent="0.35">
      <c r="A7628" s="5" t="s">
        <v>703</v>
      </c>
      <c r="B7628" s="117" t="str">
        <f>IF(ISERROR(VLOOKUP($A7628, Dropdownlisten!$A$3:$F$143, 2, FALSE)), "", VLOOKUP($A7628, Dropdownlisten!$A$3:$F$143, 2, FALSE))</f>
        <v>POI</v>
      </c>
      <c r="C7628" s="117">
        <f>IF(ISERROR(VLOOKUP($A7628, Dropdownlisten!$A$3:$F$143, 3, FALSE)), "", VLOOKUP($A7628, Dropdownlisten!$A$3:$F$143, 3, FALSE))</f>
        <v>6000</v>
      </c>
      <c r="D7628" s="117" t="str">
        <f>IF(ISERROR(VLOOKUP($A7628, Dropdownlisten!$A$3:$F$143, 4, FALSE)), "", VLOOKUP($A7628, Dropdownlisten!$A$3:$F$143, 4, FALSE))</f>
        <v>UnterhaltungSportNaherholung</v>
      </c>
      <c r="E7628" s="117" t="str">
        <f>IF(ISERROR(VLOOKUP($A7628, Dropdownlisten!$A$3:$F$143, 5, FALSE)), "", VLOOKUP($A7628, Dropdownlisten!$A$3:$F$143, 5, FALSE))</f>
        <v>6000_011</v>
      </c>
      <c r="F7628" s="117" t="str">
        <f>IF(ISERROR(VLOOKUP($A7628, Dropdownlisten!$A$3:$F$143, 6, FALSE)), "", VLOOKUP($A7628, Dropdownlisten!$A$3:$F$143, 6, FALSE))</f>
        <v>Park</v>
      </c>
      <c r="G7628" s="117" t="str">
        <f>VLOOKUP(E7628,Datenstruktur_fuer_R!$D$2:$F$141,3,FALSE)</f>
        <v>Point</v>
      </c>
      <c r="H7628" s="120" t="s">
        <v>293</v>
      </c>
      <c r="I7628" s="26" t="s">
        <v>2264</v>
      </c>
      <c r="J7628" s="26" t="s">
        <v>2318</v>
      </c>
      <c r="K7628" s="5" t="s">
        <v>1909</v>
      </c>
      <c r="L7628" s="5"/>
      <c r="M7628" s="5">
        <v>1</v>
      </c>
      <c r="N7628" s="5" t="s">
        <v>1173</v>
      </c>
    </row>
    <row r="7629" spans="1:14" x14ac:dyDescent="0.35">
      <c r="A7629" s="5" t="s">
        <v>703</v>
      </c>
      <c r="B7629" s="117" t="str">
        <f>IF(ISERROR(VLOOKUP($A7629, Dropdownlisten!$A$3:$F$143, 2, FALSE)), "", VLOOKUP($A7629, Dropdownlisten!$A$3:$F$143, 2, FALSE))</f>
        <v>POI</v>
      </c>
      <c r="C7629" s="117">
        <f>IF(ISERROR(VLOOKUP($A7629, Dropdownlisten!$A$3:$F$143, 3, FALSE)), "", VLOOKUP($A7629, Dropdownlisten!$A$3:$F$143, 3, FALSE))</f>
        <v>6000</v>
      </c>
      <c r="D7629" s="117" t="str">
        <f>IF(ISERROR(VLOOKUP($A7629, Dropdownlisten!$A$3:$F$143, 4, FALSE)), "", VLOOKUP($A7629, Dropdownlisten!$A$3:$F$143, 4, FALSE))</f>
        <v>UnterhaltungSportNaherholung</v>
      </c>
      <c r="E7629" s="117" t="str">
        <f>IF(ISERROR(VLOOKUP($A7629, Dropdownlisten!$A$3:$F$143, 5, FALSE)), "", VLOOKUP($A7629, Dropdownlisten!$A$3:$F$143, 5, FALSE))</f>
        <v>6000_011</v>
      </c>
      <c r="F7629" s="117" t="str">
        <f>IF(ISERROR(VLOOKUP($A7629, Dropdownlisten!$A$3:$F$143, 6, FALSE)), "", VLOOKUP($A7629, Dropdownlisten!$A$3:$F$143, 6, FALSE))</f>
        <v>Park</v>
      </c>
      <c r="G7629" s="117" t="str">
        <f>VLOOKUP(E7629,Datenstruktur_fuer_R!$D$2:$F$141,3,FALSE)</f>
        <v>Point</v>
      </c>
      <c r="H7629" s="120" t="s">
        <v>689</v>
      </c>
      <c r="I7629" s="26" t="s">
        <v>2264</v>
      </c>
      <c r="J7629" s="26" t="s">
        <v>2318</v>
      </c>
      <c r="K7629" s="5"/>
      <c r="L7629" s="5"/>
      <c r="M7629" s="5">
        <v>1</v>
      </c>
      <c r="N7629" s="5" t="s">
        <v>1173</v>
      </c>
    </row>
    <row r="7630" spans="1:14" x14ac:dyDescent="0.35">
      <c r="A7630" s="5" t="s">
        <v>703</v>
      </c>
      <c r="B7630" s="117" t="str">
        <f>IF(ISERROR(VLOOKUP($A7630, Dropdownlisten!$A$3:$F$143, 2, FALSE)), "", VLOOKUP($A7630, Dropdownlisten!$A$3:$F$143, 2, FALSE))</f>
        <v>POI</v>
      </c>
      <c r="C7630" s="117">
        <f>IF(ISERROR(VLOOKUP($A7630, Dropdownlisten!$A$3:$F$143, 3, FALSE)), "", VLOOKUP($A7630, Dropdownlisten!$A$3:$F$143, 3, FALSE))</f>
        <v>6000</v>
      </c>
      <c r="D7630" s="117" t="str">
        <f>IF(ISERROR(VLOOKUP($A7630, Dropdownlisten!$A$3:$F$143, 4, FALSE)), "", VLOOKUP($A7630, Dropdownlisten!$A$3:$F$143, 4, FALSE))</f>
        <v>UnterhaltungSportNaherholung</v>
      </c>
      <c r="E7630" s="117" t="str">
        <f>IF(ISERROR(VLOOKUP($A7630, Dropdownlisten!$A$3:$F$143, 5, FALSE)), "", VLOOKUP($A7630, Dropdownlisten!$A$3:$F$143, 5, FALSE))</f>
        <v>6000_011</v>
      </c>
      <c r="F7630" s="117" t="str">
        <f>IF(ISERROR(VLOOKUP($A7630, Dropdownlisten!$A$3:$F$143, 6, FALSE)), "", VLOOKUP($A7630, Dropdownlisten!$A$3:$F$143, 6, FALSE))</f>
        <v>Park</v>
      </c>
      <c r="G7630" s="117" t="str">
        <f>VLOOKUP(E7630,Datenstruktur_fuer_R!$D$2:$F$141,3,FALSE)</f>
        <v>Point</v>
      </c>
      <c r="H7630" s="120" t="s">
        <v>293</v>
      </c>
      <c r="I7630" s="26" t="s">
        <v>2264</v>
      </c>
      <c r="J7630" s="26" t="s">
        <v>2318</v>
      </c>
      <c r="K7630" s="5" t="s">
        <v>1909</v>
      </c>
      <c r="L7630" s="5"/>
      <c r="M7630" s="5">
        <v>1</v>
      </c>
      <c r="N7630" s="5" t="s">
        <v>1173</v>
      </c>
    </row>
    <row r="7631" spans="1:14" x14ac:dyDescent="0.35">
      <c r="A7631" s="5" t="s">
        <v>724</v>
      </c>
      <c r="B7631" s="117" t="str">
        <f>IF(ISERROR(VLOOKUP($A7631, Dropdownlisten!$A$3:$F$143, 2, FALSE)), "", VLOOKUP($A7631, Dropdownlisten!$A$3:$F$143, 2, FALSE))</f>
        <v>Netzwerke</v>
      </c>
      <c r="C7631" s="117">
        <f>IF(ISERROR(VLOOKUP($A7631, Dropdownlisten!$A$3:$F$143, 3, FALSE)), "", VLOOKUP($A7631, Dropdownlisten!$A$3:$F$143, 3, FALSE))</f>
        <v>9000</v>
      </c>
      <c r="D7631" s="117" t="str">
        <f>IF(ISERROR(VLOOKUP($A7631, Dropdownlisten!$A$3:$F$143, 4, FALSE)), "", VLOOKUP($A7631, Dropdownlisten!$A$3:$F$143, 4, FALSE))</f>
        <v>Netzwerke</v>
      </c>
      <c r="E7631" s="117" t="str">
        <f>IF(ISERROR(VLOOKUP($A7631, Dropdownlisten!$A$3:$F$143, 5, FALSE)), "", VLOOKUP($A7631, Dropdownlisten!$A$3:$F$143, 5, FALSE))</f>
        <v>9000_007</v>
      </c>
      <c r="F7631" s="117" t="str">
        <f>IF(ISERROR(VLOOKUP($A7631, Dropdownlisten!$A$3:$F$143, 6, FALSE)), "", VLOOKUP($A7631, Dropdownlisten!$A$3:$F$143, 6, FALSE))</f>
        <v>Strassennetz</v>
      </c>
      <c r="G7631" s="117" t="str">
        <f>VLOOKUP(E7631,Datenstruktur_fuer_R!$D$2:$F$141,3,FALSE)</f>
        <v>Line</v>
      </c>
      <c r="H7631" s="120" t="s">
        <v>689</v>
      </c>
      <c r="I7631" s="26" t="s">
        <v>1164</v>
      </c>
      <c r="J7631" s="5" t="s">
        <v>2321</v>
      </c>
      <c r="K7631" s="5"/>
      <c r="L7631" s="5"/>
      <c r="M7631" s="5">
        <v>2</v>
      </c>
      <c r="N7631" s="5" t="s">
        <v>1173</v>
      </c>
    </row>
    <row r="7632" spans="1:14" x14ac:dyDescent="0.35">
      <c r="A7632" s="5" t="s">
        <v>724</v>
      </c>
      <c r="B7632" s="117" t="str">
        <f>IF(ISERROR(VLOOKUP($A7632, Dropdownlisten!$A$3:$F$143, 2, FALSE)), "", VLOOKUP($A7632, Dropdownlisten!$A$3:$F$143, 2, FALSE))</f>
        <v>Netzwerke</v>
      </c>
      <c r="C7632" s="117">
        <f>IF(ISERROR(VLOOKUP($A7632, Dropdownlisten!$A$3:$F$143, 3, FALSE)), "", VLOOKUP($A7632, Dropdownlisten!$A$3:$F$143, 3, FALSE))</f>
        <v>9000</v>
      </c>
      <c r="D7632" s="117" t="str">
        <f>IF(ISERROR(VLOOKUP($A7632, Dropdownlisten!$A$3:$F$143, 4, FALSE)), "", VLOOKUP($A7632, Dropdownlisten!$A$3:$F$143, 4, FALSE))</f>
        <v>Netzwerke</v>
      </c>
      <c r="E7632" s="117" t="str">
        <f>IF(ISERROR(VLOOKUP($A7632, Dropdownlisten!$A$3:$F$143, 5, FALSE)), "", VLOOKUP($A7632, Dropdownlisten!$A$3:$F$143, 5, FALSE))</f>
        <v>9000_007</v>
      </c>
      <c r="F7632" s="117" t="str">
        <f>IF(ISERROR(VLOOKUP($A7632, Dropdownlisten!$A$3:$F$143, 6, FALSE)), "", VLOOKUP($A7632, Dropdownlisten!$A$3:$F$143, 6, FALSE))</f>
        <v>Strassennetz</v>
      </c>
      <c r="G7632" s="117" t="str">
        <f>VLOOKUP(E7632,Datenstruktur_fuer_R!$D$2:$F$141,3,FALSE)</f>
        <v>Line</v>
      </c>
      <c r="H7632" s="120" t="s">
        <v>689</v>
      </c>
      <c r="I7632" s="26" t="s">
        <v>1164</v>
      </c>
      <c r="J7632" s="5" t="s">
        <v>2321</v>
      </c>
      <c r="K7632" s="5"/>
      <c r="L7632" s="5"/>
      <c r="M7632" s="5">
        <v>2</v>
      </c>
      <c r="N7632" s="5" t="s">
        <v>1173</v>
      </c>
    </row>
    <row r="7633" spans="1:14" x14ac:dyDescent="0.35">
      <c r="A7633" s="5" t="s">
        <v>724</v>
      </c>
      <c r="B7633" s="117" t="str">
        <f>IF(ISERROR(VLOOKUP($A7633, Dropdownlisten!$A$3:$F$143, 2, FALSE)), "", VLOOKUP($A7633, Dropdownlisten!$A$3:$F$143, 2, FALSE))</f>
        <v>Netzwerke</v>
      </c>
      <c r="C7633" s="117">
        <f>IF(ISERROR(VLOOKUP($A7633, Dropdownlisten!$A$3:$F$143, 3, FALSE)), "", VLOOKUP($A7633, Dropdownlisten!$A$3:$F$143, 3, FALSE))</f>
        <v>9000</v>
      </c>
      <c r="D7633" s="117" t="str">
        <f>IF(ISERROR(VLOOKUP($A7633, Dropdownlisten!$A$3:$F$143, 4, FALSE)), "", VLOOKUP($A7633, Dropdownlisten!$A$3:$F$143, 4, FALSE))</f>
        <v>Netzwerke</v>
      </c>
      <c r="E7633" s="117" t="str">
        <f>IF(ISERROR(VLOOKUP($A7633, Dropdownlisten!$A$3:$F$143, 5, FALSE)), "", VLOOKUP($A7633, Dropdownlisten!$A$3:$F$143, 5, FALSE))</f>
        <v>9000_007</v>
      </c>
      <c r="F7633" s="117" t="str">
        <f>IF(ISERROR(VLOOKUP($A7633, Dropdownlisten!$A$3:$F$143, 6, FALSE)), "", VLOOKUP($A7633, Dropdownlisten!$A$3:$F$143, 6, FALSE))</f>
        <v>Strassennetz</v>
      </c>
      <c r="G7633" s="117" t="str">
        <f>VLOOKUP(E7633,Datenstruktur_fuer_R!$D$2:$F$141,3,FALSE)</f>
        <v>Line</v>
      </c>
      <c r="H7633" s="120" t="s">
        <v>689</v>
      </c>
      <c r="I7633" s="26" t="s">
        <v>1164</v>
      </c>
      <c r="J7633" s="5" t="s">
        <v>2321</v>
      </c>
      <c r="K7633" s="5"/>
      <c r="L7633" s="5"/>
      <c r="M7633" s="5">
        <v>2</v>
      </c>
      <c r="N7633" s="5" t="s">
        <v>1173</v>
      </c>
    </row>
    <row r="7634" spans="1:14" x14ac:dyDescent="0.35">
      <c r="A7634" s="5" t="s">
        <v>724</v>
      </c>
      <c r="B7634" s="117" t="str">
        <f>IF(ISERROR(VLOOKUP($A7634, Dropdownlisten!$A$3:$F$143, 2, FALSE)), "", VLOOKUP($A7634, Dropdownlisten!$A$3:$F$143, 2, FALSE))</f>
        <v>Netzwerke</v>
      </c>
      <c r="C7634" s="117">
        <f>IF(ISERROR(VLOOKUP($A7634, Dropdownlisten!$A$3:$F$143, 3, FALSE)), "", VLOOKUP($A7634, Dropdownlisten!$A$3:$F$143, 3, FALSE))</f>
        <v>9000</v>
      </c>
      <c r="D7634" s="117" t="str">
        <f>IF(ISERROR(VLOOKUP($A7634, Dropdownlisten!$A$3:$F$143, 4, FALSE)), "", VLOOKUP($A7634, Dropdownlisten!$A$3:$F$143, 4, FALSE))</f>
        <v>Netzwerke</v>
      </c>
      <c r="E7634" s="117" t="str">
        <f>IF(ISERROR(VLOOKUP($A7634, Dropdownlisten!$A$3:$F$143, 5, FALSE)), "", VLOOKUP($A7634, Dropdownlisten!$A$3:$F$143, 5, FALSE))</f>
        <v>9000_007</v>
      </c>
      <c r="F7634" s="117" t="str">
        <f>IF(ISERROR(VLOOKUP($A7634, Dropdownlisten!$A$3:$F$143, 6, FALSE)), "", VLOOKUP($A7634, Dropdownlisten!$A$3:$F$143, 6, FALSE))</f>
        <v>Strassennetz</v>
      </c>
      <c r="G7634" s="117" t="str">
        <f>VLOOKUP(E7634,Datenstruktur_fuer_R!$D$2:$F$141,3,FALSE)</f>
        <v>Line</v>
      </c>
      <c r="H7634" s="120" t="s">
        <v>689</v>
      </c>
      <c r="I7634" s="26" t="s">
        <v>1164</v>
      </c>
      <c r="J7634" s="5" t="s">
        <v>2321</v>
      </c>
      <c r="K7634" s="5"/>
      <c r="L7634" s="5"/>
      <c r="M7634" s="5">
        <v>2</v>
      </c>
      <c r="N7634" s="5" t="s">
        <v>1173</v>
      </c>
    </row>
    <row r="7635" spans="1:14" x14ac:dyDescent="0.35">
      <c r="A7635" s="5" t="s">
        <v>724</v>
      </c>
      <c r="B7635" s="117" t="str">
        <f>IF(ISERROR(VLOOKUP($A7635, Dropdownlisten!$A$3:$F$143, 2, FALSE)), "", VLOOKUP($A7635, Dropdownlisten!$A$3:$F$143, 2, FALSE))</f>
        <v>Netzwerke</v>
      </c>
      <c r="C7635" s="117">
        <f>IF(ISERROR(VLOOKUP($A7635, Dropdownlisten!$A$3:$F$143, 3, FALSE)), "", VLOOKUP($A7635, Dropdownlisten!$A$3:$F$143, 3, FALSE))</f>
        <v>9000</v>
      </c>
      <c r="D7635" s="117" t="str">
        <f>IF(ISERROR(VLOOKUP($A7635, Dropdownlisten!$A$3:$F$143, 4, FALSE)), "", VLOOKUP($A7635, Dropdownlisten!$A$3:$F$143, 4, FALSE))</f>
        <v>Netzwerke</v>
      </c>
      <c r="E7635" s="117" t="str">
        <f>IF(ISERROR(VLOOKUP($A7635, Dropdownlisten!$A$3:$F$143, 5, FALSE)), "", VLOOKUP($A7635, Dropdownlisten!$A$3:$F$143, 5, FALSE))</f>
        <v>9000_007</v>
      </c>
      <c r="F7635" s="117" t="str">
        <f>IF(ISERROR(VLOOKUP($A7635, Dropdownlisten!$A$3:$F$143, 6, FALSE)), "", VLOOKUP($A7635, Dropdownlisten!$A$3:$F$143, 6, FALSE))</f>
        <v>Strassennetz</v>
      </c>
      <c r="G7635" s="117" t="str">
        <f>VLOOKUP(E7635,Datenstruktur_fuer_R!$D$2:$F$141,3,FALSE)</f>
        <v>Line</v>
      </c>
      <c r="H7635" s="120" t="s">
        <v>294</v>
      </c>
      <c r="I7635" s="26" t="s">
        <v>1164</v>
      </c>
      <c r="J7635" s="5" t="s">
        <v>2321</v>
      </c>
      <c r="K7635" s="5" t="s">
        <v>1550</v>
      </c>
      <c r="L7635" s="5"/>
      <c r="M7635" s="5">
        <v>2</v>
      </c>
      <c r="N7635" s="5" t="s">
        <v>1173</v>
      </c>
    </row>
    <row r="7636" spans="1:14" x14ac:dyDescent="0.35">
      <c r="A7636" s="5" t="s">
        <v>724</v>
      </c>
      <c r="B7636" s="117" t="str">
        <f>IF(ISERROR(VLOOKUP($A7636, Dropdownlisten!$A$3:$F$143, 2, FALSE)), "", VLOOKUP($A7636, Dropdownlisten!$A$3:$F$143, 2, FALSE))</f>
        <v>Netzwerke</v>
      </c>
      <c r="C7636" s="117">
        <f>IF(ISERROR(VLOOKUP($A7636, Dropdownlisten!$A$3:$F$143, 3, FALSE)), "", VLOOKUP($A7636, Dropdownlisten!$A$3:$F$143, 3, FALSE))</f>
        <v>9000</v>
      </c>
      <c r="D7636" s="117" t="str">
        <f>IF(ISERROR(VLOOKUP($A7636, Dropdownlisten!$A$3:$F$143, 4, FALSE)), "", VLOOKUP($A7636, Dropdownlisten!$A$3:$F$143, 4, FALSE))</f>
        <v>Netzwerke</v>
      </c>
      <c r="E7636" s="117" t="str">
        <f>IF(ISERROR(VLOOKUP($A7636, Dropdownlisten!$A$3:$F$143, 5, FALSE)), "", VLOOKUP($A7636, Dropdownlisten!$A$3:$F$143, 5, FALSE))</f>
        <v>9000_007</v>
      </c>
      <c r="F7636" s="117" t="str">
        <f>IF(ISERROR(VLOOKUP($A7636, Dropdownlisten!$A$3:$F$143, 6, FALSE)), "", VLOOKUP($A7636, Dropdownlisten!$A$3:$F$143, 6, FALSE))</f>
        <v>Strassennetz</v>
      </c>
      <c r="G7636" s="117" t="str">
        <f>VLOOKUP(E7636,Datenstruktur_fuer_R!$D$2:$F$141,3,FALSE)</f>
        <v>Line</v>
      </c>
      <c r="H7636" s="120" t="s">
        <v>294</v>
      </c>
      <c r="I7636" s="26" t="s">
        <v>1164</v>
      </c>
      <c r="J7636" s="5" t="s">
        <v>2321</v>
      </c>
      <c r="K7636" s="5" t="s">
        <v>1550</v>
      </c>
      <c r="L7636" s="5"/>
      <c r="M7636" s="5">
        <v>2</v>
      </c>
      <c r="N7636" s="5" t="s">
        <v>1173</v>
      </c>
    </row>
    <row r="7637" spans="1:14" x14ac:dyDescent="0.35">
      <c r="A7637" s="5" t="s">
        <v>724</v>
      </c>
      <c r="B7637" s="117" t="str">
        <f>IF(ISERROR(VLOOKUP($A7637, Dropdownlisten!$A$3:$F$143, 2, FALSE)), "", VLOOKUP($A7637, Dropdownlisten!$A$3:$F$143, 2, FALSE))</f>
        <v>Netzwerke</v>
      </c>
      <c r="C7637" s="117">
        <f>IF(ISERROR(VLOOKUP($A7637, Dropdownlisten!$A$3:$F$143, 3, FALSE)), "", VLOOKUP($A7637, Dropdownlisten!$A$3:$F$143, 3, FALSE))</f>
        <v>9000</v>
      </c>
      <c r="D7637" s="117" t="str">
        <f>IF(ISERROR(VLOOKUP($A7637, Dropdownlisten!$A$3:$F$143, 4, FALSE)), "", VLOOKUP($A7637, Dropdownlisten!$A$3:$F$143, 4, FALSE))</f>
        <v>Netzwerke</v>
      </c>
      <c r="E7637" s="117" t="str">
        <f>IF(ISERROR(VLOOKUP($A7637, Dropdownlisten!$A$3:$F$143, 5, FALSE)), "", VLOOKUP($A7637, Dropdownlisten!$A$3:$F$143, 5, FALSE))</f>
        <v>9000_007</v>
      </c>
      <c r="F7637" s="117" t="str">
        <f>IF(ISERROR(VLOOKUP($A7637, Dropdownlisten!$A$3:$F$143, 6, FALSE)), "", VLOOKUP($A7637, Dropdownlisten!$A$3:$F$143, 6, FALSE))</f>
        <v>Strassennetz</v>
      </c>
      <c r="G7637" s="117" t="str">
        <f>VLOOKUP(E7637,Datenstruktur_fuer_R!$D$2:$F$141,3,FALSE)</f>
        <v>Line</v>
      </c>
      <c r="H7637" s="120" t="s">
        <v>294</v>
      </c>
      <c r="I7637" s="26" t="s">
        <v>1164</v>
      </c>
      <c r="J7637" s="5" t="s">
        <v>2321</v>
      </c>
      <c r="K7637" s="5" t="s">
        <v>1550</v>
      </c>
      <c r="L7637" s="5"/>
      <c r="M7637" s="5">
        <v>2</v>
      </c>
      <c r="N7637" s="5" t="s">
        <v>1173</v>
      </c>
    </row>
    <row r="7638" spans="1:14" x14ac:dyDescent="0.35">
      <c r="A7638" s="5" t="s">
        <v>724</v>
      </c>
      <c r="B7638" s="117" t="str">
        <f>IF(ISERROR(VLOOKUP($A7638, Dropdownlisten!$A$3:$F$143, 2, FALSE)), "", VLOOKUP($A7638, Dropdownlisten!$A$3:$F$143, 2, FALSE))</f>
        <v>Netzwerke</v>
      </c>
      <c r="C7638" s="117">
        <f>IF(ISERROR(VLOOKUP($A7638, Dropdownlisten!$A$3:$F$143, 3, FALSE)), "", VLOOKUP($A7638, Dropdownlisten!$A$3:$F$143, 3, FALSE))</f>
        <v>9000</v>
      </c>
      <c r="D7638" s="117" t="str">
        <f>IF(ISERROR(VLOOKUP($A7638, Dropdownlisten!$A$3:$F$143, 4, FALSE)), "", VLOOKUP($A7638, Dropdownlisten!$A$3:$F$143, 4, FALSE))</f>
        <v>Netzwerke</v>
      </c>
      <c r="E7638" s="117" t="str">
        <f>IF(ISERROR(VLOOKUP($A7638, Dropdownlisten!$A$3:$F$143, 5, FALSE)), "", VLOOKUP($A7638, Dropdownlisten!$A$3:$F$143, 5, FALSE))</f>
        <v>9000_007</v>
      </c>
      <c r="F7638" s="117" t="str">
        <f>IF(ISERROR(VLOOKUP($A7638, Dropdownlisten!$A$3:$F$143, 6, FALSE)), "", VLOOKUP($A7638, Dropdownlisten!$A$3:$F$143, 6, FALSE))</f>
        <v>Strassennetz</v>
      </c>
      <c r="G7638" s="117" t="str">
        <f>VLOOKUP(E7638,Datenstruktur_fuer_R!$D$2:$F$141,3,FALSE)</f>
        <v>Line</v>
      </c>
      <c r="H7638" s="120" t="s">
        <v>294</v>
      </c>
      <c r="I7638" s="26" t="s">
        <v>1164</v>
      </c>
      <c r="J7638" s="5" t="s">
        <v>2321</v>
      </c>
      <c r="K7638" s="5" t="s">
        <v>1550</v>
      </c>
      <c r="L7638" s="5"/>
      <c r="M7638" s="5">
        <v>2</v>
      </c>
      <c r="N7638" s="5" t="s">
        <v>1173</v>
      </c>
    </row>
    <row r="7639" spans="1:14" x14ac:dyDescent="0.35">
      <c r="A7639" s="5" t="s">
        <v>724</v>
      </c>
      <c r="B7639" s="117" t="str">
        <f>IF(ISERROR(VLOOKUP($A7639, Dropdownlisten!$A$3:$F$143, 2, FALSE)), "", VLOOKUP($A7639, Dropdownlisten!$A$3:$F$143, 2, FALSE))</f>
        <v>Netzwerke</v>
      </c>
      <c r="C7639" s="117">
        <f>IF(ISERROR(VLOOKUP($A7639, Dropdownlisten!$A$3:$F$143, 3, FALSE)), "", VLOOKUP($A7639, Dropdownlisten!$A$3:$F$143, 3, FALSE))</f>
        <v>9000</v>
      </c>
      <c r="D7639" s="117" t="str">
        <f>IF(ISERROR(VLOOKUP($A7639, Dropdownlisten!$A$3:$F$143, 4, FALSE)), "", VLOOKUP($A7639, Dropdownlisten!$A$3:$F$143, 4, FALSE))</f>
        <v>Netzwerke</v>
      </c>
      <c r="E7639" s="117" t="str">
        <f>IF(ISERROR(VLOOKUP($A7639, Dropdownlisten!$A$3:$F$143, 5, FALSE)), "", VLOOKUP($A7639, Dropdownlisten!$A$3:$F$143, 5, FALSE))</f>
        <v>9000_007</v>
      </c>
      <c r="F7639" s="117" t="str">
        <f>IF(ISERROR(VLOOKUP($A7639, Dropdownlisten!$A$3:$F$143, 6, FALSE)), "", VLOOKUP($A7639, Dropdownlisten!$A$3:$F$143, 6, FALSE))</f>
        <v>Strassennetz</v>
      </c>
      <c r="G7639" s="117" t="str">
        <f>VLOOKUP(E7639,Datenstruktur_fuer_R!$D$2:$F$141,3,FALSE)</f>
        <v>Line</v>
      </c>
      <c r="H7639" s="120" t="s">
        <v>294</v>
      </c>
      <c r="I7639" s="26" t="s">
        <v>1164</v>
      </c>
      <c r="J7639" s="5" t="s">
        <v>2321</v>
      </c>
      <c r="K7639" s="5" t="s">
        <v>1880</v>
      </c>
      <c r="L7639" s="5"/>
      <c r="M7639" s="5">
        <v>2</v>
      </c>
      <c r="N7639" s="5" t="s">
        <v>1173</v>
      </c>
    </row>
    <row r="7640" spans="1:14" x14ac:dyDescent="0.35">
      <c r="A7640" s="5" t="s">
        <v>724</v>
      </c>
      <c r="B7640" s="117" t="str">
        <f>IF(ISERROR(VLOOKUP($A7640, Dropdownlisten!$A$3:$F$143, 2, FALSE)), "", VLOOKUP($A7640, Dropdownlisten!$A$3:$F$143, 2, FALSE))</f>
        <v>Netzwerke</v>
      </c>
      <c r="C7640" s="117">
        <f>IF(ISERROR(VLOOKUP($A7640, Dropdownlisten!$A$3:$F$143, 3, FALSE)), "", VLOOKUP($A7640, Dropdownlisten!$A$3:$F$143, 3, FALSE))</f>
        <v>9000</v>
      </c>
      <c r="D7640" s="117" t="str">
        <f>IF(ISERROR(VLOOKUP($A7640, Dropdownlisten!$A$3:$F$143, 4, FALSE)), "", VLOOKUP($A7640, Dropdownlisten!$A$3:$F$143, 4, FALSE))</f>
        <v>Netzwerke</v>
      </c>
      <c r="E7640" s="117" t="str">
        <f>IF(ISERROR(VLOOKUP($A7640, Dropdownlisten!$A$3:$F$143, 5, FALSE)), "", VLOOKUP($A7640, Dropdownlisten!$A$3:$F$143, 5, FALSE))</f>
        <v>9000_007</v>
      </c>
      <c r="F7640" s="117" t="str">
        <f>IF(ISERROR(VLOOKUP($A7640, Dropdownlisten!$A$3:$F$143, 6, FALSE)), "", VLOOKUP($A7640, Dropdownlisten!$A$3:$F$143, 6, FALSE))</f>
        <v>Strassennetz</v>
      </c>
      <c r="G7640" s="117" t="str">
        <f>VLOOKUP(E7640,Datenstruktur_fuer_R!$D$2:$F$141,3,FALSE)</f>
        <v>Line</v>
      </c>
      <c r="H7640" s="120" t="s">
        <v>294</v>
      </c>
      <c r="I7640" s="26" t="s">
        <v>1164</v>
      </c>
      <c r="J7640" s="5" t="s">
        <v>2321</v>
      </c>
      <c r="K7640" s="5" t="s">
        <v>1880</v>
      </c>
      <c r="L7640" s="5"/>
      <c r="M7640" s="5">
        <v>2</v>
      </c>
      <c r="N7640" s="5" t="s">
        <v>1173</v>
      </c>
    </row>
    <row r="7641" spans="1:14" x14ac:dyDescent="0.35">
      <c r="A7641" s="5" t="s">
        <v>724</v>
      </c>
      <c r="B7641" s="117" t="str">
        <f>IF(ISERROR(VLOOKUP($A7641, Dropdownlisten!$A$3:$F$143, 2, FALSE)), "", VLOOKUP($A7641, Dropdownlisten!$A$3:$F$143, 2, FALSE))</f>
        <v>Netzwerke</v>
      </c>
      <c r="C7641" s="117">
        <f>IF(ISERROR(VLOOKUP($A7641, Dropdownlisten!$A$3:$F$143, 3, FALSE)), "", VLOOKUP($A7641, Dropdownlisten!$A$3:$F$143, 3, FALSE))</f>
        <v>9000</v>
      </c>
      <c r="D7641" s="117" t="str">
        <f>IF(ISERROR(VLOOKUP($A7641, Dropdownlisten!$A$3:$F$143, 4, FALSE)), "", VLOOKUP($A7641, Dropdownlisten!$A$3:$F$143, 4, FALSE))</f>
        <v>Netzwerke</v>
      </c>
      <c r="E7641" s="117" t="str">
        <f>IF(ISERROR(VLOOKUP($A7641, Dropdownlisten!$A$3:$F$143, 5, FALSE)), "", VLOOKUP($A7641, Dropdownlisten!$A$3:$F$143, 5, FALSE))</f>
        <v>9000_007</v>
      </c>
      <c r="F7641" s="117" t="str">
        <f>IF(ISERROR(VLOOKUP($A7641, Dropdownlisten!$A$3:$F$143, 6, FALSE)), "", VLOOKUP($A7641, Dropdownlisten!$A$3:$F$143, 6, FALSE))</f>
        <v>Strassennetz</v>
      </c>
      <c r="G7641" s="117" t="str">
        <f>VLOOKUP(E7641,Datenstruktur_fuer_R!$D$2:$F$141,3,FALSE)</f>
        <v>Line</v>
      </c>
      <c r="H7641" s="120" t="s">
        <v>294</v>
      </c>
      <c r="I7641" s="26" t="s">
        <v>1164</v>
      </c>
      <c r="J7641" s="5" t="s">
        <v>2321</v>
      </c>
      <c r="K7641" s="5" t="s">
        <v>1880</v>
      </c>
      <c r="L7641" s="5"/>
      <c r="M7641" s="5">
        <v>2</v>
      </c>
      <c r="N7641" s="5" t="s">
        <v>1173</v>
      </c>
    </row>
    <row r="7642" spans="1:14" x14ac:dyDescent="0.35">
      <c r="A7642" s="5" t="s">
        <v>724</v>
      </c>
      <c r="B7642" s="117" t="str">
        <f>IF(ISERROR(VLOOKUP($A7642, Dropdownlisten!$A$3:$F$143, 2, FALSE)), "", VLOOKUP($A7642, Dropdownlisten!$A$3:$F$143, 2, FALSE))</f>
        <v>Netzwerke</v>
      </c>
      <c r="C7642" s="117">
        <f>IF(ISERROR(VLOOKUP($A7642, Dropdownlisten!$A$3:$F$143, 3, FALSE)), "", VLOOKUP($A7642, Dropdownlisten!$A$3:$F$143, 3, FALSE))</f>
        <v>9000</v>
      </c>
      <c r="D7642" s="117" t="str">
        <f>IF(ISERROR(VLOOKUP($A7642, Dropdownlisten!$A$3:$F$143, 4, FALSE)), "", VLOOKUP($A7642, Dropdownlisten!$A$3:$F$143, 4, FALSE))</f>
        <v>Netzwerke</v>
      </c>
      <c r="E7642" s="117" t="str">
        <f>IF(ISERROR(VLOOKUP($A7642, Dropdownlisten!$A$3:$F$143, 5, FALSE)), "", VLOOKUP($A7642, Dropdownlisten!$A$3:$F$143, 5, FALSE))</f>
        <v>9000_007</v>
      </c>
      <c r="F7642" s="117" t="str">
        <f>IF(ISERROR(VLOOKUP($A7642, Dropdownlisten!$A$3:$F$143, 6, FALSE)), "", VLOOKUP($A7642, Dropdownlisten!$A$3:$F$143, 6, FALSE))</f>
        <v>Strassennetz</v>
      </c>
      <c r="G7642" s="117" t="str">
        <f>VLOOKUP(E7642,Datenstruktur_fuer_R!$D$2:$F$141,3,FALSE)</f>
        <v>Line</v>
      </c>
      <c r="H7642" s="120" t="s">
        <v>294</v>
      </c>
      <c r="I7642" s="26" t="s">
        <v>1164</v>
      </c>
      <c r="J7642" s="5" t="s">
        <v>2321</v>
      </c>
      <c r="K7642" s="5" t="s">
        <v>1880</v>
      </c>
      <c r="L7642" s="5"/>
      <c r="M7642" s="5">
        <v>2</v>
      </c>
      <c r="N7642" s="5" t="s">
        <v>1173</v>
      </c>
    </row>
    <row r="7643" spans="1:14" x14ac:dyDescent="0.35">
      <c r="A7643" s="5" t="s">
        <v>724</v>
      </c>
      <c r="B7643" s="117" t="str">
        <f>IF(ISERROR(VLOOKUP($A7643, Dropdownlisten!$A$3:$F$143, 2, FALSE)), "", VLOOKUP($A7643, Dropdownlisten!$A$3:$F$143, 2, FALSE))</f>
        <v>Netzwerke</v>
      </c>
      <c r="C7643" s="117">
        <f>IF(ISERROR(VLOOKUP($A7643, Dropdownlisten!$A$3:$F$143, 3, FALSE)), "", VLOOKUP($A7643, Dropdownlisten!$A$3:$F$143, 3, FALSE))</f>
        <v>9000</v>
      </c>
      <c r="D7643" s="117" t="str">
        <f>IF(ISERROR(VLOOKUP($A7643, Dropdownlisten!$A$3:$F$143, 4, FALSE)), "", VLOOKUP($A7643, Dropdownlisten!$A$3:$F$143, 4, FALSE))</f>
        <v>Netzwerke</v>
      </c>
      <c r="E7643" s="117" t="str">
        <f>IF(ISERROR(VLOOKUP($A7643, Dropdownlisten!$A$3:$F$143, 5, FALSE)), "", VLOOKUP($A7643, Dropdownlisten!$A$3:$F$143, 5, FALSE))</f>
        <v>9000_007</v>
      </c>
      <c r="F7643" s="117" t="str">
        <f>IF(ISERROR(VLOOKUP($A7643, Dropdownlisten!$A$3:$F$143, 6, FALSE)), "", VLOOKUP($A7643, Dropdownlisten!$A$3:$F$143, 6, FALSE))</f>
        <v>Strassennetz</v>
      </c>
      <c r="G7643" s="117" t="str">
        <f>VLOOKUP(E7643,Datenstruktur_fuer_R!$D$2:$F$141,3,FALSE)</f>
        <v>Line</v>
      </c>
      <c r="H7643" s="120" t="s">
        <v>563</v>
      </c>
      <c r="I7643" s="26" t="s">
        <v>1164</v>
      </c>
      <c r="J7643" s="5" t="s">
        <v>2321</v>
      </c>
      <c r="K7643" s="5" t="s">
        <v>1881</v>
      </c>
      <c r="L7643" s="5"/>
      <c r="M7643" s="5">
        <v>2</v>
      </c>
      <c r="N7643" s="5" t="s">
        <v>1173</v>
      </c>
    </row>
    <row r="7644" spans="1:14" x14ac:dyDescent="0.35">
      <c r="A7644" s="5" t="s">
        <v>724</v>
      </c>
      <c r="B7644" s="117" t="str">
        <f>IF(ISERROR(VLOOKUP($A7644, Dropdownlisten!$A$3:$F$143, 2, FALSE)), "", VLOOKUP($A7644, Dropdownlisten!$A$3:$F$143, 2, FALSE))</f>
        <v>Netzwerke</v>
      </c>
      <c r="C7644" s="117">
        <f>IF(ISERROR(VLOOKUP($A7644, Dropdownlisten!$A$3:$F$143, 3, FALSE)), "", VLOOKUP($A7644, Dropdownlisten!$A$3:$F$143, 3, FALSE))</f>
        <v>9000</v>
      </c>
      <c r="D7644" s="117" t="str">
        <f>IF(ISERROR(VLOOKUP($A7644, Dropdownlisten!$A$3:$F$143, 4, FALSE)), "", VLOOKUP($A7644, Dropdownlisten!$A$3:$F$143, 4, FALSE))</f>
        <v>Netzwerke</v>
      </c>
      <c r="E7644" s="117" t="str">
        <f>IF(ISERROR(VLOOKUP($A7644, Dropdownlisten!$A$3:$F$143, 5, FALSE)), "", VLOOKUP($A7644, Dropdownlisten!$A$3:$F$143, 5, FALSE))</f>
        <v>9000_007</v>
      </c>
      <c r="F7644" s="117" t="str">
        <f>IF(ISERROR(VLOOKUP($A7644, Dropdownlisten!$A$3:$F$143, 6, FALSE)), "", VLOOKUP($A7644, Dropdownlisten!$A$3:$F$143, 6, FALSE))</f>
        <v>Strassennetz</v>
      </c>
      <c r="G7644" s="117" t="str">
        <f>VLOOKUP(E7644,Datenstruktur_fuer_R!$D$2:$F$141,3,FALSE)</f>
        <v>Line</v>
      </c>
      <c r="H7644" s="120" t="s">
        <v>563</v>
      </c>
      <c r="I7644" s="26" t="s">
        <v>1164</v>
      </c>
      <c r="J7644" s="5" t="s">
        <v>2321</v>
      </c>
      <c r="K7644" s="5" t="s">
        <v>1881</v>
      </c>
      <c r="L7644" s="5"/>
      <c r="M7644" s="5">
        <v>2</v>
      </c>
      <c r="N7644" s="5" t="s">
        <v>1173</v>
      </c>
    </row>
    <row r="7645" spans="1:14" x14ac:dyDescent="0.35">
      <c r="A7645" s="5" t="s">
        <v>724</v>
      </c>
      <c r="B7645" s="117" t="str">
        <f>IF(ISERROR(VLOOKUP($A7645, Dropdownlisten!$A$3:$F$143, 2, FALSE)), "", VLOOKUP($A7645, Dropdownlisten!$A$3:$F$143, 2, FALSE))</f>
        <v>Netzwerke</v>
      </c>
      <c r="C7645" s="117">
        <f>IF(ISERROR(VLOOKUP($A7645, Dropdownlisten!$A$3:$F$143, 3, FALSE)), "", VLOOKUP($A7645, Dropdownlisten!$A$3:$F$143, 3, FALSE))</f>
        <v>9000</v>
      </c>
      <c r="D7645" s="117" t="str">
        <f>IF(ISERROR(VLOOKUP($A7645, Dropdownlisten!$A$3:$F$143, 4, FALSE)), "", VLOOKUP($A7645, Dropdownlisten!$A$3:$F$143, 4, FALSE))</f>
        <v>Netzwerke</v>
      </c>
      <c r="E7645" s="117" t="str">
        <f>IF(ISERROR(VLOOKUP($A7645, Dropdownlisten!$A$3:$F$143, 5, FALSE)), "", VLOOKUP($A7645, Dropdownlisten!$A$3:$F$143, 5, FALSE))</f>
        <v>9000_007</v>
      </c>
      <c r="F7645" s="117" t="str">
        <f>IF(ISERROR(VLOOKUP($A7645, Dropdownlisten!$A$3:$F$143, 6, FALSE)), "", VLOOKUP($A7645, Dropdownlisten!$A$3:$F$143, 6, FALSE))</f>
        <v>Strassennetz</v>
      </c>
      <c r="G7645" s="117" t="str">
        <f>VLOOKUP(E7645,Datenstruktur_fuer_R!$D$2:$F$141,3,FALSE)</f>
        <v>Line</v>
      </c>
      <c r="H7645" s="120" t="s">
        <v>563</v>
      </c>
      <c r="I7645" s="26" t="s">
        <v>1164</v>
      </c>
      <c r="J7645" s="5" t="s">
        <v>2321</v>
      </c>
      <c r="K7645" s="5" t="s">
        <v>1881</v>
      </c>
      <c r="L7645" s="5"/>
      <c r="M7645" s="5">
        <v>2</v>
      </c>
      <c r="N7645" s="5" t="s">
        <v>1173</v>
      </c>
    </row>
    <row r="7646" spans="1:14" x14ac:dyDescent="0.35">
      <c r="A7646" s="5" t="s">
        <v>724</v>
      </c>
      <c r="B7646" s="117" t="str">
        <f>IF(ISERROR(VLOOKUP($A7646, Dropdownlisten!$A$3:$F$143, 2, FALSE)), "", VLOOKUP($A7646, Dropdownlisten!$A$3:$F$143, 2, FALSE))</f>
        <v>Netzwerke</v>
      </c>
      <c r="C7646" s="117">
        <f>IF(ISERROR(VLOOKUP($A7646, Dropdownlisten!$A$3:$F$143, 3, FALSE)), "", VLOOKUP($A7646, Dropdownlisten!$A$3:$F$143, 3, FALSE))</f>
        <v>9000</v>
      </c>
      <c r="D7646" s="117" t="str">
        <f>IF(ISERROR(VLOOKUP($A7646, Dropdownlisten!$A$3:$F$143, 4, FALSE)), "", VLOOKUP($A7646, Dropdownlisten!$A$3:$F$143, 4, FALSE))</f>
        <v>Netzwerke</v>
      </c>
      <c r="E7646" s="117" t="str">
        <f>IF(ISERROR(VLOOKUP($A7646, Dropdownlisten!$A$3:$F$143, 5, FALSE)), "", VLOOKUP($A7646, Dropdownlisten!$A$3:$F$143, 5, FALSE))</f>
        <v>9000_007</v>
      </c>
      <c r="F7646" s="117" t="str">
        <f>IF(ISERROR(VLOOKUP($A7646, Dropdownlisten!$A$3:$F$143, 6, FALSE)), "", VLOOKUP($A7646, Dropdownlisten!$A$3:$F$143, 6, FALSE))</f>
        <v>Strassennetz</v>
      </c>
      <c r="G7646" s="117" t="str">
        <f>VLOOKUP(E7646,Datenstruktur_fuer_R!$D$2:$F$141,3,FALSE)</f>
        <v>Line</v>
      </c>
      <c r="H7646" s="120" t="s">
        <v>563</v>
      </c>
      <c r="I7646" s="26" t="s">
        <v>1164</v>
      </c>
      <c r="J7646" s="5" t="s">
        <v>2321</v>
      </c>
      <c r="K7646" s="5" t="s">
        <v>1881</v>
      </c>
      <c r="L7646" s="5"/>
      <c r="M7646" s="5">
        <v>2</v>
      </c>
      <c r="N7646" s="5" t="s">
        <v>1173</v>
      </c>
    </row>
    <row r="7647" spans="1:14" x14ac:dyDescent="0.35">
      <c r="A7647" s="5" t="s">
        <v>724</v>
      </c>
      <c r="B7647" s="117" t="str">
        <f>IF(ISERROR(VLOOKUP($A7647, Dropdownlisten!$A$3:$F$143, 2, FALSE)), "", VLOOKUP($A7647, Dropdownlisten!$A$3:$F$143, 2, FALSE))</f>
        <v>Netzwerke</v>
      </c>
      <c r="C7647" s="117">
        <f>IF(ISERROR(VLOOKUP($A7647, Dropdownlisten!$A$3:$F$143, 3, FALSE)), "", VLOOKUP($A7647, Dropdownlisten!$A$3:$F$143, 3, FALSE))</f>
        <v>9000</v>
      </c>
      <c r="D7647" s="117" t="str">
        <f>IF(ISERROR(VLOOKUP($A7647, Dropdownlisten!$A$3:$F$143, 4, FALSE)), "", VLOOKUP($A7647, Dropdownlisten!$A$3:$F$143, 4, FALSE))</f>
        <v>Netzwerke</v>
      </c>
      <c r="E7647" s="117" t="str">
        <f>IF(ISERROR(VLOOKUP($A7647, Dropdownlisten!$A$3:$F$143, 5, FALSE)), "", VLOOKUP($A7647, Dropdownlisten!$A$3:$F$143, 5, FALSE))</f>
        <v>9000_007</v>
      </c>
      <c r="F7647" s="117" t="str">
        <f>IF(ISERROR(VLOOKUP($A7647, Dropdownlisten!$A$3:$F$143, 6, FALSE)), "", VLOOKUP($A7647, Dropdownlisten!$A$3:$F$143, 6, FALSE))</f>
        <v>Strassennetz</v>
      </c>
      <c r="G7647" s="117" t="str">
        <f>VLOOKUP(E7647,Datenstruktur_fuer_R!$D$2:$F$141,3,FALSE)</f>
        <v>Line</v>
      </c>
      <c r="H7647" s="120" t="s">
        <v>689</v>
      </c>
      <c r="I7647" s="26" t="s">
        <v>1164</v>
      </c>
      <c r="J7647" s="5" t="s">
        <v>2321</v>
      </c>
      <c r="K7647" s="5"/>
      <c r="L7647" s="5"/>
      <c r="M7647" s="5">
        <v>2</v>
      </c>
      <c r="N7647" s="5" t="s">
        <v>1173</v>
      </c>
    </row>
    <row r="7648" spans="1:14" x14ac:dyDescent="0.35">
      <c r="A7648" s="5" t="s">
        <v>724</v>
      </c>
      <c r="B7648" s="117" t="str">
        <f>IF(ISERROR(VLOOKUP($A7648, Dropdownlisten!$A$3:$F$143, 2, FALSE)), "", VLOOKUP($A7648, Dropdownlisten!$A$3:$F$143, 2, FALSE))</f>
        <v>Netzwerke</v>
      </c>
      <c r="C7648" s="117">
        <f>IF(ISERROR(VLOOKUP($A7648, Dropdownlisten!$A$3:$F$143, 3, FALSE)), "", VLOOKUP($A7648, Dropdownlisten!$A$3:$F$143, 3, FALSE))</f>
        <v>9000</v>
      </c>
      <c r="D7648" s="117" t="str">
        <f>IF(ISERROR(VLOOKUP($A7648, Dropdownlisten!$A$3:$F$143, 4, FALSE)), "", VLOOKUP($A7648, Dropdownlisten!$A$3:$F$143, 4, FALSE))</f>
        <v>Netzwerke</v>
      </c>
      <c r="E7648" s="117" t="str">
        <f>IF(ISERROR(VLOOKUP($A7648, Dropdownlisten!$A$3:$F$143, 5, FALSE)), "", VLOOKUP($A7648, Dropdownlisten!$A$3:$F$143, 5, FALSE))</f>
        <v>9000_007</v>
      </c>
      <c r="F7648" s="117" t="str">
        <f>IF(ISERROR(VLOOKUP($A7648, Dropdownlisten!$A$3:$F$143, 6, FALSE)), "", VLOOKUP($A7648, Dropdownlisten!$A$3:$F$143, 6, FALSE))</f>
        <v>Strassennetz</v>
      </c>
      <c r="G7648" s="117" t="str">
        <f>VLOOKUP(E7648,Datenstruktur_fuer_R!$D$2:$F$141,3,FALSE)</f>
        <v>Line</v>
      </c>
      <c r="H7648" s="120" t="s">
        <v>294</v>
      </c>
      <c r="I7648" s="26" t="s">
        <v>1164</v>
      </c>
      <c r="J7648" s="5" t="s">
        <v>2321</v>
      </c>
      <c r="K7648" s="5" t="s">
        <v>1550</v>
      </c>
      <c r="L7648" s="5"/>
      <c r="M7648" s="5">
        <v>2</v>
      </c>
      <c r="N7648" s="5" t="s">
        <v>1173</v>
      </c>
    </row>
    <row r="7649" spans="1:14" x14ac:dyDescent="0.35">
      <c r="A7649" s="5" t="s">
        <v>724</v>
      </c>
      <c r="B7649" s="117" t="str">
        <f>IF(ISERROR(VLOOKUP($A7649, Dropdownlisten!$A$3:$F$143, 2, FALSE)), "", VLOOKUP($A7649, Dropdownlisten!$A$3:$F$143, 2, FALSE))</f>
        <v>Netzwerke</v>
      </c>
      <c r="C7649" s="117">
        <f>IF(ISERROR(VLOOKUP($A7649, Dropdownlisten!$A$3:$F$143, 3, FALSE)), "", VLOOKUP($A7649, Dropdownlisten!$A$3:$F$143, 3, FALSE))</f>
        <v>9000</v>
      </c>
      <c r="D7649" s="117" t="str">
        <f>IF(ISERROR(VLOOKUP($A7649, Dropdownlisten!$A$3:$F$143, 4, FALSE)), "", VLOOKUP($A7649, Dropdownlisten!$A$3:$F$143, 4, FALSE))</f>
        <v>Netzwerke</v>
      </c>
      <c r="E7649" s="117" t="str">
        <f>IF(ISERROR(VLOOKUP($A7649, Dropdownlisten!$A$3:$F$143, 5, FALSE)), "", VLOOKUP($A7649, Dropdownlisten!$A$3:$F$143, 5, FALSE))</f>
        <v>9000_007</v>
      </c>
      <c r="F7649" s="117" t="str">
        <f>IF(ISERROR(VLOOKUP($A7649, Dropdownlisten!$A$3:$F$143, 6, FALSE)), "", VLOOKUP($A7649, Dropdownlisten!$A$3:$F$143, 6, FALSE))</f>
        <v>Strassennetz</v>
      </c>
      <c r="G7649" s="117" t="str">
        <f>VLOOKUP(E7649,Datenstruktur_fuer_R!$D$2:$F$141,3,FALSE)</f>
        <v>Line</v>
      </c>
      <c r="H7649" s="120" t="s">
        <v>294</v>
      </c>
      <c r="I7649" s="26" t="s">
        <v>1164</v>
      </c>
      <c r="J7649" s="5" t="s">
        <v>2321</v>
      </c>
      <c r="K7649" s="5" t="s">
        <v>1880</v>
      </c>
      <c r="L7649" s="5"/>
      <c r="M7649" s="5">
        <v>2</v>
      </c>
      <c r="N7649" s="5" t="s">
        <v>1173</v>
      </c>
    </row>
    <row r="7650" spans="1:14" x14ac:dyDescent="0.35">
      <c r="A7650" s="5" t="s">
        <v>724</v>
      </c>
      <c r="B7650" s="117" t="str">
        <f>IF(ISERROR(VLOOKUP($A7650, Dropdownlisten!$A$3:$F$143, 2, FALSE)), "", VLOOKUP($A7650, Dropdownlisten!$A$3:$F$143, 2, FALSE))</f>
        <v>Netzwerke</v>
      </c>
      <c r="C7650" s="117">
        <f>IF(ISERROR(VLOOKUP($A7650, Dropdownlisten!$A$3:$F$143, 3, FALSE)), "", VLOOKUP($A7650, Dropdownlisten!$A$3:$F$143, 3, FALSE))</f>
        <v>9000</v>
      </c>
      <c r="D7650" s="117" t="str">
        <f>IF(ISERROR(VLOOKUP($A7650, Dropdownlisten!$A$3:$F$143, 4, FALSE)), "", VLOOKUP($A7650, Dropdownlisten!$A$3:$F$143, 4, FALSE))</f>
        <v>Netzwerke</v>
      </c>
      <c r="E7650" s="117" t="str">
        <f>IF(ISERROR(VLOOKUP($A7650, Dropdownlisten!$A$3:$F$143, 5, FALSE)), "", VLOOKUP($A7650, Dropdownlisten!$A$3:$F$143, 5, FALSE))</f>
        <v>9000_007</v>
      </c>
      <c r="F7650" s="117" t="str">
        <f>IF(ISERROR(VLOOKUP($A7650, Dropdownlisten!$A$3:$F$143, 6, FALSE)), "", VLOOKUP($A7650, Dropdownlisten!$A$3:$F$143, 6, FALSE))</f>
        <v>Strassennetz</v>
      </c>
      <c r="G7650" s="117" t="str">
        <f>VLOOKUP(E7650,Datenstruktur_fuer_R!$D$2:$F$141,3,FALSE)</f>
        <v>Line</v>
      </c>
      <c r="H7650" s="120" t="s">
        <v>563</v>
      </c>
      <c r="I7650" s="26" t="s">
        <v>1164</v>
      </c>
      <c r="J7650" s="5" t="s">
        <v>2321</v>
      </c>
      <c r="K7650" s="5" t="s">
        <v>1881</v>
      </c>
      <c r="L7650" s="5"/>
      <c r="M7650" s="5">
        <v>2</v>
      </c>
      <c r="N7650" s="5" t="s">
        <v>1173</v>
      </c>
    </row>
    <row r="7651" spans="1:14" x14ac:dyDescent="0.35">
      <c r="A7651" s="5" t="s">
        <v>2324</v>
      </c>
      <c r="B7651" s="117" t="str">
        <f>IF(ISERROR(VLOOKUP($A7651, Dropdownlisten!$A$3:$F$143, 2, FALSE)), "", VLOOKUP($A7651, Dropdownlisten!$A$3:$F$143, 2, FALSE))</f>
        <v>Netzwerke</v>
      </c>
      <c r="C7651" s="117">
        <f>IF(ISERROR(VLOOKUP($A7651, Dropdownlisten!$A$3:$F$143, 3, FALSE)), "", VLOOKUP($A7651, Dropdownlisten!$A$3:$F$143, 3, FALSE))</f>
        <v>9000</v>
      </c>
      <c r="D7651" s="117" t="str">
        <f>IF(ISERROR(VLOOKUP($A7651, Dropdownlisten!$A$3:$F$143, 4, FALSE)), "", VLOOKUP($A7651, Dropdownlisten!$A$3:$F$143, 4, FALSE))</f>
        <v>Netzwerke</v>
      </c>
      <c r="E7651" s="117" t="str">
        <f>IF(ISERROR(VLOOKUP($A7651, Dropdownlisten!$A$3:$F$143, 5, FALSE)), "", VLOOKUP($A7651, Dropdownlisten!$A$3:$F$143, 5, FALSE))</f>
        <v>9000_014</v>
      </c>
      <c r="F7651" s="117" t="str">
        <f>IF(ISERROR(VLOOKUP($A7651, Dropdownlisten!$A$3:$F$143, 6, FALSE)), "", VLOOKUP($A7651, Dropdownlisten!$A$3:$F$143, 6, FALSE))</f>
        <v>Unfall</v>
      </c>
      <c r="G7651" s="117" t="str">
        <f>VLOOKUP(E7651,Datenstruktur_fuer_R!$D$2:$F$141,3,FALSE)</f>
        <v>Point</v>
      </c>
      <c r="H7651" s="120" t="s">
        <v>689</v>
      </c>
      <c r="I7651" s="26" t="s">
        <v>1164</v>
      </c>
      <c r="J7651" s="5" t="s">
        <v>2332</v>
      </c>
      <c r="K7651" s="5"/>
      <c r="L7651" s="5"/>
      <c r="M7651" s="5">
        <v>1</v>
      </c>
      <c r="N7651" s="5" t="s">
        <v>1173</v>
      </c>
    </row>
    <row r="7652" spans="1:14" x14ac:dyDescent="0.35">
      <c r="A7652" s="5" t="s">
        <v>724</v>
      </c>
      <c r="B7652" s="117" t="str">
        <f>IF(ISERROR(VLOOKUP($A7652, Dropdownlisten!$A$3:$F$143, 2, FALSE)), "", VLOOKUP($A7652, Dropdownlisten!$A$3:$F$143, 2, FALSE))</f>
        <v>Netzwerke</v>
      </c>
      <c r="C7652" s="117">
        <f>IF(ISERROR(VLOOKUP($A7652, Dropdownlisten!$A$3:$F$143, 3, FALSE)), "", VLOOKUP($A7652, Dropdownlisten!$A$3:$F$143, 3, FALSE))</f>
        <v>9000</v>
      </c>
      <c r="D7652" s="117" t="str">
        <f>IF(ISERROR(VLOOKUP($A7652, Dropdownlisten!$A$3:$F$143, 4, FALSE)), "", VLOOKUP($A7652, Dropdownlisten!$A$3:$F$143, 4, FALSE))</f>
        <v>Netzwerke</v>
      </c>
      <c r="E7652" s="117" t="str">
        <f>IF(ISERROR(VLOOKUP($A7652, Dropdownlisten!$A$3:$F$143, 5, FALSE)), "", VLOOKUP($A7652, Dropdownlisten!$A$3:$F$143, 5, FALSE))</f>
        <v>9000_007</v>
      </c>
      <c r="F7652" s="117" t="str">
        <f>IF(ISERROR(VLOOKUP($A7652, Dropdownlisten!$A$3:$F$143, 6, FALSE)), "", VLOOKUP($A7652, Dropdownlisten!$A$3:$F$143, 6, FALSE))</f>
        <v>Strassennetz</v>
      </c>
      <c r="G7652" s="117" t="str">
        <f>VLOOKUP(E7652,Datenstruktur_fuer_R!$D$2:$F$141,3,FALSE)</f>
        <v>Line</v>
      </c>
      <c r="H7652" s="120" t="s">
        <v>294</v>
      </c>
      <c r="I7652" s="26" t="s">
        <v>1164</v>
      </c>
      <c r="J7652" s="5" t="s">
        <v>2321</v>
      </c>
      <c r="K7652" s="5" t="s">
        <v>2333</v>
      </c>
      <c r="L7652" s="5"/>
      <c r="M7652" s="5">
        <v>2</v>
      </c>
      <c r="N7652" s="5" t="s">
        <v>1173</v>
      </c>
    </row>
    <row r="7653" spans="1:14" x14ac:dyDescent="0.35">
      <c r="A7653" s="5" t="s">
        <v>724</v>
      </c>
      <c r="B7653" s="117" t="str">
        <f>IF(ISERROR(VLOOKUP($A7653, Dropdownlisten!$A$3:$F$143, 2, FALSE)), "", VLOOKUP($A7653, Dropdownlisten!$A$3:$F$143, 2, FALSE))</f>
        <v>Netzwerke</v>
      </c>
      <c r="C7653" s="117">
        <f>IF(ISERROR(VLOOKUP($A7653, Dropdownlisten!$A$3:$F$143, 3, FALSE)), "", VLOOKUP($A7653, Dropdownlisten!$A$3:$F$143, 3, FALSE))</f>
        <v>9000</v>
      </c>
      <c r="D7653" s="117" t="str">
        <f>IF(ISERROR(VLOOKUP($A7653, Dropdownlisten!$A$3:$F$143, 4, FALSE)), "", VLOOKUP($A7653, Dropdownlisten!$A$3:$F$143, 4, FALSE))</f>
        <v>Netzwerke</v>
      </c>
      <c r="E7653" s="117" t="str">
        <f>IF(ISERROR(VLOOKUP($A7653, Dropdownlisten!$A$3:$F$143, 5, FALSE)), "", VLOOKUP($A7653, Dropdownlisten!$A$3:$F$143, 5, FALSE))</f>
        <v>9000_007</v>
      </c>
      <c r="F7653" s="117" t="str">
        <f>IF(ISERROR(VLOOKUP($A7653, Dropdownlisten!$A$3:$F$143, 6, FALSE)), "", VLOOKUP($A7653, Dropdownlisten!$A$3:$F$143, 6, FALSE))</f>
        <v>Strassennetz</v>
      </c>
      <c r="G7653" s="117" t="str">
        <f>VLOOKUP(E7653,Datenstruktur_fuer_R!$D$2:$F$141,3,FALSE)</f>
        <v>Line</v>
      </c>
      <c r="H7653" s="120" t="s">
        <v>689</v>
      </c>
      <c r="I7653" s="26" t="s">
        <v>1164</v>
      </c>
      <c r="J7653" s="5" t="s">
        <v>2336</v>
      </c>
      <c r="K7653" s="5"/>
      <c r="L7653" s="5"/>
      <c r="M7653" s="5">
        <v>2</v>
      </c>
      <c r="N7653" s="5" t="s">
        <v>1173</v>
      </c>
    </row>
    <row r="7654" spans="1:14" x14ac:dyDescent="0.35">
      <c r="A7654" s="5" t="s">
        <v>724</v>
      </c>
      <c r="B7654" s="117" t="str">
        <f>IF(ISERROR(VLOOKUP($A7654, Dropdownlisten!$A$3:$F$143, 2, FALSE)), "", VLOOKUP($A7654, Dropdownlisten!$A$3:$F$143, 2, FALSE))</f>
        <v>Netzwerke</v>
      </c>
      <c r="C7654" s="117">
        <f>IF(ISERROR(VLOOKUP($A7654, Dropdownlisten!$A$3:$F$143, 3, FALSE)), "", VLOOKUP($A7654, Dropdownlisten!$A$3:$F$143, 3, FALSE))</f>
        <v>9000</v>
      </c>
      <c r="D7654" s="117" t="str">
        <f>IF(ISERROR(VLOOKUP($A7654, Dropdownlisten!$A$3:$F$143, 4, FALSE)), "", VLOOKUP($A7654, Dropdownlisten!$A$3:$F$143, 4, FALSE))</f>
        <v>Netzwerke</v>
      </c>
      <c r="E7654" s="117" t="str">
        <f>IF(ISERROR(VLOOKUP($A7654, Dropdownlisten!$A$3:$F$143, 5, FALSE)), "", VLOOKUP($A7654, Dropdownlisten!$A$3:$F$143, 5, FALSE))</f>
        <v>9000_007</v>
      </c>
      <c r="F7654" s="117" t="str">
        <f>IF(ISERROR(VLOOKUP($A7654, Dropdownlisten!$A$3:$F$143, 6, FALSE)), "", VLOOKUP($A7654, Dropdownlisten!$A$3:$F$143, 6, FALSE))</f>
        <v>Strassennetz</v>
      </c>
      <c r="G7654" s="117" t="str">
        <f>VLOOKUP(E7654,Datenstruktur_fuer_R!$D$2:$F$141,3,FALSE)</f>
        <v>Line</v>
      </c>
      <c r="H7654" s="120" t="s">
        <v>689</v>
      </c>
      <c r="I7654" s="26" t="s">
        <v>1164</v>
      </c>
      <c r="J7654" s="5" t="s">
        <v>2337</v>
      </c>
      <c r="K7654" s="5"/>
      <c r="L7654" s="5"/>
      <c r="M7654" s="5">
        <v>2</v>
      </c>
      <c r="N7654" s="5" t="s">
        <v>1173</v>
      </c>
    </row>
    <row r="7655" spans="1:14" x14ac:dyDescent="0.35">
      <c r="A7655" s="5" t="s">
        <v>724</v>
      </c>
      <c r="B7655" s="117" t="str">
        <f>IF(ISERROR(VLOOKUP($A7655, Dropdownlisten!$A$3:$F$143, 2, FALSE)), "", VLOOKUP($A7655, Dropdownlisten!$A$3:$F$143, 2, FALSE))</f>
        <v>Netzwerke</v>
      </c>
      <c r="C7655" s="117">
        <f>IF(ISERROR(VLOOKUP($A7655, Dropdownlisten!$A$3:$F$143, 3, FALSE)), "", VLOOKUP($A7655, Dropdownlisten!$A$3:$F$143, 3, FALSE))</f>
        <v>9000</v>
      </c>
      <c r="D7655" s="117" t="str">
        <f>IF(ISERROR(VLOOKUP($A7655, Dropdownlisten!$A$3:$F$143, 4, FALSE)), "", VLOOKUP($A7655, Dropdownlisten!$A$3:$F$143, 4, FALSE))</f>
        <v>Netzwerke</v>
      </c>
      <c r="E7655" s="117" t="str">
        <f>IF(ISERROR(VLOOKUP($A7655, Dropdownlisten!$A$3:$F$143, 5, FALSE)), "", VLOOKUP($A7655, Dropdownlisten!$A$3:$F$143, 5, FALSE))</f>
        <v>9000_007</v>
      </c>
      <c r="F7655" s="117" t="str">
        <f>IF(ISERROR(VLOOKUP($A7655, Dropdownlisten!$A$3:$F$143, 6, FALSE)), "", VLOOKUP($A7655, Dropdownlisten!$A$3:$F$143, 6, FALSE))</f>
        <v>Strassennetz</v>
      </c>
      <c r="G7655" s="117" t="str">
        <f>VLOOKUP(E7655,Datenstruktur_fuer_R!$D$2:$F$141,3,FALSE)</f>
        <v>Line</v>
      </c>
      <c r="H7655" s="120" t="s">
        <v>689</v>
      </c>
      <c r="I7655" s="26" t="s">
        <v>1164</v>
      </c>
      <c r="J7655" s="5" t="s">
        <v>2340</v>
      </c>
      <c r="K7655" s="5"/>
      <c r="L7655" s="5"/>
      <c r="M7655" s="5">
        <v>2</v>
      </c>
      <c r="N7655" s="5" t="s">
        <v>1173</v>
      </c>
    </row>
    <row r="7656" spans="1:14" x14ac:dyDescent="0.35">
      <c r="A7656" s="5" t="s">
        <v>724</v>
      </c>
      <c r="B7656" s="117" t="str">
        <f>IF(ISERROR(VLOOKUP($A7656, Dropdownlisten!$A$3:$F$143, 2, FALSE)), "", VLOOKUP($A7656, Dropdownlisten!$A$3:$F$143, 2, FALSE))</f>
        <v>Netzwerke</v>
      </c>
      <c r="C7656" s="117">
        <f>IF(ISERROR(VLOOKUP($A7656, Dropdownlisten!$A$3:$F$143, 3, FALSE)), "", VLOOKUP($A7656, Dropdownlisten!$A$3:$F$143, 3, FALSE))</f>
        <v>9000</v>
      </c>
      <c r="D7656" s="117" t="str">
        <f>IF(ISERROR(VLOOKUP($A7656, Dropdownlisten!$A$3:$F$143, 4, FALSE)), "", VLOOKUP($A7656, Dropdownlisten!$A$3:$F$143, 4, FALSE))</f>
        <v>Netzwerke</v>
      </c>
      <c r="E7656" s="117" t="str">
        <f>IF(ISERROR(VLOOKUP($A7656, Dropdownlisten!$A$3:$F$143, 5, FALSE)), "", VLOOKUP($A7656, Dropdownlisten!$A$3:$F$143, 5, FALSE))</f>
        <v>9000_007</v>
      </c>
      <c r="F7656" s="117" t="str">
        <f>IF(ISERROR(VLOOKUP($A7656, Dropdownlisten!$A$3:$F$143, 6, FALSE)), "", VLOOKUP($A7656, Dropdownlisten!$A$3:$F$143, 6, FALSE))</f>
        <v>Strassennetz</v>
      </c>
      <c r="G7656" s="117" t="str">
        <f>VLOOKUP(E7656,Datenstruktur_fuer_R!$D$2:$F$141,3,FALSE)</f>
        <v>Line</v>
      </c>
      <c r="H7656" s="120" t="s">
        <v>689</v>
      </c>
      <c r="I7656" s="26" t="s">
        <v>1164</v>
      </c>
      <c r="J7656" s="5" t="s">
        <v>2339</v>
      </c>
      <c r="K7656" s="5"/>
      <c r="L7656" s="5"/>
      <c r="M7656" s="5">
        <v>2</v>
      </c>
      <c r="N7656" s="5" t="s">
        <v>1173</v>
      </c>
    </row>
    <row r="7657" spans="1:14" x14ac:dyDescent="0.35">
      <c r="A7657" s="5" t="s">
        <v>724</v>
      </c>
      <c r="B7657" s="117" t="str">
        <f>IF(ISERROR(VLOOKUP($A7657, Dropdownlisten!$A$3:$F$143, 2, FALSE)), "", VLOOKUP($A7657, Dropdownlisten!$A$3:$F$143, 2, FALSE))</f>
        <v>Netzwerke</v>
      </c>
      <c r="C7657" s="117">
        <f>IF(ISERROR(VLOOKUP($A7657, Dropdownlisten!$A$3:$F$143, 3, FALSE)), "", VLOOKUP($A7657, Dropdownlisten!$A$3:$F$143, 3, FALSE))</f>
        <v>9000</v>
      </c>
      <c r="D7657" s="117" t="str">
        <f>IF(ISERROR(VLOOKUP($A7657, Dropdownlisten!$A$3:$F$143, 4, FALSE)), "", VLOOKUP($A7657, Dropdownlisten!$A$3:$F$143, 4, FALSE))</f>
        <v>Netzwerke</v>
      </c>
      <c r="E7657" s="117" t="str">
        <f>IF(ISERROR(VLOOKUP($A7657, Dropdownlisten!$A$3:$F$143, 5, FALSE)), "", VLOOKUP($A7657, Dropdownlisten!$A$3:$F$143, 5, FALSE))</f>
        <v>9000_007</v>
      </c>
      <c r="F7657" s="117" t="str">
        <f>IF(ISERROR(VLOOKUP($A7657, Dropdownlisten!$A$3:$F$143, 6, FALSE)), "", VLOOKUP($A7657, Dropdownlisten!$A$3:$F$143, 6, FALSE))</f>
        <v>Strassennetz</v>
      </c>
      <c r="G7657" s="117" t="str">
        <f>VLOOKUP(E7657,Datenstruktur_fuer_R!$D$2:$F$141,3,FALSE)</f>
        <v>Line</v>
      </c>
      <c r="H7657" s="120" t="s">
        <v>563</v>
      </c>
      <c r="I7657" s="26" t="s">
        <v>1164</v>
      </c>
      <c r="J7657" s="5" t="s">
        <v>2336</v>
      </c>
      <c r="K7657" s="5" t="s">
        <v>1170</v>
      </c>
      <c r="L7657" s="5"/>
      <c r="M7657" s="5">
        <v>2</v>
      </c>
      <c r="N7657" s="5" t="s">
        <v>1173</v>
      </c>
    </row>
    <row r="7658" spans="1:14" x14ac:dyDescent="0.35">
      <c r="A7658" s="5" t="s">
        <v>724</v>
      </c>
      <c r="B7658" s="117" t="str">
        <f>IF(ISERROR(VLOOKUP($A7658, Dropdownlisten!$A$3:$F$143, 2, FALSE)), "", VLOOKUP($A7658, Dropdownlisten!$A$3:$F$143, 2, FALSE))</f>
        <v>Netzwerke</v>
      </c>
      <c r="C7658" s="117">
        <f>IF(ISERROR(VLOOKUP($A7658, Dropdownlisten!$A$3:$F$143, 3, FALSE)), "", VLOOKUP($A7658, Dropdownlisten!$A$3:$F$143, 3, FALSE))</f>
        <v>9000</v>
      </c>
      <c r="D7658" s="117" t="str">
        <f>IF(ISERROR(VLOOKUP($A7658, Dropdownlisten!$A$3:$F$143, 4, FALSE)), "", VLOOKUP($A7658, Dropdownlisten!$A$3:$F$143, 4, FALSE))</f>
        <v>Netzwerke</v>
      </c>
      <c r="E7658" s="117" t="str">
        <f>IF(ISERROR(VLOOKUP($A7658, Dropdownlisten!$A$3:$F$143, 5, FALSE)), "", VLOOKUP($A7658, Dropdownlisten!$A$3:$F$143, 5, FALSE))</f>
        <v>9000_007</v>
      </c>
      <c r="F7658" s="117" t="str">
        <f>IF(ISERROR(VLOOKUP($A7658, Dropdownlisten!$A$3:$F$143, 6, FALSE)), "", VLOOKUP($A7658, Dropdownlisten!$A$3:$F$143, 6, FALSE))</f>
        <v>Strassennetz</v>
      </c>
      <c r="G7658" s="117" t="str">
        <f>VLOOKUP(E7658,Datenstruktur_fuer_R!$D$2:$F$141,3,FALSE)</f>
        <v>Line</v>
      </c>
      <c r="H7658" s="120" t="s">
        <v>563</v>
      </c>
      <c r="I7658" s="26" t="s">
        <v>1164</v>
      </c>
      <c r="J7658" s="5" t="s">
        <v>2337</v>
      </c>
      <c r="K7658" s="5" t="s">
        <v>1170</v>
      </c>
      <c r="L7658" s="5"/>
      <c r="M7658" s="5">
        <v>2</v>
      </c>
      <c r="N7658" s="5" t="s">
        <v>1173</v>
      </c>
    </row>
    <row r="7659" spans="1:14" x14ac:dyDescent="0.35">
      <c r="A7659" s="5" t="s">
        <v>724</v>
      </c>
      <c r="B7659" s="117" t="str">
        <f>IF(ISERROR(VLOOKUP($A7659, Dropdownlisten!$A$3:$F$143, 2, FALSE)), "", VLOOKUP($A7659, Dropdownlisten!$A$3:$F$143, 2, FALSE))</f>
        <v>Netzwerke</v>
      </c>
      <c r="C7659" s="117">
        <f>IF(ISERROR(VLOOKUP($A7659, Dropdownlisten!$A$3:$F$143, 3, FALSE)), "", VLOOKUP($A7659, Dropdownlisten!$A$3:$F$143, 3, FALSE))</f>
        <v>9000</v>
      </c>
      <c r="D7659" s="117" t="str">
        <f>IF(ISERROR(VLOOKUP($A7659, Dropdownlisten!$A$3:$F$143, 4, FALSE)), "", VLOOKUP($A7659, Dropdownlisten!$A$3:$F$143, 4, FALSE))</f>
        <v>Netzwerke</v>
      </c>
      <c r="E7659" s="117" t="str">
        <f>IF(ISERROR(VLOOKUP($A7659, Dropdownlisten!$A$3:$F$143, 5, FALSE)), "", VLOOKUP($A7659, Dropdownlisten!$A$3:$F$143, 5, FALSE))</f>
        <v>9000_007</v>
      </c>
      <c r="F7659" s="117" t="str">
        <f>IF(ISERROR(VLOOKUP($A7659, Dropdownlisten!$A$3:$F$143, 6, FALSE)), "", VLOOKUP($A7659, Dropdownlisten!$A$3:$F$143, 6, FALSE))</f>
        <v>Strassennetz</v>
      </c>
      <c r="G7659" s="117" t="str">
        <f>VLOOKUP(E7659,Datenstruktur_fuer_R!$D$2:$F$141,3,FALSE)</f>
        <v>Line</v>
      </c>
      <c r="H7659" s="120" t="s">
        <v>563</v>
      </c>
      <c r="I7659" s="26" t="s">
        <v>1164</v>
      </c>
      <c r="J7659" s="5" t="s">
        <v>2340</v>
      </c>
      <c r="K7659" s="5" t="s">
        <v>1170</v>
      </c>
      <c r="L7659" s="5"/>
      <c r="M7659" s="5">
        <v>2</v>
      </c>
      <c r="N7659" s="5" t="s">
        <v>1173</v>
      </c>
    </row>
    <row r="7660" spans="1:14" x14ac:dyDescent="0.35">
      <c r="A7660" s="5" t="s">
        <v>724</v>
      </c>
      <c r="B7660" s="117" t="str">
        <f>IF(ISERROR(VLOOKUP($A7660, Dropdownlisten!$A$3:$F$143, 2, FALSE)), "", VLOOKUP($A7660, Dropdownlisten!$A$3:$F$143, 2, FALSE))</f>
        <v>Netzwerke</v>
      </c>
      <c r="C7660" s="117">
        <f>IF(ISERROR(VLOOKUP($A7660, Dropdownlisten!$A$3:$F$143, 3, FALSE)), "", VLOOKUP($A7660, Dropdownlisten!$A$3:$F$143, 3, FALSE))</f>
        <v>9000</v>
      </c>
      <c r="D7660" s="117" t="str">
        <f>IF(ISERROR(VLOOKUP($A7660, Dropdownlisten!$A$3:$F$143, 4, FALSE)), "", VLOOKUP($A7660, Dropdownlisten!$A$3:$F$143, 4, FALSE))</f>
        <v>Netzwerke</v>
      </c>
      <c r="E7660" s="117" t="str">
        <f>IF(ISERROR(VLOOKUP($A7660, Dropdownlisten!$A$3:$F$143, 5, FALSE)), "", VLOOKUP($A7660, Dropdownlisten!$A$3:$F$143, 5, FALSE))</f>
        <v>9000_007</v>
      </c>
      <c r="F7660" s="117" t="str">
        <f>IF(ISERROR(VLOOKUP($A7660, Dropdownlisten!$A$3:$F$143, 6, FALSE)), "", VLOOKUP($A7660, Dropdownlisten!$A$3:$F$143, 6, FALSE))</f>
        <v>Strassennetz</v>
      </c>
      <c r="G7660" s="117" t="str">
        <f>VLOOKUP(E7660,Datenstruktur_fuer_R!$D$2:$F$141,3,FALSE)</f>
        <v>Line</v>
      </c>
      <c r="H7660" s="120" t="s">
        <v>563</v>
      </c>
      <c r="I7660" s="26" t="s">
        <v>1164</v>
      </c>
      <c r="J7660" s="5" t="s">
        <v>2339</v>
      </c>
      <c r="K7660" s="5" t="s">
        <v>1170</v>
      </c>
      <c r="L7660" s="5"/>
      <c r="M7660" s="5">
        <v>2</v>
      </c>
      <c r="N7660" s="5" t="s">
        <v>1173</v>
      </c>
    </row>
    <row r="7661" spans="1:14" x14ac:dyDescent="0.35">
      <c r="A7661" s="5" t="s">
        <v>724</v>
      </c>
      <c r="B7661" s="117" t="str">
        <f>IF(ISERROR(VLOOKUP($A7661, Dropdownlisten!$A$3:$F$143, 2, FALSE)), "", VLOOKUP($A7661, Dropdownlisten!$A$3:$F$143, 2, FALSE))</f>
        <v>Netzwerke</v>
      </c>
      <c r="C7661" s="117">
        <f>IF(ISERROR(VLOOKUP($A7661, Dropdownlisten!$A$3:$F$143, 3, FALSE)), "", VLOOKUP($A7661, Dropdownlisten!$A$3:$F$143, 3, FALSE))</f>
        <v>9000</v>
      </c>
      <c r="D7661" s="117" t="str">
        <f>IF(ISERROR(VLOOKUP($A7661, Dropdownlisten!$A$3:$F$143, 4, FALSE)), "", VLOOKUP($A7661, Dropdownlisten!$A$3:$F$143, 4, FALSE))</f>
        <v>Netzwerke</v>
      </c>
      <c r="E7661" s="117" t="str">
        <f>IF(ISERROR(VLOOKUP($A7661, Dropdownlisten!$A$3:$F$143, 5, FALSE)), "", VLOOKUP($A7661, Dropdownlisten!$A$3:$F$143, 5, FALSE))</f>
        <v>9000_007</v>
      </c>
      <c r="F7661" s="117" t="str">
        <f>IF(ISERROR(VLOOKUP($A7661, Dropdownlisten!$A$3:$F$143, 6, FALSE)), "", VLOOKUP($A7661, Dropdownlisten!$A$3:$F$143, 6, FALSE))</f>
        <v>Strassennetz</v>
      </c>
      <c r="G7661" s="117" t="str">
        <f>VLOOKUP(E7661,Datenstruktur_fuer_R!$D$2:$F$141,3,FALSE)</f>
        <v>Line</v>
      </c>
      <c r="H7661" s="120" t="s">
        <v>689</v>
      </c>
      <c r="I7661" s="26" t="s">
        <v>1164</v>
      </c>
      <c r="J7661" s="5" t="s">
        <v>1165</v>
      </c>
      <c r="K7661" s="5"/>
      <c r="L7661" s="5"/>
      <c r="M7661" s="5">
        <v>2</v>
      </c>
      <c r="N7661" s="5" t="s">
        <v>1173</v>
      </c>
    </row>
    <row r="7662" spans="1:14" x14ac:dyDescent="0.35">
      <c r="A7662" s="5" t="s">
        <v>724</v>
      </c>
      <c r="B7662" s="117" t="str">
        <f>IF(ISERROR(VLOOKUP($A7662, Dropdownlisten!$A$3:$F$143, 2, FALSE)), "", VLOOKUP($A7662, Dropdownlisten!$A$3:$F$143, 2, FALSE))</f>
        <v>Netzwerke</v>
      </c>
      <c r="C7662" s="117">
        <f>IF(ISERROR(VLOOKUP($A7662, Dropdownlisten!$A$3:$F$143, 3, FALSE)), "", VLOOKUP($A7662, Dropdownlisten!$A$3:$F$143, 3, FALSE))</f>
        <v>9000</v>
      </c>
      <c r="D7662" s="117" t="str">
        <f>IF(ISERROR(VLOOKUP($A7662, Dropdownlisten!$A$3:$F$143, 4, FALSE)), "", VLOOKUP($A7662, Dropdownlisten!$A$3:$F$143, 4, FALSE))</f>
        <v>Netzwerke</v>
      </c>
      <c r="E7662" s="117" t="str">
        <f>IF(ISERROR(VLOOKUP($A7662, Dropdownlisten!$A$3:$F$143, 5, FALSE)), "", VLOOKUP($A7662, Dropdownlisten!$A$3:$F$143, 5, FALSE))</f>
        <v>9000_007</v>
      </c>
      <c r="F7662" s="117" t="str">
        <f>IF(ISERROR(VLOOKUP($A7662, Dropdownlisten!$A$3:$F$143, 6, FALSE)), "", VLOOKUP($A7662, Dropdownlisten!$A$3:$F$143, 6, FALSE))</f>
        <v>Strassennetz</v>
      </c>
      <c r="G7662" s="117" t="str">
        <f>VLOOKUP(E7662,Datenstruktur_fuer_R!$D$2:$F$141,3,FALSE)</f>
        <v>Line</v>
      </c>
      <c r="H7662" s="120" t="s">
        <v>689</v>
      </c>
      <c r="I7662" s="26" t="s">
        <v>1164</v>
      </c>
      <c r="J7662" s="5" t="s">
        <v>1166</v>
      </c>
      <c r="K7662" s="5"/>
      <c r="L7662" s="5"/>
      <c r="M7662" s="5">
        <v>2</v>
      </c>
      <c r="N7662" s="5" t="s">
        <v>1173</v>
      </c>
    </row>
    <row r="7663" spans="1:14" x14ac:dyDescent="0.35">
      <c r="A7663" s="5" t="s">
        <v>724</v>
      </c>
      <c r="B7663" s="117" t="str">
        <f>IF(ISERROR(VLOOKUP($A7663, Dropdownlisten!$A$3:$F$143, 2, FALSE)), "", VLOOKUP($A7663, Dropdownlisten!$A$3:$F$143, 2, FALSE))</f>
        <v>Netzwerke</v>
      </c>
      <c r="C7663" s="117">
        <f>IF(ISERROR(VLOOKUP($A7663, Dropdownlisten!$A$3:$F$143, 3, FALSE)), "", VLOOKUP($A7663, Dropdownlisten!$A$3:$F$143, 3, FALSE))</f>
        <v>9000</v>
      </c>
      <c r="D7663" s="117" t="str">
        <f>IF(ISERROR(VLOOKUP($A7663, Dropdownlisten!$A$3:$F$143, 4, FALSE)), "", VLOOKUP($A7663, Dropdownlisten!$A$3:$F$143, 4, FALSE))</f>
        <v>Netzwerke</v>
      </c>
      <c r="E7663" s="117" t="str">
        <f>IF(ISERROR(VLOOKUP($A7663, Dropdownlisten!$A$3:$F$143, 5, FALSE)), "", VLOOKUP($A7663, Dropdownlisten!$A$3:$F$143, 5, FALSE))</f>
        <v>9000_007</v>
      </c>
      <c r="F7663" s="117" t="str">
        <f>IF(ISERROR(VLOOKUP($A7663, Dropdownlisten!$A$3:$F$143, 6, FALSE)), "", VLOOKUP($A7663, Dropdownlisten!$A$3:$F$143, 6, FALSE))</f>
        <v>Strassennetz</v>
      </c>
      <c r="G7663" s="117" t="str">
        <f>VLOOKUP(E7663,Datenstruktur_fuer_R!$D$2:$F$141,3,FALSE)</f>
        <v>Line</v>
      </c>
      <c r="H7663" s="120" t="s">
        <v>689</v>
      </c>
      <c r="I7663" s="26" t="s">
        <v>1164</v>
      </c>
      <c r="J7663" s="5" t="s">
        <v>1879</v>
      </c>
      <c r="K7663" s="5"/>
      <c r="L7663" s="5"/>
      <c r="M7663" s="5">
        <v>2</v>
      </c>
      <c r="N7663" s="5" t="s">
        <v>1173</v>
      </c>
    </row>
    <row r="7664" spans="1:14" x14ac:dyDescent="0.35">
      <c r="A7664" s="5" t="s">
        <v>724</v>
      </c>
      <c r="B7664" s="117" t="str">
        <f>IF(ISERROR(VLOOKUP($A7664, Dropdownlisten!$A$3:$F$143, 2, FALSE)), "", VLOOKUP($A7664, Dropdownlisten!$A$3:$F$143, 2, FALSE))</f>
        <v>Netzwerke</v>
      </c>
      <c r="C7664" s="117">
        <f>IF(ISERROR(VLOOKUP($A7664, Dropdownlisten!$A$3:$F$143, 3, FALSE)), "", VLOOKUP($A7664, Dropdownlisten!$A$3:$F$143, 3, FALSE))</f>
        <v>9000</v>
      </c>
      <c r="D7664" s="117" t="str">
        <f>IF(ISERROR(VLOOKUP($A7664, Dropdownlisten!$A$3:$F$143, 4, FALSE)), "", VLOOKUP($A7664, Dropdownlisten!$A$3:$F$143, 4, FALSE))</f>
        <v>Netzwerke</v>
      </c>
      <c r="E7664" s="117" t="str">
        <f>IF(ISERROR(VLOOKUP($A7664, Dropdownlisten!$A$3:$F$143, 5, FALSE)), "", VLOOKUP($A7664, Dropdownlisten!$A$3:$F$143, 5, FALSE))</f>
        <v>9000_007</v>
      </c>
      <c r="F7664" s="117" t="str">
        <f>IF(ISERROR(VLOOKUP($A7664, Dropdownlisten!$A$3:$F$143, 6, FALSE)), "", VLOOKUP($A7664, Dropdownlisten!$A$3:$F$143, 6, FALSE))</f>
        <v>Strassennetz</v>
      </c>
      <c r="G7664" s="117" t="str">
        <f>VLOOKUP(E7664,Datenstruktur_fuer_R!$D$2:$F$141,3,FALSE)</f>
        <v>Line</v>
      </c>
      <c r="H7664" s="120" t="s">
        <v>689</v>
      </c>
      <c r="I7664" s="26" t="s">
        <v>1164</v>
      </c>
      <c r="J7664" s="5" t="s">
        <v>1168</v>
      </c>
      <c r="K7664" s="5"/>
      <c r="L7664" s="5"/>
      <c r="M7664" s="5">
        <v>2</v>
      </c>
      <c r="N7664" s="5" t="s">
        <v>1173</v>
      </c>
    </row>
    <row r="7665" spans="1:14" x14ac:dyDescent="0.35">
      <c r="A7665" s="5" t="s">
        <v>724</v>
      </c>
      <c r="B7665" s="117" t="str">
        <f>IF(ISERROR(VLOOKUP($A7665, Dropdownlisten!$A$3:$F$143, 2, FALSE)), "", VLOOKUP($A7665, Dropdownlisten!$A$3:$F$143, 2, FALSE))</f>
        <v>Netzwerke</v>
      </c>
      <c r="C7665" s="117">
        <f>IF(ISERROR(VLOOKUP($A7665, Dropdownlisten!$A$3:$F$143, 3, FALSE)), "", VLOOKUP($A7665, Dropdownlisten!$A$3:$F$143, 3, FALSE))</f>
        <v>9000</v>
      </c>
      <c r="D7665" s="117" t="str">
        <f>IF(ISERROR(VLOOKUP($A7665, Dropdownlisten!$A$3:$F$143, 4, FALSE)), "", VLOOKUP($A7665, Dropdownlisten!$A$3:$F$143, 4, FALSE))</f>
        <v>Netzwerke</v>
      </c>
      <c r="E7665" s="117" t="str">
        <f>IF(ISERROR(VLOOKUP($A7665, Dropdownlisten!$A$3:$F$143, 5, FALSE)), "", VLOOKUP($A7665, Dropdownlisten!$A$3:$F$143, 5, FALSE))</f>
        <v>9000_007</v>
      </c>
      <c r="F7665" s="117" t="str">
        <f>IF(ISERROR(VLOOKUP($A7665, Dropdownlisten!$A$3:$F$143, 6, FALSE)), "", VLOOKUP($A7665, Dropdownlisten!$A$3:$F$143, 6, FALSE))</f>
        <v>Strassennetz</v>
      </c>
      <c r="G7665" s="117" t="str">
        <f>VLOOKUP(E7665,Datenstruktur_fuer_R!$D$2:$F$141,3,FALSE)</f>
        <v>Line</v>
      </c>
      <c r="H7665" s="120" t="s">
        <v>294</v>
      </c>
      <c r="I7665" s="26" t="s">
        <v>1164</v>
      </c>
      <c r="J7665" s="5" t="s">
        <v>1165</v>
      </c>
      <c r="K7665" s="5" t="s">
        <v>1550</v>
      </c>
      <c r="L7665" s="5"/>
      <c r="M7665" s="5">
        <v>2</v>
      </c>
      <c r="N7665" s="5" t="s">
        <v>1173</v>
      </c>
    </row>
    <row r="7666" spans="1:14" x14ac:dyDescent="0.35">
      <c r="A7666" s="5" t="s">
        <v>724</v>
      </c>
      <c r="B7666" s="117" t="str">
        <f>IF(ISERROR(VLOOKUP($A7666, Dropdownlisten!$A$3:$F$143, 2, FALSE)), "", VLOOKUP($A7666, Dropdownlisten!$A$3:$F$143, 2, FALSE))</f>
        <v>Netzwerke</v>
      </c>
      <c r="C7666" s="117">
        <f>IF(ISERROR(VLOOKUP($A7666, Dropdownlisten!$A$3:$F$143, 3, FALSE)), "", VLOOKUP($A7666, Dropdownlisten!$A$3:$F$143, 3, FALSE))</f>
        <v>9000</v>
      </c>
      <c r="D7666" s="117" t="str">
        <f>IF(ISERROR(VLOOKUP($A7666, Dropdownlisten!$A$3:$F$143, 4, FALSE)), "", VLOOKUP($A7666, Dropdownlisten!$A$3:$F$143, 4, FALSE))</f>
        <v>Netzwerke</v>
      </c>
      <c r="E7666" s="117" t="str">
        <f>IF(ISERROR(VLOOKUP($A7666, Dropdownlisten!$A$3:$F$143, 5, FALSE)), "", VLOOKUP($A7666, Dropdownlisten!$A$3:$F$143, 5, FALSE))</f>
        <v>9000_007</v>
      </c>
      <c r="F7666" s="117" t="str">
        <f>IF(ISERROR(VLOOKUP($A7666, Dropdownlisten!$A$3:$F$143, 6, FALSE)), "", VLOOKUP($A7666, Dropdownlisten!$A$3:$F$143, 6, FALSE))</f>
        <v>Strassennetz</v>
      </c>
      <c r="G7666" s="117" t="str">
        <f>VLOOKUP(E7666,Datenstruktur_fuer_R!$D$2:$F$141,3,FALSE)</f>
        <v>Line</v>
      </c>
      <c r="H7666" s="120" t="s">
        <v>294</v>
      </c>
      <c r="I7666" s="26" t="s">
        <v>1164</v>
      </c>
      <c r="J7666" s="5" t="s">
        <v>1166</v>
      </c>
      <c r="K7666" s="5" t="s">
        <v>1550</v>
      </c>
      <c r="L7666" s="5"/>
      <c r="M7666" s="5">
        <v>2</v>
      </c>
      <c r="N7666" s="5" t="s">
        <v>1173</v>
      </c>
    </row>
    <row r="7667" spans="1:14" x14ac:dyDescent="0.35">
      <c r="A7667" s="5" t="s">
        <v>724</v>
      </c>
      <c r="B7667" s="117" t="str">
        <f>IF(ISERROR(VLOOKUP($A7667, Dropdownlisten!$A$3:$F$143, 2, FALSE)), "", VLOOKUP($A7667, Dropdownlisten!$A$3:$F$143, 2, FALSE))</f>
        <v>Netzwerke</v>
      </c>
      <c r="C7667" s="117">
        <f>IF(ISERROR(VLOOKUP($A7667, Dropdownlisten!$A$3:$F$143, 3, FALSE)), "", VLOOKUP($A7667, Dropdownlisten!$A$3:$F$143, 3, FALSE))</f>
        <v>9000</v>
      </c>
      <c r="D7667" s="117" t="str">
        <f>IF(ISERROR(VLOOKUP($A7667, Dropdownlisten!$A$3:$F$143, 4, FALSE)), "", VLOOKUP($A7667, Dropdownlisten!$A$3:$F$143, 4, FALSE))</f>
        <v>Netzwerke</v>
      </c>
      <c r="E7667" s="117" t="str">
        <f>IF(ISERROR(VLOOKUP($A7667, Dropdownlisten!$A$3:$F$143, 5, FALSE)), "", VLOOKUP($A7667, Dropdownlisten!$A$3:$F$143, 5, FALSE))</f>
        <v>9000_007</v>
      </c>
      <c r="F7667" s="117" t="str">
        <f>IF(ISERROR(VLOOKUP($A7667, Dropdownlisten!$A$3:$F$143, 6, FALSE)), "", VLOOKUP($A7667, Dropdownlisten!$A$3:$F$143, 6, FALSE))</f>
        <v>Strassennetz</v>
      </c>
      <c r="G7667" s="117" t="str">
        <f>VLOOKUP(E7667,Datenstruktur_fuer_R!$D$2:$F$141,3,FALSE)</f>
        <v>Line</v>
      </c>
      <c r="H7667" s="120" t="s">
        <v>294</v>
      </c>
      <c r="I7667" s="26" t="s">
        <v>1164</v>
      </c>
      <c r="J7667" s="5" t="s">
        <v>1879</v>
      </c>
      <c r="K7667" s="5" t="s">
        <v>1550</v>
      </c>
      <c r="L7667" s="5"/>
      <c r="M7667" s="5">
        <v>2</v>
      </c>
      <c r="N7667" s="5" t="s">
        <v>1173</v>
      </c>
    </row>
    <row r="7668" spans="1:14" x14ac:dyDescent="0.35">
      <c r="A7668" s="5" t="s">
        <v>724</v>
      </c>
      <c r="B7668" s="117" t="str">
        <f>IF(ISERROR(VLOOKUP($A7668, Dropdownlisten!$A$3:$F$143, 2, FALSE)), "", VLOOKUP($A7668, Dropdownlisten!$A$3:$F$143, 2, FALSE))</f>
        <v>Netzwerke</v>
      </c>
      <c r="C7668" s="117">
        <f>IF(ISERROR(VLOOKUP($A7668, Dropdownlisten!$A$3:$F$143, 3, FALSE)), "", VLOOKUP($A7668, Dropdownlisten!$A$3:$F$143, 3, FALSE))</f>
        <v>9000</v>
      </c>
      <c r="D7668" s="117" t="str">
        <f>IF(ISERROR(VLOOKUP($A7668, Dropdownlisten!$A$3:$F$143, 4, FALSE)), "", VLOOKUP($A7668, Dropdownlisten!$A$3:$F$143, 4, FALSE))</f>
        <v>Netzwerke</v>
      </c>
      <c r="E7668" s="117" t="str">
        <f>IF(ISERROR(VLOOKUP($A7668, Dropdownlisten!$A$3:$F$143, 5, FALSE)), "", VLOOKUP($A7668, Dropdownlisten!$A$3:$F$143, 5, FALSE))</f>
        <v>9000_007</v>
      </c>
      <c r="F7668" s="117" t="str">
        <f>IF(ISERROR(VLOOKUP($A7668, Dropdownlisten!$A$3:$F$143, 6, FALSE)), "", VLOOKUP($A7668, Dropdownlisten!$A$3:$F$143, 6, FALSE))</f>
        <v>Strassennetz</v>
      </c>
      <c r="G7668" s="117" t="str">
        <f>VLOOKUP(E7668,Datenstruktur_fuer_R!$D$2:$F$141,3,FALSE)</f>
        <v>Line</v>
      </c>
      <c r="H7668" s="120" t="s">
        <v>294</v>
      </c>
      <c r="I7668" s="26" t="s">
        <v>1164</v>
      </c>
      <c r="J7668" s="5" t="s">
        <v>1168</v>
      </c>
      <c r="K7668" s="5" t="s">
        <v>1550</v>
      </c>
      <c r="L7668" s="5"/>
      <c r="M7668" s="5">
        <v>2</v>
      </c>
      <c r="N7668" s="5" t="s">
        <v>1173</v>
      </c>
    </row>
    <row r="7669" spans="1:14" x14ac:dyDescent="0.35">
      <c r="A7669" s="5" t="s">
        <v>724</v>
      </c>
      <c r="B7669" s="117" t="str">
        <f>IF(ISERROR(VLOOKUP($A7669, Dropdownlisten!$A$3:$F$143, 2, FALSE)), "", VLOOKUP($A7669, Dropdownlisten!$A$3:$F$143, 2, FALSE))</f>
        <v>Netzwerke</v>
      </c>
      <c r="C7669" s="117">
        <f>IF(ISERROR(VLOOKUP($A7669, Dropdownlisten!$A$3:$F$143, 3, FALSE)), "", VLOOKUP($A7669, Dropdownlisten!$A$3:$F$143, 3, FALSE))</f>
        <v>9000</v>
      </c>
      <c r="D7669" s="117" t="str">
        <f>IF(ISERROR(VLOOKUP($A7669, Dropdownlisten!$A$3:$F$143, 4, FALSE)), "", VLOOKUP($A7669, Dropdownlisten!$A$3:$F$143, 4, FALSE))</f>
        <v>Netzwerke</v>
      </c>
      <c r="E7669" s="117" t="str">
        <f>IF(ISERROR(VLOOKUP($A7669, Dropdownlisten!$A$3:$F$143, 5, FALSE)), "", VLOOKUP($A7669, Dropdownlisten!$A$3:$F$143, 5, FALSE))</f>
        <v>9000_007</v>
      </c>
      <c r="F7669" s="117" t="str">
        <f>IF(ISERROR(VLOOKUP($A7669, Dropdownlisten!$A$3:$F$143, 6, FALSE)), "", VLOOKUP($A7669, Dropdownlisten!$A$3:$F$143, 6, FALSE))</f>
        <v>Strassennetz</v>
      </c>
      <c r="G7669" s="117" t="str">
        <f>VLOOKUP(E7669,Datenstruktur_fuer_R!$D$2:$F$141,3,FALSE)</f>
        <v>Line</v>
      </c>
      <c r="H7669" s="120" t="s">
        <v>294</v>
      </c>
      <c r="I7669" s="26" t="s">
        <v>1164</v>
      </c>
      <c r="J7669" s="5" t="s">
        <v>1165</v>
      </c>
      <c r="K7669" s="5" t="s">
        <v>1880</v>
      </c>
      <c r="L7669" s="5"/>
      <c r="M7669" s="5">
        <v>2</v>
      </c>
      <c r="N7669" s="5" t="s">
        <v>1173</v>
      </c>
    </row>
    <row r="7670" spans="1:14" x14ac:dyDescent="0.35">
      <c r="A7670" s="5" t="s">
        <v>724</v>
      </c>
      <c r="B7670" s="117" t="str">
        <f>IF(ISERROR(VLOOKUP($A7670, Dropdownlisten!$A$3:$F$143, 2, FALSE)), "", VLOOKUP($A7670, Dropdownlisten!$A$3:$F$143, 2, FALSE))</f>
        <v>Netzwerke</v>
      </c>
      <c r="C7670" s="117">
        <f>IF(ISERROR(VLOOKUP($A7670, Dropdownlisten!$A$3:$F$143, 3, FALSE)), "", VLOOKUP($A7670, Dropdownlisten!$A$3:$F$143, 3, FALSE))</f>
        <v>9000</v>
      </c>
      <c r="D7670" s="117" t="str">
        <f>IF(ISERROR(VLOOKUP($A7670, Dropdownlisten!$A$3:$F$143, 4, FALSE)), "", VLOOKUP($A7670, Dropdownlisten!$A$3:$F$143, 4, FALSE))</f>
        <v>Netzwerke</v>
      </c>
      <c r="E7670" s="117" t="str">
        <f>IF(ISERROR(VLOOKUP($A7670, Dropdownlisten!$A$3:$F$143, 5, FALSE)), "", VLOOKUP($A7670, Dropdownlisten!$A$3:$F$143, 5, FALSE))</f>
        <v>9000_007</v>
      </c>
      <c r="F7670" s="117" t="str">
        <f>IF(ISERROR(VLOOKUP($A7670, Dropdownlisten!$A$3:$F$143, 6, FALSE)), "", VLOOKUP($A7670, Dropdownlisten!$A$3:$F$143, 6, FALSE))</f>
        <v>Strassennetz</v>
      </c>
      <c r="G7670" s="117" t="str">
        <f>VLOOKUP(E7670,Datenstruktur_fuer_R!$D$2:$F$141,3,FALSE)</f>
        <v>Line</v>
      </c>
      <c r="H7670" s="120" t="s">
        <v>294</v>
      </c>
      <c r="I7670" s="26" t="s">
        <v>1164</v>
      </c>
      <c r="J7670" s="5" t="s">
        <v>1166</v>
      </c>
      <c r="K7670" s="5" t="s">
        <v>1880</v>
      </c>
      <c r="L7670" s="5"/>
      <c r="M7670" s="5">
        <v>2</v>
      </c>
      <c r="N7670" s="5" t="s">
        <v>1173</v>
      </c>
    </row>
    <row r="7671" spans="1:14" x14ac:dyDescent="0.35">
      <c r="A7671" s="5" t="s">
        <v>724</v>
      </c>
      <c r="B7671" s="117" t="str">
        <f>IF(ISERROR(VLOOKUP($A7671, Dropdownlisten!$A$3:$F$143, 2, FALSE)), "", VLOOKUP($A7671, Dropdownlisten!$A$3:$F$143, 2, FALSE))</f>
        <v>Netzwerke</v>
      </c>
      <c r="C7671" s="117">
        <f>IF(ISERROR(VLOOKUP($A7671, Dropdownlisten!$A$3:$F$143, 3, FALSE)), "", VLOOKUP($A7671, Dropdownlisten!$A$3:$F$143, 3, FALSE))</f>
        <v>9000</v>
      </c>
      <c r="D7671" s="117" t="str">
        <f>IF(ISERROR(VLOOKUP($A7671, Dropdownlisten!$A$3:$F$143, 4, FALSE)), "", VLOOKUP($A7671, Dropdownlisten!$A$3:$F$143, 4, FALSE))</f>
        <v>Netzwerke</v>
      </c>
      <c r="E7671" s="117" t="str">
        <f>IF(ISERROR(VLOOKUP($A7671, Dropdownlisten!$A$3:$F$143, 5, FALSE)), "", VLOOKUP($A7671, Dropdownlisten!$A$3:$F$143, 5, FALSE))</f>
        <v>9000_007</v>
      </c>
      <c r="F7671" s="117" t="str">
        <f>IF(ISERROR(VLOOKUP($A7671, Dropdownlisten!$A$3:$F$143, 6, FALSE)), "", VLOOKUP($A7671, Dropdownlisten!$A$3:$F$143, 6, FALSE))</f>
        <v>Strassennetz</v>
      </c>
      <c r="G7671" s="117" t="str">
        <f>VLOOKUP(E7671,Datenstruktur_fuer_R!$D$2:$F$141,3,FALSE)</f>
        <v>Line</v>
      </c>
      <c r="H7671" s="120" t="s">
        <v>294</v>
      </c>
      <c r="I7671" s="26" t="s">
        <v>1164</v>
      </c>
      <c r="J7671" s="5" t="s">
        <v>1879</v>
      </c>
      <c r="K7671" s="5" t="s">
        <v>1880</v>
      </c>
      <c r="L7671" s="5"/>
      <c r="M7671" s="5">
        <v>2</v>
      </c>
      <c r="N7671" s="5" t="s">
        <v>1173</v>
      </c>
    </row>
    <row r="7672" spans="1:14" x14ac:dyDescent="0.35">
      <c r="A7672" s="5" t="s">
        <v>724</v>
      </c>
      <c r="B7672" s="117" t="str">
        <f>IF(ISERROR(VLOOKUP($A7672, Dropdownlisten!$A$3:$F$143, 2, FALSE)), "", VLOOKUP($A7672, Dropdownlisten!$A$3:$F$143, 2, FALSE))</f>
        <v>Netzwerke</v>
      </c>
      <c r="C7672" s="117">
        <f>IF(ISERROR(VLOOKUP($A7672, Dropdownlisten!$A$3:$F$143, 3, FALSE)), "", VLOOKUP($A7672, Dropdownlisten!$A$3:$F$143, 3, FALSE))</f>
        <v>9000</v>
      </c>
      <c r="D7672" s="117" t="str">
        <f>IF(ISERROR(VLOOKUP($A7672, Dropdownlisten!$A$3:$F$143, 4, FALSE)), "", VLOOKUP($A7672, Dropdownlisten!$A$3:$F$143, 4, FALSE))</f>
        <v>Netzwerke</v>
      </c>
      <c r="E7672" s="117" t="str">
        <f>IF(ISERROR(VLOOKUP($A7672, Dropdownlisten!$A$3:$F$143, 5, FALSE)), "", VLOOKUP($A7672, Dropdownlisten!$A$3:$F$143, 5, FALSE))</f>
        <v>9000_007</v>
      </c>
      <c r="F7672" s="117" t="str">
        <f>IF(ISERROR(VLOOKUP($A7672, Dropdownlisten!$A$3:$F$143, 6, FALSE)), "", VLOOKUP($A7672, Dropdownlisten!$A$3:$F$143, 6, FALSE))</f>
        <v>Strassennetz</v>
      </c>
      <c r="G7672" s="117" t="str">
        <f>VLOOKUP(E7672,Datenstruktur_fuer_R!$D$2:$F$141,3,FALSE)</f>
        <v>Line</v>
      </c>
      <c r="H7672" s="120" t="s">
        <v>294</v>
      </c>
      <c r="I7672" s="26" t="s">
        <v>1164</v>
      </c>
      <c r="J7672" s="5" t="s">
        <v>1168</v>
      </c>
      <c r="K7672" s="5" t="s">
        <v>1880</v>
      </c>
      <c r="L7672" s="5"/>
      <c r="M7672" s="5">
        <v>2</v>
      </c>
      <c r="N7672" s="5" t="s">
        <v>1173</v>
      </c>
    </row>
    <row r="7673" spans="1:14" x14ac:dyDescent="0.35">
      <c r="A7673" s="5" t="s">
        <v>724</v>
      </c>
      <c r="B7673" s="117" t="str">
        <f>IF(ISERROR(VLOOKUP($A7673, Dropdownlisten!$A$3:$F$143, 2, FALSE)), "", VLOOKUP($A7673, Dropdownlisten!$A$3:$F$143, 2, FALSE))</f>
        <v>Netzwerke</v>
      </c>
      <c r="C7673" s="117">
        <f>IF(ISERROR(VLOOKUP($A7673, Dropdownlisten!$A$3:$F$143, 3, FALSE)), "", VLOOKUP($A7673, Dropdownlisten!$A$3:$F$143, 3, FALSE))</f>
        <v>9000</v>
      </c>
      <c r="D7673" s="117" t="str">
        <f>IF(ISERROR(VLOOKUP($A7673, Dropdownlisten!$A$3:$F$143, 4, FALSE)), "", VLOOKUP($A7673, Dropdownlisten!$A$3:$F$143, 4, FALSE))</f>
        <v>Netzwerke</v>
      </c>
      <c r="E7673" s="117" t="str">
        <f>IF(ISERROR(VLOOKUP($A7673, Dropdownlisten!$A$3:$F$143, 5, FALSE)), "", VLOOKUP($A7673, Dropdownlisten!$A$3:$F$143, 5, FALSE))</f>
        <v>9000_007</v>
      </c>
      <c r="F7673" s="117" t="str">
        <f>IF(ISERROR(VLOOKUP($A7673, Dropdownlisten!$A$3:$F$143, 6, FALSE)), "", VLOOKUP($A7673, Dropdownlisten!$A$3:$F$143, 6, FALSE))</f>
        <v>Strassennetz</v>
      </c>
      <c r="G7673" s="117" t="str">
        <f>VLOOKUP(E7673,Datenstruktur_fuer_R!$D$2:$F$141,3,FALSE)</f>
        <v>Line</v>
      </c>
      <c r="H7673" s="120" t="s">
        <v>563</v>
      </c>
      <c r="I7673" s="26" t="s">
        <v>1164</v>
      </c>
      <c r="J7673" s="5" t="s">
        <v>1165</v>
      </c>
      <c r="K7673" s="5" t="s">
        <v>1881</v>
      </c>
      <c r="L7673" s="5"/>
      <c r="M7673" s="5">
        <v>2</v>
      </c>
      <c r="N7673" s="5" t="s">
        <v>1173</v>
      </c>
    </row>
    <row r="7674" spans="1:14" x14ac:dyDescent="0.35">
      <c r="A7674" s="5" t="s">
        <v>724</v>
      </c>
      <c r="B7674" s="117" t="str">
        <f>IF(ISERROR(VLOOKUP($A7674, Dropdownlisten!$A$3:$F$143, 2, FALSE)), "", VLOOKUP($A7674, Dropdownlisten!$A$3:$F$143, 2, FALSE))</f>
        <v>Netzwerke</v>
      </c>
      <c r="C7674" s="117">
        <f>IF(ISERROR(VLOOKUP($A7674, Dropdownlisten!$A$3:$F$143, 3, FALSE)), "", VLOOKUP($A7674, Dropdownlisten!$A$3:$F$143, 3, FALSE))</f>
        <v>9000</v>
      </c>
      <c r="D7674" s="117" t="str">
        <f>IF(ISERROR(VLOOKUP($A7674, Dropdownlisten!$A$3:$F$143, 4, FALSE)), "", VLOOKUP($A7674, Dropdownlisten!$A$3:$F$143, 4, FALSE))</f>
        <v>Netzwerke</v>
      </c>
      <c r="E7674" s="117" t="str">
        <f>IF(ISERROR(VLOOKUP($A7674, Dropdownlisten!$A$3:$F$143, 5, FALSE)), "", VLOOKUP($A7674, Dropdownlisten!$A$3:$F$143, 5, FALSE))</f>
        <v>9000_007</v>
      </c>
      <c r="F7674" s="117" t="str">
        <f>IF(ISERROR(VLOOKUP($A7674, Dropdownlisten!$A$3:$F$143, 6, FALSE)), "", VLOOKUP($A7674, Dropdownlisten!$A$3:$F$143, 6, FALSE))</f>
        <v>Strassennetz</v>
      </c>
      <c r="G7674" s="117" t="str">
        <f>VLOOKUP(E7674,Datenstruktur_fuer_R!$D$2:$F$141,3,FALSE)</f>
        <v>Line</v>
      </c>
      <c r="H7674" s="120" t="s">
        <v>563</v>
      </c>
      <c r="I7674" s="26" t="s">
        <v>1164</v>
      </c>
      <c r="J7674" s="5" t="s">
        <v>1166</v>
      </c>
      <c r="K7674" s="5" t="s">
        <v>1881</v>
      </c>
      <c r="L7674" s="5"/>
      <c r="M7674" s="5">
        <v>2</v>
      </c>
      <c r="N7674" s="5" t="s">
        <v>1173</v>
      </c>
    </row>
    <row r="7675" spans="1:14" x14ac:dyDescent="0.35">
      <c r="A7675" s="5" t="s">
        <v>724</v>
      </c>
      <c r="B7675" s="117" t="str">
        <f>IF(ISERROR(VLOOKUP($A7675, Dropdownlisten!$A$3:$F$143, 2, FALSE)), "", VLOOKUP($A7675, Dropdownlisten!$A$3:$F$143, 2, FALSE))</f>
        <v>Netzwerke</v>
      </c>
      <c r="C7675" s="117">
        <f>IF(ISERROR(VLOOKUP($A7675, Dropdownlisten!$A$3:$F$143, 3, FALSE)), "", VLOOKUP($A7675, Dropdownlisten!$A$3:$F$143, 3, FALSE))</f>
        <v>9000</v>
      </c>
      <c r="D7675" s="117" t="str">
        <f>IF(ISERROR(VLOOKUP($A7675, Dropdownlisten!$A$3:$F$143, 4, FALSE)), "", VLOOKUP($A7675, Dropdownlisten!$A$3:$F$143, 4, FALSE))</f>
        <v>Netzwerke</v>
      </c>
      <c r="E7675" s="117" t="str">
        <f>IF(ISERROR(VLOOKUP($A7675, Dropdownlisten!$A$3:$F$143, 5, FALSE)), "", VLOOKUP($A7675, Dropdownlisten!$A$3:$F$143, 5, FALSE))</f>
        <v>9000_007</v>
      </c>
      <c r="F7675" s="117" t="str">
        <f>IF(ISERROR(VLOOKUP($A7675, Dropdownlisten!$A$3:$F$143, 6, FALSE)), "", VLOOKUP($A7675, Dropdownlisten!$A$3:$F$143, 6, FALSE))</f>
        <v>Strassennetz</v>
      </c>
      <c r="G7675" s="117" t="str">
        <f>VLOOKUP(E7675,Datenstruktur_fuer_R!$D$2:$F$141,3,FALSE)</f>
        <v>Line</v>
      </c>
      <c r="H7675" s="120" t="s">
        <v>563</v>
      </c>
      <c r="I7675" s="26" t="s">
        <v>1164</v>
      </c>
      <c r="J7675" s="5" t="s">
        <v>1879</v>
      </c>
      <c r="K7675" s="5" t="s">
        <v>1881</v>
      </c>
      <c r="L7675" s="5"/>
      <c r="M7675" s="5">
        <v>2</v>
      </c>
      <c r="N7675" s="5" t="s">
        <v>1173</v>
      </c>
    </row>
    <row r="7676" spans="1:14" x14ac:dyDescent="0.35">
      <c r="A7676" s="5" t="s">
        <v>724</v>
      </c>
      <c r="B7676" s="117" t="str">
        <f>IF(ISERROR(VLOOKUP($A7676, Dropdownlisten!$A$3:$F$143, 2, FALSE)), "", VLOOKUP($A7676, Dropdownlisten!$A$3:$F$143, 2, FALSE))</f>
        <v>Netzwerke</v>
      </c>
      <c r="C7676" s="117">
        <f>IF(ISERROR(VLOOKUP($A7676, Dropdownlisten!$A$3:$F$143, 3, FALSE)), "", VLOOKUP($A7676, Dropdownlisten!$A$3:$F$143, 3, FALSE))</f>
        <v>9000</v>
      </c>
      <c r="D7676" s="117" t="str">
        <f>IF(ISERROR(VLOOKUP($A7676, Dropdownlisten!$A$3:$F$143, 4, FALSE)), "", VLOOKUP($A7676, Dropdownlisten!$A$3:$F$143, 4, FALSE))</f>
        <v>Netzwerke</v>
      </c>
      <c r="E7676" s="117" t="str">
        <f>IF(ISERROR(VLOOKUP($A7676, Dropdownlisten!$A$3:$F$143, 5, FALSE)), "", VLOOKUP($A7676, Dropdownlisten!$A$3:$F$143, 5, FALSE))</f>
        <v>9000_007</v>
      </c>
      <c r="F7676" s="117" t="str">
        <f>IF(ISERROR(VLOOKUP($A7676, Dropdownlisten!$A$3:$F$143, 6, FALSE)), "", VLOOKUP($A7676, Dropdownlisten!$A$3:$F$143, 6, FALSE))</f>
        <v>Strassennetz</v>
      </c>
      <c r="G7676" s="117" t="str">
        <f>VLOOKUP(E7676,Datenstruktur_fuer_R!$D$2:$F$141,3,FALSE)</f>
        <v>Line</v>
      </c>
      <c r="H7676" s="120" t="s">
        <v>563</v>
      </c>
      <c r="I7676" s="26" t="s">
        <v>1164</v>
      </c>
      <c r="J7676" s="5" t="s">
        <v>1168</v>
      </c>
      <c r="K7676" s="5" t="s">
        <v>1881</v>
      </c>
      <c r="L7676" s="5"/>
      <c r="M7676" s="5">
        <v>2</v>
      </c>
      <c r="N7676" s="5" t="s">
        <v>1173</v>
      </c>
    </row>
    <row r="7677" spans="1:14" x14ac:dyDescent="0.35">
      <c r="A7677" s="5" t="s">
        <v>724</v>
      </c>
      <c r="B7677" s="117" t="str">
        <f>IF(ISERROR(VLOOKUP($A7677, Dropdownlisten!$A$3:$F$143, 2, FALSE)), "", VLOOKUP($A7677, Dropdownlisten!$A$3:$F$143, 2, FALSE))</f>
        <v>Netzwerke</v>
      </c>
      <c r="C7677" s="117">
        <f>IF(ISERROR(VLOOKUP($A7677, Dropdownlisten!$A$3:$F$143, 3, FALSE)), "", VLOOKUP($A7677, Dropdownlisten!$A$3:$F$143, 3, FALSE))</f>
        <v>9000</v>
      </c>
      <c r="D7677" s="117" t="str">
        <f>IF(ISERROR(VLOOKUP($A7677, Dropdownlisten!$A$3:$F$143, 4, FALSE)), "", VLOOKUP($A7677, Dropdownlisten!$A$3:$F$143, 4, FALSE))</f>
        <v>Netzwerke</v>
      </c>
      <c r="E7677" s="117" t="str">
        <f>IF(ISERROR(VLOOKUP($A7677, Dropdownlisten!$A$3:$F$143, 5, FALSE)), "", VLOOKUP($A7677, Dropdownlisten!$A$3:$F$143, 5, FALSE))</f>
        <v>9000_007</v>
      </c>
      <c r="F7677" s="117" t="str">
        <f>IF(ISERROR(VLOOKUP($A7677, Dropdownlisten!$A$3:$F$143, 6, FALSE)), "", VLOOKUP($A7677, Dropdownlisten!$A$3:$F$143, 6, FALSE))</f>
        <v>Strassennetz</v>
      </c>
      <c r="G7677" s="117" t="str">
        <f>VLOOKUP(E7677,Datenstruktur_fuer_R!$D$2:$F$141,3,FALSE)</f>
        <v>Line</v>
      </c>
      <c r="H7677" s="120" t="s">
        <v>689</v>
      </c>
      <c r="I7677" s="26" t="s">
        <v>1164</v>
      </c>
      <c r="J7677" s="5" t="s">
        <v>2341</v>
      </c>
      <c r="K7677" s="5"/>
      <c r="L7677" s="5"/>
      <c r="M7677" s="5">
        <v>2</v>
      </c>
      <c r="N7677" s="5" t="s">
        <v>1173</v>
      </c>
    </row>
    <row r="7678" spans="1:14" x14ac:dyDescent="0.35">
      <c r="A7678" s="5" t="s">
        <v>724</v>
      </c>
      <c r="B7678" s="117" t="str">
        <f>IF(ISERROR(VLOOKUP($A7678, Dropdownlisten!$A$3:$F$143, 2, FALSE)), "", VLOOKUP($A7678, Dropdownlisten!$A$3:$F$143, 2, FALSE))</f>
        <v>Netzwerke</v>
      </c>
      <c r="C7678" s="117">
        <f>IF(ISERROR(VLOOKUP($A7678, Dropdownlisten!$A$3:$F$143, 3, FALSE)), "", VLOOKUP($A7678, Dropdownlisten!$A$3:$F$143, 3, FALSE))</f>
        <v>9000</v>
      </c>
      <c r="D7678" s="117" t="str">
        <f>IF(ISERROR(VLOOKUP($A7678, Dropdownlisten!$A$3:$F$143, 4, FALSE)), "", VLOOKUP($A7678, Dropdownlisten!$A$3:$F$143, 4, FALSE))</f>
        <v>Netzwerke</v>
      </c>
      <c r="E7678" s="117" t="str">
        <f>IF(ISERROR(VLOOKUP($A7678, Dropdownlisten!$A$3:$F$143, 5, FALSE)), "", VLOOKUP($A7678, Dropdownlisten!$A$3:$F$143, 5, FALSE))</f>
        <v>9000_007</v>
      </c>
      <c r="F7678" s="117" t="str">
        <f>IF(ISERROR(VLOOKUP($A7678, Dropdownlisten!$A$3:$F$143, 6, FALSE)), "", VLOOKUP($A7678, Dropdownlisten!$A$3:$F$143, 6, FALSE))</f>
        <v>Strassennetz</v>
      </c>
      <c r="G7678" s="117" t="str">
        <f>VLOOKUP(E7678,Datenstruktur_fuer_R!$D$2:$F$141,3,FALSE)</f>
        <v>Line</v>
      </c>
      <c r="H7678" s="120" t="s">
        <v>294</v>
      </c>
      <c r="I7678" s="26" t="s">
        <v>1164</v>
      </c>
      <c r="J7678" s="5" t="s">
        <v>2341</v>
      </c>
      <c r="K7678" s="5" t="s">
        <v>1550</v>
      </c>
      <c r="L7678" s="5"/>
      <c r="M7678" s="5">
        <v>2</v>
      </c>
      <c r="N7678" s="5" t="s">
        <v>1173</v>
      </c>
    </row>
    <row r="7679" spans="1:14" x14ac:dyDescent="0.35">
      <c r="A7679" s="5" t="s">
        <v>724</v>
      </c>
      <c r="B7679" s="117" t="str">
        <f>IF(ISERROR(VLOOKUP($A7679, Dropdownlisten!$A$3:$F$143, 2, FALSE)), "", VLOOKUP($A7679, Dropdownlisten!$A$3:$F$143, 2, FALSE))</f>
        <v>Netzwerke</v>
      </c>
      <c r="C7679" s="117">
        <f>IF(ISERROR(VLOOKUP($A7679, Dropdownlisten!$A$3:$F$143, 3, FALSE)), "", VLOOKUP($A7679, Dropdownlisten!$A$3:$F$143, 3, FALSE))</f>
        <v>9000</v>
      </c>
      <c r="D7679" s="117" t="str">
        <f>IF(ISERROR(VLOOKUP($A7679, Dropdownlisten!$A$3:$F$143, 4, FALSE)), "", VLOOKUP($A7679, Dropdownlisten!$A$3:$F$143, 4, FALSE))</f>
        <v>Netzwerke</v>
      </c>
      <c r="E7679" s="117" t="str">
        <f>IF(ISERROR(VLOOKUP($A7679, Dropdownlisten!$A$3:$F$143, 5, FALSE)), "", VLOOKUP($A7679, Dropdownlisten!$A$3:$F$143, 5, FALSE))</f>
        <v>9000_007</v>
      </c>
      <c r="F7679" s="117" t="str">
        <f>IF(ISERROR(VLOOKUP($A7679, Dropdownlisten!$A$3:$F$143, 6, FALSE)), "", VLOOKUP($A7679, Dropdownlisten!$A$3:$F$143, 6, FALSE))</f>
        <v>Strassennetz</v>
      </c>
      <c r="G7679" s="117" t="str">
        <f>VLOOKUP(E7679,Datenstruktur_fuer_R!$D$2:$F$141,3,FALSE)</f>
        <v>Line</v>
      </c>
      <c r="H7679" s="120" t="s">
        <v>294</v>
      </c>
      <c r="I7679" s="26" t="s">
        <v>1164</v>
      </c>
      <c r="J7679" s="5" t="s">
        <v>2341</v>
      </c>
      <c r="K7679" s="5" t="s">
        <v>1880</v>
      </c>
      <c r="L7679" s="5"/>
      <c r="M7679" s="5">
        <v>2</v>
      </c>
      <c r="N7679" s="5" t="s">
        <v>1173</v>
      </c>
    </row>
    <row r="7680" spans="1:14" x14ac:dyDescent="0.35">
      <c r="A7680" s="5" t="s">
        <v>724</v>
      </c>
      <c r="B7680" s="117" t="str">
        <f>IF(ISERROR(VLOOKUP($A7680, Dropdownlisten!$A$3:$F$143, 2, FALSE)), "", VLOOKUP($A7680, Dropdownlisten!$A$3:$F$143, 2, FALSE))</f>
        <v>Netzwerke</v>
      </c>
      <c r="C7680" s="117">
        <f>IF(ISERROR(VLOOKUP($A7680, Dropdownlisten!$A$3:$F$143, 3, FALSE)), "", VLOOKUP($A7680, Dropdownlisten!$A$3:$F$143, 3, FALSE))</f>
        <v>9000</v>
      </c>
      <c r="D7680" s="117" t="str">
        <f>IF(ISERROR(VLOOKUP($A7680, Dropdownlisten!$A$3:$F$143, 4, FALSE)), "", VLOOKUP($A7680, Dropdownlisten!$A$3:$F$143, 4, FALSE))</f>
        <v>Netzwerke</v>
      </c>
      <c r="E7680" s="117" t="str">
        <f>IF(ISERROR(VLOOKUP($A7680, Dropdownlisten!$A$3:$F$143, 5, FALSE)), "", VLOOKUP($A7680, Dropdownlisten!$A$3:$F$143, 5, FALSE))</f>
        <v>9000_007</v>
      </c>
      <c r="F7680" s="117" t="str">
        <f>IF(ISERROR(VLOOKUP($A7680, Dropdownlisten!$A$3:$F$143, 6, FALSE)), "", VLOOKUP($A7680, Dropdownlisten!$A$3:$F$143, 6, FALSE))</f>
        <v>Strassennetz</v>
      </c>
      <c r="G7680" s="117" t="str">
        <f>VLOOKUP(E7680,Datenstruktur_fuer_R!$D$2:$F$141,3,FALSE)</f>
        <v>Line</v>
      </c>
      <c r="H7680" s="120" t="s">
        <v>563</v>
      </c>
      <c r="I7680" s="26" t="s">
        <v>1164</v>
      </c>
      <c r="J7680" s="5" t="s">
        <v>2341</v>
      </c>
      <c r="K7680" s="5" t="s">
        <v>1881</v>
      </c>
      <c r="L7680" s="5"/>
      <c r="M7680" s="5">
        <v>2</v>
      </c>
      <c r="N7680" s="5" t="s">
        <v>1173</v>
      </c>
    </row>
    <row r="7681" spans="1:14" x14ac:dyDescent="0.35">
      <c r="A7681" s="5" t="s">
        <v>2343</v>
      </c>
      <c r="B7681" s="117" t="str">
        <f>IF(ISERROR(VLOOKUP($A7681, Dropdownlisten!$A$3:$F$143, 2, FALSE)), "", VLOOKUP($A7681, Dropdownlisten!$A$3:$F$143, 2, FALSE))</f>
        <v>AnalysenErgebnisse</v>
      </c>
      <c r="C7681" s="117">
        <f>IF(ISERROR(VLOOKUP($A7681, Dropdownlisten!$A$3:$F$143, 3, FALSE)), "", VLOOKUP($A7681, Dropdownlisten!$A$3:$F$143, 3, FALSE))</f>
        <v>1200</v>
      </c>
      <c r="D7681" s="117" t="str">
        <f>IF(ISERROR(VLOOKUP($A7681, Dropdownlisten!$A$3:$F$143, 4, FALSE)), "", VLOOKUP($A7681, Dropdownlisten!$A$3:$F$143, 4, FALSE))</f>
        <v>AnalysenErgebnisse</v>
      </c>
      <c r="E7681" s="117" t="str">
        <f>IF(ISERROR(VLOOKUP($A7681, Dropdownlisten!$A$3:$F$143, 5, FALSE)), "", VLOOKUP($A7681, Dropdownlisten!$A$3:$F$143, 5, FALSE))</f>
        <v>1200_001</v>
      </c>
      <c r="F7681" s="117" t="str">
        <f>IF(ISERROR(VLOOKUP($A7681, Dropdownlisten!$A$3:$F$143, 6, FALSE)), "", VLOOKUP($A7681, Dropdownlisten!$A$3:$F$143, 6, FALSE))</f>
        <v>Wohlfuehlpunkt</v>
      </c>
      <c r="G7681" s="117" t="str">
        <f>VLOOKUP(E7681,Datenstruktur_fuer_R!$D$2:$F$141,3,FALSE)</f>
        <v>Point</v>
      </c>
      <c r="H7681" s="120" t="s">
        <v>689</v>
      </c>
      <c r="I7681" s="26" t="s">
        <v>873</v>
      </c>
      <c r="J7681" s="5" t="s">
        <v>2378</v>
      </c>
      <c r="K7681" s="5"/>
      <c r="L7681" s="5"/>
      <c r="M7681" s="5">
        <v>1</v>
      </c>
      <c r="N7681" s="5" t="s">
        <v>1173</v>
      </c>
    </row>
    <row r="7682" spans="1:14" x14ac:dyDescent="0.35">
      <c r="A7682" s="5" t="s">
        <v>2343</v>
      </c>
      <c r="B7682" s="117" t="str">
        <f>IF(ISERROR(VLOOKUP($A7682, Dropdownlisten!$A$3:$F$143, 2, FALSE)), "", VLOOKUP($A7682, Dropdownlisten!$A$3:$F$143, 2, FALSE))</f>
        <v>AnalysenErgebnisse</v>
      </c>
      <c r="C7682" s="117">
        <f>IF(ISERROR(VLOOKUP($A7682, Dropdownlisten!$A$3:$F$143, 3, FALSE)), "", VLOOKUP($A7682, Dropdownlisten!$A$3:$F$143, 3, FALSE))</f>
        <v>1200</v>
      </c>
      <c r="D7682" s="117" t="str">
        <f>IF(ISERROR(VLOOKUP($A7682, Dropdownlisten!$A$3:$F$143, 4, FALSE)), "", VLOOKUP($A7682, Dropdownlisten!$A$3:$F$143, 4, FALSE))</f>
        <v>AnalysenErgebnisse</v>
      </c>
      <c r="E7682" s="117" t="str">
        <f>IF(ISERROR(VLOOKUP($A7682, Dropdownlisten!$A$3:$F$143, 5, FALSE)), "", VLOOKUP($A7682, Dropdownlisten!$A$3:$F$143, 5, FALSE))</f>
        <v>1200_001</v>
      </c>
      <c r="F7682" s="117" t="str">
        <f>IF(ISERROR(VLOOKUP($A7682, Dropdownlisten!$A$3:$F$143, 6, FALSE)), "", VLOOKUP($A7682, Dropdownlisten!$A$3:$F$143, 6, FALSE))</f>
        <v>Wohlfuehlpunkt</v>
      </c>
      <c r="G7682" s="117" t="str">
        <f>VLOOKUP(E7682,Datenstruktur_fuer_R!$D$2:$F$141,3,FALSE)</f>
        <v>Point</v>
      </c>
      <c r="H7682" s="120" t="s">
        <v>2344</v>
      </c>
      <c r="I7682" s="26" t="s">
        <v>873</v>
      </c>
      <c r="J7682" s="5" t="s">
        <v>2378</v>
      </c>
      <c r="K7682" s="5" t="s">
        <v>2344</v>
      </c>
      <c r="L7682" s="5"/>
      <c r="M7682" s="5">
        <v>1</v>
      </c>
      <c r="N7682" s="5" t="s">
        <v>1173</v>
      </c>
    </row>
    <row r="7683" spans="1:14" x14ac:dyDescent="0.35">
      <c r="A7683" s="5" t="s">
        <v>2343</v>
      </c>
      <c r="B7683" s="117" t="str">
        <f>IF(ISERROR(VLOOKUP($A7683, Dropdownlisten!$A$3:$F$143, 2, FALSE)), "", VLOOKUP($A7683, Dropdownlisten!$A$3:$F$143, 2, FALSE))</f>
        <v>AnalysenErgebnisse</v>
      </c>
      <c r="C7683" s="117">
        <f>IF(ISERROR(VLOOKUP($A7683, Dropdownlisten!$A$3:$F$143, 3, FALSE)), "", VLOOKUP($A7683, Dropdownlisten!$A$3:$F$143, 3, FALSE))</f>
        <v>1200</v>
      </c>
      <c r="D7683" s="117" t="str">
        <f>IF(ISERROR(VLOOKUP($A7683, Dropdownlisten!$A$3:$F$143, 4, FALSE)), "", VLOOKUP($A7683, Dropdownlisten!$A$3:$F$143, 4, FALSE))</f>
        <v>AnalysenErgebnisse</v>
      </c>
      <c r="E7683" s="117" t="str">
        <f>IF(ISERROR(VLOOKUP($A7683, Dropdownlisten!$A$3:$F$143, 5, FALSE)), "", VLOOKUP($A7683, Dropdownlisten!$A$3:$F$143, 5, FALSE))</f>
        <v>1200_001</v>
      </c>
      <c r="F7683" s="117" t="str">
        <f>IF(ISERROR(VLOOKUP($A7683, Dropdownlisten!$A$3:$F$143, 6, FALSE)), "", VLOOKUP($A7683, Dropdownlisten!$A$3:$F$143, 6, FALSE))</f>
        <v>Wohlfuehlpunkt</v>
      </c>
      <c r="G7683" s="117" t="str">
        <f>VLOOKUP(E7683,Datenstruktur_fuer_R!$D$2:$F$141,3,FALSE)</f>
        <v>Point</v>
      </c>
      <c r="H7683" s="120" t="s">
        <v>2345</v>
      </c>
      <c r="I7683" s="26" t="s">
        <v>873</v>
      </c>
      <c r="J7683" s="5" t="s">
        <v>2378</v>
      </c>
      <c r="K7683" s="5" t="s">
        <v>2345</v>
      </c>
      <c r="L7683" s="5"/>
      <c r="M7683" s="5">
        <v>1</v>
      </c>
      <c r="N7683" s="5" t="s">
        <v>1173</v>
      </c>
    </row>
    <row r="7684" spans="1:14" x14ac:dyDescent="0.35">
      <c r="A7684" s="5" t="s">
        <v>2343</v>
      </c>
      <c r="B7684" s="117" t="str">
        <f>IF(ISERROR(VLOOKUP($A7684, Dropdownlisten!$A$3:$F$143, 2, FALSE)), "", VLOOKUP($A7684, Dropdownlisten!$A$3:$F$143, 2, FALSE))</f>
        <v>AnalysenErgebnisse</v>
      </c>
      <c r="C7684" s="117">
        <f>IF(ISERROR(VLOOKUP($A7684, Dropdownlisten!$A$3:$F$143, 3, FALSE)), "", VLOOKUP($A7684, Dropdownlisten!$A$3:$F$143, 3, FALSE))</f>
        <v>1200</v>
      </c>
      <c r="D7684" s="117" t="str">
        <f>IF(ISERROR(VLOOKUP($A7684, Dropdownlisten!$A$3:$F$143, 4, FALSE)), "", VLOOKUP($A7684, Dropdownlisten!$A$3:$F$143, 4, FALSE))</f>
        <v>AnalysenErgebnisse</v>
      </c>
      <c r="E7684" s="117" t="str">
        <f>IF(ISERROR(VLOOKUP($A7684, Dropdownlisten!$A$3:$F$143, 5, FALSE)), "", VLOOKUP($A7684, Dropdownlisten!$A$3:$F$143, 5, FALSE))</f>
        <v>1200_001</v>
      </c>
      <c r="F7684" s="117" t="str">
        <f>IF(ISERROR(VLOOKUP($A7684, Dropdownlisten!$A$3:$F$143, 6, FALSE)), "", VLOOKUP($A7684, Dropdownlisten!$A$3:$F$143, 6, FALSE))</f>
        <v>Wohlfuehlpunkt</v>
      </c>
      <c r="G7684" s="117" t="str">
        <f>VLOOKUP(E7684,Datenstruktur_fuer_R!$D$2:$F$141,3,FALSE)</f>
        <v>Point</v>
      </c>
      <c r="H7684" s="120" t="s">
        <v>2346</v>
      </c>
      <c r="I7684" s="26" t="s">
        <v>873</v>
      </c>
      <c r="J7684" s="5" t="s">
        <v>2378</v>
      </c>
      <c r="K7684" s="5" t="s">
        <v>2346</v>
      </c>
      <c r="L7684" s="5"/>
      <c r="M7684" s="5">
        <v>1</v>
      </c>
      <c r="N7684" s="5" t="s">
        <v>1173</v>
      </c>
    </row>
    <row r="7685" spans="1:14" x14ac:dyDescent="0.35">
      <c r="A7685" s="5" t="s">
        <v>2343</v>
      </c>
      <c r="B7685" s="117" t="str">
        <f>IF(ISERROR(VLOOKUP($A7685, Dropdownlisten!$A$3:$F$143, 2, FALSE)), "", VLOOKUP($A7685, Dropdownlisten!$A$3:$F$143, 2, FALSE))</f>
        <v>AnalysenErgebnisse</v>
      </c>
      <c r="C7685" s="117">
        <f>IF(ISERROR(VLOOKUP($A7685, Dropdownlisten!$A$3:$F$143, 3, FALSE)), "", VLOOKUP($A7685, Dropdownlisten!$A$3:$F$143, 3, FALSE))</f>
        <v>1200</v>
      </c>
      <c r="D7685" s="117" t="str">
        <f>IF(ISERROR(VLOOKUP($A7685, Dropdownlisten!$A$3:$F$143, 4, FALSE)), "", VLOOKUP($A7685, Dropdownlisten!$A$3:$F$143, 4, FALSE))</f>
        <v>AnalysenErgebnisse</v>
      </c>
      <c r="E7685" s="117" t="str">
        <f>IF(ISERROR(VLOOKUP($A7685, Dropdownlisten!$A$3:$F$143, 5, FALSE)), "", VLOOKUP($A7685, Dropdownlisten!$A$3:$F$143, 5, FALSE))</f>
        <v>1200_001</v>
      </c>
      <c r="F7685" s="117" t="str">
        <f>IF(ISERROR(VLOOKUP($A7685, Dropdownlisten!$A$3:$F$143, 6, FALSE)), "", VLOOKUP($A7685, Dropdownlisten!$A$3:$F$143, 6, FALSE))</f>
        <v>Wohlfuehlpunkt</v>
      </c>
      <c r="G7685" s="117" t="str">
        <f>VLOOKUP(E7685,Datenstruktur_fuer_R!$D$2:$F$141,3,FALSE)</f>
        <v>Point</v>
      </c>
      <c r="H7685" s="120" t="s">
        <v>2347</v>
      </c>
      <c r="I7685" s="26" t="s">
        <v>873</v>
      </c>
      <c r="J7685" s="5" t="s">
        <v>2378</v>
      </c>
      <c r="K7685" s="5" t="s">
        <v>2347</v>
      </c>
      <c r="L7685" s="5"/>
      <c r="M7685" s="5">
        <v>1</v>
      </c>
      <c r="N7685" s="5" t="s">
        <v>1173</v>
      </c>
    </row>
    <row r="7686" spans="1:14" x14ac:dyDescent="0.35">
      <c r="A7686" s="5" t="s">
        <v>2343</v>
      </c>
      <c r="B7686" s="117" t="str">
        <f>IF(ISERROR(VLOOKUP($A7686, Dropdownlisten!$A$3:$F$143, 2, FALSE)), "", VLOOKUP($A7686, Dropdownlisten!$A$3:$F$143, 2, FALSE))</f>
        <v>AnalysenErgebnisse</v>
      </c>
      <c r="C7686" s="117">
        <f>IF(ISERROR(VLOOKUP($A7686, Dropdownlisten!$A$3:$F$143, 3, FALSE)), "", VLOOKUP($A7686, Dropdownlisten!$A$3:$F$143, 3, FALSE))</f>
        <v>1200</v>
      </c>
      <c r="D7686" s="117" t="str">
        <f>IF(ISERROR(VLOOKUP($A7686, Dropdownlisten!$A$3:$F$143, 4, FALSE)), "", VLOOKUP($A7686, Dropdownlisten!$A$3:$F$143, 4, FALSE))</f>
        <v>AnalysenErgebnisse</v>
      </c>
      <c r="E7686" s="117" t="str">
        <f>IF(ISERROR(VLOOKUP($A7686, Dropdownlisten!$A$3:$F$143, 5, FALSE)), "", VLOOKUP($A7686, Dropdownlisten!$A$3:$F$143, 5, FALSE))</f>
        <v>1200_001</v>
      </c>
      <c r="F7686" s="117" t="str">
        <f>IF(ISERROR(VLOOKUP($A7686, Dropdownlisten!$A$3:$F$143, 6, FALSE)), "", VLOOKUP($A7686, Dropdownlisten!$A$3:$F$143, 6, FALSE))</f>
        <v>Wohlfuehlpunkt</v>
      </c>
      <c r="G7686" s="117" t="str">
        <f>VLOOKUP(E7686,Datenstruktur_fuer_R!$D$2:$F$141,3,FALSE)</f>
        <v>Point</v>
      </c>
      <c r="H7686" s="120" t="s">
        <v>2348</v>
      </c>
      <c r="I7686" s="26" t="s">
        <v>873</v>
      </c>
      <c r="J7686" s="5" t="s">
        <v>2378</v>
      </c>
      <c r="K7686" s="5" t="s">
        <v>2348</v>
      </c>
      <c r="L7686" s="5"/>
      <c r="M7686" s="5">
        <v>1</v>
      </c>
      <c r="N7686" s="5" t="s">
        <v>1173</v>
      </c>
    </row>
    <row r="7687" spans="1:14" x14ac:dyDescent="0.35">
      <c r="A7687" s="5" t="s">
        <v>2343</v>
      </c>
      <c r="B7687" s="117" t="str">
        <f>IF(ISERROR(VLOOKUP($A7687, Dropdownlisten!$A$3:$F$143, 2, FALSE)), "", VLOOKUP($A7687, Dropdownlisten!$A$3:$F$143, 2, FALSE))</f>
        <v>AnalysenErgebnisse</v>
      </c>
      <c r="C7687" s="117">
        <f>IF(ISERROR(VLOOKUP($A7687, Dropdownlisten!$A$3:$F$143, 3, FALSE)), "", VLOOKUP($A7687, Dropdownlisten!$A$3:$F$143, 3, FALSE))</f>
        <v>1200</v>
      </c>
      <c r="D7687" s="117" t="str">
        <f>IF(ISERROR(VLOOKUP($A7687, Dropdownlisten!$A$3:$F$143, 4, FALSE)), "", VLOOKUP($A7687, Dropdownlisten!$A$3:$F$143, 4, FALSE))</f>
        <v>AnalysenErgebnisse</v>
      </c>
      <c r="E7687" s="117" t="str">
        <f>IF(ISERROR(VLOOKUP($A7687, Dropdownlisten!$A$3:$F$143, 5, FALSE)), "", VLOOKUP($A7687, Dropdownlisten!$A$3:$F$143, 5, FALSE))</f>
        <v>1200_001</v>
      </c>
      <c r="F7687" s="117" t="str">
        <f>IF(ISERROR(VLOOKUP($A7687, Dropdownlisten!$A$3:$F$143, 6, FALSE)), "", VLOOKUP($A7687, Dropdownlisten!$A$3:$F$143, 6, FALSE))</f>
        <v>Wohlfuehlpunkt</v>
      </c>
      <c r="G7687" s="117" t="str">
        <f>VLOOKUP(E7687,Datenstruktur_fuer_R!$D$2:$F$141,3,FALSE)</f>
        <v>Point</v>
      </c>
      <c r="H7687" s="120" t="s">
        <v>2349</v>
      </c>
      <c r="I7687" s="26" t="s">
        <v>873</v>
      </c>
      <c r="J7687" s="5" t="s">
        <v>2378</v>
      </c>
      <c r="K7687" s="5" t="s">
        <v>2349</v>
      </c>
      <c r="L7687" s="5"/>
      <c r="M7687" s="5">
        <v>1</v>
      </c>
      <c r="N7687" s="5" t="s">
        <v>1173</v>
      </c>
    </row>
    <row r="7688" spans="1:14" x14ac:dyDescent="0.35">
      <c r="A7688" s="5" t="s">
        <v>2343</v>
      </c>
      <c r="B7688" s="117" t="str">
        <f>IF(ISERROR(VLOOKUP($A7688, Dropdownlisten!$A$3:$F$143, 2, FALSE)), "", VLOOKUP($A7688, Dropdownlisten!$A$3:$F$143, 2, FALSE))</f>
        <v>AnalysenErgebnisse</v>
      </c>
      <c r="C7688" s="117">
        <f>IF(ISERROR(VLOOKUP($A7688, Dropdownlisten!$A$3:$F$143, 3, FALSE)), "", VLOOKUP($A7688, Dropdownlisten!$A$3:$F$143, 3, FALSE))</f>
        <v>1200</v>
      </c>
      <c r="D7688" s="117" t="str">
        <f>IF(ISERROR(VLOOKUP($A7688, Dropdownlisten!$A$3:$F$143, 4, FALSE)), "", VLOOKUP($A7688, Dropdownlisten!$A$3:$F$143, 4, FALSE))</f>
        <v>AnalysenErgebnisse</v>
      </c>
      <c r="E7688" s="117" t="str">
        <f>IF(ISERROR(VLOOKUP($A7688, Dropdownlisten!$A$3:$F$143, 5, FALSE)), "", VLOOKUP($A7688, Dropdownlisten!$A$3:$F$143, 5, FALSE))</f>
        <v>1200_001</v>
      </c>
      <c r="F7688" s="117" t="str">
        <f>IF(ISERROR(VLOOKUP($A7688, Dropdownlisten!$A$3:$F$143, 6, FALSE)), "", VLOOKUP($A7688, Dropdownlisten!$A$3:$F$143, 6, FALSE))</f>
        <v>Wohlfuehlpunkt</v>
      </c>
      <c r="G7688" s="117" t="str">
        <f>VLOOKUP(E7688,Datenstruktur_fuer_R!$D$2:$F$141,3,FALSE)</f>
        <v>Point</v>
      </c>
      <c r="H7688" s="120" t="s">
        <v>2350</v>
      </c>
      <c r="I7688" s="26" t="s">
        <v>873</v>
      </c>
      <c r="J7688" s="5" t="s">
        <v>2378</v>
      </c>
      <c r="K7688" s="5" t="s">
        <v>2350</v>
      </c>
      <c r="L7688" s="5"/>
      <c r="M7688" s="5">
        <v>1</v>
      </c>
      <c r="N7688" s="5" t="s">
        <v>1173</v>
      </c>
    </row>
    <row r="7689" spans="1:14" x14ac:dyDescent="0.35">
      <c r="A7689" s="5" t="s">
        <v>2343</v>
      </c>
      <c r="B7689" s="117" t="str">
        <f>IF(ISERROR(VLOOKUP($A7689, Dropdownlisten!$A$3:$F$143, 2, FALSE)), "", VLOOKUP($A7689, Dropdownlisten!$A$3:$F$143, 2, FALSE))</f>
        <v>AnalysenErgebnisse</v>
      </c>
      <c r="C7689" s="117">
        <f>IF(ISERROR(VLOOKUP($A7689, Dropdownlisten!$A$3:$F$143, 3, FALSE)), "", VLOOKUP($A7689, Dropdownlisten!$A$3:$F$143, 3, FALSE))</f>
        <v>1200</v>
      </c>
      <c r="D7689" s="117" t="str">
        <f>IF(ISERROR(VLOOKUP($A7689, Dropdownlisten!$A$3:$F$143, 4, FALSE)), "", VLOOKUP($A7689, Dropdownlisten!$A$3:$F$143, 4, FALSE))</f>
        <v>AnalysenErgebnisse</v>
      </c>
      <c r="E7689" s="117" t="str">
        <f>IF(ISERROR(VLOOKUP($A7689, Dropdownlisten!$A$3:$F$143, 5, FALSE)), "", VLOOKUP($A7689, Dropdownlisten!$A$3:$F$143, 5, FALSE))</f>
        <v>1200_001</v>
      </c>
      <c r="F7689" s="117" t="str">
        <f>IF(ISERROR(VLOOKUP($A7689, Dropdownlisten!$A$3:$F$143, 6, FALSE)), "", VLOOKUP($A7689, Dropdownlisten!$A$3:$F$143, 6, FALSE))</f>
        <v>Wohlfuehlpunkt</v>
      </c>
      <c r="G7689" s="117" t="str">
        <f>VLOOKUP(E7689,Datenstruktur_fuer_R!$D$2:$F$141,3,FALSE)</f>
        <v>Point</v>
      </c>
      <c r="H7689" s="120" t="s">
        <v>2351</v>
      </c>
      <c r="I7689" s="26" t="s">
        <v>873</v>
      </c>
      <c r="J7689" s="5" t="s">
        <v>2378</v>
      </c>
      <c r="K7689" s="5" t="s">
        <v>2351</v>
      </c>
      <c r="L7689" s="5"/>
      <c r="M7689" s="5">
        <v>1</v>
      </c>
      <c r="N7689" s="5" t="s">
        <v>1173</v>
      </c>
    </row>
    <row r="7690" spans="1:14" x14ac:dyDescent="0.35">
      <c r="A7690" s="5" t="s">
        <v>2343</v>
      </c>
      <c r="B7690" s="117" t="str">
        <f>IF(ISERROR(VLOOKUP($A7690, Dropdownlisten!$A$3:$F$143, 2, FALSE)), "", VLOOKUP($A7690, Dropdownlisten!$A$3:$F$143, 2, FALSE))</f>
        <v>AnalysenErgebnisse</v>
      </c>
      <c r="C7690" s="117">
        <f>IF(ISERROR(VLOOKUP($A7690, Dropdownlisten!$A$3:$F$143, 3, FALSE)), "", VLOOKUP($A7690, Dropdownlisten!$A$3:$F$143, 3, FALSE))</f>
        <v>1200</v>
      </c>
      <c r="D7690" s="117" t="str">
        <f>IF(ISERROR(VLOOKUP($A7690, Dropdownlisten!$A$3:$F$143, 4, FALSE)), "", VLOOKUP($A7690, Dropdownlisten!$A$3:$F$143, 4, FALSE))</f>
        <v>AnalysenErgebnisse</v>
      </c>
      <c r="E7690" s="117" t="str">
        <f>IF(ISERROR(VLOOKUP($A7690, Dropdownlisten!$A$3:$F$143, 5, FALSE)), "", VLOOKUP($A7690, Dropdownlisten!$A$3:$F$143, 5, FALSE))</f>
        <v>1200_001</v>
      </c>
      <c r="F7690" s="117" t="str">
        <f>IF(ISERROR(VLOOKUP($A7690, Dropdownlisten!$A$3:$F$143, 6, FALSE)), "", VLOOKUP($A7690, Dropdownlisten!$A$3:$F$143, 6, FALSE))</f>
        <v>Wohlfuehlpunkt</v>
      </c>
      <c r="G7690" s="117" t="str">
        <f>VLOOKUP(E7690,Datenstruktur_fuer_R!$D$2:$F$141,3,FALSE)</f>
        <v>Point</v>
      </c>
      <c r="H7690" s="120" t="s">
        <v>1705</v>
      </c>
      <c r="I7690" s="26" t="s">
        <v>873</v>
      </c>
      <c r="J7690" s="5" t="s">
        <v>2378</v>
      </c>
      <c r="K7690" s="5" t="s">
        <v>1705</v>
      </c>
      <c r="L7690" s="5"/>
      <c r="M7690" s="5">
        <v>1</v>
      </c>
      <c r="N7690" s="5" t="s">
        <v>1173</v>
      </c>
    </row>
    <row r="7691" spans="1:14" x14ac:dyDescent="0.35">
      <c r="A7691" s="5" t="s">
        <v>2343</v>
      </c>
      <c r="B7691" s="117" t="str">
        <f>IF(ISERROR(VLOOKUP($A7691, Dropdownlisten!$A$3:$F$143, 2, FALSE)), "", VLOOKUP($A7691, Dropdownlisten!$A$3:$F$143, 2, FALSE))</f>
        <v>AnalysenErgebnisse</v>
      </c>
      <c r="C7691" s="117">
        <f>IF(ISERROR(VLOOKUP($A7691, Dropdownlisten!$A$3:$F$143, 3, FALSE)), "", VLOOKUP($A7691, Dropdownlisten!$A$3:$F$143, 3, FALSE))</f>
        <v>1200</v>
      </c>
      <c r="D7691" s="117" t="str">
        <f>IF(ISERROR(VLOOKUP($A7691, Dropdownlisten!$A$3:$F$143, 4, FALSE)), "", VLOOKUP($A7691, Dropdownlisten!$A$3:$F$143, 4, FALSE))</f>
        <v>AnalysenErgebnisse</v>
      </c>
      <c r="E7691" s="117" t="str">
        <f>IF(ISERROR(VLOOKUP($A7691, Dropdownlisten!$A$3:$F$143, 5, FALSE)), "", VLOOKUP($A7691, Dropdownlisten!$A$3:$F$143, 5, FALSE))</f>
        <v>1200_001</v>
      </c>
      <c r="F7691" s="117" t="str">
        <f>IF(ISERROR(VLOOKUP($A7691, Dropdownlisten!$A$3:$F$143, 6, FALSE)), "", VLOOKUP($A7691, Dropdownlisten!$A$3:$F$143, 6, FALSE))</f>
        <v>Wohlfuehlpunkt</v>
      </c>
      <c r="G7691" s="117" t="str">
        <f>VLOOKUP(E7691,Datenstruktur_fuer_R!$D$2:$F$141,3,FALSE)</f>
        <v>Point</v>
      </c>
      <c r="H7691" s="120" t="s">
        <v>1706</v>
      </c>
      <c r="I7691" s="26" t="s">
        <v>873</v>
      </c>
      <c r="J7691" s="5" t="s">
        <v>2378</v>
      </c>
      <c r="K7691" s="5" t="s">
        <v>1706</v>
      </c>
      <c r="L7691" s="5"/>
      <c r="M7691" s="5">
        <v>1</v>
      </c>
      <c r="N7691" s="5" t="s">
        <v>1173</v>
      </c>
    </row>
    <row r="7692" spans="1:14" x14ac:dyDescent="0.35">
      <c r="A7692" s="5" t="s">
        <v>2343</v>
      </c>
      <c r="B7692" s="117" t="str">
        <f>IF(ISERROR(VLOOKUP($A7692, Dropdownlisten!$A$3:$F$143, 2, FALSE)), "", VLOOKUP($A7692, Dropdownlisten!$A$3:$F$143, 2, FALSE))</f>
        <v>AnalysenErgebnisse</v>
      </c>
      <c r="C7692" s="117">
        <f>IF(ISERROR(VLOOKUP($A7692, Dropdownlisten!$A$3:$F$143, 3, FALSE)), "", VLOOKUP($A7692, Dropdownlisten!$A$3:$F$143, 3, FALSE))</f>
        <v>1200</v>
      </c>
      <c r="D7692" s="117" t="str">
        <f>IF(ISERROR(VLOOKUP($A7692, Dropdownlisten!$A$3:$F$143, 4, FALSE)), "", VLOOKUP($A7692, Dropdownlisten!$A$3:$F$143, 4, FALSE))</f>
        <v>AnalysenErgebnisse</v>
      </c>
      <c r="E7692" s="117" t="str">
        <f>IF(ISERROR(VLOOKUP($A7692, Dropdownlisten!$A$3:$F$143, 5, FALSE)), "", VLOOKUP($A7692, Dropdownlisten!$A$3:$F$143, 5, FALSE))</f>
        <v>1200_001</v>
      </c>
      <c r="F7692" s="117" t="str">
        <f>IF(ISERROR(VLOOKUP($A7692, Dropdownlisten!$A$3:$F$143, 6, FALSE)), "", VLOOKUP($A7692, Dropdownlisten!$A$3:$F$143, 6, FALSE))</f>
        <v>Wohlfuehlpunkt</v>
      </c>
      <c r="G7692" s="117" t="str">
        <f>VLOOKUP(E7692,Datenstruktur_fuer_R!$D$2:$F$141,3,FALSE)</f>
        <v>Point</v>
      </c>
      <c r="H7692" s="120" t="s">
        <v>1707</v>
      </c>
      <c r="I7692" s="26" t="s">
        <v>873</v>
      </c>
      <c r="J7692" s="5" t="s">
        <v>2378</v>
      </c>
      <c r="K7692" s="5" t="s">
        <v>1707</v>
      </c>
      <c r="L7692" s="5"/>
      <c r="M7692" s="5">
        <v>1</v>
      </c>
      <c r="N7692" s="5" t="s">
        <v>1173</v>
      </c>
    </row>
    <row r="7693" spans="1:14" x14ac:dyDescent="0.35">
      <c r="A7693" s="5" t="s">
        <v>2343</v>
      </c>
      <c r="B7693" s="117" t="str">
        <f>IF(ISERROR(VLOOKUP($A7693, Dropdownlisten!$A$3:$F$143, 2, FALSE)), "", VLOOKUP($A7693, Dropdownlisten!$A$3:$F$143, 2, FALSE))</f>
        <v>AnalysenErgebnisse</v>
      </c>
      <c r="C7693" s="117">
        <f>IF(ISERROR(VLOOKUP($A7693, Dropdownlisten!$A$3:$F$143, 3, FALSE)), "", VLOOKUP($A7693, Dropdownlisten!$A$3:$F$143, 3, FALSE))</f>
        <v>1200</v>
      </c>
      <c r="D7693" s="117" t="str">
        <f>IF(ISERROR(VLOOKUP($A7693, Dropdownlisten!$A$3:$F$143, 4, FALSE)), "", VLOOKUP($A7693, Dropdownlisten!$A$3:$F$143, 4, FALSE))</f>
        <v>AnalysenErgebnisse</v>
      </c>
      <c r="E7693" s="117" t="str">
        <f>IF(ISERROR(VLOOKUP($A7693, Dropdownlisten!$A$3:$F$143, 5, FALSE)), "", VLOOKUP($A7693, Dropdownlisten!$A$3:$F$143, 5, FALSE))</f>
        <v>1200_001</v>
      </c>
      <c r="F7693" s="117" t="str">
        <f>IF(ISERROR(VLOOKUP($A7693, Dropdownlisten!$A$3:$F$143, 6, FALSE)), "", VLOOKUP($A7693, Dropdownlisten!$A$3:$F$143, 6, FALSE))</f>
        <v>Wohlfuehlpunkt</v>
      </c>
      <c r="G7693" s="117" t="str">
        <f>VLOOKUP(E7693,Datenstruktur_fuer_R!$D$2:$F$141,3,FALSE)</f>
        <v>Point</v>
      </c>
      <c r="H7693" s="120" t="s">
        <v>1708</v>
      </c>
      <c r="I7693" s="26" t="s">
        <v>873</v>
      </c>
      <c r="J7693" s="5" t="s">
        <v>2378</v>
      </c>
      <c r="K7693" s="5" t="s">
        <v>1708</v>
      </c>
      <c r="L7693" s="5"/>
      <c r="M7693" s="5">
        <v>1</v>
      </c>
      <c r="N7693" s="5" t="s">
        <v>1173</v>
      </c>
    </row>
    <row r="7694" spans="1:14" x14ac:dyDescent="0.35">
      <c r="A7694" s="5" t="s">
        <v>2343</v>
      </c>
      <c r="B7694" s="117" t="str">
        <f>IF(ISERROR(VLOOKUP($A7694, Dropdownlisten!$A$3:$F$143, 2, FALSE)), "", VLOOKUP($A7694, Dropdownlisten!$A$3:$F$143, 2, FALSE))</f>
        <v>AnalysenErgebnisse</v>
      </c>
      <c r="C7694" s="117">
        <f>IF(ISERROR(VLOOKUP($A7694, Dropdownlisten!$A$3:$F$143, 3, FALSE)), "", VLOOKUP($A7694, Dropdownlisten!$A$3:$F$143, 3, FALSE))</f>
        <v>1200</v>
      </c>
      <c r="D7694" s="117" t="str">
        <f>IF(ISERROR(VLOOKUP($A7694, Dropdownlisten!$A$3:$F$143, 4, FALSE)), "", VLOOKUP($A7694, Dropdownlisten!$A$3:$F$143, 4, FALSE))</f>
        <v>AnalysenErgebnisse</v>
      </c>
      <c r="E7694" s="117" t="str">
        <f>IF(ISERROR(VLOOKUP($A7694, Dropdownlisten!$A$3:$F$143, 5, FALSE)), "", VLOOKUP($A7694, Dropdownlisten!$A$3:$F$143, 5, FALSE))</f>
        <v>1200_001</v>
      </c>
      <c r="F7694" s="117" t="str">
        <f>IF(ISERROR(VLOOKUP($A7694, Dropdownlisten!$A$3:$F$143, 6, FALSE)), "", VLOOKUP($A7694, Dropdownlisten!$A$3:$F$143, 6, FALSE))</f>
        <v>Wohlfuehlpunkt</v>
      </c>
      <c r="G7694" s="117" t="str">
        <f>VLOOKUP(E7694,Datenstruktur_fuer_R!$D$2:$F$141,3,FALSE)</f>
        <v>Point</v>
      </c>
      <c r="H7694" s="120" t="s">
        <v>1709</v>
      </c>
      <c r="I7694" s="26" t="s">
        <v>873</v>
      </c>
      <c r="J7694" s="5" t="s">
        <v>2378</v>
      </c>
      <c r="K7694" s="5" t="s">
        <v>1709</v>
      </c>
      <c r="L7694" s="5"/>
      <c r="M7694" s="5">
        <v>1</v>
      </c>
      <c r="N7694" s="5" t="s">
        <v>1173</v>
      </c>
    </row>
    <row r="7695" spans="1:14" x14ac:dyDescent="0.35">
      <c r="A7695" s="5" t="s">
        <v>2343</v>
      </c>
      <c r="B7695" s="117" t="str">
        <f>IF(ISERROR(VLOOKUP($A7695, Dropdownlisten!$A$3:$F$143, 2, FALSE)), "", VLOOKUP($A7695, Dropdownlisten!$A$3:$F$143, 2, FALSE))</f>
        <v>AnalysenErgebnisse</v>
      </c>
      <c r="C7695" s="117">
        <f>IF(ISERROR(VLOOKUP($A7695, Dropdownlisten!$A$3:$F$143, 3, FALSE)), "", VLOOKUP($A7695, Dropdownlisten!$A$3:$F$143, 3, FALSE))</f>
        <v>1200</v>
      </c>
      <c r="D7695" s="117" t="str">
        <f>IF(ISERROR(VLOOKUP($A7695, Dropdownlisten!$A$3:$F$143, 4, FALSE)), "", VLOOKUP($A7695, Dropdownlisten!$A$3:$F$143, 4, FALSE))</f>
        <v>AnalysenErgebnisse</v>
      </c>
      <c r="E7695" s="117" t="str">
        <f>IF(ISERROR(VLOOKUP($A7695, Dropdownlisten!$A$3:$F$143, 5, FALSE)), "", VLOOKUP($A7695, Dropdownlisten!$A$3:$F$143, 5, FALSE))</f>
        <v>1200_001</v>
      </c>
      <c r="F7695" s="117" t="str">
        <f>IF(ISERROR(VLOOKUP($A7695, Dropdownlisten!$A$3:$F$143, 6, FALSE)), "", VLOOKUP($A7695, Dropdownlisten!$A$3:$F$143, 6, FALSE))</f>
        <v>Wohlfuehlpunkt</v>
      </c>
      <c r="G7695" s="117" t="str">
        <f>VLOOKUP(E7695,Datenstruktur_fuer_R!$D$2:$F$141,3,FALSE)</f>
        <v>Point</v>
      </c>
      <c r="H7695" s="120" t="s">
        <v>1710</v>
      </c>
      <c r="I7695" s="26" t="s">
        <v>873</v>
      </c>
      <c r="J7695" s="5" t="s">
        <v>2378</v>
      </c>
      <c r="K7695" s="5" t="s">
        <v>1710</v>
      </c>
      <c r="L7695" s="5"/>
      <c r="M7695" s="5">
        <v>1</v>
      </c>
      <c r="N7695" s="5" t="s">
        <v>1173</v>
      </c>
    </row>
    <row r="7696" spans="1:14" x14ac:dyDescent="0.35">
      <c r="A7696" s="5" t="s">
        <v>2343</v>
      </c>
      <c r="B7696" s="117" t="str">
        <f>IF(ISERROR(VLOOKUP($A7696, Dropdownlisten!$A$3:$F$143, 2, FALSE)), "", VLOOKUP($A7696, Dropdownlisten!$A$3:$F$143, 2, FALSE))</f>
        <v>AnalysenErgebnisse</v>
      </c>
      <c r="C7696" s="117">
        <f>IF(ISERROR(VLOOKUP($A7696, Dropdownlisten!$A$3:$F$143, 3, FALSE)), "", VLOOKUP($A7696, Dropdownlisten!$A$3:$F$143, 3, FALSE))</f>
        <v>1200</v>
      </c>
      <c r="D7696" s="117" t="str">
        <f>IF(ISERROR(VLOOKUP($A7696, Dropdownlisten!$A$3:$F$143, 4, FALSE)), "", VLOOKUP($A7696, Dropdownlisten!$A$3:$F$143, 4, FALSE))</f>
        <v>AnalysenErgebnisse</v>
      </c>
      <c r="E7696" s="117" t="str">
        <f>IF(ISERROR(VLOOKUP($A7696, Dropdownlisten!$A$3:$F$143, 5, FALSE)), "", VLOOKUP($A7696, Dropdownlisten!$A$3:$F$143, 5, FALSE))</f>
        <v>1200_001</v>
      </c>
      <c r="F7696" s="117" t="str">
        <f>IF(ISERROR(VLOOKUP($A7696, Dropdownlisten!$A$3:$F$143, 6, FALSE)), "", VLOOKUP($A7696, Dropdownlisten!$A$3:$F$143, 6, FALSE))</f>
        <v>Wohlfuehlpunkt</v>
      </c>
      <c r="G7696" s="117" t="str">
        <f>VLOOKUP(E7696,Datenstruktur_fuer_R!$D$2:$F$141,3,FALSE)</f>
        <v>Point</v>
      </c>
      <c r="H7696" s="120" t="s">
        <v>1711</v>
      </c>
      <c r="I7696" s="26" t="s">
        <v>873</v>
      </c>
      <c r="J7696" s="5" t="s">
        <v>2378</v>
      </c>
      <c r="K7696" s="5" t="s">
        <v>1711</v>
      </c>
      <c r="L7696" s="5"/>
      <c r="M7696" s="5">
        <v>1</v>
      </c>
      <c r="N7696" s="5" t="s">
        <v>1173</v>
      </c>
    </row>
    <row r="7697" spans="1:14" x14ac:dyDescent="0.35">
      <c r="A7697" s="5" t="s">
        <v>2343</v>
      </c>
      <c r="B7697" s="117" t="str">
        <f>IF(ISERROR(VLOOKUP($A7697, Dropdownlisten!$A$3:$F$143, 2, FALSE)), "", VLOOKUP($A7697, Dropdownlisten!$A$3:$F$143, 2, FALSE))</f>
        <v>AnalysenErgebnisse</v>
      </c>
      <c r="C7697" s="117">
        <f>IF(ISERROR(VLOOKUP($A7697, Dropdownlisten!$A$3:$F$143, 3, FALSE)), "", VLOOKUP($A7697, Dropdownlisten!$A$3:$F$143, 3, FALSE))</f>
        <v>1200</v>
      </c>
      <c r="D7697" s="117" t="str">
        <f>IF(ISERROR(VLOOKUP($A7697, Dropdownlisten!$A$3:$F$143, 4, FALSE)), "", VLOOKUP($A7697, Dropdownlisten!$A$3:$F$143, 4, FALSE))</f>
        <v>AnalysenErgebnisse</v>
      </c>
      <c r="E7697" s="117" t="str">
        <f>IF(ISERROR(VLOOKUP($A7697, Dropdownlisten!$A$3:$F$143, 5, FALSE)), "", VLOOKUP($A7697, Dropdownlisten!$A$3:$F$143, 5, FALSE))</f>
        <v>1200_001</v>
      </c>
      <c r="F7697" s="117" t="str">
        <f>IF(ISERROR(VLOOKUP($A7697, Dropdownlisten!$A$3:$F$143, 6, FALSE)), "", VLOOKUP($A7697, Dropdownlisten!$A$3:$F$143, 6, FALSE))</f>
        <v>Wohlfuehlpunkt</v>
      </c>
      <c r="G7697" s="117" t="str">
        <f>VLOOKUP(E7697,Datenstruktur_fuer_R!$D$2:$F$141,3,FALSE)</f>
        <v>Point</v>
      </c>
      <c r="H7697" s="120" t="s">
        <v>1712</v>
      </c>
      <c r="I7697" s="26" t="s">
        <v>873</v>
      </c>
      <c r="J7697" s="5" t="s">
        <v>2378</v>
      </c>
      <c r="K7697" s="5" t="s">
        <v>1712</v>
      </c>
      <c r="L7697" s="5"/>
      <c r="M7697" s="5">
        <v>1</v>
      </c>
      <c r="N7697" s="5" t="s">
        <v>1173</v>
      </c>
    </row>
    <row r="7698" spans="1:14" x14ac:dyDescent="0.35">
      <c r="A7698" s="5" t="s">
        <v>2343</v>
      </c>
      <c r="B7698" s="117" t="str">
        <f>IF(ISERROR(VLOOKUP($A7698, Dropdownlisten!$A$3:$F$143, 2, FALSE)), "", VLOOKUP($A7698, Dropdownlisten!$A$3:$F$143, 2, FALSE))</f>
        <v>AnalysenErgebnisse</v>
      </c>
      <c r="C7698" s="117">
        <f>IF(ISERROR(VLOOKUP($A7698, Dropdownlisten!$A$3:$F$143, 3, FALSE)), "", VLOOKUP($A7698, Dropdownlisten!$A$3:$F$143, 3, FALSE))</f>
        <v>1200</v>
      </c>
      <c r="D7698" s="117" t="str">
        <f>IF(ISERROR(VLOOKUP($A7698, Dropdownlisten!$A$3:$F$143, 4, FALSE)), "", VLOOKUP($A7698, Dropdownlisten!$A$3:$F$143, 4, FALSE))</f>
        <v>AnalysenErgebnisse</v>
      </c>
      <c r="E7698" s="117" t="str">
        <f>IF(ISERROR(VLOOKUP($A7698, Dropdownlisten!$A$3:$F$143, 5, FALSE)), "", VLOOKUP($A7698, Dropdownlisten!$A$3:$F$143, 5, FALSE))</f>
        <v>1200_001</v>
      </c>
      <c r="F7698" s="117" t="str">
        <f>IF(ISERROR(VLOOKUP($A7698, Dropdownlisten!$A$3:$F$143, 6, FALSE)), "", VLOOKUP($A7698, Dropdownlisten!$A$3:$F$143, 6, FALSE))</f>
        <v>Wohlfuehlpunkt</v>
      </c>
      <c r="G7698" s="117" t="str">
        <f>VLOOKUP(E7698,Datenstruktur_fuer_R!$D$2:$F$141,3,FALSE)</f>
        <v>Point</v>
      </c>
      <c r="H7698" s="120" t="s">
        <v>1713</v>
      </c>
      <c r="I7698" s="26" t="s">
        <v>873</v>
      </c>
      <c r="J7698" s="5" t="s">
        <v>2378</v>
      </c>
      <c r="K7698" s="5" t="s">
        <v>1713</v>
      </c>
      <c r="L7698" s="5"/>
      <c r="M7698" s="5">
        <v>1</v>
      </c>
      <c r="N7698" s="5" t="s">
        <v>1173</v>
      </c>
    </row>
    <row r="7699" spans="1:14" x14ac:dyDescent="0.35">
      <c r="A7699" s="5" t="s">
        <v>2343</v>
      </c>
      <c r="B7699" s="117" t="str">
        <f>IF(ISERROR(VLOOKUP($A7699, Dropdownlisten!$A$3:$F$143, 2, FALSE)), "", VLOOKUP($A7699, Dropdownlisten!$A$3:$F$143, 2, FALSE))</f>
        <v>AnalysenErgebnisse</v>
      </c>
      <c r="C7699" s="117">
        <f>IF(ISERROR(VLOOKUP($A7699, Dropdownlisten!$A$3:$F$143, 3, FALSE)), "", VLOOKUP($A7699, Dropdownlisten!$A$3:$F$143, 3, FALSE))</f>
        <v>1200</v>
      </c>
      <c r="D7699" s="117" t="str">
        <f>IF(ISERROR(VLOOKUP($A7699, Dropdownlisten!$A$3:$F$143, 4, FALSE)), "", VLOOKUP($A7699, Dropdownlisten!$A$3:$F$143, 4, FALSE))</f>
        <v>AnalysenErgebnisse</v>
      </c>
      <c r="E7699" s="117" t="str">
        <f>IF(ISERROR(VLOOKUP($A7699, Dropdownlisten!$A$3:$F$143, 5, FALSE)), "", VLOOKUP($A7699, Dropdownlisten!$A$3:$F$143, 5, FALSE))</f>
        <v>1200_001</v>
      </c>
      <c r="F7699" s="117" t="str">
        <f>IF(ISERROR(VLOOKUP($A7699, Dropdownlisten!$A$3:$F$143, 6, FALSE)), "", VLOOKUP($A7699, Dropdownlisten!$A$3:$F$143, 6, FALSE))</f>
        <v>Wohlfuehlpunkt</v>
      </c>
      <c r="G7699" s="117" t="str">
        <f>VLOOKUP(E7699,Datenstruktur_fuer_R!$D$2:$F$141,3,FALSE)</f>
        <v>Point</v>
      </c>
      <c r="H7699" s="120" t="s">
        <v>1714</v>
      </c>
      <c r="I7699" s="26" t="s">
        <v>873</v>
      </c>
      <c r="J7699" s="5" t="s">
        <v>2378</v>
      </c>
      <c r="K7699" s="5" t="s">
        <v>1714</v>
      </c>
      <c r="L7699" s="5"/>
      <c r="M7699" s="5">
        <v>1</v>
      </c>
      <c r="N7699" s="5" t="s">
        <v>1173</v>
      </c>
    </row>
    <row r="7700" spans="1:14" x14ac:dyDescent="0.35">
      <c r="A7700" s="5" t="s">
        <v>2343</v>
      </c>
      <c r="B7700" s="117" t="str">
        <f>IF(ISERROR(VLOOKUP($A7700, Dropdownlisten!$A$3:$F$143, 2, FALSE)), "", VLOOKUP($A7700, Dropdownlisten!$A$3:$F$143, 2, FALSE))</f>
        <v>AnalysenErgebnisse</v>
      </c>
      <c r="C7700" s="117">
        <f>IF(ISERROR(VLOOKUP($A7700, Dropdownlisten!$A$3:$F$143, 3, FALSE)), "", VLOOKUP($A7700, Dropdownlisten!$A$3:$F$143, 3, FALSE))</f>
        <v>1200</v>
      </c>
      <c r="D7700" s="117" t="str">
        <f>IF(ISERROR(VLOOKUP($A7700, Dropdownlisten!$A$3:$F$143, 4, FALSE)), "", VLOOKUP($A7700, Dropdownlisten!$A$3:$F$143, 4, FALSE))</f>
        <v>AnalysenErgebnisse</v>
      </c>
      <c r="E7700" s="117" t="str">
        <f>IF(ISERROR(VLOOKUP($A7700, Dropdownlisten!$A$3:$F$143, 5, FALSE)), "", VLOOKUP($A7700, Dropdownlisten!$A$3:$F$143, 5, FALSE))</f>
        <v>1200_001</v>
      </c>
      <c r="F7700" s="117" t="str">
        <f>IF(ISERROR(VLOOKUP($A7700, Dropdownlisten!$A$3:$F$143, 6, FALSE)), "", VLOOKUP($A7700, Dropdownlisten!$A$3:$F$143, 6, FALSE))</f>
        <v>Wohlfuehlpunkt</v>
      </c>
      <c r="G7700" s="117" t="str">
        <f>VLOOKUP(E7700,Datenstruktur_fuer_R!$D$2:$F$141,3,FALSE)</f>
        <v>Point</v>
      </c>
      <c r="H7700" s="120" t="s">
        <v>1713</v>
      </c>
      <c r="I7700" s="26" t="s">
        <v>873</v>
      </c>
      <c r="J7700" s="5" t="s">
        <v>2378</v>
      </c>
      <c r="K7700" s="5" t="s">
        <v>2757</v>
      </c>
      <c r="L7700" s="5"/>
      <c r="M7700" s="5">
        <v>1</v>
      </c>
      <c r="N7700" s="5" t="s">
        <v>1173</v>
      </c>
    </row>
    <row r="7701" spans="1:14" x14ac:dyDescent="0.35">
      <c r="A7701" s="5" t="s">
        <v>2343</v>
      </c>
      <c r="B7701" s="117" t="str">
        <f>IF(ISERROR(VLOOKUP($A7701, Dropdownlisten!$A$3:$F$143, 2, FALSE)), "", VLOOKUP($A7701, Dropdownlisten!$A$3:$F$143, 2, FALSE))</f>
        <v>AnalysenErgebnisse</v>
      </c>
      <c r="C7701" s="117">
        <f>IF(ISERROR(VLOOKUP($A7701, Dropdownlisten!$A$3:$F$143, 3, FALSE)), "", VLOOKUP($A7701, Dropdownlisten!$A$3:$F$143, 3, FALSE))</f>
        <v>1200</v>
      </c>
      <c r="D7701" s="117" t="str">
        <f>IF(ISERROR(VLOOKUP($A7701, Dropdownlisten!$A$3:$F$143, 4, FALSE)), "", VLOOKUP($A7701, Dropdownlisten!$A$3:$F$143, 4, FALSE))</f>
        <v>AnalysenErgebnisse</v>
      </c>
      <c r="E7701" s="117" t="str">
        <f>IF(ISERROR(VLOOKUP($A7701, Dropdownlisten!$A$3:$F$143, 5, FALSE)), "", VLOOKUP($A7701, Dropdownlisten!$A$3:$F$143, 5, FALSE))</f>
        <v>1200_001</v>
      </c>
      <c r="F7701" s="117" t="str">
        <f>IF(ISERROR(VLOOKUP($A7701, Dropdownlisten!$A$3:$F$143, 6, FALSE)), "", VLOOKUP($A7701, Dropdownlisten!$A$3:$F$143, 6, FALSE))</f>
        <v>Wohlfuehlpunkt</v>
      </c>
      <c r="G7701" s="117" t="str">
        <f>VLOOKUP(E7701,Datenstruktur_fuer_R!$D$2:$F$141,3,FALSE)</f>
        <v>Point</v>
      </c>
      <c r="H7701" s="120" t="s">
        <v>1714</v>
      </c>
      <c r="I7701" s="26" t="s">
        <v>873</v>
      </c>
      <c r="J7701" s="5" t="s">
        <v>2378</v>
      </c>
      <c r="K7701" s="5" t="s">
        <v>2758</v>
      </c>
      <c r="L7701" s="5"/>
      <c r="M7701" s="5">
        <v>1</v>
      </c>
      <c r="N7701" s="5" t="s">
        <v>1173</v>
      </c>
    </row>
    <row r="7702" spans="1:14" x14ac:dyDescent="0.35">
      <c r="A7702" s="5" t="s">
        <v>2343</v>
      </c>
      <c r="B7702" s="117" t="str">
        <f>IF(ISERROR(VLOOKUP($A7702, Dropdownlisten!$A$3:$F$143, 2, FALSE)), "", VLOOKUP($A7702, Dropdownlisten!$A$3:$F$143, 2, FALSE))</f>
        <v>AnalysenErgebnisse</v>
      </c>
      <c r="C7702" s="117">
        <f>IF(ISERROR(VLOOKUP($A7702, Dropdownlisten!$A$3:$F$143, 3, FALSE)), "", VLOOKUP($A7702, Dropdownlisten!$A$3:$F$143, 3, FALSE))</f>
        <v>1200</v>
      </c>
      <c r="D7702" s="117" t="str">
        <f>IF(ISERROR(VLOOKUP($A7702, Dropdownlisten!$A$3:$F$143, 4, FALSE)), "", VLOOKUP($A7702, Dropdownlisten!$A$3:$F$143, 4, FALSE))</f>
        <v>AnalysenErgebnisse</v>
      </c>
      <c r="E7702" s="117" t="str">
        <f>IF(ISERROR(VLOOKUP($A7702, Dropdownlisten!$A$3:$F$143, 5, FALSE)), "", VLOOKUP($A7702, Dropdownlisten!$A$3:$F$143, 5, FALSE))</f>
        <v>1200_001</v>
      </c>
      <c r="F7702" s="117" t="str">
        <f>IF(ISERROR(VLOOKUP($A7702, Dropdownlisten!$A$3:$F$143, 6, FALSE)), "", VLOOKUP($A7702, Dropdownlisten!$A$3:$F$143, 6, FALSE))</f>
        <v>Wohlfuehlpunkt</v>
      </c>
      <c r="G7702" s="117" t="str">
        <f>VLOOKUP(E7702,Datenstruktur_fuer_R!$D$2:$F$141,3,FALSE)</f>
        <v>Point</v>
      </c>
      <c r="H7702" s="120" t="s">
        <v>1715</v>
      </c>
      <c r="I7702" s="26" t="s">
        <v>873</v>
      </c>
      <c r="J7702" s="5" t="s">
        <v>2378</v>
      </c>
      <c r="K7702" s="5" t="s">
        <v>1715</v>
      </c>
      <c r="L7702" s="5"/>
      <c r="M7702" s="5">
        <v>1</v>
      </c>
      <c r="N7702" s="5" t="s">
        <v>1173</v>
      </c>
    </row>
    <row r="7703" spans="1:14" x14ac:dyDescent="0.35">
      <c r="A7703" s="5" t="s">
        <v>2343</v>
      </c>
      <c r="B7703" s="117" t="str">
        <f>IF(ISERROR(VLOOKUP($A7703, Dropdownlisten!$A$3:$F$143, 2, FALSE)), "", VLOOKUP($A7703, Dropdownlisten!$A$3:$F$143, 2, FALSE))</f>
        <v>AnalysenErgebnisse</v>
      </c>
      <c r="C7703" s="117">
        <f>IF(ISERROR(VLOOKUP($A7703, Dropdownlisten!$A$3:$F$143, 3, FALSE)), "", VLOOKUP($A7703, Dropdownlisten!$A$3:$F$143, 3, FALSE))</f>
        <v>1200</v>
      </c>
      <c r="D7703" s="117" t="str">
        <f>IF(ISERROR(VLOOKUP($A7703, Dropdownlisten!$A$3:$F$143, 4, FALSE)), "", VLOOKUP($A7703, Dropdownlisten!$A$3:$F$143, 4, FALSE))</f>
        <v>AnalysenErgebnisse</v>
      </c>
      <c r="E7703" s="117" t="str">
        <f>IF(ISERROR(VLOOKUP($A7703, Dropdownlisten!$A$3:$F$143, 5, FALSE)), "", VLOOKUP($A7703, Dropdownlisten!$A$3:$F$143, 5, FALSE))</f>
        <v>1200_001</v>
      </c>
      <c r="F7703" s="117" t="str">
        <f>IF(ISERROR(VLOOKUP($A7703, Dropdownlisten!$A$3:$F$143, 6, FALSE)), "", VLOOKUP($A7703, Dropdownlisten!$A$3:$F$143, 6, FALSE))</f>
        <v>Wohlfuehlpunkt</v>
      </c>
      <c r="G7703" s="117" t="str">
        <f>VLOOKUP(E7703,Datenstruktur_fuer_R!$D$2:$F$141,3,FALSE)</f>
        <v>Point</v>
      </c>
      <c r="H7703" s="120" t="s">
        <v>2352</v>
      </c>
      <c r="I7703" s="26" t="s">
        <v>873</v>
      </c>
      <c r="J7703" s="5" t="s">
        <v>2378</v>
      </c>
      <c r="K7703" s="5" t="s">
        <v>2352</v>
      </c>
      <c r="L7703" s="5"/>
      <c r="M7703" s="5">
        <v>1</v>
      </c>
      <c r="N7703" s="5" t="s">
        <v>1173</v>
      </c>
    </row>
    <row r="7704" spans="1:14" x14ac:dyDescent="0.35">
      <c r="A7704" s="5" t="s">
        <v>2343</v>
      </c>
      <c r="B7704" s="117" t="str">
        <f>IF(ISERROR(VLOOKUP($A7704, Dropdownlisten!$A$3:$F$143, 2, FALSE)), "", VLOOKUP($A7704, Dropdownlisten!$A$3:$F$143, 2, FALSE))</f>
        <v>AnalysenErgebnisse</v>
      </c>
      <c r="C7704" s="117">
        <f>IF(ISERROR(VLOOKUP($A7704, Dropdownlisten!$A$3:$F$143, 3, FALSE)), "", VLOOKUP($A7704, Dropdownlisten!$A$3:$F$143, 3, FALSE))</f>
        <v>1200</v>
      </c>
      <c r="D7704" s="117" t="str">
        <f>IF(ISERROR(VLOOKUP($A7704, Dropdownlisten!$A$3:$F$143, 4, FALSE)), "", VLOOKUP($A7704, Dropdownlisten!$A$3:$F$143, 4, FALSE))</f>
        <v>AnalysenErgebnisse</v>
      </c>
      <c r="E7704" s="117" t="str">
        <f>IF(ISERROR(VLOOKUP($A7704, Dropdownlisten!$A$3:$F$143, 5, FALSE)), "", VLOOKUP($A7704, Dropdownlisten!$A$3:$F$143, 5, FALSE))</f>
        <v>1200_001</v>
      </c>
      <c r="F7704" s="117" t="str">
        <f>IF(ISERROR(VLOOKUP($A7704, Dropdownlisten!$A$3:$F$143, 6, FALSE)), "", VLOOKUP($A7704, Dropdownlisten!$A$3:$F$143, 6, FALSE))</f>
        <v>Wohlfuehlpunkt</v>
      </c>
      <c r="G7704" s="117" t="str">
        <f>VLOOKUP(E7704,Datenstruktur_fuer_R!$D$2:$F$141,3,FALSE)</f>
        <v>Point</v>
      </c>
      <c r="H7704" s="120" t="s">
        <v>2353</v>
      </c>
      <c r="I7704" s="26" t="s">
        <v>873</v>
      </c>
      <c r="J7704" s="5" t="s">
        <v>2378</v>
      </c>
      <c r="K7704" s="5" t="s">
        <v>2353</v>
      </c>
      <c r="L7704" s="5"/>
      <c r="M7704" s="5">
        <v>1</v>
      </c>
      <c r="N7704" s="5" t="s">
        <v>1173</v>
      </c>
    </row>
    <row r="7705" spans="1:14" x14ac:dyDescent="0.35">
      <c r="A7705" s="5" t="s">
        <v>2343</v>
      </c>
      <c r="B7705" s="117" t="str">
        <f>IF(ISERROR(VLOOKUP($A7705, Dropdownlisten!$A$3:$F$143, 2, FALSE)), "", VLOOKUP($A7705, Dropdownlisten!$A$3:$F$143, 2, FALSE))</f>
        <v>AnalysenErgebnisse</v>
      </c>
      <c r="C7705" s="117">
        <f>IF(ISERROR(VLOOKUP($A7705, Dropdownlisten!$A$3:$F$143, 3, FALSE)), "", VLOOKUP($A7705, Dropdownlisten!$A$3:$F$143, 3, FALSE))</f>
        <v>1200</v>
      </c>
      <c r="D7705" s="117" t="str">
        <f>IF(ISERROR(VLOOKUP($A7705, Dropdownlisten!$A$3:$F$143, 4, FALSE)), "", VLOOKUP($A7705, Dropdownlisten!$A$3:$F$143, 4, FALSE))</f>
        <v>AnalysenErgebnisse</v>
      </c>
      <c r="E7705" s="117" t="str">
        <f>IF(ISERROR(VLOOKUP($A7705, Dropdownlisten!$A$3:$F$143, 5, FALSE)), "", VLOOKUP($A7705, Dropdownlisten!$A$3:$F$143, 5, FALSE))</f>
        <v>1200_001</v>
      </c>
      <c r="F7705" s="117" t="str">
        <f>IF(ISERROR(VLOOKUP($A7705, Dropdownlisten!$A$3:$F$143, 6, FALSE)), "", VLOOKUP($A7705, Dropdownlisten!$A$3:$F$143, 6, FALSE))</f>
        <v>Wohlfuehlpunkt</v>
      </c>
      <c r="G7705" s="117" t="str">
        <f>VLOOKUP(E7705,Datenstruktur_fuer_R!$D$2:$F$141,3,FALSE)</f>
        <v>Point</v>
      </c>
      <c r="H7705" s="120" t="s">
        <v>2354</v>
      </c>
      <c r="I7705" s="26" t="s">
        <v>873</v>
      </c>
      <c r="J7705" s="5" t="s">
        <v>2378</v>
      </c>
      <c r="K7705" s="5" t="s">
        <v>2354</v>
      </c>
      <c r="L7705" s="5"/>
      <c r="M7705" s="5">
        <v>1</v>
      </c>
      <c r="N7705" s="5" t="s">
        <v>1173</v>
      </c>
    </row>
    <row r="7706" spans="1:14" x14ac:dyDescent="0.35">
      <c r="A7706" s="5" t="s">
        <v>2343</v>
      </c>
      <c r="B7706" s="117" t="str">
        <f>IF(ISERROR(VLOOKUP($A7706, Dropdownlisten!$A$3:$F$143, 2, FALSE)), "", VLOOKUP($A7706, Dropdownlisten!$A$3:$F$143, 2, FALSE))</f>
        <v>AnalysenErgebnisse</v>
      </c>
      <c r="C7706" s="117">
        <f>IF(ISERROR(VLOOKUP($A7706, Dropdownlisten!$A$3:$F$143, 3, FALSE)), "", VLOOKUP($A7706, Dropdownlisten!$A$3:$F$143, 3, FALSE))</f>
        <v>1200</v>
      </c>
      <c r="D7706" s="117" t="str">
        <f>IF(ISERROR(VLOOKUP($A7706, Dropdownlisten!$A$3:$F$143, 4, FALSE)), "", VLOOKUP($A7706, Dropdownlisten!$A$3:$F$143, 4, FALSE))</f>
        <v>AnalysenErgebnisse</v>
      </c>
      <c r="E7706" s="117" t="str">
        <f>IF(ISERROR(VLOOKUP($A7706, Dropdownlisten!$A$3:$F$143, 5, FALSE)), "", VLOOKUP($A7706, Dropdownlisten!$A$3:$F$143, 5, FALSE))</f>
        <v>1200_001</v>
      </c>
      <c r="F7706" s="117" t="str">
        <f>IF(ISERROR(VLOOKUP($A7706, Dropdownlisten!$A$3:$F$143, 6, FALSE)), "", VLOOKUP($A7706, Dropdownlisten!$A$3:$F$143, 6, FALSE))</f>
        <v>Wohlfuehlpunkt</v>
      </c>
      <c r="G7706" s="117" t="str">
        <f>VLOOKUP(E7706,Datenstruktur_fuer_R!$D$2:$F$141,3,FALSE)</f>
        <v>Point</v>
      </c>
      <c r="H7706" s="120" t="s">
        <v>2355</v>
      </c>
      <c r="I7706" s="26" t="s">
        <v>873</v>
      </c>
      <c r="J7706" s="5" t="s">
        <v>2378</v>
      </c>
      <c r="K7706" s="5" t="s">
        <v>2355</v>
      </c>
      <c r="L7706" s="5"/>
      <c r="M7706" s="5">
        <v>1</v>
      </c>
      <c r="N7706" s="5" t="s">
        <v>1173</v>
      </c>
    </row>
    <row r="7707" spans="1:14" x14ac:dyDescent="0.35">
      <c r="A7707" s="5" t="s">
        <v>1169</v>
      </c>
      <c r="B7707" s="117" t="str">
        <f>IF(ISERROR(VLOOKUP($A7707, Dropdownlisten!$A$3:$F$143, 2, FALSE)), "", VLOOKUP($A7707, Dropdownlisten!$A$3:$F$143, 2, FALSE))</f>
        <v>UmweltVersorgung</v>
      </c>
      <c r="C7707" s="117">
        <f>IF(ISERROR(VLOOKUP($A7707, Dropdownlisten!$A$3:$F$143, 3, FALSE)), "", VLOOKUP($A7707, Dropdownlisten!$A$3:$F$143, 3, FALSE))</f>
        <v>1100</v>
      </c>
      <c r="D7707" s="117" t="str">
        <f>IF(ISERROR(VLOOKUP($A7707, Dropdownlisten!$A$3:$F$143, 4, FALSE)), "", VLOOKUP($A7707, Dropdownlisten!$A$3:$F$143, 4, FALSE))</f>
        <v>UmweltVersorgung</v>
      </c>
      <c r="E7707" s="117" t="str">
        <f>IF(ISERROR(VLOOKUP($A7707, Dropdownlisten!$A$3:$F$143, 5, FALSE)), "", VLOOKUP($A7707, Dropdownlisten!$A$3:$F$143, 5, FALSE))</f>
        <v>1100_012</v>
      </c>
      <c r="F7707" s="117" t="str">
        <f>IF(ISERROR(VLOOKUP($A7707, Dropdownlisten!$A$3:$F$143, 6, FALSE)), "", VLOOKUP($A7707, Dropdownlisten!$A$3:$F$143, 6, FALSE))</f>
        <v>Landnutzung</v>
      </c>
      <c r="G7707" s="117" t="str">
        <f>VLOOKUP(E7707,Datenstruktur_fuer_R!$D$2:$F$141,3,FALSE)</f>
        <v>Polygon</v>
      </c>
      <c r="H7707" s="120" t="s">
        <v>689</v>
      </c>
      <c r="I7707" s="26" t="s">
        <v>756</v>
      </c>
      <c r="J7707" s="26" t="s">
        <v>2380</v>
      </c>
      <c r="K7707" s="5"/>
      <c r="L7707" s="5"/>
      <c r="M7707" s="5">
        <v>2</v>
      </c>
      <c r="N7707" s="5" t="s">
        <v>1173</v>
      </c>
    </row>
    <row r="7708" spans="1:14" x14ac:dyDescent="0.35">
      <c r="A7708" s="5" t="s">
        <v>1169</v>
      </c>
      <c r="B7708" s="117" t="str">
        <f>IF(ISERROR(VLOOKUP($A7708, Dropdownlisten!$A$3:$F$143, 2, FALSE)), "", VLOOKUP($A7708, Dropdownlisten!$A$3:$F$143, 2, FALSE))</f>
        <v>UmweltVersorgung</v>
      </c>
      <c r="C7708" s="117">
        <f>IF(ISERROR(VLOOKUP($A7708, Dropdownlisten!$A$3:$F$143, 3, FALSE)), "", VLOOKUP($A7708, Dropdownlisten!$A$3:$F$143, 3, FALSE))</f>
        <v>1100</v>
      </c>
      <c r="D7708" s="117" t="str">
        <f>IF(ISERROR(VLOOKUP($A7708, Dropdownlisten!$A$3:$F$143, 4, FALSE)), "", VLOOKUP($A7708, Dropdownlisten!$A$3:$F$143, 4, FALSE))</f>
        <v>UmweltVersorgung</v>
      </c>
      <c r="E7708" s="117" t="str">
        <f>IF(ISERROR(VLOOKUP($A7708, Dropdownlisten!$A$3:$F$143, 5, FALSE)), "", VLOOKUP($A7708, Dropdownlisten!$A$3:$F$143, 5, FALSE))</f>
        <v>1100_012</v>
      </c>
      <c r="F7708" s="117" t="str">
        <f>IF(ISERROR(VLOOKUP($A7708, Dropdownlisten!$A$3:$F$143, 6, FALSE)), "", VLOOKUP($A7708, Dropdownlisten!$A$3:$F$143, 6, FALSE))</f>
        <v>Landnutzung</v>
      </c>
      <c r="G7708" s="117" t="str">
        <f>VLOOKUP(E7708,Datenstruktur_fuer_R!$D$2:$F$141,3,FALSE)</f>
        <v>Polygon</v>
      </c>
      <c r="H7708" s="120" t="s">
        <v>689</v>
      </c>
      <c r="I7708" s="26" t="s">
        <v>756</v>
      </c>
      <c r="J7708" s="26" t="s">
        <v>2381</v>
      </c>
      <c r="K7708" s="5"/>
      <c r="L7708" s="5"/>
      <c r="M7708" s="5">
        <v>2</v>
      </c>
      <c r="N7708" s="5" t="s">
        <v>1173</v>
      </c>
    </row>
    <row r="7709" spans="1:14" x14ac:dyDescent="0.35">
      <c r="A7709" s="5" t="s">
        <v>1169</v>
      </c>
      <c r="B7709" s="117" t="str">
        <f>IF(ISERROR(VLOOKUP($A7709, Dropdownlisten!$A$3:$F$143, 2, FALSE)), "", VLOOKUP($A7709, Dropdownlisten!$A$3:$F$143, 2, FALSE))</f>
        <v>UmweltVersorgung</v>
      </c>
      <c r="C7709" s="117">
        <f>IF(ISERROR(VLOOKUP($A7709, Dropdownlisten!$A$3:$F$143, 3, FALSE)), "", VLOOKUP($A7709, Dropdownlisten!$A$3:$F$143, 3, FALSE))</f>
        <v>1100</v>
      </c>
      <c r="D7709" s="117" t="str">
        <f>IF(ISERROR(VLOOKUP($A7709, Dropdownlisten!$A$3:$F$143, 4, FALSE)), "", VLOOKUP($A7709, Dropdownlisten!$A$3:$F$143, 4, FALSE))</f>
        <v>UmweltVersorgung</v>
      </c>
      <c r="E7709" s="117" t="str">
        <f>IF(ISERROR(VLOOKUP($A7709, Dropdownlisten!$A$3:$F$143, 5, FALSE)), "", VLOOKUP($A7709, Dropdownlisten!$A$3:$F$143, 5, FALSE))</f>
        <v>1100_012</v>
      </c>
      <c r="F7709" s="117" t="str">
        <f>IF(ISERROR(VLOOKUP($A7709, Dropdownlisten!$A$3:$F$143, 6, FALSE)), "", VLOOKUP($A7709, Dropdownlisten!$A$3:$F$143, 6, FALSE))</f>
        <v>Landnutzung</v>
      </c>
      <c r="G7709" s="117" t="str">
        <f>VLOOKUP(E7709,Datenstruktur_fuer_R!$D$2:$F$141,3,FALSE)</f>
        <v>Polygon</v>
      </c>
      <c r="H7709" s="120" t="s">
        <v>689</v>
      </c>
      <c r="I7709" s="26" t="s">
        <v>756</v>
      </c>
      <c r="J7709" s="26" t="s">
        <v>2382</v>
      </c>
      <c r="K7709" s="5"/>
      <c r="L7709" s="5"/>
      <c r="M7709" s="5">
        <v>2</v>
      </c>
      <c r="N7709" s="5" t="s">
        <v>1173</v>
      </c>
    </row>
    <row r="7710" spans="1:14" x14ac:dyDescent="0.35">
      <c r="A7710" s="5" t="s">
        <v>1169</v>
      </c>
      <c r="B7710" s="117" t="str">
        <f>IF(ISERROR(VLOOKUP($A7710, Dropdownlisten!$A$3:$F$143, 2, FALSE)), "", VLOOKUP($A7710, Dropdownlisten!$A$3:$F$143, 2, FALSE))</f>
        <v>UmweltVersorgung</v>
      </c>
      <c r="C7710" s="117">
        <f>IF(ISERROR(VLOOKUP($A7710, Dropdownlisten!$A$3:$F$143, 3, FALSE)), "", VLOOKUP($A7710, Dropdownlisten!$A$3:$F$143, 3, FALSE))</f>
        <v>1100</v>
      </c>
      <c r="D7710" s="117" t="str">
        <f>IF(ISERROR(VLOOKUP($A7710, Dropdownlisten!$A$3:$F$143, 4, FALSE)), "", VLOOKUP($A7710, Dropdownlisten!$A$3:$F$143, 4, FALSE))</f>
        <v>UmweltVersorgung</v>
      </c>
      <c r="E7710" s="117" t="str">
        <f>IF(ISERROR(VLOOKUP($A7710, Dropdownlisten!$A$3:$F$143, 5, FALSE)), "", VLOOKUP($A7710, Dropdownlisten!$A$3:$F$143, 5, FALSE))</f>
        <v>1100_012</v>
      </c>
      <c r="F7710" s="117" t="str">
        <f>IF(ISERROR(VLOOKUP($A7710, Dropdownlisten!$A$3:$F$143, 6, FALSE)), "", VLOOKUP($A7710, Dropdownlisten!$A$3:$F$143, 6, FALSE))</f>
        <v>Landnutzung</v>
      </c>
      <c r="G7710" s="117" t="str">
        <f>VLOOKUP(E7710,Datenstruktur_fuer_R!$D$2:$F$141,3,FALSE)</f>
        <v>Polygon</v>
      </c>
      <c r="H7710" s="120" t="s">
        <v>689</v>
      </c>
      <c r="I7710" s="26" t="s">
        <v>756</v>
      </c>
      <c r="J7710" s="26" t="s">
        <v>2383</v>
      </c>
      <c r="K7710" s="5"/>
      <c r="L7710" s="5"/>
      <c r="M7710" s="5">
        <v>2</v>
      </c>
      <c r="N7710" s="5" t="s">
        <v>1173</v>
      </c>
    </row>
    <row r="7711" spans="1:14" x14ac:dyDescent="0.35">
      <c r="A7711" s="5" t="s">
        <v>1169</v>
      </c>
      <c r="B7711" s="117" t="str">
        <f>IF(ISERROR(VLOOKUP($A7711, Dropdownlisten!$A$3:$F$143, 2, FALSE)), "", VLOOKUP($A7711, Dropdownlisten!$A$3:$F$143, 2, FALSE))</f>
        <v>UmweltVersorgung</v>
      </c>
      <c r="C7711" s="117">
        <f>IF(ISERROR(VLOOKUP($A7711, Dropdownlisten!$A$3:$F$143, 3, FALSE)), "", VLOOKUP($A7711, Dropdownlisten!$A$3:$F$143, 3, FALSE))</f>
        <v>1100</v>
      </c>
      <c r="D7711" s="117" t="str">
        <f>IF(ISERROR(VLOOKUP($A7711, Dropdownlisten!$A$3:$F$143, 4, FALSE)), "", VLOOKUP($A7711, Dropdownlisten!$A$3:$F$143, 4, FALSE))</f>
        <v>UmweltVersorgung</v>
      </c>
      <c r="E7711" s="117" t="str">
        <f>IF(ISERROR(VLOOKUP($A7711, Dropdownlisten!$A$3:$F$143, 5, FALSE)), "", VLOOKUP($A7711, Dropdownlisten!$A$3:$F$143, 5, FALSE))</f>
        <v>1100_012</v>
      </c>
      <c r="F7711" s="117" t="str">
        <f>IF(ISERROR(VLOOKUP($A7711, Dropdownlisten!$A$3:$F$143, 6, FALSE)), "", VLOOKUP($A7711, Dropdownlisten!$A$3:$F$143, 6, FALSE))</f>
        <v>Landnutzung</v>
      </c>
      <c r="G7711" s="117" t="str">
        <f>VLOOKUP(E7711,Datenstruktur_fuer_R!$D$2:$F$141,3,FALSE)</f>
        <v>Polygon</v>
      </c>
      <c r="H7711" s="120" t="s">
        <v>689</v>
      </c>
      <c r="I7711" s="26" t="s">
        <v>756</v>
      </c>
      <c r="J7711" s="26" t="s">
        <v>2384</v>
      </c>
      <c r="K7711" s="5"/>
      <c r="L7711" s="5"/>
      <c r="M7711" s="5">
        <v>2</v>
      </c>
      <c r="N7711" s="5" t="s">
        <v>1173</v>
      </c>
    </row>
    <row r="7712" spans="1:14" x14ac:dyDescent="0.35">
      <c r="A7712" s="5" t="s">
        <v>1169</v>
      </c>
      <c r="B7712" s="117" t="str">
        <f>IF(ISERROR(VLOOKUP($A7712, Dropdownlisten!$A$3:$F$143, 2, FALSE)), "", VLOOKUP($A7712, Dropdownlisten!$A$3:$F$143, 2, FALSE))</f>
        <v>UmweltVersorgung</v>
      </c>
      <c r="C7712" s="117">
        <f>IF(ISERROR(VLOOKUP($A7712, Dropdownlisten!$A$3:$F$143, 3, FALSE)), "", VLOOKUP($A7712, Dropdownlisten!$A$3:$F$143, 3, FALSE))</f>
        <v>1100</v>
      </c>
      <c r="D7712" s="117" t="str">
        <f>IF(ISERROR(VLOOKUP($A7712, Dropdownlisten!$A$3:$F$143, 4, FALSE)), "", VLOOKUP($A7712, Dropdownlisten!$A$3:$F$143, 4, FALSE))</f>
        <v>UmweltVersorgung</v>
      </c>
      <c r="E7712" s="117" t="str">
        <f>IF(ISERROR(VLOOKUP($A7712, Dropdownlisten!$A$3:$F$143, 5, FALSE)), "", VLOOKUP($A7712, Dropdownlisten!$A$3:$F$143, 5, FALSE))</f>
        <v>1100_012</v>
      </c>
      <c r="F7712" s="117" t="str">
        <f>IF(ISERROR(VLOOKUP($A7712, Dropdownlisten!$A$3:$F$143, 6, FALSE)), "", VLOOKUP($A7712, Dropdownlisten!$A$3:$F$143, 6, FALSE))</f>
        <v>Landnutzung</v>
      </c>
      <c r="G7712" s="117" t="str">
        <f>VLOOKUP(E7712,Datenstruktur_fuer_R!$D$2:$F$141,3,FALSE)</f>
        <v>Polygon</v>
      </c>
      <c r="H7712" s="120" t="s">
        <v>689</v>
      </c>
      <c r="I7712" s="26" t="s">
        <v>756</v>
      </c>
      <c r="J7712" s="26" t="s">
        <v>2385</v>
      </c>
      <c r="K7712" s="5" t="s">
        <v>762</v>
      </c>
      <c r="L7712" s="5">
        <v>1410</v>
      </c>
      <c r="M7712" s="5">
        <v>2</v>
      </c>
      <c r="N7712" s="5" t="s">
        <v>1173</v>
      </c>
    </row>
    <row r="7713" spans="1:14" x14ac:dyDescent="0.35">
      <c r="A7713" s="5" t="s">
        <v>1169</v>
      </c>
      <c r="B7713" s="117" t="str">
        <f>IF(ISERROR(VLOOKUP($A7713, Dropdownlisten!$A$3:$F$143, 2, FALSE)), "", VLOOKUP($A7713, Dropdownlisten!$A$3:$F$143, 2, FALSE))</f>
        <v>UmweltVersorgung</v>
      </c>
      <c r="C7713" s="117">
        <f>IF(ISERROR(VLOOKUP($A7713, Dropdownlisten!$A$3:$F$143, 3, FALSE)), "", VLOOKUP($A7713, Dropdownlisten!$A$3:$F$143, 3, FALSE))</f>
        <v>1100</v>
      </c>
      <c r="D7713" s="117" t="str">
        <f>IF(ISERROR(VLOOKUP($A7713, Dropdownlisten!$A$3:$F$143, 4, FALSE)), "", VLOOKUP($A7713, Dropdownlisten!$A$3:$F$143, 4, FALSE))</f>
        <v>UmweltVersorgung</v>
      </c>
      <c r="E7713" s="117" t="str">
        <f>IF(ISERROR(VLOOKUP($A7713, Dropdownlisten!$A$3:$F$143, 5, FALSE)), "", VLOOKUP($A7713, Dropdownlisten!$A$3:$F$143, 5, FALSE))</f>
        <v>1100_012</v>
      </c>
      <c r="F7713" s="117" t="str">
        <f>IF(ISERROR(VLOOKUP($A7713, Dropdownlisten!$A$3:$F$143, 6, FALSE)), "", VLOOKUP($A7713, Dropdownlisten!$A$3:$F$143, 6, FALSE))</f>
        <v>Landnutzung</v>
      </c>
      <c r="G7713" s="117" t="str">
        <f>VLOOKUP(E7713,Datenstruktur_fuer_R!$D$2:$F$141,3,FALSE)</f>
        <v>Polygon</v>
      </c>
      <c r="H7713" s="120" t="s">
        <v>293</v>
      </c>
      <c r="I7713" s="26" t="s">
        <v>756</v>
      </c>
      <c r="J7713" s="26" t="s">
        <v>2385</v>
      </c>
      <c r="K7713" s="5" t="s">
        <v>762</v>
      </c>
      <c r="L7713" s="5"/>
      <c r="M7713" s="5">
        <v>2</v>
      </c>
      <c r="N7713" s="5" t="s">
        <v>1173</v>
      </c>
    </row>
    <row r="7714" spans="1:14" x14ac:dyDescent="0.35">
      <c r="A7714" s="5" t="s">
        <v>1169</v>
      </c>
      <c r="B7714" s="117" t="str">
        <f>IF(ISERROR(VLOOKUP($A7714, Dropdownlisten!$A$3:$F$143, 2, FALSE)), "", VLOOKUP($A7714, Dropdownlisten!$A$3:$F$143, 2, FALSE))</f>
        <v>UmweltVersorgung</v>
      </c>
      <c r="C7714" s="117">
        <f>IF(ISERROR(VLOOKUP($A7714, Dropdownlisten!$A$3:$F$143, 3, FALSE)), "", VLOOKUP($A7714, Dropdownlisten!$A$3:$F$143, 3, FALSE))</f>
        <v>1100</v>
      </c>
      <c r="D7714" s="117" t="str">
        <f>IF(ISERROR(VLOOKUP($A7714, Dropdownlisten!$A$3:$F$143, 4, FALSE)), "", VLOOKUP($A7714, Dropdownlisten!$A$3:$F$143, 4, FALSE))</f>
        <v>UmweltVersorgung</v>
      </c>
      <c r="E7714" s="117" t="str">
        <f>IF(ISERROR(VLOOKUP($A7714, Dropdownlisten!$A$3:$F$143, 5, FALSE)), "", VLOOKUP($A7714, Dropdownlisten!$A$3:$F$143, 5, FALSE))</f>
        <v>1100_012</v>
      </c>
      <c r="F7714" s="117" t="str">
        <f>IF(ISERROR(VLOOKUP($A7714, Dropdownlisten!$A$3:$F$143, 6, FALSE)), "", VLOOKUP($A7714, Dropdownlisten!$A$3:$F$143, 6, FALSE))</f>
        <v>Landnutzung</v>
      </c>
      <c r="G7714" s="117" t="str">
        <f>VLOOKUP(E7714,Datenstruktur_fuer_R!$D$2:$F$141,3,FALSE)</f>
        <v>Polygon</v>
      </c>
      <c r="H7714" s="120" t="s">
        <v>689</v>
      </c>
      <c r="I7714" s="26" t="s">
        <v>756</v>
      </c>
      <c r="J7714" s="26" t="s">
        <v>2385</v>
      </c>
      <c r="K7714" s="5" t="s">
        <v>762</v>
      </c>
      <c r="L7714" s="5">
        <v>1420</v>
      </c>
      <c r="M7714" s="5">
        <v>2</v>
      </c>
      <c r="N7714" s="5" t="s">
        <v>1173</v>
      </c>
    </row>
    <row r="7715" spans="1:14" x14ac:dyDescent="0.35">
      <c r="A7715" s="5" t="s">
        <v>1169</v>
      </c>
      <c r="B7715" s="117" t="str">
        <f>IF(ISERROR(VLOOKUP($A7715, Dropdownlisten!$A$3:$F$143, 2, FALSE)), "", VLOOKUP($A7715, Dropdownlisten!$A$3:$F$143, 2, FALSE))</f>
        <v>UmweltVersorgung</v>
      </c>
      <c r="C7715" s="117">
        <f>IF(ISERROR(VLOOKUP($A7715, Dropdownlisten!$A$3:$F$143, 3, FALSE)), "", VLOOKUP($A7715, Dropdownlisten!$A$3:$F$143, 3, FALSE))</f>
        <v>1100</v>
      </c>
      <c r="D7715" s="117" t="str">
        <f>IF(ISERROR(VLOOKUP($A7715, Dropdownlisten!$A$3:$F$143, 4, FALSE)), "", VLOOKUP($A7715, Dropdownlisten!$A$3:$F$143, 4, FALSE))</f>
        <v>UmweltVersorgung</v>
      </c>
      <c r="E7715" s="117" t="str">
        <f>IF(ISERROR(VLOOKUP($A7715, Dropdownlisten!$A$3:$F$143, 5, FALSE)), "", VLOOKUP($A7715, Dropdownlisten!$A$3:$F$143, 5, FALSE))</f>
        <v>1100_012</v>
      </c>
      <c r="F7715" s="117" t="str">
        <f>IF(ISERROR(VLOOKUP($A7715, Dropdownlisten!$A$3:$F$143, 6, FALSE)), "", VLOOKUP($A7715, Dropdownlisten!$A$3:$F$143, 6, FALSE))</f>
        <v>Landnutzung</v>
      </c>
      <c r="G7715" s="117" t="str">
        <f>VLOOKUP(E7715,Datenstruktur_fuer_R!$D$2:$F$141,3,FALSE)</f>
        <v>Polygon</v>
      </c>
      <c r="H7715" s="120" t="s">
        <v>293</v>
      </c>
      <c r="I7715" s="26" t="s">
        <v>756</v>
      </c>
      <c r="J7715" s="26" t="s">
        <v>2385</v>
      </c>
      <c r="K7715" s="5" t="s">
        <v>762</v>
      </c>
      <c r="L7715" s="5"/>
      <c r="M7715" s="5">
        <v>2</v>
      </c>
      <c r="N7715" s="5" t="s">
        <v>1173</v>
      </c>
    </row>
    <row r="7716" spans="1:14" x14ac:dyDescent="0.35">
      <c r="A7716" s="5" t="s">
        <v>1169</v>
      </c>
      <c r="B7716" s="117" t="str">
        <f>IF(ISERROR(VLOOKUP($A7716, Dropdownlisten!$A$3:$F$143, 2, FALSE)), "", VLOOKUP($A7716, Dropdownlisten!$A$3:$F$143, 2, FALSE))</f>
        <v>UmweltVersorgung</v>
      </c>
      <c r="C7716" s="117">
        <f>IF(ISERROR(VLOOKUP($A7716, Dropdownlisten!$A$3:$F$143, 3, FALSE)), "", VLOOKUP($A7716, Dropdownlisten!$A$3:$F$143, 3, FALSE))</f>
        <v>1100</v>
      </c>
      <c r="D7716" s="117" t="str">
        <f>IF(ISERROR(VLOOKUP($A7716, Dropdownlisten!$A$3:$F$143, 4, FALSE)), "", VLOOKUP($A7716, Dropdownlisten!$A$3:$F$143, 4, FALSE))</f>
        <v>UmweltVersorgung</v>
      </c>
      <c r="E7716" s="117" t="str">
        <f>IF(ISERROR(VLOOKUP($A7716, Dropdownlisten!$A$3:$F$143, 5, FALSE)), "", VLOOKUP($A7716, Dropdownlisten!$A$3:$F$143, 5, FALSE))</f>
        <v>1100_012</v>
      </c>
      <c r="F7716" s="117" t="str">
        <f>IF(ISERROR(VLOOKUP($A7716, Dropdownlisten!$A$3:$F$143, 6, FALSE)), "", VLOOKUP($A7716, Dropdownlisten!$A$3:$F$143, 6, FALSE))</f>
        <v>Landnutzung</v>
      </c>
      <c r="G7716" s="117" t="str">
        <f>VLOOKUP(E7716,Datenstruktur_fuer_R!$D$2:$F$141,3,FALSE)</f>
        <v>Polygon</v>
      </c>
      <c r="H7716" s="120" t="s">
        <v>689</v>
      </c>
      <c r="I7716" s="26" t="s">
        <v>756</v>
      </c>
      <c r="J7716" s="26" t="s">
        <v>2385</v>
      </c>
      <c r="K7716" s="5" t="s">
        <v>762</v>
      </c>
      <c r="L7716" s="5">
        <v>1440</v>
      </c>
      <c r="M7716" s="5">
        <v>2</v>
      </c>
      <c r="N7716" s="5" t="s">
        <v>1173</v>
      </c>
    </row>
    <row r="7717" spans="1:14" x14ac:dyDescent="0.35">
      <c r="A7717" s="5" t="s">
        <v>1169</v>
      </c>
      <c r="B7717" s="117" t="str">
        <f>IF(ISERROR(VLOOKUP($A7717, Dropdownlisten!$A$3:$F$143, 2, FALSE)), "", VLOOKUP($A7717, Dropdownlisten!$A$3:$F$143, 2, FALSE))</f>
        <v>UmweltVersorgung</v>
      </c>
      <c r="C7717" s="117">
        <f>IF(ISERROR(VLOOKUP($A7717, Dropdownlisten!$A$3:$F$143, 3, FALSE)), "", VLOOKUP($A7717, Dropdownlisten!$A$3:$F$143, 3, FALSE))</f>
        <v>1100</v>
      </c>
      <c r="D7717" s="117" t="str">
        <f>IF(ISERROR(VLOOKUP($A7717, Dropdownlisten!$A$3:$F$143, 4, FALSE)), "", VLOOKUP($A7717, Dropdownlisten!$A$3:$F$143, 4, FALSE))</f>
        <v>UmweltVersorgung</v>
      </c>
      <c r="E7717" s="117" t="str">
        <f>IF(ISERROR(VLOOKUP($A7717, Dropdownlisten!$A$3:$F$143, 5, FALSE)), "", VLOOKUP($A7717, Dropdownlisten!$A$3:$F$143, 5, FALSE))</f>
        <v>1100_012</v>
      </c>
      <c r="F7717" s="117" t="str">
        <f>IF(ISERROR(VLOOKUP($A7717, Dropdownlisten!$A$3:$F$143, 6, FALSE)), "", VLOOKUP($A7717, Dropdownlisten!$A$3:$F$143, 6, FALSE))</f>
        <v>Landnutzung</v>
      </c>
      <c r="G7717" s="117" t="str">
        <f>VLOOKUP(E7717,Datenstruktur_fuer_R!$D$2:$F$141,3,FALSE)</f>
        <v>Polygon</v>
      </c>
      <c r="H7717" s="120" t="s">
        <v>293</v>
      </c>
      <c r="I7717" s="26" t="s">
        <v>756</v>
      </c>
      <c r="J7717" s="26" t="s">
        <v>2385</v>
      </c>
      <c r="K7717" s="5" t="s">
        <v>762</v>
      </c>
      <c r="L7717" s="5"/>
      <c r="M7717" s="5">
        <v>2</v>
      </c>
      <c r="N7717" s="5" t="s">
        <v>1173</v>
      </c>
    </row>
    <row r="7718" spans="1:14" x14ac:dyDescent="0.35">
      <c r="A7718" s="5" t="s">
        <v>1169</v>
      </c>
      <c r="B7718" s="117" t="str">
        <f>IF(ISERROR(VLOOKUP($A7718, Dropdownlisten!$A$3:$F$143, 2, FALSE)), "", VLOOKUP($A7718, Dropdownlisten!$A$3:$F$143, 2, FALSE))</f>
        <v>UmweltVersorgung</v>
      </c>
      <c r="C7718" s="117">
        <f>IF(ISERROR(VLOOKUP($A7718, Dropdownlisten!$A$3:$F$143, 3, FALSE)), "", VLOOKUP($A7718, Dropdownlisten!$A$3:$F$143, 3, FALSE))</f>
        <v>1100</v>
      </c>
      <c r="D7718" s="117" t="str">
        <f>IF(ISERROR(VLOOKUP($A7718, Dropdownlisten!$A$3:$F$143, 4, FALSE)), "", VLOOKUP($A7718, Dropdownlisten!$A$3:$F$143, 4, FALSE))</f>
        <v>UmweltVersorgung</v>
      </c>
      <c r="E7718" s="117" t="str">
        <f>IF(ISERROR(VLOOKUP($A7718, Dropdownlisten!$A$3:$F$143, 5, FALSE)), "", VLOOKUP($A7718, Dropdownlisten!$A$3:$F$143, 5, FALSE))</f>
        <v>1100_012</v>
      </c>
      <c r="F7718" s="117" t="str">
        <f>IF(ISERROR(VLOOKUP($A7718, Dropdownlisten!$A$3:$F$143, 6, FALSE)), "", VLOOKUP($A7718, Dropdownlisten!$A$3:$F$143, 6, FALSE))</f>
        <v>Landnutzung</v>
      </c>
      <c r="G7718" s="117" t="str">
        <f>VLOOKUP(E7718,Datenstruktur_fuer_R!$D$2:$F$141,3,FALSE)</f>
        <v>Polygon</v>
      </c>
      <c r="H7718" s="120" t="s">
        <v>689</v>
      </c>
      <c r="I7718" s="26" t="s">
        <v>756</v>
      </c>
      <c r="J7718" s="26" t="s">
        <v>2385</v>
      </c>
      <c r="K7718" s="5" t="s">
        <v>762</v>
      </c>
      <c r="L7718" s="5">
        <v>1480</v>
      </c>
      <c r="M7718" s="5">
        <v>2</v>
      </c>
      <c r="N7718" s="5" t="s">
        <v>1173</v>
      </c>
    </row>
    <row r="7719" spans="1:14" x14ac:dyDescent="0.35">
      <c r="A7719" s="5" t="s">
        <v>1169</v>
      </c>
      <c r="B7719" s="117" t="str">
        <f>IF(ISERROR(VLOOKUP($A7719, Dropdownlisten!$A$3:$F$143, 2, FALSE)), "", VLOOKUP($A7719, Dropdownlisten!$A$3:$F$143, 2, FALSE))</f>
        <v>UmweltVersorgung</v>
      </c>
      <c r="C7719" s="117">
        <f>IF(ISERROR(VLOOKUP($A7719, Dropdownlisten!$A$3:$F$143, 3, FALSE)), "", VLOOKUP($A7719, Dropdownlisten!$A$3:$F$143, 3, FALSE))</f>
        <v>1100</v>
      </c>
      <c r="D7719" s="117" t="str">
        <f>IF(ISERROR(VLOOKUP($A7719, Dropdownlisten!$A$3:$F$143, 4, FALSE)), "", VLOOKUP($A7719, Dropdownlisten!$A$3:$F$143, 4, FALSE))</f>
        <v>UmweltVersorgung</v>
      </c>
      <c r="E7719" s="117" t="str">
        <f>IF(ISERROR(VLOOKUP($A7719, Dropdownlisten!$A$3:$F$143, 5, FALSE)), "", VLOOKUP($A7719, Dropdownlisten!$A$3:$F$143, 5, FALSE))</f>
        <v>1100_012</v>
      </c>
      <c r="F7719" s="117" t="str">
        <f>IF(ISERROR(VLOOKUP($A7719, Dropdownlisten!$A$3:$F$143, 6, FALSE)), "", VLOOKUP($A7719, Dropdownlisten!$A$3:$F$143, 6, FALSE))</f>
        <v>Landnutzung</v>
      </c>
      <c r="G7719" s="117" t="str">
        <f>VLOOKUP(E7719,Datenstruktur_fuer_R!$D$2:$F$141,3,FALSE)</f>
        <v>Polygon</v>
      </c>
      <c r="H7719" s="120" t="s">
        <v>293</v>
      </c>
      <c r="I7719" s="26" t="s">
        <v>756</v>
      </c>
      <c r="J7719" s="26" t="s">
        <v>2385</v>
      </c>
      <c r="K7719" s="5" t="s">
        <v>762</v>
      </c>
      <c r="L7719" s="5"/>
      <c r="M7719" s="5">
        <v>2</v>
      </c>
      <c r="N7719" s="5" t="s">
        <v>1173</v>
      </c>
    </row>
    <row r="7720" spans="1:14" x14ac:dyDescent="0.35">
      <c r="A7720" s="5" t="s">
        <v>1169</v>
      </c>
      <c r="B7720" s="117" t="str">
        <f>IF(ISERROR(VLOOKUP($A7720, Dropdownlisten!$A$3:$F$143, 2, FALSE)), "", VLOOKUP($A7720, Dropdownlisten!$A$3:$F$143, 2, FALSE))</f>
        <v>UmweltVersorgung</v>
      </c>
      <c r="C7720" s="117">
        <f>IF(ISERROR(VLOOKUP($A7720, Dropdownlisten!$A$3:$F$143, 3, FALSE)), "", VLOOKUP($A7720, Dropdownlisten!$A$3:$F$143, 3, FALSE))</f>
        <v>1100</v>
      </c>
      <c r="D7720" s="117" t="str">
        <f>IF(ISERROR(VLOOKUP($A7720, Dropdownlisten!$A$3:$F$143, 4, FALSE)), "", VLOOKUP($A7720, Dropdownlisten!$A$3:$F$143, 4, FALSE))</f>
        <v>UmweltVersorgung</v>
      </c>
      <c r="E7720" s="117" t="str">
        <f>IF(ISERROR(VLOOKUP($A7720, Dropdownlisten!$A$3:$F$143, 5, FALSE)), "", VLOOKUP($A7720, Dropdownlisten!$A$3:$F$143, 5, FALSE))</f>
        <v>1100_012</v>
      </c>
      <c r="F7720" s="117" t="str">
        <f>IF(ISERROR(VLOOKUP($A7720, Dropdownlisten!$A$3:$F$143, 6, FALSE)), "", VLOOKUP($A7720, Dropdownlisten!$A$3:$F$143, 6, FALSE))</f>
        <v>Landnutzung</v>
      </c>
      <c r="G7720" s="117" t="str">
        <f>VLOOKUP(E7720,Datenstruktur_fuer_R!$D$2:$F$141,3,FALSE)</f>
        <v>Polygon</v>
      </c>
      <c r="H7720" s="120" t="s">
        <v>689</v>
      </c>
      <c r="I7720" s="26" t="s">
        <v>756</v>
      </c>
      <c r="J7720" s="26" t="s">
        <v>2385</v>
      </c>
      <c r="K7720" s="5" t="s">
        <v>762</v>
      </c>
      <c r="L7720" s="5">
        <v>1510</v>
      </c>
      <c r="M7720" s="5">
        <v>2</v>
      </c>
      <c r="N7720" s="5" t="s">
        <v>1173</v>
      </c>
    </row>
    <row r="7721" spans="1:14" x14ac:dyDescent="0.35">
      <c r="A7721" s="5" t="s">
        <v>1169</v>
      </c>
      <c r="B7721" s="117" t="str">
        <f>IF(ISERROR(VLOOKUP($A7721, Dropdownlisten!$A$3:$F$143, 2, FALSE)), "", VLOOKUP($A7721, Dropdownlisten!$A$3:$F$143, 2, FALSE))</f>
        <v>UmweltVersorgung</v>
      </c>
      <c r="C7721" s="117">
        <f>IF(ISERROR(VLOOKUP($A7721, Dropdownlisten!$A$3:$F$143, 3, FALSE)), "", VLOOKUP($A7721, Dropdownlisten!$A$3:$F$143, 3, FALSE))</f>
        <v>1100</v>
      </c>
      <c r="D7721" s="117" t="str">
        <f>IF(ISERROR(VLOOKUP($A7721, Dropdownlisten!$A$3:$F$143, 4, FALSE)), "", VLOOKUP($A7721, Dropdownlisten!$A$3:$F$143, 4, FALSE))</f>
        <v>UmweltVersorgung</v>
      </c>
      <c r="E7721" s="117" t="str">
        <f>IF(ISERROR(VLOOKUP($A7721, Dropdownlisten!$A$3:$F$143, 5, FALSE)), "", VLOOKUP($A7721, Dropdownlisten!$A$3:$F$143, 5, FALSE))</f>
        <v>1100_012</v>
      </c>
      <c r="F7721" s="117" t="str">
        <f>IF(ISERROR(VLOOKUP($A7721, Dropdownlisten!$A$3:$F$143, 6, FALSE)), "", VLOOKUP($A7721, Dropdownlisten!$A$3:$F$143, 6, FALSE))</f>
        <v>Landnutzung</v>
      </c>
      <c r="G7721" s="117" t="str">
        <f>VLOOKUP(E7721,Datenstruktur_fuer_R!$D$2:$F$141,3,FALSE)</f>
        <v>Polygon</v>
      </c>
      <c r="H7721" s="120" t="s">
        <v>293</v>
      </c>
      <c r="I7721" s="26" t="s">
        <v>756</v>
      </c>
      <c r="J7721" s="26" t="s">
        <v>2385</v>
      </c>
      <c r="K7721" s="5" t="s">
        <v>762</v>
      </c>
      <c r="L7721" s="5"/>
      <c r="M7721" s="5">
        <v>2</v>
      </c>
      <c r="N7721" s="5" t="s">
        <v>1173</v>
      </c>
    </row>
    <row r="7722" spans="1:14" x14ac:dyDescent="0.35">
      <c r="A7722" s="5" t="s">
        <v>1169</v>
      </c>
      <c r="B7722" s="117" t="str">
        <f>IF(ISERROR(VLOOKUP($A7722, Dropdownlisten!$A$3:$F$143, 2, FALSE)), "", VLOOKUP($A7722, Dropdownlisten!$A$3:$F$143, 2, FALSE))</f>
        <v>UmweltVersorgung</v>
      </c>
      <c r="C7722" s="117">
        <f>IF(ISERROR(VLOOKUP($A7722, Dropdownlisten!$A$3:$F$143, 3, FALSE)), "", VLOOKUP($A7722, Dropdownlisten!$A$3:$F$143, 3, FALSE))</f>
        <v>1100</v>
      </c>
      <c r="D7722" s="117" t="str">
        <f>IF(ISERROR(VLOOKUP($A7722, Dropdownlisten!$A$3:$F$143, 4, FALSE)), "", VLOOKUP($A7722, Dropdownlisten!$A$3:$F$143, 4, FALSE))</f>
        <v>UmweltVersorgung</v>
      </c>
      <c r="E7722" s="117" t="str">
        <f>IF(ISERROR(VLOOKUP($A7722, Dropdownlisten!$A$3:$F$143, 5, FALSE)), "", VLOOKUP($A7722, Dropdownlisten!$A$3:$F$143, 5, FALSE))</f>
        <v>1100_012</v>
      </c>
      <c r="F7722" s="117" t="str">
        <f>IF(ISERROR(VLOOKUP($A7722, Dropdownlisten!$A$3:$F$143, 6, FALSE)), "", VLOOKUP($A7722, Dropdownlisten!$A$3:$F$143, 6, FALSE))</f>
        <v>Landnutzung</v>
      </c>
      <c r="G7722" s="117" t="str">
        <f>VLOOKUP(E7722,Datenstruktur_fuer_R!$D$2:$F$141,3,FALSE)</f>
        <v>Polygon</v>
      </c>
      <c r="H7722" s="120" t="s">
        <v>689</v>
      </c>
      <c r="I7722" s="26" t="s">
        <v>756</v>
      </c>
      <c r="J7722" s="26" t="s">
        <v>2386</v>
      </c>
      <c r="K7722" s="5"/>
      <c r="L7722" s="5"/>
      <c r="M7722" s="5">
        <v>2</v>
      </c>
      <c r="N7722" s="5" t="s">
        <v>1173</v>
      </c>
    </row>
    <row r="7723" spans="1:14" x14ac:dyDescent="0.35">
      <c r="A7723" s="5" t="s">
        <v>1169</v>
      </c>
      <c r="B7723" s="117" t="str">
        <f>IF(ISERROR(VLOOKUP($A7723, Dropdownlisten!$A$3:$F$143, 2, FALSE)), "", VLOOKUP($A7723, Dropdownlisten!$A$3:$F$143, 2, FALSE))</f>
        <v>UmweltVersorgung</v>
      </c>
      <c r="C7723" s="117">
        <f>IF(ISERROR(VLOOKUP($A7723, Dropdownlisten!$A$3:$F$143, 3, FALSE)), "", VLOOKUP($A7723, Dropdownlisten!$A$3:$F$143, 3, FALSE))</f>
        <v>1100</v>
      </c>
      <c r="D7723" s="117" t="str">
        <f>IF(ISERROR(VLOOKUP($A7723, Dropdownlisten!$A$3:$F$143, 4, FALSE)), "", VLOOKUP($A7723, Dropdownlisten!$A$3:$F$143, 4, FALSE))</f>
        <v>UmweltVersorgung</v>
      </c>
      <c r="E7723" s="117" t="str">
        <f>IF(ISERROR(VLOOKUP($A7723, Dropdownlisten!$A$3:$F$143, 5, FALSE)), "", VLOOKUP($A7723, Dropdownlisten!$A$3:$F$143, 5, FALSE))</f>
        <v>1100_012</v>
      </c>
      <c r="F7723" s="117" t="str">
        <f>IF(ISERROR(VLOOKUP($A7723, Dropdownlisten!$A$3:$F$143, 6, FALSE)), "", VLOOKUP($A7723, Dropdownlisten!$A$3:$F$143, 6, FALSE))</f>
        <v>Landnutzung</v>
      </c>
      <c r="G7723" s="117" t="str">
        <f>VLOOKUP(E7723,Datenstruktur_fuer_R!$D$2:$F$141,3,FALSE)</f>
        <v>Polygon</v>
      </c>
      <c r="H7723" s="120" t="s">
        <v>689</v>
      </c>
      <c r="I7723" s="26" t="s">
        <v>756</v>
      </c>
      <c r="J7723" s="26" t="s">
        <v>2387</v>
      </c>
      <c r="K7723" s="5"/>
      <c r="L7723" s="5"/>
      <c r="M7723" s="5">
        <v>2</v>
      </c>
      <c r="N7723" s="5" t="s">
        <v>1173</v>
      </c>
    </row>
    <row r="7724" spans="1:14" x14ac:dyDescent="0.35">
      <c r="A7724" s="5" t="s">
        <v>1169</v>
      </c>
      <c r="B7724" s="117" t="str">
        <f>IF(ISERROR(VLOOKUP($A7724, Dropdownlisten!$A$3:$F$143, 2, FALSE)), "", VLOOKUP($A7724, Dropdownlisten!$A$3:$F$143, 2, FALSE))</f>
        <v>UmweltVersorgung</v>
      </c>
      <c r="C7724" s="117">
        <f>IF(ISERROR(VLOOKUP($A7724, Dropdownlisten!$A$3:$F$143, 3, FALSE)), "", VLOOKUP($A7724, Dropdownlisten!$A$3:$F$143, 3, FALSE))</f>
        <v>1100</v>
      </c>
      <c r="D7724" s="117" t="str">
        <f>IF(ISERROR(VLOOKUP($A7724, Dropdownlisten!$A$3:$F$143, 4, FALSE)), "", VLOOKUP($A7724, Dropdownlisten!$A$3:$F$143, 4, FALSE))</f>
        <v>UmweltVersorgung</v>
      </c>
      <c r="E7724" s="117" t="str">
        <f>IF(ISERROR(VLOOKUP($A7724, Dropdownlisten!$A$3:$F$143, 5, FALSE)), "", VLOOKUP($A7724, Dropdownlisten!$A$3:$F$143, 5, FALSE))</f>
        <v>1100_012</v>
      </c>
      <c r="F7724" s="117" t="str">
        <f>IF(ISERROR(VLOOKUP($A7724, Dropdownlisten!$A$3:$F$143, 6, FALSE)), "", VLOOKUP($A7724, Dropdownlisten!$A$3:$F$143, 6, FALSE))</f>
        <v>Landnutzung</v>
      </c>
      <c r="G7724" s="117" t="str">
        <f>VLOOKUP(E7724,Datenstruktur_fuer_R!$D$2:$F$141,3,FALSE)</f>
        <v>Polygon</v>
      </c>
      <c r="H7724" s="120" t="s">
        <v>689</v>
      </c>
      <c r="I7724" s="26" t="s">
        <v>756</v>
      </c>
      <c r="J7724" s="26" t="s">
        <v>2388</v>
      </c>
      <c r="K7724" s="5"/>
      <c r="L7724" s="5"/>
      <c r="M7724" s="5">
        <v>2</v>
      </c>
      <c r="N7724" s="5" t="s">
        <v>1173</v>
      </c>
    </row>
    <row r="7725" spans="1:14" x14ac:dyDescent="0.35">
      <c r="A7725" s="5" t="s">
        <v>1169</v>
      </c>
      <c r="B7725" s="117" t="str">
        <f>IF(ISERROR(VLOOKUP($A7725, Dropdownlisten!$A$3:$F$143, 2, FALSE)), "", VLOOKUP($A7725, Dropdownlisten!$A$3:$F$143, 2, FALSE))</f>
        <v>UmweltVersorgung</v>
      </c>
      <c r="C7725" s="117">
        <f>IF(ISERROR(VLOOKUP($A7725, Dropdownlisten!$A$3:$F$143, 3, FALSE)), "", VLOOKUP($A7725, Dropdownlisten!$A$3:$F$143, 3, FALSE))</f>
        <v>1100</v>
      </c>
      <c r="D7725" s="117" t="str">
        <f>IF(ISERROR(VLOOKUP($A7725, Dropdownlisten!$A$3:$F$143, 4, FALSE)), "", VLOOKUP($A7725, Dropdownlisten!$A$3:$F$143, 4, FALSE))</f>
        <v>UmweltVersorgung</v>
      </c>
      <c r="E7725" s="117" t="str">
        <f>IF(ISERROR(VLOOKUP($A7725, Dropdownlisten!$A$3:$F$143, 5, FALSE)), "", VLOOKUP($A7725, Dropdownlisten!$A$3:$F$143, 5, FALSE))</f>
        <v>1100_012</v>
      </c>
      <c r="F7725" s="117" t="str">
        <f>IF(ISERROR(VLOOKUP($A7725, Dropdownlisten!$A$3:$F$143, 6, FALSE)), "", VLOOKUP($A7725, Dropdownlisten!$A$3:$F$143, 6, FALSE))</f>
        <v>Landnutzung</v>
      </c>
      <c r="G7725" s="117" t="str">
        <f>VLOOKUP(E7725,Datenstruktur_fuer_R!$D$2:$F$141,3,FALSE)</f>
        <v>Polygon</v>
      </c>
      <c r="H7725" s="120" t="s">
        <v>689</v>
      </c>
      <c r="I7725" s="26" t="s">
        <v>756</v>
      </c>
      <c r="J7725" s="26" t="s">
        <v>2389</v>
      </c>
      <c r="K7725" s="5"/>
      <c r="L7725" s="5"/>
      <c r="M7725" s="5">
        <v>2</v>
      </c>
      <c r="N7725" s="5" t="s">
        <v>1173</v>
      </c>
    </row>
    <row r="7726" spans="1:14" x14ac:dyDescent="0.35">
      <c r="A7726" s="5" t="s">
        <v>1169</v>
      </c>
      <c r="B7726" s="117" t="str">
        <f>IF(ISERROR(VLOOKUP($A7726, Dropdownlisten!$A$3:$F$143, 2, FALSE)), "", VLOOKUP($A7726, Dropdownlisten!$A$3:$F$143, 2, FALSE))</f>
        <v>UmweltVersorgung</v>
      </c>
      <c r="C7726" s="117">
        <f>IF(ISERROR(VLOOKUP($A7726, Dropdownlisten!$A$3:$F$143, 3, FALSE)), "", VLOOKUP($A7726, Dropdownlisten!$A$3:$F$143, 3, FALSE))</f>
        <v>1100</v>
      </c>
      <c r="D7726" s="117" t="str">
        <f>IF(ISERROR(VLOOKUP($A7726, Dropdownlisten!$A$3:$F$143, 4, FALSE)), "", VLOOKUP($A7726, Dropdownlisten!$A$3:$F$143, 4, FALSE))</f>
        <v>UmweltVersorgung</v>
      </c>
      <c r="E7726" s="117" t="str">
        <f>IF(ISERROR(VLOOKUP($A7726, Dropdownlisten!$A$3:$F$143, 5, FALSE)), "", VLOOKUP($A7726, Dropdownlisten!$A$3:$F$143, 5, FALSE))</f>
        <v>1100_012</v>
      </c>
      <c r="F7726" s="117" t="str">
        <f>IF(ISERROR(VLOOKUP($A7726, Dropdownlisten!$A$3:$F$143, 6, FALSE)), "", VLOOKUP($A7726, Dropdownlisten!$A$3:$F$143, 6, FALSE))</f>
        <v>Landnutzung</v>
      </c>
      <c r="G7726" s="117" t="str">
        <f>VLOOKUP(E7726,Datenstruktur_fuer_R!$D$2:$F$141,3,FALSE)</f>
        <v>Polygon</v>
      </c>
      <c r="H7726" s="120" t="s">
        <v>689</v>
      </c>
      <c r="I7726" s="26" t="s">
        <v>756</v>
      </c>
      <c r="J7726" s="26" t="s">
        <v>2390</v>
      </c>
      <c r="K7726" s="5"/>
      <c r="L7726" s="5"/>
      <c r="M7726" s="5">
        <v>2</v>
      </c>
      <c r="N7726" s="5" t="s">
        <v>1173</v>
      </c>
    </row>
    <row r="7727" spans="1:14" x14ac:dyDescent="0.35">
      <c r="A7727" s="5" t="s">
        <v>1169</v>
      </c>
      <c r="B7727" s="117" t="str">
        <f>IF(ISERROR(VLOOKUP($A7727, Dropdownlisten!$A$3:$F$143, 2, FALSE)), "", VLOOKUP($A7727, Dropdownlisten!$A$3:$F$143, 2, FALSE))</f>
        <v>UmweltVersorgung</v>
      </c>
      <c r="C7727" s="117">
        <f>IF(ISERROR(VLOOKUP($A7727, Dropdownlisten!$A$3:$F$143, 3, FALSE)), "", VLOOKUP($A7727, Dropdownlisten!$A$3:$F$143, 3, FALSE))</f>
        <v>1100</v>
      </c>
      <c r="D7727" s="117" t="str">
        <f>IF(ISERROR(VLOOKUP($A7727, Dropdownlisten!$A$3:$F$143, 4, FALSE)), "", VLOOKUP($A7727, Dropdownlisten!$A$3:$F$143, 4, FALSE))</f>
        <v>UmweltVersorgung</v>
      </c>
      <c r="E7727" s="117" t="str">
        <f>IF(ISERROR(VLOOKUP($A7727, Dropdownlisten!$A$3:$F$143, 5, FALSE)), "", VLOOKUP($A7727, Dropdownlisten!$A$3:$F$143, 5, FALSE))</f>
        <v>1100_012</v>
      </c>
      <c r="F7727" s="117" t="str">
        <f>IF(ISERROR(VLOOKUP($A7727, Dropdownlisten!$A$3:$F$143, 6, FALSE)), "", VLOOKUP($A7727, Dropdownlisten!$A$3:$F$143, 6, FALSE))</f>
        <v>Landnutzung</v>
      </c>
      <c r="G7727" s="117" t="str">
        <f>VLOOKUP(E7727,Datenstruktur_fuer_R!$D$2:$F$141,3,FALSE)</f>
        <v>Polygon</v>
      </c>
      <c r="H7727" s="120" t="s">
        <v>689</v>
      </c>
      <c r="I7727" s="26" t="s">
        <v>756</v>
      </c>
      <c r="J7727" s="26" t="s">
        <v>2391</v>
      </c>
      <c r="K7727" s="5" t="s">
        <v>1337</v>
      </c>
      <c r="L7727" s="5">
        <v>1000</v>
      </c>
      <c r="M7727" s="5">
        <v>2</v>
      </c>
      <c r="N7727" s="5" t="s">
        <v>1173</v>
      </c>
    </row>
    <row r="7728" spans="1:14" x14ac:dyDescent="0.35">
      <c r="A7728" s="5" t="s">
        <v>1169</v>
      </c>
      <c r="B7728" s="117" t="str">
        <f>IF(ISERROR(VLOOKUP($A7728, Dropdownlisten!$A$3:$F$143, 2, FALSE)), "", VLOOKUP($A7728, Dropdownlisten!$A$3:$F$143, 2, FALSE))</f>
        <v>UmweltVersorgung</v>
      </c>
      <c r="C7728" s="117">
        <f>IF(ISERROR(VLOOKUP($A7728, Dropdownlisten!$A$3:$F$143, 3, FALSE)), "", VLOOKUP($A7728, Dropdownlisten!$A$3:$F$143, 3, FALSE))</f>
        <v>1100</v>
      </c>
      <c r="D7728" s="117" t="str">
        <f>IF(ISERROR(VLOOKUP($A7728, Dropdownlisten!$A$3:$F$143, 4, FALSE)), "", VLOOKUP($A7728, Dropdownlisten!$A$3:$F$143, 4, FALSE))</f>
        <v>UmweltVersorgung</v>
      </c>
      <c r="E7728" s="117" t="str">
        <f>IF(ISERROR(VLOOKUP($A7728, Dropdownlisten!$A$3:$F$143, 5, FALSE)), "", VLOOKUP($A7728, Dropdownlisten!$A$3:$F$143, 5, FALSE))</f>
        <v>1100_012</v>
      </c>
      <c r="F7728" s="117" t="str">
        <f>IF(ISERROR(VLOOKUP($A7728, Dropdownlisten!$A$3:$F$143, 6, FALSE)), "", VLOOKUP($A7728, Dropdownlisten!$A$3:$F$143, 6, FALSE))</f>
        <v>Landnutzung</v>
      </c>
      <c r="G7728" s="117" t="str">
        <f>VLOOKUP(E7728,Datenstruktur_fuer_R!$D$2:$F$141,3,FALSE)</f>
        <v>Polygon</v>
      </c>
      <c r="H7728" s="120" t="s">
        <v>598</v>
      </c>
      <c r="I7728" s="26" t="s">
        <v>756</v>
      </c>
      <c r="J7728" s="26" t="s">
        <v>2391</v>
      </c>
      <c r="K7728" s="5" t="s">
        <v>1337</v>
      </c>
      <c r="L7728" s="5"/>
      <c r="M7728" s="5">
        <v>2</v>
      </c>
      <c r="N7728" s="5" t="s">
        <v>1173</v>
      </c>
    </row>
    <row r="7729" spans="1:14" x14ac:dyDescent="0.35">
      <c r="A7729" s="5" t="s">
        <v>1169</v>
      </c>
      <c r="B7729" s="117" t="str">
        <f>IF(ISERROR(VLOOKUP($A7729, Dropdownlisten!$A$3:$F$143, 2, FALSE)), "", VLOOKUP($A7729, Dropdownlisten!$A$3:$F$143, 2, FALSE))</f>
        <v>UmweltVersorgung</v>
      </c>
      <c r="C7729" s="117">
        <f>IF(ISERROR(VLOOKUP($A7729, Dropdownlisten!$A$3:$F$143, 3, FALSE)), "", VLOOKUP($A7729, Dropdownlisten!$A$3:$F$143, 3, FALSE))</f>
        <v>1100</v>
      </c>
      <c r="D7729" s="117" t="str">
        <f>IF(ISERROR(VLOOKUP($A7729, Dropdownlisten!$A$3:$F$143, 4, FALSE)), "", VLOOKUP($A7729, Dropdownlisten!$A$3:$F$143, 4, FALSE))</f>
        <v>UmweltVersorgung</v>
      </c>
      <c r="E7729" s="117" t="str">
        <f>IF(ISERROR(VLOOKUP($A7729, Dropdownlisten!$A$3:$F$143, 5, FALSE)), "", VLOOKUP($A7729, Dropdownlisten!$A$3:$F$143, 5, FALSE))</f>
        <v>1100_012</v>
      </c>
      <c r="F7729" s="117" t="str">
        <f>IF(ISERROR(VLOOKUP($A7729, Dropdownlisten!$A$3:$F$143, 6, FALSE)), "", VLOOKUP($A7729, Dropdownlisten!$A$3:$F$143, 6, FALSE))</f>
        <v>Landnutzung</v>
      </c>
      <c r="G7729" s="117" t="str">
        <f>VLOOKUP(E7729,Datenstruktur_fuer_R!$D$2:$F$141,3,FALSE)</f>
        <v>Polygon</v>
      </c>
      <c r="H7729" s="120" t="s">
        <v>689</v>
      </c>
      <c r="I7729" s="26" t="s">
        <v>756</v>
      </c>
      <c r="J7729" s="26" t="s">
        <v>2391</v>
      </c>
      <c r="K7729" s="5" t="s">
        <v>1337</v>
      </c>
      <c r="L7729" s="5">
        <v>2000</v>
      </c>
      <c r="M7729" s="5">
        <v>2</v>
      </c>
      <c r="N7729" s="5" t="s">
        <v>1173</v>
      </c>
    </row>
    <row r="7730" spans="1:14" x14ac:dyDescent="0.35">
      <c r="A7730" s="5" t="s">
        <v>1169</v>
      </c>
      <c r="B7730" s="117" t="str">
        <f>IF(ISERROR(VLOOKUP($A7730, Dropdownlisten!$A$3:$F$143, 2, FALSE)), "", VLOOKUP($A7730, Dropdownlisten!$A$3:$F$143, 2, FALSE))</f>
        <v>UmweltVersorgung</v>
      </c>
      <c r="C7730" s="117">
        <f>IF(ISERROR(VLOOKUP($A7730, Dropdownlisten!$A$3:$F$143, 3, FALSE)), "", VLOOKUP($A7730, Dropdownlisten!$A$3:$F$143, 3, FALSE))</f>
        <v>1100</v>
      </c>
      <c r="D7730" s="117" t="str">
        <f>IF(ISERROR(VLOOKUP($A7730, Dropdownlisten!$A$3:$F$143, 4, FALSE)), "", VLOOKUP($A7730, Dropdownlisten!$A$3:$F$143, 4, FALSE))</f>
        <v>UmweltVersorgung</v>
      </c>
      <c r="E7730" s="117" t="str">
        <f>IF(ISERROR(VLOOKUP($A7730, Dropdownlisten!$A$3:$F$143, 5, FALSE)), "", VLOOKUP($A7730, Dropdownlisten!$A$3:$F$143, 5, FALSE))</f>
        <v>1100_012</v>
      </c>
      <c r="F7730" s="117" t="str">
        <f>IF(ISERROR(VLOOKUP($A7730, Dropdownlisten!$A$3:$F$143, 6, FALSE)), "", VLOOKUP($A7730, Dropdownlisten!$A$3:$F$143, 6, FALSE))</f>
        <v>Landnutzung</v>
      </c>
      <c r="G7730" s="117" t="str">
        <f>VLOOKUP(E7730,Datenstruktur_fuer_R!$D$2:$F$141,3,FALSE)</f>
        <v>Polygon</v>
      </c>
      <c r="H7730" s="120" t="s">
        <v>598</v>
      </c>
      <c r="I7730" s="26" t="s">
        <v>756</v>
      </c>
      <c r="J7730" s="26" t="s">
        <v>2391</v>
      </c>
      <c r="K7730" s="5" t="s">
        <v>1337</v>
      </c>
      <c r="L7730" s="5"/>
      <c r="M7730" s="5">
        <v>2</v>
      </c>
      <c r="N7730" s="5" t="s">
        <v>1173</v>
      </c>
    </row>
    <row r="7731" spans="1:14" x14ac:dyDescent="0.35">
      <c r="A7731" s="5" t="s">
        <v>1169</v>
      </c>
      <c r="B7731" s="117" t="str">
        <f>IF(ISERROR(VLOOKUP($A7731, Dropdownlisten!$A$3:$F$143, 2, FALSE)), "", VLOOKUP($A7731, Dropdownlisten!$A$3:$F$143, 2, FALSE))</f>
        <v>UmweltVersorgung</v>
      </c>
      <c r="C7731" s="117">
        <f>IF(ISERROR(VLOOKUP($A7731, Dropdownlisten!$A$3:$F$143, 3, FALSE)), "", VLOOKUP($A7731, Dropdownlisten!$A$3:$F$143, 3, FALSE))</f>
        <v>1100</v>
      </c>
      <c r="D7731" s="117" t="str">
        <f>IF(ISERROR(VLOOKUP($A7731, Dropdownlisten!$A$3:$F$143, 4, FALSE)), "", VLOOKUP($A7731, Dropdownlisten!$A$3:$F$143, 4, FALSE))</f>
        <v>UmweltVersorgung</v>
      </c>
      <c r="E7731" s="117" t="str">
        <f>IF(ISERROR(VLOOKUP($A7731, Dropdownlisten!$A$3:$F$143, 5, FALSE)), "", VLOOKUP($A7731, Dropdownlisten!$A$3:$F$143, 5, FALSE))</f>
        <v>1100_012</v>
      </c>
      <c r="F7731" s="117" t="str">
        <f>IF(ISERROR(VLOOKUP($A7731, Dropdownlisten!$A$3:$F$143, 6, FALSE)), "", VLOOKUP($A7731, Dropdownlisten!$A$3:$F$143, 6, FALSE))</f>
        <v>Landnutzung</v>
      </c>
      <c r="G7731" s="117" t="str">
        <f>VLOOKUP(E7731,Datenstruktur_fuer_R!$D$2:$F$141,3,FALSE)</f>
        <v>Polygon</v>
      </c>
      <c r="H7731" s="120" t="s">
        <v>689</v>
      </c>
      <c r="I7731" s="26" t="s">
        <v>756</v>
      </c>
      <c r="J7731" s="26" t="s">
        <v>2392</v>
      </c>
      <c r="K7731" s="5" t="s">
        <v>1337</v>
      </c>
      <c r="L7731" s="5">
        <v>1000</v>
      </c>
      <c r="M7731" s="5">
        <v>2</v>
      </c>
      <c r="N7731" s="5" t="s">
        <v>1173</v>
      </c>
    </row>
    <row r="7732" spans="1:14" x14ac:dyDescent="0.35">
      <c r="A7732" s="5" t="s">
        <v>1169</v>
      </c>
      <c r="B7732" s="117" t="str">
        <f>IF(ISERROR(VLOOKUP($A7732, Dropdownlisten!$A$3:$F$143, 2, FALSE)), "", VLOOKUP($A7732, Dropdownlisten!$A$3:$F$143, 2, FALSE))</f>
        <v>UmweltVersorgung</v>
      </c>
      <c r="C7732" s="117">
        <f>IF(ISERROR(VLOOKUP($A7732, Dropdownlisten!$A$3:$F$143, 3, FALSE)), "", VLOOKUP($A7732, Dropdownlisten!$A$3:$F$143, 3, FALSE))</f>
        <v>1100</v>
      </c>
      <c r="D7732" s="117" t="str">
        <f>IF(ISERROR(VLOOKUP($A7732, Dropdownlisten!$A$3:$F$143, 4, FALSE)), "", VLOOKUP($A7732, Dropdownlisten!$A$3:$F$143, 4, FALSE))</f>
        <v>UmweltVersorgung</v>
      </c>
      <c r="E7732" s="117" t="str">
        <f>IF(ISERROR(VLOOKUP($A7732, Dropdownlisten!$A$3:$F$143, 5, FALSE)), "", VLOOKUP($A7732, Dropdownlisten!$A$3:$F$143, 5, FALSE))</f>
        <v>1100_012</v>
      </c>
      <c r="F7732" s="117" t="str">
        <f>IF(ISERROR(VLOOKUP($A7732, Dropdownlisten!$A$3:$F$143, 6, FALSE)), "", VLOOKUP($A7732, Dropdownlisten!$A$3:$F$143, 6, FALSE))</f>
        <v>Landnutzung</v>
      </c>
      <c r="G7732" s="117" t="str">
        <f>VLOOKUP(E7732,Datenstruktur_fuer_R!$D$2:$F$141,3,FALSE)</f>
        <v>Polygon</v>
      </c>
      <c r="H7732" s="120" t="s">
        <v>598</v>
      </c>
      <c r="I7732" s="26" t="s">
        <v>756</v>
      </c>
      <c r="J7732" s="26" t="s">
        <v>2392</v>
      </c>
      <c r="K7732" s="5" t="s">
        <v>1337</v>
      </c>
      <c r="L7732" s="5"/>
      <c r="M7732" s="5">
        <v>2</v>
      </c>
      <c r="N7732" s="5" t="s">
        <v>1173</v>
      </c>
    </row>
    <row r="7733" spans="1:14" x14ac:dyDescent="0.35">
      <c r="A7733" s="5" t="s">
        <v>1169</v>
      </c>
      <c r="B7733" s="117" t="str">
        <f>IF(ISERROR(VLOOKUP($A7733, Dropdownlisten!$A$3:$F$143, 2, FALSE)), "", VLOOKUP($A7733, Dropdownlisten!$A$3:$F$143, 2, FALSE))</f>
        <v>UmweltVersorgung</v>
      </c>
      <c r="C7733" s="117">
        <f>IF(ISERROR(VLOOKUP($A7733, Dropdownlisten!$A$3:$F$143, 3, FALSE)), "", VLOOKUP($A7733, Dropdownlisten!$A$3:$F$143, 3, FALSE))</f>
        <v>1100</v>
      </c>
      <c r="D7733" s="117" t="str">
        <f>IF(ISERROR(VLOOKUP($A7733, Dropdownlisten!$A$3:$F$143, 4, FALSE)), "", VLOOKUP($A7733, Dropdownlisten!$A$3:$F$143, 4, FALSE))</f>
        <v>UmweltVersorgung</v>
      </c>
      <c r="E7733" s="117" t="str">
        <f>IF(ISERROR(VLOOKUP($A7733, Dropdownlisten!$A$3:$F$143, 5, FALSE)), "", VLOOKUP($A7733, Dropdownlisten!$A$3:$F$143, 5, FALSE))</f>
        <v>1100_012</v>
      </c>
      <c r="F7733" s="117" t="str">
        <f>IF(ISERROR(VLOOKUP($A7733, Dropdownlisten!$A$3:$F$143, 6, FALSE)), "", VLOOKUP($A7733, Dropdownlisten!$A$3:$F$143, 6, FALSE))</f>
        <v>Landnutzung</v>
      </c>
      <c r="G7733" s="117" t="str">
        <f>VLOOKUP(E7733,Datenstruktur_fuer_R!$D$2:$F$141,3,FALSE)</f>
        <v>Polygon</v>
      </c>
      <c r="H7733" s="120" t="s">
        <v>689</v>
      </c>
      <c r="I7733" s="26" t="s">
        <v>756</v>
      </c>
      <c r="J7733" s="26" t="s">
        <v>2392</v>
      </c>
      <c r="K7733" s="5" t="s">
        <v>1337</v>
      </c>
      <c r="L7733" s="5">
        <v>2000</v>
      </c>
      <c r="M7733" s="5">
        <v>2</v>
      </c>
      <c r="N7733" s="5" t="s">
        <v>1173</v>
      </c>
    </row>
    <row r="7734" spans="1:14" x14ac:dyDescent="0.35">
      <c r="A7734" s="5" t="s">
        <v>1169</v>
      </c>
      <c r="B7734" s="117" t="str">
        <f>IF(ISERROR(VLOOKUP($A7734, Dropdownlisten!$A$3:$F$143, 2, FALSE)), "", VLOOKUP($A7734, Dropdownlisten!$A$3:$F$143, 2, FALSE))</f>
        <v>UmweltVersorgung</v>
      </c>
      <c r="C7734" s="117">
        <f>IF(ISERROR(VLOOKUP($A7734, Dropdownlisten!$A$3:$F$143, 3, FALSE)), "", VLOOKUP($A7734, Dropdownlisten!$A$3:$F$143, 3, FALSE))</f>
        <v>1100</v>
      </c>
      <c r="D7734" s="117" t="str">
        <f>IF(ISERROR(VLOOKUP($A7734, Dropdownlisten!$A$3:$F$143, 4, FALSE)), "", VLOOKUP($A7734, Dropdownlisten!$A$3:$F$143, 4, FALSE))</f>
        <v>UmweltVersorgung</v>
      </c>
      <c r="E7734" s="117" t="str">
        <f>IF(ISERROR(VLOOKUP($A7734, Dropdownlisten!$A$3:$F$143, 5, FALSE)), "", VLOOKUP($A7734, Dropdownlisten!$A$3:$F$143, 5, FALSE))</f>
        <v>1100_012</v>
      </c>
      <c r="F7734" s="117" t="str">
        <f>IF(ISERROR(VLOOKUP($A7734, Dropdownlisten!$A$3:$F$143, 6, FALSE)), "", VLOOKUP($A7734, Dropdownlisten!$A$3:$F$143, 6, FALSE))</f>
        <v>Landnutzung</v>
      </c>
      <c r="G7734" s="117" t="str">
        <f>VLOOKUP(E7734,Datenstruktur_fuer_R!$D$2:$F$141,3,FALSE)</f>
        <v>Polygon</v>
      </c>
      <c r="H7734" s="120" t="s">
        <v>598</v>
      </c>
      <c r="I7734" s="26" t="s">
        <v>756</v>
      </c>
      <c r="J7734" s="26" t="s">
        <v>2392</v>
      </c>
      <c r="K7734" s="5" t="s">
        <v>1337</v>
      </c>
      <c r="L7734" s="5"/>
      <c r="M7734" s="5">
        <v>2</v>
      </c>
      <c r="N7734" s="5" t="s">
        <v>1173</v>
      </c>
    </row>
    <row r="7735" spans="1:14" x14ac:dyDescent="0.35">
      <c r="A7735" s="5" t="s">
        <v>1169</v>
      </c>
      <c r="B7735" s="117" t="str">
        <f>IF(ISERROR(VLOOKUP($A7735, Dropdownlisten!$A$3:$F$143, 2, FALSE)), "", VLOOKUP($A7735, Dropdownlisten!$A$3:$F$143, 2, FALSE))</f>
        <v>UmweltVersorgung</v>
      </c>
      <c r="C7735" s="117">
        <f>IF(ISERROR(VLOOKUP($A7735, Dropdownlisten!$A$3:$F$143, 3, FALSE)), "", VLOOKUP($A7735, Dropdownlisten!$A$3:$F$143, 3, FALSE))</f>
        <v>1100</v>
      </c>
      <c r="D7735" s="117" t="str">
        <f>IF(ISERROR(VLOOKUP($A7735, Dropdownlisten!$A$3:$F$143, 4, FALSE)), "", VLOOKUP($A7735, Dropdownlisten!$A$3:$F$143, 4, FALSE))</f>
        <v>UmweltVersorgung</v>
      </c>
      <c r="E7735" s="117" t="str">
        <f>IF(ISERROR(VLOOKUP($A7735, Dropdownlisten!$A$3:$F$143, 5, FALSE)), "", VLOOKUP($A7735, Dropdownlisten!$A$3:$F$143, 5, FALSE))</f>
        <v>1100_012</v>
      </c>
      <c r="F7735" s="117" t="str">
        <f>IF(ISERROR(VLOOKUP($A7735, Dropdownlisten!$A$3:$F$143, 6, FALSE)), "", VLOOKUP($A7735, Dropdownlisten!$A$3:$F$143, 6, FALSE))</f>
        <v>Landnutzung</v>
      </c>
      <c r="G7735" s="117" t="str">
        <f>VLOOKUP(E7735,Datenstruktur_fuer_R!$D$2:$F$141,3,FALSE)</f>
        <v>Polygon</v>
      </c>
      <c r="H7735" s="120" t="s">
        <v>689</v>
      </c>
      <c r="I7735" s="26" t="s">
        <v>756</v>
      </c>
      <c r="J7735" s="26" t="s">
        <v>2393</v>
      </c>
      <c r="K7735" s="5"/>
      <c r="L7735" s="5"/>
      <c r="M7735" s="5">
        <v>2</v>
      </c>
      <c r="N7735" s="5" t="s">
        <v>1173</v>
      </c>
    </row>
    <row r="7736" spans="1:14" x14ac:dyDescent="0.35">
      <c r="A7736" s="5" t="s">
        <v>1169</v>
      </c>
      <c r="B7736" s="117" t="str">
        <f>IF(ISERROR(VLOOKUP($A7736, Dropdownlisten!$A$3:$F$143, 2, FALSE)), "", VLOOKUP($A7736, Dropdownlisten!$A$3:$F$143, 2, FALSE))</f>
        <v>UmweltVersorgung</v>
      </c>
      <c r="C7736" s="117">
        <f>IF(ISERROR(VLOOKUP($A7736, Dropdownlisten!$A$3:$F$143, 3, FALSE)), "", VLOOKUP($A7736, Dropdownlisten!$A$3:$F$143, 3, FALSE))</f>
        <v>1100</v>
      </c>
      <c r="D7736" s="117" t="str">
        <f>IF(ISERROR(VLOOKUP($A7736, Dropdownlisten!$A$3:$F$143, 4, FALSE)), "", VLOOKUP($A7736, Dropdownlisten!$A$3:$F$143, 4, FALSE))</f>
        <v>UmweltVersorgung</v>
      </c>
      <c r="E7736" s="117" t="str">
        <f>IF(ISERROR(VLOOKUP($A7736, Dropdownlisten!$A$3:$F$143, 5, FALSE)), "", VLOOKUP($A7736, Dropdownlisten!$A$3:$F$143, 5, FALSE))</f>
        <v>1100_012</v>
      </c>
      <c r="F7736" s="117" t="str">
        <f>IF(ISERROR(VLOOKUP($A7736, Dropdownlisten!$A$3:$F$143, 6, FALSE)), "", VLOOKUP($A7736, Dropdownlisten!$A$3:$F$143, 6, FALSE))</f>
        <v>Landnutzung</v>
      </c>
      <c r="G7736" s="117" t="str">
        <f>VLOOKUP(E7736,Datenstruktur_fuer_R!$D$2:$F$141,3,FALSE)</f>
        <v>Polygon</v>
      </c>
      <c r="H7736" s="120" t="s">
        <v>689</v>
      </c>
      <c r="I7736" s="26" t="s">
        <v>756</v>
      </c>
      <c r="J7736" s="26" t="s">
        <v>2394</v>
      </c>
      <c r="K7736" s="5"/>
      <c r="L7736" s="5"/>
      <c r="M7736" s="5">
        <v>2</v>
      </c>
      <c r="N7736" s="5" t="s">
        <v>1173</v>
      </c>
    </row>
    <row r="7737" spans="1:14" x14ac:dyDescent="0.35">
      <c r="A7737" s="5" t="s">
        <v>1169</v>
      </c>
      <c r="B7737" s="117" t="str">
        <f>IF(ISERROR(VLOOKUP($A7737, Dropdownlisten!$A$3:$F$143, 2, FALSE)), "", VLOOKUP($A7737, Dropdownlisten!$A$3:$F$143, 2, FALSE))</f>
        <v>UmweltVersorgung</v>
      </c>
      <c r="C7737" s="117">
        <f>IF(ISERROR(VLOOKUP($A7737, Dropdownlisten!$A$3:$F$143, 3, FALSE)), "", VLOOKUP($A7737, Dropdownlisten!$A$3:$F$143, 3, FALSE))</f>
        <v>1100</v>
      </c>
      <c r="D7737" s="117" t="str">
        <f>IF(ISERROR(VLOOKUP($A7737, Dropdownlisten!$A$3:$F$143, 4, FALSE)), "", VLOOKUP($A7737, Dropdownlisten!$A$3:$F$143, 4, FALSE))</f>
        <v>UmweltVersorgung</v>
      </c>
      <c r="E7737" s="117" t="str">
        <f>IF(ISERROR(VLOOKUP($A7737, Dropdownlisten!$A$3:$F$143, 5, FALSE)), "", VLOOKUP($A7737, Dropdownlisten!$A$3:$F$143, 5, FALSE))</f>
        <v>1100_012</v>
      </c>
      <c r="F7737" s="117" t="str">
        <f>IF(ISERROR(VLOOKUP($A7737, Dropdownlisten!$A$3:$F$143, 6, FALSE)), "", VLOOKUP($A7737, Dropdownlisten!$A$3:$F$143, 6, FALSE))</f>
        <v>Landnutzung</v>
      </c>
      <c r="G7737" s="117" t="str">
        <f>VLOOKUP(E7737,Datenstruktur_fuer_R!$D$2:$F$141,3,FALSE)</f>
        <v>Polygon</v>
      </c>
      <c r="H7737" s="120" t="s">
        <v>689</v>
      </c>
      <c r="I7737" s="26" t="s">
        <v>756</v>
      </c>
      <c r="J7737" s="26" t="s">
        <v>2395</v>
      </c>
      <c r="K7737" s="5"/>
      <c r="L7737" s="5"/>
      <c r="M7737" s="5">
        <v>2</v>
      </c>
      <c r="N7737" s="5" t="s">
        <v>1173</v>
      </c>
    </row>
    <row r="7738" spans="1:14" x14ac:dyDescent="0.35">
      <c r="A7738" s="5" t="s">
        <v>1169</v>
      </c>
      <c r="B7738" s="117" t="str">
        <f>IF(ISERROR(VLOOKUP($A7738, Dropdownlisten!$A$3:$F$143, 2, FALSE)), "", VLOOKUP($A7738, Dropdownlisten!$A$3:$F$143, 2, FALSE))</f>
        <v>UmweltVersorgung</v>
      </c>
      <c r="C7738" s="117">
        <f>IF(ISERROR(VLOOKUP($A7738, Dropdownlisten!$A$3:$F$143, 3, FALSE)), "", VLOOKUP($A7738, Dropdownlisten!$A$3:$F$143, 3, FALSE))</f>
        <v>1100</v>
      </c>
      <c r="D7738" s="117" t="str">
        <f>IF(ISERROR(VLOOKUP($A7738, Dropdownlisten!$A$3:$F$143, 4, FALSE)), "", VLOOKUP($A7738, Dropdownlisten!$A$3:$F$143, 4, FALSE))</f>
        <v>UmweltVersorgung</v>
      </c>
      <c r="E7738" s="117" t="str">
        <f>IF(ISERROR(VLOOKUP($A7738, Dropdownlisten!$A$3:$F$143, 5, FALSE)), "", VLOOKUP($A7738, Dropdownlisten!$A$3:$F$143, 5, FALSE))</f>
        <v>1100_012</v>
      </c>
      <c r="F7738" s="117" t="str">
        <f>IF(ISERROR(VLOOKUP($A7738, Dropdownlisten!$A$3:$F$143, 6, FALSE)), "", VLOOKUP($A7738, Dropdownlisten!$A$3:$F$143, 6, FALSE))</f>
        <v>Landnutzung</v>
      </c>
      <c r="G7738" s="117" t="str">
        <f>VLOOKUP(E7738,Datenstruktur_fuer_R!$D$2:$F$141,3,FALSE)</f>
        <v>Polygon</v>
      </c>
      <c r="H7738" s="120" t="s">
        <v>689</v>
      </c>
      <c r="I7738" s="26" t="s">
        <v>756</v>
      </c>
      <c r="J7738" s="26" t="s">
        <v>2396</v>
      </c>
      <c r="K7738" s="5"/>
      <c r="L7738" s="5"/>
      <c r="M7738" s="5">
        <v>2</v>
      </c>
      <c r="N7738" s="5" t="s">
        <v>1173</v>
      </c>
    </row>
    <row r="7739" spans="1:14" x14ac:dyDescent="0.35">
      <c r="A7739" s="5" t="s">
        <v>1169</v>
      </c>
      <c r="B7739" s="117" t="str">
        <f>IF(ISERROR(VLOOKUP($A7739, Dropdownlisten!$A$3:$F$143, 2, FALSE)), "", VLOOKUP($A7739, Dropdownlisten!$A$3:$F$143, 2, FALSE))</f>
        <v>UmweltVersorgung</v>
      </c>
      <c r="C7739" s="117">
        <f>IF(ISERROR(VLOOKUP($A7739, Dropdownlisten!$A$3:$F$143, 3, FALSE)), "", VLOOKUP($A7739, Dropdownlisten!$A$3:$F$143, 3, FALSE))</f>
        <v>1100</v>
      </c>
      <c r="D7739" s="117" t="str">
        <f>IF(ISERROR(VLOOKUP($A7739, Dropdownlisten!$A$3:$F$143, 4, FALSE)), "", VLOOKUP($A7739, Dropdownlisten!$A$3:$F$143, 4, FALSE))</f>
        <v>UmweltVersorgung</v>
      </c>
      <c r="E7739" s="117" t="str">
        <f>IF(ISERROR(VLOOKUP($A7739, Dropdownlisten!$A$3:$F$143, 5, FALSE)), "", VLOOKUP($A7739, Dropdownlisten!$A$3:$F$143, 5, FALSE))</f>
        <v>1100_012</v>
      </c>
      <c r="F7739" s="117" t="str">
        <f>IF(ISERROR(VLOOKUP($A7739, Dropdownlisten!$A$3:$F$143, 6, FALSE)), "", VLOOKUP($A7739, Dropdownlisten!$A$3:$F$143, 6, FALSE))</f>
        <v>Landnutzung</v>
      </c>
      <c r="G7739" s="117" t="str">
        <f>VLOOKUP(E7739,Datenstruktur_fuer_R!$D$2:$F$141,3,FALSE)</f>
        <v>Polygon</v>
      </c>
      <c r="H7739" s="120" t="s">
        <v>689</v>
      </c>
      <c r="I7739" s="26" t="s">
        <v>756</v>
      </c>
      <c r="J7739" s="26" t="s">
        <v>2397</v>
      </c>
      <c r="K7739" s="5"/>
      <c r="L7739" s="5"/>
      <c r="M7739" s="5">
        <v>2</v>
      </c>
      <c r="N7739" s="5" t="s">
        <v>1173</v>
      </c>
    </row>
    <row r="7740" spans="1:14" x14ac:dyDescent="0.35">
      <c r="A7740" s="5" t="s">
        <v>1169</v>
      </c>
      <c r="B7740" s="117" t="str">
        <f>IF(ISERROR(VLOOKUP($A7740, Dropdownlisten!$A$3:$F$143, 2, FALSE)), "", VLOOKUP($A7740, Dropdownlisten!$A$3:$F$143, 2, FALSE))</f>
        <v>UmweltVersorgung</v>
      </c>
      <c r="C7740" s="117">
        <f>IF(ISERROR(VLOOKUP($A7740, Dropdownlisten!$A$3:$F$143, 3, FALSE)), "", VLOOKUP($A7740, Dropdownlisten!$A$3:$F$143, 3, FALSE))</f>
        <v>1100</v>
      </c>
      <c r="D7740" s="117" t="str">
        <f>IF(ISERROR(VLOOKUP($A7740, Dropdownlisten!$A$3:$F$143, 4, FALSE)), "", VLOOKUP($A7740, Dropdownlisten!$A$3:$F$143, 4, FALSE))</f>
        <v>UmweltVersorgung</v>
      </c>
      <c r="E7740" s="117" t="str">
        <f>IF(ISERROR(VLOOKUP($A7740, Dropdownlisten!$A$3:$F$143, 5, FALSE)), "", VLOOKUP($A7740, Dropdownlisten!$A$3:$F$143, 5, FALSE))</f>
        <v>1100_012</v>
      </c>
      <c r="F7740" s="117" t="str">
        <f>IF(ISERROR(VLOOKUP($A7740, Dropdownlisten!$A$3:$F$143, 6, FALSE)), "", VLOOKUP($A7740, Dropdownlisten!$A$3:$F$143, 6, FALSE))</f>
        <v>Landnutzung</v>
      </c>
      <c r="G7740" s="117" t="str">
        <f>VLOOKUP(E7740,Datenstruktur_fuer_R!$D$2:$F$141,3,FALSE)</f>
        <v>Polygon</v>
      </c>
      <c r="H7740" s="120" t="s">
        <v>689</v>
      </c>
      <c r="I7740" s="26" t="s">
        <v>756</v>
      </c>
      <c r="J7740" s="26" t="s">
        <v>2398</v>
      </c>
      <c r="K7740" s="5"/>
      <c r="L7740" s="5"/>
      <c r="M7740" s="5">
        <v>2</v>
      </c>
      <c r="N7740" s="5" t="s">
        <v>1173</v>
      </c>
    </row>
    <row r="7741" spans="1:14" x14ac:dyDescent="0.35">
      <c r="A7741" s="5" t="s">
        <v>1169</v>
      </c>
      <c r="B7741" s="117" t="str">
        <f>IF(ISERROR(VLOOKUP($A7741, Dropdownlisten!$A$3:$F$143, 2, FALSE)), "", VLOOKUP($A7741, Dropdownlisten!$A$3:$F$143, 2, FALSE))</f>
        <v>UmweltVersorgung</v>
      </c>
      <c r="C7741" s="117">
        <f>IF(ISERROR(VLOOKUP($A7741, Dropdownlisten!$A$3:$F$143, 3, FALSE)), "", VLOOKUP($A7741, Dropdownlisten!$A$3:$F$143, 3, FALSE))</f>
        <v>1100</v>
      </c>
      <c r="D7741" s="117" t="str">
        <f>IF(ISERROR(VLOOKUP($A7741, Dropdownlisten!$A$3:$F$143, 4, FALSE)), "", VLOOKUP($A7741, Dropdownlisten!$A$3:$F$143, 4, FALSE))</f>
        <v>UmweltVersorgung</v>
      </c>
      <c r="E7741" s="117" t="str">
        <f>IF(ISERROR(VLOOKUP($A7741, Dropdownlisten!$A$3:$F$143, 5, FALSE)), "", VLOOKUP($A7741, Dropdownlisten!$A$3:$F$143, 5, FALSE))</f>
        <v>1100_012</v>
      </c>
      <c r="F7741" s="117" t="str">
        <f>IF(ISERROR(VLOOKUP($A7741, Dropdownlisten!$A$3:$F$143, 6, FALSE)), "", VLOOKUP($A7741, Dropdownlisten!$A$3:$F$143, 6, FALSE))</f>
        <v>Landnutzung</v>
      </c>
      <c r="G7741" s="117" t="str">
        <f>VLOOKUP(E7741,Datenstruktur_fuer_R!$D$2:$F$141,3,FALSE)</f>
        <v>Polygon</v>
      </c>
      <c r="H7741" s="120" t="s">
        <v>689</v>
      </c>
      <c r="I7741" s="26" t="s">
        <v>756</v>
      </c>
      <c r="J7741" s="26" t="s">
        <v>2399</v>
      </c>
      <c r="K7741" s="5" t="s">
        <v>759</v>
      </c>
      <c r="L7741" s="5">
        <v>1610</v>
      </c>
      <c r="M7741" s="5">
        <v>2</v>
      </c>
      <c r="N7741" s="5" t="s">
        <v>1173</v>
      </c>
    </row>
    <row r="7742" spans="1:14" x14ac:dyDescent="0.35">
      <c r="A7742" s="5" t="s">
        <v>1169</v>
      </c>
      <c r="B7742" s="117" t="str">
        <f>IF(ISERROR(VLOOKUP($A7742, Dropdownlisten!$A$3:$F$143, 2, FALSE)), "", VLOOKUP($A7742, Dropdownlisten!$A$3:$F$143, 2, FALSE))</f>
        <v>UmweltVersorgung</v>
      </c>
      <c r="C7742" s="117">
        <f>IF(ISERROR(VLOOKUP($A7742, Dropdownlisten!$A$3:$F$143, 3, FALSE)), "", VLOOKUP($A7742, Dropdownlisten!$A$3:$F$143, 3, FALSE))</f>
        <v>1100</v>
      </c>
      <c r="D7742" s="117" t="str">
        <f>IF(ISERROR(VLOOKUP($A7742, Dropdownlisten!$A$3:$F$143, 4, FALSE)), "", VLOOKUP($A7742, Dropdownlisten!$A$3:$F$143, 4, FALSE))</f>
        <v>UmweltVersorgung</v>
      </c>
      <c r="E7742" s="117" t="str">
        <f>IF(ISERROR(VLOOKUP($A7742, Dropdownlisten!$A$3:$F$143, 5, FALSE)), "", VLOOKUP($A7742, Dropdownlisten!$A$3:$F$143, 5, FALSE))</f>
        <v>1100_012</v>
      </c>
      <c r="F7742" s="117" t="str">
        <f>IF(ISERROR(VLOOKUP($A7742, Dropdownlisten!$A$3:$F$143, 6, FALSE)), "", VLOOKUP($A7742, Dropdownlisten!$A$3:$F$143, 6, FALSE))</f>
        <v>Landnutzung</v>
      </c>
      <c r="G7742" s="117" t="str">
        <f>VLOOKUP(E7742,Datenstruktur_fuer_R!$D$2:$F$141,3,FALSE)</f>
        <v>Polygon</v>
      </c>
      <c r="H7742" s="120" t="s">
        <v>293</v>
      </c>
      <c r="I7742" s="26" t="s">
        <v>756</v>
      </c>
      <c r="J7742" s="26" t="s">
        <v>2399</v>
      </c>
      <c r="K7742" s="5" t="s">
        <v>759</v>
      </c>
      <c r="L7742" s="5"/>
      <c r="M7742" s="5">
        <v>2</v>
      </c>
      <c r="N7742" s="5" t="s">
        <v>1173</v>
      </c>
    </row>
    <row r="7743" spans="1:14" x14ac:dyDescent="0.35">
      <c r="A7743" s="5" t="s">
        <v>1169</v>
      </c>
      <c r="B7743" s="117" t="str">
        <f>IF(ISERROR(VLOOKUP($A7743, Dropdownlisten!$A$3:$F$143, 2, FALSE)), "", VLOOKUP($A7743, Dropdownlisten!$A$3:$F$143, 2, FALSE))</f>
        <v>UmweltVersorgung</v>
      </c>
      <c r="C7743" s="117">
        <f>IF(ISERROR(VLOOKUP($A7743, Dropdownlisten!$A$3:$F$143, 3, FALSE)), "", VLOOKUP($A7743, Dropdownlisten!$A$3:$F$143, 3, FALSE))</f>
        <v>1100</v>
      </c>
      <c r="D7743" s="117" t="str">
        <f>IF(ISERROR(VLOOKUP($A7743, Dropdownlisten!$A$3:$F$143, 4, FALSE)), "", VLOOKUP($A7743, Dropdownlisten!$A$3:$F$143, 4, FALSE))</f>
        <v>UmweltVersorgung</v>
      </c>
      <c r="E7743" s="117" t="str">
        <f>IF(ISERROR(VLOOKUP($A7743, Dropdownlisten!$A$3:$F$143, 5, FALSE)), "", VLOOKUP($A7743, Dropdownlisten!$A$3:$F$143, 5, FALSE))</f>
        <v>1100_012</v>
      </c>
      <c r="F7743" s="117" t="str">
        <f>IF(ISERROR(VLOOKUP($A7743, Dropdownlisten!$A$3:$F$143, 6, FALSE)), "", VLOOKUP($A7743, Dropdownlisten!$A$3:$F$143, 6, FALSE))</f>
        <v>Landnutzung</v>
      </c>
      <c r="G7743" s="117" t="str">
        <f>VLOOKUP(E7743,Datenstruktur_fuer_R!$D$2:$F$141,3,FALSE)</f>
        <v>Polygon</v>
      </c>
      <c r="H7743" s="120" t="s">
        <v>689</v>
      </c>
      <c r="I7743" s="26" t="s">
        <v>756</v>
      </c>
      <c r="J7743" s="26" t="s">
        <v>2399</v>
      </c>
      <c r="K7743" s="5" t="s">
        <v>759</v>
      </c>
      <c r="L7743" s="5">
        <v>1620</v>
      </c>
      <c r="M7743" s="5">
        <v>2</v>
      </c>
      <c r="N7743" s="5" t="s">
        <v>1173</v>
      </c>
    </row>
    <row r="7744" spans="1:14" x14ac:dyDescent="0.35">
      <c r="A7744" s="5" t="s">
        <v>1169</v>
      </c>
      <c r="B7744" s="117" t="str">
        <f>IF(ISERROR(VLOOKUP($A7744, Dropdownlisten!$A$3:$F$143, 2, FALSE)), "", VLOOKUP($A7744, Dropdownlisten!$A$3:$F$143, 2, FALSE))</f>
        <v>UmweltVersorgung</v>
      </c>
      <c r="C7744" s="117">
        <f>IF(ISERROR(VLOOKUP($A7744, Dropdownlisten!$A$3:$F$143, 3, FALSE)), "", VLOOKUP($A7744, Dropdownlisten!$A$3:$F$143, 3, FALSE))</f>
        <v>1100</v>
      </c>
      <c r="D7744" s="117" t="str">
        <f>IF(ISERROR(VLOOKUP($A7744, Dropdownlisten!$A$3:$F$143, 4, FALSE)), "", VLOOKUP($A7744, Dropdownlisten!$A$3:$F$143, 4, FALSE))</f>
        <v>UmweltVersorgung</v>
      </c>
      <c r="E7744" s="117" t="str">
        <f>IF(ISERROR(VLOOKUP($A7744, Dropdownlisten!$A$3:$F$143, 5, FALSE)), "", VLOOKUP($A7744, Dropdownlisten!$A$3:$F$143, 5, FALSE))</f>
        <v>1100_012</v>
      </c>
      <c r="F7744" s="117" t="str">
        <f>IF(ISERROR(VLOOKUP($A7744, Dropdownlisten!$A$3:$F$143, 6, FALSE)), "", VLOOKUP($A7744, Dropdownlisten!$A$3:$F$143, 6, FALSE))</f>
        <v>Landnutzung</v>
      </c>
      <c r="G7744" s="117" t="str">
        <f>VLOOKUP(E7744,Datenstruktur_fuer_R!$D$2:$F$141,3,FALSE)</f>
        <v>Polygon</v>
      </c>
      <c r="H7744" s="120" t="s">
        <v>293</v>
      </c>
      <c r="I7744" s="26" t="s">
        <v>756</v>
      </c>
      <c r="J7744" s="26" t="s">
        <v>2399</v>
      </c>
      <c r="K7744" s="5" t="s">
        <v>759</v>
      </c>
      <c r="L7744" s="5"/>
      <c r="M7744" s="5">
        <v>2</v>
      </c>
      <c r="N7744" s="5" t="s">
        <v>1173</v>
      </c>
    </row>
    <row r="7745" spans="1:14" x14ac:dyDescent="0.35">
      <c r="A7745" s="5" t="s">
        <v>1169</v>
      </c>
      <c r="B7745" s="117" t="str">
        <f>IF(ISERROR(VLOOKUP($A7745, Dropdownlisten!$A$3:$F$143, 2, FALSE)), "", VLOOKUP($A7745, Dropdownlisten!$A$3:$F$143, 2, FALSE))</f>
        <v>UmweltVersorgung</v>
      </c>
      <c r="C7745" s="117">
        <f>IF(ISERROR(VLOOKUP($A7745, Dropdownlisten!$A$3:$F$143, 3, FALSE)), "", VLOOKUP($A7745, Dropdownlisten!$A$3:$F$143, 3, FALSE))</f>
        <v>1100</v>
      </c>
      <c r="D7745" s="117" t="str">
        <f>IF(ISERROR(VLOOKUP($A7745, Dropdownlisten!$A$3:$F$143, 4, FALSE)), "", VLOOKUP($A7745, Dropdownlisten!$A$3:$F$143, 4, FALSE))</f>
        <v>UmweltVersorgung</v>
      </c>
      <c r="E7745" s="117" t="str">
        <f>IF(ISERROR(VLOOKUP($A7745, Dropdownlisten!$A$3:$F$143, 5, FALSE)), "", VLOOKUP($A7745, Dropdownlisten!$A$3:$F$143, 5, FALSE))</f>
        <v>1100_012</v>
      </c>
      <c r="F7745" s="117" t="str">
        <f>IF(ISERROR(VLOOKUP($A7745, Dropdownlisten!$A$3:$F$143, 6, FALSE)), "", VLOOKUP($A7745, Dropdownlisten!$A$3:$F$143, 6, FALSE))</f>
        <v>Landnutzung</v>
      </c>
      <c r="G7745" s="117" t="str">
        <f>VLOOKUP(E7745,Datenstruktur_fuer_R!$D$2:$F$141,3,FALSE)</f>
        <v>Polygon</v>
      </c>
      <c r="H7745" s="120" t="s">
        <v>689</v>
      </c>
      <c r="I7745" s="26" t="s">
        <v>756</v>
      </c>
      <c r="J7745" s="26" t="s">
        <v>2399</v>
      </c>
      <c r="K7745" s="5" t="s">
        <v>759</v>
      </c>
      <c r="L7745" s="5">
        <v>1630</v>
      </c>
      <c r="M7745" s="5">
        <v>2</v>
      </c>
      <c r="N7745" s="5" t="s">
        <v>1173</v>
      </c>
    </row>
    <row r="7746" spans="1:14" x14ac:dyDescent="0.35">
      <c r="A7746" s="5" t="s">
        <v>1169</v>
      </c>
      <c r="B7746" s="117" t="str">
        <f>IF(ISERROR(VLOOKUP($A7746, Dropdownlisten!$A$3:$F$143, 2, FALSE)), "", VLOOKUP($A7746, Dropdownlisten!$A$3:$F$143, 2, FALSE))</f>
        <v>UmweltVersorgung</v>
      </c>
      <c r="C7746" s="117">
        <f>IF(ISERROR(VLOOKUP($A7746, Dropdownlisten!$A$3:$F$143, 3, FALSE)), "", VLOOKUP($A7746, Dropdownlisten!$A$3:$F$143, 3, FALSE))</f>
        <v>1100</v>
      </c>
      <c r="D7746" s="117" t="str">
        <f>IF(ISERROR(VLOOKUP($A7746, Dropdownlisten!$A$3:$F$143, 4, FALSE)), "", VLOOKUP($A7746, Dropdownlisten!$A$3:$F$143, 4, FALSE))</f>
        <v>UmweltVersorgung</v>
      </c>
      <c r="E7746" s="117" t="str">
        <f>IF(ISERROR(VLOOKUP($A7746, Dropdownlisten!$A$3:$F$143, 5, FALSE)), "", VLOOKUP($A7746, Dropdownlisten!$A$3:$F$143, 5, FALSE))</f>
        <v>1100_012</v>
      </c>
      <c r="F7746" s="117" t="str">
        <f>IF(ISERROR(VLOOKUP($A7746, Dropdownlisten!$A$3:$F$143, 6, FALSE)), "", VLOOKUP($A7746, Dropdownlisten!$A$3:$F$143, 6, FALSE))</f>
        <v>Landnutzung</v>
      </c>
      <c r="G7746" s="117" t="str">
        <f>VLOOKUP(E7746,Datenstruktur_fuer_R!$D$2:$F$141,3,FALSE)</f>
        <v>Polygon</v>
      </c>
      <c r="H7746" s="120" t="s">
        <v>293</v>
      </c>
      <c r="I7746" s="26" t="s">
        <v>756</v>
      </c>
      <c r="J7746" s="26" t="s">
        <v>2399</v>
      </c>
      <c r="K7746" s="5" t="s">
        <v>759</v>
      </c>
      <c r="L7746" s="5"/>
      <c r="M7746" s="5">
        <v>2</v>
      </c>
      <c r="N7746" s="5" t="s">
        <v>1173</v>
      </c>
    </row>
    <row r="7747" spans="1:14" x14ac:dyDescent="0.35">
      <c r="A7747" s="5" t="s">
        <v>1169</v>
      </c>
      <c r="B7747" s="117" t="str">
        <f>IF(ISERROR(VLOOKUP($A7747, Dropdownlisten!$A$3:$F$143, 2, FALSE)), "", VLOOKUP($A7747, Dropdownlisten!$A$3:$F$143, 2, FALSE))</f>
        <v>UmweltVersorgung</v>
      </c>
      <c r="C7747" s="117">
        <f>IF(ISERROR(VLOOKUP($A7747, Dropdownlisten!$A$3:$F$143, 3, FALSE)), "", VLOOKUP($A7747, Dropdownlisten!$A$3:$F$143, 3, FALSE))</f>
        <v>1100</v>
      </c>
      <c r="D7747" s="117" t="str">
        <f>IF(ISERROR(VLOOKUP($A7747, Dropdownlisten!$A$3:$F$143, 4, FALSE)), "", VLOOKUP($A7747, Dropdownlisten!$A$3:$F$143, 4, FALSE))</f>
        <v>UmweltVersorgung</v>
      </c>
      <c r="E7747" s="117" t="str">
        <f>IF(ISERROR(VLOOKUP($A7747, Dropdownlisten!$A$3:$F$143, 5, FALSE)), "", VLOOKUP($A7747, Dropdownlisten!$A$3:$F$143, 5, FALSE))</f>
        <v>1100_012</v>
      </c>
      <c r="F7747" s="117" t="str">
        <f>IF(ISERROR(VLOOKUP($A7747, Dropdownlisten!$A$3:$F$143, 6, FALSE)), "", VLOOKUP($A7747, Dropdownlisten!$A$3:$F$143, 6, FALSE))</f>
        <v>Landnutzung</v>
      </c>
      <c r="G7747" s="117" t="str">
        <f>VLOOKUP(E7747,Datenstruktur_fuer_R!$D$2:$F$141,3,FALSE)</f>
        <v>Polygon</v>
      </c>
      <c r="H7747" s="120" t="s">
        <v>689</v>
      </c>
      <c r="I7747" s="26" t="s">
        <v>756</v>
      </c>
      <c r="J7747" s="26" t="s">
        <v>2399</v>
      </c>
      <c r="K7747" s="5" t="s">
        <v>759</v>
      </c>
      <c r="L7747" s="5">
        <v>1640</v>
      </c>
      <c r="M7747" s="5">
        <v>2</v>
      </c>
      <c r="N7747" s="5" t="s">
        <v>1173</v>
      </c>
    </row>
    <row r="7748" spans="1:14" x14ac:dyDescent="0.35">
      <c r="A7748" s="5" t="s">
        <v>1169</v>
      </c>
      <c r="B7748" s="117" t="str">
        <f>IF(ISERROR(VLOOKUP($A7748, Dropdownlisten!$A$3:$F$143, 2, FALSE)), "", VLOOKUP($A7748, Dropdownlisten!$A$3:$F$143, 2, FALSE))</f>
        <v>UmweltVersorgung</v>
      </c>
      <c r="C7748" s="117">
        <f>IF(ISERROR(VLOOKUP($A7748, Dropdownlisten!$A$3:$F$143, 3, FALSE)), "", VLOOKUP($A7748, Dropdownlisten!$A$3:$F$143, 3, FALSE))</f>
        <v>1100</v>
      </c>
      <c r="D7748" s="117" t="str">
        <f>IF(ISERROR(VLOOKUP($A7748, Dropdownlisten!$A$3:$F$143, 4, FALSE)), "", VLOOKUP($A7748, Dropdownlisten!$A$3:$F$143, 4, FALSE))</f>
        <v>UmweltVersorgung</v>
      </c>
      <c r="E7748" s="117" t="str">
        <f>IF(ISERROR(VLOOKUP($A7748, Dropdownlisten!$A$3:$F$143, 5, FALSE)), "", VLOOKUP($A7748, Dropdownlisten!$A$3:$F$143, 5, FALSE))</f>
        <v>1100_012</v>
      </c>
      <c r="F7748" s="117" t="str">
        <f>IF(ISERROR(VLOOKUP($A7748, Dropdownlisten!$A$3:$F$143, 6, FALSE)), "", VLOOKUP($A7748, Dropdownlisten!$A$3:$F$143, 6, FALSE))</f>
        <v>Landnutzung</v>
      </c>
      <c r="G7748" s="117" t="str">
        <f>VLOOKUP(E7748,Datenstruktur_fuer_R!$D$2:$F$141,3,FALSE)</f>
        <v>Polygon</v>
      </c>
      <c r="H7748" s="120" t="s">
        <v>293</v>
      </c>
      <c r="I7748" s="26" t="s">
        <v>756</v>
      </c>
      <c r="J7748" s="26" t="s">
        <v>2399</v>
      </c>
      <c r="K7748" s="5" t="s">
        <v>759</v>
      </c>
      <c r="L7748" s="5"/>
      <c r="M7748" s="5">
        <v>2</v>
      </c>
      <c r="N7748" s="5" t="s">
        <v>1173</v>
      </c>
    </row>
    <row r="7749" spans="1:14" x14ac:dyDescent="0.35">
      <c r="A7749" s="5" t="s">
        <v>1169</v>
      </c>
      <c r="B7749" s="117" t="str">
        <f>IF(ISERROR(VLOOKUP($A7749, Dropdownlisten!$A$3:$F$143, 2, FALSE)), "", VLOOKUP($A7749, Dropdownlisten!$A$3:$F$143, 2, FALSE))</f>
        <v>UmweltVersorgung</v>
      </c>
      <c r="C7749" s="117">
        <f>IF(ISERROR(VLOOKUP($A7749, Dropdownlisten!$A$3:$F$143, 3, FALSE)), "", VLOOKUP($A7749, Dropdownlisten!$A$3:$F$143, 3, FALSE))</f>
        <v>1100</v>
      </c>
      <c r="D7749" s="117" t="str">
        <f>IF(ISERROR(VLOOKUP($A7749, Dropdownlisten!$A$3:$F$143, 4, FALSE)), "", VLOOKUP($A7749, Dropdownlisten!$A$3:$F$143, 4, FALSE))</f>
        <v>UmweltVersorgung</v>
      </c>
      <c r="E7749" s="117" t="str">
        <f>IF(ISERROR(VLOOKUP($A7749, Dropdownlisten!$A$3:$F$143, 5, FALSE)), "", VLOOKUP($A7749, Dropdownlisten!$A$3:$F$143, 5, FALSE))</f>
        <v>1100_012</v>
      </c>
      <c r="F7749" s="117" t="str">
        <f>IF(ISERROR(VLOOKUP($A7749, Dropdownlisten!$A$3:$F$143, 6, FALSE)), "", VLOOKUP($A7749, Dropdownlisten!$A$3:$F$143, 6, FALSE))</f>
        <v>Landnutzung</v>
      </c>
      <c r="G7749" s="117" t="str">
        <f>VLOOKUP(E7749,Datenstruktur_fuer_R!$D$2:$F$141,3,FALSE)</f>
        <v>Polygon</v>
      </c>
      <c r="H7749" s="120" t="s">
        <v>689</v>
      </c>
      <c r="I7749" s="26" t="s">
        <v>756</v>
      </c>
      <c r="J7749" s="26" t="s">
        <v>2399</v>
      </c>
      <c r="K7749" s="5" t="s">
        <v>759</v>
      </c>
      <c r="L7749" s="5">
        <v>1650</v>
      </c>
      <c r="M7749" s="5">
        <v>2</v>
      </c>
      <c r="N7749" s="5" t="s">
        <v>1173</v>
      </c>
    </row>
    <row r="7750" spans="1:14" x14ac:dyDescent="0.35">
      <c r="A7750" s="5" t="s">
        <v>1169</v>
      </c>
      <c r="B7750" s="117" t="str">
        <f>IF(ISERROR(VLOOKUP($A7750, Dropdownlisten!$A$3:$F$143, 2, FALSE)), "", VLOOKUP($A7750, Dropdownlisten!$A$3:$F$143, 2, FALSE))</f>
        <v>UmweltVersorgung</v>
      </c>
      <c r="C7750" s="117">
        <f>IF(ISERROR(VLOOKUP($A7750, Dropdownlisten!$A$3:$F$143, 3, FALSE)), "", VLOOKUP($A7750, Dropdownlisten!$A$3:$F$143, 3, FALSE))</f>
        <v>1100</v>
      </c>
      <c r="D7750" s="117" t="str">
        <f>IF(ISERROR(VLOOKUP($A7750, Dropdownlisten!$A$3:$F$143, 4, FALSE)), "", VLOOKUP($A7750, Dropdownlisten!$A$3:$F$143, 4, FALSE))</f>
        <v>UmweltVersorgung</v>
      </c>
      <c r="E7750" s="117" t="str">
        <f>IF(ISERROR(VLOOKUP($A7750, Dropdownlisten!$A$3:$F$143, 5, FALSE)), "", VLOOKUP($A7750, Dropdownlisten!$A$3:$F$143, 5, FALSE))</f>
        <v>1100_012</v>
      </c>
      <c r="F7750" s="117" t="str">
        <f>IF(ISERROR(VLOOKUP($A7750, Dropdownlisten!$A$3:$F$143, 6, FALSE)), "", VLOOKUP($A7750, Dropdownlisten!$A$3:$F$143, 6, FALSE))</f>
        <v>Landnutzung</v>
      </c>
      <c r="G7750" s="117" t="str">
        <f>VLOOKUP(E7750,Datenstruktur_fuer_R!$D$2:$F$141,3,FALSE)</f>
        <v>Polygon</v>
      </c>
      <c r="H7750" s="120" t="s">
        <v>293</v>
      </c>
      <c r="I7750" s="26" t="s">
        <v>756</v>
      </c>
      <c r="J7750" s="26" t="s">
        <v>2399</v>
      </c>
      <c r="K7750" s="5" t="s">
        <v>759</v>
      </c>
      <c r="L7750" s="5"/>
      <c r="M7750" s="5">
        <v>2</v>
      </c>
      <c r="N7750" s="5" t="s">
        <v>1173</v>
      </c>
    </row>
    <row r="7751" spans="1:14" x14ac:dyDescent="0.35">
      <c r="A7751" s="5" t="s">
        <v>1169</v>
      </c>
      <c r="B7751" s="117" t="str">
        <f>IF(ISERROR(VLOOKUP($A7751, Dropdownlisten!$A$3:$F$143, 2, FALSE)), "", VLOOKUP($A7751, Dropdownlisten!$A$3:$F$143, 2, FALSE))</f>
        <v>UmweltVersorgung</v>
      </c>
      <c r="C7751" s="117">
        <f>IF(ISERROR(VLOOKUP($A7751, Dropdownlisten!$A$3:$F$143, 3, FALSE)), "", VLOOKUP($A7751, Dropdownlisten!$A$3:$F$143, 3, FALSE))</f>
        <v>1100</v>
      </c>
      <c r="D7751" s="117" t="str">
        <f>IF(ISERROR(VLOOKUP($A7751, Dropdownlisten!$A$3:$F$143, 4, FALSE)), "", VLOOKUP($A7751, Dropdownlisten!$A$3:$F$143, 4, FALSE))</f>
        <v>UmweltVersorgung</v>
      </c>
      <c r="E7751" s="117" t="str">
        <f>IF(ISERROR(VLOOKUP($A7751, Dropdownlisten!$A$3:$F$143, 5, FALSE)), "", VLOOKUP($A7751, Dropdownlisten!$A$3:$F$143, 5, FALSE))</f>
        <v>1100_012</v>
      </c>
      <c r="F7751" s="117" t="str">
        <f>IF(ISERROR(VLOOKUP($A7751, Dropdownlisten!$A$3:$F$143, 6, FALSE)), "", VLOOKUP($A7751, Dropdownlisten!$A$3:$F$143, 6, FALSE))</f>
        <v>Landnutzung</v>
      </c>
      <c r="G7751" s="117" t="str">
        <f>VLOOKUP(E7751,Datenstruktur_fuer_R!$D$2:$F$141,3,FALSE)</f>
        <v>Polygon</v>
      </c>
      <c r="H7751" s="120" t="s">
        <v>689</v>
      </c>
      <c r="I7751" s="26" t="s">
        <v>756</v>
      </c>
      <c r="J7751" s="26" t="s">
        <v>2399</v>
      </c>
      <c r="K7751" s="5" t="s">
        <v>759</v>
      </c>
      <c r="L7751" s="5">
        <v>1660</v>
      </c>
      <c r="M7751" s="5">
        <v>2</v>
      </c>
      <c r="N7751" s="5" t="s">
        <v>1173</v>
      </c>
    </row>
    <row r="7752" spans="1:14" x14ac:dyDescent="0.35">
      <c r="A7752" s="5" t="s">
        <v>1169</v>
      </c>
      <c r="B7752" s="117" t="str">
        <f>IF(ISERROR(VLOOKUP($A7752, Dropdownlisten!$A$3:$F$143, 2, FALSE)), "", VLOOKUP($A7752, Dropdownlisten!$A$3:$F$143, 2, FALSE))</f>
        <v>UmweltVersorgung</v>
      </c>
      <c r="C7752" s="117">
        <f>IF(ISERROR(VLOOKUP($A7752, Dropdownlisten!$A$3:$F$143, 3, FALSE)), "", VLOOKUP($A7752, Dropdownlisten!$A$3:$F$143, 3, FALSE))</f>
        <v>1100</v>
      </c>
      <c r="D7752" s="117" t="str">
        <f>IF(ISERROR(VLOOKUP($A7752, Dropdownlisten!$A$3:$F$143, 4, FALSE)), "", VLOOKUP($A7752, Dropdownlisten!$A$3:$F$143, 4, FALSE))</f>
        <v>UmweltVersorgung</v>
      </c>
      <c r="E7752" s="117" t="str">
        <f>IF(ISERROR(VLOOKUP($A7752, Dropdownlisten!$A$3:$F$143, 5, FALSE)), "", VLOOKUP($A7752, Dropdownlisten!$A$3:$F$143, 5, FALSE))</f>
        <v>1100_012</v>
      </c>
      <c r="F7752" s="117" t="str">
        <f>IF(ISERROR(VLOOKUP($A7752, Dropdownlisten!$A$3:$F$143, 6, FALSE)), "", VLOOKUP($A7752, Dropdownlisten!$A$3:$F$143, 6, FALSE))</f>
        <v>Landnutzung</v>
      </c>
      <c r="G7752" s="117" t="str">
        <f>VLOOKUP(E7752,Datenstruktur_fuer_R!$D$2:$F$141,3,FALSE)</f>
        <v>Polygon</v>
      </c>
      <c r="H7752" s="120" t="s">
        <v>293</v>
      </c>
      <c r="I7752" s="26" t="s">
        <v>756</v>
      </c>
      <c r="J7752" s="26" t="s">
        <v>2399</v>
      </c>
      <c r="K7752" s="5" t="s">
        <v>759</v>
      </c>
      <c r="L7752" s="5"/>
      <c r="M7752" s="5">
        <v>2</v>
      </c>
      <c r="N7752" s="5" t="s">
        <v>1173</v>
      </c>
    </row>
    <row r="7753" spans="1:14" x14ac:dyDescent="0.35">
      <c r="A7753" s="5" t="s">
        <v>1169</v>
      </c>
      <c r="B7753" s="117" t="str">
        <f>IF(ISERROR(VLOOKUP($A7753, Dropdownlisten!$A$3:$F$143, 2, FALSE)), "", VLOOKUP($A7753, Dropdownlisten!$A$3:$F$143, 2, FALSE))</f>
        <v>UmweltVersorgung</v>
      </c>
      <c r="C7753" s="117">
        <f>IF(ISERROR(VLOOKUP($A7753, Dropdownlisten!$A$3:$F$143, 3, FALSE)), "", VLOOKUP($A7753, Dropdownlisten!$A$3:$F$143, 3, FALSE))</f>
        <v>1100</v>
      </c>
      <c r="D7753" s="117" t="str">
        <f>IF(ISERROR(VLOOKUP($A7753, Dropdownlisten!$A$3:$F$143, 4, FALSE)), "", VLOOKUP($A7753, Dropdownlisten!$A$3:$F$143, 4, FALSE))</f>
        <v>UmweltVersorgung</v>
      </c>
      <c r="E7753" s="117" t="str">
        <f>IF(ISERROR(VLOOKUP($A7753, Dropdownlisten!$A$3:$F$143, 5, FALSE)), "", VLOOKUP($A7753, Dropdownlisten!$A$3:$F$143, 5, FALSE))</f>
        <v>1100_012</v>
      </c>
      <c r="F7753" s="117" t="str">
        <f>IF(ISERROR(VLOOKUP($A7753, Dropdownlisten!$A$3:$F$143, 6, FALSE)), "", VLOOKUP($A7753, Dropdownlisten!$A$3:$F$143, 6, FALSE))</f>
        <v>Landnutzung</v>
      </c>
      <c r="G7753" s="117" t="str">
        <f>VLOOKUP(E7753,Datenstruktur_fuer_R!$D$2:$F$141,3,FALSE)</f>
        <v>Polygon</v>
      </c>
      <c r="H7753" s="120" t="s">
        <v>689</v>
      </c>
      <c r="I7753" s="26" t="s">
        <v>756</v>
      </c>
      <c r="J7753" s="26" t="s">
        <v>2400</v>
      </c>
      <c r="K7753" s="5"/>
      <c r="L7753" s="5"/>
      <c r="M7753" s="5">
        <v>2</v>
      </c>
      <c r="N7753" s="5" t="s">
        <v>1173</v>
      </c>
    </row>
    <row r="7754" spans="1:14" x14ac:dyDescent="0.35">
      <c r="A7754" s="5" t="s">
        <v>1169</v>
      </c>
      <c r="B7754" s="117" t="str">
        <f>IF(ISERROR(VLOOKUP($A7754, Dropdownlisten!$A$3:$F$143, 2, FALSE)), "", VLOOKUP($A7754, Dropdownlisten!$A$3:$F$143, 2, FALSE))</f>
        <v>UmweltVersorgung</v>
      </c>
      <c r="C7754" s="117">
        <f>IF(ISERROR(VLOOKUP($A7754, Dropdownlisten!$A$3:$F$143, 3, FALSE)), "", VLOOKUP($A7754, Dropdownlisten!$A$3:$F$143, 3, FALSE))</f>
        <v>1100</v>
      </c>
      <c r="D7754" s="117" t="str">
        <f>IF(ISERROR(VLOOKUP($A7754, Dropdownlisten!$A$3:$F$143, 4, FALSE)), "", VLOOKUP($A7754, Dropdownlisten!$A$3:$F$143, 4, FALSE))</f>
        <v>UmweltVersorgung</v>
      </c>
      <c r="E7754" s="117" t="str">
        <f>IF(ISERROR(VLOOKUP($A7754, Dropdownlisten!$A$3:$F$143, 5, FALSE)), "", VLOOKUP($A7754, Dropdownlisten!$A$3:$F$143, 5, FALSE))</f>
        <v>1100_012</v>
      </c>
      <c r="F7754" s="117" t="str">
        <f>IF(ISERROR(VLOOKUP($A7754, Dropdownlisten!$A$3:$F$143, 6, FALSE)), "", VLOOKUP($A7754, Dropdownlisten!$A$3:$F$143, 6, FALSE))</f>
        <v>Landnutzung</v>
      </c>
      <c r="G7754" s="117" t="str">
        <f>VLOOKUP(E7754,Datenstruktur_fuer_R!$D$2:$F$141,3,FALSE)</f>
        <v>Polygon</v>
      </c>
      <c r="H7754" s="120" t="s">
        <v>689</v>
      </c>
      <c r="I7754" s="26" t="s">
        <v>756</v>
      </c>
      <c r="J7754" s="26" t="s">
        <v>2401</v>
      </c>
      <c r="K7754" s="5"/>
      <c r="L7754" s="5"/>
      <c r="M7754" s="5">
        <v>2</v>
      </c>
      <c r="N7754" s="5" t="s">
        <v>1173</v>
      </c>
    </row>
    <row r="7755" spans="1:14" x14ac:dyDescent="0.35">
      <c r="A7755" s="5" t="s">
        <v>1169</v>
      </c>
      <c r="B7755" s="117" t="str">
        <f>IF(ISERROR(VLOOKUP($A7755, Dropdownlisten!$A$3:$F$143, 2, FALSE)), "", VLOOKUP($A7755, Dropdownlisten!$A$3:$F$143, 2, FALSE))</f>
        <v>UmweltVersorgung</v>
      </c>
      <c r="C7755" s="117">
        <f>IF(ISERROR(VLOOKUP($A7755, Dropdownlisten!$A$3:$F$143, 3, FALSE)), "", VLOOKUP($A7755, Dropdownlisten!$A$3:$F$143, 3, FALSE))</f>
        <v>1100</v>
      </c>
      <c r="D7755" s="117" t="str">
        <f>IF(ISERROR(VLOOKUP($A7755, Dropdownlisten!$A$3:$F$143, 4, FALSE)), "", VLOOKUP($A7755, Dropdownlisten!$A$3:$F$143, 4, FALSE))</f>
        <v>UmweltVersorgung</v>
      </c>
      <c r="E7755" s="117" t="str">
        <f>IF(ISERROR(VLOOKUP($A7755, Dropdownlisten!$A$3:$F$143, 5, FALSE)), "", VLOOKUP($A7755, Dropdownlisten!$A$3:$F$143, 5, FALSE))</f>
        <v>1100_012</v>
      </c>
      <c r="F7755" s="117" t="str">
        <f>IF(ISERROR(VLOOKUP($A7755, Dropdownlisten!$A$3:$F$143, 6, FALSE)), "", VLOOKUP($A7755, Dropdownlisten!$A$3:$F$143, 6, FALSE))</f>
        <v>Landnutzung</v>
      </c>
      <c r="G7755" s="117" t="str">
        <f>VLOOKUP(E7755,Datenstruktur_fuer_R!$D$2:$F$141,3,FALSE)</f>
        <v>Polygon</v>
      </c>
      <c r="H7755" s="120" t="s">
        <v>689</v>
      </c>
      <c r="I7755" s="26" t="s">
        <v>756</v>
      </c>
      <c r="J7755" s="26" t="s">
        <v>2402</v>
      </c>
      <c r="K7755" s="5"/>
      <c r="L7755" s="5"/>
      <c r="M7755" s="5">
        <v>2</v>
      </c>
      <c r="N7755" s="5" t="s">
        <v>1173</v>
      </c>
    </row>
    <row r="7756" spans="1:14" x14ac:dyDescent="0.35">
      <c r="A7756" s="5" t="s">
        <v>1169</v>
      </c>
      <c r="B7756" s="117" t="str">
        <f>IF(ISERROR(VLOOKUP($A7756, Dropdownlisten!$A$3:$F$143, 2, FALSE)), "", VLOOKUP($A7756, Dropdownlisten!$A$3:$F$143, 2, FALSE))</f>
        <v>UmweltVersorgung</v>
      </c>
      <c r="C7756" s="117">
        <f>IF(ISERROR(VLOOKUP($A7756, Dropdownlisten!$A$3:$F$143, 3, FALSE)), "", VLOOKUP($A7756, Dropdownlisten!$A$3:$F$143, 3, FALSE))</f>
        <v>1100</v>
      </c>
      <c r="D7756" s="117" t="str">
        <f>IF(ISERROR(VLOOKUP($A7756, Dropdownlisten!$A$3:$F$143, 4, FALSE)), "", VLOOKUP($A7756, Dropdownlisten!$A$3:$F$143, 4, FALSE))</f>
        <v>UmweltVersorgung</v>
      </c>
      <c r="E7756" s="117" t="str">
        <f>IF(ISERROR(VLOOKUP($A7756, Dropdownlisten!$A$3:$F$143, 5, FALSE)), "", VLOOKUP($A7756, Dropdownlisten!$A$3:$F$143, 5, FALSE))</f>
        <v>1100_012</v>
      </c>
      <c r="F7756" s="117" t="str">
        <f>IF(ISERROR(VLOOKUP($A7756, Dropdownlisten!$A$3:$F$143, 6, FALSE)), "", VLOOKUP($A7756, Dropdownlisten!$A$3:$F$143, 6, FALSE))</f>
        <v>Landnutzung</v>
      </c>
      <c r="G7756" s="117" t="str">
        <f>VLOOKUP(E7756,Datenstruktur_fuer_R!$D$2:$F$141,3,FALSE)</f>
        <v>Polygon</v>
      </c>
      <c r="H7756" s="120" t="s">
        <v>689</v>
      </c>
      <c r="I7756" s="26" t="s">
        <v>756</v>
      </c>
      <c r="J7756" s="26" t="s">
        <v>2403</v>
      </c>
      <c r="K7756" s="5"/>
      <c r="L7756" s="5"/>
      <c r="M7756" s="5">
        <v>2</v>
      </c>
      <c r="N7756" s="5" t="s">
        <v>1173</v>
      </c>
    </row>
    <row r="7757" spans="1:14" x14ac:dyDescent="0.35">
      <c r="A7757" s="5" t="s">
        <v>1169</v>
      </c>
      <c r="B7757" s="117" t="str">
        <f>IF(ISERROR(VLOOKUP($A7757, Dropdownlisten!$A$3:$F$143, 2, FALSE)), "", VLOOKUP($A7757, Dropdownlisten!$A$3:$F$143, 2, FALSE))</f>
        <v>UmweltVersorgung</v>
      </c>
      <c r="C7757" s="117">
        <f>IF(ISERROR(VLOOKUP($A7757, Dropdownlisten!$A$3:$F$143, 3, FALSE)), "", VLOOKUP($A7757, Dropdownlisten!$A$3:$F$143, 3, FALSE))</f>
        <v>1100</v>
      </c>
      <c r="D7757" s="117" t="str">
        <f>IF(ISERROR(VLOOKUP($A7757, Dropdownlisten!$A$3:$F$143, 4, FALSE)), "", VLOOKUP($A7757, Dropdownlisten!$A$3:$F$143, 4, FALSE))</f>
        <v>UmweltVersorgung</v>
      </c>
      <c r="E7757" s="117" t="str">
        <f>IF(ISERROR(VLOOKUP($A7757, Dropdownlisten!$A$3:$F$143, 5, FALSE)), "", VLOOKUP($A7757, Dropdownlisten!$A$3:$F$143, 5, FALSE))</f>
        <v>1100_012</v>
      </c>
      <c r="F7757" s="117" t="str">
        <f>IF(ISERROR(VLOOKUP($A7757, Dropdownlisten!$A$3:$F$143, 6, FALSE)), "", VLOOKUP($A7757, Dropdownlisten!$A$3:$F$143, 6, FALSE))</f>
        <v>Landnutzung</v>
      </c>
      <c r="G7757" s="117" t="str">
        <f>VLOOKUP(E7757,Datenstruktur_fuer_R!$D$2:$F$141,3,FALSE)</f>
        <v>Polygon</v>
      </c>
      <c r="H7757" s="120" t="s">
        <v>689</v>
      </c>
      <c r="I7757" s="26" t="s">
        <v>756</v>
      </c>
      <c r="J7757" s="26" t="s">
        <v>2404</v>
      </c>
      <c r="K7757" s="5"/>
      <c r="L7757" s="5"/>
      <c r="M7757" s="5">
        <v>2</v>
      </c>
      <c r="N7757" s="5" t="s">
        <v>1173</v>
      </c>
    </row>
    <row r="7758" spans="1:14" x14ac:dyDescent="0.35">
      <c r="A7758" s="5" t="s">
        <v>1169</v>
      </c>
      <c r="B7758" s="117" t="str">
        <f>IF(ISERROR(VLOOKUP($A7758, Dropdownlisten!$A$3:$F$143, 2, FALSE)), "", VLOOKUP($A7758, Dropdownlisten!$A$3:$F$143, 2, FALSE))</f>
        <v>UmweltVersorgung</v>
      </c>
      <c r="C7758" s="117">
        <f>IF(ISERROR(VLOOKUP($A7758, Dropdownlisten!$A$3:$F$143, 3, FALSE)), "", VLOOKUP($A7758, Dropdownlisten!$A$3:$F$143, 3, FALSE))</f>
        <v>1100</v>
      </c>
      <c r="D7758" s="117" t="str">
        <f>IF(ISERROR(VLOOKUP($A7758, Dropdownlisten!$A$3:$F$143, 4, FALSE)), "", VLOOKUP($A7758, Dropdownlisten!$A$3:$F$143, 4, FALSE))</f>
        <v>UmweltVersorgung</v>
      </c>
      <c r="E7758" s="117" t="str">
        <f>IF(ISERROR(VLOOKUP($A7758, Dropdownlisten!$A$3:$F$143, 5, FALSE)), "", VLOOKUP($A7758, Dropdownlisten!$A$3:$F$143, 5, FALSE))</f>
        <v>1100_012</v>
      </c>
      <c r="F7758" s="117" t="str">
        <f>IF(ISERROR(VLOOKUP($A7758, Dropdownlisten!$A$3:$F$143, 6, FALSE)), "", VLOOKUP($A7758, Dropdownlisten!$A$3:$F$143, 6, FALSE))</f>
        <v>Landnutzung</v>
      </c>
      <c r="G7758" s="117" t="str">
        <f>VLOOKUP(E7758,Datenstruktur_fuer_R!$D$2:$F$141,3,FALSE)</f>
        <v>Polygon</v>
      </c>
      <c r="H7758" s="120" t="s">
        <v>689</v>
      </c>
      <c r="I7758" s="26" t="s">
        <v>756</v>
      </c>
      <c r="J7758" s="26" t="s">
        <v>2405</v>
      </c>
      <c r="K7758" s="5"/>
      <c r="L7758" s="5"/>
      <c r="M7758" s="5">
        <v>2</v>
      </c>
      <c r="N7758" s="5" t="s">
        <v>1173</v>
      </c>
    </row>
    <row r="7759" spans="1:14" x14ac:dyDescent="0.35">
      <c r="A7759" s="5" t="s">
        <v>1169</v>
      </c>
      <c r="B7759" s="117" t="str">
        <f>IF(ISERROR(VLOOKUP($A7759, Dropdownlisten!$A$3:$F$143, 2, FALSE)), "", VLOOKUP($A7759, Dropdownlisten!$A$3:$F$143, 2, FALSE))</f>
        <v>UmweltVersorgung</v>
      </c>
      <c r="C7759" s="117">
        <f>IF(ISERROR(VLOOKUP($A7759, Dropdownlisten!$A$3:$F$143, 3, FALSE)), "", VLOOKUP($A7759, Dropdownlisten!$A$3:$F$143, 3, FALSE))</f>
        <v>1100</v>
      </c>
      <c r="D7759" s="117" t="str">
        <f>IF(ISERROR(VLOOKUP($A7759, Dropdownlisten!$A$3:$F$143, 4, FALSE)), "", VLOOKUP($A7759, Dropdownlisten!$A$3:$F$143, 4, FALSE))</f>
        <v>UmweltVersorgung</v>
      </c>
      <c r="E7759" s="117" t="str">
        <f>IF(ISERROR(VLOOKUP($A7759, Dropdownlisten!$A$3:$F$143, 5, FALSE)), "", VLOOKUP($A7759, Dropdownlisten!$A$3:$F$143, 5, FALSE))</f>
        <v>1100_012</v>
      </c>
      <c r="F7759" s="117" t="str">
        <f>IF(ISERROR(VLOOKUP($A7759, Dropdownlisten!$A$3:$F$143, 6, FALSE)), "", VLOOKUP($A7759, Dropdownlisten!$A$3:$F$143, 6, FALSE))</f>
        <v>Landnutzung</v>
      </c>
      <c r="G7759" s="117" t="str">
        <f>VLOOKUP(E7759,Datenstruktur_fuer_R!$D$2:$F$141,3,FALSE)</f>
        <v>Polygon</v>
      </c>
      <c r="H7759" s="120" t="s">
        <v>689</v>
      </c>
      <c r="I7759" s="26" t="s">
        <v>756</v>
      </c>
      <c r="J7759" s="26" t="s">
        <v>2406</v>
      </c>
      <c r="K7759" s="5" t="s">
        <v>1338</v>
      </c>
      <c r="L7759" s="5">
        <v>1010</v>
      </c>
      <c r="M7759" s="5">
        <v>2</v>
      </c>
      <c r="N7759" s="5" t="s">
        <v>1173</v>
      </c>
    </row>
    <row r="7760" spans="1:14" x14ac:dyDescent="0.35">
      <c r="A7760" s="5" t="s">
        <v>1169</v>
      </c>
      <c r="B7760" s="117" t="str">
        <f>IF(ISERROR(VLOOKUP($A7760, Dropdownlisten!$A$3:$F$143, 2, FALSE)), "", VLOOKUP($A7760, Dropdownlisten!$A$3:$F$143, 2, FALSE))</f>
        <v>UmweltVersorgung</v>
      </c>
      <c r="C7760" s="117">
        <f>IF(ISERROR(VLOOKUP($A7760, Dropdownlisten!$A$3:$F$143, 3, FALSE)), "", VLOOKUP($A7760, Dropdownlisten!$A$3:$F$143, 3, FALSE))</f>
        <v>1100</v>
      </c>
      <c r="D7760" s="117" t="str">
        <f>IF(ISERROR(VLOOKUP($A7760, Dropdownlisten!$A$3:$F$143, 4, FALSE)), "", VLOOKUP($A7760, Dropdownlisten!$A$3:$F$143, 4, FALSE))</f>
        <v>UmweltVersorgung</v>
      </c>
      <c r="E7760" s="117" t="str">
        <f>IF(ISERROR(VLOOKUP($A7760, Dropdownlisten!$A$3:$F$143, 5, FALSE)), "", VLOOKUP($A7760, Dropdownlisten!$A$3:$F$143, 5, FALSE))</f>
        <v>1100_012</v>
      </c>
      <c r="F7760" s="117" t="str">
        <f>IF(ISERROR(VLOOKUP($A7760, Dropdownlisten!$A$3:$F$143, 6, FALSE)), "", VLOOKUP($A7760, Dropdownlisten!$A$3:$F$143, 6, FALSE))</f>
        <v>Landnutzung</v>
      </c>
      <c r="G7760" s="117" t="str">
        <f>VLOOKUP(E7760,Datenstruktur_fuer_R!$D$2:$F$141,3,FALSE)</f>
        <v>Polygon</v>
      </c>
      <c r="H7760" s="120" t="s">
        <v>293</v>
      </c>
      <c r="I7760" s="26" t="s">
        <v>756</v>
      </c>
      <c r="J7760" s="26" t="s">
        <v>2406</v>
      </c>
      <c r="K7760" s="5" t="s">
        <v>1338</v>
      </c>
      <c r="M7760" s="5">
        <v>2</v>
      </c>
      <c r="N7760" s="5" t="s">
        <v>1173</v>
      </c>
    </row>
    <row r="7761" spans="1:14" x14ac:dyDescent="0.35">
      <c r="A7761" s="5" t="s">
        <v>1169</v>
      </c>
      <c r="B7761" s="117" t="str">
        <f>IF(ISERROR(VLOOKUP($A7761, Dropdownlisten!$A$3:$F$143, 2, FALSE)), "", VLOOKUP($A7761, Dropdownlisten!$A$3:$F$143, 2, FALSE))</f>
        <v>UmweltVersorgung</v>
      </c>
      <c r="C7761" s="117">
        <f>IF(ISERROR(VLOOKUP($A7761, Dropdownlisten!$A$3:$F$143, 3, FALSE)), "", VLOOKUP($A7761, Dropdownlisten!$A$3:$F$143, 3, FALSE))</f>
        <v>1100</v>
      </c>
      <c r="D7761" s="117" t="str">
        <f>IF(ISERROR(VLOOKUP($A7761, Dropdownlisten!$A$3:$F$143, 4, FALSE)), "", VLOOKUP($A7761, Dropdownlisten!$A$3:$F$143, 4, FALSE))</f>
        <v>UmweltVersorgung</v>
      </c>
      <c r="E7761" s="117" t="str">
        <f>IF(ISERROR(VLOOKUP($A7761, Dropdownlisten!$A$3:$F$143, 5, FALSE)), "", VLOOKUP($A7761, Dropdownlisten!$A$3:$F$143, 5, FALSE))</f>
        <v>1100_012</v>
      </c>
      <c r="F7761" s="117" t="str">
        <f>IF(ISERROR(VLOOKUP($A7761, Dropdownlisten!$A$3:$F$143, 6, FALSE)), "", VLOOKUP($A7761, Dropdownlisten!$A$3:$F$143, 6, FALSE))</f>
        <v>Landnutzung</v>
      </c>
      <c r="G7761" s="117" t="str">
        <f>VLOOKUP(E7761,Datenstruktur_fuer_R!$D$2:$F$141,3,FALSE)</f>
        <v>Polygon</v>
      </c>
      <c r="H7761" s="120" t="s">
        <v>689</v>
      </c>
      <c r="I7761" s="26" t="s">
        <v>756</v>
      </c>
      <c r="J7761" s="26" t="s">
        <v>2406</v>
      </c>
      <c r="K7761" s="5" t="s">
        <v>1338</v>
      </c>
      <c r="L7761" s="5">
        <v>1011</v>
      </c>
      <c r="M7761" s="5">
        <v>2</v>
      </c>
      <c r="N7761" s="5" t="s">
        <v>1173</v>
      </c>
    </row>
    <row r="7762" spans="1:14" x14ac:dyDescent="0.35">
      <c r="A7762" s="5" t="s">
        <v>1169</v>
      </c>
      <c r="B7762" s="117" t="str">
        <f>IF(ISERROR(VLOOKUP($A7762, Dropdownlisten!$A$3:$F$143, 2, FALSE)), "", VLOOKUP($A7762, Dropdownlisten!$A$3:$F$143, 2, FALSE))</f>
        <v>UmweltVersorgung</v>
      </c>
      <c r="C7762" s="117">
        <f>IF(ISERROR(VLOOKUP($A7762, Dropdownlisten!$A$3:$F$143, 3, FALSE)), "", VLOOKUP($A7762, Dropdownlisten!$A$3:$F$143, 3, FALSE))</f>
        <v>1100</v>
      </c>
      <c r="D7762" s="117" t="str">
        <f>IF(ISERROR(VLOOKUP($A7762, Dropdownlisten!$A$3:$F$143, 4, FALSE)), "", VLOOKUP($A7762, Dropdownlisten!$A$3:$F$143, 4, FALSE))</f>
        <v>UmweltVersorgung</v>
      </c>
      <c r="E7762" s="117" t="str">
        <f>IF(ISERROR(VLOOKUP($A7762, Dropdownlisten!$A$3:$F$143, 5, FALSE)), "", VLOOKUP($A7762, Dropdownlisten!$A$3:$F$143, 5, FALSE))</f>
        <v>1100_012</v>
      </c>
      <c r="F7762" s="117" t="str">
        <f>IF(ISERROR(VLOOKUP($A7762, Dropdownlisten!$A$3:$F$143, 6, FALSE)), "", VLOOKUP($A7762, Dropdownlisten!$A$3:$F$143, 6, FALSE))</f>
        <v>Landnutzung</v>
      </c>
      <c r="G7762" s="117" t="str">
        <f>VLOOKUP(E7762,Datenstruktur_fuer_R!$D$2:$F$141,3,FALSE)</f>
        <v>Polygon</v>
      </c>
      <c r="H7762" s="120" t="s">
        <v>293</v>
      </c>
      <c r="I7762" s="26" t="s">
        <v>756</v>
      </c>
      <c r="J7762" s="26" t="s">
        <v>2406</v>
      </c>
      <c r="K7762" s="5" t="s">
        <v>1338</v>
      </c>
      <c r="M7762" s="5">
        <v>2</v>
      </c>
      <c r="N7762" s="5" t="s">
        <v>1173</v>
      </c>
    </row>
    <row r="7763" spans="1:14" x14ac:dyDescent="0.35">
      <c r="A7763" s="5" t="s">
        <v>1169</v>
      </c>
      <c r="B7763" s="117" t="str">
        <f>IF(ISERROR(VLOOKUP($A7763, Dropdownlisten!$A$3:$F$143, 2, FALSE)), "", VLOOKUP($A7763, Dropdownlisten!$A$3:$F$143, 2, FALSE))</f>
        <v>UmweltVersorgung</v>
      </c>
      <c r="C7763" s="117">
        <f>IF(ISERROR(VLOOKUP($A7763, Dropdownlisten!$A$3:$F$143, 3, FALSE)), "", VLOOKUP($A7763, Dropdownlisten!$A$3:$F$143, 3, FALSE))</f>
        <v>1100</v>
      </c>
      <c r="D7763" s="117" t="str">
        <f>IF(ISERROR(VLOOKUP($A7763, Dropdownlisten!$A$3:$F$143, 4, FALSE)), "", VLOOKUP($A7763, Dropdownlisten!$A$3:$F$143, 4, FALSE))</f>
        <v>UmweltVersorgung</v>
      </c>
      <c r="E7763" s="117" t="str">
        <f>IF(ISERROR(VLOOKUP($A7763, Dropdownlisten!$A$3:$F$143, 5, FALSE)), "", VLOOKUP($A7763, Dropdownlisten!$A$3:$F$143, 5, FALSE))</f>
        <v>1100_012</v>
      </c>
      <c r="F7763" s="117" t="str">
        <f>IF(ISERROR(VLOOKUP($A7763, Dropdownlisten!$A$3:$F$143, 6, FALSE)), "", VLOOKUP($A7763, Dropdownlisten!$A$3:$F$143, 6, FALSE))</f>
        <v>Landnutzung</v>
      </c>
      <c r="G7763" s="117" t="str">
        <f>VLOOKUP(E7763,Datenstruktur_fuer_R!$D$2:$F$141,3,FALSE)</f>
        <v>Polygon</v>
      </c>
      <c r="H7763" s="120" t="s">
        <v>689</v>
      </c>
      <c r="I7763" s="26" t="s">
        <v>756</v>
      </c>
      <c r="J7763" s="26" t="s">
        <v>2406</v>
      </c>
      <c r="K7763" s="5" t="s">
        <v>1338</v>
      </c>
      <c r="L7763" s="5">
        <v>1012</v>
      </c>
      <c r="M7763" s="5">
        <v>2</v>
      </c>
      <c r="N7763" s="5" t="s">
        <v>1173</v>
      </c>
    </row>
    <row r="7764" spans="1:14" x14ac:dyDescent="0.35">
      <c r="A7764" s="5" t="s">
        <v>1169</v>
      </c>
      <c r="B7764" s="117" t="str">
        <f>IF(ISERROR(VLOOKUP($A7764, Dropdownlisten!$A$3:$F$143, 2, FALSE)), "", VLOOKUP($A7764, Dropdownlisten!$A$3:$F$143, 2, FALSE))</f>
        <v>UmweltVersorgung</v>
      </c>
      <c r="C7764" s="117">
        <f>IF(ISERROR(VLOOKUP($A7764, Dropdownlisten!$A$3:$F$143, 3, FALSE)), "", VLOOKUP($A7764, Dropdownlisten!$A$3:$F$143, 3, FALSE))</f>
        <v>1100</v>
      </c>
      <c r="D7764" s="117" t="str">
        <f>IF(ISERROR(VLOOKUP($A7764, Dropdownlisten!$A$3:$F$143, 4, FALSE)), "", VLOOKUP($A7764, Dropdownlisten!$A$3:$F$143, 4, FALSE))</f>
        <v>UmweltVersorgung</v>
      </c>
      <c r="E7764" s="117" t="str">
        <f>IF(ISERROR(VLOOKUP($A7764, Dropdownlisten!$A$3:$F$143, 5, FALSE)), "", VLOOKUP($A7764, Dropdownlisten!$A$3:$F$143, 5, FALSE))</f>
        <v>1100_012</v>
      </c>
      <c r="F7764" s="117" t="str">
        <f>IF(ISERROR(VLOOKUP($A7764, Dropdownlisten!$A$3:$F$143, 6, FALSE)), "", VLOOKUP($A7764, Dropdownlisten!$A$3:$F$143, 6, FALSE))</f>
        <v>Landnutzung</v>
      </c>
      <c r="G7764" s="117" t="str">
        <f>VLOOKUP(E7764,Datenstruktur_fuer_R!$D$2:$F$141,3,FALSE)</f>
        <v>Polygon</v>
      </c>
      <c r="H7764" s="120" t="s">
        <v>293</v>
      </c>
      <c r="I7764" s="26" t="s">
        <v>756</v>
      </c>
      <c r="J7764" s="26" t="s">
        <v>2406</v>
      </c>
      <c r="K7764" s="5" t="s">
        <v>1338</v>
      </c>
      <c r="M7764" s="5">
        <v>2</v>
      </c>
      <c r="N7764" s="5" t="s">
        <v>1173</v>
      </c>
    </row>
    <row r="7765" spans="1:14" x14ac:dyDescent="0.35">
      <c r="A7765" s="5" t="s">
        <v>1169</v>
      </c>
      <c r="B7765" s="117" t="str">
        <f>IF(ISERROR(VLOOKUP($A7765, Dropdownlisten!$A$3:$F$143, 2, FALSE)), "", VLOOKUP($A7765, Dropdownlisten!$A$3:$F$143, 2, FALSE))</f>
        <v>UmweltVersorgung</v>
      </c>
      <c r="C7765" s="117">
        <f>IF(ISERROR(VLOOKUP($A7765, Dropdownlisten!$A$3:$F$143, 3, FALSE)), "", VLOOKUP($A7765, Dropdownlisten!$A$3:$F$143, 3, FALSE))</f>
        <v>1100</v>
      </c>
      <c r="D7765" s="117" t="str">
        <f>IF(ISERROR(VLOOKUP($A7765, Dropdownlisten!$A$3:$F$143, 4, FALSE)), "", VLOOKUP($A7765, Dropdownlisten!$A$3:$F$143, 4, FALSE))</f>
        <v>UmweltVersorgung</v>
      </c>
      <c r="E7765" s="117" t="str">
        <f>IF(ISERROR(VLOOKUP($A7765, Dropdownlisten!$A$3:$F$143, 5, FALSE)), "", VLOOKUP($A7765, Dropdownlisten!$A$3:$F$143, 5, FALSE))</f>
        <v>1100_012</v>
      </c>
      <c r="F7765" s="117" t="str">
        <f>IF(ISERROR(VLOOKUP($A7765, Dropdownlisten!$A$3:$F$143, 6, FALSE)), "", VLOOKUP($A7765, Dropdownlisten!$A$3:$F$143, 6, FALSE))</f>
        <v>Landnutzung</v>
      </c>
      <c r="G7765" s="117" t="str">
        <f>VLOOKUP(E7765,Datenstruktur_fuer_R!$D$2:$F$141,3,FALSE)</f>
        <v>Polygon</v>
      </c>
      <c r="H7765" s="120" t="s">
        <v>689</v>
      </c>
      <c r="I7765" s="26" t="s">
        <v>756</v>
      </c>
      <c r="J7765" s="26" t="s">
        <v>2406</v>
      </c>
      <c r="K7765" s="5" t="s">
        <v>1338</v>
      </c>
      <c r="L7765" s="5">
        <v>1020</v>
      </c>
      <c r="M7765" s="5">
        <v>2</v>
      </c>
      <c r="N7765" s="5" t="s">
        <v>1173</v>
      </c>
    </row>
    <row r="7766" spans="1:14" x14ac:dyDescent="0.35">
      <c r="A7766" s="5" t="s">
        <v>1169</v>
      </c>
      <c r="B7766" s="117" t="str">
        <f>IF(ISERROR(VLOOKUP($A7766, Dropdownlisten!$A$3:$F$143, 2, FALSE)), "", VLOOKUP($A7766, Dropdownlisten!$A$3:$F$143, 2, FALSE))</f>
        <v>UmweltVersorgung</v>
      </c>
      <c r="C7766" s="117">
        <f>IF(ISERROR(VLOOKUP($A7766, Dropdownlisten!$A$3:$F$143, 3, FALSE)), "", VLOOKUP($A7766, Dropdownlisten!$A$3:$F$143, 3, FALSE))</f>
        <v>1100</v>
      </c>
      <c r="D7766" s="117" t="str">
        <f>IF(ISERROR(VLOOKUP($A7766, Dropdownlisten!$A$3:$F$143, 4, FALSE)), "", VLOOKUP($A7766, Dropdownlisten!$A$3:$F$143, 4, FALSE))</f>
        <v>UmweltVersorgung</v>
      </c>
      <c r="E7766" s="117" t="str">
        <f>IF(ISERROR(VLOOKUP($A7766, Dropdownlisten!$A$3:$F$143, 5, FALSE)), "", VLOOKUP($A7766, Dropdownlisten!$A$3:$F$143, 5, FALSE))</f>
        <v>1100_012</v>
      </c>
      <c r="F7766" s="117" t="str">
        <f>IF(ISERROR(VLOOKUP($A7766, Dropdownlisten!$A$3:$F$143, 6, FALSE)), "", VLOOKUP($A7766, Dropdownlisten!$A$3:$F$143, 6, FALSE))</f>
        <v>Landnutzung</v>
      </c>
      <c r="G7766" s="117" t="str">
        <f>VLOOKUP(E7766,Datenstruktur_fuer_R!$D$2:$F$141,3,FALSE)</f>
        <v>Polygon</v>
      </c>
      <c r="H7766" s="120" t="s">
        <v>293</v>
      </c>
      <c r="I7766" s="26" t="s">
        <v>756</v>
      </c>
      <c r="J7766" s="26" t="s">
        <v>2406</v>
      </c>
      <c r="K7766" s="5" t="s">
        <v>1338</v>
      </c>
      <c r="M7766" s="5">
        <v>2</v>
      </c>
      <c r="N7766" s="5" t="s">
        <v>1173</v>
      </c>
    </row>
    <row r="7767" spans="1:14" x14ac:dyDescent="0.35">
      <c r="A7767" s="5" t="s">
        <v>1169</v>
      </c>
      <c r="B7767" s="117" t="str">
        <f>IF(ISERROR(VLOOKUP($A7767, Dropdownlisten!$A$3:$F$143, 2, FALSE)), "", VLOOKUP($A7767, Dropdownlisten!$A$3:$F$143, 2, FALSE))</f>
        <v>UmweltVersorgung</v>
      </c>
      <c r="C7767" s="117">
        <f>IF(ISERROR(VLOOKUP($A7767, Dropdownlisten!$A$3:$F$143, 3, FALSE)), "", VLOOKUP($A7767, Dropdownlisten!$A$3:$F$143, 3, FALSE))</f>
        <v>1100</v>
      </c>
      <c r="D7767" s="117" t="str">
        <f>IF(ISERROR(VLOOKUP($A7767, Dropdownlisten!$A$3:$F$143, 4, FALSE)), "", VLOOKUP($A7767, Dropdownlisten!$A$3:$F$143, 4, FALSE))</f>
        <v>UmweltVersorgung</v>
      </c>
      <c r="E7767" s="117" t="str">
        <f>IF(ISERROR(VLOOKUP($A7767, Dropdownlisten!$A$3:$F$143, 5, FALSE)), "", VLOOKUP($A7767, Dropdownlisten!$A$3:$F$143, 5, FALSE))</f>
        <v>1100_012</v>
      </c>
      <c r="F7767" s="117" t="str">
        <f>IF(ISERROR(VLOOKUP($A7767, Dropdownlisten!$A$3:$F$143, 6, FALSE)), "", VLOOKUP($A7767, Dropdownlisten!$A$3:$F$143, 6, FALSE))</f>
        <v>Landnutzung</v>
      </c>
      <c r="G7767" s="117" t="str">
        <f>VLOOKUP(E7767,Datenstruktur_fuer_R!$D$2:$F$141,3,FALSE)</f>
        <v>Polygon</v>
      </c>
      <c r="H7767" s="120" t="s">
        <v>689</v>
      </c>
      <c r="I7767" s="26" t="s">
        <v>756</v>
      </c>
      <c r="J7767" s="26" t="s">
        <v>2406</v>
      </c>
      <c r="K7767" s="5" t="s">
        <v>1338</v>
      </c>
      <c r="L7767" s="5">
        <v>1021</v>
      </c>
      <c r="M7767" s="5">
        <v>2</v>
      </c>
      <c r="N7767" s="5" t="s">
        <v>1173</v>
      </c>
    </row>
    <row r="7768" spans="1:14" x14ac:dyDescent="0.35">
      <c r="A7768" s="5" t="s">
        <v>1169</v>
      </c>
      <c r="B7768" s="117" t="str">
        <f>IF(ISERROR(VLOOKUP($A7768, Dropdownlisten!$A$3:$F$143, 2, FALSE)), "", VLOOKUP($A7768, Dropdownlisten!$A$3:$F$143, 2, FALSE))</f>
        <v>UmweltVersorgung</v>
      </c>
      <c r="C7768" s="117">
        <f>IF(ISERROR(VLOOKUP($A7768, Dropdownlisten!$A$3:$F$143, 3, FALSE)), "", VLOOKUP($A7768, Dropdownlisten!$A$3:$F$143, 3, FALSE))</f>
        <v>1100</v>
      </c>
      <c r="D7768" s="117" t="str">
        <f>IF(ISERROR(VLOOKUP($A7768, Dropdownlisten!$A$3:$F$143, 4, FALSE)), "", VLOOKUP($A7768, Dropdownlisten!$A$3:$F$143, 4, FALSE))</f>
        <v>UmweltVersorgung</v>
      </c>
      <c r="E7768" s="117" t="str">
        <f>IF(ISERROR(VLOOKUP($A7768, Dropdownlisten!$A$3:$F$143, 5, FALSE)), "", VLOOKUP($A7768, Dropdownlisten!$A$3:$F$143, 5, FALSE))</f>
        <v>1100_012</v>
      </c>
      <c r="F7768" s="117" t="str">
        <f>IF(ISERROR(VLOOKUP($A7768, Dropdownlisten!$A$3:$F$143, 6, FALSE)), "", VLOOKUP($A7768, Dropdownlisten!$A$3:$F$143, 6, FALSE))</f>
        <v>Landnutzung</v>
      </c>
      <c r="G7768" s="117" t="str">
        <f>VLOOKUP(E7768,Datenstruktur_fuer_R!$D$2:$F$141,3,FALSE)</f>
        <v>Polygon</v>
      </c>
      <c r="H7768" s="120" t="s">
        <v>293</v>
      </c>
      <c r="I7768" s="26" t="s">
        <v>756</v>
      </c>
      <c r="J7768" s="26" t="s">
        <v>2406</v>
      </c>
      <c r="K7768" s="5" t="s">
        <v>1338</v>
      </c>
      <c r="M7768" s="5">
        <v>2</v>
      </c>
      <c r="N7768" s="5" t="s">
        <v>1173</v>
      </c>
    </row>
    <row r="7769" spans="1:14" x14ac:dyDescent="0.35">
      <c r="A7769" s="5" t="s">
        <v>1169</v>
      </c>
      <c r="B7769" s="117" t="str">
        <f>IF(ISERROR(VLOOKUP($A7769, Dropdownlisten!$A$3:$F$143, 2, FALSE)), "", VLOOKUP($A7769, Dropdownlisten!$A$3:$F$143, 2, FALSE))</f>
        <v>UmweltVersorgung</v>
      </c>
      <c r="C7769" s="117">
        <f>IF(ISERROR(VLOOKUP($A7769, Dropdownlisten!$A$3:$F$143, 3, FALSE)), "", VLOOKUP($A7769, Dropdownlisten!$A$3:$F$143, 3, FALSE))</f>
        <v>1100</v>
      </c>
      <c r="D7769" s="117" t="str">
        <f>IF(ISERROR(VLOOKUP($A7769, Dropdownlisten!$A$3:$F$143, 4, FALSE)), "", VLOOKUP($A7769, Dropdownlisten!$A$3:$F$143, 4, FALSE))</f>
        <v>UmweltVersorgung</v>
      </c>
      <c r="E7769" s="117" t="str">
        <f>IF(ISERROR(VLOOKUP($A7769, Dropdownlisten!$A$3:$F$143, 5, FALSE)), "", VLOOKUP($A7769, Dropdownlisten!$A$3:$F$143, 5, FALSE))</f>
        <v>1100_012</v>
      </c>
      <c r="F7769" s="117" t="str">
        <f>IF(ISERROR(VLOOKUP($A7769, Dropdownlisten!$A$3:$F$143, 6, FALSE)), "", VLOOKUP($A7769, Dropdownlisten!$A$3:$F$143, 6, FALSE))</f>
        <v>Landnutzung</v>
      </c>
      <c r="G7769" s="117" t="str">
        <f>VLOOKUP(E7769,Datenstruktur_fuer_R!$D$2:$F$141,3,FALSE)</f>
        <v>Polygon</v>
      </c>
      <c r="H7769" s="120" t="s">
        <v>689</v>
      </c>
      <c r="I7769" s="26" t="s">
        <v>756</v>
      </c>
      <c r="J7769" s="26" t="s">
        <v>2406</v>
      </c>
      <c r="K7769" s="5" t="s">
        <v>1338</v>
      </c>
      <c r="L7769" s="5">
        <v>1030</v>
      </c>
      <c r="M7769" s="5">
        <v>2</v>
      </c>
      <c r="N7769" s="5" t="s">
        <v>1173</v>
      </c>
    </row>
    <row r="7770" spans="1:14" x14ac:dyDescent="0.35">
      <c r="A7770" s="5" t="s">
        <v>1169</v>
      </c>
      <c r="B7770" s="117" t="str">
        <f>IF(ISERROR(VLOOKUP($A7770, Dropdownlisten!$A$3:$F$143, 2, FALSE)), "", VLOOKUP($A7770, Dropdownlisten!$A$3:$F$143, 2, FALSE))</f>
        <v>UmweltVersorgung</v>
      </c>
      <c r="C7770" s="117">
        <f>IF(ISERROR(VLOOKUP($A7770, Dropdownlisten!$A$3:$F$143, 3, FALSE)), "", VLOOKUP($A7770, Dropdownlisten!$A$3:$F$143, 3, FALSE))</f>
        <v>1100</v>
      </c>
      <c r="D7770" s="117" t="str">
        <f>IF(ISERROR(VLOOKUP($A7770, Dropdownlisten!$A$3:$F$143, 4, FALSE)), "", VLOOKUP($A7770, Dropdownlisten!$A$3:$F$143, 4, FALSE))</f>
        <v>UmweltVersorgung</v>
      </c>
      <c r="E7770" s="117" t="str">
        <f>IF(ISERROR(VLOOKUP($A7770, Dropdownlisten!$A$3:$F$143, 5, FALSE)), "", VLOOKUP($A7770, Dropdownlisten!$A$3:$F$143, 5, FALSE))</f>
        <v>1100_012</v>
      </c>
      <c r="F7770" s="117" t="str">
        <f>IF(ISERROR(VLOOKUP($A7770, Dropdownlisten!$A$3:$F$143, 6, FALSE)), "", VLOOKUP($A7770, Dropdownlisten!$A$3:$F$143, 6, FALSE))</f>
        <v>Landnutzung</v>
      </c>
      <c r="G7770" s="117" t="str">
        <f>VLOOKUP(E7770,Datenstruktur_fuer_R!$D$2:$F$141,3,FALSE)</f>
        <v>Polygon</v>
      </c>
      <c r="H7770" s="120" t="s">
        <v>293</v>
      </c>
      <c r="I7770" s="26" t="s">
        <v>756</v>
      </c>
      <c r="J7770" s="26" t="s">
        <v>2406</v>
      </c>
      <c r="K7770" s="5" t="s">
        <v>1338</v>
      </c>
      <c r="M7770" s="5">
        <v>2</v>
      </c>
      <c r="N7770" s="5" t="s">
        <v>1173</v>
      </c>
    </row>
    <row r="7771" spans="1:14" x14ac:dyDescent="0.35">
      <c r="A7771" s="5" t="s">
        <v>1169</v>
      </c>
      <c r="B7771" s="117" t="str">
        <f>IF(ISERROR(VLOOKUP($A7771, Dropdownlisten!$A$3:$F$143, 2, FALSE)), "", VLOOKUP($A7771, Dropdownlisten!$A$3:$F$143, 2, FALSE))</f>
        <v>UmweltVersorgung</v>
      </c>
      <c r="C7771" s="117">
        <f>IF(ISERROR(VLOOKUP($A7771, Dropdownlisten!$A$3:$F$143, 3, FALSE)), "", VLOOKUP($A7771, Dropdownlisten!$A$3:$F$143, 3, FALSE))</f>
        <v>1100</v>
      </c>
      <c r="D7771" s="117" t="str">
        <f>IF(ISERROR(VLOOKUP($A7771, Dropdownlisten!$A$3:$F$143, 4, FALSE)), "", VLOOKUP($A7771, Dropdownlisten!$A$3:$F$143, 4, FALSE))</f>
        <v>UmweltVersorgung</v>
      </c>
      <c r="E7771" s="117" t="str">
        <f>IF(ISERROR(VLOOKUP($A7771, Dropdownlisten!$A$3:$F$143, 5, FALSE)), "", VLOOKUP($A7771, Dropdownlisten!$A$3:$F$143, 5, FALSE))</f>
        <v>1100_012</v>
      </c>
      <c r="F7771" s="117" t="str">
        <f>IF(ISERROR(VLOOKUP($A7771, Dropdownlisten!$A$3:$F$143, 6, FALSE)), "", VLOOKUP($A7771, Dropdownlisten!$A$3:$F$143, 6, FALSE))</f>
        <v>Landnutzung</v>
      </c>
      <c r="G7771" s="117" t="str">
        <f>VLOOKUP(E7771,Datenstruktur_fuer_R!$D$2:$F$141,3,FALSE)</f>
        <v>Polygon</v>
      </c>
      <c r="H7771" s="120" t="s">
        <v>689</v>
      </c>
      <c r="I7771" s="26" t="s">
        <v>756</v>
      </c>
      <c r="J7771" s="26" t="s">
        <v>2406</v>
      </c>
      <c r="K7771" s="5" t="s">
        <v>1338</v>
      </c>
      <c r="L7771" s="5">
        <v>1031</v>
      </c>
      <c r="M7771" s="5">
        <v>2</v>
      </c>
      <c r="N7771" s="5" t="s">
        <v>1173</v>
      </c>
    </row>
    <row r="7772" spans="1:14" x14ac:dyDescent="0.35">
      <c r="A7772" s="5" t="s">
        <v>1169</v>
      </c>
      <c r="B7772" s="117" t="str">
        <f>IF(ISERROR(VLOOKUP($A7772, Dropdownlisten!$A$3:$F$143, 2, FALSE)), "", VLOOKUP($A7772, Dropdownlisten!$A$3:$F$143, 2, FALSE))</f>
        <v>UmweltVersorgung</v>
      </c>
      <c r="C7772" s="117">
        <f>IF(ISERROR(VLOOKUP($A7772, Dropdownlisten!$A$3:$F$143, 3, FALSE)), "", VLOOKUP($A7772, Dropdownlisten!$A$3:$F$143, 3, FALSE))</f>
        <v>1100</v>
      </c>
      <c r="D7772" s="117" t="str">
        <f>IF(ISERROR(VLOOKUP($A7772, Dropdownlisten!$A$3:$F$143, 4, FALSE)), "", VLOOKUP($A7772, Dropdownlisten!$A$3:$F$143, 4, FALSE))</f>
        <v>UmweltVersorgung</v>
      </c>
      <c r="E7772" s="117" t="str">
        <f>IF(ISERROR(VLOOKUP($A7772, Dropdownlisten!$A$3:$F$143, 5, FALSE)), "", VLOOKUP($A7772, Dropdownlisten!$A$3:$F$143, 5, FALSE))</f>
        <v>1100_012</v>
      </c>
      <c r="F7772" s="117" t="str">
        <f>IF(ISERROR(VLOOKUP($A7772, Dropdownlisten!$A$3:$F$143, 6, FALSE)), "", VLOOKUP($A7772, Dropdownlisten!$A$3:$F$143, 6, FALSE))</f>
        <v>Landnutzung</v>
      </c>
      <c r="G7772" s="117" t="str">
        <f>VLOOKUP(E7772,Datenstruktur_fuer_R!$D$2:$F$141,3,FALSE)</f>
        <v>Polygon</v>
      </c>
      <c r="H7772" s="120" t="s">
        <v>293</v>
      </c>
      <c r="I7772" s="26" t="s">
        <v>756</v>
      </c>
      <c r="J7772" s="26" t="s">
        <v>2406</v>
      </c>
      <c r="K7772" s="5" t="s">
        <v>1338</v>
      </c>
      <c r="M7772" s="5">
        <v>2</v>
      </c>
      <c r="N7772" s="5" t="s">
        <v>1173</v>
      </c>
    </row>
    <row r="7773" spans="1:14" x14ac:dyDescent="0.35">
      <c r="A7773" s="5" t="s">
        <v>1169</v>
      </c>
      <c r="B7773" s="117" t="str">
        <f>IF(ISERROR(VLOOKUP($A7773, Dropdownlisten!$A$3:$F$143, 2, FALSE)), "", VLOOKUP($A7773, Dropdownlisten!$A$3:$F$143, 2, FALSE))</f>
        <v>UmweltVersorgung</v>
      </c>
      <c r="C7773" s="117">
        <f>IF(ISERROR(VLOOKUP($A7773, Dropdownlisten!$A$3:$F$143, 3, FALSE)), "", VLOOKUP($A7773, Dropdownlisten!$A$3:$F$143, 3, FALSE))</f>
        <v>1100</v>
      </c>
      <c r="D7773" s="117" t="str">
        <f>IF(ISERROR(VLOOKUP($A7773, Dropdownlisten!$A$3:$F$143, 4, FALSE)), "", VLOOKUP($A7773, Dropdownlisten!$A$3:$F$143, 4, FALSE))</f>
        <v>UmweltVersorgung</v>
      </c>
      <c r="E7773" s="117" t="str">
        <f>IF(ISERROR(VLOOKUP($A7773, Dropdownlisten!$A$3:$F$143, 5, FALSE)), "", VLOOKUP($A7773, Dropdownlisten!$A$3:$F$143, 5, FALSE))</f>
        <v>1100_012</v>
      </c>
      <c r="F7773" s="117" t="str">
        <f>IF(ISERROR(VLOOKUP($A7773, Dropdownlisten!$A$3:$F$143, 6, FALSE)), "", VLOOKUP($A7773, Dropdownlisten!$A$3:$F$143, 6, FALSE))</f>
        <v>Landnutzung</v>
      </c>
      <c r="G7773" s="117" t="str">
        <f>VLOOKUP(E7773,Datenstruktur_fuer_R!$D$2:$F$141,3,FALSE)</f>
        <v>Polygon</v>
      </c>
      <c r="H7773" s="120" t="s">
        <v>689</v>
      </c>
      <c r="I7773" s="26" t="s">
        <v>756</v>
      </c>
      <c r="J7773" s="26" t="s">
        <v>2406</v>
      </c>
      <c r="K7773" s="5" t="s">
        <v>1338</v>
      </c>
      <c r="L7773" s="5">
        <v>1040</v>
      </c>
      <c r="M7773" s="5">
        <v>2</v>
      </c>
      <c r="N7773" s="5" t="s">
        <v>1173</v>
      </c>
    </row>
    <row r="7774" spans="1:14" x14ac:dyDescent="0.35">
      <c r="A7774" s="5" t="s">
        <v>1169</v>
      </c>
      <c r="B7774" s="117" t="str">
        <f>IF(ISERROR(VLOOKUP($A7774, Dropdownlisten!$A$3:$F$143, 2, FALSE)), "", VLOOKUP($A7774, Dropdownlisten!$A$3:$F$143, 2, FALSE))</f>
        <v>UmweltVersorgung</v>
      </c>
      <c r="C7774" s="117">
        <f>IF(ISERROR(VLOOKUP($A7774, Dropdownlisten!$A$3:$F$143, 3, FALSE)), "", VLOOKUP($A7774, Dropdownlisten!$A$3:$F$143, 3, FALSE))</f>
        <v>1100</v>
      </c>
      <c r="D7774" s="117" t="str">
        <f>IF(ISERROR(VLOOKUP($A7774, Dropdownlisten!$A$3:$F$143, 4, FALSE)), "", VLOOKUP($A7774, Dropdownlisten!$A$3:$F$143, 4, FALSE))</f>
        <v>UmweltVersorgung</v>
      </c>
      <c r="E7774" s="117" t="str">
        <f>IF(ISERROR(VLOOKUP($A7774, Dropdownlisten!$A$3:$F$143, 5, FALSE)), "", VLOOKUP($A7774, Dropdownlisten!$A$3:$F$143, 5, FALSE))</f>
        <v>1100_012</v>
      </c>
      <c r="F7774" s="117" t="str">
        <f>IF(ISERROR(VLOOKUP($A7774, Dropdownlisten!$A$3:$F$143, 6, FALSE)), "", VLOOKUP($A7774, Dropdownlisten!$A$3:$F$143, 6, FALSE))</f>
        <v>Landnutzung</v>
      </c>
      <c r="G7774" s="117" t="str">
        <f>VLOOKUP(E7774,Datenstruktur_fuer_R!$D$2:$F$141,3,FALSE)</f>
        <v>Polygon</v>
      </c>
      <c r="H7774" s="120" t="s">
        <v>293</v>
      </c>
      <c r="I7774" s="26" t="s">
        <v>756</v>
      </c>
      <c r="J7774" s="26" t="s">
        <v>2406</v>
      </c>
      <c r="K7774" s="5" t="s">
        <v>1338</v>
      </c>
      <c r="M7774" s="5">
        <v>2</v>
      </c>
      <c r="N7774" s="5" t="s">
        <v>1173</v>
      </c>
    </row>
    <row r="7775" spans="1:14" x14ac:dyDescent="0.35">
      <c r="A7775" s="5" t="s">
        <v>1169</v>
      </c>
      <c r="B7775" s="117" t="str">
        <f>IF(ISERROR(VLOOKUP($A7775, Dropdownlisten!$A$3:$F$143, 2, FALSE)), "", VLOOKUP($A7775, Dropdownlisten!$A$3:$F$143, 2, FALSE))</f>
        <v>UmweltVersorgung</v>
      </c>
      <c r="C7775" s="117">
        <f>IF(ISERROR(VLOOKUP($A7775, Dropdownlisten!$A$3:$F$143, 3, FALSE)), "", VLOOKUP($A7775, Dropdownlisten!$A$3:$F$143, 3, FALSE))</f>
        <v>1100</v>
      </c>
      <c r="D7775" s="117" t="str">
        <f>IF(ISERROR(VLOOKUP($A7775, Dropdownlisten!$A$3:$F$143, 4, FALSE)), "", VLOOKUP($A7775, Dropdownlisten!$A$3:$F$143, 4, FALSE))</f>
        <v>UmweltVersorgung</v>
      </c>
      <c r="E7775" s="117" t="str">
        <f>IF(ISERROR(VLOOKUP($A7775, Dropdownlisten!$A$3:$F$143, 5, FALSE)), "", VLOOKUP($A7775, Dropdownlisten!$A$3:$F$143, 5, FALSE))</f>
        <v>1100_012</v>
      </c>
      <c r="F7775" s="117" t="str">
        <f>IF(ISERROR(VLOOKUP($A7775, Dropdownlisten!$A$3:$F$143, 6, FALSE)), "", VLOOKUP($A7775, Dropdownlisten!$A$3:$F$143, 6, FALSE))</f>
        <v>Landnutzung</v>
      </c>
      <c r="G7775" s="117" t="str">
        <f>VLOOKUP(E7775,Datenstruktur_fuer_R!$D$2:$F$141,3,FALSE)</f>
        <v>Polygon</v>
      </c>
      <c r="H7775" s="120" t="s">
        <v>689</v>
      </c>
      <c r="I7775" s="26" t="s">
        <v>756</v>
      </c>
      <c r="J7775" s="26" t="s">
        <v>2406</v>
      </c>
      <c r="K7775" s="5" t="s">
        <v>1338</v>
      </c>
      <c r="L7775" s="5">
        <v>1050</v>
      </c>
      <c r="M7775" s="5">
        <v>2</v>
      </c>
      <c r="N7775" s="5" t="s">
        <v>1173</v>
      </c>
    </row>
    <row r="7776" spans="1:14" x14ac:dyDescent="0.35">
      <c r="A7776" s="5" t="s">
        <v>1169</v>
      </c>
      <c r="B7776" s="117" t="str">
        <f>IF(ISERROR(VLOOKUP($A7776, Dropdownlisten!$A$3:$F$143, 2, FALSE)), "", VLOOKUP($A7776, Dropdownlisten!$A$3:$F$143, 2, FALSE))</f>
        <v>UmweltVersorgung</v>
      </c>
      <c r="C7776" s="117">
        <f>IF(ISERROR(VLOOKUP($A7776, Dropdownlisten!$A$3:$F$143, 3, FALSE)), "", VLOOKUP($A7776, Dropdownlisten!$A$3:$F$143, 3, FALSE))</f>
        <v>1100</v>
      </c>
      <c r="D7776" s="117" t="str">
        <f>IF(ISERROR(VLOOKUP($A7776, Dropdownlisten!$A$3:$F$143, 4, FALSE)), "", VLOOKUP($A7776, Dropdownlisten!$A$3:$F$143, 4, FALSE))</f>
        <v>UmweltVersorgung</v>
      </c>
      <c r="E7776" s="117" t="str">
        <f>IF(ISERROR(VLOOKUP($A7776, Dropdownlisten!$A$3:$F$143, 5, FALSE)), "", VLOOKUP($A7776, Dropdownlisten!$A$3:$F$143, 5, FALSE))</f>
        <v>1100_012</v>
      </c>
      <c r="F7776" s="117" t="str">
        <f>IF(ISERROR(VLOOKUP($A7776, Dropdownlisten!$A$3:$F$143, 6, FALSE)), "", VLOOKUP($A7776, Dropdownlisten!$A$3:$F$143, 6, FALSE))</f>
        <v>Landnutzung</v>
      </c>
      <c r="G7776" s="117" t="str">
        <f>VLOOKUP(E7776,Datenstruktur_fuer_R!$D$2:$F$141,3,FALSE)</f>
        <v>Polygon</v>
      </c>
      <c r="H7776" s="120" t="s">
        <v>293</v>
      </c>
      <c r="I7776" s="26" t="s">
        <v>756</v>
      </c>
      <c r="J7776" s="26" t="s">
        <v>2406</v>
      </c>
      <c r="K7776" s="5" t="s">
        <v>1338</v>
      </c>
      <c r="L7776" s="5"/>
      <c r="M7776" s="5">
        <v>2</v>
      </c>
      <c r="N7776" s="5" t="s">
        <v>1173</v>
      </c>
    </row>
    <row r="7777" spans="1:14" x14ac:dyDescent="0.35">
      <c r="A7777" s="5" t="s">
        <v>1169</v>
      </c>
      <c r="B7777" s="117" t="str">
        <f>IF(ISERROR(VLOOKUP($A7777, Dropdownlisten!$A$3:$F$143, 2, FALSE)), "", VLOOKUP($A7777, Dropdownlisten!$A$3:$F$143, 2, FALSE))</f>
        <v>UmweltVersorgung</v>
      </c>
      <c r="C7777" s="117">
        <f>IF(ISERROR(VLOOKUP($A7777, Dropdownlisten!$A$3:$F$143, 3, FALSE)), "", VLOOKUP($A7777, Dropdownlisten!$A$3:$F$143, 3, FALSE))</f>
        <v>1100</v>
      </c>
      <c r="D7777" s="117" t="str">
        <f>IF(ISERROR(VLOOKUP($A7777, Dropdownlisten!$A$3:$F$143, 4, FALSE)), "", VLOOKUP($A7777, Dropdownlisten!$A$3:$F$143, 4, FALSE))</f>
        <v>UmweltVersorgung</v>
      </c>
      <c r="E7777" s="117" t="str">
        <f>IF(ISERROR(VLOOKUP($A7777, Dropdownlisten!$A$3:$F$143, 5, FALSE)), "", VLOOKUP($A7777, Dropdownlisten!$A$3:$F$143, 5, FALSE))</f>
        <v>1100_012</v>
      </c>
      <c r="F7777" s="117" t="str">
        <f>IF(ISERROR(VLOOKUP($A7777, Dropdownlisten!$A$3:$F$143, 6, FALSE)), "", VLOOKUP($A7777, Dropdownlisten!$A$3:$F$143, 6, FALSE))</f>
        <v>Landnutzung</v>
      </c>
      <c r="G7777" s="117" t="str">
        <f>VLOOKUP(E7777,Datenstruktur_fuer_R!$D$2:$F$141,3,FALSE)</f>
        <v>Polygon</v>
      </c>
      <c r="H7777" s="120" t="s">
        <v>689</v>
      </c>
      <c r="I7777" s="26" t="s">
        <v>756</v>
      </c>
      <c r="J7777" s="26" t="s">
        <v>2407</v>
      </c>
      <c r="K7777" s="5"/>
      <c r="L7777" s="5"/>
      <c r="M7777" s="5">
        <v>2</v>
      </c>
      <c r="N7777" s="5" t="s">
        <v>1173</v>
      </c>
    </row>
    <row r="7778" spans="1:14" x14ac:dyDescent="0.35">
      <c r="A7778" s="5" t="s">
        <v>1169</v>
      </c>
      <c r="B7778" s="117" t="str">
        <f>IF(ISERROR(VLOOKUP($A7778, Dropdownlisten!$A$3:$F$143, 2, FALSE)), "", VLOOKUP($A7778, Dropdownlisten!$A$3:$F$143, 2, FALSE))</f>
        <v>UmweltVersorgung</v>
      </c>
      <c r="C7778" s="117">
        <f>IF(ISERROR(VLOOKUP($A7778, Dropdownlisten!$A$3:$F$143, 3, FALSE)), "", VLOOKUP($A7778, Dropdownlisten!$A$3:$F$143, 3, FALSE))</f>
        <v>1100</v>
      </c>
      <c r="D7778" s="117" t="str">
        <f>IF(ISERROR(VLOOKUP($A7778, Dropdownlisten!$A$3:$F$143, 4, FALSE)), "", VLOOKUP($A7778, Dropdownlisten!$A$3:$F$143, 4, FALSE))</f>
        <v>UmweltVersorgung</v>
      </c>
      <c r="E7778" s="117" t="str">
        <f>IF(ISERROR(VLOOKUP($A7778, Dropdownlisten!$A$3:$F$143, 5, FALSE)), "", VLOOKUP($A7778, Dropdownlisten!$A$3:$F$143, 5, FALSE))</f>
        <v>1100_012</v>
      </c>
      <c r="F7778" s="117" t="str">
        <f>IF(ISERROR(VLOOKUP($A7778, Dropdownlisten!$A$3:$F$143, 6, FALSE)), "", VLOOKUP($A7778, Dropdownlisten!$A$3:$F$143, 6, FALSE))</f>
        <v>Landnutzung</v>
      </c>
      <c r="G7778" s="117" t="str">
        <f>VLOOKUP(E7778,Datenstruktur_fuer_R!$D$2:$F$141,3,FALSE)</f>
        <v>Polygon</v>
      </c>
      <c r="H7778" s="120" t="s">
        <v>689</v>
      </c>
      <c r="I7778" s="26" t="s">
        <v>756</v>
      </c>
      <c r="J7778" s="26" t="s">
        <v>2408</v>
      </c>
      <c r="K7778" s="5"/>
      <c r="L7778" s="5"/>
      <c r="M7778" s="5">
        <v>2</v>
      </c>
      <c r="N7778" s="5" t="s">
        <v>1173</v>
      </c>
    </row>
    <row r="7779" spans="1:14" x14ac:dyDescent="0.35">
      <c r="A7779" s="5" t="s">
        <v>1169</v>
      </c>
      <c r="B7779" s="117" t="str">
        <f>IF(ISERROR(VLOOKUP($A7779, Dropdownlisten!$A$3:$F$143, 2, FALSE)), "", VLOOKUP($A7779, Dropdownlisten!$A$3:$F$143, 2, FALSE))</f>
        <v>UmweltVersorgung</v>
      </c>
      <c r="C7779" s="117">
        <f>IF(ISERROR(VLOOKUP($A7779, Dropdownlisten!$A$3:$F$143, 3, FALSE)), "", VLOOKUP($A7779, Dropdownlisten!$A$3:$F$143, 3, FALSE))</f>
        <v>1100</v>
      </c>
      <c r="D7779" s="117" t="str">
        <f>IF(ISERROR(VLOOKUP($A7779, Dropdownlisten!$A$3:$F$143, 4, FALSE)), "", VLOOKUP($A7779, Dropdownlisten!$A$3:$F$143, 4, FALSE))</f>
        <v>UmweltVersorgung</v>
      </c>
      <c r="E7779" s="117" t="str">
        <f>IF(ISERROR(VLOOKUP($A7779, Dropdownlisten!$A$3:$F$143, 5, FALSE)), "", VLOOKUP($A7779, Dropdownlisten!$A$3:$F$143, 5, FALSE))</f>
        <v>1100_012</v>
      </c>
      <c r="F7779" s="117" t="str">
        <f>IF(ISERROR(VLOOKUP($A7779, Dropdownlisten!$A$3:$F$143, 6, FALSE)), "", VLOOKUP($A7779, Dropdownlisten!$A$3:$F$143, 6, FALSE))</f>
        <v>Landnutzung</v>
      </c>
      <c r="G7779" s="117" t="str">
        <f>VLOOKUP(E7779,Datenstruktur_fuer_R!$D$2:$F$141,3,FALSE)</f>
        <v>Polygon</v>
      </c>
      <c r="H7779" s="120" t="s">
        <v>689</v>
      </c>
      <c r="I7779" s="26" t="s">
        <v>756</v>
      </c>
      <c r="J7779" s="26" t="s">
        <v>2409</v>
      </c>
      <c r="K7779" s="5"/>
      <c r="L7779" s="5"/>
      <c r="M7779" s="5">
        <v>2</v>
      </c>
      <c r="N7779" s="5" t="s">
        <v>1173</v>
      </c>
    </row>
    <row r="7780" spans="1:14" x14ac:dyDescent="0.35">
      <c r="A7780" s="5" t="s">
        <v>1169</v>
      </c>
      <c r="B7780" s="117" t="str">
        <f>IF(ISERROR(VLOOKUP($A7780, Dropdownlisten!$A$3:$F$143, 2, FALSE)), "", VLOOKUP($A7780, Dropdownlisten!$A$3:$F$143, 2, FALSE))</f>
        <v>UmweltVersorgung</v>
      </c>
      <c r="C7780" s="117">
        <f>IF(ISERROR(VLOOKUP($A7780, Dropdownlisten!$A$3:$F$143, 3, FALSE)), "", VLOOKUP($A7780, Dropdownlisten!$A$3:$F$143, 3, FALSE))</f>
        <v>1100</v>
      </c>
      <c r="D7780" s="117" t="str">
        <f>IF(ISERROR(VLOOKUP($A7780, Dropdownlisten!$A$3:$F$143, 4, FALSE)), "", VLOOKUP($A7780, Dropdownlisten!$A$3:$F$143, 4, FALSE))</f>
        <v>UmweltVersorgung</v>
      </c>
      <c r="E7780" s="117" t="str">
        <f>IF(ISERROR(VLOOKUP($A7780, Dropdownlisten!$A$3:$F$143, 5, FALSE)), "", VLOOKUP($A7780, Dropdownlisten!$A$3:$F$143, 5, FALSE))</f>
        <v>1100_012</v>
      </c>
      <c r="F7780" s="117" t="str">
        <f>IF(ISERROR(VLOOKUP($A7780, Dropdownlisten!$A$3:$F$143, 6, FALSE)), "", VLOOKUP($A7780, Dropdownlisten!$A$3:$F$143, 6, FALSE))</f>
        <v>Landnutzung</v>
      </c>
      <c r="G7780" s="117" t="str">
        <f>VLOOKUP(E7780,Datenstruktur_fuer_R!$D$2:$F$141,3,FALSE)</f>
        <v>Polygon</v>
      </c>
      <c r="H7780" s="120" t="s">
        <v>689</v>
      </c>
      <c r="I7780" s="26" t="s">
        <v>756</v>
      </c>
      <c r="J7780" s="26" t="s">
        <v>2410</v>
      </c>
      <c r="K7780" s="5"/>
      <c r="L7780" s="5"/>
      <c r="M7780" s="5">
        <v>2</v>
      </c>
      <c r="N7780" s="5" t="s">
        <v>1173</v>
      </c>
    </row>
    <row r="7781" spans="1:14" x14ac:dyDescent="0.35">
      <c r="A7781" s="5" t="s">
        <v>1169</v>
      </c>
      <c r="B7781" s="117" t="str">
        <f>IF(ISERROR(VLOOKUP($A7781, Dropdownlisten!$A$3:$F$143, 2, FALSE)), "", VLOOKUP($A7781, Dropdownlisten!$A$3:$F$143, 2, FALSE))</f>
        <v>UmweltVersorgung</v>
      </c>
      <c r="C7781" s="117">
        <f>IF(ISERROR(VLOOKUP($A7781, Dropdownlisten!$A$3:$F$143, 3, FALSE)), "", VLOOKUP($A7781, Dropdownlisten!$A$3:$F$143, 3, FALSE))</f>
        <v>1100</v>
      </c>
      <c r="D7781" s="117" t="str">
        <f>IF(ISERROR(VLOOKUP($A7781, Dropdownlisten!$A$3:$F$143, 4, FALSE)), "", VLOOKUP($A7781, Dropdownlisten!$A$3:$F$143, 4, FALSE))</f>
        <v>UmweltVersorgung</v>
      </c>
      <c r="E7781" s="117" t="str">
        <f>IF(ISERROR(VLOOKUP($A7781, Dropdownlisten!$A$3:$F$143, 5, FALSE)), "", VLOOKUP($A7781, Dropdownlisten!$A$3:$F$143, 5, FALSE))</f>
        <v>1100_012</v>
      </c>
      <c r="F7781" s="117" t="str">
        <f>IF(ISERROR(VLOOKUP($A7781, Dropdownlisten!$A$3:$F$143, 6, FALSE)), "", VLOOKUP($A7781, Dropdownlisten!$A$3:$F$143, 6, FALSE))</f>
        <v>Landnutzung</v>
      </c>
      <c r="G7781" s="117" t="str">
        <f>VLOOKUP(E7781,Datenstruktur_fuer_R!$D$2:$F$141,3,FALSE)</f>
        <v>Polygon</v>
      </c>
      <c r="H7781" s="120" t="s">
        <v>689</v>
      </c>
      <c r="I7781" s="26" t="s">
        <v>756</v>
      </c>
      <c r="J7781" s="26" t="s">
        <v>2411</v>
      </c>
      <c r="K7781" s="5"/>
      <c r="L7781" s="5"/>
      <c r="M7781" s="5">
        <v>2</v>
      </c>
      <c r="N7781" s="5" t="s">
        <v>1173</v>
      </c>
    </row>
    <row r="7782" spans="1:14" x14ac:dyDescent="0.35">
      <c r="A7782" s="5" t="s">
        <v>1169</v>
      </c>
      <c r="B7782" s="117" t="str">
        <f>IF(ISERROR(VLOOKUP($A7782, Dropdownlisten!$A$3:$F$143, 2, FALSE)), "", VLOOKUP($A7782, Dropdownlisten!$A$3:$F$143, 2, FALSE))</f>
        <v>UmweltVersorgung</v>
      </c>
      <c r="C7782" s="117">
        <f>IF(ISERROR(VLOOKUP($A7782, Dropdownlisten!$A$3:$F$143, 3, FALSE)), "", VLOOKUP($A7782, Dropdownlisten!$A$3:$F$143, 3, FALSE))</f>
        <v>1100</v>
      </c>
      <c r="D7782" s="117" t="str">
        <f>IF(ISERROR(VLOOKUP($A7782, Dropdownlisten!$A$3:$F$143, 4, FALSE)), "", VLOOKUP($A7782, Dropdownlisten!$A$3:$F$143, 4, FALSE))</f>
        <v>UmweltVersorgung</v>
      </c>
      <c r="E7782" s="117" t="str">
        <f>IF(ISERROR(VLOOKUP($A7782, Dropdownlisten!$A$3:$F$143, 5, FALSE)), "", VLOOKUP($A7782, Dropdownlisten!$A$3:$F$143, 5, FALSE))</f>
        <v>1100_012</v>
      </c>
      <c r="F7782" s="117" t="str">
        <f>IF(ISERROR(VLOOKUP($A7782, Dropdownlisten!$A$3:$F$143, 6, FALSE)), "", VLOOKUP($A7782, Dropdownlisten!$A$3:$F$143, 6, FALSE))</f>
        <v>Landnutzung</v>
      </c>
      <c r="G7782" s="117" t="str">
        <f>VLOOKUP(E7782,Datenstruktur_fuer_R!$D$2:$F$141,3,FALSE)</f>
        <v>Polygon</v>
      </c>
      <c r="H7782" s="120" t="s">
        <v>689</v>
      </c>
      <c r="I7782" s="26" t="s">
        <v>756</v>
      </c>
      <c r="J7782" s="26" t="s">
        <v>2412</v>
      </c>
      <c r="K7782" s="5"/>
      <c r="L7782" s="5"/>
      <c r="M7782" s="5">
        <v>2</v>
      </c>
      <c r="N7782" s="5" t="s">
        <v>1173</v>
      </c>
    </row>
    <row r="7783" spans="1:14" x14ac:dyDescent="0.35">
      <c r="A7783" s="5" t="s">
        <v>1169</v>
      </c>
      <c r="B7783" s="117" t="str">
        <f>IF(ISERROR(VLOOKUP($A7783, Dropdownlisten!$A$3:$F$143, 2, FALSE)), "", VLOOKUP($A7783, Dropdownlisten!$A$3:$F$143, 2, FALSE))</f>
        <v>UmweltVersorgung</v>
      </c>
      <c r="C7783" s="117">
        <f>IF(ISERROR(VLOOKUP($A7783, Dropdownlisten!$A$3:$F$143, 3, FALSE)), "", VLOOKUP($A7783, Dropdownlisten!$A$3:$F$143, 3, FALSE))</f>
        <v>1100</v>
      </c>
      <c r="D7783" s="117" t="str">
        <f>IF(ISERROR(VLOOKUP($A7783, Dropdownlisten!$A$3:$F$143, 4, FALSE)), "", VLOOKUP($A7783, Dropdownlisten!$A$3:$F$143, 4, FALSE))</f>
        <v>UmweltVersorgung</v>
      </c>
      <c r="E7783" s="117" t="str">
        <f>IF(ISERROR(VLOOKUP($A7783, Dropdownlisten!$A$3:$F$143, 5, FALSE)), "", VLOOKUP($A7783, Dropdownlisten!$A$3:$F$143, 5, FALSE))</f>
        <v>1100_012</v>
      </c>
      <c r="F7783" s="117" t="str">
        <f>IF(ISERROR(VLOOKUP($A7783, Dropdownlisten!$A$3:$F$143, 6, FALSE)), "", VLOOKUP($A7783, Dropdownlisten!$A$3:$F$143, 6, FALSE))</f>
        <v>Landnutzung</v>
      </c>
      <c r="G7783" s="117" t="str">
        <f>VLOOKUP(E7783,Datenstruktur_fuer_R!$D$2:$F$141,3,FALSE)</f>
        <v>Polygon</v>
      </c>
      <c r="H7783" s="120" t="s">
        <v>689</v>
      </c>
      <c r="I7783" s="26" t="s">
        <v>756</v>
      </c>
      <c r="J7783" s="26" t="s">
        <v>2413</v>
      </c>
      <c r="K7783" s="5"/>
      <c r="L7783" s="5"/>
      <c r="M7783" s="5">
        <v>2</v>
      </c>
      <c r="N7783" s="5" t="s">
        <v>1173</v>
      </c>
    </row>
    <row r="7784" spans="1:14" x14ac:dyDescent="0.35">
      <c r="A7784" s="5" t="s">
        <v>1169</v>
      </c>
      <c r="B7784" s="117" t="str">
        <f>IF(ISERROR(VLOOKUP($A7784, Dropdownlisten!$A$3:$F$143, 2, FALSE)), "", VLOOKUP($A7784, Dropdownlisten!$A$3:$F$143, 2, FALSE))</f>
        <v>UmweltVersorgung</v>
      </c>
      <c r="C7784" s="117">
        <f>IF(ISERROR(VLOOKUP($A7784, Dropdownlisten!$A$3:$F$143, 3, FALSE)), "", VLOOKUP($A7784, Dropdownlisten!$A$3:$F$143, 3, FALSE))</f>
        <v>1100</v>
      </c>
      <c r="D7784" s="117" t="str">
        <f>IF(ISERROR(VLOOKUP($A7784, Dropdownlisten!$A$3:$F$143, 4, FALSE)), "", VLOOKUP($A7784, Dropdownlisten!$A$3:$F$143, 4, FALSE))</f>
        <v>UmweltVersorgung</v>
      </c>
      <c r="E7784" s="117" t="str">
        <f>IF(ISERROR(VLOOKUP($A7784, Dropdownlisten!$A$3:$F$143, 5, FALSE)), "", VLOOKUP($A7784, Dropdownlisten!$A$3:$F$143, 5, FALSE))</f>
        <v>1100_012</v>
      </c>
      <c r="F7784" s="117" t="str">
        <f>IF(ISERROR(VLOOKUP($A7784, Dropdownlisten!$A$3:$F$143, 6, FALSE)), "", VLOOKUP($A7784, Dropdownlisten!$A$3:$F$143, 6, FALSE))</f>
        <v>Landnutzung</v>
      </c>
      <c r="G7784" s="117" t="str">
        <f>VLOOKUP(E7784,Datenstruktur_fuer_R!$D$2:$F$141,3,FALSE)</f>
        <v>Polygon</v>
      </c>
      <c r="H7784" s="120" t="s">
        <v>689</v>
      </c>
      <c r="I7784" s="26" t="s">
        <v>756</v>
      </c>
      <c r="J7784" s="26" t="s">
        <v>2414</v>
      </c>
      <c r="K7784" s="5"/>
      <c r="L7784" s="5"/>
      <c r="M7784" s="5">
        <v>2</v>
      </c>
      <c r="N7784" s="5" t="s">
        <v>1173</v>
      </c>
    </row>
    <row r="7785" spans="1:14" x14ac:dyDescent="0.35">
      <c r="A7785" s="5" t="s">
        <v>1169</v>
      </c>
      <c r="B7785" s="117" t="str">
        <f>IF(ISERROR(VLOOKUP($A7785, Dropdownlisten!$A$3:$F$143, 2, FALSE)), "", VLOOKUP($A7785, Dropdownlisten!$A$3:$F$143, 2, FALSE))</f>
        <v>UmweltVersorgung</v>
      </c>
      <c r="C7785" s="117">
        <f>IF(ISERROR(VLOOKUP($A7785, Dropdownlisten!$A$3:$F$143, 3, FALSE)), "", VLOOKUP($A7785, Dropdownlisten!$A$3:$F$143, 3, FALSE))</f>
        <v>1100</v>
      </c>
      <c r="D7785" s="117" t="str">
        <f>IF(ISERROR(VLOOKUP($A7785, Dropdownlisten!$A$3:$F$143, 4, FALSE)), "", VLOOKUP($A7785, Dropdownlisten!$A$3:$F$143, 4, FALSE))</f>
        <v>UmweltVersorgung</v>
      </c>
      <c r="E7785" s="117" t="str">
        <f>IF(ISERROR(VLOOKUP($A7785, Dropdownlisten!$A$3:$F$143, 5, FALSE)), "", VLOOKUP($A7785, Dropdownlisten!$A$3:$F$143, 5, FALSE))</f>
        <v>1100_012</v>
      </c>
      <c r="F7785" s="117" t="str">
        <f>IF(ISERROR(VLOOKUP($A7785, Dropdownlisten!$A$3:$F$143, 6, FALSE)), "", VLOOKUP($A7785, Dropdownlisten!$A$3:$F$143, 6, FALSE))</f>
        <v>Landnutzung</v>
      </c>
      <c r="G7785" s="117" t="str">
        <f>VLOOKUP(E7785,Datenstruktur_fuer_R!$D$2:$F$141,3,FALSE)</f>
        <v>Polygon</v>
      </c>
      <c r="H7785" s="120" t="s">
        <v>689</v>
      </c>
      <c r="I7785" s="26" t="s">
        <v>756</v>
      </c>
      <c r="J7785" s="26" t="s">
        <v>2415</v>
      </c>
      <c r="K7785" s="5"/>
      <c r="L7785" s="5"/>
      <c r="M7785" s="5">
        <v>2</v>
      </c>
      <c r="N7785" s="5" t="s">
        <v>1173</v>
      </c>
    </row>
    <row r="7786" spans="1:14" x14ac:dyDescent="0.35">
      <c r="A7786" s="5" t="s">
        <v>1169</v>
      </c>
      <c r="B7786" s="117" t="str">
        <f>IF(ISERROR(VLOOKUP($A7786, Dropdownlisten!$A$3:$F$143, 2, FALSE)), "", VLOOKUP($A7786, Dropdownlisten!$A$3:$F$143, 2, FALSE))</f>
        <v>UmweltVersorgung</v>
      </c>
      <c r="C7786" s="117">
        <f>IF(ISERROR(VLOOKUP($A7786, Dropdownlisten!$A$3:$F$143, 3, FALSE)), "", VLOOKUP($A7786, Dropdownlisten!$A$3:$F$143, 3, FALSE))</f>
        <v>1100</v>
      </c>
      <c r="D7786" s="117" t="str">
        <f>IF(ISERROR(VLOOKUP($A7786, Dropdownlisten!$A$3:$F$143, 4, FALSE)), "", VLOOKUP($A7786, Dropdownlisten!$A$3:$F$143, 4, FALSE))</f>
        <v>UmweltVersorgung</v>
      </c>
      <c r="E7786" s="117" t="str">
        <f>IF(ISERROR(VLOOKUP($A7786, Dropdownlisten!$A$3:$F$143, 5, FALSE)), "", VLOOKUP($A7786, Dropdownlisten!$A$3:$F$143, 5, FALSE))</f>
        <v>1100_012</v>
      </c>
      <c r="F7786" s="117" t="str">
        <f>IF(ISERROR(VLOOKUP($A7786, Dropdownlisten!$A$3:$F$143, 6, FALSE)), "", VLOOKUP($A7786, Dropdownlisten!$A$3:$F$143, 6, FALSE))</f>
        <v>Landnutzung</v>
      </c>
      <c r="G7786" s="117" t="str">
        <f>VLOOKUP(E7786,Datenstruktur_fuer_R!$D$2:$F$141,3,FALSE)</f>
        <v>Polygon</v>
      </c>
      <c r="H7786" s="120" t="s">
        <v>689</v>
      </c>
      <c r="I7786" s="26" t="s">
        <v>756</v>
      </c>
      <c r="J7786" s="26" t="s">
        <v>2416</v>
      </c>
      <c r="K7786" s="5"/>
      <c r="L7786" s="5"/>
      <c r="M7786" s="5">
        <v>2</v>
      </c>
      <c r="N7786" s="5" t="s">
        <v>1173</v>
      </c>
    </row>
    <row r="7787" spans="1:14" x14ac:dyDescent="0.35">
      <c r="A7787" s="5" t="s">
        <v>1169</v>
      </c>
      <c r="B7787" s="117" t="str">
        <f>IF(ISERROR(VLOOKUP($A7787, Dropdownlisten!$A$3:$F$143, 2, FALSE)), "", VLOOKUP($A7787, Dropdownlisten!$A$3:$F$143, 2, FALSE))</f>
        <v>UmweltVersorgung</v>
      </c>
      <c r="C7787" s="117">
        <f>IF(ISERROR(VLOOKUP($A7787, Dropdownlisten!$A$3:$F$143, 3, FALSE)), "", VLOOKUP($A7787, Dropdownlisten!$A$3:$F$143, 3, FALSE))</f>
        <v>1100</v>
      </c>
      <c r="D7787" s="117" t="str">
        <f>IF(ISERROR(VLOOKUP($A7787, Dropdownlisten!$A$3:$F$143, 4, FALSE)), "", VLOOKUP($A7787, Dropdownlisten!$A$3:$F$143, 4, FALSE))</f>
        <v>UmweltVersorgung</v>
      </c>
      <c r="E7787" s="117" t="str">
        <f>IF(ISERROR(VLOOKUP($A7787, Dropdownlisten!$A$3:$F$143, 5, FALSE)), "", VLOOKUP($A7787, Dropdownlisten!$A$3:$F$143, 5, FALSE))</f>
        <v>1100_012</v>
      </c>
      <c r="F7787" s="117" t="str">
        <f>IF(ISERROR(VLOOKUP($A7787, Dropdownlisten!$A$3:$F$143, 6, FALSE)), "", VLOOKUP($A7787, Dropdownlisten!$A$3:$F$143, 6, FALSE))</f>
        <v>Landnutzung</v>
      </c>
      <c r="G7787" s="117" t="str">
        <f>VLOOKUP(E7787,Datenstruktur_fuer_R!$D$2:$F$141,3,FALSE)</f>
        <v>Polygon</v>
      </c>
      <c r="H7787" s="120" t="s">
        <v>689</v>
      </c>
      <c r="I7787" s="26" t="s">
        <v>756</v>
      </c>
      <c r="J7787" s="26" t="s">
        <v>2417</v>
      </c>
      <c r="K7787" s="5"/>
      <c r="L7787" s="5"/>
      <c r="M7787" s="5">
        <v>2</v>
      </c>
      <c r="N7787" s="5" t="s">
        <v>1173</v>
      </c>
    </row>
    <row r="7788" spans="1:14" x14ac:dyDescent="0.35">
      <c r="A7788" s="5" t="s">
        <v>1169</v>
      </c>
      <c r="B7788" s="117" t="str">
        <f>IF(ISERROR(VLOOKUP($A7788, Dropdownlisten!$A$3:$F$143, 2, FALSE)), "", VLOOKUP($A7788, Dropdownlisten!$A$3:$F$143, 2, FALSE))</f>
        <v>UmweltVersorgung</v>
      </c>
      <c r="C7788" s="117">
        <f>IF(ISERROR(VLOOKUP($A7788, Dropdownlisten!$A$3:$F$143, 3, FALSE)), "", VLOOKUP($A7788, Dropdownlisten!$A$3:$F$143, 3, FALSE))</f>
        <v>1100</v>
      </c>
      <c r="D7788" s="117" t="str">
        <f>IF(ISERROR(VLOOKUP($A7788, Dropdownlisten!$A$3:$F$143, 4, FALSE)), "", VLOOKUP($A7788, Dropdownlisten!$A$3:$F$143, 4, FALSE))</f>
        <v>UmweltVersorgung</v>
      </c>
      <c r="E7788" s="117" t="str">
        <f>IF(ISERROR(VLOOKUP($A7788, Dropdownlisten!$A$3:$F$143, 5, FALSE)), "", VLOOKUP($A7788, Dropdownlisten!$A$3:$F$143, 5, FALSE))</f>
        <v>1100_012</v>
      </c>
      <c r="F7788" s="117" t="str">
        <f>IF(ISERROR(VLOOKUP($A7788, Dropdownlisten!$A$3:$F$143, 6, FALSE)), "", VLOOKUP($A7788, Dropdownlisten!$A$3:$F$143, 6, FALSE))</f>
        <v>Landnutzung</v>
      </c>
      <c r="G7788" s="117" t="str">
        <f>VLOOKUP(E7788,Datenstruktur_fuer_R!$D$2:$F$141,3,FALSE)</f>
        <v>Polygon</v>
      </c>
      <c r="H7788" s="120" t="s">
        <v>689</v>
      </c>
      <c r="I7788" s="26" t="s">
        <v>756</v>
      </c>
      <c r="J7788" s="26" t="s">
        <v>2418</v>
      </c>
      <c r="K7788" s="5"/>
      <c r="L7788" s="5"/>
      <c r="M7788" s="5">
        <v>2</v>
      </c>
      <c r="N7788" s="5" t="s">
        <v>1173</v>
      </c>
    </row>
    <row r="7789" spans="1:14" x14ac:dyDescent="0.35">
      <c r="A7789" s="5" t="s">
        <v>1169</v>
      </c>
      <c r="B7789" s="117" t="str">
        <f>IF(ISERROR(VLOOKUP($A7789, Dropdownlisten!$A$3:$F$143, 2, FALSE)), "", VLOOKUP($A7789, Dropdownlisten!$A$3:$F$143, 2, FALSE))</f>
        <v>UmweltVersorgung</v>
      </c>
      <c r="C7789" s="117">
        <f>IF(ISERROR(VLOOKUP($A7789, Dropdownlisten!$A$3:$F$143, 3, FALSE)), "", VLOOKUP($A7789, Dropdownlisten!$A$3:$F$143, 3, FALSE))</f>
        <v>1100</v>
      </c>
      <c r="D7789" s="117" t="str">
        <f>IF(ISERROR(VLOOKUP($A7789, Dropdownlisten!$A$3:$F$143, 4, FALSE)), "", VLOOKUP($A7789, Dropdownlisten!$A$3:$F$143, 4, FALSE))</f>
        <v>UmweltVersorgung</v>
      </c>
      <c r="E7789" s="117" t="str">
        <f>IF(ISERROR(VLOOKUP($A7789, Dropdownlisten!$A$3:$F$143, 5, FALSE)), "", VLOOKUP($A7789, Dropdownlisten!$A$3:$F$143, 5, FALSE))</f>
        <v>1100_012</v>
      </c>
      <c r="F7789" s="117" t="str">
        <f>IF(ISERROR(VLOOKUP($A7789, Dropdownlisten!$A$3:$F$143, 6, FALSE)), "", VLOOKUP($A7789, Dropdownlisten!$A$3:$F$143, 6, FALSE))</f>
        <v>Landnutzung</v>
      </c>
      <c r="G7789" s="117" t="str">
        <f>VLOOKUP(E7789,Datenstruktur_fuer_R!$D$2:$F$141,3,FALSE)</f>
        <v>Polygon</v>
      </c>
      <c r="H7789" s="120" t="s">
        <v>689</v>
      </c>
      <c r="I7789" s="26" t="s">
        <v>756</v>
      </c>
      <c r="J7789" s="26" t="s">
        <v>2419</v>
      </c>
      <c r="K7789" s="5"/>
      <c r="L7789" s="5"/>
      <c r="M7789" s="5">
        <v>2</v>
      </c>
      <c r="N7789" s="5" t="s">
        <v>1173</v>
      </c>
    </row>
    <row r="7790" spans="1:14" x14ac:dyDescent="0.35">
      <c r="A7790" s="5" t="s">
        <v>1169</v>
      </c>
      <c r="B7790" s="117" t="str">
        <f>IF(ISERROR(VLOOKUP($A7790, Dropdownlisten!$A$3:$F$143, 2, FALSE)), "", VLOOKUP($A7790, Dropdownlisten!$A$3:$F$143, 2, FALSE))</f>
        <v>UmweltVersorgung</v>
      </c>
      <c r="C7790" s="117">
        <f>IF(ISERROR(VLOOKUP($A7790, Dropdownlisten!$A$3:$F$143, 3, FALSE)), "", VLOOKUP($A7790, Dropdownlisten!$A$3:$F$143, 3, FALSE))</f>
        <v>1100</v>
      </c>
      <c r="D7790" s="117" t="str">
        <f>IF(ISERROR(VLOOKUP($A7790, Dropdownlisten!$A$3:$F$143, 4, FALSE)), "", VLOOKUP($A7790, Dropdownlisten!$A$3:$F$143, 4, FALSE))</f>
        <v>UmweltVersorgung</v>
      </c>
      <c r="E7790" s="117" t="str">
        <f>IF(ISERROR(VLOOKUP($A7790, Dropdownlisten!$A$3:$F$143, 5, FALSE)), "", VLOOKUP($A7790, Dropdownlisten!$A$3:$F$143, 5, FALSE))</f>
        <v>1100_012</v>
      </c>
      <c r="F7790" s="117" t="str">
        <f>IF(ISERROR(VLOOKUP($A7790, Dropdownlisten!$A$3:$F$143, 6, FALSE)), "", VLOOKUP($A7790, Dropdownlisten!$A$3:$F$143, 6, FALSE))</f>
        <v>Landnutzung</v>
      </c>
      <c r="G7790" s="117" t="str">
        <f>VLOOKUP(E7790,Datenstruktur_fuer_R!$D$2:$F$141,3,FALSE)</f>
        <v>Polygon</v>
      </c>
      <c r="H7790" s="120" t="s">
        <v>689</v>
      </c>
      <c r="I7790" s="26" t="s">
        <v>756</v>
      </c>
      <c r="J7790" s="26" t="s">
        <v>2420</v>
      </c>
      <c r="K7790" s="5" t="s">
        <v>1339</v>
      </c>
      <c r="L7790" s="5">
        <v>1110</v>
      </c>
      <c r="M7790" s="5">
        <v>2</v>
      </c>
      <c r="N7790" s="5" t="s">
        <v>1173</v>
      </c>
    </row>
    <row r="7791" spans="1:14" x14ac:dyDescent="0.35">
      <c r="A7791" s="5" t="s">
        <v>1169</v>
      </c>
      <c r="B7791" s="117" t="str">
        <f>IF(ISERROR(VLOOKUP($A7791, Dropdownlisten!$A$3:$F$143, 2, FALSE)), "", VLOOKUP($A7791, Dropdownlisten!$A$3:$F$143, 2, FALSE))</f>
        <v>UmweltVersorgung</v>
      </c>
      <c r="C7791" s="117">
        <f>IF(ISERROR(VLOOKUP($A7791, Dropdownlisten!$A$3:$F$143, 3, FALSE)), "", VLOOKUP($A7791, Dropdownlisten!$A$3:$F$143, 3, FALSE))</f>
        <v>1100</v>
      </c>
      <c r="D7791" s="117" t="str">
        <f>IF(ISERROR(VLOOKUP($A7791, Dropdownlisten!$A$3:$F$143, 4, FALSE)), "", VLOOKUP($A7791, Dropdownlisten!$A$3:$F$143, 4, FALSE))</f>
        <v>UmweltVersorgung</v>
      </c>
      <c r="E7791" s="117" t="str">
        <f>IF(ISERROR(VLOOKUP($A7791, Dropdownlisten!$A$3:$F$143, 5, FALSE)), "", VLOOKUP($A7791, Dropdownlisten!$A$3:$F$143, 5, FALSE))</f>
        <v>1100_012</v>
      </c>
      <c r="F7791" s="117" t="str">
        <f>IF(ISERROR(VLOOKUP($A7791, Dropdownlisten!$A$3:$F$143, 6, FALSE)), "", VLOOKUP($A7791, Dropdownlisten!$A$3:$F$143, 6, FALSE))</f>
        <v>Landnutzung</v>
      </c>
      <c r="G7791" s="117" t="str">
        <f>VLOOKUP(E7791,Datenstruktur_fuer_R!$D$2:$F$141,3,FALSE)</f>
        <v>Polygon</v>
      </c>
      <c r="H7791" s="120" t="s">
        <v>293</v>
      </c>
      <c r="I7791" s="26" t="s">
        <v>756</v>
      </c>
      <c r="J7791" s="26" t="s">
        <v>2420</v>
      </c>
      <c r="K7791" s="5" t="s">
        <v>1339</v>
      </c>
      <c r="M7791" s="5">
        <v>2</v>
      </c>
      <c r="N7791" s="5" t="s">
        <v>1173</v>
      </c>
    </row>
    <row r="7792" spans="1:14" x14ac:dyDescent="0.35">
      <c r="A7792" s="5" t="s">
        <v>1169</v>
      </c>
      <c r="B7792" s="117" t="str">
        <f>IF(ISERROR(VLOOKUP($A7792, Dropdownlisten!$A$3:$F$143, 2, FALSE)), "", VLOOKUP($A7792, Dropdownlisten!$A$3:$F$143, 2, FALSE))</f>
        <v>UmweltVersorgung</v>
      </c>
      <c r="C7792" s="117">
        <f>IF(ISERROR(VLOOKUP($A7792, Dropdownlisten!$A$3:$F$143, 3, FALSE)), "", VLOOKUP($A7792, Dropdownlisten!$A$3:$F$143, 3, FALSE))</f>
        <v>1100</v>
      </c>
      <c r="D7792" s="117" t="str">
        <f>IF(ISERROR(VLOOKUP($A7792, Dropdownlisten!$A$3:$F$143, 4, FALSE)), "", VLOOKUP($A7792, Dropdownlisten!$A$3:$F$143, 4, FALSE))</f>
        <v>UmweltVersorgung</v>
      </c>
      <c r="E7792" s="117" t="str">
        <f>IF(ISERROR(VLOOKUP($A7792, Dropdownlisten!$A$3:$F$143, 5, FALSE)), "", VLOOKUP($A7792, Dropdownlisten!$A$3:$F$143, 5, FALSE))</f>
        <v>1100_012</v>
      </c>
      <c r="F7792" s="117" t="str">
        <f>IF(ISERROR(VLOOKUP($A7792, Dropdownlisten!$A$3:$F$143, 6, FALSE)), "", VLOOKUP($A7792, Dropdownlisten!$A$3:$F$143, 6, FALSE))</f>
        <v>Landnutzung</v>
      </c>
      <c r="G7792" s="117" t="str">
        <f>VLOOKUP(E7792,Datenstruktur_fuer_R!$D$2:$F$141,3,FALSE)</f>
        <v>Polygon</v>
      </c>
      <c r="H7792" s="120" t="s">
        <v>689</v>
      </c>
      <c r="I7792" s="26" t="s">
        <v>756</v>
      </c>
      <c r="J7792" s="26" t="s">
        <v>2420</v>
      </c>
      <c r="K7792" s="5" t="s">
        <v>1339</v>
      </c>
      <c r="L7792" s="5">
        <v>1120</v>
      </c>
      <c r="M7792" s="5">
        <v>2</v>
      </c>
      <c r="N7792" s="5" t="s">
        <v>1173</v>
      </c>
    </row>
    <row r="7793" spans="1:14" x14ac:dyDescent="0.35">
      <c r="A7793" s="5" t="s">
        <v>1169</v>
      </c>
      <c r="B7793" s="117" t="str">
        <f>IF(ISERROR(VLOOKUP($A7793, Dropdownlisten!$A$3:$F$143, 2, FALSE)), "", VLOOKUP($A7793, Dropdownlisten!$A$3:$F$143, 2, FALSE))</f>
        <v>UmweltVersorgung</v>
      </c>
      <c r="C7793" s="117">
        <f>IF(ISERROR(VLOOKUP($A7793, Dropdownlisten!$A$3:$F$143, 3, FALSE)), "", VLOOKUP($A7793, Dropdownlisten!$A$3:$F$143, 3, FALSE))</f>
        <v>1100</v>
      </c>
      <c r="D7793" s="117" t="str">
        <f>IF(ISERROR(VLOOKUP($A7793, Dropdownlisten!$A$3:$F$143, 4, FALSE)), "", VLOOKUP($A7793, Dropdownlisten!$A$3:$F$143, 4, FALSE))</f>
        <v>UmweltVersorgung</v>
      </c>
      <c r="E7793" s="117" t="str">
        <f>IF(ISERROR(VLOOKUP($A7793, Dropdownlisten!$A$3:$F$143, 5, FALSE)), "", VLOOKUP($A7793, Dropdownlisten!$A$3:$F$143, 5, FALSE))</f>
        <v>1100_012</v>
      </c>
      <c r="F7793" s="117" t="str">
        <f>IF(ISERROR(VLOOKUP($A7793, Dropdownlisten!$A$3:$F$143, 6, FALSE)), "", VLOOKUP($A7793, Dropdownlisten!$A$3:$F$143, 6, FALSE))</f>
        <v>Landnutzung</v>
      </c>
      <c r="G7793" s="117" t="str">
        <f>VLOOKUP(E7793,Datenstruktur_fuer_R!$D$2:$F$141,3,FALSE)</f>
        <v>Polygon</v>
      </c>
      <c r="H7793" s="120" t="s">
        <v>293</v>
      </c>
      <c r="I7793" s="26" t="s">
        <v>756</v>
      </c>
      <c r="J7793" s="26" t="s">
        <v>2420</v>
      </c>
      <c r="K7793" s="5" t="s">
        <v>1339</v>
      </c>
      <c r="M7793" s="5">
        <v>2</v>
      </c>
      <c r="N7793" s="5" t="s">
        <v>1173</v>
      </c>
    </row>
    <row r="7794" spans="1:14" x14ac:dyDescent="0.35">
      <c r="A7794" s="5" t="s">
        <v>1169</v>
      </c>
      <c r="B7794" s="117" t="str">
        <f>IF(ISERROR(VLOOKUP($A7794, Dropdownlisten!$A$3:$F$143, 2, FALSE)), "", VLOOKUP($A7794, Dropdownlisten!$A$3:$F$143, 2, FALSE))</f>
        <v>UmweltVersorgung</v>
      </c>
      <c r="C7794" s="117">
        <f>IF(ISERROR(VLOOKUP($A7794, Dropdownlisten!$A$3:$F$143, 3, FALSE)), "", VLOOKUP($A7794, Dropdownlisten!$A$3:$F$143, 3, FALSE))</f>
        <v>1100</v>
      </c>
      <c r="D7794" s="117" t="str">
        <f>IF(ISERROR(VLOOKUP($A7794, Dropdownlisten!$A$3:$F$143, 4, FALSE)), "", VLOOKUP($A7794, Dropdownlisten!$A$3:$F$143, 4, FALSE))</f>
        <v>UmweltVersorgung</v>
      </c>
      <c r="E7794" s="117" t="str">
        <f>IF(ISERROR(VLOOKUP($A7794, Dropdownlisten!$A$3:$F$143, 5, FALSE)), "", VLOOKUP($A7794, Dropdownlisten!$A$3:$F$143, 5, FALSE))</f>
        <v>1100_012</v>
      </c>
      <c r="F7794" s="117" t="str">
        <f>IF(ISERROR(VLOOKUP($A7794, Dropdownlisten!$A$3:$F$143, 6, FALSE)), "", VLOOKUP($A7794, Dropdownlisten!$A$3:$F$143, 6, FALSE))</f>
        <v>Landnutzung</v>
      </c>
      <c r="G7794" s="117" t="str">
        <f>VLOOKUP(E7794,Datenstruktur_fuer_R!$D$2:$F$141,3,FALSE)</f>
        <v>Polygon</v>
      </c>
      <c r="H7794" s="120" t="s">
        <v>689</v>
      </c>
      <c r="I7794" s="26" t="s">
        <v>756</v>
      </c>
      <c r="J7794" s="26" t="s">
        <v>2420</v>
      </c>
      <c r="K7794" s="5" t="s">
        <v>1339</v>
      </c>
      <c r="L7794" s="5">
        <v>1130</v>
      </c>
      <c r="M7794" s="5">
        <v>2</v>
      </c>
      <c r="N7794" s="5" t="s">
        <v>1173</v>
      </c>
    </row>
    <row r="7795" spans="1:14" x14ac:dyDescent="0.35">
      <c r="A7795" s="5" t="s">
        <v>1169</v>
      </c>
      <c r="B7795" s="117" t="str">
        <f>IF(ISERROR(VLOOKUP($A7795, Dropdownlisten!$A$3:$F$143, 2, FALSE)), "", VLOOKUP($A7795, Dropdownlisten!$A$3:$F$143, 2, FALSE))</f>
        <v>UmweltVersorgung</v>
      </c>
      <c r="C7795" s="117">
        <f>IF(ISERROR(VLOOKUP($A7795, Dropdownlisten!$A$3:$F$143, 3, FALSE)), "", VLOOKUP($A7795, Dropdownlisten!$A$3:$F$143, 3, FALSE))</f>
        <v>1100</v>
      </c>
      <c r="D7795" s="117" t="str">
        <f>IF(ISERROR(VLOOKUP($A7795, Dropdownlisten!$A$3:$F$143, 4, FALSE)), "", VLOOKUP($A7795, Dropdownlisten!$A$3:$F$143, 4, FALSE))</f>
        <v>UmweltVersorgung</v>
      </c>
      <c r="E7795" s="117" t="str">
        <f>IF(ISERROR(VLOOKUP($A7795, Dropdownlisten!$A$3:$F$143, 5, FALSE)), "", VLOOKUP($A7795, Dropdownlisten!$A$3:$F$143, 5, FALSE))</f>
        <v>1100_012</v>
      </c>
      <c r="F7795" s="117" t="str">
        <f>IF(ISERROR(VLOOKUP($A7795, Dropdownlisten!$A$3:$F$143, 6, FALSE)), "", VLOOKUP($A7795, Dropdownlisten!$A$3:$F$143, 6, FALSE))</f>
        <v>Landnutzung</v>
      </c>
      <c r="G7795" s="117" t="str">
        <f>VLOOKUP(E7795,Datenstruktur_fuer_R!$D$2:$F$141,3,FALSE)</f>
        <v>Polygon</v>
      </c>
      <c r="H7795" s="120" t="s">
        <v>293</v>
      </c>
      <c r="I7795" s="26" t="s">
        <v>756</v>
      </c>
      <c r="J7795" s="26" t="s">
        <v>2420</v>
      </c>
      <c r="K7795" s="5" t="s">
        <v>1339</v>
      </c>
      <c r="M7795" s="5">
        <v>2</v>
      </c>
      <c r="N7795" s="5" t="s">
        <v>1173</v>
      </c>
    </row>
    <row r="7796" spans="1:14" x14ac:dyDescent="0.35">
      <c r="A7796" s="5" t="s">
        <v>1169</v>
      </c>
      <c r="B7796" s="117" t="str">
        <f>IF(ISERROR(VLOOKUP($A7796, Dropdownlisten!$A$3:$F$143, 2, FALSE)), "", VLOOKUP($A7796, Dropdownlisten!$A$3:$F$143, 2, FALSE))</f>
        <v>UmweltVersorgung</v>
      </c>
      <c r="C7796" s="117">
        <f>IF(ISERROR(VLOOKUP($A7796, Dropdownlisten!$A$3:$F$143, 3, FALSE)), "", VLOOKUP($A7796, Dropdownlisten!$A$3:$F$143, 3, FALSE))</f>
        <v>1100</v>
      </c>
      <c r="D7796" s="117" t="str">
        <f>IF(ISERROR(VLOOKUP($A7796, Dropdownlisten!$A$3:$F$143, 4, FALSE)), "", VLOOKUP($A7796, Dropdownlisten!$A$3:$F$143, 4, FALSE))</f>
        <v>UmweltVersorgung</v>
      </c>
      <c r="E7796" s="117" t="str">
        <f>IF(ISERROR(VLOOKUP($A7796, Dropdownlisten!$A$3:$F$143, 5, FALSE)), "", VLOOKUP($A7796, Dropdownlisten!$A$3:$F$143, 5, FALSE))</f>
        <v>1100_012</v>
      </c>
      <c r="F7796" s="117" t="str">
        <f>IF(ISERROR(VLOOKUP($A7796, Dropdownlisten!$A$3:$F$143, 6, FALSE)), "", VLOOKUP($A7796, Dropdownlisten!$A$3:$F$143, 6, FALSE))</f>
        <v>Landnutzung</v>
      </c>
      <c r="G7796" s="117" t="str">
        <f>VLOOKUP(E7796,Datenstruktur_fuer_R!$D$2:$F$141,3,FALSE)</f>
        <v>Polygon</v>
      </c>
      <c r="H7796" s="120" t="s">
        <v>689</v>
      </c>
      <c r="I7796" s="26" t="s">
        <v>756</v>
      </c>
      <c r="J7796" s="26" t="s">
        <v>2420</v>
      </c>
      <c r="K7796" s="5" t="s">
        <v>1339</v>
      </c>
      <c r="L7796" s="5">
        <v>1131</v>
      </c>
      <c r="M7796" s="5">
        <v>2</v>
      </c>
      <c r="N7796" s="5" t="s">
        <v>1173</v>
      </c>
    </row>
    <row r="7797" spans="1:14" x14ac:dyDescent="0.35">
      <c r="A7797" s="5" t="s">
        <v>1169</v>
      </c>
      <c r="B7797" s="117" t="str">
        <f>IF(ISERROR(VLOOKUP($A7797, Dropdownlisten!$A$3:$F$143, 2, FALSE)), "", VLOOKUP($A7797, Dropdownlisten!$A$3:$F$143, 2, FALSE))</f>
        <v>UmweltVersorgung</v>
      </c>
      <c r="C7797" s="117">
        <f>IF(ISERROR(VLOOKUP($A7797, Dropdownlisten!$A$3:$F$143, 3, FALSE)), "", VLOOKUP($A7797, Dropdownlisten!$A$3:$F$143, 3, FALSE))</f>
        <v>1100</v>
      </c>
      <c r="D7797" s="117" t="str">
        <f>IF(ISERROR(VLOOKUP($A7797, Dropdownlisten!$A$3:$F$143, 4, FALSE)), "", VLOOKUP($A7797, Dropdownlisten!$A$3:$F$143, 4, FALSE))</f>
        <v>UmweltVersorgung</v>
      </c>
      <c r="E7797" s="117" t="str">
        <f>IF(ISERROR(VLOOKUP($A7797, Dropdownlisten!$A$3:$F$143, 5, FALSE)), "", VLOOKUP($A7797, Dropdownlisten!$A$3:$F$143, 5, FALSE))</f>
        <v>1100_012</v>
      </c>
      <c r="F7797" s="117" t="str">
        <f>IF(ISERROR(VLOOKUP($A7797, Dropdownlisten!$A$3:$F$143, 6, FALSE)), "", VLOOKUP($A7797, Dropdownlisten!$A$3:$F$143, 6, FALSE))</f>
        <v>Landnutzung</v>
      </c>
      <c r="G7797" s="117" t="str">
        <f>VLOOKUP(E7797,Datenstruktur_fuer_R!$D$2:$F$141,3,FALSE)</f>
        <v>Polygon</v>
      </c>
      <c r="H7797" s="120" t="s">
        <v>293</v>
      </c>
      <c r="I7797" s="26" t="s">
        <v>756</v>
      </c>
      <c r="J7797" s="26" t="s">
        <v>2420</v>
      </c>
      <c r="K7797" s="5" t="s">
        <v>1339</v>
      </c>
      <c r="M7797" s="5">
        <v>2</v>
      </c>
      <c r="N7797" s="5" t="s">
        <v>1173</v>
      </c>
    </row>
    <row r="7798" spans="1:14" x14ac:dyDescent="0.35">
      <c r="A7798" s="5" t="s">
        <v>1169</v>
      </c>
      <c r="B7798" s="117" t="str">
        <f>IF(ISERROR(VLOOKUP($A7798, Dropdownlisten!$A$3:$F$143, 2, FALSE)), "", VLOOKUP($A7798, Dropdownlisten!$A$3:$F$143, 2, FALSE))</f>
        <v>UmweltVersorgung</v>
      </c>
      <c r="C7798" s="117">
        <f>IF(ISERROR(VLOOKUP($A7798, Dropdownlisten!$A$3:$F$143, 3, FALSE)), "", VLOOKUP($A7798, Dropdownlisten!$A$3:$F$143, 3, FALSE))</f>
        <v>1100</v>
      </c>
      <c r="D7798" s="117" t="str">
        <f>IF(ISERROR(VLOOKUP($A7798, Dropdownlisten!$A$3:$F$143, 4, FALSE)), "", VLOOKUP($A7798, Dropdownlisten!$A$3:$F$143, 4, FALSE))</f>
        <v>UmweltVersorgung</v>
      </c>
      <c r="E7798" s="117" t="str">
        <f>IF(ISERROR(VLOOKUP($A7798, Dropdownlisten!$A$3:$F$143, 5, FALSE)), "", VLOOKUP($A7798, Dropdownlisten!$A$3:$F$143, 5, FALSE))</f>
        <v>1100_012</v>
      </c>
      <c r="F7798" s="117" t="str">
        <f>IF(ISERROR(VLOOKUP($A7798, Dropdownlisten!$A$3:$F$143, 6, FALSE)), "", VLOOKUP($A7798, Dropdownlisten!$A$3:$F$143, 6, FALSE))</f>
        <v>Landnutzung</v>
      </c>
      <c r="G7798" s="117" t="str">
        <f>VLOOKUP(E7798,Datenstruktur_fuer_R!$D$2:$F$141,3,FALSE)</f>
        <v>Polygon</v>
      </c>
      <c r="H7798" s="120" t="s">
        <v>689</v>
      </c>
      <c r="I7798" s="26" t="s">
        <v>756</v>
      </c>
      <c r="J7798" s="26" t="s">
        <v>2420</v>
      </c>
      <c r="K7798" s="5" t="s">
        <v>1339</v>
      </c>
      <c r="L7798" s="5">
        <v>1132</v>
      </c>
      <c r="M7798" s="5">
        <v>2</v>
      </c>
      <c r="N7798" s="5" t="s">
        <v>1173</v>
      </c>
    </row>
    <row r="7799" spans="1:14" x14ac:dyDescent="0.35">
      <c r="A7799" s="5" t="s">
        <v>1169</v>
      </c>
      <c r="B7799" s="117" t="str">
        <f>IF(ISERROR(VLOOKUP($A7799, Dropdownlisten!$A$3:$F$143, 2, FALSE)), "", VLOOKUP($A7799, Dropdownlisten!$A$3:$F$143, 2, FALSE))</f>
        <v>UmweltVersorgung</v>
      </c>
      <c r="C7799" s="117">
        <f>IF(ISERROR(VLOOKUP($A7799, Dropdownlisten!$A$3:$F$143, 3, FALSE)), "", VLOOKUP($A7799, Dropdownlisten!$A$3:$F$143, 3, FALSE))</f>
        <v>1100</v>
      </c>
      <c r="D7799" s="117" t="str">
        <f>IF(ISERROR(VLOOKUP($A7799, Dropdownlisten!$A$3:$F$143, 4, FALSE)), "", VLOOKUP($A7799, Dropdownlisten!$A$3:$F$143, 4, FALSE))</f>
        <v>UmweltVersorgung</v>
      </c>
      <c r="E7799" s="117" t="str">
        <f>IF(ISERROR(VLOOKUP($A7799, Dropdownlisten!$A$3:$F$143, 5, FALSE)), "", VLOOKUP($A7799, Dropdownlisten!$A$3:$F$143, 5, FALSE))</f>
        <v>1100_012</v>
      </c>
      <c r="F7799" s="117" t="str">
        <f>IF(ISERROR(VLOOKUP($A7799, Dropdownlisten!$A$3:$F$143, 6, FALSE)), "", VLOOKUP($A7799, Dropdownlisten!$A$3:$F$143, 6, FALSE))</f>
        <v>Landnutzung</v>
      </c>
      <c r="G7799" s="117" t="str">
        <f>VLOOKUP(E7799,Datenstruktur_fuer_R!$D$2:$F$141,3,FALSE)</f>
        <v>Polygon</v>
      </c>
      <c r="H7799" s="120" t="s">
        <v>293</v>
      </c>
      <c r="I7799" s="26" t="s">
        <v>756</v>
      </c>
      <c r="J7799" s="26" t="s">
        <v>2420</v>
      </c>
      <c r="K7799" s="5" t="s">
        <v>1339</v>
      </c>
      <c r="M7799" s="5">
        <v>2</v>
      </c>
      <c r="N7799" s="5" t="s">
        <v>1173</v>
      </c>
    </row>
    <row r="7800" spans="1:14" x14ac:dyDescent="0.35">
      <c r="A7800" s="5" t="s">
        <v>1169</v>
      </c>
      <c r="B7800" s="117" t="str">
        <f>IF(ISERROR(VLOOKUP($A7800, Dropdownlisten!$A$3:$F$143, 2, FALSE)), "", VLOOKUP($A7800, Dropdownlisten!$A$3:$F$143, 2, FALSE))</f>
        <v>UmweltVersorgung</v>
      </c>
      <c r="C7800" s="117">
        <f>IF(ISERROR(VLOOKUP($A7800, Dropdownlisten!$A$3:$F$143, 3, FALSE)), "", VLOOKUP($A7800, Dropdownlisten!$A$3:$F$143, 3, FALSE))</f>
        <v>1100</v>
      </c>
      <c r="D7800" s="117" t="str">
        <f>IF(ISERROR(VLOOKUP($A7800, Dropdownlisten!$A$3:$F$143, 4, FALSE)), "", VLOOKUP($A7800, Dropdownlisten!$A$3:$F$143, 4, FALSE))</f>
        <v>UmweltVersorgung</v>
      </c>
      <c r="E7800" s="117" t="str">
        <f>IF(ISERROR(VLOOKUP($A7800, Dropdownlisten!$A$3:$F$143, 5, FALSE)), "", VLOOKUP($A7800, Dropdownlisten!$A$3:$F$143, 5, FALSE))</f>
        <v>1100_012</v>
      </c>
      <c r="F7800" s="117" t="str">
        <f>IF(ISERROR(VLOOKUP($A7800, Dropdownlisten!$A$3:$F$143, 6, FALSE)), "", VLOOKUP($A7800, Dropdownlisten!$A$3:$F$143, 6, FALSE))</f>
        <v>Landnutzung</v>
      </c>
      <c r="G7800" s="117" t="str">
        <f>VLOOKUP(E7800,Datenstruktur_fuer_R!$D$2:$F$141,3,FALSE)</f>
        <v>Polygon</v>
      </c>
      <c r="H7800" s="120" t="s">
        <v>689</v>
      </c>
      <c r="I7800" s="26" t="s">
        <v>756</v>
      </c>
      <c r="J7800" s="26" t="s">
        <v>2420</v>
      </c>
      <c r="K7800" s="5" t="s">
        <v>1339</v>
      </c>
      <c r="L7800" s="5">
        <v>1133</v>
      </c>
      <c r="M7800" s="5">
        <v>2</v>
      </c>
      <c r="N7800" s="5" t="s">
        <v>1173</v>
      </c>
    </row>
    <row r="7801" spans="1:14" x14ac:dyDescent="0.35">
      <c r="A7801" s="5" t="s">
        <v>1169</v>
      </c>
      <c r="B7801" s="117" t="str">
        <f>IF(ISERROR(VLOOKUP($A7801, Dropdownlisten!$A$3:$F$143, 2, FALSE)), "", VLOOKUP($A7801, Dropdownlisten!$A$3:$F$143, 2, FALSE))</f>
        <v>UmweltVersorgung</v>
      </c>
      <c r="C7801" s="117">
        <f>IF(ISERROR(VLOOKUP($A7801, Dropdownlisten!$A$3:$F$143, 3, FALSE)), "", VLOOKUP($A7801, Dropdownlisten!$A$3:$F$143, 3, FALSE))</f>
        <v>1100</v>
      </c>
      <c r="D7801" s="117" t="str">
        <f>IF(ISERROR(VLOOKUP($A7801, Dropdownlisten!$A$3:$F$143, 4, FALSE)), "", VLOOKUP($A7801, Dropdownlisten!$A$3:$F$143, 4, FALSE))</f>
        <v>UmweltVersorgung</v>
      </c>
      <c r="E7801" s="117" t="str">
        <f>IF(ISERROR(VLOOKUP($A7801, Dropdownlisten!$A$3:$F$143, 5, FALSE)), "", VLOOKUP($A7801, Dropdownlisten!$A$3:$F$143, 5, FALSE))</f>
        <v>1100_012</v>
      </c>
      <c r="F7801" s="117" t="str">
        <f>IF(ISERROR(VLOOKUP($A7801, Dropdownlisten!$A$3:$F$143, 6, FALSE)), "", VLOOKUP($A7801, Dropdownlisten!$A$3:$F$143, 6, FALSE))</f>
        <v>Landnutzung</v>
      </c>
      <c r="G7801" s="117" t="str">
        <f>VLOOKUP(E7801,Datenstruktur_fuer_R!$D$2:$F$141,3,FALSE)</f>
        <v>Polygon</v>
      </c>
      <c r="H7801" s="120" t="s">
        <v>293</v>
      </c>
      <c r="I7801" s="26" t="s">
        <v>756</v>
      </c>
      <c r="J7801" s="26" t="s">
        <v>2420</v>
      </c>
      <c r="K7801" s="5" t="s">
        <v>1339</v>
      </c>
      <c r="L7801" s="5"/>
      <c r="M7801" s="5">
        <v>2</v>
      </c>
      <c r="N7801" s="5" t="s">
        <v>1173</v>
      </c>
    </row>
    <row r="7802" spans="1:14" x14ac:dyDescent="0.35">
      <c r="A7802" s="5" t="s">
        <v>1169</v>
      </c>
      <c r="B7802" s="117" t="str">
        <f>IF(ISERROR(VLOOKUP($A7802, Dropdownlisten!$A$3:$F$143, 2, FALSE)), "", VLOOKUP($A7802, Dropdownlisten!$A$3:$F$143, 2, FALSE))</f>
        <v>UmweltVersorgung</v>
      </c>
      <c r="C7802" s="117">
        <f>IF(ISERROR(VLOOKUP($A7802, Dropdownlisten!$A$3:$F$143, 3, FALSE)), "", VLOOKUP($A7802, Dropdownlisten!$A$3:$F$143, 3, FALSE))</f>
        <v>1100</v>
      </c>
      <c r="D7802" s="117" t="str">
        <f>IF(ISERROR(VLOOKUP($A7802, Dropdownlisten!$A$3:$F$143, 4, FALSE)), "", VLOOKUP($A7802, Dropdownlisten!$A$3:$F$143, 4, FALSE))</f>
        <v>UmweltVersorgung</v>
      </c>
      <c r="E7802" s="117" t="str">
        <f>IF(ISERROR(VLOOKUP($A7802, Dropdownlisten!$A$3:$F$143, 5, FALSE)), "", VLOOKUP($A7802, Dropdownlisten!$A$3:$F$143, 5, FALSE))</f>
        <v>1100_012</v>
      </c>
      <c r="F7802" s="117" t="str">
        <f>IF(ISERROR(VLOOKUP($A7802, Dropdownlisten!$A$3:$F$143, 6, FALSE)), "", VLOOKUP($A7802, Dropdownlisten!$A$3:$F$143, 6, FALSE))</f>
        <v>Landnutzung</v>
      </c>
      <c r="G7802" s="117" t="str">
        <f>VLOOKUP(E7802,Datenstruktur_fuer_R!$D$2:$F$141,3,FALSE)</f>
        <v>Polygon</v>
      </c>
      <c r="H7802" s="120" t="s">
        <v>689</v>
      </c>
      <c r="I7802" s="26" t="s">
        <v>756</v>
      </c>
      <c r="J7802" s="26" t="s">
        <v>2421</v>
      </c>
      <c r="K7802" s="5"/>
      <c r="L7802" s="5"/>
      <c r="M7802" s="5">
        <v>2</v>
      </c>
      <c r="N7802" s="5" t="s">
        <v>1173</v>
      </c>
    </row>
    <row r="7803" spans="1:14" x14ac:dyDescent="0.35">
      <c r="A7803" s="5" t="s">
        <v>1169</v>
      </c>
      <c r="B7803" s="117" t="str">
        <f>IF(ISERROR(VLOOKUP($A7803, Dropdownlisten!$A$3:$F$143, 2, FALSE)), "", VLOOKUP($A7803, Dropdownlisten!$A$3:$F$143, 2, FALSE))</f>
        <v>UmweltVersorgung</v>
      </c>
      <c r="C7803" s="117">
        <f>IF(ISERROR(VLOOKUP($A7803, Dropdownlisten!$A$3:$F$143, 3, FALSE)), "", VLOOKUP($A7803, Dropdownlisten!$A$3:$F$143, 3, FALSE))</f>
        <v>1100</v>
      </c>
      <c r="D7803" s="117" t="str">
        <f>IF(ISERROR(VLOOKUP($A7803, Dropdownlisten!$A$3:$F$143, 4, FALSE)), "", VLOOKUP($A7803, Dropdownlisten!$A$3:$F$143, 4, FALSE))</f>
        <v>UmweltVersorgung</v>
      </c>
      <c r="E7803" s="117" t="str">
        <f>IF(ISERROR(VLOOKUP($A7803, Dropdownlisten!$A$3:$F$143, 5, FALSE)), "", VLOOKUP($A7803, Dropdownlisten!$A$3:$F$143, 5, FALSE))</f>
        <v>1100_012</v>
      </c>
      <c r="F7803" s="117" t="str">
        <f>IF(ISERROR(VLOOKUP($A7803, Dropdownlisten!$A$3:$F$143, 6, FALSE)), "", VLOOKUP($A7803, Dropdownlisten!$A$3:$F$143, 6, FALSE))</f>
        <v>Landnutzung</v>
      </c>
      <c r="G7803" s="117" t="str">
        <f>VLOOKUP(E7803,Datenstruktur_fuer_R!$D$2:$F$141,3,FALSE)</f>
        <v>Polygon</v>
      </c>
      <c r="H7803" s="120" t="s">
        <v>689</v>
      </c>
      <c r="I7803" s="26" t="s">
        <v>756</v>
      </c>
      <c r="J7803" s="26" t="s">
        <v>2422</v>
      </c>
      <c r="K7803" s="5" t="s">
        <v>757</v>
      </c>
      <c r="L7803" s="5">
        <v>1000</v>
      </c>
      <c r="M7803" s="5">
        <v>2</v>
      </c>
      <c r="N7803" s="5" t="s">
        <v>1173</v>
      </c>
    </row>
    <row r="7804" spans="1:14" x14ac:dyDescent="0.35">
      <c r="A7804" s="5" t="s">
        <v>1169</v>
      </c>
      <c r="B7804" s="117" t="str">
        <f>IF(ISERROR(VLOOKUP($A7804, Dropdownlisten!$A$3:$F$143, 2, FALSE)), "", VLOOKUP($A7804, Dropdownlisten!$A$3:$F$143, 2, FALSE))</f>
        <v>UmweltVersorgung</v>
      </c>
      <c r="C7804" s="117">
        <f>IF(ISERROR(VLOOKUP($A7804, Dropdownlisten!$A$3:$F$143, 3, FALSE)), "", VLOOKUP($A7804, Dropdownlisten!$A$3:$F$143, 3, FALSE))</f>
        <v>1100</v>
      </c>
      <c r="D7804" s="117" t="str">
        <f>IF(ISERROR(VLOOKUP($A7804, Dropdownlisten!$A$3:$F$143, 4, FALSE)), "", VLOOKUP($A7804, Dropdownlisten!$A$3:$F$143, 4, FALSE))</f>
        <v>UmweltVersorgung</v>
      </c>
      <c r="E7804" s="117" t="str">
        <f>IF(ISERROR(VLOOKUP($A7804, Dropdownlisten!$A$3:$F$143, 5, FALSE)), "", VLOOKUP($A7804, Dropdownlisten!$A$3:$F$143, 5, FALSE))</f>
        <v>1100_012</v>
      </c>
      <c r="F7804" s="117" t="str">
        <f>IF(ISERROR(VLOOKUP($A7804, Dropdownlisten!$A$3:$F$143, 6, FALSE)), "", VLOOKUP($A7804, Dropdownlisten!$A$3:$F$143, 6, FALSE))</f>
        <v>Landnutzung</v>
      </c>
      <c r="G7804" s="117" t="str">
        <f>VLOOKUP(E7804,Datenstruktur_fuer_R!$D$2:$F$141,3,FALSE)</f>
        <v>Polygon</v>
      </c>
      <c r="H7804" s="120" t="s">
        <v>293</v>
      </c>
      <c r="I7804" s="26" t="s">
        <v>756</v>
      </c>
      <c r="J7804" s="26" t="s">
        <v>2422</v>
      </c>
      <c r="K7804" s="5" t="s">
        <v>757</v>
      </c>
      <c r="M7804" s="5">
        <v>2</v>
      </c>
      <c r="N7804" s="5" t="s">
        <v>1173</v>
      </c>
    </row>
    <row r="7805" spans="1:14" x14ac:dyDescent="0.35">
      <c r="A7805" s="5" t="s">
        <v>1169</v>
      </c>
      <c r="B7805" s="117" t="str">
        <f>IF(ISERROR(VLOOKUP($A7805, Dropdownlisten!$A$3:$F$143, 2, FALSE)), "", VLOOKUP($A7805, Dropdownlisten!$A$3:$F$143, 2, FALSE))</f>
        <v>UmweltVersorgung</v>
      </c>
      <c r="C7805" s="117">
        <f>IF(ISERROR(VLOOKUP($A7805, Dropdownlisten!$A$3:$F$143, 3, FALSE)), "", VLOOKUP($A7805, Dropdownlisten!$A$3:$F$143, 3, FALSE))</f>
        <v>1100</v>
      </c>
      <c r="D7805" s="117" t="str">
        <f>IF(ISERROR(VLOOKUP($A7805, Dropdownlisten!$A$3:$F$143, 4, FALSE)), "", VLOOKUP($A7805, Dropdownlisten!$A$3:$F$143, 4, FALSE))</f>
        <v>UmweltVersorgung</v>
      </c>
      <c r="E7805" s="117" t="str">
        <f>IF(ISERROR(VLOOKUP($A7805, Dropdownlisten!$A$3:$F$143, 5, FALSE)), "", VLOOKUP($A7805, Dropdownlisten!$A$3:$F$143, 5, FALSE))</f>
        <v>1100_012</v>
      </c>
      <c r="F7805" s="117" t="str">
        <f>IF(ISERROR(VLOOKUP($A7805, Dropdownlisten!$A$3:$F$143, 6, FALSE)), "", VLOOKUP($A7805, Dropdownlisten!$A$3:$F$143, 6, FALSE))</f>
        <v>Landnutzung</v>
      </c>
      <c r="G7805" s="117" t="str">
        <f>VLOOKUP(E7805,Datenstruktur_fuer_R!$D$2:$F$141,3,FALSE)</f>
        <v>Polygon</v>
      </c>
      <c r="H7805" s="120" t="s">
        <v>689</v>
      </c>
      <c r="I7805" s="26" t="s">
        <v>756</v>
      </c>
      <c r="J7805" s="26" t="s">
        <v>2422</v>
      </c>
      <c r="K7805" s="5" t="s">
        <v>757</v>
      </c>
      <c r="L7805" s="5">
        <v>1100</v>
      </c>
      <c r="M7805" s="5">
        <v>2</v>
      </c>
      <c r="N7805" s="5" t="s">
        <v>1173</v>
      </c>
    </row>
    <row r="7806" spans="1:14" x14ac:dyDescent="0.35">
      <c r="A7806" s="5" t="s">
        <v>1169</v>
      </c>
      <c r="B7806" s="117" t="str">
        <f>IF(ISERROR(VLOOKUP($A7806, Dropdownlisten!$A$3:$F$143, 2, FALSE)), "", VLOOKUP($A7806, Dropdownlisten!$A$3:$F$143, 2, FALSE))</f>
        <v>UmweltVersorgung</v>
      </c>
      <c r="C7806" s="117">
        <f>IF(ISERROR(VLOOKUP($A7806, Dropdownlisten!$A$3:$F$143, 3, FALSE)), "", VLOOKUP($A7806, Dropdownlisten!$A$3:$F$143, 3, FALSE))</f>
        <v>1100</v>
      </c>
      <c r="D7806" s="117" t="str">
        <f>IF(ISERROR(VLOOKUP($A7806, Dropdownlisten!$A$3:$F$143, 4, FALSE)), "", VLOOKUP($A7806, Dropdownlisten!$A$3:$F$143, 4, FALSE))</f>
        <v>UmweltVersorgung</v>
      </c>
      <c r="E7806" s="117" t="str">
        <f>IF(ISERROR(VLOOKUP($A7806, Dropdownlisten!$A$3:$F$143, 5, FALSE)), "", VLOOKUP($A7806, Dropdownlisten!$A$3:$F$143, 5, FALSE))</f>
        <v>1100_012</v>
      </c>
      <c r="F7806" s="117" t="str">
        <f>IF(ISERROR(VLOOKUP($A7806, Dropdownlisten!$A$3:$F$143, 6, FALSE)), "", VLOOKUP($A7806, Dropdownlisten!$A$3:$F$143, 6, FALSE))</f>
        <v>Landnutzung</v>
      </c>
      <c r="G7806" s="117" t="str">
        <f>VLOOKUP(E7806,Datenstruktur_fuer_R!$D$2:$F$141,3,FALSE)</f>
        <v>Polygon</v>
      </c>
      <c r="H7806" s="120" t="s">
        <v>293</v>
      </c>
      <c r="I7806" s="26" t="s">
        <v>756</v>
      </c>
      <c r="J7806" s="26" t="s">
        <v>2422</v>
      </c>
      <c r="K7806" s="5" t="s">
        <v>757</v>
      </c>
      <c r="M7806" s="5">
        <v>2</v>
      </c>
      <c r="N7806" s="5" t="s">
        <v>1173</v>
      </c>
    </row>
    <row r="7807" spans="1:14" x14ac:dyDescent="0.35">
      <c r="A7807" s="5" t="s">
        <v>1169</v>
      </c>
      <c r="B7807" s="117" t="str">
        <f>IF(ISERROR(VLOOKUP($A7807, Dropdownlisten!$A$3:$F$143, 2, FALSE)), "", VLOOKUP($A7807, Dropdownlisten!$A$3:$F$143, 2, FALSE))</f>
        <v>UmweltVersorgung</v>
      </c>
      <c r="C7807" s="117">
        <f>IF(ISERROR(VLOOKUP($A7807, Dropdownlisten!$A$3:$F$143, 3, FALSE)), "", VLOOKUP($A7807, Dropdownlisten!$A$3:$F$143, 3, FALSE))</f>
        <v>1100</v>
      </c>
      <c r="D7807" s="117" t="str">
        <f>IF(ISERROR(VLOOKUP($A7807, Dropdownlisten!$A$3:$F$143, 4, FALSE)), "", VLOOKUP($A7807, Dropdownlisten!$A$3:$F$143, 4, FALSE))</f>
        <v>UmweltVersorgung</v>
      </c>
      <c r="E7807" s="117" t="str">
        <f>IF(ISERROR(VLOOKUP($A7807, Dropdownlisten!$A$3:$F$143, 5, FALSE)), "", VLOOKUP($A7807, Dropdownlisten!$A$3:$F$143, 5, FALSE))</f>
        <v>1100_012</v>
      </c>
      <c r="F7807" s="117" t="str">
        <f>IF(ISERROR(VLOOKUP($A7807, Dropdownlisten!$A$3:$F$143, 6, FALSE)), "", VLOOKUP($A7807, Dropdownlisten!$A$3:$F$143, 6, FALSE))</f>
        <v>Landnutzung</v>
      </c>
      <c r="G7807" s="117" t="str">
        <f>VLOOKUP(E7807,Datenstruktur_fuer_R!$D$2:$F$141,3,FALSE)</f>
        <v>Polygon</v>
      </c>
      <c r="H7807" s="120" t="s">
        <v>689</v>
      </c>
      <c r="I7807" s="26" t="s">
        <v>756</v>
      </c>
      <c r="J7807" s="26" t="s">
        <v>2422</v>
      </c>
      <c r="K7807" s="5" t="s">
        <v>757</v>
      </c>
      <c r="L7807" s="5">
        <v>1200</v>
      </c>
      <c r="M7807" s="5">
        <v>2</v>
      </c>
      <c r="N7807" s="5" t="s">
        <v>1173</v>
      </c>
    </row>
    <row r="7808" spans="1:14" x14ac:dyDescent="0.35">
      <c r="A7808" s="5" t="s">
        <v>1169</v>
      </c>
      <c r="B7808" s="117" t="str">
        <f>IF(ISERROR(VLOOKUP($A7808, Dropdownlisten!$A$3:$F$143, 2, FALSE)), "", VLOOKUP($A7808, Dropdownlisten!$A$3:$F$143, 2, FALSE))</f>
        <v>UmweltVersorgung</v>
      </c>
      <c r="C7808" s="117">
        <f>IF(ISERROR(VLOOKUP($A7808, Dropdownlisten!$A$3:$F$143, 3, FALSE)), "", VLOOKUP($A7808, Dropdownlisten!$A$3:$F$143, 3, FALSE))</f>
        <v>1100</v>
      </c>
      <c r="D7808" s="117" t="str">
        <f>IF(ISERROR(VLOOKUP($A7808, Dropdownlisten!$A$3:$F$143, 4, FALSE)), "", VLOOKUP($A7808, Dropdownlisten!$A$3:$F$143, 4, FALSE))</f>
        <v>UmweltVersorgung</v>
      </c>
      <c r="E7808" s="117" t="str">
        <f>IF(ISERROR(VLOOKUP($A7808, Dropdownlisten!$A$3:$F$143, 5, FALSE)), "", VLOOKUP($A7808, Dropdownlisten!$A$3:$F$143, 5, FALSE))</f>
        <v>1100_012</v>
      </c>
      <c r="F7808" s="117" t="str">
        <f>IF(ISERROR(VLOOKUP($A7808, Dropdownlisten!$A$3:$F$143, 6, FALSE)), "", VLOOKUP($A7808, Dropdownlisten!$A$3:$F$143, 6, FALSE))</f>
        <v>Landnutzung</v>
      </c>
      <c r="G7808" s="117" t="str">
        <f>VLOOKUP(E7808,Datenstruktur_fuer_R!$D$2:$F$141,3,FALSE)</f>
        <v>Polygon</v>
      </c>
      <c r="H7808" s="120" t="s">
        <v>293</v>
      </c>
      <c r="I7808" s="26" t="s">
        <v>756</v>
      </c>
      <c r="J7808" s="26" t="s">
        <v>2422</v>
      </c>
      <c r="K7808" s="5" t="s">
        <v>757</v>
      </c>
      <c r="M7808" s="5">
        <v>2</v>
      </c>
      <c r="N7808" s="5" t="s">
        <v>1173</v>
      </c>
    </row>
    <row r="7809" spans="1:14" x14ac:dyDescent="0.35">
      <c r="A7809" s="5" t="s">
        <v>1169</v>
      </c>
      <c r="B7809" s="117" t="str">
        <f>IF(ISERROR(VLOOKUP($A7809, Dropdownlisten!$A$3:$F$143, 2, FALSE)), "", VLOOKUP($A7809, Dropdownlisten!$A$3:$F$143, 2, FALSE))</f>
        <v>UmweltVersorgung</v>
      </c>
      <c r="C7809" s="117">
        <f>IF(ISERROR(VLOOKUP($A7809, Dropdownlisten!$A$3:$F$143, 3, FALSE)), "", VLOOKUP($A7809, Dropdownlisten!$A$3:$F$143, 3, FALSE))</f>
        <v>1100</v>
      </c>
      <c r="D7809" s="117" t="str">
        <f>IF(ISERROR(VLOOKUP($A7809, Dropdownlisten!$A$3:$F$143, 4, FALSE)), "", VLOOKUP($A7809, Dropdownlisten!$A$3:$F$143, 4, FALSE))</f>
        <v>UmweltVersorgung</v>
      </c>
      <c r="E7809" s="117" t="str">
        <f>IF(ISERROR(VLOOKUP($A7809, Dropdownlisten!$A$3:$F$143, 5, FALSE)), "", VLOOKUP($A7809, Dropdownlisten!$A$3:$F$143, 5, FALSE))</f>
        <v>1100_012</v>
      </c>
      <c r="F7809" s="117" t="str">
        <f>IF(ISERROR(VLOOKUP($A7809, Dropdownlisten!$A$3:$F$143, 6, FALSE)), "", VLOOKUP($A7809, Dropdownlisten!$A$3:$F$143, 6, FALSE))</f>
        <v>Landnutzung</v>
      </c>
      <c r="G7809" s="117" t="str">
        <f>VLOOKUP(E7809,Datenstruktur_fuer_R!$D$2:$F$141,3,FALSE)</f>
        <v>Polygon</v>
      </c>
      <c r="H7809" s="120" t="s">
        <v>689</v>
      </c>
      <c r="I7809" s="26" t="s">
        <v>756</v>
      </c>
      <c r="J7809" s="26" t="s">
        <v>2422</v>
      </c>
      <c r="K7809" s="5" t="s">
        <v>757</v>
      </c>
      <c r="L7809" s="5">
        <v>1300</v>
      </c>
      <c r="M7809" s="5">
        <v>2</v>
      </c>
      <c r="N7809" s="5" t="s">
        <v>1173</v>
      </c>
    </row>
    <row r="7810" spans="1:14" x14ac:dyDescent="0.35">
      <c r="A7810" s="5" t="s">
        <v>1169</v>
      </c>
      <c r="B7810" s="117" t="str">
        <f>IF(ISERROR(VLOOKUP($A7810, Dropdownlisten!$A$3:$F$143, 2, FALSE)), "", VLOOKUP($A7810, Dropdownlisten!$A$3:$F$143, 2, FALSE))</f>
        <v>UmweltVersorgung</v>
      </c>
      <c r="C7810" s="117">
        <f>IF(ISERROR(VLOOKUP($A7810, Dropdownlisten!$A$3:$F$143, 3, FALSE)), "", VLOOKUP($A7810, Dropdownlisten!$A$3:$F$143, 3, FALSE))</f>
        <v>1100</v>
      </c>
      <c r="D7810" s="117" t="str">
        <f>IF(ISERROR(VLOOKUP($A7810, Dropdownlisten!$A$3:$F$143, 4, FALSE)), "", VLOOKUP($A7810, Dropdownlisten!$A$3:$F$143, 4, FALSE))</f>
        <v>UmweltVersorgung</v>
      </c>
      <c r="E7810" s="117" t="str">
        <f>IF(ISERROR(VLOOKUP($A7810, Dropdownlisten!$A$3:$F$143, 5, FALSE)), "", VLOOKUP($A7810, Dropdownlisten!$A$3:$F$143, 5, FALSE))</f>
        <v>1100_012</v>
      </c>
      <c r="F7810" s="117" t="str">
        <f>IF(ISERROR(VLOOKUP($A7810, Dropdownlisten!$A$3:$F$143, 6, FALSE)), "", VLOOKUP($A7810, Dropdownlisten!$A$3:$F$143, 6, FALSE))</f>
        <v>Landnutzung</v>
      </c>
      <c r="G7810" s="117" t="str">
        <f>VLOOKUP(E7810,Datenstruktur_fuer_R!$D$2:$F$141,3,FALSE)</f>
        <v>Polygon</v>
      </c>
      <c r="H7810" s="120" t="s">
        <v>293</v>
      </c>
      <c r="I7810" s="26" t="s">
        <v>756</v>
      </c>
      <c r="J7810" s="26" t="s">
        <v>2422</v>
      </c>
      <c r="K7810" s="5" t="s">
        <v>757</v>
      </c>
      <c r="L7810" s="5"/>
      <c r="M7810" s="5">
        <v>2</v>
      </c>
      <c r="N7810" s="5" t="s">
        <v>1173</v>
      </c>
    </row>
    <row r="7811" spans="1:14" x14ac:dyDescent="0.35">
      <c r="A7811" s="5" t="s">
        <v>1169</v>
      </c>
      <c r="B7811" s="117" t="str">
        <f>IF(ISERROR(VLOOKUP($A7811, Dropdownlisten!$A$3:$F$143, 2, FALSE)), "", VLOOKUP($A7811, Dropdownlisten!$A$3:$F$143, 2, FALSE))</f>
        <v>UmweltVersorgung</v>
      </c>
      <c r="C7811" s="117">
        <f>IF(ISERROR(VLOOKUP($A7811, Dropdownlisten!$A$3:$F$143, 3, FALSE)), "", VLOOKUP($A7811, Dropdownlisten!$A$3:$F$143, 3, FALSE))</f>
        <v>1100</v>
      </c>
      <c r="D7811" s="117" t="str">
        <f>IF(ISERROR(VLOOKUP($A7811, Dropdownlisten!$A$3:$F$143, 4, FALSE)), "", VLOOKUP($A7811, Dropdownlisten!$A$3:$F$143, 4, FALSE))</f>
        <v>UmweltVersorgung</v>
      </c>
      <c r="E7811" s="117" t="str">
        <f>IF(ISERROR(VLOOKUP($A7811, Dropdownlisten!$A$3:$F$143, 5, FALSE)), "", VLOOKUP($A7811, Dropdownlisten!$A$3:$F$143, 5, FALSE))</f>
        <v>1100_012</v>
      </c>
      <c r="F7811" s="117" t="str">
        <f>IF(ISERROR(VLOOKUP($A7811, Dropdownlisten!$A$3:$F$143, 6, FALSE)), "", VLOOKUP($A7811, Dropdownlisten!$A$3:$F$143, 6, FALSE))</f>
        <v>Landnutzung</v>
      </c>
      <c r="G7811" s="117" t="str">
        <f>VLOOKUP(E7811,Datenstruktur_fuer_R!$D$2:$F$141,3,FALSE)</f>
        <v>Polygon</v>
      </c>
      <c r="H7811" s="120" t="s">
        <v>689</v>
      </c>
      <c r="I7811" s="26" t="s">
        <v>756</v>
      </c>
      <c r="J7811" s="26" t="s">
        <v>2423</v>
      </c>
      <c r="K7811" s="5" t="s">
        <v>1340</v>
      </c>
      <c r="L7811" s="5">
        <v>1011</v>
      </c>
      <c r="M7811" s="5">
        <v>2</v>
      </c>
      <c r="N7811" s="5" t="s">
        <v>1173</v>
      </c>
    </row>
    <row r="7812" spans="1:14" x14ac:dyDescent="0.35">
      <c r="A7812" s="5" t="s">
        <v>1169</v>
      </c>
      <c r="B7812" s="117" t="str">
        <f>IF(ISERROR(VLOOKUP($A7812, Dropdownlisten!$A$3:$F$143, 2, FALSE)), "", VLOOKUP($A7812, Dropdownlisten!$A$3:$F$143, 2, FALSE))</f>
        <v>UmweltVersorgung</v>
      </c>
      <c r="C7812" s="117">
        <f>IF(ISERROR(VLOOKUP($A7812, Dropdownlisten!$A$3:$F$143, 3, FALSE)), "", VLOOKUP($A7812, Dropdownlisten!$A$3:$F$143, 3, FALSE))</f>
        <v>1100</v>
      </c>
      <c r="D7812" s="117" t="str">
        <f>IF(ISERROR(VLOOKUP($A7812, Dropdownlisten!$A$3:$F$143, 4, FALSE)), "", VLOOKUP($A7812, Dropdownlisten!$A$3:$F$143, 4, FALSE))</f>
        <v>UmweltVersorgung</v>
      </c>
      <c r="E7812" s="117" t="str">
        <f>IF(ISERROR(VLOOKUP($A7812, Dropdownlisten!$A$3:$F$143, 5, FALSE)), "", VLOOKUP($A7812, Dropdownlisten!$A$3:$F$143, 5, FALSE))</f>
        <v>1100_012</v>
      </c>
      <c r="F7812" s="117" t="str">
        <f>IF(ISERROR(VLOOKUP($A7812, Dropdownlisten!$A$3:$F$143, 6, FALSE)), "", VLOOKUP($A7812, Dropdownlisten!$A$3:$F$143, 6, FALSE))</f>
        <v>Landnutzung</v>
      </c>
      <c r="G7812" s="117" t="str">
        <f>VLOOKUP(E7812,Datenstruktur_fuer_R!$D$2:$F$141,3,FALSE)</f>
        <v>Polygon</v>
      </c>
      <c r="H7812" s="120" t="s">
        <v>293</v>
      </c>
      <c r="I7812" s="26" t="s">
        <v>756</v>
      </c>
      <c r="J7812" s="26" t="s">
        <v>2423</v>
      </c>
      <c r="K7812" s="5" t="s">
        <v>1340</v>
      </c>
      <c r="M7812" s="5">
        <v>2</v>
      </c>
      <c r="N7812" s="5" t="s">
        <v>1173</v>
      </c>
    </row>
    <row r="7813" spans="1:14" x14ac:dyDescent="0.35">
      <c r="A7813" s="5" t="s">
        <v>1169</v>
      </c>
      <c r="B7813" s="117" t="str">
        <f>IF(ISERROR(VLOOKUP($A7813, Dropdownlisten!$A$3:$F$143, 2, FALSE)), "", VLOOKUP($A7813, Dropdownlisten!$A$3:$F$143, 2, FALSE))</f>
        <v>UmweltVersorgung</v>
      </c>
      <c r="C7813" s="117">
        <f>IF(ISERROR(VLOOKUP($A7813, Dropdownlisten!$A$3:$F$143, 3, FALSE)), "", VLOOKUP($A7813, Dropdownlisten!$A$3:$F$143, 3, FALSE))</f>
        <v>1100</v>
      </c>
      <c r="D7813" s="117" t="str">
        <f>IF(ISERROR(VLOOKUP($A7813, Dropdownlisten!$A$3:$F$143, 4, FALSE)), "", VLOOKUP($A7813, Dropdownlisten!$A$3:$F$143, 4, FALSE))</f>
        <v>UmweltVersorgung</v>
      </c>
      <c r="E7813" s="117" t="str">
        <f>IF(ISERROR(VLOOKUP($A7813, Dropdownlisten!$A$3:$F$143, 5, FALSE)), "", VLOOKUP($A7813, Dropdownlisten!$A$3:$F$143, 5, FALSE))</f>
        <v>1100_012</v>
      </c>
      <c r="F7813" s="117" t="str">
        <f>IF(ISERROR(VLOOKUP($A7813, Dropdownlisten!$A$3:$F$143, 6, FALSE)), "", VLOOKUP($A7813, Dropdownlisten!$A$3:$F$143, 6, FALSE))</f>
        <v>Landnutzung</v>
      </c>
      <c r="G7813" s="117" t="str">
        <f>VLOOKUP(E7813,Datenstruktur_fuer_R!$D$2:$F$141,3,FALSE)</f>
        <v>Polygon</v>
      </c>
      <c r="H7813" s="120" t="s">
        <v>689</v>
      </c>
      <c r="I7813" s="26" t="s">
        <v>756</v>
      </c>
      <c r="J7813" s="26" t="s">
        <v>2423</v>
      </c>
      <c r="K7813" s="5" t="s">
        <v>1340</v>
      </c>
      <c r="L7813" s="5">
        <v>1012</v>
      </c>
      <c r="M7813" s="5">
        <v>2</v>
      </c>
      <c r="N7813" s="5" t="s">
        <v>1173</v>
      </c>
    </row>
    <row r="7814" spans="1:14" x14ac:dyDescent="0.35">
      <c r="A7814" s="5" t="s">
        <v>1169</v>
      </c>
      <c r="B7814" s="117" t="str">
        <f>IF(ISERROR(VLOOKUP($A7814, Dropdownlisten!$A$3:$F$143, 2, FALSE)), "", VLOOKUP($A7814, Dropdownlisten!$A$3:$F$143, 2, FALSE))</f>
        <v>UmweltVersorgung</v>
      </c>
      <c r="C7814" s="117">
        <f>IF(ISERROR(VLOOKUP($A7814, Dropdownlisten!$A$3:$F$143, 3, FALSE)), "", VLOOKUP($A7814, Dropdownlisten!$A$3:$F$143, 3, FALSE))</f>
        <v>1100</v>
      </c>
      <c r="D7814" s="117" t="str">
        <f>IF(ISERROR(VLOOKUP($A7814, Dropdownlisten!$A$3:$F$143, 4, FALSE)), "", VLOOKUP($A7814, Dropdownlisten!$A$3:$F$143, 4, FALSE))</f>
        <v>UmweltVersorgung</v>
      </c>
      <c r="E7814" s="117" t="str">
        <f>IF(ISERROR(VLOOKUP($A7814, Dropdownlisten!$A$3:$F$143, 5, FALSE)), "", VLOOKUP($A7814, Dropdownlisten!$A$3:$F$143, 5, FALSE))</f>
        <v>1100_012</v>
      </c>
      <c r="F7814" s="117" t="str">
        <f>IF(ISERROR(VLOOKUP($A7814, Dropdownlisten!$A$3:$F$143, 6, FALSE)), "", VLOOKUP($A7814, Dropdownlisten!$A$3:$F$143, 6, FALSE))</f>
        <v>Landnutzung</v>
      </c>
      <c r="G7814" s="117" t="str">
        <f>VLOOKUP(E7814,Datenstruktur_fuer_R!$D$2:$F$141,3,FALSE)</f>
        <v>Polygon</v>
      </c>
      <c r="H7814" s="120" t="s">
        <v>293</v>
      </c>
      <c r="I7814" s="26" t="s">
        <v>756</v>
      </c>
      <c r="J7814" s="26" t="s">
        <v>2423</v>
      </c>
      <c r="K7814" s="5" t="s">
        <v>1340</v>
      </c>
      <c r="M7814" s="5">
        <v>2</v>
      </c>
      <c r="N7814" s="5" t="s">
        <v>1173</v>
      </c>
    </row>
    <row r="7815" spans="1:14" x14ac:dyDescent="0.35">
      <c r="A7815" s="5" t="s">
        <v>1169</v>
      </c>
      <c r="B7815" s="117" t="str">
        <f>IF(ISERROR(VLOOKUP($A7815, Dropdownlisten!$A$3:$F$143, 2, FALSE)), "", VLOOKUP($A7815, Dropdownlisten!$A$3:$F$143, 2, FALSE))</f>
        <v>UmweltVersorgung</v>
      </c>
      <c r="C7815" s="117">
        <f>IF(ISERROR(VLOOKUP($A7815, Dropdownlisten!$A$3:$F$143, 3, FALSE)), "", VLOOKUP($A7815, Dropdownlisten!$A$3:$F$143, 3, FALSE))</f>
        <v>1100</v>
      </c>
      <c r="D7815" s="117" t="str">
        <f>IF(ISERROR(VLOOKUP($A7815, Dropdownlisten!$A$3:$F$143, 4, FALSE)), "", VLOOKUP($A7815, Dropdownlisten!$A$3:$F$143, 4, FALSE))</f>
        <v>UmweltVersorgung</v>
      </c>
      <c r="E7815" s="117" t="str">
        <f>IF(ISERROR(VLOOKUP($A7815, Dropdownlisten!$A$3:$F$143, 5, FALSE)), "", VLOOKUP($A7815, Dropdownlisten!$A$3:$F$143, 5, FALSE))</f>
        <v>1100_012</v>
      </c>
      <c r="F7815" s="117" t="str">
        <f>IF(ISERROR(VLOOKUP($A7815, Dropdownlisten!$A$3:$F$143, 6, FALSE)), "", VLOOKUP($A7815, Dropdownlisten!$A$3:$F$143, 6, FALSE))</f>
        <v>Landnutzung</v>
      </c>
      <c r="G7815" s="117" t="str">
        <f>VLOOKUP(E7815,Datenstruktur_fuer_R!$D$2:$F$141,3,FALSE)</f>
        <v>Polygon</v>
      </c>
      <c r="H7815" s="120" t="s">
        <v>689</v>
      </c>
      <c r="I7815" s="26" t="s">
        <v>756</v>
      </c>
      <c r="J7815" s="26" t="s">
        <v>2423</v>
      </c>
      <c r="K7815" s="5" t="s">
        <v>1340</v>
      </c>
      <c r="L7815" s="5">
        <v>1021</v>
      </c>
      <c r="M7815" s="5">
        <v>2</v>
      </c>
      <c r="N7815" s="5" t="s">
        <v>1173</v>
      </c>
    </row>
    <row r="7816" spans="1:14" x14ac:dyDescent="0.35">
      <c r="A7816" s="5" t="s">
        <v>1169</v>
      </c>
      <c r="B7816" s="117" t="str">
        <f>IF(ISERROR(VLOOKUP($A7816, Dropdownlisten!$A$3:$F$143, 2, FALSE)), "", VLOOKUP($A7816, Dropdownlisten!$A$3:$F$143, 2, FALSE))</f>
        <v>UmweltVersorgung</v>
      </c>
      <c r="C7816" s="117">
        <f>IF(ISERROR(VLOOKUP($A7816, Dropdownlisten!$A$3:$F$143, 3, FALSE)), "", VLOOKUP($A7816, Dropdownlisten!$A$3:$F$143, 3, FALSE))</f>
        <v>1100</v>
      </c>
      <c r="D7816" s="117" t="str">
        <f>IF(ISERROR(VLOOKUP($A7816, Dropdownlisten!$A$3:$F$143, 4, FALSE)), "", VLOOKUP($A7816, Dropdownlisten!$A$3:$F$143, 4, FALSE))</f>
        <v>UmweltVersorgung</v>
      </c>
      <c r="E7816" s="117" t="str">
        <f>IF(ISERROR(VLOOKUP($A7816, Dropdownlisten!$A$3:$F$143, 5, FALSE)), "", VLOOKUP($A7816, Dropdownlisten!$A$3:$F$143, 5, FALSE))</f>
        <v>1100_012</v>
      </c>
      <c r="F7816" s="117" t="str">
        <f>IF(ISERROR(VLOOKUP($A7816, Dropdownlisten!$A$3:$F$143, 6, FALSE)), "", VLOOKUP($A7816, Dropdownlisten!$A$3:$F$143, 6, FALSE))</f>
        <v>Landnutzung</v>
      </c>
      <c r="G7816" s="117" t="str">
        <f>VLOOKUP(E7816,Datenstruktur_fuer_R!$D$2:$F$141,3,FALSE)</f>
        <v>Polygon</v>
      </c>
      <c r="H7816" s="120" t="s">
        <v>293</v>
      </c>
      <c r="I7816" s="26" t="s">
        <v>756</v>
      </c>
      <c r="J7816" s="26" t="s">
        <v>2423</v>
      </c>
      <c r="K7816" s="5" t="s">
        <v>1340</v>
      </c>
      <c r="M7816" s="5">
        <v>2</v>
      </c>
      <c r="N7816" s="5" t="s">
        <v>1173</v>
      </c>
    </row>
    <row r="7817" spans="1:14" x14ac:dyDescent="0.35">
      <c r="A7817" s="5" t="s">
        <v>1169</v>
      </c>
      <c r="B7817" s="117" t="str">
        <f>IF(ISERROR(VLOOKUP($A7817, Dropdownlisten!$A$3:$F$143, 2, FALSE)), "", VLOOKUP($A7817, Dropdownlisten!$A$3:$F$143, 2, FALSE))</f>
        <v>UmweltVersorgung</v>
      </c>
      <c r="C7817" s="117">
        <f>IF(ISERROR(VLOOKUP($A7817, Dropdownlisten!$A$3:$F$143, 3, FALSE)), "", VLOOKUP($A7817, Dropdownlisten!$A$3:$F$143, 3, FALSE))</f>
        <v>1100</v>
      </c>
      <c r="D7817" s="117" t="str">
        <f>IF(ISERROR(VLOOKUP($A7817, Dropdownlisten!$A$3:$F$143, 4, FALSE)), "", VLOOKUP($A7817, Dropdownlisten!$A$3:$F$143, 4, FALSE))</f>
        <v>UmweltVersorgung</v>
      </c>
      <c r="E7817" s="117" t="str">
        <f>IF(ISERROR(VLOOKUP($A7817, Dropdownlisten!$A$3:$F$143, 5, FALSE)), "", VLOOKUP($A7817, Dropdownlisten!$A$3:$F$143, 5, FALSE))</f>
        <v>1100_012</v>
      </c>
      <c r="F7817" s="117" t="str">
        <f>IF(ISERROR(VLOOKUP($A7817, Dropdownlisten!$A$3:$F$143, 6, FALSE)), "", VLOOKUP($A7817, Dropdownlisten!$A$3:$F$143, 6, FALSE))</f>
        <v>Landnutzung</v>
      </c>
      <c r="G7817" s="117" t="str">
        <f>VLOOKUP(E7817,Datenstruktur_fuer_R!$D$2:$F$141,3,FALSE)</f>
        <v>Polygon</v>
      </c>
      <c r="H7817" s="120" t="s">
        <v>689</v>
      </c>
      <c r="I7817" s="26" t="s">
        <v>756</v>
      </c>
      <c r="J7817" s="26" t="s">
        <v>2423</v>
      </c>
      <c r="K7817" s="5" t="s">
        <v>1340</v>
      </c>
      <c r="L7817" s="5">
        <v>1022</v>
      </c>
      <c r="M7817" s="5">
        <v>2</v>
      </c>
      <c r="N7817" s="5" t="s">
        <v>1173</v>
      </c>
    </row>
    <row r="7818" spans="1:14" x14ac:dyDescent="0.35">
      <c r="A7818" s="5" t="s">
        <v>1169</v>
      </c>
      <c r="B7818" s="117" t="str">
        <f>IF(ISERROR(VLOOKUP($A7818, Dropdownlisten!$A$3:$F$143, 2, FALSE)), "", VLOOKUP($A7818, Dropdownlisten!$A$3:$F$143, 2, FALSE))</f>
        <v>UmweltVersorgung</v>
      </c>
      <c r="C7818" s="117">
        <f>IF(ISERROR(VLOOKUP($A7818, Dropdownlisten!$A$3:$F$143, 3, FALSE)), "", VLOOKUP($A7818, Dropdownlisten!$A$3:$F$143, 3, FALSE))</f>
        <v>1100</v>
      </c>
      <c r="D7818" s="117" t="str">
        <f>IF(ISERROR(VLOOKUP($A7818, Dropdownlisten!$A$3:$F$143, 4, FALSE)), "", VLOOKUP($A7818, Dropdownlisten!$A$3:$F$143, 4, FALSE))</f>
        <v>UmweltVersorgung</v>
      </c>
      <c r="E7818" s="117" t="str">
        <f>IF(ISERROR(VLOOKUP($A7818, Dropdownlisten!$A$3:$F$143, 5, FALSE)), "", VLOOKUP($A7818, Dropdownlisten!$A$3:$F$143, 5, FALSE))</f>
        <v>1100_012</v>
      </c>
      <c r="F7818" s="117" t="str">
        <f>IF(ISERROR(VLOOKUP($A7818, Dropdownlisten!$A$3:$F$143, 6, FALSE)), "", VLOOKUP($A7818, Dropdownlisten!$A$3:$F$143, 6, FALSE))</f>
        <v>Landnutzung</v>
      </c>
      <c r="G7818" s="117" t="str">
        <f>VLOOKUP(E7818,Datenstruktur_fuer_R!$D$2:$F$141,3,FALSE)</f>
        <v>Polygon</v>
      </c>
      <c r="H7818" s="120" t="s">
        <v>293</v>
      </c>
      <c r="I7818" s="26" t="s">
        <v>756</v>
      </c>
      <c r="J7818" s="26" t="s">
        <v>2423</v>
      </c>
      <c r="K7818" s="5" t="s">
        <v>1340</v>
      </c>
      <c r="M7818" s="5">
        <v>2</v>
      </c>
      <c r="N7818" s="5" t="s">
        <v>1173</v>
      </c>
    </row>
    <row r="7819" spans="1:14" x14ac:dyDescent="0.35">
      <c r="A7819" s="5" t="s">
        <v>1169</v>
      </c>
      <c r="B7819" s="117" t="str">
        <f>IF(ISERROR(VLOOKUP($A7819, Dropdownlisten!$A$3:$F$143, 2, FALSE)), "", VLOOKUP($A7819, Dropdownlisten!$A$3:$F$143, 2, FALSE))</f>
        <v>UmweltVersorgung</v>
      </c>
      <c r="C7819" s="117">
        <f>IF(ISERROR(VLOOKUP($A7819, Dropdownlisten!$A$3:$F$143, 3, FALSE)), "", VLOOKUP($A7819, Dropdownlisten!$A$3:$F$143, 3, FALSE))</f>
        <v>1100</v>
      </c>
      <c r="D7819" s="117" t="str">
        <f>IF(ISERROR(VLOOKUP($A7819, Dropdownlisten!$A$3:$F$143, 4, FALSE)), "", VLOOKUP($A7819, Dropdownlisten!$A$3:$F$143, 4, FALSE))</f>
        <v>UmweltVersorgung</v>
      </c>
      <c r="E7819" s="117" t="str">
        <f>IF(ISERROR(VLOOKUP($A7819, Dropdownlisten!$A$3:$F$143, 5, FALSE)), "", VLOOKUP($A7819, Dropdownlisten!$A$3:$F$143, 5, FALSE))</f>
        <v>1100_012</v>
      </c>
      <c r="F7819" s="117" t="str">
        <f>IF(ISERROR(VLOOKUP($A7819, Dropdownlisten!$A$3:$F$143, 6, FALSE)), "", VLOOKUP($A7819, Dropdownlisten!$A$3:$F$143, 6, FALSE))</f>
        <v>Landnutzung</v>
      </c>
      <c r="G7819" s="117" t="str">
        <f>VLOOKUP(E7819,Datenstruktur_fuer_R!$D$2:$F$141,3,FALSE)</f>
        <v>Polygon</v>
      </c>
      <c r="H7819" s="120" t="s">
        <v>689</v>
      </c>
      <c r="I7819" s="26" t="s">
        <v>756</v>
      </c>
      <c r="J7819" s="26" t="s">
        <v>2423</v>
      </c>
      <c r="K7819" s="5" t="s">
        <v>1340</v>
      </c>
      <c r="L7819" s="5">
        <v>1023</v>
      </c>
      <c r="M7819" s="5">
        <v>2</v>
      </c>
      <c r="N7819" s="5" t="s">
        <v>1173</v>
      </c>
    </row>
    <row r="7820" spans="1:14" x14ac:dyDescent="0.35">
      <c r="A7820" s="5" t="s">
        <v>1169</v>
      </c>
      <c r="B7820" s="117" t="str">
        <f>IF(ISERROR(VLOOKUP($A7820, Dropdownlisten!$A$3:$F$143, 2, FALSE)), "", VLOOKUP($A7820, Dropdownlisten!$A$3:$F$143, 2, FALSE))</f>
        <v>UmweltVersorgung</v>
      </c>
      <c r="C7820" s="117">
        <f>IF(ISERROR(VLOOKUP($A7820, Dropdownlisten!$A$3:$F$143, 3, FALSE)), "", VLOOKUP($A7820, Dropdownlisten!$A$3:$F$143, 3, FALSE))</f>
        <v>1100</v>
      </c>
      <c r="D7820" s="117" t="str">
        <f>IF(ISERROR(VLOOKUP($A7820, Dropdownlisten!$A$3:$F$143, 4, FALSE)), "", VLOOKUP($A7820, Dropdownlisten!$A$3:$F$143, 4, FALSE))</f>
        <v>UmweltVersorgung</v>
      </c>
      <c r="E7820" s="117" t="str">
        <f>IF(ISERROR(VLOOKUP($A7820, Dropdownlisten!$A$3:$F$143, 5, FALSE)), "", VLOOKUP($A7820, Dropdownlisten!$A$3:$F$143, 5, FALSE))</f>
        <v>1100_012</v>
      </c>
      <c r="F7820" s="117" t="str">
        <f>IF(ISERROR(VLOOKUP($A7820, Dropdownlisten!$A$3:$F$143, 6, FALSE)), "", VLOOKUP($A7820, Dropdownlisten!$A$3:$F$143, 6, FALSE))</f>
        <v>Landnutzung</v>
      </c>
      <c r="G7820" s="117" t="str">
        <f>VLOOKUP(E7820,Datenstruktur_fuer_R!$D$2:$F$141,3,FALSE)</f>
        <v>Polygon</v>
      </c>
      <c r="H7820" s="120" t="s">
        <v>293</v>
      </c>
      <c r="I7820" s="26" t="s">
        <v>756</v>
      </c>
      <c r="J7820" s="26" t="s">
        <v>2423</v>
      </c>
      <c r="K7820" s="5" t="s">
        <v>1340</v>
      </c>
      <c r="M7820" s="5">
        <v>2</v>
      </c>
      <c r="N7820" s="5" t="s">
        <v>1173</v>
      </c>
    </row>
    <row r="7821" spans="1:14" x14ac:dyDescent="0.35">
      <c r="A7821" s="5" t="s">
        <v>1169</v>
      </c>
      <c r="B7821" s="117" t="str">
        <f>IF(ISERROR(VLOOKUP($A7821, Dropdownlisten!$A$3:$F$143, 2, FALSE)), "", VLOOKUP($A7821, Dropdownlisten!$A$3:$F$143, 2, FALSE))</f>
        <v>UmweltVersorgung</v>
      </c>
      <c r="C7821" s="117">
        <f>IF(ISERROR(VLOOKUP($A7821, Dropdownlisten!$A$3:$F$143, 3, FALSE)), "", VLOOKUP($A7821, Dropdownlisten!$A$3:$F$143, 3, FALSE))</f>
        <v>1100</v>
      </c>
      <c r="D7821" s="117" t="str">
        <f>IF(ISERROR(VLOOKUP($A7821, Dropdownlisten!$A$3:$F$143, 4, FALSE)), "", VLOOKUP($A7821, Dropdownlisten!$A$3:$F$143, 4, FALSE))</f>
        <v>UmweltVersorgung</v>
      </c>
      <c r="E7821" s="117" t="str">
        <f>IF(ISERROR(VLOOKUP($A7821, Dropdownlisten!$A$3:$F$143, 5, FALSE)), "", VLOOKUP($A7821, Dropdownlisten!$A$3:$F$143, 5, FALSE))</f>
        <v>1100_012</v>
      </c>
      <c r="F7821" s="117" t="str">
        <f>IF(ISERROR(VLOOKUP($A7821, Dropdownlisten!$A$3:$F$143, 6, FALSE)), "", VLOOKUP($A7821, Dropdownlisten!$A$3:$F$143, 6, FALSE))</f>
        <v>Landnutzung</v>
      </c>
      <c r="G7821" s="117" t="str">
        <f>VLOOKUP(E7821,Datenstruktur_fuer_R!$D$2:$F$141,3,FALSE)</f>
        <v>Polygon</v>
      </c>
      <c r="H7821" s="120" t="s">
        <v>689</v>
      </c>
      <c r="I7821" s="26" t="s">
        <v>756</v>
      </c>
      <c r="J7821" s="26" t="s">
        <v>2423</v>
      </c>
      <c r="K7821" s="5" t="s">
        <v>1340</v>
      </c>
      <c r="L7821" s="5">
        <v>1100</v>
      </c>
      <c r="M7821" s="5">
        <v>2</v>
      </c>
      <c r="N7821" s="5" t="s">
        <v>1173</v>
      </c>
    </row>
    <row r="7822" spans="1:14" x14ac:dyDescent="0.35">
      <c r="A7822" s="5" t="s">
        <v>1169</v>
      </c>
      <c r="B7822" s="117" t="str">
        <f>IF(ISERROR(VLOOKUP($A7822, Dropdownlisten!$A$3:$F$143, 2, FALSE)), "", VLOOKUP($A7822, Dropdownlisten!$A$3:$F$143, 2, FALSE))</f>
        <v>UmweltVersorgung</v>
      </c>
      <c r="C7822" s="117">
        <f>IF(ISERROR(VLOOKUP($A7822, Dropdownlisten!$A$3:$F$143, 3, FALSE)), "", VLOOKUP($A7822, Dropdownlisten!$A$3:$F$143, 3, FALSE))</f>
        <v>1100</v>
      </c>
      <c r="D7822" s="117" t="str">
        <f>IF(ISERROR(VLOOKUP($A7822, Dropdownlisten!$A$3:$F$143, 4, FALSE)), "", VLOOKUP($A7822, Dropdownlisten!$A$3:$F$143, 4, FALSE))</f>
        <v>UmweltVersorgung</v>
      </c>
      <c r="E7822" s="117" t="str">
        <f>IF(ISERROR(VLOOKUP($A7822, Dropdownlisten!$A$3:$F$143, 5, FALSE)), "", VLOOKUP($A7822, Dropdownlisten!$A$3:$F$143, 5, FALSE))</f>
        <v>1100_012</v>
      </c>
      <c r="F7822" s="117" t="str">
        <f>IF(ISERROR(VLOOKUP($A7822, Dropdownlisten!$A$3:$F$143, 6, FALSE)), "", VLOOKUP($A7822, Dropdownlisten!$A$3:$F$143, 6, FALSE))</f>
        <v>Landnutzung</v>
      </c>
      <c r="G7822" s="117" t="str">
        <f>VLOOKUP(E7822,Datenstruktur_fuer_R!$D$2:$F$141,3,FALSE)</f>
        <v>Polygon</v>
      </c>
      <c r="H7822" s="120" t="s">
        <v>293</v>
      </c>
      <c r="I7822" s="26" t="s">
        <v>756</v>
      </c>
      <c r="J7822" s="26" t="s">
        <v>2423</v>
      </c>
      <c r="K7822" s="5" t="s">
        <v>1340</v>
      </c>
      <c r="M7822" s="5">
        <v>2</v>
      </c>
      <c r="N7822" s="5" t="s">
        <v>1173</v>
      </c>
    </row>
    <row r="7823" spans="1:14" x14ac:dyDescent="0.35">
      <c r="A7823" s="5" t="s">
        <v>1169</v>
      </c>
      <c r="B7823" s="117" t="str">
        <f>IF(ISERROR(VLOOKUP($A7823, Dropdownlisten!$A$3:$F$143, 2, FALSE)), "", VLOOKUP($A7823, Dropdownlisten!$A$3:$F$143, 2, FALSE))</f>
        <v>UmweltVersorgung</v>
      </c>
      <c r="C7823" s="117">
        <f>IF(ISERROR(VLOOKUP($A7823, Dropdownlisten!$A$3:$F$143, 3, FALSE)), "", VLOOKUP($A7823, Dropdownlisten!$A$3:$F$143, 3, FALSE))</f>
        <v>1100</v>
      </c>
      <c r="D7823" s="117" t="str">
        <f>IF(ISERROR(VLOOKUP($A7823, Dropdownlisten!$A$3:$F$143, 4, FALSE)), "", VLOOKUP($A7823, Dropdownlisten!$A$3:$F$143, 4, FALSE))</f>
        <v>UmweltVersorgung</v>
      </c>
      <c r="E7823" s="117" t="str">
        <f>IF(ISERROR(VLOOKUP($A7823, Dropdownlisten!$A$3:$F$143, 5, FALSE)), "", VLOOKUP($A7823, Dropdownlisten!$A$3:$F$143, 5, FALSE))</f>
        <v>1100_012</v>
      </c>
      <c r="F7823" s="117" t="str">
        <f>IF(ISERROR(VLOOKUP($A7823, Dropdownlisten!$A$3:$F$143, 6, FALSE)), "", VLOOKUP($A7823, Dropdownlisten!$A$3:$F$143, 6, FALSE))</f>
        <v>Landnutzung</v>
      </c>
      <c r="G7823" s="117" t="str">
        <f>VLOOKUP(E7823,Datenstruktur_fuer_R!$D$2:$F$141,3,FALSE)</f>
        <v>Polygon</v>
      </c>
      <c r="H7823" s="120" t="s">
        <v>689</v>
      </c>
      <c r="I7823" s="26" t="s">
        <v>756</v>
      </c>
      <c r="J7823" s="26" t="s">
        <v>2423</v>
      </c>
      <c r="K7823" s="5" t="s">
        <v>1340</v>
      </c>
      <c r="L7823" s="5">
        <v>1210</v>
      </c>
      <c r="M7823" s="5">
        <v>2</v>
      </c>
      <c r="N7823" s="5" t="s">
        <v>1173</v>
      </c>
    </row>
    <row r="7824" spans="1:14" x14ac:dyDescent="0.35">
      <c r="A7824" s="5" t="s">
        <v>1169</v>
      </c>
      <c r="B7824" s="117" t="str">
        <f>IF(ISERROR(VLOOKUP($A7824, Dropdownlisten!$A$3:$F$143, 2, FALSE)), "", VLOOKUP($A7824, Dropdownlisten!$A$3:$F$143, 2, FALSE))</f>
        <v>UmweltVersorgung</v>
      </c>
      <c r="C7824" s="117">
        <f>IF(ISERROR(VLOOKUP($A7824, Dropdownlisten!$A$3:$F$143, 3, FALSE)), "", VLOOKUP($A7824, Dropdownlisten!$A$3:$F$143, 3, FALSE))</f>
        <v>1100</v>
      </c>
      <c r="D7824" s="117" t="str">
        <f>IF(ISERROR(VLOOKUP($A7824, Dropdownlisten!$A$3:$F$143, 4, FALSE)), "", VLOOKUP($A7824, Dropdownlisten!$A$3:$F$143, 4, FALSE))</f>
        <v>UmweltVersorgung</v>
      </c>
      <c r="E7824" s="117" t="str">
        <f>IF(ISERROR(VLOOKUP($A7824, Dropdownlisten!$A$3:$F$143, 5, FALSE)), "", VLOOKUP($A7824, Dropdownlisten!$A$3:$F$143, 5, FALSE))</f>
        <v>1100_012</v>
      </c>
      <c r="F7824" s="117" t="str">
        <f>IF(ISERROR(VLOOKUP($A7824, Dropdownlisten!$A$3:$F$143, 6, FALSE)), "", VLOOKUP($A7824, Dropdownlisten!$A$3:$F$143, 6, FALSE))</f>
        <v>Landnutzung</v>
      </c>
      <c r="G7824" s="117" t="str">
        <f>VLOOKUP(E7824,Datenstruktur_fuer_R!$D$2:$F$141,3,FALSE)</f>
        <v>Polygon</v>
      </c>
      <c r="H7824" s="120" t="s">
        <v>293</v>
      </c>
      <c r="I7824" s="26" t="s">
        <v>756</v>
      </c>
      <c r="J7824" s="26" t="s">
        <v>2423</v>
      </c>
      <c r="K7824" s="5" t="s">
        <v>1340</v>
      </c>
      <c r="M7824" s="5">
        <v>2</v>
      </c>
      <c r="N7824" s="5" t="s">
        <v>1173</v>
      </c>
    </row>
    <row r="7825" spans="1:14" x14ac:dyDescent="0.35">
      <c r="A7825" s="5" t="s">
        <v>1169</v>
      </c>
      <c r="B7825" s="117" t="str">
        <f>IF(ISERROR(VLOOKUP($A7825, Dropdownlisten!$A$3:$F$143, 2, FALSE)), "", VLOOKUP($A7825, Dropdownlisten!$A$3:$F$143, 2, FALSE))</f>
        <v>UmweltVersorgung</v>
      </c>
      <c r="C7825" s="117">
        <f>IF(ISERROR(VLOOKUP($A7825, Dropdownlisten!$A$3:$F$143, 3, FALSE)), "", VLOOKUP($A7825, Dropdownlisten!$A$3:$F$143, 3, FALSE))</f>
        <v>1100</v>
      </c>
      <c r="D7825" s="117" t="str">
        <f>IF(ISERROR(VLOOKUP($A7825, Dropdownlisten!$A$3:$F$143, 4, FALSE)), "", VLOOKUP($A7825, Dropdownlisten!$A$3:$F$143, 4, FALSE))</f>
        <v>UmweltVersorgung</v>
      </c>
      <c r="E7825" s="117" t="str">
        <f>IF(ISERROR(VLOOKUP($A7825, Dropdownlisten!$A$3:$F$143, 5, FALSE)), "", VLOOKUP($A7825, Dropdownlisten!$A$3:$F$143, 5, FALSE))</f>
        <v>1100_012</v>
      </c>
      <c r="F7825" s="117" t="str">
        <f>IF(ISERROR(VLOOKUP($A7825, Dropdownlisten!$A$3:$F$143, 6, FALSE)), "", VLOOKUP($A7825, Dropdownlisten!$A$3:$F$143, 6, FALSE))</f>
        <v>Landnutzung</v>
      </c>
      <c r="G7825" s="117" t="str">
        <f>VLOOKUP(E7825,Datenstruktur_fuer_R!$D$2:$F$141,3,FALSE)</f>
        <v>Polygon</v>
      </c>
      <c r="H7825" s="120" t="s">
        <v>689</v>
      </c>
      <c r="I7825" s="26" t="s">
        <v>756</v>
      </c>
      <c r="J7825" s="26" t="s">
        <v>2423</v>
      </c>
      <c r="K7825" s="5" t="s">
        <v>1340</v>
      </c>
      <c r="L7825" s="5">
        <v>1220</v>
      </c>
      <c r="M7825" s="5">
        <v>2</v>
      </c>
      <c r="N7825" s="5" t="s">
        <v>1173</v>
      </c>
    </row>
    <row r="7826" spans="1:14" x14ac:dyDescent="0.35">
      <c r="A7826" s="5" t="s">
        <v>1169</v>
      </c>
      <c r="B7826" s="117" t="str">
        <f>IF(ISERROR(VLOOKUP($A7826, Dropdownlisten!$A$3:$F$143, 2, FALSE)), "", VLOOKUP($A7826, Dropdownlisten!$A$3:$F$143, 2, FALSE))</f>
        <v>UmweltVersorgung</v>
      </c>
      <c r="C7826" s="117">
        <f>IF(ISERROR(VLOOKUP($A7826, Dropdownlisten!$A$3:$F$143, 3, FALSE)), "", VLOOKUP($A7826, Dropdownlisten!$A$3:$F$143, 3, FALSE))</f>
        <v>1100</v>
      </c>
      <c r="D7826" s="117" t="str">
        <f>IF(ISERROR(VLOOKUP($A7826, Dropdownlisten!$A$3:$F$143, 4, FALSE)), "", VLOOKUP($A7826, Dropdownlisten!$A$3:$F$143, 4, FALSE))</f>
        <v>UmweltVersorgung</v>
      </c>
      <c r="E7826" s="117" t="str">
        <f>IF(ISERROR(VLOOKUP($A7826, Dropdownlisten!$A$3:$F$143, 5, FALSE)), "", VLOOKUP($A7826, Dropdownlisten!$A$3:$F$143, 5, FALSE))</f>
        <v>1100_012</v>
      </c>
      <c r="F7826" s="117" t="str">
        <f>IF(ISERROR(VLOOKUP($A7826, Dropdownlisten!$A$3:$F$143, 6, FALSE)), "", VLOOKUP($A7826, Dropdownlisten!$A$3:$F$143, 6, FALSE))</f>
        <v>Landnutzung</v>
      </c>
      <c r="G7826" s="117" t="str">
        <f>VLOOKUP(E7826,Datenstruktur_fuer_R!$D$2:$F$141,3,FALSE)</f>
        <v>Polygon</v>
      </c>
      <c r="H7826" s="120" t="s">
        <v>293</v>
      </c>
      <c r="I7826" s="26" t="s">
        <v>756</v>
      </c>
      <c r="J7826" s="26" t="s">
        <v>2423</v>
      </c>
      <c r="K7826" s="5" t="s">
        <v>1340</v>
      </c>
      <c r="M7826" s="5">
        <v>2</v>
      </c>
      <c r="N7826" s="5" t="s">
        <v>1173</v>
      </c>
    </row>
    <row r="7827" spans="1:14" x14ac:dyDescent="0.35">
      <c r="A7827" s="5" t="s">
        <v>1169</v>
      </c>
      <c r="B7827" s="117" t="str">
        <f>IF(ISERROR(VLOOKUP($A7827, Dropdownlisten!$A$3:$F$143, 2, FALSE)), "", VLOOKUP($A7827, Dropdownlisten!$A$3:$F$143, 2, FALSE))</f>
        <v>UmweltVersorgung</v>
      </c>
      <c r="C7827" s="117">
        <f>IF(ISERROR(VLOOKUP($A7827, Dropdownlisten!$A$3:$F$143, 3, FALSE)), "", VLOOKUP($A7827, Dropdownlisten!$A$3:$F$143, 3, FALSE))</f>
        <v>1100</v>
      </c>
      <c r="D7827" s="117" t="str">
        <f>IF(ISERROR(VLOOKUP($A7827, Dropdownlisten!$A$3:$F$143, 4, FALSE)), "", VLOOKUP($A7827, Dropdownlisten!$A$3:$F$143, 4, FALSE))</f>
        <v>UmweltVersorgung</v>
      </c>
      <c r="E7827" s="117" t="str">
        <f>IF(ISERROR(VLOOKUP($A7827, Dropdownlisten!$A$3:$F$143, 5, FALSE)), "", VLOOKUP($A7827, Dropdownlisten!$A$3:$F$143, 5, FALSE))</f>
        <v>1100_012</v>
      </c>
      <c r="F7827" s="117" t="str">
        <f>IF(ISERROR(VLOOKUP($A7827, Dropdownlisten!$A$3:$F$143, 6, FALSE)), "", VLOOKUP($A7827, Dropdownlisten!$A$3:$F$143, 6, FALSE))</f>
        <v>Landnutzung</v>
      </c>
      <c r="G7827" s="117" t="str">
        <f>VLOOKUP(E7827,Datenstruktur_fuer_R!$D$2:$F$141,3,FALSE)</f>
        <v>Polygon</v>
      </c>
      <c r="H7827" s="120" t="s">
        <v>689</v>
      </c>
      <c r="I7827" s="26" t="s">
        <v>756</v>
      </c>
      <c r="J7827" s="26" t="s">
        <v>2423</v>
      </c>
      <c r="K7827" s="5" t="s">
        <v>1340</v>
      </c>
      <c r="L7827" s="5">
        <v>1230</v>
      </c>
      <c r="M7827" s="5">
        <v>2</v>
      </c>
      <c r="N7827" s="5" t="s">
        <v>1173</v>
      </c>
    </row>
    <row r="7828" spans="1:14" x14ac:dyDescent="0.35">
      <c r="A7828" s="5" t="s">
        <v>1169</v>
      </c>
      <c r="B7828" s="117" t="str">
        <f>IF(ISERROR(VLOOKUP($A7828, Dropdownlisten!$A$3:$F$143, 2, FALSE)), "", VLOOKUP($A7828, Dropdownlisten!$A$3:$F$143, 2, FALSE))</f>
        <v>UmweltVersorgung</v>
      </c>
      <c r="C7828" s="117">
        <f>IF(ISERROR(VLOOKUP($A7828, Dropdownlisten!$A$3:$F$143, 3, FALSE)), "", VLOOKUP($A7828, Dropdownlisten!$A$3:$F$143, 3, FALSE))</f>
        <v>1100</v>
      </c>
      <c r="D7828" s="117" t="str">
        <f>IF(ISERROR(VLOOKUP($A7828, Dropdownlisten!$A$3:$F$143, 4, FALSE)), "", VLOOKUP($A7828, Dropdownlisten!$A$3:$F$143, 4, FALSE))</f>
        <v>UmweltVersorgung</v>
      </c>
      <c r="E7828" s="117" t="str">
        <f>IF(ISERROR(VLOOKUP($A7828, Dropdownlisten!$A$3:$F$143, 5, FALSE)), "", VLOOKUP($A7828, Dropdownlisten!$A$3:$F$143, 5, FALSE))</f>
        <v>1100_012</v>
      </c>
      <c r="F7828" s="117" t="str">
        <f>IF(ISERROR(VLOOKUP($A7828, Dropdownlisten!$A$3:$F$143, 6, FALSE)), "", VLOOKUP($A7828, Dropdownlisten!$A$3:$F$143, 6, FALSE))</f>
        <v>Landnutzung</v>
      </c>
      <c r="G7828" s="117" t="str">
        <f>VLOOKUP(E7828,Datenstruktur_fuer_R!$D$2:$F$141,3,FALSE)</f>
        <v>Polygon</v>
      </c>
      <c r="H7828" s="120" t="s">
        <v>293</v>
      </c>
      <c r="I7828" s="26" t="s">
        <v>756</v>
      </c>
      <c r="J7828" s="26" t="s">
        <v>2423</v>
      </c>
      <c r="K7828" s="5" t="s">
        <v>1340</v>
      </c>
      <c r="M7828" s="5">
        <v>2</v>
      </c>
      <c r="N7828" s="5" t="s">
        <v>1173</v>
      </c>
    </row>
    <row r="7829" spans="1:14" x14ac:dyDescent="0.35">
      <c r="A7829" s="5" t="s">
        <v>1169</v>
      </c>
      <c r="B7829" s="117" t="str">
        <f>IF(ISERROR(VLOOKUP($A7829, Dropdownlisten!$A$3:$F$143, 2, FALSE)), "", VLOOKUP($A7829, Dropdownlisten!$A$3:$F$143, 2, FALSE))</f>
        <v>UmweltVersorgung</v>
      </c>
      <c r="C7829" s="117">
        <f>IF(ISERROR(VLOOKUP($A7829, Dropdownlisten!$A$3:$F$143, 3, FALSE)), "", VLOOKUP($A7829, Dropdownlisten!$A$3:$F$143, 3, FALSE))</f>
        <v>1100</v>
      </c>
      <c r="D7829" s="117" t="str">
        <f>IF(ISERROR(VLOOKUP($A7829, Dropdownlisten!$A$3:$F$143, 4, FALSE)), "", VLOOKUP($A7829, Dropdownlisten!$A$3:$F$143, 4, FALSE))</f>
        <v>UmweltVersorgung</v>
      </c>
      <c r="E7829" s="117" t="str">
        <f>IF(ISERROR(VLOOKUP($A7829, Dropdownlisten!$A$3:$F$143, 5, FALSE)), "", VLOOKUP($A7829, Dropdownlisten!$A$3:$F$143, 5, FALSE))</f>
        <v>1100_012</v>
      </c>
      <c r="F7829" s="117" t="str">
        <f>IF(ISERROR(VLOOKUP($A7829, Dropdownlisten!$A$3:$F$143, 6, FALSE)), "", VLOOKUP($A7829, Dropdownlisten!$A$3:$F$143, 6, FALSE))</f>
        <v>Landnutzung</v>
      </c>
      <c r="G7829" s="117" t="str">
        <f>VLOOKUP(E7829,Datenstruktur_fuer_R!$D$2:$F$141,3,FALSE)</f>
        <v>Polygon</v>
      </c>
      <c r="H7829" s="120" t="s">
        <v>689</v>
      </c>
      <c r="I7829" s="26" t="s">
        <v>756</v>
      </c>
      <c r="J7829" s="26" t="s">
        <v>2423</v>
      </c>
      <c r="K7829" s="5" t="s">
        <v>1340</v>
      </c>
      <c r="L7829" s="5">
        <v>1250</v>
      </c>
      <c r="M7829" s="5">
        <v>2</v>
      </c>
      <c r="N7829" s="5" t="s">
        <v>1173</v>
      </c>
    </row>
    <row r="7830" spans="1:14" x14ac:dyDescent="0.35">
      <c r="A7830" s="5" t="s">
        <v>1169</v>
      </c>
      <c r="B7830" s="117" t="str">
        <f>IF(ISERROR(VLOOKUP($A7830, Dropdownlisten!$A$3:$F$143, 2, FALSE)), "", VLOOKUP($A7830, Dropdownlisten!$A$3:$F$143, 2, FALSE))</f>
        <v>UmweltVersorgung</v>
      </c>
      <c r="C7830" s="117">
        <f>IF(ISERROR(VLOOKUP($A7830, Dropdownlisten!$A$3:$F$143, 3, FALSE)), "", VLOOKUP($A7830, Dropdownlisten!$A$3:$F$143, 3, FALSE))</f>
        <v>1100</v>
      </c>
      <c r="D7830" s="117" t="str">
        <f>IF(ISERROR(VLOOKUP($A7830, Dropdownlisten!$A$3:$F$143, 4, FALSE)), "", VLOOKUP($A7830, Dropdownlisten!$A$3:$F$143, 4, FALSE))</f>
        <v>UmweltVersorgung</v>
      </c>
      <c r="E7830" s="117" t="str">
        <f>IF(ISERROR(VLOOKUP($A7830, Dropdownlisten!$A$3:$F$143, 5, FALSE)), "", VLOOKUP($A7830, Dropdownlisten!$A$3:$F$143, 5, FALSE))</f>
        <v>1100_012</v>
      </c>
      <c r="F7830" s="117" t="str">
        <f>IF(ISERROR(VLOOKUP($A7830, Dropdownlisten!$A$3:$F$143, 6, FALSE)), "", VLOOKUP($A7830, Dropdownlisten!$A$3:$F$143, 6, FALSE))</f>
        <v>Landnutzung</v>
      </c>
      <c r="G7830" s="117" t="str">
        <f>VLOOKUP(E7830,Datenstruktur_fuer_R!$D$2:$F$141,3,FALSE)</f>
        <v>Polygon</v>
      </c>
      <c r="H7830" s="120" t="s">
        <v>293</v>
      </c>
      <c r="I7830" s="26" t="s">
        <v>756</v>
      </c>
      <c r="J7830" s="26" t="s">
        <v>2423</v>
      </c>
      <c r="K7830" s="5" t="s">
        <v>1340</v>
      </c>
      <c r="M7830" s="5">
        <v>2</v>
      </c>
      <c r="N7830" s="5" t="s">
        <v>1173</v>
      </c>
    </row>
    <row r="7831" spans="1:14" x14ac:dyDescent="0.35">
      <c r="A7831" s="5" t="s">
        <v>1169</v>
      </c>
      <c r="B7831" s="117" t="str">
        <f>IF(ISERROR(VLOOKUP($A7831, Dropdownlisten!$A$3:$F$143, 2, FALSE)), "", VLOOKUP($A7831, Dropdownlisten!$A$3:$F$143, 2, FALSE))</f>
        <v>UmweltVersorgung</v>
      </c>
      <c r="C7831" s="117">
        <f>IF(ISERROR(VLOOKUP($A7831, Dropdownlisten!$A$3:$F$143, 3, FALSE)), "", VLOOKUP($A7831, Dropdownlisten!$A$3:$F$143, 3, FALSE))</f>
        <v>1100</v>
      </c>
      <c r="D7831" s="117" t="str">
        <f>IF(ISERROR(VLOOKUP($A7831, Dropdownlisten!$A$3:$F$143, 4, FALSE)), "", VLOOKUP($A7831, Dropdownlisten!$A$3:$F$143, 4, FALSE))</f>
        <v>UmweltVersorgung</v>
      </c>
      <c r="E7831" s="117" t="str">
        <f>IF(ISERROR(VLOOKUP($A7831, Dropdownlisten!$A$3:$F$143, 5, FALSE)), "", VLOOKUP($A7831, Dropdownlisten!$A$3:$F$143, 5, FALSE))</f>
        <v>1100_012</v>
      </c>
      <c r="F7831" s="117" t="str">
        <f>IF(ISERROR(VLOOKUP($A7831, Dropdownlisten!$A$3:$F$143, 6, FALSE)), "", VLOOKUP($A7831, Dropdownlisten!$A$3:$F$143, 6, FALSE))</f>
        <v>Landnutzung</v>
      </c>
      <c r="G7831" s="117" t="str">
        <f>VLOOKUP(E7831,Datenstruktur_fuer_R!$D$2:$F$141,3,FALSE)</f>
        <v>Polygon</v>
      </c>
      <c r="H7831" s="120" t="s">
        <v>689</v>
      </c>
      <c r="I7831" s="26" t="s">
        <v>756</v>
      </c>
      <c r="J7831" s="26" t="s">
        <v>2423</v>
      </c>
      <c r="K7831" s="5" t="s">
        <v>1340</v>
      </c>
      <c r="L7831" s="5">
        <v>1260</v>
      </c>
      <c r="M7831" s="5">
        <v>2</v>
      </c>
      <c r="N7831" s="5" t="s">
        <v>1173</v>
      </c>
    </row>
    <row r="7832" spans="1:14" x14ac:dyDescent="0.35">
      <c r="A7832" s="5" t="s">
        <v>1169</v>
      </c>
      <c r="B7832" s="117" t="str">
        <f>IF(ISERROR(VLOOKUP($A7832, Dropdownlisten!$A$3:$F$143, 2, FALSE)), "", VLOOKUP($A7832, Dropdownlisten!$A$3:$F$143, 2, FALSE))</f>
        <v>UmweltVersorgung</v>
      </c>
      <c r="C7832" s="117">
        <f>IF(ISERROR(VLOOKUP($A7832, Dropdownlisten!$A$3:$F$143, 3, FALSE)), "", VLOOKUP($A7832, Dropdownlisten!$A$3:$F$143, 3, FALSE))</f>
        <v>1100</v>
      </c>
      <c r="D7832" s="117" t="str">
        <f>IF(ISERROR(VLOOKUP($A7832, Dropdownlisten!$A$3:$F$143, 4, FALSE)), "", VLOOKUP($A7832, Dropdownlisten!$A$3:$F$143, 4, FALSE))</f>
        <v>UmweltVersorgung</v>
      </c>
      <c r="E7832" s="117" t="str">
        <f>IF(ISERROR(VLOOKUP($A7832, Dropdownlisten!$A$3:$F$143, 5, FALSE)), "", VLOOKUP($A7832, Dropdownlisten!$A$3:$F$143, 5, FALSE))</f>
        <v>1100_012</v>
      </c>
      <c r="F7832" s="117" t="str">
        <f>IF(ISERROR(VLOOKUP($A7832, Dropdownlisten!$A$3:$F$143, 6, FALSE)), "", VLOOKUP($A7832, Dropdownlisten!$A$3:$F$143, 6, FALSE))</f>
        <v>Landnutzung</v>
      </c>
      <c r="G7832" s="117" t="str">
        <f>VLOOKUP(E7832,Datenstruktur_fuer_R!$D$2:$F$141,3,FALSE)</f>
        <v>Polygon</v>
      </c>
      <c r="H7832" s="120" t="s">
        <v>293</v>
      </c>
      <c r="I7832" s="26" t="s">
        <v>756</v>
      </c>
      <c r="J7832" s="26" t="s">
        <v>2423</v>
      </c>
      <c r="K7832" s="5" t="s">
        <v>1340</v>
      </c>
      <c r="M7832" s="5">
        <v>2</v>
      </c>
      <c r="N7832" s="5" t="s">
        <v>1173</v>
      </c>
    </row>
    <row r="7833" spans="1:14" x14ac:dyDescent="0.35">
      <c r="A7833" s="5" t="s">
        <v>1169</v>
      </c>
      <c r="B7833" s="117" t="str">
        <f>IF(ISERROR(VLOOKUP($A7833, Dropdownlisten!$A$3:$F$143, 2, FALSE)), "", VLOOKUP($A7833, Dropdownlisten!$A$3:$F$143, 2, FALSE))</f>
        <v>UmweltVersorgung</v>
      </c>
      <c r="C7833" s="117">
        <f>IF(ISERROR(VLOOKUP($A7833, Dropdownlisten!$A$3:$F$143, 3, FALSE)), "", VLOOKUP($A7833, Dropdownlisten!$A$3:$F$143, 3, FALSE))</f>
        <v>1100</v>
      </c>
      <c r="D7833" s="117" t="str">
        <f>IF(ISERROR(VLOOKUP($A7833, Dropdownlisten!$A$3:$F$143, 4, FALSE)), "", VLOOKUP($A7833, Dropdownlisten!$A$3:$F$143, 4, FALSE))</f>
        <v>UmweltVersorgung</v>
      </c>
      <c r="E7833" s="117" t="str">
        <f>IF(ISERROR(VLOOKUP($A7833, Dropdownlisten!$A$3:$F$143, 5, FALSE)), "", VLOOKUP($A7833, Dropdownlisten!$A$3:$F$143, 5, FALSE))</f>
        <v>1100_012</v>
      </c>
      <c r="F7833" s="117" t="str">
        <f>IF(ISERROR(VLOOKUP($A7833, Dropdownlisten!$A$3:$F$143, 6, FALSE)), "", VLOOKUP($A7833, Dropdownlisten!$A$3:$F$143, 6, FALSE))</f>
        <v>Landnutzung</v>
      </c>
      <c r="G7833" s="117" t="str">
        <f>VLOOKUP(E7833,Datenstruktur_fuer_R!$D$2:$F$141,3,FALSE)</f>
        <v>Polygon</v>
      </c>
      <c r="H7833" s="120" t="s">
        <v>689</v>
      </c>
      <c r="I7833" s="26" t="s">
        <v>756</v>
      </c>
      <c r="J7833" s="26" t="s">
        <v>2423</v>
      </c>
      <c r="K7833" s="5" t="s">
        <v>1340</v>
      </c>
      <c r="L7833" s="5">
        <v>1300</v>
      </c>
      <c r="M7833" s="5">
        <v>2</v>
      </c>
      <c r="N7833" s="5" t="s">
        <v>1173</v>
      </c>
    </row>
    <row r="7834" spans="1:14" x14ac:dyDescent="0.35">
      <c r="A7834" s="5" t="s">
        <v>1169</v>
      </c>
      <c r="B7834" s="117" t="str">
        <f>IF(ISERROR(VLOOKUP($A7834, Dropdownlisten!$A$3:$F$143, 2, FALSE)), "", VLOOKUP($A7834, Dropdownlisten!$A$3:$F$143, 2, FALSE))</f>
        <v>UmweltVersorgung</v>
      </c>
      <c r="C7834" s="117">
        <f>IF(ISERROR(VLOOKUP($A7834, Dropdownlisten!$A$3:$F$143, 3, FALSE)), "", VLOOKUP($A7834, Dropdownlisten!$A$3:$F$143, 3, FALSE))</f>
        <v>1100</v>
      </c>
      <c r="D7834" s="117" t="str">
        <f>IF(ISERROR(VLOOKUP($A7834, Dropdownlisten!$A$3:$F$143, 4, FALSE)), "", VLOOKUP($A7834, Dropdownlisten!$A$3:$F$143, 4, FALSE))</f>
        <v>UmweltVersorgung</v>
      </c>
      <c r="E7834" s="117" t="str">
        <f>IF(ISERROR(VLOOKUP($A7834, Dropdownlisten!$A$3:$F$143, 5, FALSE)), "", VLOOKUP($A7834, Dropdownlisten!$A$3:$F$143, 5, FALSE))</f>
        <v>1100_012</v>
      </c>
      <c r="F7834" s="117" t="str">
        <f>IF(ISERROR(VLOOKUP($A7834, Dropdownlisten!$A$3:$F$143, 6, FALSE)), "", VLOOKUP($A7834, Dropdownlisten!$A$3:$F$143, 6, FALSE))</f>
        <v>Landnutzung</v>
      </c>
      <c r="G7834" s="117" t="str">
        <f>VLOOKUP(E7834,Datenstruktur_fuer_R!$D$2:$F$141,3,FALSE)</f>
        <v>Polygon</v>
      </c>
      <c r="H7834" s="120" t="s">
        <v>293</v>
      </c>
      <c r="I7834" s="26" t="s">
        <v>756</v>
      </c>
      <c r="J7834" s="26" t="s">
        <v>2423</v>
      </c>
      <c r="K7834" s="5" t="s">
        <v>1340</v>
      </c>
      <c r="M7834" s="5">
        <v>2</v>
      </c>
      <c r="N7834" s="5" t="s">
        <v>1173</v>
      </c>
    </row>
    <row r="7835" spans="1:14" x14ac:dyDescent="0.35">
      <c r="A7835" s="5" t="s">
        <v>1169</v>
      </c>
      <c r="B7835" s="117" t="str">
        <f>IF(ISERROR(VLOOKUP($A7835, Dropdownlisten!$A$3:$F$143, 2, FALSE)), "", VLOOKUP($A7835, Dropdownlisten!$A$3:$F$143, 2, FALSE))</f>
        <v>UmweltVersorgung</v>
      </c>
      <c r="C7835" s="117">
        <f>IF(ISERROR(VLOOKUP($A7835, Dropdownlisten!$A$3:$F$143, 3, FALSE)), "", VLOOKUP($A7835, Dropdownlisten!$A$3:$F$143, 3, FALSE))</f>
        <v>1100</v>
      </c>
      <c r="D7835" s="117" t="str">
        <f>IF(ISERROR(VLOOKUP($A7835, Dropdownlisten!$A$3:$F$143, 4, FALSE)), "", VLOOKUP($A7835, Dropdownlisten!$A$3:$F$143, 4, FALSE))</f>
        <v>UmweltVersorgung</v>
      </c>
      <c r="E7835" s="117" t="str">
        <f>IF(ISERROR(VLOOKUP($A7835, Dropdownlisten!$A$3:$F$143, 5, FALSE)), "", VLOOKUP($A7835, Dropdownlisten!$A$3:$F$143, 5, FALSE))</f>
        <v>1100_012</v>
      </c>
      <c r="F7835" s="117" t="str">
        <f>IF(ISERROR(VLOOKUP($A7835, Dropdownlisten!$A$3:$F$143, 6, FALSE)), "", VLOOKUP($A7835, Dropdownlisten!$A$3:$F$143, 6, FALSE))</f>
        <v>Landnutzung</v>
      </c>
      <c r="G7835" s="117" t="str">
        <f>VLOOKUP(E7835,Datenstruktur_fuer_R!$D$2:$F$141,3,FALSE)</f>
        <v>Polygon</v>
      </c>
      <c r="H7835" s="120" t="s">
        <v>689</v>
      </c>
      <c r="I7835" s="26" t="s">
        <v>756</v>
      </c>
      <c r="J7835" s="26" t="s">
        <v>2423</v>
      </c>
      <c r="K7835" s="5" t="s">
        <v>1340</v>
      </c>
      <c r="L7835" s="5">
        <v>1400</v>
      </c>
      <c r="M7835" s="5">
        <v>2</v>
      </c>
      <c r="N7835" s="5" t="s">
        <v>1173</v>
      </c>
    </row>
    <row r="7836" spans="1:14" x14ac:dyDescent="0.35">
      <c r="A7836" s="5" t="s">
        <v>1169</v>
      </c>
      <c r="B7836" s="117" t="str">
        <f>IF(ISERROR(VLOOKUP($A7836, Dropdownlisten!$A$3:$F$143, 2, FALSE)), "", VLOOKUP($A7836, Dropdownlisten!$A$3:$F$143, 2, FALSE))</f>
        <v>UmweltVersorgung</v>
      </c>
      <c r="C7836" s="117">
        <f>IF(ISERROR(VLOOKUP($A7836, Dropdownlisten!$A$3:$F$143, 3, FALSE)), "", VLOOKUP($A7836, Dropdownlisten!$A$3:$F$143, 3, FALSE))</f>
        <v>1100</v>
      </c>
      <c r="D7836" s="117" t="str">
        <f>IF(ISERROR(VLOOKUP($A7836, Dropdownlisten!$A$3:$F$143, 4, FALSE)), "", VLOOKUP($A7836, Dropdownlisten!$A$3:$F$143, 4, FALSE))</f>
        <v>UmweltVersorgung</v>
      </c>
      <c r="E7836" s="117" t="str">
        <f>IF(ISERROR(VLOOKUP($A7836, Dropdownlisten!$A$3:$F$143, 5, FALSE)), "", VLOOKUP($A7836, Dropdownlisten!$A$3:$F$143, 5, FALSE))</f>
        <v>1100_012</v>
      </c>
      <c r="F7836" s="117" t="str">
        <f>IF(ISERROR(VLOOKUP($A7836, Dropdownlisten!$A$3:$F$143, 6, FALSE)), "", VLOOKUP($A7836, Dropdownlisten!$A$3:$F$143, 6, FALSE))</f>
        <v>Landnutzung</v>
      </c>
      <c r="G7836" s="117" t="str">
        <f>VLOOKUP(E7836,Datenstruktur_fuer_R!$D$2:$F$141,3,FALSE)</f>
        <v>Polygon</v>
      </c>
      <c r="H7836" s="120" t="s">
        <v>293</v>
      </c>
      <c r="I7836" s="26" t="s">
        <v>756</v>
      </c>
      <c r="J7836" s="26" t="s">
        <v>2423</v>
      </c>
      <c r="K7836" s="5" t="s">
        <v>1340</v>
      </c>
      <c r="M7836" s="5">
        <v>2</v>
      </c>
      <c r="N7836" s="5" t="s">
        <v>1173</v>
      </c>
    </row>
    <row r="7837" spans="1:14" x14ac:dyDescent="0.35">
      <c r="A7837" s="5" t="s">
        <v>1169</v>
      </c>
      <c r="B7837" s="117" t="str">
        <f>IF(ISERROR(VLOOKUP($A7837, Dropdownlisten!$A$3:$F$143, 2, FALSE)), "", VLOOKUP($A7837, Dropdownlisten!$A$3:$F$143, 2, FALSE))</f>
        <v>UmweltVersorgung</v>
      </c>
      <c r="C7837" s="117">
        <f>IF(ISERROR(VLOOKUP($A7837, Dropdownlisten!$A$3:$F$143, 3, FALSE)), "", VLOOKUP($A7837, Dropdownlisten!$A$3:$F$143, 3, FALSE))</f>
        <v>1100</v>
      </c>
      <c r="D7837" s="117" t="str">
        <f>IF(ISERROR(VLOOKUP($A7837, Dropdownlisten!$A$3:$F$143, 4, FALSE)), "", VLOOKUP($A7837, Dropdownlisten!$A$3:$F$143, 4, FALSE))</f>
        <v>UmweltVersorgung</v>
      </c>
      <c r="E7837" s="117" t="str">
        <f>IF(ISERROR(VLOOKUP($A7837, Dropdownlisten!$A$3:$F$143, 5, FALSE)), "", VLOOKUP($A7837, Dropdownlisten!$A$3:$F$143, 5, FALSE))</f>
        <v>1100_012</v>
      </c>
      <c r="F7837" s="117" t="str">
        <f>IF(ISERROR(VLOOKUP($A7837, Dropdownlisten!$A$3:$F$143, 6, FALSE)), "", VLOOKUP($A7837, Dropdownlisten!$A$3:$F$143, 6, FALSE))</f>
        <v>Landnutzung</v>
      </c>
      <c r="G7837" s="117" t="str">
        <f>VLOOKUP(E7837,Datenstruktur_fuer_R!$D$2:$F$141,3,FALSE)</f>
        <v>Polygon</v>
      </c>
      <c r="H7837" s="120" t="s">
        <v>689</v>
      </c>
      <c r="I7837" s="26" t="s">
        <v>756</v>
      </c>
      <c r="J7837" s="26" t="s">
        <v>2423</v>
      </c>
      <c r="K7837" s="5" t="s">
        <v>1340</v>
      </c>
      <c r="L7837" s="5">
        <v>1500</v>
      </c>
      <c r="M7837" s="5">
        <v>2</v>
      </c>
      <c r="N7837" s="5" t="s">
        <v>1173</v>
      </c>
    </row>
    <row r="7838" spans="1:14" x14ac:dyDescent="0.35">
      <c r="A7838" s="5" t="s">
        <v>1169</v>
      </c>
      <c r="B7838" s="117" t="str">
        <f>IF(ISERROR(VLOOKUP($A7838, Dropdownlisten!$A$3:$F$143, 2, FALSE)), "", VLOOKUP($A7838, Dropdownlisten!$A$3:$F$143, 2, FALSE))</f>
        <v>UmweltVersorgung</v>
      </c>
      <c r="C7838" s="117">
        <f>IF(ISERROR(VLOOKUP($A7838, Dropdownlisten!$A$3:$F$143, 3, FALSE)), "", VLOOKUP($A7838, Dropdownlisten!$A$3:$F$143, 3, FALSE))</f>
        <v>1100</v>
      </c>
      <c r="D7838" s="117" t="str">
        <f>IF(ISERROR(VLOOKUP($A7838, Dropdownlisten!$A$3:$F$143, 4, FALSE)), "", VLOOKUP($A7838, Dropdownlisten!$A$3:$F$143, 4, FALSE))</f>
        <v>UmweltVersorgung</v>
      </c>
      <c r="E7838" s="117" t="str">
        <f>IF(ISERROR(VLOOKUP($A7838, Dropdownlisten!$A$3:$F$143, 5, FALSE)), "", VLOOKUP($A7838, Dropdownlisten!$A$3:$F$143, 5, FALSE))</f>
        <v>1100_012</v>
      </c>
      <c r="F7838" s="117" t="str">
        <f>IF(ISERROR(VLOOKUP($A7838, Dropdownlisten!$A$3:$F$143, 6, FALSE)), "", VLOOKUP($A7838, Dropdownlisten!$A$3:$F$143, 6, FALSE))</f>
        <v>Landnutzung</v>
      </c>
      <c r="G7838" s="117" t="str">
        <f>VLOOKUP(E7838,Datenstruktur_fuer_R!$D$2:$F$141,3,FALSE)</f>
        <v>Polygon</v>
      </c>
      <c r="H7838" s="120" t="s">
        <v>293</v>
      </c>
      <c r="I7838" s="26" t="s">
        <v>756</v>
      </c>
      <c r="J7838" s="26" t="s">
        <v>2423</v>
      </c>
      <c r="K7838" s="5" t="s">
        <v>1340</v>
      </c>
      <c r="M7838" s="5">
        <v>2</v>
      </c>
      <c r="N7838" s="5" t="s">
        <v>1173</v>
      </c>
    </row>
    <row r="7839" spans="1:14" x14ac:dyDescent="0.35">
      <c r="A7839" s="5" t="s">
        <v>1169</v>
      </c>
      <c r="B7839" s="117" t="str">
        <f>IF(ISERROR(VLOOKUP($A7839, Dropdownlisten!$A$3:$F$143, 2, FALSE)), "", VLOOKUP($A7839, Dropdownlisten!$A$3:$F$143, 2, FALSE))</f>
        <v>UmweltVersorgung</v>
      </c>
      <c r="C7839" s="117">
        <f>IF(ISERROR(VLOOKUP($A7839, Dropdownlisten!$A$3:$F$143, 3, FALSE)), "", VLOOKUP($A7839, Dropdownlisten!$A$3:$F$143, 3, FALSE))</f>
        <v>1100</v>
      </c>
      <c r="D7839" s="117" t="str">
        <f>IF(ISERROR(VLOOKUP($A7839, Dropdownlisten!$A$3:$F$143, 4, FALSE)), "", VLOOKUP($A7839, Dropdownlisten!$A$3:$F$143, 4, FALSE))</f>
        <v>UmweltVersorgung</v>
      </c>
      <c r="E7839" s="117" t="str">
        <f>IF(ISERROR(VLOOKUP($A7839, Dropdownlisten!$A$3:$F$143, 5, FALSE)), "", VLOOKUP($A7839, Dropdownlisten!$A$3:$F$143, 5, FALSE))</f>
        <v>1100_012</v>
      </c>
      <c r="F7839" s="117" t="str">
        <f>IF(ISERROR(VLOOKUP($A7839, Dropdownlisten!$A$3:$F$143, 6, FALSE)), "", VLOOKUP($A7839, Dropdownlisten!$A$3:$F$143, 6, FALSE))</f>
        <v>Landnutzung</v>
      </c>
      <c r="G7839" s="117" t="str">
        <f>VLOOKUP(E7839,Datenstruktur_fuer_R!$D$2:$F$141,3,FALSE)</f>
        <v>Polygon</v>
      </c>
      <c r="H7839" s="120" t="s">
        <v>689</v>
      </c>
      <c r="I7839" s="26" t="s">
        <v>756</v>
      </c>
      <c r="J7839" s="26" t="s">
        <v>2423</v>
      </c>
      <c r="K7839" s="5" t="s">
        <v>1340</v>
      </c>
      <c r="L7839" s="5">
        <v>1900</v>
      </c>
      <c r="M7839" s="5">
        <v>2</v>
      </c>
      <c r="N7839" s="5" t="s">
        <v>1173</v>
      </c>
    </row>
    <row r="7840" spans="1:14" x14ac:dyDescent="0.35">
      <c r="A7840" s="5" t="s">
        <v>1169</v>
      </c>
      <c r="B7840" s="117" t="str">
        <f>IF(ISERROR(VLOOKUP($A7840, Dropdownlisten!$A$3:$F$143, 2, FALSE)), "", VLOOKUP($A7840, Dropdownlisten!$A$3:$F$143, 2, FALSE))</f>
        <v>UmweltVersorgung</v>
      </c>
      <c r="C7840" s="117">
        <f>IF(ISERROR(VLOOKUP($A7840, Dropdownlisten!$A$3:$F$143, 3, FALSE)), "", VLOOKUP($A7840, Dropdownlisten!$A$3:$F$143, 3, FALSE))</f>
        <v>1100</v>
      </c>
      <c r="D7840" s="117" t="str">
        <f>IF(ISERROR(VLOOKUP($A7840, Dropdownlisten!$A$3:$F$143, 4, FALSE)), "", VLOOKUP($A7840, Dropdownlisten!$A$3:$F$143, 4, FALSE))</f>
        <v>UmweltVersorgung</v>
      </c>
      <c r="E7840" s="117" t="str">
        <f>IF(ISERROR(VLOOKUP($A7840, Dropdownlisten!$A$3:$F$143, 5, FALSE)), "", VLOOKUP($A7840, Dropdownlisten!$A$3:$F$143, 5, FALSE))</f>
        <v>1100_012</v>
      </c>
      <c r="F7840" s="117" t="str">
        <f>IF(ISERROR(VLOOKUP($A7840, Dropdownlisten!$A$3:$F$143, 6, FALSE)), "", VLOOKUP($A7840, Dropdownlisten!$A$3:$F$143, 6, FALSE))</f>
        <v>Landnutzung</v>
      </c>
      <c r="G7840" s="117" t="str">
        <f>VLOOKUP(E7840,Datenstruktur_fuer_R!$D$2:$F$141,3,FALSE)</f>
        <v>Polygon</v>
      </c>
      <c r="H7840" s="120" t="s">
        <v>293</v>
      </c>
      <c r="I7840" s="26" t="s">
        <v>756</v>
      </c>
      <c r="J7840" s="26" t="s">
        <v>2423</v>
      </c>
      <c r="K7840" s="5" t="s">
        <v>1340</v>
      </c>
      <c r="M7840" s="5">
        <v>2</v>
      </c>
      <c r="N7840" s="5" t="s">
        <v>1173</v>
      </c>
    </row>
    <row r="7841" spans="1:14" x14ac:dyDescent="0.35">
      <c r="A7841" s="5" t="s">
        <v>1169</v>
      </c>
      <c r="B7841" s="117" t="str">
        <f>IF(ISERROR(VLOOKUP($A7841, Dropdownlisten!$A$3:$F$143, 2, FALSE)), "", VLOOKUP($A7841, Dropdownlisten!$A$3:$F$143, 2, FALSE))</f>
        <v>UmweltVersorgung</v>
      </c>
      <c r="C7841" s="117">
        <f>IF(ISERROR(VLOOKUP($A7841, Dropdownlisten!$A$3:$F$143, 3, FALSE)), "", VLOOKUP($A7841, Dropdownlisten!$A$3:$F$143, 3, FALSE))</f>
        <v>1100</v>
      </c>
      <c r="D7841" s="117" t="str">
        <f>IF(ISERROR(VLOOKUP($A7841, Dropdownlisten!$A$3:$F$143, 4, FALSE)), "", VLOOKUP($A7841, Dropdownlisten!$A$3:$F$143, 4, FALSE))</f>
        <v>UmweltVersorgung</v>
      </c>
      <c r="E7841" s="117" t="str">
        <f>IF(ISERROR(VLOOKUP($A7841, Dropdownlisten!$A$3:$F$143, 5, FALSE)), "", VLOOKUP($A7841, Dropdownlisten!$A$3:$F$143, 5, FALSE))</f>
        <v>1100_012</v>
      </c>
      <c r="F7841" s="117" t="str">
        <f>IF(ISERROR(VLOOKUP($A7841, Dropdownlisten!$A$3:$F$143, 6, FALSE)), "", VLOOKUP($A7841, Dropdownlisten!$A$3:$F$143, 6, FALSE))</f>
        <v>Landnutzung</v>
      </c>
      <c r="G7841" s="117" t="str">
        <f>VLOOKUP(E7841,Datenstruktur_fuer_R!$D$2:$F$141,3,FALSE)</f>
        <v>Polygon</v>
      </c>
      <c r="H7841" s="120" t="s">
        <v>689</v>
      </c>
      <c r="I7841" s="26" t="s">
        <v>756</v>
      </c>
      <c r="J7841" s="26" t="s">
        <v>2423</v>
      </c>
      <c r="K7841" s="5" t="s">
        <v>1340</v>
      </c>
      <c r="L7841" s="5">
        <v>5000</v>
      </c>
      <c r="M7841" s="5">
        <v>2</v>
      </c>
      <c r="N7841" s="5" t="s">
        <v>1173</v>
      </c>
    </row>
    <row r="7842" spans="1:14" x14ac:dyDescent="0.35">
      <c r="A7842" s="5" t="s">
        <v>1169</v>
      </c>
      <c r="B7842" s="117" t="str">
        <f>IF(ISERROR(VLOOKUP($A7842, Dropdownlisten!$A$3:$F$143, 2, FALSE)), "", VLOOKUP($A7842, Dropdownlisten!$A$3:$F$143, 2, FALSE))</f>
        <v>UmweltVersorgung</v>
      </c>
      <c r="C7842" s="117">
        <f>IF(ISERROR(VLOOKUP($A7842, Dropdownlisten!$A$3:$F$143, 3, FALSE)), "", VLOOKUP($A7842, Dropdownlisten!$A$3:$F$143, 3, FALSE))</f>
        <v>1100</v>
      </c>
      <c r="D7842" s="117" t="str">
        <f>IF(ISERROR(VLOOKUP($A7842, Dropdownlisten!$A$3:$F$143, 4, FALSE)), "", VLOOKUP($A7842, Dropdownlisten!$A$3:$F$143, 4, FALSE))</f>
        <v>UmweltVersorgung</v>
      </c>
      <c r="E7842" s="117" t="str">
        <f>IF(ISERROR(VLOOKUP($A7842, Dropdownlisten!$A$3:$F$143, 5, FALSE)), "", VLOOKUP($A7842, Dropdownlisten!$A$3:$F$143, 5, FALSE))</f>
        <v>1100_012</v>
      </c>
      <c r="F7842" s="117" t="str">
        <f>IF(ISERROR(VLOOKUP($A7842, Dropdownlisten!$A$3:$F$143, 6, FALSE)), "", VLOOKUP($A7842, Dropdownlisten!$A$3:$F$143, 6, FALSE))</f>
        <v>Landnutzung</v>
      </c>
      <c r="G7842" s="117" t="str">
        <f>VLOOKUP(E7842,Datenstruktur_fuer_R!$D$2:$F$141,3,FALSE)</f>
        <v>Polygon</v>
      </c>
      <c r="H7842" s="120" t="s">
        <v>293</v>
      </c>
      <c r="I7842" s="26" t="s">
        <v>756</v>
      </c>
      <c r="J7842" s="26" t="s">
        <v>2423</v>
      </c>
      <c r="K7842" s="5" t="s">
        <v>1340</v>
      </c>
      <c r="M7842" s="5">
        <v>2</v>
      </c>
      <c r="N7842" s="5" t="s">
        <v>1173</v>
      </c>
    </row>
    <row r="7843" spans="1:14" x14ac:dyDescent="0.35">
      <c r="A7843" s="5" t="s">
        <v>1169</v>
      </c>
      <c r="B7843" s="117" t="str">
        <f>IF(ISERROR(VLOOKUP($A7843, Dropdownlisten!$A$3:$F$143, 2, FALSE)), "", VLOOKUP($A7843, Dropdownlisten!$A$3:$F$143, 2, FALSE))</f>
        <v>UmweltVersorgung</v>
      </c>
      <c r="C7843" s="117">
        <f>IF(ISERROR(VLOOKUP($A7843, Dropdownlisten!$A$3:$F$143, 3, FALSE)), "", VLOOKUP($A7843, Dropdownlisten!$A$3:$F$143, 3, FALSE))</f>
        <v>1100</v>
      </c>
      <c r="D7843" s="117" t="str">
        <f>IF(ISERROR(VLOOKUP($A7843, Dropdownlisten!$A$3:$F$143, 4, FALSE)), "", VLOOKUP($A7843, Dropdownlisten!$A$3:$F$143, 4, FALSE))</f>
        <v>UmweltVersorgung</v>
      </c>
      <c r="E7843" s="117" t="str">
        <f>IF(ISERROR(VLOOKUP($A7843, Dropdownlisten!$A$3:$F$143, 5, FALSE)), "", VLOOKUP($A7843, Dropdownlisten!$A$3:$F$143, 5, FALSE))</f>
        <v>1100_012</v>
      </c>
      <c r="F7843" s="117" t="str">
        <f>IF(ISERROR(VLOOKUP($A7843, Dropdownlisten!$A$3:$F$143, 6, FALSE)), "", VLOOKUP($A7843, Dropdownlisten!$A$3:$F$143, 6, FALSE))</f>
        <v>Landnutzung</v>
      </c>
      <c r="G7843" s="117" t="str">
        <f>VLOOKUP(E7843,Datenstruktur_fuer_R!$D$2:$F$141,3,FALSE)</f>
        <v>Polygon</v>
      </c>
      <c r="H7843" s="120" t="s">
        <v>689</v>
      </c>
      <c r="I7843" s="26" t="s">
        <v>756</v>
      </c>
      <c r="J7843" s="26" t="s">
        <v>2424</v>
      </c>
      <c r="K7843" s="5" t="s">
        <v>1338</v>
      </c>
      <c r="L7843" s="5">
        <v>1100</v>
      </c>
      <c r="M7843" s="5">
        <v>2</v>
      </c>
      <c r="N7843" s="5" t="s">
        <v>1173</v>
      </c>
    </row>
    <row r="7844" spans="1:14" x14ac:dyDescent="0.35">
      <c r="A7844" s="5" t="s">
        <v>1169</v>
      </c>
      <c r="B7844" s="117" t="str">
        <f>IF(ISERROR(VLOOKUP($A7844, Dropdownlisten!$A$3:$F$143, 2, FALSE)), "", VLOOKUP($A7844, Dropdownlisten!$A$3:$F$143, 2, FALSE))</f>
        <v>UmweltVersorgung</v>
      </c>
      <c r="C7844" s="117">
        <f>IF(ISERROR(VLOOKUP($A7844, Dropdownlisten!$A$3:$F$143, 3, FALSE)), "", VLOOKUP($A7844, Dropdownlisten!$A$3:$F$143, 3, FALSE))</f>
        <v>1100</v>
      </c>
      <c r="D7844" s="117" t="str">
        <f>IF(ISERROR(VLOOKUP($A7844, Dropdownlisten!$A$3:$F$143, 4, FALSE)), "", VLOOKUP($A7844, Dropdownlisten!$A$3:$F$143, 4, FALSE))</f>
        <v>UmweltVersorgung</v>
      </c>
      <c r="E7844" s="117" t="str">
        <f>IF(ISERROR(VLOOKUP($A7844, Dropdownlisten!$A$3:$F$143, 5, FALSE)), "", VLOOKUP($A7844, Dropdownlisten!$A$3:$F$143, 5, FALSE))</f>
        <v>1100_012</v>
      </c>
      <c r="F7844" s="117" t="str">
        <f>IF(ISERROR(VLOOKUP($A7844, Dropdownlisten!$A$3:$F$143, 6, FALSE)), "", VLOOKUP($A7844, Dropdownlisten!$A$3:$F$143, 6, FALSE))</f>
        <v>Landnutzung</v>
      </c>
      <c r="G7844" s="117" t="str">
        <f>VLOOKUP(E7844,Datenstruktur_fuer_R!$D$2:$F$141,3,FALSE)</f>
        <v>Polygon</v>
      </c>
      <c r="H7844" s="120" t="s">
        <v>293</v>
      </c>
      <c r="I7844" s="26" t="s">
        <v>756</v>
      </c>
      <c r="J7844" s="26" t="s">
        <v>2424</v>
      </c>
      <c r="K7844" s="5" t="s">
        <v>1338</v>
      </c>
      <c r="M7844" s="5">
        <v>2</v>
      </c>
      <c r="N7844" s="5" t="s">
        <v>1173</v>
      </c>
    </row>
    <row r="7845" spans="1:14" x14ac:dyDescent="0.35">
      <c r="A7845" s="5" t="s">
        <v>1169</v>
      </c>
      <c r="B7845" s="117" t="str">
        <f>IF(ISERROR(VLOOKUP($A7845, Dropdownlisten!$A$3:$F$143, 2, FALSE)), "", VLOOKUP($A7845, Dropdownlisten!$A$3:$F$143, 2, FALSE))</f>
        <v>UmweltVersorgung</v>
      </c>
      <c r="C7845" s="117">
        <f>IF(ISERROR(VLOOKUP($A7845, Dropdownlisten!$A$3:$F$143, 3, FALSE)), "", VLOOKUP($A7845, Dropdownlisten!$A$3:$F$143, 3, FALSE))</f>
        <v>1100</v>
      </c>
      <c r="D7845" s="117" t="str">
        <f>IF(ISERROR(VLOOKUP($A7845, Dropdownlisten!$A$3:$F$143, 4, FALSE)), "", VLOOKUP($A7845, Dropdownlisten!$A$3:$F$143, 4, FALSE))</f>
        <v>UmweltVersorgung</v>
      </c>
      <c r="E7845" s="117" t="str">
        <f>IF(ISERROR(VLOOKUP($A7845, Dropdownlisten!$A$3:$F$143, 5, FALSE)), "", VLOOKUP($A7845, Dropdownlisten!$A$3:$F$143, 5, FALSE))</f>
        <v>1100_012</v>
      </c>
      <c r="F7845" s="117" t="str">
        <f>IF(ISERROR(VLOOKUP($A7845, Dropdownlisten!$A$3:$F$143, 6, FALSE)), "", VLOOKUP($A7845, Dropdownlisten!$A$3:$F$143, 6, FALSE))</f>
        <v>Landnutzung</v>
      </c>
      <c r="G7845" s="117" t="str">
        <f>VLOOKUP(E7845,Datenstruktur_fuer_R!$D$2:$F$141,3,FALSE)</f>
        <v>Polygon</v>
      </c>
      <c r="H7845" s="120" t="s">
        <v>689</v>
      </c>
      <c r="I7845" s="26" t="s">
        <v>756</v>
      </c>
      <c r="J7845" s="26" t="s">
        <v>2424</v>
      </c>
      <c r="K7845" s="5" t="s">
        <v>1338</v>
      </c>
      <c r="L7845" s="5">
        <v>1200</v>
      </c>
      <c r="M7845" s="5">
        <v>2</v>
      </c>
      <c r="N7845" s="5" t="s">
        <v>1173</v>
      </c>
    </row>
    <row r="7846" spans="1:14" x14ac:dyDescent="0.35">
      <c r="A7846" s="5" t="s">
        <v>1169</v>
      </c>
      <c r="B7846" s="117" t="str">
        <f>IF(ISERROR(VLOOKUP($A7846, Dropdownlisten!$A$3:$F$143, 2, FALSE)), "", VLOOKUP($A7846, Dropdownlisten!$A$3:$F$143, 2, FALSE))</f>
        <v>UmweltVersorgung</v>
      </c>
      <c r="C7846" s="117">
        <f>IF(ISERROR(VLOOKUP($A7846, Dropdownlisten!$A$3:$F$143, 3, FALSE)), "", VLOOKUP($A7846, Dropdownlisten!$A$3:$F$143, 3, FALSE))</f>
        <v>1100</v>
      </c>
      <c r="D7846" s="117" t="str">
        <f>IF(ISERROR(VLOOKUP($A7846, Dropdownlisten!$A$3:$F$143, 4, FALSE)), "", VLOOKUP($A7846, Dropdownlisten!$A$3:$F$143, 4, FALSE))</f>
        <v>UmweltVersorgung</v>
      </c>
      <c r="E7846" s="117" t="str">
        <f>IF(ISERROR(VLOOKUP($A7846, Dropdownlisten!$A$3:$F$143, 5, FALSE)), "", VLOOKUP($A7846, Dropdownlisten!$A$3:$F$143, 5, FALSE))</f>
        <v>1100_012</v>
      </c>
      <c r="F7846" s="117" t="str">
        <f>IF(ISERROR(VLOOKUP($A7846, Dropdownlisten!$A$3:$F$143, 6, FALSE)), "", VLOOKUP($A7846, Dropdownlisten!$A$3:$F$143, 6, FALSE))</f>
        <v>Landnutzung</v>
      </c>
      <c r="G7846" s="117" t="str">
        <f>VLOOKUP(E7846,Datenstruktur_fuer_R!$D$2:$F$141,3,FALSE)</f>
        <v>Polygon</v>
      </c>
      <c r="H7846" s="120" t="s">
        <v>293</v>
      </c>
      <c r="I7846" s="26" t="s">
        <v>756</v>
      </c>
      <c r="J7846" s="26" t="s">
        <v>2424</v>
      </c>
      <c r="K7846" s="5" t="s">
        <v>1338</v>
      </c>
      <c r="M7846" s="5">
        <v>2</v>
      </c>
      <c r="N7846" s="5" t="s">
        <v>1173</v>
      </c>
    </row>
    <row r="7847" spans="1:14" x14ac:dyDescent="0.35">
      <c r="A7847" s="5" t="s">
        <v>1169</v>
      </c>
      <c r="B7847" s="117" t="str">
        <f>IF(ISERROR(VLOOKUP($A7847, Dropdownlisten!$A$3:$F$143, 2, FALSE)), "", VLOOKUP($A7847, Dropdownlisten!$A$3:$F$143, 2, FALSE))</f>
        <v>UmweltVersorgung</v>
      </c>
      <c r="C7847" s="117">
        <f>IF(ISERROR(VLOOKUP($A7847, Dropdownlisten!$A$3:$F$143, 3, FALSE)), "", VLOOKUP($A7847, Dropdownlisten!$A$3:$F$143, 3, FALSE))</f>
        <v>1100</v>
      </c>
      <c r="D7847" s="117" t="str">
        <f>IF(ISERROR(VLOOKUP($A7847, Dropdownlisten!$A$3:$F$143, 4, FALSE)), "", VLOOKUP($A7847, Dropdownlisten!$A$3:$F$143, 4, FALSE))</f>
        <v>UmweltVersorgung</v>
      </c>
      <c r="E7847" s="117" t="str">
        <f>IF(ISERROR(VLOOKUP($A7847, Dropdownlisten!$A$3:$F$143, 5, FALSE)), "", VLOOKUP($A7847, Dropdownlisten!$A$3:$F$143, 5, FALSE))</f>
        <v>1100_012</v>
      </c>
      <c r="F7847" s="117" t="str">
        <f>IF(ISERROR(VLOOKUP($A7847, Dropdownlisten!$A$3:$F$143, 6, FALSE)), "", VLOOKUP($A7847, Dropdownlisten!$A$3:$F$143, 6, FALSE))</f>
        <v>Landnutzung</v>
      </c>
      <c r="G7847" s="117" t="str">
        <f>VLOOKUP(E7847,Datenstruktur_fuer_R!$D$2:$F$141,3,FALSE)</f>
        <v>Polygon</v>
      </c>
      <c r="H7847" s="120" t="s">
        <v>689</v>
      </c>
      <c r="I7847" s="26" t="s">
        <v>756</v>
      </c>
      <c r="J7847" s="26" t="s">
        <v>2424</v>
      </c>
      <c r="K7847" s="5" t="s">
        <v>1338</v>
      </c>
      <c r="L7847" s="5">
        <v>1300</v>
      </c>
      <c r="M7847" s="5">
        <v>2</v>
      </c>
      <c r="N7847" s="5" t="s">
        <v>1173</v>
      </c>
    </row>
    <row r="7848" spans="1:14" x14ac:dyDescent="0.35">
      <c r="A7848" s="5" t="s">
        <v>1169</v>
      </c>
      <c r="B7848" s="117" t="str">
        <f>IF(ISERROR(VLOOKUP($A7848, Dropdownlisten!$A$3:$F$143, 2, FALSE)), "", VLOOKUP($A7848, Dropdownlisten!$A$3:$F$143, 2, FALSE))</f>
        <v>UmweltVersorgung</v>
      </c>
      <c r="C7848" s="117">
        <f>IF(ISERROR(VLOOKUP($A7848, Dropdownlisten!$A$3:$F$143, 3, FALSE)), "", VLOOKUP($A7848, Dropdownlisten!$A$3:$F$143, 3, FALSE))</f>
        <v>1100</v>
      </c>
      <c r="D7848" s="117" t="str">
        <f>IF(ISERROR(VLOOKUP($A7848, Dropdownlisten!$A$3:$F$143, 4, FALSE)), "", VLOOKUP($A7848, Dropdownlisten!$A$3:$F$143, 4, FALSE))</f>
        <v>UmweltVersorgung</v>
      </c>
      <c r="E7848" s="117" t="str">
        <f>IF(ISERROR(VLOOKUP($A7848, Dropdownlisten!$A$3:$F$143, 5, FALSE)), "", VLOOKUP($A7848, Dropdownlisten!$A$3:$F$143, 5, FALSE))</f>
        <v>1100_012</v>
      </c>
      <c r="F7848" s="117" t="str">
        <f>IF(ISERROR(VLOOKUP($A7848, Dropdownlisten!$A$3:$F$143, 6, FALSE)), "", VLOOKUP($A7848, Dropdownlisten!$A$3:$F$143, 6, FALSE))</f>
        <v>Landnutzung</v>
      </c>
      <c r="G7848" s="117" t="str">
        <f>VLOOKUP(E7848,Datenstruktur_fuer_R!$D$2:$F$141,3,FALSE)</f>
        <v>Polygon</v>
      </c>
      <c r="H7848" s="120" t="s">
        <v>293</v>
      </c>
      <c r="I7848" s="26" t="s">
        <v>756</v>
      </c>
      <c r="J7848" s="26" t="s">
        <v>2424</v>
      </c>
      <c r="K7848" s="5" t="s">
        <v>1338</v>
      </c>
      <c r="L7848" s="5"/>
      <c r="M7848" s="5">
        <v>2</v>
      </c>
      <c r="N7848" s="5" t="s">
        <v>1173</v>
      </c>
    </row>
    <row r="7849" spans="1:14" x14ac:dyDescent="0.35">
      <c r="A7849" s="5" t="s">
        <v>1169</v>
      </c>
      <c r="B7849" s="117" t="str">
        <f>IF(ISERROR(VLOOKUP($A7849, Dropdownlisten!$A$3:$F$143, 2, FALSE)), "", VLOOKUP($A7849, Dropdownlisten!$A$3:$F$143, 2, FALSE))</f>
        <v>UmweltVersorgung</v>
      </c>
      <c r="C7849" s="117">
        <f>IF(ISERROR(VLOOKUP($A7849, Dropdownlisten!$A$3:$F$143, 3, FALSE)), "", VLOOKUP($A7849, Dropdownlisten!$A$3:$F$143, 3, FALSE))</f>
        <v>1100</v>
      </c>
      <c r="D7849" s="117" t="str">
        <f>IF(ISERROR(VLOOKUP($A7849, Dropdownlisten!$A$3:$F$143, 4, FALSE)), "", VLOOKUP($A7849, Dropdownlisten!$A$3:$F$143, 4, FALSE))</f>
        <v>UmweltVersorgung</v>
      </c>
      <c r="E7849" s="117" t="str">
        <f>IF(ISERROR(VLOOKUP($A7849, Dropdownlisten!$A$3:$F$143, 5, FALSE)), "", VLOOKUP($A7849, Dropdownlisten!$A$3:$F$143, 5, FALSE))</f>
        <v>1100_012</v>
      </c>
      <c r="F7849" s="117" t="str">
        <f>IF(ISERROR(VLOOKUP($A7849, Dropdownlisten!$A$3:$F$143, 6, FALSE)), "", VLOOKUP($A7849, Dropdownlisten!$A$3:$F$143, 6, FALSE))</f>
        <v>Landnutzung</v>
      </c>
      <c r="G7849" s="117" t="str">
        <f>VLOOKUP(E7849,Datenstruktur_fuer_R!$D$2:$F$141,3,FALSE)</f>
        <v>Polygon</v>
      </c>
      <c r="H7849" s="120" t="s">
        <v>689</v>
      </c>
      <c r="I7849" s="26" t="s">
        <v>756</v>
      </c>
      <c r="J7849" s="26" t="s">
        <v>2425</v>
      </c>
      <c r="K7849" s="5" t="s">
        <v>1337</v>
      </c>
      <c r="L7849" s="5">
        <v>1000</v>
      </c>
      <c r="M7849" s="5">
        <v>2</v>
      </c>
      <c r="N7849" s="5" t="s">
        <v>1173</v>
      </c>
    </row>
    <row r="7850" spans="1:14" x14ac:dyDescent="0.35">
      <c r="A7850" s="5" t="s">
        <v>1169</v>
      </c>
      <c r="B7850" s="117" t="str">
        <f>IF(ISERROR(VLOOKUP($A7850, Dropdownlisten!$A$3:$F$143, 2, FALSE)), "", VLOOKUP($A7850, Dropdownlisten!$A$3:$F$143, 2, FALSE))</f>
        <v>UmweltVersorgung</v>
      </c>
      <c r="C7850" s="117">
        <f>IF(ISERROR(VLOOKUP($A7850, Dropdownlisten!$A$3:$F$143, 3, FALSE)), "", VLOOKUP($A7850, Dropdownlisten!$A$3:$F$143, 3, FALSE))</f>
        <v>1100</v>
      </c>
      <c r="D7850" s="117" t="str">
        <f>IF(ISERROR(VLOOKUP($A7850, Dropdownlisten!$A$3:$F$143, 4, FALSE)), "", VLOOKUP($A7850, Dropdownlisten!$A$3:$F$143, 4, FALSE))</f>
        <v>UmweltVersorgung</v>
      </c>
      <c r="E7850" s="117" t="str">
        <f>IF(ISERROR(VLOOKUP($A7850, Dropdownlisten!$A$3:$F$143, 5, FALSE)), "", VLOOKUP($A7850, Dropdownlisten!$A$3:$F$143, 5, FALSE))</f>
        <v>1100_012</v>
      </c>
      <c r="F7850" s="117" t="str">
        <f>IF(ISERROR(VLOOKUP($A7850, Dropdownlisten!$A$3:$F$143, 6, FALSE)), "", VLOOKUP($A7850, Dropdownlisten!$A$3:$F$143, 6, FALSE))</f>
        <v>Landnutzung</v>
      </c>
      <c r="G7850" s="117" t="str">
        <f>VLOOKUP(E7850,Datenstruktur_fuer_R!$D$2:$F$141,3,FALSE)</f>
        <v>Polygon</v>
      </c>
      <c r="H7850" s="120" t="s">
        <v>293</v>
      </c>
      <c r="I7850" s="26" t="s">
        <v>756</v>
      </c>
      <c r="J7850" s="26" t="s">
        <v>2425</v>
      </c>
      <c r="K7850" s="5" t="s">
        <v>1337</v>
      </c>
      <c r="L7850" s="5"/>
      <c r="M7850" s="5">
        <v>2</v>
      </c>
      <c r="N7850" s="5" t="s">
        <v>1173</v>
      </c>
    </row>
    <row r="7851" spans="1:14" x14ac:dyDescent="0.35">
      <c r="A7851" s="5" t="s">
        <v>1169</v>
      </c>
      <c r="B7851" s="117" t="str">
        <f>IF(ISERROR(VLOOKUP($A7851, Dropdownlisten!$A$3:$F$143, 2, FALSE)), "", VLOOKUP($A7851, Dropdownlisten!$A$3:$F$143, 2, FALSE))</f>
        <v>UmweltVersorgung</v>
      </c>
      <c r="C7851" s="117">
        <f>IF(ISERROR(VLOOKUP($A7851, Dropdownlisten!$A$3:$F$143, 3, FALSE)), "", VLOOKUP($A7851, Dropdownlisten!$A$3:$F$143, 3, FALSE))</f>
        <v>1100</v>
      </c>
      <c r="D7851" s="117" t="str">
        <f>IF(ISERROR(VLOOKUP($A7851, Dropdownlisten!$A$3:$F$143, 4, FALSE)), "", VLOOKUP($A7851, Dropdownlisten!$A$3:$F$143, 4, FALSE))</f>
        <v>UmweltVersorgung</v>
      </c>
      <c r="E7851" s="117" t="str">
        <f>IF(ISERROR(VLOOKUP($A7851, Dropdownlisten!$A$3:$F$143, 5, FALSE)), "", VLOOKUP($A7851, Dropdownlisten!$A$3:$F$143, 5, FALSE))</f>
        <v>1100_012</v>
      </c>
      <c r="F7851" s="117" t="str">
        <f>IF(ISERROR(VLOOKUP($A7851, Dropdownlisten!$A$3:$F$143, 6, FALSE)), "", VLOOKUP($A7851, Dropdownlisten!$A$3:$F$143, 6, FALSE))</f>
        <v>Landnutzung</v>
      </c>
      <c r="G7851" s="117" t="str">
        <f>VLOOKUP(E7851,Datenstruktur_fuer_R!$D$2:$F$141,3,FALSE)</f>
        <v>Polygon</v>
      </c>
      <c r="H7851" s="120" t="s">
        <v>598</v>
      </c>
      <c r="I7851" s="26" t="s">
        <v>756</v>
      </c>
      <c r="J7851" s="26" t="s">
        <v>2425</v>
      </c>
      <c r="K7851" s="5" t="s">
        <v>1337</v>
      </c>
      <c r="L7851" s="5"/>
      <c r="M7851" s="5">
        <v>2</v>
      </c>
      <c r="N7851" s="5" t="s">
        <v>1173</v>
      </c>
    </row>
    <row r="7852" spans="1:14" x14ac:dyDescent="0.35">
      <c r="A7852" s="5" t="s">
        <v>1169</v>
      </c>
      <c r="B7852" s="117" t="str">
        <f>IF(ISERROR(VLOOKUP($A7852, Dropdownlisten!$A$3:$F$143, 2, FALSE)), "", VLOOKUP($A7852, Dropdownlisten!$A$3:$F$143, 2, FALSE))</f>
        <v>UmweltVersorgung</v>
      </c>
      <c r="C7852" s="117">
        <f>IF(ISERROR(VLOOKUP($A7852, Dropdownlisten!$A$3:$F$143, 3, FALSE)), "", VLOOKUP($A7852, Dropdownlisten!$A$3:$F$143, 3, FALSE))</f>
        <v>1100</v>
      </c>
      <c r="D7852" s="117" t="str">
        <f>IF(ISERROR(VLOOKUP($A7852, Dropdownlisten!$A$3:$F$143, 4, FALSE)), "", VLOOKUP($A7852, Dropdownlisten!$A$3:$F$143, 4, FALSE))</f>
        <v>UmweltVersorgung</v>
      </c>
      <c r="E7852" s="117" t="str">
        <f>IF(ISERROR(VLOOKUP($A7852, Dropdownlisten!$A$3:$F$143, 5, FALSE)), "", VLOOKUP($A7852, Dropdownlisten!$A$3:$F$143, 5, FALSE))</f>
        <v>1100_012</v>
      </c>
      <c r="F7852" s="117" t="str">
        <f>IF(ISERROR(VLOOKUP($A7852, Dropdownlisten!$A$3:$F$143, 6, FALSE)), "", VLOOKUP($A7852, Dropdownlisten!$A$3:$F$143, 6, FALSE))</f>
        <v>Landnutzung</v>
      </c>
      <c r="G7852" s="117" t="str">
        <f>VLOOKUP(E7852,Datenstruktur_fuer_R!$D$2:$F$141,3,FALSE)</f>
        <v>Polygon</v>
      </c>
      <c r="H7852" s="120" t="s">
        <v>689</v>
      </c>
      <c r="I7852" s="26" t="s">
        <v>756</v>
      </c>
      <c r="J7852" s="26" t="s">
        <v>2425</v>
      </c>
      <c r="K7852" s="5" t="s">
        <v>1337</v>
      </c>
      <c r="L7852" s="5">
        <v>2000</v>
      </c>
      <c r="M7852" s="5">
        <v>2</v>
      </c>
      <c r="N7852" s="5" t="s">
        <v>1173</v>
      </c>
    </row>
    <row r="7853" spans="1:14" x14ac:dyDescent="0.35">
      <c r="A7853" s="5" t="s">
        <v>1169</v>
      </c>
      <c r="B7853" s="117" t="str">
        <f>IF(ISERROR(VLOOKUP($A7853, Dropdownlisten!$A$3:$F$143, 2, FALSE)), "", VLOOKUP($A7853, Dropdownlisten!$A$3:$F$143, 2, FALSE))</f>
        <v>UmweltVersorgung</v>
      </c>
      <c r="C7853" s="117">
        <f>IF(ISERROR(VLOOKUP($A7853, Dropdownlisten!$A$3:$F$143, 3, FALSE)), "", VLOOKUP($A7853, Dropdownlisten!$A$3:$F$143, 3, FALSE))</f>
        <v>1100</v>
      </c>
      <c r="D7853" s="117" t="str">
        <f>IF(ISERROR(VLOOKUP($A7853, Dropdownlisten!$A$3:$F$143, 4, FALSE)), "", VLOOKUP($A7853, Dropdownlisten!$A$3:$F$143, 4, FALSE))</f>
        <v>UmweltVersorgung</v>
      </c>
      <c r="E7853" s="117" t="str">
        <f>IF(ISERROR(VLOOKUP($A7853, Dropdownlisten!$A$3:$F$143, 5, FALSE)), "", VLOOKUP($A7853, Dropdownlisten!$A$3:$F$143, 5, FALSE))</f>
        <v>1100_012</v>
      </c>
      <c r="F7853" s="117" t="str">
        <f>IF(ISERROR(VLOOKUP($A7853, Dropdownlisten!$A$3:$F$143, 6, FALSE)), "", VLOOKUP($A7853, Dropdownlisten!$A$3:$F$143, 6, FALSE))</f>
        <v>Landnutzung</v>
      </c>
      <c r="G7853" s="117" t="str">
        <f>VLOOKUP(E7853,Datenstruktur_fuer_R!$D$2:$F$141,3,FALSE)</f>
        <v>Polygon</v>
      </c>
      <c r="H7853" s="120" t="s">
        <v>293</v>
      </c>
      <c r="I7853" s="26" t="s">
        <v>756</v>
      </c>
      <c r="J7853" s="26" t="s">
        <v>2425</v>
      </c>
      <c r="K7853" s="5" t="s">
        <v>1337</v>
      </c>
      <c r="L7853" s="5"/>
      <c r="M7853" s="5">
        <v>2</v>
      </c>
      <c r="N7853" s="5" t="s">
        <v>1173</v>
      </c>
    </row>
    <row r="7854" spans="1:14" x14ac:dyDescent="0.35">
      <c r="A7854" s="5" t="s">
        <v>1169</v>
      </c>
      <c r="B7854" s="117" t="str">
        <f>IF(ISERROR(VLOOKUP($A7854, Dropdownlisten!$A$3:$F$143, 2, FALSE)), "", VLOOKUP($A7854, Dropdownlisten!$A$3:$F$143, 2, FALSE))</f>
        <v>UmweltVersorgung</v>
      </c>
      <c r="C7854" s="117">
        <f>IF(ISERROR(VLOOKUP($A7854, Dropdownlisten!$A$3:$F$143, 3, FALSE)), "", VLOOKUP($A7854, Dropdownlisten!$A$3:$F$143, 3, FALSE))</f>
        <v>1100</v>
      </c>
      <c r="D7854" s="117" t="str">
        <f>IF(ISERROR(VLOOKUP($A7854, Dropdownlisten!$A$3:$F$143, 4, FALSE)), "", VLOOKUP($A7854, Dropdownlisten!$A$3:$F$143, 4, FALSE))</f>
        <v>UmweltVersorgung</v>
      </c>
      <c r="E7854" s="117" t="str">
        <f>IF(ISERROR(VLOOKUP($A7854, Dropdownlisten!$A$3:$F$143, 5, FALSE)), "", VLOOKUP($A7854, Dropdownlisten!$A$3:$F$143, 5, FALSE))</f>
        <v>1100_012</v>
      </c>
      <c r="F7854" s="117" t="str">
        <f>IF(ISERROR(VLOOKUP($A7854, Dropdownlisten!$A$3:$F$143, 6, FALSE)), "", VLOOKUP($A7854, Dropdownlisten!$A$3:$F$143, 6, FALSE))</f>
        <v>Landnutzung</v>
      </c>
      <c r="G7854" s="117" t="str">
        <f>VLOOKUP(E7854,Datenstruktur_fuer_R!$D$2:$F$141,3,FALSE)</f>
        <v>Polygon</v>
      </c>
      <c r="H7854" s="120" t="s">
        <v>598</v>
      </c>
      <c r="I7854" s="26" t="s">
        <v>756</v>
      </c>
      <c r="J7854" s="26" t="s">
        <v>2425</v>
      </c>
      <c r="K7854" s="5" t="s">
        <v>1337</v>
      </c>
      <c r="L7854" s="5"/>
      <c r="M7854" s="5">
        <v>2</v>
      </c>
      <c r="N7854" s="5" t="s">
        <v>1173</v>
      </c>
    </row>
    <row r="7855" spans="1:14" x14ac:dyDescent="0.35">
      <c r="A7855" s="5" t="s">
        <v>1912</v>
      </c>
      <c r="B7855" s="117" t="str">
        <f>IF(ISERROR(VLOOKUP($A7855, Dropdownlisten!$A$3:$F$143, 2, FALSE)), "", VLOOKUP($A7855, Dropdownlisten!$A$3:$F$143, 2, FALSE))</f>
        <v>UmweltVersorgung</v>
      </c>
      <c r="C7855" s="117">
        <f>IF(ISERROR(VLOOKUP($A7855, Dropdownlisten!$A$3:$F$143, 3, FALSE)), "", VLOOKUP($A7855, Dropdownlisten!$A$3:$F$143, 3, FALSE))</f>
        <v>1100</v>
      </c>
      <c r="D7855" s="117" t="str">
        <f>IF(ISERROR(VLOOKUP($A7855, Dropdownlisten!$A$3:$F$143, 4, FALSE)), "", VLOOKUP($A7855, Dropdownlisten!$A$3:$F$143, 4, FALSE))</f>
        <v>UmweltVersorgung</v>
      </c>
      <c r="E7855" s="117" t="str">
        <f>IF(ISERROR(VLOOKUP($A7855, Dropdownlisten!$A$3:$F$143, 5, FALSE)), "", VLOOKUP($A7855, Dropdownlisten!$A$3:$F$143, 5, FALSE))</f>
        <v>1100_013</v>
      </c>
      <c r="F7855" s="117" t="str">
        <f>IF(ISERROR(VLOOKUP($A7855, Dropdownlisten!$A$3:$F$143, 6, FALSE)), "", VLOOKUP($A7855, Dropdownlisten!$A$3:$F$143, 6, FALSE))</f>
        <v>Schutzgebietsflaeche</v>
      </c>
      <c r="G7855" s="117" t="str">
        <f>VLOOKUP(E7855,Datenstruktur_fuer_R!$D$2:$F$141,3,FALSE)</f>
        <v>Polygon</v>
      </c>
      <c r="H7855" s="120" t="s">
        <v>689</v>
      </c>
      <c r="I7855" s="26" t="s">
        <v>756</v>
      </c>
      <c r="J7855" s="5" t="s">
        <v>2426</v>
      </c>
      <c r="K7855" s="5"/>
      <c r="L7855" s="5"/>
      <c r="M7855" s="5">
        <v>3</v>
      </c>
      <c r="N7855" s="5" t="s">
        <v>1173</v>
      </c>
    </row>
    <row r="7856" spans="1:14" x14ac:dyDescent="0.35">
      <c r="A7856" s="5" t="s">
        <v>1912</v>
      </c>
      <c r="B7856" s="117" t="str">
        <f>IF(ISERROR(VLOOKUP($A7856, Dropdownlisten!$A$3:$F$143, 2, FALSE)), "", VLOOKUP($A7856, Dropdownlisten!$A$3:$F$143, 2, FALSE))</f>
        <v>UmweltVersorgung</v>
      </c>
      <c r="C7856" s="117">
        <f>IF(ISERROR(VLOOKUP($A7856, Dropdownlisten!$A$3:$F$143, 3, FALSE)), "", VLOOKUP($A7856, Dropdownlisten!$A$3:$F$143, 3, FALSE))</f>
        <v>1100</v>
      </c>
      <c r="D7856" s="117" t="str">
        <f>IF(ISERROR(VLOOKUP($A7856, Dropdownlisten!$A$3:$F$143, 4, FALSE)), "", VLOOKUP($A7856, Dropdownlisten!$A$3:$F$143, 4, FALSE))</f>
        <v>UmweltVersorgung</v>
      </c>
      <c r="E7856" s="117" t="str">
        <f>IF(ISERROR(VLOOKUP($A7856, Dropdownlisten!$A$3:$F$143, 5, FALSE)), "", VLOOKUP($A7856, Dropdownlisten!$A$3:$F$143, 5, FALSE))</f>
        <v>1100_013</v>
      </c>
      <c r="F7856" s="117" t="str">
        <f>IF(ISERROR(VLOOKUP($A7856, Dropdownlisten!$A$3:$F$143, 6, FALSE)), "", VLOOKUP($A7856, Dropdownlisten!$A$3:$F$143, 6, FALSE))</f>
        <v>Schutzgebietsflaeche</v>
      </c>
      <c r="G7856" s="117" t="str">
        <f>VLOOKUP(E7856,Datenstruktur_fuer_R!$D$2:$F$141,3,FALSE)</f>
        <v>Polygon</v>
      </c>
      <c r="H7856" s="120" t="s">
        <v>689</v>
      </c>
      <c r="I7856" s="26" t="s">
        <v>756</v>
      </c>
      <c r="J7856" s="5" t="s">
        <v>2427</v>
      </c>
      <c r="K7856" s="5"/>
      <c r="L7856" s="5"/>
      <c r="M7856" s="5">
        <v>3</v>
      </c>
      <c r="N7856" s="5" t="s">
        <v>1173</v>
      </c>
    </row>
    <row r="7857" spans="1:14" x14ac:dyDescent="0.35">
      <c r="A7857" s="5" t="s">
        <v>1912</v>
      </c>
      <c r="B7857" s="117" t="str">
        <f>IF(ISERROR(VLOOKUP($A7857, Dropdownlisten!$A$3:$F$143, 2, FALSE)), "", VLOOKUP($A7857, Dropdownlisten!$A$3:$F$143, 2, FALSE))</f>
        <v>UmweltVersorgung</v>
      </c>
      <c r="C7857" s="117">
        <f>IF(ISERROR(VLOOKUP($A7857, Dropdownlisten!$A$3:$F$143, 3, FALSE)), "", VLOOKUP($A7857, Dropdownlisten!$A$3:$F$143, 3, FALSE))</f>
        <v>1100</v>
      </c>
      <c r="D7857" s="117" t="str">
        <f>IF(ISERROR(VLOOKUP($A7857, Dropdownlisten!$A$3:$F$143, 4, FALSE)), "", VLOOKUP($A7857, Dropdownlisten!$A$3:$F$143, 4, FALSE))</f>
        <v>UmweltVersorgung</v>
      </c>
      <c r="E7857" s="117" t="str">
        <f>IF(ISERROR(VLOOKUP($A7857, Dropdownlisten!$A$3:$F$143, 5, FALSE)), "", VLOOKUP($A7857, Dropdownlisten!$A$3:$F$143, 5, FALSE))</f>
        <v>1100_013</v>
      </c>
      <c r="F7857" s="117" t="str">
        <f>IF(ISERROR(VLOOKUP($A7857, Dropdownlisten!$A$3:$F$143, 6, FALSE)), "", VLOOKUP($A7857, Dropdownlisten!$A$3:$F$143, 6, FALSE))</f>
        <v>Schutzgebietsflaeche</v>
      </c>
      <c r="G7857" s="117" t="str">
        <f>VLOOKUP(E7857,Datenstruktur_fuer_R!$D$2:$F$141,3,FALSE)</f>
        <v>Polygon</v>
      </c>
      <c r="H7857" s="120" t="s">
        <v>689</v>
      </c>
      <c r="I7857" s="26" t="s">
        <v>756</v>
      </c>
      <c r="J7857" s="5" t="s">
        <v>2428</v>
      </c>
      <c r="K7857" s="5"/>
      <c r="L7857" s="5"/>
      <c r="M7857" s="5">
        <v>3</v>
      </c>
      <c r="N7857" s="5" t="s">
        <v>1173</v>
      </c>
    </row>
    <row r="7858" spans="1:14" x14ac:dyDescent="0.35">
      <c r="A7858" s="5" t="s">
        <v>1912</v>
      </c>
      <c r="B7858" s="117" t="str">
        <f>IF(ISERROR(VLOOKUP($A7858, Dropdownlisten!$A$3:$F$143, 2, FALSE)), "", VLOOKUP($A7858, Dropdownlisten!$A$3:$F$143, 2, FALSE))</f>
        <v>UmweltVersorgung</v>
      </c>
      <c r="C7858" s="117">
        <f>IF(ISERROR(VLOOKUP($A7858, Dropdownlisten!$A$3:$F$143, 3, FALSE)), "", VLOOKUP($A7858, Dropdownlisten!$A$3:$F$143, 3, FALSE))</f>
        <v>1100</v>
      </c>
      <c r="D7858" s="117" t="str">
        <f>IF(ISERROR(VLOOKUP($A7858, Dropdownlisten!$A$3:$F$143, 4, FALSE)), "", VLOOKUP($A7858, Dropdownlisten!$A$3:$F$143, 4, FALSE))</f>
        <v>UmweltVersorgung</v>
      </c>
      <c r="E7858" s="117" t="str">
        <f>IF(ISERROR(VLOOKUP($A7858, Dropdownlisten!$A$3:$F$143, 5, FALSE)), "", VLOOKUP($A7858, Dropdownlisten!$A$3:$F$143, 5, FALSE))</f>
        <v>1100_013</v>
      </c>
      <c r="F7858" s="117" t="str">
        <f>IF(ISERROR(VLOOKUP($A7858, Dropdownlisten!$A$3:$F$143, 6, FALSE)), "", VLOOKUP($A7858, Dropdownlisten!$A$3:$F$143, 6, FALSE))</f>
        <v>Schutzgebietsflaeche</v>
      </c>
      <c r="G7858" s="117" t="str">
        <f>VLOOKUP(E7858,Datenstruktur_fuer_R!$D$2:$F$141,3,FALSE)</f>
        <v>Polygon</v>
      </c>
      <c r="H7858" s="120" t="s">
        <v>689</v>
      </c>
      <c r="I7858" s="26" t="s">
        <v>756</v>
      </c>
      <c r="J7858" s="5" t="s">
        <v>2429</v>
      </c>
      <c r="K7858" s="5"/>
      <c r="L7858" s="5"/>
      <c r="M7858" s="5">
        <v>3</v>
      </c>
      <c r="N7858" s="5" t="s">
        <v>1173</v>
      </c>
    </row>
    <row r="7859" spans="1:14" x14ac:dyDescent="0.35">
      <c r="A7859" s="5" t="s">
        <v>1912</v>
      </c>
      <c r="B7859" s="117" t="str">
        <f>IF(ISERROR(VLOOKUP($A7859, Dropdownlisten!$A$3:$F$143, 2, FALSE)), "", VLOOKUP($A7859, Dropdownlisten!$A$3:$F$143, 2, FALSE))</f>
        <v>UmweltVersorgung</v>
      </c>
      <c r="C7859" s="117">
        <f>IF(ISERROR(VLOOKUP($A7859, Dropdownlisten!$A$3:$F$143, 3, FALSE)), "", VLOOKUP($A7859, Dropdownlisten!$A$3:$F$143, 3, FALSE))</f>
        <v>1100</v>
      </c>
      <c r="D7859" s="117" t="str">
        <f>IF(ISERROR(VLOOKUP($A7859, Dropdownlisten!$A$3:$F$143, 4, FALSE)), "", VLOOKUP($A7859, Dropdownlisten!$A$3:$F$143, 4, FALSE))</f>
        <v>UmweltVersorgung</v>
      </c>
      <c r="E7859" s="117" t="str">
        <f>IF(ISERROR(VLOOKUP($A7859, Dropdownlisten!$A$3:$F$143, 5, FALSE)), "", VLOOKUP($A7859, Dropdownlisten!$A$3:$F$143, 5, FALSE))</f>
        <v>1100_013</v>
      </c>
      <c r="F7859" s="117" t="str">
        <f>IF(ISERROR(VLOOKUP($A7859, Dropdownlisten!$A$3:$F$143, 6, FALSE)), "", VLOOKUP($A7859, Dropdownlisten!$A$3:$F$143, 6, FALSE))</f>
        <v>Schutzgebietsflaeche</v>
      </c>
      <c r="G7859" s="117" t="str">
        <f>VLOOKUP(E7859,Datenstruktur_fuer_R!$D$2:$F$141,3,FALSE)</f>
        <v>Polygon</v>
      </c>
      <c r="H7859" s="120" t="s">
        <v>293</v>
      </c>
      <c r="I7859" s="26" t="s">
        <v>756</v>
      </c>
      <c r="J7859" s="5" t="s">
        <v>2426</v>
      </c>
      <c r="K7859" s="5" t="s">
        <v>760</v>
      </c>
      <c r="L7859" s="5"/>
      <c r="M7859" s="5">
        <v>3</v>
      </c>
      <c r="N7859" s="5" t="s">
        <v>1173</v>
      </c>
    </row>
    <row r="7860" spans="1:14" x14ac:dyDescent="0.35">
      <c r="A7860" s="5" t="s">
        <v>1912</v>
      </c>
      <c r="B7860" s="117" t="str">
        <f>IF(ISERROR(VLOOKUP($A7860, Dropdownlisten!$A$3:$F$143, 2, FALSE)), "", VLOOKUP($A7860, Dropdownlisten!$A$3:$F$143, 2, FALSE))</f>
        <v>UmweltVersorgung</v>
      </c>
      <c r="C7860" s="117">
        <f>IF(ISERROR(VLOOKUP($A7860, Dropdownlisten!$A$3:$F$143, 3, FALSE)), "", VLOOKUP($A7860, Dropdownlisten!$A$3:$F$143, 3, FALSE))</f>
        <v>1100</v>
      </c>
      <c r="D7860" s="117" t="str">
        <f>IF(ISERROR(VLOOKUP($A7860, Dropdownlisten!$A$3:$F$143, 4, FALSE)), "", VLOOKUP($A7860, Dropdownlisten!$A$3:$F$143, 4, FALSE))</f>
        <v>UmweltVersorgung</v>
      </c>
      <c r="E7860" s="117" t="str">
        <f>IF(ISERROR(VLOOKUP($A7860, Dropdownlisten!$A$3:$F$143, 5, FALSE)), "", VLOOKUP($A7860, Dropdownlisten!$A$3:$F$143, 5, FALSE))</f>
        <v>1100_013</v>
      </c>
      <c r="F7860" s="117" t="str">
        <f>IF(ISERROR(VLOOKUP($A7860, Dropdownlisten!$A$3:$F$143, 6, FALSE)), "", VLOOKUP($A7860, Dropdownlisten!$A$3:$F$143, 6, FALSE))</f>
        <v>Schutzgebietsflaeche</v>
      </c>
      <c r="G7860" s="117" t="str">
        <f>VLOOKUP(E7860,Datenstruktur_fuer_R!$D$2:$F$141,3,FALSE)</f>
        <v>Polygon</v>
      </c>
      <c r="H7860" s="120" t="s">
        <v>293</v>
      </c>
      <c r="I7860" s="26" t="s">
        <v>756</v>
      </c>
      <c r="J7860" s="5" t="s">
        <v>2427</v>
      </c>
      <c r="K7860" s="5" t="s">
        <v>760</v>
      </c>
      <c r="L7860" s="5"/>
      <c r="M7860" s="5">
        <v>3</v>
      </c>
      <c r="N7860" s="5" t="s">
        <v>1173</v>
      </c>
    </row>
    <row r="7861" spans="1:14" x14ac:dyDescent="0.35">
      <c r="A7861" s="5" t="s">
        <v>1912</v>
      </c>
      <c r="B7861" s="117" t="str">
        <f>IF(ISERROR(VLOOKUP($A7861, Dropdownlisten!$A$3:$F$143, 2, FALSE)), "", VLOOKUP($A7861, Dropdownlisten!$A$3:$F$143, 2, FALSE))</f>
        <v>UmweltVersorgung</v>
      </c>
      <c r="C7861" s="117">
        <f>IF(ISERROR(VLOOKUP($A7861, Dropdownlisten!$A$3:$F$143, 3, FALSE)), "", VLOOKUP($A7861, Dropdownlisten!$A$3:$F$143, 3, FALSE))</f>
        <v>1100</v>
      </c>
      <c r="D7861" s="117" t="str">
        <f>IF(ISERROR(VLOOKUP($A7861, Dropdownlisten!$A$3:$F$143, 4, FALSE)), "", VLOOKUP($A7861, Dropdownlisten!$A$3:$F$143, 4, FALSE))</f>
        <v>UmweltVersorgung</v>
      </c>
      <c r="E7861" s="117" t="str">
        <f>IF(ISERROR(VLOOKUP($A7861, Dropdownlisten!$A$3:$F$143, 5, FALSE)), "", VLOOKUP($A7861, Dropdownlisten!$A$3:$F$143, 5, FALSE))</f>
        <v>1100_013</v>
      </c>
      <c r="F7861" s="117" t="str">
        <f>IF(ISERROR(VLOOKUP($A7861, Dropdownlisten!$A$3:$F$143, 6, FALSE)), "", VLOOKUP($A7861, Dropdownlisten!$A$3:$F$143, 6, FALSE))</f>
        <v>Schutzgebietsflaeche</v>
      </c>
      <c r="G7861" s="117" t="str">
        <f>VLOOKUP(E7861,Datenstruktur_fuer_R!$D$2:$F$141,3,FALSE)</f>
        <v>Polygon</v>
      </c>
      <c r="H7861" s="120" t="s">
        <v>293</v>
      </c>
      <c r="I7861" s="26" t="s">
        <v>756</v>
      </c>
      <c r="J7861" s="5" t="s">
        <v>2428</v>
      </c>
      <c r="K7861" s="5" t="s">
        <v>760</v>
      </c>
      <c r="L7861" s="5"/>
      <c r="M7861" s="5">
        <v>3</v>
      </c>
      <c r="N7861" s="5" t="s">
        <v>1173</v>
      </c>
    </row>
    <row r="7862" spans="1:14" x14ac:dyDescent="0.35">
      <c r="A7862" s="5" t="s">
        <v>1912</v>
      </c>
      <c r="B7862" s="117" t="str">
        <f>IF(ISERROR(VLOOKUP($A7862, Dropdownlisten!$A$3:$F$143, 2, FALSE)), "", VLOOKUP($A7862, Dropdownlisten!$A$3:$F$143, 2, FALSE))</f>
        <v>UmweltVersorgung</v>
      </c>
      <c r="C7862" s="117">
        <f>IF(ISERROR(VLOOKUP($A7862, Dropdownlisten!$A$3:$F$143, 3, FALSE)), "", VLOOKUP($A7862, Dropdownlisten!$A$3:$F$143, 3, FALSE))</f>
        <v>1100</v>
      </c>
      <c r="D7862" s="117" t="str">
        <f>IF(ISERROR(VLOOKUP($A7862, Dropdownlisten!$A$3:$F$143, 4, FALSE)), "", VLOOKUP($A7862, Dropdownlisten!$A$3:$F$143, 4, FALSE))</f>
        <v>UmweltVersorgung</v>
      </c>
      <c r="E7862" s="117" t="str">
        <f>IF(ISERROR(VLOOKUP($A7862, Dropdownlisten!$A$3:$F$143, 5, FALSE)), "", VLOOKUP($A7862, Dropdownlisten!$A$3:$F$143, 5, FALSE))</f>
        <v>1100_013</v>
      </c>
      <c r="F7862" s="117" t="str">
        <f>IF(ISERROR(VLOOKUP($A7862, Dropdownlisten!$A$3:$F$143, 6, FALSE)), "", VLOOKUP($A7862, Dropdownlisten!$A$3:$F$143, 6, FALSE))</f>
        <v>Schutzgebietsflaeche</v>
      </c>
      <c r="G7862" s="117" t="str">
        <f>VLOOKUP(E7862,Datenstruktur_fuer_R!$D$2:$F$141,3,FALSE)</f>
        <v>Polygon</v>
      </c>
      <c r="H7862" s="120" t="s">
        <v>293</v>
      </c>
      <c r="I7862" s="26" t="s">
        <v>756</v>
      </c>
      <c r="J7862" s="5" t="s">
        <v>2429</v>
      </c>
      <c r="K7862" s="5" t="s">
        <v>761</v>
      </c>
      <c r="L7862" s="5"/>
      <c r="M7862" s="5">
        <v>3</v>
      </c>
      <c r="N7862" s="5" t="s">
        <v>1173</v>
      </c>
    </row>
    <row r="7863" spans="1:14" x14ac:dyDescent="0.35">
      <c r="A7863" s="5" t="s">
        <v>1915</v>
      </c>
      <c r="B7863" s="117" t="str">
        <f>IF(ISERROR(VLOOKUP($A7863, Dropdownlisten!$A$3:$F$143, 2, FALSE)), "", VLOOKUP($A7863, Dropdownlisten!$A$3:$F$143, 2, FALSE))</f>
        <v>UmweltVersorgung</v>
      </c>
      <c r="C7863" s="117">
        <f>IF(ISERROR(VLOOKUP($A7863, Dropdownlisten!$A$3:$F$143, 3, FALSE)), "", VLOOKUP($A7863, Dropdownlisten!$A$3:$F$143, 3, FALSE))</f>
        <v>1100</v>
      </c>
      <c r="D7863" s="117" t="str">
        <f>IF(ISERROR(VLOOKUP($A7863, Dropdownlisten!$A$3:$F$143, 4, FALSE)), "", VLOOKUP($A7863, Dropdownlisten!$A$3:$F$143, 4, FALSE))</f>
        <v>UmweltVersorgung</v>
      </c>
      <c r="E7863" s="117" t="str">
        <f>IF(ISERROR(VLOOKUP($A7863, Dropdownlisten!$A$3:$F$143, 5, FALSE)), "", VLOOKUP($A7863, Dropdownlisten!$A$3:$F$143, 5, FALSE))</f>
        <v>1100_014</v>
      </c>
      <c r="F7863" s="117" t="str">
        <f>IF(ISERROR(VLOOKUP($A7863, Dropdownlisten!$A$3:$F$143, 6, FALSE)), "", VLOOKUP($A7863, Dropdownlisten!$A$3:$F$143, 6, FALSE))</f>
        <v>Gruenflaeche</v>
      </c>
      <c r="G7863" s="117" t="str">
        <f>VLOOKUP(E7863,Datenstruktur_fuer_R!$D$2:$F$141,3,FALSE)</f>
        <v>Polygon</v>
      </c>
      <c r="H7863" s="120" t="s">
        <v>689</v>
      </c>
      <c r="I7863" s="26" t="s">
        <v>756</v>
      </c>
      <c r="J7863" s="5" t="s">
        <v>2426</v>
      </c>
      <c r="K7863" s="5"/>
      <c r="L7863" s="5"/>
      <c r="M7863" s="5">
        <v>3</v>
      </c>
      <c r="N7863" s="5" t="s">
        <v>1173</v>
      </c>
    </row>
    <row r="7864" spans="1:14" x14ac:dyDescent="0.35">
      <c r="A7864" s="5" t="s">
        <v>1915</v>
      </c>
      <c r="B7864" s="117" t="str">
        <f>IF(ISERROR(VLOOKUP($A7864, Dropdownlisten!$A$3:$F$143, 2, FALSE)), "", VLOOKUP($A7864, Dropdownlisten!$A$3:$F$143, 2, FALSE))</f>
        <v>UmweltVersorgung</v>
      </c>
      <c r="C7864" s="117">
        <f>IF(ISERROR(VLOOKUP($A7864, Dropdownlisten!$A$3:$F$143, 3, FALSE)), "", VLOOKUP($A7864, Dropdownlisten!$A$3:$F$143, 3, FALSE))</f>
        <v>1100</v>
      </c>
      <c r="D7864" s="117" t="str">
        <f>IF(ISERROR(VLOOKUP($A7864, Dropdownlisten!$A$3:$F$143, 4, FALSE)), "", VLOOKUP($A7864, Dropdownlisten!$A$3:$F$143, 4, FALSE))</f>
        <v>UmweltVersorgung</v>
      </c>
      <c r="E7864" s="117" t="str">
        <f>IF(ISERROR(VLOOKUP($A7864, Dropdownlisten!$A$3:$F$143, 5, FALSE)), "", VLOOKUP($A7864, Dropdownlisten!$A$3:$F$143, 5, FALSE))</f>
        <v>1100_014</v>
      </c>
      <c r="F7864" s="117" t="str">
        <f>IF(ISERROR(VLOOKUP($A7864, Dropdownlisten!$A$3:$F$143, 6, FALSE)), "", VLOOKUP($A7864, Dropdownlisten!$A$3:$F$143, 6, FALSE))</f>
        <v>Gruenflaeche</v>
      </c>
      <c r="G7864" s="117" t="str">
        <f>VLOOKUP(E7864,Datenstruktur_fuer_R!$D$2:$F$141,3,FALSE)</f>
        <v>Polygon</v>
      </c>
      <c r="H7864" s="120" t="s">
        <v>689</v>
      </c>
      <c r="I7864" s="26" t="s">
        <v>756</v>
      </c>
      <c r="J7864" s="5" t="s">
        <v>2427</v>
      </c>
      <c r="K7864" s="5"/>
      <c r="L7864" s="5"/>
      <c r="M7864" s="5">
        <v>3</v>
      </c>
      <c r="N7864" s="5" t="s">
        <v>1173</v>
      </c>
    </row>
    <row r="7865" spans="1:14" x14ac:dyDescent="0.35">
      <c r="A7865" s="5" t="s">
        <v>1915</v>
      </c>
      <c r="B7865" s="117" t="str">
        <f>IF(ISERROR(VLOOKUP($A7865, Dropdownlisten!$A$3:$F$143, 2, FALSE)), "", VLOOKUP($A7865, Dropdownlisten!$A$3:$F$143, 2, FALSE))</f>
        <v>UmweltVersorgung</v>
      </c>
      <c r="C7865" s="117">
        <f>IF(ISERROR(VLOOKUP($A7865, Dropdownlisten!$A$3:$F$143, 3, FALSE)), "", VLOOKUP($A7865, Dropdownlisten!$A$3:$F$143, 3, FALSE))</f>
        <v>1100</v>
      </c>
      <c r="D7865" s="117" t="str">
        <f>IF(ISERROR(VLOOKUP($A7865, Dropdownlisten!$A$3:$F$143, 4, FALSE)), "", VLOOKUP($A7865, Dropdownlisten!$A$3:$F$143, 4, FALSE))</f>
        <v>UmweltVersorgung</v>
      </c>
      <c r="E7865" s="117" t="str">
        <f>IF(ISERROR(VLOOKUP($A7865, Dropdownlisten!$A$3:$F$143, 5, FALSE)), "", VLOOKUP($A7865, Dropdownlisten!$A$3:$F$143, 5, FALSE))</f>
        <v>1100_014</v>
      </c>
      <c r="F7865" s="117" t="str">
        <f>IF(ISERROR(VLOOKUP($A7865, Dropdownlisten!$A$3:$F$143, 6, FALSE)), "", VLOOKUP($A7865, Dropdownlisten!$A$3:$F$143, 6, FALSE))</f>
        <v>Gruenflaeche</v>
      </c>
      <c r="G7865" s="117" t="str">
        <f>VLOOKUP(E7865,Datenstruktur_fuer_R!$D$2:$F$141,3,FALSE)</f>
        <v>Polygon</v>
      </c>
      <c r="H7865" s="120" t="s">
        <v>689</v>
      </c>
      <c r="I7865" s="26" t="s">
        <v>756</v>
      </c>
      <c r="J7865" s="5" t="s">
        <v>2428</v>
      </c>
      <c r="K7865" s="5"/>
      <c r="L7865" s="5"/>
      <c r="M7865" s="5">
        <v>3</v>
      </c>
      <c r="N7865" s="5" t="s">
        <v>1173</v>
      </c>
    </row>
    <row r="7866" spans="1:14" x14ac:dyDescent="0.35">
      <c r="A7866" s="5" t="s">
        <v>1915</v>
      </c>
      <c r="B7866" s="117" t="str">
        <f>IF(ISERROR(VLOOKUP($A7866, Dropdownlisten!$A$3:$F$143, 2, FALSE)), "", VLOOKUP($A7866, Dropdownlisten!$A$3:$F$143, 2, FALSE))</f>
        <v>UmweltVersorgung</v>
      </c>
      <c r="C7866" s="117">
        <f>IF(ISERROR(VLOOKUP($A7866, Dropdownlisten!$A$3:$F$143, 3, FALSE)), "", VLOOKUP($A7866, Dropdownlisten!$A$3:$F$143, 3, FALSE))</f>
        <v>1100</v>
      </c>
      <c r="D7866" s="117" t="str">
        <f>IF(ISERROR(VLOOKUP($A7866, Dropdownlisten!$A$3:$F$143, 4, FALSE)), "", VLOOKUP($A7866, Dropdownlisten!$A$3:$F$143, 4, FALSE))</f>
        <v>UmweltVersorgung</v>
      </c>
      <c r="E7866" s="117" t="str">
        <f>IF(ISERROR(VLOOKUP($A7866, Dropdownlisten!$A$3:$F$143, 5, FALSE)), "", VLOOKUP($A7866, Dropdownlisten!$A$3:$F$143, 5, FALSE))</f>
        <v>1100_014</v>
      </c>
      <c r="F7866" s="117" t="str">
        <f>IF(ISERROR(VLOOKUP($A7866, Dropdownlisten!$A$3:$F$143, 6, FALSE)), "", VLOOKUP($A7866, Dropdownlisten!$A$3:$F$143, 6, FALSE))</f>
        <v>Gruenflaeche</v>
      </c>
      <c r="G7866" s="117" t="str">
        <f>VLOOKUP(E7866,Datenstruktur_fuer_R!$D$2:$F$141,3,FALSE)</f>
        <v>Polygon</v>
      </c>
      <c r="H7866" s="120" t="s">
        <v>689</v>
      </c>
      <c r="I7866" s="26" t="s">
        <v>756</v>
      </c>
      <c r="J7866" s="5" t="s">
        <v>2429</v>
      </c>
      <c r="K7866" s="5"/>
      <c r="L7866" s="5"/>
      <c r="M7866" s="5">
        <v>3</v>
      </c>
      <c r="N7866" s="5" t="s">
        <v>1173</v>
      </c>
    </row>
    <row r="7867" spans="1:14" x14ac:dyDescent="0.35">
      <c r="A7867" s="5" t="s">
        <v>1915</v>
      </c>
      <c r="B7867" s="117" t="str">
        <f>IF(ISERROR(VLOOKUP($A7867, Dropdownlisten!$A$3:$F$143, 2, FALSE)), "", VLOOKUP($A7867, Dropdownlisten!$A$3:$F$143, 2, FALSE))</f>
        <v>UmweltVersorgung</v>
      </c>
      <c r="C7867" s="117">
        <f>IF(ISERROR(VLOOKUP($A7867, Dropdownlisten!$A$3:$F$143, 3, FALSE)), "", VLOOKUP($A7867, Dropdownlisten!$A$3:$F$143, 3, FALSE))</f>
        <v>1100</v>
      </c>
      <c r="D7867" s="117" t="str">
        <f>IF(ISERROR(VLOOKUP($A7867, Dropdownlisten!$A$3:$F$143, 4, FALSE)), "", VLOOKUP($A7867, Dropdownlisten!$A$3:$F$143, 4, FALSE))</f>
        <v>UmweltVersorgung</v>
      </c>
      <c r="E7867" s="117" t="str">
        <f>IF(ISERROR(VLOOKUP($A7867, Dropdownlisten!$A$3:$F$143, 5, FALSE)), "", VLOOKUP($A7867, Dropdownlisten!$A$3:$F$143, 5, FALSE))</f>
        <v>1100_014</v>
      </c>
      <c r="F7867" s="117" t="str">
        <f>IF(ISERROR(VLOOKUP($A7867, Dropdownlisten!$A$3:$F$143, 6, FALSE)), "", VLOOKUP($A7867, Dropdownlisten!$A$3:$F$143, 6, FALSE))</f>
        <v>Gruenflaeche</v>
      </c>
      <c r="G7867" s="117" t="str">
        <f>VLOOKUP(E7867,Datenstruktur_fuer_R!$D$2:$F$141,3,FALSE)</f>
        <v>Polygon</v>
      </c>
      <c r="H7867" s="120" t="s">
        <v>293</v>
      </c>
      <c r="I7867" s="26" t="s">
        <v>756</v>
      </c>
      <c r="J7867" s="5" t="s">
        <v>2426</v>
      </c>
      <c r="K7867" s="5" t="s">
        <v>760</v>
      </c>
      <c r="L7867" s="5"/>
      <c r="M7867" s="5">
        <v>3</v>
      </c>
      <c r="N7867" s="5" t="s">
        <v>1173</v>
      </c>
    </row>
    <row r="7868" spans="1:14" x14ac:dyDescent="0.35">
      <c r="A7868" s="5" t="s">
        <v>1915</v>
      </c>
      <c r="B7868" s="117" t="str">
        <f>IF(ISERROR(VLOOKUP($A7868, Dropdownlisten!$A$3:$F$143, 2, FALSE)), "", VLOOKUP($A7868, Dropdownlisten!$A$3:$F$143, 2, FALSE))</f>
        <v>UmweltVersorgung</v>
      </c>
      <c r="C7868" s="117">
        <f>IF(ISERROR(VLOOKUP($A7868, Dropdownlisten!$A$3:$F$143, 3, FALSE)), "", VLOOKUP($A7868, Dropdownlisten!$A$3:$F$143, 3, FALSE))</f>
        <v>1100</v>
      </c>
      <c r="D7868" s="117" t="str">
        <f>IF(ISERROR(VLOOKUP($A7868, Dropdownlisten!$A$3:$F$143, 4, FALSE)), "", VLOOKUP($A7868, Dropdownlisten!$A$3:$F$143, 4, FALSE))</f>
        <v>UmweltVersorgung</v>
      </c>
      <c r="E7868" s="117" t="str">
        <f>IF(ISERROR(VLOOKUP($A7868, Dropdownlisten!$A$3:$F$143, 5, FALSE)), "", VLOOKUP($A7868, Dropdownlisten!$A$3:$F$143, 5, FALSE))</f>
        <v>1100_014</v>
      </c>
      <c r="F7868" s="117" t="str">
        <f>IF(ISERROR(VLOOKUP($A7868, Dropdownlisten!$A$3:$F$143, 6, FALSE)), "", VLOOKUP($A7868, Dropdownlisten!$A$3:$F$143, 6, FALSE))</f>
        <v>Gruenflaeche</v>
      </c>
      <c r="G7868" s="117" t="str">
        <f>VLOOKUP(E7868,Datenstruktur_fuer_R!$D$2:$F$141,3,FALSE)</f>
        <v>Polygon</v>
      </c>
      <c r="H7868" s="120" t="s">
        <v>293</v>
      </c>
      <c r="I7868" s="26" t="s">
        <v>756</v>
      </c>
      <c r="J7868" s="5" t="s">
        <v>2427</v>
      </c>
      <c r="K7868" s="5" t="s">
        <v>760</v>
      </c>
      <c r="L7868" s="5"/>
      <c r="M7868" s="5">
        <v>3</v>
      </c>
      <c r="N7868" s="5" t="s">
        <v>1173</v>
      </c>
    </row>
    <row r="7869" spans="1:14" x14ac:dyDescent="0.35">
      <c r="A7869" s="5" t="s">
        <v>1915</v>
      </c>
      <c r="B7869" s="117" t="str">
        <f>IF(ISERROR(VLOOKUP($A7869, Dropdownlisten!$A$3:$F$143, 2, FALSE)), "", VLOOKUP($A7869, Dropdownlisten!$A$3:$F$143, 2, FALSE))</f>
        <v>UmweltVersorgung</v>
      </c>
      <c r="C7869" s="117">
        <f>IF(ISERROR(VLOOKUP($A7869, Dropdownlisten!$A$3:$F$143, 3, FALSE)), "", VLOOKUP($A7869, Dropdownlisten!$A$3:$F$143, 3, FALSE))</f>
        <v>1100</v>
      </c>
      <c r="D7869" s="117" t="str">
        <f>IF(ISERROR(VLOOKUP($A7869, Dropdownlisten!$A$3:$F$143, 4, FALSE)), "", VLOOKUP($A7869, Dropdownlisten!$A$3:$F$143, 4, FALSE))</f>
        <v>UmweltVersorgung</v>
      </c>
      <c r="E7869" s="117" t="str">
        <f>IF(ISERROR(VLOOKUP($A7869, Dropdownlisten!$A$3:$F$143, 5, FALSE)), "", VLOOKUP($A7869, Dropdownlisten!$A$3:$F$143, 5, FALSE))</f>
        <v>1100_014</v>
      </c>
      <c r="F7869" s="117" t="str">
        <f>IF(ISERROR(VLOOKUP($A7869, Dropdownlisten!$A$3:$F$143, 6, FALSE)), "", VLOOKUP($A7869, Dropdownlisten!$A$3:$F$143, 6, FALSE))</f>
        <v>Gruenflaeche</v>
      </c>
      <c r="G7869" s="117" t="str">
        <f>VLOOKUP(E7869,Datenstruktur_fuer_R!$D$2:$F$141,3,FALSE)</f>
        <v>Polygon</v>
      </c>
      <c r="H7869" s="120" t="s">
        <v>293</v>
      </c>
      <c r="I7869" s="26" t="s">
        <v>756</v>
      </c>
      <c r="J7869" s="5" t="s">
        <v>2428</v>
      </c>
      <c r="K7869" s="5" t="s">
        <v>760</v>
      </c>
      <c r="L7869" s="5"/>
      <c r="M7869" s="5">
        <v>3</v>
      </c>
      <c r="N7869" s="5" t="s">
        <v>1173</v>
      </c>
    </row>
    <row r="7870" spans="1:14" x14ac:dyDescent="0.35">
      <c r="A7870" s="5" t="s">
        <v>1915</v>
      </c>
      <c r="B7870" s="117" t="str">
        <f>IF(ISERROR(VLOOKUP($A7870, Dropdownlisten!$A$3:$F$143, 2, FALSE)), "", VLOOKUP($A7870, Dropdownlisten!$A$3:$F$143, 2, FALSE))</f>
        <v>UmweltVersorgung</v>
      </c>
      <c r="C7870" s="117">
        <f>IF(ISERROR(VLOOKUP($A7870, Dropdownlisten!$A$3:$F$143, 3, FALSE)), "", VLOOKUP($A7870, Dropdownlisten!$A$3:$F$143, 3, FALSE))</f>
        <v>1100</v>
      </c>
      <c r="D7870" s="117" t="str">
        <f>IF(ISERROR(VLOOKUP($A7870, Dropdownlisten!$A$3:$F$143, 4, FALSE)), "", VLOOKUP($A7870, Dropdownlisten!$A$3:$F$143, 4, FALSE))</f>
        <v>UmweltVersorgung</v>
      </c>
      <c r="E7870" s="117" t="str">
        <f>IF(ISERROR(VLOOKUP($A7870, Dropdownlisten!$A$3:$F$143, 5, FALSE)), "", VLOOKUP($A7870, Dropdownlisten!$A$3:$F$143, 5, FALSE))</f>
        <v>1100_014</v>
      </c>
      <c r="F7870" s="117" t="str">
        <f>IF(ISERROR(VLOOKUP($A7870, Dropdownlisten!$A$3:$F$143, 6, FALSE)), "", VLOOKUP($A7870, Dropdownlisten!$A$3:$F$143, 6, FALSE))</f>
        <v>Gruenflaeche</v>
      </c>
      <c r="G7870" s="117" t="str">
        <f>VLOOKUP(E7870,Datenstruktur_fuer_R!$D$2:$F$141,3,FALSE)</f>
        <v>Polygon</v>
      </c>
      <c r="H7870" s="120" t="s">
        <v>293</v>
      </c>
      <c r="I7870" s="26" t="s">
        <v>756</v>
      </c>
      <c r="J7870" s="5" t="s">
        <v>2429</v>
      </c>
      <c r="K7870" s="5" t="s">
        <v>761</v>
      </c>
      <c r="L7870" s="5"/>
      <c r="M7870" s="5">
        <v>3</v>
      </c>
      <c r="N7870" s="5" t="s">
        <v>1173</v>
      </c>
    </row>
    <row r="7871" spans="1:14" x14ac:dyDescent="0.35">
      <c r="A7871" s="5" t="s">
        <v>676</v>
      </c>
      <c r="B7871" s="117" t="str">
        <f>IF(ISERROR(VLOOKUP($A7871, Dropdownlisten!$A$3:$F$143, 2, FALSE)), "", VLOOKUP($A7871, Dropdownlisten!$A$3:$F$143, 2, FALSE))</f>
        <v>POI</v>
      </c>
      <c r="C7871" s="117">
        <f>IF(ISERROR(VLOOKUP($A7871, Dropdownlisten!$A$3:$F$143, 3, FALSE)), "", VLOOKUP($A7871, Dropdownlisten!$A$3:$F$143, 3, FALSE))</f>
        <v>1000</v>
      </c>
      <c r="D7871" s="117" t="str">
        <f>IF(ISERROR(VLOOKUP($A7871, Dropdownlisten!$A$3:$F$143, 4, FALSE)), "", VLOOKUP($A7871, Dropdownlisten!$A$3:$F$143, 4, FALSE))</f>
        <v>Grundversorgung</v>
      </c>
      <c r="E7871" s="117" t="str">
        <f>IF(ISERROR(VLOOKUP($A7871, Dropdownlisten!$A$3:$F$143, 5, FALSE)), "", VLOOKUP($A7871, Dropdownlisten!$A$3:$F$143, 5, FALSE))</f>
        <v>1000_001</v>
      </c>
      <c r="F7871" s="117" t="str">
        <f>IF(ISERROR(VLOOKUP($A7871, Dropdownlisten!$A$3:$F$143, 6, FALSE)), "", VLOOKUP($A7871, Dropdownlisten!$A$3:$F$143, 6, FALSE))</f>
        <v>Feuerwehr</v>
      </c>
      <c r="G7871" s="117" t="str">
        <f>VLOOKUP(E7871,Datenstruktur_fuer_R!$D$2:$F$141,3,FALSE)</f>
        <v>Point</v>
      </c>
      <c r="H7871" s="120" t="s">
        <v>689</v>
      </c>
      <c r="I7871" s="26" t="s">
        <v>750</v>
      </c>
      <c r="J7871" s="5" t="s">
        <v>2458</v>
      </c>
      <c r="K7871" s="118" t="s">
        <v>752</v>
      </c>
      <c r="L7871" s="5">
        <v>3072</v>
      </c>
      <c r="M7871" s="5">
        <v>3</v>
      </c>
      <c r="N7871" s="5" t="s">
        <v>1173</v>
      </c>
    </row>
    <row r="7872" spans="1:14" x14ac:dyDescent="0.35">
      <c r="A7872" s="5" t="s">
        <v>702</v>
      </c>
      <c r="B7872" s="117" t="str">
        <f>IF(ISERROR(VLOOKUP($A7872, Dropdownlisten!$A$3:$F$143, 2, FALSE)), "", VLOOKUP($A7872, Dropdownlisten!$A$3:$F$143, 2, FALSE))</f>
        <v>POI</v>
      </c>
      <c r="C7872" s="117">
        <f>IF(ISERROR(VLOOKUP($A7872, Dropdownlisten!$A$3:$F$143, 3, FALSE)), "", VLOOKUP($A7872, Dropdownlisten!$A$3:$F$143, 3, FALSE))</f>
        <v>6000</v>
      </c>
      <c r="D7872" s="117" t="str">
        <f>IF(ISERROR(VLOOKUP($A7872, Dropdownlisten!$A$3:$F$143, 4, FALSE)), "", VLOOKUP($A7872, Dropdownlisten!$A$3:$F$143, 4, FALSE))</f>
        <v>UnterhaltungSportNaherholung</v>
      </c>
      <c r="E7872" s="117" t="str">
        <f>IF(ISERROR(VLOOKUP($A7872, Dropdownlisten!$A$3:$F$143, 5, FALSE)), "", VLOOKUP($A7872, Dropdownlisten!$A$3:$F$143, 5, FALSE))</f>
        <v>6000_010</v>
      </c>
      <c r="F7872" s="117" t="str">
        <f>IF(ISERROR(VLOOKUP($A7872, Dropdownlisten!$A$3:$F$143, 6, FALSE)), "", VLOOKUP($A7872, Dropdownlisten!$A$3:$F$143, 6, FALSE))</f>
        <v>Museum</v>
      </c>
      <c r="G7872" s="117" t="str">
        <f>VLOOKUP(E7872,Datenstruktur_fuer_R!$D$2:$F$141,3,FALSE)</f>
        <v>Point</v>
      </c>
      <c r="H7872" s="120" t="s">
        <v>689</v>
      </c>
      <c r="I7872" s="26" t="s">
        <v>756</v>
      </c>
      <c r="J7872" s="5" t="s">
        <v>2458</v>
      </c>
      <c r="K7872" s="5" t="s">
        <v>752</v>
      </c>
      <c r="L7872" s="5">
        <v>3034</v>
      </c>
      <c r="M7872" s="5">
        <v>3</v>
      </c>
      <c r="N7872" s="5" t="s">
        <v>1173</v>
      </c>
    </row>
    <row r="7873" spans="1:14" x14ac:dyDescent="0.35">
      <c r="A7873" s="5" t="s">
        <v>702</v>
      </c>
      <c r="B7873" s="117" t="str">
        <f>IF(ISERROR(VLOOKUP($A7873, Dropdownlisten!$A$3:$F$143, 2, FALSE)), "", VLOOKUP($A7873, Dropdownlisten!$A$3:$F$143, 2, FALSE))</f>
        <v>POI</v>
      </c>
      <c r="C7873" s="117">
        <f>IF(ISERROR(VLOOKUP($A7873, Dropdownlisten!$A$3:$F$143, 3, FALSE)), "", VLOOKUP($A7873, Dropdownlisten!$A$3:$F$143, 3, FALSE))</f>
        <v>6000</v>
      </c>
      <c r="D7873" s="117" t="str">
        <f>IF(ISERROR(VLOOKUP($A7873, Dropdownlisten!$A$3:$F$143, 4, FALSE)), "", VLOOKUP($A7873, Dropdownlisten!$A$3:$F$143, 4, FALSE))</f>
        <v>UnterhaltungSportNaherholung</v>
      </c>
      <c r="E7873" s="117" t="str">
        <f>IF(ISERROR(VLOOKUP($A7873, Dropdownlisten!$A$3:$F$143, 5, FALSE)), "", VLOOKUP($A7873, Dropdownlisten!$A$3:$F$143, 5, FALSE))</f>
        <v>6000_010</v>
      </c>
      <c r="F7873" s="117" t="str">
        <f>IF(ISERROR(VLOOKUP($A7873, Dropdownlisten!$A$3:$F$143, 6, FALSE)), "", VLOOKUP($A7873, Dropdownlisten!$A$3:$F$143, 6, FALSE))</f>
        <v>Museum</v>
      </c>
      <c r="G7873" s="117" t="str">
        <f>VLOOKUP(E7873,Datenstruktur_fuer_R!$D$2:$F$141,3,FALSE)</f>
        <v>Point</v>
      </c>
      <c r="H7873" s="120" t="s">
        <v>689</v>
      </c>
      <c r="I7873" s="26" t="s">
        <v>756</v>
      </c>
      <c r="J7873" s="5" t="s">
        <v>2413</v>
      </c>
      <c r="K7873" s="5" t="s">
        <v>757</v>
      </c>
      <c r="L7873" s="5">
        <v>4250</v>
      </c>
      <c r="M7873" s="5">
        <v>3</v>
      </c>
      <c r="N7873" s="5" t="s">
        <v>1173</v>
      </c>
    </row>
    <row r="7874" spans="1:14" x14ac:dyDescent="0.35">
      <c r="A7874" s="5" t="s">
        <v>702</v>
      </c>
      <c r="B7874" s="117" t="str">
        <f>IF(ISERROR(VLOOKUP($A7874, Dropdownlisten!$A$3:$F$143, 2, FALSE)), "", VLOOKUP($A7874, Dropdownlisten!$A$3:$F$143, 2, FALSE))</f>
        <v>POI</v>
      </c>
      <c r="C7874" s="117">
        <f>IF(ISERROR(VLOOKUP($A7874, Dropdownlisten!$A$3:$F$143, 3, FALSE)), "", VLOOKUP($A7874, Dropdownlisten!$A$3:$F$143, 3, FALSE))</f>
        <v>6000</v>
      </c>
      <c r="D7874" s="117" t="str">
        <f>IF(ISERROR(VLOOKUP($A7874, Dropdownlisten!$A$3:$F$143, 4, FALSE)), "", VLOOKUP($A7874, Dropdownlisten!$A$3:$F$143, 4, FALSE))</f>
        <v>UnterhaltungSportNaherholung</v>
      </c>
      <c r="E7874" s="117" t="str">
        <f>IF(ISERROR(VLOOKUP($A7874, Dropdownlisten!$A$3:$F$143, 5, FALSE)), "", VLOOKUP($A7874, Dropdownlisten!$A$3:$F$143, 5, FALSE))</f>
        <v>6000_010</v>
      </c>
      <c r="F7874" s="117" t="str">
        <f>IF(ISERROR(VLOOKUP($A7874, Dropdownlisten!$A$3:$F$143, 6, FALSE)), "", VLOOKUP($A7874, Dropdownlisten!$A$3:$F$143, 6, FALSE))</f>
        <v>Museum</v>
      </c>
      <c r="G7874" s="117" t="str">
        <f>VLOOKUP(E7874,Datenstruktur_fuer_R!$D$2:$F$141,3,FALSE)</f>
        <v>Point</v>
      </c>
      <c r="H7874" s="120" t="s">
        <v>689</v>
      </c>
      <c r="I7874" s="26" t="s">
        <v>756</v>
      </c>
      <c r="J7874" s="5" t="s">
        <v>2458</v>
      </c>
      <c r="K7874" s="5" t="s">
        <v>758</v>
      </c>
      <c r="L7874" s="5">
        <v>1120</v>
      </c>
      <c r="M7874" s="5">
        <v>3</v>
      </c>
      <c r="N7874" s="5" t="s">
        <v>1173</v>
      </c>
    </row>
    <row r="7875" spans="1:14" x14ac:dyDescent="0.35">
      <c r="A7875" s="5" t="s">
        <v>703</v>
      </c>
      <c r="B7875" s="117" t="str">
        <f>IF(ISERROR(VLOOKUP($A7875, Dropdownlisten!$A$3:$F$143, 2, FALSE)), "", VLOOKUP($A7875, Dropdownlisten!$A$3:$F$143, 2, FALSE))</f>
        <v>POI</v>
      </c>
      <c r="C7875" s="117">
        <f>IF(ISERROR(VLOOKUP($A7875, Dropdownlisten!$A$3:$F$143, 3, FALSE)), "", VLOOKUP($A7875, Dropdownlisten!$A$3:$F$143, 3, FALSE))</f>
        <v>6000</v>
      </c>
      <c r="D7875" s="117" t="str">
        <f>IF(ISERROR(VLOOKUP($A7875, Dropdownlisten!$A$3:$F$143, 4, FALSE)), "", VLOOKUP($A7875, Dropdownlisten!$A$3:$F$143, 4, FALSE))</f>
        <v>UnterhaltungSportNaherholung</v>
      </c>
      <c r="E7875" s="117" t="str">
        <f>IF(ISERROR(VLOOKUP($A7875, Dropdownlisten!$A$3:$F$143, 5, FALSE)), "", VLOOKUP($A7875, Dropdownlisten!$A$3:$F$143, 5, FALSE))</f>
        <v>6000_011</v>
      </c>
      <c r="F7875" s="117" t="str">
        <f>IF(ISERROR(VLOOKUP($A7875, Dropdownlisten!$A$3:$F$143, 6, FALSE)), "", VLOOKUP($A7875, Dropdownlisten!$A$3:$F$143, 6, FALSE))</f>
        <v>Park</v>
      </c>
      <c r="G7875" s="117" t="str">
        <f>VLOOKUP(E7875,Datenstruktur_fuer_R!$D$2:$F$141,3,FALSE)</f>
        <v>Point</v>
      </c>
      <c r="H7875" s="120" t="s">
        <v>689</v>
      </c>
      <c r="I7875" s="26" t="s">
        <v>750</v>
      </c>
      <c r="J7875" s="5" t="s">
        <v>2413</v>
      </c>
      <c r="K7875" s="5" t="s">
        <v>757</v>
      </c>
      <c r="L7875" s="5">
        <v>4420</v>
      </c>
      <c r="M7875" s="5">
        <v>3</v>
      </c>
      <c r="N7875" s="5" t="s">
        <v>1173</v>
      </c>
    </row>
    <row r="7876" spans="1:14" x14ac:dyDescent="0.35">
      <c r="A7876" s="5" t="s">
        <v>704</v>
      </c>
      <c r="B7876" s="117" t="str">
        <f>IF(ISERROR(VLOOKUP($A7876, Dropdownlisten!$A$3:$F$143, 2, FALSE)), "", VLOOKUP($A7876, Dropdownlisten!$A$3:$F$143, 2, FALSE))</f>
        <v>POI</v>
      </c>
      <c r="C7876" s="117">
        <f>IF(ISERROR(VLOOKUP($A7876, Dropdownlisten!$A$3:$F$143, 3, FALSE)), "", VLOOKUP($A7876, Dropdownlisten!$A$3:$F$143, 3, FALSE))</f>
        <v>2000</v>
      </c>
      <c r="D7876" s="117" t="str">
        <f>IF(ISERROR(VLOOKUP($A7876, Dropdownlisten!$A$3:$F$143, 4, FALSE)), "", VLOOKUP($A7876, Dropdownlisten!$A$3:$F$143, 4, FALSE))</f>
        <v>Gesundheit</v>
      </c>
      <c r="E7876" s="117" t="str">
        <f>IF(ISERROR(VLOOKUP($A7876, Dropdownlisten!$A$3:$F$143, 5, FALSE)), "", VLOOKUP($A7876, Dropdownlisten!$A$3:$F$143, 5, FALSE))</f>
        <v>2000_004</v>
      </c>
      <c r="F7876" s="117" t="str">
        <f>IF(ISERROR(VLOOKUP($A7876, Dropdownlisten!$A$3:$F$143, 6, FALSE)), "", VLOOKUP($A7876, Dropdownlisten!$A$3:$F$143, 6, FALSE))</f>
        <v>Pflegeeinrichtung</v>
      </c>
      <c r="G7876" s="117" t="str">
        <f>VLOOKUP(E7876,Datenstruktur_fuer_R!$D$2:$F$141,3,FALSE)</f>
        <v>Point</v>
      </c>
      <c r="H7876" s="120" t="s">
        <v>689</v>
      </c>
      <c r="I7876" s="26" t="s">
        <v>756</v>
      </c>
      <c r="J7876" s="5" t="s">
        <v>2458</v>
      </c>
      <c r="K7876" s="5" t="s">
        <v>752</v>
      </c>
      <c r="L7876" s="5">
        <v>3050</v>
      </c>
      <c r="M7876" s="5">
        <v>3</v>
      </c>
      <c r="N7876" s="5" t="s">
        <v>1173</v>
      </c>
    </row>
    <row r="7877" spans="1:14" x14ac:dyDescent="0.35">
      <c r="A7877" s="5" t="s">
        <v>704</v>
      </c>
      <c r="B7877" s="117" t="str">
        <f>IF(ISERROR(VLOOKUP($A7877, Dropdownlisten!$A$3:$F$143, 2, FALSE)), "", VLOOKUP($A7877, Dropdownlisten!$A$3:$F$143, 2, FALSE))</f>
        <v>POI</v>
      </c>
      <c r="C7877" s="117">
        <f>IF(ISERROR(VLOOKUP($A7877, Dropdownlisten!$A$3:$F$143, 3, FALSE)), "", VLOOKUP($A7877, Dropdownlisten!$A$3:$F$143, 3, FALSE))</f>
        <v>2000</v>
      </c>
      <c r="D7877" s="117" t="str">
        <f>IF(ISERROR(VLOOKUP($A7877, Dropdownlisten!$A$3:$F$143, 4, FALSE)), "", VLOOKUP($A7877, Dropdownlisten!$A$3:$F$143, 4, FALSE))</f>
        <v>Gesundheit</v>
      </c>
      <c r="E7877" s="117" t="str">
        <f>IF(ISERROR(VLOOKUP($A7877, Dropdownlisten!$A$3:$F$143, 5, FALSE)), "", VLOOKUP($A7877, Dropdownlisten!$A$3:$F$143, 5, FALSE))</f>
        <v>2000_004</v>
      </c>
      <c r="F7877" s="117" t="str">
        <f>IF(ISERROR(VLOOKUP($A7877, Dropdownlisten!$A$3:$F$143, 6, FALSE)), "", VLOOKUP($A7877, Dropdownlisten!$A$3:$F$143, 6, FALSE))</f>
        <v>Pflegeeinrichtung</v>
      </c>
      <c r="G7877" s="117" t="str">
        <f>VLOOKUP(E7877,Datenstruktur_fuer_R!$D$2:$F$141,3,FALSE)</f>
        <v>Point</v>
      </c>
      <c r="H7877" s="120" t="s">
        <v>689</v>
      </c>
      <c r="I7877" s="26" t="s">
        <v>45</v>
      </c>
      <c r="J7877" s="5" t="s">
        <v>2458</v>
      </c>
      <c r="K7877" s="5" t="s">
        <v>752</v>
      </c>
      <c r="L7877" s="5">
        <v>1022</v>
      </c>
      <c r="M7877" s="5">
        <v>3</v>
      </c>
      <c r="N7877" s="5" t="s">
        <v>1173</v>
      </c>
    </row>
    <row r="7878" spans="1:14" x14ac:dyDescent="0.35">
      <c r="A7878" s="5" t="s">
        <v>704</v>
      </c>
      <c r="B7878" s="117" t="str">
        <f>IF(ISERROR(VLOOKUP($A7878, Dropdownlisten!$A$3:$F$143, 2, FALSE)), "", VLOOKUP($A7878, Dropdownlisten!$A$3:$F$143, 2, FALSE))</f>
        <v>POI</v>
      </c>
      <c r="C7878" s="117">
        <f>IF(ISERROR(VLOOKUP($A7878, Dropdownlisten!$A$3:$F$143, 3, FALSE)), "", VLOOKUP($A7878, Dropdownlisten!$A$3:$F$143, 3, FALSE))</f>
        <v>2000</v>
      </c>
      <c r="D7878" s="117" t="str">
        <f>IF(ISERROR(VLOOKUP($A7878, Dropdownlisten!$A$3:$F$143, 4, FALSE)), "", VLOOKUP($A7878, Dropdownlisten!$A$3:$F$143, 4, FALSE))</f>
        <v>Gesundheit</v>
      </c>
      <c r="E7878" s="117" t="str">
        <f>IF(ISERROR(VLOOKUP($A7878, Dropdownlisten!$A$3:$F$143, 5, FALSE)), "", VLOOKUP($A7878, Dropdownlisten!$A$3:$F$143, 5, FALSE))</f>
        <v>2000_004</v>
      </c>
      <c r="F7878" s="117" t="str">
        <f>IF(ISERROR(VLOOKUP($A7878, Dropdownlisten!$A$3:$F$143, 6, FALSE)), "", VLOOKUP($A7878, Dropdownlisten!$A$3:$F$143, 6, FALSE))</f>
        <v>Pflegeeinrichtung</v>
      </c>
      <c r="G7878" s="117" t="str">
        <f>VLOOKUP(E7878,Datenstruktur_fuer_R!$D$2:$F$141,3,FALSE)</f>
        <v>Point</v>
      </c>
      <c r="H7878" s="120" t="s">
        <v>689</v>
      </c>
      <c r="I7878" s="26" t="s">
        <v>45</v>
      </c>
      <c r="J7878" s="5" t="s">
        <v>2458</v>
      </c>
      <c r="K7878" s="5" t="s">
        <v>752</v>
      </c>
      <c r="L7878" s="5">
        <v>3052</v>
      </c>
      <c r="M7878" s="5">
        <v>3</v>
      </c>
      <c r="N7878" s="5" t="s">
        <v>1173</v>
      </c>
    </row>
    <row r="7879" spans="1:14" x14ac:dyDescent="0.35">
      <c r="A7879" s="5" t="s">
        <v>704</v>
      </c>
      <c r="B7879" s="117" t="str">
        <f>IF(ISERROR(VLOOKUP($A7879, Dropdownlisten!$A$3:$F$143, 2, FALSE)), "", VLOOKUP($A7879, Dropdownlisten!$A$3:$F$143, 2, FALSE))</f>
        <v>POI</v>
      </c>
      <c r="C7879" s="117">
        <f>IF(ISERROR(VLOOKUP($A7879, Dropdownlisten!$A$3:$F$143, 3, FALSE)), "", VLOOKUP($A7879, Dropdownlisten!$A$3:$F$143, 3, FALSE))</f>
        <v>2000</v>
      </c>
      <c r="D7879" s="117" t="str">
        <f>IF(ISERROR(VLOOKUP($A7879, Dropdownlisten!$A$3:$F$143, 4, FALSE)), "", VLOOKUP($A7879, Dropdownlisten!$A$3:$F$143, 4, FALSE))</f>
        <v>Gesundheit</v>
      </c>
      <c r="E7879" s="117" t="str">
        <f>IF(ISERROR(VLOOKUP($A7879, Dropdownlisten!$A$3:$F$143, 5, FALSE)), "", VLOOKUP($A7879, Dropdownlisten!$A$3:$F$143, 5, FALSE))</f>
        <v>2000_004</v>
      </c>
      <c r="F7879" s="117" t="str">
        <f>IF(ISERROR(VLOOKUP($A7879, Dropdownlisten!$A$3:$F$143, 6, FALSE)), "", VLOOKUP($A7879, Dropdownlisten!$A$3:$F$143, 6, FALSE))</f>
        <v>Pflegeeinrichtung</v>
      </c>
      <c r="G7879" s="117" t="str">
        <f>VLOOKUP(E7879,Datenstruktur_fuer_R!$D$2:$F$141,3,FALSE)</f>
        <v>Point</v>
      </c>
      <c r="H7879" s="120" t="s">
        <v>293</v>
      </c>
      <c r="I7879" s="26" t="s">
        <v>756</v>
      </c>
      <c r="J7879" s="5" t="s">
        <v>2458</v>
      </c>
      <c r="K7879" s="5" t="s">
        <v>752</v>
      </c>
      <c r="L7879" s="5"/>
      <c r="M7879" s="5">
        <v>3</v>
      </c>
      <c r="N7879" s="5" t="s">
        <v>1173</v>
      </c>
    </row>
    <row r="7880" spans="1:14" x14ac:dyDescent="0.35">
      <c r="A7880" s="5" t="s">
        <v>705</v>
      </c>
      <c r="B7880" s="117" t="str">
        <f>IF(ISERROR(VLOOKUP($A7880, Dropdownlisten!$A$3:$F$143, 2, FALSE)), "", VLOOKUP($A7880, Dropdownlisten!$A$3:$F$143, 2, FALSE))</f>
        <v>POI</v>
      </c>
      <c r="C7880" s="117">
        <f>IF(ISERROR(VLOOKUP($A7880, Dropdownlisten!$A$3:$F$143, 3, FALSE)), "", VLOOKUP($A7880, Dropdownlisten!$A$3:$F$143, 3, FALSE))</f>
        <v>5000</v>
      </c>
      <c r="D7880" s="117" t="str">
        <f>IF(ISERROR(VLOOKUP($A7880, Dropdownlisten!$A$3:$F$143, 4, FALSE)), "", VLOOKUP($A7880, Dropdownlisten!$A$3:$F$143, 4, FALSE))</f>
        <v>Mobilitaet</v>
      </c>
      <c r="E7880" s="117" t="str">
        <f>IF(ISERROR(VLOOKUP($A7880, Dropdownlisten!$A$3:$F$143, 5, FALSE)), "", VLOOKUP($A7880, Dropdownlisten!$A$3:$F$143, 5, FALSE))</f>
        <v>5000_004</v>
      </c>
      <c r="F7880" s="117" t="str">
        <f>IF(ISERROR(VLOOKUP($A7880, Dropdownlisten!$A$3:$F$143, 6, FALSE)), "", VLOOKUP($A7880, Dropdownlisten!$A$3:$F$143, 6, FALSE))</f>
        <v>PKWParkplatz</v>
      </c>
      <c r="G7880" s="117" t="str">
        <f>VLOOKUP(E7880,Datenstruktur_fuer_R!$D$2:$F$141,3,FALSE)</f>
        <v>Point</v>
      </c>
      <c r="H7880" s="120" t="s">
        <v>689</v>
      </c>
      <c r="I7880" s="26" t="s">
        <v>756</v>
      </c>
      <c r="J7880" s="5" t="s">
        <v>2409</v>
      </c>
      <c r="K7880" s="5" t="s">
        <v>757</v>
      </c>
      <c r="L7880" s="5">
        <v>5310</v>
      </c>
      <c r="M7880" s="5">
        <v>3</v>
      </c>
      <c r="N7880" s="5" t="s">
        <v>1173</v>
      </c>
    </row>
    <row r="7881" spans="1:14" x14ac:dyDescent="0.35">
      <c r="A7881" s="5" t="s">
        <v>706</v>
      </c>
      <c r="B7881" s="117" t="str">
        <f>IF(ISERROR(VLOOKUP($A7881, Dropdownlisten!$A$3:$F$143, 2, FALSE)), "", VLOOKUP($A7881, Dropdownlisten!$A$3:$F$143, 2, FALSE))</f>
        <v>POI</v>
      </c>
      <c r="C7881" s="117">
        <f>IF(ISERROR(VLOOKUP($A7881, Dropdownlisten!$A$3:$F$143, 3, FALSE)), "", VLOOKUP($A7881, Dropdownlisten!$A$3:$F$143, 3, FALSE))</f>
        <v>1000</v>
      </c>
      <c r="D7881" s="117" t="str">
        <f>IF(ISERROR(VLOOKUP($A7881, Dropdownlisten!$A$3:$F$143, 4, FALSE)), "", VLOOKUP($A7881, Dropdownlisten!$A$3:$F$143, 4, FALSE))</f>
        <v>Grundversorgung</v>
      </c>
      <c r="E7881" s="117" t="str">
        <f>IF(ISERROR(VLOOKUP($A7881, Dropdownlisten!$A$3:$F$143, 5, FALSE)), "", VLOOKUP($A7881, Dropdownlisten!$A$3:$F$143, 5, FALSE))</f>
        <v>1000_004</v>
      </c>
      <c r="F7881" s="117" t="str">
        <f>IF(ISERROR(VLOOKUP($A7881, Dropdownlisten!$A$3:$F$143, 6, FALSE)), "", VLOOKUP($A7881, Dropdownlisten!$A$3:$F$143, 6, FALSE))</f>
        <v>Polizei</v>
      </c>
      <c r="G7881" s="117" t="str">
        <f>VLOOKUP(E7881,Datenstruktur_fuer_R!$D$2:$F$141,3,FALSE)</f>
        <v>Point</v>
      </c>
      <c r="H7881" s="120" t="s">
        <v>689</v>
      </c>
      <c r="I7881" s="26" t="s">
        <v>45</v>
      </c>
      <c r="J7881" s="5" t="s">
        <v>2459</v>
      </c>
      <c r="K7881" s="5" t="s">
        <v>759</v>
      </c>
      <c r="L7881" s="5">
        <v>1150</v>
      </c>
      <c r="M7881" s="5">
        <v>3</v>
      </c>
      <c r="N7881" s="5" t="s">
        <v>1173</v>
      </c>
    </row>
    <row r="7882" spans="1:14" x14ac:dyDescent="0.35">
      <c r="A7882" s="5" t="s">
        <v>706</v>
      </c>
      <c r="B7882" s="117" t="str">
        <f>IF(ISERROR(VLOOKUP($A7882, Dropdownlisten!$A$3:$F$143, 2, FALSE)), "", VLOOKUP($A7882, Dropdownlisten!$A$3:$F$143, 2, FALSE))</f>
        <v>POI</v>
      </c>
      <c r="C7882" s="117">
        <f>IF(ISERROR(VLOOKUP($A7882, Dropdownlisten!$A$3:$F$143, 3, FALSE)), "", VLOOKUP($A7882, Dropdownlisten!$A$3:$F$143, 3, FALSE))</f>
        <v>1000</v>
      </c>
      <c r="D7882" s="117" t="str">
        <f>IF(ISERROR(VLOOKUP($A7882, Dropdownlisten!$A$3:$F$143, 4, FALSE)), "", VLOOKUP($A7882, Dropdownlisten!$A$3:$F$143, 4, FALSE))</f>
        <v>Grundversorgung</v>
      </c>
      <c r="E7882" s="117" t="str">
        <f>IF(ISERROR(VLOOKUP($A7882, Dropdownlisten!$A$3:$F$143, 5, FALSE)), "", VLOOKUP($A7882, Dropdownlisten!$A$3:$F$143, 5, FALSE))</f>
        <v>1000_004</v>
      </c>
      <c r="F7882" s="117" t="str">
        <f>IF(ISERROR(VLOOKUP($A7882, Dropdownlisten!$A$3:$F$143, 6, FALSE)), "", VLOOKUP($A7882, Dropdownlisten!$A$3:$F$143, 6, FALSE))</f>
        <v>Polizei</v>
      </c>
      <c r="G7882" s="117" t="str">
        <f>VLOOKUP(E7882,Datenstruktur_fuer_R!$D$2:$F$141,3,FALSE)</f>
        <v>Point</v>
      </c>
      <c r="H7882" s="120" t="s">
        <v>689</v>
      </c>
      <c r="I7882" s="26" t="s">
        <v>756</v>
      </c>
      <c r="J7882" s="5" t="s">
        <v>2458</v>
      </c>
      <c r="K7882" s="5" t="s">
        <v>752</v>
      </c>
      <c r="L7882" s="5">
        <v>3071</v>
      </c>
      <c r="M7882" s="5">
        <v>3</v>
      </c>
      <c r="N7882" s="5" t="s">
        <v>1173</v>
      </c>
    </row>
    <row r="7883" spans="1:14" x14ac:dyDescent="0.35">
      <c r="A7883" s="5" t="s">
        <v>706</v>
      </c>
      <c r="B7883" s="117" t="str">
        <f>IF(ISERROR(VLOOKUP($A7883, Dropdownlisten!$A$3:$F$143, 2, FALSE)), "", VLOOKUP($A7883, Dropdownlisten!$A$3:$F$143, 2, FALSE))</f>
        <v>POI</v>
      </c>
      <c r="C7883" s="117">
        <f>IF(ISERROR(VLOOKUP($A7883, Dropdownlisten!$A$3:$F$143, 3, FALSE)), "", VLOOKUP($A7883, Dropdownlisten!$A$3:$F$143, 3, FALSE))</f>
        <v>1000</v>
      </c>
      <c r="D7883" s="117" t="str">
        <f>IF(ISERROR(VLOOKUP($A7883, Dropdownlisten!$A$3:$F$143, 4, FALSE)), "", VLOOKUP($A7883, Dropdownlisten!$A$3:$F$143, 4, FALSE))</f>
        <v>Grundversorgung</v>
      </c>
      <c r="E7883" s="117" t="str">
        <f>IF(ISERROR(VLOOKUP($A7883, Dropdownlisten!$A$3:$F$143, 5, FALSE)), "", VLOOKUP($A7883, Dropdownlisten!$A$3:$F$143, 5, FALSE))</f>
        <v>1000_004</v>
      </c>
      <c r="F7883" s="117" t="str">
        <f>IF(ISERROR(VLOOKUP($A7883, Dropdownlisten!$A$3:$F$143, 6, FALSE)), "", VLOOKUP($A7883, Dropdownlisten!$A$3:$F$143, 6, FALSE))</f>
        <v>Polizei</v>
      </c>
      <c r="G7883" s="117" t="str">
        <f>VLOOKUP(E7883,Datenstruktur_fuer_R!$D$2:$F$141,3,FALSE)</f>
        <v>Point</v>
      </c>
      <c r="H7883" s="120" t="s">
        <v>689</v>
      </c>
      <c r="I7883" s="26" t="s">
        <v>756</v>
      </c>
      <c r="J7883" s="5" t="s">
        <v>2458</v>
      </c>
      <c r="K7883" s="5" t="s">
        <v>758</v>
      </c>
      <c r="L7883" s="5">
        <v>1180</v>
      </c>
      <c r="M7883" s="5">
        <v>3</v>
      </c>
      <c r="N7883" s="5" t="s">
        <v>1173</v>
      </c>
    </row>
    <row r="7884" spans="1:14" x14ac:dyDescent="0.35">
      <c r="A7884" s="5" t="s">
        <v>706</v>
      </c>
      <c r="B7884" s="117" t="str">
        <f>IF(ISERROR(VLOOKUP($A7884, Dropdownlisten!$A$3:$F$143, 2, FALSE)), "", VLOOKUP($A7884, Dropdownlisten!$A$3:$F$143, 2, FALSE))</f>
        <v>POI</v>
      </c>
      <c r="C7884" s="117">
        <f>IF(ISERROR(VLOOKUP($A7884, Dropdownlisten!$A$3:$F$143, 3, FALSE)), "", VLOOKUP($A7884, Dropdownlisten!$A$3:$F$143, 3, FALSE))</f>
        <v>1000</v>
      </c>
      <c r="D7884" s="117" t="str">
        <f>IF(ISERROR(VLOOKUP($A7884, Dropdownlisten!$A$3:$F$143, 4, FALSE)), "", VLOOKUP($A7884, Dropdownlisten!$A$3:$F$143, 4, FALSE))</f>
        <v>Grundversorgung</v>
      </c>
      <c r="E7884" s="117" t="str">
        <f>IF(ISERROR(VLOOKUP($A7884, Dropdownlisten!$A$3:$F$143, 5, FALSE)), "", VLOOKUP($A7884, Dropdownlisten!$A$3:$F$143, 5, FALSE))</f>
        <v>1000_004</v>
      </c>
      <c r="F7884" s="117" t="str">
        <f>IF(ISERROR(VLOOKUP($A7884, Dropdownlisten!$A$3:$F$143, 6, FALSE)), "", VLOOKUP($A7884, Dropdownlisten!$A$3:$F$143, 6, FALSE))</f>
        <v>Polizei</v>
      </c>
      <c r="G7884" s="117" t="str">
        <f>VLOOKUP(E7884,Datenstruktur_fuer_R!$D$2:$F$141,3,FALSE)</f>
        <v>Point</v>
      </c>
      <c r="H7884" s="120" t="s">
        <v>293</v>
      </c>
      <c r="I7884" s="26" t="s">
        <v>45</v>
      </c>
      <c r="J7884" s="5" t="s">
        <v>2459</v>
      </c>
      <c r="K7884" s="5" t="s">
        <v>759</v>
      </c>
      <c r="L7884" s="5"/>
      <c r="M7884" s="5">
        <v>3</v>
      </c>
      <c r="N7884" s="5" t="s">
        <v>1173</v>
      </c>
    </row>
    <row r="7885" spans="1:14" x14ac:dyDescent="0.35">
      <c r="A7885" s="5" t="s">
        <v>706</v>
      </c>
      <c r="B7885" s="117" t="str">
        <f>IF(ISERROR(VLOOKUP($A7885, Dropdownlisten!$A$3:$F$143, 2, FALSE)), "", VLOOKUP($A7885, Dropdownlisten!$A$3:$F$143, 2, FALSE))</f>
        <v>POI</v>
      </c>
      <c r="C7885" s="117">
        <f>IF(ISERROR(VLOOKUP($A7885, Dropdownlisten!$A$3:$F$143, 3, FALSE)), "", VLOOKUP($A7885, Dropdownlisten!$A$3:$F$143, 3, FALSE))</f>
        <v>1000</v>
      </c>
      <c r="D7885" s="117" t="str">
        <f>IF(ISERROR(VLOOKUP($A7885, Dropdownlisten!$A$3:$F$143, 4, FALSE)), "", VLOOKUP($A7885, Dropdownlisten!$A$3:$F$143, 4, FALSE))</f>
        <v>Grundversorgung</v>
      </c>
      <c r="E7885" s="117" t="str">
        <f>IF(ISERROR(VLOOKUP($A7885, Dropdownlisten!$A$3:$F$143, 5, FALSE)), "", VLOOKUP($A7885, Dropdownlisten!$A$3:$F$143, 5, FALSE))</f>
        <v>1000_004</v>
      </c>
      <c r="F7885" s="117" t="str">
        <f>IF(ISERROR(VLOOKUP($A7885, Dropdownlisten!$A$3:$F$143, 6, FALSE)), "", VLOOKUP($A7885, Dropdownlisten!$A$3:$F$143, 6, FALSE))</f>
        <v>Polizei</v>
      </c>
      <c r="G7885" s="117" t="str">
        <f>VLOOKUP(E7885,Datenstruktur_fuer_R!$D$2:$F$141,3,FALSE)</f>
        <v>Point</v>
      </c>
      <c r="H7885" s="120" t="s">
        <v>293</v>
      </c>
      <c r="I7885" s="26" t="s">
        <v>756</v>
      </c>
      <c r="J7885" s="5" t="s">
        <v>2458</v>
      </c>
      <c r="K7885" s="5" t="s">
        <v>752</v>
      </c>
      <c r="L7885" s="5"/>
      <c r="M7885" s="5">
        <v>3</v>
      </c>
      <c r="N7885" s="5" t="s">
        <v>1173</v>
      </c>
    </row>
    <row r="7886" spans="1:14" x14ac:dyDescent="0.35">
      <c r="A7886" s="5" t="s">
        <v>706</v>
      </c>
      <c r="B7886" s="117" t="str">
        <f>IF(ISERROR(VLOOKUP($A7886, Dropdownlisten!$A$3:$F$143, 2, FALSE)), "", VLOOKUP($A7886, Dropdownlisten!$A$3:$F$143, 2, FALSE))</f>
        <v>POI</v>
      </c>
      <c r="C7886" s="117">
        <f>IF(ISERROR(VLOOKUP($A7886, Dropdownlisten!$A$3:$F$143, 3, FALSE)), "", VLOOKUP($A7886, Dropdownlisten!$A$3:$F$143, 3, FALSE))</f>
        <v>1000</v>
      </c>
      <c r="D7886" s="117" t="str">
        <f>IF(ISERROR(VLOOKUP($A7886, Dropdownlisten!$A$3:$F$143, 4, FALSE)), "", VLOOKUP($A7886, Dropdownlisten!$A$3:$F$143, 4, FALSE))</f>
        <v>Grundversorgung</v>
      </c>
      <c r="E7886" s="117" t="str">
        <f>IF(ISERROR(VLOOKUP($A7886, Dropdownlisten!$A$3:$F$143, 5, FALSE)), "", VLOOKUP($A7886, Dropdownlisten!$A$3:$F$143, 5, FALSE))</f>
        <v>1000_004</v>
      </c>
      <c r="F7886" s="117" t="str">
        <f>IF(ISERROR(VLOOKUP($A7886, Dropdownlisten!$A$3:$F$143, 6, FALSE)), "", VLOOKUP($A7886, Dropdownlisten!$A$3:$F$143, 6, FALSE))</f>
        <v>Polizei</v>
      </c>
      <c r="G7886" s="117" t="str">
        <f>VLOOKUP(E7886,Datenstruktur_fuer_R!$D$2:$F$141,3,FALSE)</f>
        <v>Point</v>
      </c>
      <c r="H7886" s="120" t="s">
        <v>293</v>
      </c>
      <c r="I7886" s="26" t="s">
        <v>756</v>
      </c>
      <c r="J7886" s="5" t="s">
        <v>2458</v>
      </c>
      <c r="K7886" s="5" t="s">
        <v>758</v>
      </c>
      <c r="L7886" s="5"/>
      <c r="M7886" s="5">
        <v>3</v>
      </c>
      <c r="N7886" s="5" t="s">
        <v>1173</v>
      </c>
    </row>
    <row r="7887" spans="1:14" x14ac:dyDescent="0.35">
      <c r="A7887" s="5" t="s">
        <v>707</v>
      </c>
      <c r="B7887" s="117" t="str">
        <f>IF(ISERROR(VLOOKUP($A7887, Dropdownlisten!$A$3:$F$143, 2, FALSE)), "", VLOOKUP($A7887, Dropdownlisten!$A$3:$F$143, 2, FALSE))</f>
        <v>POI</v>
      </c>
      <c r="C7887" s="117">
        <f>IF(ISERROR(VLOOKUP($A7887, Dropdownlisten!$A$3:$F$143, 3, FALSE)), "", VLOOKUP($A7887, Dropdownlisten!$A$3:$F$143, 3, FALSE))</f>
        <v>7000</v>
      </c>
      <c r="D7887" s="117" t="str">
        <f>IF(ISERROR(VLOOKUP($A7887, Dropdownlisten!$A$3:$F$143, 4, FALSE)), "", VLOOKUP($A7887, Dropdownlisten!$A$3:$F$143, 4, FALSE))</f>
        <v>EinkaufenDienstleistung</v>
      </c>
      <c r="E7887" s="117" t="str">
        <f>IF(ISERROR(VLOOKUP($A7887, Dropdownlisten!$A$3:$F$143, 5, FALSE)), "", VLOOKUP($A7887, Dropdownlisten!$A$3:$F$143, 5, FALSE))</f>
        <v>7000_007</v>
      </c>
      <c r="F7887" s="117" t="str">
        <f>IF(ISERROR(VLOOKUP($A7887, Dropdownlisten!$A$3:$F$143, 6, FALSE)), "", VLOOKUP($A7887, Dropdownlisten!$A$3:$F$143, 6, FALSE))</f>
        <v>Post</v>
      </c>
      <c r="G7887" s="117" t="str">
        <f>VLOOKUP(E7887,Datenstruktur_fuer_R!$D$2:$F$141,3,FALSE)</f>
        <v>Point</v>
      </c>
      <c r="H7887" s="120" t="s">
        <v>689</v>
      </c>
      <c r="I7887" s="26" t="s">
        <v>756</v>
      </c>
      <c r="J7887" s="5" t="s">
        <v>2458</v>
      </c>
      <c r="K7887" s="5" t="s">
        <v>752</v>
      </c>
      <c r="L7887" s="5">
        <v>3013</v>
      </c>
      <c r="M7887" s="5">
        <v>3</v>
      </c>
      <c r="N7887" s="5" t="s">
        <v>1173</v>
      </c>
    </row>
    <row r="7888" spans="1:14" x14ac:dyDescent="0.35">
      <c r="A7888" s="5" t="s">
        <v>707</v>
      </c>
      <c r="B7888" s="117" t="str">
        <f>IF(ISERROR(VLOOKUP($A7888, Dropdownlisten!$A$3:$F$143, 2, FALSE)), "", VLOOKUP($A7888, Dropdownlisten!$A$3:$F$143, 2, FALSE))</f>
        <v>POI</v>
      </c>
      <c r="C7888" s="117">
        <f>IF(ISERROR(VLOOKUP($A7888, Dropdownlisten!$A$3:$F$143, 3, FALSE)), "", VLOOKUP($A7888, Dropdownlisten!$A$3:$F$143, 3, FALSE))</f>
        <v>7000</v>
      </c>
      <c r="D7888" s="117" t="str">
        <f>IF(ISERROR(VLOOKUP($A7888, Dropdownlisten!$A$3:$F$143, 4, FALSE)), "", VLOOKUP($A7888, Dropdownlisten!$A$3:$F$143, 4, FALSE))</f>
        <v>EinkaufenDienstleistung</v>
      </c>
      <c r="E7888" s="117" t="str">
        <f>IF(ISERROR(VLOOKUP($A7888, Dropdownlisten!$A$3:$F$143, 5, FALSE)), "", VLOOKUP($A7888, Dropdownlisten!$A$3:$F$143, 5, FALSE))</f>
        <v>7000_007</v>
      </c>
      <c r="F7888" s="117" t="str">
        <f>IF(ISERROR(VLOOKUP($A7888, Dropdownlisten!$A$3:$F$143, 6, FALSE)), "", VLOOKUP($A7888, Dropdownlisten!$A$3:$F$143, 6, FALSE))</f>
        <v>Post</v>
      </c>
      <c r="G7888" s="117" t="str">
        <f>VLOOKUP(E7888,Datenstruktur_fuer_R!$D$2:$F$141,3,FALSE)</f>
        <v>Point</v>
      </c>
      <c r="H7888" s="120" t="s">
        <v>689</v>
      </c>
      <c r="I7888" s="26" t="s">
        <v>756</v>
      </c>
      <c r="J7888" s="5" t="s">
        <v>2458</v>
      </c>
      <c r="K7888" s="5" t="s">
        <v>758</v>
      </c>
      <c r="L7888" s="5">
        <v>1090</v>
      </c>
      <c r="M7888" s="5">
        <v>3</v>
      </c>
      <c r="N7888" s="5" t="s">
        <v>1173</v>
      </c>
    </row>
    <row r="7889" spans="1:14" x14ac:dyDescent="0.35">
      <c r="A7889" s="5" t="s">
        <v>710</v>
      </c>
      <c r="B7889" s="117" t="str">
        <f>IF(ISERROR(VLOOKUP($A7889, Dropdownlisten!$A$3:$F$143, 2, FALSE)), "", VLOOKUP($A7889, Dropdownlisten!$A$3:$F$143, 2, FALSE))</f>
        <v>POI</v>
      </c>
      <c r="C7889" s="117">
        <f>IF(ISERROR(VLOOKUP($A7889, Dropdownlisten!$A$3:$F$143, 3, FALSE)), "", VLOOKUP($A7889, Dropdownlisten!$A$3:$F$143, 3, FALSE))</f>
        <v>1000</v>
      </c>
      <c r="D7889" s="117" t="str">
        <f>IF(ISERROR(VLOOKUP($A7889, Dropdownlisten!$A$3:$F$143, 4, FALSE)), "", VLOOKUP($A7889, Dropdownlisten!$A$3:$F$143, 4, FALSE))</f>
        <v>Grundversorgung</v>
      </c>
      <c r="E7889" s="117" t="str">
        <f>IF(ISERROR(VLOOKUP($A7889, Dropdownlisten!$A$3:$F$143, 5, FALSE)), "", VLOOKUP($A7889, Dropdownlisten!$A$3:$F$143, 5, FALSE))</f>
        <v>1000_005</v>
      </c>
      <c r="F7889" s="117" t="str">
        <f>IF(ISERROR(VLOOKUP($A7889, Dropdownlisten!$A$3:$F$143, 6, FALSE)), "", VLOOKUP($A7889, Dropdownlisten!$A$3:$F$143, 6, FALSE))</f>
        <v>Rathaus</v>
      </c>
      <c r="G7889" s="117" t="str">
        <f>VLOOKUP(E7889,Datenstruktur_fuer_R!$D$2:$F$141,3,FALSE)</f>
        <v>Point</v>
      </c>
      <c r="H7889" s="120" t="s">
        <v>689</v>
      </c>
      <c r="I7889" s="26" t="s">
        <v>756</v>
      </c>
      <c r="J7889" s="5" t="s">
        <v>2458</v>
      </c>
      <c r="K7889" s="5" t="s">
        <v>752</v>
      </c>
      <c r="L7889" s="5">
        <v>3012</v>
      </c>
      <c r="M7889" s="5">
        <v>3</v>
      </c>
      <c r="N7889" s="5" t="s">
        <v>1173</v>
      </c>
    </row>
    <row r="7890" spans="1:14" x14ac:dyDescent="0.35">
      <c r="A7890" s="5" t="s">
        <v>713</v>
      </c>
      <c r="B7890" s="117" t="str">
        <f>IF(ISERROR(VLOOKUP($A7890, Dropdownlisten!$A$3:$F$143, 2, FALSE)), "", VLOOKUP($A7890, Dropdownlisten!$A$3:$F$143, 2, FALSE))</f>
        <v>POI</v>
      </c>
      <c r="C7890" s="117">
        <f>IF(ISERROR(VLOOKUP($A7890, Dropdownlisten!$A$3:$F$143, 3, FALSE)), "", VLOOKUP($A7890, Dropdownlisten!$A$3:$F$143, 3, FALSE))</f>
        <v>6000</v>
      </c>
      <c r="D7890" s="117" t="str">
        <f>IF(ISERROR(VLOOKUP($A7890, Dropdownlisten!$A$3:$F$143, 4, FALSE)), "", VLOOKUP($A7890, Dropdownlisten!$A$3:$F$143, 4, FALSE))</f>
        <v>UnterhaltungSportNaherholung</v>
      </c>
      <c r="E7890" s="117" t="str">
        <f>IF(ISERROR(VLOOKUP($A7890, Dropdownlisten!$A$3:$F$143, 5, FALSE)), "", VLOOKUP($A7890, Dropdownlisten!$A$3:$F$143, 5, FALSE))</f>
        <v>6000_012</v>
      </c>
      <c r="F7890" s="117" t="str">
        <f>IF(ISERROR(VLOOKUP($A7890, Dropdownlisten!$A$3:$F$143, 6, FALSE)), "", VLOOKUP($A7890, Dropdownlisten!$A$3:$F$143, 6, FALSE))</f>
        <v>RestaurantCafe</v>
      </c>
      <c r="G7890" s="117" t="str">
        <f>VLOOKUP(E7890,Datenstruktur_fuer_R!$D$2:$F$141,3,FALSE)</f>
        <v>Point</v>
      </c>
      <c r="H7890" s="120" t="s">
        <v>689</v>
      </c>
      <c r="I7890" s="26" t="s">
        <v>756</v>
      </c>
      <c r="J7890" s="5" t="s">
        <v>2458</v>
      </c>
      <c r="K7890" s="5" t="s">
        <v>752</v>
      </c>
      <c r="L7890" s="5">
        <v>2081</v>
      </c>
      <c r="M7890" s="5">
        <v>3</v>
      </c>
      <c r="N7890" s="5" t="s">
        <v>1173</v>
      </c>
    </row>
    <row r="7891" spans="1:14" x14ac:dyDescent="0.35">
      <c r="A7891" s="5" t="s">
        <v>715</v>
      </c>
      <c r="B7891" s="117" t="str">
        <f>IF(ISERROR(VLOOKUP($A7891, Dropdownlisten!$A$3:$F$143, 2, FALSE)), "", VLOOKUP($A7891, Dropdownlisten!$A$3:$F$143, 2, FALSE))</f>
        <v>POI</v>
      </c>
      <c r="C7891" s="117">
        <f>IF(ISERROR(VLOOKUP($A7891, Dropdownlisten!$A$3:$F$143, 3, FALSE)), "", VLOOKUP($A7891, Dropdownlisten!$A$3:$F$143, 3, FALSE))</f>
        <v>6000</v>
      </c>
      <c r="D7891" s="117" t="str">
        <f>IF(ISERROR(VLOOKUP($A7891, Dropdownlisten!$A$3:$F$143, 4, FALSE)), "", VLOOKUP($A7891, Dropdownlisten!$A$3:$F$143, 4, FALSE))</f>
        <v>UnterhaltungSportNaherholung</v>
      </c>
      <c r="E7891" s="117" t="str">
        <f>IF(ISERROR(VLOOKUP($A7891, Dropdownlisten!$A$3:$F$143, 5, FALSE)), "", VLOOKUP($A7891, Dropdownlisten!$A$3:$F$143, 5, FALSE))</f>
        <v>6000_024</v>
      </c>
      <c r="F7891" s="117" t="str">
        <f>IF(ISERROR(VLOOKUP($A7891, Dropdownlisten!$A$3:$F$143, 6, FALSE)), "", VLOOKUP($A7891, Dropdownlisten!$A$3:$F$143, 6, FALSE))</f>
        <v>Schutzgebiet</v>
      </c>
      <c r="G7891" s="117" t="str">
        <f>VLOOKUP(E7891,Datenstruktur_fuer_R!$D$2:$F$141,3,FALSE)</f>
        <v>Point</v>
      </c>
      <c r="H7891" s="120" t="s">
        <v>689</v>
      </c>
      <c r="I7891" s="26" t="s">
        <v>756</v>
      </c>
      <c r="J7891" s="5" t="s">
        <v>2426</v>
      </c>
      <c r="K7891" s="5"/>
      <c r="L7891" s="5"/>
      <c r="M7891" s="5">
        <v>3</v>
      </c>
      <c r="N7891" s="5" t="s">
        <v>1173</v>
      </c>
    </row>
    <row r="7892" spans="1:14" x14ac:dyDescent="0.35">
      <c r="A7892" s="5" t="s">
        <v>715</v>
      </c>
      <c r="B7892" s="117" t="str">
        <f>IF(ISERROR(VLOOKUP($A7892, Dropdownlisten!$A$3:$F$143, 2, FALSE)), "", VLOOKUP($A7892, Dropdownlisten!$A$3:$F$143, 2, FALSE))</f>
        <v>POI</v>
      </c>
      <c r="C7892" s="117">
        <f>IF(ISERROR(VLOOKUP($A7892, Dropdownlisten!$A$3:$F$143, 3, FALSE)), "", VLOOKUP($A7892, Dropdownlisten!$A$3:$F$143, 3, FALSE))</f>
        <v>6000</v>
      </c>
      <c r="D7892" s="117" t="str">
        <f>IF(ISERROR(VLOOKUP($A7892, Dropdownlisten!$A$3:$F$143, 4, FALSE)), "", VLOOKUP($A7892, Dropdownlisten!$A$3:$F$143, 4, FALSE))</f>
        <v>UnterhaltungSportNaherholung</v>
      </c>
      <c r="E7892" s="117" t="str">
        <f>IF(ISERROR(VLOOKUP($A7892, Dropdownlisten!$A$3:$F$143, 5, FALSE)), "", VLOOKUP($A7892, Dropdownlisten!$A$3:$F$143, 5, FALSE))</f>
        <v>6000_024</v>
      </c>
      <c r="F7892" s="117" t="str">
        <f>IF(ISERROR(VLOOKUP($A7892, Dropdownlisten!$A$3:$F$143, 6, FALSE)), "", VLOOKUP($A7892, Dropdownlisten!$A$3:$F$143, 6, FALSE))</f>
        <v>Schutzgebiet</v>
      </c>
      <c r="G7892" s="117" t="str">
        <f>VLOOKUP(E7892,Datenstruktur_fuer_R!$D$2:$F$141,3,FALSE)</f>
        <v>Point</v>
      </c>
      <c r="H7892" s="120" t="s">
        <v>689</v>
      </c>
      <c r="I7892" s="26" t="s">
        <v>756</v>
      </c>
      <c r="J7892" s="5" t="s">
        <v>2427</v>
      </c>
      <c r="K7892" s="5"/>
      <c r="L7892" s="5"/>
      <c r="M7892" s="5">
        <v>3</v>
      </c>
      <c r="N7892" s="5" t="s">
        <v>1173</v>
      </c>
    </row>
    <row r="7893" spans="1:14" x14ac:dyDescent="0.35">
      <c r="A7893" s="5" t="s">
        <v>715</v>
      </c>
      <c r="B7893" s="117" t="str">
        <f>IF(ISERROR(VLOOKUP($A7893, Dropdownlisten!$A$3:$F$143, 2, FALSE)), "", VLOOKUP($A7893, Dropdownlisten!$A$3:$F$143, 2, FALSE))</f>
        <v>POI</v>
      </c>
      <c r="C7893" s="117">
        <f>IF(ISERROR(VLOOKUP($A7893, Dropdownlisten!$A$3:$F$143, 3, FALSE)), "", VLOOKUP($A7893, Dropdownlisten!$A$3:$F$143, 3, FALSE))</f>
        <v>6000</v>
      </c>
      <c r="D7893" s="117" t="str">
        <f>IF(ISERROR(VLOOKUP($A7893, Dropdownlisten!$A$3:$F$143, 4, FALSE)), "", VLOOKUP($A7893, Dropdownlisten!$A$3:$F$143, 4, FALSE))</f>
        <v>UnterhaltungSportNaherholung</v>
      </c>
      <c r="E7893" s="117" t="str">
        <f>IF(ISERROR(VLOOKUP($A7893, Dropdownlisten!$A$3:$F$143, 5, FALSE)), "", VLOOKUP($A7893, Dropdownlisten!$A$3:$F$143, 5, FALSE))</f>
        <v>6000_024</v>
      </c>
      <c r="F7893" s="117" t="str">
        <f>IF(ISERROR(VLOOKUP($A7893, Dropdownlisten!$A$3:$F$143, 6, FALSE)), "", VLOOKUP($A7893, Dropdownlisten!$A$3:$F$143, 6, FALSE))</f>
        <v>Schutzgebiet</v>
      </c>
      <c r="G7893" s="117" t="str">
        <f>VLOOKUP(E7893,Datenstruktur_fuer_R!$D$2:$F$141,3,FALSE)</f>
        <v>Point</v>
      </c>
      <c r="H7893" s="120" t="s">
        <v>689</v>
      </c>
      <c r="I7893" s="26" t="s">
        <v>756</v>
      </c>
      <c r="J7893" s="5" t="s">
        <v>2428</v>
      </c>
      <c r="K7893" s="5"/>
      <c r="L7893" s="5"/>
      <c r="M7893" s="5">
        <v>3</v>
      </c>
      <c r="N7893" s="5" t="s">
        <v>1173</v>
      </c>
    </row>
    <row r="7894" spans="1:14" x14ac:dyDescent="0.35">
      <c r="A7894" s="5" t="s">
        <v>715</v>
      </c>
      <c r="B7894" s="117" t="str">
        <f>IF(ISERROR(VLOOKUP($A7894, Dropdownlisten!$A$3:$F$143, 2, FALSE)), "", VLOOKUP($A7894, Dropdownlisten!$A$3:$F$143, 2, FALSE))</f>
        <v>POI</v>
      </c>
      <c r="C7894" s="117">
        <f>IF(ISERROR(VLOOKUP($A7894, Dropdownlisten!$A$3:$F$143, 3, FALSE)), "", VLOOKUP($A7894, Dropdownlisten!$A$3:$F$143, 3, FALSE))</f>
        <v>6000</v>
      </c>
      <c r="D7894" s="117" t="str">
        <f>IF(ISERROR(VLOOKUP($A7894, Dropdownlisten!$A$3:$F$143, 4, FALSE)), "", VLOOKUP($A7894, Dropdownlisten!$A$3:$F$143, 4, FALSE))</f>
        <v>UnterhaltungSportNaherholung</v>
      </c>
      <c r="E7894" s="117" t="str">
        <f>IF(ISERROR(VLOOKUP($A7894, Dropdownlisten!$A$3:$F$143, 5, FALSE)), "", VLOOKUP($A7894, Dropdownlisten!$A$3:$F$143, 5, FALSE))</f>
        <v>6000_024</v>
      </c>
      <c r="F7894" s="117" t="str">
        <f>IF(ISERROR(VLOOKUP($A7894, Dropdownlisten!$A$3:$F$143, 6, FALSE)), "", VLOOKUP($A7894, Dropdownlisten!$A$3:$F$143, 6, FALSE))</f>
        <v>Schutzgebiet</v>
      </c>
      <c r="G7894" s="117" t="str">
        <f>VLOOKUP(E7894,Datenstruktur_fuer_R!$D$2:$F$141,3,FALSE)</f>
        <v>Point</v>
      </c>
      <c r="H7894" s="120" t="s">
        <v>689</v>
      </c>
      <c r="I7894" s="26" t="s">
        <v>756</v>
      </c>
      <c r="J7894" s="5" t="s">
        <v>2429</v>
      </c>
      <c r="K7894" s="5"/>
      <c r="L7894" s="5"/>
      <c r="M7894" s="5">
        <v>3</v>
      </c>
      <c r="N7894" s="5" t="s">
        <v>1173</v>
      </c>
    </row>
    <row r="7895" spans="1:14" x14ac:dyDescent="0.35">
      <c r="A7895" s="5" t="s">
        <v>715</v>
      </c>
      <c r="B7895" s="117" t="str">
        <f>IF(ISERROR(VLOOKUP($A7895, Dropdownlisten!$A$3:$F$143, 2, FALSE)), "", VLOOKUP($A7895, Dropdownlisten!$A$3:$F$143, 2, FALSE))</f>
        <v>POI</v>
      </c>
      <c r="C7895" s="117">
        <f>IF(ISERROR(VLOOKUP($A7895, Dropdownlisten!$A$3:$F$143, 3, FALSE)), "", VLOOKUP($A7895, Dropdownlisten!$A$3:$F$143, 3, FALSE))</f>
        <v>6000</v>
      </c>
      <c r="D7895" s="117" t="str">
        <f>IF(ISERROR(VLOOKUP($A7895, Dropdownlisten!$A$3:$F$143, 4, FALSE)), "", VLOOKUP($A7895, Dropdownlisten!$A$3:$F$143, 4, FALSE))</f>
        <v>UnterhaltungSportNaherholung</v>
      </c>
      <c r="E7895" s="117" t="str">
        <f>IF(ISERROR(VLOOKUP($A7895, Dropdownlisten!$A$3:$F$143, 5, FALSE)), "", VLOOKUP($A7895, Dropdownlisten!$A$3:$F$143, 5, FALSE))</f>
        <v>6000_024</v>
      </c>
      <c r="F7895" s="117" t="str">
        <f>IF(ISERROR(VLOOKUP($A7895, Dropdownlisten!$A$3:$F$143, 6, FALSE)), "", VLOOKUP($A7895, Dropdownlisten!$A$3:$F$143, 6, FALSE))</f>
        <v>Schutzgebiet</v>
      </c>
      <c r="G7895" s="117" t="str">
        <f>VLOOKUP(E7895,Datenstruktur_fuer_R!$D$2:$F$141,3,FALSE)</f>
        <v>Point</v>
      </c>
      <c r="H7895" s="120" t="s">
        <v>293</v>
      </c>
      <c r="I7895" s="26" t="s">
        <v>756</v>
      </c>
      <c r="J7895" s="5" t="s">
        <v>2426</v>
      </c>
      <c r="K7895" s="5" t="s">
        <v>760</v>
      </c>
      <c r="L7895" s="5"/>
      <c r="M7895" s="5">
        <v>3</v>
      </c>
      <c r="N7895" s="5" t="s">
        <v>1173</v>
      </c>
    </row>
    <row r="7896" spans="1:14" x14ac:dyDescent="0.35">
      <c r="A7896" s="5" t="s">
        <v>715</v>
      </c>
      <c r="B7896" s="117" t="str">
        <f>IF(ISERROR(VLOOKUP($A7896, Dropdownlisten!$A$3:$F$143, 2, FALSE)), "", VLOOKUP($A7896, Dropdownlisten!$A$3:$F$143, 2, FALSE))</f>
        <v>POI</v>
      </c>
      <c r="C7896" s="117">
        <f>IF(ISERROR(VLOOKUP($A7896, Dropdownlisten!$A$3:$F$143, 3, FALSE)), "", VLOOKUP($A7896, Dropdownlisten!$A$3:$F$143, 3, FALSE))</f>
        <v>6000</v>
      </c>
      <c r="D7896" s="117" t="str">
        <f>IF(ISERROR(VLOOKUP($A7896, Dropdownlisten!$A$3:$F$143, 4, FALSE)), "", VLOOKUP($A7896, Dropdownlisten!$A$3:$F$143, 4, FALSE))</f>
        <v>UnterhaltungSportNaherholung</v>
      </c>
      <c r="E7896" s="117" t="str">
        <f>IF(ISERROR(VLOOKUP($A7896, Dropdownlisten!$A$3:$F$143, 5, FALSE)), "", VLOOKUP($A7896, Dropdownlisten!$A$3:$F$143, 5, FALSE))</f>
        <v>6000_024</v>
      </c>
      <c r="F7896" s="117" t="str">
        <f>IF(ISERROR(VLOOKUP($A7896, Dropdownlisten!$A$3:$F$143, 6, FALSE)), "", VLOOKUP($A7896, Dropdownlisten!$A$3:$F$143, 6, FALSE))</f>
        <v>Schutzgebiet</v>
      </c>
      <c r="G7896" s="117" t="str">
        <f>VLOOKUP(E7896,Datenstruktur_fuer_R!$D$2:$F$141,3,FALSE)</f>
        <v>Point</v>
      </c>
      <c r="H7896" s="120" t="s">
        <v>293</v>
      </c>
      <c r="I7896" s="26" t="s">
        <v>756</v>
      </c>
      <c r="J7896" s="5" t="s">
        <v>2427</v>
      </c>
      <c r="K7896" s="5" t="s">
        <v>760</v>
      </c>
      <c r="L7896" s="5"/>
      <c r="M7896" s="5">
        <v>3</v>
      </c>
      <c r="N7896" s="5" t="s">
        <v>1173</v>
      </c>
    </row>
    <row r="7897" spans="1:14" x14ac:dyDescent="0.35">
      <c r="A7897" s="5" t="s">
        <v>715</v>
      </c>
      <c r="B7897" s="117" t="str">
        <f>IF(ISERROR(VLOOKUP($A7897, Dropdownlisten!$A$3:$F$143, 2, FALSE)), "", VLOOKUP($A7897, Dropdownlisten!$A$3:$F$143, 2, FALSE))</f>
        <v>POI</v>
      </c>
      <c r="C7897" s="117">
        <f>IF(ISERROR(VLOOKUP($A7897, Dropdownlisten!$A$3:$F$143, 3, FALSE)), "", VLOOKUP($A7897, Dropdownlisten!$A$3:$F$143, 3, FALSE))</f>
        <v>6000</v>
      </c>
      <c r="D7897" s="117" t="str">
        <f>IF(ISERROR(VLOOKUP($A7897, Dropdownlisten!$A$3:$F$143, 4, FALSE)), "", VLOOKUP($A7897, Dropdownlisten!$A$3:$F$143, 4, FALSE))</f>
        <v>UnterhaltungSportNaherholung</v>
      </c>
      <c r="E7897" s="117" t="str">
        <f>IF(ISERROR(VLOOKUP($A7897, Dropdownlisten!$A$3:$F$143, 5, FALSE)), "", VLOOKUP($A7897, Dropdownlisten!$A$3:$F$143, 5, FALSE))</f>
        <v>6000_024</v>
      </c>
      <c r="F7897" s="117" t="str">
        <f>IF(ISERROR(VLOOKUP($A7897, Dropdownlisten!$A$3:$F$143, 6, FALSE)), "", VLOOKUP($A7897, Dropdownlisten!$A$3:$F$143, 6, FALSE))</f>
        <v>Schutzgebiet</v>
      </c>
      <c r="G7897" s="117" t="str">
        <f>VLOOKUP(E7897,Datenstruktur_fuer_R!$D$2:$F$141,3,FALSE)</f>
        <v>Point</v>
      </c>
      <c r="H7897" s="120" t="s">
        <v>293</v>
      </c>
      <c r="I7897" s="26" t="s">
        <v>756</v>
      </c>
      <c r="J7897" s="5" t="s">
        <v>2428</v>
      </c>
      <c r="K7897" s="5" t="s">
        <v>760</v>
      </c>
      <c r="L7897" s="5"/>
      <c r="M7897" s="5">
        <v>3</v>
      </c>
      <c r="N7897" s="5" t="s">
        <v>1173</v>
      </c>
    </row>
    <row r="7898" spans="1:14" x14ac:dyDescent="0.35">
      <c r="A7898" s="5" t="s">
        <v>715</v>
      </c>
      <c r="B7898" s="117" t="str">
        <f>IF(ISERROR(VLOOKUP($A7898, Dropdownlisten!$A$3:$F$143, 2, FALSE)), "", VLOOKUP($A7898, Dropdownlisten!$A$3:$F$143, 2, FALSE))</f>
        <v>POI</v>
      </c>
      <c r="C7898" s="117">
        <f>IF(ISERROR(VLOOKUP($A7898, Dropdownlisten!$A$3:$F$143, 3, FALSE)), "", VLOOKUP($A7898, Dropdownlisten!$A$3:$F$143, 3, FALSE))</f>
        <v>6000</v>
      </c>
      <c r="D7898" s="117" t="str">
        <f>IF(ISERROR(VLOOKUP($A7898, Dropdownlisten!$A$3:$F$143, 4, FALSE)), "", VLOOKUP($A7898, Dropdownlisten!$A$3:$F$143, 4, FALSE))</f>
        <v>UnterhaltungSportNaherholung</v>
      </c>
      <c r="E7898" s="117" t="str">
        <f>IF(ISERROR(VLOOKUP($A7898, Dropdownlisten!$A$3:$F$143, 5, FALSE)), "", VLOOKUP($A7898, Dropdownlisten!$A$3:$F$143, 5, FALSE))</f>
        <v>6000_024</v>
      </c>
      <c r="F7898" s="117" t="str">
        <f>IF(ISERROR(VLOOKUP($A7898, Dropdownlisten!$A$3:$F$143, 6, FALSE)), "", VLOOKUP($A7898, Dropdownlisten!$A$3:$F$143, 6, FALSE))</f>
        <v>Schutzgebiet</v>
      </c>
      <c r="G7898" s="117" t="str">
        <f>VLOOKUP(E7898,Datenstruktur_fuer_R!$D$2:$F$141,3,FALSE)</f>
        <v>Point</v>
      </c>
      <c r="H7898" s="120" t="s">
        <v>293</v>
      </c>
      <c r="I7898" s="26" t="s">
        <v>756</v>
      </c>
      <c r="J7898" s="5" t="s">
        <v>2429</v>
      </c>
      <c r="K7898" s="5" t="s">
        <v>761</v>
      </c>
      <c r="L7898" s="5"/>
      <c r="M7898" s="5">
        <v>3</v>
      </c>
      <c r="N7898" s="5" t="s">
        <v>1173</v>
      </c>
    </row>
    <row r="7899" spans="1:14" x14ac:dyDescent="0.35">
      <c r="A7899" s="5" t="s">
        <v>844</v>
      </c>
      <c r="B7899" s="117" t="str">
        <f>IF(ISERROR(VLOOKUP($A7899, Dropdownlisten!$A$3:$F$143, 2, FALSE)), "", VLOOKUP($A7899, Dropdownlisten!$A$3:$F$143, 2, FALSE))</f>
        <v>POI</v>
      </c>
      <c r="C7899" s="117">
        <f>IF(ISERROR(VLOOKUP($A7899, Dropdownlisten!$A$3:$F$143, 3, FALSE)), "", VLOOKUP($A7899, Dropdownlisten!$A$3:$F$143, 3, FALSE))</f>
        <v>6000</v>
      </c>
      <c r="D7899" s="117" t="str">
        <f>IF(ISERROR(VLOOKUP($A7899, Dropdownlisten!$A$3:$F$143, 4, FALSE)), "", VLOOKUP($A7899, Dropdownlisten!$A$3:$F$143, 4, FALSE))</f>
        <v>UnterhaltungSportNaherholung</v>
      </c>
      <c r="E7899" s="117" t="str">
        <f>IF(ISERROR(VLOOKUP($A7899, Dropdownlisten!$A$3:$F$143, 5, FALSE)), "", VLOOKUP($A7899, Dropdownlisten!$A$3:$F$143, 5, FALSE))</f>
        <v>6000_013</v>
      </c>
      <c r="F7899" s="117" t="str">
        <f>IF(ISERROR(VLOOKUP($A7899, Dropdownlisten!$A$3:$F$143, 6, FALSE)), "", VLOOKUP($A7899, Dropdownlisten!$A$3:$F$143, 6, FALSE))</f>
        <v>SchwimmbadBadestelle</v>
      </c>
      <c r="G7899" s="117" t="str">
        <f>VLOOKUP(E7899,Datenstruktur_fuer_R!$D$2:$F$141,3,FALSE)</f>
        <v>Point</v>
      </c>
      <c r="H7899" s="120" t="s">
        <v>689</v>
      </c>
      <c r="I7899" s="26" t="s">
        <v>756</v>
      </c>
      <c r="J7899" s="5" t="s">
        <v>2385</v>
      </c>
      <c r="K7899" s="5" t="s">
        <v>762</v>
      </c>
      <c r="L7899" s="5">
        <v>1450</v>
      </c>
      <c r="M7899" s="5">
        <v>3</v>
      </c>
      <c r="N7899" s="5" t="s">
        <v>1173</v>
      </c>
    </row>
    <row r="7900" spans="1:14" x14ac:dyDescent="0.35">
      <c r="A7900" s="5" t="s">
        <v>844</v>
      </c>
      <c r="B7900" s="117" t="str">
        <f>IF(ISERROR(VLOOKUP($A7900, Dropdownlisten!$A$3:$F$143, 2, FALSE)), "", VLOOKUP($A7900, Dropdownlisten!$A$3:$F$143, 2, FALSE))</f>
        <v>POI</v>
      </c>
      <c r="C7900" s="117">
        <f>IF(ISERROR(VLOOKUP($A7900, Dropdownlisten!$A$3:$F$143, 3, FALSE)), "", VLOOKUP($A7900, Dropdownlisten!$A$3:$F$143, 3, FALSE))</f>
        <v>6000</v>
      </c>
      <c r="D7900" s="117" t="str">
        <f>IF(ISERROR(VLOOKUP($A7900, Dropdownlisten!$A$3:$F$143, 4, FALSE)), "", VLOOKUP($A7900, Dropdownlisten!$A$3:$F$143, 4, FALSE))</f>
        <v>UnterhaltungSportNaherholung</v>
      </c>
      <c r="E7900" s="117" t="str">
        <f>IF(ISERROR(VLOOKUP($A7900, Dropdownlisten!$A$3:$F$143, 5, FALSE)), "", VLOOKUP($A7900, Dropdownlisten!$A$3:$F$143, 5, FALSE))</f>
        <v>6000_013</v>
      </c>
      <c r="F7900" s="117" t="str">
        <f>IF(ISERROR(VLOOKUP($A7900, Dropdownlisten!$A$3:$F$143, 6, FALSE)), "", VLOOKUP($A7900, Dropdownlisten!$A$3:$F$143, 6, FALSE))</f>
        <v>SchwimmbadBadestelle</v>
      </c>
      <c r="G7900" s="117" t="str">
        <f>VLOOKUP(E7900,Datenstruktur_fuer_R!$D$2:$F$141,3,FALSE)</f>
        <v>Point</v>
      </c>
      <c r="H7900" s="120" t="s">
        <v>689</v>
      </c>
      <c r="I7900" s="26" t="s">
        <v>756</v>
      </c>
      <c r="J7900" s="5" t="s">
        <v>2413</v>
      </c>
      <c r="K7900" s="5" t="s">
        <v>757</v>
      </c>
      <c r="L7900" s="5">
        <v>4320</v>
      </c>
      <c r="M7900" s="5">
        <v>3</v>
      </c>
      <c r="N7900" s="5" t="s">
        <v>1173</v>
      </c>
    </row>
    <row r="7901" spans="1:14" x14ac:dyDescent="0.35">
      <c r="A7901" s="5" t="s">
        <v>844</v>
      </c>
      <c r="B7901" s="117" t="str">
        <f>IF(ISERROR(VLOOKUP($A7901, Dropdownlisten!$A$3:$F$143, 2, FALSE)), "", VLOOKUP($A7901, Dropdownlisten!$A$3:$F$143, 2, FALSE))</f>
        <v>POI</v>
      </c>
      <c r="C7901" s="117">
        <f>IF(ISERROR(VLOOKUP($A7901, Dropdownlisten!$A$3:$F$143, 3, FALSE)), "", VLOOKUP($A7901, Dropdownlisten!$A$3:$F$143, 3, FALSE))</f>
        <v>6000</v>
      </c>
      <c r="D7901" s="117" t="str">
        <f>IF(ISERROR(VLOOKUP($A7901, Dropdownlisten!$A$3:$F$143, 4, FALSE)), "", VLOOKUP($A7901, Dropdownlisten!$A$3:$F$143, 4, FALSE))</f>
        <v>UnterhaltungSportNaherholung</v>
      </c>
      <c r="E7901" s="117" t="str">
        <f>IF(ISERROR(VLOOKUP($A7901, Dropdownlisten!$A$3:$F$143, 5, FALSE)), "", VLOOKUP($A7901, Dropdownlisten!$A$3:$F$143, 5, FALSE))</f>
        <v>6000_013</v>
      </c>
      <c r="F7901" s="117" t="str">
        <f>IF(ISERROR(VLOOKUP($A7901, Dropdownlisten!$A$3:$F$143, 6, FALSE)), "", VLOOKUP($A7901, Dropdownlisten!$A$3:$F$143, 6, FALSE))</f>
        <v>SchwimmbadBadestelle</v>
      </c>
      <c r="G7901" s="117" t="str">
        <f>VLOOKUP(E7901,Datenstruktur_fuer_R!$D$2:$F$141,3,FALSE)</f>
        <v>Point</v>
      </c>
      <c r="H7901" s="120" t="s">
        <v>689</v>
      </c>
      <c r="I7901" s="26" t="s">
        <v>45</v>
      </c>
      <c r="J7901" s="5" t="s">
        <v>2458</v>
      </c>
      <c r="K7901" s="5" t="s">
        <v>752</v>
      </c>
      <c r="L7901" s="5">
        <v>3221</v>
      </c>
      <c r="M7901" s="5">
        <v>3</v>
      </c>
      <c r="N7901" s="5" t="s">
        <v>1173</v>
      </c>
    </row>
    <row r="7902" spans="1:14" x14ac:dyDescent="0.35">
      <c r="A7902" s="5" t="s">
        <v>717</v>
      </c>
      <c r="B7902" s="117" t="str">
        <f>IF(ISERROR(VLOOKUP($A7902, Dropdownlisten!$A$3:$F$143, 2, FALSE)), "", VLOOKUP($A7902, Dropdownlisten!$A$3:$F$143, 2, FALSE))</f>
        <v>POI</v>
      </c>
      <c r="C7902" s="117">
        <f>IF(ISERROR(VLOOKUP($A7902, Dropdownlisten!$A$3:$F$143, 3, FALSE)), "", VLOOKUP($A7902, Dropdownlisten!$A$3:$F$143, 3, FALSE))</f>
        <v>4000</v>
      </c>
      <c r="D7902" s="117" t="str">
        <f>IF(ISERROR(VLOOKUP($A7902, Dropdownlisten!$A$3:$F$143, 4, FALSE)), "", VLOOKUP($A7902, Dropdownlisten!$A$3:$F$143, 4, FALSE))</f>
        <v>Soziales</v>
      </c>
      <c r="E7902" s="117" t="str">
        <f>IF(ISERROR(VLOOKUP($A7902, Dropdownlisten!$A$3:$F$143, 5, FALSE)), "", VLOOKUP($A7902, Dropdownlisten!$A$3:$F$143, 5, FALSE))</f>
        <v>4000_005</v>
      </c>
      <c r="F7902" s="117" t="str">
        <f>IF(ISERROR(VLOOKUP($A7902, Dropdownlisten!$A$3:$F$143, 6, FALSE)), "", VLOOKUP($A7902, Dropdownlisten!$A$3:$F$143, 6, FALSE))</f>
        <v>Seniorentreff</v>
      </c>
      <c r="G7902" s="117" t="str">
        <f>VLOOKUP(E7902,Datenstruktur_fuer_R!$D$2:$F$141,3,FALSE)</f>
        <v>Point</v>
      </c>
      <c r="H7902" s="120" t="s">
        <v>689</v>
      </c>
      <c r="I7902" s="26" t="s">
        <v>45</v>
      </c>
      <c r="J7902" s="5" t="s">
        <v>2458</v>
      </c>
      <c r="K7902" s="5" t="s">
        <v>752</v>
      </c>
      <c r="L7902" s="5">
        <v>3063</v>
      </c>
      <c r="M7902" s="5">
        <v>3</v>
      </c>
      <c r="N7902" s="5" t="s">
        <v>1173</v>
      </c>
    </row>
    <row r="7903" spans="1:14" x14ac:dyDescent="0.35">
      <c r="A7903" s="5" t="s">
        <v>718</v>
      </c>
      <c r="B7903" s="117" t="str">
        <f>IF(ISERROR(VLOOKUP($A7903, Dropdownlisten!$A$3:$F$143, 2, FALSE)), "", VLOOKUP($A7903, Dropdownlisten!$A$3:$F$143, 2, FALSE))</f>
        <v>UmweltVersorgung</v>
      </c>
      <c r="C7903" s="117">
        <f>IF(ISERROR(VLOOKUP($A7903, Dropdownlisten!$A$3:$F$143, 3, FALSE)), "", VLOOKUP($A7903, Dropdownlisten!$A$3:$F$143, 3, FALSE))</f>
        <v>1100</v>
      </c>
      <c r="D7903" s="117" t="str">
        <f>IF(ISERROR(VLOOKUP($A7903, Dropdownlisten!$A$3:$F$143, 4, FALSE)), "", VLOOKUP($A7903, Dropdownlisten!$A$3:$F$143, 4, FALSE))</f>
        <v>UmweltVersorgung</v>
      </c>
      <c r="E7903" s="117" t="str">
        <f>IF(ISERROR(VLOOKUP($A7903, Dropdownlisten!$A$3:$F$143, 5, FALSE)), "", VLOOKUP($A7903, Dropdownlisten!$A$3:$F$143, 5, FALSE))</f>
        <v>1100_007</v>
      </c>
      <c r="F7903" s="117" t="str">
        <f>IF(ISERROR(VLOOKUP($A7903, Dropdownlisten!$A$3:$F$143, 6, FALSE)), "", VLOOKUP($A7903, Dropdownlisten!$A$3:$F$143, 6, FALSE))</f>
        <v>Solaranlage</v>
      </c>
      <c r="G7903" s="117" t="str">
        <f>VLOOKUP(E7903,Datenstruktur_fuer_R!$D$2:$F$141,3,FALSE)</f>
        <v>Point</v>
      </c>
      <c r="H7903" s="120" t="s">
        <v>689</v>
      </c>
      <c r="I7903" s="26" t="s">
        <v>756</v>
      </c>
      <c r="J7903" s="5" t="s">
        <v>2384</v>
      </c>
      <c r="K7903" s="5" t="s">
        <v>762</v>
      </c>
      <c r="L7903" s="5">
        <v>1230</v>
      </c>
      <c r="M7903" s="5">
        <v>3</v>
      </c>
      <c r="N7903" s="5" t="s">
        <v>1173</v>
      </c>
    </row>
    <row r="7904" spans="1:14" x14ac:dyDescent="0.35">
      <c r="A7904" s="5" t="s">
        <v>942</v>
      </c>
      <c r="B7904" s="117" t="str">
        <f>IF(ISERROR(VLOOKUP($A7904, Dropdownlisten!$A$3:$F$143, 2, FALSE)), "", VLOOKUP($A7904, Dropdownlisten!$A$3:$F$143, 2, FALSE))</f>
        <v>POI</v>
      </c>
      <c r="C7904" s="117">
        <f>IF(ISERROR(VLOOKUP($A7904, Dropdownlisten!$A$3:$F$143, 3, FALSE)), "", VLOOKUP($A7904, Dropdownlisten!$A$3:$F$143, 3, FALSE))</f>
        <v>7000</v>
      </c>
      <c r="D7904" s="117" t="str">
        <f>IF(ISERROR(VLOOKUP($A7904, Dropdownlisten!$A$3:$F$143, 4, FALSE)), "", VLOOKUP($A7904, Dropdownlisten!$A$3:$F$143, 4, FALSE))</f>
        <v>EinkaufenDienstleistung</v>
      </c>
      <c r="E7904" s="117" t="str">
        <f>IF(ISERROR(VLOOKUP($A7904, Dropdownlisten!$A$3:$F$143, 5, FALSE)), "", VLOOKUP($A7904, Dropdownlisten!$A$3:$F$143, 5, FALSE))</f>
        <v>7000_016</v>
      </c>
      <c r="F7904" s="117" t="str">
        <f>IF(ISERROR(VLOOKUP($A7904, Dropdownlisten!$A$3:$F$143, 6, FALSE)), "", VLOOKUP($A7904, Dropdownlisten!$A$3:$F$143, 6, FALSE))</f>
        <v>Gluecksspiel</v>
      </c>
      <c r="G7904" s="117" t="str">
        <f>VLOOKUP(E7904,Datenstruktur_fuer_R!$D$2:$F$141,3,FALSE)</f>
        <v>Point</v>
      </c>
      <c r="H7904" s="120" t="s">
        <v>689</v>
      </c>
      <c r="I7904" s="26" t="s">
        <v>45</v>
      </c>
      <c r="J7904" s="5" t="s">
        <v>2458</v>
      </c>
      <c r="K7904" s="5" t="s">
        <v>752</v>
      </c>
      <c r="L7904" s="5">
        <v>2094</v>
      </c>
      <c r="M7904" s="5">
        <v>3</v>
      </c>
      <c r="N7904" s="5" t="s">
        <v>1173</v>
      </c>
    </row>
    <row r="7905" spans="1:14" x14ac:dyDescent="0.35">
      <c r="A7905" s="5" t="s">
        <v>942</v>
      </c>
      <c r="B7905" s="117" t="str">
        <f>IF(ISERROR(VLOOKUP($A7905, Dropdownlisten!$A$3:$F$143, 2, FALSE)), "", VLOOKUP($A7905, Dropdownlisten!$A$3:$F$143, 2, FALSE))</f>
        <v>POI</v>
      </c>
      <c r="C7905" s="117">
        <f>IF(ISERROR(VLOOKUP($A7905, Dropdownlisten!$A$3:$F$143, 3, FALSE)), "", VLOOKUP($A7905, Dropdownlisten!$A$3:$F$143, 3, FALSE))</f>
        <v>7000</v>
      </c>
      <c r="D7905" s="117" t="str">
        <f>IF(ISERROR(VLOOKUP($A7905, Dropdownlisten!$A$3:$F$143, 4, FALSE)), "", VLOOKUP($A7905, Dropdownlisten!$A$3:$F$143, 4, FALSE))</f>
        <v>EinkaufenDienstleistung</v>
      </c>
      <c r="E7905" s="117" t="str">
        <f>IF(ISERROR(VLOOKUP($A7905, Dropdownlisten!$A$3:$F$143, 5, FALSE)), "", VLOOKUP($A7905, Dropdownlisten!$A$3:$F$143, 5, FALSE))</f>
        <v>7000_016</v>
      </c>
      <c r="F7905" s="117" t="str">
        <f>IF(ISERROR(VLOOKUP($A7905, Dropdownlisten!$A$3:$F$143, 6, FALSE)), "", VLOOKUP($A7905, Dropdownlisten!$A$3:$F$143, 6, FALSE))</f>
        <v>Gluecksspiel</v>
      </c>
      <c r="G7905" s="117" t="str">
        <f>VLOOKUP(E7905,Datenstruktur_fuer_R!$D$2:$F$141,3,FALSE)</f>
        <v>Point</v>
      </c>
      <c r="H7905" s="120" t="s">
        <v>689</v>
      </c>
      <c r="I7905" s="26" t="s">
        <v>756</v>
      </c>
      <c r="J7905" s="5" t="s">
        <v>2458</v>
      </c>
      <c r="K7905" s="5" t="s">
        <v>758</v>
      </c>
      <c r="L7905" s="5">
        <v>1050</v>
      </c>
      <c r="M7905" s="5">
        <v>3</v>
      </c>
      <c r="N7905" s="5" t="s">
        <v>1173</v>
      </c>
    </row>
    <row r="7906" spans="1:14" x14ac:dyDescent="0.35">
      <c r="A7906" s="5" t="s">
        <v>719</v>
      </c>
      <c r="B7906" s="117" t="str">
        <f>IF(ISERROR(VLOOKUP($A7906, Dropdownlisten!$A$3:$F$143, 2, FALSE)), "", VLOOKUP($A7906, Dropdownlisten!$A$3:$F$143, 2, FALSE))</f>
        <v>POI</v>
      </c>
      <c r="C7906" s="117">
        <f>IF(ISERROR(VLOOKUP($A7906, Dropdownlisten!$A$3:$F$143, 3, FALSE)), "", VLOOKUP($A7906, Dropdownlisten!$A$3:$F$143, 3, FALSE))</f>
        <v>6000</v>
      </c>
      <c r="D7906" s="117" t="str">
        <f>IF(ISERROR(VLOOKUP($A7906, Dropdownlisten!$A$3:$F$143, 4, FALSE)), "", VLOOKUP($A7906, Dropdownlisten!$A$3:$F$143, 4, FALSE))</f>
        <v>UnterhaltungSportNaherholung</v>
      </c>
      <c r="E7906" s="117" t="str">
        <f>IF(ISERROR(VLOOKUP($A7906, Dropdownlisten!$A$3:$F$143, 5, FALSE)), "", VLOOKUP($A7906, Dropdownlisten!$A$3:$F$143, 5, FALSE))</f>
        <v>6000_016</v>
      </c>
      <c r="F7906" s="117" t="str">
        <f>IF(ISERROR(VLOOKUP($A7906, Dropdownlisten!$A$3:$F$143, 6, FALSE)), "", VLOOKUP($A7906, Dropdownlisten!$A$3:$F$143, 6, FALSE))</f>
        <v>Spielplatz</v>
      </c>
      <c r="G7906" s="117" t="str">
        <f>VLOOKUP(E7906,Datenstruktur_fuer_R!$D$2:$F$141,3,FALSE)</f>
        <v>Point</v>
      </c>
      <c r="H7906" s="120" t="s">
        <v>689</v>
      </c>
      <c r="I7906" s="26" t="s">
        <v>45</v>
      </c>
      <c r="J7906" s="5" t="s">
        <v>2413</v>
      </c>
      <c r="K7906" s="5" t="s">
        <v>757</v>
      </c>
      <c r="L7906" s="5">
        <v>4470</v>
      </c>
      <c r="M7906" s="5">
        <v>3</v>
      </c>
      <c r="N7906" s="5" t="s">
        <v>1173</v>
      </c>
    </row>
    <row r="7907" spans="1:14" x14ac:dyDescent="0.35">
      <c r="A7907" s="5" t="s">
        <v>720</v>
      </c>
      <c r="B7907" s="117" t="str">
        <f>IF(ISERROR(VLOOKUP($A7907, Dropdownlisten!$A$3:$F$143, 2, FALSE)), "", VLOOKUP($A7907, Dropdownlisten!$A$3:$F$143, 2, FALSE))</f>
        <v>POI</v>
      </c>
      <c r="C7907" s="117">
        <f>IF(ISERROR(VLOOKUP($A7907, Dropdownlisten!$A$3:$F$143, 3, FALSE)), "", VLOOKUP($A7907, Dropdownlisten!$A$3:$F$143, 3, FALSE))</f>
        <v>6000</v>
      </c>
      <c r="D7907" s="117" t="str">
        <f>IF(ISERROR(VLOOKUP($A7907, Dropdownlisten!$A$3:$F$143, 4, FALSE)), "", VLOOKUP($A7907, Dropdownlisten!$A$3:$F$143, 4, FALSE))</f>
        <v>UnterhaltungSportNaherholung</v>
      </c>
      <c r="E7907" s="117" t="str">
        <f>IF(ISERROR(VLOOKUP($A7907, Dropdownlisten!$A$3:$F$143, 5, FALSE)), "", VLOOKUP($A7907, Dropdownlisten!$A$3:$F$143, 5, FALSE))</f>
        <v>6000_017</v>
      </c>
      <c r="F7907" s="117" t="str">
        <f>IF(ISERROR(VLOOKUP($A7907, Dropdownlisten!$A$3:$F$143, 6, FALSE)), "", VLOOKUP($A7907, Dropdownlisten!$A$3:$F$143, 6, FALSE))</f>
        <v>Sportstaette</v>
      </c>
      <c r="G7907" s="117" t="str">
        <f>VLOOKUP(E7907,Datenstruktur_fuer_R!$D$2:$F$141,3,FALSE)</f>
        <v>Point</v>
      </c>
      <c r="H7907" s="120" t="s">
        <v>689</v>
      </c>
      <c r="I7907" s="26" t="s">
        <v>756</v>
      </c>
      <c r="J7907" s="5" t="s">
        <v>2385</v>
      </c>
      <c r="K7907" s="5" t="s">
        <v>762</v>
      </c>
      <c r="L7907" s="5">
        <v>1410</v>
      </c>
      <c r="M7907" s="5">
        <v>3</v>
      </c>
      <c r="N7907" s="5" t="s">
        <v>1173</v>
      </c>
    </row>
    <row r="7908" spans="1:14" x14ac:dyDescent="0.35">
      <c r="A7908" s="5" t="s">
        <v>720</v>
      </c>
      <c r="B7908" s="117" t="str">
        <f>IF(ISERROR(VLOOKUP($A7908, Dropdownlisten!$A$3:$F$143, 2, FALSE)), "", VLOOKUP($A7908, Dropdownlisten!$A$3:$F$143, 2, FALSE))</f>
        <v>POI</v>
      </c>
      <c r="C7908" s="117">
        <f>IF(ISERROR(VLOOKUP($A7908, Dropdownlisten!$A$3:$F$143, 3, FALSE)), "", VLOOKUP($A7908, Dropdownlisten!$A$3:$F$143, 3, FALSE))</f>
        <v>6000</v>
      </c>
      <c r="D7908" s="117" t="str">
        <f>IF(ISERROR(VLOOKUP($A7908, Dropdownlisten!$A$3:$F$143, 4, FALSE)), "", VLOOKUP($A7908, Dropdownlisten!$A$3:$F$143, 4, FALSE))</f>
        <v>UnterhaltungSportNaherholung</v>
      </c>
      <c r="E7908" s="117" t="str">
        <f>IF(ISERROR(VLOOKUP($A7908, Dropdownlisten!$A$3:$F$143, 5, FALSE)), "", VLOOKUP($A7908, Dropdownlisten!$A$3:$F$143, 5, FALSE))</f>
        <v>6000_017</v>
      </c>
      <c r="F7908" s="117" t="str">
        <f>IF(ISERROR(VLOOKUP($A7908, Dropdownlisten!$A$3:$F$143, 6, FALSE)), "", VLOOKUP($A7908, Dropdownlisten!$A$3:$F$143, 6, FALSE))</f>
        <v>Sportstaette</v>
      </c>
      <c r="G7908" s="117" t="str">
        <f>VLOOKUP(E7908,Datenstruktur_fuer_R!$D$2:$F$141,3,FALSE)</f>
        <v>Point</v>
      </c>
      <c r="H7908" s="120" t="s">
        <v>689</v>
      </c>
      <c r="I7908" s="26" t="s">
        <v>756</v>
      </c>
      <c r="J7908" s="5" t="s">
        <v>2385</v>
      </c>
      <c r="K7908" s="5" t="s">
        <v>762</v>
      </c>
      <c r="L7908" s="5">
        <v>1411</v>
      </c>
      <c r="M7908" s="5">
        <v>3</v>
      </c>
      <c r="N7908" s="5" t="s">
        <v>1173</v>
      </c>
    </row>
    <row r="7909" spans="1:14" x14ac:dyDescent="0.35">
      <c r="A7909" s="5" t="s">
        <v>720</v>
      </c>
      <c r="B7909" s="117" t="str">
        <f>IF(ISERROR(VLOOKUP($A7909, Dropdownlisten!$A$3:$F$143, 2, FALSE)), "", VLOOKUP($A7909, Dropdownlisten!$A$3:$F$143, 2, FALSE))</f>
        <v>POI</v>
      </c>
      <c r="C7909" s="117">
        <f>IF(ISERROR(VLOOKUP($A7909, Dropdownlisten!$A$3:$F$143, 3, FALSE)), "", VLOOKUP($A7909, Dropdownlisten!$A$3:$F$143, 3, FALSE))</f>
        <v>6000</v>
      </c>
      <c r="D7909" s="117" t="str">
        <f>IF(ISERROR(VLOOKUP($A7909, Dropdownlisten!$A$3:$F$143, 4, FALSE)), "", VLOOKUP($A7909, Dropdownlisten!$A$3:$F$143, 4, FALSE))</f>
        <v>UnterhaltungSportNaherholung</v>
      </c>
      <c r="E7909" s="117" t="str">
        <f>IF(ISERROR(VLOOKUP($A7909, Dropdownlisten!$A$3:$F$143, 5, FALSE)), "", VLOOKUP($A7909, Dropdownlisten!$A$3:$F$143, 5, FALSE))</f>
        <v>6000_017</v>
      </c>
      <c r="F7909" s="117" t="str">
        <f>IF(ISERROR(VLOOKUP($A7909, Dropdownlisten!$A$3:$F$143, 6, FALSE)), "", VLOOKUP($A7909, Dropdownlisten!$A$3:$F$143, 6, FALSE))</f>
        <v>Sportstaette</v>
      </c>
      <c r="G7909" s="117" t="str">
        <f>VLOOKUP(E7909,Datenstruktur_fuer_R!$D$2:$F$141,3,FALSE)</f>
        <v>Point</v>
      </c>
      <c r="H7909" s="120" t="s">
        <v>689</v>
      </c>
      <c r="I7909" s="26" t="s">
        <v>756</v>
      </c>
      <c r="J7909" s="5" t="s">
        <v>2385</v>
      </c>
      <c r="K7909" s="5" t="s">
        <v>762</v>
      </c>
      <c r="L7909" s="5">
        <v>1412</v>
      </c>
      <c r="M7909" s="5">
        <v>3</v>
      </c>
      <c r="N7909" s="5" t="s">
        <v>1173</v>
      </c>
    </row>
    <row r="7910" spans="1:14" x14ac:dyDescent="0.35">
      <c r="A7910" s="5" t="s">
        <v>720</v>
      </c>
      <c r="B7910" s="117" t="str">
        <f>IF(ISERROR(VLOOKUP($A7910, Dropdownlisten!$A$3:$F$143, 2, FALSE)), "", VLOOKUP($A7910, Dropdownlisten!$A$3:$F$143, 2, FALSE))</f>
        <v>POI</v>
      </c>
      <c r="C7910" s="117">
        <f>IF(ISERROR(VLOOKUP($A7910, Dropdownlisten!$A$3:$F$143, 3, FALSE)), "", VLOOKUP($A7910, Dropdownlisten!$A$3:$F$143, 3, FALSE))</f>
        <v>6000</v>
      </c>
      <c r="D7910" s="117" t="str">
        <f>IF(ISERROR(VLOOKUP($A7910, Dropdownlisten!$A$3:$F$143, 4, FALSE)), "", VLOOKUP($A7910, Dropdownlisten!$A$3:$F$143, 4, FALSE))</f>
        <v>UnterhaltungSportNaherholung</v>
      </c>
      <c r="E7910" s="117" t="str">
        <f>IF(ISERROR(VLOOKUP($A7910, Dropdownlisten!$A$3:$F$143, 5, FALSE)), "", VLOOKUP($A7910, Dropdownlisten!$A$3:$F$143, 5, FALSE))</f>
        <v>6000_017</v>
      </c>
      <c r="F7910" s="117" t="str">
        <f>IF(ISERROR(VLOOKUP($A7910, Dropdownlisten!$A$3:$F$143, 6, FALSE)), "", VLOOKUP($A7910, Dropdownlisten!$A$3:$F$143, 6, FALSE))</f>
        <v>Sportstaette</v>
      </c>
      <c r="G7910" s="117" t="str">
        <f>VLOOKUP(E7910,Datenstruktur_fuer_R!$D$2:$F$141,3,FALSE)</f>
        <v>Point</v>
      </c>
      <c r="H7910" s="120" t="s">
        <v>689</v>
      </c>
      <c r="I7910" s="26" t="s">
        <v>756</v>
      </c>
      <c r="J7910" s="5" t="s">
        <v>2385</v>
      </c>
      <c r="K7910" s="5" t="s">
        <v>762</v>
      </c>
      <c r="L7910" s="5">
        <v>1420</v>
      </c>
      <c r="M7910" s="5">
        <v>3</v>
      </c>
      <c r="N7910" s="5" t="s">
        <v>1173</v>
      </c>
    </row>
    <row r="7911" spans="1:14" x14ac:dyDescent="0.35">
      <c r="A7911" s="5" t="s">
        <v>720</v>
      </c>
      <c r="B7911" s="117" t="str">
        <f>IF(ISERROR(VLOOKUP($A7911, Dropdownlisten!$A$3:$F$143, 2, FALSE)), "", VLOOKUP($A7911, Dropdownlisten!$A$3:$F$143, 2, FALSE))</f>
        <v>POI</v>
      </c>
      <c r="C7911" s="117">
        <f>IF(ISERROR(VLOOKUP($A7911, Dropdownlisten!$A$3:$F$143, 3, FALSE)), "", VLOOKUP($A7911, Dropdownlisten!$A$3:$F$143, 3, FALSE))</f>
        <v>6000</v>
      </c>
      <c r="D7911" s="117" t="str">
        <f>IF(ISERROR(VLOOKUP($A7911, Dropdownlisten!$A$3:$F$143, 4, FALSE)), "", VLOOKUP($A7911, Dropdownlisten!$A$3:$F$143, 4, FALSE))</f>
        <v>UnterhaltungSportNaherholung</v>
      </c>
      <c r="E7911" s="117" t="str">
        <f>IF(ISERROR(VLOOKUP($A7911, Dropdownlisten!$A$3:$F$143, 5, FALSE)), "", VLOOKUP($A7911, Dropdownlisten!$A$3:$F$143, 5, FALSE))</f>
        <v>6000_017</v>
      </c>
      <c r="F7911" s="117" t="str">
        <f>IF(ISERROR(VLOOKUP($A7911, Dropdownlisten!$A$3:$F$143, 6, FALSE)), "", VLOOKUP($A7911, Dropdownlisten!$A$3:$F$143, 6, FALSE))</f>
        <v>Sportstaette</v>
      </c>
      <c r="G7911" s="117" t="str">
        <f>VLOOKUP(E7911,Datenstruktur_fuer_R!$D$2:$F$141,3,FALSE)</f>
        <v>Point</v>
      </c>
      <c r="H7911" s="120" t="s">
        <v>689</v>
      </c>
      <c r="I7911" s="26" t="s">
        <v>756</v>
      </c>
      <c r="J7911" s="5" t="s">
        <v>2385</v>
      </c>
      <c r="K7911" s="5" t="s">
        <v>762</v>
      </c>
      <c r="L7911" s="5">
        <v>1430</v>
      </c>
      <c r="M7911" s="5">
        <v>3</v>
      </c>
      <c r="N7911" s="5" t="s">
        <v>1173</v>
      </c>
    </row>
    <row r="7912" spans="1:14" x14ac:dyDescent="0.35">
      <c r="A7912" s="5" t="s">
        <v>720</v>
      </c>
      <c r="B7912" s="117" t="str">
        <f>IF(ISERROR(VLOOKUP($A7912, Dropdownlisten!$A$3:$F$143, 2, FALSE)), "", VLOOKUP($A7912, Dropdownlisten!$A$3:$F$143, 2, FALSE))</f>
        <v>POI</v>
      </c>
      <c r="C7912" s="117">
        <f>IF(ISERROR(VLOOKUP($A7912, Dropdownlisten!$A$3:$F$143, 3, FALSE)), "", VLOOKUP($A7912, Dropdownlisten!$A$3:$F$143, 3, FALSE))</f>
        <v>6000</v>
      </c>
      <c r="D7912" s="117" t="str">
        <f>IF(ISERROR(VLOOKUP($A7912, Dropdownlisten!$A$3:$F$143, 4, FALSE)), "", VLOOKUP($A7912, Dropdownlisten!$A$3:$F$143, 4, FALSE))</f>
        <v>UnterhaltungSportNaherholung</v>
      </c>
      <c r="E7912" s="117" t="str">
        <f>IF(ISERROR(VLOOKUP($A7912, Dropdownlisten!$A$3:$F$143, 5, FALSE)), "", VLOOKUP($A7912, Dropdownlisten!$A$3:$F$143, 5, FALSE))</f>
        <v>6000_017</v>
      </c>
      <c r="F7912" s="117" t="str">
        <f>IF(ISERROR(VLOOKUP($A7912, Dropdownlisten!$A$3:$F$143, 6, FALSE)), "", VLOOKUP($A7912, Dropdownlisten!$A$3:$F$143, 6, FALSE))</f>
        <v>Sportstaette</v>
      </c>
      <c r="G7912" s="117" t="str">
        <f>VLOOKUP(E7912,Datenstruktur_fuer_R!$D$2:$F$141,3,FALSE)</f>
        <v>Point</v>
      </c>
      <c r="H7912" s="120" t="s">
        <v>689</v>
      </c>
      <c r="I7912" s="26" t="s">
        <v>756</v>
      </c>
      <c r="J7912" s="5" t="s">
        <v>2385</v>
      </c>
      <c r="K7912" s="5" t="s">
        <v>762</v>
      </c>
      <c r="L7912" s="5">
        <v>1431</v>
      </c>
      <c r="M7912" s="5">
        <v>3</v>
      </c>
      <c r="N7912" s="5" t="s">
        <v>1173</v>
      </c>
    </row>
    <row r="7913" spans="1:14" x14ac:dyDescent="0.35">
      <c r="A7913" s="5" t="s">
        <v>720</v>
      </c>
      <c r="B7913" s="117" t="str">
        <f>IF(ISERROR(VLOOKUP($A7913, Dropdownlisten!$A$3:$F$143, 2, FALSE)), "", VLOOKUP($A7913, Dropdownlisten!$A$3:$F$143, 2, FALSE))</f>
        <v>POI</v>
      </c>
      <c r="C7913" s="117">
        <f>IF(ISERROR(VLOOKUP($A7913, Dropdownlisten!$A$3:$F$143, 3, FALSE)), "", VLOOKUP($A7913, Dropdownlisten!$A$3:$F$143, 3, FALSE))</f>
        <v>6000</v>
      </c>
      <c r="D7913" s="117" t="str">
        <f>IF(ISERROR(VLOOKUP($A7913, Dropdownlisten!$A$3:$F$143, 4, FALSE)), "", VLOOKUP($A7913, Dropdownlisten!$A$3:$F$143, 4, FALSE))</f>
        <v>UnterhaltungSportNaherholung</v>
      </c>
      <c r="E7913" s="117" t="str">
        <f>IF(ISERROR(VLOOKUP($A7913, Dropdownlisten!$A$3:$F$143, 5, FALSE)), "", VLOOKUP($A7913, Dropdownlisten!$A$3:$F$143, 5, FALSE))</f>
        <v>6000_017</v>
      </c>
      <c r="F7913" s="117" t="str">
        <f>IF(ISERROR(VLOOKUP($A7913, Dropdownlisten!$A$3:$F$143, 6, FALSE)), "", VLOOKUP($A7913, Dropdownlisten!$A$3:$F$143, 6, FALSE))</f>
        <v>Sportstaette</v>
      </c>
      <c r="G7913" s="117" t="str">
        <f>VLOOKUP(E7913,Datenstruktur_fuer_R!$D$2:$F$141,3,FALSE)</f>
        <v>Point</v>
      </c>
      <c r="H7913" s="120" t="s">
        <v>689</v>
      </c>
      <c r="I7913" s="26" t="s">
        <v>756</v>
      </c>
      <c r="J7913" s="5" t="s">
        <v>2385</v>
      </c>
      <c r="K7913" s="5" t="s">
        <v>762</v>
      </c>
      <c r="L7913" s="5">
        <v>1432</v>
      </c>
      <c r="M7913" s="5">
        <v>3</v>
      </c>
      <c r="N7913" s="5" t="s">
        <v>1173</v>
      </c>
    </row>
    <row r="7914" spans="1:14" x14ac:dyDescent="0.35">
      <c r="A7914" s="5" t="s">
        <v>720</v>
      </c>
      <c r="B7914" s="117" t="str">
        <f>IF(ISERROR(VLOOKUP($A7914, Dropdownlisten!$A$3:$F$143, 2, FALSE)), "", VLOOKUP($A7914, Dropdownlisten!$A$3:$F$143, 2, FALSE))</f>
        <v>POI</v>
      </c>
      <c r="C7914" s="117">
        <f>IF(ISERROR(VLOOKUP($A7914, Dropdownlisten!$A$3:$F$143, 3, FALSE)), "", VLOOKUP($A7914, Dropdownlisten!$A$3:$F$143, 3, FALSE))</f>
        <v>6000</v>
      </c>
      <c r="D7914" s="117" t="str">
        <f>IF(ISERROR(VLOOKUP($A7914, Dropdownlisten!$A$3:$F$143, 4, FALSE)), "", VLOOKUP($A7914, Dropdownlisten!$A$3:$F$143, 4, FALSE))</f>
        <v>UnterhaltungSportNaherholung</v>
      </c>
      <c r="E7914" s="117" t="str">
        <f>IF(ISERROR(VLOOKUP($A7914, Dropdownlisten!$A$3:$F$143, 5, FALSE)), "", VLOOKUP($A7914, Dropdownlisten!$A$3:$F$143, 5, FALSE))</f>
        <v>6000_017</v>
      </c>
      <c r="F7914" s="117" t="str">
        <f>IF(ISERROR(VLOOKUP($A7914, Dropdownlisten!$A$3:$F$143, 6, FALSE)), "", VLOOKUP($A7914, Dropdownlisten!$A$3:$F$143, 6, FALSE))</f>
        <v>Sportstaette</v>
      </c>
      <c r="G7914" s="117" t="str">
        <f>VLOOKUP(E7914,Datenstruktur_fuer_R!$D$2:$F$141,3,FALSE)</f>
        <v>Point</v>
      </c>
      <c r="H7914" s="120" t="s">
        <v>689</v>
      </c>
      <c r="I7914" s="26" t="s">
        <v>756</v>
      </c>
      <c r="J7914" s="5" t="s">
        <v>2385</v>
      </c>
      <c r="K7914" s="5" t="s">
        <v>762</v>
      </c>
      <c r="L7914" s="5">
        <v>1440</v>
      </c>
      <c r="M7914" s="5">
        <v>3</v>
      </c>
      <c r="N7914" s="5" t="s">
        <v>1173</v>
      </c>
    </row>
    <row r="7915" spans="1:14" x14ac:dyDescent="0.35">
      <c r="A7915" s="5" t="s">
        <v>720</v>
      </c>
      <c r="B7915" s="117" t="str">
        <f>IF(ISERROR(VLOOKUP($A7915, Dropdownlisten!$A$3:$F$143, 2, FALSE)), "", VLOOKUP($A7915, Dropdownlisten!$A$3:$F$143, 2, FALSE))</f>
        <v>POI</v>
      </c>
      <c r="C7915" s="117">
        <f>IF(ISERROR(VLOOKUP($A7915, Dropdownlisten!$A$3:$F$143, 3, FALSE)), "", VLOOKUP($A7915, Dropdownlisten!$A$3:$F$143, 3, FALSE))</f>
        <v>6000</v>
      </c>
      <c r="D7915" s="117" t="str">
        <f>IF(ISERROR(VLOOKUP($A7915, Dropdownlisten!$A$3:$F$143, 4, FALSE)), "", VLOOKUP($A7915, Dropdownlisten!$A$3:$F$143, 4, FALSE))</f>
        <v>UnterhaltungSportNaherholung</v>
      </c>
      <c r="E7915" s="117" t="str">
        <f>IF(ISERROR(VLOOKUP($A7915, Dropdownlisten!$A$3:$F$143, 5, FALSE)), "", VLOOKUP($A7915, Dropdownlisten!$A$3:$F$143, 5, FALSE))</f>
        <v>6000_017</v>
      </c>
      <c r="F7915" s="117" t="str">
        <f>IF(ISERROR(VLOOKUP($A7915, Dropdownlisten!$A$3:$F$143, 6, FALSE)), "", VLOOKUP($A7915, Dropdownlisten!$A$3:$F$143, 6, FALSE))</f>
        <v>Sportstaette</v>
      </c>
      <c r="G7915" s="117" t="str">
        <f>VLOOKUP(E7915,Datenstruktur_fuer_R!$D$2:$F$141,3,FALSE)</f>
        <v>Point</v>
      </c>
      <c r="H7915" s="120" t="s">
        <v>689</v>
      </c>
      <c r="I7915" s="26" t="s">
        <v>756</v>
      </c>
      <c r="J7915" s="5" t="s">
        <v>2385</v>
      </c>
      <c r="K7915" s="5" t="s">
        <v>762</v>
      </c>
      <c r="L7915" s="5">
        <v>1450</v>
      </c>
      <c r="M7915" s="5">
        <v>3</v>
      </c>
      <c r="N7915" s="5" t="s">
        <v>1173</v>
      </c>
    </row>
    <row r="7916" spans="1:14" x14ac:dyDescent="0.35">
      <c r="A7916" s="5" t="s">
        <v>720</v>
      </c>
      <c r="B7916" s="117" t="str">
        <f>IF(ISERROR(VLOOKUP($A7916, Dropdownlisten!$A$3:$F$143, 2, FALSE)), "", VLOOKUP($A7916, Dropdownlisten!$A$3:$F$143, 2, FALSE))</f>
        <v>POI</v>
      </c>
      <c r="C7916" s="117">
        <f>IF(ISERROR(VLOOKUP($A7916, Dropdownlisten!$A$3:$F$143, 3, FALSE)), "", VLOOKUP($A7916, Dropdownlisten!$A$3:$F$143, 3, FALSE))</f>
        <v>6000</v>
      </c>
      <c r="D7916" s="117" t="str">
        <f>IF(ISERROR(VLOOKUP($A7916, Dropdownlisten!$A$3:$F$143, 4, FALSE)), "", VLOOKUP($A7916, Dropdownlisten!$A$3:$F$143, 4, FALSE))</f>
        <v>UnterhaltungSportNaherholung</v>
      </c>
      <c r="E7916" s="117" t="str">
        <f>IF(ISERROR(VLOOKUP($A7916, Dropdownlisten!$A$3:$F$143, 5, FALSE)), "", VLOOKUP($A7916, Dropdownlisten!$A$3:$F$143, 5, FALSE))</f>
        <v>6000_017</v>
      </c>
      <c r="F7916" s="117" t="str">
        <f>IF(ISERROR(VLOOKUP($A7916, Dropdownlisten!$A$3:$F$143, 6, FALSE)), "", VLOOKUP($A7916, Dropdownlisten!$A$3:$F$143, 6, FALSE))</f>
        <v>Sportstaette</v>
      </c>
      <c r="G7916" s="117" t="str">
        <f>VLOOKUP(E7916,Datenstruktur_fuer_R!$D$2:$F$141,3,FALSE)</f>
        <v>Point</v>
      </c>
      <c r="H7916" s="120" t="s">
        <v>689</v>
      </c>
      <c r="I7916" s="26" t="s">
        <v>756</v>
      </c>
      <c r="J7916" s="5" t="s">
        <v>2385</v>
      </c>
      <c r="K7916" s="5" t="s">
        <v>762</v>
      </c>
      <c r="L7916" s="5">
        <v>1470</v>
      </c>
      <c r="M7916" s="5">
        <v>3</v>
      </c>
      <c r="N7916" s="5" t="s">
        <v>1173</v>
      </c>
    </row>
    <row r="7917" spans="1:14" x14ac:dyDescent="0.35">
      <c r="A7917" s="5" t="s">
        <v>720</v>
      </c>
      <c r="B7917" s="117" t="str">
        <f>IF(ISERROR(VLOOKUP($A7917, Dropdownlisten!$A$3:$F$143, 2, FALSE)), "", VLOOKUP($A7917, Dropdownlisten!$A$3:$F$143, 2, FALSE))</f>
        <v>POI</v>
      </c>
      <c r="C7917" s="117">
        <f>IF(ISERROR(VLOOKUP($A7917, Dropdownlisten!$A$3:$F$143, 3, FALSE)), "", VLOOKUP($A7917, Dropdownlisten!$A$3:$F$143, 3, FALSE))</f>
        <v>6000</v>
      </c>
      <c r="D7917" s="117" t="str">
        <f>IF(ISERROR(VLOOKUP($A7917, Dropdownlisten!$A$3:$F$143, 4, FALSE)), "", VLOOKUP($A7917, Dropdownlisten!$A$3:$F$143, 4, FALSE))</f>
        <v>UnterhaltungSportNaherholung</v>
      </c>
      <c r="E7917" s="117" t="str">
        <f>IF(ISERROR(VLOOKUP($A7917, Dropdownlisten!$A$3:$F$143, 5, FALSE)), "", VLOOKUP($A7917, Dropdownlisten!$A$3:$F$143, 5, FALSE))</f>
        <v>6000_017</v>
      </c>
      <c r="F7917" s="117" t="str">
        <f>IF(ISERROR(VLOOKUP($A7917, Dropdownlisten!$A$3:$F$143, 6, FALSE)), "", VLOOKUP($A7917, Dropdownlisten!$A$3:$F$143, 6, FALSE))</f>
        <v>Sportstaette</v>
      </c>
      <c r="G7917" s="117" t="str">
        <f>VLOOKUP(E7917,Datenstruktur_fuer_R!$D$2:$F$141,3,FALSE)</f>
        <v>Point</v>
      </c>
      <c r="H7917" s="120" t="s">
        <v>689</v>
      </c>
      <c r="I7917" s="26" t="s">
        <v>756</v>
      </c>
      <c r="J7917" s="5" t="s">
        <v>2385</v>
      </c>
      <c r="K7917" s="5" t="s">
        <v>762</v>
      </c>
      <c r="L7917" s="5">
        <v>1480</v>
      </c>
      <c r="M7917" s="5">
        <v>3</v>
      </c>
      <c r="N7917" s="5" t="s">
        <v>1173</v>
      </c>
    </row>
    <row r="7918" spans="1:14" x14ac:dyDescent="0.35">
      <c r="A7918" s="5" t="s">
        <v>720</v>
      </c>
      <c r="B7918" s="117" t="str">
        <f>IF(ISERROR(VLOOKUP($A7918, Dropdownlisten!$A$3:$F$143, 2, FALSE)), "", VLOOKUP($A7918, Dropdownlisten!$A$3:$F$143, 2, FALSE))</f>
        <v>POI</v>
      </c>
      <c r="C7918" s="117">
        <f>IF(ISERROR(VLOOKUP($A7918, Dropdownlisten!$A$3:$F$143, 3, FALSE)), "", VLOOKUP($A7918, Dropdownlisten!$A$3:$F$143, 3, FALSE))</f>
        <v>6000</v>
      </c>
      <c r="D7918" s="117" t="str">
        <f>IF(ISERROR(VLOOKUP($A7918, Dropdownlisten!$A$3:$F$143, 4, FALSE)), "", VLOOKUP($A7918, Dropdownlisten!$A$3:$F$143, 4, FALSE))</f>
        <v>UnterhaltungSportNaherholung</v>
      </c>
      <c r="E7918" s="117" t="str">
        <f>IF(ISERROR(VLOOKUP($A7918, Dropdownlisten!$A$3:$F$143, 5, FALSE)), "", VLOOKUP($A7918, Dropdownlisten!$A$3:$F$143, 5, FALSE))</f>
        <v>6000_017</v>
      </c>
      <c r="F7918" s="117" t="str">
        <f>IF(ISERROR(VLOOKUP($A7918, Dropdownlisten!$A$3:$F$143, 6, FALSE)), "", VLOOKUP($A7918, Dropdownlisten!$A$3:$F$143, 6, FALSE))</f>
        <v>Sportstaette</v>
      </c>
      <c r="G7918" s="117" t="str">
        <f>VLOOKUP(E7918,Datenstruktur_fuer_R!$D$2:$F$141,3,FALSE)</f>
        <v>Point</v>
      </c>
      <c r="H7918" s="120" t="s">
        <v>689</v>
      </c>
      <c r="I7918" s="26" t="s">
        <v>756</v>
      </c>
      <c r="J7918" s="5" t="s">
        <v>2413</v>
      </c>
      <c r="K7918" s="5" t="s">
        <v>757</v>
      </c>
      <c r="L7918" s="5">
        <v>4100</v>
      </c>
      <c r="M7918" s="5">
        <v>3</v>
      </c>
      <c r="N7918" s="5" t="s">
        <v>1173</v>
      </c>
    </row>
    <row r="7919" spans="1:14" x14ac:dyDescent="0.35">
      <c r="A7919" s="5" t="s">
        <v>720</v>
      </c>
      <c r="B7919" s="117" t="str">
        <f>IF(ISERROR(VLOOKUP($A7919, Dropdownlisten!$A$3:$F$143, 2, FALSE)), "", VLOOKUP($A7919, Dropdownlisten!$A$3:$F$143, 2, FALSE))</f>
        <v>POI</v>
      </c>
      <c r="C7919" s="117">
        <f>IF(ISERROR(VLOOKUP($A7919, Dropdownlisten!$A$3:$F$143, 3, FALSE)), "", VLOOKUP($A7919, Dropdownlisten!$A$3:$F$143, 3, FALSE))</f>
        <v>6000</v>
      </c>
      <c r="D7919" s="117" t="str">
        <f>IF(ISERROR(VLOOKUP($A7919, Dropdownlisten!$A$3:$F$143, 4, FALSE)), "", VLOOKUP($A7919, Dropdownlisten!$A$3:$F$143, 4, FALSE))</f>
        <v>UnterhaltungSportNaherholung</v>
      </c>
      <c r="E7919" s="117" t="str">
        <f>IF(ISERROR(VLOOKUP($A7919, Dropdownlisten!$A$3:$F$143, 5, FALSE)), "", VLOOKUP($A7919, Dropdownlisten!$A$3:$F$143, 5, FALSE))</f>
        <v>6000_017</v>
      </c>
      <c r="F7919" s="117" t="str">
        <f>IF(ISERROR(VLOOKUP($A7919, Dropdownlisten!$A$3:$F$143, 6, FALSE)), "", VLOOKUP($A7919, Dropdownlisten!$A$3:$F$143, 6, FALSE))</f>
        <v>Sportstaette</v>
      </c>
      <c r="G7919" s="117" t="str">
        <f>VLOOKUP(E7919,Datenstruktur_fuer_R!$D$2:$F$141,3,FALSE)</f>
        <v>Point</v>
      </c>
      <c r="H7919" s="120" t="s">
        <v>689</v>
      </c>
      <c r="I7919" s="26" t="s">
        <v>756</v>
      </c>
      <c r="J7919" s="5" t="s">
        <v>2413</v>
      </c>
      <c r="K7919" s="5" t="s">
        <v>757</v>
      </c>
      <c r="L7919" s="5">
        <v>4101</v>
      </c>
      <c r="M7919" s="5">
        <v>3</v>
      </c>
      <c r="N7919" s="5" t="s">
        <v>1173</v>
      </c>
    </row>
    <row r="7920" spans="1:14" x14ac:dyDescent="0.35">
      <c r="A7920" s="5" t="s">
        <v>720</v>
      </c>
      <c r="B7920" s="117" t="str">
        <f>IF(ISERROR(VLOOKUP($A7920, Dropdownlisten!$A$3:$F$143, 2, FALSE)), "", VLOOKUP($A7920, Dropdownlisten!$A$3:$F$143, 2, FALSE))</f>
        <v>POI</v>
      </c>
      <c r="C7920" s="117">
        <f>IF(ISERROR(VLOOKUP($A7920, Dropdownlisten!$A$3:$F$143, 3, FALSE)), "", VLOOKUP($A7920, Dropdownlisten!$A$3:$F$143, 3, FALSE))</f>
        <v>6000</v>
      </c>
      <c r="D7920" s="117" t="str">
        <f>IF(ISERROR(VLOOKUP($A7920, Dropdownlisten!$A$3:$F$143, 4, FALSE)), "", VLOOKUP($A7920, Dropdownlisten!$A$3:$F$143, 4, FALSE))</f>
        <v>UnterhaltungSportNaherholung</v>
      </c>
      <c r="E7920" s="117" t="str">
        <f>IF(ISERROR(VLOOKUP($A7920, Dropdownlisten!$A$3:$F$143, 5, FALSE)), "", VLOOKUP($A7920, Dropdownlisten!$A$3:$F$143, 5, FALSE))</f>
        <v>6000_017</v>
      </c>
      <c r="F7920" s="117" t="str">
        <f>IF(ISERROR(VLOOKUP($A7920, Dropdownlisten!$A$3:$F$143, 6, FALSE)), "", VLOOKUP($A7920, Dropdownlisten!$A$3:$F$143, 6, FALSE))</f>
        <v>Sportstaette</v>
      </c>
      <c r="G7920" s="117" t="str">
        <f>VLOOKUP(E7920,Datenstruktur_fuer_R!$D$2:$F$141,3,FALSE)</f>
        <v>Point</v>
      </c>
      <c r="H7920" s="120" t="s">
        <v>689</v>
      </c>
      <c r="I7920" s="26" t="s">
        <v>756</v>
      </c>
      <c r="J7920" s="5" t="s">
        <v>2413</v>
      </c>
      <c r="K7920" s="5" t="s">
        <v>757</v>
      </c>
      <c r="L7920" s="5">
        <v>4001</v>
      </c>
      <c r="M7920" s="5">
        <v>3</v>
      </c>
      <c r="N7920" s="5" t="s">
        <v>1173</v>
      </c>
    </row>
    <row r="7921" spans="1:14" x14ac:dyDescent="0.35">
      <c r="A7921" s="5" t="s">
        <v>720</v>
      </c>
      <c r="B7921" s="117" t="str">
        <f>IF(ISERROR(VLOOKUP($A7921, Dropdownlisten!$A$3:$F$143, 2, FALSE)), "", VLOOKUP($A7921, Dropdownlisten!$A$3:$F$143, 2, FALSE))</f>
        <v>POI</v>
      </c>
      <c r="C7921" s="117">
        <f>IF(ISERROR(VLOOKUP($A7921, Dropdownlisten!$A$3:$F$143, 3, FALSE)), "", VLOOKUP($A7921, Dropdownlisten!$A$3:$F$143, 3, FALSE))</f>
        <v>6000</v>
      </c>
      <c r="D7921" s="117" t="str">
        <f>IF(ISERROR(VLOOKUP($A7921, Dropdownlisten!$A$3:$F$143, 4, FALSE)), "", VLOOKUP($A7921, Dropdownlisten!$A$3:$F$143, 4, FALSE))</f>
        <v>UnterhaltungSportNaherholung</v>
      </c>
      <c r="E7921" s="117" t="str">
        <f>IF(ISERROR(VLOOKUP($A7921, Dropdownlisten!$A$3:$F$143, 5, FALSE)), "", VLOOKUP($A7921, Dropdownlisten!$A$3:$F$143, 5, FALSE))</f>
        <v>6000_017</v>
      </c>
      <c r="F7921" s="117" t="str">
        <f>IF(ISERROR(VLOOKUP($A7921, Dropdownlisten!$A$3:$F$143, 6, FALSE)), "", VLOOKUP($A7921, Dropdownlisten!$A$3:$F$143, 6, FALSE))</f>
        <v>Sportstaette</v>
      </c>
      <c r="G7921" s="117" t="str">
        <f>VLOOKUP(E7921,Datenstruktur_fuer_R!$D$2:$F$141,3,FALSE)</f>
        <v>Point</v>
      </c>
      <c r="H7921" s="120" t="s">
        <v>689</v>
      </c>
      <c r="I7921" s="26" t="s">
        <v>756</v>
      </c>
      <c r="J7921" s="5" t="s">
        <v>2413</v>
      </c>
      <c r="K7921" s="5" t="s">
        <v>757</v>
      </c>
      <c r="L7921" s="5">
        <v>4110</v>
      </c>
      <c r="M7921" s="5">
        <v>3</v>
      </c>
      <c r="N7921" s="5" t="s">
        <v>1173</v>
      </c>
    </row>
    <row r="7922" spans="1:14" x14ac:dyDescent="0.35">
      <c r="A7922" s="5" t="s">
        <v>720</v>
      </c>
      <c r="B7922" s="117" t="str">
        <f>IF(ISERROR(VLOOKUP($A7922, Dropdownlisten!$A$3:$F$143, 2, FALSE)), "", VLOOKUP($A7922, Dropdownlisten!$A$3:$F$143, 2, FALSE))</f>
        <v>POI</v>
      </c>
      <c r="C7922" s="117">
        <f>IF(ISERROR(VLOOKUP($A7922, Dropdownlisten!$A$3:$F$143, 3, FALSE)), "", VLOOKUP($A7922, Dropdownlisten!$A$3:$F$143, 3, FALSE))</f>
        <v>6000</v>
      </c>
      <c r="D7922" s="117" t="str">
        <f>IF(ISERROR(VLOOKUP($A7922, Dropdownlisten!$A$3:$F$143, 4, FALSE)), "", VLOOKUP($A7922, Dropdownlisten!$A$3:$F$143, 4, FALSE))</f>
        <v>UnterhaltungSportNaherholung</v>
      </c>
      <c r="E7922" s="117" t="str">
        <f>IF(ISERROR(VLOOKUP($A7922, Dropdownlisten!$A$3:$F$143, 5, FALSE)), "", VLOOKUP($A7922, Dropdownlisten!$A$3:$F$143, 5, FALSE))</f>
        <v>6000_017</v>
      </c>
      <c r="F7922" s="117" t="str">
        <f>IF(ISERROR(VLOOKUP($A7922, Dropdownlisten!$A$3:$F$143, 6, FALSE)), "", VLOOKUP($A7922, Dropdownlisten!$A$3:$F$143, 6, FALSE))</f>
        <v>Sportstaette</v>
      </c>
      <c r="G7922" s="117" t="str">
        <f>VLOOKUP(E7922,Datenstruktur_fuer_R!$D$2:$F$141,3,FALSE)</f>
        <v>Point</v>
      </c>
      <c r="H7922" s="120" t="s">
        <v>689</v>
      </c>
      <c r="I7922" s="26" t="s">
        <v>756</v>
      </c>
      <c r="J7922" s="5" t="s">
        <v>2413</v>
      </c>
      <c r="K7922" s="5" t="s">
        <v>757</v>
      </c>
      <c r="L7922" s="5">
        <v>4120</v>
      </c>
      <c r="M7922" s="5">
        <v>3</v>
      </c>
      <c r="N7922" s="5" t="s">
        <v>1173</v>
      </c>
    </row>
    <row r="7923" spans="1:14" x14ac:dyDescent="0.35">
      <c r="A7923" s="5" t="s">
        <v>720</v>
      </c>
      <c r="B7923" s="117" t="str">
        <f>IF(ISERROR(VLOOKUP($A7923, Dropdownlisten!$A$3:$F$143, 2, FALSE)), "", VLOOKUP($A7923, Dropdownlisten!$A$3:$F$143, 2, FALSE))</f>
        <v>POI</v>
      </c>
      <c r="C7923" s="117">
        <f>IF(ISERROR(VLOOKUP($A7923, Dropdownlisten!$A$3:$F$143, 3, FALSE)), "", VLOOKUP($A7923, Dropdownlisten!$A$3:$F$143, 3, FALSE))</f>
        <v>6000</v>
      </c>
      <c r="D7923" s="117" t="str">
        <f>IF(ISERROR(VLOOKUP($A7923, Dropdownlisten!$A$3:$F$143, 4, FALSE)), "", VLOOKUP($A7923, Dropdownlisten!$A$3:$F$143, 4, FALSE))</f>
        <v>UnterhaltungSportNaherholung</v>
      </c>
      <c r="E7923" s="117" t="str">
        <f>IF(ISERROR(VLOOKUP($A7923, Dropdownlisten!$A$3:$F$143, 5, FALSE)), "", VLOOKUP($A7923, Dropdownlisten!$A$3:$F$143, 5, FALSE))</f>
        <v>6000_017</v>
      </c>
      <c r="F7923" s="117" t="str">
        <f>IF(ISERROR(VLOOKUP($A7923, Dropdownlisten!$A$3:$F$143, 6, FALSE)), "", VLOOKUP($A7923, Dropdownlisten!$A$3:$F$143, 6, FALSE))</f>
        <v>Sportstaette</v>
      </c>
      <c r="G7923" s="117" t="str">
        <f>VLOOKUP(E7923,Datenstruktur_fuer_R!$D$2:$F$141,3,FALSE)</f>
        <v>Point</v>
      </c>
      <c r="H7923" s="120" t="s">
        <v>689</v>
      </c>
      <c r="I7923" s="26" t="s">
        <v>756</v>
      </c>
      <c r="J7923" s="5" t="s">
        <v>2413</v>
      </c>
      <c r="K7923" s="5" t="s">
        <v>757</v>
      </c>
      <c r="L7923" s="5">
        <v>4130</v>
      </c>
      <c r="M7923" s="5">
        <v>3</v>
      </c>
      <c r="N7923" s="5" t="s">
        <v>1173</v>
      </c>
    </row>
    <row r="7924" spans="1:14" x14ac:dyDescent="0.35">
      <c r="A7924" s="5" t="s">
        <v>720</v>
      </c>
      <c r="B7924" s="117" t="str">
        <f>IF(ISERROR(VLOOKUP($A7924, Dropdownlisten!$A$3:$F$143, 2, FALSE)), "", VLOOKUP($A7924, Dropdownlisten!$A$3:$F$143, 2, FALSE))</f>
        <v>POI</v>
      </c>
      <c r="C7924" s="117">
        <f>IF(ISERROR(VLOOKUP($A7924, Dropdownlisten!$A$3:$F$143, 3, FALSE)), "", VLOOKUP($A7924, Dropdownlisten!$A$3:$F$143, 3, FALSE))</f>
        <v>6000</v>
      </c>
      <c r="D7924" s="117" t="str">
        <f>IF(ISERROR(VLOOKUP($A7924, Dropdownlisten!$A$3:$F$143, 4, FALSE)), "", VLOOKUP($A7924, Dropdownlisten!$A$3:$F$143, 4, FALSE))</f>
        <v>UnterhaltungSportNaherholung</v>
      </c>
      <c r="E7924" s="117" t="str">
        <f>IF(ISERROR(VLOOKUP($A7924, Dropdownlisten!$A$3:$F$143, 5, FALSE)), "", VLOOKUP($A7924, Dropdownlisten!$A$3:$F$143, 5, FALSE))</f>
        <v>6000_017</v>
      </c>
      <c r="F7924" s="117" t="str">
        <f>IF(ISERROR(VLOOKUP($A7924, Dropdownlisten!$A$3:$F$143, 6, FALSE)), "", VLOOKUP($A7924, Dropdownlisten!$A$3:$F$143, 6, FALSE))</f>
        <v>Sportstaette</v>
      </c>
      <c r="G7924" s="117" t="str">
        <f>VLOOKUP(E7924,Datenstruktur_fuer_R!$D$2:$F$141,3,FALSE)</f>
        <v>Point</v>
      </c>
      <c r="H7924" s="120" t="s">
        <v>689</v>
      </c>
      <c r="I7924" s="26" t="s">
        <v>756</v>
      </c>
      <c r="J7924" s="5" t="s">
        <v>2413</v>
      </c>
      <c r="K7924" s="5" t="s">
        <v>757</v>
      </c>
      <c r="L7924" s="5">
        <v>4140</v>
      </c>
      <c r="M7924" s="5">
        <v>3</v>
      </c>
      <c r="N7924" s="5" t="s">
        <v>1173</v>
      </c>
    </row>
    <row r="7925" spans="1:14" x14ac:dyDescent="0.35">
      <c r="A7925" s="5" t="s">
        <v>720</v>
      </c>
      <c r="B7925" s="117" t="str">
        <f>IF(ISERROR(VLOOKUP($A7925, Dropdownlisten!$A$3:$F$143, 2, FALSE)), "", VLOOKUP($A7925, Dropdownlisten!$A$3:$F$143, 2, FALSE))</f>
        <v>POI</v>
      </c>
      <c r="C7925" s="117">
        <f>IF(ISERROR(VLOOKUP($A7925, Dropdownlisten!$A$3:$F$143, 3, FALSE)), "", VLOOKUP($A7925, Dropdownlisten!$A$3:$F$143, 3, FALSE))</f>
        <v>6000</v>
      </c>
      <c r="D7925" s="117" t="str">
        <f>IF(ISERROR(VLOOKUP($A7925, Dropdownlisten!$A$3:$F$143, 4, FALSE)), "", VLOOKUP($A7925, Dropdownlisten!$A$3:$F$143, 4, FALSE))</f>
        <v>UnterhaltungSportNaherholung</v>
      </c>
      <c r="E7925" s="117" t="str">
        <f>IF(ISERROR(VLOOKUP($A7925, Dropdownlisten!$A$3:$F$143, 5, FALSE)), "", VLOOKUP($A7925, Dropdownlisten!$A$3:$F$143, 5, FALSE))</f>
        <v>6000_017</v>
      </c>
      <c r="F7925" s="117" t="str">
        <f>IF(ISERROR(VLOOKUP($A7925, Dropdownlisten!$A$3:$F$143, 6, FALSE)), "", VLOOKUP($A7925, Dropdownlisten!$A$3:$F$143, 6, FALSE))</f>
        <v>Sportstaette</v>
      </c>
      <c r="G7925" s="117" t="str">
        <f>VLOOKUP(E7925,Datenstruktur_fuer_R!$D$2:$F$141,3,FALSE)</f>
        <v>Point</v>
      </c>
      <c r="H7925" s="120" t="s">
        <v>689</v>
      </c>
      <c r="I7925" s="26" t="s">
        <v>756</v>
      </c>
      <c r="J7925" s="5" t="s">
        <v>2413</v>
      </c>
      <c r="K7925" s="5" t="s">
        <v>757</v>
      </c>
      <c r="L7925" s="5">
        <v>4150</v>
      </c>
      <c r="M7925" s="5">
        <v>3</v>
      </c>
      <c r="N7925" s="5" t="s">
        <v>1173</v>
      </c>
    </row>
    <row r="7926" spans="1:14" x14ac:dyDescent="0.35">
      <c r="A7926" s="5" t="s">
        <v>720</v>
      </c>
      <c r="B7926" s="117" t="str">
        <f>IF(ISERROR(VLOOKUP($A7926, Dropdownlisten!$A$3:$F$143, 2, FALSE)), "", VLOOKUP($A7926, Dropdownlisten!$A$3:$F$143, 2, FALSE))</f>
        <v>POI</v>
      </c>
      <c r="C7926" s="117">
        <f>IF(ISERROR(VLOOKUP($A7926, Dropdownlisten!$A$3:$F$143, 3, FALSE)), "", VLOOKUP($A7926, Dropdownlisten!$A$3:$F$143, 3, FALSE))</f>
        <v>6000</v>
      </c>
      <c r="D7926" s="117" t="str">
        <f>IF(ISERROR(VLOOKUP($A7926, Dropdownlisten!$A$3:$F$143, 4, FALSE)), "", VLOOKUP($A7926, Dropdownlisten!$A$3:$F$143, 4, FALSE))</f>
        <v>UnterhaltungSportNaherholung</v>
      </c>
      <c r="E7926" s="117" t="str">
        <f>IF(ISERROR(VLOOKUP($A7926, Dropdownlisten!$A$3:$F$143, 5, FALSE)), "", VLOOKUP($A7926, Dropdownlisten!$A$3:$F$143, 5, FALSE))</f>
        <v>6000_017</v>
      </c>
      <c r="F7926" s="117" t="str">
        <f>IF(ISERROR(VLOOKUP($A7926, Dropdownlisten!$A$3:$F$143, 6, FALSE)), "", VLOOKUP($A7926, Dropdownlisten!$A$3:$F$143, 6, FALSE))</f>
        <v>Sportstaette</v>
      </c>
      <c r="G7926" s="117" t="str">
        <f>VLOOKUP(E7926,Datenstruktur_fuer_R!$D$2:$F$141,3,FALSE)</f>
        <v>Point</v>
      </c>
      <c r="H7926" s="120" t="s">
        <v>689</v>
      </c>
      <c r="I7926" s="26" t="s">
        <v>756</v>
      </c>
      <c r="J7926" s="5" t="s">
        <v>2413</v>
      </c>
      <c r="K7926" s="5" t="s">
        <v>757</v>
      </c>
      <c r="L7926" s="5">
        <v>4160</v>
      </c>
      <c r="M7926" s="5">
        <v>3</v>
      </c>
      <c r="N7926" s="5" t="s">
        <v>1173</v>
      </c>
    </row>
    <row r="7927" spans="1:14" x14ac:dyDescent="0.35">
      <c r="A7927" s="5" t="s">
        <v>720</v>
      </c>
      <c r="B7927" s="117" t="str">
        <f>IF(ISERROR(VLOOKUP($A7927, Dropdownlisten!$A$3:$F$143, 2, FALSE)), "", VLOOKUP($A7927, Dropdownlisten!$A$3:$F$143, 2, FALSE))</f>
        <v>POI</v>
      </c>
      <c r="C7927" s="117">
        <f>IF(ISERROR(VLOOKUP($A7927, Dropdownlisten!$A$3:$F$143, 3, FALSE)), "", VLOOKUP($A7927, Dropdownlisten!$A$3:$F$143, 3, FALSE))</f>
        <v>6000</v>
      </c>
      <c r="D7927" s="117" t="str">
        <f>IF(ISERROR(VLOOKUP($A7927, Dropdownlisten!$A$3:$F$143, 4, FALSE)), "", VLOOKUP($A7927, Dropdownlisten!$A$3:$F$143, 4, FALSE))</f>
        <v>UnterhaltungSportNaherholung</v>
      </c>
      <c r="E7927" s="117" t="str">
        <f>IF(ISERROR(VLOOKUP($A7927, Dropdownlisten!$A$3:$F$143, 5, FALSE)), "", VLOOKUP($A7927, Dropdownlisten!$A$3:$F$143, 5, FALSE))</f>
        <v>6000_017</v>
      </c>
      <c r="F7927" s="117" t="str">
        <f>IF(ISERROR(VLOOKUP($A7927, Dropdownlisten!$A$3:$F$143, 6, FALSE)), "", VLOOKUP($A7927, Dropdownlisten!$A$3:$F$143, 6, FALSE))</f>
        <v>Sportstaette</v>
      </c>
      <c r="G7927" s="117" t="str">
        <f>VLOOKUP(E7927,Datenstruktur_fuer_R!$D$2:$F$141,3,FALSE)</f>
        <v>Point</v>
      </c>
      <c r="H7927" s="120" t="s">
        <v>689</v>
      </c>
      <c r="I7927" s="26" t="s">
        <v>756</v>
      </c>
      <c r="J7927" s="5" t="s">
        <v>2413</v>
      </c>
      <c r="K7927" s="5" t="s">
        <v>757</v>
      </c>
      <c r="L7927" s="5">
        <v>4170</v>
      </c>
      <c r="M7927" s="5">
        <v>3</v>
      </c>
      <c r="N7927" s="5" t="s">
        <v>1173</v>
      </c>
    </row>
    <row r="7928" spans="1:14" x14ac:dyDescent="0.35">
      <c r="A7928" s="5" t="s">
        <v>720</v>
      </c>
      <c r="B7928" s="117" t="str">
        <f>IF(ISERROR(VLOOKUP($A7928, Dropdownlisten!$A$3:$F$143, 2, FALSE)), "", VLOOKUP($A7928, Dropdownlisten!$A$3:$F$143, 2, FALSE))</f>
        <v>POI</v>
      </c>
      <c r="C7928" s="117">
        <f>IF(ISERROR(VLOOKUP($A7928, Dropdownlisten!$A$3:$F$143, 3, FALSE)), "", VLOOKUP($A7928, Dropdownlisten!$A$3:$F$143, 3, FALSE))</f>
        <v>6000</v>
      </c>
      <c r="D7928" s="117" t="str">
        <f>IF(ISERROR(VLOOKUP($A7928, Dropdownlisten!$A$3:$F$143, 4, FALSE)), "", VLOOKUP($A7928, Dropdownlisten!$A$3:$F$143, 4, FALSE))</f>
        <v>UnterhaltungSportNaherholung</v>
      </c>
      <c r="E7928" s="117" t="str">
        <f>IF(ISERROR(VLOOKUP($A7928, Dropdownlisten!$A$3:$F$143, 5, FALSE)), "", VLOOKUP($A7928, Dropdownlisten!$A$3:$F$143, 5, FALSE))</f>
        <v>6000_017</v>
      </c>
      <c r="F7928" s="117" t="str">
        <f>IF(ISERROR(VLOOKUP($A7928, Dropdownlisten!$A$3:$F$143, 6, FALSE)), "", VLOOKUP($A7928, Dropdownlisten!$A$3:$F$143, 6, FALSE))</f>
        <v>Sportstaette</v>
      </c>
      <c r="G7928" s="117" t="str">
        <f>VLOOKUP(E7928,Datenstruktur_fuer_R!$D$2:$F$141,3,FALSE)</f>
        <v>Point</v>
      </c>
      <c r="H7928" s="120" t="s">
        <v>293</v>
      </c>
      <c r="I7928" s="26" t="s">
        <v>756</v>
      </c>
      <c r="J7928" s="5" t="s">
        <v>2385</v>
      </c>
      <c r="K7928" s="5" t="s">
        <v>762</v>
      </c>
      <c r="L7928" s="5"/>
      <c r="M7928" s="5">
        <v>3</v>
      </c>
      <c r="N7928" s="5" t="s">
        <v>1173</v>
      </c>
    </row>
    <row r="7929" spans="1:14" x14ac:dyDescent="0.35">
      <c r="A7929" s="5" t="s">
        <v>720</v>
      </c>
      <c r="B7929" s="117" t="str">
        <f>IF(ISERROR(VLOOKUP($A7929, Dropdownlisten!$A$3:$F$143, 2, FALSE)), "", VLOOKUP($A7929, Dropdownlisten!$A$3:$F$143, 2, FALSE))</f>
        <v>POI</v>
      </c>
      <c r="C7929" s="117">
        <f>IF(ISERROR(VLOOKUP($A7929, Dropdownlisten!$A$3:$F$143, 3, FALSE)), "", VLOOKUP($A7929, Dropdownlisten!$A$3:$F$143, 3, FALSE))</f>
        <v>6000</v>
      </c>
      <c r="D7929" s="117" t="str">
        <f>IF(ISERROR(VLOOKUP($A7929, Dropdownlisten!$A$3:$F$143, 4, FALSE)), "", VLOOKUP($A7929, Dropdownlisten!$A$3:$F$143, 4, FALSE))</f>
        <v>UnterhaltungSportNaherholung</v>
      </c>
      <c r="E7929" s="117" t="str">
        <f>IF(ISERROR(VLOOKUP($A7929, Dropdownlisten!$A$3:$F$143, 5, FALSE)), "", VLOOKUP($A7929, Dropdownlisten!$A$3:$F$143, 5, FALSE))</f>
        <v>6000_017</v>
      </c>
      <c r="F7929" s="117" t="str">
        <f>IF(ISERROR(VLOOKUP($A7929, Dropdownlisten!$A$3:$F$143, 6, FALSE)), "", VLOOKUP($A7929, Dropdownlisten!$A$3:$F$143, 6, FALSE))</f>
        <v>Sportstaette</v>
      </c>
      <c r="G7929" s="117" t="str">
        <f>VLOOKUP(E7929,Datenstruktur_fuer_R!$D$2:$F$141,3,FALSE)</f>
        <v>Point</v>
      </c>
      <c r="H7929" s="120" t="s">
        <v>293</v>
      </c>
      <c r="I7929" s="26" t="s">
        <v>756</v>
      </c>
      <c r="J7929" s="5" t="s">
        <v>2413</v>
      </c>
      <c r="K7929" s="5" t="s">
        <v>757</v>
      </c>
      <c r="L7929" s="5"/>
      <c r="M7929" s="5">
        <v>3</v>
      </c>
      <c r="N7929" s="5" t="s">
        <v>1173</v>
      </c>
    </row>
    <row r="7930" spans="1:14" x14ac:dyDescent="0.35">
      <c r="A7930" s="5" t="s">
        <v>723</v>
      </c>
      <c r="B7930" s="117" t="str">
        <f>IF(ISERROR(VLOOKUP($A7930, Dropdownlisten!$A$3:$F$143, 2, FALSE)), "", VLOOKUP($A7930, Dropdownlisten!$A$3:$F$143, 2, FALSE))</f>
        <v>UmweltVersorgung</v>
      </c>
      <c r="C7930" s="117">
        <f>IF(ISERROR(VLOOKUP($A7930, Dropdownlisten!$A$3:$F$143, 3, FALSE)), "", VLOOKUP($A7930, Dropdownlisten!$A$3:$F$143, 3, FALSE))</f>
        <v>1100</v>
      </c>
      <c r="D7930" s="117" t="str">
        <f>IF(ISERROR(VLOOKUP($A7930, Dropdownlisten!$A$3:$F$143, 4, FALSE)), "", VLOOKUP($A7930, Dropdownlisten!$A$3:$F$143, 4, FALSE))</f>
        <v>UmweltVersorgung</v>
      </c>
      <c r="E7930" s="117" t="str">
        <f>IF(ISERROR(VLOOKUP($A7930, Dropdownlisten!$A$3:$F$143, 5, FALSE)), "", VLOOKUP($A7930, Dropdownlisten!$A$3:$F$143, 5, FALSE))</f>
        <v>1100_011</v>
      </c>
      <c r="F7930" s="117" t="str">
        <f>IF(ISERROR(VLOOKUP($A7930, Dropdownlisten!$A$3:$F$143, 6, FALSE)), "", VLOOKUP($A7930, Dropdownlisten!$A$3:$F$143, 6, FALSE))</f>
        <v>StehendeGewaesser</v>
      </c>
      <c r="G7930" s="117" t="str">
        <f>VLOOKUP(E7930,Datenstruktur_fuer_R!$D$2:$F$141,3,FALSE)</f>
        <v>Polygon</v>
      </c>
      <c r="H7930" s="120" t="s">
        <v>293</v>
      </c>
      <c r="I7930" s="26" t="s">
        <v>756</v>
      </c>
      <c r="J7930" s="5" t="s">
        <v>2414</v>
      </c>
      <c r="K7930" s="5" t="s">
        <v>757</v>
      </c>
      <c r="L7930" s="5"/>
      <c r="M7930" s="5">
        <v>3</v>
      </c>
      <c r="N7930" s="5" t="s">
        <v>1173</v>
      </c>
    </row>
    <row r="7931" spans="1:14" x14ac:dyDescent="0.35">
      <c r="A7931" s="5" t="s">
        <v>724</v>
      </c>
      <c r="B7931" s="117" t="str">
        <f>IF(ISERROR(VLOOKUP($A7931, Dropdownlisten!$A$3:$F$143, 2, FALSE)), "", VLOOKUP($A7931, Dropdownlisten!$A$3:$F$143, 2, FALSE))</f>
        <v>Netzwerke</v>
      </c>
      <c r="C7931" s="117">
        <f>IF(ISERROR(VLOOKUP($A7931, Dropdownlisten!$A$3:$F$143, 3, FALSE)), "", VLOOKUP($A7931, Dropdownlisten!$A$3:$F$143, 3, FALSE))</f>
        <v>9000</v>
      </c>
      <c r="D7931" s="117" t="str">
        <f>IF(ISERROR(VLOOKUP($A7931, Dropdownlisten!$A$3:$F$143, 4, FALSE)), "", VLOOKUP($A7931, Dropdownlisten!$A$3:$F$143, 4, FALSE))</f>
        <v>Netzwerke</v>
      </c>
      <c r="E7931" s="117" t="str">
        <f>IF(ISERROR(VLOOKUP($A7931, Dropdownlisten!$A$3:$F$143, 5, FALSE)), "", VLOOKUP($A7931, Dropdownlisten!$A$3:$F$143, 5, FALSE))</f>
        <v>9000_007</v>
      </c>
      <c r="F7931" s="117" t="str">
        <f>IF(ISERROR(VLOOKUP($A7931, Dropdownlisten!$A$3:$F$143, 6, FALSE)), "", VLOOKUP($A7931, Dropdownlisten!$A$3:$F$143, 6, FALSE))</f>
        <v>Strassennetz</v>
      </c>
      <c r="G7931" s="117" t="str">
        <f>VLOOKUP(E7931,Datenstruktur_fuer_R!$D$2:$F$141,3,FALSE)</f>
        <v>Line</v>
      </c>
      <c r="H7931" s="120" t="s">
        <v>689</v>
      </c>
      <c r="I7931" s="26" t="s">
        <v>750</v>
      </c>
      <c r="J7931" s="5" t="s">
        <v>2460</v>
      </c>
      <c r="K7931" s="5"/>
      <c r="L7931" s="5"/>
      <c r="M7931" s="5">
        <v>3</v>
      </c>
      <c r="N7931" s="5" t="s">
        <v>1173</v>
      </c>
    </row>
    <row r="7932" spans="1:14" x14ac:dyDescent="0.35">
      <c r="A7932" s="5" t="s">
        <v>725</v>
      </c>
      <c r="B7932" s="117" t="str">
        <f>IF(ISERROR(VLOOKUP($A7932, Dropdownlisten!$A$3:$F$143, 2, FALSE)), "", VLOOKUP($A7932, Dropdownlisten!$A$3:$F$143, 2, FALSE))</f>
        <v>POI</v>
      </c>
      <c r="C7932" s="117">
        <f>IF(ISERROR(VLOOKUP($A7932, Dropdownlisten!$A$3:$F$143, 3, FALSE)), "", VLOOKUP($A7932, Dropdownlisten!$A$3:$F$143, 3, FALSE))</f>
        <v>4000</v>
      </c>
      <c r="D7932" s="117" t="str">
        <f>IF(ISERROR(VLOOKUP($A7932, Dropdownlisten!$A$3:$F$143, 4, FALSE)), "", VLOOKUP($A7932, Dropdownlisten!$A$3:$F$143, 4, FALSE))</f>
        <v>Soziales</v>
      </c>
      <c r="E7932" s="117" t="str">
        <f>IF(ISERROR(VLOOKUP($A7932, Dropdownlisten!$A$3:$F$143, 5, FALSE)), "", VLOOKUP($A7932, Dropdownlisten!$A$3:$F$143, 5, FALSE))</f>
        <v>4000_007</v>
      </c>
      <c r="F7932" s="117" t="str">
        <f>IF(ISERROR(VLOOKUP($A7932, Dropdownlisten!$A$3:$F$143, 6, FALSE)), "", VLOOKUP($A7932, Dropdownlisten!$A$3:$F$143, 6, FALSE))</f>
        <v>Studentenwohnheim</v>
      </c>
      <c r="G7932" s="117" t="str">
        <f>VLOOKUP(E7932,Datenstruktur_fuer_R!$D$2:$F$141,3,FALSE)</f>
        <v>Point</v>
      </c>
      <c r="H7932" s="120" t="s">
        <v>689</v>
      </c>
      <c r="I7932" s="26" t="s">
        <v>45</v>
      </c>
      <c r="J7932" s="5" t="s">
        <v>2458</v>
      </c>
      <c r="K7932" s="5" t="s">
        <v>752</v>
      </c>
      <c r="L7932" s="5">
        <v>1024</v>
      </c>
      <c r="M7932" s="5">
        <v>3</v>
      </c>
      <c r="N7932" s="5" t="s">
        <v>1173</v>
      </c>
    </row>
    <row r="7933" spans="1:14" x14ac:dyDescent="0.35">
      <c r="A7933" s="5" t="s">
        <v>725</v>
      </c>
      <c r="B7933" s="117" t="str">
        <f>IF(ISERROR(VLOOKUP($A7933, Dropdownlisten!$A$3:$F$143, 2, FALSE)), "", VLOOKUP($A7933, Dropdownlisten!$A$3:$F$143, 2, FALSE))</f>
        <v>POI</v>
      </c>
      <c r="C7933" s="117">
        <f>IF(ISERROR(VLOOKUP($A7933, Dropdownlisten!$A$3:$F$143, 3, FALSE)), "", VLOOKUP($A7933, Dropdownlisten!$A$3:$F$143, 3, FALSE))</f>
        <v>4000</v>
      </c>
      <c r="D7933" s="117" t="str">
        <f>IF(ISERROR(VLOOKUP($A7933, Dropdownlisten!$A$3:$F$143, 4, FALSE)), "", VLOOKUP($A7933, Dropdownlisten!$A$3:$F$143, 4, FALSE))</f>
        <v>Soziales</v>
      </c>
      <c r="E7933" s="117" t="str">
        <f>IF(ISERROR(VLOOKUP($A7933, Dropdownlisten!$A$3:$F$143, 5, FALSE)), "", VLOOKUP($A7933, Dropdownlisten!$A$3:$F$143, 5, FALSE))</f>
        <v>4000_007</v>
      </c>
      <c r="F7933" s="117" t="str">
        <f>IF(ISERROR(VLOOKUP($A7933, Dropdownlisten!$A$3:$F$143, 6, FALSE)), "", VLOOKUP($A7933, Dropdownlisten!$A$3:$F$143, 6, FALSE))</f>
        <v>Studentenwohnheim</v>
      </c>
      <c r="G7933" s="117" t="str">
        <f>VLOOKUP(E7933,Datenstruktur_fuer_R!$D$2:$F$141,3,FALSE)</f>
        <v>Point</v>
      </c>
      <c r="H7933" s="120" t="s">
        <v>689</v>
      </c>
      <c r="I7933" s="26" t="s">
        <v>756</v>
      </c>
      <c r="J7933" s="5" t="s">
        <v>2458</v>
      </c>
      <c r="K7933" s="5" t="s">
        <v>752</v>
      </c>
      <c r="L7933" s="5">
        <v>1020</v>
      </c>
      <c r="M7933" s="5">
        <v>3</v>
      </c>
      <c r="N7933" s="5" t="s">
        <v>1173</v>
      </c>
    </row>
    <row r="7934" spans="1:14" x14ac:dyDescent="0.35">
      <c r="A7934" s="5" t="s">
        <v>727</v>
      </c>
      <c r="B7934" s="117" t="str">
        <f>IF(ISERROR(VLOOKUP($A7934, Dropdownlisten!$A$3:$F$143, 2, FALSE)), "", VLOOKUP($A7934, Dropdownlisten!$A$3:$F$143, 2, FALSE))</f>
        <v>POI</v>
      </c>
      <c r="C7934" s="117">
        <f>IF(ISERROR(VLOOKUP($A7934, Dropdownlisten!$A$3:$F$143, 3, FALSE)), "", VLOOKUP($A7934, Dropdownlisten!$A$3:$F$143, 3, FALSE))</f>
        <v>6000</v>
      </c>
      <c r="D7934" s="117" t="str">
        <f>IF(ISERROR(VLOOKUP($A7934, Dropdownlisten!$A$3:$F$143, 4, FALSE)), "", VLOOKUP($A7934, Dropdownlisten!$A$3:$F$143, 4, FALSE))</f>
        <v>UnterhaltungSportNaherholung</v>
      </c>
      <c r="E7934" s="117" t="str">
        <f>IF(ISERROR(VLOOKUP($A7934, Dropdownlisten!$A$3:$F$143, 5, FALSE)), "", VLOOKUP($A7934, Dropdownlisten!$A$3:$F$143, 5, FALSE))</f>
        <v>6000_018</v>
      </c>
      <c r="F7934" s="117" t="str">
        <f>IF(ISERROR(VLOOKUP($A7934, Dropdownlisten!$A$3:$F$143, 6, FALSE)), "", VLOOKUP($A7934, Dropdownlisten!$A$3:$F$143, 6, FALSE))</f>
        <v>Theater</v>
      </c>
      <c r="G7934" s="117" t="str">
        <f>VLOOKUP(E7934,Datenstruktur_fuer_R!$D$2:$F$141,3,FALSE)</f>
        <v>Point</v>
      </c>
      <c r="H7934" s="120" t="s">
        <v>689</v>
      </c>
      <c r="I7934" s="26" t="s">
        <v>756</v>
      </c>
      <c r="J7934" s="5" t="s">
        <v>2413</v>
      </c>
      <c r="K7934" s="5" t="s">
        <v>757</v>
      </c>
      <c r="L7934" s="5">
        <v>4240</v>
      </c>
      <c r="M7934" s="5">
        <v>3</v>
      </c>
      <c r="N7934" s="5" t="s">
        <v>1173</v>
      </c>
    </row>
    <row r="7935" spans="1:14" x14ac:dyDescent="0.35">
      <c r="A7935" s="5" t="s">
        <v>727</v>
      </c>
      <c r="B7935" s="117" t="str">
        <f>IF(ISERROR(VLOOKUP($A7935, Dropdownlisten!$A$3:$F$143, 2, FALSE)), "", VLOOKUP($A7935, Dropdownlisten!$A$3:$F$143, 2, FALSE))</f>
        <v>POI</v>
      </c>
      <c r="C7935" s="117">
        <f>IF(ISERROR(VLOOKUP($A7935, Dropdownlisten!$A$3:$F$143, 3, FALSE)), "", VLOOKUP($A7935, Dropdownlisten!$A$3:$F$143, 3, FALSE))</f>
        <v>6000</v>
      </c>
      <c r="D7935" s="117" t="str">
        <f>IF(ISERROR(VLOOKUP($A7935, Dropdownlisten!$A$3:$F$143, 4, FALSE)), "", VLOOKUP($A7935, Dropdownlisten!$A$3:$F$143, 4, FALSE))</f>
        <v>UnterhaltungSportNaherholung</v>
      </c>
      <c r="E7935" s="117" t="str">
        <f>IF(ISERROR(VLOOKUP($A7935, Dropdownlisten!$A$3:$F$143, 5, FALSE)), "", VLOOKUP($A7935, Dropdownlisten!$A$3:$F$143, 5, FALSE))</f>
        <v>6000_018</v>
      </c>
      <c r="F7935" s="117" t="str">
        <f>IF(ISERROR(VLOOKUP($A7935, Dropdownlisten!$A$3:$F$143, 6, FALSE)), "", VLOOKUP($A7935, Dropdownlisten!$A$3:$F$143, 6, FALSE))</f>
        <v>Theater</v>
      </c>
      <c r="G7935" s="117" t="str">
        <f>VLOOKUP(E7935,Datenstruktur_fuer_R!$D$2:$F$141,3,FALSE)</f>
        <v>Point</v>
      </c>
      <c r="H7935" s="120" t="s">
        <v>689</v>
      </c>
      <c r="I7935" s="26" t="s">
        <v>756</v>
      </c>
      <c r="J7935" s="5" t="s">
        <v>2458</v>
      </c>
      <c r="K7935" s="5" t="s">
        <v>752</v>
      </c>
      <c r="L7935" s="5">
        <v>3032</v>
      </c>
      <c r="M7935" s="5">
        <v>3</v>
      </c>
      <c r="N7935" s="5" t="s">
        <v>1173</v>
      </c>
    </row>
    <row r="7936" spans="1:14" x14ac:dyDescent="0.35">
      <c r="A7936" s="5" t="s">
        <v>727</v>
      </c>
      <c r="B7936" s="117" t="str">
        <f>IF(ISERROR(VLOOKUP($A7936, Dropdownlisten!$A$3:$F$143, 2, FALSE)), "", VLOOKUP($A7936, Dropdownlisten!$A$3:$F$143, 2, FALSE))</f>
        <v>POI</v>
      </c>
      <c r="C7936" s="117">
        <f>IF(ISERROR(VLOOKUP($A7936, Dropdownlisten!$A$3:$F$143, 3, FALSE)), "", VLOOKUP($A7936, Dropdownlisten!$A$3:$F$143, 3, FALSE))</f>
        <v>6000</v>
      </c>
      <c r="D7936" s="117" t="str">
        <f>IF(ISERROR(VLOOKUP($A7936, Dropdownlisten!$A$3:$F$143, 4, FALSE)), "", VLOOKUP($A7936, Dropdownlisten!$A$3:$F$143, 4, FALSE))</f>
        <v>UnterhaltungSportNaherholung</v>
      </c>
      <c r="E7936" s="117" t="str">
        <f>IF(ISERROR(VLOOKUP($A7936, Dropdownlisten!$A$3:$F$143, 5, FALSE)), "", VLOOKUP($A7936, Dropdownlisten!$A$3:$F$143, 5, FALSE))</f>
        <v>6000_018</v>
      </c>
      <c r="F7936" s="117" t="str">
        <f>IF(ISERROR(VLOOKUP($A7936, Dropdownlisten!$A$3:$F$143, 6, FALSE)), "", VLOOKUP($A7936, Dropdownlisten!$A$3:$F$143, 6, FALSE))</f>
        <v>Theater</v>
      </c>
      <c r="G7936" s="117" t="str">
        <f>VLOOKUP(E7936,Datenstruktur_fuer_R!$D$2:$F$141,3,FALSE)</f>
        <v>Point</v>
      </c>
      <c r="H7936" s="120" t="s">
        <v>689</v>
      </c>
      <c r="I7936" s="26" t="s">
        <v>756</v>
      </c>
      <c r="J7936" s="5" t="s">
        <v>2458</v>
      </c>
      <c r="K7936" s="5" t="s">
        <v>758</v>
      </c>
      <c r="L7936" s="5">
        <v>1110</v>
      </c>
      <c r="M7936" s="5">
        <v>3</v>
      </c>
      <c r="N7936" s="5" t="s">
        <v>1173</v>
      </c>
    </row>
    <row r="7937" spans="1:14" x14ac:dyDescent="0.35">
      <c r="A7937" s="5" t="s">
        <v>728</v>
      </c>
      <c r="B7937" s="117" t="str">
        <f>IF(ISERROR(VLOOKUP($A7937, Dropdownlisten!$A$3:$F$143, 2, FALSE)), "", VLOOKUP($A7937, Dropdownlisten!$A$3:$F$143, 2, FALSE))</f>
        <v>POI</v>
      </c>
      <c r="C7937" s="117">
        <f>IF(ISERROR(VLOOKUP($A7937, Dropdownlisten!$A$3:$F$143, 3, FALSE)), "", VLOOKUP($A7937, Dropdownlisten!$A$3:$F$143, 3, FALSE))</f>
        <v>6000</v>
      </c>
      <c r="D7937" s="117" t="str">
        <f>IF(ISERROR(VLOOKUP($A7937, Dropdownlisten!$A$3:$F$143, 4, FALSE)), "", VLOOKUP($A7937, Dropdownlisten!$A$3:$F$143, 4, FALSE))</f>
        <v>UnterhaltungSportNaherholung</v>
      </c>
      <c r="E7937" s="117" t="str">
        <f>IF(ISERROR(VLOOKUP($A7937, Dropdownlisten!$A$3:$F$143, 5, FALSE)), "", VLOOKUP($A7937, Dropdownlisten!$A$3:$F$143, 5, FALSE))</f>
        <v>6000_019</v>
      </c>
      <c r="F7937" s="117" t="str">
        <f>IF(ISERROR(VLOOKUP($A7937, Dropdownlisten!$A$3:$F$143, 6, FALSE)), "", VLOOKUP($A7937, Dropdownlisten!$A$3:$F$143, 6, FALSE))</f>
        <v>Tiergehege</v>
      </c>
      <c r="G7937" s="117" t="str">
        <f>VLOOKUP(E7937,Datenstruktur_fuer_R!$D$2:$F$141,3,FALSE)</f>
        <v>Point</v>
      </c>
      <c r="H7937" s="120" t="s">
        <v>689</v>
      </c>
      <c r="I7937" s="26" t="s">
        <v>756</v>
      </c>
      <c r="J7937" s="5" t="s">
        <v>2413</v>
      </c>
      <c r="K7937" s="5" t="s">
        <v>757</v>
      </c>
      <c r="L7937" s="5">
        <v>4210</v>
      </c>
      <c r="M7937" s="5">
        <v>3</v>
      </c>
      <c r="N7937" s="5" t="s">
        <v>1173</v>
      </c>
    </row>
    <row r="7938" spans="1:14" x14ac:dyDescent="0.35">
      <c r="A7938" s="5" t="s">
        <v>728</v>
      </c>
      <c r="B7938" s="117" t="str">
        <f>IF(ISERROR(VLOOKUP($A7938, Dropdownlisten!$A$3:$F$143, 2, FALSE)), "", VLOOKUP($A7938, Dropdownlisten!$A$3:$F$143, 2, FALSE))</f>
        <v>POI</v>
      </c>
      <c r="C7938" s="117">
        <f>IF(ISERROR(VLOOKUP($A7938, Dropdownlisten!$A$3:$F$143, 3, FALSE)), "", VLOOKUP($A7938, Dropdownlisten!$A$3:$F$143, 3, FALSE))</f>
        <v>6000</v>
      </c>
      <c r="D7938" s="117" t="str">
        <f>IF(ISERROR(VLOOKUP($A7938, Dropdownlisten!$A$3:$F$143, 4, FALSE)), "", VLOOKUP($A7938, Dropdownlisten!$A$3:$F$143, 4, FALSE))</f>
        <v>UnterhaltungSportNaherholung</v>
      </c>
      <c r="E7938" s="117" t="str">
        <f>IF(ISERROR(VLOOKUP($A7938, Dropdownlisten!$A$3:$F$143, 5, FALSE)), "", VLOOKUP($A7938, Dropdownlisten!$A$3:$F$143, 5, FALSE))</f>
        <v>6000_019</v>
      </c>
      <c r="F7938" s="117" t="str">
        <f>IF(ISERROR(VLOOKUP($A7938, Dropdownlisten!$A$3:$F$143, 6, FALSE)), "", VLOOKUP($A7938, Dropdownlisten!$A$3:$F$143, 6, FALSE))</f>
        <v>Tiergehege</v>
      </c>
      <c r="G7938" s="117" t="str">
        <f>VLOOKUP(E7938,Datenstruktur_fuer_R!$D$2:$F$141,3,FALSE)</f>
        <v>Point</v>
      </c>
      <c r="H7938" s="120" t="s">
        <v>689</v>
      </c>
      <c r="I7938" s="26" t="s">
        <v>756</v>
      </c>
      <c r="J7938" s="5" t="s">
        <v>2413</v>
      </c>
      <c r="K7938" s="5" t="s">
        <v>757</v>
      </c>
      <c r="L7938" s="5">
        <v>4220</v>
      </c>
      <c r="M7938" s="5">
        <v>3</v>
      </c>
      <c r="N7938" s="5" t="s">
        <v>1173</v>
      </c>
    </row>
    <row r="7939" spans="1:14" x14ac:dyDescent="0.35">
      <c r="A7939" s="5" t="s">
        <v>728</v>
      </c>
      <c r="B7939" s="117" t="str">
        <f>IF(ISERROR(VLOOKUP($A7939, Dropdownlisten!$A$3:$F$143, 2, FALSE)), "", VLOOKUP($A7939, Dropdownlisten!$A$3:$F$143, 2, FALSE))</f>
        <v>POI</v>
      </c>
      <c r="C7939" s="117">
        <f>IF(ISERROR(VLOOKUP($A7939, Dropdownlisten!$A$3:$F$143, 3, FALSE)), "", VLOOKUP($A7939, Dropdownlisten!$A$3:$F$143, 3, FALSE))</f>
        <v>6000</v>
      </c>
      <c r="D7939" s="117" t="str">
        <f>IF(ISERROR(VLOOKUP($A7939, Dropdownlisten!$A$3:$F$143, 4, FALSE)), "", VLOOKUP($A7939, Dropdownlisten!$A$3:$F$143, 4, FALSE))</f>
        <v>UnterhaltungSportNaherholung</v>
      </c>
      <c r="E7939" s="117" t="str">
        <f>IF(ISERROR(VLOOKUP($A7939, Dropdownlisten!$A$3:$F$143, 5, FALSE)), "", VLOOKUP($A7939, Dropdownlisten!$A$3:$F$143, 5, FALSE))</f>
        <v>6000_019</v>
      </c>
      <c r="F7939" s="117" t="str">
        <f>IF(ISERROR(VLOOKUP($A7939, Dropdownlisten!$A$3:$F$143, 6, FALSE)), "", VLOOKUP($A7939, Dropdownlisten!$A$3:$F$143, 6, FALSE))</f>
        <v>Tiergehege</v>
      </c>
      <c r="G7939" s="117" t="str">
        <f>VLOOKUP(E7939,Datenstruktur_fuer_R!$D$2:$F$141,3,FALSE)</f>
        <v>Point</v>
      </c>
      <c r="H7939" s="120" t="s">
        <v>689</v>
      </c>
      <c r="I7939" s="26" t="s">
        <v>45</v>
      </c>
      <c r="J7939" s="5" t="s">
        <v>2458</v>
      </c>
      <c r="K7939" s="5" t="s">
        <v>752</v>
      </c>
      <c r="L7939" s="5">
        <v>3263</v>
      </c>
      <c r="M7939" s="5">
        <v>3</v>
      </c>
      <c r="N7939" s="5" t="s">
        <v>1173</v>
      </c>
    </row>
    <row r="7940" spans="1:14" x14ac:dyDescent="0.35">
      <c r="A7940" s="5" t="s">
        <v>728</v>
      </c>
      <c r="B7940" s="117" t="str">
        <f>IF(ISERROR(VLOOKUP($A7940, Dropdownlisten!$A$3:$F$143, 2, FALSE)), "", VLOOKUP($A7940, Dropdownlisten!$A$3:$F$143, 2, FALSE))</f>
        <v>POI</v>
      </c>
      <c r="C7940" s="117">
        <f>IF(ISERROR(VLOOKUP($A7940, Dropdownlisten!$A$3:$F$143, 3, FALSE)), "", VLOOKUP($A7940, Dropdownlisten!$A$3:$F$143, 3, FALSE))</f>
        <v>6000</v>
      </c>
      <c r="D7940" s="117" t="str">
        <f>IF(ISERROR(VLOOKUP($A7940, Dropdownlisten!$A$3:$F$143, 4, FALSE)), "", VLOOKUP($A7940, Dropdownlisten!$A$3:$F$143, 4, FALSE))</f>
        <v>UnterhaltungSportNaherholung</v>
      </c>
      <c r="E7940" s="117" t="str">
        <f>IF(ISERROR(VLOOKUP($A7940, Dropdownlisten!$A$3:$F$143, 5, FALSE)), "", VLOOKUP($A7940, Dropdownlisten!$A$3:$F$143, 5, FALSE))</f>
        <v>6000_019</v>
      </c>
      <c r="F7940" s="117" t="str">
        <f>IF(ISERROR(VLOOKUP($A7940, Dropdownlisten!$A$3:$F$143, 6, FALSE)), "", VLOOKUP($A7940, Dropdownlisten!$A$3:$F$143, 6, FALSE))</f>
        <v>Tiergehege</v>
      </c>
      <c r="G7940" s="117" t="str">
        <f>VLOOKUP(E7940,Datenstruktur_fuer_R!$D$2:$F$141,3,FALSE)</f>
        <v>Point</v>
      </c>
      <c r="H7940" s="120" t="s">
        <v>689</v>
      </c>
      <c r="I7940" s="26" t="s">
        <v>756</v>
      </c>
      <c r="J7940" s="5" t="s">
        <v>2458</v>
      </c>
      <c r="K7940" s="5" t="s">
        <v>752</v>
      </c>
      <c r="L7940" s="5">
        <v>3262</v>
      </c>
      <c r="M7940" s="5">
        <v>3</v>
      </c>
      <c r="N7940" s="5" t="s">
        <v>1173</v>
      </c>
    </row>
    <row r="7941" spans="1:14" x14ac:dyDescent="0.35">
      <c r="A7941" s="5" t="s">
        <v>728</v>
      </c>
      <c r="B7941" s="117" t="str">
        <f>IF(ISERROR(VLOOKUP($A7941, Dropdownlisten!$A$3:$F$143, 2, FALSE)), "", VLOOKUP($A7941, Dropdownlisten!$A$3:$F$143, 2, FALSE))</f>
        <v>POI</v>
      </c>
      <c r="C7941" s="117">
        <f>IF(ISERROR(VLOOKUP($A7941, Dropdownlisten!$A$3:$F$143, 3, FALSE)), "", VLOOKUP($A7941, Dropdownlisten!$A$3:$F$143, 3, FALSE))</f>
        <v>6000</v>
      </c>
      <c r="D7941" s="117" t="str">
        <f>IF(ISERROR(VLOOKUP($A7941, Dropdownlisten!$A$3:$F$143, 4, FALSE)), "", VLOOKUP($A7941, Dropdownlisten!$A$3:$F$143, 4, FALSE))</f>
        <v>UnterhaltungSportNaherholung</v>
      </c>
      <c r="E7941" s="117" t="str">
        <f>IF(ISERROR(VLOOKUP($A7941, Dropdownlisten!$A$3:$F$143, 5, FALSE)), "", VLOOKUP($A7941, Dropdownlisten!$A$3:$F$143, 5, FALSE))</f>
        <v>6000_019</v>
      </c>
      <c r="F7941" s="117" t="str">
        <f>IF(ISERROR(VLOOKUP($A7941, Dropdownlisten!$A$3:$F$143, 6, FALSE)), "", VLOOKUP($A7941, Dropdownlisten!$A$3:$F$143, 6, FALSE))</f>
        <v>Tiergehege</v>
      </c>
      <c r="G7941" s="117" t="str">
        <f>VLOOKUP(E7941,Datenstruktur_fuer_R!$D$2:$F$141,3,FALSE)</f>
        <v>Point</v>
      </c>
      <c r="H7941" s="120" t="s">
        <v>293</v>
      </c>
      <c r="I7941" s="26" t="s">
        <v>756</v>
      </c>
      <c r="J7941" s="5" t="s">
        <v>2413</v>
      </c>
      <c r="K7941" s="5" t="s">
        <v>757</v>
      </c>
      <c r="L7941" s="5"/>
      <c r="M7941" s="5">
        <v>3</v>
      </c>
      <c r="N7941" s="5" t="s">
        <v>1173</v>
      </c>
    </row>
    <row r="7942" spans="1:14" x14ac:dyDescent="0.35">
      <c r="A7942" s="5" t="s">
        <v>728</v>
      </c>
      <c r="B7942" s="117" t="str">
        <f>IF(ISERROR(VLOOKUP($A7942, Dropdownlisten!$A$3:$F$143, 2, FALSE)), "", VLOOKUP($A7942, Dropdownlisten!$A$3:$F$143, 2, FALSE))</f>
        <v>POI</v>
      </c>
      <c r="C7942" s="117">
        <f>IF(ISERROR(VLOOKUP($A7942, Dropdownlisten!$A$3:$F$143, 3, FALSE)), "", VLOOKUP($A7942, Dropdownlisten!$A$3:$F$143, 3, FALSE))</f>
        <v>6000</v>
      </c>
      <c r="D7942" s="117" t="str">
        <f>IF(ISERROR(VLOOKUP($A7942, Dropdownlisten!$A$3:$F$143, 4, FALSE)), "", VLOOKUP($A7942, Dropdownlisten!$A$3:$F$143, 4, FALSE))</f>
        <v>UnterhaltungSportNaherholung</v>
      </c>
      <c r="E7942" s="117" t="str">
        <f>IF(ISERROR(VLOOKUP($A7942, Dropdownlisten!$A$3:$F$143, 5, FALSE)), "", VLOOKUP($A7942, Dropdownlisten!$A$3:$F$143, 5, FALSE))</f>
        <v>6000_019</v>
      </c>
      <c r="F7942" s="117" t="str">
        <f>IF(ISERROR(VLOOKUP($A7942, Dropdownlisten!$A$3:$F$143, 6, FALSE)), "", VLOOKUP($A7942, Dropdownlisten!$A$3:$F$143, 6, FALSE))</f>
        <v>Tiergehege</v>
      </c>
      <c r="G7942" s="117" t="str">
        <f>VLOOKUP(E7942,Datenstruktur_fuer_R!$D$2:$F$141,3,FALSE)</f>
        <v>Point</v>
      </c>
      <c r="H7942" s="120" t="s">
        <v>293</v>
      </c>
      <c r="I7942" s="26" t="s">
        <v>750</v>
      </c>
      <c r="J7942" s="5" t="s">
        <v>2413</v>
      </c>
      <c r="K7942" s="5" t="s">
        <v>757</v>
      </c>
      <c r="L7942" s="5"/>
      <c r="M7942" s="5">
        <v>3</v>
      </c>
      <c r="N7942" s="5" t="s">
        <v>1173</v>
      </c>
    </row>
    <row r="7943" spans="1:14" x14ac:dyDescent="0.35">
      <c r="A7943" s="5" t="s">
        <v>728</v>
      </c>
      <c r="B7943" s="117" t="str">
        <f>IF(ISERROR(VLOOKUP($A7943, Dropdownlisten!$A$3:$F$143, 2, FALSE)), "", VLOOKUP($A7943, Dropdownlisten!$A$3:$F$143, 2, FALSE))</f>
        <v>POI</v>
      </c>
      <c r="C7943" s="117">
        <f>IF(ISERROR(VLOOKUP($A7943, Dropdownlisten!$A$3:$F$143, 3, FALSE)), "", VLOOKUP($A7943, Dropdownlisten!$A$3:$F$143, 3, FALSE))</f>
        <v>6000</v>
      </c>
      <c r="D7943" s="117" t="str">
        <f>IF(ISERROR(VLOOKUP($A7943, Dropdownlisten!$A$3:$F$143, 4, FALSE)), "", VLOOKUP($A7943, Dropdownlisten!$A$3:$F$143, 4, FALSE))</f>
        <v>UnterhaltungSportNaherholung</v>
      </c>
      <c r="E7943" s="117" t="str">
        <f>IF(ISERROR(VLOOKUP($A7943, Dropdownlisten!$A$3:$F$143, 5, FALSE)), "", VLOOKUP($A7943, Dropdownlisten!$A$3:$F$143, 5, FALSE))</f>
        <v>6000_019</v>
      </c>
      <c r="F7943" s="117" t="str">
        <f>IF(ISERROR(VLOOKUP($A7943, Dropdownlisten!$A$3:$F$143, 6, FALSE)), "", VLOOKUP($A7943, Dropdownlisten!$A$3:$F$143, 6, FALSE))</f>
        <v>Tiergehege</v>
      </c>
      <c r="G7943" s="117" t="str">
        <f>VLOOKUP(E7943,Datenstruktur_fuer_R!$D$2:$F$141,3,FALSE)</f>
        <v>Point</v>
      </c>
      <c r="H7943" s="120" t="s">
        <v>293</v>
      </c>
      <c r="I7943" s="26" t="s">
        <v>756</v>
      </c>
      <c r="J7943" s="5" t="s">
        <v>2458</v>
      </c>
      <c r="K7943" s="5" t="s">
        <v>752</v>
      </c>
      <c r="L7943" s="5"/>
      <c r="M7943" s="5">
        <v>3</v>
      </c>
      <c r="N7943" s="5" t="s">
        <v>1173</v>
      </c>
    </row>
    <row r="7944" spans="1:14" x14ac:dyDescent="0.35">
      <c r="A7944" s="5" t="s">
        <v>729</v>
      </c>
      <c r="B7944" s="117" t="str">
        <f>IF(ISERROR(VLOOKUP($A7944, Dropdownlisten!$A$3:$F$143, 2, FALSE)), "", VLOOKUP($A7944, Dropdownlisten!$A$3:$F$143, 2, FALSE))</f>
        <v>POI</v>
      </c>
      <c r="C7944" s="117">
        <f>IF(ISERROR(VLOOKUP($A7944, Dropdownlisten!$A$3:$F$143, 3, FALSE)), "", VLOOKUP($A7944, Dropdownlisten!$A$3:$F$143, 3, FALSE))</f>
        <v>6000</v>
      </c>
      <c r="D7944" s="117" t="str">
        <f>IF(ISERROR(VLOOKUP($A7944, Dropdownlisten!$A$3:$F$143, 4, FALSE)), "", VLOOKUP($A7944, Dropdownlisten!$A$3:$F$143, 4, FALSE))</f>
        <v>UnterhaltungSportNaherholung</v>
      </c>
      <c r="E7944" s="117" t="str">
        <f>IF(ISERROR(VLOOKUP($A7944, Dropdownlisten!$A$3:$F$143, 5, FALSE)), "", VLOOKUP($A7944, Dropdownlisten!$A$3:$F$143, 5, FALSE))</f>
        <v>6000_020</v>
      </c>
      <c r="F7944" s="117" t="str">
        <f>IF(ISERROR(VLOOKUP($A7944, Dropdownlisten!$A$3:$F$143, 6, FALSE)), "", VLOOKUP($A7944, Dropdownlisten!$A$3:$F$143, 6, FALSE))</f>
        <v>Touristeninformation</v>
      </c>
      <c r="G7944" s="117" t="str">
        <f>VLOOKUP(E7944,Datenstruktur_fuer_R!$D$2:$F$141,3,FALSE)</f>
        <v>Point</v>
      </c>
      <c r="H7944" s="120" t="s">
        <v>689</v>
      </c>
      <c r="I7944" s="26" t="s">
        <v>756</v>
      </c>
      <c r="J7944" s="5" t="s">
        <v>2458</v>
      </c>
      <c r="K7944" s="5" t="s">
        <v>752</v>
      </c>
      <c r="L7944" s="5">
        <v>3290</v>
      </c>
      <c r="M7944" s="5">
        <v>3</v>
      </c>
      <c r="N7944" s="5" t="s">
        <v>1173</v>
      </c>
    </row>
    <row r="7945" spans="1:14" x14ac:dyDescent="0.35">
      <c r="A7945" s="5" t="s">
        <v>729</v>
      </c>
      <c r="B7945" s="117" t="str">
        <f>IF(ISERROR(VLOOKUP($A7945, Dropdownlisten!$A$3:$F$143, 2, FALSE)), "", VLOOKUP($A7945, Dropdownlisten!$A$3:$F$143, 2, FALSE))</f>
        <v>POI</v>
      </c>
      <c r="C7945" s="117">
        <f>IF(ISERROR(VLOOKUP($A7945, Dropdownlisten!$A$3:$F$143, 3, FALSE)), "", VLOOKUP($A7945, Dropdownlisten!$A$3:$F$143, 3, FALSE))</f>
        <v>6000</v>
      </c>
      <c r="D7945" s="117" t="str">
        <f>IF(ISERROR(VLOOKUP($A7945, Dropdownlisten!$A$3:$F$143, 4, FALSE)), "", VLOOKUP($A7945, Dropdownlisten!$A$3:$F$143, 4, FALSE))</f>
        <v>UnterhaltungSportNaherholung</v>
      </c>
      <c r="E7945" s="117" t="str">
        <f>IF(ISERROR(VLOOKUP($A7945, Dropdownlisten!$A$3:$F$143, 5, FALSE)), "", VLOOKUP($A7945, Dropdownlisten!$A$3:$F$143, 5, FALSE))</f>
        <v>6000_020</v>
      </c>
      <c r="F7945" s="117" t="str">
        <f>IF(ISERROR(VLOOKUP($A7945, Dropdownlisten!$A$3:$F$143, 6, FALSE)), "", VLOOKUP($A7945, Dropdownlisten!$A$3:$F$143, 6, FALSE))</f>
        <v>Touristeninformation</v>
      </c>
      <c r="G7945" s="117" t="str">
        <f>VLOOKUP(E7945,Datenstruktur_fuer_R!$D$2:$F$141,3,FALSE)</f>
        <v>Point</v>
      </c>
      <c r="H7945" s="120" t="s">
        <v>689</v>
      </c>
      <c r="I7945" s="26" t="s">
        <v>756</v>
      </c>
      <c r="J7945" s="5" t="s">
        <v>2458</v>
      </c>
      <c r="K7945" s="5" t="s">
        <v>758</v>
      </c>
      <c r="L7945" s="5">
        <v>1200</v>
      </c>
      <c r="M7945" s="5">
        <v>3</v>
      </c>
      <c r="N7945" s="5" t="s">
        <v>1173</v>
      </c>
    </row>
    <row r="7946" spans="1:14" x14ac:dyDescent="0.35">
      <c r="A7946" s="5" t="s">
        <v>1214</v>
      </c>
      <c r="B7946" s="117" t="str">
        <f>IF(ISERROR(VLOOKUP($A7946, Dropdownlisten!$A$3:$F$143, 2, FALSE)), "", VLOOKUP($A7946, Dropdownlisten!$A$3:$F$143, 2, FALSE))</f>
        <v>POI</v>
      </c>
      <c r="C7946" s="117">
        <f>IF(ISERROR(VLOOKUP($A7946, Dropdownlisten!$A$3:$F$143, 3, FALSE)), "", VLOOKUP($A7946, Dropdownlisten!$A$3:$F$143, 3, FALSE))</f>
        <v>6000</v>
      </c>
      <c r="D7946" s="117" t="str">
        <f>IF(ISERROR(VLOOKUP($A7946, Dropdownlisten!$A$3:$F$143, 4, FALSE)), "", VLOOKUP($A7946, Dropdownlisten!$A$3:$F$143, 4, FALSE))</f>
        <v>UnterhaltungSportNaherholung</v>
      </c>
      <c r="E7946" s="117" t="str">
        <f>IF(ISERROR(VLOOKUP($A7946, Dropdownlisten!$A$3:$F$143, 5, FALSE)), "", VLOOKUP($A7946, Dropdownlisten!$A$3:$F$143, 5, FALSE))</f>
        <v>6000_021</v>
      </c>
      <c r="F7946" s="117" t="str">
        <f>IF(ISERROR(VLOOKUP($A7946, Dropdownlisten!$A$3:$F$143, 6, FALSE)), "", VLOOKUP($A7946, Dropdownlisten!$A$3:$F$143, 6, FALSE))</f>
        <v>Veranstaltungsort</v>
      </c>
      <c r="G7946" s="117" t="str">
        <f>VLOOKUP(E7946,Datenstruktur_fuer_R!$D$2:$F$141,3,FALSE)</f>
        <v>Point</v>
      </c>
      <c r="H7946" s="120" t="s">
        <v>689</v>
      </c>
      <c r="I7946" s="26" t="s">
        <v>756</v>
      </c>
      <c r="J7946" s="5" t="s">
        <v>2458</v>
      </c>
      <c r="K7946" s="5" t="s">
        <v>752</v>
      </c>
      <c r="L7946" s="5">
        <v>3036</v>
      </c>
      <c r="M7946" s="5">
        <v>3</v>
      </c>
      <c r="N7946" s="5" t="s">
        <v>1173</v>
      </c>
    </row>
    <row r="7947" spans="1:14" x14ac:dyDescent="0.35">
      <c r="A7947" s="5" t="s">
        <v>734</v>
      </c>
      <c r="B7947" s="117" t="str">
        <f>IF(ISERROR(VLOOKUP($A7947, Dropdownlisten!$A$3:$F$143, 2, FALSE)), "", VLOOKUP($A7947, Dropdownlisten!$A$3:$F$143, 2, FALSE))</f>
        <v>UmweltVersorgung</v>
      </c>
      <c r="C7947" s="117">
        <f>IF(ISERROR(VLOOKUP($A7947, Dropdownlisten!$A$3:$F$143, 3, FALSE)), "", VLOOKUP($A7947, Dropdownlisten!$A$3:$F$143, 3, FALSE))</f>
        <v>1100</v>
      </c>
      <c r="D7947" s="117" t="str">
        <f>IF(ISERROR(VLOOKUP($A7947, Dropdownlisten!$A$3:$F$143, 4, FALSE)), "", VLOOKUP($A7947, Dropdownlisten!$A$3:$F$143, 4, FALSE))</f>
        <v>UmweltVersorgung</v>
      </c>
      <c r="E7947" s="117" t="str">
        <f>IF(ISERROR(VLOOKUP($A7947, Dropdownlisten!$A$3:$F$143, 5, FALSE)), "", VLOOKUP($A7947, Dropdownlisten!$A$3:$F$143, 5, FALSE))</f>
        <v>1100_009</v>
      </c>
      <c r="F7947" s="117" t="str">
        <f>IF(ISERROR(VLOOKUP($A7947, Dropdownlisten!$A$3:$F$143, 6, FALSE)), "", VLOOKUP($A7947, Dropdownlisten!$A$3:$F$143, 6, FALSE))</f>
        <v>Windkraftanlage</v>
      </c>
      <c r="G7947" s="117" t="str">
        <f>VLOOKUP(E7947,Datenstruktur_fuer_R!$D$2:$F$141,3,FALSE)</f>
        <v>Point</v>
      </c>
      <c r="H7947" s="120" t="s">
        <v>689</v>
      </c>
      <c r="I7947" s="26" t="s">
        <v>756</v>
      </c>
      <c r="J7947" s="5" t="s">
        <v>2384</v>
      </c>
      <c r="K7947" s="5" t="s">
        <v>762</v>
      </c>
      <c r="L7947" s="5">
        <v>1220</v>
      </c>
      <c r="M7947" s="5">
        <v>3</v>
      </c>
      <c r="N7947" s="5" t="s">
        <v>1173</v>
      </c>
    </row>
    <row r="7948" spans="1:14" x14ac:dyDescent="0.35">
      <c r="A7948" s="5" t="s">
        <v>655</v>
      </c>
      <c r="B7948" s="117" t="str">
        <f>IF(ISERROR(VLOOKUP($A7948, Dropdownlisten!$A$3:$F$143, 2, FALSE)), "", VLOOKUP($A7948, Dropdownlisten!$A$3:$F$143, 2, FALSE))</f>
        <v>Netzwerke</v>
      </c>
      <c r="C7948" s="117">
        <f>IF(ISERROR(VLOOKUP($A7948, Dropdownlisten!$A$3:$F$143, 3, FALSE)), "", VLOOKUP($A7948, Dropdownlisten!$A$3:$F$143, 3, FALSE))</f>
        <v>9000</v>
      </c>
      <c r="D7948" s="117" t="str">
        <f>IF(ISERROR(VLOOKUP($A7948, Dropdownlisten!$A$3:$F$143, 4, FALSE)), "", VLOOKUP($A7948, Dropdownlisten!$A$3:$F$143, 4, FALSE))</f>
        <v>Netzwerke</v>
      </c>
      <c r="E7948" s="117" t="str">
        <f>IF(ISERROR(VLOOKUP($A7948, Dropdownlisten!$A$3:$F$143, 5, FALSE)), "", VLOOKUP($A7948, Dropdownlisten!$A$3:$F$143, 5, FALSE))</f>
        <v>9000_001</v>
      </c>
      <c r="F7948" s="117" t="str">
        <f>IF(ISERROR(VLOOKUP($A7948, Dropdownlisten!$A$3:$F$143, 6, FALSE)), "", VLOOKUP($A7948, Dropdownlisten!$A$3:$F$143, 6, FALSE))</f>
        <v>Ampel</v>
      </c>
      <c r="G7948" s="117" t="str">
        <f>VLOOKUP(E7948,Datenstruktur_fuer_R!$D$2:$F$141,3,FALSE)</f>
        <v>Point</v>
      </c>
      <c r="H7948" s="120" t="s">
        <v>689</v>
      </c>
      <c r="I7948" s="26" t="s">
        <v>45</v>
      </c>
      <c r="J7948" s="5" t="s">
        <v>2459</v>
      </c>
      <c r="K7948" s="5" t="s">
        <v>759</v>
      </c>
      <c r="L7948" s="5">
        <v>1310</v>
      </c>
      <c r="M7948" s="5">
        <v>3</v>
      </c>
      <c r="N7948" s="5" t="s">
        <v>1173</v>
      </c>
    </row>
    <row r="7949" spans="1:14" x14ac:dyDescent="0.35">
      <c r="A7949" s="5" t="s">
        <v>656</v>
      </c>
      <c r="B7949" s="117" t="str">
        <f>IF(ISERROR(VLOOKUP($A7949, Dropdownlisten!$A$3:$F$143, 2, FALSE)), "", VLOOKUP($A7949, Dropdownlisten!$A$3:$F$143, 2, FALSE))</f>
        <v>POI</v>
      </c>
      <c r="C7949" s="117">
        <f>IF(ISERROR(VLOOKUP($A7949, Dropdownlisten!$A$3:$F$143, 3, FALSE)), "", VLOOKUP($A7949, Dropdownlisten!$A$3:$F$143, 3, FALSE))</f>
        <v>2000</v>
      </c>
      <c r="D7949" s="117" t="str">
        <f>IF(ISERROR(VLOOKUP($A7949, Dropdownlisten!$A$3:$F$143, 4, FALSE)), "", VLOOKUP($A7949, Dropdownlisten!$A$3:$F$143, 4, FALSE))</f>
        <v>Gesundheit</v>
      </c>
      <c r="E7949" s="117" t="str">
        <f>IF(ISERROR(VLOOKUP($A7949, Dropdownlisten!$A$3:$F$143, 5, FALSE)), "", VLOOKUP($A7949, Dropdownlisten!$A$3:$F$143, 5, FALSE))</f>
        <v>2000_001</v>
      </c>
      <c r="F7949" s="117" t="str">
        <f>IF(ISERROR(VLOOKUP($A7949, Dropdownlisten!$A$3:$F$143, 6, FALSE)), "", VLOOKUP($A7949, Dropdownlisten!$A$3:$F$143, 6, FALSE))</f>
        <v>Apotheke</v>
      </c>
      <c r="G7949" s="117" t="str">
        <f>VLOOKUP(E7949,Datenstruktur_fuer_R!$D$2:$F$141,3,FALSE)</f>
        <v>Point</v>
      </c>
      <c r="H7949" s="120" t="s">
        <v>689</v>
      </c>
      <c r="I7949" s="26" t="s">
        <v>756</v>
      </c>
      <c r="J7949" s="5" t="s">
        <v>2458</v>
      </c>
      <c r="K7949" s="5" t="s">
        <v>752</v>
      </c>
      <c r="L7949" s="5">
        <v>2056</v>
      </c>
      <c r="M7949" s="5">
        <v>2</v>
      </c>
      <c r="N7949" s="5" t="s">
        <v>1173</v>
      </c>
    </row>
    <row r="7950" spans="1:14" x14ac:dyDescent="0.35">
      <c r="A7950" s="5" t="s">
        <v>657</v>
      </c>
      <c r="B7950" s="117" t="str">
        <f>IF(ISERROR(VLOOKUP($A7950, Dropdownlisten!$A$3:$F$143, 2, FALSE)), "", VLOOKUP($A7950, Dropdownlisten!$A$3:$F$143, 2, FALSE))</f>
        <v>POI</v>
      </c>
      <c r="C7950" s="117">
        <f>IF(ISERROR(VLOOKUP($A7950, Dropdownlisten!$A$3:$F$143, 3, FALSE)), "", VLOOKUP($A7950, Dropdownlisten!$A$3:$F$143, 3, FALSE))</f>
        <v>2000</v>
      </c>
      <c r="D7950" s="117" t="str">
        <f>IF(ISERROR(VLOOKUP($A7950, Dropdownlisten!$A$3:$F$143, 4, FALSE)), "", VLOOKUP($A7950, Dropdownlisten!$A$3:$F$143, 4, FALSE))</f>
        <v>Gesundheit</v>
      </c>
      <c r="E7950" s="117" t="str">
        <f>IF(ISERROR(VLOOKUP($A7950, Dropdownlisten!$A$3:$F$143, 5, FALSE)), "", VLOOKUP($A7950, Dropdownlisten!$A$3:$F$143, 5, FALSE))</f>
        <v>2000_002</v>
      </c>
      <c r="F7950" s="117" t="str">
        <f>IF(ISERROR(VLOOKUP($A7950, Dropdownlisten!$A$3:$F$143, 6, FALSE)), "", VLOOKUP($A7950, Dropdownlisten!$A$3:$F$143, 6, FALSE))</f>
        <v>Arzt</v>
      </c>
      <c r="G7950" s="117" t="str">
        <f>VLOOKUP(E7950,Datenstruktur_fuer_R!$D$2:$F$141,3,FALSE)</f>
        <v>Point</v>
      </c>
      <c r="H7950" s="120" t="s">
        <v>689</v>
      </c>
      <c r="I7950" s="26" t="s">
        <v>756</v>
      </c>
      <c r="J7950" s="5" t="s">
        <v>2458</v>
      </c>
      <c r="K7950" s="5" t="s">
        <v>752</v>
      </c>
      <c r="L7950" s="5">
        <v>3053</v>
      </c>
      <c r="M7950" s="5">
        <v>2</v>
      </c>
      <c r="N7950" s="5" t="s">
        <v>1173</v>
      </c>
    </row>
    <row r="7951" spans="1:14" x14ac:dyDescent="0.35">
      <c r="A7951" s="5" t="s">
        <v>657</v>
      </c>
      <c r="B7951" s="117" t="str">
        <f>IF(ISERROR(VLOOKUP($A7951, Dropdownlisten!$A$3:$F$143, 2, FALSE)), "", VLOOKUP($A7951, Dropdownlisten!$A$3:$F$143, 2, FALSE))</f>
        <v>POI</v>
      </c>
      <c r="C7951" s="117">
        <f>IF(ISERROR(VLOOKUP($A7951, Dropdownlisten!$A$3:$F$143, 3, FALSE)), "", VLOOKUP($A7951, Dropdownlisten!$A$3:$F$143, 3, FALSE))</f>
        <v>2000</v>
      </c>
      <c r="D7951" s="117" t="str">
        <f>IF(ISERROR(VLOOKUP($A7951, Dropdownlisten!$A$3:$F$143, 4, FALSE)), "", VLOOKUP($A7951, Dropdownlisten!$A$3:$F$143, 4, FALSE))</f>
        <v>Gesundheit</v>
      </c>
      <c r="E7951" s="117" t="str">
        <f>IF(ISERROR(VLOOKUP($A7951, Dropdownlisten!$A$3:$F$143, 5, FALSE)), "", VLOOKUP($A7951, Dropdownlisten!$A$3:$F$143, 5, FALSE))</f>
        <v>2000_002</v>
      </c>
      <c r="F7951" s="117" t="str">
        <f>IF(ISERROR(VLOOKUP($A7951, Dropdownlisten!$A$3:$F$143, 6, FALSE)), "", VLOOKUP($A7951, Dropdownlisten!$A$3:$F$143, 6, FALSE))</f>
        <v>Arzt</v>
      </c>
      <c r="G7951" s="117" t="str">
        <f>VLOOKUP(E7951,Datenstruktur_fuer_R!$D$2:$F$141,3,FALSE)</f>
        <v>Point</v>
      </c>
      <c r="H7951" s="120" t="s">
        <v>689</v>
      </c>
      <c r="I7951" s="26" t="s">
        <v>756</v>
      </c>
      <c r="J7951" s="5" t="s">
        <v>2458</v>
      </c>
      <c r="K7951" s="5" t="s">
        <v>758</v>
      </c>
      <c r="L7951" s="5">
        <v>1220</v>
      </c>
      <c r="M7951" s="5">
        <v>2</v>
      </c>
      <c r="N7951" s="5" t="s">
        <v>1173</v>
      </c>
    </row>
    <row r="7952" spans="1:14" x14ac:dyDescent="0.35">
      <c r="A7952" s="5" t="s">
        <v>658</v>
      </c>
      <c r="B7952" s="117" t="str">
        <f>IF(ISERROR(VLOOKUP($A7952, Dropdownlisten!$A$3:$F$143, 2, FALSE)), "", VLOOKUP($A7952, Dropdownlisten!$A$3:$F$143, 2, FALSE))</f>
        <v>POI</v>
      </c>
      <c r="C7952" s="117">
        <f>IF(ISERROR(VLOOKUP($A7952, Dropdownlisten!$A$3:$F$143, 3, FALSE)), "", VLOOKUP($A7952, Dropdownlisten!$A$3:$F$143, 3, FALSE))</f>
        <v>4000</v>
      </c>
      <c r="D7952" s="117" t="str">
        <f>IF(ISERROR(VLOOKUP($A7952, Dropdownlisten!$A$3:$F$143, 4, FALSE)), "", VLOOKUP($A7952, Dropdownlisten!$A$3:$F$143, 4, FALSE))</f>
        <v>Soziales</v>
      </c>
      <c r="E7952" s="117" t="str">
        <f>IF(ISERROR(VLOOKUP($A7952, Dropdownlisten!$A$3:$F$143, 5, FALSE)), "", VLOOKUP($A7952, Dropdownlisten!$A$3:$F$143, 5, FALSE))</f>
        <v>4000_001</v>
      </c>
      <c r="F7952" s="117" t="str">
        <f>IF(ISERROR(VLOOKUP($A7952, Dropdownlisten!$A$3:$F$143, 6, FALSE)), "", VLOOKUP($A7952, Dropdownlisten!$A$3:$F$143, 6, FALSE))</f>
        <v>Asylbewerberheim</v>
      </c>
      <c r="G7952" s="117" t="str">
        <f>VLOOKUP(E7952,Datenstruktur_fuer_R!$D$2:$F$141,3,FALSE)</f>
        <v>Point</v>
      </c>
      <c r="H7952" s="120" t="s">
        <v>689</v>
      </c>
      <c r="I7952" s="26" t="s">
        <v>45</v>
      </c>
      <c r="J7952" s="5" t="s">
        <v>2458</v>
      </c>
      <c r="K7952" s="5" t="s">
        <v>752</v>
      </c>
      <c r="L7952" s="5">
        <v>3066</v>
      </c>
      <c r="M7952" s="5">
        <v>2</v>
      </c>
      <c r="N7952" s="5" t="s">
        <v>1173</v>
      </c>
    </row>
    <row r="7953" spans="1:14" x14ac:dyDescent="0.35">
      <c r="A7953" s="5" t="s">
        <v>659</v>
      </c>
      <c r="B7953" s="117" t="str">
        <f>IF(ISERROR(VLOOKUP($A7953, Dropdownlisten!$A$3:$F$143, 2, FALSE)), "", VLOOKUP($A7953, Dropdownlisten!$A$3:$F$143, 2, FALSE))</f>
        <v>POI</v>
      </c>
      <c r="C7953" s="117">
        <f>IF(ISERROR(VLOOKUP($A7953, Dropdownlisten!$A$3:$F$143, 3, FALSE)), "", VLOOKUP($A7953, Dropdownlisten!$A$3:$F$143, 3, FALSE))</f>
        <v>6000</v>
      </c>
      <c r="D7953" s="117" t="str">
        <f>IF(ISERROR(VLOOKUP($A7953, Dropdownlisten!$A$3:$F$143, 4, FALSE)), "", VLOOKUP($A7953, Dropdownlisten!$A$3:$F$143, 4, FALSE))</f>
        <v>UnterhaltungSportNaherholung</v>
      </c>
      <c r="E7953" s="117" t="str">
        <f>IF(ISERROR(VLOOKUP($A7953, Dropdownlisten!$A$3:$F$143, 5, FALSE)), "", VLOOKUP($A7953, Dropdownlisten!$A$3:$F$143, 5, FALSE))</f>
        <v>6000_023</v>
      </c>
      <c r="F7953" s="117" t="str">
        <f>IF(ISERROR(VLOOKUP($A7953, Dropdownlisten!$A$3:$F$143, 6, FALSE)), "", VLOOKUP($A7953, Dropdownlisten!$A$3:$F$143, 6, FALSE))</f>
        <v>Ausgleichsflaeche</v>
      </c>
      <c r="G7953" s="117" t="str">
        <f>VLOOKUP(E7953,Datenstruktur_fuer_R!$D$2:$F$141,3,FALSE)</f>
        <v>Point</v>
      </c>
      <c r="H7953" s="120" t="s">
        <v>689</v>
      </c>
      <c r="I7953" s="26" t="s">
        <v>45</v>
      </c>
      <c r="J7953" s="5" t="s">
        <v>2427</v>
      </c>
      <c r="K7953" s="5" t="s">
        <v>760</v>
      </c>
      <c r="L7953" s="5">
        <v>1656</v>
      </c>
      <c r="M7953" s="5">
        <v>2</v>
      </c>
      <c r="N7953" s="5" t="s">
        <v>1173</v>
      </c>
    </row>
    <row r="7954" spans="1:14" x14ac:dyDescent="0.35">
      <c r="A7954" s="5" t="s">
        <v>660</v>
      </c>
      <c r="B7954" s="117" t="str">
        <f>IF(ISERROR(VLOOKUP($A7954, Dropdownlisten!$A$3:$F$143, 2, FALSE)), "", VLOOKUP($A7954, Dropdownlisten!$A$3:$F$143, 2, FALSE))</f>
        <v>POI</v>
      </c>
      <c r="C7954" s="117">
        <f>IF(ISERROR(VLOOKUP($A7954, Dropdownlisten!$A$3:$F$143, 3, FALSE)), "", VLOOKUP($A7954, Dropdownlisten!$A$3:$F$143, 3, FALSE))</f>
        <v>6000</v>
      </c>
      <c r="D7954" s="117" t="str">
        <f>IF(ISERROR(VLOOKUP($A7954, Dropdownlisten!$A$3:$F$143, 4, FALSE)), "", VLOOKUP($A7954, Dropdownlisten!$A$3:$F$143, 4, FALSE))</f>
        <v>UnterhaltungSportNaherholung</v>
      </c>
      <c r="E7954" s="117" t="str">
        <f>IF(ISERROR(VLOOKUP($A7954, Dropdownlisten!$A$3:$F$143, 5, FALSE)), "", VLOOKUP($A7954, Dropdownlisten!$A$3:$F$143, 5, FALSE))</f>
        <v>6000_001</v>
      </c>
      <c r="F7954" s="117" t="str">
        <f>IF(ISERROR(VLOOKUP($A7954, Dropdownlisten!$A$3:$F$143, 6, FALSE)), "", VLOOKUP($A7954, Dropdownlisten!$A$3:$F$143, 6, FALSE))</f>
        <v>Aussichtspunkt</v>
      </c>
      <c r="G7954" s="117" t="str">
        <f>VLOOKUP(E7954,Datenstruktur_fuer_R!$D$2:$F$141,3,FALSE)</f>
        <v>Point</v>
      </c>
      <c r="H7954" s="120" t="s">
        <v>689</v>
      </c>
      <c r="I7954" s="26" t="s">
        <v>756</v>
      </c>
      <c r="J7954" s="5" t="s">
        <v>2461</v>
      </c>
      <c r="K7954" s="5" t="s">
        <v>762</v>
      </c>
      <c r="L7954" s="5">
        <v>1003</v>
      </c>
      <c r="M7954" s="5">
        <v>2</v>
      </c>
      <c r="N7954" s="5" t="s">
        <v>1173</v>
      </c>
    </row>
    <row r="7955" spans="1:14" x14ac:dyDescent="0.35">
      <c r="A7955" s="5" t="s">
        <v>844</v>
      </c>
      <c r="B7955" s="117" t="str">
        <f>IF(ISERROR(VLOOKUP($A7955, Dropdownlisten!$A$3:$F$143, 2, FALSE)), "", VLOOKUP($A7955, Dropdownlisten!$A$3:$F$143, 2, FALSE))</f>
        <v>POI</v>
      </c>
      <c r="C7955" s="117">
        <f>IF(ISERROR(VLOOKUP($A7955, Dropdownlisten!$A$3:$F$143, 3, FALSE)), "", VLOOKUP($A7955, Dropdownlisten!$A$3:$F$143, 3, FALSE))</f>
        <v>6000</v>
      </c>
      <c r="D7955" s="117" t="str">
        <f>IF(ISERROR(VLOOKUP($A7955, Dropdownlisten!$A$3:$F$143, 4, FALSE)), "", VLOOKUP($A7955, Dropdownlisten!$A$3:$F$143, 4, FALSE))</f>
        <v>UnterhaltungSportNaherholung</v>
      </c>
      <c r="E7955" s="117" t="str">
        <f>IF(ISERROR(VLOOKUP($A7955, Dropdownlisten!$A$3:$F$143, 5, FALSE)), "", VLOOKUP($A7955, Dropdownlisten!$A$3:$F$143, 5, FALSE))</f>
        <v>6000_013</v>
      </c>
      <c r="F7955" s="117" t="str">
        <f>IF(ISERROR(VLOOKUP($A7955, Dropdownlisten!$A$3:$F$143, 6, FALSE)), "", VLOOKUP($A7955, Dropdownlisten!$A$3:$F$143, 6, FALSE))</f>
        <v>SchwimmbadBadestelle</v>
      </c>
      <c r="G7955" s="117" t="str">
        <f>VLOOKUP(E7955,Datenstruktur_fuer_R!$D$2:$F$141,3,FALSE)</f>
        <v>Point</v>
      </c>
      <c r="H7955" s="120" t="s">
        <v>689</v>
      </c>
      <c r="I7955" s="26" t="s">
        <v>756</v>
      </c>
      <c r="J7955" s="5" t="s">
        <v>2413</v>
      </c>
      <c r="K7955" s="5" t="s">
        <v>757</v>
      </c>
      <c r="L7955" s="5">
        <v>4320</v>
      </c>
      <c r="M7955" s="5">
        <v>2</v>
      </c>
      <c r="N7955" s="5" t="s">
        <v>1173</v>
      </c>
    </row>
    <row r="7956" spans="1:14" x14ac:dyDescent="0.35">
      <c r="A7956" s="5" t="s">
        <v>844</v>
      </c>
      <c r="B7956" s="117" t="str">
        <f>IF(ISERROR(VLOOKUP($A7956, Dropdownlisten!$A$3:$F$143, 2, FALSE)), "", VLOOKUP($A7956, Dropdownlisten!$A$3:$F$143, 2, FALSE))</f>
        <v>POI</v>
      </c>
      <c r="C7956" s="117">
        <f>IF(ISERROR(VLOOKUP($A7956, Dropdownlisten!$A$3:$F$143, 3, FALSE)), "", VLOOKUP($A7956, Dropdownlisten!$A$3:$F$143, 3, FALSE))</f>
        <v>6000</v>
      </c>
      <c r="D7956" s="117" t="str">
        <f>IF(ISERROR(VLOOKUP($A7956, Dropdownlisten!$A$3:$F$143, 4, FALSE)), "", VLOOKUP($A7956, Dropdownlisten!$A$3:$F$143, 4, FALSE))</f>
        <v>UnterhaltungSportNaherholung</v>
      </c>
      <c r="E7956" s="117" t="str">
        <f>IF(ISERROR(VLOOKUP($A7956, Dropdownlisten!$A$3:$F$143, 5, FALSE)), "", VLOOKUP($A7956, Dropdownlisten!$A$3:$F$143, 5, FALSE))</f>
        <v>6000_013</v>
      </c>
      <c r="F7956" s="117" t="str">
        <f>IF(ISERROR(VLOOKUP($A7956, Dropdownlisten!$A$3:$F$143, 6, FALSE)), "", VLOOKUP($A7956, Dropdownlisten!$A$3:$F$143, 6, FALSE))</f>
        <v>SchwimmbadBadestelle</v>
      </c>
      <c r="G7956" s="117" t="str">
        <f>VLOOKUP(E7956,Datenstruktur_fuer_R!$D$2:$F$141,3,FALSE)</f>
        <v>Point</v>
      </c>
      <c r="H7956" s="120" t="s">
        <v>689</v>
      </c>
      <c r="I7956" s="26" t="s">
        <v>756</v>
      </c>
      <c r="J7956" s="5" t="s">
        <v>2385</v>
      </c>
      <c r="K7956" s="5" t="s">
        <v>762</v>
      </c>
      <c r="L7956" s="5">
        <v>1450</v>
      </c>
      <c r="M7956" s="5">
        <v>2</v>
      </c>
      <c r="N7956" s="5" t="s">
        <v>1173</v>
      </c>
    </row>
    <row r="7957" spans="1:14" x14ac:dyDescent="0.35">
      <c r="A7957" s="5" t="s">
        <v>844</v>
      </c>
      <c r="B7957" s="117" t="str">
        <f>IF(ISERROR(VLOOKUP($A7957, Dropdownlisten!$A$3:$F$143, 2, FALSE)), "", VLOOKUP($A7957, Dropdownlisten!$A$3:$F$143, 2, FALSE))</f>
        <v>POI</v>
      </c>
      <c r="C7957" s="117">
        <f>IF(ISERROR(VLOOKUP($A7957, Dropdownlisten!$A$3:$F$143, 3, FALSE)), "", VLOOKUP($A7957, Dropdownlisten!$A$3:$F$143, 3, FALSE))</f>
        <v>6000</v>
      </c>
      <c r="D7957" s="117" t="str">
        <f>IF(ISERROR(VLOOKUP($A7957, Dropdownlisten!$A$3:$F$143, 4, FALSE)), "", VLOOKUP($A7957, Dropdownlisten!$A$3:$F$143, 4, FALSE))</f>
        <v>UnterhaltungSportNaherholung</v>
      </c>
      <c r="E7957" s="117" t="str">
        <f>IF(ISERROR(VLOOKUP($A7957, Dropdownlisten!$A$3:$F$143, 5, FALSE)), "", VLOOKUP($A7957, Dropdownlisten!$A$3:$F$143, 5, FALSE))</f>
        <v>6000_013</v>
      </c>
      <c r="F7957" s="117" t="str">
        <f>IF(ISERROR(VLOOKUP($A7957, Dropdownlisten!$A$3:$F$143, 6, FALSE)), "", VLOOKUP($A7957, Dropdownlisten!$A$3:$F$143, 6, FALSE))</f>
        <v>SchwimmbadBadestelle</v>
      </c>
      <c r="G7957" s="117" t="str">
        <f>VLOOKUP(E7957,Datenstruktur_fuer_R!$D$2:$F$141,3,FALSE)</f>
        <v>Point</v>
      </c>
      <c r="H7957" s="120" t="s">
        <v>689</v>
      </c>
      <c r="I7957" s="26" t="s">
        <v>45</v>
      </c>
      <c r="J7957" s="5" t="s">
        <v>2458</v>
      </c>
      <c r="K7957" s="5" t="s">
        <v>752</v>
      </c>
      <c r="L7957" s="5">
        <v>3220</v>
      </c>
      <c r="M7957" s="5">
        <v>2</v>
      </c>
      <c r="N7957" s="5" t="s">
        <v>1173</v>
      </c>
    </row>
    <row r="7958" spans="1:14" x14ac:dyDescent="0.35">
      <c r="A7958" s="5" t="s">
        <v>844</v>
      </c>
      <c r="B7958" s="117" t="str">
        <f>IF(ISERROR(VLOOKUP($A7958, Dropdownlisten!$A$3:$F$143, 2, FALSE)), "", VLOOKUP($A7958, Dropdownlisten!$A$3:$F$143, 2, FALSE))</f>
        <v>POI</v>
      </c>
      <c r="C7958" s="117">
        <f>IF(ISERROR(VLOOKUP($A7958, Dropdownlisten!$A$3:$F$143, 3, FALSE)), "", VLOOKUP($A7958, Dropdownlisten!$A$3:$F$143, 3, FALSE))</f>
        <v>6000</v>
      </c>
      <c r="D7958" s="117" t="str">
        <f>IF(ISERROR(VLOOKUP($A7958, Dropdownlisten!$A$3:$F$143, 4, FALSE)), "", VLOOKUP($A7958, Dropdownlisten!$A$3:$F$143, 4, FALSE))</f>
        <v>UnterhaltungSportNaherholung</v>
      </c>
      <c r="E7958" s="117" t="str">
        <f>IF(ISERROR(VLOOKUP($A7958, Dropdownlisten!$A$3:$F$143, 5, FALSE)), "", VLOOKUP($A7958, Dropdownlisten!$A$3:$F$143, 5, FALSE))</f>
        <v>6000_013</v>
      </c>
      <c r="F7958" s="117" t="str">
        <f>IF(ISERROR(VLOOKUP($A7958, Dropdownlisten!$A$3:$F$143, 6, FALSE)), "", VLOOKUP($A7958, Dropdownlisten!$A$3:$F$143, 6, FALSE))</f>
        <v>SchwimmbadBadestelle</v>
      </c>
      <c r="G7958" s="117" t="str">
        <f>VLOOKUP(E7958,Datenstruktur_fuer_R!$D$2:$F$141,3,FALSE)</f>
        <v>Point</v>
      </c>
      <c r="H7958" s="120" t="s">
        <v>689</v>
      </c>
      <c r="I7958" s="26" t="s">
        <v>45</v>
      </c>
      <c r="J7958" s="5" t="s">
        <v>2458</v>
      </c>
      <c r="K7958" s="5" t="s">
        <v>752</v>
      </c>
      <c r="L7958" s="5">
        <v>3221</v>
      </c>
      <c r="M7958" s="5">
        <v>2</v>
      </c>
      <c r="N7958" s="5" t="s">
        <v>1173</v>
      </c>
    </row>
    <row r="7959" spans="1:14" x14ac:dyDescent="0.35">
      <c r="A7959" s="5" t="s">
        <v>662</v>
      </c>
      <c r="B7959" s="117" t="str">
        <f>IF(ISERROR(VLOOKUP($A7959, Dropdownlisten!$A$3:$F$143, 2, FALSE)), "", VLOOKUP($A7959, Dropdownlisten!$A$3:$F$143, 2, FALSE))</f>
        <v>POI</v>
      </c>
      <c r="C7959" s="117">
        <f>IF(ISERROR(VLOOKUP($A7959, Dropdownlisten!$A$3:$F$143, 3, FALSE)), "", VLOOKUP($A7959, Dropdownlisten!$A$3:$F$143, 3, FALSE))</f>
        <v>7000</v>
      </c>
      <c r="D7959" s="117" t="str">
        <f>IF(ISERROR(VLOOKUP($A7959, Dropdownlisten!$A$3:$F$143, 4, FALSE)), "", VLOOKUP($A7959, Dropdownlisten!$A$3:$F$143, 4, FALSE))</f>
        <v>EinkaufenDienstleistung</v>
      </c>
      <c r="E7959" s="117" t="str">
        <f>IF(ISERROR(VLOOKUP($A7959, Dropdownlisten!$A$3:$F$143, 5, FALSE)), "", VLOOKUP($A7959, Dropdownlisten!$A$3:$F$143, 5, FALSE))</f>
        <v>7000_002</v>
      </c>
      <c r="F7959" s="117" t="str">
        <f>IF(ISERROR(VLOOKUP($A7959, Dropdownlisten!$A$3:$F$143, 6, FALSE)), "", VLOOKUP($A7959, Dropdownlisten!$A$3:$F$143, 6, FALSE))</f>
        <v>Bank</v>
      </c>
      <c r="G7959" s="117" t="str">
        <f>VLOOKUP(E7959,Datenstruktur_fuer_R!$D$2:$F$141,3,FALSE)</f>
        <v>Point</v>
      </c>
      <c r="H7959" s="120" t="s">
        <v>689</v>
      </c>
      <c r="I7959" s="26" t="s">
        <v>756</v>
      </c>
      <c r="J7959" s="5" t="s">
        <v>2458</v>
      </c>
      <c r="K7959" s="5" t="s">
        <v>758</v>
      </c>
      <c r="L7959" s="5">
        <v>1000</v>
      </c>
      <c r="M7959" s="5">
        <v>2</v>
      </c>
      <c r="N7959" s="5" t="s">
        <v>1173</v>
      </c>
    </row>
    <row r="7960" spans="1:14" x14ac:dyDescent="0.35">
      <c r="A7960" s="5" t="s">
        <v>662</v>
      </c>
      <c r="B7960" s="117" t="str">
        <f>IF(ISERROR(VLOOKUP($A7960, Dropdownlisten!$A$3:$F$143, 2, FALSE)), "", VLOOKUP($A7960, Dropdownlisten!$A$3:$F$143, 2, FALSE))</f>
        <v>POI</v>
      </c>
      <c r="C7960" s="117">
        <f>IF(ISERROR(VLOOKUP($A7960, Dropdownlisten!$A$3:$F$143, 3, FALSE)), "", VLOOKUP($A7960, Dropdownlisten!$A$3:$F$143, 3, FALSE))</f>
        <v>7000</v>
      </c>
      <c r="D7960" s="117" t="str">
        <f>IF(ISERROR(VLOOKUP($A7960, Dropdownlisten!$A$3:$F$143, 4, FALSE)), "", VLOOKUP($A7960, Dropdownlisten!$A$3:$F$143, 4, FALSE))</f>
        <v>EinkaufenDienstleistung</v>
      </c>
      <c r="E7960" s="117" t="str">
        <f>IF(ISERROR(VLOOKUP($A7960, Dropdownlisten!$A$3:$F$143, 5, FALSE)), "", VLOOKUP($A7960, Dropdownlisten!$A$3:$F$143, 5, FALSE))</f>
        <v>7000_002</v>
      </c>
      <c r="F7960" s="117" t="str">
        <f>IF(ISERROR(VLOOKUP($A7960, Dropdownlisten!$A$3:$F$143, 6, FALSE)), "", VLOOKUP($A7960, Dropdownlisten!$A$3:$F$143, 6, FALSE))</f>
        <v>Bank</v>
      </c>
      <c r="G7960" s="117" t="str">
        <f>VLOOKUP(E7960,Datenstruktur_fuer_R!$D$2:$F$141,3,FALSE)</f>
        <v>Point</v>
      </c>
      <c r="H7960" s="120" t="s">
        <v>689</v>
      </c>
      <c r="I7960" s="26" t="s">
        <v>45</v>
      </c>
      <c r="J7960" s="5" t="s">
        <v>2405</v>
      </c>
      <c r="K7960" s="5" t="s">
        <v>757</v>
      </c>
      <c r="L7960" s="5">
        <v>1420</v>
      </c>
      <c r="M7960" s="5">
        <v>2</v>
      </c>
      <c r="N7960" s="5" t="s">
        <v>1173</v>
      </c>
    </row>
    <row r="7961" spans="1:14" x14ac:dyDescent="0.35">
      <c r="A7961" s="5" t="s">
        <v>665</v>
      </c>
      <c r="B7961" s="117" t="str">
        <f>IF(ISERROR(VLOOKUP($A7961, Dropdownlisten!$A$3:$F$143, 2, FALSE)), "", VLOOKUP($A7961, Dropdownlisten!$A$3:$F$143, 2, FALSE))</f>
        <v>PlanungsEinheiten</v>
      </c>
      <c r="C7961" s="117">
        <f>IF(ISERROR(VLOOKUP($A7961, Dropdownlisten!$A$3:$F$143, 3, FALSE)), "", VLOOKUP($A7961, Dropdownlisten!$A$3:$F$143, 3, FALSE))</f>
        <v>8000</v>
      </c>
      <c r="D7961" s="117" t="str">
        <f>IF(ISERROR(VLOOKUP($A7961, Dropdownlisten!$A$3:$F$143, 4, FALSE)), "", VLOOKUP($A7961, Dropdownlisten!$A$3:$F$143, 4, FALSE))</f>
        <v>PlanungsEinheiten</v>
      </c>
      <c r="E7961" s="117" t="str">
        <f>IF(ISERROR(VLOOKUP($A7961, Dropdownlisten!$A$3:$F$143, 5, FALSE)), "", VLOOKUP($A7961, Dropdownlisten!$A$3:$F$143, 5, FALSE))</f>
        <v>8000_009</v>
      </c>
      <c r="F7961" s="117" t="str">
        <f>IF(ISERROR(VLOOKUP($A7961, Dropdownlisten!$A$3:$F$143, 6, FALSE)), "", VLOOKUP($A7961, Dropdownlisten!$A$3:$F$143, 6, FALSE))</f>
        <v>Baublock</v>
      </c>
      <c r="G7961" s="117" t="str">
        <f>VLOOKUP(E7961,Datenstruktur_fuer_R!$D$2:$F$141,3,FALSE)</f>
        <v>Polygon</v>
      </c>
      <c r="H7961" s="120" t="s">
        <v>689</v>
      </c>
      <c r="I7961" s="26" t="s">
        <v>756</v>
      </c>
      <c r="J7961" s="5" t="s">
        <v>2462</v>
      </c>
      <c r="K7961" s="5" t="s">
        <v>759</v>
      </c>
      <c r="L7961" s="5">
        <v>1000</v>
      </c>
      <c r="M7961" s="5">
        <v>2</v>
      </c>
      <c r="N7961" s="5" t="s">
        <v>1173</v>
      </c>
    </row>
    <row r="7962" spans="1:14" x14ac:dyDescent="0.35">
      <c r="A7962" s="5" t="s">
        <v>665</v>
      </c>
      <c r="B7962" s="117" t="str">
        <f>IF(ISERROR(VLOOKUP($A7962, Dropdownlisten!$A$3:$F$143, 2, FALSE)), "", VLOOKUP($A7962, Dropdownlisten!$A$3:$F$143, 2, FALSE))</f>
        <v>PlanungsEinheiten</v>
      </c>
      <c r="C7962" s="117">
        <f>IF(ISERROR(VLOOKUP($A7962, Dropdownlisten!$A$3:$F$143, 3, FALSE)), "", VLOOKUP($A7962, Dropdownlisten!$A$3:$F$143, 3, FALSE))</f>
        <v>8000</v>
      </c>
      <c r="D7962" s="117" t="str">
        <f>IF(ISERROR(VLOOKUP($A7962, Dropdownlisten!$A$3:$F$143, 4, FALSE)), "", VLOOKUP($A7962, Dropdownlisten!$A$3:$F$143, 4, FALSE))</f>
        <v>PlanungsEinheiten</v>
      </c>
      <c r="E7962" s="117" t="str">
        <f>IF(ISERROR(VLOOKUP($A7962, Dropdownlisten!$A$3:$F$143, 5, FALSE)), "", VLOOKUP($A7962, Dropdownlisten!$A$3:$F$143, 5, FALSE))</f>
        <v>8000_009</v>
      </c>
      <c r="F7962" s="117" t="str">
        <f>IF(ISERROR(VLOOKUP($A7962, Dropdownlisten!$A$3:$F$143, 6, FALSE)), "", VLOOKUP($A7962, Dropdownlisten!$A$3:$F$143, 6, FALSE))</f>
        <v>Baublock</v>
      </c>
      <c r="G7962" s="117" t="str">
        <f>VLOOKUP(E7962,Datenstruktur_fuer_R!$D$2:$F$141,3,FALSE)</f>
        <v>Polygon</v>
      </c>
      <c r="H7962" s="120" t="s">
        <v>689</v>
      </c>
      <c r="I7962" s="26" t="s">
        <v>45</v>
      </c>
      <c r="J7962" s="5" t="s">
        <v>2462</v>
      </c>
      <c r="K7962" s="5" t="s">
        <v>759</v>
      </c>
      <c r="L7962" s="5">
        <v>2000</v>
      </c>
      <c r="M7962" s="5">
        <v>2</v>
      </c>
      <c r="N7962" s="5" t="s">
        <v>1173</v>
      </c>
    </row>
    <row r="7963" spans="1:14" x14ac:dyDescent="0.35">
      <c r="A7963" s="5" t="s">
        <v>667</v>
      </c>
      <c r="B7963" s="117" t="str">
        <f>IF(ISERROR(VLOOKUP($A7963, Dropdownlisten!$A$3:$F$143, 2, FALSE)), "", VLOOKUP($A7963, Dropdownlisten!$A$3:$F$143, 2, FALSE))</f>
        <v>POI</v>
      </c>
      <c r="C7963" s="117">
        <f>IF(ISERROR(VLOOKUP($A7963, Dropdownlisten!$A$3:$F$143, 3, FALSE)), "", VLOOKUP($A7963, Dropdownlisten!$A$3:$F$143, 3, FALSE))</f>
        <v>3000</v>
      </c>
      <c r="D7963" s="117" t="str">
        <f>IF(ISERROR(VLOOKUP($A7963, Dropdownlisten!$A$3:$F$143, 4, FALSE)), "", VLOOKUP($A7963, Dropdownlisten!$A$3:$F$143, 4, FALSE))</f>
        <v>BildungBetreuung</v>
      </c>
      <c r="E7963" s="117" t="str">
        <f>IF(ISERROR(VLOOKUP($A7963, Dropdownlisten!$A$3:$F$143, 5, FALSE)), "", VLOOKUP($A7963, Dropdownlisten!$A$3:$F$143, 5, FALSE))</f>
        <v>3000_001</v>
      </c>
      <c r="F7963" s="117" t="str">
        <f>IF(ISERROR(VLOOKUP($A7963, Dropdownlisten!$A$3:$F$143, 6, FALSE)), "", VLOOKUP($A7963, Dropdownlisten!$A$3:$F$143, 6, FALSE))</f>
        <v>Berufsschule</v>
      </c>
      <c r="G7963" s="117" t="str">
        <f>VLOOKUP(E7963,Datenstruktur_fuer_R!$D$2:$F$141,3,FALSE)</f>
        <v>Point</v>
      </c>
      <c r="H7963" s="120" t="s">
        <v>689</v>
      </c>
      <c r="I7963" s="26" t="s">
        <v>45</v>
      </c>
      <c r="J7963" s="5" t="s">
        <v>2458</v>
      </c>
      <c r="K7963" s="5" t="s">
        <v>752</v>
      </c>
      <c r="L7963" s="5">
        <v>3022</v>
      </c>
      <c r="M7963" s="5">
        <v>2</v>
      </c>
      <c r="N7963" s="5" t="s">
        <v>1173</v>
      </c>
    </row>
    <row r="7964" spans="1:14" x14ac:dyDescent="0.35">
      <c r="A7964" s="5" t="s">
        <v>1054</v>
      </c>
      <c r="B7964" s="117" t="str">
        <f>IF(ISERROR(VLOOKUP($A7964, Dropdownlisten!$A$3:$F$143, 2, FALSE)), "", VLOOKUP($A7964, Dropdownlisten!$A$3:$F$143, 2, FALSE))</f>
        <v>POI</v>
      </c>
      <c r="C7964" s="117">
        <f>IF(ISERROR(VLOOKUP($A7964, Dropdownlisten!$A$3:$F$143, 3, FALSE)), "", VLOOKUP($A7964, Dropdownlisten!$A$3:$F$143, 3, FALSE))</f>
        <v>6000</v>
      </c>
      <c r="D7964" s="117" t="str">
        <f>IF(ISERROR(VLOOKUP($A7964, Dropdownlisten!$A$3:$F$143, 4, FALSE)), "", VLOOKUP($A7964, Dropdownlisten!$A$3:$F$143, 4, FALSE))</f>
        <v>UnterhaltungSportNaherholung</v>
      </c>
      <c r="E7964" s="117" t="str">
        <f>IF(ISERROR(VLOOKUP($A7964, Dropdownlisten!$A$3:$F$143, 5, FALSE)), "", VLOOKUP($A7964, Dropdownlisten!$A$3:$F$143, 5, FALSE))</f>
        <v>6000_003</v>
      </c>
      <c r="F7964" s="117" t="str">
        <f>IF(ISERROR(VLOOKUP($A7964, Dropdownlisten!$A$3:$F$143, 6, FALSE)), "", VLOOKUP($A7964, Dropdownlisten!$A$3:$F$143, 6, FALSE))</f>
        <v>BibliothekBuchhandlung</v>
      </c>
      <c r="G7964" s="117" t="str">
        <f>VLOOKUP(E7964,Datenstruktur_fuer_R!$D$2:$F$141,3,FALSE)</f>
        <v>Point</v>
      </c>
      <c r="H7964" s="120" t="s">
        <v>689</v>
      </c>
      <c r="I7964" s="26" t="s">
        <v>756</v>
      </c>
      <c r="J7964" s="5" t="s">
        <v>2458</v>
      </c>
      <c r="K7964" s="5" t="s">
        <v>752</v>
      </c>
      <c r="L7964" s="5">
        <v>3037</v>
      </c>
      <c r="M7964" s="5">
        <v>2</v>
      </c>
      <c r="N7964" s="5" t="s">
        <v>1173</v>
      </c>
    </row>
    <row r="7965" spans="1:14" x14ac:dyDescent="0.35">
      <c r="A7965" s="5" t="s">
        <v>1054</v>
      </c>
      <c r="B7965" s="117" t="str">
        <f>IF(ISERROR(VLOOKUP($A7965, Dropdownlisten!$A$3:$F$143, 2, FALSE)), "", VLOOKUP($A7965, Dropdownlisten!$A$3:$F$143, 2, FALSE))</f>
        <v>POI</v>
      </c>
      <c r="C7965" s="117">
        <f>IF(ISERROR(VLOOKUP($A7965, Dropdownlisten!$A$3:$F$143, 3, FALSE)), "", VLOOKUP($A7965, Dropdownlisten!$A$3:$F$143, 3, FALSE))</f>
        <v>6000</v>
      </c>
      <c r="D7965" s="117" t="str">
        <f>IF(ISERROR(VLOOKUP($A7965, Dropdownlisten!$A$3:$F$143, 4, FALSE)), "", VLOOKUP($A7965, Dropdownlisten!$A$3:$F$143, 4, FALSE))</f>
        <v>UnterhaltungSportNaherholung</v>
      </c>
      <c r="E7965" s="117" t="str">
        <f>IF(ISERROR(VLOOKUP($A7965, Dropdownlisten!$A$3:$F$143, 5, FALSE)), "", VLOOKUP($A7965, Dropdownlisten!$A$3:$F$143, 5, FALSE))</f>
        <v>6000_003</v>
      </c>
      <c r="F7965" s="117" t="str">
        <f>IF(ISERROR(VLOOKUP($A7965, Dropdownlisten!$A$3:$F$143, 6, FALSE)), "", VLOOKUP($A7965, Dropdownlisten!$A$3:$F$143, 6, FALSE))</f>
        <v>BibliothekBuchhandlung</v>
      </c>
      <c r="G7965" s="117" t="str">
        <f>VLOOKUP(E7965,Datenstruktur_fuer_R!$D$2:$F$141,3,FALSE)</f>
        <v>Point</v>
      </c>
      <c r="H7965" s="120" t="s">
        <v>689</v>
      </c>
      <c r="I7965" s="26" t="s">
        <v>756</v>
      </c>
      <c r="J7965" s="5" t="s">
        <v>2458</v>
      </c>
      <c r="K7965" s="5" t="s">
        <v>758</v>
      </c>
      <c r="L7965" s="5">
        <v>1130</v>
      </c>
      <c r="M7965" s="5">
        <v>2</v>
      </c>
      <c r="N7965" s="5" t="s">
        <v>1173</v>
      </c>
    </row>
    <row r="7966" spans="1:14" x14ac:dyDescent="0.35">
      <c r="A7966" s="5" t="s">
        <v>668</v>
      </c>
      <c r="B7966" s="117" t="str">
        <f>IF(ISERROR(VLOOKUP($A7966, Dropdownlisten!$A$3:$F$143, 2, FALSE)), "", VLOOKUP($A7966, Dropdownlisten!$A$3:$F$143, 2, FALSE))</f>
        <v>UmweltVersorgung</v>
      </c>
      <c r="C7966" s="117">
        <f>IF(ISERROR(VLOOKUP($A7966, Dropdownlisten!$A$3:$F$143, 3, FALSE)), "", VLOOKUP($A7966, Dropdownlisten!$A$3:$F$143, 3, FALSE))</f>
        <v>1100</v>
      </c>
      <c r="D7966" s="117" t="str">
        <f>IF(ISERROR(VLOOKUP($A7966, Dropdownlisten!$A$3:$F$143, 4, FALSE)), "", VLOOKUP($A7966, Dropdownlisten!$A$3:$F$143, 4, FALSE))</f>
        <v>UmweltVersorgung</v>
      </c>
      <c r="E7966" s="117" t="str">
        <f>IF(ISERROR(VLOOKUP($A7966, Dropdownlisten!$A$3:$F$143, 5, FALSE)), "", VLOOKUP($A7966, Dropdownlisten!$A$3:$F$143, 5, FALSE))</f>
        <v>1100_001</v>
      </c>
      <c r="F7966" s="117" t="str">
        <f>IF(ISERROR(VLOOKUP($A7966, Dropdownlisten!$A$3:$F$143, 6, FALSE)), "", VLOOKUP($A7966, Dropdownlisten!$A$3:$F$143, 6, FALSE))</f>
        <v>Biogasanlage</v>
      </c>
      <c r="G7966" s="117" t="str">
        <f>VLOOKUP(E7966,Datenstruktur_fuer_R!$D$2:$F$141,3,FALSE)</f>
        <v>Point</v>
      </c>
      <c r="H7966" s="120" t="s">
        <v>689</v>
      </c>
      <c r="I7966" s="26" t="s">
        <v>45</v>
      </c>
      <c r="J7966" s="5" t="s">
        <v>2384</v>
      </c>
      <c r="K7966" s="5" t="s">
        <v>762</v>
      </c>
      <c r="L7966" s="5">
        <v>1215</v>
      </c>
      <c r="M7966" s="5">
        <v>2</v>
      </c>
      <c r="N7966" s="5" t="s">
        <v>1173</v>
      </c>
    </row>
    <row r="7967" spans="1:14" x14ac:dyDescent="0.35">
      <c r="A7967" s="5" t="s">
        <v>671</v>
      </c>
      <c r="B7967" s="117" t="str">
        <f>IF(ISERROR(VLOOKUP($A7967, Dropdownlisten!$A$3:$F$143, 2, FALSE)), "", VLOOKUP($A7967, Dropdownlisten!$A$3:$F$143, 2, FALSE))</f>
        <v>UmweltVersorgung</v>
      </c>
      <c r="C7967" s="117">
        <f>IF(ISERROR(VLOOKUP($A7967, Dropdownlisten!$A$3:$F$143, 3, FALSE)), "", VLOOKUP($A7967, Dropdownlisten!$A$3:$F$143, 3, FALSE))</f>
        <v>1100</v>
      </c>
      <c r="D7967" s="117" t="str">
        <f>IF(ISERROR(VLOOKUP($A7967, Dropdownlisten!$A$3:$F$143, 4, FALSE)), "", VLOOKUP($A7967, Dropdownlisten!$A$3:$F$143, 4, FALSE))</f>
        <v>UmweltVersorgung</v>
      </c>
      <c r="E7967" s="117" t="str">
        <f>IF(ISERROR(VLOOKUP($A7967, Dropdownlisten!$A$3:$F$143, 5, FALSE)), "", VLOOKUP($A7967, Dropdownlisten!$A$3:$F$143, 5, FALSE))</f>
        <v>1100_003</v>
      </c>
      <c r="F7967" s="117" t="str">
        <f>IF(ISERROR(VLOOKUP($A7967, Dropdownlisten!$A$3:$F$143, 6, FALSE)), "", VLOOKUP($A7967, Dropdownlisten!$A$3:$F$143, 6, FALSE))</f>
        <v>Deponie</v>
      </c>
      <c r="G7967" s="117" t="str">
        <f>VLOOKUP(E7967,Datenstruktur_fuer_R!$D$2:$F$141,3,FALSE)</f>
        <v>Point</v>
      </c>
      <c r="H7967" s="120" t="s">
        <v>689</v>
      </c>
      <c r="I7967" s="26" t="s">
        <v>756</v>
      </c>
      <c r="J7967" s="5" t="s">
        <v>2405</v>
      </c>
      <c r="K7967" s="5" t="s">
        <v>757</v>
      </c>
      <c r="L7967" s="5">
        <v>2630</v>
      </c>
      <c r="M7967" s="5">
        <v>2</v>
      </c>
      <c r="N7967" s="5" t="s">
        <v>1173</v>
      </c>
    </row>
    <row r="7968" spans="1:14" x14ac:dyDescent="0.35">
      <c r="A7968" s="5" t="s">
        <v>671</v>
      </c>
      <c r="B7968" s="117" t="str">
        <f>IF(ISERROR(VLOOKUP($A7968, Dropdownlisten!$A$3:$F$143, 2, FALSE)), "", VLOOKUP($A7968, Dropdownlisten!$A$3:$F$143, 2, FALSE))</f>
        <v>UmweltVersorgung</v>
      </c>
      <c r="C7968" s="117">
        <f>IF(ISERROR(VLOOKUP($A7968, Dropdownlisten!$A$3:$F$143, 3, FALSE)), "", VLOOKUP($A7968, Dropdownlisten!$A$3:$F$143, 3, FALSE))</f>
        <v>1100</v>
      </c>
      <c r="D7968" s="117" t="str">
        <f>IF(ISERROR(VLOOKUP($A7968, Dropdownlisten!$A$3:$F$143, 4, FALSE)), "", VLOOKUP($A7968, Dropdownlisten!$A$3:$F$143, 4, FALSE))</f>
        <v>UmweltVersorgung</v>
      </c>
      <c r="E7968" s="117" t="str">
        <f>IF(ISERROR(VLOOKUP($A7968, Dropdownlisten!$A$3:$F$143, 5, FALSE)), "", VLOOKUP($A7968, Dropdownlisten!$A$3:$F$143, 5, FALSE))</f>
        <v>1100_003</v>
      </c>
      <c r="F7968" s="117" t="str">
        <f>IF(ISERROR(VLOOKUP($A7968, Dropdownlisten!$A$3:$F$143, 6, FALSE)), "", VLOOKUP($A7968, Dropdownlisten!$A$3:$F$143, 6, FALSE))</f>
        <v>Deponie</v>
      </c>
      <c r="G7968" s="117" t="str">
        <f>VLOOKUP(E7968,Datenstruktur_fuer_R!$D$2:$F$141,3,FALSE)</f>
        <v>Point</v>
      </c>
      <c r="H7968" s="120" t="s">
        <v>689</v>
      </c>
      <c r="I7968" s="26" t="s">
        <v>756</v>
      </c>
      <c r="J7968" s="5" t="s">
        <v>2405</v>
      </c>
      <c r="K7968" s="5" t="s">
        <v>757</v>
      </c>
      <c r="L7968" s="5">
        <v>2640</v>
      </c>
      <c r="M7968" s="5">
        <v>2</v>
      </c>
      <c r="N7968" s="5" t="s">
        <v>1173</v>
      </c>
    </row>
    <row r="7969" spans="1:14" x14ac:dyDescent="0.35">
      <c r="A7969" s="5" t="s">
        <v>671</v>
      </c>
      <c r="B7969" s="117" t="str">
        <f>IF(ISERROR(VLOOKUP($A7969, Dropdownlisten!$A$3:$F$143, 2, FALSE)), "", VLOOKUP($A7969, Dropdownlisten!$A$3:$F$143, 2, FALSE))</f>
        <v>UmweltVersorgung</v>
      </c>
      <c r="C7969" s="117">
        <f>IF(ISERROR(VLOOKUP($A7969, Dropdownlisten!$A$3:$F$143, 3, FALSE)), "", VLOOKUP($A7969, Dropdownlisten!$A$3:$F$143, 3, FALSE))</f>
        <v>1100</v>
      </c>
      <c r="D7969" s="117" t="str">
        <f>IF(ISERROR(VLOOKUP($A7969, Dropdownlisten!$A$3:$F$143, 4, FALSE)), "", VLOOKUP($A7969, Dropdownlisten!$A$3:$F$143, 4, FALSE))</f>
        <v>UmweltVersorgung</v>
      </c>
      <c r="E7969" s="117" t="str">
        <f>IF(ISERROR(VLOOKUP($A7969, Dropdownlisten!$A$3:$F$143, 5, FALSE)), "", VLOOKUP($A7969, Dropdownlisten!$A$3:$F$143, 5, FALSE))</f>
        <v>1100_003</v>
      </c>
      <c r="F7969" s="117" t="str">
        <f>IF(ISERROR(VLOOKUP($A7969, Dropdownlisten!$A$3:$F$143, 6, FALSE)), "", VLOOKUP($A7969, Dropdownlisten!$A$3:$F$143, 6, FALSE))</f>
        <v>Deponie</v>
      </c>
      <c r="G7969" s="117" t="str">
        <f>VLOOKUP(E7969,Datenstruktur_fuer_R!$D$2:$F$141,3,FALSE)</f>
        <v>Point</v>
      </c>
      <c r="H7969" s="120" t="s">
        <v>689</v>
      </c>
      <c r="I7969" s="26" t="s">
        <v>45</v>
      </c>
      <c r="J7969" s="5" t="s">
        <v>2458</v>
      </c>
      <c r="K7969" s="5" t="s">
        <v>752</v>
      </c>
      <c r="L7969" s="5">
        <v>2623</v>
      </c>
      <c r="M7969" s="5">
        <v>2</v>
      </c>
      <c r="N7969" s="5" t="s">
        <v>1173</v>
      </c>
    </row>
    <row r="7970" spans="1:14" x14ac:dyDescent="0.35">
      <c r="A7970" s="5" t="s">
        <v>863</v>
      </c>
      <c r="B7970" s="117" t="str">
        <f>IF(ISERROR(VLOOKUP($A7970, Dropdownlisten!$A$3:$F$143, 2, FALSE)), "", VLOOKUP($A7970, Dropdownlisten!$A$3:$F$143, 2, FALSE))</f>
        <v>POI</v>
      </c>
      <c r="C7970" s="117">
        <f>IF(ISERROR(VLOOKUP($A7970, Dropdownlisten!$A$3:$F$143, 3, FALSE)), "", VLOOKUP($A7970, Dropdownlisten!$A$3:$F$143, 3, FALSE))</f>
        <v>7000</v>
      </c>
      <c r="D7970" s="117" t="str">
        <f>IF(ISERROR(VLOOKUP($A7970, Dropdownlisten!$A$3:$F$143, 4, FALSE)), "", VLOOKUP($A7970, Dropdownlisten!$A$3:$F$143, 4, FALSE))</f>
        <v>EinkaufenDienstleistung</v>
      </c>
      <c r="E7970" s="117" t="str">
        <f>IF(ISERROR(VLOOKUP($A7970, Dropdownlisten!$A$3:$F$143, 5, FALSE)), "", VLOOKUP($A7970, Dropdownlisten!$A$3:$F$143, 5, FALSE))</f>
        <v>7000_003</v>
      </c>
      <c r="F7970" s="117" t="str">
        <f>IF(ISERROR(VLOOKUP($A7970, Dropdownlisten!$A$3:$F$143, 6, FALSE)), "", VLOOKUP($A7970, Dropdownlisten!$A$3:$F$143, 6, FALSE))</f>
        <v>EinkaufszentrumSonstigeShopping</v>
      </c>
      <c r="G7970" s="117" t="str">
        <f>VLOOKUP(E7970,Datenstruktur_fuer_R!$D$2:$F$141,3,FALSE)</f>
        <v>Point</v>
      </c>
      <c r="H7970" s="120" t="s">
        <v>689</v>
      </c>
      <c r="I7970" s="26" t="s">
        <v>756</v>
      </c>
      <c r="J7970" s="5" t="s">
        <v>2458</v>
      </c>
      <c r="K7970" s="5" t="s">
        <v>752</v>
      </c>
      <c r="L7970" s="5">
        <v>2051</v>
      </c>
      <c r="M7970" s="5">
        <v>2</v>
      </c>
      <c r="N7970" s="5" t="s">
        <v>1173</v>
      </c>
    </row>
    <row r="7971" spans="1:14" x14ac:dyDescent="0.35">
      <c r="A7971" s="5" t="s">
        <v>863</v>
      </c>
      <c r="B7971" s="117" t="str">
        <f>IF(ISERROR(VLOOKUP($A7971, Dropdownlisten!$A$3:$F$143, 2, FALSE)), "", VLOOKUP($A7971, Dropdownlisten!$A$3:$F$143, 2, FALSE))</f>
        <v>POI</v>
      </c>
      <c r="C7971" s="117">
        <f>IF(ISERROR(VLOOKUP($A7971, Dropdownlisten!$A$3:$F$143, 3, FALSE)), "", VLOOKUP($A7971, Dropdownlisten!$A$3:$F$143, 3, FALSE))</f>
        <v>7000</v>
      </c>
      <c r="D7971" s="117" t="str">
        <f>IF(ISERROR(VLOOKUP($A7971, Dropdownlisten!$A$3:$F$143, 4, FALSE)), "", VLOOKUP($A7971, Dropdownlisten!$A$3:$F$143, 4, FALSE))</f>
        <v>EinkaufenDienstleistung</v>
      </c>
      <c r="E7971" s="117" t="str">
        <f>IF(ISERROR(VLOOKUP($A7971, Dropdownlisten!$A$3:$F$143, 5, FALSE)), "", VLOOKUP($A7971, Dropdownlisten!$A$3:$F$143, 5, FALSE))</f>
        <v>7000_003</v>
      </c>
      <c r="F7971" s="117" t="str">
        <f>IF(ISERROR(VLOOKUP($A7971, Dropdownlisten!$A$3:$F$143, 6, FALSE)), "", VLOOKUP($A7971, Dropdownlisten!$A$3:$F$143, 6, FALSE))</f>
        <v>EinkaufszentrumSonstigeShopping</v>
      </c>
      <c r="G7971" s="117" t="str">
        <f>VLOOKUP(E7971,Datenstruktur_fuer_R!$D$2:$F$141,3,FALSE)</f>
        <v>Point</v>
      </c>
      <c r="H7971" s="120" t="s">
        <v>689</v>
      </c>
      <c r="I7971" s="26" t="s">
        <v>756</v>
      </c>
      <c r="J7971" s="5" t="s">
        <v>2458</v>
      </c>
      <c r="K7971" s="5" t="s">
        <v>752</v>
      </c>
      <c r="L7971" s="5">
        <v>2052</v>
      </c>
      <c r="M7971" s="5">
        <v>2</v>
      </c>
      <c r="N7971" s="5" t="s">
        <v>1173</v>
      </c>
    </row>
    <row r="7972" spans="1:14" x14ac:dyDescent="0.35">
      <c r="A7972" s="5" t="s">
        <v>863</v>
      </c>
      <c r="B7972" s="117" t="str">
        <f>IF(ISERROR(VLOOKUP($A7972, Dropdownlisten!$A$3:$F$143, 2, FALSE)), "", VLOOKUP($A7972, Dropdownlisten!$A$3:$F$143, 2, FALSE))</f>
        <v>POI</v>
      </c>
      <c r="C7972" s="117">
        <f>IF(ISERROR(VLOOKUP($A7972, Dropdownlisten!$A$3:$F$143, 3, FALSE)), "", VLOOKUP($A7972, Dropdownlisten!$A$3:$F$143, 3, FALSE))</f>
        <v>7000</v>
      </c>
      <c r="D7972" s="117" t="str">
        <f>IF(ISERROR(VLOOKUP($A7972, Dropdownlisten!$A$3:$F$143, 4, FALSE)), "", VLOOKUP($A7972, Dropdownlisten!$A$3:$F$143, 4, FALSE))</f>
        <v>EinkaufenDienstleistung</v>
      </c>
      <c r="E7972" s="117" t="str">
        <f>IF(ISERROR(VLOOKUP($A7972, Dropdownlisten!$A$3:$F$143, 5, FALSE)), "", VLOOKUP($A7972, Dropdownlisten!$A$3:$F$143, 5, FALSE))</f>
        <v>7000_003</v>
      </c>
      <c r="F7972" s="117" t="str">
        <f>IF(ISERROR(VLOOKUP($A7972, Dropdownlisten!$A$3:$F$143, 6, FALSE)), "", VLOOKUP($A7972, Dropdownlisten!$A$3:$F$143, 6, FALSE))</f>
        <v>EinkaufszentrumSonstigeShopping</v>
      </c>
      <c r="G7972" s="117" t="str">
        <f>VLOOKUP(E7972,Datenstruktur_fuer_R!$D$2:$F$141,3,FALSE)</f>
        <v>Point</v>
      </c>
      <c r="H7972" s="120" t="s">
        <v>689</v>
      </c>
      <c r="I7972" s="26" t="s">
        <v>45</v>
      </c>
      <c r="J7972" s="5" t="s">
        <v>2458</v>
      </c>
      <c r="K7972" s="5" t="s">
        <v>752</v>
      </c>
      <c r="L7972" s="5">
        <v>2054</v>
      </c>
      <c r="M7972" s="5">
        <v>2</v>
      </c>
      <c r="N7972" s="5" t="s">
        <v>1173</v>
      </c>
    </row>
    <row r="7973" spans="1:14" x14ac:dyDescent="0.35">
      <c r="A7973" s="5" t="s">
        <v>672</v>
      </c>
      <c r="B7973" s="117" t="str">
        <f>IF(ISERROR(VLOOKUP($A7973, Dropdownlisten!$A$3:$F$143, 2, FALSE)), "", VLOOKUP($A7973, Dropdownlisten!$A$3:$F$143, 2, FALSE))</f>
        <v>Netzwerke</v>
      </c>
      <c r="C7973" s="117">
        <f>IF(ISERROR(VLOOKUP($A7973, Dropdownlisten!$A$3:$F$143, 3, FALSE)), "", VLOOKUP($A7973, Dropdownlisten!$A$3:$F$143, 3, FALSE))</f>
        <v>9000</v>
      </c>
      <c r="D7973" s="117" t="str">
        <f>IF(ISERROR(VLOOKUP($A7973, Dropdownlisten!$A$3:$F$143, 4, FALSE)), "", VLOOKUP($A7973, Dropdownlisten!$A$3:$F$143, 4, FALSE))</f>
        <v>Netzwerke</v>
      </c>
      <c r="E7973" s="117" t="str">
        <f>IF(ISERROR(VLOOKUP($A7973, Dropdownlisten!$A$3:$F$143, 5, FALSE)), "", VLOOKUP($A7973, Dropdownlisten!$A$3:$F$143, 5, FALSE))</f>
        <v>9000_004</v>
      </c>
      <c r="F7973" s="117" t="str">
        <f>IF(ISERROR(VLOOKUP($A7973, Dropdownlisten!$A$3:$F$143, 6, FALSE)), "", VLOOKUP($A7973, Dropdownlisten!$A$3:$F$143, 6, FALSE))</f>
        <v>Fahrradwegenetz</v>
      </c>
      <c r="G7973" s="117" t="str">
        <f>VLOOKUP(E7973,Datenstruktur_fuer_R!$D$2:$F$141,3,FALSE)</f>
        <v>Line</v>
      </c>
      <c r="H7973" s="120" t="s">
        <v>689</v>
      </c>
      <c r="I7973" s="26" t="s">
        <v>756</v>
      </c>
      <c r="J7973" s="5" t="s">
        <v>2463</v>
      </c>
      <c r="K7973" s="5" t="s">
        <v>759</v>
      </c>
      <c r="L7973" s="5">
        <v>1106</v>
      </c>
      <c r="M7973" s="5">
        <v>2</v>
      </c>
      <c r="N7973" s="5" t="s">
        <v>1173</v>
      </c>
    </row>
    <row r="7974" spans="1:14" x14ac:dyDescent="0.35">
      <c r="A7974" s="5" t="s">
        <v>672</v>
      </c>
      <c r="B7974" s="117" t="str">
        <f>IF(ISERROR(VLOOKUP($A7974, Dropdownlisten!$A$3:$F$143, 2, FALSE)), "", VLOOKUP($A7974, Dropdownlisten!$A$3:$F$143, 2, FALSE))</f>
        <v>Netzwerke</v>
      </c>
      <c r="C7974" s="117">
        <f>IF(ISERROR(VLOOKUP($A7974, Dropdownlisten!$A$3:$F$143, 3, FALSE)), "", VLOOKUP($A7974, Dropdownlisten!$A$3:$F$143, 3, FALSE))</f>
        <v>9000</v>
      </c>
      <c r="D7974" s="117" t="str">
        <f>IF(ISERROR(VLOOKUP($A7974, Dropdownlisten!$A$3:$F$143, 4, FALSE)), "", VLOOKUP($A7974, Dropdownlisten!$A$3:$F$143, 4, FALSE))</f>
        <v>Netzwerke</v>
      </c>
      <c r="E7974" s="117" t="str">
        <f>IF(ISERROR(VLOOKUP($A7974, Dropdownlisten!$A$3:$F$143, 5, FALSE)), "", VLOOKUP($A7974, Dropdownlisten!$A$3:$F$143, 5, FALSE))</f>
        <v>9000_004</v>
      </c>
      <c r="F7974" s="117" t="str">
        <f>IF(ISERROR(VLOOKUP($A7974, Dropdownlisten!$A$3:$F$143, 6, FALSE)), "", VLOOKUP($A7974, Dropdownlisten!$A$3:$F$143, 6, FALSE))</f>
        <v>Fahrradwegenetz</v>
      </c>
      <c r="G7974" s="117" t="str">
        <f>VLOOKUP(E7974,Datenstruktur_fuer_R!$D$2:$F$141,3,FALSE)</f>
        <v>Line</v>
      </c>
      <c r="H7974" s="120" t="s">
        <v>689</v>
      </c>
      <c r="I7974" s="26" t="s">
        <v>45</v>
      </c>
      <c r="J7974" s="5" t="s">
        <v>2464</v>
      </c>
      <c r="K7974" s="5" t="s">
        <v>757</v>
      </c>
      <c r="L7974" s="5">
        <v>5250</v>
      </c>
      <c r="M7974" s="5">
        <v>2</v>
      </c>
      <c r="N7974" s="5" t="s">
        <v>1173</v>
      </c>
    </row>
    <row r="7975" spans="1:14" x14ac:dyDescent="0.35">
      <c r="A7975" s="5" t="s">
        <v>672</v>
      </c>
      <c r="B7975" s="117" t="str">
        <f>IF(ISERROR(VLOOKUP($A7975, Dropdownlisten!$A$3:$F$143, 2, FALSE)), "", VLOOKUP($A7975, Dropdownlisten!$A$3:$F$143, 2, FALSE))</f>
        <v>Netzwerke</v>
      </c>
      <c r="C7975" s="117">
        <f>IF(ISERROR(VLOOKUP($A7975, Dropdownlisten!$A$3:$F$143, 3, FALSE)), "", VLOOKUP($A7975, Dropdownlisten!$A$3:$F$143, 3, FALSE))</f>
        <v>9000</v>
      </c>
      <c r="D7975" s="117" t="str">
        <f>IF(ISERROR(VLOOKUP($A7975, Dropdownlisten!$A$3:$F$143, 4, FALSE)), "", VLOOKUP($A7975, Dropdownlisten!$A$3:$F$143, 4, FALSE))</f>
        <v>Netzwerke</v>
      </c>
      <c r="E7975" s="117" t="str">
        <f>IF(ISERROR(VLOOKUP($A7975, Dropdownlisten!$A$3:$F$143, 5, FALSE)), "", VLOOKUP($A7975, Dropdownlisten!$A$3:$F$143, 5, FALSE))</f>
        <v>9000_004</v>
      </c>
      <c r="F7975" s="117" t="str">
        <f>IF(ISERROR(VLOOKUP($A7975, Dropdownlisten!$A$3:$F$143, 6, FALSE)), "", VLOOKUP($A7975, Dropdownlisten!$A$3:$F$143, 6, FALSE))</f>
        <v>Fahrradwegenetz</v>
      </c>
      <c r="G7975" s="117" t="str">
        <f>VLOOKUP(E7975,Datenstruktur_fuer_R!$D$2:$F$141,3,FALSE)</f>
        <v>Line</v>
      </c>
      <c r="H7975" s="120" t="s">
        <v>689</v>
      </c>
      <c r="I7975" s="26" t="s">
        <v>45</v>
      </c>
      <c r="J7975" s="5" t="s">
        <v>2464</v>
      </c>
      <c r="K7975" s="5" t="s">
        <v>757</v>
      </c>
      <c r="L7975" s="5">
        <v>5240</v>
      </c>
      <c r="M7975" s="5">
        <v>2</v>
      </c>
      <c r="N7975" s="5" t="s">
        <v>1173</v>
      </c>
    </row>
    <row r="7976" spans="1:14" x14ac:dyDescent="0.35">
      <c r="A7976" s="5" t="s">
        <v>672</v>
      </c>
      <c r="B7976" s="117" t="str">
        <f>IF(ISERROR(VLOOKUP($A7976, Dropdownlisten!$A$3:$F$143, 2, FALSE)), "", VLOOKUP($A7976, Dropdownlisten!$A$3:$F$143, 2, FALSE))</f>
        <v>Netzwerke</v>
      </c>
      <c r="C7976" s="117">
        <f>IF(ISERROR(VLOOKUP($A7976, Dropdownlisten!$A$3:$F$143, 3, FALSE)), "", VLOOKUP($A7976, Dropdownlisten!$A$3:$F$143, 3, FALSE))</f>
        <v>9000</v>
      </c>
      <c r="D7976" s="117" t="str">
        <f>IF(ISERROR(VLOOKUP($A7976, Dropdownlisten!$A$3:$F$143, 4, FALSE)), "", VLOOKUP($A7976, Dropdownlisten!$A$3:$F$143, 4, FALSE))</f>
        <v>Netzwerke</v>
      </c>
      <c r="E7976" s="117" t="str">
        <f>IF(ISERROR(VLOOKUP($A7976, Dropdownlisten!$A$3:$F$143, 5, FALSE)), "", VLOOKUP($A7976, Dropdownlisten!$A$3:$F$143, 5, FALSE))</f>
        <v>9000_004</v>
      </c>
      <c r="F7976" s="117" t="str">
        <f>IF(ISERROR(VLOOKUP($A7976, Dropdownlisten!$A$3:$F$143, 6, FALSE)), "", VLOOKUP($A7976, Dropdownlisten!$A$3:$F$143, 6, FALSE))</f>
        <v>Fahrradwegenetz</v>
      </c>
      <c r="G7976" s="117" t="str">
        <f>VLOOKUP(E7976,Datenstruktur_fuer_R!$D$2:$F$141,3,FALSE)</f>
        <v>Line</v>
      </c>
      <c r="H7976" s="120" t="s">
        <v>689</v>
      </c>
      <c r="I7976" s="26" t="s">
        <v>756</v>
      </c>
      <c r="J7976" s="5" t="s">
        <v>2463</v>
      </c>
      <c r="K7976" s="5" t="s">
        <v>759</v>
      </c>
      <c r="L7976" s="5">
        <v>1110</v>
      </c>
      <c r="M7976" s="5">
        <v>2</v>
      </c>
      <c r="N7976" s="5" t="s">
        <v>1173</v>
      </c>
    </row>
    <row r="7977" spans="1:14" x14ac:dyDescent="0.35">
      <c r="A7977" s="5" t="s">
        <v>677</v>
      </c>
      <c r="B7977" s="117" t="str">
        <f>IF(ISERROR(VLOOKUP($A7977, Dropdownlisten!$A$3:$F$143, 2, FALSE)), "", VLOOKUP($A7977, Dropdownlisten!$A$3:$F$143, 2, FALSE))</f>
        <v>UmweltVersorgung</v>
      </c>
      <c r="C7977" s="117">
        <f>IF(ISERROR(VLOOKUP($A7977, Dropdownlisten!$A$3:$F$143, 3, FALSE)), "", VLOOKUP($A7977, Dropdownlisten!$A$3:$F$143, 3, FALSE))</f>
        <v>1100</v>
      </c>
      <c r="D7977" s="117" t="str">
        <f>IF(ISERROR(VLOOKUP($A7977, Dropdownlisten!$A$3:$F$143, 4, FALSE)), "", VLOOKUP($A7977, Dropdownlisten!$A$3:$F$143, 4, FALSE))</f>
        <v>UmweltVersorgung</v>
      </c>
      <c r="E7977" s="117" t="str">
        <f>IF(ISERROR(VLOOKUP($A7977, Dropdownlisten!$A$3:$F$143, 5, FALSE)), "", VLOOKUP($A7977, Dropdownlisten!$A$3:$F$143, 5, FALSE))</f>
        <v>1100_010</v>
      </c>
      <c r="F7977" s="117" t="str">
        <f>IF(ISERROR(VLOOKUP($A7977, Dropdownlisten!$A$3:$F$143, 6, FALSE)), "", VLOOKUP($A7977, Dropdownlisten!$A$3:$F$143, 6, FALSE))</f>
        <v>Fliessgewaesser</v>
      </c>
      <c r="G7977" s="117" t="str">
        <f>VLOOKUP(E7977,Datenstruktur_fuer_R!$D$2:$F$141,3,FALSE)</f>
        <v>Polygon</v>
      </c>
      <c r="H7977" s="120" t="s">
        <v>689</v>
      </c>
      <c r="I7977" s="26" t="s">
        <v>756</v>
      </c>
      <c r="J7977" s="5" t="s">
        <v>2394</v>
      </c>
      <c r="K7977" s="5" t="s">
        <v>757</v>
      </c>
      <c r="L7977" s="5">
        <v>8300</v>
      </c>
      <c r="M7977" s="5">
        <v>2</v>
      </c>
      <c r="N7977" s="5" t="s">
        <v>1173</v>
      </c>
    </row>
    <row r="7978" spans="1:14" x14ac:dyDescent="0.35">
      <c r="A7978" s="5" t="s">
        <v>677</v>
      </c>
      <c r="B7978" s="117" t="str">
        <f>IF(ISERROR(VLOOKUP($A7978, Dropdownlisten!$A$3:$F$143, 2, FALSE)), "", VLOOKUP($A7978, Dropdownlisten!$A$3:$F$143, 2, FALSE))</f>
        <v>UmweltVersorgung</v>
      </c>
      <c r="C7978" s="117">
        <f>IF(ISERROR(VLOOKUP($A7978, Dropdownlisten!$A$3:$F$143, 3, FALSE)), "", VLOOKUP($A7978, Dropdownlisten!$A$3:$F$143, 3, FALSE))</f>
        <v>1100</v>
      </c>
      <c r="D7978" s="117" t="str">
        <f>IF(ISERROR(VLOOKUP($A7978, Dropdownlisten!$A$3:$F$143, 4, FALSE)), "", VLOOKUP($A7978, Dropdownlisten!$A$3:$F$143, 4, FALSE))</f>
        <v>UmweltVersorgung</v>
      </c>
      <c r="E7978" s="117" t="str">
        <f>IF(ISERROR(VLOOKUP($A7978, Dropdownlisten!$A$3:$F$143, 5, FALSE)), "", VLOOKUP($A7978, Dropdownlisten!$A$3:$F$143, 5, FALSE))</f>
        <v>1100_010</v>
      </c>
      <c r="F7978" s="117" t="str">
        <f>IF(ISERROR(VLOOKUP($A7978, Dropdownlisten!$A$3:$F$143, 6, FALSE)), "", VLOOKUP($A7978, Dropdownlisten!$A$3:$F$143, 6, FALSE))</f>
        <v>Fliessgewaesser</v>
      </c>
      <c r="G7978" s="117" t="str">
        <f>VLOOKUP(E7978,Datenstruktur_fuer_R!$D$2:$F$141,3,FALSE)</f>
        <v>Polygon</v>
      </c>
      <c r="H7978" s="120" t="s">
        <v>689</v>
      </c>
      <c r="I7978" s="26" t="s">
        <v>45</v>
      </c>
      <c r="J7978" s="5" t="s">
        <v>2394</v>
      </c>
      <c r="K7978" s="5" t="s">
        <v>757</v>
      </c>
      <c r="L7978" s="5">
        <v>8200</v>
      </c>
      <c r="M7978" s="5">
        <v>2</v>
      </c>
      <c r="N7978" s="5" t="s">
        <v>1173</v>
      </c>
    </row>
    <row r="7979" spans="1:14" x14ac:dyDescent="0.35">
      <c r="A7979" s="5" t="s">
        <v>677</v>
      </c>
      <c r="B7979" s="117" t="str">
        <f>IF(ISERROR(VLOOKUP($A7979, Dropdownlisten!$A$3:$F$143, 2, FALSE)), "", VLOOKUP($A7979, Dropdownlisten!$A$3:$F$143, 2, FALSE))</f>
        <v>UmweltVersorgung</v>
      </c>
      <c r="C7979" s="117">
        <f>IF(ISERROR(VLOOKUP($A7979, Dropdownlisten!$A$3:$F$143, 3, FALSE)), "", VLOOKUP($A7979, Dropdownlisten!$A$3:$F$143, 3, FALSE))</f>
        <v>1100</v>
      </c>
      <c r="D7979" s="117" t="str">
        <f>IF(ISERROR(VLOOKUP($A7979, Dropdownlisten!$A$3:$F$143, 4, FALSE)), "", VLOOKUP($A7979, Dropdownlisten!$A$3:$F$143, 4, FALSE))</f>
        <v>UmweltVersorgung</v>
      </c>
      <c r="E7979" s="117" t="str">
        <f>IF(ISERROR(VLOOKUP($A7979, Dropdownlisten!$A$3:$F$143, 5, FALSE)), "", VLOOKUP($A7979, Dropdownlisten!$A$3:$F$143, 5, FALSE))</f>
        <v>1100_010</v>
      </c>
      <c r="F7979" s="117" t="str">
        <f>IF(ISERROR(VLOOKUP($A7979, Dropdownlisten!$A$3:$F$143, 6, FALSE)), "", VLOOKUP($A7979, Dropdownlisten!$A$3:$F$143, 6, FALSE))</f>
        <v>Fliessgewaesser</v>
      </c>
      <c r="G7979" s="117" t="str">
        <f>VLOOKUP(E7979,Datenstruktur_fuer_R!$D$2:$F$141,3,FALSE)</f>
        <v>Polygon</v>
      </c>
      <c r="H7979" s="120" t="s">
        <v>689</v>
      </c>
      <c r="I7979" s="26" t="s">
        <v>45</v>
      </c>
      <c r="J7979" s="5" t="s">
        <v>2394</v>
      </c>
      <c r="K7979" s="5" t="s">
        <v>757</v>
      </c>
      <c r="L7979" s="5">
        <v>8210</v>
      </c>
      <c r="M7979" s="5">
        <v>2</v>
      </c>
      <c r="N7979" s="5" t="s">
        <v>1173</v>
      </c>
    </row>
    <row r="7980" spans="1:14" x14ac:dyDescent="0.35">
      <c r="A7980" s="5" t="s">
        <v>677</v>
      </c>
      <c r="B7980" s="117" t="str">
        <f>IF(ISERROR(VLOOKUP($A7980, Dropdownlisten!$A$3:$F$143, 2, FALSE)), "", VLOOKUP($A7980, Dropdownlisten!$A$3:$F$143, 2, FALSE))</f>
        <v>UmweltVersorgung</v>
      </c>
      <c r="C7980" s="117">
        <f>IF(ISERROR(VLOOKUP($A7980, Dropdownlisten!$A$3:$F$143, 3, FALSE)), "", VLOOKUP($A7980, Dropdownlisten!$A$3:$F$143, 3, FALSE))</f>
        <v>1100</v>
      </c>
      <c r="D7980" s="117" t="str">
        <f>IF(ISERROR(VLOOKUP($A7980, Dropdownlisten!$A$3:$F$143, 4, FALSE)), "", VLOOKUP($A7980, Dropdownlisten!$A$3:$F$143, 4, FALSE))</f>
        <v>UmweltVersorgung</v>
      </c>
      <c r="E7980" s="117" t="str">
        <f>IF(ISERROR(VLOOKUP($A7980, Dropdownlisten!$A$3:$F$143, 5, FALSE)), "", VLOOKUP($A7980, Dropdownlisten!$A$3:$F$143, 5, FALSE))</f>
        <v>1100_010</v>
      </c>
      <c r="F7980" s="117" t="str">
        <f>IF(ISERROR(VLOOKUP($A7980, Dropdownlisten!$A$3:$F$143, 6, FALSE)), "", VLOOKUP($A7980, Dropdownlisten!$A$3:$F$143, 6, FALSE))</f>
        <v>Fliessgewaesser</v>
      </c>
      <c r="G7980" s="117" t="str">
        <f>VLOOKUP(E7980,Datenstruktur_fuer_R!$D$2:$F$141,3,FALSE)</f>
        <v>Polygon</v>
      </c>
      <c r="H7980" s="120" t="s">
        <v>689</v>
      </c>
      <c r="I7980" s="26" t="s">
        <v>45</v>
      </c>
      <c r="J7980" s="5" t="s">
        <v>2394</v>
      </c>
      <c r="K7980" s="5" t="s">
        <v>757</v>
      </c>
      <c r="L7980" s="5">
        <v>8220</v>
      </c>
      <c r="M7980" s="5">
        <v>2</v>
      </c>
      <c r="N7980" s="5" t="s">
        <v>1173</v>
      </c>
    </row>
    <row r="7981" spans="1:14" x14ac:dyDescent="0.35">
      <c r="A7981" s="5" t="s">
        <v>677</v>
      </c>
      <c r="B7981" s="117" t="str">
        <f>IF(ISERROR(VLOOKUP($A7981, Dropdownlisten!$A$3:$F$143, 2, FALSE)), "", VLOOKUP($A7981, Dropdownlisten!$A$3:$F$143, 2, FALSE))</f>
        <v>UmweltVersorgung</v>
      </c>
      <c r="C7981" s="117">
        <f>IF(ISERROR(VLOOKUP($A7981, Dropdownlisten!$A$3:$F$143, 3, FALSE)), "", VLOOKUP($A7981, Dropdownlisten!$A$3:$F$143, 3, FALSE))</f>
        <v>1100</v>
      </c>
      <c r="D7981" s="117" t="str">
        <f>IF(ISERROR(VLOOKUP($A7981, Dropdownlisten!$A$3:$F$143, 4, FALSE)), "", VLOOKUP($A7981, Dropdownlisten!$A$3:$F$143, 4, FALSE))</f>
        <v>UmweltVersorgung</v>
      </c>
      <c r="E7981" s="117" t="str">
        <f>IF(ISERROR(VLOOKUP($A7981, Dropdownlisten!$A$3:$F$143, 5, FALSE)), "", VLOOKUP($A7981, Dropdownlisten!$A$3:$F$143, 5, FALSE))</f>
        <v>1100_010</v>
      </c>
      <c r="F7981" s="117" t="str">
        <f>IF(ISERROR(VLOOKUP($A7981, Dropdownlisten!$A$3:$F$143, 6, FALSE)), "", VLOOKUP($A7981, Dropdownlisten!$A$3:$F$143, 6, FALSE))</f>
        <v>Fliessgewaesser</v>
      </c>
      <c r="G7981" s="117" t="str">
        <f>VLOOKUP(E7981,Datenstruktur_fuer_R!$D$2:$F$141,3,FALSE)</f>
        <v>Polygon</v>
      </c>
      <c r="H7981" s="120" t="s">
        <v>689</v>
      </c>
      <c r="I7981" s="26" t="s">
        <v>45</v>
      </c>
      <c r="J7981" s="5" t="s">
        <v>2394</v>
      </c>
      <c r="K7981" s="5" t="s">
        <v>757</v>
      </c>
      <c r="L7981" s="5">
        <v>8230</v>
      </c>
      <c r="M7981" s="5">
        <v>2</v>
      </c>
      <c r="N7981" s="5" t="s">
        <v>1173</v>
      </c>
    </row>
    <row r="7982" spans="1:14" x14ac:dyDescent="0.35">
      <c r="A7982" s="5" t="s">
        <v>677</v>
      </c>
      <c r="B7982" s="117" t="str">
        <f>IF(ISERROR(VLOOKUP($A7982, Dropdownlisten!$A$3:$F$143, 2, FALSE)), "", VLOOKUP($A7982, Dropdownlisten!$A$3:$F$143, 2, FALSE))</f>
        <v>UmweltVersorgung</v>
      </c>
      <c r="C7982" s="117">
        <f>IF(ISERROR(VLOOKUP($A7982, Dropdownlisten!$A$3:$F$143, 3, FALSE)), "", VLOOKUP($A7982, Dropdownlisten!$A$3:$F$143, 3, FALSE))</f>
        <v>1100</v>
      </c>
      <c r="D7982" s="117" t="str">
        <f>IF(ISERROR(VLOOKUP($A7982, Dropdownlisten!$A$3:$F$143, 4, FALSE)), "", VLOOKUP($A7982, Dropdownlisten!$A$3:$F$143, 4, FALSE))</f>
        <v>UmweltVersorgung</v>
      </c>
      <c r="E7982" s="117" t="str">
        <f>IF(ISERROR(VLOOKUP($A7982, Dropdownlisten!$A$3:$F$143, 5, FALSE)), "", VLOOKUP($A7982, Dropdownlisten!$A$3:$F$143, 5, FALSE))</f>
        <v>1100_010</v>
      </c>
      <c r="F7982" s="117" t="str">
        <f>IF(ISERROR(VLOOKUP($A7982, Dropdownlisten!$A$3:$F$143, 6, FALSE)), "", VLOOKUP($A7982, Dropdownlisten!$A$3:$F$143, 6, FALSE))</f>
        <v>Fliessgewaesser</v>
      </c>
      <c r="G7982" s="117" t="str">
        <f>VLOOKUP(E7982,Datenstruktur_fuer_R!$D$2:$F$141,3,FALSE)</f>
        <v>Polygon</v>
      </c>
      <c r="H7982" s="120" t="s">
        <v>689</v>
      </c>
      <c r="I7982" s="26" t="s">
        <v>45</v>
      </c>
      <c r="J7982" s="5" t="s">
        <v>2394</v>
      </c>
      <c r="K7982" s="5" t="s">
        <v>757</v>
      </c>
      <c r="L7982" s="5">
        <v>8300</v>
      </c>
      <c r="M7982" s="5">
        <v>2</v>
      </c>
      <c r="N7982" s="5" t="s">
        <v>1173</v>
      </c>
    </row>
    <row r="7983" spans="1:14" x14ac:dyDescent="0.35">
      <c r="A7983" s="5" t="s">
        <v>677</v>
      </c>
      <c r="B7983" s="117" t="str">
        <f>IF(ISERROR(VLOOKUP($A7983, Dropdownlisten!$A$3:$F$143, 2, FALSE)), "", VLOOKUP($A7983, Dropdownlisten!$A$3:$F$143, 2, FALSE))</f>
        <v>UmweltVersorgung</v>
      </c>
      <c r="C7983" s="117">
        <f>IF(ISERROR(VLOOKUP($A7983, Dropdownlisten!$A$3:$F$143, 3, FALSE)), "", VLOOKUP($A7983, Dropdownlisten!$A$3:$F$143, 3, FALSE))</f>
        <v>1100</v>
      </c>
      <c r="D7983" s="117" t="str">
        <f>IF(ISERROR(VLOOKUP($A7983, Dropdownlisten!$A$3:$F$143, 4, FALSE)), "", VLOOKUP($A7983, Dropdownlisten!$A$3:$F$143, 4, FALSE))</f>
        <v>UmweltVersorgung</v>
      </c>
      <c r="E7983" s="117" t="str">
        <f>IF(ISERROR(VLOOKUP($A7983, Dropdownlisten!$A$3:$F$143, 5, FALSE)), "", VLOOKUP($A7983, Dropdownlisten!$A$3:$F$143, 5, FALSE))</f>
        <v>1100_010</v>
      </c>
      <c r="F7983" s="117" t="str">
        <f>IF(ISERROR(VLOOKUP($A7983, Dropdownlisten!$A$3:$F$143, 6, FALSE)), "", VLOOKUP($A7983, Dropdownlisten!$A$3:$F$143, 6, FALSE))</f>
        <v>Fliessgewaesser</v>
      </c>
      <c r="G7983" s="117" t="str">
        <f>VLOOKUP(E7983,Datenstruktur_fuer_R!$D$2:$F$141,3,FALSE)</f>
        <v>Polygon</v>
      </c>
      <c r="H7983" s="120" t="s">
        <v>689</v>
      </c>
      <c r="I7983" s="26" t="s">
        <v>45</v>
      </c>
      <c r="J7983" s="5" t="s">
        <v>2394</v>
      </c>
      <c r="K7983" s="5" t="s">
        <v>757</v>
      </c>
      <c r="L7983" s="5">
        <v>8400</v>
      </c>
      <c r="M7983" s="5">
        <v>2</v>
      </c>
      <c r="N7983" s="5" t="s">
        <v>1173</v>
      </c>
    </row>
    <row r="7984" spans="1:14" x14ac:dyDescent="0.35">
      <c r="A7984" s="5" t="s">
        <v>677</v>
      </c>
      <c r="B7984" s="117" t="str">
        <f>IF(ISERROR(VLOOKUP($A7984, Dropdownlisten!$A$3:$F$143, 2, FALSE)), "", VLOOKUP($A7984, Dropdownlisten!$A$3:$F$143, 2, FALSE))</f>
        <v>UmweltVersorgung</v>
      </c>
      <c r="C7984" s="117">
        <f>IF(ISERROR(VLOOKUP($A7984, Dropdownlisten!$A$3:$F$143, 3, FALSE)), "", VLOOKUP($A7984, Dropdownlisten!$A$3:$F$143, 3, FALSE))</f>
        <v>1100</v>
      </c>
      <c r="D7984" s="117" t="str">
        <f>IF(ISERROR(VLOOKUP($A7984, Dropdownlisten!$A$3:$F$143, 4, FALSE)), "", VLOOKUP($A7984, Dropdownlisten!$A$3:$F$143, 4, FALSE))</f>
        <v>UmweltVersorgung</v>
      </c>
      <c r="E7984" s="117" t="str">
        <f>IF(ISERROR(VLOOKUP($A7984, Dropdownlisten!$A$3:$F$143, 5, FALSE)), "", VLOOKUP($A7984, Dropdownlisten!$A$3:$F$143, 5, FALSE))</f>
        <v>1100_010</v>
      </c>
      <c r="F7984" s="117" t="str">
        <f>IF(ISERROR(VLOOKUP($A7984, Dropdownlisten!$A$3:$F$143, 6, FALSE)), "", VLOOKUP($A7984, Dropdownlisten!$A$3:$F$143, 6, FALSE))</f>
        <v>Fliessgewaesser</v>
      </c>
      <c r="G7984" s="117" t="str">
        <f>VLOOKUP(E7984,Datenstruktur_fuer_R!$D$2:$F$141,3,FALSE)</f>
        <v>Polygon</v>
      </c>
      <c r="H7984" s="120" t="s">
        <v>689</v>
      </c>
      <c r="I7984" s="26" t="s">
        <v>45</v>
      </c>
      <c r="J7984" s="5" t="s">
        <v>2394</v>
      </c>
      <c r="K7984" s="5" t="s">
        <v>757</v>
      </c>
      <c r="L7984" s="5">
        <v>8410</v>
      </c>
      <c r="M7984" s="5">
        <v>2</v>
      </c>
      <c r="N7984" s="5" t="s">
        <v>1173</v>
      </c>
    </row>
    <row r="7985" spans="1:14" x14ac:dyDescent="0.35">
      <c r="A7985" s="5" t="s">
        <v>677</v>
      </c>
      <c r="B7985" s="117" t="str">
        <f>IF(ISERROR(VLOOKUP($A7985, Dropdownlisten!$A$3:$F$143, 2, FALSE)), "", VLOOKUP($A7985, Dropdownlisten!$A$3:$F$143, 2, FALSE))</f>
        <v>UmweltVersorgung</v>
      </c>
      <c r="C7985" s="117">
        <f>IF(ISERROR(VLOOKUP($A7985, Dropdownlisten!$A$3:$F$143, 3, FALSE)), "", VLOOKUP($A7985, Dropdownlisten!$A$3:$F$143, 3, FALSE))</f>
        <v>1100</v>
      </c>
      <c r="D7985" s="117" t="str">
        <f>IF(ISERROR(VLOOKUP($A7985, Dropdownlisten!$A$3:$F$143, 4, FALSE)), "", VLOOKUP($A7985, Dropdownlisten!$A$3:$F$143, 4, FALSE))</f>
        <v>UmweltVersorgung</v>
      </c>
      <c r="E7985" s="117" t="str">
        <f>IF(ISERROR(VLOOKUP($A7985, Dropdownlisten!$A$3:$F$143, 5, FALSE)), "", VLOOKUP($A7985, Dropdownlisten!$A$3:$F$143, 5, FALSE))</f>
        <v>1100_010</v>
      </c>
      <c r="F7985" s="117" t="str">
        <f>IF(ISERROR(VLOOKUP($A7985, Dropdownlisten!$A$3:$F$143, 6, FALSE)), "", VLOOKUP($A7985, Dropdownlisten!$A$3:$F$143, 6, FALSE))</f>
        <v>Fliessgewaesser</v>
      </c>
      <c r="G7985" s="117" t="str">
        <f>VLOOKUP(E7985,Datenstruktur_fuer_R!$D$2:$F$141,3,FALSE)</f>
        <v>Polygon</v>
      </c>
      <c r="H7985" s="120" t="s">
        <v>689</v>
      </c>
      <c r="I7985" s="26" t="s">
        <v>45</v>
      </c>
      <c r="J7985" s="5" t="s">
        <v>2394</v>
      </c>
      <c r="K7985" s="5" t="s">
        <v>757</v>
      </c>
      <c r="L7985" s="5">
        <v>8500</v>
      </c>
      <c r="M7985" s="5">
        <v>2</v>
      </c>
      <c r="N7985" s="5" t="s">
        <v>1173</v>
      </c>
    </row>
    <row r="7986" spans="1:14" x14ac:dyDescent="0.35">
      <c r="A7986" s="5" t="s">
        <v>678</v>
      </c>
      <c r="B7986" s="117" t="str">
        <f>IF(ISERROR(VLOOKUP($A7986, Dropdownlisten!$A$3:$F$143, 2, FALSE)), "", VLOOKUP($A7986, Dropdownlisten!$A$3:$F$143, 2, FALSE))</f>
        <v>POI</v>
      </c>
      <c r="C7986" s="117">
        <f>IF(ISERROR(VLOOKUP($A7986, Dropdownlisten!$A$3:$F$143, 3, FALSE)), "", VLOOKUP($A7986, Dropdownlisten!$A$3:$F$143, 3, FALSE))</f>
        <v>5000</v>
      </c>
      <c r="D7986" s="117" t="str">
        <f>IF(ISERROR(VLOOKUP($A7986, Dropdownlisten!$A$3:$F$143, 4, FALSE)), "", VLOOKUP($A7986, Dropdownlisten!$A$3:$F$143, 4, FALSE))</f>
        <v>Mobilitaet</v>
      </c>
      <c r="E7986" s="117" t="str">
        <f>IF(ISERROR(VLOOKUP($A7986, Dropdownlisten!$A$3:$F$143, 5, FALSE)), "", VLOOKUP($A7986, Dropdownlisten!$A$3:$F$143, 5, FALSE))</f>
        <v>5000_003</v>
      </c>
      <c r="F7986" s="117" t="str">
        <f>IF(ISERROR(VLOOKUP($A7986, Dropdownlisten!$A$3:$F$143, 6, FALSE)), "", VLOOKUP($A7986, Dropdownlisten!$A$3:$F$143, 6, FALSE))</f>
        <v>Flughafen</v>
      </c>
      <c r="G7986" s="117" t="str">
        <f>VLOOKUP(E7986,Datenstruktur_fuer_R!$D$2:$F$141,3,FALSE)</f>
        <v>Point</v>
      </c>
      <c r="H7986" s="120" t="s">
        <v>689</v>
      </c>
      <c r="I7986" s="26" t="s">
        <v>756</v>
      </c>
      <c r="J7986" s="5" t="s">
        <v>2395</v>
      </c>
      <c r="K7986" s="5" t="s">
        <v>759</v>
      </c>
      <c r="L7986" s="5">
        <v>5510</v>
      </c>
      <c r="M7986" s="5">
        <v>2</v>
      </c>
      <c r="N7986" s="5" t="s">
        <v>1173</v>
      </c>
    </row>
    <row r="7987" spans="1:14" x14ac:dyDescent="0.35">
      <c r="A7987" s="5" t="s">
        <v>678</v>
      </c>
      <c r="B7987" s="117" t="str">
        <f>IF(ISERROR(VLOOKUP($A7987, Dropdownlisten!$A$3:$F$143, 2, FALSE)), "", VLOOKUP($A7987, Dropdownlisten!$A$3:$F$143, 2, FALSE))</f>
        <v>POI</v>
      </c>
      <c r="C7987" s="117">
        <f>IF(ISERROR(VLOOKUP($A7987, Dropdownlisten!$A$3:$F$143, 3, FALSE)), "", VLOOKUP($A7987, Dropdownlisten!$A$3:$F$143, 3, FALSE))</f>
        <v>5000</v>
      </c>
      <c r="D7987" s="117" t="str">
        <f>IF(ISERROR(VLOOKUP($A7987, Dropdownlisten!$A$3:$F$143, 4, FALSE)), "", VLOOKUP($A7987, Dropdownlisten!$A$3:$F$143, 4, FALSE))</f>
        <v>Mobilitaet</v>
      </c>
      <c r="E7987" s="117" t="str">
        <f>IF(ISERROR(VLOOKUP($A7987, Dropdownlisten!$A$3:$F$143, 5, FALSE)), "", VLOOKUP($A7987, Dropdownlisten!$A$3:$F$143, 5, FALSE))</f>
        <v>5000_003</v>
      </c>
      <c r="F7987" s="117" t="str">
        <f>IF(ISERROR(VLOOKUP($A7987, Dropdownlisten!$A$3:$F$143, 6, FALSE)), "", VLOOKUP($A7987, Dropdownlisten!$A$3:$F$143, 6, FALSE))</f>
        <v>Flughafen</v>
      </c>
      <c r="G7987" s="117" t="str">
        <f>VLOOKUP(E7987,Datenstruktur_fuer_R!$D$2:$F$141,3,FALSE)</f>
        <v>Point</v>
      </c>
      <c r="H7987" s="120" t="s">
        <v>689</v>
      </c>
      <c r="I7987" s="26" t="s">
        <v>756</v>
      </c>
      <c r="J7987" s="5" t="s">
        <v>2395</v>
      </c>
      <c r="K7987" s="5" t="s">
        <v>759</v>
      </c>
      <c r="L7987" s="5">
        <v>5511</v>
      </c>
      <c r="M7987" s="5">
        <v>2</v>
      </c>
      <c r="N7987" s="5" t="s">
        <v>1173</v>
      </c>
    </row>
    <row r="7988" spans="1:14" x14ac:dyDescent="0.35">
      <c r="A7988" s="5" t="s">
        <v>678</v>
      </c>
      <c r="B7988" s="117" t="str">
        <f>IF(ISERROR(VLOOKUP($A7988, Dropdownlisten!$A$3:$F$143, 2, FALSE)), "", VLOOKUP($A7988, Dropdownlisten!$A$3:$F$143, 2, FALSE))</f>
        <v>POI</v>
      </c>
      <c r="C7988" s="117">
        <f>IF(ISERROR(VLOOKUP($A7988, Dropdownlisten!$A$3:$F$143, 3, FALSE)), "", VLOOKUP($A7988, Dropdownlisten!$A$3:$F$143, 3, FALSE))</f>
        <v>5000</v>
      </c>
      <c r="D7988" s="117" t="str">
        <f>IF(ISERROR(VLOOKUP($A7988, Dropdownlisten!$A$3:$F$143, 4, FALSE)), "", VLOOKUP($A7988, Dropdownlisten!$A$3:$F$143, 4, FALSE))</f>
        <v>Mobilitaet</v>
      </c>
      <c r="E7988" s="117" t="str">
        <f>IF(ISERROR(VLOOKUP($A7988, Dropdownlisten!$A$3:$F$143, 5, FALSE)), "", VLOOKUP($A7988, Dropdownlisten!$A$3:$F$143, 5, FALSE))</f>
        <v>5000_003</v>
      </c>
      <c r="F7988" s="117" t="str">
        <f>IF(ISERROR(VLOOKUP($A7988, Dropdownlisten!$A$3:$F$143, 6, FALSE)), "", VLOOKUP($A7988, Dropdownlisten!$A$3:$F$143, 6, FALSE))</f>
        <v>Flughafen</v>
      </c>
      <c r="G7988" s="117" t="str">
        <f>VLOOKUP(E7988,Datenstruktur_fuer_R!$D$2:$F$141,3,FALSE)</f>
        <v>Point</v>
      </c>
      <c r="H7988" s="120" t="s">
        <v>689</v>
      </c>
      <c r="I7988" s="26" t="s">
        <v>756</v>
      </c>
      <c r="J7988" s="5" t="s">
        <v>2395</v>
      </c>
      <c r="K7988" s="5" t="s">
        <v>759</v>
      </c>
      <c r="L7988" s="5">
        <v>5512</v>
      </c>
      <c r="M7988" s="5">
        <v>3</v>
      </c>
      <c r="N7988" s="5" t="s">
        <v>1173</v>
      </c>
    </row>
    <row r="7989" spans="1:14" x14ac:dyDescent="0.35">
      <c r="A7989" s="5" t="s">
        <v>678</v>
      </c>
      <c r="B7989" s="117" t="str">
        <f>IF(ISERROR(VLOOKUP($A7989, Dropdownlisten!$A$3:$F$143, 2, FALSE)), "", VLOOKUP($A7989, Dropdownlisten!$A$3:$F$143, 2, FALSE))</f>
        <v>POI</v>
      </c>
      <c r="C7989" s="117">
        <f>IF(ISERROR(VLOOKUP($A7989, Dropdownlisten!$A$3:$F$143, 3, FALSE)), "", VLOOKUP($A7989, Dropdownlisten!$A$3:$F$143, 3, FALSE))</f>
        <v>5000</v>
      </c>
      <c r="D7989" s="117" t="str">
        <f>IF(ISERROR(VLOOKUP($A7989, Dropdownlisten!$A$3:$F$143, 4, FALSE)), "", VLOOKUP($A7989, Dropdownlisten!$A$3:$F$143, 4, FALSE))</f>
        <v>Mobilitaet</v>
      </c>
      <c r="E7989" s="117" t="str">
        <f>IF(ISERROR(VLOOKUP($A7989, Dropdownlisten!$A$3:$F$143, 5, FALSE)), "", VLOOKUP($A7989, Dropdownlisten!$A$3:$F$143, 5, FALSE))</f>
        <v>5000_003</v>
      </c>
      <c r="F7989" s="117" t="str">
        <f>IF(ISERROR(VLOOKUP($A7989, Dropdownlisten!$A$3:$F$143, 6, FALSE)), "", VLOOKUP($A7989, Dropdownlisten!$A$3:$F$143, 6, FALSE))</f>
        <v>Flughafen</v>
      </c>
      <c r="G7989" s="117" t="str">
        <f>VLOOKUP(E7989,Datenstruktur_fuer_R!$D$2:$F$141,3,FALSE)</f>
        <v>Point</v>
      </c>
      <c r="H7989" s="120" t="s">
        <v>689</v>
      </c>
      <c r="I7989" s="26" t="s">
        <v>756</v>
      </c>
      <c r="J7989" s="5" t="s">
        <v>2395</v>
      </c>
      <c r="K7989" s="5" t="s">
        <v>759</v>
      </c>
      <c r="L7989" s="5">
        <v>5520</v>
      </c>
      <c r="M7989" s="5">
        <v>2</v>
      </c>
      <c r="N7989" s="5" t="s">
        <v>1173</v>
      </c>
    </row>
    <row r="7990" spans="1:14" x14ac:dyDescent="0.35">
      <c r="A7990" s="5" t="s">
        <v>678</v>
      </c>
      <c r="B7990" s="117" t="str">
        <f>IF(ISERROR(VLOOKUP($A7990, Dropdownlisten!$A$3:$F$143, 2, FALSE)), "", VLOOKUP($A7990, Dropdownlisten!$A$3:$F$143, 2, FALSE))</f>
        <v>POI</v>
      </c>
      <c r="C7990" s="117">
        <f>IF(ISERROR(VLOOKUP($A7990, Dropdownlisten!$A$3:$F$143, 3, FALSE)), "", VLOOKUP($A7990, Dropdownlisten!$A$3:$F$143, 3, FALSE))</f>
        <v>5000</v>
      </c>
      <c r="D7990" s="117" t="str">
        <f>IF(ISERROR(VLOOKUP($A7990, Dropdownlisten!$A$3:$F$143, 4, FALSE)), "", VLOOKUP($A7990, Dropdownlisten!$A$3:$F$143, 4, FALSE))</f>
        <v>Mobilitaet</v>
      </c>
      <c r="E7990" s="117" t="str">
        <f>IF(ISERROR(VLOOKUP($A7990, Dropdownlisten!$A$3:$F$143, 5, FALSE)), "", VLOOKUP($A7990, Dropdownlisten!$A$3:$F$143, 5, FALSE))</f>
        <v>5000_003</v>
      </c>
      <c r="F7990" s="117" t="str">
        <f>IF(ISERROR(VLOOKUP($A7990, Dropdownlisten!$A$3:$F$143, 6, FALSE)), "", VLOOKUP($A7990, Dropdownlisten!$A$3:$F$143, 6, FALSE))</f>
        <v>Flughafen</v>
      </c>
      <c r="G7990" s="117" t="str">
        <f>VLOOKUP(E7990,Datenstruktur_fuer_R!$D$2:$F$141,3,FALSE)</f>
        <v>Point</v>
      </c>
      <c r="H7990" s="120" t="s">
        <v>689</v>
      </c>
      <c r="I7990" s="26" t="s">
        <v>756</v>
      </c>
      <c r="J7990" s="5" t="s">
        <v>2395</v>
      </c>
      <c r="K7990" s="5" t="s">
        <v>759</v>
      </c>
      <c r="L7990" s="5">
        <v>5530</v>
      </c>
      <c r="M7990" s="5">
        <v>2</v>
      </c>
      <c r="N7990" s="5" t="s">
        <v>1173</v>
      </c>
    </row>
    <row r="7991" spans="1:14" x14ac:dyDescent="0.35">
      <c r="A7991" s="5" t="s">
        <v>678</v>
      </c>
      <c r="B7991" s="117" t="str">
        <f>IF(ISERROR(VLOOKUP($A7991, Dropdownlisten!$A$3:$F$143, 2, FALSE)), "", VLOOKUP($A7991, Dropdownlisten!$A$3:$F$143, 2, FALSE))</f>
        <v>POI</v>
      </c>
      <c r="C7991" s="117">
        <f>IF(ISERROR(VLOOKUP($A7991, Dropdownlisten!$A$3:$F$143, 3, FALSE)), "", VLOOKUP($A7991, Dropdownlisten!$A$3:$F$143, 3, FALSE))</f>
        <v>5000</v>
      </c>
      <c r="D7991" s="117" t="str">
        <f>IF(ISERROR(VLOOKUP($A7991, Dropdownlisten!$A$3:$F$143, 4, FALSE)), "", VLOOKUP($A7991, Dropdownlisten!$A$3:$F$143, 4, FALSE))</f>
        <v>Mobilitaet</v>
      </c>
      <c r="E7991" s="117" t="str">
        <f>IF(ISERROR(VLOOKUP($A7991, Dropdownlisten!$A$3:$F$143, 5, FALSE)), "", VLOOKUP($A7991, Dropdownlisten!$A$3:$F$143, 5, FALSE))</f>
        <v>5000_003</v>
      </c>
      <c r="F7991" s="117" t="str">
        <f>IF(ISERROR(VLOOKUP($A7991, Dropdownlisten!$A$3:$F$143, 6, FALSE)), "", VLOOKUP($A7991, Dropdownlisten!$A$3:$F$143, 6, FALSE))</f>
        <v>Flughafen</v>
      </c>
      <c r="G7991" s="117" t="str">
        <f>VLOOKUP(E7991,Datenstruktur_fuer_R!$D$2:$F$141,3,FALSE)</f>
        <v>Point</v>
      </c>
      <c r="H7991" s="120" t="s">
        <v>689</v>
      </c>
      <c r="I7991" s="26" t="s">
        <v>756</v>
      </c>
      <c r="J7991" s="5" t="s">
        <v>2395</v>
      </c>
      <c r="K7991" s="5" t="s">
        <v>759</v>
      </c>
      <c r="L7991" s="5">
        <v>5540</v>
      </c>
      <c r="M7991" s="5">
        <v>2</v>
      </c>
      <c r="N7991" s="5" t="s">
        <v>1173</v>
      </c>
    </row>
    <row r="7992" spans="1:14" x14ac:dyDescent="0.35">
      <c r="A7992" s="5" t="s">
        <v>678</v>
      </c>
      <c r="B7992" s="117" t="str">
        <f>IF(ISERROR(VLOOKUP($A7992, Dropdownlisten!$A$3:$F$143, 2, FALSE)), "", VLOOKUP($A7992, Dropdownlisten!$A$3:$F$143, 2, FALSE))</f>
        <v>POI</v>
      </c>
      <c r="C7992" s="117">
        <f>IF(ISERROR(VLOOKUP($A7992, Dropdownlisten!$A$3:$F$143, 3, FALSE)), "", VLOOKUP($A7992, Dropdownlisten!$A$3:$F$143, 3, FALSE))</f>
        <v>5000</v>
      </c>
      <c r="D7992" s="117" t="str">
        <f>IF(ISERROR(VLOOKUP($A7992, Dropdownlisten!$A$3:$F$143, 4, FALSE)), "", VLOOKUP($A7992, Dropdownlisten!$A$3:$F$143, 4, FALSE))</f>
        <v>Mobilitaet</v>
      </c>
      <c r="E7992" s="117" t="str">
        <f>IF(ISERROR(VLOOKUP($A7992, Dropdownlisten!$A$3:$F$143, 5, FALSE)), "", VLOOKUP($A7992, Dropdownlisten!$A$3:$F$143, 5, FALSE))</f>
        <v>5000_003</v>
      </c>
      <c r="F7992" s="117" t="str">
        <f>IF(ISERROR(VLOOKUP($A7992, Dropdownlisten!$A$3:$F$143, 6, FALSE)), "", VLOOKUP($A7992, Dropdownlisten!$A$3:$F$143, 6, FALSE))</f>
        <v>Flughafen</v>
      </c>
      <c r="G7992" s="117" t="str">
        <f>VLOOKUP(E7992,Datenstruktur_fuer_R!$D$2:$F$141,3,FALSE)</f>
        <v>Point</v>
      </c>
      <c r="H7992" s="120" t="s">
        <v>689</v>
      </c>
      <c r="I7992" s="26" t="s">
        <v>756</v>
      </c>
      <c r="J7992" s="5" t="s">
        <v>2395</v>
      </c>
      <c r="K7992" s="5" t="s">
        <v>759</v>
      </c>
      <c r="L7992" s="5">
        <v>5550</v>
      </c>
      <c r="M7992" s="5">
        <v>2</v>
      </c>
      <c r="N7992" s="5" t="s">
        <v>1173</v>
      </c>
    </row>
    <row r="7993" spans="1:14" x14ac:dyDescent="0.35">
      <c r="A7993" s="5" t="s">
        <v>679</v>
      </c>
      <c r="B7993" s="117" t="str">
        <f>IF(ISERROR(VLOOKUP($A7993, Dropdownlisten!$A$3:$F$143, 2, FALSE)), "", VLOOKUP($A7993, Dropdownlisten!$A$3:$F$143, 2, FALSE))</f>
        <v>POI</v>
      </c>
      <c r="C7993" s="117">
        <f>IF(ISERROR(VLOOKUP($A7993, Dropdownlisten!$A$3:$F$143, 3, FALSE)), "", VLOOKUP($A7993, Dropdownlisten!$A$3:$F$143, 3, FALSE))</f>
        <v>3000</v>
      </c>
      <c r="D7993" s="117" t="str">
        <f>IF(ISERROR(VLOOKUP($A7993, Dropdownlisten!$A$3:$F$143, 4, FALSE)), "", VLOOKUP($A7993, Dropdownlisten!$A$3:$F$143, 4, FALSE))</f>
        <v>BildungBetreuung</v>
      </c>
      <c r="E7993" s="117" t="str">
        <f>IF(ISERROR(VLOOKUP($A7993, Dropdownlisten!$A$3:$F$143, 5, FALSE)), "", VLOOKUP($A7993, Dropdownlisten!$A$3:$F$143, 5, FALSE))</f>
        <v>3000_002</v>
      </c>
      <c r="F7993" s="117" t="str">
        <f>IF(ISERROR(VLOOKUP($A7993, Dropdownlisten!$A$3:$F$143, 6, FALSE)), "", VLOOKUP($A7993, Dropdownlisten!$A$3:$F$143, 6, FALSE))</f>
        <v>Forschungsinstitut</v>
      </c>
      <c r="G7993" s="117" t="str">
        <f>VLOOKUP(E7993,Datenstruktur_fuer_R!$D$2:$F$141,3,FALSE)</f>
        <v>Point</v>
      </c>
      <c r="H7993" s="120" t="s">
        <v>689</v>
      </c>
      <c r="I7993" s="26" t="s">
        <v>756</v>
      </c>
      <c r="J7993" s="5" t="s">
        <v>2458</v>
      </c>
      <c r="K7993" s="5" t="s">
        <v>752</v>
      </c>
      <c r="L7993" s="5">
        <v>2160</v>
      </c>
      <c r="M7993" s="5">
        <v>2</v>
      </c>
      <c r="N7993" s="5" t="s">
        <v>1173</v>
      </c>
    </row>
    <row r="7994" spans="1:14" x14ac:dyDescent="0.35">
      <c r="A7994" s="5" t="s">
        <v>679</v>
      </c>
      <c r="B7994" s="117" t="str">
        <f>IF(ISERROR(VLOOKUP($A7994, Dropdownlisten!$A$3:$F$143, 2, FALSE)), "", VLOOKUP($A7994, Dropdownlisten!$A$3:$F$143, 2, FALSE))</f>
        <v>POI</v>
      </c>
      <c r="C7994" s="117">
        <f>IF(ISERROR(VLOOKUP($A7994, Dropdownlisten!$A$3:$F$143, 3, FALSE)), "", VLOOKUP($A7994, Dropdownlisten!$A$3:$F$143, 3, FALSE))</f>
        <v>3000</v>
      </c>
      <c r="D7994" s="117" t="str">
        <f>IF(ISERROR(VLOOKUP($A7994, Dropdownlisten!$A$3:$F$143, 4, FALSE)), "", VLOOKUP($A7994, Dropdownlisten!$A$3:$F$143, 4, FALSE))</f>
        <v>BildungBetreuung</v>
      </c>
      <c r="E7994" s="117" t="str">
        <f>IF(ISERROR(VLOOKUP($A7994, Dropdownlisten!$A$3:$F$143, 5, FALSE)), "", VLOOKUP($A7994, Dropdownlisten!$A$3:$F$143, 5, FALSE))</f>
        <v>3000_002</v>
      </c>
      <c r="F7994" s="117" t="str">
        <f>IF(ISERROR(VLOOKUP($A7994, Dropdownlisten!$A$3:$F$143, 6, FALSE)), "", VLOOKUP($A7994, Dropdownlisten!$A$3:$F$143, 6, FALSE))</f>
        <v>Forschungsinstitut</v>
      </c>
      <c r="G7994" s="117" t="str">
        <f>VLOOKUP(E7994,Datenstruktur_fuer_R!$D$2:$F$141,3,FALSE)</f>
        <v>Point</v>
      </c>
      <c r="H7994" s="120" t="s">
        <v>689</v>
      </c>
      <c r="I7994" s="26" t="s">
        <v>756</v>
      </c>
      <c r="J7994" s="5" t="s">
        <v>2458</v>
      </c>
      <c r="K7994" s="5" t="s">
        <v>752</v>
      </c>
      <c r="L7994" s="5">
        <v>3020</v>
      </c>
      <c r="M7994" s="5">
        <v>2</v>
      </c>
      <c r="N7994" s="5" t="s">
        <v>1173</v>
      </c>
    </row>
    <row r="7995" spans="1:14" x14ac:dyDescent="0.35">
      <c r="A7995" s="5" t="s">
        <v>679</v>
      </c>
      <c r="B7995" s="117" t="str">
        <f>IF(ISERROR(VLOOKUP($A7995, Dropdownlisten!$A$3:$F$143, 2, FALSE)), "", VLOOKUP($A7995, Dropdownlisten!$A$3:$F$143, 2, FALSE))</f>
        <v>POI</v>
      </c>
      <c r="C7995" s="117">
        <f>IF(ISERROR(VLOOKUP($A7995, Dropdownlisten!$A$3:$F$143, 3, FALSE)), "", VLOOKUP($A7995, Dropdownlisten!$A$3:$F$143, 3, FALSE))</f>
        <v>3000</v>
      </c>
      <c r="D7995" s="117" t="str">
        <f>IF(ISERROR(VLOOKUP($A7995, Dropdownlisten!$A$3:$F$143, 4, FALSE)), "", VLOOKUP($A7995, Dropdownlisten!$A$3:$F$143, 4, FALSE))</f>
        <v>BildungBetreuung</v>
      </c>
      <c r="E7995" s="117" t="str">
        <f>IF(ISERROR(VLOOKUP($A7995, Dropdownlisten!$A$3:$F$143, 5, FALSE)), "", VLOOKUP($A7995, Dropdownlisten!$A$3:$F$143, 5, FALSE))</f>
        <v>3000_002</v>
      </c>
      <c r="F7995" s="117" t="str">
        <f>IF(ISERROR(VLOOKUP($A7995, Dropdownlisten!$A$3:$F$143, 6, FALSE)), "", VLOOKUP($A7995, Dropdownlisten!$A$3:$F$143, 6, FALSE))</f>
        <v>Forschungsinstitut</v>
      </c>
      <c r="G7995" s="117" t="str">
        <f>VLOOKUP(E7995,Datenstruktur_fuer_R!$D$2:$F$141,3,FALSE)</f>
        <v>Point</v>
      </c>
      <c r="H7995" s="120" t="s">
        <v>689</v>
      </c>
      <c r="I7995" s="26" t="s">
        <v>756</v>
      </c>
      <c r="J7995" s="5" t="s">
        <v>2458</v>
      </c>
      <c r="K7995" s="5" t="s">
        <v>752</v>
      </c>
      <c r="L7995" s="5">
        <v>3023</v>
      </c>
      <c r="M7995" s="5">
        <v>2</v>
      </c>
      <c r="N7995" s="5" t="s">
        <v>1173</v>
      </c>
    </row>
    <row r="7996" spans="1:14" x14ac:dyDescent="0.35">
      <c r="A7996" s="5" t="s">
        <v>679</v>
      </c>
      <c r="B7996" s="117" t="str">
        <f>IF(ISERROR(VLOOKUP($A7996, Dropdownlisten!$A$3:$F$143, 2, FALSE)), "", VLOOKUP($A7996, Dropdownlisten!$A$3:$F$143, 2, FALSE))</f>
        <v>POI</v>
      </c>
      <c r="C7996" s="117">
        <f>IF(ISERROR(VLOOKUP($A7996, Dropdownlisten!$A$3:$F$143, 3, FALSE)), "", VLOOKUP($A7996, Dropdownlisten!$A$3:$F$143, 3, FALSE))</f>
        <v>3000</v>
      </c>
      <c r="D7996" s="117" t="str">
        <f>IF(ISERROR(VLOOKUP($A7996, Dropdownlisten!$A$3:$F$143, 4, FALSE)), "", VLOOKUP($A7996, Dropdownlisten!$A$3:$F$143, 4, FALSE))</f>
        <v>BildungBetreuung</v>
      </c>
      <c r="E7996" s="117" t="str">
        <f>IF(ISERROR(VLOOKUP($A7996, Dropdownlisten!$A$3:$F$143, 5, FALSE)), "", VLOOKUP($A7996, Dropdownlisten!$A$3:$F$143, 5, FALSE))</f>
        <v>3000_002</v>
      </c>
      <c r="F7996" s="117" t="str">
        <f>IF(ISERROR(VLOOKUP($A7996, Dropdownlisten!$A$3:$F$143, 6, FALSE)), "", VLOOKUP($A7996, Dropdownlisten!$A$3:$F$143, 6, FALSE))</f>
        <v>Forschungsinstitut</v>
      </c>
      <c r="G7996" s="117" t="str">
        <f>VLOOKUP(E7996,Datenstruktur_fuer_R!$D$2:$F$141,3,FALSE)</f>
        <v>Point</v>
      </c>
      <c r="H7996" s="120" t="s">
        <v>689</v>
      </c>
      <c r="I7996" s="26" t="s">
        <v>756</v>
      </c>
      <c r="J7996" s="5" t="s">
        <v>2458</v>
      </c>
      <c r="K7996" s="5" t="s">
        <v>752</v>
      </c>
      <c r="L7996" s="5">
        <v>3024</v>
      </c>
      <c r="M7996" s="5">
        <v>2</v>
      </c>
      <c r="N7996" s="5" t="s">
        <v>1173</v>
      </c>
    </row>
    <row r="7997" spans="1:14" x14ac:dyDescent="0.35">
      <c r="A7997" s="5" t="s">
        <v>679</v>
      </c>
      <c r="B7997" s="117" t="str">
        <f>IF(ISERROR(VLOOKUP($A7997, Dropdownlisten!$A$3:$F$143, 2, FALSE)), "", VLOOKUP($A7997, Dropdownlisten!$A$3:$F$143, 2, FALSE))</f>
        <v>POI</v>
      </c>
      <c r="C7997" s="117">
        <f>IF(ISERROR(VLOOKUP($A7997, Dropdownlisten!$A$3:$F$143, 3, FALSE)), "", VLOOKUP($A7997, Dropdownlisten!$A$3:$F$143, 3, FALSE))</f>
        <v>3000</v>
      </c>
      <c r="D7997" s="117" t="str">
        <f>IF(ISERROR(VLOOKUP($A7997, Dropdownlisten!$A$3:$F$143, 4, FALSE)), "", VLOOKUP($A7997, Dropdownlisten!$A$3:$F$143, 4, FALSE))</f>
        <v>BildungBetreuung</v>
      </c>
      <c r="E7997" s="117" t="str">
        <f>IF(ISERROR(VLOOKUP($A7997, Dropdownlisten!$A$3:$F$143, 5, FALSE)), "", VLOOKUP($A7997, Dropdownlisten!$A$3:$F$143, 5, FALSE))</f>
        <v>3000_002</v>
      </c>
      <c r="F7997" s="117" t="str">
        <f>IF(ISERROR(VLOOKUP($A7997, Dropdownlisten!$A$3:$F$143, 6, FALSE)), "", VLOOKUP($A7997, Dropdownlisten!$A$3:$F$143, 6, FALSE))</f>
        <v>Forschungsinstitut</v>
      </c>
      <c r="G7997" s="117" t="str">
        <f>VLOOKUP(E7997,Datenstruktur_fuer_R!$D$2:$F$141,3,FALSE)</f>
        <v>Point</v>
      </c>
      <c r="H7997" s="120" t="s">
        <v>689</v>
      </c>
      <c r="I7997" s="26" t="s">
        <v>45</v>
      </c>
      <c r="J7997" s="5" t="s">
        <v>2405</v>
      </c>
      <c r="K7997" s="5" t="s">
        <v>757</v>
      </c>
      <c r="L7997" s="5">
        <v>1760</v>
      </c>
      <c r="M7997" s="5">
        <v>2</v>
      </c>
      <c r="N7997" s="5" t="s">
        <v>1173</v>
      </c>
    </row>
    <row r="7998" spans="1:14" x14ac:dyDescent="0.35">
      <c r="A7998" s="5" t="s">
        <v>679</v>
      </c>
      <c r="B7998" s="117" t="str">
        <f>IF(ISERROR(VLOOKUP($A7998, Dropdownlisten!$A$3:$F$143, 2, FALSE)), "", VLOOKUP($A7998, Dropdownlisten!$A$3:$F$143, 2, FALSE))</f>
        <v>POI</v>
      </c>
      <c r="C7998" s="117">
        <f>IF(ISERROR(VLOOKUP($A7998, Dropdownlisten!$A$3:$F$143, 3, FALSE)), "", VLOOKUP($A7998, Dropdownlisten!$A$3:$F$143, 3, FALSE))</f>
        <v>3000</v>
      </c>
      <c r="D7998" s="117" t="str">
        <f>IF(ISERROR(VLOOKUP($A7998, Dropdownlisten!$A$3:$F$143, 4, FALSE)), "", VLOOKUP($A7998, Dropdownlisten!$A$3:$F$143, 4, FALSE))</f>
        <v>BildungBetreuung</v>
      </c>
      <c r="E7998" s="117" t="str">
        <f>IF(ISERROR(VLOOKUP($A7998, Dropdownlisten!$A$3:$F$143, 5, FALSE)), "", VLOOKUP($A7998, Dropdownlisten!$A$3:$F$143, 5, FALSE))</f>
        <v>3000_002</v>
      </c>
      <c r="F7998" s="117" t="str">
        <f>IF(ISERROR(VLOOKUP($A7998, Dropdownlisten!$A$3:$F$143, 6, FALSE)), "", VLOOKUP($A7998, Dropdownlisten!$A$3:$F$143, 6, FALSE))</f>
        <v>Forschungsinstitut</v>
      </c>
      <c r="G7998" s="117" t="str">
        <f>VLOOKUP(E7998,Datenstruktur_fuer_R!$D$2:$F$141,3,FALSE)</f>
        <v>Point</v>
      </c>
      <c r="H7998" s="120" t="s">
        <v>689</v>
      </c>
      <c r="I7998" s="26" t="s">
        <v>756</v>
      </c>
      <c r="J7998" s="5" t="s">
        <v>2391</v>
      </c>
      <c r="K7998" s="5" t="s">
        <v>757</v>
      </c>
      <c r="L7998" s="5">
        <v>1120</v>
      </c>
      <c r="M7998" s="5">
        <v>2</v>
      </c>
      <c r="N7998" s="5" t="s">
        <v>1173</v>
      </c>
    </row>
    <row r="7999" spans="1:14" x14ac:dyDescent="0.35">
      <c r="A7999" s="5" t="s">
        <v>680</v>
      </c>
      <c r="B7999" s="117" t="str">
        <f>IF(ISERROR(VLOOKUP($A7999, Dropdownlisten!$A$3:$F$143, 2, FALSE)), "", VLOOKUP($A7999, Dropdownlisten!$A$3:$F$143, 2, FALSE))</f>
        <v>POI</v>
      </c>
      <c r="C7999" s="117">
        <f>IF(ISERROR(VLOOKUP($A7999, Dropdownlisten!$A$3:$F$143, 3, FALSE)), "", VLOOKUP($A7999, Dropdownlisten!$A$3:$F$143, 3, FALSE))</f>
        <v>6000</v>
      </c>
      <c r="D7999" s="117" t="str">
        <f>IF(ISERROR(VLOOKUP($A7999, Dropdownlisten!$A$3:$F$143, 4, FALSE)), "", VLOOKUP($A7999, Dropdownlisten!$A$3:$F$143, 4, FALSE))</f>
        <v>UnterhaltungSportNaherholung</v>
      </c>
      <c r="E7999" s="117" t="str">
        <f>IF(ISERROR(VLOOKUP($A7999, Dropdownlisten!$A$3:$F$143, 5, FALSE)), "", VLOOKUP($A7999, Dropdownlisten!$A$3:$F$143, 5, FALSE))</f>
        <v>6000_005</v>
      </c>
      <c r="F7999" s="117" t="str">
        <f>IF(ISERROR(VLOOKUP($A7999, Dropdownlisten!$A$3:$F$143, 6, FALSE)), "", VLOOKUP($A7999, Dropdownlisten!$A$3:$F$143, 6, FALSE))</f>
        <v>Friedhof</v>
      </c>
      <c r="G7999" s="117" t="str">
        <f>VLOOKUP(E7999,Datenstruktur_fuer_R!$D$2:$F$141,3,FALSE)</f>
        <v>Point</v>
      </c>
      <c r="H7999" s="120" t="s">
        <v>689</v>
      </c>
      <c r="I7999" s="26" t="s">
        <v>45</v>
      </c>
      <c r="J7999" s="5" t="s">
        <v>2397</v>
      </c>
      <c r="K7999" s="5" t="s">
        <v>757</v>
      </c>
      <c r="L7999" s="5">
        <v>9401</v>
      </c>
      <c r="M7999" s="5">
        <v>2</v>
      </c>
      <c r="N7999" s="5" t="s">
        <v>1173</v>
      </c>
    </row>
    <row r="8000" spans="1:14" x14ac:dyDescent="0.35">
      <c r="A8000" s="5" t="s">
        <v>680</v>
      </c>
      <c r="B8000" s="117" t="str">
        <f>IF(ISERROR(VLOOKUP($A8000, Dropdownlisten!$A$3:$F$143, 2, FALSE)), "", VLOOKUP($A8000, Dropdownlisten!$A$3:$F$143, 2, FALSE))</f>
        <v>POI</v>
      </c>
      <c r="C8000" s="117">
        <f>IF(ISERROR(VLOOKUP($A8000, Dropdownlisten!$A$3:$F$143, 3, FALSE)), "", VLOOKUP($A8000, Dropdownlisten!$A$3:$F$143, 3, FALSE))</f>
        <v>6000</v>
      </c>
      <c r="D8000" s="117" t="str">
        <f>IF(ISERROR(VLOOKUP($A8000, Dropdownlisten!$A$3:$F$143, 4, FALSE)), "", VLOOKUP($A8000, Dropdownlisten!$A$3:$F$143, 4, FALSE))</f>
        <v>UnterhaltungSportNaherholung</v>
      </c>
      <c r="E8000" s="117" t="str">
        <f>IF(ISERROR(VLOOKUP($A8000, Dropdownlisten!$A$3:$F$143, 5, FALSE)), "", VLOOKUP($A8000, Dropdownlisten!$A$3:$F$143, 5, FALSE))</f>
        <v>6000_005</v>
      </c>
      <c r="F8000" s="117" t="str">
        <f>IF(ISERROR(VLOOKUP($A8000, Dropdownlisten!$A$3:$F$143, 6, FALSE)), "", VLOOKUP($A8000, Dropdownlisten!$A$3:$F$143, 6, FALSE))</f>
        <v>Friedhof</v>
      </c>
      <c r="G8000" s="117" t="str">
        <f>VLOOKUP(E8000,Datenstruktur_fuer_R!$D$2:$F$141,3,FALSE)</f>
        <v>Point</v>
      </c>
      <c r="H8000" s="120" t="s">
        <v>689</v>
      </c>
      <c r="I8000" s="26" t="s">
        <v>45</v>
      </c>
      <c r="J8000" s="5" t="s">
        <v>2397</v>
      </c>
      <c r="K8000" s="5" t="s">
        <v>757</v>
      </c>
      <c r="L8000" s="5">
        <v>9402</v>
      </c>
      <c r="M8000" s="5">
        <v>2</v>
      </c>
      <c r="N8000" s="5" t="s">
        <v>1173</v>
      </c>
    </row>
    <row r="8001" spans="1:14" x14ac:dyDescent="0.35">
      <c r="A8001" s="5" t="s">
        <v>680</v>
      </c>
      <c r="B8001" s="117" t="str">
        <f>IF(ISERROR(VLOOKUP($A8001, Dropdownlisten!$A$3:$F$143, 2, FALSE)), "", VLOOKUP($A8001, Dropdownlisten!$A$3:$F$143, 2, FALSE))</f>
        <v>POI</v>
      </c>
      <c r="C8001" s="117">
        <f>IF(ISERROR(VLOOKUP($A8001, Dropdownlisten!$A$3:$F$143, 3, FALSE)), "", VLOOKUP($A8001, Dropdownlisten!$A$3:$F$143, 3, FALSE))</f>
        <v>6000</v>
      </c>
      <c r="D8001" s="117" t="str">
        <f>IF(ISERROR(VLOOKUP($A8001, Dropdownlisten!$A$3:$F$143, 4, FALSE)), "", VLOOKUP($A8001, Dropdownlisten!$A$3:$F$143, 4, FALSE))</f>
        <v>UnterhaltungSportNaherholung</v>
      </c>
      <c r="E8001" s="117" t="str">
        <f>IF(ISERROR(VLOOKUP($A8001, Dropdownlisten!$A$3:$F$143, 5, FALSE)), "", VLOOKUP($A8001, Dropdownlisten!$A$3:$F$143, 5, FALSE))</f>
        <v>6000_005</v>
      </c>
      <c r="F8001" s="117" t="str">
        <f>IF(ISERROR(VLOOKUP($A8001, Dropdownlisten!$A$3:$F$143, 6, FALSE)), "", VLOOKUP($A8001, Dropdownlisten!$A$3:$F$143, 6, FALSE))</f>
        <v>Friedhof</v>
      </c>
      <c r="G8001" s="117" t="str">
        <f>VLOOKUP(E8001,Datenstruktur_fuer_R!$D$2:$F$141,3,FALSE)</f>
        <v>Point</v>
      </c>
      <c r="H8001" s="120" t="s">
        <v>689</v>
      </c>
      <c r="I8001" s="26" t="s">
        <v>45</v>
      </c>
      <c r="J8001" s="5" t="s">
        <v>2397</v>
      </c>
      <c r="K8001" s="5" t="s">
        <v>757</v>
      </c>
      <c r="L8001" s="5">
        <v>9403</v>
      </c>
      <c r="M8001" s="5">
        <v>2</v>
      </c>
      <c r="N8001" s="5" t="s">
        <v>1173</v>
      </c>
    </row>
    <row r="8002" spans="1:14" x14ac:dyDescent="0.35">
      <c r="A8002" s="5" t="s">
        <v>680</v>
      </c>
      <c r="B8002" s="117" t="str">
        <f>IF(ISERROR(VLOOKUP($A8002, Dropdownlisten!$A$3:$F$143, 2, FALSE)), "", VLOOKUP($A8002, Dropdownlisten!$A$3:$F$143, 2, FALSE))</f>
        <v>POI</v>
      </c>
      <c r="C8002" s="117">
        <f>IF(ISERROR(VLOOKUP($A8002, Dropdownlisten!$A$3:$F$143, 3, FALSE)), "", VLOOKUP($A8002, Dropdownlisten!$A$3:$F$143, 3, FALSE))</f>
        <v>6000</v>
      </c>
      <c r="D8002" s="117" t="str">
        <f>IF(ISERROR(VLOOKUP($A8002, Dropdownlisten!$A$3:$F$143, 4, FALSE)), "", VLOOKUP($A8002, Dropdownlisten!$A$3:$F$143, 4, FALSE))</f>
        <v>UnterhaltungSportNaherholung</v>
      </c>
      <c r="E8002" s="117" t="str">
        <f>IF(ISERROR(VLOOKUP($A8002, Dropdownlisten!$A$3:$F$143, 5, FALSE)), "", VLOOKUP($A8002, Dropdownlisten!$A$3:$F$143, 5, FALSE))</f>
        <v>6000_005</v>
      </c>
      <c r="F8002" s="117" t="str">
        <f>IF(ISERROR(VLOOKUP($A8002, Dropdownlisten!$A$3:$F$143, 6, FALSE)), "", VLOOKUP($A8002, Dropdownlisten!$A$3:$F$143, 6, FALSE))</f>
        <v>Friedhof</v>
      </c>
      <c r="G8002" s="117" t="str">
        <f>VLOOKUP(E8002,Datenstruktur_fuer_R!$D$2:$F$141,3,FALSE)</f>
        <v>Point</v>
      </c>
      <c r="H8002" s="120" t="s">
        <v>689</v>
      </c>
      <c r="I8002" s="26" t="s">
        <v>45</v>
      </c>
      <c r="J8002" s="5" t="s">
        <v>2397</v>
      </c>
      <c r="K8002" s="5" t="s">
        <v>757</v>
      </c>
      <c r="L8002" s="5">
        <v>9404</v>
      </c>
      <c r="M8002" s="5">
        <v>2</v>
      </c>
      <c r="N8002" s="5" t="s">
        <v>1173</v>
      </c>
    </row>
    <row r="8003" spans="1:14" x14ac:dyDescent="0.35">
      <c r="A8003" s="5" t="s">
        <v>682</v>
      </c>
      <c r="B8003" s="117" t="str">
        <f>IF(ISERROR(VLOOKUP($A8003, Dropdownlisten!$A$3:$F$143, 2, FALSE)), "", VLOOKUP($A8003, Dropdownlisten!$A$3:$F$143, 2, FALSE))</f>
        <v>Netzwerke</v>
      </c>
      <c r="C8003" s="117">
        <f>IF(ISERROR(VLOOKUP($A8003, Dropdownlisten!$A$3:$F$143, 3, FALSE)), "", VLOOKUP($A8003, Dropdownlisten!$A$3:$F$143, 3, FALSE))</f>
        <v>9000</v>
      </c>
      <c r="D8003" s="117" t="str">
        <f>IF(ISERROR(VLOOKUP($A8003, Dropdownlisten!$A$3:$F$143, 4, FALSE)), "", VLOOKUP($A8003, Dropdownlisten!$A$3:$F$143, 4, FALSE))</f>
        <v>Netzwerke</v>
      </c>
      <c r="E8003" s="117" t="str">
        <f>IF(ISERROR(VLOOKUP($A8003, Dropdownlisten!$A$3:$F$143, 5, FALSE)), "", VLOOKUP($A8003, Dropdownlisten!$A$3:$F$143, 5, FALSE))</f>
        <v>9000_005</v>
      </c>
      <c r="F8003" s="117" t="str">
        <f>IF(ISERROR(VLOOKUP($A8003, Dropdownlisten!$A$3:$F$143, 6, FALSE)), "", VLOOKUP($A8003, Dropdownlisten!$A$3:$F$143, 6, FALSE))</f>
        <v>FussWanderwege</v>
      </c>
      <c r="G8003" s="117" t="str">
        <f>VLOOKUP(E8003,Datenstruktur_fuer_R!$D$2:$F$141,3,FALSE)</f>
        <v>Line</v>
      </c>
      <c r="H8003" s="120" t="s">
        <v>689</v>
      </c>
      <c r="I8003" s="26" t="s">
        <v>45</v>
      </c>
      <c r="J8003" s="26" t="s">
        <v>2464</v>
      </c>
      <c r="K8003" s="5" t="s">
        <v>757</v>
      </c>
      <c r="L8003" s="5">
        <v>5220</v>
      </c>
      <c r="M8003" s="5">
        <v>2</v>
      </c>
      <c r="N8003" s="5" t="s">
        <v>1173</v>
      </c>
    </row>
    <row r="8004" spans="1:14" x14ac:dyDescent="0.35">
      <c r="A8004" s="5" t="s">
        <v>682</v>
      </c>
      <c r="B8004" s="117" t="str">
        <f>IF(ISERROR(VLOOKUP($A8004, Dropdownlisten!$A$3:$F$143, 2, FALSE)), "", VLOOKUP($A8004, Dropdownlisten!$A$3:$F$143, 2, FALSE))</f>
        <v>Netzwerke</v>
      </c>
      <c r="C8004" s="117">
        <f>IF(ISERROR(VLOOKUP($A8004, Dropdownlisten!$A$3:$F$143, 3, FALSE)), "", VLOOKUP($A8004, Dropdownlisten!$A$3:$F$143, 3, FALSE))</f>
        <v>9000</v>
      </c>
      <c r="D8004" s="117" t="str">
        <f>IF(ISERROR(VLOOKUP($A8004, Dropdownlisten!$A$3:$F$143, 4, FALSE)), "", VLOOKUP($A8004, Dropdownlisten!$A$3:$F$143, 4, FALSE))</f>
        <v>Netzwerke</v>
      </c>
      <c r="E8004" s="117" t="str">
        <f>IF(ISERROR(VLOOKUP($A8004, Dropdownlisten!$A$3:$F$143, 5, FALSE)), "", VLOOKUP($A8004, Dropdownlisten!$A$3:$F$143, 5, FALSE))</f>
        <v>9000_005</v>
      </c>
      <c r="F8004" s="117" t="str">
        <f>IF(ISERROR(VLOOKUP($A8004, Dropdownlisten!$A$3:$F$143, 6, FALSE)), "", VLOOKUP($A8004, Dropdownlisten!$A$3:$F$143, 6, FALSE))</f>
        <v>FussWanderwege</v>
      </c>
      <c r="G8004" s="117" t="str">
        <f>VLOOKUP(E8004,Datenstruktur_fuer_R!$D$2:$F$141,3,FALSE)</f>
        <v>Line</v>
      </c>
      <c r="H8004" s="120" t="s">
        <v>689</v>
      </c>
      <c r="I8004" s="26" t="s">
        <v>45</v>
      </c>
      <c r="J8004" s="26" t="s">
        <v>2464</v>
      </c>
      <c r="K8004" s="5" t="s">
        <v>757</v>
      </c>
      <c r="L8004" s="5">
        <v>5250</v>
      </c>
      <c r="M8004" s="5">
        <v>2</v>
      </c>
      <c r="N8004" s="5" t="s">
        <v>1173</v>
      </c>
    </row>
    <row r="8005" spans="1:14" x14ac:dyDescent="0.35">
      <c r="A8005" s="5" t="s">
        <v>682</v>
      </c>
      <c r="B8005" s="117" t="str">
        <f>IF(ISERROR(VLOOKUP($A8005, Dropdownlisten!$A$3:$F$143, 2, FALSE)), "", VLOOKUP($A8005, Dropdownlisten!$A$3:$F$143, 2, FALSE))</f>
        <v>Netzwerke</v>
      </c>
      <c r="C8005" s="117">
        <f>IF(ISERROR(VLOOKUP($A8005, Dropdownlisten!$A$3:$F$143, 3, FALSE)), "", VLOOKUP($A8005, Dropdownlisten!$A$3:$F$143, 3, FALSE))</f>
        <v>9000</v>
      </c>
      <c r="D8005" s="117" t="str">
        <f>IF(ISERROR(VLOOKUP($A8005, Dropdownlisten!$A$3:$F$143, 4, FALSE)), "", VLOOKUP($A8005, Dropdownlisten!$A$3:$F$143, 4, FALSE))</f>
        <v>Netzwerke</v>
      </c>
      <c r="E8005" s="117" t="str">
        <f>IF(ISERROR(VLOOKUP($A8005, Dropdownlisten!$A$3:$F$143, 5, FALSE)), "", VLOOKUP($A8005, Dropdownlisten!$A$3:$F$143, 5, FALSE))</f>
        <v>9000_005</v>
      </c>
      <c r="F8005" s="117" t="str">
        <f>IF(ISERROR(VLOOKUP($A8005, Dropdownlisten!$A$3:$F$143, 6, FALSE)), "", VLOOKUP($A8005, Dropdownlisten!$A$3:$F$143, 6, FALSE))</f>
        <v>FussWanderwege</v>
      </c>
      <c r="G8005" s="117" t="str">
        <f>VLOOKUP(E8005,Datenstruktur_fuer_R!$D$2:$F$141,3,FALSE)</f>
        <v>Line</v>
      </c>
      <c r="H8005" s="120" t="s">
        <v>689</v>
      </c>
      <c r="I8005" s="26" t="s">
        <v>756</v>
      </c>
      <c r="J8005" s="5" t="s">
        <v>2463</v>
      </c>
      <c r="K8005" s="5" t="s">
        <v>759</v>
      </c>
      <c r="L8005" s="5">
        <v>1103</v>
      </c>
      <c r="M8005" s="5">
        <v>2</v>
      </c>
      <c r="N8005" s="5" t="s">
        <v>1173</v>
      </c>
    </row>
    <row r="8006" spans="1:14" x14ac:dyDescent="0.35">
      <c r="A8006" s="5" t="s">
        <v>682</v>
      </c>
      <c r="B8006" s="117" t="str">
        <f>IF(ISERROR(VLOOKUP($A8006, Dropdownlisten!$A$3:$F$143, 2, FALSE)), "", VLOOKUP($A8006, Dropdownlisten!$A$3:$F$143, 2, FALSE))</f>
        <v>Netzwerke</v>
      </c>
      <c r="C8006" s="117">
        <f>IF(ISERROR(VLOOKUP($A8006, Dropdownlisten!$A$3:$F$143, 3, FALSE)), "", VLOOKUP($A8006, Dropdownlisten!$A$3:$F$143, 3, FALSE))</f>
        <v>9000</v>
      </c>
      <c r="D8006" s="117" t="str">
        <f>IF(ISERROR(VLOOKUP($A8006, Dropdownlisten!$A$3:$F$143, 4, FALSE)), "", VLOOKUP($A8006, Dropdownlisten!$A$3:$F$143, 4, FALSE))</f>
        <v>Netzwerke</v>
      </c>
      <c r="E8006" s="117" t="str">
        <f>IF(ISERROR(VLOOKUP($A8006, Dropdownlisten!$A$3:$F$143, 5, FALSE)), "", VLOOKUP($A8006, Dropdownlisten!$A$3:$F$143, 5, FALSE))</f>
        <v>9000_005</v>
      </c>
      <c r="F8006" s="117" t="str">
        <f>IF(ISERROR(VLOOKUP($A8006, Dropdownlisten!$A$3:$F$143, 6, FALSE)), "", VLOOKUP($A8006, Dropdownlisten!$A$3:$F$143, 6, FALSE))</f>
        <v>FussWanderwege</v>
      </c>
      <c r="G8006" s="117" t="str">
        <f>VLOOKUP(E8006,Datenstruktur_fuer_R!$D$2:$F$141,3,FALSE)</f>
        <v>Line</v>
      </c>
      <c r="H8006" s="120" t="s">
        <v>689</v>
      </c>
      <c r="I8006" s="26" t="s">
        <v>756</v>
      </c>
      <c r="J8006" s="5" t="s">
        <v>2463</v>
      </c>
      <c r="K8006" s="5" t="s">
        <v>759</v>
      </c>
      <c r="L8006" s="5">
        <v>1110</v>
      </c>
      <c r="M8006" s="5">
        <v>2</v>
      </c>
      <c r="N8006" s="5" t="s">
        <v>1173</v>
      </c>
    </row>
    <row r="8007" spans="1:14" x14ac:dyDescent="0.35">
      <c r="A8007" s="5" t="s">
        <v>682</v>
      </c>
      <c r="B8007" s="117" t="str">
        <f>IF(ISERROR(VLOOKUP($A8007, Dropdownlisten!$A$3:$F$143, 2, FALSE)), "", VLOOKUP($A8007, Dropdownlisten!$A$3:$F$143, 2, FALSE))</f>
        <v>Netzwerke</v>
      </c>
      <c r="C8007" s="117">
        <f>IF(ISERROR(VLOOKUP($A8007, Dropdownlisten!$A$3:$F$143, 3, FALSE)), "", VLOOKUP($A8007, Dropdownlisten!$A$3:$F$143, 3, FALSE))</f>
        <v>9000</v>
      </c>
      <c r="D8007" s="117" t="str">
        <f>IF(ISERROR(VLOOKUP($A8007, Dropdownlisten!$A$3:$F$143, 4, FALSE)), "", VLOOKUP($A8007, Dropdownlisten!$A$3:$F$143, 4, FALSE))</f>
        <v>Netzwerke</v>
      </c>
      <c r="E8007" s="117" t="str">
        <f>IF(ISERROR(VLOOKUP($A8007, Dropdownlisten!$A$3:$F$143, 5, FALSE)), "", VLOOKUP($A8007, Dropdownlisten!$A$3:$F$143, 5, FALSE))</f>
        <v>9000_005</v>
      </c>
      <c r="F8007" s="117" t="str">
        <f>IF(ISERROR(VLOOKUP($A8007, Dropdownlisten!$A$3:$F$143, 6, FALSE)), "", VLOOKUP($A8007, Dropdownlisten!$A$3:$F$143, 6, FALSE))</f>
        <v>FussWanderwege</v>
      </c>
      <c r="G8007" s="117" t="str">
        <f>VLOOKUP(E8007,Datenstruktur_fuer_R!$D$2:$F$141,3,FALSE)</f>
        <v>Line</v>
      </c>
      <c r="H8007" s="120" t="s">
        <v>689</v>
      </c>
      <c r="I8007" s="26" t="s">
        <v>756</v>
      </c>
      <c r="J8007" s="5" t="s">
        <v>2463</v>
      </c>
      <c r="K8007" s="5" t="s">
        <v>767</v>
      </c>
      <c r="L8007" s="5">
        <v>1401</v>
      </c>
      <c r="M8007" s="5">
        <v>2</v>
      </c>
      <c r="N8007" s="5" t="s">
        <v>1173</v>
      </c>
    </row>
    <row r="8008" spans="1:14" x14ac:dyDescent="0.35">
      <c r="A8008" s="5" t="s">
        <v>684</v>
      </c>
      <c r="B8008" s="117" t="str">
        <f>IF(ISERROR(VLOOKUP($A8008, Dropdownlisten!$A$3:$F$143, 2, FALSE)), "", VLOOKUP($A8008, Dropdownlisten!$A$3:$F$143, 2, FALSE))</f>
        <v>POI</v>
      </c>
      <c r="C8008" s="117">
        <f>IF(ISERROR(VLOOKUP($A8008, Dropdownlisten!$A$3:$F$143, 3, FALSE)), "", VLOOKUP($A8008, Dropdownlisten!$A$3:$F$143, 3, FALSE))</f>
        <v>6000</v>
      </c>
      <c r="D8008" s="117" t="str">
        <f>IF(ISERROR(VLOOKUP($A8008, Dropdownlisten!$A$3:$F$143, 4, FALSE)), "", VLOOKUP($A8008, Dropdownlisten!$A$3:$F$143, 4, FALSE))</f>
        <v>UnterhaltungSportNaherholung</v>
      </c>
      <c r="E8008" s="117" t="str">
        <f>IF(ISERROR(VLOOKUP($A8008, Dropdownlisten!$A$3:$F$143, 5, FALSE)), "", VLOOKUP($A8008, Dropdownlisten!$A$3:$F$143, 5, FALSE))</f>
        <v>6000_007</v>
      </c>
      <c r="F8008" s="117" t="str">
        <f>IF(ISERROR(VLOOKUP($A8008, Dropdownlisten!$A$3:$F$143, 6, FALSE)), "", VLOOKUP($A8008, Dropdownlisten!$A$3:$F$143, 6, FALSE))</f>
        <v>Gotteshaus</v>
      </c>
      <c r="G8008" s="117" t="str">
        <f>VLOOKUP(E8008,Datenstruktur_fuer_R!$D$2:$F$141,3,FALSE)</f>
        <v>Point</v>
      </c>
      <c r="H8008" s="120" t="s">
        <v>689</v>
      </c>
      <c r="I8008" s="26" t="s">
        <v>45</v>
      </c>
      <c r="J8008" s="5" t="s">
        <v>2458</v>
      </c>
      <c r="K8008" s="5" t="s">
        <v>752</v>
      </c>
      <c r="L8008" s="5">
        <v>3040</v>
      </c>
      <c r="M8008" s="5">
        <v>2</v>
      </c>
      <c r="N8008" s="5" t="s">
        <v>1173</v>
      </c>
    </row>
    <row r="8009" spans="1:14" x14ac:dyDescent="0.35">
      <c r="A8009" s="5" t="s">
        <v>684</v>
      </c>
      <c r="B8009" s="117" t="str">
        <f>IF(ISERROR(VLOOKUP($A8009, Dropdownlisten!$A$3:$F$143, 2, FALSE)), "", VLOOKUP($A8009, Dropdownlisten!$A$3:$F$143, 2, FALSE))</f>
        <v>POI</v>
      </c>
      <c r="C8009" s="117">
        <f>IF(ISERROR(VLOOKUP($A8009, Dropdownlisten!$A$3:$F$143, 3, FALSE)), "", VLOOKUP($A8009, Dropdownlisten!$A$3:$F$143, 3, FALSE))</f>
        <v>6000</v>
      </c>
      <c r="D8009" s="117" t="str">
        <f>IF(ISERROR(VLOOKUP($A8009, Dropdownlisten!$A$3:$F$143, 4, FALSE)), "", VLOOKUP($A8009, Dropdownlisten!$A$3:$F$143, 4, FALSE))</f>
        <v>UnterhaltungSportNaherholung</v>
      </c>
      <c r="E8009" s="117" t="str">
        <f>IF(ISERROR(VLOOKUP($A8009, Dropdownlisten!$A$3:$F$143, 5, FALSE)), "", VLOOKUP($A8009, Dropdownlisten!$A$3:$F$143, 5, FALSE))</f>
        <v>6000_007</v>
      </c>
      <c r="F8009" s="117" t="str">
        <f>IF(ISERROR(VLOOKUP($A8009, Dropdownlisten!$A$3:$F$143, 6, FALSE)), "", VLOOKUP($A8009, Dropdownlisten!$A$3:$F$143, 6, FALSE))</f>
        <v>Gotteshaus</v>
      </c>
      <c r="G8009" s="117" t="str">
        <f>VLOOKUP(E8009,Datenstruktur_fuer_R!$D$2:$F$141,3,FALSE)</f>
        <v>Point</v>
      </c>
      <c r="H8009" s="120" t="s">
        <v>689</v>
      </c>
      <c r="I8009" s="26" t="s">
        <v>756</v>
      </c>
      <c r="J8009" s="5" t="s">
        <v>2458</v>
      </c>
      <c r="K8009" s="5" t="s">
        <v>752</v>
      </c>
      <c r="L8009" s="5">
        <v>3041</v>
      </c>
      <c r="M8009" s="5">
        <v>2</v>
      </c>
      <c r="N8009" s="5" t="s">
        <v>1173</v>
      </c>
    </row>
    <row r="8010" spans="1:14" x14ac:dyDescent="0.35">
      <c r="A8010" s="5" t="s">
        <v>684</v>
      </c>
      <c r="B8010" s="117" t="str">
        <f>IF(ISERROR(VLOOKUP($A8010, Dropdownlisten!$A$3:$F$143, 2, FALSE)), "", VLOOKUP($A8010, Dropdownlisten!$A$3:$F$143, 2, FALSE))</f>
        <v>POI</v>
      </c>
      <c r="C8010" s="117">
        <f>IF(ISERROR(VLOOKUP($A8010, Dropdownlisten!$A$3:$F$143, 3, FALSE)), "", VLOOKUP($A8010, Dropdownlisten!$A$3:$F$143, 3, FALSE))</f>
        <v>6000</v>
      </c>
      <c r="D8010" s="117" t="str">
        <f>IF(ISERROR(VLOOKUP($A8010, Dropdownlisten!$A$3:$F$143, 4, FALSE)), "", VLOOKUP($A8010, Dropdownlisten!$A$3:$F$143, 4, FALSE))</f>
        <v>UnterhaltungSportNaherholung</v>
      </c>
      <c r="E8010" s="117" t="str">
        <f>IF(ISERROR(VLOOKUP($A8010, Dropdownlisten!$A$3:$F$143, 5, FALSE)), "", VLOOKUP($A8010, Dropdownlisten!$A$3:$F$143, 5, FALSE))</f>
        <v>6000_007</v>
      </c>
      <c r="F8010" s="117" t="str">
        <f>IF(ISERROR(VLOOKUP($A8010, Dropdownlisten!$A$3:$F$143, 6, FALSE)), "", VLOOKUP($A8010, Dropdownlisten!$A$3:$F$143, 6, FALSE))</f>
        <v>Gotteshaus</v>
      </c>
      <c r="G8010" s="117" t="str">
        <f>VLOOKUP(E8010,Datenstruktur_fuer_R!$D$2:$F$141,3,FALSE)</f>
        <v>Point</v>
      </c>
      <c r="H8010" s="120" t="s">
        <v>689</v>
      </c>
      <c r="I8010" s="26" t="s">
        <v>45</v>
      </c>
      <c r="J8010" s="5" t="s">
        <v>2458</v>
      </c>
      <c r="K8010" s="5" t="s">
        <v>752</v>
      </c>
      <c r="L8010" s="5">
        <v>3042</v>
      </c>
      <c r="M8010" s="5">
        <v>2</v>
      </c>
      <c r="N8010" s="5" t="s">
        <v>1173</v>
      </c>
    </row>
    <row r="8011" spans="1:14" x14ac:dyDescent="0.35">
      <c r="A8011" s="5" t="s">
        <v>684</v>
      </c>
      <c r="B8011" s="117" t="str">
        <f>IF(ISERROR(VLOOKUP($A8011, Dropdownlisten!$A$3:$F$143, 2, FALSE)), "", VLOOKUP($A8011, Dropdownlisten!$A$3:$F$143, 2, FALSE))</f>
        <v>POI</v>
      </c>
      <c r="C8011" s="117">
        <f>IF(ISERROR(VLOOKUP($A8011, Dropdownlisten!$A$3:$F$143, 3, FALSE)), "", VLOOKUP($A8011, Dropdownlisten!$A$3:$F$143, 3, FALSE))</f>
        <v>6000</v>
      </c>
      <c r="D8011" s="117" t="str">
        <f>IF(ISERROR(VLOOKUP($A8011, Dropdownlisten!$A$3:$F$143, 4, FALSE)), "", VLOOKUP($A8011, Dropdownlisten!$A$3:$F$143, 4, FALSE))</f>
        <v>UnterhaltungSportNaherholung</v>
      </c>
      <c r="E8011" s="117" t="str">
        <f>IF(ISERROR(VLOOKUP($A8011, Dropdownlisten!$A$3:$F$143, 5, FALSE)), "", VLOOKUP($A8011, Dropdownlisten!$A$3:$F$143, 5, FALSE))</f>
        <v>6000_007</v>
      </c>
      <c r="F8011" s="117" t="str">
        <f>IF(ISERROR(VLOOKUP($A8011, Dropdownlisten!$A$3:$F$143, 6, FALSE)), "", VLOOKUP($A8011, Dropdownlisten!$A$3:$F$143, 6, FALSE))</f>
        <v>Gotteshaus</v>
      </c>
      <c r="G8011" s="117" t="str">
        <f>VLOOKUP(E8011,Datenstruktur_fuer_R!$D$2:$F$141,3,FALSE)</f>
        <v>Point</v>
      </c>
      <c r="H8011" s="120" t="s">
        <v>689</v>
      </c>
      <c r="I8011" s="26" t="s">
        <v>756</v>
      </c>
      <c r="J8011" s="5" t="s">
        <v>2458</v>
      </c>
      <c r="K8011" s="5" t="s">
        <v>752</v>
      </c>
      <c r="L8011" s="5">
        <v>3043</v>
      </c>
      <c r="M8011" s="5">
        <v>2</v>
      </c>
      <c r="N8011" s="5" t="s">
        <v>1173</v>
      </c>
    </row>
    <row r="8012" spans="1:14" x14ac:dyDescent="0.35">
      <c r="A8012" s="5" t="s">
        <v>684</v>
      </c>
      <c r="B8012" s="117" t="str">
        <f>IF(ISERROR(VLOOKUP($A8012, Dropdownlisten!$A$3:$F$143, 2, FALSE)), "", VLOOKUP($A8012, Dropdownlisten!$A$3:$F$143, 2, FALSE))</f>
        <v>POI</v>
      </c>
      <c r="C8012" s="117">
        <f>IF(ISERROR(VLOOKUP($A8012, Dropdownlisten!$A$3:$F$143, 3, FALSE)), "", VLOOKUP($A8012, Dropdownlisten!$A$3:$F$143, 3, FALSE))</f>
        <v>6000</v>
      </c>
      <c r="D8012" s="117" t="str">
        <f>IF(ISERROR(VLOOKUP($A8012, Dropdownlisten!$A$3:$F$143, 4, FALSE)), "", VLOOKUP($A8012, Dropdownlisten!$A$3:$F$143, 4, FALSE))</f>
        <v>UnterhaltungSportNaherholung</v>
      </c>
      <c r="E8012" s="117" t="str">
        <f>IF(ISERROR(VLOOKUP($A8012, Dropdownlisten!$A$3:$F$143, 5, FALSE)), "", VLOOKUP($A8012, Dropdownlisten!$A$3:$F$143, 5, FALSE))</f>
        <v>6000_007</v>
      </c>
      <c r="F8012" s="117" t="str">
        <f>IF(ISERROR(VLOOKUP($A8012, Dropdownlisten!$A$3:$F$143, 6, FALSE)), "", VLOOKUP($A8012, Dropdownlisten!$A$3:$F$143, 6, FALSE))</f>
        <v>Gotteshaus</v>
      </c>
      <c r="G8012" s="117" t="str">
        <f>VLOOKUP(E8012,Datenstruktur_fuer_R!$D$2:$F$141,3,FALSE)</f>
        <v>Point</v>
      </c>
      <c r="H8012" s="120" t="s">
        <v>689</v>
      </c>
      <c r="I8012" s="26" t="s">
        <v>45</v>
      </c>
      <c r="J8012" s="5" t="s">
        <v>2458</v>
      </c>
      <c r="K8012" s="5" t="s">
        <v>752</v>
      </c>
      <c r="L8012" s="5">
        <v>3044</v>
      </c>
      <c r="M8012" s="5">
        <v>2</v>
      </c>
      <c r="N8012" s="5" t="s">
        <v>1173</v>
      </c>
    </row>
    <row r="8013" spans="1:14" x14ac:dyDescent="0.35">
      <c r="A8013" s="5" t="s">
        <v>684</v>
      </c>
      <c r="B8013" s="117" t="str">
        <f>IF(ISERROR(VLOOKUP($A8013, Dropdownlisten!$A$3:$F$143, 2, FALSE)), "", VLOOKUP($A8013, Dropdownlisten!$A$3:$F$143, 2, FALSE))</f>
        <v>POI</v>
      </c>
      <c r="C8013" s="117">
        <f>IF(ISERROR(VLOOKUP($A8013, Dropdownlisten!$A$3:$F$143, 3, FALSE)), "", VLOOKUP($A8013, Dropdownlisten!$A$3:$F$143, 3, FALSE))</f>
        <v>6000</v>
      </c>
      <c r="D8013" s="117" t="str">
        <f>IF(ISERROR(VLOOKUP($A8013, Dropdownlisten!$A$3:$F$143, 4, FALSE)), "", VLOOKUP($A8013, Dropdownlisten!$A$3:$F$143, 4, FALSE))</f>
        <v>UnterhaltungSportNaherholung</v>
      </c>
      <c r="E8013" s="117" t="str">
        <f>IF(ISERROR(VLOOKUP($A8013, Dropdownlisten!$A$3:$F$143, 5, FALSE)), "", VLOOKUP($A8013, Dropdownlisten!$A$3:$F$143, 5, FALSE))</f>
        <v>6000_007</v>
      </c>
      <c r="F8013" s="117" t="str">
        <f>IF(ISERROR(VLOOKUP($A8013, Dropdownlisten!$A$3:$F$143, 6, FALSE)), "", VLOOKUP($A8013, Dropdownlisten!$A$3:$F$143, 6, FALSE))</f>
        <v>Gotteshaus</v>
      </c>
      <c r="G8013" s="117" t="str">
        <f>VLOOKUP(E8013,Datenstruktur_fuer_R!$D$2:$F$141,3,FALSE)</f>
        <v>Point</v>
      </c>
      <c r="H8013" s="120" t="s">
        <v>689</v>
      </c>
      <c r="I8013" s="26" t="s">
        <v>756</v>
      </c>
      <c r="J8013" s="5" t="s">
        <v>2458</v>
      </c>
      <c r="K8013" s="5" t="s">
        <v>752</v>
      </c>
      <c r="L8013" s="5">
        <v>3045</v>
      </c>
      <c r="M8013" s="5">
        <v>2</v>
      </c>
      <c r="N8013" s="5" t="s">
        <v>1173</v>
      </c>
    </row>
    <row r="8014" spans="1:14" x14ac:dyDescent="0.35">
      <c r="A8014" s="5" t="s">
        <v>684</v>
      </c>
      <c r="B8014" s="117" t="str">
        <f>IF(ISERROR(VLOOKUP($A8014, Dropdownlisten!$A$3:$F$143, 2, FALSE)), "", VLOOKUP($A8014, Dropdownlisten!$A$3:$F$143, 2, FALSE))</f>
        <v>POI</v>
      </c>
      <c r="C8014" s="117">
        <f>IF(ISERROR(VLOOKUP($A8014, Dropdownlisten!$A$3:$F$143, 3, FALSE)), "", VLOOKUP($A8014, Dropdownlisten!$A$3:$F$143, 3, FALSE))</f>
        <v>6000</v>
      </c>
      <c r="D8014" s="117" t="str">
        <f>IF(ISERROR(VLOOKUP($A8014, Dropdownlisten!$A$3:$F$143, 4, FALSE)), "", VLOOKUP($A8014, Dropdownlisten!$A$3:$F$143, 4, FALSE))</f>
        <v>UnterhaltungSportNaherholung</v>
      </c>
      <c r="E8014" s="117" t="str">
        <f>IF(ISERROR(VLOOKUP($A8014, Dropdownlisten!$A$3:$F$143, 5, FALSE)), "", VLOOKUP($A8014, Dropdownlisten!$A$3:$F$143, 5, FALSE))</f>
        <v>6000_007</v>
      </c>
      <c r="F8014" s="117" t="str">
        <f>IF(ISERROR(VLOOKUP($A8014, Dropdownlisten!$A$3:$F$143, 6, FALSE)), "", VLOOKUP($A8014, Dropdownlisten!$A$3:$F$143, 6, FALSE))</f>
        <v>Gotteshaus</v>
      </c>
      <c r="G8014" s="117" t="str">
        <f>VLOOKUP(E8014,Datenstruktur_fuer_R!$D$2:$F$141,3,FALSE)</f>
        <v>Point</v>
      </c>
      <c r="H8014" s="120" t="s">
        <v>689</v>
      </c>
      <c r="I8014" s="26" t="s">
        <v>45</v>
      </c>
      <c r="J8014" s="5" t="s">
        <v>2458</v>
      </c>
      <c r="K8014" s="5" t="s">
        <v>752</v>
      </c>
      <c r="L8014" s="5">
        <v>3046</v>
      </c>
      <c r="M8014" s="5">
        <v>2</v>
      </c>
      <c r="N8014" s="5" t="s">
        <v>1173</v>
      </c>
    </row>
    <row r="8015" spans="1:14" x14ac:dyDescent="0.35">
      <c r="A8015" s="5" t="s">
        <v>684</v>
      </c>
      <c r="B8015" s="117" t="str">
        <f>IF(ISERROR(VLOOKUP($A8015, Dropdownlisten!$A$3:$F$143, 2, FALSE)), "", VLOOKUP($A8015, Dropdownlisten!$A$3:$F$143, 2, FALSE))</f>
        <v>POI</v>
      </c>
      <c r="C8015" s="117">
        <f>IF(ISERROR(VLOOKUP($A8015, Dropdownlisten!$A$3:$F$143, 3, FALSE)), "", VLOOKUP($A8015, Dropdownlisten!$A$3:$F$143, 3, FALSE))</f>
        <v>6000</v>
      </c>
      <c r="D8015" s="117" t="str">
        <f>IF(ISERROR(VLOOKUP($A8015, Dropdownlisten!$A$3:$F$143, 4, FALSE)), "", VLOOKUP($A8015, Dropdownlisten!$A$3:$F$143, 4, FALSE))</f>
        <v>UnterhaltungSportNaherholung</v>
      </c>
      <c r="E8015" s="117" t="str">
        <f>IF(ISERROR(VLOOKUP($A8015, Dropdownlisten!$A$3:$F$143, 5, FALSE)), "", VLOOKUP($A8015, Dropdownlisten!$A$3:$F$143, 5, FALSE))</f>
        <v>6000_007</v>
      </c>
      <c r="F8015" s="117" t="str">
        <f>IF(ISERROR(VLOOKUP($A8015, Dropdownlisten!$A$3:$F$143, 6, FALSE)), "", VLOOKUP($A8015, Dropdownlisten!$A$3:$F$143, 6, FALSE))</f>
        <v>Gotteshaus</v>
      </c>
      <c r="G8015" s="117" t="str">
        <f>VLOOKUP(E8015,Datenstruktur_fuer_R!$D$2:$F$141,3,FALSE)</f>
        <v>Point</v>
      </c>
      <c r="H8015" s="120" t="s">
        <v>689</v>
      </c>
      <c r="I8015" s="26" t="s">
        <v>45</v>
      </c>
      <c r="J8015" s="5" t="s">
        <v>2458</v>
      </c>
      <c r="K8015" s="5" t="s">
        <v>752</v>
      </c>
      <c r="L8015" s="5">
        <v>3047</v>
      </c>
      <c r="M8015" s="5">
        <v>2</v>
      </c>
      <c r="N8015" s="5" t="s">
        <v>1173</v>
      </c>
    </row>
    <row r="8016" spans="1:14" x14ac:dyDescent="0.35">
      <c r="A8016" s="5" t="s">
        <v>684</v>
      </c>
      <c r="B8016" s="117" t="str">
        <f>IF(ISERROR(VLOOKUP($A8016, Dropdownlisten!$A$3:$F$143, 2, FALSE)), "", VLOOKUP($A8016, Dropdownlisten!$A$3:$F$143, 2, FALSE))</f>
        <v>POI</v>
      </c>
      <c r="C8016" s="117">
        <f>IF(ISERROR(VLOOKUP($A8016, Dropdownlisten!$A$3:$F$143, 3, FALSE)), "", VLOOKUP($A8016, Dropdownlisten!$A$3:$F$143, 3, FALSE))</f>
        <v>6000</v>
      </c>
      <c r="D8016" s="117" t="str">
        <f>IF(ISERROR(VLOOKUP($A8016, Dropdownlisten!$A$3:$F$143, 4, FALSE)), "", VLOOKUP($A8016, Dropdownlisten!$A$3:$F$143, 4, FALSE))</f>
        <v>UnterhaltungSportNaherholung</v>
      </c>
      <c r="E8016" s="117" t="str">
        <f>IF(ISERROR(VLOOKUP($A8016, Dropdownlisten!$A$3:$F$143, 5, FALSE)), "", VLOOKUP($A8016, Dropdownlisten!$A$3:$F$143, 5, FALSE))</f>
        <v>6000_007</v>
      </c>
      <c r="F8016" s="117" t="str">
        <f>IF(ISERROR(VLOOKUP($A8016, Dropdownlisten!$A$3:$F$143, 6, FALSE)), "", VLOOKUP($A8016, Dropdownlisten!$A$3:$F$143, 6, FALSE))</f>
        <v>Gotteshaus</v>
      </c>
      <c r="G8016" s="117" t="str">
        <f>VLOOKUP(E8016,Datenstruktur_fuer_R!$D$2:$F$141,3,FALSE)</f>
        <v>Point</v>
      </c>
      <c r="H8016" s="120" t="s">
        <v>689</v>
      </c>
      <c r="I8016" s="26" t="s">
        <v>45</v>
      </c>
      <c r="J8016" s="5" t="s">
        <v>2458</v>
      </c>
      <c r="K8016" s="5" t="s">
        <v>752</v>
      </c>
      <c r="L8016" s="5">
        <v>3048</v>
      </c>
      <c r="M8016" s="5">
        <v>2</v>
      </c>
      <c r="N8016" s="5" t="s">
        <v>1173</v>
      </c>
    </row>
    <row r="8017" spans="1:14" x14ac:dyDescent="0.35">
      <c r="A8017" s="5" t="s">
        <v>685</v>
      </c>
      <c r="B8017" s="117" t="str">
        <f>IF(ISERROR(VLOOKUP($A8017, Dropdownlisten!$A$3:$F$143, 2, FALSE)), "", VLOOKUP($A8017, Dropdownlisten!$A$3:$F$143, 2, FALSE))</f>
        <v>POI</v>
      </c>
      <c r="C8017" s="117">
        <f>IF(ISERROR(VLOOKUP($A8017, Dropdownlisten!$A$3:$F$143, 3, FALSE)), "", VLOOKUP($A8017, Dropdownlisten!$A$3:$F$143, 3, FALSE))</f>
        <v>3000</v>
      </c>
      <c r="D8017" s="117" t="str">
        <f>IF(ISERROR(VLOOKUP($A8017, Dropdownlisten!$A$3:$F$143, 4, FALSE)), "", VLOOKUP($A8017, Dropdownlisten!$A$3:$F$143, 4, FALSE))</f>
        <v>BildungBetreuung</v>
      </c>
      <c r="E8017" s="117" t="str">
        <f>IF(ISERROR(VLOOKUP($A8017, Dropdownlisten!$A$3:$F$143, 5, FALSE)), "", VLOOKUP($A8017, Dropdownlisten!$A$3:$F$143, 5, FALSE))</f>
        <v>3000_004</v>
      </c>
      <c r="F8017" s="117" t="str">
        <f>IF(ISERROR(VLOOKUP($A8017, Dropdownlisten!$A$3:$F$143, 6, FALSE)), "", VLOOKUP($A8017, Dropdownlisten!$A$3:$F$143, 6, FALSE))</f>
        <v>Hochschule</v>
      </c>
      <c r="G8017" s="117" t="str">
        <f>VLOOKUP(E8017,Datenstruktur_fuer_R!$D$2:$F$141,3,FALSE)</f>
        <v>Point</v>
      </c>
      <c r="H8017" s="120" t="s">
        <v>689</v>
      </c>
      <c r="I8017" s="26" t="s">
        <v>756</v>
      </c>
      <c r="J8017" s="5" t="s">
        <v>2458</v>
      </c>
      <c r="K8017" s="5" t="s">
        <v>752</v>
      </c>
      <c r="L8017" s="5">
        <v>3023</v>
      </c>
      <c r="M8017" s="5">
        <v>2</v>
      </c>
      <c r="N8017" s="5" t="s">
        <v>1173</v>
      </c>
    </row>
    <row r="8018" spans="1:14" x14ac:dyDescent="0.35">
      <c r="A8018" s="5" t="s">
        <v>687</v>
      </c>
      <c r="B8018" s="117" t="str">
        <f>IF(ISERROR(VLOOKUP($A8018, Dropdownlisten!$A$3:$F$143, 2, FALSE)), "", VLOOKUP($A8018, Dropdownlisten!$A$3:$F$143, 2, FALSE))</f>
        <v>POI</v>
      </c>
      <c r="C8018" s="117">
        <f>IF(ISERROR(VLOOKUP($A8018, Dropdownlisten!$A$3:$F$143, 3, FALSE)), "", VLOOKUP($A8018, Dropdownlisten!$A$3:$F$143, 3, FALSE))</f>
        <v>1000</v>
      </c>
      <c r="D8018" s="117" t="str">
        <f>IF(ISERROR(VLOOKUP($A8018, Dropdownlisten!$A$3:$F$143, 4, FALSE)), "", VLOOKUP($A8018, Dropdownlisten!$A$3:$F$143, 4, FALSE))</f>
        <v>Grundversorgung</v>
      </c>
      <c r="E8018" s="117" t="str">
        <f>IF(ISERROR(VLOOKUP($A8018, Dropdownlisten!$A$3:$F$143, 5, FALSE)), "", VLOOKUP($A8018, Dropdownlisten!$A$3:$F$143, 5, FALSE))</f>
        <v>1000_002</v>
      </c>
      <c r="F8018" s="117" t="str">
        <f>IF(ISERROR(VLOOKUP($A8018, Dropdownlisten!$A$3:$F$143, 6, FALSE)), "", VLOOKUP($A8018, Dropdownlisten!$A$3:$F$143, 6, FALSE))</f>
        <v>Hydrant</v>
      </c>
      <c r="G8018" s="117" t="str">
        <f>VLOOKUP(E8018,Datenstruktur_fuer_R!$D$2:$F$141,3,FALSE)</f>
        <v>Point</v>
      </c>
      <c r="H8018" s="120" t="s">
        <v>689</v>
      </c>
      <c r="I8018" s="26" t="s">
        <v>45</v>
      </c>
      <c r="J8018" s="5" t="s">
        <v>2384</v>
      </c>
      <c r="K8018" s="5" t="s">
        <v>762</v>
      </c>
      <c r="L8018" s="5">
        <v>1370</v>
      </c>
      <c r="M8018" s="5">
        <v>2</v>
      </c>
      <c r="N8018" s="5" t="s">
        <v>1173</v>
      </c>
    </row>
    <row r="8019" spans="1:14" x14ac:dyDescent="0.35">
      <c r="A8019" s="5" t="s">
        <v>687</v>
      </c>
      <c r="B8019" s="117" t="str">
        <f>IF(ISERROR(VLOOKUP($A8019, Dropdownlisten!$A$3:$F$143, 2, FALSE)), "", VLOOKUP($A8019, Dropdownlisten!$A$3:$F$143, 2, FALSE))</f>
        <v>POI</v>
      </c>
      <c r="C8019" s="117">
        <f>IF(ISERROR(VLOOKUP($A8019, Dropdownlisten!$A$3:$F$143, 3, FALSE)), "", VLOOKUP($A8019, Dropdownlisten!$A$3:$F$143, 3, FALSE))</f>
        <v>1000</v>
      </c>
      <c r="D8019" s="117" t="str">
        <f>IF(ISERROR(VLOOKUP($A8019, Dropdownlisten!$A$3:$F$143, 4, FALSE)), "", VLOOKUP($A8019, Dropdownlisten!$A$3:$F$143, 4, FALSE))</f>
        <v>Grundversorgung</v>
      </c>
      <c r="E8019" s="117" t="str">
        <f>IF(ISERROR(VLOOKUP($A8019, Dropdownlisten!$A$3:$F$143, 5, FALSE)), "", VLOOKUP($A8019, Dropdownlisten!$A$3:$F$143, 5, FALSE))</f>
        <v>1000_002</v>
      </c>
      <c r="F8019" s="117" t="str">
        <f>IF(ISERROR(VLOOKUP($A8019, Dropdownlisten!$A$3:$F$143, 6, FALSE)), "", VLOOKUP($A8019, Dropdownlisten!$A$3:$F$143, 6, FALSE))</f>
        <v>Hydrant</v>
      </c>
      <c r="G8019" s="117" t="str">
        <f>VLOOKUP(E8019,Datenstruktur_fuer_R!$D$2:$F$141,3,FALSE)</f>
        <v>Point</v>
      </c>
      <c r="H8019" s="120" t="s">
        <v>689</v>
      </c>
      <c r="I8019" s="26" t="s">
        <v>45</v>
      </c>
      <c r="J8019" s="5" t="s">
        <v>2384</v>
      </c>
      <c r="K8019" s="5" t="s">
        <v>762</v>
      </c>
      <c r="L8019" s="5">
        <v>1371</v>
      </c>
      <c r="M8019" s="5">
        <v>2</v>
      </c>
      <c r="N8019" s="5" t="s">
        <v>1173</v>
      </c>
    </row>
    <row r="8020" spans="1:14" x14ac:dyDescent="0.35">
      <c r="A8020" s="5" t="s">
        <v>687</v>
      </c>
      <c r="B8020" s="117" t="str">
        <f>IF(ISERROR(VLOOKUP($A8020, Dropdownlisten!$A$3:$F$143, 2, FALSE)), "", VLOOKUP($A8020, Dropdownlisten!$A$3:$F$143, 2, FALSE))</f>
        <v>POI</v>
      </c>
      <c r="C8020" s="117">
        <f>IF(ISERROR(VLOOKUP($A8020, Dropdownlisten!$A$3:$F$143, 3, FALSE)), "", VLOOKUP($A8020, Dropdownlisten!$A$3:$F$143, 3, FALSE))</f>
        <v>1000</v>
      </c>
      <c r="D8020" s="117" t="str">
        <f>IF(ISERROR(VLOOKUP($A8020, Dropdownlisten!$A$3:$F$143, 4, FALSE)), "", VLOOKUP($A8020, Dropdownlisten!$A$3:$F$143, 4, FALSE))</f>
        <v>Grundversorgung</v>
      </c>
      <c r="E8020" s="117" t="str">
        <f>IF(ISERROR(VLOOKUP($A8020, Dropdownlisten!$A$3:$F$143, 5, FALSE)), "", VLOOKUP($A8020, Dropdownlisten!$A$3:$F$143, 5, FALSE))</f>
        <v>1000_002</v>
      </c>
      <c r="F8020" s="117" t="str">
        <f>IF(ISERROR(VLOOKUP($A8020, Dropdownlisten!$A$3:$F$143, 6, FALSE)), "", VLOOKUP($A8020, Dropdownlisten!$A$3:$F$143, 6, FALSE))</f>
        <v>Hydrant</v>
      </c>
      <c r="G8020" s="117" t="str">
        <f>VLOOKUP(E8020,Datenstruktur_fuer_R!$D$2:$F$141,3,FALSE)</f>
        <v>Point</v>
      </c>
      <c r="H8020" s="120" t="s">
        <v>689</v>
      </c>
      <c r="I8020" s="26" t="s">
        <v>45</v>
      </c>
      <c r="J8020" s="5" t="s">
        <v>2384</v>
      </c>
      <c r="K8020" s="5" t="s">
        <v>762</v>
      </c>
      <c r="L8020" s="5">
        <v>1372</v>
      </c>
      <c r="M8020" s="5">
        <v>2</v>
      </c>
      <c r="N8020" s="5" t="s">
        <v>1173</v>
      </c>
    </row>
    <row r="8021" spans="1:14" x14ac:dyDescent="0.35">
      <c r="A8021" s="5" t="s">
        <v>690</v>
      </c>
      <c r="B8021" s="117" t="str">
        <f>IF(ISERROR(VLOOKUP($A8021, Dropdownlisten!$A$3:$F$143, 2, FALSE)), "", VLOOKUP($A8021, Dropdownlisten!$A$3:$F$143, 2, FALSE))</f>
        <v>POI</v>
      </c>
      <c r="C8021" s="117">
        <f>IF(ISERROR(VLOOKUP($A8021, Dropdownlisten!$A$3:$F$143, 3, FALSE)), "", VLOOKUP($A8021, Dropdownlisten!$A$3:$F$143, 3, FALSE))</f>
        <v>6000</v>
      </c>
      <c r="D8021" s="117" t="str">
        <f>IF(ISERROR(VLOOKUP($A8021, Dropdownlisten!$A$3:$F$143, 4, FALSE)), "", VLOOKUP($A8021, Dropdownlisten!$A$3:$F$143, 4, FALSE))</f>
        <v>UnterhaltungSportNaherholung</v>
      </c>
      <c r="E8021" s="117" t="str">
        <f>IF(ISERROR(VLOOKUP($A8021, Dropdownlisten!$A$3:$F$143, 5, FALSE)), "", VLOOKUP($A8021, Dropdownlisten!$A$3:$F$143, 5, FALSE))</f>
        <v>6000_008</v>
      </c>
      <c r="F8021" s="117" t="str">
        <f>IF(ISERROR(VLOOKUP($A8021, Dropdownlisten!$A$3:$F$143, 6, FALSE)), "", VLOOKUP($A8021, Dropdownlisten!$A$3:$F$143, 6, FALSE))</f>
        <v>JagdundFischereigebiet</v>
      </c>
      <c r="G8021" s="117" t="str">
        <f>VLOOKUP(E8021,Datenstruktur_fuer_R!$D$2:$F$141,3,FALSE)</f>
        <v>Point</v>
      </c>
      <c r="H8021" s="120" t="s">
        <v>689</v>
      </c>
      <c r="I8021" s="26" t="s">
        <v>750</v>
      </c>
      <c r="J8021" s="5" t="s">
        <v>2400</v>
      </c>
      <c r="K8021" s="5" t="s">
        <v>768</v>
      </c>
      <c r="L8021" s="5">
        <v>1030</v>
      </c>
      <c r="M8021" s="5">
        <v>2</v>
      </c>
      <c r="N8021" s="5" t="s">
        <v>1173</v>
      </c>
    </row>
    <row r="8022" spans="1:14" x14ac:dyDescent="0.35">
      <c r="A8022" s="5" t="s">
        <v>691</v>
      </c>
      <c r="B8022" s="117" t="str">
        <f>IF(ISERROR(VLOOKUP($A8022, Dropdownlisten!$A$3:$F$143, 2, FALSE)), "", VLOOKUP($A8022, Dropdownlisten!$A$3:$F$143, 2, FALSE))</f>
        <v>POI</v>
      </c>
      <c r="C8022" s="117">
        <f>IF(ISERROR(VLOOKUP($A8022, Dropdownlisten!$A$3:$F$143, 3, FALSE)), "", VLOOKUP($A8022, Dropdownlisten!$A$3:$F$143, 3, FALSE))</f>
        <v>4000</v>
      </c>
      <c r="D8022" s="117" t="str">
        <f>IF(ISERROR(VLOOKUP($A8022, Dropdownlisten!$A$3:$F$143, 4, FALSE)), "", VLOOKUP($A8022, Dropdownlisten!$A$3:$F$143, 4, FALSE))</f>
        <v>Soziales</v>
      </c>
      <c r="E8022" s="117" t="str">
        <f>IF(ISERROR(VLOOKUP($A8022, Dropdownlisten!$A$3:$F$143, 5, FALSE)), "", VLOOKUP($A8022, Dropdownlisten!$A$3:$F$143, 5, FALSE))</f>
        <v>4000_004</v>
      </c>
      <c r="F8022" s="117" t="str">
        <f>IF(ISERROR(VLOOKUP($A8022, Dropdownlisten!$A$3:$F$143, 6, FALSE)), "", VLOOKUP($A8022, Dropdownlisten!$A$3:$F$143, 6, FALSE))</f>
        <v>Jugendfreizeithaus</v>
      </c>
      <c r="G8022" s="117" t="str">
        <f>VLOOKUP(E8022,Datenstruktur_fuer_R!$D$2:$F$141,3,FALSE)</f>
        <v>Point</v>
      </c>
      <c r="H8022" s="120" t="s">
        <v>689</v>
      </c>
      <c r="I8022" s="26" t="s">
        <v>756</v>
      </c>
      <c r="J8022" s="5" t="s">
        <v>2458</v>
      </c>
      <c r="K8022" s="5" t="s">
        <v>752</v>
      </c>
      <c r="L8022" s="5">
        <v>3060</v>
      </c>
      <c r="M8022" s="5">
        <v>2</v>
      </c>
      <c r="N8022" s="5" t="s">
        <v>1173</v>
      </c>
    </row>
    <row r="8023" spans="1:14" x14ac:dyDescent="0.35">
      <c r="A8023" s="5" t="s">
        <v>691</v>
      </c>
      <c r="B8023" s="117" t="str">
        <f>IF(ISERROR(VLOOKUP($A8023, Dropdownlisten!$A$3:$F$143, 2, FALSE)), "", VLOOKUP($A8023, Dropdownlisten!$A$3:$F$143, 2, FALSE))</f>
        <v>POI</v>
      </c>
      <c r="C8023" s="117">
        <f>IF(ISERROR(VLOOKUP($A8023, Dropdownlisten!$A$3:$F$143, 3, FALSE)), "", VLOOKUP($A8023, Dropdownlisten!$A$3:$F$143, 3, FALSE))</f>
        <v>4000</v>
      </c>
      <c r="D8023" s="117" t="str">
        <f>IF(ISERROR(VLOOKUP($A8023, Dropdownlisten!$A$3:$F$143, 4, FALSE)), "", VLOOKUP($A8023, Dropdownlisten!$A$3:$F$143, 4, FALSE))</f>
        <v>Soziales</v>
      </c>
      <c r="E8023" s="117" t="str">
        <f>IF(ISERROR(VLOOKUP($A8023, Dropdownlisten!$A$3:$F$143, 5, FALSE)), "", VLOOKUP($A8023, Dropdownlisten!$A$3:$F$143, 5, FALSE))</f>
        <v>4000_004</v>
      </c>
      <c r="F8023" s="117" t="str">
        <f>IF(ISERROR(VLOOKUP($A8023, Dropdownlisten!$A$3:$F$143, 6, FALSE)), "", VLOOKUP($A8023, Dropdownlisten!$A$3:$F$143, 6, FALSE))</f>
        <v>Jugendfreizeithaus</v>
      </c>
      <c r="G8023" s="117" t="str">
        <f>VLOOKUP(E8023,Datenstruktur_fuer_R!$D$2:$F$141,3,FALSE)</f>
        <v>Point</v>
      </c>
      <c r="H8023" s="120" t="s">
        <v>689</v>
      </c>
      <c r="I8023" s="26" t="s">
        <v>45</v>
      </c>
      <c r="J8023" s="5" t="s">
        <v>2458</v>
      </c>
      <c r="K8023" s="5" t="s">
        <v>752</v>
      </c>
      <c r="L8023" s="5">
        <v>3061</v>
      </c>
      <c r="M8023" s="5">
        <v>2</v>
      </c>
      <c r="N8023" s="5" t="s">
        <v>1173</v>
      </c>
    </row>
    <row r="8024" spans="1:14" x14ac:dyDescent="0.35">
      <c r="A8024" s="5" t="s">
        <v>691</v>
      </c>
      <c r="B8024" s="117" t="str">
        <f>IF(ISERROR(VLOOKUP($A8024, Dropdownlisten!$A$3:$F$143, 2, FALSE)), "", VLOOKUP($A8024, Dropdownlisten!$A$3:$F$143, 2, FALSE))</f>
        <v>POI</v>
      </c>
      <c r="C8024" s="117">
        <f>IF(ISERROR(VLOOKUP($A8024, Dropdownlisten!$A$3:$F$143, 3, FALSE)), "", VLOOKUP($A8024, Dropdownlisten!$A$3:$F$143, 3, FALSE))</f>
        <v>4000</v>
      </c>
      <c r="D8024" s="117" t="str">
        <f>IF(ISERROR(VLOOKUP($A8024, Dropdownlisten!$A$3:$F$143, 4, FALSE)), "", VLOOKUP($A8024, Dropdownlisten!$A$3:$F$143, 4, FALSE))</f>
        <v>Soziales</v>
      </c>
      <c r="E8024" s="117" t="str">
        <f>IF(ISERROR(VLOOKUP($A8024, Dropdownlisten!$A$3:$F$143, 5, FALSE)), "", VLOOKUP($A8024, Dropdownlisten!$A$3:$F$143, 5, FALSE))</f>
        <v>4000_004</v>
      </c>
      <c r="F8024" s="117" t="str">
        <f>IF(ISERROR(VLOOKUP($A8024, Dropdownlisten!$A$3:$F$143, 6, FALSE)), "", VLOOKUP($A8024, Dropdownlisten!$A$3:$F$143, 6, FALSE))</f>
        <v>Jugendfreizeithaus</v>
      </c>
      <c r="G8024" s="117" t="str">
        <f>VLOOKUP(E8024,Datenstruktur_fuer_R!$D$2:$F$141,3,FALSE)</f>
        <v>Point</v>
      </c>
      <c r="H8024" s="120" t="s">
        <v>689</v>
      </c>
      <c r="I8024" s="26" t="s">
        <v>45</v>
      </c>
      <c r="J8024" s="5" t="s">
        <v>2458</v>
      </c>
      <c r="K8024" s="5" t="s">
        <v>752</v>
      </c>
      <c r="L8024" s="5">
        <v>3062</v>
      </c>
      <c r="M8024" s="5">
        <v>2</v>
      </c>
      <c r="N8024" s="5" t="s">
        <v>1173</v>
      </c>
    </row>
    <row r="8025" spans="1:14" x14ac:dyDescent="0.35">
      <c r="A8025" s="5" t="s">
        <v>692</v>
      </c>
      <c r="B8025" s="117" t="str">
        <f>IF(ISERROR(VLOOKUP($A8025, Dropdownlisten!$A$3:$F$143, 2, FALSE)), "", VLOOKUP($A8025, Dropdownlisten!$A$3:$F$143, 2, FALSE))</f>
        <v>POI</v>
      </c>
      <c r="C8025" s="117">
        <f>IF(ISERROR(VLOOKUP($A8025, Dropdownlisten!$A$3:$F$143, 3, FALSE)), "", VLOOKUP($A8025, Dropdownlisten!$A$3:$F$143, 3, FALSE))</f>
        <v>1000</v>
      </c>
      <c r="D8025" s="117" t="str">
        <f>IF(ISERROR(VLOOKUP($A8025, Dropdownlisten!$A$3:$F$143, 4, FALSE)), "", VLOOKUP($A8025, Dropdownlisten!$A$3:$F$143, 4, FALSE))</f>
        <v>Grundversorgung</v>
      </c>
      <c r="E8025" s="117" t="str">
        <f>IF(ISERROR(VLOOKUP($A8025, Dropdownlisten!$A$3:$F$143, 5, FALSE)), "", VLOOKUP($A8025, Dropdownlisten!$A$3:$F$143, 5, FALSE))</f>
        <v>1000_003</v>
      </c>
      <c r="F8025" s="117" t="str">
        <f>IF(ISERROR(VLOOKUP($A8025, Dropdownlisten!$A$3:$F$143, 6, FALSE)), "", VLOOKUP($A8025, Dropdownlisten!$A$3:$F$143, 6, FALSE))</f>
        <v>Katastrophenschutz</v>
      </c>
      <c r="G8025" s="117" t="str">
        <f>VLOOKUP(E8025,Datenstruktur_fuer_R!$D$2:$F$141,3,FALSE)</f>
        <v>Point</v>
      </c>
      <c r="H8025" s="120" t="s">
        <v>689</v>
      </c>
      <c r="I8025" s="26" t="s">
        <v>756</v>
      </c>
      <c r="J8025" s="5" t="s">
        <v>2458</v>
      </c>
      <c r="K8025" s="5" t="s">
        <v>752</v>
      </c>
      <c r="L8025" s="5">
        <v>3070</v>
      </c>
      <c r="M8025" s="5">
        <v>2</v>
      </c>
      <c r="N8025" s="5" t="s">
        <v>1173</v>
      </c>
    </row>
    <row r="8026" spans="1:14" x14ac:dyDescent="0.35">
      <c r="A8026" s="5" t="s">
        <v>693</v>
      </c>
      <c r="B8026" s="117" t="str">
        <f>IF(ISERROR(VLOOKUP($A8026, Dropdownlisten!$A$3:$F$143, 2, FALSE)), "", VLOOKUP($A8026, Dropdownlisten!$A$3:$F$143, 2, FALSE))</f>
        <v>POI</v>
      </c>
      <c r="C8026" s="117">
        <f>IF(ISERROR(VLOOKUP($A8026, Dropdownlisten!$A$3:$F$143, 3, FALSE)), "", VLOOKUP($A8026, Dropdownlisten!$A$3:$F$143, 3, FALSE))</f>
        <v>3000</v>
      </c>
      <c r="D8026" s="117" t="str">
        <f>IF(ISERROR(VLOOKUP($A8026, Dropdownlisten!$A$3:$F$143, 4, FALSE)), "", VLOOKUP($A8026, Dropdownlisten!$A$3:$F$143, 4, FALSE))</f>
        <v>BildungBetreuung</v>
      </c>
      <c r="E8026" s="117" t="str">
        <f>IF(ISERROR(VLOOKUP($A8026, Dropdownlisten!$A$3:$F$143, 5, FALSE)), "", VLOOKUP($A8026, Dropdownlisten!$A$3:$F$143, 5, FALSE))</f>
        <v>3000_005</v>
      </c>
      <c r="F8026" s="117" t="str">
        <f>IF(ISERROR(VLOOKUP($A8026, Dropdownlisten!$A$3:$F$143, 6, FALSE)), "", VLOOKUP($A8026, Dropdownlisten!$A$3:$F$143, 6, FALSE))</f>
        <v>Kindergarten</v>
      </c>
      <c r="G8026" s="117" t="str">
        <f>VLOOKUP(E8026,Datenstruktur_fuer_R!$D$2:$F$141,3,FALSE)</f>
        <v>Point</v>
      </c>
      <c r="H8026" s="120" t="s">
        <v>689</v>
      </c>
      <c r="I8026" s="26" t="s">
        <v>756</v>
      </c>
      <c r="J8026" s="5" t="s">
        <v>2458</v>
      </c>
      <c r="K8026" s="5" t="s">
        <v>752</v>
      </c>
      <c r="L8026" s="5">
        <v>3065</v>
      </c>
      <c r="M8026" s="5">
        <v>2</v>
      </c>
      <c r="N8026" s="5" t="s">
        <v>1173</v>
      </c>
    </row>
    <row r="8027" spans="1:14" x14ac:dyDescent="0.35">
      <c r="A8027" s="5" t="s">
        <v>693</v>
      </c>
      <c r="B8027" s="117" t="str">
        <f>IF(ISERROR(VLOOKUP($A8027, Dropdownlisten!$A$3:$F$143, 2, FALSE)), "", VLOOKUP($A8027, Dropdownlisten!$A$3:$F$143, 2, FALSE))</f>
        <v>POI</v>
      </c>
      <c r="C8027" s="117">
        <f>IF(ISERROR(VLOOKUP($A8027, Dropdownlisten!$A$3:$F$143, 3, FALSE)), "", VLOOKUP($A8027, Dropdownlisten!$A$3:$F$143, 3, FALSE))</f>
        <v>3000</v>
      </c>
      <c r="D8027" s="117" t="str">
        <f>IF(ISERROR(VLOOKUP($A8027, Dropdownlisten!$A$3:$F$143, 4, FALSE)), "", VLOOKUP($A8027, Dropdownlisten!$A$3:$F$143, 4, FALSE))</f>
        <v>BildungBetreuung</v>
      </c>
      <c r="E8027" s="117" t="str">
        <f>IF(ISERROR(VLOOKUP($A8027, Dropdownlisten!$A$3:$F$143, 5, FALSE)), "", VLOOKUP($A8027, Dropdownlisten!$A$3:$F$143, 5, FALSE))</f>
        <v>3000_005</v>
      </c>
      <c r="F8027" s="117" t="str">
        <f>IF(ISERROR(VLOOKUP($A8027, Dropdownlisten!$A$3:$F$143, 6, FALSE)), "", VLOOKUP($A8027, Dropdownlisten!$A$3:$F$143, 6, FALSE))</f>
        <v>Kindergarten</v>
      </c>
      <c r="G8027" s="117" t="str">
        <f>VLOOKUP(E8027,Datenstruktur_fuer_R!$D$2:$F$141,3,FALSE)</f>
        <v>Point</v>
      </c>
      <c r="H8027" s="120" t="s">
        <v>689</v>
      </c>
      <c r="I8027" s="26" t="s">
        <v>756</v>
      </c>
      <c r="J8027" s="5" t="s">
        <v>2458</v>
      </c>
      <c r="K8027" s="5" t="s">
        <v>758</v>
      </c>
      <c r="L8027" s="5">
        <v>1210</v>
      </c>
      <c r="M8027" s="5">
        <v>2</v>
      </c>
      <c r="N8027" s="5" t="s">
        <v>1173</v>
      </c>
    </row>
    <row r="8028" spans="1:14" x14ac:dyDescent="0.35">
      <c r="A8028" s="5" t="s">
        <v>694</v>
      </c>
      <c r="B8028" s="117" t="str">
        <f>IF(ISERROR(VLOOKUP($A8028, Dropdownlisten!$A$3:$F$143, 2, FALSE)), "", VLOOKUP($A8028, Dropdownlisten!$A$3:$F$143, 2, FALSE))</f>
        <v>POI</v>
      </c>
      <c r="C8028" s="117">
        <f>IF(ISERROR(VLOOKUP($A8028, Dropdownlisten!$A$3:$F$143, 3, FALSE)), "", VLOOKUP($A8028, Dropdownlisten!$A$3:$F$143, 3, FALSE))</f>
        <v>6000</v>
      </c>
      <c r="D8028" s="117" t="str">
        <f>IF(ISERROR(VLOOKUP($A8028, Dropdownlisten!$A$3:$F$143, 4, FALSE)), "", VLOOKUP($A8028, Dropdownlisten!$A$3:$F$143, 4, FALSE))</f>
        <v>UnterhaltungSportNaherholung</v>
      </c>
      <c r="E8028" s="117" t="str">
        <f>IF(ISERROR(VLOOKUP($A8028, Dropdownlisten!$A$3:$F$143, 5, FALSE)), "", VLOOKUP($A8028, Dropdownlisten!$A$3:$F$143, 5, FALSE))</f>
        <v>6000_009</v>
      </c>
      <c r="F8028" s="117" t="str">
        <f>IF(ISERROR(VLOOKUP($A8028, Dropdownlisten!$A$3:$F$143, 6, FALSE)), "", VLOOKUP($A8028, Dropdownlisten!$A$3:$F$143, 6, FALSE))</f>
        <v>Kino</v>
      </c>
      <c r="G8028" s="117" t="str">
        <f>VLOOKUP(E8028,Datenstruktur_fuer_R!$D$2:$F$141,3,FALSE)</f>
        <v>Point</v>
      </c>
      <c r="H8028" s="120" t="s">
        <v>689</v>
      </c>
      <c r="I8028" s="26" t="s">
        <v>45</v>
      </c>
      <c r="J8028" s="5" t="s">
        <v>2458</v>
      </c>
      <c r="K8028" s="5" t="s">
        <v>752</v>
      </c>
      <c r="L8028" s="5">
        <v>2092</v>
      </c>
      <c r="M8028" s="5">
        <v>2</v>
      </c>
      <c r="N8028" s="5" t="s">
        <v>1173</v>
      </c>
    </row>
    <row r="8029" spans="1:14" x14ac:dyDescent="0.35">
      <c r="A8029" s="5" t="s">
        <v>694</v>
      </c>
      <c r="B8029" s="117" t="str">
        <f>IF(ISERROR(VLOOKUP($A8029, Dropdownlisten!$A$3:$F$143, 2, FALSE)), "", VLOOKUP($A8029, Dropdownlisten!$A$3:$F$143, 2, FALSE))</f>
        <v>POI</v>
      </c>
      <c r="C8029" s="117">
        <f>IF(ISERROR(VLOOKUP($A8029, Dropdownlisten!$A$3:$F$143, 3, FALSE)), "", VLOOKUP($A8029, Dropdownlisten!$A$3:$F$143, 3, FALSE))</f>
        <v>6000</v>
      </c>
      <c r="D8029" s="117" t="str">
        <f>IF(ISERROR(VLOOKUP($A8029, Dropdownlisten!$A$3:$F$143, 4, FALSE)), "", VLOOKUP($A8029, Dropdownlisten!$A$3:$F$143, 4, FALSE))</f>
        <v>UnterhaltungSportNaherholung</v>
      </c>
      <c r="E8029" s="117" t="str">
        <f>IF(ISERROR(VLOOKUP($A8029, Dropdownlisten!$A$3:$F$143, 5, FALSE)), "", VLOOKUP($A8029, Dropdownlisten!$A$3:$F$143, 5, FALSE))</f>
        <v>6000_009</v>
      </c>
      <c r="F8029" s="117" t="str">
        <f>IF(ISERROR(VLOOKUP($A8029, Dropdownlisten!$A$3:$F$143, 6, FALSE)), "", VLOOKUP($A8029, Dropdownlisten!$A$3:$F$143, 6, FALSE))</f>
        <v>Kino</v>
      </c>
      <c r="G8029" s="117" t="str">
        <f>VLOOKUP(E8029,Datenstruktur_fuer_R!$D$2:$F$141,3,FALSE)</f>
        <v>Point</v>
      </c>
      <c r="H8029" s="120" t="s">
        <v>689</v>
      </c>
      <c r="I8029" s="26" t="s">
        <v>756</v>
      </c>
      <c r="J8029" s="5" t="s">
        <v>2458</v>
      </c>
      <c r="K8029" s="5" t="s">
        <v>758</v>
      </c>
      <c r="L8029" s="5">
        <v>1040</v>
      </c>
      <c r="M8029" s="5">
        <v>2</v>
      </c>
      <c r="N8029" s="5" t="s">
        <v>1173</v>
      </c>
    </row>
    <row r="8030" spans="1:14" x14ac:dyDescent="0.35">
      <c r="A8030" s="5" t="s">
        <v>694</v>
      </c>
      <c r="B8030" s="117" t="str">
        <f>IF(ISERROR(VLOOKUP($A8030, Dropdownlisten!$A$3:$F$143, 2, FALSE)), "", VLOOKUP($A8030, Dropdownlisten!$A$3:$F$143, 2, FALSE))</f>
        <v>POI</v>
      </c>
      <c r="C8030" s="117">
        <f>IF(ISERROR(VLOOKUP($A8030, Dropdownlisten!$A$3:$F$143, 3, FALSE)), "", VLOOKUP($A8030, Dropdownlisten!$A$3:$F$143, 3, FALSE))</f>
        <v>6000</v>
      </c>
      <c r="D8030" s="117" t="str">
        <f>IF(ISERROR(VLOOKUP($A8030, Dropdownlisten!$A$3:$F$143, 4, FALSE)), "", VLOOKUP($A8030, Dropdownlisten!$A$3:$F$143, 4, FALSE))</f>
        <v>UnterhaltungSportNaherholung</v>
      </c>
      <c r="E8030" s="117" t="str">
        <f>IF(ISERROR(VLOOKUP($A8030, Dropdownlisten!$A$3:$F$143, 5, FALSE)), "", VLOOKUP($A8030, Dropdownlisten!$A$3:$F$143, 5, FALSE))</f>
        <v>6000_009</v>
      </c>
      <c r="F8030" s="117" t="str">
        <f>IF(ISERROR(VLOOKUP($A8030, Dropdownlisten!$A$3:$F$143, 6, FALSE)), "", VLOOKUP($A8030, Dropdownlisten!$A$3:$F$143, 6, FALSE))</f>
        <v>Kino</v>
      </c>
      <c r="G8030" s="117" t="str">
        <f>VLOOKUP(E8030,Datenstruktur_fuer_R!$D$2:$F$141,3,FALSE)</f>
        <v>Point</v>
      </c>
      <c r="H8030" s="120" t="s">
        <v>689</v>
      </c>
      <c r="I8030" s="26" t="s">
        <v>756</v>
      </c>
      <c r="J8030" s="5" t="s">
        <v>2413</v>
      </c>
      <c r="K8030" s="5" t="s">
        <v>757</v>
      </c>
      <c r="L8030" s="5">
        <v>4260</v>
      </c>
      <c r="M8030" s="5">
        <v>2</v>
      </c>
      <c r="N8030" s="5" t="s">
        <v>1173</v>
      </c>
    </row>
    <row r="8031" spans="1:14" x14ac:dyDescent="0.35">
      <c r="A8031" s="5" t="s">
        <v>695</v>
      </c>
      <c r="B8031" s="117" t="str">
        <f>IF(ISERROR(VLOOKUP($A8031, Dropdownlisten!$A$3:$F$143, 2, FALSE)), "", VLOOKUP($A8031, Dropdownlisten!$A$3:$F$143, 2, FALSE))</f>
        <v>POI</v>
      </c>
      <c r="C8031" s="117">
        <f>IF(ISERROR(VLOOKUP($A8031, Dropdownlisten!$A$3:$F$143, 3, FALSE)), "", VLOOKUP($A8031, Dropdownlisten!$A$3:$F$143, 3, FALSE))</f>
        <v>7000</v>
      </c>
      <c r="D8031" s="117" t="str">
        <f>IF(ISERROR(VLOOKUP($A8031, Dropdownlisten!$A$3:$F$143, 4, FALSE)), "", VLOOKUP($A8031, Dropdownlisten!$A$3:$F$143, 4, FALSE))</f>
        <v>EinkaufenDienstleistung</v>
      </c>
      <c r="E8031" s="117" t="str">
        <f>IF(ISERROR(VLOOKUP($A8031, Dropdownlisten!$A$3:$F$143, 5, FALSE)), "", VLOOKUP($A8031, Dropdownlisten!$A$3:$F$143, 5, FALSE))</f>
        <v>7000_006</v>
      </c>
      <c r="F8031" s="117" t="str">
        <f>IF(ISERROR(VLOOKUP($A8031, Dropdownlisten!$A$3:$F$143, 6, FALSE)), "", VLOOKUP($A8031, Dropdownlisten!$A$3:$F$143, 6, FALSE))</f>
        <v>Kiosk</v>
      </c>
      <c r="G8031" s="117" t="str">
        <f>VLOOKUP(E8031,Datenstruktur_fuer_R!$D$2:$F$141,3,FALSE)</f>
        <v>Point</v>
      </c>
      <c r="H8031" s="120" t="s">
        <v>689</v>
      </c>
      <c r="I8031" s="26" t="s">
        <v>756</v>
      </c>
      <c r="J8031" s="5" t="s">
        <v>2458</v>
      </c>
      <c r="K8031" s="5" t="s">
        <v>752</v>
      </c>
      <c r="L8031" s="5">
        <v>2055</v>
      </c>
      <c r="M8031" s="5">
        <v>2</v>
      </c>
      <c r="N8031" s="5" t="s">
        <v>1173</v>
      </c>
    </row>
    <row r="8032" spans="1:14" x14ac:dyDescent="0.35">
      <c r="A8032" s="5" t="s">
        <v>696</v>
      </c>
      <c r="B8032" s="117" t="str">
        <f>IF(ISERROR(VLOOKUP($A8032, Dropdownlisten!$A$3:$F$143, 2, FALSE)), "", VLOOKUP($A8032, Dropdownlisten!$A$3:$F$143, 2, FALSE))</f>
        <v>POI</v>
      </c>
      <c r="C8032" s="117">
        <f>IF(ISERROR(VLOOKUP($A8032, Dropdownlisten!$A$3:$F$143, 3, FALSE)), "", VLOOKUP($A8032, Dropdownlisten!$A$3:$F$143, 3, FALSE))</f>
        <v>3000</v>
      </c>
      <c r="D8032" s="117" t="str">
        <f>IF(ISERROR(VLOOKUP($A8032, Dropdownlisten!$A$3:$F$143, 4, FALSE)), "", VLOOKUP($A8032, Dropdownlisten!$A$3:$F$143, 4, FALSE))</f>
        <v>BildungBetreuung</v>
      </c>
      <c r="E8032" s="117" t="str">
        <f>IF(ISERROR(VLOOKUP($A8032, Dropdownlisten!$A$3:$F$143, 5, FALSE)), "", VLOOKUP($A8032, Dropdownlisten!$A$3:$F$143, 5, FALSE))</f>
        <v>3000_006</v>
      </c>
      <c r="F8032" s="117" t="str">
        <f>IF(ISERROR(VLOOKUP($A8032, Dropdownlisten!$A$3:$F$143, 6, FALSE)), "", VLOOKUP($A8032, Dropdownlisten!$A$3:$F$143, 6, FALSE))</f>
        <v>Kita</v>
      </c>
      <c r="G8032" s="117" t="str">
        <f>VLOOKUP(E8032,Datenstruktur_fuer_R!$D$2:$F$141,3,FALSE)</f>
        <v>Point</v>
      </c>
      <c r="H8032" s="120" t="s">
        <v>689</v>
      </c>
      <c r="I8032" s="26" t="s">
        <v>756</v>
      </c>
      <c r="J8032" s="5" t="s">
        <v>2458</v>
      </c>
      <c r="K8032" s="5" t="s">
        <v>752</v>
      </c>
      <c r="L8032" s="5">
        <v>3065</v>
      </c>
      <c r="M8032" s="5">
        <v>2</v>
      </c>
      <c r="N8032" s="5" t="s">
        <v>1173</v>
      </c>
    </row>
    <row r="8033" spans="1:14" x14ac:dyDescent="0.35">
      <c r="A8033" s="5" t="s">
        <v>698</v>
      </c>
      <c r="B8033" s="117" t="str">
        <f>IF(ISERROR(VLOOKUP($A8033, Dropdownlisten!$A$3:$F$143, 2, FALSE)), "", VLOOKUP($A8033, Dropdownlisten!$A$3:$F$143, 2, FALSE))</f>
        <v>UmweltVersorgung</v>
      </c>
      <c r="C8033" s="117">
        <f>IF(ISERROR(VLOOKUP($A8033, Dropdownlisten!$A$3:$F$143, 3, FALSE)), "", VLOOKUP($A8033, Dropdownlisten!$A$3:$F$143, 3, FALSE))</f>
        <v>1100</v>
      </c>
      <c r="D8033" s="117" t="str">
        <f>IF(ISERROR(VLOOKUP($A8033, Dropdownlisten!$A$3:$F$143, 4, FALSE)), "", VLOOKUP($A8033, Dropdownlisten!$A$3:$F$143, 4, FALSE))</f>
        <v>UmweltVersorgung</v>
      </c>
      <c r="E8033" s="117" t="str">
        <f>IF(ISERROR(VLOOKUP($A8033, Dropdownlisten!$A$3:$F$143, 5, FALSE)), "", VLOOKUP($A8033, Dropdownlisten!$A$3:$F$143, 5, FALSE))</f>
        <v>1100_005</v>
      </c>
      <c r="F8033" s="117" t="str">
        <f>IF(ISERROR(VLOOKUP($A8033, Dropdownlisten!$A$3:$F$143, 6, FALSE)), "", VLOOKUP($A8033, Dropdownlisten!$A$3:$F$143, 6, FALSE))</f>
        <v>Klaerwerk</v>
      </c>
      <c r="G8033" s="117" t="str">
        <f>VLOOKUP(E8033,Datenstruktur_fuer_R!$D$2:$F$141,3,FALSE)</f>
        <v>Point</v>
      </c>
      <c r="H8033" s="120" t="s">
        <v>689</v>
      </c>
      <c r="I8033" s="26" t="s">
        <v>756</v>
      </c>
      <c r="J8033" s="5" t="s">
        <v>2405</v>
      </c>
      <c r="K8033" s="5" t="s">
        <v>757</v>
      </c>
      <c r="L8033" s="5">
        <v>2610</v>
      </c>
      <c r="M8033" s="5">
        <v>2</v>
      </c>
      <c r="N8033" s="5" t="s">
        <v>1173</v>
      </c>
    </row>
    <row r="8034" spans="1:14" x14ac:dyDescent="0.35">
      <c r="A8034" s="5" t="s">
        <v>700</v>
      </c>
      <c r="B8034" s="117" t="str">
        <f>IF(ISERROR(VLOOKUP($A8034, Dropdownlisten!$A$3:$F$143, 2, FALSE)), "", VLOOKUP($A8034, Dropdownlisten!$A$3:$F$143, 2, FALSE))</f>
        <v>POI</v>
      </c>
      <c r="C8034" s="117">
        <f>IF(ISERROR(VLOOKUP($A8034, Dropdownlisten!$A$3:$F$143, 3, FALSE)), "", VLOOKUP($A8034, Dropdownlisten!$A$3:$F$143, 3, FALSE))</f>
        <v>2000</v>
      </c>
      <c r="D8034" s="117" t="str">
        <f>IF(ISERROR(VLOOKUP($A8034, Dropdownlisten!$A$3:$F$143, 4, FALSE)), "", VLOOKUP($A8034, Dropdownlisten!$A$3:$F$143, 4, FALSE))</f>
        <v>Gesundheit</v>
      </c>
      <c r="E8034" s="117" t="str">
        <f>IF(ISERROR(VLOOKUP($A8034, Dropdownlisten!$A$3:$F$143, 5, FALSE)), "", VLOOKUP($A8034, Dropdownlisten!$A$3:$F$143, 5, FALSE))</f>
        <v>2000_003</v>
      </c>
      <c r="F8034" s="117" t="str">
        <f>IF(ISERROR(VLOOKUP($A8034, Dropdownlisten!$A$3:$F$143, 6, FALSE)), "", VLOOKUP($A8034, Dropdownlisten!$A$3:$F$143, 6, FALSE))</f>
        <v>Krankenhaus</v>
      </c>
      <c r="G8034" s="117" t="str">
        <f>VLOOKUP(E8034,Datenstruktur_fuer_R!$D$2:$F$141,3,FALSE)</f>
        <v>Point</v>
      </c>
      <c r="H8034" s="120" t="s">
        <v>689</v>
      </c>
      <c r="I8034" s="26" t="s">
        <v>756</v>
      </c>
      <c r="J8034" s="5" t="s">
        <v>2458</v>
      </c>
      <c r="K8034" s="5" t="s">
        <v>752</v>
      </c>
      <c r="L8034" s="5">
        <v>3051</v>
      </c>
      <c r="M8034" s="5">
        <v>3</v>
      </c>
      <c r="N8034" s="5" t="s">
        <v>1173</v>
      </c>
    </row>
    <row r="8035" spans="1:14" x14ac:dyDescent="0.35">
      <c r="A8035" s="5" t="s">
        <v>1799</v>
      </c>
      <c r="B8035" s="117" t="str">
        <f>IF(ISERROR(VLOOKUP($A8035, Dropdownlisten!$A$3:$F$143, 2, FALSE)), "", VLOOKUP($A8035, Dropdownlisten!$A$3:$F$143, 2, FALSE))</f>
        <v>Netzwerke</v>
      </c>
      <c r="C8035" s="117">
        <f>IF(ISERROR(VLOOKUP($A8035, Dropdownlisten!$A$3:$F$143, 3, FALSE)), "", VLOOKUP($A8035, Dropdownlisten!$A$3:$F$143, 3, FALSE))</f>
        <v>9000</v>
      </c>
      <c r="D8035" s="117" t="str">
        <f>IF(ISERROR(VLOOKUP($A8035, Dropdownlisten!$A$3:$F$143, 4, FALSE)), "", VLOOKUP($A8035, Dropdownlisten!$A$3:$F$143, 4, FALSE))</f>
        <v>Netzwerke</v>
      </c>
      <c r="E8035" s="117" t="str">
        <f>IF(ISERROR(VLOOKUP($A8035, Dropdownlisten!$A$3:$F$143, 5, FALSE)), "", VLOOKUP($A8035, Dropdownlisten!$A$3:$F$143, 5, FALSE))</f>
        <v>9000_012</v>
      </c>
      <c r="F8035" s="117" t="str">
        <f>IF(ISERROR(VLOOKUP($A8035, Dropdownlisten!$A$3:$F$143, 6, FALSE)), "", VLOOKUP($A8035, Dropdownlisten!$A$3:$F$143, 6, FALSE))</f>
        <v>Stromleitung</v>
      </c>
      <c r="G8035" s="117" t="str">
        <f>VLOOKUP(E8035,Datenstruktur_fuer_R!$D$2:$F$141,3,FALSE)</f>
        <v>Line</v>
      </c>
      <c r="H8035" s="120" t="s">
        <v>689</v>
      </c>
      <c r="I8035" s="26" t="s">
        <v>756</v>
      </c>
      <c r="J8035" s="5" t="s">
        <v>2465</v>
      </c>
      <c r="K8035" s="5"/>
      <c r="L8035" s="5"/>
      <c r="M8035" s="5">
        <v>3</v>
      </c>
      <c r="N8035" s="5" t="s">
        <v>1173</v>
      </c>
    </row>
    <row r="8036" spans="1:14" x14ac:dyDescent="0.35">
      <c r="A8036" s="5" t="s">
        <v>654</v>
      </c>
      <c r="B8036" s="117" t="str">
        <f>IF(ISERROR(VLOOKUP($A8036, Dropdownlisten!$A$3:$F$143, 2, FALSE)), "", VLOOKUP($A8036, Dropdownlisten!$A$3:$F$143, 2, FALSE))</f>
        <v>PlanungsEinheiten</v>
      </c>
      <c r="C8036" s="117">
        <f>IF(ISERROR(VLOOKUP($A8036, Dropdownlisten!$A$3:$F$143, 3, FALSE)), "", VLOOKUP($A8036, Dropdownlisten!$A$3:$F$143, 3, FALSE))</f>
        <v>8000</v>
      </c>
      <c r="D8036" s="117" t="str">
        <f>IF(ISERROR(VLOOKUP($A8036, Dropdownlisten!$A$3:$F$143, 4, FALSE)), "", VLOOKUP($A8036, Dropdownlisten!$A$3:$F$143, 4, FALSE))</f>
        <v>PlanungsEinheiten</v>
      </c>
      <c r="E8036" s="117" t="str">
        <f>IF(ISERROR(VLOOKUP($A8036, Dropdownlisten!$A$3:$F$143, 5, FALSE)), "", VLOOKUP($A8036, Dropdownlisten!$A$3:$F$143, 5, FALSE))</f>
        <v>8000_010</v>
      </c>
      <c r="F8036" s="117" t="str">
        <f>IF(ISERROR(VLOOKUP($A8036, Dropdownlisten!$A$3:$F$143, 6, FALSE)), "", VLOOKUP($A8036, Dropdownlisten!$A$3:$F$143, 6, FALSE))</f>
        <v>Adresse</v>
      </c>
      <c r="G8036" s="117" t="str">
        <f>VLOOKUP(E8036,Datenstruktur_fuer_R!$D$2:$F$141,3,FALSE)</f>
        <v>Polygon</v>
      </c>
      <c r="H8036" s="120" t="s">
        <v>689</v>
      </c>
      <c r="I8036" s="26" t="s">
        <v>45</v>
      </c>
      <c r="J8036" s="5" t="s">
        <v>2458</v>
      </c>
      <c r="K8036" s="5"/>
      <c r="L8036" s="5"/>
      <c r="M8036" s="5">
        <v>3</v>
      </c>
      <c r="N8036" s="5" t="s">
        <v>1173</v>
      </c>
    </row>
    <row r="8037" spans="1:14" x14ac:dyDescent="0.35">
      <c r="A8037" s="5" t="s">
        <v>654</v>
      </c>
      <c r="B8037" s="117" t="str">
        <f>IF(ISERROR(VLOOKUP($A8037, Dropdownlisten!$A$3:$F$143, 2, FALSE)), "", VLOOKUP($A8037, Dropdownlisten!$A$3:$F$143, 2, FALSE))</f>
        <v>PlanungsEinheiten</v>
      </c>
      <c r="C8037" s="117">
        <f>IF(ISERROR(VLOOKUP($A8037, Dropdownlisten!$A$3:$F$143, 3, FALSE)), "", VLOOKUP($A8037, Dropdownlisten!$A$3:$F$143, 3, FALSE))</f>
        <v>8000</v>
      </c>
      <c r="D8037" s="117" t="str">
        <f>IF(ISERROR(VLOOKUP($A8037, Dropdownlisten!$A$3:$F$143, 4, FALSE)), "", VLOOKUP($A8037, Dropdownlisten!$A$3:$F$143, 4, FALSE))</f>
        <v>PlanungsEinheiten</v>
      </c>
      <c r="E8037" s="117" t="str">
        <f>IF(ISERROR(VLOOKUP($A8037, Dropdownlisten!$A$3:$F$143, 5, FALSE)), "", VLOOKUP($A8037, Dropdownlisten!$A$3:$F$143, 5, FALSE))</f>
        <v>8000_010</v>
      </c>
      <c r="F8037" s="117" t="str">
        <f>IF(ISERROR(VLOOKUP($A8037, Dropdownlisten!$A$3:$F$143, 6, FALSE)), "", VLOOKUP($A8037, Dropdownlisten!$A$3:$F$143, 6, FALSE))</f>
        <v>Adresse</v>
      </c>
      <c r="G8037" s="117" t="str">
        <f>VLOOKUP(E8037,Datenstruktur_fuer_R!$D$2:$F$141,3,FALSE)</f>
        <v>Polygon</v>
      </c>
      <c r="H8037" s="120" t="s">
        <v>464</v>
      </c>
      <c r="I8037" s="26" t="s">
        <v>45</v>
      </c>
      <c r="J8037" s="5" t="s">
        <v>2458</v>
      </c>
      <c r="K8037" s="5" t="s">
        <v>851</v>
      </c>
      <c r="L8037" s="5"/>
      <c r="M8037" s="5">
        <v>3</v>
      </c>
      <c r="N8037" s="5" t="s">
        <v>1173</v>
      </c>
    </row>
    <row r="8038" spans="1:14" x14ac:dyDescent="0.35">
      <c r="A8038" s="5" t="s">
        <v>913</v>
      </c>
      <c r="B8038" s="117" t="str">
        <f>IF(ISERROR(VLOOKUP($A8038, Dropdownlisten!$A$3:$F$143, 2, FALSE)), "", VLOOKUP($A8038, Dropdownlisten!$A$3:$F$143, 2, FALSE))</f>
        <v>POI</v>
      </c>
      <c r="C8038" s="117">
        <f>IF(ISERROR(VLOOKUP($A8038, Dropdownlisten!$A$3:$F$143, 3, FALSE)), "", VLOOKUP($A8038, Dropdownlisten!$A$3:$F$143, 3, FALSE))</f>
        <v>5000</v>
      </c>
      <c r="D8038" s="117" t="str">
        <f>IF(ISERROR(VLOOKUP($A8038, Dropdownlisten!$A$3:$F$143, 4, FALSE)), "", VLOOKUP($A8038, Dropdownlisten!$A$3:$F$143, 4, FALSE))</f>
        <v>Mobilitaet</v>
      </c>
      <c r="E8038" s="117" t="str">
        <f>IF(ISERROR(VLOOKUP($A8038, Dropdownlisten!$A$3:$F$143, 5, FALSE)), "", VLOOKUP($A8038, Dropdownlisten!$A$3:$F$143, 5, FALSE))</f>
        <v>5000_013</v>
      </c>
      <c r="F8038" s="117" t="str">
        <f>IF(ISERROR(VLOOKUP($A8038, Dropdownlisten!$A$3:$F$143, 6, FALSE)), "", VLOOKUP($A8038, Dropdownlisten!$A$3:$F$143, 6, FALSE))</f>
        <v>Tankstelle</v>
      </c>
      <c r="G8038" s="117" t="str">
        <f>VLOOKUP(E8038,Datenstruktur_fuer_R!$D$2:$F$141,3,FALSE)</f>
        <v>Point</v>
      </c>
      <c r="H8038" s="120" t="s">
        <v>689</v>
      </c>
      <c r="I8038" s="26" t="s">
        <v>756</v>
      </c>
      <c r="J8038" s="5" t="s">
        <v>2458</v>
      </c>
      <c r="K8038" s="5" t="s">
        <v>752</v>
      </c>
      <c r="L8038" s="5">
        <v>2130</v>
      </c>
      <c r="M8038" s="5">
        <v>3</v>
      </c>
      <c r="N8038" s="5" t="s">
        <v>1173</v>
      </c>
    </row>
    <row r="8039" spans="1:14" x14ac:dyDescent="0.35">
      <c r="A8039" s="5" t="s">
        <v>938</v>
      </c>
      <c r="B8039" s="117" t="str">
        <f>IF(ISERROR(VLOOKUP($A8039, Dropdownlisten!$A$3:$F$143, 2, FALSE)), "", VLOOKUP($A8039, Dropdownlisten!$A$3:$F$143, 2, FALSE))</f>
        <v>POI</v>
      </c>
      <c r="C8039" s="117">
        <f>IF(ISERROR(VLOOKUP($A8039, Dropdownlisten!$A$3:$F$143, 3, FALSE)), "", VLOOKUP($A8039, Dropdownlisten!$A$3:$F$143, 3, FALSE))</f>
        <v>7000</v>
      </c>
      <c r="D8039" s="117" t="str">
        <f>IF(ISERROR(VLOOKUP($A8039, Dropdownlisten!$A$3:$F$143, 4, FALSE)), "", VLOOKUP($A8039, Dropdownlisten!$A$3:$F$143, 4, FALSE))</f>
        <v>EinkaufenDienstleistung</v>
      </c>
      <c r="E8039" s="117" t="str">
        <f>IF(ISERROR(VLOOKUP($A8039, Dropdownlisten!$A$3:$F$143, 5, FALSE)), "", VLOOKUP($A8039, Dropdownlisten!$A$3:$F$143, 5, FALSE))</f>
        <v>7000_015</v>
      </c>
      <c r="F8039" s="117" t="str">
        <f>IF(ISERROR(VLOOKUP($A8039, Dropdownlisten!$A$3:$F$143, 6, FALSE)), "", VLOOKUP($A8039, Dropdownlisten!$A$3:$F$143, 6, FALSE))</f>
        <v>Rotlicht</v>
      </c>
      <c r="G8039" s="117" t="str">
        <f>VLOOKUP(E8039,Datenstruktur_fuer_R!$D$2:$F$141,3,FALSE)</f>
        <v>Point</v>
      </c>
      <c r="H8039" s="120" t="s">
        <v>689</v>
      </c>
      <c r="I8039" s="26" t="s">
        <v>756</v>
      </c>
      <c r="J8039" s="5" t="s">
        <v>2458</v>
      </c>
      <c r="K8039" s="5" t="s">
        <v>752</v>
      </c>
      <c r="L8039" s="5">
        <v>2090</v>
      </c>
      <c r="M8039" s="5">
        <v>3</v>
      </c>
      <c r="N8039" s="5" t="s">
        <v>1173</v>
      </c>
    </row>
    <row r="8040" spans="1:14" x14ac:dyDescent="0.35">
      <c r="A8040" s="5" t="s">
        <v>942</v>
      </c>
      <c r="B8040" s="117" t="str">
        <f>IF(ISERROR(VLOOKUP($A8040, Dropdownlisten!$A$3:$F$143, 2, FALSE)), "", VLOOKUP($A8040, Dropdownlisten!$A$3:$F$143, 2, FALSE))</f>
        <v>POI</v>
      </c>
      <c r="C8040" s="117">
        <f>IF(ISERROR(VLOOKUP($A8040, Dropdownlisten!$A$3:$F$143, 3, FALSE)), "", VLOOKUP($A8040, Dropdownlisten!$A$3:$F$143, 3, FALSE))</f>
        <v>7000</v>
      </c>
      <c r="D8040" s="117" t="str">
        <f>IF(ISERROR(VLOOKUP($A8040, Dropdownlisten!$A$3:$F$143, 4, FALSE)), "", VLOOKUP($A8040, Dropdownlisten!$A$3:$F$143, 4, FALSE))</f>
        <v>EinkaufenDienstleistung</v>
      </c>
      <c r="E8040" s="117" t="str">
        <f>IF(ISERROR(VLOOKUP($A8040, Dropdownlisten!$A$3:$F$143, 5, FALSE)), "", VLOOKUP($A8040, Dropdownlisten!$A$3:$F$143, 5, FALSE))</f>
        <v>7000_016</v>
      </c>
      <c r="F8040" s="117" t="str">
        <f>IF(ISERROR(VLOOKUP($A8040, Dropdownlisten!$A$3:$F$143, 6, FALSE)), "", VLOOKUP($A8040, Dropdownlisten!$A$3:$F$143, 6, FALSE))</f>
        <v>Gluecksspiel</v>
      </c>
      <c r="G8040" s="117" t="str">
        <f>VLOOKUP(E8040,Datenstruktur_fuer_R!$D$2:$F$141,3,FALSE)</f>
        <v>Point</v>
      </c>
      <c r="H8040" s="120" t="s">
        <v>689</v>
      </c>
      <c r="I8040" s="26" t="s">
        <v>756</v>
      </c>
      <c r="J8040" s="5" t="s">
        <v>2458</v>
      </c>
      <c r="K8040" s="5" t="s">
        <v>758</v>
      </c>
      <c r="L8040" s="5">
        <v>1050</v>
      </c>
      <c r="M8040" s="5">
        <v>3</v>
      </c>
      <c r="N8040" s="5" t="s">
        <v>1173</v>
      </c>
    </row>
    <row r="8041" spans="1:14" x14ac:dyDescent="0.35">
      <c r="A8041" s="5" t="s">
        <v>964</v>
      </c>
      <c r="B8041" s="117" t="str">
        <f>IF(ISERROR(VLOOKUP($A8041, Dropdownlisten!$A$3:$F$143, 2, FALSE)), "", VLOOKUP($A8041, Dropdownlisten!$A$3:$F$143, 2, FALSE))</f>
        <v>POI</v>
      </c>
      <c r="C8041" s="117">
        <f>IF(ISERROR(VLOOKUP($A8041, Dropdownlisten!$A$3:$F$143, 3, FALSE)), "", VLOOKUP($A8041, Dropdownlisten!$A$3:$F$143, 3, FALSE))</f>
        <v>7000</v>
      </c>
      <c r="D8041" s="117" t="str">
        <f>IF(ISERROR(VLOOKUP($A8041, Dropdownlisten!$A$3:$F$143, 4, FALSE)), "", VLOOKUP($A8041, Dropdownlisten!$A$3:$F$143, 4, FALSE))</f>
        <v>EinkaufenDienstleistung</v>
      </c>
      <c r="E8041" s="117" t="str">
        <f>IF(ISERROR(VLOOKUP($A8041, Dropdownlisten!$A$3:$F$143, 5, FALSE)), "", VLOOKUP($A8041, Dropdownlisten!$A$3:$F$143, 5, FALSE))</f>
        <v>7000_017</v>
      </c>
      <c r="F8041" s="117" t="str">
        <f>IF(ISERROR(VLOOKUP($A8041, Dropdownlisten!$A$3:$F$143, 6, FALSE)), "", VLOOKUP($A8041, Dropdownlisten!$A$3:$F$143, 6, FALSE))</f>
        <v>OeffentlicheToiletten</v>
      </c>
      <c r="G8041" s="117" t="str">
        <f>VLOOKUP(E8041,Datenstruktur_fuer_R!$D$2:$F$141,3,FALSE)</f>
        <v>Point</v>
      </c>
      <c r="H8041" s="120" t="s">
        <v>689</v>
      </c>
      <c r="I8041" s="26" t="s">
        <v>756</v>
      </c>
      <c r="J8041" s="5" t="s">
        <v>2458</v>
      </c>
      <c r="K8041" s="5" t="s">
        <v>758</v>
      </c>
      <c r="L8041" s="5">
        <v>1080</v>
      </c>
      <c r="M8041" s="5">
        <v>3</v>
      </c>
      <c r="N8041" s="5" t="s">
        <v>1173</v>
      </c>
    </row>
    <row r="8042" spans="1:14" x14ac:dyDescent="0.35">
      <c r="A8042" s="5" t="s">
        <v>913</v>
      </c>
      <c r="B8042" s="117" t="str">
        <f>IF(ISERROR(VLOOKUP($A8042, Dropdownlisten!$A$3:$F$143, 2, FALSE)), "", VLOOKUP($A8042, Dropdownlisten!$A$3:$F$143, 2, FALSE))</f>
        <v>POI</v>
      </c>
      <c r="C8042" s="117">
        <f>IF(ISERROR(VLOOKUP($A8042, Dropdownlisten!$A$3:$F$143, 3, FALSE)), "", VLOOKUP($A8042, Dropdownlisten!$A$3:$F$143, 3, FALSE))</f>
        <v>5000</v>
      </c>
      <c r="D8042" s="117" t="str">
        <f>IF(ISERROR(VLOOKUP($A8042, Dropdownlisten!$A$3:$F$143, 4, FALSE)), "", VLOOKUP($A8042, Dropdownlisten!$A$3:$F$143, 4, FALSE))</f>
        <v>Mobilitaet</v>
      </c>
      <c r="E8042" s="117" t="str">
        <f>IF(ISERROR(VLOOKUP($A8042, Dropdownlisten!$A$3:$F$143, 5, FALSE)), "", VLOOKUP($A8042, Dropdownlisten!$A$3:$F$143, 5, FALSE))</f>
        <v>5000_013</v>
      </c>
      <c r="F8042" s="117" t="str">
        <f>IF(ISERROR(VLOOKUP($A8042, Dropdownlisten!$A$3:$F$143, 6, FALSE)), "", VLOOKUP($A8042, Dropdownlisten!$A$3:$F$143, 6, FALSE))</f>
        <v>Tankstelle</v>
      </c>
      <c r="G8042" s="117" t="str">
        <f>VLOOKUP(E8042,Datenstruktur_fuer_R!$D$2:$F$141,3,FALSE)</f>
        <v>Point</v>
      </c>
      <c r="H8042" s="120" t="s">
        <v>689</v>
      </c>
      <c r="I8042" s="26" t="s">
        <v>45</v>
      </c>
      <c r="J8042" s="5" t="s">
        <v>2405</v>
      </c>
      <c r="K8042" s="5" t="s">
        <v>757</v>
      </c>
      <c r="L8042" s="5">
        <v>1730</v>
      </c>
      <c r="M8042" s="5">
        <v>3</v>
      </c>
      <c r="N8042" s="5" t="s">
        <v>1173</v>
      </c>
    </row>
    <row r="8043" spans="1:14" x14ac:dyDescent="0.35">
      <c r="A8043" s="5" t="s">
        <v>938</v>
      </c>
      <c r="B8043" s="117" t="str">
        <f>IF(ISERROR(VLOOKUP($A8043, Dropdownlisten!$A$3:$F$143, 2, FALSE)), "", VLOOKUP($A8043, Dropdownlisten!$A$3:$F$143, 2, FALSE))</f>
        <v>POI</v>
      </c>
      <c r="C8043" s="117">
        <f>IF(ISERROR(VLOOKUP($A8043, Dropdownlisten!$A$3:$F$143, 3, FALSE)), "", VLOOKUP($A8043, Dropdownlisten!$A$3:$F$143, 3, FALSE))</f>
        <v>7000</v>
      </c>
      <c r="D8043" s="117" t="str">
        <f>IF(ISERROR(VLOOKUP($A8043, Dropdownlisten!$A$3:$F$143, 4, FALSE)), "", VLOOKUP($A8043, Dropdownlisten!$A$3:$F$143, 4, FALSE))</f>
        <v>EinkaufenDienstleistung</v>
      </c>
      <c r="E8043" s="117" t="str">
        <f>IF(ISERROR(VLOOKUP($A8043, Dropdownlisten!$A$3:$F$143, 5, FALSE)), "", VLOOKUP($A8043, Dropdownlisten!$A$3:$F$143, 5, FALSE))</f>
        <v>7000_015</v>
      </c>
      <c r="F8043" s="117" t="str">
        <f>IF(ISERROR(VLOOKUP($A8043, Dropdownlisten!$A$3:$F$143, 6, FALSE)), "", VLOOKUP($A8043, Dropdownlisten!$A$3:$F$143, 6, FALSE))</f>
        <v>Rotlicht</v>
      </c>
      <c r="G8043" s="117" t="str">
        <f>VLOOKUP(E8043,Datenstruktur_fuer_R!$D$2:$F$141,3,FALSE)</f>
        <v>Point</v>
      </c>
      <c r="H8043" s="120" t="s">
        <v>689</v>
      </c>
      <c r="I8043" s="26" t="s">
        <v>45</v>
      </c>
      <c r="J8043" s="5" t="s">
        <v>2405</v>
      </c>
      <c r="K8043" s="5" t="s">
        <v>757</v>
      </c>
      <c r="L8043" s="5">
        <v>1480</v>
      </c>
      <c r="M8043" s="5">
        <v>3</v>
      </c>
      <c r="N8043" s="5" t="s">
        <v>1173</v>
      </c>
    </row>
    <row r="8044" spans="1:14" x14ac:dyDescent="0.35">
      <c r="A8044" s="5" t="s">
        <v>964</v>
      </c>
      <c r="B8044" s="117" t="str">
        <f>IF(ISERROR(VLOOKUP($A8044, Dropdownlisten!$A$3:$F$143, 2, FALSE)), "", VLOOKUP($A8044, Dropdownlisten!$A$3:$F$143, 2, FALSE))</f>
        <v>POI</v>
      </c>
      <c r="C8044" s="117">
        <f>IF(ISERROR(VLOOKUP($A8044, Dropdownlisten!$A$3:$F$143, 3, FALSE)), "", VLOOKUP($A8044, Dropdownlisten!$A$3:$F$143, 3, FALSE))</f>
        <v>7000</v>
      </c>
      <c r="D8044" s="117" t="str">
        <f>IF(ISERROR(VLOOKUP($A8044, Dropdownlisten!$A$3:$F$143, 4, FALSE)), "", VLOOKUP($A8044, Dropdownlisten!$A$3:$F$143, 4, FALSE))</f>
        <v>EinkaufenDienstleistung</v>
      </c>
      <c r="E8044" s="117" t="str">
        <f>IF(ISERROR(VLOOKUP($A8044, Dropdownlisten!$A$3:$F$143, 5, FALSE)), "", VLOOKUP($A8044, Dropdownlisten!$A$3:$F$143, 5, FALSE))</f>
        <v>7000_017</v>
      </c>
      <c r="F8044" s="117" t="str">
        <f>IF(ISERROR(VLOOKUP($A8044, Dropdownlisten!$A$3:$F$143, 6, FALSE)), "", VLOOKUP($A8044, Dropdownlisten!$A$3:$F$143, 6, FALSE))</f>
        <v>OeffentlicheToiletten</v>
      </c>
      <c r="G8044" s="117" t="str">
        <f>VLOOKUP(E8044,Datenstruktur_fuer_R!$D$2:$F$141,3,FALSE)</f>
        <v>Point</v>
      </c>
      <c r="H8044" s="120" t="s">
        <v>689</v>
      </c>
      <c r="I8044" s="26" t="s">
        <v>45</v>
      </c>
      <c r="J8044" s="5" t="s">
        <v>2458</v>
      </c>
      <c r="K8044" s="5" t="s">
        <v>752</v>
      </c>
      <c r="L8044" s="5">
        <v>2612</v>
      </c>
      <c r="M8044" s="5">
        <v>3</v>
      </c>
      <c r="N8044" s="5" t="s">
        <v>1173</v>
      </c>
    </row>
    <row r="8045" spans="1:14" x14ac:dyDescent="0.35">
      <c r="A8045" s="5" t="s">
        <v>657</v>
      </c>
      <c r="B8045" s="117" t="str">
        <f>IF(ISERROR(VLOOKUP($A8045, Dropdownlisten!$A$3:$F$143, 2, FALSE)), "", VLOOKUP($A8045, Dropdownlisten!$A$3:$F$143, 2, FALSE))</f>
        <v>POI</v>
      </c>
      <c r="C8045" s="117">
        <f>IF(ISERROR(VLOOKUP($A8045, Dropdownlisten!$A$3:$F$143, 3, FALSE)), "", VLOOKUP($A8045, Dropdownlisten!$A$3:$F$143, 3, FALSE))</f>
        <v>2000</v>
      </c>
      <c r="D8045" s="117" t="str">
        <f>IF(ISERROR(VLOOKUP($A8045, Dropdownlisten!$A$3:$F$143, 4, FALSE)), "", VLOOKUP($A8045, Dropdownlisten!$A$3:$F$143, 4, FALSE))</f>
        <v>Gesundheit</v>
      </c>
      <c r="E8045" s="117" t="str">
        <f>IF(ISERROR(VLOOKUP($A8045, Dropdownlisten!$A$3:$F$143, 5, FALSE)), "", VLOOKUP($A8045, Dropdownlisten!$A$3:$F$143, 5, FALSE))</f>
        <v>2000_002</v>
      </c>
      <c r="F8045" s="117" t="str">
        <f>IF(ISERROR(VLOOKUP($A8045, Dropdownlisten!$A$3:$F$143, 6, FALSE)), "", VLOOKUP($A8045, Dropdownlisten!$A$3:$F$143, 6, FALSE))</f>
        <v>Arzt</v>
      </c>
      <c r="G8045" s="117" t="str">
        <f>VLOOKUP(E8045,Datenstruktur_fuer_R!$D$2:$F$141,3,FALSE)</f>
        <v>Point</v>
      </c>
      <c r="H8045" s="120" t="s">
        <v>689</v>
      </c>
      <c r="I8045" s="26" t="s">
        <v>756</v>
      </c>
      <c r="J8045" s="5" t="s">
        <v>2458</v>
      </c>
      <c r="K8045" s="5" t="s">
        <v>752</v>
      </c>
      <c r="L8045" s="5">
        <v>3053</v>
      </c>
      <c r="M8045" s="5">
        <v>2</v>
      </c>
      <c r="N8045" s="5" t="s">
        <v>1173</v>
      </c>
    </row>
    <row r="8046" spans="1:14" x14ac:dyDescent="0.35">
      <c r="A8046" s="5" t="s">
        <v>657</v>
      </c>
      <c r="B8046" s="117" t="str">
        <f>IF(ISERROR(VLOOKUP($A8046, Dropdownlisten!$A$3:$F$143, 2, FALSE)), "", VLOOKUP($A8046, Dropdownlisten!$A$3:$F$143, 2, FALSE))</f>
        <v>POI</v>
      </c>
      <c r="C8046" s="117">
        <f>IF(ISERROR(VLOOKUP($A8046, Dropdownlisten!$A$3:$F$143, 3, FALSE)), "", VLOOKUP($A8046, Dropdownlisten!$A$3:$F$143, 3, FALSE))</f>
        <v>2000</v>
      </c>
      <c r="D8046" s="117" t="str">
        <f>IF(ISERROR(VLOOKUP($A8046, Dropdownlisten!$A$3:$F$143, 4, FALSE)), "", VLOOKUP($A8046, Dropdownlisten!$A$3:$F$143, 4, FALSE))</f>
        <v>Gesundheit</v>
      </c>
      <c r="E8046" s="117" t="str">
        <f>IF(ISERROR(VLOOKUP($A8046, Dropdownlisten!$A$3:$F$143, 5, FALSE)), "", VLOOKUP($A8046, Dropdownlisten!$A$3:$F$143, 5, FALSE))</f>
        <v>2000_002</v>
      </c>
      <c r="F8046" s="117" t="str">
        <f>IF(ISERROR(VLOOKUP($A8046, Dropdownlisten!$A$3:$F$143, 6, FALSE)), "", VLOOKUP($A8046, Dropdownlisten!$A$3:$F$143, 6, FALSE))</f>
        <v>Arzt</v>
      </c>
      <c r="G8046" s="117" t="str">
        <f>VLOOKUP(E8046,Datenstruktur_fuer_R!$D$2:$F$141,3,FALSE)</f>
        <v>Point</v>
      </c>
      <c r="H8046" s="120" t="s">
        <v>689</v>
      </c>
      <c r="I8046" s="26" t="s">
        <v>756</v>
      </c>
      <c r="J8046" s="5" t="s">
        <v>2458</v>
      </c>
      <c r="K8046" s="5" t="s">
        <v>758</v>
      </c>
      <c r="L8046" s="5">
        <v>1220</v>
      </c>
      <c r="M8046" s="5">
        <v>2</v>
      </c>
      <c r="N8046" s="5" t="s">
        <v>1173</v>
      </c>
    </row>
    <row r="8047" spans="1:14" x14ac:dyDescent="0.35">
      <c r="A8047" s="5" t="s">
        <v>1912</v>
      </c>
      <c r="B8047" s="117" t="str">
        <f>IF(ISERROR(VLOOKUP($A8047, Dropdownlisten!$A$3:$F$143, 2, FALSE)), "", VLOOKUP($A8047, Dropdownlisten!$A$3:$F$143, 2, FALSE))</f>
        <v>UmweltVersorgung</v>
      </c>
      <c r="C8047" s="117">
        <f>IF(ISERROR(VLOOKUP($A8047, Dropdownlisten!$A$3:$F$143, 3, FALSE)), "", VLOOKUP($A8047, Dropdownlisten!$A$3:$F$143, 3, FALSE))</f>
        <v>1100</v>
      </c>
      <c r="D8047" s="117" t="str">
        <f>IF(ISERROR(VLOOKUP($A8047, Dropdownlisten!$A$3:$F$143, 4, FALSE)), "", VLOOKUP($A8047, Dropdownlisten!$A$3:$F$143, 4, FALSE))</f>
        <v>UmweltVersorgung</v>
      </c>
      <c r="E8047" s="117" t="str">
        <f>IF(ISERROR(VLOOKUP($A8047, Dropdownlisten!$A$3:$F$143, 5, FALSE)), "", VLOOKUP($A8047, Dropdownlisten!$A$3:$F$143, 5, FALSE))</f>
        <v>1100_013</v>
      </c>
      <c r="F8047" s="117" t="str">
        <f>IF(ISERROR(VLOOKUP($A8047, Dropdownlisten!$A$3:$F$143, 6, FALSE)), "", VLOOKUP($A8047, Dropdownlisten!$A$3:$F$143, 6, FALSE))</f>
        <v>Schutzgebietsflaeche</v>
      </c>
      <c r="G8047" s="117" t="str">
        <f>VLOOKUP(E8047,Datenstruktur_fuer_R!$D$2:$F$141,3,FALSE)</f>
        <v>Polygon</v>
      </c>
      <c r="H8047" s="120" t="s">
        <v>689</v>
      </c>
      <c r="I8047" s="26" t="s">
        <v>756</v>
      </c>
      <c r="J8047" s="5" t="s">
        <v>2426</v>
      </c>
      <c r="K8047" s="5"/>
      <c r="L8047" s="5"/>
      <c r="M8047" s="5">
        <v>3</v>
      </c>
      <c r="N8047" s="5" t="s">
        <v>1173</v>
      </c>
    </row>
    <row r="8048" spans="1:14" x14ac:dyDescent="0.35">
      <c r="A8048" s="5" t="s">
        <v>1912</v>
      </c>
      <c r="B8048" s="117" t="str">
        <f>IF(ISERROR(VLOOKUP($A8048, Dropdownlisten!$A$3:$F$143, 2, FALSE)), "", VLOOKUP($A8048, Dropdownlisten!$A$3:$F$143, 2, FALSE))</f>
        <v>UmweltVersorgung</v>
      </c>
      <c r="C8048" s="117">
        <f>IF(ISERROR(VLOOKUP($A8048, Dropdownlisten!$A$3:$F$143, 3, FALSE)), "", VLOOKUP($A8048, Dropdownlisten!$A$3:$F$143, 3, FALSE))</f>
        <v>1100</v>
      </c>
      <c r="D8048" s="117" t="str">
        <f>IF(ISERROR(VLOOKUP($A8048, Dropdownlisten!$A$3:$F$143, 4, FALSE)), "", VLOOKUP($A8048, Dropdownlisten!$A$3:$F$143, 4, FALSE))</f>
        <v>UmweltVersorgung</v>
      </c>
      <c r="E8048" s="117" t="str">
        <f>IF(ISERROR(VLOOKUP($A8048, Dropdownlisten!$A$3:$F$143, 5, FALSE)), "", VLOOKUP($A8048, Dropdownlisten!$A$3:$F$143, 5, FALSE))</f>
        <v>1100_013</v>
      </c>
      <c r="F8048" s="117" t="str">
        <f>IF(ISERROR(VLOOKUP($A8048, Dropdownlisten!$A$3:$F$143, 6, FALSE)), "", VLOOKUP($A8048, Dropdownlisten!$A$3:$F$143, 6, FALSE))</f>
        <v>Schutzgebietsflaeche</v>
      </c>
      <c r="G8048" s="117" t="str">
        <f>VLOOKUP(E8048,Datenstruktur_fuer_R!$D$2:$F$141,3,FALSE)</f>
        <v>Polygon</v>
      </c>
      <c r="H8048" s="120" t="s">
        <v>689</v>
      </c>
      <c r="I8048" s="26" t="s">
        <v>756</v>
      </c>
      <c r="J8048" s="5" t="s">
        <v>2427</v>
      </c>
      <c r="K8048" s="5"/>
      <c r="L8048" s="5"/>
      <c r="M8048" s="5">
        <v>3</v>
      </c>
      <c r="N8048" s="5" t="s">
        <v>1173</v>
      </c>
    </row>
    <row r="8049" spans="1:14" x14ac:dyDescent="0.35">
      <c r="A8049" s="5" t="s">
        <v>1912</v>
      </c>
      <c r="B8049" s="117" t="str">
        <f>IF(ISERROR(VLOOKUP($A8049, Dropdownlisten!$A$3:$F$143, 2, FALSE)), "", VLOOKUP($A8049, Dropdownlisten!$A$3:$F$143, 2, FALSE))</f>
        <v>UmweltVersorgung</v>
      </c>
      <c r="C8049" s="117">
        <f>IF(ISERROR(VLOOKUP($A8049, Dropdownlisten!$A$3:$F$143, 3, FALSE)), "", VLOOKUP($A8049, Dropdownlisten!$A$3:$F$143, 3, FALSE))</f>
        <v>1100</v>
      </c>
      <c r="D8049" s="117" t="str">
        <f>IF(ISERROR(VLOOKUP($A8049, Dropdownlisten!$A$3:$F$143, 4, FALSE)), "", VLOOKUP($A8049, Dropdownlisten!$A$3:$F$143, 4, FALSE))</f>
        <v>UmweltVersorgung</v>
      </c>
      <c r="E8049" s="117" t="str">
        <f>IF(ISERROR(VLOOKUP($A8049, Dropdownlisten!$A$3:$F$143, 5, FALSE)), "", VLOOKUP($A8049, Dropdownlisten!$A$3:$F$143, 5, FALSE))</f>
        <v>1100_013</v>
      </c>
      <c r="F8049" s="117" t="str">
        <f>IF(ISERROR(VLOOKUP($A8049, Dropdownlisten!$A$3:$F$143, 6, FALSE)), "", VLOOKUP($A8049, Dropdownlisten!$A$3:$F$143, 6, FALSE))</f>
        <v>Schutzgebietsflaeche</v>
      </c>
      <c r="G8049" s="117" t="str">
        <f>VLOOKUP(E8049,Datenstruktur_fuer_R!$D$2:$F$141,3,FALSE)</f>
        <v>Polygon</v>
      </c>
      <c r="H8049" s="120" t="s">
        <v>689</v>
      </c>
      <c r="I8049" s="26" t="s">
        <v>756</v>
      </c>
      <c r="J8049" s="5" t="s">
        <v>2428</v>
      </c>
      <c r="K8049" s="5"/>
      <c r="L8049" s="5"/>
      <c r="M8049" s="5">
        <v>3</v>
      </c>
      <c r="N8049" s="5" t="s">
        <v>1173</v>
      </c>
    </row>
    <row r="8050" spans="1:14" x14ac:dyDescent="0.35">
      <c r="A8050" s="5" t="s">
        <v>1912</v>
      </c>
      <c r="B8050" s="117" t="str">
        <f>IF(ISERROR(VLOOKUP($A8050, Dropdownlisten!$A$3:$F$143, 2, FALSE)), "", VLOOKUP($A8050, Dropdownlisten!$A$3:$F$143, 2, FALSE))</f>
        <v>UmweltVersorgung</v>
      </c>
      <c r="C8050" s="117">
        <f>IF(ISERROR(VLOOKUP($A8050, Dropdownlisten!$A$3:$F$143, 3, FALSE)), "", VLOOKUP($A8050, Dropdownlisten!$A$3:$F$143, 3, FALSE))</f>
        <v>1100</v>
      </c>
      <c r="D8050" s="117" t="str">
        <f>IF(ISERROR(VLOOKUP($A8050, Dropdownlisten!$A$3:$F$143, 4, FALSE)), "", VLOOKUP($A8050, Dropdownlisten!$A$3:$F$143, 4, FALSE))</f>
        <v>UmweltVersorgung</v>
      </c>
      <c r="E8050" s="117" t="str">
        <f>IF(ISERROR(VLOOKUP($A8050, Dropdownlisten!$A$3:$F$143, 5, FALSE)), "", VLOOKUP($A8050, Dropdownlisten!$A$3:$F$143, 5, FALSE))</f>
        <v>1100_013</v>
      </c>
      <c r="F8050" s="117" t="str">
        <f>IF(ISERROR(VLOOKUP($A8050, Dropdownlisten!$A$3:$F$143, 6, FALSE)), "", VLOOKUP($A8050, Dropdownlisten!$A$3:$F$143, 6, FALSE))</f>
        <v>Schutzgebietsflaeche</v>
      </c>
      <c r="G8050" s="117" t="str">
        <f>VLOOKUP(E8050,Datenstruktur_fuer_R!$D$2:$F$141,3,FALSE)</f>
        <v>Polygon</v>
      </c>
      <c r="H8050" s="120" t="s">
        <v>689</v>
      </c>
      <c r="I8050" s="26" t="s">
        <v>756</v>
      </c>
      <c r="J8050" s="5" t="s">
        <v>2429</v>
      </c>
      <c r="K8050" s="5"/>
      <c r="L8050" s="5"/>
      <c r="M8050" s="5">
        <v>3</v>
      </c>
      <c r="N8050" s="5" t="s">
        <v>1173</v>
      </c>
    </row>
    <row r="8051" spans="1:14" x14ac:dyDescent="0.35">
      <c r="A8051" s="5" t="s">
        <v>1912</v>
      </c>
      <c r="B8051" s="117" t="str">
        <f>IF(ISERROR(VLOOKUP($A8051, Dropdownlisten!$A$3:$F$143, 2, FALSE)), "", VLOOKUP($A8051, Dropdownlisten!$A$3:$F$143, 2, FALSE))</f>
        <v>UmweltVersorgung</v>
      </c>
      <c r="C8051" s="117">
        <f>IF(ISERROR(VLOOKUP($A8051, Dropdownlisten!$A$3:$F$143, 3, FALSE)), "", VLOOKUP($A8051, Dropdownlisten!$A$3:$F$143, 3, FALSE))</f>
        <v>1100</v>
      </c>
      <c r="D8051" s="117" t="str">
        <f>IF(ISERROR(VLOOKUP($A8051, Dropdownlisten!$A$3:$F$143, 4, FALSE)), "", VLOOKUP($A8051, Dropdownlisten!$A$3:$F$143, 4, FALSE))</f>
        <v>UmweltVersorgung</v>
      </c>
      <c r="E8051" s="117" t="str">
        <f>IF(ISERROR(VLOOKUP($A8051, Dropdownlisten!$A$3:$F$143, 5, FALSE)), "", VLOOKUP($A8051, Dropdownlisten!$A$3:$F$143, 5, FALSE))</f>
        <v>1100_013</v>
      </c>
      <c r="F8051" s="117" t="str">
        <f>IF(ISERROR(VLOOKUP($A8051, Dropdownlisten!$A$3:$F$143, 6, FALSE)), "", VLOOKUP($A8051, Dropdownlisten!$A$3:$F$143, 6, FALSE))</f>
        <v>Schutzgebietsflaeche</v>
      </c>
      <c r="G8051" s="117" t="str">
        <f>VLOOKUP(E8051,Datenstruktur_fuer_R!$D$2:$F$141,3,FALSE)</f>
        <v>Polygon</v>
      </c>
      <c r="H8051" s="120" t="s">
        <v>293</v>
      </c>
      <c r="I8051" s="26" t="s">
        <v>756</v>
      </c>
      <c r="J8051" s="5" t="s">
        <v>2426</v>
      </c>
      <c r="K8051" s="5" t="s">
        <v>760</v>
      </c>
      <c r="L8051" s="5"/>
      <c r="M8051" s="5">
        <v>3</v>
      </c>
      <c r="N8051" s="5" t="s">
        <v>1173</v>
      </c>
    </row>
    <row r="8052" spans="1:14" x14ac:dyDescent="0.35">
      <c r="A8052" s="5" t="s">
        <v>1912</v>
      </c>
      <c r="B8052" s="117" t="str">
        <f>IF(ISERROR(VLOOKUP($A8052, Dropdownlisten!$A$3:$F$143, 2, FALSE)), "", VLOOKUP($A8052, Dropdownlisten!$A$3:$F$143, 2, FALSE))</f>
        <v>UmweltVersorgung</v>
      </c>
      <c r="C8052" s="117">
        <f>IF(ISERROR(VLOOKUP($A8052, Dropdownlisten!$A$3:$F$143, 3, FALSE)), "", VLOOKUP($A8052, Dropdownlisten!$A$3:$F$143, 3, FALSE))</f>
        <v>1100</v>
      </c>
      <c r="D8052" s="117" t="str">
        <f>IF(ISERROR(VLOOKUP($A8052, Dropdownlisten!$A$3:$F$143, 4, FALSE)), "", VLOOKUP($A8052, Dropdownlisten!$A$3:$F$143, 4, FALSE))</f>
        <v>UmweltVersorgung</v>
      </c>
      <c r="E8052" s="117" t="str">
        <f>IF(ISERROR(VLOOKUP($A8052, Dropdownlisten!$A$3:$F$143, 5, FALSE)), "", VLOOKUP($A8052, Dropdownlisten!$A$3:$F$143, 5, FALSE))</f>
        <v>1100_013</v>
      </c>
      <c r="F8052" s="117" t="str">
        <f>IF(ISERROR(VLOOKUP($A8052, Dropdownlisten!$A$3:$F$143, 6, FALSE)), "", VLOOKUP($A8052, Dropdownlisten!$A$3:$F$143, 6, FALSE))</f>
        <v>Schutzgebietsflaeche</v>
      </c>
      <c r="G8052" s="117" t="str">
        <f>VLOOKUP(E8052,Datenstruktur_fuer_R!$D$2:$F$141,3,FALSE)</f>
        <v>Polygon</v>
      </c>
      <c r="H8052" s="120" t="s">
        <v>293</v>
      </c>
      <c r="I8052" s="26" t="s">
        <v>756</v>
      </c>
      <c r="J8052" s="5" t="s">
        <v>2427</v>
      </c>
      <c r="K8052" s="5" t="s">
        <v>760</v>
      </c>
      <c r="L8052" s="5"/>
      <c r="M8052" s="5">
        <v>3</v>
      </c>
      <c r="N8052" s="5" t="s">
        <v>1173</v>
      </c>
    </row>
    <row r="8053" spans="1:14" x14ac:dyDescent="0.35">
      <c r="A8053" s="5" t="s">
        <v>1912</v>
      </c>
      <c r="B8053" s="117" t="str">
        <f>IF(ISERROR(VLOOKUP($A8053, Dropdownlisten!$A$3:$F$143, 2, FALSE)), "", VLOOKUP($A8053, Dropdownlisten!$A$3:$F$143, 2, FALSE))</f>
        <v>UmweltVersorgung</v>
      </c>
      <c r="C8053" s="117">
        <f>IF(ISERROR(VLOOKUP($A8053, Dropdownlisten!$A$3:$F$143, 3, FALSE)), "", VLOOKUP($A8053, Dropdownlisten!$A$3:$F$143, 3, FALSE))</f>
        <v>1100</v>
      </c>
      <c r="D8053" s="117" t="str">
        <f>IF(ISERROR(VLOOKUP($A8053, Dropdownlisten!$A$3:$F$143, 4, FALSE)), "", VLOOKUP($A8053, Dropdownlisten!$A$3:$F$143, 4, FALSE))</f>
        <v>UmweltVersorgung</v>
      </c>
      <c r="E8053" s="117" t="str">
        <f>IF(ISERROR(VLOOKUP($A8053, Dropdownlisten!$A$3:$F$143, 5, FALSE)), "", VLOOKUP($A8053, Dropdownlisten!$A$3:$F$143, 5, FALSE))</f>
        <v>1100_013</v>
      </c>
      <c r="F8053" s="117" t="str">
        <f>IF(ISERROR(VLOOKUP($A8053, Dropdownlisten!$A$3:$F$143, 6, FALSE)), "", VLOOKUP($A8053, Dropdownlisten!$A$3:$F$143, 6, FALSE))</f>
        <v>Schutzgebietsflaeche</v>
      </c>
      <c r="G8053" s="117" t="str">
        <f>VLOOKUP(E8053,Datenstruktur_fuer_R!$D$2:$F$141,3,FALSE)</f>
        <v>Polygon</v>
      </c>
      <c r="H8053" s="120" t="s">
        <v>293</v>
      </c>
      <c r="I8053" s="26" t="s">
        <v>756</v>
      </c>
      <c r="J8053" s="5" t="s">
        <v>2428</v>
      </c>
      <c r="K8053" s="5" t="s">
        <v>760</v>
      </c>
      <c r="L8053" s="5"/>
      <c r="M8053" s="5">
        <v>3</v>
      </c>
      <c r="N8053" s="5" t="s">
        <v>1173</v>
      </c>
    </row>
    <row r="8054" spans="1:14" x14ac:dyDescent="0.35">
      <c r="A8054" s="5" t="s">
        <v>1912</v>
      </c>
      <c r="B8054" s="117" t="str">
        <f>IF(ISERROR(VLOOKUP($A8054, Dropdownlisten!$A$3:$F$143, 2, FALSE)), "", VLOOKUP($A8054, Dropdownlisten!$A$3:$F$143, 2, FALSE))</f>
        <v>UmweltVersorgung</v>
      </c>
      <c r="C8054" s="117">
        <f>IF(ISERROR(VLOOKUP($A8054, Dropdownlisten!$A$3:$F$143, 3, FALSE)), "", VLOOKUP($A8054, Dropdownlisten!$A$3:$F$143, 3, FALSE))</f>
        <v>1100</v>
      </c>
      <c r="D8054" s="117" t="str">
        <f>IF(ISERROR(VLOOKUP($A8054, Dropdownlisten!$A$3:$F$143, 4, FALSE)), "", VLOOKUP($A8054, Dropdownlisten!$A$3:$F$143, 4, FALSE))</f>
        <v>UmweltVersorgung</v>
      </c>
      <c r="E8054" s="117" t="str">
        <f>IF(ISERROR(VLOOKUP($A8054, Dropdownlisten!$A$3:$F$143, 5, FALSE)), "", VLOOKUP($A8054, Dropdownlisten!$A$3:$F$143, 5, FALSE))</f>
        <v>1100_013</v>
      </c>
      <c r="F8054" s="117" t="str">
        <f>IF(ISERROR(VLOOKUP($A8054, Dropdownlisten!$A$3:$F$143, 6, FALSE)), "", VLOOKUP($A8054, Dropdownlisten!$A$3:$F$143, 6, FALSE))</f>
        <v>Schutzgebietsflaeche</v>
      </c>
      <c r="G8054" s="117" t="str">
        <f>VLOOKUP(E8054,Datenstruktur_fuer_R!$D$2:$F$141,3,FALSE)</f>
        <v>Polygon</v>
      </c>
      <c r="H8054" s="120" t="s">
        <v>293</v>
      </c>
      <c r="I8054" s="26" t="s">
        <v>756</v>
      </c>
      <c r="J8054" s="5" t="s">
        <v>2429</v>
      </c>
      <c r="K8054" s="5" t="s">
        <v>761</v>
      </c>
      <c r="L8054" s="5"/>
      <c r="M8054" s="5">
        <v>3</v>
      </c>
      <c r="N8054" s="5" t="s">
        <v>1173</v>
      </c>
    </row>
    <row r="8055" spans="1:14" x14ac:dyDescent="0.35">
      <c r="A8055" s="5" t="s">
        <v>1915</v>
      </c>
      <c r="B8055" s="117" t="str">
        <f>IF(ISERROR(VLOOKUP($A8055, Dropdownlisten!$A$3:$F$143, 2, FALSE)), "", VLOOKUP($A8055, Dropdownlisten!$A$3:$F$143, 2, FALSE))</f>
        <v>UmweltVersorgung</v>
      </c>
      <c r="C8055" s="117">
        <f>IF(ISERROR(VLOOKUP($A8055, Dropdownlisten!$A$3:$F$143, 3, FALSE)), "", VLOOKUP($A8055, Dropdownlisten!$A$3:$F$143, 3, FALSE))</f>
        <v>1100</v>
      </c>
      <c r="D8055" s="117" t="str">
        <f>IF(ISERROR(VLOOKUP($A8055, Dropdownlisten!$A$3:$F$143, 4, FALSE)), "", VLOOKUP($A8055, Dropdownlisten!$A$3:$F$143, 4, FALSE))</f>
        <v>UmweltVersorgung</v>
      </c>
      <c r="E8055" s="117" t="str">
        <f>IF(ISERROR(VLOOKUP($A8055, Dropdownlisten!$A$3:$F$143, 5, FALSE)), "", VLOOKUP($A8055, Dropdownlisten!$A$3:$F$143, 5, FALSE))</f>
        <v>1100_014</v>
      </c>
      <c r="F8055" s="117" t="str">
        <f>IF(ISERROR(VLOOKUP($A8055, Dropdownlisten!$A$3:$F$143, 6, FALSE)), "", VLOOKUP($A8055, Dropdownlisten!$A$3:$F$143, 6, FALSE))</f>
        <v>Gruenflaeche</v>
      </c>
      <c r="G8055" s="117" t="str">
        <f>VLOOKUP(E8055,Datenstruktur_fuer_R!$D$2:$F$141,3,FALSE)</f>
        <v>Polygon</v>
      </c>
      <c r="H8055" s="120" t="s">
        <v>689</v>
      </c>
      <c r="I8055" s="26" t="s">
        <v>756</v>
      </c>
      <c r="J8055" s="5" t="s">
        <v>2426</v>
      </c>
      <c r="K8055" s="5"/>
      <c r="L8055" s="5"/>
      <c r="M8055" s="5">
        <v>3</v>
      </c>
      <c r="N8055" s="5" t="s">
        <v>1173</v>
      </c>
    </row>
    <row r="8056" spans="1:14" x14ac:dyDescent="0.35">
      <c r="A8056" s="5" t="s">
        <v>1915</v>
      </c>
      <c r="B8056" s="117" t="str">
        <f>IF(ISERROR(VLOOKUP($A8056, Dropdownlisten!$A$3:$F$143, 2, FALSE)), "", VLOOKUP($A8056, Dropdownlisten!$A$3:$F$143, 2, FALSE))</f>
        <v>UmweltVersorgung</v>
      </c>
      <c r="C8056" s="117">
        <f>IF(ISERROR(VLOOKUP($A8056, Dropdownlisten!$A$3:$F$143, 3, FALSE)), "", VLOOKUP($A8056, Dropdownlisten!$A$3:$F$143, 3, FALSE))</f>
        <v>1100</v>
      </c>
      <c r="D8056" s="117" t="str">
        <f>IF(ISERROR(VLOOKUP($A8056, Dropdownlisten!$A$3:$F$143, 4, FALSE)), "", VLOOKUP($A8056, Dropdownlisten!$A$3:$F$143, 4, FALSE))</f>
        <v>UmweltVersorgung</v>
      </c>
      <c r="E8056" s="117" t="str">
        <f>IF(ISERROR(VLOOKUP($A8056, Dropdownlisten!$A$3:$F$143, 5, FALSE)), "", VLOOKUP($A8056, Dropdownlisten!$A$3:$F$143, 5, FALSE))</f>
        <v>1100_014</v>
      </c>
      <c r="F8056" s="117" t="str">
        <f>IF(ISERROR(VLOOKUP($A8056, Dropdownlisten!$A$3:$F$143, 6, FALSE)), "", VLOOKUP($A8056, Dropdownlisten!$A$3:$F$143, 6, FALSE))</f>
        <v>Gruenflaeche</v>
      </c>
      <c r="G8056" s="117" t="str">
        <f>VLOOKUP(E8056,Datenstruktur_fuer_R!$D$2:$F$141,3,FALSE)</f>
        <v>Polygon</v>
      </c>
      <c r="H8056" s="120" t="s">
        <v>689</v>
      </c>
      <c r="I8056" s="26" t="s">
        <v>756</v>
      </c>
      <c r="J8056" s="5" t="s">
        <v>2427</v>
      </c>
      <c r="K8056" s="5"/>
      <c r="L8056" s="5"/>
      <c r="M8056" s="5">
        <v>3</v>
      </c>
      <c r="N8056" s="5" t="s">
        <v>1173</v>
      </c>
    </row>
    <row r="8057" spans="1:14" x14ac:dyDescent="0.35">
      <c r="A8057" s="5" t="s">
        <v>1915</v>
      </c>
      <c r="B8057" s="117" t="str">
        <f>IF(ISERROR(VLOOKUP($A8057, Dropdownlisten!$A$3:$F$143, 2, FALSE)), "", VLOOKUP($A8057, Dropdownlisten!$A$3:$F$143, 2, FALSE))</f>
        <v>UmweltVersorgung</v>
      </c>
      <c r="C8057" s="117">
        <f>IF(ISERROR(VLOOKUP($A8057, Dropdownlisten!$A$3:$F$143, 3, FALSE)), "", VLOOKUP($A8057, Dropdownlisten!$A$3:$F$143, 3, FALSE))</f>
        <v>1100</v>
      </c>
      <c r="D8057" s="117" t="str">
        <f>IF(ISERROR(VLOOKUP($A8057, Dropdownlisten!$A$3:$F$143, 4, FALSE)), "", VLOOKUP($A8057, Dropdownlisten!$A$3:$F$143, 4, FALSE))</f>
        <v>UmweltVersorgung</v>
      </c>
      <c r="E8057" s="117" t="str">
        <f>IF(ISERROR(VLOOKUP($A8057, Dropdownlisten!$A$3:$F$143, 5, FALSE)), "", VLOOKUP($A8057, Dropdownlisten!$A$3:$F$143, 5, FALSE))</f>
        <v>1100_014</v>
      </c>
      <c r="F8057" s="117" t="str">
        <f>IF(ISERROR(VLOOKUP($A8057, Dropdownlisten!$A$3:$F$143, 6, FALSE)), "", VLOOKUP($A8057, Dropdownlisten!$A$3:$F$143, 6, FALSE))</f>
        <v>Gruenflaeche</v>
      </c>
      <c r="G8057" s="117" t="str">
        <f>VLOOKUP(E8057,Datenstruktur_fuer_R!$D$2:$F$141,3,FALSE)</f>
        <v>Polygon</v>
      </c>
      <c r="H8057" s="120" t="s">
        <v>689</v>
      </c>
      <c r="I8057" s="26" t="s">
        <v>756</v>
      </c>
      <c r="J8057" s="5" t="s">
        <v>2428</v>
      </c>
      <c r="K8057" s="5"/>
      <c r="L8057" s="5"/>
      <c r="M8057" s="5">
        <v>3</v>
      </c>
      <c r="N8057" s="5" t="s">
        <v>1173</v>
      </c>
    </row>
    <row r="8058" spans="1:14" x14ac:dyDescent="0.35">
      <c r="A8058" s="5" t="s">
        <v>1915</v>
      </c>
      <c r="B8058" s="117" t="str">
        <f>IF(ISERROR(VLOOKUP($A8058, Dropdownlisten!$A$3:$F$143, 2, FALSE)), "", VLOOKUP($A8058, Dropdownlisten!$A$3:$F$143, 2, FALSE))</f>
        <v>UmweltVersorgung</v>
      </c>
      <c r="C8058" s="117">
        <f>IF(ISERROR(VLOOKUP($A8058, Dropdownlisten!$A$3:$F$143, 3, FALSE)), "", VLOOKUP($A8058, Dropdownlisten!$A$3:$F$143, 3, FALSE))</f>
        <v>1100</v>
      </c>
      <c r="D8058" s="117" t="str">
        <f>IF(ISERROR(VLOOKUP($A8058, Dropdownlisten!$A$3:$F$143, 4, FALSE)), "", VLOOKUP($A8058, Dropdownlisten!$A$3:$F$143, 4, FALSE))</f>
        <v>UmweltVersorgung</v>
      </c>
      <c r="E8058" s="117" t="str">
        <f>IF(ISERROR(VLOOKUP($A8058, Dropdownlisten!$A$3:$F$143, 5, FALSE)), "", VLOOKUP($A8058, Dropdownlisten!$A$3:$F$143, 5, FALSE))</f>
        <v>1100_014</v>
      </c>
      <c r="F8058" s="117" t="str">
        <f>IF(ISERROR(VLOOKUP($A8058, Dropdownlisten!$A$3:$F$143, 6, FALSE)), "", VLOOKUP($A8058, Dropdownlisten!$A$3:$F$143, 6, FALSE))</f>
        <v>Gruenflaeche</v>
      </c>
      <c r="G8058" s="117" t="str">
        <f>VLOOKUP(E8058,Datenstruktur_fuer_R!$D$2:$F$141,3,FALSE)</f>
        <v>Polygon</v>
      </c>
      <c r="H8058" s="120" t="s">
        <v>689</v>
      </c>
      <c r="I8058" s="26" t="s">
        <v>756</v>
      </c>
      <c r="J8058" s="5" t="s">
        <v>2429</v>
      </c>
      <c r="K8058" s="5"/>
      <c r="L8058" s="5"/>
      <c r="M8058" s="5">
        <v>3</v>
      </c>
      <c r="N8058" s="5" t="s">
        <v>1173</v>
      </c>
    </row>
    <row r="8059" spans="1:14" x14ac:dyDescent="0.35">
      <c r="A8059" s="5" t="s">
        <v>1915</v>
      </c>
      <c r="B8059" s="117" t="str">
        <f>IF(ISERROR(VLOOKUP($A8059, Dropdownlisten!$A$3:$F$143, 2, FALSE)), "", VLOOKUP($A8059, Dropdownlisten!$A$3:$F$143, 2, FALSE))</f>
        <v>UmweltVersorgung</v>
      </c>
      <c r="C8059" s="117">
        <f>IF(ISERROR(VLOOKUP($A8059, Dropdownlisten!$A$3:$F$143, 3, FALSE)), "", VLOOKUP($A8059, Dropdownlisten!$A$3:$F$143, 3, FALSE))</f>
        <v>1100</v>
      </c>
      <c r="D8059" s="117" t="str">
        <f>IF(ISERROR(VLOOKUP($A8059, Dropdownlisten!$A$3:$F$143, 4, FALSE)), "", VLOOKUP($A8059, Dropdownlisten!$A$3:$F$143, 4, FALSE))</f>
        <v>UmweltVersorgung</v>
      </c>
      <c r="E8059" s="117" t="str">
        <f>IF(ISERROR(VLOOKUP($A8059, Dropdownlisten!$A$3:$F$143, 5, FALSE)), "", VLOOKUP($A8059, Dropdownlisten!$A$3:$F$143, 5, FALSE))</f>
        <v>1100_014</v>
      </c>
      <c r="F8059" s="117" t="str">
        <f>IF(ISERROR(VLOOKUP($A8059, Dropdownlisten!$A$3:$F$143, 6, FALSE)), "", VLOOKUP($A8059, Dropdownlisten!$A$3:$F$143, 6, FALSE))</f>
        <v>Gruenflaeche</v>
      </c>
      <c r="G8059" s="117" t="str">
        <f>VLOOKUP(E8059,Datenstruktur_fuer_R!$D$2:$F$141,3,FALSE)</f>
        <v>Polygon</v>
      </c>
      <c r="H8059" s="120" t="s">
        <v>293</v>
      </c>
      <c r="I8059" s="26" t="s">
        <v>756</v>
      </c>
      <c r="J8059" s="5" t="s">
        <v>2426</v>
      </c>
      <c r="K8059" s="5" t="s">
        <v>760</v>
      </c>
      <c r="L8059" s="5"/>
      <c r="M8059" s="5">
        <v>3</v>
      </c>
      <c r="N8059" s="5" t="s">
        <v>1173</v>
      </c>
    </row>
    <row r="8060" spans="1:14" x14ac:dyDescent="0.35">
      <c r="A8060" s="5" t="s">
        <v>1915</v>
      </c>
      <c r="B8060" s="117" t="str">
        <f>IF(ISERROR(VLOOKUP($A8060, Dropdownlisten!$A$3:$F$143, 2, FALSE)), "", VLOOKUP($A8060, Dropdownlisten!$A$3:$F$143, 2, FALSE))</f>
        <v>UmweltVersorgung</v>
      </c>
      <c r="C8060" s="117">
        <f>IF(ISERROR(VLOOKUP($A8060, Dropdownlisten!$A$3:$F$143, 3, FALSE)), "", VLOOKUP($A8060, Dropdownlisten!$A$3:$F$143, 3, FALSE))</f>
        <v>1100</v>
      </c>
      <c r="D8060" s="117" t="str">
        <f>IF(ISERROR(VLOOKUP($A8060, Dropdownlisten!$A$3:$F$143, 4, FALSE)), "", VLOOKUP($A8060, Dropdownlisten!$A$3:$F$143, 4, FALSE))</f>
        <v>UmweltVersorgung</v>
      </c>
      <c r="E8060" s="117" t="str">
        <f>IF(ISERROR(VLOOKUP($A8060, Dropdownlisten!$A$3:$F$143, 5, FALSE)), "", VLOOKUP($A8060, Dropdownlisten!$A$3:$F$143, 5, FALSE))</f>
        <v>1100_014</v>
      </c>
      <c r="F8060" s="117" t="str">
        <f>IF(ISERROR(VLOOKUP($A8060, Dropdownlisten!$A$3:$F$143, 6, FALSE)), "", VLOOKUP($A8060, Dropdownlisten!$A$3:$F$143, 6, FALSE))</f>
        <v>Gruenflaeche</v>
      </c>
      <c r="G8060" s="117" t="str">
        <f>VLOOKUP(E8060,Datenstruktur_fuer_R!$D$2:$F$141,3,FALSE)</f>
        <v>Polygon</v>
      </c>
      <c r="H8060" s="120" t="s">
        <v>293</v>
      </c>
      <c r="I8060" s="26" t="s">
        <v>756</v>
      </c>
      <c r="J8060" s="5" t="s">
        <v>2427</v>
      </c>
      <c r="K8060" s="5" t="s">
        <v>760</v>
      </c>
      <c r="L8060" s="5"/>
      <c r="M8060" s="5">
        <v>3</v>
      </c>
      <c r="N8060" s="5" t="s">
        <v>1173</v>
      </c>
    </row>
    <row r="8061" spans="1:14" x14ac:dyDescent="0.35">
      <c r="A8061" s="5" t="s">
        <v>1915</v>
      </c>
      <c r="B8061" s="117" t="str">
        <f>IF(ISERROR(VLOOKUP($A8061, Dropdownlisten!$A$3:$F$143, 2, FALSE)), "", VLOOKUP($A8061, Dropdownlisten!$A$3:$F$143, 2, FALSE))</f>
        <v>UmweltVersorgung</v>
      </c>
      <c r="C8061" s="117">
        <f>IF(ISERROR(VLOOKUP($A8061, Dropdownlisten!$A$3:$F$143, 3, FALSE)), "", VLOOKUP($A8061, Dropdownlisten!$A$3:$F$143, 3, FALSE))</f>
        <v>1100</v>
      </c>
      <c r="D8061" s="117" t="str">
        <f>IF(ISERROR(VLOOKUP($A8061, Dropdownlisten!$A$3:$F$143, 4, FALSE)), "", VLOOKUP($A8061, Dropdownlisten!$A$3:$F$143, 4, FALSE))</f>
        <v>UmweltVersorgung</v>
      </c>
      <c r="E8061" s="117" t="str">
        <f>IF(ISERROR(VLOOKUP($A8061, Dropdownlisten!$A$3:$F$143, 5, FALSE)), "", VLOOKUP($A8061, Dropdownlisten!$A$3:$F$143, 5, FALSE))</f>
        <v>1100_014</v>
      </c>
      <c r="F8061" s="117" t="str">
        <f>IF(ISERROR(VLOOKUP($A8061, Dropdownlisten!$A$3:$F$143, 6, FALSE)), "", VLOOKUP($A8061, Dropdownlisten!$A$3:$F$143, 6, FALSE))</f>
        <v>Gruenflaeche</v>
      </c>
      <c r="G8061" s="117" t="str">
        <f>VLOOKUP(E8061,Datenstruktur_fuer_R!$D$2:$F$141,3,FALSE)</f>
        <v>Polygon</v>
      </c>
      <c r="H8061" s="120" t="s">
        <v>293</v>
      </c>
      <c r="I8061" s="26" t="s">
        <v>756</v>
      </c>
      <c r="J8061" s="5" t="s">
        <v>2428</v>
      </c>
      <c r="K8061" s="5" t="s">
        <v>760</v>
      </c>
      <c r="L8061" s="5"/>
      <c r="M8061" s="5">
        <v>3</v>
      </c>
      <c r="N8061" s="5" t="s">
        <v>1173</v>
      </c>
    </row>
    <row r="8062" spans="1:14" x14ac:dyDescent="0.35">
      <c r="A8062" s="5" t="s">
        <v>1915</v>
      </c>
      <c r="B8062" s="117" t="str">
        <f>IF(ISERROR(VLOOKUP($A8062, Dropdownlisten!$A$3:$F$143, 2, FALSE)), "", VLOOKUP($A8062, Dropdownlisten!$A$3:$F$143, 2, FALSE))</f>
        <v>UmweltVersorgung</v>
      </c>
      <c r="C8062" s="117">
        <f>IF(ISERROR(VLOOKUP($A8062, Dropdownlisten!$A$3:$F$143, 3, FALSE)), "", VLOOKUP($A8062, Dropdownlisten!$A$3:$F$143, 3, FALSE))</f>
        <v>1100</v>
      </c>
      <c r="D8062" s="117" t="str">
        <f>IF(ISERROR(VLOOKUP($A8062, Dropdownlisten!$A$3:$F$143, 4, FALSE)), "", VLOOKUP($A8062, Dropdownlisten!$A$3:$F$143, 4, FALSE))</f>
        <v>UmweltVersorgung</v>
      </c>
      <c r="E8062" s="117" t="str">
        <f>IF(ISERROR(VLOOKUP($A8062, Dropdownlisten!$A$3:$F$143, 5, FALSE)), "", VLOOKUP($A8062, Dropdownlisten!$A$3:$F$143, 5, FALSE))</f>
        <v>1100_014</v>
      </c>
      <c r="F8062" s="117" t="str">
        <f>IF(ISERROR(VLOOKUP($A8062, Dropdownlisten!$A$3:$F$143, 6, FALSE)), "", VLOOKUP($A8062, Dropdownlisten!$A$3:$F$143, 6, FALSE))</f>
        <v>Gruenflaeche</v>
      </c>
      <c r="G8062" s="117" t="str">
        <f>VLOOKUP(E8062,Datenstruktur_fuer_R!$D$2:$F$141,3,FALSE)</f>
        <v>Polygon</v>
      </c>
      <c r="H8062" s="120" t="s">
        <v>293</v>
      </c>
      <c r="I8062" s="26" t="s">
        <v>756</v>
      </c>
      <c r="J8062" s="5" t="s">
        <v>2429</v>
      </c>
      <c r="K8062" s="5" t="s">
        <v>761</v>
      </c>
      <c r="L8062" s="5"/>
      <c r="M8062" s="5">
        <v>3</v>
      </c>
      <c r="N8062" s="5" t="s">
        <v>1173</v>
      </c>
    </row>
    <row r="8063" spans="1:14" x14ac:dyDescent="0.35">
      <c r="A8063" s="5" t="s">
        <v>1915</v>
      </c>
      <c r="B8063" s="117" t="str">
        <f>IF(ISERROR(VLOOKUP($A8063, Dropdownlisten!$A$3:$F$143, 2, FALSE)), "", VLOOKUP($A8063, Dropdownlisten!$A$3:$F$143, 2, FALSE))</f>
        <v>UmweltVersorgung</v>
      </c>
      <c r="C8063" s="117">
        <f>IF(ISERROR(VLOOKUP($A8063, Dropdownlisten!$A$3:$F$143, 3, FALSE)), "", VLOOKUP($A8063, Dropdownlisten!$A$3:$F$143, 3, FALSE))</f>
        <v>1100</v>
      </c>
      <c r="D8063" s="117" t="str">
        <f>IF(ISERROR(VLOOKUP($A8063, Dropdownlisten!$A$3:$F$143, 4, FALSE)), "", VLOOKUP($A8063, Dropdownlisten!$A$3:$F$143, 4, FALSE))</f>
        <v>UmweltVersorgung</v>
      </c>
      <c r="E8063" s="117" t="str">
        <f>IF(ISERROR(VLOOKUP($A8063, Dropdownlisten!$A$3:$F$143, 5, FALSE)), "", VLOOKUP($A8063, Dropdownlisten!$A$3:$F$143, 5, FALSE))</f>
        <v>1100_014</v>
      </c>
      <c r="F8063" s="117" t="str">
        <f>IF(ISERROR(VLOOKUP($A8063, Dropdownlisten!$A$3:$F$143, 6, FALSE)), "", VLOOKUP($A8063, Dropdownlisten!$A$3:$F$143, 6, FALSE))</f>
        <v>Gruenflaeche</v>
      </c>
      <c r="G8063" s="117" t="str">
        <f>VLOOKUP(E8063,Datenstruktur_fuer_R!$D$2:$F$141,3,FALSE)</f>
        <v>Polygon</v>
      </c>
      <c r="H8063" s="120" t="s">
        <v>689</v>
      </c>
      <c r="I8063" s="26" t="s">
        <v>45</v>
      </c>
      <c r="J8063" s="5" t="s">
        <v>2427</v>
      </c>
      <c r="K8063" s="5" t="s">
        <v>760</v>
      </c>
      <c r="L8063" s="5">
        <v>1656</v>
      </c>
      <c r="M8063" s="5">
        <v>2</v>
      </c>
      <c r="N8063" s="5" t="s">
        <v>1173</v>
      </c>
    </row>
    <row r="8064" spans="1:14" x14ac:dyDescent="0.35">
      <c r="A8064" s="5" t="s">
        <v>1915</v>
      </c>
      <c r="B8064" s="117" t="str">
        <f>IF(ISERROR(VLOOKUP($A8064, Dropdownlisten!$A$3:$F$143, 2, FALSE)), "", VLOOKUP($A8064, Dropdownlisten!$A$3:$F$143, 2, FALSE))</f>
        <v>UmweltVersorgung</v>
      </c>
      <c r="C8064" s="117">
        <f>IF(ISERROR(VLOOKUP($A8064, Dropdownlisten!$A$3:$F$143, 3, FALSE)), "", VLOOKUP($A8064, Dropdownlisten!$A$3:$F$143, 3, FALSE))</f>
        <v>1100</v>
      </c>
      <c r="D8064" s="117" t="str">
        <f>IF(ISERROR(VLOOKUP($A8064, Dropdownlisten!$A$3:$F$143, 4, FALSE)), "", VLOOKUP($A8064, Dropdownlisten!$A$3:$F$143, 4, FALSE))</f>
        <v>UmweltVersorgung</v>
      </c>
      <c r="E8064" s="117" t="str">
        <f>IF(ISERROR(VLOOKUP($A8064, Dropdownlisten!$A$3:$F$143, 5, FALSE)), "", VLOOKUP($A8064, Dropdownlisten!$A$3:$F$143, 5, FALSE))</f>
        <v>1100_014</v>
      </c>
      <c r="F8064" s="117" t="str">
        <f>IF(ISERROR(VLOOKUP($A8064, Dropdownlisten!$A$3:$F$143, 6, FALSE)), "", VLOOKUP($A8064, Dropdownlisten!$A$3:$F$143, 6, FALSE))</f>
        <v>Gruenflaeche</v>
      </c>
      <c r="G8064" s="117" t="str">
        <f>VLOOKUP(E8064,Datenstruktur_fuer_R!$D$2:$F$141,3,FALSE)</f>
        <v>Polygon</v>
      </c>
      <c r="H8064" s="120" t="s">
        <v>689</v>
      </c>
      <c r="I8064" s="26" t="s">
        <v>750</v>
      </c>
      <c r="J8064" s="5" t="s">
        <v>2413</v>
      </c>
      <c r="K8064" s="5" t="s">
        <v>757</v>
      </c>
      <c r="L8064" s="5">
        <v>4420</v>
      </c>
      <c r="M8064" s="5">
        <v>3</v>
      </c>
      <c r="N8064" s="5" t="s">
        <v>1173</v>
      </c>
    </row>
    <row r="8065" spans="1:14" x14ac:dyDescent="0.35">
      <c r="A8065" s="5" t="s">
        <v>1930</v>
      </c>
      <c r="B8065" s="117" t="str">
        <f>IF(ISERROR(VLOOKUP($A8065, Dropdownlisten!$A$3:$F$143, 2, FALSE)), "", VLOOKUP($A8065, Dropdownlisten!$A$3:$F$143, 2, FALSE))</f>
        <v>UmweltVersorgung</v>
      </c>
      <c r="C8065" s="117">
        <f>IF(ISERROR(VLOOKUP($A8065, Dropdownlisten!$A$3:$F$143, 3, FALSE)), "", VLOOKUP($A8065, Dropdownlisten!$A$3:$F$143, 3, FALSE))</f>
        <v>1100</v>
      </c>
      <c r="D8065" s="117" t="str">
        <f>IF(ISERROR(VLOOKUP($A8065, Dropdownlisten!$A$3:$F$143, 4, FALSE)), "", VLOOKUP($A8065, Dropdownlisten!$A$3:$F$143, 4, FALSE))</f>
        <v>UmweltVersorgung</v>
      </c>
      <c r="E8065" s="117" t="str">
        <f>IF(ISERROR(VLOOKUP($A8065, Dropdownlisten!$A$3:$F$143, 5, FALSE)), "", VLOOKUP($A8065, Dropdownlisten!$A$3:$F$143, 5, FALSE))</f>
        <v>1100_015</v>
      </c>
      <c r="F8065" s="117" t="str">
        <f>IF(ISERROR(VLOOKUP($A8065, Dropdownlisten!$A$3:$F$143, 6, FALSE)), "", VLOOKUP($A8065, Dropdownlisten!$A$3:$F$143, 6, FALSE))</f>
        <v>Wildgehegeflaeche</v>
      </c>
      <c r="G8065" s="117" t="str">
        <f>VLOOKUP(E8065,Datenstruktur_fuer_R!$D$2:$F$141,3,FALSE)</f>
        <v>Polygon</v>
      </c>
      <c r="H8065" s="120" t="s">
        <v>689</v>
      </c>
      <c r="I8065" s="26" t="s">
        <v>756</v>
      </c>
      <c r="J8065" s="5" t="s">
        <v>2413</v>
      </c>
      <c r="K8065" s="5" t="s">
        <v>757</v>
      </c>
      <c r="L8065" s="5">
        <v>4210</v>
      </c>
      <c r="M8065" s="5">
        <v>3</v>
      </c>
      <c r="N8065" s="5" t="s">
        <v>1173</v>
      </c>
    </row>
    <row r="8066" spans="1:14" x14ac:dyDescent="0.35">
      <c r="A8066" s="5" t="s">
        <v>1930</v>
      </c>
      <c r="B8066" s="117" t="str">
        <f>IF(ISERROR(VLOOKUP($A8066, Dropdownlisten!$A$3:$F$143, 2, FALSE)), "", VLOOKUP($A8066, Dropdownlisten!$A$3:$F$143, 2, FALSE))</f>
        <v>UmweltVersorgung</v>
      </c>
      <c r="C8066" s="117">
        <f>IF(ISERROR(VLOOKUP($A8066, Dropdownlisten!$A$3:$F$143, 3, FALSE)), "", VLOOKUP($A8066, Dropdownlisten!$A$3:$F$143, 3, FALSE))</f>
        <v>1100</v>
      </c>
      <c r="D8066" s="117" t="str">
        <f>IF(ISERROR(VLOOKUP($A8066, Dropdownlisten!$A$3:$F$143, 4, FALSE)), "", VLOOKUP($A8066, Dropdownlisten!$A$3:$F$143, 4, FALSE))</f>
        <v>UmweltVersorgung</v>
      </c>
      <c r="E8066" s="117" t="str">
        <f>IF(ISERROR(VLOOKUP($A8066, Dropdownlisten!$A$3:$F$143, 5, FALSE)), "", VLOOKUP($A8066, Dropdownlisten!$A$3:$F$143, 5, FALSE))</f>
        <v>1100_015</v>
      </c>
      <c r="F8066" s="117" t="str">
        <f>IF(ISERROR(VLOOKUP($A8066, Dropdownlisten!$A$3:$F$143, 6, FALSE)), "", VLOOKUP($A8066, Dropdownlisten!$A$3:$F$143, 6, FALSE))</f>
        <v>Wildgehegeflaeche</v>
      </c>
      <c r="G8066" s="117" t="str">
        <f>VLOOKUP(E8066,Datenstruktur_fuer_R!$D$2:$F$141,3,FALSE)</f>
        <v>Polygon</v>
      </c>
      <c r="H8066" s="120" t="s">
        <v>689</v>
      </c>
      <c r="I8066" s="26" t="s">
        <v>45</v>
      </c>
      <c r="J8066" s="5" t="s">
        <v>2413</v>
      </c>
      <c r="K8066" s="5" t="s">
        <v>757</v>
      </c>
      <c r="L8066" s="5">
        <v>4211</v>
      </c>
      <c r="M8066" s="5">
        <v>3</v>
      </c>
      <c r="N8066" s="5" t="s">
        <v>1173</v>
      </c>
    </row>
    <row r="8067" spans="1:14" x14ac:dyDescent="0.35">
      <c r="A8067" s="5" t="s">
        <v>1930</v>
      </c>
      <c r="B8067" s="117" t="str">
        <f>IF(ISERROR(VLOOKUP($A8067, Dropdownlisten!$A$3:$F$143, 2, FALSE)), "", VLOOKUP($A8067, Dropdownlisten!$A$3:$F$143, 2, FALSE))</f>
        <v>UmweltVersorgung</v>
      </c>
      <c r="C8067" s="117">
        <f>IF(ISERROR(VLOOKUP($A8067, Dropdownlisten!$A$3:$F$143, 3, FALSE)), "", VLOOKUP($A8067, Dropdownlisten!$A$3:$F$143, 3, FALSE))</f>
        <v>1100</v>
      </c>
      <c r="D8067" s="117" t="str">
        <f>IF(ISERROR(VLOOKUP($A8067, Dropdownlisten!$A$3:$F$143, 4, FALSE)), "", VLOOKUP($A8067, Dropdownlisten!$A$3:$F$143, 4, FALSE))</f>
        <v>UmweltVersorgung</v>
      </c>
      <c r="E8067" s="117" t="str">
        <f>IF(ISERROR(VLOOKUP($A8067, Dropdownlisten!$A$3:$F$143, 5, FALSE)), "", VLOOKUP($A8067, Dropdownlisten!$A$3:$F$143, 5, FALSE))</f>
        <v>1100_015</v>
      </c>
      <c r="F8067" s="117" t="str">
        <f>IF(ISERROR(VLOOKUP($A8067, Dropdownlisten!$A$3:$F$143, 6, FALSE)), "", VLOOKUP($A8067, Dropdownlisten!$A$3:$F$143, 6, FALSE))</f>
        <v>Wildgehegeflaeche</v>
      </c>
      <c r="G8067" s="117" t="str">
        <f>VLOOKUP(E8067,Datenstruktur_fuer_R!$D$2:$F$141,3,FALSE)</f>
        <v>Polygon</v>
      </c>
      <c r="H8067" s="120" t="s">
        <v>689</v>
      </c>
      <c r="I8067" s="26" t="s">
        <v>756</v>
      </c>
      <c r="J8067" s="5" t="s">
        <v>2413</v>
      </c>
      <c r="K8067" s="5" t="s">
        <v>757</v>
      </c>
      <c r="L8067" s="5">
        <v>4220</v>
      </c>
      <c r="M8067" s="5">
        <v>3</v>
      </c>
      <c r="N8067" s="5" t="s">
        <v>1173</v>
      </c>
    </row>
    <row r="8068" spans="1:14" x14ac:dyDescent="0.35">
      <c r="A8068" s="5" t="s">
        <v>1930</v>
      </c>
      <c r="B8068" s="117" t="str">
        <f>IF(ISERROR(VLOOKUP($A8068, Dropdownlisten!$A$3:$F$143, 2, FALSE)), "", VLOOKUP($A8068, Dropdownlisten!$A$3:$F$143, 2, FALSE))</f>
        <v>UmweltVersorgung</v>
      </c>
      <c r="C8068" s="117">
        <f>IF(ISERROR(VLOOKUP($A8068, Dropdownlisten!$A$3:$F$143, 3, FALSE)), "", VLOOKUP($A8068, Dropdownlisten!$A$3:$F$143, 3, FALSE))</f>
        <v>1100</v>
      </c>
      <c r="D8068" s="117" t="str">
        <f>IF(ISERROR(VLOOKUP($A8068, Dropdownlisten!$A$3:$F$143, 4, FALSE)), "", VLOOKUP($A8068, Dropdownlisten!$A$3:$F$143, 4, FALSE))</f>
        <v>UmweltVersorgung</v>
      </c>
      <c r="E8068" s="117" t="str">
        <f>IF(ISERROR(VLOOKUP($A8068, Dropdownlisten!$A$3:$F$143, 5, FALSE)), "", VLOOKUP($A8068, Dropdownlisten!$A$3:$F$143, 5, FALSE))</f>
        <v>1100_015</v>
      </c>
      <c r="F8068" s="117" t="str">
        <f>IF(ISERROR(VLOOKUP($A8068, Dropdownlisten!$A$3:$F$143, 6, FALSE)), "", VLOOKUP($A8068, Dropdownlisten!$A$3:$F$143, 6, FALSE))</f>
        <v>Wildgehegeflaeche</v>
      </c>
      <c r="G8068" s="117" t="str">
        <f>VLOOKUP(E8068,Datenstruktur_fuer_R!$D$2:$F$141,3,FALSE)</f>
        <v>Polygon</v>
      </c>
      <c r="H8068" s="120" t="s">
        <v>689</v>
      </c>
      <c r="I8068" s="26" t="s">
        <v>756</v>
      </c>
      <c r="J8068" s="5" t="s">
        <v>2413</v>
      </c>
      <c r="K8068" s="5" t="s">
        <v>757</v>
      </c>
      <c r="L8068" s="5">
        <v>4230</v>
      </c>
      <c r="M8068" s="5">
        <v>3</v>
      </c>
      <c r="N8068" s="5" t="s">
        <v>1173</v>
      </c>
    </row>
    <row r="8069" spans="1:14" x14ac:dyDescent="0.35">
      <c r="A8069" s="5" t="s">
        <v>1930</v>
      </c>
      <c r="B8069" s="117" t="str">
        <f>IF(ISERROR(VLOOKUP($A8069, Dropdownlisten!$A$3:$F$143, 2, FALSE)), "", VLOOKUP($A8069, Dropdownlisten!$A$3:$F$143, 2, FALSE))</f>
        <v>UmweltVersorgung</v>
      </c>
      <c r="C8069" s="117">
        <f>IF(ISERROR(VLOOKUP($A8069, Dropdownlisten!$A$3:$F$143, 3, FALSE)), "", VLOOKUP($A8069, Dropdownlisten!$A$3:$F$143, 3, FALSE))</f>
        <v>1100</v>
      </c>
      <c r="D8069" s="117" t="str">
        <f>IF(ISERROR(VLOOKUP($A8069, Dropdownlisten!$A$3:$F$143, 4, FALSE)), "", VLOOKUP($A8069, Dropdownlisten!$A$3:$F$143, 4, FALSE))</f>
        <v>UmweltVersorgung</v>
      </c>
      <c r="E8069" s="117" t="str">
        <f>IF(ISERROR(VLOOKUP($A8069, Dropdownlisten!$A$3:$F$143, 5, FALSE)), "", VLOOKUP($A8069, Dropdownlisten!$A$3:$F$143, 5, FALSE))</f>
        <v>1100_015</v>
      </c>
      <c r="F8069" s="117" t="str">
        <f>IF(ISERROR(VLOOKUP($A8069, Dropdownlisten!$A$3:$F$143, 6, FALSE)), "", VLOOKUP($A8069, Dropdownlisten!$A$3:$F$143, 6, FALSE))</f>
        <v>Wildgehegeflaeche</v>
      </c>
      <c r="G8069" s="117" t="str">
        <f>VLOOKUP(E8069,Datenstruktur_fuer_R!$D$2:$F$141,3,FALSE)</f>
        <v>Polygon</v>
      </c>
      <c r="H8069" s="120" t="s">
        <v>689</v>
      </c>
      <c r="I8069" s="26" t="s">
        <v>45</v>
      </c>
      <c r="J8069" s="5" t="s">
        <v>2458</v>
      </c>
      <c r="K8069" s="5" t="s">
        <v>752</v>
      </c>
      <c r="L8069" s="5">
        <v>3263</v>
      </c>
      <c r="M8069" s="5">
        <v>3</v>
      </c>
      <c r="N8069" s="5" t="s">
        <v>1173</v>
      </c>
    </row>
    <row r="8070" spans="1:14" x14ac:dyDescent="0.35">
      <c r="A8070" s="5" t="s">
        <v>1930</v>
      </c>
      <c r="B8070" s="117" t="str">
        <f>IF(ISERROR(VLOOKUP($A8070, Dropdownlisten!$A$3:$F$143, 2, FALSE)), "", VLOOKUP($A8070, Dropdownlisten!$A$3:$F$143, 2, FALSE))</f>
        <v>UmweltVersorgung</v>
      </c>
      <c r="C8070" s="117">
        <f>IF(ISERROR(VLOOKUP($A8070, Dropdownlisten!$A$3:$F$143, 3, FALSE)), "", VLOOKUP($A8070, Dropdownlisten!$A$3:$F$143, 3, FALSE))</f>
        <v>1100</v>
      </c>
      <c r="D8070" s="117" t="str">
        <f>IF(ISERROR(VLOOKUP($A8070, Dropdownlisten!$A$3:$F$143, 4, FALSE)), "", VLOOKUP($A8070, Dropdownlisten!$A$3:$F$143, 4, FALSE))</f>
        <v>UmweltVersorgung</v>
      </c>
      <c r="E8070" s="117" t="str">
        <f>IF(ISERROR(VLOOKUP($A8070, Dropdownlisten!$A$3:$F$143, 5, FALSE)), "", VLOOKUP($A8070, Dropdownlisten!$A$3:$F$143, 5, FALSE))</f>
        <v>1100_015</v>
      </c>
      <c r="F8070" s="117" t="str">
        <f>IF(ISERROR(VLOOKUP($A8070, Dropdownlisten!$A$3:$F$143, 6, FALSE)), "", VLOOKUP($A8070, Dropdownlisten!$A$3:$F$143, 6, FALSE))</f>
        <v>Wildgehegeflaeche</v>
      </c>
      <c r="G8070" s="117" t="str">
        <f>VLOOKUP(E8070,Datenstruktur_fuer_R!$D$2:$F$141,3,FALSE)</f>
        <v>Polygon</v>
      </c>
      <c r="H8070" s="120" t="s">
        <v>689</v>
      </c>
      <c r="I8070" s="26" t="s">
        <v>756</v>
      </c>
      <c r="J8070" s="5" t="s">
        <v>2458</v>
      </c>
      <c r="K8070" s="5" t="s">
        <v>752</v>
      </c>
      <c r="L8070" s="5">
        <v>3262</v>
      </c>
      <c r="M8070" s="5">
        <v>3</v>
      </c>
      <c r="N8070" s="5" t="s">
        <v>1173</v>
      </c>
    </row>
    <row r="8071" spans="1:14" x14ac:dyDescent="0.35">
      <c r="A8071" s="5" t="s">
        <v>1930</v>
      </c>
      <c r="B8071" s="117" t="str">
        <f>IF(ISERROR(VLOOKUP($A8071, Dropdownlisten!$A$3:$F$143, 2, FALSE)), "", VLOOKUP($A8071, Dropdownlisten!$A$3:$F$143, 2, FALSE))</f>
        <v>UmweltVersorgung</v>
      </c>
      <c r="C8071" s="117">
        <f>IF(ISERROR(VLOOKUP($A8071, Dropdownlisten!$A$3:$F$143, 3, FALSE)), "", VLOOKUP($A8071, Dropdownlisten!$A$3:$F$143, 3, FALSE))</f>
        <v>1100</v>
      </c>
      <c r="D8071" s="117" t="str">
        <f>IF(ISERROR(VLOOKUP($A8071, Dropdownlisten!$A$3:$F$143, 4, FALSE)), "", VLOOKUP($A8071, Dropdownlisten!$A$3:$F$143, 4, FALSE))</f>
        <v>UmweltVersorgung</v>
      </c>
      <c r="E8071" s="117" t="str">
        <f>IF(ISERROR(VLOOKUP($A8071, Dropdownlisten!$A$3:$F$143, 5, FALSE)), "", VLOOKUP($A8071, Dropdownlisten!$A$3:$F$143, 5, FALSE))</f>
        <v>1100_015</v>
      </c>
      <c r="F8071" s="117" t="str">
        <f>IF(ISERROR(VLOOKUP($A8071, Dropdownlisten!$A$3:$F$143, 6, FALSE)), "", VLOOKUP($A8071, Dropdownlisten!$A$3:$F$143, 6, FALSE))</f>
        <v>Wildgehegeflaeche</v>
      </c>
      <c r="G8071" s="117" t="str">
        <f>VLOOKUP(E8071,Datenstruktur_fuer_R!$D$2:$F$141,3,FALSE)</f>
        <v>Polygon</v>
      </c>
      <c r="H8071" s="120" t="s">
        <v>293</v>
      </c>
      <c r="I8071" s="26" t="s">
        <v>756</v>
      </c>
      <c r="J8071" s="5" t="s">
        <v>2413</v>
      </c>
      <c r="K8071" s="5" t="s">
        <v>757</v>
      </c>
      <c r="L8071" s="5"/>
      <c r="M8071" s="5">
        <v>3</v>
      </c>
      <c r="N8071" s="5" t="s">
        <v>1173</v>
      </c>
    </row>
    <row r="8072" spans="1:14" x14ac:dyDescent="0.35">
      <c r="A8072" s="5" t="s">
        <v>1930</v>
      </c>
      <c r="B8072" s="117" t="str">
        <f>IF(ISERROR(VLOOKUP($A8072, Dropdownlisten!$A$3:$F$143, 2, FALSE)), "", VLOOKUP($A8072, Dropdownlisten!$A$3:$F$143, 2, FALSE))</f>
        <v>UmweltVersorgung</v>
      </c>
      <c r="C8072" s="117">
        <f>IF(ISERROR(VLOOKUP($A8072, Dropdownlisten!$A$3:$F$143, 3, FALSE)), "", VLOOKUP($A8072, Dropdownlisten!$A$3:$F$143, 3, FALSE))</f>
        <v>1100</v>
      </c>
      <c r="D8072" s="117" t="str">
        <f>IF(ISERROR(VLOOKUP($A8072, Dropdownlisten!$A$3:$F$143, 4, FALSE)), "", VLOOKUP($A8072, Dropdownlisten!$A$3:$F$143, 4, FALSE))</f>
        <v>UmweltVersorgung</v>
      </c>
      <c r="E8072" s="117" t="str">
        <f>IF(ISERROR(VLOOKUP($A8072, Dropdownlisten!$A$3:$F$143, 5, FALSE)), "", VLOOKUP($A8072, Dropdownlisten!$A$3:$F$143, 5, FALSE))</f>
        <v>1100_015</v>
      </c>
      <c r="F8072" s="117" t="str">
        <f>IF(ISERROR(VLOOKUP($A8072, Dropdownlisten!$A$3:$F$143, 6, FALSE)), "", VLOOKUP($A8072, Dropdownlisten!$A$3:$F$143, 6, FALSE))</f>
        <v>Wildgehegeflaeche</v>
      </c>
      <c r="G8072" s="117" t="str">
        <f>VLOOKUP(E8072,Datenstruktur_fuer_R!$D$2:$F$141,3,FALSE)</f>
        <v>Polygon</v>
      </c>
      <c r="H8072" s="120" t="s">
        <v>293</v>
      </c>
      <c r="I8072" s="26" t="s">
        <v>750</v>
      </c>
      <c r="J8072" s="5" t="s">
        <v>2413</v>
      </c>
      <c r="K8072" s="5" t="s">
        <v>757</v>
      </c>
      <c r="L8072" s="5"/>
      <c r="M8072" s="5">
        <v>3</v>
      </c>
      <c r="N8072" s="5" t="s">
        <v>1173</v>
      </c>
    </row>
    <row r="8073" spans="1:14" x14ac:dyDescent="0.35">
      <c r="A8073" s="5" t="s">
        <v>1930</v>
      </c>
      <c r="B8073" s="117" t="str">
        <f>IF(ISERROR(VLOOKUP($A8073, Dropdownlisten!$A$3:$F$143, 2, FALSE)), "", VLOOKUP($A8073, Dropdownlisten!$A$3:$F$143, 2, FALSE))</f>
        <v>UmweltVersorgung</v>
      </c>
      <c r="C8073" s="117">
        <f>IF(ISERROR(VLOOKUP($A8073, Dropdownlisten!$A$3:$F$143, 3, FALSE)), "", VLOOKUP($A8073, Dropdownlisten!$A$3:$F$143, 3, FALSE))</f>
        <v>1100</v>
      </c>
      <c r="D8073" s="117" t="str">
        <f>IF(ISERROR(VLOOKUP($A8073, Dropdownlisten!$A$3:$F$143, 4, FALSE)), "", VLOOKUP($A8073, Dropdownlisten!$A$3:$F$143, 4, FALSE))</f>
        <v>UmweltVersorgung</v>
      </c>
      <c r="E8073" s="117" t="str">
        <f>IF(ISERROR(VLOOKUP($A8073, Dropdownlisten!$A$3:$F$143, 5, FALSE)), "", VLOOKUP($A8073, Dropdownlisten!$A$3:$F$143, 5, FALSE))</f>
        <v>1100_015</v>
      </c>
      <c r="F8073" s="117" t="str">
        <f>IF(ISERROR(VLOOKUP($A8073, Dropdownlisten!$A$3:$F$143, 6, FALSE)), "", VLOOKUP($A8073, Dropdownlisten!$A$3:$F$143, 6, FALSE))</f>
        <v>Wildgehegeflaeche</v>
      </c>
      <c r="G8073" s="117" t="str">
        <f>VLOOKUP(E8073,Datenstruktur_fuer_R!$D$2:$F$141,3,FALSE)</f>
        <v>Polygon</v>
      </c>
      <c r="H8073" s="120" t="s">
        <v>293</v>
      </c>
      <c r="I8073" s="26" t="s">
        <v>756</v>
      </c>
      <c r="J8073" s="5" t="s">
        <v>2458</v>
      </c>
      <c r="K8073" s="5" t="s">
        <v>752</v>
      </c>
      <c r="L8073" s="5"/>
      <c r="M8073" s="5">
        <v>3</v>
      </c>
      <c r="N8073" s="5" t="s">
        <v>1173</v>
      </c>
    </row>
    <row r="8074" spans="1:14" x14ac:dyDescent="0.35">
      <c r="A8074" s="5" t="s">
        <v>1169</v>
      </c>
      <c r="B8074" s="117" t="str">
        <f>IF(ISERROR(VLOOKUP($A8074, Dropdownlisten!$A$3:$F$143, 2, FALSE)), "", VLOOKUP($A8074, Dropdownlisten!$A$3:$F$143, 2, FALSE))</f>
        <v>UmweltVersorgung</v>
      </c>
      <c r="C8074" s="117">
        <f>IF(ISERROR(VLOOKUP($A8074, Dropdownlisten!$A$3:$F$143, 3, FALSE)), "", VLOOKUP($A8074, Dropdownlisten!$A$3:$F$143, 3, FALSE))</f>
        <v>1100</v>
      </c>
      <c r="D8074" s="117" t="str">
        <f>IF(ISERROR(VLOOKUP($A8074, Dropdownlisten!$A$3:$F$143, 4, FALSE)), "", VLOOKUP($A8074, Dropdownlisten!$A$3:$F$143, 4, FALSE))</f>
        <v>UmweltVersorgung</v>
      </c>
      <c r="E8074" s="117" t="str">
        <f>IF(ISERROR(VLOOKUP($A8074, Dropdownlisten!$A$3:$F$143, 5, FALSE)), "", VLOOKUP($A8074, Dropdownlisten!$A$3:$F$143, 5, FALSE))</f>
        <v>1100_012</v>
      </c>
      <c r="F8074" s="117" t="str">
        <f>IF(ISERROR(VLOOKUP($A8074, Dropdownlisten!$A$3:$F$143, 6, FALSE)), "", VLOOKUP($A8074, Dropdownlisten!$A$3:$F$143, 6, FALSE))</f>
        <v>Landnutzung</v>
      </c>
      <c r="G8074" s="117" t="str">
        <f>VLOOKUP(E8074,Datenstruktur_fuer_R!$D$2:$F$141,3,FALSE)</f>
        <v>Polygon</v>
      </c>
      <c r="H8074" s="120" t="s">
        <v>689</v>
      </c>
      <c r="I8074" s="26" t="s">
        <v>756</v>
      </c>
      <c r="J8074" s="5" t="s">
        <v>2466</v>
      </c>
      <c r="K8074" s="5"/>
      <c r="L8074" s="5"/>
      <c r="M8074" s="5">
        <v>2</v>
      </c>
      <c r="N8074" s="5" t="s">
        <v>1173</v>
      </c>
    </row>
    <row r="8075" spans="1:14" x14ac:dyDescent="0.35">
      <c r="A8075" s="5" t="s">
        <v>1169</v>
      </c>
      <c r="B8075" s="117" t="str">
        <f>IF(ISERROR(VLOOKUP($A8075, Dropdownlisten!$A$3:$F$143, 2, FALSE)), "", VLOOKUP($A8075, Dropdownlisten!$A$3:$F$143, 2, FALSE))</f>
        <v>UmweltVersorgung</v>
      </c>
      <c r="C8075" s="117">
        <f>IF(ISERROR(VLOOKUP($A8075, Dropdownlisten!$A$3:$F$143, 3, FALSE)), "", VLOOKUP($A8075, Dropdownlisten!$A$3:$F$143, 3, FALSE))</f>
        <v>1100</v>
      </c>
      <c r="D8075" s="117" t="str">
        <f>IF(ISERROR(VLOOKUP($A8075, Dropdownlisten!$A$3:$F$143, 4, FALSE)), "", VLOOKUP($A8075, Dropdownlisten!$A$3:$F$143, 4, FALSE))</f>
        <v>UmweltVersorgung</v>
      </c>
      <c r="E8075" s="117" t="str">
        <f>IF(ISERROR(VLOOKUP($A8075, Dropdownlisten!$A$3:$F$143, 5, FALSE)), "", VLOOKUP($A8075, Dropdownlisten!$A$3:$F$143, 5, FALSE))</f>
        <v>1100_012</v>
      </c>
      <c r="F8075" s="117" t="str">
        <f>IF(ISERROR(VLOOKUP($A8075, Dropdownlisten!$A$3:$F$143, 6, FALSE)), "", VLOOKUP($A8075, Dropdownlisten!$A$3:$F$143, 6, FALSE))</f>
        <v>Landnutzung</v>
      </c>
      <c r="G8075" s="117" t="str">
        <f>VLOOKUP(E8075,Datenstruktur_fuer_R!$D$2:$F$141,3,FALSE)</f>
        <v>Polygon</v>
      </c>
      <c r="H8075" s="120" t="s">
        <v>689</v>
      </c>
      <c r="I8075" s="26" t="s">
        <v>756</v>
      </c>
      <c r="J8075" s="5" t="s">
        <v>2467</v>
      </c>
      <c r="K8075" s="5"/>
      <c r="L8075" s="5"/>
      <c r="M8075" s="5">
        <v>2</v>
      </c>
      <c r="N8075" s="5" t="s">
        <v>1173</v>
      </c>
    </row>
    <row r="8076" spans="1:14" x14ac:dyDescent="0.35">
      <c r="A8076" s="5" t="s">
        <v>1169</v>
      </c>
      <c r="B8076" s="117" t="str">
        <f>IF(ISERROR(VLOOKUP($A8076, Dropdownlisten!$A$3:$F$143, 2, FALSE)), "", VLOOKUP($A8076, Dropdownlisten!$A$3:$F$143, 2, FALSE))</f>
        <v>UmweltVersorgung</v>
      </c>
      <c r="C8076" s="117">
        <f>IF(ISERROR(VLOOKUP($A8076, Dropdownlisten!$A$3:$F$143, 3, FALSE)), "", VLOOKUP($A8076, Dropdownlisten!$A$3:$F$143, 3, FALSE))</f>
        <v>1100</v>
      </c>
      <c r="D8076" s="117" t="str">
        <f>IF(ISERROR(VLOOKUP($A8076, Dropdownlisten!$A$3:$F$143, 4, FALSE)), "", VLOOKUP($A8076, Dropdownlisten!$A$3:$F$143, 4, FALSE))</f>
        <v>UmweltVersorgung</v>
      </c>
      <c r="E8076" s="117" t="str">
        <f>IF(ISERROR(VLOOKUP($A8076, Dropdownlisten!$A$3:$F$143, 5, FALSE)), "", VLOOKUP($A8076, Dropdownlisten!$A$3:$F$143, 5, FALSE))</f>
        <v>1100_012</v>
      </c>
      <c r="F8076" s="117" t="str">
        <f>IF(ISERROR(VLOOKUP($A8076, Dropdownlisten!$A$3:$F$143, 6, FALSE)), "", VLOOKUP($A8076, Dropdownlisten!$A$3:$F$143, 6, FALSE))</f>
        <v>Landnutzung</v>
      </c>
      <c r="G8076" s="117" t="str">
        <f>VLOOKUP(E8076,Datenstruktur_fuer_R!$D$2:$F$141,3,FALSE)</f>
        <v>Polygon</v>
      </c>
      <c r="H8076" s="120" t="s">
        <v>689</v>
      </c>
      <c r="I8076" s="26" t="s">
        <v>756</v>
      </c>
      <c r="J8076" s="5" t="s">
        <v>2468</v>
      </c>
      <c r="K8076" s="5"/>
      <c r="L8076" s="5"/>
      <c r="M8076" s="5">
        <v>2</v>
      </c>
      <c r="N8076" s="5" t="s">
        <v>1173</v>
      </c>
    </row>
    <row r="8077" spans="1:14" x14ac:dyDescent="0.35">
      <c r="A8077" s="5" t="s">
        <v>1169</v>
      </c>
      <c r="B8077" s="117" t="str">
        <f>IF(ISERROR(VLOOKUP($A8077, Dropdownlisten!$A$3:$F$143, 2, FALSE)), "", VLOOKUP($A8077, Dropdownlisten!$A$3:$F$143, 2, FALSE))</f>
        <v>UmweltVersorgung</v>
      </c>
      <c r="C8077" s="117">
        <f>IF(ISERROR(VLOOKUP($A8077, Dropdownlisten!$A$3:$F$143, 3, FALSE)), "", VLOOKUP($A8077, Dropdownlisten!$A$3:$F$143, 3, FALSE))</f>
        <v>1100</v>
      </c>
      <c r="D8077" s="117" t="str">
        <f>IF(ISERROR(VLOOKUP($A8077, Dropdownlisten!$A$3:$F$143, 4, FALSE)), "", VLOOKUP($A8077, Dropdownlisten!$A$3:$F$143, 4, FALSE))</f>
        <v>UmweltVersorgung</v>
      </c>
      <c r="E8077" s="117" t="str">
        <f>IF(ISERROR(VLOOKUP($A8077, Dropdownlisten!$A$3:$F$143, 5, FALSE)), "", VLOOKUP($A8077, Dropdownlisten!$A$3:$F$143, 5, FALSE))</f>
        <v>1100_012</v>
      </c>
      <c r="F8077" s="117" t="str">
        <f>IF(ISERROR(VLOOKUP($A8077, Dropdownlisten!$A$3:$F$143, 6, FALSE)), "", VLOOKUP($A8077, Dropdownlisten!$A$3:$F$143, 6, FALSE))</f>
        <v>Landnutzung</v>
      </c>
      <c r="G8077" s="117" t="str">
        <f>VLOOKUP(E8077,Datenstruktur_fuer_R!$D$2:$F$141,3,FALSE)</f>
        <v>Polygon</v>
      </c>
      <c r="H8077" s="120" t="s">
        <v>689</v>
      </c>
      <c r="I8077" s="26" t="s">
        <v>756</v>
      </c>
      <c r="J8077" s="5" t="s">
        <v>2469</v>
      </c>
      <c r="K8077" s="5"/>
      <c r="L8077" s="5"/>
      <c r="M8077" s="5">
        <v>2</v>
      </c>
      <c r="N8077" s="5" t="s">
        <v>1173</v>
      </c>
    </row>
    <row r="8078" spans="1:14" x14ac:dyDescent="0.35">
      <c r="A8078" s="5" t="s">
        <v>1169</v>
      </c>
      <c r="B8078" s="117" t="str">
        <f>IF(ISERROR(VLOOKUP($A8078, Dropdownlisten!$A$3:$F$143, 2, FALSE)), "", VLOOKUP($A8078, Dropdownlisten!$A$3:$F$143, 2, FALSE))</f>
        <v>UmweltVersorgung</v>
      </c>
      <c r="C8078" s="117">
        <f>IF(ISERROR(VLOOKUP($A8078, Dropdownlisten!$A$3:$F$143, 3, FALSE)), "", VLOOKUP($A8078, Dropdownlisten!$A$3:$F$143, 3, FALSE))</f>
        <v>1100</v>
      </c>
      <c r="D8078" s="117" t="str">
        <f>IF(ISERROR(VLOOKUP($A8078, Dropdownlisten!$A$3:$F$143, 4, FALSE)), "", VLOOKUP($A8078, Dropdownlisten!$A$3:$F$143, 4, FALSE))</f>
        <v>UmweltVersorgung</v>
      </c>
      <c r="E8078" s="117" t="str">
        <f>IF(ISERROR(VLOOKUP($A8078, Dropdownlisten!$A$3:$F$143, 5, FALSE)), "", VLOOKUP($A8078, Dropdownlisten!$A$3:$F$143, 5, FALSE))</f>
        <v>1100_012</v>
      </c>
      <c r="F8078" s="117" t="str">
        <f>IF(ISERROR(VLOOKUP($A8078, Dropdownlisten!$A$3:$F$143, 6, FALSE)), "", VLOOKUP($A8078, Dropdownlisten!$A$3:$F$143, 6, FALSE))</f>
        <v>Landnutzung</v>
      </c>
      <c r="G8078" s="117" t="str">
        <f>VLOOKUP(E8078,Datenstruktur_fuer_R!$D$2:$F$141,3,FALSE)</f>
        <v>Polygon</v>
      </c>
      <c r="H8078" s="120" t="s">
        <v>689</v>
      </c>
      <c r="I8078" s="26" t="s">
        <v>756</v>
      </c>
      <c r="J8078" s="5" t="s">
        <v>2470</v>
      </c>
      <c r="K8078" s="5"/>
      <c r="L8078" s="5"/>
      <c r="M8078" s="5">
        <v>2</v>
      </c>
      <c r="N8078" s="5" t="s">
        <v>1173</v>
      </c>
    </row>
    <row r="8079" spans="1:14" x14ac:dyDescent="0.35">
      <c r="A8079" s="5" t="s">
        <v>1169</v>
      </c>
      <c r="B8079" s="117" t="str">
        <f>IF(ISERROR(VLOOKUP($A8079, Dropdownlisten!$A$3:$F$143, 2, FALSE)), "", VLOOKUP($A8079, Dropdownlisten!$A$3:$F$143, 2, FALSE))</f>
        <v>UmweltVersorgung</v>
      </c>
      <c r="C8079" s="117">
        <f>IF(ISERROR(VLOOKUP($A8079, Dropdownlisten!$A$3:$F$143, 3, FALSE)), "", VLOOKUP($A8079, Dropdownlisten!$A$3:$F$143, 3, FALSE))</f>
        <v>1100</v>
      </c>
      <c r="D8079" s="117" t="str">
        <f>IF(ISERROR(VLOOKUP($A8079, Dropdownlisten!$A$3:$F$143, 4, FALSE)), "", VLOOKUP($A8079, Dropdownlisten!$A$3:$F$143, 4, FALSE))</f>
        <v>UmweltVersorgung</v>
      </c>
      <c r="E8079" s="117" t="str">
        <f>IF(ISERROR(VLOOKUP($A8079, Dropdownlisten!$A$3:$F$143, 5, FALSE)), "", VLOOKUP($A8079, Dropdownlisten!$A$3:$F$143, 5, FALSE))</f>
        <v>1100_012</v>
      </c>
      <c r="F8079" s="117" t="str">
        <f>IF(ISERROR(VLOOKUP($A8079, Dropdownlisten!$A$3:$F$143, 6, FALSE)), "", VLOOKUP($A8079, Dropdownlisten!$A$3:$F$143, 6, FALSE))</f>
        <v>Landnutzung</v>
      </c>
      <c r="G8079" s="117" t="str">
        <f>VLOOKUP(E8079,Datenstruktur_fuer_R!$D$2:$F$141,3,FALSE)</f>
        <v>Polygon</v>
      </c>
      <c r="H8079" s="120" t="s">
        <v>689</v>
      </c>
      <c r="I8079" s="26" t="s">
        <v>756</v>
      </c>
      <c r="J8079" s="5" t="s">
        <v>2471</v>
      </c>
      <c r="K8079" s="5" t="s">
        <v>762</v>
      </c>
      <c r="L8079" s="5">
        <v>1410</v>
      </c>
      <c r="M8079" s="5">
        <v>2</v>
      </c>
      <c r="N8079" s="5" t="s">
        <v>1173</v>
      </c>
    </row>
    <row r="8080" spans="1:14" x14ac:dyDescent="0.35">
      <c r="A8080" s="5" t="s">
        <v>1169</v>
      </c>
      <c r="B8080" s="117" t="str">
        <f>IF(ISERROR(VLOOKUP($A8080, Dropdownlisten!$A$3:$F$143, 2, FALSE)), "", VLOOKUP($A8080, Dropdownlisten!$A$3:$F$143, 2, FALSE))</f>
        <v>UmweltVersorgung</v>
      </c>
      <c r="C8080" s="117">
        <f>IF(ISERROR(VLOOKUP($A8080, Dropdownlisten!$A$3:$F$143, 3, FALSE)), "", VLOOKUP($A8080, Dropdownlisten!$A$3:$F$143, 3, FALSE))</f>
        <v>1100</v>
      </c>
      <c r="D8080" s="117" t="str">
        <f>IF(ISERROR(VLOOKUP($A8080, Dropdownlisten!$A$3:$F$143, 4, FALSE)), "", VLOOKUP($A8080, Dropdownlisten!$A$3:$F$143, 4, FALSE))</f>
        <v>UmweltVersorgung</v>
      </c>
      <c r="E8080" s="117" t="str">
        <f>IF(ISERROR(VLOOKUP($A8080, Dropdownlisten!$A$3:$F$143, 5, FALSE)), "", VLOOKUP($A8080, Dropdownlisten!$A$3:$F$143, 5, FALSE))</f>
        <v>1100_012</v>
      </c>
      <c r="F8080" s="117" t="str">
        <f>IF(ISERROR(VLOOKUP($A8080, Dropdownlisten!$A$3:$F$143, 6, FALSE)), "", VLOOKUP($A8080, Dropdownlisten!$A$3:$F$143, 6, FALSE))</f>
        <v>Landnutzung</v>
      </c>
      <c r="G8080" s="117" t="str">
        <f>VLOOKUP(E8080,Datenstruktur_fuer_R!$D$2:$F$141,3,FALSE)</f>
        <v>Polygon</v>
      </c>
      <c r="H8080" s="120" t="s">
        <v>293</v>
      </c>
      <c r="I8080" s="26" t="s">
        <v>756</v>
      </c>
      <c r="J8080" s="5" t="s">
        <v>2471</v>
      </c>
      <c r="K8080" s="5" t="s">
        <v>762</v>
      </c>
      <c r="L8080" s="5"/>
      <c r="M8080" s="5">
        <v>2</v>
      </c>
      <c r="N8080" s="5" t="s">
        <v>1173</v>
      </c>
    </row>
    <row r="8081" spans="1:14" x14ac:dyDescent="0.35">
      <c r="A8081" s="5" t="s">
        <v>1169</v>
      </c>
      <c r="B8081" s="117" t="str">
        <f>IF(ISERROR(VLOOKUP($A8081, Dropdownlisten!$A$3:$F$143, 2, FALSE)), "", VLOOKUP($A8081, Dropdownlisten!$A$3:$F$143, 2, FALSE))</f>
        <v>UmweltVersorgung</v>
      </c>
      <c r="C8081" s="117">
        <f>IF(ISERROR(VLOOKUP($A8081, Dropdownlisten!$A$3:$F$143, 3, FALSE)), "", VLOOKUP($A8081, Dropdownlisten!$A$3:$F$143, 3, FALSE))</f>
        <v>1100</v>
      </c>
      <c r="D8081" s="117" t="str">
        <f>IF(ISERROR(VLOOKUP($A8081, Dropdownlisten!$A$3:$F$143, 4, FALSE)), "", VLOOKUP($A8081, Dropdownlisten!$A$3:$F$143, 4, FALSE))</f>
        <v>UmweltVersorgung</v>
      </c>
      <c r="E8081" s="117" t="str">
        <f>IF(ISERROR(VLOOKUP($A8081, Dropdownlisten!$A$3:$F$143, 5, FALSE)), "", VLOOKUP($A8081, Dropdownlisten!$A$3:$F$143, 5, FALSE))</f>
        <v>1100_012</v>
      </c>
      <c r="F8081" s="117" t="str">
        <f>IF(ISERROR(VLOOKUP($A8081, Dropdownlisten!$A$3:$F$143, 6, FALSE)), "", VLOOKUP($A8081, Dropdownlisten!$A$3:$F$143, 6, FALSE))</f>
        <v>Landnutzung</v>
      </c>
      <c r="G8081" s="117" t="str">
        <f>VLOOKUP(E8081,Datenstruktur_fuer_R!$D$2:$F$141,3,FALSE)</f>
        <v>Polygon</v>
      </c>
      <c r="H8081" s="120" t="s">
        <v>689</v>
      </c>
      <c r="I8081" s="26" t="s">
        <v>756</v>
      </c>
      <c r="J8081" s="5" t="s">
        <v>2471</v>
      </c>
      <c r="K8081" s="5" t="s">
        <v>762</v>
      </c>
      <c r="L8081" s="5">
        <v>1420</v>
      </c>
      <c r="M8081" s="5">
        <v>2</v>
      </c>
      <c r="N8081" s="5" t="s">
        <v>1173</v>
      </c>
    </row>
    <row r="8082" spans="1:14" x14ac:dyDescent="0.35">
      <c r="A8082" s="5" t="s">
        <v>1169</v>
      </c>
      <c r="B8082" s="117" t="str">
        <f>IF(ISERROR(VLOOKUP($A8082, Dropdownlisten!$A$3:$F$143, 2, FALSE)), "", VLOOKUP($A8082, Dropdownlisten!$A$3:$F$143, 2, FALSE))</f>
        <v>UmweltVersorgung</v>
      </c>
      <c r="C8082" s="117">
        <f>IF(ISERROR(VLOOKUP($A8082, Dropdownlisten!$A$3:$F$143, 3, FALSE)), "", VLOOKUP($A8082, Dropdownlisten!$A$3:$F$143, 3, FALSE))</f>
        <v>1100</v>
      </c>
      <c r="D8082" s="117" t="str">
        <f>IF(ISERROR(VLOOKUP($A8082, Dropdownlisten!$A$3:$F$143, 4, FALSE)), "", VLOOKUP($A8082, Dropdownlisten!$A$3:$F$143, 4, FALSE))</f>
        <v>UmweltVersorgung</v>
      </c>
      <c r="E8082" s="117" t="str">
        <f>IF(ISERROR(VLOOKUP($A8082, Dropdownlisten!$A$3:$F$143, 5, FALSE)), "", VLOOKUP($A8082, Dropdownlisten!$A$3:$F$143, 5, FALSE))</f>
        <v>1100_012</v>
      </c>
      <c r="F8082" s="117" t="str">
        <f>IF(ISERROR(VLOOKUP($A8082, Dropdownlisten!$A$3:$F$143, 6, FALSE)), "", VLOOKUP($A8082, Dropdownlisten!$A$3:$F$143, 6, FALSE))</f>
        <v>Landnutzung</v>
      </c>
      <c r="G8082" s="117" t="str">
        <f>VLOOKUP(E8082,Datenstruktur_fuer_R!$D$2:$F$141,3,FALSE)</f>
        <v>Polygon</v>
      </c>
      <c r="H8082" s="120" t="s">
        <v>293</v>
      </c>
      <c r="I8082" s="26" t="s">
        <v>756</v>
      </c>
      <c r="J8082" s="5" t="s">
        <v>2471</v>
      </c>
      <c r="K8082" s="5" t="s">
        <v>762</v>
      </c>
      <c r="L8082" s="5"/>
      <c r="M8082" s="5">
        <v>2</v>
      </c>
      <c r="N8082" s="5" t="s">
        <v>1173</v>
      </c>
    </row>
    <row r="8083" spans="1:14" x14ac:dyDescent="0.35">
      <c r="A8083" s="5" t="s">
        <v>1169</v>
      </c>
      <c r="B8083" s="117" t="str">
        <f>IF(ISERROR(VLOOKUP($A8083, Dropdownlisten!$A$3:$F$143, 2, FALSE)), "", VLOOKUP($A8083, Dropdownlisten!$A$3:$F$143, 2, FALSE))</f>
        <v>UmweltVersorgung</v>
      </c>
      <c r="C8083" s="117">
        <f>IF(ISERROR(VLOOKUP($A8083, Dropdownlisten!$A$3:$F$143, 3, FALSE)), "", VLOOKUP($A8083, Dropdownlisten!$A$3:$F$143, 3, FALSE))</f>
        <v>1100</v>
      </c>
      <c r="D8083" s="117" t="str">
        <f>IF(ISERROR(VLOOKUP($A8083, Dropdownlisten!$A$3:$F$143, 4, FALSE)), "", VLOOKUP($A8083, Dropdownlisten!$A$3:$F$143, 4, FALSE))</f>
        <v>UmweltVersorgung</v>
      </c>
      <c r="E8083" s="117" t="str">
        <f>IF(ISERROR(VLOOKUP($A8083, Dropdownlisten!$A$3:$F$143, 5, FALSE)), "", VLOOKUP($A8083, Dropdownlisten!$A$3:$F$143, 5, FALSE))</f>
        <v>1100_012</v>
      </c>
      <c r="F8083" s="117" t="str">
        <f>IF(ISERROR(VLOOKUP($A8083, Dropdownlisten!$A$3:$F$143, 6, FALSE)), "", VLOOKUP($A8083, Dropdownlisten!$A$3:$F$143, 6, FALSE))</f>
        <v>Landnutzung</v>
      </c>
      <c r="G8083" s="117" t="str">
        <f>VLOOKUP(E8083,Datenstruktur_fuer_R!$D$2:$F$141,3,FALSE)</f>
        <v>Polygon</v>
      </c>
      <c r="H8083" s="120" t="s">
        <v>689</v>
      </c>
      <c r="I8083" s="26" t="s">
        <v>756</v>
      </c>
      <c r="J8083" s="5" t="s">
        <v>2471</v>
      </c>
      <c r="K8083" s="5" t="s">
        <v>762</v>
      </c>
      <c r="L8083" s="5">
        <v>1440</v>
      </c>
      <c r="M8083" s="5">
        <v>2</v>
      </c>
      <c r="N8083" s="5" t="s">
        <v>1173</v>
      </c>
    </row>
    <row r="8084" spans="1:14" x14ac:dyDescent="0.35">
      <c r="A8084" s="5" t="s">
        <v>1169</v>
      </c>
      <c r="B8084" s="117" t="str">
        <f>IF(ISERROR(VLOOKUP($A8084, Dropdownlisten!$A$3:$F$143, 2, FALSE)), "", VLOOKUP($A8084, Dropdownlisten!$A$3:$F$143, 2, FALSE))</f>
        <v>UmweltVersorgung</v>
      </c>
      <c r="C8084" s="117">
        <f>IF(ISERROR(VLOOKUP($A8084, Dropdownlisten!$A$3:$F$143, 3, FALSE)), "", VLOOKUP($A8084, Dropdownlisten!$A$3:$F$143, 3, FALSE))</f>
        <v>1100</v>
      </c>
      <c r="D8084" s="117" t="str">
        <f>IF(ISERROR(VLOOKUP($A8084, Dropdownlisten!$A$3:$F$143, 4, FALSE)), "", VLOOKUP($A8084, Dropdownlisten!$A$3:$F$143, 4, FALSE))</f>
        <v>UmweltVersorgung</v>
      </c>
      <c r="E8084" s="117" t="str">
        <f>IF(ISERROR(VLOOKUP($A8084, Dropdownlisten!$A$3:$F$143, 5, FALSE)), "", VLOOKUP($A8084, Dropdownlisten!$A$3:$F$143, 5, FALSE))</f>
        <v>1100_012</v>
      </c>
      <c r="F8084" s="117" t="str">
        <f>IF(ISERROR(VLOOKUP($A8084, Dropdownlisten!$A$3:$F$143, 6, FALSE)), "", VLOOKUP($A8084, Dropdownlisten!$A$3:$F$143, 6, FALSE))</f>
        <v>Landnutzung</v>
      </c>
      <c r="G8084" s="117" t="str">
        <f>VLOOKUP(E8084,Datenstruktur_fuer_R!$D$2:$F$141,3,FALSE)</f>
        <v>Polygon</v>
      </c>
      <c r="H8084" s="120" t="s">
        <v>293</v>
      </c>
      <c r="I8084" s="26" t="s">
        <v>756</v>
      </c>
      <c r="J8084" s="5" t="s">
        <v>2471</v>
      </c>
      <c r="K8084" s="5" t="s">
        <v>762</v>
      </c>
      <c r="L8084" s="5"/>
      <c r="M8084" s="5">
        <v>2</v>
      </c>
      <c r="N8084" s="5" t="s">
        <v>1173</v>
      </c>
    </row>
    <row r="8085" spans="1:14" x14ac:dyDescent="0.35">
      <c r="A8085" s="5" t="s">
        <v>1169</v>
      </c>
      <c r="B8085" s="117" t="str">
        <f>IF(ISERROR(VLOOKUP($A8085, Dropdownlisten!$A$3:$F$143, 2, FALSE)), "", VLOOKUP($A8085, Dropdownlisten!$A$3:$F$143, 2, FALSE))</f>
        <v>UmweltVersorgung</v>
      </c>
      <c r="C8085" s="117">
        <f>IF(ISERROR(VLOOKUP($A8085, Dropdownlisten!$A$3:$F$143, 3, FALSE)), "", VLOOKUP($A8085, Dropdownlisten!$A$3:$F$143, 3, FALSE))</f>
        <v>1100</v>
      </c>
      <c r="D8085" s="117" t="str">
        <f>IF(ISERROR(VLOOKUP($A8085, Dropdownlisten!$A$3:$F$143, 4, FALSE)), "", VLOOKUP($A8085, Dropdownlisten!$A$3:$F$143, 4, FALSE))</f>
        <v>UmweltVersorgung</v>
      </c>
      <c r="E8085" s="117" t="str">
        <f>IF(ISERROR(VLOOKUP($A8085, Dropdownlisten!$A$3:$F$143, 5, FALSE)), "", VLOOKUP($A8085, Dropdownlisten!$A$3:$F$143, 5, FALSE))</f>
        <v>1100_012</v>
      </c>
      <c r="F8085" s="117" t="str">
        <f>IF(ISERROR(VLOOKUP($A8085, Dropdownlisten!$A$3:$F$143, 6, FALSE)), "", VLOOKUP($A8085, Dropdownlisten!$A$3:$F$143, 6, FALSE))</f>
        <v>Landnutzung</v>
      </c>
      <c r="G8085" s="117" t="str">
        <f>VLOOKUP(E8085,Datenstruktur_fuer_R!$D$2:$F$141,3,FALSE)</f>
        <v>Polygon</v>
      </c>
      <c r="H8085" s="120" t="s">
        <v>689</v>
      </c>
      <c r="I8085" s="26" t="s">
        <v>756</v>
      </c>
      <c r="J8085" s="5" t="s">
        <v>2471</v>
      </c>
      <c r="K8085" s="5" t="s">
        <v>762</v>
      </c>
      <c r="L8085" s="5">
        <v>1480</v>
      </c>
      <c r="M8085" s="5">
        <v>2</v>
      </c>
      <c r="N8085" s="5" t="s">
        <v>1173</v>
      </c>
    </row>
    <row r="8086" spans="1:14" x14ac:dyDescent="0.35">
      <c r="A8086" s="5" t="s">
        <v>1169</v>
      </c>
      <c r="B8086" s="117" t="str">
        <f>IF(ISERROR(VLOOKUP($A8086, Dropdownlisten!$A$3:$F$143, 2, FALSE)), "", VLOOKUP($A8086, Dropdownlisten!$A$3:$F$143, 2, FALSE))</f>
        <v>UmweltVersorgung</v>
      </c>
      <c r="C8086" s="117">
        <f>IF(ISERROR(VLOOKUP($A8086, Dropdownlisten!$A$3:$F$143, 3, FALSE)), "", VLOOKUP($A8086, Dropdownlisten!$A$3:$F$143, 3, FALSE))</f>
        <v>1100</v>
      </c>
      <c r="D8086" s="117" t="str">
        <f>IF(ISERROR(VLOOKUP($A8086, Dropdownlisten!$A$3:$F$143, 4, FALSE)), "", VLOOKUP($A8086, Dropdownlisten!$A$3:$F$143, 4, FALSE))</f>
        <v>UmweltVersorgung</v>
      </c>
      <c r="E8086" s="117" t="str">
        <f>IF(ISERROR(VLOOKUP($A8086, Dropdownlisten!$A$3:$F$143, 5, FALSE)), "", VLOOKUP($A8086, Dropdownlisten!$A$3:$F$143, 5, FALSE))</f>
        <v>1100_012</v>
      </c>
      <c r="F8086" s="117" t="str">
        <f>IF(ISERROR(VLOOKUP($A8086, Dropdownlisten!$A$3:$F$143, 6, FALSE)), "", VLOOKUP($A8086, Dropdownlisten!$A$3:$F$143, 6, FALSE))</f>
        <v>Landnutzung</v>
      </c>
      <c r="G8086" s="117" t="str">
        <f>VLOOKUP(E8086,Datenstruktur_fuer_R!$D$2:$F$141,3,FALSE)</f>
        <v>Polygon</v>
      </c>
      <c r="H8086" s="120" t="s">
        <v>293</v>
      </c>
      <c r="I8086" s="26" t="s">
        <v>756</v>
      </c>
      <c r="J8086" s="5" t="s">
        <v>2471</v>
      </c>
      <c r="K8086" s="5" t="s">
        <v>762</v>
      </c>
      <c r="L8086" s="5"/>
      <c r="M8086" s="5">
        <v>2</v>
      </c>
      <c r="N8086" s="5" t="s">
        <v>1173</v>
      </c>
    </row>
    <row r="8087" spans="1:14" x14ac:dyDescent="0.35">
      <c r="A8087" s="5" t="s">
        <v>1169</v>
      </c>
      <c r="B8087" s="117" t="str">
        <f>IF(ISERROR(VLOOKUP($A8087, Dropdownlisten!$A$3:$F$143, 2, FALSE)), "", VLOOKUP($A8087, Dropdownlisten!$A$3:$F$143, 2, FALSE))</f>
        <v>UmweltVersorgung</v>
      </c>
      <c r="C8087" s="117">
        <f>IF(ISERROR(VLOOKUP($A8087, Dropdownlisten!$A$3:$F$143, 3, FALSE)), "", VLOOKUP($A8087, Dropdownlisten!$A$3:$F$143, 3, FALSE))</f>
        <v>1100</v>
      </c>
      <c r="D8087" s="117" t="str">
        <f>IF(ISERROR(VLOOKUP($A8087, Dropdownlisten!$A$3:$F$143, 4, FALSE)), "", VLOOKUP($A8087, Dropdownlisten!$A$3:$F$143, 4, FALSE))</f>
        <v>UmweltVersorgung</v>
      </c>
      <c r="E8087" s="117" t="str">
        <f>IF(ISERROR(VLOOKUP($A8087, Dropdownlisten!$A$3:$F$143, 5, FALSE)), "", VLOOKUP($A8087, Dropdownlisten!$A$3:$F$143, 5, FALSE))</f>
        <v>1100_012</v>
      </c>
      <c r="F8087" s="117" t="str">
        <f>IF(ISERROR(VLOOKUP($A8087, Dropdownlisten!$A$3:$F$143, 6, FALSE)), "", VLOOKUP($A8087, Dropdownlisten!$A$3:$F$143, 6, FALSE))</f>
        <v>Landnutzung</v>
      </c>
      <c r="G8087" s="117" t="str">
        <f>VLOOKUP(E8087,Datenstruktur_fuer_R!$D$2:$F$141,3,FALSE)</f>
        <v>Polygon</v>
      </c>
      <c r="H8087" s="120" t="s">
        <v>689</v>
      </c>
      <c r="I8087" s="26" t="s">
        <v>756</v>
      </c>
      <c r="J8087" s="5" t="s">
        <v>2471</v>
      </c>
      <c r="K8087" s="5" t="s">
        <v>762</v>
      </c>
      <c r="L8087" s="5">
        <v>1510</v>
      </c>
      <c r="M8087" s="5">
        <v>2</v>
      </c>
      <c r="N8087" s="5" t="s">
        <v>1173</v>
      </c>
    </row>
    <row r="8088" spans="1:14" x14ac:dyDescent="0.35">
      <c r="A8088" s="5" t="s">
        <v>1169</v>
      </c>
      <c r="B8088" s="117" t="str">
        <f>IF(ISERROR(VLOOKUP($A8088, Dropdownlisten!$A$3:$F$143, 2, FALSE)), "", VLOOKUP($A8088, Dropdownlisten!$A$3:$F$143, 2, FALSE))</f>
        <v>UmweltVersorgung</v>
      </c>
      <c r="C8088" s="117">
        <f>IF(ISERROR(VLOOKUP($A8088, Dropdownlisten!$A$3:$F$143, 3, FALSE)), "", VLOOKUP($A8088, Dropdownlisten!$A$3:$F$143, 3, FALSE))</f>
        <v>1100</v>
      </c>
      <c r="D8088" s="117" t="str">
        <f>IF(ISERROR(VLOOKUP($A8088, Dropdownlisten!$A$3:$F$143, 4, FALSE)), "", VLOOKUP($A8088, Dropdownlisten!$A$3:$F$143, 4, FALSE))</f>
        <v>UmweltVersorgung</v>
      </c>
      <c r="E8088" s="117" t="str">
        <f>IF(ISERROR(VLOOKUP($A8088, Dropdownlisten!$A$3:$F$143, 5, FALSE)), "", VLOOKUP($A8088, Dropdownlisten!$A$3:$F$143, 5, FALSE))</f>
        <v>1100_012</v>
      </c>
      <c r="F8088" s="117" t="str">
        <f>IF(ISERROR(VLOOKUP($A8088, Dropdownlisten!$A$3:$F$143, 6, FALSE)), "", VLOOKUP($A8088, Dropdownlisten!$A$3:$F$143, 6, FALSE))</f>
        <v>Landnutzung</v>
      </c>
      <c r="G8088" s="117" t="str">
        <f>VLOOKUP(E8088,Datenstruktur_fuer_R!$D$2:$F$141,3,FALSE)</f>
        <v>Polygon</v>
      </c>
      <c r="H8088" s="120" t="s">
        <v>293</v>
      </c>
      <c r="I8088" s="26" t="s">
        <v>756</v>
      </c>
      <c r="J8088" s="5" t="s">
        <v>2471</v>
      </c>
      <c r="K8088" s="5" t="s">
        <v>762</v>
      </c>
      <c r="L8088" s="5"/>
      <c r="M8088" s="5">
        <v>2</v>
      </c>
      <c r="N8088" s="5" t="s">
        <v>1173</v>
      </c>
    </row>
    <row r="8089" spans="1:14" x14ac:dyDescent="0.35">
      <c r="A8089" s="5" t="s">
        <v>1169</v>
      </c>
      <c r="B8089" s="117" t="str">
        <f>IF(ISERROR(VLOOKUP($A8089, Dropdownlisten!$A$3:$F$143, 2, FALSE)), "", VLOOKUP($A8089, Dropdownlisten!$A$3:$F$143, 2, FALSE))</f>
        <v>UmweltVersorgung</v>
      </c>
      <c r="C8089" s="117">
        <f>IF(ISERROR(VLOOKUP($A8089, Dropdownlisten!$A$3:$F$143, 3, FALSE)), "", VLOOKUP($A8089, Dropdownlisten!$A$3:$F$143, 3, FALSE))</f>
        <v>1100</v>
      </c>
      <c r="D8089" s="117" t="str">
        <f>IF(ISERROR(VLOOKUP($A8089, Dropdownlisten!$A$3:$F$143, 4, FALSE)), "", VLOOKUP($A8089, Dropdownlisten!$A$3:$F$143, 4, FALSE))</f>
        <v>UmweltVersorgung</v>
      </c>
      <c r="E8089" s="117" t="str">
        <f>IF(ISERROR(VLOOKUP($A8089, Dropdownlisten!$A$3:$F$143, 5, FALSE)), "", VLOOKUP($A8089, Dropdownlisten!$A$3:$F$143, 5, FALSE))</f>
        <v>1100_012</v>
      </c>
      <c r="F8089" s="117" t="str">
        <f>IF(ISERROR(VLOOKUP($A8089, Dropdownlisten!$A$3:$F$143, 6, FALSE)), "", VLOOKUP($A8089, Dropdownlisten!$A$3:$F$143, 6, FALSE))</f>
        <v>Landnutzung</v>
      </c>
      <c r="G8089" s="117" t="str">
        <f>VLOOKUP(E8089,Datenstruktur_fuer_R!$D$2:$F$141,3,FALSE)</f>
        <v>Polygon</v>
      </c>
      <c r="H8089" s="120" t="s">
        <v>689</v>
      </c>
      <c r="I8089" s="26" t="s">
        <v>756</v>
      </c>
      <c r="J8089" s="5" t="s">
        <v>2472</v>
      </c>
      <c r="K8089" s="5"/>
      <c r="L8089" s="5"/>
      <c r="M8089" s="5">
        <v>2</v>
      </c>
      <c r="N8089" s="5" t="s">
        <v>1173</v>
      </c>
    </row>
    <row r="8090" spans="1:14" x14ac:dyDescent="0.35">
      <c r="A8090" s="5" t="s">
        <v>1169</v>
      </c>
      <c r="B8090" s="117" t="str">
        <f>IF(ISERROR(VLOOKUP($A8090, Dropdownlisten!$A$3:$F$143, 2, FALSE)), "", VLOOKUP($A8090, Dropdownlisten!$A$3:$F$143, 2, FALSE))</f>
        <v>UmweltVersorgung</v>
      </c>
      <c r="C8090" s="117">
        <f>IF(ISERROR(VLOOKUP($A8090, Dropdownlisten!$A$3:$F$143, 3, FALSE)), "", VLOOKUP($A8090, Dropdownlisten!$A$3:$F$143, 3, FALSE))</f>
        <v>1100</v>
      </c>
      <c r="D8090" s="117" t="str">
        <f>IF(ISERROR(VLOOKUP($A8090, Dropdownlisten!$A$3:$F$143, 4, FALSE)), "", VLOOKUP($A8090, Dropdownlisten!$A$3:$F$143, 4, FALSE))</f>
        <v>UmweltVersorgung</v>
      </c>
      <c r="E8090" s="117" t="str">
        <f>IF(ISERROR(VLOOKUP($A8090, Dropdownlisten!$A$3:$F$143, 5, FALSE)), "", VLOOKUP($A8090, Dropdownlisten!$A$3:$F$143, 5, FALSE))</f>
        <v>1100_012</v>
      </c>
      <c r="F8090" s="117" t="str">
        <f>IF(ISERROR(VLOOKUP($A8090, Dropdownlisten!$A$3:$F$143, 6, FALSE)), "", VLOOKUP($A8090, Dropdownlisten!$A$3:$F$143, 6, FALSE))</f>
        <v>Landnutzung</v>
      </c>
      <c r="G8090" s="117" t="str">
        <f>VLOOKUP(E8090,Datenstruktur_fuer_R!$D$2:$F$141,3,FALSE)</f>
        <v>Polygon</v>
      </c>
      <c r="H8090" s="120" t="s">
        <v>689</v>
      </c>
      <c r="I8090" s="26" t="s">
        <v>756</v>
      </c>
      <c r="J8090" s="5" t="s">
        <v>2473</v>
      </c>
      <c r="K8090" s="5"/>
      <c r="L8090" s="5"/>
      <c r="M8090" s="5">
        <v>2</v>
      </c>
      <c r="N8090" s="5" t="s">
        <v>1173</v>
      </c>
    </row>
    <row r="8091" spans="1:14" x14ac:dyDescent="0.35">
      <c r="A8091" s="5" t="s">
        <v>1169</v>
      </c>
      <c r="B8091" s="117" t="str">
        <f>IF(ISERROR(VLOOKUP($A8091, Dropdownlisten!$A$3:$F$143, 2, FALSE)), "", VLOOKUP($A8091, Dropdownlisten!$A$3:$F$143, 2, FALSE))</f>
        <v>UmweltVersorgung</v>
      </c>
      <c r="C8091" s="117">
        <f>IF(ISERROR(VLOOKUP($A8091, Dropdownlisten!$A$3:$F$143, 3, FALSE)), "", VLOOKUP($A8091, Dropdownlisten!$A$3:$F$143, 3, FALSE))</f>
        <v>1100</v>
      </c>
      <c r="D8091" s="117" t="str">
        <f>IF(ISERROR(VLOOKUP($A8091, Dropdownlisten!$A$3:$F$143, 4, FALSE)), "", VLOOKUP($A8091, Dropdownlisten!$A$3:$F$143, 4, FALSE))</f>
        <v>UmweltVersorgung</v>
      </c>
      <c r="E8091" s="117" t="str">
        <f>IF(ISERROR(VLOOKUP($A8091, Dropdownlisten!$A$3:$F$143, 5, FALSE)), "", VLOOKUP($A8091, Dropdownlisten!$A$3:$F$143, 5, FALSE))</f>
        <v>1100_012</v>
      </c>
      <c r="F8091" s="117" t="str">
        <f>IF(ISERROR(VLOOKUP($A8091, Dropdownlisten!$A$3:$F$143, 6, FALSE)), "", VLOOKUP($A8091, Dropdownlisten!$A$3:$F$143, 6, FALSE))</f>
        <v>Landnutzung</v>
      </c>
      <c r="G8091" s="117" t="str">
        <f>VLOOKUP(E8091,Datenstruktur_fuer_R!$D$2:$F$141,3,FALSE)</f>
        <v>Polygon</v>
      </c>
      <c r="H8091" s="120" t="s">
        <v>689</v>
      </c>
      <c r="I8091" s="26" t="s">
        <v>756</v>
      </c>
      <c r="J8091" s="5" t="s">
        <v>2474</v>
      </c>
      <c r="K8091" s="5"/>
      <c r="L8091" s="5"/>
      <c r="M8091" s="5">
        <v>2</v>
      </c>
      <c r="N8091" s="5" t="s">
        <v>1173</v>
      </c>
    </row>
    <row r="8092" spans="1:14" x14ac:dyDescent="0.35">
      <c r="A8092" s="5" t="s">
        <v>1169</v>
      </c>
      <c r="B8092" s="117" t="str">
        <f>IF(ISERROR(VLOOKUP($A8092, Dropdownlisten!$A$3:$F$143, 2, FALSE)), "", VLOOKUP($A8092, Dropdownlisten!$A$3:$F$143, 2, FALSE))</f>
        <v>UmweltVersorgung</v>
      </c>
      <c r="C8092" s="117">
        <f>IF(ISERROR(VLOOKUP($A8092, Dropdownlisten!$A$3:$F$143, 3, FALSE)), "", VLOOKUP($A8092, Dropdownlisten!$A$3:$F$143, 3, FALSE))</f>
        <v>1100</v>
      </c>
      <c r="D8092" s="117" t="str">
        <f>IF(ISERROR(VLOOKUP($A8092, Dropdownlisten!$A$3:$F$143, 4, FALSE)), "", VLOOKUP($A8092, Dropdownlisten!$A$3:$F$143, 4, FALSE))</f>
        <v>UmweltVersorgung</v>
      </c>
      <c r="E8092" s="117" t="str">
        <f>IF(ISERROR(VLOOKUP($A8092, Dropdownlisten!$A$3:$F$143, 5, FALSE)), "", VLOOKUP($A8092, Dropdownlisten!$A$3:$F$143, 5, FALSE))</f>
        <v>1100_012</v>
      </c>
      <c r="F8092" s="117" t="str">
        <f>IF(ISERROR(VLOOKUP($A8092, Dropdownlisten!$A$3:$F$143, 6, FALSE)), "", VLOOKUP($A8092, Dropdownlisten!$A$3:$F$143, 6, FALSE))</f>
        <v>Landnutzung</v>
      </c>
      <c r="G8092" s="117" t="str">
        <f>VLOOKUP(E8092,Datenstruktur_fuer_R!$D$2:$F$141,3,FALSE)</f>
        <v>Polygon</v>
      </c>
      <c r="H8092" s="120" t="s">
        <v>689</v>
      </c>
      <c r="I8092" s="26" t="s">
        <v>756</v>
      </c>
      <c r="J8092" s="5" t="s">
        <v>2475</v>
      </c>
      <c r="K8092" s="5"/>
      <c r="L8092" s="5"/>
      <c r="M8092" s="5">
        <v>2</v>
      </c>
      <c r="N8092" s="5" t="s">
        <v>1173</v>
      </c>
    </row>
    <row r="8093" spans="1:14" x14ac:dyDescent="0.35">
      <c r="A8093" s="5" t="s">
        <v>1169</v>
      </c>
      <c r="B8093" s="117" t="str">
        <f>IF(ISERROR(VLOOKUP($A8093, Dropdownlisten!$A$3:$F$143, 2, FALSE)), "", VLOOKUP($A8093, Dropdownlisten!$A$3:$F$143, 2, FALSE))</f>
        <v>UmweltVersorgung</v>
      </c>
      <c r="C8093" s="117">
        <f>IF(ISERROR(VLOOKUP($A8093, Dropdownlisten!$A$3:$F$143, 3, FALSE)), "", VLOOKUP($A8093, Dropdownlisten!$A$3:$F$143, 3, FALSE))</f>
        <v>1100</v>
      </c>
      <c r="D8093" s="117" t="str">
        <f>IF(ISERROR(VLOOKUP($A8093, Dropdownlisten!$A$3:$F$143, 4, FALSE)), "", VLOOKUP($A8093, Dropdownlisten!$A$3:$F$143, 4, FALSE))</f>
        <v>UmweltVersorgung</v>
      </c>
      <c r="E8093" s="117" t="str">
        <f>IF(ISERROR(VLOOKUP($A8093, Dropdownlisten!$A$3:$F$143, 5, FALSE)), "", VLOOKUP($A8093, Dropdownlisten!$A$3:$F$143, 5, FALSE))</f>
        <v>1100_012</v>
      </c>
      <c r="F8093" s="117" t="str">
        <f>IF(ISERROR(VLOOKUP($A8093, Dropdownlisten!$A$3:$F$143, 6, FALSE)), "", VLOOKUP($A8093, Dropdownlisten!$A$3:$F$143, 6, FALSE))</f>
        <v>Landnutzung</v>
      </c>
      <c r="G8093" s="117" t="str">
        <f>VLOOKUP(E8093,Datenstruktur_fuer_R!$D$2:$F$141,3,FALSE)</f>
        <v>Polygon</v>
      </c>
      <c r="H8093" s="120" t="s">
        <v>689</v>
      </c>
      <c r="I8093" s="26" t="s">
        <v>756</v>
      </c>
      <c r="J8093" s="5" t="s">
        <v>2476</v>
      </c>
      <c r="K8093" s="5"/>
      <c r="L8093" s="5"/>
      <c r="M8093" s="5">
        <v>2</v>
      </c>
      <c r="N8093" s="5" t="s">
        <v>1173</v>
      </c>
    </row>
    <row r="8094" spans="1:14" x14ac:dyDescent="0.35">
      <c r="A8094" s="5" t="s">
        <v>1169</v>
      </c>
      <c r="B8094" s="117" t="str">
        <f>IF(ISERROR(VLOOKUP($A8094, Dropdownlisten!$A$3:$F$143, 2, FALSE)), "", VLOOKUP($A8094, Dropdownlisten!$A$3:$F$143, 2, FALSE))</f>
        <v>UmweltVersorgung</v>
      </c>
      <c r="C8094" s="117">
        <f>IF(ISERROR(VLOOKUP($A8094, Dropdownlisten!$A$3:$F$143, 3, FALSE)), "", VLOOKUP($A8094, Dropdownlisten!$A$3:$F$143, 3, FALSE))</f>
        <v>1100</v>
      </c>
      <c r="D8094" s="117" t="str">
        <f>IF(ISERROR(VLOOKUP($A8094, Dropdownlisten!$A$3:$F$143, 4, FALSE)), "", VLOOKUP($A8094, Dropdownlisten!$A$3:$F$143, 4, FALSE))</f>
        <v>UmweltVersorgung</v>
      </c>
      <c r="E8094" s="117" t="str">
        <f>IF(ISERROR(VLOOKUP($A8094, Dropdownlisten!$A$3:$F$143, 5, FALSE)), "", VLOOKUP($A8094, Dropdownlisten!$A$3:$F$143, 5, FALSE))</f>
        <v>1100_012</v>
      </c>
      <c r="F8094" s="117" t="str">
        <f>IF(ISERROR(VLOOKUP($A8094, Dropdownlisten!$A$3:$F$143, 6, FALSE)), "", VLOOKUP($A8094, Dropdownlisten!$A$3:$F$143, 6, FALSE))</f>
        <v>Landnutzung</v>
      </c>
      <c r="G8094" s="117" t="str">
        <f>VLOOKUP(E8094,Datenstruktur_fuer_R!$D$2:$F$141,3,FALSE)</f>
        <v>Polygon</v>
      </c>
      <c r="H8094" s="120" t="s">
        <v>689</v>
      </c>
      <c r="I8094" s="26" t="s">
        <v>756</v>
      </c>
      <c r="J8094" s="5" t="s">
        <v>2477</v>
      </c>
      <c r="K8094" s="5" t="s">
        <v>1337</v>
      </c>
      <c r="L8094" s="5">
        <v>1000</v>
      </c>
      <c r="M8094" s="5">
        <v>2</v>
      </c>
      <c r="N8094" s="5" t="s">
        <v>1173</v>
      </c>
    </row>
    <row r="8095" spans="1:14" x14ac:dyDescent="0.35">
      <c r="A8095" s="5" t="s">
        <v>1169</v>
      </c>
      <c r="B8095" s="117" t="str">
        <f>IF(ISERROR(VLOOKUP($A8095, Dropdownlisten!$A$3:$F$143, 2, FALSE)), "", VLOOKUP($A8095, Dropdownlisten!$A$3:$F$143, 2, FALSE))</f>
        <v>UmweltVersorgung</v>
      </c>
      <c r="C8095" s="117">
        <f>IF(ISERROR(VLOOKUP($A8095, Dropdownlisten!$A$3:$F$143, 3, FALSE)), "", VLOOKUP($A8095, Dropdownlisten!$A$3:$F$143, 3, FALSE))</f>
        <v>1100</v>
      </c>
      <c r="D8095" s="117" t="str">
        <f>IF(ISERROR(VLOOKUP($A8095, Dropdownlisten!$A$3:$F$143, 4, FALSE)), "", VLOOKUP($A8095, Dropdownlisten!$A$3:$F$143, 4, FALSE))</f>
        <v>UmweltVersorgung</v>
      </c>
      <c r="E8095" s="117" t="str">
        <f>IF(ISERROR(VLOOKUP($A8095, Dropdownlisten!$A$3:$F$143, 5, FALSE)), "", VLOOKUP($A8095, Dropdownlisten!$A$3:$F$143, 5, FALSE))</f>
        <v>1100_012</v>
      </c>
      <c r="F8095" s="117" t="str">
        <f>IF(ISERROR(VLOOKUP($A8095, Dropdownlisten!$A$3:$F$143, 6, FALSE)), "", VLOOKUP($A8095, Dropdownlisten!$A$3:$F$143, 6, FALSE))</f>
        <v>Landnutzung</v>
      </c>
      <c r="G8095" s="117" t="str">
        <f>VLOOKUP(E8095,Datenstruktur_fuer_R!$D$2:$F$141,3,FALSE)</f>
        <v>Polygon</v>
      </c>
      <c r="H8095" s="120" t="s">
        <v>598</v>
      </c>
      <c r="I8095" s="26" t="s">
        <v>756</v>
      </c>
      <c r="J8095" s="5" t="s">
        <v>2477</v>
      </c>
      <c r="K8095" s="5" t="s">
        <v>1337</v>
      </c>
      <c r="L8095" s="5"/>
      <c r="M8095" s="5">
        <v>2</v>
      </c>
      <c r="N8095" s="5" t="s">
        <v>1173</v>
      </c>
    </row>
    <row r="8096" spans="1:14" x14ac:dyDescent="0.35">
      <c r="A8096" s="5" t="s">
        <v>1169</v>
      </c>
      <c r="B8096" s="117" t="str">
        <f>IF(ISERROR(VLOOKUP($A8096, Dropdownlisten!$A$3:$F$143, 2, FALSE)), "", VLOOKUP($A8096, Dropdownlisten!$A$3:$F$143, 2, FALSE))</f>
        <v>UmweltVersorgung</v>
      </c>
      <c r="C8096" s="117">
        <f>IF(ISERROR(VLOOKUP($A8096, Dropdownlisten!$A$3:$F$143, 3, FALSE)), "", VLOOKUP($A8096, Dropdownlisten!$A$3:$F$143, 3, FALSE))</f>
        <v>1100</v>
      </c>
      <c r="D8096" s="117" t="str">
        <f>IF(ISERROR(VLOOKUP($A8096, Dropdownlisten!$A$3:$F$143, 4, FALSE)), "", VLOOKUP($A8096, Dropdownlisten!$A$3:$F$143, 4, FALSE))</f>
        <v>UmweltVersorgung</v>
      </c>
      <c r="E8096" s="117" t="str">
        <f>IF(ISERROR(VLOOKUP($A8096, Dropdownlisten!$A$3:$F$143, 5, FALSE)), "", VLOOKUP($A8096, Dropdownlisten!$A$3:$F$143, 5, FALSE))</f>
        <v>1100_012</v>
      </c>
      <c r="F8096" s="117" t="str">
        <f>IF(ISERROR(VLOOKUP($A8096, Dropdownlisten!$A$3:$F$143, 6, FALSE)), "", VLOOKUP($A8096, Dropdownlisten!$A$3:$F$143, 6, FALSE))</f>
        <v>Landnutzung</v>
      </c>
      <c r="G8096" s="117" t="str">
        <f>VLOOKUP(E8096,Datenstruktur_fuer_R!$D$2:$F$141,3,FALSE)</f>
        <v>Polygon</v>
      </c>
      <c r="H8096" s="120" t="s">
        <v>689</v>
      </c>
      <c r="I8096" s="26" t="s">
        <v>756</v>
      </c>
      <c r="J8096" s="5" t="s">
        <v>2477</v>
      </c>
      <c r="K8096" s="5" t="s">
        <v>1337</v>
      </c>
      <c r="L8096" s="5">
        <v>2000</v>
      </c>
      <c r="M8096" s="5">
        <v>2</v>
      </c>
      <c r="N8096" s="5" t="s">
        <v>1173</v>
      </c>
    </row>
    <row r="8097" spans="1:14" x14ac:dyDescent="0.35">
      <c r="A8097" s="5" t="s">
        <v>1169</v>
      </c>
      <c r="B8097" s="117" t="str">
        <f>IF(ISERROR(VLOOKUP($A8097, Dropdownlisten!$A$3:$F$143, 2, FALSE)), "", VLOOKUP($A8097, Dropdownlisten!$A$3:$F$143, 2, FALSE))</f>
        <v>UmweltVersorgung</v>
      </c>
      <c r="C8097" s="117">
        <f>IF(ISERROR(VLOOKUP($A8097, Dropdownlisten!$A$3:$F$143, 3, FALSE)), "", VLOOKUP($A8097, Dropdownlisten!$A$3:$F$143, 3, FALSE))</f>
        <v>1100</v>
      </c>
      <c r="D8097" s="117" t="str">
        <f>IF(ISERROR(VLOOKUP($A8097, Dropdownlisten!$A$3:$F$143, 4, FALSE)), "", VLOOKUP($A8097, Dropdownlisten!$A$3:$F$143, 4, FALSE))</f>
        <v>UmweltVersorgung</v>
      </c>
      <c r="E8097" s="117" t="str">
        <f>IF(ISERROR(VLOOKUP($A8097, Dropdownlisten!$A$3:$F$143, 5, FALSE)), "", VLOOKUP($A8097, Dropdownlisten!$A$3:$F$143, 5, FALSE))</f>
        <v>1100_012</v>
      </c>
      <c r="F8097" s="117" t="str">
        <f>IF(ISERROR(VLOOKUP($A8097, Dropdownlisten!$A$3:$F$143, 6, FALSE)), "", VLOOKUP($A8097, Dropdownlisten!$A$3:$F$143, 6, FALSE))</f>
        <v>Landnutzung</v>
      </c>
      <c r="G8097" s="117" t="str">
        <f>VLOOKUP(E8097,Datenstruktur_fuer_R!$D$2:$F$141,3,FALSE)</f>
        <v>Polygon</v>
      </c>
      <c r="H8097" s="120" t="s">
        <v>598</v>
      </c>
      <c r="I8097" s="26" t="s">
        <v>756</v>
      </c>
      <c r="J8097" s="5" t="s">
        <v>2477</v>
      </c>
      <c r="K8097" s="5" t="s">
        <v>1337</v>
      </c>
      <c r="L8097" s="5"/>
      <c r="M8097" s="5">
        <v>2</v>
      </c>
      <c r="N8097" s="5" t="s">
        <v>1173</v>
      </c>
    </row>
    <row r="8098" spans="1:14" x14ac:dyDescent="0.35">
      <c r="A8098" s="5" t="s">
        <v>1169</v>
      </c>
      <c r="B8098" s="117" t="str">
        <f>IF(ISERROR(VLOOKUP($A8098, Dropdownlisten!$A$3:$F$143, 2, FALSE)), "", VLOOKUP($A8098, Dropdownlisten!$A$3:$F$143, 2, FALSE))</f>
        <v>UmweltVersorgung</v>
      </c>
      <c r="C8098" s="117">
        <f>IF(ISERROR(VLOOKUP($A8098, Dropdownlisten!$A$3:$F$143, 3, FALSE)), "", VLOOKUP($A8098, Dropdownlisten!$A$3:$F$143, 3, FALSE))</f>
        <v>1100</v>
      </c>
      <c r="D8098" s="117" t="str">
        <f>IF(ISERROR(VLOOKUP($A8098, Dropdownlisten!$A$3:$F$143, 4, FALSE)), "", VLOOKUP($A8098, Dropdownlisten!$A$3:$F$143, 4, FALSE))</f>
        <v>UmweltVersorgung</v>
      </c>
      <c r="E8098" s="117" t="str">
        <f>IF(ISERROR(VLOOKUP($A8098, Dropdownlisten!$A$3:$F$143, 5, FALSE)), "", VLOOKUP($A8098, Dropdownlisten!$A$3:$F$143, 5, FALSE))</f>
        <v>1100_012</v>
      </c>
      <c r="F8098" s="117" t="str">
        <f>IF(ISERROR(VLOOKUP($A8098, Dropdownlisten!$A$3:$F$143, 6, FALSE)), "", VLOOKUP($A8098, Dropdownlisten!$A$3:$F$143, 6, FALSE))</f>
        <v>Landnutzung</v>
      </c>
      <c r="G8098" s="117" t="str">
        <f>VLOOKUP(E8098,Datenstruktur_fuer_R!$D$2:$F$141,3,FALSE)</f>
        <v>Polygon</v>
      </c>
      <c r="H8098" s="120" t="s">
        <v>689</v>
      </c>
      <c r="I8098" s="26" t="s">
        <v>756</v>
      </c>
      <c r="J8098" s="5" t="s">
        <v>2478</v>
      </c>
      <c r="K8098" s="5" t="s">
        <v>1337</v>
      </c>
      <c r="L8098" s="5">
        <v>1000</v>
      </c>
      <c r="M8098" s="5">
        <v>2</v>
      </c>
      <c r="N8098" s="5" t="s">
        <v>1173</v>
      </c>
    </row>
    <row r="8099" spans="1:14" x14ac:dyDescent="0.35">
      <c r="A8099" s="5" t="s">
        <v>1169</v>
      </c>
      <c r="B8099" s="117" t="str">
        <f>IF(ISERROR(VLOOKUP($A8099, Dropdownlisten!$A$3:$F$143, 2, FALSE)), "", VLOOKUP($A8099, Dropdownlisten!$A$3:$F$143, 2, FALSE))</f>
        <v>UmweltVersorgung</v>
      </c>
      <c r="C8099" s="117">
        <f>IF(ISERROR(VLOOKUP($A8099, Dropdownlisten!$A$3:$F$143, 3, FALSE)), "", VLOOKUP($A8099, Dropdownlisten!$A$3:$F$143, 3, FALSE))</f>
        <v>1100</v>
      </c>
      <c r="D8099" s="117" t="str">
        <f>IF(ISERROR(VLOOKUP($A8099, Dropdownlisten!$A$3:$F$143, 4, FALSE)), "", VLOOKUP($A8099, Dropdownlisten!$A$3:$F$143, 4, FALSE))</f>
        <v>UmweltVersorgung</v>
      </c>
      <c r="E8099" s="117" t="str">
        <f>IF(ISERROR(VLOOKUP($A8099, Dropdownlisten!$A$3:$F$143, 5, FALSE)), "", VLOOKUP($A8099, Dropdownlisten!$A$3:$F$143, 5, FALSE))</f>
        <v>1100_012</v>
      </c>
      <c r="F8099" s="117" t="str">
        <f>IF(ISERROR(VLOOKUP($A8099, Dropdownlisten!$A$3:$F$143, 6, FALSE)), "", VLOOKUP($A8099, Dropdownlisten!$A$3:$F$143, 6, FALSE))</f>
        <v>Landnutzung</v>
      </c>
      <c r="G8099" s="117" t="str">
        <f>VLOOKUP(E8099,Datenstruktur_fuer_R!$D$2:$F$141,3,FALSE)</f>
        <v>Polygon</v>
      </c>
      <c r="H8099" s="120" t="s">
        <v>598</v>
      </c>
      <c r="I8099" s="26" t="s">
        <v>756</v>
      </c>
      <c r="J8099" s="5" t="s">
        <v>2478</v>
      </c>
      <c r="K8099" s="5" t="s">
        <v>1337</v>
      </c>
      <c r="L8099" s="5"/>
      <c r="M8099" s="5">
        <v>2</v>
      </c>
      <c r="N8099" s="5" t="s">
        <v>1173</v>
      </c>
    </row>
    <row r="8100" spans="1:14" x14ac:dyDescent="0.35">
      <c r="A8100" s="5" t="s">
        <v>1169</v>
      </c>
      <c r="B8100" s="117" t="str">
        <f>IF(ISERROR(VLOOKUP($A8100, Dropdownlisten!$A$3:$F$143, 2, FALSE)), "", VLOOKUP($A8100, Dropdownlisten!$A$3:$F$143, 2, FALSE))</f>
        <v>UmweltVersorgung</v>
      </c>
      <c r="C8100" s="117">
        <f>IF(ISERROR(VLOOKUP($A8100, Dropdownlisten!$A$3:$F$143, 3, FALSE)), "", VLOOKUP($A8100, Dropdownlisten!$A$3:$F$143, 3, FALSE))</f>
        <v>1100</v>
      </c>
      <c r="D8100" s="117" t="str">
        <f>IF(ISERROR(VLOOKUP($A8100, Dropdownlisten!$A$3:$F$143, 4, FALSE)), "", VLOOKUP($A8100, Dropdownlisten!$A$3:$F$143, 4, FALSE))</f>
        <v>UmweltVersorgung</v>
      </c>
      <c r="E8100" s="117" t="str">
        <f>IF(ISERROR(VLOOKUP($A8100, Dropdownlisten!$A$3:$F$143, 5, FALSE)), "", VLOOKUP($A8100, Dropdownlisten!$A$3:$F$143, 5, FALSE))</f>
        <v>1100_012</v>
      </c>
      <c r="F8100" s="117" t="str">
        <f>IF(ISERROR(VLOOKUP($A8100, Dropdownlisten!$A$3:$F$143, 6, FALSE)), "", VLOOKUP($A8100, Dropdownlisten!$A$3:$F$143, 6, FALSE))</f>
        <v>Landnutzung</v>
      </c>
      <c r="G8100" s="117" t="str">
        <f>VLOOKUP(E8100,Datenstruktur_fuer_R!$D$2:$F$141,3,FALSE)</f>
        <v>Polygon</v>
      </c>
      <c r="H8100" s="120" t="s">
        <v>689</v>
      </c>
      <c r="I8100" s="26" t="s">
        <v>756</v>
      </c>
      <c r="J8100" s="5" t="s">
        <v>2478</v>
      </c>
      <c r="K8100" s="5" t="s">
        <v>1337</v>
      </c>
      <c r="L8100" s="5">
        <v>2000</v>
      </c>
      <c r="M8100" s="5">
        <v>2</v>
      </c>
      <c r="N8100" s="5" t="s">
        <v>1173</v>
      </c>
    </row>
    <row r="8101" spans="1:14" x14ac:dyDescent="0.35">
      <c r="A8101" s="5" t="s">
        <v>1169</v>
      </c>
      <c r="B8101" s="117" t="str">
        <f>IF(ISERROR(VLOOKUP($A8101, Dropdownlisten!$A$3:$F$143, 2, FALSE)), "", VLOOKUP($A8101, Dropdownlisten!$A$3:$F$143, 2, FALSE))</f>
        <v>UmweltVersorgung</v>
      </c>
      <c r="C8101" s="117">
        <f>IF(ISERROR(VLOOKUP($A8101, Dropdownlisten!$A$3:$F$143, 3, FALSE)), "", VLOOKUP($A8101, Dropdownlisten!$A$3:$F$143, 3, FALSE))</f>
        <v>1100</v>
      </c>
      <c r="D8101" s="117" t="str">
        <f>IF(ISERROR(VLOOKUP($A8101, Dropdownlisten!$A$3:$F$143, 4, FALSE)), "", VLOOKUP($A8101, Dropdownlisten!$A$3:$F$143, 4, FALSE))</f>
        <v>UmweltVersorgung</v>
      </c>
      <c r="E8101" s="117" t="str">
        <f>IF(ISERROR(VLOOKUP($A8101, Dropdownlisten!$A$3:$F$143, 5, FALSE)), "", VLOOKUP($A8101, Dropdownlisten!$A$3:$F$143, 5, FALSE))</f>
        <v>1100_012</v>
      </c>
      <c r="F8101" s="117" t="str">
        <f>IF(ISERROR(VLOOKUP($A8101, Dropdownlisten!$A$3:$F$143, 6, FALSE)), "", VLOOKUP($A8101, Dropdownlisten!$A$3:$F$143, 6, FALSE))</f>
        <v>Landnutzung</v>
      </c>
      <c r="G8101" s="117" t="str">
        <f>VLOOKUP(E8101,Datenstruktur_fuer_R!$D$2:$F$141,3,FALSE)</f>
        <v>Polygon</v>
      </c>
      <c r="H8101" s="120" t="s">
        <v>598</v>
      </c>
      <c r="I8101" s="26" t="s">
        <v>756</v>
      </c>
      <c r="J8101" s="5" t="s">
        <v>2478</v>
      </c>
      <c r="K8101" s="5" t="s">
        <v>1337</v>
      </c>
      <c r="L8101" s="5"/>
      <c r="M8101" s="5">
        <v>2</v>
      </c>
      <c r="N8101" s="5" t="s">
        <v>1173</v>
      </c>
    </row>
    <row r="8102" spans="1:14" x14ac:dyDescent="0.35">
      <c r="A8102" s="5" t="s">
        <v>1169</v>
      </c>
      <c r="B8102" s="117" t="str">
        <f>IF(ISERROR(VLOOKUP($A8102, Dropdownlisten!$A$3:$F$143, 2, FALSE)), "", VLOOKUP($A8102, Dropdownlisten!$A$3:$F$143, 2, FALSE))</f>
        <v>UmweltVersorgung</v>
      </c>
      <c r="C8102" s="117">
        <f>IF(ISERROR(VLOOKUP($A8102, Dropdownlisten!$A$3:$F$143, 3, FALSE)), "", VLOOKUP($A8102, Dropdownlisten!$A$3:$F$143, 3, FALSE))</f>
        <v>1100</v>
      </c>
      <c r="D8102" s="117" t="str">
        <f>IF(ISERROR(VLOOKUP($A8102, Dropdownlisten!$A$3:$F$143, 4, FALSE)), "", VLOOKUP($A8102, Dropdownlisten!$A$3:$F$143, 4, FALSE))</f>
        <v>UmweltVersorgung</v>
      </c>
      <c r="E8102" s="117" t="str">
        <f>IF(ISERROR(VLOOKUP($A8102, Dropdownlisten!$A$3:$F$143, 5, FALSE)), "", VLOOKUP($A8102, Dropdownlisten!$A$3:$F$143, 5, FALSE))</f>
        <v>1100_012</v>
      </c>
      <c r="F8102" s="117" t="str">
        <f>IF(ISERROR(VLOOKUP($A8102, Dropdownlisten!$A$3:$F$143, 6, FALSE)), "", VLOOKUP($A8102, Dropdownlisten!$A$3:$F$143, 6, FALSE))</f>
        <v>Landnutzung</v>
      </c>
      <c r="G8102" s="117" t="str">
        <f>VLOOKUP(E8102,Datenstruktur_fuer_R!$D$2:$F$141,3,FALSE)</f>
        <v>Polygon</v>
      </c>
      <c r="H8102" s="120" t="s">
        <v>689</v>
      </c>
      <c r="I8102" s="26" t="s">
        <v>756</v>
      </c>
      <c r="J8102" s="5" t="s">
        <v>2479</v>
      </c>
      <c r="K8102" s="5"/>
      <c r="L8102" s="5"/>
      <c r="M8102" s="5">
        <v>2</v>
      </c>
      <c r="N8102" s="5" t="s">
        <v>1173</v>
      </c>
    </row>
    <row r="8103" spans="1:14" x14ac:dyDescent="0.35">
      <c r="A8103" s="5" t="s">
        <v>1169</v>
      </c>
      <c r="B8103" s="117" t="str">
        <f>IF(ISERROR(VLOOKUP($A8103, Dropdownlisten!$A$3:$F$143, 2, FALSE)), "", VLOOKUP($A8103, Dropdownlisten!$A$3:$F$143, 2, FALSE))</f>
        <v>UmweltVersorgung</v>
      </c>
      <c r="C8103" s="117">
        <f>IF(ISERROR(VLOOKUP($A8103, Dropdownlisten!$A$3:$F$143, 3, FALSE)), "", VLOOKUP($A8103, Dropdownlisten!$A$3:$F$143, 3, FALSE))</f>
        <v>1100</v>
      </c>
      <c r="D8103" s="117" t="str">
        <f>IF(ISERROR(VLOOKUP($A8103, Dropdownlisten!$A$3:$F$143, 4, FALSE)), "", VLOOKUP($A8103, Dropdownlisten!$A$3:$F$143, 4, FALSE))</f>
        <v>UmweltVersorgung</v>
      </c>
      <c r="E8103" s="117" t="str">
        <f>IF(ISERROR(VLOOKUP($A8103, Dropdownlisten!$A$3:$F$143, 5, FALSE)), "", VLOOKUP($A8103, Dropdownlisten!$A$3:$F$143, 5, FALSE))</f>
        <v>1100_012</v>
      </c>
      <c r="F8103" s="117" t="str">
        <f>IF(ISERROR(VLOOKUP($A8103, Dropdownlisten!$A$3:$F$143, 6, FALSE)), "", VLOOKUP($A8103, Dropdownlisten!$A$3:$F$143, 6, FALSE))</f>
        <v>Landnutzung</v>
      </c>
      <c r="G8103" s="117" t="str">
        <f>VLOOKUP(E8103,Datenstruktur_fuer_R!$D$2:$F$141,3,FALSE)</f>
        <v>Polygon</v>
      </c>
      <c r="H8103" s="120" t="s">
        <v>689</v>
      </c>
      <c r="I8103" s="26" t="s">
        <v>756</v>
      </c>
      <c r="J8103" s="5" t="s">
        <v>2480</v>
      </c>
      <c r="K8103" s="5"/>
      <c r="L8103" s="5"/>
      <c r="M8103" s="5">
        <v>2</v>
      </c>
      <c r="N8103" s="5" t="s">
        <v>1173</v>
      </c>
    </row>
    <row r="8104" spans="1:14" x14ac:dyDescent="0.35">
      <c r="A8104" s="5" t="s">
        <v>1169</v>
      </c>
      <c r="B8104" s="117" t="str">
        <f>IF(ISERROR(VLOOKUP($A8104, Dropdownlisten!$A$3:$F$143, 2, FALSE)), "", VLOOKUP($A8104, Dropdownlisten!$A$3:$F$143, 2, FALSE))</f>
        <v>UmweltVersorgung</v>
      </c>
      <c r="C8104" s="117">
        <f>IF(ISERROR(VLOOKUP($A8104, Dropdownlisten!$A$3:$F$143, 3, FALSE)), "", VLOOKUP($A8104, Dropdownlisten!$A$3:$F$143, 3, FALSE))</f>
        <v>1100</v>
      </c>
      <c r="D8104" s="117" t="str">
        <f>IF(ISERROR(VLOOKUP($A8104, Dropdownlisten!$A$3:$F$143, 4, FALSE)), "", VLOOKUP($A8104, Dropdownlisten!$A$3:$F$143, 4, FALSE))</f>
        <v>UmweltVersorgung</v>
      </c>
      <c r="E8104" s="117" t="str">
        <f>IF(ISERROR(VLOOKUP($A8104, Dropdownlisten!$A$3:$F$143, 5, FALSE)), "", VLOOKUP($A8104, Dropdownlisten!$A$3:$F$143, 5, FALSE))</f>
        <v>1100_012</v>
      </c>
      <c r="F8104" s="117" t="str">
        <f>IF(ISERROR(VLOOKUP($A8104, Dropdownlisten!$A$3:$F$143, 6, FALSE)), "", VLOOKUP($A8104, Dropdownlisten!$A$3:$F$143, 6, FALSE))</f>
        <v>Landnutzung</v>
      </c>
      <c r="G8104" s="117" t="str">
        <f>VLOOKUP(E8104,Datenstruktur_fuer_R!$D$2:$F$141,3,FALSE)</f>
        <v>Polygon</v>
      </c>
      <c r="H8104" s="120" t="s">
        <v>689</v>
      </c>
      <c r="I8104" s="26" t="s">
        <v>756</v>
      </c>
      <c r="J8104" s="5" t="s">
        <v>2481</v>
      </c>
      <c r="K8104" s="5"/>
      <c r="L8104" s="5"/>
      <c r="M8104" s="5">
        <v>2</v>
      </c>
      <c r="N8104" s="5" t="s">
        <v>1173</v>
      </c>
    </row>
    <row r="8105" spans="1:14" x14ac:dyDescent="0.35">
      <c r="A8105" s="5" t="s">
        <v>1169</v>
      </c>
      <c r="B8105" s="117" t="str">
        <f>IF(ISERROR(VLOOKUP($A8105, Dropdownlisten!$A$3:$F$143, 2, FALSE)), "", VLOOKUP($A8105, Dropdownlisten!$A$3:$F$143, 2, FALSE))</f>
        <v>UmweltVersorgung</v>
      </c>
      <c r="C8105" s="117">
        <f>IF(ISERROR(VLOOKUP($A8105, Dropdownlisten!$A$3:$F$143, 3, FALSE)), "", VLOOKUP($A8105, Dropdownlisten!$A$3:$F$143, 3, FALSE))</f>
        <v>1100</v>
      </c>
      <c r="D8105" s="117" t="str">
        <f>IF(ISERROR(VLOOKUP($A8105, Dropdownlisten!$A$3:$F$143, 4, FALSE)), "", VLOOKUP($A8105, Dropdownlisten!$A$3:$F$143, 4, FALSE))</f>
        <v>UmweltVersorgung</v>
      </c>
      <c r="E8105" s="117" t="str">
        <f>IF(ISERROR(VLOOKUP($A8105, Dropdownlisten!$A$3:$F$143, 5, FALSE)), "", VLOOKUP($A8105, Dropdownlisten!$A$3:$F$143, 5, FALSE))</f>
        <v>1100_012</v>
      </c>
      <c r="F8105" s="117" t="str">
        <f>IF(ISERROR(VLOOKUP($A8105, Dropdownlisten!$A$3:$F$143, 6, FALSE)), "", VLOOKUP($A8105, Dropdownlisten!$A$3:$F$143, 6, FALSE))</f>
        <v>Landnutzung</v>
      </c>
      <c r="G8105" s="117" t="str">
        <f>VLOOKUP(E8105,Datenstruktur_fuer_R!$D$2:$F$141,3,FALSE)</f>
        <v>Polygon</v>
      </c>
      <c r="H8105" s="120" t="s">
        <v>689</v>
      </c>
      <c r="I8105" s="26" t="s">
        <v>756</v>
      </c>
      <c r="J8105" s="5" t="s">
        <v>2482</v>
      </c>
      <c r="K8105" s="5"/>
      <c r="L8105" s="5"/>
      <c r="M8105" s="5">
        <v>2</v>
      </c>
      <c r="N8105" s="5" t="s">
        <v>1173</v>
      </c>
    </row>
    <row r="8106" spans="1:14" x14ac:dyDescent="0.35">
      <c r="A8106" s="5" t="s">
        <v>1169</v>
      </c>
      <c r="B8106" s="117" t="str">
        <f>IF(ISERROR(VLOOKUP($A8106, Dropdownlisten!$A$3:$F$143, 2, FALSE)), "", VLOOKUP($A8106, Dropdownlisten!$A$3:$F$143, 2, FALSE))</f>
        <v>UmweltVersorgung</v>
      </c>
      <c r="C8106" s="117">
        <f>IF(ISERROR(VLOOKUP($A8106, Dropdownlisten!$A$3:$F$143, 3, FALSE)), "", VLOOKUP($A8106, Dropdownlisten!$A$3:$F$143, 3, FALSE))</f>
        <v>1100</v>
      </c>
      <c r="D8106" s="117" t="str">
        <f>IF(ISERROR(VLOOKUP($A8106, Dropdownlisten!$A$3:$F$143, 4, FALSE)), "", VLOOKUP($A8106, Dropdownlisten!$A$3:$F$143, 4, FALSE))</f>
        <v>UmweltVersorgung</v>
      </c>
      <c r="E8106" s="117" t="str">
        <f>IF(ISERROR(VLOOKUP($A8106, Dropdownlisten!$A$3:$F$143, 5, FALSE)), "", VLOOKUP($A8106, Dropdownlisten!$A$3:$F$143, 5, FALSE))</f>
        <v>1100_012</v>
      </c>
      <c r="F8106" s="117" t="str">
        <f>IF(ISERROR(VLOOKUP($A8106, Dropdownlisten!$A$3:$F$143, 6, FALSE)), "", VLOOKUP($A8106, Dropdownlisten!$A$3:$F$143, 6, FALSE))</f>
        <v>Landnutzung</v>
      </c>
      <c r="G8106" s="117" t="str">
        <f>VLOOKUP(E8106,Datenstruktur_fuer_R!$D$2:$F$141,3,FALSE)</f>
        <v>Polygon</v>
      </c>
      <c r="H8106" s="120" t="s">
        <v>689</v>
      </c>
      <c r="I8106" s="26" t="s">
        <v>756</v>
      </c>
      <c r="J8106" s="5" t="s">
        <v>2483</v>
      </c>
      <c r="K8106" s="5"/>
      <c r="L8106" s="5"/>
      <c r="M8106" s="5">
        <v>2</v>
      </c>
      <c r="N8106" s="5" t="s">
        <v>1173</v>
      </c>
    </row>
    <row r="8107" spans="1:14" x14ac:dyDescent="0.35">
      <c r="A8107" s="5" t="s">
        <v>1169</v>
      </c>
      <c r="B8107" s="117" t="str">
        <f>IF(ISERROR(VLOOKUP($A8107, Dropdownlisten!$A$3:$F$143, 2, FALSE)), "", VLOOKUP($A8107, Dropdownlisten!$A$3:$F$143, 2, FALSE))</f>
        <v>UmweltVersorgung</v>
      </c>
      <c r="C8107" s="117">
        <f>IF(ISERROR(VLOOKUP($A8107, Dropdownlisten!$A$3:$F$143, 3, FALSE)), "", VLOOKUP($A8107, Dropdownlisten!$A$3:$F$143, 3, FALSE))</f>
        <v>1100</v>
      </c>
      <c r="D8107" s="117" t="str">
        <f>IF(ISERROR(VLOOKUP($A8107, Dropdownlisten!$A$3:$F$143, 4, FALSE)), "", VLOOKUP($A8107, Dropdownlisten!$A$3:$F$143, 4, FALSE))</f>
        <v>UmweltVersorgung</v>
      </c>
      <c r="E8107" s="117" t="str">
        <f>IF(ISERROR(VLOOKUP($A8107, Dropdownlisten!$A$3:$F$143, 5, FALSE)), "", VLOOKUP($A8107, Dropdownlisten!$A$3:$F$143, 5, FALSE))</f>
        <v>1100_012</v>
      </c>
      <c r="F8107" s="117" t="str">
        <f>IF(ISERROR(VLOOKUP($A8107, Dropdownlisten!$A$3:$F$143, 6, FALSE)), "", VLOOKUP($A8107, Dropdownlisten!$A$3:$F$143, 6, FALSE))</f>
        <v>Landnutzung</v>
      </c>
      <c r="G8107" s="117" t="str">
        <f>VLOOKUP(E8107,Datenstruktur_fuer_R!$D$2:$F$141,3,FALSE)</f>
        <v>Polygon</v>
      </c>
      <c r="H8107" s="120" t="s">
        <v>689</v>
      </c>
      <c r="I8107" s="26" t="s">
        <v>756</v>
      </c>
      <c r="J8107" s="5" t="s">
        <v>2484</v>
      </c>
      <c r="K8107" s="5"/>
      <c r="L8107" s="5"/>
      <c r="M8107" s="5">
        <v>2</v>
      </c>
      <c r="N8107" s="5" t="s">
        <v>1173</v>
      </c>
    </row>
    <row r="8108" spans="1:14" x14ac:dyDescent="0.35">
      <c r="A8108" s="5" t="s">
        <v>1169</v>
      </c>
      <c r="B8108" s="117" t="str">
        <f>IF(ISERROR(VLOOKUP($A8108, Dropdownlisten!$A$3:$F$143, 2, FALSE)), "", VLOOKUP($A8108, Dropdownlisten!$A$3:$F$143, 2, FALSE))</f>
        <v>UmweltVersorgung</v>
      </c>
      <c r="C8108" s="117">
        <f>IF(ISERROR(VLOOKUP($A8108, Dropdownlisten!$A$3:$F$143, 3, FALSE)), "", VLOOKUP($A8108, Dropdownlisten!$A$3:$F$143, 3, FALSE))</f>
        <v>1100</v>
      </c>
      <c r="D8108" s="117" t="str">
        <f>IF(ISERROR(VLOOKUP($A8108, Dropdownlisten!$A$3:$F$143, 4, FALSE)), "", VLOOKUP($A8108, Dropdownlisten!$A$3:$F$143, 4, FALSE))</f>
        <v>UmweltVersorgung</v>
      </c>
      <c r="E8108" s="117" t="str">
        <f>IF(ISERROR(VLOOKUP($A8108, Dropdownlisten!$A$3:$F$143, 5, FALSE)), "", VLOOKUP($A8108, Dropdownlisten!$A$3:$F$143, 5, FALSE))</f>
        <v>1100_012</v>
      </c>
      <c r="F8108" s="117" t="str">
        <f>IF(ISERROR(VLOOKUP($A8108, Dropdownlisten!$A$3:$F$143, 6, FALSE)), "", VLOOKUP($A8108, Dropdownlisten!$A$3:$F$143, 6, FALSE))</f>
        <v>Landnutzung</v>
      </c>
      <c r="G8108" s="117" t="str">
        <f>VLOOKUP(E8108,Datenstruktur_fuer_R!$D$2:$F$141,3,FALSE)</f>
        <v>Polygon</v>
      </c>
      <c r="H8108" s="120" t="s">
        <v>689</v>
      </c>
      <c r="I8108" s="26" t="s">
        <v>756</v>
      </c>
      <c r="J8108" s="5" t="s">
        <v>2485</v>
      </c>
      <c r="K8108" s="5" t="s">
        <v>759</v>
      </c>
      <c r="L8108" s="5">
        <v>1610</v>
      </c>
      <c r="M8108" s="5">
        <v>2</v>
      </c>
      <c r="N8108" s="5" t="s">
        <v>1173</v>
      </c>
    </row>
    <row r="8109" spans="1:14" x14ac:dyDescent="0.35">
      <c r="A8109" s="5" t="s">
        <v>1169</v>
      </c>
      <c r="B8109" s="117" t="str">
        <f>IF(ISERROR(VLOOKUP($A8109, Dropdownlisten!$A$3:$F$143, 2, FALSE)), "", VLOOKUP($A8109, Dropdownlisten!$A$3:$F$143, 2, FALSE))</f>
        <v>UmweltVersorgung</v>
      </c>
      <c r="C8109" s="117">
        <f>IF(ISERROR(VLOOKUP($A8109, Dropdownlisten!$A$3:$F$143, 3, FALSE)), "", VLOOKUP($A8109, Dropdownlisten!$A$3:$F$143, 3, FALSE))</f>
        <v>1100</v>
      </c>
      <c r="D8109" s="117" t="str">
        <f>IF(ISERROR(VLOOKUP($A8109, Dropdownlisten!$A$3:$F$143, 4, FALSE)), "", VLOOKUP($A8109, Dropdownlisten!$A$3:$F$143, 4, FALSE))</f>
        <v>UmweltVersorgung</v>
      </c>
      <c r="E8109" s="117" t="str">
        <f>IF(ISERROR(VLOOKUP($A8109, Dropdownlisten!$A$3:$F$143, 5, FALSE)), "", VLOOKUP($A8109, Dropdownlisten!$A$3:$F$143, 5, FALSE))</f>
        <v>1100_012</v>
      </c>
      <c r="F8109" s="117" t="str">
        <f>IF(ISERROR(VLOOKUP($A8109, Dropdownlisten!$A$3:$F$143, 6, FALSE)), "", VLOOKUP($A8109, Dropdownlisten!$A$3:$F$143, 6, FALSE))</f>
        <v>Landnutzung</v>
      </c>
      <c r="G8109" s="117" t="str">
        <f>VLOOKUP(E8109,Datenstruktur_fuer_R!$D$2:$F$141,3,FALSE)</f>
        <v>Polygon</v>
      </c>
      <c r="H8109" s="120" t="s">
        <v>293</v>
      </c>
      <c r="I8109" s="26" t="s">
        <v>756</v>
      </c>
      <c r="J8109" s="5" t="s">
        <v>2485</v>
      </c>
      <c r="K8109" s="5" t="s">
        <v>759</v>
      </c>
      <c r="L8109" s="5"/>
      <c r="M8109" s="5">
        <v>2</v>
      </c>
      <c r="N8109" s="5" t="s">
        <v>1173</v>
      </c>
    </row>
    <row r="8110" spans="1:14" x14ac:dyDescent="0.35">
      <c r="A8110" s="5" t="s">
        <v>1169</v>
      </c>
      <c r="B8110" s="117" t="str">
        <f>IF(ISERROR(VLOOKUP($A8110, Dropdownlisten!$A$3:$F$143, 2, FALSE)), "", VLOOKUP($A8110, Dropdownlisten!$A$3:$F$143, 2, FALSE))</f>
        <v>UmweltVersorgung</v>
      </c>
      <c r="C8110" s="117">
        <f>IF(ISERROR(VLOOKUP($A8110, Dropdownlisten!$A$3:$F$143, 3, FALSE)), "", VLOOKUP($A8110, Dropdownlisten!$A$3:$F$143, 3, FALSE))</f>
        <v>1100</v>
      </c>
      <c r="D8110" s="117" t="str">
        <f>IF(ISERROR(VLOOKUP($A8110, Dropdownlisten!$A$3:$F$143, 4, FALSE)), "", VLOOKUP($A8110, Dropdownlisten!$A$3:$F$143, 4, FALSE))</f>
        <v>UmweltVersorgung</v>
      </c>
      <c r="E8110" s="117" t="str">
        <f>IF(ISERROR(VLOOKUP($A8110, Dropdownlisten!$A$3:$F$143, 5, FALSE)), "", VLOOKUP($A8110, Dropdownlisten!$A$3:$F$143, 5, FALSE))</f>
        <v>1100_012</v>
      </c>
      <c r="F8110" s="117" t="str">
        <f>IF(ISERROR(VLOOKUP($A8110, Dropdownlisten!$A$3:$F$143, 6, FALSE)), "", VLOOKUP($A8110, Dropdownlisten!$A$3:$F$143, 6, FALSE))</f>
        <v>Landnutzung</v>
      </c>
      <c r="G8110" s="117" t="str">
        <f>VLOOKUP(E8110,Datenstruktur_fuer_R!$D$2:$F$141,3,FALSE)</f>
        <v>Polygon</v>
      </c>
      <c r="H8110" s="120" t="s">
        <v>689</v>
      </c>
      <c r="I8110" s="26" t="s">
        <v>756</v>
      </c>
      <c r="J8110" s="5" t="s">
        <v>2485</v>
      </c>
      <c r="K8110" s="5" t="s">
        <v>759</v>
      </c>
      <c r="L8110" s="5">
        <v>1620</v>
      </c>
      <c r="M8110" s="5">
        <v>2</v>
      </c>
      <c r="N8110" s="5" t="s">
        <v>1173</v>
      </c>
    </row>
    <row r="8111" spans="1:14" x14ac:dyDescent="0.35">
      <c r="A8111" s="5" t="s">
        <v>1169</v>
      </c>
      <c r="B8111" s="117" t="str">
        <f>IF(ISERROR(VLOOKUP($A8111, Dropdownlisten!$A$3:$F$143, 2, FALSE)), "", VLOOKUP($A8111, Dropdownlisten!$A$3:$F$143, 2, FALSE))</f>
        <v>UmweltVersorgung</v>
      </c>
      <c r="C8111" s="117">
        <f>IF(ISERROR(VLOOKUP($A8111, Dropdownlisten!$A$3:$F$143, 3, FALSE)), "", VLOOKUP($A8111, Dropdownlisten!$A$3:$F$143, 3, FALSE))</f>
        <v>1100</v>
      </c>
      <c r="D8111" s="117" t="str">
        <f>IF(ISERROR(VLOOKUP($A8111, Dropdownlisten!$A$3:$F$143, 4, FALSE)), "", VLOOKUP($A8111, Dropdownlisten!$A$3:$F$143, 4, FALSE))</f>
        <v>UmweltVersorgung</v>
      </c>
      <c r="E8111" s="117" t="str">
        <f>IF(ISERROR(VLOOKUP($A8111, Dropdownlisten!$A$3:$F$143, 5, FALSE)), "", VLOOKUP($A8111, Dropdownlisten!$A$3:$F$143, 5, FALSE))</f>
        <v>1100_012</v>
      </c>
      <c r="F8111" s="117" t="str">
        <f>IF(ISERROR(VLOOKUP($A8111, Dropdownlisten!$A$3:$F$143, 6, FALSE)), "", VLOOKUP($A8111, Dropdownlisten!$A$3:$F$143, 6, FALSE))</f>
        <v>Landnutzung</v>
      </c>
      <c r="G8111" s="117" t="str">
        <f>VLOOKUP(E8111,Datenstruktur_fuer_R!$D$2:$F$141,3,FALSE)</f>
        <v>Polygon</v>
      </c>
      <c r="H8111" s="120" t="s">
        <v>293</v>
      </c>
      <c r="I8111" s="26" t="s">
        <v>756</v>
      </c>
      <c r="J8111" s="5" t="s">
        <v>2485</v>
      </c>
      <c r="K8111" s="5" t="s">
        <v>759</v>
      </c>
      <c r="L8111" s="5"/>
      <c r="M8111" s="5">
        <v>2</v>
      </c>
      <c r="N8111" s="5" t="s">
        <v>1173</v>
      </c>
    </row>
    <row r="8112" spans="1:14" x14ac:dyDescent="0.35">
      <c r="A8112" s="5" t="s">
        <v>1169</v>
      </c>
      <c r="B8112" s="117" t="str">
        <f>IF(ISERROR(VLOOKUP($A8112, Dropdownlisten!$A$3:$F$143, 2, FALSE)), "", VLOOKUP($A8112, Dropdownlisten!$A$3:$F$143, 2, FALSE))</f>
        <v>UmweltVersorgung</v>
      </c>
      <c r="C8112" s="117">
        <f>IF(ISERROR(VLOOKUP($A8112, Dropdownlisten!$A$3:$F$143, 3, FALSE)), "", VLOOKUP($A8112, Dropdownlisten!$A$3:$F$143, 3, FALSE))</f>
        <v>1100</v>
      </c>
      <c r="D8112" s="117" t="str">
        <f>IF(ISERROR(VLOOKUP($A8112, Dropdownlisten!$A$3:$F$143, 4, FALSE)), "", VLOOKUP($A8112, Dropdownlisten!$A$3:$F$143, 4, FALSE))</f>
        <v>UmweltVersorgung</v>
      </c>
      <c r="E8112" s="117" t="str">
        <f>IF(ISERROR(VLOOKUP($A8112, Dropdownlisten!$A$3:$F$143, 5, FALSE)), "", VLOOKUP($A8112, Dropdownlisten!$A$3:$F$143, 5, FALSE))</f>
        <v>1100_012</v>
      </c>
      <c r="F8112" s="117" t="str">
        <f>IF(ISERROR(VLOOKUP($A8112, Dropdownlisten!$A$3:$F$143, 6, FALSE)), "", VLOOKUP($A8112, Dropdownlisten!$A$3:$F$143, 6, FALSE))</f>
        <v>Landnutzung</v>
      </c>
      <c r="G8112" s="117" t="str">
        <f>VLOOKUP(E8112,Datenstruktur_fuer_R!$D$2:$F$141,3,FALSE)</f>
        <v>Polygon</v>
      </c>
      <c r="H8112" s="120" t="s">
        <v>689</v>
      </c>
      <c r="I8112" s="26" t="s">
        <v>756</v>
      </c>
      <c r="J8112" s="5" t="s">
        <v>2485</v>
      </c>
      <c r="K8112" s="5" t="s">
        <v>759</v>
      </c>
      <c r="L8112" s="5">
        <v>1630</v>
      </c>
      <c r="M8112" s="5">
        <v>2</v>
      </c>
      <c r="N8112" s="5" t="s">
        <v>1173</v>
      </c>
    </row>
    <row r="8113" spans="1:14" x14ac:dyDescent="0.35">
      <c r="A8113" s="5" t="s">
        <v>1169</v>
      </c>
      <c r="B8113" s="117" t="str">
        <f>IF(ISERROR(VLOOKUP($A8113, Dropdownlisten!$A$3:$F$143, 2, FALSE)), "", VLOOKUP($A8113, Dropdownlisten!$A$3:$F$143, 2, FALSE))</f>
        <v>UmweltVersorgung</v>
      </c>
      <c r="C8113" s="117">
        <f>IF(ISERROR(VLOOKUP($A8113, Dropdownlisten!$A$3:$F$143, 3, FALSE)), "", VLOOKUP($A8113, Dropdownlisten!$A$3:$F$143, 3, FALSE))</f>
        <v>1100</v>
      </c>
      <c r="D8113" s="117" t="str">
        <f>IF(ISERROR(VLOOKUP($A8113, Dropdownlisten!$A$3:$F$143, 4, FALSE)), "", VLOOKUP($A8113, Dropdownlisten!$A$3:$F$143, 4, FALSE))</f>
        <v>UmweltVersorgung</v>
      </c>
      <c r="E8113" s="117" t="str">
        <f>IF(ISERROR(VLOOKUP($A8113, Dropdownlisten!$A$3:$F$143, 5, FALSE)), "", VLOOKUP($A8113, Dropdownlisten!$A$3:$F$143, 5, FALSE))</f>
        <v>1100_012</v>
      </c>
      <c r="F8113" s="117" t="str">
        <f>IF(ISERROR(VLOOKUP($A8113, Dropdownlisten!$A$3:$F$143, 6, FALSE)), "", VLOOKUP($A8113, Dropdownlisten!$A$3:$F$143, 6, FALSE))</f>
        <v>Landnutzung</v>
      </c>
      <c r="G8113" s="117" t="str">
        <f>VLOOKUP(E8113,Datenstruktur_fuer_R!$D$2:$F$141,3,FALSE)</f>
        <v>Polygon</v>
      </c>
      <c r="H8113" s="120" t="s">
        <v>293</v>
      </c>
      <c r="I8113" s="26" t="s">
        <v>756</v>
      </c>
      <c r="J8113" s="5" t="s">
        <v>2485</v>
      </c>
      <c r="K8113" s="5" t="s">
        <v>759</v>
      </c>
      <c r="L8113" s="5"/>
      <c r="M8113" s="5">
        <v>2</v>
      </c>
      <c r="N8113" s="5" t="s">
        <v>1173</v>
      </c>
    </row>
    <row r="8114" spans="1:14" x14ac:dyDescent="0.35">
      <c r="A8114" s="5" t="s">
        <v>1169</v>
      </c>
      <c r="B8114" s="117" t="str">
        <f>IF(ISERROR(VLOOKUP($A8114, Dropdownlisten!$A$3:$F$143, 2, FALSE)), "", VLOOKUP($A8114, Dropdownlisten!$A$3:$F$143, 2, FALSE))</f>
        <v>UmweltVersorgung</v>
      </c>
      <c r="C8114" s="117">
        <f>IF(ISERROR(VLOOKUP($A8114, Dropdownlisten!$A$3:$F$143, 3, FALSE)), "", VLOOKUP($A8114, Dropdownlisten!$A$3:$F$143, 3, FALSE))</f>
        <v>1100</v>
      </c>
      <c r="D8114" s="117" t="str">
        <f>IF(ISERROR(VLOOKUP($A8114, Dropdownlisten!$A$3:$F$143, 4, FALSE)), "", VLOOKUP($A8114, Dropdownlisten!$A$3:$F$143, 4, FALSE))</f>
        <v>UmweltVersorgung</v>
      </c>
      <c r="E8114" s="117" t="str">
        <f>IF(ISERROR(VLOOKUP($A8114, Dropdownlisten!$A$3:$F$143, 5, FALSE)), "", VLOOKUP($A8114, Dropdownlisten!$A$3:$F$143, 5, FALSE))</f>
        <v>1100_012</v>
      </c>
      <c r="F8114" s="117" t="str">
        <f>IF(ISERROR(VLOOKUP($A8114, Dropdownlisten!$A$3:$F$143, 6, FALSE)), "", VLOOKUP($A8114, Dropdownlisten!$A$3:$F$143, 6, FALSE))</f>
        <v>Landnutzung</v>
      </c>
      <c r="G8114" s="117" t="str">
        <f>VLOOKUP(E8114,Datenstruktur_fuer_R!$D$2:$F$141,3,FALSE)</f>
        <v>Polygon</v>
      </c>
      <c r="H8114" s="120" t="s">
        <v>689</v>
      </c>
      <c r="I8114" s="26" t="s">
        <v>756</v>
      </c>
      <c r="J8114" s="5" t="s">
        <v>2485</v>
      </c>
      <c r="K8114" s="5" t="s">
        <v>759</v>
      </c>
      <c r="L8114" s="5">
        <v>1640</v>
      </c>
      <c r="M8114" s="5">
        <v>2</v>
      </c>
      <c r="N8114" s="5" t="s">
        <v>1173</v>
      </c>
    </row>
    <row r="8115" spans="1:14" x14ac:dyDescent="0.35">
      <c r="A8115" s="5" t="s">
        <v>1169</v>
      </c>
      <c r="B8115" s="117" t="str">
        <f>IF(ISERROR(VLOOKUP($A8115, Dropdownlisten!$A$3:$F$143, 2, FALSE)), "", VLOOKUP($A8115, Dropdownlisten!$A$3:$F$143, 2, FALSE))</f>
        <v>UmweltVersorgung</v>
      </c>
      <c r="C8115" s="117">
        <f>IF(ISERROR(VLOOKUP($A8115, Dropdownlisten!$A$3:$F$143, 3, FALSE)), "", VLOOKUP($A8115, Dropdownlisten!$A$3:$F$143, 3, FALSE))</f>
        <v>1100</v>
      </c>
      <c r="D8115" s="117" t="str">
        <f>IF(ISERROR(VLOOKUP($A8115, Dropdownlisten!$A$3:$F$143, 4, FALSE)), "", VLOOKUP($A8115, Dropdownlisten!$A$3:$F$143, 4, FALSE))</f>
        <v>UmweltVersorgung</v>
      </c>
      <c r="E8115" s="117" t="str">
        <f>IF(ISERROR(VLOOKUP($A8115, Dropdownlisten!$A$3:$F$143, 5, FALSE)), "", VLOOKUP($A8115, Dropdownlisten!$A$3:$F$143, 5, FALSE))</f>
        <v>1100_012</v>
      </c>
      <c r="F8115" s="117" t="str">
        <f>IF(ISERROR(VLOOKUP($A8115, Dropdownlisten!$A$3:$F$143, 6, FALSE)), "", VLOOKUP($A8115, Dropdownlisten!$A$3:$F$143, 6, FALSE))</f>
        <v>Landnutzung</v>
      </c>
      <c r="G8115" s="117" t="str">
        <f>VLOOKUP(E8115,Datenstruktur_fuer_R!$D$2:$F$141,3,FALSE)</f>
        <v>Polygon</v>
      </c>
      <c r="H8115" s="120" t="s">
        <v>293</v>
      </c>
      <c r="I8115" s="26" t="s">
        <v>756</v>
      </c>
      <c r="J8115" s="5" t="s">
        <v>2485</v>
      </c>
      <c r="K8115" s="5" t="s">
        <v>759</v>
      </c>
      <c r="L8115" s="5"/>
      <c r="M8115" s="5">
        <v>2</v>
      </c>
      <c r="N8115" s="5" t="s">
        <v>1173</v>
      </c>
    </row>
    <row r="8116" spans="1:14" x14ac:dyDescent="0.35">
      <c r="A8116" s="5" t="s">
        <v>1169</v>
      </c>
      <c r="B8116" s="117" t="str">
        <f>IF(ISERROR(VLOOKUP($A8116, Dropdownlisten!$A$3:$F$143, 2, FALSE)), "", VLOOKUP($A8116, Dropdownlisten!$A$3:$F$143, 2, FALSE))</f>
        <v>UmweltVersorgung</v>
      </c>
      <c r="C8116" s="117">
        <f>IF(ISERROR(VLOOKUP($A8116, Dropdownlisten!$A$3:$F$143, 3, FALSE)), "", VLOOKUP($A8116, Dropdownlisten!$A$3:$F$143, 3, FALSE))</f>
        <v>1100</v>
      </c>
      <c r="D8116" s="117" t="str">
        <f>IF(ISERROR(VLOOKUP($A8116, Dropdownlisten!$A$3:$F$143, 4, FALSE)), "", VLOOKUP($A8116, Dropdownlisten!$A$3:$F$143, 4, FALSE))</f>
        <v>UmweltVersorgung</v>
      </c>
      <c r="E8116" s="117" t="str">
        <f>IF(ISERROR(VLOOKUP($A8116, Dropdownlisten!$A$3:$F$143, 5, FALSE)), "", VLOOKUP($A8116, Dropdownlisten!$A$3:$F$143, 5, FALSE))</f>
        <v>1100_012</v>
      </c>
      <c r="F8116" s="117" t="str">
        <f>IF(ISERROR(VLOOKUP($A8116, Dropdownlisten!$A$3:$F$143, 6, FALSE)), "", VLOOKUP($A8116, Dropdownlisten!$A$3:$F$143, 6, FALSE))</f>
        <v>Landnutzung</v>
      </c>
      <c r="G8116" s="117" t="str">
        <f>VLOOKUP(E8116,Datenstruktur_fuer_R!$D$2:$F$141,3,FALSE)</f>
        <v>Polygon</v>
      </c>
      <c r="H8116" s="120" t="s">
        <v>689</v>
      </c>
      <c r="I8116" s="26" t="s">
        <v>756</v>
      </c>
      <c r="J8116" s="5" t="s">
        <v>2485</v>
      </c>
      <c r="K8116" s="5" t="s">
        <v>759</v>
      </c>
      <c r="L8116" s="5">
        <v>1650</v>
      </c>
      <c r="M8116" s="5">
        <v>2</v>
      </c>
      <c r="N8116" s="5" t="s">
        <v>1173</v>
      </c>
    </row>
    <row r="8117" spans="1:14" x14ac:dyDescent="0.35">
      <c r="A8117" s="5" t="s">
        <v>1169</v>
      </c>
      <c r="B8117" s="117" t="str">
        <f>IF(ISERROR(VLOOKUP($A8117, Dropdownlisten!$A$3:$F$143, 2, FALSE)), "", VLOOKUP($A8117, Dropdownlisten!$A$3:$F$143, 2, FALSE))</f>
        <v>UmweltVersorgung</v>
      </c>
      <c r="C8117" s="117">
        <f>IF(ISERROR(VLOOKUP($A8117, Dropdownlisten!$A$3:$F$143, 3, FALSE)), "", VLOOKUP($A8117, Dropdownlisten!$A$3:$F$143, 3, FALSE))</f>
        <v>1100</v>
      </c>
      <c r="D8117" s="117" t="str">
        <f>IF(ISERROR(VLOOKUP($A8117, Dropdownlisten!$A$3:$F$143, 4, FALSE)), "", VLOOKUP($A8117, Dropdownlisten!$A$3:$F$143, 4, FALSE))</f>
        <v>UmweltVersorgung</v>
      </c>
      <c r="E8117" s="117" t="str">
        <f>IF(ISERROR(VLOOKUP($A8117, Dropdownlisten!$A$3:$F$143, 5, FALSE)), "", VLOOKUP($A8117, Dropdownlisten!$A$3:$F$143, 5, FALSE))</f>
        <v>1100_012</v>
      </c>
      <c r="F8117" s="117" t="str">
        <f>IF(ISERROR(VLOOKUP($A8117, Dropdownlisten!$A$3:$F$143, 6, FALSE)), "", VLOOKUP($A8117, Dropdownlisten!$A$3:$F$143, 6, FALSE))</f>
        <v>Landnutzung</v>
      </c>
      <c r="G8117" s="117" t="str">
        <f>VLOOKUP(E8117,Datenstruktur_fuer_R!$D$2:$F$141,3,FALSE)</f>
        <v>Polygon</v>
      </c>
      <c r="H8117" s="120" t="s">
        <v>293</v>
      </c>
      <c r="I8117" s="26" t="s">
        <v>756</v>
      </c>
      <c r="J8117" s="5" t="s">
        <v>2485</v>
      </c>
      <c r="K8117" s="5" t="s">
        <v>759</v>
      </c>
      <c r="L8117" s="5"/>
      <c r="M8117" s="5">
        <v>2</v>
      </c>
      <c r="N8117" s="5" t="s">
        <v>1173</v>
      </c>
    </row>
    <row r="8118" spans="1:14" x14ac:dyDescent="0.35">
      <c r="A8118" s="5" t="s">
        <v>1169</v>
      </c>
      <c r="B8118" s="117" t="str">
        <f>IF(ISERROR(VLOOKUP($A8118, Dropdownlisten!$A$3:$F$143, 2, FALSE)), "", VLOOKUP($A8118, Dropdownlisten!$A$3:$F$143, 2, FALSE))</f>
        <v>UmweltVersorgung</v>
      </c>
      <c r="C8118" s="117">
        <f>IF(ISERROR(VLOOKUP($A8118, Dropdownlisten!$A$3:$F$143, 3, FALSE)), "", VLOOKUP($A8118, Dropdownlisten!$A$3:$F$143, 3, FALSE))</f>
        <v>1100</v>
      </c>
      <c r="D8118" s="117" t="str">
        <f>IF(ISERROR(VLOOKUP($A8118, Dropdownlisten!$A$3:$F$143, 4, FALSE)), "", VLOOKUP($A8118, Dropdownlisten!$A$3:$F$143, 4, FALSE))</f>
        <v>UmweltVersorgung</v>
      </c>
      <c r="E8118" s="117" t="str">
        <f>IF(ISERROR(VLOOKUP($A8118, Dropdownlisten!$A$3:$F$143, 5, FALSE)), "", VLOOKUP($A8118, Dropdownlisten!$A$3:$F$143, 5, FALSE))</f>
        <v>1100_012</v>
      </c>
      <c r="F8118" s="117" t="str">
        <f>IF(ISERROR(VLOOKUP($A8118, Dropdownlisten!$A$3:$F$143, 6, FALSE)), "", VLOOKUP($A8118, Dropdownlisten!$A$3:$F$143, 6, FALSE))</f>
        <v>Landnutzung</v>
      </c>
      <c r="G8118" s="117" t="str">
        <f>VLOOKUP(E8118,Datenstruktur_fuer_R!$D$2:$F$141,3,FALSE)</f>
        <v>Polygon</v>
      </c>
      <c r="H8118" s="120" t="s">
        <v>689</v>
      </c>
      <c r="I8118" s="26" t="s">
        <v>756</v>
      </c>
      <c r="J8118" s="5" t="s">
        <v>2485</v>
      </c>
      <c r="K8118" s="5" t="s">
        <v>759</v>
      </c>
      <c r="L8118" s="5">
        <v>1660</v>
      </c>
      <c r="M8118" s="5">
        <v>2</v>
      </c>
      <c r="N8118" s="5" t="s">
        <v>1173</v>
      </c>
    </row>
    <row r="8119" spans="1:14" x14ac:dyDescent="0.35">
      <c r="A8119" s="5" t="s">
        <v>1169</v>
      </c>
      <c r="B8119" s="117" t="str">
        <f>IF(ISERROR(VLOOKUP($A8119, Dropdownlisten!$A$3:$F$143, 2, FALSE)), "", VLOOKUP($A8119, Dropdownlisten!$A$3:$F$143, 2, FALSE))</f>
        <v>UmweltVersorgung</v>
      </c>
      <c r="C8119" s="117">
        <f>IF(ISERROR(VLOOKUP($A8119, Dropdownlisten!$A$3:$F$143, 3, FALSE)), "", VLOOKUP($A8119, Dropdownlisten!$A$3:$F$143, 3, FALSE))</f>
        <v>1100</v>
      </c>
      <c r="D8119" s="117" t="str">
        <f>IF(ISERROR(VLOOKUP($A8119, Dropdownlisten!$A$3:$F$143, 4, FALSE)), "", VLOOKUP($A8119, Dropdownlisten!$A$3:$F$143, 4, FALSE))</f>
        <v>UmweltVersorgung</v>
      </c>
      <c r="E8119" s="117" t="str">
        <f>IF(ISERROR(VLOOKUP($A8119, Dropdownlisten!$A$3:$F$143, 5, FALSE)), "", VLOOKUP($A8119, Dropdownlisten!$A$3:$F$143, 5, FALSE))</f>
        <v>1100_012</v>
      </c>
      <c r="F8119" s="117" t="str">
        <f>IF(ISERROR(VLOOKUP($A8119, Dropdownlisten!$A$3:$F$143, 6, FALSE)), "", VLOOKUP($A8119, Dropdownlisten!$A$3:$F$143, 6, FALSE))</f>
        <v>Landnutzung</v>
      </c>
      <c r="G8119" s="117" t="str">
        <f>VLOOKUP(E8119,Datenstruktur_fuer_R!$D$2:$F$141,3,FALSE)</f>
        <v>Polygon</v>
      </c>
      <c r="H8119" s="120" t="s">
        <v>293</v>
      </c>
      <c r="I8119" s="26" t="s">
        <v>756</v>
      </c>
      <c r="J8119" s="5" t="s">
        <v>2485</v>
      </c>
      <c r="K8119" s="5" t="s">
        <v>759</v>
      </c>
      <c r="L8119" s="5"/>
      <c r="M8119" s="5">
        <v>2</v>
      </c>
      <c r="N8119" s="5" t="s">
        <v>1173</v>
      </c>
    </row>
    <row r="8120" spans="1:14" x14ac:dyDescent="0.35">
      <c r="A8120" s="5" t="s">
        <v>1169</v>
      </c>
      <c r="B8120" s="117" t="str">
        <f>IF(ISERROR(VLOOKUP($A8120, Dropdownlisten!$A$3:$F$143, 2, FALSE)), "", VLOOKUP($A8120, Dropdownlisten!$A$3:$F$143, 2, FALSE))</f>
        <v>UmweltVersorgung</v>
      </c>
      <c r="C8120" s="117">
        <f>IF(ISERROR(VLOOKUP($A8120, Dropdownlisten!$A$3:$F$143, 3, FALSE)), "", VLOOKUP($A8120, Dropdownlisten!$A$3:$F$143, 3, FALSE))</f>
        <v>1100</v>
      </c>
      <c r="D8120" s="117" t="str">
        <f>IF(ISERROR(VLOOKUP($A8120, Dropdownlisten!$A$3:$F$143, 4, FALSE)), "", VLOOKUP($A8120, Dropdownlisten!$A$3:$F$143, 4, FALSE))</f>
        <v>UmweltVersorgung</v>
      </c>
      <c r="E8120" s="117" t="str">
        <f>IF(ISERROR(VLOOKUP($A8120, Dropdownlisten!$A$3:$F$143, 5, FALSE)), "", VLOOKUP($A8120, Dropdownlisten!$A$3:$F$143, 5, FALSE))</f>
        <v>1100_012</v>
      </c>
      <c r="F8120" s="117" t="str">
        <f>IF(ISERROR(VLOOKUP($A8120, Dropdownlisten!$A$3:$F$143, 6, FALSE)), "", VLOOKUP($A8120, Dropdownlisten!$A$3:$F$143, 6, FALSE))</f>
        <v>Landnutzung</v>
      </c>
      <c r="G8120" s="117" t="str">
        <f>VLOOKUP(E8120,Datenstruktur_fuer_R!$D$2:$F$141,3,FALSE)</f>
        <v>Polygon</v>
      </c>
      <c r="H8120" s="120" t="s">
        <v>689</v>
      </c>
      <c r="I8120" s="26" t="s">
        <v>756</v>
      </c>
      <c r="J8120" s="5" t="s">
        <v>2486</v>
      </c>
      <c r="K8120" s="5"/>
      <c r="L8120" s="5"/>
      <c r="M8120" s="5">
        <v>2</v>
      </c>
      <c r="N8120" s="5" t="s">
        <v>1173</v>
      </c>
    </row>
    <row r="8121" spans="1:14" x14ac:dyDescent="0.35">
      <c r="A8121" s="5" t="s">
        <v>1169</v>
      </c>
      <c r="B8121" s="117" t="str">
        <f>IF(ISERROR(VLOOKUP($A8121, Dropdownlisten!$A$3:$F$143, 2, FALSE)), "", VLOOKUP($A8121, Dropdownlisten!$A$3:$F$143, 2, FALSE))</f>
        <v>UmweltVersorgung</v>
      </c>
      <c r="C8121" s="117">
        <f>IF(ISERROR(VLOOKUP($A8121, Dropdownlisten!$A$3:$F$143, 3, FALSE)), "", VLOOKUP($A8121, Dropdownlisten!$A$3:$F$143, 3, FALSE))</f>
        <v>1100</v>
      </c>
      <c r="D8121" s="117" t="str">
        <f>IF(ISERROR(VLOOKUP($A8121, Dropdownlisten!$A$3:$F$143, 4, FALSE)), "", VLOOKUP($A8121, Dropdownlisten!$A$3:$F$143, 4, FALSE))</f>
        <v>UmweltVersorgung</v>
      </c>
      <c r="E8121" s="117" t="str">
        <f>IF(ISERROR(VLOOKUP($A8121, Dropdownlisten!$A$3:$F$143, 5, FALSE)), "", VLOOKUP($A8121, Dropdownlisten!$A$3:$F$143, 5, FALSE))</f>
        <v>1100_012</v>
      </c>
      <c r="F8121" s="117" t="str">
        <f>IF(ISERROR(VLOOKUP($A8121, Dropdownlisten!$A$3:$F$143, 6, FALSE)), "", VLOOKUP($A8121, Dropdownlisten!$A$3:$F$143, 6, FALSE))</f>
        <v>Landnutzung</v>
      </c>
      <c r="G8121" s="117" t="str">
        <f>VLOOKUP(E8121,Datenstruktur_fuer_R!$D$2:$F$141,3,FALSE)</f>
        <v>Polygon</v>
      </c>
      <c r="H8121" s="120" t="s">
        <v>689</v>
      </c>
      <c r="I8121" s="26" t="s">
        <v>756</v>
      </c>
      <c r="J8121" s="5" t="s">
        <v>2487</v>
      </c>
      <c r="K8121" s="5"/>
      <c r="L8121" s="5"/>
      <c r="M8121" s="5">
        <v>2</v>
      </c>
      <c r="N8121" s="5" t="s">
        <v>1173</v>
      </c>
    </row>
    <row r="8122" spans="1:14" x14ac:dyDescent="0.35">
      <c r="A8122" s="5" t="s">
        <v>1169</v>
      </c>
      <c r="B8122" s="117" t="str">
        <f>IF(ISERROR(VLOOKUP($A8122, Dropdownlisten!$A$3:$F$143, 2, FALSE)), "", VLOOKUP($A8122, Dropdownlisten!$A$3:$F$143, 2, FALSE))</f>
        <v>UmweltVersorgung</v>
      </c>
      <c r="C8122" s="117">
        <f>IF(ISERROR(VLOOKUP($A8122, Dropdownlisten!$A$3:$F$143, 3, FALSE)), "", VLOOKUP($A8122, Dropdownlisten!$A$3:$F$143, 3, FALSE))</f>
        <v>1100</v>
      </c>
      <c r="D8122" s="117" t="str">
        <f>IF(ISERROR(VLOOKUP($A8122, Dropdownlisten!$A$3:$F$143, 4, FALSE)), "", VLOOKUP($A8122, Dropdownlisten!$A$3:$F$143, 4, FALSE))</f>
        <v>UmweltVersorgung</v>
      </c>
      <c r="E8122" s="117" t="str">
        <f>IF(ISERROR(VLOOKUP($A8122, Dropdownlisten!$A$3:$F$143, 5, FALSE)), "", VLOOKUP($A8122, Dropdownlisten!$A$3:$F$143, 5, FALSE))</f>
        <v>1100_012</v>
      </c>
      <c r="F8122" s="117" t="str">
        <f>IF(ISERROR(VLOOKUP($A8122, Dropdownlisten!$A$3:$F$143, 6, FALSE)), "", VLOOKUP($A8122, Dropdownlisten!$A$3:$F$143, 6, FALSE))</f>
        <v>Landnutzung</v>
      </c>
      <c r="G8122" s="117" t="str">
        <f>VLOOKUP(E8122,Datenstruktur_fuer_R!$D$2:$F$141,3,FALSE)</f>
        <v>Polygon</v>
      </c>
      <c r="H8122" s="120" t="s">
        <v>689</v>
      </c>
      <c r="I8122" s="26" t="s">
        <v>756</v>
      </c>
      <c r="J8122" s="5" t="s">
        <v>2488</v>
      </c>
      <c r="K8122" s="5"/>
      <c r="L8122" s="5"/>
      <c r="M8122" s="5">
        <v>2</v>
      </c>
      <c r="N8122" s="5" t="s">
        <v>1173</v>
      </c>
    </row>
    <row r="8123" spans="1:14" x14ac:dyDescent="0.35">
      <c r="A8123" s="5" t="s">
        <v>1169</v>
      </c>
      <c r="B8123" s="117" t="str">
        <f>IF(ISERROR(VLOOKUP($A8123, Dropdownlisten!$A$3:$F$143, 2, FALSE)), "", VLOOKUP($A8123, Dropdownlisten!$A$3:$F$143, 2, FALSE))</f>
        <v>UmweltVersorgung</v>
      </c>
      <c r="C8123" s="117">
        <f>IF(ISERROR(VLOOKUP($A8123, Dropdownlisten!$A$3:$F$143, 3, FALSE)), "", VLOOKUP($A8123, Dropdownlisten!$A$3:$F$143, 3, FALSE))</f>
        <v>1100</v>
      </c>
      <c r="D8123" s="117" t="str">
        <f>IF(ISERROR(VLOOKUP($A8123, Dropdownlisten!$A$3:$F$143, 4, FALSE)), "", VLOOKUP($A8123, Dropdownlisten!$A$3:$F$143, 4, FALSE))</f>
        <v>UmweltVersorgung</v>
      </c>
      <c r="E8123" s="117" t="str">
        <f>IF(ISERROR(VLOOKUP($A8123, Dropdownlisten!$A$3:$F$143, 5, FALSE)), "", VLOOKUP($A8123, Dropdownlisten!$A$3:$F$143, 5, FALSE))</f>
        <v>1100_012</v>
      </c>
      <c r="F8123" s="117" t="str">
        <f>IF(ISERROR(VLOOKUP($A8123, Dropdownlisten!$A$3:$F$143, 6, FALSE)), "", VLOOKUP($A8123, Dropdownlisten!$A$3:$F$143, 6, FALSE))</f>
        <v>Landnutzung</v>
      </c>
      <c r="G8123" s="117" t="str">
        <f>VLOOKUP(E8123,Datenstruktur_fuer_R!$D$2:$F$141,3,FALSE)</f>
        <v>Polygon</v>
      </c>
      <c r="H8123" s="120" t="s">
        <v>689</v>
      </c>
      <c r="I8123" s="26" t="s">
        <v>756</v>
      </c>
      <c r="J8123" s="5" t="s">
        <v>2489</v>
      </c>
      <c r="K8123" s="5"/>
      <c r="L8123" s="5"/>
      <c r="M8123" s="5">
        <v>2</v>
      </c>
      <c r="N8123" s="5" t="s">
        <v>1173</v>
      </c>
    </row>
    <row r="8124" spans="1:14" x14ac:dyDescent="0.35">
      <c r="A8124" s="5" t="s">
        <v>1169</v>
      </c>
      <c r="B8124" s="117" t="str">
        <f>IF(ISERROR(VLOOKUP($A8124, Dropdownlisten!$A$3:$F$143, 2, FALSE)), "", VLOOKUP($A8124, Dropdownlisten!$A$3:$F$143, 2, FALSE))</f>
        <v>UmweltVersorgung</v>
      </c>
      <c r="C8124" s="117">
        <f>IF(ISERROR(VLOOKUP($A8124, Dropdownlisten!$A$3:$F$143, 3, FALSE)), "", VLOOKUP($A8124, Dropdownlisten!$A$3:$F$143, 3, FALSE))</f>
        <v>1100</v>
      </c>
      <c r="D8124" s="117" t="str">
        <f>IF(ISERROR(VLOOKUP($A8124, Dropdownlisten!$A$3:$F$143, 4, FALSE)), "", VLOOKUP($A8124, Dropdownlisten!$A$3:$F$143, 4, FALSE))</f>
        <v>UmweltVersorgung</v>
      </c>
      <c r="E8124" s="117" t="str">
        <f>IF(ISERROR(VLOOKUP($A8124, Dropdownlisten!$A$3:$F$143, 5, FALSE)), "", VLOOKUP($A8124, Dropdownlisten!$A$3:$F$143, 5, FALSE))</f>
        <v>1100_012</v>
      </c>
      <c r="F8124" s="117" t="str">
        <f>IF(ISERROR(VLOOKUP($A8124, Dropdownlisten!$A$3:$F$143, 6, FALSE)), "", VLOOKUP($A8124, Dropdownlisten!$A$3:$F$143, 6, FALSE))</f>
        <v>Landnutzung</v>
      </c>
      <c r="G8124" s="117" t="str">
        <f>VLOOKUP(E8124,Datenstruktur_fuer_R!$D$2:$F$141,3,FALSE)</f>
        <v>Polygon</v>
      </c>
      <c r="H8124" s="120" t="s">
        <v>689</v>
      </c>
      <c r="I8124" s="26" t="s">
        <v>756</v>
      </c>
      <c r="J8124" s="5" t="s">
        <v>2490</v>
      </c>
      <c r="K8124" s="5"/>
      <c r="L8124" s="5"/>
      <c r="M8124" s="5">
        <v>2</v>
      </c>
      <c r="N8124" s="5" t="s">
        <v>1173</v>
      </c>
    </row>
    <row r="8125" spans="1:14" x14ac:dyDescent="0.35">
      <c r="A8125" s="5" t="s">
        <v>1169</v>
      </c>
      <c r="B8125" s="117" t="str">
        <f>IF(ISERROR(VLOOKUP($A8125, Dropdownlisten!$A$3:$F$143, 2, FALSE)), "", VLOOKUP($A8125, Dropdownlisten!$A$3:$F$143, 2, FALSE))</f>
        <v>UmweltVersorgung</v>
      </c>
      <c r="C8125" s="117">
        <f>IF(ISERROR(VLOOKUP($A8125, Dropdownlisten!$A$3:$F$143, 3, FALSE)), "", VLOOKUP($A8125, Dropdownlisten!$A$3:$F$143, 3, FALSE))</f>
        <v>1100</v>
      </c>
      <c r="D8125" s="117" t="str">
        <f>IF(ISERROR(VLOOKUP($A8125, Dropdownlisten!$A$3:$F$143, 4, FALSE)), "", VLOOKUP($A8125, Dropdownlisten!$A$3:$F$143, 4, FALSE))</f>
        <v>UmweltVersorgung</v>
      </c>
      <c r="E8125" s="117" t="str">
        <f>IF(ISERROR(VLOOKUP($A8125, Dropdownlisten!$A$3:$F$143, 5, FALSE)), "", VLOOKUP($A8125, Dropdownlisten!$A$3:$F$143, 5, FALSE))</f>
        <v>1100_012</v>
      </c>
      <c r="F8125" s="117" t="str">
        <f>IF(ISERROR(VLOOKUP($A8125, Dropdownlisten!$A$3:$F$143, 6, FALSE)), "", VLOOKUP($A8125, Dropdownlisten!$A$3:$F$143, 6, FALSE))</f>
        <v>Landnutzung</v>
      </c>
      <c r="G8125" s="117" t="str">
        <f>VLOOKUP(E8125,Datenstruktur_fuer_R!$D$2:$F$141,3,FALSE)</f>
        <v>Polygon</v>
      </c>
      <c r="H8125" s="120" t="s">
        <v>689</v>
      </c>
      <c r="I8125" s="26" t="s">
        <v>756</v>
      </c>
      <c r="J8125" s="5" t="s">
        <v>2491</v>
      </c>
      <c r="K8125" s="5"/>
      <c r="L8125" s="5"/>
      <c r="M8125" s="5">
        <v>2</v>
      </c>
      <c r="N8125" s="5" t="s">
        <v>1173</v>
      </c>
    </row>
    <row r="8126" spans="1:14" x14ac:dyDescent="0.35">
      <c r="A8126" s="5" t="s">
        <v>1169</v>
      </c>
      <c r="B8126" s="117" t="str">
        <f>IF(ISERROR(VLOOKUP($A8126, Dropdownlisten!$A$3:$F$143, 2, FALSE)), "", VLOOKUP($A8126, Dropdownlisten!$A$3:$F$143, 2, FALSE))</f>
        <v>UmweltVersorgung</v>
      </c>
      <c r="C8126" s="117">
        <f>IF(ISERROR(VLOOKUP($A8126, Dropdownlisten!$A$3:$F$143, 3, FALSE)), "", VLOOKUP($A8126, Dropdownlisten!$A$3:$F$143, 3, FALSE))</f>
        <v>1100</v>
      </c>
      <c r="D8126" s="117" t="str">
        <f>IF(ISERROR(VLOOKUP($A8126, Dropdownlisten!$A$3:$F$143, 4, FALSE)), "", VLOOKUP($A8126, Dropdownlisten!$A$3:$F$143, 4, FALSE))</f>
        <v>UmweltVersorgung</v>
      </c>
      <c r="E8126" s="117" t="str">
        <f>IF(ISERROR(VLOOKUP($A8126, Dropdownlisten!$A$3:$F$143, 5, FALSE)), "", VLOOKUP($A8126, Dropdownlisten!$A$3:$F$143, 5, FALSE))</f>
        <v>1100_012</v>
      </c>
      <c r="F8126" s="117" t="str">
        <f>IF(ISERROR(VLOOKUP($A8126, Dropdownlisten!$A$3:$F$143, 6, FALSE)), "", VLOOKUP($A8126, Dropdownlisten!$A$3:$F$143, 6, FALSE))</f>
        <v>Landnutzung</v>
      </c>
      <c r="G8126" s="117" t="str">
        <f>VLOOKUP(E8126,Datenstruktur_fuer_R!$D$2:$F$141,3,FALSE)</f>
        <v>Polygon</v>
      </c>
      <c r="H8126" s="120" t="s">
        <v>689</v>
      </c>
      <c r="I8126" s="26" t="s">
        <v>756</v>
      </c>
      <c r="J8126" s="5" t="s">
        <v>2492</v>
      </c>
      <c r="K8126" s="5" t="s">
        <v>1338</v>
      </c>
      <c r="L8126" s="5">
        <v>1010</v>
      </c>
      <c r="M8126" s="5">
        <v>2</v>
      </c>
      <c r="N8126" s="5" t="s">
        <v>1173</v>
      </c>
    </row>
    <row r="8127" spans="1:14" x14ac:dyDescent="0.35">
      <c r="A8127" s="5" t="s">
        <v>1169</v>
      </c>
      <c r="B8127" s="117" t="str">
        <f>IF(ISERROR(VLOOKUP($A8127, Dropdownlisten!$A$3:$F$143, 2, FALSE)), "", VLOOKUP($A8127, Dropdownlisten!$A$3:$F$143, 2, FALSE))</f>
        <v>UmweltVersorgung</v>
      </c>
      <c r="C8127" s="117">
        <f>IF(ISERROR(VLOOKUP($A8127, Dropdownlisten!$A$3:$F$143, 3, FALSE)), "", VLOOKUP($A8127, Dropdownlisten!$A$3:$F$143, 3, FALSE))</f>
        <v>1100</v>
      </c>
      <c r="D8127" s="117" t="str">
        <f>IF(ISERROR(VLOOKUP($A8127, Dropdownlisten!$A$3:$F$143, 4, FALSE)), "", VLOOKUP($A8127, Dropdownlisten!$A$3:$F$143, 4, FALSE))</f>
        <v>UmweltVersorgung</v>
      </c>
      <c r="E8127" s="117" t="str">
        <f>IF(ISERROR(VLOOKUP($A8127, Dropdownlisten!$A$3:$F$143, 5, FALSE)), "", VLOOKUP($A8127, Dropdownlisten!$A$3:$F$143, 5, FALSE))</f>
        <v>1100_012</v>
      </c>
      <c r="F8127" s="117" t="str">
        <f>IF(ISERROR(VLOOKUP($A8127, Dropdownlisten!$A$3:$F$143, 6, FALSE)), "", VLOOKUP($A8127, Dropdownlisten!$A$3:$F$143, 6, FALSE))</f>
        <v>Landnutzung</v>
      </c>
      <c r="G8127" s="117" t="str">
        <f>VLOOKUP(E8127,Datenstruktur_fuer_R!$D$2:$F$141,3,FALSE)</f>
        <v>Polygon</v>
      </c>
      <c r="H8127" s="120" t="s">
        <v>293</v>
      </c>
      <c r="I8127" s="26" t="s">
        <v>756</v>
      </c>
      <c r="J8127" s="5" t="s">
        <v>2492</v>
      </c>
      <c r="K8127" s="5" t="s">
        <v>1338</v>
      </c>
      <c r="M8127" s="5">
        <v>2</v>
      </c>
      <c r="N8127" s="5" t="s">
        <v>1173</v>
      </c>
    </row>
    <row r="8128" spans="1:14" x14ac:dyDescent="0.35">
      <c r="A8128" s="5" t="s">
        <v>1169</v>
      </c>
      <c r="B8128" s="117" t="str">
        <f>IF(ISERROR(VLOOKUP($A8128, Dropdownlisten!$A$3:$F$143, 2, FALSE)), "", VLOOKUP($A8128, Dropdownlisten!$A$3:$F$143, 2, FALSE))</f>
        <v>UmweltVersorgung</v>
      </c>
      <c r="C8128" s="117">
        <f>IF(ISERROR(VLOOKUP($A8128, Dropdownlisten!$A$3:$F$143, 3, FALSE)), "", VLOOKUP($A8128, Dropdownlisten!$A$3:$F$143, 3, FALSE))</f>
        <v>1100</v>
      </c>
      <c r="D8128" s="117" t="str">
        <f>IF(ISERROR(VLOOKUP($A8128, Dropdownlisten!$A$3:$F$143, 4, FALSE)), "", VLOOKUP($A8128, Dropdownlisten!$A$3:$F$143, 4, FALSE))</f>
        <v>UmweltVersorgung</v>
      </c>
      <c r="E8128" s="117" t="str">
        <f>IF(ISERROR(VLOOKUP($A8128, Dropdownlisten!$A$3:$F$143, 5, FALSE)), "", VLOOKUP($A8128, Dropdownlisten!$A$3:$F$143, 5, FALSE))</f>
        <v>1100_012</v>
      </c>
      <c r="F8128" s="117" t="str">
        <f>IF(ISERROR(VLOOKUP($A8128, Dropdownlisten!$A$3:$F$143, 6, FALSE)), "", VLOOKUP($A8128, Dropdownlisten!$A$3:$F$143, 6, FALSE))</f>
        <v>Landnutzung</v>
      </c>
      <c r="G8128" s="117" t="str">
        <f>VLOOKUP(E8128,Datenstruktur_fuer_R!$D$2:$F$141,3,FALSE)</f>
        <v>Polygon</v>
      </c>
      <c r="H8128" s="120" t="s">
        <v>689</v>
      </c>
      <c r="I8128" s="26" t="s">
        <v>756</v>
      </c>
      <c r="J8128" s="5" t="s">
        <v>2492</v>
      </c>
      <c r="K8128" s="5" t="s">
        <v>1338</v>
      </c>
      <c r="L8128" s="5">
        <v>1011</v>
      </c>
      <c r="M8128" s="5">
        <v>2</v>
      </c>
      <c r="N8128" s="5" t="s">
        <v>1173</v>
      </c>
    </row>
    <row r="8129" spans="1:14" x14ac:dyDescent="0.35">
      <c r="A8129" s="5" t="s">
        <v>1169</v>
      </c>
      <c r="B8129" s="117" t="str">
        <f>IF(ISERROR(VLOOKUP($A8129, Dropdownlisten!$A$3:$F$143, 2, FALSE)), "", VLOOKUP($A8129, Dropdownlisten!$A$3:$F$143, 2, FALSE))</f>
        <v>UmweltVersorgung</v>
      </c>
      <c r="C8129" s="117">
        <f>IF(ISERROR(VLOOKUP($A8129, Dropdownlisten!$A$3:$F$143, 3, FALSE)), "", VLOOKUP($A8129, Dropdownlisten!$A$3:$F$143, 3, FALSE))</f>
        <v>1100</v>
      </c>
      <c r="D8129" s="117" t="str">
        <f>IF(ISERROR(VLOOKUP($A8129, Dropdownlisten!$A$3:$F$143, 4, FALSE)), "", VLOOKUP($A8129, Dropdownlisten!$A$3:$F$143, 4, FALSE))</f>
        <v>UmweltVersorgung</v>
      </c>
      <c r="E8129" s="117" t="str">
        <f>IF(ISERROR(VLOOKUP($A8129, Dropdownlisten!$A$3:$F$143, 5, FALSE)), "", VLOOKUP($A8129, Dropdownlisten!$A$3:$F$143, 5, FALSE))</f>
        <v>1100_012</v>
      </c>
      <c r="F8129" s="117" t="str">
        <f>IF(ISERROR(VLOOKUP($A8129, Dropdownlisten!$A$3:$F$143, 6, FALSE)), "", VLOOKUP($A8129, Dropdownlisten!$A$3:$F$143, 6, FALSE))</f>
        <v>Landnutzung</v>
      </c>
      <c r="G8129" s="117" t="str">
        <f>VLOOKUP(E8129,Datenstruktur_fuer_R!$D$2:$F$141,3,FALSE)</f>
        <v>Polygon</v>
      </c>
      <c r="H8129" s="120" t="s">
        <v>293</v>
      </c>
      <c r="I8129" s="26" t="s">
        <v>756</v>
      </c>
      <c r="J8129" s="5" t="s">
        <v>2492</v>
      </c>
      <c r="K8129" s="5" t="s">
        <v>1338</v>
      </c>
      <c r="M8129" s="5">
        <v>2</v>
      </c>
      <c r="N8129" s="5" t="s">
        <v>1173</v>
      </c>
    </row>
    <row r="8130" spans="1:14" x14ac:dyDescent="0.35">
      <c r="A8130" s="5" t="s">
        <v>1169</v>
      </c>
      <c r="B8130" s="117" t="str">
        <f>IF(ISERROR(VLOOKUP($A8130, Dropdownlisten!$A$3:$F$143, 2, FALSE)), "", VLOOKUP($A8130, Dropdownlisten!$A$3:$F$143, 2, FALSE))</f>
        <v>UmweltVersorgung</v>
      </c>
      <c r="C8130" s="117">
        <f>IF(ISERROR(VLOOKUP($A8130, Dropdownlisten!$A$3:$F$143, 3, FALSE)), "", VLOOKUP($A8130, Dropdownlisten!$A$3:$F$143, 3, FALSE))</f>
        <v>1100</v>
      </c>
      <c r="D8130" s="117" t="str">
        <f>IF(ISERROR(VLOOKUP($A8130, Dropdownlisten!$A$3:$F$143, 4, FALSE)), "", VLOOKUP($A8130, Dropdownlisten!$A$3:$F$143, 4, FALSE))</f>
        <v>UmweltVersorgung</v>
      </c>
      <c r="E8130" s="117" t="str">
        <f>IF(ISERROR(VLOOKUP($A8130, Dropdownlisten!$A$3:$F$143, 5, FALSE)), "", VLOOKUP($A8130, Dropdownlisten!$A$3:$F$143, 5, FALSE))</f>
        <v>1100_012</v>
      </c>
      <c r="F8130" s="117" t="str">
        <f>IF(ISERROR(VLOOKUP($A8130, Dropdownlisten!$A$3:$F$143, 6, FALSE)), "", VLOOKUP($A8130, Dropdownlisten!$A$3:$F$143, 6, FALSE))</f>
        <v>Landnutzung</v>
      </c>
      <c r="G8130" s="117" t="str">
        <f>VLOOKUP(E8130,Datenstruktur_fuer_R!$D$2:$F$141,3,FALSE)</f>
        <v>Polygon</v>
      </c>
      <c r="H8130" s="120" t="s">
        <v>689</v>
      </c>
      <c r="I8130" s="26" t="s">
        <v>756</v>
      </c>
      <c r="J8130" s="5" t="s">
        <v>2492</v>
      </c>
      <c r="K8130" s="5" t="s">
        <v>1338</v>
      </c>
      <c r="L8130" s="5">
        <v>1012</v>
      </c>
      <c r="M8130" s="5">
        <v>2</v>
      </c>
      <c r="N8130" s="5" t="s">
        <v>1173</v>
      </c>
    </row>
    <row r="8131" spans="1:14" x14ac:dyDescent="0.35">
      <c r="A8131" s="5" t="s">
        <v>1169</v>
      </c>
      <c r="B8131" s="117" t="str">
        <f>IF(ISERROR(VLOOKUP($A8131, Dropdownlisten!$A$3:$F$143, 2, FALSE)), "", VLOOKUP($A8131, Dropdownlisten!$A$3:$F$143, 2, FALSE))</f>
        <v>UmweltVersorgung</v>
      </c>
      <c r="C8131" s="117">
        <f>IF(ISERROR(VLOOKUP($A8131, Dropdownlisten!$A$3:$F$143, 3, FALSE)), "", VLOOKUP($A8131, Dropdownlisten!$A$3:$F$143, 3, FALSE))</f>
        <v>1100</v>
      </c>
      <c r="D8131" s="117" t="str">
        <f>IF(ISERROR(VLOOKUP($A8131, Dropdownlisten!$A$3:$F$143, 4, FALSE)), "", VLOOKUP($A8131, Dropdownlisten!$A$3:$F$143, 4, FALSE))</f>
        <v>UmweltVersorgung</v>
      </c>
      <c r="E8131" s="117" t="str">
        <f>IF(ISERROR(VLOOKUP($A8131, Dropdownlisten!$A$3:$F$143, 5, FALSE)), "", VLOOKUP($A8131, Dropdownlisten!$A$3:$F$143, 5, FALSE))</f>
        <v>1100_012</v>
      </c>
      <c r="F8131" s="117" t="str">
        <f>IF(ISERROR(VLOOKUP($A8131, Dropdownlisten!$A$3:$F$143, 6, FALSE)), "", VLOOKUP($A8131, Dropdownlisten!$A$3:$F$143, 6, FALSE))</f>
        <v>Landnutzung</v>
      </c>
      <c r="G8131" s="117" t="str">
        <f>VLOOKUP(E8131,Datenstruktur_fuer_R!$D$2:$F$141,3,FALSE)</f>
        <v>Polygon</v>
      </c>
      <c r="H8131" s="120" t="s">
        <v>293</v>
      </c>
      <c r="I8131" s="26" t="s">
        <v>756</v>
      </c>
      <c r="J8131" s="5" t="s">
        <v>2492</v>
      </c>
      <c r="K8131" s="5" t="s">
        <v>1338</v>
      </c>
      <c r="M8131" s="5">
        <v>2</v>
      </c>
      <c r="N8131" s="5" t="s">
        <v>1173</v>
      </c>
    </row>
    <row r="8132" spans="1:14" x14ac:dyDescent="0.35">
      <c r="A8132" s="5" t="s">
        <v>1169</v>
      </c>
      <c r="B8132" s="117" t="str">
        <f>IF(ISERROR(VLOOKUP($A8132, Dropdownlisten!$A$3:$F$143, 2, FALSE)), "", VLOOKUP($A8132, Dropdownlisten!$A$3:$F$143, 2, FALSE))</f>
        <v>UmweltVersorgung</v>
      </c>
      <c r="C8132" s="117">
        <f>IF(ISERROR(VLOOKUP($A8132, Dropdownlisten!$A$3:$F$143, 3, FALSE)), "", VLOOKUP($A8132, Dropdownlisten!$A$3:$F$143, 3, FALSE))</f>
        <v>1100</v>
      </c>
      <c r="D8132" s="117" t="str">
        <f>IF(ISERROR(VLOOKUP($A8132, Dropdownlisten!$A$3:$F$143, 4, FALSE)), "", VLOOKUP($A8132, Dropdownlisten!$A$3:$F$143, 4, FALSE))</f>
        <v>UmweltVersorgung</v>
      </c>
      <c r="E8132" s="117" t="str">
        <f>IF(ISERROR(VLOOKUP($A8132, Dropdownlisten!$A$3:$F$143, 5, FALSE)), "", VLOOKUP($A8132, Dropdownlisten!$A$3:$F$143, 5, FALSE))</f>
        <v>1100_012</v>
      </c>
      <c r="F8132" s="117" t="str">
        <f>IF(ISERROR(VLOOKUP($A8132, Dropdownlisten!$A$3:$F$143, 6, FALSE)), "", VLOOKUP($A8132, Dropdownlisten!$A$3:$F$143, 6, FALSE))</f>
        <v>Landnutzung</v>
      </c>
      <c r="G8132" s="117" t="str">
        <f>VLOOKUP(E8132,Datenstruktur_fuer_R!$D$2:$F$141,3,FALSE)</f>
        <v>Polygon</v>
      </c>
      <c r="H8132" s="120" t="s">
        <v>689</v>
      </c>
      <c r="I8132" s="26" t="s">
        <v>756</v>
      </c>
      <c r="J8132" s="5" t="s">
        <v>2492</v>
      </c>
      <c r="K8132" s="5" t="s">
        <v>1338</v>
      </c>
      <c r="L8132" s="5">
        <v>1020</v>
      </c>
      <c r="M8132" s="5">
        <v>2</v>
      </c>
      <c r="N8132" s="5" t="s">
        <v>1173</v>
      </c>
    </row>
    <row r="8133" spans="1:14" x14ac:dyDescent="0.35">
      <c r="A8133" s="5" t="s">
        <v>1169</v>
      </c>
      <c r="B8133" s="117" t="str">
        <f>IF(ISERROR(VLOOKUP($A8133, Dropdownlisten!$A$3:$F$143, 2, FALSE)), "", VLOOKUP($A8133, Dropdownlisten!$A$3:$F$143, 2, FALSE))</f>
        <v>UmweltVersorgung</v>
      </c>
      <c r="C8133" s="117">
        <f>IF(ISERROR(VLOOKUP($A8133, Dropdownlisten!$A$3:$F$143, 3, FALSE)), "", VLOOKUP($A8133, Dropdownlisten!$A$3:$F$143, 3, FALSE))</f>
        <v>1100</v>
      </c>
      <c r="D8133" s="117" t="str">
        <f>IF(ISERROR(VLOOKUP($A8133, Dropdownlisten!$A$3:$F$143, 4, FALSE)), "", VLOOKUP($A8133, Dropdownlisten!$A$3:$F$143, 4, FALSE))</f>
        <v>UmweltVersorgung</v>
      </c>
      <c r="E8133" s="117" t="str">
        <f>IF(ISERROR(VLOOKUP($A8133, Dropdownlisten!$A$3:$F$143, 5, FALSE)), "", VLOOKUP($A8133, Dropdownlisten!$A$3:$F$143, 5, FALSE))</f>
        <v>1100_012</v>
      </c>
      <c r="F8133" s="117" t="str">
        <f>IF(ISERROR(VLOOKUP($A8133, Dropdownlisten!$A$3:$F$143, 6, FALSE)), "", VLOOKUP($A8133, Dropdownlisten!$A$3:$F$143, 6, FALSE))</f>
        <v>Landnutzung</v>
      </c>
      <c r="G8133" s="117" t="str">
        <f>VLOOKUP(E8133,Datenstruktur_fuer_R!$D$2:$F$141,3,FALSE)</f>
        <v>Polygon</v>
      </c>
      <c r="H8133" s="120" t="s">
        <v>293</v>
      </c>
      <c r="I8133" s="26" t="s">
        <v>756</v>
      </c>
      <c r="J8133" s="5" t="s">
        <v>2492</v>
      </c>
      <c r="K8133" s="5" t="s">
        <v>1338</v>
      </c>
      <c r="M8133" s="5">
        <v>2</v>
      </c>
      <c r="N8133" s="5" t="s">
        <v>1173</v>
      </c>
    </row>
    <row r="8134" spans="1:14" x14ac:dyDescent="0.35">
      <c r="A8134" s="5" t="s">
        <v>1169</v>
      </c>
      <c r="B8134" s="117" t="str">
        <f>IF(ISERROR(VLOOKUP($A8134, Dropdownlisten!$A$3:$F$143, 2, FALSE)), "", VLOOKUP($A8134, Dropdownlisten!$A$3:$F$143, 2, FALSE))</f>
        <v>UmweltVersorgung</v>
      </c>
      <c r="C8134" s="117">
        <f>IF(ISERROR(VLOOKUP($A8134, Dropdownlisten!$A$3:$F$143, 3, FALSE)), "", VLOOKUP($A8134, Dropdownlisten!$A$3:$F$143, 3, FALSE))</f>
        <v>1100</v>
      </c>
      <c r="D8134" s="117" t="str">
        <f>IF(ISERROR(VLOOKUP($A8134, Dropdownlisten!$A$3:$F$143, 4, FALSE)), "", VLOOKUP($A8134, Dropdownlisten!$A$3:$F$143, 4, FALSE))</f>
        <v>UmweltVersorgung</v>
      </c>
      <c r="E8134" s="117" t="str">
        <f>IF(ISERROR(VLOOKUP($A8134, Dropdownlisten!$A$3:$F$143, 5, FALSE)), "", VLOOKUP($A8134, Dropdownlisten!$A$3:$F$143, 5, FALSE))</f>
        <v>1100_012</v>
      </c>
      <c r="F8134" s="117" t="str">
        <f>IF(ISERROR(VLOOKUP($A8134, Dropdownlisten!$A$3:$F$143, 6, FALSE)), "", VLOOKUP($A8134, Dropdownlisten!$A$3:$F$143, 6, FALSE))</f>
        <v>Landnutzung</v>
      </c>
      <c r="G8134" s="117" t="str">
        <f>VLOOKUP(E8134,Datenstruktur_fuer_R!$D$2:$F$141,3,FALSE)</f>
        <v>Polygon</v>
      </c>
      <c r="H8134" s="120" t="s">
        <v>689</v>
      </c>
      <c r="I8134" s="26" t="s">
        <v>756</v>
      </c>
      <c r="J8134" s="5" t="s">
        <v>2492</v>
      </c>
      <c r="K8134" s="5" t="s">
        <v>1338</v>
      </c>
      <c r="L8134" s="5">
        <v>1021</v>
      </c>
      <c r="M8134" s="5">
        <v>2</v>
      </c>
      <c r="N8134" s="5" t="s">
        <v>1173</v>
      </c>
    </row>
    <row r="8135" spans="1:14" x14ac:dyDescent="0.35">
      <c r="A8135" s="5" t="s">
        <v>1169</v>
      </c>
      <c r="B8135" s="117" t="str">
        <f>IF(ISERROR(VLOOKUP($A8135, Dropdownlisten!$A$3:$F$143, 2, FALSE)), "", VLOOKUP($A8135, Dropdownlisten!$A$3:$F$143, 2, FALSE))</f>
        <v>UmweltVersorgung</v>
      </c>
      <c r="C8135" s="117">
        <f>IF(ISERROR(VLOOKUP($A8135, Dropdownlisten!$A$3:$F$143, 3, FALSE)), "", VLOOKUP($A8135, Dropdownlisten!$A$3:$F$143, 3, FALSE))</f>
        <v>1100</v>
      </c>
      <c r="D8135" s="117" t="str">
        <f>IF(ISERROR(VLOOKUP($A8135, Dropdownlisten!$A$3:$F$143, 4, FALSE)), "", VLOOKUP($A8135, Dropdownlisten!$A$3:$F$143, 4, FALSE))</f>
        <v>UmweltVersorgung</v>
      </c>
      <c r="E8135" s="117" t="str">
        <f>IF(ISERROR(VLOOKUP($A8135, Dropdownlisten!$A$3:$F$143, 5, FALSE)), "", VLOOKUP($A8135, Dropdownlisten!$A$3:$F$143, 5, FALSE))</f>
        <v>1100_012</v>
      </c>
      <c r="F8135" s="117" t="str">
        <f>IF(ISERROR(VLOOKUP($A8135, Dropdownlisten!$A$3:$F$143, 6, FALSE)), "", VLOOKUP($A8135, Dropdownlisten!$A$3:$F$143, 6, FALSE))</f>
        <v>Landnutzung</v>
      </c>
      <c r="G8135" s="117" t="str">
        <f>VLOOKUP(E8135,Datenstruktur_fuer_R!$D$2:$F$141,3,FALSE)</f>
        <v>Polygon</v>
      </c>
      <c r="H8135" s="120" t="s">
        <v>293</v>
      </c>
      <c r="I8135" s="26" t="s">
        <v>756</v>
      </c>
      <c r="J8135" s="5" t="s">
        <v>2492</v>
      </c>
      <c r="K8135" s="5" t="s">
        <v>1338</v>
      </c>
      <c r="M8135" s="5">
        <v>2</v>
      </c>
      <c r="N8135" s="5" t="s">
        <v>1173</v>
      </c>
    </row>
    <row r="8136" spans="1:14" x14ac:dyDescent="0.35">
      <c r="A8136" s="5" t="s">
        <v>1169</v>
      </c>
      <c r="B8136" s="117" t="str">
        <f>IF(ISERROR(VLOOKUP($A8136, Dropdownlisten!$A$3:$F$143, 2, FALSE)), "", VLOOKUP($A8136, Dropdownlisten!$A$3:$F$143, 2, FALSE))</f>
        <v>UmweltVersorgung</v>
      </c>
      <c r="C8136" s="117">
        <f>IF(ISERROR(VLOOKUP($A8136, Dropdownlisten!$A$3:$F$143, 3, FALSE)), "", VLOOKUP($A8136, Dropdownlisten!$A$3:$F$143, 3, FALSE))</f>
        <v>1100</v>
      </c>
      <c r="D8136" s="117" t="str">
        <f>IF(ISERROR(VLOOKUP($A8136, Dropdownlisten!$A$3:$F$143, 4, FALSE)), "", VLOOKUP($A8136, Dropdownlisten!$A$3:$F$143, 4, FALSE))</f>
        <v>UmweltVersorgung</v>
      </c>
      <c r="E8136" s="117" t="str">
        <f>IF(ISERROR(VLOOKUP($A8136, Dropdownlisten!$A$3:$F$143, 5, FALSE)), "", VLOOKUP($A8136, Dropdownlisten!$A$3:$F$143, 5, FALSE))</f>
        <v>1100_012</v>
      </c>
      <c r="F8136" s="117" t="str">
        <f>IF(ISERROR(VLOOKUP($A8136, Dropdownlisten!$A$3:$F$143, 6, FALSE)), "", VLOOKUP($A8136, Dropdownlisten!$A$3:$F$143, 6, FALSE))</f>
        <v>Landnutzung</v>
      </c>
      <c r="G8136" s="117" t="str">
        <f>VLOOKUP(E8136,Datenstruktur_fuer_R!$D$2:$F$141,3,FALSE)</f>
        <v>Polygon</v>
      </c>
      <c r="H8136" s="120" t="s">
        <v>689</v>
      </c>
      <c r="I8136" s="26" t="s">
        <v>756</v>
      </c>
      <c r="J8136" s="5" t="s">
        <v>2492</v>
      </c>
      <c r="K8136" s="5" t="s">
        <v>1338</v>
      </c>
      <c r="L8136" s="5">
        <v>1030</v>
      </c>
      <c r="M8136" s="5">
        <v>2</v>
      </c>
      <c r="N8136" s="5" t="s">
        <v>1173</v>
      </c>
    </row>
    <row r="8137" spans="1:14" x14ac:dyDescent="0.35">
      <c r="A8137" s="5" t="s">
        <v>1169</v>
      </c>
      <c r="B8137" s="117" t="str">
        <f>IF(ISERROR(VLOOKUP($A8137, Dropdownlisten!$A$3:$F$143, 2, FALSE)), "", VLOOKUP($A8137, Dropdownlisten!$A$3:$F$143, 2, FALSE))</f>
        <v>UmweltVersorgung</v>
      </c>
      <c r="C8137" s="117">
        <f>IF(ISERROR(VLOOKUP($A8137, Dropdownlisten!$A$3:$F$143, 3, FALSE)), "", VLOOKUP($A8137, Dropdownlisten!$A$3:$F$143, 3, FALSE))</f>
        <v>1100</v>
      </c>
      <c r="D8137" s="117" t="str">
        <f>IF(ISERROR(VLOOKUP($A8137, Dropdownlisten!$A$3:$F$143, 4, FALSE)), "", VLOOKUP($A8137, Dropdownlisten!$A$3:$F$143, 4, FALSE))</f>
        <v>UmweltVersorgung</v>
      </c>
      <c r="E8137" s="117" t="str">
        <f>IF(ISERROR(VLOOKUP($A8137, Dropdownlisten!$A$3:$F$143, 5, FALSE)), "", VLOOKUP($A8137, Dropdownlisten!$A$3:$F$143, 5, FALSE))</f>
        <v>1100_012</v>
      </c>
      <c r="F8137" s="117" t="str">
        <f>IF(ISERROR(VLOOKUP($A8137, Dropdownlisten!$A$3:$F$143, 6, FALSE)), "", VLOOKUP($A8137, Dropdownlisten!$A$3:$F$143, 6, FALSE))</f>
        <v>Landnutzung</v>
      </c>
      <c r="G8137" s="117" t="str">
        <f>VLOOKUP(E8137,Datenstruktur_fuer_R!$D$2:$F$141,3,FALSE)</f>
        <v>Polygon</v>
      </c>
      <c r="H8137" s="120" t="s">
        <v>293</v>
      </c>
      <c r="I8137" s="26" t="s">
        <v>756</v>
      </c>
      <c r="J8137" s="5" t="s">
        <v>2492</v>
      </c>
      <c r="K8137" s="5" t="s">
        <v>1338</v>
      </c>
      <c r="M8137" s="5">
        <v>2</v>
      </c>
      <c r="N8137" s="5" t="s">
        <v>1173</v>
      </c>
    </row>
    <row r="8138" spans="1:14" x14ac:dyDescent="0.35">
      <c r="A8138" s="5" t="s">
        <v>1169</v>
      </c>
      <c r="B8138" s="117" t="str">
        <f>IF(ISERROR(VLOOKUP($A8138, Dropdownlisten!$A$3:$F$143, 2, FALSE)), "", VLOOKUP($A8138, Dropdownlisten!$A$3:$F$143, 2, FALSE))</f>
        <v>UmweltVersorgung</v>
      </c>
      <c r="C8138" s="117">
        <f>IF(ISERROR(VLOOKUP($A8138, Dropdownlisten!$A$3:$F$143, 3, FALSE)), "", VLOOKUP($A8138, Dropdownlisten!$A$3:$F$143, 3, FALSE))</f>
        <v>1100</v>
      </c>
      <c r="D8138" s="117" t="str">
        <f>IF(ISERROR(VLOOKUP($A8138, Dropdownlisten!$A$3:$F$143, 4, FALSE)), "", VLOOKUP($A8138, Dropdownlisten!$A$3:$F$143, 4, FALSE))</f>
        <v>UmweltVersorgung</v>
      </c>
      <c r="E8138" s="117" t="str">
        <f>IF(ISERROR(VLOOKUP($A8138, Dropdownlisten!$A$3:$F$143, 5, FALSE)), "", VLOOKUP($A8138, Dropdownlisten!$A$3:$F$143, 5, FALSE))</f>
        <v>1100_012</v>
      </c>
      <c r="F8138" s="117" t="str">
        <f>IF(ISERROR(VLOOKUP($A8138, Dropdownlisten!$A$3:$F$143, 6, FALSE)), "", VLOOKUP($A8138, Dropdownlisten!$A$3:$F$143, 6, FALSE))</f>
        <v>Landnutzung</v>
      </c>
      <c r="G8138" s="117" t="str">
        <f>VLOOKUP(E8138,Datenstruktur_fuer_R!$D$2:$F$141,3,FALSE)</f>
        <v>Polygon</v>
      </c>
      <c r="H8138" s="120" t="s">
        <v>689</v>
      </c>
      <c r="I8138" s="26" t="s">
        <v>756</v>
      </c>
      <c r="J8138" s="5" t="s">
        <v>2492</v>
      </c>
      <c r="K8138" s="5" t="s">
        <v>1338</v>
      </c>
      <c r="L8138" s="5">
        <v>1031</v>
      </c>
      <c r="M8138" s="5">
        <v>2</v>
      </c>
      <c r="N8138" s="5" t="s">
        <v>1173</v>
      </c>
    </row>
    <row r="8139" spans="1:14" x14ac:dyDescent="0.35">
      <c r="A8139" s="5" t="s">
        <v>1169</v>
      </c>
      <c r="B8139" s="117" t="str">
        <f>IF(ISERROR(VLOOKUP($A8139, Dropdownlisten!$A$3:$F$143, 2, FALSE)), "", VLOOKUP($A8139, Dropdownlisten!$A$3:$F$143, 2, FALSE))</f>
        <v>UmweltVersorgung</v>
      </c>
      <c r="C8139" s="117">
        <f>IF(ISERROR(VLOOKUP($A8139, Dropdownlisten!$A$3:$F$143, 3, FALSE)), "", VLOOKUP($A8139, Dropdownlisten!$A$3:$F$143, 3, FALSE))</f>
        <v>1100</v>
      </c>
      <c r="D8139" s="117" t="str">
        <f>IF(ISERROR(VLOOKUP($A8139, Dropdownlisten!$A$3:$F$143, 4, FALSE)), "", VLOOKUP($A8139, Dropdownlisten!$A$3:$F$143, 4, FALSE))</f>
        <v>UmweltVersorgung</v>
      </c>
      <c r="E8139" s="117" t="str">
        <f>IF(ISERROR(VLOOKUP($A8139, Dropdownlisten!$A$3:$F$143, 5, FALSE)), "", VLOOKUP($A8139, Dropdownlisten!$A$3:$F$143, 5, FALSE))</f>
        <v>1100_012</v>
      </c>
      <c r="F8139" s="117" t="str">
        <f>IF(ISERROR(VLOOKUP($A8139, Dropdownlisten!$A$3:$F$143, 6, FALSE)), "", VLOOKUP($A8139, Dropdownlisten!$A$3:$F$143, 6, FALSE))</f>
        <v>Landnutzung</v>
      </c>
      <c r="G8139" s="117" t="str">
        <f>VLOOKUP(E8139,Datenstruktur_fuer_R!$D$2:$F$141,3,FALSE)</f>
        <v>Polygon</v>
      </c>
      <c r="H8139" s="120" t="s">
        <v>293</v>
      </c>
      <c r="I8139" s="26" t="s">
        <v>756</v>
      </c>
      <c r="J8139" s="5" t="s">
        <v>2492</v>
      </c>
      <c r="K8139" s="5" t="s">
        <v>1338</v>
      </c>
      <c r="M8139" s="5">
        <v>2</v>
      </c>
      <c r="N8139" s="5" t="s">
        <v>1173</v>
      </c>
    </row>
    <row r="8140" spans="1:14" x14ac:dyDescent="0.35">
      <c r="A8140" s="5" t="s">
        <v>1169</v>
      </c>
      <c r="B8140" s="117" t="str">
        <f>IF(ISERROR(VLOOKUP($A8140, Dropdownlisten!$A$3:$F$143, 2, FALSE)), "", VLOOKUP($A8140, Dropdownlisten!$A$3:$F$143, 2, FALSE))</f>
        <v>UmweltVersorgung</v>
      </c>
      <c r="C8140" s="117">
        <f>IF(ISERROR(VLOOKUP($A8140, Dropdownlisten!$A$3:$F$143, 3, FALSE)), "", VLOOKUP($A8140, Dropdownlisten!$A$3:$F$143, 3, FALSE))</f>
        <v>1100</v>
      </c>
      <c r="D8140" s="117" t="str">
        <f>IF(ISERROR(VLOOKUP($A8140, Dropdownlisten!$A$3:$F$143, 4, FALSE)), "", VLOOKUP($A8140, Dropdownlisten!$A$3:$F$143, 4, FALSE))</f>
        <v>UmweltVersorgung</v>
      </c>
      <c r="E8140" s="117" t="str">
        <f>IF(ISERROR(VLOOKUP($A8140, Dropdownlisten!$A$3:$F$143, 5, FALSE)), "", VLOOKUP($A8140, Dropdownlisten!$A$3:$F$143, 5, FALSE))</f>
        <v>1100_012</v>
      </c>
      <c r="F8140" s="117" t="str">
        <f>IF(ISERROR(VLOOKUP($A8140, Dropdownlisten!$A$3:$F$143, 6, FALSE)), "", VLOOKUP($A8140, Dropdownlisten!$A$3:$F$143, 6, FALSE))</f>
        <v>Landnutzung</v>
      </c>
      <c r="G8140" s="117" t="str">
        <f>VLOOKUP(E8140,Datenstruktur_fuer_R!$D$2:$F$141,3,FALSE)</f>
        <v>Polygon</v>
      </c>
      <c r="H8140" s="120" t="s">
        <v>689</v>
      </c>
      <c r="I8140" s="26" t="s">
        <v>756</v>
      </c>
      <c r="J8140" s="5" t="s">
        <v>2492</v>
      </c>
      <c r="K8140" s="5" t="s">
        <v>1338</v>
      </c>
      <c r="L8140" s="5">
        <v>1040</v>
      </c>
      <c r="M8140" s="5">
        <v>2</v>
      </c>
      <c r="N8140" s="5" t="s">
        <v>1173</v>
      </c>
    </row>
    <row r="8141" spans="1:14" x14ac:dyDescent="0.35">
      <c r="A8141" s="5" t="s">
        <v>1169</v>
      </c>
      <c r="B8141" s="117" t="str">
        <f>IF(ISERROR(VLOOKUP($A8141, Dropdownlisten!$A$3:$F$143, 2, FALSE)), "", VLOOKUP($A8141, Dropdownlisten!$A$3:$F$143, 2, FALSE))</f>
        <v>UmweltVersorgung</v>
      </c>
      <c r="C8141" s="117">
        <f>IF(ISERROR(VLOOKUP($A8141, Dropdownlisten!$A$3:$F$143, 3, FALSE)), "", VLOOKUP($A8141, Dropdownlisten!$A$3:$F$143, 3, FALSE))</f>
        <v>1100</v>
      </c>
      <c r="D8141" s="117" t="str">
        <f>IF(ISERROR(VLOOKUP($A8141, Dropdownlisten!$A$3:$F$143, 4, FALSE)), "", VLOOKUP($A8141, Dropdownlisten!$A$3:$F$143, 4, FALSE))</f>
        <v>UmweltVersorgung</v>
      </c>
      <c r="E8141" s="117" t="str">
        <f>IF(ISERROR(VLOOKUP($A8141, Dropdownlisten!$A$3:$F$143, 5, FALSE)), "", VLOOKUP($A8141, Dropdownlisten!$A$3:$F$143, 5, FALSE))</f>
        <v>1100_012</v>
      </c>
      <c r="F8141" s="117" t="str">
        <f>IF(ISERROR(VLOOKUP($A8141, Dropdownlisten!$A$3:$F$143, 6, FALSE)), "", VLOOKUP($A8141, Dropdownlisten!$A$3:$F$143, 6, FALSE))</f>
        <v>Landnutzung</v>
      </c>
      <c r="G8141" s="117" t="str">
        <f>VLOOKUP(E8141,Datenstruktur_fuer_R!$D$2:$F$141,3,FALSE)</f>
        <v>Polygon</v>
      </c>
      <c r="H8141" s="120" t="s">
        <v>293</v>
      </c>
      <c r="I8141" s="26" t="s">
        <v>756</v>
      </c>
      <c r="J8141" s="5" t="s">
        <v>2492</v>
      </c>
      <c r="K8141" s="5" t="s">
        <v>1338</v>
      </c>
      <c r="M8141" s="5">
        <v>2</v>
      </c>
      <c r="N8141" s="5" t="s">
        <v>1173</v>
      </c>
    </row>
    <row r="8142" spans="1:14" x14ac:dyDescent="0.35">
      <c r="A8142" s="5" t="s">
        <v>1169</v>
      </c>
      <c r="B8142" s="117" t="str">
        <f>IF(ISERROR(VLOOKUP($A8142, Dropdownlisten!$A$3:$F$143, 2, FALSE)), "", VLOOKUP($A8142, Dropdownlisten!$A$3:$F$143, 2, FALSE))</f>
        <v>UmweltVersorgung</v>
      </c>
      <c r="C8142" s="117">
        <f>IF(ISERROR(VLOOKUP($A8142, Dropdownlisten!$A$3:$F$143, 3, FALSE)), "", VLOOKUP($A8142, Dropdownlisten!$A$3:$F$143, 3, FALSE))</f>
        <v>1100</v>
      </c>
      <c r="D8142" s="117" t="str">
        <f>IF(ISERROR(VLOOKUP($A8142, Dropdownlisten!$A$3:$F$143, 4, FALSE)), "", VLOOKUP($A8142, Dropdownlisten!$A$3:$F$143, 4, FALSE))</f>
        <v>UmweltVersorgung</v>
      </c>
      <c r="E8142" s="117" t="str">
        <f>IF(ISERROR(VLOOKUP($A8142, Dropdownlisten!$A$3:$F$143, 5, FALSE)), "", VLOOKUP($A8142, Dropdownlisten!$A$3:$F$143, 5, FALSE))</f>
        <v>1100_012</v>
      </c>
      <c r="F8142" s="117" t="str">
        <f>IF(ISERROR(VLOOKUP($A8142, Dropdownlisten!$A$3:$F$143, 6, FALSE)), "", VLOOKUP($A8142, Dropdownlisten!$A$3:$F$143, 6, FALSE))</f>
        <v>Landnutzung</v>
      </c>
      <c r="G8142" s="117" t="str">
        <f>VLOOKUP(E8142,Datenstruktur_fuer_R!$D$2:$F$141,3,FALSE)</f>
        <v>Polygon</v>
      </c>
      <c r="H8142" s="120" t="s">
        <v>689</v>
      </c>
      <c r="I8142" s="26" t="s">
        <v>756</v>
      </c>
      <c r="J8142" s="5" t="s">
        <v>2492</v>
      </c>
      <c r="K8142" s="5" t="s">
        <v>1338</v>
      </c>
      <c r="L8142" s="5">
        <v>1050</v>
      </c>
      <c r="M8142" s="5">
        <v>2</v>
      </c>
      <c r="N8142" s="5" t="s">
        <v>1173</v>
      </c>
    </row>
    <row r="8143" spans="1:14" x14ac:dyDescent="0.35">
      <c r="A8143" s="5" t="s">
        <v>1169</v>
      </c>
      <c r="B8143" s="117" t="str">
        <f>IF(ISERROR(VLOOKUP($A8143, Dropdownlisten!$A$3:$F$143, 2, FALSE)), "", VLOOKUP($A8143, Dropdownlisten!$A$3:$F$143, 2, FALSE))</f>
        <v>UmweltVersorgung</v>
      </c>
      <c r="C8143" s="117">
        <f>IF(ISERROR(VLOOKUP($A8143, Dropdownlisten!$A$3:$F$143, 3, FALSE)), "", VLOOKUP($A8143, Dropdownlisten!$A$3:$F$143, 3, FALSE))</f>
        <v>1100</v>
      </c>
      <c r="D8143" s="117" t="str">
        <f>IF(ISERROR(VLOOKUP($A8143, Dropdownlisten!$A$3:$F$143, 4, FALSE)), "", VLOOKUP($A8143, Dropdownlisten!$A$3:$F$143, 4, FALSE))</f>
        <v>UmweltVersorgung</v>
      </c>
      <c r="E8143" s="117" t="str">
        <f>IF(ISERROR(VLOOKUP($A8143, Dropdownlisten!$A$3:$F$143, 5, FALSE)), "", VLOOKUP($A8143, Dropdownlisten!$A$3:$F$143, 5, FALSE))</f>
        <v>1100_012</v>
      </c>
      <c r="F8143" s="117" t="str">
        <f>IF(ISERROR(VLOOKUP($A8143, Dropdownlisten!$A$3:$F$143, 6, FALSE)), "", VLOOKUP($A8143, Dropdownlisten!$A$3:$F$143, 6, FALSE))</f>
        <v>Landnutzung</v>
      </c>
      <c r="G8143" s="117" t="str">
        <f>VLOOKUP(E8143,Datenstruktur_fuer_R!$D$2:$F$141,3,FALSE)</f>
        <v>Polygon</v>
      </c>
      <c r="H8143" s="120" t="s">
        <v>293</v>
      </c>
      <c r="I8143" s="26" t="s">
        <v>756</v>
      </c>
      <c r="J8143" s="5" t="s">
        <v>2492</v>
      </c>
      <c r="K8143" s="5" t="s">
        <v>1338</v>
      </c>
      <c r="L8143" s="5"/>
      <c r="M8143" s="5">
        <v>2</v>
      </c>
      <c r="N8143" s="5" t="s">
        <v>1173</v>
      </c>
    </row>
    <row r="8144" spans="1:14" x14ac:dyDescent="0.35">
      <c r="A8144" s="5" t="s">
        <v>1169</v>
      </c>
      <c r="B8144" s="117" t="str">
        <f>IF(ISERROR(VLOOKUP($A8144, Dropdownlisten!$A$3:$F$143, 2, FALSE)), "", VLOOKUP($A8144, Dropdownlisten!$A$3:$F$143, 2, FALSE))</f>
        <v>UmweltVersorgung</v>
      </c>
      <c r="C8144" s="117">
        <f>IF(ISERROR(VLOOKUP($A8144, Dropdownlisten!$A$3:$F$143, 3, FALSE)), "", VLOOKUP($A8144, Dropdownlisten!$A$3:$F$143, 3, FALSE))</f>
        <v>1100</v>
      </c>
      <c r="D8144" s="117" t="str">
        <f>IF(ISERROR(VLOOKUP($A8144, Dropdownlisten!$A$3:$F$143, 4, FALSE)), "", VLOOKUP($A8144, Dropdownlisten!$A$3:$F$143, 4, FALSE))</f>
        <v>UmweltVersorgung</v>
      </c>
      <c r="E8144" s="117" t="str">
        <f>IF(ISERROR(VLOOKUP($A8144, Dropdownlisten!$A$3:$F$143, 5, FALSE)), "", VLOOKUP($A8144, Dropdownlisten!$A$3:$F$143, 5, FALSE))</f>
        <v>1100_012</v>
      </c>
      <c r="F8144" s="117" t="str">
        <f>IF(ISERROR(VLOOKUP($A8144, Dropdownlisten!$A$3:$F$143, 6, FALSE)), "", VLOOKUP($A8144, Dropdownlisten!$A$3:$F$143, 6, FALSE))</f>
        <v>Landnutzung</v>
      </c>
      <c r="G8144" s="117" t="str">
        <f>VLOOKUP(E8144,Datenstruktur_fuer_R!$D$2:$F$141,3,FALSE)</f>
        <v>Polygon</v>
      </c>
      <c r="H8144" s="120" t="s">
        <v>689</v>
      </c>
      <c r="I8144" s="26" t="s">
        <v>756</v>
      </c>
      <c r="J8144" s="5" t="s">
        <v>2493</v>
      </c>
      <c r="K8144" s="5"/>
      <c r="L8144" s="5"/>
      <c r="M8144" s="5">
        <v>2</v>
      </c>
      <c r="N8144" s="5" t="s">
        <v>1173</v>
      </c>
    </row>
    <row r="8145" spans="1:14" x14ac:dyDescent="0.35">
      <c r="A8145" s="5" t="s">
        <v>1169</v>
      </c>
      <c r="B8145" s="117" t="str">
        <f>IF(ISERROR(VLOOKUP($A8145, Dropdownlisten!$A$3:$F$143, 2, FALSE)), "", VLOOKUP($A8145, Dropdownlisten!$A$3:$F$143, 2, FALSE))</f>
        <v>UmweltVersorgung</v>
      </c>
      <c r="C8145" s="117">
        <f>IF(ISERROR(VLOOKUP($A8145, Dropdownlisten!$A$3:$F$143, 3, FALSE)), "", VLOOKUP($A8145, Dropdownlisten!$A$3:$F$143, 3, FALSE))</f>
        <v>1100</v>
      </c>
      <c r="D8145" s="117" t="str">
        <f>IF(ISERROR(VLOOKUP($A8145, Dropdownlisten!$A$3:$F$143, 4, FALSE)), "", VLOOKUP($A8145, Dropdownlisten!$A$3:$F$143, 4, FALSE))</f>
        <v>UmweltVersorgung</v>
      </c>
      <c r="E8145" s="117" t="str">
        <f>IF(ISERROR(VLOOKUP($A8145, Dropdownlisten!$A$3:$F$143, 5, FALSE)), "", VLOOKUP($A8145, Dropdownlisten!$A$3:$F$143, 5, FALSE))</f>
        <v>1100_012</v>
      </c>
      <c r="F8145" s="117" t="str">
        <f>IF(ISERROR(VLOOKUP($A8145, Dropdownlisten!$A$3:$F$143, 6, FALSE)), "", VLOOKUP($A8145, Dropdownlisten!$A$3:$F$143, 6, FALSE))</f>
        <v>Landnutzung</v>
      </c>
      <c r="G8145" s="117" t="str">
        <f>VLOOKUP(E8145,Datenstruktur_fuer_R!$D$2:$F$141,3,FALSE)</f>
        <v>Polygon</v>
      </c>
      <c r="H8145" s="120" t="s">
        <v>689</v>
      </c>
      <c r="I8145" s="26" t="s">
        <v>756</v>
      </c>
      <c r="J8145" s="5" t="s">
        <v>2494</v>
      </c>
      <c r="K8145" s="5"/>
      <c r="L8145" s="5"/>
      <c r="M8145" s="5">
        <v>2</v>
      </c>
      <c r="N8145" s="5" t="s">
        <v>1173</v>
      </c>
    </row>
    <row r="8146" spans="1:14" x14ac:dyDescent="0.35">
      <c r="A8146" s="5" t="s">
        <v>1169</v>
      </c>
      <c r="B8146" s="117" t="str">
        <f>IF(ISERROR(VLOOKUP($A8146, Dropdownlisten!$A$3:$F$143, 2, FALSE)), "", VLOOKUP($A8146, Dropdownlisten!$A$3:$F$143, 2, FALSE))</f>
        <v>UmweltVersorgung</v>
      </c>
      <c r="C8146" s="117">
        <f>IF(ISERROR(VLOOKUP($A8146, Dropdownlisten!$A$3:$F$143, 3, FALSE)), "", VLOOKUP($A8146, Dropdownlisten!$A$3:$F$143, 3, FALSE))</f>
        <v>1100</v>
      </c>
      <c r="D8146" s="117" t="str">
        <f>IF(ISERROR(VLOOKUP($A8146, Dropdownlisten!$A$3:$F$143, 4, FALSE)), "", VLOOKUP($A8146, Dropdownlisten!$A$3:$F$143, 4, FALSE))</f>
        <v>UmweltVersorgung</v>
      </c>
      <c r="E8146" s="117" t="str">
        <f>IF(ISERROR(VLOOKUP($A8146, Dropdownlisten!$A$3:$F$143, 5, FALSE)), "", VLOOKUP($A8146, Dropdownlisten!$A$3:$F$143, 5, FALSE))</f>
        <v>1100_012</v>
      </c>
      <c r="F8146" s="117" t="str">
        <f>IF(ISERROR(VLOOKUP($A8146, Dropdownlisten!$A$3:$F$143, 6, FALSE)), "", VLOOKUP($A8146, Dropdownlisten!$A$3:$F$143, 6, FALSE))</f>
        <v>Landnutzung</v>
      </c>
      <c r="G8146" s="117" t="str">
        <f>VLOOKUP(E8146,Datenstruktur_fuer_R!$D$2:$F$141,3,FALSE)</f>
        <v>Polygon</v>
      </c>
      <c r="H8146" s="120" t="s">
        <v>689</v>
      </c>
      <c r="I8146" s="26" t="s">
        <v>756</v>
      </c>
      <c r="J8146" s="5" t="s">
        <v>2495</v>
      </c>
      <c r="K8146" s="5"/>
      <c r="L8146" s="5"/>
      <c r="M8146" s="5">
        <v>2</v>
      </c>
      <c r="N8146" s="5" t="s">
        <v>1173</v>
      </c>
    </row>
    <row r="8147" spans="1:14" x14ac:dyDescent="0.35">
      <c r="A8147" s="5" t="s">
        <v>1169</v>
      </c>
      <c r="B8147" s="117" t="str">
        <f>IF(ISERROR(VLOOKUP($A8147, Dropdownlisten!$A$3:$F$143, 2, FALSE)), "", VLOOKUP($A8147, Dropdownlisten!$A$3:$F$143, 2, FALSE))</f>
        <v>UmweltVersorgung</v>
      </c>
      <c r="C8147" s="117">
        <f>IF(ISERROR(VLOOKUP($A8147, Dropdownlisten!$A$3:$F$143, 3, FALSE)), "", VLOOKUP($A8147, Dropdownlisten!$A$3:$F$143, 3, FALSE))</f>
        <v>1100</v>
      </c>
      <c r="D8147" s="117" t="str">
        <f>IF(ISERROR(VLOOKUP($A8147, Dropdownlisten!$A$3:$F$143, 4, FALSE)), "", VLOOKUP($A8147, Dropdownlisten!$A$3:$F$143, 4, FALSE))</f>
        <v>UmweltVersorgung</v>
      </c>
      <c r="E8147" s="117" t="str">
        <f>IF(ISERROR(VLOOKUP($A8147, Dropdownlisten!$A$3:$F$143, 5, FALSE)), "", VLOOKUP($A8147, Dropdownlisten!$A$3:$F$143, 5, FALSE))</f>
        <v>1100_012</v>
      </c>
      <c r="F8147" s="117" t="str">
        <f>IF(ISERROR(VLOOKUP($A8147, Dropdownlisten!$A$3:$F$143, 6, FALSE)), "", VLOOKUP($A8147, Dropdownlisten!$A$3:$F$143, 6, FALSE))</f>
        <v>Landnutzung</v>
      </c>
      <c r="G8147" s="117" t="str">
        <f>VLOOKUP(E8147,Datenstruktur_fuer_R!$D$2:$F$141,3,FALSE)</f>
        <v>Polygon</v>
      </c>
      <c r="H8147" s="120" t="s">
        <v>689</v>
      </c>
      <c r="I8147" s="26" t="s">
        <v>756</v>
      </c>
      <c r="J8147" s="5" t="s">
        <v>2496</v>
      </c>
      <c r="K8147" s="5"/>
      <c r="L8147" s="5"/>
      <c r="M8147" s="5">
        <v>2</v>
      </c>
      <c r="N8147" s="5" t="s">
        <v>1173</v>
      </c>
    </row>
    <row r="8148" spans="1:14" x14ac:dyDescent="0.35">
      <c r="A8148" s="5" t="s">
        <v>1169</v>
      </c>
      <c r="B8148" s="117" t="str">
        <f>IF(ISERROR(VLOOKUP($A8148, Dropdownlisten!$A$3:$F$143, 2, FALSE)), "", VLOOKUP($A8148, Dropdownlisten!$A$3:$F$143, 2, FALSE))</f>
        <v>UmweltVersorgung</v>
      </c>
      <c r="C8148" s="117">
        <f>IF(ISERROR(VLOOKUP($A8148, Dropdownlisten!$A$3:$F$143, 3, FALSE)), "", VLOOKUP($A8148, Dropdownlisten!$A$3:$F$143, 3, FALSE))</f>
        <v>1100</v>
      </c>
      <c r="D8148" s="117" t="str">
        <f>IF(ISERROR(VLOOKUP($A8148, Dropdownlisten!$A$3:$F$143, 4, FALSE)), "", VLOOKUP($A8148, Dropdownlisten!$A$3:$F$143, 4, FALSE))</f>
        <v>UmweltVersorgung</v>
      </c>
      <c r="E8148" s="117" t="str">
        <f>IF(ISERROR(VLOOKUP($A8148, Dropdownlisten!$A$3:$F$143, 5, FALSE)), "", VLOOKUP($A8148, Dropdownlisten!$A$3:$F$143, 5, FALSE))</f>
        <v>1100_012</v>
      </c>
      <c r="F8148" s="117" t="str">
        <f>IF(ISERROR(VLOOKUP($A8148, Dropdownlisten!$A$3:$F$143, 6, FALSE)), "", VLOOKUP($A8148, Dropdownlisten!$A$3:$F$143, 6, FALSE))</f>
        <v>Landnutzung</v>
      </c>
      <c r="G8148" s="117" t="str">
        <f>VLOOKUP(E8148,Datenstruktur_fuer_R!$D$2:$F$141,3,FALSE)</f>
        <v>Polygon</v>
      </c>
      <c r="H8148" s="120" t="s">
        <v>689</v>
      </c>
      <c r="I8148" s="26" t="s">
        <v>756</v>
      </c>
      <c r="J8148" s="5" t="s">
        <v>2497</v>
      </c>
      <c r="K8148" s="5"/>
      <c r="L8148" s="5"/>
      <c r="M8148" s="5">
        <v>2</v>
      </c>
      <c r="N8148" s="5" t="s">
        <v>1173</v>
      </c>
    </row>
    <row r="8149" spans="1:14" x14ac:dyDescent="0.35">
      <c r="A8149" s="5" t="s">
        <v>1169</v>
      </c>
      <c r="B8149" s="117" t="str">
        <f>IF(ISERROR(VLOOKUP($A8149, Dropdownlisten!$A$3:$F$143, 2, FALSE)), "", VLOOKUP($A8149, Dropdownlisten!$A$3:$F$143, 2, FALSE))</f>
        <v>UmweltVersorgung</v>
      </c>
      <c r="C8149" s="117">
        <f>IF(ISERROR(VLOOKUP($A8149, Dropdownlisten!$A$3:$F$143, 3, FALSE)), "", VLOOKUP($A8149, Dropdownlisten!$A$3:$F$143, 3, FALSE))</f>
        <v>1100</v>
      </c>
      <c r="D8149" s="117" t="str">
        <f>IF(ISERROR(VLOOKUP($A8149, Dropdownlisten!$A$3:$F$143, 4, FALSE)), "", VLOOKUP($A8149, Dropdownlisten!$A$3:$F$143, 4, FALSE))</f>
        <v>UmweltVersorgung</v>
      </c>
      <c r="E8149" s="117" t="str">
        <f>IF(ISERROR(VLOOKUP($A8149, Dropdownlisten!$A$3:$F$143, 5, FALSE)), "", VLOOKUP($A8149, Dropdownlisten!$A$3:$F$143, 5, FALSE))</f>
        <v>1100_012</v>
      </c>
      <c r="F8149" s="117" t="str">
        <f>IF(ISERROR(VLOOKUP($A8149, Dropdownlisten!$A$3:$F$143, 6, FALSE)), "", VLOOKUP($A8149, Dropdownlisten!$A$3:$F$143, 6, FALSE))</f>
        <v>Landnutzung</v>
      </c>
      <c r="G8149" s="117" t="str">
        <f>VLOOKUP(E8149,Datenstruktur_fuer_R!$D$2:$F$141,3,FALSE)</f>
        <v>Polygon</v>
      </c>
      <c r="H8149" s="120" t="s">
        <v>689</v>
      </c>
      <c r="I8149" s="26" t="s">
        <v>756</v>
      </c>
      <c r="J8149" s="5" t="s">
        <v>2498</v>
      </c>
      <c r="K8149" s="5"/>
      <c r="L8149" s="5"/>
      <c r="M8149" s="5">
        <v>2</v>
      </c>
      <c r="N8149" s="5" t="s">
        <v>1173</v>
      </c>
    </row>
    <row r="8150" spans="1:14" x14ac:dyDescent="0.35">
      <c r="A8150" s="5" t="s">
        <v>1169</v>
      </c>
      <c r="B8150" s="117" t="str">
        <f>IF(ISERROR(VLOOKUP($A8150, Dropdownlisten!$A$3:$F$143, 2, FALSE)), "", VLOOKUP($A8150, Dropdownlisten!$A$3:$F$143, 2, FALSE))</f>
        <v>UmweltVersorgung</v>
      </c>
      <c r="C8150" s="117">
        <f>IF(ISERROR(VLOOKUP($A8150, Dropdownlisten!$A$3:$F$143, 3, FALSE)), "", VLOOKUP($A8150, Dropdownlisten!$A$3:$F$143, 3, FALSE))</f>
        <v>1100</v>
      </c>
      <c r="D8150" s="117" t="str">
        <f>IF(ISERROR(VLOOKUP($A8150, Dropdownlisten!$A$3:$F$143, 4, FALSE)), "", VLOOKUP($A8150, Dropdownlisten!$A$3:$F$143, 4, FALSE))</f>
        <v>UmweltVersorgung</v>
      </c>
      <c r="E8150" s="117" t="str">
        <f>IF(ISERROR(VLOOKUP($A8150, Dropdownlisten!$A$3:$F$143, 5, FALSE)), "", VLOOKUP($A8150, Dropdownlisten!$A$3:$F$143, 5, FALSE))</f>
        <v>1100_012</v>
      </c>
      <c r="F8150" s="117" t="str">
        <f>IF(ISERROR(VLOOKUP($A8150, Dropdownlisten!$A$3:$F$143, 6, FALSE)), "", VLOOKUP($A8150, Dropdownlisten!$A$3:$F$143, 6, FALSE))</f>
        <v>Landnutzung</v>
      </c>
      <c r="G8150" s="117" t="str">
        <f>VLOOKUP(E8150,Datenstruktur_fuer_R!$D$2:$F$141,3,FALSE)</f>
        <v>Polygon</v>
      </c>
      <c r="H8150" s="120" t="s">
        <v>689</v>
      </c>
      <c r="I8150" s="26" t="s">
        <v>756</v>
      </c>
      <c r="J8150" s="5" t="s">
        <v>2499</v>
      </c>
      <c r="K8150" s="5"/>
      <c r="L8150" s="5"/>
      <c r="M8150" s="5">
        <v>2</v>
      </c>
      <c r="N8150" s="5" t="s">
        <v>1173</v>
      </c>
    </row>
    <row r="8151" spans="1:14" x14ac:dyDescent="0.35">
      <c r="A8151" s="5" t="s">
        <v>1169</v>
      </c>
      <c r="B8151" s="117" t="str">
        <f>IF(ISERROR(VLOOKUP($A8151, Dropdownlisten!$A$3:$F$143, 2, FALSE)), "", VLOOKUP($A8151, Dropdownlisten!$A$3:$F$143, 2, FALSE))</f>
        <v>UmweltVersorgung</v>
      </c>
      <c r="C8151" s="117">
        <f>IF(ISERROR(VLOOKUP($A8151, Dropdownlisten!$A$3:$F$143, 3, FALSE)), "", VLOOKUP($A8151, Dropdownlisten!$A$3:$F$143, 3, FALSE))</f>
        <v>1100</v>
      </c>
      <c r="D8151" s="117" t="str">
        <f>IF(ISERROR(VLOOKUP($A8151, Dropdownlisten!$A$3:$F$143, 4, FALSE)), "", VLOOKUP($A8151, Dropdownlisten!$A$3:$F$143, 4, FALSE))</f>
        <v>UmweltVersorgung</v>
      </c>
      <c r="E8151" s="117" t="str">
        <f>IF(ISERROR(VLOOKUP($A8151, Dropdownlisten!$A$3:$F$143, 5, FALSE)), "", VLOOKUP($A8151, Dropdownlisten!$A$3:$F$143, 5, FALSE))</f>
        <v>1100_012</v>
      </c>
      <c r="F8151" s="117" t="str">
        <f>IF(ISERROR(VLOOKUP($A8151, Dropdownlisten!$A$3:$F$143, 6, FALSE)), "", VLOOKUP($A8151, Dropdownlisten!$A$3:$F$143, 6, FALSE))</f>
        <v>Landnutzung</v>
      </c>
      <c r="G8151" s="117" t="str">
        <f>VLOOKUP(E8151,Datenstruktur_fuer_R!$D$2:$F$141,3,FALSE)</f>
        <v>Polygon</v>
      </c>
      <c r="H8151" s="120" t="s">
        <v>689</v>
      </c>
      <c r="I8151" s="26" t="s">
        <v>756</v>
      </c>
      <c r="J8151" s="5" t="s">
        <v>2500</v>
      </c>
      <c r="K8151" s="5"/>
      <c r="L8151" s="5"/>
      <c r="M8151" s="5">
        <v>2</v>
      </c>
      <c r="N8151" s="5" t="s">
        <v>1173</v>
      </c>
    </row>
    <row r="8152" spans="1:14" x14ac:dyDescent="0.35">
      <c r="A8152" s="5" t="s">
        <v>1169</v>
      </c>
      <c r="B8152" s="117" t="str">
        <f>IF(ISERROR(VLOOKUP($A8152, Dropdownlisten!$A$3:$F$143, 2, FALSE)), "", VLOOKUP($A8152, Dropdownlisten!$A$3:$F$143, 2, FALSE))</f>
        <v>UmweltVersorgung</v>
      </c>
      <c r="C8152" s="117">
        <f>IF(ISERROR(VLOOKUP($A8152, Dropdownlisten!$A$3:$F$143, 3, FALSE)), "", VLOOKUP($A8152, Dropdownlisten!$A$3:$F$143, 3, FALSE))</f>
        <v>1100</v>
      </c>
      <c r="D8152" s="117" t="str">
        <f>IF(ISERROR(VLOOKUP($A8152, Dropdownlisten!$A$3:$F$143, 4, FALSE)), "", VLOOKUP($A8152, Dropdownlisten!$A$3:$F$143, 4, FALSE))</f>
        <v>UmweltVersorgung</v>
      </c>
      <c r="E8152" s="117" t="str">
        <f>IF(ISERROR(VLOOKUP($A8152, Dropdownlisten!$A$3:$F$143, 5, FALSE)), "", VLOOKUP($A8152, Dropdownlisten!$A$3:$F$143, 5, FALSE))</f>
        <v>1100_012</v>
      </c>
      <c r="F8152" s="117" t="str">
        <f>IF(ISERROR(VLOOKUP($A8152, Dropdownlisten!$A$3:$F$143, 6, FALSE)), "", VLOOKUP($A8152, Dropdownlisten!$A$3:$F$143, 6, FALSE))</f>
        <v>Landnutzung</v>
      </c>
      <c r="G8152" s="117" t="str">
        <f>VLOOKUP(E8152,Datenstruktur_fuer_R!$D$2:$F$141,3,FALSE)</f>
        <v>Polygon</v>
      </c>
      <c r="H8152" s="120" t="s">
        <v>689</v>
      </c>
      <c r="I8152" s="26" t="s">
        <v>756</v>
      </c>
      <c r="J8152" s="5" t="s">
        <v>2501</v>
      </c>
      <c r="K8152" s="5"/>
      <c r="L8152" s="5"/>
      <c r="M8152" s="5">
        <v>2</v>
      </c>
      <c r="N8152" s="5" t="s">
        <v>1173</v>
      </c>
    </row>
    <row r="8153" spans="1:14" x14ac:dyDescent="0.35">
      <c r="A8153" s="5" t="s">
        <v>1169</v>
      </c>
      <c r="B8153" s="117" t="str">
        <f>IF(ISERROR(VLOOKUP($A8153, Dropdownlisten!$A$3:$F$143, 2, FALSE)), "", VLOOKUP($A8153, Dropdownlisten!$A$3:$F$143, 2, FALSE))</f>
        <v>UmweltVersorgung</v>
      </c>
      <c r="C8153" s="117">
        <f>IF(ISERROR(VLOOKUP($A8153, Dropdownlisten!$A$3:$F$143, 3, FALSE)), "", VLOOKUP($A8153, Dropdownlisten!$A$3:$F$143, 3, FALSE))</f>
        <v>1100</v>
      </c>
      <c r="D8153" s="117" t="str">
        <f>IF(ISERROR(VLOOKUP($A8153, Dropdownlisten!$A$3:$F$143, 4, FALSE)), "", VLOOKUP($A8153, Dropdownlisten!$A$3:$F$143, 4, FALSE))</f>
        <v>UmweltVersorgung</v>
      </c>
      <c r="E8153" s="117" t="str">
        <f>IF(ISERROR(VLOOKUP($A8153, Dropdownlisten!$A$3:$F$143, 5, FALSE)), "", VLOOKUP($A8153, Dropdownlisten!$A$3:$F$143, 5, FALSE))</f>
        <v>1100_012</v>
      </c>
      <c r="F8153" s="117" t="str">
        <f>IF(ISERROR(VLOOKUP($A8153, Dropdownlisten!$A$3:$F$143, 6, FALSE)), "", VLOOKUP($A8153, Dropdownlisten!$A$3:$F$143, 6, FALSE))</f>
        <v>Landnutzung</v>
      </c>
      <c r="G8153" s="117" t="str">
        <f>VLOOKUP(E8153,Datenstruktur_fuer_R!$D$2:$F$141,3,FALSE)</f>
        <v>Polygon</v>
      </c>
      <c r="H8153" s="120" t="s">
        <v>689</v>
      </c>
      <c r="I8153" s="26" t="s">
        <v>756</v>
      </c>
      <c r="J8153" s="5" t="s">
        <v>2502</v>
      </c>
      <c r="K8153" s="5"/>
      <c r="L8153" s="5"/>
      <c r="M8153" s="5">
        <v>2</v>
      </c>
      <c r="N8153" s="5" t="s">
        <v>1173</v>
      </c>
    </row>
    <row r="8154" spans="1:14" x14ac:dyDescent="0.35">
      <c r="A8154" s="5" t="s">
        <v>1169</v>
      </c>
      <c r="B8154" s="117" t="str">
        <f>IF(ISERROR(VLOOKUP($A8154, Dropdownlisten!$A$3:$F$143, 2, FALSE)), "", VLOOKUP($A8154, Dropdownlisten!$A$3:$F$143, 2, FALSE))</f>
        <v>UmweltVersorgung</v>
      </c>
      <c r="C8154" s="117">
        <f>IF(ISERROR(VLOOKUP($A8154, Dropdownlisten!$A$3:$F$143, 3, FALSE)), "", VLOOKUP($A8154, Dropdownlisten!$A$3:$F$143, 3, FALSE))</f>
        <v>1100</v>
      </c>
      <c r="D8154" s="117" t="str">
        <f>IF(ISERROR(VLOOKUP($A8154, Dropdownlisten!$A$3:$F$143, 4, FALSE)), "", VLOOKUP($A8154, Dropdownlisten!$A$3:$F$143, 4, FALSE))</f>
        <v>UmweltVersorgung</v>
      </c>
      <c r="E8154" s="117" t="str">
        <f>IF(ISERROR(VLOOKUP($A8154, Dropdownlisten!$A$3:$F$143, 5, FALSE)), "", VLOOKUP($A8154, Dropdownlisten!$A$3:$F$143, 5, FALSE))</f>
        <v>1100_012</v>
      </c>
      <c r="F8154" s="117" t="str">
        <f>IF(ISERROR(VLOOKUP($A8154, Dropdownlisten!$A$3:$F$143, 6, FALSE)), "", VLOOKUP($A8154, Dropdownlisten!$A$3:$F$143, 6, FALSE))</f>
        <v>Landnutzung</v>
      </c>
      <c r="G8154" s="117" t="str">
        <f>VLOOKUP(E8154,Datenstruktur_fuer_R!$D$2:$F$141,3,FALSE)</f>
        <v>Polygon</v>
      </c>
      <c r="H8154" s="120" t="s">
        <v>689</v>
      </c>
      <c r="I8154" s="26" t="s">
        <v>756</v>
      </c>
      <c r="J8154" s="5" t="s">
        <v>2503</v>
      </c>
      <c r="K8154" s="5"/>
      <c r="L8154" s="5"/>
      <c r="M8154" s="5">
        <v>2</v>
      </c>
      <c r="N8154" s="5" t="s">
        <v>1173</v>
      </c>
    </row>
    <row r="8155" spans="1:14" x14ac:dyDescent="0.35">
      <c r="A8155" s="5" t="s">
        <v>1169</v>
      </c>
      <c r="B8155" s="117" t="str">
        <f>IF(ISERROR(VLOOKUP($A8155, Dropdownlisten!$A$3:$F$143, 2, FALSE)), "", VLOOKUP($A8155, Dropdownlisten!$A$3:$F$143, 2, FALSE))</f>
        <v>UmweltVersorgung</v>
      </c>
      <c r="C8155" s="117">
        <f>IF(ISERROR(VLOOKUP($A8155, Dropdownlisten!$A$3:$F$143, 3, FALSE)), "", VLOOKUP($A8155, Dropdownlisten!$A$3:$F$143, 3, FALSE))</f>
        <v>1100</v>
      </c>
      <c r="D8155" s="117" t="str">
        <f>IF(ISERROR(VLOOKUP($A8155, Dropdownlisten!$A$3:$F$143, 4, FALSE)), "", VLOOKUP($A8155, Dropdownlisten!$A$3:$F$143, 4, FALSE))</f>
        <v>UmweltVersorgung</v>
      </c>
      <c r="E8155" s="117" t="str">
        <f>IF(ISERROR(VLOOKUP($A8155, Dropdownlisten!$A$3:$F$143, 5, FALSE)), "", VLOOKUP($A8155, Dropdownlisten!$A$3:$F$143, 5, FALSE))</f>
        <v>1100_012</v>
      </c>
      <c r="F8155" s="117" t="str">
        <f>IF(ISERROR(VLOOKUP($A8155, Dropdownlisten!$A$3:$F$143, 6, FALSE)), "", VLOOKUP($A8155, Dropdownlisten!$A$3:$F$143, 6, FALSE))</f>
        <v>Landnutzung</v>
      </c>
      <c r="G8155" s="117" t="str">
        <f>VLOOKUP(E8155,Datenstruktur_fuer_R!$D$2:$F$141,3,FALSE)</f>
        <v>Polygon</v>
      </c>
      <c r="H8155" s="120" t="s">
        <v>689</v>
      </c>
      <c r="I8155" s="26" t="s">
        <v>756</v>
      </c>
      <c r="J8155" s="5" t="s">
        <v>2504</v>
      </c>
      <c r="K8155" s="5"/>
      <c r="L8155" s="5"/>
      <c r="M8155" s="5">
        <v>2</v>
      </c>
      <c r="N8155" s="5" t="s">
        <v>1173</v>
      </c>
    </row>
    <row r="8156" spans="1:14" x14ac:dyDescent="0.35">
      <c r="A8156" s="5" t="s">
        <v>1169</v>
      </c>
      <c r="B8156" s="117" t="str">
        <f>IF(ISERROR(VLOOKUP($A8156, Dropdownlisten!$A$3:$F$143, 2, FALSE)), "", VLOOKUP($A8156, Dropdownlisten!$A$3:$F$143, 2, FALSE))</f>
        <v>UmweltVersorgung</v>
      </c>
      <c r="C8156" s="117">
        <f>IF(ISERROR(VLOOKUP($A8156, Dropdownlisten!$A$3:$F$143, 3, FALSE)), "", VLOOKUP($A8156, Dropdownlisten!$A$3:$F$143, 3, FALSE))</f>
        <v>1100</v>
      </c>
      <c r="D8156" s="117" t="str">
        <f>IF(ISERROR(VLOOKUP($A8156, Dropdownlisten!$A$3:$F$143, 4, FALSE)), "", VLOOKUP($A8156, Dropdownlisten!$A$3:$F$143, 4, FALSE))</f>
        <v>UmweltVersorgung</v>
      </c>
      <c r="E8156" s="117" t="str">
        <f>IF(ISERROR(VLOOKUP($A8156, Dropdownlisten!$A$3:$F$143, 5, FALSE)), "", VLOOKUP($A8156, Dropdownlisten!$A$3:$F$143, 5, FALSE))</f>
        <v>1100_012</v>
      </c>
      <c r="F8156" s="117" t="str">
        <f>IF(ISERROR(VLOOKUP($A8156, Dropdownlisten!$A$3:$F$143, 6, FALSE)), "", VLOOKUP($A8156, Dropdownlisten!$A$3:$F$143, 6, FALSE))</f>
        <v>Landnutzung</v>
      </c>
      <c r="G8156" s="117" t="str">
        <f>VLOOKUP(E8156,Datenstruktur_fuer_R!$D$2:$F$141,3,FALSE)</f>
        <v>Polygon</v>
      </c>
      <c r="H8156" s="120" t="s">
        <v>689</v>
      </c>
      <c r="I8156" s="26" t="s">
        <v>756</v>
      </c>
      <c r="J8156" s="5" t="s">
        <v>2505</v>
      </c>
      <c r="K8156" s="5"/>
      <c r="L8156" s="5"/>
      <c r="M8156" s="5">
        <v>2</v>
      </c>
      <c r="N8156" s="5" t="s">
        <v>1173</v>
      </c>
    </row>
    <row r="8157" spans="1:14" x14ac:dyDescent="0.35">
      <c r="A8157" s="5" t="s">
        <v>1169</v>
      </c>
      <c r="B8157" s="117" t="str">
        <f>IF(ISERROR(VLOOKUP($A8157, Dropdownlisten!$A$3:$F$143, 2, FALSE)), "", VLOOKUP($A8157, Dropdownlisten!$A$3:$F$143, 2, FALSE))</f>
        <v>UmweltVersorgung</v>
      </c>
      <c r="C8157" s="117">
        <f>IF(ISERROR(VLOOKUP($A8157, Dropdownlisten!$A$3:$F$143, 3, FALSE)), "", VLOOKUP($A8157, Dropdownlisten!$A$3:$F$143, 3, FALSE))</f>
        <v>1100</v>
      </c>
      <c r="D8157" s="117" t="str">
        <f>IF(ISERROR(VLOOKUP($A8157, Dropdownlisten!$A$3:$F$143, 4, FALSE)), "", VLOOKUP($A8157, Dropdownlisten!$A$3:$F$143, 4, FALSE))</f>
        <v>UmweltVersorgung</v>
      </c>
      <c r="E8157" s="117" t="str">
        <f>IF(ISERROR(VLOOKUP($A8157, Dropdownlisten!$A$3:$F$143, 5, FALSE)), "", VLOOKUP($A8157, Dropdownlisten!$A$3:$F$143, 5, FALSE))</f>
        <v>1100_012</v>
      </c>
      <c r="F8157" s="117" t="str">
        <f>IF(ISERROR(VLOOKUP($A8157, Dropdownlisten!$A$3:$F$143, 6, FALSE)), "", VLOOKUP($A8157, Dropdownlisten!$A$3:$F$143, 6, FALSE))</f>
        <v>Landnutzung</v>
      </c>
      <c r="G8157" s="117" t="str">
        <f>VLOOKUP(E8157,Datenstruktur_fuer_R!$D$2:$F$141,3,FALSE)</f>
        <v>Polygon</v>
      </c>
      <c r="H8157" s="120" t="s">
        <v>689</v>
      </c>
      <c r="I8157" s="26" t="s">
        <v>756</v>
      </c>
      <c r="J8157" s="5" t="s">
        <v>2506</v>
      </c>
      <c r="K8157" s="5" t="s">
        <v>1339</v>
      </c>
      <c r="L8157" s="5">
        <v>1110</v>
      </c>
      <c r="M8157" s="5">
        <v>2</v>
      </c>
      <c r="N8157" s="5" t="s">
        <v>1173</v>
      </c>
    </row>
    <row r="8158" spans="1:14" x14ac:dyDescent="0.35">
      <c r="A8158" s="5" t="s">
        <v>1169</v>
      </c>
      <c r="B8158" s="117" t="str">
        <f>IF(ISERROR(VLOOKUP($A8158, Dropdownlisten!$A$3:$F$143, 2, FALSE)), "", VLOOKUP($A8158, Dropdownlisten!$A$3:$F$143, 2, FALSE))</f>
        <v>UmweltVersorgung</v>
      </c>
      <c r="C8158" s="117">
        <f>IF(ISERROR(VLOOKUP($A8158, Dropdownlisten!$A$3:$F$143, 3, FALSE)), "", VLOOKUP($A8158, Dropdownlisten!$A$3:$F$143, 3, FALSE))</f>
        <v>1100</v>
      </c>
      <c r="D8158" s="117" t="str">
        <f>IF(ISERROR(VLOOKUP($A8158, Dropdownlisten!$A$3:$F$143, 4, FALSE)), "", VLOOKUP($A8158, Dropdownlisten!$A$3:$F$143, 4, FALSE))</f>
        <v>UmweltVersorgung</v>
      </c>
      <c r="E8158" s="117" t="str">
        <f>IF(ISERROR(VLOOKUP($A8158, Dropdownlisten!$A$3:$F$143, 5, FALSE)), "", VLOOKUP($A8158, Dropdownlisten!$A$3:$F$143, 5, FALSE))</f>
        <v>1100_012</v>
      </c>
      <c r="F8158" s="117" t="str">
        <f>IF(ISERROR(VLOOKUP($A8158, Dropdownlisten!$A$3:$F$143, 6, FALSE)), "", VLOOKUP($A8158, Dropdownlisten!$A$3:$F$143, 6, FALSE))</f>
        <v>Landnutzung</v>
      </c>
      <c r="G8158" s="117" t="str">
        <f>VLOOKUP(E8158,Datenstruktur_fuer_R!$D$2:$F$141,3,FALSE)</f>
        <v>Polygon</v>
      </c>
      <c r="H8158" s="120" t="s">
        <v>293</v>
      </c>
      <c r="I8158" s="26" t="s">
        <v>756</v>
      </c>
      <c r="J8158" s="5" t="s">
        <v>2506</v>
      </c>
      <c r="K8158" s="5" t="s">
        <v>1339</v>
      </c>
      <c r="M8158" s="5">
        <v>2</v>
      </c>
      <c r="N8158" s="5" t="s">
        <v>1173</v>
      </c>
    </row>
    <row r="8159" spans="1:14" x14ac:dyDescent="0.35">
      <c r="A8159" s="5" t="s">
        <v>1169</v>
      </c>
      <c r="B8159" s="117" t="str">
        <f>IF(ISERROR(VLOOKUP($A8159, Dropdownlisten!$A$3:$F$143, 2, FALSE)), "", VLOOKUP($A8159, Dropdownlisten!$A$3:$F$143, 2, FALSE))</f>
        <v>UmweltVersorgung</v>
      </c>
      <c r="C8159" s="117">
        <f>IF(ISERROR(VLOOKUP($A8159, Dropdownlisten!$A$3:$F$143, 3, FALSE)), "", VLOOKUP($A8159, Dropdownlisten!$A$3:$F$143, 3, FALSE))</f>
        <v>1100</v>
      </c>
      <c r="D8159" s="117" t="str">
        <f>IF(ISERROR(VLOOKUP($A8159, Dropdownlisten!$A$3:$F$143, 4, FALSE)), "", VLOOKUP($A8159, Dropdownlisten!$A$3:$F$143, 4, FALSE))</f>
        <v>UmweltVersorgung</v>
      </c>
      <c r="E8159" s="117" t="str">
        <f>IF(ISERROR(VLOOKUP($A8159, Dropdownlisten!$A$3:$F$143, 5, FALSE)), "", VLOOKUP($A8159, Dropdownlisten!$A$3:$F$143, 5, FALSE))</f>
        <v>1100_012</v>
      </c>
      <c r="F8159" s="117" t="str">
        <f>IF(ISERROR(VLOOKUP($A8159, Dropdownlisten!$A$3:$F$143, 6, FALSE)), "", VLOOKUP($A8159, Dropdownlisten!$A$3:$F$143, 6, FALSE))</f>
        <v>Landnutzung</v>
      </c>
      <c r="G8159" s="117" t="str">
        <f>VLOOKUP(E8159,Datenstruktur_fuer_R!$D$2:$F$141,3,FALSE)</f>
        <v>Polygon</v>
      </c>
      <c r="H8159" s="120" t="s">
        <v>689</v>
      </c>
      <c r="I8159" s="26" t="s">
        <v>756</v>
      </c>
      <c r="J8159" s="5" t="s">
        <v>2506</v>
      </c>
      <c r="K8159" s="5" t="s">
        <v>1339</v>
      </c>
      <c r="L8159" s="5">
        <v>1120</v>
      </c>
      <c r="M8159" s="5">
        <v>2</v>
      </c>
      <c r="N8159" s="5" t="s">
        <v>1173</v>
      </c>
    </row>
    <row r="8160" spans="1:14" x14ac:dyDescent="0.35">
      <c r="A8160" s="5" t="s">
        <v>1169</v>
      </c>
      <c r="B8160" s="117" t="str">
        <f>IF(ISERROR(VLOOKUP($A8160, Dropdownlisten!$A$3:$F$143, 2, FALSE)), "", VLOOKUP($A8160, Dropdownlisten!$A$3:$F$143, 2, FALSE))</f>
        <v>UmweltVersorgung</v>
      </c>
      <c r="C8160" s="117">
        <f>IF(ISERROR(VLOOKUP($A8160, Dropdownlisten!$A$3:$F$143, 3, FALSE)), "", VLOOKUP($A8160, Dropdownlisten!$A$3:$F$143, 3, FALSE))</f>
        <v>1100</v>
      </c>
      <c r="D8160" s="117" t="str">
        <f>IF(ISERROR(VLOOKUP($A8160, Dropdownlisten!$A$3:$F$143, 4, FALSE)), "", VLOOKUP($A8160, Dropdownlisten!$A$3:$F$143, 4, FALSE))</f>
        <v>UmweltVersorgung</v>
      </c>
      <c r="E8160" s="117" t="str">
        <f>IF(ISERROR(VLOOKUP($A8160, Dropdownlisten!$A$3:$F$143, 5, FALSE)), "", VLOOKUP($A8160, Dropdownlisten!$A$3:$F$143, 5, FALSE))</f>
        <v>1100_012</v>
      </c>
      <c r="F8160" s="117" t="str">
        <f>IF(ISERROR(VLOOKUP($A8160, Dropdownlisten!$A$3:$F$143, 6, FALSE)), "", VLOOKUP($A8160, Dropdownlisten!$A$3:$F$143, 6, FALSE))</f>
        <v>Landnutzung</v>
      </c>
      <c r="G8160" s="117" t="str">
        <f>VLOOKUP(E8160,Datenstruktur_fuer_R!$D$2:$F$141,3,FALSE)</f>
        <v>Polygon</v>
      </c>
      <c r="H8160" s="120" t="s">
        <v>293</v>
      </c>
      <c r="I8160" s="26" t="s">
        <v>756</v>
      </c>
      <c r="J8160" s="5" t="s">
        <v>2506</v>
      </c>
      <c r="K8160" s="5" t="s">
        <v>1339</v>
      </c>
      <c r="M8160" s="5">
        <v>2</v>
      </c>
      <c r="N8160" s="5" t="s">
        <v>1173</v>
      </c>
    </row>
    <row r="8161" spans="1:14" x14ac:dyDescent="0.35">
      <c r="A8161" s="5" t="s">
        <v>1169</v>
      </c>
      <c r="B8161" s="117" t="str">
        <f>IF(ISERROR(VLOOKUP($A8161, Dropdownlisten!$A$3:$F$143, 2, FALSE)), "", VLOOKUP($A8161, Dropdownlisten!$A$3:$F$143, 2, FALSE))</f>
        <v>UmweltVersorgung</v>
      </c>
      <c r="C8161" s="117">
        <f>IF(ISERROR(VLOOKUP($A8161, Dropdownlisten!$A$3:$F$143, 3, FALSE)), "", VLOOKUP($A8161, Dropdownlisten!$A$3:$F$143, 3, FALSE))</f>
        <v>1100</v>
      </c>
      <c r="D8161" s="117" t="str">
        <f>IF(ISERROR(VLOOKUP($A8161, Dropdownlisten!$A$3:$F$143, 4, FALSE)), "", VLOOKUP($A8161, Dropdownlisten!$A$3:$F$143, 4, FALSE))</f>
        <v>UmweltVersorgung</v>
      </c>
      <c r="E8161" s="117" t="str">
        <f>IF(ISERROR(VLOOKUP($A8161, Dropdownlisten!$A$3:$F$143, 5, FALSE)), "", VLOOKUP($A8161, Dropdownlisten!$A$3:$F$143, 5, FALSE))</f>
        <v>1100_012</v>
      </c>
      <c r="F8161" s="117" t="str">
        <f>IF(ISERROR(VLOOKUP($A8161, Dropdownlisten!$A$3:$F$143, 6, FALSE)), "", VLOOKUP($A8161, Dropdownlisten!$A$3:$F$143, 6, FALSE))</f>
        <v>Landnutzung</v>
      </c>
      <c r="G8161" s="117" t="str">
        <f>VLOOKUP(E8161,Datenstruktur_fuer_R!$D$2:$F$141,3,FALSE)</f>
        <v>Polygon</v>
      </c>
      <c r="H8161" s="120" t="s">
        <v>689</v>
      </c>
      <c r="I8161" s="26" t="s">
        <v>756</v>
      </c>
      <c r="J8161" s="5" t="s">
        <v>2506</v>
      </c>
      <c r="K8161" s="5" t="s">
        <v>1339</v>
      </c>
      <c r="L8161" s="5">
        <v>1130</v>
      </c>
      <c r="M8161" s="5">
        <v>2</v>
      </c>
      <c r="N8161" s="5" t="s">
        <v>1173</v>
      </c>
    </row>
    <row r="8162" spans="1:14" x14ac:dyDescent="0.35">
      <c r="A8162" s="5" t="s">
        <v>1169</v>
      </c>
      <c r="B8162" s="117" t="str">
        <f>IF(ISERROR(VLOOKUP($A8162, Dropdownlisten!$A$3:$F$143, 2, FALSE)), "", VLOOKUP($A8162, Dropdownlisten!$A$3:$F$143, 2, FALSE))</f>
        <v>UmweltVersorgung</v>
      </c>
      <c r="C8162" s="117">
        <f>IF(ISERROR(VLOOKUP($A8162, Dropdownlisten!$A$3:$F$143, 3, FALSE)), "", VLOOKUP($A8162, Dropdownlisten!$A$3:$F$143, 3, FALSE))</f>
        <v>1100</v>
      </c>
      <c r="D8162" s="117" t="str">
        <f>IF(ISERROR(VLOOKUP($A8162, Dropdownlisten!$A$3:$F$143, 4, FALSE)), "", VLOOKUP($A8162, Dropdownlisten!$A$3:$F$143, 4, FALSE))</f>
        <v>UmweltVersorgung</v>
      </c>
      <c r="E8162" s="117" t="str">
        <f>IF(ISERROR(VLOOKUP($A8162, Dropdownlisten!$A$3:$F$143, 5, FALSE)), "", VLOOKUP($A8162, Dropdownlisten!$A$3:$F$143, 5, FALSE))</f>
        <v>1100_012</v>
      </c>
      <c r="F8162" s="117" t="str">
        <f>IF(ISERROR(VLOOKUP($A8162, Dropdownlisten!$A$3:$F$143, 6, FALSE)), "", VLOOKUP($A8162, Dropdownlisten!$A$3:$F$143, 6, FALSE))</f>
        <v>Landnutzung</v>
      </c>
      <c r="G8162" s="117" t="str">
        <f>VLOOKUP(E8162,Datenstruktur_fuer_R!$D$2:$F$141,3,FALSE)</f>
        <v>Polygon</v>
      </c>
      <c r="H8162" s="120" t="s">
        <v>293</v>
      </c>
      <c r="I8162" s="26" t="s">
        <v>756</v>
      </c>
      <c r="J8162" s="5" t="s">
        <v>2506</v>
      </c>
      <c r="K8162" s="5" t="s">
        <v>1339</v>
      </c>
      <c r="M8162" s="5">
        <v>2</v>
      </c>
      <c r="N8162" s="5" t="s">
        <v>1173</v>
      </c>
    </row>
    <row r="8163" spans="1:14" x14ac:dyDescent="0.35">
      <c r="A8163" s="5" t="s">
        <v>1169</v>
      </c>
      <c r="B8163" s="117" t="str">
        <f>IF(ISERROR(VLOOKUP($A8163, Dropdownlisten!$A$3:$F$143, 2, FALSE)), "", VLOOKUP($A8163, Dropdownlisten!$A$3:$F$143, 2, FALSE))</f>
        <v>UmweltVersorgung</v>
      </c>
      <c r="C8163" s="117">
        <f>IF(ISERROR(VLOOKUP($A8163, Dropdownlisten!$A$3:$F$143, 3, FALSE)), "", VLOOKUP($A8163, Dropdownlisten!$A$3:$F$143, 3, FALSE))</f>
        <v>1100</v>
      </c>
      <c r="D8163" s="117" t="str">
        <f>IF(ISERROR(VLOOKUP($A8163, Dropdownlisten!$A$3:$F$143, 4, FALSE)), "", VLOOKUP($A8163, Dropdownlisten!$A$3:$F$143, 4, FALSE))</f>
        <v>UmweltVersorgung</v>
      </c>
      <c r="E8163" s="117" t="str">
        <f>IF(ISERROR(VLOOKUP($A8163, Dropdownlisten!$A$3:$F$143, 5, FALSE)), "", VLOOKUP($A8163, Dropdownlisten!$A$3:$F$143, 5, FALSE))</f>
        <v>1100_012</v>
      </c>
      <c r="F8163" s="117" t="str">
        <f>IF(ISERROR(VLOOKUP($A8163, Dropdownlisten!$A$3:$F$143, 6, FALSE)), "", VLOOKUP($A8163, Dropdownlisten!$A$3:$F$143, 6, FALSE))</f>
        <v>Landnutzung</v>
      </c>
      <c r="G8163" s="117" t="str">
        <f>VLOOKUP(E8163,Datenstruktur_fuer_R!$D$2:$F$141,3,FALSE)</f>
        <v>Polygon</v>
      </c>
      <c r="H8163" s="120" t="s">
        <v>689</v>
      </c>
      <c r="I8163" s="26" t="s">
        <v>756</v>
      </c>
      <c r="J8163" s="5" t="s">
        <v>2506</v>
      </c>
      <c r="K8163" s="5" t="s">
        <v>1339</v>
      </c>
      <c r="L8163" s="5">
        <v>1131</v>
      </c>
      <c r="M8163" s="5">
        <v>2</v>
      </c>
      <c r="N8163" s="5" t="s">
        <v>1173</v>
      </c>
    </row>
    <row r="8164" spans="1:14" x14ac:dyDescent="0.35">
      <c r="A8164" s="5" t="s">
        <v>1169</v>
      </c>
      <c r="B8164" s="117" t="str">
        <f>IF(ISERROR(VLOOKUP($A8164, Dropdownlisten!$A$3:$F$143, 2, FALSE)), "", VLOOKUP($A8164, Dropdownlisten!$A$3:$F$143, 2, FALSE))</f>
        <v>UmweltVersorgung</v>
      </c>
      <c r="C8164" s="117">
        <f>IF(ISERROR(VLOOKUP($A8164, Dropdownlisten!$A$3:$F$143, 3, FALSE)), "", VLOOKUP($A8164, Dropdownlisten!$A$3:$F$143, 3, FALSE))</f>
        <v>1100</v>
      </c>
      <c r="D8164" s="117" t="str">
        <f>IF(ISERROR(VLOOKUP($A8164, Dropdownlisten!$A$3:$F$143, 4, FALSE)), "", VLOOKUP($A8164, Dropdownlisten!$A$3:$F$143, 4, FALSE))</f>
        <v>UmweltVersorgung</v>
      </c>
      <c r="E8164" s="117" t="str">
        <f>IF(ISERROR(VLOOKUP($A8164, Dropdownlisten!$A$3:$F$143, 5, FALSE)), "", VLOOKUP($A8164, Dropdownlisten!$A$3:$F$143, 5, FALSE))</f>
        <v>1100_012</v>
      </c>
      <c r="F8164" s="117" t="str">
        <f>IF(ISERROR(VLOOKUP($A8164, Dropdownlisten!$A$3:$F$143, 6, FALSE)), "", VLOOKUP($A8164, Dropdownlisten!$A$3:$F$143, 6, FALSE))</f>
        <v>Landnutzung</v>
      </c>
      <c r="G8164" s="117" t="str">
        <f>VLOOKUP(E8164,Datenstruktur_fuer_R!$D$2:$F$141,3,FALSE)</f>
        <v>Polygon</v>
      </c>
      <c r="H8164" s="120" t="s">
        <v>293</v>
      </c>
      <c r="I8164" s="26" t="s">
        <v>756</v>
      </c>
      <c r="J8164" s="5" t="s">
        <v>2506</v>
      </c>
      <c r="K8164" s="5" t="s">
        <v>1339</v>
      </c>
      <c r="M8164" s="5">
        <v>2</v>
      </c>
      <c r="N8164" s="5" t="s">
        <v>1173</v>
      </c>
    </row>
    <row r="8165" spans="1:14" x14ac:dyDescent="0.35">
      <c r="A8165" s="5" t="s">
        <v>1169</v>
      </c>
      <c r="B8165" s="117" t="str">
        <f>IF(ISERROR(VLOOKUP($A8165, Dropdownlisten!$A$3:$F$143, 2, FALSE)), "", VLOOKUP($A8165, Dropdownlisten!$A$3:$F$143, 2, FALSE))</f>
        <v>UmweltVersorgung</v>
      </c>
      <c r="C8165" s="117">
        <f>IF(ISERROR(VLOOKUP($A8165, Dropdownlisten!$A$3:$F$143, 3, FALSE)), "", VLOOKUP($A8165, Dropdownlisten!$A$3:$F$143, 3, FALSE))</f>
        <v>1100</v>
      </c>
      <c r="D8165" s="117" t="str">
        <f>IF(ISERROR(VLOOKUP($A8165, Dropdownlisten!$A$3:$F$143, 4, FALSE)), "", VLOOKUP($A8165, Dropdownlisten!$A$3:$F$143, 4, FALSE))</f>
        <v>UmweltVersorgung</v>
      </c>
      <c r="E8165" s="117" t="str">
        <f>IF(ISERROR(VLOOKUP($A8165, Dropdownlisten!$A$3:$F$143, 5, FALSE)), "", VLOOKUP($A8165, Dropdownlisten!$A$3:$F$143, 5, FALSE))</f>
        <v>1100_012</v>
      </c>
      <c r="F8165" s="117" t="str">
        <f>IF(ISERROR(VLOOKUP($A8165, Dropdownlisten!$A$3:$F$143, 6, FALSE)), "", VLOOKUP($A8165, Dropdownlisten!$A$3:$F$143, 6, FALSE))</f>
        <v>Landnutzung</v>
      </c>
      <c r="G8165" s="117" t="str">
        <f>VLOOKUP(E8165,Datenstruktur_fuer_R!$D$2:$F$141,3,FALSE)</f>
        <v>Polygon</v>
      </c>
      <c r="H8165" s="120" t="s">
        <v>689</v>
      </c>
      <c r="I8165" s="26" t="s">
        <v>756</v>
      </c>
      <c r="J8165" s="5" t="s">
        <v>2506</v>
      </c>
      <c r="K8165" s="5" t="s">
        <v>1339</v>
      </c>
      <c r="L8165" s="5">
        <v>1132</v>
      </c>
      <c r="M8165" s="5">
        <v>2</v>
      </c>
      <c r="N8165" s="5" t="s">
        <v>1173</v>
      </c>
    </row>
    <row r="8166" spans="1:14" x14ac:dyDescent="0.35">
      <c r="A8166" s="5" t="s">
        <v>1169</v>
      </c>
      <c r="B8166" s="117" t="str">
        <f>IF(ISERROR(VLOOKUP($A8166, Dropdownlisten!$A$3:$F$143, 2, FALSE)), "", VLOOKUP($A8166, Dropdownlisten!$A$3:$F$143, 2, FALSE))</f>
        <v>UmweltVersorgung</v>
      </c>
      <c r="C8166" s="117">
        <f>IF(ISERROR(VLOOKUP($A8166, Dropdownlisten!$A$3:$F$143, 3, FALSE)), "", VLOOKUP($A8166, Dropdownlisten!$A$3:$F$143, 3, FALSE))</f>
        <v>1100</v>
      </c>
      <c r="D8166" s="117" t="str">
        <f>IF(ISERROR(VLOOKUP($A8166, Dropdownlisten!$A$3:$F$143, 4, FALSE)), "", VLOOKUP($A8166, Dropdownlisten!$A$3:$F$143, 4, FALSE))</f>
        <v>UmweltVersorgung</v>
      </c>
      <c r="E8166" s="117" t="str">
        <f>IF(ISERROR(VLOOKUP($A8166, Dropdownlisten!$A$3:$F$143, 5, FALSE)), "", VLOOKUP($A8166, Dropdownlisten!$A$3:$F$143, 5, FALSE))</f>
        <v>1100_012</v>
      </c>
      <c r="F8166" s="117" t="str">
        <f>IF(ISERROR(VLOOKUP($A8166, Dropdownlisten!$A$3:$F$143, 6, FALSE)), "", VLOOKUP($A8166, Dropdownlisten!$A$3:$F$143, 6, FALSE))</f>
        <v>Landnutzung</v>
      </c>
      <c r="G8166" s="117" t="str">
        <f>VLOOKUP(E8166,Datenstruktur_fuer_R!$D$2:$F$141,3,FALSE)</f>
        <v>Polygon</v>
      </c>
      <c r="H8166" s="120" t="s">
        <v>293</v>
      </c>
      <c r="I8166" s="26" t="s">
        <v>756</v>
      </c>
      <c r="J8166" s="5" t="s">
        <v>2506</v>
      </c>
      <c r="K8166" s="5" t="s">
        <v>1339</v>
      </c>
      <c r="M8166" s="5">
        <v>2</v>
      </c>
      <c r="N8166" s="5" t="s">
        <v>1173</v>
      </c>
    </row>
    <row r="8167" spans="1:14" x14ac:dyDescent="0.35">
      <c r="A8167" s="5" t="s">
        <v>1169</v>
      </c>
      <c r="B8167" s="117" t="str">
        <f>IF(ISERROR(VLOOKUP($A8167, Dropdownlisten!$A$3:$F$143, 2, FALSE)), "", VLOOKUP($A8167, Dropdownlisten!$A$3:$F$143, 2, FALSE))</f>
        <v>UmweltVersorgung</v>
      </c>
      <c r="C8167" s="117">
        <f>IF(ISERROR(VLOOKUP($A8167, Dropdownlisten!$A$3:$F$143, 3, FALSE)), "", VLOOKUP($A8167, Dropdownlisten!$A$3:$F$143, 3, FALSE))</f>
        <v>1100</v>
      </c>
      <c r="D8167" s="117" t="str">
        <f>IF(ISERROR(VLOOKUP($A8167, Dropdownlisten!$A$3:$F$143, 4, FALSE)), "", VLOOKUP($A8167, Dropdownlisten!$A$3:$F$143, 4, FALSE))</f>
        <v>UmweltVersorgung</v>
      </c>
      <c r="E8167" s="117" t="str">
        <f>IF(ISERROR(VLOOKUP($A8167, Dropdownlisten!$A$3:$F$143, 5, FALSE)), "", VLOOKUP($A8167, Dropdownlisten!$A$3:$F$143, 5, FALSE))</f>
        <v>1100_012</v>
      </c>
      <c r="F8167" s="117" t="str">
        <f>IF(ISERROR(VLOOKUP($A8167, Dropdownlisten!$A$3:$F$143, 6, FALSE)), "", VLOOKUP($A8167, Dropdownlisten!$A$3:$F$143, 6, FALSE))</f>
        <v>Landnutzung</v>
      </c>
      <c r="G8167" s="117" t="str">
        <f>VLOOKUP(E8167,Datenstruktur_fuer_R!$D$2:$F$141,3,FALSE)</f>
        <v>Polygon</v>
      </c>
      <c r="H8167" s="120" t="s">
        <v>689</v>
      </c>
      <c r="I8167" s="26" t="s">
        <v>756</v>
      </c>
      <c r="J8167" s="5" t="s">
        <v>2506</v>
      </c>
      <c r="K8167" s="5" t="s">
        <v>1339</v>
      </c>
      <c r="L8167" s="5">
        <v>1133</v>
      </c>
      <c r="M8167" s="5">
        <v>2</v>
      </c>
      <c r="N8167" s="5" t="s">
        <v>1173</v>
      </c>
    </row>
    <row r="8168" spans="1:14" x14ac:dyDescent="0.35">
      <c r="A8168" s="5" t="s">
        <v>1169</v>
      </c>
      <c r="B8168" s="117" t="str">
        <f>IF(ISERROR(VLOOKUP($A8168, Dropdownlisten!$A$3:$F$143, 2, FALSE)), "", VLOOKUP($A8168, Dropdownlisten!$A$3:$F$143, 2, FALSE))</f>
        <v>UmweltVersorgung</v>
      </c>
      <c r="C8168" s="117">
        <f>IF(ISERROR(VLOOKUP($A8168, Dropdownlisten!$A$3:$F$143, 3, FALSE)), "", VLOOKUP($A8168, Dropdownlisten!$A$3:$F$143, 3, FALSE))</f>
        <v>1100</v>
      </c>
      <c r="D8168" s="117" t="str">
        <f>IF(ISERROR(VLOOKUP($A8168, Dropdownlisten!$A$3:$F$143, 4, FALSE)), "", VLOOKUP($A8168, Dropdownlisten!$A$3:$F$143, 4, FALSE))</f>
        <v>UmweltVersorgung</v>
      </c>
      <c r="E8168" s="117" t="str">
        <f>IF(ISERROR(VLOOKUP($A8168, Dropdownlisten!$A$3:$F$143, 5, FALSE)), "", VLOOKUP($A8168, Dropdownlisten!$A$3:$F$143, 5, FALSE))</f>
        <v>1100_012</v>
      </c>
      <c r="F8168" s="117" t="str">
        <f>IF(ISERROR(VLOOKUP($A8168, Dropdownlisten!$A$3:$F$143, 6, FALSE)), "", VLOOKUP($A8168, Dropdownlisten!$A$3:$F$143, 6, FALSE))</f>
        <v>Landnutzung</v>
      </c>
      <c r="G8168" s="117" t="str">
        <f>VLOOKUP(E8168,Datenstruktur_fuer_R!$D$2:$F$141,3,FALSE)</f>
        <v>Polygon</v>
      </c>
      <c r="H8168" s="120" t="s">
        <v>293</v>
      </c>
      <c r="I8168" s="26" t="s">
        <v>756</v>
      </c>
      <c r="J8168" s="5" t="s">
        <v>2506</v>
      </c>
      <c r="K8168" s="5" t="s">
        <v>1339</v>
      </c>
      <c r="L8168" s="5"/>
      <c r="M8168" s="5">
        <v>2</v>
      </c>
      <c r="N8168" s="5" t="s">
        <v>1173</v>
      </c>
    </row>
    <row r="8169" spans="1:14" x14ac:dyDescent="0.35">
      <c r="A8169" s="5" t="s">
        <v>1169</v>
      </c>
      <c r="B8169" s="117" t="str">
        <f>IF(ISERROR(VLOOKUP($A8169, Dropdownlisten!$A$3:$F$143, 2, FALSE)), "", VLOOKUP($A8169, Dropdownlisten!$A$3:$F$143, 2, FALSE))</f>
        <v>UmweltVersorgung</v>
      </c>
      <c r="C8169" s="117">
        <f>IF(ISERROR(VLOOKUP($A8169, Dropdownlisten!$A$3:$F$143, 3, FALSE)), "", VLOOKUP($A8169, Dropdownlisten!$A$3:$F$143, 3, FALSE))</f>
        <v>1100</v>
      </c>
      <c r="D8169" s="117" t="str">
        <f>IF(ISERROR(VLOOKUP($A8169, Dropdownlisten!$A$3:$F$143, 4, FALSE)), "", VLOOKUP($A8169, Dropdownlisten!$A$3:$F$143, 4, FALSE))</f>
        <v>UmweltVersorgung</v>
      </c>
      <c r="E8169" s="117" t="str">
        <f>IF(ISERROR(VLOOKUP($A8169, Dropdownlisten!$A$3:$F$143, 5, FALSE)), "", VLOOKUP($A8169, Dropdownlisten!$A$3:$F$143, 5, FALSE))</f>
        <v>1100_012</v>
      </c>
      <c r="F8169" s="117" t="str">
        <f>IF(ISERROR(VLOOKUP($A8169, Dropdownlisten!$A$3:$F$143, 6, FALSE)), "", VLOOKUP($A8169, Dropdownlisten!$A$3:$F$143, 6, FALSE))</f>
        <v>Landnutzung</v>
      </c>
      <c r="G8169" s="117" t="str">
        <f>VLOOKUP(E8169,Datenstruktur_fuer_R!$D$2:$F$141,3,FALSE)</f>
        <v>Polygon</v>
      </c>
      <c r="H8169" s="120" t="s">
        <v>689</v>
      </c>
      <c r="I8169" s="26" t="s">
        <v>756</v>
      </c>
      <c r="J8169" s="5" t="s">
        <v>2507</v>
      </c>
      <c r="K8169" s="5"/>
      <c r="L8169" s="5"/>
      <c r="M8169" s="5">
        <v>2</v>
      </c>
      <c r="N8169" s="5" t="s">
        <v>1173</v>
      </c>
    </row>
    <row r="8170" spans="1:14" x14ac:dyDescent="0.35">
      <c r="A8170" s="5" t="s">
        <v>1169</v>
      </c>
      <c r="B8170" s="117" t="str">
        <f>IF(ISERROR(VLOOKUP($A8170, Dropdownlisten!$A$3:$F$143, 2, FALSE)), "", VLOOKUP($A8170, Dropdownlisten!$A$3:$F$143, 2, FALSE))</f>
        <v>UmweltVersorgung</v>
      </c>
      <c r="C8170" s="117">
        <f>IF(ISERROR(VLOOKUP($A8170, Dropdownlisten!$A$3:$F$143, 3, FALSE)), "", VLOOKUP($A8170, Dropdownlisten!$A$3:$F$143, 3, FALSE))</f>
        <v>1100</v>
      </c>
      <c r="D8170" s="117" t="str">
        <f>IF(ISERROR(VLOOKUP($A8170, Dropdownlisten!$A$3:$F$143, 4, FALSE)), "", VLOOKUP($A8170, Dropdownlisten!$A$3:$F$143, 4, FALSE))</f>
        <v>UmweltVersorgung</v>
      </c>
      <c r="E8170" s="117" t="str">
        <f>IF(ISERROR(VLOOKUP($A8170, Dropdownlisten!$A$3:$F$143, 5, FALSE)), "", VLOOKUP($A8170, Dropdownlisten!$A$3:$F$143, 5, FALSE))</f>
        <v>1100_012</v>
      </c>
      <c r="F8170" s="117" t="str">
        <f>IF(ISERROR(VLOOKUP($A8170, Dropdownlisten!$A$3:$F$143, 6, FALSE)), "", VLOOKUP($A8170, Dropdownlisten!$A$3:$F$143, 6, FALSE))</f>
        <v>Landnutzung</v>
      </c>
      <c r="G8170" s="117" t="str">
        <f>VLOOKUP(E8170,Datenstruktur_fuer_R!$D$2:$F$141,3,FALSE)</f>
        <v>Polygon</v>
      </c>
      <c r="H8170" s="120" t="s">
        <v>689</v>
      </c>
      <c r="I8170" s="26" t="s">
        <v>756</v>
      </c>
      <c r="J8170" s="5" t="s">
        <v>2508</v>
      </c>
      <c r="K8170" s="5" t="s">
        <v>757</v>
      </c>
      <c r="L8170" s="5">
        <v>1000</v>
      </c>
      <c r="M8170" s="5">
        <v>2</v>
      </c>
      <c r="N8170" s="5" t="s">
        <v>1173</v>
      </c>
    </row>
    <row r="8171" spans="1:14" x14ac:dyDescent="0.35">
      <c r="A8171" s="5" t="s">
        <v>1169</v>
      </c>
      <c r="B8171" s="117" t="str">
        <f>IF(ISERROR(VLOOKUP($A8171, Dropdownlisten!$A$3:$F$143, 2, FALSE)), "", VLOOKUP($A8171, Dropdownlisten!$A$3:$F$143, 2, FALSE))</f>
        <v>UmweltVersorgung</v>
      </c>
      <c r="C8171" s="117">
        <f>IF(ISERROR(VLOOKUP($A8171, Dropdownlisten!$A$3:$F$143, 3, FALSE)), "", VLOOKUP($A8171, Dropdownlisten!$A$3:$F$143, 3, FALSE))</f>
        <v>1100</v>
      </c>
      <c r="D8171" s="117" t="str">
        <f>IF(ISERROR(VLOOKUP($A8171, Dropdownlisten!$A$3:$F$143, 4, FALSE)), "", VLOOKUP($A8171, Dropdownlisten!$A$3:$F$143, 4, FALSE))</f>
        <v>UmweltVersorgung</v>
      </c>
      <c r="E8171" s="117" t="str">
        <f>IF(ISERROR(VLOOKUP($A8171, Dropdownlisten!$A$3:$F$143, 5, FALSE)), "", VLOOKUP($A8171, Dropdownlisten!$A$3:$F$143, 5, FALSE))</f>
        <v>1100_012</v>
      </c>
      <c r="F8171" s="117" t="str">
        <f>IF(ISERROR(VLOOKUP($A8171, Dropdownlisten!$A$3:$F$143, 6, FALSE)), "", VLOOKUP($A8171, Dropdownlisten!$A$3:$F$143, 6, FALSE))</f>
        <v>Landnutzung</v>
      </c>
      <c r="G8171" s="117" t="str">
        <f>VLOOKUP(E8171,Datenstruktur_fuer_R!$D$2:$F$141,3,FALSE)</f>
        <v>Polygon</v>
      </c>
      <c r="H8171" s="120" t="s">
        <v>293</v>
      </c>
      <c r="I8171" s="26" t="s">
        <v>756</v>
      </c>
      <c r="J8171" s="5" t="s">
        <v>2508</v>
      </c>
      <c r="K8171" s="5" t="s">
        <v>757</v>
      </c>
      <c r="M8171" s="5">
        <v>2</v>
      </c>
      <c r="N8171" s="5" t="s">
        <v>1173</v>
      </c>
    </row>
    <row r="8172" spans="1:14" x14ac:dyDescent="0.35">
      <c r="A8172" s="5" t="s">
        <v>1169</v>
      </c>
      <c r="B8172" s="117" t="str">
        <f>IF(ISERROR(VLOOKUP($A8172, Dropdownlisten!$A$3:$F$143, 2, FALSE)), "", VLOOKUP($A8172, Dropdownlisten!$A$3:$F$143, 2, FALSE))</f>
        <v>UmweltVersorgung</v>
      </c>
      <c r="C8172" s="117">
        <f>IF(ISERROR(VLOOKUP($A8172, Dropdownlisten!$A$3:$F$143, 3, FALSE)), "", VLOOKUP($A8172, Dropdownlisten!$A$3:$F$143, 3, FALSE))</f>
        <v>1100</v>
      </c>
      <c r="D8172" s="117" t="str">
        <f>IF(ISERROR(VLOOKUP($A8172, Dropdownlisten!$A$3:$F$143, 4, FALSE)), "", VLOOKUP($A8172, Dropdownlisten!$A$3:$F$143, 4, FALSE))</f>
        <v>UmweltVersorgung</v>
      </c>
      <c r="E8172" s="117" t="str">
        <f>IF(ISERROR(VLOOKUP($A8172, Dropdownlisten!$A$3:$F$143, 5, FALSE)), "", VLOOKUP($A8172, Dropdownlisten!$A$3:$F$143, 5, FALSE))</f>
        <v>1100_012</v>
      </c>
      <c r="F8172" s="117" t="str">
        <f>IF(ISERROR(VLOOKUP($A8172, Dropdownlisten!$A$3:$F$143, 6, FALSE)), "", VLOOKUP($A8172, Dropdownlisten!$A$3:$F$143, 6, FALSE))</f>
        <v>Landnutzung</v>
      </c>
      <c r="G8172" s="117" t="str">
        <f>VLOOKUP(E8172,Datenstruktur_fuer_R!$D$2:$F$141,3,FALSE)</f>
        <v>Polygon</v>
      </c>
      <c r="H8172" s="120" t="s">
        <v>689</v>
      </c>
      <c r="I8172" s="26" t="s">
        <v>756</v>
      </c>
      <c r="J8172" s="5" t="s">
        <v>2508</v>
      </c>
      <c r="K8172" s="5" t="s">
        <v>757</v>
      </c>
      <c r="L8172" s="5">
        <v>1100</v>
      </c>
      <c r="M8172" s="5">
        <v>2</v>
      </c>
      <c r="N8172" s="5" t="s">
        <v>1173</v>
      </c>
    </row>
    <row r="8173" spans="1:14" x14ac:dyDescent="0.35">
      <c r="A8173" s="5" t="s">
        <v>1169</v>
      </c>
      <c r="B8173" s="117" t="str">
        <f>IF(ISERROR(VLOOKUP($A8173, Dropdownlisten!$A$3:$F$143, 2, FALSE)), "", VLOOKUP($A8173, Dropdownlisten!$A$3:$F$143, 2, FALSE))</f>
        <v>UmweltVersorgung</v>
      </c>
      <c r="C8173" s="117">
        <f>IF(ISERROR(VLOOKUP($A8173, Dropdownlisten!$A$3:$F$143, 3, FALSE)), "", VLOOKUP($A8173, Dropdownlisten!$A$3:$F$143, 3, FALSE))</f>
        <v>1100</v>
      </c>
      <c r="D8173" s="117" t="str">
        <f>IF(ISERROR(VLOOKUP($A8173, Dropdownlisten!$A$3:$F$143, 4, FALSE)), "", VLOOKUP($A8173, Dropdownlisten!$A$3:$F$143, 4, FALSE))</f>
        <v>UmweltVersorgung</v>
      </c>
      <c r="E8173" s="117" t="str">
        <f>IF(ISERROR(VLOOKUP($A8173, Dropdownlisten!$A$3:$F$143, 5, FALSE)), "", VLOOKUP($A8173, Dropdownlisten!$A$3:$F$143, 5, FALSE))</f>
        <v>1100_012</v>
      </c>
      <c r="F8173" s="117" t="str">
        <f>IF(ISERROR(VLOOKUP($A8173, Dropdownlisten!$A$3:$F$143, 6, FALSE)), "", VLOOKUP($A8173, Dropdownlisten!$A$3:$F$143, 6, FALSE))</f>
        <v>Landnutzung</v>
      </c>
      <c r="G8173" s="117" t="str">
        <f>VLOOKUP(E8173,Datenstruktur_fuer_R!$D$2:$F$141,3,FALSE)</f>
        <v>Polygon</v>
      </c>
      <c r="H8173" s="120" t="s">
        <v>293</v>
      </c>
      <c r="I8173" s="26" t="s">
        <v>756</v>
      </c>
      <c r="J8173" s="5" t="s">
        <v>2508</v>
      </c>
      <c r="K8173" s="5" t="s">
        <v>757</v>
      </c>
      <c r="M8173" s="5">
        <v>2</v>
      </c>
      <c r="N8173" s="5" t="s">
        <v>1173</v>
      </c>
    </row>
    <row r="8174" spans="1:14" x14ac:dyDescent="0.35">
      <c r="A8174" s="5" t="s">
        <v>1169</v>
      </c>
      <c r="B8174" s="117" t="str">
        <f>IF(ISERROR(VLOOKUP($A8174, Dropdownlisten!$A$3:$F$143, 2, FALSE)), "", VLOOKUP($A8174, Dropdownlisten!$A$3:$F$143, 2, FALSE))</f>
        <v>UmweltVersorgung</v>
      </c>
      <c r="C8174" s="117">
        <f>IF(ISERROR(VLOOKUP($A8174, Dropdownlisten!$A$3:$F$143, 3, FALSE)), "", VLOOKUP($A8174, Dropdownlisten!$A$3:$F$143, 3, FALSE))</f>
        <v>1100</v>
      </c>
      <c r="D8174" s="117" t="str">
        <f>IF(ISERROR(VLOOKUP($A8174, Dropdownlisten!$A$3:$F$143, 4, FALSE)), "", VLOOKUP($A8174, Dropdownlisten!$A$3:$F$143, 4, FALSE))</f>
        <v>UmweltVersorgung</v>
      </c>
      <c r="E8174" s="117" t="str">
        <f>IF(ISERROR(VLOOKUP($A8174, Dropdownlisten!$A$3:$F$143, 5, FALSE)), "", VLOOKUP($A8174, Dropdownlisten!$A$3:$F$143, 5, FALSE))</f>
        <v>1100_012</v>
      </c>
      <c r="F8174" s="117" t="str">
        <f>IF(ISERROR(VLOOKUP($A8174, Dropdownlisten!$A$3:$F$143, 6, FALSE)), "", VLOOKUP($A8174, Dropdownlisten!$A$3:$F$143, 6, FALSE))</f>
        <v>Landnutzung</v>
      </c>
      <c r="G8174" s="117" t="str">
        <f>VLOOKUP(E8174,Datenstruktur_fuer_R!$D$2:$F$141,3,FALSE)</f>
        <v>Polygon</v>
      </c>
      <c r="H8174" s="120" t="s">
        <v>689</v>
      </c>
      <c r="I8174" s="26" t="s">
        <v>756</v>
      </c>
      <c r="J8174" s="5" t="s">
        <v>2508</v>
      </c>
      <c r="K8174" s="5" t="s">
        <v>757</v>
      </c>
      <c r="L8174" s="5">
        <v>1200</v>
      </c>
      <c r="M8174" s="5">
        <v>2</v>
      </c>
      <c r="N8174" s="5" t="s">
        <v>1173</v>
      </c>
    </row>
    <row r="8175" spans="1:14" x14ac:dyDescent="0.35">
      <c r="A8175" s="5" t="s">
        <v>1169</v>
      </c>
      <c r="B8175" s="117" t="str">
        <f>IF(ISERROR(VLOOKUP($A8175, Dropdownlisten!$A$3:$F$143, 2, FALSE)), "", VLOOKUP($A8175, Dropdownlisten!$A$3:$F$143, 2, FALSE))</f>
        <v>UmweltVersorgung</v>
      </c>
      <c r="C8175" s="117">
        <f>IF(ISERROR(VLOOKUP($A8175, Dropdownlisten!$A$3:$F$143, 3, FALSE)), "", VLOOKUP($A8175, Dropdownlisten!$A$3:$F$143, 3, FALSE))</f>
        <v>1100</v>
      </c>
      <c r="D8175" s="117" t="str">
        <f>IF(ISERROR(VLOOKUP($A8175, Dropdownlisten!$A$3:$F$143, 4, FALSE)), "", VLOOKUP($A8175, Dropdownlisten!$A$3:$F$143, 4, FALSE))</f>
        <v>UmweltVersorgung</v>
      </c>
      <c r="E8175" s="117" t="str">
        <f>IF(ISERROR(VLOOKUP($A8175, Dropdownlisten!$A$3:$F$143, 5, FALSE)), "", VLOOKUP($A8175, Dropdownlisten!$A$3:$F$143, 5, FALSE))</f>
        <v>1100_012</v>
      </c>
      <c r="F8175" s="117" t="str">
        <f>IF(ISERROR(VLOOKUP($A8175, Dropdownlisten!$A$3:$F$143, 6, FALSE)), "", VLOOKUP($A8175, Dropdownlisten!$A$3:$F$143, 6, FALSE))</f>
        <v>Landnutzung</v>
      </c>
      <c r="G8175" s="117" t="str">
        <f>VLOOKUP(E8175,Datenstruktur_fuer_R!$D$2:$F$141,3,FALSE)</f>
        <v>Polygon</v>
      </c>
      <c r="H8175" s="120" t="s">
        <v>293</v>
      </c>
      <c r="I8175" s="26" t="s">
        <v>756</v>
      </c>
      <c r="J8175" s="5" t="s">
        <v>2508</v>
      </c>
      <c r="K8175" s="5" t="s">
        <v>757</v>
      </c>
      <c r="M8175" s="5">
        <v>2</v>
      </c>
      <c r="N8175" s="5" t="s">
        <v>1173</v>
      </c>
    </row>
    <row r="8176" spans="1:14" x14ac:dyDescent="0.35">
      <c r="A8176" s="5" t="s">
        <v>1169</v>
      </c>
      <c r="B8176" s="117" t="str">
        <f>IF(ISERROR(VLOOKUP($A8176, Dropdownlisten!$A$3:$F$143, 2, FALSE)), "", VLOOKUP($A8176, Dropdownlisten!$A$3:$F$143, 2, FALSE))</f>
        <v>UmweltVersorgung</v>
      </c>
      <c r="C8176" s="117">
        <f>IF(ISERROR(VLOOKUP($A8176, Dropdownlisten!$A$3:$F$143, 3, FALSE)), "", VLOOKUP($A8176, Dropdownlisten!$A$3:$F$143, 3, FALSE))</f>
        <v>1100</v>
      </c>
      <c r="D8176" s="117" t="str">
        <f>IF(ISERROR(VLOOKUP($A8176, Dropdownlisten!$A$3:$F$143, 4, FALSE)), "", VLOOKUP($A8176, Dropdownlisten!$A$3:$F$143, 4, FALSE))</f>
        <v>UmweltVersorgung</v>
      </c>
      <c r="E8176" s="117" t="str">
        <f>IF(ISERROR(VLOOKUP($A8176, Dropdownlisten!$A$3:$F$143, 5, FALSE)), "", VLOOKUP($A8176, Dropdownlisten!$A$3:$F$143, 5, FALSE))</f>
        <v>1100_012</v>
      </c>
      <c r="F8176" s="117" t="str">
        <f>IF(ISERROR(VLOOKUP($A8176, Dropdownlisten!$A$3:$F$143, 6, FALSE)), "", VLOOKUP($A8176, Dropdownlisten!$A$3:$F$143, 6, FALSE))</f>
        <v>Landnutzung</v>
      </c>
      <c r="G8176" s="117" t="str">
        <f>VLOOKUP(E8176,Datenstruktur_fuer_R!$D$2:$F$141,3,FALSE)</f>
        <v>Polygon</v>
      </c>
      <c r="H8176" s="120" t="s">
        <v>689</v>
      </c>
      <c r="I8176" s="26" t="s">
        <v>756</v>
      </c>
      <c r="J8176" s="5" t="s">
        <v>2508</v>
      </c>
      <c r="K8176" s="5" t="s">
        <v>757</v>
      </c>
      <c r="L8176" s="5">
        <v>1300</v>
      </c>
      <c r="M8176" s="5">
        <v>2</v>
      </c>
      <c r="N8176" s="5" t="s">
        <v>1173</v>
      </c>
    </row>
    <row r="8177" spans="1:14" x14ac:dyDescent="0.35">
      <c r="A8177" s="5" t="s">
        <v>1169</v>
      </c>
      <c r="B8177" s="117" t="str">
        <f>IF(ISERROR(VLOOKUP($A8177, Dropdownlisten!$A$3:$F$143, 2, FALSE)), "", VLOOKUP($A8177, Dropdownlisten!$A$3:$F$143, 2, FALSE))</f>
        <v>UmweltVersorgung</v>
      </c>
      <c r="C8177" s="117">
        <f>IF(ISERROR(VLOOKUP($A8177, Dropdownlisten!$A$3:$F$143, 3, FALSE)), "", VLOOKUP($A8177, Dropdownlisten!$A$3:$F$143, 3, FALSE))</f>
        <v>1100</v>
      </c>
      <c r="D8177" s="117" t="str">
        <f>IF(ISERROR(VLOOKUP($A8177, Dropdownlisten!$A$3:$F$143, 4, FALSE)), "", VLOOKUP($A8177, Dropdownlisten!$A$3:$F$143, 4, FALSE))</f>
        <v>UmweltVersorgung</v>
      </c>
      <c r="E8177" s="117" t="str">
        <f>IF(ISERROR(VLOOKUP($A8177, Dropdownlisten!$A$3:$F$143, 5, FALSE)), "", VLOOKUP($A8177, Dropdownlisten!$A$3:$F$143, 5, FALSE))</f>
        <v>1100_012</v>
      </c>
      <c r="F8177" s="117" t="str">
        <f>IF(ISERROR(VLOOKUP($A8177, Dropdownlisten!$A$3:$F$143, 6, FALSE)), "", VLOOKUP($A8177, Dropdownlisten!$A$3:$F$143, 6, FALSE))</f>
        <v>Landnutzung</v>
      </c>
      <c r="G8177" s="117" t="str">
        <f>VLOOKUP(E8177,Datenstruktur_fuer_R!$D$2:$F$141,3,FALSE)</f>
        <v>Polygon</v>
      </c>
      <c r="H8177" s="120" t="s">
        <v>293</v>
      </c>
      <c r="I8177" s="26" t="s">
        <v>756</v>
      </c>
      <c r="J8177" s="5" t="s">
        <v>2508</v>
      </c>
      <c r="K8177" s="5" t="s">
        <v>757</v>
      </c>
      <c r="L8177" s="5"/>
      <c r="M8177" s="5">
        <v>2</v>
      </c>
      <c r="N8177" s="5" t="s">
        <v>1173</v>
      </c>
    </row>
    <row r="8178" spans="1:14" x14ac:dyDescent="0.35">
      <c r="A8178" s="5" t="s">
        <v>1169</v>
      </c>
      <c r="B8178" s="117" t="str">
        <f>IF(ISERROR(VLOOKUP($A8178, Dropdownlisten!$A$3:$F$143, 2, FALSE)), "", VLOOKUP($A8178, Dropdownlisten!$A$3:$F$143, 2, FALSE))</f>
        <v>UmweltVersorgung</v>
      </c>
      <c r="C8178" s="117">
        <f>IF(ISERROR(VLOOKUP($A8178, Dropdownlisten!$A$3:$F$143, 3, FALSE)), "", VLOOKUP($A8178, Dropdownlisten!$A$3:$F$143, 3, FALSE))</f>
        <v>1100</v>
      </c>
      <c r="D8178" s="117" t="str">
        <f>IF(ISERROR(VLOOKUP($A8178, Dropdownlisten!$A$3:$F$143, 4, FALSE)), "", VLOOKUP($A8178, Dropdownlisten!$A$3:$F$143, 4, FALSE))</f>
        <v>UmweltVersorgung</v>
      </c>
      <c r="E8178" s="117" t="str">
        <f>IF(ISERROR(VLOOKUP($A8178, Dropdownlisten!$A$3:$F$143, 5, FALSE)), "", VLOOKUP($A8178, Dropdownlisten!$A$3:$F$143, 5, FALSE))</f>
        <v>1100_012</v>
      </c>
      <c r="F8178" s="117" t="str">
        <f>IF(ISERROR(VLOOKUP($A8178, Dropdownlisten!$A$3:$F$143, 6, FALSE)), "", VLOOKUP($A8178, Dropdownlisten!$A$3:$F$143, 6, FALSE))</f>
        <v>Landnutzung</v>
      </c>
      <c r="G8178" s="117" t="str">
        <f>VLOOKUP(E8178,Datenstruktur_fuer_R!$D$2:$F$141,3,FALSE)</f>
        <v>Polygon</v>
      </c>
      <c r="H8178" s="120" t="s">
        <v>689</v>
      </c>
      <c r="I8178" s="26" t="s">
        <v>756</v>
      </c>
      <c r="J8178" s="5" t="s">
        <v>2509</v>
      </c>
      <c r="K8178" s="5" t="s">
        <v>1340</v>
      </c>
      <c r="L8178" s="5">
        <v>1011</v>
      </c>
      <c r="M8178" s="5">
        <v>2</v>
      </c>
      <c r="N8178" s="5" t="s">
        <v>1173</v>
      </c>
    </row>
    <row r="8179" spans="1:14" x14ac:dyDescent="0.35">
      <c r="A8179" s="5" t="s">
        <v>1169</v>
      </c>
      <c r="B8179" s="117" t="str">
        <f>IF(ISERROR(VLOOKUP($A8179, Dropdownlisten!$A$3:$F$143, 2, FALSE)), "", VLOOKUP($A8179, Dropdownlisten!$A$3:$F$143, 2, FALSE))</f>
        <v>UmweltVersorgung</v>
      </c>
      <c r="C8179" s="117">
        <f>IF(ISERROR(VLOOKUP($A8179, Dropdownlisten!$A$3:$F$143, 3, FALSE)), "", VLOOKUP($A8179, Dropdownlisten!$A$3:$F$143, 3, FALSE))</f>
        <v>1100</v>
      </c>
      <c r="D8179" s="117" t="str">
        <f>IF(ISERROR(VLOOKUP($A8179, Dropdownlisten!$A$3:$F$143, 4, FALSE)), "", VLOOKUP($A8179, Dropdownlisten!$A$3:$F$143, 4, FALSE))</f>
        <v>UmweltVersorgung</v>
      </c>
      <c r="E8179" s="117" t="str">
        <f>IF(ISERROR(VLOOKUP($A8179, Dropdownlisten!$A$3:$F$143, 5, FALSE)), "", VLOOKUP($A8179, Dropdownlisten!$A$3:$F$143, 5, FALSE))</f>
        <v>1100_012</v>
      </c>
      <c r="F8179" s="117" t="str">
        <f>IF(ISERROR(VLOOKUP($A8179, Dropdownlisten!$A$3:$F$143, 6, FALSE)), "", VLOOKUP($A8179, Dropdownlisten!$A$3:$F$143, 6, FALSE))</f>
        <v>Landnutzung</v>
      </c>
      <c r="G8179" s="117" t="str">
        <f>VLOOKUP(E8179,Datenstruktur_fuer_R!$D$2:$F$141,3,FALSE)</f>
        <v>Polygon</v>
      </c>
      <c r="H8179" s="120" t="s">
        <v>293</v>
      </c>
      <c r="I8179" s="26" t="s">
        <v>756</v>
      </c>
      <c r="J8179" s="5" t="s">
        <v>2509</v>
      </c>
      <c r="K8179" s="5" t="s">
        <v>1340</v>
      </c>
      <c r="M8179" s="5">
        <v>2</v>
      </c>
      <c r="N8179" s="5" t="s">
        <v>1173</v>
      </c>
    </row>
    <row r="8180" spans="1:14" x14ac:dyDescent="0.35">
      <c r="A8180" s="5" t="s">
        <v>1169</v>
      </c>
      <c r="B8180" s="117" t="str">
        <f>IF(ISERROR(VLOOKUP($A8180, Dropdownlisten!$A$3:$F$143, 2, FALSE)), "", VLOOKUP($A8180, Dropdownlisten!$A$3:$F$143, 2, FALSE))</f>
        <v>UmweltVersorgung</v>
      </c>
      <c r="C8180" s="117">
        <f>IF(ISERROR(VLOOKUP($A8180, Dropdownlisten!$A$3:$F$143, 3, FALSE)), "", VLOOKUP($A8180, Dropdownlisten!$A$3:$F$143, 3, FALSE))</f>
        <v>1100</v>
      </c>
      <c r="D8180" s="117" t="str">
        <f>IF(ISERROR(VLOOKUP($A8180, Dropdownlisten!$A$3:$F$143, 4, FALSE)), "", VLOOKUP($A8180, Dropdownlisten!$A$3:$F$143, 4, FALSE))</f>
        <v>UmweltVersorgung</v>
      </c>
      <c r="E8180" s="117" t="str">
        <f>IF(ISERROR(VLOOKUP($A8180, Dropdownlisten!$A$3:$F$143, 5, FALSE)), "", VLOOKUP($A8180, Dropdownlisten!$A$3:$F$143, 5, FALSE))</f>
        <v>1100_012</v>
      </c>
      <c r="F8180" s="117" t="str">
        <f>IF(ISERROR(VLOOKUP($A8180, Dropdownlisten!$A$3:$F$143, 6, FALSE)), "", VLOOKUP($A8180, Dropdownlisten!$A$3:$F$143, 6, FALSE))</f>
        <v>Landnutzung</v>
      </c>
      <c r="G8180" s="117" t="str">
        <f>VLOOKUP(E8180,Datenstruktur_fuer_R!$D$2:$F$141,3,FALSE)</f>
        <v>Polygon</v>
      </c>
      <c r="H8180" s="120" t="s">
        <v>689</v>
      </c>
      <c r="I8180" s="26" t="s">
        <v>756</v>
      </c>
      <c r="J8180" s="5" t="s">
        <v>2509</v>
      </c>
      <c r="K8180" s="5" t="s">
        <v>1340</v>
      </c>
      <c r="L8180" s="5">
        <v>1012</v>
      </c>
      <c r="M8180" s="5">
        <v>2</v>
      </c>
      <c r="N8180" s="5" t="s">
        <v>1173</v>
      </c>
    </row>
    <row r="8181" spans="1:14" x14ac:dyDescent="0.35">
      <c r="A8181" s="5" t="s">
        <v>1169</v>
      </c>
      <c r="B8181" s="117" t="str">
        <f>IF(ISERROR(VLOOKUP($A8181, Dropdownlisten!$A$3:$F$143, 2, FALSE)), "", VLOOKUP($A8181, Dropdownlisten!$A$3:$F$143, 2, FALSE))</f>
        <v>UmweltVersorgung</v>
      </c>
      <c r="C8181" s="117">
        <f>IF(ISERROR(VLOOKUP($A8181, Dropdownlisten!$A$3:$F$143, 3, FALSE)), "", VLOOKUP($A8181, Dropdownlisten!$A$3:$F$143, 3, FALSE))</f>
        <v>1100</v>
      </c>
      <c r="D8181" s="117" t="str">
        <f>IF(ISERROR(VLOOKUP($A8181, Dropdownlisten!$A$3:$F$143, 4, FALSE)), "", VLOOKUP($A8181, Dropdownlisten!$A$3:$F$143, 4, FALSE))</f>
        <v>UmweltVersorgung</v>
      </c>
      <c r="E8181" s="117" t="str">
        <f>IF(ISERROR(VLOOKUP($A8181, Dropdownlisten!$A$3:$F$143, 5, FALSE)), "", VLOOKUP($A8181, Dropdownlisten!$A$3:$F$143, 5, FALSE))</f>
        <v>1100_012</v>
      </c>
      <c r="F8181" s="117" t="str">
        <f>IF(ISERROR(VLOOKUP($A8181, Dropdownlisten!$A$3:$F$143, 6, FALSE)), "", VLOOKUP($A8181, Dropdownlisten!$A$3:$F$143, 6, FALSE))</f>
        <v>Landnutzung</v>
      </c>
      <c r="G8181" s="117" t="str">
        <f>VLOOKUP(E8181,Datenstruktur_fuer_R!$D$2:$F$141,3,FALSE)</f>
        <v>Polygon</v>
      </c>
      <c r="H8181" s="120" t="s">
        <v>293</v>
      </c>
      <c r="I8181" s="26" t="s">
        <v>756</v>
      </c>
      <c r="J8181" s="5" t="s">
        <v>2509</v>
      </c>
      <c r="K8181" s="5" t="s">
        <v>1340</v>
      </c>
      <c r="M8181" s="5">
        <v>2</v>
      </c>
      <c r="N8181" s="5" t="s">
        <v>1173</v>
      </c>
    </row>
    <row r="8182" spans="1:14" x14ac:dyDescent="0.35">
      <c r="A8182" s="5" t="s">
        <v>1169</v>
      </c>
      <c r="B8182" s="117" t="str">
        <f>IF(ISERROR(VLOOKUP($A8182, Dropdownlisten!$A$3:$F$143, 2, FALSE)), "", VLOOKUP($A8182, Dropdownlisten!$A$3:$F$143, 2, FALSE))</f>
        <v>UmweltVersorgung</v>
      </c>
      <c r="C8182" s="117">
        <f>IF(ISERROR(VLOOKUP($A8182, Dropdownlisten!$A$3:$F$143, 3, FALSE)), "", VLOOKUP($A8182, Dropdownlisten!$A$3:$F$143, 3, FALSE))</f>
        <v>1100</v>
      </c>
      <c r="D8182" s="117" t="str">
        <f>IF(ISERROR(VLOOKUP($A8182, Dropdownlisten!$A$3:$F$143, 4, FALSE)), "", VLOOKUP($A8182, Dropdownlisten!$A$3:$F$143, 4, FALSE))</f>
        <v>UmweltVersorgung</v>
      </c>
      <c r="E8182" s="117" t="str">
        <f>IF(ISERROR(VLOOKUP($A8182, Dropdownlisten!$A$3:$F$143, 5, FALSE)), "", VLOOKUP($A8182, Dropdownlisten!$A$3:$F$143, 5, FALSE))</f>
        <v>1100_012</v>
      </c>
      <c r="F8182" s="117" t="str">
        <f>IF(ISERROR(VLOOKUP($A8182, Dropdownlisten!$A$3:$F$143, 6, FALSE)), "", VLOOKUP($A8182, Dropdownlisten!$A$3:$F$143, 6, FALSE))</f>
        <v>Landnutzung</v>
      </c>
      <c r="G8182" s="117" t="str">
        <f>VLOOKUP(E8182,Datenstruktur_fuer_R!$D$2:$F$141,3,FALSE)</f>
        <v>Polygon</v>
      </c>
      <c r="H8182" s="120" t="s">
        <v>689</v>
      </c>
      <c r="I8182" s="26" t="s">
        <v>756</v>
      </c>
      <c r="J8182" s="5" t="s">
        <v>2509</v>
      </c>
      <c r="K8182" s="5" t="s">
        <v>1340</v>
      </c>
      <c r="L8182" s="5">
        <v>1021</v>
      </c>
      <c r="M8182" s="5">
        <v>2</v>
      </c>
      <c r="N8182" s="5" t="s">
        <v>1173</v>
      </c>
    </row>
    <row r="8183" spans="1:14" x14ac:dyDescent="0.35">
      <c r="A8183" s="5" t="s">
        <v>1169</v>
      </c>
      <c r="B8183" s="117" t="str">
        <f>IF(ISERROR(VLOOKUP($A8183, Dropdownlisten!$A$3:$F$143, 2, FALSE)), "", VLOOKUP($A8183, Dropdownlisten!$A$3:$F$143, 2, FALSE))</f>
        <v>UmweltVersorgung</v>
      </c>
      <c r="C8183" s="117">
        <f>IF(ISERROR(VLOOKUP($A8183, Dropdownlisten!$A$3:$F$143, 3, FALSE)), "", VLOOKUP($A8183, Dropdownlisten!$A$3:$F$143, 3, FALSE))</f>
        <v>1100</v>
      </c>
      <c r="D8183" s="117" t="str">
        <f>IF(ISERROR(VLOOKUP($A8183, Dropdownlisten!$A$3:$F$143, 4, FALSE)), "", VLOOKUP($A8183, Dropdownlisten!$A$3:$F$143, 4, FALSE))</f>
        <v>UmweltVersorgung</v>
      </c>
      <c r="E8183" s="117" t="str">
        <f>IF(ISERROR(VLOOKUP($A8183, Dropdownlisten!$A$3:$F$143, 5, FALSE)), "", VLOOKUP($A8183, Dropdownlisten!$A$3:$F$143, 5, FALSE))</f>
        <v>1100_012</v>
      </c>
      <c r="F8183" s="117" t="str">
        <f>IF(ISERROR(VLOOKUP($A8183, Dropdownlisten!$A$3:$F$143, 6, FALSE)), "", VLOOKUP($A8183, Dropdownlisten!$A$3:$F$143, 6, FALSE))</f>
        <v>Landnutzung</v>
      </c>
      <c r="G8183" s="117" t="str">
        <f>VLOOKUP(E8183,Datenstruktur_fuer_R!$D$2:$F$141,3,FALSE)</f>
        <v>Polygon</v>
      </c>
      <c r="H8183" s="120" t="s">
        <v>293</v>
      </c>
      <c r="I8183" s="26" t="s">
        <v>756</v>
      </c>
      <c r="J8183" s="5" t="s">
        <v>2509</v>
      </c>
      <c r="K8183" s="5" t="s">
        <v>1340</v>
      </c>
      <c r="M8183" s="5">
        <v>2</v>
      </c>
      <c r="N8183" s="5" t="s">
        <v>1173</v>
      </c>
    </row>
    <row r="8184" spans="1:14" x14ac:dyDescent="0.35">
      <c r="A8184" s="5" t="s">
        <v>1169</v>
      </c>
      <c r="B8184" s="117" t="str">
        <f>IF(ISERROR(VLOOKUP($A8184, Dropdownlisten!$A$3:$F$143, 2, FALSE)), "", VLOOKUP($A8184, Dropdownlisten!$A$3:$F$143, 2, FALSE))</f>
        <v>UmweltVersorgung</v>
      </c>
      <c r="C8184" s="117">
        <f>IF(ISERROR(VLOOKUP($A8184, Dropdownlisten!$A$3:$F$143, 3, FALSE)), "", VLOOKUP($A8184, Dropdownlisten!$A$3:$F$143, 3, FALSE))</f>
        <v>1100</v>
      </c>
      <c r="D8184" s="117" t="str">
        <f>IF(ISERROR(VLOOKUP($A8184, Dropdownlisten!$A$3:$F$143, 4, FALSE)), "", VLOOKUP($A8184, Dropdownlisten!$A$3:$F$143, 4, FALSE))</f>
        <v>UmweltVersorgung</v>
      </c>
      <c r="E8184" s="117" t="str">
        <f>IF(ISERROR(VLOOKUP($A8184, Dropdownlisten!$A$3:$F$143, 5, FALSE)), "", VLOOKUP($A8184, Dropdownlisten!$A$3:$F$143, 5, FALSE))</f>
        <v>1100_012</v>
      </c>
      <c r="F8184" s="117" t="str">
        <f>IF(ISERROR(VLOOKUP($A8184, Dropdownlisten!$A$3:$F$143, 6, FALSE)), "", VLOOKUP($A8184, Dropdownlisten!$A$3:$F$143, 6, FALSE))</f>
        <v>Landnutzung</v>
      </c>
      <c r="G8184" s="117" t="str">
        <f>VLOOKUP(E8184,Datenstruktur_fuer_R!$D$2:$F$141,3,FALSE)</f>
        <v>Polygon</v>
      </c>
      <c r="H8184" s="120" t="s">
        <v>689</v>
      </c>
      <c r="I8184" s="26" t="s">
        <v>756</v>
      </c>
      <c r="J8184" s="5" t="s">
        <v>2509</v>
      </c>
      <c r="K8184" s="5" t="s">
        <v>1340</v>
      </c>
      <c r="L8184" s="5">
        <v>1022</v>
      </c>
      <c r="M8184" s="5">
        <v>2</v>
      </c>
      <c r="N8184" s="5" t="s">
        <v>1173</v>
      </c>
    </row>
    <row r="8185" spans="1:14" x14ac:dyDescent="0.35">
      <c r="A8185" s="5" t="s">
        <v>1169</v>
      </c>
      <c r="B8185" s="117" t="str">
        <f>IF(ISERROR(VLOOKUP($A8185, Dropdownlisten!$A$3:$F$143, 2, FALSE)), "", VLOOKUP($A8185, Dropdownlisten!$A$3:$F$143, 2, FALSE))</f>
        <v>UmweltVersorgung</v>
      </c>
      <c r="C8185" s="117">
        <f>IF(ISERROR(VLOOKUP($A8185, Dropdownlisten!$A$3:$F$143, 3, FALSE)), "", VLOOKUP($A8185, Dropdownlisten!$A$3:$F$143, 3, FALSE))</f>
        <v>1100</v>
      </c>
      <c r="D8185" s="117" t="str">
        <f>IF(ISERROR(VLOOKUP($A8185, Dropdownlisten!$A$3:$F$143, 4, FALSE)), "", VLOOKUP($A8185, Dropdownlisten!$A$3:$F$143, 4, FALSE))</f>
        <v>UmweltVersorgung</v>
      </c>
      <c r="E8185" s="117" t="str">
        <f>IF(ISERROR(VLOOKUP($A8185, Dropdownlisten!$A$3:$F$143, 5, FALSE)), "", VLOOKUP($A8185, Dropdownlisten!$A$3:$F$143, 5, FALSE))</f>
        <v>1100_012</v>
      </c>
      <c r="F8185" s="117" t="str">
        <f>IF(ISERROR(VLOOKUP($A8185, Dropdownlisten!$A$3:$F$143, 6, FALSE)), "", VLOOKUP($A8185, Dropdownlisten!$A$3:$F$143, 6, FALSE))</f>
        <v>Landnutzung</v>
      </c>
      <c r="G8185" s="117" t="str">
        <f>VLOOKUP(E8185,Datenstruktur_fuer_R!$D$2:$F$141,3,FALSE)</f>
        <v>Polygon</v>
      </c>
      <c r="H8185" s="120" t="s">
        <v>293</v>
      </c>
      <c r="I8185" s="26" t="s">
        <v>756</v>
      </c>
      <c r="J8185" s="5" t="s">
        <v>2509</v>
      </c>
      <c r="K8185" s="5" t="s">
        <v>1340</v>
      </c>
      <c r="M8185" s="5">
        <v>2</v>
      </c>
      <c r="N8185" s="5" t="s">
        <v>1173</v>
      </c>
    </row>
    <row r="8186" spans="1:14" x14ac:dyDescent="0.35">
      <c r="A8186" s="5" t="s">
        <v>1169</v>
      </c>
      <c r="B8186" s="117" t="str">
        <f>IF(ISERROR(VLOOKUP($A8186, Dropdownlisten!$A$3:$F$143, 2, FALSE)), "", VLOOKUP($A8186, Dropdownlisten!$A$3:$F$143, 2, FALSE))</f>
        <v>UmweltVersorgung</v>
      </c>
      <c r="C8186" s="117">
        <f>IF(ISERROR(VLOOKUP($A8186, Dropdownlisten!$A$3:$F$143, 3, FALSE)), "", VLOOKUP($A8186, Dropdownlisten!$A$3:$F$143, 3, FALSE))</f>
        <v>1100</v>
      </c>
      <c r="D8186" s="117" t="str">
        <f>IF(ISERROR(VLOOKUP($A8186, Dropdownlisten!$A$3:$F$143, 4, FALSE)), "", VLOOKUP($A8186, Dropdownlisten!$A$3:$F$143, 4, FALSE))</f>
        <v>UmweltVersorgung</v>
      </c>
      <c r="E8186" s="117" t="str">
        <f>IF(ISERROR(VLOOKUP($A8186, Dropdownlisten!$A$3:$F$143, 5, FALSE)), "", VLOOKUP($A8186, Dropdownlisten!$A$3:$F$143, 5, FALSE))</f>
        <v>1100_012</v>
      </c>
      <c r="F8186" s="117" t="str">
        <f>IF(ISERROR(VLOOKUP($A8186, Dropdownlisten!$A$3:$F$143, 6, FALSE)), "", VLOOKUP($A8186, Dropdownlisten!$A$3:$F$143, 6, FALSE))</f>
        <v>Landnutzung</v>
      </c>
      <c r="G8186" s="117" t="str">
        <f>VLOOKUP(E8186,Datenstruktur_fuer_R!$D$2:$F$141,3,FALSE)</f>
        <v>Polygon</v>
      </c>
      <c r="H8186" s="120" t="s">
        <v>689</v>
      </c>
      <c r="I8186" s="26" t="s">
        <v>756</v>
      </c>
      <c r="J8186" s="5" t="s">
        <v>2509</v>
      </c>
      <c r="K8186" s="5" t="s">
        <v>1340</v>
      </c>
      <c r="L8186" s="5">
        <v>1023</v>
      </c>
      <c r="M8186" s="5">
        <v>2</v>
      </c>
      <c r="N8186" s="5" t="s">
        <v>1173</v>
      </c>
    </row>
    <row r="8187" spans="1:14" x14ac:dyDescent="0.35">
      <c r="A8187" s="5" t="s">
        <v>1169</v>
      </c>
      <c r="B8187" s="117" t="str">
        <f>IF(ISERROR(VLOOKUP($A8187, Dropdownlisten!$A$3:$F$143, 2, FALSE)), "", VLOOKUP($A8187, Dropdownlisten!$A$3:$F$143, 2, FALSE))</f>
        <v>UmweltVersorgung</v>
      </c>
      <c r="C8187" s="117">
        <f>IF(ISERROR(VLOOKUP($A8187, Dropdownlisten!$A$3:$F$143, 3, FALSE)), "", VLOOKUP($A8187, Dropdownlisten!$A$3:$F$143, 3, FALSE))</f>
        <v>1100</v>
      </c>
      <c r="D8187" s="117" t="str">
        <f>IF(ISERROR(VLOOKUP($A8187, Dropdownlisten!$A$3:$F$143, 4, FALSE)), "", VLOOKUP($A8187, Dropdownlisten!$A$3:$F$143, 4, FALSE))</f>
        <v>UmweltVersorgung</v>
      </c>
      <c r="E8187" s="117" t="str">
        <f>IF(ISERROR(VLOOKUP($A8187, Dropdownlisten!$A$3:$F$143, 5, FALSE)), "", VLOOKUP($A8187, Dropdownlisten!$A$3:$F$143, 5, FALSE))</f>
        <v>1100_012</v>
      </c>
      <c r="F8187" s="117" t="str">
        <f>IF(ISERROR(VLOOKUP($A8187, Dropdownlisten!$A$3:$F$143, 6, FALSE)), "", VLOOKUP($A8187, Dropdownlisten!$A$3:$F$143, 6, FALSE))</f>
        <v>Landnutzung</v>
      </c>
      <c r="G8187" s="117" t="str">
        <f>VLOOKUP(E8187,Datenstruktur_fuer_R!$D$2:$F$141,3,FALSE)</f>
        <v>Polygon</v>
      </c>
      <c r="H8187" s="120" t="s">
        <v>293</v>
      </c>
      <c r="I8187" s="26" t="s">
        <v>756</v>
      </c>
      <c r="J8187" s="5" t="s">
        <v>2509</v>
      </c>
      <c r="K8187" s="5" t="s">
        <v>1340</v>
      </c>
      <c r="M8187" s="5">
        <v>2</v>
      </c>
      <c r="N8187" s="5" t="s">
        <v>1173</v>
      </c>
    </row>
    <row r="8188" spans="1:14" x14ac:dyDescent="0.35">
      <c r="A8188" s="5" t="s">
        <v>1169</v>
      </c>
      <c r="B8188" s="117" t="str">
        <f>IF(ISERROR(VLOOKUP($A8188, Dropdownlisten!$A$3:$F$143, 2, FALSE)), "", VLOOKUP($A8188, Dropdownlisten!$A$3:$F$143, 2, FALSE))</f>
        <v>UmweltVersorgung</v>
      </c>
      <c r="C8188" s="117">
        <f>IF(ISERROR(VLOOKUP($A8188, Dropdownlisten!$A$3:$F$143, 3, FALSE)), "", VLOOKUP($A8188, Dropdownlisten!$A$3:$F$143, 3, FALSE))</f>
        <v>1100</v>
      </c>
      <c r="D8188" s="117" t="str">
        <f>IF(ISERROR(VLOOKUP($A8188, Dropdownlisten!$A$3:$F$143, 4, FALSE)), "", VLOOKUP($A8188, Dropdownlisten!$A$3:$F$143, 4, FALSE))</f>
        <v>UmweltVersorgung</v>
      </c>
      <c r="E8188" s="117" t="str">
        <f>IF(ISERROR(VLOOKUP($A8188, Dropdownlisten!$A$3:$F$143, 5, FALSE)), "", VLOOKUP($A8188, Dropdownlisten!$A$3:$F$143, 5, FALSE))</f>
        <v>1100_012</v>
      </c>
      <c r="F8188" s="117" t="str">
        <f>IF(ISERROR(VLOOKUP($A8188, Dropdownlisten!$A$3:$F$143, 6, FALSE)), "", VLOOKUP($A8188, Dropdownlisten!$A$3:$F$143, 6, FALSE))</f>
        <v>Landnutzung</v>
      </c>
      <c r="G8188" s="117" t="str">
        <f>VLOOKUP(E8188,Datenstruktur_fuer_R!$D$2:$F$141,3,FALSE)</f>
        <v>Polygon</v>
      </c>
      <c r="H8188" s="120" t="s">
        <v>689</v>
      </c>
      <c r="I8188" s="26" t="s">
        <v>756</v>
      </c>
      <c r="J8188" s="5" t="s">
        <v>2509</v>
      </c>
      <c r="K8188" s="5" t="s">
        <v>1340</v>
      </c>
      <c r="L8188" s="5">
        <v>1100</v>
      </c>
      <c r="M8188" s="5">
        <v>2</v>
      </c>
      <c r="N8188" s="5" t="s">
        <v>1173</v>
      </c>
    </row>
    <row r="8189" spans="1:14" x14ac:dyDescent="0.35">
      <c r="A8189" s="5" t="s">
        <v>1169</v>
      </c>
      <c r="B8189" s="117" t="str">
        <f>IF(ISERROR(VLOOKUP($A8189, Dropdownlisten!$A$3:$F$143, 2, FALSE)), "", VLOOKUP($A8189, Dropdownlisten!$A$3:$F$143, 2, FALSE))</f>
        <v>UmweltVersorgung</v>
      </c>
      <c r="C8189" s="117">
        <f>IF(ISERROR(VLOOKUP($A8189, Dropdownlisten!$A$3:$F$143, 3, FALSE)), "", VLOOKUP($A8189, Dropdownlisten!$A$3:$F$143, 3, FALSE))</f>
        <v>1100</v>
      </c>
      <c r="D8189" s="117" t="str">
        <f>IF(ISERROR(VLOOKUP($A8189, Dropdownlisten!$A$3:$F$143, 4, FALSE)), "", VLOOKUP($A8189, Dropdownlisten!$A$3:$F$143, 4, FALSE))</f>
        <v>UmweltVersorgung</v>
      </c>
      <c r="E8189" s="117" t="str">
        <f>IF(ISERROR(VLOOKUP($A8189, Dropdownlisten!$A$3:$F$143, 5, FALSE)), "", VLOOKUP($A8189, Dropdownlisten!$A$3:$F$143, 5, FALSE))</f>
        <v>1100_012</v>
      </c>
      <c r="F8189" s="117" t="str">
        <f>IF(ISERROR(VLOOKUP($A8189, Dropdownlisten!$A$3:$F$143, 6, FALSE)), "", VLOOKUP($A8189, Dropdownlisten!$A$3:$F$143, 6, FALSE))</f>
        <v>Landnutzung</v>
      </c>
      <c r="G8189" s="117" t="str">
        <f>VLOOKUP(E8189,Datenstruktur_fuer_R!$D$2:$F$141,3,FALSE)</f>
        <v>Polygon</v>
      </c>
      <c r="H8189" s="120" t="s">
        <v>293</v>
      </c>
      <c r="I8189" s="26" t="s">
        <v>756</v>
      </c>
      <c r="J8189" s="5" t="s">
        <v>2509</v>
      </c>
      <c r="K8189" s="5" t="s">
        <v>1340</v>
      </c>
      <c r="M8189" s="5">
        <v>2</v>
      </c>
      <c r="N8189" s="5" t="s">
        <v>1173</v>
      </c>
    </row>
    <row r="8190" spans="1:14" x14ac:dyDescent="0.35">
      <c r="A8190" s="5" t="s">
        <v>1169</v>
      </c>
      <c r="B8190" s="117" t="str">
        <f>IF(ISERROR(VLOOKUP($A8190, Dropdownlisten!$A$3:$F$143, 2, FALSE)), "", VLOOKUP($A8190, Dropdownlisten!$A$3:$F$143, 2, FALSE))</f>
        <v>UmweltVersorgung</v>
      </c>
      <c r="C8190" s="117">
        <f>IF(ISERROR(VLOOKUP($A8190, Dropdownlisten!$A$3:$F$143, 3, FALSE)), "", VLOOKUP($A8190, Dropdownlisten!$A$3:$F$143, 3, FALSE))</f>
        <v>1100</v>
      </c>
      <c r="D8190" s="117" t="str">
        <f>IF(ISERROR(VLOOKUP($A8190, Dropdownlisten!$A$3:$F$143, 4, FALSE)), "", VLOOKUP($A8190, Dropdownlisten!$A$3:$F$143, 4, FALSE))</f>
        <v>UmweltVersorgung</v>
      </c>
      <c r="E8190" s="117" t="str">
        <f>IF(ISERROR(VLOOKUP($A8190, Dropdownlisten!$A$3:$F$143, 5, FALSE)), "", VLOOKUP($A8190, Dropdownlisten!$A$3:$F$143, 5, FALSE))</f>
        <v>1100_012</v>
      </c>
      <c r="F8190" s="117" t="str">
        <f>IF(ISERROR(VLOOKUP($A8190, Dropdownlisten!$A$3:$F$143, 6, FALSE)), "", VLOOKUP($A8190, Dropdownlisten!$A$3:$F$143, 6, FALSE))</f>
        <v>Landnutzung</v>
      </c>
      <c r="G8190" s="117" t="str">
        <f>VLOOKUP(E8190,Datenstruktur_fuer_R!$D$2:$F$141,3,FALSE)</f>
        <v>Polygon</v>
      </c>
      <c r="H8190" s="120" t="s">
        <v>689</v>
      </c>
      <c r="I8190" s="26" t="s">
        <v>756</v>
      </c>
      <c r="J8190" s="5" t="s">
        <v>2509</v>
      </c>
      <c r="K8190" s="5" t="s">
        <v>1340</v>
      </c>
      <c r="L8190" s="5">
        <v>1210</v>
      </c>
      <c r="M8190" s="5">
        <v>2</v>
      </c>
      <c r="N8190" s="5" t="s">
        <v>1173</v>
      </c>
    </row>
    <row r="8191" spans="1:14" x14ac:dyDescent="0.35">
      <c r="A8191" s="5" t="s">
        <v>1169</v>
      </c>
      <c r="B8191" s="117" t="str">
        <f>IF(ISERROR(VLOOKUP($A8191, Dropdownlisten!$A$3:$F$143, 2, FALSE)), "", VLOOKUP($A8191, Dropdownlisten!$A$3:$F$143, 2, FALSE))</f>
        <v>UmweltVersorgung</v>
      </c>
      <c r="C8191" s="117">
        <f>IF(ISERROR(VLOOKUP($A8191, Dropdownlisten!$A$3:$F$143, 3, FALSE)), "", VLOOKUP($A8191, Dropdownlisten!$A$3:$F$143, 3, FALSE))</f>
        <v>1100</v>
      </c>
      <c r="D8191" s="117" t="str">
        <f>IF(ISERROR(VLOOKUP($A8191, Dropdownlisten!$A$3:$F$143, 4, FALSE)), "", VLOOKUP($A8191, Dropdownlisten!$A$3:$F$143, 4, FALSE))</f>
        <v>UmweltVersorgung</v>
      </c>
      <c r="E8191" s="117" t="str">
        <f>IF(ISERROR(VLOOKUP($A8191, Dropdownlisten!$A$3:$F$143, 5, FALSE)), "", VLOOKUP($A8191, Dropdownlisten!$A$3:$F$143, 5, FALSE))</f>
        <v>1100_012</v>
      </c>
      <c r="F8191" s="117" t="str">
        <f>IF(ISERROR(VLOOKUP($A8191, Dropdownlisten!$A$3:$F$143, 6, FALSE)), "", VLOOKUP($A8191, Dropdownlisten!$A$3:$F$143, 6, FALSE))</f>
        <v>Landnutzung</v>
      </c>
      <c r="G8191" s="117" t="str">
        <f>VLOOKUP(E8191,Datenstruktur_fuer_R!$D$2:$F$141,3,FALSE)</f>
        <v>Polygon</v>
      </c>
      <c r="H8191" s="120" t="s">
        <v>293</v>
      </c>
      <c r="I8191" s="26" t="s">
        <v>756</v>
      </c>
      <c r="J8191" s="5" t="s">
        <v>2509</v>
      </c>
      <c r="K8191" s="5" t="s">
        <v>1340</v>
      </c>
      <c r="M8191" s="5">
        <v>2</v>
      </c>
      <c r="N8191" s="5" t="s">
        <v>1173</v>
      </c>
    </row>
    <row r="8192" spans="1:14" x14ac:dyDescent="0.35">
      <c r="A8192" s="5" t="s">
        <v>1169</v>
      </c>
      <c r="B8192" s="117" t="str">
        <f>IF(ISERROR(VLOOKUP($A8192, Dropdownlisten!$A$3:$F$143, 2, FALSE)), "", VLOOKUP($A8192, Dropdownlisten!$A$3:$F$143, 2, FALSE))</f>
        <v>UmweltVersorgung</v>
      </c>
      <c r="C8192" s="117">
        <f>IF(ISERROR(VLOOKUP($A8192, Dropdownlisten!$A$3:$F$143, 3, FALSE)), "", VLOOKUP($A8192, Dropdownlisten!$A$3:$F$143, 3, FALSE))</f>
        <v>1100</v>
      </c>
      <c r="D8192" s="117" t="str">
        <f>IF(ISERROR(VLOOKUP($A8192, Dropdownlisten!$A$3:$F$143, 4, FALSE)), "", VLOOKUP($A8192, Dropdownlisten!$A$3:$F$143, 4, FALSE))</f>
        <v>UmweltVersorgung</v>
      </c>
      <c r="E8192" s="117" t="str">
        <f>IF(ISERROR(VLOOKUP($A8192, Dropdownlisten!$A$3:$F$143, 5, FALSE)), "", VLOOKUP($A8192, Dropdownlisten!$A$3:$F$143, 5, FALSE))</f>
        <v>1100_012</v>
      </c>
      <c r="F8192" s="117" t="str">
        <f>IF(ISERROR(VLOOKUP($A8192, Dropdownlisten!$A$3:$F$143, 6, FALSE)), "", VLOOKUP($A8192, Dropdownlisten!$A$3:$F$143, 6, FALSE))</f>
        <v>Landnutzung</v>
      </c>
      <c r="G8192" s="117" t="str">
        <f>VLOOKUP(E8192,Datenstruktur_fuer_R!$D$2:$F$141,3,FALSE)</f>
        <v>Polygon</v>
      </c>
      <c r="H8192" s="120" t="s">
        <v>689</v>
      </c>
      <c r="I8192" s="26" t="s">
        <v>756</v>
      </c>
      <c r="J8192" s="5" t="s">
        <v>2509</v>
      </c>
      <c r="K8192" s="5" t="s">
        <v>1340</v>
      </c>
      <c r="L8192" s="5">
        <v>1220</v>
      </c>
      <c r="M8192" s="5">
        <v>2</v>
      </c>
      <c r="N8192" s="5" t="s">
        <v>1173</v>
      </c>
    </row>
    <row r="8193" spans="1:14" x14ac:dyDescent="0.35">
      <c r="A8193" s="5" t="s">
        <v>1169</v>
      </c>
      <c r="B8193" s="117" t="str">
        <f>IF(ISERROR(VLOOKUP($A8193, Dropdownlisten!$A$3:$F$143, 2, FALSE)), "", VLOOKUP($A8193, Dropdownlisten!$A$3:$F$143, 2, FALSE))</f>
        <v>UmweltVersorgung</v>
      </c>
      <c r="C8193" s="117">
        <f>IF(ISERROR(VLOOKUP($A8193, Dropdownlisten!$A$3:$F$143, 3, FALSE)), "", VLOOKUP($A8193, Dropdownlisten!$A$3:$F$143, 3, FALSE))</f>
        <v>1100</v>
      </c>
      <c r="D8193" s="117" t="str">
        <f>IF(ISERROR(VLOOKUP($A8193, Dropdownlisten!$A$3:$F$143, 4, FALSE)), "", VLOOKUP($A8193, Dropdownlisten!$A$3:$F$143, 4, FALSE))</f>
        <v>UmweltVersorgung</v>
      </c>
      <c r="E8193" s="117" t="str">
        <f>IF(ISERROR(VLOOKUP($A8193, Dropdownlisten!$A$3:$F$143, 5, FALSE)), "", VLOOKUP($A8193, Dropdownlisten!$A$3:$F$143, 5, FALSE))</f>
        <v>1100_012</v>
      </c>
      <c r="F8193" s="117" t="str">
        <f>IF(ISERROR(VLOOKUP($A8193, Dropdownlisten!$A$3:$F$143, 6, FALSE)), "", VLOOKUP($A8193, Dropdownlisten!$A$3:$F$143, 6, FALSE))</f>
        <v>Landnutzung</v>
      </c>
      <c r="G8193" s="117" t="str">
        <f>VLOOKUP(E8193,Datenstruktur_fuer_R!$D$2:$F$141,3,FALSE)</f>
        <v>Polygon</v>
      </c>
      <c r="H8193" s="120" t="s">
        <v>293</v>
      </c>
      <c r="I8193" s="26" t="s">
        <v>756</v>
      </c>
      <c r="J8193" s="5" t="s">
        <v>2509</v>
      </c>
      <c r="K8193" s="5" t="s">
        <v>1340</v>
      </c>
      <c r="M8193" s="5">
        <v>2</v>
      </c>
      <c r="N8193" s="5" t="s">
        <v>1173</v>
      </c>
    </row>
    <row r="8194" spans="1:14" x14ac:dyDescent="0.35">
      <c r="A8194" s="5" t="s">
        <v>1169</v>
      </c>
      <c r="B8194" s="117" t="str">
        <f>IF(ISERROR(VLOOKUP($A8194, Dropdownlisten!$A$3:$F$143, 2, FALSE)), "", VLOOKUP($A8194, Dropdownlisten!$A$3:$F$143, 2, FALSE))</f>
        <v>UmweltVersorgung</v>
      </c>
      <c r="C8194" s="117">
        <f>IF(ISERROR(VLOOKUP($A8194, Dropdownlisten!$A$3:$F$143, 3, FALSE)), "", VLOOKUP($A8194, Dropdownlisten!$A$3:$F$143, 3, FALSE))</f>
        <v>1100</v>
      </c>
      <c r="D8194" s="117" t="str">
        <f>IF(ISERROR(VLOOKUP($A8194, Dropdownlisten!$A$3:$F$143, 4, FALSE)), "", VLOOKUP($A8194, Dropdownlisten!$A$3:$F$143, 4, FALSE))</f>
        <v>UmweltVersorgung</v>
      </c>
      <c r="E8194" s="117" t="str">
        <f>IF(ISERROR(VLOOKUP($A8194, Dropdownlisten!$A$3:$F$143, 5, FALSE)), "", VLOOKUP($A8194, Dropdownlisten!$A$3:$F$143, 5, FALSE))</f>
        <v>1100_012</v>
      </c>
      <c r="F8194" s="117" t="str">
        <f>IF(ISERROR(VLOOKUP($A8194, Dropdownlisten!$A$3:$F$143, 6, FALSE)), "", VLOOKUP($A8194, Dropdownlisten!$A$3:$F$143, 6, FALSE))</f>
        <v>Landnutzung</v>
      </c>
      <c r="G8194" s="117" t="str">
        <f>VLOOKUP(E8194,Datenstruktur_fuer_R!$D$2:$F$141,3,FALSE)</f>
        <v>Polygon</v>
      </c>
      <c r="H8194" s="120" t="s">
        <v>689</v>
      </c>
      <c r="I8194" s="26" t="s">
        <v>756</v>
      </c>
      <c r="J8194" s="5" t="s">
        <v>2509</v>
      </c>
      <c r="K8194" s="5" t="s">
        <v>1340</v>
      </c>
      <c r="L8194" s="5">
        <v>1230</v>
      </c>
      <c r="M8194" s="5">
        <v>2</v>
      </c>
      <c r="N8194" s="5" t="s">
        <v>1173</v>
      </c>
    </row>
    <row r="8195" spans="1:14" x14ac:dyDescent="0.35">
      <c r="A8195" s="5" t="s">
        <v>1169</v>
      </c>
      <c r="B8195" s="117" t="str">
        <f>IF(ISERROR(VLOOKUP($A8195, Dropdownlisten!$A$3:$F$143, 2, FALSE)), "", VLOOKUP($A8195, Dropdownlisten!$A$3:$F$143, 2, FALSE))</f>
        <v>UmweltVersorgung</v>
      </c>
      <c r="C8195" s="117">
        <f>IF(ISERROR(VLOOKUP($A8195, Dropdownlisten!$A$3:$F$143, 3, FALSE)), "", VLOOKUP($A8195, Dropdownlisten!$A$3:$F$143, 3, FALSE))</f>
        <v>1100</v>
      </c>
      <c r="D8195" s="117" t="str">
        <f>IF(ISERROR(VLOOKUP($A8195, Dropdownlisten!$A$3:$F$143, 4, FALSE)), "", VLOOKUP($A8195, Dropdownlisten!$A$3:$F$143, 4, FALSE))</f>
        <v>UmweltVersorgung</v>
      </c>
      <c r="E8195" s="117" t="str">
        <f>IF(ISERROR(VLOOKUP($A8195, Dropdownlisten!$A$3:$F$143, 5, FALSE)), "", VLOOKUP($A8195, Dropdownlisten!$A$3:$F$143, 5, FALSE))</f>
        <v>1100_012</v>
      </c>
      <c r="F8195" s="117" t="str">
        <f>IF(ISERROR(VLOOKUP($A8195, Dropdownlisten!$A$3:$F$143, 6, FALSE)), "", VLOOKUP($A8195, Dropdownlisten!$A$3:$F$143, 6, FALSE))</f>
        <v>Landnutzung</v>
      </c>
      <c r="G8195" s="117" t="str">
        <f>VLOOKUP(E8195,Datenstruktur_fuer_R!$D$2:$F$141,3,FALSE)</f>
        <v>Polygon</v>
      </c>
      <c r="H8195" s="120" t="s">
        <v>293</v>
      </c>
      <c r="I8195" s="26" t="s">
        <v>756</v>
      </c>
      <c r="J8195" s="5" t="s">
        <v>2509</v>
      </c>
      <c r="K8195" s="5" t="s">
        <v>1340</v>
      </c>
      <c r="M8195" s="5">
        <v>2</v>
      </c>
      <c r="N8195" s="5" t="s">
        <v>1173</v>
      </c>
    </row>
    <row r="8196" spans="1:14" x14ac:dyDescent="0.35">
      <c r="A8196" s="5" t="s">
        <v>1169</v>
      </c>
      <c r="B8196" s="117" t="str">
        <f>IF(ISERROR(VLOOKUP($A8196, Dropdownlisten!$A$3:$F$143, 2, FALSE)), "", VLOOKUP($A8196, Dropdownlisten!$A$3:$F$143, 2, FALSE))</f>
        <v>UmweltVersorgung</v>
      </c>
      <c r="C8196" s="117">
        <f>IF(ISERROR(VLOOKUP($A8196, Dropdownlisten!$A$3:$F$143, 3, FALSE)), "", VLOOKUP($A8196, Dropdownlisten!$A$3:$F$143, 3, FALSE))</f>
        <v>1100</v>
      </c>
      <c r="D8196" s="117" t="str">
        <f>IF(ISERROR(VLOOKUP($A8196, Dropdownlisten!$A$3:$F$143, 4, FALSE)), "", VLOOKUP($A8196, Dropdownlisten!$A$3:$F$143, 4, FALSE))</f>
        <v>UmweltVersorgung</v>
      </c>
      <c r="E8196" s="117" t="str">
        <f>IF(ISERROR(VLOOKUP($A8196, Dropdownlisten!$A$3:$F$143, 5, FALSE)), "", VLOOKUP($A8196, Dropdownlisten!$A$3:$F$143, 5, FALSE))</f>
        <v>1100_012</v>
      </c>
      <c r="F8196" s="117" t="str">
        <f>IF(ISERROR(VLOOKUP($A8196, Dropdownlisten!$A$3:$F$143, 6, FALSE)), "", VLOOKUP($A8196, Dropdownlisten!$A$3:$F$143, 6, FALSE))</f>
        <v>Landnutzung</v>
      </c>
      <c r="G8196" s="117" t="str">
        <f>VLOOKUP(E8196,Datenstruktur_fuer_R!$D$2:$F$141,3,FALSE)</f>
        <v>Polygon</v>
      </c>
      <c r="H8196" s="120" t="s">
        <v>689</v>
      </c>
      <c r="I8196" s="26" t="s">
        <v>756</v>
      </c>
      <c r="J8196" s="5" t="s">
        <v>2509</v>
      </c>
      <c r="K8196" s="5" t="s">
        <v>1340</v>
      </c>
      <c r="L8196" s="5">
        <v>1250</v>
      </c>
      <c r="M8196" s="5">
        <v>2</v>
      </c>
      <c r="N8196" s="5" t="s">
        <v>1173</v>
      </c>
    </row>
    <row r="8197" spans="1:14" x14ac:dyDescent="0.35">
      <c r="A8197" s="5" t="s">
        <v>1169</v>
      </c>
      <c r="B8197" s="117" t="str">
        <f>IF(ISERROR(VLOOKUP($A8197, Dropdownlisten!$A$3:$F$143, 2, FALSE)), "", VLOOKUP($A8197, Dropdownlisten!$A$3:$F$143, 2, FALSE))</f>
        <v>UmweltVersorgung</v>
      </c>
      <c r="C8197" s="117">
        <f>IF(ISERROR(VLOOKUP($A8197, Dropdownlisten!$A$3:$F$143, 3, FALSE)), "", VLOOKUP($A8197, Dropdownlisten!$A$3:$F$143, 3, FALSE))</f>
        <v>1100</v>
      </c>
      <c r="D8197" s="117" t="str">
        <f>IF(ISERROR(VLOOKUP($A8197, Dropdownlisten!$A$3:$F$143, 4, FALSE)), "", VLOOKUP($A8197, Dropdownlisten!$A$3:$F$143, 4, FALSE))</f>
        <v>UmweltVersorgung</v>
      </c>
      <c r="E8197" s="117" t="str">
        <f>IF(ISERROR(VLOOKUP($A8197, Dropdownlisten!$A$3:$F$143, 5, FALSE)), "", VLOOKUP($A8197, Dropdownlisten!$A$3:$F$143, 5, FALSE))</f>
        <v>1100_012</v>
      </c>
      <c r="F8197" s="117" t="str">
        <f>IF(ISERROR(VLOOKUP($A8197, Dropdownlisten!$A$3:$F$143, 6, FALSE)), "", VLOOKUP($A8197, Dropdownlisten!$A$3:$F$143, 6, FALSE))</f>
        <v>Landnutzung</v>
      </c>
      <c r="G8197" s="117" t="str">
        <f>VLOOKUP(E8197,Datenstruktur_fuer_R!$D$2:$F$141,3,FALSE)</f>
        <v>Polygon</v>
      </c>
      <c r="H8197" s="120" t="s">
        <v>293</v>
      </c>
      <c r="I8197" s="26" t="s">
        <v>756</v>
      </c>
      <c r="J8197" s="5" t="s">
        <v>2509</v>
      </c>
      <c r="K8197" s="5" t="s">
        <v>1340</v>
      </c>
      <c r="M8197" s="5">
        <v>2</v>
      </c>
      <c r="N8197" s="5" t="s">
        <v>1173</v>
      </c>
    </row>
    <row r="8198" spans="1:14" x14ac:dyDescent="0.35">
      <c r="A8198" s="5" t="s">
        <v>1169</v>
      </c>
      <c r="B8198" s="117" t="str">
        <f>IF(ISERROR(VLOOKUP($A8198, Dropdownlisten!$A$3:$F$143, 2, FALSE)), "", VLOOKUP($A8198, Dropdownlisten!$A$3:$F$143, 2, FALSE))</f>
        <v>UmweltVersorgung</v>
      </c>
      <c r="C8198" s="117">
        <f>IF(ISERROR(VLOOKUP($A8198, Dropdownlisten!$A$3:$F$143, 3, FALSE)), "", VLOOKUP($A8198, Dropdownlisten!$A$3:$F$143, 3, FALSE))</f>
        <v>1100</v>
      </c>
      <c r="D8198" s="117" t="str">
        <f>IF(ISERROR(VLOOKUP($A8198, Dropdownlisten!$A$3:$F$143, 4, FALSE)), "", VLOOKUP($A8198, Dropdownlisten!$A$3:$F$143, 4, FALSE))</f>
        <v>UmweltVersorgung</v>
      </c>
      <c r="E8198" s="117" t="str">
        <f>IF(ISERROR(VLOOKUP($A8198, Dropdownlisten!$A$3:$F$143, 5, FALSE)), "", VLOOKUP($A8198, Dropdownlisten!$A$3:$F$143, 5, FALSE))</f>
        <v>1100_012</v>
      </c>
      <c r="F8198" s="117" t="str">
        <f>IF(ISERROR(VLOOKUP($A8198, Dropdownlisten!$A$3:$F$143, 6, FALSE)), "", VLOOKUP($A8198, Dropdownlisten!$A$3:$F$143, 6, FALSE))</f>
        <v>Landnutzung</v>
      </c>
      <c r="G8198" s="117" t="str">
        <f>VLOOKUP(E8198,Datenstruktur_fuer_R!$D$2:$F$141,3,FALSE)</f>
        <v>Polygon</v>
      </c>
      <c r="H8198" s="120" t="s">
        <v>689</v>
      </c>
      <c r="I8198" s="26" t="s">
        <v>756</v>
      </c>
      <c r="J8198" s="5" t="s">
        <v>2509</v>
      </c>
      <c r="K8198" s="5" t="s">
        <v>1340</v>
      </c>
      <c r="L8198" s="5">
        <v>1260</v>
      </c>
      <c r="M8198" s="5">
        <v>2</v>
      </c>
      <c r="N8198" s="5" t="s">
        <v>1173</v>
      </c>
    </row>
    <row r="8199" spans="1:14" x14ac:dyDescent="0.35">
      <c r="A8199" s="5" t="s">
        <v>1169</v>
      </c>
      <c r="B8199" s="117" t="str">
        <f>IF(ISERROR(VLOOKUP($A8199, Dropdownlisten!$A$3:$F$143, 2, FALSE)), "", VLOOKUP($A8199, Dropdownlisten!$A$3:$F$143, 2, FALSE))</f>
        <v>UmweltVersorgung</v>
      </c>
      <c r="C8199" s="117">
        <f>IF(ISERROR(VLOOKUP($A8199, Dropdownlisten!$A$3:$F$143, 3, FALSE)), "", VLOOKUP($A8199, Dropdownlisten!$A$3:$F$143, 3, FALSE))</f>
        <v>1100</v>
      </c>
      <c r="D8199" s="117" t="str">
        <f>IF(ISERROR(VLOOKUP($A8199, Dropdownlisten!$A$3:$F$143, 4, FALSE)), "", VLOOKUP($A8199, Dropdownlisten!$A$3:$F$143, 4, FALSE))</f>
        <v>UmweltVersorgung</v>
      </c>
      <c r="E8199" s="117" t="str">
        <f>IF(ISERROR(VLOOKUP($A8199, Dropdownlisten!$A$3:$F$143, 5, FALSE)), "", VLOOKUP($A8199, Dropdownlisten!$A$3:$F$143, 5, FALSE))</f>
        <v>1100_012</v>
      </c>
      <c r="F8199" s="117" t="str">
        <f>IF(ISERROR(VLOOKUP($A8199, Dropdownlisten!$A$3:$F$143, 6, FALSE)), "", VLOOKUP($A8199, Dropdownlisten!$A$3:$F$143, 6, FALSE))</f>
        <v>Landnutzung</v>
      </c>
      <c r="G8199" s="117" t="str">
        <f>VLOOKUP(E8199,Datenstruktur_fuer_R!$D$2:$F$141,3,FALSE)</f>
        <v>Polygon</v>
      </c>
      <c r="H8199" s="120" t="s">
        <v>293</v>
      </c>
      <c r="I8199" s="26" t="s">
        <v>756</v>
      </c>
      <c r="J8199" s="5" t="s">
        <v>2509</v>
      </c>
      <c r="K8199" s="5" t="s">
        <v>1340</v>
      </c>
      <c r="M8199" s="5">
        <v>2</v>
      </c>
      <c r="N8199" s="5" t="s">
        <v>1173</v>
      </c>
    </row>
    <row r="8200" spans="1:14" x14ac:dyDescent="0.35">
      <c r="A8200" s="5" t="s">
        <v>1169</v>
      </c>
      <c r="B8200" s="117" t="str">
        <f>IF(ISERROR(VLOOKUP($A8200, Dropdownlisten!$A$3:$F$143, 2, FALSE)), "", VLOOKUP($A8200, Dropdownlisten!$A$3:$F$143, 2, FALSE))</f>
        <v>UmweltVersorgung</v>
      </c>
      <c r="C8200" s="117">
        <f>IF(ISERROR(VLOOKUP($A8200, Dropdownlisten!$A$3:$F$143, 3, FALSE)), "", VLOOKUP($A8200, Dropdownlisten!$A$3:$F$143, 3, FALSE))</f>
        <v>1100</v>
      </c>
      <c r="D8200" s="117" t="str">
        <f>IF(ISERROR(VLOOKUP($A8200, Dropdownlisten!$A$3:$F$143, 4, FALSE)), "", VLOOKUP($A8200, Dropdownlisten!$A$3:$F$143, 4, FALSE))</f>
        <v>UmweltVersorgung</v>
      </c>
      <c r="E8200" s="117" t="str">
        <f>IF(ISERROR(VLOOKUP($A8200, Dropdownlisten!$A$3:$F$143, 5, FALSE)), "", VLOOKUP($A8200, Dropdownlisten!$A$3:$F$143, 5, FALSE))</f>
        <v>1100_012</v>
      </c>
      <c r="F8200" s="117" t="str">
        <f>IF(ISERROR(VLOOKUP($A8200, Dropdownlisten!$A$3:$F$143, 6, FALSE)), "", VLOOKUP($A8200, Dropdownlisten!$A$3:$F$143, 6, FALSE))</f>
        <v>Landnutzung</v>
      </c>
      <c r="G8200" s="117" t="str">
        <f>VLOOKUP(E8200,Datenstruktur_fuer_R!$D$2:$F$141,3,FALSE)</f>
        <v>Polygon</v>
      </c>
      <c r="H8200" s="120" t="s">
        <v>689</v>
      </c>
      <c r="I8200" s="26" t="s">
        <v>756</v>
      </c>
      <c r="J8200" s="5" t="s">
        <v>2509</v>
      </c>
      <c r="K8200" s="5" t="s">
        <v>1340</v>
      </c>
      <c r="L8200" s="5">
        <v>1300</v>
      </c>
      <c r="M8200" s="5">
        <v>2</v>
      </c>
      <c r="N8200" s="5" t="s">
        <v>1173</v>
      </c>
    </row>
    <row r="8201" spans="1:14" x14ac:dyDescent="0.35">
      <c r="A8201" s="5" t="s">
        <v>1169</v>
      </c>
      <c r="B8201" s="117" t="str">
        <f>IF(ISERROR(VLOOKUP($A8201, Dropdownlisten!$A$3:$F$143, 2, FALSE)), "", VLOOKUP($A8201, Dropdownlisten!$A$3:$F$143, 2, FALSE))</f>
        <v>UmweltVersorgung</v>
      </c>
      <c r="C8201" s="117">
        <f>IF(ISERROR(VLOOKUP($A8201, Dropdownlisten!$A$3:$F$143, 3, FALSE)), "", VLOOKUP($A8201, Dropdownlisten!$A$3:$F$143, 3, FALSE))</f>
        <v>1100</v>
      </c>
      <c r="D8201" s="117" t="str">
        <f>IF(ISERROR(VLOOKUP($A8201, Dropdownlisten!$A$3:$F$143, 4, FALSE)), "", VLOOKUP($A8201, Dropdownlisten!$A$3:$F$143, 4, FALSE))</f>
        <v>UmweltVersorgung</v>
      </c>
      <c r="E8201" s="117" t="str">
        <f>IF(ISERROR(VLOOKUP($A8201, Dropdownlisten!$A$3:$F$143, 5, FALSE)), "", VLOOKUP($A8201, Dropdownlisten!$A$3:$F$143, 5, FALSE))</f>
        <v>1100_012</v>
      </c>
      <c r="F8201" s="117" t="str">
        <f>IF(ISERROR(VLOOKUP($A8201, Dropdownlisten!$A$3:$F$143, 6, FALSE)), "", VLOOKUP($A8201, Dropdownlisten!$A$3:$F$143, 6, FALSE))</f>
        <v>Landnutzung</v>
      </c>
      <c r="G8201" s="117" t="str">
        <f>VLOOKUP(E8201,Datenstruktur_fuer_R!$D$2:$F$141,3,FALSE)</f>
        <v>Polygon</v>
      </c>
      <c r="H8201" s="120" t="s">
        <v>293</v>
      </c>
      <c r="I8201" s="26" t="s">
        <v>756</v>
      </c>
      <c r="J8201" s="5" t="s">
        <v>2509</v>
      </c>
      <c r="K8201" s="5" t="s">
        <v>1340</v>
      </c>
      <c r="M8201" s="5">
        <v>2</v>
      </c>
      <c r="N8201" s="5" t="s">
        <v>1173</v>
      </c>
    </row>
    <row r="8202" spans="1:14" x14ac:dyDescent="0.35">
      <c r="A8202" s="5" t="s">
        <v>1169</v>
      </c>
      <c r="B8202" s="117" t="str">
        <f>IF(ISERROR(VLOOKUP($A8202, Dropdownlisten!$A$3:$F$143, 2, FALSE)), "", VLOOKUP($A8202, Dropdownlisten!$A$3:$F$143, 2, FALSE))</f>
        <v>UmweltVersorgung</v>
      </c>
      <c r="C8202" s="117">
        <f>IF(ISERROR(VLOOKUP($A8202, Dropdownlisten!$A$3:$F$143, 3, FALSE)), "", VLOOKUP($A8202, Dropdownlisten!$A$3:$F$143, 3, FALSE))</f>
        <v>1100</v>
      </c>
      <c r="D8202" s="117" t="str">
        <f>IF(ISERROR(VLOOKUP($A8202, Dropdownlisten!$A$3:$F$143, 4, FALSE)), "", VLOOKUP($A8202, Dropdownlisten!$A$3:$F$143, 4, FALSE))</f>
        <v>UmweltVersorgung</v>
      </c>
      <c r="E8202" s="117" t="str">
        <f>IF(ISERROR(VLOOKUP($A8202, Dropdownlisten!$A$3:$F$143, 5, FALSE)), "", VLOOKUP($A8202, Dropdownlisten!$A$3:$F$143, 5, FALSE))</f>
        <v>1100_012</v>
      </c>
      <c r="F8202" s="117" t="str">
        <f>IF(ISERROR(VLOOKUP($A8202, Dropdownlisten!$A$3:$F$143, 6, FALSE)), "", VLOOKUP($A8202, Dropdownlisten!$A$3:$F$143, 6, FALSE))</f>
        <v>Landnutzung</v>
      </c>
      <c r="G8202" s="117" t="str">
        <f>VLOOKUP(E8202,Datenstruktur_fuer_R!$D$2:$F$141,3,FALSE)</f>
        <v>Polygon</v>
      </c>
      <c r="H8202" s="120" t="s">
        <v>689</v>
      </c>
      <c r="I8202" s="26" t="s">
        <v>756</v>
      </c>
      <c r="J8202" s="5" t="s">
        <v>2509</v>
      </c>
      <c r="K8202" s="5" t="s">
        <v>1340</v>
      </c>
      <c r="L8202" s="5">
        <v>1400</v>
      </c>
      <c r="M8202" s="5">
        <v>2</v>
      </c>
      <c r="N8202" s="5" t="s">
        <v>1173</v>
      </c>
    </row>
    <row r="8203" spans="1:14" x14ac:dyDescent="0.35">
      <c r="A8203" s="5" t="s">
        <v>1169</v>
      </c>
      <c r="B8203" s="117" t="str">
        <f>IF(ISERROR(VLOOKUP($A8203, Dropdownlisten!$A$3:$F$143, 2, FALSE)), "", VLOOKUP($A8203, Dropdownlisten!$A$3:$F$143, 2, FALSE))</f>
        <v>UmweltVersorgung</v>
      </c>
      <c r="C8203" s="117">
        <f>IF(ISERROR(VLOOKUP($A8203, Dropdownlisten!$A$3:$F$143, 3, FALSE)), "", VLOOKUP($A8203, Dropdownlisten!$A$3:$F$143, 3, FALSE))</f>
        <v>1100</v>
      </c>
      <c r="D8203" s="117" t="str">
        <f>IF(ISERROR(VLOOKUP($A8203, Dropdownlisten!$A$3:$F$143, 4, FALSE)), "", VLOOKUP($A8203, Dropdownlisten!$A$3:$F$143, 4, FALSE))</f>
        <v>UmweltVersorgung</v>
      </c>
      <c r="E8203" s="117" t="str">
        <f>IF(ISERROR(VLOOKUP($A8203, Dropdownlisten!$A$3:$F$143, 5, FALSE)), "", VLOOKUP($A8203, Dropdownlisten!$A$3:$F$143, 5, FALSE))</f>
        <v>1100_012</v>
      </c>
      <c r="F8203" s="117" t="str">
        <f>IF(ISERROR(VLOOKUP($A8203, Dropdownlisten!$A$3:$F$143, 6, FALSE)), "", VLOOKUP($A8203, Dropdownlisten!$A$3:$F$143, 6, FALSE))</f>
        <v>Landnutzung</v>
      </c>
      <c r="G8203" s="117" t="str">
        <f>VLOOKUP(E8203,Datenstruktur_fuer_R!$D$2:$F$141,3,FALSE)</f>
        <v>Polygon</v>
      </c>
      <c r="H8203" s="120" t="s">
        <v>293</v>
      </c>
      <c r="I8203" s="26" t="s">
        <v>756</v>
      </c>
      <c r="J8203" s="5" t="s">
        <v>2509</v>
      </c>
      <c r="K8203" s="5" t="s">
        <v>1340</v>
      </c>
      <c r="M8203" s="5">
        <v>2</v>
      </c>
      <c r="N8203" s="5" t="s">
        <v>1173</v>
      </c>
    </row>
    <row r="8204" spans="1:14" x14ac:dyDescent="0.35">
      <c r="A8204" s="5" t="s">
        <v>1169</v>
      </c>
      <c r="B8204" s="117" t="str">
        <f>IF(ISERROR(VLOOKUP($A8204, Dropdownlisten!$A$3:$F$143, 2, FALSE)), "", VLOOKUP($A8204, Dropdownlisten!$A$3:$F$143, 2, FALSE))</f>
        <v>UmweltVersorgung</v>
      </c>
      <c r="C8204" s="117">
        <f>IF(ISERROR(VLOOKUP($A8204, Dropdownlisten!$A$3:$F$143, 3, FALSE)), "", VLOOKUP($A8204, Dropdownlisten!$A$3:$F$143, 3, FALSE))</f>
        <v>1100</v>
      </c>
      <c r="D8204" s="117" t="str">
        <f>IF(ISERROR(VLOOKUP($A8204, Dropdownlisten!$A$3:$F$143, 4, FALSE)), "", VLOOKUP($A8204, Dropdownlisten!$A$3:$F$143, 4, FALSE))</f>
        <v>UmweltVersorgung</v>
      </c>
      <c r="E8204" s="117" t="str">
        <f>IF(ISERROR(VLOOKUP($A8204, Dropdownlisten!$A$3:$F$143, 5, FALSE)), "", VLOOKUP($A8204, Dropdownlisten!$A$3:$F$143, 5, FALSE))</f>
        <v>1100_012</v>
      </c>
      <c r="F8204" s="117" t="str">
        <f>IF(ISERROR(VLOOKUP($A8204, Dropdownlisten!$A$3:$F$143, 6, FALSE)), "", VLOOKUP($A8204, Dropdownlisten!$A$3:$F$143, 6, FALSE))</f>
        <v>Landnutzung</v>
      </c>
      <c r="G8204" s="117" t="str">
        <f>VLOOKUP(E8204,Datenstruktur_fuer_R!$D$2:$F$141,3,FALSE)</f>
        <v>Polygon</v>
      </c>
      <c r="H8204" s="120" t="s">
        <v>689</v>
      </c>
      <c r="I8204" s="26" t="s">
        <v>756</v>
      </c>
      <c r="J8204" s="5" t="s">
        <v>2509</v>
      </c>
      <c r="K8204" s="5" t="s">
        <v>1340</v>
      </c>
      <c r="L8204" s="5">
        <v>1500</v>
      </c>
      <c r="M8204" s="5">
        <v>2</v>
      </c>
      <c r="N8204" s="5" t="s">
        <v>1173</v>
      </c>
    </row>
    <row r="8205" spans="1:14" x14ac:dyDescent="0.35">
      <c r="A8205" s="5" t="s">
        <v>1169</v>
      </c>
      <c r="B8205" s="117" t="str">
        <f>IF(ISERROR(VLOOKUP($A8205, Dropdownlisten!$A$3:$F$143, 2, FALSE)), "", VLOOKUP($A8205, Dropdownlisten!$A$3:$F$143, 2, FALSE))</f>
        <v>UmweltVersorgung</v>
      </c>
      <c r="C8205" s="117">
        <f>IF(ISERROR(VLOOKUP($A8205, Dropdownlisten!$A$3:$F$143, 3, FALSE)), "", VLOOKUP($A8205, Dropdownlisten!$A$3:$F$143, 3, FALSE))</f>
        <v>1100</v>
      </c>
      <c r="D8205" s="117" t="str">
        <f>IF(ISERROR(VLOOKUP($A8205, Dropdownlisten!$A$3:$F$143, 4, FALSE)), "", VLOOKUP($A8205, Dropdownlisten!$A$3:$F$143, 4, FALSE))</f>
        <v>UmweltVersorgung</v>
      </c>
      <c r="E8205" s="117" t="str">
        <f>IF(ISERROR(VLOOKUP($A8205, Dropdownlisten!$A$3:$F$143, 5, FALSE)), "", VLOOKUP($A8205, Dropdownlisten!$A$3:$F$143, 5, FALSE))</f>
        <v>1100_012</v>
      </c>
      <c r="F8205" s="117" t="str">
        <f>IF(ISERROR(VLOOKUP($A8205, Dropdownlisten!$A$3:$F$143, 6, FALSE)), "", VLOOKUP($A8205, Dropdownlisten!$A$3:$F$143, 6, FALSE))</f>
        <v>Landnutzung</v>
      </c>
      <c r="G8205" s="117" t="str">
        <f>VLOOKUP(E8205,Datenstruktur_fuer_R!$D$2:$F$141,3,FALSE)</f>
        <v>Polygon</v>
      </c>
      <c r="H8205" s="120" t="s">
        <v>293</v>
      </c>
      <c r="I8205" s="26" t="s">
        <v>756</v>
      </c>
      <c r="J8205" s="5" t="s">
        <v>2509</v>
      </c>
      <c r="K8205" s="5" t="s">
        <v>1340</v>
      </c>
      <c r="M8205" s="5">
        <v>2</v>
      </c>
      <c r="N8205" s="5" t="s">
        <v>1173</v>
      </c>
    </row>
    <row r="8206" spans="1:14" x14ac:dyDescent="0.35">
      <c r="A8206" s="5" t="s">
        <v>1169</v>
      </c>
      <c r="B8206" s="117" t="str">
        <f>IF(ISERROR(VLOOKUP($A8206, Dropdownlisten!$A$3:$F$143, 2, FALSE)), "", VLOOKUP($A8206, Dropdownlisten!$A$3:$F$143, 2, FALSE))</f>
        <v>UmweltVersorgung</v>
      </c>
      <c r="C8206" s="117">
        <f>IF(ISERROR(VLOOKUP($A8206, Dropdownlisten!$A$3:$F$143, 3, FALSE)), "", VLOOKUP($A8206, Dropdownlisten!$A$3:$F$143, 3, FALSE))</f>
        <v>1100</v>
      </c>
      <c r="D8206" s="117" t="str">
        <f>IF(ISERROR(VLOOKUP($A8206, Dropdownlisten!$A$3:$F$143, 4, FALSE)), "", VLOOKUP($A8206, Dropdownlisten!$A$3:$F$143, 4, FALSE))</f>
        <v>UmweltVersorgung</v>
      </c>
      <c r="E8206" s="117" t="str">
        <f>IF(ISERROR(VLOOKUP($A8206, Dropdownlisten!$A$3:$F$143, 5, FALSE)), "", VLOOKUP($A8206, Dropdownlisten!$A$3:$F$143, 5, FALSE))</f>
        <v>1100_012</v>
      </c>
      <c r="F8206" s="117" t="str">
        <f>IF(ISERROR(VLOOKUP($A8206, Dropdownlisten!$A$3:$F$143, 6, FALSE)), "", VLOOKUP($A8206, Dropdownlisten!$A$3:$F$143, 6, FALSE))</f>
        <v>Landnutzung</v>
      </c>
      <c r="G8206" s="117" t="str">
        <f>VLOOKUP(E8206,Datenstruktur_fuer_R!$D$2:$F$141,3,FALSE)</f>
        <v>Polygon</v>
      </c>
      <c r="H8206" s="120" t="s">
        <v>689</v>
      </c>
      <c r="I8206" s="26" t="s">
        <v>756</v>
      </c>
      <c r="J8206" s="5" t="s">
        <v>2509</v>
      </c>
      <c r="K8206" s="5" t="s">
        <v>1340</v>
      </c>
      <c r="L8206" s="5">
        <v>1900</v>
      </c>
      <c r="M8206" s="5">
        <v>2</v>
      </c>
      <c r="N8206" s="5" t="s">
        <v>1173</v>
      </c>
    </row>
    <row r="8207" spans="1:14" x14ac:dyDescent="0.35">
      <c r="A8207" s="5" t="s">
        <v>1169</v>
      </c>
      <c r="B8207" s="117" t="str">
        <f>IF(ISERROR(VLOOKUP($A8207, Dropdownlisten!$A$3:$F$143, 2, FALSE)), "", VLOOKUP($A8207, Dropdownlisten!$A$3:$F$143, 2, FALSE))</f>
        <v>UmweltVersorgung</v>
      </c>
      <c r="C8207" s="117">
        <f>IF(ISERROR(VLOOKUP($A8207, Dropdownlisten!$A$3:$F$143, 3, FALSE)), "", VLOOKUP($A8207, Dropdownlisten!$A$3:$F$143, 3, FALSE))</f>
        <v>1100</v>
      </c>
      <c r="D8207" s="117" t="str">
        <f>IF(ISERROR(VLOOKUP($A8207, Dropdownlisten!$A$3:$F$143, 4, FALSE)), "", VLOOKUP($A8207, Dropdownlisten!$A$3:$F$143, 4, FALSE))</f>
        <v>UmweltVersorgung</v>
      </c>
      <c r="E8207" s="117" t="str">
        <f>IF(ISERROR(VLOOKUP($A8207, Dropdownlisten!$A$3:$F$143, 5, FALSE)), "", VLOOKUP($A8207, Dropdownlisten!$A$3:$F$143, 5, FALSE))</f>
        <v>1100_012</v>
      </c>
      <c r="F8207" s="117" t="str">
        <f>IF(ISERROR(VLOOKUP($A8207, Dropdownlisten!$A$3:$F$143, 6, FALSE)), "", VLOOKUP($A8207, Dropdownlisten!$A$3:$F$143, 6, FALSE))</f>
        <v>Landnutzung</v>
      </c>
      <c r="G8207" s="117" t="str">
        <f>VLOOKUP(E8207,Datenstruktur_fuer_R!$D$2:$F$141,3,FALSE)</f>
        <v>Polygon</v>
      </c>
      <c r="H8207" s="120" t="s">
        <v>293</v>
      </c>
      <c r="I8207" s="26" t="s">
        <v>756</v>
      </c>
      <c r="J8207" s="5" t="s">
        <v>2509</v>
      </c>
      <c r="K8207" s="5" t="s">
        <v>1340</v>
      </c>
      <c r="M8207" s="5">
        <v>2</v>
      </c>
      <c r="N8207" s="5" t="s">
        <v>1173</v>
      </c>
    </row>
    <row r="8208" spans="1:14" x14ac:dyDescent="0.35">
      <c r="A8208" s="5" t="s">
        <v>1169</v>
      </c>
      <c r="B8208" s="117" t="str">
        <f>IF(ISERROR(VLOOKUP($A8208, Dropdownlisten!$A$3:$F$143, 2, FALSE)), "", VLOOKUP($A8208, Dropdownlisten!$A$3:$F$143, 2, FALSE))</f>
        <v>UmweltVersorgung</v>
      </c>
      <c r="C8208" s="117">
        <f>IF(ISERROR(VLOOKUP($A8208, Dropdownlisten!$A$3:$F$143, 3, FALSE)), "", VLOOKUP($A8208, Dropdownlisten!$A$3:$F$143, 3, FALSE))</f>
        <v>1100</v>
      </c>
      <c r="D8208" s="117" t="str">
        <f>IF(ISERROR(VLOOKUP($A8208, Dropdownlisten!$A$3:$F$143, 4, FALSE)), "", VLOOKUP($A8208, Dropdownlisten!$A$3:$F$143, 4, FALSE))</f>
        <v>UmweltVersorgung</v>
      </c>
      <c r="E8208" s="117" t="str">
        <f>IF(ISERROR(VLOOKUP($A8208, Dropdownlisten!$A$3:$F$143, 5, FALSE)), "", VLOOKUP($A8208, Dropdownlisten!$A$3:$F$143, 5, FALSE))</f>
        <v>1100_012</v>
      </c>
      <c r="F8208" s="117" t="str">
        <f>IF(ISERROR(VLOOKUP($A8208, Dropdownlisten!$A$3:$F$143, 6, FALSE)), "", VLOOKUP($A8208, Dropdownlisten!$A$3:$F$143, 6, FALSE))</f>
        <v>Landnutzung</v>
      </c>
      <c r="G8208" s="117" t="str">
        <f>VLOOKUP(E8208,Datenstruktur_fuer_R!$D$2:$F$141,3,FALSE)</f>
        <v>Polygon</v>
      </c>
      <c r="H8208" s="120" t="s">
        <v>689</v>
      </c>
      <c r="I8208" s="26" t="s">
        <v>756</v>
      </c>
      <c r="J8208" s="5" t="s">
        <v>2509</v>
      </c>
      <c r="K8208" s="5" t="s">
        <v>1340</v>
      </c>
      <c r="L8208" s="5">
        <v>5000</v>
      </c>
      <c r="M8208" s="5">
        <v>2</v>
      </c>
      <c r="N8208" s="5" t="s">
        <v>1173</v>
      </c>
    </row>
    <row r="8209" spans="1:14" x14ac:dyDescent="0.35">
      <c r="A8209" s="5" t="s">
        <v>1169</v>
      </c>
      <c r="B8209" s="117" t="str">
        <f>IF(ISERROR(VLOOKUP($A8209, Dropdownlisten!$A$3:$F$143, 2, FALSE)), "", VLOOKUP($A8209, Dropdownlisten!$A$3:$F$143, 2, FALSE))</f>
        <v>UmweltVersorgung</v>
      </c>
      <c r="C8209" s="117">
        <f>IF(ISERROR(VLOOKUP($A8209, Dropdownlisten!$A$3:$F$143, 3, FALSE)), "", VLOOKUP($A8209, Dropdownlisten!$A$3:$F$143, 3, FALSE))</f>
        <v>1100</v>
      </c>
      <c r="D8209" s="117" t="str">
        <f>IF(ISERROR(VLOOKUP($A8209, Dropdownlisten!$A$3:$F$143, 4, FALSE)), "", VLOOKUP($A8209, Dropdownlisten!$A$3:$F$143, 4, FALSE))</f>
        <v>UmweltVersorgung</v>
      </c>
      <c r="E8209" s="117" t="str">
        <f>IF(ISERROR(VLOOKUP($A8209, Dropdownlisten!$A$3:$F$143, 5, FALSE)), "", VLOOKUP($A8209, Dropdownlisten!$A$3:$F$143, 5, FALSE))</f>
        <v>1100_012</v>
      </c>
      <c r="F8209" s="117" t="str">
        <f>IF(ISERROR(VLOOKUP($A8209, Dropdownlisten!$A$3:$F$143, 6, FALSE)), "", VLOOKUP($A8209, Dropdownlisten!$A$3:$F$143, 6, FALSE))</f>
        <v>Landnutzung</v>
      </c>
      <c r="G8209" s="117" t="str">
        <f>VLOOKUP(E8209,Datenstruktur_fuer_R!$D$2:$F$141,3,FALSE)</f>
        <v>Polygon</v>
      </c>
      <c r="H8209" s="120" t="s">
        <v>293</v>
      </c>
      <c r="I8209" s="26" t="s">
        <v>756</v>
      </c>
      <c r="J8209" s="5" t="s">
        <v>2509</v>
      </c>
      <c r="K8209" s="5" t="s">
        <v>1340</v>
      </c>
      <c r="M8209" s="5">
        <v>2</v>
      </c>
      <c r="N8209" s="5" t="s">
        <v>1173</v>
      </c>
    </row>
    <row r="8210" spans="1:14" x14ac:dyDescent="0.35">
      <c r="A8210" s="5" t="s">
        <v>1169</v>
      </c>
      <c r="B8210" s="117" t="str">
        <f>IF(ISERROR(VLOOKUP($A8210, Dropdownlisten!$A$3:$F$143, 2, FALSE)), "", VLOOKUP($A8210, Dropdownlisten!$A$3:$F$143, 2, FALSE))</f>
        <v>UmweltVersorgung</v>
      </c>
      <c r="C8210" s="117">
        <f>IF(ISERROR(VLOOKUP($A8210, Dropdownlisten!$A$3:$F$143, 3, FALSE)), "", VLOOKUP($A8210, Dropdownlisten!$A$3:$F$143, 3, FALSE))</f>
        <v>1100</v>
      </c>
      <c r="D8210" s="117" t="str">
        <f>IF(ISERROR(VLOOKUP($A8210, Dropdownlisten!$A$3:$F$143, 4, FALSE)), "", VLOOKUP($A8210, Dropdownlisten!$A$3:$F$143, 4, FALSE))</f>
        <v>UmweltVersorgung</v>
      </c>
      <c r="E8210" s="117" t="str">
        <f>IF(ISERROR(VLOOKUP($A8210, Dropdownlisten!$A$3:$F$143, 5, FALSE)), "", VLOOKUP($A8210, Dropdownlisten!$A$3:$F$143, 5, FALSE))</f>
        <v>1100_012</v>
      </c>
      <c r="F8210" s="117" t="str">
        <f>IF(ISERROR(VLOOKUP($A8210, Dropdownlisten!$A$3:$F$143, 6, FALSE)), "", VLOOKUP($A8210, Dropdownlisten!$A$3:$F$143, 6, FALSE))</f>
        <v>Landnutzung</v>
      </c>
      <c r="G8210" s="117" t="str">
        <f>VLOOKUP(E8210,Datenstruktur_fuer_R!$D$2:$F$141,3,FALSE)</f>
        <v>Polygon</v>
      </c>
      <c r="H8210" s="120" t="s">
        <v>689</v>
      </c>
      <c r="I8210" s="26" t="s">
        <v>756</v>
      </c>
      <c r="J8210" s="5" t="s">
        <v>2510</v>
      </c>
      <c r="K8210" s="5" t="s">
        <v>1338</v>
      </c>
      <c r="L8210" s="5">
        <v>1100</v>
      </c>
      <c r="M8210" s="5">
        <v>2</v>
      </c>
      <c r="N8210" s="5" t="s">
        <v>1173</v>
      </c>
    </row>
    <row r="8211" spans="1:14" x14ac:dyDescent="0.35">
      <c r="A8211" s="5" t="s">
        <v>1169</v>
      </c>
      <c r="B8211" s="117" t="str">
        <f>IF(ISERROR(VLOOKUP($A8211, Dropdownlisten!$A$3:$F$143, 2, FALSE)), "", VLOOKUP($A8211, Dropdownlisten!$A$3:$F$143, 2, FALSE))</f>
        <v>UmweltVersorgung</v>
      </c>
      <c r="C8211" s="117">
        <f>IF(ISERROR(VLOOKUP($A8211, Dropdownlisten!$A$3:$F$143, 3, FALSE)), "", VLOOKUP($A8211, Dropdownlisten!$A$3:$F$143, 3, FALSE))</f>
        <v>1100</v>
      </c>
      <c r="D8211" s="117" t="str">
        <f>IF(ISERROR(VLOOKUP($A8211, Dropdownlisten!$A$3:$F$143, 4, FALSE)), "", VLOOKUP($A8211, Dropdownlisten!$A$3:$F$143, 4, FALSE))</f>
        <v>UmweltVersorgung</v>
      </c>
      <c r="E8211" s="117" t="str">
        <f>IF(ISERROR(VLOOKUP($A8211, Dropdownlisten!$A$3:$F$143, 5, FALSE)), "", VLOOKUP($A8211, Dropdownlisten!$A$3:$F$143, 5, FALSE))</f>
        <v>1100_012</v>
      </c>
      <c r="F8211" s="117" t="str">
        <f>IF(ISERROR(VLOOKUP($A8211, Dropdownlisten!$A$3:$F$143, 6, FALSE)), "", VLOOKUP($A8211, Dropdownlisten!$A$3:$F$143, 6, FALSE))</f>
        <v>Landnutzung</v>
      </c>
      <c r="G8211" s="117" t="str">
        <f>VLOOKUP(E8211,Datenstruktur_fuer_R!$D$2:$F$141,3,FALSE)</f>
        <v>Polygon</v>
      </c>
      <c r="H8211" s="120" t="s">
        <v>293</v>
      </c>
      <c r="I8211" s="26" t="s">
        <v>756</v>
      </c>
      <c r="J8211" s="5" t="s">
        <v>2510</v>
      </c>
      <c r="K8211" s="5" t="s">
        <v>1338</v>
      </c>
      <c r="M8211" s="5">
        <v>2</v>
      </c>
      <c r="N8211" s="5" t="s">
        <v>1173</v>
      </c>
    </row>
    <row r="8212" spans="1:14" x14ac:dyDescent="0.35">
      <c r="A8212" s="5" t="s">
        <v>1169</v>
      </c>
      <c r="B8212" s="117" t="str">
        <f>IF(ISERROR(VLOOKUP($A8212, Dropdownlisten!$A$3:$F$143, 2, FALSE)), "", VLOOKUP($A8212, Dropdownlisten!$A$3:$F$143, 2, FALSE))</f>
        <v>UmweltVersorgung</v>
      </c>
      <c r="C8212" s="117">
        <f>IF(ISERROR(VLOOKUP($A8212, Dropdownlisten!$A$3:$F$143, 3, FALSE)), "", VLOOKUP($A8212, Dropdownlisten!$A$3:$F$143, 3, FALSE))</f>
        <v>1100</v>
      </c>
      <c r="D8212" s="117" t="str">
        <f>IF(ISERROR(VLOOKUP($A8212, Dropdownlisten!$A$3:$F$143, 4, FALSE)), "", VLOOKUP($A8212, Dropdownlisten!$A$3:$F$143, 4, FALSE))</f>
        <v>UmweltVersorgung</v>
      </c>
      <c r="E8212" s="117" t="str">
        <f>IF(ISERROR(VLOOKUP($A8212, Dropdownlisten!$A$3:$F$143, 5, FALSE)), "", VLOOKUP($A8212, Dropdownlisten!$A$3:$F$143, 5, FALSE))</f>
        <v>1100_012</v>
      </c>
      <c r="F8212" s="117" t="str">
        <f>IF(ISERROR(VLOOKUP($A8212, Dropdownlisten!$A$3:$F$143, 6, FALSE)), "", VLOOKUP($A8212, Dropdownlisten!$A$3:$F$143, 6, FALSE))</f>
        <v>Landnutzung</v>
      </c>
      <c r="G8212" s="117" t="str">
        <f>VLOOKUP(E8212,Datenstruktur_fuer_R!$D$2:$F$141,3,FALSE)</f>
        <v>Polygon</v>
      </c>
      <c r="H8212" s="120" t="s">
        <v>689</v>
      </c>
      <c r="I8212" s="26" t="s">
        <v>756</v>
      </c>
      <c r="J8212" s="5" t="s">
        <v>2510</v>
      </c>
      <c r="K8212" s="5" t="s">
        <v>1338</v>
      </c>
      <c r="L8212" s="5">
        <v>1200</v>
      </c>
      <c r="M8212" s="5">
        <v>2</v>
      </c>
      <c r="N8212" s="5" t="s">
        <v>1173</v>
      </c>
    </row>
    <row r="8213" spans="1:14" x14ac:dyDescent="0.35">
      <c r="A8213" s="5" t="s">
        <v>1169</v>
      </c>
      <c r="B8213" s="117" t="str">
        <f>IF(ISERROR(VLOOKUP($A8213, Dropdownlisten!$A$3:$F$143, 2, FALSE)), "", VLOOKUP($A8213, Dropdownlisten!$A$3:$F$143, 2, FALSE))</f>
        <v>UmweltVersorgung</v>
      </c>
      <c r="C8213" s="117">
        <f>IF(ISERROR(VLOOKUP($A8213, Dropdownlisten!$A$3:$F$143, 3, FALSE)), "", VLOOKUP($A8213, Dropdownlisten!$A$3:$F$143, 3, FALSE))</f>
        <v>1100</v>
      </c>
      <c r="D8213" s="117" t="str">
        <f>IF(ISERROR(VLOOKUP($A8213, Dropdownlisten!$A$3:$F$143, 4, FALSE)), "", VLOOKUP($A8213, Dropdownlisten!$A$3:$F$143, 4, FALSE))</f>
        <v>UmweltVersorgung</v>
      </c>
      <c r="E8213" s="117" t="str">
        <f>IF(ISERROR(VLOOKUP($A8213, Dropdownlisten!$A$3:$F$143, 5, FALSE)), "", VLOOKUP($A8213, Dropdownlisten!$A$3:$F$143, 5, FALSE))</f>
        <v>1100_012</v>
      </c>
      <c r="F8213" s="117" t="str">
        <f>IF(ISERROR(VLOOKUP($A8213, Dropdownlisten!$A$3:$F$143, 6, FALSE)), "", VLOOKUP($A8213, Dropdownlisten!$A$3:$F$143, 6, FALSE))</f>
        <v>Landnutzung</v>
      </c>
      <c r="G8213" s="117" t="str">
        <f>VLOOKUP(E8213,Datenstruktur_fuer_R!$D$2:$F$141,3,FALSE)</f>
        <v>Polygon</v>
      </c>
      <c r="H8213" s="120" t="s">
        <v>293</v>
      </c>
      <c r="I8213" s="26" t="s">
        <v>756</v>
      </c>
      <c r="J8213" s="5" t="s">
        <v>2510</v>
      </c>
      <c r="K8213" s="5" t="s">
        <v>1338</v>
      </c>
      <c r="M8213" s="5">
        <v>2</v>
      </c>
      <c r="N8213" s="5" t="s">
        <v>1173</v>
      </c>
    </row>
    <row r="8214" spans="1:14" x14ac:dyDescent="0.35">
      <c r="A8214" s="5" t="s">
        <v>1169</v>
      </c>
      <c r="B8214" s="117" t="str">
        <f>IF(ISERROR(VLOOKUP($A8214, Dropdownlisten!$A$3:$F$143, 2, FALSE)), "", VLOOKUP($A8214, Dropdownlisten!$A$3:$F$143, 2, FALSE))</f>
        <v>UmweltVersorgung</v>
      </c>
      <c r="C8214" s="117">
        <f>IF(ISERROR(VLOOKUP($A8214, Dropdownlisten!$A$3:$F$143, 3, FALSE)), "", VLOOKUP($A8214, Dropdownlisten!$A$3:$F$143, 3, FALSE))</f>
        <v>1100</v>
      </c>
      <c r="D8214" s="117" t="str">
        <f>IF(ISERROR(VLOOKUP($A8214, Dropdownlisten!$A$3:$F$143, 4, FALSE)), "", VLOOKUP($A8214, Dropdownlisten!$A$3:$F$143, 4, FALSE))</f>
        <v>UmweltVersorgung</v>
      </c>
      <c r="E8214" s="117" t="str">
        <f>IF(ISERROR(VLOOKUP($A8214, Dropdownlisten!$A$3:$F$143, 5, FALSE)), "", VLOOKUP($A8214, Dropdownlisten!$A$3:$F$143, 5, FALSE))</f>
        <v>1100_012</v>
      </c>
      <c r="F8214" s="117" t="str">
        <f>IF(ISERROR(VLOOKUP($A8214, Dropdownlisten!$A$3:$F$143, 6, FALSE)), "", VLOOKUP($A8214, Dropdownlisten!$A$3:$F$143, 6, FALSE))</f>
        <v>Landnutzung</v>
      </c>
      <c r="G8214" s="117" t="str">
        <f>VLOOKUP(E8214,Datenstruktur_fuer_R!$D$2:$F$141,3,FALSE)</f>
        <v>Polygon</v>
      </c>
      <c r="H8214" s="120" t="s">
        <v>689</v>
      </c>
      <c r="I8214" s="26" t="s">
        <v>756</v>
      </c>
      <c r="J8214" s="5" t="s">
        <v>2510</v>
      </c>
      <c r="K8214" s="5" t="s">
        <v>1338</v>
      </c>
      <c r="L8214" s="5">
        <v>1300</v>
      </c>
      <c r="M8214" s="5">
        <v>2</v>
      </c>
      <c r="N8214" s="5" t="s">
        <v>1173</v>
      </c>
    </row>
    <row r="8215" spans="1:14" x14ac:dyDescent="0.35">
      <c r="A8215" s="5" t="s">
        <v>1169</v>
      </c>
      <c r="B8215" s="117" t="str">
        <f>IF(ISERROR(VLOOKUP($A8215, Dropdownlisten!$A$3:$F$143, 2, FALSE)), "", VLOOKUP($A8215, Dropdownlisten!$A$3:$F$143, 2, FALSE))</f>
        <v>UmweltVersorgung</v>
      </c>
      <c r="C8215" s="117">
        <f>IF(ISERROR(VLOOKUP($A8215, Dropdownlisten!$A$3:$F$143, 3, FALSE)), "", VLOOKUP($A8215, Dropdownlisten!$A$3:$F$143, 3, FALSE))</f>
        <v>1100</v>
      </c>
      <c r="D8215" s="117" t="str">
        <f>IF(ISERROR(VLOOKUP($A8215, Dropdownlisten!$A$3:$F$143, 4, FALSE)), "", VLOOKUP($A8215, Dropdownlisten!$A$3:$F$143, 4, FALSE))</f>
        <v>UmweltVersorgung</v>
      </c>
      <c r="E8215" s="117" t="str">
        <f>IF(ISERROR(VLOOKUP($A8215, Dropdownlisten!$A$3:$F$143, 5, FALSE)), "", VLOOKUP($A8215, Dropdownlisten!$A$3:$F$143, 5, FALSE))</f>
        <v>1100_012</v>
      </c>
      <c r="F8215" s="117" t="str">
        <f>IF(ISERROR(VLOOKUP($A8215, Dropdownlisten!$A$3:$F$143, 6, FALSE)), "", VLOOKUP($A8215, Dropdownlisten!$A$3:$F$143, 6, FALSE))</f>
        <v>Landnutzung</v>
      </c>
      <c r="G8215" s="117" t="str">
        <f>VLOOKUP(E8215,Datenstruktur_fuer_R!$D$2:$F$141,3,FALSE)</f>
        <v>Polygon</v>
      </c>
      <c r="H8215" s="120" t="s">
        <v>293</v>
      </c>
      <c r="I8215" s="26" t="s">
        <v>756</v>
      </c>
      <c r="J8215" s="5" t="s">
        <v>2510</v>
      </c>
      <c r="K8215" s="5" t="s">
        <v>1338</v>
      </c>
      <c r="L8215" s="5"/>
      <c r="M8215" s="5">
        <v>2</v>
      </c>
      <c r="N8215" s="5" t="s">
        <v>1173</v>
      </c>
    </row>
    <row r="8216" spans="1:14" x14ac:dyDescent="0.35">
      <c r="A8216" s="5" t="s">
        <v>1169</v>
      </c>
      <c r="B8216" s="117" t="str">
        <f>IF(ISERROR(VLOOKUP($A8216, Dropdownlisten!$A$3:$F$143, 2, FALSE)), "", VLOOKUP($A8216, Dropdownlisten!$A$3:$F$143, 2, FALSE))</f>
        <v>UmweltVersorgung</v>
      </c>
      <c r="C8216" s="117">
        <f>IF(ISERROR(VLOOKUP($A8216, Dropdownlisten!$A$3:$F$143, 3, FALSE)), "", VLOOKUP($A8216, Dropdownlisten!$A$3:$F$143, 3, FALSE))</f>
        <v>1100</v>
      </c>
      <c r="D8216" s="117" t="str">
        <f>IF(ISERROR(VLOOKUP($A8216, Dropdownlisten!$A$3:$F$143, 4, FALSE)), "", VLOOKUP($A8216, Dropdownlisten!$A$3:$F$143, 4, FALSE))</f>
        <v>UmweltVersorgung</v>
      </c>
      <c r="E8216" s="117" t="str">
        <f>IF(ISERROR(VLOOKUP($A8216, Dropdownlisten!$A$3:$F$143, 5, FALSE)), "", VLOOKUP($A8216, Dropdownlisten!$A$3:$F$143, 5, FALSE))</f>
        <v>1100_012</v>
      </c>
      <c r="F8216" s="117" t="str">
        <f>IF(ISERROR(VLOOKUP($A8216, Dropdownlisten!$A$3:$F$143, 6, FALSE)), "", VLOOKUP($A8216, Dropdownlisten!$A$3:$F$143, 6, FALSE))</f>
        <v>Landnutzung</v>
      </c>
      <c r="G8216" s="117" t="str">
        <f>VLOOKUP(E8216,Datenstruktur_fuer_R!$D$2:$F$141,3,FALSE)</f>
        <v>Polygon</v>
      </c>
      <c r="H8216" s="120" t="s">
        <v>689</v>
      </c>
      <c r="I8216" s="26" t="s">
        <v>756</v>
      </c>
      <c r="J8216" s="5" t="s">
        <v>2511</v>
      </c>
      <c r="K8216" s="5" t="s">
        <v>1337</v>
      </c>
      <c r="L8216" s="5">
        <v>1000</v>
      </c>
      <c r="M8216" s="5">
        <v>2</v>
      </c>
      <c r="N8216" s="5" t="s">
        <v>1173</v>
      </c>
    </row>
    <row r="8217" spans="1:14" x14ac:dyDescent="0.35">
      <c r="A8217" s="5" t="s">
        <v>1169</v>
      </c>
      <c r="B8217" s="117" t="str">
        <f>IF(ISERROR(VLOOKUP($A8217, Dropdownlisten!$A$3:$F$143, 2, FALSE)), "", VLOOKUP($A8217, Dropdownlisten!$A$3:$F$143, 2, FALSE))</f>
        <v>UmweltVersorgung</v>
      </c>
      <c r="C8217" s="117">
        <f>IF(ISERROR(VLOOKUP($A8217, Dropdownlisten!$A$3:$F$143, 3, FALSE)), "", VLOOKUP($A8217, Dropdownlisten!$A$3:$F$143, 3, FALSE))</f>
        <v>1100</v>
      </c>
      <c r="D8217" s="117" t="str">
        <f>IF(ISERROR(VLOOKUP($A8217, Dropdownlisten!$A$3:$F$143, 4, FALSE)), "", VLOOKUP($A8217, Dropdownlisten!$A$3:$F$143, 4, FALSE))</f>
        <v>UmweltVersorgung</v>
      </c>
      <c r="E8217" s="117" t="str">
        <f>IF(ISERROR(VLOOKUP($A8217, Dropdownlisten!$A$3:$F$143, 5, FALSE)), "", VLOOKUP($A8217, Dropdownlisten!$A$3:$F$143, 5, FALSE))</f>
        <v>1100_012</v>
      </c>
      <c r="F8217" s="117" t="str">
        <f>IF(ISERROR(VLOOKUP($A8217, Dropdownlisten!$A$3:$F$143, 6, FALSE)), "", VLOOKUP($A8217, Dropdownlisten!$A$3:$F$143, 6, FALSE))</f>
        <v>Landnutzung</v>
      </c>
      <c r="G8217" s="117" t="str">
        <f>VLOOKUP(E8217,Datenstruktur_fuer_R!$D$2:$F$141,3,FALSE)</f>
        <v>Polygon</v>
      </c>
      <c r="H8217" s="120" t="s">
        <v>293</v>
      </c>
      <c r="I8217" s="26" t="s">
        <v>756</v>
      </c>
      <c r="J8217" s="5" t="s">
        <v>2511</v>
      </c>
      <c r="K8217" s="5" t="s">
        <v>1337</v>
      </c>
      <c r="L8217" s="5"/>
      <c r="M8217" s="5">
        <v>2</v>
      </c>
      <c r="N8217" s="5" t="s">
        <v>1173</v>
      </c>
    </row>
    <row r="8218" spans="1:14" x14ac:dyDescent="0.35">
      <c r="A8218" s="5" t="s">
        <v>1169</v>
      </c>
      <c r="B8218" s="117" t="str">
        <f>IF(ISERROR(VLOOKUP($A8218, Dropdownlisten!$A$3:$F$143, 2, FALSE)), "", VLOOKUP($A8218, Dropdownlisten!$A$3:$F$143, 2, FALSE))</f>
        <v>UmweltVersorgung</v>
      </c>
      <c r="C8218" s="117">
        <f>IF(ISERROR(VLOOKUP($A8218, Dropdownlisten!$A$3:$F$143, 3, FALSE)), "", VLOOKUP($A8218, Dropdownlisten!$A$3:$F$143, 3, FALSE))</f>
        <v>1100</v>
      </c>
      <c r="D8218" s="117" t="str">
        <f>IF(ISERROR(VLOOKUP($A8218, Dropdownlisten!$A$3:$F$143, 4, FALSE)), "", VLOOKUP($A8218, Dropdownlisten!$A$3:$F$143, 4, FALSE))</f>
        <v>UmweltVersorgung</v>
      </c>
      <c r="E8218" s="117" t="str">
        <f>IF(ISERROR(VLOOKUP($A8218, Dropdownlisten!$A$3:$F$143, 5, FALSE)), "", VLOOKUP($A8218, Dropdownlisten!$A$3:$F$143, 5, FALSE))</f>
        <v>1100_012</v>
      </c>
      <c r="F8218" s="117" t="str">
        <f>IF(ISERROR(VLOOKUP($A8218, Dropdownlisten!$A$3:$F$143, 6, FALSE)), "", VLOOKUP($A8218, Dropdownlisten!$A$3:$F$143, 6, FALSE))</f>
        <v>Landnutzung</v>
      </c>
      <c r="G8218" s="117" t="str">
        <f>VLOOKUP(E8218,Datenstruktur_fuer_R!$D$2:$F$141,3,FALSE)</f>
        <v>Polygon</v>
      </c>
      <c r="H8218" s="120" t="s">
        <v>598</v>
      </c>
      <c r="I8218" s="26" t="s">
        <v>756</v>
      </c>
      <c r="J8218" s="5" t="s">
        <v>2511</v>
      </c>
      <c r="K8218" s="5" t="s">
        <v>1337</v>
      </c>
      <c r="L8218" s="5"/>
      <c r="M8218" s="5">
        <v>2</v>
      </c>
      <c r="N8218" s="5" t="s">
        <v>1173</v>
      </c>
    </row>
    <row r="8219" spans="1:14" x14ac:dyDescent="0.35">
      <c r="A8219" s="5" t="s">
        <v>1169</v>
      </c>
      <c r="B8219" s="117" t="str">
        <f>IF(ISERROR(VLOOKUP($A8219, Dropdownlisten!$A$3:$F$143, 2, FALSE)), "", VLOOKUP($A8219, Dropdownlisten!$A$3:$F$143, 2, FALSE))</f>
        <v>UmweltVersorgung</v>
      </c>
      <c r="C8219" s="117">
        <f>IF(ISERROR(VLOOKUP($A8219, Dropdownlisten!$A$3:$F$143, 3, FALSE)), "", VLOOKUP($A8219, Dropdownlisten!$A$3:$F$143, 3, FALSE))</f>
        <v>1100</v>
      </c>
      <c r="D8219" s="117" t="str">
        <f>IF(ISERROR(VLOOKUP($A8219, Dropdownlisten!$A$3:$F$143, 4, FALSE)), "", VLOOKUP($A8219, Dropdownlisten!$A$3:$F$143, 4, FALSE))</f>
        <v>UmweltVersorgung</v>
      </c>
      <c r="E8219" s="117" t="str">
        <f>IF(ISERROR(VLOOKUP($A8219, Dropdownlisten!$A$3:$F$143, 5, FALSE)), "", VLOOKUP($A8219, Dropdownlisten!$A$3:$F$143, 5, FALSE))</f>
        <v>1100_012</v>
      </c>
      <c r="F8219" s="117" t="str">
        <f>IF(ISERROR(VLOOKUP($A8219, Dropdownlisten!$A$3:$F$143, 6, FALSE)), "", VLOOKUP($A8219, Dropdownlisten!$A$3:$F$143, 6, FALSE))</f>
        <v>Landnutzung</v>
      </c>
      <c r="G8219" s="117" t="str">
        <f>VLOOKUP(E8219,Datenstruktur_fuer_R!$D$2:$F$141,3,FALSE)</f>
        <v>Polygon</v>
      </c>
      <c r="H8219" s="120" t="s">
        <v>689</v>
      </c>
      <c r="I8219" s="26" t="s">
        <v>756</v>
      </c>
      <c r="J8219" s="5" t="s">
        <v>2511</v>
      </c>
      <c r="K8219" s="5" t="s">
        <v>1337</v>
      </c>
      <c r="L8219" s="5">
        <v>2000</v>
      </c>
      <c r="M8219" s="5">
        <v>2</v>
      </c>
      <c r="N8219" s="5" t="s">
        <v>1173</v>
      </c>
    </row>
    <row r="8220" spans="1:14" x14ac:dyDescent="0.35">
      <c r="A8220" s="5" t="s">
        <v>1169</v>
      </c>
      <c r="B8220" s="117" t="str">
        <f>IF(ISERROR(VLOOKUP($A8220, Dropdownlisten!$A$3:$F$143, 2, FALSE)), "", VLOOKUP($A8220, Dropdownlisten!$A$3:$F$143, 2, FALSE))</f>
        <v>UmweltVersorgung</v>
      </c>
      <c r="C8220" s="117">
        <f>IF(ISERROR(VLOOKUP($A8220, Dropdownlisten!$A$3:$F$143, 3, FALSE)), "", VLOOKUP($A8220, Dropdownlisten!$A$3:$F$143, 3, FALSE))</f>
        <v>1100</v>
      </c>
      <c r="D8220" s="117" t="str">
        <f>IF(ISERROR(VLOOKUP($A8220, Dropdownlisten!$A$3:$F$143, 4, FALSE)), "", VLOOKUP($A8220, Dropdownlisten!$A$3:$F$143, 4, FALSE))</f>
        <v>UmweltVersorgung</v>
      </c>
      <c r="E8220" s="117" t="str">
        <f>IF(ISERROR(VLOOKUP($A8220, Dropdownlisten!$A$3:$F$143, 5, FALSE)), "", VLOOKUP($A8220, Dropdownlisten!$A$3:$F$143, 5, FALSE))</f>
        <v>1100_012</v>
      </c>
      <c r="F8220" s="117" t="str">
        <f>IF(ISERROR(VLOOKUP($A8220, Dropdownlisten!$A$3:$F$143, 6, FALSE)), "", VLOOKUP($A8220, Dropdownlisten!$A$3:$F$143, 6, FALSE))</f>
        <v>Landnutzung</v>
      </c>
      <c r="G8220" s="117" t="str">
        <f>VLOOKUP(E8220,Datenstruktur_fuer_R!$D$2:$F$141,3,FALSE)</f>
        <v>Polygon</v>
      </c>
      <c r="H8220" s="120" t="s">
        <v>293</v>
      </c>
      <c r="I8220" s="26" t="s">
        <v>756</v>
      </c>
      <c r="J8220" s="5" t="s">
        <v>2511</v>
      </c>
      <c r="K8220" s="5" t="s">
        <v>1337</v>
      </c>
      <c r="L8220" s="5"/>
      <c r="M8220" s="5">
        <v>2</v>
      </c>
      <c r="N8220" s="5" t="s">
        <v>1173</v>
      </c>
    </row>
    <row r="8221" spans="1:14" x14ac:dyDescent="0.35">
      <c r="A8221" s="5" t="s">
        <v>1169</v>
      </c>
      <c r="B8221" s="117" t="str">
        <f>IF(ISERROR(VLOOKUP($A8221, Dropdownlisten!$A$3:$F$143, 2, FALSE)), "", VLOOKUP($A8221, Dropdownlisten!$A$3:$F$143, 2, FALSE))</f>
        <v>UmweltVersorgung</v>
      </c>
      <c r="C8221" s="117">
        <f>IF(ISERROR(VLOOKUP($A8221, Dropdownlisten!$A$3:$F$143, 3, FALSE)), "", VLOOKUP($A8221, Dropdownlisten!$A$3:$F$143, 3, FALSE))</f>
        <v>1100</v>
      </c>
      <c r="D8221" s="117" t="str">
        <f>IF(ISERROR(VLOOKUP($A8221, Dropdownlisten!$A$3:$F$143, 4, FALSE)), "", VLOOKUP($A8221, Dropdownlisten!$A$3:$F$143, 4, FALSE))</f>
        <v>UmweltVersorgung</v>
      </c>
      <c r="E8221" s="117" t="str">
        <f>IF(ISERROR(VLOOKUP($A8221, Dropdownlisten!$A$3:$F$143, 5, FALSE)), "", VLOOKUP($A8221, Dropdownlisten!$A$3:$F$143, 5, FALSE))</f>
        <v>1100_012</v>
      </c>
      <c r="F8221" s="117" t="str">
        <f>IF(ISERROR(VLOOKUP($A8221, Dropdownlisten!$A$3:$F$143, 6, FALSE)), "", VLOOKUP($A8221, Dropdownlisten!$A$3:$F$143, 6, FALSE))</f>
        <v>Landnutzung</v>
      </c>
      <c r="G8221" s="117" t="str">
        <f>VLOOKUP(E8221,Datenstruktur_fuer_R!$D$2:$F$141,3,FALSE)</f>
        <v>Polygon</v>
      </c>
      <c r="H8221" s="120" t="s">
        <v>598</v>
      </c>
      <c r="I8221" s="26" t="s">
        <v>756</v>
      </c>
      <c r="J8221" s="5" t="s">
        <v>2511</v>
      </c>
      <c r="K8221" s="5" t="s">
        <v>1337</v>
      </c>
      <c r="L8221" s="5"/>
      <c r="M8221" s="5">
        <v>2</v>
      </c>
      <c r="N8221" s="5" t="s">
        <v>1173</v>
      </c>
    </row>
    <row r="8222" spans="1:14" x14ac:dyDescent="0.35">
      <c r="A8222" s="5" t="s">
        <v>1912</v>
      </c>
      <c r="B8222" s="117" t="str">
        <f>IF(ISERROR(VLOOKUP($A8222, Dropdownlisten!$A$3:$F$143, 2, FALSE)), "", VLOOKUP($A8222, Dropdownlisten!$A$3:$F$143, 2, FALSE))</f>
        <v>UmweltVersorgung</v>
      </c>
      <c r="C8222" s="117">
        <f>IF(ISERROR(VLOOKUP($A8222, Dropdownlisten!$A$3:$F$143, 3, FALSE)), "", VLOOKUP($A8222, Dropdownlisten!$A$3:$F$143, 3, FALSE))</f>
        <v>1100</v>
      </c>
      <c r="D8222" s="117" t="str">
        <f>IF(ISERROR(VLOOKUP($A8222, Dropdownlisten!$A$3:$F$143, 4, FALSE)), "", VLOOKUP($A8222, Dropdownlisten!$A$3:$F$143, 4, FALSE))</f>
        <v>UmweltVersorgung</v>
      </c>
      <c r="E8222" s="117" t="str">
        <f>IF(ISERROR(VLOOKUP($A8222, Dropdownlisten!$A$3:$F$143, 5, FALSE)), "", VLOOKUP($A8222, Dropdownlisten!$A$3:$F$143, 5, FALSE))</f>
        <v>1100_013</v>
      </c>
      <c r="F8222" s="117" t="str">
        <f>IF(ISERROR(VLOOKUP($A8222, Dropdownlisten!$A$3:$F$143, 6, FALSE)), "", VLOOKUP($A8222, Dropdownlisten!$A$3:$F$143, 6, FALSE))</f>
        <v>Schutzgebietsflaeche</v>
      </c>
      <c r="G8222" s="117" t="str">
        <f>VLOOKUP(E8222,Datenstruktur_fuer_R!$D$2:$F$141,3,FALSE)</f>
        <v>Polygon</v>
      </c>
      <c r="H8222" s="120" t="s">
        <v>689</v>
      </c>
      <c r="I8222" s="26" t="s">
        <v>756</v>
      </c>
      <c r="J8222" s="5" t="s">
        <v>2512</v>
      </c>
      <c r="K8222" s="5"/>
      <c r="L8222" s="5"/>
      <c r="M8222" s="5">
        <v>3</v>
      </c>
      <c r="N8222" s="5" t="s">
        <v>1173</v>
      </c>
    </row>
    <row r="8223" spans="1:14" x14ac:dyDescent="0.35">
      <c r="A8223" s="5" t="s">
        <v>1912</v>
      </c>
      <c r="B8223" s="117" t="str">
        <f>IF(ISERROR(VLOOKUP($A8223, Dropdownlisten!$A$3:$F$143, 2, FALSE)), "", VLOOKUP($A8223, Dropdownlisten!$A$3:$F$143, 2, FALSE))</f>
        <v>UmweltVersorgung</v>
      </c>
      <c r="C8223" s="117">
        <f>IF(ISERROR(VLOOKUP($A8223, Dropdownlisten!$A$3:$F$143, 3, FALSE)), "", VLOOKUP($A8223, Dropdownlisten!$A$3:$F$143, 3, FALSE))</f>
        <v>1100</v>
      </c>
      <c r="D8223" s="117" t="str">
        <f>IF(ISERROR(VLOOKUP($A8223, Dropdownlisten!$A$3:$F$143, 4, FALSE)), "", VLOOKUP($A8223, Dropdownlisten!$A$3:$F$143, 4, FALSE))</f>
        <v>UmweltVersorgung</v>
      </c>
      <c r="E8223" s="117" t="str">
        <f>IF(ISERROR(VLOOKUP($A8223, Dropdownlisten!$A$3:$F$143, 5, FALSE)), "", VLOOKUP($A8223, Dropdownlisten!$A$3:$F$143, 5, FALSE))</f>
        <v>1100_013</v>
      </c>
      <c r="F8223" s="117" t="str">
        <f>IF(ISERROR(VLOOKUP($A8223, Dropdownlisten!$A$3:$F$143, 6, FALSE)), "", VLOOKUP($A8223, Dropdownlisten!$A$3:$F$143, 6, FALSE))</f>
        <v>Schutzgebietsflaeche</v>
      </c>
      <c r="G8223" s="117" t="str">
        <f>VLOOKUP(E8223,Datenstruktur_fuer_R!$D$2:$F$141,3,FALSE)</f>
        <v>Polygon</v>
      </c>
      <c r="H8223" s="120" t="s">
        <v>689</v>
      </c>
      <c r="I8223" s="26" t="s">
        <v>756</v>
      </c>
      <c r="J8223" s="5" t="s">
        <v>2513</v>
      </c>
      <c r="K8223" s="5"/>
      <c r="L8223" s="5"/>
      <c r="M8223" s="5">
        <v>3</v>
      </c>
      <c r="N8223" s="5" t="s">
        <v>1173</v>
      </c>
    </row>
    <row r="8224" spans="1:14" x14ac:dyDescent="0.35">
      <c r="A8224" s="5" t="s">
        <v>1912</v>
      </c>
      <c r="B8224" s="117" t="str">
        <f>IF(ISERROR(VLOOKUP($A8224, Dropdownlisten!$A$3:$F$143, 2, FALSE)), "", VLOOKUP($A8224, Dropdownlisten!$A$3:$F$143, 2, FALSE))</f>
        <v>UmweltVersorgung</v>
      </c>
      <c r="C8224" s="117">
        <f>IF(ISERROR(VLOOKUP($A8224, Dropdownlisten!$A$3:$F$143, 3, FALSE)), "", VLOOKUP($A8224, Dropdownlisten!$A$3:$F$143, 3, FALSE))</f>
        <v>1100</v>
      </c>
      <c r="D8224" s="117" t="str">
        <f>IF(ISERROR(VLOOKUP($A8224, Dropdownlisten!$A$3:$F$143, 4, FALSE)), "", VLOOKUP($A8224, Dropdownlisten!$A$3:$F$143, 4, FALSE))</f>
        <v>UmweltVersorgung</v>
      </c>
      <c r="E8224" s="117" t="str">
        <f>IF(ISERROR(VLOOKUP($A8224, Dropdownlisten!$A$3:$F$143, 5, FALSE)), "", VLOOKUP($A8224, Dropdownlisten!$A$3:$F$143, 5, FALSE))</f>
        <v>1100_013</v>
      </c>
      <c r="F8224" s="117" t="str">
        <f>IF(ISERROR(VLOOKUP($A8224, Dropdownlisten!$A$3:$F$143, 6, FALSE)), "", VLOOKUP($A8224, Dropdownlisten!$A$3:$F$143, 6, FALSE))</f>
        <v>Schutzgebietsflaeche</v>
      </c>
      <c r="G8224" s="117" t="str">
        <f>VLOOKUP(E8224,Datenstruktur_fuer_R!$D$2:$F$141,3,FALSE)</f>
        <v>Polygon</v>
      </c>
      <c r="H8224" s="120" t="s">
        <v>689</v>
      </c>
      <c r="I8224" s="26" t="s">
        <v>756</v>
      </c>
      <c r="J8224" s="5" t="s">
        <v>2514</v>
      </c>
      <c r="K8224" s="5"/>
      <c r="L8224" s="5"/>
      <c r="M8224" s="5">
        <v>3</v>
      </c>
      <c r="N8224" s="5" t="s">
        <v>1173</v>
      </c>
    </row>
    <row r="8225" spans="1:14" x14ac:dyDescent="0.35">
      <c r="A8225" s="5" t="s">
        <v>1912</v>
      </c>
      <c r="B8225" s="117" t="str">
        <f>IF(ISERROR(VLOOKUP($A8225, Dropdownlisten!$A$3:$F$143, 2, FALSE)), "", VLOOKUP($A8225, Dropdownlisten!$A$3:$F$143, 2, FALSE))</f>
        <v>UmweltVersorgung</v>
      </c>
      <c r="C8225" s="117">
        <f>IF(ISERROR(VLOOKUP($A8225, Dropdownlisten!$A$3:$F$143, 3, FALSE)), "", VLOOKUP($A8225, Dropdownlisten!$A$3:$F$143, 3, FALSE))</f>
        <v>1100</v>
      </c>
      <c r="D8225" s="117" t="str">
        <f>IF(ISERROR(VLOOKUP($A8225, Dropdownlisten!$A$3:$F$143, 4, FALSE)), "", VLOOKUP($A8225, Dropdownlisten!$A$3:$F$143, 4, FALSE))</f>
        <v>UmweltVersorgung</v>
      </c>
      <c r="E8225" s="117" t="str">
        <f>IF(ISERROR(VLOOKUP($A8225, Dropdownlisten!$A$3:$F$143, 5, FALSE)), "", VLOOKUP($A8225, Dropdownlisten!$A$3:$F$143, 5, FALSE))</f>
        <v>1100_013</v>
      </c>
      <c r="F8225" s="117" t="str">
        <f>IF(ISERROR(VLOOKUP($A8225, Dropdownlisten!$A$3:$F$143, 6, FALSE)), "", VLOOKUP($A8225, Dropdownlisten!$A$3:$F$143, 6, FALSE))</f>
        <v>Schutzgebietsflaeche</v>
      </c>
      <c r="G8225" s="117" t="str">
        <f>VLOOKUP(E8225,Datenstruktur_fuer_R!$D$2:$F$141,3,FALSE)</f>
        <v>Polygon</v>
      </c>
      <c r="H8225" s="120" t="s">
        <v>689</v>
      </c>
      <c r="I8225" s="26" t="s">
        <v>756</v>
      </c>
      <c r="J8225" s="5" t="s">
        <v>2515</v>
      </c>
      <c r="K8225" s="5"/>
      <c r="L8225" s="5"/>
      <c r="M8225" s="5">
        <v>3</v>
      </c>
      <c r="N8225" s="5" t="s">
        <v>1173</v>
      </c>
    </row>
    <row r="8226" spans="1:14" x14ac:dyDescent="0.35">
      <c r="A8226" s="5" t="s">
        <v>1912</v>
      </c>
      <c r="B8226" s="117" t="str">
        <f>IF(ISERROR(VLOOKUP($A8226, Dropdownlisten!$A$3:$F$143, 2, FALSE)), "", VLOOKUP($A8226, Dropdownlisten!$A$3:$F$143, 2, FALSE))</f>
        <v>UmweltVersorgung</v>
      </c>
      <c r="C8226" s="117">
        <f>IF(ISERROR(VLOOKUP($A8226, Dropdownlisten!$A$3:$F$143, 3, FALSE)), "", VLOOKUP($A8226, Dropdownlisten!$A$3:$F$143, 3, FALSE))</f>
        <v>1100</v>
      </c>
      <c r="D8226" s="117" t="str">
        <f>IF(ISERROR(VLOOKUP($A8226, Dropdownlisten!$A$3:$F$143, 4, FALSE)), "", VLOOKUP($A8226, Dropdownlisten!$A$3:$F$143, 4, FALSE))</f>
        <v>UmweltVersorgung</v>
      </c>
      <c r="E8226" s="117" t="str">
        <f>IF(ISERROR(VLOOKUP($A8226, Dropdownlisten!$A$3:$F$143, 5, FALSE)), "", VLOOKUP($A8226, Dropdownlisten!$A$3:$F$143, 5, FALSE))</f>
        <v>1100_013</v>
      </c>
      <c r="F8226" s="117" t="str">
        <f>IF(ISERROR(VLOOKUP($A8226, Dropdownlisten!$A$3:$F$143, 6, FALSE)), "", VLOOKUP($A8226, Dropdownlisten!$A$3:$F$143, 6, FALSE))</f>
        <v>Schutzgebietsflaeche</v>
      </c>
      <c r="G8226" s="117" t="str">
        <f>VLOOKUP(E8226,Datenstruktur_fuer_R!$D$2:$F$141,3,FALSE)</f>
        <v>Polygon</v>
      </c>
      <c r="H8226" s="120" t="s">
        <v>293</v>
      </c>
      <c r="I8226" s="26" t="s">
        <v>756</v>
      </c>
      <c r="J8226" s="5" t="s">
        <v>2512</v>
      </c>
      <c r="K8226" s="5" t="s">
        <v>760</v>
      </c>
      <c r="L8226" s="5"/>
      <c r="M8226" s="5">
        <v>3</v>
      </c>
      <c r="N8226" s="5" t="s">
        <v>1173</v>
      </c>
    </row>
    <row r="8227" spans="1:14" x14ac:dyDescent="0.35">
      <c r="A8227" s="5" t="s">
        <v>1912</v>
      </c>
      <c r="B8227" s="117" t="str">
        <f>IF(ISERROR(VLOOKUP($A8227, Dropdownlisten!$A$3:$F$143, 2, FALSE)), "", VLOOKUP($A8227, Dropdownlisten!$A$3:$F$143, 2, FALSE))</f>
        <v>UmweltVersorgung</v>
      </c>
      <c r="C8227" s="117">
        <f>IF(ISERROR(VLOOKUP($A8227, Dropdownlisten!$A$3:$F$143, 3, FALSE)), "", VLOOKUP($A8227, Dropdownlisten!$A$3:$F$143, 3, FALSE))</f>
        <v>1100</v>
      </c>
      <c r="D8227" s="117" t="str">
        <f>IF(ISERROR(VLOOKUP($A8227, Dropdownlisten!$A$3:$F$143, 4, FALSE)), "", VLOOKUP($A8227, Dropdownlisten!$A$3:$F$143, 4, FALSE))</f>
        <v>UmweltVersorgung</v>
      </c>
      <c r="E8227" s="117" t="str">
        <f>IF(ISERROR(VLOOKUP($A8227, Dropdownlisten!$A$3:$F$143, 5, FALSE)), "", VLOOKUP($A8227, Dropdownlisten!$A$3:$F$143, 5, FALSE))</f>
        <v>1100_013</v>
      </c>
      <c r="F8227" s="117" t="str">
        <f>IF(ISERROR(VLOOKUP($A8227, Dropdownlisten!$A$3:$F$143, 6, FALSE)), "", VLOOKUP($A8227, Dropdownlisten!$A$3:$F$143, 6, FALSE))</f>
        <v>Schutzgebietsflaeche</v>
      </c>
      <c r="G8227" s="117" t="str">
        <f>VLOOKUP(E8227,Datenstruktur_fuer_R!$D$2:$F$141,3,FALSE)</f>
        <v>Polygon</v>
      </c>
      <c r="H8227" s="120" t="s">
        <v>293</v>
      </c>
      <c r="I8227" s="26" t="s">
        <v>756</v>
      </c>
      <c r="J8227" s="5" t="s">
        <v>2513</v>
      </c>
      <c r="K8227" s="5" t="s">
        <v>760</v>
      </c>
      <c r="L8227" s="5"/>
      <c r="M8227" s="5">
        <v>3</v>
      </c>
      <c r="N8227" s="5" t="s">
        <v>1173</v>
      </c>
    </row>
    <row r="8228" spans="1:14" x14ac:dyDescent="0.35">
      <c r="A8228" s="5" t="s">
        <v>1912</v>
      </c>
      <c r="B8228" s="117" t="str">
        <f>IF(ISERROR(VLOOKUP($A8228, Dropdownlisten!$A$3:$F$143, 2, FALSE)), "", VLOOKUP($A8228, Dropdownlisten!$A$3:$F$143, 2, FALSE))</f>
        <v>UmweltVersorgung</v>
      </c>
      <c r="C8228" s="117">
        <f>IF(ISERROR(VLOOKUP($A8228, Dropdownlisten!$A$3:$F$143, 3, FALSE)), "", VLOOKUP($A8228, Dropdownlisten!$A$3:$F$143, 3, FALSE))</f>
        <v>1100</v>
      </c>
      <c r="D8228" s="117" t="str">
        <f>IF(ISERROR(VLOOKUP($A8228, Dropdownlisten!$A$3:$F$143, 4, FALSE)), "", VLOOKUP($A8228, Dropdownlisten!$A$3:$F$143, 4, FALSE))</f>
        <v>UmweltVersorgung</v>
      </c>
      <c r="E8228" s="117" t="str">
        <f>IF(ISERROR(VLOOKUP($A8228, Dropdownlisten!$A$3:$F$143, 5, FALSE)), "", VLOOKUP($A8228, Dropdownlisten!$A$3:$F$143, 5, FALSE))</f>
        <v>1100_013</v>
      </c>
      <c r="F8228" s="117" t="str">
        <f>IF(ISERROR(VLOOKUP($A8228, Dropdownlisten!$A$3:$F$143, 6, FALSE)), "", VLOOKUP($A8228, Dropdownlisten!$A$3:$F$143, 6, FALSE))</f>
        <v>Schutzgebietsflaeche</v>
      </c>
      <c r="G8228" s="117" t="str">
        <f>VLOOKUP(E8228,Datenstruktur_fuer_R!$D$2:$F$141,3,FALSE)</f>
        <v>Polygon</v>
      </c>
      <c r="H8228" s="120" t="s">
        <v>293</v>
      </c>
      <c r="I8228" s="26" t="s">
        <v>756</v>
      </c>
      <c r="J8228" s="5" t="s">
        <v>2514</v>
      </c>
      <c r="K8228" s="5" t="s">
        <v>760</v>
      </c>
      <c r="L8228" s="5"/>
      <c r="M8228" s="5">
        <v>3</v>
      </c>
      <c r="N8228" s="5" t="s">
        <v>1173</v>
      </c>
    </row>
    <row r="8229" spans="1:14" x14ac:dyDescent="0.35">
      <c r="A8229" s="5" t="s">
        <v>1912</v>
      </c>
      <c r="B8229" s="117" t="str">
        <f>IF(ISERROR(VLOOKUP($A8229, Dropdownlisten!$A$3:$F$143, 2, FALSE)), "", VLOOKUP($A8229, Dropdownlisten!$A$3:$F$143, 2, FALSE))</f>
        <v>UmweltVersorgung</v>
      </c>
      <c r="C8229" s="117">
        <f>IF(ISERROR(VLOOKUP($A8229, Dropdownlisten!$A$3:$F$143, 3, FALSE)), "", VLOOKUP($A8229, Dropdownlisten!$A$3:$F$143, 3, FALSE))</f>
        <v>1100</v>
      </c>
      <c r="D8229" s="117" t="str">
        <f>IF(ISERROR(VLOOKUP($A8229, Dropdownlisten!$A$3:$F$143, 4, FALSE)), "", VLOOKUP($A8229, Dropdownlisten!$A$3:$F$143, 4, FALSE))</f>
        <v>UmweltVersorgung</v>
      </c>
      <c r="E8229" s="117" t="str">
        <f>IF(ISERROR(VLOOKUP($A8229, Dropdownlisten!$A$3:$F$143, 5, FALSE)), "", VLOOKUP($A8229, Dropdownlisten!$A$3:$F$143, 5, FALSE))</f>
        <v>1100_013</v>
      </c>
      <c r="F8229" s="117" t="str">
        <f>IF(ISERROR(VLOOKUP($A8229, Dropdownlisten!$A$3:$F$143, 6, FALSE)), "", VLOOKUP($A8229, Dropdownlisten!$A$3:$F$143, 6, FALSE))</f>
        <v>Schutzgebietsflaeche</v>
      </c>
      <c r="G8229" s="117" t="str">
        <f>VLOOKUP(E8229,Datenstruktur_fuer_R!$D$2:$F$141,3,FALSE)</f>
        <v>Polygon</v>
      </c>
      <c r="H8229" s="120" t="s">
        <v>293</v>
      </c>
      <c r="I8229" s="26" t="s">
        <v>756</v>
      </c>
      <c r="J8229" s="5" t="s">
        <v>2515</v>
      </c>
      <c r="K8229" s="5" t="s">
        <v>761</v>
      </c>
      <c r="L8229" s="5"/>
      <c r="M8229" s="5">
        <v>3</v>
      </c>
      <c r="N8229" s="5" t="s">
        <v>1173</v>
      </c>
    </row>
    <row r="8230" spans="1:14" x14ac:dyDescent="0.35">
      <c r="A8230" s="5" t="s">
        <v>1915</v>
      </c>
      <c r="B8230" s="117" t="str">
        <f>IF(ISERROR(VLOOKUP($A8230, Dropdownlisten!$A$3:$F$143, 2, FALSE)), "", VLOOKUP($A8230, Dropdownlisten!$A$3:$F$143, 2, FALSE))</f>
        <v>UmweltVersorgung</v>
      </c>
      <c r="C8230" s="117">
        <f>IF(ISERROR(VLOOKUP($A8230, Dropdownlisten!$A$3:$F$143, 3, FALSE)), "", VLOOKUP($A8230, Dropdownlisten!$A$3:$F$143, 3, FALSE))</f>
        <v>1100</v>
      </c>
      <c r="D8230" s="117" t="str">
        <f>IF(ISERROR(VLOOKUP($A8230, Dropdownlisten!$A$3:$F$143, 4, FALSE)), "", VLOOKUP($A8230, Dropdownlisten!$A$3:$F$143, 4, FALSE))</f>
        <v>UmweltVersorgung</v>
      </c>
      <c r="E8230" s="117" t="str">
        <f>IF(ISERROR(VLOOKUP($A8230, Dropdownlisten!$A$3:$F$143, 5, FALSE)), "", VLOOKUP($A8230, Dropdownlisten!$A$3:$F$143, 5, FALSE))</f>
        <v>1100_014</v>
      </c>
      <c r="F8230" s="117" t="str">
        <f>IF(ISERROR(VLOOKUP($A8230, Dropdownlisten!$A$3:$F$143, 6, FALSE)), "", VLOOKUP($A8230, Dropdownlisten!$A$3:$F$143, 6, FALSE))</f>
        <v>Gruenflaeche</v>
      </c>
      <c r="G8230" s="117" t="str">
        <f>VLOOKUP(E8230,Datenstruktur_fuer_R!$D$2:$F$141,3,FALSE)</f>
        <v>Polygon</v>
      </c>
      <c r="H8230" s="120" t="s">
        <v>689</v>
      </c>
      <c r="I8230" s="26" t="s">
        <v>756</v>
      </c>
      <c r="J8230" s="5" t="s">
        <v>2512</v>
      </c>
      <c r="K8230" s="5"/>
      <c r="L8230" s="5"/>
      <c r="M8230" s="5">
        <v>3</v>
      </c>
      <c r="N8230" s="5" t="s">
        <v>1173</v>
      </c>
    </row>
    <row r="8231" spans="1:14" x14ac:dyDescent="0.35">
      <c r="A8231" s="5" t="s">
        <v>1915</v>
      </c>
      <c r="B8231" s="117" t="str">
        <f>IF(ISERROR(VLOOKUP($A8231, Dropdownlisten!$A$3:$F$143, 2, FALSE)), "", VLOOKUP($A8231, Dropdownlisten!$A$3:$F$143, 2, FALSE))</f>
        <v>UmweltVersorgung</v>
      </c>
      <c r="C8231" s="117">
        <f>IF(ISERROR(VLOOKUP($A8231, Dropdownlisten!$A$3:$F$143, 3, FALSE)), "", VLOOKUP($A8231, Dropdownlisten!$A$3:$F$143, 3, FALSE))</f>
        <v>1100</v>
      </c>
      <c r="D8231" s="117" t="str">
        <f>IF(ISERROR(VLOOKUP($A8231, Dropdownlisten!$A$3:$F$143, 4, FALSE)), "", VLOOKUP($A8231, Dropdownlisten!$A$3:$F$143, 4, FALSE))</f>
        <v>UmweltVersorgung</v>
      </c>
      <c r="E8231" s="117" t="str">
        <f>IF(ISERROR(VLOOKUP($A8231, Dropdownlisten!$A$3:$F$143, 5, FALSE)), "", VLOOKUP($A8231, Dropdownlisten!$A$3:$F$143, 5, FALSE))</f>
        <v>1100_014</v>
      </c>
      <c r="F8231" s="117" t="str">
        <f>IF(ISERROR(VLOOKUP($A8231, Dropdownlisten!$A$3:$F$143, 6, FALSE)), "", VLOOKUP($A8231, Dropdownlisten!$A$3:$F$143, 6, FALSE))</f>
        <v>Gruenflaeche</v>
      </c>
      <c r="G8231" s="117" t="str">
        <f>VLOOKUP(E8231,Datenstruktur_fuer_R!$D$2:$F$141,3,FALSE)</f>
        <v>Polygon</v>
      </c>
      <c r="H8231" s="120" t="s">
        <v>689</v>
      </c>
      <c r="I8231" s="26" t="s">
        <v>756</v>
      </c>
      <c r="J8231" s="5" t="s">
        <v>2513</v>
      </c>
      <c r="K8231" s="5"/>
      <c r="L8231" s="5"/>
      <c r="M8231" s="5">
        <v>3</v>
      </c>
      <c r="N8231" s="5" t="s">
        <v>1173</v>
      </c>
    </row>
    <row r="8232" spans="1:14" x14ac:dyDescent="0.35">
      <c r="A8232" s="5" t="s">
        <v>1915</v>
      </c>
      <c r="B8232" s="117" t="str">
        <f>IF(ISERROR(VLOOKUP($A8232, Dropdownlisten!$A$3:$F$143, 2, FALSE)), "", VLOOKUP($A8232, Dropdownlisten!$A$3:$F$143, 2, FALSE))</f>
        <v>UmweltVersorgung</v>
      </c>
      <c r="C8232" s="117">
        <f>IF(ISERROR(VLOOKUP($A8232, Dropdownlisten!$A$3:$F$143, 3, FALSE)), "", VLOOKUP($A8232, Dropdownlisten!$A$3:$F$143, 3, FALSE))</f>
        <v>1100</v>
      </c>
      <c r="D8232" s="117" t="str">
        <f>IF(ISERROR(VLOOKUP($A8232, Dropdownlisten!$A$3:$F$143, 4, FALSE)), "", VLOOKUP($A8232, Dropdownlisten!$A$3:$F$143, 4, FALSE))</f>
        <v>UmweltVersorgung</v>
      </c>
      <c r="E8232" s="117" t="str">
        <f>IF(ISERROR(VLOOKUP($A8232, Dropdownlisten!$A$3:$F$143, 5, FALSE)), "", VLOOKUP($A8232, Dropdownlisten!$A$3:$F$143, 5, FALSE))</f>
        <v>1100_014</v>
      </c>
      <c r="F8232" s="117" t="str">
        <f>IF(ISERROR(VLOOKUP($A8232, Dropdownlisten!$A$3:$F$143, 6, FALSE)), "", VLOOKUP($A8232, Dropdownlisten!$A$3:$F$143, 6, FALSE))</f>
        <v>Gruenflaeche</v>
      </c>
      <c r="G8232" s="117" t="str">
        <f>VLOOKUP(E8232,Datenstruktur_fuer_R!$D$2:$F$141,3,FALSE)</f>
        <v>Polygon</v>
      </c>
      <c r="H8232" s="120" t="s">
        <v>689</v>
      </c>
      <c r="I8232" s="26" t="s">
        <v>756</v>
      </c>
      <c r="J8232" s="5" t="s">
        <v>2514</v>
      </c>
      <c r="K8232" s="5"/>
      <c r="L8232" s="5"/>
      <c r="M8232" s="5">
        <v>3</v>
      </c>
      <c r="N8232" s="5" t="s">
        <v>1173</v>
      </c>
    </row>
    <row r="8233" spans="1:14" x14ac:dyDescent="0.35">
      <c r="A8233" s="5" t="s">
        <v>1915</v>
      </c>
      <c r="B8233" s="117" t="str">
        <f>IF(ISERROR(VLOOKUP($A8233, Dropdownlisten!$A$3:$F$143, 2, FALSE)), "", VLOOKUP($A8233, Dropdownlisten!$A$3:$F$143, 2, FALSE))</f>
        <v>UmweltVersorgung</v>
      </c>
      <c r="C8233" s="117">
        <f>IF(ISERROR(VLOOKUP($A8233, Dropdownlisten!$A$3:$F$143, 3, FALSE)), "", VLOOKUP($A8233, Dropdownlisten!$A$3:$F$143, 3, FALSE))</f>
        <v>1100</v>
      </c>
      <c r="D8233" s="117" t="str">
        <f>IF(ISERROR(VLOOKUP($A8233, Dropdownlisten!$A$3:$F$143, 4, FALSE)), "", VLOOKUP($A8233, Dropdownlisten!$A$3:$F$143, 4, FALSE))</f>
        <v>UmweltVersorgung</v>
      </c>
      <c r="E8233" s="117" t="str">
        <f>IF(ISERROR(VLOOKUP($A8233, Dropdownlisten!$A$3:$F$143, 5, FALSE)), "", VLOOKUP($A8233, Dropdownlisten!$A$3:$F$143, 5, FALSE))</f>
        <v>1100_014</v>
      </c>
      <c r="F8233" s="117" t="str">
        <f>IF(ISERROR(VLOOKUP($A8233, Dropdownlisten!$A$3:$F$143, 6, FALSE)), "", VLOOKUP($A8233, Dropdownlisten!$A$3:$F$143, 6, FALSE))</f>
        <v>Gruenflaeche</v>
      </c>
      <c r="G8233" s="117" t="str">
        <f>VLOOKUP(E8233,Datenstruktur_fuer_R!$D$2:$F$141,3,FALSE)</f>
        <v>Polygon</v>
      </c>
      <c r="H8233" s="120" t="s">
        <v>689</v>
      </c>
      <c r="I8233" s="26" t="s">
        <v>756</v>
      </c>
      <c r="J8233" s="5" t="s">
        <v>2515</v>
      </c>
      <c r="K8233" s="5"/>
      <c r="L8233" s="5"/>
      <c r="M8233" s="5">
        <v>3</v>
      </c>
      <c r="N8233" s="5" t="s">
        <v>1173</v>
      </c>
    </row>
    <row r="8234" spans="1:14" x14ac:dyDescent="0.35">
      <c r="A8234" s="5" t="s">
        <v>1915</v>
      </c>
      <c r="B8234" s="117" t="str">
        <f>IF(ISERROR(VLOOKUP($A8234, Dropdownlisten!$A$3:$F$143, 2, FALSE)), "", VLOOKUP($A8234, Dropdownlisten!$A$3:$F$143, 2, FALSE))</f>
        <v>UmweltVersorgung</v>
      </c>
      <c r="C8234" s="117">
        <f>IF(ISERROR(VLOOKUP($A8234, Dropdownlisten!$A$3:$F$143, 3, FALSE)), "", VLOOKUP($A8234, Dropdownlisten!$A$3:$F$143, 3, FALSE))</f>
        <v>1100</v>
      </c>
      <c r="D8234" s="117" t="str">
        <f>IF(ISERROR(VLOOKUP($A8234, Dropdownlisten!$A$3:$F$143, 4, FALSE)), "", VLOOKUP($A8234, Dropdownlisten!$A$3:$F$143, 4, FALSE))</f>
        <v>UmweltVersorgung</v>
      </c>
      <c r="E8234" s="117" t="str">
        <f>IF(ISERROR(VLOOKUP($A8234, Dropdownlisten!$A$3:$F$143, 5, FALSE)), "", VLOOKUP($A8234, Dropdownlisten!$A$3:$F$143, 5, FALSE))</f>
        <v>1100_014</v>
      </c>
      <c r="F8234" s="117" t="str">
        <f>IF(ISERROR(VLOOKUP($A8234, Dropdownlisten!$A$3:$F$143, 6, FALSE)), "", VLOOKUP($A8234, Dropdownlisten!$A$3:$F$143, 6, FALSE))</f>
        <v>Gruenflaeche</v>
      </c>
      <c r="G8234" s="117" t="str">
        <f>VLOOKUP(E8234,Datenstruktur_fuer_R!$D$2:$F$141,3,FALSE)</f>
        <v>Polygon</v>
      </c>
      <c r="H8234" s="120" t="s">
        <v>293</v>
      </c>
      <c r="I8234" s="26" t="s">
        <v>756</v>
      </c>
      <c r="J8234" s="5" t="s">
        <v>2512</v>
      </c>
      <c r="K8234" s="5" t="s">
        <v>760</v>
      </c>
      <c r="L8234" s="5"/>
      <c r="M8234" s="5">
        <v>3</v>
      </c>
      <c r="N8234" s="5" t="s">
        <v>1173</v>
      </c>
    </row>
    <row r="8235" spans="1:14" x14ac:dyDescent="0.35">
      <c r="A8235" s="5" t="s">
        <v>1915</v>
      </c>
      <c r="B8235" s="117" t="str">
        <f>IF(ISERROR(VLOOKUP($A8235, Dropdownlisten!$A$3:$F$143, 2, FALSE)), "", VLOOKUP($A8235, Dropdownlisten!$A$3:$F$143, 2, FALSE))</f>
        <v>UmweltVersorgung</v>
      </c>
      <c r="C8235" s="117">
        <f>IF(ISERROR(VLOOKUP($A8235, Dropdownlisten!$A$3:$F$143, 3, FALSE)), "", VLOOKUP($A8235, Dropdownlisten!$A$3:$F$143, 3, FALSE))</f>
        <v>1100</v>
      </c>
      <c r="D8235" s="117" t="str">
        <f>IF(ISERROR(VLOOKUP($A8235, Dropdownlisten!$A$3:$F$143, 4, FALSE)), "", VLOOKUP($A8235, Dropdownlisten!$A$3:$F$143, 4, FALSE))</f>
        <v>UmweltVersorgung</v>
      </c>
      <c r="E8235" s="117" t="str">
        <f>IF(ISERROR(VLOOKUP($A8235, Dropdownlisten!$A$3:$F$143, 5, FALSE)), "", VLOOKUP($A8235, Dropdownlisten!$A$3:$F$143, 5, FALSE))</f>
        <v>1100_014</v>
      </c>
      <c r="F8235" s="117" t="str">
        <f>IF(ISERROR(VLOOKUP($A8235, Dropdownlisten!$A$3:$F$143, 6, FALSE)), "", VLOOKUP($A8235, Dropdownlisten!$A$3:$F$143, 6, FALSE))</f>
        <v>Gruenflaeche</v>
      </c>
      <c r="G8235" s="117" t="str">
        <f>VLOOKUP(E8235,Datenstruktur_fuer_R!$D$2:$F$141,3,FALSE)</f>
        <v>Polygon</v>
      </c>
      <c r="H8235" s="120" t="s">
        <v>293</v>
      </c>
      <c r="I8235" s="26" t="s">
        <v>756</v>
      </c>
      <c r="J8235" s="5" t="s">
        <v>2513</v>
      </c>
      <c r="K8235" s="5" t="s">
        <v>760</v>
      </c>
      <c r="L8235" s="5"/>
      <c r="M8235" s="5">
        <v>3</v>
      </c>
      <c r="N8235" s="5" t="s">
        <v>1173</v>
      </c>
    </row>
    <row r="8236" spans="1:14" x14ac:dyDescent="0.35">
      <c r="A8236" s="5" t="s">
        <v>1915</v>
      </c>
      <c r="B8236" s="117" t="str">
        <f>IF(ISERROR(VLOOKUP($A8236, Dropdownlisten!$A$3:$F$143, 2, FALSE)), "", VLOOKUP($A8236, Dropdownlisten!$A$3:$F$143, 2, FALSE))</f>
        <v>UmweltVersorgung</v>
      </c>
      <c r="C8236" s="117">
        <f>IF(ISERROR(VLOOKUP($A8236, Dropdownlisten!$A$3:$F$143, 3, FALSE)), "", VLOOKUP($A8236, Dropdownlisten!$A$3:$F$143, 3, FALSE))</f>
        <v>1100</v>
      </c>
      <c r="D8236" s="117" t="str">
        <f>IF(ISERROR(VLOOKUP($A8236, Dropdownlisten!$A$3:$F$143, 4, FALSE)), "", VLOOKUP($A8236, Dropdownlisten!$A$3:$F$143, 4, FALSE))</f>
        <v>UmweltVersorgung</v>
      </c>
      <c r="E8236" s="117" t="str">
        <f>IF(ISERROR(VLOOKUP($A8236, Dropdownlisten!$A$3:$F$143, 5, FALSE)), "", VLOOKUP($A8236, Dropdownlisten!$A$3:$F$143, 5, FALSE))</f>
        <v>1100_014</v>
      </c>
      <c r="F8236" s="117" t="str">
        <f>IF(ISERROR(VLOOKUP($A8236, Dropdownlisten!$A$3:$F$143, 6, FALSE)), "", VLOOKUP($A8236, Dropdownlisten!$A$3:$F$143, 6, FALSE))</f>
        <v>Gruenflaeche</v>
      </c>
      <c r="G8236" s="117" t="str">
        <f>VLOOKUP(E8236,Datenstruktur_fuer_R!$D$2:$F$141,3,FALSE)</f>
        <v>Polygon</v>
      </c>
      <c r="H8236" s="120" t="s">
        <v>293</v>
      </c>
      <c r="I8236" s="26" t="s">
        <v>756</v>
      </c>
      <c r="J8236" s="5" t="s">
        <v>2514</v>
      </c>
      <c r="K8236" s="5" t="s">
        <v>760</v>
      </c>
      <c r="L8236" s="5"/>
      <c r="M8236" s="5">
        <v>3</v>
      </c>
      <c r="N8236" s="5" t="s">
        <v>1173</v>
      </c>
    </row>
    <row r="8237" spans="1:14" x14ac:dyDescent="0.35">
      <c r="A8237" s="5" t="s">
        <v>1915</v>
      </c>
      <c r="B8237" s="117" t="str">
        <f>IF(ISERROR(VLOOKUP($A8237, Dropdownlisten!$A$3:$F$143, 2, FALSE)), "", VLOOKUP($A8237, Dropdownlisten!$A$3:$F$143, 2, FALSE))</f>
        <v>UmweltVersorgung</v>
      </c>
      <c r="C8237" s="117">
        <f>IF(ISERROR(VLOOKUP($A8237, Dropdownlisten!$A$3:$F$143, 3, FALSE)), "", VLOOKUP($A8237, Dropdownlisten!$A$3:$F$143, 3, FALSE))</f>
        <v>1100</v>
      </c>
      <c r="D8237" s="117" t="str">
        <f>IF(ISERROR(VLOOKUP($A8237, Dropdownlisten!$A$3:$F$143, 4, FALSE)), "", VLOOKUP($A8237, Dropdownlisten!$A$3:$F$143, 4, FALSE))</f>
        <v>UmweltVersorgung</v>
      </c>
      <c r="E8237" s="117" t="str">
        <f>IF(ISERROR(VLOOKUP($A8237, Dropdownlisten!$A$3:$F$143, 5, FALSE)), "", VLOOKUP($A8237, Dropdownlisten!$A$3:$F$143, 5, FALSE))</f>
        <v>1100_014</v>
      </c>
      <c r="F8237" s="117" t="str">
        <f>IF(ISERROR(VLOOKUP($A8237, Dropdownlisten!$A$3:$F$143, 6, FALSE)), "", VLOOKUP($A8237, Dropdownlisten!$A$3:$F$143, 6, FALSE))</f>
        <v>Gruenflaeche</v>
      </c>
      <c r="G8237" s="117" t="str">
        <f>VLOOKUP(E8237,Datenstruktur_fuer_R!$D$2:$F$141,3,FALSE)</f>
        <v>Polygon</v>
      </c>
      <c r="H8237" s="120" t="s">
        <v>293</v>
      </c>
      <c r="I8237" s="26" t="s">
        <v>756</v>
      </c>
      <c r="J8237" s="5" t="s">
        <v>2515</v>
      </c>
      <c r="K8237" s="5" t="s">
        <v>761</v>
      </c>
      <c r="L8237" s="5"/>
      <c r="M8237" s="5">
        <v>3</v>
      </c>
      <c r="N8237" s="5" t="s">
        <v>1173</v>
      </c>
    </row>
    <row r="8238" spans="1:14" x14ac:dyDescent="0.35">
      <c r="A8238" s="5" t="s">
        <v>676</v>
      </c>
      <c r="B8238" s="117" t="str">
        <f>IF(ISERROR(VLOOKUP($A8238, Dropdownlisten!$A$3:$F$143, 2, FALSE)), "", VLOOKUP($A8238, Dropdownlisten!$A$3:$F$143, 2, FALSE))</f>
        <v>POI</v>
      </c>
      <c r="C8238" s="117">
        <f>IF(ISERROR(VLOOKUP($A8238, Dropdownlisten!$A$3:$F$143, 3, FALSE)), "", VLOOKUP($A8238, Dropdownlisten!$A$3:$F$143, 3, FALSE))</f>
        <v>1000</v>
      </c>
      <c r="D8238" s="117" t="str">
        <f>IF(ISERROR(VLOOKUP($A8238, Dropdownlisten!$A$3:$F$143, 4, FALSE)), "", VLOOKUP($A8238, Dropdownlisten!$A$3:$F$143, 4, FALSE))</f>
        <v>Grundversorgung</v>
      </c>
      <c r="E8238" s="117" t="str">
        <f>IF(ISERROR(VLOOKUP($A8238, Dropdownlisten!$A$3:$F$143, 5, FALSE)), "", VLOOKUP($A8238, Dropdownlisten!$A$3:$F$143, 5, FALSE))</f>
        <v>1000_001</v>
      </c>
      <c r="F8238" s="117" t="str">
        <f>IF(ISERROR(VLOOKUP($A8238, Dropdownlisten!$A$3:$F$143, 6, FALSE)), "", VLOOKUP($A8238, Dropdownlisten!$A$3:$F$143, 6, FALSE))</f>
        <v>Feuerwehr</v>
      </c>
      <c r="G8238" s="117" t="str">
        <f>VLOOKUP(E8238,Datenstruktur_fuer_R!$D$2:$F$141,3,FALSE)</f>
        <v>Point</v>
      </c>
      <c r="H8238" s="120" t="s">
        <v>689</v>
      </c>
      <c r="I8238" s="26" t="s">
        <v>750</v>
      </c>
      <c r="J8238" s="5" t="s">
        <v>751</v>
      </c>
      <c r="K8238" s="118" t="s">
        <v>752</v>
      </c>
      <c r="L8238" s="5">
        <v>3072</v>
      </c>
      <c r="M8238" s="5">
        <v>3</v>
      </c>
      <c r="N8238" s="5" t="s">
        <v>1173</v>
      </c>
    </row>
    <row r="8239" spans="1:14" x14ac:dyDescent="0.35">
      <c r="A8239" s="5" t="s">
        <v>702</v>
      </c>
      <c r="B8239" s="117" t="str">
        <f>IF(ISERROR(VLOOKUP($A8239, Dropdownlisten!$A$3:$F$143, 2, FALSE)), "", VLOOKUP($A8239, Dropdownlisten!$A$3:$F$143, 2, FALSE))</f>
        <v>POI</v>
      </c>
      <c r="C8239" s="117">
        <f>IF(ISERROR(VLOOKUP($A8239, Dropdownlisten!$A$3:$F$143, 3, FALSE)), "", VLOOKUP($A8239, Dropdownlisten!$A$3:$F$143, 3, FALSE))</f>
        <v>6000</v>
      </c>
      <c r="D8239" s="117" t="str">
        <f>IF(ISERROR(VLOOKUP($A8239, Dropdownlisten!$A$3:$F$143, 4, FALSE)), "", VLOOKUP($A8239, Dropdownlisten!$A$3:$F$143, 4, FALSE))</f>
        <v>UnterhaltungSportNaherholung</v>
      </c>
      <c r="E8239" s="117" t="str">
        <f>IF(ISERROR(VLOOKUP($A8239, Dropdownlisten!$A$3:$F$143, 5, FALSE)), "", VLOOKUP($A8239, Dropdownlisten!$A$3:$F$143, 5, FALSE))</f>
        <v>6000_010</v>
      </c>
      <c r="F8239" s="117" t="str">
        <f>IF(ISERROR(VLOOKUP($A8239, Dropdownlisten!$A$3:$F$143, 6, FALSE)), "", VLOOKUP($A8239, Dropdownlisten!$A$3:$F$143, 6, FALSE))</f>
        <v>Museum</v>
      </c>
      <c r="G8239" s="117" t="str">
        <f>VLOOKUP(E8239,Datenstruktur_fuer_R!$D$2:$F$141,3,FALSE)</f>
        <v>Point</v>
      </c>
      <c r="H8239" s="120" t="s">
        <v>689</v>
      </c>
      <c r="I8239" s="26" t="s">
        <v>756</v>
      </c>
      <c r="J8239" s="5" t="s">
        <v>751</v>
      </c>
      <c r="K8239" s="5" t="s">
        <v>752</v>
      </c>
      <c r="L8239" s="5">
        <v>3034</v>
      </c>
      <c r="M8239" s="5">
        <v>3</v>
      </c>
      <c r="N8239" s="5" t="s">
        <v>1173</v>
      </c>
    </row>
    <row r="8240" spans="1:14" x14ac:dyDescent="0.35">
      <c r="A8240" s="5" t="s">
        <v>702</v>
      </c>
      <c r="B8240" s="117" t="str">
        <f>IF(ISERROR(VLOOKUP($A8240, Dropdownlisten!$A$3:$F$143, 2, FALSE)), "", VLOOKUP($A8240, Dropdownlisten!$A$3:$F$143, 2, FALSE))</f>
        <v>POI</v>
      </c>
      <c r="C8240" s="117">
        <f>IF(ISERROR(VLOOKUP($A8240, Dropdownlisten!$A$3:$F$143, 3, FALSE)), "", VLOOKUP($A8240, Dropdownlisten!$A$3:$F$143, 3, FALSE))</f>
        <v>6000</v>
      </c>
      <c r="D8240" s="117" t="str">
        <f>IF(ISERROR(VLOOKUP($A8240, Dropdownlisten!$A$3:$F$143, 4, FALSE)), "", VLOOKUP($A8240, Dropdownlisten!$A$3:$F$143, 4, FALSE))</f>
        <v>UnterhaltungSportNaherholung</v>
      </c>
      <c r="E8240" s="117" t="str">
        <f>IF(ISERROR(VLOOKUP($A8240, Dropdownlisten!$A$3:$F$143, 5, FALSE)), "", VLOOKUP($A8240, Dropdownlisten!$A$3:$F$143, 5, FALSE))</f>
        <v>6000_010</v>
      </c>
      <c r="F8240" s="117" t="str">
        <f>IF(ISERROR(VLOOKUP($A8240, Dropdownlisten!$A$3:$F$143, 6, FALSE)), "", VLOOKUP($A8240, Dropdownlisten!$A$3:$F$143, 6, FALSE))</f>
        <v>Museum</v>
      </c>
      <c r="G8240" s="117" t="str">
        <f>VLOOKUP(E8240,Datenstruktur_fuer_R!$D$2:$F$141,3,FALSE)</f>
        <v>Point</v>
      </c>
      <c r="H8240" s="120" t="s">
        <v>689</v>
      </c>
      <c r="I8240" s="26" t="s">
        <v>756</v>
      </c>
      <c r="J8240" s="5" t="s">
        <v>2499</v>
      </c>
      <c r="K8240" s="5" t="s">
        <v>757</v>
      </c>
      <c r="L8240" s="5">
        <v>4250</v>
      </c>
      <c r="M8240" s="5">
        <v>3</v>
      </c>
      <c r="N8240" s="5" t="s">
        <v>1173</v>
      </c>
    </row>
    <row r="8241" spans="1:14" x14ac:dyDescent="0.35">
      <c r="A8241" s="5" t="s">
        <v>702</v>
      </c>
      <c r="B8241" s="117" t="str">
        <f>IF(ISERROR(VLOOKUP($A8241, Dropdownlisten!$A$3:$F$143, 2, FALSE)), "", VLOOKUP($A8241, Dropdownlisten!$A$3:$F$143, 2, FALSE))</f>
        <v>POI</v>
      </c>
      <c r="C8241" s="117">
        <f>IF(ISERROR(VLOOKUP($A8241, Dropdownlisten!$A$3:$F$143, 3, FALSE)), "", VLOOKUP($A8241, Dropdownlisten!$A$3:$F$143, 3, FALSE))</f>
        <v>6000</v>
      </c>
      <c r="D8241" s="117" t="str">
        <f>IF(ISERROR(VLOOKUP($A8241, Dropdownlisten!$A$3:$F$143, 4, FALSE)), "", VLOOKUP($A8241, Dropdownlisten!$A$3:$F$143, 4, FALSE))</f>
        <v>UnterhaltungSportNaherholung</v>
      </c>
      <c r="E8241" s="117" t="str">
        <f>IF(ISERROR(VLOOKUP($A8241, Dropdownlisten!$A$3:$F$143, 5, FALSE)), "", VLOOKUP($A8241, Dropdownlisten!$A$3:$F$143, 5, FALSE))</f>
        <v>6000_010</v>
      </c>
      <c r="F8241" s="117" t="str">
        <f>IF(ISERROR(VLOOKUP($A8241, Dropdownlisten!$A$3:$F$143, 6, FALSE)), "", VLOOKUP($A8241, Dropdownlisten!$A$3:$F$143, 6, FALSE))</f>
        <v>Museum</v>
      </c>
      <c r="G8241" s="117" t="str">
        <f>VLOOKUP(E8241,Datenstruktur_fuer_R!$D$2:$F$141,3,FALSE)</f>
        <v>Point</v>
      </c>
      <c r="H8241" s="120" t="s">
        <v>689</v>
      </c>
      <c r="I8241" s="26" t="s">
        <v>756</v>
      </c>
      <c r="J8241" s="5" t="s">
        <v>751</v>
      </c>
      <c r="K8241" s="5" t="s">
        <v>758</v>
      </c>
      <c r="L8241" s="5">
        <v>1120</v>
      </c>
      <c r="M8241" s="5">
        <v>3</v>
      </c>
      <c r="N8241" s="5" t="s">
        <v>1173</v>
      </c>
    </row>
    <row r="8242" spans="1:14" x14ac:dyDescent="0.35">
      <c r="A8242" s="5" t="s">
        <v>703</v>
      </c>
      <c r="B8242" s="117" t="str">
        <f>IF(ISERROR(VLOOKUP($A8242, Dropdownlisten!$A$3:$F$143, 2, FALSE)), "", VLOOKUP($A8242, Dropdownlisten!$A$3:$F$143, 2, FALSE))</f>
        <v>POI</v>
      </c>
      <c r="C8242" s="117">
        <f>IF(ISERROR(VLOOKUP($A8242, Dropdownlisten!$A$3:$F$143, 3, FALSE)), "", VLOOKUP($A8242, Dropdownlisten!$A$3:$F$143, 3, FALSE))</f>
        <v>6000</v>
      </c>
      <c r="D8242" s="117" t="str">
        <f>IF(ISERROR(VLOOKUP($A8242, Dropdownlisten!$A$3:$F$143, 4, FALSE)), "", VLOOKUP($A8242, Dropdownlisten!$A$3:$F$143, 4, FALSE))</f>
        <v>UnterhaltungSportNaherholung</v>
      </c>
      <c r="E8242" s="117" t="str">
        <f>IF(ISERROR(VLOOKUP($A8242, Dropdownlisten!$A$3:$F$143, 5, FALSE)), "", VLOOKUP($A8242, Dropdownlisten!$A$3:$F$143, 5, FALSE))</f>
        <v>6000_011</v>
      </c>
      <c r="F8242" s="117" t="str">
        <f>IF(ISERROR(VLOOKUP($A8242, Dropdownlisten!$A$3:$F$143, 6, FALSE)), "", VLOOKUP($A8242, Dropdownlisten!$A$3:$F$143, 6, FALSE))</f>
        <v>Park</v>
      </c>
      <c r="G8242" s="117" t="str">
        <f>VLOOKUP(E8242,Datenstruktur_fuer_R!$D$2:$F$141,3,FALSE)</f>
        <v>Point</v>
      </c>
      <c r="H8242" s="120" t="s">
        <v>689</v>
      </c>
      <c r="I8242" s="26" t="s">
        <v>750</v>
      </c>
      <c r="J8242" s="5" t="s">
        <v>2499</v>
      </c>
      <c r="K8242" s="5" t="s">
        <v>757</v>
      </c>
      <c r="L8242" s="5">
        <v>4420</v>
      </c>
      <c r="M8242" s="5">
        <v>3</v>
      </c>
      <c r="N8242" s="5" t="s">
        <v>1173</v>
      </c>
    </row>
    <row r="8243" spans="1:14" x14ac:dyDescent="0.35">
      <c r="A8243" s="5" t="s">
        <v>704</v>
      </c>
      <c r="B8243" s="117" t="str">
        <f>IF(ISERROR(VLOOKUP($A8243, Dropdownlisten!$A$3:$F$143, 2, FALSE)), "", VLOOKUP($A8243, Dropdownlisten!$A$3:$F$143, 2, FALSE))</f>
        <v>POI</v>
      </c>
      <c r="C8243" s="117">
        <f>IF(ISERROR(VLOOKUP($A8243, Dropdownlisten!$A$3:$F$143, 3, FALSE)), "", VLOOKUP($A8243, Dropdownlisten!$A$3:$F$143, 3, FALSE))</f>
        <v>2000</v>
      </c>
      <c r="D8243" s="117" t="str">
        <f>IF(ISERROR(VLOOKUP($A8243, Dropdownlisten!$A$3:$F$143, 4, FALSE)), "", VLOOKUP($A8243, Dropdownlisten!$A$3:$F$143, 4, FALSE))</f>
        <v>Gesundheit</v>
      </c>
      <c r="E8243" s="117" t="str">
        <f>IF(ISERROR(VLOOKUP($A8243, Dropdownlisten!$A$3:$F$143, 5, FALSE)), "", VLOOKUP($A8243, Dropdownlisten!$A$3:$F$143, 5, FALSE))</f>
        <v>2000_004</v>
      </c>
      <c r="F8243" s="117" t="str">
        <f>IF(ISERROR(VLOOKUP($A8243, Dropdownlisten!$A$3:$F$143, 6, FALSE)), "", VLOOKUP($A8243, Dropdownlisten!$A$3:$F$143, 6, FALSE))</f>
        <v>Pflegeeinrichtung</v>
      </c>
      <c r="G8243" s="117" t="str">
        <f>VLOOKUP(E8243,Datenstruktur_fuer_R!$D$2:$F$141,3,FALSE)</f>
        <v>Point</v>
      </c>
      <c r="H8243" s="120" t="s">
        <v>689</v>
      </c>
      <c r="I8243" s="26" t="s">
        <v>756</v>
      </c>
      <c r="J8243" s="5" t="s">
        <v>751</v>
      </c>
      <c r="K8243" s="5" t="s">
        <v>752</v>
      </c>
      <c r="L8243" s="5">
        <v>3050</v>
      </c>
      <c r="M8243" s="5">
        <v>3</v>
      </c>
      <c r="N8243" s="5" t="s">
        <v>1173</v>
      </c>
    </row>
    <row r="8244" spans="1:14" x14ac:dyDescent="0.35">
      <c r="A8244" s="5" t="s">
        <v>704</v>
      </c>
      <c r="B8244" s="117" t="str">
        <f>IF(ISERROR(VLOOKUP($A8244, Dropdownlisten!$A$3:$F$143, 2, FALSE)), "", VLOOKUP($A8244, Dropdownlisten!$A$3:$F$143, 2, FALSE))</f>
        <v>POI</v>
      </c>
      <c r="C8244" s="117">
        <f>IF(ISERROR(VLOOKUP($A8244, Dropdownlisten!$A$3:$F$143, 3, FALSE)), "", VLOOKUP($A8244, Dropdownlisten!$A$3:$F$143, 3, FALSE))</f>
        <v>2000</v>
      </c>
      <c r="D8244" s="117" t="str">
        <f>IF(ISERROR(VLOOKUP($A8244, Dropdownlisten!$A$3:$F$143, 4, FALSE)), "", VLOOKUP($A8244, Dropdownlisten!$A$3:$F$143, 4, FALSE))</f>
        <v>Gesundheit</v>
      </c>
      <c r="E8244" s="117" t="str">
        <f>IF(ISERROR(VLOOKUP($A8244, Dropdownlisten!$A$3:$F$143, 5, FALSE)), "", VLOOKUP($A8244, Dropdownlisten!$A$3:$F$143, 5, FALSE))</f>
        <v>2000_004</v>
      </c>
      <c r="F8244" s="117" t="str">
        <f>IF(ISERROR(VLOOKUP($A8244, Dropdownlisten!$A$3:$F$143, 6, FALSE)), "", VLOOKUP($A8244, Dropdownlisten!$A$3:$F$143, 6, FALSE))</f>
        <v>Pflegeeinrichtung</v>
      </c>
      <c r="G8244" s="117" t="str">
        <f>VLOOKUP(E8244,Datenstruktur_fuer_R!$D$2:$F$141,3,FALSE)</f>
        <v>Point</v>
      </c>
      <c r="H8244" s="120" t="s">
        <v>689</v>
      </c>
      <c r="I8244" s="26" t="s">
        <v>45</v>
      </c>
      <c r="J8244" s="5" t="s">
        <v>751</v>
      </c>
      <c r="K8244" s="5" t="s">
        <v>752</v>
      </c>
      <c r="L8244" s="5">
        <v>1022</v>
      </c>
      <c r="M8244" s="5">
        <v>3</v>
      </c>
      <c r="N8244" s="5" t="s">
        <v>1173</v>
      </c>
    </row>
    <row r="8245" spans="1:14" x14ac:dyDescent="0.35">
      <c r="A8245" s="5" t="s">
        <v>704</v>
      </c>
      <c r="B8245" s="117" t="str">
        <f>IF(ISERROR(VLOOKUP($A8245, Dropdownlisten!$A$3:$F$143, 2, FALSE)), "", VLOOKUP($A8245, Dropdownlisten!$A$3:$F$143, 2, FALSE))</f>
        <v>POI</v>
      </c>
      <c r="C8245" s="117">
        <f>IF(ISERROR(VLOOKUP($A8245, Dropdownlisten!$A$3:$F$143, 3, FALSE)), "", VLOOKUP($A8245, Dropdownlisten!$A$3:$F$143, 3, FALSE))</f>
        <v>2000</v>
      </c>
      <c r="D8245" s="117" t="str">
        <f>IF(ISERROR(VLOOKUP($A8245, Dropdownlisten!$A$3:$F$143, 4, FALSE)), "", VLOOKUP($A8245, Dropdownlisten!$A$3:$F$143, 4, FALSE))</f>
        <v>Gesundheit</v>
      </c>
      <c r="E8245" s="117" t="str">
        <f>IF(ISERROR(VLOOKUP($A8245, Dropdownlisten!$A$3:$F$143, 5, FALSE)), "", VLOOKUP($A8245, Dropdownlisten!$A$3:$F$143, 5, FALSE))</f>
        <v>2000_004</v>
      </c>
      <c r="F8245" s="117" t="str">
        <f>IF(ISERROR(VLOOKUP($A8245, Dropdownlisten!$A$3:$F$143, 6, FALSE)), "", VLOOKUP($A8245, Dropdownlisten!$A$3:$F$143, 6, FALSE))</f>
        <v>Pflegeeinrichtung</v>
      </c>
      <c r="G8245" s="117" t="str">
        <f>VLOOKUP(E8245,Datenstruktur_fuer_R!$D$2:$F$141,3,FALSE)</f>
        <v>Point</v>
      </c>
      <c r="H8245" s="120" t="s">
        <v>689</v>
      </c>
      <c r="I8245" s="26" t="s">
        <v>45</v>
      </c>
      <c r="J8245" s="5" t="s">
        <v>751</v>
      </c>
      <c r="K8245" s="5" t="s">
        <v>752</v>
      </c>
      <c r="L8245" s="5">
        <v>3052</v>
      </c>
      <c r="M8245" s="5">
        <v>3</v>
      </c>
      <c r="N8245" s="5" t="s">
        <v>1173</v>
      </c>
    </row>
    <row r="8246" spans="1:14" x14ac:dyDescent="0.35">
      <c r="A8246" s="5" t="s">
        <v>704</v>
      </c>
      <c r="B8246" s="117" t="str">
        <f>IF(ISERROR(VLOOKUP($A8246, Dropdownlisten!$A$3:$F$143, 2, FALSE)), "", VLOOKUP($A8246, Dropdownlisten!$A$3:$F$143, 2, FALSE))</f>
        <v>POI</v>
      </c>
      <c r="C8246" s="117">
        <f>IF(ISERROR(VLOOKUP($A8246, Dropdownlisten!$A$3:$F$143, 3, FALSE)), "", VLOOKUP($A8246, Dropdownlisten!$A$3:$F$143, 3, FALSE))</f>
        <v>2000</v>
      </c>
      <c r="D8246" s="117" t="str">
        <f>IF(ISERROR(VLOOKUP($A8246, Dropdownlisten!$A$3:$F$143, 4, FALSE)), "", VLOOKUP($A8246, Dropdownlisten!$A$3:$F$143, 4, FALSE))</f>
        <v>Gesundheit</v>
      </c>
      <c r="E8246" s="117" t="str">
        <f>IF(ISERROR(VLOOKUP($A8246, Dropdownlisten!$A$3:$F$143, 5, FALSE)), "", VLOOKUP($A8246, Dropdownlisten!$A$3:$F$143, 5, FALSE))</f>
        <v>2000_004</v>
      </c>
      <c r="F8246" s="117" t="str">
        <f>IF(ISERROR(VLOOKUP($A8246, Dropdownlisten!$A$3:$F$143, 6, FALSE)), "", VLOOKUP($A8246, Dropdownlisten!$A$3:$F$143, 6, FALSE))</f>
        <v>Pflegeeinrichtung</v>
      </c>
      <c r="G8246" s="117" t="str">
        <f>VLOOKUP(E8246,Datenstruktur_fuer_R!$D$2:$F$141,3,FALSE)</f>
        <v>Point</v>
      </c>
      <c r="H8246" s="120" t="s">
        <v>293</v>
      </c>
      <c r="I8246" s="26" t="s">
        <v>756</v>
      </c>
      <c r="J8246" s="5" t="s">
        <v>751</v>
      </c>
      <c r="K8246" s="5" t="s">
        <v>752</v>
      </c>
      <c r="L8246" s="5"/>
      <c r="M8246" s="5">
        <v>3</v>
      </c>
      <c r="N8246" s="5" t="s">
        <v>1173</v>
      </c>
    </row>
    <row r="8247" spans="1:14" x14ac:dyDescent="0.35">
      <c r="A8247" s="5" t="s">
        <v>705</v>
      </c>
      <c r="B8247" s="117" t="str">
        <f>IF(ISERROR(VLOOKUP($A8247, Dropdownlisten!$A$3:$F$143, 2, FALSE)), "", VLOOKUP($A8247, Dropdownlisten!$A$3:$F$143, 2, FALSE))</f>
        <v>POI</v>
      </c>
      <c r="C8247" s="117">
        <f>IF(ISERROR(VLOOKUP($A8247, Dropdownlisten!$A$3:$F$143, 3, FALSE)), "", VLOOKUP($A8247, Dropdownlisten!$A$3:$F$143, 3, FALSE))</f>
        <v>5000</v>
      </c>
      <c r="D8247" s="117" t="str">
        <f>IF(ISERROR(VLOOKUP($A8247, Dropdownlisten!$A$3:$F$143, 4, FALSE)), "", VLOOKUP($A8247, Dropdownlisten!$A$3:$F$143, 4, FALSE))</f>
        <v>Mobilitaet</v>
      </c>
      <c r="E8247" s="117" t="str">
        <f>IF(ISERROR(VLOOKUP($A8247, Dropdownlisten!$A$3:$F$143, 5, FALSE)), "", VLOOKUP($A8247, Dropdownlisten!$A$3:$F$143, 5, FALSE))</f>
        <v>5000_004</v>
      </c>
      <c r="F8247" s="117" t="str">
        <f>IF(ISERROR(VLOOKUP($A8247, Dropdownlisten!$A$3:$F$143, 6, FALSE)), "", VLOOKUP($A8247, Dropdownlisten!$A$3:$F$143, 6, FALSE))</f>
        <v>PKWParkplatz</v>
      </c>
      <c r="G8247" s="117" t="str">
        <f>VLOOKUP(E8247,Datenstruktur_fuer_R!$D$2:$F$141,3,FALSE)</f>
        <v>Point</v>
      </c>
      <c r="H8247" s="120" t="s">
        <v>689</v>
      </c>
      <c r="I8247" s="26" t="s">
        <v>756</v>
      </c>
      <c r="J8247" s="5" t="s">
        <v>2495</v>
      </c>
      <c r="K8247" s="5" t="s">
        <v>757</v>
      </c>
      <c r="L8247" s="5">
        <v>5310</v>
      </c>
      <c r="M8247" s="5">
        <v>3</v>
      </c>
      <c r="N8247" s="5" t="s">
        <v>1173</v>
      </c>
    </row>
    <row r="8248" spans="1:14" x14ac:dyDescent="0.35">
      <c r="A8248" s="5" t="s">
        <v>706</v>
      </c>
      <c r="B8248" s="117" t="str">
        <f>IF(ISERROR(VLOOKUP($A8248, Dropdownlisten!$A$3:$F$143, 2, FALSE)), "", VLOOKUP($A8248, Dropdownlisten!$A$3:$F$143, 2, FALSE))</f>
        <v>POI</v>
      </c>
      <c r="C8248" s="117">
        <f>IF(ISERROR(VLOOKUP($A8248, Dropdownlisten!$A$3:$F$143, 3, FALSE)), "", VLOOKUP($A8248, Dropdownlisten!$A$3:$F$143, 3, FALSE))</f>
        <v>1000</v>
      </c>
      <c r="D8248" s="117" t="str">
        <f>IF(ISERROR(VLOOKUP($A8248, Dropdownlisten!$A$3:$F$143, 4, FALSE)), "", VLOOKUP($A8248, Dropdownlisten!$A$3:$F$143, 4, FALSE))</f>
        <v>Grundversorgung</v>
      </c>
      <c r="E8248" s="117" t="str">
        <f>IF(ISERROR(VLOOKUP($A8248, Dropdownlisten!$A$3:$F$143, 5, FALSE)), "", VLOOKUP($A8248, Dropdownlisten!$A$3:$F$143, 5, FALSE))</f>
        <v>1000_004</v>
      </c>
      <c r="F8248" s="117" t="str">
        <f>IF(ISERROR(VLOOKUP($A8248, Dropdownlisten!$A$3:$F$143, 6, FALSE)), "", VLOOKUP($A8248, Dropdownlisten!$A$3:$F$143, 6, FALSE))</f>
        <v>Polizei</v>
      </c>
      <c r="G8248" s="117" t="str">
        <f>VLOOKUP(E8248,Datenstruktur_fuer_R!$D$2:$F$141,3,FALSE)</f>
        <v>Point</v>
      </c>
      <c r="H8248" s="120" t="s">
        <v>689</v>
      </c>
      <c r="I8248" s="26" t="s">
        <v>45</v>
      </c>
      <c r="J8248" s="5" t="s">
        <v>2516</v>
      </c>
      <c r="K8248" s="5" t="s">
        <v>759</v>
      </c>
      <c r="L8248" s="5">
        <v>1150</v>
      </c>
      <c r="M8248" s="5">
        <v>3</v>
      </c>
      <c r="N8248" s="5" t="s">
        <v>1173</v>
      </c>
    </row>
    <row r="8249" spans="1:14" x14ac:dyDescent="0.35">
      <c r="A8249" s="5" t="s">
        <v>706</v>
      </c>
      <c r="B8249" s="117" t="str">
        <f>IF(ISERROR(VLOOKUP($A8249, Dropdownlisten!$A$3:$F$143, 2, FALSE)), "", VLOOKUP($A8249, Dropdownlisten!$A$3:$F$143, 2, FALSE))</f>
        <v>POI</v>
      </c>
      <c r="C8249" s="117">
        <f>IF(ISERROR(VLOOKUP($A8249, Dropdownlisten!$A$3:$F$143, 3, FALSE)), "", VLOOKUP($A8249, Dropdownlisten!$A$3:$F$143, 3, FALSE))</f>
        <v>1000</v>
      </c>
      <c r="D8249" s="117" t="str">
        <f>IF(ISERROR(VLOOKUP($A8249, Dropdownlisten!$A$3:$F$143, 4, FALSE)), "", VLOOKUP($A8249, Dropdownlisten!$A$3:$F$143, 4, FALSE))</f>
        <v>Grundversorgung</v>
      </c>
      <c r="E8249" s="117" t="str">
        <f>IF(ISERROR(VLOOKUP($A8249, Dropdownlisten!$A$3:$F$143, 5, FALSE)), "", VLOOKUP($A8249, Dropdownlisten!$A$3:$F$143, 5, FALSE))</f>
        <v>1000_004</v>
      </c>
      <c r="F8249" s="117" t="str">
        <f>IF(ISERROR(VLOOKUP($A8249, Dropdownlisten!$A$3:$F$143, 6, FALSE)), "", VLOOKUP($A8249, Dropdownlisten!$A$3:$F$143, 6, FALSE))</f>
        <v>Polizei</v>
      </c>
      <c r="G8249" s="117" t="str">
        <f>VLOOKUP(E8249,Datenstruktur_fuer_R!$D$2:$F$141,3,FALSE)</f>
        <v>Point</v>
      </c>
      <c r="H8249" s="120" t="s">
        <v>689</v>
      </c>
      <c r="I8249" s="26" t="s">
        <v>756</v>
      </c>
      <c r="J8249" s="5" t="s">
        <v>751</v>
      </c>
      <c r="K8249" s="5" t="s">
        <v>752</v>
      </c>
      <c r="L8249" s="5">
        <v>3071</v>
      </c>
      <c r="M8249" s="5">
        <v>3</v>
      </c>
      <c r="N8249" s="5" t="s">
        <v>1173</v>
      </c>
    </row>
    <row r="8250" spans="1:14" x14ac:dyDescent="0.35">
      <c r="A8250" s="5" t="s">
        <v>706</v>
      </c>
      <c r="B8250" s="117" t="str">
        <f>IF(ISERROR(VLOOKUP($A8250, Dropdownlisten!$A$3:$F$143, 2, FALSE)), "", VLOOKUP($A8250, Dropdownlisten!$A$3:$F$143, 2, FALSE))</f>
        <v>POI</v>
      </c>
      <c r="C8250" s="117">
        <f>IF(ISERROR(VLOOKUP($A8250, Dropdownlisten!$A$3:$F$143, 3, FALSE)), "", VLOOKUP($A8250, Dropdownlisten!$A$3:$F$143, 3, FALSE))</f>
        <v>1000</v>
      </c>
      <c r="D8250" s="117" t="str">
        <f>IF(ISERROR(VLOOKUP($A8250, Dropdownlisten!$A$3:$F$143, 4, FALSE)), "", VLOOKUP($A8250, Dropdownlisten!$A$3:$F$143, 4, FALSE))</f>
        <v>Grundversorgung</v>
      </c>
      <c r="E8250" s="117" t="str">
        <f>IF(ISERROR(VLOOKUP($A8250, Dropdownlisten!$A$3:$F$143, 5, FALSE)), "", VLOOKUP($A8250, Dropdownlisten!$A$3:$F$143, 5, FALSE))</f>
        <v>1000_004</v>
      </c>
      <c r="F8250" s="117" t="str">
        <f>IF(ISERROR(VLOOKUP($A8250, Dropdownlisten!$A$3:$F$143, 6, FALSE)), "", VLOOKUP($A8250, Dropdownlisten!$A$3:$F$143, 6, FALSE))</f>
        <v>Polizei</v>
      </c>
      <c r="G8250" s="117" t="str">
        <f>VLOOKUP(E8250,Datenstruktur_fuer_R!$D$2:$F$141,3,FALSE)</f>
        <v>Point</v>
      </c>
      <c r="H8250" s="120" t="s">
        <v>689</v>
      </c>
      <c r="I8250" s="26" t="s">
        <v>756</v>
      </c>
      <c r="J8250" s="5" t="s">
        <v>751</v>
      </c>
      <c r="K8250" s="5" t="s">
        <v>758</v>
      </c>
      <c r="L8250" s="5">
        <v>1180</v>
      </c>
      <c r="M8250" s="5">
        <v>3</v>
      </c>
      <c r="N8250" s="5" t="s">
        <v>1173</v>
      </c>
    </row>
    <row r="8251" spans="1:14" x14ac:dyDescent="0.35">
      <c r="A8251" s="5" t="s">
        <v>706</v>
      </c>
      <c r="B8251" s="117" t="str">
        <f>IF(ISERROR(VLOOKUP($A8251, Dropdownlisten!$A$3:$F$143, 2, FALSE)), "", VLOOKUP($A8251, Dropdownlisten!$A$3:$F$143, 2, FALSE))</f>
        <v>POI</v>
      </c>
      <c r="C8251" s="117">
        <f>IF(ISERROR(VLOOKUP($A8251, Dropdownlisten!$A$3:$F$143, 3, FALSE)), "", VLOOKUP($A8251, Dropdownlisten!$A$3:$F$143, 3, FALSE))</f>
        <v>1000</v>
      </c>
      <c r="D8251" s="117" t="str">
        <f>IF(ISERROR(VLOOKUP($A8251, Dropdownlisten!$A$3:$F$143, 4, FALSE)), "", VLOOKUP($A8251, Dropdownlisten!$A$3:$F$143, 4, FALSE))</f>
        <v>Grundversorgung</v>
      </c>
      <c r="E8251" s="117" t="str">
        <f>IF(ISERROR(VLOOKUP($A8251, Dropdownlisten!$A$3:$F$143, 5, FALSE)), "", VLOOKUP($A8251, Dropdownlisten!$A$3:$F$143, 5, FALSE))</f>
        <v>1000_004</v>
      </c>
      <c r="F8251" s="117" t="str">
        <f>IF(ISERROR(VLOOKUP($A8251, Dropdownlisten!$A$3:$F$143, 6, FALSE)), "", VLOOKUP($A8251, Dropdownlisten!$A$3:$F$143, 6, FALSE))</f>
        <v>Polizei</v>
      </c>
      <c r="G8251" s="117" t="str">
        <f>VLOOKUP(E8251,Datenstruktur_fuer_R!$D$2:$F$141,3,FALSE)</f>
        <v>Point</v>
      </c>
      <c r="H8251" s="120" t="s">
        <v>293</v>
      </c>
      <c r="I8251" s="26" t="s">
        <v>45</v>
      </c>
      <c r="J8251" s="5" t="s">
        <v>2516</v>
      </c>
      <c r="K8251" s="5" t="s">
        <v>759</v>
      </c>
      <c r="L8251" s="5"/>
      <c r="M8251" s="5">
        <v>3</v>
      </c>
      <c r="N8251" s="5" t="s">
        <v>1173</v>
      </c>
    </row>
    <row r="8252" spans="1:14" x14ac:dyDescent="0.35">
      <c r="A8252" s="5" t="s">
        <v>706</v>
      </c>
      <c r="B8252" s="117" t="str">
        <f>IF(ISERROR(VLOOKUP($A8252, Dropdownlisten!$A$3:$F$143, 2, FALSE)), "", VLOOKUP($A8252, Dropdownlisten!$A$3:$F$143, 2, FALSE))</f>
        <v>POI</v>
      </c>
      <c r="C8252" s="117">
        <f>IF(ISERROR(VLOOKUP($A8252, Dropdownlisten!$A$3:$F$143, 3, FALSE)), "", VLOOKUP($A8252, Dropdownlisten!$A$3:$F$143, 3, FALSE))</f>
        <v>1000</v>
      </c>
      <c r="D8252" s="117" t="str">
        <f>IF(ISERROR(VLOOKUP($A8252, Dropdownlisten!$A$3:$F$143, 4, FALSE)), "", VLOOKUP($A8252, Dropdownlisten!$A$3:$F$143, 4, FALSE))</f>
        <v>Grundversorgung</v>
      </c>
      <c r="E8252" s="117" t="str">
        <f>IF(ISERROR(VLOOKUP($A8252, Dropdownlisten!$A$3:$F$143, 5, FALSE)), "", VLOOKUP($A8252, Dropdownlisten!$A$3:$F$143, 5, FALSE))</f>
        <v>1000_004</v>
      </c>
      <c r="F8252" s="117" t="str">
        <f>IF(ISERROR(VLOOKUP($A8252, Dropdownlisten!$A$3:$F$143, 6, FALSE)), "", VLOOKUP($A8252, Dropdownlisten!$A$3:$F$143, 6, FALSE))</f>
        <v>Polizei</v>
      </c>
      <c r="G8252" s="117" t="str">
        <f>VLOOKUP(E8252,Datenstruktur_fuer_R!$D$2:$F$141,3,FALSE)</f>
        <v>Point</v>
      </c>
      <c r="H8252" s="120" t="s">
        <v>293</v>
      </c>
      <c r="I8252" s="26" t="s">
        <v>756</v>
      </c>
      <c r="J8252" s="5" t="s">
        <v>751</v>
      </c>
      <c r="K8252" s="5" t="s">
        <v>752</v>
      </c>
      <c r="L8252" s="5"/>
      <c r="M8252" s="5">
        <v>3</v>
      </c>
      <c r="N8252" s="5" t="s">
        <v>1173</v>
      </c>
    </row>
    <row r="8253" spans="1:14" x14ac:dyDescent="0.35">
      <c r="A8253" s="5" t="s">
        <v>706</v>
      </c>
      <c r="B8253" s="117" t="str">
        <f>IF(ISERROR(VLOOKUP($A8253, Dropdownlisten!$A$3:$F$143, 2, FALSE)), "", VLOOKUP($A8253, Dropdownlisten!$A$3:$F$143, 2, FALSE))</f>
        <v>POI</v>
      </c>
      <c r="C8253" s="117">
        <f>IF(ISERROR(VLOOKUP($A8253, Dropdownlisten!$A$3:$F$143, 3, FALSE)), "", VLOOKUP($A8253, Dropdownlisten!$A$3:$F$143, 3, FALSE))</f>
        <v>1000</v>
      </c>
      <c r="D8253" s="117" t="str">
        <f>IF(ISERROR(VLOOKUP($A8253, Dropdownlisten!$A$3:$F$143, 4, FALSE)), "", VLOOKUP($A8253, Dropdownlisten!$A$3:$F$143, 4, FALSE))</f>
        <v>Grundversorgung</v>
      </c>
      <c r="E8253" s="117" t="str">
        <f>IF(ISERROR(VLOOKUP($A8253, Dropdownlisten!$A$3:$F$143, 5, FALSE)), "", VLOOKUP($A8253, Dropdownlisten!$A$3:$F$143, 5, FALSE))</f>
        <v>1000_004</v>
      </c>
      <c r="F8253" s="117" t="str">
        <f>IF(ISERROR(VLOOKUP($A8253, Dropdownlisten!$A$3:$F$143, 6, FALSE)), "", VLOOKUP($A8253, Dropdownlisten!$A$3:$F$143, 6, FALSE))</f>
        <v>Polizei</v>
      </c>
      <c r="G8253" s="117" t="str">
        <f>VLOOKUP(E8253,Datenstruktur_fuer_R!$D$2:$F$141,3,FALSE)</f>
        <v>Point</v>
      </c>
      <c r="H8253" s="120" t="s">
        <v>293</v>
      </c>
      <c r="I8253" s="26" t="s">
        <v>756</v>
      </c>
      <c r="J8253" s="5" t="s">
        <v>751</v>
      </c>
      <c r="K8253" s="5" t="s">
        <v>758</v>
      </c>
      <c r="L8253" s="5"/>
      <c r="M8253" s="5">
        <v>3</v>
      </c>
      <c r="N8253" s="5" t="s">
        <v>1173</v>
      </c>
    </row>
    <row r="8254" spans="1:14" x14ac:dyDescent="0.35">
      <c r="A8254" s="5" t="s">
        <v>707</v>
      </c>
      <c r="B8254" s="117" t="str">
        <f>IF(ISERROR(VLOOKUP($A8254, Dropdownlisten!$A$3:$F$143, 2, FALSE)), "", VLOOKUP($A8254, Dropdownlisten!$A$3:$F$143, 2, FALSE))</f>
        <v>POI</v>
      </c>
      <c r="C8254" s="117">
        <f>IF(ISERROR(VLOOKUP($A8254, Dropdownlisten!$A$3:$F$143, 3, FALSE)), "", VLOOKUP($A8254, Dropdownlisten!$A$3:$F$143, 3, FALSE))</f>
        <v>7000</v>
      </c>
      <c r="D8254" s="117" t="str">
        <f>IF(ISERROR(VLOOKUP($A8254, Dropdownlisten!$A$3:$F$143, 4, FALSE)), "", VLOOKUP($A8254, Dropdownlisten!$A$3:$F$143, 4, FALSE))</f>
        <v>EinkaufenDienstleistung</v>
      </c>
      <c r="E8254" s="117" t="str">
        <f>IF(ISERROR(VLOOKUP($A8254, Dropdownlisten!$A$3:$F$143, 5, FALSE)), "", VLOOKUP($A8254, Dropdownlisten!$A$3:$F$143, 5, FALSE))</f>
        <v>7000_007</v>
      </c>
      <c r="F8254" s="117" t="str">
        <f>IF(ISERROR(VLOOKUP($A8254, Dropdownlisten!$A$3:$F$143, 6, FALSE)), "", VLOOKUP($A8254, Dropdownlisten!$A$3:$F$143, 6, FALSE))</f>
        <v>Post</v>
      </c>
      <c r="G8254" s="117" t="str">
        <f>VLOOKUP(E8254,Datenstruktur_fuer_R!$D$2:$F$141,3,FALSE)</f>
        <v>Point</v>
      </c>
      <c r="H8254" s="120" t="s">
        <v>689</v>
      </c>
      <c r="I8254" s="26" t="s">
        <v>756</v>
      </c>
      <c r="J8254" s="5" t="s">
        <v>751</v>
      </c>
      <c r="K8254" s="5" t="s">
        <v>752</v>
      </c>
      <c r="L8254" s="5">
        <v>3013</v>
      </c>
      <c r="M8254" s="5">
        <v>3</v>
      </c>
      <c r="N8254" s="5" t="s">
        <v>1173</v>
      </c>
    </row>
    <row r="8255" spans="1:14" x14ac:dyDescent="0.35">
      <c r="A8255" s="5" t="s">
        <v>707</v>
      </c>
      <c r="B8255" s="117" t="str">
        <f>IF(ISERROR(VLOOKUP($A8255, Dropdownlisten!$A$3:$F$143, 2, FALSE)), "", VLOOKUP($A8255, Dropdownlisten!$A$3:$F$143, 2, FALSE))</f>
        <v>POI</v>
      </c>
      <c r="C8255" s="117">
        <f>IF(ISERROR(VLOOKUP($A8255, Dropdownlisten!$A$3:$F$143, 3, FALSE)), "", VLOOKUP($A8255, Dropdownlisten!$A$3:$F$143, 3, FALSE))</f>
        <v>7000</v>
      </c>
      <c r="D8255" s="117" t="str">
        <f>IF(ISERROR(VLOOKUP($A8255, Dropdownlisten!$A$3:$F$143, 4, FALSE)), "", VLOOKUP($A8255, Dropdownlisten!$A$3:$F$143, 4, FALSE))</f>
        <v>EinkaufenDienstleistung</v>
      </c>
      <c r="E8255" s="117" t="str">
        <f>IF(ISERROR(VLOOKUP($A8255, Dropdownlisten!$A$3:$F$143, 5, FALSE)), "", VLOOKUP($A8255, Dropdownlisten!$A$3:$F$143, 5, FALSE))</f>
        <v>7000_007</v>
      </c>
      <c r="F8255" s="117" t="str">
        <f>IF(ISERROR(VLOOKUP($A8255, Dropdownlisten!$A$3:$F$143, 6, FALSE)), "", VLOOKUP($A8255, Dropdownlisten!$A$3:$F$143, 6, FALSE))</f>
        <v>Post</v>
      </c>
      <c r="G8255" s="117" t="str">
        <f>VLOOKUP(E8255,Datenstruktur_fuer_R!$D$2:$F$141,3,FALSE)</f>
        <v>Point</v>
      </c>
      <c r="H8255" s="120" t="s">
        <v>689</v>
      </c>
      <c r="I8255" s="26" t="s">
        <v>756</v>
      </c>
      <c r="J8255" s="5" t="s">
        <v>751</v>
      </c>
      <c r="K8255" s="5" t="s">
        <v>758</v>
      </c>
      <c r="L8255" s="5">
        <v>1090</v>
      </c>
      <c r="M8255" s="5">
        <v>3</v>
      </c>
      <c r="N8255" s="5" t="s">
        <v>1173</v>
      </c>
    </row>
    <row r="8256" spans="1:14" x14ac:dyDescent="0.35">
      <c r="A8256" s="5" t="s">
        <v>710</v>
      </c>
      <c r="B8256" s="117" t="str">
        <f>IF(ISERROR(VLOOKUP($A8256, Dropdownlisten!$A$3:$F$143, 2, FALSE)), "", VLOOKUP($A8256, Dropdownlisten!$A$3:$F$143, 2, FALSE))</f>
        <v>POI</v>
      </c>
      <c r="C8256" s="117">
        <f>IF(ISERROR(VLOOKUP($A8256, Dropdownlisten!$A$3:$F$143, 3, FALSE)), "", VLOOKUP($A8256, Dropdownlisten!$A$3:$F$143, 3, FALSE))</f>
        <v>1000</v>
      </c>
      <c r="D8256" s="117" t="str">
        <f>IF(ISERROR(VLOOKUP($A8256, Dropdownlisten!$A$3:$F$143, 4, FALSE)), "", VLOOKUP($A8256, Dropdownlisten!$A$3:$F$143, 4, FALSE))</f>
        <v>Grundversorgung</v>
      </c>
      <c r="E8256" s="117" t="str">
        <f>IF(ISERROR(VLOOKUP($A8256, Dropdownlisten!$A$3:$F$143, 5, FALSE)), "", VLOOKUP($A8256, Dropdownlisten!$A$3:$F$143, 5, FALSE))</f>
        <v>1000_005</v>
      </c>
      <c r="F8256" s="117" t="str">
        <f>IF(ISERROR(VLOOKUP($A8256, Dropdownlisten!$A$3:$F$143, 6, FALSE)), "", VLOOKUP($A8256, Dropdownlisten!$A$3:$F$143, 6, FALSE))</f>
        <v>Rathaus</v>
      </c>
      <c r="G8256" s="117" t="str">
        <f>VLOOKUP(E8256,Datenstruktur_fuer_R!$D$2:$F$141,3,FALSE)</f>
        <v>Point</v>
      </c>
      <c r="H8256" s="120" t="s">
        <v>689</v>
      </c>
      <c r="I8256" s="26" t="s">
        <v>756</v>
      </c>
      <c r="J8256" s="5" t="s">
        <v>751</v>
      </c>
      <c r="K8256" s="5" t="s">
        <v>752</v>
      </c>
      <c r="L8256" s="5">
        <v>3012</v>
      </c>
      <c r="M8256" s="5">
        <v>3</v>
      </c>
      <c r="N8256" s="5" t="s">
        <v>1173</v>
      </c>
    </row>
    <row r="8257" spans="1:14" x14ac:dyDescent="0.35">
      <c r="A8257" s="5" t="s">
        <v>713</v>
      </c>
      <c r="B8257" s="117" t="str">
        <f>IF(ISERROR(VLOOKUP($A8257, Dropdownlisten!$A$3:$F$143, 2, FALSE)), "", VLOOKUP($A8257, Dropdownlisten!$A$3:$F$143, 2, FALSE))</f>
        <v>POI</v>
      </c>
      <c r="C8257" s="117">
        <f>IF(ISERROR(VLOOKUP($A8257, Dropdownlisten!$A$3:$F$143, 3, FALSE)), "", VLOOKUP($A8257, Dropdownlisten!$A$3:$F$143, 3, FALSE))</f>
        <v>6000</v>
      </c>
      <c r="D8257" s="117" t="str">
        <f>IF(ISERROR(VLOOKUP($A8257, Dropdownlisten!$A$3:$F$143, 4, FALSE)), "", VLOOKUP($A8257, Dropdownlisten!$A$3:$F$143, 4, FALSE))</f>
        <v>UnterhaltungSportNaherholung</v>
      </c>
      <c r="E8257" s="117" t="str">
        <f>IF(ISERROR(VLOOKUP($A8257, Dropdownlisten!$A$3:$F$143, 5, FALSE)), "", VLOOKUP($A8257, Dropdownlisten!$A$3:$F$143, 5, FALSE))</f>
        <v>6000_012</v>
      </c>
      <c r="F8257" s="117" t="str">
        <f>IF(ISERROR(VLOOKUP($A8257, Dropdownlisten!$A$3:$F$143, 6, FALSE)), "", VLOOKUP($A8257, Dropdownlisten!$A$3:$F$143, 6, FALSE))</f>
        <v>RestaurantCafe</v>
      </c>
      <c r="G8257" s="117" t="str">
        <f>VLOOKUP(E8257,Datenstruktur_fuer_R!$D$2:$F$141,3,FALSE)</f>
        <v>Point</v>
      </c>
      <c r="H8257" s="120" t="s">
        <v>689</v>
      </c>
      <c r="I8257" s="26" t="s">
        <v>756</v>
      </c>
      <c r="J8257" s="5" t="s">
        <v>751</v>
      </c>
      <c r="K8257" s="5" t="s">
        <v>752</v>
      </c>
      <c r="L8257" s="5">
        <v>2081</v>
      </c>
      <c r="M8257" s="5">
        <v>3</v>
      </c>
      <c r="N8257" s="5" t="s">
        <v>1173</v>
      </c>
    </row>
    <row r="8258" spans="1:14" x14ac:dyDescent="0.35">
      <c r="A8258" s="5" t="s">
        <v>715</v>
      </c>
      <c r="B8258" s="117" t="str">
        <f>IF(ISERROR(VLOOKUP($A8258, Dropdownlisten!$A$3:$F$143, 2, FALSE)), "", VLOOKUP($A8258, Dropdownlisten!$A$3:$F$143, 2, FALSE))</f>
        <v>POI</v>
      </c>
      <c r="C8258" s="117">
        <f>IF(ISERROR(VLOOKUP($A8258, Dropdownlisten!$A$3:$F$143, 3, FALSE)), "", VLOOKUP($A8258, Dropdownlisten!$A$3:$F$143, 3, FALSE))</f>
        <v>6000</v>
      </c>
      <c r="D8258" s="117" t="str">
        <f>IF(ISERROR(VLOOKUP($A8258, Dropdownlisten!$A$3:$F$143, 4, FALSE)), "", VLOOKUP($A8258, Dropdownlisten!$A$3:$F$143, 4, FALSE))</f>
        <v>UnterhaltungSportNaherholung</v>
      </c>
      <c r="E8258" s="117" t="str">
        <f>IF(ISERROR(VLOOKUP($A8258, Dropdownlisten!$A$3:$F$143, 5, FALSE)), "", VLOOKUP($A8258, Dropdownlisten!$A$3:$F$143, 5, FALSE))</f>
        <v>6000_024</v>
      </c>
      <c r="F8258" s="117" t="str">
        <f>IF(ISERROR(VLOOKUP($A8258, Dropdownlisten!$A$3:$F$143, 6, FALSE)), "", VLOOKUP($A8258, Dropdownlisten!$A$3:$F$143, 6, FALSE))</f>
        <v>Schutzgebiet</v>
      </c>
      <c r="G8258" s="117" t="str">
        <f>VLOOKUP(E8258,Datenstruktur_fuer_R!$D$2:$F$141,3,FALSE)</f>
        <v>Point</v>
      </c>
      <c r="H8258" s="120" t="s">
        <v>689</v>
      </c>
      <c r="I8258" s="26" t="s">
        <v>756</v>
      </c>
      <c r="J8258" s="5" t="s">
        <v>2512</v>
      </c>
      <c r="K8258" s="5"/>
      <c r="L8258" s="5"/>
      <c r="M8258" s="5">
        <v>3</v>
      </c>
      <c r="N8258" s="5" t="s">
        <v>1173</v>
      </c>
    </row>
    <row r="8259" spans="1:14" x14ac:dyDescent="0.35">
      <c r="A8259" s="5" t="s">
        <v>715</v>
      </c>
      <c r="B8259" s="117" t="str">
        <f>IF(ISERROR(VLOOKUP($A8259, Dropdownlisten!$A$3:$F$143, 2, FALSE)), "", VLOOKUP($A8259, Dropdownlisten!$A$3:$F$143, 2, FALSE))</f>
        <v>POI</v>
      </c>
      <c r="C8259" s="117">
        <f>IF(ISERROR(VLOOKUP($A8259, Dropdownlisten!$A$3:$F$143, 3, FALSE)), "", VLOOKUP($A8259, Dropdownlisten!$A$3:$F$143, 3, FALSE))</f>
        <v>6000</v>
      </c>
      <c r="D8259" s="117" t="str">
        <f>IF(ISERROR(VLOOKUP($A8259, Dropdownlisten!$A$3:$F$143, 4, FALSE)), "", VLOOKUP($A8259, Dropdownlisten!$A$3:$F$143, 4, FALSE))</f>
        <v>UnterhaltungSportNaherholung</v>
      </c>
      <c r="E8259" s="117" t="str">
        <f>IF(ISERROR(VLOOKUP($A8259, Dropdownlisten!$A$3:$F$143, 5, FALSE)), "", VLOOKUP($A8259, Dropdownlisten!$A$3:$F$143, 5, FALSE))</f>
        <v>6000_024</v>
      </c>
      <c r="F8259" s="117" t="str">
        <f>IF(ISERROR(VLOOKUP($A8259, Dropdownlisten!$A$3:$F$143, 6, FALSE)), "", VLOOKUP($A8259, Dropdownlisten!$A$3:$F$143, 6, FALSE))</f>
        <v>Schutzgebiet</v>
      </c>
      <c r="G8259" s="117" t="str">
        <f>VLOOKUP(E8259,Datenstruktur_fuer_R!$D$2:$F$141,3,FALSE)</f>
        <v>Point</v>
      </c>
      <c r="H8259" s="120" t="s">
        <v>689</v>
      </c>
      <c r="I8259" s="26" t="s">
        <v>756</v>
      </c>
      <c r="J8259" s="5" t="s">
        <v>2513</v>
      </c>
      <c r="K8259" s="5"/>
      <c r="L8259" s="5"/>
      <c r="M8259" s="5">
        <v>3</v>
      </c>
      <c r="N8259" s="5" t="s">
        <v>1173</v>
      </c>
    </row>
    <row r="8260" spans="1:14" x14ac:dyDescent="0.35">
      <c r="A8260" s="5" t="s">
        <v>715</v>
      </c>
      <c r="B8260" s="117" t="str">
        <f>IF(ISERROR(VLOOKUP($A8260, Dropdownlisten!$A$3:$F$143, 2, FALSE)), "", VLOOKUP($A8260, Dropdownlisten!$A$3:$F$143, 2, FALSE))</f>
        <v>POI</v>
      </c>
      <c r="C8260" s="117">
        <f>IF(ISERROR(VLOOKUP($A8260, Dropdownlisten!$A$3:$F$143, 3, FALSE)), "", VLOOKUP($A8260, Dropdownlisten!$A$3:$F$143, 3, FALSE))</f>
        <v>6000</v>
      </c>
      <c r="D8260" s="117" t="str">
        <f>IF(ISERROR(VLOOKUP($A8260, Dropdownlisten!$A$3:$F$143, 4, FALSE)), "", VLOOKUP($A8260, Dropdownlisten!$A$3:$F$143, 4, FALSE))</f>
        <v>UnterhaltungSportNaherholung</v>
      </c>
      <c r="E8260" s="117" t="str">
        <f>IF(ISERROR(VLOOKUP($A8260, Dropdownlisten!$A$3:$F$143, 5, FALSE)), "", VLOOKUP($A8260, Dropdownlisten!$A$3:$F$143, 5, FALSE))</f>
        <v>6000_024</v>
      </c>
      <c r="F8260" s="117" t="str">
        <f>IF(ISERROR(VLOOKUP($A8260, Dropdownlisten!$A$3:$F$143, 6, FALSE)), "", VLOOKUP($A8260, Dropdownlisten!$A$3:$F$143, 6, FALSE))</f>
        <v>Schutzgebiet</v>
      </c>
      <c r="G8260" s="117" t="str">
        <f>VLOOKUP(E8260,Datenstruktur_fuer_R!$D$2:$F$141,3,FALSE)</f>
        <v>Point</v>
      </c>
      <c r="H8260" s="120" t="s">
        <v>689</v>
      </c>
      <c r="I8260" s="26" t="s">
        <v>756</v>
      </c>
      <c r="J8260" s="5" t="s">
        <v>2514</v>
      </c>
      <c r="K8260" s="5"/>
      <c r="L8260" s="5"/>
      <c r="M8260" s="5">
        <v>3</v>
      </c>
      <c r="N8260" s="5" t="s">
        <v>1173</v>
      </c>
    </row>
    <row r="8261" spans="1:14" x14ac:dyDescent="0.35">
      <c r="A8261" s="5" t="s">
        <v>715</v>
      </c>
      <c r="B8261" s="117" t="str">
        <f>IF(ISERROR(VLOOKUP($A8261, Dropdownlisten!$A$3:$F$143, 2, FALSE)), "", VLOOKUP($A8261, Dropdownlisten!$A$3:$F$143, 2, FALSE))</f>
        <v>POI</v>
      </c>
      <c r="C8261" s="117">
        <f>IF(ISERROR(VLOOKUP($A8261, Dropdownlisten!$A$3:$F$143, 3, FALSE)), "", VLOOKUP($A8261, Dropdownlisten!$A$3:$F$143, 3, FALSE))</f>
        <v>6000</v>
      </c>
      <c r="D8261" s="117" t="str">
        <f>IF(ISERROR(VLOOKUP($A8261, Dropdownlisten!$A$3:$F$143, 4, FALSE)), "", VLOOKUP($A8261, Dropdownlisten!$A$3:$F$143, 4, FALSE))</f>
        <v>UnterhaltungSportNaherholung</v>
      </c>
      <c r="E8261" s="117" t="str">
        <f>IF(ISERROR(VLOOKUP($A8261, Dropdownlisten!$A$3:$F$143, 5, FALSE)), "", VLOOKUP($A8261, Dropdownlisten!$A$3:$F$143, 5, FALSE))</f>
        <v>6000_024</v>
      </c>
      <c r="F8261" s="117" t="str">
        <f>IF(ISERROR(VLOOKUP($A8261, Dropdownlisten!$A$3:$F$143, 6, FALSE)), "", VLOOKUP($A8261, Dropdownlisten!$A$3:$F$143, 6, FALSE))</f>
        <v>Schutzgebiet</v>
      </c>
      <c r="G8261" s="117" t="str">
        <f>VLOOKUP(E8261,Datenstruktur_fuer_R!$D$2:$F$141,3,FALSE)</f>
        <v>Point</v>
      </c>
      <c r="H8261" s="120" t="s">
        <v>689</v>
      </c>
      <c r="I8261" s="26" t="s">
        <v>756</v>
      </c>
      <c r="J8261" s="5" t="s">
        <v>2515</v>
      </c>
      <c r="K8261" s="5"/>
      <c r="L8261" s="5"/>
      <c r="M8261" s="5">
        <v>3</v>
      </c>
      <c r="N8261" s="5" t="s">
        <v>1173</v>
      </c>
    </row>
    <row r="8262" spans="1:14" x14ac:dyDescent="0.35">
      <c r="A8262" s="5" t="s">
        <v>715</v>
      </c>
      <c r="B8262" s="117" t="str">
        <f>IF(ISERROR(VLOOKUP($A8262, Dropdownlisten!$A$3:$F$143, 2, FALSE)), "", VLOOKUP($A8262, Dropdownlisten!$A$3:$F$143, 2, FALSE))</f>
        <v>POI</v>
      </c>
      <c r="C8262" s="117">
        <f>IF(ISERROR(VLOOKUP($A8262, Dropdownlisten!$A$3:$F$143, 3, FALSE)), "", VLOOKUP($A8262, Dropdownlisten!$A$3:$F$143, 3, FALSE))</f>
        <v>6000</v>
      </c>
      <c r="D8262" s="117" t="str">
        <f>IF(ISERROR(VLOOKUP($A8262, Dropdownlisten!$A$3:$F$143, 4, FALSE)), "", VLOOKUP($A8262, Dropdownlisten!$A$3:$F$143, 4, FALSE))</f>
        <v>UnterhaltungSportNaherholung</v>
      </c>
      <c r="E8262" s="117" t="str">
        <f>IF(ISERROR(VLOOKUP($A8262, Dropdownlisten!$A$3:$F$143, 5, FALSE)), "", VLOOKUP($A8262, Dropdownlisten!$A$3:$F$143, 5, FALSE))</f>
        <v>6000_024</v>
      </c>
      <c r="F8262" s="117" t="str">
        <f>IF(ISERROR(VLOOKUP($A8262, Dropdownlisten!$A$3:$F$143, 6, FALSE)), "", VLOOKUP($A8262, Dropdownlisten!$A$3:$F$143, 6, FALSE))</f>
        <v>Schutzgebiet</v>
      </c>
      <c r="G8262" s="117" t="str">
        <f>VLOOKUP(E8262,Datenstruktur_fuer_R!$D$2:$F$141,3,FALSE)</f>
        <v>Point</v>
      </c>
      <c r="H8262" s="120" t="s">
        <v>293</v>
      </c>
      <c r="I8262" s="26" t="s">
        <v>756</v>
      </c>
      <c r="J8262" s="5" t="s">
        <v>2512</v>
      </c>
      <c r="K8262" s="5" t="s">
        <v>760</v>
      </c>
      <c r="L8262" s="5"/>
      <c r="M8262" s="5">
        <v>3</v>
      </c>
      <c r="N8262" s="5" t="s">
        <v>1173</v>
      </c>
    </row>
    <row r="8263" spans="1:14" x14ac:dyDescent="0.35">
      <c r="A8263" s="5" t="s">
        <v>715</v>
      </c>
      <c r="B8263" s="117" t="str">
        <f>IF(ISERROR(VLOOKUP($A8263, Dropdownlisten!$A$3:$F$143, 2, FALSE)), "", VLOOKUP($A8263, Dropdownlisten!$A$3:$F$143, 2, FALSE))</f>
        <v>POI</v>
      </c>
      <c r="C8263" s="117">
        <f>IF(ISERROR(VLOOKUP($A8263, Dropdownlisten!$A$3:$F$143, 3, FALSE)), "", VLOOKUP($A8263, Dropdownlisten!$A$3:$F$143, 3, FALSE))</f>
        <v>6000</v>
      </c>
      <c r="D8263" s="117" t="str">
        <f>IF(ISERROR(VLOOKUP($A8263, Dropdownlisten!$A$3:$F$143, 4, FALSE)), "", VLOOKUP($A8263, Dropdownlisten!$A$3:$F$143, 4, FALSE))</f>
        <v>UnterhaltungSportNaherholung</v>
      </c>
      <c r="E8263" s="117" t="str">
        <f>IF(ISERROR(VLOOKUP($A8263, Dropdownlisten!$A$3:$F$143, 5, FALSE)), "", VLOOKUP($A8263, Dropdownlisten!$A$3:$F$143, 5, FALSE))</f>
        <v>6000_024</v>
      </c>
      <c r="F8263" s="117" t="str">
        <f>IF(ISERROR(VLOOKUP($A8263, Dropdownlisten!$A$3:$F$143, 6, FALSE)), "", VLOOKUP($A8263, Dropdownlisten!$A$3:$F$143, 6, FALSE))</f>
        <v>Schutzgebiet</v>
      </c>
      <c r="G8263" s="117" t="str">
        <f>VLOOKUP(E8263,Datenstruktur_fuer_R!$D$2:$F$141,3,FALSE)</f>
        <v>Point</v>
      </c>
      <c r="H8263" s="120" t="s">
        <v>293</v>
      </c>
      <c r="I8263" s="26" t="s">
        <v>756</v>
      </c>
      <c r="J8263" s="5" t="s">
        <v>2513</v>
      </c>
      <c r="K8263" s="5" t="s">
        <v>760</v>
      </c>
      <c r="L8263" s="5"/>
      <c r="M8263" s="5">
        <v>3</v>
      </c>
      <c r="N8263" s="5" t="s">
        <v>1173</v>
      </c>
    </row>
    <row r="8264" spans="1:14" x14ac:dyDescent="0.35">
      <c r="A8264" s="5" t="s">
        <v>715</v>
      </c>
      <c r="B8264" s="117" t="str">
        <f>IF(ISERROR(VLOOKUP($A8264, Dropdownlisten!$A$3:$F$143, 2, FALSE)), "", VLOOKUP($A8264, Dropdownlisten!$A$3:$F$143, 2, FALSE))</f>
        <v>POI</v>
      </c>
      <c r="C8264" s="117">
        <f>IF(ISERROR(VLOOKUP($A8264, Dropdownlisten!$A$3:$F$143, 3, FALSE)), "", VLOOKUP($A8264, Dropdownlisten!$A$3:$F$143, 3, FALSE))</f>
        <v>6000</v>
      </c>
      <c r="D8264" s="117" t="str">
        <f>IF(ISERROR(VLOOKUP($A8264, Dropdownlisten!$A$3:$F$143, 4, FALSE)), "", VLOOKUP($A8264, Dropdownlisten!$A$3:$F$143, 4, FALSE))</f>
        <v>UnterhaltungSportNaherholung</v>
      </c>
      <c r="E8264" s="117" t="str">
        <f>IF(ISERROR(VLOOKUP($A8264, Dropdownlisten!$A$3:$F$143, 5, FALSE)), "", VLOOKUP($A8264, Dropdownlisten!$A$3:$F$143, 5, FALSE))</f>
        <v>6000_024</v>
      </c>
      <c r="F8264" s="117" t="str">
        <f>IF(ISERROR(VLOOKUP($A8264, Dropdownlisten!$A$3:$F$143, 6, FALSE)), "", VLOOKUP($A8264, Dropdownlisten!$A$3:$F$143, 6, FALSE))</f>
        <v>Schutzgebiet</v>
      </c>
      <c r="G8264" s="117" t="str">
        <f>VLOOKUP(E8264,Datenstruktur_fuer_R!$D$2:$F$141,3,FALSE)</f>
        <v>Point</v>
      </c>
      <c r="H8264" s="120" t="s">
        <v>293</v>
      </c>
      <c r="I8264" s="26" t="s">
        <v>756</v>
      </c>
      <c r="J8264" s="5" t="s">
        <v>2514</v>
      </c>
      <c r="K8264" s="5" t="s">
        <v>760</v>
      </c>
      <c r="L8264" s="5"/>
      <c r="M8264" s="5">
        <v>3</v>
      </c>
      <c r="N8264" s="5" t="s">
        <v>1173</v>
      </c>
    </row>
    <row r="8265" spans="1:14" x14ac:dyDescent="0.35">
      <c r="A8265" s="5" t="s">
        <v>715</v>
      </c>
      <c r="B8265" s="117" t="str">
        <f>IF(ISERROR(VLOOKUP($A8265, Dropdownlisten!$A$3:$F$143, 2, FALSE)), "", VLOOKUP($A8265, Dropdownlisten!$A$3:$F$143, 2, FALSE))</f>
        <v>POI</v>
      </c>
      <c r="C8265" s="117">
        <f>IF(ISERROR(VLOOKUP($A8265, Dropdownlisten!$A$3:$F$143, 3, FALSE)), "", VLOOKUP($A8265, Dropdownlisten!$A$3:$F$143, 3, FALSE))</f>
        <v>6000</v>
      </c>
      <c r="D8265" s="117" t="str">
        <f>IF(ISERROR(VLOOKUP($A8265, Dropdownlisten!$A$3:$F$143, 4, FALSE)), "", VLOOKUP($A8265, Dropdownlisten!$A$3:$F$143, 4, FALSE))</f>
        <v>UnterhaltungSportNaherholung</v>
      </c>
      <c r="E8265" s="117" t="str">
        <f>IF(ISERROR(VLOOKUP($A8265, Dropdownlisten!$A$3:$F$143, 5, FALSE)), "", VLOOKUP($A8265, Dropdownlisten!$A$3:$F$143, 5, FALSE))</f>
        <v>6000_024</v>
      </c>
      <c r="F8265" s="117" t="str">
        <f>IF(ISERROR(VLOOKUP($A8265, Dropdownlisten!$A$3:$F$143, 6, FALSE)), "", VLOOKUP($A8265, Dropdownlisten!$A$3:$F$143, 6, FALSE))</f>
        <v>Schutzgebiet</v>
      </c>
      <c r="G8265" s="117" t="str">
        <f>VLOOKUP(E8265,Datenstruktur_fuer_R!$D$2:$F$141,3,FALSE)</f>
        <v>Point</v>
      </c>
      <c r="H8265" s="120" t="s">
        <v>293</v>
      </c>
      <c r="I8265" s="26" t="s">
        <v>756</v>
      </c>
      <c r="J8265" s="5" t="s">
        <v>2515</v>
      </c>
      <c r="K8265" s="5" t="s">
        <v>761</v>
      </c>
      <c r="L8265" s="5"/>
      <c r="M8265" s="5">
        <v>3</v>
      </c>
      <c r="N8265" s="5" t="s">
        <v>1173</v>
      </c>
    </row>
    <row r="8266" spans="1:14" x14ac:dyDescent="0.35">
      <c r="A8266" s="5" t="s">
        <v>844</v>
      </c>
      <c r="B8266" s="117" t="str">
        <f>IF(ISERROR(VLOOKUP($A8266, Dropdownlisten!$A$3:$F$143, 2, FALSE)), "", VLOOKUP($A8266, Dropdownlisten!$A$3:$F$143, 2, FALSE))</f>
        <v>POI</v>
      </c>
      <c r="C8266" s="117">
        <f>IF(ISERROR(VLOOKUP($A8266, Dropdownlisten!$A$3:$F$143, 3, FALSE)), "", VLOOKUP($A8266, Dropdownlisten!$A$3:$F$143, 3, FALSE))</f>
        <v>6000</v>
      </c>
      <c r="D8266" s="117" t="str">
        <f>IF(ISERROR(VLOOKUP($A8266, Dropdownlisten!$A$3:$F$143, 4, FALSE)), "", VLOOKUP($A8266, Dropdownlisten!$A$3:$F$143, 4, FALSE))</f>
        <v>UnterhaltungSportNaherholung</v>
      </c>
      <c r="E8266" s="117" t="str">
        <f>IF(ISERROR(VLOOKUP($A8266, Dropdownlisten!$A$3:$F$143, 5, FALSE)), "", VLOOKUP($A8266, Dropdownlisten!$A$3:$F$143, 5, FALSE))</f>
        <v>6000_013</v>
      </c>
      <c r="F8266" s="117" t="str">
        <f>IF(ISERROR(VLOOKUP($A8266, Dropdownlisten!$A$3:$F$143, 6, FALSE)), "", VLOOKUP($A8266, Dropdownlisten!$A$3:$F$143, 6, FALSE))</f>
        <v>SchwimmbadBadestelle</v>
      </c>
      <c r="G8266" s="117" t="str">
        <f>VLOOKUP(E8266,Datenstruktur_fuer_R!$D$2:$F$141,3,FALSE)</f>
        <v>Point</v>
      </c>
      <c r="H8266" s="120" t="s">
        <v>689</v>
      </c>
      <c r="I8266" s="26" t="s">
        <v>756</v>
      </c>
      <c r="J8266" s="5" t="s">
        <v>2471</v>
      </c>
      <c r="K8266" s="5" t="s">
        <v>762</v>
      </c>
      <c r="L8266" s="5">
        <v>1450</v>
      </c>
      <c r="M8266" s="5">
        <v>3</v>
      </c>
      <c r="N8266" s="5" t="s">
        <v>1173</v>
      </c>
    </row>
    <row r="8267" spans="1:14" x14ac:dyDescent="0.35">
      <c r="A8267" s="5" t="s">
        <v>844</v>
      </c>
      <c r="B8267" s="117" t="str">
        <f>IF(ISERROR(VLOOKUP($A8267, Dropdownlisten!$A$3:$F$143, 2, FALSE)), "", VLOOKUP($A8267, Dropdownlisten!$A$3:$F$143, 2, FALSE))</f>
        <v>POI</v>
      </c>
      <c r="C8267" s="117">
        <f>IF(ISERROR(VLOOKUP($A8267, Dropdownlisten!$A$3:$F$143, 3, FALSE)), "", VLOOKUP($A8267, Dropdownlisten!$A$3:$F$143, 3, FALSE))</f>
        <v>6000</v>
      </c>
      <c r="D8267" s="117" t="str">
        <f>IF(ISERROR(VLOOKUP($A8267, Dropdownlisten!$A$3:$F$143, 4, FALSE)), "", VLOOKUP($A8267, Dropdownlisten!$A$3:$F$143, 4, FALSE))</f>
        <v>UnterhaltungSportNaherholung</v>
      </c>
      <c r="E8267" s="117" t="str">
        <f>IF(ISERROR(VLOOKUP($A8267, Dropdownlisten!$A$3:$F$143, 5, FALSE)), "", VLOOKUP($A8267, Dropdownlisten!$A$3:$F$143, 5, FALSE))</f>
        <v>6000_013</v>
      </c>
      <c r="F8267" s="117" t="str">
        <f>IF(ISERROR(VLOOKUP($A8267, Dropdownlisten!$A$3:$F$143, 6, FALSE)), "", VLOOKUP($A8267, Dropdownlisten!$A$3:$F$143, 6, FALSE))</f>
        <v>SchwimmbadBadestelle</v>
      </c>
      <c r="G8267" s="117" t="str">
        <f>VLOOKUP(E8267,Datenstruktur_fuer_R!$D$2:$F$141,3,FALSE)</f>
        <v>Point</v>
      </c>
      <c r="H8267" s="120" t="s">
        <v>689</v>
      </c>
      <c r="I8267" s="26" t="s">
        <v>756</v>
      </c>
      <c r="J8267" s="5" t="s">
        <v>2499</v>
      </c>
      <c r="K8267" s="5" t="s">
        <v>757</v>
      </c>
      <c r="L8267" s="5">
        <v>4320</v>
      </c>
      <c r="M8267" s="5">
        <v>3</v>
      </c>
      <c r="N8267" s="5" t="s">
        <v>1173</v>
      </c>
    </row>
    <row r="8268" spans="1:14" x14ac:dyDescent="0.35">
      <c r="A8268" s="5" t="s">
        <v>844</v>
      </c>
      <c r="B8268" s="117" t="str">
        <f>IF(ISERROR(VLOOKUP($A8268, Dropdownlisten!$A$3:$F$143, 2, FALSE)), "", VLOOKUP($A8268, Dropdownlisten!$A$3:$F$143, 2, FALSE))</f>
        <v>POI</v>
      </c>
      <c r="C8268" s="117">
        <f>IF(ISERROR(VLOOKUP($A8268, Dropdownlisten!$A$3:$F$143, 3, FALSE)), "", VLOOKUP($A8268, Dropdownlisten!$A$3:$F$143, 3, FALSE))</f>
        <v>6000</v>
      </c>
      <c r="D8268" s="117" t="str">
        <f>IF(ISERROR(VLOOKUP($A8268, Dropdownlisten!$A$3:$F$143, 4, FALSE)), "", VLOOKUP($A8268, Dropdownlisten!$A$3:$F$143, 4, FALSE))</f>
        <v>UnterhaltungSportNaherholung</v>
      </c>
      <c r="E8268" s="117" t="str">
        <f>IF(ISERROR(VLOOKUP($A8268, Dropdownlisten!$A$3:$F$143, 5, FALSE)), "", VLOOKUP($A8268, Dropdownlisten!$A$3:$F$143, 5, FALSE))</f>
        <v>6000_013</v>
      </c>
      <c r="F8268" s="117" t="str">
        <f>IF(ISERROR(VLOOKUP($A8268, Dropdownlisten!$A$3:$F$143, 6, FALSE)), "", VLOOKUP($A8268, Dropdownlisten!$A$3:$F$143, 6, FALSE))</f>
        <v>SchwimmbadBadestelle</v>
      </c>
      <c r="G8268" s="117" t="str">
        <f>VLOOKUP(E8268,Datenstruktur_fuer_R!$D$2:$F$141,3,FALSE)</f>
        <v>Point</v>
      </c>
      <c r="H8268" s="120" t="s">
        <v>689</v>
      </c>
      <c r="I8268" s="26" t="s">
        <v>45</v>
      </c>
      <c r="J8268" s="5" t="s">
        <v>751</v>
      </c>
      <c r="K8268" s="5" t="s">
        <v>752</v>
      </c>
      <c r="L8268" s="5">
        <v>3221</v>
      </c>
      <c r="M8268" s="5">
        <v>3</v>
      </c>
      <c r="N8268" s="5" t="s">
        <v>1173</v>
      </c>
    </row>
    <row r="8269" spans="1:14" x14ac:dyDescent="0.35">
      <c r="A8269" s="5" t="s">
        <v>717</v>
      </c>
      <c r="B8269" s="117" t="str">
        <f>IF(ISERROR(VLOOKUP($A8269, Dropdownlisten!$A$3:$F$143, 2, FALSE)), "", VLOOKUP($A8269, Dropdownlisten!$A$3:$F$143, 2, FALSE))</f>
        <v>POI</v>
      </c>
      <c r="C8269" s="117">
        <f>IF(ISERROR(VLOOKUP($A8269, Dropdownlisten!$A$3:$F$143, 3, FALSE)), "", VLOOKUP($A8269, Dropdownlisten!$A$3:$F$143, 3, FALSE))</f>
        <v>4000</v>
      </c>
      <c r="D8269" s="117" t="str">
        <f>IF(ISERROR(VLOOKUP($A8269, Dropdownlisten!$A$3:$F$143, 4, FALSE)), "", VLOOKUP($A8269, Dropdownlisten!$A$3:$F$143, 4, FALSE))</f>
        <v>Soziales</v>
      </c>
      <c r="E8269" s="117" t="str">
        <f>IF(ISERROR(VLOOKUP($A8269, Dropdownlisten!$A$3:$F$143, 5, FALSE)), "", VLOOKUP($A8269, Dropdownlisten!$A$3:$F$143, 5, FALSE))</f>
        <v>4000_005</v>
      </c>
      <c r="F8269" s="117" t="str">
        <f>IF(ISERROR(VLOOKUP($A8269, Dropdownlisten!$A$3:$F$143, 6, FALSE)), "", VLOOKUP($A8269, Dropdownlisten!$A$3:$F$143, 6, FALSE))</f>
        <v>Seniorentreff</v>
      </c>
      <c r="G8269" s="117" t="str">
        <f>VLOOKUP(E8269,Datenstruktur_fuer_R!$D$2:$F$141,3,FALSE)</f>
        <v>Point</v>
      </c>
      <c r="H8269" s="120" t="s">
        <v>689</v>
      </c>
      <c r="I8269" s="26" t="s">
        <v>45</v>
      </c>
      <c r="J8269" s="5" t="s">
        <v>751</v>
      </c>
      <c r="K8269" s="5" t="s">
        <v>752</v>
      </c>
      <c r="L8269" s="5">
        <v>3063</v>
      </c>
      <c r="M8269" s="5">
        <v>3</v>
      </c>
      <c r="N8269" s="5" t="s">
        <v>1173</v>
      </c>
    </row>
    <row r="8270" spans="1:14" x14ac:dyDescent="0.35">
      <c r="A8270" s="5" t="s">
        <v>718</v>
      </c>
      <c r="B8270" s="117" t="str">
        <f>IF(ISERROR(VLOOKUP($A8270, Dropdownlisten!$A$3:$F$143, 2, FALSE)), "", VLOOKUP($A8270, Dropdownlisten!$A$3:$F$143, 2, FALSE))</f>
        <v>UmweltVersorgung</v>
      </c>
      <c r="C8270" s="117">
        <f>IF(ISERROR(VLOOKUP($A8270, Dropdownlisten!$A$3:$F$143, 3, FALSE)), "", VLOOKUP($A8270, Dropdownlisten!$A$3:$F$143, 3, FALSE))</f>
        <v>1100</v>
      </c>
      <c r="D8270" s="117" t="str">
        <f>IF(ISERROR(VLOOKUP($A8270, Dropdownlisten!$A$3:$F$143, 4, FALSE)), "", VLOOKUP($A8270, Dropdownlisten!$A$3:$F$143, 4, FALSE))</f>
        <v>UmweltVersorgung</v>
      </c>
      <c r="E8270" s="117" t="str">
        <f>IF(ISERROR(VLOOKUP($A8270, Dropdownlisten!$A$3:$F$143, 5, FALSE)), "", VLOOKUP($A8270, Dropdownlisten!$A$3:$F$143, 5, FALSE))</f>
        <v>1100_007</v>
      </c>
      <c r="F8270" s="117" t="str">
        <f>IF(ISERROR(VLOOKUP($A8270, Dropdownlisten!$A$3:$F$143, 6, FALSE)), "", VLOOKUP($A8270, Dropdownlisten!$A$3:$F$143, 6, FALSE))</f>
        <v>Solaranlage</v>
      </c>
      <c r="G8270" s="117" t="str">
        <f>VLOOKUP(E8270,Datenstruktur_fuer_R!$D$2:$F$141,3,FALSE)</f>
        <v>Point</v>
      </c>
      <c r="H8270" s="120" t="s">
        <v>689</v>
      </c>
      <c r="I8270" s="26" t="s">
        <v>756</v>
      </c>
      <c r="J8270" s="5" t="s">
        <v>2470</v>
      </c>
      <c r="K8270" s="5" t="s">
        <v>762</v>
      </c>
      <c r="L8270" s="5">
        <v>1230</v>
      </c>
      <c r="M8270" s="5">
        <v>3</v>
      </c>
      <c r="N8270" s="5" t="s">
        <v>1173</v>
      </c>
    </row>
    <row r="8271" spans="1:14" x14ac:dyDescent="0.35">
      <c r="A8271" s="5" t="s">
        <v>942</v>
      </c>
      <c r="B8271" s="117" t="str">
        <f>IF(ISERROR(VLOOKUP($A8271, Dropdownlisten!$A$3:$F$143, 2, FALSE)), "", VLOOKUP($A8271, Dropdownlisten!$A$3:$F$143, 2, FALSE))</f>
        <v>POI</v>
      </c>
      <c r="C8271" s="117">
        <f>IF(ISERROR(VLOOKUP($A8271, Dropdownlisten!$A$3:$F$143, 3, FALSE)), "", VLOOKUP($A8271, Dropdownlisten!$A$3:$F$143, 3, FALSE))</f>
        <v>7000</v>
      </c>
      <c r="D8271" s="117" t="str">
        <f>IF(ISERROR(VLOOKUP($A8271, Dropdownlisten!$A$3:$F$143, 4, FALSE)), "", VLOOKUP($A8271, Dropdownlisten!$A$3:$F$143, 4, FALSE))</f>
        <v>EinkaufenDienstleistung</v>
      </c>
      <c r="E8271" s="117" t="str">
        <f>IF(ISERROR(VLOOKUP($A8271, Dropdownlisten!$A$3:$F$143, 5, FALSE)), "", VLOOKUP($A8271, Dropdownlisten!$A$3:$F$143, 5, FALSE))</f>
        <v>7000_016</v>
      </c>
      <c r="F8271" s="117" t="str">
        <f>IF(ISERROR(VLOOKUP($A8271, Dropdownlisten!$A$3:$F$143, 6, FALSE)), "", VLOOKUP($A8271, Dropdownlisten!$A$3:$F$143, 6, FALSE))</f>
        <v>Gluecksspiel</v>
      </c>
      <c r="G8271" s="117" t="str">
        <f>VLOOKUP(E8271,Datenstruktur_fuer_R!$D$2:$F$141,3,FALSE)</f>
        <v>Point</v>
      </c>
      <c r="H8271" s="120" t="s">
        <v>689</v>
      </c>
      <c r="I8271" s="26" t="s">
        <v>45</v>
      </c>
      <c r="J8271" s="5" t="s">
        <v>751</v>
      </c>
      <c r="K8271" s="5" t="s">
        <v>752</v>
      </c>
      <c r="L8271" s="5">
        <v>2094</v>
      </c>
      <c r="M8271" s="5">
        <v>3</v>
      </c>
      <c r="N8271" s="5" t="s">
        <v>1173</v>
      </c>
    </row>
    <row r="8272" spans="1:14" x14ac:dyDescent="0.35">
      <c r="A8272" s="5" t="s">
        <v>942</v>
      </c>
      <c r="B8272" s="117" t="str">
        <f>IF(ISERROR(VLOOKUP($A8272, Dropdownlisten!$A$3:$F$143, 2, FALSE)), "", VLOOKUP($A8272, Dropdownlisten!$A$3:$F$143, 2, FALSE))</f>
        <v>POI</v>
      </c>
      <c r="C8272" s="117">
        <f>IF(ISERROR(VLOOKUP($A8272, Dropdownlisten!$A$3:$F$143, 3, FALSE)), "", VLOOKUP($A8272, Dropdownlisten!$A$3:$F$143, 3, FALSE))</f>
        <v>7000</v>
      </c>
      <c r="D8272" s="117" t="str">
        <f>IF(ISERROR(VLOOKUP($A8272, Dropdownlisten!$A$3:$F$143, 4, FALSE)), "", VLOOKUP($A8272, Dropdownlisten!$A$3:$F$143, 4, FALSE))</f>
        <v>EinkaufenDienstleistung</v>
      </c>
      <c r="E8272" s="117" t="str">
        <f>IF(ISERROR(VLOOKUP($A8272, Dropdownlisten!$A$3:$F$143, 5, FALSE)), "", VLOOKUP($A8272, Dropdownlisten!$A$3:$F$143, 5, FALSE))</f>
        <v>7000_016</v>
      </c>
      <c r="F8272" s="117" t="str">
        <f>IF(ISERROR(VLOOKUP($A8272, Dropdownlisten!$A$3:$F$143, 6, FALSE)), "", VLOOKUP($A8272, Dropdownlisten!$A$3:$F$143, 6, FALSE))</f>
        <v>Gluecksspiel</v>
      </c>
      <c r="G8272" s="117" t="str">
        <f>VLOOKUP(E8272,Datenstruktur_fuer_R!$D$2:$F$141,3,FALSE)</f>
        <v>Point</v>
      </c>
      <c r="H8272" s="120" t="s">
        <v>689</v>
      </c>
      <c r="I8272" s="26" t="s">
        <v>756</v>
      </c>
      <c r="J8272" s="5" t="s">
        <v>751</v>
      </c>
      <c r="K8272" s="5" t="s">
        <v>758</v>
      </c>
      <c r="L8272" s="5">
        <v>1050</v>
      </c>
      <c r="M8272" s="5">
        <v>3</v>
      </c>
      <c r="N8272" s="5" t="s">
        <v>1173</v>
      </c>
    </row>
    <row r="8273" spans="1:14" x14ac:dyDescent="0.35">
      <c r="A8273" s="5" t="s">
        <v>719</v>
      </c>
      <c r="B8273" s="117" t="str">
        <f>IF(ISERROR(VLOOKUP($A8273, Dropdownlisten!$A$3:$F$143, 2, FALSE)), "", VLOOKUP($A8273, Dropdownlisten!$A$3:$F$143, 2, FALSE))</f>
        <v>POI</v>
      </c>
      <c r="C8273" s="117">
        <f>IF(ISERROR(VLOOKUP($A8273, Dropdownlisten!$A$3:$F$143, 3, FALSE)), "", VLOOKUP($A8273, Dropdownlisten!$A$3:$F$143, 3, FALSE))</f>
        <v>6000</v>
      </c>
      <c r="D8273" s="117" t="str">
        <f>IF(ISERROR(VLOOKUP($A8273, Dropdownlisten!$A$3:$F$143, 4, FALSE)), "", VLOOKUP($A8273, Dropdownlisten!$A$3:$F$143, 4, FALSE))</f>
        <v>UnterhaltungSportNaherholung</v>
      </c>
      <c r="E8273" s="117" t="str">
        <f>IF(ISERROR(VLOOKUP($A8273, Dropdownlisten!$A$3:$F$143, 5, FALSE)), "", VLOOKUP($A8273, Dropdownlisten!$A$3:$F$143, 5, FALSE))</f>
        <v>6000_016</v>
      </c>
      <c r="F8273" s="117" t="str">
        <f>IF(ISERROR(VLOOKUP($A8273, Dropdownlisten!$A$3:$F$143, 6, FALSE)), "", VLOOKUP($A8273, Dropdownlisten!$A$3:$F$143, 6, FALSE))</f>
        <v>Spielplatz</v>
      </c>
      <c r="G8273" s="117" t="str">
        <f>VLOOKUP(E8273,Datenstruktur_fuer_R!$D$2:$F$141,3,FALSE)</f>
        <v>Point</v>
      </c>
      <c r="H8273" s="120" t="s">
        <v>689</v>
      </c>
      <c r="I8273" s="26" t="s">
        <v>45</v>
      </c>
      <c r="J8273" s="5" t="s">
        <v>2499</v>
      </c>
      <c r="K8273" s="5" t="s">
        <v>757</v>
      </c>
      <c r="L8273" s="5">
        <v>4470</v>
      </c>
      <c r="M8273" s="5">
        <v>3</v>
      </c>
      <c r="N8273" s="5" t="s">
        <v>1173</v>
      </c>
    </row>
    <row r="8274" spans="1:14" x14ac:dyDescent="0.35">
      <c r="A8274" s="5" t="s">
        <v>720</v>
      </c>
      <c r="B8274" s="117" t="str">
        <f>IF(ISERROR(VLOOKUP($A8274, Dropdownlisten!$A$3:$F$143, 2, FALSE)), "", VLOOKUP($A8274, Dropdownlisten!$A$3:$F$143, 2, FALSE))</f>
        <v>POI</v>
      </c>
      <c r="C8274" s="117">
        <f>IF(ISERROR(VLOOKUP($A8274, Dropdownlisten!$A$3:$F$143, 3, FALSE)), "", VLOOKUP($A8274, Dropdownlisten!$A$3:$F$143, 3, FALSE))</f>
        <v>6000</v>
      </c>
      <c r="D8274" s="117" t="str">
        <f>IF(ISERROR(VLOOKUP($A8274, Dropdownlisten!$A$3:$F$143, 4, FALSE)), "", VLOOKUP($A8274, Dropdownlisten!$A$3:$F$143, 4, FALSE))</f>
        <v>UnterhaltungSportNaherholung</v>
      </c>
      <c r="E8274" s="117" t="str">
        <f>IF(ISERROR(VLOOKUP($A8274, Dropdownlisten!$A$3:$F$143, 5, FALSE)), "", VLOOKUP($A8274, Dropdownlisten!$A$3:$F$143, 5, FALSE))</f>
        <v>6000_017</v>
      </c>
      <c r="F8274" s="117" t="str">
        <f>IF(ISERROR(VLOOKUP($A8274, Dropdownlisten!$A$3:$F$143, 6, FALSE)), "", VLOOKUP($A8274, Dropdownlisten!$A$3:$F$143, 6, FALSE))</f>
        <v>Sportstaette</v>
      </c>
      <c r="G8274" s="117" t="str">
        <f>VLOOKUP(E8274,Datenstruktur_fuer_R!$D$2:$F$141,3,FALSE)</f>
        <v>Point</v>
      </c>
      <c r="H8274" s="120" t="s">
        <v>689</v>
      </c>
      <c r="I8274" s="26" t="s">
        <v>756</v>
      </c>
      <c r="J8274" s="5" t="s">
        <v>2471</v>
      </c>
      <c r="K8274" s="5" t="s">
        <v>762</v>
      </c>
      <c r="L8274" s="5">
        <v>1410</v>
      </c>
      <c r="M8274" s="5">
        <v>3</v>
      </c>
      <c r="N8274" s="5" t="s">
        <v>1173</v>
      </c>
    </row>
    <row r="8275" spans="1:14" x14ac:dyDescent="0.35">
      <c r="A8275" s="5" t="s">
        <v>720</v>
      </c>
      <c r="B8275" s="117" t="str">
        <f>IF(ISERROR(VLOOKUP($A8275, Dropdownlisten!$A$3:$F$143, 2, FALSE)), "", VLOOKUP($A8275, Dropdownlisten!$A$3:$F$143, 2, FALSE))</f>
        <v>POI</v>
      </c>
      <c r="C8275" s="117">
        <f>IF(ISERROR(VLOOKUP($A8275, Dropdownlisten!$A$3:$F$143, 3, FALSE)), "", VLOOKUP($A8275, Dropdownlisten!$A$3:$F$143, 3, FALSE))</f>
        <v>6000</v>
      </c>
      <c r="D8275" s="117" t="str">
        <f>IF(ISERROR(VLOOKUP($A8275, Dropdownlisten!$A$3:$F$143, 4, FALSE)), "", VLOOKUP($A8275, Dropdownlisten!$A$3:$F$143, 4, FALSE))</f>
        <v>UnterhaltungSportNaherholung</v>
      </c>
      <c r="E8275" s="117" t="str">
        <f>IF(ISERROR(VLOOKUP($A8275, Dropdownlisten!$A$3:$F$143, 5, FALSE)), "", VLOOKUP($A8275, Dropdownlisten!$A$3:$F$143, 5, FALSE))</f>
        <v>6000_017</v>
      </c>
      <c r="F8275" s="117" t="str">
        <f>IF(ISERROR(VLOOKUP($A8275, Dropdownlisten!$A$3:$F$143, 6, FALSE)), "", VLOOKUP($A8275, Dropdownlisten!$A$3:$F$143, 6, FALSE))</f>
        <v>Sportstaette</v>
      </c>
      <c r="G8275" s="117" t="str">
        <f>VLOOKUP(E8275,Datenstruktur_fuer_R!$D$2:$F$141,3,FALSE)</f>
        <v>Point</v>
      </c>
      <c r="H8275" s="120" t="s">
        <v>689</v>
      </c>
      <c r="I8275" s="26" t="s">
        <v>756</v>
      </c>
      <c r="J8275" s="5" t="s">
        <v>2471</v>
      </c>
      <c r="K8275" s="5" t="s">
        <v>762</v>
      </c>
      <c r="L8275" s="5">
        <v>1411</v>
      </c>
      <c r="M8275" s="5">
        <v>3</v>
      </c>
      <c r="N8275" s="5" t="s">
        <v>1173</v>
      </c>
    </row>
    <row r="8276" spans="1:14" x14ac:dyDescent="0.35">
      <c r="A8276" s="5" t="s">
        <v>720</v>
      </c>
      <c r="B8276" s="117" t="str">
        <f>IF(ISERROR(VLOOKUP($A8276, Dropdownlisten!$A$3:$F$143, 2, FALSE)), "", VLOOKUP($A8276, Dropdownlisten!$A$3:$F$143, 2, FALSE))</f>
        <v>POI</v>
      </c>
      <c r="C8276" s="117">
        <f>IF(ISERROR(VLOOKUP($A8276, Dropdownlisten!$A$3:$F$143, 3, FALSE)), "", VLOOKUP($A8276, Dropdownlisten!$A$3:$F$143, 3, FALSE))</f>
        <v>6000</v>
      </c>
      <c r="D8276" s="117" t="str">
        <f>IF(ISERROR(VLOOKUP($A8276, Dropdownlisten!$A$3:$F$143, 4, FALSE)), "", VLOOKUP($A8276, Dropdownlisten!$A$3:$F$143, 4, FALSE))</f>
        <v>UnterhaltungSportNaherholung</v>
      </c>
      <c r="E8276" s="117" t="str">
        <f>IF(ISERROR(VLOOKUP($A8276, Dropdownlisten!$A$3:$F$143, 5, FALSE)), "", VLOOKUP($A8276, Dropdownlisten!$A$3:$F$143, 5, FALSE))</f>
        <v>6000_017</v>
      </c>
      <c r="F8276" s="117" t="str">
        <f>IF(ISERROR(VLOOKUP($A8276, Dropdownlisten!$A$3:$F$143, 6, FALSE)), "", VLOOKUP($A8276, Dropdownlisten!$A$3:$F$143, 6, FALSE))</f>
        <v>Sportstaette</v>
      </c>
      <c r="G8276" s="117" t="str">
        <f>VLOOKUP(E8276,Datenstruktur_fuer_R!$D$2:$F$141,3,FALSE)</f>
        <v>Point</v>
      </c>
      <c r="H8276" s="120" t="s">
        <v>689</v>
      </c>
      <c r="I8276" s="26" t="s">
        <v>756</v>
      </c>
      <c r="J8276" s="5" t="s">
        <v>2471</v>
      </c>
      <c r="K8276" s="5" t="s">
        <v>762</v>
      </c>
      <c r="L8276" s="5">
        <v>1412</v>
      </c>
      <c r="M8276" s="5">
        <v>3</v>
      </c>
      <c r="N8276" s="5" t="s">
        <v>1173</v>
      </c>
    </row>
    <row r="8277" spans="1:14" x14ac:dyDescent="0.35">
      <c r="A8277" s="5" t="s">
        <v>720</v>
      </c>
      <c r="B8277" s="117" t="str">
        <f>IF(ISERROR(VLOOKUP($A8277, Dropdownlisten!$A$3:$F$143, 2, FALSE)), "", VLOOKUP($A8277, Dropdownlisten!$A$3:$F$143, 2, FALSE))</f>
        <v>POI</v>
      </c>
      <c r="C8277" s="117">
        <f>IF(ISERROR(VLOOKUP($A8277, Dropdownlisten!$A$3:$F$143, 3, FALSE)), "", VLOOKUP($A8277, Dropdownlisten!$A$3:$F$143, 3, FALSE))</f>
        <v>6000</v>
      </c>
      <c r="D8277" s="117" t="str">
        <f>IF(ISERROR(VLOOKUP($A8277, Dropdownlisten!$A$3:$F$143, 4, FALSE)), "", VLOOKUP($A8277, Dropdownlisten!$A$3:$F$143, 4, FALSE))</f>
        <v>UnterhaltungSportNaherholung</v>
      </c>
      <c r="E8277" s="117" t="str">
        <f>IF(ISERROR(VLOOKUP($A8277, Dropdownlisten!$A$3:$F$143, 5, FALSE)), "", VLOOKUP($A8277, Dropdownlisten!$A$3:$F$143, 5, FALSE))</f>
        <v>6000_017</v>
      </c>
      <c r="F8277" s="117" t="str">
        <f>IF(ISERROR(VLOOKUP($A8277, Dropdownlisten!$A$3:$F$143, 6, FALSE)), "", VLOOKUP($A8277, Dropdownlisten!$A$3:$F$143, 6, FALSE))</f>
        <v>Sportstaette</v>
      </c>
      <c r="G8277" s="117" t="str">
        <f>VLOOKUP(E8277,Datenstruktur_fuer_R!$D$2:$F$141,3,FALSE)</f>
        <v>Point</v>
      </c>
      <c r="H8277" s="120" t="s">
        <v>689</v>
      </c>
      <c r="I8277" s="26" t="s">
        <v>756</v>
      </c>
      <c r="J8277" s="5" t="s">
        <v>2471</v>
      </c>
      <c r="K8277" s="5" t="s">
        <v>762</v>
      </c>
      <c r="L8277" s="5">
        <v>1420</v>
      </c>
      <c r="M8277" s="5">
        <v>3</v>
      </c>
      <c r="N8277" s="5" t="s">
        <v>1173</v>
      </c>
    </row>
    <row r="8278" spans="1:14" x14ac:dyDescent="0.35">
      <c r="A8278" s="5" t="s">
        <v>720</v>
      </c>
      <c r="B8278" s="117" t="str">
        <f>IF(ISERROR(VLOOKUP($A8278, Dropdownlisten!$A$3:$F$143, 2, FALSE)), "", VLOOKUP($A8278, Dropdownlisten!$A$3:$F$143, 2, FALSE))</f>
        <v>POI</v>
      </c>
      <c r="C8278" s="117">
        <f>IF(ISERROR(VLOOKUP($A8278, Dropdownlisten!$A$3:$F$143, 3, FALSE)), "", VLOOKUP($A8278, Dropdownlisten!$A$3:$F$143, 3, FALSE))</f>
        <v>6000</v>
      </c>
      <c r="D8278" s="117" t="str">
        <f>IF(ISERROR(VLOOKUP($A8278, Dropdownlisten!$A$3:$F$143, 4, FALSE)), "", VLOOKUP($A8278, Dropdownlisten!$A$3:$F$143, 4, FALSE))</f>
        <v>UnterhaltungSportNaherholung</v>
      </c>
      <c r="E8278" s="117" t="str">
        <f>IF(ISERROR(VLOOKUP($A8278, Dropdownlisten!$A$3:$F$143, 5, FALSE)), "", VLOOKUP($A8278, Dropdownlisten!$A$3:$F$143, 5, FALSE))</f>
        <v>6000_017</v>
      </c>
      <c r="F8278" s="117" t="str">
        <f>IF(ISERROR(VLOOKUP($A8278, Dropdownlisten!$A$3:$F$143, 6, FALSE)), "", VLOOKUP($A8278, Dropdownlisten!$A$3:$F$143, 6, FALSE))</f>
        <v>Sportstaette</v>
      </c>
      <c r="G8278" s="117" t="str">
        <f>VLOOKUP(E8278,Datenstruktur_fuer_R!$D$2:$F$141,3,FALSE)</f>
        <v>Point</v>
      </c>
      <c r="H8278" s="120" t="s">
        <v>689</v>
      </c>
      <c r="I8278" s="26" t="s">
        <v>756</v>
      </c>
      <c r="J8278" s="5" t="s">
        <v>2471</v>
      </c>
      <c r="K8278" s="5" t="s">
        <v>762</v>
      </c>
      <c r="L8278" s="5">
        <v>1430</v>
      </c>
      <c r="M8278" s="5">
        <v>3</v>
      </c>
      <c r="N8278" s="5" t="s">
        <v>1173</v>
      </c>
    </row>
    <row r="8279" spans="1:14" x14ac:dyDescent="0.35">
      <c r="A8279" s="5" t="s">
        <v>720</v>
      </c>
      <c r="B8279" s="117" t="str">
        <f>IF(ISERROR(VLOOKUP($A8279, Dropdownlisten!$A$3:$F$143, 2, FALSE)), "", VLOOKUP($A8279, Dropdownlisten!$A$3:$F$143, 2, FALSE))</f>
        <v>POI</v>
      </c>
      <c r="C8279" s="117">
        <f>IF(ISERROR(VLOOKUP($A8279, Dropdownlisten!$A$3:$F$143, 3, FALSE)), "", VLOOKUP($A8279, Dropdownlisten!$A$3:$F$143, 3, FALSE))</f>
        <v>6000</v>
      </c>
      <c r="D8279" s="117" t="str">
        <f>IF(ISERROR(VLOOKUP($A8279, Dropdownlisten!$A$3:$F$143, 4, FALSE)), "", VLOOKUP($A8279, Dropdownlisten!$A$3:$F$143, 4, FALSE))</f>
        <v>UnterhaltungSportNaherholung</v>
      </c>
      <c r="E8279" s="117" t="str">
        <f>IF(ISERROR(VLOOKUP($A8279, Dropdownlisten!$A$3:$F$143, 5, FALSE)), "", VLOOKUP($A8279, Dropdownlisten!$A$3:$F$143, 5, FALSE))</f>
        <v>6000_017</v>
      </c>
      <c r="F8279" s="117" t="str">
        <f>IF(ISERROR(VLOOKUP($A8279, Dropdownlisten!$A$3:$F$143, 6, FALSE)), "", VLOOKUP($A8279, Dropdownlisten!$A$3:$F$143, 6, FALSE))</f>
        <v>Sportstaette</v>
      </c>
      <c r="G8279" s="117" t="str">
        <f>VLOOKUP(E8279,Datenstruktur_fuer_R!$D$2:$F$141,3,FALSE)</f>
        <v>Point</v>
      </c>
      <c r="H8279" s="120" t="s">
        <v>689</v>
      </c>
      <c r="I8279" s="26" t="s">
        <v>756</v>
      </c>
      <c r="J8279" s="5" t="s">
        <v>2471</v>
      </c>
      <c r="K8279" s="5" t="s">
        <v>762</v>
      </c>
      <c r="L8279" s="5">
        <v>1431</v>
      </c>
      <c r="M8279" s="5">
        <v>3</v>
      </c>
      <c r="N8279" s="5" t="s">
        <v>1173</v>
      </c>
    </row>
    <row r="8280" spans="1:14" x14ac:dyDescent="0.35">
      <c r="A8280" s="5" t="s">
        <v>720</v>
      </c>
      <c r="B8280" s="117" t="str">
        <f>IF(ISERROR(VLOOKUP($A8280, Dropdownlisten!$A$3:$F$143, 2, FALSE)), "", VLOOKUP($A8280, Dropdownlisten!$A$3:$F$143, 2, FALSE))</f>
        <v>POI</v>
      </c>
      <c r="C8280" s="117">
        <f>IF(ISERROR(VLOOKUP($A8280, Dropdownlisten!$A$3:$F$143, 3, FALSE)), "", VLOOKUP($A8280, Dropdownlisten!$A$3:$F$143, 3, FALSE))</f>
        <v>6000</v>
      </c>
      <c r="D8280" s="117" t="str">
        <f>IF(ISERROR(VLOOKUP($A8280, Dropdownlisten!$A$3:$F$143, 4, FALSE)), "", VLOOKUP($A8280, Dropdownlisten!$A$3:$F$143, 4, FALSE))</f>
        <v>UnterhaltungSportNaherholung</v>
      </c>
      <c r="E8280" s="117" t="str">
        <f>IF(ISERROR(VLOOKUP($A8280, Dropdownlisten!$A$3:$F$143, 5, FALSE)), "", VLOOKUP($A8280, Dropdownlisten!$A$3:$F$143, 5, FALSE))</f>
        <v>6000_017</v>
      </c>
      <c r="F8280" s="117" t="str">
        <f>IF(ISERROR(VLOOKUP($A8280, Dropdownlisten!$A$3:$F$143, 6, FALSE)), "", VLOOKUP($A8280, Dropdownlisten!$A$3:$F$143, 6, FALSE))</f>
        <v>Sportstaette</v>
      </c>
      <c r="G8280" s="117" t="str">
        <f>VLOOKUP(E8280,Datenstruktur_fuer_R!$D$2:$F$141,3,FALSE)</f>
        <v>Point</v>
      </c>
      <c r="H8280" s="120" t="s">
        <v>689</v>
      </c>
      <c r="I8280" s="26" t="s">
        <v>756</v>
      </c>
      <c r="J8280" s="5" t="s">
        <v>2471</v>
      </c>
      <c r="K8280" s="5" t="s">
        <v>762</v>
      </c>
      <c r="L8280" s="5">
        <v>1432</v>
      </c>
      <c r="M8280" s="5">
        <v>3</v>
      </c>
      <c r="N8280" s="5" t="s">
        <v>1173</v>
      </c>
    </row>
    <row r="8281" spans="1:14" x14ac:dyDescent="0.35">
      <c r="A8281" s="5" t="s">
        <v>720</v>
      </c>
      <c r="B8281" s="117" t="str">
        <f>IF(ISERROR(VLOOKUP($A8281, Dropdownlisten!$A$3:$F$143, 2, FALSE)), "", VLOOKUP($A8281, Dropdownlisten!$A$3:$F$143, 2, FALSE))</f>
        <v>POI</v>
      </c>
      <c r="C8281" s="117">
        <f>IF(ISERROR(VLOOKUP($A8281, Dropdownlisten!$A$3:$F$143, 3, FALSE)), "", VLOOKUP($A8281, Dropdownlisten!$A$3:$F$143, 3, FALSE))</f>
        <v>6000</v>
      </c>
      <c r="D8281" s="117" t="str">
        <f>IF(ISERROR(VLOOKUP($A8281, Dropdownlisten!$A$3:$F$143, 4, FALSE)), "", VLOOKUP($A8281, Dropdownlisten!$A$3:$F$143, 4, FALSE))</f>
        <v>UnterhaltungSportNaherholung</v>
      </c>
      <c r="E8281" s="117" t="str">
        <f>IF(ISERROR(VLOOKUP($A8281, Dropdownlisten!$A$3:$F$143, 5, FALSE)), "", VLOOKUP($A8281, Dropdownlisten!$A$3:$F$143, 5, FALSE))</f>
        <v>6000_017</v>
      </c>
      <c r="F8281" s="117" t="str">
        <f>IF(ISERROR(VLOOKUP($A8281, Dropdownlisten!$A$3:$F$143, 6, FALSE)), "", VLOOKUP($A8281, Dropdownlisten!$A$3:$F$143, 6, FALSE))</f>
        <v>Sportstaette</v>
      </c>
      <c r="G8281" s="117" t="str">
        <f>VLOOKUP(E8281,Datenstruktur_fuer_R!$D$2:$F$141,3,FALSE)</f>
        <v>Point</v>
      </c>
      <c r="H8281" s="120" t="s">
        <v>689</v>
      </c>
      <c r="I8281" s="26" t="s">
        <v>756</v>
      </c>
      <c r="J8281" s="5" t="s">
        <v>2471</v>
      </c>
      <c r="K8281" s="5" t="s">
        <v>762</v>
      </c>
      <c r="L8281" s="5">
        <v>1440</v>
      </c>
      <c r="M8281" s="5">
        <v>3</v>
      </c>
      <c r="N8281" s="5" t="s">
        <v>1173</v>
      </c>
    </row>
    <row r="8282" spans="1:14" x14ac:dyDescent="0.35">
      <c r="A8282" s="5" t="s">
        <v>720</v>
      </c>
      <c r="B8282" s="117" t="str">
        <f>IF(ISERROR(VLOOKUP($A8282, Dropdownlisten!$A$3:$F$143, 2, FALSE)), "", VLOOKUP($A8282, Dropdownlisten!$A$3:$F$143, 2, FALSE))</f>
        <v>POI</v>
      </c>
      <c r="C8282" s="117">
        <f>IF(ISERROR(VLOOKUP($A8282, Dropdownlisten!$A$3:$F$143, 3, FALSE)), "", VLOOKUP($A8282, Dropdownlisten!$A$3:$F$143, 3, FALSE))</f>
        <v>6000</v>
      </c>
      <c r="D8282" s="117" t="str">
        <f>IF(ISERROR(VLOOKUP($A8282, Dropdownlisten!$A$3:$F$143, 4, FALSE)), "", VLOOKUP($A8282, Dropdownlisten!$A$3:$F$143, 4, FALSE))</f>
        <v>UnterhaltungSportNaherholung</v>
      </c>
      <c r="E8282" s="117" t="str">
        <f>IF(ISERROR(VLOOKUP($A8282, Dropdownlisten!$A$3:$F$143, 5, FALSE)), "", VLOOKUP($A8282, Dropdownlisten!$A$3:$F$143, 5, FALSE))</f>
        <v>6000_017</v>
      </c>
      <c r="F8282" s="117" t="str">
        <f>IF(ISERROR(VLOOKUP($A8282, Dropdownlisten!$A$3:$F$143, 6, FALSE)), "", VLOOKUP($A8282, Dropdownlisten!$A$3:$F$143, 6, FALSE))</f>
        <v>Sportstaette</v>
      </c>
      <c r="G8282" s="117" t="str">
        <f>VLOOKUP(E8282,Datenstruktur_fuer_R!$D$2:$F$141,3,FALSE)</f>
        <v>Point</v>
      </c>
      <c r="H8282" s="120" t="s">
        <v>689</v>
      </c>
      <c r="I8282" s="26" t="s">
        <v>756</v>
      </c>
      <c r="J8282" s="5" t="s">
        <v>2471</v>
      </c>
      <c r="K8282" s="5" t="s">
        <v>762</v>
      </c>
      <c r="L8282" s="5">
        <v>1450</v>
      </c>
      <c r="M8282" s="5">
        <v>3</v>
      </c>
      <c r="N8282" s="5" t="s">
        <v>1173</v>
      </c>
    </row>
    <row r="8283" spans="1:14" x14ac:dyDescent="0.35">
      <c r="A8283" s="5" t="s">
        <v>720</v>
      </c>
      <c r="B8283" s="117" t="str">
        <f>IF(ISERROR(VLOOKUP($A8283, Dropdownlisten!$A$3:$F$143, 2, FALSE)), "", VLOOKUP($A8283, Dropdownlisten!$A$3:$F$143, 2, FALSE))</f>
        <v>POI</v>
      </c>
      <c r="C8283" s="117">
        <f>IF(ISERROR(VLOOKUP($A8283, Dropdownlisten!$A$3:$F$143, 3, FALSE)), "", VLOOKUP($A8283, Dropdownlisten!$A$3:$F$143, 3, FALSE))</f>
        <v>6000</v>
      </c>
      <c r="D8283" s="117" t="str">
        <f>IF(ISERROR(VLOOKUP($A8283, Dropdownlisten!$A$3:$F$143, 4, FALSE)), "", VLOOKUP($A8283, Dropdownlisten!$A$3:$F$143, 4, FALSE))</f>
        <v>UnterhaltungSportNaherholung</v>
      </c>
      <c r="E8283" s="117" t="str">
        <f>IF(ISERROR(VLOOKUP($A8283, Dropdownlisten!$A$3:$F$143, 5, FALSE)), "", VLOOKUP($A8283, Dropdownlisten!$A$3:$F$143, 5, FALSE))</f>
        <v>6000_017</v>
      </c>
      <c r="F8283" s="117" t="str">
        <f>IF(ISERROR(VLOOKUP($A8283, Dropdownlisten!$A$3:$F$143, 6, FALSE)), "", VLOOKUP($A8283, Dropdownlisten!$A$3:$F$143, 6, FALSE))</f>
        <v>Sportstaette</v>
      </c>
      <c r="G8283" s="117" t="str">
        <f>VLOOKUP(E8283,Datenstruktur_fuer_R!$D$2:$F$141,3,FALSE)</f>
        <v>Point</v>
      </c>
      <c r="H8283" s="120" t="s">
        <v>689</v>
      </c>
      <c r="I8283" s="26" t="s">
        <v>756</v>
      </c>
      <c r="J8283" s="5" t="s">
        <v>2471</v>
      </c>
      <c r="K8283" s="5" t="s">
        <v>762</v>
      </c>
      <c r="L8283" s="5">
        <v>1470</v>
      </c>
      <c r="M8283" s="5">
        <v>3</v>
      </c>
      <c r="N8283" s="5" t="s">
        <v>1173</v>
      </c>
    </row>
    <row r="8284" spans="1:14" x14ac:dyDescent="0.35">
      <c r="A8284" s="5" t="s">
        <v>720</v>
      </c>
      <c r="B8284" s="117" t="str">
        <f>IF(ISERROR(VLOOKUP($A8284, Dropdownlisten!$A$3:$F$143, 2, FALSE)), "", VLOOKUP($A8284, Dropdownlisten!$A$3:$F$143, 2, FALSE))</f>
        <v>POI</v>
      </c>
      <c r="C8284" s="117">
        <f>IF(ISERROR(VLOOKUP($A8284, Dropdownlisten!$A$3:$F$143, 3, FALSE)), "", VLOOKUP($A8284, Dropdownlisten!$A$3:$F$143, 3, FALSE))</f>
        <v>6000</v>
      </c>
      <c r="D8284" s="117" t="str">
        <f>IF(ISERROR(VLOOKUP($A8284, Dropdownlisten!$A$3:$F$143, 4, FALSE)), "", VLOOKUP($A8284, Dropdownlisten!$A$3:$F$143, 4, FALSE))</f>
        <v>UnterhaltungSportNaherholung</v>
      </c>
      <c r="E8284" s="117" t="str">
        <f>IF(ISERROR(VLOOKUP($A8284, Dropdownlisten!$A$3:$F$143, 5, FALSE)), "", VLOOKUP($A8284, Dropdownlisten!$A$3:$F$143, 5, FALSE))</f>
        <v>6000_017</v>
      </c>
      <c r="F8284" s="117" t="str">
        <f>IF(ISERROR(VLOOKUP($A8284, Dropdownlisten!$A$3:$F$143, 6, FALSE)), "", VLOOKUP($A8284, Dropdownlisten!$A$3:$F$143, 6, FALSE))</f>
        <v>Sportstaette</v>
      </c>
      <c r="G8284" s="117" t="str">
        <f>VLOOKUP(E8284,Datenstruktur_fuer_R!$D$2:$F$141,3,FALSE)</f>
        <v>Point</v>
      </c>
      <c r="H8284" s="120" t="s">
        <v>689</v>
      </c>
      <c r="I8284" s="26" t="s">
        <v>756</v>
      </c>
      <c r="J8284" s="5" t="s">
        <v>2471</v>
      </c>
      <c r="K8284" s="5" t="s">
        <v>762</v>
      </c>
      <c r="L8284" s="5">
        <v>1480</v>
      </c>
      <c r="M8284" s="5">
        <v>3</v>
      </c>
      <c r="N8284" s="5" t="s">
        <v>1173</v>
      </c>
    </row>
    <row r="8285" spans="1:14" x14ac:dyDescent="0.35">
      <c r="A8285" s="5" t="s">
        <v>720</v>
      </c>
      <c r="B8285" s="117" t="str">
        <f>IF(ISERROR(VLOOKUP($A8285, Dropdownlisten!$A$3:$F$143, 2, FALSE)), "", VLOOKUP($A8285, Dropdownlisten!$A$3:$F$143, 2, FALSE))</f>
        <v>POI</v>
      </c>
      <c r="C8285" s="117">
        <f>IF(ISERROR(VLOOKUP($A8285, Dropdownlisten!$A$3:$F$143, 3, FALSE)), "", VLOOKUP($A8285, Dropdownlisten!$A$3:$F$143, 3, FALSE))</f>
        <v>6000</v>
      </c>
      <c r="D8285" s="117" t="str">
        <f>IF(ISERROR(VLOOKUP($A8285, Dropdownlisten!$A$3:$F$143, 4, FALSE)), "", VLOOKUP($A8285, Dropdownlisten!$A$3:$F$143, 4, FALSE))</f>
        <v>UnterhaltungSportNaherholung</v>
      </c>
      <c r="E8285" s="117" t="str">
        <f>IF(ISERROR(VLOOKUP($A8285, Dropdownlisten!$A$3:$F$143, 5, FALSE)), "", VLOOKUP($A8285, Dropdownlisten!$A$3:$F$143, 5, FALSE))</f>
        <v>6000_017</v>
      </c>
      <c r="F8285" s="117" t="str">
        <f>IF(ISERROR(VLOOKUP($A8285, Dropdownlisten!$A$3:$F$143, 6, FALSE)), "", VLOOKUP($A8285, Dropdownlisten!$A$3:$F$143, 6, FALSE))</f>
        <v>Sportstaette</v>
      </c>
      <c r="G8285" s="117" t="str">
        <f>VLOOKUP(E8285,Datenstruktur_fuer_R!$D$2:$F$141,3,FALSE)</f>
        <v>Point</v>
      </c>
      <c r="H8285" s="120" t="s">
        <v>689</v>
      </c>
      <c r="I8285" s="26" t="s">
        <v>756</v>
      </c>
      <c r="J8285" s="5" t="s">
        <v>2499</v>
      </c>
      <c r="K8285" s="5" t="s">
        <v>757</v>
      </c>
      <c r="L8285" s="5">
        <v>4100</v>
      </c>
      <c r="M8285" s="5">
        <v>3</v>
      </c>
      <c r="N8285" s="5" t="s">
        <v>1173</v>
      </c>
    </row>
    <row r="8286" spans="1:14" x14ac:dyDescent="0.35">
      <c r="A8286" s="5" t="s">
        <v>720</v>
      </c>
      <c r="B8286" s="117" t="str">
        <f>IF(ISERROR(VLOOKUP($A8286, Dropdownlisten!$A$3:$F$143, 2, FALSE)), "", VLOOKUP($A8286, Dropdownlisten!$A$3:$F$143, 2, FALSE))</f>
        <v>POI</v>
      </c>
      <c r="C8286" s="117">
        <f>IF(ISERROR(VLOOKUP($A8286, Dropdownlisten!$A$3:$F$143, 3, FALSE)), "", VLOOKUP($A8286, Dropdownlisten!$A$3:$F$143, 3, FALSE))</f>
        <v>6000</v>
      </c>
      <c r="D8286" s="117" t="str">
        <f>IF(ISERROR(VLOOKUP($A8286, Dropdownlisten!$A$3:$F$143, 4, FALSE)), "", VLOOKUP($A8286, Dropdownlisten!$A$3:$F$143, 4, FALSE))</f>
        <v>UnterhaltungSportNaherholung</v>
      </c>
      <c r="E8286" s="117" t="str">
        <f>IF(ISERROR(VLOOKUP($A8286, Dropdownlisten!$A$3:$F$143, 5, FALSE)), "", VLOOKUP($A8286, Dropdownlisten!$A$3:$F$143, 5, FALSE))</f>
        <v>6000_017</v>
      </c>
      <c r="F8286" s="117" t="str">
        <f>IF(ISERROR(VLOOKUP($A8286, Dropdownlisten!$A$3:$F$143, 6, FALSE)), "", VLOOKUP($A8286, Dropdownlisten!$A$3:$F$143, 6, FALSE))</f>
        <v>Sportstaette</v>
      </c>
      <c r="G8286" s="117" t="str">
        <f>VLOOKUP(E8286,Datenstruktur_fuer_R!$D$2:$F$141,3,FALSE)</f>
        <v>Point</v>
      </c>
      <c r="H8286" s="120" t="s">
        <v>689</v>
      </c>
      <c r="I8286" s="26" t="s">
        <v>756</v>
      </c>
      <c r="J8286" s="5" t="s">
        <v>2499</v>
      </c>
      <c r="K8286" s="5" t="s">
        <v>757</v>
      </c>
      <c r="L8286" s="5">
        <v>4101</v>
      </c>
      <c r="M8286" s="5">
        <v>3</v>
      </c>
      <c r="N8286" s="5" t="s">
        <v>1173</v>
      </c>
    </row>
    <row r="8287" spans="1:14" x14ac:dyDescent="0.35">
      <c r="A8287" s="5" t="s">
        <v>720</v>
      </c>
      <c r="B8287" s="117" t="str">
        <f>IF(ISERROR(VLOOKUP($A8287, Dropdownlisten!$A$3:$F$143, 2, FALSE)), "", VLOOKUP($A8287, Dropdownlisten!$A$3:$F$143, 2, FALSE))</f>
        <v>POI</v>
      </c>
      <c r="C8287" s="117">
        <f>IF(ISERROR(VLOOKUP($A8287, Dropdownlisten!$A$3:$F$143, 3, FALSE)), "", VLOOKUP($A8287, Dropdownlisten!$A$3:$F$143, 3, FALSE))</f>
        <v>6000</v>
      </c>
      <c r="D8287" s="117" t="str">
        <f>IF(ISERROR(VLOOKUP($A8287, Dropdownlisten!$A$3:$F$143, 4, FALSE)), "", VLOOKUP($A8287, Dropdownlisten!$A$3:$F$143, 4, FALSE))</f>
        <v>UnterhaltungSportNaherholung</v>
      </c>
      <c r="E8287" s="117" t="str">
        <f>IF(ISERROR(VLOOKUP($A8287, Dropdownlisten!$A$3:$F$143, 5, FALSE)), "", VLOOKUP($A8287, Dropdownlisten!$A$3:$F$143, 5, FALSE))</f>
        <v>6000_017</v>
      </c>
      <c r="F8287" s="117" t="str">
        <f>IF(ISERROR(VLOOKUP($A8287, Dropdownlisten!$A$3:$F$143, 6, FALSE)), "", VLOOKUP($A8287, Dropdownlisten!$A$3:$F$143, 6, FALSE))</f>
        <v>Sportstaette</v>
      </c>
      <c r="G8287" s="117" t="str">
        <f>VLOOKUP(E8287,Datenstruktur_fuer_R!$D$2:$F$141,3,FALSE)</f>
        <v>Point</v>
      </c>
      <c r="H8287" s="120" t="s">
        <v>689</v>
      </c>
      <c r="I8287" s="26" t="s">
        <v>756</v>
      </c>
      <c r="J8287" s="5" t="s">
        <v>2499</v>
      </c>
      <c r="K8287" s="5" t="s">
        <v>757</v>
      </c>
      <c r="L8287" s="5">
        <v>4001</v>
      </c>
      <c r="M8287" s="5">
        <v>3</v>
      </c>
      <c r="N8287" s="5" t="s">
        <v>1173</v>
      </c>
    </row>
    <row r="8288" spans="1:14" x14ac:dyDescent="0.35">
      <c r="A8288" s="5" t="s">
        <v>720</v>
      </c>
      <c r="B8288" s="117" t="str">
        <f>IF(ISERROR(VLOOKUP($A8288, Dropdownlisten!$A$3:$F$143, 2, FALSE)), "", VLOOKUP($A8288, Dropdownlisten!$A$3:$F$143, 2, FALSE))</f>
        <v>POI</v>
      </c>
      <c r="C8288" s="117">
        <f>IF(ISERROR(VLOOKUP($A8288, Dropdownlisten!$A$3:$F$143, 3, FALSE)), "", VLOOKUP($A8288, Dropdownlisten!$A$3:$F$143, 3, FALSE))</f>
        <v>6000</v>
      </c>
      <c r="D8288" s="117" t="str">
        <f>IF(ISERROR(VLOOKUP($A8288, Dropdownlisten!$A$3:$F$143, 4, FALSE)), "", VLOOKUP($A8288, Dropdownlisten!$A$3:$F$143, 4, FALSE))</f>
        <v>UnterhaltungSportNaherholung</v>
      </c>
      <c r="E8288" s="117" t="str">
        <f>IF(ISERROR(VLOOKUP($A8288, Dropdownlisten!$A$3:$F$143, 5, FALSE)), "", VLOOKUP($A8288, Dropdownlisten!$A$3:$F$143, 5, FALSE))</f>
        <v>6000_017</v>
      </c>
      <c r="F8288" s="117" t="str">
        <f>IF(ISERROR(VLOOKUP($A8288, Dropdownlisten!$A$3:$F$143, 6, FALSE)), "", VLOOKUP($A8288, Dropdownlisten!$A$3:$F$143, 6, FALSE))</f>
        <v>Sportstaette</v>
      </c>
      <c r="G8288" s="117" t="str">
        <f>VLOOKUP(E8288,Datenstruktur_fuer_R!$D$2:$F$141,3,FALSE)</f>
        <v>Point</v>
      </c>
      <c r="H8288" s="120" t="s">
        <v>689</v>
      </c>
      <c r="I8288" s="26" t="s">
        <v>756</v>
      </c>
      <c r="J8288" s="5" t="s">
        <v>2499</v>
      </c>
      <c r="K8288" s="5" t="s">
        <v>757</v>
      </c>
      <c r="L8288" s="5">
        <v>4110</v>
      </c>
      <c r="M8288" s="5">
        <v>3</v>
      </c>
      <c r="N8288" s="5" t="s">
        <v>1173</v>
      </c>
    </row>
    <row r="8289" spans="1:14" x14ac:dyDescent="0.35">
      <c r="A8289" s="5" t="s">
        <v>720</v>
      </c>
      <c r="B8289" s="117" t="str">
        <f>IF(ISERROR(VLOOKUP($A8289, Dropdownlisten!$A$3:$F$143, 2, FALSE)), "", VLOOKUP($A8289, Dropdownlisten!$A$3:$F$143, 2, FALSE))</f>
        <v>POI</v>
      </c>
      <c r="C8289" s="117">
        <f>IF(ISERROR(VLOOKUP($A8289, Dropdownlisten!$A$3:$F$143, 3, FALSE)), "", VLOOKUP($A8289, Dropdownlisten!$A$3:$F$143, 3, FALSE))</f>
        <v>6000</v>
      </c>
      <c r="D8289" s="117" t="str">
        <f>IF(ISERROR(VLOOKUP($A8289, Dropdownlisten!$A$3:$F$143, 4, FALSE)), "", VLOOKUP($A8289, Dropdownlisten!$A$3:$F$143, 4, FALSE))</f>
        <v>UnterhaltungSportNaherholung</v>
      </c>
      <c r="E8289" s="117" t="str">
        <f>IF(ISERROR(VLOOKUP($A8289, Dropdownlisten!$A$3:$F$143, 5, FALSE)), "", VLOOKUP($A8289, Dropdownlisten!$A$3:$F$143, 5, FALSE))</f>
        <v>6000_017</v>
      </c>
      <c r="F8289" s="117" t="str">
        <f>IF(ISERROR(VLOOKUP($A8289, Dropdownlisten!$A$3:$F$143, 6, FALSE)), "", VLOOKUP($A8289, Dropdownlisten!$A$3:$F$143, 6, FALSE))</f>
        <v>Sportstaette</v>
      </c>
      <c r="G8289" s="117" t="str">
        <f>VLOOKUP(E8289,Datenstruktur_fuer_R!$D$2:$F$141,3,FALSE)</f>
        <v>Point</v>
      </c>
      <c r="H8289" s="120" t="s">
        <v>689</v>
      </c>
      <c r="I8289" s="26" t="s">
        <v>756</v>
      </c>
      <c r="J8289" s="5" t="s">
        <v>2499</v>
      </c>
      <c r="K8289" s="5" t="s">
        <v>757</v>
      </c>
      <c r="L8289" s="5">
        <v>4120</v>
      </c>
      <c r="M8289" s="5">
        <v>3</v>
      </c>
      <c r="N8289" s="5" t="s">
        <v>1173</v>
      </c>
    </row>
    <row r="8290" spans="1:14" x14ac:dyDescent="0.35">
      <c r="A8290" s="5" t="s">
        <v>720</v>
      </c>
      <c r="B8290" s="117" t="str">
        <f>IF(ISERROR(VLOOKUP($A8290, Dropdownlisten!$A$3:$F$143, 2, FALSE)), "", VLOOKUP($A8290, Dropdownlisten!$A$3:$F$143, 2, FALSE))</f>
        <v>POI</v>
      </c>
      <c r="C8290" s="117">
        <f>IF(ISERROR(VLOOKUP($A8290, Dropdownlisten!$A$3:$F$143, 3, FALSE)), "", VLOOKUP($A8290, Dropdownlisten!$A$3:$F$143, 3, FALSE))</f>
        <v>6000</v>
      </c>
      <c r="D8290" s="117" t="str">
        <f>IF(ISERROR(VLOOKUP($A8290, Dropdownlisten!$A$3:$F$143, 4, FALSE)), "", VLOOKUP($A8290, Dropdownlisten!$A$3:$F$143, 4, FALSE))</f>
        <v>UnterhaltungSportNaherholung</v>
      </c>
      <c r="E8290" s="117" t="str">
        <f>IF(ISERROR(VLOOKUP($A8290, Dropdownlisten!$A$3:$F$143, 5, FALSE)), "", VLOOKUP($A8290, Dropdownlisten!$A$3:$F$143, 5, FALSE))</f>
        <v>6000_017</v>
      </c>
      <c r="F8290" s="117" t="str">
        <f>IF(ISERROR(VLOOKUP($A8290, Dropdownlisten!$A$3:$F$143, 6, FALSE)), "", VLOOKUP($A8290, Dropdownlisten!$A$3:$F$143, 6, FALSE))</f>
        <v>Sportstaette</v>
      </c>
      <c r="G8290" s="117" t="str">
        <f>VLOOKUP(E8290,Datenstruktur_fuer_R!$D$2:$F$141,3,FALSE)</f>
        <v>Point</v>
      </c>
      <c r="H8290" s="120" t="s">
        <v>689</v>
      </c>
      <c r="I8290" s="26" t="s">
        <v>756</v>
      </c>
      <c r="J8290" s="5" t="s">
        <v>2499</v>
      </c>
      <c r="K8290" s="5" t="s">
        <v>757</v>
      </c>
      <c r="L8290" s="5">
        <v>4130</v>
      </c>
      <c r="M8290" s="5">
        <v>3</v>
      </c>
      <c r="N8290" s="5" t="s">
        <v>1173</v>
      </c>
    </row>
    <row r="8291" spans="1:14" x14ac:dyDescent="0.35">
      <c r="A8291" s="5" t="s">
        <v>720</v>
      </c>
      <c r="B8291" s="117" t="str">
        <f>IF(ISERROR(VLOOKUP($A8291, Dropdownlisten!$A$3:$F$143, 2, FALSE)), "", VLOOKUP($A8291, Dropdownlisten!$A$3:$F$143, 2, FALSE))</f>
        <v>POI</v>
      </c>
      <c r="C8291" s="117">
        <f>IF(ISERROR(VLOOKUP($A8291, Dropdownlisten!$A$3:$F$143, 3, FALSE)), "", VLOOKUP($A8291, Dropdownlisten!$A$3:$F$143, 3, FALSE))</f>
        <v>6000</v>
      </c>
      <c r="D8291" s="117" t="str">
        <f>IF(ISERROR(VLOOKUP($A8291, Dropdownlisten!$A$3:$F$143, 4, FALSE)), "", VLOOKUP($A8291, Dropdownlisten!$A$3:$F$143, 4, FALSE))</f>
        <v>UnterhaltungSportNaherholung</v>
      </c>
      <c r="E8291" s="117" t="str">
        <f>IF(ISERROR(VLOOKUP($A8291, Dropdownlisten!$A$3:$F$143, 5, FALSE)), "", VLOOKUP($A8291, Dropdownlisten!$A$3:$F$143, 5, FALSE))</f>
        <v>6000_017</v>
      </c>
      <c r="F8291" s="117" t="str">
        <f>IF(ISERROR(VLOOKUP($A8291, Dropdownlisten!$A$3:$F$143, 6, FALSE)), "", VLOOKUP($A8291, Dropdownlisten!$A$3:$F$143, 6, FALSE))</f>
        <v>Sportstaette</v>
      </c>
      <c r="G8291" s="117" t="str">
        <f>VLOOKUP(E8291,Datenstruktur_fuer_R!$D$2:$F$141,3,FALSE)</f>
        <v>Point</v>
      </c>
      <c r="H8291" s="120" t="s">
        <v>689</v>
      </c>
      <c r="I8291" s="26" t="s">
        <v>756</v>
      </c>
      <c r="J8291" s="5" t="s">
        <v>2499</v>
      </c>
      <c r="K8291" s="5" t="s">
        <v>757</v>
      </c>
      <c r="L8291" s="5">
        <v>4140</v>
      </c>
      <c r="M8291" s="5">
        <v>3</v>
      </c>
      <c r="N8291" s="5" t="s">
        <v>1173</v>
      </c>
    </row>
    <row r="8292" spans="1:14" x14ac:dyDescent="0.35">
      <c r="A8292" s="5" t="s">
        <v>720</v>
      </c>
      <c r="B8292" s="117" t="str">
        <f>IF(ISERROR(VLOOKUP($A8292, Dropdownlisten!$A$3:$F$143, 2, FALSE)), "", VLOOKUP($A8292, Dropdownlisten!$A$3:$F$143, 2, FALSE))</f>
        <v>POI</v>
      </c>
      <c r="C8292" s="117">
        <f>IF(ISERROR(VLOOKUP($A8292, Dropdownlisten!$A$3:$F$143, 3, FALSE)), "", VLOOKUP($A8292, Dropdownlisten!$A$3:$F$143, 3, FALSE))</f>
        <v>6000</v>
      </c>
      <c r="D8292" s="117" t="str">
        <f>IF(ISERROR(VLOOKUP($A8292, Dropdownlisten!$A$3:$F$143, 4, FALSE)), "", VLOOKUP($A8292, Dropdownlisten!$A$3:$F$143, 4, FALSE))</f>
        <v>UnterhaltungSportNaherholung</v>
      </c>
      <c r="E8292" s="117" t="str">
        <f>IF(ISERROR(VLOOKUP($A8292, Dropdownlisten!$A$3:$F$143, 5, FALSE)), "", VLOOKUP($A8292, Dropdownlisten!$A$3:$F$143, 5, FALSE))</f>
        <v>6000_017</v>
      </c>
      <c r="F8292" s="117" t="str">
        <f>IF(ISERROR(VLOOKUP($A8292, Dropdownlisten!$A$3:$F$143, 6, FALSE)), "", VLOOKUP($A8292, Dropdownlisten!$A$3:$F$143, 6, FALSE))</f>
        <v>Sportstaette</v>
      </c>
      <c r="G8292" s="117" t="str">
        <f>VLOOKUP(E8292,Datenstruktur_fuer_R!$D$2:$F$141,3,FALSE)</f>
        <v>Point</v>
      </c>
      <c r="H8292" s="120" t="s">
        <v>689</v>
      </c>
      <c r="I8292" s="26" t="s">
        <v>756</v>
      </c>
      <c r="J8292" s="5" t="s">
        <v>2499</v>
      </c>
      <c r="K8292" s="5" t="s">
        <v>757</v>
      </c>
      <c r="L8292" s="5">
        <v>4150</v>
      </c>
      <c r="M8292" s="5">
        <v>3</v>
      </c>
      <c r="N8292" s="5" t="s">
        <v>1173</v>
      </c>
    </row>
    <row r="8293" spans="1:14" x14ac:dyDescent="0.35">
      <c r="A8293" s="5" t="s">
        <v>720</v>
      </c>
      <c r="B8293" s="117" t="str">
        <f>IF(ISERROR(VLOOKUP($A8293, Dropdownlisten!$A$3:$F$143, 2, FALSE)), "", VLOOKUP($A8293, Dropdownlisten!$A$3:$F$143, 2, FALSE))</f>
        <v>POI</v>
      </c>
      <c r="C8293" s="117">
        <f>IF(ISERROR(VLOOKUP($A8293, Dropdownlisten!$A$3:$F$143, 3, FALSE)), "", VLOOKUP($A8293, Dropdownlisten!$A$3:$F$143, 3, FALSE))</f>
        <v>6000</v>
      </c>
      <c r="D8293" s="117" t="str">
        <f>IF(ISERROR(VLOOKUP($A8293, Dropdownlisten!$A$3:$F$143, 4, FALSE)), "", VLOOKUP($A8293, Dropdownlisten!$A$3:$F$143, 4, FALSE))</f>
        <v>UnterhaltungSportNaherholung</v>
      </c>
      <c r="E8293" s="117" t="str">
        <f>IF(ISERROR(VLOOKUP($A8293, Dropdownlisten!$A$3:$F$143, 5, FALSE)), "", VLOOKUP($A8293, Dropdownlisten!$A$3:$F$143, 5, FALSE))</f>
        <v>6000_017</v>
      </c>
      <c r="F8293" s="117" t="str">
        <f>IF(ISERROR(VLOOKUP($A8293, Dropdownlisten!$A$3:$F$143, 6, FALSE)), "", VLOOKUP($A8293, Dropdownlisten!$A$3:$F$143, 6, FALSE))</f>
        <v>Sportstaette</v>
      </c>
      <c r="G8293" s="117" t="str">
        <f>VLOOKUP(E8293,Datenstruktur_fuer_R!$D$2:$F$141,3,FALSE)</f>
        <v>Point</v>
      </c>
      <c r="H8293" s="120" t="s">
        <v>689</v>
      </c>
      <c r="I8293" s="26" t="s">
        <v>756</v>
      </c>
      <c r="J8293" s="5" t="s">
        <v>2499</v>
      </c>
      <c r="K8293" s="5" t="s">
        <v>757</v>
      </c>
      <c r="L8293" s="5">
        <v>4160</v>
      </c>
      <c r="M8293" s="5">
        <v>3</v>
      </c>
      <c r="N8293" s="5" t="s">
        <v>1173</v>
      </c>
    </row>
    <row r="8294" spans="1:14" x14ac:dyDescent="0.35">
      <c r="A8294" s="5" t="s">
        <v>720</v>
      </c>
      <c r="B8294" s="117" t="str">
        <f>IF(ISERROR(VLOOKUP($A8294, Dropdownlisten!$A$3:$F$143, 2, FALSE)), "", VLOOKUP($A8294, Dropdownlisten!$A$3:$F$143, 2, FALSE))</f>
        <v>POI</v>
      </c>
      <c r="C8294" s="117">
        <f>IF(ISERROR(VLOOKUP($A8294, Dropdownlisten!$A$3:$F$143, 3, FALSE)), "", VLOOKUP($A8294, Dropdownlisten!$A$3:$F$143, 3, FALSE))</f>
        <v>6000</v>
      </c>
      <c r="D8294" s="117" t="str">
        <f>IF(ISERROR(VLOOKUP($A8294, Dropdownlisten!$A$3:$F$143, 4, FALSE)), "", VLOOKUP($A8294, Dropdownlisten!$A$3:$F$143, 4, FALSE))</f>
        <v>UnterhaltungSportNaherholung</v>
      </c>
      <c r="E8294" s="117" t="str">
        <f>IF(ISERROR(VLOOKUP($A8294, Dropdownlisten!$A$3:$F$143, 5, FALSE)), "", VLOOKUP($A8294, Dropdownlisten!$A$3:$F$143, 5, FALSE))</f>
        <v>6000_017</v>
      </c>
      <c r="F8294" s="117" t="str">
        <f>IF(ISERROR(VLOOKUP($A8294, Dropdownlisten!$A$3:$F$143, 6, FALSE)), "", VLOOKUP($A8294, Dropdownlisten!$A$3:$F$143, 6, FALSE))</f>
        <v>Sportstaette</v>
      </c>
      <c r="G8294" s="117" t="str">
        <f>VLOOKUP(E8294,Datenstruktur_fuer_R!$D$2:$F$141,3,FALSE)</f>
        <v>Point</v>
      </c>
      <c r="H8294" s="120" t="s">
        <v>689</v>
      </c>
      <c r="I8294" s="26" t="s">
        <v>756</v>
      </c>
      <c r="J8294" s="5" t="s">
        <v>2499</v>
      </c>
      <c r="K8294" s="5" t="s">
        <v>757</v>
      </c>
      <c r="L8294" s="5">
        <v>4170</v>
      </c>
      <c r="M8294" s="5">
        <v>3</v>
      </c>
      <c r="N8294" s="5" t="s">
        <v>1173</v>
      </c>
    </row>
    <row r="8295" spans="1:14" x14ac:dyDescent="0.35">
      <c r="A8295" s="5" t="s">
        <v>720</v>
      </c>
      <c r="B8295" s="117" t="str">
        <f>IF(ISERROR(VLOOKUP($A8295, Dropdownlisten!$A$3:$F$143, 2, FALSE)), "", VLOOKUP($A8295, Dropdownlisten!$A$3:$F$143, 2, FALSE))</f>
        <v>POI</v>
      </c>
      <c r="C8295" s="117">
        <f>IF(ISERROR(VLOOKUP($A8295, Dropdownlisten!$A$3:$F$143, 3, FALSE)), "", VLOOKUP($A8295, Dropdownlisten!$A$3:$F$143, 3, FALSE))</f>
        <v>6000</v>
      </c>
      <c r="D8295" s="117" t="str">
        <f>IF(ISERROR(VLOOKUP($A8295, Dropdownlisten!$A$3:$F$143, 4, FALSE)), "", VLOOKUP($A8295, Dropdownlisten!$A$3:$F$143, 4, FALSE))</f>
        <v>UnterhaltungSportNaherholung</v>
      </c>
      <c r="E8295" s="117" t="str">
        <f>IF(ISERROR(VLOOKUP($A8295, Dropdownlisten!$A$3:$F$143, 5, FALSE)), "", VLOOKUP($A8295, Dropdownlisten!$A$3:$F$143, 5, FALSE))</f>
        <v>6000_017</v>
      </c>
      <c r="F8295" s="117" t="str">
        <f>IF(ISERROR(VLOOKUP($A8295, Dropdownlisten!$A$3:$F$143, 6, FALSE)), "", VLOOKUP($A8295, Dropdownlisten!$A$3:$F$143, 6, FALSE))</f>
        <v>Sportstaette</v>
      </c>
      <c r="G8295" s="117" t="str">
        <f>VLOOKUP(E8295,Datenstruktur_fuer_R!$D$2:$F$141,3,FALSE)</f>
        <v>Point</v>
      </c>
      <c r="H8295" s="120" t="s">
        <v>293</v>
      </c>
      <c r="I8295" s="26" t="s">
        <v>756</v>
      </c>
      <c r="J8295" s="5" t="s">
        <v>2471</v>
      </c>
      <c r="K8295" s="5" t="s">
        <v>762</v>
      </c>
      <c r="L8295" s="5"/>
      <c r="M8295" s="5">
        <v>3</v>
      </c>
      <c r="N8295" s="5" t="s">
        <v>1173</v>
      </c>
    </row>
    <row r="8296" spans="1:14" x14ac:dyDescent="0.35">
      <c r="A8296" s="5" t="s">
        <v>720</v>
      </c>
      <c r="B8296" s="117" t="str">
        <f>IF(ISERROR(VLOOKUP($A8296, Dropdownlisten!$A$3:$F$143, 2, FALSE)), "", VLOOKUP($A8296, Dropdownlisten!$A$3:$F$143, 2, FALSE))</f>
        <v>POI</v>
      </c>
      <c r="C8296" s="117">
        <f>IF(ISERROR(VLOOKUP($A8296, Dropdownlisten!$A$3:$F$143, 3, FALSE)), "", VLOOKUP($A8296, Dropdownlisten!$A$3:$F$143, 3, FALSE))</f>
        <v>6000</v>
      </c>
      <c r="D8296" s="117" t="str">
        <f>IF(ISERROR(VLOOKUP($A8296, Dropdownlisten!$A$3:$F$143, 4, FALSE)), "", VLOOKUP($A8296, Dropdownlisten!$A$3:$F$143, 4, FALSE))</f>
        <v>UnterhaltungSportNaherholung</v>
      </c>
      <c r="E8296" s="117" t="str">
        <f>IF(ISERROR(VLOOKUP($A8296, Dropdownlisten!$A$3:$F$143, 5, FALSE)), "", VLOOKUP($A8296, Dropdownlisten!$A$3:$F$143, 5, FALSE))</f>
        <v>6000_017</v>
      </c>
      <c r="F8296" s="117" t="str">
        <f>IF(ISERROR(VLOOKUP($A8296, Dropdownlisten!$A$3:$F$143, 6, FALSE)), "", VLOOKUP($A8296, Dropdownlisten!$A$3:$F$143, 6, FALSE))</f>
        <v>Sportstaette</v>
      </c>
      <c r="G8296" s="117" t="str">
        <f>VLOOKUP(E8296,Datenstruktur_fuer_R!$D$2:$F$141,3,FALSE)</f>
        <v>Point</v>
      </c>
      <c r="H8296" s="120" t="s">
        <v>293</v>
      </c>
      <c r="I8296" s="26" t="s">
        <v>756</v>
      </c>
      <c r="J8296" s="5" t="s">
        <v>2499</v>
      </c>
      <c r="K8296" s="5" t="s">
        <v>757</v>
      </c>
      <c r="L8296" s="5"/>
      <c r="M8296" s="5">
        <v>3</v>
      </c>
      <c r="N8296" s="5" t="s">
        <v>1173</v>
      </c>
    </row>
    <row r="8297" spans="1:14" x14ac:dyDescent="0.35">
      <c r="A8297" s="5" t="s">
        <v>723</v>
      </c>
      <c r="B8297" s="117" t="str">
        <f>IF(ISERROR(VLOOKUP($A8297, Dropdownlisten!$A$3:$F$143, 2, FALSE)), "", VLOOKUP($A8297, Dropdownlisten!$A$3:$F$143, 2, FALSE))</f>
        <v>UmweltVersorgung</v>
      </c>
      <c r="C8297" s="117">
        <f>IF(ISERROR(VLOOKUP($A8297, Dropdownlisten!$A$3:$F$143, 3, FALSE)), "", VLOOKUP($A8297, Dropdownlisten!$A$3:$F$143, 3, FALSE))</f>
        <v>1100</v>
      </c>
      <c r="D8297" s="117" t="str">
        <f>IF(ISERROR(VLOOKUP($A8297, Dropdownlisten!$A$3:$F$143, 4, FALSE)), "", VLOOKUP($A8297, Dropdownlisten!$A$3:$F$143, 4, FALSE))</f>
        <v>UmweltVersorgung</v>
      </c>
      <c r="E8297" s="117" t="str">
        <f>IF(ISERROR(VLOOKUP($A8297, Dropdownlisten!$A$3:$F$143, 5, FALSE)), "", VLOOKUP($A8297, Dropdownlisten!$A$3:$F$143, 5, FALSE))</f>
        <v>1100_011</v>
      </c>
      <c r="F8297" s="117" t="str">
        <f>IF(ISERROR(VLOOKUP($A8297, Dropdownlisten!$A$3:$F$143, 6, FALSE)), "", VLOOKUP($A8297, Dropdownlisten!$A$3:$F$143, 6, FALSE))</f>
        <v>StehendeGewaesser</v>
      </c>
      <c r="G8297" s="117" t="str">
        <f>VLOOKUP(E8297,Datenstruktur_fuer_R!$D$2:$F$141,3,FALSE)</f>
        <v>Polygon</v>
      </c>
      <c r="H8297" s="120" t="s">
        <v>293</v>
      </c>
      <c r="I8297" s="26" t="s">
        <v>756</v>
      </c>
      <c r="J8297" s="5" t="s">
        <v>2500</v>
      </c>
      <c r="K8297" s="5" t="s">
        <v>757</v>
      </c>
      <c r="L8297" s="5"/>
      <c r="M8297" s="5">
        <v>3</v>
      </c>
      <c r="N8297" s="5" t="s">
        <v>1173</v>
      </c>
    </row>
    <row r="8298" spans="1:14" x14ac:dyDescent="0.35">
      <c r="A8298" s="5" t="s">
        <v>724</v>
      </c>
      <c r="B8298" s="117" t="str">
        <f>IF(ISERROR(VLOOKUP($A8298, Dropdownlisten!$A$3:$F$143, 2, FALSE)), "", VLOOKUP($A8298, Dropdownlisten!$A$3:$F$143, 2, FALSE))</f>
        <v>Netzwerke</v>
      </c>
      <c r="C8298" s="117">
        <f>IF(ISERROR(VLOOKUP($A8298, Dropdownlisten!$A$3:$F$143, 3, FALSE)), "", VLOOKUP($A8298, Dropdownlisten!$A$3:$F$143, 3, FALSE))</f>
        <v>9000</v>
      </c>
      <c r="D8298" s="117" t="str">
        <f>IF(ISERROR(VLOOKUP($A8298, Dropdownlisten!$A$3:$F$143, 4, FALSE)), "", VLOOKUP($A8298, Dropdownlisten!$A$3:$F$143, 4, FALSE))</f>
        <v>Netzwerke</v>
      </c>
      <c r="E8298" s="117" t="str">
        <f>IF(ISERROR(VLOOKUP($A8298, Dropdownlisten!$A$3:$F$143, 5, FALSE)), "", VLOOKUP($A8298, Dropdownlisten!$A$3:$F$143, 5, FALSE))</f>
        <v>9000_007</v>
      </c>
      <c r="F8298" s="117" t="str">
        <f>IF(ISERROR(VLOOKUP($A8298, Dropdownlisten!$A$3:$F$143, 6, FALSE)), "", VLOOKUP($A8298, Dropdownlisten!$A$3:$F$143, 6, FALSE))</f>
        <v>Strassennetz</v>
      </c>
      <c r="G8298" s="117" t="str">
        <f>VLOOKUP(E8298,Datenstruktur_fuer_R!$D$2:$F$141,3,FALSE)</f>
        <v>Line</v>
      </c>
      <c r="H8298" s="120" t="s">
        <v>689</v>
      </c>
      <c r="I8298" s="26" t="s">
        <v>750</v>
      </c>
      <c r="J8298" s="5" t="s">
        <v>2517</v>
      </c>
      <c r="K8298" s="5"/>
      <c r="L8298" s="5"/>
      <c r="M8298" s="5">
        <v>3</v>
      </c>
      <c r="N8298" s="5" t="s">
        <v>1173</v>
      </c>
    </row>
    <row r="8299" spans="1:14" x14ac:dyDescent="0.35">
      <c r="A8299" s="5" t="s">
        <v>725</v>
      </c>
      <c r="B8299" s="117" t="str">
        <f>IF(ISERROR(VLOOKUP($A8299, Dropdownlisten!$A$3:$F$143, 2, FALSE)), "", VLOOKUP($A8299, Dropdownlisten!$A$3:$F$143, 2, FALSE))</f>
        <v>POI</v>
      </c>
      <c r="C8299" s="117">
        <f>IF(ISERROR(VLOOKUP($A8299, Dropdownlisten!$A$3:$F$143, 3, FALSE)), "", VLOOKUP($A8299, Dropdownlisten!$A$3:$F$143, 3, FALSE))</f>
        <v>4000</v>
      </c>
      <c r="D8299" s="117" t="str">
        <f>IF(ISERROR(VLOOKUP($A8299, Dropdownlisten!$A$3:$F$143, 4, FALSE)), "", VLOOKUP($A8299, Dropdownlisten!$A$3:$F$143, 4, FALSE))</f>
        <v>Soziales</v>
      </c>
      <c r="E8299" s="117" t="str">
        <f>IF(ISERROR(VLOOKUP($A8299, Dropdownlisten!$A$3:$F$143, 5, FALSE)), "", VLOOKUP($A8299, Dropdownlisten!$A$3:$F$143, 5, FALSE))</f>
        <v>4000_007</v>
      </c>
      <c r="F8299" s="117" t="str">
        <f>IF(ISERROR(VLOOKUP($A8299, Dropdownlisten!$A$3:$F$143, 6, FALSE)), "", VLOOKUP($A8299, Dropdownlisten!$A$3:$F$143, 6, FALSE))</f>
        <v>Studentenwohnheim</v>
      </c>
      <c r="G8299" s="117" t="str">
        <f>VLOOKUP(E8299,Datenstruktur_fuer_R!$D$2:$F$141,3,FALSE)</f>
        <v>Point</v>
      </c>
      <c r="H8299" s="120" t="s">
        <v>689</v>
      </c>
      <c r="I8299" s="26" t="s">
        <v>45</v>
      </c>
      <c r="J8299" s="5" t="s">
        <v>751</v>
      </c>
      <c r="K8299" s="5" t="s">
        <v>752</v>
      </c>
      <c r="L8299" s="5">
        <v>1024</v>
      </c>
      <c r="M8299" s="5">
        <v>3</v>
      </c>
      <c r="N8299" s="5" t="s">
        <v>1173</v>
      </c>
    </row>
    <row r="8300" spans="1:14" x14ac:dyDescent="0.35">
      <c r="A8300" s="5" t="s">
        <v>725</v>
      </c>
      <c r="B8300" s="117" t="str">
        <f>IF(ISERROR(VLOOKUP($A8300, Dropdownlisten!$A$3:$F$143, 2, FALSE)), "", VLOOKUP($A8300, Dropdownlisten!$A$3:$F$143, 2, FALSE))</f>
        <v>POI</v>
      </c>
      <c r="C8300" s="117">
        <f>IF(ISERROR(VLOOKUP($A8300, Dropdownlisten!$A$3:$F$143, 3, FALSE)), "", VLOOKUP($A8300, Dropdownlisten!$A$3:$F$143, 3, FALSE))</f>
        <v>4000</v>
      </c>
      <c r="D8300" s="117" t="str">
        <f>IF(ISERROR(VLOOKUP($A8300, Dropdownlisten!$A$3:$F$143, 4, FALSE)), "", VLOOKUP($A8300, Dropdownlisten!$A$3:$F$143, 4, FALSE))</f>
        <v>Soziales</v>
      </c>
      <c r="E8300" s="117" t="str">
        <f>IF(ISERROR(VLOOKUP($A8300, Dropdownlisten!$A$3:$F$143, 5, FALSE)), "", VLOOKUP($A8300, Dropdownlisten!$A$3:$F$143, 5, FALSE))</f>
        <v>4000_007</v>
      </c>
      <c r="F8300" s="117" t="str">
        <f>IF(ISERROR(VLOOKUP($A8300, Dropdownlisten!$A$3:$F$143, 6, FALSE)), "", VLOOKUP($A8300, Dropdownlisten!$A$3:$F$143, 6, FALSE))</f>
        <v>Studentenwohnheim</v>
      </c>
      <c r="G8300" s="117" t="str">
        <f>VLOOKUP(E8300,Datenstruktur_fuer_R!$D$2:$F$141,3,FALSE)</f>
        <v>Point</v>
      </c>
      <c r="H8300" s="120" t="s">
        <v>689</v>
      </c>
      <c r="I8300" s="26" t="s">
        <v>756</v>
      </c>
      <c r="J8300" s="5" t="s">
        <v>751</v>
      </c>
      <c r="K8300" s="5" t="s">
        <v>752</v>
      </c>
      <c r="L8300" s="5">
        <v>1020</v>
      </c>
      <c r="M8300" s="5">
        <v>3</v>
      </c>
      <c r="N8300" s="5" t="s">
        <v>1173</v>
      </c>
    </row>
    <row r="8301" spans="1:14" x14ac:dyDescent="0.35">
      <c r="A8301" s="5" t="s">
        <v>727</v>
      </c>
      <c r="B8301" s="117" t="str">
        <f>IF(ISERROR(VLOOKUP($A8301, Dropdownlisten!$A$3:$F$143, 2, FALSE)), "", VLOOKUP($A8301, Dropdownlisten!$A$3:$F$143, 2, FALSE))</f>
        <v>POI</v>
      </c>
      <c r="C8301" s="117">
        <f>IF(ISERROR(VLOOKUP($A8301, Dropdownlisten!$A$3:$F$143, 3, FALSE)), "", VLOOKUP($A8301, Dropdownlisten!$A$3:$F$143, 3, FALSE))</f>
        <v>6000</v>
      </c>
      <c r="D8301" s="117" t="str">
        <f>IF(ISERROR(VLOOKUP($A8301, Dropdownlisten!$A$3:$F$143, 4, FALSE)), "", VLOOKUP($A8301, Dropdownlisten!$A$3:$F$143, 4, FALSE))</f>
        <v>UnterhaltungSportNaherholung</v>
      </c>
      <c r="E8301" s="117" t="str">
        <f>IF(ISERROR(VLOOKUP($A8301, Dropdownlisten!$A$3:$F$143, 5, FALSE)), "", VLOOKUP($A8301, Dropdownlisten!$A$3:$F$143, 5, FALSE))</f>
        <v>6000_018</v>
      </c>
      <c r="F8301" s="117" t="str">
        <f>IF(ISERROR(VLOOKUP($A8301, Dropdownlisten!$A$3:$F$143, 6, FALSE)), "", VLOOKUP($A8301, Dropdownlisten!$A$3:$F$143, 6, FALSE))</f>
        <v>Theater</v>
      </c>
      <c r="G8301" s="117" t="str">
        <f>VLOOKUP(E8301,Datenstruktur_fuer_R!$D$2:$F$141,3,FALSE)</f>
        <v>Point</v>
      </c>
      <c r="H8301" s="120" t="s">
        <v>689</v>
      </c>
      <c r="I8301" s="26" t="s">
        <v>756</v>
      </c>
      <c r="J8301" s="5" t="s">
        <v>2499</v>
      </c>
      <c r="K8301" s="5" t="s">
        <v>757</v>
      </c>
      <c r="L8301" s="5">
        <v>4240</v>
      </c>
      <c r="M8301" s="5">
        <v>3</v>
      </c>
      <c r="N8301" s="5" t="s">
        <v>1173</v>
      </c>
    </row>
    <row r="8302" spans="1:14" x14ac:dyDescent="0.35">
      <c r="A8302" s="5" t="s">
        <v>727</v>
      </c>
      <c r="B8302" s="117" t="str">
        <f>IF(ISERROR(VLOOKUP($A8302, Dropdownlisten!$A$3:$F$143, 2, FALSE)), "", VLOOKUP($A8302, Dropdownlisten!$A$3:$F$143, 2, FALSE))</f>
        <v>POI</v>
      </c>
      <c r="C8302" s="117">
        <f>IF(ISERROR(VLOOKUP($A8302, Dropdownlisten!$A$3:$F$143, 3, FALSE)), "", VLOOKUP($A8302, Dropdownlisten!$A$3:$F$143, 3, FALSE))</f>
        <v>6000</v>
      </c>
      <c r="D8302" s="117" t="str">
        <f>IF(ISERROR(VLOOKUP($A8302, Dropdownlisten!$A$3:$F$143, 4, FALSE)), "", VLOOKUP($A8302, Dropdownlisten!$A$3:$F$143, 4, FALSE))</f>
        <v>UnterhaltungSportNaherholung</v>
      </c>
      <c r="E8302" s="117" t="str">
        <f>IF(ISERROR(VLOOKUP($A8302, Dropdownlisten!$A$3:$F$143, 5, FALSE)), "", VLOOKUP($A8302, Dropdownlisten!$A$3:$F$143, 5, FALSE))</f>
        <v>6000_018</v>
      </c>
      <c r="F8302" s="117" t="str">
        <f>IF(ISERROR(VLOOKUP($A8302, Dropdownlisten!$A$3:$F$143, 6, FALSE)), "", VLOOKUP($A8302, Dropdownlisten!$A$3:$F$143, 6, FALSE))</f>
        <v>Theater</v>
      </c>
      <c r="G8302" s="117" t="str">
        <f>VLOOKUP(E8302,Datenstruktur_fuer_R!$D$2:$F$141,3,FALSE)</f>
        <v>Point</v>
      </c>
      <c r="H8302" s="120" t="s">
        <v>689</v>
      </c>
      <c r="I8302" s="26" t="s">
        <v>756</v>
      </c>
      <c r="J8302" s="5" t="s">
        <v>751</v>
      </c>
      <c r="K8302" s="5" t="s">
        <v>752</v>
      </c>
      <c r="L8302" s="5">
        <v>3032</v>
      </c>
      <c r="M8302" s="5">
        <v>3</v>
      </c>
      <c r="N8302" s="5" t="s">
        <v>1173</v>
      </c>
    </row>
    <row r="8303" spans="1:14" x14ac:dyDescent="0.35">
      <c r="A8303" s="5" t="s">
        <v>727</v>
      </c>
      <c r="B8303" s="117" t="str">
        <f>IF(ISERROR(VLOOKUP($A8303, Dropdownlisten!$A$3:$F$143, 2, FALSE)), "", VLOOKUP($A8303, Dropdownlisten!$A$3:$F$143, 2, FALSE))</f>
        <v>POI</v>
      </c>
      <c r="C8303" s="117">
        <f>IF(ISERROR(VLOOKUP($A8303, Dropdownlisten!$A$3:$F$143, 3, FALSE)), "", VLOOKUP($A8303, Dropdownlisten!$A$3:$F$143, 3, FALSE))</f>
        <v>6000</v>
      </c>
      <c r="D8303" s="117" t="str">
        <f>IF(ISERROR(VLOOKUP($A8303, Dropdownlisten!$A$3:$F$143, 4, FALSE)), "", VLOOKUP($A8303, Dropdownlisten!$A$3:$F$143, 4, FALSE))</f>
        <v>UnterhaltungSportNaherholung</v>
      </c>
      <c r="E8303" s="117" t="str">
        <f>IF(ISERROR(VLOOKUP($A8303, Dropdownlisten!$A$3:$F$143, 5, FALSE)), "", VLOOKUP($A8303, Dropdownlisten!$A$3:$F$143, 5, FALSE))</f>
        <v>6000_018</v>
      </c>
      <c r="F8303" s="117" t="str">
        <f>IF(ISERROR(VLOOKUP($A8303, Dropdownlisten!$A$3:$F$143, 6, FALSE)), "", VLOOKUP($A8303, Dropdownlisten!$A$3:$F$143, 6, FALSE))</f>
        <v>Theater</v>
      </c>
      <c r="G8303" s="117" t="str">
        <f>VLOOKUP(E8303,Datenstruktur_fuer_R!$D$2:$F$141,3,FALSE)</f>
        <v>Point</v>
      </c>
      <c r="H8303" s="120" t="s">
        <v>689</v>
      </c>
      <c r="I8303" s="26" t="s">
        <v>756</v>
      </c>
      <c r="J8303" s="5" t="s">
        <v>751</v>
      </c>
      <c r="K8303" s="5" t="s">
        <v>758</v>
      </c>
      <c r="L8303" s="5">
        <v>1110</v>
      </c>
      <c r="M8303" s="5">
        <v>3</v>
      </c>
      <c r="N8303" s="5" t="s">
        <v>1173</v>
      </c>
    </row>
    <row r="8304" spans="1:14" x14ac:dyDescent="0.35">
      <c r="A8304" s="5" t="s">
        <v>728</v>
      </c>
      <c r="B8304" s="117" t="str">
        <f>IF(ISERROR(VLOOKUP($A8304, Dropdownlisten!$A$3:$F$143, 2, FALSE)), "", VLOOKUP($A8304, Dropdownlisten!$A$3:$F$143, 2, FALSE))</f>
        <v>POI</v>
      </c>
      <c r="C8304" s="117">
        <f>IF(ISERROR(VLOOKUP($A8304, Dropdownlisten!$A$3:$F$143, 3, FALSE)), "", VLOOKUP($A8304, Dropdownlisten!$A$3:$F$143, 3, FALSE))</f>
        <v>6000</v>
      </c>
      <c r="D8304" s="117" t="str">
        <f>IF(ISERROR(VLOOKUP($A8304, Dropdownlisten!$A$3:$F$143, 4, FALSE)), "", VLOOKUP($A8304, Dropdownlisten!$A$3:$F$143, 4, FALSE))</f>
        <v>UnterhaltungSportNaherholung</v>
      </c>
      <c r="E8304" s="117" t="str">
        <f>IF(ISERROR(VLOOKUP($A8304, Dropdownlisten!$A$3:$F$143, 5, FALSE)), "", VLOOKUP($A8304, Dropdownlisten!$A$3:$F$143, 5, FALSE))</f>
        <v>6000_019</v>
      </c>
      <c r="F8304" s="117" t="str">
        <f>IF(ISERROR(VLOOKUP($A8304, Dropdownlisten!$A$3:$F$143, 6, FALSE)), "", VLOOKUP($A8304, Dropdownlisten!$A$3:$F$143, 6, FALSE))</f>
        <v>Tiergehege</v>
      </c>
      <c r="G8304" s="117" t="str">
        <f>VLOOKUP(E8304,Datenstruktur_fuer_R!$D$2:$F$141,3,FALSE)</f>
        <v>Point</v>
      </c>
      <c r="H8304" s="120" t="s">
        <v>689</v>
      </c>
      <c r="I8304" s="26" t="s">
        <v>756</v>
      </c>
      <c r="J8304" s="5" t="s">
        <v>2499</v>
      </c>
      <c r="K8304" s="5" t="s">
        <v>757</v>
      </c>
      <c r="L8304" s="5">
        <v>4210</v>
      </c>
      <c r="M8304" s="5">
        <v>3</v>
      </c>
      <c r="N8304" s="5" t="s">
        <v>1173</v>
      </c>
    </row>
    <row r="8305" spans="1:14" x14ac:dyDescent="0.35">
      <c r="A8305" s="5" t="s">
        <v>728</v>
      </c>
      <c r="B8305" s="117" t="str">
        <f>IF(ISERROR(VLOOKUP($A8305, Dropdownlisten!$A$3:$F$143, 2, FALSE)), "", VLOOKUP($A8305, Dropdownlisten!$A$3:$F$143, 2, FALSE))</f>
        <v>POI</v>
      </c>
      <c r="C8305" s="117">
        <f>IF(ISERROR(VLOOKUP($A8305, Dropdownlisten!$A$3:$F$143, 3, FALSE)), "", VLOOKUP($A8305, Dropdownlisten!$A$3:$F$143, 3, FALSE))</f>
        <v>6000</v>
      </c>
      <c r="D8305" s="117" t="str">
        <f>IF(ISERROR(VLOOKUP($A8305, Dropdownlisten!$A$3:$F$143, 4, FALSE)), "", VLOOKUP($A8305, Dropdownlisten!$A$3:$F$143, 4, FALSE))</f>
        <v>UnterhaltungSportNaherholung</v>
      </c>
      <c r="E8305" s="117" t="str">
        <f>IF(ISERROR(VLOOKUP($A8305, Dropdownlisten!$A$3:$F$143, 5, FALSE)), "", VLOOKUP($A8305, Dropdownlisten!$A$3:$F$143, 5, FALSE))</f>
        <v>6000_019</v>
      </c>
      <c r="F8305" s="117" t="str">
        <f>IF(ISERROR(VLOOKUP($A8305, Dropdownlisten!$A$3:$F$143, 6, FALSE)), "", VLOOKUP($A8305, Dropdownlisten!$A$3:$F$143, 6, FALSE))</f>
        <v>Tiergehege</v>
      </c>
      <c r="G8305" s="117" t="str">
        <f>VLOOKUP(E8305,Datenstruktur_fuer_R!$D$2:$F$141,3,FALSE)</f>
        <v>Point</v>
      </c>
      <c r="H8305" s="120" t="s">
        <v>689</v>
      </c>
      <c r="I8305" s="26" t="s">
        <v>756</v>
      </c>
      <c r="J8305" s="5" t="s">
        <v>2499</v>
      </c>
      <c r="K8305" s="5" t="s">
        <v>757</v>
      </c>
      <c r="L8305" s="5">
        <v>4220</v>
      </c>
      <c r="M8305" s="5">
        <v>3</v>
      </c>
      <c r="N8305" s="5" t="s">
        <v>1173</v>
      </c>
    </row>
    <row r="8306" spans="1:14" x14ac:dyDescent="0.35">
      <c r="A8306" s="5" t="s">
        <v>728</v>
      </c>
      <c r="B8306" s="117" t="str">
        <f>IF(ISERROR(VLOOKUP($A8306, Dropdownlisten!$A$3:$F$143, 2, FALSE)), "", VLOOKUP($A8306, Dropdownlisten!$A$3:$F$143, 2, FALSE))</f>
        <v>POI</v>
      </c>
      <c r="C8306" s="117">
        <f>IF(ISERROR(VLOOKUP($A8306, Dropdownlisten!$A$3:$F$143, 3, FALSE)), "", VLOOKUP($A8306, Dropdownlisten!$A$3:$F$143, 3, FALSE))</f>
        <v>6000</v>
      </c>
      <c r="D8306" s="117" t="str">
        <f>IF(ISERROR(VLOOKUP($A8306, Dropdownlisten!$A$3:$F$143, 4, FALSE)), "", VLOOKUP($A8306, Dropdownlisten!$A$3:$F$143, 4, FALSE))</f>
        <v>UnterhaltungSportNaherholung</v>
      </c>
      <c r="E8306" s="117" t="str">
        <f>IF(ISERROR(VLOOKUP($A8306, Dropdownlisten!$A$3:$F$143, 5, FALSE)), "", VLOOKUP($A8306, Dropdownlisten!$A$3:$F$143, 5, FALSE))</f>
        <v>6000_019</v>
      </c>
      <c r="F8306" s="117" t="str">
        <f>IF(ISERROR(VLOOKUP($A8306, Dropdownlisten!$A$3:$F$143, 6, FALSE)), "", VLOOKUP($A8306, Dropdownlisten!$A$3:$F$143, 6, FALSE))</f>
        <v>Tiergehege</v>
      </c>
      <c r="G8306" s="117" t="str">
        <f>VLOOKUP(E8306,Datenstruktur_fuer_R!$D$2:$F$141,3,FALSE)</f>
        <v>Point</v>
      </c>
      <c r="H8306" s="120" t="s">
        <v>689</v>
      </c>
      <c r="I8306" s="26" t="s">
        <v>45</v>
      </c>
      <c r="J8306" s="5" t="s">
        <v>751</v>
      </c>
      <c r="K8306" s="5" t="s">
        <v>752</v>
      </c>
      <c r="L8306" s="5">
        <v>3263</v>
      </c>
      <c r="M8306" s="5">
        <v>3</v>
      </c>
      <c r="N8306" s="5" t="s">
        <v>1173</v>
      </c>
    </row>
    <row r="8307" spans="1:14" x14ac:dyDescent="0.35">
      <c r="A8307" s="5" t="s">
        <v>728</v>
      </c>
      <c r="B8307" s="117" t="str">
        <f>IF(ISERROR(VLOOKUP($A8307, Dropdownlisten!$A$3:$F$143, 2, FALSE)), "", VLOOKUP($A8307, Dropdownlisten!$A$3:$F$143, 2, FALSE))</f>
        <v>POI</v>
      </c>
      <c r="C8307" s="117">
        <f>IF(ISERROR(VLOOKUP($A8307, Dropdownlisten!$A$3:$F$143, 3, FALSE)), "", VLOOKUP($A8307, Dropdownlisten!$A$3:$F$143, 3, FALSE))</f>
        <v>6000</v>
      </c>
      <c r="D8307" s="117" t="str">
        <f>IF(ISERROR(VLOOKUP($A8307, Dropdownlisten!$A$3:$F$143, 4, FALSE)), "", VLOOKUP($A8307, Dropdownlisten!$A$3:$F$143, 4, FALSE))</f>
        <v>UnterhaltungSportNaherholung</v>
      </c>
      <c r="E8307" s="117" t="str">
        <f>IF(ISERROR(VLOOKUP($A8307, Dropdownlisten!$A$3:$F$143, 5, FALSE)), "", VLOOKUP($A8307, Dropdownlisten!$A$3:$F$143, 5, FALSE))</f>
        <v>6000_019</v>
      </c>
      <c r="F8307" s="117" t="str">
        <f>IF(ISERROR(VLOOKUP($A8307, Dropdownlisten!$A$3:$F$143, 6, FALSE)), "", VLOOKUP($A8307, Dropdownlisten!$A$3:$F$143, 6, FALSE))</f>
        <v>Tiergehege</v>
      </c>
      <c r="G8307" s="117" t="str">
        <f>VLOOKUP(E8307,Datenstruktur_fuer_R!$D$2:$F$141,3,FALSE)</f>
        <v>Point</v>
      </c>
      <c r="H8307" s="120" t="s">
        <v>689</v>
      </c>
      <c r="I8307" s="26" t="s">
        <v>756</v>
      </c>
      <c r="J8307" s="5" t="s">
        <v>751</v>
      </c>
      <c r="K8307" s="5" t="s">
        <v>752</v>
      </c>
      <c r="L8307" s="5">
        <v>3262</v>
      </c>
      <c r="M8307" s="5">
        <v>3</v>
      </c>
      <c r="N8307" s="5" t="s">
        <v>1173</v>
      </c>
    </row>
    <row r="8308" spans="1:14" x14ac:dyDescent="0.35">
      <c r="A8308" s="5" t="s">
        <v>728</v>
      </c>
      <c r="B8308" s="117" t="str">
        <f>IF(ISERROR(VLOOKUP($A8308, Dropdownlisten!$A$3:$F$143, 2, FALSE)), "", VLOOKUP($A8308, Dropdownlisten!$A$3:$F$143, 2, FALSE))</f>
        <v>POI</v>
      </c>
      <c r="C8308" s="117">
        <f>IF(ISERROR(VLOOKUP($A8308, Dropdownlisten!$A$3:$F$143, 3, FALSE)), "", VLOOKUP($A8308, Dropdownlisten!$A$3:$F$143, 3, FALSE))</f>
        <v>6000</v>
      </c>
      <c r="D8308" s="117" t="str">
        <f>IF(ISERROR(VLOOKUP($A8308, Dropdownlisten!$A$3:$F$143, 4, FALSE)), "", VLOOKUP($A8308, Dropdownlisten!$A$3:$F$143, 4, FALSE))</f>
        <v>UnterhaltungSportNaherholung</v>
      </c>
      <c r="E8308" s="117" t="str">
        <f>IF(ISERROR(VLOOKUP($A8308, Dropdownlisten!$A$3:$F$143, 5, FALSE)), "", VLOOKUP($A8308, Dropdownlisten!$A$3:$F$143, 5, FALSE))</f>
        <v>6000_019</v>
      </c>
      <c r="F8308" s="117" t="str">
        <f>IF(ISERROR(VLOOKUP($A8308, Dropdownlisten!$A$3:$F$143, 6, FALSE)), "", VLOOKUP($A8308, Dropdownlisten!$A$3:$F$143, 6, FALSE))</f>
        <v>Tiergehege</v>
      </c>
      <c r="G8308" s="117" t="str">
        <f>VLOOKUP(E8308,Datenstruktur_fuer_R!$D$2:$F$141,3,FALSE)</f>
        <v>Point</v>
      </c>
      <c r="H8308" s="120" t="s">
        <v>293</v>
      </c>
      <c r="I8308" s="26" t="s">
        <v>756</v>
      </c>
      <c r="J8308" s="5" t="s">
        <v>2499</v>
      </c>
      <c r="K8308" s="5" t="s">
        <v>757</v>
      </c>
      <c r="L8308" s="5"/>
      <c r="M8308" s="5">
        <v>3</v>
      </c>
      <c r="N8308" s="5" t="s">
        <v>1173</v>
      </c>
    </row>
    <row r="8309" spans="1:14" x14ac:dyDescent="0.35">
      <c r="A8309" s="5" t="s">
        <v>728</v>
      </c>
      <c r="B8309" s="117" t="str">
        <f>IF(ISERROR(VLOOKUP($A8309, Dropdownlisten!$A$3:$F$143, 2, FALSE)), "", VLOOKUP($A8309, Dropdownlisten!$A$3:$F$143, 2, FALSE))</f>
        <v>POI</v>
      </c>
      <c r="C8309" s="117">
        <f>IF(ISERROR(VLOOKUP($A8309, Dropdownlisten!$A$3:$F$143, 3, FALSE)), "", VLOOKUP($A8309, Dropdownlisten!$A$3:$F$143, 3, FALSE))</f>
        <v>6000</v>
      </c>
      <c r="D8309" s="117" t="str">
        <f>IF(ISERROR(VLOOKUP($A8309, Dropdownlisten!$A$3:$F$143, 4, FALSE)), "", VLOOKUP($A8309, Dropdownlisten!$A$3:$F$143, 4, FALSE))</f>
        <v>UnterhaltungSportNaherholung</v>
      </c>
      <c r="E8309" s="117" t="str">
        <f>IF(ISERROR(VLOOKUP($A8309, Dropdownlisten!$A$3:$F$143, 5, FALSE)), "", VLOOKUP($A8309, Dropdownlisten!$A$3:$F$143, 5, FALSE))</f>
        <v>6000_019</v>
      </c>
      <c r="F8309" s="117" t="str">
        <f>IF(ISERROR(VLOOKUP($A8309, Dropdownlisten!$A$3:$F$143, 6, FALSE)), "", VLOOKUP($A8309, Dropdownlisten!$A$3:$F$143, 6, FALSE))</f>
        <v>Tiergehege</v>
      </c>
      <c r="G8309" s="117" t="str">
        <f>VLOOKUP(E8309,Datenstruktur_fuer_R!$D$2:$F$141,3,FALSE)</f>
        <v>Point</v>
      </c>
      <c r="H8309" s="120" t="s">
        <v>293</v>
      </c>
      <c r="I8309" s="26" t="s">
        <v>750</v>
      </c>
      <c r="J8309" s="5" t="s">
        <v>2499</v>
      </c>
      <c r="K8309" s="5" t="s">
        <v>757</v>
      </c>
      <c r="L8309" s="5"/>
      <c r="M8309" s="5">
        <v>3</v>
      </c>
      <c r="N8309" s="5" t="s">
        <v>1173</v>
      </c>
    </row>
    <row r="8310" spans="1:14" x14ac:dyDescent="0.35">
      <c r="A8310" s="5" t="s">
        <v>728</v>
      </c>
      <c r="B8310" s="117" t="str">
        <f>IF(ISERROR(VLOOKUP($A8310, Dropdownlisten!$A$3:$F$143, 2, FALSE)), "", VLOOKUP($A8310, Dropdownlisten!$A$3:$F$143, 2, FALSE))</f>
        <v>POI</v>
      </c>
      <c r="C8310" s="117">
        <f>IF(ISERROR(VLOOKUP($A8310, Dropdownlisten!$A$3:$F$143, 3, FALSE)), "", VLOOKUP($A8310, Dropdownlisten!$A$3:$F$143, 3, FALSE))</f>
        <v>6000</v>
      </c>
      <c r="D8310" s="117" t="str">
        <f>IF(ISERROR(VLOOKUP($A8310, Dropdownlisten!$A$3:$F$143, 4, FALSE)), "", VLOOKUP($A8310, Dropdownlisten!$A$3:$F$143, 4, FALSE))</f>
        <v>UnterhaltungSportNaherholung</v>
      </c>
      <c r="E8310" s="117" t="str">
        <f>IF(ISERROR(VLOOKUP($A8310, Dropdownlisten!$A$3:$F$143, 5, FALSE)), "", VLOOKUP($A8310, Dropdownlisten!$A$3:$F$143, 5, FALSE))</f>
        <v>6000_019</v>
      </c>
      <c r="F8310" s="117" t="str">
        <f>IF(ISERROR(VLOOKUP($A8310, Dropdownlisten!$A$3:$F$143, 6, FALSE)), "", VLOOKUP($A8310, Dropdownlisten!$A$3:$F$143, 6, FALSE))</f>
        <v>Tiergehege</v>
      </c>
      <c r="G8310" s="117" t="str">
        <f>VLOOKUP(E8310,Datenstruktur_fuer_R!$D$2:$F$141,3,FALSE)</f>
        <v>Point</v>
      </c>
      <c r="H8310" s="120" t="s">
        <v>293</v>
      </c>
      <c r="I8310" s="26" t="s">
        <v>756</v>
      </c>
      <c r="J8310" s="5" t="s">
        <v>751</v>
      </c>
      <c r="K8310" s="5" t="s">
        <v>752</v>
      </c>
      <c r="L8310" s="5"/>
      <c r="M8310" s="5">
        <v>3</v>
      </c>
      <c r="N8310" s="5" t="s">
        <v>1173</v>
      </c>
    </row>
    <row r="8311" spans="1:14" x14ac:dyDescent="0.35">
      <c r="A8311" s="5" t="s">
        <v>729</v>
      </c>
      <c r="B8311" s="117" t="str">
        <f>IF(ISERROR(VLOOKUP($A8311, Dropdownlisten!$A$3:$F$143, 2, FALSE)), "", VLOOKUP($A8311, Dropdownlisten!$A$3:$F$143, 2, FALSE))</f>
        <v>POI</v>
      </c>
      <c r="C8311" s="117">
        <f>IF(ISERROR(VLOOKUP($A8311, Dropdownlisten!$A$3:$F$143, 3, FALSE)), "", VLOOKUP($A8311, Dropdownlisten!$A$3:$F$143, 3, FALSE))</f>
        <v>6000</v>
      </c>
      <c r="D8311" s="117" t="str">
        <f>IF(ISERROR(VLOOKUP($A8311, Dropdownlisten!$A$3:$F$143, 4, FALSE)), "", VLOOKUP($A8311, Dropdownlisten!$A$3:$F$143, 4, FALSE))</f>
        <v>UnterhaltungSportNaherholung</v>
      </c>
      <c r="E8311" s="117" t="str">
        <f>IF(ISERROR(VLOOKUP($A8311, Dropdownlisten!$A$3:$F$143, 5, FALSE)), "", VLOOKUP($A8311, Dropdownlisten!$A$3:$F$143, 5, FALSE))</f>
        <v>6000_020</v>
      </c>
      <c r="F8311" s="117" t="str">
        <f>IF(ISERROR(VLOOKUP($A8311, Dropdownlisten!$A$3:$F$143, 6, FALSE)), "", VLOOKUP($A8311, Dropdownlisten!$A$3:$F$143, 6, FALSE))</f>
        <v>Touristeninformation</v>
      </c>
      <c r="G8311" s="117" t="str">
        <f>VLOOKUP(E8311,Datenstruktur_fuer_R!$D$2:$F$141,3,FALSE)</f>
        <v>Point</v>
      </c>
      <c r="H8311" s="120" t="s">
        <v>689</v>
      </c>
      <c r="I8311" s="26" t="s">
        <v>756</v>
      </c>
      <c r="J8311" s="5" t="s">
        <v>751</v>
      </c>
      <c r="K8311" s="5" t="s">
        <v>752</v>
      </c>
      <c r="L8311" s="5">
        <v>3290</v>
      </c>
      <c r="M8311" s="5">
        <v>3</v>
      </c>
      <c r="N8311" s="5" t="s">
        <v>1173</v>
      </c>
    </row>
    <row r="8312" spans="1:14" x14ac:dyDescent="0.35">
      <c r="A8312" s="5" t="s">
        <v>729</v>
      </c>
      <c r="B8312" s="117" t="str">
        <f>IF(ISERROR(VLOOKUP($A8312, Dropdownlisten!$A$3:$F$143, 2, FALSE)), "", VLOOKUP($A8312, Dropdownlisten!$A$3:$F$143, 2, FALSE))</f>
        <v>POI</v>
      </c>
      <c r="C8312" s="117">
        <f>IF(ISERROR(VLOOKUP($A8312, Dropdownlisten!$A$3:$F$143, 3, FALSE)), "", VLOOKUP($A8312, Dropdownlisten!$A$3:$F$143, 3, FALSE))</f>
        <v>6000</v>
      </c>
      <c r="D8312" s="117" t="str">
        <f>IF(ISERROR(VLOOKUP($A8312, Dropdownlisten!$A$3:$F$143, 4, FALSE)), "", VLOOKUP($A8312, Dropdownlisten!$A$3:$F$143, 4, FALSE))</f>
        <v>UnterhaltungSportNaherholung</v>
      </c>
      <c r="E8312" s="117" t="str">
        <f>IF(ISERROR(VLOOKUP($A8312, Dropdownlisten!$A$3:$F$143, 5, FALSE)), "", VLOOKUP($A8312, Dropdownlisten!$A$3:$F$143, 5, FALSE))</f>
        <v>6000_020</v>
      </c>
      <c r="F8312" s="117" t="str">
        <f>IF(ISERROR(VLOOKUP($A8312, Dropdownlisten!$A$3:$F$143, 6, FALSE)), "", VLOOKUP($A8312, Dropdownlisten!$A$3:$F$143, 6, FALSE))</f>
        <v>Touristeninformation</v>
      </c>
      <c r="G8312" s="117" t="str">
        <f>VLOOKUP(E8312,Datenstruktur_fuer_R!$D$2:$F$141,3,FALSE)</f>
        <v>Point</v>
      </c>
      <c r="H8312" s="120" t="s">
        <v>689</v>
      </c>
      <c r="I8312" s="26" t="s">
        <v>756</v>
      </c>
      <c r="J8312" s="5" t="s">
        <v>751</v>
      </c>
      <c r="K8312" s="5" t="s">
        <v>758</v>
      </c>
      <c r="L8312" s="5">
        <v>1200</v>
      </c>
      <c r="M8312" s="5">
        <v>3</v>
      </c>
      <c r="N8312" s="5" t="s">
        <v>1173</v>
      </c>
    </row>
    <row r="8313" spans="1:14" x14ac:dyDescent="0.35">
      <c r="A8313" s="5" t="s">
        <v>1214</v>
      </c>
      <c r="B8313" s="117" t="str">
        <f>IF(ISERROR(VLOOKUP($A8313, Dropdownlisten!$A$3:$F$143, 2, FALSE)), "", VLOOKUP($A8313, Dropdownlisten!$A$3:$F$143, 2, FALSE))</f>
        <v>POI</v>
      </c>
      <c r="C8313" s="117">
        <f>IF(ISERROR(VLOOKUP($A8313, Dropdownlisten!$A$3:$F$143, 3, FALSE)), "", VLOOKUP($A8313, Dropdownlisten!$A$3:$F$143, 3, FALSE))</f>
        <v>6000</v>
      </c>
      <c r="D8313" s="117" t="str">
        <f>IF(ISERROR(VLOOKUP($A8313, Dropdownlisten!$A$3:$F$143, 4, FALSE)), "", VLOOKUP($A8313, Dropdownlisten!$A$3:$F$143, 4, FALSE))</f>
        <v>UnterhaltungSportNaherholung</v>
      </c>
      <c r="E8313" s="117" t="str">
        <f>IF(ISERROR(VLOOKUP($A8313, Dropdownlisten!$A$3:$F$143, 5, FALSE)), "", VLOOKUP($A8313, Dropdownlisten!$A$3:$F$143, 5, FALSE))</f>
        <v>6000_021</v>
      </c>
      <c r="F8313" s="117" t="str">
        <f>IF(ISERROR(VLOOKUP($A8313, Dropdownlisten!$A$3:$F$143, 6, FALSE)), "", VLOOKUP($A8313, Dropdownlisten!$A$3:$F$143, 6, FALSE))</f>
        <v>Veranstaltungsort</v>
      </c>
      <c r="G8313" s="117" t="str">
        <f>VLOOKUP(E8313,Datenstruktur_fuer_R!$D$2:$F$141,3,FALSE)</f>
        <v>Point</v>
      </c>
      <c r="H8313" s="120" t="s">
        <v>689</v>
      </c>
      <c r="I8313" s="26" t="s">
        <v>756</v>
      </c>
      <c r="J8313" s="5" t="s">
        <v>751</v>
      </c>
      <c r="K8313" s="5" t="s">
        <v>752</v>
      </c>
      <c r="L8313" s="5">
        <v>3036</v>
      </c>
      <c r="M8313" s="5">
        <v>3</v>
      </c>
      <c r="N8313" s="5" t="s">
        <v>1173</v>
      </c>
    </row>
    <row r="8314" spans="1:14" x14ac:dyDescent="0.35">
      <c r="A8314" s="5" t="s">
        <v>734</v>
      </c>
      <c r="B8314" s="117" t="str">
        <f>IF(ISERROR(VLOOKUP($A8314, Dropdownlisten!$A$3:$F$143, 2, FALSE)), "", VLOOKUP($A8314, Dropdownlisten!$A$3:$F$143, 2, FALSE))</f>
        <v>UmweltVersorgung</v>
      </c>
      <c r="C8314" s="117">
        <f>IF(ISERROR(VLOOKUP($A8314, Dropdownlisten!$A$3:$F$143, 3, FALSE)), "", VLOOKUP($A8314, Dropdownlisten!$A$3:$F$143, 3, FALSE))</f>
        <v>1100</v>
      </c>
      <c r="D8314" s="117" t="str">
        <f>IF(ISERROR(VLOOKUP($A8314, Dropdownlisten!$A$3:$F$143, 4, FALSE)), "", VLOOKUP($A8314, Dropdownlisten!$A$3:$F$143, 4, FALSE))</f>
        <v>UmweltVersorgung</v>
      </c>
      <c r="E8314" s="117" t="str">
        <f>IF(ISERROR(VLOOKUP($A8314, Dropdownlisten!$A$3:$F$143, 5, FALSE)), "", VLOOKUP($A8314, Dropdownlisten!$A$3:$F$143, 5, FALSE))</f>
        <v>1100_009</v>
      </c>
      <c r="F8314" s="117" t="str">
        <f>IF(ISERROR(VLOOKUP($A8314, Dropdownlisten!$A$3:$F$143, 6, FALSE)), "", VLOOKUP($A8314, Dropdownlisten!$A$3:$F$143, 6, FALSE))</f>
        <v>Windkraftanlage</v>
      </c>
      <c r="G8314" s="117" t="str">
        <f>VLOOKUP(E8314,Datenstruktur_fuer_R!$D$2:$F$141,3,FALSE)</f>
        <v>Point</v>
      </c>
      <c r="H8314" s="120" t="s">
        <v>689</v>
      </c>
      <c r="I8314" s="26" t="s">
        <v>756</v>
      </c>
      <c r="J8314" s="5" t="s">
        <v>2470</v>
      </c>
      <c r="K8314" s="5" t="s">
        <v>762</v>
      </c>
      <c r="L8314" s="5">
        <v>1220</v>
      </c>
      <c r="M8314" s="5">
        <v>3</v>
      </c>
      <c r="N8314" s="5" t="s">
        <v>1173</v>
      </c>
    </row>
    <row r="8315" spans="1:14" x14ac:dyDescent="0.35">
      <c r="A8315" s="5" t="s">
        <v>655</v>
      </c>
      <c r="B8315" s="117" t="str">
        <f>IF(ISERROR(VLOOKUP($A8315, Dropdownlisten!$A$3:$F$143, 2, FALSE)), "", VLOOKUP($A8315, Dropdownlisten!$A$3:$F$143, 2, FALSE))</f>
        <v>Netzwerke</v>
      </c>
      <c r="C8315" s="117">
        <f>IF(ISERROR(VLOOKUP($A8315, Dropdownlisten!$A$3:$F$143, 3, FALSE)), "", VLOOKUP($A8315, Dropdownlisten!$A$3:$F$143, 3, FALSE))</f>
        <v>9000</v>
      </c>
      <c r="D8315" s="117" t="str">
        <f>IF(ISERROR(VLOOKUP($A8315, Dropdownlisten!$A$3:$F$143, 4, FALSE)), "", VLOOKUP($A8315, Dropdownlisten!$A$3:$F$143, 4, FALSE))</f>
        <v>Netzwerke</v>
      </c>
      <c r="E8315" s="117" t="str">
        <f>IF(ISERROR(VLOOKUP($A8315, Dropdownlisten!$A$3:$F$143, 5, FALSE)), "", VLOOKUP($A8315, Dropdownlisten!$A$3:$F$143, 5, FALSE))</f>
        <v>9000_001</v>
      </c>
      <c r="F8315" s="117" t="str">
        <f>IF(ISERROR(VLOOKUP($A8315, Dropdownlisten!$A$3:$F$143, 6, FALSE)), "", VLOOKUP($A8315, Dropdownlisten!$A$3:$F$143, 6, FALSE))</f>
        <v>Ampel</v>
      </c>
      <c r="G8315" s="117" t="str">
        <f>VLOOKUP(E8315,Datenstruktur_fuer_R!$D$2:$F$141,3,FALSE)</f>
        <v>Point</v>
      </c>
      <c r="H8315" s="120" t="s">
        <v>689</v>
      </c>
      <c r="I8315" s="26" t="s">
        <v>45</v>
      </c>
      <c r="J8315" s="5" t="s">
        <v>2516</v>
      </c>
      <c r="K8315" s="5" t="s">
        <v>759</v>
      </c>
      <c r="L8315" s="5">
        <v>1310</v>
      </c>
      <c r="M8315" s="5">
        <v>3</v>
      </c>
      <c r="N8315" s="5" t="s">
        <v>1173</v>
      </c>
    </row>
    <row r="8316" spans="1:14" x14ac:dyDescent="0.35">
      <c r="A8316" s="5" t="s">
        <v>656</v>
      </c>
      <c r="B8316" s="117" t="str">
        <f>IF(ISERROR(VLOOKUP($A8316, Dropdownlisten!$A$3:$F$143, 2, FALSE)), "", VLOOKUP($A8316, Dropdownlisten!$A$3:$F$143, 2, FALSE))</f>
        <v>POI</v>
      </c>
      <c r="C8316" s="117">
        <f>IF(ISERROR(VLOOKUP($A8316, Dropdownlisten!$A$3:$F$143, 3, FALSE)), "", VLOOKUP($A8316, Dropdownlisten!$A$3:$F$143, 3, FALSE))</f>
        <v>2000</v>
      </c>
      <c r="D8316" s="117" t="str">
        <f>IF(ISERROR(VLOOKUP($A8316, Dropdownlisten!$A$3:$F$143, 4, FALSE)), "", VLOOKUP($A8316, Dropdownlisten!$A$3:$F$143, 4, FALSE))</f>
        <v>Gesundheit</v>
      </c>
      <c r="E8316" s="117" t="str">
        <f>IF(ISERROR(VLOOKUP($A8316, Dropdownlisten!$A$3:$F$143, 5, FALSE)), "", VLOOKUP($A8316, Dropdownlisten!$A$3:$F$143, 5, FALSE))</f>
        <v>2000_001</v>
      </c>
      <c r="F8316" s="117" t="str">
        <f>IF(ISERROR(VLOOKUP($A8316, Dropdownlisten!$A$3:$F$143, 6, FALSE)), "", VLOOKUP($A8316, Dropdownlisten!$A$3:$F$143, 6, FALSE))</f>
        <v>Apotheke</v>
      </c>
      <c r="G8316" s="117" t="str">
        <f>VLOOKUP(E8316,Datenstruktur_fuer_R!$D$2:$F$141,3,FALSE)</f>
        <v>Point</v>
      </c>
      <c r="H8316" s="120" t="s">
        <v>689</v>
      </c>
      <c r="I8316" s="26" t="s">
        <v>756</v>
      </c>
      <c r="J8316" s="5" t="s">
        <v>751</v>
      </c>
      <c r="K8316" s="5" t="s">
        <v>752</v>
      </c>
      <c r="L8316" s="5">
        <v>2056</v>
      </c>
      <c r="M8316" s="5">
        <v>2</v>
      </c>
      <c r="N8316" s="5" t="s">
        <v>1173</v>
      </c>
    </row>
    <row r="8317" spans="1:14" x14ac:dyDescent="0.35">
      <c r="A8317" s="5" t="s">
        <v>657</v>
      </c>
      <c r="B8317" s="117" t="str">
        <f>IF(ISERROR(VLOOKUP($A8317, Dropdownlisten!$A$3:$F$143, 2, FALSE)), "", VLOOKUP($A8317, Dropdownlisten!$A$3:$F$143, 2, FALSE))</f>
        <v>POI</v>
      </c>
      <c r="C8317" s="117">
        <f>IF(ISERROR(VLOOKUP($A8317, Dropdownlisten!$A$3:$F$143, 3, FALSE)), "", VLOOKUP($A8317, Dropdownlisten!$A$3:$F$143, 3, FALSE))</f>
        <v>2000</v>
      </c>
      <c r="D8317" s="117" t="str">
        <f>IF(ISERROR(VLOOKUP($A8317, Dropdownlisten!$A$3:$F$143, 4, FALSE)), "", VLOOKUP($A8317, Dropdownlisten!$A$3:$F$143, 4, FALSE))</f>
        <v>Gesundheit</v>
      </c>
      <c r="E8317" s="117" t="str">
        <f>IF(ISERROR(VLOOKUP($A8317, Dropdownlisten!$A$3:$F$143, 5, FALSE)), "", VLOOKUP($A8317, Dropdownlisten!$A$3:$F$143, 5, FALSE))</f>
        <v>2000_002</v>
      </c>
      <c r="F8317" s="117" t="str">
        <f>IF(ISERROR(VLOOKUP($A8317, Dropdownlisten!$A$3:$F$143, 6, FALSE)), "", VLOOKUP($A8317, Dropdownlisten!$A$3:$F$143, 6, FALSE))</f>
        <v>Arzt</v>
      </c>
      <c r="G8317" s="117" t="str">
        <f>VLOOKUP(E8317,Datenstruktur_fuer_R!$D$2:$F$141,3,FALSE)</f>
        <v>Point</v>
      </c>
      <c r="H8317" s="120" t="s">
        <v>689</v>
      </c>
      <c r="I8317" s="26" t="s">
        <v>756</v>
      </c>
      <c r="J8317" s="5" t="s">
        <v>751</v>
      </c>
      <c r="K8317" s="5" t="s">
        <v>752</v>
      </c>
      <c r="L8317" s="5">
        <v>3053</v>
      </c>
      <c r="M8317" s="5">
        <v>2</v>
      </c>
      <c r="N8317" s="5" t="s">
        <v>1173</v>
      </c>
    </row>
    <row r="8318" spans="1:14" x14ac:dyDescent="0.35">
      <c r="A8318" s="5" t="s">
        <v>657</v>
      </c>
      <c r="B8318" s="117" t="str">
        <f>IF(ISERROR(VLOOKUP($A8318, Dropdownlisten!$A$3:$F$143, 2, FALSE)), "", VLOOKUP($A8318, Dropdownlisten!$A$3:$F$143, 2, FALSE))</f>
        <v>POI</v>
      </c>
      <c r="C8318" s="117">
        <f>IF(ISERROR(VLOOKUP($A8318, Dropdownlisten!$A$3:$F$143, 3, FALSE)), "", VLOOKUP($A8318, Dropdownlisten!$A$3:$F$143, 3, FALSE))</f>
        <v>2000</v>
      </c>
      <c r="D8318" s="117" t="str">
        <f>IF(ISERROR(VLOOKUP($A8318, Dropdownlisten!$A$3:$F$143, 4, FALSE)), "", VLOOKUP($A8318, Dropdownlisten!$A$3:$F$143, 4, FALSE))</f>
        <v>Gesundheit</v>
      </c>
      <c r="E8318" s="117" t="str">
        <f>IF(ISERROR(VLOOKUP($A8318, Dropdownlisten!$A$3:$F$143, 5, FALSE)), "", VLOOKUP($A8318, Dropdownlisten!$A$3:$F$143, 5, FALSE))</f>
        <v>2000_002</v>
      </c>
      <c r="F8318" s="117" t="str">
        <f>IF(ISERROR(VLOOKUP($A8318, Dropdownlisten!$A$3:$F$143, 6, FALSE)), "", VLOOKUP($A8318, Dropdownlisten!$A$3:$F$143, 6, FALSE))</f>
        <v>Arzt</v>
      </c>
      <c r="G8318" s="117" t="str">
        <f>VLOOKUP(E8318,Datenstruktur_fuer_R!$D$2:$F$141,3,FALSE)</f>
        <v>Point</v>
      </c>
      <c r="H8318" s="120" t="s">
        <v>689</v>
      </c>
      <c r="I8318" s="26" t="s">
        <v>756</v>
      </c>
      <c r="J8318" s="5" t="s">
        <v>751</v>
      </c>
      <c r="K8318" s="5" t="s">
        <v>758</v>
      </c>
      <c r="L8318" s="5">
        <v>1220</v>
      </c>
      <c r="M8318" s="5">
        <v>2</v>
      </c>
      <c r="N8318" s="5" t="s">
        <v>1173</v>
      </c>
    </row>
    <row r="8319" spans="1:14" x14ac:dyDescent="0.35">
      <c r="A8319" s="5" t="s">
        <v>658</v>
      </c>
      <c r="B8319" s="117" t="str">
        <f>IF(ISERROR(VLOOKUP($A8319, Dropdownlisten!$A$3:$F$143, 2, FALSE)), "", VLOOKUP($A8319, Dropdownlisten!$A$3:$F$143, 2, FALSE))</f>
        <v>POI</v>
      </c>
      <c r="C8319" s="117">
        <f>IF(ISERROR(VLOOKUP($A8319, Dropdownlisten!$A$3:$F$143, 3, FALSE)), "", VLOOKUP($A8319, Dropdownlisten!$A$3:$F$143, 3, FALSE))</f>
        <v>4000</v>
      </c>
      <c r="D8319" s="117" t="str">
        <f>IF(ISERROR(VLOOKUP($A8319, Dropdownlisten!$A$3:$F$143, 4, FALSE)), "", VLOOKUP($A8319, Dropdownlisten!$A$3:$F$143, 4, FALSE))</f>
        <v>Soziales</v>
      </c>
      <c r="E8319" s="117" t="str">
        <f>IF(ISERROR(VLOOKUP($A8319, Dropdownlisten!$A$3:$F$143, 5, FALSE)), "", VLOOKUP($A8319, Dropdownlisten!$A$3:$F$143, 5, FALSE))</f>
        <v>4000_001</v>
      </c>
      <c r="F8319" s="117" t="str">
        <f>IF(ISERROR(VLOOKUP($A8319, Dropdownlisten!$A$3:$F$143, 6, FALSE)), "", VLOOKUP($A8319, Dropdownlisten!$A$3:$F$143, 6, FALSE))</f>
        <v>Asylbewerberheim</v>
      </c>
      <c r="G8319" s="117" t="str">
        <f>VLOOKUP(E8319,Datenstruktur_fuer_R!$D$2:$F$141,3,FALSE)</f>
        <v>Point</v>
      </c>
      <c r="H8319" s="120" t="s">
        <v>689</v>
      </c>
      <c r="I8319" s="26" t="s">
        <v>45</v>
      </c>
      <c r="J8319" s="5" t="s">
        <v>751</v>
      </c>
      <c r="K8319" s="5" t="s">
        <v>752</v>
      </c>
      <c r="L8319" s="5">
        <v>3066</v>
      </c>
      <c r="M8319" s="5">
        <v>2</v>
      </c>
      <c r="N8319" s="5" t="s">
        <v>1173</v>
      </c>
    </row>
    <row r="8320" spans="1:14" x14ac:dyDescent="0.35">
      <c r="A8320" s="5" t="s">
        <v>659</v>
      </c>
      <c r="B8320" s="117" t="str">
        <f>IF(ISERROR(VLOOKUP($A8320, Dropdownlisten!$A$3:$F$143, 2, FALSE)), "", VLOOKUP($A8320, Dropdownlisten!$A$3:$F$143, 2, FALSE))</f>
        <v>POI</v>
      </c>
      <c r="C8320" s="117">
        <f>IF(ISERROR(VLOOKUP($A8320, Dropdownlisten!$A$3:$F$143, 3, FALSE)), "", VLOOKUP($A8320, Dropdownlisten!$A$3:$F$143, 3, FALSE))</f>
        <v>6000</v>
      </c>
      <c r="D8320" s="117" t="str">
        <f>IF(ISERROR(VLOOKUP($A8320, Dropdownlisten!$A$3:$F$143, 4, FALSE)), "", VLOOKUP($A8320, Dropdownlisten!$A$3:$F$143, 4, FALSE))</f>
        <v>UnterhaltungSportNaherholung</v>
      </c>
      <c r="E8320" s="117" t="str">
        <f>IF(ISERROR(VLOOKUP($A8320, Dropdownlisten!$A$3:$F$143, 5, FALSE)), "", VLOOKUP($A8320, Dropdownlisten!$A$3:$F$143, 5, FALSE))</f>
        <v>6000_023</v>
      </c>
      <c r="F8320" s="117" t="str">
        <f>IF(ISERROR(VLOOKUP($A8320, Dropdownlisten!$A$3:$F$143, 6, FALSE)), "", VLOOKUP($A8320, Dropdownlisten!$A$3:$F$143, 6, FALSE))</f>
        <v>Ausgleichsflaeche</v>
      </c>
      <c r="G8320" s="117" t="str">
        <f>VLOOKUP(E8320,Datenstruktur_fuer_R!$D$2:$F$141,3,FALSE)</f>
        <v>Point</v>
      </c>
      <c r="H8320" s="120" t="s">
        <v>689</v>
      </c>
      <c r="I8320" s="26" t="s">
        <v>45</v>
      </c>
      <c r="J8320" s="5" t="s">
        <v>2513</v>
      </c>
      <c r="K8320" s="5" t="s">
        <v>760</v>
      </c>
      <c r="L8320" s="5">
        <v>1656</v>
      </c>
      <c r="M8320" s="5">
        <v>2</v>
      </c>
      <c r="N8320" s="5" t="s">
        <v>1173</v>
      </c>
    </row>
    <row r="8321" spans="1:14" x14ac:dyDescent="0.35">
      <c r="A8321" s="5" t="s">
        <v>660</v>
      </c>
      <c r="B8321" s="117" t="str">
        <f>IF(ISERROR(VLOOKUP($A8321, Dropdownlisten!$A$3:$F$143, 2, FALSE)), "", VLOOKUP($A8321, Dropdownlisten!$A$3:$F$143, 2, FALSE))</f>
        <v>POI</v>
      </c>
      <c r="C8321" s="117">
        <f>IF(ISERROR(VLOOKUP($A8321, Dropdownlisten!$A$3:$F$143, 3, FALSE)), "", VLOOKUP($A8321, Dropdownlisten!$A$3:$F$143, 3, FALSE))</f>
        <v>6000</v>
      </c>
      <c r="D8321" s="117" t="str">
        <f>IF(ISERROR(VLOOKUP($A8321, Dropdownlisten!$A$3:$F$143, 4, FALSE)), "", VLOOKUP($A8321, Dropdownlisten!$A$3:$F$143, 4, FALSE))</f>
        <v>UnterhaltungSportNaherholung</v>
      </c>
      <c r="E8321" s="117" t="str">
        <f>IF(ISERROR(VLOOKUP($A8321, Dropdownlisten!$A$3:$F$143, 5, FALSE)), "", VLOOKUP($A8321, Dropdownlisten!$A$3:$F$143, 5, FALSE))</f>
        <v>6000_001</v>
      </c>
      <c r="F8321" s="117" t="str">
        <f>IF(ISERROR(VLOOKUP($A8321, Dropdownlisten!$A$3:$F$143, 6, FALSE)), "", VLOOKUP($A8321, Dropdownlisten!$A$3:$F$143, 6, FALSE))</f>
        <v>Aussichtspunkt</v>
      </c>
      <c r="G8321" s="117" t="str">
        <f>VLOOKUP(E8321,Datenstruktur_fuer_R!$D$2:$F$141,3,FALSE)</f>
        <v>Point</v>
      </c>
      <c r="H8321" s="120" t="s">
        <v>689</v>
      </c>
      <c r="I8321" s="26" t="s">
        <v>756</v>
      </c>
      <c r="J8321" s="5" t="s">
        <v>2518</v>
      </c>
      <c r="K8321" s="5" t="s">
        <v>762</v>
      </c>
      <c r="L8321" s="5">
        <v>1003</v>
      </c>
      <c r="M8321" s="5">
        <v>2</v>
      </c>
      <c r="N8321" s="5" t="s">
        <v>1173</v>
      </c>
    </row>
    <row r="8322" spans="1:14" x14ac:dyDescent="0.35">
      <c r="A8322" s="5" t="s">
        <v>844</v>
      </c>
      <c r="B8322" s="117" t="str">
        <f>IF(ISERROR(VLOOKUP($A8322, Dropdownlisten!$A$3:$F$143, 2, FALSE)), "", VLOOKUP($A8322, Dropdownlisten!$A$3:$F$143, 2, FALSE))</f>
        <v>POI</v>
      </c>
      <c r="C8322" s="117">
        <f>IF(ISERROR(VLOOKUP($A8322, Dropdownlisten!$A$3:$F$143, 3, FALSE)), "", VLOOKUP($A8322, Dropdownlisten!$A$3:$F$143, 3, FALSE))</f>
        <v>6000</v>
      </c>
      <c r="D8322" s="117" t="str">
        <f>IF(ISERROR(VLOOKUP($A8322, Dropdownlisten!$A$3:$F$143, 4, FALSE)), "", VLOOKUP($A8322, Dropdownlisten!$A$3:$F$143, 4, FALSE))</f>
        <v>UnterhaltungSportNaherholung</v>
      </c>
      <c r="E8322" s="117" t="str">
        <f>IF(ISERROR(VLOOKUP($A8322, Dropdownlisten!$A$3:$F$143, 5, FALSE)), "", VLOOKUP($A8322, Dropdownlisten!$A$3:$F$143, 5, FALSE))</f>
        <v>6000_013</v>
      </c>
      <c r="F8322" s="117" t="str">
        <f>IF(ISERROR(VLOOKUP($A8322, Dropdownlisten!$A$3:$F$143, 6, FALSE)), "", VLOOKUP($A8322, Dropdownlisten!$A$3:$F$143, 6, FALSE))</f>
        <v>SchwimmbadBadestelle</v>
      </c>
      <c r="G8322" s="117" t="str">
        <f>VLOOKUP(E8322,Datenstruktur_fuer_R!$D$2:$F$141,3,FALSE)</f>
        <v>Point</v>
      </c>
      <c r="H8322" s="120" t="s">
        <v>689</v>
      </c>
      <c r="I8322" s="26" t="s">
        <v>756</v>
      </c>
      <c r="J8322" s="5" t="s">
        <v>2499</v>
      </c>
      <c r="K8322" s="5" t="s">
        <v>757</v>
      </c>
      <c r="L8322" s="5">
        <v>4320</v>
      </c>
      <c r="M8322" s="5">
        <v>2</v>
      </c>
      <c r="N8322" s="5" t="s">
        <v>1173</v>
      </c>
    </row>
    <row r="8323" spans="1:14" x14ac:dyDescent="0.35">
      <c r="A8323" s="5" t="s">
        <v>844</v>
      </c>
      <c r="B8323" s="117" t="str">
        <f>IF(ISERROR(VLOOKUP($A8323, Dropdownlisten!$A$3:$F$143, 2, FALSE)), "", VLOOKUP($A8323, Dropdownlisten!$A$3:$F$143, 2, FALSE))</f>
        <v>POI</v>
      </c>
      <c r="C8323" s="117">
        <f>IF(ISERROR(VLOOKUP($A8323, Dropdownlisten!$A$3:$F$143, 3, FALSE)), "", VLOOKUP($A8323, Dropdownlisten!$A$3:$F$143, 3, FALSE))</f>
        <v>6000</v>
      </c>
      <c r="D8323" s="117" t="str">
        <f>IF(ISERROR(VLOOKUP($A8323, Dropdownlisten!$A$3:$F$143, 4, FALSE)), "", VLOOKUP($A8323, Dropdownlisten!$A$3:$F$143, 4, FALSE))</f>
        <v>UnterhaltungSportNaherholung</v>
      </c>
      <c r="E8323" s="117" t="str">
        <f>IF(ISERROR(VLOOKUP($A8323, Dropdownlisten!$A$3:$F$143, 5, FALSE)), "", VLOOKUP($A8323, Dropdownlisten!$A$3:$F$143, 5, FALSE))</f>
        <v>6000_013</v>
      </c>
      <c r="F8323" s="117" t="str">
        <f>IF(ISERROR(VLOOKUP($A8323, Dropdownlisten!$A$3:$F$143, 6, FALSE)), "", VLOOKUP($A8323, Dropdownlisten!$A$3:$F$143, 6, FALSE))</f>
        <v>SchwimmbadBadestelle</v>
      </c>
      <c r="G8323" s="117" t="str">
        <f>VLOOKUP(E8323,Datenstruktur_fuer_R!$D$2:$F$141,3,FALSE)</f>
        <v>Point</v>
      </c>
      <c r="H8323" s="120" t="s">
        <v>689</v>
      </c>
      <c r="I8323" s="26" t="s">
        <v>756</v>
      </c>
      <c r="J8323" s="5" t="s">
        <v>2471</v>
      </c>
      <c r="K8323" s="5" t="s">
        <v>762</v>
      </c>
      <c r="L8323" s="5">
        <v>1450</v>
      </c>
      <c r="M8323" s="5">
        <v>2</v>
      </c>
      <c r="N8323" s="5" t="s">
        <v>1173</v>
      </c>
    </row>
    <row r="8324" spans="1:14" x14ac:dyDescent="0.35">
      <c r="A8324" s="5" t="s">
        <v>844</v>
      </c>
      <c r="B8324" s="117" t="str">
        <f>IF(ISERROR(VLOOKUP($A8324, Dropdownlisten!$A$3:$F$143, 2, FALSE)), "", VLOOKUP($A8324, Dropdownlisten!$A$3:$F$143, 2, FALSE))</f>
        <v>POI</v>
      </c>
      <c r="C8324" s="117">
        <f>IF(ISERROR(VLOOKUP($A8324, Dropdownlisten!$A$3:$F$143, 3, FALSE)), "", VLOOKUP($A8324, Dropdownlisten!$A$3:$F$143, 3, FALSE))</f>
        <v>6000</v>
      </c>
      <c r="D8324" s="117" t="str">
        <f>IF(ISERROR(VLOOKUP($A8324, Dropdownlisten!$A$3:$F$143, 4, FALSE)), "", VLOOKUP($A8324, Dropdownlisten!$A$3:$F$143, 4, FALSE))</f>
        <v>UnterhaltungSportNaherholung</v>
      </c>
      <c r="E8324" s="117" t="str">
        <f>IF(ISERROR(VLOOKUP($A8324, Dropdownlisten!$A$3:$F$143, 5, FALSE)), "", VLOOKUP($A8324, Dropdownlisten!$A$3:$F$143, 5, FALSE))</f>
        <v>6000_013</v>
      </c>
      <c r="F8324" s="117" t="str">
        <f>IF(ISERROR(VLOOKUP($A8324, Dropdownlisten!$A$3:$F$143, 6, FALSE)), "", VLOOKUP($A8324, Dropdownlisten!$A$3:$F$143, 6, FALSE))</f>
        <v>SchwimmbadBadestelle</v>
      </c>
      <c r="G8324" s="117" t="str">
        <f>VLOOKUP(E8324,Datenstruktur_fuer_R!$D$2:$F$141,3,FALSE)</f>
        <v>Point</v>
      </c>
      <c r="H8324" s="120" t="s">
        <v>689</v>
      </c>
      <c r="I8324" s="26" t="s">
        <v>45</v>
      </c>
      <c r="J8324" s="5" t="s">
        <v>751</v>
      </c>
      <c r="K8324" s="5" t="s">
        <v>752</v>
      </c>
      <c r="L8324" s="5">
        <v>3220</v>
      </c>
      <c r="M8324" s="5">
        <v>2</v>
      </c>
      <c r="N8324" s="5" t="s">
        <v>1173</v>
      </c>
    </row>
    <row r="8325" spans="1:14" x14ac:dyDescent="0.35">
      <c r="A8325" s="5" t="s">
        <v>844</v>
      </c>
      <c r="B8325" s="117" t="str">
        <f>IF(ISERROR(VLOOKUP($A8325, Dropdownlisten!$A$3:$F$143, 2, FALSE)), "", VLOOKUP($A8325, Dropdownlisten!$A$3:$F$143, 2, FALSE))</f>
        <v>POI</v>
      </c>
      <c r="C8325" s="117">
        <f>IF(ISERROR(VLOOKUP($A8325, Dropdownlisten!$A$3:$F$143, 3, FALSE)), "", VLOOKUP($A8325, Dropdownlisten!$A$3:$F$143, 3, FALSE))</f>
        <v>6000</v>
      </c>
      <c r="D8325" s="117" t="str">
        <f>IF(ISERROR(VLOOKUP($A8325, Dropdownlisten!$A$3:$F$143, 4, FALSE)), "", VLOOKUP($A8325, Dropdownlisten!$A$3:$F$143, 4, FALSE))</f>
        <v>UnterhaltungSportNaherholung</v>
      </c>
      <c r="E8325" s="117" t="str">
        <f>IF(ISERROR(VLOOKUP($A8325, Dropdownlisten!$A$3:$F$143, 5, FALSE)), "", VLOOKUP($A8325, Dropdownlisten!$A$3:$F$143, 5, FALSE))</f>
        <v>6000_013</v>
      </c>
      <c r="F8325" s="117" t="str">
        <f>IF(ISERROR(VLOOKUP($A8325, Dropdownlisten!$A$3:$F$143, 6, FALSE)), "", VLOOKUP($A8325, Dropdownlisten!$A$3:$F$143, 6, FALSE))</f>
        <v>SchwimmbadBadestelle</v>
      </c>
      <c r="G8325" s="117" t="str">
        <f>VLOOKUP(E8325,Datenstruktur_fuer_R!$D$2:$F$141,3,FALSE)</f>
        <v>Point</v>
      </c>
      <c r="H8325" s="120" t="s">
        <v>689</v>
      </c>
      <c r="I8325" s="26" t="s">
        <v>45</v>
      </c>
      <c r="J8325" s="5" t="s">
        <v>751</v>
      </c>
      <c r="K8325" s="5" t="s">
        <v>752</v>
      </c>
      <c r="L8325" s="5">
        <v>3221</v>
      </c>
      <c r="M8325" s="5">
        <v>2</v>
      </c>
      <c r="N8325" s="5" t="s">
        <v>1173</v>
      </c>
    </row>
    <row r="8326" spans="1:14" x14ac:dyDescent="0.35">
      <c r="A8326" s="5" t="s">
        <v>662</v>
      </c>
      <c r="B8326" s="117" t="str">
        <f>IF(ISERROR(VLOOKUP($A8326, Dropdownlisten!$A$3:$F$143, 2, FALSE)), "", VLOOKUP($A8326, Dropdownlisten!$A$3:$F$143, 2, FALSE))</f>
        <v>POI</v>
      </c>
      <c r="C8326" s="117">
        <f>IF(ISERROR(VLOOKUP($A8326, Dropdownlisten!$A$3:$F$143, 3, FALSE)), "", VLOOKUP($A8326, Dropdownlisten!$A$3:$F$143, 3, FALSE))</f>
        <v>7000</v>
      </c>
      <c r="D8326" s="117" t="str">
        <f>IF(ISERROR(VLOOKUP($A8326, Dropdownlisten!$A$3:$F$143, 4, FALSE)), "", VLOOKUP($A8326, Dropdownlisten!$A$3:$F$143, 4, FALSE))</f>
        <v>EinkaufenDienstleistung</v>
      </c>
      <c r="E8326" s="117" t="str">
        <f>IF(ISERROR(VLOOKUP($A8326, Dropdownlisten!$A$3:$F$143, 5, FALSE)), "", VLOOKUP($A8326, Dropdownlisten!$A$3:$F$143, 5, FALSE))</f>
        <v>7000_002</v>
      </c>
      <c r="F8326" s="117" t="str">
        <f>IF(ISERROR(VLOOKUP($A8326, Dropdownlisten!$A$3:$F$143, 6, FALSE)), "", VLOOKUP($A8326, Dropdownlisten!$A$3:$F$143, 6, FALSE))</f>
        <v>Bank</v>
      </c>
      <c r="G8326" s="117" t="str">
        <f>VLOOKUP(E8326,Datenstruktur_fuer_R!$D$2:$F$141,3,FALSE)</f>
        <v>Point</v>
      </c>
      <c r="H8326" s="120" t="s">
        <v>689</v>
      </c>
      <c r="I8326" s="26" t="s">
        <v>756</v>
      </c>
      <c r="J8326" s="5" t="s">
        <v>751</v>
      </c>
      <c r="K8326" s="5" t="s">
        <v>758</v>
      </c>
      <c r="L8326" s="5">
        <v>1000</v>
      </c>
      <c r="M8326" s="5">
        <v>2</v>
      </c>
      <c r="N8326" s="5" t="s">
        <v>1173</v>
      </c>
    </row>
    <row r="8327" spans="1:14" x14ac:dyDescent="0.35">
      <c r="A8327" s="5" t="s">
        <v>662</v>
      </c>
      <c r="B8327" s="117" t="str">
        <f>IF(ISERROR(VLOOKUP($A8327, Dropdownlisten!$A$3:$F$143, 2, FALSE)), "", VLOOKUP($A8327, Dropdownlisten!$A$3:$F$143, 2, FALSE))</f>
        <v>POI</v>
      </c>
      <c r="C8327" s="117">
        <f>IF(ISERROR(VLOOKUP($A8327, Dropdownlisten!$A$3:$F$143, 3, FALSE)), "", VLOOKUP($A8327, Dropdownlisten!$A$3:$F$143, 3, FALSE))</f>
        <v>7000</v>
      </c>
      <c r="D8327" s="117" t="str">
        <f>IF(ISERROR(VLOOKUP($A8327, Dropdownlisten!$A$3:$F$143, 4, FALSE)), "", VLOOKUP($A8327, Dropdownlisten!$A$3:$F$143, 4, FALSE))</f>
        <v>EinkaufenDienstleistung</v>
      </c>
      <c r="E8327" s="117" t="str">
        <f>IF(ISERROR(VLOOKUP($A8327, Dropdownlisten!$A$3:$F$143, 5, FALSE)), "", VLOOKUP($A8327, Dropdownlisten!$A$3:$F$143, 5, FALSE))</f>
        <v>7000_002</v>
      </c>
      <c r="F8327" s="117" t="str">
        <f>IF(ISERROR(VLOOKUP($A8327, Dropdownlisten!$A$3:$F$143, 6, FALSE)), "", VLOOKUP($A8327, Dropdownlisten!$A$3:$F$143, 6, FALSE))</f>
        <v>Bank</v>
      </c>
      <c r="G8327" s="117" t="str">
        <f>VLOOKUP(E8327,Datenstruktur_fuer_R!$D$2:$F$141,3,FALSE)</f>
        <v>Point</v>
      </c>
      <c r="H8327" s="120" t="s">
        <v>689</v>
      </c>
      <c r="I8327" s="26" t="s">
        <v>45</v>
      </c>
      <c r="J8327" s="5" t="s">
        <v>2491</v>
      </c>
      <c r="K8327" s="5" t="s">
        <v>757</v>
      </c>
      <c r="L8327" s="5">
        <v>1420</v>
      </c>
      <c r="M8327" s="5">
        <v>2</v>
      </c>
      <c r="N8327" s="5" t="s">
        <v>1173</v>
      </c>
    </row>
    <row r="8328" spans="1:14" x14ac:dyDescent="0.35">
      <c r="A8328" s="5" t="s">
        <v>665</v>
      </c>
      <c r="B8328" s="117" t="str">
        <f>IF(ISERROR(VLOOKUP($A8328, Dropdownlisten!$A$3:$F$143, 2, FALSE)), "", VLOOKUP($A8328, Dropdownlisten!$A$3:$F$143, 2, FALSE))</f>
        <v>PlanungsEinheiten</v>
      </c>
      <c r="C8328" s="117">
        <f>IF(ISERROR(VLOOKUP($A8328, Dropdownlisten!$A$3:$F$143, 3, FALSE)), "", VLOOKUP($A8328, Dropdownlisten!$A$3:$F$143, 3, FALSE))</f>
        <v>8000</v>
      </c>
      <c r="D8328" s="117" t="str">
        <f>IF(ISERROR(VLOOKUP($A8328, Dropdownlisten!$A$3:$F$143, 4, FALSE)), "", VLOOKUP($A8328, Dropdownlisten!$A$3:$F$143, 4, FALSE))</f>
        <v>PlanungsEinheiten</v>
      </c>
      <c r="E8328" s="117" t="str">
        <f>IF(ISERROR(VLOOKUP($A8328, Dropdownlisten!$A$3:$F$143, 5, FALSE)), "", VLOOKUP($A8328, Dropdownlisten!$A$3:$F$143, 5, FALSE))</f>
        <v>8000_009</v>
      </c>
      <c r="F8328" s="117" t="str">
        <f>IF(ISERROR(VLOOKUP($A8328, Dropdownlisten!$A$3:$F$143, 6, FALSE)), "", VLOOKUP($A8328, Dropdownlisten!$A$3:$F$143, 6, FALSE))</f>
        <v>Baublock</v>
      </c>
      <c r="G8328" s="117" t="str">
        <f>VLOOKUP(E8328,Datenstruktur_fuer_R!$D$2:$F$141,3,FALSE)</f>
        <v>Polygon</v>
      </c>
      <c r="H8328" s="120" t="s">
        <v>689</v>
      </c>
      <c r="I8328" s="26" t="s">
        <v>756</v>
      </c>
      <c r="J8328" s="5" t="s">
        <v>2519</v>
      </c>
      <c r="K8328" s="5" t="s">
        <v>759</v>
      </c>
      <c r="L8328" s="5">
        <v>1000</v>
      </c>
      <c r="M8328" s="5">
        <v>2</v>
      </c>
      <c r="N8328" s="5" t="s">
        <v>1173</v>
      </c>
    </row>
    <row r="8329" spans="1:14" x14ac:dyDescent="0.35">
      <c r="A8329" s="5" t="s">
        <v>665</v>
      </c>
      <c r="B8329" s="117" t="str">
        <f>IF(ISERROR(VLOOKUP($A8329, Dropdownlisten!$A$3:$F$143, 2, FALSE)), "", VLOOKUP($A8329, Dropdownlisten!$A$3:$F$143, 2, FALSE))</f>
        <v>PlanungsEinheiten</v>
      </c>
      <c r="C8329" s="117">
        <f>IF(ISERROR(VLOOKUP($A8329, Dropdownlisten!$A$3:$F$143, 3, FALSE)), "", VLOOKUP($A8329, Dropdownlisten!$A$3:$F$143, 3, FALSE))</f>
        <v>8000</v>
      </c>
      <c r="D8329" s="117" t="str">
        <f>IF(ISERROR(VLOOKUP($A8329, Dropdownlisten!$A$3:$F$143, 4, FALSE)), "", VLOOKUP($A8329, Dropdownlisten!$A$3:$F$143, 4, FALSE))</f>
        <v>PlanungsEinheiten</v>
      </c>
      <c r="E8329" s="117" t="str">
        <f>IF(ISERROR(VLOOKUP($A8329, Dropdownlisten!$A$3:$F$143, 5, FALSE)), "", VLOOKUP($A8329, Dropdownlisten!$A$3:$F$143, 5, FALSE))</f>
        <v>8000_009</v>
      </c>
      <c r="F8329" s="117" t="str">
        <f>IF(ISERROR(VLOOKUP($A8329, Dropdownlisten!$A$3:$F$143, 6, FALSE)), "", VLOOKUP($A8329, Dropdownlisten!$A$3:$F$143, 6, FALSE))</f>
        <v>Baublock</v>
      </c>
      <c r="G8329" s="117" t="str">
        <f>VLOOKUP(E8329,Datenstruktur_fuer_R!$D$2:$F$141,3,FALSE)</f>
        <v>Polygon</v>
      </c>
      <c r="H8329" s="120" t="s">
        <v>689</v>
      </c>
      <c r="I8329" s="26" t="s">
        <v>45</v>
      </c>
      <c r="J8329" s="5" t="s">
        <v>2519</v>
      </c>
      <c r="K8329" s="5" t="s">
        <v>759</v>
      </c>
      <c r="L8329" s="5">
        <v>2000</v>
      </c>
      <c r="M8329" s="5">
        <v>2</v>
      </c>
      <c r="N8329" s="5" t="s">
        <v>1173</v>
      </c>
    </row>
    <row r="8330" spans="1:14" x14ac:dyDescent="0.35">
      <c r="A8330" s="5" t="s">
        <v>667</v>
      </c>
      <c r="B8330" s="117" t="str">
        <f>IF(ISERROR(VLOOKUP($A8330, Dropdownlisten!$A$3:$F$143, 2, FALSE)), "", VLOOKUP($A8330, Dropdownlisten!$A$3:$F$143, 2, FALSE))</f>
        <v>POI</v>
      </c>
      <c r="C8330" s="117">
        <f>IF(ISERROR(VLOOKUP($A8330, Dropdownlisten!$A$3:$F$143, 3, FALSE)), "", VLOOKUP($A8330, Dropdownlisten!$A$3:$F$143, 3, FALSE))</f>
        <v>3000</v>
      </c>
      <c r="D8330" s="117" t="str">
        <f>IF(ISERROR(VLOOKUP($A8330, Dropdownlisten!$A$3:$F$143, 4, FALSE)), "", VLOOKUP($A8330, Dropdownlisten!$A$3:$F$143, 4, FALSE))</f>
        <v>BildungBetreuung</v>
      </c>
      <c r="E8330" s="117" t="str">
        <f>IF(ISERROR(VLOOKUP($A8330, Dropdownlisten!$A$3:$F$143, 5, FALSE)), "", VLOOKUP($A8330, Dropdownlisten!$A$3:$F$143, 5, FALSE))</f>
        <v>3000_001</v>
      </c>
      <c r="F8330" s="117" t="str">
        <f>IF(ISERROR(VLOOKUP($A8330, Dropdownlisten!$A$3:$F$143, 6, FALSE)), "", VLOOKUP($A8330, Dropdownlisten!$A$3:$F$143, 6, FALSE))</f>
        <v>Berufsschule</v>
      </c>
      <c r="G8330" s="117" t="str">
        <f>VLOOKUP(E8330,Datenstruktur_fuer_R!$D$2:$F$141,3,FALSE)</f>
        <v>Point</v>
      </c>
      <c r="H8330" s="120" t="s">
        <v>689</v>
      </c>
      <c r="I8330" s="26" t="s">
        <v>45</v>
      </c>
      <c r="J8330" s="5" t="s">
        <v>751</v>
      </c>
      <c r="K8330" s="5" t="s">
        <v>752</v>
      </c>
      <c r="L8330" s="5">
        <v>3022</v>
      </c>
      <c r="M8330" s="5">
        <v>2</v>
      </c>
      <c r="N8330" s="5" t="s">
        <v>1173</v>
      </c>
    </row>
    <row r="8331" spans="1:14" x14ac:dyDescent="0.35">
      <c r="A8331" s="5" t="s">
        <v>1054</v>
      </c>
      <c r="B8331" s="117" t="str">
        <f>IF(ISERROR(VLOOKUP($A8331, Dropdownlisten!$A$3:$F$143, 2, FALSE)), "", VLOOKUP($A8331, Dropdownlisten!$A$3:$F$143, 2, FALSE))</f>
        <v>POI</v>
      </c>
      <c r="C8331" s="117">
        <f>IF(ISERROR(VLOOKUP($A8331, Dropdownlisten!$A$3:$F$143, 3, FALSE)), "", VLOOKUP($A8331, Dropdownlisten!$A$3:$F$143, 3, FALSE))</f>
        <v>6000</v>
      </c>
      <c r="D8331" s="117" t="str">
        <f>IF(ISERROR(VLOOKUP($A8331, Dropdownlisten!$A$3:$F$143, 4, FALSE)), "", VLOOKUP($A8331, Dropdownlisten!$A$3:$F$143, 4, FALSE))</f>
        <v>UnterhaltungSportNaherholung</v>
      </c>
      <c r="E8331" s="117" t="str">
        <f>IF(ISERROR(VLOOKUP($A8331, Dropdownlisten!$A$3:$F$143, 5, FALSE)), "", VLOOKUP($A8331, Dropdownlisten!$A$3:$F$143, 5, FALSE))</f>
        <v>6000_003</v>
      </c>
      <c r="F8331" s="117" t="str">
        <f>IF(ISERROR(VLOOKUP($A8331, Dropdownlisten!$A$3:$F$143, 6, FALSE)), "", VLOOKUP($A8331, Dropdownlisten!$A$3:$F$143, 6, FALSE))</f>
        <v>BibliothekBuchhandlung</v>
      </c>
      <c r="G8331" s="117" t="str">
        <f>VLOOKUP(E8331,Datenstruktur_fuer_R!$D$2:$F$141,3,FALSE)</f>
        <v>Point</v>
      </c>
      <c r="H8331" s="120" t="s">
        <v>689</v>
      </c>
      <c r="I8331" s="26" t="s">
        <v>756</v>
      </c>
      <c r="J8331" s="5" t="s">
        <v>751</v>
      </c>
      <c r="K8331" s="5" t="s">
        <v>752</v>
      </c>
      <c r="L8331" s="5">
        <v>3037</v>
      </c>
      <c r="M8331" s="5">
        <v>2</v>
      </c>
      <c r="N8331" s="5" t="s">
        <v>1173</v>
      </c>
    </row>
    <row r="8332" spans="1:14" x14ac:dyDescent="0.35">
      <c r="A8332" s="5" t="s">
        <v>1054</v>
      </c>
      <c r="B8332" s="117" t="str">
        <f>IF(ISERROR(VLOOKUP($A8332, Dropdownlisten!$A$3:$F$143, 2, FALSE)), "", VLOOKUP($A8332, Dropdownlisten!$A$3:$F$143, 2, FALSE))</f>
        <v>POI</v>
      </c>
      <c r="C8332" s="117">
        <f>IF(ISERROR(VLOOKUP($A8332, Dropdownlisten!$A$3:$F$143, 3, FALSE)), "", VLOOKUP($A8332, Dropdownlisten!$A$3:$F$143, 3, FALSE))</f>
        <v>6000</v>
      </c>
      <c r="D8332" s="117" t="str">
        <f>IF(ISERROR(VLOOKUP($A8332, Dropdownlisten!$A$3:$F$143, 4, FALSE)), "", VLOOKUP($A8332, Dropdownlisten!$A$3:$F$143, 4, FALSE))</f>
        <v>UnterhaltungSportNaherholung</v>
      </c>
      <c r="E8332" s="117" t="str">
        <f>IF(ISERROR(VLOOKUP($A8332, Dropdownlisten!$A$3:$F$143, 5, FALSE)), "", VLOOKUP($A8332, Dropdownlisten!$A$3:$F$143, 5, FALSE))</f>
        <v>6000_003</v>
      </c>
      <c r="F8332" s="117" t="str">
        <f>IF(ISERROR(VLOOKUP($A8332, Dropdownlisten!$A$3:$F$143, 6, FALSE)), "", VLOOKUP($A8332, Dropdownlisten!$A$3:$F$143, 6, FALSE))</f>
        <v>BibliothekBuchhandlung</v>
      </c>
      <c r="G8332" s="117" t="str">
        <f>VLOOKUP(E8332,Datenstruktur_fuer_R!$D$2:$F$141,3,FALSE)</f>
        <v>Point</v>
      </c>
      <c r="H8332" s="120" t="s">
        <v>689</v>
      </c>
      <c r="I8332" s="26" t="s">
        <v>756</v>
      </c>
      <c r="J8332" s="5" t="s">
        <v>751</v>
      </c>
      <c r="K8332" s="5" t="s">
        <v>758</v>
      </c>
      <c r="L8332" s="5">
        <v>1130</v>
      </c>
      <c r="M8332" s="5">
        <v>2</v>
      </c>
      <c r="N8332" s="5" t="s">
        <v>1173</v>
      </c>
    </row>
    <row r="8333" spans="1:14" x14ac:dyDescent="0.35">
      <c r="A8333" s="5" t="s">
        <v>668</v>
      </c>
      <c r="B8333" s="117" t="str">
        <f>IF(ISERROR(VLOOKUP($A8333, Dropdownlisten!$A$3:$F$143, 2, FALSE)), "", VLOOKUP($A8333, Dropdownlisten!$A$3:$F$143, 2, FALSE))</f>
        <v>UmweltVersorgung</v>
      </c>
      <c r="C8333" s="117">
        <f>IF(ISERROR(VLOOKUP($A8333, Dropdownlisten!$A$3:$F$143, 3, FALSE)), "", VLOOKUP($A8333, Dropdownlisten!$A$3:$F$143, 3, FALSE))</f>
        <v>1100</v>
      </c>
      <c r="D8333" s="117" t="str">
        <f>IF(ISERROR(VLOOKUP($A8333, Dropdownlisten!$A$3:$F$143, 4, FALSE)), "", VLOOKUP($A8333, Dropdownlisten!$A$3:$F$143, 4, FALSE))</f>
        <v>UmweltVersorgung</v>
      </c>
      <c r="E8333" s="117" t="str">
        <f>IF(ISERROR(VLOOKUP($A8333, Dropdownlisten!$A$3:$F$143, 5, FALSE)), "", VLOOKUP($A8333, Dropdownlisten!$A$3:$F$143, 5, FALSE))</f>
        <v>1100_001</v>
      </c>
      <c r="F8333" s="117" t="str">
        <f>IF(ISERROR(VLOOKUP($A8333, Dropdownlisten!$A$3:$F$143, 6, FALSE)), "", VLOOKUP($A8333, Dropdownlisten!$A$3:$F$143, 6, FALSE))</f>
        <v>Biogasanlage</v>
      </c>
      <c r="G8333" s="117" t="str">
        <f>VLOOKUP(E8333,Datenstruktur_fuer_R!$D$2:$F$141,3,FALSE)</f>
        <v>Point</v>
      </c>
      <c r="H8333" s="120" t="s">
        <v>689</v>
      </c>
      <c r="I8333" s="26" t="s">
        <v>45</v>
      </c>
      <c r="J8333" s="5" t="s">
        <v>2470</v>
      </c>
      <c r="K8333" s="5" t="s">
        <v>762</v>
      </c>
      <c r="L8333" s="5">
        <v>1215</v>
      </c>
      <c r="M8333" s="5">
        <v>2</v>
      </c>
      <c r="N8333" s="5" t="s">
        <v>1173</v>
      </c>
    </row>
    <row r="8334" spans="1:14" x14ac:dyDescent="0.35">
      <c r="A8334" s="5" t="s">
        <v>671</v>
      </c>
      <c r="B8334" s="117" t="str">
        <f>IF(ISERROR(VLOOKUP($A8334, Dropdownlisten!$A$3:$F$143, 2, FALSE)), "", VLOOKUP($A8334, Dropdownlisten!$A$3:$F$143, 2, FALSE))</f>
        <v>UmweltVersorgung</v>
      </c>
      <c r="C8334" s="117">
        <f>IF(ISERROR(VLOOKUP($A8334, Dropdownlisten!$A$3:$F$143, 3, FALSE)), "", VLOOKUP($A8334, Dropdownlisten!$A$3:$F$143, 3, FALSE))</f>
        <v>1100</v>
      </c>
      <c r="D8334" s="117" t="str">
        <f>IF(ISERROR(VLOOKUP($A8334, Dropdownlisten!$A$3:$F$143, 4, FALSE)), "", VLOOKUP($A8334, Dropdownlisten!$A$3:$F$143, 4, FALSE))</f>
        <v>UmweltVersorgung</v>
      </c>
      <c r="E8334" s="117" t="str">
        <f>IF(ISERROR(VLOOKUP($A8334, Dropdownlisten!$A$3:$F$143, 5, FALSE)), "", VLOOKUP($A8334, Dropdownlisten!$A$3:$F$143, 5, FALSE))</f>
        <v>1100_003</v>
      </c>
      <c r="F8334" s="117" t="str">
        <f>IF(ISERROR(VLOOKUP($A8334, Dropdownlisten!$A$3:$F$143, 6, FALSE)), "", VLOOKUP($A8334, Dropdownlisten!$A$3:$F$143, 6, FALSE))</f>
        <v>Deponie</v>
      </c>
      <c r="G8334" s="117" t="str">
        <f>VLOOKUP(E8334,Datenstruktur_fuer_R!$D$2:$F$141,3,FALSE)</f>
        <v>Point</v>
      </c>
      <c r="H8334" s="120" t="s">
        <v>689</v>
      </c>
      <c r="I8334" s="26" t="s">
        <v>756</v>
      </c>
      <c r="J8334" s="5" t="s">
        <v>2491</v>
      </c>
      <c r="K8334" s="5" t="s">
        <v>757</v>
      </c>
      <c r="L8334" s="5">
        <v>2630</v>
      </c>
      <c r="M8334" s="5">
        <v>2</v>
      </c>
      <c r="N8334" s="5" t="s">
        <v>1173</v>
      </c>
    </row>
    <row r="8335" spans="1:14" x14ac:dyDescent="0.35">
      <c r="A8335" s="5" t="s">
        <v>671</v>
      </c>
      <c r="B8335" s="117" t="str">
        <f>IF(ISERROR(VLOOKUP($A8335, Dropdownlisten!$A$3:$F$143, 2, FALSE)), "", VLOOKUP($A8335, Dropdownlisten!$A$3:$F$143, 2, FALSE))</f>
        <v>UmweltVersorgung</v>
      </c>
      <c r="C8335" s="117">
        <f>IF(ISERROR(VLOOKUP($A8335, Dropdownlisten!$A$3:$F$143, 3, FALSE)), "", VLOOKUP($A8335, Dropdownlisten!$A$3:$F$143, 3, FALSE))</f>
        <v>1100</v>
      </c>
      <c r="D8335" s="117" t="str">
        <f>IF(ISERROR(VLOOKUP($A8335, Dropdownlisten!$A$3:$F$143, 4, FALSE)), "", VLOOKUP($A8335, Dropdownlisten!$A$3:$F$143, 4, FALSE))</f>
        <v>UmweltVersorgung</v>
      </c>
      <c r="E8335" s="117" t="str">
        <f>IF(ISERROR(VLOOKUP($A8335, Dropdownlisten!$A$3:$F$143, 5, FALSE)), "", VLOOKUP($A8335, Dropdownlisten!$A$3:$F$143, 5, FALSE))</f>
        <v>1100_003</v>
      </c>
      <c r="F8335" s="117" t="str">
        <f>IF(ISERROR(VLOOKUP($A8335, Dropdownlisten!$A$3:$F$143, 6, FALSE)), "", VLOOKUP($A8335, Dropdownlisten!$A$3:$F$143, 6, FALSE))</f>
        <v>Deponie</v>
      </c>
      <c r="G8335" s="117" t="str">
        <f>VLOOKUP(E8335,Datenstruktur_fuer_R!$D$2:$F$141,3,FALSE)</f>
        <v>Point</v>
      </c>
      <c r="H8335" s="120" t="s">
        <v>689</v>
      </c>
      <c r="I8335" s="26" t="s">
        <v>756</v>
      </c>
      <c r="J8335" s="5" t="s">
        <v>2491</v>
      </c>
      <c r="K8335" s="5" t="s">
        <v>757</v>
      </c>
      <c r="L8335" s="5">
        <v>2640</v>
      </c>
      <c r="M8335" s="5">
        <v>2</v>
      </c>
      <c r="N8335" s="5" t="s">
        <v>1173</v>
      </c>
    </row>
    <row r="8336" spans="1:14" x14ac:dyDescent="0.35">
      <c r="A8336" s="5" t="s">
        <v>671</v>
      </c>
      <c r="B8336" s="117" t="str">
        <f>IF(ISERROR(VLOOKUP($A8336, Dropdownlisten!$A$3:$F$143, 2, FALSE)), "", VLOOKUP($A8336, Dropdownlisten!$A$3:$F$143, 2, FALSE))</f>
        <v>UmweltVersorgung</v>
      </c>
      <c r="C8336" s="117">
        <f>IF(ISERROR(VLOOKUP($A8336, Dropdownlisten!$A$3:$F$143, 3, FALSE)), "", VLOOKUP($A8336, Dropdownlisten!$A$3:$F$143, 3, FALSE))</f>
        <v>1100</v>
      </c>
      <c r="D8336" s="117" t="str">
        <f>IF(ISERROR(VLOOKUP($A8336, Dropdownlisten!$A$3:$F$143, 4, FALSE)), "", VLOOKUP($A8336, Dropdownlisten!$A$3:$F$143, 4, FALSE))</f>
        <v>UmweltVersorgung</v>
      </c>
      <c r="E8336" s="117" t="str">
        <f>IF(ISERROR(VLOOKUP($A8336, Dropdownlisten!$A$3:$F$143, 5, FALSE)), "", VLOOKUP($A8336, Dropdownlisten!$A$3:$F$143, 5, FALSE))</f>
        <v>1100_003</v>
      </c>
      <c r="F8336" s="117" t="str">
        <f>IF(ISERROR(VLOOKUP($A8336, Dropdownlisten!$A$3:$F$143, 6, FALSE)), "", VLOOKUP($A8336, Dropdownlisten!$A$3:$F$143, 6, FALSE))</f>
        <v>Deponie</v>
      </c>
      <c r="G8336" s="117" t="str">
        <f>VLOOKUP(E8336,Datenstruktur_fuer_R!$D$2:$F$141,3,FALSE)</f>
        <v>Point</v>
      </c>
      <c r="H8336" s="120" t="s">
        <v>689</v>
      </c>
      <c r="I8336" s="26" t="s">
        <v>45</v>
      </c>
      <c r="J8336" s="5" t="s">
        <v>751</v>
      </c>
      <c r="K8336" s="5" t="s">
        <v>752</v>
      </c>
      <c r="L8336" s="5">
        <v>2623</v>
      </c>
      <c r="M8336" s="5">
        <v>2</v>
      </c>
      <c r="N8336" s="5" t="s">
        <v>1173</v>
      </c>
    </row>
    <row r="8337" spans="1:14" x14ac:dyDescent="0.35">
      <c r="A8337" s="5" t="s">
        <v>863</v>
      </c>
      <c r="B8337" s="117" t="str">
        <f>IF(ISERROR(VLOOKUP($A8337, Dropdownlisten!$A$3:$F$143, 2, FALSE)), "", VLOOKUP($A8337, Dropdownlisten!$A$3:$F$143, 2, FALSE))</f>
        <v>POI</v>
      </c>
      <c r="C8337" s="117">
        <f>IF(ISERROR(VLOOKUP($A8337, Dropdownlisten!$A$3:$F$143, 3, FALSE)), "", VLOOKUP($A8337, Dropdownlisten!$A$3:$F$143, 3, FALSE))</f>
        <v>7000</v>
      </c>
      <c r="D8337" s="117" t="str">
        <f>IF(ISERROR(VLOOKUP($A8337, Dropdownlisten!$A$3:$F$143, 4, FALSE)), "", VLOOKUP($A8337, Dropdownlisten!$A$3:$F$143, 4, FALSE))</f>
        <v>EinkaufenDienstleistung</v>
      </c>
      <c r="E8337" s="117" t="str">
        <f>IF(ISERROR(VLOOKUP($A8337, Dropdownlisten!$A$3:$F$143, 5, FALSE)), "", VLOOKUP($A8337, Dropdownlisten!$A$3:$F$143, 5, FALSE))</f>
        <v>7000_003</v>
      </c>
      <c r="F8337" s="117" t="str">
        <f>IF(ISERROR(VLOOKUP($A8337, Dropdownlisten!$A$3:$F$143, 6, FALSE)), "", VLOOKUP($A8337, Dropdownlisten!$A$3:$F$143, 6, FALSE))</f>
        <v>EinkaufszentrumSonstigeShopping</v>
      </c>
      <c r="G8337" s="117" t="str">
        <f>VLOOKUP(E8337,Datenstruktur_fuer_R!$D$2:$F$141,3,FALSE)</f>
        <v>Point</v>
      </c>
      <c r="H8337" s="120" t="s">
        <v>689</v>
      </c>
      <c r="I8337" s="26" t="s">
        <v>756</v>
      </c>
      <c r="J8337" s="5" t="s">
        <v>751</v>
      </c>
      <c r="K8337" s="5" t="s">
        <v>752</v>
      </c>
      <c r="L8337" s="5">
        <v>2051</v>
      </c>
      <c r="M8337" s="5">
        <v>2</v>
      </c>
      <c r="N8337" s="5" t="s">
        <v>1173</v>
      </c>
    </row>
    <row r="8338" spans="1:14" x14ac:dyDescent="0.35">
      <c r="A8338" s="5" t="s">
        <v>863</v>
      </c>
      <c r="B8338" s="117" t="str">
        <f>IF(ISERROR(VLOOKUP($A8338, Dropdownlisten!$A$3:$F$143, 2, FALSE)), "", VLOOKUP($A8338, Dropdownlisten!$A$3:$F$143, 2, FALSE))</f>
        <v>POI</v>
      </c>
      <c r="C8338" s="117">
        <f>IF(ISERROR(VLOOKUP($A8338, Dropdownlisten!$A$3:$F$143, 3, FALSE)), "", VLOOKUP($A8338, Dropdownlisten!$A$3:$F$143, 3, FALSE))</f>
        <v>7000</v>
      </c>
      <c r="D8338" s="117" t="str">
        <f>IF(ISERROR(VLOOKUP($A8338, Dropdownlisten!$A$3:$F$143, 4, FALSE)), "", VLOOKUP($A8338, Dropdownlisten!$A$3:$F$143, 4, FALSE))</f>
        <v>EinkaufenDienstleistung</v>
      </c>
      <c r="E8338" s="117" t="str">
        <f>IF(ISERROR(VLOOKUP($A8338, Dropdownlisten!$A$3:$F$143, 5, FALSE)), "", VLOOKUP($A8338, Dropdownlisten!$A$3:$F$143, 5, FALSE))</f>
        <v>7000_003</v>
      </c>
      <c r="F8338" s="117" t="str">
        <f>IF(ISERROR(VLOOKUP($A8338, Dropdownlisten!$A$3:$F$143, 6, FALSE)), "", VLOOKUP($A8338, Dropdownlisten!$A$3:$F$143, 6, FALSE))</f>
        <v>EinkaufszentrumSonstigeShopping</v>
      </c>
      <c r="G8338" s="117" t="str">
        <f>VLOOKUP(E8338,Datenstruktur_fuer_R!$D$2:$F$141,3,FALSE)</f>
        <v>Point</v>
      </c>
      <c r="H8338" s="120" t="s">
        <v>689</v>
      </c>
      <c r="I8338" s="26" t="s">
        <v>756</v>
      </c>
      <c r="J8338" s="5" t="s">
        <v>751</v>
      </c>
      <c r="K8338" s="5" t="s">
        <v>752</v>
      </c>
      <c r="L8338" s="5">
        <v>2052</v>
      </c>
      <c r="M8338" s="5">
        <v>2</v>
      </c>
      <c r="N8338" s="5" t="s">
        <v>1173</v>
      </c>
    </row>
    <row r="8339" spans="1:14" x14ac:dyDescent="0.35">
      <c r="A8339" s="5" t="s">
        <v>863</v>
      </c>
      <c r="B8339" s="117" t="str">
        <f>IF(ISERROR(VLOOKUP($A8339, Dropdownlisten!$A$3:$F$143, 2, FALSE)), "", VLOOKUP($A8339, Dropdownlisten!$A$3:$F$143, 2, FALSE))</f>
        <v>POI</v>
      </c>
      <c r="C8339" s="117">
        <f>IF(ISERROR(VLOOKUP($A8339, Dropdownlisten!$A$3:$F$143, 3, FALSE)), "", VLOOKUP($A8339, Dropdownlisten!$A$3:$F$143, 3, FALSE))</f>
        <v>7000</v>
      </c>
      <c r="D8339" s="117" t="str">
        <f>IF(ISERROR(VLOOKUP($A8339, Dropdownlisten!$A$3:$F$143, 4, FALSE)), "", VLOOKUP($A8339, Dropdownlisten!$A$3:$F$143, 4, FALSE))</f>
        <v>EinkaufenDienstleistung</v>
      </c>
      <c r="E8339" s="117" t="str">
        <f>IF(ISERROR(VLOOKUP($A8339, Dropdownlisten!$A$3:$F$143, 5, FALSE)), "", VLOOKUP($A8339, Dropdownlisten!$A$3:$F$143, 5, FALSE))</f>
        <v>7000_003</v>
      </c>
      <c r="F8339" s="117" t="str">
        <f>IF(ISERROR(VLOOKUP($A8339, Dropdownlisten!$A$3:$F$143, 6, FALSE)), "", VLOOKUP($A8339, Dropdownlisten!$A$3:$F$143, 6, FALSE))</f>
        <v>EinkaufszentrumSonstigeShopping</v>
      </c>
      <c r="G8339" s="117" t="str">
        <f>VLOOKUP(E8339,Datenstruktur_fuer_R!$D$2:$F$141,3,FALSE)</f>
        <v>Point</v>
      </c>
      <c r="H8339" s="120" t="s">
        <v>689</v>
      </c>
      <c r="I8339" s="26" t="s">
        <v>45</v>
      </c>
      <c r="J8339" s="5" t="s">
        <v>751</v>
      </c>
      <c r="K8339" s="5" t="s">
        <v>752</v>
      </c>
      <c r="L8339" s="5">
        <v>2054</v>
      </c>
      <c r="M8339" s="5">
        <v>2</v>
      </c>
      <c r="N8339" s="5" t="s">
        <v>1173</v>
      </c>
    </row>
    <row r="8340" spans="1:14" x14ac:dyDescent="0.35">
      <c r="A8340" s="5" t="s">
        <v>672</v>
      </c>
      <c r="B8340" s="117" t="str">
        <f>IF(ISERROR(VLOOKUP($A8340, Dropdownlisten!$A$3:$F$143, 2, FALSE)), "", VLOOKUP($A8340, Dropdownlisten!$A$3:$F$143, 2, FALSE))</f>
        <v>Netzwerke</v>
      </c>
      <c r="C8340" s="117">
        <f>IF(ISERROR(VLOOKUP($A8340, Dropdownlisten!$A$3:$F$143, 3, FALSE)), "", VLOOKUP($A8340, Dropdownlisten!$A$3:$F$143, 3, FALSE))</f>
        <v>9000</v>
      </c>
      <c r="D8340" s="117" t="str">
        <f>IF(ISERROR(VLOOKUP($A8340, Dropdownlisten!$A$3:$F$143, 4, FALSE)), "", VLOOKUP($A8340, Dropdownlisten!$A$3:$F$143, 4, FALSE))</f>
        <v>Netzwerke</v>
      </c>
      <c r="E8340" s="117" t="str">
        <f>IF(ISERROR(VLOOKUP($A8340, Dropdownlisten!$A$3:$F$143, 5, FALSE)), "", VLOOKUP($A8340, Dropdownlisten!$A$3:$F$143, 5, FALSE))</f>
        <v>9000_004</v>
      </c>
      <c r="F8340" s="117" t="str">
        <f>IF(ISERROR(VLOOKUP($A8340, Dropdownlisten!$A$3:$F$143, 6, FALSE)), "", VLOOKUP($A8340, Dropdownlisten!$A$3:$F$143, 6, FALSE))</f>
        <v>Fahrradwegenetz</v>
      </c>
      <c r="G8340" s="117" t="str">
        <f>VLOOKUP(E8340,Datenstruktur_fuer_R!$D$2:$F$141,3,FALSE)</f>
        <v>Line</v>
      </c>
      <c r="H8340" s="120" t="s">
        <v>689</v>
      </c>
      <c r="I8340" s="26" t="s">
        <v>756</v>
      </c>
      <c r="J8340" s="5" t="s">
        <v>2520</v>
      </c>
      <c r="K8340" s="5" t="s">
        <v>759</v>
      </c>
      <c r="L8340" s="5">
        <v>1106</v>
      </c>
      <c r="M8340" s="5">
        <v>2</v>
      </c>
      <c r="N8340" s="5" t="s">
        <v>1173</v>
      </c>
    </row>
    <row r="8341" spans="1:14" x14ac:dyDescent="0.35">
      <c r="A8341" s="5" t="s">
        <v>672</v>
      </c>
      <c r="B8341" s="117" t="str">
        <f>IF(ISERROR(VLOOKUP($A8341, Dropdownlisten!$A$3:$F$143, 2, FALSE)), "", VLOOKUP($A8341, Dropdownlisten!$A$3:$F$143, 2, FALSE))</f>
        <v>Netzwerke</v>
      </c>
      <c r="C8341" s="117">
        <f>IF(ISERROR(VLOOKUP($A8341, Dropdownlisten!$A$3:$F$143, 3, FALSE)), "", VLOOKUP($A8341, Dropdownlisten!$A$3:$F$143, 3, FALSE))</f>
        <v>9000</v>
      </c>
      <c r="D8341" s="117" t="str">
        <f>IF(ISERROR(VLOOKUP($A8341, Dropdownlisten!$A$3:$F$143, 4, FALSE)), "", VLOOKUP($A8341, Dropdownlisten!$A$3:$F$143, 4, FALSE))</f>
        <v>Netzwerke</v>
      </c>
      <c r="E8341" s="117" t="str">
        <f>IF(ISERROR(VLOOKUP($A8341, Dropdownlisten!$A$3:$F$143, 5, FALSE)), "", VLOOKUP($A8341, Dropdownlisten!$A$3:$F$143, 5, FALSE))</f>
        <v>9000_004</v>
      </c>
      <c r="F8341" s="117" t="str">
        <f>IF(ISERROR(VLOOKUP($A8341, Dropdownlisten!$A$3:$F$143, 6, FALSE)), "", VLOOKUP($A8341, Dropdownlisten!$A$3:$F$143, 6, FALSE))</f>
        <v>Fahrradwegenetz</v>
      </c>
      <c r="G8341" s="117" t="str">
        <f>VLOOKUP(E8341,Datenstruktur_fuer_R!$D$2:$F$141,3,FALSE)</f>
        <v>Line</v>
      </c>
      <c r="H8341" s="120" t="s">
        <v>689</v>
      </c>
      <c r="I8341" s="26" t="s">
        <v>45</v>
      </c>
      <c r="J8341" s="5" t="s">
        <v>2521</v>
      </c>
      <c r="K8341" s="5" t="s">
        <v>757</v>
      </c>
      <c r="L8341" s="5">
        <v>5250</v>
      </c>
      <c r="M8341" s="5">
        <v>2</v>
      </c>
      <c r="N8341" s="5" t="s">
        <v>1173</v>
      </c>
    </row>
    <row r="8342" spans="1:14" x14ac:dyDescent="0.35">
      <c r="A8342" s="5" t="s">
        <v>672</v>
      </c>
      <c r="B8342" s="117" t="str">
        <f>IF(ISERROR(VLOOKUP($A8342, Dropdownlisten!$A$3:$F$143, 2, FALSE)), "", VLOOKUP($A8342, Dropdownlisten!$A$3:$F$143, 2, FALSE))</f>
        <v>Netzwerke</v>
      </c>
      <c r="C8342" s="117">
        <f>IF(ISERROR(VLOOKUP($A8342, Dropdownlisten!$A$3:$F$143, 3, FALSE)), "", VLOOKUP($A8342, Dropdownlisten!$A$3:$F$143, 3, FALSE))</f>
        <v>9000</v>
      </c>
      <c r="D8342" s="117" t="str">
        <f>IF(ISERROR(VLOOKUP($A8342, Dropdownlisten!$A$3:$F$143, 4, FALSE)), "", VLOOKUP($A8342, Dropdownlisten!$A$3:$F$143, 4, FALSE))</f>
        <v>Netzwerke</v>
      </c>
      <c r="E8342" s="117" t="str">
        <f>IF(ISERROR(VLOOKUP($A8342, Dropdownlisten!$A$3:$F$143, 5, FALSE)), "", VLOOKUP($A8342, Dropdownlisten!$A$3:$F$143, 5, FALSE))</f>
        <v>9000_004</v>
      </c>
      <c r="F8342" s="117" t="str">
        <f>IF(ISERROR(VLOOKUP($A8342, Dropdownlisten!$A$3:$F$143, 6, FALSE)), "", VLOOKUP($A8342, Dropdownlisten!$A$3:$F$143, 6, FALSE))</f>
        <v>Fahrradwegenetz</v>
      </c>
      <c r="G8342" s="117" t="str">
        <f>VLOOKUP(E8342,Datenstruktur_fuer_R!$D$2:$F$141,3,FALSE)</f>
        <v>Line</v>
      </c>
      <c r="H8342" s="120" t="s">
        <v>689</v>
      </c>
      <c r="I8342" s="26" t="s">
        <v>45</v>
      </c>
      <c r="J8342" s="5" t="s">
        <v>2521</v>
      </c>
      <c r="K8342" s="5" t="s">
        <v>757</v>
      </c>
      <c r="L8342" s="5">
        <v>5240</v>
      </c>
      <c r="M8342" s="5">
        <v>2</v>
      </c>
      <c r="N8342" s="5" t="s">
        <v>1173</v>
      </c>
    </row>
    <row r="8343" spans="1:14" x14ac:dyDescent="0.35">
      <c r="A8343" s="5" t="s">
        <v>672</v>
      </c>
      <c r="B8343" s="117" t="str">
        <f>IF(ISERROR(VLOOKUP($A8343, Dropdownlisten!$A$3:$F$143, 2, FALSE)), "", VLOOKUP($A8343, Dropdownlisten!$A$3:$F$143, 2, FALSE))</f>
        <v>Netzwerke</v>
      </c>
      <c r="C8343" s="117">
        <f>IF(ISERROR(VLOOKUP($A8343, Dropdownlisten!$A$3:$F$143, 3, FALSE)), "", VLOOKUP($A8343, Dropdownlisten!$A$3:$F$143, 3, FALSE))</f>
        <v>9000</v>
      </c>
      <c r="D8343" s="117" t="str">
        <f>IF(ISERROR(VLOOKUP($A8343, Dropdownlisten!$A$3:$F$143, 4, FALSE)), "", VLOOKUP($A8343, Dropdownlisten!$A$3:$F$143, 4, FALSE))</f>
        <v>Netzwerke</v>
      </c>
      <c r="E8343" s="117" t="str">
        <f>IF(ISERROR(VLOOKUP($A8343, Dropdownlisten!$A$3:$F$143, 5, FALSE)), "", VLOOKUP($A8343, Dropdownlisten!$A$3:$F$143, 5, FALSE))</f>
        <v>9000_004</v>
      </c>
      <c r="F8343" s="117" t="str">
        <f>IF(ISERROR(VLOOKUP($A8343, Dropdownlisten!$A$3:$F$143, 6, FALSE)), "", VLOOKUP($A8343, Dropdownlisten!$A$3:$F$143, 6, FALSE))</f>
        <v>Fahrradwegenetz</v>
      </c>
      <c r="G8343" s="117" t="str">
        <f>VLOOKUP(E8343,Datenstruktur_fuer_R!$D$2:$F$141,3,FALSE)</f>
        <v>Line</v>
      </c>
      <c r="H8343" s="120" t="s">
        <v>689</v>
      </c>
      <c r="I8343" s="26" t="s">
        <v>756</v>
      </c>
      <c r="J8343" s="5" t="s">
        <v>2520</v>
      </c>
      <c r="K8343" s="5" t="s">
        <v>759</v>
      </c>
      <c r="L8343" s="5">
        <v>1110</v>
      </c>
      <c r="M8343" s="5">
        <v>2</v>
      </c>
      <c r="N8343" s="5" t="s">
        <v>1173</v>
      </c>
    </row>
    <row r="8344" spans="1:14" x14ac:dyDescent="0.35">
      <c r="A8344" s="5" t="s">
        <v>677</v>
      </c>
      <c r="B8344" s="117" t="str">
        <f>IF(ISERROR(VLOOKUP($A8344, Dropdownlisten!$A$3:$F$143, 2, FALSE)), "", VLOOKUP($A8344, Dropdownlisten!$A$3:$F$143, 2, FALSE))</f>
        <v>UmweltVersorgung</v>
      </c>
      <c r="C8344" s="117">
        <f>IF(ISERROR(VLOOKUP($A8344, Dropdownlisten!$A$3:$F$143, 3, FALSE)), "", VLOOKUP($A8344, Dropdownlisten!$A$3:$F$143, 3, FALSE))</f>
        <v>1100</v>
      </c>
      <c r="D8344" s="117" t="str">
        <f>IF(ISERROR(VLOOKUP($A8344, Dropdownlisten!$A$3:$F$143, 4, FALSE)), "", VLOOKUP($A8344, Dropdownlisten!$A$3:$F$143, 4, FALSE))</f>
        <v>UmweltVersorgung</v>
      </c>
      <c r="E8344" s="117" t="str">
        <f>IF(ISERROR(VLOOKUP($A8344, Dropdownlisten!$A$3:$F$143, 5, FALSE)), "", VLOOKUP($A8344, Dropdownlisten!$A$3:$F$143, 5, FALSE))</f>
        <v>1100_010</v>
      </c>
      <c r="F8344" s="117" t="str">
        <f>IF(ISERROR(VLOOKUP($A8344, Dropdownlisten!$A$3:$F$143, 6, FALSE)), "", VLOOKUP($A8344, Dropdownlisten!$A$3:$F$143, 6, FALSE))</f>
        <v>Fliessgewaesser</v>
      </c>
      <c r="G8344" s="117" t="str">
        <f>VLOOKUP(E8344,Datenstruktur_fuer_R!$D$2:$F$141,3,FALSE)</f>
        <v>Polygon</v>
      </c>
      <c r="H8344" s="120" t="s">
        <v>689</v>
      </c>
      <c r="I8344" s="26" t="s">
        <v>756</v>
      </c>
      <c r="J8344" s="5" t="s">
        <v>2480</v>
      </c>
      <c r="K8344" s="5" t="s">
        <v>757</v>
      </c>
      <c r="L8344" s="5">
        <v>8300</v>
      </c>
      <c r="M8344" s="5">
        <v>2</v>
      </c>
      <c r="N8344" s="5" t="s">
        <v>1173</v>
      </c>
    </row>
    <row r="8345" spans="1:14" x14ac:dyDescent="0.35">
      <c r="A8345" s="5" t="s">
        <v>677</v>
      </c>
      <c r="B8345" s="117" t="str">
        <f>IF(ISERROR(VLOOKUP($A8345, Dropdownlisten!$A$3:$F$143, 2, FALSE)), "", VLOOKUP($A8345, Dropdownlisten!$A$3:$F$143, 2, FALSE))</f>
        <v>UmweltVersorgung</v>
      </c>
      <c r="C8345" s="117">
        <f>IF(ISERROR(VLOOKUP($A8345, Dropdownlisten!$A$3:$F$143, 3, FALSE)), "", VLOOKUP($A8345, Dropdownlisten!$A$3:$F$143, 3, FALSE))</f>
        <v>1100</v>
      </c>
      <c r="D8345" s="117" t="str">
        <f>IF(ISERROR(VLOOKUP($A8345, Dropdownlisten!$A$3:$F$143, 4, FALSE)), "", VLOOKUP($A8345, Dropdownlisten!$A$3:$F$143, 4, FALSE))</f>
        <v>UmweltVersorgung</v>
      </c>
      <c r="E8345" s="117" t="str">
        <f>IF(ISERROR(VLOOKUP($A8345, Dropdownlisten!$A$3:$F$143, 5, FALSE)), "", VLOOKUP($A8345, Dropdownlisten!$A$3:$F$143, 5, FALSE))</f>
        <v>1100_010</v>
      </c>
      <c r="F8345" s="117" t="str">
        <f>IF(ISERROR(VLOOKUP($A8345, Dropdownlisten!$A$3:$F$143, 6, FALSE)), "", VLOOKUP($A8345, Dropdownlisten!$A$3:$F$143, 6, FALSE))</f>
        <v>Fliessgewaesser</v>
      </c>
      <c r="G8345" s="117" t="str">
        <f>VLOOKUP(E8345,Datenstruktur_fuer_R!$D$2:$F$141,3,FALSE)</f>
        <v>Polygon</v>
      </c>
      <c r="H8345" s="120" t="s">
        <v>689</v>
      </c>
      <c r="I8345" s="26" t="s">
        <v>45</v>
      </c>
      <c r="J8345" s="5" t="s">
        <v>2480</v>
      </c>
      <c r="K8345" s="5" t="s">
        <v>757</v>
      </c>
      <c r="L8345" s="5">
        <v>8200</v>
      </c>
      <c r="M8345" s="5">
        <v>2</v>
      </c>
      <c r="N8345" s="5" t="s">
        <v>1173</v>
      </c>
    </row>
    <row r="8346" spans="1:14" x14ac:dyDescent="0.35">
      <c r="A8346" s="5" t="s">
        <v>677</v>
      </c>
      <c r="B8346" s="117" t="str">
        <f>IF(ISERROR(VLOOKUP($A8346, Dropdownlisten!$A$3:$F$143, 2, FALSE)), "", VLOOKUP($A8346, Dropdownlisten!$A$3:$F$143, 2, FALSE))</f>
        <v>UmweltVersorgung</v>
      </c>
      <c r="C8346" s="117">
        <f>IF(ISERROR(VLOOKUP($A8346, Dropdownlisten!$A$3:$F$143, 3, FALSE)), "", VLOOKUP($A8346, Dropdownlisten!$A$3:$F$143, 3, FALSE))</f>
        <v>1100</v>
      </c>
      <c r="D8346" s="117" t="str">
        <f>IF(ISERROR(VLOOKUP($A8346, Dropdownlisten!$A$3:$F$143, 4, FALSE)), "", VLOOKUP($A8346, Dropdownlisten!$A$3:$F$143, 4, FALSE))</f>
        <v>UmweltVersorgung</v>
      </c>
      <c r="E8346" s="117" t="str">
        <f>IF(ISERROR(VLOOKUP($A8346, Dropdownlisten!$A$3:$F$143, 5, FALSE)), "", VLOOKUP($A8346, Dropdownlisten!$A$3:$F$143, 5, FALSE))</f>
        <v>1100_010</v>
      </c>
      <c r="F8346" s="117" t="str">
        <f>IF(ISERROR(VLOOKUP($A8346, Dropdownlisten!$A$3:$F$143, 6, FALSE)), "", VLOOKUP($A8346, Dropdownlisten!$A$3:$F$143, 6, FALSE))</f>
        <v>Fliessgewaesser</v>
      </c>
      <c r="G8346" s="117" t="str">
        <f>VLOOKUP(E8346,Datenstruktur_fuer_R!$D$2:$F$141,3,FALSE)</f>
        <v>Polygon</v>
      </c>
      <c r="H8346" s="120" t="s">
        <v>689</v>
      </c>
      <c r="I8346" s="26" t="s">
        <v>45</v>
      </c>
      <c r="J8346" s="5" t="s">
        <v>2480</v>
      </c>
      <c r="K8346" s="5" t="s">
        <v>757</v>
      </c>
      <c r="L8346" s="5">
        <v>8210</v>
      </c>
      <c r="M8346" s="5">
        <v>2</v>
      </c>
      <c r="N8346" s="5" t="s">
        <v>1173</v>
      </c>
    </row>
    <row r="8347" spans="1:14" x14ac:dyDescent="0.35">
      <c r="A8347" s="5" t="s">
        <v>677</v>
      </c>
      <c r="B8347" s="117" t="str">
        <f>IF(ISERROR(VLOOKUP($A8347, Dropdownlisten!$A$3:$F$143, 2, FALSE)), "", VLOOKUP($A8347, Dropdownlisten!$A$3:$F$143, 2, FALSE))</f>
        <v>UmweltVersorgung</v>
      </c>
      <c r="C8347" s="117">
        <f>IF(ISERROR(VLOOKUP($A8347, Dropdownlisten!$A$3:$F$143, 3, FALSE)), "", VLOOKUP($A8347, Dropdownlisten!$A$3:$F$143, 3, FALSE))</f>
        <v>1100</v>
      </c>
      <c r="D8347" s="117" t="str">
        <f>IF(ISERROR(VLOOKUP($A8347, Dropdownlisten!$A$3:$F$143, 4, FALSE)), "", VLOOKUP($A8347, Dropdownlisten!$A$3:$F$143, 4, FALSE))</f>
        <v>UmweltVersorgung</v>
      </c>
      <c r="E8347" s="117" t="str">
        <f>IF(ISERROR(VLOOKUP($A8347, Dropdownlisten!$A$3:$F$143, 5, FALSE)), "", VLOOKUP($A8347, Dropdownlisten!$A$3:$F$143, 5, FALSE))</f>
        <v>1100_010</v>
      </c>
      <c r="F8347" s="117" t="str">
        <f>IF(ISERROR(VLOOKUP($A8347, Dropdownlisten!$A$3:$F$143, 6, FALSE)), "", VLOOKUP($A8347, Dropdownlisten!$A$3:$F$143, 6, FALSE))</f>
        <v>Fliessgewaesser</v>
      </c>
      <c r="G8347" s="117" t="str">
        <f>VLOOKUP(E8347,Datenstruktur_fuer_R!$D$2:$F$141,3,FALSE)</f>
        <v>Polygon</v>
      </c>
      <c r="H8347" s="120" t="s">
        <v>689</v>
      </c>
      <c r="I8347" s="26" t="s">
        <v>45</v>
      </c>
      <c r="J8347" s="5" t="s">
        <v>2480</v>
      </c>
      <c r="K8347" s="5" t="s">
        <v>757</v>
      </c>
      <c r="L8347" s="5">
        <v>8220</v>
      </c>
      <c r="M8347" s="5">
        <v>2</v>
      </c>
      <c r="N8347" s="5" t="s">
        <v>1173</v>
      </c>
    </row>
    <row r="8348" spans="1:14" x14ac:dyDescent="0.35">
      <c r="A8348" s="5" t="s">
        <v>677</v>
      </c>
      <c r="B8348" s="117" t="str">
        <f>IF(ISERROR(VLOOKUP($A8348, Dropdownlisten!$A$3:$F$143, 2, FALSE)), "", VLOOKUP($A8348, Dropdownlisten!$A$3:$F$143, 2, FALSE))</f>
        <v>UmweltVersorgung</v>
      </c>
      <c r="C8348" s="117">
        <f>IF(ISERROR(VLOOKUP($A8348, Dropdownlisten!$A$3:$F$143, 3, FALSE)), "", VLOOKUP($A8348, Dropdownlisten!$A$3:$F$143, 3, FALSE))</f>
        <v>1100</v>
      </c>
      <c r="D8348" s="117" t="str">
        <f>IF(ISERROR(VLOOKUP($A8348, Dropdownlisten!$A$3:$F$143, 4, FALSE)), "", VLOOKUP($A8348, Dropdownlisten!$A$3:$F$143, 4, FALSE))</f>
        <v>UmweltVersorgung</v>
      </c>
      <c r="E8348" s="117" t="str">
        <f>IF(ISERROR(VLOOKUP($A8348, Dropdownlisten!$A$3:$F$143, 5, FALSE)), "", VLOOKUP($A8348, Dropdownlisten!$A$3:$F$143, 5, FALSE))</f>
        <v>1100_010</v>
      </c>
      <c r="F8348" s="117" t="str">
        <f>IF(ISERROR(VLOOKUP($A8348, Dropdownlisten!$A$3:$F$143, 6, FALSE)), "", VLOOKUP($A8348, Dropdownlisten!$A$3:$F$143, 6, FALSE))</f>
        <v>Fliessgewaesser</v>
      </c>
      <c r="G8348" s="117" t="str">
        <f>VLOOKUP(E8348,Datenstruktur_fuer_R!$D$2:$F$141,3,FALSE)</f>
        <v>Polygon</v>
      </c>
      <c r="H8348" s="120" t="s">
        <v>689</v>
      </c>
      <c r="I8348" s="26" t="s">
        <v>45</v>
      </c>
      <c r="J8348" s="5" t="s">
        <v>2480</v>
      </c>
      <c r="K8348" s="5" t="s">
        <v>757</v>
      </c>
      <c r="L8348" s="5">
        <v>8230</v>
      </c>
      <c r="M8348" s="5">
        <v>2</v>
      </c>
      <c r="N8348" s="5" t="s">
        <v>1173</v>
      </c>
    </row>
    <row r="8349" spans="1:14" x14ac:dyDescent="0.35">
      <c r="A8349" s="5" t="s">
        <v>677</v>
      </c>
      <c r="B8349" s="117" t="str">
        <f>IF(ISERROR(VLOOKUP($A8349, Dropdownlisten!$A$3:$F$143, 2, FALSE)), "", VLOOKUP($A8349, Dropdownlisten!$A$3:$F$143, 2, FALSE))</f>
        <v>UmweltVersorgung</v>
      </c>
      <c r="C8349" s="117">
        <f>IF(ISERROR(VLOOKUP($A8349, Dropdownlisten!$A$3:$F$143, 3, FALSE)), "", VLOOKUP($A8349, Dropdownlisten!$A$3:$F$143, 3, FALSE))</f>
        <v>1100</v>
      </c>
      <c r="D8349" s="117" t="str">
        <f>IF(ISERROR(VLOOKUP($A8349, Dropdownlisten!$A$3:$F$143, 4, FALSE)), "", VLOOKUP($A8349, Dropdownlisten!$A$3:$F$143, 4, FALSE))</f>
        <v>UmweltVersorgung</v>
      </c>
      <c r="E8349" s="117" t="str">
        <f>IF(ISERROR(VLOOKUP($A8349, Dropdownlisten!$A$3:$F$143, 5, FALSE)), "", VLOOKUP($A8349, Dropdownlisten!$A$3:$F$143, 5, FALSE))</f>
        <v>1100_010</v>
      </c>
      <c r="F8349" s="117" t="str">
        <f>IF(ISERROR(VLOOKUP($A8349, Dropdownlisten!$A$3:$F$143, 6, FALSE)), "", VLOOKUP($A8349, Dropdownlisten!$A$3:$F$143, 6, FALSE))</f>
        <v>Fliessgewaesser</v>
      </c>
      <c r="G8349" s="117" t="str">
        <f>VLOOKUP(E8349,Datenstruktur_fuer_R!$D$2:$F$141,3,FALSE)</f>
        <v>Polygon</v>
      </c>
      <c r="H8349" s="120" t="s">
        <v>689</v>
      </c>
      <c r="I8349" s="26" t="s">
        <v>45</v>
      </c>
      <c r="J8349" s="5" t="s">
        <v>2480</v>
      </c>
      <c r="K8349" s="5" t="s">
        <v>757</v>
      </c>
      <c r="L8349" s="5">
        <v>8300</v>
      </c>
      <c r="M8349" s="5">
        <v>2</v>
      </c>
      <c r="N8349" s="5" t="s">
        <v>1173</v>
      </c>
    </row>
    <row r="8350" spans="1:14" x14ac:dyDescent="0.35">
      <c r="A8350" s="5" t="s">
        <v>677</v>
      </c>
      <c r="B8350" s="117" t="str">
        <f>IF(ISERROR(VLOOKUP($A8350, Dropdownlisten!$A$3:$F$143, 2, FALSE)), "", VLOOKUP($A8350, Dropdownlisten!$A$3:$F$143, 2, FALSE))</f>
        <v>UmweltVersorgung</v>
      </c>
      <c r="C8350" s="117">
        <f>IF(ISERROR(VLOOKUP($A8350, Dropdownlisten!$A$3:$F$143, 3, FALSE)), "", VLOOKUP($A8350, Dropdownlisten!$A$3:$F$143, 3, FALSE))</f>
        <v>1100</v>
      </c>
      <c r="D8350" s="117" t="str">
        <f>IF(ISERROR(VLOOKUP($A8350, Dropdownlisten!$A$3:$F$143, 4, FALSE)), "", VLOOKUP($A8350, Dropdownlisten!$A$3:$F$143, 4, FALSE))</f>
        <v>UmweltVersorgung</v>
      </c>
      <c r="E8350" s="117" t="str">
        <f>IF(ISERROR(VLOOKUP($A8350, Dropdownlisten!$A$3:$F$143, 5, FALSE)), "", VLOOKUP($A8350, Dropdownlisten!$A$3:$F$143, 5, FALSE))</f>
        <v>1100_010</v>
      </c>
      <c r="F8350" s="117" t="str">
        <f>IF(ISERROR(VLOOKUP($A8350, Dropdownlisten!$A$3:$F$143, 6, FALSE)), "", VLOOKUP($A8350, Dropdownlisten!$A$3:$F$143, 6, FALSE))</f>
        <v>Fliessgewaesser</v>
      </c>
      <c r="G8350" s="117" t="str">
        <f>VLOOKUP(E8350,Datenstruktur_fuer_R!$D$2:$F$141,3,FALSE)</f>
        <v>Polygon</v>
      </c>
      <c r="H8350" s="120" t="s">
        <v>689</v>
      </c>
      <c r="I8350" s="26" t="s">
        <v>45</v>
      </c>
      <c r="J8350" s="5" t="s">
        <v>2480</v>
      </c>
      <c r="K8350" s="5" t="s">
        <v>757</v>
      </c>
      <c r="L8350" s="5">
        <v>8400</v>
      </c>
      <c r="M8350" s="5">
        <v>2</v>
      </c>
      <c r="N8350" s="5" t="s">
        <v>1173</v>
      </c>
    </row>
    <row r="8351" spans="1:14" x14ac:dyDescent="0.35">
      <c r="A8351" s="5" t="s">
        <v>677</v>
      </c>
      <c r="B8351" s="117" t="str">
        <f>IF(ISERROR(VLOOKUP($A8351, Dropdownlisten!$A$3:$F$143, 2, FALSE)), "", VLOOKUP($A8351, Dropdownlisten!$A$3:$F$143, 2, FALSE))</f>
        <v>UmweltVersorgung</v>
      </c>
      <c r="C8351" s="117">
        <f>IF(ISERROR(VLOOKUP($A8351, Dropdownlisten!$A$3:$F$143, 3, FALSE)), "", VLOOKUP($A8351, Dropdownlisten!$A$3:$F$143, 3, FALSE))</f>
        <v>1100</v>
      </c>
      <c r="D8351" s="117" t="str">
        <f>IF(ISERROR(VLOOKUP($A8351, Dropdownlisten!$A$3:$F$143, 4, FALSE)), "", VLOOKUP($A8351, Dropdownlisten!$A$3:$F$143, 4, FALSE))</f>
        <v>UmweltVersorgung</v>
      </c>
      <c r="E8351" s="117" t="str">
        <f>IF(ISERROR(VLOOKUP($A8351, Dropdownlisten!$A$3:$F$143, 5, FALSE)), "", VLOOKUP($A8351, Dropdownlisten!$A$3:$F$143, 5, FALSE))</f>
        <v>1100_010</v>
      </c>
      <c r="F8351" s="117" t="str">
        <f>IF(ISERROR(VLOOKUP($A8351, Dropdownlisten!$A$3:$F$143, 6, FALSE)), "", VLOOKUP($A8351, Dropdownlisten!$A$3:$F$143, 6, FALSE))</f>
        <v>Fliessgewaesser</v>
      </c>
      <c r="G8351" s="117" t="str">
        <f>VLOOKUP(E8351,Datenstruktur_fuer_R!$D$2:$F$141,3,FALSE)</f>
        <v>Polygon</v>
      </c>
      <c r="H8351" s="120" t="s">
        <v>689</v>
      </c>
      <c r="I8351" s="26" t="s">
        <v>45</v>
      </c>
      <c r="J8351" s="5" t="s">
        <v>2480</v>
      </c>
      <c r="K8351" s="5" t="s">
        <v>757</v>
      </c>
      <c r="L8351" s="5">
        <v>8410</v>
      </c>
      <c r="M8351" s="5">
        <v>2</v>
      </c>
      <c r="N8351" s="5" t="s">
        <v>1173</v>
      </c>
    </row>
    <row r="8352" spans="1:14" x14ac:dyDescent="0.35">
      <c r="A8352" s="5" t="s">
        <v>677</v>
      </c>
      <c r="B8352" s="117" t="str">
        <f>IF(ISERROR(VLOOKUP($A8352, Dropdownlisten!$A$3:$F$143, 2, FALSE)), "", VLOOKUP($A8352, Dropdownlisten!$A$3:$F$143, 2, FALSE))</f>
        <v>UmweltVersorgung</v>
      </c>
      <c r="C8352" s="117">
        <f>IF(ISERROR(VLOOKUP($A8352, Dropdownlisten!$A$3:$F$143, 3, FALSE)), "", VLOOKUP($A8352, Dropdownlisten!$A$3:$F$143, 3, FALSE))</f>
        <v>1100</v>
      </c>
      <c r="D8352" s="117" t="str">
        <f>IF(ISERROR(VLOOKUP($A8352, Dropdownlisten!$A$3:$F$143, 4, FALSE)), "", VLOOKUP($A8352, Dropdownlisten!$A$3:$F$143, 4, FALSE))</f>
        <v>UmweltVersorgung</v>
      </c>
      <c r="E8352" s="117" t="str">
        <f>IF(ISERROR(VLOOKUP($A8352, Dropdownlisten!$A$3:$F$143, 5, FALSE)), "", VLOOKUP($A8352, Dropdownlisten!$A$3:$F$143, 5, FALSE))</f>
        <v>1100_010</v>
      </c>
      <c r="F8352" s="117" t="str">
        <f>IF(ISERROR(VLOOKUP($A8352, Dropdownlisten!$A$3:$F$143, 6, FALSE)), "", VLOOKUP($A8352, Dropdownlisten!$A$3:$F$143, 6, FALSE))</f>
        <v>Fliessgewaesser</v>
      </c>
      <c r="G8352" s="117" t="str">
        <f>VLOOKUP(E8352,Datenstruktur_fuer_R!$D$2:$F$141,3,FALSE)</f>
        <v>Polygon</v>
      </c>
      <c r="H8352" s="120" t="s">
        <v>689</v>
      </c>
      <c r="I8352" s="26" t="s">
        <v>45</v>
      </c>
      <c r="J8352" s="5" t="s">
        <v>2480</v>
      </c>
      <c r="K8352" s="5" t="s">
        <v>757</v>
      </c>
      <c r="L8352" s="5">
        <v>8500</v>
      </c>
      <c r="M8352" s="5">
        <v>2</v>
      </c>
      <c r="N8352" s="5" t="s">
        <v>1173</v>
      </c>
    </row>
    <row r="8353" spans="1:14" x14ac:dyDescent="0.35">
      <c r="A8353" s="5" t="s">
        <v>678</v>
      </c>
      <c r="B8353" s="117" t="str">
        <f>IF(ISERROR(VLOOKUP($A8353, Dropdownlisten!$A$3:$F$143, 2, FALSE)), "", VLOOKUP($A8353, Dropdownlisten!$A$3:$F$143, 2, FALSE))</f>
        <v>POI</v>
      </c>
      <c r="C8353" s="117">
        <f>IF(ISERROR(VLOOKUP($A8353, Dropdownlisten!$A$3:$F$143, 3, FALSE)), "", VLOOKUP($A8353, Dropdownlisten!$A$3:$F$143, 3, FALSE))</f>
        <v>5000</v>
      </c>
      <c r="D8353" s="117" t="str">
        <f>IF(ISERROR(VLOOKUP($A8353, Dropdownlisten!$A$3:$F$143, 4, FALSE)), "", VLOOKUP($A8353, Dropdownlisten!$A$3:$F$143, 4, FALSE))</f>
        <v>Mobilitaet</v>
      </c>
      <c r="E8353" s="117" t="str">
        <f>IF(ISERROR(VLOOKUP($A8353, Dropdownlisten!$A$3:$F$143, 5, FALSE)), "", VLOOKUP($A8353, Dropdownlisten!$A$3:$F$143, 5, FALSE))</f>
        <v>5000_003</v>
      </c>
      <c r="F8353" s="117" t="str">
        <f>IF(ISERROR(VLOOKUP($A8353, Dropdownlisten!$A$3:$F$143, 6, FALSE)), "", VLOOKUP($A8353, Dropdownlisten!$A$3:$F$143, 6, FALSE))</f>
        <v>Flughafen</v>
      </c>
      <c r="G8353" s="117" t="str">
        <f>VLOOKUP(E8353,Datenstruktur_fuer_R!$D$2:$F$141,3,FALSE)</f>
        <v>Point</v>
      </c>
      <c r="H8353" s="120" t="s">
        <v>689</v>
      </c>
      <c r="I8353" s="26" t="s">
        <v>756</v>
      </c>
      <c r="J8353" s="5" t="s">
        <v>2481</v>
      </c>
      <c r="K8353" s="5" t="s">
        <v>759</v>
      </c>
      <c r="L8353" s="5">
        <v>5510</v>
      </c>
      <c r="M8353" s="5">
        <v>2</v>
      </c>
      <c r="N8353" s="5" t="s">
        <v>1173</v>
      </c>
    </row>
    <row r="8354" spans="1:14" x14ac:dyDescent="0.35">
      <c r="A8354" s="5" t="s">
        <v>678</v>
      </c>
      <c r="B8354" s="117" t="str">
        <f>IF(ISERROR(VLOOKUP($A8354, Dropdownlisten!$A$3:$F$143, 2, FALSE)), "", VLOOKUP($A8354, Dropdownlisten!$A$3:$F$143, 2, FALSE))</f>
        <v>POI</v>
      </c>
      <c r="C8354" s="117">
        <f>IF(ISERROR(VLOOKUP($A8354, Dropdownlisten!$A$3:$F$143, 3, FALSE)), "", VLOOKUP($A8354, Dropdownlisten!$A$3:$F$143, 3, FALSE))</f>
        <v>5000</v>
      </c>
      <c r="D8354" s="117" t="str">
        <f>IF(ISERROR(VLOOKUP($A8354, Dropdownlisten!$A$3:$F$143, 4, FALSE)), "", VLOOKUP($A8354, Dropdownlisten!$A$3:$F$143, 4, FALSE))</f>
        <v>Mobilitaet</v>
      </c>
      <c r="E8354" s="117" t="str">
        <f>IF(ISERROR(VLOOKUP($A8354, Dropdownlisten!$A$3:$F$143, 5, FALSE)), "", VLOOKUP($A8354, Dropdownlisten!$A$3:$F$143, 5, FALSE))</f>
        <v>5000_003</v>
      </c>
      <c r="F8354" s="117" t="str">
        <f>IF(ISERROR(VLOOKUP($A8354, Dropdownlisten!$A$3:$F$143, 6, FALSE)), "", VLOOKUP($A8354, Dropdownlisten!$A$3:$F$143, 6, FALSE))</f>
        <v>Flughafen</v>
      </c>
      <c r="G8354" s="117" t="str">
        <f>VLOOKUP(E8354,Datenstruktur_fuer_R!$D$2:$F$141,3,FALSE)</f>
        <v>Point</v>
      </c>
      <c r="H8354" s="120" t="s">
        <v>689</v>
      </c>
      <c r="I8354" s="26" t="s">
        <v>756</v>
      </c>
      <c r="J8354" s="5" t="s">
        <v>2481</v>
      </c>
      <c r="K8354" s="5" t="s">
        <v>759</v>
      </c>
      <c r="L8354" s="5">
        <v>5511</v>
      </c>
      <c r="M8354" s="5">
        <v>2</v>
      </c>
      <c r="N8354" s="5" t="s">
        <v>1173</v>
      </c>
    </row>
    <row r="8355" spans="1:14" x14ac:dyDescent="0.35">
      <c r="A8355" s="5" t="s">
        <v>678</v>
      </c>
      <c r="B8355" s="117" t="str">
        <f>IF(ISERROR(VLOOKUP($A8355, Dropdownlisten!$A$3:$F$143, 2, FALSE)), "", VLOOKUP($A8355, Dropdownlisten!$A$3:$F$143, 2, FALSE))</f>
        <v>POI</v>
      </c>
      <c r="C8355" s="117">
        <f>IF(ISERROR(VLOOKUP($A8355, Dropdownlisten!$A$3:$F$143, 3, FALSE)), "", VLOOKUP($A8355, Dropdownlisten!$A$3:$F$143, 3, FALSE))</f>
        <v>5000</v>
      </c>
      <c r="D8355" s="117" t="str">
        <f>IF(ISERROR(VLOOKUP($A8355, Dropdownlisten!$A$3:$F$143, 4, FALSE)), "", VLOOKUP($A8355, Dropdownlisten!$A$3:$F$143, 4, FALSE))</f>
        <v>Mobilitaet</v>
      </c>
      <c r="E8355" s="117" t="str">
        <f>IF(ISERROR(VLOOKUP($A8355, Dropdownlisten!$A$3:$F$143, 5, FALSE)), "", VLOOKUP($A8355, Dropdownlisten!$A$3:$F$143, 5, FALSE))</f>
        <v>5000_003</v>
      </c>
      <c r="F8355" s="117" t="str">
        <f>IF(ISERROR(VLOOKUP($A8355, Dropdownlisten!$A$3:$F$143, 6, FALSE)), "", VLOOKUP($A8355, Dropdownlisten!$A$3:$F$143, 6, FALSE))</f>
        <v>Flughafen</v>
      </c>
      <c r="G8355" s="117" t="str">
        <f>VLOOKUP(E8355,Datenstruktur_fuer_R!$D$2:$F$141,3,FALSE)</f>
        <v>Point</v>
      </c>
      <c r="H8355" s="120" t="s">
        <v>689</v>
      </c>
      <c r="I8355" s="26" t="s">
        <v>756</v>
      </c>
      <c r="J8355" s="5" t="s">
        <v>2481</v>
      </c>
      <c r="K8355" s="5" t="s">
        <v>759</v>
      </c>
      <c r="L8355" s="5">
        <v>5512</v>
      </c>
      <c r="M8355" s="5">
        <v>3</v>
      </c>
      <c r="N8355" s="5" t="s">
        <v>1173</v>
      </c>
    </row>
    <row r="8356" spans="1:14" x14ac:dyDescent="0.35">
      <c r="A8356" s="5" t="s">
        <v>678</v>
      </c>
      <c r="B8356" s="117" t="str">
        <f>IF(ISERROR(VLOOKUP($A8356, Dropdownlisten!$A$3:$F$143, 2, FALSE)), "", VLOOKUP($A8356, Dropdownlisten!$A$3:$F$143, 2, FALSE))</f>
        <v>POI</v>
      </c>
      <c r="C8356" s="117">
        <f>IF(ISERROR(VLOOKUP($A8356, Dropdownlisten!$A$3:$F$143, 3, FALSE)), "", VLOOKUP($A8356, Dropdownlisten!$A$3:$F$143, 3, FALSE))</f>
        <v>5000</v>
      </c>
      <c r="D8356" s="117" t="str">
        <f>IF(ISERROR(VLOOKUP($A8356, Dropdownlisten!$A$3:$F$143, 4, FALSE)), "", VLOOKUP($A8356, Dropdownlisten!$A$3:$F$143, 4, FALSE))</f>
        <v>Mobilitaet</v>
      </c>
      <c r="E8356" s="117" t="str">
        <f>IF(ISERROR(VLOOKUP($A8356, Dropdownlisten!$A$3:$F$143, 5, FALSE)), "", VLOOKUP($A8356, Dropdownlisten!$A$3:$F$143, 5, FALSE))</f>
        <v>5000_003</v>
      </c>
      <c r="F8356" s="117" t="str">
        <f>IF(ISERROR(VLOOKUP($A8356, Dropdownlisten!$A$3:$F$143, 6, FALSE)), "", VLOOKUP($A8356, Dropdownlisten!$A$3:$F$143, 6, FALSE))</f>
        <v>Flughafen</v>
      </c>
      <c r="G8356" s="117" t="str">
        <f>VLOOKUP(E8356,Datenstruktur_fuer_R!$D$2:$F$141,3,FALSE)</f>
        <v>Point</v>
      </c>
      <c r="H8356" s="120" t="s">
        <v>689</v>
      </c>
      <c r="I8356" s="26" t="s">
        <v>756</v>
      </c>
      <c r="J8356" s="5" t="s">
        <v>2481</v>
      </c>
      <c r="K8356" s="5" t="s">
        <v>759</v>
      </c>
      <c r="L8356" s="5">
        <v>5520</v>
      </c>
      <c r="M8356" s="5">
        <v>2</v>
      </c>
      <c r="N8356" s="5" t="s">
        <v>1173</v>
      </c>
    </row>
    <row r="8357" spans="1:14" x14ac:dyDescent="0.35">
      <c r="A8357" s="5" t="s">
        <v>678</v>
      </c>
      <c r="B8357" s="117" t="str">
        <f>IF(ISERROR(VLOOKUP($A8357, Dropdownlisten!$A$3:$F$143, 2, FALSE)), "", VLOOKUP($A8357, Dropdownlisten!$A$3:$F$143, 2, FALSE))</f>
        <v>POI</v>
      </c>
      <c r="C8357" s="117">
        <f>IF(ISERROR(VLOOKUP($A8357, Dropdownlisten!$A$3:$F$143, 3, FALSE)), "", VLOOKUP($A8357, Dropdownlisten!$A$3:$F$143, 3, FALSE))</f>
        <v>5000</v>
      </c>
      <c r="D8357" s="117" t="str">
        <f>IF(ISERROR(VLOOKUP($A8357, Dropdownlisten!$A$3:$F$143, 4, FALSE)), "", VLOOKUP($A8357, Dropdownlisten!$A$3:$F$143, 4, FALSE))</f>
        <v>Mobilitaet</v>
      </c>
      <c r="E8357" s="117" t="str">
        <f>IF(ISERROR(VLOOKUP($A8357, Dropdownlisten!$A$3:$F$143, 5, FALSE)), "", VLOOKUP($A8357, Dropdownlisten!$A$3:$F$143, 5, FALSE))</f>
        <v>5000_003</v>
      </c>
      <c r="F8357" s="117" t="str">
        <f>IF(ISERROR(VLOOKUP($A8357, Dropdownlisten!$A$3:$F$143, 6, FALSE)), "", VLOOKUP($A8357, Dropdownlisten!$A$3:$F$143, 6, FALSE))</f>
        <v>Flughafen</v>
      </c>
      <c r="G8357" s="117" t="str">
        <f>VLOOKUP(E8357,Datenstruktur_fuer_R!$D$2:$F$141,3,FALSE)</f>
        <v>Point</v>
      </c>
      <c r="H8357" s="120" t="s">
        <v>689</v>
      </c>
      <c r="I8357" s="26" t="s">
        <v>756</v>
      </c>
      <c r="J8357" s="5" t="s">
        <v>2481</v>
      </c>
      <c r="K8357" s="5" t="s">
        <v>759</v>
      </c>
      <c r="L8357" s="5">
        <v>5530</v>
      </c>
      <c r="M8357" s="5">
        <v>2</v>
      </c>
      <c r="N8357" s="5" t="s">
        <v>1173</v>
      </c>
    </row>
    <row r="8358" spans="1:14" x14ac:dyDescent="0.35">
      <c r="A8358" s="5" t="s">
        <v>678</v>
      </c>
      <c r="B8358" s="117" t="str">
        <f>IF(ISERROR(VLOOKUP($A8358, Dropdownlisten!$A$3:$F$143, 2, FALSE)), "", VLOOKUP($A8358, Dropdownlisten!$A$3:$F$143, 2, FALSE))</f>
        <v>POI</v>
      </c>
      <c r="C8358" s="117">
        <f>IF(ISERROR(VLOOKUP($A8358, Dropdownlisten!$A$3:$F$143, 3, FALSE)), "", VLOOKUP($A8358, Dropdownlisten!$A$3:$F$143, 3, FALSE))</f>
        <v>5000</v>
      </c>
      <c r="D8358" s="117" t="str">
        <f>IF(ISERROR(VLOOKUP($A8358, Dropdownlisten!$A$3:$F$143, 4, FALSE)), "", VLOOKUP($A8358, Dropdownlisten!$A$3:$F$143, 4, FALSE))</f>
        <v>Mobilitaet</v>
      </c>
      <c r="E8358" s="117" t="str">
        <f>IF(ISERROR(VLOOKUP($A8358, Dropdownlisten!$A$3:$F$143, 5, FALSE)), "", VLOOKUP($A8358, Dropdownlisten!$A$3:$F$143, 5, FALSE))</f>
        <v>5000_003</v>
      </c>
      <c r="F8358" s="117" t="str">
        <f>IF(ISERROR(VLOOKUP($A8358, Dropdownlisten!$A$3:$F$143, 6, FALSE)), "", VLOOKUP($A8358, Dropdownlisten!$A$3:$F$143, 6, FALSE))</f>
        <v>Flughafen</v>
      </c>
      <c r="G8358" s="117" t="str">
        <f>VLOOKUP(E8358,Datenstruktur_fuer_R!$D$2:$F$141,3,FALSE)</f>
        <v>Point</v>
      </c>
      <c r="H8358" s="120" t="s">
        <v>689</v>
      </c>
      <c r="I8358" s="26" t="s">
        <v>756</v>
      </c>
      <c r="J8358" s="5" t="s">
        <v>2481</v>
      </c>
      <c r="K8358" s="5" t="s">
        <v>759</v>
      </c>
      <c r="L8358" s="5">
        <v>5540</v>
      </c>
      <c r="M8358" s="5">
        <v>2</v>
      </c>
      <c r="N8358" s="5" t="s">
        <v>1173</v>
      </c>
    </row>
    <row r="8359" spans="1:14" x14ac:dyDescent="0.35">
      <c r="A8359" s="5" t="s">
        <v>678</v>
      </c>
      <c r="B8359" s="117" t="str">
        <f>IF(ISERROR(VLOOKUP($A8359, Dropdownlisten!$A$3:$F$143, 2, FALSE)), "", VLOOKUP($A8359, Dropdownlisten!$A$3:$F$143, 2, FALSE))</f>
        <v>POI</v>
      </c>
      <c r="C8359" s="117">
        <f>IF(ISERROR(VLOOKUP($A8359, Dropdownlisten!$A$3:$F$143, 3, FALSE)), "", VLOOKUP($A8359, Dropdownlisten!$A$3:$F$143, 3, FALSE))</f>
        <v>5000</v>
      </c>
      <c r="D8359" s="117" t="str">
        <f>IF(ISERROR(VLOOKUP($A8359, Dropdownlisten!$A$3:$F$143, 4, FALSE)), "", VLOOKUP($A8359, Dropdownlisten!$A$3:$F$143, 4, FALSE))</f>
        <v>Mobilitaet</v>
      </c>
      <c r="E8359" s="117" t="str">
        <f>IF(ISERROR(VLOOKUP($A8359, Dropdownlisten!$A$3:$F$143, 5, FALSE)), "", VLOOKUP($A8359, Dropdownlisten!$A$3:$F$143, 5, FALSE))</f>
        <v>5000_003</v>
      </c>
      <c r="F8359" s="117" t="str">
        <f>IF(ISERROR(VLOOKUP($A8359, Dropdownlisten!$A$3:$F$143, 6, FALSE)), "", VLOOKUP($A8359, Dropdownlisten!$A$3:$F$143, 6, FALSE))</f>
        <v>Flughafen</v>
      </c>
      <c r="G8359" s="117" t="str">
        <f>VLOOKUP(E8359,Datenstruktur_fuer_R!$D$2:$F$141,3,FALSE)</f>
        <v>Point</v>
      </c>
      <c r="H8359" s="120" t="s">
        <v>689</v>
      </c>
      <c r="I8359" s="26" t="s">
        <v>756</v>
      </c>
      <c r="J8359" s="5" t="s">
        <v>2481</v>
      </c>
      <c r="K8359" s="5" t="s">
        <v>759</v>
      </c>
      <c r="L8359" s="5">
        <v>5550</v>
      </c>
      <c r="M8359" s="5">
        <v>2</v>
      </c>
      <c r="N8359" s="5" t="s">
        <v>1173</v>
      </c>
    </row>
    <row r="8360" spans="1:14" x14ac:dyDescent="0.35">
      <c r="A8360" s="5" t="s">
        <v>679</v>
      </c>
      <c r="B8360" s="117" t="str">
        <f>IF(ISERROR(VLOOKUP($A8360, Dropdownlisten!$A$3:$F$143, 2, FALSE)), "", VLOOKUP($A8360, Dropdownlisten!$A$3:$F$143, 2, FALSE))</f>
        <v>POI</v>
      </c>
      <c r="C8360" s="117">
        <f>IF(ISERROR(VLOOKUP($A8360, Dropdownlisten!$A$3:$F$143, 3, FALSE)), "", VLOOKUP($A8360, Dropdownlisten!$A$3:$F$143, 3, FALSE))</f>
        <v>3000</v>
      </c>
      <c r="D8360" s="117" t="str">
        <f>IF(ISERROR(VLOOKUP($A8360, Dropdownlisten!$A$3:$F$143, 4, FALSE)), "", VLOOKUP($A8360, Dropdownlisten!$A$3:$F$143, 4, FALSE))</f>
        <v>BildungBetreuung</v>
      </c>
      <c r="E8360" s="117" t="str">
        <f>IF(ISERROR(VLOOKUP($A8360, Dropdownlisten!$A$3:$F$143, 5, FALSE)), "", VLOOKUP($A8360, Dropdownlisten!$A$3:$F$143, 5, FALSE))</f>
        <v>3000_002</v>
      </c>
      <c r="F8360" s="117" t="str">
        <f>IF(ISERROR(VLOOKUP($A8360, Dropdownlisten!$A$3:$F$143, 6, FALSE)), "", VLOOKUP($A8360, Dropdownlisten!$A$3:$F$143, 6, FALSE))</f>
        <v>Forschungsinstitut</v>
      </c>
      <c r="G8360" s="117" t="str">
        <f>VLOOKUP(E8360,Datenstruktur_fuer_R!$D$2:$F$141,3,FALSE)</f>
        <v>Point</v>
      </c>
      <c r="H8360" s="120" t="s">
        <v>689</v>
      </c>
      <c r="I8360" s="26" t="s">
        <v>756</v>
      </c>
      <c r="J8360" s="5" t="s">
        <v>751</v>
      </c>
      <c r="K8360" s="5" t="s">
        <v>752</v>
      </c>
      <c r="L8360" s="5">
        <v>2160</v>
      </c>
      <c r="M8360" s="5">
        <v>2</v>
      </c>
      <c r="N8360" s="5" t="s">
        <v>1173</v>
      </c>
    </row>
    <row r="8361" spans="1:14" x14ac:dyDescent="0.35">
      <c r="A8361" s="5" t="s">
        <v>679</v>
      </c>
      <c r="B8361" s="117" t="str">
        <f>IF(ISERROR(VLOOKUP($A8361, Dropdownlisten!$A$3:$F$143, 2, FALSE)), "", VLOOKUP($A8361, Dropdownlisten!$A$3:$F$143, 2, FALSE))</f>
        <v>POI</v>
      </c>
      <c r="C8361" s="117">
        <f>IF(ISERROR(VLOOKUP($A8361, Dropdownlisten!$A$3:$F$143, 3, FALSE)), "", VLOOKUP($A8361, Dropdownlisten!$A$3:$F$143, 3, FALSE))</f>
        <v>3000</v>
      </c>
      <c r="D8361" s="117" t="str">
        <f>IF(ISERROR(VLOOKUP($A8361, Dropdownlisten!$A$3:$F$143, 4, FALSE)), "", VLOOKUP($A8361, Dropdownlisten!$A$3:$F$143, 4, FALSE))</f>
        <v>BildungBetreuung</v>
      </c>
      <c r="E8361" s="117" t="str">
        <f>IF(ISERROR(VLOOKUP($A8361, Dropdownlisten!$A$3:$F$143, 5, FALSE)), "", VLOOKUP($A8361, Dropdownlisten!$A$3:$F$143, 5, FALSE))</f>
        <v>3000_002</v>
      </c>
      <c r="F8361" s="117" t="str">
        <f>IF(ISERROR(VLOOKUP($A8361, Dropdownlisten!$A$3:$F$143, 6, FALSE)), "", VLOOKUP($A8361, Dropdownlisten!$A$3:$F$143, 6, FALSE))</f>
        <v>Forschungsinstitut</v>
      </c>
      <c r="G8361" s="117" t="str">
        <f>VLOOKUP(E8361,Datenstruktur_fuer_R!$D$2:$F$141,3,FALSE)</f>
        <v>Point</v>
      </c>
      <c r="H8361" s="120" t="s">
        <v>689</v>
      </c>
      <c r="I8361" s="26" t="s">
        <v>756</v>
      </c>
      <c r="J8361" s="5" t="s">
        <v>751</v>
      </c>
      <c r="K8361" s="5" t="s">
        <v>752</v>
      </c>
      <c r="L8361" s="5">
        <v>3020</v>
      </c>
      <c r="M8361" s="5">
        <v>2</v>
      </c>
      <c r="N8361" s="5" t="s">
        <v>1173</v>
      </c>
    </row>
    <row r="8362" spans="1:14" x14ac:dyDescent="0.35">
      <c r="A8362" s="5" t="s">
        <v>679</v>
      </c>
      <c r="B8362" s="117" t="str">
        <f>IF(ISERROR(VLOOKUP($A8362, Dropdownlisten!$A$3:$F$143, 2, FALSE)), "", VLOOKUP($A8362, Dropdownlisten!$A$3:$F$143, 2, FALSE))</f>
        <v>POI</v>
      </c>
      <c r="C8362" s="117">
        <f>IF(ISERROR(VLOOKUP($A8362, Dropdownlisten!$A$3:$F$143, 3, FALSE)), "", VLOOKUP($A8362, Dropdownlisten!$A$3:$F$143, 3, FALSE))</f>
        <v>3000</v>
      </c>
      <c r="D8362" s="117" t="str">
        <f>IF(ISERROR(VLOOKUP($A8362, Dropdownlisten!$A$3:$F$143, 4, FALSE)), "", VLOOKUP($A8362, Dropdownlisten!$A$3:$F$143, 4, FALSE))</f>
        <v>BildungBetreuung</v>
      </c>
      <c r="E8362" s="117" t="str">
        <f>IF(ISERROR(VLOOKUP($A8362, Dropdownlisten!$A$3:$F$143, 5, FALSE)), "", VLOOKUP($A8362, Dropdownlisten!$A$3:$F$143, 5, FALSE))</f>
        <v>3000_002</v>
      </c>
      <c r="F8362" s="117" t="str">
        <f>IF(ISERROR(VLOOKUP($A8362, Dropdownlisten!$A$3:$F$143, 6, FALSE)), "", VLOOKUP($A8362, Dropdownlisten!$A$3:$F$143, 6, FALSE))</f>
        <v>Forschungsinstitut</v>
      </c>
      <c r="G8362" s="117" t="str">
        <f>VLOOKUP(E8362,Datenstruktur_fuer_R!$D$2:$F$141,3,FALSE)</f>
        <v>Point</v>
      </c>
      <c r="H8362" s="120" t="s">
        <v>689</v>
      </c>
      <c r="I8362" s="26" t="s">
        <v>756</v>
      </c>
      <c r="J8362" s="5" t="s">
        <v>751</v>
      </c>
      <c r="K8362" s="5" t="s">
        <v>752</v>
      </c>
      <c r="L8362" s="5">
        <v>3023</v>
      </c>
      <c r="M8362" s="5">
        <v>2</v>
      </c>
      <c r="N8362" s="5" t="s">
        <v>1173</v>
      </c>
    </row>
    <row r="8363" spans="1:14" x14ac:dyDescent="0.35">
      <c r="A8363" s="5" t="s">
        <v>679</v>
      </c>
      <c r="B8363" s="117" t="str">
        <f>IF(ISERROR(VLOOKUP($A8363, Dropdownlisten!$A$3:$F$143, 2, FALSE)), "", VLOOKUP($A8363, Dropdownlisten!$A$3:$F$143, 2, FALSE))</f>
        <v>POI</v>
      </c>
      <c r="C8363" s="117">
        <f>IF(ISERROR(VLOOKUP($A8363, Dropdownlisten!$A$3:$F$143, 3, FALSE)), "", VLOOKUP($A8363, Dropdownlisten!$A$3:$F$143, 3, FALSE))</f>
        <v>3000</v>
      </c>
      <c r="D8363" s="117" t="str">
        <f>IF(ISERROR(VLOOKUP($A8363, Dropdownlisten!$A$3:$F$143, 4, FALSE)), "", VLOOKUP($A8363, Dropdownlisten!$A$3:$F$143, 4, FALSE))</f>
        <v>BildungBetreuung</v>
      </c>
      <c r="E8363" s="117" t="str">
        <f>IF(ISERROR(VLOOKUP($A8363, Dropdownlisten!$A$3:$F$143, 5, FALSE)), "", VLOOKUP($A8363, Dropdownlisten!$A$3:$F$143, 5, FALSE))</f>
        <v>3000_002</v>
      </c>
      <c r="F8363" s="117" t="str">
        <f>IF(ISERROR(VLOOKUP($A8363, Dropdownlisten!$A$3:$F$143, 6, FALSE)), "", VLOOKUP($A8363, Dropdownlisten!$A$3:$F$143, 6, FALSE))</f>
        <v>Forschungsinstitut</v>
      </c>
      <c r="G8363" s="117" t="str">
        <f>VLOOKUP(E8363,Datenstruktur_fuer_R!$D$2:$F$141,3,FALSE)</f>
        <v>Point</v>
      </c>
      <c r="H8363" s="120" t="s">
        <v>689</v>
      </c>
      <c r="I8363" s="26" t="s">
        <v>756</v>
      </c>
      <c r="J8363" s="5" t="s">
        <v>751</v>
      </c>
      <c r="K8363" s="5" t="s">
        <v>752</v>
      </c>
      <c r="L8363" s="5">
        <v>3024</v>
      </c>
      <c r="M8363" s="5">
        <v>2</v>
      </c>
      <c r="N8363" s="5" t="s">
        <v>1173</v>
      </c>
    </row>
    <row r="8364" spans="1:14" x14ac:dyDescent="0.35">
      <c r="A8364" s="5" t="s">
        <v>679</v>
      </c>
      <c r="B8364" s="117" t="str">
        <f>IF(ISERROR(VLOOKUP($A8364, Dropdownlisten!$A$3:$F$143, 2, FALSE)), "", VLOOKUP($A8364, Dropdownlisten!$A$3:$F$143, 2, FALSE))</f>
        <v>POI</v>
      </c>
      <c r="C8364" s="117">
        <f>IF(ISERROR(VLOOKUP($A8364, Dropdownlisten!$A$3:$F$143, 3, FALSE)), "", VLOOKUP($A8364, Dropdownlisten!$A$3:$F$143, 3, FALSE))</f>
        <v>3000</v>
      </c>
      <c r="D8364" s="117" t="str">
        <f>IF(ISERROR(VLOOKUP($A8364, Dropdownlisten!$A$3:$F$143, 4, FALSE)), "", VLOOKUP($A8364, Dropdownlisten!$A$3:$F$143, 4, FALSE))</f>
        <v>BildungBetreuung</v>
      </c>
      <c r="E8364" s="117" t="str">
        <f>IF(ISERROR(VLOOKUP($A8364, Dropdownlisten!$A$3:$F$143, 5, FALSE)), "", VLOOKUP($A8364, Dropdownlisten!$A$3:$F$143, 5, FALSE))</f>
        <v>3000_002</v>
      </c>
      <c r="F8364" s="117" t="str">
        <f>IF(ISERROR(VLOOKUP($A8364, Dropdownlisten!$A$3:$F$143, 6, FALSE)), "", VLOOKUP($A8364, Dropdownlisten!$A$3:$F$143, 6, FALSE))</f>
        <v>Forschungsinstitut</v>
      </c>
      <c r="G8364" s="117" t="str">
        <f>VLOOKUP(E8364,Datenstruktur_fuer_R!$D$2:$F$141,3,FALSE)</f>
        <v>Point</v>
      </c>
      <c r="H8364" s="120" t="s">
        <v>689</v>
      </c>
      <c r="I8364" s="26" t="s">
        <v>45</v>
      </c>
      <c r="J8364" s="5" t="s">
        <v>2491</v>
      </c>
      <c r="K8364" s="5" t="s">
        <v>757</v>
      </c>
      <c r="L8364" s="5">
        <v>1760</v>
      </c>
      <c r="M8364" s="5">
        <v>2</v>
      </c>
      <c r="N8364" s="5" t="s">
        <v>1173</v>
      </c>
    </row>
    <row r="8365" spans="1:14" x14ac:dyDescent="0.35">
      <c r="A8365" s="5" t="s">
        <v>679</v>
      </c>
      <c r="B8365" s="117" t="str">
        <f>IF(ISERROR(VLOOKUP($A8365, Dropdownlisten!$A$3:$F$143, 2, FALSE)), "", VLOOKUP($A8365, Dropdownlisten!$A$3:$F$143, 2, FALSE))</f>
        <v>POI</v>
      </c>
      <c r="C8365" s="117">
        <f>IF(ISERROR(VLOOKUP($A8365, Dropdownlisten!$A$3:$F$143, 3, FALSE)), "", VLOOKUP($A8365, Dropdownlisten!$A$3:$F$143, 3, FALSE))</f>
        <v>3000</v>
      </c>
      <c r="D8365" s="117" t="str">
        <f>IF(ISERROR(VLOOKUP($A8365, Dropdownlisten!$A$3:$F$143, 4, FALSE)), "", VLOOKUP($A8365, Dropdownlisten!$A$3:$F$143, 4, FALSE))</f>
        <v>BildungBetreuung</v>
      </c>
      <c r="E8365" s="117" t="str">
        <f>IF(ISERROR(VLOOKUP($A8365, Dropdownlisten!$A$3:$F$143, 5, FALSE)), "", VLOOKUP($A8365, Dropdownlisten!$A$3:$F$143, 5, FALSE))</f>
        <v>3000_002</v>
      </c>
      <c r="F8365" s="117" t="str">
        <f>IF(ISERROR(VLOOKUP($A8365, Dropdownlisten!$A$3:$F$143, 6, FALSE)), "", VLOOKUP($A8365, Dropdownlisten!$A$3:$F$143, 6, FALSE))</f>
        <v>Forschungsinstitut</v>
      </c>
      <c r="G8365" s="117" t="str">
        <f>VLOOKUP(E8365,Datenstruktur_fuer_R!$D$2:$F$141,3,FALSE)</f>
        <v>Point</v>
      </c>
      <c r="H8365" s="120" t="s">
        <v>689</v>
      </c>
      <c r="I8365" s="26" t="s">
        <v>756</v>
      </c>
      <c r="J8365" s="5" t="s">
        <v>2477</v>
      </c>
      <c r="K8365" s="5" t="s">
        <v>757</v>
      </c>
      <c r="L8365" s="5">
        <v>1120</v>
      </c>
      <c r="M8365" s="5">
        <v>2</v>
      </c>
      <c r="N8365" s="5" t="s">
        <v>1173</v>
      </c>
    </row>
    <row r="8366" spans="1:14" x14ac:dyDescent="0.35">
      <c r="A8366" s="5" t="s">
        <v>680</v>
      </c>
      <c r="B8366" s="117" t="str">
        <f>IF(ISERROR(VLOOKUP($A8366, Dropdownlisten!$A$3:$F$143, 2, FALSE)), "", VLOOKUP($A8366, Dropdownlisten!$A$3:$F$143, 2, FALSE))</f>
        <v>POI</v>
      </c>
      <c r="C8366" s="117">
        <f>IF(ISERROR(VLOOKUP($A8366, Dropdownlisten!$A$3:$F$143, 3, FALSE)), "", VLOOKUP($A8366, Dropdownlisten!$A$3:$F$143, 3, FALSE))</f>
        <v>6000</v>
      </c>
      <c r="D8366" s="117" t="str">
        <f>IF(ISERROR(VLOOKUP($A8366, Dropdownlisten!$A$3:$F$143, 4, FALSE)), "", VLOOKUP($A8366, Dropdownlisten!$A$3:$F$143, 4, FALSE))</f>
        <v>UnterhaltungSportNaherholung</v>
      </c>
      <c r="E8366" s="117" t="str">
        <f>IF(ISERROR(VLOOKUP($A8366, Dropdownlisten!$A$3:$F$143, 5, FALSE)), "", VLOOKUP($A8366, Dropdownlisten!$A$3:$F$143, 5, FALSE))</f>
        <v>6000_005</v>
      </c>
      <c r="F8366" s="117" t="str">
        <f>IF(ISERROR(VLOOKUP($A8366, Dropdownlisten!$A$3:$F$143, 6, FALSE)), "", VLOOKUP($A8366, Dropdownlisten!$A$3:$F$143, 6, FALSE))</f>
        <v>Friedhof</v>
      </c>
      <c r="G8366" s="117" t="str">
        <f>VLOOKUP(E8366,Datenstruktur_fuer_R!$D$2:$F$141,3,FALSE)</f>
        <v>Point</v>
      </c>
      <c r="H8366" s="120" t="s">
        <v>689</v>
      </c>
      <c r="I8366" s="26" t="s">
        <v>45</v>
      </c>
      <c r="J8366" s="5" t="s">
        <v>2483</v>
      </c>
      <c r="K8366" s="5" t="s">
        <v>757</v>
      </c>
      <c r="L8366" s="5">
        <v>9401</v>
      </c>
      <c r="M8366" s="5">
        <v>2</v>
      </c>
      <c r="N8366" s="5" t="s">
        <v>1173</v>
      </c>
    </row>
    <row r="8367" spans="1:14" x14ac:dyDescent="0.35">
      <c r="A8367" s="5" t="s">
        <v>680</v>
      </c>
      <c r="B8367" s="117" t="str">
        <f>IF(ISERROR(VLOOKUP($A8367, Dropdownlisten!$A$3:$F$143, 2, FALSE)), "", VLOOKUP($A8367, Dropdownlisten!$A$3:$F$143, 2, FALSE))</f>
        <v>POI</v>
      </c>
      <c r="C8367" s="117">
        <f>IF(ISERROR(VLOOKUP($A8367, Dropdownlisten!$A$3:$F$143, 3, FALSE)), "", VLOOKUP($A8367, Dropdownlisten!$A$3:$F$143, 3, FALSE))</f>
        <v>6000</v>
      </c>
      <c r="D8367" s="117" t="str">
        <f>IF(ISERROR(VLOOKUP($A8367, Dropdownlisten!$A$3:$F$143, 4, FALSE)), "", VLOOKUP($A8367, Dropdownlisten!$A$3:$F$143, 4, FALSE))</f>
        <v>UnterhaltungSportNaherholung</v>
      </c>
      <c r="E8367" s="117" t="str">
        <f>IF(ISERROR(VLOOKUP($A8367, Dropdownlisten!$A$3:$F$143, 5, FALSE)), "", VLOOKUP($A8367, Dropdownlisten!$A$3:$F$143, 5, FALSE))</f>
        <v>6000_005</v>
      </c>
      <c r="F8367" s="117" t="str">
        <f>IF(ISERROR(VLOOKUP($A8367, Dropdownlisten!$A$3:$F$143, 6, FALSE)), "", VLOOKUP($A8367, Dropdownlisten!$A$3:$F$143, 6, FALSE))</f>
        <v>Friedhof</v>
      </c>
      <c r="G8367" s="117" t="str">
        <f>VLOOKUP(E8367,Datenstruktur_fuer_R!$D$2:$F$141,3,FALSE)</f>
        <v>Point</v>
      </c>
      <c r="H8367" s="120" t="s">
        <v>689</v>
      </c>
      <c r="I8367" s="26" t="s">
        <v>45</v>
      </c>
      <c r="J8367" s="5" t="s">
        <v>2483</v>
      </c>
      <c r="K8367" s="5" t="s">
        <v>757</v>
      </c>
      <c r="L8367" s="5">
        <v>9402</v>
      </c>
      <c r="M8367" s="5">
        <v>2</v>
      </c>
      <c r="N8367" s="5" t="s">
        <v>1173</v>
      </c>
    </row>
    <row r="8368" spans="1:14" x14ac:dyDescent="0.35">
      <c r="A8368" s="5" t="s">
        <v>680</v>
      </c>
      <c r="B8368" s="117" t="str">
        <f>IF(ISERROR(VLOOKUP($A8368, Dropdownlisten!$A$3:$F$143, 2, FALSE)), "", VLOOKUP($A8368, Dropdownlisten!$A$3:$F$143, 2, FALSE))</f>
        <v>POI</v>
      </c>
      <c r="C8368" s="117">
        <f>IF(ISERROR(VLOOKUP($A8368, Dropdownlisten!$A$3:$F$143, 3, FALSE)), "", VLOOKUP($A8368, Dropdownlisten!$A$3:$F$143, 3, FALSE))</f>
        <v>6000</v>
      </c>
      <c r="D8368" s="117" t="str">
        <f>IF(ISERROR(VLOOKUP($A8368, Dropdownlisten!$A$3:$F$143, 4, FALSE)), "", VLOOKUP($A8368, Dropdownlisten!$A$3:$F$143, 4, FALSE))</f>
        <v>UnterhaltungSportNaherholung</v>
      </c>
      <c r="E8368" s="117" t="str">
        <f>IF(ISERROR(VLOOKUP($A8368, Dropdownlisten!$A$3:$F$143, 5, FALSE)), "", VLOOKUP($A8368, Dropdownlisten!$A$3:$F$143, 5, FALSE))</f>
        <v>6000_005</v>
      </c>
      <c r="F8368" s="117" t="str">
        <f>IF(ISERROR(VLOOKUP($A8368, Dropdownlisten!$A$3:$F$143, 6, FALSE)), "", VLOOKUP($A8368, Dropdownlisten!$A$3:$F$143, 6, FALSE))</f>
        <v>Friedhof</v>
      </c>
      <c r="G8368" s="117" t="str">
        <f>VLOOKUP(E8368,Datenstruktur_fuer_R!$D$2:$F$141,3,FALSE)</f>
        <v>Point</v>
      </c>
      <c r="H8368" s="120" t="s">
        <v>689</v>
      </c>
      <c r="I8368" s="26" t="s">
        <v>45</v>
      </c>
      <c r="J8368" s="5" t="s">
        <v>2483</v>
      </c>
      <c r="K8368" s="5" t="s">
        <v>757</v>
      </c>
      <c r="L8368" s="5">
        <v>9403</v>
      </c>
      <c r="M8368" s="5">
        <v>2</v>
      </c>
      <c r="N8368" s="5" t="s">
        <v>1173</v>
      </c>
    </row>
    <row r="8369" spans="1:14" x14ac:dyDescent="0.35">
      <c r="A8369" s="5" t="s">
        <v>680</v>
      </c>
      <c r="B8369" s="117" t="str">
        <f>IF(ISERROR(VLOOKUP($A8369, Dropdownlisten!$A$3:$F$143, 2, FALSE)), "", VLOOKUP($A8369, Dropdownlisten!$A$3:$F$143, 2, FALSE))</f>
        <v>POI</v>
      </c>
      <c r="C8369" s="117">
        <f>IF(ISERROR(VLOOKUP($A8369, Dropdownlisten!$A$3:$F$143, 3, FALSE)), "", VLOOKUP($A8369, Dropdownlisten!$A$3:$F$143, 3, FALSE))</f>
        <v>6000</v>
      </c>
      <c r="D8369" s="117" t="str">
        <f>IF(ISERROR(VLOOKUP($A8369, Dropdownlisten!$A$3:$F$143, 4, FALSE)), "", VLOOKUP($A8369, Dropdownlisten!$A$3:$F$143, 4, FALSE))</f>
        <v>UnterhaltungSportNaherholung</v>
      </c>
      <c r="E8369" s="117" t="str">
        <f>IF(ISERROR(VLOOKUP($A8369, Dropdownlisten!$A$3:$F$143, 5, FALSE)), "", VLOOKUP($A8369, Dropdownlisten!$A$3:$F$143, 5, FALSE))</f>
        <v>6000_005</v>
      </c>
      <c r="F8369" s="117" t="str">
        <f>IF(ISERROR(VLOOKUP($A8369, Dropdownlisten!$A$3:$F$143, 6, FALSE)), "", VLOOKUP($A8369, Dropdownlisten!$A$3:$F$143, 6, FALSE))</f>
        <v>Friedhof</v>
      </c>
      <c r="G8369" s="117" t="str">
        <f>VLOOKUP(E8369,Datenstruktur_fuer_R!$D$2:$F$141,3,FALSE)</f>
        <v>Point</v>
      </c>
      <c r="H8369" s="120" t="s">
        <v>689</v>
      </c>
      <c r="I8369" s="26" t="s">
        <v>45</v>
      </c>
      <c r="J8369" s="5" t="s">
        <v>2483</v>
      </c>
      <c r="K8369" s="5" t="s">
        <v>757</v>
      </c>
      <c r="L8369" s="5">
        <v>9404</v>
      </c>
      <c r="M8369" s="5">
        <v>2</v>
      </c>
      <c r="N8369" s="5" t="s">
        <v>1173</v>
      </c>
    </row>
    <row r="8370" spans="1:14" x14ac:dyDescent="0.35">
      <c r="A8370" s="5" t="s">
        <v>682</v>
      </c>
      <c r="B8370" s="117" t="str">
        <f>IF(ISERROR(VLOOKUP($A8370, Dropdownlisten!$A$3:$F$143, 2, FALSE)), "", VLOOKUP($A8370, Dropdownlisten!$A$3:$F$143, 2, FALSE))</f>
        <v>Netzwerke</v>
      </c>
      <c r="C8370" s="117">
        <f>IF(ISERROR(VLOOKUP($A8370, Dropdownlisten!$A$3:$F$143, 3, FALSE)), "", VLOOKUP($A8370, Dropdownlisten!$A$3:$F$143, 3, FALSE))</f>
        <v>9000</v>
      </c>
      <c r="D8370" s="117" t="str">
        <f>IF(ISERROR(VLOOKUP($A8370, Dropdownlisten!$A$3:$F$143, 4, FALSE)), "", VLOOKUP($A8370, Dropdownlisten!$A$3:$F$143, 4, FALSE))</f>
        <v>Netzwerke</v>
      </c>
      <c r="E8370" s="117" t="str">
        <f>IF(ISERROR(VLOOKUP($A8370, Dropdownlisten!$A$3:$F$143, 5, FALSE)), "", VLOOKUP($A8370, Dropdownlisten!$A$3:$F$143, 5, FALSE))</f>
        <v>9000_005</v>
      </c>
      <c r="F8370" s="117" t="str">
        <f>IF(ISERROR(VLOOKUP($A8370, Dropdownlisten!$A$3:$F$143, 6, FALSE)), "", VLOOKUP($A8370, Dropdownlisten!$A$3:$F$143, 6, FALSE))</f>
        <v>FussWanderwege</v>
      </c>
      <c r="G8370" s="117" t="str">
        <f>VLOOKUP(E8370,Datenstruktur_fuer_R!$D$2:$F$141,3,FALSE)</f>
        <v>Line</v>
      </c>
      <c r="H8370" s="120" t="s">
        <v>689</v>
      </c>
      <c r="I8370" s="26" t="s">
        <v>45</v>
      </c>
      <c r="J8370" s="5" t="s">
        <v>2521</v>
      </c>
      <c r="K8370" s="5" t="s">
        <v>757</v>
      </c>
      <c r="L8370" s="5">
        <v>5220</v>
      </c>
      <c r="M8370" s="5">
        <v>2</v>
      </c>
      <c r="N8370" s="5" t="s">
        <v>1173</v>
      </c>
    </row>
    <row r="8371" spans="1:14" x14ac:dyDescent="0.35">
      <c r="A8371" s="5" t="s">
        <v>682</v>
      </c>
      <c r="B8371" s="117" t="str">
        <f>IF(ISERROR(VLOOKUP($A8371, Dropdownlisten!$A$3:$F$143, 2, FALSE)), "", VLOOKUP($A8371, Dropdownlisten!$A$3:$F$143, 2, FALSE))</f>
        <v>Netzwerke</v>
      </c>
      <c r="C8371" s="117">
        <f>IF(ISERROR(VLOOKUP($A8371, Dropdownlisten!$A$3:$F$143, 3, FALSE)), "", VLOOKUP($A8371, Dropdownlisten!$A$3:$F$143, 3, FALSE))</f>
        <v>9000</v>
      </c>
      <c r="D8371" s="117" t="str">
        <f>IF(ISERROR(VLOOKUP($A8371, Dropdownlisten!$A$3:$F$143, 4, FALSE)), "", VLOOKUP($A8371, Dropdownlisten!$A$3:$F$143, 4, FALSE))</f>
        <v>Netzwerke</v>
      </c>
      <c r="E8371" s="117" t="str">
        <f>IF(ISERROR(VLOOKUP($A8371, Dropdownlisten!$A$3:$F$143, 5, FALSE)), "", VLOOKUP($A8371, Dropdownlisten!$A$3:$F$143, 5, FALSE))</f>
        <v>9000_005</v>
      </c>
      <c r="F8371" s="117" t="str">
        <f>IF(ISERROR(VLOOKUP($A8371, Dropdownlisten!$A$3:$F$143, 6, FALSE)), "", VLOOKUP($A8371, Dropdownlisten!$A$3:$F$143, 6, FALSE))</f>
        <v>FussWanderwege</v>
      </c>
      <c r="G8371" s="117" t="str">
        <f>VLOOKUP(E8371,Datenstruktur_fuer_R!$D$2:$F$141,3,FALSE)</f>
        <v>Line</v>
      </c>
      <c r="H8371" s="120" t="s">
        <v>689</v>
      </c>
      <c r="I8371" s="26" t="s">
        <v>45</v>
      </c>
      <c r="J8371" s="5" t="s">
        <v>2521</v>
      </c>
      <c r="K8371" s="5" t="s">
        <v>757</v>
      </c>
      <c r="L8371" s="5">
        <v>5250</v>
      </c>
      <c r="M8371" s="5">
        <v>2</v>
      </c>
      <c r="N8371" s="5" t="s">
        <v>1173</v>
      </c>
    </row>
    <row r="8372" spans="1:14" x14ac:dyDescent="0.35">
      <c r="A8372" s="5" t="s">
        <v>682</v>
      </c>
      <c r="B8372" s="117" t="str">
        <f>IF(ISERROR(VLOOKUP($A8372, Dropdownlisten!$A$3:$F$143, 2, FALSE)), "", VLOOKUP($A8372, Dropdownlisten!$A$3:$F$143, 2, FALSE))</f>
        <v>Netzwerke</v>
      </c>
      <c r="C8372" s="117">
        <f>IF(ISERROR(VLOOKUP($A8372, Dropdownlisten!$A$3:$F$143, 3, FALSE)), "", VLOOKUP($A8372, Dropdownlisten!$A$3:$F$143, 3, FALSE))</f>
        <v>9000</v>
      </c>
      <c r="D8372" s="117" t="str">
        <f>IF(ISERROR(VLOOKUP($A8372, Dropdownlisten!$A$3:$F$143, 4, FALSE)), "", VLOOKUP($A8372, Dropdownlisten!$A$3:$F$143, 4, FALSE))</f>
        <v>Netzwerke</v>
      </c>
      <c r="E8372" s="117" t="str">
        <f>IF(ISERROR(VLOOKUP($A8372, Dropdownlisten!$A$3:$F$143, 5, FALSE)), "", VLOOKUP($A8372, Dropdownlisten!$A$3:$F$143, 5, FALSE))</f>
        <v>9000_005</v>
      </c>
      <c r="F8372" s="117" t="str">
        <f>IF(ISERROR(VLOOKUP($A8372, Dropdownlisten!$A$3:$F$143, 6, FALSE)), "", VLOOKUP($A8372, Dropdownlisten!$A$3:$F$143, 6, FALSE))</f>
        <v>FussWanderwege</v>
      </c>
      <c r="G8372" s="117" t="str">
        <f>VLOOKUP(E8372,Datenstruktur_fuer_R!$D$2:$F$141,3,FALSE)</f>
        <v>Line</v>
      </c>
      <c r="H8372" s="120" t="s">
        <v>689</v>
      </c>
      <c r="I8372" s="26" t="s">
        <v>756</v>
      </c>
      <c r="J8372" s="5" t="s">
        <v>2520</v>
      </c>
      <c r="K8372" s="5" t="s">
        <v>759</v>
      </c>
      <c r="L8372" s="5">
        <v>1103</v>
      </c>
      <c r="M8372" s="5">
        <v>2</v>
      </c>
      <c r="N8372" s="5" t="s">
        <v>1173</v>
      </c>
    </row>
    <row r="8373" spans="1:14" x14ac:dyDescent="0.35">
      <c r="A8373" s="5" t="s">
        <v>682</v>
      </c>
      <c r="B8373" s="117" t="str">
        <f>IF(ISERROR(VLOOKUP($A8373, Dropdownlisten!$A$3:$F$143, 2, FALSE)), "", VLOOKUP($A8373, Dropdownlisten!$A$3:$F$143, 2, FALSE))</f>
        <v>Netzwerke</v>
      </c>
      <c r="C8373" s="117">
        <f>IF(ISERROR(VLOOKUP($A8373, Dropdownlisten!$A$3:$F$143, 3, FALSE)), "", VLOOKUP($A8373, Dropdownlisten!$A$3:$F$143, 3, FALSE))</f>
        <v>9000</v>
      </c>
      <c r="D8373" s="117" t="str">
        <f>IF(ISERROR(VLOOKUP($A8373, Dropdownlisten!$A$3:$F$143, 4, FALSE)), "", VLOOKUP($A8373, Dropdownlisten!$A$3:$F$143, 4, FALSE))</f>
        <v>Netzwerke</v>
      </c>
      <c r="E8373" s="117" t="str">
        <f>IF(ISERROR(VLOOKUP($A8373, Dropdownlisten!$A$3:$F$143, 5, FALSE)), "", VLOOKUP($A8373, Dropdownlisten!$A$3:$F$143, 5, FALSE))</f>
        <v>9000_005</v>
      </c>
      <c r="F8373" s="117" t="str">
        <f>IF(ISERROR(VLOOKUP($A8373, Dropdownlisten!$A$3:$F$143, 6, FALSE)), "", VLOOKUP($A8373, Dropdownlisten!$A$3:$F$143, 6, FALSE))</f>
        <v>FussWanderwege</v>
      </c>
      <c r="G8373" s="117" t="str">
        <f>VLOOKUP(E8373,Datenstruktur_fuer_R!$D$2:$F$141,3,FALSE)</f>
        <v>Line</v>
      </c>
      <c r="H8373" s="120" t="s">
        <v>689</v>
      </c>
      <c r="I8373" s="26" t="s">
        <v>756</v>
      </c>
      <c r="J8373" s="5" t="s">
        <v>2520</v>
      </c>
      <c r="K8373" s="5" t="s">
        <v>759</v>
      </c>
      <c r="L8373" s="5">
        <v>1110</v>
      </c>
      <c r="M8373" s="5">
        <v>2</v>
      </c>
      <c r="N8373" s="5" t="s">
        <v>1173</v>
      </c>
    </row>
    <row r="8374" spans="1:14" x14ac:dyDescent="0.35">
      <c r="A8374" s="5" t="s">
        <v>682</v>
      </c>
      <c r="B8374" s="117" t="str">
        <f>IF(ISERROR(VLOOKUP($A8374, Dropdownlisten!$A$3:$F$143, 2, FALSE)), "", VLOOKUP($A8374, Dropdownlisten!$A$3:$F$143, 2, FALSE))</f>
        <v>Netzwerke</v>
      </c>
      <c r="C8374" s="117">
        <f>IF(ISERROR(VLOOKUP($A8374, Dropdownlisten!$A$3:$F$143, 3, FALSE)), "", VLOOKUP($A8374, Dropdownlisten!$A$3:$F$143, 3, FALSE))</f>
        <v>9000</v>
      </c>
      <c r="D8374" s="117" t="str">
        <f>IF(ISERROR(VLOOKUP($A8374, Dropdownlisten!$A$3:$F$143, 4, FALSE)), "", VLOOKUP($A8374, Dropdownlisten!$A$3:$F$143, 4, FALSE))</f>
        <v>Netzwerke</v>
      </c>
      <c r="E8374" s="117" t="str">
        <f>IF(ISERROR(VLOOKUP($A8374, Dropdownlisten!$A$3:$F$143, 5, FALSE)), "", VLOOKUP($A8374, Dropdownlisten!$A$3:$F$143, 5, FALSE))</f>
        <v>9000_005</v>
      </c>
      <c r="F8374" s="117" t="str">
        <f>IF(ISERROR(VLOOKUP($A8374, Dropdownlisten!$A$3:$F$143, 6, FALSE)), "", VLOOKUP($A8374, Dropdownlisten!$A$3:$F$143, 6, FALSE))</f>
        <v>FussWanderwege</v>
      </c>
      <c r="G8374" s="117" t="str">
        <f>VLOOKUP(E8374,Datenstruktur_fuer_R!$D$2:$F$141,3,FALSE)</f>
        <v>Line</v>
      </c>
      <c r="H8374" s="120" t="s">
        <v>689</v>
      </c>
      <c r="I8374" s="26" t="s">
        <v>756</v>
      </c>
      <c r="J8374" s="5" t="s">
        <v>2520</v>
      </c>
      <c r="K8374" s="5" t="s">
        <v>767</v>
      </c>
      <c r="L8374" s="5">
        <v>1401</v>
      </c>
      <c r="M8374" s="5">
        <v>2</v>
      </c>
      <c r="N8374" s="5" t="s">
        <v>1173</v>
      </c>
    </row>
    <row r="8375" spans="1:14" x14ac:dyDescent="0.35">
      <c r="A8375" s="5" t="s">
        <v>684</v>
      </c>
      <c r="B8375" s="117" t="str">
        <f>IF(ISERROR(VLOOKUP($A8375, Dropdownlisten!$A$3:$F$143, 2, FALSE)), "", VLOOKUP($A8375, Dropdownlisten!$A$3:$F$143, 2, FALSE))</f>
        <v>POI</v>
      </c>
      <c r="C8375" s="117">
        <f>IF(ISERROR(VLOOKUP($A8375, Dropdownlisten!$A$3:$F$143, 3, FALSE)), "", VLOOKUP($A8375, Dropdownlisten!$A$3:$F$143, 3, FALSE))</f>
        <v>6000</v>
      </c>
      <c r="D8375" s="117" t="str">
        <f>IF(ISERROR(VLOOKUP($A8375, Dropdownlisten!$A$3:$F$143, 4, FALSE)), "", VLOOKUP($A8375, Dropdownlisten!$A$3:$F$143, 4, FALSE))</f>
        <v>UnterhaltungSportNaherholung</v>
      </c>
      <c r="E8375" s="117" t="str">
        <f>IF(ISERROR(VLOOKUP($A8375, Dropdownlisten!$A$3:$F$143, 5, FALSE)), "", VLOOKUP($A8375, Dropdownlisten!$A$3:$F$143, 5, FALSE))</f>
        <v>6000_007</v>
      </c>
      <c r="F8375" s="117" t="str">
        <f>IF(ISERROR(VLOOKUP($A8375, Dropdownlisten!$A$3:$F$143, 6, FALSE)), "", VLOOKUP($A8375, Dropdownlisten!$A$3:$F$143, 6, FALSE))</f>
        <v>Gotteshaus</v>
      </c>
      <c r="G8375" s="117" t="str">
        <f>VLOOKUP(E8375,Datenstruktur_fuer_R!$D$2:$F$141,3,FALSE)</f>
        <v>Point</v>
      </c>
      <c r="H8375" s="120" t="s">
        <v>689</v>
      </c>
      <c r="I8375" s="26" t="s">
        <v>45</v>
      </c>
      <c r="J8375" s="5" t="s">
        <v>751</v>
      </c>
      <c r="K8375" s="5" t="s">
        <v>752</v>
      </c>
      <c r="L8375" s="5">
        <v>3040</v>
      </c>
      <c r="M8375" s="5">
        <v>2</v>
      </c>
      <c r="N8375" s="5" t="s">
        <v>1173</v>
      </c>
    </row>
    <row r="8376" spans="1:14" x14ac:dyDescent="0.35">
      <c r="A8376" s="5" t="s">
        <v>684</v>
      </c>
      <c r="B8376" s="117" t="str">
        <f>IF(ISERROR(VLOOKUP($A8376, Dropdownlisten!$A$3:$F$143, 2, FALSE)), "", VLOOKUP($A8376, Dropdownlisten!$A$3:$F$143, 2, FALSE))</f>
        <v>POI</v>
      </c>
      <c r="C8376" s="117">
        <f>IF(ISERROR(VLOOKUP($A8376, Dropdownlisten!$A$3:$F$143, 3, FALSE)), "", VLOOKUP($A8376, Dropdownlisten!$A$3:$F$143, 3, FALSE))</f>
        <v>6000</v>
      </c>
      <c r="D8376" s="117" t="str">
        <f>IF(ISERROR(VLOOKUP($A8376, Dropdownlisten!$A$3:$F$143, 4, FALSE)), "", VLOOKUP($A8376, Dropdownlisten!$A$3:$F$143, 4, FALSE))</f>
        <v>UnterhaltungSportNaherholung</v>
      </c>
      <c r="E8376" s="117" t="str">
        <f>IF(ISERROR(VLOOKUP($A8376, Dropdownlisten!$A$3:$F$143, 5, FALSE)), "", VLOOKUP($A8376, Dropdownlisten!$A$3:$F$143, 5, FALSE))</f>
        <v>6000_007</v>
      </c>
      <c r="F8376" s="117" t="str">
        <f>IF(ISERROR(VLOOKUP($A8376, Dropdownlisten!$A$3:$F$143, 6, FALSE)), "", VLOOKUP($A8376, Dropdownlisten!$A$3:$F$143, 6, FALSE))</f>
        <v>Gotteshaus</v>
      </c>
      <c r="G8376" s="117" t="str">
        <f>VLOOKUP(E8376,Datenstruktur_fuer_R!$D$2:$F$141,3,FALSE)</f>
        <v>Point</v>
      </c>
      <c r="H8376" s="120" t="s">
        <v>689</v>
      </c>
      <c r="I8376" s="26" t="s">
        <v>756</v>
      </c>
      <c r="J8376" s="5" t="s">
        <v>751</v>
      </c>
      <c r="K8376" s="5" t="s">
        <v>752</v>
      </c>
      <c r="L8376" s="5">
        <v>3041</v>
      </c>
      <c r="M8376" s="5">
        <v>2</v>
      </c>
      <c r="N8376" s="5" t="s">
        <v>1173</v>
      </c>
    </row>
    <row r="8377" spans="1:14" x14ac:dyDescent="0.35">
      <c r="A8377" s="5" t="s">
        <v>684</v>
      </c>
      <c r="B8377" s="117" t="str">
        <f>IF(ISERROR(VLOOKUP($A8377, Dropdownlisten!$A$3:$F$143, 2, FALSE)), "", VLOOKUP($A8377, Dropdownlisten!$A$3:$F$143, 2, FALSE))</f>
        <v>POI</v>
      </c>
      <c r="C8377" s="117">
        <f>IF(ISERROR(VLOOKUP($A8377, Dropdownlisten!$A$3:$F$143, 3, FALSE)), "", VLOOKUP($A8377, Dropdownlisten!$A$3:$F$143, 3, FALSE))</f>
        <v>6000</v>
      </c>
      <c r="D8377" s="117" t="str">
        <f>IF(ISERROR(VLOOKUP($A8377, Dropdownlisten!$A$3:$F$143, 4, FALSE)), "", VLOOKUP($A8377, Dropdownlisten!$A$3:$F$143, 4, FALSE))</f>
        <v>UnterhaltungSportNaherholung</v>
      </c>
      <c r="E8377" s="117" t="str">
        <f>IF(ISERROR(VLOOKUP($A8377, Dropdownlisten!$A$3:$F$143, 5, FALSE)), "", VLOOKUP($A8377, Dropdownlisten!$A$3:$F$143, 5, FALSE))</f>
        <v>6000_007</v>
      </c>
      <c r="F8377" s="117" t="str">
        <f>IF(ISERROR(VLOOKUP($A8377, Dropdownlisten!$A$3:$F$143, 6, FALSE)), "", VLOOKUP($A8377, Dropdownlisten!$A$3:$F$143, 6, FALSE))</f>
        <v>Gotteshaus</v>
      </c>
      <c r="G8377" s="117" t="str">
        <f>VLOOKUP(E8377,Datenstruktur_fuer_R!$D$2:$F$141,3,FALSE)</f>
        <v>Point</v>
      </c>
      <c r="H8377" s="120" t="s">
        <v>689</v>
      </c>
      <c r="I8377" s="26" t="s">
        <v>45</v>
      </c>
      <c r="J8377" s="5" t="s">
        <v>751</v>
      </c>
      <c r="K8377" s="5" t="s">
        <v>752</v>
      </c>
      <c r="L8377" s="5">
        <v>3042</v>
      </c>
      <c r="M8377" s="5">
        <v>2</v>
      </c>
      <c r="N8377" s="5" t="s">
        <v>1173</v>
      </c>
    </row>
    <row r="8378" spans="1:14" x14ac:dyDescent="0.35">
      <c r="A8378" s="5" t="s">
        <v>684</v>
      </c>
      <c r="B8378" s="117" t="str">
        <f>IF(ISERROR(VLOOKUP($A8378, Dropdownlisten!$A$3:$F$143, 2, FALSE)), "", VLOOKUP($A8378, Dropdownlisten!$A$3:$F$143, 2, FALSE))</f>
        <v>POI</v>
      </c>
      <c r="C8378" s="117">
        <f>IF(ISERROR(VLOOKUP($A8378, Dropdownlisten!$A$3:$F$143, 3, FALSE)), "", VLOOKUP($A8378, Dropdownlisten!$A$3:$F$143, 3, FALSE))</f>
        <v>6000</v>
      </c>
      <c r="D8378" s="117" t="str">
        <f>IF(ISERROR(VLOOKUP($A8378, Dropdownlisten!$A$3:$F$143, 4, FALSE)), "", VLOOKUP($A8378, Dropdownlisten!$A$3:$F$143, 4, FALSE))</f>
        <v>UnterhaltungSportNaherholung</v>
      </c>
      <c r="E8378" s="117" t="str">
        <f>IF(ISERROR(VLOOKUP($A8378, Dropdownlisten!$A$3:$F$143, 5, FALSE)), "", VLOOKUP($A8378, Dropdownlisten!$A$3:$F$143, 5, FALSE))</f>
        <v>6000_007</v>
      </c>
      <c r="F8378" s="117" t="str">
        <f>IF(ISERROR(VLOOKUP($A8378, Dropdownlisten!$A$3:$F$143, 6, FALSE)), "", VLOOKUP($A8378, Dropdownlisten!$A$3:$F$143, 6, FALSE))</f>
        <v>Gotteshaus</v>
      </c>
      <c r="G8378" s="117" t="str">
        <f>VLOOKUP(E8378,Datenstruktur_fuer_R!$D$2:$F$141,3,FALSE)</f>
        <v>Point</v>
      </c>
      <c r="H8378" s="120" t="s">
        <v>689</v>
      </c>
      <c r="I8378" s="26" t="s">
        <v>756</v>
      </c>
      <c r="J8378" s="5" t="s">
        <v>751</v>
      </c>
      <c r="K8378" s="5" t="s">
        <v>752</v>
      </c>
      <c r="L8378" s="5">
        <v>3043</v>
      </c>
      <c r="M8378" s="5">
        <v>2</v>
      </c>
      <c r="N8378" s="5" t="s">
        <v>1173</v>
      </c>
    </row>
    <row r="8379" spans="1:14" x14ac:dyDescent="0.35">
      <c r="A8379" s="5" t="s">
        <v>684</v>
      </c>
      <c r="B8379" s="117" t="str">
        <f>IF(ISERROR(VLOOKUP($A8379, Dropdownlisten!$A$3:$F$143, 2, FALSE)), "", VLOOKUP($A8379, Dropdownlisten!$A$3:$F$143, 2, FALSE))</f>
        <v>POI</v>
      </c>
      <c r="C8379" s="117">
        <f>IF(ISERROR(VLOOKUP($A8379, Dropdownlisten!$A$3:$F$143, 3, FALSE)), "", VLOOKUP($A8379, Dropdownlisten!$A$3:$F$143, 3, FALSE))</f>
        <v>6000</v>
      </c>
      <c r="D8379" s="117" t="str">
        <f>IF(ISERROR(VLOOKUP($A8379, Dropdownlisten!$A$3:$F$143, 4, FALSE)), "", VLOOKUP($A8379, Dropdownlisten!$A$3:$F$143, 4, FALSE))</f>
        <v>UnterhaltungSportNaherholung</v>
      </c>
      <c r="E8379" s="117" t="str">
        <f>IF(ISERROR(VLOOKUP($A8379, Dropdownlisten!$A$3:$F$143, 5, FALSE)), "", VLOOKUP($A8379, Dropdownlisten!$A$3:$F$143, 5, FALSE))</f>
        <v>6000_007</v>
      </c>
      <c r="F8379" s="117" t="str">
        <f>IF(ISERROR(VLOOKUP($A8379, Dropdownlisten!$A$3:$F$143, 6, FALSE)), "", VLOOKUP($A8379, Dropdownlisten!$A$3:$F$143, 6, FALSE))</f>
        <v>Gotteshaus</v>
      </c>
      <c r="G8379" s="117" t="str">
        <f>VLOOKUP(E8379,Datenstruktur_fuer_R!$D$2:$F$141,3,FALSE)</f>
        <v>Point</v>
      </c>
      <c r="H8379" s="120" t="s">
        <v>689</v>
      </c>
      <c r="I8379" s="26" t="s">
        <v>45</v>
      </c>
      <c r="J8379" s="5" t="s">
        <v>751</v>
      </c>
      <c r="K8379" s="5" t="s">
        <v>752</v>
      </c>
      <c r="L8379" s="5">
        <v>3044</v>
      </c>
      <c r="M8379" s="5">
        <v>2</v>
      </c>
      <c r="N8379" s="5" t="s">
        <v>1173</v>
      </c>
    </row>
    <row r="8380" spans="1:14" x14ac:dyDescent="0.35">
      <c r="A8380" s="5" t="s">
        <v>684</v>
      </c>
      <c r="B8380" s="117" t="str">
        <f>IF(ISERROR(VLOOKUP($A8380, Dropdownlisten!$A$3:$F$143, 2, FALSE)), "", VLOOKUP($A8380, Dropdownlisten!$A$3:$F$143, 2, FALSE))</f>
        <v>POI</v>
      </c>
      <c r="C8380" s="117">
        <f>IF(ISERROR(VLOOKUP($A8380, Dropdownlisten!$A$3:$F$143, 3, FALSE)), "", VLOOKUP($A8380, Dropdownlisten!$A$3:$F$143, 3, FALSE))</f>
        <v>6000</v>
      </c>
      <c r="D8380" s="117" t="str">
        <f>IF(ISERROR(VLOOKUP($A8380, Dropdownlisten!$A$3:$F$143, 4, FALSE)), "", VLOOKUP($A8380, Dropdownlisten!$A$3:$F$143, 4, FALSE))</f>
        <v>UnterhaltungSportNaherholung</v>
      </c>
      <c r="E8380" s="117" t="str">
        <f>IF(ISERROR(VLOOKUP($A8380, Dropdownlisten!$A$3:$F$143, 5, FALSE)), "", VLOOKUP($A8380, Dropdownlisten!$A$3:$F$143, 5, FALSE))</f>
        <v>6000_007</v>
      </c>
      <c r="F8380" s="117" t="str">
        <f>IF(ISERROR(VLOOKUP($A8380, Dropdownlisten!$A$3:$F$143, 6, FALSE)), "", VLOOKUP($A8380, Dropdownlisten!$A$3:$F$143, 6, FALSE))</f>
        <v>Gotteshaus</v>
      </c>
      <c r="G8380" s="117" t="str">
        <f>VLOOKUP(E8380,Datenstruktur_fuer_R!$D$2:$F$141,3,FALSE)</f>
        <v>Point</v>
      </c>
      <c r="H8380" s="120" t="s">
        <v>689</v>
      </c>
      <c r="I8380" s="26" t="s">
        <v>756</v>
      </c>
      <c r="J8380" s="5" t="s">
        <v>751</v>
      </c>
      <c r="K8380" s="5" t="s">
        <v>752</v>
      </c>
      <c r="L8380" s="5">
        <v>3045</v>
      </c>
      <c r="M8380" s="5">
        <v>2</v>
      </c>
      <c r="N8380" s="5" t="s">
        <v>1173</v>
      </c>
    </row>
    <row r="8381" spans="1:14" x14ac:dyDescent="0.35">
      <c r="A8381" s="5" t="s">
        <v>684</v>
      </c>
      <c r="B8381" s="117" t="str">
        <f>IF(ISERROR(VLOOKUP($A8381, Dropdownlisten!$A$3:$F$143, 2, FALSE)), "", VLOOKUP($A8381, Dropdownlisten!$A$3:$F$143, 2, FALSE))</f>
        <v>POI</v>
      </c>
      <c r="C8381" s="117">
        <f>IF(ISERROR(VLOOKUP($A8381, Dropdownlisten!$A$3:$F$143, 3, FALSE)), "", VLOOKUP($A8381, Dropdownlisten!$A$3:$F$143, 3, FALSE))</f>
        <v>6000</v>
      </c>
      <c r="D8381" s="117" t="str">
        <f>IF(ISERROR(VLOOKUP($A8381, Dropdownlisten!$A$3:$F$143, 4, FALSE)), "", VLOOKUP($A8381, Dropdownlisten!$A$3:$F$143, 4, FALSE))</f>
        <v>UnterhaltungSportNaherholung</v>
      </c>
      <c r="E8381" s="117" t="str">
        <f>IF(ISERROR(VLOOKUP($A8381, Dropdownlisten!$A$3:$F$143, 5, FALSE)), "", VLOOKUP($A8381, Dropdownlisten!$A$3:$F$143, 5, FALSE))</f>
        <v>6000_007</v>
      </c>
      <c r="F8381" s="117" t="str">
        <f>IF(ISERROR(VLOOKUP($A8381, Dropdownlisten!$A$3:$F$143, 6, FALSE)), "", VLOOKUP($A8381, Dropdownlisten!$A$3:$F$143, 6, FALSE))</f>
        <v>Gotteshaus</v>
      </c>
      <c r="G8381" s="117" t="str">
        <f>VLOOKUP(E8381,Datenstruktur_fuer_R!$D$2:$F$141,3,FALSE)</f>
        <v>Point</v>
      </c>
      <c r="H8381" s="120" t="s">
        <v>689</v>
      </c>
      <c r="I8381" s="26" t="s">
        <v>45</v>
      </c>
      <c r="J8381" s="5" t="s">
        <v>751</v>
      </c>
      <c r="K8381" s="5" t="s">
        <v>752</v>
      </c>
      <c r="L8381" s="5">
        <v>3046</v>
      </c>
      <c r="M8381" s="5">
        <v>2</v>
      </c>
      <c r="N8381" s="5" t="s">
        <v>1173</v>
      </c>
    </row>
    <row r="8382" spans="1:14" x14ac:dyDescent="0.35">
      <c r="A8382" s="5" t="s">
        <v>684</v>
      </c>
      <c r="B8382" s="117" t="str">
        <f>IF(ISERROR(VLOOKUP($A8382, Dropdownlisten!$A$3:$F$143, 2, FALSE)), "", VLOOKUP($A8382, Dropdownlisten!$A$3:$F$143, 2, FALSE))</f>
        <v>POI</v>
      </c>
      <c r="C8382" s="117">
        <f>IF(ISERROR(VLOOKUP($A8382, Dropdownlisten!$A$3:$F$143, 3, FALSE)), "", VLOOKUP($A8382, Dropdownlisten!$A$3:$F$143, 3, FALSE))</f>
        <v>6000</v>
      </c>
      <c r="D8382" s="117" t="str">
        <f>IF(ISERROR(VLOOKUP($A8382, Dropdownlisten!$A$3:$F$143, 4, FALSE)), "", VLOOKUP($A8382, Dropdownlisten!$A$3:$F$143, 4, FALSE))</f>
        <v>UnterhaltungSportNaherholung</v>
      </c>
      <c r="E8382" s="117" t="str">
        <f>IF(ISERROR(VLOOKUP($A8382, Dropdownlisten!$A$3:$F$143, 5, FALSE)), "", VLOOKUP($A8382, Dropdownlisten!$A$3:$F$143, 5, FALSE))</f>
        <v>6000_007</v>
      </c>
      <c r="F8382" s="117" t="str">
        <f>IF(ISERROR(VLOOKUP($A8382, Dropdownlisten!$A$3:$F$143, 6, FALSE)), "", VLOOKUP($A8382, Dropdownlisten!$A$3:$F$143, 6, FALSE))</f>
        <v>Gotteshaus</v>
      </c>
      <c r="G8382" s="117" t="str">
        <f>VLOOKUP(E8382,Datenstruktur_fuer_R!$D$2:$F$141,3,FALSE)</f>
        <v>Point</v>
      </c>
      <c r="H8382" s="120" t="s">
        <v>689</v>
      </c>
      <c r="I8382" s="26" t="s">
        <v>45</v>
      </c>
      <c r="J8382" s="5" t="s">
        <v>751</v>
      </c>
      <c r="K8382" s="5" t="s">
        <v>752</v>
      </c>
      <c r="L8382" s="5">
        <v>3047</v>
      </c>
      <c r="M8382" s="5">
        <v>2</v>
      </c>
      <c r="N8382" s="5" t="s">
        <v>1173</v>
      </c>
    </row>
    <row r="8383" spans="1:14" x14ac:dyDescent="0.35">
      <c r="A8383" s="5" t="s">
        <v>684</v>
      </c>
      <c r="B8383" s="117" t="str">
        <f>IF(ISERROR(VLOOKUP($A8383, Dropdownlisten!$A$3:$F$143, 2, FALSE)), "", VLOOKUP($A8383, Dropdownlisten!$A$3:$F$143, 2, FALSE))</f>
        <v>POI</v>
      </c>
      <c r="C8383" s="117">
        <f>IF(ISERROR(VLOOKUP($A8383, Dropdownlisten!$A$3:$F$143, 3, FALSE)), "", VLOOKUP($A8383, Dropdownlisten!$A$3:$F$143, 3, FALSE))</f>
        <v>6000</v>
      </c>
      <c r="D8383" s="117" t="str">
        <f>IF(ISERROR(VLOOKUP($A8383, Dropdownlisten!$A$3:$F$143, 4, FALSE)), "", VLOOKUP($A8383, Dropdownlisten!$A$3:$F$143, 4, FALSE))</f>
        <v>UnterhaltungSportNaherholung</v>
      </c>
      <c r="E8383" s="117" t="str">
        <f>IF(ISERROR(VLOOKUP($A8383, Dropdownlisten!$A$3:$F$143, 5, FALSE)), "", VLOOKUP($A8383, Dropdownlisten!$A$3:$F$143, 5, FALSE))</f>
        <v>6000_007</v>
      </c>
      <c r="F8383" s="117" t="str">
        <f>IF(ISERROR(VLOOKUP($A8383, Dropdownlisten!$A$3:$F$143, 6, FALSE)), "", VLOOKUP($A8383, Dropdownlisten!$A$3:$F$143, 6, FALSE))</f>
        <v>Gotteshaus</v>
      </c>
      <c r="G8383" s="117" t="str">
        <f>VLOOKUP(E8383,Datenstruktur_fuer_R!$D$2:$F$141,3,FALSE)</f>
        <v>Point</v>
      </c>
      <c r="H8383" s="120" t="s">
        <v>689</v>
      </c>
      <c r="I8383" s="26" t="s">
        <v>45</v>
      </c>
      <c r="J8383" s="5" t="s">
        <v>751</v>
      </c>
      <c r="K8383" s="5" t="s">
        <v>752</v>
      </c>
      <c r="L8383" s="5">
        <v>3048</v>
      </c>
      <c r="M8383" s="5">
        <v>2</v>
      </c>
      <c r="N8383" s="5" t="s">
        <v>1173</v>
      </c>
    </row>
    <row r="8384" spans="1:14" x14ac:dyDescent="0.35">
      <c r="A8384" s="5" t="s">
        <v>685</v>
      </c>
      <c r="B8384" s="117" t="str">
        <f>IF(ISERROR(VLOOKUP($A8384, Dropdownlisten!$A$3:$F$143, 2, FALSE)), "", VLOOKUP($A8384, Dropdownlisten!$A$3:$F$143, 2, FALSE))</f>
        <v>POI</v>
      </c>
      <c r="C8384" s="117">
        <f>IF(ISERROR(VLOOKUP($A8384, Dropdownlisten!$A$3:$F$143, 3, FALSE)), "", VLOOKUP($A8384, Dropdownlisten!$A$3:$F$143, 3, FALSE))</f>
        <v>3000</v>
      </c>
      <c r="D8384" s="117" t="str">
        <f>IF(ISERROR(VLOOKUP($A8384, Dropdownlisten!$A$3:$F$143, 4, FALSE)), "", VLOOKUP($A8384, Dropdownlisten!$A$3:$F$143, 4, FALSE))</f>
        <v>BildungBetreuung</v>
      </c>
      <c r="E8384" s="117" t="str">
        <f>IF(ISERROR(VLOOKUP($A8384, Dropdownlisten!$A$3:$F$143, 5, FALSE)), "", VLOOKUP($A8384, Dropdownlisten!$A$3:$F$143, 5, FALSE))</f>
        <v>3000_004</v>
      </c>
      <c r="F8384" s="117" t="str">
        <f>IF(ISERROR(VLOOKUP($A8384, Dropdownlisten!$A$3:$F$143, 6, FALSE)), "", VLOOKUP($A8384, Dropdownlisten!$A$3:$F$143, 6, FALSE))</f>
        <v>Hochschule</v>
      </c>
      <c r="G8384" s="117" t="str">
        <f>VLOOKUP(E8384,Datenstruktur_fuer_R!$D$2:$F$141,3,FALSE)</f>
        <v>Point</v>
      </c>
      <c r="H8384" s="120" t="s">
        <v>689</v>
      </c>
      <c r="I8384" s="26" t="s">
        <v>756</v>
      </c>
      <c r="J8384" s="5" t="s">
        <v>751</v>
      </c>
      <c r="K8384" s="5" t="s">
        <v>752</v>
      </c>
      <c r="L8384" s="5">
        <v>3023</v>
      </c>
      <c r="M8384" s="5">
        <v>2</v>
      </c>
      <c r="N8384" s="5" t="s">
        <v>1173</v>
      </c>
    </row>
    <row r="8385" spans="1:14" x14ac:dyDescent="0.35">
      <c r="A8385" s="5" t="s">
        <v>687</v>
      </c>
      <c r="B8385" s="117" t="str">
        <f>IF(ISERROR(VLOOKUP($A8385, Dropdownlisten!$A$3:$F$143, 2, FALSE)), "", VLOOKUP($A8385, Dropdownlisten!$A$3:$F$143, 2, FALSE))</f>
        <v>POI</v>
      </c>
      <c r="C8385" s="117">
        <f>IF(ISERROR(VLOOKUP($A8385, Dropdownlisten!$A$3:$F$143, 3, FALSE)), "", VLOOKUP($A8385, Dropdownlisten!$A$3:$F$143, 3, FALSE))</f>
        <v>1000</v>
      </c>
      <c r="D8385" s="117" t="str">
        <f>IF(ISERROR(VLOOKUP($A8385, Dropdownlisten!$A$3:$F$143, 4, FALSE)), "", VLOOKUP($A8385, Dropdownlisten!$A$3:$F$143, 4, FALSE))</f>
        <v>Grundversorgung</v>
      </c>
      <c r="E8385" s="117" t="str">
        <f>IF(ISERROR(VLOOKUP($A8385, Dropdownlisten!$A$3:$F$143, 5, FALSE)), "", VLOOKUP($A8385, Dropdownlisten!$A$3:$F$143, 5, FALSE))</f>
        <v>1000_002</v>
      </c>
      <c r="F8385" s="117" t="str">
        <f>IF(ISERROR(VLOOKUP($A8385, Dropdownlisten!$A$3:$F$143, 6, FALSE)), "", VLOOKUP($A8385, Dropdownlisten!$A$3:$F$143, 6, FALSE))</f>
        <v>Hydrant</v>
      </c>
      <c r="G8385" s="117" t="str">
        <f>VLOOKUP(E8385,Datenstruktur_fuer_R!$D$2:$F$141,3,FALSE)</f>
        <v>Point</v>
      </c>
      <c r="H8385" s="120" t="s">
        <v>689</v>
      </c>
      <c r="I8385" s="26" t="s">
        <v>45</v>
      </c>
      <c r="J8385" s="5" t="s">
        <v>2470</v>
      </c>
      <c r="K8385" s="5" t="s">
        <v>762</v>
      </c>
      <c r="L8385" s="5">
        <v>1370</v>
      </c>
      <c r="M8385" s="5">
        <v>2</v>
      </c>
      <c r="N8385" s="5" t="s">
        <v>1173</v>
      </c>
    </row>
    <row r="8386" spans="1:14" x14ac:dyDescent="0.35">
      <c r="A8386" s="5" t="s">
        <v>687</v>
      </c>
      <c r="B8386" s="117" t="str">
        <f>IF(ISERROR(VLOOKUP($A8386, Dropdownlisten!$A$3:$F$143, 2, FALSE)), "", VLOOKUP($A8386, Dropdownlisten!$A$3:$F$143, 2, FALSE))</f>
        <v>POI</v>
      </c>
      <c r="C8386" s="117">
        <f>IF(ISERROR(VLOOKUP($A8386, Dropdownlisten!$A$3:$F$143, 3, FALSE)), "", VLOOKUP($A8386, Dropdownlisten!$A$3:$F$143, 3, FALSE))</f>
        <v>1000</v>
      </c>
      <c r="D8386" s="117" t="str">
        <f>IF(ISERROR(VLOOKUP($A8386, Dropdownlisten!$A$3:$F$143, 4, FALSE)), "", VLOOKUP($A8386, Dropdownlisten!$A$3:$F$143, 4, FALSE))</f>
        <v>Grundversorgung</v>
      </c>
      <c r="E8386" s="117" t="str">
        <f>IF(ISERROR(VLOOKUP($A8386, Dropdownlisten!$A$3:$F$143, 5, FALSE)), "", VLOOKUP($A8386, Dropdownlisten!$A$3:$F$143, 5, FALSE))</f>
        <v>1000_002</v>
      </c>
      <c r="F8386" s="117" t="str">
        <f>IF(ISERROR(VLOOKUP($A8386, Dropdownlisten!$A$3:$F$143, 6, FALSE)), "", VLOOKUP($A8386, Dropdownlisten!$A$3:$F$143, 6, FALSE))</f>
        <v>Hydrant</v>
      </c>
      <c r="G8386" s="117" t="str">
        <f>VLOOKUP(E8386,Datenstruktur_fuer_R!$D$2:$F$141,3,FALSE)</f>
        <v>Point</v>
      </c>
      <c r="H8386" s="120" t="s">
        <v>689</v>
      </c>
      <c r="I8386" s="26" t="s">
        <v>45</v>
      </c>
      <c r="J8386" s="5" t="s">
        <v>2470</v>
      </c>
      <c r="K8386" s="5" t="s">
        <v>762</v>
      </c>
      <c r="L8386" s="5">
        <v>1371</v>
      </c>
      <c r="M8386" s="5">
        <v>2</v>
      </c>
      <c r="N8386" s="5" t="s">
        <v>1173</v>
      </c>
    </row>
    <row r="8387" spans="1:14" x14ac:dyDescent="0.35">
      <c r="A8387" s="5" t="s">
        <v>687</v>
      </c>
      <c r="B8387" s="117" t="str">
        <f>IF(ISERROR(VLOOKUP($A8387, Dropdownlisten!$A$3:$F$143, 2, FALSE)), "", VLOOKUP($A8387, Dropdownlisten!$A$3:$F$143, 2, FALSE))</f>
        <v>POI</v>
      </c>
      <c r="C8387" s="117">
        <f>IF(ISERROR(VLOOKUP($A8387, Dropdownlisten!$A$3:$F$143, 3, FALSE)), "", VLOOKUP($A8387, Dropdownlisten!$A$3:$F$143, 3, FALSE))</f>
        <v>1000</v>
      </c>
      <c r="D8387" s="117" t="str">
        <f>IF(ISERROR(VLOOKUP($A8387, Dropdownlisten!$A$3:$F$143, 4, FALSE)), "", VLOOKUP($A8387, Dropdownlisten!$A$3:$F$143, 4, FALSE))</f>
        <v>Grundversorgung</v>
      </c>
      <c r="E8387" s="117" t="str">
        <f>IF(ISERROR(VLOOKUP($A8387, Dropdownlisten!$A$3:$F$143, 5, FALSE)), "", VLOOKUP($A8387, Dropdownlisten!$A$3:$F$143, 5, FALSE))</f>
        <v>1000_002</v>
      </c>
      <c r="F8387" s="117" t="str">
        <f>IF(ISERROR(VLOOKUP($A8387, Dropdownlisten!$A$3:$F$143, 6, FALSE)), "", VLOOKUP($A8387, Dropdownlisten!$A$3:$F$143, 6, FALSE))</f>
        <v>Hydrant</v>
      </c>
      <c r="G8387" s="117" t="str">
        <f>VLOOKUP(E8387,Datenstruktur_fuer_R!$D$2:$F$141,3,FALSE)</f>
        <v>Point</v>
      </c>
      <c r="H8387" s="120" t="s">
        <v>689</v>
      </c>
      <c r="I8387" s="26" t="s">
        <v>45</v>
      </c>
      <c r="J8387" s="5" t="s">
        <v>2470</v>
      </c>
      <c r="K8387" s="5" t="s">
        <v>762</v>
      </c>
      <c r="L8387" s="5">
        <v>1372</v>
      </c>
      <c r="M8387" s="5">
        <v>2</v>
      </c>
      <c r="N8387" s="5" t="s">
        <v>1173</v>
      </c>
    </row>
    <row r="8388" spans="1:14" x14ac:dyDescent="0.35">
      <c r="A8388" s="5" t="s">
        <v>690</v>
      </c>
      <c r="B8388" s="117" t="str">
        <f>IF(ISERROR(VLOOKUP($A8388, Dropdownlisten!$A$3:$F$143, 2, FALSE)), "", VLOOKUP($A8388, Dropdownlisten!$A$3:$F$143, 2, FALSE))</f>
        <v>POI</v>
      </c>
      <c r="C8388" s="117">
        <f>IF(ISERROR(VLOOKUP($A8388, Dropdownlisten!$A$3:$F$143, 3, FALSE)), "", VLOOKUP($A8388, Dropdownlisten!$A$3:$F$143, 3, FALSE))</f>
        <v>6000</v>
      </c>
      <c r="D8388" s="117" t="str">
        <f>IF(ISERROR(VLOOKUP($A8388, Dropdownlisten!$A$3:$F$143, 4, FALSE)), "", VLOOKUP($A8388, Dropdownlisten!$A$3:$F$143, 4, FALSE))</f>
        <v>UnterhaltungSportNaherholung</v>
      </c>
      <c r="E8388" s="117" t="str">
        <f>IF(ISERROR(VLOOKUP($A8388, Dropdownlisten!$A$3:$F$143, 5, FALSE)), "", VLOOKUP($A8388, Dropdownlisten!$A$3:$F$143, 5, FALSE))</f>
        <v>6000_008</v>
      </c>
      <c r="F8388" s="117" t="str">
        <f>IF(ISERROR(VLOOKUP($A8388, Dropdownlisten!$A$3:$F$143, 6, FALSE)), "", VLOOKUP($A8388, Dropdownlisten!$A$3:$F$143, 6, FALSE))</f>
        <v>JagdundFischereigebiet</v>
      </c>
      <c r="G8388" s="117" t="str">
        <f>VLOOKUP(E8388,Datenstruktur_fuer_R!$D$2:$F$141,3,FALSE)</f>
        <v>Point</v>
      </c>
      <c r="H8388" s="120" t="s">
        <v>689</v>
      </c>
      <c r="I8388" s="26" t="s">
        <v>750</v>
      </c>
      <c r="J8388" s="5" t="s">
        <v>2486</v>
      </c>
      <c r="K8388" s="5" t="s">
        <v>768</v>
      </c>
      <c r="L8388" s="5">
        <v>1030</v>
      </c>
      <c r="M8388" s="5">
        <v>2</v>
      </c>
      <c r="N8388" s="5" t="s">
        <v>1173</v>
      </c>
    </row>
    <row r="8389" spans="1:14" x14ac:dyDescent="0.35">
      <c r="A8389" s="5" t="s">
        <v>691</v>
      </c>
      <c r="B8389" s="117" t="str">
        <f>IF(ISERROR(VLOOKUP($A8389, Dropdownlisten!$A$3:$F$143, 2, FALSE)), "", VLOOKUP($A8389, Dropdownlisten!$A$3:$F$143, 2, FALSE))</f>
        <v>POI</v>
      </c>
      <c r="C8389" s="117">
        <f>IF(ISERROR(VLOOKUP($A8389, Dropdownlisten!$A$3:$F$143, 3, FALSE)), "", VLOOKUP($A8389, Dropdownlisten!$A$3:$F$143, 3, FALSE))</f>
        <v>4000</v>
      </c>
      <c r="D8389" s="117" t="str">
        <f>IF(ISERROR(VLOOKUP($A8389, Dropdownlisten!$A$3:$F$143, 4, FALSE)), "", VLOOKUP($A8389, Dropdownlisten!$A$3:$F$143, 4, FALSE))</f>
        <v>Soziales</v>
      </c>
      <c r="E8389" s="117" t="str">
        <f>IF(ISERROR(VLOOKUP($A8389, Dropdownlisten!$A$3:$F$143, 5, FALSE)), "", VLOOKUP($A8389, Dropdownlisten!$A$3:$F$143, 5, FALSE))</f>
        <v>4000_004</v>
      </c>
      <c r="F8389" s="117" t="str">
        <f>IF(ISERROR(VLOOKUP($A8389, Dropdownlisten!$A$3:$F$143, 6, FALSE)), "", VLOOKUP($A8389, Dropdownlisten!$A$3:$F$143, 6, FALSE))</f>
        <v>Jugendfreizeithaus</v>
      </c>
      <c r="G8389" s="117" t="str">
        <f>VLOOKUP(E8389,Datenstruktur_fuer_R!$D$2:$F$141,3,FALSE)</f>
        <v>Point</v>
      </c>
      <c r="H8389" s="120" t="s">
        <v>689</v>
      </c>
      <c r="I8389" s="26" t="s">
        <v>756</v>
      </c>
      <c r="J8389" s="5" t="s">
        <v>751</v>
      </c>
      <c r="K8389" s="5" t="s">
        <v>752</v>
      </c>
      <c r="L8389" s="5">
        <v>3060</v>
      </c>
      <c r="M8389" s="5">
        <v>2</v>
      </c>
      <c r="N8389" s="5" t="s">
        <v>1173</v>
      </c>
    </row>
    <row r="8390" spans="1:14" x14ac:dyDescent="0.35">
      <c r="A8390" s="5" t="s">
        <v>691</v>
      </c>
      <c r="B8390" s="117" t="str">
        <f>IF(ISERROR(VLOOKUP($A8390, Dropdownlisten!$A$3:$F$143, 2, FALSE)), "", VLOOKUP($A8390, Dropdownlisten!$A$3:$F$143, 2, FALSE))</f>
        <v>POI</v>
      </c>
      <c r="C8390" s="117">
        <f>IF(ISERROR(VLOOKUP($A8390, Dropdownlisten!$A$3:$F$143, 3, FALSE)), "", VLOOKUP($A8390, Dropdownlisten!$A$3:$F$143, 3, FALSE))</f>
        <v>4000</v>
      </c>
      <c r="D8390" s="117" t="str">
        <f>IF(ISERROR(VLOOKUP($A8390, Dropdownlisten!$A$3:$F$143, 4, FALSE)), "", VLOOKUP($A8390, Dropdownlisten!$A$3:$F$143, 4, FALSE))</f>
        <v>Soziales</v>
      </c>
      <c r="E8390" s="117" t="str">
        <f>IF(ISERROR(VLOOKUP($A8390, Dropdownlisten!$A$3:$F$143, 5, FALSE)), "", VLOOKUP($A8390, Dropdownlisten!$A$3:$F$143, 5, FALSE))</f>
        <v>4000_004</v>
      </c>
      <c r="F8390" s="117" t="str">
        <f>IF(ISERROR(VLOOKUP($A8390, Dropdownlisten!$A$3:$F$143, 6, FALSE)), "", VLOOKUP($A8390, Dropdownlisten!$A$3:$F$143, 6, FALSE))</f>
        <v>Jugendfreizeithaus</v>
      </c>
      <c r="G8390" s="117" t="str">
        <f>VLOOKUP(E8390,Datenstruktur_fuer_R!$D$2:$F$141,3,FALSE)</f>
        <v>Point</v>
      </c>
      <c r="H8390" s="120" t="s">
        <v>689</v>
      </c>
      <c r="I8390" s="26" t="s">
        <v>45</v>
      </c>
      <c r="J8390" s="5" t="s">
        <v>751</v>
      </c>
      <c r="K8390" s="5" t="s">
        <v>752</v>
      </c>
      <c r="L8390" s="5">
        <v>3061</v>
      </c>
      <c r="M8390" s="5">
        <v>2</v>
      </c>
      <c r="N8390" s="5" t="s">
        <v>1173</v>
      </c>
    </row>
    <row r="8391" spans="1:14" x14ac:dyDescent="0.35">
      <c r="A8391" s="5" t="s">
        <v>691</v>
      </c>
      <c r="B8391" s="117" t="str">
        <f>IF(ISERROR(VLOOKUP($A8391, Dropdownlisten!$A$3:$F$143, 2, FALSE)), "", VLOOKUP($A8391, Dropdownlisten!$A$3:$F$143, 2, FALSE))</f>
        <v>POI</v>
      </c>
      <c r="C8391" s="117">
        <f>IF(ISERROR(VLOOKUP($A8391, Dropdownlisten!$A$3:$F$143, 3, FALSE)), "", VLOOKUP($A8391, Dropdownlisten!$A$3:$F$143, 3, FALSE))</f>
        <v>4000</v>
      </c>
      <c r="D8391" s="117" t="str">
        <f>IF(ISERROR(VLOOKUP($A8391, Dropdownlisten!$A$3:$F$143, 4, FALSE)), "", VLOOKUP($A8391, Dropdownlisten!$A$3:$F$143, 4, FALSE))</f>
        <v>Soziales</v>
      </c>
      <c r="E8391" s="117" t="str">
        <f>IF(ISERROR(VLOOKUP($A8391, Dropdownlisten!$A$3:$F$143, 5, FALSE)), "", VLOOKUP($A8391, Dropdownlisten!$A$3:$F$143, 5, FALSE))</f>
        <v>4000_004</v>
      </c>
      <c r="F8391" s="117" t="str">
        <f>IF(ISERROR(VLOOKUP($A8391, Dropdownlisten!$A$3:$F$143, 6, FALSE)), "", VLOOKUP($A8391, Dropdownlisten!$A$3:$F$143, 6, FALSE))</f>
        <v>Jugendfreizeithaus</v>
      </c>
      <c r="G8391" s="117" t="str">
        <f>VLOOKUP(E8391,Datenstruktur_fuer_R!$D$2:$F$141,3,FALSE)</f>
        <v>Point</v>
      </c>
      <c r="H8391" s="120" t="s">
        <v>689</v>
      </c>
      <c r="I8391" s="26" t="s">
        <v>45</v>
      </c>
      <c r="J8391" s="5" t="s">
        <v>751</v>
      </c>
      <c r="K8391" s="5" t="s">
        <v>752</v>
      </c>
      <c r="L8391" s="5">
        <v>3062</v>
      </c>
      <c r="M8391" s="5">
        <v>2</v>
      </c>
      <c r="N8391" s="5" t="s">
        <v>1173</v>
      </c>
    </row>
    <row r="8392" spans="1:14" x14ac:dyDescent="0.35">
      <c r="A8392" s="5" t="s">
        <v>692</v>
      </c>
      <c r="B8392" s="117" t="str">
        <f>IF(ISERROR(VLOOKUP($A8392, Dropdownlisten!$A$3:$F$143, 2, FALSE)), "", VLOOKUP($A8392, Dropdownlisten!$A$3:$F$143, 2, FALSE))</f>
        <v>POI</v>
      </c>
      <c r="C8392" s="117">
        <f>IF(ISERROR(VLOOKUP($A8392, Dropdownlisten!$A$3:$F$143, 3, FALSE)), "", VLOOKUP($A8392, Dropdownlisten!$A$3:$F$143, 3, FALSE))</f>
        <v>1000</v>
      </c>
      <c r="D8392" s="117" t="str">
        <f>IF(ISERROR(VLOOKUP($A8392, Dropdownlisten!$A$3:$F$143, 4, FALSE)), "", VLOOKUP($A8392, Dropdownlisten!$A$3:$F$143, 4, FALSE))</f>
        <v>Grundversorgung</v>
      </c>
      <c r="E8392" s="117" t="str">
        <f>IF(ISERROR(VLOOKUP($A8392, Dropdownlisten!$A$3:$F$143, 5, FALSE)), "", VLOOKUP($A8392, Dropdownlisten!$A$3:$F$143, 5, FALSE))</f>
        <v>1000_003</v>
      </c>
      <c r="F8392" s="117" t="str">
        <f>IF(ISERROR(VLOOKUP($A8392, Dropdownlisten!$A$3:$F$143, 6, FALSE)), "", VLOOKUP($A8392, Dropdownlisten!$A$3:$F$143, 6, FALSE))</f>
        <v>Katastrophenschutz</v>
      </c>
      <c r="G8392" s="117" t="str">
        <f>VLOOKUP(E8392,Datenstruktur_fuer_R!$D$2:$F$141,3,FALSE)</f>
        <v>Point</v>
      </c>
      <c r="H8392" s="120" t="s">
        <v>689</v>
      </c>
      <c r="I8392" s="26" t="s">
        <v>756</v>
      </c>
      <c r="J8392" s="5" t="s">
        <v>751</v>
      </c>
      <c r="K8392" s="5" t="s">
        <v>752</v>
      </c>
      <c r="L8392" s="5">
        <v>3070</v>
      </c>
      <c r="M8392" s="5">
        <v>2</v>
      </c>
      <c r="N8392" s="5" t="s">
        <v>1173</v>
      </c>
    </row>
    <row r="8393" spans="1:14" x14ac:dyDescent="0.35">
      <c r="A8393" s="5" t="s">
        <v>693</v>
      </c>
      <c r="B8393" s="117" t="str">
        <f>IF(ISERROR(VLOOKUP($A8393, Dropdownlisten!$A$3:$F$143, 2, FALSE)), "", VLOOKUP($A8393, Dropdownlisten!$A$3:$F$143, 2, FALSE))</f>
        <v>POI</v>
      </c>
      <c r="C8393" s="117">
        <f>IF(ISERROR(VLOOKUP($A8393, Dropdownlisten!$A$3:$F$143, 3, FALSE)), "", VLOOKUP($A8393, Dropdownlisten!$A$3:$F$143, 3, FALSE))</f>
        <v>3000</v>
      </c>
      <c r="D8393" s="117" t="str">
        <f>IF(ISERROR(VLOOKUP($A8393, Dropdownlisten!$A$3:$F$143, 4, FALSE)), "", VLOOKUP($A8393, Dropdownlisten!$A$3:$F$143, 4, FALSE))</f>
        <v>BildungBetreuung</v>
      </c>
      <c r="E8393" s="117" t="str">
        <f>IF(ISERROR(VLOOKUP($A8393, Dropdownlisten!$A$3:$F$143, 5, FALSE)), "", VLOOKUP($A8393, Dropdownlisten!$A$3:$F$143, 5, FALSE))</f>
        <v>3000_005</v>
      </c>
      <c r="F8393" s="117" t="str">
        <f>IF(ISERROR(VLOOKUP($A8393, Dropdownlisten!$A$3:$F$143, 6, FALSE)), "", VLOOKUP($A8393, Dropdownlisten!$A$3:$F$143, 6, FALSE))</f>
        <v>Kindergarten</v>
      </c>
      <c r="G8393" s="117" t="str">
        <f>VLOOKUP(E8393,Datenstruktur_fuer_R!$D$2:$F$141,3,FALSE)</f>
        <v>Point</v>
      </c>
      <c r="H8393" s="120" t="s">
        <v>689</v>
      </c>
      <c r="I8393" s="26" t="s">
        <v>756</v>
      </c>
      <c r="J8393" s="5" t="s">
        <v>751</v>
      </c>
      <c r="K8393" s="5" t="s">
        <v>752</v>
      </c>
      <c r="L8393" s="5">
        <v>3065</v>
      </c>
      <c r="M8393" s="5">
        <v>2</v>
      </c>
      <c r="N8393" s="5" t="s">
        <v>1173</v>
      </c>
    </row>
    <row r="8394" spans="1:14" x14ac:dyDescent="0.35">
      <c r="A8394" s="5" t="s">
        <v>693</v>
      </c>
      <c r="B8394" s="117" t="str">
        <f>IF(ISERROR(VLOOKUP($A8394, Dropdownlisten!$A$3:$F$143, 2, FALSE)), "", VLOOKUP($A8394, Dropdownlisten!$A$3:$F$143, 2, FALSE))</f>
        <v>POI</v>
      </c>
      <c r="C8394" s="117">
        <f>IF(ISERROR(VLOOKUP($A8394, Dropdownlisten!$A$3:$F$143, 3, FALSE)), "", VLOOKUP($A8394, Dropdownlisten!$A$3:$F$143, 3, FALSE))</f>
        <v>3000</v>
      </c>
      <c r="D8394" s="117" t="str">
        <f>IF(ISERROR(VLOOKUP($A8394, Dropdownlisten!$A$3:$F$143, 4, FALSE)), "", VLOOKUP($A8394, Dropdownlisten!$A$3:$F$143, 4, FALSE))</f>
        <v>BildungBetreuung</v>
      </c>
      <c r="E8394" s="117" t="str">
        <f>IF(ISERROR(VLOOKUP($A8394, Dropdownlisten!$A$3:$F$143, 5, FALSE)), "", VLOOKUP($A8394, Dropdownlisten!$A$3:$F$143, 5, FALSE))</f>
        <v>3000_005</v>
      </c>
      <c r="F8394" s="117" t="str">
        <f>IF(ISERROR(VLOOKUP($A8394, Dropdownlisten!$A$3:$F$143, 6, FALSE)), "", VLOOKUP($A8394, Dropdownlisten!$A$3:$F$143, 6, FALSE))</f>
        <v>Kindergarten</v>
      </c>
      <c r="G8394" s="117" t="str">
        <f>VLOOKUP(E8394,Datenstruktur_fuer_R!$D$2:$F$141,3,FALSE)</f>
        <v>Point</v>
      </c>
      <c r="H8394" s="120" t="s">
        <v>689</v>
      </c>
      <c r="I8394" s="26" t="s">
        <v>756</v>
      </c>
      <c r="J8394" s="5" t="s">
        <v>751</v>
      </c>
      <c r="K8394" s="5" t="s">
        <v>758</v>
      </c>
      <c r="L8394" s="5">
        <v>1210</v>
      </c>
      <c r="M8394" s="5">
        <v>2</v>
      </c>
      <c r="N8394" s="5" t="s">
        <v>1173</v>
      </c>
    </row>
    <row r="8395" spans="1:14" x14ac:dyDescent="0.35">
      <c r="A8395" s="5" t="s">
        <v>694</v>
      </c>
      <c r="B8395" s="117" t="str">
        <f>IF(ISERROR(VLOOKUP($A8395, Dropdownlisten!$A$3:$F$143, 2, FALSE)), "", VLOOKUP($A8395, Dropdownlisten!$A$3:$F$143, 2, FALSE))</f>
        <v>POI</v>
      </c>
      <c r="C8395" s="117">
        <f>IF(ISERROR(VLOOKUP($A8395, Dropdownlisten!$A$3:$F$143, 3, FALSE)), "", VLOOKUP($A8395, Dropdownlisten!$A$3:$F$143, 3, FALSE))</f>
        <v>6000</v>
      </c>
      <c r="D8395" s="117" t="str">
        <f>IF(ISERROR(VLOOKUP($A8395, Dropdownlisten!$A$3:$F$143, 4, FALSE)), "", VLOOKUP($A8395, Dropdownlisten!$A$3:$F$143, 4, FALSE))</f>
        <v>UnterhaltungSportNaherholung</v>
      </c>
      <c r="E8395" s="117" t="str">
        <f>IF(ISERROR(VLOOKUP($A8395, Dropdownlisten!$A$3:$F$143, 5, FALSE)), "", VLOOKUP($A8395, Dropdownlisten!$A$3:$F$143, 5, FALSE))</f>
        <v>6000_009</v>
      </c>
      <c r="F8395" s="117" t="str">
        <f>IF(ISERROR(VLOOKUP($A8395, Dropdownlisten!$A$3:$F$143, 6, FALSE)), "", VLOOKUP($A8395, Dropdownlisten!$A$3:$F$143, 6, FALSE))</f>
        <v>Kino</v>
      </c>
      <c r="G8395" s="117" t="str">
        <f>VLOOKUP(E8395,Datenstruktur_fuer_R!$D$2:$F$141,3,FALSE)</f>
        <v>Point</v>
      </c>
      <c r="H8395" s="120" t="s">
        <v>689</v>
      </c>
      <c r="I8395" s="26" t="s">
        <v>45</v>
      </c>
      <c r="J8395" s="5" t="s">
        <v>751</v>
      </c>
      <c r="K8395" s="5" t="s">
        <v>752</v>
      </c>
      <c r="L8395" s="5">
        <v>2092</v>
      </c>
      <c r="M8395" s="5">
        <v>2</v>
      </c>
      <c r="N8395" s="5" t="s">
        <v>1173</v>
      </c>
    </row>
    <row r="8396" spans="1:14" x14ac:dyDescent="0.35">
      <c r="A8396" s="5" t="s">
        <v>694</v>
      </c>
      <c r="B8396" s="117" t="str">
        <f>IF(ISERROR(VLOOKUP($A8396, Dropdownlisten!$A$3:$F$143, 2, FALSE)), "", VLOOKUP($A8396, Dropdownlisten!$A$3:$F$143, 2, FALSE))</f>
        <v>POI</v>
      </c>
      <c r="C8396" s="117">
        <f>IF(ISERROR(VLOOKUP($A8396, Dropdownlisten!$A$3:$F$143, 3, FALSE)), "", VLOOKUP($A8396, Dropdownlisten!$A$3:$F$143, 3, FALSE))</f>
        <v>6000</v>
      </c>
      <c r="D8396" s="117" t="str">
        <f>IF(ISERROR(VLOOKUP($A8396, Dropdownlisten!$A$3:$F$143, 4, FALSE)), "", VLOOKUP($A8396, Dropdownlisten!$A$3:$F$143, 4, FALSE))</f>
        <v>UnterhaltungSportNaherholung</v>
      </c>
      <c r="E8396" s="117" t="str">
        <f>IF(ISERROR(VLOOKUP($A8396, Dropdownlisten!$A$3:$F$143, 5, FALSE)), "", VLOOKUP($A8396, Dropdownlisten!$A$3:$F$143, 5, FALSE))</f>
        <v>6000_009</v>
      </c>
      <c r="F8396" s="117" t="str">
        <f>IF(ISERROR(VLOOKUP($A8396, Dropdownlisten!$A$3:$F$143, 6, FALSE)), "", VLOOKUP($A8396, Dropdownlisten!$A$3:$F$143, 6, FALSE))</f>
        <v>Kino</v>
      </c>
      <c r="G8396" s="117" t="str">
        <f>VLOOKUP(E8396,Datenstruktur_fuer_R!$D$2:$F$141,3,FALSE)</f>
        <v>Point</v>
      </c>
      <c r="H8396" s="120" t="s">
        <v>689</v>
      </c>
      <c r="I8396" s="26" t="s">
        <v>756</v>
      </c>
      <c r="J8396" s="5" t="s">
        <v>751</v>
      </c>
      <c r="K8396" s="5" t="s">
        <v>758</v>
      </c>
      <c r="L8396" s="5">
        <v>1040</v>
      </c>
      <c r="M8396" s="5">
        <v>2</v>
      </c>
      <c r="N8396" s="5" t="s">
        <v>1173</v>
      </c>
    </row>
    <row r="8397" spans="1:14" x14ac:dyDescent="0.35">
      <c r="A8397" s="5" t="s">
        <v>694</v>
      </c>
      <c r="B8397" s="117" t="str">
        <f>IF(ISERROR(VLOOKUP($A8397, Dropdownlisten!$A$3:$F$143, 2, FALSE)), "", VLOOKUP($A8397, Dropdownlisten!$A$3:$F$143, 2, FALSE))</f>
        <v>POI</v>
      </c>
      <c r="C8397" s="117">
        <f>IF(ISERROR(VLOOKUP($A8397, Dropdownlisten!$A$3:$F$143, 3, FALSE)), "", VLOOKUP($A8397, Dropdownlisten!$A$3:$F$143, 3, FALSE))</f>
        <v>6000</v>
      </c>
      <c r="D8397" s="117" t="str">
        <f>IF(ISERROR(VLOOKUP($A8397, Dropdownlisten!$A$3:$F$143, 4, FALSE)), "", VLOOKUP($A8397, Dropdownlisten!$A$3:$F$143, 4, FALSE))</f>
        <v>UnterhaltungSportNaherholung</v>
      </c>
      <c r="E8397" s="117" t="str">
        <f>IF(ISERROR(VLOOKUP($A8397, Dropdownlisten!$A$3:$F$143, 5, FALSE)), "", VLOOKUP($A8397, Dropdownlisten!$A$3:$F$143, 5, FALSE))</f>
        <v>6000_009</v>
      </c>
      <c r="F8397" s="117" t="str">
        <f>IF(ISERROR(VLOOKUP($A8397, Dropdownlisten!$A$3:$F$143, 6, FALSE)), "", VLOOKUP($A8397, Dropdownlisten!$A$3:$F$143, 6, FALSE))</f>
        <v>Kino</v>
      </c>
      <c r="G8397" s="117" t="str">
        <f>VLOOKUP(E8397,Datenstruktur_fuer_R!$D$2:$F$141,3,FALSE)</f>
        <v>Point</v>
      </c>
      <c r="H8397" s="120" t="s">
        <v>689</v>
      </c>
      <c r="I8397" s="26" t="s">
        <v>756</v>
      </c>
      <c r="J8397" s="5" t="s">
        <v>2499</v>
      </c>
      <c r="K8397" s="5" t="s">
        <v>757</v>
      </c>
      <c r="L8397" s="5">
        <v>4260</v>
      </c>
      <c r="M8397" s="5">
        <v>2</v>
      </c>
      <c r="N8397" s="5" t="s">
        <v>1173</v>
      </c>
    </row>
    <row r="8398" spans="1:14" x14ac:dyDescent="0.35">
      <c r="A8398" s="5" t="s">
        <v>695</v>
      </c>
      <c r="B8398" s="117" t="str">
        <f>IF(ISERROR(VLOOKUP($A8398, Dropdownlisten!$A$3:$F$143, 2, FALSE)), "", VLOOKUP($A8398, Dropdownlisten!$A$3:$F$143, 2, FALSE))</f>
        <v>POI</v>
      </c>
      <c r="C8398" s="117">
        <f>IF(ISERROR(VLOOKUP($A8398, Dropdownlisten!$A$3:$F$143, 3, FALSE)), "", VLOOKUP($A8398, Dropdownlisten!$A$3:$F$143, 3, FALSE))</f>
        <v>7000</v>
      </c>
      <c r="D8398" s="117" t="str">
        <f>IF(ISERROR(VLOOKUP($A8398, Dropdownlisten!$A$3:$F$143, 4, FALSE)), "", VLOOKUP($A8398, Dropdownlisten!$A$3:$F$143, 4, FALSE))</f>
        <v>EinkaufenDienstleistung</v>
      </c>
      <c r="E8398" s="117" t="str">
        <f>IF(ISERROR(VLOOKUP($A8398, Dropdownlisten!$A$3:$F$143, 5, FALSE)), "", VLOOKUP($A8398, Dropdownlisten!$A$3:$F$143, 5, FALSE))</f>
        <v>7000_006</v>
      </c>
      <c r="F8398" s="117" t="str">
        <f>IF(ISERROR(VLOOKUP($A8398, Dropdownlisten!$A$3:$F$143, 6, FALSE)), "", VLOOKUP($A8398, Dropdownlisten!$A$3:$F$143, 6, FALSE))</f>
        <v>Kiosk</v>
      </c>
      <c r="G8398" s="117" t="str">
        <f>VLOOKUP(E8398,Datenstruktur_fuer_R!$D$2:$F$141,3,FALSE)</f>
        <v>Point</v>
      </c>
      <c r="H8398" s="120" t="s">
        <v>689</v>
      </c>
      <c r="I8398" s="26" t="s">
        <v>756</v>
      </c>
      <c r="J8398" s="5" t="s">
        <v>751</v>
      </c>
      <c r="K8398" s="5" t="s">
        <v>752</v>
      </c>
      <c r="L8398" s="5">
        <v>2055</v>
      </c>
      <c r="M8398" s="5">
        <v>2</v>
      </c>
      <c r="N8398" s="5" t="s">
        <v>1173</v>
      </c>
    </row>
    <row r="8399" spans="1:14" x14ac:dyDescent="0.35">
      <c r="A8399" s="5" t="s">
        <v>696</v>
      </c>
      <c r="B8399" s="117" t="str">
        <f>IF(ISERROR(VLOOKUP($A8399, Dropdownlisten!$A$3:$F$143, 2, FALSE)), "", VLOOKUP($A8399, Dropdownlisten!$A$3:$F$143, 2, FALSE))</f>
        <v>POI</v>
      </c>
      <c r="C8399" s="117">
        <f>IF(ISERROR(VLOOKUP($A8399, Dropdownlisten!$A$3:$F$143, 3, FALSE)), "", VLOOKUP($A8399, Dropdownlisten!$A$3:$F$143, 3, FALSE))</f>
        <v>3000</v>
      </c>
      <c r="D8399" s="117" t="str">
        <f>IF(ISERROR(VLOOKUP($A8399, Dropdownlisten!$A$3:$F$143, 4, FALSE)), "", VLOOKUP($A8399, Dropdownlisten!$A$3:$F$143, 4, FALSE))</f>
        <v>BildungBetreuung</v>
      </c>
      <c r="E8399" s="117" t="str">
        <f>IF(ISERROR(VLOOKUP($A8399, Dropdownlisten!$A$3:$F$143, 5, FALSE)), "", VLOOKUP($A8399, Dropdownlisten!$A$3:$F$143, 5, FALSE))</f>
        <v>3000_006</v>
      </c>
      <c r="F8399" s="117" t="str">
        <f>IF(ISERROR(VLOOKUP($A8399, Dropdownlisten!$A$3:$F$143, 6, FALSE)), "", VLOOKUP($A8399, Dropdownlisten!$A$3:$F$143, 6, FALSE))</f>
        <v>Kita</v>
      </c>
      <c r="G8399" s="117" t="str">
        <f>VLOOKUP(E8399,Datenstruktur_fuer_R!$D$2:$F$141,3,FALSE)</f>
        <v>Point</v>
      </c>
      <c r="H8399" s="120" t="s">
        <v>689</v>
      </c>
      <c r="I8399" s="26" t="s">
        <v>756</v>
      </c>
      <c r="J8399" s="5" t="s">
        <v>751</v>
      </c>
      <c r="K8399" s="5" t="s">
        <v>752</v>
      </c>
      <c r="L8399" s="5">
        <v>3065</v>
      </c>
      <c r="M8399" s="5">
        <v>2</v>
      </c>
      <c r="N8399" s="5" t="s">
        <v>1173</v>
      </c>
    </row>
    <row r="8400" spans="1:14" x14ac:dyDescent="0.35">
      <c r="A8400" s="5" t="s">
        <v>698</v>
      </c>
      <c r="B8400" s="117" t="str">
        <f>IF(ISERROR(VLOOKUP($A8400, Dropdownlisten!$A$3:$F$143, 2, FALSE)), "", VLOOKUP($A8400, Dropdownlisten!$A$3:$F$143, 2, FALSE))</f>
        <v>UmweltVersorgung</v>
      </c>
      <c r="C8400" s="117">
        <f>IF(ISERROR(VLOOKUP($A8400, Dropdownlisten!$A$3:$F$143, 3, FALSE)), "", VLOOKUP($A8400, Dropdownlisten!$A$3:$F$143, 3, FALSE))</f>
        <v>1100</v>
      </c>
      <c r="D8400" s="117" t="str">
        <f>IF(ISERROR(VLOOKUP($A8400, Dropdownlisten!$A$3:$F$143, 4, FALSE)), "", VLOOKUP($A8400, Dropdownlisten!$A$3:$F$143, 4, FALSE))</f>
        <v>UmweltVersorgung</v>
      </c>
      <c r="E8400" s="117" t="str">
        <f>IF(ISERROR(VLOOKUP($A8400, Dropdownlisten!$A$3:$F$143, 5, FALSE)), "", VLOOKUP($A8400, Dropdownlisten!$A$3:$F$143, 5, FALSE))</f>
        <v>1100_005</v>
      </c>
      <c r="F8400" s="117" t="str">
        <f>IF(ISERROR(VLOOKUP($A8400, Dropdownlisten!$A$3:$F$143, 6, FALSE)), "", VLOOKUP($A8400, Dropdownlisten!$A$3:$F$143, 6, FALSE))</f>
        <v>Klaerwerk</v>
      </c>
      <c r="G8400" s="117" t="str">
        <f>VLOOKUP(E8400,Datenstruktur_fuer_R!$D$2:$F$141,3,FALSE)</f>
        <v>Point</v>
      </c>
      <c r="H8400" s="120" t="s">
        <v>689</v>
      </c>
      <c r="I8400" s="26" t="s">
        <v>756</v>
      </c>
      <c r="J8400" s="5" t="s">
        <v>2491</v>
      </c>
      <c r="K8400" s="5" t="s">
        <v>757</v>
      </c>
      <c r="L8400" s="5">
        <v>2610</v>
      </c>
      <c r="M8400" s="5">
        <v>2</v>
      </c>
      <c r="N8400" s="5" t="s">
        <v>1173</v>
      </c>
    </row>
    <row r="8401" spans="1:14" x14ac:dyDescent="0.35">
      <c r="A8401" s="5" t="s">
        <v>700</v>
      </c>
      <c r="B8401" s="117" t="str">
        <f>IF(ISERROR(VLOOKUP($A8401, Dropdownlisten!$A$3:$F$143, 2, FALSE)), "", VLOOKUP($A8401, Dropdownlisten!$A$3:$F$143, 2, FALSE))</f>
        <v>POI</v>
      </c>
      <c r="C8401" s="117">
        <f>IF(ISERROR(VLOOKUP($A8401, Dropdownlisten!$A$3:$F$143, 3, FALSE)), "", VLOOKUP($A8401, Dropdownlisten!$A$3:$F$143, 3, FALSE))</f>
        <v>2000</v>
      </c>
      <c r="D8401" s="117" t="str">
        <f>IF(ISERROR(VLOOKUP($A8401, Dropdownlisten!$A$3:$F$143, 4, FALSE)), "", VLOOKUP($A8401, Dropdownlisten!$A$3:$F$143, 4, FALSE))</f>
        <v>Gesundheit</v>
      </c>
      <c r="E8401" s="117" t="str">
        <f>IF(ISERROR(VLOOKUP($A8401, Dropdownlisten!$A$3:$F$143, 5, FALSE)), "", VLOOKUP($A8401, Dropdownlisten!$A$3:$F$143, 5, FALSE))</f>
        <v>2000_003</v>
      </c>
      <c r="F8401" s="117" t="str">
        <f>IF(ISERROR(VLOOKUP($A8401, Dropdownlisten!$A$3:$F$143, 6, FALSE)), "", VLOOKUP($A8401, Dropdownlisten!$A$3:$F$143, 6, FALSE))</f>
        <v>Krankenhaus</v>
      </c>
      <c r="G8401" s="117" t="str">
        <f>VLOOKUP(E8401,Datenstruktur_fuer_R!$D$2:$F$141,3,FALSE)</f>
        <v>Point</v>
      </c>
      <c r="H8401" s="120" t="s">
        <v>689</v>
      </c>
      <c r="I8401" s="26" t="s">
        <v>756</v>
      </c>
      <c r="J8401" s="5" t="s">
        <v>751</v>
      </c>
      <c r="K8401" s="5" t="s">
        <v>752</v>
      </c>
      <c r="L8401" s="5">
        <v>3051</v>
      </c>
      <c r="M8401" s="5">
        <v>3</v>
      </c>
      <c r="N8401" s="5" t="s">
        <v>1173</v>
      </c>
    </row>
    <row r="8402" spans="1:14" x14ac:dyDescent="0.35">
      <c r="A8402" s="5" t="s">
        <v>1799</v>
      </c>
      <c r="B8402" s="117" t="str">
        <f>IF(ISERROR(VLOOKUP($A8402, Dropdownlisten!$A$3:$F$143, 2, FALSE)), "", VLOOKUP($A8402, Dropdownlisten!$A$3:$F$143, 2, FALSE))</f>
        <v>Netzwerke</v>
      </c>
      <c r="C8402" s="117">
        <f>IF(ISERROR(VLOOKUP($A8402, Dropdownlisten!$A$3:$F$143, 3, FALSE)), "", VLOOKUP($A8402, Dropdownlisten!$A$3:$F$143, 3, FALSE))</f>
        <v>9000</v>
      </c>
      <c r="D8402" s="117" t="str">
        <f>IF(ISERROR(VLOOKUP($A8402, Dropdownlisten!$A$3:$F$143, 4, FALSE)), "", VLOOKUP($A8402, Dropdownlisten!$A$3:$F$143, 4, FALSE))</f>
        <v>Netzwerke</v>
      </c>
      <c r="E8402" s="117" t="str">
        <f>IF(ISERROR(VLOOKUP($A8402, Dropdownlisten!$A$3:$F$143, 5, FALSE)), "", VLOOKUP($A8402, Dropdownlisten!$A$3:$F$143, 5, FALSE))</f>
        <v>9000_012</v>
      </c>
      <c r="F8402" s="117" t="str">
        <f>IF(ISERROR(VLOOKUP($A8402, Dropdownlisten!$A$3:$F$143, 6, FALSE)), "", VLOOKUP($A8402, Dropdownlisten!$A$3:$F$143, 6, FALSE))</f>
        <v>Stromleitung</v>
      </c>
      <c r="G8402" s="117" t="str">
        <f>VLOOKUP(E8402,Datenstruktur_fuer_R!$D$2:$F$141,3,FALSE)</f>
        <v>Line</v>
      </c>
      <c r="H8402" s="120" t="s">
        <v>689</v>
      </c>
      <c r="I8402" s="26" t="s">
        <v>756</v>
      </c>
      <c r="J8402" s="5" t="s">
        <v>2522</v>
      </c>
      <c r="K8402" s="5"/>
      <c r="L8402" s="5"/>
      <c r="M8402" s="5">
        <v>3</v>
      </c>
      <c r="N8402" s="5" t="s">
        <v>1173</v>
      </c>
    </row>
    <row r="8403" spans="1:14" x14ac:dyDescent="0.35">
      <c r="A8403" s="5" t="s">
        <v>654</v>
      </c>
      <c r="B8403" s="117" t="str">
        <f>IF(ISERROR(VLOOKUP($A8403, Dropdownlisten!$A$3:$F$143, 2, FALSE)), "", VLOOKUP($A8403, Dropdownlisten!$A$3:$F$143, 2, FALSE))</f>
        <v>PlanungsEinheiten</v>
      </c>
      <c r="C8403" s="117">
        <f>IF(ISERROR(VLOOKUP($A8403, Dropdownlisten!$A$3:$F$143, 3, FALSE)), "", VLOOKUP($A8403, Dropdownlisten!$A$3:$F$143, 3, FALSE))</f>
        <v>8000</v>
      </c>
      <c r="D8403" s="117" t="str">
        <f>IF(ISERROR(VLOOKUP($A8403, Dropdownlisten!$A$3:$F$143, 4, FALSE)), "", VLOOKUP($A8403, Dropdownlisten!$A$3:$F$143, 4, FALSE))</f>
        <v>PlanungsEinheiten</v>
      </c>
      <c r="E8403" s="117" t="str">
        <f>IF(ISERROR(VLOOKUP($A8403, Dropdownlisten!$A$3:$F$143, 5, FALSE)), "", VLOOKUP($A8403, Dropdownlisten!$A$3:$F$143, 5, FALSE))</f>
        <v>8000_010</v>
      </c>
      <c r="F8403" s="117" t="str">
        <f>IF(ISERROR(VLOOKUP($A8403, Dropdownlisten!$A$3:$F$143, 6, FALSE)), "", VLOOKUP($A8403, Dropdownlisten!$A$3:$F$143, 6, FALSE))</f>
        <v>Adresse</v>
      </c>
      <c r="G8403" s="117" t="str">
        <f>VLOOKUP(E8403,Datenstruktur_fuer_R!$D$2:$F$141,3,FALSE)</f>
        <v>Polygon</v>
      </c>
      <c r="H8403" s="120" t="s">
        <v>689</v>
      </c>
      <c r="I8403" s="26" t="s">
        <v>45</v>
      </c>
      <c r="J8403" s="5" t="s">
        <v>751</v>
      </c>
      <c r="K8403" s="5"/>
      <c r="L8403" s="5"/>
      <c r="M8403" s="5">
        <v>3</v>
      </c>
      <c r="N8403" s="5" t="s">
        <v>1173</v>
      </c>
    </row>
    <row r="8404" spans="1:14" x14ac:dyDescent="0.35">
      <c r="A8404" s="5" t="s">
        <v>654</v>
      </c>
      <c r="B8404" s="117" t="str">
        <f>IF(ISERROR(VLOOKUP($A8404, Dropdownlisten!$A$3:$F$143, 2, FALSE)), "", VLOOKUP($A8404, Dropdownlisten!$A$3:$F$143, 2, FALSE))</f>
        <v>PlanungsEinheiten</v>
      </c>
      <c r="C8404" s="117">
        <f>IF(ISERROR(VLOOKUP($A8404, Dropdownlisten!$A$3:$F$143, 3, FALSE)), "", VLOOKUP($A8404, Dropdownlisten!$A$3:$F$143, 3, FALSE))</f>
        <v>8000</v>
      </c>
      <c r="D8404" s="117" t="str">
        <f>IF(ISERROR(VLOOKUP($A8404, Dropdownlisten!$A$3:$F$143, 4, FALSE)), "", VLOOKUP($A8404, Dropdownlisten!$A$3:$F$143, 4, FALSE))</f>
        <v>PlanungsEinheiten</v>
      </c>
      <c r="E8404" s="117" t="str">
        <f>IF(ISERROR(VLOOKUP($A8404, Dropdownlisten!$A$3:$F$143, 5, FALSE)), "", VLOOKUP($A8404, Dropdownlisten!$A$3:$F$143, 5, FALSE))</f>
        <v>8000_010</v>
      </c>
      <c r="F8404" s="117" t="str">
        <f>IF(ISERROR(VLOOKUP($A8404, Dropdownlisten!$A$3:$F$143, 6, FALSE)), "", VLOOKUP($A8404, Dropdownlisten!$A$3:$F$143, 6, FALSE))</f>
        <v>Adresse</v>
      </c>
      <c r="G8404" s="117" t="str">
        <f>VLOOKUP(E8404,Datenstruktur_fuer_R!$D$2:$F$141,3,FALSE)</f>
        <v>Polygon</v>
      </c>
      <c r="H8404" s="120" t="s">
        <v>464</v>
      </c>
      <c r="I8404" s="26" t="s">
        <v>45</v>
      </c>
      <c r="J8404" s="5" t="s">
        <v>751</v>
      </c>
      <c r="K8404" s="5" t="s">
        <v>851</v>
      </c>
      <c r="L8404" s="5"/>
      <c r="M8404" s="5">
        <v>3</v>
      </c>
      <c r="N8404" s="5" t="s">
        <v>1173</v>
      </c>
    </row>
    <row r="8405" spans="1:14" x14ac:dyDescent="0.35">
      <c r="A8405" s="5" t="s">
        <v>913</v>
      </c>
      <c r="B8405" s="117" t="str">
        <f>IF(ISERROR(VLOOKUP($A8405, Dropdownlisten!$A$3:$F$143, 2, FALSE)), "", VLOOKUP($A8405, Dropdownlisten!$A$3:$F$143, 2, FALSE))</f>
        <v>POI</v>
      </c>
      <c r="C8405" s="117">
        <f>IF(ISERROR(VLOOKUP($A8405, Dropdownlisten!$A$3:$F$143, 3, FALSE)), "", VLOOKUP($A8405, Dropdownlisten!$A$3:$F$143, 3, FALSE))</f>
        <v>5000</v>
      </c>
      <c r="D8405" s="117" t="str">
        <f>IF(ISERROR(VLOOKUP($A8405, Dropdownlisten!$A$3:$F$143, 4, FALSE)), "", VLOOKUP($A8405, Dropdownlisten!$A$3:$F$143, 4, FALSE))</f>
        <v>Mobilitaet</v>
      </c>
      <c r="E8405" s="117" t="str">
        <f>IF(ISERROR(VLOOKUP($A8405, Dropdownlisten!$A$3:$F$143, 5, FALSE)), "", VLOOKUP($A8405, Dropdownlisten!$A$3:$F$143, 5, FALSE))</f>
        <v>5000_013</v>
      </c>
      <c r="F8405" s="117" t="str">
        <f>IF(ISERROR(VLOOKUP($A8405, Dropdownlisten!$A$3:$F$143, 6, FALSE)), "", VLOOKUP($A8405, Dropdownlisten!$A$3:$F$143, 6, FALSE))</f>
        <v>Tankstelle</v>
      </c>
      <c r="G8405" s="117" t="str">
        <f>VLOOKUP(E8405,Datenstruktur_fuer_R!$D$2:$F$141,3,FALSE)</f>
        <v>Point</v>
      </c>
      <c r="H8405" s="120" t="s">
        <v>689</v>
      </c>
      <c r="I8405" s="26" t="s">
        <v>756</v>
      </c>
      <c r="J8405" s="5" t="s">
        <v>751</v>
      </c>
      <c r="K8405" s="5" t="s">
        <v>752</v>
      </c>
      <c r="L8405" s="5">
        <v>2130</v>
      </c>
      <c r="M8405" s="5">
        <v>3</v>
      </c>
      <c r="N8405" s="5" t="s">
        <v>1173</v>
      </c>
    </row>
    <row r="8406" spans="1:14" x14ac:dyDescent="0.35">
      <c r="A8406" s="5" t="s">
        <v>938</v>
      </c>
      <c r="B8406" s="117" t="str">
        <f>IF(ISERROR(VLOOKUP($A8406, Dropdownlisten!$A$3:$F$143, 2, FALSE)), "", VLOOKUP($A8406, Dropdownlisten!$A$3:$F$143, 2, FALSE))</f>
        <v>POI</v>
      </c>
      <c r="C8406" s="117">
        <f>IF(ISERROR(VLOOKUP($A8406, Dropdownlisten!$A$3:$F$143, 3, FALSE)), "", VLOOKUP($A8406, Dropdownlisten!$A$3:$F$143, 3, FALSE))</f>
        <v>7000</v>
      </c>
      <c r="D8406" s="117" t="str">
        <f>IF(ISERROR(VLOOKUP($A8406, Dropdownlisten!$A$3:$F$143, 4, FALSE)), "", VLOOKUP($A8406, Dropdownlisten!$A$3:$F$143, 4, FALSE))</f>
        <v>EinkaufenDienstleistung</v>
      </c>
      <c r="E8406" s="117" t="str">
        <f>IF(ISERROR(VLOOKUP($A8406, Dropdownlisten!$A$3:$F$143, 5, FALSE)), "", VLOOKUP($A8406, Dropdownlisten!$A$3:$F$143, 5, FALSE))</f>
        <v>7000_015</v>
      </c>
      <c r="F8406" s="117" t="str">
        <f>IF(ISERROR(VLOOKUP($A8406, Dropdownlisten!$A$3:$F$143, 6, FALSE)), "", VLOOKUP($A8406, Dropdownlisten!$A$3:$F$143, 6, FALSE))</f>
        <v>Rotlicht</v>
      </c>
      <c r="G8406" s="117" t="str">
        <f>VLOOKUP(E8406,Datenstruktur_fuer_R!$D$2:$F$141,3,FALSE)</f>
        <v>Point</v>
      </c>
      <c r="H8406" s="120" t="s">
        <v>689</v>
      </c>
      <c r="I8406" s="26" t="s">
        <v>756</v>
      </c>
      <c r="J8406" s="5" t="s">
        <v>751</v>
      </c>
      <c r="K8406" s="5" t="s">
        <v>752</v>
      </c>
      <c r="L8406" s="5">
        <v>2090</v>
      </c>
      <c r="M8406" s="5">
        <v>3</v>
      </c>
      <c r="N8406" s="5" t="s">
        <v>1173</v>
      </c>
    </row>
    <row r="8407" spans="1:14" x14ac:dyDescent="0.35">
      <c r="A8407" s="5" t="s">
        <v>942</v>
      </c>
      <c r="B8407" s="117" t="str">
        <f>IF(ISERROR(VLOOKUP($A8407, Dropdownlisten!$A$3:$F$143, 2, FALSE)), "", VLOOKUP($A8407, Dropdownlisten!$A$3:$F$143, 2, FALSE))</f>
        <v>POI</v>
      </c>
      <c r="C8407" s="117">
        <f>IF(ISERROR(VLOOKUP($A8407, Dropdownlisten!$A$3:$F$143, 3, FALSE)), "", VLOOKUP($A8407, Dropdownlisten!$A$3:$F$143, 3, FALSE))</f>
        <v>7000</v>
      </c>
      <c r="D8407" s="117" t="str">
        <f>IF(ISERROR(VLOOKUP($A8407, Dropdownlisten!$A$3:$F$143, 4, FALSE)), "", VLOOKUP($A8407, Dropdownlisten!$A$3:$F$143, 4, FALSE))</f>
        <v>EinkaufenDienstleistung</v>
      </c>
      <c r="E8407" s="117" t="str">
        <f>IF(ISERROR(VLOOKUP($A8407, Dropdownlisten!$A$3:$F$143, 5, FALSE)), "", VLOOKUP($A8407, Dropdownlisten!$A$3:$F$143, 5, FALSE))</f>
        <v>7000_016</v>
      </c>
      <c r="F8407" s="117" t="str">
        <f>IF(ISERROR(VLOOKUP($A8407, Dropdownlisten!$A$3:$F$143, 6, FALSE)), "", VLOOKUP($A8407, Dropdownlisten!$A$3:$F$143, 6, FALSE))</f>
        <v>Gluecksspiel</v>
      </c>
      <c r="G8407" s="117" t="str">
        <f>VLOOKUP(E8407,Datenstruktur_fuer_R!$D$2:$F$141,3,FALSE)</f>
        <v>Point</v>
      </c>
      <c r="H8407" s="120" t="s">
        <v>689</v>
      </c>
      <c r="I8407" s="26" t="s">
        <v>756</v>
      </c>
      <c r="J8407" s="5" t="s">
        <v>751</v>
      </c>
      <c r="K8407" s="5" t="s">
        <v>758</v>
      </c>
      <c r="L8407" s="5">
        <v>1050</v>
      </c>
      <c r="M8407" s="5">
        <v>3</v>
      </c>
      <c r="N8407" s="5" t="s">
        <v>1173</v>
      </c>
    </row>
    <row r="8408" spans="1:14" x14ac:dyDescent="0.35">
      <c r="A8408" s="5" t="s">
        <v>964</v>
      </c>
      <c r="B8408" s="117" t="str">
        <f>IF(ISERROR(VLOOKUP($A8408, Dropdownlisten!$A$3:$F$143, 2, FALSE)), "", VLOOKUP($A8408, Dropdownlisten!$A$3:$F$143, 2, FALSE))</f>
        <v>POI</v>
      </c>
      <c r="C8408" s="117">
        <f>IF(ISERROR(VLOOKUP($A8408, Dropdownlisten!$A$3:$F$143, 3, FALSE)), "", VLOOKUP($A8408, Dropdownlisten!$A$3:$F$143, 3, FALSE))</f>
        <v>7000</v>
      </c>
      <c r="D8408" s="117" t="str">
        <f>IF(ISERROR(VLOOKUP($A8408, Dropdownlisten!$A$3:$F$143, 4, FALSE)), "", VLOOKUP($A8408, Dropdownlisten!$A$3:$F$143, 4, FALSE))</f>
        <v>EinkaufenDienstleistung</v>
      </c>
      <c r="E8408" s="117" t="str">
        <f>IF(ISERROR(VLOOKUP($A8408, Dropdownlisten!$A$3:$F$143, 5, FALSE)), "", VLOOKUP($A8408, Dropdownlisten!$A$3:$F$143, 5, FALSE))</f>
        <v>7000_017</v>
      </c>
      <c r="F8408" s="117" t="str">
        <f>IF(ISERROR(VLOOKUP($A8408, Dropdownlisten!$A$3:$F$143, 6, FALSE)), "", VLOOKUP($A8408, Dropdownlisten!$A$3:$F$143, 6, FALSE))</f>
        <v>OeffentlicheToiletten</v>
      </c>
      <c r="G8408" s="117" t="str">
        <f>VLOOKUP(E8408,Datenstruktur_fuer_R!$D$2:$F$141,3,FALSE)</f>
        <v>Point</v>
      </c>
      <c r="H8408" s="120" t="s">
        <v>689</v>
      </c>
      <c r="I8408" s="26" t="s">
        <v>756</v>
      </c>
      <c r="J8408" s="5" t="s">
        <v>751</v>
      </c>
      <c r="K8408" s="5" t="s">
        <v>758</v>
      </c>
      <c r="L8408" s="5">
        <v>1080</v>
      </c>
      <c r="M8408" s="5">
        <v>3</v>
      </c>
      <c r="N8408" s="5" t="s">
        <v>1173</v>
      </c>
    </row>
    <row r="8409" spans="1:14" x14ac:dyDescent="0.35">
      <c r="A8409" s="5" t="s">
        <v>913</v>
      </c>
      <c r="B8409" s="117" t="str">
        <f>IF(ISERROR(VLOOKUP($A8409, Dropdownlisten!$A$3:$F$143, 2, FALSE)), "", VLOOKUP($A8409, Dropdownlisten!$A$3:$F$143, 2, FALSE))</f>
        <v>POI</v>
      </c>
      <c r="C8409" s="117">
        <f>IF(ISERROR(VLOOKUP($A8409, Dropdownlisten!$A$3:$F$143, 3, FALSE)), "", VLOOKUP($A8409, Dropdownlisten!$A$3:$F$143, 3, FALSE))</f>
        <v>5000</v>
      </c>
      <c r="D8409" s="117" t="str">
        <f>IF(ISERROR(VLOOKUP($A8409, Dropdownlisten!$A$3:$F$143, 4, FALSE)), "", VLOOKUP($A8409, Dropdownlisten!$A$3:$F$143, 4, FALSE))</f>
        <v>Mobilitaet</v>
      </c>
      <c r="E8409" s="117" t="str">
        <f>IF(ISERROR(VLOOKUP($A8409, Dropdownlisten!$A$3:$F$143, 5, FALSE)), "", VLOOKUP($A8409, Dropdownlisten!$A$3:$F$143, 5, FALSE))</f>
        <v>5000_013</v>
      </c>
      <c r="F8409" s="117" t="str">
        <f>IF(ISERROR(VLOOKUP($A8409, Dropdownlisten!$A$3:$F$143, 6, FALSE)), "", VLOOKUP($A8409, Dropdownlisten!$A$3:$F$143, 6, FALSE))</f>
        <v>Tankstelle</v>
      </c>
      <c r="G8409" s="117" t="str">
        <f>VLOOKUP(E8409,Datenstruktur_fuer_R!$D$2:$F$141,3,FALSE)</f>
        <v>Point</v>
      </c>
      <c r="H8409" s="120" t="s">
        <v>689</v>
      </c>
      <c r="I8409" s="26" t="s">
        <v>45</v>
      </c>
      <c r="J8409" s="5" t="s">
        <v>2491</v>
      </c>
      <c r="K8409" s="5" t="s">
        <v>757</v>
      </c>
      <c r="L8409" s="5">
        <v>1730</v>
      </c>
      <c r="M8409" s="5">
        <v>3</v>
      </c>
      <c r="N8409" s="5" t="s">
        <v>1173</v>
      </c>
    </row>
    <row r="8410" spans="1:14" x14ac:dyDescent="0.35">
      <c r="A8410" s="5" t="s">
        <v>938</v>
      </c>
      <c r="B8410" s="117" t="str">
        <f>IF(ISERROR(VLOOKUP($A8410, Dropdownlisten!$A$3:$F$143, 2, FALSE)), "", VLOOKUP($A8410, Dropdownlisten!$A$3:$F$143, 2, FALSE))</f>
        <v>POI</v>
      </c>
      <c r="C8410" s="117">
        <f>IF(ISERROR(VLOOKUP($A8410, Dropdownlisten!$A$3:$F$143, 3, FALSE)), "", VLOOKUP($A8410, Dropdownlisten!$A$3:$F$143, 3, FALSE))</f>
        <v>7000</v>
      </c>
      <c r="D8410" s="117" t="str">
        <f>IF(ISERROR(VLOOKUP($A8410, Dropdownlisten!$A$3:$F$143, 4, FALSE)), "", VLOOKUP($A8410, Dropdownlisten!$A$3:$F$143, 4, FALSE))</f>
        <v>EinkaufenDienstleistung</v>
      </c>
      <c r="E8410" s="117" t="str">
        <f>IF(ISERROR(VLOOKUP($A8410, Dropdownlisten!$A$3:$F$143, 5, FALSE)), "", VLOOKUP($A8410, Dropdownlisten!$A$3:$F$143, 5, FALSE))</f>
        <v>7000_015</v>
      </c>
      <c r="F8410" s="117" t="str">
        <f>IF(ISERROR(VLOOKUP($A8410, Dropdownlisten!$A$3:$F$143, 6, FALSE)), "", VLOOKUP($A8410, Dropdownlisten!$A$3:$F$143, 6, FALSE))</f>
        <v>Rotlicht</v>
      </c>
      <c r="G8410" s="117" t="str">
        <f>VLOOKUP(E8410,Datenstruktur_fuer_R!$D$2:$F$141,3,FALSE)</f>
        <v>Point</v>
      </c>
      <c r="H8410" s="120" t="s">
        <v>689</v>
      </c>
      <c r="I8410" s="26" t="s">
        <v>45</v>
      </c>
      <c r="J8410" s="5" t="s">
        <v>2491</v>
      </c>
      <c r="K8410" s="5" t="s">
        <v>757</v>
      </c>
      <c r="L8410" s="5">
        <v>1480</v>
      </c>
      <c r="M8410" s="5">
        <v>3</v>
      </c>
      <c r="N8410" s="5" t="s">
        <v>1173</v>
      </c>
    </row>
    <row r="8411" spans="1:14" x14ac:dyDescent="0.35">
      <c r="A8411" s="5" t="s">
        <v>964</v>
      </c>
      <c r="B8411" s="117" t="str">
        <f>IF(ISERROR(VLOOKUP($A8411, Dropdownlisten!$A$3:$F$143, 2, FALSE)), "", VLOOKUP($A8411, Dropdownlisten!$A$3:$F$143, 2, FALSE))</f>
        <v>POI</v>
      </c>
      <c r="C8411" s="117">
        <f>IF(ISERROR(VLOOKUP($A8411, Dropdownlisten!$A$3:$F$143, 3, FALSE)), "", VLOOKUP($A8411, Dropdownlisten!$A$3:$F$143, 3, FALSE))</f>
        <v>7000</v>
      </c>
      <c r="D8411" s="117" t="str">
        <f>IF(ISERROR(VLOOKUP($A8411, Dropdownlisten!$A$3:$F$143, 4, FALSE)), "", VLOOKUP($A8411, Dropdownlisten!$A$3:$F$143, 4, FALSE))</f>
        <v>EinkaufenDienstleistung</v>
      </c>
      <c r="E8411" s="117" t="str">
        <f>IF(ISERROR(VLOOKUP($A8411, Dropdownlisten!$A$3:$F$143, 5, FALSE)), "", VLOOKUP($A8411, Dropdownlisten!$A$3:$F$143, 5, FALSE))</f>
        <v>7000_017</v>
      </c>
      <c r="F8411" s="117" t="str">
        <f>IF(ISERROR(VLOOKUP($A8411, Dropdownlisten!$A$3:$F$143, 6, FALSE)), "", VLOOKUP($A8411, Dropdownlisten!$A$3:$F$143, 6, FALSE))</f>
        <v>OeffentlicheToiletten</v>
      </c>
      <c r="G8411" s="117" t="str">
        <f>VLOOKUP(E8411,Datenstruktur_fuer_R!$D$2:$F$141,3,FALSE)</f>
        <v>Point</v>
      </c>
      <c r="H8411" s="120" t="s">
        <v>689</v>
      </c>
      <c r="I8411" s="26" t="s">
        <v>45</v>
      </c>
      <c r="J8411" s="5" t="s">
        <v>751</v>
      </c>
      <c r="K8411" s="5" t="s">
        <v>752</v>
      </c>
      <c r="L8411" s="5">
        <v>2612</v>
      </c>
      <c r="M8411" s="5">
        <v>3</v>
      </c>
      <c r="N8411" s="5" t="s">
        <v>1173</v>
      </c>
    </row>
    <row r="8412" spans="1:14" x14ac:dyDescent="0.35">
      <c r="A8412" s="5" t="s">
        <v>657</v>
      </c>
      <c r="B8412" s="117" t="str">
        <f>IF(ISERROR(VLOOKUP($A8412, Dropdownlisten!$A$3:$F$143, 2, FALSE)), "", VLOOKUP($A8412, Dropdownlisten!$A$3:$F$143, 2, FALSE))</f>
        <v>POI</v>
      </c>
      <c r="C8412" s="117">
        <f>IF(ISERROR(VLOOKUP($A8412, Dropdownlisten!$A$3:$F$143, 3, FALSE)), "", VLOOKUP($A8412, Dropdownlisten!$A$3:$F$143, 3, FALSE))</f>
        <v>2000</v>
      </c>
      <c r="D8412" s="117" t="str">
        <f>IF(ISERROR(VLOOKUP($A8412, Dropdownlisten!$A$3:$F$143, 4, FALSE)), "", VLOOKUP($A8412, Dropdownlisten!$A$3:$F$143, 4, FALSE))</f>
        <v>Gesundheit</v>
      </c>
      <c r="E8412" s="117" t="str">
        <f>IF(ISERROR(VLOOKUP($A8412, Dropdownlisten!$A$3:$F$143, 5, FALSE)), "", VLOOKUP($A8412, Dropdownlisten!$A$3:$F$143, 5, FALSE))</f>
        <v>2000_002</v>
      </c>
      <c r="F8412" s="117" t="str">
        <f>IF(ISERROR(VLOOKUP($A8412, Dropdownlisten!$A$3:$F$143, 6, FALSE)), "", VLOOKUP($A8412, Dropdownlisten!$A$3:$F$143, 6, FALSE))</f>
        <v>Arzt</v>
      </c>
      <c r="G8412" s="117" t="str">
        <f>VLOOKUP(E8412,Datenstruktur_fuer_R!$D$2:$F$141,3,FALSE)</f>
        <v>Point</v>
      </c>
      <c r="H8412" s="120" t="s">
        <v>689</v>
      </c>
      <c r="I8412" s="26" t="s">
        <v>756</v>
      </c>
      <c r="J8412" s="5" t="s">
        <v>751</v>
      </c>
      <c r="K8412" s="5" t="s">
        <v>752</v>
      </c>
      <c r="L8412" s="5">
        <v>3053</v>
      </c>
      <c r="M8412" s="5">
        <v>2</v>
      </c>
      <c r="N8412" s="5" t="s">
        <v>1173</v>
      </c>
    </row>
    <row r="8413" spans="1:14" x14ac:dyDescent="0.35">
      <c r="A8413" s="5" t="s">
        <v>657</v>
      </c>
      <c r="B8413" s="117" t="str">
        <f>IF(ISERROR(VLOOKUP($A8413, Dropdownlisten!$A$3:$F$143, 2, FALSE)), "", VLOOKUP($A8413, Dropdownlisten!$A$3:$F$143, 2, FALSE))</f>
        <v>POI</v>
      </c>
      <c r="C8413" s="117">
        <f>IF(ISERROR(VLOOKUP($A8413, Dropdownlisten!$A$3:$F$143, 3, FALSE)), "", VLOOKUP($A8413, Dropdownlisten!$A$3:$F$143, 3, FALSE))</f>
        <v>2000</v>
      </c>
      <c r="D8413" s="117" t="str">
        <f>IF(ISERROR(VLOOKUP($A8413, Dropdownlisten!$A$3:$F$143, 4, FALSE)), "", VLOOKUP($A8413, Dropdownlisten!$A$3:$F$143, 4, FALSE))</f>
        <v>Gesundheit</v>
      </c>
      <c r="E8413" s="117" t="str">
        <f>IF(ISERROR(VLOOKUP($A8413, Dropdownlisten!$A$3:$F$143, 5, FALSE)), "", VLOOKUP($A8413, Dropdownlisten!$A$3:$F$143, 5, FALSE))</f>
        <v>2000_002</v>
      </c>
      <c r="F8413" s="117" t="str">
        <f>IF(ISERROR(VLOOKUP($A8413, Dropdownlisten!$A$3:$F$143, 6, FALSE)), "", VLOOKUP($A8413, Dropdownlisten!$A$3:$F$143, 6, FALSE))</f>
        <v>Arzt</v>
      </c>
      <c r="G8413" s="117" t="str">
        <f>VLOOKUP(E8413,Datenstruktur_fuer_R!$D$2:$F$141,3,FALSE)</f>
        <v>Point</v>
      </c>
      <c r="H8413" s="120" t="s">
        <v>689</v>
      </c>
      <c r="I8413" s="26" t="s">
        <v>756</v>
      </c>
      <c r="J8413" s="5" t="s">
        <v>751</v>
      </c>
      <c r="K8413" s="5" t="s">
        <v>758</v>
      </c>
      <c r="L8413" s="5">
        <v>1220</v>
      </c>
      <c r="M8413" s="5">
        <v>2</v>
      </c>
      <c r="N8413" s="5" t="s">
        <v>1173</v>
      </c>
    </row>
    <row r="8414" spans="1:14" x14ac:dyDescent="0.35">
      <c r="A8414" s="5" t="s">
        <v>1912</v>
      </c>
      <c r="B8414" s="117" t="str">
        <f>IF(ISERROR(VLOOKUP($A8414, Dropdownlisten!$A$3:$F$143, 2, FALSE)), "", VLOOKUP($A8414, Dropdownlisten!$A$3:$F$143, 2, FALSE))</f>
        <v>UmweltVersorgung</v>
      </c>
      <c r="C8414" s="117">
        <f>IF(ISERROR(VLOOKUP($A8414, Dropdownlisten!$A$3:$F$143, 3, FALSE)), "", VLOOKUP($A8414, Dropdownlisten!$A$3:$F$143, 3, FALSE))</f>
        <v>1100</v>
      </c>
      <c r="D8414" s="117" t="str">
        <f>IF(ISERROR(VLOOKUP($A8414, Dropdownlisten!$A$3:$F$143, 4, FALSE)), "", VLOOKUP($A8414, Dropdownlisten!$A$3:$F$143, 4, FALSE))</f>
        <v>UmweltVersorgung</v>
      </c>
      <c r="E8414" s="117" t="str">
        <f>IF(ISERROR(VLOOKUP($A8414, Dropdownlisten!$A$3:$F$143, 5, FALSE)), "", VLOOKUP($A8414, Dropdownlisten!$A$3:$F$143, 5, FALSE))</f>
        <v>1100_013</v>
      </c>
      <c r="F8414" s="117" t="str">
        <f>IF(ISERROR(VLOOKUP($A8414, Dropdownlisten!$A$3:$F$143, 6, FALSE)), "", VLOOKUP($A8414, Dropdownlisten!$A$3:$F$143, 6, FALSE))</f>
        <v>Schutzgebietsflaeche</v>
      </c>
      <c r="G8414" s="117" t="str">
        <f>VLOOKUP(E8414,Datenstruktur_fuer_R!$D$2:$F$141,3,FALSE)</f>
        <v>Polygon</v>
      </c>
      <c r="H8414" s="120" t="s">
        <v>689</v>
      </c>
      <c r="I8414" s="26" t="s">
        <v>756</v>
      </c>
      <c r="J8414" s="5" t="s">
        <v>2512</v>
      </c>
      <c r="K8414" s="5"/>
      <c r="L8414" s="5"/>
      <c r="M8414" s="5">
        <v>3</v>
      </c>
      <c r="N8414" s="5" t="s">
        <v>1173</v>
      </c>
    </row>
    <row r="8415" spans="1:14" x14ac:dyDescent="0.35">
      <c r="A8415" s="5" t="s">
        <v>1912</v>
      </c>
      <c r="B8415" s="117" t="str">
        <f>IF(ISERROR(VLOOKUP($A8415, Dropdownlisten!$A$3:$F$143, 2, FALSE)), "", VLOOKUP($A8415, Dropdownlisten!$A$3:$F$143, 2, FALSE))</f>
        <v>UmweltVersorgung</v>
      </c>
      <c r="C8415" s="117">
        <f>IF(ISERROR(VLOOKUP($A8415, Dropdownlisten!$A$3:$F$143, 3, FALSE)), "", VLOOKUP($A8415, Dropdownlisten!$A$3:$F$143, 3, FALSE))</f>
        <v>1100</v>
      </c>
      <c r="D8415" s="117" t="str">
        <f>IF(ISERROR(VLOOKUP($A8415, Dropdownlisten!$A$3:$F$143, 4, FALSE)), "", VLOOKUP($A8415, Dropdownlisten!$A$3:$F$143, 4, FALSE))</f>
        <v>UmweltVersorgung</v>
      </c>
      <c r="E8415" s="117" t="str">
        <f>IF(ISERROR(VLOOKUP($A8415, Dropdownlisten!$A$3:$F$143, 5, FALSE)), "", VLOOKUP($A8415, Dropdownlisten!$A$3:$F$143, 5, FALSE))</f>
        <v>1100_013</v>
      </c>
      <c r="F8415" s="117" t="str">
        <f>IF(ISERROR(VLOOKUP($A8415, Dropdownlisten!$A$3:$F$143, 6, FALSE)), "", VLOOKUP($A8415, Dropdownlisten!$A$3:$F$143, 6, FALSE))</f>
        <v>Schutzgebietsflaeche</v>
      </c>
      <c r="G8415" s="117" t="str">
        <f>VLOOKUP(E8415,Datenstruktur_fuer_R!$D$2:$F$141,3,FALSE)</f>
        <v>Polygon</v>
      </c>
      <c r="H8415" s="120" t="s">
        <v>689</v>
      </c>
      <c r="I8415" s="26" t="s">
        <v>756</v>
      </c>
      <c r="J8415" s="5" t="s">
        <v>2513</v>
      </c>
      <c r="K8415" s="5"/>
      <c r="L8415" s="5"/>
      <c r="M8415" s="5">
        <v>3</v>
      </c>
      <c r="N8415" s="5" t="s">
        <v>1173</v>
      </c>
    </row>
    <row r="8416" spans="1:14" x14ac:dyDescent="0.35">
      <c r="A8416" s="5" t="s">
        <v>1912</v>
      </c>
      <c r="B8416" s="117" t="str">
        <f>IF(ISERROR(VLOOKUP($A8416, Dropdownlisten!$A$3:$F$143, 2, FALSE)), "", VLOOKUP($A8416, Dropdownlisten!$A$3:$F$143, 2, FALSE))</f>
        <v>UmweltVersorgung</v>
      </c>
      <c r="C8416" s="117">
        <f>IF(ISERROR(VLOOKUP($A8416, Dropdownlisten!$A$3:$F$143, 3, FALSE)), "", VLOOKUP($A8416, Dropdownlisten!$A$3:$F$143, 3, FALSE))</f>
        <v>1100</v>
      </c>
      <c r="D8416" s="117" t="str">
        <f>IF(ISERROR(VLOOKUP($A8416, Dropdownlisten!$A$3:$F$143, 4, FALSE)), "", VLOOKUP($A8416, Dropdownlisten!$A$3:$F$143, 4, FALSE))</f>
        <v>UmweltVersorgung</v>
      </c>
      <c r="E8416" s="117" t="str">
        <f>IF(ISERROR(VLOOKUP($A8416, Dropdownlisten!$A$3:$F$143, 5, FALSE)), "", VLOOKUP($A8416, Dropdownlisten!$A$3:$F$143, 5, FALSE))</f>
        <v>1100_013</v>
      </c>
      <c r="F8416" s="117" t="str">
        <f>IF(ISERROR(VLOOKUP($A8416, Dropdownlisten!$A$3:$F$143, 6, FALSE)), "", VLOOKUP($A8416, Dropdownlisten!$A$3:$F$143, 6, FALSE))</f>
        <v>Schutzgebietsflaeche</v>
      </c>
      <c r="G8416" s="117" t="str">
        <f>VLOOKUP(E8416,Datenstruktur_fuer_R!$D$2:$F$141,3,FALSE)</f>
        <v>Polygon</v>
      </c>
      <c r="H8416" s="120" t="s">
        <v>689</v>
      </c>
      <c r="I8416" s="26" t="s">
        <v>756</v>
      </c>
      <c r="J8416" s="5" t="s">
        <v>2514</v>
      </c>
      <c r="K8416" s="5"/>
      <c r="L8416" s="5"/>
      <c r="M8416" s="5">
        <v>3</v>
      </c>
      <c r="N8416" s="5" t="s">
        <v>1173</v>
      </c>
    </row>
    <row r="8417" spans="1:14" x14ac:dyDescent="0.35">
      <c r="A8417" s="5" t="s">
        <v>1912</v>
      </c>
      <c r="B8417" s="117" t="str">
        <f>IF(ISERROR(VLOOKUP($A8417, Dropdownlisten!$A$3:$F$143, 2, FALSE)), "", VLOOKUP($A8417, Dropdownlisten!$A$3:$F$143, 2, FALSE))</f>
        <v>UmweltVersorgung</v>
      </c>
      <c r="C8417" s="117">
        <f>IF(ISERROR(VLOOKUP($A8417, Dropdownlisten!$A$3:$F$143, 3, FALSE)), "", VLOOKUP($A8417, Dropdownlisten!$A$3:$F$143, 3, FALSE))</f>
        <v>1100</v>
      </c>
      <c r="D8417" s="117" t="str">
        <f>IF(ISERROR(VLOOKUP($A8417, Dropdownlisten!$A$3:$F$143, 4, FALSE)), "", VLOOKUP($A8417, Dropdownlisten!$A$3:$F$143, 4, FALSE))</f>
        <v>UmweltVersorgung</v>
      </c>
      <c r="E8417" s="117" t="str">
        <f>IF(ISERROR(VLOOKUP($A8417, Dropdownlisten!$A$3:$F$143, 5, FALSE)), "", VLOOKUP($A8417, Dropdownlisten!$A$3:$F$143, 5, FALSE))</f>
        <v>1100_013</v>
      </c>
      <c r="F8417" s="117" t="str">
        <f>IF(ISERROR(VLOOKUP($A8417, Dropdownlisten!$A$3:$F$143, 6, FALSE)), "", VLOOKUP($A8417, Dropdownlisten!$A$3:$F$143, 6, FALSE))</f>
        <v>Schutzgebietsflaeche</v>
      </c>
      <c r="G8417" s="117" t="str">
        <f>VLOOKUP(E8417,Datenstruktur_fuer_R!$D$2:$F$141,3,FALSE)</f>
        <v>Polygon</v>
      </c>
      <c r="H8417" s="120" t="s">
        <v>689</v>
      </c>
      <c r="I8417" s="26" t="s">
        <v>756</v>
      </c>
      <c r="J8417" s="5" t="s">
        <v>2515</v>
      </c>
      <c r="K8417" s="5"/>
      <c r="L8417" s="5"/>
      <c r="M8417" s="5">
        <v>3</v>
      </c>
      <c r="N8417" s="5" t="s">
        <v>1173</v>
      </c>
    </row>
    <row r="8418" spans="1:14" x14ac:dyDescent="0.35">
      <c r="A8418" s="5" t="s">
        <v>1912</v>
      </c>
      <c r="B8418" s="117" t="str">
        <f>IF(ISERROR(VLOOKUP($A8418, Dropdownlisten!$A$3:$F$143, 2, FALSE)), "", VLOOKUP($A8418, Dropdownlisten!$A$3:$F$143, 2, FALSE))</f>
        <v>UmweltVersorgung</v>
      </c>
      <c r="C8418" s="117">
        <f>IF(ISERROR(VLOOKUP($A8418, Dropdownlisten!$A$3:$F$143, 3, FALSE)), "", VLOOKUP($A8418, Dropdownlisten!$A$3:$F$143, 3, FALSE))</f>
        <v>1100</v>
      </c>
      <c r="D8418" s="117" t="str">
        <f>IF(ISERROR(VLOOKUP($A8418, Dropdownlisten!$A$3:$F$143, 4, FALSE)), "", VLOOKUP($A8418, Dropdownlisten!$A$3:$F$143, 4, FALSE))</f>
        <v>UmweltVersorgung</v>
      </c>
      <c r="E8418" s="117" t="str">
        <f>IF(ISERROR(VLOOKUP($A8418, Dropdownlisten!$A$3:$F$143, 5, FALSE)), "", VLOOKUP($A8418, Dropdownlisten!$A$3:$F$143, 5, FALSE))</f>
        <v>1100_013</v>
      </c>
      <c r="F8418" s="117" t="str">
        <f>IF(ISERROR(VLOOKUP($A8418, Dropdownlisten!$A$3:$F$143, 6, FALSE)), "", VLOOKUP($A8418, Dropdownlisten!$A$3:$F$143, 6, FALSE))</f>
        <v>Schutzgebietsflaeche</v>
      </c>
      <c r="G8418" s="117" t="str">
        <f>VLOOKUP(E8418,Datenstruktur_fuer_R!$D$2:$F$141,3,FALSE)</f>
        <v>Polygon</v>
      </c>
      <c r="H8418" s="120" t="s">
        <v>293</v>
      </c>
      <c r="I8418" s="26" t="s">
        <v>756</v>
      </c>
      <c r="J8418" s="5" t="s">
        <v>2512</v>
      </c>
      <c r="K8418" s="5" t="s">
        <v>760</v>
      </c>
      <c r="L8418" s="5"/>
      <c r="M8418" s="5">
        <v>3</v>
      </c>
      <c r="N8418" s="5" t="s">
        <v>1173</v>
      </c>
    </row>
    <row r="8419" spans="1:14" x14ac:dyDescent="0.35">
      <c r="A8419" s="5" t="s">
        <v>1912</v>
      </c>
      <c r="B8419" s="117" t="str">
        <f>IF(ISERROR(VLOOKUP($A8419, Dropdownlisten!$A$3:$F$143, 2, FALSE)), "", VLOOKUP($A8419, Dropdownlisten!$A$3:$F$143, 2, FALSE))</f>
        <v>UmweltVersorgung</v>
      </c>
      <c r="C8419" s="117">
        <f>IF(ISERROR(VLOOKUP($A8419, Dropdownlisten!$A$3:$F$143, 3, FALSE)), "", VLOOKUP($A8419, Dropdownlisten!$A$3:$F$143, 3, FALSE))</f>
        <v>1100</v>
      </c>
      <c r="D8419" s="117" t="str">
        <f>IF(ISERROR(VLOOKUP($A8419, Dropdownlisten!$A$3:$F$143, 4, FALSE)), "", VLOOKUP($A8419, Dropdownlisten!$A$3:$F$143, 4, FALSE))</f>
        <v>UmweltVersorgung</v>
      </c>
      <c r="E8419" s="117" t="str">
        <f>IF(ISERROR(VLOOKUP($A8419, Dropdownlisten!$A$3:$F$143, 5, FALSE)), "", VLOOKUP($A8419, Dropdownlisten!$A$3:$F$143, 5, FALSE))</f>
        <v>1100_013</v>
      </c>
      <c r="F8419" s="117" t="str">
        <f>IF(ISERROR(VLOOKUP($A8419, Dropdownlisten!$A$3:$F$143, 6, FALSE)), "", VLOOKUP($A8419, Dropdownlisten!$A$3:$F$143, 6, FALSE))</f>
        <v>Schutzgebietsflaeche</v>
      </c>
      <c r="G8419" s="117" t="str">
        <f>VLOOKUP(E8419,Datenstruktur_fuer_R!$D$2:$F$141,3,FALSE)</f>
        <v>Polygon</v>
      </c>
      <c r="H8419" s="120" t="s">
        <v>293</v>
      </c>
      <c r="I8419" s="26" t="s">
        <v>756</v>
      </c>
      <c r="J8419" s="5" t="s">
        <v>2513</v>
      </c>
      <c r="K8419" s="5" t="s">
        <v>760</v>
      </c>
      <c r="L8419" s="5"/>
      <c r="M8419" s="5">
        <v>3</v>
      </c>
      <c r="N8419" s="5" t="s">
        <v>1173</v>
      </c>
    </row>
    <row r="8420" spans="1:14" x14ac:dyDescent="0.35">
      <c r="A8420" s="5" t="s">
        <v>1912</v>
      </c>
      <c r="B8420" s="117" t="str">
        <f>IF(ISERROR(VLOOKUP($A8420, Dropdownlisten!$A$3:$F$143, 2, FALSE)), "", VLOOKUP($A8420, Dropdownlisten!$A$3:$F$143, 2, FALSE))</f>
        <v>UmweltVersorgung</v>
      </c>
      <c r="C8420" s="117">
        <f>IF(ISERROR(VLOOKUP($A8420, Dropdownlisten!$A$3:$F$143, 3, FALSE)), "", VLOOKUP($A8420, Dropdownlisten!$A$3:$F$143, 3, FALSE))</f>
        <v>1100</v>
      </c>
      <c r="D8420" s="117" t="str">
        <f>IF(ISERROR(VLOOKUP($A8420, Dropdownlisten!$A$3:$F$143, 4, FALSE)), "", VLOOKUP($A8420, Dropdownlisten!$A$3:$F$143, 4, FALSE))</f>
        <v>UmweltVersorgung</v>
      </c>
      <c r="E8420" s="117" t="str">
        <f>IF(ISERROR(VLOOKUP($A8420, Dropdownlisten!$A$3:$F$143, 5, FALSE)), "", VLOOKUP($A8420, Dropdownlisten!$A$3:$F$143, 5, FALSE))</f>
        <v>1100_013</v>
      </c>
      <c r="F8420" s="117" t="str">
        <f>IF(ISERROR(VLOOKUP($A8420, Dropdownlisten!$A$3:$F$143, 6, FALSE)), "", VLOOKUP($A8420, Dropdownlisten!$A$3:$F$143, 6, FALSE))</f>
        <v>Schutzgebietsflaeche</v>
      </c>
      <c r="G8420" s="117" t="str">
        <f>VLOOKUP(E8420,Datenstruktur_fuer_R!$D$2:$F$141,3,FALSE)</f>
        <v>Polygon</v>
      </c>
      <c r="H8420" s="120" t="s">
        <v>293</v>
      </c>
      <c r="I8420" s="26" t="s">
        <v>756</v>
      </c>
      <c r="J8420" s="5" t="s">
        <v>2514</v>
      </c>
      <c r="K8420" s="5" t="s">
        <v>760</v>
      </c>
      <c r="L8420" s="5"/>
      <c r="M8420" s="5">
        <v>3</v>
      </c>
      <c r="N8420" s="5" t="s">
        <v>1173</v>
      </c>
    </row>
    <row r="8421" spans="1:14" x14ac:dyDescent="0.35">
      <c r="A8421" s="5" t="s">
        <v>1912</v>
      </c>
      <c r="B8421" s="117" t="str">
        <f>IF(ISERROR(VLOOKUP($A8421, Dropdownlisten!$A$3:$F$143, 2, FALSE)), "", VLOOKUP($A8421, Dropdownlisten!$A$3:$F$143, 2, FALSE))</f>
        <v>UmweltVersorgung</v>
      </c>
      <c r="C8421" s="117">
        <f>IF(ISERROR(VLOOKUP($A8421, Dropdownlisten!$A$3:$F$143, 3, FALSE)), "", VLOOKUP($A8421, Dropdownlisten!$A$3:$F$143, 3, FALSE))</f>
        <v>1100</v>
      </c>
      <c r="D8421" s="117" t="str">
        <f>IF(ISERROR(VLOOKUP($A8421, Dropdownlisten!$A$3:$F$143, 4, FALSE)), "", VLOOKUP($A8421, Dropdownlisten!$A$3:$F$143, 4, FALSE))</f>
        <v>UmweltVersorgung</v>
      </c>
      <c r="E8421" s="117" t="str">
        <f>IF(ISERROR(VLOOKUP($A8421, Dropdownlisten!$A$3:$F$143, 5, FALSE)), "", VLOOKUP($A8421, Dropdownlisten!$A$3:$F$143, 5, FALSE))</f>
        <v>1100_013</v>
      </c>
      <c r="F8421" s="117" t="str">
        <f>IF(ISERROR(VLOOKUP($A8421, Dropdownlisten!$A$3:$F$143, 6, FALSE)), "", VLOOKUP($A8421, Dropdownlisten!$A$3:$F$143, 6, FALSE))</f>
        <v>Schutzgebietsflaeche</v>
      </c>
      <c r="G8421" s="117" t="str">
        <f>VLOOKUP(E8421,Datenstruktur_fuer_R!$D$2:$F$141,3,FALSE)</f>
        <v>Polygon</v>
      </c>
      <c r="H8421" s="120" t="s">
        <v>293</v>
      </c>
      <c r="I8421" s="26" t="s">
        <v>756</v>
      </c>
      <c r="J8421" s="5" t="s">
        <v>2515</v>
      </c>
      <c r="K8421" s="5" t="s">
        <v>761</v>
      </c>
      <c r="L8421" s="5"/>
      <c r="M8421" s="5">
        <v>3</v>
      </c>
      <c r="N8421" s="5" t="s">
        <v>1173</v>
      </c>
    </row>
    <row r="8422" spans="1:14" x14ac:dyDescent="0.35">
      <c r="A8422" s="5" t="s">
        <v>1915</v>
      </c>
      <c r="B8422" s="117" t="str">
        <f>IF(ISERROR(VLOOKUP($A8422, Dropdownlisten!$A$3:$F$143, 2, FALSE)), "", VLOOKUP($A8422, Dropdownlisten!$A$3:$F$143, 2, FALSE))</f>
        <v>UmweltVersorgung</v>
      </c>
      <c r="C8422" s="117">
        <f>IF(ISERROR(VLOOKUP($A8422, Dropdownlisten!$A$3:$F$143, 3, FALSE)), "", VLOOKUP($A8422, Dropdownlisten!$A$3:$F$143, 3, FALSE))</f>
        <v>1100</v>
      </c>
      <c r="D8422" s="117" t="str">
        <f>IF(ISERROR(VLOOKUP($A8422, Dropdownlisten!$A$3:$F$143, 4, FALSE)), "", VLOOKUP($A8422, Dropdownlisten!$A$3:$F$143, 4, FALSE))</f>
        <v>UmweltVersorgung</v>
      </c>
      <c r="E8422" s="117" t="str">
        <f>IF(ISERROR(VLOOKUP($A8422, Dropdownlisten!$A$3:$F$143, 5, FALSE)), "", VLOOKUP($A8422, Dropdownlisten!$A$3:$F$143, 5, FALSE))</f>
        <v>1100_014</v>
      </c>
      <c r="F8422" s="117" t="str">
        <f>IF(ISERROR(VLOOKUP($A8422, Dropdownlisten!$A$3:$F$143, 6, FALSE)), "", VLOOKUP($A8422, Dropdownlisten!$A$3:$F$143, 6, FALSE))</f>
        <v>Gruenflaeche</v>
      </c>
      <c r="G8422" s="117" t="str">
        <f>VLOOKUP(E8422,Datenstruktur_fuer_R!$D$2:$F$141,3,FALSE)</f>
        <v>Polygon</v>
      </c>
      <c r="H8422" s="120" t="s">
        <v>689</v>
      </c>
      <c r="I8422" s="26" t="s">
        <v>756</v>
      </c>
      <c r="J8422" s="5" t="s">
        <v>2512</v>
      </c>
      <c r="K8422" s="5"/>
      <c r="L8422" s="5"/>
      <c r="M8422" s="5">
        <v>3</v>
      </c>
      <c r="N8422" s="5" t="s">
        <v>1173</v>
      </c>
    </row>
    <row r="8423" spans="1:14" x14ac:dyDescent="0.35">
      <c r="A8423" s="5" t="s">
        <v>1915</v>
      </c>
      <c r="B8423" s="117" t="str">
        <f>IF(ISERROR(VLOOKUP($A8423, Dropdownlisten!$A$3:$F$143, 2, FALSE)), "", VLOOKUP($A8423, Dropdownlisten!$A$3:$F$143, 2, FALSE))</f>
        <v>UmweltVersorgung</v>
      </c>
      <c r="C8423" s="117">
        <f>IF(ISERROR(VLOOKUP($A8423, Dropdownlisten!$A$3:$F$143, 3, FALSE)), "", VLOOKUP($A8423, Dropdownlisten!$A$3:$F$143, 3, FALSE))</f>
        <v>1100</v>
      </c>
      <c r="D8423" s="117" t="str">
        <f>IF(ISERROR(VLOOKUP($A8423, Dropdownlisten!$A$3:$F$143, 4, FALSE)), "", VLOOKUP($A8423, Dropdownlisten!$A$3:$F$143, 4, FALSE))</f>
        <v>UmweltVersorgung</v>
      </c>
      <c r="E8423" s="117" t="str">
        <f>IF(ISERROR(VLOOKUP($A8423, Dropdownlisten!$A$3:$F$143, 5, FALSE)), "", VLOOKUP($A8423, Dropdownlisten!$A$3:$F$143, 5, FALSE))</f>
        <v>1100_014</v>
      </c>
      <c r="F8423" s="117" t="str">
        <f>IF(ISERROR(VLOOKUP($A8423, Dropdownlisten!$A$3:$F$143, 6, FALSE)), "", VLOOKUP($A8423, Dropdownlisten!$A$3:$F$143, 6, FALSE))</f>
        <v>Gruenflaeche</v>
      </c>
      <c r="G8423" s="117" t="str">
        <f>VLOOKUP(E8423,Datenstruktur_fuer_R!$D$2:$F$141,3,FALSE)</f>
        <v>Polygon</v>
      </c>
      <c r="H8423" s="120" t="s">
        <v>689</v>
      </c>
      <c r="I8423" s="26" t="s">
        <v>756</v>
      </c>
      <c r="J8423" s="5" t="s">
        <v>2513</v>
      </c>
      <c r="K8423" s="5"/>
      <c r="L8423" s="5"/>
      <c r="M8423" s="5">
        <v>3</v>
      </c>
      <c r="N8423" s="5" t="s">
        <v>1173</v>
      </c>
    </row>
    <row r="8424" spans="1:14" x14ac:dyDescent="0.35">
      <c r="A8424" s="5" t="s">
        <v>1915</v>
      </c>
      <c r="B8424" s="117" t="str">
        <f>IF(ISERROR(VLOOKUP($A8424, Dropdownlisten!$A$3:$F$143, 2, FALSE)), "", VLOOKUP($A8424, Dropdownlisten!$A$3:$F$143, 2, FALSE))</f>
        <v>UmweltVersorgung</v>
      </c>
      <c r="C8424" s="117">
        <f>IF(ISERROR(VLOOKUP($A8424, Dropdownlisten!$A$3:$F$143, 3, FALSE)), "", VLOOKUP($A8424, Dropdownlisten!$A$3:$F$143, 3, FALSE))</f>
        <v>1100</v>
      </c>
      <c r="D8424" s="117" t="str">
        <f>IF(ISERROR(VLOOKUP($A8424, Dropdownlisten!$A$3:$F$143, 4, FALSE)), "", VLOOKUP($A8424, Dropdownlisten!$A$3:$F$143, 4, FALSE))</f>
        <v>UmweltVersorgung</v>
      </c>
      <c r="E8424" s="117" t="str">
        <f>IF(ISERROR(VLOOKUP($A8424, Dropdownlisten!$A$3:$F$143, 5, FALSE)), "", VLOOKUP($A8424, Dropdownlisten!$A$3:$F$143, 5, FALSE))</f>
        <v>1100_014</v>
      </c>
      <c r="F8424" s="117" t="str">
        <f>IF(ISERROR(VLOOKUP($A8424, Dropdownlisten!$A$3:$F$143, 6, FALSE)), "", VLOOKUP($A8424, Dropdownlisten!$A$3:$F$143, 6, FALSE))</f>
        <v>Gruenflaeche</v>
      </c>
      <c r="G8424" s="117" t="str">
        <f>VLOOKUP(E8424,Datenstruktur_fuer_R!$D$2:$F$141,3,FALSE)</f>
        <v>Polygon</v>
      </c>
      <c r="H8424" s="120" t="s">
        <v>689</v>
      </c>
      <c r="I8424" s="26" t="s">
        <v>756</v>
      </c>
      <c r="J8424" s="5" t="s">
        <v>2514</v>
      </c>
      <c r="K8424" s="5"/>
      <c r="L8424" s="5"/>
      <c r="M8424" s="5">
        <v>3</v>
      </c>
      <c r="N8424" s="5" t="s">
        <v>1173</v>
      </c>
    </row>
    <row r="8425" spans="1:14" x14ac:dyDescent="0.35">
      <c r="A8425" s="5" t="s">
        <v>1915</v>
      </c>
      <c r="B8425" s="117" t="str">
        <f>IF(ISERROR(VLOOKUP($A8425, Dropdownlisten!$A$3:$F$143, 2, FALSE)), "", VLOOKUP($A8425, Dropdownlisten!$A$3:$F$143, 2, FALSE))</f>
        <v>UmweltVersorgung</v>
      </c>
      <c r="C8425" s="117">
        <f>IF(ISERROR(VLOOKUP($A8425, Dropdownlisten!$A$3:$F$143, 3, FALSE)), "", VLOOKUP($A8425, Dropdownlisten!$A$3:$F$143, 3, FALSE))</f>
        <v>1100</v>
      </c>
      <c r="D8425" s="117" t="str">
        <f>IF(ISERROR(VLOOKUP($A8425, Dropdownlisten!$A$3:$F$143, 4, FALSE)), "", VLOOKUP($A8425, Dropdownlisten!$A$3:$F$143, 4, FALSE))</f>
        <v>UmweltVersorgung</v>
      </c>
      <c r="E8425" s="117" t="str">
        <f>IF(ISERROR(VLOOKUP($A8425, Dropdownlisten!$A$3:$F$143, 5, FALSE)), "", VLOOKUP($A8425, Dropdownlisten!$A$3:$F$143, 5, FALSE))</f>
        <v>1100_014</v>
      </c>
      <c r="F8425" s="117" t="str">
        <f>IF(ISERROR(VLOOKUP($A8425, Dropdownlisten!$A$3:$F$143, 6, FALSE)), "", VLOOKUP($A8425, Dropdownlisten!$A$3:$F$143, 6, FALSE))</f>
        <v>Gruenflaeche</v>
      </c>
      <c r="G8425" s="117" t="str">
        <f>VLOOKUP(E8425,Datenstruktur_fuer_R!$D$2:$F$141,3,FALSE)</f>
        <v>Polygon</v>
      </c>
      <c r="H8425" s="120" t="s">
        <v>689</v>
      </c>
      <c r="I8425" s="26" t="s">
        <v>756</v>
      </c>
      <c r="J8425" s="5" t="s">
        <v>2515</v>
      </c>
      <c r="K8425" s="5"/>
      <c r="L8425" s="5"/>
      <c r="M8425" s="5">
        <v>3</v>
      </c>
      <c r="N8425" s="5" t="s">
        <v>1173</v>
      </c>
    </row>
    <row r="8426" spans="1:14" x14ac:dyDescent="0.35">
      <c r="A8426" s="5" t="s">
        <v>1915</v>
      </c>
      <c r="B8426" s="117" t="str">
        <f>IF(ISERROR(VLOOKUP($A8426, Dropdownlisten!$A$3:$F$143, 2, FALSE)), "", VLOOKUP($A8426, Dropdownlisten!$A$3:$F$143, 2, FALSE))</f>
        <v>UmweltVersorgung</v>
      </c>
      <c r="C8426" s="117">
        <f>IF(ISERROR(VLOOKUP($A8426, Dropdownlisten!$A$3:$F$143, 3, FALSE)), "", VLOOKUP($A8426, Dropdownlisten!$A$3:$F$143, 3, FALSE))</f>
        <v>1100</v>
      </c>
      <c r="D8426" s="117" t="str">
        <f>IF(ISERROR(VLOOKUP($A8426, Dropdownlisten!$A$3:$F$143, 4, FALSE)), "", VLOOKUP($A8426, Dropdownlisten!$A$3:$F$143, 4, FALSE))</f>
        <v>UmweltVersorgung</v>
      </c>
      <c r="E8426" s="117" t="str">
        <f>IF(ISERROR(VLOOKUP($A8426, Dropdownlisten!$A$3:$F$143, 5, FALSE)), "", VLOOKUP($A8426, Dropdownlisten!$A$3:$F$143, 5, FALSE))</f>
        <v>1100_014</v>
      </c>
      <c r="F8426" s="117" t="str">
        <f>IF(ISERROR(VLOOKUP($A8426, Dropdownlisten!$A$3:$F$143, 6, FALSE)), "", VLOOKUP($A8426, Dropdownlisten!$A$3:$F$143, 6, FALSE))</f>
        <v>Gruenflaeche</v>
      </c>
      <c r="G8426" s="117" t="str">
        <f>VLOOKUP(E8426,Datenstruktur_fuer_R!$D$2:$F$141,3,FALSE)</f>
        <v>Polygon</v>
      </c>
      <c r="H8426" s="120" t="s">
        <v>293</v>
      </c>
      <c r="I8426" s="26" t="s">
        <v>756</v>
      </c>
      <c r="J8426" s="5" t="s">
        <v>2512</v>
      </c>
      <c r="K8426" s="5" t="s">
        <v>760</v>
      </c>
      <c r="L8426" s="5"/>
      <c r="M8426" s="5">
        <v>3</v>
      </c>
      <c r="N8426" s="5" t="s">
        <v>1173</v>
      </c>
    </row>
    <row r="8427" spans="1:14" x14ac:dyDescent="0.35">
      <c r="A8427" s="5" t="s">
        <v>1915</v>
      </c>
      <c r="B8427" s="117" t="str">
        <f>IF(ISERROR(VLOOKUP($A8427, Dropdownlisten!$A$3:$F$143, 2, FALSE)), "", VLOOKUP($A8427, Dropdownlisten!$A$3:$F$143, 2, FALSE))</f>
        <v>UmweltVersorgung</v>
      </c>
      <c r="C8427" s="117">
        <f>IF(ISERROR(VLOOKUP($A8427, Dropdownlisten!$A$3:$F$143, 3, FALSE)), "", VLOOKUP($A8427, Dropdownlisten!$A$3:$F$143, 3, FALSE))</f>
        <v>1100</v>
      </c>
      <c r="D8427" s="117" t="str">
        <f>IF(ISERROR(VLOOKUP($A8427, Dropdownlisten!$A$3:$F$143, 4, FALSE)), "", VLOOKUP($A8427, Dropdownlisten!$A$3:$F$143, 4, FALSE))</f>
        <v>UmweltVersorgung</v>
      </c>
      <c r="E8427" s="117" t="str">
        <f>IF(ISERROR(VLOOKUP($A8427, Dropdownlisten!$A$3:$F$143, 5, FALSE)), "", VLOOKUP($A8427, Dropdownlisten!$A$3:$F$143, 5, FALSE))</f>
        <v>1100_014</v>
      </c>
      <c r="F8427" s="117" t="str">
        <f>IF(ISERROR(VLOOKUP($A8427, Dropdownlisten!$A$3:$F$143, 6, FALSE)), "", VLOOKUP($A8427, Dropdownlisten!$A$3:$F$143, 6, FALSE))</f>
        <v>Gruenflaeche</v>
      </c>
      <c r="G8427" s="117" t="str">
        <f>VLOOKUP(E8427,Datenstruktur_fuer_R!$D$2:$F$141,3,FALSE)</f>
        <v>Polygon</v>
      </c>
      <c r="H8427" s="120" t="s">
        <v>293</v>
      </c>
      <c r="I8427" s="26" t="s">
        <v>756</v>
      </c>
      <c r="J8427" s="5" t="s">
        <v>2513</v>
      </c>
      <c r="K8427" s="5" t="s">
        <v>760</v>
      </c>
      <c r="L8427" s="5"/>
      <c r="M8427" s="5">
        <v>3</v>
      </c>
      <c r="N8427" s="5" t="s">
        <v>1173</v>
      </c>
    </row>
    <row r="8428" spans="1:14" x14ac:dyDescent="0.35">
      <c r="A8428" s="5" t="s">
        <v>1915</v>
      </c>
      <c r="B8428" s="117" t="str">
        <f>IF(ISERROR(VLOOKUP($A8428, Dropdownlisten!$A$3:$F$143, 2, FALSE)), "", VLOOKUP($A8428, Dropdownlisten!$A$3:$F$143, 2, FALSE))</f>
        <v>UmweltVersorgung</v>
      </c>
      <c r="C8428" s="117">
        <f>IF(ISERROR(VLOOKUP($A8428, Dropdownlisten!$A$3:$F$143, 3, FALSE)), "", VLOOKUP($A8428, Dropdownlisten!$A$3:$F$143, 3, FALSE))</f>
        <v>1100</v>
      </c>
      <c r="D8428" s="117" t="str">
        <f>IF(ISERROR(VLOOKUP($A8428, Dropdownlisten!$A$3:$F$143, 4, FALSE)), "", VLOOKUP($A8428, Dropdownlisten!$A$3:$F$143, 4, FALSE))</f>
        <v>UmweltVersorgung</v>
      </c>
      <c r="E8428" s="117" t="str">
        <f>IF(ISERROR(VLOOKUP($A8428, Dropdownlisten!$A$3:$F$143, 5, FALSE)), "", VLOOKUP($A8428, Dropdownlisten!$A$3:$F$143, 5, FALSE))</f>
        <v>1100_014</v>
      </c>
      <c r="F8428" s="117" t="str">
        <f>IF(ISERROR(VLOOKUP($A8428, Dropdownlisten!$A$3:$F$143, 6, FALSE)), "", VLOOKUP($A8428, Dropdownlisten!$A$3:$F$143, 6, FALSE))</f>
        <v>Gruenflaeche</v>
      </c>
      <c r="G8428" s="117" t="str">
        <f>VLOOKUP(E8428,Datenstruktur_fuer_R!$D$2:$F$141,3,FALSE)</f>
        <v>Polygon</v>
      </c>
      <c r="H8428" s="120" t="s">
        <v>293</v>
      </c>
      <c r="I8428" s="26" t="s">
        <v>756</v>
      </c>
      <c r="J8428" s="5" t="s">
        <v>2514</v>
      </c>
      <c r="K8428" s="5" t="s">
        <v>760</v>
      </c>
      <c r="L8428" s="5"/>
      <c r="M8428" s="5">
        <v>3</v>
      </c>
      <c r="N8428" s="5" t="s">
        <v>1173</v>
      </c>
    </row>
    <row r="8429" spans="1:14" x14ac:dyDescent="0.35">
      <c r="A8429" s="5" t="s">
        <v>1915</v>
      </c>
      <c r="B8429" s="117" t="str">
        <f>IF(ISERROR(VLOOKUP($A8429, Dropdownlisten!$A$3:$F$143, 2, FALSE)), "", VLOOKUP($A8429, Dropdownlisten!$A$3:$F$143, 2, FALSE))</f>
        <v>UmweltVersorgung</v>
      </c>
      <c r="C8429" s="117">
        <f>IF(ISERROR(VLOOKUP($A8429, Dropdownlisten!$A$3:$F$143, 3, FALSE)), "", VLOOKUP($A8429, Dropdownlisten!$A$3:$F$143, 3, FALSE))</f>
        <v>1100</v>
      </c>
      <c r="D8429" s="117" t="str">
        <f>IF(ISERROR(VLOOKUP($A8429, Dropdownlisten!$A$3:$F$143, 4, FALSE)), "", VLOOKUP($A8429, Dropdownlisten!$A$3:$F$143, 4, FALSE))</f>
        <v>UmweltVersorgung</v>
      </c>
      <c r="E8429" s="117" t="str">
        <f>IF(ISERROR(VLOOKUP($A8429, Dropdownlisten!$A$3:$F$143, 5, FALSE)), "", VLOOKUP($A8429, Dropdownlisten!$A$3:$F$143, 5, FALSE))</f>
        <v>1100_014</v>
      </c>
      <c r="F8429" s="117" t="str">
        <f>IF(ISERROR(VLOOKUP($A8429, Dropdownlisten!$A$3:$F$143, 6, FALSE)), "", VLOOKUP($A8429, Dropdownlisten!$A$3:$F$143, 6, FALSE))</f>
        <v>Gruenflaeche</v>
      </c>
      <c r="G8429" s="117" t="str">
        <f>VLOOKUP(E8429,Datenstruktur_fuer_R!$D$2:$F$141,3,FALSE)</f>
        <v>Polygon</v>
      </c>
      <c r="H8429" s="120" t="s">
        <v>293</v>
      </c>
      <c r="I8429" s="26" t="s">
        <v>756</v>
      </c>
      <c r="J8429" s="5" t="s">
        <v>2515</v>
      </c>
      <c r="K8429" s="5" t="s">
        <v>761</v>
      </c>
      <c r="L8429" s="5"/>
      <c r="M8429" s="5">
        <v>3</v>
      </c>
      <c r="N8429" s="5" t="s">
        <v>1173</v>
      </c>
    </row>
    <row r="8430" spans="1:14" x14ac:dyDescent="0.35">
      <c r="A8430" s="5" t="s">
        <v>1915</v>
      </c>
      <c r="B8430" s="117" t="str">
        <f>IF(ISERROR(VLOOKUP($A8430, Dropdownlisten!$A$3:$F$143, 2, FALSE)), "", VLOOKUP($A8430, Dropdownlisten!$A$3:$F$143, 2, FALSE))</f>
        <v>UmweltVersorgung</v>
      </c>
      <c r="C8430" s="117">
        <f>IF(ISERROR(VLOOKUP($A8430, Dropdownlisten!$A$3:$F$143, 3, FALSE)), "", VLOOKUP($A8430, Dropdownlisten!$A$3:$F$143, 3, FALSE))</f>
        <v>1100</v>
      </c>
      <c r="D8430" s="117" t="str">
        <f>IF(ISERROR(VLOOKUP($A8430, Dropdownlisten!$A$3:$F$143, 4, FALSE)), "", VLOOKUP($A8430, Dropdownlisten!$A$3:$F$143, 4, FALSE))</f>
        <v>UmweltVersorgung</v>
      </c>
      <c r="E8430" s="117" t="str">
        <f>IF(ISERROR(VLOOKUP($A8430, Dropdownlisten!$A$3:$F$143, 5, FALSE)), "", VLOOKUP($A8430, Dropdownlisten!$A$3:$F$143, 5, FALSE))</f>
        <v>1100_014</v>
      </c>
      <c r="F8430" s="117" t="str">
        <f>IF(ISERROR(VLOOKUP($A8430, Dropdownlisten!$A$3:$F$143, 6, FALSE)), "", VLOOKUP($A8430, Dropdownlisten!$A$3:$F$143, 6, FALSE))</f>
        <v>Gruenflaeche</v>
      </c>
      <c r="G8430" s="117" t="str">
        <f>VLOOKUP(E8430,Datenstruktur_fuer_R!$D$2:$F$141,3,FALSE)</f>
        <v>Polygon</v>
      </c>
      <c r="H8430" s="120" t="s">
        <v>689</v>
      </c>
      <c r="I8430" s="26" t="s">
        <v>45</v>
      </c>
      <c r="J8430" s="5" t="s">
        <v>2513</v>
      </c>
      <c r="K8430" s="5" t="s">
        <v>760</v>
      </c>
      <c r="L8430" s="5">
        <v>1656</v>
      </c>
      <c r="M8430" s="5">
        <v>2</v>
      </c>
      <c r="N8430" s="5" t="s">
        <v>1173</v>
      </c>
    </row>
    <row r="8431" spans="1:14" x14ac:dyDescent="0.35">
      <c r="A8431" s="5" t="s">
        <v>1915</v>
      </c>
      <c r="B8431" s="117" t="str">
        <f>IF(ISERROR(VLOOKUP($A8431, Dropdownlisten!$A$3:$F$143, 2, FALSE)), "", VLOOKUP($A8431, Dropdownlisten!$A$3:$F$143, 2, FALSE))</f>
        <v>UmweltVersorgung</v>
      </c>
      <c r="C8431" s="117">
        <f>IF(ISERROR(VLOOKUP($A8431, Dropdownlisten!$A$3:$F$143, 3, FALSE)), "", VLOOKUP($A8431, Dropdownlisten!$A$3:$F$143, 3, FALSE))</f>
        <v>1100</v>
      </c>
      <c r="D8431" s="117" t="str">
        <f>IF(ISERROR(VLOOKUP($A8431, Dropdownlisten!$A$3:$F$143, 4, FALSE)), "", VLOOKUP($A8431, Dropdownlisten!$A$3:$F$143, 4, FALSE))</f>
        <v>UmweltVersorgung</v>
      </c>
      <c r="E8431" s="117" t="str">
        <f>IF(ISERROR(VLOOKUP($A8431, Dropdownlisten!$A$3:$F$143, 5, FALSE)), "", VLOOKUP($A8431, Dropdownlisten!$A$3:$F$143, 5, FALSE))</f>
        <v>1100_014</v>
      </c>
      <c r="F8431" s="117" t="str">
        <f>IF(ISERROR(VLOOKUP($A8431, Dropdownlisten!$A$3:$F$143, 6, FALSE)), "", VLOOKUP($A8431, Dropdownlisten!$A$3:$F$143, 6, FALSE))</f>
        <v>Gruenflaeche</v>
      </c>
      <c r="G8431" s="117" t="str">
        <f>VLOOKUP(E8431,Datenstruktur_fuer_R!$D$2:$F$141,3,FALSE)</f>
        <v>Polygon</v>
      </c>
      <c r="H8431" s="120" t="s">
        <v>689</v>
      </c>
      <c r="I8431" s="26" t="s">
        <v>750</v>
      </c>
      <c r="J8431" s="5" t="s">
        <v>2499</v>
      </c>
      <c r="K8431" s="5" t="s">
        <v>757</v>
      </c>
      <c r="L8431" s="5">
        <v>4420</v>
      </c>
      <c r="M8431" s="5">
        <v>3</v>
      </c>
      <c r="N8431" s="5" t="s">
        <v>1173</v>
      </c>
    </row>
    <row r="8432" spans="1:14" x14ac:dyDescent="0.35">
      <c r="A8432" s="5" t="s">
        <v>1930</v>
      </c>
      <c r="B8432" s="117" t="str">
        <f>IF(ISERROR(VLOOKUP($A8432, Dropdownlisten!$A$3:$F$143, 2, FALSE)), "", VLOOKUP($A8432, Dropdownlisten!$A$3:$F$143, 2, FALSE))</f>
        <v>UmweltVersorgung</v>
      </c>
      <c r="C8432" s="117">
        <f>IF(ISERROR(VLOOKUP($A8432, Dropdownlisten!$A$3:$F$143, 3, FALSE)), "", VLOOKUP($A8432, Dropdownlisten!$A$3:$F$143, 3, FALSE))</f>
        <v>1100</v>
      </c>
      <c r="D8432" s="117" t="str">
        <f>IF(ISERROR(VLOOKUP($A8432, Dropdownlisten!$A$3:$F$143, 4, FALSE)), "", VLOOKUP($A8432, Dropdownlisten!$A$3:$F$143, 4, FALSE))</f>
        <v>UmweltVersorgung</v>
      </c>
      <c r="E8432" s="117" t="str">
        <f>IF(ISERROR(VLOOKUP($A8432, Dropdownlisten!$A$3:$F$143, 5, FALSE)), "", VLOOKUP($A8432, Dropdownlisten!$A$3:$F$143, 5, FALSE))</f>
        <v>1100_015</v>
      </c>
      <c r="F8432" s="117" t="str">
        <f>IF(ISERROR(VLOOKUP($A8432, Dropdownlisten!$A$3:$F$143, 6, FALSE)), "", VLOOKUP($A8432, Dropdownlisten!$A$3:$F$143, 6, FALSE))</f>
        <v>Wildgehegeflaeche</v>
      </c>
      <c r="G8432" s="117" t="str">
        <f>VLOOKUP(E8432,Datenstruktur_fuer_R!$D$2:$F$141,3,FALSE)</f>
        <v>Polygon</v>
      </c>
      <c r="H8432" s="120" t="s">
        <v>689</v>
      </c>
      <c r="I8432" s="26" t="s">
        <v>756</v>
      </c>
      <c r="J8432" s="5" t="s">
        <v>2499</v>
      </c>
      <c r="K8432" s="5" t="s">
        <v>757</v>
      </c>
      <c r="L8432" s="5">
        <v>4210</v>
      </c>
      <c r="M8432" s="5">
        <v>3</v>
      </c>
      <c r="N8432" s="5" t="s">
        <v>1173</v>
      </c>
    </row>
    <row r="8433" spans="1:14" x14ac:dyDescent="0.35">
      <c r="A8433" s="5" t="s">
        <v>1930</v>
      </c>
      <c r="B8433" s="117" t="str">
        <f>IF(ISERROR(VLOOKUP($A8433, Dropdownlisten!$A$3:$F$143, 2, FALSE)), "", VLOOKUP($A8433, Dropdownlisten!$A$3:$F$143, 2, FALSE))</f>
        <v>UmweltVersorgung</v>
      </c>
      <c r="C8433" s="117">
        <f>IF(ISERROR(VLOOKUP($A8433, Dropdownlisten!$A$3:$F$143, 3, FALSE)), "", VLOOKUP($A8433, Dropdownlisten!$A$3:$F$143, 3, FALSE))</f>
        <v>1100</v>
      </c>
      <c r="D8433" s="117" t="str">
        <f>IF(ISERROR(VLOOKUP($A8433, Dropdownlisten!$A$3:$F$143, 4, FALSE)), "", VLOOKUP($A8433, Dropdownlisten!$A$3:$F$143, 4, FALSE))</f>
        <v>UmweltVersorgung</v>
      </c>
      <c r="E8433" s="117" t="str">
        <f>IF(ISERROR(VLOOKUP($A8433, Dropdownlisten!$A$3:$F$143, 5, FALSE)), "", VLOOKUP($A8433, Dropdownlisten!$A$3:$F$143, 5, FALSE))</f>
        <v>1100_015</v>
      </c>
      <c r="F8433" s="117" t="str">
        <f>IF(ISERROR(VLOOKUP($A8433, Dropdownlisten!$A$3:$F$143, 6, FALSE)), "", VLOOKUP($A8433, Dropdownlisten!$A$3:$F$143, 6, FALSE))</f>
        <v>Wildgehegeflaeche</v>
      </c>
      <c r="G8433" s="117" t="str">
        <f>VLOOKUP(E8433,Datenstruktur_fuer_R!$D$2:$F$141,3,FALSE)</f>
        <v>Polygon</v>
      </c>
      <c r="H8433" s="120" t="s">
        <v>689</v>
      </c>
      <c r="I8433" s="26" t="s">
        <v>45</v>
      </c>
      <c r="J8433" s="5" t="s">
        <v>2499</v>
      </c>
      <c r="K8433" s="5" t="s">
        <v>757</v>
      </c>
      <c r="L8433" s="5">
        <v>4211</v>
      </c>
      <c r="M8433" s="5">
        <v>3</v>
      </c>
      <c r="N8433" s="5" t="s">
        <v>1173</v>
      </c>
    </row>
    <row r="8434" spans="1:14" x14ac:dyDescent="0.35">
      <c r="A8434" s="5" t="s">
        <v>1930</v>
      </c>
      <c r="B8434" s="117" t="str">
        <f>IF(ISERROR(VLOOKUP($A8434, Dropdownlisten!$A$3:$F$143, 2, FALSE)), "", VLOOKUP($A8434, Dropdownlisten!$A$3:$F$143, 2, FALSE))</f>
        <v>UmweltVersorgung</v>
      </c>
      <c r="C8434" s="117">
        <f>IF(ISERROR(VLOOKUP($A8434, Dropdownlisten!$A$3:$F$143, 3, FALSE)), "", VLOOKUP($A8434, Dropdownlisten!$A$3:$F$143, 3, FALSE))</f>
        <v>1100</v>
      </c>
      <c r="D8434" s="117" t="str">
        <f>IF(ISERROR(VLOOKUP($A8434, Dropdownlisten!$A$3:$F$143, 4, FALSE)), "", VLOOKUP($A8434, Dropdownlisten!$A$3:$F$143, 4, FALSE))</f>
        <v>UmweltVersorgung</v>
      </c>
      <c r="E8434" s="117" t="str">
        <f>IF(ISERROR(VLOOKUP($A8434, Dropdownlisten!$A$3:$F$143, 5, FALSE)), "", VLOOKUP($A8434, Dropdownlisten!$A$3:$F$143, 5, FALSE))</f>
        <v>1100_015</v>
      </c>
      <c r="F8434" s="117" t="str">
        <f>IF(ISERROR(VLOOKUP($A8434, Dropdownlisten!$A$3:$F$143, 6, FALSE)), "", VLOOKUP($A8434, Dropdownlisten!$A$3:$F$143, 6, FALSE))</f>
        <v>Wildgehegeflaeche</v>
      </c>
      <c r="G8434" s="117" t="str">
        <f>VLOOKUP(E8434,Datenstruktur_fuer_R!$D$2:$F$141,3,FALSE)</f>
        <v>Polygon</v>
      </c>
      <c r="H8434" s="120" t="s">
        <v>689</v>
      </c>
      <c r="I8434" s="26" t="s">
        <v>756</v>
      </c>
      <c r="J8434" s="5" t="s">
        <v>2499</v>
      </c>
      <c r="K8434" s="5" t="s">
        <v>757</v>
      </c>
      <c r="L8434" s="5">
        <v>4220</v>
      </c>
      <c r="M8434" s="5">
        <v>3</v>
      </c>
      <c r="N8434" s="5" t="s">
        <v>1173</v>
      </c>
    </row>
    <row r="8435" spans="1:14" x14ac:dyDescent="0.35">
      <c r="A8435" s="5" t="s">
        <v>1930</v>
      </c>
      <c r="B8435" s="117" t="str">
        <f>IF(ISERROR(VLOOKUP($A8435, Dropdownlisten!$A$3:$F$143, 2, FALSE)), "", VLOOKUP($A8435, Dropdownlisten!$A$3:$F$143, 2, FALSE))</f>
        <v>UmweltVersorgung</v>
      </c>
      <c r="C8435" s="117">
        <f>IF(ISERROR(VLOOKUP($A8435, Dropdownlisten!$A$3:$F$143, 3, FALSE)), "", VLOOKUP($A8435, Dropdownlisten!$A$3:$F$143, 3, FALSE))</f>
        <v>1100</v>
      </c>
      <c r="D8435" s="117" t="str">
        <f>IF(ISERROR(VLOOKUP($A8435, Dropdownlisten!$A$3:$F$143, 4, FALSE)), "", VLOOKUP($A8435, Dropdownlisten!$A$3:$F$143, 4, FALSE))</f>
        <v>UmweltVersorgung</v>
      </c>
      <c r="E8435" s="117" t="str">
        <f>IF(ISERROR(VLOOKUP($A8435, Dropdownlisten!$A$3:$F$143, 5, FALSE)), "", VLOOKUP($A8435, Dropdownlisten!$A$3:$F$143, 5, FALSE))</f>
        <v>1100_015</v>
      </c>
      <c r="F8435" s="117" t="str">
        <f>IF(ISERROR(VLOOKUP($A8435, Dropdownlisten!$A$3:$F$143, 6, FALSE)), "", VLOOKUP($A8435, Dropdownlisten!$A$3:$F$143, 6, FALSE))</f>
        <v>Wildgehegeflaeche</v>
      </c>
      <c r="G8435" s="117" t="str">
        <f>VLOOKUP(E8435,Datenstruktur_fuer_R!$D$2:$F$141,3,FALSE)</f>
        <v>Polygon</v>
      </c>
      <c r="H8435" s="120" t="s">
        <v>689</v>
      </c>
      <c r="I8435" s="26" t="s">
        <v>756</v>
      </c>
      <c r="J8435" s="5" t="s">
        <v>2499</v>
      </c>
      <c r="K8435" s="5" t="s">
        <v>757</v>
      </c>
      <c r="L8435" s="5">
        <v>4230</v>
      </c>
      <c r="M8435" s="5">
        <v>3</v>
      </c>
      <c r="N8435" s="5" t="s">
        <v>1173</v>
      </c>
    </row>
    <row r="8436" spans="1:14" x14ac:dyDescent="0.35">
      <c r="A8436" s="5" t="s">
        <v>1930</v>
      </c>
      <c r="B8436" s="117" t="str">
        <f>IF(ISERROR(VLOOKUP($A8436, Dropdownlisten!$A$3:$F$143, 2, FALSE)), "", VLOOKUP($A8436, Dropdownlisten!$A$3:$F$143, 2, FALSE))</f>
        <v>UmweltVersorgung</v>
      </c>
      <c r="C8436" s="117">
        <f>IF(ISERROR(VLOOKUP($A8436, Dropdownlisten!$A$3:$F$143, 3, FALSE)), "", VLOOKUP($A8436, Dropdownlisten!$A$3:$F$143, 3, FALSE))</f>
        <v>1100</v>
      </c>
      <c r="D8436" s="117" t="str">
        <f>IF(ISERROR(VLOOKUP($A8436, Dropdownlisten!$A$3:$F$143, 4, FALSE)), "", VLOOKUP($A8436, Dropdownlisten!$A$3:$F$143, 4, FALSE))</f>
        <v>UmweltVersorgung</v>
      </c>
      <c r="E8436" s="117" t="str">
        <f>IF(ISERROR(VLOOKUP($A8436, Dropdownlisten!$A$3:$F$143, 5, FALSE)), "", VLOOKUP($A8436, Dropdownlisten!$A$3:$F$143, 5, FALSE))</f>
        <v>1100_015</v>
      </c>
      <c r="F8436" s="117" t="str">
        <f>IF(ISERROR(VLOOKUP($A8436, Dropdownlisten!$A$3:$F$143, 6, FALSE)), "", VLOOKUP($A8436, Dropdownlisten!$A$3:$F$143, 6, FALSE))</f>
        <v>Wildgehegeflaeche</v>
      </c>
      <c r="G8436" s="117" t="str">
        <f>VLOOKUP(E8436,Datenstruktur_fuer_R!$D$2:$F$141,3,FALSE)</f>
        <v>Polygon</v>
      </c>
      <c r="H8436" s="120" t="s">
        <v>689</v>
      </c>
      <c r="I8436" s="26" t="s">
        <v>45</v>
      </c>
      <c r="J8436" s="5" t="s">
        <v>751</v>
      </c>
      <c r="K8436" s="5" t="s">
        <v>752</v>
      </c>
      <c r="L8436" s="5">
        <v>3263</v>
      </c>
      <c r="M8436" s="5">
        <v>3</v>
      </c>
      <c r="N8436" s="5" t="s">
        <v>1173</v>
      </c>
    </row>
    <row r="8437" spans="1:14" x14ac:dyDescent="0.35">
      <c r="A8437" s="5" t="s">
        <v>1930</v>
      </c>
      <c r="B8437" s="117" t="str">
        <f>IF(ISERROR(VLOOKUP($A8437, Dropdownlisten!$A$3:$F$143, 2, FALSE)), "", VLOOKUP($A8437, Dropdownlisten!$A$3:$F$143, 2, FALSE))</f>
        <v>UmweltVersorgung</v>
      </c>
      <c r="C8437" s="117">
        <f>IF(ISERROR(VLOOKUP($A8437, Dropdownlisten!$A$3:$F$143, 3, FALSE)), "", VLOOKUP($A8437, Dropdownlisten!$A$3:$F$143, 3, FALSE))</f>
        <v>1100</v>
      </c>
      <c r="D8437" s="117" t="str">
        <f>IF(ISERROR(VLOOKUP($A8437, Dropdownlisten!$A$3:$F$143, 4, FALSE)), "", VLOOKUP($A8437, Dropdownlisten!$A$3:$F$143, 4, FALSE))</f>
        <v>UmweltVersorgung</v>
      </c>
      <c r="E8437" s="117" t="str">
        <f>IF(ISERROR(VLOOKUP($A8437, Dropdownlisten!$A$3:$F$143, 5, FALSE)), "", VLOOKUP($A8437, Dropdownlisten!$A$3:$F$143, 5, FALSE))</f>
        <v>1100_015</v>
      </c>
      <c r="F8437" s="117" t="str">
        <f>IF(ISERROR(VLOOKUP($A8437, Dropdownlisten!$A$3:$F$143, 6, FALSE)), "", VLOOKUP($A8437, Dropdownlisten!$A$3:$F$143, 6, FALSE))</f>
        <v>Wildgehegeflaeche</v>
      </c>
      <c r="G8437" s="117" t="str">
        <f>VLOOKUP(E8437,Datenstruktur_fuer_R!$D$2:$F$141,3,FALSE)</f>
        <v>Polygon</v>
      </c>
      <c r="H8437" s="120" t="s">
        <v>689</v>
      </c>
      <c r="I8437" s="26" t="s">
        <v>756</v>
      </c>
      <c r="J8437" s="5" t="s">
        <v>751</v>
      </c>
      <c r="K8437" s="5" t="s">
        <v>752</v>
      </c>
      <c r="L8437" s="5">
        <v>3262</v>
      </c>
      <c r="M8437" s="5">
        <v>3</v>
      </c>
      <c r="N8437" s="5" t="s">
        <v>1173</v>
      </c>
    </row>
    <row r="8438" spans="1:14" x14ac:dyDescent="0.35">
      <c r="A8438" s="5" t="s">
        <v>1930</v>
      </c>
      <c r="B8438" s="117" t="str">
        <f>IF(ISERROR(VLOOKUP($A8438, Dropdownlisten!$A$3:$F$143, 2, FALSE)), "", VLOOKUP($A8438, Dropdownlisten!$A$3:$F$143, 2, FALSE))</f>
        <v>UmweltVersorgung</v>
      </c>
      <c r="C8438" s="117">
        <f>IF(ISERROR(VLOOKUP($A8438, Dropdownlisten!$A$3:$F$143, 3, FALSE)), "", VLOOKUP($A8438, Dropdownlisten!$A$3:$F$143, 3, FALSE))</f>
        <v>1100</v>
      </c>
      <c r="D8438" s="117" t="str">
        <f>IF(ISERROR(VLOOKUP($A8438, Dropdownlisten!$A$3:$F$143, 4, FALSE)), "", VLOOKUP($A8438, Dropdownlisten!$A$3:$F$143, 4, FALSE))</f>
        <v>UmweltVersorgung</v>
      </c>
      <c r="E8438" s="117" t="str">
        <f>IF(ISERROR(VLOOKUP($A8438, Dropdownlisten!$A$3:$F$143, 5, FALSE)), "", VLOOKUP($A8438, Dropdownlisten!$A$3:$F$143, 5, FALSE))</f>
        <v>1100_015</v>
      </c>
      <c r="F8438" s="117" t="str">
        <f>IF(ISERROR(VLOOKUP($A8438, Dropdownlisten!$A$3:$F$143, 6, FALSE)), "", VLOOKUP($A8438, Dropdownlisten!$A$3:$F$143, 6, FALSE))</f>
        <v>Wildgehegeflaeche</v>
      </c>
      <c r="G8438" s="117" t="str">
        <f>VLOOKUP(E8438,Datenstruktur_fuer_R!$D$2:$F$141,3,FALSE)</f>
        <v>Polygon</v>
      </c>
      <c r="H8438" s="120" t="s">
        <v>293</v>
      </c>
      <c r="I8438" s="26" t="s">
        <v>756</v>
      </c>
      <c r="J8438" s="5" t="s">
        <v>2499</v>
      </c>
      <c r="K8438" s="5" t="s">
        <v>757</v>
      </c>
      <c r="L8438" s="5"/>
      <c r="M8438" s="5">
        <v>3</v>
      </c>
      <c r="N8438" s="5" t="s">
        <v>1173</v>
      </c>
    </row>
    <row r="8439" spans="1:14" x14ac:dyDescent="0.35">
      <c r="A8439" s="5" t="s">
        <v>1930</v>
      </c>
      <c r="B8439" s="117" t="str">
        <f>IF(ISERROR(VLOOKUP($A8439, Dropdownlisten!$A$3:$F$143, 2, FALSE)), "", VLOOKUP($A8439, Dropdownlisten!$A$3:$F$143, 2, FALSE))</f>
        <v>UmweltVersorgung</v>
      </c>
      <c r="C8439" s="117">
        <f>IF(ISERROR(VLOOKUP($A8439, Dropdownlisten!$A$3:$F$143, 3, FALSE)), "", VLOOKUP($A8439, Dropdownlisten!$A$3:$F$143, 3, FALSE))</f>
        <v>1100</v>
      </c>
      <c r="D8439" s="117" t="str">
        <f>IF(ISERROR(VLOOKUP($A8439, Dropdownlisten!$A$3:$F$143, 4, FALSE)), "", VLOOKUP($A8439, Dropdownlisten!$A$3:$F$143, 4, FALSE))</f>
        <v>UmweltVersorgung</v>
      </c>
      <c r="E8439" s="117" t="str">
        <f>IF(ISERROR(VLOOKUP($A8439, Dropdownlisten!$A$3:$F$143, 5, FALSE)), "", VLOOKUP($A8439, Dropdownlisten!$A$3:$F$143, 5, FALSE))</f>
        <v>1100_015</v>
      </c>
      <c r="F8439" s="117" t="str">
        <f>IF(ISERROR(VLOOKUP($A8439, Dropdownlisten!$A$3:$F$143, 6, FALSE)), "", VLOOKUP($A8439, Dropdownlisten!$A$3:$F$143, 6, FALSE))</f>
        <v>Wildgehegeflaeche</v>
      </c>
      <c r="G8439" s="117" t="str">
        <f>VLOOKUP(E8439,Datenstruktur_fuer_R!$D$2:$F$141,3,FALSE)</f>
        <v>Polygon</v>
      </c>
      <c r="H8439" s="120" t="s">
        <v>293</v>
      </c>
      <c r="I8439" s="26" t="s">
        <v>750</v>
      </c>
      <c r="J8439" s="5" t="s">
        <v>2499</v>
      </c>
      <c r="K8439" s="5" t="s">
        <v>757</v>
      </c>
      <c r="L8439" s="5"/>
      <c r="M8439" s="5">
        <v>3</v>
      </c>
      <c r="N8439" s="5" t="s">
        <v>1173</v>
      </c>
    </row>
    <row r="8440" spans="1:14" x14ac:dyDescent="0.35">
      <c r="A8440" s="5" t="s">
        <v>1930</v>
      </c>
      <c r="B8440" s="117" t="str">
        <f>IF(ISERROR(VLOOKUP($A8440, Dropdownlisten!$A$3:$F$143, 2, FALSE)), "", VLOOKUP($A8440, Dropdownlisten!$A$3:$F$143, 2, FALSE))</f>
        <v>UmweltVersorgung</v>
      </c>
      <c r="C8440" s="117">
        <f>IF(ISERROR(VLOOKUP($A8440, Dropdownlisten!$A$3:$F$143, 3, FALSE)), "", VLOOKUP($A8440, Dropdownlisten!$A$3:$F$143, 3, FALSE))</f>
        <v>1100</v>
      </c>
      <c r="D8440" s="117" t="str">
        <f>IF(ISERROR(VLOOKUP($A8440, Dropdownlisten!$A$3:$F$143, 4, FALSE)), "", VLOOKUP($A8440, Dropdownlisten!$A$3:$F$143, 4, FALSE))</f>
        <v>UmweltVersorgung</v>
      </c>
      <c r="E8440" s="117" t="str">
        <f>IF(ISERROR(VLOOKUP($A8440, Dropdownlisten!$A$3:$F$143, 5, FALSE)), "", VLOOKUP($A8440, Dropdownlisten!$A$3:$F$143, 5, FALSE))</f>
        <v>1100_015</v>
      </c>
      <c r="F8440" s="117" t="str">
        <f>IF(ISERROR(VLOOKUP($A8440, Dropdownlisten!$A$3:$F$143, 6, FALSE)), "", VLOOKUP($A8440, Dropdownlisten!$A$3:$F$143, 6, FALSE))</f>
        <v>Wildgehegeflaeche</v>
      </c>
      <c r="G8440" s="117" t="str">
        <f>VLOOKUP(E8440,Datenstruktur_fuer_R!$D$2:$F$141,3,FALSE)</f>
        <v>Polygon</v>
      </c>
      <c r="H8440" s="120" t="s">
        <v>293</v>
      </c>
      <c r="I8440" s="26" t="s">
        <v>756</v>
      </c>
      <c r="J8440" s="5" t="s">
        <v>751</v>
      </c>
      <c r="K8440" s="5" t="s">
        <v>752</v>
      </c>
      <c r="L8440" s="5"/>
      <c r="M8440" s="5">
        <v>3</v>
      </c>
      <c r="N8440" s="5" t="s">
        <v>1173</v>
      </c>
    </row>
    <row r="8441" spans="1:14" x14ac:dyDescent="0.35">
      <c r="A8441" s="5" t="s">
        <v>1169</v>
      </c>
      <c r="B8441" s="117" t="str">
        <f>IF(ISERROR(VLOOKUP($A8441, Dropdownlisten!$A$3:$F$143, 2, FALSE)), "", VLOOKUP($A8441, Dropdownlisten!$A$3:$F$143, 2, FALSE))</f>
        <v>UmweltVersorgung</v>
      </c>
      <c r="C8441" s="117">
        <f>IF(ISERROR(VLOOKUP($A8441, Dropdownlisten!$A$3:$F$143, 3, FALSE)), "", VLOOKUP($A8441, Dropdownlisten!$A$3:$F$143, 3, FALSE))</f>
        <v>1100</v>
      </c>
      <c r="D8441" s="117" t="str">
        <f>IF(ISERROR(VLOOKUP($A8441, Dropdownlisten!$A$3:$F$143, 4, FALSE)), "", VLOOKUP($A8441, Dropdownlisten!$A$3:$F$143, 4, FALSE))</f>
        <v>UmweltVersorgung</v>
      </c>
      <c r="E8441" s="117" t="str">
        <f>IF(ISERROR(VLOOKUP($A8441, Dropdownlisten!$A$3:$F$143, 5, FALSE)), "", VLOOKUP($A8441, Dropdownlisten!$A$3:$F$143, 5, FALSE))</f>
        <v>1100_012</v>
      </c>
      <c r="F8441" s="117" t="str">
        <f>IF(ISERROR(VLOOKUP($A8441, Dropdownlisten!$A$3:$F$143, 6, FALSE)), "", VLOOKUP($A8441, Dropdownlisten!$A$3:$F$143, 6, FALSE))</f>
        <v>Landnutzung</v>
      </c>
      <c r="G8441" s="117" t="str">
        <f>VLOOKUP(E8441,Datenstruktur_fuer_R!$D$2:$F$141,3,FALSE)</f>
        <v>Polygon</v>
      </c>
      <c r="H8441" s="120" t="s">
        <v>689</v>
      </c>
      <c r="I8441" s="26" t="s">
        <v>753</v>
      </c>
      <c r="J8441" s="5" t="s">
        <v>2523</v>
      </c>
      <c r="K8441" s="5" t="s">
        <v>2524</v>
      </c>
      <c r="L8441" s="5" t="s">
        <v>2525</v>
      </c>
      <c r="M8441" s="5">
        <v>1</v>
      </c>
      <c r="N8441" s="5" t="s">
        <v>1173</v>
      </c>
    </row>
    <row r="8442" spans="1:14" x14ac:dyDescent="0.35">
      <c r="A8442" s="5" t="s">
        <v>1169</v>
      </c>
      <c r="B8442" s="117" t="str">
        <f>IF(ISERROR(VLOOKUP($A8442, Dropdownlisten!$A$3:$F$143, 2, FALSE)), "", VLOOKUP($A8442, Dropdownlisten!$A$3:$F$143, 2, FALSE))</f>
        <v>UmweltVersorgung</v>
      </c>
      <c r="C8442" s="117">
        <f>IF(ISERROR(VLOOKUP($A8442, Dropdownlisten!$A$3:$F$143, 3, FALSE)), "", VLOOKUP($A8442, Dropdownlisten!$A$3:$F$143, 3, FALSE))</f>
        <v>1100</v>
      </c>
      <c r="D8442" s="117" t="str">
        <f>IF(ISERROR(VLOOKUP($A8442, Dropdownlisten!$A$3:$F$143, 4, FALSE)), "", VLOOKUP($A8442, Dropdownlisten!$A$3:$F$143, 4, FALSE))</f>
        <v>UmweltVersorgung</v>
      </c>
      <c r="E8442" s="117" t="str">
        <f>IF(ISERROR(VLOOKUP($A8442, Dropdownlisten!$A$3:$F$143, 5, FALSE)), "", VLOOKUP($A8442, Dropdownlisten!$A$3:$F$143, 5, FALSE))</f>
        <v>1100_012</v>
      </c>
      <c r="F8442" s="117" t="str">
        <f>IF(ISERROR(VLOOKUP($A8442, Dropdownlisten!$A$3:$F$143, 6, FALSE)), "", VLOOKUP($A8442, Dropdownlisten!$A$3:$F$143, 6, FALSE))</f>
        <v>Landnutzung</v>
      </c>
      <c r="G8442" s="117" t="str">
        <f>VLOOKUP(E8442,Datenstruktur_fuer_R!$D$2:$F$141,3,FALSE)</f>
        <v>Polygon</v>
      </c>
      <c r="H8442" s="120" t="s">
        <v>293</v>
      </c>
      <c r="I8442" s="26" t="s">
        <v>753</v>
      </c>
      <c r="J8442" s="5" t="s">
        <v>2523</v>
      </c>
      <c r="K8442" s="5" t="s">
        <v>2524</v>
      </c>
      <c r="L8442" s="5"/>
      <c r="M8442" s="5">
        <v>1</v>
      </c>
      <c r="N8442" s="5" t="s">
        <v>1173</v>
      </c>
    </row>
    <row r="8443" spans="1:14" x14ac:dyDescent="0.35">
      <c r="A8443" s="5" t="s">
        <v>1169</v>
      </c>
      <c r="B8443" s="117" t="str">
        <f>IF(ISERROR(VLOOKUP($A8443, Dropdownlisten!$A$3:$F$143, 2, FALSE)), "", VLOOKUP($A8443, Dropdownlisten!$A$3:$F$143, 2, FALSE))</f>
        <v>UmweltVersorgung</v>
      </c>
      <c r="C8443" s="117">
        <f>IF(ISERROR(VLOOKUP($A8443, Dropdownlisten!$A$3:$F$143, 3, FALSE)), "", VLOOKUP($A8443, Dropdownlisten!$A$3:$F$143, 3, FALSE))</f>
        <v>1100</v>
      </c>
      <c r="D8443" s="117" t="str">
        <f>IF(ISERROR(VLOOKUP($A8443, Dropdownlisten!$A$3:$F$143, 4, FALSE)), "", VLOOKUP($A8443, Dropdownlisten!$A$3:$F$143, 4, FALSE))</f>
        <v>UmweltVersorgung</v>
      </c>
      <c r="E8443" s="117" t="str">
        <f>IF(ISERROR(VLOOKUP($A8443, Dropdownlisten!$A$3:$F$143, 5, FALSE)), "", VLOOKUP($A8443, Dropdownlisten!$A$3:$F$143, 5, FALSE))</f>
        <v>1100_012</v>
      </c>
      <c r="F8443" s="117" t="str">
        <f>IF(ISERROR(VLOOKUP($A8443, Dropdownlisten!$A$3:$F$143, 6, FALSE)), "", VLOOKUP($A8443, Dropdownlisten!$A$3:$F$143, 6, FALSE))</f>
        <v>Landnutzung</v>
      </c>
      <c r="G8443" s="117" t="str">
        <f>VLOOKUP(E8443,Datenstruktur_fuer_R!$D$2:$F$141,3,FALSE)</f>
        <v>Polygon</v>
      </c>
      <c r="H8443" s="120" t="s">
        <v>689</v>
      </c>
      <c r="I8443" s="26" t="s">
        <v>753</v>
      </c>
      <c r="J8443" s="5" t="s">
        <v>2523</v>
      </c>
      <c r="K8443" s="5" t="s">
        <v>2524</v>
      </c>
      <c r="L8443" s="5" t="s">
        <v>2526</v>
      </c>
      <c r="M8443" s="5">
        <v>1</v>
      </c>
      <c r="N8443" s="5" t="s">
        <v>1173</v>
      </c>
    </row>
    <row r="8444" spans="1:14" x14ac:dyDescent="0.35">
      <c r="A8444" s="5" t="s">
        <v>1169</v>
      </c>
      <c r="B8444" s="117" t="str">
        <f>IF(ISERROR(VLOOKUP($A8444, Dropdownlisten!$A$3:$F$143, 2, FALSE)), "", VLOOKUP($A8444, Dropdownlisten!$A$3:$F$143, 2, FALSE))</f>
        <v>UmweltVersorgung</v>
      </c>
      <c r="C8444" s="117">
        <f>IF(ISERROR(VLOOKUP($A8444, Dropdownlisten!$A$3:$F$143, 3, FALSE)), "", VLOOKUP($A8444, Dropdownlisten!$A$3:$F$143, 3, FALSE))</f>
        <v>1100</v>
      </c>
      <c r="D8444" s="117" t="str">
        <f>IF(ISERROR(VLOOKUP($A8444, Dropdownlisten!$A$3:$F$143, 4, FALSE)), "", VLOOKUP($A8444, Dropdownlisten!$A$3:$F$143, 4, FALSE))</f>
        <v>UmweltVersorgung</v>
      </c>
      <c r="E8444" s="117" t="str">
        <f>IF(ISERROR(VLOOKUP($A8444, Dropdownlisten!$A$3:$F$143, 5, FALSE)), "", VLOOKUP($A8444, Dropdownlisten!$A$3:$F$143, 5, FALSE))</f>
        <v>1100_012</v>
      </c>
      <c r="F8444" s="117" t="str">
        <f>IF(ISERROR(VLOOKUP($A8444, Dropdownlisten!$A$3:$F$143, 6, FALSE)), "", VLOOKUP($A8444, Dropdownlisten!$A$3:$F$143, 6, FALSE))</f>
        <v>Landnutzung</v>
      </c>
      <c r="G8444" s="117" t="str">
        <f>VLOOKUP(E8444,Datenstruktur_fuer_R!$D$2:$F$141,3,FALSE)</f>
        <v>Polygon</v>
      </c>
      <c r="H8444" s="120" t="s">
        <v>293</v>
      </c>
      <c r="I8444" s="26" t="s">
        <v>753</v>
      </c>
      <c r="J8444" s="5" t="s">
        <v>2523</v>
      </c>
      <c r="K8444" s="5" t="s">
        <v>2524</v>
      </c>
      <c r="L8444" s="5"/>
      <c r="M8444" s="5">
        <v>1</v>
      </c>
      <c r="N8444" s="5" t="s">
        <v>1173</v>
      </c>
    </row>
    <row r="8445" spans="1:14" x14ac:dyDescent="0.35">
      <c r="A8445" s="5" t="s">
        <v>1169</v>
      </c>
      <c r="B8445" s="117" t="str">
        <f>IF(ISERROR(VLOOKUP($A8445, Dropdownlisten!$A$3:$F$143, 2, FALSE)), "", VLOOKUP($A8445, Dropdownlisten!$A$3:$F$143, 2, FALSE))</f>
        <v>UmweltVersorgung</v>
      </c>
      <c r="C8445" s="117">
        <f>IF(ISERROR(VLOOKUP($A8445, Dropdownlisten!$A$3:$F$143, 3, FALSE)), "", VLOOKUP($A8445, Dropdownlisten!$A$3:$F$143, 3, FALSE))</f>
        <v>1100</v>
      </c>
      <c r="D8445" s="117" t="str">
        <f>IF(ISERROR(VLOOKUP($A8445, Dropdownlisten!$A$3:$F$143, 4, FALSE)), "", VLOOKUP($A8445, Dropdownlisten!$A$3:$F$143, 4, FALSE))</f>
        <v>UmweltVersorgung</v>
      </c>
      <c r="E8445" s="117" t="str">
        <f>IF(ISERROR(VLOOKUP($A8445, Dropdownlisten!$A$3:$F$143, 5, FALSE)), "", VLOOKUP($A8445, Dropdownlisten!$A$3:$F$143, 5, FALSE))</f>
        <v>1100_012</v>
      </c>
      <c r="F8445" s="117" t="str">
        <f>IF(ISERROR(VLOOKUP($A8445, Dropdownlisten!$A$3:$F$143, 6, FALSE)), "", VLOOKUP($A8445, Dropdownlisten!$A$3:$F$143, 6, FALSE))</f>
        <v>Landnutzung</v>
      </c>
      <c r="G8445" s="117" t="str">
        <f>VLOOKUP(E8445,Datenstruktur_fuer_R!$D$2:$F$141,3,FALSE)</f>
        <v>Polygon</v>
      </c>
      <c r="H8445" s="120" t="s">
        <v>689</v>
      </c>
      <c r="I8445" s="26" t="s">
        <v>753</v>
      </c>
      <c r="J8445" s="5" t="s">
        <v>2523</v>
      </c>
      <c r="K8445" s="5" t="s">
        <v>2524</v>
      </c>
      <c r="L8445" s="5" t="s">
        <v>2527</v>
      </c>
      <c r="M8445" s="5">
        <v>1</v>
      </c>
      <c r="N8445" s="5" t="s">
        <v>1173</v>
      </c>
    </row>
    <row r="8446" spans="1:14" x14ac:dyDescent="0.35">
      <c r="A8446" s="5" t="s">
        <v>1169</v>
      </c>
      <c r="B8446" s="117" t="str">
        <f>IF(ISERROR(VLOOKUP($A8446, Dropdownlisten!$A$3:$F$143, 2, FALSE)), "", VLOOKUP($A8446, Dropdownlisten!$A$3:$F$143, 2, FALSE))</f>
        <v>UmweltVersorgung</v>
      </c>
      <c r="C8446" s="117">
        <f>IF(ISERROR(VLOOKUP($A8446, Dropdownlisten!$A$3:$F$143, 3, FALSE)), "", VLOOKUP($A8446, Dropdownlisten!$A$3:$F$143, 3, FALSE))</f>
        <v>1100</v>
      </c>
      <c r="D8446" s="117" t="str">
        <f>IF(ISERROR(VLOOKUP($A8446, Dropdownlisten!$A$3:$F$143, 4, FALSE)), "", VLOOKUP($A8446, Dropdownlisten!$A$3:$F$143, 4, FALSE))</f>
        <v>UmweltVersorgung</v>
      </c>
      <c r="E8446" s="117" t="str">
        <f>IF(ISERROR(VLOOKUP($A8446, Dropdownlisten!$A$3:$F$143, 5, FALSE)), "", VLOOKUP($A8446, Dropdownlisten!$A$3:$F$143, 5, FALSE))</f>
        <v>1100_012</v>
      </c>
      <c r="F8446" s="117" t="str">
        <f>IF(ISERROR(VLOOKUP($A8446, Dropdownlisten!$A$3:$F$143, 6, FALSE)), "", VLOOKUP($A8446, Dropdownlisten!$A$3:$F$143, 6, FALSE))</f>
        <v>Landnutzung</v>
      </c>
      <c r="G8446" s="117" t="str">
        <f>VLOOKUP(E8446,Datenstruktur_fuer_R!$D$2:$F$141,3,FALSE)</f>
        <v>Polygon</v>
      </c>
      <c r="H8446" s="120" t="s">
        <v>293</v>
      </c>
      <c r="I8446" s="26" t="s">
        <v>753</v>
      </c>
      <c r="J8446" s="5" t="s">
        <v>2523</v>
      </c>
      <c r="K8446" s="5" t="s">
        <v>2524</v>
      </c>
      <c r="L8446" s="5"/>
      <c r="M8446" s="5">
        <v>1</v>
      </c>
      <c r="N8446" s="5" t="s">
        <v>1173</v>
      </c>
    </row>
    <row r="8447" spans="1:14" x14ac:dyDescent="0.35">
      <c r="A8447" s="5" t="s">
        <v>1169</v>
      </c>
      <c r="B8447" s="117" t="str">
        <f>IF(ISERROR(VLOOKUP($A8447, Dropdownlisten!$A$3:$F$143, 2, FALSE)), "", VLOOKUP($A8447, Dropdownlisten!$A$3:$F$143, 2, FALSE))</f>
        <v>UmweltVersorgung</v>
      </c>
      <c r="C8447" s="117">
        <f>IF(ISERROR(VLOOKUP($A8447, Dropdownlisten!$A$3:$F$143, 3, FALSE)), "", VLOOKUP($A8447, Dropdownlisten!$A$3:$F$143, 3, FALSE))</f>
        <v>1100</v>
      </c>
      <c r="D8447" s="117" t="str">
        <f>IF(ISERROR(VLOOKUP($A8447, Dropdownlisten!$A$3:$F$143, 4, FALSE)), "", VLOOKUP($A8447, Dropdownlisten!$A$3:$F$143, 4, FALSE))</f>
        <v>UmweltVersorgung</v>
      </c>
      <c r="E8447" s="117" t="str">
        <f>IF(ISERROR(VLOOKUP($A8447, Dropdownlisten!$A$3:$F$143, 5, FALSE)), "", VLOOKUP($A8447, Dropdownlisten!$A$3:$F$143, 5, FALSE))</f>
        <v>1100_012</v>
      </c>
      <c r="F8447" s="117" t="str">
        <f>IF(ISERROR(VLOOKUP($A8447, Dropdownlisten!$A$3:$F$143, 6, FALSE)), "", VLOOKUP($A8447, Dropdownlisten!$A$3:$F$143, 6, FALSE))</f>
        <v>Landnutzung</v>
      </c>
      <c r="G8447" s="117" t="str">
        <f>VLOOKUP(E8447,Datenstruktur_fuer_R!$D$2:$F$141,3,FALSE)</f>
        <v>Polygon</v>
      </c>
      <c r="H8447" s="120" t="s">
        <v>689</v>
      </c>
      <c r="I8447" s="26" t="s">
        <v>753</v>
      </c>
      <c r="J8447" s="5" t="s">
        <v>2523</v>
      </c>
      <c r="K8447" s="5" t="s">
        <v>2524</v>
      </c>
      <c r="L8447" s="5" t="s">
        <v>2528</v>
      </c>
      <c r="M8447" s="5">
        <v>1</v>
      </c>
      <c r="N8447" s="5" t="s">
        <v>1173</v>
      </c>
    </row>
    <row r="8448" spans="1:14" x14ac:dyDescent="0.35">
      <c r="A8448" s="5" t="s">
        <v>1169</v>
      </c>
      <c r="B8448" s="117" t="str">
        <f>IF(ISERROR(VLOOKUP($A8448, Dropdownlisten!$A$3:$F$143, 2, FALSE)), "", VLOOKUP($A8448, Dropdownlisten!$A$3:$F$143, 2, FALSE))</f>
        <v>UmweltVersorgung</v>
      </c>
      <c r="C8448" s="117">
        <f>IF(ISERROR(VLOOKUP($A8448, Dropdownlisten!$A$3:$F$143, 3, FALSE)), "", VLOOKUP($A8448, Dropdownlisten!$A$3:$F$143, 3, FALSE))</f>
        <v>1100</v>
      </c>
      <c r="D8448" s="117" t="str">
        <f>IF(ISERROR(VLOOKUP($A8448, Dropdownlisten!$A$3:$F$143, 4, FALSE)), "", VLOOKUP($A8448, Dropdownlisten!$A$3:$F$143, 4, FALSE))</f>
        <v>UmweltVersorgung</v>
      </c>
      <c r="E8448" s="117" t="str">
        <f>IF(ISERROR(VLOOKUP($A8448, Dropdownlisten!$A$3:$F$143, 5, FALSE)), "", VLOOKUP($A8448, Dropdownlisten!$A$3:$F$143, 5, FALSE))</f>
        <v>1100_012</v>
      </c>
      <c r="F8448" s="117" t="str">
        <f>IF(ISERROR(VLOOKUP($A8448, Dropdownlisten!$A$3:$F$143, 6, FALSE)), "", VLOOKUP($A8448, Dropdownlisten!$A$3:$F$143, 6, FALSE))</f>
        <v>Landnutzung</v>
      </c>
      <c r="G8448" s="117" t="str">
        <f>VLOOKUP(E8448,Datenstruktur_fuer_R!$D$2:$F$141,3,FALSE)</f>
        <v>Polygon</v>
      </c>
      <c r="H8448" s="120" t="s">
        <v>293</v>
      </c>
      <c r="I8448" s="26" t="s">
        <v>753</v>
      </c>
      <c r="J8448" s="5" t="s">
        <v>2523</v>
      </c>
      <c r="K8448" s="5" t="s">
        <v>2524</v>
      </c>
      <c r="L8448" s="5"/>
      <c r="M8448" s="5">
        <v>1</v>
      </c>
      <c r="N8448" s="5" t="s">
        <v>1173</v>
      </c>
    </row>
    <row r="8449" spans="1:14" x14ac:dyDescent="0.35">
      <c r="A8449" s="5" t="s">
        <v>1169</v>
      </c>
      <c r="B8449" s="117" t="str">
        <f>IF(ISERROR(VLOOKUP($A8449, Dropdownlisten!$A$3:$F$143, 2, FALSE)), "", VLOOKUP($A8449, Dropdownlisten!$A$3:$F$143, 2, FALSE))</f>
        <v>UmweltVersorgung</v>
      </c>
      <c r="C8449" s="117">
        <f>IF(ISERROR(VLOOKUP($A8449, Dropdownlisten!$A$3:$F$143, 3, FALSE)), "", VLOOKUP($A8449, Dropdownlisten!$A$3:$F$143, 3, FALSE))</f>
        <v>1100</v>
      </c>
      <c r="D8449" s="117" t="str">
        <f>IF(ISERROR(VLOOKUP($A8449, Dropdownlisten!$A$3:$F$143, 4, FALSE)), "", VLOOKUP($A8449, Dropdownlisten!$A$3:$F$143, 4, FALSE))</f>
        <v>UmweltVersorgung</v>
      </c>
      <c r="E8449" s="117" t="str">
        <f>IF(ISERROR(VLOOKUP($A8449, Dropdownlisten!$A$3:$F$143, 5, FALSE)), "", VLOOKUP($A8449, Dropdownlisten!$A$3:$F$143, 5, FALSE))</f>
        <v>1100_012</v>
      </c>
      <c r="F8449" s="117" t="str">
        <f>IF(ISERROR(VLOOKUP($A8449, Dropdownlisten!$A$3:$F$143, 6, FALSE)), "", VLOOKUP($A8449, Dropdownlisten!$A$3:$F$143, 6, FALSE))</f>
        <v>Landnutzung</v>
      </c>
      <c r="G8449" s="117" t="str">
        <f>VLOOKUP(E8449,Datenstruktur_fuer_R!$D$2:$F$141,3,FALSE)</f>
        <v>Polygon</v>
      </c>
      <c r="H8449" s="120" t="s">
        <v>689</v>
      </c>
      <c r="I8449" s="26" t="s">
        <v>753</v>
      </c>
      <c r="J8449" s="5" t="s">
        <v>2523</v>
      </c>
      <c r="K8449" s="5" t="s">
        <v>2524</v>
      </c>
      <c r="L8449" s="5" t="s">
        <v>2529</v>
      </c>
      <c r="M8449" s="5">
        <v>1</v>
      </c>
      <c r="N8449" s="5" t="s">
        <v>1173</v>
      </c>
    </row>
    <row r="8450" spans="1:14" x14ac:dyDescent="0.35">
      <c r="A8450" s="5" t="s">
        <v>1169</v>
      </c>
      <c r="B8450" s="117" t="str">
        <f>IF(ISERROR(VLOOKUP($A8450, Dropdownlisten!$A$3:$F$143, 2, FALSE)), "", VLOOKUP($A8450, Dropdownlisten!$A$3:$F$143, 2, FALSE))</f>
        <v>UmweltVersorgung</v>
      </c>
      <c r="C8450" s="117">
        <f>IF(ISERROR(VLOOKUP($A8450, Dropdownlisten!$A$3:$F$143, 3, FALSE)), "", VLOOKUP($A8450, Dropdownlisten!$A$3:$F$143, 3, FALSE))</f>
        <v>1100</v>
      </c>
      <c r="D8450" s="117" t="str">
        <f>IF(ISERROR(VLOOKUP($A8450, Dropdownlisten!$A$3:$F$143, 4, FALSE)), "", VLOOKUP($A8450, Dropdownlisten!$A$3:$F$143, 4, FALSE))</f>
        <v>UmweltVersorgung</v>
      </c>
      <c r="E8450" s="117" t="str">
        <f>IF(ISERROR(VLOOKUP($A8450, Dropdownlisten!$A$3:$F$143, 5, FALSE)), "", VLOOKUP($A8450, Dropdownlisten!$A$3:$F$143, 5, FALSE))</f>
        <v>1100_012</v>
      </c>
      <c r="F8450" s="117" t="str">
        <f>IF(ISERROR(VLOOKUP($A8450, Dropdownlisten!$A$3:$F$143, 6, FALSE)), "", VLOOKUP($A8450, Dropdownlisten!$A$3:$F$143, 6, FALSE))</f>
        <v>Landnutzung</v>
      </c>
      <c r="G8450" s="117" t="str">
        <f>VLOOKUP(E8450,Datenstruktur_fuer_R!$D$2:$F$141,3,FALSE)</f>
        <v>Polygon</v>
      </c>
      <c r="H8450" s="120" t="s">
        <v>293</v>
      </c>
      <c r="I8450" s="26" t="s">
        <v>753</v>
      </c>
      <c r="J8450" s="5" t="s">
        <v>2523</v>
      </c>
      <c r="K8450" s="5" t="s">
        <v>2524</v>
      </c>
      <c r="L8450" s="5"/>
      <c r="M8450" s="5">
        <v>1</v>
      </c>
      <c r="N8450" s="5" t="s">
        <v>1173</v>
      </c>
    </row>
    <row r="8451" spans="1:14" x14ac:dyDescent="0.35">
      <c r="A8451" s="5" t="s">
        <v>1169</v>
      </c>
      <c r="B8451" s="117" t="str">
        <f>IF(ISERROR(VLOOKUP($A8451, Dropdownlisten!$A$3:$F$143, 2, FALSE)), "", VLOOKUP($A8451, Dropdownlisten!$A$3:$F$143, 2, FALSE))</f>
        <v>UmweltVersorgung</v>
      </c>
      <c r="C8451" s="117">
        <f>IF(ISERROR(VLOOKUP($A8451, Dropdownlisten!$A$3:$F$143, 3, FALSE)), "", VLOOKUP($A8451, Dropdownlisten!$A$3:$F$143, 3, FALSE))</f>
        <v>1100</v>
      </c>
      <c r="D8451" s="117" t="str">
        <f>IF(ISERROR(VLOOKUP($A8451, Dropdownlisten!$A$3:$F$143, 4, FALSE)), "", VLOOKUP($A8451, Dropdownlisten!$A$3:$F$143, 4, FALSE))</f>
        <v>UmweltVersorgung</v>
      </c>
      <c r="E8451" s="117" t="str">
        <f>IF(ISERROR(VLOOKUP($A8451, Dropdownlisten!$A$3:$F$143, 5, FALSE)), "", VLOOKUP($A8451, Dropdownlisten!$A$3:$F$143, 5, FALSE))</f>
        <v>1100_012</v>
      </c>
      <c r="F8451" s="117" t="str">
        <f>IF(ISERROR(VLOOKUP($A8451, Dropdownlisten!$A$3:$F$143, 6, FALSE)), "", VLOOKUP($A8451, Dropdownlisten!$A$3:$F$143, 6, FALSE))</f>
        <v>Landnutzung</v>
      </c>
      <c r="G8451" s="117" t="str">
        <f>VLOOKUP(E8451,Datenstruktur_fuer_R!$D$2:$F$141,3,FALSE)</f>
        <v>Polygon</v>
      </c>
      <c r="H8451" s="120" t="s">
        <v>689</v>
      </c>
      <c r="I8451" s="26" t="s">
        <v>753</v>
      </c>
      <c r="J8451" s="5" t="s">
        <v>2523</v>
      </c>
      <c r="K8451" s="5" t="s">
        <v>2524</v>
      </c>
      <c r="L8451" s="5" t="s">
        <v>2531</v>
      </c>
      <c r="M8451" s="5">
        <v>1</v>
      </c>
      <c r="N8451" s="5" t="s">
        <v>1173</v>
      </c>
    </row>
    <row r="8452" spans="1:14" x14ac:dyDescent="0.35">
      <c r="A8452" s="5" t="s">
        <v>1169</v>
      </c>
      <c r="B8452" s="117" t="str">
        <f>IF(ISERROR(VLOOKUP($A8452, Dropdownlisten!$A$3:$F$143, 2, FALSE)), "", VLOOKUP($A8452, Dropdownlisten!$A$3:$F$143, 2, FALSE))</f>
        <v>UmweltVersorgung</v>
      </c>
      <c r="C8452" s="117">
        <f>IF(ISERROR(VLOOKUP($A8452, Dropdownlisten!$A$3:$F$143, 3, FALSE)), "", VLOOKUP($A8452, Dropdownlisten!$A$3:$F$143, 3, FALSE))</f>
        <v>1100</v>
      </c>
      <c r="D8452" s="117" t="str">
        <f>IF(ISERROR(VLOOKUP($A8452, Dropdownlisten!$A$3:$F$143, 4, FALSE)), "", VLOOKUP($A8452, Dropdownlisten!$A$3:$F$143, 4, FALSE))</f>
        <v>UmweltVersorgung</v>
      </c>
      <c r="E8452" s="117" t="str">
        <f>IF(ISERROR(VLOOKUP($A8452, Dropdownlisten!$A$3:$F$143, 5, FALSE)), "", VLOOKUP($A8452, Dropdownlisten!$A$3:$F$143, 5, FALSE))</f>
        <v>1100_012</v>
      </c>
      <c r="F8452" s="117" t="str">
        <f>IF(ISERROR(VLOOKUP($A8452, Dropdownlisten!$A$3:$F$143, 6, FALSE)), "", VLOOKUP($A8452, Dropdownlisten!$A$3:$F$143, 6, FALSE))</f>
        <v>Landnutzung</v>
      </c>
      <c r="G8452" s="117" t="str">
        <f>VLOOKUP(E8452,Datenstruktur_fuer_R!$D$2:$F$141,3,FALSE)</f>
        <v>Polygon</v>
      </c>
      <c r="H8452" s="120" t="s">
        <v>293</v>
      </c>
      <c r="I8452" s="26" t="s">
        <v>753</v>
      </c>
      <c r="J8452" s="5" t="s">
        <v>2523</v>
      </c>
      <c r="K8452" s="5" t="s">
        <v>2524</v>
      </c>
      <c r="L8452" s="5"/>
      <c r="M8452" s="5">
        <v>1</v>
      </c>
      <c r="N8452" s="5" t="s">
        <v>1173</v>
      </c>
    </row>
    <row r="8453" spans="1:14" x14ac:dyDescent="0.35">
      <c r="A8453" s="5" t="s">
        <v>1169</v>
      </c>
      <c r="B8453" s="117" t="str">
        <f>IF(ISERROR(VLOOKUP($A8453, Dropdownlisten!$A$3:$F$143, 2, FALSE)), "", VLOOKUP($A8453, Dropdownlisten!$A$3:$F$143, 2, FALSE))</f>
        <v>UmweltVersorgung</v>
      </c>
      <c r="C8453" s="117">
        <f>IF(ISERROR(VLOOKUP($A8453, Dropdownlisten!$A$3:$F$143, 3, FALSE)), "", VLOOKUP($A8453, Dropdownlisten!$A$3:$F$143, 3, FALSE))</f>
        <v>1100</v>
      </c>
      <c r="D8453" s="117" t="str">
        <f>IF(ISERROR(VLOOKUP($A8453, Dropdownlisten!$A$3:$F$143, 4, FALSE)), "", VLOOKUP($A8453, Dropdownlisten!$A$3:$F$143, 4, FALSE))</f>
        <v>UmweltVersorgung</v>
      </c>
      <c r="E8453" s="117" t="str">
        <f>IF(ISERROR(VLOOKUP($A8453, Dropdownlisten!$A$3:$F$143, 5, FALSE)), "", VLOOKUP($A8453, Dropdownlisten!$A$3:$F$143, 5, FALSE))</f>
        <v>1100_012</v>
      </c>
      <c r="F8453" s="117" t="str">
        <f>IF(ISERROR(VLOOKUP($A8453, Dropdownlisten!$A$3:$F$143, 6, FALSE)), "", VLOOKUP($A8453, Dropdownlisten!$A$3:$F$143, 6, FALSE))</f>
        <v>Landnutzung</v>
      </c>
      <c r="G8453" s="117" t="str">
        <f>VLOOKUP(E8453,Datenstruktur_fuer_R!$D$2:$F$141,3,FALSE)</f>
        <v>Polygon</v>
      </c>
      <c r="H8453" s="120" t="s">
        <v>689</v>
      </c>
      <c r="I8453" s="26" t="s">
        <v>753</v>
      </c>
      <c r="J8453" s="5" t="s">
        <v>2523</v>
      </c>
      <c r="K8453" s="5" t="s">
        <v>2524</v>
      </c>
      <c r="L8453" s="5" t="s">
        <v>2530</v>
      </c>
      <c r="M8453" s="5">
        <v>1</v>
      </c>
      <c r="N8453" s="5" t="s">
        <v>1173</v>
      </c>
    </row>
    <row r="8454" spans="1:14" x14ac:dyDescent="0.35">
      <c r="A8454" s="5" t="s">
        <v>1169</v>
      </c>
      <c r="B8454" s="117" t="str">
        <f>IF(ISERROR(VLOOKUP($A8454, Dropdownlisten!$A$3:$F$143, 2, FALSE)), "", VLOOKUP($A8454, Dropdownlisten!$A$3:$F$143, 2, FALSE))</f>
        <v>UmweltVersorgung</v>
      </c>
      <c r="C8454" s="117">
        <f>IF(ISERROR(VLOOKUP($A8454, Dropdownlisten!$A$3:$F$143, 3, FALSE)), "", VLOOKUP($A8454, Dropdownlisten!$A$3:$F$143, 3, FALSE))</f>
        <v>1100</v>
      </c>
      <c r="D8454" s="117" t="str">
        <f>IF(ISERROR(VLOOKUP($A8454, Dropdownlisten!$A$3:$F$143, 4, FALSE)), "", VLOOKUP($A8454, Dropdownlisten!$A$3:$F$143, 4, FALSE))</f>
        <v>UmweltVersorgung</v>
      </c>
      <c r="E8454" s="117" t="str">
        <f>IF(ISERROR(VLOOKUP($A8454, Dropdownlisten!$A$3:$F$143, 5, FALSE)), "", VLOOKUP($A8454, Dropdownlisten!$A$3:$F$143, 5, FALSE))</f>
        <v>1100_012</v>
      </c>
      <c r="F8454" s="117" t="str">
        <f>IF(ISERROR(VLOOKUP($A8454, Dropdownlisten!$A$3:$F$143, 6, FALSE)), "", VLOOKUP($A8454, Dropdownlisten!$A$3:$F$143, 6, FALSE))</f>
        <v>Landnutzung</v>
      </c>
      <c r="G8454" s="117" t="str">
        <f>VLOOKUP(E8454,Datenstruktur_fuer_R!$D$2:$F$141,3,FALSE)</f>
        <v>Polygon</v>
      </c>
      <c r="H8454" s="120" t="s">
        <v>293</v>
      </c>
      <c r="I8454" s="26" t="s">
        <v>753</v>
      </c>
      <c r="J8454" s="5" t="s">
        <v>2523</v>
      </c>
      <c r="K8454" s="5" t="s">
        <v>2524</v>
      </c>
      <c r="L8454" s="5"/>
      <c r="M8454" s="5">
        <v>1</v>
      </c>
      <c r="N8454" s="5" t="s">
        <v>1173</v>
      </c>
    </row>
    <row r="8455" spans="1:14" x14ac:dyDescent="0.35">
      <c r="A8455" s="5" t="s">
        <v>1169</v>
      </c>
      <c r="B8455" s="117" t="str">
        <f>IF(ISERROR(VLOOKUP($A8455, Dropdownlisten!$A$3:$F$143, 2, FALSE)), "", VLOOKUP($A8455, Dropdownlisten!$A$3:$F$143, 2, FALSE))</f>
        <v>UmweltVersorgung</v>
      </c>
      <c r="C8455" s="117">
        <f>IF(ISERROR(VLOOKUP($A8455, Dropdownlisten!$A$3:$F$143, 3, FALSE)), "", VLOOKUP($A8455, Dropdownlisten!$A$3:$F$143, 3, FALSE))</f>
        <v>1100</v>
      </c>
      <c r="D8455" s="117" t="str">
        <f>IF(ISERROR(VLOOKUP($A8455, Dropdownlisten!$A$3:$F$143, 4, FALSE)), "", VLOOKUP($A8455, Dropdownlisten!$A$3:$F$143, 4, FALSE))</f>
        <v>UmweltVersorgung</v>
      </c>
      <c r="E8455" s="117" t="str">
        <f>IF(ISERROR(VLOOKUP($A8455, Dropdownlisten!$A$3:$F$143, 5, FALSE)), "", VLOOKUP($A8455, Dropdownlisten!$A$3:$F$143, 5, FALSE))</f>
        <v>1100_012</v>
      </c>
      <c r="F8455" s="117" t="str">
        <f>IF(ISERROR(VLOOKUP($A8455, Dropdownlisten!$A$3:$F$143, 6, FALSE)), "", VLOOKUP($A8455, Dropdownlisten!$A$3:$F$143, 6, FALSE))</f>
        <v>Landnutzung</v>
      </c>
      <c r="G8455" s="117" t="str">
        <f>VLOOKUP(E8455,Datenstruktur_fuer_R!$D$2:$F$141,3,FALSE)</f>
        <v>Polygon</v>
      </c>
      <c r="H8455" s="120" t="s">
        <v>689</v>
      </c>
      <c r="I8455" s="26" t="s">
        <v>753</v>
      </c>
      <c r="J8455" s="5" t="s">
        <v>2523</v>
      </c>
      <c r="K8455" s="5" t="s">
        <v>2524</v>
      </c>
      <c r="L8455" s="5" t="s">
        <v>2532</v>
      </c>
      <c r="M8455" s="5">
        <v>1</v>
      </c>
      <c r="N8455" s="5" t="s">
        <v>1173</v>
      </c>
    </row>
    <row r="8456" spans="1:14" x14ac:dyDescent="0.35">
      <c r="A8456" s="5" t="s">
        <v>1169</v>
      </c>
      <c r="B8456" s="117" t="str">
        <f>IF(ISERROR(VLOOKUP($A8456, Dropdownlisten!$A$3:$F$143, 2, FALSE)), "", VLOOKUP($A8456, Dropdownlisten!$A$3:$F$143, 2, FALSE))</f>
        <v>UmweltVersorgung</v>
      </c>
      <c r="C8456" s="117">
        <f>IF(ISERROR(VLOOKUP($A8456, Dropdownlisten!$A$3:$F$143, 3, FALSE)), "", VLOOKUP($A8456, Dropdownlisten!$A$3:$F$143, 3, FALSE))</f>
        <v>1100</v>
      </c>
      <c r="D8456" s="117" t="str">
        <f>IF(ISERROR(VLOOKUP($A8456, Dropdownlisten!$A$3:$F$143, 4, FALSE)), "", VLOOKUP($A8456, Dropdownlisten!$A$3:$F$143, 4, FALSE))</f>
        <v>UmweltVersorgung</v>
      </c>
      <c r="E8456" s="117" t="str">
        <f>IF(ISERROR(VLOOKUP($A8456, Dropdownlisten!$A$3:$F$143, 5, FALSE)), "", VLOOKUP($A8456, Dropdownlisten!$A$3:$F$143, 5, FALSE))</f>
        <v>1100_012</v>
      </c>
      <c r="F8456" s="117" t="str">
        <f>IF(ISERROR(VLOOKUP($A8456, Dropdownlisten!$A$3:$F$143, 6, FALSE)), "", VLOOKUP($A8456, Dropdownlisten!$A$3:$F$143, 6, FALSE))</f>
        <v>Landnutzung</v>
      </c>
      <c r="G8456" s="117" t="str">
        <f>VLOOKUP(E8456,Datenstruktur_fuer_R!$D$2:$F$141,3,FALSE)</f>
        <v>Polygon</v>
      </c>
      <c r="H8456" s="120" t="s">
        <v>293</v>
      </c>
      <c r="I8456" s="26" t="s">
        <v>753</v>
      </c>
      <c r="J8456" s="5" t="s">
        <v>2523</v>
      </c>
      <c r="K8456" s="5" t="s">
        <v>2524</v>
      </c>
      <c r="L8456" s="5"/>
      <c r="M8456" s="5">
        <v>1</v>
      </c>
      <c r="N8456" s="5" t="s">
        <v>1173</v>
      </c>
    </row>
    <row r="8457" spans="1:14" x14ac:dyDescent="0.35">
      <c r="A8457" s="5" t="s">
        <v>1169</v>
      </c>
      <c r="B8457" s="117" t="str">
        <f>IF(ISERROR(VLOOKUP($A8457, Dropdownlisten!$A$3:$F$143, 2, FALSE)), "", VLOOKUP($A8457, Dropdownlisten!$A$3:$F$143, 2, FALSE))</f>
        <v>UmweltVersorgung</v>
      </c>
      <c r="C8457" s="117">
        <f>IF(ISERROR(VLOOKUP($A8457, Dropdownlisten!$A$3:$F$143, 3, FALSE)), "", VLOOKUP($A8457, Dropdownlisten!$A$3:$F$143, 3, FALSE))</f>
        <v>1100</v>
      </c>
      <c r="D8457" s="117" t="str">
        <f>IF(ISERROR(VLOOKUP($A8457, Dropdownlisten!$A$3:$F$143, 4, FALSE)), "", VLOOKUP($A8457, Dropdownlisten!$A$3:$F$143, 4, FALSE))</f>
        <v>UmweltVersorgung</v>
      </c>
      <c r="E8457" s="117" t="str">
        <f>IF(ISERROR(VLOOKUP($A8457, Dropdownlisten!$A$3:$F$143, 5, FALSE)), "", VLOOKUP($A8457, Dropdownlisten!$A$3:$F$143, 5, FALSE))</f>
        <v>1100_012</v>
      </c>
      <c r="F8457" s="117" t="str">
        <f>IF(ISERROR(VLOOKUP($A8457, Dropdownlisten!$A$3:$F$143, 6, FALSE)), "", VLOOKUP($A8457, Dropdownlisten!$A$3:$F$143, 6, FALSE))</f>
        <v>Landnutzung</v>
      </c>
      <c r="G8457" s="117" t="str">
        <f>VLOOKUP(E8457,Datenstruktur_fuer_R!$D$2:$F$141,3,FALSE)</f>
        <v>Polygon</v>
      </c>
      <c r="H8457" s="120" t="s">
        <v>689</v>
      </c>
      <c r="I8457" s="26" t="s">
        <v>753</v>
      </c>
      <c r="J8457" s="5" t="s">
        <v>2523</v>
      </c>
      <c r="K8457" s="5" t="s">
        <v>2524</v>
      </c>
      <c r="L8457" s="5" t="s">
        <v>2533</v>
      </c>
      <c r="M8457" s="5">
        <v>1</v>
      </c>
      <c r="N8457" s="5" t="s">
        <v>1173</v>
      </c>
    </row>
    <row r="8458" spans="1:14" x14ac:dyDescent="0.35">
      <c r="A8458" s="5" t="s">
        <v>1169</v>
      </c>
      <c r="B8458" s="117" t="str">
        <f>IF(ISERROR(VLOOKUP($A8458, Dropdownlisten!$A$3:$F$143, 2, FALSE)), "", VLOOKUP($A8458, Dropdownlisten!$A$3:$F$143, 2, FALSE))</f>
        <v>UmweltVersorgung</v>
      </c>
      <c r="C8458" s="117">
        <f>IF(ISERROR(VLOOKUP($A8458, Dropdownlisten!$A$3:$F$143, 3, FALSE)), "", VLOOKUP($A8458, Dropdownlisten!$A$3:$F$143, 3, FALSE))</f>
        <v>1100</v>
      </c>
      <c r="D8458" s="117" t="str">
        <f>IF(ISERROR(VLOOKUP($A8458, Dropdownlisten!$A$3:$F$143, 4, FALSE)), "", VLOOKUP($A8458, Dropdownlisten!$A$3:$F$143, 4, FALSE))</f>
        <v>UmweltVersorgung</v>
      </c>
      <c r="E8458" s="117" t="str">
        <f>IF(ISERROR(VLOOKUP($A8458, Dropdownlisten!$A$3:$F$143, 5, FALSE)), "", VLOOKUP($A8458, Dropdownlisten!$A$3:$F$143, 5, FALSE))</f>
        <v>1100_012</v>
      </c>
      <c r="F8458" s="117" t="str">
        <f>IF(ISERROR(VLOOKUP($A8458, Dropdownlisten!$A$3:$F$143, 6, FALSE)), "", VLOOKUP($A8458, Dropdownlisten!$A$3:$F$143, 6, FALSE))</f>
        <v>Landnutzung</v>
      </c>
      <c r="G8458" s="117" t="str">
        <f>VLOOKUP(E8458,Datenstruktur_fuer_R!$D$2:$F$141,3,FALSE)</f>
        <v>Polygon</v>
      </c>
      <c r="H8458" s="120" t="s">
        <v>293</v>
      </c>
      <c r="I8458" s="26" t="s">
        <v>753</v>
      </c>
      <c r="J8458" s="5" t="s">
        <v>2523</v>
      </c>
      <c r="K8458" s="5" t="s">
        <v>2524</v>
      </c>
      <c r="L8458" s="5"/>
      <c r="M8458" s="5">
        <v>1</v>
      </c>
      <c r="N8458" s="5" t="s">
        <v>1173</v>
      </c>
    </row>
    <row r="8459" spans="1:14" x14ac:dyDescent="0.35">
      <c r="A8459" s="5" t="s">
        <v>1169</v>
      </c>
      <c r="B8459" s="117" t="str">
        <f>IF(ISERROR(VLOOKUP($A8459, Dropdownlisten!$A$3:$F$143, 2, FALSE)), "", VLOOKUP($A8459, Dropdownlisten!$A$3:$F$143, 2, FALSE))</f>
        <v>UmweltVersorgung</v>
      </c>
      <c r="C8459" s="117">
        <f>IF(ISERROR(VLOOKUP($A8459, Dropdownlisten!$A$3:$F$143, 3, FALSE)), "", VLOOKUP($A8459, Dropdownlisten!$A$3:$F$143, 3, FALSE))</f>
        <v>1100</v>
      </c>
      <c r="D8459" s="117" t="str">
        <f>IF(ISERROR(VLOOKUP($A8459, Dropdownlisten!$A$3:$F$143, 4, FALSE)), "", VLOOKUP($A8459, Dropdownlisten!$A$3:$F$143, 4, FALSE))</f>
        <v>UmweltVersorgung</v>
      </c>
      <c r="E8459" s="117" t="str">
        <f>IF(ISERROR(VLOOKUP($A8459, Dropdownlisten!$A$3:$F$143, 5, FALSE)), "", VLOOKUP($A8459, Dropdownlisten!$A$3:$F$143, 5, FALSE))</f>
        <v>1100_012</v>
      </c>
      <c r="F8459" s="117" t="str">
        <f>IF(ISERROR(VLOOKUP($A8459, Dropdownlisten!$A$3:$F$143, 6, FALSE)), "", VLOOKUP($A8459, Dropdownlisten!$A$3:$F$143, 6, FALSE))</f>
        <v>Landnutzung</v>
      </c>
      <c r="G8459" s="117" t="str">
        <f>VLOOKUP(E8459,Datenstruktur_fuer_R!$D$2:$F$141,3,FALSE)</f>
        <v>Polygon</v>
      </c>
      <c r="H8459" s="120" t="s">
        <v>689</v>
      </c>
      <c r="I8459" s="26" t="s">
        <v>753</v>
      </c>
      <c r="J8459" s="5" t="s">
        <v>2523</v>
      </c>
      <c r="K8459" s="5" t="s">
        <v>2524</v>
      </c>
      <c r="L8459" s="5" t="s">
        <v>2534</v>
      </c>
      <c r="M8459" s="5">
        <v>1</v>
      </c>
      <c r="N8459" s="5" t="s">
        <v>1173</v>
      </c>
    </row>
    <row r="8460" spans="1:14" x14ac:dyDescent="0.35">
      <c r="A8460" s="5" t="s">
        <v>1169</v>
      </c>
      <c r="B8460" s="117" t="str">
        <f>IF(ISERROR(VLOOKUP($A8460, Dropdownlisten!$A$3:$F$143, 2, FALSE)), "", VLOOKUP($A8460, Dropdownlisten!$A$3:$F$143, 2, FALSE))</f>
        <v>UmweltVersorgung</v>
      </c>
      <c r="C8460" s="117">
        <f>IF(ISERROR(VLOOKUP($A8460, Dropdownlisten!$A$3:$F$143, 3, FALSE)), "", VLOOKUP($A8460, Dropdownlisten!$A$3:$F$143, 3, FALSE))</f>
        <v>1100</v>
      </c>
      <c r="D8460" s="117" t="str">
        <f>IF(ISERROR(VLOOKUP($A8460, Dropdownlisten!$A$3:$F$143, 4, FALSE)), "", VLOOKUP($A8460, Dropdownlisten!$A$3:$F$143, 4, FALSE))</f>
        <v>UmweltVersorgung</v>
      </c>
      <c r="E8460" s="117" t="str">
        <f>IF(ISERROR(VLOOKUP($A8460, Dropdownlisten!$A$3:$F$143, 5, FALSE)), "", VLOOKUP($A8460, Dropdownlisten!$A$3:$F$143, 5, FALSE))</f>
        <v>1100_012</v>
      </c>
      <c r="F8460" s="117" t="str">
        <f>IF(ISERROR(VLOOKUP($A8460, Dropdownlisten!$A$3:$F$143, 6, FALSE)), "", VLOOKUP($A8460, Dropdownlisten!$A$3:$F$143, 6, FALSE))</f>
        <v>Landnutzung</v>
      </c>
      <c r="G8460" s="117" t="str">
        <f>VLOOKUP(E8460,Datenstruktur_fuer_R!$D$2:$F$141,3,FALSE)</f>
        <v>Polygon</v>
      </c>
      <c r="H8460" s="120" t="s">
        <v>293</v>
      </c>
      <c r="I8460" s="26" t="s">
        <v>753</v>
      </c>
      <c r="J8460" s="5" t="s">
        <v>2523</v>
      </c>
      <c r="K8460" s="5" t="s">
        <v>2524</v>
      </c>
      <c r="L8460" s="5"/>
      <c r="M8460" s="5">
        <v>1</v>
      </c>
      <c r="N8460" s="5" t="s">
        <v>1173</v>
      </c>
    </row>
    <row r="8461" spans="1:14" x14ac:dyDescent="0.35">
      <c r="A8461" s="5" t="s">
        <v>1169</v>
      </c>
      <c r="B8461" s="117" t="str">
        <f>IF(ISERROR(VLOOKUP($A8461, Dropdownlisten!$A$3:$F$143, 2, FALSE)), "", VLOOKUP($A8461, Dropdownlisten!$A$3:$F$143, 2, FALSE))</f>
        <v>UmweltVersorgung</v>
      </c>
      <c r="C8461" s="117">
        <f>IF(ISERROR(VLOOKUP($A8461, Dropdownlisten!$A$3:$F$143, 3, FALSE)), "", VLOOKUP($A8461, Dropdownlisten!$A$3:$F$143, 3, FALSE))</f>
        <v>1100</v>
      </c>
      <c r="D8461" s="117" t="str">
        <f>IF(ISERROR(VLOOKUP($A8461, Dropdownlisten!$A$3:$F$143, 4, FALSE)), "", VLOOKUP($A8461, Dropdownlisten!$A$3:$F$143, 4, FALSE))</f>
        <v>UmweltVersorgung</v>
      </c>
      <c r="E8461" s="117" t="str">
        <f>IF(ISERROR(VLOOKUP($A8461, Dropdownlisten!$A$3:$F$143, 5, FALSE)), "", VLOOKUP($A8461, Dropdownlisten!$A$3:$F$143, 5, FALSE))</f>
        <v>1100_012</v>
      </c>
      <c r="F8461" s="117" t="str">
        <f>IF(ISERROR(VLOOKUP($A8461, Dropdownlisten!$A$3:$F$143, 6, FALSE)), "", VLOOKUP($A8461, Dropdownlisten!$A$3:$F$143, 6, FALSE))</f>
        <v>Landnutzung</v>
      </c>
      <c r="G8461" s="117" t="str">
        <f>VLOOKUP(E8461,Datenstruktur_fuer_R!$D$2:$F$141,3,FALSE)</f>
        <v>Polygon</v>
      </c>
      <c r="H8461" s="120" t="s">
        <v>689</v>
      </c>
      <c r="I8461" s="26" t="s">
        <v>753</v>
      </c>
      <c r="J8461" s="5" t="s">
        <v>2523</v>
      </c>
      <c r="K8461" s="5" t="s">
        <v>2524</v>
      </c>
      <c r="L8461" s="5" t="s">
        <v>2535</v>
      </c>
      <c r="M8461" s="5">
        <v>1</v>
      </c>
      <c r="N8461" s="5" t="s">
        <v>1173</v>
      </c>
    </row>
    <row r="8462" spans="1:14" x14ac:dyDescent="0.35">
      <c r="A8462" s="5" t="s">
        <v>1169</v>
      </c>
      <c r="B8462" s="117" t="str">
        <f>IF(ISERROR(VLOOKUP($A8462, Dropdownlisten!$A$3:$F$143, 2, FALSE)), "", VLOOKUP($A8462, Dropdownlisten!$A$3:$F$143, 2, FALSE))</f>
        <v>UmweltVersorgung</v>
      </c>
      <c r="C8462" s="117">
        <f>IF(ISERROR(VLOOKUP($A8462, Dropdownlisten!$A$3:$F$143, 3, FALSE)), "", VLOOKUP($A8462, Dropdownlisten!$A$3:$F$143, 3, FALSE))</f>
        <v>1100</v>
      </c>
      <c r="D8462" s="117" t="str">
        <f>IF(ISERROR(VLOOKUP($A8462, Dropdownlisten!$A$3:$F$143, 4, FALSE)), "", VLOOKUP($A8462, Dropdownlisten!$A$3:$F$143, 4, FALSE))</f>
        <v>UmweltVersorgung</v>
      </c>
      <c r="E8462" s="117" t="str">
        <f>IF(ISERROR(VLOOKUP($A8462, Dropdownlisten!$A$3:$F$143, 5, FALSE)), "", VLOOKUP($A8462, Dropdownlisten!$A$3:$F$143, 5, FALSE))</f>
        <v>1100_012</v>
      </c>
      <c r="F8462" s="117" t="str">
        <f>IF(ISERROR(VLOOKUP($A8462, Dropdownlisten!$A$3:$F$143, 6, FALSE)), "", VLOOKUP($A8462, Dropdownlisten!$A$3:$F$143, 6, FALSE))</f>
        <v>Landnutzung</v>
      </c>
      <c r="G8462" s="117" t="str">
        <f>VLOOKUP(E8462,Datenstruktur_fuer_R!$D$2:$F$141,3,FALSE)</f>
        <v>Polygon</v>
      </c>
      <c r="H8462" s="120" t="s">
        <v>293</v>
      </c>
      <c r="I8462" s="26" t="s">
        <v>753</v>
      </c>
      <c r="J8462" s="5" t="s">
        <v>2523</v>
      </c>
      <c r="K8462" s="5" t="s">
        <v>2524</v>
      </c>
      <c r="L8462" s="5"/>
      <c r="M8462" s="5">
        <v>1</v>
      </c>
      <c r="N8462" s="5" t="s">
        <v>1173</v>
      </c>
    </row>
    <row r="8463" spans="1:14" x14ac:dyDescent="0.35">
      <c r="A8463" s="5" t="s">
        <v>1169</v>
      </c>
      <c r="B8463" s="117" t="str">
        <f>IF(ISERROR(VLOOKUP($A8463, Dropdownlisten!$A$3:$F$143, 2, FALSE)), "", VLOOKUP($A8463, Dropdownlisten!$A$3:$F$143, 2, FALSE))</f>
        <v>UmweltVersorgung</v>
      </c>
      <c r="C8463" s="117">
        <f>IF(ISERROR(VLOOKUP($A8463, Dropdownlisten!$A$3:$F$143, 3, FALSE)), "", VLOOKUP($A8463, Dropdownlisten!$A$3:$F$143, 3, FALSE))</f>
        <v>1100</v>
      </c>
      <c r="D8463" s="117" t="str">
        <f>IF(ISERROR(VLOOKUP($A8463, Dropdownlisten!$A$3:$F$143, 4, FALSE)), "", VLOOKUP($A8463, Dropdownlisten!$A$3:$F$143, 4, FALSE))</f>
        <v>UmweltVersorgung</v>
      </c>
      <c r="E8463" s="117" t="str">
        <f>IF(ISERROR(VLOOKUP($A8463, Dropdownlisten!$A$3:$F$143, 5, FALSE)), "", VLOOKUP($A8463, Dropdownlisten!$A$3:$F$143, 5, FALSE))</f>
        <v>1100_012</v>
      </c>
      <c r="F8463" s="117" t="str">
        <f>IF(ISERROR(VLOOKUP($A8463, Dropdownlisten!$A$3:$F$143, 6, FALSE)), "", VLOOKUP($A8463, Dropdownlisten!$A$3:$F$143, 6, FALSE))</f>
        <v>Landnutzung</v>
      </c>
      <c r="G8463" s="117" t="str">
        <f>VLOOKUP(E8463,Datenstruktur_fuer_R!$D$2:$F$141,3,FALSE)</f>
        <v>Polygon</v>
      </c>
      <c r="H8463" s="120" t="s">
        <v>689</v>
      </c>
      <c r="I8463" s="26" t="s">
        <v>753</v>
      </c>
      <c r="J8463" s="5" t="s">
        <v>2523</v>
      </c>
      <c r="K8463" s="5" t="s">
        <v>2524</v>
      </c>
      <c r="L8463" s="5" t="s">
        <v>2536</v>
      </c>
      <c r="M8463" s="5">
        <v>1</v>
      </c>
      <c r="N8463" s="5" t="s">
        <v>1173</v>
      </c>
    </row>
    <row r="8464" spans="1:14" x14ac:dyDescent="0.35">
      <c r="A8464" s="5" t="s">
        <v>1169</v>
      </c>
      <c r="B8464" s="117" t="str">
        <f>IF(ISERROR(VLOOKUP($A8464, Dropdownlisten!$A$3:$F$143, 2, FALSE)), "", VLOOKUP($A8464, Dropdownlisten!$A$3:$F$143, 2, FALSE))</f>
        <v>UmweltVersorgung</v>
      </c>
      <c r="C8464" s="117">
        <f>IF(ISERROR(VLOOKUP($A8464, Dropdownlisten!$A$3:$F$143, 3, FALSE)), "", VLOOKUP($A8464, Dropdownlisten!$A$3:$F$143, 3, FALSE))</f>
        <v>1100</v>
      </c>
      <c r="D8464" s="117" t="str">
        <f>IF(ISERROR(VLOOKUP($A8464, Dropdownlisten!$A$3:$F$143, 4, FALSE)), "", VLOOKUP($A8464, Dropdownlisten!$A$3:$F$143, 4, FALSE))</f>
        <v>UmweltVersorgung</v>
      </c>
      <c r="E8464" s="117" t="str">
        <f>IF(ISERROR(VLOOKUP($A8464, Dropdownlisten!$A$3:$F$143, 5, FALSE)), "", VLOOKUP($A8464, Dropdownlisten!$A$3:$F$143, 5, FALSE))</f>
        <v>1100_012</v>
      </c>
      <c r="F8464" s="117" t="str">
        <f>IF(ISERROR(VLOOKUP($A8464, Dropdownlisten!$A$3:$F$143, 6, FALSE)), "", VLOOKUP($A8464, Dropdownlisten!$A$3:$F$143, 6, FALSE))</f>
        <v>Landnutzung</v>
      </c>
      <c r="G8464" s="117" t="str">
        <f>VLOOKUP(E8464,Datenstruktur_fuer_R!$D$2:$F$141,3,FALSE)</f>
        <v>Polygon</v>
      </c>
      <c r="H8464" s="120" t="s">
        <v>293</v>
      </c>
      <c r="I8464" s="26" t="s">
        <v>753</v>
      </c>
      <c r="J8464" s="5" t="s">
        <v>2523</v>
      </c>
      <c r="K8464" s="5" t="s">
        <v>2524</v>
      </c>
      <c r="L8464" s="5"/>
      <c r="M8464" s="5">
        <v>1</v>
      </c>
      <c r="N8464" s="5" t="s">
        <v>1173</v>
      </c>
    </row>
    <row r="8465" spans="1:14" x14ac:dyDescent="0.35">
      <c r="A8465" s="5" t="s">
        <v>1169</v>
      </c>
      <c r="B8465" s="117" t="str">
        <f>IF(ISERROR(VLOOKUP($A8465, Dropdownlisten!$A$3:$F$143, 2, FALSE)), "", VLOOKUP($A8465, Dropdownlisten!$A$3:$F$143, 2, FALSE))</f>
        <v>UmweltVersorgung</v>
      </c>
      <c r="C8465" s="117">
        <f>IF(ISERROR(VLOOKUP($A8465, Dropdownlisten!$A$3:$F$143, 3, FALSE)), "", VLOOKUP($A8465, Dropdownlisten!$A$3:$F$143, 3, FALSE))</f>
        <v>1100</v>
      </c>
      <c r="D8465" s="117" t="str">
        <f>IF(ISERROR(VLOOKUP($A8465, Dropdownlisten!$A$3:$F$143, 4, FALSE)), "", VLOOKUP($A8465, Dropdownlisten!$A$3:$F$143, 4, FALSE))</f>
        <v>UmweltVersorgung</v>
      </c>
      <c r="E8465" s="117" t="str">
        <f>IF(ISERROR(VLOOKUP($A8465, Dropdownlisten!$A$3:$F$143, 5, FALSE)), "", VLOOKUP($A8465, Dropdownlisten!$A$3:$F$143, 5, FALSE))</f>
        <v>1100_012</v>
      </c>
      <c r="F8465" s="117" t="str">
        <f>IF(ISERROR(VLOOKUP($A8465, Dropdownlisten!$A$3:$F$143, 6, FALSE)), "", VLOOKUP($A8465, Dropdownlisten!$A$3:$F$143, 6, FALSE))</f>
        <v>Landnutzung</v>
      </c>
      <c r="G8465" s="117" t="str">
        <f>VLOOKUP(E8465,Datenstruktur_fuer_R!$D$2:$F$141,3,FALSE)</f>
        <v>Polygon</v>
      </c>
      <c r="H8465" s="120" t="s">
        <v>689</v>
      </c>
      <c r="I8465" s="26" t="s">
        <v>753</v>
      </c>
      <c r="J8465" s="5" t="s">
        <v>2523</v>
      </c>
      <c r="K8465" s="5" t="s">
        <v>2524</v>
      </c>
      <c r="L8465" s="5" t="s">
        <v>2537</v>
      </c>
      <c r="M8465" s="5">
        <v>1</v>
      </c>
      <c r="N8465" s="5" t="s">
        <v>1173</v>
      </c>
    </row>
    <row r="8466" spans="1:14" x14ac:dyDescent="0.35">
      <c r="A8466" s="5" t="s">
        <v>1169</v>
      </c>
      <c r="B8466" s="117" t="str">
        <f>IF(ISERROR(VLOOKUP($A8466, Dropdownlisten!$A$3:$F$143, 2, FALSE)), "", VLOOKUP($A8466, Dropdownlisten!$A$3:$F$143, 2, FALSE))</f>
        <v>UmweltVersorgung</v>
      </c>
      <c r="C8466" s="117">
        <f>IF(ISERROR(VLOOKUP($A8466, Dropdownlisten!$A$3:$F$143, 3, FALSE)), "", VLOOKUP($A8466, Dropdownlisten!$A$3:$F$143, 3, FALSE))</f>
        <v>1100</v>
      </c>
      <c r="D8466" s="117" t="str">
        <f>IF(ISERROR(VLOOKUP($A8466, Dropdownlisten!$A$3:$F$143, 4, FALSE)), "", VLOOKUP($A8466, Dropdownlisten!$A$3:$F$143, 4, FALSE))</f>
        <v>UmweltVersorgung</v>
      </c>
      <c r="E8466" s="117" t="str">
        <f>IF(ISERROR(VLOOKUP($A8466, Dropdownlisten!$A$3:$F$143, 5, FALSE)), "", VLOOKUP($A8466, Dropdownlisten!$A$3:$F$143, 5, FALSE))</f>
        <v>1100_012</v>
      </c>
      <c r="F8466" s="117" t="str">
        <f>IF(ISERROR(VLOOKUP($A8466, Dropdownlisten!$A$3:$F$143, 6, FALSE)), "", VLOOKUP($A8466, Dropdownlisten!$A$3:$F$143, 6, FALSE))</f>
        <v>Landnutzung</v>
      </c>
      <c r="G8466" s="117" t="str">
        <f>VLOOKUP(E8466,Datenstruktur_fuer_R!$D$2:$F$141,3,FALSE)</f>
        <v>Polygon</v>
      </c>
      <c r="H8466" s="120" t="s">
        <v>293</v>
      </c>
      <c r="I8466" s="26" t="s">
        <v>753</v>
      </c>
      <c r="J8466" s="5" t="s">
        <v>2523</v>
      </c>
      <c r="K8466" s="5" t="s">
        <v>2524</v>
      </c>
      <c r="L8466" s="5"/>
      <c r="M8466" s="5">
        <v>1</v>
      </c>
      <c r="N8466" s="5" t="s">
        <v>1173</v>
      </c>
    </row>
    <row r="8467" spans="1:14" x14ac:dyDescent="0.35">
      <c r="A8467" s="5" t="s">
        <v>1169</v>
      </c>
      <c r="B8467" s="117" t="str">
        <f>IF(ISERROR(VLOOKUP($A8467, Dropdownlisten!$A$3:$F$143, 2, FALSE)), "", VLOOKUP($A8467, Dropdownlisten!$A$3:$F$143, 2, FALSE))</f>
        <v>UmweltVersorgung</v>
      </c>
      <c r="C8467" s="117">
        <f>IF(ISERROR(VLOOKUP($A8467, Dropdownlisten!$A$3:$F$143, 3, FALSE)), "", VLOOKUP($A8467, Dropdownlisten!$A$3:$F$143, 3, FALSE))</f>
        <v>1100</v>
      </c>
      <c r="D8467" s="117" t="str">
        <f>IF(ISERROR(VLOOKUP($A8467, Dropdownlisten!$A$3:$F$143, 4, FALSE)), "", VLOOKUP($A8467, Dropdownlisten!$A$3:$F$143, 4, FALSE))</f>
        <v>UmweltVersorgung</v>
      </c>
      <c r="E8467" s="117" t="str">
        <f>IF(ISERROR(VLOOKUP($A8467, Dropdownlisten!$A$3:$F$143, 5, FALSE)), "", VLOOKUP($A8467, Dropdownlisten!$A$3:$F$143, 5, FALSE))</f>
        <v>1100_012</v>
      </c>
      <c r="F8467" s="117" t="str">
        <f>IF(ISERROR(VLOOKUP($A8467, Dropdownlisten!$A$3:$F$143, 6, FALSE)), "", VLOOKUP($A8467, Dropdownlisten!$A$3:$F$143, 6, FALSE))</f>
        <v>Landnutzung</v>
      </c>
      <c r="G8467" s="117" t="str">
        <f>VLOOKUP(E8467,Datenstruktur_fuer_R!$D$2:$F$141,3,FALSE)</f>
        <v>Polygon</v>
      </c>
      <c r="H8467" s="120" t="s">
        <v>689</v>
      </c>
      <c r="I8467" s="26" t="s">
        <v>753</v>
      </c>
      <c r="J8467" s="5" t="s">
        <v>2523</v>
      </c>
      <c r="K8467" s="5" t="s">
        <v>2524</v>
      </c>
      <c r="L8467" s="5" t="s">
        <v>2538</v>
      </c>
      <c r="M8467" s="5">
        <v>1</v>
      </c>
      <c r="N8467" s="5" t="s">
        <v>1173</v>
      </c>
    </row>
    <row r="8468" spans="1:14" x14ac:dyDescent="0.35">
      <c r="A8468" s="5" t="s">
        <v>1169</v>
      </c>
      <c r="B8468" s="117" t="str">
        <f>IF(ISERROR(VLOOKUP($A8468, Dropdownlisten!$A$3:$F$143, 2, FALSE)), "", VLOOKUP($A8468, Dropdownlisten!$A$3:$F$143, 2, FALSE))</f>
        <v>UmweltVersorgung</v>
      </c>
      <c r="C8468" s="117">
        <f>IF(ISERROR(VLOOKUP($A8468, Dropdownlisten!$A$3:$F$143, 3, FALSE)), "", VLOOKUP($A8468, Dropdownlisten!$A$3:$F$143, 3, FALSE))</f>
        <v>1100</v>
      </c>
      <c r="D8468" s="117" t="str">
        <f>IF(ISERROR(VLOOKUP($A8468, Dropdownlisten!$A$3:$F$143, 4, FALSE)), "", VLOOKUP($A8468, Dropdownlisten!$A$3:$F$143, 4, FALSE))</f>
        <v>UmweltVersorgung</v>
      </c>
      <c r="E8468" s="117" t="str">
        <f>IF(ISERROR(VLOOKUP($A8468, Dropdownlisten!$A$3:$F$143, 5, FALSE)), "", VLOOKUP($A8468, Dropdownlisten!$A$3:$F$143, 5, FALSE))</f>
        <v>1100_012</v>
      </c>
      <c r="F8468" s="117" t="str">
        <f>IF(ISERROR(VLOOKUP($A8468, Dropdownlisten!$A$3:$F$143, 6, FALSE)), "", VLOOKUP($A8468, Dropdownlisten!$A$3:$F$143, 6, FALSE))</f>
        <v>Landnutzung</v>
      </c>
      <c r="G8468" s="117" t="str">
        <f>VLOOKUP(E8468,Datenstruktur_fuer_R!$D$2:$F$141,3,FALSE)</f>
        <v>Polygon</v>
      </c>
      <c r="H8468" s="120" t="s">
        <v>293</v>
      </c>
      <c r="I8468" s="26" t="s">
        <v>753</v>
      </c>
      <c r="J8468" s="5" t="s">
        <v>2523</v>
      </c>
      <c r="K8468" s="5" t="s">
        <v>2524</v>
      </c>
      <c r="L8468" s="5"/>
      <c r="M8468" s="5">
        <v>1</v>
      </c>
      <c r="N8468" s="5" t="s">
        <v>1173</v>
      </c>
    </row>
    <row r="8469" spans="1:14" x14ac:dyDescent="0.35">
      <c r="A8469" s="5" t="s">
        <v>1169</v>
      </c>
      <c r="B8469" s="117" t="str">
        <f>IF(ISERROR(VLOOKUP($A8469, Dropdownlisten!$A$3:$F$143, 2, FALSE)), "", VLOOKUP($A8469, Dropdownlisten!$A$3:$F$143, 2, FALSE))</f>
        <v>UmweltVersorgung</v>
      </c>
      <c r="C8469" s="117">
        <f>IF(ISERROR(VLOOKUP($A8469, Dropdownlisten!$A$3:$F$143, 3, FALSE)), "", VLOOKUP($A8469, Dropdownlisten!$A$3:$F$143, 3, FALSE))</f>
        <v>1100</v>
      </c>
      <c r="D8469" s="117" t="str">
        <f>IF(ISERROR(VLOOKUP($A8469, Dropdownlisten!$A$3:$F$143, 4, FALSE)), "", VLOOKUP($A8469, Dropdownlisten!$A$3:$F$143, 4, FALSE))</f>
        <v>UmweltVersorgung</v>
      </c>
      <c r="E8469" s="117" t="str">
        <f>IF(ISERROR(VLOOKUP($A8469, Dropdownlisten!$A$3:$F$143, 5, FALSE)), "", VLOOKUP($A8469, Dropdownlisten!$A$3:$F$143, 5, FALSE))</f>
        <v>1100_012</v>
      </c>
      <c r="F8469" s="117" t="str">
        <f>IF(ISERROR(VLOOKUP($A8469, Dropdownlisten!$A$3:$F$143, 6, FALSE)), "", VLOOKUP($A8469, Dropdownlisten!$A$3:$F$143, 6, FALSE))</f>
        <v>Landnutzung</v>
      </c>
      <c r="G8469" s="117" t="str">
        <f>VLOOKUP(E8469,Datenstruktur_fuer_R!$D$2:$F$141,3,FALSE)</f>
        <v>Polygon</v>
      </c>
      <c r="H8469" s="120" t="s">
        <v>689</v>
      </c>
      <c r="I8469" s="26" t="s">
        <v>753</v>
      </c>
      <c r="J8469" s="5" t="s">
        <v>2523</v>
      </c>
      <c r="K8469" s="5" t="s">
        <v>2524</v>
      </c>
      <c r="L8469" s="5" t="s">
        <v>2539</v>
      </c>
      <c r="M8469" s="5">
        <v>1</v>
      </c>
      <c r="N8469" s="5" t="s">
        <v>1173</v>
      </c>
    </row>
    <row r="8470" spans="1:14" x14ac:dyDescent="0.35">
      <c r="A8470" s="5" t="s">
        <v>1169</v>
      </c>
      <c r="B8470" s="117" t="str">
        <f>IF(ISERROR(VLOOKUP($A8470, Dropdownlisten!$A$3:$F$143, 2, FALSE)), "", VLOOKUP($A8470, Dropdownlisten!$A$3:$F$143, 2, FALSE))</f>
        <v>UmweltVersorgung</v>
      </c>
      <c r="C8470" s="117">
        <f>IF(ISERROR(VLOOKUP($A8470, Dropdownlisten!$A$3:$F$143, 3, FALSE)), "", VLOOKUP($A8470, Dropdownlisten!$A$3:$F$143, 3, FALSE))</f>
        <v>1100</v>
      </c>
      <c r="D8470" s="117" t="str">
        <f>IF(ISERROR(VLOOKUP($A8470, Dropdownlisten!$A$3:$F$143, 4, FALSE)), "", VLOOKUP($A8470, Dropdownlisten!$A$3:$F$143, 4, FALSE))</f>
        <v>UmweltVersorgung</v>
      </c>
      <c r="E8470" s="117" t="str">
        <f>IF(ISERROR(VLOOKUP($A8470, Dropdownlisten!$A$3:$F$143, 5, FALSE)), "", VLOOKUP($A8470, Dropdownlisten!$A$3:$F$143, 5, FALSE))</f>
        <v>1100_012</v>
      </c>
      <c r="F8470" s="117" t="str">
        <f>IF(ISERROR(VLOOKUP($A8470, Dropdownlisten!$A$3:$F$143, 6, FALSE)), "", VLOOKUP($A8470, Dropdownlisten!$A$3:$F$143, 6, FALSE))</f>
        <v>Landnutzung</v>
      </c>
      <c r="G8470" s="117" t="str">
        <f>VLOOKUP(E8470,Datenstruktur_fuer_R!$D$2:$F$141,3,FALSE)</f>
        <v>Polygon</v>
      </c>
      <c r="H8470" s="120" t="s">
        <v>293</v>
      </c>
      <c r="I8470" s="26" t="s">
        <v>753</v>
      </c>
      <c r="J8470" s="5" t="s">
        <v>2523</v>
      </c>
      <c r="K8470" s="5" t="s">
        <v>2524</v>
      </c>
      <c r="L8470" s="5"/>
      <c r="M8470" s="5">
        <v>1</v>
      </c>
      <c r="N8470" s="5" t="s">
        <v>1173</v>
      </c>
    </row>
    <row r="8471" spans="1:14" x14ac:dyDescent="0.35">
      <c r="A8471" s="5" t="s">
        <v>1169</v>
      </c>
      <c r="B8471" s="117" t="str">
        <f>IF(ISERROR(VLOOKUP($A8471, Dropdownlisten!$A$3:$F$143, 2, FALSE)), "", VLOOKUP($A8471, Dropdownlisten!$A$3:$F$143, 2, FALSE))</f>
        <v>UmweltVersorgung</v>
      </c>
      <c r="C8471" s="117">
        <f>IF(ISERROR(VLOOKUP($A8471, Dropdownlisten!$A$3:$F$143, 3, FALSE)), "", VLOOKUP($A8471, Dropdownlisten!$A$3:$F$143, 3, FALSE))</f>
        <v>1100</v>
      </c>
      <c r="D8471" s="117" t="str">
        <f>IF(ISERROR(VLOOKUP($A8471, Dropdownlisten!$A$3:$F$143, 4, FALSE)), "", VLOOKUP($A8471, Dropdownlisten!$A$3:$F$143, 4, FALSE))</f>
        <v>UmweltVersorgung</v>
      </c>
      <c r="E8471" s="117" t="str">
        <f>IF(ISERROR(VLOOKUP($A8471, Dropdownlisten!$A$3:$F$143, 5, FALSE)), "", VLOOKUP($A8471, Dropdownlisten!$A$3:$F$143, 5, FALSE))</f>
        <v>1100_012</v>
      </c>
      <c r="F8471" s="117" t="str">
        <f>IF(ISERROR(VLOOKUP($A8471, Dropdownlisten!$A$3:$F$143, 6, FALSE)), "", VLOOKUP($A8471, Dropdownlisten!$A$3:$F$143, 6, FALSE))</f>
        <v>Landnutzung</v>
      </c>
      <c r="G8471" s="117" t="str">
        <f>VLOOKUP(E8471,Datenstruktur_fuer_R!$D$2:$F$141,3,FALSE)</f>
        <v>Polygon</v>
      </c>
      <c r="H8471" s="120" t="s">
        <v>689</v>
      </c>
      <c r="I8471" s="26" t="s">
        <v>753</v>
      </c>
      <c r="J8471" s="5" t="s">
        <v>2523</v>
      </c>
      <c r="K8471" s="5" t="s">
        <v>2524</v>
      </c>
      <c r="L8471" s="5" t="s">
        <v>2540</v>
      </c>
      <c r="M8471" s="5">
        <v>1</v>
      </c>
      <c r="N8471" s="5" t="s">
        <v>1173</v>
      </c>
    </row>
    <row r="8472" spans="1:14" x14ac:dyDescent="0.35">
      <c r="A8472" s="5" t="s">
        <v>1169</v>
      </c>
      <c r="B8472" s="117" t="str">
        <f>IF(ISERROR(VLOOKUP($A8472, Dropdownlisten!$A$3:$F$143, 2, FALSE)), "", VLOOKUP($A8472, Dropdownlisten!$A$3:$F$143, 2, FALSE))</f>
        <v>UmweltVersorgung</v>
      </c>
      <c r="C8472" s="117">
        <f>IF(ISERROR(VLOOKUP($A8472, Dropdownlisten!$A$3:$F$143, 3, FALSE)), "", VLOOKUP($A8472, Dropdownlisten!$A$3:$F$143, 3, FALSE))</f>
        <v>1100</v>
      </c>
      <c r="D8472" s="117" t="str">
        <f>IF(ISERROR(VLOOKUP($A8472, Dropdownlisten!$A$3:$F$143, 4, FALSE)), "", VLOOKUP($A8472, Dropdownlisten!$A$3:$F$143, 4, FALSE))</f>
        <v>UmweltVersorgung</v>
      </c>
      <c r="E8472" s="117" t="str">
        <f>IF(ISERROR(VLOOKUP($A8472, Dropdownlisten!$A$3:$F$143, 5, FALSE)), "", VLOOKUP($A8472, Dropdownlisten!$A$3:$F$143, 5, FALSE))</f>
        <v>1100_012</v>
      </c>
      <c r="F8472" s="117" t="str">
        <f>IF(ISERROR(VLOOKUP($A8472, Dropdownlisten!$A$3:$F$143, 6, FALSE)), "", VLOOKUP($A8472, Dropdownlisten!$A$3:$F$143, 6, FALSE))</f>
        <v>Landnutzung</v>
      </c>
      <c r="G8472" s="117" t="str">
        <f>VLOOKUP(E8472,Datenstruktur_fuer_R!$D$2:$F$141,3,FALSE)</f>
        <v>Polygon</v>
      </c>
      <c r="H8472" s="120" t="s">
        <v>293</v>
      </c>
      <c r="I8472" s="26" t="s">
        <v>753</v>
      </c>
      <c r="J8472" s="5" t="s">
        <v>2523</v>
      </c>
      <c r="K8472" s="5" t="s">
        <v>2524</v>
      </c>
      <c r="L8472" s="5"/>
      <c r="M8472" s="5">
        <v>1</v>
      </c>
      <c r="N8472" s="5" t="s">
        <v>1173</v>
      </c>
    </row>
    <row r="8473" spans="1:14" x14ac:dyDescent="0.35">
      <c r="A8473" s="5" t="s">
        <v>1169</v>
      </c>
      <c r="B8473" s="117" t="str">
        <f>IF(ISERROR(VLOOKUP($A8473, Dropdownlisten!$A$3:$F$143, 2, FALSE)), "", VLOOKUP($A8473, Dropdownlisten!$A$3:$F$143, 2, FALSE))</f>
        <v>UmweltVersorgung</v>
      </c>
      <c r="C8473" s="117">
        <f>IF(ISERROR(VLOOKUP($A8473, Dropdownlisten!$A$3:$F$143, 3, FALSE)), "", VLOOKUP($A8473, Dropdownlisten!$A$3:$F$143, 3, FALSE))</f>
        <v>1100</v>
      </c>
      <c r="D8473" s="117" t="str">
        <f>IF(ISERROR(VLOOKUP($A8473, Dropdownlisten!$A$3:$F$143, 4, FALSE)), "", VLOOKUP($A8473, Dropdownlisten!$A$3:$F$143, 4, FALSE))</f>
        <v>UmweltVersorgung</v>
      </c>
      <c r="E8473" s="117" t="str">
        <f>IF(ISERROR(VLOOKUP($A8473, Dropdownlisten!$A$3:$F$143, 5, FALSE)), "", VLOOKUP($A8473, Dropdownlisten!$A$3:$F$143, 5, FALSE))</f>
        <v>1100_012</v>
      </c>
      <c r="F8473" s="117" t="str">
        <f>IF(ISERROR(VLOOKUP($A8473, Dropdownlisten!$A$3:$F$143, 6, FALSE)), "", VLOOKUP($A8473, Dropdownlisten!$A$3:$F$143, 6, FALSE))</f>
        <v>Landnutzung</v>
      </c>
      <c r="G8473" s="117" t="str">
        <f>VLOOKUP(E8473,Datenstruktur_fuer_R!$D$2:$F$141,3,FALSE)</f>
        <v>Polygon</v>
      </c>
      <c r="H8473" s="120" t="s">
        <v>689</v>
      </c>
      <c r="I8473" s="26" t="s">
        <v>753</v>
      </c>
      <c r="J8473" s="5" t="s">
        <v>2523</v>
      </c>
      <c r="K8473" s="5" t="s">
        <v>2524</v>
      </c>
      <c r="L8473" s="5" t="s">
        <v>2541</v>
      </c>
      <c r="M8473" s="5">
        <v>1</v>
      </c>
      <c r="N8473" s="5" t="s">
        <v>1173</v>
      </c>
    </row>
    <row r="8474" spans="1:14" x14ac:dyDescent="0.35">
      <c r="A8474" s="5" t="s">
        <v>1169</v>
      </c>
      <c r="B8474" s="117" t="str">
        <f>IF(ISERROR(VLOOKUP($A8474, Dropdownlisten!$A$3:$F$143, 2, FALSE)), "", VLOOKUP($A8474, Dropdownlisten!$A$3:$F$143, 2, FALSE))</f>
        <v>UmweltVersorgung</v>
      </c>
      <c r="C8474" s="117">
        <f>IF(ISERROR(VLOOKUP($A8474, Dropdownlisten!$A$3:$F$143, 3, FALSE)), "", VLOOKUP($A8474, Dropdownlisten!$A$3:$F$143, 3, FALSE))</f>
        <v>1100</v>
      </c>
      <c r="D8474" s="117" t="str">
        <f>IF(ISERROR(VLOOKUP($A8474, Dropdownlisten!$A$3:$F$143, 4, FALSE)), "", VLOOKUP($A8474, Dropdownlisten!$A$3:$F$143, 4, FALSE))</f>
        <v>UmweltVersorgung</v>
      </c>
      <c r="E8474" s="117" t="str">
        <f>IF(ISERROR(VLOOKUP($A8474, Dropdownlisten!$A$3:$F$143, 5, FALSE)), "", VLOOKUP($A8474, Dropdownlisten!$A$3:$F$143, 5, FALSE))</f>
        <v>1100_012</v>
      </c>
      <c r="F8474" s="117" t="str">
        <f>IF(ISERROR(VLOOKUP($A8474, Dropdownlisten!$A$3:$F$143, 6, FALSE)), "", VLOOKUP($A8474, Dropdownlisten!$A$3:$F$143, 6, FALSE))</f>
        <v>Landnutzung</v>
      </c>
      <c r="G8474" s="117" t="str">
        <f>VLOOKUP(E8474,Datenstruktur_fuer_R!$D$2:$F$141,3,FALSE)</f>
        <v>Polygon</v>
      </c>
      <c r="H8474" s="120" t="s">
        <v>293</v>
      </c>
      <c r="I8474" s="26" t="s">
        <v>753</v>
      </c>
      <c r="J8474" s="5" t="s">
        <v>2523</v>
      </c>
      <c r="K8474" s="5" t="s">
        <v>2524</v>
      </c>
      <c r="L8474" s="5"/>
      <c r="M8474" s="5">
        <v>1</v>
      </c>
      <c r="N8474" s="5" t="s">
        <v>1173</v>
      </c>
    </row>
    <row r="8475" spans="1:14" x14ac:dyDescent="0.35">
      <c r="A8475" s="5" t="s">
        <v>1169</v>
      </c>
      <c r="B8475" s="117" t="str">
        <f>IF(ISERROR(VLOOKUP($A8475, Dropdownlisten!$A$3:$F$143, 2, FALSE)), "", VLOOKUP($A8475, Dropdownlisten!$A$3:$F$143, 2, FALSE))</f>
        <v>UmweltVersorgung</v>
      </c>
      <c r="C8475" s="117">
        <f>IF(ISERROR(VLOOKUP($A8475, Dropdownlisten!$A$3:$F$143, 3, FALSE)), "", VLOOKUP($A8475, Dropdownlisten!$A$3:$F$143, 3, FALSE))</f>
        <v>1100</v>
      </c>
      <c r="D8475" s="117" t="str">
        <f>IF(ISERROR(VLOOKUP($A8475, Dropdownlisten!$A$3:$F$143, 4, FALSE)), "", VLOOKUP($A8475, Dropdownlisten!$A$3:$F$143, 4, FALSE))</f>
        <v>UmweltVersorgung</v>
      </c>
      <c r="E8475" s="117" t="str">
        <f>IF(ISERROR(VLOOKUP($A8475, Dropdownlisten!$A$3:$F$143, 5, FALSE)), "", VLOOKUP($A8475, Dropdownlisten!$A$3:$F$143, 5, FALSE))</f>
        <v>1100_012</v>
      </c>
      <c r="F8475" s="117" t="str">
        <f>IF(ISERROR(VLOOKUP($A8475, Dropdownlisten!$A$3:$F$143, 6, FALSE)), "", VLOOKUP($A8475, Dropdownlisten!$A$3:$F$143, 6, FALSE))</f>
        <v>Landnutzung</v>
      </c>
      <c r="G8475" s="117" t="str">
        <f>VLOOKUP(E8475,Datenstruktur_fuer_R!$D$2:$F$141,3,FALSE)</f>
        <v>Polygon</v>
      </c>
      <c r="H8475" s="120" t="s">
        <v>689</v>
      </c>
      <c r="I8475" s="26" t="s">
        <v>753</v>
      </c>
      <c r="J8475" s="5" t="s">
        <v>2523</v>
      </c>
      <c r="K8475" s="5" t="s">
        <v>2524</v>
      </c>
      <c r="L8475" s="5" t="s">
        <v>2542</v>
      </c>
      <c r="M8475" s="5">
        <v>1</v>
      </c>
      <c r="N8475" s="5" t="s">
        <v>1173</v>
      </c>
    </row>
    <row r="8476" spans="1:14" x14ac:dyDescent="0.35">
      <c r="A8476" s="5" t="s">
        <v>1169</v>
      </c>
      <c r="B8476" s="117" t="str">
        <f>IF(ISERROR(VLOOKUP($A8476, Dropdownlisten!$A$3:$F$143, 2, FALSE)), "", VLOOKUP($A8476, Dropdownlisten!$A$3:$F$143, 2, FALSE))</f>
        <v>UmweltVersorgung</v>
      </c>
      <c r="C8476" s="117">
        <f>IF(ISERROR(VLOOKUP($A8476, Dropdownlisten!$A$3:$F$143, 3, FALSE)), "", VLOOKUP($A8476, Dropdownlisten!$A$3:$F$143, 3, FALSE))</f>
        <v>1100</v>
      </c>
      <c r="D8476" s="117" t="str">
        <f>IF(ISERROR(VLOOKUP($A8476, Dropdownlisten!$A$3:$F$143, 4, FALSE)), "", VLOOKUP($A8476, Dropdownlisten!$A$3:$F$143, 4, FALSE))</f>
        <v>UmweltVersorgung</v>
      </c>
      <c r="E8476" s="117" t="str">
        <f>IF(ISERROR(VLOOKUP($A8476, Dropdownlisten!$A$3:$F$143, 5, FALSE)), "", VLOOKUP($A8476, Dropdownlisten!$A$3:$F$143, 5, FALSE))</f>
        <v>1100_012</v>
      </c>
      <c r="F8476" s="117" t="str">
        <f>IF(ISERROR(VLOOKUP($A8476, Dropdownlisten!$A$3:$F$143, 6, FALSE)), "", VLOOKUP($A8476, Dropdownlisten!$A$3:$F$143, 6, FALSE))</f>
        <v>Landnutzung</v>
      </c>
      <c r="G8476" s="117" t="str">
        <f>VLOOKUP(E8476,Datenstruktur_fuer_R!$D$2:$F$141,3,FALSE)</f>
        <v>Polygon</v>
      </c>
      <c r="H8476" s="120" t="s">
        <v>293</v>
      </c>
      <c r="I8476" s="26" t="s">
        <v>753</v>
      </c>
      <c r="J8476" s="5" t="s">
        <v>2523</v>
      </c>
      <c r="K8476" s="5" t="s">
        <v>2524</v>
      </c>
      <c r="L8476" s="5"/>
      <c r="M8476" s="5">
        <v>1</v>
      </c>
      <c r="N8476" s="5" t="s">
        <v>1173</v>
      </c>
    </row>
    <row r="8477" spans="1:14" x14ac:dyDescent="0.35">
      <c r="A8477" s="5" t="s">
        <v>1169</v>
      </c>
      <c r="B8477" s="117" t="str">
        <f>IF(ISERROR(VLOOKUP($A8477, Dropdownlisten!$A$3:$F$143, 2, FALSE)), "", VLOOKUP($A8477, Dropdownlisten!$A$3:$F$143, 2, FALSE))</f>
        <v>UmweltVersorgung</v>
      </c>
      <c r="C8477" s="117">
        <f>IF(ISERROR(VLOOKUP($A8477, Dropdownlisten!$A$3:$F$143, 3, FALSE)), "", VLOOKUP($A8477, Dropdownlisten!$A$3:$F$143, 3, FALSE))</f>
        <v>1100</v>
      </c>
      <c r="D8477" s="117" t="str">
        <f>IF(ISERROR(VLOOKUP($A8477, Dropdownlisten!$A$3:$F$143, 4, FALSE)), "", VLOOKUP($A8477, Dropdownlisten!$A$3:$F$143, 4, FALSE))</f>
        <v>UmweltVersorgung</v>
      </c>
      <c r="E8477" s="117" t="str">
        <f>IF(ISERROR(VLOOKUP($A8477, Dropdownlisten!$A$3:$F$143, 5, FALSE)), "", VLOOKUP($A8477, Dropdownlisten!$A$3:$F$143, 5, FALSE))</f>
        <v>1100_012</v>
      </c>
      <c r="F8477" s="117" t="str">
        <f>IF(ISERROR(VLOOKUP($A8477, Dropdownlisten!$A$3:$F$143, 6, FALSE)), "", VLOOKUP($A8477, Dropdownlisten!$A$3:$F$143, 6, FALSE))</f>
        <v>Landnutzung</v>
      </c>
      <c r="G8477" s="117" t="str">
        <f>VLOOKUP(E8477,Datenstruktur_fuer_R!$D$2:$F$141,3,FALSE)</f>
        <v>Polygon</v>
      </c>
      <c r="H8477" s="120" t="s">
        <v>689</v>
      </c>
      <c r="I8477" s="26" t="s">
        <v>753</v>
      </c>
      <c r="J8477" s="5" t="s">
        <v>2523</v>
      </c>
      <c r="K8477" s="5" t="s">
        <v>2524</v>
      </c>
      <c r="L8477" s="5" t="s">
        <v>2543</v>
      </c>
      <c r="M8477" s="5">
        <v>1</v>
      </c>
      <c r="N8477" s="5" t="s">
        <v>1173</v>
      </c>
    </row>
    <row r="8478" spans="1:14" x14ac:dyDescent="0.35">
      <c r="A8478" s="5" t="s">
        <v>1169</v>
      </c>
      <c r="B8478" s="117" t="str">
        <f>IF(ISERROR(VLOOKUP($A8478, Dropdownlisten!$A$3:$F$143, 2, FALSE)), "", VLOOKUP($A8478, Dropdownlisten!$A$3:$F$143, 2, FALSE))</f>
        <v>UmweltVersorgung</v>
      </c>
      <c r="C8478" s="117">
        <f>IF(ISERROR(VLOOKUP($A8478, Dropdownlisten!$A$3:$F$143, 3, FALSE)), "", VLOOKUP($A8478, Dropdownlisten!$A$3:$F$143, 3, FALSE))</f>
        <v>1100</v>
      </c>
      <c r="D8478" s="117" t="str">
        <f>IF(ISERROR(VLOOKUP($A8478, Dropdownlisten!$A$3:$F$143, 4, FALSE)), "", VLOOKUP($A8478, Dropdownlisten!$A$3:$F$143, 4, FALSE))</f>
        <v>UmweltVersorgung</v>
      </c>
      <c r="E8478" s="117" t="str">
        <f>IF(ISERROR(VLOOKUP($A8478, Dropdownlisten!$A$3:$F$143, 5, FALSE)), "", VLOOKUP($A8478, Dropdownlisten!$A$3:$F$143, 5, FALSE))</f>
        <v>1100_012</v>
      </c>
      <c r="F8478" s="117" t="str">
        <f>IF(ISERROR(VLOOKUP($A8478, Dropdownlisten!$A$3:$F$143, 6, FALSE)), "", VLOOKUP($A8478, Dropdownlisten!$A$3:$F$143, 6, FALSE))</f>
        <v>Landnutzung</v>
      </c>
      <c r="G8478" s="117" t="str">
        <f>VLOOKUP(E8478,Datenstruktur_fuer_R!$D$2:$F$141,3,FALSE)</f>
        <v>Polygon</v>
      </c>
      <c r="H8478" s="120" t="s">
        <v>293</v>
      </c>
      <c r="I8478" s="26" t="s">
        <v>753</v>
      </c>
      <c r="J8478" s="5" t="s">
        <v>2523</v>
      </c>
      <c r="K8478" s="5" t="s">
        <v>2524</v>
      </c>
      <c r="L8478" s="5"/>
      <c r="M8478" s="5">
        <v>1</v>
      </c>
      <c r="N8478" s="5" t="s">
        <v>1173</v>
      </c>
    </row>
    <row r="8479" spans="1:14" x14ac:dyDescent="0.35">
      <c r="A8479" s="5" t="s">
        <v>1169</v>
      </c>
      <c r="B8479" s="117" t="str">
        <f>IF(ISERROR(VLOOKUP($A8479, Dropdownlisten!$A$3:$F$143, 2, FALSE)), "", VLOOKUP($A8479, Dropdownlisten!$A$3:$F$143, 2, FALSE))</f>
        <v>UmweltVersorgung</v>
      </c>
      <c r="C8479" s="117">
        <f>IF(ISERROR(VLOOKUP($A8479, Dropdownlisten!$A$3:$F$143, 3, FALSE)), "", VLOOKUP($A8479, Dropdownlisten!$A$3:$F$143, 3, FALSE))</f>
        <v>1100</v>
      </c>
      <c r="D8479" s="117" t="str">
        <f>IF(ISERROR(VLOOKUP($A8479, Dropdownlisten!$A$3:$F$143, 4, FALSE)), "", VLOOKUP($A8479, Dropdownlisten!$A$3:$F$143, 4, FALSE))</f>
        <v>UmweltVersorgung</v>
      </c>
      <c r="E8479" s="117" t="str">
        <f>IF(ISERROR(VLOOKUP($A8479, Dropdownlisten!$A$3:$F$143, 5, FALSE)), "", VLOOKUP($A8479, Dropdownlisten!$A$3:$F$143, 5, FALSE))</f>
        <v>1100_012</v>
      </c>
      <c r="F8479" s="117" t="str">
        <f>IF(ISERROR(VLOOKUP($A8479, Dropdownlisten!$A$3:$F$143, 6, FALSE)), "", VLOOKUP($A8479, Dropdownlisten!$A$3:$F$143, 6, FALSE))</f>
        <v>Landnutzung</v>
      </c>
      <c r="G8479" s="117" t="str">
        <f>VLOOKUP(E8479,Datenstruktur_fuer_R!$D$2:$F$141,3,FALSE)</f>
        <v>Polygon</v>
      </c>
      <c r="H8479" s="120" t="s">
        <v>689</v>
      </c>
      <c r="I8479" s="26" t="s">
        <v>753</v>
      </c>
      <c r="J8479" s="5" t="s">
        <v>2523</v>
      </c>
      <c r="K8479" s="5" t="s">
        <v>2524</v>
      </c>
      <c r="L8479" s="5" t="s">
        <v>2544</v>
      </c>
      <c r="M8479" s="5">
        <v>1</v>
      </c>
      <c r="N8479" s="5" t="s">
        <v>1173</v>
      </c>
    </row>
    <row r="8480" spans="1:14" x14ac:dyDescent="0.35">
      <c r="A8480" s="5" t="s">
        <v>1169</v>
      </c>
      <c r="B8480" s="117" t="str">
        <f>IF(ISERROR(VLOOKUP($A8480, Dropdownlisten!$A$3:$F$143, 2, FALSE)), "", VLOOKUP($A8480, Dropdownlisten!$A$3:$F$143, 2, FALSE))</f>
        <v>UmweltVersorgung</v>
      </c>
      <c r="C8480" s="117">
        <f>IF(ISERROR(VLOOKUP($A8480, Dropdownlisten!$A$3:$F$143, 3, FALSE)), "", VLOOKUP($A8480, Dropdownlisten!$A$3:$F$143, 3, FALSE))</f>
        <v>1100</v>
      </c>
      <c r="D8480" s="117" t="str">
        <f>IF(ISERROR(VLOOKUP($A8480, Dropdownlisten!$A$3:$F$143, 4, FALSE)), "", VLOOKUP($A8480, Dropdownlisten!$A$3:$F$143, 4, FALSE))</f>
        <v>UmweltVersorgung</v>
      </c>
      <c r="E8480" s="117" t="str">
        <f>IF(ISERROR(VLOOKUP($A8480, Dropdownlisten!$A$3:$F$143, 5, FALSE)), "", VLOOKUP($A8480, Dropdownlisten!$A$3:$F$143, 5, FALSE))</f>
        <v>1100_012</v>
      </c>
      <c r="F8480" s="117" t="str">
        <f>IF(ISERROR(VLOOKUP($A8480, Dropdownlisten!$A$3:$F$143, 6, FALSE)), "", VLOOKUP($A8480, Dropdownlisten!$A$3:$F$143, 6, FALSE))</f>
        <v>Landnutzung</v>
      </c>
      <c r="G8480" s="117" t="str">
        <f>VLOOKUP(E8480,Datenstruktur_fuer_R!$D$2:$F$141,3,FALSE)</f>
        <v>Polygon</v>
      </c>
      <c r="H8480" s="120" t="s">
        <v>293</v>
      </c>
      <c r="I8480" s="26" t="s">
        <v>753</v>
      </c>
      <c r="J8480" s="5" t="s">
        <v>2523</v>
      </c>
      <c r="K8480" s="5" t="s">
        <v>2524</v>
      </c>
      <c r="L8480" s="5"/>
      <c r="M8480" s="5">
        <v>1</v>
      </c>
      <c r="N8480" s="5" t="s">
        <v>1173</v>
      </c>
    </row>
    <row r="8481" spans="1:14" x14ac:dyDescent="0.35">
      <c r="A8481" s="5" t="s">
        <v>1169</v>
      </c>
      <c r="B8481" s="117" t="str">
        <f>IF(ISERROR(VLOOKUP($A8481, Dropdownlisten!$A$3:$F$143, 2, FALSE)), "", VLOOKUP($A8481, Dropdownlisten!$A$3:$F$143, 2, FALSE))</f>
        <v>UmweltVersorgung</v>
      </c>
      <c r="C8481" s="117">
        <f>IF(ISERROR(VLOOKUP($A8481, Dropdownlisten!$A$3:$F$143, 3, FALSE)), "", VLOOKUP($A8481, Dropdownlisten!$A$3:$F$143, 3, FALSE))</f>
        <v>1100</v>
      </c>
      <c r="D8481" s="117" t="str">
        <f>IF(ISERROR(VLOOKUP($A8481, Dropdownlisten!$A$3:$F$143, 4, FALSE)), "", VLOOKUP($A8481, Dropdownlisten!$A$3:$F$143, 4, FALSE))</f>
        <v>UmweltVersorgung</v>
      </c>
      <c r="E8481" s="117" t="str">
        <f>IF(ISERROR(VLOOKUP($A8481, Dropdownlisten!$A$3:$F$143, 5, FALSE)), "", VLOOKUP($A8481, Dropdownlisten!$A$3:$F$143, 5, FALSE))</f>
        <v>1100_012</v>
      </c>
      <c r="F8481" s="117" t="str">
        <f>IF(ISERROR(VLOOKUP($A8481, Dropdownlisten!$A$3:$F$143, 6, FALSE)), "", VLOOKUP($A8481, Dropdownlisten!$A$3:$F$143, 6, FALSE))</f>
        <v>Landnutzung</v>
      </c>
      <c r="G8481" s="117" t="str">
        <f>VLOOKUP(E8481,Datenstruktur_fuer_R!$D$2:$F$141,3,FALSE)</f>
        <v>Polygon</v>
      </c>
      <c r="H8481" s="120" t="s">
        <v>689</v>
      </c>
      <c r="I8481" s="26" t="s">
        <v>753</v>
      </c>
      <c r="J8481" s="5" t="s">
        <v>2523</v>
      </c>
      <c r="K8481" s="5" t="s">
        <v>2524</v>
      </c>
      <c r="L8481" s="5" t="s">
        <v>2545</v>
      </c>
      <c r="M8481" s="5">
        <v>1</v>
      </c>
      <c r="N8481" s="5" t="s">
        <v>1173</v>
      </c>
    </row>
    <row r="8482" spans="1:14" x14ac:dyDescent="0.35">
      <c r="A8482" s="5" t="s">
        <v>1169</v>
      </c>
      <c r="B8482" s="117" t="str">
        <f>IF(ISERROR(VLOOKUP($A8482, Dropdownlisten!$A$3:$F$143, 2, FALSE)), "", VLOOKUP($A8482, Dropdownlisten!$A$3:$F$143, 2, FALSE))</f>
        <v>UmweltVersorgung</v>
      </c>
      <c r="C8482" s="117">
        <f>IF(ISERROR(VLOOKUP($A8482, Dropdownlisten!$A$3:$F$143, 3, FALSE)), "", VLOOKUP($A8482, Dropdownlisten!$A$3:$F$143, 3, FALSE))</f>
        <v>1100</v>
      </c>
      <c r="D8482" s="117" t="str">
        <f>IF(ISERROR(VLOOKUP($A8482, Dropdownlisten!$A$3:$F$143, 4, FALSE)), "", VLOOKUP($A8482, Dropdownlisten!$A$3:$F$143, 4, FALSE))</f>
        <v>UmweltVersorgung</v>
      </c>
      <c r="E8482" s="117" t="str">
        <f>IF(ISERROR(VLOOKUP($A8482, Dropdownlisten!$A$3:$F$143, 5, FALSE)), "", VLOOKUP($A8482, Dropdownlisten!$A$3:$F$143, 5, FALSE))</f>
        <v>1100_012</v>
      </c>
      <c r="F8482" s="117" t="str">
        <f>IF(ISERROR(VLOOKUP($A8482, Dropdownlisten!$A$3:$F$143, 6, FALSE)), "", VLOOKUP($A8482, Dropdownlisten!$A$3:$F$143, 6, FALSE))</f>
        <v>Landnutzung</v>
      </c>
      <c r="G8482" s="117" t="str">
        <f>VLOOKUP(E8482,Datenstruktur_fuer_R!$D$2:$F$141,3,FALSE)</f>
        <v>Polygon</v>
      </c>
      <c r="H8482" s="120" t="s">
        <v>293</v>
      </c>
      <c r="I8482" s="26" t="s">
        <v>753</v>
      </c>
      <c r="J8482" s="5" t="s">
        <v>2523</v>
      </c>
      <c r="K8482" s="5" t="s">
        <v>2524</v>
      </c>
      <c r="L8482" s="5"/>
      <c r="M8482" s="5">
        <v>1</v>
      </c>
      <c r="N8482" s="5" t="s">
        <v>1173</v>
      </c>
    </row>
    <row r="8483" spans="1:14" x14ac:dyDescent="0.35">
      <c r="A8483" s="5" t="s">
        <v>1169</v>
      </c>
      <c r="B8483" s="117" t="str">
        <f>IF(ISERROR(VLOOKUP($A8483, Dropdownlisten!$A$3:$F$143, 2, FALSE)), "", VLOOKUP($A8483, Dropdownlisten!$A$3:$F$143, 2, FALSE))</f>
        <v>UmweltVersorgung</v>
      </c>
      <c r="C8483" s="117">
        <f>IF(ISERROR(VLOOKUP($A8483, Dropdownlisten!$A$3:$F$143, 3, FALSE)), "", VLOOKUP($A8483, Dropdownlisten!$A$3:$F$143, 3, FALSE))</f>
        <v>1100</v>
      </c>
      <c r="D8483" s="117" t="str">
        <f>IF(ISERROR(VLOOKUP($A8483, Dropdownlisten!$A$3:$F$143, 4, FALSE)), "", VLOOKUP($A8483, Dropdownlisten!$A$3:$F$143, 4, FALSE))</f>
        <v>UmweltVersorgung</v>
      </c>
      <c r="E8483" s="117" t="str">
        <f>IF(ISERROR(VLOOKUP($A8483, Dropdownlisten!$A$3:$F$143, 5, FALSE)), "", VLOOKUP($A8483, Dropdownlisten!$A$3:$F$143, 5, FALSE))</f>
        <v>1100_012</v>
      </c>
      <c r="F8483" s="117" t="str">
        <f>IF(ISERROR(VLOOKUP($A8483, Dropdownlisten!$A$3:$F$143, 6, FALSE)), "", VLOOKUP($A8483, Dropdownlisten!$A$3:$F$143, 6, FALSE))</f>
        <v>Landnutzung</v>
      </c>
      <c r="G8483" s="117" t="str">
        <f>VLOOKUP(E8483,Datenstruktur_fuer_R!$D$2:$F$141,3,FALSE)</f>
        <v>Polygon</v>
      </c>
      <c r="H8483" s="120" t="s">
        <v>689</v>
      </c>
      <c r="I8483" s="26" t="s">
        <v>753</v>
      </c>
      <c r="J8483" s="5" t="s">
        <v>2523</v>
      </c>
      <c r="K8483" s="5" t="s">
        <v>2524</v>
      </c>
      <c r="L8483" s="5" t="s">
        <v>2546</v>
      </c>
      <c r="M8483" s="5">
        <v>1</v>
      </c>
      <c r="N8483" s="5" t="s">
        <v>1173</v>
      </c>
    </row>
    <row r="8484" spans="1:14" x14ac:dyDescent="0.35">
      <c r="A8484" s="5" t="s">
        <v>1169</v>
      </c>
      <c r="B8484" s="117" t="str">
        <f>IF(ISERROR(VLOOKUP($A8484, Dropdownlisten!$A$3:$F$143, 2, FALSE)), "", VLOOKUP($A8484, Dropdownlisten!$A$3:$F$143, 2, FALSE))</f>
        <v>UmweltVersorgung</v>
      </c>
      <c r="C8484" s="117">
        <f>IF(ISERROR(VLOOKUP($A8484, Dropdownlisten!$A$3:$F$143, 3, FALSE)), "", VLOOKUP($A8484, Dropdownlisten!$A$3:$F$143, 3, FALSE))</f>
        <v>1100</v>
      </c>
      <c r="D8484" s="117" t="str">
        <f>IF(ISERROR(VLOOKUP($A8484, Dropdownlisten!$A$3:$F$143, 4, FALSE)), "", VLOOKUP($A8484, Dropdownlisten!$A$3:$F$143, 4, FALSE))</f>
        <v>UmweltVersorgung</v>
      </c>
      <c r="E8484" s="117" t="str">
        <f>IF(ISERROR(VLOOKUP($A8484, Dropdownlisten!$A$3:$F$143, 5, FALSE)), "", VLOOKUP($A8484, Dropdownlisten!$A$3:$F$143, 5, FALSE))</f>
        <v>1100_012</v>
      </c>
      <c r="F8484" s="117" t="str">
        <f>IF(ISERROR(VLOOKUP($A8484, Dropdownlisten!$A$3:$F$143, 6, FALSE)), "", VLOOKUP($A8484, Dropdownlisten!$A$3:$F$143, 6, FALSE))</f>
        <v>Landnutzung</v>
      </c>
      <c r="G8484" s="117" t="str">
        <f>VLOOKUP(E8484,Datenstruktur_fuer_R!$D$2:$F$141,3,FALSE)</f>
        <v>Polygon</v>
      </c>
      <c r="H8484" s="120" t="s">
        <v>293</v>
      </c>
      <c r="I8484" s="26" t="s">
        <v>753</v>
      </c>
      <c r="J8484" s="5" t="s">
        <v>2523</v>
      </c>
      <c r="K8484" s="5" t="s">
        <v>2524</v>
      </c>
      <c r="L8484" s="5"/>
      <c r="M8484" s="5">
        <v>1</v>
      </c>
      <c r="N8484" s="5" t="s">
        <v>1173</v>
      </c>
    </row>
    <row r="8485" spans="1:14" x14ac:dyDescent="0.35">
      <c r="A8485" s="5" t="s">
        <v>1169</v>
      </c>
      <c r="B8485" s="117" t="str">
        <f>IF(ISERROR(VLOOKUP($A8485, Dropdownlisten!$A$3:$F$143, 2, FALSE)), "", VLOOKUP($A8485, Dropdownlisten!$A$3:$F$143, 2, FALSE))</f>
        <v>UmweltVersorgung</v>
      </c>
      <c r="C8485" s="117">
        <f>IF(ISERROR(VLOOKUP($A8485, Dropdownlisten!$A$3:$F$143, 3, FALSE)), "", VLOOKUP($A8485, Dropdownlisten!$A$3:$F$143, 3, FALSE))</f>
        <v>1100</v>
      </c>
      <c r="D8485" s="117" t="str">
        <f>IF(ISERROR(VLOOKUP($A8485, Dropdownlisten!$A$3:$F$143, 4, FALSE)), "", VLOOKUP($A8485, Dropdownlisten!$A$3:$F$143, 4, FALSE))</f>
        <v>UmweltVersorgung</v>
      </c>
      <c r="E8485" s="117" t="str">
        <f>IF(ISERROR(VLOOKUP($A8485, Dropdownlisten!$A$3:$F$143, 5, FALSE)), "", VLOOKUP($A8485, Dropdownlisten!$A$3:$F$143, 5, FALSE))</f>
        <v>1100_012</v>
      </c>
      <c r="F8485" s="117" t="str">
        <f>IF(ISERROR(VLOOKUP($A8485, Dropdownlisten!$A$3:$F$143, 6, FALSE)), "", VLOOKUP($A8485, Dropdownlisten!$A$3:$F$143, 6, FALSE))</f>
        <v>Landnutzung</v>
      </c>
      <c r="G8485" s="117" t="str">
        <f>VLOOKUP(E8485,Datenstruktur_fuer_R!$D$2:$F$141,3,FALSE)</f>
        <v>Polygon</v>
      </c>
      <c r="H8485" s="120" t="s">
        <v>689</v>
      </c>
      <c r="I8485" s="26" t="s">
        <v>753</v>
      </c>
      <c r="J8485" s="5" t="s">
        <v>2523</v>
      </c>
      <c r="K8485" s="5" t="s">
        <v>2524</v>
      </c>
      <c r="L8485" s="5" t="s">
        <v>2547</v>
      </c>
      <c r="M8485" s="5">
        <v>1</v>
      </c>
      <c r="N8485" s="5" t="s">
        <v>1173</v>
      </c>
    </row>
    <row r="8486" spans="1:14" x14ac:dyDescent="0.35">
      <c r="A8486" s="5" t="s">
        <v>1169</v>
      </c>
      <c r="B8486" s="117" t="str">
        <f>IF(ISERROR(VLOOKUP($A8486, Dropdownlisten!$A$3:$F$143, 2, FALSE)), "", VLOOKUP($A8486, Dropdownlisten!$A$3:$F$143, 2, FALSE))</f>
        <v>UmweltVersorgung</v>
      </c>
      <c r="C8486" s="117">
        <f>IF(ISERROR(VLOOKUP($A8486, Dropdownlisten!$A$3:$F$143, 3, FALSE)), "", VLOOKUP($A8486, Dropdownlisten!$A$3:$F$143, 3, FALSE))</f>
        <v>1100</v>
      </c>
      <c r="D8486" s="117" t="str">
        <f>IF(ISERROR(VLOOKUP($A8486, Dropdownlisten!$A$3:$F$143, 4, FALSE)), "", VLOOKUP($A8486, Dropdownlisten!$A$3:$F$143, 4, FALSE))</f>
        <v>UmweltVersorgung</v>
      </c>
      <c r="E8486" s="117" t="str">
        <f>IF(ISERROR(VLOOKUP($A8486, Dropdownlisten!$A$3:$F$143, 5, FALSE)), "", VLOOKUP($A8486, Dropdownlisten!$A$3:$F$143, 5, FALSE))</f>
        <v>1100_012</v>
      </c>
      <c r="F8486" s="117" t="str">
        <f>IF(ISERROR(VLOOKUP($A8486, Dropdownlisten!$A$3:$F$143, 6, FALSE)), "", VLOOKUP($A8486, Dropdownlisten!$A$3:$F$143, 6, FALSE))</f>
        <v>Landnutzung</v>
      </c>
      <c r="G8486" s="117" t="str">
        <f>VLOOKUP(E8486,Datenstruktur_fuer_R!$D$2:$F$141,3,FALSE)</f>
        <v>Polygon</v>
      </c>
      <c r="H8486" s="120" t="s">
        <v>293</v>
      </c>
      <c r="I8486" s="26" t="s">
        <v>753</v>
      </c>
      <c r="J8486" s="5" t="s">
        <v>2523</v>
      </c>
      <c r="K8486" s="5" t="s">
        <v>2524</v>
      </c>
      <c r="L8486" s="5"/>
      <c r="M8486" s="5">
        <v>1</v>
      </c>
      <c r="N8486" s="5" t="s">
        <v>1173</v>
      </c>
    </row>
    <row r="8487" spans="1:14" x14ac:dyDescent="0.35">
      <c r="A8487" s="5" t="s">
        <v>1169</v>
      </c>
      <c r="B8487" s="117" t="str">
        <f>IF(ISERROR(VLOOKUP($A8487, Dropdownlisten!$A$3:$F$143, 2, FALSE)), "", VLOOKUP($A8487, Dropdownlisten!$A$3:$F$143, 2, FALSE))</f>
        <v>UmweltVersorgung</v>
      </c>
      <c r="C8487" s="117">
        <f>IF(ISERROR(VLOOKUP($A8487, Dropdownlisten!$A$3:$F$143, 3, FALSE)), "", VLOOKUP($A8487, Dropdownlisten!$A$3:$F$143, 3, FALSE))</f>
        <v>1100</v>
      </c>
      <c r="D8487" s="117" t="str">
        <f>IF(ISERROR(VLOOKUP($A8487, Dropdownlisten!$A$3:$F$143, 4, FALSE)), "", VLOOKUP($A8487, Dropdownlisten!$A$3:$F$143, 4, FALSE))</f>
        <v>UmweltVersorgung</v>
      </c>
      <c r="E8487" s="117" t="str">
        <f>IF(ISERROR(VLOOKUP($A8487, Dropdownlisten!$A$3:$F$143, 5, FALSE)), "", VLOOKUP($A8487, Dropdownlisten!$A$3:$F$143, 5, FALSE))</f>
        <v>1100_012</v>
      </c>
      <c r="F8487" s="117" t="str">
        <f>IF(ISERROR(VLOOKUP($A8487, Dropdownlisten!$A$3:$F$143, 6, FALSE)), "", VLOOKUP($A8487, Dropdownlisten!$A$3:$F$143, 6, FALSE))</f>
        <v>Landnutzung</v>
      </c>
      <c r="G8487" s="117" t="str">
        <f>VLOOKUP(E8487,Datenstruktur_fuer_R!$D$2:$F$141,3,FALSE)</f>
        <v>Polygon</v>
      </c>
      <c r="H8487" s="120" t="s">
        <v>689</v>
      </c>
      <c r="I8487" s="26" t="s">
        <v>753</v>
      </c>
      <c r="J8487" s="5" t="s">
        <v>2523</v>
      </c>
      <c r="K8487" s="5" t="s">
        <v>2524</v>
      </c>
      <c r="L8487" s="5" t="s">
        <v>2548</v>
      </c>
      <c r="M8487" s="5">
        <v>1</v>
      </c>
      <c r="N8487" s="5" t="s">
        <v>1173</v>
      </c>
    </row>
    <row r="8488" spans="1:14" x14ac:dyDescent="0.35">
      <c r="A8488" s="5" t="s">
        <v>1169</v>
      </c>
      <c r="B8488" s="117" t="str">
        <f>IF(ISERROR(VLOOKUP($A8488, Dropdownlisten!$A$3:$F$143, 2, FALSE)), "", VLOOKUP($A8488, Dropdownlisten!$A$3:$F$143, 2, FALSE))</f>
        <v>UmweltVersorgung</v>
      </c>
      <c r="C8488" s="117">
        <f>IF(ISERROR(VLOOKUP($A8488, Dropdownlisten!$A$3:$F$143, 3, FALSE)), "", VLOOKUP($A8488, Dropdownlisten!$A$3:$F$143, 3, FALSE))</f>
        <v>1100</v>
      </c>
      <c r="D8488" s="117" t="str">
        <f>IF(ISERROR(VLOOKUP($A8488, Dropdownlisten!$A$3:$F$143, 4, FALSE)), "", VLOOKUP($A8488, Dropdownlisten!$A$3:$F$143, 4, FALSE))</f>
        <v>UmweltVersorgung</v>
      </c>
      <c r="E8488" s="117" t="str">
        <f>IF(ISERROR(VLOOKUP($A8488, Dropdownlisten!$A$3:$F$143, 5, FALSE)), "", VLOOKUP($A8488, Dropdownlisten!$A$3:$F$143, 5, FALSE))</f>
        <v>1100_012</v>
      </c>
      <c r="F8488" s="117" t="str">
        <f>IF(ISERROR(VLOOKUP($A8488, Dropdownlisten!$A$3:$F$143, 6, FALSE)), "", VLOOKUP($A8488, Dropdownlisten!$A$3:$F$143, 6, FALSE))</f>
        <v>Landnutzung</v>
      </c>
      <c r="G8488" s="117" t="str">
        <f>VLOOKUP(E8488,Datenstruktur_fuer_R!$D$2:$F$141,3,FALSE)</f>
        <v>Polygon</v>
      </c>
      <c r="H8488" s="120" t="s">
        <v>293</v>
      </c>
      <c r="I8488" s="26" t="s">
        <v>753</v>
      </c>
      <c r="J8488" s="5" t="s">
        <v>2523</v>
      </c>
      <c r="K8488" s="5" t="s">
        <v>2524</v>
      </c>
      <c r="L8488" s="5"/>
      <c r="M8488" s="5">
        <v>1</v>
      </c>
      <c r="N8488" s="5" t="s">
        <v>1173</v>
      </c>
    </row>
    <row r="8489" spans="1:14" x14ac:dyDescent="0.35">
      <c r="A8489" s="5" t="s">
        <v>1169</v>
      </c>
      <c r="B8489" s="117" t="str">
        <f>IF(ISERROR(VLOOKUP($A8489, Dropdownlisten!$A$3:$F$143, 2, FALSE)), "", VLOOKUP($A8489, Dropdownlisten!$A$3:$F$143, 2, FALSE))</f>
        <v>UmweltVersorgung</v>
      </c>
      <c r="C8489" s="117">
        <f>IF(ISERROR(VLOOKUP($A8489, Dropdownlisten!$A$3:$F$143, 3, FALSE)), "", VLOOKUP($A8489, Dropdownlisten!$A$3:$F$143, 3, FALSE))</f>
        <v>1100</v>
      </c>
      <c r="D8489" s="117" t="str">
        <f>IF(ISERROR(VLOOKUP($A8489, Dropdownlisten!$A$3:$F$143, 4, FALSE)), "", VLOOKUP($A8489, Dropdownlisten!$A$3:$F$143, 4, FALSE))</f>
        <v>UmweltVersorgung</v>
      </c>
      <c r="E8489" s="117" t="str">
        <f>IF(ISERROR(VLOOKUP($A8489, Dropdownlisten!$A$3:$F$143, 5, FALSE)), "", VLOOKUP($A8489, Dropdownlisten!$A$3:$F$143, 5, FALSE))</f>
        <v>1100_012</v>
      </c>
      <c r="F8489" s="117" t="str">
        <f>IF(ISERROR(VLOOKUP($A8489, Dropdownlisten!$A$3:$F$143, 6, FALSE)), "", VLOOKUP($A8489, Dropdownlisten!$A$3:$F$143, 6, FALSE))</f>
        <v>Landnutzung</v>
      </c>
      <c r="G8489" s="117" t="str">
        <f>VLOOKUP(E8489,Datenstruktur_fuer_R!$D$2:$F$141,3,FALSE)</f>
        <v>Polygon</v>
      </c>
      <c r="H8489" s="120" t="s">
        <v>689</v>
      </c>
      <c r="I8489" s="26" t="s">
        <v>753</v>
      </c>
      <c r="J8489" s="5" t="s">
        <v>2523</v>
      </c>
      <c r="K8489" s="5" t="s">
        <v>2524</v>
      </c>
      <c r="L8489" s="5" t="s">
        <v>2549</v>
      </c>
      <c r="M8489" s="5">
        <v>1</v>
      </c>
      <c r="N8489" s="5" t="s">
        <v>1173</v>
      </c>
    </row>
    <row r="8490" spans="1:14" x14ac:dyDescent="0.35">
      <c r="A8490" s="5" t="s">
        <v>1169</v>
      </c>
      <c r="B8490" s="117" t="str">
        <f>IF(ISERROR(VLOOKUP($A8490, Dropdownlisten!$A$3:$F$143, 2, FALSE)), "", VLOOKUP($A8490, Dropdownlisten!$A$3:$F$143, 2, FALSE))</f>
        <v>UmweltVersorgung</v>
      </c>
      <c r="C8490" s="117">
        <f>IF(ISERROR(VLOOKUP($A8490, Dropdownlisten!$A$3:$F$143, 3, FALSE)), "", VLOOKUP($A8490, Dropdownlisten!$A$3:$F$143, 3, FALSE))</f>
        <v>1100</v>
      </c>
      <c r="D8490" s="117" t="str">
        <f>IF(ISERROR(VLOOKUP($A8490, Dropdownlisten!$A$3:$F$143, 4, FALSE)), "", VLOOKUP($A8490, Dropdownlisten!$A$3:$F$143, 4, FALSE))</f>
        <v>UmweltVersorgung</v>
      </c>
      <c r="E8490" s="117" t="str">
        <f>IF(ISERROR(VLOOKUP($A8490, Dropdownlisten!$A$3:$F$143, 5, FALSE)), "", VLOOKUP($A8490, Dropdownlisten!$A$3:$F$143, 5, FALSE))</f>
        <v>1100_012</v>
      </c>
      <c r="F8490" s="117" t="str">
        <f>IF(ISERROR(VLOOKUP($A8490, Dropdownlisten!$A$3:$F$143, 6, FALSE)), "", VLOOKUP($A8490, Dropdownlisten!$A$3:$F$143, 6, FALSE))</f>
        <v>Landnutzung</v>
      </c>
      <c r="G8490" s="117" t="str">
        <f>VLOOKUP(E8490,Datenstruktur_fuer_R!$D$2:$F$141,3,FALSE)</f>
        <v>Polygon</v>
      </c>
      <c r="H8490" s="120" t="s">
        <v>293</v>
      </c>
      <c r="I8490" s="26" t="s">
        <v>753</v>
      </c>
      <c r="J8490" s="5" t="s">
        <v>2523</v>
      </c>
      <c r="K8490" s="5" t="s">
        <v>2524</v>
      </c>
      <c r="L8490" s="5"/>
      <c r="M8490" s="5">
        <v>1</v>
      </c>
      <c r="N8490" s="5" t="s">
        <v>1173</v>
      </c>
    </row>
    <row r="8491" spans="1:14" x14ac:dyDescent="0.35">
      <c r="A8491" s="5" t="s">
        <v>1169</v>
      </c>
      <c r="B8491" s="117" t="str">
        <f>IF(ISERROR(VLOOKUP($A8491, Dropdownlisten!$A$3:$F$143, 2, FALSE)), "", VLOOKUP($A8491, Dropdownlisten!$A$3:$F$143, 2, FALSE))</f>
        <v>UmweltVersorgung</v>
      </c>
      <c r="C8491" s="117">
        <f>IF(ISERROR(VLOOKUP($A8491, Dropdownlisten!$A$3:$F$143, 3, FALSE)), "", VLOOKUP($A8491, Dropdownlisten!$A$3:$F$143, 3, FALSE))</f>
        <v>1100</v>
      </c>
      <c r="D8491" s="117" t="str">
        <f>IF(ISERROR(VLOOKUP($A8491, Dropdownlisten!$A$3:$F$143, 4, FALSE)), "", VLOOKUP($A8491, Dropdownlisten!$A$3:$F$143, 4, FALSE))</f>
        <v>UmweltVersorgung</v>
      </c>
      <c r="E8491" s="117" t="str">
        <f>IF(ISERROR(VLOOKUP($A8491, Dropdownlisten!$A$3:$F$143, 5, FALSE)), "", VLOOKUP($A8491, Dropdownlisten!$A$3:$F$143, 5, FALSE))</f>
        <v>1100_012</v>
      </c>
      <c r="F8491" s="117" t="str">
        <f>IF(ISERROR(VLOOKUP($A8491, Dropdownlisten!$A$3:$F$143, 6, FALSE)), "", VLOOKUP($A8491, Dropdownlisten!$A$3:$F$143, 6, FALSE))</f>
        <v>Landnutzung</v>
      </c>
      <c r="G8491" s="117" t="str">
        <f>VLOOKUP(E8491,Datenstruktur_fuer_R!$D$2:$F$141,3,FALSE)</f>
        <v>Polygon</v>
      </c>
      <c r="H8491" s="120" t="s">
        <v>689</v>
      </c>
      <c r="I8491" s="26" t="s">
        <v>753</v>
      </c>
      <c r="J8491" s="5" t="s">
        <v>2523</v>
      </c>
      <c r="K8491" s="5" t="s">
        <v>2524</v>
      </c>
      <c r="L8491" s="5" t="s">
        <v>830</v>
      </c>
      <c r="M8491" s="5">
        <v>1</v>
      </c>
      <c r="N8491" s="5" t="s">
        <v>1173</v>
      </c>
    </row>
    <row r="8492" spans="1:14" x14ac:dyDescent="0.35">
      <c r="A8492" s="5" t="s">
        <v>1169</v>
      </c>
      <c r="B8492" s="117" t="str">
        <f>IF(ISERROR(VLOOKUP($A8492, Dropdownlisten!$A$3:$F$143, 2, FALSE)), "", VLOOKUP($A8492, Dropdownlisten!$A$3:$F$143, 2, FALSE))</f>
        <v>UmweltVersorgung</v>
      </c>
      <c r="C8492" s="117">
        <f>IF(ISERROR(VLOOKUP($A8492, Dropdownlisten!$A$3:$F$143, 3, FALSE)), "", VLOOKUP($A8492, Dropdownlisten!$A$3:$F$143, 3, FALSE))</f>
        <v>1100</v>
      </c>
      <c r="D8492" s="117" t="str">
        <f>IF(ISERROR(VLOOKUP($A8492, Dropdownlisten!$A$3:$F$143, 4, FALSE)), "", VLOOKUP($A8492, Dropdownlisten!$A$3:$F$143, 4, FALSE))</f>
        <v>UmweltVersorgung</v>
      </c>
      <c r="E8492" s="117" t="str">
        <f>IF(ISERROR(VLOOKUP($A8492, Dropdownlisten!$A$3:$F$143, 5, FALSE)), "", VLOOKUP($A8492, Dropdownlisten!$A$3:$F$143, 5, FALSE))</f>
        <v>1100_012</v>
      </c>
      <c r="F8492" s="117" t="str">
        <f>IF(ISERROR(VLOOKUP($A8492, Dropdownlisten!$A$3:$F$143, 6, FALSE)), "", VLOOKUP($A8492, Dropdownlisten!$A$3:$F$143, 6, FALSE))</f>
        <v>Landnutzung</v>
      </c>
      <c r="G8492" s="117" t="str">
        <f>VLOOKUP(E8492,Datenstruktur_fuer_R!$D$2:$F$141,3,FALSE)</f>
        <v>Polygon</v>
      </c>
      <c r="H8492" s="120" t="s">
        <v>293</v>
      </c>
      <c r="I8492" s="26" t="s">
        <v>753</v>
      </c>
      <c r="J8492" s="5" t="s">
        <v>2523</v>
      </c>
      <c r="K8492" s="5" t="s">
        <v>2524</v>
      </c>
      <c r="L8492" s="5"/>
      <c r="M8492" s="5">
        <v>1</v>
      </c>
      <c r="N8492" s="5" t="s">
        <v>1173</v>
      </c>
    </row>
    <row r="8493" spans="1:14" x14ac:dyDescent="0.35">
      <c r="A8493" s="5" t="s">
        <v>1169</v>
      </c>
      <c r="B8493" s="117" t="str">
        <f>IF(ISERROR(VLOOKUP($A8493, Dropdownlisten!$A$3:$F$143, 2, FALSE)), "", VLOOKUP($A8493, Dropdownlisten!$A$3:$F$143, 2, FALSE))</f>
        <v>UmweltVersorgung</v>
      </c>
      <c r="C8493" s="117">
        <f>IF(ISERROR(VLOOKUP($A8493, Dropdownlisten!$A$3:$F$143, 3, FALSE)), "", VLOOKUP($A8493, Dropdownlisten!$A$3:$F$143, 3, FALSE))</f>
        <v>1100</v>
      </c>
      <c r="D8493" s="117" t="str">
        <f>IF(ISERROR(VLOOKUP($A8493, Dropdownlisten!$A$3:$F$143, 4, FALSE)), "", VLOOKUP($A8493, Dropdownlisten!$A$3:$F$143, 4, FALSE))</f>
        <v>UmweltVersorgung</v>
      </c>
      <c r="E8493" s="117" t="str">
        <f>IF(ISERROR(VLOOKUP($A8493, Dropdownlisten!$A$3:$F$143, 5, FALSE)), "", VLOOKUP($A8493, Dropdownlisten!$A$3:$F$143, 5, FALSE))</f>
        <v>1100_012</v>
      </c>
      <c r="F8493" s="117" t="str">
        <f>IF(ISERROR(VLOOKUP($A8493, Dropdownlisten!$A$3:$F$143, 6, FALSE)), "", VLOOKUP($A8493, Dropdownlisten!$A$3:$F$143, 6, FALSE))</f>
        <v>Landnutzung</v>
      </c>
      <c r="G8493" s="117" t="str">
        <f>VLOOKUP(E8493,Datenstruktur_fuer_R!$D$2:$F$141,3,FALSE)</f>
        <v>Polygon</v>
      </c>
      <c r="H8493" s="120" t="s">
        <v>689</v>
      </c>
      <c r="I8493" s="26" t="s">
        <v>753</v>
      </c>
      <c r="J8493" s="5" t="s">
        <v>2523</v>
      </c>
      <c r="K8493" s="5" t="s">
        <v>2524</v>
      </c>
      <c r="L8493" s="5" t="s">
        <v>2550</v>
      </c>
      <c r="M8493" s="5">
        <v>1</v>
      </c>
      <c r="N8493" s="5" t="s">
        <v>1173</v>
      </c>
    </row>
    <row r="8494" spans="1:14" x14ac:dyDescent="0.35">
      <c r="A8494" s="5" t="s">
        <v>1169</v>
      </c>
      <c r="B8494" s="117" t="str">
        <f>IF(ISERROR(VLOOKUP($A8494, Dropdownlisten!$A$3:$F$143, 2, FALSE)), "", VLOOKUP($A8494, Dropdownlisten!$A$3:$F$143, 2, FALSE))</f>
        <v>UmweltVersorgung</v>
      </c>
      <c r="C8494" s="117">
        <f>IF(ISERROR(VLOOKUP($A8494, Dropdownlisten!$A$3:$F$143, 3, FALSE)), "", VLOOKUP($A8494, Dropdownlisten!$A$3:$F$143, 3, FALSE))</f>
        <v>1100</v>
      </c>
      <c r="D8494" s="117" t="str">
        <f>IF(ISERROR(VLOOKUP($A8494, Dropdownlisten!$A$3:$F$143, 4, FALSE)), "", VLOOKUP($A8494, Dropdownlisten!$A$3:$F$143, 4, FALSE))</f>
        <v>UmweltVersorgung</v>
      </c>
      <c r="E8494" s="117" t="str">
        <f>IF(ISERROR(VLOOKUP($A8494, Dropdownlisten!$A$3:$F$143, 5, FALSE)), "", VLOOKUP($A8494, Dropdownlisten!$A$3:$F$143, 5, FALSE))</f>
        <v>1100_012</v>
      </c>
      <c r="F8494" s="117" t="str">
        <f>IF(ISERROR(VLOOKUP($A8494, Dropdownlisten!$A$3:$F$143, 6, FALSE)), "", VLOOKUP($A8494, Dropdownlisten!$A$3:$F$143, 6, FALSE))</f>
        <v>Landnutzung</v>
      </c>
      <c r="G8494" s="117" t="str">
        <f>VLOOKUP(E8494,Datenstruktur_fuer_R!$D$2:$F$141,3,FALSE)</f>
        <v>Polygon</v>
      </c>
      <c r="H8494" s="120" t="s">
        <v>293</v>
      </c>
      <c r="I8494" s="26" t="s">
        <v>753</v>
      </c>
      <c r="J8494" s="5" t="s">
        <v>2523</v>
      </c>
      <c r="K8494" s="5" t="s">
        <v>2524</v>
      </c>
      <c r="L8494" s="5"/>
      <c r="M8494" s="5">
        <v>1</v>
      </c>
      <c r="N8494" s="5" t="s">
        <v>1173</v>
      </c>
    </row>
    <row r="8495" spans="1:14" x14ac:dyDescent="0.35">
      <c r="A8495" s="5" t="s">
        <v>1169</v>
      </c>
      <c r="B8495" s="117" t="str">
        <f>IF(ISERROR(VLOOKUP($A8495, Dropdownlisten!$A$3:$F$143, 2, FALSE)), "", VLOOKUP($A8495, Dropdownlisten!$A$3:$F$143, 2, FALSE))</f>
        <v>UmweltVersorgung</v>
      </c>
      <c r="C8495" s="117">
        <f>IF(ISERROR(VLOOKUP($A8495, Dropdownlisten!$A$3:$F$143, 3, FALSE)), "", VLOOKUP($A8495, Dropdownlisten!$A$3:$F$143, 3, FALSE))</f>
        <v>1100</v>
      </c>
      <c r="D8495" s="117" t="str">
        <f>IF(ISERROR(VLOOKUP($A8495, Dropdownlisten!$A$3:$F$143, 4, FALSE)), "", VLOOKUP($A8495, Dropdownlisten!$A$3:$F$143, 4, FALSE))</f>
        <v>UmweltVersorgung</v>
      </c>
      <c r="E8495" s="117" t="str">
        <f>IF(ISERROR(VLOOKUP($A8495, Dropdownlisten!$A$3:$F$143, 5, FALSE)), "", VLOOKUP($A8495, Dropdownlisten!$A$3:$F$143, 5, FALSE))</f>
        <v>1100_012</v>
      </c>
      <c r="F8495" s="117" t="str">
        <f>IF(ISERROR(VLOOKUP($A8495, Dropdownlisten!$A$3:$F$143, 6, FALSE)), "", VLOOKUP($A8495, Dropdownlisten!$A$3:$F$143, 6, FALSE))</f>
        <v>Landnutzung</v>
      </c>
      <c r="G8495" s="117" t="str">
        <f>VLOOKUP(E8495,Datenstruktur_fuer_R!$D$2:$F$141,3,FALSE)</f>
        <v>Polygon</v>
      </c>
      <c r="H8495" s="120" t="s">
        <v>689</v>
      </c>
      <c r="I8495" s="26" t="s">
        <v>753</v>
      </c>
      <c r="J8495" s="5" t="s">
        <v>2523</v>
      </c>
      <c r="K8495" s="5" t="s">
        <v>2524</v>
      </c>
      <c r="L8495" s="5" t="s">
        <v>2551</v>
      </c>
      <c r="M8495" s="5">
        <v>1</v>
      </c>
      <c r="N8495" s="5" t="s">
        <v>1173</v>
      </c>
    </row>
    <row r="8496" spans="1:14" x14ac:dyDescent="0.35">
      <c r="A8496" s="5" t="s">
        <v>1169</v>
      </c>
      <c r="B8496" s="117" t="str">
        <f>IF(ISERROR(VLOOKUP($A8496, Dropdownlisten!$A$3:$F$143, 2, FALSE)), "", VLOOKUP($A8496, Dropdownlisten!$A$3:$F$143, 2, FALSE))</f>
        <v>UmweltVersorgung</v>
      </c>
      <c r="C8496" s="117">
        <f>IF(ISERROR(VLOOKUP($A8496, Dropdownlisten!$A$3:$F$143, 3, FALSE)), "", VLOOKUP($A8496, Dropdownlisten!$A$3:$F$143, 3, FALSE))</f>
        <v>1100</v>
      </c>
      <c r="D8496" s="117" t="str">
        <f>IF(ISERROR(VLOOKUP($A8496, Dropdownlisten!$A$3:$F$143, 4, FALSE)), "", VLOOKUP($A8496, Dropdownlisten!$A$3:$F$143, 4, FALSE))</f>
        <v>UmweltVersorgung</v>
      </c>
      <c r="E8496" s="117" t="str">
        <f>IF(ISERROR(VLOOKUP($A8496, Dropdownlisten!$A$3:$F$143, 5, FALSE)), "", VLOOKUP($A8496, Dropdownlisten!$A$3:$F$143, 5, FALSE))</f>
        <v>1100_012</v>
      </c>
      <c r="F8496" s="117" t="str">
        <f>IF(ISERROR(VLOOKUP($A8496, Dropdownlisten!$A$3:$F$143, 6, FALSE)), "", VLOOKUP($A8496, Dropdownlisten!$A$3:$F$143, 6, FALSE))</f>
        <v>Landnutzung</v>
      </c>
      <c r="G8496" s="117" t="str">
        <f>VLOOKUP(E8496,Datenstruktur_fuer_R!$D$2:$F$141,3,FALSE)</f>
        <v>Polygon</v>
      </c>
      <c r="H8496" s="120" t="s">
        <v>293</v>
      </c>
      <c r="I8496" s="26" t="s">
        <v>753</v>
      </c>
      <c r="J8496" s="5" t="s">
        <v>2523</v>
      </c>
      <c r="K8496" s="5" t="s">
        <v>2524</v>
      </c>
      <c r="L8496" s="5"/>
      <c r="M8496" s="5">
        <v>1</v>
      </c>
      <c r="N8496" s="5" t="s">
        <v>1173</v>
      </c>
    </row>
    <row r="8497" spans="1:14" x14ac:dyDescent="0.35">
      <c r="A8497" s="5" t="s">
        <v>1169</v>
      </c>
      <c r="B8497" s="117" t="str">
        <f>IF(ISERROR(VLOOKUP($A8497, Dropdownlisten!$A$3:$F$143, 2, FALSE)), "", VLOOKUP($A8497, Dropdownlisten!$A$3:$F$143, 2, FALSE))</f>
        <v>UmweltVersorgung</v>
      </c>
      <c r="C8497" s="117">
        <f>IF(ISERROR(VLOOKUP($A8497, Dropdownlisten!$A$3:$F$143, 3, FALSE)), "", VLOOKUP($A8497, Dropdownlisten!$A$3:$F$143, 3, FALSE))</f>
        <v>1100</v>
      </c>
      <c r="D8497" s="117" t="str">
        <f>IF(ISERROR(VLOOKUP($A8497, Dropdownlisten!$A$3:$F$143, 4, FALSE)), "", VLOOKUP($A8497, Dropdownlisten!$A$3:$F$143, 4, FALSE))</f>
        <v>UmweltVersorgung</v>
      </c>
      <c r="E8497" s="117" t="str">
        <f>IF(ISERROR(VLOOKUP($A8497, Dropdownlisten!$A$3:$F$143, 5, FALSE)), "", VLOOKUP($A8497, Dropdownlisten!$A$3:$F$143, 5, FALSE))</f>
        <v>1100_012</v>
      </c>
      <c r="F8497" s="117" t="str">
        <f>IF(ISERROR(VLOOKUP($A8497, Dropdownlisten!$A$3:$F$143, 6, FALSE)), "", VLOOKUP($A8497, Dropdownlisten!$A$3:$F$143, 6, FALSE))</f>
        <v>Landnutzung</v>
      </c>
      <c r="G8497" s="117" t="str">
        <f>VLOOKUP(E8497,Datenstruktur_fuer_R!$D$2:$F$141,3,FALSE)</f>
        <v>Polygon</v>
      </c>
      <c r="H8497" s="120" t="s">
        <v>689</v>
      </c>
      <c r="I8497" s="26" t="s">
        <v>753</v>
      </c>
      <c r="J8497" s="5" t="s">
        <v>2523</v>
      </c>
      <c r="K8497" s="5" t="s">
        <v>2524</v>
      </c>
      <c r="L8497" s="5" t="s">
        <v>795</v>
      </c>
      <c r="M8497" s="5">
        <v>1</v>
      </c>
      <c r="N8497" s="5" t="s">
        <v>1173</v>
      </c>
    </row>
    <row r="8498" spans="1:14" x14ac:dyDescent="0.35">
      <c r="A8498" s="5" t="s">
        <v>1169</v>
      </c>
      <c r="B8498" s="117" t="str">
        <f>IF(ISERROR(VLOOKUP($A8498, Dropdownlisten!$A$3:$F$143, 2, FALSE)), "", VLOOKUP($A8498, Dropdownlisten!$A$3:$F$143, 2, FALSE))</f>
        <v>UmweltVersorgung</v>
      </c>
      <c r="C8498" s="117">
        <f>IF(ISERROR(VLOOKUP($A8498, Dropdownlisten!$A$3:$F$143, 3, FALSE)), "", VLOOKUP($A8498, Dropdownlisten!$A$3:$F$143, 3, FALSE))</f>
        <v>1100</v>
      </c>
      <c r="D8498" s="117" t="str">
        <f>IF(ISERROR(VLOOKUP($A8498, Dropdownlisten!$A$3:$F$143, 4, FALSE)), "", VLOOKUP($A8498, Dropdownlisten!$A$3:$F$143, 4, FALSE))</f>
        <v>UmweltVersorgung</v>
      </c>
      <c r="E8498" s="117" t="str">
        <f>IF(ISERROR(VLOOKUP($A8498, Dropdownlisten!$A$3:$F$143, 5, FALSE)), "", VLOOKUP($A8498, Dropdownlisten!$A$3:$F$143, 5, FALSE))</f>
        <v>1100_012</v>
      </c>
      <c r="F8498" s="117" t="str">
        <f>IF(ISERROR(VLOOKUP($A8498, Dropdownlisten!$A$3:$F$143, 6, FALSE)), "", VLOOKUP($A8498, Dropdownlisten!$A$3:$F$143, 6, FALSE))</f>
        <v>Landnutzung</v>
      </c>
      <c r="G8498" s="117" t="str">
        <f>VLOOKUP(E8498,Datenstruktur_fuer_R!$D$2:$F$141,3,FALSE)</f>
        <v>Polygon</v>
      </c>
      <c r="H8498" s="120" t="s">
        <v>293</v>
      </c>
      <c r="I8498" s="26" t="s">
        <v>753</v>
      </c>
      <c r="J8498" s="5" t="s">
        <v>2523</v>
      </c>
      <c r="K8498" s="5" t="s">
        <v>2524</v>
      </c>
      <c r="L8498" s="5"/>
      <c r="M8498" s="5">
        <v>1</v>
      </c>
      <c r="N8498" s="5" t="s">
        <v>1173</v>
      </c>
    </row>
    <row r="8499" spans="1:14" x14ac:dyDescent="0.35">
      <c r="A8499" s="5" t="s">
        <v>1169</v>
      </c>
      <c r="B8499" s="117" t="str">
        <f>IF(ISERROR(VLOOKUP($A8499, Dropdownlisten!$A$3:$F$143, 2, FALSE)), "", VLOOKUP($A8499, Dropdownlisten!$A$3:$F$143, 2, FALSE))</f>
        <v>UmweltVersorgung</v>
      </c>
      <c r="C8499" s="117">
        <f>IF(ISERROR(VLOOKUP($A8499, Dropdownlisten!$A$3:$F$143, 3, FALSE)), "", VLOOKUP($A8499, Dropdownlisten!$A$3:$F$143, 3, FALSE))</f>
        <v>1100</v>
      </c>
      <c r="D8499" s="117" t="str">
        <f>IF(ISERROR(VLOOKUP($A8499, Dropdownlisten!$A$3:$F$143, 4, FALSE)), "", VLOOKUP($A8499, Dropdownlisten!$A$3:$F$143, 4, FALSE))</f>
        <v>UmweltVersorgung</v>
      </c>
      <c r="E8499" s="117" t="str">
        <f>IF(ISERROR(VLOOKUP($A8499, Dropdownlisten!$A$3:$F$143, 5, FALSE)), "", VLOOKUP($A8499, Dropdownlisten!$A$3:$F$143, 5, FALSE))</f>
        <v>1100_012</v>
      </c>
      <c r="F8499" s="117" t="str">
        <f>IF(ISERROR(VLOOKUP($A8499, Dropdownlisten!$A$3:$F$143, 6, FALSE)), "", VLOOKUP($A8499, Dropdownlisten!$A$3:$F$143, 6, FALSE))</f>
        <v>Landnutzung</v>
      </c>
      <c r="G8499" s="117" t="str">
        <f>VLOOKUP(E8499,Datenstruktur_fuer_R!$D$2:$F$141,3,FALSE)</f>
        <v>Polygon</v>
      </c>
      <c r="H8499" s="120" t="s">
        <v>689</v>
      </c>
      <c r="I8499" s="26" t="s">
        <v>753</v>
      </c>
      <c r="J8499" s="5" t="s">
        <v>2523</v>
      </c>
      <c r="K8499" s="5" t="s">
        <v>2524</v>
      </c>
      <c r="L8499" s="5" t="s">
        <v>2552</v>
      </c>
      <c r="M8499" s="5">
        <v>1</v>
      </c>
      <c r="N8499" s="5" t="s">
        <v>1173</v>
      </c>
    </row>
    <row r="8500" spans="1:14" x14ac:dyDescent="0.35">
      <c r="A8500" s="5" t="s">
        <v>1169</v>
      </c>
      <c r="B8500" s="117" t="str">
        <f>IF(ISERROR(VLOOKUP($A8500, Dropdownlisten!$A$3:$F$143, 2, FALSE)), "", VLOOKUP($A8500, Dropdownlisten!$A$3:$F$143, 2, FALSE))</f>
        <v>UmweltVersorgung</v>
      </c>
      <c r="C8500" s="117">
        <f>IF(ISERROR(VLOOKUP($A8500, Dropdownlisten!$A$3:$F$143, 3, FALSE)), "", VLOOKUP($A8500, Dropdownlisten!$A$3:$F$143, 3, FALSE))</f>
        <v>1100</v>
      </c>
      <c r="D8500" s="117" t="str">
        <f>IF(ISERROR(VLOOKUP($A8500, Dropdownlisten!$A$3:$F$143, 4, FALSE)), "", VLOOKUP($A8500, Dropdownlisten!$A$3:$F$143, 4, FALSE))</f>
        <v>UmweltVersorgung</v>
      </c>
      <c r="E8500" s="117" t="str">
        <f>IF(ISERROR(VLOOKUP($A8500, Dropdownlisten!$A$3:$F$143, 5, FALSE)), "", VLOOKUP($A8500, Dropdownlisten!$A$3:$F$143, 5, FALSE))</f>
        <v>1100_012</v>
      </c>
      <c r="F8500" s="117" t="str">
        <f>IF(ISERROR(VLOOKUP($A8500, Dropdownlisten!$A$3:$F$143, 6, FALSE)), "", VLOOKUP($A8500, Dropdownlisten!$A$3:$F$143, 6, FALSE))</f>
        <v>Landnutzung</v>
      </c>
      <c r="G8500" s="117" t="str">
        <f>VLOOKUP(E8500,Datenstruktur_fuer_R!$D$2:$F$141,3,FALSE)</f>
        <v>Polygon</v>
      </c>
      <c r="H8500" s="120" t="s">
        <v>293</v>
      </c>
      <c r="I8500" s="26" t="s">
        <v>753</v>
      </c>
      <c r="J8500" s="5" t="s">
        <v>2523</v>
      </c>
      <c r="K8500" s="5" t="s">
        <v>2524</v>
      </c>
      <c r="L8500" s="5"/>
      <c r="M8500" s="5">
        <v>1</v>
      </c>
      <c r="N8500" s="5" t="s">
        <v>1173</v>
      </c>
    </row>
    <row r="8501" spans="1:14" x14ac:dyDescent="0.35">
      <c r="A8501" s="5" t="s">
        <v>1169</v>
      </c>
      <c r="B8501" s="117" t="str">
        <f>IF(ISERROR(VLOOKUP($A8501, Dropdownlisten!$A$3:$F$143, 2, FALSE)), "", VLOOKUP($A8501, Dropdownlisten!$A$3:$F$143, 2, FALSE))</f>
        <v>UmweltVersorgung</v>
      </c>
      <c r="C8501" s="117">
        <f>IF(ISERROR(VLOOKUP($A8501, Dropdownlisten!$A$3:$F$143, 3, FALSE)), "", VLOOKUP($A8501, Dropdownlisten!$A$3:$F$143, 3, FALSE))</f>
        <v>1100</v>
      </c>
      <c r="D8501" s="117" t="str">
        <f>IF(ISERROR(VLOOKUP($A8501, Dropdownlisten!$A$3:$F$143, 4, FALSE)), "", VLOOKUP($A8501, Dropdownlisten!$A$3:$F$143, 4, FALSE))</f>
        <v>UmweltVersorgung</v>
      </c>
      <c r="E8501" s="117" t="str">
        <f>IF(ISERROR(VLOOKUP($A8501, Dropdownlisten!$A$3:$F$143, 5, FALSE)), "", VLOOKUP($A8501, Dropdownlisten!$A$3:$F$143, 5, FALSE))</f>
        <v>1100_012</v>
      </c>
      <c r="F8501" s="117" t="str">
        <f>IF(ISERROR(VLOOKUP($A8501, Dropdownlisten!$A$3:$F$143, 6, FALSE)), "", VLOOKUP($A8501, Dropdownlisten!$A$3:$F$143, 6, FALSE))</f>
        <v>Landnutzung</v>
      </c>
      <c r="G8501" s="117" t="str">
        <f>VLOOKUP(E8501,Datenstruktur_fuer_R!$D$2:$F$141,3,FALSE)</f>
        <v>Polygon</v>
      </c>
      <c r="H8501" s="120" t="s">
        <v>689</v>
      </c>
      <c r="I8501" s="26" t="s">
        <v>753</v>
      </c>
      <c r="J8501" s="5" t="s">
        <v>2523</v>
      </c>
      <c r="K8501" s="5" t="s">
        <v>2524</v>
      </c>
      <c r="L8501" s="5" t="s">
        <v>2553</v>
      </c>
      <c r="M8501" s="5">
        <v>1</v>
      </c>
      <c r="N8501" s="5" t="s">
        <v>1173</v>
      </c>
    </row>
    <row r="8502" spans="1:14" x14ac:dyDescent="0.35">
      <c r="A8502" s="5" t="s">
        <v>1169</v>
      </c>
      <c r="B8502" s="117" t="str">
        <f>IF(ISERROR(VLOOKUP($A8502, Dropdownlisten!$A$3:$F$143, 2, FALSE)), "", VLOOKUP($A8502, Dropdownlisten!$A$3:$F$143, 2, FALSE))</f>
        <v>UmweltVersorgung</v>
      </c>
      <c r="C8502" s="117">
        <f>IF(ISERROR(VLOOKUP($A8502, Dropdownlisten!$A$3:$F$143, 3, FALSE)), "", VLOOKUP($A8502, Dropdownlisten!$A$3:$F$143, 3, FALSE))</f>
        <v>1100</v>
      </c>
      <c r="D8502" s="117" t="str">
        <f>IF(ISERROR(VLOOKUP($A8502, Dropdownlisten!$A$3:$F$143, 4, FALSE)), "", VLOOKUP($A8502, Dropdownlisten!$A$3:$F$143, 4, FALSE))</f>
        <v>UmweltVersorgung</v>
      </c>
      <c r="E8502" s="117" t="str">
        <f>IF(ISERROR(VLOOKUP($A8502, Dropdownlisten!$A$3:$F$143, 5, FALSE)), "", VLOOKUP($A8502, Dropdownlisten!$A$3:$F$143, 5, FALSE))</f>
        <v>1100_012</v>
      </c>
      <c r="F8502" s="117" t="str">
        <f>IF(ISERROR(VLOOKUP($A8502, Dropdownlisten!$A$3:$F$143, 6, FALSE)), "", VLOOKUP($A8502, Dropdownlisten!$A$3:$F$143, 6, FALSE))</f>
        <v>Landnutzung</v>
      </c>
      <c r="G8502" s="117" t="str">
        <f>VLOOKUP(E8502,Datenstruktur_fuer_R!$D$2:$F$141,3,FALSE)</f>
        <v>Polygon</v>
      </c>
      <c r="H8502" s="120" t="s">
        <v>293</v>
      </c>
      <c r="I8502" s="26" t="s">
        <v>753</v>
      </c>
      <c r="J8502" s="5" t="s">
        <v>2523</v>
      </c>
      <c r="K8502" s="5" t="s">
        <v>2524</v>
      </c>
      <c r="L8502" s="5"/>
      <c r="M8502" s="5">
        <v>1</v>
      </c>
      <c r="N8502" s="5" t="s">
        <v>1173</v>
      </c>
    </row>
    <row r="8503" spans="1:14" x14ac:dyDescent="0.35">
      <c r="A8503" s="5" t="s">
        <v>1169</v>
      </c>
      <c r="B8503" s="117" t="str">
        <f>IF(ISERROR(VLOOKUP($A8503, Dropdownlisten!$A$3:$F$143, 2, FALSE)), "", VLOOKUP($A8503, Dropdownlisten!$A$3:$F$143, 2, FALSE))</f>
        <v>UmweltVersorgung</v>
      </c>
      <c r="C8503" s="117">
        <f>IF(ISERROR(VLOOKUP($A8503, Dropdownlisten!$A$3:$F$143, 3, FALSE)), "", VLOOKUP($A8503, Dropdownlisten!$A$3:$F$143, 3, FALSE))</f>
        <v>1100</v>
      </c>
      <c r="D8503" s="117" t="str">
        <f>IF(ISERROR(VLOOKUP($A8503, Dropdownlisten!$A$3:$F$143, 4, FALSE)), "", VLOOKUP($A8503, Dropdownlisten!$A$3:$F$143, 4, FALSE))</f>
        <v>UmweltVersorgung</v>
      </c>
      <c r="E8503" s="117" t="str">
        <f>IF(ISERROR(VLOOKUP($A8503, Dropdownlisten!$A$3:$F$143, 5, FALSE)), "", VLOOKUP($A8503, Dropdownlisten!$A$3:$F$143, 5, FALSE))</f>
        <v>1100_012</v>
      </c>
      <c r="F8503" s="117" t="str">
        <f>IF(ISERROR(VLOOKUP($A8503, Dropdownlisten!$A$3:$F$143, 6, FALSE)), "", VLOOKUP($A8503, Dropdownlisten!$A$3:$F$143, 6, FALSE))</f>
        <v>Landnutzung</v>
      </c>
      <c r="G8503" s="117" t="str">
        <f>VLOOKUP(E8503,Datenstruktur_fuer_R!$D$2:$F$141,3,FALSE)</f>
        <v>Polygon</v>
      </c>
      <c r="H8503" s="120" t="s">
        <v>689</v>
      </c>
      <c r="I8503" s="26" t="s">
        <v>753</v>
      </c>
      <c r="J8503" s="5" t="s">
        <v>2523</v>
      </c>
      <c r="K8503" s="5" t="s">
        <v>2524</v>
      </c>
      <c r="L8503" s="5" t="s">
        <v>2554</v>
      </c>
      <c r="M8503" s="5">
        <v>1</v>
      </c>
      <c r="N8503" s="5" t="s">
        <v>1173</v>
      </c>
    </row>
    <row r="8504" spans="1:14" x14ac:dyDescent="0.35">
      <c r="A8504" s="5" t="s">
        <v>1169</v>
      </c>
      <c r="B8504" s="117" t="str">
        <f>IF(ISERROR(VLOOKUP($A8504, Dropdownlisten!$A$3:$F$143, 2, FALSE)), "", VLOOKUP($A8504, Dropdownlisten!$A$3:$F$143, 2, FALSE))</f>
        <v>UmweltVersorgung</v>
      </c>
      <c r="C8504" s="117">
        <f>IF(ISERROR(VLOOKUP($A8504, Dropdownlisten!$A$3:$F$143, 3, FALSE)), "", VLOOKUP($A8504, Dropdownlisten!$A$3:$F$143, 3, FALSE))</f>
        <v>1100</v>
      </c>
      <c r="D8504" s="117" t="str">
        <f>IF(ISERROR(VLOOKUP($A8504, Dropdownlisten!$A$3:$F$143, 4, FALSE)), "", VLOOKUP($A8504, Dropdownlisten!$A$3:$F$143, 4, FALSE))</f>
        <v>UmweltVersorgung</v>
      </c>
      <c r="E8504" s="117" t="str">
        <f>IF(ISERROR(VLOOKUP($A8504, Dropdownlisten!$A$3:$F$143, 5, FALSE)), "", VLOOKUP($A8504, Dropdownlisten!$A$3:$F$143, 5, FALSE))</f>
        <v>1100_012</v>
      </c>
      <c r="F8504" s="117" t="str">
        <f>IF(ISERROR(VLOOKUP($A8504, Dropdownlisten!$A$3:$F$143, 6, FALSE)), "", VLOOKUP($A8504, Dropdownlisten!$A$3:$F$143, 6, FALSE))</f>
        <v>Landnutzung</v>
      </c>
      <c r="G8504" s="117" t="str">
        <f>VLOOKUP(E8504,Datenstruktur_fuer_R!$D$2:$F$141,3,FALSE)</f>
        <v>Polygon</v>
      </c>
      <c r="H8504" s="120" t="s">
        <v>293</v>
      </c>
      <c r="I8504" s="26" t="s">
        <v>753</v>
      </c>
      <c r="J8504" s="5" t="s">
        <v>2523</v>
      </c>
      <c r="K8504" s="5" t="s">
        <v>2524</v>
      </c>
      <c r="L8504" s="5"/>
      <c r="M8504" s="5">
        <v>1</v>
      </c>
      <c r="N8504" s="5" t="s">
        <v>1173</v>
      </c>
    </row>
    <row r="8505" spans="1:14" x14ac:dyDescent="0.35">
      <c r="A8505" s="5" t="s">
        <v>1169</v>
      </c>
      <c r="B8505" s="117" t="str">
        <f>IF(ISERROR(VLOOKUP($A8505, Dropdownlisten!$A$3:$F$143, 2, FALSE)), "", VLOOKUP($A8505, Dropdownlisten!$A$3:$F$143, 2, FALSE))</f>
        <v>UmweltVersorgung</v>
      </c>
      <c r="C8505" s="117">
        <f>IF(ISERROR(VLOOKUP($A8505, Dropdownlisten!$A$3:$F$143, 3, FALSE)), "", VLOOKUP($A8505, Dropdownlisten!$A$3:$F$143, 3, FALSE))</f>
        <v>1100</v>
      </c>
      <c r="D8505" s="117" t="str">
        <f>IF(ISERROR(VLOOKUP($A8505, Dropdownlisten!$A$3:$F$143, 4, FALSE)), "", VLOOKUP($A8505, Dropdownlisten!$A$3:$F$143, 4, FALSE))</f>
        <v>UmweltVersorgung</v>
      </c>
      <c r="E8505" s="117" t="str">
        <f>IF(ISERROR(VLOOKUP($A8505, Dropdownlisten!$A$3:$F$143, 5, FALSE)), "", VLOOKUP($A8505, Dropdownlisten!$A$3:$F$143, 5, FALSE))</f>
        <v>1100_012</v>
      </c>
      <c r="F8505" s="117" t="str">
        <f>IF(ISERROR(VLOOKUP($A8505, Dropdownlisten!$A$3:$F$143, 6, FALSE)), "", VLOOKUP($A8505, Dropdownlisten!$A$3:$F$143, 6, FALSE))</f>
        <v>Landnutzung</v>
      </c>
      <c r="G8505" s="117" t="str">
        <f>VLOOKUP(E8505,Datenstruktur_fuer_R!$D$2:$F$141,3,FALSE)</f>
        <v>Polygon</v>
      </c>
      <c r="H8505" s="120" t="s">
        <v>689</v>
      </c>
      <c r="I8505" s="26" t="s">
        <v>753</v>
      </c>
      <c r="J8505" s="5" t="s">
        <v>2523</v>
      </c>
      <c r="K8505" s="5" t="s">
        <v>2524</v>
      </c>
      <c r="L8505" s="5" t="s">
        <v>2555</v>
      </c>
      <c r="M8505" s="5">
        <v>1</v>
      </c>
      <c r="N8505" s="5" t="s">
        <v>1173</v>
      </c>
    </row>
    <row r="8506" spans="1:14" x14ac:dyDescent="0.35">
      <c r="A8506" s="5" t="s">
        <v>1169</v>
      </c>
      <c r="B8506" s="117" t="str">
        <f>IF(ISERROR(VLOOKUP($A8506, Dropdownlisten!$A$3:$F$143, 2, FALSE)), "", VLOOKUP($A8506, Dropdownlisten!$A$3:$F$143, 2, FALSE))</f>
        <v>UmweltVersorgung</v>
      </c>
      <c r="C8506" s="117">
        <f>IF(ISERROR(VLOOKUP($A8506, Dropdownlisten!$A$3:$F$143, 3, FALSE)), "", VLOOKUP($A8506, Dropdownlisten!$A$3:$F$143, 3, FALSE))</f>
        <v>1100</v>
      </c>
      <c r="D8506" s="117" t="str">
        <f>IF(ISERROR(VLOOKUP($A8506, Dropdownlisten!$A$3:$F$143, 4, FALSE)), "", VLOOKUP($A8506, Dropdownlisten!$A$3:$F$143, 4, FALSE))</f>
        <v>UmweltVersorgung</v>
      </c>
      <c r="E8506" s="117" t="str">
        <f>IF(ISERROR(VLOOKUP($A8506, Dropdownlisten!$A$3:$F$143, 5, FALSE)), "", VLOOKUP($A8506, Dropdownlisten!$A$3:$F$143, 5, FALSE))</f>
        <v>1100_012</v>
      </c>
      <c r="F8506" s="117" t="str">
        <f>IF(ISERROR(VLOOKUP($A8506, Dropdownlisten!$A$3:$F$143, 6, FALSE)), "", VLOOKUP($A8506, Dropdownlisten!$A$3:$F$143, 6, FALSE))</f>
        <v>Landnutzung</v>
      </c>
      <c r="G8506" s="117" t="str">
        <f>VLOOKUP(E8506,Datenstruktur_fuer_R!$D$2:$F$141,3,FALSE)</f>
        <v>Polygon</v>
      </c>
      <c r="H8506" s="120" t="s">
        <v>293</v>
      </c>
      <c r="I8506" s="26" t="s">
        <v>753</v>
      </c>
      <c r="J8506" s="5" t="s">
        <v>2523</v>
      </c>
      <c r="K8506" s="5" t="s">
        <v>2524</v>
      </c>
      <c r="L8506" s="5"/>
      <c r="M8506" s="5">
        <v>1</v>
      </c>
      <c r="N8506" s="5" t="s">
        <v>1173</v>
      </c>
    </row>
    <row r="8507" spans="1:14" x14ac:dyDescent="0.35">
      <c r="A8507" s="5" t="s">
        <v>1228</v>
      </c>
      <c r="B8507" s="117" t="str">
        <f>IF(ISERROR(VLOOKUP($A8507, Dropdownlisten!$A$3:$F$143, 2, FALSE)), "", VLOOKUP($A8507, Dropdownlisten!$A$3:$F$143, 2, FALSE))</f>
        <v>PlanungsEinheiten</v>
      </c>
      <c r="C8507" s="117">
        <f>IF(ISERROR(VLOOKUP($A8507, Dropdownlisten!$A$3:$F$143, 3, FALSE)), "", VLOOKUP($A8507, Dropdownlisten!$A$3:$F$143, 3, FALSE))</f>
        <v>8000</v>
      </c>
      <c r="D8507" s="117" t="str">
        <f>IF(ISERROR(VLOOKUP($A8507, Dropdownlisten!$A$3:$F$143, 4, FALSE)), "", VLOOKUP($A8507, Dropdownlisten!$A$3:$F$143, 4, FALSE))</f>
        <v>PlanungsEinheiten</v>
      </c>
      <c r="E8507" s="117" t="str">
        <f>IF(ISERROR(VLOOKUP($A8507, Dropdownlisten!$A$3:$F$143, 5, FALSE)), "", VLOOKUP($A8507, Dropdownlisten!$A$3:$F$143, 5, FALSE))</f>
        <v>8000_011</v>
      </c>
      <c r="F8507" s="117" t="str">
        <f>IF(ISERROR(VLOOKUP($A8507, Dropdownlisten!$A$3:$F$143, 6, FALSE)), "", VLOOKUP($A8507, Dropdownlisten!$A$3:$F$143, 6, FALSE))</f>
        <v>Adresskoordinate</v>
      </c>
      <c r="G8507" s="117" t="str">
        <f>VLOOKUP(E8507,Datenstruktur_fuer_R!$D$2:$F$141,3,FALSE)</f>
        <v>Point</v>
      </c>
      <c r="H8507" s="120" t="s">
        <v>689</v>
      </c>
      <c r="I8507" s="26" t="s">
        <v>1215</v>
      </c>
      <c r="J8507" s="5" t="s">
        <v>2562</v>
      </c>
      <c r="K8507" s="5"/>
      <c r="L8507" s="5"/>
      <c r="M8507" s="5">
        <v>1</v>
      </c>
      <c r="N8507" s="5" t="s">
        <v>1173</v>
      </c>
    </row>
    <row r="8508" spans="1:14" x14ac:dyDescent="0.35">
      <c r="A8508" s="5" t="s">
        <v>1228</v>
      </c>
      <c r="B8508" s="117" t="str">
        <f>IF(ISERROR(VLOOKUP($A8508, Dropdownlisten!$A$3:$F$143, 2, FALSE)), "", VLOOKUP($A8508, Dropdownlisten!$A$3:$F$143, 2, FALSE))</f>
        <v>PlanungsEinheiten</v>
      </c>
      <c r="C8508" s="117">
        <f>IF(ISERROR(VLOOKUP($A8508, Dropdownlisten!$A$3:$F$143, 3, FALSE)), "", VLOOKUP($A8508, Dropdownlisten!$A$3:$F$143, 3, FALSE))</f>
        <v>8000</v>
      </c>
      <c r="D8508" s="117" t="str">
        <f>IF(ISERROR(VLOOKUP($A8508, Dropdownlisten!$A$3:$F$143, 4, FALSE)), "", VLOOKUP($A8508, Dropdownlisten!$A$3:$F$143, 4, FALSE))</f>
        <v>PlanungsEinheiten</v>
      </c>
      <c r="E8508" s="117" t="str">
        <f>IF(ISERROR(VLOOKUP($A8508, Dropdownlisten!$A$3:$F$143, 5, FALSE)), "", VLOOKUP($A8508, Dropdownlisten!$A$3:$F$143, 5, FALSE))</f>
        <v>8000_011</v>
      </c>
      <c r="F8508" s="117" t="str">
        <f>IF(ISERROR(VLOOKUP($A8508, Dropdownlisten!$A$3:$F$143, 6, FALSE)), "", VLOOKUP($A8508, Dropdownlisten!$A$3:$F$143, 6, FALSE))</f>
        <v>Adresskoordinate</v>
      </c>
      <c r="G8508" s="117" t="str">
        <f>VLOOKUP(E8508,Datenstruktur_fuer_R!$D$2:$F$141,3,FALSE)</f>
        <v>Point</v>
      </c>
      <c r="H8508" s="120" t="s">
        <v>1252</v>
      </c>
      <c r="I8508" s="26" t="s">
        <v>1217</v>
      </c>
      <c r="J8508" s="5" t="s">
        <v>2562</v>
      </c>
      <c r="K8508" s="5" t="s">
        <v>1223</v>
      </c>
      <c r="L8508" s="5"/>
      <c r="M8508" s="5">
        <v>1</v>
      </c>
      <c r="N8508" s="5" t="s">
        <v>1173</v>
      </c>
    </row>
    <row r="8509" spans="1:14" x14ac:dyDescent="0.35">
      <c r="A8509" s="5" t="s">
        <v>1228</v>
      </c>
      <c r="B8509" s="117" t="str">
        <f>IF(ISERROR(VLOOKUP($A8509, Dropdownlisten!$A$3:$F$143, 2, FALSE)), "", VLOOKUP($A8509, Dropdownlisten!$A$3:$F$143, 2, FALSE))</f>
        <v>PlanungsEinheiten</v>
      </c>
      <c r="C8509" s="117">
        <f>IF(ISERROR(VLOOKUP($A8509, Dropdownlisten!$A$3:$F$143, 3, FALSE)), "", VLOOKUP($A8509, Dropdownlisten!$A$3:$F$143, 3, FALSE))</f>
        <v>8000</v>
      </c>
      <c r="D8509" s="117" t="str">
        <f>IF(ISERROR(VLOOKUP($A8509, Dropdownlisten!$A$3:$F$143, 4, FALSE)), "", VLOOKUP($A8509, Dropdownlisten!$A$3:$F$143, 4, FALSE))</f>
        <v>PlanungsEinheiten</v>
      </c>
      <c r="E8509" s="117" t="str">
        <f>IF(ISERROR(VLOOKUP($A8509, Dropdownlisten!$A$3:$F$143, 5, FALSE)), "", VLOOKUP($A8509, Dropdownlisten!$A$3:$F$143, 5, FALSE))</f>
        <v>8000_011</v>
      </c>
      <c r="F8509" s="117" t="str">
        <f>IF(ISERROR(VLOOKUP($A8509, Dropdownlisten!$A$3:$F$143, 6, FALSE)), "", VLOOKUP($A8509, Dropdownlisten!$A$3:$F$143, 6, FALSE))</f>
        <v>Adresskoordinate</v>
      </c>
      <c r="G8509" s="117" t="str">
        <f>VLOOKUP(E8509,Datenstruktur_fuer_R!$D$2:$F$141,3,FALSE)</f>
        <v>Point</v>
      </c>
      <c r="H8509" s="120" t="s">
        <v>478</v>
      </c>
      <c r="I8509" s="26" t="s">
        <v>1217</v>
      </c>
      <c r="J8509" s="5" t="s">
        <v>2562</v>
      </c>
      <c r="K8509" s="5" t="s">
        <v>1218</v>
      </c>
      <c r="L8509" s="5"/>
      <c r="M8509" s="5">
        <v>1</v>
      </c>
      <c r="N8509" s="5" t="s">
        <v>1173</v>
      </c>
    </row>
    <row r="8510" spans="1:14" x14ac:dyDescent="0.35">
      <c r="A8510" s="5" t="s">
        <v>1228</v>
      </c>
      <c r="B8510" s="117" t="str">
        <f>IF(ISERROR(VLOOKUP($A8510, Dropdownlisten!$A$3:$F$143, 2, FALSE)), "", VLOOKUP($A8510, Dropdownlisten!$A$3:$F$143, 2, FALSE))</f>
        <v>PlanungsEinheiten</v>
      </c>
      <c r="C8510" s="117">
        <f>IF(ISERROR(VLOOKUP($A8510, Dropdownlisten!$A$3:$F$143, 3, FALSE)), "", VLOOKUP($A8510, Dropdownlisten!$A$3:$F$143, 3, FALSE))</f>
        <v>8000</v>
      </c>
      <c r="D8510" s="117" t="str">
        <f>IF(ISERROR(VLOOKUP($A8510, Dropdownlisten!$A$3:$F$143, 4, FALSE)), "", VLOOKUP($A8510, Dropdownlisten!$A$3:$F$143, 4, FALSE))</f>
        <v>PlanungsEinheiten</v>
      </c>
      <c r="E8510" s="117" t="str">
        <f>IF(ISERROR(VLOOKUP($A8510, Dropdownlisten!$A$3:$F$143, 5, FALSE)), "", VLOOKUP($A8510, Dropdownlisten!$A$3:$F$143, 5, FALSE))</f>
        <v>8000_011</v>
      </c>
      <c r="F8510" s="117" t="str">
        <f>IF(ISERROR(VLOOKUP($A8510, Dropdownlisten!$A$3:$F$143, 6, FALSE)), "", VLOOKUP($A8510, Dropdownlisten!$A$3:$F$143, 6, FALSE))</f>
        <v>Adresskoordinate</v>
      </c>
      <c r="G8510" s="117" t="str">
        <f>VLOOKUP(E8510,Datenstruktur_fuer_R!$D$2:$F$141,3,FALSE)</f>
        <v>Point</v>
      </c>
      <c r="H8510" s="120" t="s">
        <v>477</v>
      </c>
      <c r="I8510" s="26" t="s">
        <v>1217</v>
      </c>
      <c r="J8510" s="5" t="s">
        <v>2562</v>
      </c>
      <c r="K8510" s="5" t="s">
        <v>1219</v>
      </c>
      <c r="L8510" s="5"/>
      <c r="M8510" s="5">
        <v>1</v>
      </c>
      <c r="N8510" s="5" t="s">
        <v>1173</v>
      </c>
    </row>
    <row r="8511" spans="1:14" x14ac:dyDescent="0.35">
      <c r="A8511" s="5" t="s">
        <v>1228</v>
      </c>
      <c r="B8511" s="117" t="str">
        <f>IF(ISERROR(VLOOKUP($A8511, Dropdownlisten!$A$3:$F$143, 2, FALSE)), "", VLOOKUP($A8511, Dropdownlisten!$A$3:$F$143, 2, FALSE))</f>
        <v>PlanungsEinheiten</v>
      </c>
      <c r="C8511" s="117">
        <f>IF(ISERROR(VLOOKUP($A8511, Dropdownlisten!$A$3:$F$143, 3, FALSE)), "", VLOOKUP($A8511, Dropdownlisten!$A$3:$F$143, 3, FALSE))</f>
        <v>8000</v>
      </c>
      <c r="D8511" s="117" t="str">
        <f>IF(ISERROR(VLOOKUP($A8511, Dropdownlisten!$A$3:$F$143, 4, FALSE)), "", VLOOKUP($A8511, Dropdownlisten!$A$3:$F$143, 4, FALSE))</f>
        <v>PlanungsEinheiten</v>
      </c>
      <c r="E8511" s="117" t="str">
        <f>IF(ISERROR(VLOOKUP($A8511, Dropdownlisten!$A$3:$F$143, 5, FALSE)), "", VLOOKUP($A8511, Dropdownlisten!$A$3:$F$143, 5, FALSE))</f>
        <v>8000_011</v>
      </c>
      <c r="F8511" s="117" t="str">
        <f>IF(ISERROR(VLOOKUP($A8511, Dropdownlisten!$A$3:$F$143, 6, FALSE)), "", VLOOKUP($A8511, Dropdownlisten!$A$3:$F$143, 6, FALSE))</f>
        <v>Adresskoordinate</v>
      </c>
      <c r="G8511" s="117" t="str">
        <f>VLOOKUP(E8511,Datenstruktur_fuer_R!$D$2:$F$141,3,FALSE)</f>
        <v>Point</v>
      </c>
      <c r="H8511" s="120" t="s">
        <v>469</v>
      </c>
      <c r="I8511" s="26" t="s">
        <v>1217</v>
      </c>
      <c r="J8511" s="5" t="s">
        <v>2562</v>
      </c>
      <c r="K8511" s="5" t="s">
        <v>1220</v>
      </c>
      <c r="L8511" s="5"/>
      <c r="M8511" s="5">
        <v>1</v>
      </c>
      <c r="N8511" s="5" t="s">
        <v>1173</v>
      </c>
    </row>
    <row r="8512" spans="1:14" x14ac:dyDescent="0.35">
      <c r="A8512" s="5" t="s">
        <v>1228</v>
      </c>
      <c r="B8512" s="117" t="str">
        <f>IF(ISERROR(VLOOKUP($A8512, Dropdownlisten!$A$3:$F$143, 2, FALSE)), "", VLOOKUP($A8512, Dropdownlisten!$A$3:$F$143, 2, FALSE))</f>
        <v>PlanungsEinheiten</v>
      </c>
      <c r="C8512" s="117">
        <f>IF(ISERROR(VLOOKUP($A8512, Dropdownlisten!$A$3:$F$143, 3, FALSE)), "", VLOOKUP($A8512, Dropdownlisten!$A$3:$F$143, 3, FALSE))</f>
        <v>8000</v>
      </c>
      <c r="D8512" s="117" t="str">
        <f>IF(ISERROR(VLOOKUP($A8512, Dropdownlisten!$A$3:$F$143, 4, FALSE)), "", VLOOKUP($A8512, Dropdownlisten!$A$3:$F$143, 4, FALSE))</f>
        <v>PlanungsEinheiten</v>
      </c>
      <c r="E8512" s="117" t="str">
        <f>IF(ISERROR(VLOOKUP($A8512, Dropdownlisten!$A$3:$F$143, 5, FALSE)), "", VLOOKUP($A8512, Dropdownlisten!$A$3:$F$143, 5, FALSE))</f>
        <v>8000_011</v>
      </c>
      <c r="F8512" s="117" t="str">
        <f>IF(ISERROR(VLOOKUP($A8512, Dropdownlisten!$A$3:$F$143, 6, FALSE)), "", VLOOKUP($A8512, Dropdownlisten!$A$3:$F$143, 6, FALSE))</f>
        <v>Adresskoordinate</v>
      </c>
      <c r="G8512" s="117" t="str">
        <f>VLOOKUP(E8512,Datenstruktur_fuer_R!$D$2:$F$141,3,FALSE)</f>
        <v>Point</v>
      </c>
      <c r="H8512" s="120" t="s">
        <v>475</v>
      </c>
      <c r="I8512" s="26" t="s">
        <v>1217</v>
      </c>
      <c r="J8512" s="5" t="s">
        <v>2562</v>
      </c>
      <c r="K8512" s="5" t="s">
        <v>1221</v>
      </c>
      <c r="L8512" s="5"/>
      <c r="M8512" s="5">
        <v>1</v>
      </c>
      <c r="N8512" s="5" t="s">
        <v>1173</v>
      </c>
    </row>
    <row r="8513" spans="1:14" x14ac:dyDescent="0.35">
      <c r="A8513" s="5" t="s">
        <v>1228</v>
      </c>
      <c r="B8513" s="117" t="str">
        <f>IF(ISERROR(VLOOKUP($A8513, Dropdownlisten!$A$3:$F$143, 2, FALSE)), "", VLOOKUP($A8513, Dropdownlisten!$A$3:$F$143, 2, FALSE))</f>
        <v>PlanungsEinheiten</v>
      </c>
      <c r="C8513" s="117">
        <f>IF(ISERROR(VLOOKUP($A8513, Dropdownlisten!$A$3:$F$143, 3, FALSE)), "", VLOOKUP($A8513, Dropdownlisten!$A$3:$F$143, 3, FALSE))</f>
        <v>8000</v>
      </c>
      <c r="D8513" s="117" t="str">
        <f>IF(ISERROR(VLOOKUP($A8513, Dropdownlisten!$A$3:$F$143, 4, FALSE)), "", VLOOKUP($A8513, Dropdownlisten!$A$3:$F$143, 4, FALSE))</f>
        <v>PlanungsEinheiten</v>
      </c>
      <c r="E8513" s="117" t="str">
        <f>IF(ISERROR(VLOOKUP($A8513, Dropdownlisten!$A$3:$F$143, 5, FALSE)), "", VLOOKUP($A8513, Dropdownlisten!$A$3:$F$143, 5, FALSE))</f>
        <v>8000_011</v>
      </c>
      <c r="F8513" s="117" t="str">
        <f>IF(ISERROR(VLOOKUP($A8513, Dropdownlisten!$A$3:$F$143, 6, FALSE)), "", VLOOKUP($A8513, Dropdownlisten!$A$3:$F$143, 6, FALSE))</f>
        <v>Adresskoordinate</v>
      </c>
      <c r="G8513" s="117" t="str">
        <f>VLOOKUP(E8513,Datenstruktur_fuer_R!$D$2:$F$141,3,FALSE)</f>
        <v>Point</v>
      </c>
      <c r="H8513" s="120" t="s">
        <v>1047</v>
      </c>
      <c r="I8513" s="26" t="s">
        <v>1217</v>
      </c>
      <c r="J8513" s="5" t="s">
        <v>2562</v>
      </c>
      <c r="K8513" s="5" t="s">
        <v>1222</v>
      </c>
      <c r="L8513" s="5"/>
      <c r="M8513" s="5">
        <v>1</v>
      </c>
      <c r="N8513" s="5" t="s">
        <v>1173</v>
      </c>
    </row>
    <row r="8514" spans="1:14" x14ac:dyDescent="0.35">
      <c r="A8514" s="5" t="s">
        <v>1228</v>
      </c>
      <c r="B8514" s="117" t="str">
        <f>IF(ISERROR(VLOOKUP($A8514, Dropdownlisten!$A$3:$F$143, 2, FALSE)), "", VLOOKUP($A8514, Dropdownlisten!$A$3:$F$143, 2, FALSE))</f>
        <v>PlanungsEinheiten</v>
      </c>
      <c r="C8514" s="117">
        <f>IF(ISERROR(VLOOKUP($A8514, Dropdownlisten!$A$3:$F$143, 3, FALSE)), "", VLOOKUP($A8514, Dropdownlisten!$A$3:$F$143, 3, FALSE))</f>
        <v>8000</v>
      </c>
      <c r="D8514" s="117" t="str">
        <f>IF(ISERROR(VLOOKUP($A8514, Dropdownlisten!$A$3:$F$143, 4, FALSE)), "", VLOOKUP($A8514, Dropdownlisten!$A$3:$F$143, 4, FALSE))</f>
        <v>PlanungsEinheiten</v>
      </c>
      <c r="E8514" s="117" t="str">
        <f>IF(ISERROR(VLOOKUP($A8514, Dropdownlisten!$A$3:$F$143, 5, FALSE)), "", VLOOKUP($A8514, Dropdownlisten!$A$3:$F$143, 5, FALSE))</f>
        <v>8000_011</v>
      </c>
      <c r="F8514" s="117" t="str">
        <f>IF(ISERROR(VLOOKUP($A8514, Dropdownlisten!$A$3:$F$143, 6, FALSE)), "", VLOOKUP($A8514, Dropdownlisten!$A$3:$F$143, 6, FALSE))</f>
        <v>Adresskoordinate</v>
      </c>
      <c r="G8514" s="117" t="str">
        <f>VLOOKUP(E8514,Datenstruktur_fuer_R!$D$2:$F$141,3,FALSE)</f>
        <v>Point</v>
      </c>
      <c r="H8514" s="120" t="s">
        <v>1254</v>
      </c>
      <c r="I8514" s="26" t="s">
        <v>1217</v>
      </c>
      <c r="J8514" s="5" t="s">
        <v>2562</v>
      </c>
      <c r="K8514" s="5" t="s">
        <v>1224</v>
      </c>
      <c r="L8514" s="5"/>
      <c r="M8514" s="5">
        <v>1</v>
      </c>
      <c r="N8514" s="5" t="s">
        <v>1173</v>
      </c>
    </row>
    <row r="8515" spans="1:14" x14ac:dyDescent="0.35">
      <c r="A8515" s="5" t="s">
        <v>1228</v>
      </c>
      <c r="B8515" s="117" t="str">
        <f>IF(ISERROR(VLOOKUP($A8515, Dropdownlisten!$A$3:$F$143, 2, FALSE)), "", VLOOKUP($A8515, Dropdownlisten!$A$3:$F$143, 2, FALSE))</f>
        <v>PlanungsEinheiten</v>
      </c>
      <c r="C8515" s="117">
        <f>IF(ISERROR(VLOOKUP($A8515, Dropdownlisten!$A$3:$F$143, 3, FALSE)), "", VLOOKUP($A8515, Dropdownlisten!$A$3:$F$143, 3, FALSE))</f>
        <v>8000</v>
      </c>
      <c r="D8515" s="117" t="str">
        <f>IF(ISERROR(VLOOKUP($A8515, Dropdownlisten!$A$3:$F$143, 4, FALSE)), "", VLOOKUP($A8515, Dropdownlisten!$A$3:$F$143, 4, FALSE))</f>
        <v>PlanungsEinheiten</v>
      </c>
      <c r="E8515" s="117" t="str">
        <f>IF(ISERROR(VLOOKUP($A8515, Dropdownlisten!$A$3:$F$143, 5, FALSE)), "", VLOOKUP($A8515, Dropdownlisten!$A$3:$F$143, 5, FALSE))</f>
        <v>8000_011</v>
      </c>
      <c r="F8515" s="117" t="str">
        <f>IF(ISERROR(VLOOKUP($A8515, Dropdownlisten!$A$3:$F$143, 6, FALSE)), "", VLOOKUP($A8515, Dropdownlisten!$A$3:$F$143, 6, FALSE))</f>
        <v>Adresskoordinate</v>
      </c>
      <c r="G8515" s="117" t="str">
        <f>VLOOKUP(E8515,Datenstruktur_fuer_R!$D$2:$F$141,3,FALSE)</f>
        <v>Point</v>
      </c>
      <c r="H8515" s="120" t="s">
        <v>1253</v>
      </c>
      <c r="I8515" s="26" t="s">
        <v>1217</v>
      </c>
      <c r="J8515" s="5" t="s">
        <v>2562</v>
      </c>
      <c r="K8515" s="5" t="s">
        <v>1225</v>
      </c>
      <c r="L8515" s="5"/>
      <c r="M8515" s="5">
        <v>1</v>
      </c>
      <c r="N8515" s="5" t="s">
        <v>1173</v>
      </c>
    </row>
    <row r="8516" spans="1:14" x14ac:dyDescent="0.35">
      <c r="A8516" s="5" t="s">
        <v>1228</v>
      </c>
      <c r="B8516" s="117" t="str">
        <f>IF(ISERROR(VLOOKUP($A8516, Dropdownlisten!$A$3:$F$143, 2, FALSE)), "", VLOOKUP($A8516, Dropdownlisten!$A$3:$F$143, 2, FALSE))</f>
        <v>PlanungsEinheiten</v>
      </c>
      <c r="C8516" s="117">
        <f>IF(ISERROR(VLOOKUP($A8516, Dropdownlisten!$A$3:$F$143, 3, FALSE)), "", VLOOKUP($A8516, Dropdownlisten!$A$3:$F$143, 3, FALSE))</f>
        <v>8000</v>
      </c>
      <c r="D8516" s="117" t="str">
        <f>IF(ISERROR(VLOOKUP($A8516, Dropdownlisten!$A$3:$F$143, 4, FALSE)), "", VLOOKUP($A8516, Dropdownlisten!$A$3:$F$143, 4, FALSE))</f>
        <v>PlanungsEinheiten</v>
      </c>
      <c r="E8516" s="117" t="str">
        <f>IF(ISERROR(VLOOKUP($A8516, Dropdownlisten!$A$3:$F$143, 5, FALSE)), "", VLOOKUP($A8516, Dropdownlisten!$A$3:$F$143, 5, FALSE))</f>
        <v>8000_011</v>
      </c>
      <c r="F8516" s="117" t="str">
        <f>IF(ISERROR(VLOOKUP($A8516, Dropdownlisten!$A$3:$F$143, 6, FALSE)), "", VLOOKUP($A8516, Dropdownlisten!$A$3:$F$143, 6, FALSE))</f>
        <v>Adresskoordinate</v>
      </c>
      <c r="G8516" s="117" t="str">
        <f>VLOOKUP(E8516,Datenstruktur_fuer_R!$D$2:$F$141,3,FALSE)</f>
        <v>Point</v>
      </c>
      <c r="H8516" s="120" t="s">
        <v>1242</v>
      </c>
      <c r="I8516" s="26" t="s">
        <v>1217</v>
      </c>
      <c r="J8516" s="5" t="s">
        <v>2562</v>
      </c>
      <c r="K8516" s="5" t="s">
        <v>1246</v>
      </c>
      <c r="L8516" s="5"/>
      <c r="M8516" s="5">
        <v>1</v>
      </c>
      <c r="N8516" s="5" t="s">
        <v>1173</v>
      </c>
    </row>
    <row r="8517" spans="1:14" x14ac:dyDescent="0.35">
      <c r="A8517" s="5" t="s">
        <v>1228</v>
      </c>
      <c r="B8517" s="117" t="str">
        <f>IF(ISERROR(VLOOKUP($A8517, Dropdownlisten!$A$3:$F$143, 2, FALSE)), "", VLOOKUP($A8517, Dropdownlisten!$A$3:$F$143, 2, FALSE))</f>
        <v>PlanungsEinheiten</v>
      </c>
      <c r="C8517" s="117">
        <f>IF(ISERROR(VLOOKUP($A8517, Dropdownlisten!$A$3:$F$143, 3, FALSE)), "", VLOOKUP($A8517, Dropdownlisten!$A$3:$F$143, 3, FALSE))</f>
        <v>8000</v>
      </c>
      <c r="D8517" s="117" t="str">
        <f>IF(ISERROR(VLOOKUP($A8517, Dropdownlisten!$A$3:$F$143, 4, FALSE)), "", VLOOKUP($A8517, Dropdownlisten!$A$3:$F$143, 4, FALSE))</f>
        <v>PlanungsEinheiten</v>
      </c>
      <c r="E8517" s="117" t="str">
        <f>IF(ISERROR(VLOOKUP($A8517, Dropdownlisten!$A$3:$F$143, 5, FALSE)), "", VLOOKUP($A8517, Dropdownlisten!$A$3:$F$143, 5, FALSE))</f>
        <v>8000_011</v>
      </c>
      <c r="F8517" s="117" t="str">
        <f>IF(ISERROR(VLOOKUP($A8517, Dropdownlisten!$A$3:$F$143, 6, FALSE)), "", VLOOKUP($A8517, Dropdownlisten!$A$3:$F$143, 6, FALSE))</f>
        <v>Adresskoordinate</v>
      </c>
      <c r="G8517" s="117" t="str">
        <f>VLOOKUP(E8517,Datenstruktur_fuer_R!$D$2:$F$141,3,FALSE)</f>
        <v>Point</v>
      </c>
      <c r="H8517" s="120" t="s">
        <v>1035</v>
      </c>
      <c r="I8517" s="26" t="s">
        <v>1217</v>
      </c>
      <c r="J8517" s="5" t="s">
        <v>2562</v>
      </c>
      <c r="K8517" s="5" t="s">
        <v>1247</v>
      </c>
      <c r="L8517" s="5"/>
      <c r="M8517" s="5">
        <v>1</v>
      </c>
      <c r="N8517" s="5" t="s">
        <v>1173</v>
      </c>
    </row>
    <row r="8518" spans="1:14" x14ac:dyDescent="0.35">
      <c r="A8518" s="5" t="s">
        <v>1228</v>
      </c>
      <c r="B8518" s="117" t="str">
        <f>IF(ISERROR(VLOOKUP($A8518, Dropdownlisten!$A$3:$F$143, 2, FALSE)), "", VLOOKUP($A8518, Dropdownlisten!$A$3:$F$143, 2, FALSE))</f>
        <v>PlanungsEinheiten</v>
      </c>
      <c r="C8518" s="117">
        <f>IF(ISERROR(VLOOKUP($A8518, Dropdownlisten!$A$3:$F$143, 3, FALSE)), "", VLOOKUP($A8518, Dropdownlisten!$A$3:$F$143, 3, FALSE))</f>
        <v>8000</v>
      </c>
      <c r="D8518" s="117" t="str">
        <f>IF(ISERROR(VLOOKUP($A8518, Dropdownlisten!$A$3:$F$143, 4, FALSE)), "", VLOOKUP($A8518, Dropdownlisten!$A$3:$F$143, 4, FALSE))</f>
        <v>PlanungsEinheiten</v>
      </c>
      <c r="E8518" s="117" t="str">
        <f>IF(ISERROR(VLOOKUP($A8518, Dropdownlisten!$A$3:$F$143, 5, FALSE)), "", VLOOKUP($A8518, Dropdownlisten!$A$3:$F$143, 5, FALSE))</f>
        <v>8000_011</v>
      </c>
      <c r="F8518" s="117" t="str">
        <f>IF(ISERROR(VLOOKUP($A8518, Dropdownlisten!$A$3:$F$143, 6, FALSE)), "", VLOOKUP($A8518, Dropdownlisten!$A$3:$F$143, 6, FALSE))</f>
        <v>Adresskoordinate</v>
      </c>
      <c r="G8518" s="117" t="str">
        <f>VLOOKUP(E8518,Datenstruktur_fuer_R!$D$2:$F$141,3,FALSE)</f>
        <v>Point</v>
      </c>
      <c r="H8518" s="120" t="s">
        <v>1032</v>
      </c>
      <c r="I8518" s="26" t="s">
        <v>1217</v>
      </c>
      <c r="J8518" s="5" t="s">
        <v>2562</v>
      </c>
      <c r="K8518" s="5" t="s">
        <v>1248</v>
      </c>
      <c r="L8518" s="5"/>
      <c r="M8518" s="5">
        <v>1</v>
      </c>
      <c r="N8518" s="5" t="s">
        <v>1173</v>
      </c>
    </row>
    <row r="8519" spans="1:14" x14ac:dyDescent="0.35">
      <c r="A8519" s="5" t="s">
        <v>1228</v>
      </c>
      <c r="B8519" s="117" t="str">
        <f>IF(ISERROR(VLOOKUP($A8519, Dropdownlisten!$A$3:$F$143, 2, FALSE)), "", VLOOKUP($A8519, Dropdownlisten!$A$3:$F$143, 2, FALSE))</f>
        <v>PlanungsEinheiten</v>
      </c>
      <c r="C8519" s="117">
        <f>IF(ISERROR(VLOOKUP($A8519, Dropdownlisten!$A$3:$F$143, 3, FALSE)), "", VLOOKUP($A8519, Dropdownlisten!$A$3:$F$143, 3, FALSE))</f>
        <v>8000</v>
      </c>
      <c r="D8519" s="117" t="str">
        <f>IF(ISERROR(VLOOKUP($A8519, Dropdownlisten!$A$3:$F$143, 4, FALSE)), "", VLOOKUP($A8519, Dropdownlisten!$A$3:$F$143, 4, FALSE))</f>
        <v>PlanungsEinheiten</v>
      </c>
      <c r="E8519" s="117" t="str">
        <f>IF(ISERROR(VLOOKUP($A8519, Dropdownlisten!$A$3:$F$143, 5, FALSE)), "", VLOOKUP($A8519, Dropdownlisten!$A$3:$F$143, 5, FALSE))</f>
        <v>8000_011</v>
      </c>
      <c r="F8519" s="117" t="str">
        <f>IF(ISERROR(VLOOKUP($A8519, Dropdownlisten!$A$3:$F$143, 6, FALSE)), "", VLOOKUP($A8519, Dropdownlisten!$A$3:$F$143, 6, FALSE))</f>
        <v>Adresskoordinate</v>
      </c>
      <c r="G8519" s="117" t="str">
        <f>VLOOKUP(E8519,Datenstruktur_fuer_R!$D$2:$F$141,3,FALSE)</f>
        <v>Point</v>
      </c>
      <c r="H8519" s="120" t="s">
        <v>689</v>
      </c>
      <c r="I8519" s="26" t="s">
        <v>1803</v>
      </c>
      <c r="J8519" s="5" t="s">
        <v>2562</v>
      </c>
      <c r="K8519" s="5"/>
      <c r="L8519" s="5"/>
      <c r="M8519" s="5">
        <v>1</v>
      </c>
      <c r="N8519" s="5" t="s">
        <v>1173</v>
      </c>
    </row>
    <row r="8520" spans="1:14" x14ac:dyDescent="0.35">
      <c r="A8520" s="5" t="s">
        <v>1228</v>
      </c>
      <c r="B8520" s="117" t="str">
        <f>IF(ISERROR(VLOOKUP($A8520, Dropdownlisten!$A$3:$F$143, 2, FALSE)), "", VLOOKUP($A8520, Dropdownlisten!$A$3:$F$143, 2, FALSE))</f>
        <v>PlanungsEinheiten</v>
      </c>
      <c r="C8520" s="117">
        <f>IF(ISERROR(VLOOKUP($A8520, Dropdownlisten!$A$3:$F$143, 3, FALSE)), "", VLOOKUP($A8520, Dropdownlisten!$A$3:$F$143, 3, FALSE))</f>
        <v>8000</v>
      </c>
      <c r="D8520" s="117" t="str">
        <f>IF(ISERROR(VLOOKUP($A8520, Dropdownlisten!$A$3:$F$143, 4, FALSE)), "", VLOOKUP($A8520, Dropdownlisten!$A$3:$F$143, 4, FALSE))</f>
        <v>PlanungsEinheiten</v>
      </c>
      <c r="E8520" s="117" t="str">
        <f>IF(ISERROR(VLOOKUP($A8520, Dropdownlisten!$A$3:$F$143, 5, FALSE)), "", VLOOKUP($A8520, Dropdownlisten!$A$3:$F$143, 5, FALSE))</f>
        <v>8000_011</v>
      </c>
      <c r="F8520" s="117" t="str">
        <f>IF(ISERROR(VLOOKUP($A8520, Dropdownlisten!$A$3:$F$143, 6, FALSE)), "", VLOOKUP($A8520, Dropdownlisten!$A$3:$F$143, 6, FALSE))</f>
        <v>Adresskoordinate</v>
      </c>
      <c r="G8520" s="117" t="str">
        <f>VLOOKUP(E8520,Datenstruktur_fuer_R!$D$2:$F$141,3,FALSE)</f>
        <v>Point</v>
      </c>
      <c r="H8520" s="120" t="s">
        <v>489</v>
      </c>
      <c r="I8520" s="26" t="s">
        <v>1803</v>
      </c>
      <c r="J8520" s="5" t="s">
        <v>2562</v>
      </c>
      <c r="K8520" s="5" t="s">
        <v>1806</v>
      </c>
      <c r="L8520" s="5"/>
      <c r="M8520" s="5">
        <v>1</v>
      </c>
      <c r="N8520" s="5" t="s">
        <v>1173</v>
      </c>
    </row>
    <row r="8521" spans="1:14" x14ac:dyDescent="0.35">
      <c r="A8521" s="5" t="s">
        <v>1228</v>
      </c>
      <c r="B8521" s="117" t="str">
        <f>IF(ISERROR(VLOOKUP($A8521, Dropdownlisten!$A$3:$F$143, 2, FALSE)), "", VLOOKUP($A8521, Dropdownlisten!$A$3:$F$143, 2, FALSE))</f>
        <v>PlanungsEinheiten</v>
      </c>
      <c r="C8521" s="117">
        <f>IF(ISERROR(VLOOKUP($A8521, Dropdownlisten!$A$3:$F$143, 3, FALSE)), "", VLOOKUP($A8521, Dropdownlisten!$A$3:$F$143, 3, FALSE))</f>
        <v>8000</v>
      </c>
      <c r="D8521" s="117" t="str">
        <f>IF(ISERROR(VLOOKUP($A8521, Dropdownlisten!$A$3:$F$143, 4, FALSE)), "", VLOOKUP($A8521, Dropdownlisten!$A$3:$F$143, 4, FALSE))</f>
        <v>PlanungsEinheiten</v>
      </c>
      <c r="E8521" s="117" t="str">
        <f>IF(ISERROR(VLOOKUP($A8521, Dropdownlisten!$A$3:$F$143, 5, FALSE)), "", VLOOKUP($A8521, Dropdownlisten!$A$3:$F$143, 5, FALSE))</f>
        <v>8000_011</v>
      </c>
      <c r="F8521" s="117" t="str">
        <f>IF(ISERROR(VLOOKUP($A8521, Dropdownlisten!$A$3:$F$143, 6, FALSE)), "", VLOOKUP($A8521, Dropdownlisten!$A$3:$F$143, 6, FALSE))</f>
        <v>Adresskoordinate</v>
      </c>
      <c r="G8521" s="117" t="str">
        <f>VLOOKUP(E8521,Datenstruktur_fuer_R!$D$2:$F$141,3,FALSE)</f>
        <v>Point</v>
      </c>
      <c r="H8521" s="120" t="s">
        <v>489</v>
      </c>
      <c r="I8521" s="26" t="s">
        <v>1803</v>
      </c>
      <c r="J8521" s="5" t="s">
        <v>2562</v>
      </c>
      <c r="K8521" s="5" t="s">
        <v>2335</v>
      </c>
      <c r="L8521" s="5"/>
      <c r="M8521" s="5">
        <v>1</v>
      </c>
      <c r="N8521" s="5" t="s">
        <v>1173</v>
      </c>
    </row>
    <row r="8522" spans="1:14" x14ac:dyDescent="0.35">
      <c r="A8522" s="5" t="s">
        <v>1162</v>
      </c>
      <c r="B8522" s="117" t="str">
        <f>IF(ISERROR(VLOOKUP($A8522, Dropdownlisten!$A$3:$F$143, 2, FALSE)), "", VLOOKUP($A8522, Dropdownlisten!$A$3:$F$143, 2, FALSE))</f>
        <v>PlanungsEinheiten</v>
      </c>
      <c r="C8522" s="117">
        <f>IF(ISERROR(VLOOKUP($A8522, Dropdownlisten!$A$3:$F$143, 3, FALSE)), "", VLOOKUP($A8522, Dropdownlisten!$A$3:$F$143, 3, FALSE))</f>
        <v>8000</v>
      </c>
      <c r="D8522" s="117" t="str">
        <f>IF(ISERROR(VLOOKUP($A8522, Dropdownlisten!$A$3:$F$143, 4, FALSE)), "", VLOOKUP($A8522, Dropdownlisten!$A$3:$F$143, 4, FALSE))</f>
        <v>PlanungsEinheiten</v>
      </c>
      <c r="E8522" s="117" t="str">
        <f>IF(ISERROR(VLOOKUP($A8522, Dropdownlisten!$A$3:$F$143, 5, FALSE)), "", VLOOKUP($A8522, Dropdownlisten!$A$3:$F$143, 5, FALSE))</f>
        <v>8000_002</v>
      </c>
      <c r="F8522" s="117" t="str">
        <f>IF(ISERROR(VLOOKUP($A8522, Dropdownlisten!$A$3:$F$143, 6, FALSE)), "", VLOOKUP($A8522, Dropdownlisten!$A$3:$F$143, 6, FALSE))</f>
        <v>Kommune</v>
      </c>
      <c r="G8522" s="117" t="str">
        <f>VLOOKUP(E8522,Datenstruktur_fuer_R!$D$2:$F$141,3,FALSE)</f>
        <v>Polygon</v>
      </c>
      <c r="H8522" s="120" t="s">
        <v>689</v>
      </c>
      <c r="I8522" s="26" t="s">
        <v>1160</v>
      </c>
      <c r="J8522" s="5" t="s">
        <v>1776</v>
      </c>
      <c r="K8522" s="5"/>
      <c r="L8522" s="5"/>
      <c r="M8522" s="5">
        <v>2</v>
      </c>
      <c r="N8522" s="5" t="s">
        <v>1173</v>
      </c>
    </row>
    <row r="8523" spans="1:14" x14ac:dyDescent="0.35">
      <c r="A8523" s="5" t="s">
        <v>1162</v>
      </c>
      <c r="B8523" s="117" t="str">
        <f>IF(ISERROR(VLOOKUP($A8523, Dropdownlisten!$A$3:$F$143, 2, FALSE)), "", VLOOKUP($A8523, Dropdownlisten!$A$3:$F$143, 2, FALSE))</f>
        <v>PlanungsEinheiten</v>
      </c>
      <c r="C8523" s="117">
        <f>IF(ISERROR(VLOOKUP($A8523, Dropdownlisten!$A$3:$F$143, 3, FALSE)), "", VLOOKUP($A8523, Dropdownlisten!$A$3:$F$143, 3, FALSE))</f>
        <v>8000</v>
      </c>
      <c r="D8523" s="117" t="str">
        <f>IF(ISERROR(VLOOKUP($A8523, Dropdownlisten!$A$3:$F$143, 4, FALSE)), "", VLOOKUP($A8523, Dropdownlisten!$A$3:$F$143, 4, FALSE))</f>
        <v>PlanungsEinheiten</v>
      </c>
      <c r="E8523" s="117" t="str">
        <f>IF(ISERROR(VLOOKUP($A8523, Dropdownlisten!$A$3:$F$143, 5, FALSE)), "", VLOOKUP($A8523, Dropdownlisten!$A$3:$F$143, 5, FALSE))</f>
        <v>8000_002</v>
      </c>
      <c r="F8523" s="117" t="str">
        <f>IF(ISERROR(VLOOKUP($A8523, Dropdownlisten!$A$3:$F$143, 6, FALSE)), "", VLOOKUP($A8523, Dropdownlisten!$A$3:$F$143, 6, FALSE))</f>
        <v>Kommune</v>
      </c>
      <c r="G8523" s="117" t="str">
        <f>VLOOKUP(E8523,Datenstruktur_fuer_R!$D$2:$F$141,3,FALSE)</f>
        <v>Polygon</v>
      </c>
      <c r="H8523" s="120" t="s">
        <v>291</v>
      </c>
      <c r="I8523" s="26" t="s">
        <v>1160</v>
      </c>
      <c r="J8523" s="5" t="s">
        <v>1776</v>
      </c>
      <c r="K8523" s="5" t="s">
        <v>847</v>
      </c>
      <c r="L8523" s="5"/>
      <c r="M8523" s="5">
        <v>2</v>
      </c>
      <c r="N8523" s="5" t="s">
        <v>1173</v>
      </c>
    </row>
    <row r="8524" spans="1:14" x14ac:dyDescent="0.35">
      <c r="A8524" s="5" t="s">
        <v>1162</v>
      </c>
      <c r="B8524" s="117" t="str">
        <f>IF(ISERROR(VLOOKUP($A8524, Dropdownlisten!$A$3:$F$143, 2, FALSE)), "", VLOOKUP($A8524, Dropdownlisten!$A$3:$F$143, 2, FALSE))</f>
        <v>PlanungsEinheiten</v>
      </c>
      <c r="C8524" s="117">
        <f>IF(ISERROR(VLOOKUP($A8524, Dropdownlisten!$A$3:$F$143, 3, FALSE)), "", VLOOKUP($A8524, Dropdownlisten!$A$3:$F$143, 3, FALSE))</f>
        <v>8000</v>
      </c>
      <c r="D8524" s="117" t="str">
        <f>IF(ISERROR(VLOOKUP($A8524, Dropdownlisten!$A$3:$F$143, 4, FALSE)), "", VLOOKUP($A8524, Dropdownlisten!$A$3:$F$143, 4, FALSE))</f>
        <v>PlanungsEinheiten</v>
      </c>
      <c r="E8524" s="117" t="str">
        <f>IF(ISERROR(VLOOKUP($A8524, Dropdownlisten!$A$3:$F$143, 5, FALSE)), "", VLOOKUP($A8524, Dropdownlisten!$A$3:$F$143, 5, FALSE))</f>
        <v>8000_002</v>
      </c>
      <c r="F8524" s="117" t="str">
        <f>IF(ISERROR(VLOOKUP($A8524, Dropdownlisten!$A$3:$F$143, 6, FALSE)), "", VLOOKUP($A8524, Dropdownlisten!$A$3:$F$143, 6, FALSE))</f>
        <v>Kommune</v>
      </c>
      <c r="G8524" s="117" t="str">
        <f>VLOOKUP(E8524,Datenstruktur_fuer_R!$D$2:$F$141,3,FALSE)</f>
        <v>Polygon</v>
      </c>
      <c r="H8524" s="120" t="s">
        <v>848</v>
      </c>
      <c r="I8524" s="26" t="s">
        <v>1160</v>
      </c>
      <c r="J8524" s="5" t="s">
        <v>1776</v>
      </c>
      <c r="K8524" s="5" t="s">
        <v>847</v>
      </c>
      <c r="L8524" s="5"/>
      <c r="M8524" s="5">
        <v>2</v>
      </c>
      <c r="N8524" s="5" t="s">
        <v>1173</v>
      </c>
    </row>
    <row r="8525" spans="1:14" x14ac:dyDescent="0.35">
      <c r="A8525" s="5" t="s">
        <v>1162</v>
      </c>
      <c r="B8525" s="117" t="str">
        <f>IF(ISERROR(VLOOKUP($A8525, Dropdownlisten!$A$3:$F$143, 2, FALSE)), "", VLOOKUP($A8525, Dropdownlisten!$A$3:$F$143, 2, FALSE))</f>
        <v>PlanungsEinheiten</v>
      </c>
      <c r="C8525" s="117">
        <f>IF(ISERROR(VLOOKUP($A8525, Dropdownlisten!$A$3:$F$143, 3, FALSE)), "", VLOOKUP($A8525, Dropdownlisten!$A$3:$F$143, 3, FALSE))</f>
        <v>8000</v>
      </c>
      <c r="D8525" s="117" t="str">
        <f>IF(ISERROR(VLOOKUP($A8525, Dropdownlisten!$A$3:$F$143, 4, FALSE)), "", VLOOKUP($A8525, Dropdownlisten!$A$3:$F$143, 4, FALSE))</f>
        <v>PlanungsEinheiten</v>
      </c>
      <c r="E8525" s="117" t="str">
        <f>IF(ISERROR(VLOOKUP($A8525, Dropdownlisten!$A$3:$F$143, 5, FALSE)), "", VLOOKUP($A8525, Dropdownlisten!$A$3:$F$143, 5, FALSE))</f>
        <v>8000_002</v>
      </c>
      <c r="F8525" s="117" t="str">
        <f>IF(ISERROR(VLOOKUP($A8525, Dropdownlisten!$A$3:$F$143, 6, FALSE)), "", VLOOKUP($A8525, Dropdownlisten!$A$3:$F$143, 6, FALSE))</f>
        <v>Kommune</v>
      </c>
      <c r="G8525" s="117" t="str">
        <f>VLOOKUP(E8525,Datenstruktur_fuer_R!$D$2:$F$141,3,FALSE)</f>
        <v>Polygon</v>
      </c>
      <c r="H8525" s="120" t="s">
        <v>689</v>
      </c>
      <c r="I8525" s="26" t="s">
        <v>1160</v>
      </c>
      <c r="J8525" s="5" t="s">
        <v>2563</v>
      </c>
      <c r="K8525" s="5"/>
      <c r="L8525" s="5"/>
      <c r="M8525" s="5">
        <v>1</v>
      </c>
      <c r="N8525" s="5" t="s">
        <v>1173</v>
      </c>
    </row>
    <row r="8526" spans="1:14" x14ac:dyDescent="0.35">
      <c r="A8526" s="5" t="s">
        <v>1162</v>
      </c>
      <c r="B8526" s="117" t="str">
        <f>IF(ISERROR(VLOOKUP($A8526, Dropdownlisten!$A$3:$F$143, 2, FALSE)), "", VLOOKUP($A8526, Dropdownlisten!$A$3:$F$143, 2, FALSE))</f>
        <v>PlanungsEinheiten</v>
      </c>
      <c r="C8526" s="117">
        <f>IF(ISERROR(VLOOKUP($A8526, Dropdownlisten!$A$3:$F$143, 3, FALSE)), "", VLOOKUP($A8526, Dropdownlisten!$A$3:$F$143, 3, FALSE))</f>
        <v>8000</v>
      </c>
      <c r="D8526" s="117" t="str">
        <f>IF(ISERROR(VLOOKUP($A8526, Dropdownlisten!$A$3:$F$143, 4, FALSE)), "", VLOOKUP($A8526, Dropdownlisten!$A$3:$F$143, 4, FALSE))</f>
        <v>PlanungsEinheiten</v>
      </c>
      <c r="E8526" s="117" t="str">
        <f>IF(ISERROR(VLOOKUP($A8526, Dropdownlisten!$A$3:$F$143, 5, FALSE)), "", VLOOKUP($A8526, Dropdownlisten!$A$3:$F$143, 5, FALSE))</f>
        <v>8000_002</v>
      </c>
      <c r="F8526" s="117" t="str">
        <f>IF(ISERROR(VLOOKUP($A8526, Dropdownlisten!$A$3:$F$143, 6, FALSE)), "", VLOOKUP($A8526, Dropdownlisten!$A$3:$F$143, 6, FALSE))</f>
        <v>Kommune</v>
      </c>
      <c r="G8526" s="117" t="str">
        <f>VLOOKUP(E8526,Datenstruktur_fuer_R!$D$2:$F$141,3,FALSE)</f>
        <v>Polygon</v>
      </c>
      <c r="H8526" s="120" t="s">
        <v>291</v>
      </c>
      <c r="I8526" s="26" t="s">
        <v>1160</v>
      </c>
      <c r="J8526" s="5" t="s">
        <v>2563</v>
      </c>
      <c r="K8526" s="5" t="s">
        <v>847</v>
      </c>
      <c r="L8526" s="5"/>
      <c r="M8526" s="5">
        <v>1</v>
      </c>
      <c r="N8526" s="5" t="s">
        <v>1173</v>
      </c>
    </row>
    <row r="8527" spans="1:14" x14ac:dyDescent="0.35">
      <c r="A8527" s="5" t="s">
        <v>1162</v>
      </c>
      <c r="B8527" s="117" t="str">
        <f>IF(ISERROR(VLOOKUP($A8527, Dropdownlisten!$A$3:$F$143, 2, FALSE)), "", VLOOKUP($A8527, Dropdownlisten!$A$3:$F$143, 2, FALSE))</f>
        <v>PlanungsEinheiten</v>
      </c>
      <c r="C8527" s="117">
        <f>IF(ISERROR(VLOOKUP($A8527, Dropdownlisten!$A$3:$F$143, 3, FALSE)), "", VLOOKUP($A8527, Dropdownlisten!$A$3:$F$143, 3, FALSE))</f>
        <v>8000</v>
      </c>
      <c r="D8527" s="117" t="str">
        <f>IF(ISERROR(VLOOKUP($A8527, Dropdownlisten!$A$3:$F$143, 4, FALSE)), "", VLOOKUP($A8527, Dropdownlisten!$A$3:$F$143, 4, FALSE))</f>
        <v>PlanungsEinheiten</v>
      </c>
      <c r="E8527" s="117" t="str">
        <f>IF(ISERROR(VLOOKUP($A8527, Dropdownlisten!$A$3:$F$143, 5, FALSE)), "", VLOOKUP($A8527, Dropdownlisten!$A$3:$F$143, 5, FALSE))</f>
        <v>8000_002</v>
      </c>
      <c r="F8527" s="117" t="str">
        <f>IF(ISERROR(VLOOKUP($A8527, Dropdownlisten!$A$3:$F$143, 6, FALSE)), "", VLOOKUP($A8527, Dropdownlisten!$A$3:$F$143, 6, FALSE))</f>
        <v>Kommune</v>
      </c>
      <c r="G8527" s="117" t="str">
        <f>VLOOKUP(E8527,Datenstruktur_fuer_R!$D$2:$F$141,3,FALSE)</f>
        <v>Polygon</v>
      </c>
      <c r="H8527" s="120" t="s">
        <v>848</v>
      </c>
      <c r="I8527" s="26" t="s">
        <v>1160</v>
      </c>
      <c r="J8527" s="5" t="s">
        <v>2563</v>
      </c>
      <c r="K8527" s="5" t="s">
        <v>847</v>
      </c>
      <c r="L8527" s="5"/>
      <c r="M8527" s="5">
        <v>1</v>
      </c>
      <c r="N8527" s="5" t="s">
        <v>1173</v>
      </c>
    </row>
    <row r="8528" spans="1:14" x14ac:dyDescent="0.35">
      <c r="A8528" s="5" t="s">
        <v>1162</v>
      </c>
      <c r="B8528" s="117" t="str">
        <f>IF(ISERROR(VLOOKUP($A8528, Dropdownlisten!$A$3:$F$143, 2, FALSE)), "", VLOOKUP($A8528, Dropdownlisten!$A$3:$F$143, 2, FALSE))</f>
        <v>PlanungsEinheiten</v>
      </c>
      <c r="C8528" s="117">
        <f>IF(ISERROR(VLOOKUP($A8528, Dropdownlisten!$A$3:$F$143, 3, FALSE)), "", VLOOKUP($A8528, Dropdownlisten!$A$3:$F$143, 3, FALSE))</f>
        <v>8000</v>
      </c>
      <c r="D8528" s="117" t="str">
        <f>IF(ISERROR(VLOOKUP($A8528, Dropdownlisten!$A$3:$F$143, 4, FALSE)), "", VLOOKUP($A8528, Dropdownlisten!$A$3:$F$143, 4, FALSE))</f>
        <v>PlanungsEinheiten</v>
      </c>
      <c r="E8528" s="117" t="str">
        <f>IF(ISERROR(VLOOKUP($A8528, Dropdownlisten!$A$3:$F$143, 5, FALSE)), "", VLOOKUP($A8528, Dropdownlisten!$A$3:$F$143, 5, FALSE))</f>
        <v>8000_002</v>
      </c>
      <c r="F8528" s="117" t="str">
        <f>IF(ISERROR(VLOOKUP($A8528, Dropdownlisten!$A$3:$F$143, 6, FALSE)), "", VLOOKUP($A8528, Dropdownlisten!$A$3:$F$143, 6, FALSE))</f>
        <v>Kommune</v>
      </c>
      <c r="G8528" s="117" t="str">
        <f>VLOOKUP(E8528,Datenstruktur_fuer_R!$D$2:$F$141,3,FALSE)</f>
        <v>Polygon</v>
      </c>
      <c r="H8528" s="120" t="s">
        <v>689</v>
      </c>
      <c r="I8528" s="26" t="s">
        <v>1160</v>
      </c>
      <c r="J8528" s="5" t="s">
        <v>2564</v>
      </c>
      <c r="K8528" s="5"/>
      <c r="L8528" s="5"/>
      <c r="M8528" s="5">
        <v>1</v>
      </c>
      <c r="N8528" s="5" t="s">
        <v>1173</v>
      </c>
    </row>
    <row r="8529" spans="1:14" x14ac:dyDescent="0.35">
      <c r="A8529" s="5" t="s">
        <v>1162</v>
      </c>
      <c r="B8529" s="117" t="str">
        <f>IF(ISERROR(VLOOKUP($A8529, Dropdownlisten!$A$3:$F$143, 2, FALSE)), "", VLOOKUP($A8529, Dropdownlisten!$A$3:$F$143, 2, FALSE))</f>
        <v>PlanungsEinheiten</v>
      </c>
      <c r="C8529" s="117">
        <f>IF(ISERROR(VLOOKUP($A8529, Dropdownlisten!$A$3:$F$143, 3, FALSE)), "", VLOOKUP($A8529, Dropdownlisten!$A$3:$F$143, 3, FALSE))</f>
        <v>8000</v>
      </c>
      <c r="D8529" s="117" t="str">
        <f>IF(ISERROR(VLOOKUP($A8529, Dropdownlisten!$A$3:$F$143, 4, FALSE)), "", VLOOKUP($A8529, Dropdownlisten!$A$3:$F$143, 4, FALSE))</f>
        <v>PlanungsEinheiten</v>
      </c>
      <c r="E8529" s="117" t="str">
        <f>IF(ISERROR(VLOOKUP($A8529, Dropdownlisten!$A$3:$F$143, 5, FALSE)), "", VLOOKUP($A8529, Dropdownlisten!$A$3:$F$143, 5, FALSE))</f>
        <v>8000_002</v>
      </c>
      <c r="F8529" s="117" t="str">
        <f>IF(ISERROR(VLOOKUP($A8529, Dropdownlisten!$A$3:$F$143, 6, FALSE)), "", VLOOKUP($A8529, Dropdownlisten!$A$3:$F$143, 6, FALSE))</f>
        <v>Kommune</v>
      </c>
      <c r="G8529" s="117" t="str">
        <f>VLOOKUP(E8529,Datenstruktur_fuer_R!$D$2:$F$141,3,FALSE)</f>
        <v>Polygon</v>
      </c>
      <c r="H8529" s="120" t="s">
        <v>291</v>
      </c>
      <c r="I8529" s="26" t="s">
        <v>1160</v>
      </c>
      <c r="J8529" s="5" t="s">
        <v>2564</v>
      </c>
      <c r="K8529" s="5" t="s">
        <v>847</v>
      </c>
      <c r="L8529" s="5"/>
      <c r="M8529" s="5">
        <v>1</v>
      </c>
      <c r="N8529" s="5" t="s">
        <v>1173</v>
      </c>
    </row>
    <row r="8530" spans="1:14" x14ac:dyDescent="0.35">
      <c r="A8530" s="5" t="s">
        <v>1162</v>
      </c>
      <c r="B8530" s="117" t="str">
        <f>IF(ISERROR(VLOOKUP($A8530, Dropdownlisten!$A$3:$F$143, 2, FALSE)), "", VLOOKUP($A8530, Dropdownlisten!$A$3:$F$143, 2, FALSE))</f>
        <v>PlanungsEinheiten</v>
      </c>
      <c r="C8530" s="117">
        <f>IF(ISERROR(VLOOKUP($A8530, Dropdownlisten!$A$3:$F$143, 3, FALSE)), "", VLOOKUP($A8530, Dropdownlisten!$A$3:$F$143, 3, FALSE))</f>
        <v>8000</v>
      </c>
      <c r="D8530" s="117" t="str">
        <f>IF(ISERROR(VLOOKUP($A8530, Dropdownlisten!$A$3:$F$143, 4, FALSE)), "", VLOOKUP($A8530, Dropdownlisten!$A$3:$F$143, 4, FALSE))</f>
        <v>PlanungsEinheiten</v>
      </c>
      <c r="E8530" s="117" t="str">
        <f>IF(ISERROR(VLOOKUP($A8530, Dropdownlisten!$A$3:$F$143, 5, FALSE)), "", VLOOKUP($A8530, Dropdownlisten!$A$3:$F$143, 5, FALSE))</f>
        <v>8000_002</v>
      </c>
      <c r="F8530" s="117" t="str">
        <f>IF(ISERROR(VLOOKUP($A8530, Dropdownlisten!$A$3:$F$143, 6, FALSE)), "", VLOOKUP($A8530, Dropdownlisten!$A$3:$F$143, 6, FALSE))</f>
        <v>Kommune</v>
      </c>
      <c r="G8530" s="117" t="str">
        <f>VLOOKUP(E8530,Datenstruktur_fuer_R!$D$2:$F$141,3,FALSE)</f>
        <v>Polygon</v>
      </c>
      <c r="H8530" s="120" t="s">
        <v>848</v>
      </c>
      <c r="I8530" s="26" t="s">
        <v>1160</v>
      </c>
      <c r="J8530" s="5" t="s">
        <v>2564</v>
      </c>
      <c r="K8530" s="5" t="s">
        <v>847</v>
      </c>
      <c r="L8530" s="5"/>
      <c r="M8530" s="5">
        <v>1</v>
      </c>
      <c r="N8530" s="5" t="s">
        <v>1173</v>
      </c>
    </row>
    <row r="8531" spans="1:14" x14ac:dyDescent="0.35">
      <c r="A8531" s="5" t="s">
        <v>1162</v>
      </c>
      <c r="B8531" s="117" t="str">
        <f>IF(ISERROR(VLOOKUP($A8531, Dropdownlisten!$A$3:$F$143, 2, FALSE)), "", VLOOKUP($A8531, Dropdownlisten!$A$3:$F$143, 2, FALSE))</f>
        <v>PlanungsEinheiten</v>
      </c>
      <c r="C8531" s="117">
        <f>IF(ISERROR(VLOOKUP($A8531, Dropdownlisten!$A$3:$F$143, 3, FALSE)), "", VLOOKUP($A8531, Dropdownlisten!$A$3:$F$143, 3, FALSE))</f>
        <v>8000</v>
      </c>
      <c r="D8531" s="117" t="str">
        <f>IF(ISERROR(VLOOKUP($A8531, Dropdownlisten!$A$3:$F$143, 4, FALSE)), "", VLOOKUP($A8531, Dropdownlisten!$A$3:$F$143, 4, FALSE))</f>
        <v>PlanungsEinheiten</v>
      </c>
      <c r="E8531" s="117" t="str">
        <f>IF(ISERROR(VLOOKUP($A8531, Dropdownlisten!$A$3:$F$143, 5, FALSE)), "", VLOOKUP($A8531, Dropdownlisten!$A$3:$F$143, 5, FALSE))</f>
        <v>8000_002</v>
      </c>
      <c r="F8531" s="117" t="str">
        <f>IF(ISERROR(VLOOKUP($A8531, Dropdownlisten!$A$3:$F$143, 6, FALSE)), "", VLOOKUP($A8531, Dropdownlisten!$A$3:$F$143, 6, FALSE))</f>
        <v>Kommune</v>
      </c>
      <c r="G8531" s="117" t="str">
        <f>VLOOKUP(E8531,Datenstruktur_fuer_R!$D$2:$F$141,3,FALSE)</f>
        <v>Polygon</v>
      </c>
      <c r="H8531" s="120" t="s">
        <v>689</v>
      </c>
      <c r="I8531" s="26" t="s">
        <v>1160</v>
      </c>
      <c r="J8531" s="5" t="s">
        <v>2563</v>
      </c>
      <c r="K8531" s="5"/>
      <c r="L8531" s="5"/>
      <c r="M8531" s="5">
        <v>1</v>
      </c>
      <c r="N8531" s="5" t="s">
        <v>1173</v>
      </c>
    </row>
    <row r="8532" spans="1:14" x14ac:dyDescent="0.35">
      <c r="A8532" s="5" t="s">
        <v>1162</v>
      </c>
      <c r="B8532" s="117" t="str">
        <f>IF(ISERROR(VLOOKUP($A8532, Dropdownlisten!$A$3:$F$143, 2, FALSE)), "", VLOOKUP($A8532, Dropdownlisten!$A$3:$F$143, 2, FALSE))</f>
        <v>PlanungsEinheiten</v>
      </c>
      <c r="C8532" s="117">
        <f>IF(ISERROR(VLOOKUP($A8532, Dropdownlisten!$A$3:$F$143, 3, FALSE)), "", VLOOKUP($A8532, Dropdownlisten!$A$3:$F$143, 3, FALSE))</f>
        <v>8000</v>
      </c>
      <c r="D8532" s="117" t="str">
        <f>IF(ISERROR(VLOOKUP($A8532, Dropdownlisten!$A$3:$F$143, 4, FALSE)), "", VLOOKUP($A8532, Dropdownlisten!$A$3:$F$143, 4, FALSE))</f>
        <v>PlanungsEinheiten</v>
      </c>
      <c r="E8532" s="117" t="str">
        <f>IF(ISERROR(VLOOKUP($A8532, Dropdownlisten!$A$3:$F$143, 5, FALSE)), "", VLOOKUP($A8532, Dropdownlisten!$A$3:$F$143, 5, FALSE))</f>
        <v>8000_002</v>
      </c>
      <c r="F8532" s="117" t="str">
        <f>IF(ISERROR(VLOOKUP($A8532, Dropdownlisten!$A$3:$F$143, 6, FALSE)), "", VLOOKUP($A8532, Dropdownlisten!$A$3:$F$143, 6, FALSE))</f>
        <v>Kommune</v>
      </c>
      <c r="G8532" s="117" t="str">
        <f>VLOOKUP(E8532,Datenstruktur_fuer_R!$D$2:$F$141,3,FALSE)</f>
        <v>Polygon</v>
      </c>
      <c r="H8532" s="120" t="s">
        <v>480</v>
      </c>
      <c r="I8532" s="26" t="s">
        <v>1160</v>
      </c>
      <c r="J8532" s="5" t="s">
        <v>2563</v>
      </c>
      <c r="K8532" s="5" t="s">
        <v>1777</v>
      </c>
      <c r="L8532" s="5"/>
      <c r="M8532" s="5">
        <v>1</v>
      </c>
      <c r="N8532" s="5" t="s">
        <v>1173</v>
      </c>
    </row>
    <row r="8533" spans="1:14" x14ac:dyDescent="0.35">
      <c r="A8533" s="5" t="s">
        <v>721</v>
      </c>
      <c r="B8533" s="117" t="str">
        <f>IF(ISERROR(VLOOKUP($A8533, Dropdownlisten!$A$3:$F$143, 2, FALSE)), "", VLOOKUP($A8533, Dropdownlisten!$A$3:$F$143, 2, FALSE))</f>
        <v>PlanungsEinheiten</v>
      </c>
      <c r="C8533" s="117">
        <f>IF(ISERROR(VLOOKUP($A8533, Dropdownlisten!$A$3:$F$143, 3, FALSE)), "", VLOOKUP($A8533, Dropdownlisten!$A$3:$F$143, 3, FALSE))</f>
        <v>8000</v>
      </c>
      <c r="D8533" s="117" t="str">
        <f>IF(ISERROR(VLOOKUP($A8533, Dropdownlisten!$A$3:$F$143, 4, FALSE)), "", VLOOKUP($A8533, Dropdownlisten!$A$3:$F$143, 4, FALSE))</f>
        <v>PlanungsEinheiten</v>
      </c>
      <c r="E8533" s="117" t="str">
        <f>IF(ISERROR(VLOOKUP($A8533, Dropdownlisten!$A$3:$F$143, 5, FALSE)), "", VLOOKUP($A8533, Dropdownlisten!$A$3:$F$143, 5, FALSE))</f>
        <v>8000_004</v>
      </c>
      <c r="F8533" s="117" t="str">
        <f>IF(ISERROR(VLOOKUP($A8533, Dropdownlisten!$A$3:$F$143, 6, FALSE)), "", VLOOKUP($A8533, Dropdownlisten!$A$3:$F$143, 6, FALSE))</f>
        <v>Stadtteil</v>
      </c>
      <c r="G8533" s="117" t="str">
        <f>VLOOKUP(E8533,Datenstruktur_fuer_R!$D$2:$F$141,3,FALSE)</f>
        <v>Polygon</v>
      </c>
      <c r="H8533" s="120" t="s">
        <v>689</v>
      </c>
      <c r="I8533" s="26" t="s">
        <v>1160</v>
      </c>
      <c r="J8533" s="26" t="s">
        <v>2565</v>
      </c>
      <c r="K8533" s="5"/>
      <c r="L8533" s="5"/>
      <c r="M8533" s="5">
        <v>1</v>
      </c>
      <c r="N8533" s="5" t="s">
        <v>1173</v>
      </c>
    </row>
    <row r="8534" spans="1:14" x14ac:dyDescent="0.35">
      <c r="A8534" s="5" t="s">
        <v>721</v>
      </c>
      <c r="B8534" s="117" t="str">
        <f>IF(ISERROR(VLOOKUP($A8534, Dropdownlisten!$A$3:$F$143, 2, FALSE)), "", VLOOKUP($A8534, Dropdownlisten!$A$3:$F$143, 2, FALSE))</f>
        <v>PlanungsEinheiten</v>
      </c>
      <c r="C8534" s="117">
        <f>IF(ISERROR(VLOOKUP($A8534, Dropdownlisten!$A$3:$F$143, 3, FALSE)), "", VLOOKUP($A8534, Dropdownlisten!$A$3:$F$143, 3, FALSE))</f>
        <v>8000</v>
      </c>
      <c r="D8534" s="117" t="str">
        <f>IF(ISERROR(VLOOKUP($A8534, Dropdownlisten!$A$3:$F$143, 4, FALSE)), "", VLOOKUP($A8534, Dropdownlisten!$A$3:$F$143, 4, FALSE))</f>
        <v>PlanungsEinheiten</v>
      </c>
      <c r="E8534" s="117" t="str">
        <f>IF(ISERROR(VLOOKUP($A8534, Dropdownlisten!$A$3:$F$143, 5, FALSE)), "", VLOOKUP($A8534, Dropdownlisten!$A$3:$F$143, 5, FALSE))</f>
        <v>8000_004</v>
      </c>
      <c r="F8534" s="117" t="str">
        <f>IF(ISERROR(VLOOKUP($A8534, Dropdownlisten!$A$3:$F$143, 6, FALSE)), "", VLOOKUP($A8534, Dropdownlisten!$A$3:$F$143, 6, FALSE))</f>
        <v>Stadtteil</v>
      </c>
      <c r="G8534" s="117" t="str">
        <f>VLOOKUP(E8534,Datenstruktur_fuer_R!$D$2:$F$141,3,FALSE)</f>
        <v>Polygon</v>
      </c>
      <c r="H8534" s="120" t="s">
        <v>848</v>
      </c>
      <c r="I8534" s="26" t="s">
        <v>1160</v>
      </c>
      <c r="J8534" s="26" t="s">
        <v>2565</v>
      </c>
      <c r="K8534" s="5" t="s">
        <v>1745</v>
      </c>
      <c r="L8534" s="5"/>
      <c r="M8534" s="5">
        <v>1</v>
      </c>
      <c r="N8534" s="5" t="s">
        <v>1173</v>
      </c>
    </row>
    <row r="8535" spans="1:14" x14ac:dyDescent="0.35">
      <c r="A8535" s="5" t="s">
        <v>721</v>
      </c>
      <c r="B8535" s="117" t="str">
        <f>IF(ISERROR(VLOOKUP($A8535, Dropdownlisten!$A$3:$F$143, 2, FALSE)), "", VLOOKUP($A8535, Dropdownlisten!$A$3:$F$143, 2, FALSE))</f>
        <v>PlanungsEinheiten</v>
      </c>
      <c r="C8535" s="117">
        <f>IF(ISERROR(VLOOKUP($A8535, Dropdownlisten!$A$3:$F$143, 3, FALSE)), "", VLOOKUP($A8535, Dropdownlisten!$A$3:$F$143, 3, FALSE))</f>
        <v>8000</v>
      </c>
      <c r="D8535" s="117" t="str">
        <f>IF(ISERROR(VLOOKUP($A8535, Dropdownlisten!$A$3:$F$143, 4, FALSE)), "", VLOOKUP($A8535, Dropdownlisten!$A$3:$F$143, 4, FALSE))</f>
        <v>PlanungsEinheiten</v>
      </c>
      <c r="E8535" s="117" t="str">
        <f>IF(ISERROR(VLOOKUP($A8535, Dropdownlisten!$A$3:$F$143, 5, FALSE)), "", VLOOKUP($A8535, Dropdownlisten!$A$3:$F$143, 5, FALSE))</f>
        <v>8000_004</v>
      </c>
      <c r="F8535" s="117" t="str">
        <f>IF(ISERROR(VLOOKUP($A8535, Dropdownlisten!$A$3:$F$143, 6, FALSE)), "", VLOOKUP($A8535, Dropdownlisten!$A$3:$F$143, 6, FALSE))</f>
        <v>Stadtteil</v>
      </c>
      <c r="G8535" s="117" t="str">
        <f>VLOOKUP(E8535,Datenstruktur_fuer_R!$D$2:$F$141,3,FALSE)</f>
        <v>Polygon</v>
      </c>
      <c r="H8535" s="120" t="s">
        <v>474</v>
      </c>
      <c r="I8535" s="26" t="s">
        <v>1160</v>
      </c>
      <c r="J8535" s="26" t="s">
        <v>2565</v>
      </c>
      <c r="K8535" s="5" t="s">
        <v>1778</v>
      </c>
      <c r="L8535" s="5"/>
      <c r="M8535" s="5">
        <v>1</v>
      </c>
      <c r="N8535" s="5" t="s">
        <v>1173</v>
      </c>
    </row>
    <row r="8536" spans="1:14" x14ac:dyDescent="0.35">
      <c r="A8536" s="5" t="s">
        <v>1266</v>
      </c>
      <c r="B8536" s="117" t="str">
        <f>IF(ISERROR(VLOOKUP($A8536, Dropdownlisten!$A$3:$F$143, 2, FALSE)), "", VLOOKUP($A8536, Dropdownlisten!$A$3:$F$143, 2, FALSE))</f>
        <v>PlanungsEinheiten</v>
      </c>
      <c r="C8536" s="117">
        <f>IF(ISERROR(VLOOKUP($A8536, Dropdownlisten!$A$3:$F$143, 3, FALSE)), "", VLOOKUP($A8536, Dropdownlisten!$A$3:$F$143, 3, FALSE))</f>
        <v>8000</v>
      </c>
      <c r="D8536" s="117" t="str">
        <f>IF(ISERROR(VLOOKUP($A8536, Dropdownlisten!$A$3:$F$143, 4, FALSE)), "", VLOOKUP($A8536, Dropdownlisten!$A$3:$F$143, 4, FALSE))</f>
        <v>PlanungsEinheiten</v>
      </c>
      <c r="E8536" s="117" t="str">
        <f>IF(ISERROR(VLOOKUP($A8536, Dropdownlisten!$A$3:$F$143, 5, FALSE)), "", VLOOKUP($A8536, Dropdownlisten!$A$3:$F$143, 5, FALSE))</f>
        <v>8000_012</v>
      </c>
      <c r="F8536" s="117" t="str">
        <f>IF(ISERROR(VLOOKUP($A8536, Dropdownlisten!$A$3:$F$143, 6, FALSE)), "", VLOOKUP($A8536, Dropdownlisten!$A$3:$F$143, 6, FALSE))</f>
        <v>Person</v>
      </c>
      <c r="G8536" s="117" t="str">
        <f>VLOOKUP(E8536,Datenstruktur_fuer_R!$D$2:$F$141,3,FALSE)</f>
        <v>Point</v>
      </c>
      <c r="H8536" s="120" t="s">
        <v>689</v>
      </c>
      <c r="I8536" s="26" t="s">
        <v>2680</v>
      </c>
      <c r="J8536" s="5" t="s">
        <v>1347</v>
      </c>
      <c r="K8536" s="5"/>
      <c r="L8536" s="5"/>
      <c r="M8536" s="5">
        <v>1</v>
      </c>
      <c r="N8536" s="5" t="s">
        <v>1173</v>
      </c>
    </row>
    <row r="8537" spans="1:14" x14ac:dyDescent="0.35">
      <c r="A8537" s="5" t="s">
        <v>1266</v>
      </c>
      <c r="B8537" s="117" t="str">
        <f>IF(ISERROR(VLOOKUP($A8537, Dropdownlisten!$A$3:$F$143, 2, FALSE)), "", VLOOKUP($A8537, Dropdownlisten!$A$3:$F$143, 2, FALSE))</f>
        <v>PlanungsEinheiten</v>
      </c>
      <c r="C8537" s="117">
        <f>IF(ISERROR(VLOOKUP($A8537, Dropdownlisten!$A$3:$F$143, 3, FALSE)), "", VLOOKUP($A8537, Dropdownlisten!$A$3:$F$143, 3, FALSE))</f>
        <v>8000</v>
      </c>
      <c r="D8537" s="117" t="str">
        <f>IF(ISERROR(VLOOKUP($A8537, Dropdownlisten!$A$3:$F$143, 4, FALSE)), "", VLOOKUP($A8537, Dropdownlisten!$A$3:$F$143, 4, FALSE))</f>
        <v>PlanungsEinheiten</v>
      </c>
      <c r="E8537" s="117" t="str">
        <f>IF(ISERROR(VLOOKUP($A8537, Dropdownlisten!$A$3:$F$143, 5, FALSE)), "", VLOOKUP($A8537, Dropdownlisten!$A$3:$F$143, 5, FALSE))</f>
        <v>8000_012</v>
      </c>
      <c r="F8537" s="117" t="str">
        <f>IF(ISERROR(VLOOKUP($A8537, Dropdownlisten!$A$3:$F$143, 6, FALSE)), "", VLOOKUP($A8537, Dropdownlisten!$A$3:$F$143, 6, FALSE))</f>
        <v>Person</v>
      </c>
      <c r="G8537" s="117" t="str">
        <f>VLOOKUP(E8537,Datenstruktur_fuer_R!$D$2:$F$141,3,FALSE)</f>
        <v>Point</v>
      </c>
      <c r="H8537" s="120" t="s">
        <v>1252</v>
      </c>
      <c r="I8537" s="26" t="s">
        <v>2680</v>
      </c>
      <c r="J8537" s="5" t="s">
        <v>1347</v>
      </c>
      <c r="K8537" s="5" t="s">
        <v>2748</v>
      </c>
      <c r="L8537" s="5"/>
      <c r="M8537" s="5">
        <v>1</v>
      </c>
      <c r="N8537" s="5" t="s">
        <v>1173</v>
      </c>
    </row>
    <row r="8538" spans="1:14" x14ac:dyDescent="0.35">
      <c r="A8538" s="5" t="s">
        <v>1266</v>
      </c>
      <c r="B8538" s="117" t="str">
        <f>IF(ISERROR(VLOOKUP($A8538, Dropdownlisten!$A$3:$F$143, 2, FALSE)), "", VLOOKUP($A8538, Dropdownlisten!$A$3:$F$143, 2, FALSE))</f>
        <v>PlanungsEinheiten</v>
      </c>
      <c r="C8538" s="117">
        <f>IF(ISERROR(VLOOKUP($A8538, Dropdownlisten!$A$3:$F$143, 3, FALSE)), "", VLOOKUP($A8538, Dropdownlisten!$A$3:$F$143, 3, FALSE))</f>
        <v>8000</v>
      </c>
      <c r="D8538" s="117" t="str">
        <f>IF(ISERROR(VLOOKUP($A8538, Dropdownlisten!$A$3:$F$143, 4, FALSE)), "", VLOOKUP($A8538, Dropdownlisten!$A$3:$F$143, 4, FALSE))</f>
        <v>PlanungsEinheiten</v>
      </c>
      <c r="E8538" s="117" t="str">
        <f>IF(ISERROR(VLOOKUP($A8538, Dropdownlisten!$A$3:$F$143, 5, FALSE)), "", VLOOKUP($A8538, Dropdownlisten!$A$3:$F$143, 5, FALSE))</f>
        <v>8000_012</v>
      </c>
      <c r="F8538" s="117" t="str">
        <f>IF(ISERROR(VLOOKUP($A8538, Dropdownlisten!$A$3:$F$143, 6, FALSE)), "", VLOOKUP($A8538, Dropdownlisten!$A$3:$F$143, 6, FALSE))</f>
        <v>Person</v>
      </c>
      <c r="G8538" s="117" t="str">
        <f>VLOOKUP(E8538,Datenstruktur_fuer_R!$D$2:$F$141,3,FALSE)</f>
        <v>Point</v>
      </c>
      <c r="H8538" s="120" t="s">
        <v>478</v>
      </c>
      <c r="I8538" s="26" t="s">
        <v>2680</v>
      </c>
      <c r="J8538" s="5" t="s">
        <v>1347</v>
      </c>
      <c r="K8538" s="5" t="s">
        <v>1218</v>
      </c>
      <c r="L8538" s="5"/>
      <c r="M8538" s="5">
        <v>1</v>
      </c>
      <c r="N8538" s="5" t="s">
        <v>1173</v>
      </c>
    </row>
    <row r="8539" spans="1:14" x14ac:dyDescent="0.35">
      <c r="A8539" s="5" t="s">
        <v>1266</v>
      </c>
      <c r="B8539" s="117" t="str">
        <f>IF(ISERROR(VLOOKUP($A8539, Dropdownlisten!$A$3:$F$143, 2, FALSE)), "", VLOOKUP($A8539, Dropdownlisten!$A$3:$F$143, 2, FALSE))</f>
        <v>PlanungsEinheiten</v>
      </c>
      <c r="C8539" s="117">
        <f>IF(ISERROR(VLOOKUP($A8539, Dropdownlisten!$A$3:$F$143, 3, FALSE)), "", VLOOKUP($A8539, Dropdownlisten!$A$3:$F$143, 3, FALSE))</f>
        <v>8000</v>
      </c>
      <c r="D8539" s="117" t="str">
        <f>IF(ISERROR(VLOOKUP($A8539, Dropdownlisten!$A$3:$F$143, 4, FALSE)), "", VLOOKUP($A8539, Dropdownlisten!$A$3:$F$143, 4, FALSE))</f>
        <v>PlanungsEinheiten</v>
      </c>
      <c r="E8539" s="117" t="str">
        <f>IF(ISERROR(VLOOKUP($A8539, Dropdownlisten!$A$3:$F$143, 5, FALSE)), "", VLOOKUP($A8539, Dropdownlisten!$A$3:$F$143, 5, FALSE))</f>
        <v>8000_012</v>
      </c>
      <c r="F8539" s="117" t="str">
        <f>IF(ISERROR(VLOOKUP($A8539, Dropdownlisten!$A$3:$F$143, 6, FALSE)), "", VLOOKUP($A8539, Dropdownlisten!$A$3:$F$143, 6, FALSE))</f>
        <v>Person</v>
      </c>
      <c r="G8539" s="117" t="str">
        <f>VLOOKUP(E8539,Datenstruktur_fuer_R!$D$2:$F$141,3,FALSE)</f>
        <v>Point</v>
      </c>
      <c r="H8539" s="120" t="s">
        <v>477</v>
      </c>
      <c r="I8539" s="26" t="s">
        <v>2680</v>
      </c>
      <c r="J8539" s="5" t="s">
        <v>1347</v>
      </c>
      <c r="K8539" s="5" t="s">
        <v>2749</v>
      </c>
      <c r="L8539" s="5"/>
      <c r="M8539" s="5">
        <v>1</v>
      </c>
      <c r="N8539" s="5" t="s">
        <v>1173</v>
      </c>
    </row>
    <row r="8540" spans="1:14" x14ac:dyDescent="0.35">
      <c r="A8540" s="5" t="s">
        <v>1266</v>
      </c>
      <c r="B8540" s="117" t="str">
        <f>IF(ISERROR(VLOOKUP($A8540, Dropdownlisten!$A$3:$F$143, 2, FALSE)), "", VLOOKUP($A8540, Dropdownlisten!$A$3:$F$143, 2, FALSE))</f>
        <v>PlanungsEinheiten</v>
      </c>
      <c r="C8540" s="117">
        <f>IF(ISERROR(VLOOKUP($A8540, Dropdownlisten!$A$3:$F$143, 3, FALSE)), "", VLOOKUP($A8540, Dropdownlisten!$A$3:$F$143, 3, FALSE))</f>
        <v>8000</v>
      </c>
      <c r="D8540" s="117" t="str">
        <f>IF(ISERROR(VLOOKUP($A8540, Dropdownlisten!$A$3:$F$143, 4, FALSE)), "", VLOOKUP($A8540, Dropdownlisten!$A$3:$F$143, 4, FALSE))</f>
        <v>PlanungsEinheiten</v>
      </c>
      <c r="E8540" s="117" t="str">
        <f>IF(ISERROR(VLOOKUP($A8540, Dropdownlisten!$A$3:$F$143, 5, FALSE)), "", VLOOKUP($A8540, Dropdownlisten!$A$3:$F$143, 5, FALSE))</f>
        <v>8000_012</v>
      </c>
      <c r="F8540" s="117" t="str">
        <f>IF(ISERROR(VLOOKUP($A8540, Dropdownlisten!$A$3:$F$143, 6, FALSE)), "", VLOOKUP($A8540, Dropdownlisten!$A$3:$F$143, 6, FALSE))</f>
        <v>Person</v>
      </c>
      <c r="G8540" s="117" t="str">
        <f>VLOOKUP(E8540,Datenstruktur_fuer_R!$D$2:$F$141,3,FALSE)</f>
        <v>Point</v>
      </c>
      <c r="H8540" s="120" t="s">
        <v>469</v>
      </c>
      <c r="I8540" s="26" t="s">
        <v>2680</v>
      </c>
      <c r="J8540" s="5" t="s">
        <v>1347</v>
      </c>
      <c r="K8540" s="5" t="s">
        <v>2750</v>
      </c>
      <c r="L8540" s="5"/>
      <c r="M8540" s="5">
        <v>1</v>
      </c>
      <c r="N8540" s="5" t="s">
        <v>1173</v>
      </c>
    </row>
    <row r="8541" spans="1:14" x14ac:dyDescent="0.35">
      <c r="A8541" s="5" t="s">
        <v>1266</v>
      </c>
      <c r="B8541" s="117" t="str">
        <f>IF(ISERROR(VLOOKUP($A8541, Dropdownlisten!$A$3:$F$143, 2, FALSE)), "", VLOOKUP($A8541, Dropdownlisten!$A$3:$F$143, 2, FALSE))</f>
        <v>PlanungsEinheiten</v>
      </c>
      <c r="C8541" s="117">
        <f>IF(ISERROR(VLOOKUP($A8541, Dropdownlisten!$A$3:$F$143, 3, FALSE)), "", VLOOKUP($A8541, Dropdownlisten!$A$3:$F$143, 3, FALSE))</f>
        <v>8000</v>
      </c>
      <c r="D8541" s="117" t="str">
        <f>IF(ISERROR(VLOOKUP($A8541, Dropdownlisten!$A$3:$F$143, 4, FALSE)), "", VLOOKUP($A8541, Dropdownlisten!$A$3:$F$143, 4, FALSE))</f>
        <v>PlanungsEinheiten</v>
      </c>
      <c r="E8541" s="117" t="str">
        <f>IF(ISERROR(VLOOKUP($A8541, Dropdownlisten!$A$3:$F$143, 5, FALSE)), "", VLOOKUP($A8541, Dropdownlisten!$A$3:$F$143, 5, FALSE))</f>
        <v>8000_012</v>
      </c>
      <c r="F8541" s="117" t="str">
        <f>IF(ISERROR(VLOOKUP($A8541, Dropdownlisten!$A$3:$F$143, 6, FALSE)), "", VLOOKUP($A8541, Dropdownlisten!$A$3:$F$143, 6, FALSE))</f>
        <v>Person</v>
      </c>
      <c r="G8541" s="117" t="str">
        <f>VLOOKUP(E8541,Datenstruktur_fuer_R!$D$2:$F$141,3,FALSE)</f>
        <v>Point</v>
      </c>
      <c r="H8541" s="120" t="s">
        <v>475</v>
      </c>
      <c r="I8541" s="26" t="s">
        <v>2680</v>
      </c>
      <c r="J8541" s="5" t="s">
        <v>1347</v>
      </c>
      <c r="K8541" s="5" t="s">
        <v>1221</v>
      </c>
      <c r="L8541" s="5"/>
      <c r="M8541" s="5">
        <v>1</v>
      </c>
      <c r="N8541" s="5" t="s">
        <v>1173</v>
      </c>
    </row>
    <row r="8542" spans="1:14" x14ac:dyDescent="0.35">
      <c r="A8542" s="5" t="s">
        <v>1266</v>
      </c>
      <c r="B8542" s="117" t="str">
        <f>IF(ISERROR(VLOOKUP($A8542, Dropdownlisten!$A$3:$F$143, 2, FALSE)), "", VLOOKUP($A8542, Dropdownlisten!$A$3:$F$143, 2, FALSE))</f>
        <v>PlanungsEinheiten</v>
      </c>
      <c r="C8542" s="117">
        <f>IF(ISERROR(VLOOKUP($A8542, Dropdownlisten!$A$3:$F$143, 3, FALSE)), "", VLOOKUP($A8542, Dropdownlisten!$A$3:$F$143, 3, FALSE))</f>
        <v>8000</v>
      </c>
      <c r="D8542" s="117" t="str">
        <f>IF(ISERROR(VLOOKUP($A8542, Dropdownlisten!$A$3:$F$143, 4, FALSE)), "", VLOOKUP($A8542, Dropdownlisten!$A$3:$F$143, 4, FALSE))</f>
        <v>PlanungsEinheiten</v>
      </c>
      <c r="E8542" s="117" t="str">
        <f>IF(ISERROR(VLOOKUP($A8542, Dropdownlisten!$A$3:$F$143, 5, FALSE)), "", VLOOKUP($A8542, Dropdownlisten!$A$3:$F$143, 5, FALSE))</f>
        <v>8000_012</v>
      </c>
      <c r="F8542" s="117" t="str">
        <f>IF(ISERROR(VLOOKUP($A8542, Dropdownlisten!$A$3:$F$143, 6, FALSE)), "", VLOOKUP($A8542, Dropdownlisten!$A$3:$F$143, 6, FALSE))</f>
        <v>Person</v>
      </c>
      <c r="G8542" s="117" t="str">
        <f>VLOOKUP(E8542,Datenstruktur_fuer_R!$D$2:$F$141,3,FALSE)</f>
        <v>Point</v>
      </c>
      <c r="H8542" s="120" t="s">
        <v>1047</v>
      </c>
      <c r="I8542" s="26" t="s">
        <v>2680</v>
      </c>
      <c r="J8542" s="5" t="s">
        <v>1347</v>
      </c>
      <c r="K8542" s="5" t="s">
        <v>1222</v>
      </c>
      <c r="L8542" s="5"/>
      <c r="M8542" s="5">
        <v>1</v>
      </c>
      <c r="N8542" s="5" t="s">
        <v>1173</v>
      </c>
    </row>
    <row r="8543" spans="1:14" x14ac:dyDescent="0.35">
      <c r="A8543" s="5" t="s">
        <v>1266</v>
      </c>
      <c r="B8543" s="117" t="str">
        <f>IF(ISERROR(VLOOKUP($A8543, Dropdownlisten!$A$3:$F$143, 2, FALSE)), "", VLOOKUP($A8543, Dropdownlisten!$A$3:$F$143, 2, FALSE))</f>
        <v>PlanungsEinheiten</v>
      </c>
      <c r="C8543" s="117">
        <f>IF(ISERROR(VLOOKUP($A8543, Dropdownlisten!$A$3:$F$143, 3, FALSE)), "", VLOOKUP($A8543, Dropdownlisten!$A$3:$F$143, 3, FALSE))</f>
        <v>8000</v>
      </c>
      <c r="D8543" s="117" t="str">
        <f>IF(ISERROR(VLOOKUP($A8543, Dropdownlisten!$A$3:$F$143, 4, FALSE)), "", VLOOKUP($A8543, Dropdownlisten!$A$3:$F$143, 4, FALSE))</f>
        <v>PlanungsEinheiten</v>
      </c>
      <c r="E8543" s="117" t="str">
        <f>IF(ISERROR(VLOOKUP($A8543, Dropdownlisten!$A$3:$F$143, 5, FALSE)), "", VLOOKUP($A8543, Dropdownlisten!$A$3:$F$143, 5, FALSE))</f>
        <v>8000_012</v>
      </c>
      <c r="F8543" s="117" t="str">
        <f>IF(ISERROR(VLOOKUP($A8543, Dropdownlisten!$A$3:$F$143, 6, FALSE)), "", VLOOKUP($A8543, Dropdownlisten!$A$3:$F$143, 6, FALSE))</f>
        <v>Person</v>
      </c>
      <c r="G8543" s="117" t="str">
        <f>VLOOKUP(E8543,Datenstruktur_fuer_R!$D$2:$F$141,3,FALSE)</f>
        <v>Point</v>
      </c>
      <c r="H8543" s="120" t="s">
        <v>1254</v>
      </c>
      <c r="I8543" s="26" t="s">
        <v>2680</v>
      </c>
      <c r="J8543" s="5" t="s">
        <v>1347</v>
      </c>
      <c r="K8543" s="5" t="s">
        <v>2751</v>
      </c>
      <c r="L8543" s="5"/>
      <c r="M8543" s="5">
        <v>1</v>
      </c>
      <c r="N8543" s="5" t="s">
        <v>1173</v>
      </c>
    </row>
    <row r="8544" spans="1:14" x14ac:dyDescent="0.35">
      <c r="A8544" s="5" t="s">
        <v>1266</v>
      </c>
      <c r="B8544" s="117" t="str">
        <f>IF(ISERROR(VLOOKUP($A8544, Dropdownlisten!$A$3:$F$143, 2, FALSE)), "", VLOOKUP($A8544, Dropdownlisten!$A$3:$F$143, 2, FALSE))</f>
        <v>PlanungsEinheiten</v>
      </c>
      <c r="C8544" s="117">
        <f>IF(ISERROR(VLOOKUP($A8544, Dropdownlisten!$A$3:$F$143, 3, FALSE)), "", VLOOKUP($A8544, Dropdownlisten!$A$3:$F$143, 3, FALSE))</f>
        <v>8000</v>
      </c>
      <c r="D8544" s="117" t="str">
        <f>IF(ISERROR(VLOOKUP($A8544, Dropdownlisten!$A$3:$F$143, 4, FALSE)), "", VLOOKUP($A8544, Dropdownlisten!$A$3:$F$143, 4, FALSE))</f>
        <v>PlanungsEinheiten</v>
      </c>
      <c r="E8544" s="117" t="str">
        <f>IF(ISERROR(VLOOKUP($A8544, Dropdownlisten!$A$3:$F$143, 5, FALSE)), "", VLOOKUP($A8544, Dropdownlisten!$A$3:$F$143, 5, FALSE))</f>
        <v>8000_012</v>
      </c>
      <c r="F8544" s="117" t="str">
        <f>IF(ISERROR(VLOOKUP($A8544, Dropdownlisten!$A$3:$F$143, 6, FALSE)), "", VLOOKUP($A8544, Dropdownlisten!$A$3:$F$143, 6, FALSE))</f>
        <v>Person</v>
      </c>
      <c r="G8544" s="117" t="str">
        <f>VLOOKUP(E8544,Datenstruktur_fuer_R!$D$2:$F$141,3,FALSE)</f>
        <v>Point</v>
      </c>
      <c r="H8544" s="120" t="s">
        <v>1253</v>
      </c>
      <c r="I8544" s="26" t="s">
        <v>2680</v>
      </c>
      <c r="J8544" s="5" t="s">
        <v>1347</v>
      </c>
      <c r="K8544" s="5" t="s">
        <v>2752</v>
      </c>
      <c r="L8544" s="5"/>
      <c r="M8544" s="5">
        <v>1</v>
      </c>
      <c r="N8544" s="5" t="s">
        <v>1173</v>
      </c>
    </row>
    <row r="8545" spans="1:14" x14ac:dyDescent="0.35">
      <c r="A8545" s="5" t="s">
        <v>1266</v>
      </c>
      <c r="B8545" s="117" t="str">
        <f>IF(ISERROR(VLOOKUP($A8545, Dropdownlisten!$A$3:$F$143, 2, FALSE)), "", VLOOKUP($A8545, Dropdownlisten!$A$3:$F$143, 2, FALSE))</f>
        <v>PlanungsEinheiten</v>
      </c>
      <c r="C8545" s="117">
        <f>IF(ISERROR(VLOOKUP($A8545, Dropdownlisten!$A$3:$F$143, 3, FALSE)), "", VLOOKUP($A8545, Dropdownlisten!$A$3:$F$143, 3, FALSE))</f>
        <v>8000</v>
      </c>
      <c r="D8545" s="117" t="str">
        <f>IF(ISERROR(VLOOKUP($A8545, Dropdownlisten!$A$3:$F$143, 4, FALSE)), "", VLOOKUP($A8545, Dropdownlisten!$A$3:$F$143, 4, FALSE))</f>
        <v>PlanungsEinheiten</v>
      </c>
      <c r="E8545" s="117" t="str">
        <f>IF(ISERROR(VLOOKUP($A8545, Dropdownlisten!$A$3:$F$143, 5, FALSE)), "", VLOOKUP($A8545, Dropdownlisten!$A$3:$F$143, 5, FALSE))</f>
        <v>8000_012</v>
      </c>
      <c r="F8545" s="117" t="str">
        <f>IF(ISERROR(VLOOKUP($A8545, Dropdownlisten!$A$3:$F$143, 6, FALSE)), "", VLOOKUP($A8545, Dropdownlisten!$A$3:$F$143, 6, FALSE))</f>
        <v>Person</v>
      </c>
      <c r="G8545" s="117" t="str">
        <f>VLOOKUP(E8545,Datenstruktur_fuer_R!$D$2:$F$141,3,FALSE)</f>
        <v>Point</v>
      </c>
      <c r="H8545" s="120" t="s">
        <v>1242</v>
      </c>
      <c r="I8545" s="26" t="s">
        <v>2680</v>
      </c>
      <c r="J8545" s="5" t="s">
        <v>1347</v>
      </c>
      <c r="K8545" s="5" t="s">
        <v>2753</v>
      </c>
      <c r="L8545" s="5"/>
      <c r="M8545" s="5">
        <v>1</v>
      </c>
      <c r="N8545" s="5" t="s">
        <v>1173</v>
      </c>
    </row>
    <row r="8546" spans="1:14" x14ac:dyDescent="0.35">
      <c r="A8546" s="5" t="s">
        <v>1266</v>
      </c>
      <c r="B8546" s="117" t="str">
        <f>IF(ISERROR(VLOOKUP($A8546, Dropdownlisten!$A$3:$F$143, 2, FALSE)), "", VLOOKUP($A8546, Dropdownlisten!$A$3:$F$143, 2, FALSE))</f>
        <v>PlanungsEinheiten</v>
      </c>
      <c r="C8546" s="117">
        <f>IF(ISERROR(VLOOKUP($A8546, Dropdownlisten!$A$3:$F$143, 3, FALSE)), "", VLOOKUP($A8546, Dropdownlisten!$A$3:$F$143, 3, FALSE))</f>
        <v>8000</v>
      </c>
      <c r="D8546" s="117" t="str">
        <f>IF(ISERROR(VLOOKUP($A8546, Dropdownlisten!$A$3:$F$143, 4, FALSE)), "", VLOOKUP($A8546, Dropdownlisten!$A$3:$F$143, 4, FALSE))</f>
        <v>PlanungsEinheiten</v>
      </c>
      <c r="E8546" s="117" t="str">
        <f>IF(ISERROR(VLOOKUP($A8546, Dropdownlisten!$A$3:$F$143, 5, FALSE)), "", VLOOKUP($A8546, Dropdownlisten!$A$3:$F$143, 5, FALSE))</f>
        <v>8000_012</v>
      </c>
      <c r="F8546" s="117" t="str">
        <f>IF(ISERROR(VLOOKUP($A8546, Dropdownlisten!$A$3:$F$143, 6, FALSE)), "", VLOOKUP($A8546, Dropdownlisten!$A$3:$F$143, 6, FALSE))</f>
        <v>Person</v>
      </c>
      <c r="G8546" s="117" t="str">
        <f>VLOOKUP(E8546,Datenstruktur_fuer_R!$D$2:$F$141,3,FALSE)</f>
        <v>Point</v>
      </c>
      <c r="H8546" s="120" t="s">
        <v>1035</v>
      </c>
      <c r="I8546" s="26" t="s">
        <v>2680</v>
      </c>
      <c r="J8546" s="5" t="s">
        <v>1347</v>
      </c>
      <c r="K8546" s="5" t="s">
        <v>2754</v>
      </c>
      <c r="L8546" s="5"/>
      <c r="M8546" s="5">
        <v>1</v>
      </c>
      <c r="N8546" s="5" t="s">
        <v>1173</v>
      </c>
    </row>
    <row r="8547" spans="1:14" x14ac:dyDescent="0.35">
      <c r="A8547" s="5" t="s">
        <v>1266</v>
      </c>
      <c r="B8547" s="117" t="str">
        <f>IF(ISERROR(VLOOKUP($A8547, Dropdownlisten!$A$3:$F$143, 2, FALSE)), "", VLOOKUP($A8547, Dropdownlisten!$A$3:$F$143, 2, FALSE))</f>
        <v>PlanungsEinheiten</v>
      </c>
      <c r="C8547" s="117">
        <f>IF(ISERROR(VLOOKUP($A8547, Dropdownlisten!$A$3:$F$143, 3, FALSE)), "", VLOOKUP($A8547, Dropdownlisten!$A$3:$F$143, 3, FALSE))</f>
        <v>8000</v>
      </c>
      <c r="D8547" s="117" t="str">
        <f>IF(ISERROR(VLOOKUP($A8547, Dropdownlisten!$A$3:$F$143, 4, FALSE)), "", VLOOKUP($A8547, Dropdownlisten!$A$3:$F$143, 4, FALSE))</f>
        <v>PlanungsEinheiten</v>
      </c>
      <c r="E8547" s="117" t="str">
        <f>IF(ISERROR(VLOOKUP($A8547, Dropdownlisten!$A$3:$F$143, 5, FALSE)), "", VLOOKUP($A8547, Dropdownlisten!$A$3:$F$143, 5, FALSE))</f>
        <v>8000_012</v>
      </c>
      <c r="F8547" s="117" t="str">
        <f>IF(ISERROR(VLOOKUP($A8547, Dropdownlisten!$A$3:$F$143, 6, FALSE)), "", VLOOKUP($A8547, Dropdownlisten!$A$3:$F$143, 6, FALSE))</f>
        <v>Person</v>
      </c>
      <c r="G8547" s="117" t="str">
        <f>VLOOKUP(E8547,Datenstruktur_fuer_R!$D$2:$F$141,3,FALSE)</f>
        <v>Point</v>
      </c>
      <c r="H8547" s="120" t="s">
        <v>1032</v>
      </c>
      <c r="I8547" s="26" t="s">
        <v>2680</v>
      </c>
      <c r="J8547" s="5" t="s">
        <v>1347</v>
      </c>
      <c r="K8547" s="5" t="s">
        <v>2755</v>
      </c>
      <c r="L8547" s="5"/>
      <c r="M8547" s="5">
        <v>1</v>
      </c>
      <c r="N8547" s="5" t="s">
        <v>1173</v>
      </c>
    </row>
    <row r="8548" spans="1:14" x14ac:dyDescent="0.35">
      <c r="A8548" s="5" t="s">
        <v>1266</v>
      </c>
      <c r="B8548" s="117" t="str">
        <f>IF(ISERROR(VLOOKUP($A8548, Dropdownlisten!$A$3:$F$143, 2, FALSE)), "", VLOOKUP($A8548, Dropdownlisten!$A$3:$F$143, 2, FALSE))</f>
        <v>PlanungsEinheiten</v>
      </c>
      <c r="C8548" s="117">
        <f>IF(ISERROR(VLOOKUP($A8548, Dropdownlisten!$A$3:$F$143, 3, FALSE)), "", VLOOKUP($A8548, Dropdownlisten!$A$3:$F$143, 3, FALSE))</f>
        <v>8000</v>
      </c>
      <c r="D8548" s="117" t="str">
        <f>IF(ISERROR(VLOOKUP($A8548, Dropdownlisten!$A$3:$F$143, 4, FALSE)), "", VLOOKUP($A8548, Dropdownlisten!$A$3:$F$143, 4, FALSE))</f>
        <v>PlanungsEinheiten</v>
      </c>
      <c r="E8548" s="117" t="str">
        <f>IF(ISERROR(VLOOKUP($A8548, Dropdownlisten!$A$3:$F$143, 5, FALSE)), "", VLOOKUP($A8548, Dropdownlisten!$A$3:$F$143, 5, FALSE))</f>
        <v>8000_012</v>
      </c>
      <c r="F8548" s="117" t="str">
        <f>IF(ISERROR(VLOOKUP($A8548, Dropdownlisten!$A$3:$F$143, 6, FALSE)), "", VLOOKUP($A8548, Dropdownlisten!$A$3:$F$143, 6, FALSE))</f>
        <v>Person</v>
      </c>
      <c r="G8548" s="117" t="str">
        <f>VLOOKUP(E8548,Datenstruktur_fuer_R!$D$2:$F$141,3,FALSE)</f>
        <v>Point</v>
      </c>
      <c r="H8548" s="120" t="s">
        <v>1250</v>
      </c>
      <c r="I8548" s="26" t="s">
        <v>2680</v>
      </c>
      <c r="J8548" s="5" t="s">
        <v>1347</v>
      </c>
      <c r="K8548" s="5" t="s">
        <v>1250</v>
      </c>
      <c r="L8548" s="5"/>
      <c r="M8548" s="5">
        <v>1</v>
      </c>
      <c r="N8548" s="5" t="s">
        <v>1173</v>
      </c>
    </row>
    <row r="8549" spans="1:14" x14ac:dyDescent="0.35">
      <c r="A8549" s="5" t="s">
        <v>1266</v>
      </c>
      <c r="B8549" s="117" t="str">
        <f>IF(ISERROR(VLOOKUP($A8549, Dropdownlisten!$A$3:$F$143, 2, FALSE)), "", VLOOKUP($A8549, Dropdownlisten!$A$3:$F$143, 2, FALSE))</f>
        <v>PlanungsEinheiten</v>
      </c>
      <c r="C8549" s="117">
        <f>IF(ISERROR(VLOOKUP($A8549, Dropdownlisten!$A$3:$F$143, 3, FALSE)), "", VLOOKUP($A8549, Dropdownlisten!$A$3:$F$143, 3, FALSE))</f>
        <v>8000</v>
      </c>
      <c r="D8549" s="117" t="str">
        <f>IF(ISERROR(VLOOKUP($A8549, Dropdownlisten!$A$3:$F$143, 4, FALSE)), "", VLOOKUP($A8549, Dropdownlisten!$A$3:$F$143, 4, FALSE))</f>
        <v>PlanungsEinheiten</v>
      </c>
      <c r="E8549" s="117" t="str">
        <f>IF(ISERROR(VLOOKUP($A8549, Dropdownlisten!$A$3:$F$143, 5, FALSE)), "", VLOOKUP($A8549, Dropdownlisten!$A$3:$F$143, 5, FALSE))</f>
        <v>8000_012</v>
      </c>
      <c r="F8549" s="117" t="str">
        <f>IF(ISERROR(VLOOKUP($A8549, Dropdownlisten!$A$3:$F$143, 6, FALSE)), "", VLOOKUP($A8549, Dropdownlisten!$A$3:$F$143, 6, FALSE))</f>
        <v>Person</v>
      </c>
      <c r="G8549" s="117" t="str">
        <f>VLOOKUP(E8549,Datenstruktur_fuer_R!$D$2:$F$141,3,FALSE)</f>
        <v>Point</v>
      </c>
      <c r="H8549" s="120" t="s">
        <v>1033</v>
      </c>
      <c r="I8549" s="26" t="s">
        <v>2680</v>
      </c>
      <c r="J8549" s="5" t="s">
        <v>1347</v>
      </c>
      <c r="K8549" s="5" t="s">
        <v>1033</v>
      </c>
      <c r="L8549" s="5"/>
      <c r="M8549" s="5">
        <v>1</v>
      </c>
      <c r="N8549" s="5" t="s">
        <v>1173</v>
      </c>
    </row>
    <row r="8550" spans="1:14" x14ac:dyDescent="0.35">
      <c r="A8550" s="5" t="s">
        <v>1266</v>
      </c>
      <c r="B8550" s="117" t="str">
        <f>IF(ISERROR(VLOOKUP($A8550, Dropdownlisten!$A$3:$F$143, 2, FALSE)), "", VLOOKUP($A8550, Dropdownlisten!$A$3:$F$143, 2, FALSE))</f>
        <v>PlanungsEinheiten</v>
      </c>
      <c r="C8550" s="117">
        <f>IF(ISERROR(VLOOKUP($A8550, Dropdownlisten!$A$3:$F$143, 3, FALSE)), "", VLOOKUP($A8550, Dropdownlisten!$A$3:$F$143, 3, FALSE))</f>
        <v>8000</v>
      </c>
      <c r="D8550" s="117" t="str">
        <f>IF(ISERROR(VLOOKUP($A8550, Dropdownlisten!$A$3:$F$143, 4, FALSE)), "", VLOOKUP($A8550, Dropdownlisten!$A$3:$F$143, 4, FALSE))</f>
        <v>PlanungsEinheiten</v>
      </c>
      <c r="E8550" s="117" t="str">
        <f>IF(ISERROR(VLOOKUP($A8550, Dropdownlisten!$A$3:$F$143, 5, FALSE)), "", VLOOKUP($A8550, Dropdownlisten!$A$3:$F$143, 5, FALSE))</f>
        <v>8000_012</v>
      </c>
      <c r="F8550" s="117" t="str">
        <f>IF(ISERROR(VLOOKUP($A8550, Dropdownlisten!$A$3:$F$143, 6, FALSE)), "", VLOOKUP($A8550, Dropdownlisten!$A$3:$F$143, 6, FALSE))</f>
        <v>Person</v>
      </c>
      <c r="G8550" s="117" t="str">
        <f>VLOOKUP(E8550,Datenstruktur_fuer_R!$D$2:$F$141,3,FALSE)</f>
        <v>Point</v>
      </c>
      <c r="H8550" s="120" t="s">
        <v>1038</v>
      </c>
      <c r="I8550" s="26" t="s">
        <v>2680</v>
      </c>
      <c r="J8550" s="5" t="s">
        <v>1347</v>
      </c>
      <c r="K8550" s="5" t="s">
        <v>1038</v>
      </c>
      <c r="L8550" s="5"/>
      <c r="M8550" s="5">
        <v>1</v>
      </c>
      <c r="N8550" s="5" t="s">
        <v>1173</v>
      </c>
    </row>
    <row r="8551" spans="1:14" x14ac:dyDescent="0.35">
      <c r="A8551" s="5" t="s">
        <v>1266</v>
      </c>
      <c r="B8551" s="117" t="str">
        <f>IF(ISERROR(VLOOKUP($A8551, Dropdownlisten!$A$3:$F$143, 2, FALSE)), "", VLOOKUP($A8551, Dropdownlisten!$A$3:$F$143, 2, FALSE))</f>
        <v>PlanungsEinheiten</v>
      </c>
      <c r="C8551" s="117">
        <f>IF(ISERROR(VLOOKUP($A8551, Dropdownlisten!$A$3:$F$143, 3, FALSE)), "", VLOOKUP($A8551, Dropdownlisten!$A$3:$F$143, 3, FALSE))</f>
        <v>8000</v>
      </c>
      <c r="D8551" s="117" t="str">
        <f>IF(ISERROR(VLOOKUP($A8551, Dropdownlisten!$A$3:$F$143, 4, FALSE)), "", VLOOKUP($A8551, Dropdownlisten!$A$3:$F$143, 4, FALSE))</f>
        <v>PlanungsEinheiten</v>
      </c>
      <c r="E8551" s="117" t="str">
        <f>IF(ISERROR(VLOOKUP($A8551, Dropdownlisten!$A$3:$F$143, 5, FALSE)), "", VLOOKUP($A8551, Dropdownlisten!$A$3:$F$143, 5, FALSE))</f>
        <v>8000_012</v>
      </c>
      <c r="F8551" s="117" t="str">
        <f>IF(ISERROR(VLOOKUP($A8551, Dropdownlisten!$A$3:$F$143, 6, FALSE)), "", VLOOKUP($A8551, Dropdownlisten!$A$3:$F$143, 6, FALSE))</f>
        <v>Person</v>
      </c>
      <c r="G8551" s="117" t="str">
        <f>VLOOKUP(E8551,Datenstruktur_fuer_R!$D$2:$F$141,3,FALSE)</f>
        <v>Point</v>
      </c>
      <c r="H8551" s="120" t="s">
        <v>1032</v>
      </c>
      <c r="I8551" s="26" t="s">
        <v>2680</v>
      </c>
      <c r="J8551" s="5" t="s">
        <v>1347</v>
      </c>
      <c r="K8551" s="5" t="s">
        <v>1032</v>
      </c>
      <c r="L8551" s="5"/>
      <c r="M8551" s="5">
        <v>1</v>
      </c>
      <c r="N8551" s="5" t="s">
        <v>1173</v>
      </c>
    </row>
    <row r="8552" spans="1:14" x14ac:dyDescent="0.35">
      <c r="A8552" s="5" t="s">
        <v>1266</v>
      </c>
      <c r="B8552" s="117" t="str">
        <f>IF(ISERROR(VLOOKUP($A8552, Dropdownlisten!$A$3:$F$143, 2, FALSE)), "", VLOOKUP($A8552, Dropdownlisten!$A$3:$F$143, 2, FALSE))</f>
        <v>PlanungsEinheiten</v>
      </c>
      <c r="C8552" s="117">
        <f>IF(ISERROR(VLOOKUP($A8552, Dropdownlisten!$A$3:$F$143, 3, FALSE)), "", VLOOKUP($A8552, Dropdownlisten!$A$3:$F$143, 3, FALSE))</f>
        <v>8000</v>
      </c>
      <c r="D8552" s="117" t="str">
        <f>IF(ISERROR(VLOOKUP($A8552, Dropdownlisten!$A$3:$F$143, 4, FALSE)), "", VLOOKUP($A8552, Dropdownlisten!$A$3:$F$143, 4, FALSE))</f>
        <v>PlanungsEinheiten</v>
      </c>
      <c r="E8552" s="117" t="str">
        <f>IF(ISERROR(VLOOKUP($A8552, Dropdownlisten!$A$3:$F$143, 5, FALSE)), "", VLOOKUP($A8552, Dropdownlisten!$A$3:$F$143, 5, FALSE))</f>
        <v>8000_012</v>
      </c>
      <c r="F8552" s="117" t="str">
        <f>IF(ISERROR(VLOOKUP($A8552, Dropdownlisten!$A$3:$F$143, 6, FALSE)), "", VLOOKUP($A8552, Dropdownlisten!$A$3:$F$143, 6, FALSE))</f>
        <v>Person</v>
      </c>
      <c r="G8552" s="117" t="str">
        <f>VLOOKUP(E8552,Datenstruktur_fuer_R!$D$2:$F$141,3,FALSE)</f>
        <v>Point</v>
      </c>
      <c r="H8552" s="120" t="s">
        <v>1034</v>
      </c>
      <c r="I8552" s="26" t="s">
        <v>2680</v>
      </c>
      <c r="J8552" s="5" t="s">
        <v>1347</v>
      </c>
      <c r="K8552" s="5" t="s">
        <v>1034</v>
      </c>
      <c r="L8552" s="5"/>
      <c r="M8552" s="5">
        <v>1</v>
      </c>
      <c r="N8552" s="5" t="s">
        <v>1173</v>
      </c>
    </row>
    <row r="8553" spans="1:14" x14ac:dyDescent="0.35">
      <c r="A8553" s="5" t="s">
        <v>1266</v>
      </c>
      <c r="B8553" s="117" t="str">
        <f>IF(ISERROR(VLOOKUP($A8553, Dropdownlisten!$A$3:$F$143, 2, FALSE)), "", VLOOKUP($A8553, Dropdownlisten!$A$3:$F$143, 2, FALSE))</f>
        <v>PlanungsEinheiten</v>
      </c>
      <c r="C8553" s="117">
        <f>IF(ISERROR(VLOOKUP($A8553, Dropdownlisten!$A$3:$F$143, 3, FALSE)), "", VLOOKUP($A8553, Dropdownlisten!$A$3:$F$143, 3, FALSE))</f>
        <v>8000</v>
      </c>
      <c r="D8553" s="117" t="str">
        <f>IF(ISERROR(VLOOKUP($A8553, Dropdownlisten!$A$3:$F$143, 4, FALSE)), "", VLOOKUP($A8553, Dropdownlisten!$A$3:$F$143, 4, FALSE))</f>
        <v>PlanungsEinheiten</v>
      </c>
      <c r="E8553" s="117" t="str">
        <f>IF(ISERROR(VLOOKUP($A8553, Dropdownlisten!$A$3:$F$143, 5, FALSE)), "", VLOOKUP($A8553, Dropdownlisten!$A$3:$F$143, 5, FALSE))</f>
        <v>8000_012</v>
      </c>
      <c r="F8553" s="117" t="str">
        <f>IF(ISERROR(VLOOKUP($A8553, Dropdownlisten!$A$3:$F$143, 6, FALSE)), "", VLOOKUP($A8553, Dropdownlisten!$A$3:$F$143, 6, FALSE))</f>
        <v>Person</v>
      </c>
      <c r="G8553" s="117" t="str">
        <f>VLOOKUP(E8553,Datenstruktur_fuer_R!$D$2:$F$141,3,FALSE)</f>
        <v>Point</v>
      </c>
      <c r="H8553" s="120" t="s">
        <v>1035</v>
      </c>
      <c r="I8553" s="26" t="s">
        <v>2680</v>
      </c>
      <c r="J8553" s="5" t="s">
        <v>1347</v>
      </c>
      <c r="K8553" s="5" t="s">
        <v>1035</v>
      </c>
      <c r="L8553" s="5"/>
      <c r="M8553" s="5">
        <v>1</v>
      </c>
      <c r="N8553" s="5" t="s">
        <v>1173</v>
      </c>
    </row>
    <row r="8554" spans="1:14" x14ac:dyDescent="0.35">
      <c r="A8554" s="5" t="s">
        <v>1266</v>
      </c>
      <c r="B8554" s="117" t="str">
        <f>IF(ISERROR(VLOOKUP($A8554, Dropdownlisten!$A$3:$F$143, 2, FALSE)), "", VLOOKUP($A8554, Dropdownlisten!$A$3:$F$143, 2, FALSE))</f>
        <v>PlanungsEinheiten</v>
      </c>
      <c r="C8554" s="117">
        <f>IF(ISERROR(VLOOKUP($A8554, Dropdownlisten!$A$3:$F$143, 3, FALSE)), "", VLOOKUP($A8554, Dropdownlisten!$A$3:$F$143, 3, FALSE))</f>
        <v>8000</v>
      </c>
      <c r="D8554" s="117" t="str">
        <f>IF(ISERROR(VLOOKUP($A8554, Dropdownlisten!$A$3:$F$143, 4, FALSE)), "", VLOOKUP($A8554, Dropdownlisten!$A$3:$F$143, 4, FALSE))</f>
        <v>PlanungsEinheiten</v>
      </c>
      <c r="E8554" s="117" t="str">
        <f>IF(ISERROR(VLOOKUP($A8554, Dropdownlisten!$A$3:$F$143, 5, FALSE)), "", VLOOKUP($A8554, Dropdownlisten!$A$3:$F$143, 5, FALSE))</f>
        <v>8000_012</v>
      </c>
      <c r="F8554" s="117" t="str">
        <f>IF(ISERROR(VLOOKUP($A8554, Dropdownlisten!$A$3:$F$143, 6, FALSE)), "", VLOOKUP($A8554, Dropdownlisten!$A$3:$F$143, 6, FALSE))</f>
        <v>Person</v>
      </c>
      <c r="G8554" s="117" t="str">
        <f>VLOOKUP(E8554,Datenstruktur_fuer_R!$D$2:$F$141,3,FALSE)</f>
        <v>Point</v>
      </c>
      <c r="H8554" s="120" t="s">
        <v>1041</v>
      </c>
      <c r="I8554" s="26" t="s">
        <v>2680</v>
      </c>
      <c r="J8554" s="5" t="s">
        <v>1347</v>
      </c>
      <c r="K8554" s="5" t="s">
        <v>1041</v>
      </c>
      <c r="L8554" s="5"/>
      <c r="M8554" s="5">
        <v>1</v>
      </c>
      <c r="N8554" s="5" t="s">
        <v>1173</v>
      </c>
    </row>
    <row r="8555" spans="1:14" x14ac:dyDescent="0.35">
      <c r="A8555" s="5" t="s">
        <v>1266</v>
      </c>
      <c r="B8555" s="117" t="str">
        <f>IF(ISERROR(VLOOKUP($A8555, Dropdownlisten!$A$3:$F$143, 2, FALSE)), "", VLOOKUP($A8555, Dropdownlisten!$A$3:$F$143, 2, FALSE))</f>
        <v>PlanungsEinheiten</v>
      </c>
      <c r="C8555" s="117">
        <f>IF(ISERROR(VLOOKUP($A8555, Dropdownlisten!$A$3:$F$143, 3, FALSE)), "", VLOOKUP($A8555, Dropdownlisten!$A$3:$F$143, 3, FALSE))</f>
        <v>8000</v>
      </c>
      <c r="D8555" s="117" t="str">
        <f>IF(ISERROR(VLOOKUP($A8555, Dropdownlisten!$A$3:$F$143, 4, FALSE)), "", VLOOKUP($A8555, Dropdownlisten!$A$3:$F$143, 4, FALSE))</f>
        <v>PlanungsEinheiten</v>
      </c>
      <c r="E8555" s="117" t="str">
        <f>IF(ISERROR(VLOOKUP($A8555, Dropdownlisten!$A$3:$F$143, 5, FALSE)), "", VLOOKUP($A8555, Dropdownlisten!$A$3:$F$143, 5, FALSE))</f>
        <v>8000_012</v>
      </c>
      <c r="F8555" s="117" t="str">
        <f>IF(ISERROR(VLOOKUP($A8555, Dropdownlisten!$A$3:$F$143, 6, FALSE)), "", VLOOKUP($A8555, Dropdownlisten!$A$3:$F$143, 6, FALSE))</f>
        <v>Person</v>
      </c>
      <c r="G8555" s="117" t="str">
        <f>VLOOKUP(E8555,Datenstruktur_fuer_R!$D$2:$F$141,3,FALSE)</f>
        <v>Point</v>
      </c>
      <c r="H8555" s="120" t="s">
        <v>1043</v>
      </c>
      <c r="I8555" s="26" t="s">
        <v>2680</v>
      </c>
      <c r="J8555" s="5" t="s">
        <v>1347</v>
      </c>
      <c r="K8555" s="5" t="s">
        <v>1043</v>
      </c>
      <c r="L8555" s="5"/>
      <c r="M8555" s="5">
        <v>1</v>
      </c>
      <c r="N8555" s="5" t="s">
        <v>1173</v>
      </c>
    </row>
    <row r="8556" spans="1:14" x14ac:dyDescent="0.35">
      <c r="A8556" s="5" t="s">
        <v>1266</v>
      </c>
      <c r="B8556" s="117" t="str">
        <f>IF(ISERROR(VLOOKUP($A8556, Dropdownlisten!$A$3:$F$143, 2, FALSE)), "", VLOOKUP($A8556, Dropdownlisten!$A$3:$F$143, 2, FALSE))</f>
        <v>PlanungsEinheiten</v>
      </c>
      <c r="C8556" s="117">
        <f>IF(ISERROR(VLOOKUP($A8556, Dropdownlisten!$A$3:$F$143, 3, FALSE)), "", VLOOKUP($A8556, Dropdownlisten!$A$3:$F$143, 3, FALSE))</f>
        <v>8000</v>
      </c>
      <c r="D8556" s="117" t="str">
        <f>IF(ISERROR(VLOOKUP($A8556, Dropdownlisten!$A$3:$F$143, 4, FALSE)), "", VLOOKUP($A8556, Dropdownlisten!$A$3:$F$143, 4, FALSE))</f>
        <v>PlanungsEinheiten</v>
      </c>
      <c r="E8556" s="117" t="str">
        <f>IF(ISERROR(VLOOKUP($A8556, Dropdownlisten!$A$3:$F$143, 5, FALSE)), "", VLOOKUP($A8556, Dropdownlisten!$A$3:$F$143, 5, FALSE))</f>
        <v>8000_012</v>
      </c>
      <c r="F8556" s="117" t="str">
        <f>IF(ISERROR(VLOOKUP($A8556, Dropdownlisten!$A$3:$F$143, 6, FALSE)), "", VLOOKUP($A8556, Dropdownlisten!$A$3:$F$143, 6, FALSE))</f>
        <v>Person</v>
      </c>
      <c r="G8556" s="117" t="str">
        <f>VLOOKUP(E8556,Datenstruktur_fuer_R!$D$2:$F$141,3,FALSE)</f>
        <v>Point</v>
      </c>
      <c r="H8556" s="120" t="s">
        <v>476</v>
      </c>
      <c r="I8556" s="26" t="s">
        <v>2680</v>
      </c>
      <c r="J8556" s="5" t="s">
        <v>1347</v>
      </c>
      <c r="K8556" s="5" t="s">
        <v>2756</v>
      </c>
      <c r="L8556" s="5"/>
      <c r="M8556" s="5">
        <v>1</v>
      </c>
      <c r="N8556" s="5" t="s">
        <v>1173</v>
      </c>
    </row>
    <row r="8557" spans="1:14" x14ac:dyDescent="0.35">
      <c r="A8557" s="5" t="s">
        <v>1266</v>
      </c>
      <c r="B8557" s="117" t="str">
        <f>IF(ISERROR(VLOOKUP($A8557, Dropdownlisten!$A$3:$F$143, 2, FALSE)), "", VLOOKUP($A8557, Dropdownlisten!$A$3:$F$143, 2, FALSE))</f>
        <v>PlanungsEinheiten</v>
      </c>
      <c r="C8557" s="117">
        <f>IF(ISERROR(VLOOKUP($A8557, Dropdownlisten!$A$3:$F$143, 3, FALSE)), "", VLOOKUP($A8557, Dropdownlisten!$A$3:$F$143, 3, FALSE))</f>
        <v>8000</v>
      </c>
      <c r="D8557" s="117" t="str">
        <f>IF(ISERROR(VLOOKUP($A8557, Dropdownlisten!$A$3:$F$143, 4, FALSE)), "", VLOOKUP($A8557, Dropdownlisten!$A$3:$F$143, 4, FALSE))</f>
        <v>PlanungsEinheiten</v>
      </c>
      <c r="E8557" s="117" t="str">
        <f>IF(ISERROR(VLOOKUP($A8557, Dropdownlisten!$A$3:$F$143, 5, FALSE)), "", VLOOKUP($A8557, Dropdownlisten!$A$3:$F$143, 5, FALSE))</f>
        <v>8000_012</v>
      </c>
      <c r="F8557" s="117" t="str">
        <f>IF(ISERROR(VLOOKUP($A8557, Dropdownlisten!$A$3:$F$143, 6, FALSE)), "", VLOOKUP($A8557, Dropdownlisten!$A$3:$F$143, 6, FALSE))</f>
        <v>Person</v>
      </c>
      <c r="G8557" s="117" t="str">
        <f>VLOOKUP(E8557,Datenstruktur_fuer_R!$D$2:$F$141,3,FALSE)</f>
        <v>Point</v>
      </c>
      <c r="H8557" s="120" t="s">
        <v>1749</v>
      </c>
      <c r="I8557" s="26" t="s">
        <v>2680</v>
      </c>
      <c r="J8557" s="5" t="s">
        <v>1347</v>
      </c>
      <c r="K8557" s="5" t="s">
        <v>1749</v>
      </c>
      <c r="L8557" s="5"/>
      <c r="M8557" s="5">
        <v>1</v>
      </c>
      <c r="N8557" s="5" t="s">
        <v>1173</v>
      </c>
    </row>
    <row r="8558" spans="1:14" x14ac:dyDescent="0.35">
      <c r="A8558" s="5" t="s">
        <v>1266</v>
      </c>
      <c r="B8558" s="117" t="str">
        <f>IF(ISERROR(VLOOKUP($A8558, Dropdownlisten!$A$3:$F$143, 2, FALSE)), "", VLOOKUP($A8558, Dropdownlisten!$A$3:$F$143, 2, FALSE))</f>
        <v>PlanungsEinheiten</v>
      </c>
      <c r="C8558" s="117">
        <f>IF(ISERROR(VLOOKUP($A8558, Dropdownlisten!$A$3:$F$143, 3, FALSE)), "", VLOOKUP($A8558, Dropdownlisten!$A$3:$F$143, 3, FALSE))</f>
        <v>8000</v>
      </c>
      <c r="D8558" s="117" t="str">
        <f>IF(ISERROR(VLOOKUP($A8558, Dropdownlisten!$A$3:$F$143, 4, FALSE)), "", VLOOKUP($A8558, Dropdownlisten!$A$3:$F$143, 4, FALSE))</f>
        <v>PlanungsEinheiten</v>
      </c>
      <c r="E8558" s="117" t="str">
        <f>IF(ISERROR(VLOOKUP($A8558, Dropdownlisten!$A$3:$F$143, 5, FALSE)), "", VLOOKUP($A8558, Dropdownlisten!$A$3:$F$143, 5, FALSE))</f>
        <v>8000_012</v>
      </c>
      <c r="F8558" s="117" t="str">
        <f>IF(ISERROR(VLOOKUP($A8558, Dropdownlisten!$A$3:$F$143, 6, FALSE)), "", VLOOKUP($A8558, Dropdownlisten!$A$3:$F$143, 6, FALSE))</f>
        <v>Person</v>
      </c>
      <c r="G8558" s="117" t="str">
        <f>VLOOKUP(E8558,Datenstruktur_fuer_R!$D$2:$F$141,3,FALSE)</f>
        <v>Point</v>
      </c>
      <c r="H8558" s="120" t="s">
        <v>1751</v>
      </c>
      <c r="I8558" s="26" t="s">
        <v>2680</v>
      </c>
      <c r="J8558" s="5" t="s">
        <v>1347</v>
      </c>
      <c r="K8558" s="5" t="s">
        <v>1751</v>
      </c>
      <c r="L8558" s="5"/>
      <c r="M8558" s="5">
        <v>1</v>
      </c>
      <c r="N8558" s="5" t="s">
        <v>1173</v>
      </c>
    </row>
    <row r="8559" spans="1:14" x14ac:dyDescent="0.35">
      <c r="A8559" s="5" t="s">
        <v>1266</v>
      </c>
      <c r="B8559" s="117" t="str">
        <f>IF(ISERROR(VLOOKUP($A8559, Dropdownlisten!$A$3:$F$143, 2, FALSE)), "", VLOOKUP($A8559, Dropdownlisten!$A$3:$F$143, 2, FALSE))</f>
        <v>PlanungsEinheiten</v>
      </c>
      <c r="C8559" s="117">
        <f>IF(ISERROR(VLOOKUP($A8559, Dropdownlisten!$A$3:$F$143, 3, FALSE)), "", VLOOKUP($A8559, Dropdownlisten!$A$3:$F$143, 3, FALSE))</f>
        <v>8000</v>
      </c>
      <c r="D8559" s="117" t="str">
        <f>IF(ISERROR(VLOOKUP($A8559, Dropdownlisten!$A$3:$F$143, 4, FALSE)), "", VLOOKUP($A8559, Dropdownlisten!$A$3:$F$143, 4, FALSE))</f>
        <v>PlanungsEinheiten</v>
      </c>
      <c r="E8559" s="117" t="str">
        <f>IF(ISERROR(VLOOKUP($A8559, Dropdownlisten!$A$3:$F$143, 5, FALSE)), "", VLOOKUP($A8559, Dropdownlisten!$A$3:$F$143, 5, FALSE))</f>
        <v>8000_012</v>
      </c>
      <c r="F8559" s="117" t="str">
        <f>IF(ISERROR(VLOOKUP($A8559, Dropdownlisten!$A$3:$F$143, 6, FALSE)), "", VLOOKUP($A8559, Dropdownlisten!$A$3:$F$143, 6, FALSE))</f>
        <v>Person</v>
      </c>
      <c r="G8559" s="117" t="str">
        <f>VLOOKUP(E8559,Datenstruktur_fuer_R!$D$2:$F$141,3,FALSE)</f>
        <v>Point</v>
      </c>
      <c r="H8559" s="120" t="s">
        <v>1752</v>
      </c>
      <c r="I8559" s="26" t="s">
        <v>2680</v>
      </c>
      <c r="J8559" s="5" t="s">
        <v>1347</v>
      </c>
      <c r="K8559" s="5" t="s">
        <v>1752</v>
      </c>
      <c r="L8559" s="5"/>
      <c r="M8559" s="5">
        <v>1</v>
      </c>
      <c r="N8559" s="5" t="s">
        <v>1173</v>
      </c>
    </row>
    <row r="8560" spans="1:14" x14ac:dyDescent="0.35">
      <c r="A8560" s="5" t="s">
        <v>1266</v>
      </c>
      <c r="B8560" s="117" t="str">
        <f>IF(ISERROR(VLOOKUP($A8560, Dropdownlisten!$A$3:$F$143, 2, FALSE)), "", VLOOKUP($A8560, Dropdownlisten!$A$3:$F$143, 2, FALSE))</f>
        <v>PlanungsEinheiten</v>
      </c>
      <c r="C8560" s="117">
        <f>IF(ISERROR(VLOOKUP($A8560, Dropdownlisten!$A$3:$F$143, 3, FALSE)), "", VLOOKUP($A8560, Dropdownlisten!$A$3:$F$143, 3, FALSE))</f>
        <v>8000</v>
      </c>
      <c r="D8560" s="117" t="str">
        <f>IF(ISERROR(VLOOKUP($A8560, Dropdownlisten!$A$3:$F$143, 4, FALSE)), "", VLOOKUP($A8560, Dropdownlisten!$A$3:$F$143, 4, FALSE))</f>
        <v>PlanungsEinheiten</v>
      </c>
      <c r="E8560" s="117" t="str">
        <f>IF(ISERROR(VLOOKUP($A8560, Dropdownlisten!$A$3:$F$143, 5, FALSE)), "", VLOOKUP($A8560, Dropdownlisten!$A$3:$F$143, 5, FALSE))</f>
        <v>8000_012</v>
      </c>
      <c r="F8560" s="117" t="str">
        <f>IF(ISERROR(VLOOKUP($A8560, Dropdownlisten!$A$3:$F$143, 6, FALSE)), "", VLOOKUP($A8560, Dropdownlisten!$A$3:$F$143, 6, FALSE))</f>
        <v>Person</v>
      </c>
      <c r="G8560" s="117" t="str">
        <f>VLOOKUP(E8560,Datenstruktur_fuer_R!$D$2:$F$141,3,FALSE)</f>
        <v>Point</v>
      </c>
      <c r="H8560" s="120" t="s">
        <v>1750</v>
      </c>
      <c r="I8560" s="26" t="s">
        <v>2680</v>
      </c>
      <c r="J8560" s="5" t="s">
        <v>1347</v>
      </c>
      <c r="K8560" s="5" t="s">
        <v>1750</v>
      </c>
      <c r="L8560" s="5"/>
      <c r="M8560" s="5">
        <v>1</v>
      </c>
      <c r="N8560" s="5" t="s">
        <v>1173</v>
      </c>
    </row>
    <row r="8561" spans="1:14" x14ac:dyDescent="0.35">
      <c r="A8561" s="5" t="s">
        <v>1266</v>
      </c>
      <c r="B8561" s="117" t="str">
        <f>IF(ISERROR(VLOOKUP($A8561, Dropdownlisten!$A$3:$F$143, 2, FALSE)), "", VLOOKUP($A8561, Dropdownlisten!$A$3:$F$143, 2, FALSE))</f>
        <v>PlanungsEinheiten</v>
      </c>
      <c r="C8561" s="117">
        <f>IF(ISERROR(VLOOKUP($A8561, Dropdownlisten!$A$3:$F$143, 3, FALSE)), "", VLOOKUP($A8561, Dropdownlisten!$A$3:$F$143, 3, FALSE))</f>
        <v>8000</v>
      </c>
      <c r="D8561" s="117" t="str">
        <f>IF(ISERROR(VLOOKUP($A8561, Dropdownlisten!$A$3:$F$143, 4, FALSE)), "", VLOOKUP($A8561, Dropdownlisten!$A$3:$F$143, 4, FALSE))</f>
        <v>PlanungsEinheiten</v>
      </c>
      <c r="E8561" s="117" t="str">
        <f>IF(ISERROR(VLOOKUP($A8561, Dropdownlisten!$A$3:$F$143, 5, FALSE)), "", VLOOKUP($A8561, Dropdownlisten!$A$3:$F$143, 5, FALSE))</f>
        <v>8000_012</v>
      </c>
      <c r="F8561" s="117" t="str">
        <f>IF(ISERROR(VLOOKUP($A8561, Dropdownlisten!$A$3:$F$143, 6, FALSE)), "", VLOOKUP($A8561, Dropdownlisten!$A$3:$F$143, 6, FALSE))</f>
        <v>Person</v>
      </c>
      <c r="G8561" s="117" t="str">
        <f>VLOOKUP(E8561,Datenstruktur_fuer_R!$D$2:$F$141,3,FALSE)</f>
        <v>Point</v>
      </c>
      <c r="H8561" s="120" t="s">
        <v>469</v>
      </c>
      <c r="I8561" s="26" t="s">
        <v>2680</v>
      </c>
      <c r="J8561" s="5" t="s">
        <v>1347</v>
      </c>
      <c r="K8561" s="5" t="s">
        <v>2750</v>
      </c>
      <c r="L8561" s="5"/>
      <c r="M8561" s="5">
        <v>1</v>
      </c>
      <c r="N8561" s="5" t="s">
        <v>1173</v>
      </c>
    </row>
    <row r="8562" spans="1:14" x14ac:dyDescent="0.35">
      <c r="A8562" s="5" t="s">
        <v>1266</v>
      </c>
      <c r="B8562" s="117" t="str">
        <f>IF(ISERROR(VLOOKUP($A8562, Dropdownlisten!$A$3:$F$143, 2, FALSE)), "", VLOOKUP($A8562, Dropdownlisten!$A$3:$F$143, 2, FALSE))</f>
        <v>PlanungsEinheiten</v>
      </c>
      <c r="C8562" s="117">
        <f>IF(ISERROR(VLOOKUP($A8562, Dropdownlisten!$A$3:$F$143, 3, FALSE)), "", VLOOKUP($A8562, Dropdownlisten!$A$3:$F$143, 3, FALSE))</f>
        <v>8000</v>
      </c>
      <c r="D8562" s="117" t="str">
        <f>IF(ISERROR(VLOOKUP($A8562, Dropdownlisten!$A$3:$F$143, 4, FALSE)), "", VLOOKUP($A8562, Dropdownlisten!$A$3:$F$143, 4, FALSE))</f>
        <v>PlanungsEinheiten</v>
      </c>
      <c r="E8562" s="117" t="str">
        <f>IF(ISERROR(VLOOKUP($A8562, Dropdownlisten!$A$3:$F$143, 5, FALSE)), "", VLOOKUP($A8562, Dropdownlisten!$A$3:$F$143, 5, FALSE))</f>
        <v>8000_012</v>
      </c>
      <c r="F8562" s="117" t="str">
        <f>IF(ISERROR(VLOOKUP($A8562, Dropdownlisten!$A$3:$F$143, 6, FALSE)), "", VLOOKUP($A8562, Dropdownlisten!$A$3:$F$143, 6, FALSE))</f>
        <v>Person</v>
      </c>
      <c r="G8562" s="117" t="str">
        <f>VLOOKUP(E8562,Datenstruktur_fuer_R!$D$2:$F$141,3,FALSE)</f>
        <v>Point</v>
      </c>
      <c r="H8562" s="120" t="s">
        <v>469</v>
      </c>
      <c r="I8562" s="26" t="s">
        <v>2680</v>
      </c>
      <c r="J8562" s="5" t="s">
        <v>1347</v>
      </c>
      <c r="K8562" s="5" t="s">
        <v>2759</v>
      </c>
      <c r="L8562" s="5"/>
      <c r="M8562" s="5">
        <v>1</v>
      </c>
      <c r="N8562" s="5" t="s">
        <v>1173</v>
      </c>
    </row>
    <row r="8563" spans="1:14" x14ac:dyDescent="0.35">
      <c r="A8563" s="5" t="s">
        <v>1266</v>
      </c>
      <c r="B8563" s="117" t="str">
        <f>IF(ISERROR(VLOOKUP($A8563, Dropdownlisten!$A$3:$F$143, 2, FALSE)), "", VLOOKUP($A8563, Dropdownlisten!$A$3:$F$143, 2, FALSE))</f>
        <v>PlanungsEinheiten</v>
      </c>
      <c r="C8563" s="117">
        <f>IF(ISERROR(VLOOKUP($A8563, Dropdownlisten!$A$3:$F$143, 3, FALSE)), "", VLOOKUP($A8563, Dropdownlisten!$A$3:$F$143, 3, FALSE))</f>
        <v>8000</v>
      </c>
      <c r="D8563" s="117" t="str">
        <f>IF(ISERROR(VLOOKUP($A8563, Dropdownlisten!$A$3:$F$143, 4, FALSE)), "", VLOOKUP($A8563, Dropdownlisten!$A$3:$F$143, 4, FALSE))</f>
        <v>PlanungsEinheiten</v>
      </c>
      <c r="E8563" s="117" t="str">
        <f>IF(ISERROR(VLOOKUP($A8563, Dropdownlisten!$A$3:$F$143, 5, FALSE)), "", VLOOKUP($A8563, Dropdownlisten!$A$3:$F$143, 5, FALSE))</f>
        <v>8000_012</v>
      </c>
      <c r="F8563" s="117" t="str">
        <f>IF(ISERROR(VLOOKUP($A8563, Dropdownlisten!$A$3:$F$143, 6, FALSE)), "", VLOOKUP($A8563, Dropdownlisten!$A$3:$F$143, 6, FALSE))</f>
        <v>Person</v>
      </c>
      <c r="G8563" s="117" t="str">
        <f>VLOOKUP(E8563,Datenstruktur_fuer_R!$D$2:$F$141,3,FALSE)</f>
        <v>Point</v>
      </c>
      <c r="H8563" s="120" t="s">
        <v>1242</v>
      </c>
      <c r="I8563" s="26" t="s">
        <v>2680</v>
      </c>
      <c r="J8563" s="5" t="s">
        <v>1347</v>
      </c>
      <c r="K8563" s="5" t="s">
        <v>2753</v>
      </c>
      <c r="L8563" s="5"/>
      <c r="M8563" s="5">
        <v>1</v>
      </c>
      <c r="N8563" s="5" t="s">
        <v>1173</v>
      </c>
    </row>
    <row r="8564" spans="1:14" x14ac:dyDescent="0.35">
      <c r="A8564" s="5" t="s">
        <v>1266</v>
      </c>
      <c r="B8564" s="117" t="str">
        <f>IF(ISERROR(VLOOKUP($A8564, Dropdownlisten!$A$3:$F$143, 2, FALSE)), "", VLOOKUP($A8564, Dropdownlisten!$A$3:$F$143, 2, FALSE))</f>
        <v>PlanungsEinheiten</v>
      </c>
      <c r="C8564" s="117">
        <f>IF(ISERROR(VLOOKUP($A8564, Dropdownlisten!$A$3:$F$143, 3, FALSE)), "", VLOOKUP($A8564, Dropdownlisten!$A$3:$F$143, 3, FALSE))</f>
        <v>8000</v>
      </c>
      <c r="D8564" s="117" t="str">
        <f>IF(ISERROR(VLOOKUP($A8564, Dropdownlisten!$A$3:$F$143, 4, FALSE)), "", VLOOKUP($A8564, Dropdownlisten!$A$3:$F$143, 4, FALSE))</f>
        <v>PlanungsEinheiten</v>
      </c>
      <c r="E8564" s="117" t="str">
        <f>IF(ISERROR(VLOOKUP($A8564, Dropdownlisten!$A$3:$F$143, 5, FALSE)), "", VLOOKUP($A8564, Dropdownlisten!$A$3:$F$143, 5, FALSE))</f>
        <v>8000_012</v>
      </c>
      <c r="F8564" s="117" t="str">
        <f>IF(ISERROR(VLOOKUP($A8564, Dropdownlisten!$A$3:$F$143, 6, FALSE)), "", VLOOKUP($A8564, Dropdownlisten!$A$3:$F$143, 6, FALSE))</f>
        <v>Person</v>
      </c>
      <c r="G8564" s="117" t="str">
        <f>VLOOKUP(E8564,Datenstruktur_fuer_R!$D$2:$F$141,3,FALSE)</f>
        <v>Point</v>
      </c>
      <c r="H8564" s="120" t="s">
        <v>1035</v>
      </c>
      <c r="I8564" s="26" t="s">
        <v>2680</v>
      </c>
      <c r="J8564" s="5" t="s">
        <v>1347</v>
      </c>
      <c r="K8564" s="5" t="s">
        <v>2754</v>
      </c>
      <c r="L8564" s="5"/>
      <c r="M8564" s="5">
        <v>1</v>
      </c>
      <c r="N8564" s="5" t="s">
        <v>1173</v>
      </c>
    </row>
    <row r="8565" spans="1:14" x14ac:dyDescent="0.35">
      <c r="A8565" s="5" t="s">
        <v>1266</v>
      </c>
      <c r="B8565" s="117" t="str">
        <f>IF(ISERROR(VLOOKUP($A8565, Dropdownlisten!$A$3:$F$143, 2, FALSE)), "", VLOOKUP($A8565, Dropdownlisten!$A$3:$F$143, 2, FALSE))</f>
        <v>PlanungsEinheiten</v>
      </c>
      <c r="C8565" s="117">
        <f>IF(ISERROR(VLOOKUP($A8565, Dropdownlisten!$A$3:$F$143, 3, FALSE)), "", VLOOKUP($A8565, Dropdownlisten!$A$3:$F$143, 3, FALSE))</f>
        <v>8000</v>
      </c>
      <c r="D8565" s="117" t="str">
        <f>IF(ISERROR(VLOOKUP($A8565, Dropdownlisten!$A$3:$F$143, 4, FALSE)), "", VLOOKUP($A8565, Dropdownlisten!$A$3:$F$143, 4, FALSE))</f>
        <v>PlanungsEinheiten</v>
      </c>
      <c r="E8565" s="117" t="str">
        <f>IF(ISERROR(VLOOKUP($A8565, Dropdownlisten!$A$3:$F$143, 5, FALSE)), "", VLOOKUP($A8565, Dropdownlisten!$A$3:$F$143, 5, FALSE))</f>
        <v>8000_012</v>
      </c>
      <c r="F8565" s="117" t="str">
        <f>IF(ISERROR(VLOOKUP($A8565, Dropdownlisten!$A$3:$F$143, 6, FALSE)), "", VLOOKUP($A8565, Dropdownlisten!$A$3:$F$143, 6, FALSE))</f>
        <v>Person</v>
      </c>
      <c r="G8565" s="117" t="str">
        <f>VLOOKUP(E8565,Datenstruktur_fuer_R!$D$2:$F$141,3,FALSE)</f>
        <v>Point</v>
      </c>
      <c r="H8565" s="120" t="s">
        <v>1032</v>
      </c>
      <c r="I8565" s="26" t="s">
        <v>2680</v>
      </c>
      <c r="J8565" s="5" t="s">
        <v>1347</v>
      </c>
      <c r="K8565" s="5" t="s">
        <v>2755</v>
      </c>
      <c r="L8565" s="5"/>
      <c r="M8565" s="5">
        <v>1</v>
      </c>
      <c r="N8565" s="5" t="s">
        <v>1173</v>
      </c>
    </row>
    <row r="8566" spans="1:14" x14ac:dyDescent="0.35">
      <c r="A8566" s="5" t="s">
        <v>1266</v>
      </c>
      <c r="B8566" s="117" t="str">
        <f>IF(ISERROR(VLOOKUP($A8566, Dropdownlisten!$A$3:$F$143, 2, FALSE)), "", VLOOKUP($A8566, Dropdownlisten!$A$3:$F$143, 2, FALSE))</f>
        <v>PlanungsEinheiten</v>
      </c>
      <c r="C8566" s="117">
        <f>IF(ISERROR(VLOOKUP($A8566, Dropdownlisten!$A$3:$F$143, 3, FALSE)), "", VLOOKUP($A8566, Dropdownlisten!$A$3:$F$143, 3, FALSE))</f>
        <v>8000</v>
      </c>
      <c r="D8566" s="117" t="str">
        <f>IF(ISERROR(VLOOKUP($A8566, Dropdownlisten!$A$3:$F$143, 4, FALSE)), "", VLOOKUP($A8566, Dropdownlisten!$A$3:$F$143, 4, FALSE))</f>
        <v>PlanungsEinheiten</v>
      </c>
      <c r="E8566" s="117" t="str">
        <f>IF(ISERROR(VLOOKUP($A8566, Dropdownlisten!$A$3:$F$143, 5, FALSE)), "", VLOOKUP($A8566, Dropdownlisten!$A$3:$F$143, 5, FALSE))</f>
        <v>8000_012</v>
      </c>
      <c r="F8566" s="117" t="str">
        <f>IF(ISERROR(VLOOKUP($A8566, Dropdownlisten!$A$3:$F$143, 6, FALSE)), "", VLOOKUP($A8566, Dropdownlisten!$A$3:$F$143, 6, FALSE))</f>
        <v>Person</v>
      </c>
      <c r="G8566" s="117" t="str">
        <f>VLOOKUP(E8566,Datenstruktur_fuer_R!$D$2:$F$141,3,FALSE)</f>
        <v>Point</v>
      </c>
      <c r="H8566" s="120" t="s">
        <v>1250</v>
      </c>
      <c r="I8566" s="26" t="s">
        <v>2680</v>
      </c>
      <c r="J8566" s="5" t="s">
        <v>1347</v>
      </c>
      <c r="K8566" s="5" t="s">
        <v>2760</v>
      </c>
      <c r="L8566" s="5"/>
      <c r="M8566" s="5">
        <v>1</v>
      </c>
      <c r="N8566" s="5" t="s">
        <v>1173</v>
      </c>
    </row>
    <row r="8567" spans="1:14" x14ac:dyDescent="0.35">
      <c r="A8567" s="5" t="s">
        <v>1266</v>
      </c>
      <c r="B8567" s="117" t="str">
        <f>IF(ISERROR(VLOOKUP($A8567, Dropdownlisten!$A$3:$F$143, 2, FALSE)), "", VLOOKUP($A8567, Dropdownlisten!$A$3:$F$143, 2, FALSE))</f>
        <v>PlanungsEinheiten</v>
      </c>
      <c r="C8567" s="117">
        <f>IF(ISERROR(VLOOKUP($A8567, Dropdownlisten!$A$3:$F$143, 3, FALSE)), "", VLOOKUP($A8567, Dropdownlisten!$A$3:$F$143, 3, FALSE))</f>
        <v>8000</v>
      </c>
      <c r="D8567" s="117" t="str">
        <f>IF(ISERROR(VLOOKUP($A8567, Dropdownlisten!$A$3:$F$143, 4, FALSE)), "", VLOOKUP($A8567, Dropdownlisten!$A$3:$F$143, 4, FALSE))</f>
        <v>PlanungsEinheiten</v>
      </c>
      <c r="E8567" s="117" t="str">
        <f>IF(ISERROR(VLOOKUP($A8567, Dropdownlisten!$A$3:$F$143, 5, FALSE)), "", VLOOKUP($A8567, Dropdownlisten!$A$3:$F$143, 5, FALSE))</f>
        <v>8000_012</v>
      </c>
      <c r="F8567" s="117" t="str">
        <f>IF(ISERROR(VLOOKUP($A8567, Dropdownlisten!$A$3:$F$143, 6, FALSE)), "", VLOOKUP($A8567, Dropdownlisten!$A$3:$F$143, 6, FALSE))</f>
        <v>Person</v>
      </c>
      <c r="G8567" s="117" t="str">
        <f>VLOOKUP(E8567,Datenstruktur_fuer_R!$D$2:$F$141,3,FALSE)</f>
        <v>Point</v>
      </c>
      <c r="H8567" s="120" t="s">
        <v>1252</v>
      </c>
      <c r="I8567" s="26" t="s">
        <v>2680</v>
      </c>
      <c r="J8567" s="5" t="s">
        <v>1347</v>
      </c>
      <c r="K8567" s="5" t="s">
        <v>2761</v>
      </c>
      <c r="L8567" s="5"/>
      <c r="M8567" s="5">
        <v>1</v>
      </c>
      <c r="N8567" s="5" t="s">
        <v>1173</v>
      </c>
    </row>
    <row r="8568" spans="1:14" x14ac:dyDescent="0.35">
      <c r="A8568" s="5" t="s">
        <v>855</v>
      </c>
      <c r="B8568" s="117" t="str">
        <f>IF(ISERROR(VLOOKUP($A8568, Dropdownlisten!$A$3:$F$143, 2, FALSE)), "", VLOOKUP($A8568, Dropdownlisten!$A$3:$F$143, 2, FALSE))</f>
        <v>POI</v>
      </c>
      <c r="C8568" s="117">
        <f>IF(ISERROR(VLOOKUP($A8568, Dropdownlisten!$A$3:$F$143, 3, FALSE)), "", VLOOKUP($A8568, Dropdownlisten!$A$3:$F$143, 3, FALSE))</f>
        <v>5000</v>
      </c>
      <c r="D8568" s="117" t="str">
        <f>IF(ISERROR(VLOOKUP($A8568, Dropdownlisten!$A$3:$F$143, 4, FALSE)), "", VLOOKUP($A8568, Dropdownlisten!$A$3:$F$143, 4, FALSE))</f>
        <v>Mobilitaet</v>
      </c>
      <c r="E8568" s="117" t="str">
        <f>IF(ISERROR(VLOOKUP($A8568, Dropdownlisten!$A$3:$F$143, 5, FALSE)), "", VLOOKUP($A8568, Dropdownlisten!$A$3:$F$143, 5, FALSE))</f>
        <v>5000_011</v>
      </c>
      <c r="F8568" s="117" t="str">
        <f>IF(ISERROR(VLOOKUP($A8568, Dropdownlisten!$A$3:$F$143, 6, FALSE)), "", VLOOKUP($A8568, Dropdownlisten!$A$3:$F$143, 6, FALSE))</f>
        <v>SundRegionalBahnhof</v>
      </c>
      <c r="G8568" s="117" t="str">
        <f>VLOOKUP(E8568,Datenstruktur_fuer_R!$D$2:$F$141,3,FALSE)</f>
        <v>Point</v>
      </c>
      <c r="H8568" s="120" t="s">
        <v>689</v>
      </c>
      <c r="I8568" s="26" t="s">
        <v>873</v>
      </c>
      <c r="J8568" s="5" t="s">
        <v>2776</v>
      </c>
      <c r="K8568" s="5"/>
      <c r="L8568" s="5"/>
      <c r="M8568" s="5">
        <v>1</v>
      </c>
      <c r="N8568" s="5" t="s">
        <v>1173</v>
      </c>
    </row>
    <row r="8569" spans="1:14" x14ac:dyDescent="0.35">
      <c r="A8569" s="5" t="s">
        <v>855</v>
      </c>
      <c r="B8569" s="117" t="str">
        <f>IF(ISERROR(VLOOKUP($A8569, Dropdownlisten!$A$3:$F$143, 2, FALSE)), "", VLOOKUP($A8569, Dropdownlisten!$A$3:$F$143, 2, FALSE))</f>
        <v>POI</v>
      </c>
      <c r="C8569" s="117">
        <f>IF(ISERROR(VLOOKUP($A8569, Dropdownlisten!$A$3:$F$143, 3, FALSE)), "", VLOOKUP($A8569, Dropdownlisten!$A$3:$F$143, 3, FALSE))</f>
        <v>5000</v>
      </c>
      <c r="D8569" s="117" t="str">
        <f>IF(ISERROR(VLOOKUP($A8569, Dropdownlisten!$A$3:$F$143, 4, FALSE)), "", VLOOKUP($A8569, Dropdownlisten!$A$3:$F$143, 4, FALSE))</f>
        <v>Mobilitaet</v>
      </c>
      <c r="E8569" s="117" t="str">
        <f>IF(ISERROR(VLOOKUP($A8569, Dropdownlisten!$A$3:$F$143, 5, FALSE)), "", VLOOKUP($A8569, Dropdownlisten!$A$3:$F$143, 5, FALSE))</f>
        <v>5000_011</v>
      </c>
      <c r="F8569" s="117" t="str">
        <f>IF(ISERROR(VLOOKUP($A8569, Dropdownlisten!$A$3:$F$143, 6, FALSE)), "", VLOOKUP($A8569, Dropdownlisten!$A$3:$F$143, 6, FALSE))</f>
        <v>SundRegionalBahnhof</v>
      </c>
      <c r="G8569" s="117" t="str">
        <f>VLOOKUP(E8569,Datenstruktur_fuer_R!$D$2:$F$141,3,FALSE)</f>
        <v>Point</v>
      </c>
      <c r="H8569" s="120" t="s">
        <v>291</v>
      </c>
      <c r="I8569" s="26" t="s">
        <v>873</v>
      </c>
      <c r="J8569" s="5" t="s">
        <v>2776</v>
      </c>
      <c r="K8569" s="5" t="s">
        <v>2557</v>
      </c>
      <c r="L8569" s="5"/>
      <c r="M8569" s="5">
        <v>1</v>
      </c>
      <c r="N8569" s="5" t="s">
        <v>1173</v>
      </c>
    </row>
    <row r="8570" spans="1:14" x14ac:dyDescent="0.35">
      <c r="A8570" s="5" t="s">
        <v>724</v>
      </c>
      <c r="B8570" s="117" t="str">
        <f>IF(ISERROR(VLOOKUP($A8570, Dropdownlisten!$A$3:$F$143, 2, FALSE)), "", VLOOKUP($A8570, Dropdownlisten!$A$3:$F$143, 2, FALSE))</f>
        <v>Netzwerke</v>
      </c>
      <c r="C8570" s="117">
        <f>IF(ISERROR(VLOOKUP($A8570, Dropdownlisten!$A$3:$F$143, 3, FALSE)), "", VLOOKUP($A8570, Dropdownlisten!$A$3:$F$143, 3, FALSE))</f>
        <v>9000</v>
      </c>
      <c r="D8570" s="117" t="str">
        <f>IF(ISERROR(VLOOKUP($A8570, Dropdownlisten!$A$3:$F$143, 4, FALSE)), "", VLOOKUP($A8570, Dropdownlisten!$A$3:$F$143, 4, FALSE))</f>
        <v>Netzwerke</v>
      </c>
      <c r="E8570" s="117" t="str">
        <f>IF(ISERROR(VLOOKUP($A8570, Dropdownlisten!$A$3:$F$143, 5, FALSE)), "", VLOOKUP($A8570, Dropdownlisten!$A$3:$F$143, 5, FALSE))</f>
        <v>9000_007</v>
      </c>
      <c r="F8570" s="117" t="str">
        <f>IF(ISERROR(VLOOKUP($A8570, Dropdownlisten!$A$3:$F$143, 6, FALSE)), "", VLOOKUP($A8570, Dropdownlisten!$A$3:$F$143, 6, FALSE))</f>
        <v>Strassennetz</v>
      </c>
      <c r="G8570" s="117" t="str">
        <f>VLOOKUP(E8570,Datenstruktur_fuer_R!$D$2:$F$141,3,FALSE)</f>
        <v>Line</v>
      </c>
      <c r="H8570" s="120" t="s">
        <v>689</v>
      </c>
      <c r="I8570" s="26" t="s">
        <v>1164</v>
      </c>
      <c r="J8570" s="5" t="s">
        <v>2885</v>
      </c>
      <c r="K8570" s="5"/>
      <c r="L8570" s="5"/>
      <c r="M8570" s="5">
        <v>1</v>
      </c>
      <c r="N8570" s="5" t="s">
        <v>1173</v>
      </c>
    </row>
    <row r="8571" spans="1:14" x14ac:dyDescent="0.35">
      <c r="A8571" s="5" t="s">
        <v>724</v>
      </c>
      <c r="B8571" s="117" t="str">
        <f>IF(ISERROR(VLOOKUP($A8571, Dropdownlisten!$A$3:$F$143, 2, FALSE)), "", VLOOKUP($A8571, Dropdownlisten!$A$3:$F$143, 2, FALSE))</f>
        <v>Netzwerke</v>
      </c>
      <c r="C8571" s="117">
        <f>IF(ISERROR(VLOOKUP($A8571, Dropdownlisten!$A$3:$F$143, 3, FALSE)), "", VLOOKUP($A8571, Dropdownlisten!$A$3:$F$143, 3, FALSE))</f>
        <v>9000</v>
      </c>
      <c r="D8571" s="117" t="str">
        <f>IF(ISERROR(VLOOKUP($A8571, Dropdownlisten!$A$3:$F$143, 4, FALSE)), "", VLOOKUP($A8571, Dropdownlisten!$A$3:$F$143, 4, FALSE))</f>
        <v>Netzwerke</v>
      </c>
      <c r="E8571" s="117" t="str">
        <f>IF(ISERROR(VLOOKUP($A8571, Dropdownlisten!$A$3:$F$143, 5, FALSE)), "", VLOOKUP($A8571, Dropdownlisten!$A$3:$F$143, 5, FALSE))</f>
        <v>9000_007</v>
      </c>
      <c r="F8571" s="117" t="str">
        <f>IF(ISERROR(VLOOKUP($A8571, Dropdownlisten!$A$3:$F$143, 6, FALSE)), "", VLOOKUP($A8571, Dropdownlisten!$A$3:$F$143, 6, FALSE))</f>
        <v>Strassennetz</v>
      </c>
      <c r="G8571" s="117" t="str">
        <f>VLOOKUP(E8571,Datenstruktur_fuer_R!$D$2:$F$141,3,FALSE)</f>
        <v>Line</v>
      </c>
      <c r="H8571" s="120" t="s">
        <v>294</v>
      </c>
      <c r="I8571" s="26" t="s">
        <v>1164</v>
      </c>
      <c r="J8571" s="5" t="s">
        <v>2885</v>
      </c>
      <c r="K8571" s="5" t="s">
        <v>2333</v>
      </c>
      <c r="L8571" s="5"/>
      <c r="M8571" s="5">
        <v>1</v>
      </c>
      <c r="N8571" s="5" t="s">
        <v>1173</v>
      </c>
    </row>
    <row r="8572" spans="1:14" x14ac:dyDescent="0.35">
      <c r="A8572" s="5" t="s">
        <v>2895</v>
      </c>
      <c r="B8572" s="117" t="str">
        <f>IF(ISERROR(VLOOKUP($A8572, Dropdownlisten!$A$3:$F$143, 2, FALSE)), "", VLOOKUP($A8572, Dropdownlisten!$A$3:$F$143, 2, FALSE))</f>
        <v>UmweltVersorgung</v>
      </c>
      <c r="C8572" s="117">
        <f>IF(ISERROR(VLOOKUP($A8572, Dropdownlisten!$A$3:$F$143, 3, FALSE)), "", VLOOKUP($A8572, Dropdownlisten!$A$3:$F$143, 3, FALSE))</f>
        <v>1100</v>
      </c>
      <c r="D8572" s="117" t="str">
        <f>IF(ISERROR(VLOOKUP($A8572, Dropdownlisten!$A$3:$F$143, 4, FALSE)), "", VLOOKUP($A8572, Dropdownlisten!$A$3:$F$143, 4, FALSE))</f>
        <v>UmweltVersorgung</v>
      </c>
      <c r="E8572" s="117" t="str">
        <f>IF(ISERROR(VLOOKUP($A8572, Dropdownlisten!$A$3:$F$143, 5, FALSE)), "", VLOOKUP($A8572, Dropdownlisten!$A$3:$F$143, 5, FALSE))</f>
        <v>1100_017</v>
      </c>
      <c r="F8572" s="117" t="str">
        <f>IF(ISERROR(VLOOKUP($A8572, Dropdownlisten!$A$3:$F$143, 6, FALSE)), "", VLOOKUP($A8572, Dropdownlisten!$A$3:$F$143, 6, FALSE))</f>
        <v>Laermbelastung</v>
      </c>
      <c r="G8572" s="117" t="str">
        <f>VLOOKUP(E8572,Datenstruktur_fuer_R!$D$2:$F$141,3,FALSE)</f>
        <v>Polygon</v>
      </c>
      <c r="H8572" s="120" t="s">
        <v>689</v>
      </c>
      <c r="I8572" s="26" t="s">
        <v>2264</v>
      </c>
      <c r="J8572" s="5" t="s">
        <v>2900</v>
      </c>
      <c r="K8572" s="5"/>
      <c r="L8572" s="5"/>
      <c r="M8572" s="5">
        <v>1</v>
      </c>
      <c r="N8572" s="5" t="s">
        <v>1173</v>
      </c>
    </row>
    <row r="8573" spans="1:14" x14ac:dyDescent="0.35">
      <c r="A8573" s="5" t="s">
        <v>2895</v>
      </c>
      <c r="B8573" s="117" t="str">
        <f>IF(ISERROR(VLOOKUP($A8573, Dropdownlisten!$A$3:$F$143, 2, FALSE)), "", VLOOKUP($A8573, Dropdownlisten!$A$3:$F$143, 2, FALSE))</f>
        <v>UmweltVersorgung</v>
      </c>
      <c r="C8573" s="117">
        <f>IF(ISERROR(VLOOKUP($A8573, Dropdownlisten!$A$3:$F$143, 3, FALSE)), "", VLOOKUP($A8573, Dropdownlisten!$A$3:$F$143, 3, FALSE))</f>
        <v>1100</v>
      </c>
      <c r="D8573" s="117" t="str">
        <f>IF(ISERROR(VLOOKUP($A8573, Dropdownlisten!$A$3:$F$143, 4, FALSE)), "", VLOOKUP($A8573, Dropdownlisten!$A$3:$F$143, 4, FALSE))</f>
        <v>UmweltVersorgung</v>
      </c>
      <c r="E8573" s="117" t="str">
        <f>IF(ISERROR(VLOOKUP($A8573, Dropdownlisten!$A$3:$F$143, 5, FALSE)), "", VLOOKUP($A8573, Dropdownlisten!$A$3:$F$143, 5, FALSE))</f>
        <v>1100_017</v>
      </c>
      <c r="F8573" s="117" t="str">
        <f>IF(ISERROR(VLOOKUP($A8573, Dropdownlisten!$A$3:$F$143, 6, FALSE)), "", VLOOKUP($A8573, Dropdownlisten!$A$3:$F$143, 6, FALSE))</f>
        <v>Laermbelastung</v>
      </c>
      <c r="G8573" s="117" t="str">
        <f>VLOOKUP(E8573,Datenstruktur_fuer_R!$D$2:$F$141,3,FALSE)</f>
        <v>Polygon</v>
      </c>
      <c r="H8573" s="120" t="s">
        <v>595</v>
      </c>
      <c r="I8573" s="26" t="s">
        <v>2264</v>
      </c>
      <c r="J8573" s="5" t="s">
        <v>2900</v>
      </c>
      <c r="K8573" s="5" t="s">
        <v>2898</v>
      </c>
      <c r="L8573" s="5"/>
      <c r="M8573" s="5">
        <v>1</v>
      </c>
      <c r="N8573" s="5" t="s">
        <v>1173</v>
      </c>
    </row>
    <row r="8574" spans="1:14" x14ac:dyDescent="0.35">
      <c r="A8574" s="5" t="s">
        <v>2895</v>
      </c>
      <c r="B8574" s="117" t="str">
        <f>IF(ISERROR(VLOOKUP($A8574, Dropdownlisten!$A$3:$F$143, 2, FALSE)), "", VLOOKUP($A8574, Dropdownlisten!$A$3:$F$143, 2, FALSE))</f>
        <v>UmweltVersorgung</v>
      </c>
      <c r="C8574" s="117">
        <f>IF(ISERROR(VLOOKUP($A8574, Dropdownlisten!$A$3:$F$143, 3, FALSE)), "", VLOOKUP($A8574, Dropdownlisten!$A$3:$F$143, 3, FALSE))</f>
        <v>1100</v>
      </c>
      <c r="D8574" s="117" t="str">
        <f>IF(ISERROR(VLOOKUP($A8574, Dropdownlisten!$A$3:$F$143, 4, FALSE)), "", VLOOKUP($A8574, Dropdownlisten!$A$3:$F$143, 4, FALSE))</f>
        <v>UmweltVersorgung</v>
      </c>
      <c r="E8574" s="117" t="str">
        <f>IF(ISERROR(VLOOKUP($A8574, Dropdownlisten!$A$3:$F$143, 5, FALSE)), "", VLOOKUP($A8574, Dropdownlisten!$A$3:$F$143, 5, FALSE))</f>
        <v>1100_017</v>
      </c>
      <c r="F8574" s="117" t="str">
        <f>IF(ISERROR(VLOOKUP($A8574, Dropdownlisten!$A$3:$F$143, 6, FALSE)), "", VLOOKUP($A8574, Dropdownlisten!$A$3:$F$143, 6, FALSE))</f>
        <v>Laermbelastung</v>
      </c>
      <c r="G8574" s="117" t="str">
        <f>VLOOKUP(E8574,Datenstruktur_fuer_R!$D$2:$F$141,3,FALSE)</f>
        <v>Polygon</v>
      </c>
      <c r="H8574" s="120" t="s">
        <v>689</v>
      </c>
      <c r="I8574" s="26" t="s">
        <v>2264</v>
      </c>
      <c r="J8574" s="5" t="s">
        <v>2899</v>
      </c>
      <c r="K8574" s="5"/>
      <c r="L8574" s="5"/>
      <c r="M8574" s="5">
        <v>1</v>
      </c>
      <c r="N8574" s="5" t="s">
        <v>1173</v>
      </c>
    </row>
    <row r="8575" spans="1:14" x14ac:dyDescent="0.35">
      <c r="A8575" s="5" t="s">
        <v>2895</v>
      </c>
      <c r="B8575" s="117" t="str">
        <f>IF(ISERROR(VLOOKUP($A8575, Dropdownlisten!$A$3:$F$143, 2, FALSE)), "", VLOOKUP($A8575, Dropdownlisten!$A$3:$F$143, 2, FALSE))</f>
        <v>UmweltVersorgung</v>
      </c>
      <c r="C8575" s="117">
        <f>IF(ISERROR(VLOOKUP($A8575, Dropdownlisten!$A$3:$F$143, 3, FALSE)), "", VLOOKUP($A8575, Dropdownlisten!$A$3:$F$143, 3, FALSE))</f>
        <v>1100</v>
      </c>
      <c r="D8575" s="117" t="str">
        <f>IF(ISERROR(VLOOKUP($A8575, Dropdownlisten!$A$3:$F$143, 4, FALSE)), "", VLOOKUP($A8575, Dropdownlisten!$A$3:$F$143, 4, FALSE))</f>
        <v>UmweltVersorgung</v>
      </c>
      <c r="E8575" s="117" t="str">
        <f>IF(ISERROR(VLOOKUP($A8575, Dropdownlisten!$A$3:$F$143, 5, FALSE)), "", VLOOKUP($A8575, Dropdownlisten!$A$3:$F$143, 5, FALSE))</f>
        <v>1100_017</v>
      </c>
      <c r="F8575" s="117" t="str">
        <f>IF(ISERROR(VLOOKUP($A8575, Dropdownlisten!$A$3:$F$143, 6, FALSE)), "", VLOOKUP($A8575, Dropdownlisten!$A$3:$F$143, 6, FALSE))</f>
        <v>Laermbelastung</v>
      </c>
      <c r="G8575" s="117" t="str">
        <f>VLOOKUP(E8575,Datenstruktur_fuer_R!$D$2:$F$141,3,FALSE)</f>
        <v>Polygon</v>
      </c>
      <c r="H8575" s="120" t="s">
        <v>595</v>
      </c>
      <c r="I8575" s="26" t="s">
        <v>2264</v>
      </c>
      <c r="J8575" s="5" t="s">
        <v>2899</v>
      </c>
      <c r="K8575" s="5" t="s">
        <v>2898</v>
      </c>
      <c r="L8575" s="5"/>
      <c r="M8575" s="5">
        <v>1</v>
      </c>
      <c r="N8575" s="5" t="s">
        <v>1173</v>
      </c>
    </row>
    <row r="8576" spans="1:14" x14ac:dyDescent="0.35">
      <c r="A8576" s="5" t="s">
        <v>2895</v>
      </c>
      <c r="B8576" s="117" t="str">
        <f>IF(ISERROR(VLOOKUP($A8576, Dropdownlisten!$A$3:$F$143, 2, FALSE)), "", VLOOKUP($A8576, Dropdownlisten!$A$3:$F$143, 2, FALSE))</f>
        <v>UmweltVersorgung</v>
      </c>
      <c r="C8576" s="117">
        <f>IF(ISERROR(VLOOKUP($A8576, Dropdownlisten!$A$3:$F$143, 3, FALSE)), "", VLOOKUP($A8576, Dropdownlisten!$A$3:$F$143, 3, FALSE))</f>
        <v>1100</v>
      </c>
      <c r="D8576" s="117" t="str">
        <f>IF(ISERROR(VLOOKUP($A8576, Dropdownlisten!$A$3:$F$143, 4, FALSE)), "", VLOOKUP($A8576, Dropdownlisten!$A$3:$F$143, 4, FALSE))</f>
        <v>UmweltVersorgung</v>
      </c>
      <c r="E8576" s="117" t="str">
        <f>IF(ISERROR(VLOOKUP($A8576, Dropdownlisten!$A$3:$F$143, 5, FALSE)), "", VLOOKUP($A8576, Dropdownlisten!$A$3:$F$143, 5, FALSE))</f>
        <v>1100_017</v>
      </c>
      <c r="F8576" s="117" t="str">
        <f>IF(ISERROR(VLOOKUP($A8576, Dropdownlisten!$A$3:$F$143, 6, FALSE)), "", VLOOKUP($A8576, Dropdownlisten!$A$3:$F$143, 6, FALSE))</f>
        <v>Laermbelastung</v>
      </c>
      <c r="G8576" s="117" t="str">
        <f>VLOOKUP(E8576,Datenstruktur_fuer_R!$D$2:$F$141,3,FALSE)</f>
        <v>Polygon</v>
      </c>
      <c r="H8576" s="120" t="s">
        <v>689</v>
      </c>
      <c r="I8576" s="26" t="s">
        <v>2264</v>
      </c>
      <c r="J8576" s="5" t="s">
        <v>2902</v>
      </c>
      <c r="K8576" s="5"/>
      <c r="L8576" s="5"/>
      <c r="M8576" s="5">
        <v>1</v>
      </c>
      <c r="N8576" s="5" t="s">
        <v>1173</v>
      </c>
    </row>
    <row r="8577" spans="1:14" x14ac:dyDescent="0.35">
      <c r="A8577" s="5" t="s">
        <v>2895</v>
      </c>
      <c r="B8577" s="117" t="str">
        <f>IF(ISERROR(VLOOKUP($A8577, Dropdownlisten!$A$3:$F$143, 2, FALSE)), "", VLOOKUP($A8577, Dropdownlisten!$A$3:$F$143, 2, FALSE))</f>
        <v>UmweltVersorgung</v>
      </c>
      <c r="C8577" s="117">
        <f>IF(ISERROR(VLOOKUP($A8577, Dropdownlisten!$A$3:$F$143, 3, FALSE)), "", VLOOKUP($A8577, Dropdownlisten!$A$3:$F$143, 3, FALSE))</f>
        <v>1100</v>
      </c>
      <c r="D8577" s="117" t="str">
        <f>IF(ISERROR(VLOOKUP($A8577, Dropdownlisten!$A$3:$F$143, 4, FALSE)), "", VLOOKUP($A8577, Dropdownlisten!$A$3:$F$143, 4, FALSE))</f>
        <v>UmweltVersorgung</v>
      </c>
      <c r="E8577" s="117" t="str">
        <f>IF(ISERROR(VLOOKUP($A8577, Dropdownlisten!$A$3:$F$143, 5, FALSE)), "", VLOOKUP($A8577, Dropdownlisten!$A$3:$F$143, 5, FALSE))</f>
        <v>1100_017</v>
      </c>
      <c r="F8577" s="117" t="str">
        <f>IF(ISERROR(VLOOKUP($A8577, Dropdownlisten!$A$3:$F$143, 6, FALSE)), "", VLOOKUP($A8577, Dropdownlisten!$A$3:$F$143, 6, FALSE))</f>
        <v>Laermbelastung</v>
      </c>
      <c r="G8577" s="117" t="str">
        <f>VLOOKUP(E8577,Datenstruktur_fuer_R!$D$2:$F$141,3,FALSE)</f>
        <v>Polygon</v>
      </c>
      <c r="H8577" s="120" t="s">
        <v>595</v>
      </c>
      <c r="I8577" s="26" t="s">
        <v>2264</v>
      </c>
      <c r="J8577" s="5" t="s">
        <v>2902</v>
      </c>
      <c r="K8577" s="5" t="s">
        <v>2901</v>
      </c>
      <c r="L8577" s="5"/>
      <c r="M8577" s="5">
        <v>1</v>
      </c>
      <c r="N8577" s="5" t="s">
        <v>1173</v>
      </c>
    </row>
    <row r="8578" spans="1:14" x14ac:dyDescent="0.35">
      <c r="A8578" s="5" t="s">
        <v>2343</v>
      </c>
      <c r="B8578" s="117" t="str">
        <f>IF(ISERROR(VLOOKUP($A8578, Dropdownlisten!$A$3:$F$143, 2, FALSE)), "", VLOOKUP($A8578, Dropdownlisten!$A$3:$F$143, 2, FALSE))</f>
        <v>AnalysenErgebnisse</v>
      </c>
      <c r="C8578" s="117">
        <f>IF(ISERROR(VLOOKUP($A8578, Dropdownlisten!$A$3:$F$143, 3, FALSE)), "", VLOOKUP($A8578, Dropdownlisten!$A$3:$F$143, 3, FALSE))</f>
        <v>1200</v>
      </c>
      <c r="D8578" s="117" t="str">
        <f>IF(ISERROR(VLOOKUP($A8578, Dropdownlisten!$A$3:$F$143, 4, FALSE)), "", VLOOKUP($A8578, Dropdownlisten!$A$3:$F$143, 4, FALSE))</f>
        <v>AnalysenErgebnisse</v>
      </c>
      <c r="E8578" s="117" t="str">
        <f>IF(ISERROR(VLOOKUP($A8578, Dropdownlisten!$A$3:$F$143, 5, FALSE)), "", VLOOKUP($A8578, Dropdownlisten!$A$3:$F$143, 5, FALSE))</f>
        <v>1200_001</v>
      </c>
      <c r="F8578" s="117" t="str">
        <f>IF(ISERROR(VLOOKUP($A8578, Dropdownlisten!$A$3:$F$143, 6, FALSE)), "", VLOOKUP($A8578, Dropdownlisten!$A$3:$F$143, 6, FALSE))</f>
        <v>Wohlfuehlpunkt</v>
      </c>
      <c r="G8578" s="117" t="str">
        <f>VLOOKUP(E8578,Datenstruktur_fuer_R!$D$2:$F$141,3,FALSE)</f>
        <v>Point</v>
      </c>
      <c r="H8578" s="120" t="s">
        <v>689</v>
      </c>
      <c r="I8578" s="26" t="s">
        <v>2921</v>
      </c>
      <c r="J8578" s="5" t="s">
        <v>2922</v>
      </c>
      <c r="K8578" s="5" t="s">
        <v>2923</v>
      </c>
      <c r="L8578" s="5">
        <v>1</v>
      </c>
      <c r="M8578" s="5">
        <v>2</v>
      </c>
      <c r="N8578" s="5" t="s">
        <v>1173</v>
      </c>
    </row>
    <row r="8579" spans="1:14" x14ac:dyDescent="0.35">
      <c r="A8579" s="5" t="s">
        <v>2343</v>
      </c>
      <c r="B8579" s="117" t="str">
        <f>IF(ISERROR(VLOOKUP($A8579, Dropdownlisten!$A$3:$F$143, 2, FALSE)), "", VLOOKUP($A8579, Dropdownlisten!$A$3:$F$143, 2, FALSE))</f>
        <v>AnalysenErgebnisse</v>
      </c>
      <c r="C8579" s="117">
        <f>IF(ISERROR(VLOOKUP($A8579, Dropdownlisten!$A$3:$F$143, 3, FALSE)), "", VLOOKUP($A8579, Dropdownlisten!$A$3:$F$143, 3, FALSE))</f>
        <v>1200</v>
      </c>
      <c r="D8579" s="117" t="str">
        <f>IF(ISERROR(VLOOKUP($A8579, Dropdownlisten!$A$3:$F$143, 4, FALSE)), "", VLOOKUP($A8579, Dropdownlisten!$A$3:$F$143, 4, FALSE))</f>
        <v>AnalysenErgebnisse</v>
      </c>
      <c r="E8579" s="117" t="str">
        <f>IF(ISERROR(VLOOKUP($A8579, Dropdownlisten!$A$3:$F$143, 5, FALSE)), "", VLOOKUP($A8579, Dropdownlisten!$A$3:$F$143, 5, FALSE))</f>
        <v>1200_001</v>
      </c>
      <c r="F8579" s="117" t="str">
        <f>IF(ISERROR(VLOOKUP($A8579, Dropdownlisten!$A$3:$F$143, 6, FALSE)), "", VLOOKUP($A8579, Dropdownlisten!$A$3:$F$143, 6, FALSE))</f>
        <v>Wohlfuehlpunkt</v>
      </c>
      <c r="G8579" s="117" t="str">
        <f>VLOOKUP(E8579,Datenstruktur_fuer_R!$D$2:$F$141,3,FALSE)</f>
        <v>Point</v>
      </c>
      <c r="H8579" s="120" t="s">
        <v>1713</v>
      </c>
      <c r="I8579" s="26" t="s">
        <v>2921</v>
      </c>
      <c r="J8579" s="5" t="s">
        <v>2922</v>
      </c>
      <c r="K8579" s="5" t="s">
        <v>2924</v>
      </c>
      <c r="L8579" s="5"/>
      <c r="M8579" s="5">
        <v>2</v>
      </c>
      <c r="N8579" s="5" t="s">
        <v>1173</v>
      </c>
    </row>
    <row r="8580" spans="1:14" x14ac:dyDescent="0.35">
      <c r="A8580" s="5" t="s">
        <v>2343</v>
      </c>
      <c r="B8580" s="117" t="str">
        <f>IF(ISERROR(VLOOKUP($A8580, Dropdownlisten!$A$3:$F$143, 2, FALSE)), "", VLOOKUP($A8580, Dropdownlisten!$A$3:$F$143, 2, FALSE))</f>
        <v>AnalysenErgebnisse</v>
      </c>
      <c r="C8580" s="117">
        <f>IF(ISERROR(VLOOKUP($A8580, Dropdownlisten!$A$3:$F$143, 3, FALSE)), "", VLOOKUP($A8580, Dropdownlisten!$A$3:$F$143, 3, FALSE))</f>
        <v>1200</v>
      </c>
      <c r="D8580" s="117" t="str">
        <f>IF(ISERROR(VLOOKUP($A8580, Dropdownlisten!$A$3:$F$143, 4, FALSE)), "", VLOOKUP($A8580, Dropdownlisten!$A$3:$F$143, 4, FALSE))</f>
        <v>AnalysenErgebnisse</v>
      </c>
      <c r="E8580" s="117" t="str">
        <f>IF(ISERROR(VLOOKUP($A8580, Dropdownlisten!$A$3:$F$143, 5, FALSE)), "", VLOOKUP($A8580, Dropdownlisten!$A$3:$F$143, 5, FALSE))</f>
        <v>1200_001</v>
      </c>
      <c r="F8580" s="117" t="str">
        <f>IF(ISERROR(VLOOKUP($A8580, Dropdownlisten!$A$3:$F$143, 6, FALSE)), "", VLOOKUP($A8580, Dropdownlisten!$A$3:$F$143, 6, FALSE))</f>
        <v>Wohlfuehlpunkt</v>
      </c>
      <c r="G8580" s="117" t="str">
        <f>VLOOKUP(E8580,Datenstruktur_fuer_R!$D$2:$F$141,3,FALSE)</f>
        <v>Point</v>
      </c>
      <c r="H8580" s="120" t="s">
        <v>1714</v>
      </c>
      <c r="I8580" s="26" t="s">
        <v>2921</v>
      </c>
      <c r="J8580" s="5" t="s">
        <v>2922</v>
      </c>
      <c r="K8580" s="5" t="s">
        <v>2925</v>
      </c>
      <c r="L8580" s="5"/>
      <c r="M8580" s="5">
        <v>2</v>
      </c>
      <c r="N8580" s="5" t="s">
        <v>1173</v>
      </c>
    </row>
    <row r="8581" spans="1:14" x14ac:dyDescent="0.35">
      <c r="A8581" s="5" t="s">
        <v>2343</v>
      </c>
      <c r="B8581" s="117" t="str">
        <f>IF(ISERROR(VLOOKUP($A8581, Dropdownlisten!$A$3:$F$143, 2, FALSE)), "", VLOOKUP($A8581, Dropdownlisten!$A$3:$F$143, 2, FALSE))</f>
        <v>AnalysenErgebnisse</v>
      </c>
      <c r="C8581" s="117">
        <f>IF(ISERROR(VLOOKUP($A8581, Dropdownlisten!$A$3:$F$143, 3, FALSE)), "", VLOOKUP($A8581, Dropdownlisten!$A$3:$F$143, 3, FALSE))</f>
        <v>1200</v>
      </c>
      <c r="D8581" s="117" t="str">
        <f>IF(ISERROR(VLOOKUP($A8581, Dropdownlisten!$A$3:$F$143, 4, FALSE)), "", VLOOKUP($A8581, Dropdownlisten!$A$3:$F$143, 4, FALSE))</f>
        <v>AnalysenErgebnisse</v>
      </c>
      <c r="E8581" s="117" t="str">
        <f>IF(ISERROR(VLOOKUP($A8581, Dropdownlisten!$A$3:$F$143, 5, FALSE)), "", VLOOKUP($A8581, Dropdownlisten!$A$3:$F$143, 5, FALSE))</f>
        <v>1200_001</v>
      </c>
      <c r="F8581" s="117" t="str">
        <f>IF(ISERROR(VLOOKUP($A8581, Dropdownlisten!$A$3:$F$143, 6, FALSE)), "", VLOOKUP($A8581, Dropdownlisten!$A$3:$F$143, 6, FALSE))</f>
        <v>Wohlfuehlpunkt</v>
      </c>
      <c r="G8581" s="117" t="str">
        <f>VLOOKUP(E8581,Datenstruktur_fuer_R!$D$2:$F$141,3,FALSE)</f>
        <v>Point</v>
      </c>
      <c r="H8581" s="120" t="s">
        <v>689</v>
      </c>
      <c r="I8581" s="26" t="s">
        <v>2921</v>
      </c>
      <c r="J8581" s="5" t="s">
        <v>2926</v>
      </c>
      <c r="K8581" s="5" t="s">
        <v>2923</v>
      </c>
      <c r="L8581" s="5">
        <v>1</v>
      </c>
      <c r="M8581" s="5">
        <v>1</v>
      </c>
      <c r="N8581" s="5" t="s">
        <v>1173</v>
      </c>
    </row>
    <row r="8582" spans="1:14" x14ac:dyDescent="0.35">
      <c r="A8582" s="5" t="s">
        <v>2343</v>
      </c>
      <c r="B8582" s="117" t="str">
        <f>IF(ISERROR(VLOOKUP($A8582, Dropdownlisten!$A$3:$F$143, 2, FALSE)), "", VLOOKUP($A8582, Dropdownlisten!$A$3:$F$143, 2, FALSE))</f>
        <v>AnalysenErgebnisse</v>
      </c>
      <c r="C8582" s="117">
        <f>IF(ISERROR(VLOOKUP($A8582, Dropdownlisten!$A$3:$F$143, 3, FALSE)), "", VLOOKUP($A8582, Dropdownlisten!$A$3:$F$143, 3, FALSE))</f>
        <v>1200</v>
      </c>
      <c r="D8582" s="117" t="str">
        <f>IF(ISERROR(VLOOKUP($A8582, Dropdownlisten!$A$3:$F$143, 4, FALSE)), "", VLOOKUP($A8582, Dropdownlisten!$A$3:$F$143, 4, FALSE))</f>
        <v>AnalysenErgebnisse</v>
      </c>
      <c r="E8582" s="117" t="str">
        <f>IF(ISERROR(VLOOKUP($A8582, Dropdownlisten!$A$3:$F$143, 5, FALSE)), "", VLOOKUP($A8582, Dropdownlisten!$A$3:$F$143, 5, FALSE))</f>
        <v>1200_001</v>
      </c>
      <c r="F8582" s="117" t="str">
        <f>IF(ISERROR(VLOOKUP($A8582, Dropdownlisten!$A$3:$F$143, 6, FALSE)), "", VLOOKUP($A8582, Dropdownlisten!$A$3:$F$143, 6, FALSE))</f>
        <v>Wohlfuehlpunkt</v>
      </c>
      <c r="G8582" s="117" t="str">
        <f>VLOOKUP(E8582,Datenstruktur_fuer_R!$D$2:$F$141,3,FALSE)</f>
        <v>Point</v>
      </c>
      <c r="H8582" s="120" t="s">
        <v>1713</v>
      </c>
      <c r="I8582" s="26" t="s">
        <v>2921</v>
      </c>
      <c r="J8582" s="5" t="s">
        <v>2926</v>
      </c>
      <c r="K8582" s="5" t="s">
        <v>2924</v>
      </c>
      <c r="L8582" s="5"/>
      <c r="M8582" s="5">
        <v>1</v>
      </c>
      <c r="N8582" s="5" t="s">
        <v>1173</v>
      </c>
    </row>
    <row r="8583" spans="1:14" x14ac:dyDescent="0.35">
      <c r="A8583" s="5" t="s">
        <v>2343</v>
      </c>
      <c r="B8583" s="117" t="str">
        <f>IF(ISERROR(VLOOKUP($A8583, Dropdownlisten!$A$3:$F$143, 2, FALSE)), "", VLOOKUP($A8583, Dropdownlisten!$A$3:$F$143, 2, FALSE))</f>
        <v>AnalysenErgebnisse</v>
      </c>
      <c r="C8583" s="117">
        <f>IF(ISERROR(VLOOKUP($A8583, Dropdownlisten!$A$3:$F$143, 3, FALSE)), "", VLOOKUP($A8583, Dropdownlisten!$A$3:$F$143, 3, FALSE))</f>
        <v>1200</v>
      </c>
      <c r="D8583" s="117" t="str">
        <f>IF(ISERROR(VLOOKUP($A8583, Dropdownlisten!$A$3:$F$143, 4, FALSE)), "", VLOOKUP($A8583, Dropdownlisten!$A$3:$F$143, 4, FALSE))</f>
        <v>AnalysenErgebnisse</v>
      </c>
      <c r="E8583" s="117" t="str">
        <f>IF(ISERROR(VLOOKUP($A8583, Dropdownlisten!$A$3:$F$143, 5, FALSE)), "", VLOOKUP($A8583, Dropdownlisten!$A$3:$F$143, 5, FALSE))</f>
        <v>1200_001</v>
      </c>
      <c r="F8583" s="117" t="str">
        <f>IF(ISERROR(VLOOKUP($A8583, Dropdownlisten!$A$3:$F$143, 6, FALSE)), "", VLOOKUP($A8583, Dropdownlisten!$A$3:$F$143, 6, FALSE))</f>
        <v>Wohlfuehlpunkt</v>
      </c>
      <c r="G8583" s="117" t="str">
        <f>VLOOKUP(E8583,Datenstruktur_fuer_R!$D$2:$F$141,3,FALSE)</f>
        <v>Point</v>
      </c>
      <c r="H8583" s="120" t="s">
        <v>1714</v>
      </c>
      <c r="I8583" s="26" t="s">
        <v>2921</v>
      </c>
      <c r="J8583" s="5" t="s">
        <v>2926</v>
      </c>
      <c r="K8583" s="5" t="s">
        <v>2925</v>
      </c>
      <c r="L8583" s="5"/>
      <c r="M8583" s="5">
        <v>1</v>
      </c>
      <c r="N8583" s="5" t="s">
        <v>1173</v>
      </c>
    </row>
    <row r="8584" spans="1:14" x14ac:dyDescent="0.35">
      <c r="A8584" s="5" t="s">
        <v>2343</v>
      </c>
      <c r="B8584" s="117" t="str">
        <f>IF(ISERROR(VLOOKUP($A8584, Dropdownlisten!$A$3:$F$143, 2, FALSE)), "", VLOOKUP($A8584, Dropdownlisten!$A$3:$F$143, 2, FALSE))</f>
        <v>AnalysenErgebnisse</v>
      </c>
      <c r="C8584" s="117">
        <f>IF(ISERROR(VLOOKUP($A8584, Dropdownlisten!$A$3:$F$143, 3, FALSE)), "", VLOOKUP($A8584, Dropdownlisten!$A$3:$F$143, 3, FALSE))</f>
        <v>1200</v>
      </c>
      <c r="D8584" s="117" t="str">
        <f>IF(ISERROR(VLOOKUP($A8584, Dropdownlisten!$A$3:$F$143, 4, FALSE)), "", VLOOKUP($A8584, Dropdownlisten!$A$3:$F$143, 4, FALSE))</f>
        <v>AnalysenErgebnisse</v>
      </c>
      <c r="E8584" s="117" t="str">
        <f>IF(ISERROR(VLOOKUP($A8584, Dropdownlisten!$A$3:$F$143, 5, FALSE)), "", VLOOKUP($A8584, Dropdownlisten!$A$3:$F$143, 5, FALSE))</f>
        <v>1200_001</v>
      </c>
      <c r="F8584" s="117" t="str">
        <f>IF(ISERROR(VLOOKUP($A8584, Dropdownlisten!$A$3:$F$143, 6, FALSE)), "", VLOOKUP($A8584, Dropdownlisten!$A$3:$F$143, 6, FALSE))</f>
        <v>Wohlfuehlpunkt</v>
      </c>
      <c r="G8584" s="117" t="str">
        <f>VLOOKUP(E8584,Datenstruktur_fuer_R!$D$2:$F$141,3,FALSE)</f>
        <v>Point</v>
      </c>
      <c r="H8584" s="120" t="s">
        <v>1715</v>
      </c>
      <c r="I8584" s="26" t="s">
        <v>2921</v>
      </c>
      <c r="J8584" s="5" t="s">
        <v>2926</v>
      </c>
      <c r="K8584" s="5" t="s">
        <v>2927</v>
      </c>
      <c r="L8584" s="5"/>
      <c r="M8584" s="5">
        <v>1</v>
      </c>
      <c r="N8584" s="5" t="s">
        <v>1173</v>
      </c>
    </row>
  </sheetData>
  <conditionalFormatting sqref="H1671 H2283:H2691 H834:H1669 H2693:H2765 H2767:H2826 H2828:H2887 H2889:H2972 H2974:H3158 H2:H61 H3179:H3187 H3234:H3327 H3340:H3405 H3420:H3453 H3468:H3472 H63:H832 H7871:H7947 H8238:H8314">
    <cfRule type="cellIs" dxfId="13682" priority="19678" operator="equal">
      <formula>"nurGeometrie"</formula>
    </cfRule>
  </conditionalFormatting>
  <conditionalFormatting sqref="A2:A3 A81 A83 A85:A86 A88:A89 A96:A100 A105 A116 A437:A480 A303:A308 A7:A8 A538:A543 A114 A758:A759 A752:A753 A794:A797 A618:A620 A624:A626 A630:A633 A637:A639 A656:A658 A669:A670 A680:A682 A686:A688 A699:A700 A723:A725 A730:A733 A737:A740 A744:A746 A750 A769 A771:A772 A776:A785 A789:A792 A799:A832 A714:A719 A708:A712 A702:A706 A690:A694 A672:A676 A660:A665 A761:A767 A907 A912:A915 A919:A922 A926:A928 A933:A934 A936:A1259 A641:A645 A650:A652 A876:A877 A2283:A2691 A592:A614 A834:A872 A2693:A2765 A2767:A2826 A2828:A2887 A2889:A2972 A2974:A3158 A3179:A3187 A118:A296 A3240:A3242 A71:A72 A7938:A7939 A8305:A8306">
    <cfRule type="cellIs" dxfId="13681" priority="19675" operator="equal">
      <formula>"Raster_Planungseinheiten"</formula>
    </cfRule>
    <cfRule type="cellIs" dxfId="13680" priority="19676" operator="equal">
      <formula>"Raster_UmweltVersorgung"</formula>
    </cfRule>
  </conditionalFormatting>
  <conditionalFormatting sqref="A9 A44:A46 A57 A76 A11:A41">
    <cfRule type="cellIs" dxfId="13679" priority="19671" operator="equal">
      <formula>"Raster_Planungseinheiten"</formula>
    </cfRule>
    <cfRule type="cellIs" dxfId="13678" priority="19672" operator="equal">
      <formula>"Raster_UmweltVersorgung"</formula>
    </cfRule>
  </conditionalFormatting>
  <conditionalFormatting sqref="A4:A6">
    <cfRule type="cellIs" dxfId="13677" priority="19667" operator="equal">
      <formula>"Raster_Planungseinheiten"</formula>
    </cfRule>
    <cfRule type="cellIs" dxfId="13676" priority="19668" operator="equal">
      <formula>"Raster_UmweltVersorgung"</formula>
    </cfRule>
  </conditionalFormatting>
  <conditionalFormatting sqref="A10">
    <cfRule type="cellIs" dxfId="13675" priority="19659" operator="equal">
      <formula>"Raster_Planungseinheiten"</formula>
    </cfRule>
    <cfRule type="cellIs" dxfId="13674" priority="19660" operator="equal">
      <formula>"Raster_UmweltVersorgung"</formula>
    </cfRule>
  </conditionalFormatting>
  <conditionalFormatting sqref="A42">
    <cfRule type="cellIs" dxfId="13673" priority="19655" operator="equal">
      <formula>"Raster_Planungseinheiten"</formula>
    </cfRule>
    <cfRule type="cellIs" dxfId="13672" priority="19656" operator="equal">
      <formula>"Raster_UmweltVersorgung"</formula>
    </cfRule>
  </conditionalFormatting>
  <conditionalFormatting sqref="A43">
    <cfRule type="cellIs" dxfId="13671" priority="19651" operator="equal">
      <formula>"Raster_Planungseinheiten"</formula>
    </cfRule>
    <cfRule type="cellIs" dxfId="13670" priority="19652" operator="equal">
      <formula>"Raster_UmweltVersorgung"</formula>
    </cfRule>
  </conditionalFormatting>
  <conditionalFormatting sqref="A47">
    <cfRule type="cellIs" dxfId="13669" priority="19647" operator="equal">
      <formula>"Raster_Planungseinheiten"</formula>
    </cfRule>
    <cfRule type="cellIs" dxfId="13668" priority="19648" operator="equal">
      <formula>"Raster_UmweltVersorgung"</formula>
    </cfRule>
  </conditionalFormatting>
  <conditionalFormatting sqref="A48">
    <cfRule type="cellIs" dxfId="13667" priority="19643" operator="equal">
      <formula>"Raster_Planungseinheiten"</formula>
    </cfRule>
    <cfRule type="cellIs" dxfId="13666" priority="19644" operator="equal">
      <formula>"Raster_UmweltVersorgung"</formula>
    </cfRule>
  </conditionalFormatting>
  <conditionalFormatting sqref="A49">
    <cfRule type="cellIs" dxfId="13665" priority="19639" operator="equal">
      <formula>"Raster_Planungseinheiten"</formula>
    </cfRule>
    <cfRule type="cellIs" dxfId="13664" priority="19640" operator="equal">
      <formula>"Raster_UmweltVersorgung"</formula>
    </cfRule>
  </conditionalFormatting>
  <conditionalFormatting sqref="A50">
    <cfRule type="cellIs" dxfId="13663" priority="19635" operator="equal">
      <formula>"Raster_Planungseinheiten"</formula>
    </cfRule>
    <cfRule type="cellIs" dxfId="13662" priority="19636" operator="equal">
      <formula>"Raster_UmweltVersorgung"</formula>
    </cfRule>
  </conditionalFormatting>
  <conditionalFormatting sqref="A51">
    <cfRule type="cellIs" dxfId="13661" priority="19631" operator="equal">
      <formula>"Raster_Planungseinheiten"</formula>
    </cfRule>
    <cfRule type="cellIs" dxfId="13660" priority="19632" operator="equal">
      <formula>"Raster_UmweltVersorgung"</formula>
    </cfRule>
  </conditionalFormatting>
  <conditionalFormatting sqref="A52">
    <cfRule type="cellIs" dxfId="13659" priority="19627" operator="equal">
      <formula>"Raster_Planungseinheiten"</formula>
    </cfRule>
    <cfRule type="cellIs" dxfId="13658" priority="19628" operator="equal">
      <formula>"Raster_UmweltVersorgung"</formula>
    </cfRule>
  </conditionalFormatting>
  <conditionalFormatting sqref="A53">
    <cfRule type="cellIs" dxfId="13657" priority="19623" operator="equal">
      <formula>"Raster_Planungseinheiten"</formula>
    </cfRule>
    <cfRule type="cellIs" dxfId="13656" priority="19624" operator="equal">
      <formula>"Raster_UmweltVersorgung"</formula>
    </cfRule>
  </conditionalFormatting>
  <conditionalFormatting sqref="A54">
    <cfRule type="cellIs" dxfId="13655" priority="19619" operator="equal">
      <formula>"Raster_Planungseinheiten"</formula>
    </cfRule>
    <cfRule type="cellIs" dxfId="13654" priority="19620" operator="equal">
      <formula>"Raster_UmweltVersorgung"</formula>
    </cfRule>
  </conditionalFormatting>
  <conditionalFormatting sqref="A55">
    <cfRule type="cellIs" dxfId="13653" priority="19615" operator="equal">
      <formula>"Raster_Planungseinheiten"</formula>
    </cfRule>
    <cfRule type="cellIs" dxfId="13652" priority="19616" operator="equal">
      <formula>"Raster_UmweltVersorgung"</formula>
    </cfRule>
  </conditionalFormatting>
  <conditionalFormatting sqref="A56">
    <cfRule type="cellIs" dxfId="13651" priority="19611" operator="equal">
      <formula>"Raster_Planungseinheiten"</formula>
    </cfRule>
    <cfRule type="cellIs" dxfId="13650" priority="19612" operator="equal">
      <formula>"Raster_UmweltVersorgung"</formula>
    </cfRule>
  </conditionalFormatting>
  <conditionalFormatting sqref="A58">
    <cfRule type="cellIs" dxfId="13649" priority="19607" operator="equal">
      <formula>"Raster_Planungseinheiten"</formula>
    </cfRule>
    <cfRule type="cellIs" dxfId="13648" priority="19608" operator="equal">
      <formula>"Raster_UmweltVersorgung"</formula>
    </cfRule>
  </conditionalFormatting>
  <conditionalFormatting sqref="A59">
    <cfRule type="cellIs" dxfId="13647" priority="19603" operator="equal">
      <formula>"Raster_Planungseinheiten"</formula>
    </cfRule>
    <cfRule type="cellIs" dxfId="13646" priority="19604" operator="equal">
      <formula>"Raster_UmweltVersorgung"</formula>
    </cfRule>
  </conditionalFormatting>
  <conditionalFormatting sqref="A60">
    <cfRule type="cellIs" dxfId="13645" priority="19599" operator="equal">
      <formula>"Raster_Planungseinheiten"</formula>
    </cfRule>
    <cfRule type="cellIs" dxfId="13644" priority="19600" operator="equal">
      <formula>"Raster_UmweltVersorgung"</formula>
    </cfRule>
  </conditionalFormatting>
  <conditionalFormatting sqref="A61">
    <cfRule type="cellIs" dxfId="13643" priority="19595" operator="equal">
      <formula>"Raster_Planungseinheiten"</formula>
    </cfRule>
    <cfRule type="cellIs" dxfId="13642" priority="19596" operator="equal">
      <formula>"Raster_UmweltVersorgung"</formula>
    </cfRule>
  </conditionalFormatting>
  <conditionalFormatting sqref="A63">
    <cfRule type="cellIs" dxfId="13641" priority="19591" operator="equal">
      <formula>"Raster_Planungseinheiten"</formula>
    </cfRule>
    <cfRule type="cellIs" dxfId="13640" priority="19592" operator="equal">
      <formula>"Raster_UmweltVersorgung"</formula>
    </cfRule>
  </conditionalFormatting>
  <conditionalFormatting sqref="A64">
    <cfRule type="cellIs" dxfId="13639" priority="19587" operator="equal">
      <formula>"Raster_Planungseinheiten"</formula>
    </cfRule>
    <cfRule type="cellIs" dxfId="13638" priority="19588" operator="equal">
      <formula>"Raster_UmweltVersorgung"</formula>
    </cfRule>
  </conditionalFormatting>
  <conditionalFormatting sqref="A65">
    <cfRule type="cellIs" dxfId="13637" priority="19583" operator="equal">
      <formula>"Raster_Planungseinheiten"</formula>
    </cfRule>
    <cfRule type="cellIs" dxfId="13636" priority="19584" operator="equal">
      <formula>"Raster_UmweltVersorgung"</formula>
    </cfRule>
  </conditionalFormatting>
  <conditionalFormatting sqref="A66">
    <cfRule type="cellIs" dxfId="13635" priority="19579" operator="equal">
      <formula>"Raster_Planungseinheiten"</formula>
    </cfRule>
    <cfRule type="cellIs" dxfId="13634" priority="19580" operator="equal">
      <formula>"Raster_UmweltVersorgung"</formula>
    </cfRule>
  </conditionalFormatting>
  <conditionalFormatting sqref="A67">
    <cfRule type="cellIs" dxfId="13633" priority="19575" operator="equal">
      <formula>"Raster_Planungseinheiten"</formula>
    </cfRule>
    <cfRule type="cellIs" dxfId="13632" priority="19576" operator="equal">
      <formula>"Raster_UmweltVersorgung"</formula>
    </cfRule>
  </conditionalFormatting>
  <conditionalFormatting sqref="A68">
    <cfRule type="cellIs" dxfId="13631" priority="19571" operator="equal">
      <formula>"Raster_Planungseinheiten"</formula>
    </cfRule>
    <cfRule type="cellIs" dxfId="13630" priority="19572" operator="equal">
      <formula>"Raster_UmweltVersorgung"</formula>
    </cfRule>
  </conditionalFormatting>
  <conditionalFormatting sqref="A69">
    <cfRule type="cellIs" dxfId="13629" priority="19567" operator="equal">
      <formula>"Raster_Planungseinheiten"</formula>
    </cfRule>
    <cfRule type="cellIs" dxfId="13628" priority="19568" operator="equal">
      <formula>"Raster_UmweltVersorgung"</formula>
    </cfRule>
  </conditionalFormatting>
  <conditionalFormatting sqref="A70">
    <cfRule type="cellIs" dxfId="13627" priority="19563" operator="equal">
      <formula>"Raster_Planungseinheiten"</formula>
    </cfRule>
    <cfRule type="cellIs" dxfId="13626" priority="19564" operator="equal">
      <formula>"Raster_UmweltVersorgung"</formula>
    </cfRule>
  </conditionalFormatting>
  <conditionalFormatting sqref="A73">
    <cfRule type="cellIs" dxfId="13625" priority="19555" operator="equal">
      <formula>"Raster_Planungseinheiten"</formula>
    </cfRule>
    <cfRule type="cellIs" dxfId="13624" priority="19556" operator="equal">
      <formula>"Raster_UmweltVersorgung"</formula>
    </cfRule>
  </conditionalFormatting>
  <conditionalFormatting sqref="A74">
    <cfRule type="cellIs" dxfId="13623" priority="19551" operator="equal">
      <formula>"Raster_Planungseinheiten"</formula>
    </cfRule>
    <cfRule type="cellIs" dxfId="13622" priority="19552" operator="equal">
      <formula>"Raster_UmweltVersorgung"</formula>
    </cfRule>
  </conditionalFormatting>
  <conditionalFormatting sqref="A75">
    <cfRule type="cellIs" dxfId="13621" priority="19547" operator="equal">
      <formula>"Raster_Planungseinheiten"</formula>
    </cfRule>
    <cfRule type="cellIs" dxfId="13620" priority="19548" operator="equal">
      <formula>"Raster_UmweltVersorgung"</formula>
    </cfRule>
  </conditionalFormatting>
  <conditionalFormatting sqref="A79">
    <cfRule type="cellIs" dxfId="13619" priority="19535" operator="equal">
      <formula>"Raster_Planungseinheiten"</formula>
    </cfRule>
    <cfRule type="cellIs" dxfId="13618" priority="19536" operator="equal">
      <formula>"Raster_UmweltVersorgung"</formula>
    </cfRule>
  </conditionalFormatting>
  <conditionalFormatting sqref="A77">
    <cfRule type="cellIs" dxfId="13617" priority="19543" operator="equal">
      <formula>"Raster_Planungseinheiten"</formula>
    </cfRule>
    <cfRule type="cellIs" dxfId="13616" priority="19544" operator="equal">
      <formula>"Raster_UmweltVersorgung"</formula>
    </cfRule>
  </conditionalFormatting>
  <conditionalFormatting sqref="A78">
    <cfRule type="cellIs" dxfId="13615" priority="19539" operator="equal">
      <formula>"Raster_Planungseinheiten"</formula>
    </cfRule>
    <cfRule type="cellIs" dxfId="13614" priority="19540" operator="equal">
      <formula>"Raster_UmweltVersorgung"</formula>
    </cfRule>
  </conditionalFormatting>
  <conditionalFormatting sqref="A80">
    <cfRule type="cellIs" dxfId="13613" priority="19531" operator="equal">
      <formula>"Raster_Planungseinheiten"</formula>
    </cfRule>
    <cfRule type="cellIs" dxfId="13612" priority="19532" operator="equal">
      <formula>"Raster_UmweltVersorgung"</formula>
    </cfRule>
  </conditionalFormatting>
  <conditionalFormatting sqref="A82">
    <cfRule type="cellIs" dxfId="13611" priority="19503" operator="equal">
      <formula>"Raster_Planungseinheiten"</formula>
    </cfRule>
    <cfRule type="cellIs" dxfId="13610" priority="19504" operator="equal">
      <formula>"Raster_UmweltVersorgung"</formula>
    </cfRule>
  </conditionalFormatting>
  <conditionalFormatting sqref="A84">
    <cfRule type="cellIs" dxfId="13609" priority="19499" operator="equal">
      <formula>"Raster_Planungseinheiten"</formula>
    </cfRule>
    <cfRule type="cellIs" dxfId="13608" priority="19500" operator="equal">
      <formula>"Raster_UmweltVersorgung"</formula>
    </cfRule>
  </conditionalFormatting>
  <conditionalFormatting sqref="A87">
    <cfRule type="cellIs" dxfId="13607" priority="19495" operator="equal">
      <formula>"Raster_Planungseinheiten"</formula>
    </cfRule>
    <cfRule type="cellIs" dxfId="13606" priority="19496" operator="equal">
      <formula>"Raster_UmweltVersorgung"</formula>
    </cfRule>
  </conditionalFormatting>
  <conditionalFormatting sqref="A90">
    <cfRule type="cellIs" dxfId="13605" priority="19491" operator="equal">
      <formula>"Raster_Planungseinheiten"</formula>
    </cfRule>
    <cfRule type="cellIs" dxfId="13604" priority="19492" operator="equal">
      <formula>"Raster_UmweltVersorgung"</formula>
    </cfRule>
  </conditionalFormatting>
  <conditionalFormatting sqref="A91">
    <cfRule type="cellIs" dxfId="13603" priority="19487" operator="equal">
      <formula>"Raster_Planungseinheiten"</formula>
    </cfRule>
    <cfRule type="cellIs" dxfId="13602" priority="19488" operator="equal">
      <formula>"Raster_UmweltVersorgung"</formula>
    </cfRule>
  </conditionalFormatting>
  <conditionalFormatting sqref="A92">
    <cfRule type="cellIs" dxfId="13601" priority="19483" operator="equal">
      <formula>"Raster_Planungseinheiten"</formula>
    </cfRule>
    <cfRule type="cellIs" dxfId="13600" priority="19484" operator="equal">
      <formula>"Raster_UmweltVersorgung"</formula>
    </cfRule>
  </conditionalFormatting>
  <conditionalFormatting sqref="A93">
    <cfRule type="cellIs" dxfId="13599" priority="19479" operator="equal">
      <formula>"Raster_Planungseinheiten"</formula>
    </cfRule>
    <cfRule type="cellIs" dxfId="13598" priority="19480" operator="equal">
      <formula>"Raster_UmweltVersorgung"</formula>
    </cfRule>
  </conditionalFormatting>
  <conditionalFormatting sqref="A94">
    <cfRule type="cellIs" dxfId="13597" priority="19475" operator="equal">
      <formula>"Raster_Planungseinheiten"</formula>
    </cfRule>
    <cfRule type="cellIs" dxfId="13596" priority="19476" operator="equal">
      <formula>"Raster_UmweltVersorgung"</formula>
    </cfRule>
  </conditionalFormatting>
  <conditionalFormatting sqref="A95">
    <cfRule type="cellIs" dxfId="13595" priority="19471" operator="equal">
      <formula>"Raster_Planungseinheiten"</formula>
    </cfRule>
    <cfRule type="cellIs" dxfId="13594" priority="19472" operator="equal">
      <formula>"Raster_UmweltVersorgung"</formula>
    </cfRule>
  </conditionalFormatting>
  <conditionalFormatting sqref="A101">
    <cfRule type="cellIs" dxfId="13593" priority="19465" operator="equal">
      <formula>"Raster_Planungseinheiten"</formula>
    </cfRule>
    <cfRule type="cellIs" dxfId="13592" priority="19466" operator="equal">
      <formula>"Raster_UmweltVersorgung"</formula>
    </cfRule>
  </conditionalFormatting>
  <conditionalFormatting sqref="A106">
    <cfRule type="cellIs" dxfId="13591" priority="19461" operator="equal">
      <formula>"Raster_Planungseinheiten"</formula>
    </cfRule>
    <cfRule type="cellIs" dxfId="13590" priority="19462" operator="equal">
      <formula>"Raster_UmweltVersorgung"</formula>
    </cfRule>
  </conditionalFormatting>
  <conditionalFormatting sqref="A107">
    <cfRule type="cellIs" dxfId="13589" priority="19457" operator="equal">
      <formula>"Raster_Planungseinheiten"</formula>
    </cfRule>
    <cfRule type="cellIs" dxfId="13588" priority="19458" operator="equal">
      <formula>"Raster_UmweltVersorgung"</formula>
    </cfRule>
  </conditionalFormatting>
  <conditionalFormatting sqref="A108">
    <cfRule type="cellIs" dxfId="13587" priority="19453" operator="equal">
      <formula>"Raster_Planungseinheiten"</formula>
    </cfRule>
    <cfRule type="cellIs" dxfId="13586" priority="19454" operator="equal">
      <formula>"Raster_UmweltVersorgung"</formula>
    </cfRule>
  </conditionalFormatting>
  <conditionalFormatting sqref="A109">
    <cfRule type="cellIs" dxfId="13585" priority="19449" operator="equal">
      <formula>"Raster_Planungseinheiten"</formula>
    </cfRule>
    <cfRule type="cellIs" dxfId="13584" priority="19450" operator="equal">
      <formula>"Raster_UmweltVersorgung"</formula>
    </cfRule>
  </conditionalFormatting>
  <conditionalFormatting sqref="A110">
    <cfRule type="cellIs" dxfId="13583" priority="19445" operator="equal">
      <formula>"Raster_Planungseinheiten"</formula>
    </cfRule>
    <cfRule type="cellIs" dxfId="13582" priority="19446" operator="equal">
      <formula>"Raster_UmweltVersorgung"</formula>
    </cfRule>
  </conditionalFormatting>
  <conditionalFormatting sqref="A111">
    <cfRule type="cellIs" dxfId="13581" priority="19441" operator="equal">
      <formula>"Raster_Planungseinheiten"</formula>
    </cfRule>
    <cfRule type="cellIs" dxfId="13580" priority="19442" operator="equal">
      <formula>"Raster_UmweltVersorgung"</formula>
    </cfRule>
  </conditionalFormatting>
  <conditionalFormatting sqref="A112">
    <cfRule type="cellIs" dxfId="13579" priority="19437" operator="equal">
      <formula>"Raster_Planungseinheiten"</formula>
    </cfRule>
    <cfRule type="cellIs" dxfId="13578" priority="19438" operator="equal">
      <formula>"Raster_UmweltVersorgung"</formula>
    </cfRule>
  </conditionalFormatting>
  <conditionalFormatting sqref="A113">
    <cfRule type="cellIs" dxfId="13577" priority="19433" operator="equal">
      <formula>"Raster_Planungseinheiten"</formula>
    </cfRule>
    <cfRule type="cellIs" dxfId="13576" priority="19434" operator="equal">
      <formula>"Raster_UmweltVersorgung"</formula>
    </cfRule>
  </conditionalFormatting>
  <conditionalFormatting sqref="A115">
    <cfRule type="cellIs" dxfId="13575" priority="19421" operator="equal">
      <formula>"Raster_Planungseinheiten"</formula>
    </cfRule>
    <cfRule type="cellIs" dxfId="13574" priority="19422" operator="equal">
      <formula>"Raster_UmweltVersorgung"</formula>
    </cfRule>
  </conditionalFormatting>
  <conditionalFormatting sqref="A117">
    <cfRule type="cellIs" dxfId="13573" priority="19398" operator="equal">
      <formula>"Raster_Planungseinheiten"</formula>
    </cfRule>
    <cfRule type="cellIs" dxfId="13572" priority="19399" operator="equal">
      <formula>"Raster_UmweltVersorgung"</formula>
    </cfRule>
  </conditionalFormatting>
  <conditionalFormatting sqref="A298:A300 A317">
    <cfRule type="cellIs" dxfId="13571" priority="19394" operator="equal">
      <formula>"Raster_Planungseinheiten"</formula>
    </cfRule>
    <cfRule type="cellIs" dxfId="13570" priority="19395" operator="equal">
      <formula>"Raster_UmweltVersorgung"</formula>
    </cfRule>
  </conditionalFormatting>
  <conditionalFormatting sqref="A301">
    <cfRule type="cellIs" dxfId="13569" priority="19390" operator="equal">
      <formula>"Raster_Planungseinheiten"</formula>
    </cfRule>
    <cfRule type="cellIs" dxfId="13568" priority="19391" operator="equal">
      <formula>"Raster_UmweltVersorgung"</formula>
    </cfRule>
  </conditionalFormatting>
  <conditionalFormatting sqref="A302">
    <cfRule type="cellIs" dxfId="13567" priority="19386" operator="equal">
      <formula>"Raster_Planungseinheiten"</formula>
    </cfRule>
    <cfRule type="cellIs" dxfId="13566" priority="19387" operator="equal">
      <formula>"Raster_UmweltVersorgung"</formula>
    </cfRule>
  </conditionalFormatting>
  <conditionalFormatting sqref="A311">
    <cfRule type="cellIs" dxfId="13565" priority="19382" operator="equal">
      <formula>"Raster_Planungseinheiten"</formula>
    </cfRule>
    <cfRule type="cellIs" dxfId="13564" priority="19383" operator="equal">
      <formula>"Raster_UmweltVersorgung"</formula>
    </cfRule>
  </conditionalFormatting>
  <conditionalFormatting sqref="A312">
    <cfRule type="cellIs" dxfId="13563" priority="19378" operator="equal">
      <formula>"Raster_Planungseinheiten"</formula>
    </cfRule>
    <cfRule type="cellIs" dxfId="13562" priority="19379" operator="equal">
      <formula>"Raster_UmweltVersorgung"</formula>
    </cfRule>
  </conditionalFormatting>
  <conditionalFormatting sqref="A313">
    <cfRule type="cellIs" dxfId="13561" priority="19374" operator="equal">
      <formula>"Raster_Planungseinheiten"</formula>
    </cfRule>
    <cfRule type="cellIs" dxfId="13560" priority="19375" operator="equal">
      <formula>"Raster_UmweltVersorgung"</formula>
    </cfRule>
  </conditionalFormatting>
  <conditionalFormatting sqref="A314">
    <cfRule type="cellIs" dxfId="13559" priority="19370" operator="equal">
      <formula>"Raster_Planungseinheiten"</formula>
    </cfRule>
    <cfRule type="cellIs" dxfId="13558" priority="19371" operator="equal">
      <formula>"Raster_UmweltVersorgung"</formula>
    </cfRule>
  </conditionalFormatting>
  <conditionalFormatting sqref="A315">
    <cfRule type="cellIs" dxfId="13557" priority="19366" operator="equal">
      <formula>"Raster_Planungseinheiten"</formula>
    </cfRule>
    <cfRule type="cellIs" dxfId="13556" priority="19367" operator="equal">
      <formula>"Raster_UmweltVersorgung"</formula>
    </cfRule>
  </conditionalFormatting>
  <conditionalFormatting sqref="A316">
    <cfRule type="cellIs" dxfId="13555" priority="19362" operator="equal">
      <formula>"Raster_Planungseinheiten"</formula>
    </cfRule>
    <cfRule type="cellIs" dxfId="13554" priority="19363" operator="equal">
      <formula>"Raster_UmweltVersorgung"</formula>
    </cfRule>
  </conditionalFormatting>
  <conditionalFormatting sqref="A318">
    <cfRule type="cellIs" dxfId="13553" priority="19358" operator="equal">
      <formula>"Raster_Planungseinheiten"</formula>
    </cfRule>
    <cfRule type="cellIs" dxfId="13552" priority="19359" operator="equal">
      <formula>"Raster_UmweltVersorgung"</formula>
    </cfRule>
  </conditionalFormatting>
  <conditionalFormatting sqref="A319">
    <cfRule type="cellIs" dxfId="13551" priority="19354" operator="equal">
      <formula>"Raster_Planungseinheiten"</formula>
    </cfRule>
    <cfRule type="cellIs" dxfId="13550" priority="19355" operator="equal">
      <formula>"Raster_UmweltVersorgung"</formula>
    </cfRule>
  </conditionalFormatting>
  <conditionalFormatting sqref="A320">
    <cfRule type="cellIs" dxfId="13549" priority="19350" operator="equal">
      <formula>"Raster_Planungseinheiten"</formula>
    </cfRule>
    <cfRule type="cellIs" dxfId="13548" priority="19351" operator="equal">
      <formula>"Raster_UmweltVersorgung"</formula>
    </cfRule>
  </conditionalFormatting>
  <conditionalFormatting sqref="A321">
    <cfRule type="cellIs" dxfId="13547" priority="19348" operator="equal">
      <formula>"Raster_Planungseinheiten"</formula>
    </cfRule>
    <cfRule type="cellIs" dxfId="13546" priority="19349" operator="equal">
      <formula>"Raster_UmweltVersorgung"</formula>
    </cfRule>
  </conditionalFormatting>
  <conditionalFormatting sqref="A322">
    <cfRule type="cellIs" dxfId="13545" priority="19344" operator="equal">
      <formula>"Raster_Planungseinheiten"</formula>
    </cfRule>
    <cfRule type="cellIs" dxfId="13544" priority="19345" operator="equal">
      <formula>"Raster_UmweltVersorgung"</formula>
    </cfRule>
  </conditionalFormatting>
  <conditionalFormatting sqref="A323">
    <cfRule type="cellIs" dxfId="13543" priority="19340" operator="equal">
      <formula>"Raster_Planungseinheiten"</formula>
    </cfRule>
    <cfRule type="cellIs" dxfId="13542" priority="19341" operator="equal">
      <formula>"Raster_UmweltVersorgung"</formula>
    </cfRule>
  </conditionalFormatting>
  <conditionalFormatting sqref="A324:A326 A333 A335:A340 A345:A347 A328:A329 A349:A352 A356:A436">
    <cfRule type="cellIs" dxfId="13541" priority="19336" operator="equal">
      <formula>"Raster_Planungseinheiten"</formula>
    </cfRule>
    <cfRule type="cellIs" dxfId="13540" priority="19337" operator="equal">
      <formula>"Raster_UmweltVersorgung"</formula>
    </cfRule>
  </conditionalFormatting>
  <conditionalFormatting sqref="A330">
    <cfRule type="cellIs" dxfId="13539" priority="19332" operator="equal">
      <formula>"Raster_Planungseinheiten"</formula>
    </cfRule>
    <cfRule type="cellIs" dxfId="13538" priority="19333" operator="equal">
      <formula>"Raster_UmweltVersorgung"</formula>
    </cfRule>
  </conditionalFormatting>
  <conditionalFormatting sqref="A331">
    <cfRule type="cellIs" dxfId="13537" priority="19328" operator="equal">
      <formula>"Raster_Planungseinheiten"</formula>
    </cfRule>
    <cfRule type="cellIs" dxfId="13536" priority="19329" operator="equal">
      <formula>"Raster_UmweltVersorgung"</formula>
    </cfRule>
  </conditionalFormatting>
  <conditionalFormatting sqref="A332">
    <cfRule type="cellIs" dxfId="13535" priority="19324" operator="equal">
      <formula>"Raster_Planungseinheiten"</formula>
    </cfRule>
    <cfRule type="cellIs" dxfId="13534" priority="19325" operator="equal">
      <formula>"Raster_UmweltVersorgung"</formula>
    </cfRule>
  </conditionalFormatting>
  <conditionalFormatting sqref="A334">
    <cfRule type="cellIs" dxfId="13533" priority="19320" operator="equal">
      <formula>"Raster_Planungseinheiten"</formula>
    </cfRule>
    <cfRule type="cellIs" dxfId="13532" priority="19321" operator="equal">
      <formula>"Raster_UmweltVersorgung"</formula>
    </cfRule>
  </conditionalFormatting>
  <conditionalFormatting sqref="A343">
    <cfRule type="cellIs" dxfId="13531" priority="19316" operator="equal">
      <formula>"Raster_Planungseinheiten"</formula>
    </cfRule>
    <cfRule type="cellIs" dxfId="13530" priority="19317" operator="equal">
      <formula>"Raster_UmweltVersorgung"</formula>
    </cfRule>
  </conditionalFormatting>
  <conditionalFormatting sqref="A327">
    <cfRule type="cellIs" dxfId="13529" priority="19312" operator="equal">
      <formula>"Raster_Planungseinheiten"</formula>
    </cfRule>
    <cfRule type="cellIs" dxfId="13528" priority="19313" operator="equal">
      <formula>"Raster_UmweltVersorgung"</formula>
    </cfRule>
  </conditionalFormatting>
  <conditionalFormatting sqref="A348">
    <cfRule type="cellIs" dxfId="13527" priority="19308" operator="equal">
      <formula>"Raster_Planungseinheiten"</formula>
    </cfRule>
    <cfRule type="cellIs" dxfId="13526" priority="19309" operator="equal">
      <formula>"Raster_UmweltVersorgung"</formula>
    </cfRule>
  </conditionalFormatting>
  <conditionalFormatting sqref="A342">
    <cfRule type="cellIs" dxfId="13525" priority="19304" operator="equal">
      <formula>"Raster_Planungseinheiten"</formula>
    </cfRule>
    <cfRule type="cellIs" dxfId="13524" priority="19305" operator="equal">
      <formula>"Raster_UmweltVersorgung"</formula>
    </cfRule>
  </conditionalFormatting>
  <conditionalFormatting sqref="A341">
    <cfRule type="cellIs" dxfId="13523" priority="19300" operator="equal">
      <formula>"Raster_Planungseinheiten"</formula>
    </cfRule>
    <cfRule type="cellIs" dxfId="13522" priority="19301" operator="equal">
      <formula>"Raster_UmweltVersorgung"</formula>
    </cfRule>
  </conditionalFormatting>
  <conditionalFormatting sqref="A344">
    <cfRule type="cellIs" dxfId="13521" priority="19296" operator="equal">
      <formula>"Raster_Planungseinheiten"</formula>
    </cfRule>
    <cfRule type="cellIs" dxfId="13520" priority="19297" operator="equal">
      <formula>"Raster_UmweltVersorgung"</formula>
    </cfRule>
  </conditionalFormatting>
  <conditionalFormatting sqref="A481:A515">
    <cfRule type="cellIs" dxfId="13519" priority="19291" operator="equal">
      <formula>"Raster_Planungseinheiten"</formula>
    </cfRule>
    <cfRule type="cellIs" dxfId="13518" priority="19292" operator="equal">
      <formula>"Raster_UmweltVersorgung"</formula>
    </cfRule>
  </conditionalFormatting>
  <conditionalFormatting sqref="A516">
    <cfRule type="cellIs" dxfId="13517" priority="19283" operator="equal">
      <formula>"Raster_Planungseinheiten"</formula>
    </cfRule>
    <cfRule type="cellIs" dxfId="13516" priority="19284" operator="equal">
      <formula>"Raster_UmweltVersorgung"</formula>
    </cfRule>
  </conditionalFormatting>
  <conditionalFormatting sqref="A517">
    <cfRule type="cellIs" dxfId="13515" priority="19275" operator="equal">
      <formula>"Raster_Planungseinheiten"</formula>
    </cfRule>
    <cfRule type="cellIs" dxfId="13514" priority="19276" operator="equal">
      <formula>"Raster_UmweltVersorgung"</formula>
    </cfRule>
  </conditionalFormatting>
  <conditionalFormatting sqref="A518">
    <cfRule type="cellIs" dxfId="13513" priority="19271" operator="equal">
      <formula>"Raster_Planungseinheiten"</formula>
    </cfRule>
    <cfRule type="cellIs" dxfId="13512" priority="19272" operator="equal">
      <formula>"Raster_UmweltVersorgung"</formula>
    </cfRule>
  </conditionalFormatting>
  <conditionalFormatting sqref="A520 A522 A524:A537">
    <cfRule type="cellIs" dxfId="13511" priority="19267" operator="equal">
      <formula>"Raster_Planungseinheiten"</formula>
    </cfRule>
    <cfRule type="cellIs" dxfId="13510" priority="19268" operator="equal">
      <formula>"Raster_UmweltVersorgung"</formula>
    </cfRule>
  </conditionalFormatting>
  <conditionalFormatting sqref="A519">
    <cfRule type="cellIs" dxfId="13509" priority="19263" operator="equal">
      <formula>"Raster_Planungseinheiten"</formula>
    </cfRule>
    <cfRule type="cellIs" dxfId="13508" priority="19264" operator="equal">
      <formula>"Raster_UmweltVersorgung"</formula>
    </cfRule>
  </conditionalFormatting>
  <conditionalFormatting sqref="A523">
    <cfRule type="cellIs" dxfId="13507" priority="19259" operator="equal">
      <formula>"Raster_Planungseinheiten"</formula>
    </cfRule>
    <cfRule type="cellIs" dxfId="13506" priority="19260" operator="equal">
      <formula>"Raster_UmweltVersorgung"</formula>
    </cfRule>
  </conditionalFormatting>
  <conditionalFormatting sqref="A521">
    <cfRule type="cellIs" dxfId="13505" priority="19255" operator="equal">
      <formula>"Raster_Planungseinheiten"</formula>
    </cfRule>
    <cfRule type="cellIs" dxfId="13504" priority="19256" operator="equal">
      <formula>"Raster_UmweltVersorgung"</formula>
    </cfRule>
  </conditionalFormatting>
  <conditionalFormatting sqref="A544">
    <cfRule type="cellIs" dxfId="13503" priority="19250" operator="equal">
      <formula>"Raster_Planungseinheiten"</formula>
    </cfRule>
    <cfRule type="cellIs" dxfId="13502" priority="19251" operator="equal">
      <formula>"Raster_UmweltVersorgung"</formula>
    </cfRule>
  </conditionalFormatting>
  <conditionalFormatting sqref="A545">
    <cfRule type="cellIs" dxfId="13501" priority="19246" operator="equal">
      <formula>"Raster_Planungseinheiten"</formula>
    </cfRule>
    <cfRule type="cellIs" dxfId="13500" priority="19247" operator="equal">
      <formula>"Raster_UmweltVersorgung"</formula>
    </cfRule>
  </conditionalFormatting>
  <conditionalFormatting sqref="A546">
    <cfRule type="cellIs" dxfId="13499" priority="19242" operator="equal">
      <formula>"Raster_Planungseinheiten"</formula>
    </cfRule>
    <cfRule type="cellIs" dxfId="13498" priority="19243" operator="equal">
      <formula>"Raster_UmweltVersorgung"</formula>
    </cfRule>
  </conditionalFormatting>
  <conditionalFormatting sqref="A547">
    <cfRule type="cellIs" dxfId="13497" priority="19238" operator="equal">
      <formula>"Raster_Planungseinheiten"</formula>
    </cfRule>
    <cfRule type="cellIs" dxfId="13496" priority="19239" operator="equal">
      <formula>"Raster_UmweltVersorgung"</formula>
    </cfRule>
  </conditionalFormatting>
  <conditionalFormatting sqref="A548">
    <cfRule type="cellIs" dxfId="13495" priority="19234" operator="equal">
      <formula>"Raster_Planungseinheiten"</formula>
    </cfRule>
    <cfRule type="cellIs" dxfId="13494" priority="19235" operator="equal">
      <formula>"Raster_UmweltVersorgung"</formula>
    </cfRule>
  </conditionalFormatting>
  <conditionalFormatting sqref="A549">
    <cfRule type="cellIs" dxfId="13493" priority="19230" operator="equal">
      <formula>"Raster_Planungseinheiten"</formula>
    </cfRule>
    <cfRule type="cellIs" dxfId="13492" priority="19231" operator="equal">
      <formula>"Raster_UmweltVersorgung"</formula>
    </cfRule>
  </conditionalFormatting>
  <conditionalFormatting sqref="A550">
    <cfRule type="cellIs" dxfId="13491" priority="19226" operator="equal">
      <formula>"Raster_Planungseinheiten"</formula>
    </cfRule>
    <cfRule type="cellIs" dxfId="13490" priority="19227" operator="equal">
      <formula>"Raster_UmweltVersorgung"</formula>
    </cfRule>
  </conditionalFormatting>
  <conditionalFormatting sqref="A551">
    <cfRule type="cellIs" dxfId="13489" priority="19222" operator="equal">
      <formula>"Raster_Planungseinheiten"</formula>
    </cfRule>
    <cfRule type="cellIs" dxfId="13488" priority="19223" operator="equal">
      <formula>"Raster_UmweltVersorgung"</formula>
    </cfRule>
  </conditionalFormatting>
  <conditionalFormatting sqref="A552">
    <cfRule type="cellIs" dxfId="13487" priority="19218" operator="equal">
      <formula>"Raster_Planungseinheiten"</formula>
    </cfRule>
    <cfRule type="cellIs" dxfId="13486" priority="19219" operator="equal">
      <formula>"Raster_UmweltVersorgung"</formula>
    </cfRule>
  </conditionalFormatting>
  <conditionalFormatting sqref="A553">
    <cfRule type="cellIs" dxfId="13485" priority="19214" operator="equal">
      <formula>"Raster_Planungseinheiten"</formula>
    </cfRule>
    <cfRule type="cellIs" dxfId="13484" priority="19215" operator="equal">
      <formula>"Raster_UmweltVersorgung"</formula>
    </cfRule>
  </conditionalFormatting>
  <conditionalFormatting sqref="A554">
    <cfRule type="cellIs" dxfId="13483" priority="19210" operator="equal">
      <formula>"Raster_Planungseinheiten"</formula>
    </cfRule>
    <cfRule type="cellIs" dxfId="13482" priority="19211" operator="equal">
      <formula>"Raster_UmweltVersorgung"</formula>
    </cfRule>
  </conditionalFormatting>
  <conditionalFormatting sqref="A555">
    <cfRule type="cellIs" dxfId="13481" priority="19206" operator="equal">
      <formula>"Raster_Planungseinheiten"</formula>
    </cfRule>
    <cfRule type="cellIs" dxfId="13480" priority="19207" operator="equal">
      <formula>"Raster_UmweltVersorgung"</formula>
    </cfRule>
  </conditionalFormatting>
  <conditionalFormatting sqref="A556">
    <cfRule type="cellIs" dxfId="13479" priority="19202" operator="equal">
      <formula>"Raster_Planungseinheiten"</formula>
    </cfRule>
    <cfRule type="cellIs" dxfId="13478" priority="19203" operator="equal">
      <formula>"Raster_UmweltVersorgung"</formula>
    </cfRule>
  </conditionalFormatting>
  <conditionalFormatting sqref="A557">
    <cfRule type="cellIs" dxfId="13477" priority="19198" operator="equal">
      <formula>"Raster_Planungseinheiten"</formula>
    </cfRule>
    <cfRule type="cellIs" dxfId="13476" priority="19199" operator="equal">
      <formula>"Raster_UmweltVersorgung"</formula>
    </cfRule>
  </conditionalFormatting>
  <conditionalFormatting sqref="A572">
    <cfRule type="cellIs" dxfId="13475" priority="19138" operator="equal">
      <formula>"Raster_Planungseinheiten"</formula>
    </cfRule>
    <cfRule type="cellIs" dxfId="13474" priority="19139" operator="equal">
      <formula>"Raster_UmweltVersorgung"</formula>
    </cfRule>
  </conditionalFormatting>
  <conditionalFormatting sqref="A558">
    <cfRule type="cellIs" dxfId="13473" priority="19064" operator="equal">
      <formula>"Raster_Planungseinheiten"</formula>
    </cfRule>
    <cfRule type="cellIs" dxfId="13472" priority="19065" operator="equal">
      <formula>"Raster_UmweltVersorgung"</formula>
    </cfRule>
  </conditionalFormatting>
  <conditionalFormatting sqref="A559">
    <cfRule type="cellIs" dxfId="13471" priority="19062" operator="equal">
      <formula>"Raster_Planungseinheiten"</formula>
    </cfRule>
    <cfRule type="cellIs" dxfId="13470" priority="19063" operator="equal">
      <formula>"Raster_UmweltVersorgung"</formula>
    </cfRule>
  </conditionalFormatting>
  <conditionalFormatting sqref="A560">
    <cfRule type="cellIs" dxfId="13469" priority="19060" operator="equal">
      <formula>"Raster_Planungseinheiten"</formula>
    </cfRule>
    <cfRule type="cellIs" dxfId="13468" priority="19061" operator="equal">
      <formula>"Raster_UmweltVersorgung"</formula>
    </cfRule>
  </conditionalFormatting>
  <conditionalFormatting sqref="A561">
    <cfRule type="cellIs" dxfId="13467" priority="19058" operator="equal">
      <formula>"Raster_Planungseinheiten"</formula>
    </cfRule>
    <cfRule type="cellIs" dxfId="13466" priority="19059" operator="equal">
      <formula>"Raster_UmweltVersorgung"</formula>
    </cfRule>
  </conditionalFormatting>
  <conditionalFormatting sqref="A562">
    <cfRule type="cellIs" dxfId="13465" priority="19056" operator="equal">
      <formula>"Raster_Planungseinheiten"</formula>
    </cfRule>
    <cfRule type="cellIs" dxfId="13464" priority="19057" operator="equal">
      <formula>"Raster_UmweltVersorgung"</formula>
    </cfRule>
  </conditionalFormatting>
  <conditionalFormatting sqref="A563">
    <cfRule type="cellIs" dxfId="13463" priority="19054" operator="equal">
      <formula>"Raster_Planungseinheiten"</formula>
    </cfRule>
    <cfRule type="cellIs" dxfId="13462" priority="19055" operator="equal">
      <formula>"Raster_UmweltVersorgung"</formula>
    </cfRule>
  </conditionalFormatting>
  <conditionalFormatting sqref="A564">
    <cfRule type="cellIs" dxfId="13461" priority="19052" operator="equal">
      <formula>"Raster_Planungseinheiten"</formula>
    </cfRule>
    <cfRule type="cellIs" dxfId="13460" priority="19053" operator="equal">
      <formula>"Raster_UmweltVersorgung"</formula>
    </cfRule>
  </conditionalFormatting>
  <conditionalFormatting sqref="A565">
    <cfRule type="cellIs" dxfId="13459" priority="19050" operator="equal">
      <formula>"Raster_Planungseinheiten"</formula>
    </cfRule>
    <cfRule type="cellIs" dxfId="13458" priority="19051" operator="equal">
      <formula>"Raster_UmweltVersorgung"</formula>
    </cfRule>
  </conditionalFormatting>
  <conditionalFormatting sqref="A566">
    <cfRule type="cellIs" dxfId="13457" priority="19048" operator="equal">
      <formula>"Raster_Planungseinheiten"</formula>
    </cfRule>
    <cfRule type="cellIs" dxfId="13456" priority="19049" operator="equal">
      <formula>"Raster_UmweltVersorgung"</formula>
    </cfRule>
  </conditionalFormatting>
  <conditionalFormatting sqref="A567">
    <cfRule type="cellIs" dxfId="13455" priority="19046" operator="equal">
      <formula>"Raster_Planungseinheiten"</formula>
    </cfRule>
    <cfRule type="cellIs" dxfId="13454" priority="19047" operator="equal">
      <formula>"Raster_UmweltVersorgung"</formula>
    </cfRule>
  </conditionalFormatting>
  <conditionalFormatting sqref="A568">
    <cfRule type="cellIs" dxfId="13453" priority="19044" operator="equal">
      <formula>"Raster_Planungseinheiten"</formula>
    </cfRule>
    <cfRule type="cellIs" dxfId="13452" priority="19045" operator="equal">
      <formula>"Raster_UmweltVersorgung"</formula>
    </cfRule>
  </conditionalFormatting>
  <conditionalFormatting sqref="A569">
    <cfRule type="cellIs" dxfId="13451" priority="19042" operator="equal">
      <formula>"Raster_Planungseinheiten"</formula>
    </cfRule>
    <cfRule type="cellIs" dxfId="13450" priority="19043" operator="equal">
      <formula>"Raster_UmweltVersorgung"</formula>
    </cfRule>
  </conditionalFormatting>
  <conditionalFormatting sqref="A570">
    <cfRule type="cellIs" dxfId="13449" priority="19040" operator="equal">
      <formula>"Raster_Planungseinheiten"</formula>
    </cfRule>
    <cfRule type="cellIs" dxfId="13448" priority="19041" operator="equal">
      <formula>"Raster_UmweltVersorgung"</formula>
    </cfRule>
  </conditionalFormatting>
  <conditionalFormatting sqref="A571">
    <cfRule type="cellIs" dxfId="13447" priority="19038" operator="equal">
      <formula>"Raster_Planungseinheiten"</formula>
    </cfRule>
    <cfRule type="cellIs" dxfId="13446" priority="19039" operator="equal">
      <formula>"Raster_UmweltVersorgung"</formula>
    </cfRule>
  </conditionalFormatting>
  <conditionalFormatting sqref="A573">
    <cfRule type="cellIs" dxfId="13445" priority="19022" operator="equal">
      <formula>"Raster_Planungseinheiten"</formula>
    </cfRule>
    <cfRule type="cellIs" dxfId="13444" priority="19023" operator="equal">
      <formula>"Raster_UmweltVersorgung"</formula>
    </cfRule>
  </conditionalFormatting>
  <conditionalFormatting sqref="A574">
    <cfRule type="cellIs" dxfId="13443" priority="19020" operator="equal">
      <formula>"Raster_Planungseinheiten"</formula>
    </cfRule>
    <cfRule type="cellIs" dxfId="13442" priority="19021" operator="equal">
      <formula>"Raster_UmweltVersorgung"</formula>
    </cfRule>
  </conditionalFormatting>
  <conditionalFormatting sqref="A575">
    <cfRule type="cellIs" dxfId="13441" priority="19018" operator="equal">
      <formula>"Raster_Planungseinheiten"</formula>
    </cfRule>
    <cfRule type="cellIs" dxfId="13440" priority="19019" operator="equal">
      <formula>"Raster_UmweltVersorgung"</formula>
    </cfRule>
  </conditionalFormatting>
  <conditionalFormatting sqref="A576">
    <cfRule type="cellIs" dxfId="13439" priority="19016" operator="equal">
      <formula>"Raster_Planungseinheiten"</formula>
    </cfRule>
    <cfRule type="cellIs" dxfId="13438" priority="19017" operator="equal">
      <formula>"Raster_UmweltVersorgung"</formula>
    </cfRule>
  </conditionalFormatting>
  <conditionalFormatting sqref="A577">
    <cfRule type="cellIs" dxfId="13437" priority="19014" operator="equal">
      <formula>"Raster_Planungseinheiten"</formula>
    </cfRule>
    <cfRule type="cellIs" dxfId="13436" priority="19015" operator="equal">
      <formula>"Raster_UmweltVersorgung"</formula>
    </cfRule>
  </conditionalFormatting>
  <conditionalFormatting sqref="A578">
    <cfRule type="cellIs" dxfId="13435" priority="19012" operator="equal">
      <formula>"Raster_Planungseinheiten"</formula>
    </cfRule>
    <cfRule type="cellIs" dxfId="13434" priority="19013" operator="equal">
      <formula>"Raster_UmweltVersorgung"</formula>
    </cfRule>
  </conditionalFormatting>
  <conditionalFormatting sqref="A579">
    <cfRule type="cellIs" dxfId="13433" priority="19010" operator="equal">
      <formula>"Raster_Planungseinheiten"</formula>
    </cfRule>
    <cfRule type="cellIs" dxfId="13432" priority="19011" operator="equal">
      <formula>"Raster_UmweltVersorgung"</formula>
    </cfRule>
  </conditionalFormatting>
  <conditionalFormatting sqref="A580">
    <cfRule type="cellIs" dxfId="13431" priority="19008" operator="equal">
      <formula>"Raster_Planungseinheiten"</formula>
    </cfRule>
    <cfRule type="cellIs" dxfId="13430" priority="19009" operator="equal">
      <formula>"Raster_UmweltVersorgung"</formula>
    </cfRule>
  </conditionalFormatting>
  <conditionalFormatting sqref="A581">
    <cfRule type="cellIs" dxfId="13429" priority="19006" operator="equal">
      <formula>"Raster_Planungseinheiten"</formula>
    </cfRule>
    <cfRule type="cellIs" dxfId="13428" priority="19007" operator="equal">
      <formula>"Raster_UmweltVersorgung"</formula>
    </cfRule>
  </conditionalFormatting>
  <conditionalFormatting sqref="A582">
    <cfRule type="cellIs" dxfId="13427" priority="19004" operator="equal">
      <formula>"Raster_Planungseinheiten"</formula>
    </cfRule>
    <cfRule type="cellIs" dxfId="13426" priority="19005" operator="equal">
      <formula>"Raster_UmweltVersorgung"</formula>
    </cfRule>
  </conditionalFormatting>
  <conditionalFormatting sqref="A583">
    <cfRule type="cellIs" dxfId="13425" priority="19002" operator="equal">
      <formula>"Raster_Planungseinheiten"</formula>
    </cfRule>
    <cfRule type="cellIs" dxfId="13424" priority="19003" operator="equal">
      <formula>"Raster_UmweltVersorgung"</formula>
    </cfRule>
  </conditionalFormatting>
  <conditionalFormatting sqref="A584">
    <cfRule type="cellIs" dxfId="13423" priority="19000" operator="equal">
      <formula>"Raster_Planungseinheiten"</formula>
    </cfRule>
    <cfRule type="cellIs" dxfId="13422" priority="19001" operator="equal">
      <formula>"Raster_UmweltVersorgung"</formula>
    </cfRule>
  </conditionalFormatting>
  <conditionalFormatting sqref="A585">
    <cfRule type="cellIs" dxfId="13421" priority="18998" operator="equal">
      <formula>"Raster_Planungseinheiten"</formula>
    </cfRule>
    <cfRule type="cellIs" dxfId="13420" priority="18999" operator="equal">
      <formula>"Raster_UmweltVersorgung"</formula>
    </cfRule>
  </conditionalFormatting>
  <conditionalFormatting sqref="A586">
    <cfRule type="cellIs" dxfId="13419" priority="18996" operator="equal">
      <formula>"Raster_Planungseinheiten"</formula>
    </cfRule>
    <cfRule type="cellIs" dxfId="13418" priority="18997" operator="equal">
      <formula>"Raster_UmweltVersorgung"</formula>
    </cfRule>
  </conditionalFormatting>
  <conditionalFormatting sqref="A587">
    <cfRule type="cellIs" dxfId="13417" priority="18994" operator="equal">
      <formula>"Raster_Planungseinheiten"</formula>
    </cfRule>
    <cfRule type="cellIs" dxfId="13416" priority="18995" operator="equal">
      <formula>"Raster_UmweltVersorgung"</formula>
    </cfRule>
  </conditionalFormatting>
  <conditionalFormatting sqref="A588">
    <cfRule type="cellIs" dxfId="13415" priority="18992" operator="equal">
      <formula>"Raster_Planungseinheiten"</formula>
    </cfRule>
    <cfRule type="cellIs" dxfId="13414" priority="18993" operator="equal">
      <formula>"Raster_UmweltVersorgung"</formula>
    </cfRule>
  </conditionalFormatting>
  <conditionalFormatting sqref="A589">
    <cfRule type="cellIs" dxfId="13413" priority="18990" operator="equal">
      <formula>"Raster_Planungseinheiten"</formula>
    </cfRule>
    <cfRule type="cellIs" dxfId="13412" priority="18991" operator="equal">
      <formula>"Raster_UmweltVersorgung"</formula>
    </cfRule>
  </conditionalFormatting>
  <conditionalFormatting sqref="A590">
    <cfRule type="cellIs" dxfId="13411" priority="18988" operator="equal">
      <formula>"Raster_Planungseinheiten"</formula>
    </cfRule>
    <cfRule type="cellIs" dxfId="13410" priority="18989" operator="equal">
      <formula>"Raster_UmweltVersorgung"</formula>
    </cfRule>
  </conditionalFormatting>
  <conditionalFormatting sqref="A591">
    <cfRule type="cellIs" dxfId="13409" priority="18986" operator="equal">
      <formula>"Raster_Planungseinheiten"</formula>
    </cfRule>
    <cfRule type="cellIs" dxfId="13408" priority="18987" operator="equal">
      <formula>"Raster_UmweltVersorgung"</formula>
    </cfRule>
  </conditionalFormatting>
  <conditionalFormatting sqref="A878:A880 A884:A886 A890:A894 A898:A906">
    <cfRule type="cellIs" dxfId="13407" priority="18958" operator="equal">
      <formula>"Raster_Planungseinheiten"</formula>
    </cfRule>
    <cfRule type="cellIs" dxfId="13406" priority="18959" operator="equal">
      <formula>"Raster_UmweltVersorgung"</formula>
    </cfRule>
  </conditionalFormatting>
  <conditionalFormatting sqref="A757">
    <cfRule type="cellIs" dxfId="13405" priority="18955" operator="equal">
      <formula>"Raster_Planungseinheiten"</formula>
    </cfRule>
    <cfRule type="cellIs" dxfId="13404" priority="18956" operator="equal">
      <formula>"Raster_UmweltVersorgung"</formula>
    </cfRule>
  </conditionalFormatting>
  <conditionalFormatting sqref="A751">
    <cfRule type="cellIs" dxfId="13403" priority="18952" operator="equal">
      <formula>"Raster_Planungseinheiten"</formula>
    </cfRule>
    <cfRule type="cellIs" dxfId="13402" priority="18953" operator="equal">
      <formula>"Raster_UmweltVersorgung"</formula>
    </cfRule>
  </conditionalFormatting>
  <conditionalFormatting sqref="A793">
    <cfRule type="cellIs" dxfId="13401" priority="18949" operator="equal">
      <formula>"Raster_Planungseinheiten"</formula>
    </cfRule>
    <cfRule type="cellIs" dxfId="13400" priority="18950" operator="equal">
      <formula>"Raster_UmweltVersorgung"</formula>
    </cfRule>
  </conditionalFormatting>
  <conditionalFormatting sqref="A615">
    <cfRule type="cellIs" dxfId="13399" priority="18946" operator="equal">
      <formula>"Raster_Planungseinheiten"</formula>
    </cfRule>
    <cfRule type="cellIs" dxfId="13398" priority="18947" operator="equal">
      <formula>"Raster_UmweltVersorgung"</formula>
    </cfRule>
  </conditionalFormatting>
  <conditionalFormatting sqref="A616">
    <cfRule type="cellIs" dxfId="13397" priority="18943" operator="equal">
      <formula>"Raster_Planungseinheiten"</formula>
    </cfRule>
    <cfRule type="cellIs" dxfId="13396" priority="18944" operator="equal">
      <formula>"Raster_UmweltVersorgung"</formula>
    </cfRule>
  </conditionalFormatting>
  <conditionalFormatting sqref="A617">
    <cfRule type="cellIs" dxfId="13395" priority="18940" operator="equal">
      <formula>"Raster_Planungseinheiten"</formula>
    </cfRule>
    <cfRule type="cellIs" dxfId="13394" priority="18941" operator="equal">
      <formula>"Raster_UmweltVersorgung"</formula>
    </cfRule>
  </conditionalFormatting>
  <conditionalFormatting sqref="A621">
    <cfRule type="cellIs" dxfId="13393" priority="18937" operator="equal">
      <formula>"Raster_Planungseinheiten"</formula>
    </cfRule>
    <cfRule type="cellIs" dxfId="13392" priority="18938" operator="equal">
      <formula>"Raster_UmweltVersorgung"</formula>
    </cfRule>
  </conditionalFormatting>
  <conditionalFormatting sqref="A622">
    <cfRule type="cellIs" dxfId="13391" priority="18934" operator="equal">
      <formula>"Raster_Planungseinheiten"</formula>
    </cfRule>
    <cfRule type="cellIs" dxfId="13390" priority="18935" operator="equal">
      <formula>"Raster_UmweltVersorgung"</formula>
    </cfRule>
  </conditionalFormatting>
  <conditionalFormatting sqref="A623">
    <cfRule type="cellIs" dxfId="13389" priority="18931" operator="equal">
      <formula>"Raster_Planungseinheiten"</formula>
    </cfRule>
    <cfRule type="cellIs" dxfId="13388" priority="18932" operator="equal">
      <formula>"Raster_UmweltVersorgung"</formula>
    </cfRule>
  </conditionalFormatting>
  <conditionalFormatting sqref="A627">
    <cfRule type="cellIs" dxfId="13387" priority="18928" operator="equal">
      <formula>"Raster_Planungseinheiten"</formula>
    </cfRule>
    <cfRule type="cellIs" dxfId="13386" priority="18929" operator="equal">
      <formula>"Raster_UmweltVersorgung"</formula>
    </cfRule>
  </conditionalFormatting>
  <conditionalFormatting sqref="A628">
    <cfRule type="cellIs" dxfId="13385" priority="18925" operator="equal">
      <formula>"Raster_Planungseinheiten"</formula>
    </cfRule>
    <cfRule type="cellIs" dxfId="13384" priority="18926" operator="equal">
      <formula>"Raster_UmweltVersorgung"</formula>
    </cfRule>
  </conditionalFormatting>
  <conditionalFormatting sqref="A629">
    <cfRule type="cellIs" dxfId="13383" priority="18922" operator="equal">
      <formula>"Raster_Planungseinheiten"</formula>
    </cfRule>
    <cfRule type="cellIs" dxfId="13382" priority="18923" operator="equal">
      <formula>"Raster_UmweltVersorgung"</formula>
    </cfRule>
  </conditionalFormatting>
  <conditionalFormatting sqref="A634">
    <cfRule type="cellIs" dxfId="13381" priority="18916" operator="equal">
      <formula>"Raster_Planungseinheiten"</formula>
    </cfRule>
    <cfRule type="cellIs" dxfId="13380" priority="18917" operator="equal">
      <formula>"Raster_UmweltVersorgung"</formula>
    </cfRule>
  </conditionalFormatting>
  <conditionalFormatting sqref="A635">
    <cfRule type="cellIs" dxfId="13379" priority="18913" operator="equal">
      <formula>"Raster_Planungseinheiten"</formula>
    </cfRule>
    <cfRule type="cellIs" dxfId="13378" priority="18914" operator="equal">
      <formula>"Raster_UmweltVersorgung"</formula>
    </cfRule>
  </conditionalFormatting>
  <conditionalFormatting sqref="A636">
    <cfRule type="cellIs" dxfId="13377" priority="18910" operator="equal">
      <formula>"Raster_Planungseinheiten"</formula>
    </cfRule>
    <cfRule type="cellIs" dxfId="13376" priority="18911" operator="equal">
      <formula>"Raster_UmweltVersorgung"</formula>
    </cfRule>
  </conditionalFormatting>
  <conditionalFormatting sqref="A653">
    <cfRule type="cellIs" dxfId="13375" priority="18892" operator="equal">
      <formula>"Raster_Planungseinheiten"</formula>
    </cfRule>
    <cfRule type="cellIs" dxfId="13374" priority="18893" operator="equal">
      <formula>"Raster_UmweltVersorgung"</formula>
    </cfRule>
  </conditionalFormatting>
  <conditionalFormatting sqref="A654">
    <cfRule type="cellIs" dxfId="13373" priority="18889" operator="equal">
      <formula>"Raster_Planungseinheiten"</formula>
    </cfRule>
    <cfRule type="cellIs" dxfId="13372" priority="18890" operator="equal">
      <formula>"Raster_UmweltVersorgung"</formula>
    </cfRule>
  </conditionalFormatting>
  <conditionalFormatting sqref="A655">
    <cfRule type="cellIs" dxfId="13371" priority="18886" operator="equal">
      <formula>"Raster_Planungseinheiten"</formula>
    </cfRule>
    <cfRule type="cellIs" dxfId="13370" priority="18887" operator="equal">
      <formula>"Raster_UmweltVersorgung"</formula>
    </cfRule>
  </conditionalFormatting>
  <conditionalFormatting sqref="A666">
    <cfRule type="cellIs" dxfId="13369" priority="18880" operator="equal">
      <formula>"Raster_Planungseinheiten"</formula>
    </cfRule>
    <cfRule type="cellIs" dxfId="13368" priority="18881" operator="equal">
      <formula>"Raster_UmweltVersorgung"</formula>
    </cfRule>
  </conditionalFormatting>
  <conditionalFormatting sqref="A667">
    <cfRule type="cellIs" dxfId="13367" priority="18877" operator="equal">
      <formula>"Raster_Planungseinheiten"</formula>
    </cfRule>
    <cfRule type="cellIs" dxfId="13366" priority="18878" operator="equal">
      <formula>"Raster_UmweltVersorgung"</formula>
    </cfRule>
  </conditionalFormatting>
  <conditionalFormatting sqref="A668">
    <cfRule type="cellIs" dxfId="13365" priority="18874" operator="equal">
      <formula>"Raster_Planungseinheiten"</formula>
    </cfRule>
    <cfRule type="cellIs" dxfId="13364" priority="18875" operator="equal">
      <formula>"Raster_UmweltVersorgung"</formula>
    </cfRule>
  </conditionalFormatting>
  <conditionalFormatting sqref="A677">
    <cfRule type="cellIs" dxfId="13363" priority="18868" operator="equal">
      <formula>"Raster_Planungseinheiten"</formula>
    </cfRule>
    <cfRule type="cellIs" dxfId="13362" priority="18869" operator="equal">
      <formula>"Raster_UmweltVersorgung"</formula>
    </cfRule>
  </conditionalFormatting>
  <conditionalFormatting sqref="A678">
    <cfRule type="cellIs" dxfId="13361" priority="18865" operator="equal">
      <formula>"Raster_Planungseinheiten"</formula>
    </cfRule>
    <cfRule type="cellIs" dxfId="13360" priority="18866" operator="equal">
      <formula>"Raster_UmweltVersorgung"</formula>
    </cfRule>
  </conditionalFormatting>
  <conditionalFormatting sqref="A679">
    <cfRule type="cellIs" dxfId="13359" priority="18862" operator="equal">
      <formula>"Raster_Planungseinheiten"</formula>
    </cfRule>
    <cfRule type="cellIs" dxfId="13358" priority="18863" operator="equal">
      <formula>"Raster_UmweltVersorgung"</formula>
    </cfRule>
  </conditionalFormatting>
  <conditionalFormatting sqref="A683">
    <cfRule type="cellIs" dxfId="13357" priority="18853" operator="equal">
      <formula>"Raster_Planungseinheiten"</formula>
    </cfRule>
    <cfRule type="cellIs" dxfId="13356" priority="18854" operator="equal">
      <formula>"Raster_UmweltVersorgung"</formula>
    </cfRule>
  </conditionalFormatting>
  <conditionalFormatting sqref="A684">
    <cfRule type="cellIs" dxfId="13355" priority="18850" operator="equal">
      <formula>"Raster_Planungseinheiten"</formula>
    </cfRule>
    <cfRule type="cellIs" dxfId="13354" priority="18851" operator="equal">
      <formula>"Raster_UmweltVersorgung"</formula>
    </cfRule>
  </conditionalFormatting>
  <conditionalFormatting sqref="A685">
    <cfRule type="cellIs" dxfId="13353" priority="18847" operator="equal">
      <formula>"Raster_Planungseinheiten"</formula>
    </cfRule>
    <cfRule type="cellIs" dxfId="13352" priority="18848" operator="equal">
      <formula>"Raster_UmweltVersorgung"</formula>
    </cfRule>
  </conditionalFormatting>
  <conditionalFormatting sqref="A695">
    <cfRule type="cellIs" dxfId="13351" priority="18841" operator="equal">
      <formula>"Raster_Planungseinheiten"</formula>
    </cfRule>
    <cfRule type="cellIs" dxfId="13350" priority="18842" operator="equal">
      <formula>"Raster_UmweltVersorgung"</formula>
    </cfRule>
  </conditionalFormatting>
  <conditionalFormatting sqref="A696">
    <cfRule type="cellIs" dxfId="13349" priority="18838" operator="equal">
      <formula>"Raster_Planungseinheiten"</formula>
    </cfRule>
    <cfRule type="cellIs" dxfId="13348" priority="18839" operator="equal">
      <formula>"Raster_UmweltVersorgung"</formula>
    </cfRule>
  </conditionalFormatting>
  <conditionalFormatting sqref="A697">
    <cfRule type="cellIs" dxfId="13347" priority="18835" operator="equal">
      <formula>"Raster_Planungseinheiten"</formula>
    </cfRule>
    <cfRule type="cellIs" dxfId="13346" priority="18836" operator="equal">
      <formula>"Raster_UmweltVersorgung"</formula>
    </cfRule>
  </conditionalFormatting>
  <conditionalFormatting sqref="A698">
    <cfRule type="cellIs" dxfId="13345" priority="18830" operator="equal">
      <formula>"Raster_Planungseinheiten"</formula>
    </cfRule>
    <cfRule type="cellIs" dxfId="13344" priority="18831" operator="equal">
      <formula>"Raster_UmweltVersorgung"</formula>
    </cfRule>
  </conditionalFormatting>
  <conditionalFormatting sqref="A770">
    <cfRule type="cellIs" dxfId="13343" priority="18748" operator="equal">
      <formula>"Raster_Planungseinheiten"</formula>
    </cfRule>
    <cfRule type="cellIs" dxfId="13342" priority="18749" operator="equal">
      <formula>"Raster_UmweltVersorgung"</formula>
    </cfRule>
  </conditionalFormatting>
  <conditionalFormatting sqref="A720">
    <cfRule type="cellIs" dxfId="13341" priority="18823" operator="equal">
      <formula>"Raster_Planungseinheiten"</formula>
    </cfRule>
    <cfRule type="cellIs" dxfId="13340" priority="18824" operator="equal">
      <formula>"Raster_UmweltVersorgung"</formula>
    </cfRule>
  </conditionalFormatting>
  <conditionalFormatting sqref="A721">
    <cfRule type="cellIs" dxfId="13339" priority="18820" operator="equal">
      <formula>"Raster_Planungseinheiten"</formula>
    </cfRule>
    <cfRule type="cellIs" dxfId="13338" priority="18821" operator="equal">
      <formula>"Raster_UmweltVersorgung"</formula>
    </cfRule>
  </conditionalFormatting>
  <conditionalFormatting sqref="A722">
    <cfRule type="cellIs" dxfId="13337" priority="18817" operator="equal">
      <formula>"Raster_Planungseinheiten"</formula>
    </cfRule>
    <cfRule type="cellIs" dxfId="13336" priority="18818" operator="equal">
      <formula>"Raster_UmweltVersorgung"</formula>
    </cfRule>
  </conditionalFormatting>
  <conditionalFormatting sqref="A727">
    <cfRule type="cellIs" dxfId="13335" priority="18811" operator="equal">
      <formula>"Raster_Planungseinheiten"</formula>
    </cfRule>
    <cfRule type="cellIs" dxfId="13334" priority="18812" operator="equal">
      <formula>"Raster_UmweltVersorgung"</formula>
    </cfRule>
  </conditionalFormatting>
  <conditionalFormatting sqref="A728">
    <cfRule type="cellIs" dxfId="13333" priority="18808" operator="equal">
      <formula>"Raster_Planungseinheiten"</formula>
    </cfRule>
    <cfRule type="cellIs" dxfId="13332" priority="18809" operator="equal">
      <formula>"Raster_UmweltVersorgung"</formula>
    </cfRule>
  </conditionalFormatting>
  <conditionalFormatting sqref="A729">
    <cfRule type="cellIs" dxfId="13331" priority="18805" operator="equal">
      <formula>"Raster_Planungseinheiten"</formula>
    </cfRule>
    <cfRule type="cellIs" dxfId="13330" priority="18806" operator="equal">
      <formula>"Raster_UmweltVersorgung"</formula>
    </cfRule>
  </conditionalFormatting>
  <conditionalFormatting sqref="A734">
    <cfRule type="cellIs" dxfId="13329" priority="18799" operator="equal">
      <formula>"Raster_Planungseinheiten"</formula>
    </cfRule>
    <cfRule type="cellIs" dxfId="13328" priority="18800" operator="equal">
      <formula>"Raster_UmweltVersorgung"</formula>
    </cfRule>
  </conditionalFormatting>
  <conditionalFormatting sqref="A735">
    <cfRule type="cellIs" dxfId="13327" priority="18796" operator="equal">
      <formula>"Raster_Planungseinheiten"</formula>
    </cfRule>
    <cfRule type="cellIs" dxfId="13326" priority="18797" operator="equal">
      <formula>"Raster_UmweltVersorgung"</formula>
    </cfRule>
  </conditionalFormatting>
  <conditionalFormatting sqref="A736">
    <cfRule type="cellIs" dxfId="13325" priority="18793" operator="equal">
      <formula>"Raster_Planungseinheiten"</formula>
    </cfRule>
    <cfRule type="cellIs" dxfId="13324" priority="18794" operator="equal">
      <formula>"Raster_UmweltVersorgung"</formula>
    </cfRule>
  </conditionalFormatting>
  <conditionalFormatting sqref="A741">
    <cfRule type="cellIs" dxfId="13323" priority="18787" operator="equal">
      <formula>"Raster_Planungseinheiten"</formula>
    </cfRule>
    <cfRule type="cellIs" dxfId="13322" priority="18788" operator="equal">
      <formula>"Raster_UmweltVersorgung"</formula>
    </cfRule>
  </conditionalFormatting>
  <conditionalFormatting sqref="A742">
    <cfRule type="cellIs" dxfId="13321" priority="18784" operator="equal">
      <formula>"Raster_Planungseinheiten"</formula>
    </cfRule>
    <cfRule type="cellIs" dxfId="13320" priority="18785" operator="equal">
      <formula>"Raster_UmweltVersorgung"</formula>
    </cfRule>
  </conditionalFormatting>
  <conditionalFormatting sqref="A743">
    <cfRule type="cellIs" dxfId="13319" priority="18781" operator="equal">
      <formula>"Raster_Planungseinheiten"</formula>
    </cfRule>
    <cfRule type="cellIs" dxfId="13318" priority="18782" operator="equal">
      <formula>"Raster_UmweltVersorgung"</formula>
    </cfRule>
  </conditionalFormatting>
  <conditionalFormatting sqref="A747">
    <cfRule type="cellIs" dxfId="13317" priority="18775" operator="equal">
      <formula>"Raster_Planungseinheiten"</formula>
    </cfRule>
    <cfRule type="cellIs" dxfId="13316" priority="18776" operator="equal">
      <formula>"Raster_UmweltVersorgung"</formula>
    </cfRule>
  </conditionalFormatting>
  <conditionalFormatting sqref="A748">
    <cfRule type="cellIs" dxfId="13315" priority="18772" operator="equal">
      <formula>"Raster_Planungseinheiten"</formula>
    </cfRule>
    <cfRule type="cellIs" dxfId="13314" priority="18773" operator="equal">
      <formula>"Raster_UmweltVersorgung"</formula>
    </cfRule>
  </conditionalFormatting>
  <conditionalFormatting sqref="A749">
    <cfRule type="cellIs" dxfId="13313" priority="18769" operator="equal">
      <formula>"Raster_Planungseinheiten"</formula>
    </cfRule>
    <cfRule type="cellIs" dxfId="13312" priority="18770" operator="equal">
      <formula>"Raster_UmweltVersorgung"</formula>
    </cfRule>
  </conditionalFormatting>
  <conditionalFormatting sqref="A754">
    <cfRule type="cellIs" dxfId="13311" priority="18763" operator="equal">
      <formula>"Raster_Planungseinheiten"</formula>
    </cfRule>
    <cfRule type="cellIs" dxfId="13310" priority="18764" operator="equal">
      <formula>"Raster_UmweltVersorgung"</formula>
    </cfRule>
  </conditionalFormatting>
  <conditionalFormatting sqref="A755">
    <cfRule type="cellIs" dxfId="13309" priority="18760" operator="equal">
      <formula>"Raster_Planungseinheiten"</formula>
    </cfRule>
    <cfRule type="cellIs" dxfId="13308" priority="18761" operator="equal">
      <formula>"Raster_UmweltVersorgung"</formula>
    </cfRule>
  </conditionalFormatting>
  <conditionalFormatting sqref="A756">
    <cfRule type="cellIs" dxfId="13307" priority="18757" operator="equal">
      <formula>"Raster_Planungseinheiten"</formula>
    </cfRule>
    <cfRule type="cellIs" dxfId="13306" priority="18758" operator="equal">
      <formula>"Raster_UmweltVersorgung"</formula>
    </cfRule>
  </conditionalFormatting>
  <conditionalFormatting sqref="A768">
    <cfRule type="cellIs" dxfId="13305" priority="18751" operator="equal">
      <formula>"Raster_Planungseinheiten"</formula>
    </cfRule>
    <cfRule type="cellIs" dxfId="13304" priority="18752" operator="equal">
      <formula>"Raster_UmweltVersorgung"</formula>
    </cfRule>
  </conditionalFormatting>
  <conditionalFormatting sqref="A798">
    <cfRule type="cellIs" dxfId="13303" priority="18721" operator="equal">
      <formula>"Raster_Planungseinheiten"</formula>
    </cfRule>
    <cfRule type="cellIs" dxfId="13302" priority="18722" operator="equal">
      <formula>"Raster_UmweltVersorgung"</formula>
    </cfRule>
  </conditionalFormatting>
  <conditionalFormatting sqref="A773">
    <cfRule type="cellIs" dxfId="13301" priority="18745" operator="equal">
      <formula>"Raster_Planungseinheiten"</formula>
    </cfRule>
    <cfRule type="cellIs" dxfId="13300" priority="18746" operator="equal">
      <formula>"Raster_UmweltVersorgung"</formula>
    </cfRule>
  </conditionalFormatting>
  <conditionalFormatting sqref="A774">
    <cfRule type="cellIs" dxfId="13299" priority="18742" operator="equal">
      <formula>"Raster_Planungseinheiten"</formula>
    </cfRule>
    <cfRule type="cellIs" dxfId="13298" priority="18743" operator="equal">
      <formula>"Raster_UmweltVersorgung"</formula>
    </cfRule>
  </conditionalFormatting>
  <conditionalFormatting sqref="A775">
    <cfRule type="cellIs" dxfId="13297" priority="18739" operator="equal">
      <formula>"Raster_Planungseinheiten"</formula>
    </cfRule>
    <cfRule type="cellIs" dxfId="13296" priority="18740" operator="equal">
      <formula>"Raster_UmweltVersorgung"</formula>
    </cfRule>
  </conditionalFormatting>
  <conditionalFormatting sqref="A786">
    <cfRule type="cellIs" dxfId="13295" priority="18733" operator="equal">
      <formula>"Raster_Planungseinheiten"</formula>
    </cfRule>
    <cfRule type="cellIs" dxfId="13294" priority="18734" operator="equal">
      <formula>"Raster_UmweltVersorgung"</formula>
    </cfRule>
  </conditionalFormatting>
  <conditionalFormatting sqref="A787">
    <cfRule type="cellIs" dxfId="13293" priority="18730" operator="equal">
      <formula>"Raster_Planungseinheiten"</formula>
    </cfRule>
    <cfRule type="cellIs" dxfId="13292" priority="18731" operator="equal">
      <formula>"Raster_UmweltVersorgung"</formula>
    </cfRule>
  </conditionalFormatting>
  <conditionalFormatting sqref="A788">
    <cfRule type="cellIs" dxfId="13291" priority="18727" operator="equal">
      <formula>"Raster_Planungseinheiten"</formula>
    </cfRule>
    <cfRule type="cellIs" dxfId="13290" priority="18728" operator="equal">
      <formula>"Raster_UmweltVersorgung"</formula>
    </cfRule>
  </conditionalFormatting>
  <conditionalFormatting sqref="A726">
    <cfRule type="cellIs" dxfId="13289" priority="18718" operator="equal">
      <formula>"Raster_Planungseinheiten"</formula>
    </cfRule>
    <cfRule type="cellIs" dxfId="13288" priority="18719" operator="equal">
      <formula>"Raster_UmweltVersorgung"</formula>
    </cfRule>
  </conditionalFormatting>
  <conditionalFormatting sqref="A713">
    <cfRule type="cellIs" dxfId="13287" priority="18715" operator="equal">
      <formula>"Raster_Planungseinheiten"</formula>
    </cfRule>
    <cfRule type="cellIs" dxfId="13286" priority="18716" operator="equal">
      <formula>"Raster_UmweltVersorgung"</formula>
    </cfRule>
  </conditionalFormatting>
  <conditionalFormatting sqref="A707">
    <cfRule type="cellIs" dxfId="13285" priority="18712" operator="equal">
      <formula>"Raster_Planungseinheiten"</formula>
    </cfRule>
    <cfRule type="cellIs" dxfId="13284" priority="18713" operator="equal">
      <formula>"Raster_UmweltVersorgung"</formula>
    </cfRule>
  </conditionalFormatting>
  <conditionalFormatting sqref="A701">
    <cfRule type="cellIs" dxfId="13283" priority="18709" operator="equal">
      <formula>"Raster_Planungseinheiten"</formula>
    </cfRule>
    <cfRule type="cellIs" dxfId="13282" priority="18710" operator="equal">
      <formula>"Raster_UmweltVersorgung"</formula>
    </cfRule>
  </conditionalFormatting>
  <conditionalFormatting sqref="A689">
    <cfRule type="cellIs" dxfId="13281" priority="18706" operator="equal">
      <formula>"Raster_Planungseinheiten"</formula>
    </cfRule>
    <cfRule type="cellIs" dxfId="13280" priority="18707" operator="equal">
      <formula>"Raster_UmweltVersorgung"</formula>
    </cfRule>
  </conditionalFormatting>
  <conditionalFormatting sqref="A671">
    <cfRule type="cellIs" dxfId="13279" priority="18703" operator="equal">
      <formula>"Raster_Planungseinheiten"</formula>
    </cfRule>
    <cfRule type="cellIs" dxfId="13278" priority="18704" operator="equal">
      <formula>"Raster_UmweltVersorgung"</formula>
    </cfRule>
  </conditionalFormatting>
  <conditionalFormatting sqref="A659">
    <cfRule type="cellIs" dxfId="13277" priority="18700" operator="equal">
      <formula>"Raster_Planungseinheiten"</formula>
    </cfRule>
    <cfRule type="cellIs" dxfId="13276" priority="18701" operator="equal">
      <formula>"Raster_UmweltVersorgung"</formula>
    </cfRule>
  </conditionalFormatting>
  <conditionalFormatting sqref="A760">
    <cfRule type="cellIs" dxfId="13275" priority="18691" operator="equal">
      <formula>"Raster_Planungseinheiten"</formula>
    </cfRule>
    <cfRule type="cellIs" dxfId="13274" priority="18692" operator="equal">
      <formula>"Raster_UmweltVersorgung"</formula>
    </cfRule>
  </conditionalFormatting>
  <conditionalFormatting sqref="A881">
    <cfRule type="cellIs" dxfId="13273" priority="18679" operator="equal">
      <formula>"Raster_Planungseinheiten"</formula>
    </cfRule>
    <cfRule type="cellIs" dxfId="13272" priority="18680" operator="equal">
      <formula>"Raster_UmweltVersorgung"</formula>
    </cfRule>
  </conditionalFormatting>
  <conditionalFormatting sqref="A882">
    <cfRule type="cellIs" dxfId="13271" priority="18676" operator="equal">
      <formula>"Raster_Planungseinheiten"</formula>
    </cfRule>
    <cfRule type="cellIs" dxfId="13270" priority="18677" operator="equal">
      <formula>"Raster_UmweltVersorgung"</formula>
    </cfRule>
  </conditionalFormatting>
  <conditionalFormatting sqref="A883">
    <cfRule type="cellIs" dxfId="13269" priority="18673" operator="equal">
      <formula>"Raster_Planungseinheiten"</formula>
    </cfRule>
    <cfRule type="cellIs" dxfId="13268" priority="18674" operator="equal">
      <formula>"Raster_UmweltVersorgung"</formula>
    </cfRule>
  </conditionalFormatting>
  <conditionalFormatting sqref="A887">
    <cfRule type="cellIs" dxfId="13267" priority="18667" operator="equal">
      <formula>"Raster_Planungseinheiten"</formula>
    </cfRule>
    <cfRule type="cellIs" dxfId="13266" priority="18668" operator="equal">
      <formula>"Raster_UmweltVersorgung"</formula>
    </cfRule>
  </conditionalFormatting>
  <conditionalFormatting sqref="A888">
    <cfRule type="cellIs" dxfId="13265" priority="18664" operator="equal">
      <formula>"Raster_Planungseinheiten"</formula>
    </cfRule>
    <cfRule type="cellIs" dxfId="13264" priority="18665" operator="equal">
      <formula>"Raster_UmweltVersorgung"</formula>
    </cfRule>
  </conditionalFormatting>
  <conditionalFormatting sqref="A889">
    <cfRule type="cellIs" dxfId="13263" priority="18661" operator="equal">
      <formula>"Raster_Planungseinheiten"</formula>
    </cfRule>
    <cfRule type="cellIs" dxfId="13262" priority="18662" operator="equal">
      <formula>"Raster_UmweltVersorgung"</formula>
    </cfRule>
  </conditionalFormatting>
  <conditionalFormatting sqref="A895">
    <cfRule type="cellIs" dxfId="13261" priority="18655" operator="equal">
      <formula>"Raster_Planungseinheiten"</formula>
    </cfRule>
    <cfRule type="cellIs" dxfId="13260" priority="18656" operator="equal">
      <formula>"Raster_UmweltVersorgung"</formula>
    </cfRule>
  </conditionalFormatting>
  <conditionalFormatting sqref="A896">
    <cfRule type="cellIs" dxfId="13259" priority="18652" operator="equal">
      <formula>"Raster_Planungseinheiten"</formula>
    </cfRule>
    <cfRule type="cellIs" dxfId="13258" priority="18653" operator="equal">
      <formula>"Raster_UmweltVersorgung"</formula>
    </cfRule>
  </conditionalFormatting>
  <conditionalFormatting sqref="A897">
    <cfRule type="cellIs" dxfId="13257" priority="18649" operator="equal">
      <formula>"Raster_Planungseinheiten"</formula>
    </cfRule>
    <cfRule type="cellIs" dxfId="13256" priority="18650" operator="equal">
      <formula>"Raster_UmweltVersorgung"</formula>
    </cfRule>
  </conditionalFormatting>
  <conditionalFormatting sqref="A908">
    <cfRule type="cellIs" dxfId="13255" priority="18627" operator="equal">
      <formula>"Raster_Planungseinheiten"</formula>
    </cfRule>
    <cfRule type="cellIs" dxfId="13254" priority="18628" operator="equal">
      <formula>"Raster_UmweltVersorgung"</formula>
    </cfRule>
  </conditionalFormatting>
  <conditionalFormatting sqref="A909">
    <cfRule type="cellIs" dxfId="13253" priority="18624" operator="equal">
      <formula>"Raster_Planungseinheiten"</formula>
    </cfRule>
    <cfRule type="cellIs" dxfId="13252" priority="18625" operator="equal">
      <formula>"Raster_UmweltVersorgung"</formula>
    </cfRule>
  </conditionalFormatting>
  <conditionalFormatting sqref="A910">
    <cfRule type="cellIs" dxfId="13251" priority="18621" operator="equal">
      <formula>"Raster_Planungseinheiten"</formula>
    </cfRule>
    <cfRule type="cellIs" dxfId="13250" priority="18622" operator="equal">
      <formula>"Raster_UmweltVersorgung"</formula>
    </cfRule>
  </conditionalFormatting>
  <conditionalFormatting sqref="A911">
    <cfRule type="cellIs" dxfId="13249" priority="18618" operator="equal">
      <formula>"Raster_Planungseinheiten"</formula>
    </cfRule>
    <cfRule type="cellIs" dxfId="13248" priority="18619" operator="equal">
      <formula>"Raster_UmweltVersorgung"</formula>
    </cfRule>
  </conditionalFormatting>
  <conditionalFormatting sqref="A916">
    <cfRule type="cellIs" dxfId="13247" priority="18611" operator="equal">
      <formula>"Raster_Planungseinheiten"</formula>
    </cfRule>
    <cfRule type="cellIs" dxfId="13246" priority="18612" operator="equal">
      <formula>"Raster_UmweltVersorgung"</formula>
    </cfRule>
  </conditionalFormatting>
  <conditionalFormatting sqref="A917">
    <cfRule type="cellIs" dxfId="13245" priority="18608" operator="equal">
      <formula>"Raster_Planungseinheiten"</formula>
    </cfRule>
    <cfRule type="cellIs" dxfId="13244" priority="18609" operator="equal">
      <formula>"Raster_UmweltVersorgung"</formula>
    </cfRule>
  </conditionalFormatting>
  <conditionalFormatting sqref="A918">
    <cfRule type="cellIs" dxfId="13243" priority="18605" operator="equal">
      <formula>"Raster_Planungseinheiten"</formula>
    </cfRule>
    <cfRule type="cellIs" dxfId="13242" priority="18606" operator="equal">
      <formula>"Raster_UmweltVersorgung"</formula>
    </cfRule>
  </conditionalFormatting>
  <conditionalFormatting sqref="A923">
    <cfRule type="cellIs" dxfId="13241" priority="18599" operator="equal">
      <formula>"Raster_Planungseinheiten"</formula>
    </cfRule>
    <cfRule type="cellIs" dxfId="13240" priority="18600" operator="equal">
      <formula>"Raster_UmweltVersorgung"</formula>
    </cfRule>
  </conditionalFormatting>
  <conditionalFormatting sqref="A924">
    <cfRule type="cellIs" dxfId="13239" priority="18596" operator="equal">
      <formula>"Raster_Planungseinheiten"</formula>
    </cfRule>
    <cfRule type="cellIs" dxfId="13238" priority="18597" operator="equal">
      <formula>"Raster_UmweltVersorgung"</formula>
    </cfRule>
  </conditionalFormatting>
  <conditionalFormatting sqref="A925">
    <cfRule type="cellIs" dxfId="13237" priority="18593" operator="equal">
      <formula>"Raster_Planungseinheiten"</formula>
    </cfRule>
    <cfRule type="cellIs" dxfId="13236" priority="18594" operator="equal">
      <formula>"Raster_UmweltVersorgung"</formula>
    </cfRule>
  </conditionalFormatting>
  <conditionalFormatting sqref="A929">
    <cfRule type="cellIs" dxfId="13235" priority="18587" operator="equal">
      <formula>"Raster_Planungseinheiten"</formula>
    </cfRule>
    <cfRule type="cellIs" dxfId="13234" priority="18588" operator="equal">
      <formula>"Raster_UmweltVersorgung"</formula>
    </cfRule>
  </conditionalFormatting>
  <conditionalFormatting sqref="A930">
    <cfRule type="cellIs" dxfId="13233" priority="18584" operator="equal">
      <formula>"Raster_Planungseinheiten"</formula>
    </cfRule>
    <cfRule type="cellIs" dxfId="13232" priority="18585" operator="equal">
      <formula>"Raster_UmweltVersorgung"</formula>
    </cfRule>
  </conditionalFormatting>
  <conditionalFormatting sqref="A931">
    <cfRule type="cellIs" dxfId="13231" priority="18581" operator="equal">
      <formula>"Raster_Planungseinheiten"</formula>
    </cfRule>
    <cfRule type="cellIs" dxfId="13230" priority="18582" operator="equal">
      <formula>"Raster_UmweltVersorgung"</formula>
    </cfRule>
  </conditionalFormatting>
  <conditionalFormatting sqref="A932">
    <cfRule type="cellIs" dxfId="13229" priority="18578" operator="equal">
      <formula>"Raster_Planungseinheiten"</formula>
    </cfRule>
    <cfRule type="cellIs" dxfId="13228" priority="18579" operator="equal">
      <formula>"Raster_UmweltVersorgung"</formula>
    </cfRule>
  </conditionalFormatting>
  <conditionalFormatting sqref="A935">
    <cfRule type="cellIs" dxfId="13227" priority="18571" operator="equal">
      <formula>"Raster_Planungseinheiten"</formula>
    </cfRule>
    <cfRule type="cellIs" dxfId="13226" priority="18572" operator="equal">
      <formula>"Raster_UmweltVersorgung"</formula>
    </cfRule>
  </conditionalFormatting>
  <conditionalFormatting sqref="A1260:A1264">
    <cfRule type="cellIs" dxfId="13225" priority="18560" operator="equal">
      <formula>"Raster_Planungseinheiten"</formula>
    </cfRule>
    <cfRule type="cellIs" dxfId="13224" priority="18561" operator="equal">
      <formula>"Raster_UmweltVersorgung"</formula>
    </cfRule>
  </conditionalFormatting>
  <conditionalFormatting sqref="A1265:A1378 A1386:A1472">
    <cfRule type="cellIs" dxfId="13223" priority="18551" operator="equal">
      <formula>"Raster_Planungseinheiten"</formula>
    </cfRule>
    <cfRule type="cellIs" dxfId="13222" priority="18552" operator="equal">
      <formula>"Raster_UmweltVersorgung"</formula>
    </cfRule>
  </conditionalFormatting>
  <conditionalFormatting sqref="A1379:A1385">
    <cfRule type="cellIs" dxfId="13221" priority="18548" operator="equal">
      <formula>"Raster_Planungseinheiten"</formula>
    </cfRule>
    <cfRule type="cellIs" dxfId="13220" priority="18549" operator="equal">
      <formula>"Raster_UmweltVersorgung"</formula>
    </cfRule>
  </conditionalFormatting>
  <conditionalFormatting sqref="A640">
    <cfRule type="cellIs" dxfId="13219" priority="18531" operator="equal">
      <formula>"Raster_Planungseinheiten"</formula>
    </cfRule>
    <cfRule type="cellIs" dxfId="13218" priority="18532" operator="equal">
      <formula>"Raster_UmweltVersorgung"</formula>
    </cfRule>
  </conditionalFormatting>
  <conditionalFormatting sqref="A646">
    <cfRule type="cellIs" dxfId="13217" priority="18529" operator="equal">
      <formula>"Raster_Planungseinheiten"</formula>
    </cfRule>
    <cfRule type="cellIs" dxfId="13216" priority="18530" operator="equal">
      <formula>"Raster_UmweltVersorgung"</formula>
    </cfRule>
  </conditionalFormatting>
  <conditionalFormatting sqref="A647">
    <cfRule type="cellIs" dxfId="13215" priority="18527" operator="equal">
      <formula>"Raster_Planungseinheiten"</formula>
    </cfRule>
    <cfRule type="cellIs" dxfId="13214" priority="18528" operator="equal">
      <formula>"Raster_UmweltVersorgung"</formula>
    </cfRule>
  </conditionalFormatting>
  <conditionalFormatting sqref="A648">
    <cfRule type="cellIs" dxfId="13213" priority="18525" operator="equal">
      <formula>"Raster_Planungseinheiten"</formula>
    </cfRule>
    <cfRule type="cellIs" dxfId="13212" priority="18526" operator="equal">
      <formula>"Raster_UmweltVersorgung"</formula>
    </cfRule>
  </conditionalFormatting>
  <conditionalFormatting sqref="A649">
    <cfRule type="cellIs" dxfId="13211" priority="18523" operator="equal">
      <formula>"Raster_Planungseinheiten"</formula>
    </cfRule>
    <cfRule type="cellIs" dxfId="13210" priority="18524" operator="equal">
      <formula>"Raster_UmweltVersorgung"</formula>
    </cfRule>
  </conditionalFormatting>
  <conditionalFormatting sqref="A873">
    <cfRule type="cellIs" dxfId="13209" priority="18521" operator="equal">
      <formula>"Raster_Planungseinheiten"</formula>
    </cfRule>
    <cfRule type="cellIs" dxfId="13208" priority="18522" operator="equal">
      <formula>"Raster_UmweltVersorgung"</formula>
    </cfRule>
  </conditionalFormatting>
  <conditionalFormatting sqref="A874">
    <cfRule type="cellIs" dxfId="13207" priority="18519" operator="equal">
      <formula>"Raster_Planungseinheiten"</formula>
    </cfRule>
    <cfRule type="cellIs" dxfId="13206" priority="18520" operator="equal">
      <formula>"Raster_UmweltVersorgung"</formula>
    </cfRule>
  </conditionalFormatting>
  <conditionalFormatting sqref="A875">
    <cfRule type="cellIs" dxfId="13205" priority="18517" operator="equal">
      <formula>"Raster_Planungseinheiten"</formula>
    </cfRule>
    <cfRule type="cellIs" dxfId="13204" priority="18518" operator="equal">
      <formula>"Raster_UmweltVersorgung"</formula>
    </cfRule>
  </conditionalFormatting>
  <conditionalFormatting sqref="A1478:A1588">
    <cfRule type="cellIs" dxfId="13203" priority="18514" operator="equal">
      <formula>"Raster_Planungseinheiten"</formula>
    </cfRule>
    <cfRule type="cellIs" dxfId="13202" priority="18515" operator="equal">
      <formula>"Raster_UmweltVersorgung"</formula>
    </cfRule>
  </conditionalFormatting>
  <conditionalFormatting sqref="A1473">
    <cfRule type="cellIs" dxfId="13201" priority="18512" operator="equal">
      <formula>"Raster_Planungseinheiten"</formula>
    </cfRule>
    <cfRule type="cellIs" dxfId="13200" priority="18513" operator="equal">
      <formula>"Raster_UmweltVersorgung"</formula>
    </cfRule>
  </conditionalFormatting>
  <conditionalFormatting sqref="A1474">
    <cfRule type="cellIs" dxfId="13199" priority="18509" operator="equal">
      <formula>"Raster_Planungseinheiten"</formula>
    </cfRule>
    <cfRule type="cellIs" dxfId="13198" priority="18510" operator="equal">
      <formula>"Raster_UmweltVersorgung"</formula>
    </cfRule>
  </conditionalFormatting>
  <conditionalFormatting sqref="A1475">
    <cfRule type="cellIs" dxfId="13197" priority="18506" operator="equal">
      <formula>"Raster_Planungseinheiten"</formula>
    </cfRule>
    <cfRule type="cellIs" dxfId="13196" priority="18507" operator="equal">
      <formula>"Raster_UmweltVersorgung"</formula>
    </cfRule>
  </conditionalFormatting>
  <conditionalFormatting sqref="A1476">
    <cfRule type="cellIs" dxfId="13195" priority="18503" operator="equal">
      <formula>"Raster_Planungseinheiten"</formula>
    </cfRule>
    <cfRule type="cellIs" dxfId="13194" priority="18504" operator="equal">
      <formula>"Raster_UmweltVersorgung"</formula>
    </cfRule>
  </conditionalFormatting>
  <conditionalFormatting sqref="A1477">
    <cfRule type="cellIs" dxfId="13193" priority="18500" operator="equal">
      <formula>"Raster_Planungseinheiten"</formula>
    </cfRule>
    <cfRule type="cellIs" dxfId="13192" priority="18501" operator="equal">
      <formula>"Raster_UmweltVersorgung"</formula>
    </cfRule>
  </conditionalFormatting>
  <conditionalFormatting sqref="A1589:A1598">
    <cfRule type="cellIs" dxfId="13191" priority="18387" operator="equal">
      <formula>"Raster_Planungseinheiten"</formula>
    </cfRule>
    <cfRule type="cellIs" dxfId="13190" priority="18388" operator="equal">
      <formula>"Raster_UmweltVersorgung"</formula>
    </cfRule>
  </conditionalFormatting>
  <conditionalFormatting sqref="A1602:A1610">
    <cfRule type="cellIs" dxfId="13189" priority="18384" operator="equal">
      <formula>"Raster_Planungseinheiten"</formula>
    </cfRule>
    <cfRule type="cellIs" dxfId="13188" priority="18385" operator="equal">
      <formula>"Raster_UmweltVersorgung"</formula>
    </cfRule>
  </conditionalFormatting>
  <conditionalFormatting sqref="A1614:A1669 A1671">
    <cfRule type="cellIs" dxfId="13187" priority="18381" operator="equal">
      <formula>"Raster_Planungseinheiten"</formula>
    </cfRule>
    <cfRule type="cellIs" dxfId="13186" priority="18382" operator="equal">
      <formula>"Raster_UmweltVersorgung"</formula>
    </cfRule>
  </conditionalFormatting>
  <conditionalFormatting sqref="A1611">
    <cfRule type="cellIs" dxfId="13185" priority="18378" operator="equal">
      <formula>"Raster_Planungseinheiten"</formula>
    </cfRule>
    <cfRule type="cellIs" dxfId="13184" priority="18379" operator="equal">
      <formula>"Raster_UmweltVersorgung"</formula>
    </cfRule>
  </conditionalFormatting>
  <conditionalFormatting sqref="A1612">
    <cfRule type="cellIs" dxfId="13183" priority="18375" operator="equal">
      <formula>"Raster_Planungseinheiten"</formula>
    </cfRule>
    <cfRule type="cellIs" dxfId="13182" priority="18376" operator="equal">
      <formula>"Raster_UmweltVersorgung"</formula>
    </cfRule>
  </conditionalFormatting>
  <conditionalFormatting sqref="A1613">
    <cfRule type="cellIs" dxfId="13181" priority="18372" operator="equal">
      <formula>"Raster_Planungseinheiten"</formula>
    </cfRule>
    <cfRule type="cellIs" dxfId="13180" priority="18373" operator="equal">
      <formula>"Raster_UmweltVersorgung"</formula>
    </cfRule>
  </conditionalFormatting>
  <conditionalFormatting sqref="A1599">
    <cfRule type="cellIs" dxfId="13179" priority="18369" operator="equal">
      <formula>"Raster_Planungseinheiten"</formula>
    </cfRule>
    <cfRule type="cellIs" dxfId="13178" priority="18370" operator="equal">
      <formula>"Raster_UmweltVersorgung"</formula>
    </cfRule>
  </conditionalFormatting>
  <conditionalFormatting sqref="A1600">
    <cfRule type="cellIs" dxfId="13177" priority="18366" operator="equal">
      <formula>"Raster_Planungseinheiten"</formula>
    </cfRule>
    <cfRule type="cellIs" dxfId="13176" priority="18367" operator="equal">
      <formula>"Raster_UmweltVersorgung"</formula>
    </cfRule>
  </conditionalFormatting>
  <conditionalFormatting sqref="A1601">
    <cfRule type="cellIs" dxfId="13175" priority="18363" operator="equal">
      <formula>"Raster_Planungseinheiten"</formula>
    </cfRule>
    <cfRule type="cellIs" dxfId="13174" priority="18364" operator="equal">
      <formula>"Raster_UmweltVersorgung"</formula>
    </cfRule>
  </conditionalFormatting>
  <conditionalFormatting sqref="H1672">
    <cfRule type="cellIs" dxfId="13173" priority="18358" operator="equal">
      <formula>"nurGeometrie"</formula>
    </cfRule>
  </conditionalFormatting>
  <conditionalFormatting sqref="A1672">
    <cfRule type="cellIs" dxfId="13172" priority="18356" operator="equal">
      <formula>"Raster_Planungseinheiten"</formula>
    </cfRule>
    <cfRule type="cellIs" dxfId="13171" priority="18357" operator="equal">
      <formula>"Raster_UmweltVersorgung"</formula>
    </cfRule>
  </conditionalFormatting>
  <conditionalFormatting sqref="H1673">
    <cfRule type="cellIs" dxfId="13170" priority="18355" operator="equal">
      <formula>"nurGeometrie"</formula>
    </cfRule>
  </conditionalFormatting>
  <conditionalFormatting sqref="A1673">
    <cfRule type="cellIs" dxfId="13169" priority="18353" operator="equal">
      <formula>"Raster_Planungseinheiten"</formula>
    </cfRule>
    <cfRule type="cellIs" dxfId="13168" priority="18354" operator="equal">
      <formula>"Raster_UmweltVersorgung"</formula>
    </cfRule>
  </conditionalFormatting>
  <conditionalFormatting sqref="H1674">
    <cfRule type="cellIs" dxfId="13167" priority="18352" operator="equal">
      <formula>"nurGeometrie"</formula>
    </cfRule>
  </conditionalFormatting>
  <conditionalFormatting sqref="A1674">
    <cfRule type="cellIs" dxfId="13166" priority="18350" operator="equal">
      <formula>"Raster_Planungseinheiten"</formula>
    </cfRule>
    <cfRule type="cellIs" dxfId="13165" priority="18351" operator="equal">
      <formula>"Raster_UmweltVersorgung"</formula>
    </cfRule>
  </conditionalFormatting>
  <conditionalFormatting sqref="H1675">
    <cfRule type="cellIs" dxfId="13164" priority="18349" operator="equal">
      <formula>"nurGeometrie"</formula>
    </cfRule>
  </conditionalFormatting>
  <conditionalFormatting sqref="A1675">
    <cfRule type="cellIs" dxfId="13163" priority="18347" operator="equal">
      <formula>"Raster_Planungseinheiten"</formula>
    </cfRule>
    <cfRule type="cellIs" dxfId="13162" priority="18348" operator="equal">
      <formula>"Raster_UmweltVersorgung"</formula>
    </cfRule>
  </conditionalFormatting>
  <conditionalFormatting sqref="H1676">
    <cfRule type="cellIs" dxfId="13161" priority="18346" operator="equal">
      <formula>"nurGeometrie"</formula>
    </cfRule>
  </conditionalFormatting>
  <conditionalFormatting sqref="A1676">
    <cfRule type="cellIs" dxfId="13160" priority="18344" operator="equal">
      <formula>"Raster_Planungseinheiten"</formula>
    </cfRule>
    <cfRule type="cellIs" dxfId="13159" priority="18345" operator="equal">
      <formula>"Raster_UmweltVersorgung"</formula>
    </cfRule>
  </conditionalFormatting>
  <conditionalFormatting sqref="H1677">
    <cfRule type="cellIs" dxfId="13158" priority="18343" operator="equal">
      <formula>"nurGeometrie"</formula>
    </cfRule>
  </conditionalFormatting>
  <conditionalFormatting sqref="A1677">
    <cfRule type="cellIs" dxfId="13157" priority="18341" operator="equal">
      <formula>"Raster_Planungseinheiten"</formula>
    </cfRule>
    <cfRule type="cellIs" dxfId="13156" priority="18342" operator="equal">
      <formula>"Raster_UmweltVersorgung"</formula>
    </cfRule>
  </conditionalFormatting>
  <conditionalFormatting sqref="H1670">
    <cfRule type="cellIs" dxfId="13155" priority="18340" operator="equal">
      <formula>"nurGeometrie"</formula>
    </cfRule>
  </conditionalFormatting>
  <conditionalFormatting sqref="A1670">
    <cfRule type="cellIs" dxfId="13154" priority="18338" operator="equal">
      <formula>"Raster_Planungseinheiten"</formula>
    </cfRule>
    <cfRule type="cellIs" dxfId="13153" priority="18339" operator="equal">
      <formula>"Raster_UmweltVersorgung"</formula>
    </cfRule>
  </conditionalFormatting>
  <conditionalFormatting sqref="H1678">
    <cfRule type="cellIs" dxfId="13152" priority="18337" operator="equal">
      <formula>"nurGeometrie"</formula>
    </cfRule>
  </conditionalFormatting>
  <conditionalFormatting sqref="A1678">
    <cfRule type="cellIs" dxfId="13151" priority="18335" operator="equal">
      <formula>"Raster_Planungseinheiten"</formula>
    </cfRule>
    <cfRule type="cellIs" dxfId="13150" priority="18336" operator="equal">
      <formula>"Raster_UmweltVersorgung"</formula>
    </cfRule>
  </conditionalFormatting>
  <conditionalFormatting sqref="H1679">
    <cfRule type="cellIs" dxfId="13149" priority="18334" operator="equal">
      <formula>"nurGeometrie"</formula>
    </cfRule>
  </conditionalFormatting>
  <conditionalFormatting sqref="A1679">
    <cfRule type="cellIs" dxfId="13148" priority="18332" operator="equal">
      <formula>"Raster_Planungseinheiten"</formula>
    </cfRule>
    <cfRule type="cellIs" dxfId="13147" priority="18333" operator="equal">
      <formula>"Raster_UmweltVersorgung"</formula>
    </cfRule>
  </conditionalFormatting>
  <conditionalFormatting sqref="H1680">
    <cfRule type="cellIs" dxfId="13146" priority="18331" operator="equal">
      <formula>"nurGeometrie"</formula>
    </cfRule>
  </conditionalFormatting>
  <conditionalFormatting sqref="A1680">
    <cfRule type="cellIs" dxfId="13145" priority="18329" operator="equal">
      <formula>"Raster_Planungseinheiten"</formula>
    </cfRule>
    <cfRule type="cellIs" dxfId="13144" priority="18330" operator="equal">
      <formula>"Raster_UmweltVersorgung"</formula>
    </cfRule>
  </conditionalFormatting>
  <conditionalFormatting sqref="H1681">
    <cfRule type="cellIs" dxfId="13143" priority="18328" operator="equal">
      <formula>"nurGeometrie"</formula>
    </cfRule>
  </conditionalFormatting>
  <conditionalFormatting sqref="A1681">
    <cfRule type="cellIs" dxfId="13142" priority="18326" operator="equal">
      <formula>"Raster_Planungseinheiten"</formula>
    </cfRule>
    <cfRule type="cellIs" dxfId="13141" priority="18327" operator="equal">
      <formula>"Raster_UmweltVersorgung"</formula>
    </cfRule>
  </conditionalFormatting>
  <conditionalFormatting sqref="H1682">
    <cfRule type="cellIs" dxfId="13140" priority="18325" operator="equal">
      <formula>"nurGeometrie"</formula>
    </cfRule>
  </conditionalFormatting>
  <conditionalFormatting sqref="A1682">
    <cfRule type="cellIs" dxfId="13139" priority="18323" operator="equal">
      <formula>"Raster_Planungseinheiten"</formula>
    </cfRule>
    <cfRule type="cellIs" dxfId="13138" priority="18324" operator="equal">
      <formula>"Raster_UmweltVersorgung"</formula>
    </cfRule>
  </conditionalFormatting>
  <conditionalFormatting sqref="H1683">
    <cfRule type="cellIs" dxfId="13137" priority="18322" operator="equal">
      <formula>"nurGeometrie"</formula>
    </cfRule>
  </conditionalFormatting>
  <conditionalFormatting sqref="A1683">
    <cfRule type="cellIs" dxfId="13136" priority="18320" operator="equal">
      <formula>"Raster_Planungseinheiten"</formula>
    </cfRule>
    <cfRule type="cellIs" dxfId="13135" priority="18321" operator="equal">
      <formula>"Raster_UmweltVersorgung"</formula>
    </cfRule>
  </conditionalFormatting>
  <conditionalFormatting sqref="H1684">
    <cfRule type="cellIs" dxfId="13134" priority="18319" operator="equal">
      <formula>"nurGeometrie"</formula>
    </cfRule>
  </conditionalFormatting>
  <conditionalFormatting sqref="A1684">
    <cfRule type="cellIs" dxfId="13133" priority="18317" operator="equal">
      <formula>"Raster_Planungseinheiten"</formula>
    </cfRule>
    <cfRule type="cellIs" dxfId="13132" priority="18318" operator="equal">
      <formula>"Raster_UmweltVersorgung"</formula>
    </cfRule>
  </conditionalFormatting>
  <conditionalFormatting sqref="H1685">
    <cfRule type="cellIs" dxfId="13131" priority="18316" operator="equal">
      <formula>"nurGeometrie"</formula>
    </cfRule>
  </conditionalFormatting>
  <conditionalFormatting sqref="A1685">
    <cfRule type="cellIs" dxfId="13130" priority="18314" operator="equal">
      <formula>"Raster_Planungseinheiten"</formula>
    </cfRule>
    <cfRule type="cellIs" dxfId="13129" priority="18315" operator="equal">
      <formula>"Raster_UmweltVersorgung"</formula>
    </cfRule>
  </conditionalFormatting>
  <conditionalFormatting sqref="H1686">
    <cfRule type="cellIs" dxfId="13128" priority="18313" operator="equal">
      <formula>"nurGeometrie"</formula>
    </cfRule>
  </conditionalFormatting>
  <conditionalFormatting sqref="A1686">
    <cfRule type="cellIs" dxfId="13127" priority="18311" operator="equal">
      <formula>"Raster_Planungseinheiten"</formula>
    </cfRule>
    <cfRule type="cellIs" dxfId="13126" priority="18312" operator="equal">
      <formula>"Raster_UmweltVersorgung"</formula>
    </cfRule>
  </conditionalFormatting>
  <conditionalFormatting sqref="H1687">
    <cfRule type="cellIs" dxfId="13125" priority="18310" operator="equal">
      <formula>"nurGeometrie"</formula>
    </cfRule>
  </conditionalFormatting>
  <conditionalFormatting sqref="A1687">
    <cfRule type="cellIs" dxfId="13124" priority="18308" operator="equal">
      <formula>"Raster_Planungseinheiten"</formula>
    </cfRule>
    <cfRule type="cellIs" dxfId="13123" priority="18309" operator="equal">
      <formula>"Raster_UmweltVersorgung"</formula>
    </cfRule>
  </conditionalFormatting>
  <conditionalFormatting sqref="H1688">
    <cfRule type="cellIs" dxfId="13122" priority="18307" operator="equal">
      <formula>"nurGeometrie"</formula>
    </cfRule>
  </conditionalFormatting>
  <conditionalFormatting sqref="A1688">
    <cfRule type="cellIs" dxfId="13121" priority="18305" operator="equal">
      <formula>"Raster_Planungseinheiten"</formula>
    </cfRule>
    <cfRule type="cellIs" dxfId="13120" priority="18306" operator="equal">
      <formula>"Raster_UmweltVersorgung"</formula>
    </cfRule>
  </conditionalFormatting>
  <conditionalFormatting sqref="H1689">
    <cfRule type="cellIs" dxfId="13119" priority="18304" operator="equal">
      <formula>"nurGeometrie"</formula>
    </cfRule>
  </conditionalFormatting>
  <conditionalFormatting sqref="A1689">
    <cfRule type="cellIs" dxfId="13118" priority="18302" operator="equal">
      <formula>"Raster_Planungseinheiten"</formula>
    </cfRule>
    <cfRule type="cellIs" dxfId="13117" priority="18303" operator="equal">
      <formula>"Raster_UmweltVersorgung"</formula>
    </cfRule>
  </conditionalFormatting>
  <conditionalFormatting sqref="H1690">
    <cfRule type="cellIs" dxfId="13116" priority="18298" operator="equal">
      <formula>"nurGeometrie"</formula>
    </cfRule>
  </conditionalFormatting>
  <conditionalFormatting sqref="A1690">
    <cfRule type="cellIs" dxfId="13115" priority="18296" operator="equal">
      <formula>"Raster_Planungseinheiten"</formula>
    </cfRule>
    <cfRule type="cellIs" dxfId="13114" priority="18297" operator="equal">
      <formula>"Raster_UmweltVersorgung"</formula>
    </cfRule>
  </conditionalFormatting>
  <conditionalFormatting sqref="A102">
    <cfRule type="cellIs" dxfId="13113" priority="18294" operator="equal">
      <formula>"Raster_Planungseinheiten"</formula>
    </cfRule>
    <cfRule type="cellIs" dxfId="13112" priority="18295" operator="equal">
      <formula>"Raster_UmweltVersorgung"</formula>
    </cfRule>
  </conditionalFormatting>
  <conditionalFormatting sqref="A103">
    <cfRule type="cellIs" dxfId="13111" priority="18292" operator="equal">
      <formula>"Raster_Planungseinheiten"</formula>
    </cfRule>
    <cfRule type="cellIs" dxfId="13110" priority="18293" operator="equal">
      <formula>"Raster_UmweltVersorgung"</formula>
    </cfRule>
  </conditionalFormatting>
  <conditionalFormatting sqref="A104">
    <cfRule type="cellIs" dxfId="13109" priority="18290" operator="equal">
      <formula>"Raster_Planungseinheiten"</formula>
    </cfRule>
    <cfRule type="cellIs" dxfId="13108" priority="18291" operator="equal">
      <formula>"Raster_UmweltVersorgung"</formula>
    </cfRule>
  </conditionalFormatting>
  <conditionalFormatting sqref="A297">
    <cfRule type="cellIs" dxfId="13107" priority="18288" operator="equal">
      <formula>"Raster_Planungseinheiten"</formula>
    </cfRule>
    <cfRule type="cellIs" dxfId="13106" priority="18289" operator="equal">
      <formula>"Raster_UmweltVersorgung"</formula>
    </cfRule>
  </conditionalFormatting>
  <conditionalFormatting sqref="A309">
    <cfRule type="cellIs" dxfId="13105" priority="18286" operator="equal">
      <formula>"Raster_Planungseinheiten"</formula>
    </cfRule>
    <cfRule type="cellIs" dxfId="13104" priority="18287" operator="equal">
      <formula>"Raster_UmweltVersorgung"</formula>
    </cfRule>
  </conditionalFormatting>
  <conditionalFormatting sqref="A310">
    <cfRule type="cellIs" dxfId="13103" priority="18284" operator="equal">
      <formula>"Raster_Planungseinheiten"</formula>
    </cfRule>
    <cfRule type="cellIs" dxfId="13102" priority="18285" operator="equal">
      <formula>"Raster_UmweltVersorgung"</formula>
    </cfRule>
  </conditionalFormatting>
  <conditionalFormatting sqref="A353">
    <cfRule type="cellIs" dxfId="13101" priority="18282" operator="equal">
      <formula>"Raster_Planungseinheiten"</formula>
    </cfRule>
    <cfRule type="cellIs" dxfId="13100" priority="18283" operator="equal">
      <formula>"Raster_UmweltVersorgung"</formula>
    </cfRule>
  </conditionalFormatting>
  <conditionalFormatting sqref="A354">
    <cfRule type="cellIs" dxfId="13099" priority="18280" operator="equal">
      <formula>"Raster_Planungseinheiten"</formula>
    </cfRule>
    <cfRule type="cellIs" dxfId="13098" priority="18281" operator="equal">
      <formula>"Raster_UmweltVersorgung"</formula>
    </cfRule>
  </conditionalFormatting>
  <conditionalFormatting sqref="A355">
    <cfRule type="cellIs" dxfId="13097" priority="18278" operator="equal">
      <formula>"Raster_Planungseinheiten"</formula>
    </cfRule>
    <cfRule type="cellIs" dxfId="13096" priority="18279" operator="equal">
      <formula>"Raster_UmweltVersorgung"</formula>
    </cfRule>
  </conditionalFormatting>
  <conditionalFormatting sqref="H1691">
    <cfRule type="cellIs" dxfId="13095" priority="18276" operator="equal">
      <formula>"nurGeometrie"</formula>
    </cfRule>
  </conditionalFormatting>
  <conditionalFormatting sqref="A1691">
    <cfRule type="cellIs" dxfId="13094" priority="18274" operator="equal">
      <formula>"Raster_Planungseinheiten"</formula>
    </cfRule>
    <cfRule type="cellIs" dxfId="13093" priority="18275" operator="equal">
      <formula>"Raster_UmweltVersorgung"</formula>
    </cfRule>
  </conditionalFormatting>
  <conditionalFormatting sqref="H1692:H1757">
    <cfRule type="cellIs" dxfId="13092" priority="18273" operator="equal">
      <formula>"nurGeometrie"</formula>
    </cfRule>
  </conditionalFormatting>
  <conditionalFormatting sqref="A1692:A1695 A1744:A1757">
    <cfRule type="cellIs" dxfId="13091" priority="18271" operator="equal">
      <formula>"Raster_Planungseinheiten"</formula>
    </cfRule>
    <cfRule type="cellIs" dxfId="13090" priority="18272" operator="equal">
      <formula>"Raster_UmweltVersorgung"</formula>
    </cfRule>
  </conditionalFormatting>
  <conditionalFormatting sqref="A1696">
    <cfRule type="cellIs" dxfId="13089" priority="18269" operator="equal">
      <formula>"Raster_Planungseinheiten"</formula>
    </cfRule>
    <cfRule type="cellIs" dxfId="13088" priority="18270" operator="equal">
      <formula>"Raster_UmweltVersorgung"</formula>
    </cfRule>
  </conditionalFormatting>
  <conditionalFormatting sqref="A1697">
    <cfRule type="cellIs" dxfId="13087" priority="18267" operator="equal">
      <formula>"Raster_Planungseinheiten"</formula>
    </cfRule>
    <cfRule type="cellIs" dxfId="13086" priority="18268" operator="equal">
      <formula>"Raster_UmweltVersorgung"</formula>
    </cfRule>
  </conditionalFormatting>
  <conditionalFormatting sqref="A1698">
    <cfRule type="cellIs" dxfId="13085" priority="18265" operator="equal">
      <formula>"Raster_Planungseinheiten"</formula>
    </cfRule>
    <cfRule type="cellIs" dxfId="13084" priority="18266" operator="equal">
      <formula>"Raster_UmweltVersorgung"</formula>
    </cfRule>
  </conditionalFormatting>
  <conditionalFormatting sqref="A1699">
    <cfRule type="cellIs" dxfId="13083" priority="18263" operator="equal">
      <formula>"Raster_Planungseinheiten"</formula>
    </cfRule>
    <cfRule type="cellIs" dxfId="13082" priority="18264" operator="equal">
      <formula>"Raster_UmweltVersorgung"</formula>
    </cfRule>
  </conditionalFormatting>
  <conditionalFormatting sqref="A1700">
    <cfRule type="cellIs" dxfId="13081" priority="18261" operator="equal">
      <formula>"Raster_Planungseinheiten"</formula>
    </cfRule>
    <cfRule type="cellIs" dxfId="13080" priority="18262" operator="equal">
      <formula>"Raster_UmweltVersorgung"</formula>
    </cfRule>
  </conditionalFormatting>
  <conditionalFormatting sqref="A1701">
    <cfRule type="cellIs" dxfId="13079" priority="18259" operator="equal">
      <formula>"Raster_Planungseinheiten"</formula>
    </cfRule>
    <cfRule type="cellIs" dxfId="13078" priority="18260" operator="equal">
      <formula>"Raster_UmweltVersorgung"</formula>
    </cfRule>
  </conditionalFormatting>
  <conditionalFormatting sqref="A1702">
    <cfRule type="cellIs" dxfId="13077" priority="18257" operator="equal">
      <formula>"Raster_Planungseinheiten"</formula>
    </cfRule>
    <cfRule type="cellIs" dxfId="13076" priority="18258" operator="equal">
      <formula>"Raster_UmweltVersorgung"</formula>
    </cfRule>
  </conditionalFormatting>
  <conditionalFormatting sqref="A1703">
    <cfRule type="cellIs" dxfId="13075" priority="18255" operator="equal">
      <formula>"Raster_Planungseinheiten"</formula>
    </cfRule>
    <cfRule type="cellIs" dxfId="13074" priority="18256" operator="equal">
      <formula>"Raster_UmweltVersorgung"</formula>
    </cfRule>
  </conditionalFormatting>
  <conditionalFormatting sqref="A1704">
    <cfRule type="cellIs" dxfId="13073" priority="18253" operator="equal">
      <formula>"Raster_Planungseinheiten"</formula>
    </cfRule>
    <cfRule type="cellIs" dxfId="13072" priority="18254" operator="equal">
      <formula>"Raster_UmweltVersorgung"</formula>
    </cfRule>
  </conditionalFormatting>
  <conditionalFormatting sqref="A1705">
    <cfRule type="cellIs" dxfId="13071" priority="18251" operator="equal">
      <formula>"Raster_Planungseinheiten"</formula>
    </cfRule>
    <cfRule type="cellIs" dxfId="13070" priority="18252" operator="equal">
      <formula>"Raster_UmweltVersorgung"</formula>
    </cfRule>
  </conditionalFormatting>
  <conditionalFormatting sqref="A1706">
    <cfRule type="cellIs" dxfId="13069" priority="18249" operator="equal">
      <formula>"Raster_Planungseinheiten"</formula>
    </cfRule>
    <cfRule type="cellIs" dxfId="13068" priority="18250" operator="equal">
      <formula>"Raster_UmweltVersorgung"</formula>
    </cfRule>
  </conditionalFormatting>
  <conditionalFormatting sqref="A1707">
    <cfRule type="cellIs" dxfId="13067" priority="18247" operator="equal">
      <formula>"Raster_Planungseinheiten"</formula>
    </cfRule>
    <cfRule type="cellIs" dxfId="13066" priority="18248" operator="equal">
      <formula>"Raster_UmweltVersorgung"</formula>
    </cfRule>
  </conditionalFormatting>
  <conditionalFormatting sqref="A1708">
    <cfRule type="cellIs" dxfId="13065" priority="18245" operator="equal">
      <formula>"Raster_Planungseinheiten"</formula>
    </cfRule>
    <cfRule type="cellIs" dxfId="13064" priority="18246" operator="equal">
      <formula>"Raster_UmweltVersorgung"</formula>
    </cfRule>
  </conditionalFormatting>
  <conditionalFormatting sqref="A1709">
    <cfRule type="cellIs" dxfId="13063" priority="18243" operator="equal">
      <formula>"Raster_Planungseinheiten"</formula>
    </cfRule>
    <cfRule type="cellIs" dxfId="13062" priority="18244" operator="equal">
      <formula>"Raster_UmweltVersorgung"</formula>
    </cfRule>
  </conditionalFormatting>
  <conditionalFormatting sqref="A1724">
    <cfRule type="cellIs" dxfId="13061" priority="18241" operator="equal">
      <formula>"Raster_Planungseinheiten"</formula>
    </cfRule>
    <cfRule type="cellIs" dxfId="13060" priority="18242" operator="equal">
      <formula>"Raster_UmweltVersorgung"</formula>
    </cfRule>
  </conditionalFormatting>
  <conditionalFormatting sqref="A1710">
    <cfRule type="cellIs" dxfId="13059" priority="18239" operator="equal">
      <formula>"Raster_Planungseinheiten"</formula>
    </cfRule>
    <cfRule type="cellIs" dxfId="13058" priority="18240" operator="equal">
      <formula>"Raster_UmweltVersorgung"</formula>
    </cfRule>
  </conditionalFormatting>
  <conditionalFormatting sqref="A1711">
    <cfRule type="cellIs" dxfId="13057" priority="18237" operator="equal">
      <formula>"Raster_Planungseinheiten"</formula>
    </cfRule>
    <cfRule type="cellIs" dxfId="13056" priority="18238" operator="equal">
      <formula>"Raster_UmweltVersorgung"</formula>
    </cfRule>
  </conditionalFormatting>
  <conditionalFormatting sqref="A1712">
    <cfRule type="cellIs" dxfId="13055" priority="18235" operator="equal">
      <formula>"Raster_Planungseinheiten"</formula>
    </cfRule>
    <cfRule type="cellIs" dxfId="13054" priority="18236" operator="equal">
      <formula>"Raster_UmweltVersorgung"</formula>
    </cfRule>
  </conditionalFormatting>
  <conditionalFormatting sqref="A1713">
    <cfRule type="cellIs" dxfId="13053" priority="18233" operator="equal">
      <formula>"Raster_Planungseinheiten"</formula>
    </cfRule>
    <cfRule type="cellIs" dxfId="13052" priority="18234" operator="equal">
      <formula>"Raster_UmweltVersorgung"</formula>
    </cfRule>
  </conditionalFormatting>
  <conditionalFormatting sqref="A1714">
    <cfRule type="cellIs" dxfId="13051" priority="18231" operator="equal">
      <formula>"Raster_Planungseinheiten"</formula>
    </cfRule>
    <cfRule type="cellIs" dxfId="13050" priority="18232" operator="equal">
      <formula>"Raster_UmweltVersorgung"</formula>
    </cfRule>
  </conditionalFormatting>
  <conditionalFormatting sqref="A1715">
    <cfRule type="cellIs" dxfId="13049" priority="18229" operator="equal">
      <formula>"Raster_Planungseinheiten"</formula>
    </cfRule>
    <cfRule type="cellIs" dxfId="13048" priority="18230" operator="equal">
      <formula>"Raster_UmweltVersorgung"</formula>
    </cfRule>
  </conditionalFormatting>
  <conditionalFormatting sqref="A1716">
    <cfRule type="cellIs" dxfId="13047" priority="18227" operator="equal">
      <formula>"Raster_Planungseinheiten"</formula>
    </cfRule>
    <cfRule type="cellIs" dxfId="13046" priority="18228" operator="equal">
      <formula>"Raster_UmweltVersorgung"</formula>
    </cfRule>
  </conditionalFormatting>
  <conditionalFormatting sqref="A1717">
    <cfRule type="cellIs" dxfId="13045" priority="18225" operator="equal">
      <formula>"Raster_Planungseinheiten"</formula>
    </cfRule>
    <cfRule type="cellIs" dxfId="13044" priority="18226" operator="equal">
      <formula>"Raster_UmweltVersorgung"</formula>
    </cfRule>
  </conditionalFormatting>
  <conditionalFormatting sqref="A1718">
    <cfRule type="cellIs" dxfId="13043" priority="18223" operator="equal">
      <formula>"Raster_Planungseinheiten"</formula>
    </cfRule>
    <cfRule type="cellIs" dxfId="13042" priority="18224" operator="equal">
      <formula>"Raster_UmweltVersorgung"</formula>
    </cfRule>
  </conditionalFormatting>
  <conditionalFormatting sqref="A1719">
    <cfRule type="cellIs" dxfId="13041" priority="18221" operator="equal">
      <formula>"Raster_Planungseinheiten"</formula>
    </cfRule>
    <cfRule type="cellIs" dxfId="13040" priority="18222" operator="equal">
      <formula>"Raster_UmweltVersorgung"</formula>
    </cfRule>
  </conditionalFormatting>
  <conditionalFormatting sqref="A1720">
    <cfRule type="cellIs" dxfId="13039" priority="18219" operator="equal">
      <formula>"Raster_Planungseinheiten"</formula>
    </cfRule>
    <cfRule type="cellIs" dxfId="13038" priority="18220" operator="equal">
      <formula>"Raster_UmweltVersorgung"</formula>
    </cfRule>
  </conditionalFormatting>
  <conditionalFormatting sqref="A1721">
    <cfRule type="cellIs" dxfId="13037" priority="18217" operator="equal">
      <formula>"Raster_Planungseinheiten"</formula>
    </cfRule>
    <cfRule type="cellIs" dxfId="13036" priority="18218" operator="equal">
      <formula>"Raster_UmweltVersorgung"</formula>
    </cfRule>
  </conditionalFormatting>
  <conditionalFormatting sqref="A1722">
    <cfRule type="cellIs" dxfId="13035" priority="18215" operator="equal">
      <formula>"Raster_Planungseinheiten"</formula>
    </cfRule>
    <cfRule type="cellIs" dxfId="13034" priority="18216" operator="equal">
      <formula>"Raster_UmweltVersorgung"</formula>
    </cfRule>
  </conditionalFormatting>
  <conditionalFormatting sqref="A1723">
    <cfRule type="cellIs" dxfId="13033" priority="18213" operator="equal">
      <formula>"Raster_Planungseinheiten"</formula>
    </cfRule>
    <cfRule type="cellIs" dxfId="13032" priority="18214" operator="equal">
      <formula>"Raster_UmweltVersorgung"</formula>
    </cfRule>
  </conditionalFormatting>
  <conditionalFormatting sqref="A1725">
    <cfRule type="cellIs" dxfId="13031" priority="18211" operator="equal">
      <formula>"Raster_Planungseinheiten"</formula>
    </cfRule>
    <cfRule type="cellIs" dxfId="13030" priority="18212" operator="equal">
      <formula>"Raster_UmweltVersorgung"</formula>
    </cfRule>
  </conditionalFormatting>
  <conditionalFormatting sqref="A1726">
    <cfRule type="cellIs" dxfId="13029" priority="18209" operator="equal">
      <formula>"Raster_Planungseinheiten"</formula>
    </cfRule>
    <cfRule type="cellIs" dxfId="13028" priority="18210" operator="equal">
      <formula>"Raster_UmweltVersorgung"</formula>
    </cfRule>
  </conditionalFormatting>
  <conditionalFormatting sqref="A1727">
    <cfRule type="cellIs" dxfId="13027" priority="18207" operator="equal">
      <formula>"Raster_Planungseinheiten"</formula>
    </cfRule>
    <cfRule type="cellIs" dxfId="13026" priority="18208" operator="equal">
      <formula>"Raster_UmweltVersorgung"</formula>
    </cfRule>
  </conditionalFormatting>
  <conditionalFormatting sqref="A1728">
    <cfRule type="cellIs" dxfId="13025" priority="18205" operator="equal">
      <formula>"Raster_Planungseinheiten"</formula>
    </cfRule>
    <cfRule type="cellIs" dxfId="13024" priority="18206" operator="equal">
      <formula>"Raster_UmweltVersorgung"</formula>
    </cfRule>
  </conditionalFormatting>
  <conditionalFormatting sqref="A1729">
    <cfRule type="cellIs" dxfId="13023" priority="18203" operator="equal">
      <formula>"Raster_Planungseinheiten"</formula>
    </cfRule>
    <cfRule type="cellIs" dxfId="13022" priority="18204" operator="equal">
      <formula>"Raster_UmweltVersorgung"</formula>
    </cfRule>
  </conditionalFormatting>
  <conditionalFormatting sqref="A1730">
    <cfRule type="cellIs" dxfId="13021" priority="18201" operator="equal">
      <formula>"Raster_Planungseinheiten"</formula>
    </cfRule>
    <cfRule type="cellIs" dxfId="13020" priority="18202" operator="equal">
      <formula>"Raster_UmweltVersorgung"</formula>
    </cfRule>
  </conditionalFormatting>
  <conditionalFormatting sqref="A1731">
    <cfRule type="cellIs" dxfId="13019" priority="18199" operator="equal">
      <formula>"Raster_Planungseinheiten"</formula>
    </cfRule>
    <cfRule type="cellIs" dxfId="13018" priority="18200" operator="equal">
      <formula>"Raster_UmweltVersorgung"</formula>
    </cfRule>
  </conditionalFormatting>
  <conditionalFormatting sqref="A1732">
    <cfRule type="cellIs" dxfId="13017" priority="18197" operator="equal">
      <formula>"Raster_Planungseinheiten"</formula>
    </cfRule>
    <cfRule type="cellIs" dxfId="13016" priority="18198" operator="equal">
      <formula>"Raster_UmweltVersorgung"</formula>
    </cfRule>
  </conditionalFormatting>
  <conditionalFormatting sqref="A1733">
    <cfRule type="cellIs" dxfId="13015" priority="18195" operator="equal">
      <formula>"Raster_Planungseinheiten"</formula>
    </cfRule>
    <cfRule type="cellIs" dxfId="13014" priority="18196" operator="equal">
      <formula>"Raster_UmweltVersorgung"</formula>
    </cfRule>
  </conditionalFormatting>
  <conditionalFormatting sqref="A1734">
    <cfRule type="cellIs" dxfId="13013" priority="18193" operator="equal">
      <formula>"Raster_Planungseinheiten"</formula>
    </cfRule>
    <cfRule type="cellIs" dxfId="13012" priority="18194" operator="equal">
      <formula>"Raster_UmweltVersorgung"</formula>
    </cfRule>
  </conditionalFormatting>
  <conditionalFormatting sqref="A1735">
    <cfRule type="cellIs" dxfId="13011" priority="18191" operator="equal">
      <formula>"Raster_Planungseinheiten"</formula>
    </cfRule>
    <cfRule type="cellIs" dxfId="13010" priority="18192" operator="equal">
      <formula>"Raster_UmweltVersorgung"</formula>
    </cfRule>
  </conditionalFormatting>
  <conditionalFormatting sqref="A1736">
    <cfRule type="cellIs" dxfId="13009" priority="18189" operator="equal">
      <formula>"Raster_Planungseinheiten"</formula>
    </cfRule>
    <cfRule type="cellIs" dxfId="13008" priority="18190" operator="equal">
      <formula>"Raster_UmweltVersorgung"</formula>
    </cfRule>
  </conditionalFormatting>
  <conditionalFormatting sqref="A1737">
    <cfRule type="cellIs" dxfId="13007" priority="18187" operator="equal">
      <formula>"Raster_Planungseinheiten"</formula>
    </cfRule>
    <cfRule type="cellIs" dxfId="13006" priority="18188" operator="equal">
      <formula>"Raster_UmweltVersorgung"</formula>
    </cfRule>
  </conditionalFormatting>
  <conditionalFormatting sqref="A1738">
    <cfRule type="cellIs" dxfId="13005" priority="18185" operator="equal">
      <formula>"Raster_Planungseinheiten"</formula>
    </cfRule>
    <cfRule type="cellIs" dxfId="13004" priority="18186" operator="equal">
      <formula>"Raster_UmweltVersorgung"</formula>
    </cfRule>
  </conditionalFormatting>
  <conditionalFormatting sqref="A1739">
    <cfRule type="cellIs" dxfId="13003" priority="18183" operator="equal">
      <formula>"Raster_Planungseinheiten"</formula>
    </cfRule>
    <cfRule type="cellIs" dxfId="13002" priority="18184" operator="equal">
      <formula>"Raster_UmweltVersorgung"</formula>
    </cfRule>
  </conditionalFormatting>
  <conditionalFormatting sqref="A1740">
    <cfRule type="cellIs" dxfId="13001" priority="18181" operator="equal">
      <formula>"Raster_Planungseinheiten"</formula>
    </cfRule>
    <cfRule type="cellIs" dxfId="13000" priority="18182" operator="equal">
      <formula>"Raster_UmweltVersorgung"</formula>
    </cfRule>
  </conditionalFormatting>
  <conditionalFormatting sqref="A1741">
    <cfRule type="cellIs" dxfId="12999" priority="18179" operator="equal">
      <formula>"Raster_Planungseinheiten"</formula>
    </cfRule>
    <cfRule type="cellIs" dxfId="12998" priority="18180" operator="equal">
      <formula>"Raster_UmweltVersorgung"</formula>
    </cfRule>
  </conditionalFormatting>
  <conditionalFormatting sqref="A1742">
    <cfRule type="cellIs" dxfId="12997" priority="18177" operator="equal">
      <formula>"Raster_Planungseinheiten"</formula>
    </cfRule>
    <cfRule type="cellIs" dxfId="12996" priority="18178" operator="equal">
      <formula>"Raster_UmweltVersorgung"</formula>
    </cfRule>
  </conditionalFormatting>
  <conditionalFormatting sqref="A1743">
    <cfRule type="cellIs" dxfId="12995" priority="18175" operator="equal">
      <formula>"Raster_Planungseinheiten"</formula>
    </cfRule>
    <cfRule type="cellIs" dxfId="12994" priority="18176" operator="equal">
      <formula>"Raster_UmweltVersorgung"</formula>
    </cfRule>
  </conditionalFormatting>
  <conditionalFormatting sqref="H1758:H1786 H1788:H1818">
    <cfRule type="cellIs" dxfId="12993" priority="18174" operator="equal">
      <formula>"nurGeometrie"</formula>
    </cfRule>
  </conditionalFormatting>
  <conditionalFormatting sqref="A1758:A1786 A1788:A1818">
    <cfRule type="cellIs" dxfId="12992" priority="18172" operator="equal">
      <formula>"Raster_Planungseinheiten"</formula>
    </cfRule>
    <cfRule type="cellIs" dxfId="12991" priority="18173" operator="equal">
      <formula>"Raster_UmweltVersorgung"</formula>
    </cfRule>
  </conditionalFormatting>
  <conditionalFormatting sqref="H1819:H1847 H1849:H1879">
    <cfRule type="cellIs" dxfId="12990" priority="18171" operator="equal">
      <formula>"nurGeometrie"</formula>
    </cfRule>
  </conditionalFormatting>
  <conditionalFormatting sqref="A1819:A1847 A1849:A1879">
    <cfRule type="cellIs" dxfId="12989" priority="18169" operator="equal">
      <formula>"Raster_Planungseinheiten"</formula>
    </cfRule>
    <cfRule type="cellIs" dxfId="12988" priority="18170" operator="equal">
      <formula>"Raster_UmweltVersorgung"</formula>
    </cfRule>
  </conditionalFormatting>
  <conditionalFormatting sqref="H1880:H1908 H1910:H1940">
    <cfRule type="cellIs" dxfId="12987" priority="18168" operator="equal">
      <formula>"nurGeometrie"</formula>
    </cfRule>
  </conditionalFormatting>
  <conditionalFormatting sqref="A1880:A1908 A1910:A1940">
    <cfRule type="cellIs" dxfId="12986" priority="18166" operator="equal">
      <formula>"Raster_Planungseinheiten"</formula>
    </cfRule>
    <cfRule type="cellIs" dxfId="12985" priority="18167" operator="equal">
      <formula>"Raster_UmweltVersorgung"</formula>
    </cfRule>
  </conditionalFormatting>
  <conditionalFormatting sqref="H1941">
    <cfRule type="cellIs" dxfId="12984" priority="18165" operator="equal">
      <formula>"nurGeometrie"</formula>
    </cfRule>
  </conditionalFormatting>
  <conditionalFormatting sqref="A1941">
    <cfRule type="cellIs" dxfId="12983" priority="18163" operator="equal">
      <formula>"Raster_Planungseinheiten"</formula>
    </cfRule>
    <cfRule type="cellIs" dxfId="12982" priority="18164" operator="equal">
      <formula>"Raster_UmweltVersorgung"</formula>
    </cfRule>
  </conditionalFormatting>
  <conditionalFormatting sqref="H1942:H2007">
    <cfRule type="cellIs" dxfId="12981" priority="18162" operator="equal">
      <formula>"nurGeometrie"</formula>
    </cfRule>
  </conditionalFormatting>
  <conditionalFormatting sqref="A1942:A1945 A1994:A2007">
    <cfRule type="cellIs" dxfId="12980" priority="18160" operator="equal">
      <formula>"Raster_Planungseinheiten"</formula>
    </cfRule>
    <cfRule type="cellIs" dxfId="12979" priority="18161" operator="equal">
      <formula>"Raster_UmweltVersorgung"</formula>
    </cfRule>
  </conditionalFormatting>
  <conditionalFormatting sqref="A1946">
    <cfRule type="cellIs" dxfId="12978" priority="18158" operator="equal">
      <formula>"Raster_Planungseinheiten"</formula>
    </cfRule>
    <cfRule type="cellIs" dxfId="12977" priority="18159" operator="equal">
      <formula>"Raster_UmweltVersorgung"</formula>
    </cfRule>
  </conditionalFormatting>
  <conditionalFormatting sqref="A1947">
    <cfRule type="cellIs" dxfId="12976" priority="18156" operator="equal">
      <formula>"Raster_Planungseinheiten"</formula>
    </cfRule>
    <cfRule type="cellIs" dxfId="12975" priority="18157" operator="equal">
      <formula>"Raster_UmweltVersorgung"</formula>
    </cfRule>
  </conditionalFormatting>
  <conditionalFormatting sqref="A1948">
    <cfRule type="cellIs" dxfId="12974" priority="18154" operator="equal">
      <formula>"Raster_Planungseinheiten"</formula>
    </cfRule>
    <cfRule type="cellIs" dxfId="12973" priority="18155" operator="equal">
      <formula>"Raster_UmweltVersorgung"</formula>
    </cfRule>
  </conditionalFormatting>
  <conditionalFormatting sqref="A1949">
    <cfRule type="cellIs" dxfId="12972" priority="18152" operator="equal">
      <formula>"Raster_Planungseinheiten"</formula>
    </cfRule>
    <cfRule type="cellIs" dxfId="12971" priority="18153" operator="equal">
      <formula>"Raster_UmweltVersorgung"</formula>
    </cfRule>
  </conditionalFormatting>
  <conditionalFormatting sqref="A1950">
    <cfRule type="cellIs" dxfId="12970" priority="18150" operator="equal">
      <formula>"Raster_Planungseinheiten"</formula>
    </cfRule>
    <cfRule type="cellIs" dxfId="12969" priority="18151" operator="equal">
      <formula>"Raster_UmweltVersorgung"</formula>
    </cfRule>
  </conditionalFormatting>
  <conditionalFormatting sqref="A1951">
    <cfRule type="cellIs" dxfId="12968" priority="18148" operator="equal">
      <formula>"Raster_Planungseinheiten"</formula>
    </cfRule>
    <cfRule type="cellIs" dxfId="12967" priority="18149" operator="equal">
      <formula>"Raster_UmweltVersorgung"</formula>
    </cfRule>
  </conditionalFormatting>
  <conditionalFormatting sqref="A1952">
    <cfRule type="cellIs" dxfId="12966" priority="18146" operator="equal">
      <formula>"Raster_Planungseinheiten"</formula>
    </cfRule>
    <cfRule type="cellIs" dxfId="12965" priority="18147" operator="equal">
      <formula>"Raster_UmweltVersorgung"</formula>
    </cfRule>
  </conditionalFormatting>
  <conditionalFormatting sqref="A1953">
    <cfRule type="cellIs" dxfId="12964" priority="18144" operator="equal">
      <formula>"Raster_Planungseinheiten"</formula>
    </cfRule>
    <cfRule type="cellIs" dxfId="12963" priority="18145" operator="equal">
      <formula>"Raster_UmweltVersorgung"</formula>
    </cfRule>
  </conditionalFormatting>
  <conditionalFormatting sqref="A1954">
    <cfRule type="cellIs" dxfId="12962" priority="18142" operator="equal">
      <formula>"Raster_Planungseinheiten"</formula>
    </cfRule>
    <cfRule type="cellIs" dxfId="12961" priority="18143" operator="equal">
      <formula>"Raster_UmweltVersorgung"</formula>
    </cfRule>
  </conditionalFormatting>
  <conditionalFormatting sqref="A1955">
    <cfRule type="cellIs" dxfId="12960" priority="18140" operator="equal">
      <formula>"Raster_Planungseinheiten"</formula>
    </cfRule>
    <cfRule type="cellIs" dxfId="12959" priority="18141" operator="equal">
      <formula>"Raster_UmweltVersorgung"</formula>
    </cfRule>
  </conditionalFormatting>
  <conditionalFormatting sqref="A1956">
    <cfRule type="cellIs" dxfId="12958" priority="18138" operator="equal">
      <formula>"Raster_Planungseinheiten"</formula>
    </cfRule>
    <cfRule type="cellIs" dxfId="12957" priority="18139" operator="equal">
      <formula>"Raster_UmweltVersorgung"</formula>
    </cfRule>
  </conditionalFormatting>
  <conditionalFormatting sqref="A1957">
    <cfRule type="cellIs" dxfId="12956" priority="18136" operator="equal">
      <formula>"Raster_Planungseinheiten"</formula>
    </cfRule>
    <cfRule type="cellIs" dxfId="12955" priority="18137" operator="equal">
      <formula>"Raster_UmweltVersorgung"</formula>
    </cfRule>
  </conditionalFormatting>
  <conditionalFormatting sqref="A1958">
    <cfRule type="cellIs" dxfId="12954" priority="18134" operator="equal">
      <formula>"Raster_Planungseinheiten"</formula>
    </cfRule>
    <cfRule type="cellIs" dxfId="12953" priority="18135" operator="equal">
      <formula>"Raster_UmweltVersorgung"</formula>
    </cfRule>
  </conditionalFormatting>
  <conditionalFormatting sqref="A1959">
    <cfRule type="cellIs" dxfId="12952" priority="18132" operator="equal">
      <formula>"Raster_Planungseinheiten"</formula>
    </cfRule>
    <cfRule type="cellIs" dxfId="12951" priority="18133" operator="equal">
      <formula>"Raster_UmweltVersorgung"</formula>
    </cfRule>
  </conditionalFormatting>
  <conditionalFormatting sqref="A1974">
    <cfRule type="cellIs" dxfId="12950" priority="18130" operator="equal">
      <formula>"Raster_Planungseinheiten"</formula>
    </cfRule>
    <cfRule type="cellIs" dxfId="12949" priority="18131" operator="equal">
      <formula>"Raster_UmweltVersorgung"</formula>
    </cfRule>
  </conditionalFormatting>
  <conditionalFormatting sqref="A1960">
    <cfRule type="cellIs" dxfId="12948" priority="18128" operator="equal">
      <formula>"Raster_Planungseinheiten"</formula>
    </cfRule>
    <cfRule type="cellIs" dxfId="12947" priority="18129" operator="equal">
      <formula>"Raster_UmweltVersorgung"</formula>
    </cfRule>
  </conditionalFormatting>
  <conditionalFormatting sqref="A1961">
    <cfRule type="cellIs" dxfId="12946" priority="18126" operator="equal">
      <formula>"Raster_Planungseinheiten"</formula>
    </cfRule>
    <cfRule type="cellIs" dxfId="12945" priority="18127" operator="equal">
      <formula>"Raster_UmweltVersorgung"</formula>
    </cfRule>
  </conditionalFormatting>
  <conditionalFormatting sqref="A1962">
    <cfRule type="cellIs" dxfId="12944" priority="18124" operator="equal">
      <formula>"Raster_Planungseinheiten"</formula>
    </cfRule>
    <cfRule type="cellIs" dxfId="12943" priority="18125" operator="equal">
      <formula>"Raster_UmweltVersorgung"</formula>
    </cfRule>
  </conditionalFormatting>
  <conditionalFormatting sqref="A1963">
    <cfRule type="cellIs" dxfId="12942" priority="18122" operator="equal">
      <formula>"Raster_Planungseinheiten"</formula>
    </cfRule>
    <cfRule type="cellIs" dxfId="12941" priority="18123" operator="equal">
      <formula>"Raster_UmweltVersorgung"</formula>
    </cfRule>
  </conditionalFormatting>
  <conditionalFormatting sqref="A1964">
    <cfRule type="cellIs" dxfId="12940" priority="18120" operator="equal">
      <formula>"Raster_Planungseinheiten"</formula>
    </cfRule>
    <cfRule type="cellIs" dxfId="12939" priority="18121" operator="equal">
      <formula>"Raster_UmweltVersorgung"</formula>
    </cfRule>
  </conditionalFormatting>
  <conditionalFormatting sqref="A1965">
    <cfRule type="cellIs" dxfId="12938" priority="18118" operator="equal">
      <formula>"Raster_Planungseinheiten"</formula>
    </cfRule>
    <cfRule type="cellIs" dxfId="12937" priority="18119" operator="equal">
      <formula>"Raster_UmweltVersorgung"</formula>
    </cfRule>
  </conditionalFormatting>
  <conditionalFormatting sqref="A1966">
    <cfRule type="cellIs" dxfId="12936" priority="18116" operator="equal">
      <formula>"Raster_Planungseinheiten"</formula>
    </cfRule>
    <cfRule type="cellIs" dxfId="12935" priority="18117" operator="equal">
      <formula>"Raster_UmweltVersorgung"</formula>
    </cfRule>
  </conditionalFormatting>
  <conditionalFormatting sqref="A1967">
    <cfRule type="cellIs" dxfId="12934" priority="18114" operator="equal">
      <formula>"Raster_Planungseinheiten"</formula>
    </cfRule>
    <cfRule type="cellIs" dxfId="12933" priority="18115" operator="equal">
      <formula>"Raster_UmweltVersorgung"</formula>
    </cfRule>
  </conditionalFormatting>
  <conditionalFormatting sqref="A1968">
    <cfRule type="cellIs" dxfId="12932" priority="18112" operator="equal">
      <formula>"Raster_Planungseinheiten"</formula>
    </cfRule>
    <cfRule type="cellIs" dxfId="12931" priority="18113" operator="equal">
      <formula>"Raster_UmweltVersorgung"</formula>
    </cfRule>
  </conditionalFormatting>
  <conditionalFormatting sqref="A1969">
    <cfRule type="cellIs" dxfId="12930" priority="18110" operator="equal">
      <formula>"Raster_Planungseinheiten"</formula>
    </cfRule>
    <cfRule type="cellIs" dxfId="12929" priority="18111" operator="equal">
      <formula>"Raster_UmweltVersorgung"</formula>
    </cfRule>
  </conditionalFormatting>
  <conditionalFormatting sqref="A1970">
    <cfRule type="cellIs" dxfId="12928" priority="18108" operator="equal">
      <formula>"Raster_Planungseinheiten"</formula>
    </cfRule>
    <cfRule type="cellIs" dxfId="12927" priority="18109" operator="equal">
      <formula>"Raster_UmweltVersorgung"</formula>
    </cfRule>
  </conditionalFormatting>
  <conditionalFormatting sqref="A1971">
    <cfRule type="cellIs" dxfId="12926" priority="18106" operator="equal">
      <formula>"Raster_Planungseinheiten"</formula>
    </cfRule>
    <cfRule type="cellIs" dxfId="12925" priority="18107" operator="equal">
      <formula>"Raster_UmweltVersorgung"</formula>
    </cfRule>
  </conditionalFormatting>
  <conditionalFormatting sqref="A1972">
    <cfRule type="cellIs" dxfId="12924" priority="18104" operator="equal">
      <formula>"Raster_Planungseinheiten"</formula>
    </cfRule>
    <cfRule type="cellIs" dxfId="12923" priority="18105" operator="equal">
      <formula>"Raster_UmweltVersorgung"</formula>
    </cfRule>
  </conditionalFormatting>
  <conditionalFormatting sqref="A1973">
    <cfRule type="cellIs" dxfId="12922" priority="18102" operator="equal">
      <formula>"Raster_Planungseinheiten"</formula>
    </cfRule>
    <cfRule type="cellIs" dxfId="12921" priority="18103" operator="equal">
      <formula>"Raster_UmweltVersorgung"</formula>
    </cfRule>
  </conditionalFormatting>
  <conditionalFormatting sqref="A1975">
    <cfRule type="cellIs" dxfId="12920" priority="18100" operator="equal">
      <formula>"Raster_Planungseinheiten"</formula>
    </cfRule>
    <cfRule type="cellIs" dxfId="12919" priority="18101" operator="equal">
      <formula>"Raster_UmweltVersorgung"</formula>
    </cfRule>
  </conditionalFormatting>
  <conditionalFormatting sqref="A1976">
    <cfRule type="cellIs" dxfId="12918" priority="18098" operator="equal">
      <formula>"Raster_Planungseinheiten"</formula>
    </cfRule>
    <cfRule type="cellIs" dxfId="12917" priority="18099" operator="equal">
      <formula>"Raster_UmweltVersorgung"</formula>
    </cfRule>
  </conditionalFormatting>
  <conditionalFormatting sqref="A1977">
    <cfRule type="cellIs" dxfId="12916" priority="18096" operator="equal">
      <formula>"Raster_Planungseinheiten"</formula>
    </cfRule>
    <cfRule type="cellIs" dxfId="12915" priority="18097" operator="equal">
      <formula>"Raster_UmweltVersorgung"</formula>
    </cfRule>
  </conditionalFormatting>
  <conditionalFormatting sqref="A1978">
    <cfRule type="cellIs" dxfId="12914" priority="18094" operator="equal">
      <formula>"Raster_Planungseinheiten"</formula>
    </cfRule>
    <cfRule type="cellIs" dxfId="12913" priority="18095" operator="equal">
      <formula>"Raster_UmweltVersorgung"</formula>
    </cfRule>
  </conditionalFormatting>
  <conditionalFormatting sqref="A1979">
    <cfRule type="cellIs" dxfId="12912" priority="18092" operator="equal">
      <formula>"Raster_Planungseinheiten"</formula>
    </cfRule>
    <cfRule type="cellIs" dxfId="12911" priority="18093" operator="equal">
      <formula>"Raster_UmweltVersorgung"</formula>
    </cfRule>
  </conditionalFormatting>
  <conditionalFormatting sqref="A1980">
    <cfRule type="cellIs" dxfId="12910" priority="18090" operator="equal">
      <formula>"Raster_Planungseinheiten"</formula>
    </cfRule>
    <cfRule type="cellIs" dxfId="12909" priority="18091" operator="equal">
      <formula>"Raster_UmweltVersorgung"</formula>
    </cfRule>
  </conditionalFormatting>
  <conditionalFormatting sqref="A1981">
    <cfRule type="cellIs" dxfId="12908" priority="18088" operator="equal">
      <formula>"Raster_Planungseinheiten"</formula>
    </cfRule>
    <cfRule type="cellIs" dxfId="12907" priority="18089" operator="equal">
      <formula>"Raster_UmweltVersorgung"</formula>
    </cfRule>
  </conditionalFormatting>
  <conditionalFormatting sqref="A1982">
    <cfRule type="cellIs" dxfId="12906" priority="18086" operator="equal">
      <formula>"Raster_Planungseinheiten"</formula>
    </cfRule>
    <cfRule type="cellIs" dxfId="12905" priority="18087" operator="equal">
      <formula>"Raster_UmweltVersorgung"</formula>
    </cfRule>
  </conditionalFormatting>
  <conditionalFormatting sqref="A1983">
    <cfRule type="cellIs" dxfId="12904" priority="18084" operator="equal">
      <formula>"Raster_Planungseinheiten"</formula>
    </cfRule>
    <cfRule type="cellIs" dxfId="12903" priority="18085" operator="equal">
      <formula>"Raster_UmweltVersorgung"</formula>
    </cfRule>
  </conditionalFormatting>
  <conditionalFormatting sqref="A1984">
    <cfRule type="cellIs" dxfId="12902" priority="18082" operator="equal">
      <formula>"Raster_Planungseinheiten"</formula>
    </cfRule>
    <cfRule type="cellIs" dxfId="12901" priority="18083" operator="equal">
      <formula>"Raster_UmweltVersorgung"</formula>
    </cfRule>
  </conditionalFormatting>
  <conditionalFormatting sqref="A1985">
    <cfRule type="cellIs" dxfId="12900" priority="18080" operator="equal">
      <formula>"Raster_Planungseinheiten"</formula>
    </cfRule>
    <cfRule type="cellIs" dxfId="12899" priority="18081" operator="equal">
      <formula>"Raster_UmweltVersorgung"</formula>
    </cfRule>
  </conditionalFormatting>
  <conditionalFormatting sqref="A1986">
    <cfRule type="cellIs" dxfId="12898" priority="18078" operator="equal">
      <formula>"Raster_Planungseinheiten"</formula>
    </cfRule>
    <cfRule type="cellIs" dxfId="12897" priority="18079" operator="equal">
      <formula>"Raster_UmweltVersorgung"</formula>
    </cfRule>
  </conditionalFormatting>
  <conditionalFormatting sqref="A1987">
    <cfRule type="cellIs" dxfId="12896" priority="18076" operator="equal">
      <formula>"Raster_Planungseinheiten"</formula>
    </cfRule>
    <cfRule type="cellIs" dxfId="12895" priority="18077" operator="equal">
      <formula>"Raster_UmweltVersorgung"</formula>
    </cfRule>
  </conditionalFormatting>
  <conditionalFormatting sqref="A1988">
    <cfRule type="cellIs" dxfId="12894" priority="18074" operator="equal">
      <formula>"Raster_Planungseinheiten"</formula>
    </cfRule>
    <cfRule type="cellIs" dxfId="12893" priority="18075" operator="equal">
      <formula>"Raster_UmweltVersorgung"</formula>
    </cfRule>
  </conditionalFormatting>
  <conditionalFormatting sqref="A1989">
    <cfRule type="cellIs" dxfId="12892" priority="18072" operator="equal">
      <formula>"Raster_Planungseinheiten"</formula>
    </cfRule>
    <cfRule type="cellIs" dxfId="12891" priority="18073" operator="equal">
      <formula>"Raster_UmweltVersorgung"</formula>
    </cfRule>
  </conditionalFormatting>
  <conditionalFormatting sqref="A1990">
    <cfRule type="cellIs" dxfId="12890" priority="18070" operator="equal">
      <formula>"Raster_Planungseinheiten"</formula>
    </cfRule>
    <cfRule type="cellIs" dxfId="12889" priority="18071" operator="equal">
      <formula>"Raster_UmweltVersorgung"</formula>
    </cfRule>
  </conditionalFormatting>
  <conditionalFormatting sqref="A1991">
    <cfRule type="cellIs" dxfId="12888" priority="18068" operator="equal">
      <formula>"Raster_Planungseinheiten"</formula>
    </cfRule>
    <cfRule type="cellIs" dxfId="12887" priority="18069" operator="equal">
      <formula>"Raster_UmweltVersorgung"</formula>
    </cfRule>
  </conditionalFormatting>
  <conditionalFormatting sqref="A1992">
    <cfRule type="cellIs" dxfId="12886" priority="18066" operator="equal">
      <formula>"Raster_Planungseinheiten"</formula>
    </cfRule>
    <cfRule type="cellIs" dxfId="12885" priority="18067" operator="equal">
      <formula>"Raster_UmweltVersorgung"</formula>
    </cfRule>
  </conditionalFormatting>
  <conditionalFormatting sqref="A1993">
    <cfRule type="cellIs" dxfId="12884" priority="18064" operator="equal">
      <formula>"Raster_Planungseinheiten"</formula>
    </cfRule>
    <cfRule type="cellIs" dxfId="12883" priority="18065" operator="equal">
      <formula>"Raster_UmweltVersorgung"</formula>
    </cfRule>
  </conditionalFormatting>
  <conditionalFormatting sqref="H2008">
    <cfRule type="cellIs" dxfId="12882" priority="18063" operator="equal">
      <formula>"nurGeometrie"</formula>
    </cfRule>
  </conditionalFormatting>
  <conditionalFormatting sqref="A2008">
    <cfRule type="cellIs" dxfId="12881" priority="18061" operator="equal">
      <formula>"Raster_Planungseinheiten"</formula>
    </cfRule>
    <cfRule type="cellIs" dxfId="12880" priority="18062" operator="equal">
      <formula>"Raster_UmweltVersorgung"</formula>
    </cfRule>
  </conditionalFormatting>
  <conditionalFormatting sqref="H2009:H2074">
    <cfRule type="cellIs" dxfId="12879" priority="18060" operator="equal">
      <formula>"nurGeometrie"</formula>
    </cfRule>
  </conditionalFormatting>
  <conditionalFormatting sqref="A2009:A2012 A2061:A2074">
    <cfRule type="cellIs" dxfId="12878" priority="18058" operator="equal">
      <formula>"Raster_Planungseinheiten"</formula>
    </cfRule>
    <cfRule type="cellIs" dxfId="12877" priority="18059" operator="equal">
      <formula>"Raster_UmweltVersorgung"</formula>
    </cfRule>
  </conditionalFormatting>
  <conditionalFormatting sqref="A2013">
    <cfRule type="cellIs" dxfId="12876" priority="18056" operator="equal">
      <formula>"Raster_Planungseinheiten"</formula>
    </cfRule>
    <cfRule type="cellIs" dxfId="12875" priority="18057" operator="equal">
      <formula>"Raster_UmweltVersorgung"</formula>
    </cfRule>
  </conditionalFormatting>
  <conditionalFormatting sqref="A2014">
    <cfRule type="cellIs" dxfId="12874" priority="18054" operator="equal">
      <formula>"Raster_Planungseinheiten"</formula>
    </cfRule>
    <cfRule type="cellIs" dxfId="12873" priority="18055" operator="equal">
      <formula>"Raster_UmweltVersorgung"</formula>
    </cfRule>
  </conditionalFormatting>
  <conditionalFormatting sqref="A2015">
    <cfRule type="cellIs" dxfId="12872" priority="18052" operator="equal">
      <formula>"Raster_Planungseinheiten"</formula>
    </cfRule>
    <cfRule type="cellIs" dxfId="12871" priority="18053" operator="equal">
      <formula>"Raster_UmweltVersorgung"</formula>
    </cfRule>
  </conditionalFormatting>
  <conditionalFormatting sqref="A2016">
    <cfRule type="cellIs" dxfId="12870" priority="18050" operator="equal">
      <formula>"Raster_Planungseinheiten"</formula>
    </cfRule>
    <cfRule type="cellIs" dxfId="12869" priority="18051" operator="equal">
      <formula>"Raster_UmweltVersorgung"</formula>
    </cfRule>
  </conditionalFormatting>
  <conditionalFormatting sqref="A2017">
    <cfRule type="cellIs" dxfId="12868" priority="18048" operator="equal">
      <formula>"Raster_Planungseinheiten"</formula>
    </cfRule>
    <cfRule type="cellIs" dxfId="12867" priority="18049" operator="equal">
      <formula>"Raster_UmweltVersorgung"</formula>
    </cfRule>
  </conditionalFormatting>
  <conditionalFormatting sqref="A2018">
    <cfRule type="cellIs" dxfId="12866" priority="18046" operator="equal">
      <formula>"Raster_Planungseinheiten"</formula>
    </cfRule>
    <cfRule type="cellIs" dxfId="12865" priority="18047" operator="equal">
      <formula>"Raster_UmweltVersorgung"</formula>
    </cfRule>
  </conditionalFormatting>
  <conditionalFormatting sqref="A2019">
    <cfRule type="cellIs" dxfId="12864" priority="18044" operator="equal">
      <formula>"Raster_Planungseinheiten"</formula>
    </cfRule>
    <cfRule type="cellIs" dxfId="12863" priority="18045" operator="equal">
      <formula>"Raster_UmweltVersorgung"</formula>
    </cfRule>
  </conditionalFormatting>
  <conditionalFormatting sqref="A2020">
    <cfRule type="cellIs" dxfId="12862" priority="18042" operator="equal">
      <formula>"Raster_Planungseinheiten"</formula>
    </cfRule>
    <cfRule type="cellIs" dxfId="12861" priority="18043" operator="equal">
      <formula>"Raster_UmweltVersorgung"</formula>
    </cfRule>
  </conditionalFormatting>
  <conditionalFormatting sqref="A2021">
    <cfRule type="cellIs" dxfId="12860" priority="18040" operator="equal">
      <formula>"Raster_Planungseinheiten"</formula>
    </cfRule>
    <cfRule type="cellIs" dxfId="12859" priority="18041" operator="equal">
      <formula>"Raster_UmweltVersorgung"</formula>
    </cfRule>
  </conditionalFormatting>
  <conditionalFormatting sqref="A2022">
    <cfRule type="cellIs" dxfId="12858" priority="18038" operator="equal">
      <formula>"Raster_Planungseinheiten"</formula>
    </cfRule>
    <cfRule type="cellIs" dxfId="12857" priority="18039" operator="equal">
      <formula>"Raster_UmweltVersorgung"</formula>
    </cfRule>
  </conditionalFormatting>
  <conditionalFormatting sqref="A2023">
    <cfRule type="cellIs" dxfId="12856" priority="18036" operator="equal">
      <formula>"Raster_Planungseinheiten"</formula>
    </cfRule>
    <cfRule type="cellIs" dxfId="12855" priority="18037" operator="equal">
      <formula>"Raster_UmweltVersorgung"</formula>
    </cfRule>
  </conditionalFormatting>
  <conditionalFormatting sqref="A2024">
    <cfRule type="cellIs" dxfId="12854" priority="18034" operator="equal">
      <formula>"Raster_Planungseinheiten"</formula>
    </cfRule>
    <cfRule type="cellIs" dxfId="12853" priority="18035" operator="equal">
      <formula>"Raster_UmweltVersorgung"</formula>
    </cfRule>
  </conditionalFormatting>
  <conditionalFormatting sqref="A2025">
    <cfRule type="cellIs" dxfId="12852" priority="18032" operator="equal">
      <formula>"Raster_Planungseinheiten"</formula>
    </cfRule>
    <cfRule type="cellIs" dxfId="12851" priority="18033" operator="equal">
      <formula>"Raster_UmweltVersorgung"</formula>
    </cfRule>
  </conditionalFormatting>
  <conditionalFormatting sqref="A2026">
    <cfRule type="cellIs" dxfId="12850" priority="18030" operator="equal">
      <formula>"Raster_Planungseinheiten"</formula>
    </cfRule>
    <cfRule type="cellIs" dxfId="12849" priority="18031" operator="equal">
      <formula>"Raster_UmweltVersorgung"</formula>
    </cfRule>
  </conditionalFormatting>
  <conditionalFormatting sqref="A2041">
    <cfRule type="cellIs" dxfId="12848" priority="18028" operator="equal">
      <formula>"Raster_Planungseinheiten"</formula>
    </cfRule>
    <cfRule type="cellIs" dxfId="12847" priority="18029" operator="equal">
      <formula>"Raster_UmweltVersorgung"</formula>
    </cfRule>
  </conditionalFormatting>
  <conditionalFormatting sqref="A2027">
    <cfRule type="cellIs" dxfId="12846" priority="18026" operator="equal">
      <formula>"Raster_Planungseinheiten"</formula>
    </cfRule>
    <cfRule type="cellIs" dxfId="12845" priority="18027" operator="equal">
      <formula>"Raster_UmweltVersorgung"</formula>
    </cfRule>
  </conditionalFormatting>
  <conditionalFormatting sqref="A2028">
    <cfRule type="cellIs" dxfId="12844" priority="18024" operator="equal">
      <formula>"Raster_Planungseinheiten"</formula>
    </cfRule>
    <cfRule type="cellIs" dxfId="12843" priority="18025" operator="equal">
      <formula>"Raster_UmweltVersorgung"</formula>
    </cfRule>
  </conditionalFormatting>
  <conditionalFormatting sqref="A2029">
    <cfRule type="cellIs" dxfId="12842" priority="18022" operator="equal">
      <formula>"Raster_Planungseinheiten"</formula>
    </cfRule>
    <cfRule type="cellIs" dxfId="12841" priority="18023" operator="equal">
      <formula>"Raster_UmweltVersorgung"</formula>
    </cfRule>
  </conditionalFormatting>
  <conditionalFormatting sqref="A2030">
    <cfRule type="cellIs" dxfId="12840" priority="18020" operator="equal">
      <formula>"Raster_Planungseinheiten"</formula>
    </cfRule>
    <cfRule type="cellIs" dxfId="12839" priority="18021" operator="equal">
      <formula>"Raster_UmweltVersorgung"</formula>
    </cfRule>
  </conditionalFormatting>
  <conditionalFormatting sqref="A2031">
    <cfRule type="cellIs" dxfId="12838" priority="18018" operator="equal">
      <formula>"Raster_Planungseinheiten"</formula>
    </cfRule>
    <cfRule type="cellIs" dxfId="12837" priority="18019" operator="equal">
      <formula>"Raster_UmweltVersorgung"</formula>
    </cfRule>
  </conditionalFormatting>
  <conditionalFormatting sqref="A2032">
    <cfRule type="cellIs" dxfId="12836" priority="18016" operator="equal">
      <formula>"Raster_Planungseinheiten"</formula>
    </cfRule>
    <cfRule type="cellIs" dxfId="12835" priority="18017" operator="equal">
      <formula>"Raster_UmweltVersorgung"</formula>
    </cfRule>
  </conditionalFormatting>
  <conditionalFormatting sqref="A2033">
    <cfRule type="cellIs" dxfId="12834" priority="18014" operator="equal">
      <formula>"Raster_Planungseinheiten"</formula>
    </cfRule>
    <cfRule type="cellIs" dxfId="12833" priority="18015" operator="equal">
      <formula>"Raster_UmweltVersorgung"</formula>
    </cfRule>
  </conditionalFormatting>
  <conditionalFormatting sqref="A2034">
    <cfRule type="cellIs" dxfId="12832" priority="18012" operator="equal">
      <formula>"Raster_Planungseinheiten"</formula>
    </cfRule>
    <cfRule type="cellIs" dxfId="12831" priority="18013" operator="equal">
      <formula>"Raster_UmweltVersorgung"</formula>
    </cfRule>
  </conditionalFormatting>
  <conditionalFormatting sqref="A2035">
    <cfRule type="cellIs" dxfId="12830" priority="18010" operator="equal">
      <formula>"Raster_Planungseinheiten"</formula>
    </cfRule>
    <cfRule type="cellIs" dxfId="12829" priority="18011" operator="equal">
      <formula>"Raster_UmweltVersorgung"</formula>
    </cfRule>
  </conditionalFormatting>
  <conditionalFormatting sqref="A2036">
    <cfRule type="cellIs" dxfId="12828" priority="18008" operator="equal">
      <formula>"Raster_Planungseinheiten"</formula>
    </cfRule>
    <cfRule type="cellIs" dxfId="12827" priority="18009" operator="equal">
      <formula>"Raster_UmweltVersorgung"</formula>
    </cfRule>
  </conditionalFormatting>
  <conditionalFormatting sqref="A2037">
    <cfRule type="cellIs" dxfId="12826" priority="18006" operator="equal">
      <formula>"Raster_Planungseinheiten"</formula>
    </cfRule>
    <cfRule type="cellIs" dxfId="12825" priority="18007" operator="equal">
      <formula>"Raster_UmweltVersorgung"</formula>
    </cfRule>
  </conditionalFormatting>
  <conditionalFormatting sqref="A2038">
    <cfRule type="cellIs" dxfId="12824" priority="18004" operator="equal">
      <formula>"Raster_Planungseinheiten"</formula>
    </cfRule>
    <cfRule type="cellIs" dxfId="12823" priority="18005" operator="equal">
      <formula>"Raster_UmweltVersorgung"</formula>
    </cfRule>
  </conditionalFormatting>
  <conditionalFormatting sqref="A2039">
    <cfRule type="cellIs" dxfId="12822" priority="18002" operator="equal">
      <formula>"Raster_Planungseinheiten"</formula>
    </cfRule>
    <cfRule type="cellIs" dxfId="12821" priority="18003" operator="equal">
      <formula>"Raster_UmweltVersorgung"</formula>
    </cfRule>
  </conditionalFormatting>
  <conditionalFormatting sqref="A2040">
    <cfRule type="cellIs" dxfId="12820" priority="18000" operator="equal">
      <formula>"Raster_Planungseinheiten"</formula>
    </cfRule>
    <cfRule type="cellIs" dxfId="12819" priority="18001" operator="equal">
      <formula>"Raster_UmweltVersorgung"</formula>
    </cfRule>
  </conditionalFormatting>
  <conditionalFormatting sqref="A2042">
    <cfRule type="cellIs" dxfId="12818" priority="17998" operator="equal">
      <formula>"Raster_Planungseinheiten"</formula>
    </cfRule>
    <cfRule type="cellIs" dxfId="12817" priority="17999" operator="equal">
      <formula>"Raster_UmweltVersorgung"</formula>
    </cfRule>
  </conditionalFormatting>
  <conditionalFormatting sqref="A2043">
    <cfRule type="cellIs" dxfId="12816" priority="17996" operator="equal">
      <formula>"Raster_Planungseinheiten"</formula>
    </cfRule>
    <cfRule type="cellIs" dxfId="12815" priority="17997" operator="equal">
      <formula>"Raster_UmweltVersorgung"</formula>
    </cfRule>
  </conditionalFormatting>
  <conditionalFormatting sqref="A2044">
    <cfRule type="cellIs" dxfId="12814" priority="17994" operator="equal">
      <formula>"Raster_Planungseinheiten"</formula>
    </cfRule>
    <cfRule type="cellIs" dxfId="12813" priority="17995" operator="equal">
      <formula>"Raster_UmweltVersorgung"</formula>
    </cfRule>
  </conditionalFormatting>
  <conditionalFormatting sqref="A2045">
    <cfRule type="cellIs" dxfId="12812" priority="17992" operator="equal">
      <formula>"Raster_Planungseinheiten"</formula>
    </cfRule>
    <cfRule type="cellIs" dxfId="12811" priority="17993" operator="equal">
      <formula>"Raster_UmweltVersorgung"</formula>
    </cfRule>
  </conditionalFormatting>
  <conditionalFormatting sqref="A2046">
    <cfRule type="cellIs" dxfId="12810" priority="17990" operator="equal">
      <formula>"Raster_Planungseinheiten"</formula>
    </cfRule>
    <cfRule type="cellIs" dxfId="12809" priority="17991" operator="equal">
      <formula>"Raster_UmweltVersorgung"</formula>
    </cfRule>
  </conditionalFormatting>
  <conditionalFormatting sqref="A2047">
    <cfRule type="cellIs" dxfId="12808" priority="17988" operator="equal">
      <formula>"Raster_Planungseinheiten"</formula>
    </cfRule>
    <cfRule type="cellIs" dxfId="12807" priority="17989" operator="equal">
      <formula>"Raster_UmweltVersorgung"</formula>
    </cfRule>
  </conditionalFormatting>
  <conditionalFormatting sqref="A2048">
    <cfRule type="cellIs" dxfId="12806" priority="17986" operator="equal">
      <formula>"Raster_Planungseinheiten"</formula>
    </cfRule>
    <cfRule type="cellIs" dxfId="12805" priority="17987" operator="equal">
      <formula>"Raster_UmweltVersorgung"</formula>
    </cfRule>
  </conditionalFormatting>
  <conditionalFormatting sqref="A2049">
    <cfRule type="cellIs" dxfId="12804" priority="17984" operator="equal">
      <formula>"Raster_Planungseinheiten"</formula>
    </cfRule>
    <cfRule type="cellIs" dxfId="12803" priority="17985" operator="equal">
      <formula>"Raster_UmweltVersorgung"</formula>
    </cfRule>
  </conditionalFormatting>
  <conditionalFormatting sqref="A2050">
    <cfRule type="cellIs" dxfId="12802" priority="17982" operator="equal">
      <formula>"Raster_Planungseinheiten"</formula>
    </cfRule>
    <cfRule type="cellIs" dxfId="12801" priority="17983" operator="equal">
      <formula>"Raster_UmweltVersorgung"</formula>
    </cfRule>
  </conditionalFormatting>
  <conditionalFormatting sqref="A2051">
    <cfRule type="cellIs" dxfId="12800" priority="17980" operator="equal">
      <formula>"Raster_Planungseinheiten"</formula>
    </cfRule>
    <cfRule type="cellIs" dxfId="12799" priority="17981" operator="equal">
      <formula>"Raster_UmweltVersorgung"</formula>
    </cfRule>
  </conditionalFormatting>
  <conditionalFormatting sqref="A2052">
    <cfRule type="cellIs" dxfId="12798" priority="17978" operator="equal">
      <formula>"Raster_Planungseinheiten"</formula>
    </cfRule>
    <cfRule type="cellIs" dxfId="12797" priority="17979" operator="equal">
      <formula>"Raster_UmweltVersorgung"</formula>
    </cfRule>
  </conditionalFormatting>
  <conditionalFormatting sqref="A2053">
    <cfRule type="cellIs" dxfId="12796" priority="17976" operator="equal">
      <formula>"Raster_Planungseinheiten"</formula>
    </cfRule>
    <cfRule type="cellIs" dxfId="12795" priority="17977" operator="equal">
      <formula>"Raster_UmweltVersorgung"</formula>
    </cfRule>
  </conditionalFormatting>
  <conditionalFormatting sqref="A2054">
    <cfRule type="cellIs" dxfId="12794" priority="17974" operator="equal">
      <formula>"Raster_Planungseinheiten"</formula>
    </cfRule>
    <cfRule type="cellIs" dxfId="12793" priority="17975" operator="equal">
      <formula>"Raster_UmweltVersorgung"</formula>
    </cfRule>
  </conditionalFormatting>
  <conditionalFormatting sqref="A2055">
    <cfRule type="cellIs" dxfId="12792" priority="17972" operator="equal">
      <formula>"Raster_Planungseinheiten"</formula>
    </cfRule>
    <cfRule type="cellIs" dxfId="12791" priority="17973" operator="equal">
      <formula>"Raster_UmweltVersorgung"</formula>
    </cfRule>
  </conditionalFormatting>
  <conditionalFormatting sqref="A2056">
    <cfRule type="cellIs" dxfId="12790" priority="17970" operator="equal">
      <formula>"Raster_Planungseinheiten"</formula>
    </cfRule>
    <cfRule type="cellIs" dxfId="12789" priority="17971" operator="equal">
      <formula>"Raster_UmweltVersorgung"</formula>
    </cfRule>
  </conditionalFormatting>
  <conditionalFormatting sqref="A2057">
    <cfRule type="cellIs" dxfId="12788" priority="17968" operator="equal">
      <formula>"Raster_Planungseinheiten"</formula>
    </cfRule>
    <cfRule type="cellIs" dxfId="12787" priority="17969" operator="equal">
      <formula>"Raster_UmweltVersorgung"</formula>
    </cfRule>
  </conditionalFormatting>
  <conditionalFormatting sqref="A2058">
    <cfRule type="cellIs" dxfId="12786" priority="17966" operator="equal">
      <formula>"Raster_Planungseinheiten"</formula>
    </cfRule>
    <cfRule type="cellIs" dxfId="12785" priority="17967" operator="equal">
      <formula>"Raster_UmweltVersorgung"</formula>
    </cfRule>
  </conditionalFormatting>
  <conditionalFormatting sqref="A2059">
    <cfRule type="cellIs" dxfId="12784" priority="17964" operator="equal">
      <formula>"Raster_Planungseinheiten"</formula>
    </cfRule>
    <cfRule type="cellIs" dxfId="12783" priority="17965" operator="equal">
      <formula>"Raster_UmweltVersorgung"</formula>
    </cfRule>
  </conditionalFormatting>
  <conditionalFormatting sqref="A2060">
    <cfRule type="cellIs" dxfId="12782" priority="17962" operator="equal">
      <formula>"Raster_Planungseinheiten"</formula>
    </cfRule>
    <cfRule type="cellIs" dxfId="12781" priority="17963" operator="equal">
      <formula>"Raster_UmweltVersorgung"</formula>
    </cfRule>
  </conditionalFormatting>
  <conditionalFormatting sqref="H2075">
    <cfRule type="cellIs" dxfId="12780" priority="17961" operator="equal">
      <formula>"nurGeometrie"</formula>
    </cfRule>
  </conditionalFormatting>
  <conditionalFormatting sqref="A2075">
    <cfRule type="cellIs" dxfId="12779" priority="17959" operator="equal">
      <formula>"Raster_Planungseinheiten"</formula>
    </cfRule>
    <cfRule type="cellIs" dxfId="12778" priority="17960" operator="equal">
      <formula>"Raster_UmweltVersorgung"</formula>
    </cfRule>
  </conditionalFormatting>
  <conditionalFormatting sqref="H2076:H2141">
    <cfRule type="cellIs" dxfId="12777" priority="17958" operator="equal">
      <formula>"nurGeometrie"</formula>
    </cfRule>
  </conditionalFormatting>
  <conditionalFormatting sqref="A2076:A2079 A2128:A2141">
    <cfRule type="cellIs" dxfId="12776" priority="17956" operator="equal">
      <formula>"Raster_Planungseinheiten"</formula>
    </cfRule>
    <cfRule type="cellIs" dxfId="12775" priority="17957" operator="equal">
      <formula>"Raster_UmweltVersorgung"</formula>
    </cfRule>
  </conditionalFormatting>
  <conditionalFormatting sqref="A2080">
    <cfRule type="cellIs" dxfId="12774" priority="17954" operator="equal">
      <formula>"Raster_Planungseinheiten"</formula>
    </cfRule>
    <cfRule type="cellIs" dxfId="12773" priority="17955" operator="equal">
      <formula>"Raster_UmweltVersorgung"</formula>
    </cfRule>
  </conditionalFormatting>
  <conditionalFormatting sqref="A2081">
    <cfRule type="cellIs" dxfId="12772" priority="17952" operator="equal">
      <formula>"Raster_Planungseinheiten"</formula>
    </cfRule>
    <cfRule type="cellIs" dxfId="12771" priority="17953" operator="equal">
      <formula>"Raster_UmweltVersorgung"</formula>
    </cfRule>
  </conditionalFormatting>
  <conditionalFormatting sqref="A2082">
    <cfRule type="cellIs" dxfId="12770" priority="17950" operator="equal">
      <formula>"Raster_Planungseinheiten"</formula>
    </cfRule>
    <cfRule type="cellIs" dxfId="12769" priority="17951" operator="equal">
      <formula>"Raster_UmweltVersorgung"</formula>
    </cfRule>
  </conditionalFormatting>
  <conditionalFormatting sqref="A2083">
    <cfRule type="cellIs" dxfId="12768" priority="17948" operator="equal">
      <formula>"Raster_Planungseinheiten"</formula>
    </cfRule>
    <cfRule type="cellIs" dxfId="12767" priority="17949" operator="equal">
      <formula>"Raster_UmweltVersorgung"</formula>
    </cfRule>
  </conditionalFormatting>
  <conditionalFormatting sqref="A2084">
    <cfRule type="cellIs" dxfId="12766" priority="17946" operator="equal">
      <formula>"Raster_Planungseinheiten"</formula>
    </cfRule>
    <cfRule type="cellIs" dxfId="12765" priority="17947" operator="equal">
      <formula>"Raster_UmweltVersorgung"</formula>
    </cfRule>
  </conditionalFormatting>
  <conditionalFormatting sqref="A2085">
    <cfRule type="cellIs" dxfId="12764" priority="17944" operator="equal">
      <formula>"Raster_Planungseinheiten"</formula>
    </cfRule>
    <cfRule type="cellIs" dxfId="12763" priority="17945" operator="equal">
      <formula>"Raster_UmweltVersorgung"</formula>
    </cfRule>
  </conditionalFormatting>
  <conditionalFormatting sqref="A2086">
    <cfRule type="cellIs" dxfId="12762" priority="17942" operator="equal">
      <formula>"Raster_Planungseinheiten"</formula>
    </cfRule>
    <cfRule type="cellIs" dxfId="12761" priority="17943" operator="equal">
      <formula>"Raster_UmweltVersorgung"</formula>
    </cfRule>
  </conditionalFormatting>
  <conditionalFormatting sqref="A2087">
    <cfRule type="cellIs" dxfId="12760" priority="17940" operator="equal">
      <formula>"Raster_Planungseinheiten"</formula>
    </cfRule>
    <cfRule type="cellIs" dxfId="12759" priority="17941" operator="equal">
      <formula>"Raster_UmweltVersorgung"</formula>
    </cfRule>
  </conditionalFormatting>
  <conditionalFormatting sqref="A2088">
    <cfRule type="cellIs" dxfId="12758" priority="17938" operator="equal">
      <formula>"Raster_Planungseinheiten"</formula>
    </cfRule>
    <cfRule type="cellIs" dxfId="12757" priority="17939" operator="equal">
      <formula>"Raster_UmweltVersorgung"</formula>
    </cfRule>
  </conditionalFormatting>
  <conditionalFormatting sqref="A2089">
    <cfRule type="cellIs" dxfId="12756" priority="17936" operator="equal">
      <formula>"Raster_Planungseinheiten"</formula>
    </cfRule>
    <cfRule type="cellIs" dxfId="12755" priority="17937" operator="equal">
      <formula>"Raster_UmweltVersorgung"</formula>
    </cfRule>
  </conditionalFormatting>
  <conditionalFormatting sqref="A2090">
    <cfRule type="cellIs" dxfId="12754" priority="17934" operator="equal">
      <formula>"Raster_Planungseinheiten"</formula>
    </cfRule>
    <cfRule type="cellIs" dxfId="12753" priority="17935" operator="equal">
      <formula>"Raster_UmweltVersorgung"</formula>
    </cfRule>
  </conditionalFormatting>
  <conditionalFormatting sqref="A2091">
    <cfRule type="cellIs" dxfId="12752" priority="17932" operator="equal">
      <formula>"Raster_Planungseinheiten"</formula>
    </cfRule>
    <cfRule type="cellIs" dxfId="12751" priority="17933" operator="equal">
      <formula>"Raster_UmweltVersorgung"</formula>
    </cfRule>
  </conditionalFormatting>
  <conditionalFormatting sqref="A2092">
    <cfRule type="cellIs" dxfId="12750" priority="17930" operator="equal">
      <formula>"Raster_Planungseinheiten"</formula>
    </cfRule>
    <cfRule type="cellIs" dxfId="12749" priority="17931" operator="equal">
      <formula>"Raster_UmweltVersorgung"</formula>
    </cfRule>
  </conditionalFormatting>
  <conditionalFormatting sqref="A2093">
    <cfRule type="cellIs" dxfId="12748" priority="17928" operator="equal">
      <formula>"Raster_Planungseinheiten"</formula>
    </cfRule>
    <cfRule type="cellIs" dxfId="12747" priority="17929" operator="equal">
      <formula>"Raster_UmweltVersorgung"</formula>
    </cfRule>
  </conditionalFormatting>
  <conditionalFormatting sqref="A2108">
    <cfRule type="cellIs" dxfId="12746" priority="17926" operator="equal">
      <formula>"Raster_Planungseinheiten"</formula>
    </cfRule>
    <cfRule type="cellIs" dxfId="12745" priority="17927" operator="equal">
      <formula>"Raster_UmweltVersorgung"</formula>
    </cfRule>
  </conditionalFormatting>
  <conditionalFormatting sqref="A2094">
    <cfRule type="cellIs" dxfId="12744" priority="17924" operator="equal">
      <formula>"Raster_Planungseinheiten"</formula>
    </cfRule>
    <cfRule type="cellIs" dxfId="12743" priority="17925" operator="equal">
      <formula>"Raster_UmweltVersorgung"</formula>
    </cfRule>
  </conditionalFormatting>
  <conditionalFormatting sqref="A2095">
    <cfRule type="cellIs" dxfId="12742" priority="17922" operator="equal">
      <formula>"Raster_Planungseinheiten"</formula>
    </cfRule>
    <cfRule type="cellIs" dxfId="12741" priority="17923" operator="equal">
      <formula>"Raster_UmweltVersorgung"</formula>
    </cfRule>
  </conditionalFormatting>
  <conditionalFormatting sqref="A2096">
    <cfRule type="cellIs" dxfId="12740" priority="17920" operator="equal">
      <formula>"Raster_Planungseinheiten"</formula>
    </cfRule>
    <cfRule type="cellIs" dxfId="12739" priority="17921" operator="equal">
      <formula>"Raster_UmweltVersorgung"</formula>
    </cfRule>
  </conditionalFormatting>
  <conditionalFormatting sqref="A2097">
    <cfRule type="cellIs" dxfId="12738" priority="17918" operator="equal">
      <formula>"Raster_Planungseinheiten"</formula>
    </cfRule>
    <cfRule type="cellIs" dxfId="12737" priority="17919" operator="equal">
      <formula>"Raster_UmweltVersorgung"</formula>
    </cfRule>
  </conditionalFormatting>
  <conditionalFormatting sqref="A2098">
    <cfRule type="cellIs" dxfId="12736" priority="17916" operator="equal">
      <formula>"Raster_Planungseinheiten"</formula>
    </cfRule>
    <cfRule type="cellIs" dxfId="12735" priority="17917" operator="equal">
      <formula>"Raster_UmweltVersorgung"</formula>
    </cfRule>
  </conditionalFormatting>
  <conditionalFormatting sqref="A2099">
    <cfRule type="cellIs" dxfId="12734" priority="17914" operator="equal">
      <formula>"Raster_Planungseinheiten"</formula>
    </cfRule>
    <cfRule type="cellIs" dxfId="12733" priority="17915" operator="equal">
      <formula>"Raster_UmweltVersorgung"</formula>
    </cfRule>
  </conditionalFormatting>
  <conditionalFormatting sqref="A2100">
    <cfRule type="cellIs" dxfId="12732" priority="17912" operator="equal">
      <formula>"Raster_Planungseinheiten"</formula>
    </cfRule>
    <cfRule type="cellIs" dxfId="12731" priority="17913" operator="equal">
      <formula>"Raster_UmweltVersorgung"</formula>
    </cfRule>
  </conditionalFormatting>
  <conditionalFormatting sqref="A2101">
    <cfRule type="cellIs" dxfId="12730" priority="17910" operator="equal">
      <formula>"Raster_Planungseinheiten"</formula>
    </cfRule>
    <cfRule type="cellIs" dxfId="12729" priority="17911" operator="equal">
      <formula>"Raster_UmweltVersorgung"</formula>
    </cfRule>
  </conditionalFormatting>
  <conditionalFormatting sqref="A2102">
    <cfRule type="cellIs" dxfId="12728" priority="17908" operator="equal">
      <formula>"Raster_Planungseinheiten"</formula>
    </cfRule>
    <cfRule type="cellIs" dxfId="12727" priority="17909" operator="equal">
      <formula>"Raster_UmweltVersorgung"</formula>
    </cfRule>
  </conditionalFormatting>
  <conditionalFormatting sqref="A2103">
    <cfRule type="cellIs" dxfId="12726" priority="17906" operator="equal">
      <formula>"Raster_Planungseinheiten"</formula>
    </cfRule>
    <cfRule type="cellIs" dxfId="12725" priority="17907" operator="equal">
      <formula>"Raster_UmweltVersorgung"</formula>
    </cfRule>
  </conditionalFormatting>
  <conditionalFormatting sqref="A2104">
    <cfRule type="cellIs" dxfId="12724" priority="17904" operator="equal">
      <formula>"Raster_Planungseinheiten"</formula>
    </cfRule>
    <cfRule type="cellIs" dxfId="12723" priority="17905" operator="equal">
      <formula>"Raster_UmweltVersorgung"</formula>
    </cfRule>
  </conditionalFormatting>
  <conditionalFormatting sqref="A2105">
    <cfRule type="cellIs" dxfId="12722" priority="17902" operator="equal">
      <formula>"Raster_Planungseinheiten"</formula>
    </cfRule>
    <cfRule type="cellIs" dxfId="12721" priority="17903" operator="equal">
      <formula>"Raster_UmweltVersorgung"</formula>
    </cfRule>
  </conditionalFormatting>
  <conditionalFormatting sqref="A2106">
    <cfRule type="cellIs" dxfId="12720" priority="17900" operator="equal">
      <formula>"Raster_Planungseinheiten"</formula>
    </cfRule>
    <cfRule type="cellIs" dxfId="12719" priority="17901" operator="equal">
      <formula>"Raster_UmweltVersorgung"</formula>
    </cfRule>
  </conditionalFormatting>
  <conditionalFormatting sqref="A2107">
    <cfRule type="cellIs" dxfId="12718" priority="17898" operator="equal">
      <formula>"Raster_Planungseinheiten"</formula>
    </cfRule>
    <cfRule type="cellIs" dxfId="12717" priority="17899" operator="equal">
      <formula>"Raster_UmweltVersorgung"</formula>
    </cfRule>
  </conditionalFormatting>
  <conditionalFormatting sqref="A2109">
    <cfRule type="cellIs" dxfId="12716" priority="17896" operator="equal">
      <formula>"Raster_Planungseinheiten"</formula>
    </cfRule>
    <cfRule type="cellIs" dxfId="12715" priority="17897" operator="equal">
      <formula>"Raster_UmweltVersorgung"</formula>
    </cfRule>
  </conditionalFormatting>
  <conditionalFormatting sqref="A2110">
    <cfRule type="cellIs" dxfId="12714" priority="17894" operator="equal">
      <formula>"Raster_Planungseinheiten"</formula>
    </cfRule>
    <cfRule type="cellIs" dxfId="12713" priority="17895" operator="equal">
      <formula>"Raster_UmweltVersorgung"</formula>
    </cfRule>
  </conditionalFormatting>
  <conditionalFormatting sqref="A2111">
    <cfRule type="cellIs" dxfId="12712" priority="17892" operator="equal">
      <formula>"Raster_Planungseinheiten"</formula>
    </cfRule>
    <cfRule type="cellIs" dxfId="12711" priority="17893" operator="equal">
      <formula>"Raster_UmweltVersorgung"</formula>
    </cfRule>
  </conditionalFormatting>
  <conditionalFormatting sqref="A2112">
    <cfRule type="cellIs" dxfId="12710" priority="17890" operator="equal">
      <formula>"Raster_Planungseinheiten"</formula>
    </cfRule>
    <cfRule type="cellIs" dxfId="12709" priority="17891" operator="equal">
      <formula>"Raster_UmweltVersorgung"</formula>
    </cfRule>
  </conditionalFormatting>
  <conditionalFormatting sqref="A2113">
    <cfRule type="cellIs" dxfId="12708" priority="17888" operator="equal">
      <formula>"Raster_Planungseinheiten"</formula>
    </cfRule>
    <cfRule type="cellIs" dxfId="12707" priority="17889" operator="equal">
      <formula>"Raster_UmweltVersorgung"</formula>
    </cfRule>
  </conditionalFormatting>
  <conditionalFormatting sqref="A2114">
    <cfRule type="cellIs" dxfId="12706" priority="17886" operator="equal">
      <formula>"Raster_Planungseinheiten"</formula>
    </cfRule>
    <cfRule type="cellIs" dxfId="12705" priority="17887" operator="equal">
      <formula>"Raster_UmweltVersorgung"</formula>
    </cfRule>
  </conditionalFormatting>
  <conditionalFormatting sqref="A2115">
    <cfRule type="cellIs" dxfId="12704" priority="17884" operator="equal">
      <formula>"Raster_Planungseinheiten"</formula>
    </cfRule>
    <cfRule type="cellIs" dxfId="12703" priority="17885" operator="equal">
      <formula>"Raster_UmweltVersorgung"</formula>
    </cfRule>
  </conditionalFormatting>
  <conditionalFormatting sqref="A2116">
    <cfRule type="cellIs" dxfId="12702" priority="17882" operator="equal">
      <formula>"Raster_Planungseinheiten"</formula>
    </cfRule>
    <cfRule type="cellIs" dxfId="12701" priority="17883" operator="equal">
      <formula>"Raster_UmweltVersorgung"</formula>
    </cfRule>
  </conditionalFormatting>
  <conditionalFormatting sqref="A2117">
    <cfRule type="cellIs" dxfId="12700" priority="17880" operator="equal">
      <formula>"Raster_Planungseinheiten"</formula>
    </cfRule>
    <cfRule type="cellIs" dxfId="12699" priority="17881" operator="equal">
      <formula>"Raster_UmweltVersorgung"</formula>
    </cfRule>
  </conditionalFormatting>
  <conditionalFormatting sqref="A2118">
    <cfRule type="cellIs" dxfId="12698" priority="17878" operator="equal">
      <formula>"Raster_Planungseinheiten"</formula>
    </cfRule>
    <cfRule type="cellIs" dxfId="12697" priority="17879" operator="equal">
      <formula>"Raster_UmweltVersorgung"</formula>
    </cfRule>
  </conditionalFormatting>
  <conditionalFormatting sqref="A2119">
    <cfRule type="cellIs" dxfId="12696" priority="17876" operator="equal">
      <formula>"Raster_Planungseinheiten"</formula>
    </cfRule>
    <cfRule type="cellIs" dxfId="12695" priority="17877" operator="equal">
      <formula>"Raster_UmweltVersorgung"</formula>
    </cfRule>
  </conditionalFormatting>
  <conditionalFormatting sqref="A2120">
    <cfRule type="cellIs" dxfId="12694" priority="17874" operator="equal">
      <formula>"Raster_Planungseinheiten"</formula>
    </cfRule>
    <cfRule type="cellIs" dxfId="12693" priority="17875" operator="equal">
      <formula>"Raster_UmweltVersorgung"</formula>
    </cfRule>
  </conditionalFormatting>
  <conditionalFormatting sqref="A2121">
    <cfRule type="cellIs" dxfId="12692" priority="17872" operator="equal">
      <formula>"Raster_Planungseinheiten"</formula>
    </cfRule>
    <cfRule type="cellIs" dxfId="12691" priority="17873" operator="equal">
      <formula>"Raster_UmweltVersorgung"</formula>
    </cfRule>
  </conditionalFormatting>
  <conditionalFormatting sqref="A2122">
    <cfRule type="cellIs" dxfId="12690" priority="17870" operator="equal">
      <formula>"Raster_Planungseinheiten"</formula>
    </cfRule>
    <cfRule type="cellIs" dxfId="12689" priority="17871" operator="equal">
      <formula>"Raster_UmweltVersorgung"</formula>
    </cfRule>
  </conditionalFormatting>
  <conditionalFormatting sqref="A2123">
    <cfRule type="cellIs" dxfId="12688" priority="17868" operator="equal">
      <formula>"Raster_Planungseinheiten"</formula>
    </cfRule>
    <cfRule type="cellIs" dxfId="12687" priority="17869" operator="equal">
      <formula>"Raster_UmweltVersorgung"</formula>
    </cfRule>
  </conditionalFormatting>
  <conditionalFormatting sqref="A2124">
    <cfRule type="cellIs" dxfId="12686" priority="17866" operator="equal">
      <formula>"Raster_Planungseinheiten"</formula>
    </cfRule>
    <cfRule type="cellIs" dxfId="12685" priority="17867" operator="equal">
      <formula>"Raster_UmweltVersorgung"</formula>
    </cfRule>
  </conditionalFormatting>
  <conditionalFormatting sqref="A2125">
    <cfRule type="cellIs" dxfId="12684" priority="17864" operator="equal">
      <formula>"Raster_Planungseinheiten"</formula>
    </cfRule>
    <cfRule type="cellIs" dxfId="12683" priority="17865" operator="equal">
      <formula>"Raster_UmweltVersorgung"</formula>
    </cfRule>
  </conditionalFormatting>
  <conditionalFormatting sqref="A2126">
    <cfRule type="cellIs" dxfId="12682" priority="17862" operator="equal">
      <formula>"Raster_Planungseinheiten"</formula>
    </cfRule>
    <cfRule type="cellIs" dxfId="12681" priority="17863" operator="equal">
      <formula>"Raster_UmweltVersorgung"</formula>
    </cfRule>
  </conditionalFormatting>
  <conditionalFormatting sqref="A2127">
    <cfRule type="cellIs" dxfId="12680" priority="17860" operator="equal">
      <formula>"Raster_Planungseinheiten"</formula>
    </cfRule>
    <cfRule type="cellIs" dxfId="12679" priority="17861" operator="equal">
      <formula>"Raster_UmweltVersorgung"</formula>
    </cfRule>
  </conditionalFormatting>
  <conditionalFormatting sqref="H2142:H2207">
    <cfRule type="cellIs" dxfId="12678" priority="17859" operator="equal">
      <formula>"nurGeometrie"</formula>
    </cfRule>
  </conditionalFormatting>
  <conditionalFormatting sqref="A2142:A2145 A2194:A2207">
    <cfRule type="cellIs" dxfId="12677" priority="17857" operator="equal">
      <formula>"Raster_Planungseinheiten"</formula>
    </cfRule>
    <cfRule type="cellIs" dxfId="12676" priority="17858" operator="equal">
      <formula>"Raster_UmweltVersorgung"</formula>
    </cfRule>
  </conditionalFormatting>
  <conditionalFormatting sqref="A2146">
    <cfRule type="cellIs" dxfId="12675" priority="17855" operator="equal">
      <formula>"Raster_Planungseinheiten"</formula>
    </cfRule>
    <cfRule type="cellIs" dxfId="12674" priority="17856" operator="equal">
      <formula>"Raster_UmweltVersorgung"</formula>
    </cfRule>
  </conditionalFormatting>
  <conditionalFormatting sqref="A2147">
    <cfRule type="cellIs" dxfId="12673" priority="17853" operator="equal">
      <formula>"Raster_Planungseinheiten"</formula>
    </cfRule>
    <cfRule type="cellIs" dxfId="12672" priority="17854" operator="equal">
      <formula>"Raster_UmweltVersorgung"</formula>
    </cfRule>
  </conditionalFormatting>
  <conditionalFormatting sqref="A2148">
    <cfRule type="cellIs" dxfId="12671" priority="17851" operator="equal">
      <formula>"Raster_Planungseinheiten"</formula>
    </cfRule>
    <cfRule type="cellIs" dxfId="12670" priority="17852" operator="equal">
      <formula>"Raster_UmweltVersorgung"</formula>
    </cfRule>
  </conditionalFormatting>
  <conditionalFormatting sqref="A2149">
    <cfRule type="cellIs" dxfId="12669" priority="17849" operator="equal">
      <formula>"Raster_Planungseinheiten"</formula>
    </cfRule>
    <cfRule type="cellIs" dxfId="12668" priority="17850" operator="equal">
      <formula>"Raster_UmweltVersorgung"</formula>
    </cfRule>
  </conditionalFormatting>
  <conditionalFormatting sqref="A2150">
    <cfRule type="cellIs" dxfId="12667" priority="17847" operator="equal">
      <formula>"Raster_Planungseinheiten"</formula>
    </cfRule>
    <cfRule type="cellIs" dxfId="12666" priority="17848" operator="equal">
      <formula>"Raster_UmweltVersorgung"</formula>
    </cfRule>
  </conditionalFormatting>
  <conditionalFormatting sqref="A2151">
    <cfRule type="cellIs" dxfId="12665" priority="17845" operator="equal">
      <formula>"Raster_Planungseinheiten"</formula>
    </cfRule>
    <cfRule type="cellIs" dxfId="12664" priority="17846" operator="equal">
      <formula>"Raster_UmweltVersorgung"</formula>
    </cfRule>
  </conditionalFormatting>
  <conditionalFormatting sqref="A2152">
    <cfRule type="cellIs" dxfId="12663" priority="17843" operator="equal">
      <formula>"Raster_Planungseinheiten"</formula>
    </cfRule>
    <cfRule type="cellIs" dxfId="12662" priority="17844" operator="equal">
      <formula>"Raster_UmweltVersorgung"</formula>
    </cfRule>
  </conditionalFormatting>
  <conditionalFormatting sqref="A2153">
    <cfRule type="cellIs" dxfId="12661" priority="17841" operator="equal">
      <formula>"Raster_Planungseinheiten"</formula>
    </cfRule>
    <cfRule type="cellIs" dxfId="12660" priority="17842" operator="equal">
      <formula>"Raster_UmweltVersorgung"</formula>
    </cfRule>
  </conditionalFormatting>
  <conditionalFormatting sqref="A2154">
    <cfRule type="cellIs" dxfId="12659" priority="17839" operator="equal">
      <formula>"Raster_Planungseinheiten"</formula>
    </cfRule>
    <cfRule type="cellIs" dxfId="12658" priority="17840" operator="equal">
      <formula>"Raster_UmweltVersorgung"</formula>
    </cfRule>
  </conditionalFormatting>
  <conditionalFormatting sqref="A2155">
    <cfRule type="cellIs" dxfId="12657" priority="17837" operator="equal">
      <formula>"Raster_Planungseinheiten"</formula>
    </cfRule>
    <cfRule type="cellIs" dxfId="12656" priority="17838" operator="equal">
      <formula>"Raster_UmweltVersorgung"</formula>
    </cfRule>
  </conditionalFormatting>
  <conditionalFormatting sqref="A2156">
    <cfRule type="cellIs" dxfId="12655" priority="17835" operator="equal">
      <formula>"Raster_Planungseinheiten"</formula>
    </cfRule>
    <cfRule type="cellIs" dxfId="12654" priority="17836" operator="equal">
      <formula>"Raster_UmweltVersorgung"</formula>
    </cfRule>
  </conditionalFormatting>
  <conditionalFormatting sqref="A2157">
    <cfRule type="cellIs" dxfId="12653" priority="17833" operator="equal">
      <formula>"Raster_Planungseinheiten"</formula>
    </cfRule>
    <cfRule type="cellIs" dxfId="12652" priority="17834" operator="equal">
      <formula>"Raster_UmweltVersorgung"</formula>
    </cfRule>
  </conditionalFormatting>
  <conditionalFormatting sqref="A2158">
    <cfRule type="cellIs" dxfId="12651" priority="17831" operator="equal">
      <formula>"Raster_Planungseinheiten"</formula>
    </cfRule>
    <cfRule type="cellIs" dxfId="12650" priority="17832" operator="equal">
      <formula>"Raster_UmweltVersorgung"</formula>
    </cfRule>
  </conditionalFormatting>
  <conditionalFormatting sqref="A2159">
    <cfRule type="cellIs" dxfId="12649" priority="17829" operator="equal">
      <formula>"Raster_Planungseinheiten"</formula>
    </cfRule>
    <cfRule type="cellIs" dxfId="12648" priority="17830" operator="equal">
      <formula>"Raster_UmweltVersorgung"</formula>
    </cfRule>
  </conditionalFormatting>
  <conditionalFormatting sqref="A2174">
    <cfRule type="cellIs" dxfId="12647" priority="17827" operator="equal">
      <formula>"Raster_Planungseinheiten"</formula>
    </cfRule>
    <cfRule type="cellIs" dxfId="12646" priority="17828" operator="equal">
      <formula>"Raster_UmweltVersorgung"</formula>
    </cfRule>
  </conditionalFormatting>
  <conditionalFormatting sqref="A2160">
    <cfRule type="cellIs" dxfId="12645" priority="17825" operator="equal">
      <formula>"Raster_Planungseinheiten"</formula>
    </cfRule>
    <cfRule type="cellIs" dxfId="12644" priority="17826" operator="equal">
      <formula>"Raster_UmweltVersorgung"</formula>
    </cfRule>
  </conditionalFormatting>
  <conditionalFormatting sqref="A2161">
    <cfRule type="cellIs" dxfId="12643" priority="17823" operator="equal">
      <formula>"Raster_Planungseinheiten"</formula>
    </cfRule>
    <cfRule type="cellIs" dxfId="12642" priority="17824" operator="equal">
      <formula>"Raster_UmweltVersorgung"</formula>
    </cfRule>
  </conditionalFormatting>
  <conditionalFormatting sqref="A2162">
    <cfRule type="cellIs" dxfId="12641" priority="17821" operator="equal">
      <formula>"Raster_Planungseinheiten"</formula>
    </cfRule>
    <cfRule type="cellIs" dxfId="12640" priority="17822" operator="equal">
      <formula>"Raster_UmweltVersorgung"</formula>
    </cfRule>
  </conditionalFormatting>
  <conditionalFormatting sqref="A2163">
    <cfRule type="cellIs" dxfId="12639" priority="17819" operator="equal">
      <formula>"Raster_Planungseinheiten"</formula>
    </cfRule>
    <cfRule type="cellIs" dxfId="12638" priority="17820" operator="equal">
      <formula>"Raster_UmweltVersorgung"</formula>
    </cfRule>
  </conditionalFormatting>
  <conditionalFormatting sqref="A2164">
    <cfRule type="cellIs" dxfId="12637" priority="17817" operator="equal">
      <formula>"Raster_Planungseinheiten"</formula>
    </cfRule>
    <cfRule type="cellIs" dxfId="12636" priority="17818" operator="equal">
      <formula>"Raster_UmweltVersorgung"</formula>
    </cfRule>
  </conditionalFormatting>
  <conditionalFormatting sqref="A2165">
    <cfRule type="cellIs" dxfId="12635" priority="17815" operator="equal">
      <formula>"Raster_Planungseinheiten"</formula>
    </cfRule>
    <cfRule type="cellIs" dxfId="12634" priority="17816" operator="equal">
      <formula>"Raster_UmweltVersorgung"</formula>
    </cfRule>
  </conditionalFormatting>
  <conditionalFormatting sqref="A2166">
    <cfRule type="cellIs" dxfId="12633" priority="17813" operator="equal">
      <formula>"Raster_Planungseinheiten"</formula>
    </cfRule>
    <cfRule type="cellIs" dxfId="12632" priority="17814" operator="equal">
      <formula>"Raster_UmweltVersorgung"</formula>
    </cfRule>
  </conditionalFormatting>
  <conditionalFormatting sqref="A2167">
    <cfRule type="cellIs" dxfId="12631" priority="17811" operator="equal">
      <formula>"Raster_Planungseinheiten"</formula>
    </cfRule>
    <cfRule type="cellIs" dxfId="12630" priority="17812" operator="equal">
      <formula>"Raster_UmweltVersorgung"</formula>
    </cfRule>
  </conditionalFormatting>
  <conditionalFormatting sqref="A2168">
    <cfRule type="cellIs" dxfId="12629" priority="17809" operator="equal">
      <formula>"Raster_Planungseinheiten"</formula>
    </cfRule>
    <cfRule type="cellIs" dxfId="12628" priority="17810" operator="equal">
      <formula>"Raster_UmweltVersorgung"</formula>
    </cfRule>
  </conditionalFormatting>
  <conditionalFormatting sqref="A2169">
    <cfRule type="cellIs" dxfId="12627" priority="17807" operator="equal">
      <formula>"Raster_Planungseinheiten"</formula>
    </cfRule>
    <cfRule type="cellIs" dxfId="12626" priority="17808" operator="equal">
      <formula>"Raster_UmweltVersorgung"</formula>
    </cfRule>
  </conditionalFormatting>
  <conditionalFormatting sqref="A2170">
    <cfRule type="cellIs" dxfId="12625" priority="17805" operator="equal">
      <formula>"Raster_Planungseinheiten"</formula>
    </cfRule>
    <cfRule type="cellIs" dxfId="12624" priority="17806" operator="equal">
      <formula>"Raster_UmweltVersorgung"</formula>
    </cfRule>
  </conditionalFormatting>
  <conditionalFormatting sqref="A2171">
    <cfRule type="cellIs" dxfId="12623" priority="17803" operator="equal">
      <formula>"Raster_Planungseinheiten"</formula>
    </cfRule>
    <cfRule type="cellIs" dxfId="12622" priority="17804" operator="equal">
      <formula>"Raster_UmweltVersorgung"</formula>
    </cfRule>
  </conditionalFormatting>
  <conditionalFormatting sqref="A2172">
    <cfRule type="cellIs" dxfId="12621" priority="17801" operator="equal">
      <formula>"Raster_Planungseinheiten"</formula>
    </cfRule>
    <cfRule type="cellIs" dxfId="12620" priority="17802" operator="equal">
      <formula>"Raster_UmweltVersorgung"</formula>
    </cfRule>
  </conditionalFormatting>
  <conditionalFormatting sqref="A2173">
    <cfRule type="cellIs" dxfId="12619" priority="17799" operator="equal">
      <formula>"Raster_Planungseinheiten"</formula>
    </cfRule>
    <cfRule type="cellIs" dxfId="12618" priority="17800" operator="equal">
      <formula>"Raster_UmweltVersorgung"</formula>
    </cfRule>
  </conditionalFormatting>
  <conditionalFormatting sqref="A2175">
    <cfRule type="cellIs" dxfId="12617" priority="17797" operator="equal">
      <formula>"Raster_Planungseinheiten"</formula>
    </cfRule>
    <cfRule type="cellIs" dxfId="12616" priority="17798" operator="equal">
      <formula>"Raster_UmweltVersorgung"</formula>
    </cfRule>
  </conditionalFormatting>
  <conditionalFormatting sqref="A2176">
    <cfRule type="cellIs" dxfId="12615" priority="17795" operator="equal">
      <formula>"Raster_Planungseinheiten"</formula>
    </cfRule>
    <cfRule type="cellIs" dxfId="12614" priority="17796" operator="equal">
      <formula>"Raster_UmweltVersorgung"</formula>
    </cfRule>
  </conditionalFormatting>
  <conditionalFormatting sqref="A2177">
    <cfRule type="cellIs" dxfId="12613" priority="17793" operator="equal">
      <formula>"Raster_Planungseinheiten"</formula>
    </cfRule>
    <cfRule type="cellIs" dxfId="12612" priority="17794" operator="equal">
      <formula>"Raster_UmweltVersorgung"</formula>
    </cfRule>
  </conditionalFormatting>
  <conditionalFormatting sqref="A2178">
    <cfRule type="cellIs" dxfId="12611" priority="17791" operator="equal">
      <formula>"Raster_Planungseinheiten"</formula>
    </cfRule>
    <cfRule type="cellIs" dxfId="12610" priority="17792" operator="equal">
      <formula>"Raster_UmweltVersorgung"</formula>
    </cfRule>
  </conditionalFormatting>
  <conditionalFormatting sqref="A2179">
    <cfRule type="cellIs" dxfId="12609" priority="17789" operator="equal">
      <formula>"Raster_Planungseinheiten"</formula>
    </cfRule>
    <cfRule type="cellIs" dxfId="12608" priority="17790" operator="equal">
      <formula>"Raster_UmweltVersorgung"</formula>
    </cfRule>
  </conditionalFormatting>
  <conditionalFormatting sqref="A2180">
    <cfRule type="cellIs" dxfId="12607" priority="17787" operator="equal">
      <formula>"Raster_Planungseinheiten"</formula>
    </cfRule>
    <cfRule type="cellIs" dxfId="12606" priority="17788" operator="equal">
      <formula>"Raster_UmweltVersorgung"</formula>
    </cfRule>
  </conditionalFormatting>
  <conditionalFormatting sqref="A2181">
    <cfRule type="cellIs" dxfId="12605" priority="17785" operator="equal">
      <formula>"Raster_Planungseinheiten"</formula>
    </cfRule>
    <cfRule type="cellIs" dxfId="12604" priority="17786" operator="equal">
      <formula>"Raster_UmweltVersorgung"</formula>
    </cfRule>
  </conditionalFormatting>
  <conditionalFormatting sqref="A2182">
    <cfRule type="cellIs" dxfId="12603" priority="17783" operator="equal">
      <formula>"Raster_Planungseinheiten"</formula>
    </cfRule>
    <cfRule type="cellIs" dxfId="12602" priority="17784" operator="equal">
      <formula>"Raster_UmweltVersorgung"</formula>
    </cfRule>
  </conditionalFormatting>
  <conditionalFormatting sqref="A2183">
    <cfRule type="cellIs" dxfId="12601" priority="17781" operator="equal">
      <formula>"Raster_Planungseinheiten"</formula>
    </cfRule>
    <cfRule type="cellIs" dxfId="12600" priority="17782" operator="equal">
      <formula>"Raster_UmweltVersorgung"</formula>
    </cfRule>
  </conditionalFormatting>
  <conditionalFormatting sqref="A2184">
    <cfRule type="cellIs" dxfId="12599" priority="17779" operator="equal">
      <formula>"Raster_Planungseinheiten"</formula>
    </cfRule>
    <cfRule type="cellIs" dxfId="12598" priority="17780" operator="equal">
      <formula>"Raster_UmweltVersorgung"</formula>
    </cfRule>
  </conditionalFormatting>
  <conditionalFormatting sqref="A2185">
    <cfRule type="cellIs" dxfId="12597" priority="17777" operator="equal">
      <formula>"Raster_Planungseinheiten"</formula>
    </cfRule>
    <cfRule type="cellIs" dxfId="12596" priority="17778" operator="equal">
      <formula>"Raster_UmweltVersorgung"</formula>
    </cfRule>
  </conditionalFormatting>
  <conditionalFormatting sqref="A2186">
    <cfRule type="cellIs" dxfId="12595" priority="17775" operator="equal">
      <formula>"Raster_Planungseinheiten"</formula>
    </cfRule>
    <cfRule type="cellIs" dxfId="12594" priority="17776" operator="equal">
      <formula>"Raster_UmweltVersorgung"</formula>
    </cfRule>
  </conditionalFormatting>
  <conditionalFormatting sqref="A2187">
    <cfRule type="cellIs" dxfId="12593" priority="17773" operator="equal">
      <formula>"Raster_Planungseinheiten"</formula>
    </cfRule>
    <cfRule type="cellIs" dxfId="12592" priority="17774" operator="equal">
      <formula>"Raster_UmweltVersorgung"</formula>
    </cfRule>
  </conditionalFormatting>
  <conditionalFormatting sqref="A2188">
    <cfRule type="cellIs" dxfId="12591" priority="17771" operator="equal">
      <formula>"Raster_Planungseinheiten"</formula>
    </cfRule>
    <cfRule type="cellIs" dxfId="12590" priority="17772" operator="equal">
      <formula>"Raster_UmweltVersorgung"</formula>
    </cfRule>
  </conditionalFormatting>
  <conditionalFormatting sqref="A2189">
    <cfRule type="cellIs" dxfId="12589" priority="17769" operator="equal">
      <formula>"Raster_Planungseinheiten"</formula>
    </cfRule>
    <cfRule type="cellIs" dxfId="12588" priority="17770" operator="equal">
      <formula>"Raster_UmweltVersorgung"</formula>
    </cfRule>
  </conditionalFormatting>
  <conditionalFormatting sqref="A2190">
    <cfRule type="cellIs" dxfId="12587" priority="17767" operator="equal">
      <formula>"Raster_Planungseinheiten"</formula>
    </cfRule>
    <cfRule type="cellIs" dxfId="12586" priority="17768" operator="equal">
      <formula>"Raster_UmweltVersorgung"</formula>
    </cfRule>
  </conditionalFormatting>
  <conditionalFormatting sqref="A2191">
    <cfRule type="cellIs" dxfId="12585" priority="17765" operator="equal">
      <formula>"Raster_Planungseinheiten"</formula>
    </cfRule>
    <cfRule type="cellIs" dxfId="12584" priority="17766" operator="equal">
      <formula>"Raster_UmweltVersorgung"</formula>
    </cfRule>
  </conditionalFormatting>
  <conditionalFormatting sqref="A2192">
    <cfRule type="cellIs" dxfId="12583" priority="17763" operator="equal">
      <formula>"Raster_Planungseinheiten"</formula>
    </cfRule>
    <cfRule type="cellIs" dxfId="12582" priority="17764" operator="equal">
      <formula>"Raster_UmweltVersorgung"</formula>
    </cfRule>
  </conditionalFormatting>
  <conditionalFormatting sqref="A2193">
    <cfRule type="cellIs" dxfId="12581" priority="17761" operator="equal">
      <formula>"Raster_Planungseinheiten"</formula>
    </cfRule>
    <cfRule type="cellIs" dxfId="12580" priority="17762" operator="equal">
      <formula>"Raster_UmweltVersorgung"</formula>
    </cfRule>
  </conditionalFormatting>
  <conditionalFormatting sqref="H2208:H2236 H2238:H2275">
    <cfRule type="cellIs" dxfId="12579" priority="17760" operator="equal">
      <formula>"nurGeometrie"</formula>
    </cfRule>
  </conditionalFormatting>
  <conditionalFormatting sqref="A2208:A2236 A2238:A2275">
    <cfRule type="cellIs" dxfId="12578" priority="17758" operator="equal">
      <formula>"Raster_Planungseinheiten"</formula>
    </cfRule>
    <cfRule type="cellIs" dxfId="12577" priority="17759" operator="equal">
      <formula>"Raster_UmweltVersorgung"</formula>
    </cfRule>
  </conditionalFormatting>
  <conditionalFormatting sqref="H2276:H2277">
    <cfRule type="cellIs" dxfId="12576" priority="17757" operator="equal">
      <formula>"nurGeometrie"</formula>
    </cfRule>
  </conditionalFormatting>
  <conditionalFormatting sqref="A2276:A2277">
    <cfRule type="cellIs" dxfId="12575" priority="17755" operator="equal">
      <formula>"Raster_Planungseinheiten"</formula>
    </cfRule>
    <cfRule type="cellIs" dxfId="12574" priority="17756" operator="equal">
      <formula>"Raster_UmweltVersorgung"</formula>
    </cfRule>
  </conditionalFormatting>
  <conditionalFormatting sqref="H2278:H2279">
    <cfRule type="cellIs" dxfId="12573" priority="17754" operator="equal">
      <formula>"nurGeometrie"</formula>
    </cfRule>
  </conditionalFormatting>
  <conditionalFormatting sqref="A2278:A2279">
    <cfRule type="cellIs" dxfId="12572" priority="17752" operator="equal">
      <formula>"Raster_Planungseinheiten"</formula>
    </cfRule>
    <cfRule type="cellIs" dxfId="12571" priority="17753" operator="equal">
      <formula>"Raster_UmweltVersorgung"</formula>
    </cfRule>
  </conditionalFormatting>
  <conditionalFormatting sqref="H2280:H2281">
    <cfRule type="cellIs" dxfId="12570" priority="17751" operator="equal">
      <formula>"nurGeometrie"</formula>
    </cfRule>
  </conditionalFormatting>
  <conditionalFormatting sqref="A2280:A2281">
    <cfRule type="cellIs" dxfId="12569" priority="17749" operator="equal">
      <formula>"Raster_Planungseinheiten"</formula>
    </cfRule>
    <cfRule type="cellIs" dxfId="12568" priority="17750" operator="equal">
      <formula>"Raster_UmweltVersorgung"</formula>
    </cfRule>
  </conditionalFormatting>
  <conditionalFormatting sqref="H2282">
    <cfRule type="cellIs" dxfId="12567" priority="17748" operator="equal">
      <formula>"nurGeometrie"</formula>
    </cfRule>
  </conditionalFormatting>
  <conditionalFormatting sqref="A2282">
    <cfRule type="cellIs" dxfId="12566" priority="17746" operator="equal">
      <formula>"Raster_Planungseinheiten"</formula>
    </cfRule>
    <cfRule type="cellIs" dxfId="12565" priority="17747" operator="equal">
      <formula>"Raster_UmweltVersorgung"</formula>
    </cfRule>
  </conditionalFormatting>
  <conditionalFormatting sqref="H3159:H3161">
    <cfRule type="cellIs" dxfId="12564" priority="17738" operator="equal">
      <formula>"nurGeometrie"</formula>
    </cfRule>
  </conditionalFormatting>
  <conditionalFormatting sqref="A3159:A3161">
    <cfRule type="cellIs" dxfId="12563" priority="17736" operator="equal">
      <formula>"Raster_Planungseinheiten"</formula>
    </cfRule>
    <cfRule type="cellIs" dxfId="12562" priority="17737" operator="equal">
      <formula>"Raster_UmweltVersorgung"</formula>
    </cfRule>
  </conditionalFormatting>
  <conditionalFormatting sqref="H833">
    <cfRule type="cellIs" dxfId="12561" priority="17735" operator="equal">
      <formula>"nurGeometrie"</formula>
    </cfRule>
  </conditionalFormatting>
  <conditionalFormatting sqref="A833">
    <cfRule type="cellIs" dxfId="12560" priority="17733" operator="equal">
      <formula>"Raster_Planungseinheiten"</formula>
    </cfRule>
    <cfRule type="cellIs" dxfId="12559" priority="17734" operator="equal">
      <formula>"Raster_UmweltVersorgung"</formula>
    </cfRule>
  </conditionalFormatting>
  <conditionalFormatting sqref="H1787">
    <cfRule type="cellIs" dxfId="12558" priority="17732" operator="equal">
      <formula>"nurGeometrie"</formula>
    </cfRule>
  </conditionalFormatting>
  <conditionalFormatting sqref="A1787">
    <cfRule type="cellIs" dxfId="12557" priority="17730" operator="equal">
      <formula>"Raster_Planungseinheiten"</formula>
    </cfRule>
    <cfRule type="cellIs" dxfId="12556" priority="17731" operator="equal">
      <formula>"Raster_UmweltVersorgung"</formula>
    </cfRule>
  </conditionalFormatting>
  <conditionalFormatting sqref="H1848">
    <cfRule type="cellIs" dxfId="12555" priority="17729" operator="equal">
      <formula>"nurGeometrie"</formula>
    </cfRule>
  </conditionalFormatting>
  <conditionalFormatting sqref="A1848">
    <cfRule type="cellIs" dxfId="12554" priority="17727" operator="equal">
      <formula>"Raster_Planungseinheiten"</formula>
    </cfRule>
    <cfRule type="cellIs" dxfId="12553" priority="17728" operator="equal">
      <formula>"Raster_UmweltVersorgung"</formula>
    </cfRule>
  </conditionalFormatting>
  <conditionalFormatting sqref="H1909">
    <cfRule type="cellIs" dxfId="12552" priority="17726" operator="equal">
      <formula>"nurGeometrie"</formula>
    </cfRule>
  </conditionalFormatting>
  <conditionalFormatting sqref="A1909">
    <cfRule type="cellIs" dxfId="12551" priority="17724" operator="equal">
      <formula>"Raster_Planungseinheiten"</formula>
    </cfRule>
    <cfRule type="cellIs" dxfId="12550" priority="17725" operator="equal">
      <formula>"Raster_UmweltVersorgung"</formula>
    </cfRule>
  </conditionalFormatting>
  <conditionalFormatting sqref="H2237">
    <cfRule type="cellIs" dxfId="12549" priority="17723" operator="equal">
      <formula>"nurGeometrie"</formula>
    </cfRule>
  </conditionalFormatting>
  <conditionalFormatting sqref="A2237">
    <cfRule type="cellIs" dxfId="12548" priority="17721" operator="equal">
      <formula>"Raster_Planungseinheiten"</formula>
    </cfRule>
    <cfRule type="cellIs" dxfId="12547" priority="17722" operator="equal">
      <formula>"Raster_UmweltVersorgung"</formula>
    </cfRule>
  </conditionalFormatting>
  <conditionalFormatting sqref="H2692">
    <cfRule type="cellIs" dxfId="12546" priority="17720" operator="equal">
      <formula>"nurGeometrie"</formula>
    </cfRule>
  </conditionalFormatting>
  <conditionalFormatting sqref="A2692">
    <cfRule type="cellIs" dxfId="12545" priority="17718" operator="equal">
      <formula>"Raster_Planungseinheiten"</formula>
    </cfRule>
    <cfRule type="cellIs" dxfId="12544" priority="17719" operator="equal">
      <formula>"Raster_UmweltVersorgung"</formula>
    </cfRule>
  </conditionalFormatting>
  <conditionalFormatting sqref="H2766">
    <cfRule type="cellIs" dxfId="12543" priority="17717" operator="equal">
      <formula>"nurGeometrie"</formula>
    </cfRule>
  </conditionalFormatting>
  <conditionalFormatting sqref="A2766">
    <cfRule type="cellIs" dxfId="12542" priority="17715" operator="equal">
      <formula>"Raster_Planungseinheiten"</formula>
    </cfRule>
    <cfRule type="cellIs" dxfId="12541" priority="17716" operator="equal">
      <formula>"Raster_UmweltVersorgung"</formula>
    </cfRule>
  </conditionalFormatting>
  <conditionalFormatting sqref="H2827">
    <cfRule type="cellIs" dxfId="12540" priority="17714" operator="equal">
      <formula>"nurGeometrie"</formula>
    </cfRule>
  </conditionalFormatting>
  <conditionalFormatting sqref="A2827">
    <cfRule type="cellIs" dxfId="12539" priority="17712" operator="equal">
      <formula>"Raster_Planungseinheiten"</formula>
    </cfRule>
    <cfRule type="cellIs" dxfId="12538" priority="17713" operator="equal">
      <formula>"Raster_UmweltVersorgung"</formula>
    </cfRule>
  </conditionalFormatting>
  <conditionalFormatting sqref="H2888">
    <cfRule type="cellIs" dxfId="12537" priority="17711" operator="equal">
      <formula>"nurGeometrie"</formula>
    </cfRule>
  </conditionalFormatting>
  <conditionalFormatting sqref="A2888">
    <cfRule type="cellIs" dxfId="12536" priority="17709" operator="equal">
      <formula>"Raster_Planungseinheiten"</formula>
    </cfRule>
    <cfRule type="cellIs" dxfId="12535" priority="17710" operator="equal">
      <formula>"Raster_UmweltVersorgung"</formula>
    </cfRule>
  </conditionalFormatting>
  <conditionalFormatting sqref="H2973">
    <cfRule type="cellIs" dxfId="12534" priority="17708" operator="equal">
      <formula>"nurGeometrie"</formula>
    </cfRule>
  </conditionalFormatting>
  <conditionalFormatting sqref="A2973">
    <cfRule type="cellIs" dxfId="12533" priority="17706" operator="equal">
      <formula>"Raster_Planungseinheiten"</formula>
    </cfRule>
    <cfRule type="cellIs" dxfId="12532" priority="17707" operator="equal">
      <formula>"Raster_UmweltVersorgung"</formula>
    </cfRule>
  </conditionalFormatting>
  <conditionalFormatting sqref="H3162">
    <cfRule type="cellIs" dxfId="12531" priority="17705" operator="equal">
      <formula>"nurGeometrie"</formula>
    </cfRule>
  </conditionalFormatting>
  <conditionalFormatting sqref="A3162">
    <cfRule type="cellIs" dxfId="12530" priority="17703" operator="equal">
      <formula>"Raster_Planungseinheiten"</formula>
    </cfRule>
    <cfRule type="cellIs" dxfId="12529" priority="17704" operator="equal">
      <formula>"Raster_UmweltVersorgung"</formula>
    </cfRule>
  </conditionalFormatting>
  <conditionalFormatting sqref="H3163">
    <cfRule type="cellIs" dxfId="12528" priority="17702" operator="equal">
      <formula>"nurGeometrie"</formula>
    </cfRule>
  </conditionalFormatting>
  <conditionalFormatting sqref="A3163">
    <cfRule type="cellIs" dxfId="12527" priority="17700" operator="equal">
      <formula>"Raster_Planungseinheiten"</formula>
    </cfRule>
    <cfRule type="cellIs" dxfId="12526" priority="17701" operator="equal">
      <formula>"Raster_UmweltVersorgung"</formula>
    </cfRule>
  </conditionalFormatting>
  <conditionalFormatting sqref="H3164">
    <cfRule type="cellIs" dxfId="12525" priority="17699" operator="equal">
      <formula>"nurGeometrie"</formula>
    </cfRule>
  </conditionalFormatting>
  <conditionalFormatting sqref="A3164">
    <cfRule type="cellIs" dxfId="12524" priority="17695" operator="equal">
      <formula>"Raster_Planungseinheiten"</formula>
    </cfRule>
    <cfRule type="cellIs" dxfId="12523" priority="17696" operator="equal">
      <formula>"Raster_UmweltVersorgung"</formula>
    </cfRule>
  </conditionalFormatting>
  <conditionalFormatting sqref="H3165">
    <cfRule type="cellIs" dxfId="12522" priority="17694" operator="equal">
      <formula>"nurGeometrie"</formula>
    </cfRule>
  </conditionalFormatting>
  <conditionalFormatting sqref="A3165">
    <cfRule type="cellIs" dxfId="12521" priority="17692" operator="equal">
      <formula>"Raster_Planungseinheiten"</formula>
    </cfRule>
    <cfRule type="cellIs" dxfId="12520" priority="17693" operator="equal">
      <formula>"Raster_UmweltVersorgung"</formula>
    </cfRule>
  </conditionalFormatting>
  <conditionalFormatting sqref="H3166">
    <cfRule type="cellIs" dxfId="12519" priority="17691" operator="equal">
      <formula>"nurGeometrie"</formula>
    </cfRule>
  </conditionalFormatting>
  <conditionalFormatting sqref="A3166">
    <cfRule type="cellIs" dxfId="12518" priority="17687" operator="equal">
      <formula>"Raster_Planungseinheiten"</formula>
    </cfRule>
    <cfRule type="cellIs" dxfId="12517" priority="17688" operator="equal">
      <formula>"Raster_UmweltVersorgung"</formula>
    </cfRule>
  </conditionalFormatting>
  <conditionalFormatting sqref="H3168:H3178">
    <cfRule type="cellIs" dxfId="12516" priority="17686" operator="equal">
      <formula>"nurGeometrie"</formula>
    </cfRule>
  </conditionalFormatting>
  <conditionalFormatting sqref="A3168:A3175">
    <cfRule type="cellIs" dxfId="12515" priority="17684" operator="equal">
      <formula>"Raster_Planungseinheiten"</formula>
    </cfRule>
    <cfRule type="cellIs" dxfId="12514" priority="17685" operator="equal">
      <formula>"Raster_UmweltVersorgung"</formula>
    </cfRule>
  </conditionalFormatting>
  <conditionalFormatting sqref="A3176">
    <cfRule type="cellIs" dxfId="12513" priority="17676" operator="equal">
      <formula>"Raster_Planungseinheiten"</formula>
    </cfRule>
    <cfRule type="cellIs" dxfId="12512" priority="17677" operator="equal">
      <formula>"Raster_UmweltVersorgung"</formula>
    </cfRule>
  </conditionalFormatting>
  <conditionalFormatting sqref="A3177">
    <cfRule type="cellIs" dxfId="12511" priority="17674" operator="equal">
      <formula>"Raster_Planungseinheiten"</formula>
    </cfRule>
    <cfRule type="cellIs" dxfId="12510" priority="17675" operator="equal">
      <formula>"Raster_UmweltVersorgung"</formula>
    </cfRule>
  </conditionalFormatting>
  <conditionalFormatting sqref="A3178">
    <cfRule type="cellIs" dxfId="12509" priority="17672" operator="equal">
      <formula>"Raster_Planungseinheiten"</formula>
    </cfRule>
    <cfRule type="cellIs" dxfId="12508" priority="17673" operator="equal">
      <formula>"Raster_UmweltVersorgung"</formula>
    </cfRule>
  </conditionalFormatting>
  <conditionalFormatting sqref="H3195">
    <cfRule type="cellIs" dxfId="12507" priority="17644" operator="equal">
      <formula>"nurGeometrie"</formula>
    </cfRule>
  </conditionalFormatting>
  <conditionalFormatting sqref="A3195">
    <cfRule type="cellIs" dxfId="12506" priority="17642" operator="equal">
      <formula>"Raster_Planungseinheiten"</formula>
    </cfRule>
    <cfRule type="cellIs" dxfId="12505" priority="17643" operator="equal">
      <formula>"Raster_UmweltVersorgung"</formula>
    </cfRule>
  </conditionalFormatting>
  <conditionalFormatting sqref="H3194">
    <cfRule type="cellIs" dxfId="12504" priority="17647" operator="equal">
      <formula>"nurGeometrie"</formula>
    </cfRule>
  </conditionalFormatting>
  <conditionalFormatting sqref="A3194">
    <cfRule type="cellIs" dxfId="12503" priority="17645" operator="equal">
      <formula>"Raster_Planungseinheiten"</formula>
    </cfRule>
    <cfRule type="cellIs" dxfId="12502" priority="17646" operator="equal">
      <formula>"Raster_UmweltVersorgung"</formula>
    </cfRule>
  </conditionalFormatting>
  <conditionalFormatting sqref="H3189">
    <cfRule type="cellIs" dxfId="12501" priority="17659" operator="equal">
      <formula>"nurGeometrie"</formula>
    </cfRule>
  </conditionalFormatting>
  <conditionalFormatting sqref="A3189">
    <cfRule type="cellIs" dxfId="12500" priority="17657" operator="equal">
      <formula>"Raster_Planungseinheiten"</formula>
    </cfRule>
    <cfRule type="cellIs" dxfId="12499" priority="17658" operator="equal">
      <formula>"Raster_UmweltVersorgung"</formula>
    </cfRule>
  </conditionalFormatting>
  <conditionalFormatting sqref="H3190">
    <cfRule type="cellIs" dxfId="12498" priority="17656" operator="equal">
      <formula>"nurGeometrie"</formula>
    </cfRule>
  </conditionalFormatting>
  <conditionalFormatting sqref="A3190">
    <cfRule type="cellIs" dxfId="12497" priority="17654" operator="equal">
      <formula>"Raster_Planungseinheiten"</formula>
    </cfRule>
    <cfRule type="cellIs" dxfId="12496" priority="17655" operator="equal">
      <formula>"Raster_UmweltVersorgung"</formula>
    </cfRule>
  </conditionalFormatting>
  <conditionalFormatting sqref="H3192">
    <cfRule type="cellIs" dxfId="12495" priority="17653" operator="equal">
      <formula>"nurGeometrie"</formula>
    </cfRule>
  </conditionalFormatting>
  <conditionalFormatting sqref="A3192">
    <cfRule type="cellIs" dxfId="12494" priority="17651" operator="equal">
      <formula>"Raster_Planungseinheiten"</formula>
    </cfRule>
    <cfRule type="cellIs" dxfId="12493" priority="17652" operator="equal">
      <formula>"Raster_UmweltVersorgung"</formula>
    </cfRule>
  </conditionalFormatting>
  <conditionalFormatting sqref="H3193">
    <cfRule type="cellIs" dxfId="12492" priority="17650" operator="equal">
      <formula>"nurGeometrie"</formula>
    </cfRule>
  </conditionalFormatting>
  <conditionalFormatting sqref="A3193">
    <cfRule type="cellIs" dxfId="12491" priority="17648" operator="equal">
      <formula>"Raster_Planungseinheiten"</formula>
    </cfRule>
    <cfRule type="cellIs" dxfId="12490" priority="17649" operator="equal">
      <formula>"Raster_UmweltVersorgung"</formula>
    </cfRule>
  </conditionalFormatting>
  <conditionalFormatting sqref="H3201">
    <cfRule type="cellIs" dxfId="12489" priority="17626" operator="equal">
      <formula>"nurGeometrie"</formula>
    </cfRule>
  </conditionalFormatting>
  <conditionalFormatting sqref="A3201">
    <cfRule type="cellIs" dxfId="12488" priority="17624" operator="equal">
      <formula>"Raster_Planungseinheiten"</formula>
    </cfRule>
    <cfRule type="cellIs" dxfId="12487" priority="17625" operator="equal">
      <formula>"Raster_UmweltVersorgung"</formula>
    </cfRule>
  </conditionalFormatting>
  <conditionalFormatting sqref="H3196">
    <cfRule type="cellIs" dxfId="12486" priority="17641" operator="equal">
      <formula>"nurGeometrie"</formula>
    </cfRule>
  </conditionalFormatting>
  <conditionalFormatting sqref="A3196">
    <cfRule type="cellIs" dxfId="12485" priority="17639" operator="equal">
      <formula>"Raster_Planungseinheiten"</formula>
    </cfRule>
    <cfRule type="cellIs" dxfId="12484" priority="17640" operator="equal">
      <formula>"Raster_UmweltVersorgung"</formula>
    </cfRule>
  </conditionalFormatting>
  <conditionalFormatting sqref="H3197">
    <cfRule type="cellIs" dxfId="12483" priority="17638" operator="equal">
      <formula>"nurGeometrie"</formula>
    </cfRule>
  </conditionalFormatting>
  <conditionalFormatting sqref="A3197">
    <cfRule type="cellIs" dxfId="12482" priority="17636" operator="equal">
      <formula>"Raster_Planungseinheiten"</formula>
    </cfRule>
    <cfRule type="cellIs" dxfId="12481" priority="17637" operator="equal">
      <formula>"Raster_UmweltVersorgung"</formula>
    </cfRule>
  </conditionalFormatting>
  <conditionalFormatting sqref="H3198">
    <cfRule type="cellIs" dxfId="12480" priority="17635" operator="equal">
      <formula>"nurGeometrie"</formula>
    </cfRule>
  </conditionalFormatting>
  <conditionalFormatting sqref="A3198">
    <cfRule type="cellIs" dxfId="12479" priority="17633" operator="equal">
      <formula>"Raster_Planungseinheiten"</formula>
    </cfRule>
    <cfRule type="cellIs" dxfId="12478" priority="17634" operator="equal">
      <formula>"Raster_UmweltVersorgung"</formula>
    </cfRule>
  </conditionalFormatting>
  <conditionalFormatting sqref="H3199">
    <cfRule type="cellIs" dxfId="12477" priority="17632" operator="equal">
      <formula>"nurGeometrie"</formula>
    </cfRule>
  </conditionalFormatting>
  <conditionalFormatting sqref="A3199">
    <cfRule type="cellIs" dxfId="12476" priority="17630" operator="equal">
      <formula>"Raster_Planungseinheiten"</formula>
    </cfRule>
    <cfRule type="cellIs" dxfId="12475" priority="17631" operator="equal">
      <formula>"Raster_UmweltVersorgung"</formula>
    </cfRule>
  </conditionalFormatting>
  <conditionalFormatting sqref="H3200">
    <cfRule type="cellIs" dxfId="12474" priority="17629" operator="equal">
      <formula>"nurGeometrie"</formula>
    </cfRule>
  </conditionalFormatting>
  <conditionalFormatting sqref="A3200">
    <cfRule type="cellIs" dxfId="12473" priority="17627" operator="equal">
      <formula>"Raster_Planungseinheiten"</formula>
    </cfRule>
    <cfRule type="cellIs" dxfId="12472" priority="17628" operator="equal">
      <formula>"Raster_UmweltVersorgung"</formula>
    </cfRule>
  </conditionalFormatting>
  <conditionalFormatting sqref="H3205">
    <cfRule type="cellIs" dxfId="12471" priority="17611" operator="equal">
      <formula>"nurGeometrie"</formula>
    </cfRule>
  </conditionalFormatting>
  <conditionalFormatting sqref="A3205">
    <cfRule type="cellIs" dxfId="12470" priority="17609" operator="equal">
      <formula>"Raster_Planungseinheiten"</formula>
    </cfRule>
    <cfRule type="cellIs" dxfId="12469" priority="17610" operator="equal">
      <formula>"Raster_UmweltVersorgung"</formula>
    </cfRule>
  </conditionalFormatting>
  <conditionalFormatting sqref="H3202">
    <cfRule type="cellIs" dxfId="12468" priority="17620" operator="equal">
      <formula>"nurGeometrie"</formula>
    </cfRule>
  </conditionalFormatting>
  <conditionalFormatting sqref="A3202">
    <cfRule type="cellIs" dxfId="12467" priority="17618" operator="equal">
      <formula>"Raster_Planungseinheiten"</formula>
    </cfRule>
    <cfRule type="cellIs" dxfId="12466" priority="17619" operator="equal">
      <formula>"Raster_UmweltVersorgung"</formula>
    </cfRule>
  </conditionalFormatting>
  <conditionalFormatting sqref="H3203">
    <cfRule type="cellIs" dxfId="12465" priority="17617" operator="equal">
      <formula>"nurGeometrie"</formula>
    </cfRule>
  </conditionalFormatting>
  <conditionalFormatting sqref="A3203">
    <cfRule type="cellIs" dxfId="12464" priority="17615" operator="equal">
      <formula>"Raster_Planungseinheiten"</formula>
    </cfRule>
    <cfRule type="cellIs" dxfId="12463" priority="17616" operator="equal">
      <formula>"Raster_UmweltVersorgung"</formula>
    </cfRule>
  </conditionalFormatting>
  <conditionalFormatting sqref="H3204">
    <cfRule type="cellIs" dxfId="12462" priority="17614" operator="equal">
      <formula>"nurGeometrie"</formula>
    </cfRule>
  </conditionalFormatting>
  <conditionalFormatting sqref="A3204">
    <cfRule type="cellIs" dxfId="12461" priority="17612" operator="equal">
      <formula>"Raster_Planungseinheiten"</formula>
    </cfRule>
    <cfRule type="cellIs" dxfId="12460" priority="17613" operator="equal">
      <formula>"Raster_UmweltVersorgung"</formula>
    </cfRule>
  </conditionalFormatting>
  <conditionalFormatting sqref="H3188">
    <cfRule type="cellIs" dxfId="12459" priority="17608" operator="equal">
      <formula>"nurGeometrie"</formula>
    </cfRule>
  </conditionalFormatting>
  <conditionalFormatting sqref="A3188">
    <cfRule type="cellIs" dxfId="12458" priority="17606" operator="equal">
      <formula>"Raster_Planungseinheiten"</formula>
    </cfRule>
    <cfRule type="cellIs" dxfId="12457" priority="17607" operator="equal">
      <formula>"Raster_UmweltVersorgung"</formula>
    </cfRule>
  </conditionalFormatting>
  <conditionalFormatting sqref="H3213">
    <cfRule type="cellIs" dxfId="12456" priority="17584" operator="equal">
      <formula>"nurGeometrie"</formula>
    </cfRule>
  </conditionalFormatting>
  <conditionalFormatting sqref="A3213">
    <cfRule type="cellIs" dxfId="12455" priority="17582" operator="equal">
      <formula>"Raster_Planungseinheiten"</formula>
    </cfRule>
    <cfRule type="cellIs" dxfId="12454" priority="17583" operator="equal">
      <formula>"Raster_UmweltVersorgung"</formula>
    </cfRule>
  </conditionalFormatting>
  <conditionalFormatting sqref="H3206">
    <cfRule type="cellIs" dxfId="12453" priority="17605" operator="equal">
      <formula>"nurGeometrie"</formula>
    </cfRule>
  </conditionalFormatting>
  <conditionalFormatting sqref="A3206">
    <cfRule type="cellIs" dxfId="12452" priority="17603" operator="equal">
      <formula>"Raster_Planungseinheiten"</formula>
    </cfRule>
    <cfRule type="cellIs" dxfId="12451" priority="17604" operator="equal">
      <formula>"Raster_UmweltVersorgung"</formula>
    </cfRule>
  </conditionalFormatting>
  <conditionalFormatting sqref="H3207">
    <cfRule type="cellIs" dxfId="12450" priority="17602" operator="equal">
      <formula>"nurGeometrie"</formula>
    </cfRule>
  </conditionalFormatting>
  <conditionalFormatting sqref="A3207">
    <cfRule type="cellIs" dxfId="12449" priority="17600" operator="equal">
      <formula>"Raster_Planungseinheiten"</formula>
    </cfRule>
    <cfRule type="cellIs" dxfId="12448" priority="17601" operator="equal">
      <formula>"Raster_UmweltVersorgung"</formula>
    </cfRule>
  </conditionalFormatting>
  <conditionalFormatting sqref="H3208">
    <cfRule type="cellIs" dxfId="12447" priority="17599" operator="equal">
      <formula>"nurGeometrie"</formula>
    </cfRule>
  </conditionalFormatting>
  <conditionalFormatting sqref="A3208">
    <cfRule type="cellIs" dxfId="12446" priority="17597" operator="equal">
      <formula>"Raster_Planungseinheiten"</formula>
    </cfRule>
    <cfRule type="cellIs" dxfId="12445" priority="17598" operator="equal">
      <formula>"Raster_UmweltVersorgung"</formula>
    </cfRule>
  </conditionalFormatting>
  <conditionalFormatting sqref="H3209">
    <cfRule type="cellIs" dxfId="12444" priority="17596" operator="equal">
      <formula>"nurGeometrie"</formula>
    </cfRule>
  </conditionalFormatting>
  <conditionalFormatting sqref="A3209">
    <cfRule type="cellIs" dxfId="12443" priority="17594" operator="equal">
      <formula>"Raster_Planungseinheiten"</formula>
    </cfRule>
    <cfRule type="cellIs" dxfId="12442" priority="17595" operator="equal">
      <formula>"Raster_UmweltVersorgung"</formula>
    </cfRule>
  </conditionalFormatting>
  <conditionalFormatting sqref="H3210">
    <cfRule type="cellIs" dxfId="12441" priority="17593" operator="equal">
      <formula>"nurGeometrie"</formula>
    </cfRule>
  </conditionalFormatting>
  <conditionalFormatting sqref="A3210">
    <cfRule type="cellIs" dxfId="12440" priority="17591" operator="equal">
      <formula>"Raster_Planungseinheiten"</formula>
    </cfRule>
    <cfRule type="cellIs" dxfId="12439" priority="17592" operator="equal">
      <formula>"Raster_UmweltVersorgung"</formula>
    </cfRule>
  </conditionalFormatting>
  <conditionalFormatting sqref="H3211">
    <cfRule type="cellIs" dxfId="12438" priority="17590" operator="equal">
      <formula>"nurGeometrie"</formula>
    </cfRule>
  </conditionalFormatting>
  <conditionalFormatting sqref="A3211">
    <cfRule type="cellIs" dxfId="12437" priority="17588" operator="equal">
      <formula>"Raster_Planungseinheiten"</formula>
    </cfRule>
    <cfRule type="cellIs" dxfId="12436" priority="17589" operator="equal">
      <formula>"Raster_UmweltVersorgung"</formula>
    </cfRule>
  </conditionalFormatting>
  <conditionalFormatting sqref="H3212">
    <cfRule type="cellIs" dxfId="12435" priority="17587" operator="equal">
      <formula>"nurGeometrie"</formula>
    </cfRule>
  </conditionalFormatting>
  <conditionalFormatting sqref="A3212">
    <cfRule type="cellIs" dxfId="12434" priority="17585" operator="equal">
      <formula>"Raster_Planungseinheiten"</formula>
    </cfRule>
    <cfRule type="cellIs" dxfId="12433" priority="17586" operator="equal">
      <formula>"Raster_UmweltVersorgung"</formula>
    </cfRule>
  </conditionalFormatting>
  <conditionalFormatting sqref="H3222">
    <cfRule type="cellIs" dxfId="12432" priority="17566" operator="equal">
      <formula>"nurGeometrie"</formula>
    </cfRule>
  </conditionalFormatting>
  <conditionalFormatting sqref="A3222">
    <cfRule type="cellIs" dxfId="12431" priority="17564" operator="equal">
      <formula>"Raster_Planungseinheiten"</formula>
    </cfRule>
    <cfRule type="cellIs" dxfId="12430" priority="17565" operator="equal">
      <formula>"Raster_UmweltVersorgung"</formula>
    </cfRule>
  </conditionalFormatting>
  <conditionalFormatting sqref="H3214">
    <cfRule type="cellIs" dxfId="12429" priority="17581" operator="equal">
      <formula>"nurGeometrie"</formula>
    </cfRule>
  </conditionalFormatting>
  <conditionalFormatting sqref="A3214">
    <cfRule type="cellIs" dxfId="12428" priority="17579" operator="equal">
      <formula>"Raster_Planungseinheiten"</formula>
    </cfRule>
    <cfRule type="cellIs" dxfId="12427" priority="17580" operator="equal">
      <formula>"Raster_UmweltVersorgung"</formula>
    </cfRule>
  </conditionalFormatting>
  <conditionalFormatting sqref="H3215">
    <cfRule type="cellIs" dxfId="12426" priority="17578" operator="equal">
      <formula>"nurGeometrie"</formula>
    </cfRule>
  </conditionalFormatting>
  <conditionalFormatting sqref="A3215">
    <cfRule type="cellIs" dxfId="12425" priority="17576" operator="equal">
      <formula>"Raster_Planungseinheiten"</formula>
    </cfRule>
    <cfRule type="cellIs" dxfId="12424" priority="17577" operator="equal">
      <formula>"Raster_UmweltVersorgung"</formula>
    </cfRule>
  </conditionalFormatting>
  <conditionalFormatting sqref="H3216">
    <cfRule type="cellIs" dxfId="12423" priority="17575" operator="equal">
      <formula>"nurGeometrie"</formula>
    </cfRule>
  </conditionalFormatting>
  <conditionalFormatting sqref="A3216">
    <cfRule type="cellIs" dxfId="12422" priority="17573" operator="equal">
      <formula>"Raster_Planungseinheiten"</formula>
    </cfRule>
    <cfRule type="cellIs" dxfId="12421" priority="17574" operator="equal">
      <formula>"Raster_UmweltVersorgung"</formula>
    </cfRule>
  </conditionalFormatting>
  <conditionalFormatting sqref="H3217">
    <cfRule type="cellIs" dxfId="12420" priority="17572" operator="equal">
      <formula>"nurGeometrie"</formula>
    </cfRule>
  </conditionalFormatting>
  <conditionalFormatting sqref="A3217">
    <cfRule type="cellIs" dxfId="12419" priority="17570" operator="equal">
      <formula>"Raster_Planungseinheiten"</formula>
    </cfRule>
    <cfRule type="cellIs" dxfId="12418" priority="17571" operator="equal">
      <formula>"Raster_UmweltVersorgung"</formula>
    </cfRule>
  </conditionalFormatting>
  <conditionalFormatting sqref="H3218">
    <cfRule type="cellIs" dxfId="12417" priority="17569" operator="equal">
      <formula>"nurGeometrie"</formula>
    </cfRule>
  </conditionalFormatting>
  <conditionalFormatting sqref="A3218">
    <cfRule type="cellIs" dxfId="12416" priority="17567" operator="equal">
      <formula>"Raster_Planungseinheiten"</formula>
    </cfRule>
    <cfRule type="cellIs" dxfId="12415" priority="17568" operator="equal">
      <formula>"Raster_UmweltVersorgung"</formula>
    </cfRule>
  </conditionalFormatting>
  <conditionalFormatting sqref="H3223">
    <cfRule type="cellIs" dxfId="12414" priority="17563" operator="equal">
      <formula>"nurGeometrie"</formula>
    </cfRule>
  </conditionalFormatting>
  <conditionalFormatting sqref="A3223">
    <cfRule type="cellIs" dxfId="12413" priority="17561" operator="equal">
      <formula>"Raster_Planungseinheiten"</formula>
    </cfRule>
    <cfRule type="cellIs" dxfId="12412" priority="17562" operator="equal">
      <formula>"Raster_UmweltVersorgung"</formula>
    </cfRule>
  </conditionalFormatting>
  <conditionalFormatting sqref="H3224">
    <cfRule type="cellIs" dxfId="12411" priority="17560" operator="equal">
      <formula>"nurGeometrie"</formula>
    </cfRule>
  </conditionalFormatting>
  <conditionalFormatting sqref="A3224">
    <cfRule type="cellIs" dxfId="12410" priority="17558" operator="equal">
      <formula>"Raster_Planungseinheiten"</formula>
    </cfRule>
    <cfRule type="cellIs" dxfId="12409" priority="17559" operator="equal">
      <formula>"Raster_UmweltVersorgung"</formula>
    </cfRule>
  </conditionalFormatting>
  <conditionalFormatting sqref="H3225">
    <cfRule type="cellIs" dxfId="12408" priority="17557" operator="equal">
      <formula>"nurGeometrie"</formula>
    </cfRule>
  </conditionalFormatting>
  <conditionalFormatting sqref="A3225">
    <cfRule type="cellIs" dxfId="12407" priority="17555" operator="equal">
      <formula>"Raster_Planungseinheiten"</formula>
    </cfRule>
    <cfRule type="cellIs" dxfId="12406" priority="17556" operator="equal">
      <formula>"Raster_UmweltVersorgung"</formula>
    </cfRule>
  </conditionalFormatting>
  <conditionalFormatting sqref="H3226">
    <cfRule type="cellIs" dxfId="12405" priority="17554" operator="equal">
      <formula>"nurGeometrie"</formula>
    </cfRule>
  </conditionalFormatting>
  <conditionalFormatting sqref="A3226">
    <cfRule type="cellIs" dxfId="12404" priority="17552" operator="equal">
      <formula>"Raster_Planungseinheiten"</formula>
    </cfRule>
    <cfRule type="cellIs" dxfId="12403" priority="17553" operator="equal">
      <formula>"Raster_UmweltVersorgung"</formula>
    </cfRule>
  </conditionalFormatting>
  <conditionalFormatting sqref="H3228">
    <cfRule type="cellIs" dxfId="12402" priority="17551" operator="equal">
      <formula>"nurGeometrie"</formula>
    </cfRule>
  </conditionalFormatting>
  <conditionalFormatting sqref="A3228">
    <cfRule type="cellIs" dxfId="12401" priority="17549" operator="equal">
      <formula>"Raster_Planungseinheiten"</formula>
    </cfRule>
    <cfRule type="cellIs" dxfId="12400" priority="17550" operator="equal">
      <formula>"Raster_UmweltVersorgung"</formula>
    </cfRule>
  </conditionalFormatting>
  <conditionalFormatting sqref="H3229">
    <cfRule type="cellIs" dxfId="12399" priority="17548" operator="equal">
      <formula>"nurGeometrie"</formula>
    </cfRule>
  </conditionalFormatting>
  <conditionalFormatting sqref="A3268">
    <cfRule type="cellIs" dxfId="12398" priority="17395" operator="equal">
      <formula>"Raster_Planungseinheiten"</formula>
    </cfRule>
    <cfRule type="cellIs" dxfId="12397" priority="17396" operator="equal">
      <formula>"Raster_UmweltVersorgung"</formula>
    </cfRule>
  </conditionalFormatting>
  <conditionalFormatting sqref="H3231">
    <cfRule type="cellIs" dxfId="12396" priority="17545" operator="equal">
      <formula>"nurGeometrie"</formula>
    </cfRule>
  </conditionalFormatting>
  <conditionalFormatting sqref="H3232">
    <cfRule type="cellIs" dxfId="12395" priority="17542" operator="equal">
      <formula>"nurGeometrie"</formula>
    </cfRule>
  </conditionalFormatting>
  <conditionalFormatting sqref="A3269">
    <cfRule type="cellIs" dxfId="12394" priority="17393" operator="equal">
      <formula>"Raster_Planungseinheiten"</formula>
    </cfRule>
    <cfRule type="cellIs" dxfId="12393" priority="17394" operator="equal">
      <formula>"Raster_UmweltVersorgung"</formula>
    </cfRule>
  </conditionalFormatting>
  <conditionalFormatting sqref="A3229">
    <cfRule type="cellIs" dxfId="12392" priority="17538" operator="equal">
      <formula>"Raster_Planungseinheiten"</formula>
    </cfRule>
    <cfRule type="cellIs" dxfId="12391" priority="17539" operator="equal">
      <formula>"Raster_UmweltVersorgung"</formula>
    </cfRule>
  </conditionalFormatting>
  <conditionalFormatting sqref="A3231">
    <cfRule type="cellIs" dxfId="12390" priority="17536" operator="equal">
      <formula>"Raster_Planungseinheiten"</formula>
    </cfRule>
    <cfRule type="cellIs" dxfId="12389" priority="17537" operator="equal">
      <formula>"Raster_UmweltVersorgung"</formula>
    </cfRule>
  </conditionalFormatting>
  <conditionalFormatting sqref="A3232">
    <cfRule type="cellIs" dxfId="12388" priority="17534" operator="equal">
      <formula>"Raster_Planungseinheiten"</formula>
    </cfRule>
    <cfRule type="cellIs" dxfId="12387" priority="17535" operator="equal">
      <formula>"Raster_UmweltVersorgung"</formula>
    </cfRule>
  </conditionalFormatting>
  <conditionalFormatting sqref="A3392:A3393 A3386:A3387 A3442:A3445 A3246:A3248 A3252:A3255 A3259:A3261 A3278:A3280 A3291:A3292 A3302:A3304 A3308:A3310 A3321:A3322 A3357:A3359 A3364:A3367 A3371:A3374 A3378:A3380 A3384 A3403 A3405 A3424:A3433 A3437:A3440 A3468:A3472 A3348:A3353 A3342:A3346 A3324:A3327 A3312:A3316 A3294:A3298 A3282:A3287 A3395:A3401 A3263:A3267 A3272:A3274 A3234:A3236 A3340 A3420">
    <cfRule type="cellIs" dxfId="12386" priority="17531" operator="equal">
      <formula>"Raster_Planungseinheiten"</formula>
    </cfRule>
    <cfRule type="cellIs" dxfId="12385" priority="17532" operator="equal">
      <formula>"Raster_UmweltVersorgung"</formula>
    </cfRule>
  </conditionalFormatting>
  <conditionalFormatting sqref="A3391">
    <cfRule type="cellIs" dxfId="12384" priority="17529" operator="equal">
      <formula>"Raster_Planungseinheiten"</formula>
    </cfRule>
    <cfRule type="cellIs" dxfId="12383" priority="17530" operator="equal">
      <formula>"Raster_UmweltVersorgung"</formula>
    </cfRule>
  </conditionalFormatting>
  <conditionalFormatting sqref="A3385">
    <cfRule type="cellIs" dxfId="12382" priority="17527" operator="equal">
      <formula>"Raster_Planungseinheiten"</formula>
    </cfRule>
    <cfRule type="cellIs" dxfId="12381" priority="17528" operator="equal">
      <formula>"Raster_UmweltVersorgung"</formula>
    </cfRule>
  </conditionalFormatting>
  <conditionalFormatting sqref="A3441">
    <cfRule type="cellIs" dxfId="12380" priority="17525" operator="equal">
      <formula>"Raster_Planungseinheiten"</formula>
    </cfRule>
    <cfRule type="cellIs" dxfId="12379" priority="17526" operator="equal">
      <formula>"Raster_UmweltVersorgung"</formula>
    </cfRule>
  </conditionalFormatting>
  <conditionalFormatting sqref="A3237">
    <cfRule type="cellIs" dxfId="12378" priority="17523" operator="equal">
      <formula>"Raster_Planungseinheiten"</formula>
    </cfRule>
    <cfRule type="cellIs" dxfId="12377" priority="17524" operator="equal">
      <formula>"Raster_UmweltVersorgung"</formula>
    </cfRule>
  </conditionalFormatting>
  <conditionalFormatting sqref="A3238">
    <cfRule type="cellIs" dxfId="12376" priority="17521" operator="equal">
      <formula>"Raster_Planungseinheiten"</formula>
    </cfRule>
    <cfRule type="cellIs" dxfId="12375" priority="17522" operator="equal">
      <formula>"Raster_UmweltVersorgung"</formula>
    </cfRule>
  </conditionalFormatting>
  <conditionalFormatting sqref="A3239">
    <cfRule type="cellIs" dxfId="12374" priority="17519" operator="equal">
      <formula>"Raster_Planungseinheiten"</formula>
    </cfRule>
    <cfRule type="cellIs" dxfId="12373" priority="17520" operator="equal">
      <formula>"Raster_UmweltVersorgung"</formula>
    </cfRule>
  </conditionalFormatting>
  <conditionalFormatting sqref="A3243">
    <cfRule type="cellIs" dxfId="12372" priority="17517" operator="equal">
      <formula>"Raster_Planungseinheiten"</formula>
    </cfRule>
    <cfRule type="cellIs" dxfId="12371" priority="17518" operator="equal">
      <formula>"Raster_UmweltVersorgung"</formula>
    </cfRule>
  </conditionalFormatting>
  <conditionalFormatting sqref="A3244">
    <cfRule type="cellIs" dxfId="12370" priority="17515" operator="equal">
      <formula>"Raster_Planungseinheiten"</formula>
    </cfRule>
    <cfRule type="cellIs" dxfId="12369" priority="17516" operator="equal">
      <formula>"Raster_UmweltVersorgung"</formula>
    </cfRule>
  </conditionalFormatting>
  <conditionalFormatting sqref="A3245">
    <cfRule type="cellIs" dxfId="12368" priority="17513" operator="equal">
      <formula>"Raster_Planungseinheiten"</formula>
    </cfRule>
    <cfRule type="cellIs" dxfId="12367" priority="17514" operator="equal">
      <formula>"Raster_UmweltVersorgung"</formula>
    </cfRule>
  </conditionalFormatting>
  <conditionalFormatting sqref="A3249">
    <cfRule type="cellIs" dxfId="12366" priority="17511" operator="equal">
      <formula>"Raster_Planungseinheiten"</formula>
    </cfRule>
    <cfRule type="cellIs" dxfId="12365" priority="17512" operator="equal">
      <formula>"Raster_UmweltVersorgung"</formula>
    </cfRule>
  </conditionalFormatting>
  <conditionalFormatting sqref="A3250">
    <cfRule type="cellIs" dxfId="12364" priority="17509" operator="equal">
      <formula>"Raster_Planungseinheiten"</formula>
    </cfRule>
    <cfRule type="cellIs" dxfId="12363" priority="17510" operator="equal">
      <formula>"Raster_UmweltVersorgung"</formula>
    </cfRule>
  </conditionalFormatting>
  <conditionalFormatting sqref="A3251">
    <cfRule type="cellIs" dxfId="12362" priority="17507" operator="equal">
      <formula>"Raster_Planungseinheiten"</formula>
    </cfRule>
    <cfRule type="cellIs" dxfId="12361" priority="17508" operator="equal">
      <formula>"Raster_UmweltVersorgung"</formula>
    </cfRule>
  </conditionalFormatting>
  <conditionalFormatting sqref="A3256">
    <cfRule type="cellIs" dxfId="12360" priority="17505" operator="equal">
      <formula>"Raster_Planungseinheiten"</formula>
    </cfRule>
    <cfRule type="cellIs" dxfId="12359" priority="17506" operator="equal">
      <formula>"Raster_UmweltVersorgung"</formula>
    </cfRule>
  </conditionalFormatting>
  <conditionalFormatting sqref="A3257">
    <cfRule type="cellIs" dxfId="12358" priority="17503" operator="equal">
      <formula>"Raster_Planungseinheiten"</formula>
    </cfRule>
    <cfRule type="cellIs" dxfId="12357" priority="17504" operator="equal">
      <formula>"Raster_UmweltVersorgung"</formula>
    </cfRule>
  </conditionalFormatting>
  <conditionalFormatting sqref="A3258">
    <cfRule type="cellIs" dxfId="12356" priority="17501" operator="equal">
      <formula>"Raster_Planungseinheiten"</formula>
    </cfRule>
    <cfRule type="cellIs" dxfId="12355" priority="17502" operator="equal">
      <formula>"Raster_UmweltVersorgung"</formula>
    </cfRule>
  </conditionalFormatting>
  <conditionalFormatting sqref="A3275">
    <cfRule type="cellIs" dxfId="12354" priority="17499" operator="equal">
      <formula>"Raster_Planungseinheiten"</formula>
    </cfRule>
    <cfRule type="cellIs" dxfId="12353" priority="17500" operator="equal">
      <formula>"Raster_UmweltVersorgung"</formula>
    </cfRule>
  </conditionalFormatting>
  <conditionalFormatting sqref="A3276">
    <cfRule type="cellIs" dxfId="12352" priority="17497" operator="equal">
      <formula>"Raster_Planungseinheiten"</formula>
    </cfRule>
    <cfRule type="cellIs" dxfId="12351" priority="17498" operator="equal">
      <formula>"Raster_UmweltVersorgung"</formula>
    </cfRule>
  </conditionalFormatting>
  <conditionalFormatting sqref="A3277">
    <cfRule type="cellIs" dxfId="12350" priority="17495" operator="equal">
      <formula>"Raster_Planungseinheiten"</formula>
    </cfRule>
    <cfRule type="cellIs" dxfId="12349" priority="17496" operator="equal">
      <formula>"Raster_UmweltVersorgung"</formula>
    </cfRule>
  </conditionalFormatting>
  <conditionalFormatting sqref="A3288">
    <cfRule type="cellIs" dxfId="12348" priority="17493" operator="equal">
      <formula>"Raster_Planungseinheiten"</formula>
    </cfRule>
    <cfRule type="cellIs" dxfId="12347" priority="17494" operator="equal">
      <formula>"Raster_UmweltVersorgung"</formula>
    </cfRule>
  </conditionalFormatting>
  <conditionalFormatting sqref="A3289">
    <cfRule type="cellIs" dxfId="12346" priority="17491" operator="equal">
      <formula>"Raster_Planungseinheiten"</formula>
    </cfRule>
    <cfRule type="cellIs" dxfId="12345" priority="17492" operator="equal">
      <formula>"Raster_UmweltVersorgung"</formula>
    </cfRule>
  </conditionalFormatting>
  <conditionalFormatting sqref="A3290">
    <cfRule type="cellIs" dxfId="12344" priority="17489" operator="equal">
      <formula>"Raster_Planungseinheiten"</formula>
    </cfRule>
    <cfRule type="cellIs" dxfId="12343" priority="17490" operator="equal">
      <formula>"Raster_UmweltVersorgung"</formula>
    </cfRule>
  </conditionalFormatting>
  <conditionalFormatting sqref="A3299">
    <cfRule type="cellIs" dxfId="12342" priority="17487" operator="equal">
      <formula>"Raster_Planungseinheiten"</formula>
    </cfRule>
    <cfRule type="cellIs" dxfId="12341" priority="17488" operator="equal">
      <formula>"Raster_UmweltVersorgung"</formula>
    </cfRule>
  </conditionalFormatting>
  <conditionalFormatting sqref="A3300">
    <cfRule type="cellIs" dxfId="12340" priority="17485" operator="equal">
      <formula>"Raster_Planungseinheiten"</formula>
    </cfRule>
    <cfRule type="cellIs" dxfId="12339" priority="17486" operator="equal">
      <formula>"Raster_UmweltVersorgung"</formula>
    </cfRule>
  </conditionalFormatting>
  <conditionalFormatting sqref="A3301">
    <cfRule type="cellIs" dxfId="12338" priority="17483" operator="equal">
      <formula>"Raster_Planungseinheiten"</formula>
    </cfRule>
    <cfRule type="cellIs" dxfId="12337" priority="17484" operator="equal">
      <formula>"Raster_UmweltVersorgung"</formula>
    </cfRule>
  </conditionalFormatting>
  <conditionalFormatting sqref="A3305">
    <cfRule type="cellIs" dxfId="12336" priority="17481" operator="equal">
      <formula>"Raster_Planungseinheiten"</formula>
    </cfRule>
    <cfRule type="cellIs" dxfId="12335" priority="17482" operator="equal">
      <formula>"Raster_UmweltVersorgung"</formula>
    </cfRule>
  </conditionalFormatting>
  <conditionalFormatting sqref="A3306">
    <cfRule type="cellIs" dxfId="12334" priority="17479" operator="equal">
      <formula>"Raster_Planungseinheiten"</formula>
    </cfRule>
    <cfRule type="cellIs" dxfId="12333" priority="17480" operator="equal">
      <formula>"Raster_UmweltVersorgung"</formula>
    </cfRule>
  </conditionalFormatting>
  <conditionalFormatting sqref="A3307">
    <cfRule type="cellIs" dxfId="12332" priority="17477" operator="equal">
      <formula>"Raster_Planungseinheiten"</formula>
    </cfRule>
    <cfRule type="cellIs" dxfId="12331" priority="17478" operator="equal">
      <formula>"Raster_UmweltVersorgung"</formula>
    </cfRule>
  </conditionalFormatting>
  <conditionalFormatting sqref="A3317">
    <cfRule type="cellIs" dxfId="12330" priority="17475" operator="equal">
      <formula>"Raster_Planungseinheiten"</formula>
    </cfRule>
    <cfRule type="cellIs" dxfId="12329" priority="17476" operator="equal">
      <formula>"Raster_UmweltVersorgung"</formula>
    </cfRule>
  </conditionalFormatting>
  <conditionalFormatting sqref="A3318">
    <cfRule type="cellIs" dxfId="12328" priority="17473" operator="equal">
      <formula>"Raster_Planungseinheiten"</formula>
    </cfRule>
    <cfRule type="cellIs" dxfId="12327" priority="17474" operator="equal">
      <formula>"Raster_UmweltVersorgung"</formula>
    </cfRule>
  </conditionalFormatting>
  <conditionalFormatting sqref="A3319">
    <cfRule type="cellIs" dxfId="12326" priority="17471" operator="equal">
      <formula>"Raster_Planungseinheiten"</formula>
    </cfRule>
    <cfRule type="cellIs" dxfId="12325" priority="17472" operator="equal">
      <formula>"Raster_UmweltVersorgung"</formula>
    </cfRule>
  </conditionalFormatting>
  <conditionalFormatting sqref="A3320">
    <cfRule type="cellIs" dxfId="12324" priority="17469" operator="equal">
      <formula>"Raster_Planungseinheiten"</formula>
    </cfRule>
    <cfRule type="cellIs" dxfId="12323" priority="17470" operator="equal">
      <formula>"Raster_UmweltVersorgung"</formula>
    </cfRule>
  </conditionalFormatting>
  <conditionalFormatting sqref="A3404">
    <cfRule type="cellIs" dxfId="12322" priority="17429" operator="equal">
      <formula>"Raster_Planungseinheiten"</formula>
    </cfRule>
    <cfRule type="cellIs" dxfId="12321" priority="17430" operator="equal">
      <formula>"Raster_UmweltVersorgung"</formula>
    </cfRule>
  </conditionalFormatting>
  <conditionalFormatting sqref="A3354">
    <cfRule type="cellIs" dxfId="12320" priority="17467" operator="equal">
      <formula>"Raster_Planungseinheiten"</formula>
    </cfRule>
    <cfRule type="cellIs" dxfId="12319" priority="17468" operator="equal">
      <formula>"Raster_UmweltVersorgung"</formula>
    </cfRule>
  </conditionalFormatting>
  <conditionalFormatting sqref="A3355">
    <cfRule type="cellIs" dxfId="12318" priority="17465" operator="equal">
      <formula>"Raster_Planungseinheiten"</formula>
    </cfRule>
    <cfRule type="cellIs" dxfId="12317" priority="17466" operator="equal">
      <formula>"Raster_UmweltVersorgung"</formula>
    </cfRule>
  </conditionalFormatting>
  <conditionalFormatting sqref="A3356">
    <cfRule type="cellIs" dxfId="12316" priority="17463" operator="equal">
      <formula>"Raster_Planungseinheiten"</formula>
    </cfRule>
    <cfRule type="cellIs" dxfId="12315" priority="17464" operator="equal">
      <formula>"Raster_UmweltVersorgung"</formula>
    </cfRule>
  </conditionalFormatting>
  <conditionalFormatting sqref="A3361">
    <cfRule type="cellIs" dxfId="12314" priority="17461" operator="equal">
      <formula>"Raster_Planungseinheiten"</formula>
    </cfRule>
    <cfRule type="cellIs" dxfId="12313" priority="17462" operator="equal">
      <formula>"Raster_UmweltVersorgung"</formula>
    </cfRule>
  </conditionalFormatting>
  <conditionalFormatting sqref="A3362">
    <cfRule type="cellIs" dxfId="12312" priority="17459" operator="equal">
      <formula>"Raster_Planungseinheiten"</formula>
    </cfRule>
    <cfRule type="cellIs" dxfId="12311" priority="17460" operator="equal">
      <formula>"Raster_UmweltVersorgung"</formula>
    </cfRule>
  </conditionalFormatting>
  <conditionalFormatting sqref="A3363">
    <cfRule type="cellIs" dxfId="12310" priority="17457" operator="equal">
      <formula>"Raster_Planungseinheiten"</formula>
    </cfRule>
    <cfRule type="cellIs" dxfId="12309" priority="17458" operator="equal">
      <formula>"Raster_UmweltVersorgung"</formula>
    </cfRule>
  </conditionalFormatting>
  <conditionalFormatting sqref="A3368">
    <cfRule type="cellIs" dxfId="12308" priority="17455" operator="equal">
      <formula>"Raster_Planungseinheiten"</formula>
    </cfRule>
    <cfRule type="cellIs" dxfId="12307" priority="17456" operator="equal">
      <formula>"Raster_UmweltVersorgung"</formula>
    </cfRule>
  </conditionalFormatting>
  <conditionalFormatting sqref="A3369">
    <cfRule type="cellIs" dxfId="12306" priority="17453" operator="equal">
      <formula>"Raster_Planungseinheiten"</formula>
    </cfRule>
    <cfRule type="cellIs" dxfId="12305" priority="17454" operator="equal">
      <formula>"Raster_UmweltVersorgung"</formula>
    </cfRule>
  </conditionalFormatting>
  <conditionalFormatting sqref="A3370">
    <cfRule type="cellIs" dxfId="12304" priority="17451" operator="equal">
      <formula>"Raster_Planungseinheiten"</formula>
    </cfRule>
    <cfRule type="cellIs" dxfId="12303" priority="17452" operator="equal">
      <formula>"Raster_UmweltVersorgung"</formula>
    </cfRule>
  </conditionalFormatting>
  <conditionalFormatting sqref="A3375">
    <cfRule type="cellIs" dxfId="12302" priority="17449" operator="equal">
      <formula>"Raster_Planungseinheiten"</formula>
    </cfRule>
    <cfRule type="cellIs" dxfId="12301" priority="17450" operator="equal">
      <formula>"Raster_UmweltVersorgung"</formula>
    </cfRule>
  </conditionalFormatting>
  <conditionalFormatting sqref="A3376">
    <cfRule type="cellIs" dxfId="12300" priority="17447" operator="equal">
      <formula>"Raster_Planungseinheiten"</formula>
    </cfRule>
    <cfRule type="cellIs" dxfId="12299" priority="17448" operator="equal">
      <formula>"Raster_UmweltVersorgung"</formula>
    </cfRule>
  </conditionalFormatting>
  <conditionalFormatting sqref="A3377">
    <cfRule type="cellIs" dxfId="12298" priority="17445" operator="equal">
      <formula>"Raster_Planungseinheiten"</formula>
    </cfRule>
    <cfRule type="cellIs" dxfId="12297" priority="17446" operator="equal">
      <formula>"Raster_UmweltVersorgung"</formula>
    </cfRule>
  </conditionalFormatting>
  <conditionalFormatting sqref="A3381">
    <cfRule type="cellIs" dxfId="12296" priority="17443" operator="equal">
      <formula>"Raster_Planungseinheiten"</formula>
    </cfRule>
    <cfRule type="cellIs" dxfId="12295" priority="17444" operator="equal">
      <formula>"Raster_UmweltVersorgung"</formula>
    </cfRule>
  </conditionalFormatting>
  <conditionalFormatting sqref="A3382">
    <cfRule type="cellIs" dxfId="12294" priority="17441" operator="equal">
      <formula>"Raster_Planungseinheiten"</formula>
    </cfRule>
    <cfRule type="cellIs" dxfId="12293" priority="17442" operator="equal">
      <formula>"Raster_UmweltVersorgung"</formula>
    </cfRule>
  </conditionalFormatting>
  <conditionalFormatting sqref="A3383">
    <cfRule type="cellIs" dxfId="12292" priority="17439" operator="equal">
      <formula>"Raster_Planungseinheiten"</formula>
    </cfRule>
    <cfRule type="cellIs" dxfId="12291" priority="17440" operator="equal">
      <formula>"Raster_UmweltVersorgung"</formula>
    </cfRule>
  </conditionalFormatting>
  <conditionalFormatting sqref="A3388">
    <cfRule type="cellIs" dxfId="12290" priority="17437" operator="equal">
      <formula>"Raster_Planungseinheiten"</formula>
    </cfRule>
    <cfRule type="cellIs" dxfId="12289" priority="17438" operator="equal">
      <formula>"Raster_UmweltVersorgung"</formula>
    </cfRule>
  </conditionalFormatting>
  <conditionalFormatting sqref="A3389">
    <cfRule type="cellIs" dxfId="12288" priority="17435" operator="equal">
      <formula>"Raster_Planungseinheiten"</formula>
    </cfRule>
    <cfRule type="cellIs" dxfId="12287" priority="17436" operator="equal">
      <formula>"Raster_UmweltVersorgung"</formula>
    </cfRule>
  </conditionalFormatting>
  <conditionalFormatting sqref="A3390">
    <cfRule type="cellIs" dxfId="12286" priority="17433" operator="equal">
      <formula>"Raster_Planungseinheiten"</formula>
    </cfRule>
    <cfRule type="cellIs" dxfId="12285" priority="17434" operator="equal">
      <formula>"Raster_UmweltVersorgung"</formula>
    </cfRule>
  </conditionalFormatting>
  <conditionalFormatting sqref="A3402">
    <cfRule type="cellIs" dxfId="12284" priority="17431" operator="equal">
      <formula>"Raster_Planungseinheiten"</formula>
    </cfRule>
    <cfRule type="cellIs" dxfId="12283" priority="17432" operator="equal">
      <formula>"Raster_UmweltVersorgung"</formula>
    </cfRule>
  </conditionalFormatting>
  <conditionalFormatting sqref="A3446:A3453">
    <cfRule type="cellIs" dxfId="12282" priority="17415" operator="equal">
      <formula>"Raster_Planungseinheiten"</formula>
    </cfRule>
    <cfRule type="cellIs" dxfId="12281" priority="17416" operator="equal">
      <formula>"Raster_UmweltVersorgung"</formula>
    </cfRule>
  </conditionalFormatting>
  <conditionalFormatting sqref="A3421">
    <cfRule type="cellIs" dxfId="12280" priority="17427" operator="equal">
      <formula>"Raster_Planungseinheiten"</formula>
    </cfRule>
    <cfRule type="cellIs" dxfId="12279" priority="17428" operator="equal">
      <formula>"Raster_UmweltVersorgung"</formula>
    </cfRule>
  </conditionalFormatting>
  <conditionalFormatting sqref="A3422">
    <cfRule type="cellIs" dxfId="12278" priority="17425" operator="equal">
      <formula>"Raster_Planungseinheiten"</formula>
    </cfRule>
    <cfRule type="cellIs" dxfId="12277" priority="17426" operator="equal">
      <formula>"Raster_UmweltVersorgung"</formula>
    </cfRule>
  </conditionalFormatting>
  <conditionalFormatting sqref="A3423">
    <cfRule type="cellIs" dxfId="12276" priority="17423" operator="equal">
      <formula>"Raster_Planungseinheiten"</formula>
    </cfRule>
    <cfRule type="cellIs" dxfId="12275" priority="17424" operator="equal">
      <formula>"Raster_UmweltVersorgung"</formula>
    </cfRule>
  </conditionalFormatting>
  <conditionalFormatting sqref="A3434">
    <cfRule type="cellIs" dxfId="12274" priority="17421" operator="equal">
      <formula>"Raster_Planungseinheiten"</formula>
    </cfRule>
    <cfRule type="cellIs" dxfId="12273" priority="17422" operator="equal">
      <formula>"Raster_UmweltVersorgung"</formula>
    </cfRule>
  </conditionalFormatting>
  <conditionalFormatting sqref="A3435">
    <cfRule type="cellIs" dxfId="12272" priority="17419" operator="equal">
      <formula>"Raster_Planungseinheiten"</formula>
    </cfRule>
    <cfRule type="cellIs" dxfId="12271" priority="17420" operator="equal">
      <formula>"Raster_UmweltVersorgung"</formula>
    </cfRule>
  </conditionalFormatting>
  <conditionalFormatting sqref="A3436">
    <cfRule type="cellIs" dxfId="12270" priority="17417" operator="equal">
      <formula>"Raster_Planungseinheiten"</formula>
    </cfRule>
    <cfRule type="cellIs" dxfId="12269" priority="17418" operator="equal">
      <formula>"Raster_UmweltVersorgung"</formula>
    </cfRule>
  </conditionalFormatting>
  <conditionalFormatting sqref="A3360">
    <cfRule type="cellIs" dxfId="12268" priority="17413" operator="equal">
      <formula>"Raster_Planungseinheiten"</formula>
    </cfRule>
    <cfRule type="cellIs" dxfId="12267" priority="17414" operator="equal">
      <formula>"Raster_UmweltVersorgung"</formula>
    </cfRule>
  </conditionalFormatting>
  <conditionalFormatting sqref="A3347">
    <cfRule type="cellIs" dxfId="12266" priority="17411" operator="equal">
      <formula>"Raster_Planungseinheiten"</formula>
    </cfRule>
    <cfRule type="cellIs" dxfId="12265" priority="17412" operator="equal">
      <formula>"Raster_UmweltVersorgung"</formula>
    </cfRule>
  </conditionalFormatting>
  <conditionalFormatting sqref="A3341">
    <cfRule type="cellIs" dxfId="12264" priority="17409" operator="equal">
      <formula>"Raster_Planungseinheiten"</formula>
    </cfRule>
    <cfRule type="cellIs" dxfId="12263" priority="17410" operator="equal">
      <formula>"Raster_UmweltVersorgung"</formula>
    </cfRule>
  </conditionalFormatting>
  <conditionalFormatting sqref="A3323">
    <cfRule type="cellIs" dxfId="12262" priority="17407" operator="equal">
      <formula>"Raster_Planungseinheiten"</formula>
    </cfRule>
    <cfRule type="cellIs" dxfId="12261" priority="17408" operator="equal">
      <formula>"Raster_UmweltVersorgung"</formula>
    </cfRule>
  </conditionalFormatting>
  <conditionalFormatting sqref="A3311">
    <cfRule type="cellIs" dxfId="12260" priority="17405" operator="equal">
      <formula>"Raster_Planungseinheiten"</formula>
    </cfRule>
    <cfRule type="cellIs" dxfId="12259" priority="17406" operator="equal">
      <formula>"Raster_UmweltVersorgung"</formula>
    </cfRule>
  </conditionalFormatting>
  <conditionalFormatting sqref="A3293">
    <cfRule type="cellIs" dxfId="12258" priority="17403" operator="equal">
      <formula>"Raster_Planungseinheiten"</formula>
    </cfRule>
    <cfRule type="cellIs" dxfId="12257" priority="17404" operator="equal">
      <formula>"Raster_UmweltVersorgung"</formula>
    </cfRule>
  </conditionalFormatting>
  <conditionalFormatting sqref="A3281">
    <cfRule type="cellIs" dxfId="12256" priority="17401" operator="equal">
      <formula>"Raster_Planungseinheiten"</formula>
    </cfRule>
    <cfRule type="cellIs" dxfId="12255" priority="17402" operator="equal">
      <formula>"Raster_UmweltVersorgung"</formula>
    </cfRule>
  </conditionalFormatting>
  <conditionalFormatting sqref="A3394">
    <cfRule type="cellIs" dxfId="12254" priority="17399" operator="equal">
      <formula>"Raster_Planungseinheiten"</formula>
    </cfRule>
    <cfRule type="cellIs" dxfId="12253" priority="17400" operator="equal">
      <formula>"Raster_UmweltVersorgung"</formula>
    </cfRule>
  </conditionalFormatting>
  <conditionalFormatting sqref="A3262">
    <cfRule type="cellIs" dxfId="12252" priority="17397" operator="equal">
      <formula>"Raster_Planungseinheiten"</formula>
    </cfRule>
    <cfRule type="cellIs" dxfId="12251" priority="17398" operator="equal">
      <formula>"Raster_UmweltVersorgung"</formula>
    </cfRule>
  </conditionalFormatting>
  <conditionalFormatting sqref="A3270">
    <cfRule type="cellIs" dxfId="12250" priority="17391" operator="equal">
      <formula>"Raster_Planungseinheiten"</formula>
    </cfRule>
    <cfRule type="cellIs" dxfId="12249" priority="17392" operator="equal">
      <formula>"Raster_UmweltVersorgung"</formula>
    </cfRule>
  </conditionalFormatting>
  <conditionalFormatting sqref="A3271">
    <cfRule type="cellIs" dxfId="12248" priority="17389" operator="equal">
      <formula>"Raster_Planungseinheiten"</formula>
    </cfRule>
    <cfRule type="cellIs" dxfId="12247" priority="17390" operator="equal">
      <formula>"Raster_UmweltVersorgung"</formula>
    </cfRule>
  </conditionalFormatting>
  <conditionalFormatting sqref="H3328:H3333">
    <cfRule type="cellIs" dxfId="12246" priority="17388" operator="equal">
      <formula>"nurGeometrie"</formula>
    </cfRule>
  </conditionalFormatting>
  <conditionalFormatting sqref="A3328 A3330:A3333">
    <cfRule type="cellIs" dxfId="12245" priority="17386" operator="equal">
      <formula>"Raster_Planungseinheiten"</formula>
    </cfRule>
    <cfRule type="cellIs" dxfId="12244" priority="17387" operator="equal">
      <formula>"Raster_UmweltVersorgung"</formula>
    </cfRule>
  </conditionalFormatting>
  <conditionalFormatting sqref="A3329">
    <cfRule type="cellIs" dxfId="12243" priority="17384" operator="equal">
      <formula>"Raster_Planungseinheiten"</formula>
    </cfRule>
    <cfRule type="cellIs" dxfId="12242" priority="17385" operator="equal">
      <formula>"Raster_UmweltVersorgung"</formula>
    </cfRule>
  </conditionalFormatting>
  <conditionalFormatting sqref="H3334:H3339">
    <cfRule type="cellIs" dxfId="12241" priority="17383" operator="equal">
      <formula>"nurGeometrie"</formula>
    </cfRule>
  </conditionalFormatting>
  <conditionalFormatting sqref="A3334 A3336:A3339">
    <cfRule type="cellIs" dxfId="12240" priority="17381" operator="equal">
      <formula>"Raster_Planungseinheiten"</formula>
    </cfRule>
    <cfRule type="cellIs" dxfId="12239" priority="17382" operator="equal">
      <formula>"Raster_UmweltVersorgung"</formula>
    </cfRule>
  </conditionalFormatting>
  <conditionalFormatting sqref="A3335">
    <cfRule type="cellIs" dxfId="12238" priority="17379" operator="equal">
      <formula>"Raster_Planungseinheiten"</formula>
    </cfRule>
    <cfRule type="cellIs" dxfId="12237" priority="17380" operator="equal">
      <formula>"Raster_UmweltVersorgung"</formula>
    </cfRule>
  </conditionalFormatting>
  <conditionalFormatting sqref="H3406:H3412">
    <cfRule type="cellIs" dxfId="12236" priority="17378" operator="equal">
      <formula>"nurGeometrie"</formula>
    </cfRule>
  </conditionalFormatting>
  <conditionalFormatting sqref="A3410 A3412 A3406:A3408">
    <cfRule type="cellIs" dxfId="12235" priority="17376" operator="equal">
      <formula>"Raster_Planungseinheiten"</formula>
    </cfRule>
    <cfRule type="cellIs" dxfId="12234" priority="17377" operator="equal">
      <formula>"Raster_UmweltVersorgung"</formula>
    </cfRule>
  </conditionalFormatting>
  <conditionalFormatting sqref="A3411">
    <cfRule type="cellIs" dxfId="12233" priority="17372" operator="equal">
      <formula>"Raster_Planungseinheiten"</formula>
    </cfRule>
    <cfRule type="cellIs" dxfId="12232" priority="17373" operator="equal">
      <formula>"Raster_UmweltVersorgung"</formula>
    </cfRule>
  </conditionalFormatting>
  <conditionalFormatting sqref="A3409">
    <cfRule type="cellIs" dxfId="12231" priority="17374" operator="equal">
      <formula>"Raster_Planungseinheiten"</formula>
    </cfRule>
    <cfRule type="cellIs" dxfId="12230" priority="17375" operator="equal">
      <formula>"Raster_UmweltVersorgung"</formula>
    </cfRule>
  </conditionalFormatting>
  <conditionalFormatting sqref="H3413:H3419">
    <cfRule type="cellIs" dxfId="12229" priority="17371" operator="equal">
      <formula>"nurGeometrie"</formula>
    </cfRule>
  </conditionalFormatting>
  <conditionalFormatting sqref="A3417 A3419 A3413:A3415">
    <cfRule type="cellIs" dxfId="12228" priority="17369" operator="equal">
      <formula>"Raster_Planungseinheiten"</formula>
    </cfRule>
    <cfRule type="cellIs" dxfId="12227" priority="17370" operator="equal">
      <formula>"Raster_UmweltVersorgung"</formula>
    </cfRule>
  </conditionalFormatting>
  <conditionalFormatting sqref="A3418">
    <cfRule type="cellIs" dxfId="12226" priority="17365" operator="equal">
      <formula>"Raster_Planungseinheiten"</formula>
    </cfRule>
    <cfRule type="cellIs" dxfId="12225" priority="17366" operator="equal">
      <formula>"Raster_UmweltVersorgung"</formula>
    </cfRule>
  </conditionalFormatting>
  <conditionalFormatting sqref="A3416">
    <cfRule type="cellIs" dxfId="12224" priority="17367" operator="equal">
      <formula>"Raster_Planungseinheiten"</formula>
    </cfRule>
    <cfRule type="cellIs" dxfId="12223" priority="17368" operator="equal">
      <formula>"Raster_UmweltVersorgung"</formula>
    </cfRule>
  </conditionalFormatting>
  <conditionalFormatting sqref="A3454:A3460">
    <cfRule type="cellIs" dxfId="12222" priority="17362" operator="equal">
      <formula>"Raster_Planungseinheiten"</formula>
    </cfRule>
    <cfRule type="cellIs" dxfId="12221" priority="17363" operator="equal">
      <formula>"Raster_UmweltVersorgung"</formula>
    </cfRule>
  </conditionalFormatting>
  <conditionalFormatting sqref="H3454:H3460">
    <cfRule type="cellIs" dxfId="12220" priority="17364" operator="equal">
      <formula>"nurGeometrie"</formula>
    </cfRule>
  </conditionalFormatting>
  <conditionalFormatting sqref="A3461:A3467">
    <cfRule type="cellIs" dxfId="12219" priority="17359" operator="equal">
      <formula>"Raster_Planungseinheiten"</formula>
    </cfRule>
    <cfRule type="cellIs" dxfId="12218" priority="17360" operator="equal">
      <formula>"Raster_UmweltVersorgung"</formula>
    </cfRule>
  </conditionalFormatting>
  <conditionalFormatting sqref="H3461:H3467">
    <cfRule type="cellIs" dxfId="12217" priority="17361" operator="equal">
      <formula>"nurGeometrie"</formula>
    </cfRule>
  </conditionalFormatting>
  <conditionalFormatting sqref="A3473:A3479">
    <cfRule type="cellIs" dxfId="12216" priority="17356" operator="equal">
      <formula>"Raster_Planungseinheiten"</formula>
    </cfRule>
    <cfRule type="cellIs" dxfId="12215" priority="17357" operator="equal">
      <formula>"Raster_UmweltVersorgung"</formula>
    </cfRule>
  </conditionalFormatting>
  <conditionalFormatting sqref="H3473:H3479">
    <cfRule type="cellIs" dxfId="12214" priority="17358" operator="equal">
      <formula>"nurGeometrie"</formula>
    </cfRule>
  </conditionalFormatting>
  <conditionalFormatting sqref="A3480:A3486">
    <cfRule type="cellIs" dxfId="12213" priority="17353" operator="equal">
      <formula>"Raster_Planungseinheiten"</formula>
    </cfRule>
    <cfRule type="cellIs" dxfId="12212" priority="17354" operator="equal">
      <formula>"Raster_UmweltVersorgung"</formula>
    </cfRule>
  </conditionalFormatting>
  <conditionalFormatting sqref="H3480:H3486">
    <cfRule type="cellIs" dxfId="12211" priority="17355" operator="equal">
      <formula>"nurGeometrie"</formula>
    </cfRule>
  </conditionalFormatting>
  <conditionalFormatting sqref="A3487:A3493">
    <cfRule type="cellIs" dxfId="12210" priority="17350" operator="equal">
      <formula>"Raster_Planungseinheiten"</formula>
    </cfRule>
    <cfRule type="cellIs" dxfId="12209" priority="17351" operator="equal">
      <formula>"Raster_UmweltVersorgung"</formula>
    </cfRule>
  </conditionalFormatting>
  <conditionalFormatting sqref="H3487:H3493">
    <cfRule type="cellIs" dxfId="12208" priority="17352" operator="equal">
      <formula>"nurGeometrie"</formula>
    </cfRule>
  </conditionalFormatting>
  <conditionalFormatting sqref="A3494:A3500">
    <cfRule type="cellIs" dxfId="12207" priority="17347" operator="equal">
      <formula>"Raster_Planungseinheiten"</formula>
    </cfRule>
    <cfRule type="cellIs" dxfId="12206" priority="17348" operator="equal">
      <formula>"Raster_UmweltVersorgung"</formula>
    </cfRule>
  </conditionalFormatting>
  <conditionalFormatting sqref="H3494:H3500">
    <cfRule type="cellIs" dxfId="12205" priority="17349" operator="equal">
      <formula>"nurGeometrie"</formula>
    </cfRule>
  </conditionalFormatting>
  <conditionalFormatting sqref="A3501:A3507">
    <cfRule type="cellIs" dxfId="12204" priority="17344" operator="equal">
      <formula>"Raster_Planungseinheiten"</formula>
    </cfRule>
    <cfRule type="cellIs" dxfId="12203" priority="17345" operator="equal">
      <formula>"Raster_UmweltVersorgung"</formula>
    </cfRule>
  </conditionalFormatting>
  <conditionalFormatting sqref="H3501:H3507">
    <cfRule type="cellIs" dxfId="12202" priority="17346" operator="equal">
      <formula>"nurGeometrie"</formula>
    </cfRule>
  </conditionalFormatting>
  <conditionalFormatting sqref="A3508:A3514">
    <cfRule type="cellIs" dxfId="12201" priority="17341" operator="equal">
      <formula>"Raster_Planungseinheiten"</formula>
    </cfRule>
    <cfRule type="cellIs" dxfId="12200" priority="17342" operator="equal">
      <formula>"Raster_UmweltVersorgung"</formula>
    </cfRule>
  </conditionalFormatting>
  <conditionalFormatting sqref="H3508:H3514">
    <cfRule type="cellIs" dxfId="12199" priority="17343" operator="equal">
      <formula>"nurGeometrie"</formula>
    </cfRule>
  </conditionalFormatting>
  <conditionalFormatting sqref="A3515:A3521">
    <cfRule type="cellIs" dxfId="12198" priority="17338" operator="equal">
      <formula>"Raster_Planungseinheiten"</formula>
    </cfRule>
    <cfRule type="cellIs" dxfId="12197" priority="17339" operator="equal">
      <formula>"Raster_UmweltVersorgung"</formula>
    </cfRule>
  </conditionalFormatting>
  <conditionalFormatting sqref="H3515:H3521">
    <cfRule type="cellIs" dxfId="12196" priority="17340" operator="equal">
      <formula>"nurGeometrie"</formula>
    </cfRule>
  </conditionalFormatting>
  <conditionalFormatting sqref="A3522:A3528">
    <cfRule type="cellIs" dxfId="12195" priority="17335" operator="equal">
      <formula>"Raster_Planungseinheiten"</formula>
    </cfRule>
    <cfRule type="cellIs" dxfId="12194" priority="17336" operator="equal">
      <formula>"Raster_UmweltVersorgung"</formula>
    </cfRule>
  </conditionalFormatting>
  <conditionalFormatting sqref="H3522:H3528">
    <cfRule type="cellIs" dxfId="12193" priority="17337" operator="equal">
      <formula>"nurGeometrie"</formula>
    </cfRule>
  </conditionalFormatting>
  <conditionalFormatting sqref="A3529:A3535">
    <cfRule type="cellIs" dxfId="12192" priority="17332" operator="equal">
      <formula>"Raster_Planungseinheiten"</formula>
    </cfRule>
    <cfRule type="cellIs" dxfId="12191" priority="17333" operator="equal">
      <formula>"Raster_UmweltVersorgung"</formula>
    </cfRule>
  </conditionalFormatting>
  <conditionalFormatting sqref="H3529:H3535">
    <cfRule type="cellIs" dxfId="12190" priority="17334" operator="equal">
      <formula>"nurGeometrie"</formula>
    </cfRule>
  </conditionalFormatting>
  <conditionalFormatting sqref="A3536:A3542">
    <cfRule type="cellIs" dxfId="12189" priority="17329" operator="equal">
      <formula>"Raster_Planungseinheiten"</formula>
    </cfRule>
    <cfRule type="cellIs" dxfId="12188" priority="17330" operator="equal">
      <formula>"Raster_UmweltVersorgung"</formula>
    </cfRule>
  </conditionalFormatting>
  <conditionalFormatting sqref="H3536:H3542">
    <cfRule type="cellIs" dxfId="12187" priority="17331" operator="equal">
      <formula>"nurGeometrie"</formula>
    </cfRule>
  </conditionalFormatting>
  <conditionalFormatting sqref="A3543:A3549">
    <cfRule type="cellIs" dxfId="12186" priority="17326" operator="equal">
      <formula>"Raster_Planungseinheiten"</formula>
    </cfRule>
    <cfRule type="cellIs" dxfId="12185" priority="17327" operator="equal">
      <formula>"Raster_UmweltVersorgung"</formula>
    </cfRule>
  </conditionalFormatting>
  <conditionalFormatting sqref="H3543:H3549">
    <cfRule type="cellIs" dxfId="12184" priority="17328" operator="equal">
      <formula>"nurGeometrie"</formula>
    </cfRule>
  </conditionalFormatting>
  <conditionalFormatting sqref="A3550:A3556">
    <cfRule type="cellIs" dxfId="12183" priority="17323" operator="equal">
      <formula>"Raster_Planungseinheiten"</formula>
    </cfRule>
    <cfRule type="cellIs" dxfId="12182" priority="17324" operator="equal">
      <formula>"Raster_UmweltVersorgung"</formula>
    </cfRule>
  </conditionalFormatting>
  <conditionalFormatting sqref="H3550:H3556">
    <cfRule type="cellIs" dxfId="12181" priority="17325" operator="equal">
      <formula>"nurGeometrie"</formula>
    </cfRule>
  </conditionalFormatting>
  <conditionalFormatting sqref="A3557:A3563">
    <cfRule type="cellIs" dxfId="12180" priority="17320" operator="equal">
      <formula>"Raster_Planungseinheiten"</formula>
    </cfRule>
    <cfRule type="cellIs" dxfId="12179" priority="17321" operator="equal">
      <formula>"Raster_UmweltVersorgung"</formula>
    </cfRule>
  </conditionalFormatting>
  <conditionalFormatting sqref="H3557:H3563">
    <cfRule type="cellIs" dxfId="12178" priority="17322" operator="equal">
      <formula>"nurGeometrie"</formula>
    </cfRule>
  </conditionalFormatting>
  <conditionalFormatting sqref="A3564:A3570">
    <cfRule type="cellIs" dxfId="12177" priority="17317" operator="equal">
      <formula>"Raster_Planungseinheiten"</formula>
    </cfRule>
    <cfRule type="cellIs" dxfId="12176" priority="17318" operator="equal">
      <formula>"Raster_UmweltVersorgung"</formula>
    </cfRule>
  </conditionalFormatting>
  <conditionalFormatting sqref="H3564:H3570">
    <cfRule type="cellIs" dxfId="12175" priority="17319" operator="equal">
      <formula>"nurGeometrie"</formula>
    </cfRule>
  </conditionalFormatting>
  <conditionalFormatting sqref="A3571:A3577">
    <cfRule type="cellIs" dxfId="12174" priority="17314" operator="equal">
      <formula>"Raster_Planungseinheiten"</formula>
    </cfRule>
    <cfRule type="cellIs" dxfId="12173" priority="17315" operator="equal">
      <formula>"Raster_UmweltVersorgung"</formula>
    </cfRule>
  </conditionalFormatting>
  <conditionalFormatting sqref="H3571:H3577">
    <cfRule type="cellIs" dxfId="12172" priority="17316" operator="equal">
      <formula>"nurGeometrie"</formula>
    </cfRule>
  </conditionalFormatting>
  <conditionalFormatting sqref="A3578:A3584">
    <cfRule type="cellIs" dxfId="12171" priority="17311" operator="equal">
      <formula>"Raster_Planungseinheiten"</formula>
    </cfRule>
    <cfRule type="cellIs" dxfId="12170" priority="17312" operator="equal">
      <formula>"Raster_UmweltVersorgung"</formula>
    </cfRule>
  </conditionalFormatting>
  <conditionalFormatting sqref="H3578:H3584">
    <cfRule type="cellIs" dxfId="12169" priority="17313" operator="equal">
      <formula>"nurGeometrie"</formula>
    </cfRule>
  </conditionalFormatting>
  <conditionalFormatting sqref="A3585:A3591">
    <cfRule type="cellIs" dxfId="12168" priority="17308" operator="equal">
      <formula>"Raster_Planungseinheiten"</formula>
    </cfRule>
    <cfRule type="cellIs" dxfId="12167" priority="17309" operator="equal">
      <formula>"Raster_UmweltVersorgung"</formula>
    </cfRule>
  </conditionalFormatting>
  <conditionalFormatting sqref="H3585:H3591">
    <cfRule type="cellIs" dxfId="12166" priority="17310" operator="equal">
      <formula>"nurGeometrie"</formula>
    </cfRule>
  </conditionalFormatting>
  <conditionalFormatting sqref="A3592:A3598">
    <cfRule type="cellIs" dxfId="12165" priority="17305" operator="equal">
      <formula>"Raster_Planungseinheiten"</formula>
    </cfRule>
    <cfRule type="cellIs" dxfId="12164" priority="17306" operator="equal">
      <formula>"Raster_UmweltVersorgung"</formula>
    </cfRule>
  </conditionalFormatting>
  <conditionalFormatting sqref="H3592:H3598">
    <cfRule type="cellIs" dxfId="12163" priority="17307" operator="equal">
      <formula>"nurGeometrie"</formula>
    </cfRule>
  </conditionalFormatting>
  <conditionalFormatting sqref="H3219">
    <cfRule type="cellIs" dxfId="12162" priority="17304" operator="equal">
      <formula>"nurGeometrie"</formula>
    </cfRule>
  </conditionalFormatting>
  <conditionalFormatting sqref="A3219">
    <cfRule type="cellIs" dxfId="12161" priority="17302" operator="equal">
      <formula>"Raster_Planungseinheiten"</formula>
    </cfRule>
    <cfRule type="cellIs" dxfId="12160" priority="17303" operator="equal">
      <formula>"Raster_UmweltVersorgung"</formula>
    </cfRule>
  </conditionalFormatting>
  <conditionalFormatting sqref="H3220">
    <cfRule type="cellIs" dxfId="12159" priority="17301" operator="equal">
      <formula>"nurGeometrie"</formula>
    </cfRule>
  </conditionalFormatting>
  <conditionalFormatting sqref="A3220">
    <cfRule type="cellIs" dxfId="12158" priority="17299" operator="equal">
      <formula>"Raster_Planungseinheiten"</formula>
    </cfRule>
    <cfRule type="cellIs" dxfId="12157" priority="17300" operator="equal">
      <formula>"Raster_UmweltVersorgung"</formula>
    </cfRule>
  </conditionalFormatting>
  <conditionalFormatting sqref="H3221">
    <cfRule type="cellIs" dxfId="12156" priority="17298" operator="equal">
      <formula>"nurGeometrie"</formula>
    </cfRule>
  </conditionalFormatting>
  <conditionalFormatting sqref="A3221">
    <cfRule type="cellIs" dxfId="12155" priority="17296" operator="equal">
      <formula>"Raster_Planungseinheiten"</formula>
    </cfRule>
    <cfRule type="cellIs" dxfId="12154" priority="17297" operator="equal">
      <formula>"Raster_UmweltVersorgung"</formula>
    </cfRule>
  </conditionalFormatting>
  <conditionalFormatting sqref="H3599:H3610">
    <cfRule type="cellIs" dxfId="12153" priority="17295" operator="equal">
      <formula>"nurGeometrie"</formula>
    </cfRule>
  </conditionalFormatting>
  <conditionalFormatting sqref="A3599:A3607">
    <cfRule type="cellIs" dxfId="12152" priority="17293" operator="equal">
      <formula>"Raster_Planungseinheiten"</formula>
    </cfRule>
    <cfRule type="cellIs" dxfId="12151" priority="17294" operator="equal">
      <formula>"Raster_UmweltVersorgung"</formula>
    </cfRule>
  </conditionalFormatting>
  <conditionalFormatting sqref="A3608">
    <cfRule type="cellIs" dxfId="12150" priority="17291" operator="equal">
      <formula>"Raster_Planungseinheiten"</formula>
    </cfRule>
    <cfRule type="cellIs" dxfId="12149" priority="17292" operator="equal">
      <formula>"Raster_UmweltVersorgung"</formula>
    </cfRule>
  </conditionalFormatting>
  <conditionalFormatting sqref="A3609">
    <cfRule type="cellIs" dxfId="12148" priority="17289" operator="equal">
      <formula>"Raster_Planungseinheiten"</formula>
    </cfRule>
    <cfRule type="cellIs" dxfId="12147" priority="17290" operator="equal">
      <formula>"Raster_UmweltVersorgung"</formula>
    </cfRule>
  </conditionalFormatting>
  <conditionalFormatting sqref="A3610">
    <cfRule type="cellIs" dxfId="12146" priority="17287" operator="equal">
      <formula>"Raster_Planungseinheiten"</formula>
    </cfRule>
    <cfRule type="cellIs" dxfId="12145" priority="17288" operator="equal">
      <formula>"Raster_UmweltVersorgung"</formula>
    </cfRule>
  </conditionalFormatting>
  <conditionalFormatting sqref="H3611">
    <cfRule type="cellIs" dxfId="12144" priority="17286" operator="equal">
      <formula>"nurGeometrie"</formula>
    </cfRule>
  </conditionalFormatting>
  <conditionalFormatting sqref="A3611">
    <cfRule type="cellIs" dxfId="12143" priority="17284" operator="equal">
      <formula>"Raster_Planungseinheiten"</formula>
    </cfRule>
    <cfRule type="cellIs" dxfId="12142" priority="17285" operator="equal">
      <formula>"Raster_UmweltVersorgung"</formula>
    </cfRule>
  </conditionalFormatting>
  <conditionalFormatting sqref="H3612">
    <cfRule type="cellIs" dxfId="12141" priority="17283" operator="equal">
      <formula>"nurGeometrie"</formula>
    </cfRule>
  </conditionalFormatting>
  <conditionalFormatting sqref="A3612">
    <cfRule type="cellIs" dxfId="12140" priority="17281" operator="equal">
      <formula>"Raster_Planungseinheiten"</formula>
    </cfRule>
    <cfRule type="cellIs" dxfId="12139" priority="17282" operator="equal">
      <formula>"Raster_UmweltVersorgung"</formula>
    </cfRule>
  </conditionalFormatting>
  <conditionalFormatting sqref="H3613">
    <cfRule type="cellIs" dxfId="12138" priority="17280" operator="equal">
      <formula>"nurGeometrie"</formula>
    </cfRule>
  </conditionalFormatting>
  <conditionalFormatting sqref="A3613">
    <cfRule type="cellIs" dxfId="12137" priority="17278" operator="equal">
      <formula>"Raster_Planungseinheiten"</formula>
    </cfRule>
    <cfRule type="cellIs" dxfId="12136" priority="17279" operator="equal">
      <formula>"Raster_UmweltVersorgung"</formula>
    </cfRule>
  </conditionalFormatting>
  <conditionalFormatting sqref="H3614">
    <cfRule type="cellIs" dxfId="12135" priority="17277" operator="equal">
      <formula>"nurGeometrie"</formula>
    </cfRule>
  </conditionalFormatting>
  <conditionalFormatting sqref="A3614">
    <cfRule type="cellIs" dxfId="12134" priority="17275" operator="equal">
      <formula>"Raster_Planungseinheiten"</formula>
    </cfRule>
    <cfRule type="cellIs" dxfId="12133" priority="17276" operator="equal">
      <formula>"Raster_UmweltVersorgung"</formula>
    </cfRule>
  </conditionalFormatting>
  <conditionalFormatting sqref="H3615">
    <cfRule type="cellIs" dxfId="12132" priority="17274" operator="equal">
      <formula>"nurGeometrie"</formula>
    </cfRule>
  </conditionalFormatting>
  <conditionalFormatting sqref="H3616">
    <cfRule type="cellIs" dxfId="12131" priority="17271" operator="equal">
      <formula>"nurGeometrie"</formula>
    </cfRule>
  </conditionalFormatting>
  <conditionalFormatting sqref="A3620">
    <cfRule type="cellIs" dxfId="12130" priority="17249" operator="equal">
      <formula>"Raster_Planungseinheiten"</formula>
    </cfRule>
    <cfRule type="cellIs" dxfId="12129" priority="17250" operator="equal">
      <formula>"Raster_UmweltVersorgung"</formula>
    </cfRule>
  </conditionalFormatting>
  <conditionalFormatting sqref="H3617">
    <cfRule type="cellIs" dxfId="12128" priority="17268" operator="equal">
      <formula>"nurGeometrie"</formula>
    </cfRule>
  </conditionalFormatting>
  <conditionalFormatting sqref="H3618">
    <cfRule type="cellIs" dxfId="12127" priority="17265" operator="equal">
      <formula>"nurGeometrie"</formula>
    </cfRule>
  </conditionalFormatting>
  <conditionalFormatting sqref="A3615">
    <cfRule type="cellIs" dxfId="12126" priority="17261" operator="equal">
      <formula>"Raster_Planungseinheiten"</formula>
    </cfRule>
    <cfRule type="cellIs" dxfId="12125" priority="17262" operator="equal">
      <formula>"Raster_UmweltVersorgung"</formula>
    </cfRule>
  </conditionalFormatting>
  <conditionalFormatting sqref="A3616">
    <cfRule type="cellIs" dxfId="12124" priority="17259" operator="equal">
      <formula>"Raster_Planungseinheiten"</formula>
    </cfRule>
    <cfRule type="cellIs" dxfId="12123" priority="17260" operator="equal">
      <formula>"Raster_UmweltVersorgung"</formula>
    </cfRule>
  </conditionalFormatting>
  <conditionalFormatting sqref="A3617">
    <cfRule type="cellIs" dxfId="12122" priority="17257" operator="equal">
      <formula>"Raster_Planungseinheiten"</formula>
    </cfRule>
    <cfRule type="cellIs" dxfId="12121" priority="17258" operator="equal">
      <formula>"Raster_UmweltVersorgung"</formula>
    </cfRule>
  </conditionalFormatting>
  <conditionalFormatting sqref="A3618">
    <cfRule type="cellIs" dxfId="12120" priority="17255" operator="equal">
      <formula>"Raster_Planungseinheiten"</formula>
    </cfRule>
    <cfRule type="cellIs" dxfId="12119" priority="17256" operator="equal">
      <formula>"Raster_UmweltVersorgung"</formula>
    </cfRule>
  </conditionalFormatting>
  <conditionalFormatting sqref="H3619">
    <cfRule type="cellIs" dxfId="12118" priority="17254" operator="equal">
      <formula>"nurGeometrie"</formula>
    </cfRule>
  </conditionalFormatting>
  <conditionalFormatting sqref="A3619">
    <cfRule type="cellIs" dxfId="12117" priority="17252" operator="equal">
      <formula>"Raster_Planungseinheiten"</formula>
    </cfRule>
    <cfRule type="cellIs" dxfId="12116" priority="17253" operator="equal">
      <formula>"Raster_UmweltVersorgung"</formula>
    </cfRule>
  </conditionalFormatting>
  <conditionalFormatting sqref="H3620">
    <cfRule type="cellIs" dxfId="12115" priority="17248" operator="equal">
      <formula>"nurGeometrie"</formula>
    </cfRule>
  </conditionalFormatting>
  <conditionalFormatting sqref="A3621">
    <cfRule type="cellIs" dxfId="12114" priority="17246" operator="equal">
      <formula>"Raster_Planungseinheiten"</formula>
    </cfRule>
    <cfRule type="cellIs" dxfId="12113" priority="17247" operator="equal">
      <formula>"Raster_UmweltVersorgung"</formula>
    </cfRule>
  </conditionalFormatting>
  <conditionalFormatting sqref="H3621">
    <cfRule type="cellIs" dxfId="12112" priority="17244" operator="equal">
      <formula>"nurGeometrie"</formula>
    </cfRule>
  </conditionalFormatting>
  <conditionalFormatting sqref="A3622">
    <cfRule type="cellIs" dxfId="12111" priority="17239" operator="equal">
      <formula>"Raster_Planungseinheiten"</formula>
    </cfRule>
    <cfRule type="cellIs" dxfId="12110" priority="17240" operator="equal">
      <formula>"Raster_UmweltVersorgung"</formula>
    </cfRule>
  </conditionalFormatting>
  <conditionalFormatting sqref="H3622">
    <cfRule type="cellIs" dxfId="12109" priority="17238" operator="equal">
      <formula>"nurGeometrie"</formula>
    </cfRule>
  </conditionalFormatting>
  <conditionalFormatting sqref="A3623">
    <cfRule type="cellIs" dxfId="12108" priority="17236" operator="equal">
      <formula>"Raster_Planungseinheiten"</formula>
    </cfRule>
    <cfRule type="cellIs" dxfId="12107" priority="17237" operator="equal">
      <formula>"Raster_UmweltVersorgung"</formula>
    </cfRule>
  </conditionalFormatting>
  <conditionalFormatting sqref="H3623">
    <cfRule type="cellIs" dxfId="12106" priority="17235" operator="equal">
      <formula>"nurGeometrie"</formula>
    </cfRule>
  </conditionalFormatting>
  <conditionalFormatting sqref="A3624">
    <cfRule type="cellIs" dxfId="12105" priority="17233" operator="equal">
      <formula>"Raster_Planungseinheiten"</formula>
    </cfRule>
    <cfRule type="cellIs" dxfId="12104" priority="17234" operator="equal">
      <formula>"Raster_UmweltVersorgung"</formula>
    </cfRule>
  </conditionalFormatting>
  <conditionalFormatting sqref="H3624">
    <cfRule type="cellIs" dxfId="12103" priority="17232" operator="equal">
      <formula>"nurGeometrie"</formula>
    </cfRule>
  </conditionalFormatting>
  <conditionalFormatting sqref="A3625">
    <cfRule type="cellIs" dxfId="12102" priority="17230" operator="equal">
      <formula>"Raster_Planungseinheiten"</formula>
    </cfRule>
    <cfRule type="cellIs" dxfId="12101" priority="17231" operator="equal">
      <formula>"Raster_UmweltVersorgung"</formula>
    </cfRule>
  </conditionalFormatting>
  <conditionalFormatting sqref="H3625">
    <cfRule type="cellIs" dxfId="12100" priority="17229" operator="equal">
      <formula>"nurGeometrie"</formula>
    </cfRule>
  </conditionalFormatting>
  <conditionalFormatting sqref="A3626">
    <cfRule type="cellIs" dxfId="12099" priority="17227" operator="equal">
      <formula>"Raster_Planungseinheiten"</formula>
    </cfRule>
    <cfRule type="cellIs" dxfId="12098" priority="17228" operator="equal">
      <formula>"Raster_UmweltVersorgung"</formula>
    </cfRule>
  </conditionalFormatting>
  <conditionalFormatting sqref="H3626">
    <cfRule type="cellIs" dxfId="12097" priority="17226" operator="equal">
      <formula>"nurGeometrie"</formula>
    </cfRule>
  </conditionalFormatting>
  <conditionalFormatting sqref="A3627">
    <cfRule type="cellIs" dxfId="12096" priority="17224" operator="equal">
      <formula>"Raster_Planungseinheiten"</formula>
    </cfRule>
    <cfRule type="cellIs" dxfId="12095" priority="17225" operator="equal">
      <formula>"Raster_UmweltVersorgung"</formula>
    </cfRule>
  </conditionalFormatting>
  <conditionalFormatting sqref="H3627">
    <cfRule type="cellIs" dxfId="12094" priority="17223" operator="equal">
      <formula>"nurGeometrie"</formula>
    </cfRule>
  </conditionalFormatting>
  <conditionalFormatting sqref="A3628">
    <cfRule type="cellIs" dxfId="12093" priority="17221" operator="equal">
      <formula>"Raster_Planungseinheiten"</formula>
    </cfRule>
    <cfRule type="cellIs" dxfId="12092" priority="17222" operator="equal">
      <formula>"Raster_UmweltVersorgung"</formula>
    </cfRule>
  </conditionalFormatting>
  <conditionalFormatting sqref="H3628">
    <cfRule type="cellIs" dxfId="12091" priority="17220" operator="equal">
      <formula>"nurGeometrie"</formula>
    </cfRule>
  </conditionalFormatting>
  <conditionalFormatting sqref="A3629">
    <cfRule type="cellIs" dxfId="12090" priority="17218" operator="equal">
      <formula>"Raster_Planungseinheiten"</formula>
    </cfRule>
    <cfRule type="cellIs" dxfId="12089" priority="17219" operator="equal">
      <formula>"Raster_UmweltVersorgung"</formula>
    </cfRule>
  </conditionalFormatting>
  <conditionalFormatting sqref="H3629">
    <cfRule type="cellIs" dxfId="12088" priority="17217" operator="equal">
      <formula>"nurGeometrie"</formula>
    </cfRule>
  </conditionalFormatting>
  <conditionalFormatting sqref="A3630">
    <cfRule type="cellIs" dxfId="12087" priority="17215" operator="equal">
      <formula>"Raster_Planungseinheiten"</formula>
    </cfRule>
    <cfRule type="cellIs" dxfId="12086" priority="17216" operator="equal">
      <formula>"Raster_UmweltVersorgung"</formula>
    </cfRule>
  </conditionalFormatting>
  <conditionalFormatting sqref="H3630">
    <cfRule type="cellIs" dxfId="12085" priority="17214" operator="equal">
      <formula>"nurGeometrie"</formula>
    </cfRule>
  </conditionalFormatting>
  <conditionalFormatting sqref="A3631">
    <cfRule type="cellIs" dxfId="12084" priority="17212" operator="equal">
      <formula>"Raster_Planungseinheiten"</formula>
    </cfRule>
    <cfRule type="cellIs" dxfId="12083" priority="17213" operator="equal">
      <formula>"Raster_UmweltVersorgung"</formula>
    </cfRule>
  </conditionalFormatting>
  <conditionalFormatting sqref="H3631">
    <cfRule type="cellIs" dxfId="12082" priority="17211" operator="equal">
      <formula>"nurGeometrie"</formula>
    </cfRule>
  </conditionalFormatting>
  <conditionalFormatting sqref="A3632">
    <cfRule type="cellIs" dxfId="12081" priority="17209" operator="equal">
      <formula>"Raster_Planungseinheiten"</formula>
    </cfRule>
    <cfRule type="cellIs" dxfId="12080" priority="17210" operator="equal">
      <formula>"Raster_UmweltVersorgung"</formula>
    </cfRule>
  </conditionalFormatting>
  <conditionalFormatting sqref="H3632">
    <cfRule type="cellIs" dxfId="12079" priority="17208" operator="equal">
      <formula>"nurGeometrie"</formula>
    </cfRule>
  </conditionalFormatting>
  <conditionalFormatting sqref="A3633">
    <cfRule type="cellIs" dxfId="12078" priority="17206" operator="equal">
      <formula>"Raster_Planungseinheiten"</formula>
    </cfRule>
    <cfRule type="cellIs" dxfId="12077" priority="17207" operator="equal">
      <formula>"Raster_UmweltVersorgung"</formula>
    </cfRule>
  </conditionalFormatting>
  <conditionalFormatting sqref="H3633">
    <cfRule type="cellIs" dxfId="12076" priority="17205" operator="equal">
      <formula>"nurGeometrie"</formula>
    </cfRule>
  </conditionalFormatting>
  <conditionalFormatting sqref="A3634">
    <cfRule type="cellIs" dxfId="12075" priority="17203" operator="equal">
      <formula>"Raster_Planungseinheiten"</formula>
    </cfRule>
    <cfRule type="cellIs" dxfId="12074" priority="17204" operator="equal">
      <formula>"Raster_UmweltVersorgung"</formula>
    </cfRule>
  </conditionalFormatting>
  <conditionalFormatting sqref="H3634">
    <cfRule type="cellIs" dxfId="12073" priority="17202" operator="equal">
      <formula>"nurGeometrie"</formula>
    </cfRule>
  </conditionalFormatting>
  <conditionalFormatting sqref="A3635">
    <cfRule type="cellIs" dxfId="12072" priority="17200" operator="equal">
      <formula>"Raster_Planungseinheiten"</formula>
    </cfRule>
    <cfRule type="cellIs" dxfId="12071" priority="17201" operator="equal">
      <formula>"Raster_UmweltVersorgung"</formula>
    </cfRule>
  </conditionalFormatting>
  <conditionalFormatting sqref="A3636">
    <cfRule type="cellIs" dxfId="12070" priority="17197" operator="equal">
      <formula>"Raster_Planungseinheiten"</formula>
    </cfRule>
    <cfRule type="cellIs" dxfId="12069" priority="17198" operator="equal">
      <formula>"Raster_UmweltVersorgung"</formula>
    </cfRule>
  </conditionalFormatting>
  <conditionalFormatting sqref="A3637">
    <cfRule type="cellIs" dxfId="12068" priority="17194" operator="equal">
      <formula>"Raster_Planungseinheiten"</formula>
    </cfRule>
    <cfRule type="cellIs" dxfId="12067" priority="17195" operator="equal">
      <formula>"Raster_UmweltVersorgung"</formula>
    </cfRule>
  </conditionalFormatting>
  <conditionalFormatting sqref="H3635">
    <cfRule type="cellIs" dxfId="12066" priority="17192" operator="equal">
      <formula>"nurGeometrie"</formula>
    </cfRule>
  </conditionalFormatting>
  <conditionalFormatting sqref="H3636">
    <cfRule type="cellIs" dxfId="12065" priority="17191" operator="equal">
      <formula>"nurGeometrie"</formula>
    </cfRule>
  </conditionalFormatting>
  <conditionalFormatting sqref="H3637">
    <cfRule type="cellIs" dxfId="12064" priority="17190" operator="equal">
      <formula>"nurGeometrie"</formula>
    </cfRule>
  </conditionalFormatting>
  <conditionalFormatting sqref="A3638">
    <cfRule type="cellIs" dxfId="12063" priority="17188" operator="equal">
      <formula>"Raster_Planungseinheiten"</formula>
    </cfRule>
    <cfRule type="cellIs" dxfId="12062" priority="17189" operator="equal">
      <formula>"Raster_UmweltVersorgung"</formula>
    </cfRule>
  </conditionalFormatting>
  <conditionalFormatting sqref="H3638">
    <cfRule type="cellIs" dxfId="12061" priority="17187" operator="equal">
      <formula>"nurGeometrie"</formula>
    </cfRule>
  </conditionalFormatting>
  <conditionalFormatting sqref="A3639">
    <cfRule type="cellIs" dxfId="12060" priority="17185" operator="equal">
      <formula>"Raster_Planungseinheiten"</formula>
    </cfRule>
    <cfRule type="cellIs" dxfId="12059" priority="17186" operator="equal">
      <formula>"Raster_UmweltVersorgung"</formula>
    </cfRule>
  </conditionalFormatting>
  <conditionalFormatting sqref="A3640">
    <cfRule type="cellIs" dxfId="12058" priority="17183" operator="equal">
      <formula>"Raster_Planungseinheiten"</formula>
    </cfRule>
    <cfRule type="cellIs" dxfId="12057" priority="17184" operator="equal">
      <formula>"Raster_UmweltVersorgung"</formula>
    </cfRule>
  </conditionalFormatting>
  <conditionalFormatting sqref="A3641">
    <cfRule type="cellIs" dxfId="12056" priority="17181" operator="equal">
      <formula>"Raster_Planungseinheiten"</formula>
    </cfRule>
    <cfRule type="cellIs" dxfId="12055" priority="17182" operator="equal">
      <formula>"Raster_UmweltVersorgung"</formula>
    </cfRule>
  </conditionalFormatting>
  <conditionalFormatting sqref="H3639">
    <cfRule type="cellIs" dxfId="12054" priority="17180" operator="equal">
      <formula>"nurGeometrie"</formula>
    </cfRule>
  </conditionalFormatting>
  <conditionalFormatting sqref="H3640">
    <cfRule type="cellIs" dxfId="12053" priority="17179" operator="equal">
      <formula>"nurGeometrie"</formula>
    </cfRule>
  </conditionalFormatting>
  <conditionalFormatting sqref="H3641">
    <cfRule type="cellIs" dxfId="12052" priority="17178" operator="equal">
      <formula>"nurGeometrie"</formula>
    </cfRule>
  </conditionalFormatting>
  <conditionalFormatting sqref="A3642">
    <cfRule type="cellIs" dxfId="12051" priority="17176" operator="equal">
      <formula>"Raster_Planungseinheiten"</formula>
    </cfRule>
    <cfRule type="cellIs" dxfId="12050" priority="17177" operator="equal">
      <formula>"Raster_UmweltVersorgung"</formula>
    </cfRule>
  </conditionalFormatting>
  <conditionalFormatting sqref="H3642">
    <cfRule type="cellIs" dxfId="12049" priority="17175" operator="equal">
      <formula>"nurGeometrie"</formula>
    </cfRule>
  </conditionalFormatting>
  <conditionalFormatting sqref="A3643">
    <cfRule type="cellIs" dxfId="12048" priority="17173" operator="equal">
      <formula>"Raster_Planungseinheiten"</formula>
    </cfRule>
    <cfRule type="cellIs" dxfId="12047" priority="17174" operator="equal">
      <formula>"Raster_UmweltVersorgung"</formula>
    </cfRule>
  </conditionalFormatting>
  <conditionalFormatting sqref="A3644">
    <cfRule type="cellIs" dxfId="12046" priority="17171" operator="equal">
      <formula>"Raster_Planungseinheiten"</formula>
    </cfRule>
    <cfRule type="cellIs" dxfId="12045" priority="17172" operator="equal">
      <formula>"Raster_UmweltVersorgung"</formula>
    </cfRule>
  </conditionalFormatting>
  <conditionalFormatting sqref="A3645">
    <cfRule type="cellIs" dxfId="12044" priority="17169" operator="equal">
      <formula>"Raster_Planungseinheiten"</formula>
    </cfRule>
    <cfRule type="cellIs" dxfId="12043" priority="17170" operator="equal">
      <formula>"Raster_UmweltVersorgung"</formula>
    </cfRule>
  </conditionalFormatting>
  <conditionalFormatting sqref="H3643">
    <cfRule type="cellIs" dxfId="12042" priority="17165" operator="equal">
      <formula>"nurGeometrie"</formula>
    </cfRule>
  </conditionalFormatting>
  <conditionalFormatting sqref="H3644">
    <cfRule type="cellIs" dxfId="12041" priority="17164" operator="equal">
      <formula>"nurGeometrie"</formula>
    </cfRule>
  </conditionalFormatting>
  <conditionalFormatting sqref="H3645">
    <cfRule type="cellIs" dxfId="12040" priority="17163" operator="equal">
      <formula>"nurGeometrie"</formula>
    </cfRule>
  </conditionalFormatting>
  <conditionalFormatting sqref="A3646">
    <cfRule type="cellIs" dxfId="12039" priority="17161" operator="equal">
      <formula>"Raster_Planungseinheiten"</formula>
    </cfRule>
    <cfRule type="cellIs" dxfId="12038" priority="17162" operator="equal">
      <formula>"Raster_UmweltVersorgung"</formula>
    </cfRule>
  </conditionalFormatting>
  <conditionalFormatting sqref="H3646">
    <cfRule type="cellIs" dxfId="12037" priority="17160" operator="equal">
      <formula>"nurGeometrie"</formula>
    </cfRule>
  </conditionalFormatting>
  <conditionalFormatting sqref="A3647">
    <cfRule type="cellIs" dxfId="12036" priority="17158" operator="equal">
      <formula>"Raster_Planungseinheiten"</formula>
    </cfRule>
    <cfRule type="cellIs" dxfId="12035" priority="17159" operator="equal">
      <formula>"Raster_UmweltVersorgung"</formula>
    </cfRule>
  </conditionalFormatting>
  <conditionalFormatting sqref="H3647">
    <cfRule type="cellIs" dxfId="12034" priority="17157" operator="equal">
      <formula>"nurGeometrie"</formula>
    </cfRule>
  </conditionalFormatting>
  <conditionalFormatting sqref="A3648">
    <cfRule type="cellIs" dxfId="12033" priority="17155" operator="equal">
      <formula>"Raster_Planungseinheiten"</formula>
    </cfRule>
    <cfRule type="cellIs" dxfId="12032" priority="17156" operator="equal">
      <formula>"Raster_UmweltVersorgung"</formula>
    </cfRule>
  </conditionalFormatting>
  <conditionalFormatting sqref="H3648">
    <cfRule type="cellIs" dxfId="12031" priority="17154" operator="equal">
      <formula>"nurGeometrie"</formula>
    </cfRule>
  </conditionalFormatting>
  <conditionalFormatting sqref="A3649">
    <cfRule type="cellIs" dxfId="12030" priority="17152" operator="equal">
      <formula>"Raster_Planungseinheiten"</formula>
    </cfRule>
    <cfRule type="cellIs" dxfId="12029" priority="17153" operator="equal">
      <formula>"Raster_UmweltVersorgung"</formula>
    </cfRule>
  </conditionalFormatting>
  <conditionalFormatting sqref="H3649">
    <cfRule type="cellIs" dxfId="12028" priority="17151" operator="equal">
      <formula>"nurGeometrie"</formula>
    </cfRule>
  </conditionalFormatting>
  <conditionalFormatting sqref="A3650">
    <cfRule type="cellIs" dxfId="12027" priority="17149" operator="equal">
      <formula>"Raster_Planungseinheiten"</formula>
    </cfRule>
    <cfRule type="cellIs" dxfId="12026" priority="17150" operator="equal">
      <formula>"Raster_UmweltVersorgung"</formula>
    </cfRule>
  </conditionalFormatting>
  <conditionalFormatting sqref="H3650">
    <cfRule type="cellIs" dxfId="12025" priority="17148" operator="equal">
      <formula>"nurGeometrie"</formula>
    </cfRule>
  </conditionalFormatting>
  <conditionalFormatting sqref="A3651">
    <cfRule type="cellIs" dxfId="12024" priority="17146" operator="equal">
      <formula>"Raster_Planungseinheiten"</formula>
    </cfRule>
    <cfRule type="cellIs" dxfId="12023" priority="17147" operator="equal">
      <formula>"Raster_UmweltVersorgung"</formula>
    </cfRule>
  </conditionalFormatting>
  <conditionalFormatting sqref="H3651">
    <cfRule type="cellIs" dxfId="12022" priority="17145" operator="equal">
      <formula>"nurGeometrie"</formula>
    </cfRule>
  </conditionalFormatting>
  <conditionalFormatting sqref="A3652">
    <cfRule type="cellIs" dxfId="12021" priority="17143" operator="equal">
      <formula>"Raster_Planungseinheiten"</formula>
    </cfRule>
    <cfRule type="cellIs" dxfId="12020" priority="17144" operator="equal">
      <formula>"Raster_UmweltVersorgung"</formula>
    </cfRule>
  </conditionalFormatting>
  <conditionalFormatting sqref="H3652">
    <cfRule type="cellIs" dxfId="12019" priority="17142" operator="equal">
      <formula>"nurGeometrie"</formula>
    </cfRule>
  </conditionalFormatting>
  <conditionalFormatting sqref="A3653">
    <cfRule type="cellIs" dxfId="12018" priority="17140" operator="equal">
      <formula>"Raster_Planungseinheiten"</formula>
    </cfRule>
    <cfRule type="cellIs" dxfId="12017" priority="17141" operator="equal">
      <formula>"Raster_UmweltVersorgung"</formula>
    </cfRule>
  </conditionalFormatting>
  <conditionalFormatting sqref="H3653">
    <cfRule type="cellIs" dxfId="12016" priority="17139" operator="equal">
      <formula>"nurGeometrie"</formula>
    </cfRule>
  </conditionalFormatting>
  <conditionalFormatting sqref="A3654">
    <cfRule type="cellIs" dxfId="12015" priority="17137" operator="equal">
      <formula>"Raster_Planungseinheiten"</formula>
    </cfRule>
    <cfRule type="cellIs" dxfId="12014" priority="17138" operator="equal">
      <formula>"Raster_UmweltVersorgung"</formula>
    </cfRule>
  </conditionalFormatting>
  <conditionalFormatting sqref="H3654">
    <cfRule type="cellIs" dxfId="12013" priority="17136" operator="equal">
      <formula>"nurGeometrie"</formula>
    </cfRule>
  </conditionalFormatting>
  <conditionalFormatting sqref="A3655">
    <cfRule type="cellIs" dxfId="12012" priority="17134" operator="equal">
      <formula>"Raster_Planungseinheiten"</formula>
    </cfRule>
    <cfRule type="cellIs" dxfId="12011" priority="17135" operator="equal">
      <formula>"Raster_UmweltVersorgung"</formula>
    </cfRule>
  </conditionalFormatting>
  <conditionalFormatting sqref="H3655">
    <cfRule type="cellIs" dxfId="12010" priority="17133" operator="equal">
      <formula>"nurGeometrie"</formula>
    </cfRule>
  </conditionalFormatting>
  <conditionalFormatting sqref="A3656">
    <cfRule type="cellIs" dxfId="12009" priority="17131" operator="equal">
      <formula>"Raster_Planungseinheiten"</formula>
    </cfRule>
    <cfRule type="cellIs" dxfId="12008" priority="17132" operator="equal">
      <formula>"Raster_UmweltVersorgung"</formula>
    </cfRule>
  </conditionalFormatting>
  <conditionalFormatting sqref="H3656">
    <cfRule type="cellIs" dxfId="12007" priority="17130" operator="equal">
      <formula>"nurGeometrie"</formula>
    </cfRule>
  </conditionalFormatting>
  <conditionalFormatting sqref="A3657">
    <cfRule type="cellIs" dxfId="12006" priority="17128" operator="equal">
      <formula>"Raster_Planungseinheiten"</formula>
    </cfRule>
    <cfRule type="cellIs" dxfId="12005" priority="17129" operator="equal">
      <formula>"Raster_UmweltVersorgung"</formula>
    </cfRule>
  </conditionalFormatting>
  <conditionalFormatting sqref="H3657">
    <cfRule type="cellIs" dxfId="12004" priority="17127" operator="equal">
      <formula>"nurGeometrie"</formula>
    </cfRule>
  </conditionalFormatting>
  <conditionalFormatting sqref="A3658">
    <cfRule type="cellIs" dxfId="12003" priority="17125" operator="equal">
      <formula>"Raster_Planungseinheiten"</formula>
    </cfRule>
    <cfRule type="cellIs" dxfId="12002" priority="17126" operator="equal">
      <formula>"Raster_UmweltVersorgung"</formula>
    </cfRule>
  </conditionalFormatting>
  <conditionalFormatting sqref="H3658">
    <cfRule type="cellIs" dxfId="12001" priority="17124" operator="equal">
      <formula>"nurGeometrie"</formula>
    </cfRule>
  </conditionalFormatting>
  <conditionalFormatting sqref="A3659">
    <cfRule type="cellIs" dxfId="12000" priority="17122" operator="equal">
      <formula>"Raster_Planungseinheiten"</formula>
    </cfRule>
    <cfRule type="cellIs" dxfId="11999" priority="17123" operator="equal">
      <formula>"Raster_UmweltVersorgung"</formula>
    </cfRule>
  </conditionalFormatting>
  <conditionalFormatting sqref="H3659">
    <cfRule type="cellIs" dxfId="11998" priority="17121" operator="equal">
      <formula>"nurGeometrie"</formula>
    </cfRule>
  </conditionalFormatting>
  <conditionalFormatting sqref="A3660">
    <cfRule type="cellIs" dxfId="11997" priority="17119" operator="equal">
      <formula>"Raster_Planungseinheiten"</formula>
    </cfRule>
    <cfRule type="cellIs" dxfId="11996" priority="17120" operator="equal">
      <formula>"Raster_UmweltVersorgung"</formula>
    </cfRule>
  </conditionalFormatting>
  <conditionalFormatting sqref="H3660">
    <cfRule type="cellIs" dxfId="11995" priority="17118" operator="equal">
      <formula>"nurGeometrie"</formula>
    </cfRule>
  </conditionalFormatting>
  <conditionalFormatting sqref="A3661">
    <cfRule type="cellIs" dxfId="11994" priority="17116" operator="equal">
      <formula>"Raster_Planungseinheiten"</formula>
    </cfRule>
    <cfRule type="cellIs" dxfId="11993" priority="17117" operator="equal">
      <formula>"Raster_UmweltVersorgung"</formula>
    </cfRule>
  </conditionalFormatting>
  <conditionalFormatting sqref="H3661">
    <cfRule type="cellIs" dxfId="11992" priority="17115" operator="equal">
      <formula>"nurGeometrie"</formula>
    </cfRule>
  </conditionalFormatting>
  <conditionalFormatting sqref="A3662">
    <cfRule type="cellIs" dxfId="11991" priority="17113" operator="equal">
      <formula>"Raster_Planungseinheiten"</formula>
    </cfRule>
    <cfRule type="cellIs" dxfId="11990" priority="17114" operator="equal">
      <formula>"Raster_UmweltVersorgung"</formula>
    </cfRule>
  </conditionalFormatting>
  <conditionalFormatting sqref="H3662">
    <cfRule type="cellIs" dxfId="11989" priority="17112" operator="equal">
      <formula>"nurGeometrie"</formula>
    </cfRule>
  </conditionalFormatting>
  <conditionalFormatting sqref="A3663">
    <cfRule type="cellIs" dxfId="11988" priority="17110" operator="equal">
      <formula>"Raster_Planungseinheiten"</formula>
    </cfRule>
    <cfRule type="cellIs" dxfId="11987" priority="17111" operator="equal">
      <formula>"Raster_UmweltVersorgung"</formula>
    </cfRule>
  </conditionalFormatting>
  <conditionalFormatting sqref="H3663">
    <cfRule type="cellIs" dxfId="11986" priority="17109" operator="equal">
      <formula>"nurGeometrie"</formula>
    </cfRule>
  </conditionalFormatting>
  <conditionalFormatting sqref="H3664">
    <cfRule type="cellIs" dxfId="11985" priority="17103" operator="equal">
      <formula>"nurGeometrie"</formula>
    </cfRule>
  </conditionalFormatting>
  <conditionalFormatting sqref="H3665">
    <cfRule type="cellIs" dxfId="11984" priority="17100" operator="equal">
      <formula>"nurGeometrie"</formula>
    </cfRule>
  </conditionalFormatting>
  <conditionalFormatting sqref="H3666">
    <cfRule type="cellIs" dxfId="11983" priority="17097" operator="equal">
      <formula>"nurGeometrie"</formula>
    </cfRule>
  </conditionalFormatting>
  <conditionalFormatting sqref="H3667">
    <cfRule type="cellIs" dxfId="11982" priority="17094" operator="equal">
      <formula>"nurGeometrie"</formula>
    </cfRule>
  </conditionalFormatting>
  <conditionalFormatting sqref="A3664">
    <cfRule type="cellIs" dxfId="11981" priority="17092" operator="equal">
      <formula>"Raster_Planungseinheiten"</formula>
    </cfRule>
    <cfRule type="cellIs" dxfId="11980" priority="17093" operator="equal">
      <formula>"Raster_UmweltVersorgung"</formula>
    </cfRule>
  </conditionalFormatting>
  <conditionalFormatting sqref="A3665">
    <cfRule type="cellIs" dxfId="11979" priority="17090" operator="equal">
      <formula>"Raster_Planungseinheiten"</formula>
    </cfRule>
    <cfRule type="cellIs" dxfId="11978" priority="17091" operator="equal">
      <formula>"Raster_UmweltVersorgung"</formula>
    </cfRule>
  </conditionalFormatting>
  <conditionalFormatting sqref="A3666">
    <cfRule type="cellIs" dxfId="11977" priority="17088" operator="equal">
      <formula>"Raster_Planungseinheiten"</formula>
    </cfRule>
    <cfRule type="cellIs" dxfId="11976" priority="17089" operator="equal">
      <formula>"Raster_UmweltVersorgung"</formula>
    </cfRule>
  </conditionalFormatting>
  <conditionalFormatting sqref="A3667">
    <cfRule type="cellIs" dxfId="11975" priority="17086" operator="equal">
      <formula>"Raster_Planungseinheiten"</formula>
    </cfRule>
    <cfRule type="cellIs" dxfId="11974" priority="17087" operator="equal">
      <formula>"Raster_UmweltVersorgung"</formula>
    </cfRule>
  </conditionalFormatting>
  <conditionalFormatting sqref="H3668">
    <cfRule type="cellIs" dxfId="11973" priority="17085" operator="equal">
      <formula>"nurGeometrie"</formula>
    </cfRule>
  </conditionalFormatting>
  <conditionalFormatting sqref="A3668">
    <cfRule type="cellIs" dxfId="11972" priority="17083" operator="equal">
      <formula>"Raster_Planungseinheiten"</formula>
    </cfRule>
    <cfRule type="cellIs" dxfId="11971" priority="17084" operator="equal">
      <formula>"Raster_UmweltVersorgung"</formula>
    </cfRule>
  </conditionalFormatting>
  <conditionalFormatting sqref="H3669">
    <cfRule type="cellIs" dxfId="11970" priority="17082" operator="equal">
      <formula>"nurGeometrie"</formula>
    </cfRule>
  </conditionalFormatting>
  <conditionalFormatting sqref="H3670">
    <cfRule type="cellIs" dxfId="11969" priority="17081" operator="equal">
      <formula>"nurGeometrie"</formula>
    </cfRule>
  </conditionalFormatting>
  <conditionalFormatting sqref="H3671">
    <cfRule type="cellIs" dxfId="11968" priority="17080" operator="equal">
      <formula>"nurGeometrie"</formula>
    </cfRule>
  </conditionalFormatting>
  <conditionalFormatting sqref="H3672">
    <cfRule type="cellIs" dxfId="11967" priority="17079" operator="equal">
      <formula>"nurGeometrie"</formula>
    </cfRule>
  </conditionalFormatting>
  <conditionalFormatting sqref="A3669">
    <cfRule type="cellIs" dxfId="11966" priority="17069" operator="equal">
      <formula>"Raster_Planungseinheiten"</formula>
    </cfRule>
    <cfRule type="cellIs" dxfId="11965" priority="17070" operator="equal">
      <formula>"Raster_UmweltVersorgung"</formula>
    </cfRule>
  </conditionalFormatting>
  <conditionalFormatting sqref="A3670">
    <cfRule type="cellIs" dxfId="11964" priority="17067" operator="equal">
      <formula>"Raster_Planungseinheiten"</formula>
    </cfRule>
    <cfRule type="cellIs" dxfId="11963" priority="17068" operator="equal">
      <formula>"Raster_UmweltVersorgung"</formula>
    </cfRule>
  </conditionalFormatting>
  <conditionalFormatting sqref="A3671">
    <cfRule type="cellIs" dxfId="11962" priority="17065" operator="equal">
      <formula>"Raster_Planungseinheiten"</formula>
    </cfRule>
    <cfRule type="cellIs" dxfId="11961" priority="17066" operator="equal">
      <formula>"Raster_UmweltVersorgung"</formula>
    </cfRule>
  </conditionalFormatting>
  <conditionalFormatting sqref="A3672">
    <cfRule type="cellIs" dxfId="11960" priority="17063" operator="equal">
      <formula>"Raster_Planungseinheiten"</formula>
    </cfRule>
    <cfRule type="cellIs" dxfId="11959" priority="17064" operator="equal">
      <formula>"Raster_UmweltVersorgung"</formula>
    </cfRule>
  </conditionalFormatting>
  <conditionalFormatting sqref="A3673">
    <cfRule type="cellIs" dxfId="11958" priority="17060" operator="equal">
      <formula>"Raster_Planungseinheiten"</formula>
    </cfRule>
    <cfRule type="cellIs" dxfId="11957" priority="17061" operator="equal">
      <formula>"Raster_UmweltVersorgung"</formula>
    </cfRule>
  </conditionalFormatting>
  <conditionalFormatting sqref="H3673">
    <cfRule type="cellIs" dxfId="11956" priority="17059" operator="equal">
      <formula>"nurGeometrie"</formula>
    </cfRule>
  </conditionalFormatting>
  <conditionalFormatting sqref="A3674">
    <cfRule type="cellIs" dxfId="11955" priority="17057" operator="equal">
      <formula>"Raster_Planungseinheiten"</formula>
    </cfRule>
    <cfRule type="cellIs" dxfId="11954" priority="17058" operator="equal">
      <formula>"Raster_UmweltVersorgung"</formula>
    </cfRule>
  </conditionalFormatting>
  <conditionalFormatting sqref="H3674">
    <cfRule type="cellIs" dxfId="11953" priority="17056" operator="equal">
      <formula>"nurGeometrie"</formula>
    </cfRule>
  </conditionalFormatting>
  <conditionalFormatting sqref="A3675">
    <cfRule type="cellIs" dxfId="11952" priority="17054" operator="equal">
      <formula>"Raster_Planungseinheiten"</formula>
    </cfRule>
    <cfRule type="cellIs" dxfId="11951" priority="17055" operator="equal">
      <formula>"Raster_UmweltVersorgung"</formula>
    </cfRule>
  </conditionalFormatting>
  <conditionalFormatting sqref="H3675">
    <cfRule type="cellIs" dxfId="11950" priority="17053" operator="equal">
      <formula>"nurGeometrie"</formula>
    </cfRule>
  </conditionalFormatting>
  <conditionalFormatting sqref="A3676">
    <cfRule type="cellIs" dxfId="11949" priority="17051" operator="equal">
      <formula>"Raster_Planungseinheiten"</formula>
    </cfRule>
    <cfRule type="cellIs" dxfId="11948" priority="17052" operator="equal">
      <formula>"Raster_UmweltVersorgung"</formula>
    </cfRule>
  </conditionalFormatting>
  <conditionalFormatting sqref="H3676">
    <cfRule type="cellIs" dxfId="11947" priority="17050" operator="equal">
      <formula>"nurGeometrie"</formula>
    </cfRule>
  </conditionalFormatting>
  <conditionalFormatting sqref="A3677">
    <cfRule type="cellIs" dxfId="11946" priority="17048" operator="equal">
      <formula>"Raster_Planungseinheiten"</formula>
    </cfRule>
    <cfRule type="cellIs" dxfId="11945" priority="17049" operator="equal">
      <formula>"Raster_UmweltVersorgung"</formula>
    </cfRule>
  </conditionalFormatting>
  <conditionalFormatting sqref="H3677">
    <cfRule type="cellIs" dxfId="11944" priority="17047" operator="equal">
      <formula>"nurGeometrie"</formula>
    </cfRule>
  </conditionalFormatting>
  <conditionalFormatting sqref="A3678">
    <cfRule type="cellIs" dxfId="11943" priority="17045" operator="equal">
      <formula>"Raster_Planungseinheiten"</formula>
    </cfRule>
    <cfRule type="cellIs" dxfId="11942" priority="17046" operator="equal">
      <formula>"Raster_UmweltVersorgung"</formula>
    </cfRule>
  </conditionalFormatting>
  <conditionalFormatting sqref="H3678">
    <cfRule type="cellIs" dxfId="11941" priority="17044" operator="equal">
      <formula>"nurGeometrie"</formula>
    </cfRule>
  </conditionalFormatting>
  <conditionalFormatting sqref="A3679">
    <cfRule type="cellIs" dxfId="11940" priority="17042" operator="equal">
      <formula>"Raster_Planungseinheiten"</formula>
    </cfRule>
    <cfRule type="cellIs" dxfId="11939" priority="17043" operator="equal">
      <formula>"Raster_UmweltVersorgung"</formula>
    </cfRule>
  </conditionalFormatting>
  <conditionalFormatting sqref="H3679">
    <cfRule type="cellIs" dxfId="11938" priority="17041" operator="equal">
      <formula>"nurGeometrie"</formula>
    </cfRule>
  </conditionalFormatting>
  <conditionalFormatting sqref="A3680">
    <cfRule type="cellIs" dxfId="11937" priority="17039" operator="equal">
      <formula>"Raster_Planungseinheiten"</formula>
    </cfRule>
    <cfRule type="cellIs" dxfId="11936" priority="17040" operator="equal">
      <formula>"Raster_UmweltVersorgung"</formula>
    </cfRule>
  </conditionalFormatting>
  <conditionalFormatting sqref="H3680">
    <cfRule type="cellIs" dxfId="11935" priority="17038" operator="equal">
      <formula>"nurGeometrie"</formula>
    </cfRule>
  </conditionalFormatting>
  <conditionalFormatting sqref="A3681">
    <cfRule type="cellIs" dxfId="11934" priority="17036" operator="equal">
      <formula>"Raster_Planungseinheiten"</formula>
    </cfRule>
    <cfRule type="cellIs" dxfId="11933" priority="17037" operator="equal">
      <formula>"Raster_UmweltVersorgung"</formula>
    </cfRule>
  </conditionalFormatting>
  <conditionalFormatting sqref="H3681">
    <cfRule type="cellIs" dxfId="11932" priority="17035" operator="equal">
      <formula>"nurGeometrie"</formula>
    </cfRule>
  </conditionalFormatting>
  <conditionalFormatting sqref="A3682">
    <cfRule type="cellIs" dxfId="11931" priority="17033" operator="equal">
      <formula>"Raster_Planungseinheiten"</formula>
    </cfRule>
    <cfRule type="cellIs" dxfId="11930" priority="17034" operator="equal">
      <formula>"Raster_UmweltVersorgung"</formula>
    </cfRule>
  </conditionalFormatting>
  <conditionalFormatting sqref="H3682">
    <cfRule type="cellIs" dxfId="11929" priority="17032" operator="equal">
      <formula>"nurGeometrie"</formula>
    </cfRule>
  </conditionalFormatting>
  <conditionalFormatting sqref="A3683">
    <cfRule type="cellIs" dxfId="11928" priority="17030" operator="equal">
      <formula>"Raster_Planungseinheiten"</formula>
    </cfRule>
    <cfRule type="cellIs" dxfId="11927" priority="17031" operator="equal">
      <formula>"Raster_UmweltVersorgung"</formula>
    </cfRule>
  </conditionalFormatting>
  <conditionalFormatting sqref="H3683">
    <cfRule type="cellIs" dxfId="11926" priority="17029" operator="equal">
      <formula>"nurGeometrie"</formula>
    </cfRule>
  </conditionalFormatting>
  <conditionalFormatting sqref="A3684">
    <cfRule type="cellIs" dxfId="11925" priority="17027" operator="equal">
      <formula>"Raster_Planungseinheiten"</formula>
    </cfRule>
    <cfRule type="cellIs" dxfId="11924" priority="17028" operator="equal">
      <formula>"Raster_UmweltVersorgung"</formula>
    </cfRule>
  </conditionalFormatting>
  <conditionalFormatting sqref="H3684">
    <cfRule type="cellIs" dxfId="11923" priority="17026" operator="equal">
      <formula>"nurGeometrie"</formula>
    </cfRule>
  </conditionalFormatting>
  <conditionalFormatting sqref="A3685">
    <cfRule type="cellIs" dxfId="11922" priority="17024" operator="equal">
      <formula>"Raster_Planungseinheiten"</formula>
    </cfRule>
    <cfRule type="cellIs" dxfId="11921" priority="17025" operator="equal">
      <formula>"Raster_UmweltVersorgung"</formula>
    </cfRule>
  </conditionalFormatting>
  <conditionalFormatting sqref="H3685">
    <cfRule type="cellIs" dxfId="11920" priority="17023" operator="equal">
      <formula>"nurGeometrie"</formula>
    </cfRule>
  </conditionalFormatting>
  <conditionalFormatting sqref="A3686">
    <cfRule type="cellIs" dxfId="11919" priority="17021" operator="equal">
      <formula>"Raster_Planungseinheiten"</formula>
    </cfRule>
    <cfRule type="cellIs" dxfId="11918" priority="17022" operator="equal">
      <formula>"Raster_UmweltVersorgung"</formula>
    </cfRule>
  </conditionalFormatting>
  <conditionalFormatting sqref="A3687">
    <cfRule type="cellIs" dxfId="11917" priority="17018" operator="equal">
      <formula>"Raster_Planungseinheiten"</formula>
    </cfRule>
    <cfRule type="cellIs" dxfId="11916" priority="17019" operator="equal">
      <formula>"Raster_UmweltVersorgung"</formula>
    </cfRule>
  </conditionalFormatting>
  <conditionalFormatting sqref="A3688">
    <cfRule type="cellIs" dxfId="11915" priority="17015" operator="equal">
      <formula>"Raster_Planungseinheiten"</formula>
    </cfRule>
    <cfRule type="cellIs" dxfId="11914" priority="17016" operator="equal">
      <formula>"Raster_UmweltVersorgung"</formula>
    </cfRule>
  </conditionalFormatting>
  <conditionalFormatting sqref="A3689">
    <cfRule type="cellIs" dxfId="11913" priority="17012" operator="equal">
      <formula>"Raster_Planungseinheiten"</formula>
    </cfRule>
    <cfRule type="cellIs" dxfId="11912" priority="17013" operator="equal">
      <formula>"Raster_UmweltVersorgung"</formula>
    </cfRule>
  </conditionalFormatting>
  <conditionalFormatting sqref="A3690">
    <cfRule type="cellIs" dxfId="11911" priority="17009" operator="equal">
      <formula>"Raster_Planungseinheiten"</formula>
    </cfRule>
    <cfRule type="cellIs" dxfId="11910" priority="17010" operator="equal">
      <formula>"Raster_UmweltVersorgung"</formula>
    </cfRule>
  </conditionalFormatting>
  <conditionalFormatting sqref="A3691">
    <cfRule type="cellIs" dxfId="11909" priority="17006" operator="equal">
      <formula>"Raster_Planungseinheiten"</formula>
    </cfRule>
    <cfRule type="cellIs" dxfId="11908" priority="17007" operator="equal">
      <formula>"Raster_UmweltVersorgung"</formula>
    </cfRule>
  </conditionalFormatting>
  <conditionalFormatting sqref="H3691">
    <cfRule type="cellIs" dxfId="11907" priority="17005" operator="equal">
      <formula>"nurGeometrie"</formula>
    </cfRule>
  </conditionalFormatting>
  <conditionalFormatting sqref="H3686">
    <cfRule type="cellIs" dxfId="11906" priority="17004" operator="equal">
      <formula>"nurGeometrie"</formula>
    </cfRule>
  </conditionalFormatting>
  <conditionalFormatting sqref="H3687">
    <cfRule type="cellIs" dxfId="11905" priority="17003" operator="equal">
      <formula>"nurGeometrie"</formula>
    </cfRule>
  </conditionalFormatting>
  <conditionalFormatting sqref="H3688">
    <cfRule type="cellIs" dxfId="11904" priority="17002" operator="equal">
      <formula>"nurGeometrie"</formula>
    </cfRule>
  </conditionalFormatting>
  <conditionalFormatting sqref="H3689">
    <cfRule type="cellIs" dxfId="11903" priority="17001" operator="equal">
      <formula>"nurGeometrie"</formula>
    </cfRule>
  </conditionalFormatting>
  <conditionalFormatting sqref="H3690">
    <cfRule type="cellIs" dxfId="11902" priority="17000" operator="equal">
      <formula>"nurGeometrie"</formula>
    </cfRule>
  </conditionalFormatting>
  <conditionalFormatting sqref="A3692">
    <cfRule type="cellIs" dxfId="11901" priority="16998" operator="equal">
      <formula>"Raster_Planungseinheiten"</formula>
    </cfRule>
    <cfRule type="cellIs" dxfId="11900" priority="16999" operator="equal">
      <formula>"Raster_UmweltVersorgung"</formula>
    </cfRule>
  </conditionalFormatting>
  <conditionalFormatting sqref="H3692">
    <cfRule type="cellIs" dxfId="11899" priority="16997" operator="equal">
      <formula>"nurGeometrie"</formula>
    </cfRule>
  </conditionalFormatting>
  <conditionalFormatting sqref="A3693">
    <cfRule type="cellIs" dxfId="11898" priority="16995" operator="equal">
      <formula>"Raster_Planungseinheiten"</formula>
    </cfRule>
    <cfRule type="cellIs" dxfId="11897" priority="16996" operator="equal">
      <formula>"Raster_UmweltVersorgung"</formula>
    </cfRule>
  </conditionalFormatting>
  <conditionalFormatting sqref="H3693">
    <cfRule type="cellIs" dxfId="11896" priority="16994" operator="equal">
      <formula>"nurGeometrie"</formula>
    </cfRule>
  </conditionalFormatting>
  <conditionalFormatting sqref="A3694">
    <cfRule type="cellIs" dxfId="11895" priority="16992" operator="equal">
      <formula>"Raster_Planungseinheiten"</formula>
    </cfRule>
    <cfRule type="cellIs" dxfId="11894" priority="16993" operator="equal">
      <formula>"Raster_UmweltVersorgung"</formula>
    </cfRule>
  </conditionalFormatting>
  <conditionalFormatting sqref="H3694">
    <cfRule type="cellIs" dxfId="11893" priority="16991" operator="equal">
      <formula>"nurGeometrie"</formula>
    </cfRule>
  </conditionalFormatting>
  <conditionalFormatting sqref="A3695">
    <cfRule type="cellIs" dxfId="11892" priority="16989" operator="equal">
      <formula>"Raster_Planungseinheiten"</formula>
    </cfRule>
    <cfRule type="cellIs" dxfId="11891" priority="16990" operator="equal">
      <formula>"Raster_UmweltVersorgung"</formula>
    </cfRule>
  </conditionalFormatting>
  <conditionalFormatting sqref="A3696">
    <cfRule type="cellIs" dxfId="11890" priority="16986" operator="equal">
      <formula>"Raster_Planungseinheiten"</formula>
    </cfRule>
    <cfRule type="cellIs" dxfId="11889" priority="16987" operator="equal">
      <formula>"Raster_UmweltVersorgung"</formula>
    </cfRule>
  </conditionalFormatting>
  <conditionalFormatting sqref="A3697">
    <cfRule type="cellIs" dxfId="11888" priority="16983" operator="equal">
      <formula>"Raster_Planungseinheiten"</formula>
    </cfRule>
    <cfRule type="cellIs" dxfId="11887" priority="16984" operator="equal">
      <formula>"Raster_UmweltVersorgung"</formula>
    </cfRule>
  </conditionalFormatting>
  <conditionalFormatting sqref="A3698">
    <cfRule type="cellIs" dxfId="11886" priority="16980" operator="equal">
      <formula>"Raster_Planungseinheiten"</formula>
    </cfRule>
    <cfRule type="cellIs" dxfId="11885" priority="16981" operator="equal">
      <formula>"Raster_UmweltVersorgung"</formula>
    </cfRule>
  </conditionalFormatting>
  <conditionalFormatting sqref="A3699">
    <cfRule type="cellIs" dxfId="11884" priority="16977" operator="equal">
      <formula>"Raster_Planungseinheiten"</formula>
    </cfRule>
    <cfRule type="cellIs" dxfId="11883" priority="16978" operator="equal">
      <formula>"Raster_UmweltVersorgung"</formula>
    </cfRule>
  </conditionalFormatting>
  <conditionalFormatting sqref="A3700">
    <cfRule type="cellIs" dxfId="11882" priority="16974" operator="equal">
      <formula>"Raster_Planungseinheiten"</formula>
    </cfRule>
    <cfRule type="cellIs" dxfId="11881" priority="16975" operator="equal">
      <formula>"Raster_UmweltVersorgung"</formula>
    </cfRule>
  </conditionalFormatting>
  <conditionalFormatting sqref="H3700">
    <cfRule type="cellIs" dxfId="11880" priority="16973" operator="equal">
      <formula>"nurGeometrie"</formula>
    </cfRule>
  </conditionalFormatting>
  <conditionalFormatting sqref="H3695">
    <cfRule type="cellIs" dxfId="11879" priority="16972" operator="equal">
      <formula>"nurGeometrie"</formula>
    </cfRule>
  </conditionalFormatting>
  <conditionalFormatting sqref="H3696">
    <cfRule type="cellIs" dxfId="11878" priority="16971" operator="equal">
      <formula>"nurGeometrie"</formula>
    </cfRule>
  </conditionalFormatting>
  <conditionalFormatting sqref="H3697">
    <cfRule type="cellIs" dxfId="11877" priority="16970" operator="equal">
      <formula>"nurGeometrie"</formula>
    </cfRule>
  </conditionalFormatting>
  <conditionalFormatting sqref="H3698">
    <cfRule type="cellIs" dxfId="11876" priority="16969" operator="equal">
      <formula>"nurGeometrie"</formula>
    </cfRule>
  </conditionalFormatting>
  <conditionalFormatting sqref="H3699">
    <cfRule type="cellIs" dxfId="11875" priority="16968" operator="equal">
      <formula>"nurGeometrie"</formula>
    </cfRule>
  </conditionalFormatting>
  <conditionalFormatting sqref="A3701">
    <cfRule type="cellIs" dxfId="11874" priority="16966" operator="equal">
      <formula>"Raster_Planungseinheiten"</formula>
    </cfRule>
    <cfRule type="cellIs" dxfId="11873" priority="16967" operator="equal">
      <formula>"Raster_UmweltVersorgung"</formula>
    </cfRule>
  </conditionalFormatting>
  <conditionalFormatting sqref="H3701">
    <cfRule type="cellIs" dxfId="11872" priority="16965" operator="equal">
      <formula>"nurGeometrie"</formula>
    </cfRule>
  </conditionalFormatting>
  <conditionalFormatting sqref="A3702">
    <cfRule type="cellIs" dxfId="11871" priority="16963" operator="equal">
      <formula>"Raster_Planungseinheiten"</formula>
    </cfRule>
    <cfRule type="cellIs" dxfId="11870" priority="16964" operator="equal">
      <formula>"Raster_UmweltVersorgung"</formula>
    </cfRule>
  </conditionalFormatting>
  <conditionalFormatting sqref="H3702">
    <cfRule type="cellIs" dxfId="11869" priority="16962" operator="equal">
      <formula>"nurGeometrie"</formula>
    </cfRule>
  </conditionalFormatting>
  <conditionalFormatting sqref="A3703">
    <cfRule type="cellIs" dxfId="11868" priority="16960" operator="equal">
      <formula>"Raster_Planungseinheiten"</formula>
    </cfRule>
    <cfRule type="cellIs" dxfId="11867" priority="16961" operator="equal">
      <formula>"Raster_UmweltVersorgung"</formula>
    </cfRule>
  </conditionalFormatting>
  <conditionalFormatting sqref="H3703">
    <cfRule type="cellIs" dxfId="11866" priority="16959" operator="equal">
      <formula>"nurGeometrie"</formula>
    </cfRule>
  </conditionalFormatting>
  <conditionalFormatting sqref="A3704">
    <cfRule type="cellIs" dxfId="11865" priority="16957" operator="equal">
      <formula>"Raster_Planungseinheiten"</formula>
    </cfRule>
    <cfRule type="cellIs" dxfId="11864" priority="16958" operator="equal">
      <formula>"Raster_UmweltVersorgung"</formula>
    </cfRule>
  </conditionalFormatting>
  <conditionalFormatting sqref="H3704">
    <cfRule type="cellIs" dxfId="11863" priority="16956" operator="equal">
      <formula>"nurGeometrie"</formula>
    </cfRule>
  </conditionalFormatting>
  <conditionalFormatting sqref="A3705">
    <cfRule type="cellIs" dxfId="11862" priority="16954" operator="equal">
      <formula>"Raster_Planungseinheiten"</formula>
    </cfRule>
    <cfRule type="cellIs" dxfId="11861" priority="16955" operator="equal">
      <formula>"Raster_UmweltVersorgung"</formula>
    </cfRule>
  </conditionalFormatting>
  <conditionalFormatting sqref="H3705">
    <cfRule type="cellIs" dxfId="11860" priority="16953" operator="equal">
      <formula>"nurGeometrie"</formula>
    </cfRule>
  </conditionalFormatting>
  <conditionalFormatting sqref="A3706">
    <cfRule type="cellIs" dxfId="11859" priority="16951" operator="equal">
      <formula>"Raster_Planungseinheiten"</formula>
    </cfRule>
    <cfRule type="cellIs" dxfId="11858" priority="16952" operator="equal">
      <formula>"Raster_UmweltVersorgung"</formula>
    </cfRule>
  </conditionalFormatting>
  <conditionalFormatting sqref="H3706">
    <cfRule type="cellIs" dxfId="11857" priority="16950" operator="equal">
      <formula>"nurGeometrie"</formula>
    </cfRule>
  </conditionalFormatting>
  <conditionalFormatting sqref="A3707">
    <cfRule type="cellIs" dxfId="11856" priority="16948" operator="equal">
      <formula>"Raster_Planungseinheiten"</formula>
    </cfRule>
    <cfRule type="cellIs" dxfId="11855" priority="16949" operator="equal">
      <formula>"Raster_UmweltVersorgung"</formula>
    </cfRule>
  </conditionalFormatting>
  <conditionalFormatting sqref="H3707">
    <cfRule type="cellIs" dxfId="11854" priority="16947" operator="equal">
      <formula>"nurGeometrie"</formula>
    </cfRule>
  </conditionalFormatting>
  <conditionalFormatting sqref="A3708">
    <cfRule type="cellIs" dxfId="11853" priority="16945" operator="equal">
      <formula>"Raster_Planungseinheiten"</formula>
    </cfRule>
    <cfRule type="cellIs" dxfId="11852" priority="16946" operator="equal">
      <formula>"Raster_UmweltVersorgung"</formula>
    </cfRule>
  </conditionalFormatting>
  <conditionalFormatting sqref="H3708">
    <cfRule type="cellIs" dxfId="11851" priority="16944" operator="equal">
      <formula>"nurGeometrie"</formula>
    </cfRule>
  </conditionalFormatting>
  <conditionalFormatting sqref="A3709">
    <cfRule type="cellIs" dxfId="11850" priority="16942" operator="equal">
      <formula>"Raster_Planungseinheiten"</formula>
    </cfRule>
    <cfRule type="cellIs" dxfId="11849" priority="16943" operator="equal">
      <formula>"Raster_UmweltVersorgung"</formula>
    </cfRule>
  </conditionalFormatting>
  <conditionalFormatting sqref="H3709">
    <cfRule type="cellIs" dxfId="11848" priority="16941" operator="equal">
      <formula>"nurGeometrie"</formula>
    </cfRule>
  </conditionalFormatting>
  <conditionalFormatting sqref="A3710">
    <cfRule type="cellIs" dxfId="11847" priority="16939" operator="equal">
      <formula>"Raster_Planungseinheiten"</formula>
    </cfRule>
    <cfRule type="cellIs" dxfId="11846" priority="16940" operator="equal">
      <formula>"Raster_UmweltVersorgung"</formula>
    </cfRule>
  </conditionalFormatting>
  <conditionalFormatting sqref="H3710">
    <cfRule type="cellIs" dxfId="11845" priority="16938" operator="equal">
      <formula>"nurGeometrie"</formula>
    </cfRule>
  </conditionalFormatting>
  <conditionalFormatting sqref="A3711">
    <cfRule type="cellIs" dxfId="11844" priority="16918" operator="equal">
      <formula>"Raster_Planungseinheiten"</formula>
    </cfRule>
    <cfRule type="cellIs" dxfId="11843" priority="16919" operator="equal">
      <formula>"Raster_UmweltVersorgung"</formula>
    </cfRule>
  </conditionalFormatting>
  <conditionalFormatting sqref="H3711">
    <cfRule type="cellIs" dxfId="11842" priority="16917" operator="equal">
      <formula>"nurGeometrie"</formula>
    </cfRule>
  </conditionalFormatting>
  <conditionalFormatting sqref="A3712">
    <cfRule type="cellIs" dxfId="11841" priority="16915" operator="equal">
      <formula>"Raster_Planungseinheiten"</formula>
    </cfRule>
    <cfRule type="cellIs" dxfId="11840" priority="16916" operator="equal">
      <formula>"Raster_UmweltVersorgung"</formula>
    </cfRule>
  </conditionalFormatting>
  <conditionalFormatting sqref="H3712">
    <cfRule type="cellIs" dxfId="11839" priority="16914" operator="equal">
      <formula>"nurGeometrie"</formula>
    </cfRule>
  </conditionalFormatting>
  <conditionalFormatting sqref="A3713">
    <cfRule type="cellIs" dxfId="11838" priority="16912" operator="equal">
      <formula>"Raster_Planungseinheiten"</formula>
    </cfRule>
    <cfRule type="cellIs" dxfId="11837" priority="16913" operator="equal">
      <formula>"Raster_UmweltVersorgung"</formula>
    </cfRule>
  </conditionalFormatting>
  <conditionalFormatting sqref="H3713">
    <cfRule type="cellIs" dxfId="11836" priority="16911" operator="equal">
      <formula>"nurGeometrie"</formula>
    </cfRule>
  </conditionalFormatting>
  <conditionalFormatting sqref="A3714">
    <cfRule type="cellIs" dxfId="11835" priority="16909" operator="equal">
      <formula>"Raster_Planungseinheiten"</formula>
    </cfRule>
    <cfRule type="cellIs" dxfId="11834" priority="16910" operator="equal">
      <formula>"Raster_UmweltVersorgung"</formula>
    </cfRule>
  </conditionalFormatting>
  <conditionalFormatting sqref="H3714">
    <cfRule type="cellIs" dxfId="11833" priority="16908" operator="equal">
      <formula>"nurGeometrie"</formula>
    </cfRule>
  </conditionalFormatting>
  <conditionalFormatting sqref="A3715">
    <cfRule type="cellIs" dxfId="11832" priority="16906" operator="equal">
      <formula>"Raster_Planungseinheiten"</formula>
    </cfRule>
    <cfRule type="cellIs" dxfId="11831" priority="16907" operator="equal">
      <formula>"Raster_UmweltVersorgung"</formula>
    </cfRule>
  </conditionalFormatting>
  <conditionalFormatting sqref="H3715">
    <cfRule type="cellIs" dxfId="11830" priority="16904" operator="equal">
      <formula>"nurGeometrie"</formula>
    </cfRule>
  </conditionalFormatting>
  <conditionalFormatting sqref="A3716">
    <cfRule type="cellIs" dxfId="11829" priority="16902" operator="equal">
      <formula>"Raster_Planungseinheiten"</formula>
    </cfRule>
    <cfRule type="cellIs" dxfId="11828" priority="16903" operator="equal">
      <formula>"Raster_UmweltVersorgung"</formula>
    </cfRule>
  </conditionalFormatting>
  <conditionalFormatting sqref="H3716">
    <cfRule type="cellIs" dxfId="11827" priority="16901" operator="equal">
      <formula>"nurGeometrie"</formula>
    </cfRule>
  </conditionalFormatting>
  <conditionalFormatting sqref="H3717">
    <cfRule type="cellIs" dxfId="11826" priority="16898" operator="equal">
      <formula>"nurGeometrie"</formula>
    </cfRule>
  </conditionalFormatting>
  <conditionalFormatting sqref="A3831">
    <cfRule type="cellIs" dxfId="11825" priority="16397" operator="equal">
      <formula>"Raster_Planungseinheiten"</formula>
    </cfRule>
    <cfRule type="cellIs" dxfId="11824" priority="16398" operator="equal">
      <formula>"Raster_UmweltVersorgung"</formula>
    </cfRule>
  </conditionalFormatting>
  <conditionalFormatting sqref="H3718">
    <cfRule type="cellIs" dxfId="11823" priority="16895" operator="equal">
      <formula>"nurGeometrie"</formula>
    </cfRule>
  </conditionalFormatting>
  <conditionalFormatting sqref="H3719">
    <cfRule type="cellIs" dxfId="11822" priority="16892" operator="equal">
      <formula>"nurGeometrie"</formula>
    </cfRule>
  </conditionalFormatting>
  <conditionalFormatting sqref="H3720">
    <cfRule type="cellIs" dxfId="11821" priority="16889" operator="equal">
      <formula>"nurGeometrie"</formula>
    </cfRule>
  </conditionalFormatting>
  <conditionalFormatting sqref="A3832">
    <cfRule type="cellIs" dxfId="11820" priority="16394" operator="equal">
      <formula>"Raster_Planungseinheiten"</formula>
    </cfRule>
    <cfRule type="cellIs" dxfId="11819" priority="16395" operator="equal">
      <formula>"Raster_UmweltVersorgung"</formula>
    </cfRule>
  </conditionalFormatting>
  <conditionalFormatting sqref="A3717">
    <cfRule type="cellIs" dxfId="11818" priority="16884" operator="equal">
      <formula>"Raster_Planungseinheiten"</formula>
    </cfRule>
    <cfRule type="cellIs" dxfId="11817" priority="16885" operator="equal">
      <formula>"Raster_UmweltVersorgung"</formula>
    </cfRule>
  </conditionalFormatting>
  <conditionalFormatting sqref="A3718">
    <cfRule type="cellIs" dxfId="11816" priority="16882" operator="equal">
      <formula>"Raster_Planungseinheiten"</formula>
    </cfRule>
    <cfRule type="cellIs" dxfId="11815" priority="16883" operator="equal">
      <formula>"Raster_UmweltVersorgung"</formula>
    </cfRule>
  </conditionalFormatting>
  <conditionalFormatting sqref="A3719">
    <cfRule type="cellIs" dxfId="11814" priority="16880" operator="equal">
      <formula>"Raster_Planungseinheiten"</formula>
    </cfRule>
    <cfRule type="cellIs" dxfId="11813" priority="16881" operator="equal">
      <formula>"Raster_UmweltVersorgung"</formula>
    </cfRule>
  </conditionalFormatting>
  <conditionalFormatting sqref="A3720">
    <cfRule type="cellIs" dxfId="11812" priority="16878" operator="equal">
      <formula>"Raster_Planungseinheiten"</formula>
    </cfRule>
    <cfRule type="cellIs" dxfId="11811" priority="16879" operator="equal">
      <formula>"Raster_UmweltVersorgung"</formula>
    </cfRule>
  </conditionalFormatting>
  <conditionalFormatting sqref="A3835">
    <cfRule type="cellIs" dxfId="11810" priority="16385" operator="equal">
      <formula>"Raster_Planungseinheiten"</formula>
    </cfRule>
    <cfRule type="cellIs" dxfId="11809" priority="16386" operator="equal">
      <formula>"Raster_UmweltVersorgung"</formula>
    </cfRule>
  </conditionalFormatting>
  <conditionalFormatting sqref="A3721">
    <cfRule type="cellIs" dxfId="11808" priority="16874" operator="equal">
      <formula>"Raster_Planungseinheiten"</formula>
    </cfRule>
    <cfRule type="cellIs" dxfId="11807" priority="16875" operator="equal">
      <formula>"Raster_UmweltVersorgung"</formula>
    </cfRule>
  </conditionalFormatting>
  <conditionalFormatting sqref="H3721">
    <cfRule type="cellIs" dxfId="11806" priority="16873" operator="equal">
      <formula>"nurGeometrie"</formula>
    </cfRule>
  </conditionalFormatting>
  <conditionalFormatting sqref="H3722">
    <cfRule type="cellIs" dxfId="11805" priority="16872" operator="equal">
      <formula>"nurGeometrie"</formula>
    </cfRule>
  </conditionalFormatting>
  <conditionalFormatting sqref="H3723">
    <cfRule type="cellIs" dxfId="11804" priority="16871" operator="equal">
      <formula>"nurGeometrie"</formula>
    </cfRule>
  </conditionalFormatting>
  <conditionalFormatting sqref="H3724">
    <cfRule type="cellIs" dxfId="11803" priority="16870" operator="equal">
      <formula>"nurGeometrie"</formula>
    </cfRule>
  </conditionalFormatting>
  <conditionalFormatting sqref="H3725">
    <cfRule type="cellIs" dxfId="11802" priority="16869" operator="equal">
      <formula>"nurGeometrie"</formula>
    </cfRule>
  </conditionalFormatting>
  <conditionalFormatting sqref="A3833">
    <cfRule type="cellIs" dxfId="11801" priority="16391" operator="equal">
      <formula>"Raster_Planungseinheiten"</formula>
    </cfRule>
    <cfRule type="cellIs" dxfId="11800" priority="16392" operator="equal">
      <formula>"Raster_UmweltVersorgung"</formula>
    </cfRule>
  </conditionalFormatting>
  <conditionalFormatting sqref="A3722">
    <cfRule type="cellIs" dxfId="11799" priority="16859" operator="equal">
      <formula>"Raster_Planungseinheiten"</formula>
    </cfRule>
    <cfRule type="cellIs" dxfId="11798" priority="16860" operator="equal">
      <formula>"Raster_UmweltVersorgung"</formula>
    </cfRule>
  </conditionalFormatting>
  <conditionalFormatting sqref="A3723">
    <cfRule type="cellIs" dxfId="11797" priority="16857" operator="equal">
      <formula>"Raster_Planungseinheiten"</formula>
    </cfRule>
    <cfRule type="cellIs" dxfId="11796" priority="16858" operator="equal">
      <formula>"Raster_UmweltVersorgung"</formula>
    </cfRule>
  </conditionalFormatting>
  <conditionalFormatting sqref="A3724">
    <cfRule type="cellIs" dxfId="11795" priority="16855" operator="equal">
      <formula>"Raster_Planungseinheiten"</formula>
    </cfRule>
    <cfRule type="cellIs" dxfId="11794" priority="16856" operator="equal">
      <formula>"Raster_UmweltVersorgung"</formula>
    </cfRule>
  </conditionalFormatting>
  <conditionalFormatting sqref="A3725">
    <cfRule type="cellIs" dxfId="11793" priority="16853" operator="equal">
      <formula>"Raster_Planungseinheiten"</formula>
    </cfRule>
    <cfRule type="cellIs" dxfId="11792" priority="16854" operator="equal">
      <formula>"Raster_UmweltVersorgung"</formula>
    </cfRule>
  </conditionalFormatting>
  <conditionalFormatting sqref="A3726">
    <cfRule type="cellIs" dxfId="11791" priority="16851" operator="equal">
      <formula>"Raster_Planungseinheiten"</formula>
    </cfRule>
    <cfRule type="cellIs" dxfId="11790" priority="16852" operator="equal">
      <formula>"Raster_UmweltVersorgung"</formula>
    </cfRule>
  </conditionalFormatting>
  <conditionalFormatting sqref="H3726">
    <cfRule type="cellIs" dxfId="11789" priority="16850" operator="equal">
      <formula>"nurGeometrie"</formula>
    </cfRule>
  </conditionalFormatting>
  <conditionalFormatting sqref="H3727">
    <cfRule type="cellIs" dxfId="11788" priority="16849" operator="equal">
      <formula>"nurGeometrie"</formula>
    </cfRule>
  </conditionalFormatting>
  <conditionalFormatting sqref="H3728">
    <cfRule type="cellIs" dxfId="11787" priority="16848" operator="equal">
      <formula>"nurGeometrie"</formula>
    </cfRule>
  </conditionalFormatting>
  <conditionalFormatting sqref="H3729">
    <cfRule type="cellIs" dxfId="11786" priority="16847" operator="equal">
      <formula>"nurGeometrie"</formula>
    </cfRule>
  </conditionalFormatting>
  <conditionalFormatting sqref="H3730">
    <cfRule type="cellIs" dxfId="11785" priority="16846" operator="equal">
      <formula>"nurGeometrie"</formula>
    </cfRule>
  </conditionalFormatting>
  <conditionalFormatting sqref="A3727">
    <cfRule type="cellIs" dxfId="11784" priority="16836" operator="equal">
      <formula>"Raster_Planungseinheiten"</formula>
    </cfRule>
    <cfRule type="cellIs" dxfId="11783" priority="16837" operator="equal">
      <formula>"Raster_UmweltVersorgung"</formula>
    </cfRule>
  </conditionalFormatting>
  <conditionalFormatting sqref="A3728">
    <cfRule type="cellIs" dxfId="11782" priority="16834" operator="equal">
      <formula>"Raster_Planungseinheiten"</formula>
    </cfRule>
    <cfRule type="cellIs" dxfId="11781" priority="16835" operator="equal">
      <formula>"Raster_UmweltVersorgung"</formula>
    </cfRule>
  </conditionalFormatting>
  <conditionalFormatting sqref="A3729">
    <cfRule type="cellIs" dxfId="11780" priority="16832" operator="equal">
      <formula>"Raster_Planungseinheiten"</formula>
    </cfRule>
    <cfRule type="cellIs" dxfId="11779" priority="16833" operator="equal">
      <formula>"Raster_UmweltVersorgung"</formula>
    </cfRule>
  </conditionalFormatting>
  <conditionalFormatting sqref="A3730">
    <cfRule type="cellIs" dxfId="11778" priority="16830" operator="equal">
      <formula>"Raster_Planungseinheiten"</formula>
    </cfRule>
    <cfRule type="cellIs" dxfId="11777" priority="16831" operator="equal">
      <formula>"Raster_UmweltVersorgung"</formula>
    </cfRule>
  </conditionalFormatting>
  <conditionalFormatting sqref="H3731:H3738">
    <cfRule type="cellIs" dxfId="11776" priority="16829" operator="equal">
      <formula>"nurGeometrie"</formula>
    </cfRule>
  </conditionalFormatting>
  <conditionalFormatting sqref="A3830">
    <cfRule type="cellIs" dxfId="11775" priority="16399" operator="equal">
      <formula>"Raster_Planungseinheiten"</formula>
    </cfRule>
    <cfRule type="cellIs" dxfId="11774" priority="16400" operator="equal">
      <formula>"Raster_UmweltVersorgung"</formula>
    </cfRule>
  </conditionalFormatting>
  <conditionalFormatting sqref="A3731">
    <cfRule type="cellIs" dxfId="11773" priority="16825" operator="equal">
      <formula>"Raster_Planungseinheiten"</formula>
    </cfRule>
    <cfRule type="cellIs" dxfId="11772" priority="16826" operator="equal">
      <formula>"Raster_UmweltVersorgung"</formula>
    </cfRule>
  </conditionalFormatting>
  <conditionalFormatting sqref="A3732">
    <cfRule type="cellIs" dxfId="11771" priority="16823" operator="equal">
      <formula>"Raster_Planungseinheiten"</formula>
    </cfRule>
    <cfRule type="cellIs" dxfId="11770" priority="16824" operator="equal">
      <formula>"Raster_UmweltVersorgung"</formula>
    </cfRule>
  </conditionalFormatting>
  <conditionalFormatting sqref="A3733">
    <cfRule type="cellIs" dxfId="11769" priority="16821" operator="equal">
      <formula>"Raster_Planungseinheiten"</formula>
    </cfRule>
    <cfRule type="cellIs" dxfId="11768" priority="16822" operator="equal">
      <formula>"Raster_UmweltVersorgung"</formula>
    </cfRule>
  </conditionalFormatting>
  <conditionalFormatting sqref="A3734">
    <cfRule type="cellIs" dxfId="11767" priority="16819" operator="equal">
      <formula>"Raster_Planungseinheiten"</formula>
    </cfRule>
    <cfRule type="cellIs" dxfId="11766" priority="16820" operator="equal">
      <formula>"Raster_UmweltVersorgung"</formula>
    </cfRule>
  </conditionalFormatting>
  <conditionalFormatting sqref="A3735">
    <cfRule type="cellIs" dxfId="11765" priority="16817" operator="equal">
      <formula>"Raster_Planungseinheiten"</formula>
    </cfRule>
    <cfRule type="cellIs" dxfId="11764" priority="16818" operator="equal">
      <formula>"Raster_UmweltVersorgung"</formula>
    </cfRule>
  </conditionalFormatting>
  <conditionalFormatting sqref="A3736">
    <cfRule type="cellIs" dxfId="11763" priority="16815" operator="equal">
      <formula>"Raster_Planungseinheiten"</formula>
    </cfRule>
    <cfRule type="cellIs" dxfId="11762" priority="16816" operator="equal">
      <formula>"Raster_UmweltVersorgung"</formula>
    </cfRule>
  </conditionalFormatting>
  <conditionalFormatting sqref="A3737">
    <cfRule type="cellIs" dxfId="11761" priority="16813" operator="equal">
      <formula>"Raster_Planungseinheiten"</formula>
    </cfRule>
    <cfRule type="cellIs" dxfId="11760" priority="16814" operator="equal">
      <formula>"Raster_UmweltVersorgung"</formula>
    </cfRule>
  </conditionalFormatting>
  <conditionalFormatting sqref="A3738">
    <cfRule type="cellIs" dxfId="11759" priority="16811" operator="equal">
      <formula>"Raster_Planungseinheiten"</formula>
    </cfRule>
    <cfRule type="cellIs" dxfId="11758" priority="16812" operator="equal">
      <formula>"Raster_UmweltVersorgung"</formula>
    </cfRule>
  </conditionalFormatting>
  <conditionalFormatting sqref="H3739">
    <cfRule type="cellIs" dxfId="11757" priority="16810" operator="equal">
      <formula>"nurGeometrie"</formula>
    </cfRule>
  </conditionalFormatting>
  <conditionalFormatting sqref="A3739">
    <cfRule type="cellIs" dxfId="11756" priority="16808" operator="equal">
      <formula>"Raster_Planungseinheiten"</formula>
    </cfRule>
    <cfRule type="cellIs" dxfId="11755" priority="16809" operator="equal">
      <formula>"Raster_UmweltVersorgung"</formula>
    </cfRule>
  </conditionalFormatting>
  <conditionalFormatting sqref="H3740">
    <cfRule type="cellIs" dxfId="11754" priority="16807" operator="equal">
      <formula>"nurGeometrie"</formula>
    </cfRule>
  </conditionalFormatting>
  <conditionalFormatting sqref="A3740">
    <cfRule type="cellIs" dxfId="11753" priority="16805" operator="equal">
      <formula>"Raster_Planungseinheiten"</formula>
    </cfRule>
    <cfRule type="cellIs" dxfId="11752" priority="16806" operator="equal">
      <formula>"Raster_UmweltVersorgung"</formula>
    </cfRule>
  </conditionalFormatting>
  <conditionalFormatting sqref="H3741">
    <cfRule type="cellIs" dxfId="11751" priority="16804" operator="equal">
      <formula>"nurGeometrie"</formula>
    </cfRule>
  </conditionalFormatting>
  <conditionalFormatting sqref="A3741">
    <cfRule type="cellIs" dxfId="11750" priority="16802" operator="equal">
      <formula>"Raster_Planungseinheiten"</formula>
    </cfRule>
    <cfRule type="cellIs" dxfId="11749" priority="16803" operator="equal">
      <formula>"Raster_UmweltVersorgung"</formula>
    </cfRule>
  </conditionalFormatting>
  <conditionalFormatting sqref="H3742">
    <cfRule type="cellIs" dxfId="11748" priority="16791" operator="equal">
      <formula>"nurGeometrie"</formula>
    </cfRule>
  </conditionalFormatting>
  <conditionalFormatting sqref="H3743">
    <cfRule type="cellIs" dxfId="11747" priority="16790" operator="equal">
      <formula>"nurGeometrie"</formula>
    </cfRule>
  </conditionalFormatting>
  <conditionalFormatting sqref="H3744">
    <cfRule type="cellIs" dxfId="11746" priority="16789" operator="equal">
      <formula>"nurGeometrie"</formula>
    </cfRule>
  </conditionalFormatting>
  <conditionalFormatting sqref="H3745">
    <cfRule type="cellIs" dxfId="11745" priority="16788" operator="equal">
      <formula>"nurGeometrie"</formula>
    </cfRule>
  </conditionalFormatting>
  <conditionalFormatting sqref="H3746">
    <cfRule type="cellIs" dxfId="11744" priority="16787" operator="equal">
      <formula>"nurGeometrie"</formula>
    </cfRule>
  </conditionalFormatting>
  <conditionalFormatting sqref="A3742">
    <cfRule type="cellIs" dxfId="11743" priority="16785" operator="equal">
      <formula>"Raster_Planungseinheiten"</formula>
    </cfRule>
    <cfRule type="cellIs" dxfId="11742" priority="16786" operator="equal">
      <formula>"Raster_UmweltVersorgung"</formula>
    </cfRule>
  </conditionalFormatting>
  <conditionalFormatting sqref="A3743">
    <cfRule type="cellIs" dxfId="11741" priority="16783" operator="equal">
      <formula>"Raster_Planungseinheiten"</formula>
    </cfRule>
    <cfRule type="cellIs" dxfId="11740" priority="16784" operator="equal">
      <formula>"Raster_UmweltVersorgung"</formula>
    </cfRule>
  </conditionalFormatting>
  <conditionalFormatting sqref="A3744">
    <cfRule type="cellIs" dxfId="11739" priority="16781" operator="equal">
      <formula>"Raster_Planungseinheiten"</formula>
    </cfRule>
    <cfRule type="cellIs" dxfId="11738" priority="16782" operator="equal">
      <formula>"Raster_UmweltVersorgung"</formula>
    </cfRule>
  </conditionalFormatting>
  <conditionalFormatting sqref="A3745">
    <cfRule type="cellIs" dxfId="11737" priority="16779" operator="equal">
      <formula>"Raster_Planungseinheiten"</formula>
    </cfRule>
    <cfRule type="cellIs" dxfId="11736" priority="16780" operator="equal">
      <formula>"Raster_UmweltVersorgung"</formula>
    </cfRule>
  </conditionalFormatting>
  <conditionalFormatting sqref="A3746">
    <cfRule type="cellIs" dxfId="11735" priority="16777" operator="equal">
      <formula>"Raster_Planungseinheiten"</formula>
    </cfRule>
    <cfRule type="cellIs" dxfId="11734" priority="16778" operator="equal">
      <formula>"Raster_UmweltVersorgung"</formula>
    </cfRule>
  </conditionalFormatting>
  <conditionalFormatting sqref="H3747">
    <cfRule type="cellIs" dxfId="11733" priority="16776" operator="equal">
      <formula>"nurGeometrie"</formula>
    </cfRule>
  </conditionalFormatting>
  <conditionalFormatting sqref="A3747">
    <cfRule type="cellIs" dxfId="11732" priority="16774" operator="equal">
      <formula>"Raster_Planungseinheiten"</formula>
    </cfRule>
    <cfRule type="cellIs" dxfId="11731" priority="16775" operator="equal">
      <formula>"Raster_UmweltVersorgung"</formula>
    </cfRule>
  </conditionalFormatting>
  <conditionalFormatting sqref="H3748">
    <cfRule type="cellIs" dxfId="11730" priority="16773" operator="equal">
      <formula>"nurGeometrie"</formula>
    </cfRule>
  </conditionalFormatting>
  <conditionalFormatting sqref="A3748">
    <cfRule type="cellIs" dxfId="11729" priority="16771" operator="equal">
      <formula>"Raster_Planungseinheiten"</formula>
    </cfRule>
    <cfRule type="cellIs" dxfId="11728" priority="16772" operator="equal">
      <formula>"Raster_UmweltVersorgung"</formula>
    </cfRule>
  </conditionalFormatting>
  <conditionalFormatting sqref="H3749">
    <cfRule type="cellIs" dxfId="11727" priority="16770" operator="equal">
      <formula>"nurGeometrie"</formula>
    </cfRule>
  </conditionalFormatting>
  <conditionalFormatting sqref="A3749">
    <cfRule type="cellIs" dxfId="11726" priority="16768" operator="equal">
      <formula>"Raster_Planungseinheiten"</formula>
    </cfRule>
    <cfRule type="cellIs" dxfId="11725" priority="16769" operator="equal">
      <formula>"Raster_UmweltVersorgung"</formula>
    </cfRule>
  </conditionalFormatting>
  <conditionalFormatting sqref="H3750">
    <cfRule type="cellIs" dxfId="11724" priority="16767" operator="equal">
      <formula>"nurGeometrie"</formula>
    </cfRule>
  </conditionalFormatting>
  <conditionalFormatting sqref="A3750">
    <cfRule type="cellIs" dxfId="11723" priority="16765" operator="equal">
      <formula>"Raster_Planungseinheiten"</formula>
    </cfRule>
    <cfRule type="cellIs" dxfId="11722" priority="16766" operator="equal">
      <formula>"Raster_UmweltVersorgung"</formula>
    </cfRule>
  </conditionalFormatting>
  <conditionalFormatting sqref="H3751">
    <cfRule type="cellIs" dxfId="11721" priority="16764" operator="equal">
      <formula>"nurGeometrie"</formula>
    </cfRule>
  </conditionalFormatting>
  <conditionalFormatting sqref="A3751">
    <cfRule type="cellIs" dxfId="11720" priority="16762" operator="equal">
      <formula>"Raster_Planungseinheiten"</formula>
    </cfRule>
    <cfRule type="cellIs" dxfId="11719" priority="16763" operator="equal">
      <formula>"Raster_UmweltVersorgung"</formula>
    </cfRule>
  </conditionalFormatting>
  <conditionalFormatting sqref="H3752">
    <cfRule type="cellIs" dxfId="11718" priority="16761" operator="equal">
      <formula>"nurGeometrie"</formula>
    </cfRule>
  </conditionalFormatting>
  <conditionalFormatting sqref="H3753">
    <cfRule type="cellIs" dxfId="11717" priority="16760" operator="equal">
      <formula>"nurGeometrie"</formula>
    </cfRule>
  </conditionalFormatting>
  <conditionalFormatting sqref="H3754">
    <cfRule type="cellIs" dxfId="11716" priority="16759" operator="equal">
      <formula>"nurGeometrie"</formula>
    </cfRule>
  </conditionalFormatting>
  <conditionalFormatting sqref="H3755">
    <cfRule type="cellIs" dxfId="11715" priority="16758" operator="equal">
      <formula>"nurGeometrie"</formula>
    </cfRule>
  </conditionalFormatting>
  <conditionalFormatting sqref="H3756">
    <cfRule type="cellIs" dxfId="11714" priority="16757" operator="equal">
      <formula>"nurGeometrie"</formula>
    </cfRule>
  </conditionalFormatting>
  <conditionalFormatting sqref="A3752">
    <cfRule type="cellIs" dxfId="11713" priority="16745" operator="equal">
      <formula>"Raster_Planungseinheiten"</formula>
    </cfRule>
    <cfRule type="cellIs" dxfId="11712" priority="16746" operator="equal">
      <formula>"Raster_UmweltVersorgung"</formula>
    </cfRule>
  </conditionalFormatting>
  <conditionalFormatting sqref="A3753">
    <cfRule type="cellIs" dxfId="11711" priority="16743" operator="equal">
      <formula>"Raster_Planungseinheiten"</formula>
    </cfRule>
    <cfRule type="cellIs" dxfId="11710" priority="16744" operator="equal">
      <formula>"Raster_UmweltVersorgung"</formula>
    </cfRule>
  </conditionalFormatting>
  <conditionalFormatting sqref="A3754">
    <cfRule type="cellIs" dxfId="11709" priority="16741" operator="equal">
      <formula>"Raster_Planungseinheiten"</formula>
    </cfRule>
    <cfRule type="cellIs" dxfId="11708" priority="16742" operator="equal">
      <formula>"Raster_UmweltVersorgung"</formula>
    </cfRule>
  </conditionalFormatting>
  <conditionalFormatting sqref="A3755">
    <cfRule type="cellIs" dxfId="11707" priority="16739" operator="equal">
      <formula>"Raster_Planungseinheiten"</formula>
    </cfRule>
    <cfRule type="cellIs" dxfId="11706" priority="16740" operator="equal">
      <formula>"Raster_UmweltVersorgung"</formula>
    </cfRule>
  </conditionalFormatting>
  <conditionalFormatting sqref="A3756">
    <cfRule type="cellIs" dxfId="11705" priority="16737" operator="equal">
      <formula>"Raster_Planungseinheiten"</formula>
    </cfRule>
    <cfRule type="cellIs" dxfId="11704" priority="16738" operator="equal">
      <formula>"Raster_UmweltVersorgung"</formula>
    </cfRule>
  </conditionalFormatting>
  <conditionalFormatting sqref="H3757">
    <cfRule type="cellIs" dxfId="11703" priority="16736" operator="equal">
      <formula>"nurGeometrie"</formula>
    </cfRule>
  </conditionalFormatting>
  <conditionalFormatting sqref="A3757">
    <cfRule type="cellIs" dxfId="11702" priority="16734" operator="equal">
      <formula>"Raster_Planungseinheiten"</formula>
    </cfRule>
    <cfRule type="cellIs" dxfId="11701" priority="16735" operator="equal">
      <formula>"Raster_UmweltVersorgung"</formula>
    </cfRule>
  </conditionalFormatting>
  <conditionalFormatting sqref="H3758">
    <cfRule type="cellIs" dxfId="11700" priority="16733" operator="equal">
      <formula>"nurGeometrie"</formula>
    </cfRule>
  </conditionalFormatting>
  <conditionalFormatting sqref="A3758">
    <cfRule type="cellIs" dxfId="11699" priority="16731" operator="equal">
      <formula>"Raster_Planungseinheiten"</formula>
    </cfRule>
    <cfRule type="cellIs" dxfId="11698" priority="16732" operator="equal">
      <formula>"Raster_UmweltVersorgung"</formula>
    </cfRule>
  </conditionalFormatting>
  <conditionalFormatting sqref="H3759">
    <cfRule type="cellIs" dxfId="11697" priority="16730" operator="equal">
      <formula>"nurGeometrie"</formula>
    </cfRule>
  </conditionalFormatting>
  <conditionalFormatting sqref="H3760">
    <cfRule type="cellIs" dxfId="11696" priority="16729" operator="equal">
      <formula>"nurGeometrie"</formula>
    </cfRule>
  </conditionalFormatting>
  <conditionalFormatting sqref="H3761">
    <cfRule type="cellIs" dxfId="11695" priority="16728" operator="equal">
      <formula>"nurGeometrie"</formula>
    </cfRule>
  </conditionalFormatting>
  <conditionalFormatting sqref="H3762">
    <cfRule type="cellIs" dxfId="11694" priority="16727" operator="equal">
      <formula>"nurGeometrie"</formula>
    </cfRule>
  </conditionalFormatting>
  <conditionalFormatting sqref="H3763">
    <cfRule type="cellIs" dxfId="11693" priority="16726" operator="equal">
      <formula>"nurGeometrie"</formula>
    </cfRule>
  </conditionalFormatting>
  <conditionalFormatting sqref="A3759">
    <cfRule type="cellIs" dxfId="11692" priority="16714" operator="equal">
      <formula>"Raster_Planungseinheiten"</formula>
    </cfRule>
    <cfRule type="cellIs" dxfId="11691" priority="16715" operator="equal">
      <formula>"Raster_UmweltVersorgung"</formula>
    </cfRule>
  </conditionalFormatting>
  <conditionalFormatting sqref="A3760">
    <cfRule type="cellIs" dxfId="11690" priority="16712" operator="equal">
      <formula>"Raster_Planungseinheiten"</formula>
    </cfRule>
    <cfRule type="cellIs" dxfId="11689" priority="16713" operator="equal">
      <formula>"Raster_UmweltVersorgung"</formula>
    </cfRule>
  </conditionalFormatting>
  <conditionalFormatting sqref="A3761">
    <cfRule type="cellIs" dxfId="11688" priority="16710" operator="equal">
      <formula>"Raster_Planungseinheiten"</formula>
    </cfRule>
    <cfRule type="cellIs" dxfId="11687" priority="16711" operator="equal">
      <formula>"Raster_UmweltVersorgung"</formula>
    </cfRule>
  </conditionalFormatting>
  <conditionalFormatting sqref="A3762">
    <cfRule type="cellIs" dxfId="11686" priority="16708" operator="equal">
      <formula>"Raster_Planungseinheiten"</formula>
    </cfRule>
    <cfRule type="cellIs" dxfId="11685" priority="16709" operator="equal">
      <formula>"Raster_UmweltVersorgung"</formula>
    </cfRule>
  </conditionalFormatting>
  <conditionalFormatting sqref="A3763">
    <cfRule type="cellIs" dxfId="11684" priority="16706" operator="equal">
      <formula>"Raster_Planungseinheiten"</formula>
    </cfRule>
    <cfRule type="cellIs" dxfId="11683" priority="16707" operator="equal">
      <formula>"Raster_UmweltVersorgung"</formula>
    </cfRule>
  </conditionalFormatting>
  <conditionalFormatting sqref="H3764">
    <cfRule type="cellIs" dxfId="11682" priority="16705" operator="equal">
      <formula>"nurGeometrie"</formula>
    </cfRule>
  </conditionalFormatting>
  <conditionalFormatting sqref="A3764">
    <cfRule type="cellIs" dxfId="11681" priority="16703" operator="equal">
      <formula>"Raster_Planungseinheiten"</formula>
    </cfRule>
    <cfRule type="cellIs" dxfId="11680" priority="16704" operator="equal">
      <formula>"Raster_UmweltVersorgung"</formula>
    </cfRule>
  </conditionalFormatting>
  <conditionalFormatting sqref="H3765">
    <cfRule type="cellIs" dxfId="11679" priority="16702" operator="equal">
      <formula>"nurGeometrie"</formula>
    </cfRule>
  </conditionalFormatting>
  <conditionalFormatting sqref="H3766">
    <cfRule type="cellIs" dxfId="11678" priority="16701" operator="equal">
      <formula>"nurGeometrie"</formula>
    </cfRule>
  </conditionalFormatting>
  <conditionalFormatting sqref="H3767">
    <cfRule type="cellIs" dxfId="11677" priority="16700" operator="equal">
      <formula>"nurGeometrie"</formula>
    </cfRule>
  </conditionalFormatting>
  <conditionalFormatting sqref="H3768">
    <cfRule type="cellIs" dxfId="11676" priority="16699" operator="equal">
      <formula>"nurGeometrie"</formula>
    </cfRule>
  </conditionalFormatting>
  <conditionalFormatting sqref="A3765">
    <cfRule type="cellIs" dxfId="11675" priority="16689" operator="equal">
      <formula>"Raster_Planungseinheiten"</formula>
    </cfRule>
    <cfRule type="cellIs" dxfId="11674" priority="16690" operator="equal">
      <formula>"Raster_UmweltVersorgung"</formula>
    </cfRule>
  </conditionalFormatting>
  <conditionalFormatting sqref="A3766">
    <cfRule type="cellIs" dxfId="11673" priority="16687" operator="equal">
      <formula>"Raster_Planungseinheiten"</formula>
    </cfRule>
    <cfRule type="cellIs" dxfId="11672" priority="16688" operator="equal">
      <formula>"Raster_UmweltVersorgung"</formula>
    </cfRule>
  </conditionalFormatting>
  <conditionalFormatting sqref="A3767">
    <cfRule type="cellIs" dxfId="11671" priority="16685" operator="equal">
      <formula>"Raster_Planungseinheiten"</formula>
    </cfRule>
    <cfRule type="cellIs" dxfId="11670" priority="16686" operator="equal">
      <formula>"Raster_UmweltVersorgung"</formula>
    </cfRule>
  </conditionalFormatting>
  <conditionalFormatting sqref="A3768">
    <cfRule type="cellIs" dxfId="11669" priority="16683" operator="equal">
      <formula>"Raster_Planungseinheiten"</formula>
    </cfRule>
    <cfRule type="cellIs" dxfId="11668" priority="16684" operator="equal">
      <formula>"Raster_UmweltVersorgung"</formula>
    </cfRule>
  </conditionalFormatting>
  <conditionalFormatting sqref="H3769">
    <cfRule type="cellIs" dxfId="11667" priority="16682" operator="equal">
      <formula>"nurGeometrie"</formula>
    </cfRule>
  </conditionalFormatting>
  <conditionalFormatting sqref="A3769">
    <cfRule type="cellIs" dxfId="11666" priority="16680" operator="equal">
      <formula>"Raster_Planungseinheiten"</formula>
    </cfRule>
    <cfRule type="cellIs" dxfId="11665" priority="16681" operator="equal">
      <formula>"Raster_UmweltVersorgung"</formula>
    </cfRule>
  </conditionalFormatting>
  <conditionalFormatting sqref="H3770">
    <cfRule type="cellIs" dxfId="11664" priority="16679" operator="equal">
      <formula>"nurGeometrie"</formula>
    </cfRule>
  </conditionalFormatting>
  <conditionalFormatting sqref="H3771">
    <cfRule type="cellIs" dxfId="11663" priority="16678" operator="equal">
      <formula>"nurGeometrie"</formula>
    </cfRule>
  </conditionalFormatting>
  <conditionalFormatting sqref="H3772">
    <cfRule type="cellIs" dxfId="11662" priority="16677" operator="equal">
      <formula>"nurGeometrie"</formula>
    </cfRule>
  </conditionalFormatting>
  <conditionalFormatting sqref="H3773">
    <cfRule type="cellIs" dxfId="11661" priority="16676" operator="equal">
      <formula>"nurGeometrie"</formula>
    </cfRule>
  </conditionalFormatting>
  <conditionalFormatting sqref="H3774">
    <cfRule type="cellIs" dxfId="11660" priority="16675" operator="equal">
      <formula>"nurGeometrie"</formula>
    </cfRule>
  </conditionalFormatting>
  <conditionalFormatting sqref="A3770">
    <cfRule type="cellIs" dxfId="11659" priority="16663" operator="equal">
      <formula>"Raster_Planungseinheiten"</formula>
    </cfRule>
    <cfRule type="cellIs" dxfId="11658" priority="16664" operator="equal">
      <formula>"Raster_UmweltVersorgung"</formula>
    </cfRule>
  </conditionalFormatting>
  <conditionalFormatting sqref="A3771">
    <cfRule type="cellIs" dxfId="11657" priority="16661" operator="equal">
      <formula>"Raster_Planungseinheiten"</formula>
    </cfRule>
    <cfRule type="cellIs" dxfId="11656" priority="16662" operator="equal">
      <formula>"Raster_UmweltVersorgung"</formula>
    </cfRule>
  </conditionalFormatting>
  <conditionalFormatting sqref="A3772">
    <cfRule type="cellIs" dxfId="11655" priority="16659" operator="equal">
      <formula>"Raster_Planungseinheiten"</formula>
    </cfRule>
    <cfRule type="cellIs" dxfId="11654" priority="16660" operator="equal">
      <formula>"Raster_UmweltVersorgung"</formula>
    </cfRule>
  </conditionalFormatting>
  <conditionalFormatting sqref="A3773">
    <cfRule type="cellIs" dxfId="11653" priority="16657" operator="equal">
      <formula>"Raster_Planungseinheiten"</formula>
    </cfRule>
    <cfRule type="cellIs" dxfId="11652" priority="16658" operator="equal">
      <formula>"Raster_UmweltVersorgung"</formula>
    </cfRule>
  </conditionalFormatting>
  <conditionalFormatting sqref="A3774">
    <cfRule type="cellIs" dxfId="11651" priority="16655" operator="equal">
      <formula>"Raster_Planungseinheiten"</formula>
    </cfRule>
    <cfRule type="cellIs" dxfId="11650" priority="16656" operator="equal">
      <formula>"Raster_UmweltVersorgung"</formula>
    </cfRule>
  </conditionalFormatting>
  <conditionalFormatting sqref="H3835">
    <cfRule type="cellIs" dxfId="11649" priority="16387" operator="equal">
      <formula>"nurGeometrie"</formula>
    </cfRule>
  </conditionalFormatting>
  <conditionalFormatting sqref="A3775">
    <cfRule type="cellIs" dxfId="11648" priority="16652" operator="equal">
      <formula>"Raster_Planungseinheiten"</formula>
    </cfRule>
    <cfRule type="cellIs" dxfId="11647" priority="16653" operator="equal">
      <formula>"Raster_UmweltVersorgung"</formula>
    </cfRule>
  </conditionalFormatting>
  <conditionalFormatting sqref="H3775">
    <cfRule type="cellIs" dxfId="11646" priority="16651" operator="equal">
      <formula>"nurGeometrie"</formula>
    </cfRule>
  </conditionalFormatting>
  <conditionalFormatting sqref="H3776">
    <cfRule type="cellIs" dxfId="11645" priority="16650" operator="equal">
      <formula>"nurGeometrie"</formula>
    </cfRule>
  </conditionalFormatting>
  <conditionalFormatting sqref="H3777">
    <cfRule type="cellIs" dxfId="11644" priority="16649" operator="equal">
      <formula>"nurGeometrie"</formula>
    </cfRule>
  </conditionalFormatting>
  <conditionalFormatting sqref="H3778">
    <cfRule type="cellIs" dxfId="11643" priority="16648" operator="equal">
      <formula>"nurGeometrie"</formula>
    </cfRule>
  </conditionalFormatting>
  <conditionalFormatting sqref="H3779">
    <cfRule type="cellIs" dxfId="11642" priority="16647" operator="equal">
      <formula>"nurGeometrie"</formula>
    </cfRule>
  </conditionalFormatting>
  <conditionalFormatting sqref="A3776">
    <cfRule type="cellIs" dxfId="11641" priority="16637" operator="equal">
      <formula>"Raster_Planungseinheiten"</formula>
    </cfRule>
    <cfRule type="cellIs" dxfId="11640" priority="16638" operator="equal">
      <formula>"Raster_UmweltVersorgung"</formula>
    </cfRule>
  </conditionalFormatting>
  <conditionalFormatting sqref="A3777">
    <cfRule type="cellIs" dxfId="11639" priority="16635" operator="equal">
      <formula>"Raster_Planungseinheiten"</formula>
    </cfRule>
    <cfRule type="cellIs" dxfId="11638" priority="16636" operator="equal">
      <formula>"Raster_UmweltVersorgung"</formula>
    </cfRule>
  </conditionalFormatting>
  <conditionalFormatting sqref="A3778">
    <cfRule type="cellIs" dxfId="11637" priority="16633" operator="equal">
      <formula>"Raster_Planungseinheiten"</formula>
    </cfRule>
    <cfRule type="cellIs" dxfId="11636" priority="16634" operator="equal">
      <formula>"Raster_UmweltVersorgung"</formula>
    </cfRule>
  </conditionalFormatting>
  <conditionalFormatting sqref="A3779">
    <cfRule type="cellIs" dxfId="11635" priority="16631" operator="equal">
      <formula>"Raster_Planungseinheiten"</formula>
    </cfRule>
    <cfRule type="cellIs" dxfId="11634" priority="16632" operator="equal">
      <formula>"Raster_UmweltVersorgung"</formula>
    </cfRule>
  </conditionalFormatting>
  <conditionalFormatting sqref="H3780">
    <cfRule type="cellIs" dxfId="11633" priority="16630" operator="equal">
      <formula>"nurGeometrie"</formula>
    </cfRule>
  </conditionalFormatting>
  <conditionalFormatting sqref="A3780">
    <cfRule type="cellIs" dxfId="11632" priority="16628" operator="equal">
      <formula>"Raster_Planungseinheiten"</formula>
    </cfRule>
    <cfRule type="cellIs" dxfId="11631" priority="16629" operator="equal">
      <formula>"Raster_UmweltVersorgung"</formula>
    </cfRule>
  </conditionalFormatting>
  <conditionalFormatting sqref="H3781">
    <cfRule type="cellIs" dxfId="11630" priority="16627" operator="equal">
      <formula>"nurGeometrie"</formula>
    </cfRule>
  </conditionalFormatting>
  <conditionalFormatting sqref="H3782">
    <cfRule type="cellIs" dxfId="11629" priority="16626" operator="equal">
      <formula>"nurGeometrie"</formula>
    </cfRule>
  </conditionalFormatting>
  <conditionalFormatting sqref="H3783">
    <cfRule type="cellIs" dxfId="11628" priority="16625" operator="equal">
      <formula>"nurGeometrie"</formula>
    </cfRule>
  </conditionalFormatting>
  <conditionalFormatting sqref="H3784">
    <cfRule type="cellIs" dxfId="11627" priority="16624" operator="equal">
      <formula>"nurGeometrie"</formula>
    </cfRule>
  </conditionalFormatting>
  <conditionalFormatting sqref="A3781">
    <cfRule type="cellIs" dxfId="11626" priority="16614" operator="equal">
      <formula>"Raster_Planungseinheiten"</formula>
    </cfRule>
    <cfRule type="cellIs" dxfId="11625" priority="16615" operator="equal">
      <formula>"Raster_UmweltVersorgung"</formula>
    </cfRule>
  </conditionalFormatting>
  <conditionalFormatting sqref="A3782">
    <cfRule type="cellIs" dxfId="11624" priority="16612" operator="equal">
      <formula>"Raster_Planungseinheiten"</formula>
    </cfRule>
    <cfRule type="cellIs" dxfId="11623" priority="16613" operator="equal">
      <formula>"Raster_UmweltVersorgung"</formula>
    </cfRule>
  </conditionalFormatting>
  <conditionalFormatting sqref="A3783">
    <cfRule type="cellIs" dxfId="11622" priority="16610" operator="equal">
      <formula>"Raster_Planungseinheiten"</formula>
    </cfRule>
    <cfRule type="cellIs" dxfId="11621" priority="16611" operator="equal">
      <formula>"Raster_UmweltVersorgung"</formula>
    </cfRule>
  </conditionalFormatting>
  <conditionalFormatting sqref="A3784">
    <cfRule type="cellIs" dxfId="11620" priority="16608" operator="equal">
      <formula>"Raster_Planungseinheiten"</formula>
    </cfRule>
    <cfRule type="cellIs" dxfId="11619" priority="16609" operator="equal">
      <formula>"Raster_UmweltVersorgung"</formula>
    </cfRule>
  </conditionalFormatting>
  <conditionalFormatting sqref="H3785">
    <cfRule type="cellIs" dxfId="11618" priority="16607" operator="equal">
      <formula>"nurGeometrie"</formula>
    </cfRule>
  </conditionalFormatting>
  <conditionalFormatting sqref="A3785">
    <cfRule type="cellIs" dxfId="11617" priority="16605" operator="equal">
      <formula>"Raster_Planungseinheiten"</formula>
    </cfRule>
    <cfRule type="cellIs" dxfId="11616" priority="16606" operator="equal">
      <formula>"Raster_UmweltVersorgung"</formula>
    </cfRule>
  </conditionalFormatting>
  <conditionalFormatting sqref="H3786">
    <cfRule type="cellIs" dxfId="11615" priority="16604" operator="equal">
      <formula>"nurGeometrie"</formula>
    </cfRule>
  </conditionalFormatting>
  <conditionalFormatting sqref="H3787">
    <cfRule type="cellIs" dxfId="11614" priority="16603" operator="equal">
      <formula>"nurGeometrie"</formula>
    </cfRule>
  </conditionalFormatting>
  <conditionalFormatting sqref="H3788">
    <cfRule type="cellIs" dxfId="11613" priority="16602" operator="equal">
      <formula>"nurGeometrie"</formula>
    </cfRule>
  </conditionalFormatting>
  <conditionalFormatting sqref="H3789">
    <cfRule type="cellIs" dxfId="11612" priority="16601" operator="equal">
      <formula>"nurGeometrie"</formula>
    </cfRule>
  </conditionalFormatting>
  <conditionalFormatting sqref="H3790">
    <cfRule type="cellIs" dxfId="11611" priority="16600" operator="equal">
      <formula>"nurGeometrie"</formula>
    </cfRule>
  </conditionalFormatting>
  <conditionalFormatting sqref="A3786">
    <cfRule type="cellIs" dxfId="11610" priority="16588" operator="equal">
      <formula>"Raster_Planungseinheiten"</formula>
    </cfRule>
    <cfRule type="cellIs" dxfId="11609" priority="16589" operator="equal">
      <formula>"Raster_UmweltVersorgung"</formula>
    </cfRule>
  </conditionalFormatting>
  <conditionalFormatting sqref="A3787">
    <cfRule type="cellIs" dxfId="11608" priority="16586" operator="equal">
      <formula>"Raster_Planungseinheiten"</formula>
    </cfRule>
    <cfRule type="cellIs" dxfId="11607" priority="16587" operator="equal">
      <formula>"Raster_UmweltVersorgung"</formula>
    </cfRule>
  </conditionalFormatting>
  <conditionalFormatting sqref="A3788">
    <cfRule type="cellIs" dxfId="11606" priority="16584" operator="equal">
      <formula>"Raster_Planungseinheiten"</formula>
    </cfRule>
    <cfRule type="cellIs" dxfId="11605" priority="16585" operator="equal">
      <formula>"Raster_UmweltVersorgung"</formula>
    </cfRule>
  </conditionalFormatting>
  <conditionalFormatting sqref="A3789">
    <cfRule type="cellIs" dxfId="11604" priority="16582" operator="equal">
      <formula>"Raster_Planungseinheiten"</formula>
    </cfRule>
    <cfRule type="cellIs" dxfId="11603" priority="16583" operator="equal">
      <formula>"Raster_UmweltVersorgung"</formula>
    </cfRule>
  </conditionalFormatting>
  <conditionalFormatting sqref="A3790">
    <cfRule type="cellIs" dxfId="11602" priority="16580" operator="equal">
      <formula>"Raster_Planungseinheiten"</formula>
    </cfRule>
    <cfRule type="cellIs" dxfId="11601" priority="16581" operator="equal">
      <formula>"Raster_UmweltVersorgung"</formula>
    </cfRule>
  </conditionalFormatting>
  <conditionalFormatting sqref="H3791">
    <cfRule type="cellIs" dxfId="11600" priority="16579" operator="equal">
      <formula>"nurGeometrie"</formula>
    </cfRule>
  </conditionalFormatting>
  <conditionalFormatting sqref="A3791">
    <cfRule type="cellIs" dxfId="11599" priority="16577" operator="equal">
      <formula>"Raster_Planungseinheiten"</formula>
    </cfRule>
    <cfRule type="cellIs" dxfId="11598" priority="16578" operator="equal">
      <formula>"Raster_UmweltVersorgung"</formula>
    </cfRule>
  </conditionalFormatting>
  <conditionalFormatting sqref="H3792">
    <cfRule type="cellIs" dxfId="11597" priority="16576" operator="equal">
      <formula>"nurGeometrie"</formula>
    </cfRule>
  </conditionalFormatting>
  <conditionalFormatting sqref="H3793">
    <cfRule type="cellIs" dxfId="11596" priority="16575" operator="equal">
      <formula>"nurGeometrie"</formula>
    </cfRule>
  </conditionalFormatting>
  <conditionalFormatting sqref="H3794">
    <cfRule type="cellIs" dxfId="11595" priority="16574" operator="equal">
      <formula>"nurGeometrie"</formula>
    </cfRule>
  </conditionalFormatting>
  <conditionalFormatting sqref="H3795">
    <cfRule type="cellIs" dxfId="11594" priority="16573" operator="equal">
      <formula>"nurGeometrie"</formula>
    </cfRule>
  </conditionalFormatting>
  <conditionalFormatting sqref="H3796">
    <cfRule type="cellIs" dxfId="11593" priority="16572" operator="equal">
      <formula>"nurGeometrie"</formula>
    </cfRule>
  </conditionalFormatting>
  <conditionalFormatting sqref="A3792">
    <cfRule type="cellIs" dxfId="11592" priority="16560" operator="equal">
      <formula>"Raster_Planungseinheiten"</formula>
    </cfRule>
    <cfRule type="cellIs" dxfId="11591" priority="16561" operator="equal">
      <formula>"Raster_UmweltVersorgung"</formula>
    </cfRule>
  </conditionalFormatting>
  <conditionalFormatting sqref="A3793">
    <cfRule type="cellIs" dxfId="11590" priority="16558" operator="equal">
      <formula>"Raster_Planungseinheiten"</formula>
    </cfRule>
    <cfRule type="cellIs" dxfId="11589" priority="16559" operator="equal">
      <formula>"Raster_UmweltVersorgung"</formula>
    </cfRule>
  </conditionalFormatting>
  <conditionalFormatting sqref="A3794">
    <cfRule type="cellIs" dxfId="11588" priority="16556" operator="equal">
      <formula>"Raster_Planungseinheiten"</formula>
    </cfRule>
    <cfRule type="cellIs" dxfId="11587" priority="16557" operator="equal">
      <formula>"Raster_UmweltVersorgung"</formula>
    </cfRule>
  </conditionalFormatting>
  <conditionalFormatting sqref="A3795">
    <cfRule type="cellIs" dxfId="11586" priority="16554" operator="equal">
      <formula>"Raster_Planungseinheiten"</formula>
    </cfRule>
    <cfRule type="cellIs" dxfId="11585" priority="16555" operator="equal">
      <formula>"Raster_UmweltVersorgung"</formula>
    </cfRule>
  </conditionalFormatting>
  <conditionalFormatting sqref="A3796">
    <cfRule type="cellIs" dxfId="11584" priority="16552" operator="equal">
      <formula>"Raster_Planungseinheiten"</formula>
    </cfRule>
    <cfRule type="cellIs" dxfId="11583" priority="16553" operator="equal">
      <formula>"Raster_UmweltVersorgung"</formula>
    </cfRule>
  </conditionalFormatting>
  <conditionalFormatting sqref="H3797">
    <cfRule type="cellIs" dxfId="11582" priority="16551" operator="equal">
      <formula>"nurGeometrie"</formula>
    </cfRule>
  </conditionalFormatting>
  <conditionalFormatting sqref="A3797">
    <cfRule type="cellIs" dxfId="11581" priority="16549" operator="equal">
      <formula>"Raster_Planungseinheiten"</formula>
    </cfRule>
    <cfRule type="cellIs" dxfId="11580" priority="16550" operator="equal">
      <formula>"Raster_UmweltVersorgung"</formula>
    </cfRule>
  </conditionalFormatting>
  <conditionalFormatting sqref="H3798">
    <cfRule type="cellIs" dxfId="11579" priority="16548" operator="equal">
      <formula>"nurGeometrie"</formula>
    </cfRule>
  </conditionalFormatting>
  <conditionalFormatting sqref="H3799">
    <cfRule type="cellIs" dxfId="11578" priority="16547" operator="equal">
      <formula>"nurGeometrie"</formula>
    </cfRule>
  </conditionalFormatting>
  <conditionalFormatting sqref="H3800">
    <cfRule type="cellIs" dxfId="11577" priority="16546" operator="equal">
      <formula>"nurGeometrie"</formula>
    </cfRule>
  </conditionalFormatting>
  <conditionalFormatting sqref="H3801">
    <cfRule type="cellIs" dxfId="11576" priority="16545" operator="equal">
      <formula>"nurGeometrie"</formula>
    </cfRule>
  </conditionalFormatting>
  <conditionalFormatting sqref="H3802">
    <cfRule type="cellIs" dxfId="11575" priority="16544" operator="equal">
      <formula>"nurGeometrie"</formula>
    </cfRule>
  </conditionalFormatting>
  <conditionalFormatting sqref="A3798">
    <cfRule type="cellIs" dxfId="11574" priority="16532" operator="equal">
      <formula>"Raster_Planungseinheiten"</formula>
    </cfRule>
    <cfRule type="cellIs" dxfId="11573" priority="16533" operator="equal">
      <formula>"Raster_UmweltVersorgung"</formula>
    </cfRule>
  </conditionalFormatting>
  <conditionalFormatting sqref="A3799">
    <cfRule type="cellIs" dxfId="11572" priority="16530" operator="equal">
      <formula>"Raster_Planungseinheiten"</formula>
    </cfRule>
    <cfRule type="cellIs" dxfId="11571" priority="16531" operator="equal">
      <formula>"Raster_UmweltVersorgung"</formula>
    </cfRule>
  </conditionalFormatting>
  <conditionalFormatting sqref="A3800">
    <cfRule type="cellIs" dxfId="11570" priority="16528" operator="equal">
      <formula>"Raster_Planungseinheiten"</formula>
    </cfRule>
    <cfRule type="cellIs" dxfId="11569" priority="16529" operator="equal">
      <formula>"Raster_UmweltVersorgung"</formula>
    </cfRule>
  </conditionalFormatting>
  <conditionalFormatting sqref="A3801">
    <cfRule type="cellIs" dxfId="11568" priority="16526" operator="equal">
      <formula>"Raster_Planungseinheiten"</formula>
    </cfRule>
    <cfRule type="cellIs" dxfId="11567" priority="16527" operator="equal">
      <formula>"Raster_UmweltVersorgung"</formula>
    </cfRule>
  </conditionalFormatting>
  <conditionalFormatting sqref="A3802">
    <cfRule type="cellIs" dxfId="11566" priority="16524" operator="equal">
      <formula>"Raster_Planungseinheiten"</formula>
    </cfRule>
    <cfRule type="cellIs" dxfId="11565" priority="16525" operator="equal">
      <formula>"Raster_UmweltVersorgung"</formula>
    </cfRule>
  </conditionalFormatting>
  <conditionalFormatting sqref="H3803">
    <cfRule type="cellIs" dxfId="11564" priority="16523" operator="equal">
      <formula>"nurGeometrie"</formula>
    </cfRule>
  </conditionalFormatting>
  <conditionalFormatting sqref="A3803">
    <cfRule type="cellIs" dxfId="11563" priority="16521" operator="equal">
      <formula>"Raster_Planungseinheiten"</formula>
    </cfRule>
    <cfRule type="cellIs" dxfId="11562" priority="16522" operator="equal">
      <formula>"Raster_UmweltVersorgung"</formula>
    </cfRule>
  </conditionalFormatting>
  <conditionalFormatting sqref="H3804">
    <cfRule type="cellIs" dxfId="11561" priority="16520" operator="equal">
      <formula>"nurGeometrie"</formula>
    </cfRule>
  </conditionalFormatting>
  <conditionalFormatting sqref="H3805">
    <cfRule type="cellIs" dxfId="11560" priority="16519" operator="equal">
      <formula>"nurGeometrie"</formula>
    </cfRule>
  </conditionalFormatting>
  <conditionalFormatting sqref="H3806">
    <cfRule type="cellIs" dxfId="11559" priority="16518" operator="equal">
      <formula>"nurGeometrie"</formula>
    </cfRule>
  </conditionalFormatting>
  <conditionalFormatting sqref="H3807">
    <cfRule type="cellIs" dxfId="11558" priority="16517" operator="equal">
      <formula>"nurGeometrie"</formula>
    </cfRule>
  </conditionalFormatting>
  <conditionalFormatting sqref="H3808">
    <cfRule type="cellIs" dxfId="11557" priority="16516" operator="equal">
      <formula>"nurGeometrie"</formula>
    </cfRule>
  </conditionalFormatting>
  <conditionalFormatting sqref="A3804">
    <cfRule type="cellIs" dxfId="11556" priority="16504" operator="equal">
      <formula>"Raster_Planungseinheiten"</formula>
    </cfRule>
    <cfRule type="cellIs" dxfId="11555" priority="16505" operator="equal">
      <formula>"Raster_UmweltVersorgung"</formula>
    </cfRule>
  </conditionalFormatting>
  <conditionalFormatting sqref="A3805">
    <cfRule type="cellIs" dxfId="11554" priority="16502" operator="equal">
      <formula>"Raster_Planungseinheiten"</formula>
    </cfRule>
    <cfRule type="cellIs" dxfId="11553" priority="16503" operator="equal">
      <formula>"Raster_UmweltVersorgung"</formula>
    </cfRule>
  </conditionalFormatting>
  <conditionalFormatting sqref="A3808">
    <cfRule type="cellIs" dxfId="11552" priority="16500" operator="equal">
      <formula>"Raster_Planungseinheiten"</formula>
    </cfRule>
    <cfRule type="cellIs" dxfId="11551" priority="16501" operator="equal">
      <formula>"Raster_UmweltVersorgung"</formula>
    </cfRule>
  </conditionalFormatting>
  <conditionalFormatting sqref="A3807">
    <cfRule type="cellIs" dxfId="11550" priority="16498" operator="equal">
      <formula>"Raster_Planungseinheiten"</formula>
    </cfRule>
    <cfRule type="cellIs" dxfId="11549" priority="16499" operator="equal">
      <formula>"Raster_UmweltVersorgung"</formula>
    </cfRule>
  </conditionalFormatting>
  <conditionalFormatting sqref="A3806">
    <cfRule type="cellIs" dxfId="11548" priority="16496" operator="equal">
      <formula>"Raster_Planungseinheiten"</formula>
    </cfRule>
    <cfRule type="cellIs" dxfId="11547" priority="16497" operator="equal">
      <formula>"Raster_UmweltVersorgung"</formula>
    </cfRule>
  </conditionalFormatting>
  <conditionalFormatting sqref="H3809">
    <cfRule type="cellIs" dxfId="11546" priority="16495" operator="equal">
      <formula>"nurGeometrie"</formula>
    </cfRule>
  </conditionalFormatting>
  <conditionalFormatting sqref="A3809">
    <cfRule type="cellIs" dxfId="11545" priority="16493" operator="equal">
      <formula>"Raster_Planungseinheiten"</formula>
    </cfRule>
    <cfRule type="cellIs" dxfId="11544" priority="16494" operator="equal">
      <formula>"Raster_UmweltVersorgung"</formula>
    </cfRule>
  </conditionalFormatting>
  <conditionalFormatting sqref="H3810">
    <cfRule type="cellIs" dxfId="11543" priority="16492" operator="equal">
      <formula>"nurGeometrie"</formula>
    </cfRule>
  </conditionalFormatting>
  <conditionalFormatting sqref="H3811">
    <cfRule type="cellIs" dxfId="11542" priority="16491" operator="equal">
      <formula>"nurGeometrie"</formula>
    </cfRule>
  </conditionalFormatting>
  <conditionalFormatting sqref="H3812">
    <cfRule type="cellIs" dxfId="11541" priority="16490" operator="equal">
      <formula>"nurGeometrie"</formula>
    </cfRule>
  </conditionalFormatting>
  <conditionalFormatting sqref="H3813">
    <cfRule type="cellIs" dxfId="11540" priority="16489" operator="equal">
      <formula>"nurGeometrie"</formula>
    </cfRule>
  </conditionalFormatting>
  <conditionalFormatting sqref="H3814">
    <cfRule type="cellIs" dxfId="11539" priority="16488" operator="equal">
      <formula>"nurGeometrie"</formula>
    </cfRule>
  </conditionalFormatting>
  <conditionalFormatting sqref="A3810">
    <cfRule type="cellIs" dxfId="11538" priority="16476" operator="equal">
      <formula>"Raster_Planungseinheiten"</formula>
    </cfRule>
    <cfRule type="cellIs" dxfId="11537" priority="16477" operator="equal">
      <formula>"Raster_UmweltVersorgung"</formula>
    </cfRule>
  </conditionalFormatting>
  <conditionalFormatting sqref="A3811">
    <cfRule type="cellIs" dxfId="11536" priority="16474" operator="equal">
      <formula>"Raster_Planungseinheiten"</formula>
    </cfRule>
    <cfRule type="cellIs" dxfId="11535" priority="16475" operator="equal">
      <formula>"Raster_UmweltVersorgung"</formula>
    </cfRule>
  </conditionalFormatting>
  <conditionalFormatting sqref="A3812">
    <cfRule type="cellIs" dxfId="11534" priority="16472" operator="equal">
      <formula>"Raster_Planungseinheiten"</formula>
    </cfRule>
    <cfRule type="cellIs" dxfId="11533" priority="16473" operator="equal">
      <formula>"Raster_UmweltVersorgung"</formula>
    </cfRule>
  </conditionalFormatting>
  <conditionalFormatting sqref="A3813">
    <cfRule type="cellIs" dxfId="11532" priority="16470" operator="equal">
      <formula>"Raster_Planungseinheiten"</formula>
    </cfRule>
    <cfRule type="cellIs" dxfId="11531" priority="16471" operator="equal">
      <formula>"Raster_UmweltVersorgung"</formula>
    </cfRule>
  </conditionalFormatting>
  <conditionalFormatting sqref="A3814">
    <cfRule type="cellIs" dxfId="11530" priority="16468" operator="equal">
      <formula>"Raster_Planungseinheiten"</formula>
    </cfRule>
    <cfRule type="cellIs" dxfId="11529" priority="16469" operator="equal">
      <formula>"Raster_UmweltVersorgung"</formula>
    </cfRule>
  </conditionalFormatting>
  <conditionalFormatting sqref="H3815">
    <cfRule type="cellIs" dxfId="11528" priority="16467" operator="equal">
      <formula>"nurGeometrie"</formula>
    </cfRule>
  </conditionalFormatting>
  <conditionalFormatting sqref="A3815">
    <cfRule type="cellIs" dxfId="11527" priority="16465" operator="equal">
      <formula>"Raster_Planungseinheiten"</formula>
    </cfRule>
    <cfRule type="cellIs" dxfId="11526" priority="16466" operator="equal">
      <formula>"Raster_UmweltVersorgung"</formula>
    </cfRule>
  </conditionalFormatting>
  <conditionalFormatting sqref="H3816">
    <cfRule type="cellIs" dxfId="11525" priority="16464" operator="equal">
      <formula>"nurGeometrie"</formula>
    </cfRule>
  </conditionalFormatting>
  <conditionalFormatting sqref="H3817">
    <cfRule type="cellIs" dxfId="11524" priority="16463" operator="equal">
      <formula>"nurGeometrie"</formula>
    </cfRule>
  </conditionalFormatting>
  <conditionalFormatting sqref="H3818">
    <cfRule type="cellIs" dxfId="11523" priority="16462" operator="equal">
      <formula>"nurGeometrie"</formula>
    </cfRule>
  </conditionalFormatting>
  <conditionalFormatting sqref="H3819">
    <cfRule type="cellIs" dxfId="11522" priority="16461" operator="equal">
      <formula>"nurGeometrie"</formula>
    </cfRule>
  </conditionalFormatting>
  <conditionalFormatting sqref="H3820">
    <cfRule type="cellIs" dxfId="11521" priority="16460" operator="equal">
      <formula>"nurGeometrie"</formula>
    </cfRule>
  </conditionalFormatting>
  <conditionalFormatting sqref="A3816">
    <cfRule type="cellIs" dxfId="11520" priority="16448" operator="equal">
      <formula>"Raster_Planungseinheiten"</formula>
    </cfRule>
    <cfRule type="cellIs" dxfId="11519" priority="16449" operator="equal">
      <formula>"Raster_UmweltVersorgung"</formula>
    </cfRule>
  </conditionalFormatting>
  <conditionalFormatting sqref="A3817">
    <cfRule type="cellIs" dxfId="11518" priority="16446" operator="equal">
      <formula>"Raster_Planungseinheiten"</formula>
    </cfRule>
    <cfRule type="cellIs" dxfId="11517" priority="16447" operator="equal">
      <formula>"Raster_UmweltVersorgung"</formula>
    </cfRule>
  </conditionalFormatting>
  <conditionalFormatting sqref="A3818">
    <cfRule type="cellIs" dxfId="11516" priority="16444" operator="equal">
      <formula>"Raster_Planungseinheiten"</formula>
    </cfRule>
    <cfRule type="cellIs" dxfId="11515" priority="16445" operator="equal">
      <formula>"Raster_UmweltVersorgung"</formula>
    </cfRule>
  </conditionalFormatting>
  <conditionalFormatting sqref="A3819">
    <cfRule type="cellIs" dxfId="11514" priority="16442" operator="equal">
      <formula>"Raster_Planungseinheiten"</formula>
    </cfRule>
    <cfRule type="cellIs" dxfId="11513" priority="16443" operator="equal">
      <formula>"Raster_UmweltVersorgung"</formula>
    </cfRule>
  </conditionalFormatting>
  <conditionalFormatting sqref="A3820">
    <cfRule type="cellIs" dxfId="11512" priority="16440" operator="equal">
      <formula>"Raster_Planungseinheiten"</formula>
    </cfRule>
    <cfRule type="cellIs" dxfId="11511" priority="16441" operator="equal">
      <formula>"Raster_UmweltVersorgung"</formula>
    </cfRule>
  </conditionalFormatting>
  <conditionalFormatting sqref="H3821">
    <cfRule type="cellIs" dxfId="11510" priority="16439" operator="equal">
      <formula>"nurGeometrie"</formula>
    </cfRule>
  </conditionalFormatting>
  <conditionalFormatting sqref="A3821">
    <cfRule type="cellIs" dxfId="11509" priority="16437" operator="equal">
      <formula>"Raster_Planungseinheiten"</formula>
    </cfRule>
    <cfRule type="cellIs" dxfId="11508" priority="16438" operator="equal">
      <formula>"Raster_UmweltVersorgung"</formula>
    </cfRule>
  </conditionalFormatting>
  <conditionalFormatting sqref="H3822">
    <cfRule type="cellIs" dxfId="11507" priority="16436" operator="equal">
      <formula>"nurGeometrie"</formula>
    </cfRule>
  </conditionalFormatting>
  <conditionalFormatting sqref="H3823">
    <cfRule type="cellIs" dxfId="11506" priority="16435" operator="equal">
      <formula>"nurGeometrie"</formula>
    </cfRule>
  </conditionalFormatting>
  <conditionalFormatting sqref="H3824">
    <cfRule type="cellIs" dxfId="11505" priority="16434" operator="equal">
      <formula>"nurGeometrie"</formula>
    </cfRule>
  </conditionalFormatting>
  <conditionalFormatting sqref="H3825">
    <cfRule type="cellIs" dxfId="11504" priority="16433" operator="equal">
      <formula>"nurGeometrie"</formula>
    </cfRule>
  </conditionalFormatting>
  <conditionalFormatting sqref="A3822">
    <cfRule type="cellIs" dxfId="11503" priority="16431" operator="equal">
      <formula>"Raster_Planungseinheiten"</formula>
    </cfRule>
    <cfRule type="cellIs" dxfId="11502" priority="16432" operator="equal">
      <formula>"Raster_UmweltVersorgung"</formula>
    </cfRule>
  </conditionalFormatting>
  <conditionalFormatting sqref="A3823">
    <cfRule type="cellIs" dxfId="11501" priority="16429" operator="equal">
      <formula>"Raster_Planungseinheiten"</formula>
    </cfRule>
    <cfRule type="cellIs" dxfId="11500" priority="16430" operator="equal">
      <formula>"Raster_UmweltVersorgung"</formula>
    </cfRule>
  </conditionalFormatting>
  <conditionalFormatting sqref="A3824">
    <cfRule type="cellIs" dxfId="11499" priority="16427" operator="equal">
      <formula>"Raster_Planungseinheiten"</formula>
    </cfRule>
    <cfRule type="cellIs" dxfId="11498" priority="16428" operator="equal">
      <formula>"Raster_UmweltVersorgung"</formula>
    </cfRule>
  </conditionalFormatting>
  <conditionalFormatting sqref="A3825">
    <cfRule type="cellIs" dxfId="11497" priority="16425" operator="equal">
      <formula>"Raster_Planungseinheiten"</formula>
    </cfRule>
    <cfRule type="cellIs" dxfId="11496" priority="16426" operator="equal">
      <formula>"Raster_UmweltVersorgung"</formula>
    </cfRule>
  </conditionalFormatting>
  <conditionalFormatting sqref="A3826">
    <cfRule type="cellIs" dxfId="11495" priority="16423" operator="equal">
      <formula>"Raster_Planungseinheiten"</formula>
    </cfRule>
    <cfRule type="cellIs" dxfId="11494" priority="16424" operator="equal">
      <formula>"Raster_UmweltVersorgung"</formula>
    </cfRule>
  </conditionalFormatting>
  <conditionalFormatting sqref="H3826">
    <cfRule type="cellIs" dxfId="11493" priority="16422" operator="equal">
      <formula>"nurGeometrie"</formula>
    </cfRule>
  </conditionalFormatting>
  <conditionalFormatting sqref="H3827">
    <cfRule type="cellIs" dxfId="11492" priority="16419" operator="equal">
      <formula>"nurGeometrie"</formula>
    </cfRule>
  </conditionalFormatting>
  <conditionalFormatting sqref="H3828">
    <cfRule type="cellIs" dxfId="11491" priority="16416" operator="equal">
      <formula>"nurGeometrie"</formula>
    </cfRule>
  </conditionalFormatting>
  <conditionalFormatting sqref="H3829">
    <cfRule type="cellIs" dxfId="11490" priority="16413" operator="equal">
      <formula>"nurGeometrie"</formula>
    </cfRule>
  </conditionalFormatting>
  <conditionalFormatting sqref="H3830">
    <cfRule type="cellIs" dxfId="11489" priority="16410" operator="equal">
      <formula>"nurGeometrie"</formula>
    </cfRule>
  </conditionalFormatting>
  <conditionalFormatting sqref="H3831">
    <cfRule type="cellIs" dxfId="11488" priority="16407" operator="equal">
      <formula>"nurGeometrie"</formula>
    </cfRule>
  </conditionalFormatting>
  <conditionalFormatting sqref="A3827">
    <cfRule type="cellIs" dxfId="11487" priority="16405" operator="equal">
      <formula>"Raster_Planungseinheiten"</formula>
    </cfRule>
    <cfRule type="cellIs" dxfId="11486" priority="16406" operator="equal">
      <formula>"Raster_UmweltVersorgung"</formula>
    </cfRule>
  </conditionalFormatting>
  <conditionalFormatting sqref="A3828">
    <cfRule type="cellIs" dxfId="11485" priority="16403" operator="equal">
      <formula>"Raster_Planungseinheiten"</formula>
    </cfRule>
    <cfRule type="cellIs" dxfId="11484" priority="16404" operator="equal">
      <formula>"Raster_UmweltVersorgung"</formula>
    </cfRule>
  </conditionalFormatting>
  <conditionalFormatting sqref="A3829">
    <cfRule type="cellIs" dxfId="11483" priority="16401" operator="equal">
      <formula>"Raster_Planungseinheiten"</formula>
    </cfRule>
    <cfRule type="cellIs" dxfId="11482" priority="16402" operator="equal">
      <formula>"Raster_UmweltVersorgung"</formula>
    </cfRule>
  </conditionalFormatting>
  <conditionalFormatting sqref="H3832">
    <cfRule type="cellIs" dxfId="11481" priority="16396" operator="equal">
      <formula>"nurGeometrie"</formula>
    </cfRule>
  </conditionalFormatting>
  <conditionalFormatting sqref="H3833">
    <cfRule type="cellIs" dxfId="11480" priority="16393" operator="equal">
      <formula>"nurGeometrie"</formula>
    </cfRule>
  </conditionalFormatting>
  <conditionalFormatting sqref="H3834">
    <cfRule type="cellIs" dxfId="11479" priority="16390" operator="equal">
      <formula>"nurGeometrie"</formula>
    </cfRule>
  </conditionalFormatting>
  <conditionalFormatting sqref="A3834">
    <cfRule type="cellIs" dxfId="11478" priority="16388" operator="equal">
      <formula>"Raster_Planungseinheiten"</formula>
    </cfRule>
    <cfRule type="cellIs" dxfId="11477" priority="16389" operator="equal">
      <formula>"Raster_UmweltVersorgung"</formula>
    </cfRule>
  </conditionalFormatting>
  <conditionalFormatting sqref="A3836">
    <cfRule type="cellIs" dxfId="11476" priority="16382" operator="equal">
      <formula>"Raster_Planungseinheiten"</formula>
    </cfRule>
    <cfRule type="cellIs" dxfId="11475" priority="16383" operator="equal">
      <formula>"Raster_UmweltVersorgung"</formula>
    </cfRule>
  </conditionalFormatting>
  <conditionalFormatting sqref="A3901">
    <cfRule type="cellIs" dxfId="11474" priority="16120" operator="equal">
      <formula>"Raster_Planungseinheiten"</formula>
    </cfRule>
    <cfRule type="cellIs" dxfId="11473" priority="16121" operator="equal">
      <formula>"Raster_UmweltVersorgung"</formula>
    </cfRule>
  </conditionalFormatting>
  <conditionalFormatting sqref="A3900">
    <cfRule type="cellIs" dxfId="11472" priority="16122" operator="equal">
      <formula>"Raster_Planungseinheiten"</formula>
    </cfRule>
    <cfRule type="cellIs" dxfId="11471" priority="16123" operator="equal">
      <formula>"Raster_UmweltVersorgung"</formula>
    </cfRule>
  </conditionalFormatting>
  <conditionalFormatting sqref="H3839">
    <cfRule type="cellIs" dxfId="11470" priority="16375" operator="equal">
      <formula>"nurGeometrie"</formula>
    </cfRule>
  </conditionalFormatting>
  <conditionalFormatting sqref="H3836">
    <cfRule type="cellIs" dxfId="11469" priority="16384" operator="equal">
      <formula>"nurGeometrie"</formula>
    </cfRule>
  </conditionalFormatting>
  <conditionalFormatting sqref="H3837">
    <cfRule type="cellIs" dxfId="11468" priority="16381" operator="equal">
      <formula>"nurGeometrie"</formula>
    </cfRule>
  </conditionalFormatting>
  <conditionalFormatting sqref="H3838">
    <cfRule type="cellIs" dxfId="11467" priority="16378" operator="equal">
      <formula>"nurGeometrie"</formula>
    </cfRule>
  </conditionalFormatting>
  <conditionalFormatting sqref="A3837">
    <cfRule type="cellIs" dxfId="11466" priority="16371" operator="equal">
      <formula>"Raster_Planungseinheiten"</formula>
    </cfRule>
    <cfRule type="cellIs" dxfId="11465" priority="16372" operator="equal">
      <formula>"Raster_UmweltVersorgung"</formula>
    </cfRule>
  </conditionalFormatting>
  <conditionalFormatting sqref="A3838">
    <cfRule type="cellIs" dxfId="11464" priority="16369" operator="equal">
      <formula>"Raster_Planungseinheiten"</formula>
    </cfRule>
    <cfRule type="cellIs" dxfId="11463" priority="16370" operator="equal">
      <formula>"Raster_UmweltVersorgung"</formula>
    </cfRule>
  </conditionalFormatting>
  <conditionalFormatting sqref="A3839">
    <cfRule type="cellIs" dxfId="11462" priority="16367" operator="equal">
      <formula>"Raster_Planungseinheiten"</formula>
    </cfRule>
    <cfRule type="cellIs" dxfId="11461" priority="16368" operator="equal">
      <formula>"Raster_UmweltVersorgung"</formula>
    </cfRule>
  </conditionalFormatting>
  <conditionalFormatting sqref="A3840">
    <cfRule type="cellIs" dxfId="11460" priority="16364" operator="equal">
      <formula>"Raster_Planungseinheiten"</formula>
    </cfRule>
    <cfRule type="cellIs" dxfId="11459" priority="16365" operator="equal">
      <formula>"Raster_UmweltVersorgung"</formula>
    </cfRule>
  </conditionalFormatting>
  <conditionalFormatting sqref="H3843">
    <cfRule type="cellIs" dxfId="11458" priority="16361" operator="equal">
      <formula>"nurGeometrie"</formula>
    </cfRule>
  </conditionalFormatting>
  <conditionalFormatting sqref="H3840">
    <cfRule type="cellIs" dxfId="11457" priority="16366" operator="equal">
      <formula>"nurGeometrie"</formula>
    </cfRule>
  </conditionalFormatting>
  <conditionalFormatting sqref="H3841">
    <cfRule type="cellIs" dxfId="11456" priority="16363" operator="equal">
      <formula>"nurGeometrie"</formula>
    </cfRule>
  </conditionalFormatting>
  <conditionalFormatting sqref="H3842">
    <cfRule type="cellIs" dxfId="11455" priority="16362" operator="equal">
      <formula>"nurGeometrie"</formula>
    </cfRule>
  </conditionalFormatting>
  <conditionalFormatting sqref="A3841">
    <cfRule type="cellIs" dxfId="11454" priority="16353" operator="equal">
      <formula>"Raster_Planungseinheiten"</formula>
    </cfRule>
    <cfRule type="cellIs" dxfId="11453" priority="16354" operator="equal">
      <formula>"Raster_UmweltVersorgung"</formula>
    </cfRule>
  </conditionalFormatting>
  <conditionalFormatting sqref="A3842">
    <cfRule type="cellIs" dxfId="11452" priority="16351" operator="equal">
      <formula>"Raster_Planungseinheiten"</formula>
    </cfRule>
    <cfRule type="cellIs" dxfId="11451" priority="16352" operator="equal">
      <formula>"Raster_UmweltVersorgung"</formula>
    </cfRule>
  </conditionalFormatting>
  <conditionalFormatting sqref="A3843">
    <cfRule type="cellIs" dxfId="11450" priority="16349" operator="equal">
      <formula>"Raster_Planungseinheiten"</formula>
    </cfRule>
    <cfRule type="cellIs" dxfId="11449" priority="16350" operator="equal">
      <formula>"Raster_UmweltVersorgung"</formula>
    </cfRule>
  </conditionalFormatting>
  <conditionalFormatting sqref="H3844:H3851">
    <cfRule type="cellIs" dxfId="11448" priority="16348" operator="equal">
      <formula>"nurGeometrie"</formula>
    </cfRule>
  </conditionalFormatting>
  <conditionalFormatting sqref="A3844">
    <cfRule type="cellIs" dxfId="11447" priority="16344" operator="equal">
      <formula>"Raster_Planungseinheiten"</formula>
    </cfRule>
    <cfRule type="cellIs" dxfId="11446" priority="16345" operator="equal">
      <formula>"Raster_UmweltVersorgung"</formula>
    </cfRule>
  </conditionalFormatting>
  <conditionalFormatting sqref="A3845">
    <cfRule type="cellIs" dxfId="11445" priority="16342" operator="equal">
      <formula>"Raster_Planungseinheiten"</formula>
    </cfRule>
    <cfRule type="cellIs" dxfId="11444" priority="16343" operator="equal">
      <formula>"Raster_UmweltVersorgung"</formula>
    </cfRule>
  </conditionalFormatting>
  <conditionalFormatting sqref="A3846">
    <cfRule type="cellIs" dxfId="11443" priority="16340" operator="equal">
      <formula>"Raster_Planungseinheiten"</formula>
    </cfRule>
    <cfRule type="cellIs" dxfId="11442" priority="16341" operator="equal">
      <formula>"Raster_UmweltVersorgung"</formula>
    </cfRule>
  </conditionalFormatting>
  <conditionalFormatting sqref="A3847">
    <cfRule type="cellIs" dxfId="11441" priority="16338" operator="equal">
      <formula>"Raster_Planungseinheiten"</formula>
    </cfRule>
    <cfRule type="cellIs" dxfId="11440" priority="16339" operator="equal">
      <formula>"Raster_UmweltVersorgung"</formula>
    </cfRule>
  </conditionalFormatting>
  <conditionalFormatting sqref="A3848">
    <cfRule type="cellIs" dxfId="11439" priority="16336" operator="equal">
      <formula>"Raster_Planungseinheiten"</formula>
    </cfRule>
    <cfRule type="cellIs" dxfId="11438" priority="16337" operator="equal">
      <formula>"Raster_UmweltVersorgung"</formula>
    </cfRule>
  </conditionalFormatting>
  <conditionalFormatting sqref="A3849">
    <cfRule type="cellIs" dxfId="11437" priority="16334" operator="equal">
      <formula>"Raster_Planungseinheiten"</formula>
    </cfRule>
    <cfRule type="cellIs" dxfId="11436" priority="16335" operator="equal">
      <formula>"Raster_UmweltVersorgung"</formula>
    </cfRule>
  </conditionalFormatting>
  <conditionalFormatting sqref="A3850">
    <cfRule type="cellIs" dxfId="11435" priority="16332" operator="equal">
      <formula>"Raster_Planungseinheiten"</formula>
    </cfRule>
    <cfRule type="cellIs" dxfId="11434" priority="16333" operator="equal">
      <formula>"Raster_UmweltVersorgung"</formula>
    </cfRule>
  </conditionalFormatting>
  <conditionalFormatting sqref="A3851">
    <cfRule type="cellIs" dxfId="11433" priority="16330" operator="equal">
      <formula>"Raster_Planungseinheiten"</formula>
    </cfRule>
    <cfRule type="cellIs" dxfId="11432" priority="16331" operator="equal">
      <formula>"Raster_UmweltVersorgung"</formula>
    </cfRule>
  </conditionalFormatting>
  <conditionalFormatting sqref="H3852:H3859">
    <cfRule type="cellIs" dxfId="11431" priority="16329" operator="equal">
      <formula>"nurGeometrie"</formula>
    </cfRule>
  </conditionalFormatting>
  <conditionalFormatting sqref="A3852">
    <cfRule type="cellIs" dxfId="11430" priority="16311" operator="equal">
      <formula>"Raster_Planungseinheiten"</formula>
    </cfRule>
    <cfRule type="cellIs" dxfId="11429" priority="16312" operator="equal">
      <formula>"Raster_UmweltVersorgung"</formula>
    </cfRule>
  </conditionalFormatting>
  <conditionalFormatting sqref="A3853">
    <cfRule type="cellIs" dxfId="11428" priority="16309" operator="equal">
      <formula>"Raster_Planungseinheiten"</formula>
    </cfRule>
    <cfRule type="cellIs" dxfId="11427" priority="16310" operator="equal">
      <formula>"Raster_UmweltVersorgung"</formula>
    </cfRule>
  </conditionalFormatting>
  <conditionalFormatting sqref="A3854">
    <cfRule type="cellIs" dxfId="11426" priority="16307" operator="equal">
      <formula>"Raster_Planungseinheiten"</formula>
    </cfRule>
    <cfRule type="cellIs" dxfId="11425" priority="16308" operator="equal">
      <formula>"Raster_UmweltVersorgung"</formula>
    </cfRule>
  </conditionalFormatting>
  <conditionalFormatting sqref="A3855">
    <cfRule type="cellIs" dxfId="11424" priority="16305" operator="equal">
      <formula>"Raster_Planungseinheiten"</formula>
    </cfRule>
    <cfRule type="cellIs" dxfId="11423" priority="16306" operator="equal">
      <formula>"Raster_UmweltVersorgung"</formula>
    </cfRule>
  </conditionalFormatting>
  <conditionalFormatting sqref="A3856">
    <cfRule type="cellIs" dxfId="11422" priority="16303" operator="equal">
      <formula>"Raster_Planungseinheiten"</formula>
    </cfRule>
    <cfRule type="cellIs" dxfId="11421" priority="16304" operator="equal">
      <formula>"Raster_UmweltVersorgung"</formula>
    </cfRule>
  </conditionalFormatting>
  <conditionalFormatting sqref="A3857">
    <cfRule type="cellIs" dxfId="11420" priority="16301" operator="equal">
      <formula>"Raster_Planungseinheiten"</formula>
    </cfRule>
    <cfRule type="cellIs" dxfId="11419" priority="16302" operator="equal">
      <formula>"Raster_UmweltVersorgung"</formula>
    </cfRule>
  </conditionalFormatting>
  <conditionalFormatting sqref="A3858">
    <cfRule type="cellIs" dxfId="11418" priority="16299" operator="equal">
      <formula>"Raster_Planungseinheiten"</formula>
    </cfRule>
    <cfRule type="cellIs" dxfId="11417" priority="16300" operator="equal">
      <formula>"Raster_UmweltVersorgung"</formula>
    </cfRule>
  </conditionalFormatting>
  <conditionalFormatting sqref="A3859">
    <cfRule type="cellIs" dxfId="11416" priority="16297" operator="equal">
      <formula>"Raster_Planungseinheiten"</formula>
    </cfRule>
    <cfRule type="cellIs" dxfId="11415" priority="16298" operator="equal">
      <formula>"Raster_UmweltVersorgung"</formula>
    </cfRule>
  </conditionalFormatting>
  <conditionalFormatting sqref="H3860:H3861">
    <cfRule type="cellIs" dxfId="11414" priority="16296" operator="equal">
      <formula>"nurGeometrie"</formula>
    </cfRule>
  </conditionalFormatting>
  <conditionalFormatting sqref="A3902">
    <cfRule type="cellIs" dxfId="11413" priority="16118" operator="equal">
      <formula>"Raster_Planungseinheiten"</formula>
    </cfRule>
    <cfRule type="cellIs" dxfId="11412" priority="16119" operator="equal">
      <formula>"Raster_UmweltVersorgung"</formula>
    </cfRule>
  </conditionalFormatting>
  <conditionalFormatting sqref="A3860">
    <cfRule type="cellIs" dxfId="11411" priority="16290" operator="equal">
      <formula>"Raster_Planungseinheiten"</formula>
    </cfRule>
    <cfRule type="cellIs" dxfId="11410" priority="16291" operator="equal">
      <formula>"Raster_UmweltVersorgung"</formula>
    </cfRule>
  </conditionalFormatting>
  <conditionalFormatting sqref="A3861">
    <cfRule type="cellIs" dxfId="11409" priority="16288" operator="equal">
      <formula>"Raster_Planungseinheiten"</formula>
    </cfRule>
    <cfRule type="cellIs" dxfId="11408" priority="16289" operator="equal">
      <formula>"Raster_UmweltVersorgung"</formula>
    </cfRule>
  </conditionalFormatting>
  <conditionalFormatting sqref="H3862:H3863">
    <cfRule type="cellIs" dxfId="11407" priority="16287" operator="equal">
      <formula>"nurGeometrie"</formula>
    </cfRule>
  </conditionalFormatting>
  <conditionalFormatting sqref="A3862">
    <cfRule type="cellIs" dxfId="11406" priority="16281" operator="equal">
      <formula>"Raster_Planungseinheiten"</formula>
    </cfRule>
    <cfRule type="cellIs" dxfId="11405" priority="16282" operator="equal">
      <formula>"Raster_UmweltVersorgung"</formula>
    </cfRule>
  </conditionalFormatting>
  <conditionalFormatting sqref="A3863">
    <cfRule type="cellIs" dxfId="11404" priority="16279" operator="equal">
      <formula>"Raster_Planungseinheiten"</formula>
    </cfRule>
    <cfRule type="cellIs" dxfId="11403" priority="16280" operator="equal">
      <formula>"Raster_UmweltVersorgung"</formula>
    </cfRule>
  </conditionalFormatting>
  <conditionalFormatting sqref="H3864:H3865">
    <cfRule type="cellIs" dxfId="11402" priority="16278" operator="equal">
      <formula>"nurGeometrie"</formula>
    </cfRule>
  </conditionalFormatting>
  <conditionalFormatting sqref="H3866:H3867">
    <cfRule type="cellIs" dxfId="11401" priority="16275" operator="equal">
      <formula>"nurGeometrie"</formula>
    </cfRule>
  </conditionalFormatting>
  <conditionalFormatting sqref="A3927">
    <cfRule type="cellIs" dxfId="11400" priority="16011" operator="equal">
      <formula>"Raster_Planungseinheiten"</formula>
    </cfRule>
    <cfRule type="cellIs" dxfId="11399" priority="16012" operator="equal">
      <formula>"Raster_UmweltVersorgung"</formula>
    </cfRule>
  </conditionalFormatting>
  <conditionalFormatting sqref="A3864">
    <cfRule type="cellIs" dxfId="11398" priority="16271" operator="equal">
      <formula>"Raster_Planungseinheiten"</formula>
    </cfRule>
    <cfRule type="cellIs" dxfId="11397" priority="16272" operator="equal">
      <formula>"Raster_UmweltVersorgung"</formula>
    </cfRule>
  </conditionalFormatting>
  <conditionalFormatting sqref="A3865">
    <cfRule type="cellIs" dxfId="11396" priority="16269" operator="equal">
      <formula>"Raster_Planungseinheiten"</formula>
    </cfRule>
    <cfRule type="cellIs" dxfId="11395" priority="16270" operator="equal">
      <formula>"Raster_UmweltVersorgung"</formula>
    </cfRule>
  </conditionalFormatting>
  <conditionalFormatting sqref="A3866">
    <cfRule type="cellIs" dxfId="11394" priority="16267" operator="equal">
      <formula>"Raster_Planungseinheiten"</formula>
    </cfRule>
    <cfRule type="cellIs" dxfId="11393" priority="16268" operator="equal">
      <formula>"Raster_UmweltVersorgung"</formula>
    </cfRule>
  </conditionalFormatting>
  <conditionalFormatting sqref="A3867">
    <cfRule type="cellIs" dxfId="11392" priority="16265" operator="equal">
      <formula>"Raster_Planungseinheiten"</formula>
    </cfRule>
    <cfRule type="cellIs" dxfId="11391" priority="16266" operator="equal">
      <formula>"Raster_UmweltVersorgung"</formula>
    </cfRule>
  </conditionalFormatting>
  <conditionalFormatting sqref="H3868:H3869">
    <cfRule type="cellIs" dxfId="11390" priority="16264" operator="equal">
      <formula>"nurGeometrie"</formula>
    </cfRule>
  </conditionalFormatting>
  <conditionalFormatting sqref="A3928">
    <cfRule type="cellIs" dxfId="11389" priority="16008" operator="equal">
      <formula>"Raster_Planungseinheiten"</formula>
    </cfRule>
    <cfRule type="cellIs" dxfId="11388" priority="16009" operator="equal">
      <formula>"Raster_UmweltVersorgung"</formula>
    </cfRule>
  </conditionalFormatting>
  <conditionalFormatting sqref="H3870:H3871">
    <cfRule type="cellIs" dxfId="11387" priority="16261" operator="equal">
      <formula>"nurGeometrie"</formula>
    </cfRule>
  </conditionalFormatting>
  <conditionalFormatting sqref="A3868">
    <cfRule type="cellIs" dxfId="11386" priority="16257" operator="equal">
      <formula>"Raster_Planungseinheiten"</formula>
    </cfRule>
    <cfRule type="cellIs" dxfId="11385" priority="16258" operator="equal">
      <formula>"Raster_UmweltVersorgung"</formula>
    </cfRule>
  </conditionalFormatting>
  <conditionalFormatting sqref="A3869">
    <cfRule type="cellIs" dxfId="11384" priority="16255" operator="equal">
      <formula>"Raster_Planungseinheiten"</formula>
    </cfRule>
    <cfRule type="cellIs" dxfId="11383" priority="16256" operator="equal">
      <formula>"Raster_UmweltVersorgung"</formula>
    </cfRule>
  </conditionalFormatting>
  <conditionalFormatting sqref="A3870">
    <cfRule type="cellIs" dxfId="11382" priority="16253" operator="equal">
      <formula>"Raster_Planungseinheiten"</formula>
    </cfRule>
    <cfRule type="cellIs" dxfId="11381" priority="16254" operator="equal">
      <formula>"Raster_UmweltVersorgung"</formula>
    </cfRule>
  </conditionalFormatting>
  <conditionalFormatting sqref="A3871">
    <cfRule type="cellIs" dxfId="11380" priority="16251" operator="equal">
      <formula>"Raster_Planungseinheiten"</formula>
    </cfRule>
    <cfRule type="cellIs" dxfId="11379" priority="16252" operator="equal">
      <formula>"Raster_UmweltVersorgung"</formula>
    </cfRule>
  </conditionalFormatting>
  <conditionalFormatting sqref="H3872">
    <cfRule type="cellIs" dxfId="11378" priority="16250" operator="equal">
      <formula>"nurGeometrie"</formula>
    </cfRule>
  </conditionalFormatting>
  <conditionalFormatting sqref="A3872">
    <cfRule type="cellIs" dxfId="11377" priority="16246" operator="equal">
      <formula>"Raster_Planungseinheiten"</formula>
    </cfRule>
    <cfRule type="cellIs" dxfId="11376" priority="16247" operator="equal">
      <formula>"Raster_UmweltVersorgung"</formula>
    </cfRule>
  </conditionalFormatting>
  <conditionalFormatting sqref="H3873">
    <cfRule type="cellIs" dxfId="11375" priority="16245" operator="equal">
      <formula>"nurGeometrie"</formula>
    </cfRule>
  </conditionalFormatting>
  <conditionalFormatting sqref="A3873">
    <cfRule type="cellIs" dxfId="11374" priority="16241" operator="equal">
      <formula>"Raster_Planungseinheiten"</formula>
    </cfRule>
    <cfRule type="cellIs" dxfId="11373" priority="16242" operator="equal">
      <formula>"Raster_UmweltVersorgung"</formula>
    </cfRule>
  </conditionalFormatting>
  <conditionalFormatting sqref="H3874">
    <cfRule type="cellIs" dxfId="11372" priority="16240" operator="equal">
      <formula>"nurGeometrie"</formula>
    </cfRule>
  </conditionalFormatting>
  <conditionalFormatting sqref="A3874">
    <cfRule type="cellIs" dxfId="11371" priority="16236" operator="equal">
      <formula>"Raster_Planungseinheiten"</formula>
    </cfRule>
    <cfRule type="cellIs" dxfId="11370" priority="16237" operator="equal">
      <formula>"Raster_UmweltVersorgung"</formula>
    </cfRule>
  </conditionalFormatting>
  <conditionalFormatting sqref="H3875">
    <cfRule type="cellIs" dxfId="11369" priority="16235" operator="equal">
      <formula>"nurGeometrie"</formula>
    </cfRule>
  </conditionalFormatting>
  <conditionalFormatting sqref="A3875">
    <cfRule type="cellIs" dxfId="11368" priority="16231" operator="equal">
      <formula>"Raster_Planungseinheiten"</formula>
    </cfRule>
    <cfRule type="cellIs" dxfId="11367" priority="16232" operator="equal">
      <formula>"Raster_UmweltVersorgung"</formula>
    </cfRule>
  </conditionalFormatting>
  <conditionalFormatting sqref="H3876:H3878">
    <cfRule type="cellIs" dxfId="11366" priority="16230" operator="equal">
      <formula>"nurGeometrie"</formula>
    </cfRule>
  </conditionalFormatting>
  <conditionalFormatting sqref="A3876">
    <cfRule type="cellIs" dxfId="11365" priority="16224" operator="equal">
      <formula>"Raster_Planungseinheiten"</formula>
    </cfRule>
    <cfRule type="cellIs" dxfId="11364" priority="16225" operator="equal">
      <formula>"Raster_UmweltVersorgung"</formula>
    </cfRule>
  </conditionalFormatting>
  <conditionalFormatting sqref="A3877">
    <cfRule type="cellIs" dxfId="11363" priority="16222" operator="equal">
      <formula>"Raster_Planungseinheiten"</formula>
    </cfRule>
    <cfRule type="cellIs" dxfId="11362" priority="16223" operator="equal">
      <formula>"Raster_UmweltVersorgung"</formula>
    </cfRule>
  </conditionalFormatting>
  <conditionalFormatting sqref="A3878">
    <cfRule type="cellIs" dxfId="11361" priority="16220" operator="equal">
      <formula>"Raster_Planungseinheiten"</formula>
    </cfRule>
    <cfRule type="cellIs" dxfId="11360" priority="16221" operator="equal">
      <formula>"Raster_UmweltVersorgung"</formula>
    </cfRule>
  </conditionalFormatting>
  <conditionalFormatting sqref="H3879">
    <cfRule type="cellIs" dxfId="11359" priority="16219" operator="equal">
      <formula>"nurGeometrie"</formula>
    </cfRule>
  </conditionalFormatting>
  <conditionalFormatting sqref="A3879">
    <cfRule type="cellIs" dxfId="11358" priority="16215" operator="equal">
      <formula>"Raster_Planungseinheiten"</formula>
    </cfRule>
    <cfRule type="cellIs" dxfId="11357" priority="16216" operator="equal">
      <formula>"Raster_UmweltVersorgung"</formula>
    </cfRule>
  </conditionalFormatting>
  <conditionalFormatting sqref="H3880:H3885">
    <cfRule type="cellIs" dxfId="11356" priority="16214" operator="equal">
      <formula>"nurGeometrie"</formula>
    </cfRule>
  </conditionalFormatting>
  <conditionalFormatting sqref="A3880">
    <cfRule type="cellIs" dxfId="11355" priority="16210" operator="equal">
      <formula>"Raster_Planungseinheiten"</formula>
    </cfRule>
    <cfRule type="cellIs" dxfId="11354" priority="16211" operator="equal">
      <formula>"Raster_UmweltVersorgung"</formula>
    </cfRule>
  </conditionalFormatting>
  <conditionalFormatting sqref="A3881">
    <cfRule type="cellIs" dxfId="11353" priority="16208" operator="equal">
      <formula>"Raster_Planungseinheiten"</formula>
    </cfRule>
    <cfRule type="cellIs" dxfId="11352" priority="16209" operator="equal">
      <formula>"Raster_UmweltVersorgung"</formula>
    </cfRule>
  </conditionalFormatting>
  <conditionalFormatting sqref="A3882">
    <cfRule type="cellIs" dxfId="11351" priority="16206" operator="equal">
      <formula>"Raster_Planungseinheiten"</formula>
    </cfRule>
    <cfRule type="cellIs" dxfId="11350" priority="16207" operator="equal">
      <formula>"Raster_UmweltVersorgung"</formula>
    </cfRule>
  </conditionalFormatting>
  <conditionalFormatting sqref="A3883">
    <cfRule type="cellIs" dxfId="11349" priority="16204" operator="equal">
      <formula>"Raster_Planungseinheiten"</formula>
    </cfRule>
    <cfRule type="cellIs" dxfId="11348" priority="16205" operator="equal">
      <formula>"Raster_UmweltVersorgung"</formula>
    </cfRule>
  </conditionalFormatting>
  <conditionalFormatting sqref="A3884">
    <cfRule type="cellIs" dxfId="11347" priority="16202" operator="equal">
      <formula>"Raster_Planungseinheiten"</formula>
    </cfRule>
    <cfRule type="cellIs" dxfId="11346" priority="16203" operator="equal">
      <formula>"Raster_UmweltVersorgung"</formula>
    </cfRule>
  </conditionalFormatting>
  <conditionalFormatting sqref="A3885">
    <cfRule type="cellIs" dxfId="11345" priority="16200" operator="equal">
      <formula>"Raster_Planungseinheiten"</formula>
    </cfRule>
    <cfRule type="cellIs" dxfId="11344" priority="16201" operator="equal">
      <formula>"Raster_UmweltVersorgung"</formula>
    </cfRule>
  </conditionalFormatting>
  <conditionalFormatting sqref="H3886">
    <cfRule type="cellIs" dxfId="11343" priority="16199" operator="equal">
      <formula>"nurGeometrie"</formula>
    </cfRule>
  </conditionalFormatting>
  <conditionalFormatting sqref="A3886">
    <cfRule type="cellIs" dxfId="11342" priority="16197" operator="equal">
      <formula>"Raster_Planungseinheiten"</formula>
    </cfRule>
    <cfRule type="cellIs" dxfId="11341" priority="16198" operator="equal">
      <formula>"Raster_UmweltVersorgung"</formula>
    </cfRule>
  </conditionalFormatting>
  <conditionalFormatting sqref="H3887">
    <cfRule type="cellIs" dxfId="11340" priority="16196" operator="equal">
      <formula>"nurGeometrie"</formula>
    </cfRule>
  </conditionalFormatting>
  <conditionalFormatting sqref="H3888">
    <cfRule type="cellIs" dxfId="11339" priority="16195" operator="equal">
      <formula>"nurGeometrie"</formula>
    </cfRule>
  </conditionalFormatting>
  <conditionalFormatting sqref="H3889">
    <cfRule type="cellIs" dxfId="11338" priority="16194" operator="equal">
      <formula>"nurGeometrie"</formula>
    </cfRule>
  </conditionalFormatting>
  <conditionalFormatting sqref="H3890">
    <cfRule type="cellIs" dxfId="11337" priority="16193" operator="equal">
      <formula>"nurGeometrie"</formula>
    </cfRule>
  </conditionalFormatting>
  <conditionalFormatting sqref="H3891">
    <cfRule type="cellIs" dxfId="11336" priority="16192" operator="equal">
      <formula>"nurGeometrie"</formula>
    </cfRule>
  </conditionalFormatting>
  <conditionalFormatting sqref="A3899">
    <cfRule type="cellIs" dxfId="11335" priority="16124" operator="equal">
      <formula>"Raster_Planungseinheiten"</formula>
    </cfRule>
    <cfRule type="cellIs" dxfId="11334" priority="16125" operator="equal">
      <formula>"Raster_UmweltVersorgung"</formula>
    </cfRule>
  </conditionalFormatting>
  <conditionalFormatting sqref="A3887">
    <cfRule type="cellIs" dxfId="11333" priority="16180" operator="equal">
      <formula>"Raster_Planungseinheiten"</formula>
    </cfRule>
    <cfRule type="cellIs" dxfId="11332" priority="16181" operator="equal">
      <formula>"Raster_UmweltVersorgung"</formula>
    </cfRule>
  </conditionalFormatting>
  <conditionalFormatting sqref="A3888">
    <cfRule type="cellIs" dxfId="11331" priority="16178" operator="equal">
      <formula>"Raster_Planungseinheiten"</formula>
    </cfRule>
    <cfRule type="cellIs" dxfId="11330" priority="16179" operator="equal">
      <formula>"Raster_UmweltVersorgung"</formula>
    </cfRule>
  </conditionalFormatting>
  <conditionalFormatting sqref="A3889">
    <cfRule type="cellIs" dxfId="11329" priority="16176" operator="equal">
      <formula>"Raster_Planungseinheiten"</formula>
    </cfRule>
    <cfRule type="cellIs" dxfId="11328" priority="16177" operator="equal">
      <formula>"Raster_UmweltVersorgung"</formula>
    </cfRule>
  </conditionalFormatting>
  <conditionalFormatting sqref="A3890">
    <cfRule type="cellIs" dxfId="11327" priority="16174" operator="equal">
      <formula>"Raster_Planungseinheiten"</formula>
    </cfRule>
    <cfRule type="cellIs" dxfId="11326" priority="16175" operator="equal">
      <formula>"Raster_UmweltVersorgung"</formula>
    </cfRule>
  </conditionalFormatting>
  <conditionalFormatting sqref="A3891">
    <cfRule type="cellIs" dxfId="11325" priority="16172" operator="equal">
      <formula>"Raster_Planungseinheiten"</formula>
    </cfRule>
    <cfRule type="cellIs" dxfId="11324" priority="16173" operator="equal">
      <formula>"Raster_UmweltVersorgung"</formula>
    </cfRule>
  </conditionalFormatting>
  <conditionalFormatting sqref="H3892">
    <cfRule type="cellIs" dxfId="11323" priority="16171" operator="equal">
      <formula>"nurGeometrie"</formula>
    </cfRule>
  </conditionalFormatting>
  <conditionalFormatting sqref="A3892">
    <cfRule type="cellIs" dxfId="11322" priority="16169" operator="equal">
      <formula>"Raster_Planungseinheiten"</formula>
    </cfRule>
    <cfRule type="cellIs" dxfId="11321" priority="16170" operator="equal">
      <formula>"Raster_UmweltVersorgung"</formula>
    </cfRule>
  </conditionalFormatting>
  <conditionalFormatting sqref="H3893">
    <cfRule type="cellIs" dxfId="11320" priority="16168" operator="equal">
      <formula>"nurGeometrie"</formula>
    </cfRule>
  </conditionalFormatting>
  <conditionalFormatting sqref="H3894">
    <cfRule type="cellIs" dxfId="11319" priority="16167" operator="equal">
      <formula>"nurGeometrie"</formula>
    </cfRule>
  </conditionalFormatting>
  <conditionalFormatting sqref="H3895">
    <cfRule type="cellIs" dxfId="11318" priority="16166" operator="equal">
      <formula>"nurGeometrie"</formula>
    </cfRule>
  </conditionalFormatting>
  <conditionalFormatting sqref="H3896">
    <cfRule type="cellIs" dxfId="11317" priority="16165" operator="equal">
      <formula>"nurGeometrie"</formula>
    </cfRule>
  </conditionalFormatting>
  <conditionalFormatting sqref="H3897">
    <cfRule type="cellIs" dxfId="11316" priority="16164" operator="equal">
      <formula>"nurGeometrie"</formula>
    </cfRule>
  </conditionalFormatting>
  <conditionalFormatting sqref="A3893">
    <cfRule type="cellIs" dxfId="11315" priority="16152" operator="equal">
      <formula>"Raster_Planungseinheiten"</formula>
    </cfRule>
    <cfRule type="cellIs" dxfId="11314" priority="16153" operator="equal">
      <formula>"Raster_UmweltVersorgung"</formula>
    </cfRule>
  </conditionalFormatting>
  <conditionalFormatting sqref="A3894">
    <cfRule type="cellIs" dxfId="11313" priority="16150" operator="equal">
      <formula>"Raster_Planungseinheiten"</formula>
    </cfRule>
    <cfRule type="cellIs" dxfId="11312" priority="16151" operator="equal">
      <formula>"Raster_UmweltVersorgung"</formula>
    </cfRule>
  </conditionalFormatting>
  <conditionalFormatting sqref="A3895">
    <cfRule type="cellIs" dxfId="11311" priority="16148" operator="equal">
      <formula>"Raster_Planungseinheiten"</formula>
    </cfRule>
    <cfRule type="cellIs" dxfId="11310" priority="16149" operator="equal">
      <formula>"Raster_UmweltVersorgung"</formula>
    </cfRule>
  </conditionalFormatting>
  <conditionalFormatting sqref="A3896">
    <cfRule type="cellIs" dxfId="11309" priority="16146" operator="equal">
      <formula>"Raster_Planungseinheiten"</formula>
    </cfRule>
    <cfRule type="cellIs" dxfId="11308" priority="16147" operator="equal">
      <formula>"Raster_UmweltVersorgung"</formula>
    </cfRule>
  </conditionalFormatting>
  <conditionalFormatting sqref="A3897">
    <cfRule type="cellIs" dxfId="11307" priority="16144" operator="equal">
      <formula>"Raster_Planungseinheiten"</formula>
    </cfRule>
    <cfRule type="cellIs" dxfId="11306" priority="16145" operator="equal">
      <formula>"Raster_UmweltVersorgung"</formula>
    </cfRule>
  </conditionalFormatting>
  <conditionalFormatting sqref="H3898">
    <cfRule type="cellIs" dxfId="11305" priority="16143" operator="equal">
      <formula>"nurGeometrie"</formula>
    </cfRule>
  </conditionalFormatting>
  <conditionalFormatting sqref="A3898">
    <cfRule type="cellIs" dxfId="11304" priority="16141" operator="equal">
      <formula>"Raster_Planungseinheiten"</formula>
    </cfRule>
    <cfRule type="cellIs" dxfId="11303" priority="16142" operator="equal">
      <formula>"Raster_UmweltVersorgung"</formula>
    </cfRule>
  </conditionalFormatting>
  <conditionalFormatting sqref="H3899">
    <cfRule type="cellIs" dxfId="11302" priority="16140" operator="equal">
      <formula>"nurGeometrie"</formula>
    </cfRule>
  </conditionalFormatting>
  <conditionalFormatting sqref="H3900">
    <cfRule type="cellIs" dxfId="11301" priority="16139" operator="equal">
      <formula>"nurGeometrie"</formula>
    </cfRule>
  </conditionalFormatting>
  <conditionalFormatting sqref="H3901">
    <cfRule type="cellIs" dxfId="11300" priority="16138" operator="equal">
      <formula>"nurGeometrie"</formula>
    </cfRule>
  </conditionalFormatting>
  <conditionalFormatting sqref="H3902">
    <cfRule type="cellIs" dxfId="11299" priority="16137" operator="equal">
      <formula>"nurGeometrie"</formula>
    </cfRule>
  </conditionalFormatting>
  <conditionalFormatting sqref="H3923">
    <cfRule type="cellIs" dxfId="11298" priority="16025" operator="equal">
      <formula>"nurGeometrie"</formula>
    </cfRule>
  </conditionalFormatting>
  <conditionalFormatting sqref="H3903">
    <cfRule type="cellIs" dxfId="11297" priority="16115" operator="equal">
      <formula>"nurGeometrie"</formula>
    </cfRule>
  </conditionalFormatting>
  <conditionalFormatting sqref="A3903">
    <cfRule type="cellIs" dxfId="11296" priority="16113" operator="equal">
      <formula>"Raster_Planungseinheiten"</formula>
    </cfRule>
    <cfRule type="cellIs" dxfId="11295" priority="16114" operator="equal">
      <formula>"Raster_UmweltVersorgung"</formula>
    </cfRule>
  </conditionalFormatting>
  <conditionalFormatting sqref="H3904">
    <cfRule type="cellIs" dxfId="11294" priority="16112" operator="equal">
      <formula>"nurGeometrie"</formula>
    </cfRule>
  </conditionalFormatting>
  <conditionalFormatting sqref="H3905">
    <cfRule type="cellIs" dxfId="11293" priority="16111" operator="equal">
      <formula>"nurGeometrie"</formula>
    </cfRule>
  </conditionalFormatting>
  <conditionalFormatting sqref="H3906">
    <cfRule type="cellIs" dxfId="11292" priority="16110" operator="equal">
      <formula>"nurGeometrie"</formula>
    </cfRule>
  </conditionalFormatting>
  <conditionalFormatting sqref="H3907">
    <cfRule type="cellIs" dxfId="11291" priority="16109" operator="equal">
      <formula>"nurGeometrie"</formula>
    </cfRule>
  </conditionalFormatting>
  <conditionalFormatting sqref="H3908">
    <cfRule type="cellIs" dxfId="11290" priority="16108" operator="equal">
      <formula>"nurGeometrie"</formula>
    </cfRule>
  </conditionalFormatting>
  <conditionalFormatting sqref="A3904">
    <cfRule type="cellIs" dxfId="11289" priority="16096" operator="equal">
      <formula>"Raster_Planungseinheiten"</formula>
    </cfRule>
    <cfRule type="cellIs" dxfId="11288" priority="16097" operator="equal">
      <formula>"Raster_UmweltVersorgung"</formula>
    </cfRule>
  </conditionalFormatting>
  <conditionalFormatting sqref="A3905">
    <cfRule type="cellIs" dxfId="11287" priority="16094" operator="equal">
      <formula>"Raster_Planungseinheiten"</formula>
    </cfRule>
    <cfRule type="cellIs" dxfId="11286" priority="16095" operator="equal">
      <formula>"Raster_UmweltVersorgung"</formula>
    </cfRule>
  </conditionalFormatting>
  <conditionalFormatting sqref="A3906">
    <cfRule type="cellIs" dxfId="11285" priority="16092" operator="equal">
      <formula>"Raster_Planungseinheiten"</formula>
    </cfRule>
    <cfRule type="cellIs" dxfId="11284" priority="16093" operator="equal">
      <formula>"Raster_UmweltVersorgung"</formula>
    </cfRule>
  </conditionalFormatting>
  <conditionalFormatting sqref="A3907">
    <cfRule type="cellIs" dxfId="11283" priority="16090" operator="equal">
      <formula>"Raster_Planungseinheiten"</formula>
    </cfRule>
    <cfRule type="cellIs" dxfId="11282" priority="16091" operator="equal">
      <formula>"Raster_UmweltVersorgung"</formula>
    </cfRule>
  </conditionalFormatting>
  <conditionalFormatting sqref="A3908">
    <cfRule type="cellIs" dxfId="11281" priority="16088" operator="equal">
      <formula>"Raster_Planungseinheiten"</formula>
    </cfRule>
    <cfRule type="cellIs" dxfId="11280" priority="16089" operator="equal">
      <formula>"Raster_UmweltVersorgung"</formula>
    </cfRule>
  </conditionalFormatting>
  <conditionalFormatting sqref="H3909">
    <cfRule type="cellIs" dxfId="11279" priority="16087" operator="equal">
      <formula>"nurGeometrie"</formula>
    </cfRule>
  </conditionalFormatting>
  <conditionalFormatting sqref="A3909">
    <cfRule type="cellIs" dxfId="11278" priority="16085" operator="equal">
      <formula>"Raster_Planungseinheiten"</formula>
    </cfRule>
    <cfRule type="cellIs" dxfId="11277" priority="16086" operator="equal">
      <formula>"Raster_UmweltVersorgung"</formula>
    </cfRule>
  </conditionalFormatting>
  <conditionalFormatting sqref="H3910">
    <cfRule type="cellIs" dxfId="11276" priority="16084" operator="equal">
      <formula>"nurGeometrie"</formula>
    </cfRule>
  </conditionalFormatting>
  <conditionalFormatting sqref="H3911">
    <cfRule type="cellIs" dxfId="11275" priority="16083" operator="equal">
      <formula>"nurGeometrie"</formula>
    </cfRule>
  </conditionalFormatting>
  <conditionalFormatting sqref="H3912">
    <cfRule type="cellIs" dxfId="11274" priority="16082" operator="equal">
      <formula>"nurGeometrie"</formula>
    </cfRule>
  </conditionalFormatting>
  <conditionalFormatting sqref="H3913">
    <cfRule type="cellIs" dxfId="11273" priority="16081" operator="equal">
      <formula>"nurGeometrie"</formula>
    </cfRule>
  </conditionalFormatting>
  <conditionalFormatting sqref="H3914">
    <cfRule type="cellIs" dxfId="11272" priority="16080" operator="equal">
      <formula>"nurGeometrie"</formula>
    </cfRule>
  </conditionalFormatting>
  <conditionalFormatting sqref="A3910">
    <cfRule type="cellIs" dxfId="11271" priority="16068" operator="equal">
      <formula>"Raster_Planungseinheiten"</formula>
    </cfRule>
    <cfRule type="cellIs" dxfId="11270" priority="16069" operator="equal">
      <formula>"Raster_UmweltVersorgung"</formula>
    </cfRule>
  </conditionalFormatting>
  <conditionalFormatting sqref="A3911">
    <cfRule type="cellIs" dxfId="11269" priority="16066" operator="equal">
      <formula>"Raster_Planungseinheiten"</formula>
    </cfRule>
    <cfRule type="cellIs" dxfId="11268" priority="16067" operator="equal">
      <formula>"Raster_UmweltVersorgung"</formula>
    </cfRule>
  </conditionalFormatting>
  <conditionalFormatting sqref="A3912">
    <cfRule type="cellIs" dxfId="11267" priority="16064" operator="equal">
      <formula>"Raster_Planungseinheiten"</formula>
    </cfRule>
    <cfRule type="cellIs" dxfId="11266" priority="16065" operator="equal">
      <formula>"Raster_UmweltVersorgung"</formula>
    </cfRule>
  </conditionalFormatting>
  <conditionalFormatting sqref="A3913">
    <cfRule type="cellIs" dxfId="11265" priority="16062" operator="equal">
      <formula>"Raster_Planungseinheiten"</formula>
    </cfRule>
    <cfRule type="cellIs" dxfId="11264" priority="16063" operator="equal">
      <formula>"Raster_UmweltVersorgung"</formula>
    </cfRule>
  </conditionalFormatting>
  <conditionalFormatting sqref="A3914">
    <cfRule type="cellIs" dxfId="11263" priority="16060" operator="equal">
      <formula>"Raster_Planungseinheiten"</formula>
    </cfRule>
    <cfRule type="cellIs" dxfId="11262" priority="16061" operator="equal">
      <formula>"Raster_UmweltVersorgung"</formula>
    </cfRule>
  </conditionalFormatting>
  <conditionalFormatting sqref="H3915">
    <cfRule type="cellIs" dxfId="11261" priority="16059" operator="equal">
      <formula>"nurGeometrie"</formula>
    </cfRule>
  </conditionalFormatting>
  <conditionalFormatting sqref="A3915">
    <cfRule type="cellIs" dxfId="11260" priority="16057" operator="equal">
      <formula>"Raster_Planungseinheiten"</formula>
    </cfRule>
    <cfRule type="cellIs" dxfId="11259" priority="16058" operator="equal">
      <formula>"Raster_UmweltVersorgung"</formula>
    </cfRule>
  </conditionalFormatting>
  <conditionalFormatting sqref="H3916">
    <cfRule type="cellIs" dxfId="11258" priority="16056" operator="equal">
      <formula>"nurGeometrie"</formula>
    </cfRule>
  </conditionalFormatting>
  <conditionalFormatting sqref="H3917">
    <cfRule type="cellIs" dxfId="11257" priority="16055" operator="equal">
      <formula>"nurGeometrie"</formula>
    </cfRule>
  </conditionalFormatting>
  <conditionalFormatting sqref="H3918">
    <cfRule type="cellIs" dxfId="11256" priority="16054" operator="equal">
      <formula>"nurGeometrie"</formula>
    </cfRule>
  </conditionalFormatting>
  <conditionalFormatting sqref="H3919">
    <cfRule type="cellIs" dxfId="11255" priority="16053" operator="equal">
      <formula>"nurGeometrie"</formula>
    </cfRule>
  </conditionalFormatting>
  <conditionalFormatting sqref="H3920">
    <cfRule type="cellIs" dxfId="11254" priority="16052" operator="equal">
      <formula>"nurGeometrie"</formula>
    </cfRule>
  </conditionalFormatting>
  <conditionalFormatting sqref="A3916">
    <cfRule type="cellIs" dxfId="11253" priority="16040" operator="equal">
      <formula>"Raster_Planungseinheiten"</formula>
    </cfRule>
    <cfRule type="cellIs" dxfId="11252" priority="16041" operator="equal">
      <formula>"Raster_UmweltVersorgung"</formula>
    </cfRule>
  </conditionalFormatting>
  <conditionalFormatting sqref="A3917">
    <cfRule type="cellIs" dxfId="11251" priority="16038" operator="equal">
      <formula>"Raster_Planungseinheiten"</formula>
    </cfRule>
    <cfRule type="cellIs" dxfId="11250" priority="16039" operator="equal">
      <formula>"Raster_UmweltVersorgung"</formula>
    </cfRule>
  </conditionalFormatting>
  <conditionalFormatting sqref="A3918">
    <cfRule type="cellIs" dxfId="11249" priority="16036" operator="equal">
      <formula>"Raster_Planungseinheiten"</formula>
    </cfRule>
    <cfRule type="cellIs" dxfId="11248" priority="16037" operator="equal">
      <formula>"Raster_UmweltVersorgung"</formula>
    </cfRule>
  </conditionalFormatting>
  <conditionalFormatting sqref="A3919">
    <cfRule type="cellIs" dxfId="11247" priority="16034" operator="equal">
      <formula>"Raster_Planungseinheiten"</formula>
    </cfRule>
    <cfRule type="cellIs" dxfId="11246" priority="16035" operator="equal">
      <formula>"Raster_UmweltVersorgung"</formula>
    </cfRule>
  </conditionalFormatting>
  <conditionalFormatting sqref="A3920">
    <cfRule type="cellIs" dxfId="11245" priority="16032" operator="equal">
      <formula>"Raster_Planungseinheiten"</formula>
    </cfRule>
    <cfRule type="cellIs" dxfId="11244" priority="16033" operator="equal">
      <formula>"Raster_UmweltVersorgung"</formula>
    </cfRule>
  </conditionalFormatting>
  <conditionalFormatting sqref="H3921">
    <cfRule type="cellIs" dxfId="11243" priority="16031" operator="equal">
      <formula>"nurGeometrie"</formula>
    </cfRule>
  </conditionalFormatting>
  <conditionalFormatting sqref="A3921">
    <cfRule type="cellIs" dxfId="11242" priority="16029" operator="equal">
      <formula>"Raster_Planungseinheiten"</formula>
    </cfRule>
    <cfRule type="cellIs" dxfId="11241" priority="16030" operator="equal">
      <formula>"Raster_UmweltVersorgung"</formula>
    </cfRule>
  </conditionalFormatting>
  <conditionalFormatting sqref="H3922">
    <cfRule type="cellIs" dxfId="11240" priority="16028" operator="equal">
      <formula>"nurGeometrie"</formula>
    </cfRule>
  </conditionalFormatting>
  <conditionalFormatting sqref="A3922">
    <cfRule type="cellIs" dxfId="11239" priority="16026" operator="equal">
      <formula>"Raster_Planungseinheiten"</formula>
    </cfRule>
    <cfRule type="cellIs" dxfId="11238" priority="16027" operator="equal">
      <formula>"Raster_UmweltVersorgung"</formula>
    </cfRule>
  </conditionalFormatting>
  <conditionalFormatting sqref="A3923">
    <cfRule type="cellIs" dxfId="11237" priority="16023" operator="equal">
      <formula>"Raster_Planungseinheiten"</formula>
    </cfRule>
    <cfRule type="cellIs" dxfId="11236" priority="16024" operator="equal">
      <formula>"Raster_UmweltVersorgung"</formula>
    </cfRule>
  </conditionalFormatting>
  <conditionalFormatting sqref="H3924">
    <cfRule type="cellIs" dxfId="11235" priority="16022" operator="equal">
      <formula>"nurGeometrie"</formula>
    </cfRule>
  </conditionalFormatting>
  <conditionalFormatting sqref="A3924">
    <cfRule type="cellIs" dxfId="11234" priority="16020" operator="equal">
      <formula>"Raster_Planungseinheiten"</formula>
    </cfRule>
    <cfRule type="cellIs" dxfId="11233" priority="16021" operator="equal">
      <formula>"Raster_UmweltVersorgung"</formula>
    </cfRule>
  </conditionalFormatting>
  <conditionalFormatting sqref="H3925">
    <cfRule type="cellIs" dxfId="11232" priority="16019" operator="equal">
      <formula>"nurGeometrie"</formula>
    </cfRule>
  </conditionalFormatting>
  <conditionalFormatting sqref="A3925">
    <cfRule type="cellIs" dxfId="11231" priority="16017" operator="equal">
      <formula>"Raster_Planungseinheiten"</formula>
    </cfRule>
    <cfRule type="cellIs" dxfId="11230" priority="16018" operator="equal">
      <formula>"Raster_UmweltVersorgung"</formula>
    </cfRule>
  </conditionalFormatting>
  <conditionalFormatting sqref="H3926">
    <cfRule type="cellIs" dxfId="11229" priority="16016" operator="equal">
      <formula>"nurGeometrie"</formula>
    </cfRule>
  </conditionalFormatting>
  <conditionalFormatting sqref="A3926">
    <cfRule type="cellIs" dxfId="11228" priority="16014" operator="equal">
      <formula>"Raster_Planungseinheiten"</formula>
    </cfRule>
    <cfRule type="cellIs" dxfId="11227" priority="16015" operator="equal">
      <formula>"Raster_UmweltVersorgung"</formula>
    </cfRule>
  </conditionalFormatting>
  <conditionalFormatting sqref="H3927">
    <cfRule type="cellIs" dxfId="11226" priority="16013" operator="equal">
      <formula>"nurGeometrie"</formula>
    </cfRule>
  </conditionalFormatting>
  <conditionalFormatting sqref="H3928">
    <cfRule type="cellIs" dxfId="11225" priority="16010" operator="equal">
      <formula>"nurGeometrie"</formula>
    </cfRule>
  </conditionalFormatting>
  <conditionalFormatting sqref="A3935">
    <cfRule type="cellIs" dxfId="11224" priority="15984" operator="equal">
      <formula>"Raster_Planungseinheiten"</formula>
    </cfRule>
    <cfRule type="cellIs" dxfId="11223" priority="15985" operator="equal">
      <formula>"Raster_UmweltVersorgung"</formula>
    </cfRule>
  </conditionalFormatting>
  <conditionalFormatting sqref="A3936">
    <cfRule type="cellIs" dxfId="11222" priority="15981" operator="equal">
      <formula>"Raster_Planungseinheiten"</formula>
    </cfRule>
    <cfRule type="cellIs" dxfId="11221" priority="15982" operator="equal">
      <formula>"Raster_UmweltVersorgung"</formula>
    </cfRule>
  </conditionalFormatting>
  <conditionalFormatting sqref="H3931">
    <cfRule type="cellIs" dxfId="11220" priority="15998" operator="equal">
      <formula>"nurGeometrie"</formula>
    </cfRule>
  </conditionalFormatting>
  <conditionalFormatting sqref="H3929">
    <cfRule type="cellIs" dxfId="11219" priority="16004" operator="equal">
      <formula>"nurGeometrie"</formula>
    </cfRule>
  </conditionalFormatting>
  <conditionalFormatting sqref="A3929">
    <cfRule type="cellIs" dxfId="11218" priority="16002" operator="equal">
      <formula>"Raster_Planungseinheiten"</formula>
    </cfRule>
    <cfRule type="cellIs" dxfId="11217" priority="16003" operator="equal">
      <formula>"Raster_UmweltVersorgung"</formula>
    </cfRule>
  </conditionalFormatting>
  <conditionalFormatting sqref="H3930">
    <cfRule type="cellIs" dxfId="11216" priority="16001" operator="equal">
      <formula>"nurGeometrie"</formula>
    </cfRule>
  </conditionalFormatting>
  <conditionalFormatting sqref="A3930">
    <cfRule type="cellIs" dxfId="11215" priority="15999" operator="equal">
      <formula>"Raster_Planungseinheiten"</formula>
    </cfRule>
    <cfRule type="cellIs" dxfId="11214" priority="16000" operator="equal">
      <formula>"Raster_UmweltVersorgung"</formula>
    </cfRule>
  </conditionalFormatting>
  <conditionalFormatting sqref="A3931">
    <cfRule type="cellIs" dxfId="11213" priority="15996" operator="equal">
      <formula>"Raster_Planungseinheiten"</formula>
    </cfRule>
    <cfRule type="cellIs" dxfId="11212" priority="15997" operator="equal">
      <formula>"Raster_UmweltVersorgung"</formula>
    </cfRule>
  </conditionalFormatting>
  <conditionalFormatting sqref="H3932">
    <cfRule type="cellIs" dxfId="11211" priority="15995" operator="equal">
      <formula>"nurGeometrie"</formula>
    </cfRule>
  </conditionalFormatting>
  <conditionalFormatting sqref="A3932">
    <cfRule type="cellIs" dxfId="11210" priority="15993" operator="equal">
      <formula>"Raster_Planungseinheiten"</formula>
    </cfRule>
    <cfRule type="cellIs" dxfId="11209" priority="15994" operator="equal">
      <formula>"Raster_UmweltVersorgung"</formula>
    </cfRule>
  </conditionalFormatting>
  <conditionalFormatting sqref="H3933">
    <cfRule type="cellIs" dxfId="11208" priority="15992" operator="equal">
      <formula>"nurGeometrie"</formula>
    </cfRule>
  </conditionalFormatting>
  <conditionalFormatting sqref="A3933">
    <cfRule type="cellIs" dxfId="11207" priority="15990" operator="equal">
      <formula>"Raster_Planungseinheiten"</formula>
    </cfRule>
    <cfRule type="cellIs" dxfId="11206" priority="15991" operator="equal">
      <formula>"Raster_UmweltVersorgung"</formula>
    </cfRule>
  </conditionalFormatting>
  <conditionalFormatting sqref="H3934">
    <cfRule type="cellIs" dxfId="11205" priority="15989" operator="equal">
      <formula>"nurGeometrie"</formula>
    </cfRule>
  </conditionalFormatting>
  <conditionalFormatting sqref="A3934">
    <cfRule type="cellIs" dxfId="11204" priority="15987" operator="equal">
      <formula>"Raster_Planungseinheiten"</formula>
    </cfRule>
    <cfRule type="cellIs" dxfId="11203" priority="15988" operator="equal">
      <formula>"Raster_UmweltVersorgung"</formula>
    </cfRule>
  </conditionalFormatting>
  <conditionalFormatting sqref="H3935">
    <cfRule type="cellIs" dxfId="11202" priority="15986" operator="equal">
      <formula>"nurGeometrie"</formula>
    </cfRule>
  </conditionalFormatting>
  <conditionalFormatting sqref="H3936">
    <cfRule type="cellIs" dxfId="11201" priority="15983" operator="equal">
      <formula>"nurGeometrie"</formula>
    </cfRule>
  </conditionalFormatting>
  <conditionalFormatting sqref="A3937">
    <cfRule type="cellIs" dxfId="11200" priority="15978" operator="equal">
      <formula>"Raster_Planungseinheiten"</formula>
    </cfRule>
    <cfRule type="cellIs" dxfId="11199" priority="15979" operator="equal">
      <formula>"Raster_UmweltVersorgung"</formula>
    </cfRule>
  </conditionalFormatting>
  <conditionalFormatting sqref="H3937">
    <cfRule type="cellIs" dxfId="11198" priority="15980" operator="equal">
      <formula>"nurGeometrie"</formula>
    </cfRule>
  </conditionalFormatting>
  <conditionalFormatting sqref="A3938">
    <cfRule type="cellIs" dxfId="11197" priority="15975" operator="equal">
      <formula>"Raster_Planungseinheiten"</formula>
    </cfRule>
    <cfRule type="cellIs" dxfId="11196" priority="15976" operator="equal">
      <formula>"Raster_UmweltVersorgung"</formula>
    </cfRule>
  </conditionalFormatting>
  <conditionalFormatting sqref="H3938">
    <cfRule type="cellIs" dxfId="11195" priority="15977" operator="equal">
      <formula>"nurGeometrie"</formula>
    </cfRule>
  </conditionalFormatting>
  <conditionalFormatting sqref="A3939">
    <cfRule type="cellIs" dxfId="11194" priority="15972" operator="equal">
      <formula>"Raster_Planungseinheiten"</formula>
    </cfRule>
    <cfRule type="cellIs" dxfId="11193" priority="15973" operator="equal">
      <formula>"Raster_UmweltVersorgung"</formula>
    </cfRule>
  </conditionalFormatting>
  <conditionalFormatting sqref="H3939">
    <cfRule type="cellIs" dxfId="11192" priority="15974" operator="equal">
      <formula>"nurGeometrie"</formula>
    </cfRule>
  </conditionalFormatting>
  <conditionalFormatting sqref="A3940">
    <cfRule type="cellIs" dxfId="11191" priority="15969" operator="equal">
      <formula>"Raster_Planungseinheiten"</formula>
    </cfRule>
    <cfRule type="cellIs" dxfId="11190" priority="15970" operator="equal">
      <formula>"Raster_UmweltVersorgung"</formula>
    </cfRule>
  </conditionalFormatting>
  <conditionalFormatting sqref="H3940">
    <cfRule type="cellIs" dxfId="11189" priority="15971" operator="equal">
      <formula>"nurGeometrie"</formula>
    </cfRule>
  </conditionalFormatting>
  <conditionalFormatting sqref="A3941">
    <cfRule type="cellIs" dxfId="11188" priority="15966" operator="equal">
      <formula>"Raster_Planungseinheiten"</formula>
    </cfRule>
    <cfRule type="cellIs" dxfId="11187" priority="15967" operator="equal">
      <formula>"Raster_UmweltVersorgung"</formula>
    </cfRule>
  </conditionalFormatting>
  <conditionalFormatting sqref="H3941">
    <cfRule type="cellIs" dxfId="11186" priority="15968" operator="equal">
      <formula>"nurGeometrie"</formula>
    </cfRule>
  </conditionalFormatting>
  <conditionalFormatting sqref="A3942">
    <cfRule type="cellIs" dxfId="11185" priority="15963" operator="equal">
      <formula>"Raster_Planungseinheiten"</formula>
    </cfRule>
    <cfRule type="cellIs" dxfId="11184" priority="15964" operator="equal">
      <formula>"Raster_UmweltVersorgung"</formula>
    </cfRule>
  </conditionalFormatting>
  <conditionalFormatting sqref="H3942">
    <cfRule type="cellIs" dxfId="11183" priority="15965" operator="equal">
      <formula>"nurGeometrie"</formula>
    </cfRule>
  </conditionalFormatting>
  <conditionalFormatting sqref="A3943">
    <cfRule type="cellIs" dxfId="11182" priority="15960" operator="equal">
      <formula>"Raster_Planungseinheiten"</formula>
    </cfRule>
    <cfRule type="cellIs" dxfId="11181" priority="15961" operator="equal">
      <formula>"Raster_UmweltVersorgung"</formula>
    </cfRule>
  </conditionalFormatting>
  <conditionalFormatting sqref="H3943">
    <cfRule type="cellIs" dxfId="11180" priority="15962" operator="equal">
      <formula>"nurGeometrie"</formula>
    </cfRule>
  </conditionalFormatting>
  <conditionalFormatting sqref="A3944">
    <cfRule type="cellIs" dxfId="11179" priority="15957" operator="equal">
      <formula>"Raster_Planungseinheiten"</formula>
    </cfRule>
    <cfRule type="cellIs" dxfId="11178" priority="15958" operator="equal">
      <formula>"Raster_UmweltVersorgung"</formula>
    </cfRule>
  </conditionalFormatting>
  <conditionalFormatting sqref="H3944">
    <cfRule type="cellIs" dxfId="11177" priority="15959" operator="equal">
      <formula>"nurGeometrie"</formula>
    </cfRule>
  </conditionalFormatting>
  <conditionalFormatting sqref="A3945">
    <cfRule type="cellIs" dxfId="11176" priority="15954" operator="equal">
      <formula>"Raster_Planungseinheiten"</formula>
    </cfRule>
    <cfRule type="cellIs" dxfId="11175" priority="15955" operator="equal">
      <formula>"Raster_UmweltVersorgung"</formula>
    </cfRule>
  </conditionalFormatting>
  <conditionalFormatting sqref="H3945">
    <cfRule type="cellIs" dxfId="11174" priority="15956" operator="equal">
      <formula>"nurGeometrie"</formula>
    </cfRule>
  </conditionalFormatting>
  <conditionalFormatting sqref="H3946:H3954">
    <cfRule type="cellIs" dxfId="11173" priority="15953" operator="equal">
      <formula>"nurGeometrie"</formula>
    </cfRule>
  </conditionalFormatting>
  <conditionalFormatting sqref="A4094">
    <cfRule type="cellIs" dxfId="11172" priority="15377" operator="equal">
      <formula>"Raster_Planungseinheiten"</formula>
    </cfRule>
    <cfRule type="cellIs" dxfId="11171" priority="15378" operator="equal">
      <formula>"Raster_UmweltVersorgung"</formula>
    </cfRule>
  </conditionalFormatting>
  <conditionalFormatting sqref="A3946">
    <cfRule type="cellIs" dxfId="11170" priority="15949" operator="equal">
      <formula>"Raster_Planungseinheiten"</formula>
    </cfRule>
    <cfRule type="cellIs" dxfId="11169" priority="15950" operator="equal">
      <formula>"Raster_UmweltVersorgung"</formula>
    </cfRule>
  </conditionalFormatting>
  <conditionalFormatting sqref="A4102">
    <cfRule type="cellIs" dxfId="11168" priority="15359" operator="equal">
      <formula>"Raster_Planungseinheiten"</formula>
    </cfRule>
    <cfRule type="cellIs" dxfId="11167" priority="15360" operator="equal">
      <formula>"Raster_UmweltVersorgung"</formula>
    </cfRule>
  </conditionalFormatting>
  <conditionalFormatting sqref="A4070">
    <cfRule type="cellIs" dxfId="11166" priority="15341" operator="equal">
      <formula>"Raster_Planungseinheiten"</formula>
    </cfRule>
    <cfRule type="cellIs" dxfId="11165" priority="15342" operator="equal">
      <formula>"Raster_UmweltVersorgung"</formula>
    </cfRule>
  </conditionalFormatting>
  <conditionalFormatting sqref="A4072">
    <cfRule type="cellIs" dxfId="11164" priority="15335" operator="equal">
      <formula>"Raster_Planungseinheiten"</formula>
    </cfRule>
    <cfRule type="cellIs" dxfId="11163" priority="15336" operator="equal">
      <formula>"Raster_UmweltVersorgung"</formula>
    </cfRule>
  </conditionalFormatting>
  <conditionalFormatting sqref="A4038">
    <cfRule type="cellIs" dxfId="11162" priority="15326" operator="equal">
      <formula>"Raster_Planungseinheiten"</formula>
    </cfRule>
    <cfRule type="cellIs" dxfId="11161" priority="15327" operator="equal">
      <formula>"Raster_UmweltVersorgung"</formula>
    </cfRule>
  </conditionalFormatting>
  <conditionalFormatting sqref="A3947">
    <cfRule type="cellIs" dxfId="11160" priority="15939" operator="equal">
      <formula>"Raster_Planungseinheiten"</formula>
    </cfRule>
    <cfRule type="cellIs" dxfId="11159" priority="15940" operator="equal">
      <formula>"Raster_UmweltVersorgung"</formula>
    </cfRule>
  </conditionalFormatting>
  <conditionalFormatting sqref="A3948">
    <cfRule type="cellIs" dxfId="11158" priority="15937" operator="equal">
      <formula>"Raster_Planungseinheiten"</formula>
    </cfRule>
    <cfRule type="cellIs" dxfId="11157" priority="15938" operator="equal">
      <formula>"Raster_UmweltVersorgung"</formula>
    </cfRule>
  </conditionalFormatting>
  <conditionalFormatting sqref="A3949">
    <cfRule type="cellIs" dxfId="11156" priority="15935" operator="equal">
      <formula>"Raster_Planungseinheiten"</formula>
    </cfRule>
    <cfRule type="cellIs" dxfId="11155" priority="15936" operator="equal">
      <formula>"Raster_UmweltVersorgung"</formula>
    </cfRule>
  </conditionalFormatting>
  <conditionalFormatting sqref="A3950">
    <cfRule type="cellIs" dxfId="11154" priority="15933" operator="equal">
      <formula>"Raster_Planungseinheiten"</formula>
    </cfRule>
    <cfRule type="cellIs" dxfId="11153" priority="15934" operator="equal">
      <formula>"Raster_UmweltVersorgung"</formula>
    </cfRule>
  </conditionalFormatting>
  <conditionalFormatting sqref="A3951">
    <cfRule type="cellIs" dxfId="11152" priority="15931" operator="equal">
      <formula>"Raster_Planungseinheiten"</formula>
    </cfRule>
    <cfRule type="cellIs" dxfId="11151" priority="15932" operator="equal">
      <formula>"Raster_UmweltVersorgung"</formula>
    </cfRule>
  </conditionalFormatting>
  <conditionalFormatting sqref="A3952">
    <cfRule type="cellIs" dxfId="11150" priority="15929" operator="equal">
      <formula>"Raster_Planungseinheiten"</formula>
    </cfRule>
    <cfRule type="cellIs" dxfId="11149" priority="15930" operator="equal">
      <formula>"Raster_UmweltVersorgung"</formula>
    </cfRule>
  </conditionalFormatting>
  <conditionalFormatting sqref="A3953">
    <cfRule type="cellIs" dxfId="11148" priority="15927" operator="equal">
      <formula>"Raster_Planungseinheiten"</formula>
    </cfRule>
    <cfRule type="cellIs" dxfId="11147" priority="15928" operator="equal">
      <formula>"Raster_UmweltVersorgung"</formula>
    </cfRule>
  </conditionalFormatting>
  <conditionalFormatting sqref="A3954">
    <cfRule type="cellIs" dxfId="11146" priority="15925" operator="equal">
      <formula>"Raster_Planungseinheiten"</formula>
    </cfRule>
    <cfRule type="cellIs" dxfId="11145" priority="15926" operator="equal">
      <formula>"Raster_UmweltVersorgung"</formula>
    </cfRule>
  </conditionalFormatting>
  <conditionalFormatting sqref="H3955:H3956">
    <cfRule type="cellIs" dxfId="11144" priority="15924" operator="equal">
      <formula>"nurGeometrie"</formula>
    </cfRule>
  </conditionalFormatting>
  <conditionalFormatting sqref="A3993">
    <cfRule type="cellIs" dxfId="11143" priority="15777" operator="equal">
      <formula>"Raster_Planungseinheiten"</formula>
    </cfRule>
    <cfRule type="cellIs" dxfId="11142" priority="15778" operator="equal">
      <formula>"Raster_UmweltVersorgung"</formula>
    </cfRule>
  </conditionalFormatting>
  <conditionalFormatting sqref="A3955">
    <cfRule type="cellIs" dxfId="11141" priority="15920" operator="equal">
      <formula>"Raster_Planungseinheiten"</formula>
    </cfRule>
    <cfRule type="cellIs" dxfId="11140" priority="15921" operator="equal">
      <formula>"Raster_UmweltVersorgung"</formula>
    </cfRule>
  </conditionalFormatting>
  <conditionalFormatting sqref="A3956">
    <cfRule type="cellIs" dxfId="11139" priority="15918" operator="equal">
      <formula>"Raster_Planungseinheiten"</formula>
    </cfRule>
    <cfRule type="cellIs" dxfId="11138" priority="15919" operator="equal">
      <formula>"Raster_UmweltVersorgung"</formula>
    </cfRule>
  </conditionalFormatting>
  <conditionalFormatting sqref="H3957:H3964">
    <cfRule type="cellIs" dxfId="11137" priority="15917" operator="equal">
      <formula>"nurGeometrie"</formula>
    </cfRule>
  </conditionalFormatting>
  <conditionalFormatting sqref="A4101">
    <cfRule type="cellIs" dxfId="11136" priority="15361" operator="equal">
      <formula>"Raster_Planungseinheiten"</formula>
    </cfRule>
    <cfRule type="cellIs" dxfId="11135" priority="15362" operator="equal">
      <formula>"Raster_UmweltVersorgung"</formula>
    </cfRule>
  </conditionalFormatting>
  <conditionalFormatting sqref="A3957">
    <cfRule type="cellIs" dxfId="11134" priority="15913" operator="equal">
      <formula>"Raster_Planungseinheiten"</formula>
    </cfRule>
    <cfRule type="cellIs" dxfId="11133" priority="15914" operator="equal">
      <formula>"Raster_UmweltVersorgung"</formula>
    </cfRule>
  </conditionalFormatting>
  <conditionalFormatting sqref="A3958">
    <cfRule type="cellIs" dxfId="11132" priority="15911" operator="equal">
      <formula>"Raster_Planungseinheiten"</formula>
    </cfRule>
    <cfRule type="cellIs" dxfId="11131" priority="15912" operator="equal">
      <formula>"Raster_UmweltVersorgung"</formula>
    </cfRule>
  </conditionalFormatting>
  <conditionalFormatting sqref="A3959">
    <cfRule type="cellIs" dxfId="11130" priority="15909" operator="equal">
      <formula>"Raster_Planungseinheiten"</formula>
    </cfRule>
    <cfRule type="cellIs" dxfId="11129" priority="15910" operator="equal">
      <formula>"Raster_UmweltVersorgung"</formula>
    </cfRule>
  </conditionalFormatting>
  <conditionalFormatting sqref="A3960">
    <cfRule type="cellIs" dxfId="11128" priority="15907" operator="equal">
      <formula>"Raster_Planungseinheiten"</formula>
    </cfRule>
    <cfRule type="cellIs" dxfId="11127" priority="15908" operator="equal">
      <formula>"Raster_UmweltVersorgung"</formula>
    </cfRule>
  </conditionalFormatting>
  <conditionalFormatting sqref="A3961">
    <cfRule type="cellIs" dxfId="11126" priority="15905" operator="equal">
      <formula>"Raster_Planungseinheiten"</formula>
    </cfRule>
    <cfRule type="cellIs" dxfId="11125" priority="15906" operator="equal">
      <formula>"Raster_UmweltVersorgung"</formula>
    </cfRule>
  </conditionalFormatting>
  <conditionalFormatting sqref="A3962">
    <cfRule type="cellIs" dxfId="11124" priority="15903" operator="equal">
      <formula>"Raster_Planungseinheiten"</formula>
    </cfRule>
    <cfRule type="cellIs" dxfId="11123" priority="15904" operator="equal">
      <formula>"Raster_UmweltVersorgung"</formula>
    </cfRule>
  </conditionalFormatting>
  <conditionalFormatting sqref="A3963">
    <cfRule type="cellIs" dxfId="11122" priority="15901" operator="equal">
      <formula>"Raster_Planungseinheiten"</formula>
    </cfRule>
    <cfRule type="cellIs" dxfId="11121" priority="15902" operator="equal">
      <formula>"Raster_UmweltVersorgung"</formula>
    </cfRule>
  </conditionalFormatting>
  <conditionalFormatting sqref="A3964">
    <cfRule type="cellIs" dxfId="11120" priority="15899" operator="equal">
      <formula>"Raster_Planungseinheiten"</formula>
    </cfRule>
    <cfRule type="cellIs" dxfId="11119" priority="15900" operator="equal">
      <formula>"Raster_UmweltVersorgung"</formula>
    </cfRule>
  </conditionalFormatting>
  <conditionalFormatting sqref="H3965">
    <cfRule type="cellIs" dxfId="11118" priority="15898" operator="equal">
      <formula>"nurGeometrie"</formula>
    </cfRule>
  </conditionalFormatting>
  <conditionalFormatting sqref="A3965">
    <cfRule type="cellIs" dxfId="11117" priority="15896" operator="equal">
      <formula>"Raster_Planungseinheiten"</formula>
    </cfRule>
    <cfRule type="cellIs" dxfId="11116" priority="15897" operator="equal">
      <formula>"Raster_UmweltVersorgung"</formula>
    </cfRule>
  </conditionalFormatting>
  <conditionalFormatting sqref="H3966">
    <cfRule type="cellIs" dxfId="11115" priority="15895" operator="equal">
      <formula>"nurGeometrie"</formula>
    </cfRule>
  </conditionalFormatting>
  <conditionalFormatting sqref="A3966">
    <cfRule type="cellIs" dxfId="11114" priority="15893" operator="equal">
      <formula>"Raster_Planungseinheiten"</formula>
    </cfRule>
    <cfRule type="cellIs" dxfId="11113" priority="15894" operator="equal">
      <formula>"Raster_UmweltVersorgung"</formula>
    </cfRule>
  </conditionalFormatting>
  <conditionalFormatting sqref="H3967">
    <cfRule type="cellIs" dxfId="11112" priority="15892" operator="equal">
      <formula>"nurGeometrie"</formula>
    </cfRule>
  </conditionalFormatting>
  <conditionalFormatting sqref="A3967">
    <cfRule type="cellIs" dxfId="11111" priority="15890" operator="equal">
      <formula>"Raster_Planungseinheiten"</formula>
    </cfRule>
    <cfRule type="cellIs" dxfId="11110" priority="15891" operator="equal">
      <formula>"Raster_UmweltVersorgung"</formula>
    </cfRule>
  </conditionalFormatting>
  <conditionalFormatting sqref="H3968">
    <cfRule type="cellIs" dxfId="11109" priority="15889" operator="equal">
      <formula>"nurGeometrie"</formula>
    </cfRule>
  </conditionalFormatting>
  <conditionalFormatting sqref="A3968">
    <cfRule type="cellIs" dxfId="11108" priority="15887" operator="equal">
      <formula>"Raster_Planungseinheiten"</formula>
    </cfRule>
    <cfRule type="cellIs" dxfId="11107" priority="15888" operator="equal">
      <formula>"Raster_UmweltVersorgung"</formula>
    </cfRule>
  </conditionalFormatting>
  <conditionalFormatting sqref="H3969">
    <cfRule type="cellIs" dxfId="11106" priority="15886" operator="equal">
      <formula>"nurGeometrie"</formula>
    </cfRule>
  </conditionalFormatting>
  <conditionalFormatting sqref="A3969">
    <cfRule type="cellIs" dxfId="11105" priority="15884" operator="equal">
      <formula>"Raster_Planungseinheiten"</formula>
    </cfRule>
    <cfRule type="cellIs" dxfId="11104" priority="15885" operator="equal">
      <formula>"Raster_UmweltVersorgung"</formula>
    </cfRule>
  </conditionalFormatting>
  <conditionalFormatting sqref="H3970">
    <cfRule type="cellIs" dxfId="11103" priority="15883" operator="equal">
      <formula>"nurGeometrie"</formula>
    </cfRule>
  </conditionalFormatting>
  <conditionalFormatting sqref="A3970">
    <cfRule type="cellIs" dxfId="11102" priority="15881" operator="equal">
      <formula>"Raster_Planungseinheiten"</formula>
    </cfRule>
    <cfRule type="cellIs" dxfId="11101" priority="15882" operator="equal">
      <formula>"Raster_UmweltVersorgung"</formula>
    </cfRule>
  </conditionalFormatting>
  <conditionalFormatting sqref="H3971">
    <cfRule type="cellIs" dxfId="11100" priority="15880" operator="equal">
      <formula>"nurGeometrie"</formula>
    </cfRule>
  </conditionalFormatting>
  <conditionalFormatting sqref="A3971">
    <cfRule type="cellIs" dxfId="11099" priority="15878" operator="equal">
      <formula>"Raster_Planungseinheiten"</formula>
    </cfRule>
    <cfRule type="cellIs" dxfId="11098" priority="15879" operator="equal">
      <formula>"Raster_UmweltVersorgung"</formula>
    </cfRule>
  </conditionalFormatting>
  <conditionalFormatting sqref="H3972">
    <cfRule type="cellIs" dxfId="11097" priority="15877" operator="equal">
      <formula>"nurGeometrie"</formula>
    </cfRule>
  </conditionalFormatting>
  <conditionalFormatting sqref="A3972">
    <cfRule type="cellIs" dxfId="11096" priority="15875" operator="equal">
      <formula>"Raster_Planungseinheiten"</formula>
    </cfRule>
    <cfRule type="cellIs" dxfId="11095" priority="15876" operator="equal">
      <formula>"Raster_UmweltVersorgung"</formula>
    </cfRule>
  </conditionalFormatting>
  <conditionalFormatting sqref="H3973">
    <cfRule type="cellIs" dxfId="11094" priority="15874" operator="equal">
      <formula>"nurGeometrie"</formula>
    </cfRule>
  </conditionalFormatting>
  <conditionalFormatting sqref="A3973">
    <cfRule type="cellIs" dxfId="11093" priority="15872" operator="equal">
      <formula>"Raster_Planungseinheiten"</formula>
    </cfRule>
    <cfRule type="cellIs" dxfId="11092" priority="15873" operator="equal">
      <formula>"Raster_UmweltVersorgung"</formula>
    </cfRule>
  </conditionalFormatting>
  <conditionalFormatting sqref="H3974">
    <cfRule type="cellIs" dxfId="11091" priority="15871" operator="equal">
      <formula>"nurGeometrie"</formula>
    </cfRule>
  </conditionalFormatting>
  <conditionalFormatting sqref="A4097">
    <cfRule type="cellIs" dxfId="11090" priority="15371" operator="equal">
      <formula>"Raster_Planungseinheiten"</formula>
    </cfRule>
    <cfRule type="cellIs" dxfId="11089" priority="15372" operator="equal">
      <formula>"Raster_UmweltVersorgung"</formula>
    </cfRule>
  </conditionalFormatting>
  <conditionalFormatting sqref="H3975">
    <cfRule type="cellIs" dxfId="11088" priority="15868" operator="equal">
      <formula>"nurGeometrie"</formula>
    </cfRule>
  </conditionalFormatting>
  <conditionalFormatting sqref="A4143">
    <cfRule type="cellIs" dxfId="11087" priority="15174" operator="equal">
      <formula>"Raster_Planungseinheiten"</formula>
    </cfRule>
    <cfRule type="cellIs" dxfId="11086" priority="15175" operator="equal">
      <formula>"Raster_UmweltVersorgung"</formula>
    </cfRule>
  </conditionalFormatting>
  <conditionalFormatting sqref="H3976">
    <cfRule type="cellIs" dxfId="11085" priority="15865" operator="equal">
      <formula>"nurGeometrie"</formula>
    </cfRule>
  </conditionalFormatting>
  <conditionalFormatting sqref="A4098">
    <cfRule type="cellIs" dxfId="11084" priority="15363" operator="equal">
      <formula>"Raster_Planungseinheiten"</formula>
    </cfRule>
    <cfRule type="cellIs" dxfId="11083" priority="15364" operator="equal">
      <formula>"Raster_UmweltVersorgung"</formula>
    </cfRule>
  </conditionalFormatting>
  <conditionalFormatting sqref="H3977">
    <cfRule type="cellIs" dxfId="11082" priority="15862" operator="equal">
      <formula>"nurGeometrie"</formula>
    </cfRule>
  </conditionalFormatting>
  <conditionalFormatting sqref="A4069">
    <cfRule type="cellIs" dxfId="11081" priority="15344" operator="equal">
      <formula>"Raster_Planungseinheiten"</formula>
    </cfRule>
    <cfRule type="cellIs" dxfId="11080" priority="15345" operator="equal">
      <formula>"Raster_UmweltVersorgung"</formula>
    </cfRule>
  </conditionalFormatting>
  <conditionalFormatting sqref="H3978">
    <cfRule type="cellIs" dxfId="11079" priority="15859" operator="equal">
      <formula>"nurGeometrie"</formula>
    </cfRule>
  </conditionalFormatting>
  <conditionalFormatting sqref="A4414">
    <cfRule type="cellIs" dxfId="11078" priority="14008" operator="equal">
      <formula>"Raster_Planungseinheiten"</formula>
    </cfRule>
    <cfRule type="cellIs" dxfId="11077" priority="14009" operator="equal">
      <formula>"Raster_UmweltVersorgung"</formula>
    </cfRule>
  </conditionalFormatting>
  <conditionalFormatting sqref="H3979">
    <cfRule type="cellIs" dxfId="11076" priority="15856" operator="equal">
      <formula>"nurGeometrie"</formula>
    </cfRule>
  </conditionalFormatting>
  <conditionalFormatting sqref="A4212">
    <cfRule type="cellIs" dxfId="11075" priority="14832" operator="equal">
      <formula>"Raster_Planungseinheiten"</formula>
    </cfRule>
    <cfRule type="cellIs" dxfId="11074" priority="14833" operator="equal">
      <formula>"Raster_UmweltVersorgung"</formula>
    </cfRule>
  </conditionalFormatting>
  <conditionalFormatting sqref="H3980">
    <cfRule type="cellIs" dxfId="11073" priority="15853" operator="equal">
      <formula>"nurGeometrie"</formula>
    </cfRule>
  </conditionalFormatting>
  <conditionalFormatting sqref="A4135">
    <cfRule type="cellIs" dxfId="11072" priority="15178" operator="equal">
      <formula>"Raster_Planungseinheiten"</formula>
    </cfRule>
    <cfRule type="cellIs" dxfId="11071" priority="15179" operator="equal">
      <formula>"Raster_UmweltVersorgung"</formula>
    </cfRule>
  </conditionalFormatting>
  <conditionalFormatting sqref="A3974">
    <cfRule type="cellIs" dxfId="11070" priority="15849" operator="equal">
      <formula>"Raster_Planungseinheiten"</formula>
    </cfRule>
    <cfRule type="cellIs" dxfId="11069" priority="15850" operator="equal">
      <formula>"Raster_UmweltVersorgung"</formula>
    </cfRule>
  </conditionalFormatting>
  <conditionalFormatting sqref="A3975">
    <cfRule type="cellIs" dxfId="11068" priority="15847" operator="equal">
      <formula>"Raster_Planungseinheiten"</formula>
    </cfRule>
    <cfRule type="cellIs" dxfId="11067" priority="15848" operator="equal">
      <formula>"Raster_UmweltVersorgung"</formula>
    </cfRule>
  </conditionalFormatting>
  <conditionalFormatting sqref="A3976">
    <cfRule type="cellIs" dxfId="11066" priority="15845" operator="equal">
      <formula>"Raster_Planungseinheiten"</formula>
    </cfRule>
    <cfRule type="cellIs" dxfId="11065" priority="15846" operator="equal">
      <formula>"Raster_UmweltVersorgung"</formula>
    </cfRule>
  </conditionalFormatting>
  <conditionalFormatting sqref="A3977">
    <cfRule type="cellIs" dxfId="11064" priority="15843" operator="equal">
      <formula>"Raster_Planungseinheiten"</formula>
    </cfRule>
    <cfRule type="cellIs" dxfId="11063" priority="15844" operator="equal">
      <formula>"Raster_UmweltVersorgung"</formula>
    </cfRule>
  </conditionalFormatting>
  <conditionalFormatting sqref="A3978">
    <cfRule type="cellIs" dxfId="11062" priority="15841" operator="equal">
      <formula>"Raster_Planungseinheiten"</formula>
    </cfRule>
    <cfRule type="cellIs" dxfId="11061" priority="15842" operator="equal">
      <formula>"Raster_UmweltVersorgung"</formula>
    </cfRule>
  </conditionalFormatting>
  <conditionalFormatting sqref="A3979">
    <cfRule type="cellIs" dxfId="11060" priority="15839" operator="equal">
      <formula>"Raster_Planungseinheiten"</formula>
    </cfRule>
    <cfRule type="cellIs" dxfId="11059" priority="15840" operator="equal">
      <formula>"Raster_UmweltVersorgung"</formula>
    </cfRule>
  </conditionalFormatting>
  <conditionalFormatting sqref="A3980">
    <cfRule type="cellIs" dxfId="11058" priority="15837" operator="equal">
      <formula>"Raster_Planungseinheiten"</formula>
    </cfRule>
    <cfRule type="cellIs" dxfId="11057" priority="15838" operator="equal">
      <formula>"Raster_UmweltVersorgung"</formula>
    </cfRule>
  </conditionalFormatting>
  <conditionalFormatting sqref="H3981">
    <cfRule type="cellIs" dxfId="11056" priority="15836" operator="equal">
      <formula>"nurGeometrie"</formula>
    </cfRule>
  </conditionalFormatting>
  <conditionalFormatting sqref="A3981">
    <cfRule type="cellIs" dxfId="11055" priority="15834" operator="equal">
      <formula>"Raster_Planungseinheiten"</formula>
    </cfRule>
    <cfRule type="cellIs" dxfId="11054" priority="15835" operator="equal">
      <formula>"Raster_UmweltVersorgung"</formula>
    </cfRule>
  </conditionalFormatting>
  <conditionalFormatting sqref="H3982">
    <cfRule type="cellIs" dxfId="11053" priority="15833" operator="equal">
      <formula>"nurGeometrie"</formula>
    </cfRule>
  </conditionalFormatting>
  <conditionalFormatting sqref="H3983">
    <cfRule type="cellIs" dxfId="11052" priority="15832" operator="equal">
      <formula>"nurGeometrie"</formula>
    </cfRule>
  </conditionalFormatting>
  <conditionalFormatting sqref="H3984">
    <cfRule type="cellIs" dxfId="11051" priority="15831" operator="equal">
      <formula>"nurGeometrie"</formula>
    </cfRule>
  </conditionalFormatting>
  <conditionalFormatting sqref="H3985">
    <cfRule type="cellIs" dxfId="11050" priority="15830" operator="equal">
      <formula>"nurGeometrie"</formula>
    </cfRule>
  </conditionalFormatting>
  <conditionalFormatting sqref="H3986">
    <cfRule type="cellIs" dxfId="11049" priority="15829" operator="equal">
      <formula>"nurGeometrie"</formula>
    </cfRule>
  </conditionalFormatting>
  <conditionalFormatting sqref="H3987">
    <cfRule type="cellIs" dxfId="11048" priority="15828" operator="equal">
      <formula>"nurGeometrie"</formula>
    </cfRule>
  </conditionalFormatting>
  <conditionalFormatting sqref="H3988">
    <cfRule type="cellIs" dxfId="11047" priority="15827" operator="equal">
      <formula>"nurGeometrie"</formula>
    </cfRule>
  </conditionalFormatting>
  <conditionalFormatting sqref="A3982">
    <cfRule type="cellIs" dxfId="11046" priority="15825" operator="equal">
      <formula>"Raster_Planungseinheiten"</formula>
    </cfRule>
    <cfRule type="cellIs" dxfId="11045" priority="15826" operator="equal">
      <formula>"Raster_UmweltVersorgung"</formula>
    </cfRule>
  </conditionalFormatting>
  <conditionalFormatting sqref="A3983">
    <cfRule type="cellIs" dxfId="11044" priority="15823" operator="equal">
      <formula>"Raster_Planungseinheiten"</formula>
    </cfRule>
    <cfRule type="cellIs" dxfId="11043" priority="15824" operator="equal">
      <formula>"Raster_UmweltVersorgung"</formula>
    </cfRule>
  </conditionalFormatting>
  <conditionalFormatting sqref="A3984">
    <cfRule type="cellIs" dxfId="11042" priority="15821" operator="equal">
      <formula>"Raster_Planungseinheiten"</formula>
    </cfRule>
    <cfRule type="cellIs" dxfId="11041" priority="15822" operator="equal">
      <formula>"Raster_UmweltVersorgung"</formula>
    </cfRule>
  </conditionalFormatting>
  <conditionalFormatting sqref="A3985">
    <cfRule type="cellIs" dxfId="11040" priority="15819" operator="equal">
      <formula>"Raster_Planungseinheiten"</formula>
    </cfRule>
    <cfRule type="cellIs" dxfId="11039" priority="15820" operator="equal">
      <formula>"Raster_UmweltVersorgung"</formula>
    </cfRule>
  </conditionalFormatting>
  <conditionalFormatting sqref="A3986">
    <cfRule type="cellIs" dxfId="11038" priority="15817" operator="equal">
      <formula>"Raster_Planungseinheiten"</formula>
    </cfRule>
    <cfRule type="cellIs" dxfId="11037" priority="15818" operator="equal">
      <formula>"Raster_UmweltVersorgung"</formula>
    </cfRule>
  </conditionalFormatting>
  <conditionalFormatting sqref="A3987">
    <cfRule type="cellIs" dxfId="11036" priority="15815" operator="equal">
      <formula>"Raster_Planungseinheiten"</formula>
    </cfRule>
    <cfRule type="cellIs" dxfId="11035" priority="15816" operator="equal">
      <formula>"Raster_UmweltVersorgung"</formula>
    </cfRule>
  </conditionalFormatting>
  <conditionalFormatting sqref="A3988">
    <cfRule type="cellIs" dxfId="11034" priority="15813" operator="equal">
      <formula>"Raster_Planungseinheiten"</formula>
    </cfRule>
    <cfRule type="cellIs" dxfId="11033" priority="15814" operator="equal">
      <formula>"Raster_UmweltVersorgung"</formula>
    </cfRule>
  </conditionalFormatting>
  <conditionalFormatting sqref="H3989">
    <cfRule type="cellIs" dxfId="11032" priority="15812" operator="equal">
      <formula>"nurGeometrie"</formula>
    </cfRule>
  </conditionalFormatting>
  <conditionalFormatting sqref="A3989">
    <cfRule type="cellIs" dxfId="11031" priority="15810" operator="equal">
      <formula>"Raster_Planungseinheiten"</formula>
    </cfRule>
    <cfRule type="cellIs" dxfId="11030" priority="15811" operator="equal">
      <formula>"Raster_UmweltVersorgung"</formula>
    </cfRule>
  </conditionalFormatting>
  <conditionalFormatting sqref="H4145">
    <cfRule type="cellIs" dxfId="11029" priority="15200" operator="equal">
      <formula>"nurGeometrie"</formula>
    </cfRule>
  </conditionalFormatting>
  <conditionalFormatting sqref="H4146">
    <cfRule type="cellIs" dxfId="11028" priority="15199" operator="equal">
      <formula>"nurGeometrie"</formula>
    </cfRule>
  </conditionalFormatting>
  <conditionalFormatting sqref="H3990">
    <cfRule type="cellIs" dxfId="11027" priority="15807" operator="equal">
      <formula>"nurGeometrie"</formula>
    </cfRule>
  </conditionalFormatting>
  <conditionalFormatting sqref="H3991">
    <cfRule type="cellIs" dxfId="11026" priority="15806" operator="equal">
      <formula>"nurGeometrie"</formula>
    </cfRule>
  </conditionalFormatting>
  <conditionalFormatting sqref="H3992">
    <cfRule type="cellIs" dxfId="11025" priority="15805" operator="equal">
      <formula>"nurGeometrie"</formula>
    </cfRule>
  </conditionalFormatting>
  <conditionalFormatting sqref="H3993">
    <cfRule type="cellIs" dxfId="11024" priority="15804" operator="equal">
      <formula>"nurGeometrie"</formula>
    </cfRule>
  </conditionalFormatting>
  <conditionalFormatting sqref="H3994">
    <cfRule type="cellIs" dxfId="11023" priority="15803" operator="equal">
      <formula>"nurGeometrie"</formula>
    </cfRule>
  </conditionalFormatting>
  <conditionalFormatting sqref="A4293">
    <cfRule type="cellIs" dxfId="11022" priority="14492" operator="equal">
      <formula>"Raster_Planungseinheiten"</formula>
    </cfRule>
    <cfRule type="cellIs" dxfId="11021" priority="14493" operator="equal">
      <formula>"Raster_UmweltVersorgung"</formula>
    </cfRule>
  </conditionalFormatting>
  <conditionalFormatting sqref="A4415">
    <cfRule type="cellIs" dxfId="11020" priority="14006" operator="equal">
      <formula>"Raster_Planungseinheiten"</formula>
    </cfRule>
    <cfRule type="cellIs" dxfId="11019" priority="14007" operator="equal">
      <formula>"Raster_UmweltVersorgung"</formula>
    </cfRule>
  </conditionalFormatting>
  <conditionalFormatting sqref="A4503">
    <cfRule type="cellIs" dxfId="11018" priority="13678" operator="equal">
      <formula>"Raster_Planungseinheiten"</formula>
    </cfRule>
    <cfRule type="cellIs" dxfId="11017" priority="13679" operator="equal">
      <formula>"Raster_UmweltVersorgung"</formula>
    </cfRule>
  </conditionalFormatting>
  <conditionalFormatting sqref="A4607">
    <cfRule type="cellIs" dxfId="11016" priority="13274" operator="equal">
      <formula>"Raster_Planungseinheiten"</formula>
    </cfRule>
    <cfRule type="cellIs" dxfId="11015" priority="13275" operator="equal">
      <formula>"Raster_UmweltVersorgung"</formula>
    </cfRule>
  </conditionalFormatting>
  <conditionalFormatting sqref="A4145">
    <cfRule type="cellIs" dxfId="11014" priority="15170" operator="equal">
      <formula>"Raster_Planungseinheiten"</formula>
    </cfRule>
    <cfRule type="cellIs" dxfId="11013" priority="15171" operator="equal">
      <formula>"Raster_UmweltVersorgung"</formula>
    </cfRule>
  </conditionalFormatting>
  <conditionalFormatting sqref="A3990">
    <cfRule type="cellIs" dxfId="11012" priority="15783" operator="equal">
      <formula>"Raster_Planungseinheiten"</formula>
    </cfRule>
    <cfRule type="cellIs" dxfId="11011" priority="15784" operator="equal">
      <formula>"Raster_UmweltVersorgung"</formula>
    </cfRule>
  </conditionalFormatting>
  <conditionalFormatting sqref="A3991">
    <cfRule type="cellIs" dxfId="11010" priority="15781" operator="equal">
      <formula>"Raster_Planungseinheiten"</formula>
    </cfRule>
    <cfRule type="cellIs" dxfId="11009" priority="15782" operator="equal">
      <formula>"Raster_UmweltVersorgung"</formula>
    </cfRule>
  </conditionalFormatting>
  <conditionalFormatting sqref="A3992">
    <cfRule type="cellIs" dxfId="11008" priority="15779" operator="equal">
      <formula>"Raster_Planungseinheiten"</formula>
    </cfRule>
    <cfRule type="cellIs" dxfId="11007" priority="15780" operator="equal">
      <formula>"Raster_UmweltVersorgung"</formula>
    </cfRule>
  </conditionalFormatting>
  <conditionalFormatting sqref="A4078">
    <cfRule type="cellIs" dxfId="11006" priority="15465" operator="equal">
      <formula>"Raster_Planungseinheiten"</formula>
    </cfRule>
    <cfRule type="cellIs" dxfId="11005" priority="15466" operator="equal">
      <formula>"Raster_UmweltVersorgung"</formula>
    </cfRule>
  </conditionalFormatting>
  <conditionalFormatting sqref="A3994">
    <cfRule type="cellIs" dxfId="11004" priority="15775" operator="equal">
      <formula>"Raster_Planungseinheiten"</formula>
    </cfRule>
    <cfRule type="cellIs" dxfId="11003" priority="15776" operator="equal">
      <formula>"Raster_UmweltVersorgung"</formula>
    </cfRule>
  </conditionalFormatting>
  <conditionalFormatting sqref="A3999">
    <cfRule type="cellIs" dxfId="11002" priority="15759" operator="equal">
      <formula>"Raster_Planungseinheiten"</formula>
    </cfRule>
    <cfRule type="cellIs" dxfId="11001" priority="15760" operator="equal">
      <formula>"Raster_UmweltVersorgung"</formula>
    </cfRule>
  </conditionalFormatting>
  <conditionalFormatting sqref="H3995">
    <cfRule type="cellIs" dxfId="11000" priority="15774" operator="equal">
      <formula>"nurGeometrie"</formula>
    </cfRule>
  </conditionalFormatting>
  <conditionalFormatting sqref="A3995">
    <cfRule type="cellIs" dxfId="10999" priority="15772" operator="equal">
      <formula>"Raster_Planungseinheiten"</formula>
    </cfRule>
    <cfRule type="cellIs" dxfId="10998" priority="15773" operator="equal">
      <formula>"Raster_UmweltVersorgung"</formula>
    </cfRule>
  </conditionalFormatting>
  <conditionalFormatting sqref="H3996">
    <cfRule type="cellIs" dxfId="10997" priority="15771" operator="equal">
      <formula>"nurGeometrie"</formula>
    </cfRule>
  </conditionalFormatting>
  <conditionalFormatting sqref="H3997">
    <cfRule type="cellIs" dxfId="10996" priority="15770" operator="equal">
      <formula>"nurGeometrie"</formula>
    </cfRule>
  </conditionalFormatting>
  <conditionalFormatting sqref="H3998">
    <cfRule type="cellIs" dxfId="10995" priority="15769" operator="equal">
      <formula>"nurGeometrie"</formula>
    </cfRule>
  </conditionalFormatting>
  <conditionalFormatting sqref="H3999">
    <cfRule type="cellIs" dxfId="10994" priority="15768" operator="equal">
      <formula>"nurGeometrie"</formula>
    </cfRule>
  </conditionalFormatting>
  <conditionalFormatting sqref="H4000">
    <cfRule type="cellIs" dxfId="10993" priority="15767" operator="equal">
      <formula>"nurGeometrie"</formula>
    </cfRule>
  </conditionalFormatting>
  <conditionalFormatting sqref="A3996">
    <cfRule type="cellIs" dxfId="10992" priority="15765" operator="equal">
      <formula>"Raster_Planungseinheiten"</formula>
    </cfRule>
    <cfRule type="cellIs" dxfId="10991" priority="15766" operator="equal">
      <formula>"Raster_UmweltVersorgung"</formula>
    </cfRule>
  </conditionalFormatting>
  <conditionalFormatting sqref="A3997">
    <cfRule type="cellIs" dxfId="10990" priority="15763" operator="equal">
      <formula>"Raster_Planungseinheiten"</formula>
    </cfRule>
    <cfRule type="cellIs" dxfId="10989" priority="15764" operator="equal">
      <formula>"Raster_UmweltVersorgung"</formula>
    </cfRule>
  </conditionalFormatting>
  <conditionalFormatting sqref="A3998">
    <cfRule type="cellIs" dxfId="10988" priority="15761" operator="equal">
      <formula>"Raster_Planungseinheiten"</formula>
    </cfRule>
    <cfRule type="cellIs" dxfId="10987" priority="15762" operator="equal">
      <formula>"Raster_UmweltVersorgung"</formula>
    </cfRule>
  </conditionalFormatting>
  <conditionalFormatting sqref="A4000">
    <cfRule type="cellIs" dxfId="10986" priority="15757" operator="equal">
      <formula>"Raster_Planungseinheiten"</formula>
    </cfRule>
    <cfRule type="cellIs" dxfId="10985" priority="15758" operator="equal">
      <formula>"Raster_UmweltVersorgung"</formula>
    </cfRule>
  </conditionalFormatting>
  <conditionalFormatting sqref="H4001">
    <cfRule type="cellIs" dxfId="10984" priority="15756" operator="equal">
      <formula>"nurGeometrie"</formula>
    </cfRule>
  </conditionalFormatting>
  <conditionalFormatting sqref="A4001">
    <cfRule type="cellIs" dxfId="10983" priority="15754" operator="equal">
      <formula>"Raster_Planungseinheiten"</formula>
    </cfRule>
    <cfRule type="cellIs" dxfId="10982" priority="15755" operator="equal">
      <formula>"Raster_UmweltVersorgung"</formula>
    </cfRule>
  </conditionalFormatting>
  <conditionalFormatting sqref="H4002">
    <cfRule type="cellIs" dxfId="10981" priority="15753" operator="equal">
      <formula>"nurGeometrie"</formula>
    </cfRule>
  </conditionalFormatting>
  <conditionalFormatting sqref="H4003">
    <cfRule type="cellIs" dxfId="10980" priority="15752" operator="equal">
      <formula>"nurGeometrie"</formula>
    </cfRule>
  </conditionalFormatting>
  <conditionalFormatting sqref="H4004">
    <cfRule type="cellIs" dxfId="10979" priority="15751" operator="equal">
      <formula>"nurGeometrie"</formula>
    </cfRule>
  </conditionalFormatting>
  <conditionalFormatting sqref="H4005">
    <cfRule type="cellIs" dxfId="10978" priority="15750" operator="equal">
      <formula>"nurGeometrie"</formula>
    </cfRule>
  </conditionalFormatting>
  <conditionalFormatting sqref="H4006">
    <cfRule type="cellIs" dxfId="10977" priority="15749" operator="equal">
      <formula>"nurGeometrie"</formula>
    </cfRule>
  </conditionalFormatting>
  <conditionalFormatting sqref="H4007">
    <cfRule type="cellIs" dxfId="10976" priority="15748" operator="equal">
      <formula>"nurGeometrie"</formula>
    </cfRule>
  </conditionalFormatting>
  <conditionalFormatting sqref="H4008">
    <cfRule type="cellIs" dxfId="10975" priority="15747" operator="equal">
      <formula>"nurGeometrie"</formula>
    </cfRule>
  </conditionalFormatting>
  <conditionalFormatting sqref="A4002">
    <cfRule type="cellIs" dxfId="10974" priority="15745" operator="equal">
      <formula>"Raster_Planungseinheiten"</formula>
    </cfRule>
    <cfRule type="cellIs" dxfId="10973" priority="15746" operator="equal">
      <formula>"Raster_UmweltVersorgung"</formula>
    </cfRule>
  </conditionalFormatting>
  <conditionalFormatting sqref="A4003">
    <cfRule type="cellIs" dxfId="10972" priority="15743" operator="equal">
      <formula>"Raster_Planungseinheiten"</formula>
    </cfRule>
    <cfRule type="cellIs" dxfId="10971" priority="15744" operator="equal">
      <formula>"Raster_UmweltVersorgung"</formula>
    </cfRule>
  </conditionalFormatting>
  <conditionalFormatting sqref="A4004">
    <cfRule type="cellIs" dxfId="10970" priority="15741" operator="equal">
      <formula>"Raster_Planungseinheiten"</formula>
    </cfRule>
    <cfRule type="cellIs" dxfId="10969" priority="15742" operator="equal">
      <formula>"Raster_UmweltVersorgung"</formula>
    </cfRule>
  </conditionalFormatting>
  <conditionalFormatting sqref="A4005">
    <cfRule type="cellIs" dxfId="10968" priority="15739" operator="equal">
      <formula>"Raster_Planungseinheiten"</formula>
    </cfRule>
    <cfRule type="cellIs" dxfId="10967" priority="15740" operator="equal">
      <formula>"Raster_UmweltVersorgung"</formula>
    </cfRule>
  </conditionalFormatting>
  <conditionalFormatting sqref="A4006">
    <cfRule type="cellIs" dxfId="10966" priority="15737" operator="equal">
      <formula>"Raster_Planungseinheiten"</formula>
    </cfRule>
    <cfRule type="cellIs" dxfId="10965" priority="15738" operator="equal">
      <formula>"Raster_UmweltVersorgung"</formula>
    </cfRule>
  </conditionalFormatting>
  <conditionalFormatting sqref="A4007">
    <cfRule type="cellIs" dxfId="10964" priority="15735" operator="equal">
      <formula>"Raster_Planungseinheiten"</formula>
    </cfRule>
    <cfRule type="cellIs" dxfId="10963" priority="15736" operator="equal">
      <formula>"Raster_UmweltVersorgung"</formula>
    </cfRule>
  </conditionalFormatting>
  <conditionalFormatting sqref="A4008">
    <cfRule type="cellIs" dxfId="10962" priority="15733" operator="equal">
      <formula>"Raster_Planungseinheiten"</formula>
    </cfRule>
    <cfRule type="cellIs" dxfId="10961" priority="15734" operator="equal">
      <formula>"Raster_UmweltVersorgung"</formula>
    </cfRule>
  </conditionalFormatting>
  <conditionalFormatting sqref="A4013">
    <cfRule type="cellIs" dxfId="10960" priority="15717" operator="equal">
      <formula>"Raster_Planungseinheiten"</formula>
    </cfRule>
    <cfRule type="cellIs" dxfId="10959" priority="15718" operator="equal">
      <formula>"Raster_UmweltVersorgung"</formula>
    </cfRule>
  </conditionalFormatting>
  <conditionalFormatting sqref="H4009">
    <cfRule type="cellIs" dxfId="10958" priority="15732" operator="equal">
      <formula>"nurGeometrie"</formula>
    </cfRule>
  </conditionalFormatting>
  <conditionalFormatting sqref="A4009">
    <cfRule type="cellIs" dxfId="10957" priority="15730" operator="equal">
      <formula>"Raster_Planungseinheiten"</formula>
    </cfRule>
    <cfRule type="cellIs" dxfId="10956" priority="15731" operator="equal">
      <formula>"Raster_UmweltVersorgung"</formula>
    </cfRule>
  </conditionalFormatting>
  <conditionalFormatting sqref="H4010">
    <cfRule type="cellIs" dxfId="10955" priority="15729" operator="equal">
      <formula>"nurGeometrie"</formula>
    </cfRule>
  </conditionalFormatting>
  <conditionalFormatting sqref="H4011">
    <cfRule type="cellIs" dxfId="10954" priority="15728" operator="equal">
      <formula>"nurGeometrie"</formula>
    </cfRule>
  </conditionalFormatting>
  <conditionalFormatting sqref="H4012">
    <cfRule type="cellIs" dxfId="10953" priority="15727" operator="equal">
      <formula>"nurGeometrie"</formula>
    </cfRule>
  </conditionalFormatting>
  <conditionalFormatting sqref="H4013">
    <cfRule type="cellIs" dxfId="10952" priority="15726" operator="equal">
      <formula>"nurGeometrie"</formula>
    </cfRule>
  </conditionalFormatting>
  <conditionalFormatting sqref="H4014">
    <cfRule type="cellIs" dxfId="10951" priority="15725" operator="equal">
      <formula>"nurGeometrie"</formula>
    </cfRule>
  </conditionalFormatting>
  <conditionalFormatting sqref="A4010">
    <cfRule type="cellIs" dxfId="10950" priority="15723" operator="equal">
      <formula>"Raster_Planungseinheiten"</formula>
    </cfRule>
    <cfRule type="cellIs" dxfId="10949" priority="15724" operator="equal">
      <formula>"Raster_UmweltVersorgung"</formula>
    </cfRule>
  </conditionalFormatting>
  <conditionalFormatting sqref="A4011">
    <cfRule type="cellIs" dxfId="10948" priority="15721" operator="equal">
      <formula>"Raster_Planungseinheiten"</formula>
    </cfRule>
    <cfRule type="cellIs" dxfId="10947" priority="15722" operator="equal">
      <formula>"Raster_UmweltVersorgung"</formula>
    </cfRule>
  </conditionalFormatting>
  <conditionalFormatting sqref="A4012">
    <cfRule type="cellIs" dxfId="10946" priority="15719" operator="equal">
      <formula>"Raster_Planungseinheiten"</formula>
    </cfRule>
    <cfRule type="cellIs" dxfId="10945" priority="15720" operator="equal">
      <formula>"Raster_UmweltVersorgung"</formula>
    </cfRule>
  </conditionalFormatting>
  <conditionalFormatting sqref="A4014">
    <cfRule type="cellIs" dxfId="10944" priority="15715" operator="equal">
      <formula>"Raster_Planungseinheiten"</formula>
    </cfRule>
    <cfRule type="cellIs" dxfId="10943" priority="15716" operator="equal">
      <formula>"Raster_UmweltVersorgung"</formula>
    </cfRule>
  </conditionalFormatting>
  <conditionalFormatting sqref="A4075">
    <cfRule type="cellIs" dxfId="10942" priority="15471" operator="equal">
      <formula>"Raster_Planungseinheiten"</formula>
    </cfRule>
    <cfRule type="cellIs" dxfId="10941" priority="15472" operator="equal">
      <formula>"Raster_UmweltVersorgung"</formula>
    </cfRule>
  </conditionalFormatting>
  <conditionalFormatting sqref="H4066">
    <cfRule type="cellIs" dxfId="10940" priority="15490" operator="equal">
      <formula>"nurGeometrie"</formula>
    </cfRule>
  </conditionalFormatting>
  <conditionalFormatting sqref="A4095">
    <cfRule type="cellIs" dxfId="10939" priority="15375" operator="equal">
      <formula>"Raster_Planungseinheiten"</formula>
    </cfRule>
    <cfRule type="cellIs" dxfId="10938" priority="15376" operator="equal">
      <formula>"Raster_UmweltVersorgung"</formula>
    </cfRule>
  </conditionalFormatting>
  <conditionalFormatting sqref="H4077">
    <cfRule type="cellIs" dxfId="10937" priority="15487" operator="equal">
      <formula>"nurGeometrie"</formula>
    </cfRule>
  </conditionalFormatting>
  <conditionalFormatting sqref="H4078">
    <cfRule type="cellIs" dxfId="10936" priority="15486" operator="equal">
      <formula>"nurGeometrie"</formula>
    </cfRule>
  </conditionalFormatting>
  <conditionalFormatting sqref="H4079">
    <cfRule type="cellIs" dxfId="10935" priority="15485" operator="equal">
      <formula>"nurGeometrie"</formula>
    </cfRule>
  </conditionalFormatting>
  <conditionalFormatting sqref="H4102">
    <cfRule type="cellIs" dxfId="10934" priority="15368" operator="equal">
      <formula>"nurGeometrie"</formula>
    </cfRule>
  </conditionalFormatting>
  <conditionalFormatting sqref="H4098">
    <cfRule type="cellIs" dxfId="10933" priority="15370" operator="equal">
      <formula>"nurGeometrie"</formula>
    </cfRule>
  </conditionalFormatting>
  <conditionalFormatting sqref="A4502">
    <cfRule type="cellIs" dxfId="10932" priority="13680" operator="equal">
      <formula>"Raster_Planungseinheiten"</formula>
    </cfRule>
    <cfRule type="cellIs" dxfId="10931" priority="13681" operator="equal">
      <formula>"Raster_UmweltVersorgung"</formula>
    </cfRule>
  </conditionalFormatting>
  <conditionalFormatting sqref="A4104">
    <cfRule type="cellIs" dxfId="10930" priority="15355" operator="equal">
      <formula>"Raster_Planungseinheiten"</formula>
    </cfRule>
    <cfRule type="cellIs" dxfId="10929" priority="15356" operator="equal">
      <formula>"Raster_UmweltVersorgung"</formula>
    </cfRule>
  </conditionalFormatting>
  <conditionalFormatting sqref="A4115">
    <cfRule type="cellIs" dxfId="10928" priority="15260" operator="equal">
      <formula>"Raster_Planungseinheiten"</formula>
    </cfRule>
    <cfRule type="cellIs" dxfId="10927" priority="15261" operator="equal">
      <formula>"Raster_UmweltVersorgung"</formula>
    </cfRule>
  </conditionalFormatting>
  <conditionalFormatting sqref="A4328">
    <cfRule type="cellIs" dxfId="10926" priority="14331" operator="equal">
      <formula>"Raster_Planungseinheiten"</formula>
    </cfRule>
    <cfRule type="cellIs" dxfId="10925" priority="14332" operator="equal">
      <formula>"Raster_UmweltVersorgung"</formula>
    </cfRule>
  </conditionalFormatting>
  <conditionalFormatting sqref="A4213">
    <cfRule type="cellIs" dxfId="10924" priority="14824" operator="equal">
      <formula>"Raster_Planungseinheiten"</formula>
    </cfRule>
    <cfRule type="cellIs" dxfId="10923" priority="14825" operator="equal">
      <formula>"Raster_UmweltVersorgung"</formula>
    </cfRule>
  </conditionalFormatting>
  <conditionalFormatting sqref="A4076">
    <cfRule type="cellIs" dxfId="10922" priority="15469" operator="equal">
      <formula>"Raster_Planungseinheiten"</formula>
    </cfRule>
    <cfRule type="cellIs" dxfId="10921" priority="15470" operator="equal">
      <formula>"Raster_UmweltVersorgung"</formula>
    </cfRule>
  </conditionalFormatting>
  <conditionalFormatting sqref="A4077">
    <cfRule type="cellIs" dxfId="10920" priority="15467" operator="equal">
      <formula>"Raster_Planungseinheiten"</formula>
    </cfRule>
    <cfRule type="cellIs" dxfId="10919" priority="15468" operator="equal">
      <formula>"Raster_UmweltVersorgung"</formula>
    </cfRule>
  </conditionalFormatting>
  <conditionalFormatting sqref="A4281">
    <cfRule type="cellIs" dxfId="10918" priority="14554" operator="equal">
      <formula>"Raster_Planungseinheiten"</formula>
    </cfRule>
    <cfRule type="cellIs" dxfId="10917" priority="14555" operator="equal">
      <formula>"Raster_UmweltVersorgung"</formula>
    </cfRule>
  </conditionalFormatting>
  <conditionalFormatting sqref="A4079">
    <cfRule type="cellIs" dxfId="10916" priority="15463" operator="equal">
      <formula>"Raster_Planungseinheiten"</formula>
    </cfRule>
    <cfRule type="cellIs" dxfId="10915" priority="15464" operator="equal">
      <formula>"Raster_UmweltVersorgung"</formula>
    </cfRule>
  </conditionalFormatting>
  <conditionalFormatting sqref="H4015">
    <cfRule type="cellIs" dxfId="10914" priority="15686" operator="equal">
      <formula>"nurGeometrie"</formula>
    </cfRule>
  </conditionalFormatting>
  <conditionalFormatting sqref="A4015">
    <cfRule type="cellIs" dxfId="10913" priority="15684" operator="equal">
      <formula>"Raster_Planungseinheiten"</formula>
    </cfRule>
    <cfRule type="cellIs" dxfId="10912" priority="15685" operator="equal">
      <formula>"Raster_UmweltVersorgung"</formula>
    </cfRule>
  </conditionalFormatting>
  <conditionalFormatting sqref="H4016">
    <cfRule type="cellIs" dxfId="10911" priority="15683" operator="equal">
      <formula>"nurGeometrie"</formula>
    </cfRule>
  </conditionalFormatting>
  <conditionalFormatting sqref="H4017">
    <cfRule type="cellIs" dxfId="10910" priority="15682" operator="equal">
      <formula>"nurGeometrie"</formula>
    </cfRule>
  </conditionalFormatting>
  <conditionalFormatting sqref="H4018">
    <cfRule type="cellIs" dxfId="10909" priority="15681" operator="equal">
      <formula>"nurGeometrie"</formula>
    </cfRule>
  </conditionalFormatting>
  <conditionalFormatting sqref="H4019">
    <cfRule type="cellIs" dxfId="10908" priority="15680" operator="equal">
      <formula>"nurGeometrie"</formula>
    </cfRule>
  </conditionalFormatting>
  <conditionalFormatting sqref="H4020">
    <cfRule type="cellIs" dxfId="10907" priority="15679" operator="equal">
      <formula>"nurGeometrie"</formula>
    </cfRule>
  </conditionalFormatting>
  <conditionalFormatting sqref="H4021">
    <cfRule type="cellIs" dxfId="10906" priority="15678" operator="equal">
      <formula>"nurGeometrie"</formula>
    </cfRule>
  </conditionalFormatting>
  <conditionalFormatting sqref="H4022">
    <cfRule type="cellIs" dxfId="10905" priority="15677" operator="equal">
      <formula>"nurGeometrie"</formula>
    </cfRule>
  </conditionalFormatting>
  <conditionalFormatting sqref="A4016">
    <cfRule type="cellIs" dxfId="10904" priority="15661" operator="equal">
      <formula>"Raster_Planungseinheiten"</formula>
    </cfRule>
    <cfRule type="cellIs" dxfId="10903" priority="15662" operator="equal">
      <formula>"Raster_UmweltVersorgung"</formula>
    </cfRule>
  </conditionalFormatting>
  <conditionalFormatting sqref="A4017">
    <cfRule type="cellIs" dxfId="10902" priority="15659" operator="equal">
      <formula>"Raster_Planungseinheiten"</formula>
    </cfRule>
    <cfRule type="cellIs" dxfId="10901" priority="15660" operator="equal">
      <formula>"Raster_UmweltVersorgung"</formula>
    </cfRule>
  </conditionalFormatting>
  <conditionalFormatting sqref="A4018">
    <cfRule type="cellIs" dxfId="10900" priority="15657" operator="equal">
      <formula>"Raster_Planungseinheiten"</formula>
    </cfRule>
    <cfRule type="cellIs" dxfId="10899" priority="15658" operator="equal">
      <formula>"Raster_UmweltVersorgung"</formula>
    </cfRule>
  </conditionalFormatting>
  <conditionalFormatting sqref="A4019">
    <cfRule type="cellIs" dxfId="10898" priority="15655" operator="equal">
      <formula>"Raster_Planungseinheiten"</formula>
    </cfRule>
    <cfRule type="cellIs" dxfId="10897" priority="15656" operator="equal">
      <formula>"Raster_UmweltVersorgung"</formula>
    </cfRule>
  </conditionalFormatting>
  <conditionalFormatting sqref="A4020">
    <cfRule type="cellIs" dxfId="10896" priority="15653" operator="equal">
      <formula>"Raster_Planungseinheiten"</formula>
    </cfRule>
    <cfRule type="cellIs" dxfId="10895" priority="15654" operator="equal">
      <formula>"Raster_UmweltVersorgung"</formula>
    </cfRule>
  </conditionalFormatting>
  <conditionalFormatting sqref="A4021">
    <cfRule type="cellIs" dxfId="10894" priority="15651" operator="equal">
      <formula>"Raster_Planungseinheiten"</formula>
    </cfRule>
    <cfRule type="cellIs" dxfId="10893" priority="15652" operator="equal">
      <formula>"Raster_UmweltVersorgung"</formula>
    </cfRule>
  </conditionalFormatting>
  <conditionalFormatting sqref="A4022">
    <cfRule type="cellIs" dxfId="10892" priority="15649" operator="equal">
      <formula>"Raster_Planungseinheiten"</formula>
    </cfRule>
    <cfRule type="cellIs" dxfId="10891" priority="15650" operator="equal">
      <formula>"Raster_UmweltVersorgung"</formula>
    </cfRule>
  </conditionalFormatting>
  <conditionalFormatting sqref="H4023">
    <cfRule type="cellIs" dxfId="10890" priority="15648" operator="equal">
      <formula>"nurGeometrie"</formula>
    </cfRule>
  </conditionalFormatting>
  <conditionalFormatting sqref="H4026">
    <cfRule type="cellIs" dxfId="10889" priority="15647" operator="equal">
      <formula>"nurGeometrie"</formula>
    </cfRule>
  </conditionalFormatting>
  <conditionalFormatting sqref="H4027">
    <cfRule type="cellIs" dxfId="10888" priority="15646" operator="equal">
      <formula>"nurGeometrie"</formula>
    </cfRule>
  </conditionalFormatting>
  <conditionalFormatting sqref="H4028">
    <cfRule type="cellIs" dxfId="10887" priority="15645" operator="equal">
      <formula>"nurGeometrie"</formula>
    </cfRule>
  </conditionalFormatting>
  <conditionalFormatting sqref="H4029">
    <cfRule type="cellIs" dxfId="10886" priority="15644" operator="equal">
      <formula>"nurGeometrie"</formula>
    </cfRule>
  </conditionalFormatting>
  <conditionalFormatting sqref="H4030">
    <cfRule type="cellIs" dxfId="10885" priority="15643" operator="equal">
      <formula>"nurGeometrie"</formula>
    </cfRule>
  </conditionalFormatting>
  <conditionalFormatting sqref="A4023">
    <cfRule type="cellIs" dxfId="10884" priority="15641" operator="equal">
      <formula>"Raster_Planungseinheiten"</formula>
    </cfRule>
    <cfRule type="cellIs" dxfId="10883" priority="15642" operator="equal">
      <formula>"Raster_UmweltVersorgung"</formula>
    </cfRule>
  </conditionalFormatting>
  <conditionalFormatting sqref="A4026">
    <cfRule type="cellIs" dxfId="10882" priority="15639" operator="equal">
      <formula>"Raster_Planungseinheiten"</formula>
    </cfRule>
    <cfRule type="cellIs" dxfId="10881" priority="15640" operator="equal">
      <formula>"Raster_UmweltVersorgung"</formula>
    </cfRule>
  </conditionalFormatting>
  <conditionalFormatting sqref="A4027">
    <cfRule type="cellIs" dxfId="10880" priority="15637" operator="equal">
      <formula>"Raster_Planungseinheiten"</formula>
    </cfRule>
    <cfRule type="cellIs" dxfId="10879" priority="15638" operator="equal">
      <formula>"Raster_UmweltVersorgung"</formula>
    </cfRule>
  </conditionalFormatting>
  <conditionalFormatting sqref="A4028">
    <cfRule type="cellIs" dxfId="10878" priority="15635" operator="equal">
      <formula>"Raster_Planungseinheiten"</formula>
    </cfRule>
    <cfRule type="cellIs" dxfId="10877" priority="15636" operator="equal">
      <formula>"Raster_UmweltVersorgung"</formula>
    </cfRule>
  </conditionalFormatting>
  <conditionalFormatting sqref="A4029">
    <cfRule type="cellIs" dxfId="10876" priority="15633" operator="equal">
      <formula>"Raster_Planungseinheiten"</formula>
    </cfRule>
    <cfRule type="cellIs" dxfId="10875" priority="15634" operator="equal">
      <formula>"Raster_UmweltVersorgung"</formula>
    </cfRule>
  </conditionalFormatting>
  <conditionalFormatting sqref="A4030">
    <cfRule type="cellIs" dxfId="10874" priority="15631" operator="equal">
      <formula>"Raster_Planungseinheiten"</formula>
    </cfRule>
    <cfRule type="cellIs" dxfId="10873" priority="15632" operator="equal">
      <formula>"Raster_UmweltVersorgung"</formula>
    </cfRule>
  </conditionalFormatting>
  <conditionalFormatting sqref="H4031">
    <cfRule type="cellIs" dxfId="10872" priority="15630" operator="equal">
      <formula>"nurGeometrie"</formula>
    </cfRule>
  </conditionalFormatting>
  <conditionalFormatting sqref="H4032">
    <cfRule type="cellIs" dxfId="10871" priority="15629" operator="equal">
      <formula>"nurGeometrie"</formula>
    </cfRule>
  </conditionalFormatting>
  <conditionalFormatting sqref="H4033">
    <cfRule type="cellIs" dxfId="10870" priority="15628" operator="equal">
      <formula>"nurGeometrie"</formula>
    </cfRule>
  </conditionalFormatting>
  <conditionalFormatting sqref="H4034">
    <cfRule type="cellIs" dxfId="10869" priority="15627" operator="equal">
      <formula>"nurGeometrie"</formula>
    </cfRule>
  </conditionalFormatting>
  <conditionalFormatting sqref="H4035">
    <cfRule type="cellIs" dxfId="10868" priority="15626" operator="equal">
      <formula>"nurGeometrie"</formula>
    </cfRule>
  </conditionalFormatting>
  <conditionalFormatting sqref="H4036">
    <cfRule type="cellIs" dxfId="10867" priority="15625" operator="equal">
      <formula>"nurGeometrie"</formula>
    </cfRule>
  </conditionalFormatting>
  <conditionalFormatting sqref="A4031">
    <cfRule type="cellIs" dxfId="10866" priority="15623" operator="equal">
      <formula>"Raster_Planungseinheiten"</formula>
    </cfRule>
    <cfRule type="cellIs" dxfId="10865" priority="15624" operator="equal">
      <formula>"Raster_UmweltVersorgung"</formula>
    </cfRule>
  </conditionalFormatting>
  <conditionalFormatting sqref="A4301">
    <cfRule type="cellIs" dxfId="10864" priority="14488" operator="equal">
      <formula>"Raster_Planungseinheiten"</formula>
    </cfRule>
    <cfRule type="cellIs" dxfId="10863" priority="14489" operator="equal">
      <formula>"Raster_UmweltVersorgung"</formula>
    </cfRule>
  </conditionalFormatting>
  <conditionalFormatting sqref="A4403">
    <cfRule type="cellIs" dxfId="10862" priority="14044" operator="equal">
      <formula>"Raster_Planungseinheiten"</formula>
    </cfRule>
    <cfRule type="cellIs" dxfId="10861" priority="14045" operator="equal">
      <formula>"Raster_UmweltVersorgung"</formula>
    </cfRule>
  </conditionalFormatting>
  <conditionalFormatting sqref="A4423">
    <cfRule type="cellIs" dxfId="10860" priority="14002" operator="equal">
      <formula>"Raster_Planungseinheiten"</formula>
    </cfRule>
    <cfRule type="cellIs" dxfId="10859" priority="14003" operator="equal">
      <formula>"Raster_UmweltVersorgung"</formula>
    </cfRule>
  </conditionalFormatting>
  <conditionalFormatting sqref="A4511">
    <cfRule type="cellIs" dxfId="10858" priority="13674" operator="equal">
      <formula>"Raster_Planungseinheiten"</formula>
    </cfRule>
    <cfRule type="cellIs" dxfId="10857" priority="13675" operator="equal">
      <formula>"Raster_UmweltVersorgung"</formula>
    </cfRule>
  </conditionalFormatting>
  <conditionalFormatting sqref="A4553">
    <cfRule type="cellIs" dxfId="10856" priority="13536" operator="equal">
      <formula>"Raster_Planungseinheiten"</formula>
    </cfRule>
    <cfRule type="cellIs" dxfId="10855" priority="13537" operator="equal">
      <formula>"Raster_UmweltVersorgung"</formula>
    </cfRule>
  </conditionalFormatting>
  <conditionalFormatting sqref="A4032">
    <cfRule type="cellIs" dxfId="10854" priority="15611" operator="equal">
      <formula>"Raster_Planungseinheiten"</formula>
    </cfRule>
    <cfRule type="cellIs" dxfId="10853" priority="15612" operator="equal">
      <formula>"Raster_UmweltVersorgung"</formula>
    </cfRule>
  </conditionalFormatting>
  <conditionalFormatting sqref="A4033">
    <cfRule type="cellIs" dxfId="10852" priority="15609" operator="equal">
      <formula>"Raster_Planungseinheiten"</formula>
    </cfRule>
    <cfRule type="cellIs" dxfId="10851" priority="15610" operator="equal">
      <formula>"Raster_UmweltVersorgung"</formula>
    </cfRule>
  </conditionalFormatting>
  <conditionalFormatting sqref="A4034">
    <cfRule type="cellIs" dxfId="10850" priority="15607" operator="equal">
      <formula>"Raster_Planungseinheiten"</formula>
    </cfRule>
    <cfRule type="cellIs" dxfId="10849" priority="15608" operator="equal">
      <formula>"Raster_UmweltVersorgung"</formula>
    </cfRule>
  </conditionalFormatting>
  <conditionalFormatting sqref="A4035">
    <cfRule type="cellIs" dxfId="10848" priority="15605" operator="equal">
      <formula>"Raster_Planungseinheiten"</formula>
    </cfRule>
    <cfRule type="cellIs" dxfId="10847" priority="15606" operator="equal">
      <formula>"Raster_UmweltVersorgung"</formula>
    </cfRule>
  </conditionalFormatting>
  <conditionalFormatting sqref="A4036">
    <cfRule type="cellIs" dxfId="10846" priority="15603" operator="equal">
      <formula>"Raster_Planungseinheiten"</formula>
    </cfRule>
    <cfRule type="cellIs" dxfId="10845" priority="15604" operator="equal">
      <formula>"Raster_UmweltVersorgung"</formula>
    </cfRule>
  </conditionalFormatting>
  <conditionalFormatting sqref="H4037">
    <cfRule type="cellIs" dxfId="10844" priority="15602" operator="equal">
      <formula>"nurGeometrie"</formula>
    </cfRule>
  </conditionalFormatting>
  <conditionalFormatting sqref="H4043">
    <cfRule type="cellIs" dxfId="10843" priority="15601" operator="equal">
      <formula>"nurGeometrie"</formula>
    </cfRule>
  </conditionalFormatting>
  <conditionalFormatting sqref="H4044">
    <cfRule type="cellIs" dxfId="10842" priority="15600" operator="equal">
      <formula>"nurGeometrie"</formula>
    </cfRule>
  </conditionalFormatting>
  <conditionalFormatting sqref="H4045">
    <cfRule type="cellIs" dxfId="10841" priority="15599" operator="equal">
      <formula>"nurGeometrie"</formula>
    </cfRule>
  </conditionalFormatting>
  <conditionalFormatting sqref="H4046">
    <cfRule type="cellIs" dxfId="10840" priority="15598" operator="equal">
      <formula>"nurGeometrie"</formula>
    </cfRule>
  </conditionalFormatting>
  <conditionalFormatting sqref="H4047">
    <cfRule type="cellIs" dxfId="10839" priority="15597" operator="equal">
      <formula>"nurGeometrie"</formula>
    </cfRule>
  </conditionalFormatting>
  <conditionalFormatting sqref="A4037">
    <cfRule type="cellIs" dxfId="10838" priority="15595" operator="equal">
      <formula>"Raster_Planungseinheiten"</formula>
    </cfRule>
    <cfRule type="cellIs" dxfId="10837" priority="15596" operator="equal">
      <formula>"Raster_UmweltVersorgung"</formula>
    </cfRule>
  </conditionalFormatting>
  <conditionalFormatting sqref="A4615">
    <cfRule type="cellIs" dxfId="10836" priority="13270" operator="equal">
      <formula>"Raster_Planungseinheiten"</formula>
    </cfRule>
    <cfRule type="cellIs" dxfId="10835" priority="13271" operator="equal">
      <formula>"Raster_UmweltVersorgung"</formula>
    </cfRule>
  </conditionalFormatting>
  <conditionalFormatting sqref="A4043">
    <cfRule type="cellIs" dxfId="10834" priority="15583" operator="equal">
      <formula>"Raster_Planungseinheiten"</formula>
    </cfRule>
    <cfRule type="cellIs" dxfId="10833" priority="15584" operator="equal">
      <formula>"Raster_UmweltVersorgung"</formula>
    </cfRule>
  </conditionalFormatting>
  <conditionalFormatting sqref="A4044">
    <cfRule type="cellIs" dxfId="10832" priority="15581" operator="equal">
      <formula>"Raster_Planungseinheiten"</formula>
    </cfRule>
    <cfRule type="cellIs" dxfId="10831" priority="15582" operator="equal">
      <formula>"Raster_UmweltVersorgung"</formula>
    </cfRule>
  </conditionalFormatting>
  <conditionalFormatting sqref="A4045">
    <cfRule type="cellIs" dxfId="10830" priority="15579" operator="equal">
      <formula>"Raster_Planungseinheiten"</formula>
    </cfRule>
    <cfRule type="cellIs" dxfId="10829" priority="15580" operator="equal">
      <formula>"Raster_UmweltVersorgung"</formula>
    </cfRule>
  </conditionalFormatting>
  <conditionalFormatting sqref="A4046">
    <cfRule type="cellIs" dxfId="10828" priority="15577" operator="equal">
      <formula>"Raster_Planungseinheiten"</formula>
    </cfRule>
    <cfRule type="cellIs" dxfId="10827" priority="15578" operator="equal">
      <formula>"Raster_UmweltVersorgung"</formula>
    </cfRule>
  </conditionalFormatting>
  <conditionalFormatting sqref="A4047">
    <cfRule type="cellIs" dxfId="10826" priority="15575" operator="equal">
      <formula>"Raster_Planungseinheiten"</formula>
    </cfRule>
    <cfRule type="cellIs" dxfId="10825" priority="15576" operator="equal">
      <formula>"Raster_UmweltVersorgung"</formula>
    </cfRule>
  </conditionalFormatting>
  <conditionalFormatting sqref="H4048">
    <cfRule type="cellIs" dxfId="10824" priority="15574" operator="equal">
      <formula>"nurGeometrie"</formula>
    </cfRule>
  </conditionalFormatting>
  <conditionalFormatting sqref="H4049">
    <cfRule type="cellIs" dxfId="10823" priority="15573" operator="equal">
      <formula>"nurGeometrie"</formula>
    </cfRule>
  </conditionalFormatting>
  <conditionalFormatting sqref="H4050">
    <cfRule type="cellIs" dxfId="10822" priority="15572" operator="equal">
      <formula>"nurGeometrie"</formula>
    </cfRule>
  </conditionalFormatting>
  <conditionalFormatting sqref="H4051">
    <cfRule type="cellIs" dxfId="10821" priority="15571" operator="equal">
      <formula>"nurGeometrie"</formula>
    </cfRule>
  </conditionalFormatting>
  <conditionalFormatting sqref="H4052">
    <cfRule type="cellIs" dxfId="10820" priority="15570" operator="equal">
      <formula>"nurGeometrie"</formula>
    </cfRule>
  </conditionalFormatting>
  <conditionalFormatting sqref="H4053">
    <cfRule type="cellIs" dxfId="10819" priority="15569" operator="equal">
      <formula>"nurGeometrie"</formula>
    </cfRule>
  </conditionalFormatting>
  <conditionalFormatting sqref="A4048">
    <cfRule type="cellIs" dxfId="10818" priority="15567" operator="equal">
      <formula>"Raster_Planungseinheiten"</formula>
    </cfRule>
    <cfRule type="cellIs" dxfId="10817" priority="15568" operator="equal">
      <formula>"Raster_UmweltVersorgung"</formula>
    </cfRule>
  </conditionalFormatting>
  <conditionalFormatting sqref="A4049">
    <cfRule type="cellIs" dxfId="10816" priority="15555" operator="equal">
      <formula>"Raster_Planungseinheiten"</formula>
    </cfRule>
    <cfRule type="cellIs" dxfId="10815" priority="15556" operator="equal">
      <formula>"Raster_UmweltVersorgung"</formula>
    </cfRule>
  </conditionalFormatting>
  <conditionalFormatting sqref="A4050">
    <cfRule type="cellIs" dxfId="10814" priority="15553" operator="equal">
      <formula>"Raster_Planungseinheiten"</formula>
    </cfRule>
    <cfRule type="cellIs" dxfId="10813" priority="15554" operator="equal">
      <formula>"Raster_UmweltVersorgung"</formula>
    </cfRule>
  </conditionalFormatting>
  <conditionalFormatting sqref="A4051">
    <cfRule type="cellIs" dxfId="10812" priority="15551" operator="equal">
      <formula>"Raster_Planungseinheiten"</formula>
    </cfRule>
    <cfRule type="cellIs" dxfId="10811" priority="15552" operator="equal">
      <formula>"Raster_UmweltVersorgung"</formula>
    </cfRule>
  </conditionalFormatting>
  <conditionalFormatting sqref="A4052">
    <cfRule type="cellIs" dxfId="10810" priority="15549" operator="equal">
      <formula>"Raster_Planungseinheiten"</formula>
    </cfRule>
    <cfRule type="cellIs" dxfId="10809" priority="15550" operator="equal">
      <formula>"Raster_UmweltVersorgung"</formula>
    </cfRule>
  </conditionalFormatting>
  <conditionalFormatting sqref="A4053">
    <cfRule type="cellIs" dxfId="10808" priority="15547" operator="equal">
      <formula>"Raster_Planungseinheiten"</formula>
    </cfRule>
    <cfRule type="cellIs" dxfId="10807" priority="15548" operator="equal">
      <formula>"Raster_UmweltVersorgung"</formula>
    </cfRule>
  </conditionalFormatting>
  <conditionalFormatting sqref="H4054">
    <cfRule type="cellIs" dxfId="10806" priority="15546" operator="equal">
      <formula>"nurGeometrie"</formula>
    </cfRule>
  </conditionalFormatting>
  <conditionalFormatting sqref="H4055">
    <cfRule type="cellIs" dxfId="10805" priority="15545" operator="equal">
      <formula>"nurGeometrie"</formula>
    </cfRule>
  </conditionalFormatting>
  <conditionalFormatting sqref="H4056">
    <cfRule type="cellIs" dxfId="10804" priority="15544" operator="equal">
      <formula>"nurGeometrie"</formula>
    </cfRule>
  </conditionalFormatting>
  <conditionalFormatting sqref="H4057">
    <cfRule type="cellIs" dxfId="10803" priority="15543" operator="equal">
      <formula>"nurGeometrie"</formula>
    </cfRule>
  </conditionalFormatting>
  <conditionalFormatting sqref="H4058">
    <cfRule type="cellIs" dxfId="10802" priority="15542" operator="equal">
      <formula>"nurGeometrie"</formula>
    </cfRule>
  </conditionalFormatting>
  <conditionalFormatting sqref="H4059">
    <cfRule type="cellIs" dxfId="10801" priority="15541" operator="equal">
      <formula>"nurGeometrie"</formula>
    </cfRule>
  </conditionalFormatting>
  <conditionalFormatting sqref="A4054">
    <cfRule type="cellIs" dxfId="10800" priority="15539" operator="equal">
      <formula>"Raster_Planungseinheiten"</formula>
    </cfRule>
    <cfRule type="cellIs" dxfId="10799" priority="15540" operator="equal">
      <formula>"Raster_UmweltVersorgung"</formula>
    </cfRule>
  </conditionalFormatting>
  <conditionalFormatting sqref="A4055">
    <cfRule type="cellIs" dxfId="10798" priority="15527" operator="equal">
      <formula>"Raster_Planungseinheiten"</formula>
    </cfRule>
    <cfRule type="cellIs" dxfId="10797" priority="15528" operator="equal">
      <formula>"Raster_UmweltVersorgung"</formula>
    </cfRule>
  </conditionalFormatting>
  <conditionalFormatting sqref="A4056">
    <cfRule type="cellIs" dxfId="10796" priority="15525" operator="equal">
      <formula>"Raster_Planungseinheiten"</formula>
    </cfRule>
    <cfRule type="cellIs" dxfId="10795" priority="15526" operator="equal">
      <formula>"Raster_UmweltVersorgung"</formula>
    </cfRule>
  </conditionalFormatting>
  <conditionalFormatting sqref="A4057">
    <cfRule type="cellIs" dxfId="10794" priority="15523" operator="equal">
      <formula>"Raster_Planungseinheiten"</formula>
    </cfRule>
    <cfRule type="cellIs" dxfId="10793" priority="15524" operator="equal">
      <formula>"Raster_UmweltVersorgung"</formula>
    </cfRule>
  </conditionalFormatting>
  <conditionalFormatting sqref="A4058">
    <cfRule type="cellIs" dxfId="10792" priority="15521" operator="equal">
      <formula>"Raster_Planungseinheiten"</formula>
    </cfRule>
    <cfRule type="cellIs" dxfId="10791" priority="15522" operator="equal">
      <formula>"Raster_UmweltVersorgung"</formula>
    </cfRule>
  </conditionalFormatting>
  <conditionalFormatting sqref="A4059">
    <cfRule type="cellIs" dxfId="10790" priority="15519" operator="equal">
      <formula>"Raster_Planungseinheiten"</formula>
    </cfRule>
    <cfRule type="cellIs" dxfId="10789" priority="15520" operator="equal">
      <formula>"Raster_UmweltVersorgung"</formula>
    </cfRule>
  </conditionalFormatting>
  <conditionalFormatting sqref="H4060">
    <cfRule type="cellIs" dxfId="10788" priority="15518" operator="equal">
      <formula>"nurGeometrie"</formula>
    </cfRule>
  </conditionalFormatting>
  <conditionalFormatting sqref="H4061">
    <cfRule type="cellIs" dxfId="10787" priority="15517" operator="equal">
      <formula>"nurGeometrie"</formula>
    </cfRule>
  </conditionalFormatting>
  <conditionalFormatting sqref="H4062">
    <cfRule type="cellIs" dxfId="10786" priority="15516" operator="equal">
      <formula>"nurGeometrie"</formula>
    </cfRule>
  </conditionalFormatting>
  <conditionalFormatting sqref="H4063">
    <cfRule type="cellIs" dxfId="10785" priority="15515" operator="equal">
      <formula>"nurGeometrie"</formula>
    </cfRule>
  </conditionalFormatting>
  <conditionalFormatting sqref="H4064">
    <cfRule type="cellIs" dxfId="10784" priority="15514" operator="equal">
      <formula>"nurGeometrie"</formula>
    </cfRule>
  </conditionalFormatting>
  <conditionalFormatting sqref="H4065">
    <cfRule type="cellIs" dxfId="10783" priority="15513" operator="equal">
      <formula>"nurGeometrie"</formula>
    </cfRule>
  </conditionalFormatting>
  <conditionalFormatting sqref="A4060">
    <cfRule type="cellIs" dxfId="10782" priority="15511" operator="equal">
      <formula>"Raster_Planungseinheiten"</formula>
    </cfRule>
    <cfRule type="cellIs" dxfId="10781" priority="15512" operator="equal">
      <formula>"Raster_UmweltVersorgung"</formula>
    </cfRule>
  </conditionalFormatting>
  <conditionalFormatting sqref="A4061">
    <cfRule type="cellIs" dxfId="10780" priority="15499" operator="equal">
      <formula>"Raster_Planungseinheiten"</formula>
    </cfRule>
    <cfRule type="cellIs" dxfId="10779" priority="15500" operator="equal">
      <formula>"Raster_UmweltVersorgung"</formula>
    </cfRule>
  </conditionalFormatting>
  <conditionalFormatting sqref="A4062">
    <cfRule type="cellIs" dxfId="10778" priority="15497" operator="equal">
      <formula>"Raster_Planungseinheiten"</formula>
    </cfRule>
    <cfRule type="cellIs" dxfId="10777" priority="15498" operator="equal">
      <formula>"Raster_UmweltVersorgung"</formula>
    </cfRule>
  </conditionalFormatting>
  <conditionalFormatting sqref="A4063">
    <cfRule type="cellIs" dxfId="10776" priority="15495" operator="equal">
      <formula>"Raster_Planungseinheiten"</formula>
    </cfRule>
    <cfRule type="cellIs" dxfId="10775" priority="15496" operator="equal">
      <formula>"Raster_UmweltVersorgung"</formula>
    </cfRule>
  </conditionalFormatting>
  <conditionalFormatting sqref="A4064">
    <cfRule type="cellIs" dxfId="10774" priority="15493" operator="equal">
      <formula>"Raster_Planungseinheiten"</formula>
    </cfRule>
    <cfRule type="cellIs" dxfId="10773" priority="15494" operator="equal">
      <formula>"Raster_UmweltVersorgung"</formula>
    </cfRule>
  </conditionalFormatting>
  <conditionalFormatting sqref="A4065">
    <cfRule type="cellIs" dxfId="10772" priority="15491" operator="equal">
      <formula>"Raster_Planungseinheiten"</formula>
    </cfRule>
    <cfRule type="cellIs" dxfId="10771" priority="15492" operator="equal">
      <formula>"Raster_UmweltVersorgung"</formula>
    </cfRule>
  </conditionalFormatting>
  <conditionalFormatting sqref="H4112">
    <cfRule type="cellIs" dxfId="10770" priority="15279" operator="equal">
      <formula>"nurGeometrie"</formula>
    </cfRule>
  </conditionalFormatting>
  <conditionalFormatting sqref="H4075">
    <cfRule type="cellIs" dxfId="10769" priority="15489" operator="equal">
      <formula>"nurGeometrie"</formula>
    </cfRule>
  </conditionalFormatting>
  <conditionalFormatting sqref="H4076">
    <cfRule type="cellIs" dxfId="10768" priority="15488" operator="equal">
      <formula>"nurGeometrie"</formula>
    </cfRule>
  </conditionalFormatting>
  <conditionalFormatting sqref="H4117">
    <cfRule type="cellIs" dxfId="10767" priority="15276" operator="equal">
      <formula>"nurGeometrie"</formula>
    </cfRule>
  </conditionalFormatting>
  <conditionalFormatting sqref="H4099">
    <cfRule type="cellIs" dxfId="10766" priority="15352" operator="equal">
      <formula>"nurGeometrie"</formula>
    </cfRule>
  </conditionalFormatting>
  <conditionalFormatting sqref="H4101">
    <cfRule type="cellIs" dxfId="10765" priority="15369" operator="equal">
      <formula>"nurGeometrie"</formula>
    </cfRule>
  </conditionalFormatting>
  <conditionalFormatting sqref="A4066">
    <cfRule type="cellIs" dxfId="10764" priority="15483" operator="equal">
      <formula>"Raster_Planungseinheiten"</formula>
    </cfRule>
    <cfRule type="cellIs" dxfId="10763" priority="15484" operator="equal">
      <formula>"Raster_UmweltVersorgung"</formula>
    </cfRule>
  </conditionalFormatting>
  <conditionalFormatting sqref="A4103">
    <cfRule type="cellIs" dxfId="10762" priority="15357" operator="equal">
      <formula>"Raster_Planungseinheiten"</formula>
    </cfRule>
    <cfRule type="cellIs" dxfId="10761" priority="15358" operator="equal">
      <formula>"Raster_UmweltVersorgung"</formula>
    </cfRule>
  </conditionalFormatting>
  <conditionalFormatting sqref="A4118">
    <cfRule type="cellIs" dxfId="10760" priority="15254" operator="equal">
      <formula>"Raster_Planungseinheiten"</formula>
    </cfRule>
    <cfRule type="cellIs" dxfId="10759" priority="15255" operator="equal">
      <formula>"Raster_UmweltVersorgung"</formula>
    </cfRule>
  </conditionalFormatting>
  <conditionalFormatting sqref="A4105">
    <cfRule type="cellIs" dxfId="10758" priority="15353" operator="equal">
      <formula>"Raster_Planungseinheiten"</formula>
    </cfRule>
    <cfRule type="cellIs" dxfId="10757" priority="15354" operator="equal">
      <formula>"Raster_UmweltVersorgung"</formula>
    </cfRule>
  </conditionalFormatting>
  <conditionalFormatting sqref="H4067">
    <cfRule type="cellIs" dxfId="10756" priority="15462" operator="equal">
      <formula>"nurGeometrie"</formula>
    </cfRule>
  </conditionalFormatting>
  <conditionalFormatting sqref="A4067">
    <cfRule type="cellIs" dxfId="10755" priority="15460" operator="equal">
      <formula>"Raster_Planungseinheiten"</formula>
    </cfRule>
    <cfRule type="cellIs" dxfId="10754" priority="15461" operator="equal">
      <formula>"Raster_UmweltVersorgung"</formula>
    </cfRule>
  </conditionalFormatting>
  <conditionalFormatting sqref="H4068">
    <cfRule type="cellIs" dxfId="10753" priority="15459" operator="equal">
      <formula>"nurGeometrie"</formula>
    </cfRule>
  </conditionalFormatting>
  <conditionalFormatting sqref="A4068">
    <cfRule type="cellIs" dxfId="10752" priority="15457" operator="equal">
      <formula>"Raster_Planungseinheiten"</formula>
    </cfRule>
    <cfRule type="cellIs" dxfId="10751" priority="15458" operator="equal">
      <formula>"Raster_UmweltVersorgung"</formula>
    </cfRule>
  </conditionalFormatting>
  <conditionalFormatting sqref="H4080">
    <cfRule type="cellIs" dxfId="10750" priority="15456" operator="equal">
      <formula>"nurGeometrie"</formula>
    </cfRule>
  </conditionalFormatting>
  <conditionalFormatting sqref="H4081">
    <cfRule type="cellIs" dxfId="10749" priority="15455" operator="equal">
      <formula>"nurGeometrie"</formula>
    </cfRule>
  </conditionalFormatting>
  <conditionalFormatting sqref="H4082">
    <cfRule type="cellIs" dxfId="10748" priority="15454" operator="equal">
      <formula>"nurGeometrie"</formula>
    </cfRule>
  </conditionalFormatting>
  <conditionalFormatting sqref="H4083">
    <cfRule type="cellIs" dxfId="10747" priority="15453" operator="equal">
      <formula>"nurGeometrie"</formula>
    </cfRule>
  </conditionalFormatting>
  <conditionalFormatting sqref="H4084">
    <cfRule type="cellIs" dxfId="10746" priority="15452" operator="equal">
      <formula>"nurGeometrie"</formula>
    </cfRule>
  </conditionalFormatting>
  <conditionalFormatting sqref="H4085">
    <cfRule type="cellIs" dxfId="10745" priority="15451" operator="equal">
      <formula>"nurGeometrie"</formula>
    </cfRule>
  </conditionalFormatting>
  <conditionalFormatting sqref="A4136">
    <cfRule type="cellIs" dxfId="10744" priority="15176" operator="equal">
      <formula>"Raster_Planungseinheiten"</formula>
    </cfRule>
    <cfRule type="cellIs" dxfId="10743" priority="15177" operator="equal">
      <formula>"Raster_UmweltVersorgung"</formula>
    </cfRule>
  </conditionalFormatting>
  <conditionalFormatting sqref="A4294">
    <cfRule type="cellIs" dxfId="10742" priority="14490" operator="equal">
      <formula>"Raster_Planungseinheiten"</formula>
    </cfRule>
    <cfRule type="cellIs" dxfId="10741" priority="14491" operator="equal">
      <formula>"Raster_UmweltVersorgung"</formula>
    </cfRule>
  </conditionalFormatting>
  <conditionalFormatting sqref="A4416">
    <cfRule type="cellIs" dxfId="10740" priority="14004" operator="equal">
      <formula>"Raster_Planungseinheiten"</formula>
    </cfRule>
    <cfRule type="cellIs" dxfId="10739" priority="14005" operator="equal">
      <formula>"Raster_UmweltVersorgung"</formula>
    </cfRule>
  </conditionalFormatting>
  <conditionalFormatting sqref="A4504">
    <cfRule type="cellIs" dxfId="10738" priority="13676" operator="equal">
      <formula>"Raster_Planungseinheiten"</formula>
    </cfRule>
    <cfRule type="cellIs" dxfId="10737" priority="13677" operator="equal">
      <formula>"Raster_UmweltVersorgung"</formula>
    </cfRule>
  </conditionalFormatting>
  <conditionalFormatting sqref="A4080">
    <cfRule type="cellIs" dxfId="10736" priority="15437" operator="equal">
      <formula>"Raster_Planungseinheiten"</formula>
    </cfRule>
    <cfRule type="cellIs" dxfId="10735" priority="15438" operator="equal">
      <formula>"Raster_UmweltVersorgung"</formula>
    </cfRule>
  </conditionalFormatting>
  <conditionalFormatting sqref="A4081">
    <cfRule type="cellIs" dxfId="10734" priority="15435" operator="equal">
      <formula>"Raster_Planungseinheiten"</formula>
    </cfRule>
    <cfRule type="cellIs" dxfId="10733" priority="15436" operator="equal">
      <formula>"Raster_UmweltVersorgung"</formula>
    </cfRule>
  </conditionalFormatting>
  <conditionalFormatting sqref="A4082">
    <cfRule type="cellIs" dxfId="10732" priority="15433" operator="equal">
      <formula>"Raster_Planungseinheiten"</formula>
    </cfRule>
    <cfRule type="cellIs" dxfId="10731" priority="15434" operator="equal">
      <formula>"Raster_UmweltVersorgung"</formula>
    </cfRule>
  </conditionalFormatting>
  <conditionalFormatting sqref="A4083">
    <cfRule type="cellIs" dxfId="10730" priority="15431" operator="equal">
      <formula>"Raster_Planungseinheiten"</formula>
    </cfRule>
    <cfRule type="cellIs" dxfId="10729" priority="15432" operator="equal">
      <formula>"Raster_UmweltVersorgung"</formula>
    </cfRule>
  </conditionalFormatting>
  <conditionalFormatting sqref="A4085">
    <cfRule type="cellIs" dxfId="10728" priority="15429" operator="equal">
      <formula>"Raster_Planungseinheiten"</formula>
    </cfRule>
    <cfRule type="cellIs" dxfId="10727" priority="15430" operator="equal">
      <formula>"Raster_UmweltVersorgung"</formula>
    </cfRule>
  </conditionalFormatting>
  <conditionalFormatting sqref="A4084">
    <cfRule type="cellIs" dxfId="10726" priority="15427" operator="equal">
      <formula>"Raster_Planungseinheiten"</formula>
    </cfRule>
    <cfRule type="cellIs" dxfId="10725" priority="15428" operator="equal">
      <formula>"Raster_UmweltVersorgung"</formula>
    </cfRule>
  </conditionalFormatting>
  <conditionalFormatting sqref="H4086">
    <cfRule type="cellIs" dxfId="10724" priority="15426" operator="equal">
      <formula>"nurGeometrie"</formula>
    </cfRule>
  </conditionalFormatting>
  <conditionalFormatting sqref="H4087">
    <cfRule type="cellIs" dxfId="10723" priority="15425" operator="equal">
      <formula>"nurGeometrie"</formula>
    </cfRule>
  </conditionalFormatting>
  <conditionalFormatting sqref="H4088">
    <cfRule type="cellIs" dxfId="10722" priority="15424" operator="equal">
      <formula>"nurGeometrie"</formula>
    </cfRule>
  </conditionalFormatting>
  <conditionalFormatting sqref="H4089">
    <cfRule type="cellIs" dxfId="10721" priority="15423" operator="equal">
      <formula>"nurGeometrie"</formula>
    </cfRule>
  </conditionalFormatting>
  <conditionalFormatting sqref="H4090">
    <cfRule type="cellIs" dxfId="10720" priority="15422" operator="equal">
      <formula>"nurGeometrie"</formula>
    </cfRule>
  </conditionalFormatting>
  <conditionalFormatting sqref="H4091">
    <cfRule type="cellIs" dxfId="10719" priority="15421" operator="equal">
      <formula>"nurGeometrie"</formula>
    </cfRule>
  </conditionalFormatting>
  <conditionalFormatting sqref="A4086">
    <cfRule type="cellIs" dxfId="10718" priority="15419" operator="equal">
      <formula>"Raster_Planungseinheiten"</formula>
    </cfRule>
    <cfRule type="cellIs" dxfId="10717" priority="15420" operator="equal">
      <formula>"Raster_UmweltVersorgung"</formula>
    </cfRule>
  </conditionalFormatting>
  <conditionalFormatting sqref="A4550">
    <cfRule type="cellIs" dxfId="10716" priority="13538" operator="equal">
      <formula>"Raster_Planungseinheiten"</formula>
    </cfRule>
    <cfRule type="cellIs" dxfId="10715" priority="13539" operator="equal">
      <formula>"Raster_UmweltVersorgung"</formula>
    </cfRule>
  </conditionalFormatting>
  <conditionalFormatting sqref="A4087">
    <cfRule type="cellIs" dxfId="10714" priority="15407" operator="equal">
      <formula>"Raster_Planungseinheiten"</formula>
    </cfRule>
    <cfRule type="cellIs" dxfId="10713" priority="15408" operator="equal">
      <formula>"Raster_UmweltVersorgung"</formula>
    </cfRule>
  </conditionalFormatting>
  <conditionalFormatting sqref="A4088">
    <cfRule type="cellIs" dxfId="10712" priority="15405" operator="equal">
      <formula>"Raster_Planungseinheiten"</formula>
    </cfRule>
    <cfRule type="cellIs" dxfId="10711" priority="15406" operator="equal">
      <formula>"Raster_UmweltVersorgung"</formula>
    </cfRule>
  </conditionalFormatting>
  <conditionalFormatting sqref="A4089">
    <cfRule type="cellIs" dxfId="10710" priority="15403" operator="equal">
      <formula>"Raster_Planungseinheiten"</formula>
    </cfRule>
    <cfRule type="cellIs" dxfId="10709" priority="15404" operator="equal">
      <formula>"Raster_UmweltVersorgung"</formula>
    </cfRule>
  </conditionalFormatting>
  <conditionalFormatting sqref="A4090">
    <cfRule type="cellIs" dxfId="10708" priority="15401" operator="equal">
      <formula>"Raster_Planungseinheiten"</formula>
    </cfRule>
    <cfRule type="cellIs" dxfId="10707" priority="15402" operator="equal">
      <formula>"Raster_UmweltVersorgung"</formula>
    </cfRule>
  </conditionalFormatting>
  <conditionalFormatting sqref="A4091">
    <cfRule type="cellIs" dxfId="10706" priority="15399" operator="equal">
      <formula>"Raster_Planungseinheiten"</formula>
    </cfRule>
    <cfRule type="cellIs" dxfId="10705" priority="15400" operator="equal">
      <formula>"Raster_UmweltVersorgung"</formula>
    </cfRule>
  </conditionalFormatting>
  <conditionalFormatting sqref="H4092">
    <cfRule type="cellIs" dxfId="10704" priority="15398" operator="equal">
      <formula>"nurGeometrie"</formula>
    </cfRule>
  </conditionalFormatting>
  <conditionalFormatting sqref="H4093">
    <cfRule type="cellIs" dxfId="10703" priority="15397" operator="equal">
      <formula>"nurGeometrie"</formula>
    </cfRule>
  </conditionalFormatting>
  <conditionalFormatting sqref="H4094">
    <cfRule type="cellIs" dxfId="10702" priority="15396" operator="equal">
      <formula>"nurGeometrie"</formula>
    </cfRule>
  </conditionalFormatting>
  <conditionalFormatting sqref="H4095">
    <cfRule type="cellIs" dxfId="10701" priority="15395" operator="equal">
      <formula>"nurGeometrie"</formula>
    </cfRule>
  </conditionalFormatting>
  <conditionalFormatting sqref="H4096">
    <cfRule type="cellIs" dxfId="10700" priority="15394" operator="equal">
      <formula>"nurGeometrie"</formula>
    </cfRule>
  </conditionalFormatting>
  <conditionalFormatting sqref="H4097">
    <cfRule type="cellIs" dxfId="10699" priority="15393" operator="equal">
      <formula>"nurGeometrie"</formula>
    </cfRule>
  </conditionalFormatting>
  <conditionalFormatting sqref="A4092">
    <cfRule type="cellIs" dxfId="10698" priority="15391" operator="equal">
      <formula>"Raster_Planungseinheiten"</formula>
    </cfRule>
    <cfRule type="cellIs" dxfId="10697" priority="15392" operator="equal">
      <formula>"Raster_UmweltVersorgung"</formula>
    </cfRule>
  </conditionalFormatting>
  <conditionalFormatting sqref="A4093">
    <cfRule type="cellIs" dxfId="10696" priority="15379" operator="equal">
      <formula>"Raster_Planungseinheiten"</formula>
    </cfRule>
    <cfRule type="cellIs" dxfId="10695" priority="15380" operator="equal">
      <formula>"Raster_UmweltVersorgung"</formula>
    </cfRule>
  </conditionalFormatting>
  <conditionalFormatting sqref="A4100">
    <cfRule type="cellIs" dxfId="10694" priority="15347" operator="equal">
      <formula>"Raster_Planungseinheiten"</formula>
    </cfRule>
    <cfRule type="cellIs" dxfId="10693" priority="15348" operator="equal">
      <formula>"Raster_UmweltVersorgung"</formula>
    </cfRule>
  </conditionalFormatting>
  <conditionalFormatting sqref="A4324">
    <cfRule type="cellIs" dxfId="10692" priority="14339" operator="equal">
      <formula>"Raster_Planungseinheiten"</formula>
    </cfRule>
    <cfRule type="cellIs" dxfId="10691" priority="14340" operator="equal">
      <formula>"Raster_UmweltVersorgung"</formula>
    </cfRule>
  </conditionalFormatting>
  <conditionalFormatting sqref="A4096">
    <cfRule type="cellIs" dxfId="10690" priority="15373" operator="equal">
      <formula>"Raster_Planungseinheiten"</formula>
    </cfRule>
    <cfRule type="cellIs" dxfId="10689" priority="15374" operator="equal">
      <formula>"Raster_UmweltVersorgung"</formula>
    </cfRule>
  </conditionalFormatting>
  <conditionalFormatting sqref="A4071">
    <cfRule type="cellIs" dxfId="10688" priority="15338" operator="equal">
      <formula>"Raster_Planungseinheiten"</formula>
    </cfRule>
    <cfRule type="cellIs" dxfId="10687" priority="15339" operator="equal">
      <formula>"Raster_UmweltVersorgung"</formula>
    </cfRule>
  </conditionalFormatting>
  <conditionalFormatting sqref="H4103">
    <cfRule type="cellIs" dxfId="10686" priority="15367" operator="equal">
      <formula>"nurGeometrie"</formula>
    </cfRule>
  </conditionalFormatting>
  <conditionalFormatting sqref="H4119">
    <cfRule type="cellIs" dxfId="10685" priority="15274" operator="equal">
      <formula>"nurGeometrie"</formula>
    </cfRule>
  </conditionalFormatting>
  <conditionalFormatting sqref="H4214">
    <cfRule type="cellIs" dxfId="10684" priority="14837" operator="equal">
      <formula>"nurGeometrie"</formula>
    </cfRule>
  </conditionalFormatting>
  <conditionalFormatting sqref="H4100">
    <cfRule type="cellIs" dxfId="10683" priority="15349" operator="equal">
      <formula>"nurGeometrie"</formula>
    </cfRule>
  </conditionalFormatting>
  <conditionalFormatting sqref="H4104">
    <cfRule type="cellIs" dxfId="10682" priority="15366" operator="equal">
      <formula>"nurGeometrie"</formula>
    </cfRule>
  </conditionalFormatting>
  <conditionalFormatting sqref="H4105">
    <cfRule type="cellIs" dxfId="10681" priority="15365" operator="equal">
      <formula>"nurGeometrie"</formula>
    </cfRule>
  </conditionalFormatting>
  <conditionalFormatting sqref="A4574">
    <cfRule type="cellIs" dxfId="10680" priority="13446" operator="equal">
      <formula>"Raster_Planungseinheiten"</formula>
    </cfRule>
    <cfRule type="cellIs" dxfId="10679" priority="13447" operator="equal">
      <formula>"Raster_UmweltVersorgung"</formula>
    </cfRule>
  </conditionalFormatting>
  <conditionalFormatting sqref="A4074">
    <cfRule type="cellIs" dxfId="10678" priority="15329" operator="equal">
      <formula>"Raster_Planungseinheiten"</formula>
    </cfRule>
    <cfRule type="cellIs" dxfId="10677" priority="15330" operator="equal">
      <formula>"Raster_UmweltVersorgung"</formula>
    </cfRule>
  </conditionalFormatting>
  <conditionalFormatting sqref="A4117">
    <cfRule type="cellIs" dxfId="10676" priority="15256" operator="equal">
      <formula>"Raster_Planungseinheiten"</formula>
    </cfRule>
    <cfRule type="cellIs" dxfId="10675" priority="15257" operator="equal">
      <formula>"Raster_UmweltVersorgung"</formula>
    </cfRule>
  </conditionalFormatting>
  <conditionalFormatting sqref="A4146">
    <cfRule type="cellIs" dxfId="10674" priority="15168" operator="equal">
      <formula>"Raster_Planungseinheiten"</formula>
    </cfRule>
    <cfRule type="cellIs" dxfId="10673" priority="15169" operator="equal">
      <formula>"Raster_UmweltVersorgung"</formula>
    </cfRule>
  </conditionalFormatting>
  <conditionalFormatting sqref="A4099">
    <cfRule type="cellIs" dxfId="10672" priority="15350" operator="equal">
      <formula>"Raster_Planungseinheiten"</formula>
    </cfRule>
    <cfRule type="cellIs" dxfId="10671" priority="15351" operator="equal">
      <formula>"Raster_UmweltVersorgung"</formula>
    </cfRule>
  </conditionalFormatting>
  <conditionalFormatting sqref="A4073">
    <cfRule type="cellIs" dxfId="10670" priority="15332" operator="equal">
      <formula>"Raster_Planungseinheiten"</formula>
    </cfRule>
    <cfRule type="cellIs" dxfId="10669" priority="15333" operator="equal">
      <formula>"Raster_UmweltVersorgung"</formula>
    </cfRule>
  </conditionalFormatting>
  <conditionalFormatting sqref="H4069">
    <cfRule type="cellIs" dxfId="10668" priority="15346" operator="equal">
      <formula>"nurGeometrie"</formula>
    </cfRule>
  </conditionalFormatting>
  <conditionalFormatting sqref="A4040">
    <cfRule type="cellIs" dxfId="10667" priority="15320" operator="equal">
      <formula>"Raster_Planungseinheiten"</formula>
    </cfRule>
    <cfRule type="cellIs" dxfId="10666" priority="15321" operator="equal">
      <formula>"Raster_UmweltVersorgung"</formula>
    </cfRule>
  </conditionalFormatting>
  <conditionalFormatting sqref="H4070">
    <cfRule type="cellIs" dxfId="10665" priority="15343" operator="equal">
      <formula>"nurGeometrie"</formula>
    </cfRule>
  </conditionalFormatting>
  <conditionalFormatting sqref="H4072">
    <cfRule type="cellIs" dxfId="10664" priority="15337" operator="equal">
      <formula>"nurGeometrie"</formula>
    </cfRule>
  </conditionalFormatting>
  <conditionalFormatting sqref="A4211">
    <cfRule type="cellIs" dxfId="10663" priority="14840" operator="equal">
      <formula>"Raster_Planungseinheiten"</formula>
    </cfRule>
    <cfRule type="cellIs" dxfId="10662" priority="14841" operator="equal">
      <formula>"Raster_UmweltVersorgung"</formula>
    </cfRule>
  </conditionalFormatting>
  <conditionalFormatting sqref="H4073">
    <cfRule type="cellIs" dxfId="10661" priority="15334" operator="equal">
      <formula>"nurGeometrie"</formula>
    </cfRule>
  </conditionalFormatting>
  <conditionalFormatting sqref="H4071">
    <cfRule type="cellIs" dxfId="10660" priority="15340" operator="equal">
      <formula>"nurGeometrie"</formula>
    </cfRule>
  </conditionalFormatting>
  <conditionalFormatting sqref="A4144">
    <cfRule type="cellIs" dxfId="10659" priority="15172" operator="equal">
      <formula>"Raster_Planungseinheiten"</formula>
    </cfRule>
    <cfRule type="cellIs" dxfId="10658" priority="15173" operator="equal">
      <formula>"Raster_UmweltVersorgung"</formula>
    </cfRule>
  </conditionalFormatting>
  <conditionalFormatting sqref="H4118">
    <cfRule type="cellIs" dxfId="10657" priority="15275" operator="equal">
      <formula>"nurGeometrie"</formula>
    </cfRule>
  </conditionalFormatting>
  <conditionalFormatting sqref="A4116">
    <cfRule type="cellIs" dxfId="10656" priority="15258" operator="equal">
      <formula>"Raster_Planungseinheiten"</formula>
    </cfRule>
    <cfRule type="cellIs" dxfId="10655" priority="15259" operator="equal">
      <formula>"Raster_UmweltVersorgung"</formula>
    </cfRule>
  </conditionalFormatting>
  <conditionalFormatting sqref="H4215">
    <cfRule type="cellIs" dxfId="10654" priority="14836" operator="equal">
      <formula>"nurGeometrie"</formula>
    </cfRule>
  </conditionalFormatting>
  <conditionalFormatting sqref="A4297">
    <cfRule type="cellIs" dxfId="10653" priority="14453" operator="equal">
      <formula>"Raster_Planungseinheiten"</formula>
    </cfRule>
    <cfRule type="cellIs" dxfId="10652" priority="14454" operator="equal">
      <formula>"Raster_UmweltVersorgung"</formula>
    </cfRule>
  </conditionalFormatting>
  <conditionalFormatting sqref="H4074">
    <cfRule type="cellIs" dxfId="10651" priority="15331" operator="equal">
      <formula>"nurGeometrie"</formula>
    </cfRule>
  </conditionalFormatting>
  <conditionalFormatting sqref="A4039">
    <cfRule type="cellIs" dxfId="10650" priority="15323" operator="equal">
      <formula>"Raster_Planungseinheiten"</formula>
    </cfRule>
    <cfRule type="cellIs" dxfId="10649" priority="15324" operator="equal">
      <formula>"Raster_UmweltVersorgung"</formula>
    </cfRule>
  </conditionalFormatting>
  <conditionalFormatting sqref="H4038">
    <cfRule type="cellIs" dxfId="10648" priority="15328" operator="equal">
      <formula>"nurGeometrie"</formula>
    </cfRule>
  </conditionalFormatting>
  <conditionalFormatting sqref="H4039">
    <cfRule type="cellIs" dxfId="10647" priority="15325" operator="equal">
      <formula>"nurGeometrie"</formula>
    </cfRule>
  </conditionalFormatting>
  <conditionalFormatting sqref="A4042">
    <cfRule type="cellIs" dxfId="10646" priority="15314" operator="equal">
      <formula>"Raster_Planungseinheiten"</formula>
    </cfRule>
    <cfRule type="cellIs" dxfId="10645" priority="15315" operator="equal">
      <formula>"Raster_UmweltVersorgung"</formula>
    </cfRule>
  </conditionalFormatting>
  <conditionalFormatting sqref="H4040">
    <cfRule type="cellIs" dxfId="10644" priority="15322" operator="equal">
      <formula>"nurGeometrie"</formula>
    </cfRule>
  </conditionalFormatting>
  <conditionalFormatting sqref="A4295">
    <cfRule type="cellIs" dxfId="10643" priority="14459" operator="equal">
      <formula>"Raster_Planungseinheiten"</formula>
    </cfRule>
    <cfRule type="cellIs" dxfId="10642" priority="14460" operator="equal">
      <formula>"Raster_UmweltVersorgung"</formula>
    </cfRule>
  </conditionalFormatting>
  <conditionalFormatting sqref="A4119">
    <cfRule type="cellIs" dxfId="10641" priority="15252" operator="equal">
      <formula>"Raster_Planungseinheiten"</formula>
    </cfRule>
    <cfRule type="cellIs" dxfId="10640" priority="15253" operator="equal">
      <formula>"Raster_UmweltVersorgung"</formula>
    </cfRule>
  </conditionalFormatting>
  <conditionalFormatting sqref="H4041">
    <cfRule type="cellIs" dxfId="10639" priority="15319" operator="equal">
      <formula>"nurGeometrie"</formula>
    </cfRule>
  </conditionalFormatting>
  <conditionalFormatting sqref="A4041">
    <cfRule type="cellIs" dxfId="10638" priority="15317" operator="equal">
      <formula>"Raster_Planungseinheiten"</formula>
    </cfRule>
    <cfRule type="cellIs" dxfId="10637" priority="15318" operator="equal">
      <formula>"Raster_UmweltVersorgung"</formula>
    </cfRule>
  </conditionalFormatting>
  <conditionalFormatting sqref="H4042">
    <cfRule type="cellIs" dxfId="10636" priority="15316" operator="equal">
      <formula>"nurGeometrie"</formula>
    </cfRule>
  </conditionalFormatting>
  <conditionalFormatting sqref="H4024">
    <cfRule type="cellIs" dxfId="10635" priority="15313" operator="equal">
      <formula>"nurGeometrie"</formula>
    </cfRule>
  </conditionalFormatting>
  <conditionalFormatting sqref="A4024">
    <cfRule type="cellIs" dxfId="10634" priority="15311" operator="equal">
      <formula>"Raster_Planungseinheiten"</formula>
    </cfRule>
    <cfRule type="cellIs" dxfId="10633" priority="15312" operator="equal">
      <formula>"Raster_UmweltVersorgung"</formula>
    </cfRule>
  </conditionalFormatting>
  <conditionalFormatting sqref="H4025">
    <cfRule type="cellIs" dxfId="10632" priority="15310" operator="equal">
      <formula>"nurGeometrie"</formula>
    </cfRule>
  </conditionalFormatting>
  <conditionalFormatting sqref="A4025">
    <cfRule type="cellIs" dxfId="10631" priority="15308" operator="equal">
      <formula>"Raster_Planungseinheiten"</formula>
    </cfRule>
    <cfRule type="cellIs" dxfId="10630" priority="15309" operator="equal">
      <formula>"Raster_UmweltVersorgung"</formula>
    </cfRule>
  </conditionalFormatting>
  <conditionalFormatting sqref="A4147">
    <cfRule type="cellIs" dxfId="10629" priority="15166" operator="equal">
      <formula>"Raster_Planungseinheiten"</formula>
    </cfRule>
    <cfRule type="cellIs" dxfId="10628" priority="15167" operator="equal">
      <formula>"Raster_UmweltVersorgung"</formula>
    </cfRule>
  </conditionalFormatting>
  <conditionalFormatting sqref="H4106">
    <cfRule type="cellIs" dxfId="10627" priority="15307" operator="equal">
      <formula>"nurGeometrie"</formula>
    </cfRule>
  </conditionalFormatting>
  <conditionalFormatting sqref="H4107">
    <cfRule type="cellIs" dxfId="10626" priority="15306" operator="equal">
      <formula>"nurGeometrie"</formula>
    </cfRule>
  </conditionalFormatting>
  <conditionalFormatting sqref="H4108">
    <cfRule type="cellIs" dxfId="10625" priority="15305" operator="equal">
      <formula>"nurGeometrie"</formula>
    </cfRule>
  </conditionalFormatting>
  <conditionalFormatting sqref="H4109">
    <cfRule type="cellIs" dxfId="10624" priority="15304" operator="equal">
      <formula>"nurGeometrie"</formula>
    </cfRule>
  </conditionalFormatting>
  <conditionalFormatting sqref="H4110">
    <cfRule type="cellIs" dxfId="10623" priority="15303" operator="equal">
      <formula>"nurGeometrie"</formula>
    </cfRule>
  </conditionalFormatting>
  <conditionalFormatting sqref="H4111">
    <cfRule type="cellIs" dxfId="10622" priority="15302" operator="equal">
      <formula>"nurGeometrie"</formula>
    </cfRule>
  </conditionalFormatting>
  <conditionalFormatting sqref="A4106">
    <cfRule type="cellIs" dxfId="10621" priority="15300" operator="equal">
      <formula>"Raster_Planungseinheiten"</formula>
    </cfRule>
    <cfRule type="cellIs" dxfId="10620" priority="15301" operator="equal">
      <formula>"Raster_UmweltVersorgung"</formula>
    </cfRule>
  </conditionalFormatting>
  <conditionalFormatting sqref="A4107">
    <cfRule type="cellIs" dxfId="10619" priority="15288" operator="equal">
      <formula>"Raster_Planungseinheiten"</formula>
    </cfRule>
    <cfRule type="cellIs" dxfId="10618" priority="15289" operator="equal">
      <formula>"Raster_UmweltVersorgung"</formula>
    </cfRule>
  </conditionalFormatting>
  <conditionalFormatting sqref="A4108">
    <cfRule type="cellIs" dxfId="10617" priority="15286" operator="equal">
      <formula>"Raster_Planungseinheiten"</formula>
    </cfRule>
    <cfRule type="cellIs" dxfId="10616" priority="15287" operator="equal">
      <formula>"Raster_UmweltVersorgung"</formula>
    </cfRule>
  </conditionalFormatting>
  <conditionalFormatting sqref="A4109">
    <cfRule type="cellIs" dxfId="10615" priority="15284" operator="equal">
      <formula>"Raster_Planungseinheiten"</formula>
    </cfRule>
    <cfRule type="cellIs" dxfId="10614" priority="15285" operator="equal">
      <formula>"Raster_UmweltVersorgung"</formula>
    </cfRule>
  </conditionalFormatting>
  <conditionalFormatting sqref="A4110">
    <cfRule type="cellIs" dxfId="10613" priority="15282" operator="equal">
      <formula>"Raster_Planungseinheiten"</formula>
    </cfRule>
    <cfRule type="cellIs" dxfId="10612" priority="15283" operator="equal">
      <formula>"Raster_UmweltVersorgung"</formula>
    </cfRule>
  </conditionalFormatting>
  <conditionalFormatting sqref="A4111">
    <cfRule type="cellIs" dxfId="10611" priority="15280" operator="equal">
      <formula>"Raster_Planungseinheiten"</formula>
    </cfRule>
    <cfRule type="cellIs" dxfId="10610" priority="15281" operator="equal">
      <formula>"Raster_UmweltVersorgung"</formula>
    </cfRule>
  </conditionalFormatting>
  <conditionalFormatting sqref="H4414">
    <cfRule type="cellIs" dxfId="10609" priority="14012" operator="equal">
      <formula>"nurGeometrie"</formula>
    </cfRule>
  </conditionalFormatting>
  <conditionalFormatting sqref="H4115">
    <cfRule type="cellIs" dxfId="10608" priority="15278" operator="equal">
      <formula>"nurGeometrie"</formula>
    </cfRule>
  </conditionalFormatting>
  <conditionalFormatting sqref="H4116">
    <cfRule type="cellIs" dxfId="10607" priority="15277" operator="equal">
      <formula>"nurGeometrie"</formula>
    </cfRule>
  </conditionalFormatting>
  <conditionalFormatting sqref="H4212">
    <cfRule type="cellIs" dxfId="10606" priority="14839" operator="equal">
      <formula>"nurGeometrie"</formula>
    </cfRule>
  </conditionalFormatting>
  <conditionalFormatting sqref="H4213">
    <cfRule type="cellIs" dxfId="10605" priority="14838" operator="equal">
      <formula>"nurGeometrie"</formula>
    </cfRule>
  </conditionalFormatting>
  <conditionalFormatting sqref="A4112">
    <cfRule type="cellIs" dxfId="10604" priority="15272" operator="equal">
      <formula>"Raster_Planungseinheiten"</formula>
    </cfRule>
    <cfRule type="cellIs" dxfId="10603" priority="15273" operator="equal">
      <formula>"Raster_UmweltVersorgung"</formula>
    </cfRule>
  </conditionalFormatting>
  <conditionalFormatting sqref="A4137">
    <cfRule type="cellIs" dxfId="10602" priority="15163" operator="equal">
      <formula>"Raster_Planungseinheiten"</formula>
    </cfRule>
    <cfRule type="cellIs" dxfId="10601" priority="15164" operator="equal">
      <formula>"Raster_UmweltVersorgung"</formula>
    </cfRule>
  </conditionalFormatting>
  <conditionalFormatting sqref="A4330">
    <cfRule type="cellIs" dxfId="10600" priority="14327" operator="equal">
      <formula>"Raster_Planungseinheiten"</formula>
    </cfRule>
    <cfRule type="cellIs" dxfId="10599" priority="14328" operator="equal">
      <formula>"Raster_UmweltVersorgung"</formula>
    </cfRule>
  </conditionalFormatting>
  <conditionalFormatting sqref="A4138">
    <cfRule type="cellIs" dxfId="10598" priority="15159" operator="equal">
      <formula>"Raster_Planungseinheiten"</formula>
    </cfRule>
    <cfRule type="cellIs" dxfId="10597" priority="15160" operator="equal">
      <formula>"Raster_UmweltVersorgung"</formula>
    </cfRule>
  </conditionalFormatting>
  <conditionalFormatting sqref="A4139">
    <cfRule type="cellIs" dxfId="10596" priority="15157" operator="equal">
      <formula>"Raster_Planungseinheiten"</formula>
    </cfRule>
    <cfRule type="cellIs" dxfId="10595" priority="15158" operator="equal">
      <formula>"Raster_UmweltVersorgung"</formula>
    </cfRule>
  </conditionalFormatting>
  <conditionalFormatting sqref="H4113">
    <cfRule type="cellIs" dxfId="10594" priority="15251" operator="equal">
      <formula>"nurGeometrie"</formula>
    </cfRule>
  </conditionalFormatting>
  <conditionalFormatting sqref="A4113">
    <cfRule type="cellIs" dxfId="10593" priority="15249" operator="equal">
      <formula>"Raster_Planungseinheiten"</formula>
    </cfRule>
    <cfRule type="cellIs" dxfId="10592" priority="15250" operator="equal">
      <formula>"Raster_UmweltVersorgung"</formula>
    </cfRule>
  </conditionalFormatting>
  <conditionalFormatting sqref="H4114">
    <cfRule type="cellIs" dxfId="10591" priority="15248" operator="equal">
      <formula>"nurGeometrie"</formula>
    </cfRule>
  </conditionalFormatting>
  <conditionalFormatting sqref="A4114">
    <cfRule type="cellIs" dxfId="10590" priority="15246" operator="equal">
      <formula>"Raster_Planungseinheiten"</formula>
    </cfRule>
    <cfRule type="cellIs" dxfId="10589" priority="15247" operator="equal">
      <formula>"Raster_UmweltVersorgung"</formula>
    </cfRule>
  </conditionalFormatting>
  <conditionalFormatting sqref="A4123">
    <cfRule type="cellIs" dxfId="10588" priority="15236" operator="equal">
      <formula>"Raster_Planungseinheiten"</formula>
    </cfRule>
    <cfRule type="cellIs" dxfId="10587" priority="15237" operator="equal">
      <formula>"Raster_UmweltVersorgung"</formula>
    </cfRule>
  </conditionalFormatting>
  <conditionalFormatting sqref="H4120">
    <cfRule type="cellIs" dxfId="10586" priority="15245" operator="equal">
      <formula>"nurGeometrie"</formula>
    </cfRule>
  </conditionalFormatting>
  <conditionalFormatting sqref="H4125">
    <cfRule type="cellIs" dxfId="10585" priority="15242" operator="equal">
      <formula>"nurGeometrie"</formula>
    </cfRule>
  </conditionalFormatting>
  <conditionalFormatting sqref="A4126">
    <cfRule type="cellIs" dxfId="10584" priority="15230" operator="equal">
      <formula>"Raster_Planungseinheiten"</formula>
    </cfRule>
    <cfRule type="cellIs" dxfId="10583" priority="15231" operator="equal">
      <formula>"Raster_UmweltVersorgung"</formula>
    </cfRule>
  </conditionalFormatting>
  <conditionalFormatting sqref="H4127">
    <cfRule type="cellIs" dxfId="10582" priority="15240" operator="equal">
      <formula>"nurGeometrie"</formula>
    </cfRule>
  </conditionalFormatting>
  <conditionalFormatting sqref="A4125">
    <cfRule type="cellIs" dxfId="10581" priority="15232" operator="equal">
      <formula>"Raster_Planungseinheiten"</formula>
    </cfRule>
    <cfRule type="cellIs" dxfId="10580" priority="15233" operator="equal">
      <formula>"Raster_UmweltVersorgung"</formula>
    </cfRule>
  </conditionalFormatting>
  <conditionalFormatting sqref="H4126">
    <cfRule type="cellIs" dxfId="10579" priority="15241" operator="equal">
      <formula>"nurGeometrie"</formula>
    </cfRule>
  </conditionalFormatting>
  <conditionalFormatting sqref="A4124">
    <cfRule type="cellIs" dxfId="10578" priority="15234" operator="equal">
      <formula>"Raster_Planungseinheiten"</formula>
    </cfRule>
    <cfRule type="cellIs" dxfId="10577" priority="15235" operator="equal">
      <formula>"Raster_UmweltVersorgung"</formula>
    </cfRule>
  </conditionalFormatting>
  <conditionalFormatting sqref="A4127">
    <cfRule type="cellIs" dxfId="10576" priority="15228" operator="equal">
      <formula>"Raster_Planungseinheiten"</formula>
    </cfRule>
    <cfRule type="cellIs" dxfId="10575" priority="15229" operator="equal">
      <formula>"Raster_UmweltVersorgung"</formula>
    </cfRule>
  </conditionalFormatting>
  <conditionalFormatting sqref="H4123">
    <cfRule type="cellIs" dxfId="10574" priority="15244" operator="equal">
      <formula>"nurGeometrie"</formula>
    </cfRule>
  </conditionalFormatting>
  <conditionalFormatting sqref="H4124">
    <cfRule type="cellIs" dxfId="10573" priority="15243" operator="equal">
      <formula>"nurGeometrie"</formula>
    </cfRule>
  </conditionalFormatting>
  <conditionalFormatting sqref="A4120">
    <cfRule type="cellIs" dxfId="10572" priority="15238" operator="equal">
      <formula>"Raster_Planungseinheiten"</formula>
    </cfRule>
    <cfRule type="cellIs" dxfId="10571" priority="15239" operator="equal">
      <formula>"Raster_UmweltVersorgung"</formula>
    </cfRule>
  </conditionalFormatting>
  <conditionalFormatting sqref="H4121">
    <cfRule type="cellIs" dxfId="10570" priority="15227" operator="equal">
      <formula>"nurGeometrie"</formula>
    </cfRule>
  </conditionalFormatting>
  <conditionalFormatting sqref="A4121">
    <cfRule type="cellIs" dxfId="10569" priority="15225" operator="equal">
      <formula>"Raster_Planungseinheiten"</formula>
    </cfRule>
    <cfRule type="cellIs" dxfId="10568" priority="15226" operator="equal">
      <formula>"Raster_UmweltVersorgung"</formula>
    </cfRule>
  </conditionalFormatting>
  <conditionalFormatting sqref="H4122">
    <cfRule type="cellIs" dxfId="10567" priority="15224" operator="equal">
      <formula>"nurGeometrie"</formula>
    </cfRule>
  </conditionalFormatting>
  <conditionalFormatting sqref="A4122">
    <cfRule type="cellIs" dxfId="10566" priority="15222" operator="equal">
      <formula>"Raster_Planungseinheiten"</formula>
    </cfRule>
    <cfRule type="cellIs" dxfId="10565" priority="15223" operator="equal">
      <formula>"Raster_UmweltVersorgung"</formula>
    </cfRule>
  </conditionalFormatting>
  <conditionalFormatting sqref="A4129">
    <cfRule type="cellIs" dxfId="10564" priority="15215" operator="equal">
      <formula>"Raster_Planungseinheiten"</formula>
    </cfRule>
    <cfRule type="cellIs" dxfId="10563" priority="15216" operator="equal">
      <formula>"Raster_UmweltVersorgung"</formula>
    </cfRule>
  </conditionalFormatting>
  <conditionalFormatting sqref="H4131">
    <cfRule type="cellIs" dxfId="10562" priority="15219" operator="equal">
      <formula>"nurGeometrie"</formula>
    </cfRule>
  </conditionalFormatting>
  <conditionalFormatting sqref="A4132">
    <cfRule type="cellIs" dxfId="10561" priority="15209" operator="equal">
      <formula>"Raster_Planungseinheiten"</formula>
    </cfRule>
    <cfRule type="cellIs" dxfId="10560" priority="15210" operator="equal">
      <formula>"Raster_UmweltVersorgung"</formula>
    </cfRule>
  </conditionalFormatting>
  <conditionalFormatting sqref="H4133">
    <cfRule type="cellIs" dxfId="10559" priority="15217" operator="equal">
      <formula>"nurGeometrie"</formula>
    </cfRule>
  </conditionalFormatting>
  <conditionalFormatting sqref="A4131">
    <cfRule type="cellIs" dxfId="10558" priority="15211" operator="equal">
      <formula>"Raster_Planungseinheiten"</formula>
    </cfRule>
    <cfRule type="cellIs" dxfId="10557" priority="15212" operator="equal">
      <formula>"Raster_UmweltVersorgung"</formula>
    </cfRule>
  </conditionalFormatting>
  <conditionalFormatting sqref="H4132">
    <cfRule type="cellIs" dxfId="10556" priority="15218" operator="equal">
      <formula>"nurGeometrie"</formula>
    </cfRule>
  </conditionalFormatting>
  <conditionalFormatting sqref="A4130">
    <cfRule type="cellIs" dxfId="10555" priority="15213" operator="equal">
      <formula>"Raster_Planungseinheiten"</formula>
    </cfRule>
    <cfRule type="cellIs" dxfId="10554" priority="15214" operator="equal">
      <formula>"Raster_UmweltVersorgung"</formula>
    </cfRule>
  </conditionalFormatting>
  <conditionalFormatting sqref="A4133">
    <cfRule type="cellIs" dxfId="10553" priority="15207" operator="equal">
      <formula>"Raster_Planungseinheiten"</formula>
    </cfRule>
    <cfRule type="cellIs" dxfId="10552" priority="15208" operator="equal">
      <formula>"Raster_UmweltVersorgung"</formula>
    </cfRule>
  </conditionalFormatting>
  <conditionalFormatting sqref="H4129">
    <cfRule type="cellIs" dxfId="10551" priority="15221" operator="equal">
      <formula>"nurGeometrie"</formula>
    </cfRule>
  </conditionalFormatting>
  <conditionalFormatting sqref="H4130">
    <cfRule type="cellIs" dxfId="10550" priority="15220" operator="equal">
      <formula>"nurGeometrie"</formula>
    </cfRule>
  </conditionalFormatting>
  <conditionalFormatting sqref="H4128">
    <cfRule type="cellIs" dxfId="10549" priority="15206" operator="equal">
      <formula>"nurGeometrie"</formula>
    </cfRule>
  </conditionalFormatting>
  <conditionalFormatting sqref="A4128">
    <cfRule type="cellIs" dxfId="10548" priority="15204" operator="equal">
      <formula>"Raster_Planungseinheiten"</formula>
    </cfRule>
    <cfRule type="cellIs" dxfId="10547" priority="15205" operator="equal">
      <formula>"Raster_UmweltVersorgung"</formula>
    </cfRule>
  </conditionalFormatting>
  <conditionalFormatting sqref="A4549">
    <cfRule type="cellIs" dxfId="10546" priority="13546" operator="equal">
      <formula>"Raster_Planungseinheiten"</formula>
    </cfRule>
    <cfRule type="cellIs" dxfId="10545" priority="13547" operator="equal">
      <formula>"Raster_UmweltVersorgung"</formula>
    </cfRule>
  </conditionalFormatting>
  <conditionalFormatting sqref="H4134">
    <cfRule type="cellIs" dxfId="10544" priority="15203" operator="equal">
      <formula>"nurGeometrie"</formula>
    </cfRule>
  </conditionalFormatting>
  <conditionalFormatting sqref="H4283">
    <cfRule type="cellIs" dxfId="10543" priority="14580" operator="equal">
      <formula>"nurGeometrie"</formula>
    </cfRule>
  </conditionalFormatting>
  <conditionalFormatting sqref="H4147">
    <cfRule type="cellIs" dxfId="10542" priority="15198" operator="equal">
      <formula>"nurGeometrie"</formula>
    </cfRule>
  </conditionalFormatting>
  <conditionalFormatting sqref="H4284">
    <cfRule type="cellIs" dxfId="10541" priority="14579" operator="equal">
      <formula>"nurGeometrie"</formula>
    </cfRule>
  </conditionalFormatting>
  <conditionalFormatting sqref="H4143">
    <cfRule type="cellIs" dxfId="10540" priority="15202" operator="equal">
      <formula>"nurGeometrie"</formula>
    </cfRule>
  </conditionalFormatting>
  <conditionalFormatting sqref="H4144">
    <cfRule type="cellIs" dxfId="10539" priority="15201" operator="equal">
      <formula>"nurGeometrie"</formula>
    </cfRule>
  </conditionalFormatting>
  <conditionalFormatting sqref="A4134">
    <cfRule type="cellIs" dxfId="10538" priority="15196" operator="equal">
      <formula>"Raster_Planungseinheiten"</formula>
    </cfRule>
    <cfRule type="cellIs" dxfId="10537" priority="15197" operator="equal">
      <formula>"Raster_UmweltVersorgung"</formula>
    </cfRule>
  </conditionalFormatting>
  <conditionalFormatting sqref="H4135">
    <cfRule type="cellIs" dxfId="10536" priority="15185" operator="equal">
      <formula>"nurGeometrie"</formula>
    </cfRule>
  </conditionalFormatting>
  <conditionalFormatting sqref="A4335">
    <cfRule type="cellIs" dxfId="10535" priority="14317" operator="equal">
      <formula>"Raster_Planungseinheiten"</formula>
    </cfRule>
    <cfRule type="cellIs" dxfId="10534" priority="14318" operator="equal">
      <formula>"Raster_UmweltVersorgung"</formula>
    </cfRule>
  </conditionalFormatting>
  <conditionalFormatting sqref="H4136">
    <cfRule type="cellIs" dxfId="10533" priority="15182" operator="equal">
      <formula>"nurGeometrie"</formula>
    </cfRule>
  </conditionalFormatting>
  <conditionalFormatting sqref="A4216">
    <cfRule type="cellIs" dxfId="10532" priority="14818" operator="equal">
      <formula>"Raster_Planungseinheiten"</formula>
    </cfRule>
    <cfRule type="cellIs" dxfId="10531" priority="14819" operator="equal">
      <formula>"Raster_UmweltVersorgung"</formula>
    </cfRule>
  </conditionalFormatting>
  <conditionalFormatting sqref="A4608">
    <cfRule type="cellIs" dxfId="10530" priority="13272" operator="equal">
      <formula>"Raster_Planungseinheiten"</formula>
    </cfRule>
    <cfRule type="cellIs" dxfId="10529" priority="13273" operator="equal">
      <formula>"Raster_UmweltVersorgung"</formula>
    </cfRule>
  </conditionalFormatting>
  <conditionalFormatting sqref="A4214">
    <cfRule type="cellIs" dxfId="10528" priority="14822" operator="equal">
      <formula>"Raster_Planungseinheiten"</formula>
    </cfRule>
    <cfRule type="cellIs" dxfId="10527" priority="14823" operator="equal">
      <formula>"Raster_UmweltVersorgung"</formula>
    </cfRule>
  </conditionalFormatting>
  <conditionalFormatting sqref="A4215">
    <cfRule type="cellIs" dxfId="10526" priority="14820" operator="equal">
      <formula>"Raster_Planungseinheiten"</formula>
    </cfRule>
    <cfRule type="cellIs" dxfId="10525" priority="14821" operator="equal">
      <formula>"Raster_UmweltVersorgung"</formula>
    </cfRule>
  </conditionalFormatting>
  <conditionalFormatting sqref="A4284">
    <cfRule type="cellIs" dxfId="10524" priority="14548" operator="equal">
      <formula>"Raster_Planungseinheiten"</formula>
    </cfRule>
    <cfRule type="cellIs" dxfId="10523" priority="14549" operator="equal">
      <formula>"Raster_UmweltVersorgung"</formula>
    </cfRule>
  </conditionalFormatting>
  <conditionalFormatting sqref="A4217">
    <cfRule type="cellIs" dxfId="10522" priority="14816" operator="equal">
      <formula>"Raster_Planungseinheiten"</formula>
    </cfRule>
    <cfRule type="cellIs" dxfId="10521" priority="14817" operator="equal">
      <formula>"Raster_UmweltVersorgung"</formula>
    </cfRule>
  </conditionalFormatting>
  <conditionalFormatting sqref="A4304">
    <cfRule type="cellIs" dxfId="10520" priority="14482" operator="equal">
      <formula>"Raster_Planungseinheiten"</formula>
    </cfRule>
    <cfRule type="cellIs" dxfId="10519" priority="14483" operator="equal">
      <formula>"Raster_UmweltVersorgung"</formula>
    </cfRule>
  </conditionalFormatting>
  <conditionalFormatting sqref="A4285">
    <cfRule type="cellIs" dxfId="10518" priority="14546" operator="equal">
      <formula>"Raster_Planungseinheiten"</formula>
    </cfRule>
    <cfRule type="cellIs" dxfId="10517" priority="14547" operator="equal">
      <formula>"Raster_UmweltVersorgung"</formula>
    </cfRule>
  </conditionalFormatting>
  <conditionalFormatting sqref="H4137">
    <cfRule type="cellIs" dxfId="10516" priority="15165" operator="equal">
      <formula>"nurGeometrie"</formula>
    </cfRule>
  </conditionalFormatting>
  <conditionalFormatting sqref="A4282">
    <cfRule type="cellIs" dxfId="10515" priority="14552" operator="equal">
      <formula>"Raster_Planungseinheiten"</formula>
    </cfRule>
    <cfRule type="cellIs" dxfId="10514" priority="14553" operator="equal">
      <formula>"Raster_UmweltVersorgung"</formula>
    </cfRule>
  </conditionalFormatting>
  <conditionalFormatting sqref="H4138">
    <cfRule type="cellIs" dxfId="10513" priority="15162" operator="equal">
      <formula>"nurGeometrie"</formula>
    </cfRule>
  </conditionalFormatting>
  <conditionalFormatting sqref="H4139">
    <cfRule type="cellIs" dxfId="10512" priority="15161" operator="equal">
      <formula>"nurGeometrie"</formula>
    </cfRule>
  </conditionalFormatting>
  <conditionalFormatting sqref="A4140">
    <cfRule type="cellIs" dxfId="10511" priority="15154" operator="equal">
      <formula>"Raster_Planungseinheiten"</formula>
    </cfRule>
    <cfRule type="cellIs" dxfId="10510" priority="15155" operator="equal">
      <formula>"Raster_UmweltVersorgung"</formula>
    </cfRule>
  </conditionalFormatting>
  <conditionalFormatting sqref="A4141">
    <cfRule type="cellIs" dxfId="10509" priority="15150" operator="equal">
      <formula>"Raster_Planungseinheiten"</formula>
    </cfRule>
    <cfRule type="cellIs" dxfId="10508" priority="15151" operator="equal">
      <formula>"Raster_UmweltVersorgung"</formula>
    </cfRule>
  </conditionalFormatting>
  <conditionalFormatting sqref="A4142">
    <cfRule type="cellIs" dxfId="10507" priority="15148" operator="equal">
      <formula>"Raster_Planungseinheiten"</formula>
    </cfRule>
    <cfRule type="cellIs" dxfId="10506" priority="15149" operator="equal">
      <formula>"Raster_UmweltVersorgung"</formula>
    </cfRule>
  </conditionalFormatting>
  <conditionalFormatting sqref="H4140">
    <cfRule type="cellIs" dxfId="10505" priority="15156" operator="equal">
      <formula>"nurGeometrie"</formula>
    </cfRule>
  </conditionalFormatting>
  <conditionalFormatting sqref="H4141">
    <cfRule type="cellIs" dxfId="10504" priority="15153" operator="equal">
      <formula>"nurGeometrie"</formula>
    </cfRule>
  </conditionalFormatting>
  <conditionalFormatting sqref="H4142">
    <cfRule type="cellIs" dxfId="10503" priority="15152" operator="equal">
      <formula>"nurGeometrie"</formula>
    </cfRule>
  </conditionalFormatting>
  <conditionalFormatting sqref="A4277">
    <cfRule type="cellIs" dxfId="10502" priority="14588" operator="equal">
      <formula>"Raster_Planungseinheiten"</formula>
    </cfRule>
    <cfRule type="cellIs" dxfId="10501" priority="14589" operator="equal">
      <formula>"Raster_UmweltVersorgung"</formula>
    </cfRule>
  </conditionalFormatting>
  <conditionalFormatting sqref="A4208">
    <cfRule type="cellIs" dxfId="10500" priority="14846" operator="equal">
      <formula>"Raster_Planungseinheiten"</formula>
    </cfRule>
    <cfRule type="cellIs" dxfId="10499" priority="14847" operator="equal">
      <formula>"Raster_UmweltVersorgung"</formula>
    </cfRule>
  </conditionalFormatting>
  <conditionalFormatting sqref="H4159">
    <cfRule type="cellIs" dxfId="10498" priority="15144" operator="equal">
      <formula>"nurGeometrie"</formula>
    </cfRule>
  </conditionalFormatting>
  <conditionalFormatting sqref="H4160">
    <cfRule type="cellIs" dxfId="10497" priority="15143" operator="equal">
      <formula>"nurGeometrie"</formula>
    </cfRule>
  </conditionalFormatting>
  <conditionalFormatting sqref="A4289">
    <cfRule type="cellIs" dxfId="10496" priority="14522" operator="equal">
      <formula>"Raster_Planungseinheiten"</formula>
    </cfRule>
    <cfRule type="cellIs" dxfId="10495" priority="14523" operator="equal">
      <formula>"Raster_UmweltVersorgung"</formula>
    </cfRule>
  </conditionalFormatting>
  <conditionalFormatting sqref="A4280">
    <cfRule type="cellIs" dxfId="10494" priority="14576" operator="equal">
      <formula>"Raster_Planungseinheiten"</formula>
    </cfRule>
    <cfRule type="cellIs" dxfId="10493" priority="14577" operator="equal">
      <formula>"Raster_UmweltVersorgung"</formula>
    </cfRule>
  </conditionalFormatting>
  <conditionalFormatting sqref="A4302">
    <cfRule type="cellIs" dxfId="10492" priority="14486" operator="equal">
      <formula>"Raster_Planungseinheiten"</formula>
    </cfRule>
    <cfRule type="cellIs" dxfId="10491" priority="14487" operator="equal">
      <formula>"Raster_UmweltVersorgung"</formula>
    </cfRule>
  </conditionalFormatting>
  <conditionalFormatting sqref="A4399">
    <cfRule type="cellIs" dxfId="10490" priority="14078" operator="equal">
      <formula>"Raster_Planungseinheiten"</formula>
    </cfRule>
    <cfRule type="cellIs" dxfId="10489" priority="14079" operator="equal">
      <formula>"Raster_UmweltVersorgung"</formula>
    </cfRule>
  </conditionalFormatting>
  <conditionalFormatting sqref="A4407">
    <cfRule type="cellIs" dxfId="10488" priority="14036" operator="equal">
      <formula>"Raster_Planungseinheiten"</formula>
    </cfRule>
    <cfRule type="cellIs" dxfId="10487" priority="14037" operator="equal">
      <formula>"Raster_UmweltVersorgung"</formula>
    </cfRule>
  </conditionalFormatting>
  <conditionalFormatting sqref="A4327">
    <cfRule type="cellIs" dxfId="10486" priority="14333" operator="equal">
      <formula>"Raster_Planungseinheiten"</formula>
    </cfRule>
    <cfRule type="cellIs" dxfId="10485" priority="14334" operator="equal">
      <formula>"Raster_UmweltVersorgung"</formula>
    </cfRule>
  </conditionalFormatting>
  <conditionalFormatting sqref="A4437">
    <cfRule type="cellIs" dxfId="10484" priority="13945" operator="equal">
      <formula>"Raster_Planungseinheiten"</formula>
    </cfRule>
    <cfRule type="cellIs" dxfId="10483" priority="13946" operator="equal">
      <formula>"Raster_UmweltVersorgung"</formula>
    </cfRule>
  </conditionalFormatting>
  <conditionalFormatting sqref="H4148">
    <cfRule type="cellIs" dxfId="10482" priority="15147" operator="equal">
      <formula>"nurGeometrie"</formula>
    </cfRule>
  </conditionalFormatting>
  <conditionalFormatting sqref="H4161">
    <cfRule type="cellIs" dxfId="10481" priority="15142" operator="equal">
      <formula>"nurGeometrie"</formula>
    </cfRule>
  </conditionalFormatting>
  <conditionalFormatting sqref="H4157">
    <cfRule type="cellIs" dxfId="10480" priority="15146" operator="equal">
      <formula>"nurGeometrie"</formula>
    </cfRule>
  </conditionalFormatting>
  <conditionalFormatting sqref="H4158">
    <cfRule type="cellIs" dxfId="10479" priority="15145" operator="equal">
      <formula>"nurGeometrie"</formula>
    </cfRule>
  </conditionalFormatting>
  <conditionalFormatting sqref="A4148">
    <cfRule type="cellIs" dxfId="10478" priority="15140" operator="equal">
      <formula>"Raster_Planungseinheiten"</formula>
    </cfRule>
    <cfRule type="cellIs" dxfId="10477" priority="15141" operator="equal">
      <formula>"Raster_UmweltVersorgung"</formula>
    </cfRule>
  </conditionalFormatting>
  <conditionalFormatting sqref="H4149">
    <cfRule type="cellIs" dxfId="10476" priority="15139" operator="equal">
      <formula>"nurGeometrie"</formula>
    </cfRule>
  </conditionalFormatting>
  <conditionalFormatting sqref="H4150">
    <cfRule type="cellIs" dxfId="10475" priority="15138" operator="equal">
      <formula>"nurGeometrie"</formula>
    </cfRule>
  </conditionalFormatting>
  <conditionalFormatting sqref="H4151">
    <cfRule type="cellIs" dxfId="10474" priority="15123" operator="equal">
      <formula>"nurGeometrie"</formula>
    </cfRule>
  </conditionalFormatting>
  <conditionalFormatting sqref="H4152">
    <cfRule type="cellIs" dxfId="10473" priority="15120" operator="equal">
      <formula>"nurGeometrie"</formula>
    </cfRule>
  </conditionalFormatting>
  <conditionalFormatting sqref="H4153">
    <cfRule type="cellIs" dxfId="10472" priority="15119" operator="equal">
      <formula>"nurGeometrie"</formula>
    </cfRule>
  </conditionalFormatting>
  <conditionalFormatting sqref="H4154">
    <cfRule type="cellIs" dxfId="10471" priority="15114" operator="equal">
      <formula>"nurGeometrie"</formula>
    </cfRule>
  </conditionalFormatting>
  <conditionalFormatting sqref="H4155">
    <cfRule type="cellIs" dxfId="10470" priority="15111" operator="equal">
      <formula>"nurGeometrie"</formula>
    </cfRule>
  </conditionalFormatting>
  <conditionalFormatting sqref="H4156">
    <cfRule type="cellIs" dxfId="10469" priority="15110" operator="equal">
      <formula>"nurGeometrie"</formula>
    </cfRule>
  </conditionalFormatting>
  <conditionalFormatting sqref="A4149">
    <cfRule type="cellIs" dxfId="10468" priority="15104" operator="equal">
      <formula>"Raster_Planungseinheiten"</formula>
    </cfRule>
    <cfRule type="cellIs" dxfId="10467" priority="15105" operator="equal">
      <formula>"Raster_UmweltVersorgung"</formula>
    </cfRule>
  </conditionalFormatting>
  <conditionalFormatting sqref="A4150">
    <cfRule type="cellIs" dxfId="10466" priority="15102" operator="equal">
      <formula>"Raster_Planungseinheiten"</formula>
    </cfRule>
    <cfRule type="cellIs" dxfId="10465" priority="15103" operator="equal">
      <formula>"Raster_UmweltVersorgung"</formula>
    </cfRule>
  </conditionalFormatting>
  <conditionalFormatting sqref="A4151">
    <cfRule type="cellIs" dxfId="10464" priority="15100" operator="equal">
      <formula>"Raster_Planungseinheiten"</formula>
    </cfRule>
    <cfRule type="cellIs" dxfId="10463" priority="15101" operator="equal">
      <formula>"Raster_UmweltVersorgung"</formula>
    </cfRule>
  </conditionalFormatting>
  <conditionalFormatting sqref="A4152">
    <cfRule type="cellIs" dxfId="10462" priority="15098" operator="equal">
      <formula>"Raster_Planungseinheiten"</formula>
    </cfRule>
    <cfRule type="cellIs" dxfId="10461" priority="15099" operator="equal">
      <formula>"Raster_UmweltVersorgung"</formula>
    </cfRule>
  </conditionalFormatting>
  <conditionalFormatting sqref="A4153">
    <cfRule type="cellIs" dxfId="10460" priority="15096" operator="equal">
      <formula>"Raster_Planungseinheiten"</formula>
    </cfRule>
    <cfRule type="cellIs" dxfId="10459" priority="15097" operator="equal">
      <formula>"Raster_UmweltVersorgung"</formula>
    </cfRule>
  </conditionalFormatting>
  <conditionalFormatting sqref="A4154">
    <cfRule type="cellIs" dxfId="10458" priority="15094" operator="equal">
      <formula>"Raster_Planungseinheiten"</formula>
    </cfRule>
    <cfRule type="cellIs" dxfId="10457" priority="15095" operator="equal">
      <formula>"Raster_UmweltVersorgung"</formula>
    </cfRule>
  </conditionalFormatting>
  <conditionalFormatting sqref="A4155">
    <cfRule type="cellIs" dxfId="10456" priority="15092" operator="equal">
      <formula>"Raster_Planungseinheiten"</formula>
    </cfRule>
    <cfRule type="cellIs" dxfId="10455" priority="15093" operator="equal">
      <formula>"Raster_UmweltVersorgung"</formula>
    </cfRule>
  </conditionalFormatting>
  <conditionalFormatting sqref="A4156">
    <cfRule type="cellIs" dxfId="10454" priority="15090" operator="equal">
      <formula>"Raster_Planungseinheiten"</formula>
    </cfRule>
    <cfRule type="cellIs" dxfId="10453" priority="15091" operator="equal">
      <formula>"Raster_UmweltVersorgung"</formula>
    </cfRule>
  </conditionalFormatting>
  <conditionalFormatting sqref="A4157">
    <cfRule type="cellIs" dxfId="10452" priority="15088" operator="equal">
      <formula>"Raster_Planungseinheiten"</formula>
    </cfRule>
    <cfRule type="cellIs" dxfId="10451" priority="15089" operator="equal">
      <formula>"Raster_UmweltVersorgung"</formula>
    </cfRule>
  </conditionalFormatting>
  <conditionalFormatting sqref="A4158">
    <cfRule type="cellIs" dxfId="10450" priority="15086" operator="equal">
      <formula>"Raster_Planungseinheiten"</formula>
    </cfRule>
    <cfRule type="cellIs" dxfId="10449" priority="15087" operator="equal">
      <formula>"Raster_UmweltVersorgung"</formula>
    </cfRule>
  </conditionalFormatting>
  <conditionalFormatting sqref="A4159">
    <cfRule type="cellIs" dxfId="10448" priority="15084" operator="equal">
      <formula>"Raster_Planungseinheiten"</formula>
    </cfRule>
    <cfRule type="cellIs" dxfId="10447" priority="15085" operator="equal">
      <formula>"Raster_UmweltVersorgung"</formula>
    </cfRule>
  </conditionalFormatting>
  <conditionalFormatting sqref="A4160">
    <cfRule type="cellIs" dxfId="10446" priority="15082" operator="equal">
      <formula>"Raster_Planungseinheiten"</formula>
    </cfRule>
    <cfRule type="cellIs" dxfId="10445" priority="15083" operator="equal">
      <formula>"Raster_UmweltVersorgung"</formula>
    </cfRule>
  </conditionalFormatting>
  <conditionalFormatting sqref="A4161">
    <cfRule type="cellIs" dxfId="10444" priority="15080" operator="equal">
      <formula>"Raster_Planungseinheiten"</formula>
    </cfRule>
    <cfRule type="cellIs" dxfId="10443" priority="15081" operator="equal">
      <formula>"Raster_UmweltVersorgung"</formula>
    </cfRule>
  </conditionalFormatting>
  <conditionalFormatting sqref="A4296">
    <cfRule type="cellIs" dxfId="10442" priority="14455" operator="equal">
      <formula>"Raster_Planungseinheiten"</formula>
    </cfRule>
    <cfRule type="cellIs" dxfId="10441" priority="14456" operator="equal">
      <formula>"Raster_UmweltVersorgung"</formula>
    </cfRule>
  </conditionalFormatting>
  <conditionalFormatting sqref="H4165">
    <cfRule type="cellIs" dxfId="10440" priority="15077" operator="equal">
      <formula>"nurGeometrie"</formula>
    </cfRule>
  </conditionalFormatting>
  <conditionalFormatting sqref="A4299">
    <cfRule type="cellIs" dxfId="10439" priority="14446" operator="equal">
      <formula>"Raster_Planungseinheiten"</formula>
    </cfRule>
    <cfRule type="cellIs" dxfId="10438" priority="14447" operator="equal">
      <formula>"Raster_UmweltVersorgung"</formula>
    </cfRule>
  </conditionalFormatting>
  <conditionalFormatting sqref="H4167">
    <cfRule type="cellIs" dxfId="10437" priority="15075" operator="equal">
      <formula>"nurGeometrie"</formula>
    </cfRule>
  </conditionalFormatting>
  <conditionalFormatting sqref="A4331">
    <cfRule type="cellIs" dxfId="10436" priority="14325" operator="equal">
      <formula>"Raster_Planungseinheiten"</formula>
    </cfRule>
    <cfRule type="cellIs" dxfId="10435" priority="14326" operator="equal">
      <formula>"Raster_UmweltVersorgung"</formula>
    </cfRule>
  </conditionalFormatting>
  <conditionalFormatting sqref="H4166">
    <cfRule type="cellIs" dxfId="10434" priority="15076" operator="equal">
      <formula>"nurGeometrie"</formula>
    </cfRule>
  </conditionalFormatting>
  <conditionalFormatting sqref="A4426">
    <cfRule type="cellIs" dxfId="10433" priority="13996" operator="equal">
      <formula>"Raster_Planungseinheiten"</formula>
    </cfRule>
    <cfRule type="cellIs" dxfId="10432" priority="13997" operator="equal">
      <formula>"Raster_UmweltVersorgung"</formula>
    </cfRule>
  </conditionalFormatting>
  <conditionalFormatting sqref="A4440">
    <cfRule type="cellIs" dxfId="10431" priority="13939" operator="equal">
      <formula>"Raster_Planungseinheiten"</formula>
    </cfRule>
    <cfRule type="cellIs" dxfId="10430" priority="13940" operator="equal">
      <formula>"Raster_UmweltVersorgung"</formula>
    </cfRule>
  </conditionalFormatting>
  <conditionalFormatting sqref="H4163">
    <cfRule type="cellIs" dxfId="10429" priority="15079" operator="equal">
      <formula>"nurGeometrie"</formula>
    </cfRule>
  </conditionalFormatting>
  <conditionalFormatting sqref="H4164">
    <cfRule type="cellIs" dxfId="10428" priority="15078" operator="equal">
      <formula>"nurGeometrie"</formula>
    </cfRule>
  </conditionalFormatting>
  <conditionalFormatting sqref="H4162">
    <cfRule type="cellIs" dxfId="10427" priority="15064" operator="equal">
      <formula>"nurGeometrie"</formula>
    </cfRule>
  </conditionalFormatting>
  <conditionalFormatting sqref="A4162">
    <cfRule type="cellIs" dxfId="10426" priority="15062" operator="equal">
      <formula>"Raster_Planungseinheiten"</formula>
    </cfRule>
    <cfRule type="cellIs" dxfId="10425" priority="15063" operator="equal">
      <formula>"Raster_UmweltVersorgung"</formula>
    </cfRule>
  </conditionalFormatting>
  <conditionalFormatting sqref="A4163">
    <cfRule type="cellIs" dxfId="10424" priority="15060" operator="equal">
      <formula>"Raster_Planungseinheiten"</formula>
    </cfRule>
    <cfRule type="cellIs" dxfId="10423" priority="15061" operator="equal">
      <formula>"Raster_UmweltVersorgung"</formula>
    </cfRule>
  </conditionalFormatting>
  <conditionalFormatting sqref="A4164">
    <cfRule type="cellIs" dxfId="10422" priority="15058" operator="equal">
      <formula>"Raster_Planungseinheiten"</formula>
    </cfRule>
    <cfRule type="cellIs" dxfId="10421" priority="15059" operator="equal">
      <formula>"Raster_UmweltVersorgung"</formula>
    </cfRule>
  </conditionalFormatting>
  <conditionalFormatting sqref="A4165">
    <cfRule type="cellIs" dxfId="10420" priority="15056" operator="equal">
      <formula>"Raster_Planungseinheiten"</formula>
    </cfRule>
    <cfRule type="cellIs" dxfId="10419" priority="15057" operator="equal">
      <formula>"Raster_UmweltVersorgung"</formula>
    </cfRule>
  </conditionalFormatting>
  <conditionalFormatting sqref="A4166">
    <cfRule type="cellIs" dxfId="10418" priority="15054" operator="equal">
      <formula>"Raster_Planungseinheiten"</formula>
    </cfRule>
    <cfRule type="cellIs" dxfId="10417" priority="15055" operator="equal">
      <formula>"Raster_UmweltVersorgung"</formula>
    </cfRule>
  </conditionalFormatting>
  <conditionalFormatting sqref="A4167">
    <cfRule type="cellIs" dxfId="10416" priority="15052" operator="equal">
      <formula>"Raster_Planungseinheiten"</formula>
    </cfRule>
    <cfRule type="cellIs" dxfId="10415" priority="15053" operator="equal">
      <formula>"Raster_UmweltVersorgung"</formula>
    </cfRule>
  </conditionalFormatting>
  <conditionalFormatting sqref="H4179">
    <cfRule type="cellIs" dxfId="10414" priority="15048" operator="equal">
      <formula>"nurGeometrie"</formula>
    </cfRule>
  </conditionalFormatting>
  <conditionalFormatting sqref="H4180">
    <cfRule type="cellIs" dxfId="10413" priority="15047" operator="equal">
      <formula>"nurGeometrie"</formula>
    </cfRule>
  </conditionalFormatting>
  <conditionalFormatting sqref="H4168">
    <cfRule type="cellIs" dxfId="10412" priority="15051" operator="equal">
      <formula>"nurGeometrie"</formula>
    </cfRule>
  </conditionalFormatting>
  <conditionalFormatting sqref="H4181">
    <cfRule type="cellIs" dxfId="10411" priority="15046" operator="equal">
      <formula>"nurGeometrie"</formula>
    </cfRule>
  </conditionalFormatting>
  <conditionalFormatting sqref="H4177">
    <cfRule type="cellIs" dxfId="10410" priority="15050" operator="equal">
      <formula>"nurGeometrie"</formula>
    </cfRule>
  </conditionalFormatting>
  <conditionalFormatting sqref="H4178">
    <cfRule type="cellIs" dxfId="10409" priority="15049" operator="equal">
      <formula>"nurGeometrie"</formula>
    </cfRule>
  </conditionalFormatting>
  <conditionalFormatting sqref="A4168">
    <cfRule type="cellIs" dxfId="10408" priority="15044" operator="equal">
      <formula>"Raster_Planungseinheiten"</formula>
    </cfRule>
    <cfRule type="cellIs" dxfId="10407" priority="15045" operator="equal">
      <formula>"Raster_UmweltVersorgung"</formula>
    </cfRule>
  </conditionalFormatting>
  <conditionalFormatting sqref="H4169">
    <cfRule type="cellIs" dxfId="10406" priority="15043" operator="equal">
      <formula>"nurGeometrie"</formula>
    </cfRule>
  </conditionalFormatting>
  <conditionalFormatting sqref="H4170">
    <cfRule type="cellIs" dxfId="10405" priority="15042" operator="equal">
      <formula>"nurGeometrie"</formula>
    </cfRule>
  </conditionalFormatting>
  <conditionalFormatting sqref="H4171">
    <cfRule type="cellIs" dxfId="10404" priority="15041" operator="equal">
      <formula>"nurGeometrie"</formula>
    </cfRule>
  </conditionalFormatting>
  <conditionalFormatting sqref="H4172">
    <cfRule type="cellIs" dxfId="10403" priority="15040" operator="equal">
      <formula>"nurGeometrie"</formula>
    </cfRule>
  </conditionalFormatting>
  <conditionalFormatting sqref="H4173">
    <cfRule type="cellIs" dxfId="10402" priority="15039" operator="equal">
      <formula>"nurGeometrie"</formula>
    </cfRule>
  </conditionalFormatting>
  <conditionalFormatting sqref="H4174">
    <cfRule type="cellIs" dxfId="10401" priority="15038" operator="equal">
      <formula>"nurGeometrie"</formula>
    </cfRule>
  </conditionalFormatting>
  <conditionalFormatting sqref="H4175">
    <cfRule type="cellIs" dxfId="10400" priority="15037" operator="equal">
      <formula>"nurGeometrie"</formula>
    </cfRule>
  </conditionalFormatting>
  <conditionalFormatting sqref="H4176">
    <cfRule type="cellIs" dxfId="10399" priority="15036" operator="equal">
      <formula>"nurGeometrie"</formula>
    </cfRule>
  </conditionalFormatting>
  <conditionalFormatting sqref="A4413">
    <cfRule type="cellIs" dxfId="10398" priority="14018" operator="equal">
      <formula>"Raster_Planungseinheiten"</formula>
    </cfRule>
    <cfRule type="cellIs" dxfId="10397" priority="14019" operator="equal">
      <formula>"Raster_UmweltVersorgung"</formula>
    </cfRule>
  </conditionalFormatting>
  <conditionalFormatting sqref="A4430">
    <cfRule type="cellIs" dxfId="10396" priority="13952" operator="equal">
      <formula>"Raster_Planungseinheiten"</formula>
    </cfRule>
    <cfRule type="cellIs" dxfId="10395" priority="13953" operator="equal">
      <formula>"Raster_UmweltVersorgung"</formula>
    </cfRule>
  </conditionalFormatting>
  <conditionalFormatting sqref="A4474">
    <cfRule type="cellIs" dxfId="10394" priority="13788" operator="equal">
      <formula>"Raster_Planungseinheiten"</formula>
    </cfRule>
    <cfRule type="cellIs" dxfId="10393" priority="13789" operator="equal">
      <formula>"Raster_UmweltVersorgung"</formula>
    </cfRule>
  </conditionalFormatting>
  <conditionalFormatting sqref="A4501">
    <cfRule type="cellIs" dxfId="10392" priority="13690" operator="equal">
      <formula>"Raster_Planungseinheiten"</formula>
    </cfRule>
    <cfRule type="cellIs" dxfId="10391" priority="13691" operator="equal">
      <formula>"Raster_UmweltVersorgung"</formula>
    </cfRule>
  </conditionalFormatting>
  <conditionalFormatting sqref="A4546">
    <cfRule type="cellIs" dxfId="10390" priority="13552" operator="equal">
      <formula>"Raster_Planungseinheiten"</formula>
    </cfRule>
    <cfRule type="cellIs" dxfId="10389" priority="13553" operator="equal">
      <formula>"Raster_UmweltVersorgung"</formula>
    </cfRule>
  </conditionalFormatting>
  <conditionalFormatting sqref="A4573">
    <cfRule type="cellIs" dxfId="10388" priority="13460" operator="equal">
      <formula>"Raster_Planungseinheiten"</formula>
    </cfRule>
    <cfRule type="cellIs" dxfId="10387" priority="13461" operator="equal">
      <formula>"Raster_UmweltVersorgung"</formula>
    </cfRule>
  </conditionalFormatting>
  <conditionalFormatting sqref="A4210">
    <cfRule type="cellIs" dxfId="10386" priority="14842" operator="equal">
      <formula>"Raster_Planungseinheiten"</formula>
    </cfRule>
    <cfRule type="cellIs" dxfId="10385" priority="14843" operator="equal">
      <formula>"Raster_UmweltVersorgung"</formula>
    </cfRule>
  </conditionalFormatting>
  <conditionalFormatting sqref="A4547">
    <cfRule type="cellIs" dxfId="10384" priority="13550" operator="equal">
      <formula>"Raster_Planungseinheiten"</formula>
    </cfRule>
    <cfRule type="cellIs" dxfId="10383" priority="13551" operator="equal">
      <formula>"Raster_UmweltVersorgung"</formula>
    </cfRule>
  </conditionalFormatting>
  <conditionalFormatting sqref="A4169">
    <cfRule type="cellIs" dxfId="10382" priority="15008" operator="equal">
      <formula>"Raster_Planungseinheiten"</formula>
    </cfRule>
    <cfRule type="cellIs" dxfId="10381" priority="15009" operator="equal">
      <formula>"Raster_UmweltVersorgung"</formula>
    </cfRule>
  </conditionalFormatting>
  <conditionalFormatting sqref="A4170">
    <cfRule type="cellIs" dxfId="10380" priority="15006" operator="equal">
      <formula>"Raster_Planungseinheiten"</formula>
    </cfRule>
    <cfRule type="cellIs" dxfId="10379" priority="15007" operator="equal">
      <formula>"Raster_UmweltVersorgung"</formula>
    </cfRule>
  </conditionalFormatting>
  <conditionalFormatting sqref="A4171">
    <cfRule type="cellIs" dxfId="10378" priority="15004" operator="equal">
      <formula>"Raster_Planungseinheiten"</formula>
    </cfRule>
    <cfRule type="cellIs" dxfId="10377" priority="15005" operator="equal">
      <formula>"Raster_UmweltVersorgung"</formula>
    </cfRule>
  </conditionalFormatting>
  <conditionalFormatting sqref="A4172">
    <cfRule type="cellIs" dxfId="10376" priority="15002" operator="equal">
      <formula>"Raster_Planungseinheiten"</formula>
    </cfRule>
    <cfRule type="cellIs" dxfId="10375" priority="15003" operator="equal">
      <formula>"Raster_UmweltVersorgung"</formula>
    </cfRule>
  </conditionalFormatting>
  <conditionalFormatting sqref="A4173">
    <cfRule type="cellIs" dxfId="10374" priority="15000" operator="equal">
      <formula>"Raster_Planungseinheiten"</formula>
    </cfRule>
    <cfRule type="cellIs" dxfId="10373" priority="15001" operator="equal">
      <formula>"Raster_UmweltVersorgung"</formula>
    </cfRule>
  </conditionalFormatting>
  <conditionalFormatting sqref="A4174">
    <cfRule type="cellIs" dxfId="10372" priority="14998" operator="equal">
      <formula>"Raster_Planungseinheiten"</formula>
    </cfRule>
    <cfRule type="cellIs" dxfId="10371" priority="14999" operator="equal">
      <formula>"Raster_UmweltVersorgung"</formula>
    </cfRule>
  </conditionalFormatting>
  <conditionalFormatting sqref="A4175">
    <cfRule type="cellIs" dxfId="10370" priority="14996" operator="equal">
      <formula>"Raster_Planungseinheiten"</formula>
    </cfRule>
    <cfRule type="cellIs" dxfId="10369" priority="14997" operator="equal">
      <formula>"Raster_UmweltVersorgung"</formula>
    </cfRule>
  </conditionalFormatting>
  <conditionalFormatting sqref="A4176">
    <cfRule type="cellIs" dxfId="10368" priority="14994" operator="equal">
      <formula>"Raster_Planungseinheiten"</formula>
    </cfRule>
    <cfRule type="cellIs" dxfId="10367" priority="14995" operator="equal">
      <formula>"Raster_UmweltVersorgung"</formula>
    </cfRule>
  </conditionalFormatting>
  <conditionalFormatting sqref="A4177">
    <cfRule type="cellIs" dxfId="10366" priority="14992" operator="equal">
      <formula>"Raster_Planungseinheiten"</formula>
    </cfRule>
    <cfRule type="cellIs" dxfId="10365" priority="14993" operator="equal">
      <formula>"Raster_UmweltVersorgung"</formula>
    </cfRule>
  </conditionalFormatting>
  <conditionalFormatting sqref="A4178">
    <cfRule type="cellIs" dxfId="10364" priority="14990" operator="equal">
      <formula>"Raster_Planungseinheiten"</formula>
    </cfRule>
    <cfRule type="cellIs" dxfId="10363" priority="14991" operator="equal">
      <formula>"Raster_UmweltVersorgung"</formula>
    </cfRule>
  </conditionalFormatting>
  <conditionalFormatting sqref="A4179">
    <cfRule type="cellIs" dxfId="10362" priority="14988" operator="equal">
      <formula>"Raster_Planungseinheiten"</formula>
    </cfRule>
    <cfRule type="cellIs" dxfId="10361" priority="14989" operator="equal">
      <formula>"Raster_UmweltVersorgung"</formula>
    </cfRule>
  </conditionalFormatting>
  <conditionalFormatting sqref="A4181">
    <cfRule type="cellIs" dxfId="10360" priority="14986" operator="equal">
      <formula>"Raster_Planungseinheiten"</formula>
    </cfRule>
    <cfRule type="cellIs" dxfId="10359" priority="14987" operator="equal">
      <formula>"Raster_UmweltVersorgung"</formula>
    </cfRule>
  </conditionalFormatting>
  <conditionalFormatting sqref="A4180">
    <cfRule type="cellIs" dxfId="10358" priority="14984" operator="equal">
      <formula>"Raster_Planungseinheiten"</formula>
    </cfRule>
    <cfRule type="cellIs" dxfId="10357" priority="14985" operator="equal">
      <formula>"Raster_UmweltVersorgung"</formula>
    </cfRule>
  </conditionalFormatting>
  <conditionalFormatting sqref="H4193">
    <cfRule type="cellIs" dxfId="10356" priority="14980" operator="equal">
      <formula>"nurGeometrie"</formula>
    </cfRule>
  </conditionalFormatting>
  <conditionalFormatting sqref="H4194">
    <cfRule type="cellIs" dxfId="10355" priority="14979" operator="equal">
      <formula>"nurGeometrie"</formula>
    </cfRule>
  </conditionalFormatting>
  <conditionalFormatting sqref="H4182">
    <cfRule type="cellIs" dxfId="10354" priority="14983" operator="equal">
      <formula>"nurGeometrie"</formula>
    </cfRule>
  </conditionalFormatting>
  <conditionalFormatting sqref="H4195">
    <cfRule type="cellIs" dxfId="10353" priority="14978" operator="equal">
      <formula>"nurGeometrie"</formula>
    </cfRule>
  </conditionalFormatting>
  <conditionalFormatting sqref="H4191">
    <cfRule type="cellIs" dxfId="10352" priority="14982" operator="equal">
      <formula>"nurGeometrie"</formula>
    </cfRule>
  </conditionalFormatting>
  <conditionalFormatting sqref="H4192">
    <cfRule type="cellIs" dxfId="10351" priority="14981" operator="equal">
      <formula>"nurGeometrie"</formula>
    </cfRule>
  </conditionalFormatting>
  <conditionalFormatting sqref="A4182">
    <cfRule type="cellIs" dxfId="10350" priority="14976" operator="equal">
      <formula>"Raster_Planungseinheiten"</formula>
    </cfRule>
    <cfRule type="cellIs" dxfId="10349" priority="14977" operator="equal">
      <formula>"Raster_UmweltVersorgung"</formula>
    </cfRule>
  </conditionalFormatting>
  <conditionalFormatting sqref="H4183">
    <cfRule type="cellIs" dxfId="10348" priority="14975" operator="equal">
      <formula>"nurGeometrie"</formula>
    </cfRule>
  </conditionalFormatting>
  <conditionalFormatting sqref="H4184">
    <cfRule type="cellIs" dxfId="10347" priority="14974" operator="equal">
      <formula>"nurGeometrie"</formula>
    </cfRule>
  </conditionalFormatting>
  <conditionalFormatting sqref="H4185">
    <cfRule type="cellIs" dxfId="10346" priority="14973" operator="equal">
      <formula>"nurGeometrie"</formula>
    </cfRule>
  </conditionalFormatting>
  <conditionalFormatting sqref="H4186">
    <cfRule type="cellIs" dxfId="10345" priority="14972" operator="equal">
      <formula>"nurGeometrie"</formula>
    </cfRule>
  </conditionalFormatting>
  <conditionalFormatting sqref="H4187">
    <cfRule type="cellIs" dxfId="10344" priority="14971" operator="equal">
      <formula>"nurGeometrie"</formula>
    </cfRule>
  </conditionalFormatting>
  <conditionalFormatting sqref="H4188">
    <cfRule type="cellIs" dxfId="10343" priority="14970" operator="equal">
      <formula>"nurGeometrie"</formula>
    </cfRule>
  </conditionalFormatting>
  <conditionalFormatting sqref="H4189">
    <cfRule type="cellIs" dxfId="10342" priority="14969" operator="equal">
      <formula>"nurGeometrie"</formula>
    </cfRule>
  </conditionalFormatting>
  <conditionalFormatting sqref="H4190">
    <cfRule type="cellIs" dxfId="10341" priority="14968" operator="equal">
      <formula>"nurGeometrie"</formula>
    </cfRule>
  </conditionalFormatting>
  <conditionalFormatting sqref="A4279">
    <cfRule type="cellIs" dxfId="10340" priority="14584" operator="equal">
      <formula>"Raster_Planungseinheiten"</formula>
    </cfRule>
    <cfRule type="cellIs" dxfId="10339" priority="14585" operator="equal">
      <formula>"Raster_UmweltVersorgung"</formula>
    </cfRule>
  </conditionalFormatting>
  <conditionalFormatting sqref="A4291">
    <cfRule type="cellIs" dxfId="10338" priority="14518" operator="equal">
      <formula>"Raster_Planungseinheiten"</formula>
    </cfRule>
    <cfRule type="cellIs" dxfId="10337" priority="14519" operator="equal">
      <formula>"Raster_UmweltVersorgung"</formula>
    </cfRule>
  </conditionalFormatting>
  <conditionalFormatting sqref="A4400">
    <cfRule type="cellIs" dxfId="10336" priority="14074" operator="equal">
      <formula>"Raster_Planungseinheiten"</formula>
    </cfRule>
    <cfRule type="cellIs" dxfId="10335" priority="14075" operator="equal">
      <formula>"Raster_UmweltVersorgung"</formula>
    </cfRule>
  </conditionalFormatting>
  <conditionalFormatting sqref="A4494">
    <cfRule type="cellIs" dxfId="10334" priority="13704" operator="equal">
      <formula>"Raster_Planungseinheiten"</formula>
    </cfRule>
    <cfRule type="cellIs" dxfId="10333" priority="13705" operator="equal">
      <formula>"Raster_UmweltVersorgung"</formula>
    </cfRule>
  </conditionalFormatting>
  <conditionalFormatting sqref="A4209">
    <cfRule type="cellIs" dxfId="10332" priority="14844" operator="equal">
      <formula>"Raster_Planungseinheiten"</formula>
    </cfRule>
    <cfRule type="cellIs" dxfId="10331" priority="14845" operator="equal">
      <formula>"Raster_UmweltVersorgung"</formula>
    </cfRule>
  </conditionalFormatting>
  <conditionalFormatting sqref="A4548">
    <cfRule type="cellIs" dxfId="10330" priority="13548" operator="equal">
      <formula>"Raster_Planungseinheiten"</formula>
    </cfRule>
    <cfRule type="cellIs" dxfId="10329" priority="13549" operator="equal">
      <formula>"Raster_UmweltVersorgung"</formula>
    </cfRule>
  </conditionalFormatting>
  <conditionalFormatting sqref="A4540">
    <cfRule type="cellIs" dxfId="10328" priority="13570" operator="equal">
      <formula>"Raster_Planungseinheiten"</formula>
    </cfRule>
    <cfRule type="cellIs" dxfId="10327" priority="13571" operator="equal">
      <formula>"Raster_UmweltVersorgung"</formula>
    </cfRule>
  </conditionalFormatting>
  <conditionalFormatting sqref="A4298">
    <cfRule type="cellIs" dxfId="10326" priority="14450" operator="equal">
      <formula>"Raster_Planungseinheiten"</formula>
    </cfRule>
    <cfRule type="cellIs" dxfId="10325" priority="14451" operator="equal">
      <formula>"Raster_UmweltVersorgung"</formula>
    </cfRule>
  </conditionalFormatting>
  <conditionalFormatting sqref="A4183">
    <cfRule type="cellIs" dxfId="10324" priority="14940" operator="equal">
      <formula>"Raster_Planungseinheiten"</formula>
    </cfRule>
    <cfRule type="cellIs" dxfId="10323" priority="14941" operator="equal">
      <formula>"Raster_UmweltVersorgung"</formula>
    </cfRule>
  </conditionalFormatting>
  <conditionalFormatting sqref="A4184">
    <cfRule type="cellIs" dxfId="10322" priority="14938" operator="equal">
      <formula>"Raster_Planungseinheiten"</formula>
    </cfRule>
    <cfRule type="cellIs" dxfId="10321" priority="14939" operator="equal">
      <formula>"Raster_UmweltVersorgung"</formula>
    </cfRule>
  </conditionalFormatting>
  <conditionalFormatting sqref="A4195">
    <cfRule type="cellIs" dxfId="10320" priority="14936" operator="equal">
      <formula>"Raster_Planungseinheiten"</formula>
    </cfRule>
    <cfRule type="cellIs" dxfId="10319" priority="14937" operator="equal">
      <formula>"Raster_UmweltVersorgung"</formula>
    </cfRule>
  </conditionalFormatting>
  <conditionalFormatting sqref="A4194">
    <cfRule type="cellIs" dxfId="10318" priority="14934" operator="equal">
      <formula>"Raster_Planungseinheiten"</formula>
    </cfRule>
    <cfRule type="cellIs" dxfId="10317" priority="14935" operator="equal">
      <formula>"Raster_UmweltVersorgung"</formula>
    </cfRule>
  </conditionalFormatting>
  <conditionalFormatting sqref="A4193">
    <cfRule type="cellIs" dxfId="10316" priority="14932" operator="equal">
      <formula>"Raster_Planungseinheiten"</formula>
    </cfRule>
    <cfRule type="cellIs" dxfId="10315" priority="14933" operator="equal">
      <formula>"Raster_UmweltVersorgung"</formula>
    </cfRule>
  </conditionalFormatting>
  <conditionalFormatting sqref="A4192">
    <cfRule type="cellIs" dxfId="10314" priority="14930" operator="equal">
      <formula>"Raster_Planungseinheiten"</formula>
    </cfRule>
    <cfRule type="cellIs" dxfId="10313" priority="14931" operator="equal">
      <formula>"Raster_UmweltVersorgung"</formula>
    </cfRule>
  </conditionalFormatting>
  <conditionalFormatting sqref="A4191">
    <cfRule type="cellIs" dxfId="10312" priority="14928" operator="equal">
      <formula>"Raster_Planungseinheiten"</formula>
    </cfRule>
    <cfRule type="cellIs" dxfId="10311" priority="14929" operator="equal">
      <formula>"Raster_UmweltVersorgung"</formula>
    </cfRule>
  </conditionalFormatting>
  <conditionalFormatting sqref="A4190">
    <cfRule type="cellIs" dxfId="10310" priority="14926" operator="equal">
      <formula>"Raster_Planungseinheiten"</formula>
    </cfRule>
    <cfRule type="cellIs" dxfId="10309" priority="14927" operator="equal">
      <formula>"Raster_UmweltVersorgung"</formula>
    </cfRule>
  </conditionalFormatting>
  <conditionalFormatting sqref="A4189">
    <cfRule type="cellIs" dxfId="10308" priority="14924" operator="equal">
      <formula>"Raster_Planungseinheiten"</formula>
    </cfRule>
    <cfRule type="cellIs" dxfId="10307" priority="14925" operator="equal">
      <formula>"Raster_UmweltVersorgung"</formula>
    </cfRule>
  </conditionalFormatting>
  <conditionalFormatting sqref="A4185">
    <cfRule type="cellIs" dxfId="10306" priority="14922" operator="equal">
      <formula>"Raster_Planungseinheiten"</formula>
    </cfRule>
    <cfRule type="cellIs" dxfId="10305" priority="14923" operator="equal">
      <formula>"Raster_UmweltVersorgung"</formula>
    </cfRule>
  </conditionalFormatting>
  <conditionalFormatting sqref="A4186">
    <cfRule type="cellIs" dxfId="10304" priority="14920" operator="equal">
      <formula>"Raster_Planungseinheiten"</formula>
    </cfRule>
    <cfRule type="cellIs" dxfId="10303" priority="14921" operator="equal">
      <formula>"Raster_UmweltVersorgung"</formula>
    </cfRule>
  </conditionalFormatting>
  <conditionalFormatting sqref="A4187">
    <cfRule type="cellIs" dxfId="10302" priority="14918" operator="equal">
      <formula>"Raster_Planungseinheiten"</formula>
    </cfRule>
    <cfRule type="cellIs" dxfId="10301" priority="14919" operator="equal">
      <formula>"Raster_UmweltVersorgung"</formula>
    </cfRule>
  </conditionalFormatting>
  <conditionalFormatting sqref="A4188">
    <cfRule type="cellIs" dxfId="10300" priority="14916" operator="equal">
      <formula>"Raster_Planungseinheiten"</formula>
    </cfRule>
    <cfRule type="cellIs" dxfId="10299" priority="14917" operator="equal">
      <formula>"Raster_UmweltVersorgung"</formula>
    </cfRule>
  </conditionalFormatting>
  <conditionalFormatting sqref="H4196">
    <cfRule type="cellIs" dxfId="10298" priority="14915" operator="equal">
      <formula>"nurGeometrie"</formula>
    </cfRule>
  </conditionalFormatting>
  <conditionalFormatting sqref="H4201">
    <cfRule type="cellIs" dxfId="10297" priority="14912" operator="equal">
      <formula>"nurGeometrie"</formula>
    </cfRule>
  </conditionalFormatting>
  <conditionalFormatting sqref="H4203">
    <cfRule type="cellIs" dxfId="10296" priority="14910" operator="equal">
      <formula>"nurGeometrie"</formula>
    </cfRule>
  </conditionalFormatting>
  <conditionalFormatting sqref="H4202">
    <cfRule type="cellIs" dxfId="10295" priority="14911" operator="equal">
      <formula>"nurGeometrie"</formula>
    </cfRule>
  </conditionalFormatting>
  <conditionalFormatting sqref="H4199">
    <cfRule type="cellIs" dxfId="10294" priority="14914" operator="equal">
      <formula>"nurGeometrie"</formula>
    </cfRule>
  </conditionalFormatting>
  <conditionalFormatting sqref="H4200">
    <cfRule type="cellIs" dxfId="10293" priority="14913" operator="equal">
      <formula>"nurGeometrie"</formula>
    </cfRule>
  </conditionalFormatting>
  <conditionalFormatting sqref="A4196">
    <cfRule type="cellIs" dxfId="10292" priority="14908" operator="equal">
      <formula>"Raster_Planungseinheiten"</formula>
    </cfRule>
    <cfRule type="cellIs" dxfId="10291" priority="14909" operator="equal">
      <formula>"Raster_UmweltVersorgung"</formula>
    </cfRule>
  </conditionalFormatting>
  <conditionalFormatting sqref="H4197">
    <cfRule type="cellIs" dxfId="10290" priority="14897" operator="equal">
      <formula>"nurGeometrie"</formula>
    </cfRule>
  </conditionalFormatting>
  <conditionalFormatting sqref="H4198">
    <cfRule type="cellIs" dxfId="10289" priority="14894" operator="equal">
      <formula>"nurGeometrie"</formula>
    </cfRule>
  </conditionalFormatting>
  <conditionalFormatting sqref="A4197">
    <cfRule type="cellIs" dxfId="10288" priority="14890" operator="equal">
      <formula>"Raster_Planungseinheiten"</formula>
    </cfRule>
    <cfRule type="cellIs" dxfId="10287" priority="14891" operator="equal">
      <formula>"Raster_UmweltVersorgung"</formula>
    </cfRule>
  </conditionalFormatting>
  <conditionalFormatting sqref="A4198">
    <cfRule type="cellIs" dxfId="10286" priority="14888" operator="equal">
      <formula>"Raster_Planungseinheiten"</formula>
    </cfRule>
    <cfRule type="cellIs" dxfId="10285" priority="14889" operator="equal">
      <formula>"Raster_UmweltVersorgung"</formula>
    </cfRule>
  </conditionalFormatting>
  <conditionalFormatting sqref="A4199">
    <cfRule type="cellIs" dxfId="10284" priority="14886" operator="equal">
      <formula>"Raster_Planungseinheiten"</formula>
    </cfRule>
    <cfRule type="cellIs" dxfId="10283" priority="14887" operator="equal">
      <formula>"Raster_UmweltVersorgung"</formula>
    </cfRule>
  </conditionalFormatting>
  <conditionalFormatting sqref="A4200">
    <cfRule type="cellIs" dxfId="10282" priority="14884" operator="equal">
      <formula>"Raster_Planungseinheiten"</formula>
    </cfRule>
    <cfRule type="cellIs" dxfId="10281" priority="14885" operator="equal">
      <formula>"Raster_UmweltVersorgung"</formula>
    </cfRule>
  </conditionalFormatting>
  <conditionalFormatting sqref="A4201">
    <cfRule type="cellIs" dxfId="10280" priority="14882" operator="equal">
      <formula>"Raster_Planungseinheiten"</formula>
    </cfRule>
    <cfRule type="cellIs" dxfId="10279" priority="14883" operator="equal">
      <formula>"Raster_UmweltVersorgung"</formula>
    </cfRule>
  </conditionalFormatting>
  <conditionalFormatting sqref="A4202">
    <cfRule type="cellIs" dxfId="10278" priority="14880" operator="equal">
      <formula>"Raster_Planungseinheiten"</formula>
    </cfRule>
    <cfRule type="cellIs" dxfId="10277" priority="14881" operator="equal">
      <formula>"Raster_UmweltVersorgung"</formula>
    </cfRule>
  </conditionalFormatting>
  <conditionalFormatting sqref="A4203">
    <cfRule type="cellIs" dxfId="10276" priority="14878" operator="equal">
      <formula>"Raster_Planungseinheiten"</formula>
    </cfRule>
    <cfRule type="cellIs" dxfId="10275" priority="14879" operator="equal">
      <formula>"Raster_UmweltVersorgung"</formula>
    </cfRule>
  </conditionalFormatting>
  <conditionalFormatting sqref="H4204">
    <cfRule type="cellIs" dxfId="10274" priority="14877" operator="equal">
      <formula>"nurGeometrie"</formula>
    </cfRule>
  </conditionalFormatting>
  <conditionalFormatting sqref="H4209">
    <cfRule type="cellIs" dxfId="10273" priority="14874" operator="equal">
      <formula>"nurGeometrie"</formula>
    </cfRule>
  </conditionalFormatting>
  <conditionalFormatting sqref="H4211">
    <cfRule type="cellIs" dxfId="10272" priority="14872" operator="equal">
      <formula>"nurGeometrie"</formula>
    </cfRule>
  </conditionalFormatting>
  <conditionalFormatting sqref="H4210">
    <cfRule type="cellIs" dxfId="10271" priority="14873" operator="equal">
      <formula>"nurGeometrie"</formula>
    </cfRule>
  </conditionalFormatting>
  <conditionalFormatting sqref="H4207">
    <cfRule type="cellIs" dxfId="10270" priority="14876" operator="equal">
      <formula>"nurGeometrie"</formula>
    </cfRule>
  </conditionalFormatting>
  <conditionalFormatting sqref="H4208">
    <cfRule type="cellIs" dxfId="10269" priority="14875" operator="equal">
      <formula>"nurGeometrie"</formula>
    </cfRule>
  </conditionalFormatting>
  <conditionalFormatting sqref="A4204">
    <cfRule type="cellIs" dxfId="10268" priority="14870" operator="equal">
      <formula>"Raster_Planungseinheiten"</formula>
    </cfRule>
    <cfRule type="cellIs" dxfId="10267" priority="14871" operator="equal">
      <formula>"Raster_UmweltVersorgung"</formula>
    </cfRule>
  </conditionalFormatting>
  <conditionalFormatting sqref="H4205">
    <cfRule type="cellIs" dxfId="10266" priority="14869" operator="equal">
      <formula>"nurGeometrie"</formula>
    </cfRule>
  </conditionalFormatting>
  <conditionalFormatting sqref="H4206">
    <cfRule type="cellIs" dxfId="10265" priority="14868" operator="equal">
      <formula>"nurGeometrie"</formula>
    </cfRule>
  </conditionalFormatting>
  <conditionalFormatting sqref="A4205">
    <cfRule type="cellIs" dxfId="10264" priority="14852" operator="equal">
      <formula>"Raster_Planungseinheiten"</formula>
    </cfRule>
    <cfRule type="cellIs" dxfId="10263" priority="14853" operator="equal">
      <formula>"Raster_UmweltVersorgung"</formula>
    </cfRule>
  </conditionalFormatting>
  <conditionalFormatting sqref="A4206">
    <cfRule type="cellIs" dxfId="10262" priority="14850" operator="equal">
      <formula>"Raster_Planungseinheiten"</formula>
    </cfRule>
    <cfRule type="cellIs" dxfId="10261" priority="14851" operator="equal">
      <formula>"Raster_UmweltVersorgung"</formula>
    </cfRule>
  </conditionalFormatting>
  <conditionalFormatting sqref="A4207">
    <cfRule type="cellIs" dxfId="10260" priority="14848" operator="equal">
      <formula>"Raster_Planungseinheiten"</formula>
    </cfRule>
    <cfRule type="cellIs" dxfId="10259" priority="14849" operator="equal">
      <formula>"Raster_UmweltVersorgung"</formula>
    </cfRule>
  </conditionalFormatting>
  <conditionalFormatting sqref="A4292">
    <cfRule type="cellIs" dxfId="10258" priority="14510" operator="equal">
      <formula>"Raster_Planungseinheiten"</formula>
    </cfRule>
    <cfRule type="cellIs" dxfId="10257" priority="14511" operator="equal">
      <formula>"Raster_UmweltVersorgung"</formula>
    </cfRule>
  </conditionalFormatting>
  <conditionalFormatting sqref="A4402">
    <cfRule type="cellIs" dxfId="10256" priority="14064" operator="equal">
      <formula>"Raster_Planungseinheiten"</formula>
    </cfRule>
    <cfRule type="cellIs" dxfId="10255" priority="14065" operator="equal">
      <formula>"Raster_UmweltVersorgung"</formula>
    </cfRule>
  </conditionalFormatting>
  <conditionalFormatting sqref="A4412">
    <cfRule type="cellIs" dxfId="10254" priority="14020" operator="equal">
      <formula>"Raster_Planungseinheiten"</formula>
    </cfRule>
    <cfRule type="cellIs" dxfId="10253" priority="14021" operator="equal">
      <formula>"Raster_UmweltVersorgung"</formula>
    </cfRule>
  </conditionalFormatting>
  <conditionalFormatting sqref="H4296">
    <cfRule type="cellIs" dxfId="10252" priority="14458" operator="equal">
      <formula>"nurGeometrie"</formula>
    </cfRule>
  </conditionalFormatting>
  <conditionalFormatting sqref="H4426">
    <cfRule type="cellIs" dxfId="10251" priority="14014" operator="equal">
      <formula>"nurGeometrie"</formula>
    </cfRule>
  </conditionalFormatting>
  <conditionalFormatting sqref="H4217">
    <cfRule type="cellIs" dxfId="10250" priority="14834" operator="equal">
      <formula>"nurGeometrie"</formula>
    </cfRule>
  </conditionalFormatting>
  <conditionalFormatting sqref="H4216">
    <cfRule type="cellIs" dxfId="10249" priority="14835" operator="equal">
      <formula>"nurGeometrie"</formula>
    </cfRule>
  </conditionalFormatting>
  <conditionalFormatting sqref="H4297">
    <cfRule type="cellIs" dxfId="10248" priority="14457" operator="equal">
      <formula>"nurGeometrie"</formula>
    </cfRule>
  </conditionalFormatting>
  <conditionalFormatting sqref="H4425">
    <cfRule type="cellIs" dxfId="10247" priority="14015" operator="equal">
      <formula>"nurGeometrie"</formula>
    </cfRule>
  </conditionalFormatting>
  <conditionalFormatting sqref="H4555">
    <cfRule type="cellIs" dxfId="10246" priority="13543" operator="equal">
      <formula>"nurGeometrie"</formula>
    </cfRule>
  </conditionalFormatting>
  <conditionalFormatting sqref="H4423">
    <cfRule type="cellIs" dxfId="10245" priority="14017" operator="equal">
      <formula>"nurGeometrie"</formula>
    </cfRule>
  </conditionalFormatting>
  <conditionalFormatting sqref="A4404">
    <cfRule type="cellIs" dxfId="10244" priority="14042" operator="equal">
      <formula>"Raster_Planungseinheiten"</formula>
    </cfRule>
    <cfRule type="cellIs" dxfId="10243" priority="14043" operator="equal">
      <formula>"Raster_UmweltVersorgung"</formula>
    </cfRule>
  </conditionalFormatting>
  <conditionalFormatting sqref="A4283">
    <cfRule type="cellIs" dxfId="10242" priority="14550" operator="equal">
      <formula>"Raster_Planungseinheiten"</formula>
    </cfRule>
    <cfRule type="cellIs" dxfId="10241" priority="14551" operator="equal">
      <formula>"Raster_UmweltVersorgung"</formula>
    </cfRule>
  </conditionalFormatting>
  <conditionalFormatting sqref="A4406">
    <cfRule type="cellIs" dxfId="10240" priority="14038" operator="equal">
      <formula>"Raster_Planungseinheiten"</formula>
    </cfRule>
    <cfRule type="cellIs" dxfId="10239" priority="14039" operator="equal">
      <formula>"Raster_UmweltVersorgung"</formula>
    </cfRule>
  </conditionalFormatting>
  <conditionalFormatting sqref="A4305">
    <cfRule type="cellIs" dxfId="10238" priority="14480" operator="equal">
      <formula>"Raster_Planungseinheiten"</formula>
    </cfRule>
    <cfRule type="cellIs" dxfId="10237" priority="14481" operator="equal">
      <formula>"Raster_UmweltVersorgung"</formula>
    </cfRule>
  </conditionalFormatting>
  <conditionalFormatting sqref="A4218">
    <cfRule type="cellIs" dxfId="10236" priority="14808" operator="equal">
      <formula>"Raster_Planungseinheiten"</formula>
    </cfRule>
    <cfRule type="cellIs" dxfId="10235" priority="14809" operator="equal">
      <formula>"Raster_UmweltVersorgung"</formula>
    </cfRule>
  </conditionalFormatting>
  <conditionalFormatting sqref="A4219">
    <cfRule type="cellIs" dxfId="10234" priority="14806" operator="equal">
      <formula>"Raster_Planungseinheiten"</formula>
    </cfRule>
    <cfRule type="cellIs" dxfId="10233" priority="14807" operator="equal">
      <formula>"Raster_UmweltVersorgung"</formula>
    </cfRule>
  </conditionalFormatting>
  <conditionalFormatting sqref="H4220">
    <cfRule type="cellIs" dxfId="10232" priority="14813" operator="equal">
      <formula>"nurGeometrie"</formula>
    </cfRule>
  </conditionalFormatting>
  <conditionalFormatting sqref="H4221">
    <cfRule type="cellIs" dxfId="10231" priority="14812" operator="equal">
      <formula>"nurGeometrie"</formula>
    </cfRule>
  </conditionalFormatting>
  <conditionalFormatting sqref="H4218">
    <cfRule type="cellIs" dxfId="10230" priority="14815" operator="equal">
      <formula>"nurGeometrie"</formula>
    </cfRule>
  </conditionalFormatting>
  <conditionalFormatting sqref="H4219">
    <cfRule type="cellIs" dxfId="10229" priority="14814" operator="equal">
      <formula>"nurGeometrie"</formula>
    </cfRule>
  </conditionalFormatting>
  <conditionalFormatting sqref="A4222">
    <cfRule type="cellIs" dxfId="10228" priority="14800" operator="equal">
      <formula>"Raster_Planungseinheiten"</formula>
    </cfRule>
    <cfRule type="cellIs" dxfId="10227" priority="14801" operator="equal">
      <formula>"Raster_UmweltVersorgung"</formula>
    </cfRule>
  </conditionalFormatting>
  <conditionalFormatting sqref="A4220">
    <cfRule type="cellIs" dxfId="10226" priority="14804" operator="equal">
      <formula>"Raster_Planungseinheiten"</formula>
    </cfRule>
    <cfRule type="cellIs" dxfId="10225" priority="14805" operator="equal">
      <formula>"Raster_UmweltVersorgung"</formula>
    </cfRule>
  </conditionalFormatting>
  <conditionalFormatting sqref="A4221">
    <cfRule type="cellIs" dxfId="10224" priority="14802" operator="equal">
      <formula>"Raster_Planungseinheiten"</formula>
    </cfRule>
    <cfRule type="cellIs" dxfId="10223" priority="14803" operator="equal">
      <formula>"Raster_UmweltVersorgung"</formula>
    </cfRule>
  </conditionalFormatting>
  <conditionalFormatting sqref="A4223">
    <cfRule type="cellIs" dxfId="10222" priority="14798" operator="equal">
      <formula>"Raster_Planungseinheiten"</formula>
    </cfRule>
    <cfRule type="cellIs" dxfId="10221" priority="14799" operator="equal">
      <formula>"Raster_UmweltVersorgung"</formula>
    </cfRule>
  </conditionalFormatting>
  <conditionalFormatting sqref="H4223">
    <cfRule type="cellIs" dxfId="10220" priority="14810" operator="equal">
      <formula>"nurGeometrie"</formula>
    </cfRule>
  </conditionalFormatting>
  <conditionalFormatting sqref="H4222">
    <cfRule type="cellIs" dxfId="10219" priority="14811" operator="equal">
      <formula>"nurGeometrie"</formula>
    </cfRule>
  </conditionalFormatting>
  <conditionalFormatting sqref="A4224">
    <cfRule type="cellIs" dxfId="10218" priority="14790" operator="equal">
      <formula>"Raster_Planungseinheiten"</formula>
    </cfRule>
    <cfRule type="cellIs" dxfId="10217" priority="14791" operator="equal">
      <formula>"Raster_UmweltVersorgung"</formula>
    </cfRule>
  </conditionalFormatting>
  <conditionalFormatting sqref="A4225">
    <cfRule type="cellIs" dxfId="10216" priority="14788" operator="equal">
      <formula>"Raster_Planungseinheiten"</formula>
    </cfRule>
    <cfRule type="cellIs" dxfId="10215" priority="14789" operator="equal">
      <formula>"Raster_UmweltVersorgung"</formula>
    </cfRule>
  </conditionalFormatting>
  <conditionalFormatting sqref="H4226">
    <cfRule type="cellIs" dxfId="10214" priority="14795" operator="equal">
      <formula>"nurGeometrie"</formula>
    </cfRule>
  </conditionalFormatting>
  <conditionalFormatting sqref="H4227">
    <cfRule type="cellIs" dxfId="10213" priority="14794" operator="equal">
      <formula>"nurGeometrie"</formula>
    </cfRule>
  </conditionalFormatting>
  <conditionalFormatting sqref="H4224">
    <cfRule type="cellIs" dxfId="10212" priority="14797" operator="equal">
      <formula>"nurGeometrie"</formula>
    </cfRule>
  </conditionalFormatting>
  <conditionalFormatting sqref="H4225">
    <cfRule type="cellIs" dxfId="10211" priority="14796" operator="equal">
      <formula>"nurGeometrie"</formula>
    </cfRule>
  </conditionalFormatting>
  <conditionalFormatting sqref="A4228">
    <cfRule type="cellIs" dxfId="10210" priority="14782" operator="equal">
      <formula>"Raster_Planungseinheiten"</formula>
    </cfRule>
    <cfRule type="cellIs" dxfId="10209" priority="14783" operator="equal">
      <formula>"Raster_UmweltVersorgung"</formula>
    </cfRule>
  </conditionalFormatting>
  <conditionalFormatting sqref="A4226">
    <cfRule type="cellIs" dxfId="10208" priority="14786" operator="equal">
      <formula>"Raster_Planungseinheiten"</formula>
    </cfRule>
    <cfRule type="cellIs" dxfId="10207" priority="14787" operator="equal">
      <formula>"Raster_UmweltVersorgung"</formula>
    </cfRule>
  </conditionalFormatting>
  <conditionalFormatting sqref="A4227">
    <cfRule type="cellIs" dxfId="10206" priority="14784" operator="equal">
      <formula>"Raster_Planungseinheiten"</formula>
    </cfRule>
    <cfRule type="cellIs" dxfId="10205" priority="14785" operator="equal">
      <formula>"Raster_UmweltVersorgung"</formula>
    </cfRule>
  </conditionalFormatting>
  <conditionalFormatting sqref="A4229">
    <cfRule type="cellIs" dxfId="10204" priority="14780" operator="equal">
      <formula>"Raster_Planungseinheiten"</formula>
    </cfRule>
    <cfRule type="cellIs" dxfId="10203" priority="14781" operator="equal">
      <formula>"Raster_UmweltVersorgung"</formula>
    </cfRule>
  </conditionalFormatting>
  <conditionalFormatting sqref="H4229">
    <cfRule type="cellIs" dxfId="10202" priority="14792" operator="equal">
      <formula>"nurGeometrie"</formula>
    </cfRule>
  </conditionalFormatting>
  <conditionalFormatting sqref="H4228">
    <cfRule type="cellIs" dxfId="10201" priority="14793" operator="equal">
      <formula>"nurGeometrie"</formula>
    </cfRule>
  </conditionalFormatting>
  <conditionalFormatting sqref="A4230">
    <cfRule type="cellIs" dxfId="10200" priority="14772" operator="equal">
      <formula>"Raster_Planungseinheiten"</formula>
    </cfRule>
    <cfRule type="cellIs" dxfId="10199" priority="14773" operator="equal">
      <formula>"Raster_UmweltVersorgung"</formula>
    </cfRule>
  </conditionalFormatting>
  <conditionalFormatting sqref="A4231">
    <cfRule type="cellIs" dxfId="10198" priority="14770" operator="equal">
      <formula>"Raster_Planungseinheiten"</formula>
    </cfRule>
    <cfRule type="cellIs" dxfId="10197" priority="14771" operator="equal">
      <formula>"Raster_UmweltVersorgung"</formula>
    </cfRule>
  </conditionalFormatting>
  <conditionalFormatting sqref="H4232">
    <cfRule type="cellIs" dxfId="10196" priority="14777" operator="equal">
      <formula>"nurGeometrie"</formula>
    </cfRule>
  </conditionalFormatting>
  <conditionalFormatting sqref="H4233">
    <cfRule type="cellIs" dxfId="10195" priority="14776" operator="equal">
      <formula>"nurGeometrie"</formula>
    </cfRule>
  </conditionalFormatting>
  <conditionalFormatting sqref="H4230">
    <cfRule type="cellIs" dxfId="10194" priority="14779" operator="equal">
      <formula>"nurGeometrie"</formula>
    </cfRule>
  </conditionalFormatting>
  <conditionalFormatting sqref="H4231">
    <cfRule type="cellIs" dxfId="10193" priority="14778" operator="equal">
      <formula>"nurGeometrie"</formula>
    </cfRule>
  </conditionalFormatting>
  <conditionalFormatting sqref="A4234">
    <cfRule type="cellIs" dxfId="10192" priority="14764" operator="equal">
      <formula>"Raster_Planungseinheiten"</formula>
    </cfRule>
    <cfRule type="cellIs" dxfId="10191" priority="14765" operator="equal">
      <formula>"Raster_UmweltVersorgung"</formula>
    </cfRule>
  </conditionalFormatting>
  <conditionalFormatting sqref="A4232">
    <cfRule type="cellIs" dxfId="10190" priority="14768" operator="equal">
      <formula>"Raster_Planungseinheiten"</formula>
    </cfRule>
    <cfRule type="cellIs" dxfId="10189" priority="14769" operator="equal">
      <formula>"Raster_UmweltVersorgung"</formula>
    </cfRule>
  </conditionalFormatting>
  <conditionalFormatting sqref="A4233">
    <cfRule type="cellIs" dxfId="10188" priority="14766" operator="equal">
      <formula>"Raster_Planungseinheiten"</formula>
    </cfRule>
    <cfRule type="cellIs" dxfId="10187" priority="14767" operator="equal">
      <formula>"Raster_UmweltVersorgung"</formula>
    </cfRule>
  </conditionalFormatting>
  <conditionalFormatting sqref="A4235">
    <cfRule type="cellIs" dxfId="10186" priority="14762" operator="equal">
      <formula>"Raster_Planungseinheiten"</formula>
    </cfRule>
    <cfRule type="cellIs" dxfId="10185" priority="14763" operator="equal">
      <formula>"Raster_UmweltVersorgung"</formula>
    </cfRule>
  </conditionalFormatting>
  <conditionalFormatting sqref="H4235">
    <cfRule type="cellIs" dxfId="10184" priority="14774" operator="equal">
      <formula>"nurGeometrie"</formula>
    </cfRule>
  </conditionalFormatting>
  <conditionalFormatting sqref="H4234">
    <cfRule type="cellIs" dxfId="10183" priority="14775" operator="equal">
      <formula>"nurGeometrie"</formula>
    </cfRule>
  </conditionalFormatting>
  <conditionalFormatting sqref="A4236">
    <cfRule type="cellIs" dxfId="10182" priority="14754" operator="equal">
      <formula>"Raster_Planungseinheiten"</formula>
    </cfRule>
    <cfRule type="cellIs" dxfId="10181" priority="14755" operator="equal">
      <formula>"Raster_UmweltVersorgung"</formula>
    </cfRule>
  </conditionalFormatting>
  <conditionalFormatting sqref="A4237">
    <cfRule type="cellIs" dxfId="10180" priority="14752" operator="equal">
      <formula>"Raster_Planungseinheiten"</formula>
    </cfRule>
    <cfRule type="cellIs" dxfId="10179" priority="14753" operator="equal">
      <formula>"Raster_UmweltVersorgung"</formula>
    </cfRule>
  </conditionalFormatting>
  <conditionalFormatting sqref="H4238">
    <cfRule type="cellIs" dxfId="10178" priority="14759" operator="equal">
      <formula>"nurGeometrie"</formula>
    </cfRule>
  </conditionalFormatting>
  <conditionalFormatting sqref="H4239">
    <cfRule type="cellIs" dxfId="10177" priority="14758" operator="equal">
      <formula>"nurGeometrie"</formula>
    </cfRule>
  </conditionalFormatting>
  <conditionalFormatting sqref="H4236">
    <cfRule type="cellIs" dxfId="10176" priority="14761" operator="equal">
      <formula>"nurGeometrie"</formula>
    </cfRule>
  </conditionalFormatting>
  <conditionalFormatting sqref="H4237">
    <cfRule type="cellIs" dxfId="10175" priority="14760" operator="equal">
      <formula>"nurGeometrie"</formula>
    </cfRule>
  </conditionalFormatting>
  <conditionalFormatting sqref="A4240">
    <cfRule type="cellIs" dxfId="10174" priority="14746" operator="equal">
      <formula>"Raster_Planungseinheiten"</formula>
    </cfRule>
    <cfRule type="cellIs" dxfId="10173" priority="14747" operator="equal">
      <formula>"Raster_UmweltVersorgung"</formula>
    </cfRule>
  </conditionalFormatting>
  <conditionalFormatting sqref="A4238">
    <cfRule type="cellIs" dxfId="10172" priority="14750" operator="equal">
      <formula>"Raster_Planungseinheiten"</formula>
    </cfRule>
    <cfRule type="cellIs" dxfId="10171" priority="14751" operator="equal">
      <formula>"Raster_UmweltVersorgung"</formula>
    </cfRule>
  </conditionalFormatting>
  <conditionalFormatting sqref="A4239">
    <cfRule type="cellIs" dxfId="10170" priority="14748" operator="equal">
      <formula>"Raster_Planungseinheiten"</formula>
    </cfRule>
    <cfRule type="cellIs" dxfId="10169" priority="14749" operator="equal">
      <formula>"Raster_UmweltVersorgung"</formula>
    </cfRule>
  </conditionalFormatting>
  <conditionalFormatting sqref="A4241">
    <cfRule type="cellIs" dxfId="10168" priority="14744" operator="equal">
      <formula>"Raster_Planungseinheiten"</formula>
    </cfRule>
    <cfRule type="cellIs" dxfId="10167" priority="14745" operator="equal">
      <formula>"Raster_UmweltVersorgung"</formula>
    </cfRule>
  </conditionalFormatting>
  <conditionalFormatting sqref="H4241">
    <cfRule type="cellIs" dxfId="10166" priority="14756" operator="equal">
      <formula>"nurGeometrie"</formula>
    </cfRule>
  </conditionalFormatting>
  <conditionalFormatting sqref="H4240">
    <cfRule type="cellIs" dxfId="10165" priority="14757" operator="equal">
      <formula>"nurGeometrie"</formula>
    </cfRule>
  </conditionalFormatting>
  <conditionalFormatting sqref="A4242">
    <cfRule type="cellIs" dxfId="10164" priority="14736" operator="equal">
      <formula>"Raster_Planungseinheiten"</formula>
    </cfRule>
    <cfRule type="cellIs" dxfId="10163" priority="14737" operator="equal">
      <formula>"Raster_UmweltVersorgung"</formula>
    </cfRule>
  </conditionalFormatting>
  <conditionalFormatting sqref="A4243">
    <cfRule type="cellIs" dxfId="10162" priority="14734" operator="equal">
      <formula>"Raster_Planungseinheiten"</formula>
    </cfRule>
    <cfRule type="cellIs" dxfId="10161" priority="14735" operator="equal">
      <formula>"Raster_UmweltVersorgung"</formula>
    </cfRule>
  </conditionalFormatting>
  <conditionalFormatting sqref="H4244">
    <cfRule type="cellIs" dxfId="10160" priority="14741" operator="equal">
      <formula>"nurGeometrie"</formula>
    </cfRule>
  </conditionalFormatting>
  <conditionalFormatting sqref="H4245">
    <cfRule type="cellIs" dxfId="10159" priority="14740" operator="equal">
      <formula>"nurGeometrie"</formula>
    </cfRule>
  </conditionalFormatting>
  <conditionalFormatting sqref="H4242">
    <cfRule type="cellIs" dxfId="10158" priority="14743" operator="equal">
      <formula>"nurGeometrie"</formula>
    </cfRule>
  </conditionalFormatting>
  <conditionalFormatting sqref="H4243">
    <cfRule type="cellIs" dxfId="10157" priority="14742" operator="equal">
      <formula>"nurGeometrie"</formula>
    </cfRule>
  </conditionalFormatting>
  <conditionalFormatting sqref="A4246">
    <cfRule type="cellIs" dxfId="10156" priority="14728" operator="equal">
      <formula>"Raster_Planungseinheiten"</formula>
    </cfRule>
    <cfRule type="cellIs" dxfId="10155" priority="14729" operator="equal">
      <formula>"Raster_UmweltVersorgung"</formula>
    </cfRule>
  </conditionalFormatting>
  <conditionalFormatting sqref="A4244">
    <cfRule type="cellIs" dxfId="10154" priority="14732" operator="equal">
      <formula>"Raster_Planungseinheiten"</formula>
    </cfRule>
    <cfRule type="cellIs" dxfId="10153" priority="14733" operator="equal">
      <formula>"Raster_UmweltVersorgung"</formula>
    </cfRule>
  </conditionalFormatting>
  <conditionalFormatting sqref="A4245">
    <cfRule type="cellIs" dxfId="10152" priority="14730" operator="equal">
      <formula>"Raster_Planungseinheiten"</formula>
    </cfRule>
    <cfRule type="cellIs" dxfId="10151" priority="14731" operator="equal">
      <formula>"Raster_UmweltVersorgung"</formula>
    </cfRule>
  </conditionalFormatting>
  <conditionalFormatting sqref="A4247">
    <cfRule type="cellIs" dxfId="10150" priority="14726" operator="equal">
      <formula>"Raster_Planungseinheiten"</formula>
    </cfRule>
    <cfRule type="cellIs" dxfId="10149" priority="14727" operator="equal">
      <formula>"Raster_UmweltVersorgung"</formula>
    </cfRule>
  </conditionalFormatting>
  <conditionalFormatting sqref="H4247">
    <cfRule type="cellIs" dxfId="10148" priority="14738" operator="equal">
      <formula>"nurGeometrie"</formula>
    </cfRule>
  </conditionalFormatting>
  <conditionalFormatting sqref="H4246">
    <cfRule type="cellIs" dxfId="10147" priority="14739" operator="equal">
      <formula>"nurGeometrie"</formula>
    </cfRule>
  </conditionalFormatting>
  <conditionalFormatting sqref="A4248">
    <cfRule type="cellIs" dxfId="10146" priority="14718" operator="equal">
      <formula>"Raster_Planungseinheiten"</formula>
    </cfRule>
    <cfRule type="cellIs" dxfId="10145" priority="14719" operator="equal">
      <formula>"Raster_UmweltVersorgung"</formula>
    </cfRule>
  </conditionalFormatting>
  <conditionalFormatting sqref="A4249">
    <cfRule type="cellIs" dxfId="10144" priority="14716" operator="equal">
      <formula>"Raster_Planungseinheiten"</formula>
    </cfRule>
    <cfRule type="cellIs" dxfId="10143" priority="14717" operator="equal">
      <formula>"Raster_UmweltVersorgung"</formula>
    </cfRule>
  </conditionalFormatting>
  <conditionalFormatting sqref="H4250">
    <cfRule type="cellIs" dxfId="10142" priority="14723" operator="equal">
      <formula>"nurGeometrie"</formula>
    </cfRule>
  </conditionalFormatting>
  <conditionalFormatting sqref="H4251">
    <cfRule type="cellIs" dxfId="10141" priority="14722" operator="equal">
      <formula>"nurGeometrie"</formula>
    </cfRule>
  </conditionalFormatting>
  <conditionalFormatting sqref="H4248">
    <cfRule type="cellIs" dxfId="10140" priority="14725" operator="equal">
      <formula>"nurGeometrie"</formula>
    </cfRule>
  </conditionalFormatting>
  <conditionalFormatting sqref="H4249">
    <cfRule type="cellIs" dxfId="10139" priority="14724" operator="equal">
      <formula>"nurGeometrie"</formula>
    </cfRule>
  </conditionalFormatting>
  <conditionalFormatting sqref="A4252">
    <cfRule type="cellIs" dxfId="10138" priority="14710" operator="equal">
      <formula>"Raster_Planungseinheiten"</formula>
    </cfRule>
    <cfRule type="cellIs" dxfId="10137" priority="14711" operator="equal">
      <formula>"Raster_UmweltVersorgung"</formula>
    </cfRule>
  </conditionalFormatting>
  <conditionalFormatting sqref="A4250">
    <cfRule type="cellIs" dxfId="10136" priority="14714" operator="equal">
      <formula>"Raster_Planungseinheiten"</formula>
    </cfRule>
    <cfRule type="cellIs" dxfId="10135" priority="14715" operator="equal">
      <formula>"Raster_UmweltVersorgung"</formula>
    </cfRule>
  </conditionalFormatting>
  <conditionalFormatting sqref="A4251">
    <cfRule type="cellIs" dxfId="10134" priority="14712" operator="equal">
      <formula>"Raster_Planungseinheiten"</formula>
    </cfRule>
    <cfRule type="cellIs" dxfId="10133" priority="14713" operator="equal">
      <formula>"Raster_UmweltVersorgung"</formula>
    </cfRule>
  </conditionalFormatting>
  <conditionalFormatting sqref="A4253">
    <cfRule type="cellIs" dxfId="10132" priority="14708" operator="equal">
      <formula>"Raster_Planungseinheiten"</formula>
    </cfRule>
    <cfRule type="cellIs" dxfId="10131" priority="14709" operator="equal">
      <formula>"Raster_UmweltVersorgung"</formula>
    </cfRule>
  </conditionalFormatting>
  <conditionalFormatting sqref="H4253">
    <cfRule type="cellIs" dxfId="10130" priority="14720" operator="equal">
      <formula>"nurGeometrie"</formula>
    </cfRule>
  </conditionalFormatting>
  <conditionalFormatting sqref="H4252">
    <cfRule type="cellIs" dxfId="10129" priority="14721" operator="equal">
      <formula>"nurGeometrie"</formula>
    </cfRule>
  </conditionalFormatting>
  <conditionalFormatting sqref="A4254">
    <cfRule type="cellIs" dxfId="10128" priority="14700" operator="equal">
      <formula>"Raster_Planungseinheiten"</formula>
    </cfRule>
    <cfRule type="cellIs" dxfId="10127" priority="14701" operator="equal">
      <formula>"Raster_UmweltVersorgung"</formula>
    </cfRule>
  </conditionalFormatting>
  <conditionalFormatting sqref="H4256">
    <cfRule type="cellIs" dxfId="10126" priority="14705" operator="equal">
      <formula>"nurGeometrie"</formula>
    </cfRule>
  </conditionalFormatting>
  <conditionalFormatting sqref="H4257">
    <cfRule type="cellIs" dxfId="10125" priority="14704" operator="equal">
      <formula>"nurGeometrie"</formula>
    </cfRule>
  </conditionalFormatting>
  <conditionalFormatting sqref="H4254">
    <cfRule type="cellIs" dxfId="10124" priority="14707" operator="equal">
      <formula>"nurGeometrie"</formula>
    </cfRule>
  </conditionalFormatting>
  <conditionalFormatting sqref="H4255">
    <cfRule type="cellIs" dxfId="10123" priority="14706" operator="equal">
      <formula>"nurGeometrie"</formula>
    </cfRule>
  </conditionalFormatting>
  <conditionalFormatting sqref="H4259">
    <cfRule type="cellIs" dxfId="10122" priority="14702" operator="equal">
      <formula>"nurGeometrie"</formula>
    </cfRule>
  </conditionalFormatting>
  <conditionalFormatting sqref="H4258">
    <cfRule type="cellIs" dxfId="10121" priority="14703" operator="equal">
      <formula>"nurGeometrie"</formula>
    </cfRule>
  </conditionalFormatting>
  <conditionalFormatting sqref="A4255">
    <cfRule type="cellIs" dxfId="10120" priority="14688" operator="equal">
      <formula>"Raster_Planungseinheiten"</formula>
    </cfRule>
    <cfRule type="cellIs" dxfId="10119" priority="14689" operator="equal">
      <formula>"Raster_UmweltVersorgung"</formula>
    </cfRule>
  </conditionalFormatting>
  <conditionalFormatting sqref="A4256">
    <cfRule type="cellIs" dxfId="10118" priority="14686" operator="equal">
      <formula>"Raster_Planungseinheiten"</formula>
    </cfRule>
    <cfRule type="cellIs" dxfId="10117" priority="14687" operator="equal">
      <formula>"Raster_UmweltVersorgung"</formula>
    </cfRule>
  </conditionalFormatting>
  <conditionalFormatting sqref="A4257">
    <cfRule type="cellIs" dxfId="10116" priority="14684" operator="equal">
      <formula>"Raster_Planungseinheiten"</formula>
    </cfRule>
    <cfRule type="cellIs" dxfId="10115" priority="14685" operator="equal">
      <formula>"Raster_UmweltVersorgung"</formula>
    </cfRule>
  </conditionalFormatting>
  <conditionalFormatting sqref="A4258">
    <cfRule type="cellIs" dxfId="10114" priority="14682" operator="equal">
      <formula>"Raster_Planungseinheiten"</formula>
    </cfRule>
    <cfRule type="cellIs" dxfId="10113" priority="14683" operator="equal">
      <formula>"Raster_UmweltVersorgung"</formula>
    </cfRule>
  </conditionalFormatting>
  <conditionalFormatting sqref="A4259">
    <cfRule type="cellIs" dxfId="10112" priority="14680" operator="equal">
      <formula>"Raster_Planungseinheiten"</formula>
    </cfRule>
    <cfRule type="cellIs" dxfId="10111" priority="14681" operator="equal">
      <formula>"Raster_UmweltVersorgung"</formula>
    </cfRule>
  </conditionalFormatting>
  <conditionalFormatting sqref="A4260">
    <cfRule type="cellIs" dxfId="10110" priority="14672" operator="equal">
      <formula>"Raster_Planungseinheiten"</formula>
    </cfRule>
    <cfRule type="cellIs" dxfId="10109" priority="14673" operator="equal">
      <formula>"Raster_UmweltVersorgung"</formula>
    </cfRule>
  </conditionalFormatting>
  <conditionalFormatting sqref="H4262">
    <cfRule type="cellIs" dxfId="10108" priority="14677" operator="equal">
      <formula>"nurGeometrie"</formula>
    </cfRule>
  </conditionalFormatting>
  <conditionalFormatting sqref="H4263">
    <cfRule type="cellIs" dxfId="10107" priority="14676" operator="equal">
      <formula>"nurGeometrie"</formula>
    </cfRule>
  </conditionalFormatting>
  <conditionalFormatting sqref="H4260">
    <cfRule type="cellIs" dxfId="10106" priority="14679" operator="equal">
      <formula>"nurGeometrie"</formula>
    </cfRule>
  </conditionalFormatting>
  <conditionalFormatting sqref="H4261">
    <cfRule type="cellIs" dxfId="10105" priority="14678" operator="equal">
      <formula>"nurGeometrie"</formula>
    </cfRule>
  </conditionalFormatting>
  <conditionalFormatting sqref="H4265">
    <cfRule type="cellIs" dxfId="10104" priority="14674" operator="equal">
      <formula>"nurGeometrie"</formula>
    </cfRule>
  </conditionalFormatting>
  <conditionalFormatting sqref="H4264">
    <cfRule type="cellIs" dxfId="10103" priority="14675" operator="equal">
      <formula>"nurGeometrie"</formula>
    </cfRule>
  </conditionalFormatting>
  <conditionalFormatting sqref="A4303">
    <cfRule type="cellIs" dxfId="10102" priority="14484" operator="equal">
      <formula>"Raster_Planungseinheiten"</formula>
    </cfRule>
    <cfRule type="cellIs" dxfId="10101" priority="14485" operator="equal">
      <formula>"Raster_UmweltVersorgung"</formula>
    </cfRule>
  </conditionalFormatting>
  <conditionalFormatting sqref="A4424">
    <cfRule type="cellIs" dxfId="10100" priority="14000" operator="equal">
      <formula>"Raster_Planungseinheiten"</formula>
    </cfRule>
    <cfRule type="cellIs" dxfId="10099" priority="14001" operator="equal">
      <formula>"Raster_UmweltVersorgung"</formula>
    </cfRule>
  </conditionalFormatting>
  <conditionalFormatting sqref="A4266">
    <cfRule type="cellIs" dxfId="10098" priority="14642" operator="equal">
      <formula>"Raster_Planungseinheiten"</formula>
    </cfRule>
    <cfRule type="cellIs" dxfId="10097" priority="14643" operator="equal">
      <formula>"Raster_UmweltVersorgung"</formula>
    </cfRule>
  </conditionalFormatting>
  <conditionalFormatting sqref="H4268">
    <cfRule type="cellIs" dxfId="10096" priority="14647" operator="equal">
      <formula>"nurGeometrie"</formula>
    </cfRule>
  </conditionalFormatting>
  <conditionalFormatting sqref="H4269">
    <cfRule type="cellIs" dxfId="10095" priority="14646" operator="equal">
      <formula>"nurGeometrie"</formula>
    </cfRule>
  </conditionalFormatting>
  <conditionalFormatting sqref="H4266">
    <cfRule type="cellIs" dxfId="10094" priority="14649" operator="equal">
      <formula>"nurGeometrie"</formula>
    </cfRule>
  </conditionalFormatting>
  <conditionalFormatting sqref="H4267">
    <cfRule type="cellIs" dxfId="10093" priority="14648" operator="equal">
      <formula>"nurGeometrie"</formula>
    </cfRule>
  </conditionalFormatting>
  <conditionalFormatting sqref="H4271">
    <cfRule type="cellIs" dxfId="10092" priority="14644" operator="equal">
      <formula>"nurGeometrie"</formula>
    </cfRule>
  </conditionalFormatting>
  <conditionalFormatting sqref="H4270">
    <cfRule type="cellIs" dxfId="10091" priority="14645" operator="equal">
      <formula>"nurGeometrie"</formula>
    </cfRule>
  </conditionalFormatting>
  <conditionalFormatting sqref="A4512">
    <cfRule type="cellIs" dxfId="10090" priority="13672" operator="equal">
      <formula>"Raster_Planungseinheiten"</formula>
    </cfRule>
    <cfRule type="cellIs" dxfId="10089" priority="13673" operator="equal">
      <formula>"Raster_UmweltVersorgung"</formula>
    </cfRule>
  </conditionalFormatting>
  <conditionalFormatting sqref="A4514">
    <cfRule type="cellIs" dxfId="10088" priority="13668" operator="equal">
      <formula>"Raster_Planungseinheiten"</formula>
    </cfRule>
    <cfRule type="cellIs" dxfId="10087" priority="13669" operator="equal">
      <formula>"Raster_UmweltVersorgung"</formula>
    </cfRule>
  </conditionalFormatting>
  <conditionalFormatting sqref="A4267">
    <cfRule type="cellIs" dxfId="10086" priority="14630" operator="equal">
      <formula>"Raster_Planungseinheiten"</formula>
    </cfRule>
    <cfRule type="cellIs" dxfId="10085" priority="14631" operator="equal">
      <formula>"Raster_UmweltVersorgung"</formula>
    </cfRule>
  </conditionalFormatting>
  <conditionalFormatting sqref="A4268">
    <cfRule type="cellIs" dxfId="10084" priority="14628" operator="equal">
      <formula>"Raster_Planungseinheiten"</formula>
    </cfRule>
    <cfRule type="cellIs" dxfId="10083" priority="14629" operator="equal">
      <formula>"Raster_UmweltVersorgung"</formula>
    </cfRule>
  </conditionalFormatting>
  <conditionalFormatting sqref="A4269">
    <cfRule type="cellIs" dxfId="10082" priority="14626" operator="equal">
      <formula>"Raster_Planungseinheiten"</formula>
    </cfRule>
    <cfRule type="cellIs" dxfId="10081" priority="14627" operator="equal">
      <formula>"Raster_UmweltVersorgung"</formula>
    </cfRule>
  </conditionalFormatting>
  <conditionalFormatting sqref="A4270">
    <cfRule type="cellIs" dxfId="10080" priority="14624" operator="equal">
      <formula>"Raster_Planungseinheiten"</formula>
    </cfRule>
    <cfRule type="cellIs" dxfId="10079" priority="14625" operator="equal">
      <formula>"Raster_UmweltVersorgung"</formula>
    </cfRule>
  </conditionalFormatting>
  <conditionalFormatting sqref="A4271">
    <cfRule type="cellIs" dxfId="10078" priority="14622" operator="equal">
      <formula>"Raster_Planungseinheiten"</formula>
    </cfRule>
    <cfRule type="cellIs" dxfId="10077" priority="14623" operator="equal">
      <formula>"Raster_UmweltVersorgung"</formula>
    </cfRule>
  </conditionalFormatting>
  <conditionalFormatting sqref="H4272">
    <cfRule type="cellIs" dxfId="10076" priority="14621" operator="equal">
      <formula>"nurGeometrie"</formula>
    </cfRule>
  </conditionalFormatting>
  <conditionalFormatting sqref="H4277">
    <cfRule type="cellIs" dxfId="10075" priority="14618" operator="equal">
      <formula>"nurGeometrie"</formula>
    </cfRule>
  </conditionalFormatting>
  <conditionalFormatting sqref="H4279">
    <cfRule type="cellIs" dxfId="10074" priority="14616" operator="equal">
      <formula>"nurGeometrie"</formula>
    </cfRule>
  </conditionalFormatting>
  <conditionalFormatting sqref="H4278">
    <cfRule type="cellIs" dxfId="10073" priority="14617" operator="equal">
      <formula>"nurGeometrie"</formula>
    </cfRule>
  </conditionalFormatting>
  <conditionalFormatting sqref="H4275">
    <cfRule type="cellIs" dxfId="10072" priority="14620" operator="equal">
      <formula>"nurGeometrie"</formula>
    </cfRule>
  </conditionalFormatting>
  <conditionalFormatting sqref="H4276">
    <cfRule type="cellIs" dxfId="10071" priority="14619" operator="equal">
      <formula>"nurGeometrie"</formula>
    </cfRule>
  </conditionalFormatting>
  <conditionalFormatting sqref="A4272">
    <cfRule type="cellIs" dxfId="10070" priority="14614" operator="equal">
      <formula>"Raster_Planungseinheiten"</formula>
    </cfRule>
    <cfRule type="cellIs" dxfId="10069" priority="14615" operator="equal">
      <formula>"Raster_UmweltVersorgung"</formula>
    </cfRule>
  </conditionalFormatting>
  <conditionalFormatting sqref="H4273">
    <cfRule type="cellIs" dxfId="10068" priority="14613" operator="equal">
      <formula>"nurGeometrie"</formula>
    </cfRule>
  </conditionalFormatting>
  <conditionalFormatting sqref="H4274">
    <cfRule type="cellIs" dxfId="10067" priority="14612" operator="equal">
      <formula>"nurGeometrie"</formula>
    </cfRule>
  </conditionalFormatting>
  <conditionalFormatting sqref="A4273">
    <cfRule type="cellIs" dxfId="10066" priority="14596" operator="equal">
      <formula>"Raster_Planungseinheiten"</formula>
    </cfRule>
    <cfRule type="cellIs" dxfId="10065" priority="14597" operator="equal">
      <formula>"Raster_UmweltVersorgung"</formula>
    </cfRule>
  </conditionalFormatting>
  <conditionalFormatting sqref="A4274">
    <cfRule type="cellIs" dxfId="10064" priority="14594" operator="equal">
      <formula>"Raster_Planungseinheiten"</formula>
    </cfRule>
    <cfRule type="cellIs" dxfId="10063" priority="14595" operator="equal">
      <formula>"Raster_UmweltVersorgung"</formula>
    </cfRule>
  </conditionalFormatting>
  <conditionalFormatting sqref="A4275">
    <cfRule type="cellIs" dxfId="10062" priority="14592" operator="equal">
      <formula>"Raster_Planungseinheiten"</formula>
    </cfRule>
    <cfRule type="cellIs" dxfId="10061" priority="14593" operator="equal">
      <formula>"Raster_UmweltVersorgung"</formula>
    </cfRule>
  </conditionalFormatting>
  <conditionalFormatting sqref="A4276">
    <cfRule type="cellIs" dxfId="10060" priority="14590" operator="equal">
      <formula>"Raster_Planungseinheiten"</formula>
    </cfRule>
    <cfRule type="cellIs" dxfId="10059" priority="14591" operator="equal">
      <formula>"Raster_UmweltVersorgung"</formula>
    </cfRule>
  </conditionalFormatting>
  <conditionalFormatting sqref="A4603">
    <cfRule type="cellIs" dxfId="10058" priority="13304" operator="equal">
      <formula>"Raster_Planungseinheiten"</formula>
    </cfRule>
    <cfRule type="cellIs" dxfId="10057" priority="13305" operator="equal">
      <formula>"Raster_UmweltVersorgung"</formula>
    </cfRule>
  </conditionalFormatting>
  <conditionalFormatting sqref="A4278">
    <cfRule type="cellIs" dxfId="10056" priority="14586" operator="equal">
      <formula>"Raster_Planungseinheiten"</formula>
    </cfRule>
    <cfRule type="cellIs" dxfId="10055" priority="14587" operator="equal">
      <formula>"Raster_UmweltVersorgung"</formula>
    </cfRule>
  </conditionalFormatting>
  <conditionalFormatting sqref="A4542">
    <cfRule type="cellIs" dxfId="10054" priority="13566" operator="equal">
      <formula>"Raster_Planungseinheiten"</formula>
    </cfRule>
    <cfRule type="cellIs" dxfId="10053" priority="13567" operator="equal">
      <formula>"Raster_UmweltVersorgung"</formula>
    </cfRule>
  </conditionalFormatting>
  <conditionalFormatting sqref="H4280">
    <cfRule type="cellIs" dxfId="10052" priority="14583" operator="equal">
      <formula>"nurGeometrie"</formula>
    </cfRule>
  </conditionalFormatting>
  <conditionalFormatting sqref="H4303">
    <cfRule type="cellIs" dxfId="10051" priority="14514" operator="equal">
      <formula>"nurGeometrie"</formula>
    </cfRule>
  </conditionalFormatting>
  <conditionalFormatting sqref="H4285">
    <cfRule type="cellIs" dxfId="10050" priority="14578" operator="equal">
      <formula>"nurGeometrie"</formula>
    </cfRule>
  </conditionalFormatting>
  <conditionalFormatting sqref="H4304">
    <cfRule type="cellIs" dxfId="10049" priority="14513" operator="equal">
      <formula>"nurGeometrie"</formula>
    </cfRule>
  </conditionalFormatting>
  <conditionalFormatting sqref="H4281">
    <cfRule type="cellIs" dxfId="10048" priority="14582" operator="equal">
      <formula>"nurGeometrie"</formula>
    </cfRule>
  </conditionalFormatting>
  <conditionalFormatting sqref="H4282">
    <cfRule type="cellIs" dxfId="10047" priority="14581" operator="equal">
      <formula>"nurGeometrie"</formula>
    </cfRule>
  </conditionalFormatting>
  <conditionalFormatting sqref="A4410">
    <cfRule type="cellIs" dxfId="10046" priority="14024" operator="equal">
      <formula>"Raster_Planungseinheiten"</formula>
    </cfRule>
    <cfRule type="cellIs" dxfId="10045" priority="14025" operator="equal">
      <formula>"Raster_UmweltVersorgung"</formula>
    </cfRule>
  </conditionalFormatting>
  <conditionalFormatting sqref="H4293">
    <cfRule type="cellIs" dxfId="10044" priority="14509" operator="equal">
      <formula>"nurGeometrie"</formula>
    </cfRule>
  </conditionalFormatting>
  <conditionalFormatting sqref="H4294">
    <cfRule type="cellIs" dxfId="10043" priority="14508" operator="equal">
      <formula>"nurGeometrie"</formula>
    </cfRule>
  </conditionalFormatting>
  <conditionalFormatting sqref="A4554">
    <cfRule type="cellIs" dxfId="10042" priority="13534" operator="equal">
      <formula>"Raster_Planungseinheiten"</formula>
    </cfRule>
    <cfRule type="cellIs" dxfId="10041" priority="13535" operator="equal">
      <formula>"Raster_UmweltVersorgung"</formula>
    </cfRule>
  </conditionalFormatting>
  <conditionalFormatting sqref="A4405">
    <cfRule type="cellIs" dxfId="10040" priority="14040" operator="equal">
      <formula>"Raster_Planungseinheiten"</formula>
    </cfRule>
    <cfRule type="cellIs" dxfId="10039" priority="14041" operator="equal">
      <formula>"Raster_UmweltVersorgung"</formula>
    </cfRule>
  </conditionalFormatting>
  <conditionalFormatting sqref="A4418">
    <cfRule type="cellIs" dxfId="10038" priority="13987" operator="equal">
      <formula>"Raster_Planungseinheiten"</formula>
    </cfRule>
    <cfRule type="cellIs" dxfId="10037" priority="13988" operator="equal">
      <formula>"Raster_UmweltVersorgung"</formula>
    </cfRule>
  </conditionalFormatting>
  <conditionalFormatting sqref="A4300">
    <cfRule type="cellIs" dxfId="10036" priority="14444" operator="equal">
      <formula>"Raster_Planungseinheiten"</formula>
    </cfRule>
    <cfRule type="cellIs" dxfId="10035" priority="14445" operator="equal">
      <formula>"Raster_UmweltVersorgung"</formula>
    </cfRule>
  </conditionalFormatting>
  <conditionalFormatting sqref="H4289">
    <cfRule type="cellIs" dxfId="10034" priority="14542" operator="equal">
      <formula>"nurGeometrie"</formula>
    </cfRule>
  </conditionalFormatting>
  <conditionalFormatting sqref="H4290">
    <cfRule type="cellIs" dxfId="10033" priority="14541" operator="equal">
      <formula>"nurGeometrie"</formula>
    </cfRule>
  </conditionalFormatting>
  <conditionalFormatting sqref="A4286">
    <cfRule type="cellIs" dxfId="10032" priority="14538" operator="equal">
      <formula>"Raster_Planungseinheiten"</formula>
    </cfRule>
    <cfRule type="cellIs" dxfId="10031" priority="14539" operator="equal">
      <formula>"Raster_UmweltVersorgung"</formula>
    </cfRule>
  </conditionalFormatting>
  <conditionalFormatting sqref="H4286">
    <cfRule type="cellIs" dxfId="10030" priority="14545" operator="equal">
      <formula>"nurGeometrie"</formula>
    </cfRule>
  </conditionalFormatting>
  <conditionalFormatting sqref="H4291">
    <cfRule type="cellIs" dxfId="10029" priority="14540" operator="equal">
      <formula>"nurGeometrie"</formula>
    </cfRule>
  </conditionalFormatting>
  <conditionalFormatting sqref="H4287">
    <cfRule type="cellIs" dxfId="10028" priority="14544" operator="equal">
      <formula>"nurGeometrie"</formula>
    </cfRule>
  </conditionalFormatting>
  <conditionalFormatting sqref="H4288">
    <cfRule type="cellIs" dxfId="10027" priority="14543" operator="equal">
      <formula>"nurGeometrie"</formula>
    </cfRule>
  </conditionalFormatting>
  <conditionalFormatting sqref="A4287">
    <cfRule type="cellIs" dxfId="10026" priority="14526" operator="equal">
      <formula>"Raster_Planungseinheiten"</formula>
    </cfRule>
    <cfRule type="cellIs" dxfId="10025" priority="14527" operator="equal">
      <formula>"Raster_UmweltVersorgung"</formula>
    </cfRule>
  </conditionalFormatting>
  <conditionalFormatting sqref="A4288">
    <cfRule type="cellIs" dxfId="10024" priority="14524" operator="equal">
      <formula>"Raster_Planungseinheiten"</formula>
    </cfRule>
    <cfRule type="cellIs" dxfId="10023" priority="14525" operator="equal">
      <formula>"Raster_UmweltVersorgung"</formula>
    </cfRule>
  </conditionalFormatting>
  <conditionalFormatting sqref="A4290">
    <cfRule type="cellIs" dxfId="10022" priority="14520" operator="equal">
      <formula>"Raster_Planungseinheiten"</formula>
    </cfRule>
    <cfRule type="cellIs" dxfId="10021" priority="14521" operator="equal">
      <formula>"Raster_UmweltVersorgung"</formula>
    </cfRule>
  </conditionalFormatting>
  <conditionalFormatting sqref="A4605">
    <cfRule type="cellIs" dxfId="10020" priority="13300" operator="equal">
      <formula>"Raster_Planungseinheiten"</formula>
    </cfRule>
    <cfRule type="cellIs" dxfId="10019" priority="13301" operator="equal">
      <formula>"Raster_UmweltVersorgung"</formula>
    </cfRule>
  </conditionalFormatting>
  <conditionalFormatting sqref="H4292">
    <cfRule type="cellIs" dxfId="10018" priority="14517" operator="equal">
      <formula>"nurGeometrie"</formula>
    </cfRule>
  </conditionalFormatting>
  <conditionalFormatting sqref="H4325">
    <cfRule type="cellIs" dxfId="10017" priority="14348" operator="equal">
      <formula>"nurGeometrie"</formula>
    </cfRule>
  </conditionalFormatting>
  <conditionalFormatting sqref="H4305">
    <cfRule type="cellIs" dxfId="10016" priority="14512" operator="equal">
      <formula>"nurGeometrie"</formula>
    </cfRule>
  </conditionalFormatting>
  <conditionalFormatting sqref="H4326">
    <cfRule type="cellIs" dxfId="10015" priority="14347" operator="equal">
      <formula>"nurGeometrie"</formula>
    </cfRule>
  </conditionalFormatting>
  <conditionalFormatting sqref="H4301">
    <cfRule type="cellIs" dxfId="10014" priority="14516" operator="equal">
      <formula>"nurGeometrie"</formula>
    </cfRule>
  </conditionalFormatting>
  <conditionalFormatting sqref="H4302">
    <cfRule type="cellIs" dxfId="10013" priority="14515" operator="equal">
      <formula>"nurGeometrie"</formula>
    </cfRule>
  </conditionalFormatting>
  <conditionalFormatting sqref="A4498">
    <cfRule type="cellIs" dxfId="10012" priority="13696" operator="equal">
      <formula>"Raster_Planungseinheiten"</formula>
    </cfRule>
    <cfRule type="cellIs" dxfId="10011" priority="13697" operator="equal">
      <formula>"Raster_UmweltVersorgung"</formula>
    </cfRule>
  </conditionalFormatting>
  <conditionalFormatting sqref="H4330">
    <cfRule type="cellIs" dxfId="10010" priority="14343" operator="equal">
      <formula>"nurGeometrie"</formula>
    </cfRule>
  </conditionalFormatting>
  <conditionalFormatting sqref="H4427">
    <cfRule type="cellIs" dxfId="10009" priority="14013" operator="equal">
      <formula>"nurGeometrie"</formula>
    </cfRule>
  </conditionalFormatting>
  <conditionalFormatting sqref="A4425">
    <cfRule type="cellIs" dxfId="10008" priority="13998" operator="equal">
      <formula>"Raster_Planungseinheiten"</formula>
    </cfRule>
    <cfRule type="cellIs" dxfId="10007" priority="13999" operator="equal">
      <formula>"Raster_UmweltVersorgung"</formula>
    </cfRule>
  </conditionalFormatting>
  <conditionalFormatting sqref="A4618">
    <cfRule type="cellIs" dxfId="10006" priority="13264" operator="equal">
      <formula>"Raster_Planungseinheiten"</formula>
    </cfRule>
    <cfRule type="cellIs" dxfId="10005" priority="13265" operator="equal">
      <formula>"Raster_UmweltVersorgung"</formula>
    </cfRule>
  </conditionalFormatting>
  <conditionalFormatting sqref="A4506">
    <cfRule type="cellIs" dxfId="10004" priority="13659" operator="equal">
      <formula>"Raster_Planungseinheiten"</formula>
    </cfRule>
    <cfRule type="cellIs" dxfId="10003" priority="13660" operator="equal">
      <formula>"Raster_UmweltVersorgung"</formula>
    </cfRule>
  </conditionalFormatting>
  <conditionalFormatting sqref="A4427">
    <cfRule type="cellIs" dxfId="10002" priority="13994" operator="equal">
      <formula>"Raster_Planungseinheiten"</formula>
    </cfRule>
    <cfRule type="cellIs" dxfId="10001" priority="13995" operator="equal">
      <formula>"Raster_UmweltVersorgung"</formula>
    </cfRule>
  </conditionalFormatting>
  <conditionalFormatting sqref="A4329">
    <cfRule type="cellIs" dxfId="10000" priority="14329" operator="equal">
      <formula>"Raster_Planungseinheiten"</formula>
    </cfRule>
    <cfRule type="cellIs" dxfId="9999" priority="14330" operator="equal">
      <formula>"Raster_UmweltVersorgung"</formula>
    </cfRule>
  </conditionalFormatting>
  <conditionalFormatting sqref="H4299">
    <cfRule type="cellIs" dxfId="9998" priority="14449" operator="equal">
      <formula>"nurGeometrie"</formula>
    </cfRule>
  </conditionalFormatting>
  <conditionalFormatting sqref="H4300">
    <cfRule type="cellIs" dxfId="9997" priority="14448" operator="equal">
      <formula>"nurGeometrie"</formula>
    </cfRule>
  </conditionalFormatting>
  <conditionalFormatting sqref="H4295">
    <cfRule type="cellIs" dxfId="9996" priority="14461" operator="equal">
      <formula>"nurGeometrie"</formula>
    </cfRule>
  </conditionalFormatting>
  <conditionalFormatting sqref="A4556">
    <cfRule type="cellIs" dxfId="9995" priority="13530" operator="equal">
      <formula>"Raster_Planungseinheiten"</formula>
    </cfRule>
    <cfRule type="cellIs" dxfId="9994" priority="13531" operator="equal">
      <formula>"Raster_UmweltVersorgung"</formula>
    </cfRule>
  </conditionalFormatting>
  <conditionalFormatting sqref="A4616">
    <cfRule type="cellIs" dxfId="9993" priority="13268" operator="equal">
      <formula>"Raster_Planungseinheiten"</formula>
    </cfRule>
    <cfRule type="cellIs" dxfId="9992" priority="13269" operator="equal">
      <formula>"Raster_UmweltVersorgung"</formula>
    </cfRule>
  </conditionalFormatting>
  <conditionalFormatting sqref="H4610">
    <cfRule type="cellIs" dxfId="9991" priority="13258" operator="equal">
      <formula>"nurGeometrie"</formula>
    </cfRule>
  </conditionalFormatting>
  <conditionalFormatting sqref="H4424">
    <cfRule type="cellIs" dxfId="9990" priority="14016" operator="equal">
      <formula>"nurGeometrie"</formula>
    </cfRule>
  </conditionalFormatting>
  <conditionalFormatting sqref="H4298">
    <cfRule type="cellIs" dxfId="9989" priority="14452" operator="equal">
      <formula>"nurGeometrie"</formula>
    </cfRule>
  </conditionalFormatting>
  <conditionalFormatting sqref="A4332">
    <cfRule type="cellIs" dxfId="9988" priority="14323" operator="equal">
      <formula>"Raster_Planungseinheiten"</formula>
    </cfRule>
    <cfRule type="cellIs" dxfId="9987" priority="14324" operator="equal">
      <formula>"Raster_UmweltVersorgung"</formula>
    </cfRule>
  </conditionalFormatting>
  <conditionalFormatting sqref="A4438">
    <cfRule type="cellIs" dxfId="9986" priority="13943" operator="equal">
      <formula>"Raster_Planungseinheiten"</formula>
    </cfRule>
    <cfRule type="cellIs" dxfId="9985" priority="13944" operator="equal">
      <formula>"Raster_UmweltVersorgung"</formula>
    </cfRule>
  </conditionalFormatting>
  <conditionalFormatting sqref="H4556">
    <cfRule type="cellIs" dxfId="9984" priority="13542" operator="equal">
      <formula>"nurGeometrie"</formula>
    </cfRule>
  </conditionalFormatting>
  <conditionalFormatting sqref="H4557">
    <cfRule type="cellIs" dxfId="9983" priority="13541" operator="equal">
      <formula>"nurGeometrie"</formula>
    </cfRule>
  </conditionalFormatting>
  <conditionalFormatting sqref="H4415">
    <cfRule type="cellIs" dxfId="9982" priority="14011" operator="equal">
      <formula>"nurGeometrie"</formula>
    </cfRule>
  </conditionalFormatting>
  <conditionalFormatting sqref="A4419">
    <cfRule type="cellIs" dxfId="9981" priority="13985" operator="equal">
      <formula>"Raster_Planungseinheiten"</formula>
    </cfRule>
    <cfRule type="cellIs" dxfId="9980" priority="13986" operator="equal">
      <formula>"Raster_UmweltVersorgung"</formula>
    </cfRule>
  </conditionalFormatting>
  <conditionalFormatting sqref="A4609">
    <cfRule type="cellIs" dxfId="9979" priority="13259" operator="equal">
      <formula>"Raster_Planungseinheiten"</formula>
    </cfRule>
    <cfRule type="cellIs" dxfId="9978" priority="13260" operator="equal">
      <formula>"Raster_UmweltVersorgung"</formula>
    </cfRule>
  </conditionalFormatting>
  <conditionalFormatting sqref="H4611">
    <cfRule type="cellIs" dxfId="9977" priority="13257" operator="equal">
      <formula>"nurGeometrie"</formula>
    </cfRule>
  </conditionalFormatting>
  <conditionalFormatting sqref="H4417">
    <cfRule type="cellIs" dxfId="9976" priority="13993" operator="equal">
      <formula>"nurGeometrie"</formula>
    </cfRule>
  </conditionalFormatting>
  <conditionalFormatting sqref="A4436">
    <cfRule type="cellIs" dxfId="9975" priority="13928" operator="equal">
      <formula>"Raster_Planungseinheiten"</formula>
    </cfRule>
    <cfRule type="cellIs" dxfId="9974" priority="13929" operator="equal">
      <formula>"Raster_UmweltVersorgung"</formula>
    </cfRule>
  </conditionalFormatting>
  <conditionalFormatting sqref="H4505">
    <cfRule type="cellIs" dxfId="9973" priority="13665" operator="equal">
      <formula>"nurGeometrie"</formula>
    </cfRule>
  </conditionalFormatting>
  <conditionalFormatting sqref="H4306">
    <cfRule type="cellIs" dxfId="9972" priority="14434" operator="equal">
      <formula>"nurGeometrie"</formula>
    </cfRule>
  </conditionalFormatting>
  <conditionalFormatting sqref="A4306">
    <cfRule type="cellIs" dxfId="9971" priority="14432" operator="equal">
      <formula>"Raster_Planungseinheiten"</formula>
    </cfRule>
    <cfRule type="cellIs" dxfId="9970" priority="14433" operator="equal">
      <formula>"Raster_UmweltVersorgung"</formula>
    </cfRule>
  </conditionalFormatting>
  <conditionalFormatting sqref="H4307">
    <cfRule type="cellIs" dxfId="9969" priority="14431" operator="equal">
      <formula>"nurGeometrie"</formula>
    </cfRule>
  </conditionalFormatting>
  <conditionalFormatting sqref="A4480">
    <cfRule type="cellIs" dxfId="9968" priority="13764" operator="equal">
      <formula>"Raster_Planungseinheiten"</formula>
    </cfRule>
    <cfRule type="cellIs" dxfId="9967" priority="13765" operator="equal">
      <formula>"Raster_UmweltVersorgung"</formula>
    </cfRule>
  </conditionalFormatting>
  <conditionalFormatting sqref="A4307">
    <cfRule type="cellIs" dxfId="9966" priority="14427" operator="equal">
      <formula>"Raster_Planungseinheiten"</formula>
    </cfRule>
    <cfRule type="cellIs" dxfId="9965" priority="14428" operator="equal">
      <formula>"Raster_UmweltVersorgung"</formula>
    </cfRule>
  </conditionalFormatting>
  <conditionalFormatting sqref="A4570">
    <cfRule type="cellIs" dxfId="9964" priority="13466" operator="equal">
      <formula>"Raster_Planungseinheiten"</formula>
    </cfRule>
    <cfRule type="cellIs" dxfId="9963" priority="13467" operator="equal">
      <formula>"Raster_UmweltVersorgung"</formula>
    </cfRule>
  </conditionalFormatting>
  <conditionalFormatting sqref="A4606">
    <cfRule type="cellIs" dxfId="9962" priority="13292" operator="equal">
      <formula>"Raster_Planungseinheiten"</formula>
    </cfRule>
    <cfRule type="cellIs" dxfId="9961" priority="13293" operator="equal">
      <formula>"Raster_UmweltVersorgung"</formula>
    </cfRule>
  </conditionalFormatting>
  <conditionalFormatting sqref="A4308">
    <cfRule type="cellIs" dxfId="9960" priority="14419" operator="equal">
      <formula>"Raster_Planungseinheiten"</formula>
    </cfRule>
    <cfRule type="cellIs" dxfId="9959" priority="14420" operator="equal">
      <formula>"Raster_UmweltVersorgung"</formula>
    </cfRule>
  </conditionalFormatting>
  <conditionalFormatting sqref="H4312">
    <cfRule type="cellIs" dxfId="9958" priority="14399" operator="equal">
      <formula>"nurGeometrie"</formula>
    </cfRule>
  </conditionalFormatting>
  <conditionalFormatting sqref="H4313">
    <cfRule type="cellIs" dxfId="9957" priority="14398" operator="equal">
      <formula>"nurGeometrie"</formula>
    </cfRule>
  </conditionalFormatting>
  <conditionalFormatting sqref="H4319">
    <cfRule type="cellIs" dxfId="9956" priority="14423" operator="equal">
      <formula>"nurGeometrie"</formula>
    </cfRule>
  </conditionalFormatting>
  <conditionalFormatting sqref="H4320">
    <cfRule type="cellIs" dxfId="9955" priority="14422" operator="equal">
      <formula>"nurGeometrie"</formula>
    </cfRule>
  </conditionalFormatting>
  <conditionalFormatting sqref="H4309">
    <cfRule type="cellIs" dxfId="9954" priority="14418" operator="equal">
      <formula>"nurGeometrie"</formula>
    </cfRule>
  </conditionalFormatting>
  <conditionalFormatting sqref="H4310">
    <cfRule type="cellIs" dxfId="9953" priority="14417" operator="equal">
      <formula>"nurGeometrie"</formula>
    </cfRule>
  </conditionalFormatting>
  <conditionalFormatting sqref="H4308">
    <cfRule type="cellIs" dxfId="9952" priority="14426" operator="equal">
      <formula>"nurGeometrie"</formula>
    </cfRule>
  </conditionalFormatting>
  <conditionalFormatting sqref="H4321">
    <cfRule type="cellIs" dxfId="9951" priority="14421" operator="equal">
      <formula>"nurGeometrie"</formula>
    </cfRule>
  </conditionalFormatting>
  <conditionalFormatting sqref="H4317">
    <cfRule type="cellIs" dxfId="9950" priority="14425" operator="equal">
      <formula>"nurGeometrie"</formula>
    </cfRule>
  </conditionalFormatting>
  <conditionalFormatting sqref="H4318">
    <cfRule type="cellIs" dxfId="9949" priority="14424" operator="equal">
      <formula>"nurGeometrie"</formula>
    </cfRule>
  </conditionalFormatting>
  <conditionalFormatting sqref="H4315">
    <cfRule type="cellIs" dxfId="9948" priority="14390" operator="equal">
      <formula>"nurGeometrie"</formula>
    </cfRule>
  </conditionalFormatting>
  <conditionalFormatting sqref="H4316">
    <cfRule type="cellIs" dxfId="9947" priority="14389" operator="equal">
      <formula>"nurGeometrie"</formula>
    </cfRule>
  </conditionalFormatting>
  <conditionalFormatting sqref="H4311">
    <cfRule type="cellIs" dxfId="9946" priority="14402" operator="equal">
      <formula>"nurGeometrie"</formula>
    </cfRule>
  </conditionalFormatting>
  <conditionalFormatting sqref="H4314">
    <cfRule type="cellIs" dxfId="9945" priority="14393" operator="equal">
      <formula>"nurGeometrie"</formula>
    </cfRule>
  </conditionalFormatting>
  <conditionalFormatting sqref="A4309">
    <cfRule type="cellIs" dxfId="9944" priority="14383" operator="equal">
      <formula>"Raster_Planungseinheiten"</formula>
    </cfRule>
    <cfRule type="cellIs" dxfId="9943" priority="14384" operator="equal">
      <formula>"Raster_UmweltVersorgung"</formula>
    </cfRule>
  </conditionalFormatting>
  <conditionalFormatting sqref="A4310">
    <cfRule type="cellIs" dxfId="9942" priority="14381" operator="equal">
      <formula>"Raster_Planungseinheiten"</formula>
    </cfRule>
    <cfRule type="cellIs" dxfId="9941" priority="14382" operator="equal">
      <formula>"Raster_UmweltVersorgung"</formula>
    </cfRule>
  </conditionalFormatting>
  <conditionalFormatting sqref="A4311">
    <cfRule type="cellIs" dxfId="9940" priority="14379" operator="equal">
      <formula>"Raster_Planungseinheiten"</formula>
    </cfRule>
    <cfRule type="cellIs" dxfId="9939" priority="14380" operator="equal">
      <formula>"Raster_UmweltVersorgung"</formula>
    </cfRule>
  </conditionalFormatting>
  <conditionalFormatting sqref="A4312">
    <cfRule type="cellIs" dxfId="9938" priority="14377" operator="equal">
      <formula>"Raster_Planungseinheiten"</formula>
    </cfRule>
    <cfRule type="cellIs" dxfId="9937" priority="14378" operator="equal">
      <formula>"Raster_UmweltVersorgung"</formula>
    </cfRule>
  </conditionalFormatting>
  <conditionalFormatting sqref="A4313">
    <cfRule type="cellIs" dxfId="9936" priority="14375" operator="equal">
      <formula>"Raster_Planungseinheiten"</formula>
    </cfRule>
    <cfRule type="cellIs" dxfId="9935" priority="14376" operator="equal">
      <formula>"Raster_UmweltVersorgung"</formula>
    </cfRule>
  </conditionalFormatting>
  <conditionalFormatting sqref="A4314">
    <cfRule type="cellIs" dxfId="9934" priority="14373" operator="equal">
      <formula>"Raster_Planungseinheiten"</formula>
    </cfRule>
    <cfRule type="cellIs" dxfId="9933" priority="14374" operator="equal">
      <formula>"Raster_UmweltVersorgung"</formula>
    </cfRule>
  </conditionalFormatting>
  <conditionalFormatting sqref="A4315">
    <cfRule type="cellIs" dxfId="9932" priority="14371" operator="equal">
      <formula>"Raster_Planungseinheiten"</formula>
    </cfRule>
    <cfRule type="cellIs" dxfId="9931" priority="14372" operator="equal">
      <formula>"Raster_UmweltVersorgung"</formula>
    </cfRule>
  </conditionalFormatting>
  <conditionalFormatting sqref="A4316">
    <cfRule type="cellIs" dxfId="9930" priority="14369" operator="equal">
      <formula>"Raster_Planungseinheiten"</formula>
    </cfRule>
    <cfRule type="cellIs" dxfId="9929" priority="14370" operator="equal">
      <formula>"Raster_UmweltVersorgung"</formula>
    </cfRule>
  </conditionalFormatting>
  <conditionalFormatting sqref="A4317">
    <cfRule type="cellIs" dxfId="9928" priority="14367" operator="equal">
      <formula>"Raster_Planungseinheiten"</formula>
    </cfRule>
    <cfRule type="cellIs" dxfId="9927" priority="14368" operator="equal">
      <formula>"Raster_UmweltVersorgung"</formula>
    </cfRule>
  </conditionalFormatting>
  <conditionalFormatting sqref="A4318">
    <cfRule type="cellIs" dxfId="9926" priority="14365" operator="equal">
      <formula>"Raster_Planungseinheiten"</formula>
    </cfRule>
    <cfRule type="cellIs" dxfId="9925" priority="14366" operator="equal">
      <formula>"Raster_UmweltVersorgung"</formula>
    </cfRule>
  </conditionalFormatting>
  <conditionalFormatting sqref="A4319">
    <cfRule type="cellIs" dxfId="9924" priority="14363" operator="equal">
      <formula>"Raster_Planungseinheiten"</formula>
    </cfRule>
    <cfRule type="cellIs" dxfId="9923" priority="14364" operator="equal">
      <formula>"Raster_UmweltVersorgung"</formula>
    </cfRule>
  </conditionalFormatting>
  <conditionalFormatting sqref="A4320">
    <cfRule type="cellIs" dxfId="9922" priority="14361" operator="equal">
      <formula>"Raster_Planungseinheiten"</formula>
    </cfRule>
    <cfRule type="cellIs" dxfId="9921" priority="14362" operator="equal">
      <formula>"Raster_UmweltVersorgung"</formula>
    </cfRule>
  </conditionalFormatting>
  <conditionalFormatting sqref="A4321">
    <cfRule type="cellIs" dxfId="9920" priority="14359" operator="equal">
      <formula>"Raster_Planungseinheiten"</formula>
    </cfRule>
    <cfRule type="cellIs" dxfId="9919" priority="14360" operator="equal">
      <formula>"Raster_UmweltVersorgung"</formula>
    </cfRule>
  </conditionalFormatting>
  <conditionalFormatting sqref="A4322">
    <cfRule type="cellIs" dxfId="9918" priority="14351" operator="equal">
      <formula>"Raster_Planungseinheiten"</formula>
    </cfRule>
    <cfRule type="cellIs" dxfId="9917" priority="14352" operator="equal">
      <formula>"Raster_UmweltVersorgung"</formula>
    </cfRule>
  </conditionalFormatting>
  <conditionalFormatting sqref="H4407">
    <cfRule type="cellIs" dxfId="9916" priority="14069" operator="equal">
      <formula>"nurGeometrie"</formula>
    </cfRule>
  </conditionalFormatting>
  <conditionalFormatting sqref="H4327">
    <cfRule type="cellIs" dxfId="9915" priority="14346" operator="equal">
      <formula>"nurGeometrie"</formula>
    </cfRule>
  </conditionalFormatting>
  <conditionalFormatting sqref="H4333">
    <cfRule type="cellIs" dxfId="9914" priority="14355" operator="equal">
      <formula>"nurGeometrie"</formula>
    </cfRule>
  </conditionalFormatting>
  <conditionalFormatting sqref="H4334">
    <cfRule type="cellIs" dxfId="9913" priority="14354" operator="equal">
      <formula>"nurGeometrie"</formula>
    </cfRule>
  </conditionalFormatting>
  <conditionalFormatting sqref="H4323">
    <cfRule type="cellIs" dxfId="9912" priority="14350" operator="equal">
      <formula>"nurGeometrie"</formula>
    </cfRule>
  </conditionalFormatting>
  <conditionalFormatting sqref="H4324">
    <cfRule type="cellIs" dxfId="9911" priority="14349" operator="equal">
      <formula>"nurGeometrie"</formula>
    </cfRule>
  </conditionalFormatting>
  <conditionalFormatting sqref="H4322">
    <cfRule type="cellIs" dxfId="9910" priority="14358" operator="equal">
      <formula>"nurGeometrie"</formula>
    </cfRule>
  </conditionalFormatting>
  <conditionalFormatting sqref="H4335">
    <cfRule type="cellIs" dxfId="9909" priority="14353" operator="equal">
      <formula>"nurGeometrie"</formula>
    </cfRule>
  </conditionalFormatting>
  <conditionalFormatting sqref="H4331">
    <cfRule type="cellIs" dxfId="9908" priority="14357" operator="equal">
      <formula>"nurGeometrie"</formula>
    </cfRule>
  </conditionalFormatting>
  <conditionalFormatting sqref="H4332">
    <cfRule type="cellIs" dxfId="9907" priority="14356" operator="equal">
      <formula>"nurGeometrie"</formula>
    </cfRule>
  </conditionalFormatting>
  <conditionalFormatting sqref="H4329">
    <cfRule type="cellIs" dxfId="9906" priority="14344" operator="equal">
      <formula>"nurGeometrie"</formula>
    </cfRule>
  </conditionalFormatting>
  <conditionalFormatting sqref="H4514">
    <cfRule type="cellIs" dxfId="9905" priority="13686" operator="equal">
      <formula>"nurGeometrie"</formula>
    </cfRule>
  </conditionalFormatting>
  <conditionalFormatting sqref="H4406">
    <cfRule type="cellIs" dxfId="9904" priority="14070" operator="equal">
      <formula>"nurGeometrie"</formula>
    </cfRule>
  </conditionalFormatting>
  <conditionalFormatting sqref="H4328">
    <cfRule type="cellIs" dxfId="9903" priority="14345" operator="equal">
      <formula>"nurGeometrie"</formula>
    </cfRule>
  </conditionalFormatting>
  <conditionalFormatting sqref="A4323">
    <cfRule type="cellIs" dxfId="9902" priority="14341" operator="equal">
      <formula>"Raster_Planungseinheiten"</formula>
    </cfRule>
    <cfRule type="cellIs" dxfId="9901" priority="14342" operator="equal">
      <formula>"Raster_UmweltVersorgung"</formula>
    </cfRule>
  </conditionalFormatting>
  <conditionalFormatting sqref="A4325">
    <cfRule type="cellIs" dxfId="9900" priority="14337" operator="equal">
      <formula>"Raster_Planungseinheiten"</formula>
    </cfRule>
    <cfRule type="cellIs" dxfId="9899" priority="14338" operator="equal">
      <formula>"Raster_UmweltVersorgung"</formula>
    </cfRule>
  </conditionalFormatting>
  <conditionalFormatting sqref="A4326">
    <cfRule type="cellIs" dxfId="9898" priority="14335" operator="equal">
      <formula>"Raster_Planungseinheiten"</formula>
    </cfRule>
    <cfRule type="cellIs" dxfId="9897" priority="14336" operator="equal">
      <formula>"Raster_UmweltVersorgung"</formula>
    </cfRule>
  </conditionalFormatting>
  <conditionalFormatting sqref="A4439">
    <cfRule type="cellIs" dxfId="9896" priority="13941" operator="equal">
      <formula>"Raster_Planungseinheiten"</formula>
    </cfRule>
    <cfRule type="cellIs" dxfId="9895" priority="13942" operator="equal">
      <formula>"Raster_UmweltVersorgung"</formula>
    </cfRule>
  </conditionalFormatting>
  <conditionalFormatting sqref="A4441">
    <cfRule type="cellIs" dxfId="9894" priority="13937" operator="equal">
      <formula>"Raster_Planungseinheiten"</formula>
    </cfRule>
    <cfRule type="cellIs" dxfId="9893" priority="13938" operator="equal">
      <formula>"Raster_UmweltVersorgung"</formula>
    </cfRule>
  </conditionalFormatting>
  <conditionalFormatting sqref="A4333">
    <cfRule type="cellIs" dxfId="9892" priority="14321" operator="equal">
      <formula>"Raster_Planungseinheiten"</formula>
    </cfRule>
    <cfRule type="cellIs" dxfId="9891" priority="14322" operator="equal">
      <formula>"Raster_UmweltVersorgung"</formula>
    </cfRule>
  </conditionalFormatting>
  <conditionalFormatting sqref="A4334">
    <cfRule type="cellIs" dxfId="9890" priority="14319" operator="equal">
      <formula>"Raster_Planungseinheiten"</formula>
    </cfRule>
    <cfRule type="cellIs" dxfId="9889" priority="14320" operator="equal">
      <formula>"Raster_UmweltVersorgung"</formula>
    </cfRule>
  </conditionalFormatting>
  <conditionalFormatting sqref="A4515">
    <cfRule type="cellIs" dxfId="9888" priority="13666" operator="equal">
      <formula>"Raster_Planungseinheiten"</formula>
    </cfRule>
    <cfRule type="cellIs" dxfId="9887" priority="13667" operator="equal">
      <formula>"Raster_UmweltVersorgung"</formula>
    </cfRule>
  </conditionalFormatting>
  <conditionalFormatting sqref="A4342">
    <cfRule type="cellIs" dxfId="9886" priority="14286" operator="equal">
      <formula>"Raster_Planungseinheiten"</formula>
    </cfRule>
    <cfRule type="cellIs" dxfId="9885" priority="14287" operator="equal">
      <formula>"Raster_UmweltVersorgung"</formula>
    </cfRule>
  </conditionalFormatting>
  <conditionalFormatting sqref="A4338">
    <cfRule type="cellIs" dxfId="9884" priority="14294" operator="equal">
      <formula>"Raster_Planungseinheiten"</formula>
    </cfRule>
    <cfRule type="cellIs" dxfId="9883" priority="14295" operator="equal">
      <formula>"Raster_UmweltVersorgung"</formula>
    </cfRule>
  </conditionalFormatting>
  <conditionalFormatting sqref="A4344">
    <cfRule type="cellIs" dxfId="9882" priority="14282" operator="equal">
      <formula>"Raster_Planungseinheiten"</formula>
    </cfRule>
    <cfRule type="cellIs" dxfId="9881" priority="14283" operator="equal">
      <formula>"Raster_UmweltVersorgung"</formula>
    </cfRule>
  </conditionalFormatting>
  <conditionalFormatting sqref="A4349">
    <cfRule type="cellIs" dxfId="9880" priority="14272" operator="equal">
      <formula>"Raster_Planungseinheiten"</formula>
    </cfRule>
    <cfRule type="cellIs" dxfId="9879" priority="14273" operator="equal">
      <formula>"Raster_UmweltVersorgung"</formula>
    </cfRule>
  </conditionalFormatting>
  <conditionalFormatting sqref="A4341">
    <cfRule type="cellIs" dxfId="9878" priority="14288" operator="equal">
      <formula>"Raster_Planungseinheiten"</formula>
    </cfRule>
    <cfRule type="cellIs" dxfId="9877" priority="14289" operator="equal">
      <formula>"Raster_UmweltVersorgung"</formula>
    </cfRule>
  </conditionalFormatting>
  <conditionalFormatting sqref="A4345">
    <cfRule type="cellIs" dxfId="9876" priority="14280" operator="equal">
      <formula>"Raster_Planungseinheiten"</formula>
    </cfRule>
    <cfRule type="cellIs" dxfId="9875" priority="14281" operator="equal">
      <formula>"Raster_UmweltVersorgung"</formula>
    </cfRule>
  </conditionalFormatting>
  <conditionalFormatting sqref="H4339">
    <cfRule type="cellIs" dxfId="9874" priority="14303" operator="equal">
      <formula>"nurGeometrie"</formula>
    </cfRule>
  </conditionalFormatting>
  <conditionalFormatting sqref="H4340">
    <cfRule type="cellIs" dxfId="9873" priority="14302" operator="equal">
      <formula>"nurGeometrie"</formula>
    </cfRule>
  </conditionalFormatting>
  <conditionalFormatting sqref="H4344">
    <cfRule type="cellIs" dxfId="9872" priority="14298" operator="equal">
      <formula>"nurGeometrie"</formula>
    </cfRule>
  </conditionalFormatting>
  <conditionalFormatting sqref="A4343">
    <cfRule type="cellIs" dxfId="9871" priority="14284" operator="equal">
      <formula>"Raster_Planungseinheiten"</formula>
    </cfRule>
    <cfRule type="cellIs" dxfId="9870" priority="14285" operator="equal">
      <formula>"Raster_UmweltVersorgung"</formula>
    </cfRule>
  </conditionalFormatting>
  <conditionalFormatting sqref="A4346">
    <cfRule type="cellIs" dxfId="9869" priority="14278" operator="equal">
      <formula>"Raster_Planungseinheiten"</formula>
    </cfRule>
    <cfRule type="cellIs" dxfId="9868" priority="14279" operator="equal">
      <formula>"Raster_UmweltVersorgung"</formula>
    </cfRule>
  </conditionalFormatting>
  <conditionalFormatting sqref="A4336">
    <cfRule type="cellIs" dxfId="9867" priority="14306" operator="equal">
      <formula>"Raster_Planungseinheiten"</formula>
    </cfRule>
    <cfRule type="cellIs" dxfId="9866" priority="14307" operator="equal">
      <formula>"Raster_UmweltVersorgung"</formula>
    </cfRule>
  </conditionalFormatting>
  <conditionalFormatting sqref="H4341">
    <cfRule type="cellIs" dxfId="9865" priority="14301" operator="equal">
      <formula>"nurGeometrie"</formula>
    </cfRule>
  </conditionalFormatting>
  <conditionalFormatting sqref="H4347">
    <cfRule type="cellIs" dxfId="9864" priority="14310" operator="equal">
      <formula>"nurGeometrie"</formula>
    </cfRule>
  </conditionalFormatting>
  <conditionalFormatting sqref="H4348">
    <cfRule type="cellIs" dxfId="9863" priority="14309" operator="equal">
      <formula>"nurGeometrie"</formula>
    </cfRule>
  </conditionalFormatting>
  <conditionalFormatting sqref="H4337">
    <cfRule type="cellIs" dxfId="9862" priority="14305" operator="equal">
      <formula>"nurGeometrie"</formula>
    </cfRule>
  </conditionalFormatting>
  <conditionalFormatting sqref="H4338">
    <cfRule type="cellIs" dxfId="9861" priority="14304" operator="equal">
      <formula>"nurGeometrie"</formula>
    </cfRule>
  </conditionalFormatting>
  <conditionalFormatting sqref="H4336">
    <cfRule type="cellIs" dxfId="9860" priority="14313" operator="equal">
      <formula>"nurGeometrie"</formula>
    </cfRule>
  </conditionalFormatting>
  <conditionalFormatting sqref="H4349">
    <cfRule type="cellIs" dxfId="9859" priority="14308" operator="equal">
      <formula>"nurGeometrie"</formula>
    </cfRule>
  </conditionalFormatting>
  <conditionalFormatting sqref="H4345">
    <cfRule type="cellIs" dxfId="9858" priority="14312" operator="equal">
      <formula>"nurGeometrie"</formula>
    </cfRule>
  </conditionalFormatting>
  <conditionalFormatting sqref="H4346">
    <cfRule type="cellIs" dxfId="9857" priority="14311" operator="equal">
      <formula>"nurGeometrie"</formula>
    </cfRule>
  </conditionalFormatting>
  <conditionalFormatting sqref="H4343">
    <cfRule type="cellIs" dxfId="9856" priority="14299" operator="equal">
      <formula>"nurGeometrie"</formula>
    </cfRule>
  </conditionalFormatting>
  <conditionalFormatting sqref="H4342">
    <cfRule type="cellIs" dxfId="9855" priority="14300" operator="equal">
      <formula>"nurGeometrie"</formula>
    </cfRule>
  </conditionalFormatting>
  <conditionalFormatting sqref="A4337">
    <cfRule type="cellIs" dxfId="9854" priority="14296" operator="equal">
      <formula>"Raster_Planungseinheiten"</formula>
    </cfRule>
    <cfRule type="cellIs" dxfId="9853" priority="14297" operator="equal">
      <formula>"Raster_UmweltVersorgung"</formula>
    </cfRule>
  </conditionalFormatting>
  <conditionalFormatting sqref="A4339">
    <cfRule type="cellIs" dxfId="9852" priority="14292" operator="equal">
      <formula>"Raster_Planungseinheiten"</formula>
    </cfRule>
    <cfRule type="cellIs" dxfId="9851" priority="14293" operator="equal">
      <formula>"Raster_UmweltVersorgung"</formula>
    </cfRule>
  </conditionalFormatting>
  <conditionalFormatting sqref="A4340">
    <cfRule type="cellIs" dxfId="9850" priority="14290" operator="equal">
      <formula>"Raster_Planungseinheiten"</formula>
    </cfRule>
    <cfRule type="cellIs" dxfId="9849" priority="14291" operator="equal">
      <formula>"Raster_UmweltVersorgung"</formula>
    </cfRule>
  </conditionalFormatting>
  <conditionalFormatting sqref="A4347">
    <cfRule type="cellIs" dxfId="9848" priority="14276" operator="equal">
      <formula>"Raster_Planungseinheiten"</formula>
    </cfRule>
    <cfRule type="cellIs" dxfId="9847" priority="14277" operator="equal">
      <formula>"Raster_UmweltVersorgung"</formula>
    </cfRule>
  </conditionalFormatting>
  <conditionalFormatting sqref="A4348">
    <cfRule type="cellIs" dxfId="9846" priority="14274" operator="equal">
      <formula>"Raster_Planungseinheiten"</formula>
    </cfRule>
    <cfRule type="cellIs" dxfId="9845" priority="14275" operator="equal">
      <formula>"Raster_UmweltVersorgung"</formula>
    </cfRule>
  </conditionalFormatting>
  <conditionalFormatting sqref="A4356">
    <cfRule type="cellIs" dxfId="9844" priority="14244" operator="equal">
      <formula>"Raster_Planungseinheiten"</formula>
    </cfRule>
    <cfRule type="cellIs" dxfId="9843" priority="14245" operator="equal">
      <formula>"Raster_UmweltVersorgung"</formula>
    </cfRule>
  </conditionalFormatting>
  <conditionalFormatting sqref="A4352">
    <cfRule type="cellIs" dxfId="9842" priority="14252" operator="equal">
      <formula>"Raster_Planungseinheiten"</formula>
    </cfRule>
    <cfRule type="cellIs" dxfId="9841" priority="14253" operator="equal">
      <formula>"Raster_UmweltVersorgung"</formula>
    </cfRule>
  </conditionalFormatting>
  <conditionalFormatting sqref="A4358">
    <cfRule type="cellIs" dxfId="9840" priority="14240" operator="equal">
      <formula>"Raster_Planungseinheiten"</formula>
    </cfRule>
    <cfRule type="cellIs" dxfId="9839" priority="14241" operator="equal">
      <formula>"Raster_UmweltVersorgung"</formula>
    </cfRule>
  </conditionalFormatting>
  <conditionalFormatting sqref="A4363">
    <cfRule type="cellIs" dxfId="9838" priority="14230" operator="equal">
      <formula>"Raster_Planungseinheiten"</formula>
    </cfRule>
    <cfRule type="cellIs" dxfId="9837" priority="14231" operator="equal">
      <formula>"Raster_UmweltVersorgung"</formula>
    </cfRule>
  </conditionalFormatting>
  <conditionalFormatting sqref="A4355">
    <cfRule type="cellIs" dxfId="9836" priority="14246" operator="equal">
      <formula>"Raster_Planungseinheiten"</formula>
    </cfRule>
    <cfRule type="cellIs" dxfId="9835" priority="14247" operator="equal">
      <formula>"Raster_UmweltVersorgung"</formula>
    </cfRule>
  </conditionalFormatting>
  <conditionalFormatting sqref="A4359">
    <cfRule type="cellIs" dxfId="9834" priority="14238" operator="equal">
      <formula>"Raster_Planungseinheiten"</formula>
    </cfRule>
    <cfRule type="cellIs" dxfId="9833" priority="14239" operator="equal">
      <formula>"Raster_UmweltVersorgung"</formula>
    </cfRule>
  </conditionalFormatting>
  <conditionalFormatting sqref="H4353">
    <cfRule type="cellIs" dxfId="9832" priority="14261" operator="equal">
      <formula>"nurGeometrie"</formula>
    </cfRule>
  </conditionalFormatting>
  <conditionalFormatting sqref="H4354">
    <cfRule type="cellIs" dxfId="9831" priority="14260" operator="equal">
      <formula>"nurGeometrie"</formula>
    </cfRule>
  </conditionalFormatting>
  <conditionalFormatting sqref="H4358">
    <cfRule type="cellIs" dxfId="9830" priority="14256" operator="equal">
      <formula>"nurGeometrie"</formula>
    </cfRule>
  </conditionalFormatting>
  <conditionalFormatting sqref="A4357">
    <cfRule type="cellIs" dxfId="9829" priority="14242" operator="equal">
      <formula>"Raster_Planungseinheiten"</formula>
    </cfRule>
    <cfRule type="cellIs" dxfId="9828" priority="14243" operator="equal">
      <formula>"Raster_UmweltVersorgung"</formula>
    </cfRule>
  </conditionalFormatting>
  <conditionalFormatting sqref="A4360">
    <cfRule type="cellIs" dxfId="9827" priority="14236" operator="equal">
      <formula>"Raster_Planungseinheiten"</formula>
    </cfRule>
    <cfRule type="cellIs" dxfId="9826" priority="14237" operator="equal">
      <formula>"Raster_UmweltVersorgung"</formula>
    </cfRule>
  </conditionalFormatting>
  <conditionalFormatting sqref="A4350">
    <cfRule type="cellIs" dxfId="9825" priority="14264" operator="equal">
      <formula>"Raster_Planungseinheiten"</formula>
    </cfRule>
    <cfRule type="cellIs" dxfId="9824" priority="14265" operator="equal">
      <formula>"Raster_UmweltVersorgung"</formula>
    </cfRule>
  </conditionalFormatting>
  <conditionalFormatting sqref="H4355">
    <cfRule type="cellIs" dxfId="9823" priority="14259" operator="equal">
      <formula>"nurGeometrie"</formula>
    </cfRule>
  </conditionalFormatting>
  <conditionalFormatting sqref="H4361">
    <cfRule type="cellIs" dxfId="9822" priority="14268" operator="equal">
      <formula>"nurGeometrie"</formula>
    </cfRule>
  </conditionalFormatting>
  <conditionalFormatting sqref="H4362">
    <cfRule type="cellIs" dxfId="9821" priority="14267" operator="equal">
      <formula>"nurGeometrie"</formula>
    </cfRule>
  </conditionalFormatting>
  <conditionalFormatting sqref="H4351">
    <cfRule type="cellIs" dxfId="9820" priority="14263" operator="equal">
      <formula>"nurGeometrie"</formula>
    </cfRule>
  </conditionalFormatting>
  <conditionalFormatting sqref="H4352">
    <cfRule type="cellIs" dxfId="9819" priority="14262" operator="equal">
      <formula>"nurGeometrie"</formula>
    </cfRule>
  </conditionalFormatting>
  <conditionalFormatting sqref="H4350">
    <cfRule type="cellIs" dxfId="9818" priority="14271" operator="equal">
      <formula>"nurGeometrie"</formula>
    </cfRule>
  </conditionalFormatting>
  <conditionalFormatting sqref="H4363">
    <cfRule type="cellIs" dxfId="9817" priority="14266" operator="equal">
      <formula>"nurGeometrie"</formula>
    </cfRule>
  </conditionalFormatting>
  <conditionalFormatting sqref="H4359">
    <cfRule type="cellIs" dxfId="9816" priority="14270" operator="equal">
      <formula>"nurGeometrie"</formula>
    </cfRule>
  </conditionalFormatting>
  <conditionalFormatting sqref="H4360">
    <cfRule type="cellIs" dxfId="9815" priority="14269" operator="equal">
      <formula>"nurGeometrie"</formula>
    </cfRule>
  </conditionalFormatting>
  <conditionalFormatting sqref="H4357">
    <cfRule type="cellIs" dxfId="9814" priority="14257" operator="equal">
      <formula>"nurGeometrie"</formula>
    </cfRule>
  </conditionalFormatting>
  <conditionalFormatting sqref="H4356">
    <cfRule type="cellIs" dxfId="9813" priority="14258" operator="equal">
      <formula>"nurGeometrie"</formula>
    </cfRule>
  </conditionalFormatting>
  <conditionalFormatting sqref="A4351">
    <cfRule type="cellIs" dxfId="9812" priority="14254" operator="equal">
      <formula>"Raster_Planungseinheiten"</formula>
    </cfRule>
    <cfRule type="cellIs" dxfId="9811" priority="14255" operator="equal">
      <formula>"Raster_UmweltVersorgung"</formula>
    </cfRule>
  </conditionalFormatting>
  <conditionalFormatting sqref="A4353">
    <cfRule type="cellIs" dxfId="9810" priority="14250" operator="equal">
      <formula>"Raster_Planungseinheiten"</formula>
    </cfRule>
    <cfRule type="cellIs" dxfId="9809" priority="14251" operator="equal">
      <formula>"Raster_UmweltVersorgung"</formula>
    </cfRule>
  </conditionalFormatting>
  <conditionalFormatting sqref="A4354">
    <cfRule type="cellIs" dxfId="9808" priority="14248" operator="equal">
      <formula>"Raster_Planungseinheiten"</formula>
    </cfRule>
    <cfRule type="cellIs" dxfId="9807" priority="14249" operator="equal">
      <formula>"Raster_UmweltVersorgung"</formula>
    </cfRule>
  </conditionalFormatting>
  <conditionalFormatting sqref="A4361">
    <cfRule type="cellIs" dxfId="9806" priority="14234" operator="equal">
      <formula>"Raster_Planungseinheiten"</formula>
    </cfRule>
    <cfRule type="cellIs" dxfId="9805" priority="14235" operator="equal">
      <formula>"Raster_UmweltVersorgung"</formula>
    </cfRule>
  </conditionalFormatting>
  <conditionalFormatting sqref="A4362">
    <cfRule type="cellIs" dxfId="9804" priority="14232" operator="equal">
      <formula>"Raster_Planungseinheiten"</formula>
    </cfRule>
    <cfRule type="cellIs" dxfId="9803" priority="14233" operator="equal">
      <formula>"Raster_UmweltVersorgung"</formula>
    </cfRule>
  </conditionalFormatting>
  <conditionalFormatting sqref="A4370">
    <cfRule type="cellIs" dxfId="9802" priority="14202" operator="equal">
      <formula>"Raster_Planungseinheiten"</formula>
    </cfRule>
    <cfRule type="cellIs" dxfId="9801" priority="14203" operator="equal">
      <formula>"Raster_UmweltVersorgung"</formula>
    </cfRule>
  </conditionalFormatting>
  <conditionalFormatting sqref="A4366">
    <cfRule type="cellIs" dxfId="9800" priority="14210" operator="equal">
      <formula>"Raster_Planungseinheiten"</formula>
    </cfRule>
    <cfRule type="cellIs" dxfId="9799" priority="14211" operator="equal">
      <formula>"Raster_UmweltVersorgung"</formula>
    </cfRule>
  </conditionalFormatting>
  <conditionalFormatting sqref="A4372">
    <cfRule type="cellIs" dxfId="9798" priority="14198" operator="equal">
      <formula>"Raster_Planungseinheiten"</formula>
    </cfRule>
    <cfRule type="cellIs" dxfId="9797" priority="14199" operator="equal">
      <formula>"Raster_UmweltVersorgung"</formula>
    </cfRule>
  </conditionalFormatting>
  <conditionalFormatting sqref="A4377">
    <cfRule type="cellIs" dxfId="9796" priority="14188" operator="equal">
      <formula>"Raster_Planungseinheiten"</formula>
    </cfRule>
    <cfRule type="cellIs" dxfId="9795" priority="14189" operator="equal">
      <formula>"Raster_UmweltVersorgung"</formula>
    </cfRule>
  </conditionalFormatting>
  <conditionalFormatting sqref="A4369">
    <cfRule type="cellIs" dxfId="9794" priority="14204" operator="equal">
      <formula>"Raster_Planungseinheiten"</formula>
    </cfRule>
    <cfRule type="cellIs" dxfId="9793" priority="14205" operator="equal">
      <formula>"Raster_UmweltVersorgung"</formula>
    </cfRule>
  </conditionalFormatting>
  <conditionalFormatting sqref="A4373">
    <cfRule type="cellIs" dxfId="9792" priority="14196" operator="equal">
      <formula>"Raster_Planungseinheiten"</formula>
    </cfRule>
    <cfRule type="cellIs" dxfId="9791" priority="14197" operator="equal">
      <formula>"Raster_UmweltVersorgung"</formula>
    </cfRule>
  </conditionalFormatting>
  <conditionalFormatting sqref="H4367">
    <cfRule type="cellIs" dxfId="9790" priority="14219" operator="equal">
      <formula>"nurGeometrie"</formula>
    </cfRule>
  </conditionalFormatting>
  <conditionalFormatting sqref="H4368">
    <cfRule type="cellIs" dxfId="9789" priority="14218" operator="equal">
      <formula>"nurGeometrie"</formula>
    </cfRule>
  </conditionalFormatting>
  <conditionalFormatting sqref="H4372">
    <cfRule type="cellIs" dxfId="9788" priority="14214" operator="equal">
      <formula>"nurGeometrie"</formula>
    </cfRule>
  </conditionalFormatting>
  <conditionalFormatting sqref="A4371">
    <cfRule type="cellIs" dxfId="9787" priority="14200" operator="equal">
      <formula>"Raster_Planungseinheiten"</formula>
    </cfRule>
    <cfRule type="cellIs" dxfId="9786" priority="14201" operator="equal">
      <formula>"Raster_UmweltVersorgung"</formula>
    </cfRule>
  </conditionalFormatting>
  <conditionalFormatting sqref="A4374">
    <cfRule type="cellIs" dxfId="9785" priority="14194" operator="equal">
      <formula>"Raster_Planungseinheiten"</formula>
    </cfRule>
    <cfRule type="cellIs" dxfId="9784" priority="14195" operator="equal">
      <formula>"Raster_UmweltVersorgung"</formula>
    </cfRule>
  </conditionalFormatting>
  <conditionalFormatting sqref="A4364">
    <cfRule type="cellIs" dxfId="9783" priority="14222" operator="equal">
      <formula>"Raster_Planungseinheiten"</formula>
    </cfRule>
    <cfRule type="cellIs" dxfId="9782" priority="14223" operator="equal">
      <formula>"Raster_UmweltVersorgung"</formula>
    </cfRule>
  </conditionalFormatting>
  <conditionalFormatting sqref="H4369">
    <cfRule type="cellIs" dxfId="9781" priority="14217" operator="equal">
      <formula>"nurGeometrie"</formula>
    </cfRule>
  </conditionalFormatting>
  <conditionalFormatting sqref="H4375">
    <cfRule type="cellIs" dxfId="9780" priority="14226" operator="equal">
      <formula>"nurGeometrie"</formula>
    </cfRule>
  </conditionalFormatting>
  <conditionalFormatting sqref="H4376">
    <cfRule type="cellIs" dxfId="9779" priority="14225" operator="equal">
      <formula>"nurGeometrie"</formula>
    </cfRule>
  </conditionalFormatting>
  <conditionalFormatting sqref="H4365">
    <cfRule type="cellIs" dxfId="9778" priority="14221" operator="equal">
      <formula>"nurGeometrie"</formula>
    </cfRule>
  </conditionalFormatting>
  <conditionalFormatting sqref="H4366">
    <cfRule type="cellIs" dxfId="9777" priority="14220" operator="equal">
      <formula>"nurGeometrie"</formula>
    </cfRule>
  </conditionalFormatting>
  <conditionalFormatting sqref="H4364">
    <cfRule type="cellIs" dxfId="9776" priority="14229" operator="equal">
      <formula>"nurGeometrie"</formula>
    </cfRule>
  </conditionalFormatting>
  <conditionalFormatting sqref="H4377">
    <cfRule type="cellIs" dxfId="9775" priority="14224" operator="equal">
      <formula>"nurGeometrie"</formula>
    </cfRule>
  </conditionalFormatting>
  <conditionalFormatting sqref="H4373">
    <cfRule type="cellIs" dxfId="9774" priority="14228" operator="equal">
      <formula>"nurGeometrie"</formula>
    </cfRule>
  </conditionalFormatting>
  <conditionalFormatting sqref="H4374">
    <cfRule type="cellIs" dxfId="9773" priority="14227" operator="equal">
      <formula>"nurGeometrie"</formula>
    </cfRule>
  </conditionalFormatting>
  <conditionalFormatting sqref="H4371">
    <cfRule type="cellIs" dxfId="9772" priority="14215" operator="equal">
      <formula>"nurGeometrie"</formula>
    </cfRule>
  </conditionalFormatting>
  <conditionalFormatting sqref="H4370">
    <cfRule type="cellIs" dxfId="9771" priority="14216" operator="equal">
      <formula>"nurGeometrie"</formula>
    </cfRule>
  </conditionalFormatting>
  <conditionalFormatting sqref="A4365">
    <cfRule type="cellIs" dxfId="9770" priority="14212" operator="equal">
      <formula>"Raster_Planungseinheiten"</formula>
    </cfRule>
    <cfRule type="cellIs" dxfId="9769" priority="14213" operator="equal">
      <formula>"Raster_UmweltVersorgung"</formula>
    </cfRule>
  </conditionalFormatting>
  <conditionalFormatting sqref="A4367">
    <cfRule type="cellIs" dxfId="9768" priority="14208" operator="equal">
      <formula>"Raster_Planungseinheiten"</formula>
    </cfRule>
    <cfRule type="cellIs" dxfId="9767" priority="14209" operator="equal">
      <formula>"Raster_UmweltVersorgung"</formula>
    </cfRule>
  </conditionalFormatting>
  <conditionalFormatting sqref="A4368">
    <cfRule type="cellIs" dxfId="9766" priority="14206" operator="equal">
      <formula>"Raster_Planungseinheiten"</formula>
    </cfRule>
    <cfRule type="cellIs" dxfId="9765" priority="14207" operator="equal">
      <formula>"Raster_UmweltVersorgung"</formula>
    </cfRule>
  </conditionalFormatting>
  <conditionalFormatting sqref="A4375">
    <cfRule type="cellIs" dxfId="9764" priority="14192" operator="equal">
      <formula>"Raster_Planungseinheiten"</formula>
    </cfRule>
    <cfRule type="cellIs" dxfId="9763" priority="14193" operator="equal">
      <formula>"Raster_UmweltVersorgung"</formula>
    </cfRule>
  </conditionalFormatting>
  <conditionalFormatting sqref="A4376">
    <cfRule type="cellIs" dxfId="9762" priority="14190" operator="equal">
      <formula>"Raster_Planungseinheiten"</formula>
    </cfRule>
    <cfRule type="cellIs" dxfId="9761" priority="14191" operator="equal">
      <formula>"Raster_UmweltVersorgung"</formula>
    </cfRule>
  </conditionalFormatting>
  <conditionalFormatting sqref="A4378">
    <cfRule type="cellIs" dxfId="9760" priority="14178" operator="equal">
      <formula>"Raster_Planungseinheiten"</formula>
    </cfRule>
    <cfRule type="cellIs" dxfId="9759" priority="14179" operator="equal">
      <formula>"Raster_UmweltVersorgung"</formula>
    </cfRule>
  </conditionalFormatting>
  <conditionalFormatting sqref="H4380">
    <cfRule type="cellIs" dxfId="9758" priority="14180" operator="equal">
      <formula>"nurGeometrie"</formula>
    </cfRule>
  </conditionalFormatting>
  <conditionalFormatting sqref="H4383">
    <cfRule type="cellIs" dxfId="9757" priority="14185" operator="equal">
      <formula>"nurGeometrie"</formula>
    </cfRule>
  </conditionalFormatting>
  <conditionalFormatting sqref="H4384">
    <cfRule type="cellIs" dxfId="9756" priority="14184" operator="equal">
      <formula>"nurGeometrie"</formula>
    </cfRule>
  </conditionalFormatting>
  <conditionalFormatting sqref="H4385">
    <cfRule type="cellIs" dxfId="9755" priority="14183" operator="equal">
      <formula>"nurGeometrie"</formula>
    </cfRule>
  </conditionalFormatting>
  <conditionalFormatting sqref="H4381">
    <cfRule type="cellIs" dxfId="9754" priority="14187" operator="equal">
      <formula>"nurGeometrie"</formula>
    </cfRule>
  </conditionalFormatting>
  <conditionalFormatting sqref="H4382">
    <cfRule type="cellIs" dxfId="9753" priority="14186" operator="equal">
      <formula>"nurGeometrie"</formula>
    </cfRule>
  </conditionalFormatting>
  <conditionalFormatting sqref="H4379">
    <cfRule type="cellIs" dxfId="9752" priority="14181" operator="equal">
      <formula>"nurGeometrie"</formula>
    </cfRule>
  </conditionalFormatting>
  <conditionalFormatting sqref="H4378">
    <cfRule type="cellIs" dxfId="9751" priority="14182" operator="equal">
      <formula>"nurGeometrie"</formula>
    </cfRule>
  </conditionalFormatting>
  <conditionalFormatting sqref="A4379">
    <cfRule type="cellIs" dxfId="9750" priority="14162" operator="equal">
      <formula>"Raster_Planungseinheiten"</formula>
    </cfRule>
    <cfRule type="cellIs" dxfId="9749" priority="14163" operator="equal">
      <formula>"Raster_UmweltVersorgung"</formula>
    </cfRule>
  </conditionalFormatting>
  <conditionalFormatting sqref="A4380">
    <cfRule type="cellIs" dxfId="9748" priority="14160" operator="equal">
      <formula>"Raster_Planungseinheiten"</formula>
    </cfRule>
    <cfRule type="cellIs" dxfId="9747" priority="14161" operator="equal">
      <formula>"Raster_UmweltVersorgung"</formula>
    </cfRule>
  </conditionalFormatting>
  <conditionalFormatting sqref="A4381">
    <cfRule type="cellIs" dxfId="9746" priority="14158" operator="equal">
      <formula>"Raster_Planungseinheiten"</formula>
    </cfRule>
    <cfRule type="cellIs" dxfId="9745" priority="14159" operator="equal">
      <formula>"Raster_UmweltVersorgung"</formula>
    </cfRule>
  </conditionalFormatting>
  <conditionalFormatting sqref="A4382">
    <cfRule type="cellIs" dxfId="9744" priority="14156" operator="equal">
      <formula>"Raster_Planungseinheiten"</formula>
    </cfRule>
    <cfRule type="cellIs" dxfId="9743" priority="14157" operator="equal">
      <formula>"Raster_UmweltVersorgung"</formula>
    </cfRule>
  </conditionalFormatting>
  <conditionalFormatting sqref="A4383">
    <cfRule type="cellIs" dxfId="9742" priority="14154" operator="equal">
      <formula>"Raster_Planungseinheiten"</formula>
    </cfRule>
    <cfRule type="cellIs" dxfId="9741" priority="14155" operator="equal">
      <formula>"Raster_UmweltVersorgung"</formula>
    </cfRule>
  </conditionalFormatting>
  <conditionalFormatting sqref="A4384">
    <cfRule type="cellIs" dxfId="9740" priority="14152" operator="equal">
      <formula>"Raster_Planungseinheiten"</formula>
    </cfRule>
    <cfRule type="cellIs" dxfId="9739" priority="14153" operator="equal">
      <formula>"Raster_UmweltVersorgung"</formula>
    </cfRule>
  </conditionalFormatting>
  <conditionalFormatting sqref="A4385">
    <cfRule type="cellIs" dxfId="9738" priority="14150" operator="equal">
      <formula>"Raster_Planungseinheiten"</formula>
    </cfRule>
    <cfRule type="cellIs" dxfId="9737" priority="14151" operator="equal">
      <formula>"Raster_UmweltVersorgung"</formula>
    </cfRule>
  </conditionalFormatting>
  <conditionalFormatting sqref="A4386">
    <cfRule type="cellIs" dxfId="9736" priority="14140" operator="equal">
      <formula>"Raster_Planungseinheiten"</formula>
    </cfRule>
    <cfRule type="cellIs" dxfId="9735" priority="14141" operator="equal">
      <formula>"Raster_UmweltVersorgung"</formula>
    </cfRule>
  </conditionalFormatting>
  <conditionalFormatting sqref="H4388">
    <cfRule type="cellIs" dxfId="9734" priority="14142" operator="equal">
      <formula>"nurGeometrie"</formula>
    </cfRule>
  </conditionalFormatting>
  <conditionalFormatting sqref="H4391">
    <cfRule type="cellIs" dxfId="9733" priority="14147" operator="equal">
      <formula>"nurGeometrie"</formula>
    </cfRule>
  </conditionalFormatting>
  <conditionalFormatting sqref="H4392">
    <cfRule type="cellIs" dxfId="9732" priority="14146" operator="equal">
      <formula>"nurGeometrie"</formula>
    </cfRule>
  </conditionalFormatting>
  <conditionalFormatting sqref="H4393">
    <cfRule type="cellIs" dxfId="9731" priority="14145" operator="equal">
      <formula>"nurGeometrie"</formula>
    </cfRule>
  </conditionalFormatting>
  <conditionalFormatting sqref="H4389">
    <cfRule type="cellIs" dxfId="9730" priority="14149" operator="equal">
      <formula>"nurGeometrie"</formula>
    </cfRule>
  </conditionalFormatting>
  <conditionalFormatting sqref="H4390">
    <cfRule type="cellIs" dxfId="9729" priority="14148" operator="equal">
      <formula>"nurGeometrie"</formula>
    </cfRule>
  </conditionalFormatting>
  <conditionalFormatting sqref="H4387">
    <cfRule type="cellIs" dxfId="9728" priority="14143" operator="equal">
      <formula>"nurGeometrie"</formula>
    </cfRule>
  </conditionalFormatting>
  <conditionalFormatting sqref="H4386">
    <cfRule type="cellIs" dxfId="9727" priority="14144" operator="equal">
      <formula>"nurGeometrie"</formula>
    </cfRule>
  </conditionalFormatting>
  <conditionalFormatting sqref="A4387">
    <cfRule type="cellIs" dxfId="9726" priority="14124" operator="equal">
      <formula>"Raster_Planungseinheiten"</formula>
    </cfRule>
    <cfRule type="cellIs" dxfId="9725" priority="14125" operator="equal">
      <formula>"Raster_UmweltVersorgung"</formula>
    </cfRule>
  </conditionalFormatting>
  <conditionalFormatting sqref="A4388">
    <cfRule type="cellIs" dxfId="9724" priority="14122" operator="equal">
      <formula>"Raster_Planungseinheiten"</formula>
    </cfRule>
    <cfRule type="cellIs" dxfId="9723" priority="14123" operator="equal">
      <formula>"Raster_UmweltVersorgung"</formula>
    </cfRule>
  </conditionalFormatting>
  <conditionalFormatting sqref="A4389">
    <cfRule type="cellIs" dxfId="9722" priority="14120" operator="equal">
      <formula>"Raster_Planungseinheiten"</formula>
    </cfRule>
    <cfRule type="cellIs" dxfId="9721" priority="14121" operator="equal">
      <formula>"Raster_UmweltVersorgung"</formula>
    </cfRule>
  </conditionalFormatting>
  <conditionalFormatting sqref="A4390">
    <cfRule type="cellIs" dxfId="9720" priority="14118" operator="equal">
      <formula>"Raster_Planungseinheiten"</formula>
    </cfRule>
    <cfRule type="cellIs" dxfId="9719" priority="14119" operator="equal">
      <formula>"Raster_UmweltVersorgung"</formula>
    </cfRule>
  </conditionalFormatting>
  <conditionalFormatting sqref="A4391">
    <cfRule type="cellIs" dxfId="9718" priority="14116" operator="equal">
      <formula>"Raster_Planungseinheiten"</formula>
    </cfRule>
    <cfRule type="cellIs" dxfId="9717" priority="14117" operator="equal">
      <formula>"Raster_UmweltVersorgung"</formula>
    </cfRule>
  </conditionalFormatting>
  <conditionalFormatting sqref="A4392">
    <cfRule type="cellIs" dxfId="9716" priority="14114" operator="equal">
      <formula>"Raster_Planungseinheiten"</formula>
    </cfRule>
    <cfRule type="cellIs" dxfId="9715" priority="14115" operator="equal">
      <formula>"Raster_UmweltVersorgung"</formula>
    </cfRule>
  </conditionalFormatting>
  <conditionalFormatting sqref="A4393">
    <cfRule type="cellIs" dxfId="9714" priority="14112" operator="equal">
      <formula>"Raster_Planungseinheiten"</formula>
    </cfRule>
    <cfRule type="cellIs" dxfId="9713" priority="14113" operator="equal">
      <formula>"Raster_UmweltVersorgung"</formula>
    </cfRule>
  </conditionalFormatting>
  <conditionalFormatting sqref="A4394">
    <cfRule type="cellIs" dxfId="9712" priority="14102" operator="equal">
      <formula>"Raster_Planungseinheiten"</formula>
    </cfRule>
    <cfRule type="cellIs" dxfId="9711" priority="14103" operator="equal">
      <formula>"Raster_UmweltVersorgung"</formula>
    </cfRule>
  </conditionalFormatting>
  <conditionalFormatting sqref="H4396">
    <cfRule type="cellIs" dxfId="9710" priority="14104" operator="equal">
      <formula>"nurGeometrie"</formula>
    </cfRule>
  </conditionalFormatting>
  <conditionalFormatting sqref="H4399">
    <cfRule type="cellIs" dxfId="9709" priority="14109" operator="equal">
      <formula>"nurGeometrie"</formula>
    </cfRule>
  </conditionalFormatting>
  <conditionalFormatting sqref="H4400">
    <cfRule type="cellIs" dxfId="9708" priority="14108" operator="equal">
      <formula>"nurGeometrie"</formula>
    </cfRule>
  </conditionalFormatting>
  <conditionalFormatting sqref="H4401">
    <cfRule type="cellIs" dxfId="9707" priority="14107" operator="equal">
      <formula>"nurGeometrie"</formula>
    </cfRule>
  </conditionalFormatting>
  <conditionalFormatting sqref="H4397">
    <cfRule type="cellIs" dxfId="9706" priority="14111" operator="equal">
      <formula>"nurGeometrie"</formula>
    </cfRule>
  </conditionalFormatting>
  <conditionalFormatting sqref="H4398">
    <cfRule type="cellIs" dxfId="9705" priority="14110" operator="equal">
      <formula>"nurGeometrie"</formula>
    </cfRule>
  </conditionalFormatting>
  <conditionalFormatting sqref="H4395">
    <cfRule type="cellIs" dxfId="9704" priority="14105" operator="equal">
      <formula>"nurGeometrie"</formula>
    </cfRule>
  </conditionalFormatting>
  <conditionalFormatting sqref="H4394">
    <cfRule type="cellIs" dxfId="9703" priority="14106" operator="equal">
      <formula>"nurGeometrie"</formula>
    </cfRule>
  </conditionalFormatting>
  <conditionalFormatting sqref="A4395">
    <cfRule type="cellIs" dxfId="9702" priority="14086" operator="equal">
      <formula>"Raster_Planungseinheiten"</formula>
    </cfRule>
    <cfRule type="cellIs" dxfId="9701" priority="14087" operator="equal">
      <formula>"Raster_UmweltVersorgung"</formula>
    </cfRule>
  </conditionalFormatting>
  <conditionalFormatting sqref="A4396">
    <cfRule type="cellIs" dxfId="9700" priority="14084" operator="equal">
      <formula>"Raster_Planungseinheiten"</formula>
    </cfRule>
    <cfRule type="cellIs" dxfId="9699" priority="14085" operator="equal">
      <formula>"Raster_UmweltVersorgung"</formula>
    </cfRule>
  </conditionalFormatting>
  <conditionalFormatting sqref="A4397">
    <cfRule type="cellIs" dxfId="9698" priority="14082" operator="equal">
      <formula>"Raster_Planungseinheiten"</formula>
    </cfRule>
    <cfRule type="cellIs" dxfId="9697" priority="14083" operator="equal">
      <formula>"Raster_UmweltVersorgung"</formula>
    </cfRule>
  </conditionalFormatting>
  <conditionalFormatting sqref="A4398">
    <cfRule type="cellIs" dxfId="9696" priority="14080" operator="equal">
      <formula>"Raster_Planungseinheiten"</formula>
    </cfRule>
    <cfRule type="cellIs" dxfId="9695" priority="14081" operator="equal">
      <formula>"Raster_UmweltVersorgung"</formula>
    </cfRule>
  </conditionalFormatting>
  <conditionalFormatting sqref="A4401">
    <cfRule type="cellIs" dxfId="9694" priority="14076" operator="equal">
      <formula>"Raster_Planungseinheiten"</formula>
    </cfRule>
    <cfRule type="cellIs" dxfId="9693" priority="14077" operator="equal">
      <formula>"Raster_UmweltVersorgung"</formula>
    </cfRule>
  </conditionalFormatting>
  <conditionalFormatting sqref="A4411">
    <cfRule type="cellIs" dxfId="9692" priority="14022" operator="equal">
      <formula>"Raster_Planungseinheiten"</formula>
    </cfRule>
    <cfRule type="cellIs" dxfId="9691" priority="14023" operator="equal">
      <formula>"Raster_UmweltVersorgung"</formula>
    </cfRule>
  </conditionalFormatting>
  <conditionalFormatting sqref="H4430">
    <cfRule type="cellIs" dxfId="9690" priority="13958" operator="equal">
      <formula>"nurGeometrie"</formula>
    </cfRule>
  </conditionalFormatting>
  <conditionalFormatting sqref="H4405">
    <cfRule type="cellIs" dxfId="9689" priority="14071" operator="equal">
      <formula>"nurGeometrie"</formula>
    </cfRule>
  </conditionalFormatting>
  <conditionalFormatting sqref="H4546">
    <cfRule type="cellIs" dxfId="9688" priority="13562" operator="equal">
      <formula>"nurGeometrie"</formula>
    </cfRule>
  </conditionalFormatting>
  <conditionalFormatting sqref="H4547">
    <cfRule type="cellIs" dxfId="9687" priority="13561" operator="equal">
      <formula>"nurGeometrie"</formula>
    </cfRule>
  </conditionalFormatting>
  <conditionalFormatting sqref="H4403">
    <cfRule type="cellIs" dxfId="9686" priority="14073" operator="equal">
      <formula>"nurGeometrie"</formula>
    </cfRule>
  </conditionalFormatting>
  <conditionalFormatting sqref="H4404">
    <cfRule type="cellIs" dxfId="9685" priority="14072" operator="equal">
      <formula>"nurGeometrie"</formula>
    </cfRule>
  </conditionalFormatting>
  <conditionalFormatting sqref="H4429">
    <cfRule type="cellIs" dxfId="9684" priority="13959" operator="equal">
      <formula>"nurGeometrie"</formula>
    </cfRule>
  </conditionalFormatting>
  <conditionalFormatting sqref="H4402">
    <cfRule type="cellIs" dxfId="9683" priority="14068" operator="equal">
      <formula>"nurGeometrie"</formula>
    </cfRule>
  </conditionalFormatting>
  <conditionalFormatting sqref="A4417">
    <cfRule type="cellIs" dxfId="9682" priority="13989" operator="equal">
      <formula>"Raster_Planungseinheiten"</formula>
    </cfRule>
    <cfRule type="cellIs" dxfId="9681" priority="13990" operator="equal">
      <formula>"Raster_UmweltVersorgung"</formula>
    </cfRule>
  </conditionalFormatting>
  <conditionalFormatting sqref="A4610">
    <cfRule type="cellIs" dxfId="9680" priority="13255" operator="equal">
      <formula>"Raster_Planungseinheiten"</formula>
    </cfRule>
    <cfRule type="cellIs" dxfId="9679" priority="13256" operator="equal">
      <formula>"Raster_UmweltVersorgung"</formula>
    </cfRule>
  </conditionalFormatting>
  <conditionalFormatting sqref="A4507">
    <cfRule type="cellIs" dxfId="9678" priority="13657" operator="equal">
      <formula>"Raster_Planungseinheiten"</formula>
    </cfRule>
    <cfRule type="cellIs" dxfId="9677" priority="13658" operator="equal">
      <formula>"Raster_UmweltVersorgung"</formula>
    </cfRule>
  </conditionalFormatting>
  <conditionalFormatting sqref="H4408">
    <cfRule type="cellIs" dxfId="9676" priority="14030" operator="equal">
      <formula>"nurGeometrie"</formula>
    </cfRule>
  </conditionalFormatting>
  <conditionalFormatting sqref="H4411">
    <cfRule type="cellIs" dxfId="9675" priority="14033" operator="equal">
      <formula>"nurGeometrie"</formula>
    </cfRule>
  </conditionalFormatting>
  <conditionalFormatting sqref="H4412">
    <cfRule type="cellIs" dxfId="9674" priority="14032" operator="equal">
      <formula>"nurGeometrie"</formula>
    </cfRule>
  </conditionalFormatting>
  <conditionalFormatting sqref="H4413">
    <cfRule type="cellIs" dxfId="9673" priority="14031" operator="equal">
      <formula>"nurGeometrie"</formula>
    </cfRule>
  </conditionalFormatting>
  <conditionalFormatting sqref="H4409">
    <cfRule type="cellIs" dxfId="9672" priority="14035" operator="equal">
      <formula>"nurGeometrie"</formula>
    </cfRule>
  </conditionalFormatting>
  <conditionalFormatting sqref="H4410">
    <cfRule type="cellIs" dxfId="9671" priority="14034" operator="equal">
      <formula>"nurGeometrie"</formula>
    </cfRule>
  </conditionalFormatting>
  <conditionalFormatting sqref="A4408">
    <cfRule type="cellIs" dxfId="9670" priority="14028" operator="equal">
      <formula>"Raster_Planungseinheiten"</formula>
    </cfRule>
    <cfRule type="cellIs" dxfId="9669" priority="14029" operator="equal">
      <formula>"Raster_UmweltVersorgung"</formula>
    </cfRule>
  </conditionalFormatting>
  <conditionalFormatting sqref="A4409">
    <cfRule type="cellIs" dxfId="9668" priority="14026" operator="equal">
      <formula>"Raster_Planungseinheiten"</formula>
    </cfRule>
    <cfRule type="cellIs" dxfId="9667" priority="14027" operator="equal">
      <formula>"Raster_UmweltVersorgung"</formula>
    </cfRule>
  </conditionalFormatting>
  <conditionalFormatting sqref="A4428">
    <cfRule type="cellIs" dxfId="9666" priority="13956" operator="equal">
      <formula>"Raster_Planungseinheiten"</formula>
    </cfRule>
    <cfRule type="cellIs" dxfId="9665" priority="13957" operator="equal">
      <formula>"Raster_UmweltVersorgung"</formula>
    </cfRule>
  </conditionalFormatting>
  <conditionalFormatting sqref="A4429">
    <cfRule type="cellIs" dxfId="9664" priority="13954" operator="equal">
      <formula>"Raster_Planungseinheiten"</formula>
    </cfRule>
    <cfRule type="cellIs" dxfId="9663" priority="13955" operator="equal">
      <formula>"Raster_UmweltVersorgung"</formula>
    </cfRule>
  </conditionalFormatting>
  <conditionalFormatting sqref="H4416">
    <cfRule type="cellIs" dxfId="9662" priority="14010" operator="equal">
      <formula>"nurGeometrie"</formula>
    </cfRule>
  </conditionalFormatting>
  <conditionalFormatting sqref="H4439">
    <cfRule type="cellIs" dxfId="9661" priority="13949" operator="equal">
      <formula>"nurGeometrie"</formula>
    </cfRule>
  </conditionalFormatting>
  <conditionalFormatting sqref="H4440">
    <cfRule type="cellIs" dxfId="9660" priority="13948" operator="equal">
      <formula>"nurGeometrie"</formula>
    </cfRule>
  </conditionalFormatting>
  <conditionalFormatting sqref="H4515">
    <cfRule type="cellIs" dxfId="9659" priority="13685" operator="equal">
      <formula>"nurGeometrie"</formula>
    </cfRule>
  </conditionalFormatting>
  <conditionalFormatting sqref="H4437">
    <cfRule type="cellIs" dxfId="9658" priority="13951" operator="equal">
      <formula>"nurGeometrie"</formula>
    </cfRule>
  </conditionalFormatting>
  <conditionalFormatting sqref="H4438">
    <cfRule type="cellIs" dxfId="9657" priority="13950" operator="equal">
      <formula>"nurGeometrie"</formula>
    </cfRule>
  </conditionalFormatting>
  <conditionalFormatting sqref="H4503">
    <cfRule type="cellIs" dxfId="9656" priority="13683" operator="equal">
      <formula>"nurGeometrie"</formula>
    </cfRule>
  </conditionalFormatting>
  <conditionalFormatting sqref="H4502">
    <cfRule type="cellIs" dxfId="9655" priority="13684" operator="equal">
      <formula>"nurGeometrie"</formula>
    </cfRule>
  </conditionalFormatting>
  <conditionalFormatting sqref="A4513">
    <cfRule type="cellIs" dxfId="9654" priority="13670" operator="equal">
      <formula>"Raster_Planungseinheiten"</formula>
    </cfRule>
    <cfRule type="cellIs" dxfId="9653" priority="13671" operator="equal">
      <formula>"Raster_UmweltVersorgung"</formula>
    </cfRule>
  </conditionalFormatting>
  <conditionalFormatting sqref="A4557">
    <cfRule type="cellIs" dxfId="9652" priority="13528" operator="equal">
      <formula>"Raster_Planungseinheiten"</formula>
    </cfRule>
    <cfRule type="cellIs" dxfId="9651" priority="13529" operator="equal">
      <formula>"Raster_UmweltVersorgung"</formula>
    </cfRule>
  </conditionalFormatting>
  <conditionalFormatting sqref="A4505">
    <cfRule type="cellIs" dxfId="9650" priority="13661" operator="equal">
      <formula>"Raster_Planungseinheiten"</formula>
    </cfRule>
    <cfRule type="cellIs" dxfId="9649" priority="13662" operator="equal">
      <formula>"Raster_UmweltVersorgung"</formula>
    </cfRule>
  </conditionalFormatting>
  <conditionalFormatting sqref="H4418">
    <cfRule type="cellIs" dxfId="9648" priority="13992" operator="equal">
      <formula>"nurGeometrie"</formula>
    </cfRule>
  </conditionalFormatting>
  <conditionalFormatting sqref="H4419">
    <cfRule type="cellIs" dxfId="9647" priority="13991" operator="equal">
      <formula>"nurGeometrie"</formula>
    </cfRule>
  </conditionalFormatting>
  <conditionalFormatting sqref="H4609">
    <cfRule type="cellIs" dxfId="9646" priority="13261" operator="equal">
      <formula>"nurGeometrie"</formula>
    </cfRule>
  </conditionalFormatting>
  <conditionalFormatting sqref="A4421">
    <cfRule type="cellIs" dxfId="9645" priority="13978" operator="equal">
      <formula>"Raster_Planungseinheiten"</formula>
    </cfRule>
    <cfRule type="cellIs" dxfId="9644" priority="13979" operator="equal">
      <formula>"Raster_UmweltVersorgung"</formula>
    </cfRule>
  </conditionalFormatting>
  <conditionalFormatting sqref="A4422">
    <cfRule type="cellIs" dxfId="9643" priority="13976" operator="equal">
      <formula>"Raster_Planungseinheiten"</formula>
    </cfRule>
    <cfRule type="cellIs" dxfId="9642" priority="13977" operator="equal">
      <formula>"Raster_UmweltVersorgung"</formula>
    </cfRule>
  </conditionalFormatting>
  <conditionalFormatting sqref="H4420">
    <cfRule type="cellIs" dxfId="9641" priority="13984" operator="equal">
      <formula>"nurGeometrie"</formula>
    </cfRule>
  </conditionalFormatting>
  <conditionalFormatting sqref="A4420">
    <cfRule type="cellIs" dxfId="9640" priority="13980" operator="equal">
      <formula>"Raster_Planungseinheiten"</formula>
    </cfRule>
    <cfRule type="cellIs" dxfId="9639" priority="13981" operator="equal">
      <formula>"Raster_UmweltVersorgung"</formula>
    </cfRule>
  </conditionalFormatting>
  <conditionalFormatting sqref="H4421">
    <cfRule type="cellIs" dxfId="9638" priority="13983" operator="equal">
      <formula>"nurGeometrie"</formula>
    </cfRule>
  </conditionalFormatting>
  <conditionalFormatting sqref="H4422">
    <cfRule type="cellIs" dxfId="9637" priority="13982" operator="equal">
      <formula>"nurGeometrie"</formula>
    </cfRule>
  </conditionalFormatting>
  <conditionalFormatting sqref="A4431">
    <cfRule type="cellIs" dxfId="9636" priority="13969" operator="equal">
      <formula>"Raster_Planungseinheiten"</formula>
    </cfRule>
    <cfRule type="cellIs" dxfId="9635" priority="13970" operator="equal">
      <formula>"Raster_UmweltVersorgung"</formula>
    </cfRule>
  </conditionalFormatting>
  <conditionalFormatting sqref="A4434">
    <cfRule type="cellIs" dxfId="9634" priority="13963" operator="equal">
      <formula>"Raster_Planungseinheiten"</formula>
    </cfRule>
    <cfRule type="cellIs" dxfId="9633" priority="13964" operator="equal">
      <formula>"Raster_UmweltVersorgung"</formula>
    </cfRule>
  </conditionalFormatting>
  <conditionalFormatting sqref="H4434">
    <cfRule type="cellIs" dxfId="9632" priority="13972" operator="equal">
      <formula>"nurGeometrie"</formula>
    </cfRule>
  </conditionalFormatting>
  <conditionalFormatting sqref="H4433">
    <cfRule type="cellIs" dxfId="9631" priority="13973" operator="equal">
      <formula>"nurGeometrie"</formula>
    </cfRule>
  </conditionalFormatting>
  <conditionalFormatting sqref="H4431">
    <cfRule type="cellIs" dxfId="9630" priority="13975" operator="equal">
      <formula>"nurGeometrie"</formula>
    </cfRule>
  </conditionalFormatting>
  <conditionalFormatting sqref="A4432">
    <cfRule type="cellIs" dxfId="9629" priority="13967" operator="equal">
      <formula>"Raster_Planungseinheiten"</formula>
    </cfRule>
    <cfRule type="cellIs" dxfId="9628" priority="13968" operator="equal">
      <formula>"Raster_UmweltVersorgung"</formula>
    </cfRule>
  </conditionalFormatting>
  <conditionalFormatting sqref="H4435">
    <cfRule type="cellIs" dxfId="9627" priority="13971" operator="equal">
      <formula>"nurGeometrie"</formula>
    </cfRule>
  </conditionalFormatting>
  <conditionalFormatting sqref="A4433">
    <cfRule type="cellIs" dxfId="9626" priority="13965" operator="equal">
      <formula>"Raster_Planungseinheiten"</formula>
    </cfRule>
    <cfRule type="cellIs" dxfId="9625" priority="13966" operator="equal">
      <formula>"Raster_UmweltVersorgung"</formula>
    </cfRule>
  </conditionalFormatting>
  <conditionalFormatting sqref="A4435">
    <cfRule type="cellIs" dxfId="9624" priority="13961" operator="equal">
      <formula>"Raster_Planungseinheiten"</formula>
    </cfRule>
    <cfRule type="cellIs" dxfId="9623" priority="13962" operator="equal">
      <formula>"Raster_UmweltVersorgung"</formula>
    </cfRule>
  </conditionalFormatting>
  <conditionalFormatting sqref="H4432">
    <cfRule type="cellIs" dxfId="9622" priority="13974" operator="equal">
      <formula>"nurGeometrie"</formula>
    </cfRule>
  </conditionalFormatting>
  <conditionalFormatting sqref="A4473">
    <cfRule type="cellIs" dxfId="9621" priority="13790" operator="equal">
      <formula>"Raster_Planungseinheiten"</formula>
    </cfRule>
    <cfRule type="cellIs" dxfId="9620" priority="13791" operator="equal">
      <formula>"Raster_UmweltVersorgung"</formula>
    </cfRule>
  </conditionalFormatting>
  <conditionalFormatting sqref="H4428">
    <cfRule type="cellIs" dxfId="9619" priority="13960" operator="equal">
      <formula>"nurGeometrie"</formula>
    </cfRule>
  </conditionalFormatting>
  <conditionalFormatting sqref="A4472">
    <cfRule type="cellIs" dxfId="9618" priority="13792" operator="equal">
      <formula>"Raster_Planungseinheiten"</formula>
    </cfRule>
    <cfRule type="cellIs" dxfId="9617" priority="13793" operator="equal">
      <formula>"Raster_UmweltVersorgung"</formula>
    </cfRule>
  </conditionalFormatting>
  <conditionalFormatting sqref="H4473">
    <cfRule type="cellIs" dxfId="9616" priority="13795" operator="equal">
      <formula>"nurGeometrie"</formula>
    </cfRule>
  </conditionalFormatting>
  <conditionalFormatting sqref="H4474">
    <cfRule type="cellIs" dxfId="9615" priority="13794" operator="equal">
      <formula>"nurGeometrie"</formula>
    </cfRule>
  </conditionalFormatting>
  <conditionalFormatting sqref="H4484">
    <cfRule type="cellIs" dxfId="9614" priority="13784" operator="equal">
      <formula>"nurGeometrie"</formula>
    </cfRule>
  </conditionalFormatting>
  <conditionalFormatting sqref="H4483">
    <cfRule type="cellIs" dxfId="9613" priority="13785" operator="equal">
      <formula>"nurGeometrie"</formula>
    </cfRule>
  </conditionalFormatting>
  <conditionalFormatting sqref="H4481">
    <cfRule type="cellIs" dxfId="9612" priority="13787" operator="equal">
      <formula>"nurGeometrie"</formula>
    </cfRule>
  </conditionalFormatting>
  <conditionalFormatting sqref="H4441">
    <cfRule type="cellIs" dxfId="9611" priority="13947" operator="equal">
      <formula>"nurGeometrie"</formula>
    </cfRule>
  </conditionalFormatting>
  <conditionalFormatting sqref="H4482">
    <cfRule type="cellIs" dxfId="9610" priority="13786" operator="equal">
      <formula>"nurGeometrie"</formula>
    </cfRule>
  </conditionalFormatting>
  <conditionalFormatting sqref="A4619">
    <cfRule type="cellIs" dxfId="9609" priority="13262" operator="equal">
      <formula>"Raster_Planungseinheiten"</formula>
    </cfRule>
    <cfRule type="cellIs" dxfId="9608" priority="13263" operator="equal">
      <formula>"Raster_UmweltVersorgung"</formula>
    </cfRule>
  </conditionalFormatting>
  <conditionalFormatting sqref="A4555">
    <cfRule type="cellIs" dxfId="9607" priority="13532" operator="equal">
      <formula>"Raster_Planungseinheiten"</formula>
    </cfRule>
    <cfRule type="cellIs" dxfId="9606" priority="13533" operator="equal">
      <formula>"Raster_UmweltVersorgung"</formula>
    </cfRule>
  </conditionalFormatting>
  <conditionalFormatting sqref="H4506">
    <cfRule type="cellIs" dxfId="9605" priority="13664" operator="equal">
      <formula>"nurGeometrie"</formula>
    </cfRule>
  </conditionalFormatting>
  <conditionalFormatting sqref="H4436">
    <cfRule type="cellIs" dxfId="9604" priority="13934" operator="equal">
      <formula>"nurGeometrie"</formula>
    </cfRule>
  </conditionalFormatting>
  <conditionalFormatting sqref="A4444">
    <cfRule type="cellIs" dxfId="9603" priority="13904" operator="equal">
      <formula>"Raster_Planungseinheiten"</formula>
    </cfRule>
    <cfRule type="cellIs" dxfId="9602" priority="13905" operator="equal">
      <formula>"Raster_UmweltVersorgung"</formula>
    </cfRule>
  </conditionalFormatting>
  <conditionalFormatting sqref="H4444">
    <cfRule type="cellIs" dxfId="9601" priority="13910" operator="equal">
      <formula>"nurGeometrie"</formula>
    </cfRule>
  </conditionalFormatting>
  <conditionalFormatting sqref="H4443">
    <cfRule type="cellIs" dxfId="9600" priority="13911" operator="equal">
      <formula>"nurGeometrie"</formula>
    </cfRule>
  </conditionalFormatting>
  <conditionalFormatting sqref="A4442">
    <cfRule type="cellIs" dxfId="9599" priority="13908" operator="equal">
      <formula>"Raster_Planungseinheiten"</formula>
    </cfRule>
    <cfRule type="cellIs" dxfId="9598" priority="13909" operator="equal">
      <formula>"Raster_UmweltVersorgung"</formula>
    </cfRule>
  </conditionalFormatting>
  <conditionalFormatting sqref="A4443">
    <cfRule type="cellIs" dxfId="9597" priority="13906" operator="equal">
      <formula>"Raster_Planungseinheiten"</formula>
    </cfRule>
    <cfRule type="cellIs" dxfId="9596" priority="13907" operator="equal">
      <formula>"Raster_UmweltVersorgung"</formula>
    </cfRule>
  </conditionalFormatting>
  <conditionalFormatting sqref="A4445">
    <cfRule type="cellIs" dxfId="9595" priority="13921" operator="equal">
      <formula>"Raster_Planungseinheiten"</formula>
    </cfRule>
    <cfRule type="cellIs" dxfId="9594" priority="13922" operator="equal">
      <formula>"Raster_UmweltVersorgung"</formula>
    </cfRule>
  </conditionalFormatting>
  <conditionalFormatting sqref="A4448">
    <cfRule type="cellIs" dxfId="9593" priority="13915" operator="equal">
      <formula>"Raster_Planungseinheiten"</formula>
    </cfRule>
    <cfRule type="cellIs" dxfId="9592" priority="13916" operator="equal">
      <formula>"Raster_UmweltVersorgung"</formula>
    </cfRule>
  </conditionalFormatting>
  <conditionalFormatting sqref="H4448">
    <cfRule type="cellIs" dxfId="9591" priority="13924" operator="equal">
      <formula>"nurGeometrie"</formula>
    </cfRule>
  </conditionalFormatting>
  <conditionalFormatting sqref="H4447">
    <cfRule type="cellIs" dxfId="9590" priority="13925" operator="equal">
      <formula>"nurGeometrie"</formula>
    </cfRule>
  </conditionalFormatting>
  <conditionalFormatting sqref="H4445">
    <cfRule type="cellIs" dxfId="9589" priority="13927" operator="equal">
      <formula>"nurGeometrie"</formula>
    </cfRule>
  </conditionalFormatting>
  <conditionalFormatting sqref="A4446">
    <cfRule type="cellIs" dxfId="9588" priority="13919" operator="equal">
      <formula>"Raster_Planungseinheiten"</formula>
    </cfRule>
    <cfRule type="cellIs" dxfId="9587" priority="13920" operator="equal">
      <formula>"Raster_UmweltVersorgung"</formula>
    </cfRule>
  </conditionalFormatting>
  <conditionalFormatting sqref="H4449">
    <cfRule type="cellIs" dxfId="9586" priority="13923" operator="equal">
      <formula>"nurGeometrie"</formula>
    </cfRule>
  </conditionalFormatting>
  <conditionalFormatting sqref="A4447">
    <cfRule type="cellIs" dxfId="9585" priority="13917" operator="equal">
      <formula>"Raster_Planungseinheiten"</formula>
    </cfRule>
    <cfRule type="cellIs" dxfId="9584" priority="13918" operator="equal">
      <formula>"Raster_UmweltVersorgung"</formula>
    </cfRule>
  </conditionalFormatting>
  <conditionalFormatting sqref="A4449">
    <cfRule type="cellIs" dxfId="9583" priority="13913" operator="equal">
      <formula>"Raster_Planungseinheiten"</formula>
    </cfRule>
    <cfRule type="cellIs" dxfId="9582" priority="13914" operator="equal">
      <formula>"Raster_UmweltVersorgung"</formula>
    </cfRule>
  </conditionalFormatting>
  <conditionalFormatting sqref="H4446">
    <cfRule type="cellIs" dxfId="9581" priority="13926" operator="equal">
      <formula>"nurGeometrie"</formula>
    </cfRule>
  </conditionalFormatting>
  <conditionalFormatting sqref="H4442">
    <cfRule type="cellIs" dxfId="9580" priority="13912" operator="equal">
      <formula>"nurGeometrie"</formula>
    </cfRule>
  </conditionalFormatting>
  <conditionalFormatting sqref="A4450">
    <cfRule type="cellIs" dxfId="9579" priority="13894" operator="equal">
      <formula>"Raster_Planungseinheiten"</formula>
    </cfRule>
    <cfRule type="cellIs" dxfId="9578" priority="13895" operator="equal">
      <formula>"Raster_UmweltVersorgung"</formula>
    </cfRule>
  </conditionalFormatting>
  <conditionalFormatting sqref="H4450">
    <cfRule type="cellIs" dxfId="9577" priority="13898" operator="equal">
      <formula>"nurGeometrie"</formula>
    </cfRule>
  </conditionalFormatting>
  <conditionalFormatting sqref="H4462">
    <cfRule type="cellIs" dxfId="9576" priority="13900" operator="equal">
      <formula>"nurGeometrie"</formula>
    </cfRule>
  </conditionalFormatting>
  <conditionalFormatting sqref="H4461">
    <cfRule type="cellIs" dxfId="9575" priority="13901" operator="equal">
      <formula>"nurGeometrie"</formula>
    </cfRule>
  </conditionalFormatting>
  <conditionalFormatting sqref="H4459">
    <cfRule type="cellIs" dxfId="9574" priority="13903" operator="equal">
      <formula>"nurGeometrie"</formula>
    </cfRule>
  </conditionalFormatting>
  <conditionalFormatting sqref="H4463">
    <cfRule type="cellIs" dxfId="9573" priority="13899" operator="equal">
      <formula>"nurGeometrie"</formula>
    </cfRule>
  </conditionalFormatting>
  <conditionalFormatting sqref="H4460">
    <cfRule type="cellIs" dxfId="9572" priority="13902" operator="equal">
      <formula>"nurGeometrie"</formula>
    </cfRule>
  </conditionalFormatting>
  <conditionalFormatting sqref="H4451">
    <cfRule type="cellIs" dxfId="9571" priority="13897" operator="equal">
      <formula>"nurGeometrie"</formula>
    </cfRule>
  </conditionalFormatting>
  <conditionalFormatting sqref="H4453">
    <cfRule type="cellIs" dxfId="9570" priority="13879" operator="equal">
      <formula>"nurGeometrie"</formula>
    </cfRule>
  </conditionalFormatting>
  <conditionalFormatting sqref="H4452">
    <cfRule type="cellIs" dxfId="9569" priority="13896" operator="equal">
      <formula>"nurGeometrie"</formula>
    </cfRule>
  </conditionalFormatting>
  <conditionalFormatting sqref="H4454">
    <cfRule type="cellIs" dxfId="9568" priority="13878" operator="equal">
      <formula>"nurGeometrie"</formula>
    </cfRule>
  </conditionalFormatting>
  <conditionalFormatting sqref="H4455">
    <cfRule type="cellIs" dxfId="9567" priority="13877" operator="equal">
      <formula>"nurGeometrie"</formula>
    </cfRule>
  </conditionalFormatting>
  <conditionalFormatting sqref="H4456">
    <cfRule type="cellIs" dxfId="9566" priority="13870" operator="equal">
      <formula>"nurGeometrie"</formula>
    </cfRule>
  </conditionalFormatting>
  <conditionalFormatting sqref="H4457">
    <cfRule type="cellIs" dxfId="9565" priority="13869" operator="equal">
      <formula>"nurGeometrie"</formula>
    </cfRule>
  </conditionalFormatting>
  <conditionalFormatting sqref="H4458">
    <cfRule type="cellIs" dxfId="9564" priority="13868" operator="equal">
      <formula>"nurGeometrie"</formula>
    </cfRule>
  </conditionalFormatting>
  <conditionalFormatting sqref="A4451">
    <cfRule type="cellIs" dxfId="9563" priority="13860" operator="equal">
      <formula>"Raster_Planungseinheiten"</formula>
    </cfRule>
    <cfRule type="cellIs" dxfId="9562" priority="13861" operator="equal">
      <formula>"Raster_UmweltVersorgung"</formula>
    </cfRule>
  </conditionalFormatting>
  <conditionalFormatting sqref="A4452">
    <cfRule type="cellIs" dxfId="9561" priority="13858" operator="equal">
      <formula>"Raster_Planungseinheiten"</formula>
    </cfRule>
    <cfRule type="cellIs" dxfId="9560" priority="13859" operator="equal">
      <formula>"Raster_UmweltVersorgung"</formula>
    </cfRule>
  </conditionalFormatting>
  <conditionalFormatting sqref="A4453">
    <cfRule type="cellIs" dxfId="9559" priority="13856" operator="equal">
      <formula>"Raster_Planungseinheiten"</formula>
    </cfRule>
    <cfRule type="cellIs" dxfId="9558" priority="13857" operator="equal">
      <formula>"Raster_UmweltVersorgung"</formula>
    </cfRule>
  </conditionalFormatting>
  <conditionalFormatting sqref="A4454">
    <cfRule type="cellIs" dxfId="9557" priority="13854" operator="equal">
      <formula>"Raster_Planungseinheiten"</formula>
    </cfRule>
    <cfRule type="cellIs" dxfId="9556" priority="13855" operator="equal">
      <formula>"Raster_UmweltVersorgung"</formula>
    </cfRule>
  </conditionalFormatting>
  <conditionalFormatting sqref="A4455">
    <cfRule type="cellIs" dxfId="9555" priority="13852" operator="equal">
      <formula>"Raster_Planungseinheiten"</formula>
    </cfRule>
    <cfRule type="cellIs" dxfId="9554" priority="13853" operator="equal">
      <formula>"Raster_UmweltVersorgung"</formula>
    </cfRule>
  </conditionalFormatting>
  <conditionalFormatting sqref="A4456">
    <cfRule type="cellIs" dxfId="9553" priority="13850" operator="equal">
      <formula>"Raster_Planungseinheiten"</formula>
    </cfRule>
    <cfRule type="cellIs" dxfId="9552" priority="13851" operator="equal">
      <formula>"Raster_UmweltVersorgung"</formula>
    </cfRule>
  </conditionalFormatting>
  <conditionalFormatting sqref="A4457">
    <cfRule type="cellIs" dxfId="9551" priority="13848" operator="equal">
      <formula>"Raster_Planungseinheiten"</formula>
    </cfRule>
    <cfRule type="cellIs" dxfId="9550" priority="13849" operator="equal">
      <formula>"Raster_UmweltVersorgung"</formula>
    </cfRule>
  </conditionalFormatting>
  <conditionalFormatting sqref="A4458">
    <cfRule type="cellIs" dxfId="9549" priority="13846" operator="equal">
      <formula>"Raster_Planungseinheiten"</formula>
    </cfRule>
    <cfRule type="cellIs" dxfId="9548" priority="13847" operator="equal">
      <formula>"Raster_UmweltVersorgung"</formula>
    </cfRule>
  </conditionalFormatting>
  <conditionalFormatting sqref="A4459">
    <cfRule type="cellIs" dxfId="9547" priority="13844" operator="equal">
      <formula>"Raster_Planungseinheiten"</formula>
    </cfRule>
    <cfRule type="cellIs" dxfId="9546" priority="13845" operator="equal">
      <formula>"Raster_UmweltVersorgung"</formula>
    </cfRule>
  </conditionalFormatting>
  <conditionalFormatting sqref="A4460">
    <cfRule type="cellIs" dxfId="9545" priority="13842" operator="equal">
      <formula>"Raster_Planungseinheiten"</formula>
    </cfRule>
    <cfRule type="cellIs" dxfId="9544" priority="13843" operator="equal">
      <formula>"Raster_UmweltVersorgung"</formula>
    </cfRule>
  </conditionalFormatting>
  <conditionalFormatting sqref="A4461">
    <cfRule type="cellIs" dxfId="9543" priority="13840" operator="equal">
      <formula>"Raster_Planungseinheiten"</formula>
    </cfRule>
    <cfRule type="cellIs" dxfId="9542" priority="13841" operator="equal">
      <formula>"Raster_UmweltVersorgung"</formula>
    </cfRule>
  </conditionalFormatting>
  <conditionalFormatting sqref="A4462">
    <cfRule type="cellIs" dxfId="9541" priority="13838" operator="equal">
      <formula>"Raster_Planungseinheiten"</formula>
    </cfRule>
    <cfRule type="cellIs" dxfId="9540" priority="13839" operator="equal">
      <formula>"Raster_UmweltVersorgung"</formula>
    </cfRule>
  </conditionalFormatting>
  <conditionalFormatting sqref="A4463">
    <cfRule type="cellIs" dxfId="9539" priority="13836" operator="equal">
      <formula>"Raster_Planungseinheiten"</formula>
    </cfRule>
    <cfRule type="cellIs" dxfId="9538" priority="13837" operator="equal">
      <formula>"Raster_UmweltVersorgung"</formula>
    </cfRule>
  </conditionalFormatting>
  <conditionalFormatting sqref="A4466">
    <cfRule type="cellIs" dxfId="9537" priority="13812" operator="equal">
      <formula>"Raster_Planungseinheiten"</formula>
    </cfRule>
    <cfRule type="cellIs" dxfId="9536" priority="13813" operator="equal">
      <formula>"Raster_UmweltVersorgung"</formula>
    </cfRule>
  </conditionalFormatting>
  <conditionalFormatting sqref="H4466">
    <cfRule type="cellIs" dxfId="9535" priority="13818" operator="equal">
      <formula>"nurGeometrie"</formula>
    </cfRule>
  </conditionalFormatting>
  <conditionalFormatting sqref="H4465">
    <cfRule type="cellIs" dxfId="9534" priority="13819" operator="equal">
      <formula>"nurGeometrie"</formula>
    </cfRule>
  </conditionalFormatting>
  <conditionalFormatting sqref="A4464">
    <cfRule type="cellIs" dxfId="9533" priority="13816" operator="equal">
      <formula>"Raster_Planungseinheiten"</formula>
    </cfRule>
    <cfRule type="cellIs" dxfId="9532" priority="13817" operator="equal">
      <formula>"Raster_UmweltVersorgung"</formula>
    </cfRule>
  </conditionalFormatting>
  <conditionalFormatting sqref="A4465">
    <cfRule type="cellIs" dxfId="9531" priority="13814" operator="equal">
      <formula>"Raster_Planungseinheiten"</formula>
    </cfRule>
    <cfRule type="cellIs" dxfId="9530" priority="13815" operator="equal">
      <formula>"Raster_UmweltVersorgung"</formula>
    </cfRule>
  </conditionalFormatting>
  <conditionalFormatting sqref="A4467">
    <cfRule type="cellIs" dxfId="9529" priority="13829" operator="equal">
      <formula>"Raster_Planungseinheiten"</formula>
    </cfRule>
    <cfRule type="cellIs" dxfId="9528" priority="13830" operator="equal">
      <formula>"Raster_UmweltVersorgung"</formula>
    </cfRule>
  </conditionalFormatting>
  <conditionalFormatting sqref="A4470">
    <cfRule type="cellIs" dxfId="9527" priority="13823" operator="equal">
      <formula>"Raster_Planungseinheiten"</formula>
    </cfRule>
    <cfRule type="cellIs" dxfId="9526" priority="13824" operator="equal">
      <formula>"Raster_UmweltVersorgung"</formula>
    </cfRule>
  </conditionalFormatting>
  <conditionalFormatting sqref="H4470">
    <cfRule type="cellIs" dxfId="9525" priority="13832" operator="equal">
      <formula>"nurGeometrie"</formula>
    </cfRule>
  </conditionalFormatting>
  <conditionalFormatting sqref="H4469">
    <cfRule type="cellIs" dxfId="9524" priority="13833" operator="equal">
      <formula>"nurGeometrie"</formula>
    </cfRule>
  </conditionalFormatting>
  <conditionalFormatting sqref="H4467">
    <cfRule type="cellIs" dxfId="9523" priority="13835" operator="equal">
      <formula>"nurGeometrie"</formula>
    </cfRule>
  </conditionalFormatting>
  <conditionalFormatting sqref="A4468">
    <cfRule type="cellIs" dxfId="9522" priority="13827" operator="equal">
      <formula>"Raster_Planungseinheiten"</formula>
    </cfRule>
    <cfRule type="cellIs" dxfId="9521" priority="13828" operator="equal">
      <formula>"Raster_UmweltVersorgung"</formula>
    </cfRule>
  </conditionalFormatting>
  <conditionalFormatting sqref="H4471">
    <cfRule type="cellIs" dxfId="9520" priority="13831" operator="equal">
      <formula>"nurGeometrie"</formula>
    </cfRule>
  </conditionalFormatting>
  <conditionalFormatting sqref="A4469">
    <cfRule type="cellIs" dxfId="9519" priority="13825" operator="equal">
      <formula>"Raster_Planungseinheiten"</formula>
    </cfRule>
    <cfRule type="cellIs" dxfId="9518" priority="13826" operator="equal">
      <formula>"Raster_UmweltVersorgung"</formula>
    </cfRule>
  </conditionalFormatting>
  <conditionalFormatting sqref="A4471">
    <cfRule type="cellIs" dxfId="9517" priority="13821" operator="equal">
      <formula>"Raster_Planungseinheiten"</formula>
    </cfRule>
    <cfRule type="cellIs" dxfId="9516" priority="13822" operator="equal">
      <formula>"Raster_UmweltVersorgung"</formula>
    </cfRule>
  </conditionalFormatting>
  <conditionalFormatting sqref="H4468">
    <cfRule type="cellIs" dxfId="9515" priority="13834" operator="equal">
      <formula>"nurGeometrie"</formula>
    </cfRule>
  </conditionalFormatting>
  <conditionalFormatting sqref="H4464">
    <cfRule type="cellIs" dxfId="9514" priority="13820" operator="equal">
      <formula>"nurGeometrie"</formula>
    </cfRule>
  </conditionalFormatting>
  <conditionalFormatting sqref="H4513">
    <cfRule type="cellIs" dxfId="9513" priority="13687" operator="equal">
      <formula>"nurGeometrie"</formula>
    </cfRule>
  </conditionalFormatting>
  <conditionalFormatting sqref="H4512">
    <cfRule type="cellIs" dxfId="9512" priority="13688" operator="equal">
      <formula>"nurGeometrie"</formula>
    </cfRule>
  </conditionalFormatting>
  <conditionalFormatting sqref="A4499">
    <cfRule type="cellIs" dxfId="9511" priority="13694" operator="equal">
      <formula>"Raster_Planungseinheiten"</formula>
    </cfRule>
    <cfRule type="cellIs" dxfId="9510" priority="13695" operator="equal">
      <formula>"Raster_UmweltVersorgung"</formula>
    </cfRule>
  </conditionalFormatting>
  <conditionalFormatting sqref="A4500">
    <cfRule type="cellIs" dxfId="9509" priority="13692" operator="equal">
      <formula>"Raster_Planungseinheiten"</formula>
    </cfRule>
    <cfRule type="cellIs" dxfId="9508" priority="13693" operator="equal">
      <formula>"Raster_UmweltVersorgung"</formula>
    </cfRule>
  </conditionalFormatting>
  <conditionalFormatting sqref="A4475">
    <cfRule type="cellIs" dxfId="9507" priority="13805" operator="equal">
      <formula>"Raster_Planungseinheiten"</formula>
    </cfRule>
    <cfRule type="cellIs" dxfId="9506" priority="13806" operator="equal">
      <formula>"Raster_UmweltVersorgung"</formula>
    </cfRule>
  </conditionalFormatting>
  <conditionalFormatting sqref="A4478">
    <cfRule type="cellIs" dxfId="9505" priority="13799" operator="equal">
      <formula>"Raster_Planungseinheiten"</formula>
    </cfRule>
    <cfRule type="cellIs" dxfId="9504" priority="13800" operator="equal">
      <formula>"Raster_UmweltVersorgung"</formula>
    </cfRule>
  </conditionalFormatting>
  <conditionalFormatting sqref="H4478">
    <cfRule type="cellIs" dxfId="9503" priority="13808" operator="equal">
      <formula>"nurGeometrie"</formula>
    </cfRule>
  </conditionalFormatting>
  <conditionalFormatting sqref="H4477">
    <cfRule type="cellIs" dxfId="9502" priority="13809" operator="equal">
      <formula>"nurGeometrie"</formula>
    </cfRule>
  </conditionalFormatting>
  <conditionalFormatting sqref="H4475">
    <cfRule type="cellIs" dxfId="9501" priority="13811" operator="equal">
      <formula>"nurGeometrie"</formula>
    </cfRule>
  </conditionalFormatting>
  <conditionalFormatting sqref="A4476">
    <cfRule type="cellIs" dxfId="9500" priority="13803" operator="equal">
      <formula>"Raster_Planungseinheiten"</formula>
    </cfRule>
    <cfRule type="cellIs" dxfId="9499" priority="13804" operator="equal">
      <formula>"Raster_UmweltVersorgung"</formula>
    </cfRule>
  </conditionalFormatting>
  <conditionalFormatting sqref="H4479">
    <cfRule type="cellIs" dxfId="9498" priority="13807" operator="equal">
      <formula>"nurGeometrie"</formula>
    </cfRule>
  </conditionalFormatting>
  <conditionalFormatting sqref="A4477">
    <cfRule type="cellIs" dxfId="9497" priority="13801" operator="equal">
      <formula>"Raster_Planungseinheiten"</formula>
    </cfRule>
    <cfRule type="cellIs" dxfId="9496" priority="13802" operator="equal">
      <formula>"Raster_UmweltVersorgung"</formula>
    </cfRule>
  </conditionalFormatting>
  <conditionalFormatting sqref="A4479">
    <cfRule type="cellIs" dxfId="9495" priority="13797" operator="equal">
      <formula>"Raster_Planungseinheiten"</formula>
    </cfRule>
    <cfRule type="cellIs" dxfId="9494" priority="13798" operator="equal">
      <formula>"Raster_UmweltVersorgung"</formula>
    </cfRule>
  </conditionalFormatting>
  <conditionalFormatting sqref="H4476">
    <cfRule type="cellIs" dxfId="9493" priority="13810" operator="equal">
      <formula>"nurGeometrie"</formula>
    </cfRule>
  </conditionalFormatting>
  <conditionalFormatting sqref="H4472">
    <cfRule type="cellIs" dxfId="9492" priority="13796" operator="equal">
      <formula>"nurGeometrie"</formula>
    </cfRule>
  </conditionalFormatting>
  <conditionalFormatting sqref="A4611">
    <cfRule type="cellIs" dxfId="9491" priority="13253" operator="equal">
      <formula>"Raster_Planungseinheiten"</formula>
    </cfRule>
    <cfRule type="cellIs" dxfId="9490" priority="13254" operator="equal">
      <formula>"Raster_UmweltVersorgung"</formula>
    </cfRule>
  </conditionalFormatting>
  <conditionalFormatting sqref="H4480">
    <cfRule type="cellIs" dxfId="9489" priority="13770" operator="equal">
      <formula>"nurGeometrie"</formula>
    </cfRule>
  </conditionalFormatting>
  <conditionalFormatting sqref="H4607">
    <cfRule type="cellIs" dxfId="9488" priority="13291" operator="equal">
      <formula>"nurGeometrie"</formula>
    </cfRule>
  </conditionalFormatting>
  <conditionalFormatting sqref="H4544">
    <cfRule type="cellIs" dxfId="9487" priority="13558" operator="equal">
      <formula>"nurGeometrie"</formula>
    </cfRule>
  </conditionalFormatting>
  <conditionalFormatting sqref="H4511">
    <cfRule type="cellIs" dxfId="9486" priority="13689" operator="equal">
      <formula>"nurGeometrie"</formula>
    </cfRule>
  </conditionalFormatting>
  <conditionalFormatting sqref="H4485">
    <cfRule type="cellIs" dxfId="9485" priority="13783" operator="equal">
      <formula>"nurGeometrie"</formula>
    </cfRule>
  </conditionalFormatting>
  <conditionalFormatting sqref="A4617">
    <cfRule type="cellIs" dxfId="9484" priority="13266" operator="equal">
      <formula>"Raster_Planungseinheiten"</formula>
    </cfRule>
    <cfRule type="cellIs" dxfId="9483" priority="13267" operator="equal">
      <formula>"Raster_UmweltVersorgung"</formula>
    </cfRule>
  </conditionalFormatting>
  <conditionalFormatting sqref="H4549">
    <cfRule type="cellIs" dxfId="9482" priority="13559" operator="equal">
      <formula>"nurGeometrie"</formula>
    </cfRule>
  </conditionalFormatting>
  <conditionalFormatting sqref="A4481">
    <cfRule type="cellIs" dxfId="9481" priority="13762" operator="equal">
      <formula>"Raster_Planungseinheiten"</formula>
    </cfRule>
    <cfRule type="cellIs" dxfId="9480" priority="13763" operator="equal">
      <formula>"Raster_UmweltVersorgung"</formula>
    </cfRule>
  </conditionalFormatting>
  <conditionalFormatting sqref="A4482">
    <cfRule type="cellIs" dxfId="9479" priority="13760" operator="equal">
      <formula>"Raster_Planungseinheiten"</formula>
    </cfRule>
    <cfRule type="cellIs" dxfId="9478" priority="13761" operator="equal">
      <formula>"Raster_UmweltVersorgung"</formula>
    </cfRule>
  </conditionalFormatting>
  <conditionalFormatting sqref="A4483">
    <cfRule type="cellIs" dxfId="9477" priority="13758" operator="equal">
      <formula>"Raster_Planungseinheiten"</formula>
    </cfRule>
    <cfRule type="cellIs" dxfId="9476" priority="13759" operator="equal">
      <formula>"Raster_UmweltVersorgung"</formula>
    </cfRule>
  </conditionalFormatting>
  <conditionalFormatting sqref="A4484">
    <cfRule type="cellIs" dxfId="9475" priority="13756" operator="equal">
      <formula>"Raster_Planungseinheiten"</formula>
    </cfRule>
    <cfRule type="cellIs" dxfId="9474" priority="13757" operator="equal">
      <formula>"Raster_UmweltVersorgung"</formula>
    </cfRule>
  </conditionalFormatting>
  <conditionalFormatting sqref="A4485">
    <cfRule type="cellIs" dxfId="9473" priority="13754" operator="equal">
      <formula>"Raster_Planungseinheiten"</formula>
    </cfRule>
    <cfRule type="cellIs" dxfId="9472" priority="13755" operator="equal">
      <formula>"Raster_UmweltVersorgung"</formula>
    </cfRule>
  </conditionalFormatting>
  <conditionalFormatting sqref="H4487">
    <cfRule type="cellIs" dxfId="9471" priority="13737" operator="equal">
      <formula>"nurGeometrie"</formula>
    </cfRule>
  </conditionalFormatting>
  <conditionalFormatting sqref="H4488">
    <cfRule type="cellIs" dxfId="9470" priority="13736" operator="equal">
      <formula>"nurGeometrie"</formula>
    </cfRule>
  </conditionalFormatting>
  <conditionalFormatting sqref="H4492">
    <cfRule type="cellIs" dxfId="9469" priority="13750" operator="equal">
      <formula>"nurGeometrie"</formula>
    </cfRule>
  </conditionalFormatting>
  <conditionalFormatting sqref="H4491">
    <cfRule type="cellIs" dxfId="9468" priority="13751" operator="equal">
      <formula>"nurGeometrie"</formula>
    </cfRule>
  </conditionalFormatting>
  <conditionalFormatting sqref="H4489">
    <cfRule type="cellIs" dxfId="9467" priority="13753" operator="equal">
      <formula>"nurGeometrie"</formula>
    </cfRule>
  </conditionalFormatting>
  <conditionalFormatting sqref="H4493">
    <cfRule type="cellIs" dxfId="9466" priority="13749" operator="equal">
      <formula>"nurGeometrie"</formula>
    </cfRule>
  </conditionalFormatting>
  <conditionalFormatting sqref="H4490">
    <cfRule type="cellIs" dxfId="9465" priority="13752" operator="equal">
      <formula>"nurGeometrie"</formula>
    </cfRule>
  </conditionalFormatting>
  <conditionalFormatting sqref="H4486">
    <cfRule type="cellIs" dxfId="9464" priority="13738" operator="equal">
      <formula>"nurGeometrie"</formula>
    </cfRule>
  </conditionalFormatting>
  <conditionalFormatting sqref="A4486">
    <cfRule type="cellIs" dxfId="9463" priority="13728" operator="equal">
      <formula>"Raster_Planungseinheiten"</formula>
    </cfRule>
    <cfRule type="cellIs" dxfId="9462" priority="13729" operator="equal">
      <formula>"Raster_UmweltVersorgung"</formula>
    </cfRule>
  </conditionalFormatting>
  <conditionalFormatting sqref="A4487">
    <cfRule type="cellIs" dxfId="9461" priority="13726" operator="equal">
      <formula>"Raster_Planungseinheiten"</formula>
    </cfRule>
    <cfRule type="cellIs" dxfId="9460" priority="13727" operator="equal">
      <formula>"Raster_UmweltVersorgung"</formula>
    </cfRule>
  </conditionalFormatting>
  <conditionalFormatting sqref="A4488">
    <cfRule type="cellIs" dxfId="9459" priority="13724" operator="equal">
      <formula>"Raster_Planungseinheiten"</formula>
    </cfRule>
    <cfRule type="cellIs" dxfId="9458" priority="13725" operator="equal">
      <formula>"Raster_UmweltVersorgung"</formula>
    </cfRule>
  </conditionalFormatting>
  <conditionalFormatting sqref="A4489">
    <cfRule type="cellIs" dxfId="9457" priority="13722" operator="equal">
      <formula>"Raster_Planungseinheiten"</formula>
    </cfRule>
    <cfRule type="cellIs" dxfId="9456" priority="13723" operator="equal">
      <formula>"Raster_UmweltVersorgung"</formula>
    </cfRule>
  </conditionalFormatting>
  <conditionalFormatting sqref="A4490">
    <cfRule type="cellIs" dxfId="9455" priority="13720" operator="equal">
      <formula>"Raster_Planungseinheiten"</formula>
    </cfRule>
    <cfRule type="cellIs" dxfId="9454" priority="13721" operator="equal">
      <formula>"Raster_UmweltVersorgung"</formula>
    </cfRule>
  </conditionalFormatting>
  <conditionalFormatting sqref="A4491">
    <cfRule type="cellIs" dxfId="9453" priority="13718" operator="equal">
      <formula>"Raster_Planungseinheiten"</formula>
    </cfRule>
    <cfRule type="cellIs" dxfId="9452" priority="13719" operator="equal">
      <formula>"Raster_UmweltVersorgung"</formula>
    </cfRule>
  </conditionalFormatting>
  <conditionalFormatting sqref="A4492">
    <cfRule type="cellIs" dxfId="9451" priority="13716" operator="equal">
      <formula>"Raster_Planungseinheiten"</formula>
    </cfRule>
    <cfRule type="cellIs" dxfId="9450" priority="13717" operator="equal">
      <formula>"Raster_UmweltVersorgung"</formula>
    </cfRule>
  </conditionalFormatting>
  <conditionalFormatting sqref="A4493">
    <cfRule type="cellIs" dxfId="9449" priority="13714" operator="equal">
      <formula>"Raster_Planungseinheiten"</formula>
    </cfRule>
    <cfRule type="cellIs" dxfId="9448" priority="13715" operator="equal">
      <formula>"Raster_UmweltVersorgung"</formula>
    </cfRule>
  </conditionalFormatting>
  <conditionalFormatting sqref="H4495">
    <cfRule type="cellIs" dxfId="9447" priority="13707" operator="equal">
      <formula>"nurGeometrie"</formula>
    </cfRule>
  </conditionalFormatting>
  <conditionalFormatting sqref="H4496">
    <cfRule type="cellIs" dxfId="9446" priority="13706" operator="equal">
      <formula>"nurGeometrie"</formula>
    </cfRule>
  </conditionalFormatting>
  <conditionalFormatting sqref="H4500">
    <cfRule type="cellIs" dxfId="9445" priority="13710" operator="equal">
      <formula>"nurGeometrie"</formula>
    </cfRule>
  </conditionalFormatting>
  <conditionalFormatting sqref="H4499">
    <cfRule type="cellIs" dxfId="9444" priority="13711" operator="equal">
      <formula>"nurGeometrie"</formula>
    </cfRule>
  </conditionalFormatting>
  <conditionalFormatting sqref="H4497">
    <cfRule type="cellIs" dxfId="9443" priority="13713" operator="equal">
      <formula>"nurGeometrie"</formula>
    </cfRule>
  </conditionalFormatting>
  <conditionalFormatting sqref="H4501">
    <cfRule type="cellIs" dxfId="9442" priority="13709" operator="equal">
      <formula>"nurGeometrie"</formula>
    </cfRule>
  </conditionalFormatting>
  <conditionalFormatting sqref="H4498">
    <cfRule type="cellIs" dxfId="9441" priority="13712" operator="equal">
      <formula>"nurGeometrie"</formula>
    </cfRule>
  </conditionalFormatting>
  <conditionalFormatting sqref="H4494">
    <cfRule type="cellIs" dxfId="9440" priority="13708" operator="equal">
      <formula>"nurGeometrie"</formula>
    </cfRule>
  </conditionalFormatting>
  <conditionalFormatting sqref="A4495">
    <cfRule type="cellIs" dxfId="9439" priority="13702" operator="equal">
      <formula>"Raster_Planungseinheiten"</formula>
    </cfRule>
    <cfRule type="cellIs" dxfId="9438" priority="13703" operator="equal">
      <formula>"Raster_UmweltVersorgung"</formula>
    </cfRule>
  </conditionalFormatting>
  <conditionalFormatting sqref="A4496">
    <cfRule type="cellIs" dxfId="9437" priority="13700" operator="equal">
      <formula>"Raster_Planungseinheiten"</formula>
    </cfRule>
    <cfRule type="cellIs" dxfId="9436" priority="13701" operator="equal">
      <formula>"Raster_UmweltVersorgung"</formula>
    </cfRule>
  </conditionalFormatting>
  <conditionalFormatting sqref="A4497">
    <cfRule type="cellIs" dxfId="9435" priority="13698" operator="equal">
      <formula>"Raster_Planungseinheiten"</formula>
    </cfRule>
    <cfRule type="cellIs" dxfId="9434" priority="13699" operator="equal">
      <formula>"Raster_UmweltVersorgung"</formula>
    </cfRule>
  </conditionalFormatting>
  <conditionalFormatting sqref="A4544">
    <cfRule type="cellIs" dxfId="9433" priority="13556" operator="equal">
      <formula>"Raster_Planungseinheiten"</formula>
    </cfRule>
    <cfRule type="cellIs" dxfId="9432" priority="13557" operator="equal">
      <formula>"Raster_UmweltVersorgung"</formula>
    </cfRule>
  </conditionalFormatting>
  <conditionalFormatting sqref="A4545">
    <cfRule type="cellIs" dxfId="9431" priority="13554" operator="equal">
      <formula>"Raster_Planungseinheiten"</formula>
    </cfRule>
    <cfRule type="cellIs" dxfId="9430" priority="13555" operator="equal">
      <formula>"Raster_UmweltVersorgung"</formula>
    </cfRule>
  </conditionalFormatting>
  <conditionalFormatting sqref="H4553">
    <cfRule type="cellIs" dxfId="9429" priority="13545" operator="equal">
      <formula>"nurGeometrie"</formula>
    </cfRule>
  </conditionalFormatting>
  <conditionalFormatting sqref="H4504">
    <cfRule type="cellIs" dxfId="9428" priority="13682" operator="equal">
      <formula>"nurGeometrie"</formula>
    </cfRule>
  </conditionalFormatting>
  <conditionalFormatting sqref="H4578">
    <cfRule type="cellIs" dxfId="9427" priority="13456" operator="equal">
      <formula>"nurGeometrie"</formula>
    </cfRule>
  </conditionalFormatting>
  <conditionalFormatting sqref="H4577">
    <cfRule type="cellIs" dxfId="9426" priority="13457" operator="equal">
      <formula>"nurGeometrie"</formula>
    </cfRule>
  </conditionalFormatting>
  <conditionalFormatting sqref="H4575">
    <cfRule type="cellIs" dxfId="9425" priority="13459" operator="equal">
      <formula>"nurGeometrie"</formula>
    </cfRule>
  </conditionalFormatting>
  <conditionalFormatting sqref="H4608">
    <cfRule type="cellIs" dxfId="9424" priority="13290" operator="equal">
      <formula>"nurGeometrie"</formula>
    </cfRule>
  </conditionalFormatting>
  <conditionalFormatting sqref="H4576">
    <cfRule type="cellIs" dxfId="9423" priority="13458" operator="equal">
      <formula>"nurGeometrie"</formula>
    </cfRule>
  </conditionalFormatting>
  <conditionalFormatting sqref="H4507">
    <cfRule type="cellIs" dxfId="9422" priority="13663" operator="equal">
      <formula>"nurGeometrie"</formula>
    </cfRule>
  </conditionalFormatting>
  <conditionalFormatting sqref="A4509">
    <cfRule type="cellIs" dxfId="9421" priority="13650" operator="equal">
      <formula>"Raster_Planungseinheiten"</formula>
    </cfRule>
    <cfRule type="cellIs" dxfId="9420" priority="13651" operator="equal">
      <formula>"Raster_UmweltVersorgung"</formula>
    </cfRule>
  </conditionalFormatting>
  <conditionalFormatting sqref="H4508">
    <cfRule type="cellIs" dxfId="9419" priority="13656" operator="equal">
      <formula>"nurGeometrie"</formula>
    </cfRule>
  </conditionalFormatting>
  <conditionalFormatting sqref="A4510">
    <cfRule type="cellIs" dxfId="9418" priority="13648" operator="equal">
      <formula>"Raster_Planungseinheiten"</formula>
    </cfRule>
    <cfRule type="cellIs" dxfId="9417" priority="13649" operator="equal">
      <formula>"Raster_UmweltVersorgung"</formula>
    </cfRule>
  </conditionalFormatting>
  <conditionalFormatting sqref="A4508">
    <cfRule type="cellIs" dxfId="9416" priority="13652" operator="equal">
      <formula>"Raster_Planungseinheiten"</formula>
    </cfRule>
    <cfRule type="cellIs" dxfId="9415" priority="13653" operator="equal">
      <formula>"Raster_UmweltVersorgung"</formula>
    </cfRule>
  </conditionalFormatting>
  <conditionalFormatting sqref="H4509">
    <cfRule type="cellIs" dxfId="9414" priority="13655" operator="equal">
      <formula>"nurGeometrie"</formula>
    </cfRule>
  </conditionalFormatting>
  <conditionalFormatting sqref="H4510">
    <cfRule type="cellIs" dxfId="9413" priority="13654" operator="equal">
      <formula>"nurGeometrie"</formula>
    </cfRule>
  </conditionalFormatting>
  <conditionalFormatting sqref="A4523">
    <cfRule type="cellIs" dxfId="9412" priority="13624" operator="equal">
      <formula>"Raster_Planungseinheiten"</formula>
    </cfRule>
    <cfRule type="cellIs" dxfId="9411" priority="13625" operator="equal">
      <formula>"Raster_UmweltVersorgung"</formula>
    </cfRule>
  </conditionalFormatting>
  <conditionalFormatting sqref="A4516">
    <cfRule type="cellIs" dxfId="9410" priority="13638" operator="equal">
      <formula>"Raster_Planungseinheiten"</formula>
    </cfRule>
    <cfRule type="cellIs" dxfId="9409" priority="13639" operator="equal">
      <formula>"Raster_UmweltVersorgung"</formula>
    </cfRule>
  </conditionalFormatting>
  <conditionalFormatting sqref="A4520">
    <cfRule type="cellIs" dxfId="9408" priority="13630" operator="equal">
      <formula>"Raster_Planungseinheiten"</formula>
    </cfRule>
    <cfRule type="cellIs" dxfId="9407" priority="13631" operator="equal">
      <formula>"Raster_UmweltVersorgung"</formula>
    </cfRule>
  </conditionalFormatting>
  <conditionalFormatting sqref="A4521">
    <cfRule type="cellIs" dxfId="9406" priority="13628" operator="equal">
      <formula>"Raster_Planungseinheiten"</formula>
    </cfRule>
    <cfRule type="cellIs" dxfId="9405" priority="13629" operator="equal">
      <formula>"Raster_UmweltVersorgung"</formula>
    </cfRule>
  </conditionalFormatting>
  <conditionalFormatting sqref="A4522">
    <cfRule type="cellIs" dxfId="9404" priority="13626" operator="equal">
      <formula>"Raster_Planungseinheiten"</formula>
    </cfRule>
    <cfRule type="cellIs" dxfId="9403" priority="13627" operator="equal">
      <formula>"Raster_UmweltVersorgung"</formula>
    </cfRule>
  </conditionalFormatting>
  <conditionalFormatting sqref="H4517">
    <cfRule type="cellIs" dxfId="9402" priority="13641" operator="equal">
      <formula>"nurGeometrie"</formula>
    </cfRule>
  </conditionalFormatting>
  <conditionalFormatting sqref="H4518">
    <cfRule type="cellIs" dxfId="9401" priority="13640" operator="equal">
      <formula>"nurGeometrie"</formula>
    </cfRule>
  </conditionalFormatting>
  <conditionalFormatting sqref="H4522">
    <cfRule type="cellIs" dxfId="9400" priority="13644" operator="equal">
      <formula>"nurGeometrie"</formula>
    </cfRule>
  </conditionalFormatting>
  <conditionalFormatting sqref="H4521">
    <cfRule type="cellIs" dxfId="9399" priority="13645" operator="equal">
      <formula>"nurGeometrie"</formula>
    </cfRule>
  </conditionalFormatting>
  <conditionalFormatting sqref="H4519">
    <cfRule type="cellIs" dxfId="9398" priority="13647" operator="equal">
      <formula>"nurGeometrie"</formula>
    </cfRule>
  </conditionalFormatting>
  <conditionalFormatting sqref="H4523">
    <cfRule type="cellIs" dxfId="9397" priority="13643" operator="equal">
      <formula>"nurGeometrie"</formula>
    </cfRule>
  </conditionalFormatting>
  <conditionalFormatting sqref="H4520">
    <cfRule type="cellIs" dxfId="9396" priority="13646" operator="equal">
      <formula>"nurGeometrie"</formula>
    </cfRule>
  </conditionalFormatting>
  <conditionalFormatting sqref="H4516">
    <cfRule type="cellIs" dxfId="9395" priority="13642" operator="equal">
      <formula>"nurGeometrie"</formula>
    </cfRule>
  </conditionalFormatting>
  <conditionalFormatting sqref="A4517">
    <cfRule type="cellIs" dxfId="9394" priority="13636" operator="equal">
      <formula>"Raster_Planungseinheiten"</formula>
    </cfRule>
    <cfRule type="cellIs" dxfId="9393" priority="13637" operator="equal">
      <formula>"Raster_UmweltVersorgung"</formula>
    </cfRule>
  </conditionalFormatting>
  <conditionalFormatting sqref="A4518">
    <cfRule type="cellIs" dxfId="9392" priority="13634" operator="equal">
      <formula>"Raster_Planungseinheiten"</formula>
    </cfRule>
    <cfRule type="cellIs" dxfId="9391" priority="13635" operator="equal">
      <formula>"Raster_UmweltVersorgung"</formula>
    </cfRule>
  </conditionalFormatting>
  <conditionalFormatting sqref="A4519">
    <cfRule type="cellIs" dxfId="9390" priority="13632" operator="equal">
      <formula>"Raster_Planungseinheiten"</formula>
    </cfRule>
    <cfRule type="cellIs" dxfId="9389" priority="13633" operator="equal">
      <formula>"Raster_UmweltVersorgung"</formula>
    </cfRule>
  </conditionalFormatting>
  <conditionalFormatting sqref="A4531">
    <cfRule type="cellIs" dxfId="9388" priority="13600" operator="equal">
      <formula>"Raster_Planungseinheiten"</formula>
    </cfRule>
    <cfRule type="cellIs" dxfId="9387" priority="13601" operator="equal">
      <formula>"Raster_UmweltVersorgung"</formula>
    </cfRule>
  </conditionalFormatting>
  <conditionalFormatting sqref="A4524">
    <cfRule type="cellIs" dxfId="9386" priority="13614" operator="equal">
      <formula>"Raster_Planungseinheiten"</formula>
    </cfRule>
    <cfRule type="cellIs" dxfId="9385" priority="13615" operator="equal">
      <formula>"Raster_UmweltVersorgung"</formula>
    </cfRule>
  </conditionalFormatting>
  <conditionalFormatting sqref="A4528">
    <cfRule type="cellIs" dxfId="9384" priority="13606" operator="equal">
      <formula>"Raster_Planungseinheiten"</formula>
    </cfRule>
    <cfRule type="cellIs" dxfId="9383" priority="13607" operator="equal">
      <formula>"Raster_UmweltVersorgung"</formula>
    </cfRule>
  </conditionalFormatting>
  <conditionalFormatting sqref="A4529">
    <cfRule type="cellIs" dxfId="9382" priority="13604" operator="equal">
      <formula>"Raster_Planungseinheiten"</formula>
    </cfRule>
    <cfRule type="cellIs" dxfId="9381" priority="13605" operator="equal">
      <formula>"Raster_UmweltVersorgung"</formula>
    </cfRule>
  </conditionalFormatting>
  <conditionalFormatting sqref="A4530">
    <cfRule type="cellIs" dxfId="9380" priority="13602" operator="equal">
      <formula>"Raster_Planungseinheiten"</formula>
    </cfRule>
    <cfRule type="cellIs" dxfId="9379" priority="13603" operator="equal">
      <formula>"Raster_UmweltVersorgung"</formula>
    </cfRule>
  </conditionalFormatting>
  <conditionalFormatting sqref="H4525">
    <cfRule type="cellIs" dxfId="9378" priority="13617" operator="equal">
      <formula>"nurGeometrie"</formula>
    </cfRule>
  </conditionalFormatting>
  <conditionalFormatting sqref="H4526">
    <cfRule type="cellIs" dxfId="9377" priority="13616" operator="equal">
      <formula>"nurGeometrie"</formula>
    </cfRule>
  </conditionalFormatting>
  <conditionalFormatting sqref="H4530">
    <cfRule type="cellIs" dxfId="9376" priority="13620" operator="equal">
      <formula>"nurGeometrie"</formula>
    </cfRule>
  </conditionalFormatting>
  <conditionalFormatting sqref="H4529">
    <cfRule type="cellIs" dxfId="9375" priority="13621" operator="equal">
      <formula>"nurGeometrie"</formula>
    </cfRule>
  </conditionalFormatting>
  <conditionalFormatting sqref="H4527">
    <cfRule type="cellIs" dxfId="9374" priority="13623" operator="equal">
      <formula>"nurGeometrie"</formula>
    </cfRule>
  </conditionalFormatting>
  <conditionalFormatting sqref="H4531">
    <cfRule type="cellIs" dxfId="9373" priority="13619" operator="equal">
      <formula>"nurGeometrie"</formula>
    </cfRule>
  </conditionalFormatting>
  <conditionalFormatting sqref="H4528">
    <cfRule type="cellIs" dxfId="9372" priority="13622" operator="equal">
      <formula>"nurGeometrie"</formula>
    </cfRule>
  </conditionalFormatting>
  <conditionalFormatting sqref="H4524">
    <cfRule type="cellIs" dxfId="9371" priority="13618" operator="equal">
      <formula>"nurGeometrie"</formula>
    </cfRule>
  </conditionalFormatting>
  <conditionalFormatting sqref="A4525">
    <cfRule type="cellIs" dxfId="9370" priority="13612" operator="equal">
      <formula>"Raster_Planungseinheiten"</formula>
    </cfRule>
    <cfRule type="cellIs" dxfId="9369" priority="13613" operator="equal">
      <formula>"Raster_UmweltVersorgung"</formula>
    </cfRule>
  </conditionalFormatting>
  <conditionalFormatting sqref="A4526">
    <cfRule type="cellIs" dxfId="9368" priority="13610" operator="equal">
      <formula>"Raster_Planungseinheiten"</formula>
    </cfRule>
    <cfRule type="cellIs" dxfId="9367" priority="13611" operator="equal">
      <formula>"Raster_UmweltVersorgung"</formula>
    </cfRule>
  </conditionalFormatting>
  <conditionalFormatting sqref="A4527">
    <cfRule type="cellIs" dxfId="9366" priority="13608" operator="equal">
      <formula>"Raster_Planungseinheiten"</formula>
    </cfRule>
    <cfRule type="cellIs" dxfId="9365" priority="13609" operator="equal">
      <formula>"Raster_UmweltVersorgung"</formula>
    </cfRule>
  </conditionalFormatting>
  <conditionalFormatting sqref="A4537">
    <cfRule type="cellIs" dxfId="9364" priority="13582" operator="equal">
      <formula>"Raster_Planungseinheiten"</formula>
    </cfRule>
    <cfRule type="cellIs" dxfId="9363" priority="13583" operator="equal">
      <formula>"Raster_UmweltVersorgung"</formula>
    </cfRule>
  </conditionalFormatting>
  <conditionalFormatting sqref="A4534">
    <cfRule type="cellIs" dxfId="9362" priority="13588" operator="equal">
      <formula>"Raster_Planungseinheiten"</formula>
    </cfRule>
    <cfRule type="cellIs" dxfId="9361" priority="13589" operator="equal">
      <formula>"Raster_UmweltVersorgung"</formula>
    </cfRule>
  </conditionalFormatting>
  <conditionalFormatting sqref="A4535">
    <cfRule type="cellIs" dxfId="9360" priority="13586" operator="equal">
      <formula>"Raster_Planungseinheiten"</formula>
    </cfRule>
    <cfRule type="cellIs" dxfId="9359" priority="13587" operator="equal">
      <formula>"Raster_UmweltVersorgung"</formula>
    </cfRule>
  </conditionalFormatting>
  <conditionalFormatting sqref="A4536">
    <cfRule type="cellIs" dxfId="9358" priority="13584" operator="equal">
      <formula>"Raster_Planungseinheiten"</formula>
    </cfRule>
    <cfRule type="cellIs" dxfId="9357" priority="13585" operator="equal">
      <formula>"Raster_UmweltVersorgung"</formula>
    </cfRule>
  </conditionalFormatting>
  <conditionalFormatting sqref="H4532">
    <cfRule type="cellIs" dxfId="9356" priority="13594" operator="equal">
      <formula>"nurGeometrie"</formula>
    </cfRule>
  </conditionalFormatting>
  <conditionalFormatting sqref="H4536">
    <cfRule type="cellIs" dxfId="9355" priority="13596" operator="equal">
      <formula>"nurGeometrie"</formula>
    </cfRule>
  </conditionalFormatting>
  <conditionalFormatting sqref="H4535">
    <cfRule type="cellIs" dxfId="9354" priority="13597" operator="equal">
      <formula>"nurGeometrie"</formula>
    </cfRule>
  </conditionalFormatting>
  <conditionalFormatting sqref="H4533">
    <cfRule type="cellIs" dxfId="9353" priority="13599" operator="equal">
      <formula>"nurGeometrie"</formula>
    </cfRule>
  </conditionalFormatting>
  <conditionalFormatting sqref="H4537">
    <cfRule type="cellIs" dxfId="9352" priority="13595" operator="equal">
      <formula>"nurGeometrie"</formula>
    </cfRule>
  </conditionalFormatting>
  <conditionalFormatting sqref="H4534">
    <cfRule type="cellIs" dxfId="9351" priority="13598" operator="equal">
      <formula>"nurGeometrie"</formula>
    </cfRule>
  </conditionalFormatting>
  <conditionalFormatting sqref="A4532">
    <cfRule type="cellIs" dxfId="9350" priority="13592" operator="equal">
      <formula>"Raster_Planungseinheiten"</formula>
    </cfRule>
    <cfRule type="cellIs" dxfId="9349" priority="13593" operator="equal">
      <formula>"Raster_UmweltVersorgung"</formula>
    </cfRule>
  </conditionalFormatting>
  <conditionalFormatting sqref="A4533">
    <cfRule type="cellIs" dxfId="9348" priority="13590" operator="equal">
      <formula>"Raster_Planungseinheiten"</formula>
    </cfRule>
    <cfRule type="cellIs" dxfId="9347" priority="13591" operator="equal">
      <formula>"Raster_UmweltVersorgung"</formula>
    </cfRule>
  </conditionalFormatting>
  <conditionalFormatting sqref="A4543">
    <cfRule type="cellIs" dxfId="9346" priority="13564" operator="equal">
      <formula>"Raster_Planungseinheiten"</formula>
    </cfRule>
    <cfRule type="cellIs" dxfId="9345" priority="13565" operator="equal">
      <formula>"Raster_UmweltVersorgung"</formula>
    </cfRule>
  </conditionalFormatting>
  <conditionalFormatting sqref="A4541">
    <cfRule type="cellIs" dxfId="9344" priority="13568" operator="equal">
      <formula>"Raster_Planungseinheiten"</formula>
    </cfRule>
    <cfRule type="cellIs" dxfId="9343" priority="13569" operator="equal">
      <formula>"Raster_UmweltVersorgung"</formula>
    </cfRule>
  </conditionalFormatting>
  <conditionalFormatting sqref="H4538">
    <cfRule type="cellIs" dxfId="9342" priority="13576" operator="equal">
      <formula>"nurGeometrie"</formula>
    </cfRule>
  </conditionalFormatting>
  <conditionalFormatting sqref="H4542">
    <cfRule type="cellIs" dxfId="9341" priority="13578" operator="equal">
      <formula>"nurGeometrie"</formula>
    </cfRule>
  </conditionalFormatting>
  <conditionalFormatting sqref="H4541">
    <cfRule type="cellIs" dxfId="9340" priority="13579" operator="equal">
      <formula>"nurGeometrie"</formula>
    </cfRule>
  </conditionalFormatting>
  <conditionalFormatting sqref="H4539">
    <cfRule type="cellIs" dxfId="9339" priority="13581" operator="equal">
      <formula>"nurGeometrie"</formula>
    </cfRule>
  </conditionalFormatting>
  <conditionalFormatting sqref="H4543">
    <cfRule type="cellIs" dxfId="9338" priority="13577" operator="equal">
      <formula>"nurGeometrie"</formula>
    </cfRule>
  </conditionalFormatting>
  <conditionalFormatting sqref="H4540">
    <cfRule type="cellIs" dxfId="9337" priority="13580" operator="equal">
      <formula>"nurGeometrie"</formula>
    </cfRule>
  </conditionalFormatting>
  <conditionalFormatting sqref="A4538">
    <cfRule type="cellIs" dxfId="9336" priority="13574" operator="equal">
      <formula>"Raster_Planungseinheiten"</formula>
    </cfRule>
    <cfRule type="cellIs" dxfId="9335" priority="13575" operator="equal">
      <formula>"Raster_UmweltVersorgung"</formula>
    </cfRule>
  </conditionalFormatting>
  <conditionalFormatting sqref="A4539">
    <cfRule type="cellIs" dxfId="9334" priority="13572" operator="equal">
      <formula>"Raster_Planungseinheiten"</formula>
    </cfRule>
    <cfRule type="cellIs" dxfId="9333" priority="13573" operator="equal">
      <formula>"Raster_UmweltVersorgung"</formula>
    </cfRule>
  </conditionalFormatting>
  <conditionalFormatting sqref="H4548">
    <cfRule type="cellIs" dxfId="9332" priority="13560" operator="equal">
      <formula>"nurGeometrie"</formula>
    </cfRule>
  </conditionalFormatting>
  <conditionalFormatting sqref="H4619">
    <cfRule type="cellIs" dxfId="9331" priority="13295" operator="equal">
      <formula>"nurGeometrie"</formula>
    </cfRule>
  </conditionalFormatting>
  <conditionalFormatting sqref="H4545">
    <cfRule type="cellIs" dxfId="9330" priority="13563" operator="equal">
      <formula>"nurGeometrie"</formula>
    </cfRule>
  </conditionalFormatting>
  <conditionalFormatting sqref="H4618">
    <cfRule type="cellIs" dxfId="9329" priority="13296" operator="equal">
      <formula>"nurGeometrie"</formula>
    </cfRule>
  </conditionalFormatting>
  <conditionalFormatting sqref="A4571">
    <cfRule type="cellIs" dxfId="9328" priority="13464" operator="equal">
      <formula>"Raster_Planungseinheiten"</formula>
    </cfRule>
    <cfRule type="cellIs" dxfId="9327" priority="13465" operator="equal">
      <formula>"Raster_UmweltVersorgung"</formula>
    </cfRule>
  </conditionalFormatting>
  <conditionalFormatting sqref="A4572">
    <cfRule type="cellIs" dxfId="9326" priority="13462" operator="equal">
      <formula>"Raster_Planungseinheiten"</formula>
    </cfRule>
    <cfRule type="cellIs" dxfId="9325" priority="13463" operator="equal">
      <formula>"Raster_UmweltVersorgung"</formula>
    </cfRule>
  </conditionalFormatting>
  <conditionalFormatting sqref="H4550">
    <cfRule type="cellIs" dxfId="9324" priority="13540" operator="equal">
      <formula>"nurGeometrie"</formula>
    </cfRule>
  </conditionalFormatting>
  <conditionalFormatting sqref="H4574">
    <cfRule type="cellIs" dxfId="9323" priority="13450" operator="equal">
      <formula>"nurGeometrie"</formula>
    </cfRule>
  </conditionalFormatting>
  <conditionalFormatting sqref="H4554">
    <cfRule type="cellIs" dxfId="9322" priority="13544" operator="equal">
      <formula>"nurGeometrie"</formula>
    </cfRule>
  </conditionalFormatting>
  <conditionalFormatting sqref="A4551">
    <cfRule type="cellIs" dxfId="9321" priority="13525" operator="equal">
      <formula>"Raster_Planungseinheiten"</formula>
    </cfRule>
    <cfRule type="cellIs" dxfId="9320" priority="13526" operator="equal">
      <formula>"Raster_UmweltVersorgung"</formula>
    </cfRule>
  </conditionalFormatting>
  <conditionalFormatting sqref="H4551">
    <cfRule type="cellIs" dxfId="9319" priority="13527" operator="equal">
      <formula>"nurGeometrie"</formula>
    </cfRule>
  </conditionalFormatting>
  <conditionalFormatting sqref="A4552">
    <cfRule type="cellIs" dxfId="9318" priority="13522" operator="equal">
      <formula>"Raster_Planungseinheiten"</formula>
    </cfRule>
    <cfRule type="cellIs" dxfId="9317" priority="13523" operator="equal">
      <formula>"Raster_UmweltVersorgung"</formula>
    </cfRule>
  </conditionalFormatting>
  <conditionalFormatting sqref="H4552">
    <cfRule type="cellIs" dxfId="9316" priority="13524" operator="equal">
      <formula>"nurGeometrie"</formula>
    </cfRule>
  </conditionalFormatting>
  <conditionalFormatting sqref="A4561">
    <cfRule type="cellIs" dxfId="9315" priority="13512" operator="equal">
      <formula>"Raster_Planungseinheiten"</formula>
    </cfRule>
    <cfRule type="cellIs" dxfId="9314" priority="13513" operator="equal">
      <formula>"Raster_UmweltVersorgung"</formula>
    </cfRule>
  </conditionalFormatting>
  <conditionalFormatting sqref="A4558">
    <cfRule type="cellIs" dxfId="9313" priority="13514" operator="equal">
      <formula>"Raster_Planungseinheiten"</formula>
    </cfRule>
    <cfRule type="cellIs" dxfId="9312" priority="13515" operator="equal">
      <formula>"Raster_UmweltVersorgung"</formula>
    </cfRule>
  </conditionalFormatting>
  <conditionalFormatting sqref="H4563">
    <cfRule type="cellIs" dxfId="9311" priority="13519" operator="equal">
      <formula>"nurGeometrie"</formula>
    </cfRule>
  </conditionalFormatting>
  <conditionalFormatting sqref="A4562">
    <cfRule type="cellIs" dxfId="9310" priority="13510" operator="equal">
      <formula>"Raster_Planungseinheiten"</formula>
    </cfRule>
    <cfRule type="cellIs" dxfId="9309" priority="13511" operator="equal">
      <formula>"Raster_UmweltVersorgung"</formula>
    </cfRule>
  </conditionalFormatting>
  <conditionalFormatting sqref="A4564">
    <cfRule type="cellIs" dxfId="9308" priority="13506" operator="equal">
      <formula>"Raster_Planungseinheiten"</formula>
    </cfRule>
    <cfRule type="cellIs" dxfId="9307" priority="13507" operator="equal">
      <formula>"Raster_UmweltVersorgung"</formula>
    </cfRule>
  </conditionalFormatting>
  <conditionalFormatting sqref="H4564">
    <cfRule type="cellIs" dxfId="9306" priority="13518" operator="equal">
      <formula>"nurGeometrie"</formula>
    </cfRule>
  </conditionalFormatting>
  <conditionalFormatting sqref="H4565">
    <cfRule type="cellIs" dxfId="9305" priority="13517" operator="equal">
      <formula>"nurGeometrie"</formula>
    </cfRule>
  </conditionalFormatting>
  <conditionalFormatting sqref="A4565">
    <cfRule type="cellIs" dxfId="9304" priority="13504" operator="equal">
      <formula>"Raster_Planungseinheiten"</formula>
    </cfRule>
    <cfRule type="cellIs" dxfId="9303" priority="13505" operator="equal">
      <formula>"Raster_UmweltVersorgung"</formula>
    </cfRule>
  </conditionalFormatting>
  <conditionalFormatting sqref="A4563">
    <cfRule type="cellIs" dxfId="9302" priority="13508" operator="equal">
      <formula>"Raster_Planungseinheiten"</formula>
    </cfRule>
    <cfRule type="cellIs" dxfId="9301" priority="13509" operator="equal">
      <formula>"Raster_UmweltVersorgung"</formula>
    </cfRule>
  </conditionalFormatting>
  <conditionalFormatting sqref="H4561">
    <cfRule type="cellIs" dxfId="9300" priority="13521" operator="equal">
      <formula>"nurGeometrie"</formula>
    </cfRule>
  </conditionalFormatting>
  <conditionalFormatting sqref="H4558">
    <cfRule type="cellIs" dxfId="9299" priority="13516" operator="equal">
      <formula>"nurGeometrie"</formula>
    </cfRule>
  </conditionalFormatting>
  <conditionalFormatting sqref="H4562">
    <cfRule type="cellIs" dxfId="9298" priority="13520" operator="equal">
      <formula>"nurGeometrie"</formula>
    </cfRule>
  </conditionalFormatting>
  <conditionalFormatting sqref="A4559">
    <cfRule type="cellIs" dxfId="9297" priority="13501" operator="equal">
      <formula>"Raster_Planungseinheiten"</formula>
    </cfRule>
    <cfRule type="cellIs" dxfId="9296" priority="13502" operator="equal">
      <formula>"Raster_UmweltVersorgung"</formula>
    </cfRule>
  </conditionalFormatting>
  <conditionalFormatting sqref="H4559">
    <cfRule type="cellIs" dxfId="9295" priority="13503" operator="equal">
      <formula>"nurGeometrie"</formula>
    </cfRule>
  </conditionalFormatting>
  <conditionalFormatting sqref="A4560">
    <cfRule type="cellIs" dxfId="9294" priority="13498" operator="equal">
      <formula>"Raster_Planungseinheiten"</formula>
    </cfRule>
    <cfRule type="cellIs" dxfId="9293" priority="13499" operator="equal">
      <formula>"Raster_UmweltVersorgung"</formula>
    </cfRule>
  </conditionalFormatting>
  <conditionalFormatting sqref="H4560">
    <cfRule type="cellIs" dxfId="9292" priority="13500" operator="equal">
      <formula>"nurGeometrie"</formula>
    </cfRule>
  </conditionalFormatting>
  <conditionalFormatting sqref="A4566">
    <cfRule type="cellIs" dxfId="9291" priority="13490" operator="equal">
      <formula>"Raster_Planungseinheiten"</formula>
    </cfRule>
    <cfRule type="cellIs" dxfId="9290" priority="13491" operator="equal">
      <formula>"Raster_UmweltVersorgung"</formula>
    </cfRule>
  </conditionalFormatting>
  <conditionalFormatting sqref="H4571">
    <cfRule type="cellIs" dxfId="9289" priority="13495" operator="equal">
      <formula>"nurGeometrie"</formula>
    </cfRule>
  </conditionalFormatting>
  <conditionalFormatting sqref="H4572">
    <cfRule type="cellIs" dxfId="9288" priority="13494" operator="equal">
      <formula>"nurGeometrie"</formula>
    </cfRule>
  </conditionalFormatting>
  <conditionalFormatting sqref="H4573">
    <cfRule type="cellIs" dxfId="9287" priority="13493" operator="equal">
      <formula>"nurGeometrie"</formula>
    </cfRule>
  </conditionalFormatting>
  <conditionalFormatting sqref="H4569">
    <cfRule type="cellIs" dxfId="9286" priority="13497" operator="equal">
      <formula>"nurGeometrie"</formula>
    </cfRule>
  </conditionalFormatting>
  <conditionalFormatting sqref="H4566">
    <cfRule type="cellIs" dxfId="9285" priority="13492" operator="equal">
      <formula>"nurGeometrie"</formula>
    </cfRule>
  </conditionalFormatting>
  <conditionalFormatting sqref="H4570">
    <cfRule type="cellIs" dxfId="9284" priority="13496" operator="equal">
      <formula>"nurGeometrie"</formula>
    </cfRule>
  </conditionalFormatting>
  <conditionalFormatting sqref="H4567">
    <cfRule type="cellIs" dxfId="9283" priority="13479" operator="equal">
      <formula>"nurGeometrie"</formula>
    </cfRule>
  </conditionalFormatting>
  <conditionalFormatting sqref="H4568">
    <cfRule type="cellIs" dxfId="9282" priority="13476" operator="equal">
      <formula>"nurGeometrie"</formula>
    </cfRule>
  </conditionalFormatting>
  <conditionalFormatting sqref="A4567">
    <cfRule type="cellIs" dxfId="9281" priority="13472" operator="equal">
      <formula>"Raster_Planungseinheiten"</formula>
    </cfRule>
    <cfRule type="cellIs" dxfId="9280" priority="13473" operator="equal">
      <formula>"Raster_UmweltVersorgung"</formula>
    </cfRule>
  </conditionalFormatting>
  <conditionalFormatting sqref="A4568">
    <cfRule type="cellIs" dxfId="9279" priority="13470" operator="equal">
      <formula>"Raster_Planungseinheiten"</formula>
    </cfRule>
    <cfRule type="cellIs" dxfId="9278" priority="13471" operator="equal">
      <formula>"Raster_UmweltVersorgung"</formula>
    </cfRule>
  </conditionalFormatting>
  <conditionalFormatting sqref="A4569">
    <cfRule type="cellIs" dxfId="9277" priority="13468" operator="equal">
      <formula>"Raster_Planungseinheiten"</formula>
    </cfRule>
    <cfRule type="cellIs" dxfId="9276" priority="13469" operator="equal">
      <formula>"Raster_UmweltVersorgung"</formula>
    </cfRule>
  </conditionalFormatting>
  <conditionalFormatting sqref="H4579">
    <cfRule type="cellIs" dxfId="9275" priority="13455" operator="equal">
      <formula>"nurGeometrie"</formula>
    </cfRule>
  </conditionalFormatting>
  <conditionalFormatting sqref="A4575">
    <cfRule type="cellIs" dxfId="9274" priority="13434" operator="equal">
      <formula>"Raster_Planungseinheiten"</formula>
    </cfRule>
    <cfRule type="cellIs" dxfId="9273" priority="13435" operator="equal">
      <formula>"Raster_UmweltVersorgung"</formula>
    </cfRule>
  </conditionalFormatting>
  <conditionalFormatting sqref="A4576">
    <cfRule type="cellIs" dxfId="9272" priority="13432" operator="equal">
      <formula>"Raster_Planungseinheiten"</formula>
    </cfRule>
    <cfRule type="cellIs" dxfId="9271" priority="13433" operator="equal">
      <formula>"Raster_UmweltVersorgung"</formula>
    </cfRule>
  </conditionalFormatting>
  <conditionalFormatting sqref="A4577">
    <cfRule type="cellIs" dxfId="9270" priority="13430" operator="equal">
      <formula>"Raster_Planungseinheiten"</formula>
    </cfRule>
    <cfRule type="cellIs" dxfId="9269" priority="13431" operator="equal">
      <formula>"Raster_UmweltVersorgung"</formula>
    </cfRule>
  </conditionalFormatting>
  <conditionalFormatting sqref="A4578">
    <cfRule type="cellIs" dxfId="9268" priority="13428" operator="equal">
      <formula>"Raster_Planungseinheiten"</formula>
    </cfRule>
    <cfRule type="cellIs" dxfId="9267" priority="13429" operator="equal">
      <formula>"Raster_UmweltVersorgung"</formula>
    </cfRule>
  </conditionalFormatting>
  <conditionalFormatting sqref="A4579">
    <cfRule type="cellIs" dxfId="9266" priority="13426" operator="equal">
      <formula>"Raster_Planungseinheiten"</formula>
    </cfRule>
    <cfRule type="cellIs" dxfId="9265" priority="13427" operator="equal">
      <formula>"Raster_UmweltVersorgung"</formula>
    </cfRule>
  </conditionalFormatting>
  <conditionalFormatting sqref="A4587">
    <cfRule type="cellIs" dxfId="9264" priority="13384" operator="equal">
      <formula>"Raster_Planungseinheiten"</formula>
    </cfRule>
    <cfRule type="cellIs" dxfId="9263" priority="13385" operator="equal">
      <formula>"Raster_UmweltVersorgung"</formula>
    </cfRule>
  </conditionalFormatting>
  <conditionalFormatting sqref="A4584">
    <cfRule type="cellIs" dxfId="9262" priority="13390" operator="equal">
      <formula>"Raster_Planungseinheiten"</formula>
    </cfRule>
    <cfRule type="cellIs" dxfId="9261" priority="13391" operator="equal">
      <formula>"Raster_UmweltVersorgung"</formula>
    </cfRule>
  </conditionalFormatting>
  <conditionalFormatting sqref="A4585">
    <cfRule type="cellIs" dxfId="9260" priority="13388" operator="equal">
      <formula>"Raster_Planungseinheiten"</formula>
    </cfRule>
    <cfRule type="cellIs" dxfId="9259" priority="13389" operator="equal">
      <formula>"Raster_UmweltVersorgung"</formula>
    </cfRule>
  </conditionalFormatting>
  <conditionalFormatting sqref="A4586">
    <cfRule type="cellIs" dxfId="9258" priority="13386" operator="equal">
      <formula>"Raster_Planungseinheiten"</formula>
    </cfRule>
    <cfRule type="cellIs" dxfId="9257" priority="13387" operator="equal">
      <formula>"Raster_UmweltVersorgung"</formula>
    </cfRule>
  </conditionalFormatting>
  <conditionalFormatting sqref="A4580">
    <cfRule type="cellIs" dxfId="9256" priority="13400" operator="equal">
      <formula>"Raster_Planungseinheiten"</formula>
    </cfRule>
    <cfRule type="cellIs" dxfId="9255" priority="13401" operator="equal">
      <formula>"Raster_UmweltVersorgung"</formula>
    </cfRule>
  </conditionalFormatting>
  <conditionalFormatting sqref="H4585">
    <cfRule type="cellIs" dxfId="9254" priority="13405" operator="equal">
      <formula>"nurGeometrie"</formula>
    </cfRule>
  </conditionalFormatting>
  <conditionalFormatting sqref="H4586">
    <cfRule type="cellIs" dxfId="9253" priority="13404" operator="equal">
      <formula>"nurGeometrie"</formula>
    </cfRule>
  </conditionalFormatting>
  <conditionalFormatting sqref="H4587">
    <cfRule type="cellIs" dxfId="9252" priority="13403" operator="equal">
      <formula>"nurGeometrie"</formula>
    </cfRule>
  </conditionalFormatting>
  <conditionalFormatting sqref="H4583">
    <cfRule type="cellIs" dxfId="9251" priority="13407" operator="equal">
      <formula>"nurGeometrie"</formula>
    </cfRule>
  </conditionalFormatting>
  <conditionalFormatting sqref="H4580">
    <cfRule type="cellIs" dxfId="9250" priority="13402" operator="equal">
      <formula>"nurGeometrie"</formula>
    </cfRule>
  </conditionalFormatting>
  <conditionalFormatting sqref="H4584">
    <cfRule type="cellIs" dxfId="9249" priority="13406" operator="equal">
      <formula>"nurGeometrie"</formula>
    </cfRule>
  </conditionalFormatting>
  <conditionalFormatting sqref="H4581">
    <cfRule type="cellIs" dxfId="9248" priority="13399" operator="equal">
      <formula>"nurGeometrie"</formula>
    </cfRule>
  </conditionalFormatting>
  <conditionalFormatting sqref="H4582">
    <cfRule type="cellIs" dxfId="9247" priority="13398" operator="equal">
      <formula>"nurGeometrie"</formula>
    </cfRule>
  </conditionalFormatting>
  <conditionalFormatting sqref="A4581">
    <cfRule type="cellIs" dxfId="9246" priority="13396" operator="equal">
      <formula>"Raster_Planungseinheiten"</formula>
    </cfRule>
    <cfRule type="cellIs" dxfId="9245" priority="13397" operator="equal">
      <formula>"Raster_UmweltVersorgung"</formula>
    </cfRule>
  </conditionalFormatting>
  <conditionalFormatting sqref="A4582">
    <cfRule type="cellIs" dxfId="9244" priority="13394" operator="equal">
      <formula>"Raster_Planungseinheiten"</formula>
    </cfRule>
    <cfRule type="cellIs" dxfId="9243" priority="13395" operator="equal">
      <formula>"Raster_UmweltVersorgung"</formula>
    </cfRule>
  </conditionalFormatting>
  <conditionalFormatting sqref="A4583">
    <cfRule type="cellIs" dxfId="9242" priority="13392" operator="equal">
      <formula>"Raster_Planungseinheiten"</formula>
    </cfRule>
    <cfRule type="cellIs" dxfId="9241" priority="13393" operator="equal">
      <formula>"Raster_UmweltVersorgung"</formula>
    </cfRule>
  </conditionalFormatting>
  <conditionalFormatting sqref="A4588">
    <cfRule type="cellIs" dxfId="9240" priority="13376" operator="equal">
      <formula>"Raster_Planungseinheiten"</formula>
    </cfRule>
    <cfRule type="cellIs" dxfId="9239" priority="13377" operator="equal">
      <formula>"Raster_UmweltVersorgung"</formula>
    </cfRule>
  </conditionalFormatting>
  <conditionalFormatting sqref="H4592">
    <cfRule type="cellIs" dxfId="9238" priority="13380" operator="equal">
      <formula>"nurGeometrie"</formula>
    </cfRule>
  </conditionalFormatting>
  <conditionalFormatting sqref="H4591">
    <cfRule type="cellIs" dxfId="9237" priority="13381" operator="equal">
      <formula>"nurGeometrie"</formula>
    </cfRule>
  </conditionalFormatting>
  <conditionalFormatting sqref="H4589">
    <cfRule type="cellIs" dxfId="9236" priority="13383" operator="equal">
      <formula>"nurGeometrie"</formula>
    </cfRule>
  </conditionalFormatting>
  <conditionalFormatting sqref="H4590">
    <cfRule type="cellIs" dxfId="9235" priority="13382" operator="equal">
      <formula>"nurGeometrie"</formula>
    </cfRule>
  </conditionalFormatting>
  <conditionalFormatting sqref="H4588">
    <cfRule type="cellIs" dxfId="9234" priority="13378" operator="equal">
      <formula>"nurGeometrie"</formula>
    </cfRule>
  </conditionalFormatting>
  <conditionalFormatting sqref="H4593">
    <cfRule type="cellIs" dxfId="9233" priority="13379" operator="equal">
      <formula>"nurGeometrie"</formula>
    </cfRule>
  </conditionalFormatting>
  <conditionalFormatting sqref="A4589">
    <cfRule type="cellIs" dxfId="9232" priority="13364" operator="equal">
      <formula>"Raster_Planungseinheiten"</formula>
    </cfRule>
    <cfRule type="cellIs" dxfId="9231" priority="13365" operator="equal">
      <formula>"Raster_UmweltVersorgung"</formula>
    </cfRule>
  </conditionalFormatting>
  <conditionalFormatting sqref="A4590">
    <cfRule type="cellIs" dxfId="9230" priority="13362" operator="equal">
      <formula>"Raster_Planungseinheiten"</formula>
    </cfRule>
    <cfRule type="cellIs" dxfId="9229" priority="13363" operator="equal">
      <formula>"Raster_UmweltVersorgung"</formula>
    </cfRule>
  </conditionalFormatting>
  <conditionalFormatting sqref="A4591">
    <cfRule type="cellIs" dxfId="9228" priority="13360" operator="equal">
      <formula>"Raster_Planungseinheiten"</formula>
    </cfRule>
    <cfRule type="cellIs" dxfId="9227" priority="13361" operator="equal">
      <formula>"Raster_UmweltVersorgung"</formula>
    </cfRule>
  </conditionalFormatting>
  <conditionalFormatting sqref="A4592">
    <cfRule type="cellIs" dxfId="9226" priority="13358" operator="equal">
      <formula>"Raster_Planungseinheiten"</formula>
    </cfRule>
    <cfRule type="cellIs" dxfId="9225" priority="13359" operator="equal">
      <formula>"Raster_UmweltVersorgung"</formula>
    </cfRule>
  </conditionalFormatting>
  <conditionalFormatting sqref="A4593">
    <cfRule type="cellIs" dxfId="9224" priority="13356" operator="equal">
      <formula>"Raster_Planungseinheiten"</formula>
    </cfRule>
    <cfRule type="cellIs" dxfId="9223" priority="13357" operator="equal">
      <formula>"Raster_UmweltVersorgung"</formula>
    </cfRule>
  </conditionalFormatting>
  <conditionalFormatting sqref="A4594">
    <cfRule type="cellIs" dxfId="9222" priority="13348" operator="equal">
      <formula>"Raster_Planungseinheiten"</formula>
    </cfRule>
    <cfRule type="cellIs" dxfId="9221" priority="13349" operator="equal">
      <formula>"Raster_UmweltVersorgung"</formula>
    </cfRule>
  </conditionalFormatting>
  <conditionalFormatting sqref="H4598">
    <cfRule type="cellIs" dxfId="9220" priority="13352" operator="equal">
      <formula>"nurGeometrie"</formula>
    </cfRule>
  </conditionalFormatting>
  <conditionalFormatting sqref="H4597">
    <cfRule type="cellIs" dxfId="9219" priority="13353" operator="equal">
      <formula>"nurGeometrie"</formula>
    </cfRule>
  </conditionalFormatting>
  <conditionalFormatting sqref="H4595">
    <cfRule type="cellIs" dxfId="9218" priority="13355" operator="equal">
      <formula>"nurGeometrie"</formula>
    </cfRule>
  </conditionalFormatting>
  <conditionalFormatting sqref="H4596">
    <cfRule type="cellIs" dxfId="9217" priority="13354" operator="equal">
      <formula>"nurGeometrie"</formula>
    </cfRule>
  </conditionalFormatting>
  <conditionalFormatting sqref="H4594">
    <cfRule type="cellIs" dxfId="9216" priority="13350" operator="equal">
      <formula>"nurGeometrie"</formula>
    </cfRule>
  </conditionalFormatting>
  <conditionalFormatting sqref="H4599">
    <cfRule type="cellIs" dxfId="9215" priority="13351" operator="equal">
      <formula>"nurGeometrie"</formula>
    </cfRule>
  </conditionalFormatting>
  <conditionalFormatting sqref="A4595">
    <cfRule type="cellIs" dxfId="9214" priority="13336" operator="equal">
      <formula>"Raster_Planungseinheiten"</formula>
    </cfRule>
    <cfRule type="cellIs" dxfId="9213" priority="13337" operator="equal">
      <formula>"Raster_UmweltVersorgung"</formula>
    </cfRule>
  </conditionalFormatting>
  <conditionalFormatting sqref="A4596">
    <cfRule type="cellIs" dxfId="9212" priority="13334" operator="equal">
      <formula>"Raster_Planungseinheiten"</formula>
    </cfRule>
    <cfRule type="cellIs" dxfId="9211" priority="13335" operator="equal">
      <formula>"Raster_UmweltVersorgung"</formula>
    </cfRule>
  </conditionalFormatting>
  <conditionalFormatting sqref="A4599">
    <cfRule type="cellIs" dxfId="9210" priority="13332" operator="equal">
      <formula>"Raster_Planungseinheiten"</formula>
    </cfRule>
    <cfRule type="cellIs" dxfId="9209" priority="13333" operator="equal">
      <formula>"Raster_UmweltVersorgung"</formula>
    </cfRule>
  </conditionalFormatting>
  <conditionalFormatting sqref="A4597">
    <cfRule type="cellIs" dxfId="9208" priority="13330" operator="equal">
      <formula>"Raster_Planungseinheiten"</formula>
    </cfRule>
    <cfRule type="cellIs" dxfId="9207" priority="13331" operator="equal">
      <formula>"Raster_UmweltVersorgung"</formula>
    </cfRule>
  </conditionalFormatting>
  <conditionalFormatting sqref="A4598">
    <cfRule type="cellIs" dxfId="9206" priority="13328" operator="equal">
      <formula>"Raster_Planungseinheiten"</formula>
    </cfRule>
    <cfRule type="cellIs" dxfId="9205" priority="13329" operator="equal">
      <formula>"Raster_UmweltVersorgung"</formula>
    </cfRule>
  </conditionalFormatting>
  <conditionalFormatting sqref="A4600">
    <cfRule type="cellIs" dxfId="9204" priority="13320" operator="equal">
      <formula>"Raster_Planungseinheiten"</formula>
    </cfRule>
    <cfRule type="cellIs" dxfId="9203" priority="13321" operator="equal">
      <formula>"Raster_UmweltVersorgung"</formula>
    </cfRule>
  </conditionalFormatting>
  <conditionalFormatting sqref="H4604">
    <cfRule type="cellIs" dxfId="9202" priority="13324" operator="equal">
      <formula>"nurGeometrie"</formula>
    </cfRule>
  </conditionalFormatting>
  <conditionalFormatting sqref="H4603">
    <cfRule type="cellIs" dxfId="9201" priority="13325" operator="equal">
      <formula>"nurGeometrie"</formula>
    </cfRule>
  </conditionalFormatting>
  <conditionalFormatting sqref="H4601">
    <cfRule type="cellIs" dxfId="9200" priority="13327" operator="equal">
      <formula>"nurGeometrie"</formula>
    </cfRule>
  </conditionalFormatting>
  <conditionalFormatting sqref="H4602">
    <cfRule type="cellIs" dxfId="9199" priority="13326" operator="equal">
      <formula>"nurGeometrie"</formula>
    </cfRule>
  </conditionalFormatting>
  <conditionalFormatting sqref="H4600">
    <cfRule type="cellIs" dxfId="9198" priority="13322" operator="equal">
      <formula>"nurGeometrie"</formula>
    </cfRule>
  </conditionalFormatting>
  <conditionalFormatting sqref="H4605">
    <cfRule type="cellIs" dxfId="9197" priority="13323" operator="equal">
      <formula>"nurGeometrie"</formula>
    </cfRule>
  </conditionalFormatting>
  <conditionalFormatting sqref="A4601">
    <cfRule type="cellIs" dxfId="9196" priority="13308" operator="equal">
      <formula>"Raster_Planungseinheiten"</formula>
    </cfRule>
    <cfRule type="cellIs" dxfId="9195" priority="13309" operator="equal">
      <formula>"Raster_UmweltVersorgung"</formula>
    </cfRule>
  </conditionalFormatting>
  <conditionalFormatting sqref="A4602">
    <cfRule type="cellIs" dxfId="9194" priority="13306" operator="equal">
      <formula>"Raster_Planungseinheiten"</formula>
    </cfRule>
    <cfRule type="cellIs" dxfId="9193" priority="13307" operator="equal">
      <formula>"Raster_UmweltVersorgung"</formula>
    </cfRule>
  </conditionalFormatting>
  <conditionalFormatting sqref="A4604">
    <cfRule type="cellIs" dxfId="9192" priority="13302" operator="equal">
      <formula>"Raster_Planungseinheiten"</formula>
    </cfRule>
    <cfRule type="cellIs" dxfId="9191" priority="13303" operator="equal">
      <formula>"Raster_UmweltVersorgung"</formula>
    </cfRule>
  </conditionalFormatting>
  <conditionalFormatting sqref="H4617">
    <cfRule type="cellIs" dxfId="9190" priority="13297" operator="equal">
      <formula>"nurGeometrie"</formula>
    </cfRule>
  </conditionalFormatting>
  <conditionalFormatting sqref="H4615">
    <cfRule type="cellIs" dxfId="9189" priority="13299" operator="equal">
      <formula>"nurGeometrie"</formula>
    </cfRule>
  </conditionalFormatting>
  <conditionalFormatting sqref="H4606">
    <cfRule type="cellIs" dxfId="9188" priority="13294" operator="equal">
      <formula>"nurGeometrie"</formula>
    </cfRule>
  </conditionalFormatting>
  <conditionalFormatting sqref="H4616">
    <cfRule type="cellIs" dxfId="9187" priority="13298" operator="equal">
      <formula>"nurGeometrie"</formula>
    </cfRule>
  </conditionalFormatting>
  <conditionalFormatting sqref="H4613">
    <cfRule type="cellIs" dxfId="9186" priority="13249" operator="equal">
      <formula>"nurGeometrie"</formula>
    </cfRule>
  </conditionalFormatting>
  <conditionalFormatting sqref="A4612">
    <cfRule type="cellIs" dxfId="9185" priority="13250" operator="equal">
      <formula>"Raster_Planungseinheiten"</formula>
    </cfRule>
    <cfRule type="cellIs" dxfId="9184" priority="13251" operator="equal">
      <formula>"Raster_UmweltVersorgung"</formula>
    </cfRule>
  </conditionalFormatting>
  <conditionalFormatting sqref="H4614">
    <cfRule type="cellIs" dxfId="9183" priority="13248" operator="equal">
      <formula>"nurGeometrie"</formula>
    </cfRule>
  </conditionalFormatting>
  <conditionalFormatting sqref="A4613">
    <cfRule type="cellIs" dxfId="9182" priority="13246" operator="equal">
      <formula>"Raster_Planungseinheiten"</formula>
    </cfRule>
    <cfRule type="cellIs" dxfId="9181" priority="13247" operator="equal">
      <formula>"Raster_UmweltVersorgung"</formula>
    </cfRule>
  </conditionalFormatting>
  <conditionalFormatting sqref="H4612">
    <cfRule type="cellIs" dxfId="9180" priority="13252" operator="equal">
      <formula>"nurGeometrie"</formula>
    </cfRule>
  </conditionalFormatting>
  <conditionalFormatting sqref="A4614">
    <cfRule type="cellIs" dxfId="9179" priority="13244" operator="equal">
      <formula>"Raster_Planungseinheiten"</formula>
    </cfRule>
    <cfRule type="cellIs" dxfId="9178" priority="13245" operator="equal">
      <formula>"Raster_UmweltVersorgung"</formula>
    </cfRule>
  </conditionalFormatting>
  <conditionalFormatting sqref="H4624">
    <cfRule type="cellIs" dxfId="9177" priority="13216" operator="equal">
      <formula>"nurGeometrie"</formula>
    </cfRule>
  </conditionalFormatting>
  <conditionalFormatting sqref="H4625">
    <cfRule type="cellIs" dxfId="9176" priority="13215" operator="equal">
      <formula>"nurGeometrie"</formula>
    </cfRule>
  </conditionalFormatting>
  <conditionalFormatting sqref="A4620">
    <cfRule type="cellIs" dxfId="9175" priority="13236" operator="equal">
      <formula>"Raster_Planungseinheiten"</formula>
    </cfRule>
    <cfRule type="cellIs" dxfId="9174" priority="13237" operator="equal">
      <formula>"Raster_UmweltVersorgung"</formula>
    </cfRule>
  </conditionalFormatting>
  <conditionalFormatting sqref="H4623">
    <cfRule type="cellIs" dxfId="9173" priority="13219" operator="equal">
      <formula>"nurGeometrie"</formula>
    </cfRule>
  </conditionalFormatting>
  <conditionalFormatting sqref="H4621">
    <cfRule type="cellIs" dxfId="9172" priority="13235" operator="equal">
      <formula>"nurGeometrie"</formula>
    </cfRule>
  </conditionalFormatting>
  <conditionalFormatting sqref="H4622">
    <cfRule type="cellIs" dxfId="9171" priority="13234" operator="equal">
      <formula>"nurGeometrie"</formula>
    </cfRule>
  </conditionalFormatting>
  <conditionalFormatting sqref="H4633">
    <cfRule type="cellIs" dxfId="9170" priority="13239" operator="equal">
      <formula>"nurGeometrie"</formula>
    </cfRule>
  </conditionalFormatting>
  <conditionalFormatting sqref="H4632">
    <cfRule type="cellIs" dxfId="9169" priority="13240" operator="equal">
      <formula>"nurGeometrie"</formula>
    </cfRule>
  </conditionalFormatting>
  <conditionalFormatting sqref="H4631">
    <cfRule type="cellIs" dxfId="9168" priority="13241" operator="equal">
      <formula>"nurGeometrie"</formula>
    </cfRule>
  </conditionalFormatting>
  <conditionalFormatting sqref="H4629">
    <cfRule type="cellIs" dxfId="9167" priority="13243" operator="equal">
      <formula>"nurGeometrie"</formula>
    </cfRule>
  </conditionalFormatting>
  <conditionalFormatting sqref="H4620">
    <cfRule type="cellIs" dxfId="9166" priority="13238" operator="equal">
      <formula>"nurGeometrie"</formula>
    </cfRule>
  </conditionalFormatting>
  <conditionalFormatting sqref="H4630">
    <cfRule type="cellIs" dxfId="9165" priority="13242" operator="equal">
      <formula>"nurGeometrie"</formula>
    </cfRule>
  </conditionalFormatting>
  <conditionalFormatting sqref="H4627">
    <cfRule type="cellIs" dxfId="9164" priority="13207" operator="equal">
      <formula>"nurGeometrie"</formula>
    </cfRule>
  </conditionalFormatting>
  <conditionalFormatting sqref="H4628">
    <cfRule type="cellIs" dxfId="9163" priority="13206" operator="equal">
      <formula>"nurGeometrie"</formula>
    </cfRule>
  </conditionalFormatting>
  <conditionalFormatting sqref="H4626">
    <cfRule type="cellIs" dxfId="9162" priority="13210" operator="equal">
      <formula>"nurGeometrie"</formula>
    </cfRule>
  </conditionalFormatting>
  <conditionalFormatting sqref="A4621">
    <cfRule type="cellIs" dxfId="9161" priority="13200" operator="equal">
      <formula>"Raster_Planungseinheiten"</formula>
    </cfRule>
    <cfRule type="cellIs" dxfId="9160" priority="13201" operator="equal">
      <formula>"Raster_UmweltVersorgung"</formula>
    </cfRule>
  </conditionalFormatting>
  <conditionalFormatting sqref="A4622">
    <cfRule type="cellIs" dxfId="9159" priority="13198" operator="equal">
      <formula>"Raster_Planungseinheiten"</formula>
    </cfRule>
    <cfRule type="cellIs" dxfId="9158" priority="13199" operator="equal">
      <formula>"Raster_UmweltVersorgung"</formula>
    </cfRule>
  </conditionalFormatting>
  <conditionalFormatting sqref="A4623">
    <cfRule type="cellIs" dxfId="9157" priority="13196" operator="equal">
      <formula>"Raster_Planungseinheiten"</formula>
    </cfRule>
    <cfRule type="cellIs" dxfId="9156" priority="13197" operator="equal">
      <formula>"Raster_UmweltVersorgung"</formula>
    </cfRule>
  </conditionalFormatting>
  <conditionalFormatting sqref="A4624">
    <cfRule type="cellIs" dxfId="9155" priority="13194" operator="equal">
      <formula>"Raster_Planungseinheiten"</formula>
    </cfRule>
    <cfRule type="cellIs" dxfId="9154" priority="13195" operator="equal">
      <formula>"Raster_UmweltVersorgung"</formula>
    </cfRule>
  </conditionalFormatting>
  <conditionalFormatting sqref="A4625">
    <cfRule type="cellIs" dxfId="9153" priority="13192" operator="equal">
      <formula>"Raster_Planungseinheiten"</formula>
    </cfRule>
    <cfRule type="cellIs" dxfId="9152" priority="13193" operator="equal">
      <formula>"Raster_UmweltVersorgung"</formula>
    </cfRule>
  </conditionalFormatting>
  <conditionalFormatting sqref="A4626">
    <cfRule type="cellIs" dxfId="9151" priority="13190" operator="equal">
      <formula>"Raster_Planungseinheiten"</formula>
    </cfRule>
    <cfRule type="cellIs" dxfId="9150" priority="13191" operator="equal">
      <formula>"Raster_UmweltVersorgung"</formula>
    </cfRule>
  </conditionalFormatting>
  <conditionalFormatting sqref="A4627">
    <cfRule type="cellIs" dxfId="9149" priority="13188" operator="equal">
      <formula>"Raster_Planungseinheiten"</formula>
    </cfRule>
    <cfRule type="cellIs" dxfId="9148" priority="13189" operator="equal">
      <formula>"Raster_UmweltVersorgung"</formula>
    </cfRule>
  </conditionalFormatting>
  <conditionalFormatting sqref="A4628">
    <cfRule type="cellIs" dxfId="9147" priority="13186" operator="equal">
      <formula>"Raster_Planungseinheiten"</formula>
    </cfRule>
    <cfRule type="cellIs" dxfId="9146" priority="13187" operator="equal">
      <formula>"Raster_UmweltVersorgung"</formula>
    </cfRule>
  </conditionalFormatting>
  <conditionalFormatting sqref="A4629">
    <cfRule type="cellIs" dxfId="9145" priority="13184" operator="equal">
      <formula>"Raster_Planungseinheiten"</formula>
    </cfRule>
    <cfRule type="cellIs" dxfId="9144" priority="13185" operator="equal">
      <formula>"Raster_UmweltVersorgung"</formula>
    </cfRule>
  </conditionalFormatting>
  <conditionalFormatting sqref="A4630">
    <cfRule type="cellIs" dxfId="9143" priority="13182" operator="equal">
      <formula>"Raster_Planungseinheiten"</formula>
    </cfRule>
    <cfRule type="cellIs" dxfId="9142" priority="13183" operator="equal">
      <formula>"Raster_UmweltVersorgung"</formula>
    </cfRule>
  </conditionalFormatting>
  <conditionalFormatting sqref="A4631">
    <cfRule type="cellIs" dxfId="9141" priority="13180" operator="equal">
      <formula>"Raster_Planungseinheiten"</formula>
    </cfRule>
    <cfRule type="cellIs" dxfId="9140" priority="13181" operator="equal">
      <formula>"Raster_UmweltVersorgung"</formula>
    </cfRule>
  </conditionalFormatting>
  <conditionalFormatting sqref="A4632">
    <cfRule type="cellIs" dxfId="9139" priority="13178" operator="equal">
      <formula>"Raster_Planungseinheiten"</formula>
    </cfRule>
    <cfRule type="cellIs" dxfId="9138" priority="13179" operator="equal">
      <formula>"Raster_UmweltVersorgung"</formula>
    </cfRule>
  </conditionalFormatting>
  <conditionalFormatting sqref="A4633">
    <cfRule type="cellIs" dxfId="9137" priority="13176" operator="equal">
      <formula>"Raster_Planungseinheiten"</formula>
    </cfRule>
    <cfRule type="cellIs" dxfId="9136" priority="13177" operator="equal">
      <formula>"Raster_UmweltVersorgung"</formula>
    </cfRule>
  </conditionalFormatting>
  <conditionalFormatting sqref="A4637">
    <cfRule type="cellIs" dxfId="9135" priority="13166" operator="equal">
      <formula>"Raster_Planungseinheiten"</formula>
    </cfRule>
    <cfRule type="cellIs" dxfId="9134" priority="13167" operator="equal">
      <formula>"Raster_UmweltVersorgung"</formula>
    </cfRule>
  </conditionalFormatting>
  <conditionalFormatting sqref="A4634">
    <cfRule type="cellIs" dxfId="9133" priority="13168" operator="equal">
      <formula>"Raster_Planungseinheiten"</formula>
    </cfRule>
    <cfRule type="cellIs" dxfId="9132" priority="13169" operator="equal">
      <formula>"Raster_UmweltVersorgung"</formula>
    </cfRule>
  </conditionalFormatting>
  <conditionalFormatting sqref="H4639">
    <cfRule type="cellIs" dxfId="9131" priority="13173" operator="equal">
      <formula>"nurGeometrie"</formula>
    </cfRule>
  </conditionalFormatting>
  <conditionalFormatting sqref="A4638">
    <cfRule type="cellIs" dxfId="9130" priority="13164" operator="equal">
      <formula>"Raster_Planungseinheiten"</formula>
    </cfRule>
    <cfRule type="cellIs" dxfId="9129" priority="13165" operator="equal">
      <formula>"Raster_UmweltVersorgung"</formula>
    </cfRule>
  </conditionalFormatting>
  <conditionalFormatting sqref="A4640">
    <cfRule type="cellIs" dxfId="9128" priority="13160" operator="equal">
      <formula>"Raster_Planungseinheiten"</formula>
    </cfRule>
    <cfRule type="cellIs" dxfId="9127" priority="13161" operator="equal">
      <formula>"Raster_UmweltVersorgung"</formula>
    </cfRule>
  </conditionalFormatting>
  <conditionalFormatting sqref="H4640">
    <cfRule type="cellIs" dxfId="9126" priority="13172" operator="equal">
      <formula>"nurGeometrie"</formula>
    </cfRule>
  </conditionalFormatting>
  <conditionalFormatting sqref="H4641">
    <cfRule type="cellIs" dxfId="9125" priority="13171" operator="equal">
      <formula>"nurGeometrie"</formula>
    </cfRule>
  </conditionalFormatting>
  <conditionalFormatting sqref="A4641">
    <cfRule type="cellIs" dxfId="9124" priority="13158" operator="equal">
      <formula>"Raster_Planungseinheiten"</formula>
    </cfRule>
    <cfRule type="cellIs" dxfId="9123" priority="13159" operator="equal">
      <formula>"Raster_UmweltVersorgung"</formula>
    </cfRule>
  </conditionalFormatting>
  <conditionalFormatting sqref="A4639">
    <cfRule type="cellIs" dxfId="9122" priority="13162" operator="equal">
      <formula>"Raster_Planungseinheiten"</formula>
    </cfRule>
    <cfRule type="cellIs" dxfId="9121" priority="13163" operator="equal">
      <formula>"Raster_UmweltVersorgung"</formula>
    </cfRule>
  </conditionalFormatting>
  <conditionalFormatting sqref="H4637">
    <cfRule type="cellIs" dxfId="9120" priority="13175" operator="equal">
      <formula>"nurGeometrie"</formula>
    </cfRule>
  </conditionalFormatting>
  <conditionalFormatting sqref="H4634">
    <cfRule type="cellIs" dxfId="9119" priority="13170" operator="equal">
      <formula>"nurGeometrie"</formula>
    </cfRule>
  </conditionalFormatting>
  <conditionalFormatting sqref="H4638">
    <cfRule type="cellIs" dxfId="9118" priority="13174" operator="equal">
      <formula>"nurGeometrie"</formula>
    </cfRule>
  </conditionalFormatting>
  <conditionalFormatting sqref="A4635">
    <cfRule type="cellIs" dxfId="9117" priority="13155" operator="equal">
      <formula>"Raster_Planungseinheiten"</formula>
    </cfRule>
    <cfRule type="cellIs" dxfId="9116" priority="13156" operator="equal">
      <formula>"Raster_UmweltVersorgung"</formula>
    </cfRule>
  </conditionalFormatting>
  <conditionalFormatting sqref="H4635">
    <cfRule type="cellIs" dxfId="9115" priority="13157" operator="equal">
      <formula>"nurGeometrie"</formula>
    </cfRule>
  </conditionalFormatting>
  <conditionalFormatting sqref="A4636">
    <cfRule type="cellIs" dxfId="9114" priority="13152" operator="equal">
      <formula>"Raster_Planungseinheiten"</formula>
    </cfRule>
    <cfRule type="cellIs" dxfId="9113" priority="13153" operator="equal">
      <formula>"Raster_UmweltVersorgung"</formula>
    </cfRule>
  </conditionalFormatting>
  <conditionalFormatting sqref="H4636">
    <cfRule type="cellIs" dxfId="9112" priority="13154" operator="equal">
      <formula>"nurGeometrie"</formula>
    </cfRule>
  </conditionalFormatting>
  <conditionalFormatting sqref="H4642">
    <cfRule type="cellIs" dxfId="9111" priority="13151" operator="equal">
      <formula>"nurGeometrie"</formula>
    </cfRule>
  </conditionalFormatting>
  <conditionalFormatting sqref="A4642">
    <cfRule type="cellIs" dxfId="9110" priority="13149" operator="equal">
      <formula>"Raster_Planungseinheiten"</formula>
    </cfRule>
    <cfRule type="cellIs" dxfId="9109" priority="13150" operator="equal">
      <formula>"Raster_UmweltVersorgung"</formula>
    </cfRule>
  </conditionalFormatting>
  <conditionalFormatting sqref="A4643">
    <cfRule type="cellIs" dxfId="9108" priority="13146" operator="equal">
      <formula>"Raster_Planungseinheiten"</formula>
    </cfRule>
    <cfRule type="cellIs" dxfId="9107" priority="13147" operator="equal">
      <formula>"Raster_UmweltVersorgung"</formula>
    </cfRule>
  </conditionalFormatting>
  <conditionalFormatting sqref="H4643">
    <cfRule type="cellIs" dxfId="9106" priority="13145" operator="equal">
      <formula>"nurGeometrie"</formula>
    </cfRule>
  </conditionalFormatting>
  <conditionalFormatting sqref="A4644">
    <cfRule type="cellIs" dxfId="9105" priority="13143" operator="equal">
      <formula>"Raster_Planungseinheiten"</formula>
    </cfRule>
    <cfRule type="cellIs" dxfId="9104" priority="13144" operator="equal">
      <formula>"Raster_UmweltVersorgung"</formula>
    </cfRule>
  </conditionalFormatting>
  <conditionalFormatting sqref="H4644">
    <cfRule type="cellIs" dxfId="9103" priority="13142" operator="equal">
      <formula>"nurGeometrie"</formula>
    </cfRule>
  </conditionalFormatting>
  <conditionalFormatting sqref="A4645">
    <cfRule type="cellIs" dxfId="9102" priority="13140" operator="equal">
      <formula>"Raster_Planungseinheiten"</formula>
    </cfRule>
    <cfRule type="cellIs" dxfId="9101" priority="13141" operator="equal">
      <formula>"Raster_UmweltVersorgung"</formula>
    </cfRule>
  </conditionalFormatting>
  <conditionalFormatting sqref="H4645">
    <cfRule type="cellIs" dxfId="9100" priority="13139" operator="equal">
      <formula>"nurGeometrie"</formula>
    </cfRule>
  </conditionalFormatting>
  <conditionalFormatting sqref="H4646">
    <cfRule type="cellIs" dxfId="9099" priority="13138" operator="equal">
      <formula>"nurGeometrie"</formula>
    </cfRule>
  </conditionalFormatting>
  <conditionalFormatting sqref="A4646">
    <cfRule type="cellIs" dxfId="9098" priority="13136" operator="equal">
      <formula>"Raster_Planungseinheiten"</formula>
    </cfRule>
    <cfRule type="cellIs" dxfId="9097" priority="13137" operator="equal">
      <formula>"Raster_UmweltVersorgung"</formula>
    </cfRule>
  </conditionalFormatting>
  <conditionalFormatting sqref="A4647">
    <cfRule type="cellIs" dxfId="9096" priority="13134" operator="equal">
      <formula>"Raster_Planungseinheiten"</formula>
    </cfRule>
    <cfRule type="cellIs" dxfId="9095" priority="13135" operator="equal">
      <formula>"Raster_UmweltVersorgung"</formula>
    </cfRule>
  </conditionalFormatting>
  <conditionalFormatting sqref="H4647">
    <cfRule type="cellIs" dxfId="9094" priority="13133" operator="equal">
      <formula>"nurGeometrie"</formula>
    </cfRule>
  </conditionalFormatting>
  <conditionalFormatting sqref="A4648">
    <cfRule type="cellIs" dxfId="9093" priority="13131" operator="equal">
      <formula>"Raster_Planungseinheiten"</formula>
    </cfRule>
    <cfRule type="cellIs" dxfId="9092" priority="13132" operator="equal">
      <formula>"Raster_UmweltVersorgung"</formula>
    </cfRule>
  </conditionalFormatting>
  <conditionalFormatting sqref="H4648">
    <cfRule type="cellIs" dxfId="9091" priority="13130" operator="equal">
      <formula>"nurGeometrie"</formula>
    </cfRule>
  </conditionalFormatting>
  <conditionalFormatting sqref="A4649">
    <cfRule type="cellIs" dxfId="9090" priority="13128" operator="equal">
      <formula>"Raster_Planungseinheiten"</formula>
    </cfRule>
    <cfRule type="cellIs" dxfId="9089" priority="13129" operator="equal">
      <formula>"Raster_UmweltVersorgung"</formula>
    </cfRule>
  </conditionalFormatting>
  <conditionalFormatting sqref="H4649">
    <cfRule type="cellIs" dxfId="9088" priority="13127" operator="equal">
      <formula>"nurGeometrie"</formula>
    </cfRule>
  </conditionalFormatting>
  <conditionalFormatting sqref="H4650">
    <cfRule type="cellIs" dxfId="9087" priority="13126" operator="equal">
      <formula>"nurGeometrie"</formula>
    </cfRule>
  </conditionalFormatting>
  <conditionalFormatting sqref="A4650">
    <cfRule type="cellIs" dxfId="9086" priority="13124" operator="equal">
      <formula>"Raster_Planungseinheiten"</formula>
    </cfRule>
    <cfRule type="cellIs" dxfId="9085" priority="13125" operator="equal">
      <formula>"Raster_UmweltVersorgung"</formula>
    </cfRule>
  </conditionalFormatting>
  <conditionalFormatting sqref="A4651">
    <cfRule type="cellIs" dxfId="9084" priority="13122" operator="equal">
      <formula>"Raster_Planungseinheiten"</formula>
    </cfRule>
    <cfRule type="cellIs" dxfId="9083" priority="13123" operator="equal">
      <formula>"Raster_UmweltVersorgung"</formula>
    </cfRule>
  </conditionalFormatting>
  <conditionalFormatting sqref="H4651">
    <cfRule type="cellIs" dxfId="9082" priority="13121" operator="equal">
      <formula>"nurGeometrie"</formula>
    </cfRule>
  </conditionalFormatting>
  <conditionalFormatting sqref="A4652">
    <cfRule type="cellIs" dxfId="9081" priority="13119" operator="equal">
      <formula>"Raster_Planungseinheiten"</formula>
    </cfRule>
    <cfRule type="cellIs" dxfId="9080" priority="13120" operator="equal">
      <formula>"Raster_UmweltVersorgung"</formula>
    </cfRule>
  </conditionalFormatting>
  <conditionalFormatting sqref="H4652">
    <cfRule type="cellIs" dxfId="9079" priority="13118" operator="equal">
      <formula>"nurGeometrie"</formula>
    </cfRule>
  </conditionalFormatting>
  <conditionalFormatting sqref="A4653">
    <cfRule type="cellIs" dxfId="9078" priority="13116" operator="equal">
      <formula>"Raster_Planungseinheiten"</formula>
    </cfRule>
    <cfRule type="cellIs" dxfId="9077" priority="13117" operator="equal">
      <formula>"Raster_UmweltVersorgung"</formula>
    </cfRule>
  </conditionalFormatting>
  <conditionalFormatting sqref="H4653">
    <cfRule type="cellIs" dxfId="9076" priority="13115" operator="equal">
      <formula>"nurGeometrie"</formula>
    </cfRule>
  </conditionalFormatting>
  <conditionalFormatting sqref="H4654:H4791">
    <cfRule type="cellIs" dxfId="9075" priority="13114" operator="equal">
      <formula>"nurGeometrie"</formula>
    </cfRule>
  </conditionalFormatting>
  <conditionalFormatting sqref="A4654:A4791">
    <cfRule type="cellIs" dxfId="9074" priority="13112" operator="equal">
      <formula>"Raster_Planungseinheiten"</formula>
    </cfRule>
    <cfRule type="cellIs" dxfId="9073" priority="13113" operator="equal">
      <formula>"Raster_UmweltVersorgung"</formula>
    </cfRule>
  </conditionalFormatting>
  <conditionalFormatting sqref="A4921">
    <cfRule type="cellIs" dxfId="9072" priority="9289" operator="equal">
      <formula>"Raster_Planungseinheiten"</formula>
    </cfRule>
    <cfRule type="cellIs" dxfId="9071" priority="9290" operator="equal">
      <formula>"Raster_UmweltVersorgung"</formula>
    </cfRule>
  </conditionalFormatting>
  <conditionalFormatting sqref="A4929">
    <cfRule type="cellIs" dxfId="9070" priority="9271" operator="equal">
      <formula>"Raster_Planungseinheiten"</formula>
    </cfRule>
    <cfRule type="cellIs" dxfId="9069" priority="9272" operator="equal">
      <formula>"Raster_UmweltVersorgung"</formula>
    </cfRule>
  </conditionalFormatting>
  <conditionalFormatting sqref="A4897">
    <cfRule type="cellIs" dxfId="9068" priority="9253" operator="equal">
      <formula>"Raster_Planungseinheiten"</formula>
    </cfRule>
    <cfRule type="cellIs" dxfId="9067" priority="9254" operator="equal">
      <formula>"Raster_UmweltVersorgung"</formula>
    </cfRule>
  </conditionalFormatting>
  <conditionalFormatting sqref="A4899">
    <cfRule type="cellIs" dxfId="9066" priority="9247" operator="equal">
      <formula>"Raster_Planungseinheiten"</formula>
    </cfRule>
    <cfRule type="cellIs" dxfId="9065" priority="9248" operator="equal">
      <formula>"Raster_UmweltVersorgung"</formula>
    </cfRule>
  </conditionalFormatting>
  <conditionalFormatting sqref="A4865">
    <cfRule type="cellIs" dxfId="9064" priority="9238" operator="equal">
      <formula>"Raster_Planungseinheiten"</formula>
    </cfRule>
    <cfRule type="cellIs" dxfId="9063" priority="9239" operator="equal">
      <formula>"Raster_UmweltVersorgung"</formula>
    </cfRule>
  </conditionalFormatting>
  <conditionalFormatting sqref="A4820">
    <cfRule type="cellIs" dxfId="9062" priority="9555" operator="equal">
      <formula>"Raster_Planungseinheiten"</formula>
    </cfRule>
    <cfRule type="cellIs" dxfId="9061" priority="9556" operator="equal">
      <formula>"Raster_UmweltVersorgung"</formula>
    </cfRule>
  </conditionalFormatting>
  <conditionalFormatting sqref="A4928">
    <cfRule type="cellIs" dxfId="9060" priority="9273" operator="equal">
      <formula>"Raster_Planungseinheiten"</formula>
    </cfRule>
    <cfRule type="cellIs" dxfId="9059" priority="9274" operator="equal">
      <formula>"Raster_UmweltVersorgung"</formula>
    </cfRule>
  </conditionalFormatting>
  <conditionalFormatting sqref="H4792">
    <cfRule type="cellIs" dxfId="9058" priority="9642" operator="equal">
      <formula>"nurGeometrie"</formula>
    </cfRule>
  </conditionalFormatting>
  <conditionalFormatting sqref="A4792">
    <cfRule type="cellIs" dxfId="9057" priority="9640" operator="equal">
      <formula>"Raster_Planungseinheiten"</formula>
    </cfRule>
    <cfRule type="cellIs" dxfId="9056" priority="9641" operator="equal">
      <formula>"Raster_UmweltVersorgung"</formula>
    </cfRule>
  </conditionalFormatting>
  <conditionalFormatting sqref="H4793">
    <cfRule type="cellIs" dxfId="9055" priority="9639" operator="equal">
      <formula>"nurGeometrie"</formula>
    </cfRule>
  </conditionalFormatting>
  <conditionalFormatting sqref="A4793">
    <cfRule type="cellIs" dxfId="9054" priority="9637" operator="equal">
      <formula>"Raster_Planungseinheiten"</formula>
    </cfRule>
    <cfRule type="cellIs" dxfId="9053" priority="9638" operator="equal">
      <formula>"Raster_UmweltVersorgung"</formula>
    </cfRule>
  </conditionalFormatting>
  <conditionalFormatting sqref="H4794">
    <cfRule type="cellIs" dxfId="9052" priority="9636" operator="equal">
      <formula>"nurGeometrie"</formula>
    </cfRule>
  </conditionalFormatting>
  <conditionalFormatting sqref="A4794">
    <cfRule type="cellIs" dxfId="9051" priority="9634" operator="equal">
      <formula>"Raster_Planungseinheiten"</formula>
    </cfRule>
    <cfRule type="cellIs" dxfId="9050" priority="9635" operator="equal">
      <formula>"Raster_UmweltVersorgung"</formula>
    </cfRule>
  </conditionalFormatting>
  <conditionalFormatting sqref="H4795">
    <cfRule type="cellIs" dxfId="9049" priority="9633" operator="equal">
      <formula>"nurGeometrie"</formula>
    </cfRule>
  </conditionalFormatting>
  <conditionalFormatting sqref="A4795">
    <cfRule type="cellIs" dxfId="9048" priority="9631" operator="equal">
      <formula>"Raster_Planungseinheiten"</formula>
    </cfRule>
    <cfRule type="cellIs" dxfId="9047" priority="9632" operator="equal">
      <formula>"Raster_UmweltVersorgung"</formula>
    </cfRule>
  </conditionalFormatting>
  <conditionalFormatting sqref="H4796">
    <cfRule type="cellIs" dxfId="9046" priority="9630" operator="equal">
      <formula>"nurGeometrie"</formula>
    </cfRule>
  </conditionalFormatting>
  <conditionalFormatting sqref="A4796">
    <cfRule type="cellIs" dxfId="9045" priority="9628" operator="equal">
      <formula>"Raster_Planungseinheiten"</formula>
    </cfRule>
    <cfRule type="cellIs" dxfId="9044" priority="9629" operator="equal">
      <formula>"Raster_UmweltVersorgung"</formula>
    </cfRule>
  </conditionalFormatting>
  <conditionalFormatting sqref="H4797">
    <cfRule type="cellIs" dxfId="9043" priority="9627" operator="equal">
      <formula>"nurGeometrie"</formula>
    </cfRule>
  </conditionalFormatting>
  <conditionalFormatting sqref="A4797">
    <cfRule type="cellIs" dxfId="9042" priority="9625" operator="equal">
      <formula>"Raster_Planungseinheiten"</formula>
    </cfRule>
    <cfRule type="cellIs" dxfId="9041" priority="9626" operator="equal">
      <formula>"Raster_UmweltVersorgung"</formula>
    </cfRule>
  </conditionalFormatting>
  <conditionalFormatting sqref="H4798">
    <cfRule type="cellIs" dxfId="9040" priority="9624" operator="equal">
      <formula>"nurGeometrie"</formula>
    </cfRule>
  </conditionalFormatting>
  <conditionalFormatting sqref="A4798">
    <cfRule type="cellIs" dxfId="9039" priority="9622" operator="equal">
      <formula>"Raster_Planungseinheiten"</formula>
    </cfRule>
    <cfRule type="cellIs" dxfId="9038" priority="9623" operator="equal">
      <formula>"Raster_UmweltVersorgung"</formula>
    </cfRule>
  </conditionalFormatting>
  <conditionalFormatting sqref="H4799">
    <cfRule type="cellIs" dxfId="9037" priority="9621" operator="equal">
      <formula>"nurGeometrie"</formula>
    </cfRule>
  </conditionalFormatting>
  <conditionalFormatting sqref="A4799">
    <cfRule type="cellIs" dxfId="9036" priority="9619" operator="equal">
      <formula>"Raster_Planungseinheiten"</formula>
    </cfRule>
    <cfRule type="cellIs" dxfId="9035" priority="9620" operator="equal">
      <formula>"Raster_UmweltVersorgung"</formula>
    </cfRule>
  </conditionalFormatting>
  <conditionalFormatting sqref="H4800">
    <cfRule type="cellIs" dxfId="9034" priority="9618" operator="equal">
      <formula>"nurGeometrie"</formula>
    </cfRule>
  </conditionalFormatting>
  <conditionalFormatting sqref="A4800">
    <cfRule type="cellIs" dxfId="9033" priority="9616" operator="equal">
      <formula>"Raster_Planungseinheiten"</formula>
    </cfRule>
    <cfRule type="cellIs" dxfId="9032" priority="9617" operator="equal">
      <formula>"Raster_UmweltVersorgung"</formula>
    </cfRule>
  </conditionalFormatting>
  <conditionalFormatting sqref="H4801">
    <cfRule type="cellIs" dxfId="9031" priority="9615" operator="equal">
      <formula>"nurGeometrie"</formula>
    </cfRule>
  </conditionalFormatting>
  <conditionalFormatting sqref="A4924">
    <cfRule type="cellIs" dxfId="9030" priority="9283" operator="equal">
      <formula>"Raster_Planungseinheiten"</formula>
    </cfRule>
    <cfRule type="cellIs" dxfId="9029" priority="9284" operator="equal">
      <formula>"Raster_UmweltVersorgung"</formula>
    </cfRule>
  </conditionalFormatting>
  <conditionalFormatting sqref="H4802">
    <cfRule type="cellIs" dxfId="9028" priority="9614" operator="equal">
      <formula>"nurGeometrie"</formula>
    </cfRule>
  </conditionalFormatting>
  <conditionalFormatting sqref="A4970">
    <cfRule type="cellIs" dxfId="9027" priority="9120" operator="equal">
      <formula>"Raster_Planungseinheiten"</formula>
    </cfRule>
    <cfRule type="cellIs" dxfId="9026" priority="9121" operator="equal">
      <formula>"Raster_UmweltVersorgung"</formula>
    </cfRule>
  </conditionalFormatting>
  <conditionalFormatting sqref="H4803">
    <cfRule type="cellIs" dxfId="9025" priority="9613" operator="equal">
      <formula>"nurGeometrie"</formula>
    </cfRule>
  </conditionalFormatting>
  <conditionalFormatting sqref="A4925">
    <cfRule type="cellIs" dxfId="9024" priority="9275" operator="equal">
      <formula>"Raster_Planungseinheiten"</formula>
    </cfRule>
    <cfRule type="cellIs" dxfId="9023" priority="9276" operator="equal">
      <formula>"Raster_UmweltVersorgung"</formula>
    </cfRule>
  </conditionalFormatting>
  <conditionalFormatting sqref="H4804">
    <cfRule type="cellIs" dxfId="9022" priority="9612" operator="equal">
      <formula>"nurGeometrie"</formula>
    </cfRule>
  </conditionalFormatting>
  <conditionalFormatting sqref="A4896">
    <cfRule type="cellIs" dxfId="9021" priority="9256" operator="equal">
      <formula>"Raster_Planungseinheiten"</formula>
    </cfRule>
    <cfRule type="cellIs" dxfId="9020" priority="9257" operator="equal">
      <formula>"Raster_UmweltVersorgung"</formula>
    </cfRule>
  </conditionalFormatting>
  <conditionalFormatting sqref="H4805">
    <cfRule type="cellIs" dxfId="9019" priority="9611" operator="equal">
      <formula>"nurGeometrie"</formula>
    </cfRule>
  </conditionalFormatting>
  <conditionalFormatting sqref="A5241">
    <cfRule type="cellIs" dxfId="9018" priority="8286" operator="equal">
      <formula>"Raster_Planungseinheiten"</formula>
    </cfRule>
    <cfRule type="cellIs" dxfId="9017" priority="8287" operator="equal">
      <formula>"Raster_UmweltVersorgung"</formula>
    </cfRule>
  </conditionalFormatting>
  <conditionalFormatting sqref="H4806">
    <cfRule type="cellIs" dxfId="9016" priority="9610" operator="equal">
      <formula>"nurGeometrie"</formula>
    </cfRule>
  </conditionalFormatting>
  <conditionalFormatting sqref="A5039">
    <cfRule type="cellIs" dxfId="9015" priority="8894" operator="equal">
      <formula>"Raster_Planungseinheiten"</formula>
    </cfRule>
    <cfRule type="cellIs" dxfId="9014" priority="8895" operator="equal">
      <formula>"Raster_UmweltVersorgung"</formula>
    </cfRule>
  </conditionalFormatting>
  <conditionalFormatting sqref="H4807">
    <cfRule type="cellIs" dxfId="9013" priority="9609" operator="equal">
      <formula>"nurGeometrie"</formula>
    </cfRule>
  </conditionalFormatting>
  <conditionalFormatting sqref="A4962">
    <cfRule type="cellIs" dxfId="9012" priority="9124" operator="equal">
      <formula>"Raster_Planungseinheiten"</formula>
    </cfRule>
    <cfRule type="cellIs" dxfId="9011" priority="9125" operator="equal">
      <formula>"Raster_UmweltVersorgung"</formula>
    </cfRule>
  </conditionalFormatting>
  <conditionalFormatting sqref="A4801">
    <cfRule type="cellIs" dxfId="9010" priority="9607" operator="equal">
      <formula>"Raster_Planungseinheiten"</formula>
    </cfRule>
    <cfRule type="cellIs" dxfId="9009" priority="9608" operator="equal">
      <formula>"Raster_UmweltVersorgung"</formula>
    </cfRule>
  </conditionalFormatting>
  <conditionalFormatting sqref="A4802">
    <cfRule type="cellIs" dxfId="9008" priority="9605" operator="equal">
      <formula>"Raster_Planungseinheiten"</formula>
    </cfRule>
    <cfRule type="cellIs" dxfId="9007" priority="9606" operator="equal">
      <formula>"Raster_UmweltVersorgung"</formula>
    </cfRule>
  </conditionalFormatting>
  <conditionalFormatting sqref="A4803">
    <cfRule type="cellIs" dxfId="9006" priority="9603" operator="equal">
      <formula>"Raster_Planungseinheiten"</formula>
    </cfRule>
    <cfRule type="cellIs" dxfId="9005" priority="9604" operator="equal">
      <formula>"Raster_UmweltVersorgung"</formula>
    </cfRule>
  </conditionalFormatting>
  <conditionalFormatting sqref="A4804">
    <cfRule type="cellIs" dxfId="9004" priority="9601" operator="equal">
      <formula>"Raster_Planungseinheiten"</formula>
    </cfRule>
    <cfRule type="cellIs" dxfId="9003" priority="9602" operator="equal">
      <formula>"Raster_UmweltVersorgung"</formula>
    </cfRule>
  </conditionalFormatting>
  <conditionalFormatting sqref="A4805">
    <cfRule type="cellIs" dxfId="9002" priority="9599" operator="equal">
      <formula>"Raster_Planungseinheiten"</formula>
    </cfRule>
    <cfRule type="cellIs" dxfId="9001" priority="9600" operator="equal">
      <formula>"Raster_UmweltVersorgung"</formula>
    </cfRule>
  </conditionalFormatting>
  <conditionalFormatting sqref="A4806">
    <cfRule type="cellIs" dxfId="9000" priority="9597" operator="equal">
      <formula>"Raster_Planungseinheiten"</formula>
    </cfRule>
    <cfRule type="cellIs" dxfId="8999" priority="9598" operator="equal">
      <formula>"Raster_UmweltVersorgung"</formula>
    </cfRule>
  </conditionalFormatting>
  <conditionalFormatting sqref="A4807">
    <cfRule type="cellIs" dxfId="8998" priority="9595" operator="equal">
      <formula>"Raster_Planungseinheiten"</formula>
    </cfRule>
    <cfRule type="cellIs" dxfId="8997" priority="9596" operator="equal">
      <formula>"Raster_UmweltVersorgung"</formula>
    </cfRule>
  </conditionalFormatting>
  <conditionalFormatting sqref="H4808">
    <cfRule type="cellIs" dxfId="8996" priority="9594" operator="equal">
      <formula>"nurGeometrie"</formula>
    </cfRule>
  </conditionalFormatting>
  <conditionalFormatting sqref="A4808">
    <cfRule type="cellIs" dxfId="8995" priority="9592" operator="equal">
      <formula>"Raster_Planungseinheiten"</formula>
    </cfRule>
    <cfRule type="cellIs" dxfId="8994" priority="9593" operator="equal">
      <formula>"Raster_UmweltVersorgung"</formula>
    </cfRule>
  </conditionalFormatting>
  <conditionalFormatting sqref="H4809">
    <cfRule type="cellIs" dxfId="8993" priority="9591" operator="equal">
      <formula>"nurGeometrie"</formula>
    </cfRule>
  </conditionalFormatting>
  <conditionalFormatting sqref="H4810">
    <cfRule type="cellIs" dxfId="8992" priority="9590" operator="equal">
      <formula>"nurGeometrie"</formula>
    </cfRule>
  </conditionalFormatting>
  <conditionalFormatting sqref="H4811">
    <cfRule type="cellIs" dxfId="8991" priority="9589" operator="equal">
      <formula>"nurGeometrie"</formula>
    </cfRule>
  </conditionalFormatting>
  <conditionalFormatting sqref="H4812">
    <cfRule type="cellIs" dxfId="8990" priority="9588" operator="equal">
      <formula>"nurGeometrie"</formula>
    </cfRule>
  </conditionalFormatting>
  <conditionalFormatting sqref="H4813">
    <cfRule type="cellIs" dxfId="8989" priority="9587" operator="equal">
      <formula>"nurGeometrie"</formula>
    </cfRule>
  </conditionalFormatting>
  <conditionalFormatting sqref="H4814">
    <cfRule type="cellIs" dxfId="8988" priority="9586" operator="equal">
      <formula>"nurGeometrie"</formula>
    </cfRule>
  </conditionalFormatting>
  <conditionalFormatting sqref="H4815">
    <cfRule type="cellIs" dxfId="8987" priority="9585" operator="equal">
      <formula>"nurGeometrie"</formula>
    </cfRule>
  </conditionalFormatting>
  <conditionalFormatting sqref="A4809">
    <cfRule type="cellIs" dxfId="8986" priority="9583" operator="equal">
      <formula>"Raster_Planungseinheiten"</formula>
    </cfRule>
    <cfRule type="cellIs" dxfId="8985" priority="9584" operator="equal">
      <formula>"Raster_UmweltVersorgung"</formula>
    </cfRule>
  </conditionalFormatting>
  <conditionalFormatting sqref="A4810">
    <cfRule type="cellIs" dxfId="8984" priority="9581" operator="equal">
      <formula>"Raster_Planungseinheiten"</formula>
    </cfRule>
    <cfRule type="cellIs" dxfId="8983" priority="9582" operator="equal">
      <formula>"Raster_UmweltVersorgung"</formula>
    </cfRule>
  </conditionalFormatting>
  <conditionalFormatting sqref="A4811">
    <cfRule type="cellIs" dxfId="8982" priority="9579" operator="equal">
      <formula>"Raster_Planungseinheiten"</formula>
    </cfRule>
    <cfRule type="cellIs" dxfId="8981" priority="9580" operator="equal">
      <formula>"Raster_UmweltVersorgung"</formula>
    </cfRule>
  </conditionalFormatting>
  <conditionalFormatting sqref="A4812">
    <cfRule type="cellIs" dxfId="8980" priority="9577" operator="equal">
      <formula>"Raster_Planungseinheiten"</formula>
    </cfRule>
    <cfRule type="cellIs" dxfId="8979" priority="9578" operator="equal">
      <formula>"Raster_UmweltVersorgung"</formula>
    </cfRule>
  </conditionalFormatting>
  <conditionalFormatting sqref="A4813">
    <cfRule type="cellIs" dxfId="8978" priority="9575" operator="equal">
      <formula>"Raster_Planungseinheiten"</formula>
    </cfRule>
    <cfRule type="cellIs" dxfId="8977" priority="9576" operator="equal">
      <formula>"Raster_UmweltVersorgung"</formula>
    </cfRule>
  </conditionalFormatting>
  <conditionalFormatting sqref="A4814">
    <cfRule type="cellIs" dxfId="8976" priority="9573" operator="equal">
      <formula>"Raster_Planungseinheiten"</formula>
    </cfRule>
    <cfRule type="cellIs" dxfId="8975" priority="9574" operator="equal">
      <formula>"Raster_UmweltVersorgung"</formula>
    </cfRule>
  </conditionalFormatting>
  <conditionalFormatting sqref="A4815">
    <cfRule type="cellIs" dxfId="8974" priority="9571" operator="equal">
      <formula>"Raster_Planungseinheiten"</formula>
    </cfRule>
    <cfRule type="cellIs" dxfId="8973" priority="9572" operator="equal">
      <formula>"Raster_UmweltVersorgung"</formula>
    </cfRule>
  </conditionalFormatting>
  <conditionalFormatting sqref="H4816">
    <cfRule type="cellIs" dxfId="8972" priority="9570" operator="equal">
      <formula>"nurGeometrie"</formula>
    </cfRule>
  </conditionalFormatting>
  <conditionalFormatting sqref="A4816">
    <cfRule type="cellIs" dxfId="8971" priority="9568" operator="equal">
      <formula>"Raster_Planungseinheiten"</formula>
    </cfRule>
    <cfRule type="cellIs" dxfId="8970" priority="9569" operator="equal">
      <formula>"Raster_UmweltVersorgung"</formula>
    </cfRule>
  </conditionalFormatting>
  <conditionalFormatting sqref="H4972">
    <cfRule type="cellIs" dxfId="8969" priority="9132" operator="equal">
      <formula>"nurGeometrie"</formula>
    </cfRule>
  </conditionalFormatting>
  <conditionalFormatting sqref="H4973">
    <cfRule type="cellIs" dxfId="8968" priority="9131" operator="equal">
      <formula>"nurGeometrie"</formula>
    </cfRule>
  </conditionalFormatting>
  <conditionalFormatting sqref="H4817">
    <cfRule type="cellIs" dxfId="8967" priority="9567" operator="equal">
      <formula>"nurGeometrie"</formula>
    </cfRule>
  </conditionalFormatting>
  <conditionalFormatting sqref="H4818">
    <cfRule type="cellIs" dxfId="8966" priority="9566" operator="equal">
      <formula>"nurGeometrie"</formula>
    </cfRule>
  </conditionalFormatting>
  <conditionalFormatting sqref="H4819">
    <cfRule type="cellIs" dxfId="8965" priority="9565" operator="equal">
      <formula>"nurGeometrie"</formula>
    </cfRule>
  </conditionalFormatting>
  <conditionalFormatting sqref="H4820">
    <cfRule type="cellIs" dxfId="8964" priority="9564" operator="equal">
      <formula>"nurGeometrie"</formula>
    </cfRule>
  </conditionalFormatting>
  <conditionalFormatting sqref="H4821">
    <cfRule type="cellIs" dxfId="8963" priority="9563" operator="equal">
      <formula>"nurGeometrie"</formula>
    </cfRule>
  </conditionalFormatting>
  <conditionalFormatting sqref="A5120">
    <cfRule type="cellIs" dxfId="8962" priority="8650" operator="equal">
      <formula>"Raster_Planungseinheiten"</formula>
    </cfRule>
    <cfRule type="cellIs" dxfId="8961" priority="8651" operator="equal">
      <formula>"Raster_UmweltVersorgung"</formula>
    </cfRule>
  </conditionalFormatting>
  <conditionalFormatting sqref="A5242">
    <cfRule type="cellIs" dxfId="8960" priority="8284" operator="equal">
      <formula>"Raster_Planungseinheiten"</formula>
    </cfRule>
    <cfRule type="cellIs" dxfId="8959" priority="8285" operator="equal">
      <formula>"Raster_UmweltVersorgung"</formula>
    </cfRule>
  </conditionalFormatting>
  <conditionalFormatting sqref="A5330">
    <cfRule type="cellIs" dxfId="8958" priority="8020" operator="equal">
      <formula>"Raster_Planungseinheiten"</formula>
    </cfRule>
    <cfRule type="cellIs" dxfId="8957" priority="8021" operator="equal">
      <formula>"Raster_UmweltVersorgung"</formula>
    </cfRule>
  </conditionalFormatting>
  <conditionalFormatting sqref="A5434">
    <cfRule type="cellIs" dxfId="8956" priority="7708" operator="equal">
      <formula>"Raster_Planungseinheiten"</formula>
    </cfRule>
    <cfRule type="cellIs" dxfId="8955" priority="7709" operator="equal">
      <formula>"Raster_UmweltVersorgung"</formula>
    </cfRule>
  </conditionalFormatting>
  <conditionalFormatting sqref="A4972">
    <cfRule type="cellIs" dxfId="8954" priority="9116" operator="equal">
      <formula>"Raster_Planungseinheiten"</formula>
    </cfRule>
    <cfRule type="cellIs" dxfId="8953" priority="9117" operator="equal">
      <formula>"Raster_UmweltVersorgung"</formula>
    </cfRule>
  </conditionalFormatting>
  <conditionalFormatting sqref="A4817">
    <cfRule type="cellIs" dxfId="8952" priority="9561" operator="equal">
      <formula>"Raster_Planungseinheiten"</formula>
    </cfRule>
    <cfRule type="cellIs" dxfId="8951" priority="9562" operator="equal">
      <formula>"Raster_UmweltVersorgung"</formula>
    </cfRule>
  </conditionalFormatting>
  <conditionalFormatting sqref="A4818">
    <cfRule type="cellIs" dxfId="8950" priority="9559" operator="equal">
      <formula>"Raster_Planungseinheiten"</formula>
    </cfRule>
    <cfRule type="cellIs" dxfId="8949" priority="9560" operator="equal">
      <formula>"Raster_UmweltVersorgung"</formula>
    </cfRule>
  </conditionalFormatting>
  <conditionalFormatting sqref="A4819">
    <cfRule type="cellIs" dxfId="8948" priority="9557" operator="equal">
      <formula>"Raster_Planungseinheiten"</formula>
    </cfRule>
    <cfRule type="cellIs" dxfId="8947" priority="9558" operator="equal">
      <formula>"Raster_UmweltVersorgung"</formula>
    </cfRule>
  </conditionalFormatting>
  <conditionalFormatting sqref="A4905">
    <cfRule type="cellIs" dxfId="8946" priority="9345" operator="equal">
      <formula>"Raster_Planungseinheiten"</formula>
    </cfRule>
    <cfRule type="cellIs" dxfId="8945" priority="9346" operator="equal">
      <formula>"Raster_UmweltVersorgung"</formula>
    </cfRule>
  </conditionalFormatting>
  <conditionalFormatting sqref="A4821">
    <cfRule type="cellIs" dxfId="8944" priority="9553" operator="equal">
      <formula>"Raster_Planungseinheiten"</formula>
    </cfRule>
    <cfRule type="cellIs" dxfId="8943" priority="9554" operator="equal">
      <formula>"Raster_UmweltVersorgung"</formula>
    </cfRule>
  </conditionalFormatting>
  <conditionalFormatting sqref="A4826">
    <cfRule type="cellIs" dxfId="8942" priority="9537" operator="equal">
      <formula>"Raster_Planungseinheiten"</formula>
    </cfRule>
    <cfRule type="cellIs" dxfId="8941" priority="9538" operator="equal">
      <formula>"Raster_UmweltVersorgung"</formula>
    </cfRule>
  </conditionalFormatting>
  <conditionalFormatting sqref="H4822">
    <cfRule type="cellIs" dxfId="8940" priority="9552" operator="equal">
      <formula>"nurGeometrie"</formula>
    </cfRule>
  </conditionalFormatting>
  <conditionalFormatting sqref="A4822">
    <cfRule type="cellIs" dxfId="8939" priority="9550" operator="equal">
      <formula>"Raster_Planungseinheiten"</formula>
    </cfRule>
    <cfRule type="cellIs" dxfId="8938" priority="9551" operator="equal">
      <formula>"Raster_UmweltVersorgung"</formula>
    </cfRule>
  </conditionalFormatting>
  <conditionalFormatting sqref="H4823">
    <cfRule type="cellIs" dxfId="8937" priority="9549" operator="equal">
      <formula>"nurGeometrie"</formula>
    </cfRule>
  </conditionalFormatting>
  <conditionalFormatting sqref="H4824">
    <cfRule type="cellIs" dxfId="8936" priority="9548" operator="equal">
      <formula>"nurGeometrie"</formula>
    </cfRule>
  </conditionalFormatting>
  <conditionalFormatting sqref="H4825">
    <cfRule type="cellIs" dxfId="8935" priority="9547" operator="equal">
      <formula>"nurGeometrie"</formula>
    </cfRule>
  </conditionalFormatting>
  <conditionalFormatting sqref="H4826">
    <cfRule type="cellIs" dxfId="8934" priority="9546" operator="equal">
      <formula>"nurGeometrie"</formula>
    </cfRule>
  </conditionalFormatting>
  <conditionalFormatting sqref="H4827">
    <cfRule type="cellIs" dxfId="8933" priority="9545" operator="equal">
      <formula>"nurGeometrie"</formula>
    </cfRule>
  </conditionalFormatting>
  <conditionalFormatting sqref="A4823">
    <cfRule type="cellIs" dxfId="8932" priority="9543" operator="equal">
      <formula>"Raster_Planungseinheiten"</formula>
    </cfRule>
    <cfRule type="cellIs" dxfId="8931" priority="9544" operator="equal">
      <formula>"Raster_UmweltVersorgung"</formula>
    </cfRule>
  </conditionalFormatting>
  <conditionalFormatting sqref="A4824">
    <cfRule type="cellIs" dxfId="8930" priority="9541" operator="equal">
      <formula>"Raster_Planungseinheiten"</formula>
    </cfRule>
    <cfRule type="cellIs" dxfId="8929" priority="9542" operator="equal">
      <formula>"Raster_UmweltVersorgung"</formula>
    </cfRule>
  </conditionalFormatting>
  <conditionalFormatting sqref="A4825">
    <cfRule type="cellIs" dxfId="8928" priority="9539" operator="equal">
      <formula>"Raster_Planungseinheiten"</formula>
    </cfRule>
    <cfRule type="cellIs" dxfId="8927" priority="9540" operator="equal">
      <formula>"Raster_UmweltVersorgung"</formula>
    </cfRule>
  </conditionalFormatting>
  <conditionalFormatting sqref="A4827">
    <cfRule type="cellIs" dxfId="8926" priority="9535" operator="equal">
      <formula>"Raster_Planungseinheiten"</formula>
    </cfRule>
    <cfRule type="cellIs" dxfId="8925" priority="9536" operator="equal">
      <formula>"Raster_UmweltVersorgung"</formula>
    </cfRule>
  </conditionalFormatting>
  <conditionalFormatting sqref="H4828">
    <cfRule type="cellIs" dxfId="8924" priority="9534" operator="equal">
      <formula>"nurGeometrie"</formula>
    </cfRule>
  </conditionalFormatting>
  <conditionalFormatting sqref="A4828">
    <cfRule type="cellIs" dxfId="8923" priority="9532" operator="equal">
      <formula>"Raster_Planungseinheiten"</formula>
    </cfRule>
    <cfRule type="cellIs" dxfId="8922" priority="9533" operator="equal">
      <formula>"Raster_UmweltVersorgung"</formula>
    </cfRule>
  </conditionalFormatting>
  <conditionalFormatting sqref="H4829">
    <cfRule type="cellIs" dxfId="8921" priority="9531" operator="equal">
      <formula>"nurGeometrie"</formula>
    </cfRule>
  </conditionalFormatting>
  <conditionalFormatting sqref="H4830">
    <cfRule type="cellIs" dxfId="8920" priority="9530" operator="equal">
      <formula>"nurGeometrie"</formula>
    </cfRule>
  </conditionalFormatting>
  <conditionalFormatting sqref="H4831">
    <cfRule type="cellIs" dxfId="8919" priority="9529" operator="equal">
      <formula>"nurGeometrie"</formula>
    </cfRule>
  </conditionalFormatting>
  <conditionalFormatting sqref="H4832">
    <cfRule type="cellIs" dxfId="8918" priority="9528" operator="equal">
      <formula>"nurGeometrie"</formula>
    </cfRule>
  </conditionalFormatting>
  <conditionalFormatting sqref="H4833">
    <cfRule type="cellIs" dxfId="8917" priority="9527" operator="equal">
      <formula>"nurGeometrie"</formula>
    </cfRule>
  </conditionalFormatting>
  <conditionalFormatting sqref="H4834">
    <cfRule type="cellIs" dxfId="8916" priority="9526" operator="equal">
      <formula>"nurGeometrie"</formula>
    </cfRule>
  </conditionalFormatting>
  <conditionalFormatting sqref="H4835">
    <cfRule type="cellIs" dxfId="8915" priority="9525" operator="equal">
      <formula>"nurGeometrie"</formula>
    </cfRule>
  </conditionalFormatting>
  <conditionalFormatting sqref="A4829">
    <cfRule type="cellIs" dxfId="8914" priority="9523" operator="equal">
      <formula>"Raster_Planungseinheiten"</formula>
    </cfRule>
    <cfRule type="cellIs" dxfId="8913" priority="9524" operator="equal">
      <formula>"Raster_UmweltVersorgung"</formula>
    </cfRule>
  </conditionalFormatting>
  <conditionalFormatting sqref="A4830">
    <cfRule type="cellIs" dxfId="8912" priority="9521" operator="equal">
      <formula>"Raster_Planungseinheiten"</formula>
    </cfRule>
    <cfRule type="cellIs" dxfId="8911" priority="9522" operator="equal">
      <formula>"Raster_UmweltVersorgung"</formula>
    </cfRule>
  </conditionalFormatting>
  <conditionalFormatting sqref="A4831">
    <cfRule type="cellIs" dxfId="8910" priority="9519" operator="equal">
      <formula>"Raster_Planungseinheiten"</formula>
    </cfRule>
    <cfRule type="cellIs" dxfId="8909" priority="9520" operator="equal">
      <formula>"Raster_UmweltVersorgung"</formula>
    </cfRule>
  </conditionalFormatting>
  <conditionalFormatting sqref="A4832">
    <cfRule type="cellIs" dxfId="8908" priority="9517" operator="equal">
      <formula>"Raster_Planungseinheiten"</formula>
    </cfRule>
    <cfRule type="cellIs" dxfId="8907" priority="9518" operator="equal">
      <formula>"Raster_UmweltVersorgung"</formula>
    </cfRule>
  </conditionalFormatting>
  <conditionalFormatting sqref="A4833">
    <cfRule type="cellIs" dxfId="8906" priority="9515" operator="equal">
      <formula>"Raster_Planungseinheiten"</formula>
    </cfRule>
    <cfRule type="cellIs" dxfId="8905" priority="9516" operator="equal">
      <formula>"Raster_UmweltVersorgung"</formula>
    </cfRule>
  </conditionalFormatting>
  <conditionalFormatting sqref="A4834">
    <cfRule type="cellIs" dxfId="8904" priority="9513" operator="equal">
      <formula>"Raster_Planungseinheiten"</formula>
    </cfRule>
    <cfRule type="cellIs" dxfId="8903" priority="9514" operator="equal">
      <formula>"Raster_UmweltVersorgung"</formula>
    </cfRule>
  </conditionalFormatting>
  <conditionalFormatting sqref="A4835">
    <cfRule type="cellIs" dxfId="8902" priority="9511" operator="equal">
      <formula>"Raster_Planungseinheiten"</formula>
    </cfRule>
    <cfRule type="cellIs" dxfId="8901" priority="9512" operator="equal">
      <formula>"Raster_UmweltVersorgung"</formula>
    </cfRule>
  </conditionalFormatting>
  <conditionalFormatting sqref="A4840">
    <cfRule type="cellIs" dxfId="8900" priority="9495" operator="equal">
      <formula>"Raster_Planungseinheiten"</formula>
    </cfRule>
    <cfRule type="cellIs" dxfId="8899" priority="9496" operator="equal">
      <formula>"Raster_UmweltVersorgung"</formula>
    </cfRule>
  </conditionalFormatting>
  <conditionalFormatting sqref="H4836">
    <cfRule type="cellIs" dxfId="8898" priority="9510" operator="equal">
      <formula>"nurGeometrie"</formula>
    </cfRule>
  </conditionalFormatting>
  <conditionalFormatting sqref="A4836">
    <cfRule type="cellIs" dxfId="8897" priority="9508" operator="equal">
      <formula>"Raster_Planungseinheiten"</formula>
    </cfRule>
    <cfRule type="cellIs" dxfId="8896" priority="9509" operator="equal">
      <formula>"Raster_UmweltVersorgung"</formula>
    </cfRule>
  </conditionalFormatting>
  <conditionalFormatting sqref="H4837">
    <cfRule type="cellIs" dxfId="8895" priority="9507" operator="equal">
      <formula>"nurGeometrie"</formula>
    </cfRule>
  </conditionalFormatting>
  <conditionalFormatting sqref="H4838">
    <cfRule type="cellIs" dxfId="8894" priority="9506" operator="equal">
      <formula>"nurGeometrie"</formula>
    </cfRule>
  </conditionalFormatting>
  <conditionalFormatting sqref="H4839">
    <cfRule type="cellIs" dxfId="8893" priority="9505" operator="equal">
      <formula>"nurGeometrie"</formula>
    </cfRule>
  </conditionalFormatting>
  <conditionalFormatting sqref="H4840">
    <cfRule type="cellIs" dxfId="8892" priority="9504" operator="equal">
      <formula>"nurGeometrie"</formula>
    </cfRule>
  </conditionalFormatting>
  <conditionalFormatting sqref="H4841">
    <cfRule type="cellIs" dxfId="8891" priority="9503" operator="equal">
      <formula>"nurGeometrie"</formula>
    </cfRule>
  </conditionalFormatting>
  <conditionalFormatting sqref="A4837">
    <cfRule type="cellIs" dxfId="8890" priority="9501" operator="equal">
      <formula>"Raster_Planungseinheiten"</formula>
    </cfRule>
    <cfRule type="cellIs" dxfId="8889" priority="9502" operator="equal">
      <formula>"Raster_UmweltVersorgung"</formula>
    </cfRule>
  </conditionalFormatting>
  <conditionalFormatting sqref="A4838">
    <cfRule type="cellIs" dxfId="8888" priority="9499" operator="equal">
      <formula>"Raster_Planungseinheiten"</formula>
    </cfRule>
    <cfRule type="cellIs" dxfId="8887" priority="9500" operator="equal">
      <formula>"Raster_UmweltVersorgung"</formula>
    </cfRule>
  </conditionalFormatting>
  <conditionalFormatting sqref="A4839">
    <cfRule type="cellIs" dxfId="8886" priority="9497" operator="equal">
      <formula>"Raster_Planungseinheiten"</formula>
    </cfRule>
    <cfRule type="cellIs" dxfId="8885" priority="9498" operator="equal">
      <formula>"Raster_UmweltVersorgung"</formula>
    </cfRule>
  </conditionalFormatting>
  <conditionalFormatting sqref="A4841">
    <cfRule type="cellIs" dxfId="8884" priority="9493" operator="equal">
      <formula>"Raster_Planungseinheiten"</formula>
    </cfRule>
    <cfRule type="cellIs" dxfId="8883" priority="9494" operator="equal">
      <formula>"Raster_UmweltVersorgung"</formula>
    </cfRule>
  </conditionalFormatting>
  <conditionalFormatting sqref="A4902">
    <cfRule type="cellIs" dxfId="8882" priority="9351" operator="equal">
      <formula>"Raster_Planungseinheiten"</formula>
    </cfRule>
    <cfRule type="cellIs" dxfId="8881" priority="9352" operator="equal">
      <formula>"Raster_UmweltVersorgung"</formula>
    </cfRule>
  </conditionalFormatting>
  <conditionalFormatting sqref="H4893">
    <cfRule type="cellIs" dxfId="8880" priority="9360" operator="equal">
      <formula>"nurGeometrie"</formula>
    </cfRule>
  </conditionalFormatting>
  <conditionalFormatting sqref="A4922">
    <cfRule type="cellIs" dxfId="8879" priority="9287" operator="equal">
      <formula>"Raster_Planungseinheiten"</formula>
    </cfRule>
    <cfRule type="cellIs" dxfId="8878" priority="9288" operator="equal">
      <formula>"Raster_UmweltVersorgung"</formula>
    </cfRule>
  </conditionalFormatting>
  <conditionalFormatting sqref="H4904">
    <cfRule type="cellIs" dxfId="8877" priority="9357" operator="equal">
      <formula>"nurGeometrie"</formula>
    </cfRule>
  </conditionalFormatting>
  <conditionalFormatting sqref="H4905">
    <cfRule type="cellIs" dxfId="8876" priority="9356" operator="equal">
      <formula>"nurGeometrie"</formula>
    </cfRule>
  </conditionalFormatting>
  <conditionalFormatting sqref="H4906">
    <cfRule type="cellIs" dxfId="8875" priority="9355" operator="equal">
      <formula>"nurGeometrie"</formula>
    </cfRule>
  </conditionalFormatting>
  <conditionalFormatting sqref="H4929">
    <cfRule type="cellIs" dxfId="8874" priority="9280" operator="equal">
      <formula>"nurGeometrie"</formula>
    </cfRule>
  </conditionalFormatting>
  <conditionalFormatting sqref="H4925">
    <cfRule type="cellIs" dxfId="8873" priority="9282" operator="equal">
      <formula>"nurGeometrie"</formula>
    </cfRule>
  </conditionalFormatting>
  <conditionalFormatting sqref="A5329">
    <cfRule type="cellIs" dxfId="8872" priority="8022" operator="equal">
      <formula>"Raster_Planungseinheiten"</formula>
    </cfRule>
    <cfRule type="cellIs" dxfId="8871" priority="8023" operator="equal">
      <formula>"Raster_UmweltVersorgung"</formula>
    </cfRule>
  </conditionalFormatting>
  <conditionalFormatting sqref="A4931">
    <cfRule type="cellIs" dxfId="8870" priority="9267" operator="equal">
      <formula>"Raster_Planungseinheiten"</formula>
    </cfRule>
    <cfRule type="cellIs" dxfId="8869" priority="9268" operator="equal">
      <formula>"Raster_UmweltVersorgung"</formula>
    </cfRule>
  </conditionalFormatting>
  <conditionalFormatting sqref="A4942">
    <cfRule type="cellIs" dxfId="8868" priority="9192" operator="equal">
      <formula>"Raster_Planungseinheiten"</formula>
    </cfRule>
    <cfRule type="cellIs" dxfId="8867" priority="9193" operator="equal">
      <formula>"Raster_UmweltVersorgung"</formula>
    </cfRule>
  </conditionalFormatting>
  <conditionalFormatting sqref="A5155">
    <cfRule type="cellIs" dxfId="8866" priority="8544" operator="equal">
      <formula>"Raster_Planungseinheiten"</formula>
    </cfRule>
    <cfRule type="cellIs" dxfId="8865" priority="8545" operator="equal">
      <formula>"Raster_UmweltVersorgung"</formula>
    </cfRule>
  </conditionalFormatting>
  <conditionalFormatting sqref="A5040">
    <cfRule type="cellIs" dxfId="8864" priority="8892" operator="equal">
      <formula>"Raster_Planungseinheiten"</formula>
    </cfRule>
    <cfRule type="cellIs" dxfId="8863" priority="8893" operator="equal">
      <formula>"Raster_UmweltVersorgung"</formula>
    </cfRule>
  </conditionalFormatting>
  <conditionalFormatting sqref="A4903">
    <cfRule type="cellIs" dxfId="8862" priority="9349" operator="equal">
      <formula>"Raster_Planungseinheiten"</formula>
    </cfRule>
    <cfRule type="cellIs" dxfId="8861" priority="9350" operator="equal">
      <formula>"Raster_UmweltVersorgung"</formula>
    </cfRule>
  </conditionalFormatting>
  <conditionalFormatting sqref="A4904">
    <cfRule type="cellIs" dxfId="8860" priority="9347" operator="equal">
      <formula>"Raster_Planungseinheiten"</formula>
    </cfRule>
    <cfRule type="cellIs" dxfId="8859" priority="9348" operator="equal">
      <formula>"Raster_UmweltVersorgung"</formula>
    </cfRule>
  </conditionalFormatting>
  <conditionalFormatting sqref="A5108">
    <cfRule type="cellIs" dxfId="8858" priority="8688" operator="equal">
      <formula>"Raster_Planungseinheiten"</formula>
    </cfRule>
    <cfRule type="cellIs" dxfId="8857" priority="8689" operator="equal">
      <formula>"Raster_UmweltVersorgung"</formula>
    </cfRule>
  </conditionalFormatting>
  <conditionalFormatting sqref="A4906">
    <cfRule type="cellIs" dxfId="8856" priority="9343" operator="equal">
      <formula>"Raster_Planungseinheiten"</formula>
    </cfRule>
    <cfRule type="cellIs" dxfId="8855" priority="9344" operator="equal">
      <formula>"Raster_UmweltVersorgung"</formula>
    </cfRule>
  </conditionalFormatting>
  <conditionalFormatting sqref="H4842">
    <cfRule type="cellIs" dxfId="8854" priority="9492" operator="equal">
      <formula>"nurGeometrie"</formula>
    </cfRule>
  </conditionalFormatting>
  <conditionalFormatting sqref="A4842">
    <cfRule type="cellIs" dxfId="8853" priority="9490" operator="equal">
      <formula>"Raster_Planungseinheiten"</formula>
    </cfRule>
    <cfRule type="cellIs" dxfId="8852" priority="9491" operator="equal">
      <formula>"Raster_UmweltVersorgung"</formula>
    </cfRule>
  </conditionalFormatting>
  <conditionalFormatting sqref="H4843">
    <cfRule type="cellIs" dxfId="8851" priority="9489" operator="equal">
      <formula>"nurGeometrie"</formula>
    </cfRule>
  </conditionalFormatting>
  <conditionalFormatting sqref="H4844">
    <cfRule type="cellIs" dxfId="8850" priority="9488" operator="equal">
      <formula>"nurGeometrie"</formula>
    </cfRule>
  </conditionalFormatting>
  <conditionalFormatting sqref="H4845">
    <cfRule type="cellIs" dxfId="8849" priority="9487" operator="equal">
      <formula>"nurGeometrie"</formula>
    </cfRule>
  </conditionalFormatting>
  <conditionalFormatting sqref="H4846">
    <cfRule type="cellIs" dxfId="8848" priority="9486" operator="equal">
      <formula>"nurGeometrie"</formula>
    </cfRule>
  </conditionalFormatting>
  <conditionalFormatting sqref="H4847">
    <cfRule type="cellIs" dxfId="8847" priority="9485" operator="equal">
      <formula>"nurGeometrie"</formula>
    </cfRule>
  </conditionalFormatting>
  <conditionalFormatting sqref="H4848">
    <cfRule type="cellIs" dxfId="8846" priority="9484" operator="equal">
      <formula>"nurGeometrie"</formula>
    </cfRule>
  </conditionalFormatting>
  <conditionalFormatting sqref="H4849">
    <cfRule type="cellIs" dxfId="8845" priority="9483" operator="equal">
      <formula>"nurGeometrie"</formula>
    </cfRule>
  </conditionalFormatting>
  <conditionalFormatting sqref="A4843">
    <cfRule type="cellIs" dxfId="8844" priority="9481" operator="equal">
      <formula>"Raster_Planungseinheiten"</formula>
    </cfRule>
    <cfRule type="cellIs" dxfId="8843" priority="9482" operator="equal">
      <formula>"Raster_UmweltVersorgung"</formula>
    </cfRule>
  </conditionalFormatting>
  <conditionalFormatting sqref="A4844">
    <cfRule type="cellIs" dxfId="8842" priority="9479" operator="equal">
      <formula>"Raster_Planungseinheiten"</formula>
    </cfRule>
    <cfRule type="cellIs" dxfId="8841" priority="9480" operator="equal">
      <formula>"Raster_UmweltVersorgung"</formula>
    </cfRule>
  </conditionalFormatting>
  <conditionalFormatting sqref="A4845">
    <cfRule type="cellIs" dxfId="8840" priority="9477" operator="equal">
      <formula>"Raster_Planungseinheiten"</formula>
    </cfRule>
    <cfRule type="cellIs" dxfId="8839" priority="9478" operator="equal">
      <formula>"Raster_UmweltVersorgung"</formula>
    </cfRule>
  </conditionalFormatting>
  <conditionalFormatting sqref="A4846">
    <cfRule type="cellIs" dxfId="8838" priority="9475" operator="equal">
      <formula>"Raster_Planungseinheiten"</formula>
    </cfRule>
    <cfRule type="cellIs" dxfId="8837" priority="9476" operator="equal">
      <formula>"Raster_UmweltVersorgung"</formula>
    </cfRule>
  </conditionalFormatting>
  <conditionalFormatting sqref="A4847">
    <cfRule type="cellIs" dxfId="8836" priority="9473" operator="equal">
      <formula>"Raster_Planungseinheiten"</formula>
    </cfRule>
    <cfRule type="cellIs" dxfId="8835" priority="9474" operator="equal">
      <formula>"Raster_UmweltVersorgung"</formula>
    </cfRule>
  </conditionalFormatting>
  <conditionalFormatting sqref="A4848">
    <cfRule type="cellIs" dxfId="8834" priority="9471" operator="equal">
      <formula>"Raster_Planungseinheiten"</formula>
    </cfRule>
    <cfRule type="cellIs" dxfId="8833" priority="9472" operator="equal">
      <formula>"Raster_UmweltVersorgung"</formula>
    </cfRule>
  </conditionalFormatting>
  <conditionalFormatting sqref="A4849">
    <cfRule type="cellIs" dxfId="8832" priority="9469" operator="equal">
      <formula>"Raster_Planungseinheiten"</formula>
    </cfRule>
    <cfRule type="cellIs" dxfId="8831" priority="9470" operator="equal">
      <formula>"Raster_UmweltVersorgung"</formula>
    </cfRule>
  </conditionalFormatting>
  <conditionalFormatting sqref="H4850">
    <cfRule type="cellIs" dxfId="8830" priority="9468" operator="equal">
      <formula>"nurGeometrie"</formula>
    </cfRule>
  </conditionalFormatting>
  <conditionalFormatting sqref="H4853">
    <cfRule type="cellIs" dxfId="8829" priority="9467" operator="equal">
      <formula>"nurGeometrie"</formula>
    </cfRule>
  </conditionalFormatting>
  <conditionalFormatting sqref="H4854">
    <cfRule type="cellIs" dxfId="8828" priority="9466" operator="equal">
      <formula>"nurGeometrie"</formula>
    </cfRule>
  </conditionalFormatting>
  <conditionalFormatting sqref="H4855">
    <cfRule type="cellIs" dxfId="8827" priority="9465" operator="equal">
      <formula>"nurGeometrie"</formula>
    </cfRule>
  </conditionalFormatting>
  <conditionalFormatting sqref="H4856">
    <cfRule type="cellIs" dxfId="8826" priority="9464" operator="equal">
      <formula>"nurGeometrie"</formula>
    </cfRule>
  </conditionalFormatting>
  <conditionalFormatting sqref="H4857">
    <cfRule type="cellIs" dxfId="8825" priority="9463" operator="equal">
      <formula>"nurGeometrie"</formula>
    </cfRule>
  </conditionalFormatting>
  <conditionalFormatting sqref="A4850">
    <cfRule type="cellIs" dxfId="8824" priority="9461" operator="equal">
      <formula>"Raster_Planungseinheiten"</formula>
    </cfRule>
    <cfRule type="cellIs" dxfId="8823" priority="9462" operator="equal">
      <formula>"Raster_UmweltVersorgung"</formula>
    </cfRule>
  </conditionalFormatting>
  <conditionalFormatting sqref="A4853">
    <cfRule type="cellIs" dxfId="8822" priority="9459" operator="equal">
      <formula>"Raster_Planungseinheiten"</formula>
    </cfRule>
    <cfRule type="cellIs" dxfId="8821" priority="9460" operator="equal">
      <formula>"Raster_UmweltVersorgung"</formula>
    </cfRule>
  </conditionalFormatting>
  <conditionalFormatting sqref="A4854">
    <cfRule type="cellIs" dxfId="8820" priority="9457" operator="equal">
      <formula>"Raster_Planungseinheiten"</formula>
    </cfRule>
    <cfRule type="cellIs" dxfId="8819" priority="9458" operator="equal">
      <formula>"Raster_UmweltVersorgung"</formula>
    </cfRule>
  </conditionalFormatting>
  <conditionalFormatting sqref="A4855">
    <cfRule type="cellIs" dxfId="8818" priority="9455" operator="equal">
      <formula>"Raster_Planungseinheiten"</formula>
    </cfRule>
    <cfRule type="cellIs" dxfId="8817" priority="9456" operator="equal">
      <formula>"Raster_UmweltVersorgung"</formula>
    </cfRule>
  </conditionalFormatting>
  <conditionalFormatting sqref="A4856">
    <cfRule type="cellIs" dxfId="8816" priority="9453" operator="equal">
      <formula>"Raster_Planungseinheiten"</formula>
    </cfRule>
    <cfRule type="cellIs" dxfId="8815" priority="9454" operator="equal">
      <formula>"Raster_UmweltVersorgung"</formula>
    </cfRule>
  </conditionalFormatting>
  <conditionalFormatting sqref="A4857">
    <cfRule type="cellIs" dxfId="8814" priority="9451" operator="equal">
      <formula>"Raster_Planungseinheiten"</formula>
    </cfRule>
    <cfRule type="cellIs" dxfId="8813" priority="9452" operator="equal">
      <formula>"Raster_UmweltVersorgung"</formula>
    </cfRule>
  </conditionalFormatting>
  <conditionalFormatting sqref="H4858">
    <cfRule type="cellIs" dxfId="8812" priority="9450" operator="equal">
      <formula>"nurGeometrie"</formula>
    </cfRule>
  </conditionalFormatting>
  <conditionalFormatting sqref="H4859">
    <cfRule type="cellIs" dxfId="8811" priority="9449" operator="equal">
      <formula>"nurGeometrie"</formula>
    </cfRule>
  </conditionalFormatting>
  <conditionalFormatting sqref="H4860">
    <cfRule type="cellIs" dxfId="8810" priority="9448" operator="equal">
      <formula>"nurGeometrie"</formula>
    </cfRule>
  </conditionalFormatting>
  <conditionalFormatting sqref="H4861">
    <cfRule type="cellIs" dxfId="8809" priority="9447" operator="equal">
      <formula>"nurGeometrie"</formula>
    </cfRule>
  </conditionalFormatting>
  <conditionalFormatting sqref="H4862">
    <cfRule type="cellIs" dxfId="8808" priority="9446" operator="equal">
      <formula>"nurGeometrie"</formula>
    </cfRule>
  </conditionalFormatting>
  <conditionalFormatting sqref="H4863">
    <cfRule type="cellIs" dxfId="8807" priority="9445" operator="equal">
      <formula>"nurGeometrie"</formula>
    </cfRule>
  </conditionalFormatting>
  <conditionalFormatting sqref="A4858">
    <cfRule type="cellIs" dxfId="8806" priority="9443" operator="equal">
      <formula>"Raster_Planungseinheiten"</formula>
    </cfRule>
    <cfRule type="cellIs" dxfId="8805" priority="9444" operator="equal">
      <formula>"Raster_UmweltVersorgung"</formula>
    </cfRule>
  </conditionalFormatting>
  <conditionalFormatting sqref="A5128">
    <cfRule type="cellIs" dxfId="8804" priority="8646" operator="equal">
      <formula>"Raster_Planungseinheiten"</formula>
    </cfRule>
    <cfRule type="cellIs" dxfId="8803" priority="8647" operator="equal">
      <formula>"Raster_UmweltVersorgung"</formula>
    </cfRule>
  </conditionalFormatting>
  <conditionalFormatting sqref="A5230">
    <cfRule type="cellIs" dxfId="8802" priority="8322" operator="equal">
      <formula>"Raster_Planungseinheiten"</formula>
    </cfRule>
    <cfRule type="cellIs" dxfId="8801" priority="8323" operator="equal">
      <formula>"Raster_UmweltVersorgung"</formula>
    </cfRule>
  </conditionalFormatting>
  <conditionalFormatting sqref="A5250">
    <cfRule type="cellIs" dxfId="8800" priority="8280" operator="equal">
      <formula>"Raster_Planungseinheiten"</formula>
    </cfRule>
    <cfRule type="cellIs" dxfId="8799" priority="8281" operator="equal">
      <formula>"Raster_UmweltVersorgung"</formula>
    </cfRule>
  </conditionalFormatting>
  <conditionalFormatting sqref="A5338">
    <cfRule type="cellIs" dxfId="8798" priority="8016" operator="equal">
      <formula>"Raster_Planungseinheiten"</formula>
    </cfRule>
    <cfRule type="cellIs" dxfId="8797" priority="8017" operator="equal">
      <formula>"Raster_UmweltVersorgung"</formula>
    </cfRule>
  </conditionalFormatting>
  <conditionalFormatting sqref="A5380">
    <cfRule type="cellIs" dxfId="8796" priority="7878" operator="equal">
      <formula>"Raster_Planungseinheiten"</formula>
    </cfRule>
    <cfRule type="cellIs" dxfId="8795" priority="7879" operator="equal">
      <formula>"Raster_UmweltVersorgung"</formula>
    </cfRule>
  </conditionalFormatting>
  <conditionalFormatting sqref="A4859">
    <cfRule type="cellIs" dxfId="8794" priority="9441" operator="equal">
      <formula>"Raster_Planungseinheiten"</formula>
    </cfRule>
    <cfRule type="cellIs" dxfId="8793" priority="9442" operator="equal">
      <formula>"Raster_UmweltVersorgung"</formula>
    </cfRule>
  </conditionalFormatting>
  <conditionalFormatting sqref="A4860">
    <cfRule type="cellIs" dxfId="8792" priority="9439" operator="equal">
      <formula>"Raster_Planungseinheiten"</formula>
    </cfRule>
    <cfRule type="cellIs" dxfId="8791" priority="9440" operator="equal">
      <formula>"Raster_UmweltVersorgung"</formula>
    </cfRule>
  </conditionalFormatting>
  <conditionalFormatting sqref="A4861">
    <cfRule type="cellIs" dxfId="8790" priority="9437" operator="equal">
      <formula>"Raster_Planungseinheiten"</formula>
    </cfRule>
    <cfRule type="cellIs" dxfId="8789" priority="9438" operator="equal">
      <formula>"Raster_UmweltVersorgung"</formula>
    </cfRule>
  </conditionalFormatting>
  <conditionalFormatting sqref="A4862">
    <cfRule type="cellIs" dxfId="8788" priority="9435" operator="equal">
      <formula>"Raster_Planungseinheiten"</formula>
    </cfRule>
    <cfRule type="cellIs" dxfId="8787" priority="9436" operator="equal">
      <formula>"Raster_UmweltVersorgung"</formula>
    </cfRule>
  </conditionalFormatting>
  <conditionalFormatting sqref="A4863">
    <cfRule type="cellIs" dxfId="8786" priority="9433" operator="equal">
      <formula>"Raster_Planungseinheiten"</formula>
    </cfRule>
    <cfRule type="cellIs" dxfId="8785" priority="9434" operator="equal">
      <formula>"Raster_UmweltVersorgung"</formula>
    </cfRule>
  </conditionalFormatting>
  <conditionalFormatting sqref="H4864">
    <cfRule type="cellIs" dxfId="8784" priority="9432" operator="equal">
      <formula>"nurGeometrie"</formula>
    </cfRule>
  </conditionalFormatting>
  <conditionalFormatting sqref="H4870">
    <cfRule type="cellIs" dxfId="8783" priority="9431" operator="equal">
      <formula>"nurGeometrie"</formula>
    </cfRule>
  </conditionalFormatting>
  <conditionalFormatting sqref="H4871">
    <cfRule type="cellIs" dxfId="8782" priority="9430" operator="equal">
      <formula>"nurGeometrie"</formula>
    </cfRule>
  </conditionalFormatting>
  <conditionalFormatting sqref="H4872">
    <cfRule type="cellIs" dxfId="8781" priority="9429" operator="equal">
      <formula>"nurGeometrie"</formula>
    </cfRule>
  </conditionalFormatting>
  <conditionalFormatting sqref="H4873">
    <cfRule type="cellIs" dxfId="8780" priority="9428" operator="equal">
      <formula>"nurGeometrie"</formula>
    </cfRule>
  </conditionalFormatting>
  <conditionalFormatting sqref="H4874">
    <cfRule type="cellIs" dxfId="8779" priority="9427" operator="equal">
      <formula>"nurGeometrie"</formula>
    </cfRule>
  </conditionalFormatting>
  <conditionalFormatting sqref="A4864">
    <cfRule type="cellIs" dxfId="8778" priority="9425" operator="equal">
      <formula>"Raster_Planungseinheiten"</formula>
    </cfRule>
    <cfRule type="cellIs" dxfId="8777" priority="9426" operator="equal">
      <formula>"Raster_UmweltVersorgung"</formula>
    </cfRule>
  </conditionalFormatting>
  <conditionalFormatting sqref="A5442">
    <cfRule type="cellIs" dxfId="8776" priority="7704" operator="equal">
      <formula>"Raster_Planungseinheiten"</formula>
    </cfRule>
    <cfRule type="cellIs" dxfId="8775" priority="7705" operator="equal">
      <formula>"Raster_UmweltVersorgung"</formula>
    </cfRule>
  </conditionalFormatting>
  <conditionalFormatting sqref="A4870">
    <cfRule type="cellIs" dxfId="8774" priority="9423" operator="equal">
      <formula>"Raster_Planungseinheiten"</formula>
    </cfRule>
    <cfRule type="cellIs" dxfId="8773" priority="9424" operator="equal">
      <formula>"Raster_UmweltVersorgung"</formula>
    </cfRule>
  </conditionalFormatting>
  <conditionalFormatting sqref="A4871">
    <cfRule type="cellIs" dxfId="8772" priority="9421" operator="equal">
      <formula>"Raster_Planungseinheiten"</formula>
    </cfRule>
    <cfRule type="cellIs" dxfId="8771" priority="9422" operator="equal">
      <formula>"Raster_UmweltVersorgung"</formula>
    </cfRule>
  </conditionalFormatting>
  <conditionalFormatting sqref="A4872">
    <cfRule type="cellIs" dxfId="8770" priority="9419" operator="equal">
      <formula>"Raster_Planungseinheiten"</formula>
    </cfRule>
    <cfRule type="cellIs" dxfId="8769" priority="9420" operator="equal">
      <formula>"Raster_UmweltVersorgung"</formula>
    </cfRule>
  </conditionalFormatting>
  <conditionalFormatting sqref="A4873">
    <cfRule type="cellIs" dxfId="8768" priority="9417" operator="equal">
      <formula>"Raster_Planungseinheiten"</formula>
    </cfRule>
    <cfRule type="cellIs" dxfId="8767" priority="9418" operator="equal">
      <formula>"Raster_UmweltVersorgung"</formula>
    </cfRule>
  </conditionalFormatting>
  <conditionalFormatting sqref="A4874">
    <cfRule type="cellIs" dxfId="8766" priority="9415" operator="equal">
      <formula>"Raster_Planungseinheiten"</formula>
    </cfRule>
    <cfRule type="cellIs" dxfId="8765" priority="9416" operator="equal">
      <formula>"Raster_UmweltVersorgung"</formula>
    </cfRule>
  </conditionalFormatting>
  <conditionalFormatting sqref="H4875">
    <cfRule type="cellIs" dxfId="8764" priority="9414" operator="equal">
      <formula>"nurGeometrie"</formula>
    </cfRule>
  </conditionalFormatting>
  <conditionalFormatting sqref="H4876">
    <cfRule type="cellIs" dxfId="8763" priority="9413" operator="equal">
      <formula>"nurGeometrie"</formula>
    </cfRule>
  </conditionalFormatting>
  <conditionalFormatting sqref="H4877">
    <cfRule type="cellIs" dxfId="8762" priority="9412" operator="equal">
      <formula>"nurGeometrie"</formula>
    </cfRule>
  </conditionalFormatting>
  <conditionalFormatting sqref="H4878">
    <cfRule type="cellIs" dxfId="8761" priority="9411" operator="equal">
      <formula>"nurGeometrie"</formula>
    </cfRule>
  </conditionalFormatting>
  <conditionalFormatting sqref="H4879">
    <cfRule type="cellIs" dxfId="8760" priority="9410" operator="equal">
      <formula>"nurGeometrie"</formula>
    </cfRule>
  </conditionalFormatting>
  <conditionalFormatting sqref="H4880">
    <cfRule type="cellIs" dxfId="8759" priority="9409" operator="equal">
      <formula>"nurGeometrie"</formula>
    </cfRule>
  </conditionalFormatting>
  <conditionalFormatting sqref="A4875">
    <cfRule type="cellIs" dxfId="8758" priority="9407" operator="equal">
      <formula>"Raster_Planungseinheiten"</formula>
    </cfRule>
    <cfRule type="cellIs" dxfId="8757" priority="9408" operator="equal">
      <formula>"Raster_UmweltVersorgung"</formula>
    </cfRule>
  </conditionalFormatting>
  <conditionalFormatting sqref="A4876">
    <cfRule type="cellIs" dxfId="8756" priority="9405" operator="equal">
      <formula>"Raster_Planungseinheiten"</formula>
    </cfRule>
    <cfRule type="cellIs" dxfId="8755" priority="9406" operator="equal">
      <formula>"Raster_UmweltVersorgung"</formula>
    </cfRule>
  </conditionalFormatting>
  <conditionalFormatting sqref="A4877">
    <cfRule type="cellIs" dxfId="8754" priority="9403" operator="equal">
      <formula>"Raster_Planungseinheiten"</formula>
    </cfRule>
    <cfRule type="cellIs" dxfId="8753" priority="9404" operator="equal">
      <formula>"Raster_UmweltVersorgung"</formula>
    </cfRule>
  </conditionalFormatting>
  <conditionalFormatting sqref="A4878">
    <cfRule type="cellIs" dxfId="8752" priority="9401" operator="equal">
      <formula>"Raster_Planungseinheiten"</formula>
    </cfRule>
    <cfRule type="cellIs" dxfId="8751" priority="9402" operator="equal">
      <formula>"Raster_UmweltVersorgung"</formula>
    </cfRule>
  </conditionalFormatting>
  <conditionalFormatting sqref="A4879">
    <cfRule type="cellIs" dxfId="8750" priority="9399" operator="equal">
      <formula>"Raster_Planungseinheiten"</formula>
    </cfRule>
    <cfRule type="cellIs" dxfId="8749" priority="9400" operator="equal">
      <formula>"Raster_UmweltVersorgung"</formula>
    </cfRule>
  </conditionalFormatting>
  <conditionalFormatting sqref="A4880">
    <cfRule type="cellIs" dxfId="8748" priority="9397" operator="equal">
      <formula>"Raster_Planungseinheiten"</formula>
    </cfRule>
    <cfRule type="cellIs" dxfId="8747" priority="9398" operator="equal">
      <formula>"Raster_UmweltVersorgung"</formula>
    </cfRule>
  </conditionalFormatting>
  <conditionalFormatting sqref="H4881">
    <cfRule type="cellIs" dxfId="8746" priority="9396" operator="equal">
      <formula>"nurGeometrie"</formula>
    </cfRule>
  </conditionalFormatting>
  <conditionalFormatting sqref="H4882">
    <cfRule type="cellIs" dxfId="8745" priority="9395" operator="equal">
      <formula>"nurGeometrie"</formula>
    </cfRule>
  </conditionalFormatting>
  <conditionalFormatting sqref="H4883">
    <cfRule type="cellIs" dxfId="8744" priority="9394" operator="equal">
      <formula>"nurGeometrie"</formula>
    </cfRule>
  </conditionalFormatting>
  <conditionalFormatting sqref="H4884">
    <cfRule type="cellIs" dxfId="8743" priority="9393" operator="equal">
      <formula>"nurGeometrie"</formula>
    </cfRule>
  </conditionalFormatting>
  <conditionalFormatting sqref="H4885">
    <cfRule type="cellIs" dxfId="8742" priority="9392" operator="equal">
      <formula>"nurGeometrie"</formula>
    </cfRule>
  </conditionalFormatting>
  <conditionalFormatting sqref="H4886">
    <cfRule type="cellIs" dxfId="8741" priority="9391" operator="equal">
      <formula>"nurGeometrie"</formula>
    </cfRule>
  </conditionalFormatting>
  <conditionalFormatting sqref="A4881">
    <cfRule type="cellIs" dxfId="8740" priority="9389" operator="equal">
      <formula>"Raster_Planungseinheiten"</formula>
    </cfRule>
    <cfRule type="cellIs" dxfId="8739" priority="9390" operator="equal">
      <formula>"Raster_UmweltVersorgung"</formula>
    </cfRule>
  </conditionalFormatting>
  <conditionalFormatting sqref="A4882">
    <cfRule type="cellIs" dxfId="8738" priority="9387" operator="equal">
      <formula>"Raster_Planungseinheiten"</formula>
    </cfRule>
    <cfRule type="cellIs" dxfId="8737" priority="9388" operator="equal">
      <formula>"Raster_UmweltVersorgung"</formula>
    </cfRule>
  </conditionalFormatting>
  <conditionalFormatting sqref="A4883">
    <cfRule type="cellIs" dxfId="8736" priority="9385" operator="equal">
      <formula>"Raster_Planungseinheiten"</formula>
    </cfRule>
    <cfRule type="cellIs" dxfId="8735" priority="9386" operator="equal">
      <formula>"Raster_UmweltVersorgung"</formula>
    </cfRule>
  </conditionalFormatting>
  <conditionalFormatting sqref="A4884">
    <cfRule type="cellIs" dxfId="8734" priority="9383" operator="equal">
      <formula>"Raster_Planungseinheiten"</formula>
    </cfRule>
    <cfRule type="cellIs" dxfId="8733" priority="9384" operator="equal">
      <formula>"Raster_UmweltVersorgung"</formula>
    </cfRule>
  </conditionalFormatting>
  <conditionalFormatting sqref="A4885">
    <cfRule type="cellIs" dxfId="8732" priority="9381" operator="equal">
      <formula>"Raster_Planungseinheiten"</formula>
    </cfRule>
    <cfRule type="cellIs" dxfId="8731" priority="9382" operator="equal">
      <formula>"Raster_UmweltVersorgung"</formula>
    </cfRule>
  </conditionalFormatting>
  <conditionalFormatting sqref="A4886">
    <cfRule type="cellIs" dxfId="8730" priority="9379" operator="equal">
      <formula>"Raster_Planungseinheiten"</formula>
    </cfRule>
    <cfRule type="cellIs" dxfId="8729" priority="9380" operator="equal">
      <formula>"Raster_UmweltVersorgung"</formula>
    </cfRule>
  </conditionalFormatting>
  <conditionalFormatting sqref="H4887">
    <cfRule type="cellIs" dxfId="8728" priority="9378" operator="equal">
      <formula>"nurGeometrie"</formula>
    </cfRule>
  </conditionalFormatting>
  <conditionalFormatting sqref="H4888">
    <cfRule type="cellIs" dxfId="8727" priority="9377" operator="equal">
      <formula>"nurGeometrie"</formula>
    </cfRule>
  </conditionalFormatting>
  <conditionalFormatting sqref="H4889">
    <cfRule type="cellIs" dxfId="8726" priority="9376" operator="equal">
      <formula>"nurGeometrie"</formula>
    </cfRule>
  </conditionalFormatting>
  <conditionalFormatting sqref="H4890">
    <cfRule type="cellIs" dxfId="8725" priority="9375" operator="equal">
      <formula>"nurGeometrie"</formula>
    </cfRule>
  </conditionalFormatting>
  <conditionalFormatting sqref="H4891">
    <cfRule type="cellIs" dxfId="8724" priority="9374" operator="equal">
      <formula>"nurGeometrie"</formula>
    </cfRule>
  </conditionalFormatting>
  <conditionalFormatting sqref="H4892">
    <cfRule type="cellIs" dxfId="8723" priority="9373" operator="equal">
      <formula>"nurGeometrie"</formula>
    </cfRule>
  </conditionalFormatting>
  <conditionalFormatting sqref="A4887">
    <cfRule type="cellIs" dxfId="8722" priority="9371" operator="equal">
      <formula>"Raster_Planungseinheiten"</formula>
    </cfRule>
    <cfRule type="cellIs" dxfId="8721" priority="9372" operator="equal">
      <formula>"Raster_UmweltVersorgung"</formula>
    </cfRule>
  </conditionalFormatting>
  <conditionalFormatting sqref="A4888">
    <cfRule type="cellIs" dxfId="8720" priority="9369" operator="equal">
      <formula>"Raster_Planungseinheiten"</formula>
    </cfRule>
    <cfRule type="cellIs" dxfId="8719" priority="9370" operator="equal">
      <formula>"Raster_UmweltVersorgung"</formula>
    </cfRule>
  </conditionalFormatting>
  <conditionalFormatting sqref="A4889">
    <cfRule type="cellIs" dxfId="8718" priority="9367" operator="equal">
      <formula>"Raster_Planungseinheiten"</formula>
    </cfRule>
    <cfRule type="cellIs" dxfId="8717" priority="9368" operator="equal">
      <formula>"Raster_UmweltVersorgung"</formula>
    </cfRule>
  </conditionalFormatting>
  <conditionalFormatting sqref="A4890">
    <cfRule type="cellIs" dxfId="8716" priority="9365" operator="equal">
      <formula>"Raster_Planungseinheiten"</formula>
    </cfRule>
    <cfRule type="cellIs" dxfId="8715" priority="9366" operator="equal">
      <formula>"Raster_UmweltVersorgung"</formula>
    </cfRule>
  </conditionalFormatting>
  <conditionalFormatting sqref="A4891">
    <cfRule type="cellIs" dxfId="8714" priority="9363" operator="equal">
      <formula>"Raster_Planungseinheiten"</formula>
    </cfRule>
    <cfRule type="cellIs" dxfId="8713" priority="9364" operator="equal">
      <formula>"Raster_UmweltVersorgung"</formula>
    </cfRule>
  </conditionalFormatting>
  <conditionalFormatting sqref="A4892">
    <cfRule type="cellIs" dxfId="8712" priority="9361" operator="equal">
      <formula>"Raster_Planungseinheiten"</formula>
    </cfRule>
    <cfRule type="cellIs" dxfId="8711" priority="9362" operator="equal">
      <formula>"Raster_UmweltVersorgung"</formula>
    </cfRule>
  </conditionalFormatting>
  <conditionalFormatting sqref="H4939">
    <cfRule type="cellIs" dxfId="8710" priority="9201" operator="equal">
      <formula>"nurGeometrie"</formula>
    </cfRule>
  </conditionalFormatting>
  <conditionalFormatting sqref="H4902">
    <cfRule type="cellIs" dxfId="8709" priority="9359" operator="equal">
      <formula>"nurGeometrie"</formula>
    </cfRule>
  </conditionalFormatting>
  <conditionalFormatting sqref="H4903">
    <cfRule type="cellIs" dxfId="8708" priority="9358" operator="equal">
      <formula>"nurGeometrie"</formula>
    </cfRule>
  </conditionalFormatting>
  <conditionalFormatting sqref="H4944">
    <cfRule type="cellIs" dxfId="8707" priority="9198" operator="equal">
      <formula>"nurGeometrie"</formula>
    </cfRule>
  </conditionalFormatting>
  <conditionalFormatting sqref="H4926">
    <cfRule type="cellIs" dxfId="8706" priority="9264" operator="equal">
      <formula>"nurGeometrie"</formula>
    </cfRule>
  </conditionalFormatting>
  <conditionalFormatting sqref="H4928">
    <cfRule type="cellIs" dxfId="8705" priority="9281" operator="equal">
      <formula>"nurGeometrie"</formula>
    </cfRule>
  </conditionalFormatting>
  <conditionalFormatting sqref="A4893">
    <cfRule type="cellIs" dxfId="8704" priority="9353" operator="equal">
      <formula>"Raster_Planungseinheiten"</formula>
    </cfRule>
    <cfRule type="cellIs" dxfId="8703" priority="9354" operator="equal">
      <formula>"Raster_UmweltVersorgung"</formula>
    </cfRule>
  </conditionalFormatting>
  <conditionalFormatting sqref="A4930">
    <cfRule type="cellIs" dxfId="8702" priority="9269" operator="equal">
      <formula>"Raster_Planungseinheiten"</formula>
    </cfRule>
    <cfRule type="cellIs" dxfId="8701" priority="9270" operator="equal">
      <formula>"Raster_UmweltVersorgung"</formula>
    </cfRule>
  </conditionalFormatting>
  <conditionalFormatting sqref="A4945">
    <cfRule type="cellIs" dxfId="8700" priority="9186" operator="equal">
      <formula>"Raster_Planungseinheiten"</formula>
    </cfRule>
    <cfRule type="cellIs" dxfId="8699" priority="9187" operator="equal">
      <formula>"Raster_UmweltVersorgung"</formula>
    </cfRule>
  </conditionalFormatting>
  <conditionalFormatting sqref="A4932">
    <cfRule type="cellIs" dxfId="8698" priority="9265" operator="equal">
      <formula>"Raster_Planungseinheiten"</formula>
    </cfRule>
    <cfRule type="cellIs" dxfId="8697" priority="9266" operator="equal">
      <formula>"Raster_UmweltVersorgung"</formula>
    </cfRule>
  </conditionalFormatting>
  <conditionalFormatting sqref="H4894">
    <cfRule type="cellIs" dxfId="8696" priority="9342" operator="equal">
      <formula>"nurGeometrie"</formula>
    </cfRule>
  </conditionalFormatting>
  <conditionalFormatting sqref="A4894">
    <cfRule type="cellIs" dxfId="8695" priority="9340" operator="equal">
      <formula>"Raster_Planungseinheiten"</formula>
    </cfRule>
    <cfRule type="cellIs" dxfId="8694" priority="9341" operator="equal">
      <formula>"Raster_UmweltVersorgung"</formula>
    </cfRule>
  </conditionalFormatting>
  <conditionalFormatting sqref="H4895">
    <cfRule type="cellIs" dxfId="8693" priority="9339" operator="equal">
      <formula>"nurGeometrie"</formula>
    </cfRule>
  </conditionalFormatting>
  <conditionalFormatting sqref="A4895">
    <cfRule type="cellIs" dxfId="8692" priority="9337" operator="equal">
      <formula>"Raster_Planungseinheiten"</formula>
    </cfRule>
    <cfRule type="cellIs" dxfId="8691" priority="9338" operator="equal">
      <formula>"Raster_UmweltVersorgung"</formula>
    </cfRule>
  </conditionalFormatting>
  <conditionalFormatting sqref="H4907">
    <cfRule type="cellIs" dxfId="8690" priority="9336" operator="equal">
      <formula>"nurGeometrie"</formula>
    </cfRule>
  </conditionalFormatting>
  <conditionalFormatting sqref="H4908">
    <cfRule type="cellIs" dxfId="8689" priority="9335" operator="equal">
      <formula>"nurGeometrie"</formula>
    </cfRule>
  </conditionalFormatting>
  <conditionalFormatting sqref="H4909">
    <cfRule type="cellIs" dxfId="8688" priority="9334" operator="equal">
      <formula>"nurGeometrie"</formula>
    </cfRule>
  </conditionalFormatting>
  <conditionalFormatting sqref="H4910">
    <cfRule type="cellIs" dxfId="8687" priority="9333" operator="equal">
      <formula>"nurGeometrie"</formula>
    </cfRule>
  </conditionalFormatting>
  <conditionalFormatting sqref="H4911">
    <cfRule type="cellIs" dxfId="8686" priority="9332" operator="equal">
      <formula>"nurGeometrie"</formula>
    </cfRule>
  </conditionalFormatting>
  <conditionalFormatting sqref="H4912">
    <cfRule type="cellIs" dxfId="8685" priority="9331" operator="equal">
      <formula>"nurGeometrie"</formula>
    </cfRule>
  </conditionalFormatting>
  <conditionalFormatting sqref="A4963">
    <cfRule type="cellIs" dxfId="8684" priority="9122" operator="equal">
      <formula>"Raster_Planungseinheiten"</formula>
    </cfRule>
    <cfRule type="cellIs" dxfId="8683" priority="9123" operator="equal">
      <formula>"Raster_UmweltVersorgung"</formula>
    </cfRule>
  </conditionalFormatting>
  <conditionalFormatting sqref="A5121">
    <cfRule type="cellIs" dxfId="8682" priority="8648" operator="equal">
      <formula>"Raster_Planungseinheiten"</formula>
    </cfRule>
    <cfRule type="cellIs" dxfId="8681" priority="8649" operator="equal">
      <formula>"Raster_UmweltVersorgung"</formula>
    </cfRule>
  </conditionalFormatting>
  <conditionalFormatting sqref="A5243">
    <cfRule type="cellIs" dxfId="8680" priority="8282" operator="equal">
      <formula>"Raster_Planungseinheiten"</formula>
    </cfRule>
    <cfRule type="cellIs" dxfId="8679" priority="8283" operator="equal">
      <formula>"Raster_UmweltVersorgung"</formula>
    </cfRule>
  </conditionalFormatting>
  <conditionalFormatting sqref="A5331">
    <cfRule type="cellIs" dxfId="8678" priority="8018" operator="equal">
      <formula>"Raster_Planungseinheiten"</formula>
    </cfRule>
    <cfRule type="cellIs" dxfId="8677" priority="8019" operator="equal">
      <formula>"Raster_UmweltVersorgung"</formula>
    </cfRule>
  </conditionalFormatting>
  <conditionalFormatting sqref="A4907">
    <cfRule type="cellIs" dxfId="8676" priority="9329" operator="equal">
      <formula>"Raster_Planungseinheiten"</formula>
    </cfRule>
    <cfRule type="cellIs" dxfId="8675" priority="9330" operator="equal">
      <formula>"Raster_UmweltVersorgung"</formula>
    </cfRule>
  </conditionalFormatting>
  <conditionalFormatting sqref="A4908">
    <cfRule type="cellIs" dxfId="8674" priority="9327" operator="equal">
      <formula>"Raster_Planungseinheiten"</formula>
    </cfRule>
    <cfRule type="cellIs" dxfId="8673" priority="9328" operator="equal">
      <formula>"Raster_UmweltVersorgung"</formula>
    </cfRule>
  </conditionalFormatting>
  <conditionalFormatting sqref="A4909">
    <cfRule type="cellIs" dxfId="8672" priority="9325" operator="equal">
      <formula>"Raster_Planungseinheiten"</formula>
    </cfRule>
    <cfRule type="cellIs" dxfId="8671" priority="9326" operator="equal">
      <formula>"Raster_UmweltVersorgung"</formula>
    </cfRule>
  </conditionalFormatting>
  <conditionalFormatting sqref="A4910">
    <cfRule type="cellIs" dxfId="8670" priority="9323" operator="equal">
      <formula>"Raster_Planungseinheiten"</formula>
    </cfRule>
    <cfRule type="cellIs" dxfId="8669" priority="9324" operator="equal">
      <formula>"Raster_UmweltVersorgung"</formula>
    </cfRule>
  </conditionalFormatting>
  <conditionalFormatting sqref="A4912">
    <cfRule type="cellIs" dxfId="8668" priority="9321" operator="equal">
      <formula>"Raster_Planungseinheiten"</formula>
    </cfRule>
    <cfRule type="cellIs" dxfId="8667" priority="9322" operator="equal">
      <formula>"Raster_UmweltVersorgung"</formula>
    </cfRule>
  </conditionalFormatting>
  <conditionalFormatting sqref="A4911">
    <cfRule type="cellIs" dxfId="8666" priority="9319" operator="equal">
      <formula>"Raster_Planungseinheiten"</formula>
    </cfRule>
    <cfRule type="cellIs" dxfId="8665" priority="9320" operator="equal">
      <formula>"Raster_UmweltVersorgung"</formula>
    </cfRule>
  </conditionalFormatting>
  <conditionalFormatting sqref="H4913">
    <cfRule type="cellIs" dxfId="8664" priority="9318" operator="equal">
      <formula>"nurGeometrie"</formula>
    </cfRule>
  </conditionalFormatting>
  <conditionalFormatting sqref="H4914">
    <cfRule type="cellIs" dxfId="8663" priority="9317" operator="equal">
      <formula>"nurGeometrie"</formula>
    </cfRule>
  </conditionalFormatting>
  <conditionalFormatting sqref="H4915">
    <cfRule type="cellIs" dxfId="8662" priority="9316" operator="equal">
      <formula>"nurGeometrie"</formula>
    </cfRule>
  </conditionalFormatting>
  <conditionalFormatting sqref="H4916">
    <cfRule type="cellIs" dxfId="8661" priority="9315" operator="equal">
      <formula>"nurGeometrie"</formula>
    </cfRule>
  </conditionalFormatting>
  <conditionalFormatting sqref="H4917">
    <cfRule type="cellIs" dxfId="8660" priority="9314" operator="equal">
      <formula>"nurGeometrie"</formula>
    </cfRule>
  </conditionalFormatting>
  <conditionalFormatting sqref="H4918">
    <cfRule type="cellIs" dxfId="8659" priority="9313" operator="equal">
      <formula>"nurGeometrie"</formula>
    </cfRule>
  </conditionalFormatting>
  <conditionalFormatting sqref="A4913">
    <cfRule type="cellIs" dxfId="8658" priority="9311" operator="equal">
      <formula>"Raster_Planungseinheiten"</formula>
    </cfRule>
    <cfRule type="cellIs" dxfId="8657" priority="9312" operator="equal">
      <formula>"Raster_UmweltVersorgung"</formula>
    </cfRule>
  </conditionalFormatting>
  <conditionalFormatting sqref="A5377">
    <cfRule type="cellIs" dxfId="8656" priority="7880" operator="equal">
      <formula>"Raster_Planungseinheiten"</formula>
    </cfRule>
    <cfRule type="cellIs" dxfId="8655" priority="7881" operator="equal">
      <formula>"Raster_UmweltVersorgung"</formula>
    </cfRule>
  </conditionalFormatting>
  <conditionalFormatting sqref="A4914">
    <cfRule type="cellIs" dxfId="8654" priority="9309" operator="equal">
      <formula>"Raster_Planungseinheiten"</formula>
    </cfRule>
    <cfRule type="cellIs" dxfId="8653" priority="9310" operator="equal">
      <formula>"Raster_UmweltVersorgung"</formula>
    </cfRule>
  </conditionalFormatting>
  <conditionalFormatting sqref="A4915">
    <cfRule type="cellIs" dxfId="8652" priority="9307" operator="equal">
      <formula>"Raster_Planungseinheiten"</formula>
    </cfRule>
    <cfRule type="cellIs" dxfId="8651" priority="9308" operator="equal">
      <formula>"Raster_UmweltVersorgung"</formula>
    </cfRule>
  </conditionalFormatting>
  <conditionalFormatting sqref="A4916">
    <cfRule type="cellIs" dxfId="8650" priority="9305" operator="equal">
      <formula>"Raster_Planungseinheiten"</formula>
    </cfRule>
    <cfRule type="cellIs" dxfId="8649" priority="9306" operator="equal">
      <formula>"Raster_UmweltVersorgung"</formula>
    </cfRule>
  </conditionalFormatting>
  <conditionalFormatting sqref="A4917">
    <cfRule type="cellIs" dxfId="8648" priority="9303" operator="equal">
      <formula>"Raster_Planungseinheiten"</formula>
    </cfRule>
    <cfRule type="cellIs" dxfId="8647" priority="9304" operator="equal">
      <formula>"Raster_UmweltVersorgung"</formula>
    </cfRule>
  </conditionalFormatting>
  <conditionalFormatting sqref="A4918">
    <cfRule type="cellIs" dxfId="8646" priority="9301" operator="equal">
      <formula>"Raster_Planungseinheiten"</formula>
    </cfRule>
    <cfRule type="cellIs" dxfId="8645" priority="9302" operator="equal">
      <formula>"Raster_UmweltVersorgung"</formula>
    </cfRule>
  </conditionalFormatting>
  <conditionalFormatting sqref="H4919">
    <cfRule type="cellIs" dxfId="8644" priority="9300" operator="equal">
      <formula>"nurGeometrie"</formula>
    </cfRule>
  </conditionalFormatting>
  <conditionalFormatting sqref="H4920">
    <cfRule type="cellIs" dxfId="8643" priority="9299" operator="equal">
      <formula>"nurGeometrie"</formula>
    </cfRule>
  </conditionalFormatting>
  <conditionalFormatting sqref="H4921">
    <cfRule type="cellIs" dxfId="8642" priority="9298" operator="equal">
      <formula>"nurGeometrie"</formula>
    </cfRule>
  </conditionalFormatting>
  <conditionalFormatting sqref="H4922">
    <cfRule type="cellIs" dxfId="8641" priority="9297" operator="equal">
      <formula>"nurGeometrie"</formula>
    </cfRule>
  </conditionalFormatting>
  <conditionalFormatting sqref="H4923">
    <cfRule type="cellIs" dxfId="8640" priority="9296" operator="equal">
      <formula>"nurGeometrie"</formula>
    </cfRule>
  </conditionalFormatting>
  <conditionalFormatting sqref="H4924">
    <cfRule type="cellIs" dxfId="8639" priority="9295" operator="equal">
      <formula>"nurGeometrie"</formula>
    </cfRule>
  </conditionalFormatting>
  <conditionalFormatting sqref="A4919">
    <cfRule type="cellIs" dxfId="8638" priority="9293" operator="equal">
      <formula>"Raster_Planungseinheiten"</formula>
    </cfRule>
    <cfRule type="cellIs" dxfId="8637" priority="9294" operator="equal">
      <formula>"Raster_UmweltVersorgung"</formula>
    </cfRule>
  </conditionalFormatting>
  <conditionalFormatting sqref="A4920">
    <cfRule type="cellIs" dxfId="8636" priority="9291" operator="equal">
      <formula>"Raster_Planungseinheiten"</formula>
    </cfRule>
    <cfRule type="cellIs" dxfId="8635" priority="9292" operator="equal">
      <formula>"Raster_UmweltVersorgung"</formula>
    </cfRule>
  </conditionalFormatting>
  <conditionalFormatting sqref="A4927">
    <cfRule type="cellIs" dxfId="8634" priority="9259" operator="equal">
      <formula>"Raster_Planungseinheiten"</formula>
    </cfRule>
    <cfRule type="cellIs" dxfId="8633" priority="9260" operator="equal">
      <formula>"Raster_UmweltVersorgung"</formula>
    </cfRule>
  </conditionalFormatting>
  <conditionalFormatting sqref="A5151">
    <cfRule type="cellIs" dxfId="8632" priority="8552" operator="equal">
      <formula>"Raster_Planungseinheiten"</formula>
    </cfRule>
    <cfRule type="cellIs" dxfId="8631" priority="8553" operator="equal">
      <formula>"Raster_UmweltVersorgung"</formula>
    </cfRule>
  </conditionalFormatting>
  <conditionalFormatting sqref="A4923">
    <cfRule type="cellIs" dxfId="8630" priority="9285" operator="equal">
      <formula>"Raster_Planungseinheiten"</formula>
    </cfRule>
    <cfRule type="cellIs" dxfId="8629" priority="9286" operator="equal">
      <formula>"Raster_UmweltVersorgung"</formula>
    </cfRule>
  </conditionalFormatting>
  <conditionalFormatting sqref="A4898">
    <cfRule type="cellIs" dxfId="8628" priority="9250" operator="equal">
      <formula>"Raster_Planungseinheiten"</formula>
    </cfRule>
    <cfRule type="cellIs" dxfId="8627" priority="9251" operator="equal">
      <formula>"Raster_UmweltVersorgung"</formula>
    </cfRule>
  </conditionalFormatting>
  <conditionalFormatting sqref="H4930">
    <cfRule type="cellIs" dxfId="8626" priority="9279" operator="equal">
      <formula>"nurGeometrie"</formula>
    </cfRule>
  </conditionalFormatting>
  <conditionalFormatting sqref="H4946">
    <cfRule type="cellIs" dxfId="8625" priority="9196" operator="equal">
      <formula>"nurGeometrie"</formula>
    </cfRule>
  </conditionalFormatting>
  <conditionalFormatting sqref="H5041">
    <cfRule type="cellIs" dxfId="8624" priority="8899" operator="equal">
      <formula>"nurGeometrie"</formula>
    </cfRule>
  </conditionalFormatting>
  <conditionalFormatting sqref="H4927">
    <cfRule type="cellIs" dxfId="8623" priority="9261" operator="equal">
      <formula>"nurGeometrie"</formula>
    </cfRule>
  </conditionalFormatting>
  <conditionalFormatting sqref="H4931">
    <cfRule type="cellIs" dxfId="8622" priority="9278" operator="equal">
      <formula>"nurGeometrie"</formula>
    </cfRule>
  </conditionalFormatting>
  <conditionalFormatting sqref="H4932">
    <cfRule type="cellIs" dxfId="8621" priority="9277" operator="equal">
      <formula>"nurGeometrie"</formula>
    </cfRule>
  </conditionalFormatting>
  <conditionalFormatting sqref="A5401">
    <cfRule type="cellIs" dxfId="8620" priority="7808" operator="equal">
      <formula>"Raster_Planungseinheiten"</formula>
    </cfRule>
    <cfRule type="cellIs" dxfId="8619" priority="7809" operator="equal">
      <formula>"Raster_UmweltVersorgung"</formula>
    </cfRule>
  </conditionalFormatting>
  <conditionalFormatting sqref="A4901">
    <cfRule type="cellIs" dxfId="8618" priority="9241" operator="equal">
      <formula>"Raster_Planungseinheiten"</formula>
    </cfRule>
    <cfRule type="cellIs" dxfId="8617" priority="9242" operator="equal">
      <formula>"Raster_UmweltVersorgung"</formula>
    </cfRule>
  </conditionalFormatting>
  <conditionalFormatting sqref="A4944">
    <cfRule type="cellIs" dxfId="8616" priority="9188" operator="equal">
      <formula>"Raster_Planungseinheiten"</formula>
    </cfRule>
    <cfRule type="cellIs" dxfId="8615" priority="9189" operator="equal">
      <formula>"Raster_UmweltVersorgung"</formula>
    </cfRule>
  </conditionalFormatting>
  <conditionalFormatting sqref="A4973">
    <cfRule type="cellIs" dxfId="8614" priority="9114" operator="equal">
      <formula>"Raster_Planungseinheiten"</formula>
    </cfRule>
    <cfRule type="cellIs" dxfId="8613" priority="9115" operator="equal">
      <formula>"Raster_UmweltVersorgung"</formula>
    </cfRule>
  </conditionalFormatting>
  <conditionalFormatting sqref="A4926">
    <cfRule type="cellIs" dxfId="8612" priority="9262" operator="equal">
      <formula>"Raster_Planungseinheiten"</formula>
    </cfRule>
    <cfRule type="cellIs" dxfId="8611" priority="9263" operator="equal">
      <formula>"Raster_UmweltVersorgung"</formula>
    </cfRule>
  </conditionalFormatting>
  <conditionalFormatting sqref="A4900">
    <cfRule type="cellIs" dxfId="8610" priority="9244" operator="equal">
      <formula>"Raster_Planungseinheiten"</formula>
    </cfRule>
    <cfRule type="cellIs" dxfId="8609" priority="9245" operator="equal">
      <formula>"Raster_UmweltVersorgung"</formula>
    </cfRule>
  </conditionalFormatting>
  <conditionalFormatting sqref="H4896">
    <cfRule type="cellIs" dxfId="8608" priority="9258" operator="equal">
      <formula>"nurGeometrie"</formula>
    </cfRule>
  </conditionalFormatting>
  <conditionalFormatting sqref="A4867">
    <cfRule type="cellIs" dxfId="8607" priority="9232" operator="equal">
      <formula>"Raster_Planungseinheiten"</formula>
    </cfRule>
    <cfRule type="cellIs" dxfId="8606" priority="9233" operator="equal">
      <formula>"Raster_UmweltVersorgung"</formula>
    </cfRule>
  </conditionalFormatting>
  <conditionalFormatting sqref="H4897">
    <cfRule type="cellIs" dxfId="8605" priority="9255" operator="equal">
      <formula>"nurGeometrie"</formula>
    </cfRule>
  </conditionalFormatting>
  <conditionalFormatting sqref="H4899">
    <cfRule type="cellIs" dxfId="8604" priority="9249" operator="equal">
      <formula>"nurGeometrie"</formula>
    </cfRule>
  </conditionalFormatting>
  <conditionalFormatting sqref="A5038">
    <cfRule type="cellIs" dxfId="8603" priority="8902" operator="equal">
      <formula>"Raster_Planungseinheiten"</formula>
    </cfRule>
    <cfRule type="cellIs" dxfId="8602" priority="8903" operator="equal">
      <formula>"Raster_UmweltVersorgung"</formula>
    </cfRule>
  </conditionalFormatting>
  <conditionalFormatting sqref="H4900">
    <cfRule type="cellIs" dxfId="8601" priority="9246" operator="equal">
      <formula>"nurGeometrie"</formula>
    </cfRule>
  </conditionalFormatting>
  <conditionalFormatting sqref="H4898">
    <cfRule type="cellIs" dxfId="8600" priority="9252" operator="equal">
      <formula>"nurGeometrie"</formula>
    </cfRule>
  </conditionalFormatting>
  <conditionalFormatting sqref="A4971">
    <cfRule type="cellIs" dxfId="8599" priority="9118" operator="equal">
      <formula>"Raster_Planungseinheiten"</formula>
    </cfRule>
    <cfRule type="cellIs" dxfId="8598" priority="9119" operator="equal">
      <formula>"Raster_UmweltVersorgung"</formula>
    </cfRule>
  </conditionalFormatting>
  <conditionalFormatting sqref="H4945">
    <cfRule type="cellIs" dxfId="8597" priority="9197" operator="equal">
      <formula>"nurGeometrie"</formula>
    </cfRule>
  </conditionalFormatting>
  <conditionalFormatting sqref="A4943">
    <cfRule type="cellIs" dxfId="8596" priority="9190" operator="equal">
      <formula>"Raster_Planungseinheiten"</formula>
    </cfRule>
    <cfRule type="cellIs" dxfId="8595" priority="9191" operator="equal">
      <formula>"Raster_UmweltVersorgung"</formula>
    </cfRule>
  </conditionalFormatting>
  <conditionalFormatting sqref="H5042">
    <cfRule type="cellIs" dxfId="8594" priority="8898" operator="equal">
      <formula>"nurGeometrie"</formula>
    </cfRule>
  </conditionalFormatting>
  <conditionalFormatting sqref="A5124">
    <cfRule type="cellIs" dxfId="8593" priority="8629" operator="equal">
      <formula>"Raster_Planungseinheiten"</formula>
    </cfRule>
    <cfRule type="cellIs" dxfId="8592" priority="8630" operator="equal">
      <formula>"Raster_UmweltVersorgung"</formula>
    </cfRule>
  </conditionalFormatting>
  <conditionalFormatting sqref="H4901">
    <cfRule type="cellIs" dxfId="8591" priority="9243" operator="equal">
      <formula>"nurGeometrie"</formula>
    </cfRule>
  </conditionalFormatting>
  <conditionalFormatting sqref="A4866">
    <cfRule type="cellIs" dxfId="8590" priority="9235" operator="equal">
      <formula>"Raster_Planungseinheiten"</formula>
    </cfRule>
    <cfRule type="cellIs" dxfId="8589" priority="9236" operator="equal">
      <formula>"Raster_UmweltVersorgung"</formula>
    </cfRule>
  </conditionalFormatting>
  <conditionalFormatting sqref="H4865">
    <cfRule type="cellIs" dxfId="8588" priority="9240" operator="equal">
      <formula>"nurGeometrie"</formula>
    </cfRule>
  </conditionalFormatting>
  <conditionalFormatting sqref="H4866">
    <cfRule type="cellIs" dxfId="8587" priority="9237" operator="equal">
      <formula>"nurGeometrie"</formula>
    </cfRule>
  </conditionalFormatting>
  <conditionalFormatting sqref="A4869">
    <cfRule type="cellIs" dxfId="8586" priority="9226" operator="equal">
      <formula>"Raster_Planungseinheiten"</formula>
    </cfRule>
    <cfRule type="cellIs" dxfId="8585" priority="9227" operator="equal">
      <formula>"Raster_UmweltVersorgung"</formula>
    </cfRule>
  </conditionalFormatting>
  <conditionalFormatting sqref="H4867">
    <cfRule type="cellIs" dxfId="8584" priority="9234" operator="equal">
      <formula>"nurGeometrie"</formula>
    </cfRule>
  </conditionalFormatting>
  <conditionalFormatting sqref="A5122">
    <cfRule type="cellIs" dxfId="8583" priority="8635" operator="equal">
      <formula>"Raster_Planungseinheiten"</formula>
    </cfRule>
    <cfRule type="cellIs" dxfId="8582" priority="8636" operator="equal">
      <formula>"Raster_UmweltVersorgung"</formula>
    </cfRule>
  </conditionalFormatting>
  <conditionalFormatting sqref="A4946">
    <cfRule type="cellIs" dxfId="8581" priority="9184" operator="equal">
      <formula>"Raster_Planungseinheiten"</formula>
    </cfRule>
    <cfRule type="cellIs" dxfId="8580" priority="9185" operator="equal">
      <formula>"Raster_UmweltVersorgung"</formula>
    </cfRule>
  </conditionalFormatting>
  <conditionalFormatting sqref="H4868">
    <cfRule type="cellIs" dxfId="8579" priority="9231" operator="equal">
      <formula>"nurGeometrie"</formula>
    </cfRule>
  </conditionalFormatting>
  <conditionalFormatting sqref="A4868">
    <cfRule type="cellIs" dxfId="8578" priority="9229" operator="equal">
      <formula>"Raster_Planungseinheiten"</formula>
    </cfRule>
    <cfRule type="cellIs" dxfId="8577" priority="9230" operator="equal">
      <formula>"Raster_UmweltVersorgung"</formula>
    </cfRule>
  </conditionalFormatting>
  <conditionalFormatting sqref="H4869">
    <cfRule type="cellIs" dxfId="8576" priority="9228" operator="equal">
      <formula>"nurGeometrie"</formula>
    </cfRule>
  </conditionalFormatting>
  <conditionalFormatting sqref="H4851">
    <cfRule type="cellIs" dxfId="8575" priority="9225" operator="equal">
      <formula>"nurGeometrie"</formula>
    </cfRule>
  </conditionalFormatting>
  <conditionalFormatting sqref="A4851">
    <cfRule type="cellIs" dxfId="8574" priority="9223" operator="equal">
      <formula>"Raster_Planungseinheiten"</formula>
    </cfRule>
    <cfRule type="cellIs" dxfId="8573" priority="9224" operator="equal">
      <formula>"Raster_UmweltVersorgung"</formula>
    </cfRule>
  </conditionalFormatting>
  <conditionalFormatting sqref="H4852">
    <cfRule type="cellIs" dxfId="8572" priority="9222" operator="equal">
      <formula>"nurGeometrie"</formula>
    </cfRule>
  </conditionalFormatting>
  <conditionalFormatting sqref="A4852">
    <cfRule type="cellIs" dxfId="8571" priority="9220" operator="equal">
      <formula>"Raster_Planungseinheiten"</formula>
    </cfRule>
    <cfRule type="cellIs" dxfId="8570" priority="9221" operator="equal">
      <formula>"Raster_UmweltVersorgung"</formula>
    </cfRule>
  </conditionalFormatting>
  <conditionalFormatting sqref="A4974">
    <cfRule type="cellIs" dxfId="8569" priority="9112" operator="equal">
      <formula>"Raster_Planungseinheiten"</formula>
    </cfRule>
    <cfRule type="cellIs" dxfId="8568" priority="9113" operator="equal">
      <formula>"Raster_UmweltVersorgung"</formula>
    </cfRule>
  </conditionalFormatting>
  <conditionalFormatting sqref="H4933">
    <cfRule type="cellIs" dxfId="8567" priority="9219" operator="equal">
      <formula>"nurGeometrie"</formula>
    </cfRule>
  </conditionalFormatting>
  <conditionalFormatting sqref="H4934">
    <cfRule type="cellIs" dxfId="8566" priority="9218" operator="equal">
      <formula>"nurGeometrie"</formula>
    </cfRule>
  </conditionalFormatting>
  <conditionalFormatting sqref="H4935">
    <cfRule type="cellIs" dxfId="8565" priority="9217" operator="equal">
      <formula>"nurGeometrie"</formula>
    </cfRule>
  </conditionalFormatting>
  <conditionalFormatting sqref="H4936">
    <cfRule type="cellIs" dxfId="8564" priority="9216" operator="equal">
      <formula>"nurGeometrie"</formula>
    </cfRule>
  </conditionalFormatting>
  <conditionalFormatting sqref="H4937">
    <cfRule type="cellIs" dxfId="8563" priority="9215" operator="equal">
      <formula>"nurGeometrie"</formula>
    </cfRule>
  </conditionalFormatting>
  <conditionalFormatting sqref="H4938">
    <cfRule type="cellIs" dxfId="8562" priority="9214" operator="equal">
      <formula>"nurGeometrie"</formula>
    </cfRule>
  </conditionalFormatting>
  <conditionalFormatting sqref="A4933">
    <cfRule type="cellIs" dxfId="8561" priority="9212" operator="equal">
      <formula>"Raster_Planungseinheiten"</formula>
    </cfRule>
    <cfRule type="cellIs" dxfId="8560" priority="9213" operator="equal">
      <formula>"Raster_UmweltVersorgung"</formula>
    </cfRule>
  </conditionalFormatting>
  <conditionalFormatting sqref="A4934">
    <cfRule type="cellIs" dxfId="8559" priority="9210" operator="equal">
      <formula>"Raster_Planungseinheiten"</formula>
    </cfRule>
    <cfRule type="cellIs" dxfId="8558" priority="9211" operator="equal">
      <formula>"Raster_UmweltVersorgung"</formula>
    </cfRule>
  </conditionalFormatting>
  <conditionalFormatting sqref="A4935">
    <cfRule type="cellIs" dxfId="8557" priority="9208" operator="equal">
      <formula>"Raster_Planungseinheiten"</formula>
    </cfRule>
    <cfRule type="cellIs" dxfId="8556" priority="9209" operator="equal">
      <formula>"Raster_UmweltVersorgung"</formula>
    </cfRule>
  </conditionalFormatting>
  <conditionalFormatting sqref="A4936">
    <cfRule type="cellIs" dxfId="8555" priority="9206" operator="equal">
      <formula>"Raster_Planungseinheiten"</formula>
    </cfRule>
    <cfRule type="cellIs" dxfId="8554" priority="9207" operator="equal">
      <formula>"Raster_UmweltVersorgung"</formula>
    </cfRule>
  </conditionalFormatting>
  <conditionalFormatting sqref="A4937">
    <cfRule type="cellIs" dxfId="8553" priority="9204" operator="equal">
      <formula>"Raster_Planungseinheiten"</formula>
    </cfRule>
    <cfRule type="cellIs" dxfId="8552" priority="9205" operator="equal">
      <formula>"Raster_UmweltVersorgung"</formula>
    </cfRule>
  </conditionalFormatting>
  <conditionalFormatting sqref="A4938">
    <cfRule type="cellIs" dxfId="8551" priority="9202" operator="equal">
      <formula>"Raster_Planungseinheiten"</formula>
    </cfRule>
    <cfRule type="cellIs" dxfId="8550" priority="9203" operator="equal">
      <formula>"Raster_UmweltVersorgung"</formula>
    </cfRule>
  </conditionalFormatting>
  <conditionalFormatting sqref="H5241">
    <cfRule type="cellIs" dxfId="8549" priority="8290" operator="equal">
      <formula>"nurGeometrie"</formula>
    </cfRule>
  </conditionalFormatting>
  <conditionalFormatting sqref="H4942">
    <cfRule type="cellIs" dxfId="8548" priority="9200" operator="equal">
      <formula>"nurGeometrie"</formula>
    </cfRule>
  </conditionalFormatting>
  <conditionalFormatting sqref="H4943">
    <cfRule type="cellIs" dxfId="8547" priority="9199" operator="equal">
      <formula>"nurGeometrie"</formula>
    </cfRule>
  </conditionalFormatting>
  <conditionalFormatting sqref="H5039">
    <cfRule type="cellIs" dxfId="8546" priority="8901" operator="equal">
      <formula>"nurGeometrie"</formula>
    </cfRule>
  </conditionalFormatting>
  <conditionalFormatting sqref="H5040">
    <cfRule type="cellIs" dxfId="8545" priority="8900" operator="equal">
      <formula>"nurGeometrie"</formula>
    </cfRule>
  </conditionalFormatting>
  <conditionalFormatting sqref="A4939">
    <cfRule type="cellIs" dxfId="8544" priority="9194" operator="equal">
      <formula>"Raster_Planungseinheiten"</formula>
    </cfRule>
    <cfRule type="cellIs" dxfId="8543" priority="9195" operator="equal">
      <formula>"Raster_UmweltVersorgung"</formula>
    </cfRule>
  </conditionalFormatting>
  <conditionalFormatting sqref="A4964">
    <cfRule type="cellIs" dxfId="8542" priority="9109" operator="equal">
      <formula>"Raster_Planungseinheiten"</formula>
    </cfRule>
    <cfRule type="cellIs" dxfId="8541" priority="9110" operator="equal">
      <formula>"Raster_UmweltVersorgung"</formula>
    </cfRule>
  </conditionalFormatting>
  <conditionalFormatting sqref="A5157">
    <cfRule type="cellIs" dxfId="8540" priority="8540" operator="equal">
      <formula>"Raster_Planungseinheiten"</formula>
    </cfRule>
    <cfRule type="cellIs" dxfId="8539" priority="8541" operator="equal">
      <formula>"Raster_UmweltVersorgung"</formula>
    </cfRule>
  </conditionalFormatting>
  <conditionalFormatting sqref="A4965">
    <cfRule type="cellIs" dxfId="8538" priority="9105" operator="equal">
      <formula>"Raster_Planungseinheiten"</formula>
    </cfRule>
    <cfRule type="cellIs" dxfId="8537" priority="9106" operator="equal">
      <formula>"Raster_UmweltVersorgung"</formula>
    </cfRule>
  </conditionalFormatting>
  <conditionalFormatting sqref="A4966">
    <cfRule type="cellIs" dxfId="8536" priority="9103" operator="equal">
      <formula>"Raster_Planungseinheiten"</formula>
    </cfRule>
    <cfRule type="cellIs" dxfId="8535" priority="9104" operator="equal">
      <formula>"Raster_UmweltVersorgung"</formula>
    </cfRule>
  </conditionalFormatting>
  <conditionalFormatting sqref="H4940">
    <cfRule type="cellIs" dxfId="8534" priority="9183" operator="equal">
      <formula>"nurGeometrie"</formula>
    </cfRule>
  </conditionalFormatting>
  <conditionalFormatting sqref="A4940">
    <cfRule type="cellIs" dxfId="8533" priority="9181" operator="equal">
      <formula>"Raster_Planungseinheiten"</formula>
    </cfRule>
    <cfRule type="cellIs" dxfId="8532" priority="9182" operator="equal">
      <formula>"Raster_UmweltVersorgung"</formula>
    </cfRule>
  </conditionalFormatting>
  <conditionalFormatting sqref="H4941">
    <cfRule type="cellIs" dxfId="8531" priority="9180" operator="equal">
      <formula>"nurGeometrie"</formula>
    </cfRule>
  </conditionalFormatting>
  <conditionalFormatting sqref="A4941">
    <cfRule type="cellIs" dxfId="8530" priority="9178" operator="equal">
      <formula>"Raster_Planungseinheiten"</formula>
    </cfRule>
    <cfRule type="cellIs" dxfId="8529" priority="9179" operator="equal">
      <formula>"Raster_UmweltVersorgung"</formula>
    </cfRule>
  </conditionalFormatting>
  <conditionalFormatting sqref="A4950">
    <cfRule type="cellIs" dxfId="8528" priority="9168" operator="equal">
      <formula>"Raster_Planungseinheiten"</formula>
    </cfRule>
    <cfRule type="cellIs" dxfId="8527" priority="9169" operator="equal">
      <formula>"Raster_UmweltVersorgung"</formula>
    </cfRule>
  </conditionalFormatting>
  <conditionalFormatting sqref="H4947">
    <cfRule type="cellIs" dxfId="8526" priority="9177" operator="equal">
      <formula>"nurGeometrie"</formula>
    </cfRule>
  </conditionalFormatting>
  <conditionalFormatting sqref="H4952">
    <cfRule type="cellIs" dxfId="8525" priority="9174" operator="equal">
      <formula>"nurGeometrie"</formula>
    </cfRule>
  </conditionalFormatting>
  <conditionalFormatting sqref="A4953">
    <cfRule type="cellIs" dxfId="8524" priority="9162" operator="equal">
      <formula>"Raster_Planungseinheiten"</formula>
    </cfRule>
    <cfRule type="cellIs" dxfId="8523" priority="9163" operator="equal">
      <formula>"Raster_UmweltVersorgung"</formula>
    </cfRule>
  </conditionalFormatting>
  <conditionalFormatting sqref="H4954">
    <cfRule type="cellIs" dxfId="8522" priority="9172" operator="equal">
      <formula>"nurGeometrie"</formula>
    </cfRule>
  </conditionalFormatting>
  <conditionalFormatting sqref="A4952">
    <cfRule type="cellIs" dxfId="8521" priority="9164" operator="equal">
      <formula>"Raster_Planungseinheiten"</formula>
    </cfRule>
    <cfRule type="cellIs" dxfId="8520" priority="9165" operator="equal">
      <formula>"Raster_UmweltVersorgung"</formula>
    </cfRule>
  </conditionalFormatting>
  <conditionalFormatting sqref="H4953">
    <cfRule type="cellIs" dxfId="8519" priority="9173" operator="equal">
      <formula>"nurGeometrie"</formula>
    </cfRule>
  </conditionalFormatting>
  <conditionalFormatting sqref="A4951">
    <cfRule type="cellIs" dxfId="8518" priority="9166" operator="equal">
      <formula>"Raster_Planungseinheiten"</formula>
    </cfRule>
    <cfRule type="cellIs" dxfId="8517" priority="9167" operator="equal">
      <formula>"Raster_UmweltVersorgung"</formula>
    </cfRule>
  </conditionalFormatting>
  <conditionalFormatting sqref="A4954">
    <cfRule type="cellIs" dxfId="8516" priority="9160" operator="equal">
      <formula>"Raster_Planungseinheiten"</formula>
    </cfRule>
    <cfRule type="cellIs" dxfId="8515" priority="9161" operator="equal">
      <formula>"Raster_UmweltVersorgung"</formula>
    </cfRule>
  </conditionalFormatting>
  <conditionalFormatting sqref="H4950">
    <cfRule type="cellIs" dxfId="8514" priority="9176" operator="equal">
      <formula>"nurGeometrie"</formula>
    </cfRule>
  </conditionalFormatting>
  <conditionalFormatting sqref="H4951">
    <cfRule type="cellIs" dxfId="8513" priority="9175" operator="equal">
      <formula>"nurGeometrie"</formula>
    </cfRule>
  </conditionalFormatting>
  <conditionalFormatting sqref="A4947">
    <cfRule type="cellIs" dxfId="8512" priority="9170" operator="equal">
      <formula>"Raster_Planungseinheiten"</formula>
    </cfRule>
    <cfRule type="cellIs" dxfId="8511" priority="9171" operator="equal">
      <formula>"Raster_UmweltVersorgung"</formula>
    </cfRule>
  </conditionalFormatting>
  <conditionalFormatting sqref="H4948">
    <cfRule type="cellIs" dxfId="8510" priority="9159" operator="equal">
      <formula>"nurGeometrie"</formula>
    </cfRule>
  </conditionalFormatting>
  <conditionalFormatting sqref="A4948">
    <cfRule type="cellIs" dxfId="8509" priority="9157" operator="equal">
      <formula>"Raster_Planungseinheiten"</formula>
    </cfRule>
    <cfRule type="cellIs" dxfId="8508" priority="9158" operator="equal">
      <formula>"Raster_UmweltVersorgung"</formula>
    </cfRule>
  </conditionalFormatting>
  <conditionalFormatting sqref="H4949">
    <cfRule type="cellIs" dxfId="8507" priority="9156" operator="equal">
      <formula>"nurGeometrie"</formula>
    </cfRule>
  </conditionalFormatting>
  <conditionalFormatting sqref="A4949">
    <cfRule type="cellIs" dxfId="8506" priority="9154" operator="equal">
      <formula>"Raster_Planungseinheiten"</formula>
    </cfRule>
    <cfRule type="cellIs" dxfId="8505" priority="9155" operator="equal">
      <formula>"Raster_UmweltVersorgung"</formula>
    </cfRule>
  </conditionalFormatting>
  <conditionalFormatting sqref="A4956">
    <cfRule type="cellIs" dxfId="8504" priority="9147" operator="equal">
      <formula>"Raster_Planungseinheiten"</formula>
    </cfRule>
    <cfRule type="cellIs" dxfId="8503" priority="9148" operator="equal">
      <formula>"Raster_UmweltVersorgung"</formula>
    </cfRule>
  </conditionalFormatting>
  <conditionalFormatting sqref="H4958">
    <cfRule type="cellIs" dxfId="8502" priority="9151" operator="equal">
      <formula>"nurGeometrie"</formula>
    </cfRule>
  </conditionalFormatting>
  <conditionalFormatting sqref="A4959">
    <cfRule type="cellIs" dxfId="8501" priority="9141" operator="equal">
      <formula>"Raster_Planungseinheiten"</formula>
    </cfRule>
    <cfRule type="cellIs" dxfId="8500" priority="9142" operator="equal">
      <formula>"Raster_UmweltVersorgung"</formula>
    </cfRule>
  </conditionalFormatting>
  <conditionalFormatting sqref="H4960">
    <cfRule type="cellIs" dxfId="8499" priority="9149" operator="equal">
      <formula>"nurGeometrie"</formula>
    </cfRule>
  </conditionalFormatting>
  <conditionalFormatting sqref="A4958">
    <cfRule type="cellIs" dxfId="8498" priority="9143" operator="equal">
      <formula>"Raster_Planungseinheiten"</formula>
    </cfRule>
    <cfRule type="cellIs" dxfId="8497" priority="9144" operator="equal">
      <formula>"Raster_UmweltVersorgung"</formula>
    </cfRule>
  </conditionalFormatting>
  <conditionalFormatting sqref="H4959">
    <cfRule type="cellIs" dxfId="8496" priority="9150" operator="equal">
      <formula>"nurGeometrie"</formula>
    </cfRule>
  </conditionalFormatting>
  <conditionalFormatting sqref="A4957">
    <cfRule type="cellIs" dxfId="8495" priority="9145" operator="equal">
      <formula>"Raster_Planungseinheiten"</formula>
    </cfRule>
    <cfRule type="cellIs" dxfId="8494" priority="9146" operator="equal">
      <formula>"Raster_UmweltVersorgung"</formula>
    </cfRule>
  </conditionalFormatting>
  <conditionalFormatting sqref="A4960">
    <cfRule type="cellIs" dxfId="8493" priority="9139" operator="equal">
      <formula>"Raster_Planungseinheiten"</formula>
    </cfRule>
    <cfRule type="cellIs" dxfId="8492" priority="9140" operator="equal">
      <formula>"Raster_UmweltVersorgung"</formula>
    </cfRule>
  </conditionalFormatting>
  <conditionalFormatting sqref="H4956">
    <cfRule type="cellIs" dxfId="8491" priority="9153" operator="equal">
      <formula>"nurGeometrie"</formula>
    </cfRule>
  </conditionalFormatting>
  <conditionalFormatting sqref="H4957">
    <cfRule type="cellIs" dxfId="8490" priority="9152" operator="equal">
      <formula>"nurGeometrie"</formula>
    </cfRule>
  </conditionalFormatting>
  <conditionalFormatting sqref="H4955">
    <cfRule type="cellIs" dxfId="8489" priority="9138" operator="equal">
      <formula>"nurGeometrie"</formula>
    </cfRule>
  </conditionalFormatting>
  <conditionalFormatting sqref="A4955">
    <cfRule type="cellIs" dxfId="8488" priority="9136" operator="equal">
      <formula>"Raster_Planungseinheiten"</formula>
    </cfRule>
    <cfRule type="cellIs" dxfId="8487" priority="9137" operator="equal">
      <formula>"Raster_UmweltVersorgung"</formula>
    </cfRule>
  </conditionalFormatting>
  <conditionalFormatting sqref="A5376">
    <cfRule type="cellIs" dxfId="8486" priority="7888" operator="equal">
      <formula>"Raster_Planungseinheiten"</formula>
    </cfRule>
    <cfRule type="cellIs" dxfId="8485" priority="7889" operator="equal">
      <formula>"Raster_UmweltVersorgung"</formula>
    </cfRule>
  </conditionalFormatting>
  <conditionalFormatting sqref="H4961">
    <cfRule type="cellIs" dxfId="8484" priority="9135" operator="equal">
      <formula>"nurGeometrie"</formula>
    </cfRule>
  </conditionalFormatting>
  <conditionalFormatting sqref="H5110">
    <cfRule type="cellIs" dxfId="8483" priority="8694" operator="equal">
      <formula>"nurGeometrie"</formula>
    </cfRule>
  </conditionalFormatting>
  <conditionalFormatting sqref="H4974">
    <cfRule type="cellIs" dxfId="8482" priority="9130" operator="equal">
      <formula>"nurGeometrie"</formula>
    </cfRule>
  </conditionalFormatting>
  <conditionalFormatting sqref="H5111">
    <cfRule type="cellIs" dxfId="8481" priority="8693" operator="equal">
      <formula>"nurGeometrie"</formula>
    </cfRule>
  </conditionalFormatting>
  <conditionalFormatting sqref="H4970">
    <cfRule type="cellIs" dxfId="8480" priority="9134" operator="equal">
      <formula>"nurGeometrie"</formula>
    </cfRule>
  </conditionalFormatting>
  <conditionalFormatting sqref="H4971">
    <cfRule type="cellIs" dxfId="8479" priority="9133" operator="equal">
      <formula>"nurGeometrie"</formula>
    </cfRule>
  </conditionalFormatting>
  <conditionalFormatting sqref="A4961">
    <cfRule type="cellIs" dxfId="8478" priority="9128" operator="equal">
      <formula>"Raster_Planungseinheiten"</formula>
    </cfRule>
    <cfRule type="cellIs" dxfId="8477" priority="9129" operator="equal">
      <formula>"Raster_UmweltVersorgung"</formula>
    </cfRule>
  </conditionalFormatting>
  <conditionalFormatting sqref="H4962">
    <cfRule type="cellIs" dxfId="8476" priority="9127" operator="equal">
      <formula>"nurGeometrie"</formula>
    </cfRule>
  </conditionalFormatting>
  <conditionalFormatting sqref="A5162">
    <cfRule type="cellIs" dxfId="8475" priority="8530" operator="equal">
      <formula>"Raster_Planungseinheiten"</formula>
    </cfRule>
    <cfRule type="cellIs" dxfId="8474" priority="8531" operator="equal">
      <formula>"Raster_UmweltVersorgung"</formula>
    </cfRule>
  </conditionalFormatting>
  <conditionalFormatting sqref="H4963">
    <cfRule type="cellIs" dxfId="8473" priority="9126" operator="equal">
      <formula>"nurGeometrie"</formula>
    </cfRule>
  </conditionalFormatting>
  <conditionalFormatting sqref="A5043">
    <cfRule type="cellIs" dxfId="8472" priority="8886" operator="equal">
      <formula>"Raster_Planungseinheiten"</formula>
    </cfRule>
    <cfRule type="cellIs" dxfId="8471" priority="8887" operator="equal">
      <formula>"Raster_UmweltVersorgung"</formula>
    </cfRule>
  </conditionalFormatting>
  <conditionalFormatting sqref="A5435">
    <cfRule type="cellIs" dxfId="8470" priority="7706" operator="equal">
      <formula>"Raster_Planungseinheiten"</formula>
    </cfRule>
    <cfRule type="cellIs" dxfId="8469" priority="7707" operator="equal">
      <formula>"Raster_UmweltVersorgung"</formula>
    </cfRule>
  </conditionalFormatting>
  <conditionalFormatting sqref="A5041">
    <cfRule type="cellIs" dxfId="8468" priority="8890" operator="equal">
      <formula>"Raster_Planungseinheiten"</formula>
    </cfRule>
    <cfRule type="cellIs" dxfId="8467" priority="8891" operator="equal">
      <formula>"Raster_UmweltVersorgung"</formula>
    </cfRule>
  </conditionalFormatting>
  <conditionalFormatting sqref="A5042">
    <cfRule type="cellIs" dxfId="8466" priority="8888" operator="equal">
      <formula>"Raster_Planungseinheiten"</formula>
    </cfRule>
    <cfRule type="cellIs" dxfId="8465" priority="8889" operator="equal">
      <formula>"Raster_UmweltVersorgung"</formula>
    </cfRule>
  </conditionalFormatting>
  <conditionalFormatting sqref="A5111">
    <cfRule type="cellIs" dxfId="8464" priority="8682" operator="equal">
      <formula>"Raster_Planungseinheiten"</formula>
    </cfRule>
    <cfRule type="cellIs" dxfId="8463" priority="8683" operator="equal">
      <formula>"Raster_UmweltVersorgung"</formula>
    </cfRule>
  </conditionalFormatting>
  <conditionalFormatting sqref="A5044">
    <cfRule type="cellIs" dxfId="8462" priority="8884" operator="equal">
      <formula>"Raster_Planungseinheiten"</formula>
    </cfRule>
    <cfRule type="cellIs" dxfId="8461" priority="8885" operator="equal">
      <formula>"Raster_UmweltVersorgung"</formula>
    </cfRule>
  </conditionalFormatting>
  <conditionalFormatting sqref="A5131">
    <cfRule type="cellIs" dxfId="8460" priority="8640" operator="equal">
      <formula>"Raster_Planungseinheiten"</formula>
    </cfRule>
    <cfRule type="cellIs" dxfId="8459" priority="8641" operator="equal">
      <formula>"Raster_UmweltVersorgung"</formula>
    </cfRule>
  </conditionalFormatting>
  <conditionalFormatting sqref="A5112">
    <cfRule type="cellIs" dxfId="8458" priority="8680" operator="equal">
      <formula>"Raster_Planungseinheiten"</formula>
    </cfRule>
    <cfRule type="cellIs" dxfId="8457" priority="8681" operator="equal">
      <formula>"Raster_UmweltVersorgung"</formula>
    </cfRule>
  </conditionalFormatting>
  <conditionalFormatting sqref="H4964">
    <cfRule type="cellIs" dxfId="8456" priority="9111" operator="equal">
      <formula>"nurGeometrie"</formula>
    </cfRule>
  </conditionalFormatting>
  <conditionalFormatting sqref="A5109">
    <cfRule type="cellIs" dxfId="8455" priority="8686" operator="equal">
      <formula>"Raster_Planungseinheiten"</formula>
    </cfRule>
    <cfRule type="cellIs" dxfId="8454" priority="8687" operator="equal">
      <formula>"Raster_UmweltVersorgung"</formula>
    </cfRule>
  </conditionalFormatting>
  <conditionalFormatting sqref="H4965">
    <cfRule type="cellIs" dxfId="8453" priority="9108" operator="equal">
      <formula>"nurGeometrie"</formula>
    </cfRule>
  </conditionalFormatting>
  <conditionalFormatting sqref="H4966">
    <cfRule type="cellIs" dxfId="8452" priority="9107" operator="equal">
      <formula>"nurGeometrie"</formula>
    </cfRule>
  </conditionalFormatting>
  <conditionalFormatting sqref="A4967">
    <cfRule type="cellIs" dxfId="8451" priority="9100" operator="equal">
      <formula>"Raster_Planungseinheiten"</formula>
    </cfRule>
    <cfRule type="cellIs" dxfId="8450" priority="9101" operator="equal">
      <formula>"Raster_UmweltVersorgung"</formula>
    </cfRule>
  </conditionalFormatting>
  <conditionalFormatting sqref="A4968">
    <cfRule type="cellIs" dxfId="8449" priority="9096" operator="equal">
      <formula>"Raster_Planungseinheiten"</formula>
    </cfRule>
    <cfRule type="cellIs" dxfId="8448" priority="9097" operator="equal">
      <formula>"Raster_UmweltVersorgung"</formula>
    </cfRule>
  </conditionalFormatting>
  <conditionalFormatting sqref="A4969">
    <cfRule type="cellIs" dxfId="8447" priority="9094" operator="equal">
      <formula>"Raster_Planungseinheiten"</formula>
    </cfRule>
    <cfRule type="cellIs" dxfId="8446" priority="9095" operator="equal">
      <formula>"Raster_UmweltVersorgung"</formula>
    </cfRule>
  </conditionalFormatting>
  <conditionalFormatting sqref="H4967">
    <cfRule type="cellIs" dxfId="8445" priority="9102" operator="equal">
      <formula>"nurGeometrie"</formula>
    </cfRule>
  </conditionalFormatting>
  <conditionalFormatting sqref="H4968">
    <cfRule type="cellIs" dxfId="8444" priority="9099" operator="equal">
      <formula>"nurGeometrie"</formula>
    </cfRule>
  </conditionalFormatting>
  <conditionalFormatting sqref="H4969">
    <cfRule type="cellIs" dxfId="8443" priority="9098" operator="equal">
      <formula>"nurGeometrie"</formula>
    </cfRule>
  </conditionalFormatting>
  <conditionalFormatting sqref="A5104">
    <cfRule type="cellIs" dxfId="8442" priority="8702" operator="equal">
      <formula>"Raster_Planungseinheiten"</formula>
    </cfRule>
    <cfRule type="cellIs" dxfId="8441" priority="8703" operator="equal">
      <formula>"Raster_UmweltVersorgung"</formula>
    </cfRule>
  </conditionalFormatting>
  <conditionalFormatting sqref="A5035">
    <cfRule type="cellIs" dxfId="8440" priority="8908" operator="equal">
      <formula>"Raster_Planungseinheiten"</formula>
    </cfRule>
    <cfRule type="cellIs" dxfId="8439" priority="8909" operator="equal">
      <formula>"Raster_UmweltVersorgung"</formula>
    </cfRule>
  </conditionalFormatting>
  <conditionalFormatting sqref="H4986">
    <cfRule type="cellIs" dxfId="8438" priority="9090" operator="equal">
      <formula>"nurGeometrie"</formula>
    </cfRule>
  </conditionalFormatting>
  <conditionalFormatting sqref="H4987">
    <cfRule type="cellIs" dxfId="8437" priority="9089" operator="equal">
      <formula>"nurGeometrie"</formula>
    </cfRule>
  </conditionalFormatting>
  <conditionalFormatting sqref="A5116">
    <cfRule type="cellIs" dxfId="8436" priority="8666" operator="equal">
      <formula>"Raster_Planungseinheiten"</formula>
    </cfRule>
    <cfRule type="cellIs" dxfId="8435" priority="8667" operator="equal">
      <formula>"Raster_UmweltVersorgung"</formula>
    </cfRule>
  </conditionalFormatting>
  <conditionalFormatting sqref="A5107">
    <cfRule type="cellIs" dxfId="8434" priority="8690" operator="equal">
      <formula>"Raster_Planungseinheiten"</formula>
    </cfRule>
    <cfRule type="cellIs" dxfId="8433" priority="8691" operator="equal">
      <formula>"Raster_UmweltVersorgung"</formula>
    </cfRule>
  </conditionalFormatting>
  <conditionalFormatting sqref="A5129">
    <cfRule type="cellIs" dxfId="8432" priority="8644" operator="equal">
      <formula>"Raster_Planungseinheiten"</formula>
    </cfRule>
    <cfRule type="cellIs" dxfId="8431" priority="8645" operator="equal">
      <formula>"Raster_UmweltVersorgung"</formula>
    </cfRule>
  </conditionalFormatting>
  <conditionalFormatting sqref="A5226">
    <cfRule type="cellIs" dxfId="8430" priority="8336" operator="equal">
      <formula>"Raster_Planungseinheiten"</formula>
    </cfRule>
    <cfRule type="cellIs" dxfId="8429" priority="8337" operator="equal">
      <formula>"Raster_UmweltVersorgung"</formula>
    </cfRule>
  </conditionalFormatting>
  <conditionalFormatting sqref="A5234">
    <cfRule type="cellIs" dxfId="8428" priority="8314" operator="equal">
      <formula>"Raster_Planungseinheiten"</formula>
    </cfRule>
    <cfRule type="cellIs" dxfId="8427" priority="8315" operator="equal">
      <formula>"Raster_UmweltVersorgung"</formula>
    </cfRule>
  </conditionalFormatting>
  <conditionalFormatting sqref="A5154">
    <cfRule type="cellIs" dxfId="8426" priority="8546" operator="equal">
      <formula>"Raster_Planungseinheiten"</formula>
    </cfRule>
    <cfRule type="cellIs" dxfId="8425" priority="8547" operator="equal">
      <formula>"Raster_UmweltVersorgung"</formula>
    </cfRule>
  </conditionalFormatting>
  <conditionalFormatting sqref="A5264">
    <cfRule type="cellIs" dxfId="8424" priority="8223" operator="equal">
      <formula>"Raster_Planungseinheiten"</formula>
    </cfRule>
    <cfRule type="cellIs" dxfId="8423" priority="8224" operator="equal">
      <formula>"Raster_UmweltVersorgung"</formula>
    </cfRule>
  </conditionalFormatting>
  <conditionalFormatting sqref="H4975">
    <cfRule type="cellIs" dxfId="8422" priority="9093" operator="equal">
      <formula>"nurGeometrie"</formula>
    </cfRule>
  </conditionalFormatting>
  <conditionalFormatting sqref="H4988">
    <cfRule type="cellIs" dxfId="8421" priority="9088" operator="equal">
      <formula>"nurGeometrie"</formula>
    </cfRule>
  </conditionalFormatting>
  <conditionalFormatting sqref="H4984">
    <cfRule type="cellIs" dxfId="8420" priority="9092" operator="equal">
      <formula>"nurGeometrie"</formula>
    </cfRule>
  </conditionalFormatting>
  <conditionalFormatting sqref="H4985">
    <cfRule type="cellIs" dxfId="8419" priority="9091" operator="equal">
      <formula>"nurGeometrie"</formula>
    </cfRule>
  </conditionalFormatting>
  <conditionalFormatting sqref="A4975">
    <cfRule type="cellIs" dxfId="8418" priority="9086" operator="equal">
      <formula>"Raster_Planungseinheiten"</formula>
    </cfRule>
    <cfRule type="cellIs" dxfId="8417" priority="9087" operator="equal">
      <formula>"Raster_UmweltVersorgung"</formula>
    </cfRule>
  </conditionalFormatting>
  <conditionalFormatting sqref="H4976">
    <cfRule type="cellIs" dxfId="8416" priority="9085" operator="equal">
      <formula>"nurGeometrie"</formula>
    </cfRule>
  </conditionalFormatting>
  <conditionalFormatting sqref="H4977">
    <cfRule type="cellIs" dxfId="8415" priority="9084" operator="equal">
      <formula>"nurGeometrie"</formula>
    </cfRule>
  </conditionalFormatting>
  <conditionalFormatting sqref="H4978">
    <cfRule type="cellIs" dxfId="8414" priority="9083" operator="equal">
      <formula>"nurGeometrie"</formula>
    </cfRule>
  </conditionalFormatting>
  <conditionalFormatting sqref="H4979">
    <cfRule type="cellIs" dxfId="8413" priority="9082" operator="equal">
      <formula>"nurGeometrie"</formula>
    </cfRule>
  </conditionalFormatting>
  <conditionalFormatting sqref="H4980">
    <cfRule type="cellIs" dxfId="8412" priority="9081" operator="equal">
      <formula>"nurGeometrie"</formula>
    </cfRule>
  </conditionalFormatting>
  <conditionalFormatting sqref="H4981">
    <cfRule type="cellIs" dxfId="8411" priority="9080" operator="equal">
      <formula>"nurGeometrie"</formula>
    </cfRule>
  </conditionalFormatting>
  <conditionalFormatting sqref="H4982">
    <cfRule type="cellIs" dxfId="8410" priority="9079" operator="equal">
      <formula>"nurGeometrie"</formula>
    </cfRule>
  </conditionalFormatting>
  <conditionalFormatting sqref="H4983">
    <cfRule type="cellIs" dxfId="8409" priority="9078" operator="equal">
      <formula>"nurGeometrie"</formula>
    </cfRule>
  </conditionalFormatting>
  <conditionalFormatting sqref="A4976">
    <cfRule type="cellIs" dxfId="8408" priority="9076" operator="equal">
      <formula>"Raster_Planungseinheiten"</formula>
    </cfRule>
    <cfRule type="cellIs" dxfId="8407" priority="9077" operator="equal">
      <formula>"Raster_UmweltVersorgung"</formula>
    </cfRule>
  </conditionalFormatting>
  <conditionalFormatting sqref="A4977">
    <cfRule type="cellIs" dxfId="8406" priority="9074" operator="equal">
      <formula>"Raster_Planungseinheiten"</formula>
    </cfRule>
    <cfRule type="cellIs" dxfId="8405" priority="9075" operator="equal">
      <formula>"Raster_UmweltVersorgung"</formula>
    </cfRule>
  </conditionalFormatting>
  <conditionalFormatting sqref="A4978">
    <cfRule type="cellIs" dxfId="8404" priority="9072" operator="equal">
      <formula>"Raster_Planungseinheiten"</formula>
    </cfRule>
    <cfRule type="cellIs" dxfId="8403" priority="9073" operator="equal">
      <formula>"Raster_UmweltVersorgung"</formula>
    </cfRule>
  </conditionalFormatting>
  <conditionalFormatting sqref="A4979">
    <cfRule type="cellIs" dxfId="8402" priority="9070" operator="equal">
      <formula>"Raster_Planungseinheiten"</formula>
    </cfRule>
    <cfRule type="cellIs" dxfId="8401" priority="9071" operator="equal">
      <formula>"Raster_UmweltVersorgung"</formula>
    </cfRule>
  </conditionalFormatting>
  <conditionalFormatting sqref="A4980">
    <cfRule type="cellIs" dxfId="8400" priority="9068" operator="equal">
      <formula>"Raster_Planungseinheiten"</formula>
    </cfRule>
    <cfRule type="cellIs" dxfId="8399" priority="9069" operator="equal">
      <formula>"Raster_UmweltVersorgung"</formula>
    </cfRule>
  </conditionalFormatting>
  <conditionalFormatting sqref="A4981">
    <cfRule type="cellIs" dxfId="8398" priority="9066" operator="equal">
      <formula>"Raster_Planungseinheiten"</formula>
    </cfRule>
    <cfRule type="cellIs" dxfId="8397" priority="9067" operator="equal">
      <formula>"Raster_UmweltVersorgung"</formula>
    </cfRule>
  </conditionalFormatting>
  <conditionalFormatting sqref="A4982">
    <cfRule type="cellIs" dxfId="8396" priority="9064" operator="equal">
      <formula>"Raster_Planungseinheiten"</formula>
    </cfRule>
    <cfRule type="cellIs" dxfId="8395" priority="9065" operator="equal">
      <formula>"Raster_UmweltVersorgung"</formula>
    </cfRule>
  </conditionalFormatting>
  <conditionalFormatting sqref="A4983">
    <cfRule type="cellIs" dxfId="8394" priority="9062" operator="equal">
      <formula>"Raster_Planungseinheiten"</formula>
    </cfRule>
    <cfRule type="cellIs" dxfId="8393" priority="9063" operator="equal">
      <formula>"Raster_UmweltVersorgung"</formula>
    </cfRule>
  </conditionalFormatting>
  <conditionalFormatting sqref="A4984">
    <cfRule type="cellIs" dxfId="8392" priority="9060" operator="equal">
      <formula>"Raster_Planungseinheiten"</formula>
    </cfRule>
    <cfRule type="cellIs" dxfId="8391" priority="9061" operator="equal">
      <formula>"Raster_UmweltVersorgung"</formula>
    </cfRule>
  </conditionalFormatting>
  <conditionalFormatting sqref="A4985">
    <cfRule type="cellIs" dxfId="8390" priority="9058" operator="equal">
      <formula>"Raster_Planungseinheiten"</formula>
    </cfRule>
    <cfRule type="cellIs" dxfId="8389" priority="9059" operator="equal">
      <formula>"Raster_UmweltVersorgung"</formula>
    </cfRule>
  </conditionalFormatting>
  <conditionalFormatting sqref="A4986">
    <cfRule type="cellIs" dxfId="8388" priority="9056" operator="equal">
      <formula>"Raster_Planungseinheiten"</formula>
    </cfRule>
    <cfRule type="cellIs" dxfId="8387" priority="9057" operator="equal">
      <formula>"Raster_UmweltVersorgung"</formula>
    </cfRule>
  </conditionalFormatting>
  <conditionalFormatting sqref="A4987">
    <cfRule type="cellIs" dxfId="8386" priority="9054" operator="equal">
      <formula>"Raster_Planungseinheiten"</formula>
    </cfRule>
    <cfRule type="cellIs" dxfId="8385" priority="9055" operator="equal">
      <formula>"Raster_UmweltVersorgung"</formula>
    </cfRule>
  </conditionalFormatting>
  <conditionalFormatting sqref="A4988">
    <cfRule type="cellIs" dxfId="8384" priority="9052" operator="equal">
      <formula>"Raster_Planungseinheiten"</formula>
    </cfRule>
    <cfRule type="cellIs" dxfId="8383" priority="9053" operator="equal">
      <formula>"Raster_UmweltVersorgung"</formula>
    </cfRule>
  </conditionalFormatting>
  <conditionalFormatting sqref="A5123">
    <cfRule type="cellIs" dxfId="8382" priority="8631" operator="equal">
      <formula>"Raster_Planungseinheiten"</formula>
    </cfRule>
    <cfRule type="cellIs" dxfId="8381" priority="8632" operator="equal">
      <formula>"Raster_UmweltVersorgung"</formula>
    </cfRule>
  </conditionalFormatting>
  <conditionalFormatting sqref="H4992">
    <cfRule type="cellIs" dxfId="8380" priority="9049" operator="equal">
      <formula>"nurGeometrie"</formula>
    </cfRule>
  </conditionalFormatting>
  <conditionalFormatting sqref="A5126">
    <cfRule type="cellIs" dxfId="8379" priority="8622" operator="equal">
      <formula>"Raster_Planungseinheiten"</formula>
    </cfRule>
    <cfRule type="cellIs" dxfId="8378" priority="8623" operator="equal">
      <formula>"Raster_UmweltVersorgung"</formula>
    </cfRule>
  </conditionalFormatting>
  <conditionalFormatting sqref="H4994">
    <cfRule type="cellIs" dxfId="8377" priority="9047" operator="equal">
      <formula>"nurGeometrie"</formula>
    </cfRule>
  </conditionalFormatting>
  <conditionalFormatting sqref="A5158">
    <cfRule type="cellIs" dxfId="8376" priority="8538" operator="equal">
      <formula>"Raster_Planungseinheiten"</formula>
    </cfRule>
    <cfRule type="cellIs" dxfId="8375" priority="8539" operator="equal">
      <formula>"Raster_UmweltVersorgung"</formula>
    </cfRule>
  </conditionalFormatting>
  <conditionalFormatting sqref="H4993">
    <cfRule type="cellIs" dxfId="8374" priority="9048" operator="equal">
      <formula>"nurGeometrie"</formula>
    </cfRule>
  </conditionalFormatting>
  <conditionalFormatting sqref="A5253">
    <cfRule type="cellIs" dxfId="8373" priority="8274" operator="equal">
      <formula>"Raster_Planungseinheiten"</formula>
    </cfRule>
    <cfRule type="cellIs" dxfId="8372" priority="8275" operator="equal">
      <formula>"Raster_UmweltVersorgung"</formula>
    </cfRule>
  </conditionalFormatting>
  <conditionalFormatting sqref="A5267">
    <cfRule type="cellIs" dxfId="8371" priority="8217" operator="equal">
      <formula>"Raster_Planungseinheiten"</formula>
    </cfRule>
    <cfRule type="cellIs" dxfId="8370" priority="8218" operator="equal">
      <formula>"Raster_UmweltVersorgung"</formula>
    </cfRule>
  </conditionalFormatting>
  <conditionalFormatting sqref="H4990">
    <cfRule type="cellIs" dxfId="8369" priority="9051" operator="equal">
      <formula>"nurGeometrie"</formula>
    </cfRule>
  </conditionalFormatting>
  <conditionalFormatting sqref="H4991">
    <cfRule type="cellIs" dxfId="8368" priority="9050" operator="equal">
      <formula>"nurGeometrie"</formula>
    </cfRule>
  </conditionalFormatting>
  <conditionalFormatting sqref="H4989">
    <cfRule type="cellIs" dxfId="8367" priority="9046" operator="equal">
      <formula>"nurGeometrie"</formula>
    </cfRule>
  </conditionalFormatting>
  <conditionalFormatting sqref="A4989">
    <cfRule type="cellIs" dxfId="8366" priority="9044" operator="equal">
      <formula>"Raster_Planungseinheiten"</formula>
    </cfRule>
    <cfRule type="cellIs" dxfId="8365" priority="9045" operator="equal">
      <formula>"Raster_UmweltVersorgung"</formula>
    </cfRule>
  </conditionalFormatting>
  <conditionalFormatting sqref="A4990">
    <cfRule type="cellIs" dxfId="8364" priority="9042" operator="equal">
      <formula>"Raster_Planungseinheiten"</formula>
    </cfRule>
    <cfRule type="cellIs" dxfId="8363" priority="9043" operator="equal">
      <formula>"Raster_UmweltVersorgung"</formula>
    </cfRule>
  </conditionalFormatting>
  <conditionalFormatting sqref="A4991">
    <cfRule type="cellIs" dxfId="8362" priority="9040" operator="equal">
      <formula>"Raster_Planungseinheiten"</formula>
    </cfRule>
    <cfRule type="cellIs" dxfId="8361" priority="9041" operator="equal">
      <formula>"Raster_UmweltVersorgung"</formula>
    </cfRule>
  </conditionalFormatting>
  <conditionalFormatting sqref="A4992">
    <cfRule type="cellIs" dxfId="8360" priority="9038" operator="equal">
      <formula>"Raster_Planungseinheiten"</formula>
    </cfRule>
    <cfRule type="cellIs" dxfId="8359" priority="9039" operator="equal">
      <formula>"Raster_UmweltVersorgung"</formula>
    </cfRule>
  </conditionalFormatting>
  <conditionalFormatting sqref="A4993">
    <cfRule type="cellIs" dxfId="8358" priority="9036" operator="equal">
      <formula>"Raster_Planungseinheiten"</formula>
    </cfRule>
    <cfRule type="cellIs" dxfId="8357" priority="9037" operator="equal">
      <formula>"Raster_UmweltVersorgung"</formula>
    </cfRule>
  </conditionalFormatting>
  <conditionalFormatting sqref="A4994">
    <cfRule type="cellIs" dxfId="8356" priority="9034" operator="equal">
      <formula>"Raster_Planungseinheiten"</formula>
    </cfRule>
    <cfRule type="cellIs" dxfId="8355" priority="9035" operator="equal">
      <formula>"Raster_UmweltVersorgung"</formula>
    </cfRule>
  </conditionalFormatting>
  <conditionalFormatting sqref="H5006">
    <cfRule type="cellIs" dxfId="8354" priority="9030" operator="equal">
      <formula>"nurGeometrie"</formula>
    </cfRule>
  </conditionalFormatting>
  <conditionalFormatting sqref="H5007">
    <cfRule type="cellIs" dxfId="8353" priority="9029" operator="equal">
      <formula>"nurGeometrie"</formula>
    </cfRule>
  </conditionalFormatting>
  <conditionalFormatting sqref="H4995">
    <cfRule type="cellIs" dxfId="8352" priority="9033" operator="equal">
      <formula>"nurGeometrie"</formula>
    </cfRule>
  </conditionalFormatting>
  <conditionalFormatting sqref="H5008">
    <cfRule type="cellIs" dxfId="8351" priority="9028" operator="equal">
      <formula>"nurGeometrie"</formula>
    </cfRule>
  </conditionalFormatting>
  <conditionalFormatting sqref="H5004">
    <cfRule type="cellIs" dxfId="8350" priority="9032" operator="equal">
      <formula>"nurGeometrie"</formula>
    </cfRule>
  </conditionalFormatting>
  <conditionalFormatting sqref="H5005">
    <cfRule type="cellIs" dxfId="8349" priority="9031" operator="equal">
      <formula>"nurGeometrie"</formula>
    </cfRule>
  </conditionalFormatting>
  <conditionalFormatting sqref="A4995">
    <cfRule type="cellIs" dxfId="8348" priority="9026" operator="equal">
      <formula>"Raster_Planungseinheiten"</formula>
    </cfRule>
    <cfRule type="cellIs" dxfId="8347" priority="9027" operator="equal">
      <formula>"Raster_UmweltVersorgung"</formula>
    </cfRule>
  </conditionalFormatting>
  <conditionalFormatting sqref="H4996">
    <cfRule type="cellIs" dxfId="8346" priority="9025" operator="equal">
      <formula>"nurGeometrie"</formula>
    </cfRule>
  </conditionalFormatting>
  <conditionalFormatting sqref="H4997">
    <cfRule type="cellIs" dxfId="8345" priority="9024" operator="equal">
      <formula>"nurGeometrie"</formula>
    </cfRule>
  </conditionalFormatting>
  <conditionalFormatting sqref="H4998">
    <cfRule type="cellIs" dxfId="8344" priority="9023" operator="equal">
      <formula>"nurGeometrie"</formula>
    </cfRule>
  </conditionalFormatting>
  <conditionalFormatting sqref="H4999">
    <cfRule type="cellIs" dxfId="8343" priority="9022" operator="equal">
      <formula>"nurGeometrie"</formula>
    </cfRule>
  </conditionalFormatting>
  <conditionalFormatting sqref="H5000">
    <cfRule type="cellIs" dxfId="8342" priority="9021" operator="equal">
      <formula>"nurGeometrie"</formula>
    </cfRule>
  </conditionalFormatting>
  <conditionalFormatting sqref="H5001">
    <cfRule type="cellIs" dxfId="8341" priority="9020" operator="equal">
      <formula>"nurGeometrie"</formula>
    </cfRule>
  </conditionalFormatting>
  <conditionalFormatting sqref="H5002">
    <cfRule type="cellIs" dxfId="8340" priority="9019" operator="equal">
      <formula>"nurGeometrie"</formula>
    </cfRule>
  </conditionalFormatting>
  <conditionalFormatting sqref="H5003">
    <cfRule type="cellIs" dxfId="8339" priority="9018" operator="equal">
      <formula>"nurGeometrie"</formula>
    </cfRule>
  </conditionalFormatting>
  <conditionalFormatting sqref="A5240">
    <cfRule type="cellIs" dxfId="8338" priority="8296" operator="equal">
      <formula>"Raster_Planungseinheiten"</formula>
    </cfRule>
    <cfRule type="cellIs" dxfId="8337" priority="8297" operator="equal">
      <formula>"Raster_UmweltVersorgung"</formula>
    </cfRule>
  </conditionalFormatting>
  <conditionalFormatting sqref="A5257">
    <cfRule type="cellIs" dxfId="8336" priority="8230" operator="equal">
      <formula>"Raster_Planungseinheiten"</formula>
    </cfRule>
    <cfRule type="cellIs" dxfId="8335" priority="8231" operator="equal">
      <formula>"Raster_UmweltVersorgung"</formula>
    </cfRule>
  </conditionalFormatting>
  <conditionalFormatting sqref="A5301">
    <cfRule type="cellIs" dxfId="8334" priority="8098" operator="equal">
      <formula>"Raster_Planungseinheiten"</formula>
    </cfRule>
    <cfRule type="cellIs" dxfId="8333" priority="8099" operator="equal">
      <formula>"Raster_UmweltVersorgung"</formula>
    </cfRule>
  </conditionalFormatting>
  <conditionalFormatting sqref="A5328">
    <cfRule type="cellIs" dxfId="8332" priority="8032" operator="equal">
      <formula>"Raster_Planungseinheiten"</formula>
    </cfRule>
    <cfRule type="cellIs" dxfId="8331" priority="8033" operator="equal">
      <formula>"Raster_UmweltVersorgung"</formula>
    </cfRule>
  </conditionalFormatting>
  <conditionalFormatting sqref="A5373">
    <cfRule type="cellIs" dxfId="8330" priority="7894" operator="equal">
      <formula>"Raster_Planungseinheiten"</formula>
    </cfRule>
    <cfRule type="cellIs" dxfId="8329" priority="7895" operator="equal">
      <formula>"Raster_UmweltVersorgung"</formula>
    </cfRule>
  </conditionalFormatting>
  <conditionalFormatting sqref="A5400">
    <cfRule type="cellIs" dxfId="8328" priority="7816" operator="equal">
      <formula>"Raster_Planungseinheiten"</formula>
    </cfRule>
    <cfRule type="cellIs" dxfId="8327" priority="7817" operator="equal">
      <formula>"Raster_UmweltVersorgung"</formula>
    </cfRule>
  </conditionalFormatting>
  <conditionalFormatting sqref="A5037">
    <cfRule type="cellIs" dxfId="8326" priority="8904" operator="equal">
      <formula>"Raster_Planungseinheiten"</formula>
    </cfRule>
    <cfRule type="cellIs" dxfId="8325" priority="8905" operator="equal">
      <formula>"Raster_UmweltVersorgung"</formula>
    </cfRule>
  </conditionalFormatting>
  <conditionalFormatting sqref="A5374">
    <cfRule type="cellIs" dxfId="8324" priority="7892" operator="equal">
      <formula>"Raster_Planungseinheiten"</formula>
    </cfRule>
    <cfRule type="cellIs" dxfId="8323" priority="7893" operator="equal">
      <formula>"Raster_UmweltVersorgung"</formula>
    </cfRule>
  </conditionalFormatting>
  <conditionalFormatting sqref="A4996">
    <cfRule type="cellIs" dxfId="8322" priority="9016" operator="equal">
      <formula>"Raster_Planungseinheiten"</formula>
    </cfRule>
    <cfRule type="cellIs" dxfId="8321" priority="9017" operator="equal">
      <formula>"Raster_UmweltVersorgung"</formula>
    </cfRule>
  </conditionalFormatting>
  <conditionalFormatting sqref="A4997">
    <cfRule type="cellIs" dxfId="8320" priority="9014" operator="equal">
      <formula>"Raster_Planungseinheiten"</formula>
    </cfRule>
    <cfRule type="cellIs" dxfId="8319" priority="9015" operator="equal">
      <formula>"Raster_UmweltVersorgung"</formula>
    </cfRule>
  </conditionalFormatting>
  <conditionalFormatting sqref="A4998">
    <cfRule type="cellIs" dxfId="8318" priority="9012" operator="equal">
      <formula>"Raster_Planungseinheiten"</formula>
    </cfRule>
    <cfRule type="cellIs" dxfId="8317" priority="9013" operator="equal">
      <formula>"Raster_UmweltVersorgung"</formula>
    </cfRule>
  </conditionalFormatting>
  <conditionalFormatting sqref="A4999">
    <cfRule type="cellIs" dxfId="8316" priority="9010" operator="equal">
      <formula>"Raster_Planungseinheiten"</formula>
    </cfRule>
    <cfRule type="cellIs" dxfId="8315" priority="9011" operator="equal">
      <formula>"Raster_UmweltVersorgung"</formula>
    </cfRule>
  </conditionalFormatting>
  <conditionalFormatting sqref="A5000">
    <cfRule type="cellIs" dxfId="8314" priority="9008" operator="equal">
      <formula>"Raster_Planungseinheiten"</formula>
    </cfRule>
    <cfRule type="cellIs" dxfId="8313" priority="9009" operator="equal">
      <formula>"Raster_UmweltVersorgung"</formula>
    </cfRule>
  </conditionalFormatting>
  <conditionalFormatting sqref="A5001">
    <cfRule type="cellIs" dxfId="8312" priority="9006" operator="equal">
      <formula>"Raster_Planungseinheiten"</formula>
    </cfRule>
    <cfRule type="cellIs" dxfId="8311" priority="9007" operator="equal">
      <formula>"Raster_UmweltVersorgung"</formula>
    </cfRule>
  </conditionalFormatting>
  <conditionalFormatting sqref="A5002">
    <cfRule type="cellIs" dxfId="8310" priority="9004" operator="equal">
      <formula>"Raster_Planungseinheiten"</formula>
    </cfRule>
    <cfRule type="cellIs" dxfId="8309" priority="9005" operator="equal">
      <formula>"Raster_UmweltVersorgung"</formula>
    </cfRule>
  </conditionalFormatting>
  <conditionalFormatting sqref="A5003">
    <cfRule type="cellIs" dxfId="8308" priority="9002" operator="equal">
      <formula>"Raster_Planungseinheiten"</formula>
    </cfRule>
    <cfRule type="cellIs" dxfId="8307" priority="9003" operator="equal">
      <formula>"Raster_UmweltVersorgung"</formula>
    </cfRule>
  </conditionalFormatting>
  <conditionalFormatting sqref="A5004">
    <cfRule type="cellIs" dxfId="8306" priority="9000" operator="equal">
      <formula>"Raster_Planungseinheiten"</formula>
    </cfRule>
    <cfRule type="cellIs" dxfId="8305" priority="9001" operator="equal">
      <formula>"Raster_UmweltVersorgung"</formula>
    </cfRule>
  </conditionalFormatting>
  <conditionalFormatting sqref="A5005">
    <cfRule type="cellIs" dxfId="8304" priority="8998" operator="equal">
      <formula>"Raster_Planungseinheiten"</formula>
    </cfRule>
    <cfRule type="cellIs" dxfId="8303" priority="8999" operator="equal">
      <formula>"Raster_UmweltVersorgung"</formula>
    </cfRule>
  </conditionalFormatting>
  <conditionalFormatting sqref="A5006">
    <cfRule type="cellIs" dxfId="8302" priority="8996" operator="equal">
      <formula>"Raster_Planungseinheiten"</formula>
    </cfRule>
    <cfRule type="cellIs" dxfId="8301" priority="8997" operator="equal">
      <formula>"Raster_UmweltVersorgung"</formula>
    </cfRule>
  </conditionalFormatting>
  <conditionalFormatting sqref="A5008">
    <cfRule type="cellIs" dxfId="8300" priority="8994" operator="equal">
      <formula>"Raster_Planungseinheiten"</formula>
    </cfRule>
    <cfRule type="cellIs" dxfId="8299" priority="8995" operator="equal">
      <formula>"Raster_UmweltVersorgung"</formula>
    </cfRule>
  </conditionalFormatting>
  <conditionalFormatting sqref="A5007">
    <cfRule type="cellIs" dxfId="8298" priority="8992" operator="equal">
      <formula>"Raster_Planungseinheiten"</formula>
    </cfRule>
    <cfRule type="cellIs" dxfId="8297" priority="8993" operator="equal">
      <formula>"Raster_UmweltVersorgung"</formula>
    </cfRule>
  </conditionalFormatting>
  <conditionalFormatting sqref="H5020">
    <cfRule type="cellIs" dxfId="8296" priority="8988" operator="equal">
      <formula>"nurGeometrie"</formula>
    </cfRule>
  </conditionalFormatting>
  <conditionalFormatting sqref="H5021">
    <cfRule type="cellIs" dxfId="8295" priority="8987" operator="equal">
      <formula>"nurGeometrie"</formula>
    </cfRule>
  </conditionalFormatting>
  <conditionalFormatting sqref="H5009">
    <cfRule type="cellIs" dxfId="8294" priority="8991" operator="equal">
      <formula>"nurGeometrie"</formula>
    </cfRule>
  </conditionalFormatting>
  <conditionalFormatting sqref="H5022">
    <cfRule type="cellIs" dxfId="8293" priority="8986" operator="equal">
      <formula>"nurGeometrie"</formula>
    </cfRule>
  </conditionalFormatting>
  <conditionalFormatting sqref="H5018">
    <cfRule type="cellIs" dxfId="8292" priority="8990" operator="equal">
      <formula>"nurGeometrie"</formula>
    </cfRule>
  </conditionalFormatting>
  <conditionalFormatting sqref="H5019">
    <cfRule type="cellIs" dxfId="8291" priority="8989" operator="equal">
      <formula>"nurGeometrie"</formula>
    </cfRule>
  </conditionalFormatting>
  <conditionalFormatting sqref="A5009">
    <cfRule type="cellIs" dxfId="8290" priority="8984" operator="equal">
      <formula>"Raster_Planungseinheiten"</formula>
    </cfRule>
    <cfRule type="cellIs" dxfId="8289" priority="8985" operator="equal">
      <formula>"Raster_UmweltVersorgung"</formula>
    </cfRule>
  </conditionalFormatting>
  <conditionalFormatting sqref="H5010">
    <cfRule type="cellIs" dxfId="8288" priority="8983" operator="equal">
      <formula>"nurGeometrie"</formula>
    </cfRule>
  </conditionalFormatting>
  <conditionalFormatting sqref="H5011">
    <cfRule type="cellIs" dxfId="8287" priority="8982" operator="equal">
      <formula>"nurGeometrie"</formula>
    </cfRule>
  </conditionalFormatting>
  <conditionalFormatting sqref="H5012">
    <cfRule type="cellIs" dxfId="8286" priority="8981" operator="equal">
      <formula>"nurGeometrie"</formula>
    </cfRule>
  </conditionalFormatting>
  <conditionalFormatting sqref="H5013">
    <cfRule type="cellIs" dxfId="8285" priority="8980" operator="equal">
      <formula>"nurGeometrie"</formula>
    </cfRule>
  </conditionalFormatting>
  <conditionalFormatting sqref="H5014">
    <cfRule type="cellIs" dxfId="8284" priority="8979" operator="equal">
      <formula>"nurGeometrie"</formula>
    </cfRule>
  </conditionalFormatting>
  <conditionalFormatting sqref="H5015">
    <cfRule type="cellIs" dxfId="8283" priority="8978" operator="equal">
      <formula>"nurGeometrie"</formula>
    </cfRule>
  </conditionalFormatting>
  <conditionalFormatting sqref="H5016">
    <cfRule type="cellIs" dxfId="8282" priority="8977" operator="equal">
      <formula>"nurGeometrie"</formula>
    </cfRule>
  </conditionalFormatting>
  <conditionalFormatting sqref="H5017">
    <cfRule type="cellIs" dxfId="8281" priority="8976" operator="equal">
      <formula>"nurGeometrie"</formula>
    </cfRule>
  </conditionalFormatting>
  <conditionalFormatting sqref="A5106">
    <cfRule type="cellIs" dxfId="8280" priority="8698" operator="equal">
      <formula>"Raster_Planungseinheiten"</formula>
    </cfRule>
    <cfRule type="cellIs" dxfId="8279" priority="8699" operator="equal">
      <formula>"Raster_UmweltVersorgung"</formula>
    </cfRule>
  </conditionalFormatting>
  <conditionalFormatting sqref="A5118">
    <cfRule type="cellIs" dxfId="8278" priority="8662" operator="equal">
      <formula>"Raster_Planungseinheiten"</formula>
    </cfRule>
    <cfRule type="cellIs" dxfId="8277" priority="8663" operator="equal">
      <formula>"Raster_UmweltVersorgung"</formula>
    </cfRule>
  </conditionalFormatting>
  <conditionalFormatting sqref="A5227">
    <cfRule type="cellIs" dxfId="8276" priority="8332" operator="equal">
      <formula>"Raster_Planungseinheiten"</formula>
    </cfRule>
    <cfRule type="cellIs" dxfId="8275" priority="8333" operator="equal">
      <formula>"Raster_UmweltVersorgung"</formula>
    </cfRule>
  </conditionalFormatting>
  <conditionalFormatting sqref="A5321">
    <cfRule type="cellIs" dxfId="8274" priority="8046" operator="equal">
      <formula>"Raster_Planungseinheiten"</formula>
    </cfRule>
    <cfRule type="cellIs" dxfId="8273" priority="8047" operator="equal">
      <formula>"Raster_UmweltVersorgung"</formula>
    </cfRule>
  </conditionalFormatting>
  <conditionalFormatting sqref="A5036">
    <cfRule type="cellIs" dxfId="8272" priority="8906" operator="equal">
      <formula>"Raster_Planungseinheiten"</formula>
    </cfRule>
    <cfRule type="cellIs" dxfId="8271" priority="8907" operator="equal">
      <formula>"Raster_UmweltVersorgung"</formula>
    </cfRule>
  </conditionalFormatting>
  <conditionalFormatting sqref="A5375">
    <cfRule type="cellIs" dxfId="8270" priority="7890" operator="equal">
      <formula>"Raster_Planungseinheiten"</formula>
    </cfRule>
    <cfRule type="cellIs" dxfId="8269" priority="7891" operator="equal">
      <formula>"Raster_UmweltVersorgung"</formula>
    </cfRule>
  </conditionalFormatting>
  <conditionalFormatting sqref="A5367">
    <cfRule type="cellIs" dxfId="8268" priority="7912" operator="equal">
      <formula>"Raster_Planungseinheiten"</formula>
    </cfRule>
    <cfRule type="cellIs" dxfId="8267" priority="7913" operator="equal">
      <formula>"Raster_UmweltVersorgung"</formula>
    </cfRule>
  </conditionalFormatting>
  <conditionalFormatting sqref="A5125">
    <cfRule type="cellIs" dxfId="8266" priority="8626" operator="equal">
      <formula>"Raster_Planungseinheiten"</formula>
    </cfRule>
    <cfRule type="cellIs" dxfId="8265" priority="8627" operator="equal">
      <formula>"Raster_UmweltVersorgung"</formula>
    </cfRule>
  </conditionalFormatting>
  <conditionalFormatting sqref="A5010">
    <cfRule type="cellIs" dxfId="8264" priority="8974" operator="equal">
      <formula>"Raster_Planungseinheiten"</formula>
    </cfRule>
    <cfRule type="cellIs" dxfId="8263" priority="8975" operator="equal">
      <formula>"Raster_UmweltVersorgung"</formula>
    </cfRule>
  </conditionalFormatting>
  <conditionalFormatting sqref="A5011">
    <cfRule type="cellIs" dxfId="8262" priority="8972" operator="equal">
      <formula>"Raster_Planungseinheiten"</formula>
    </cfRule>
    <cfRule type="cellIs" dxfId="8261" priority="8973" operator="equal">
      <formula>"Raster_UmweltVersorgung"</formula>
    </cfRule>
  </conditionalFormatting>
  <conditionalFormatting sqref="A5022">
    <cfRule type="cellIs" dxfId="8260" priority="8970" operator="equal">
      <formula>"Raster_Planungseinheiten"</formula>
    </cfRule>
    <cfRule type="cellIs" dxfId="8259" priority="8971" operator="equal">
      <formula>"Raster_UmweltVersorgung"</formula>
    </cfRule>
  </conditionalFormatting>
  <conditionalFormatting sqref="A5021">
    <cfRule type="cellIs" dxfId="8258" priority="8968" operator="equal">
      <formula>"Raster_Planungseinheiten"</formula>
    </cfRule>
    <cfRule type="cellIs" dxfId="8257" priority="8969" operator="equal">
      <formula>"Raster_UmweltVersorgung"</formula>
    </cfRule>
  </conditionalFormatting>
  <conditionalFormatting sqref="A5020">
    <cfRule type="cellIs" dxfId="8256" priority="8966" operator="equal">
      <formula>"Raster_Planungseinheiten"</formula>
    </cfRule>
    <cfRule type="cellIs" dxfId="8255" priority="8967" operator="equal">
      <formula>"Raster_UmweltVersorgung"</formula>
    </cfRule>
  </conditionalFormatting>
  <conditionalFormatting sqref="A5019">
    <cfRule type="cellIs" dxfId="8254" priority="8964" operator="equal">
      <formula>"Raster_Planungseinheiten"</formula>
    </cfRule>
    <cfRule type="cellIs" dxfId="8253" priority="8965" operator="equal">
      <formula>"Raster_UmweltVersorgung"</formula>
    </cfRule>
  </conditionalFormatting>
  <conditionalFormatting sqref="A5018">
    <cfRule type="cellIs" dxfId="8252" priority="8962" operator="equal">
      <formula>"Raster_Planungseinheiten"</formula>
    </cfRule>
    <cfRule type="cellIs" dxfId="8251" priority="8963" operator="equal">
      <formula>"Raster_UmweltVersorgung"</formula>
    </cfRule>
  </conditionalFormatting>
  <conditionalFormatting sqref="A5017">
    <cfRule type="cellIs" dxfId="8250" priority="8960" operator="equal">
      <formula>"Raster_Planungseinheiten"</formula>
    </cfRule>
    <cfRule type="cellIs" dxfId="8249" priority="8961" operator="equal">
      <formula>"Raster_UmweltVersorgung"</formula>
    </cfRule>
  </conditionalFormatting>
  <conditionalFormatting sqref="A5016">
    <cfRule type="cellIs" dxfId="8248" priority="8958" operator="equal">
      <formula>"Raster_Planungseinheiten"</formula>
    </cfRule>
    <cfRule type="cellIs" dxfId="8247" priority="8959" operator="equal">
      <formula>"Raster_UmweltVersorgung"</formula>
    </cfRule>
  </conditionalFormatting>
  <conditionalFormatting sqref="A5012">
    <cfRule type="cellIs" dxfId="8246" priority="8956" operator="equal">
      <formula>"Raster_Planungseinheiten"</formula>
    </cfRule>
    <cfRule type="cellIs" dxfId="8245" priority="8957" operator="equal">
      <formula>"Raster_UmweltVersorgung"</formula>
    </cfRule>
  </conditionalFormatting>
  <conditionalFormatting sqref="A5013">
    <cfRule type="cellIs" dxfId="8244" priority="8954" operator="equal">
      <formula>"Raster_Planungseinheiten"</formula>
    </cfRule>
    <cfRule type="cellIs" dxfId="8243" priority="8955" operator="equal">
      <formula>"Raster_UmweltVersorgung"</formula>
    </cfRule>
  </conditionalFormatting>
  <conditionalFormatting sqref="A5014">
    <cfRule type="cellIs" dxfId="8242" priority="8952" operator="equal">
      <formula>"Raster_Planungseinheiten"</formula>
    </cfRule>
    <cfRule type="cellIs" dxfId="8241" priority="8953" operator="equal">
      <formula>"Raster_UmweltVersorgung"</formula>
    </cfRule>
  </conditionalFormatting>
  <conditionalFormatting sqref="A5015">
    <cfRule type="cellIs" dxfId="8240" priority="8950" operator="equal">
      <formula>"Raster_Planungseinheiten"</formula>
    </cfRule>
    <cfRule type="cellIs" dxfId="8239" priority="8951" operator="equal">
      <formula>"Raster_UmweltVersorgung"</formula>
    </cfRule>
  </conditionalFormatting>
  <conditionalFormatting sqref="H5023">
    <cfRule type="cellIs" dxfId="8238" priority="8949" operator="equal">
      <formula>"nurGeometrie"</formula>
    </cfRule>
  </conditionalFormatting>
  <conditionalFormatting sqref="H5028">
    <cfRule type="cellIs" dxfId="8237" priority="8946" operator="equal">
      <formula>"nurGeometrie"</formula>
    </cfRule>
  </conditionalFormatting>
  <conditionalFormatting sqref="H5030">
    <cfRule type="cellIs" dxfId="8236" priority="8944" operator="equal">
      <formula>"nurGeometrie"</formula>
    </cfRule>
  </conditionalFormatting>
  <conditionalFormatting sqref="H5029">
    <cfRule type="cellIs" dxfId="8235" priority="8945" operator="equal">
      <formula>"nurGeometrie"</formula>
    </cfRule>
  </conditionalFormatting>
  <conditionalFormatting sqref="H5026">
    <cfRule type="cellIs" dxfId="8234" priority="8948" operator="equal">
      <formula>"nurGeometrie"</formula>
    </cfRule>
  </conditionalFormatting>
  <conditionalFormatting sqref="H5027">
    <cfRule type="cellIs" dxfId="8233" priority="8947" operator="equal">
      <formula>"nurGeometrie"</formula>
    </cfRule>
  </conditionalFormatting>
  <conditionalFormatting sqref="A5023">
    <cfRule type="cellIs" dxfId="8232" priority="8942" operator="equal">
      <formula>"Raster_Planungseinheiten"</formula>
    </cfRule>
    <cfRule type="cellIs" dxfId="8231" priority="8943" operator="equal">
      <formula>"Raster_UmweltVersorgung"</formula>
    </cfRule>
  </conditionalFormatting>
  <conditionalFormatting sqref="H5024">
    <cfRule type="cellIs" dxfId="8230" priority="8941" operator="equal">
      <formula>"nurGeometrie"</formula>
    </cfRule>
  </conditionalFormatting>
  <conditionalFormatting sqref="H5025">
    <cfRule type="cellIs" dxfId="8229" priority="8940" operator="equal">
      <formula>"nurGeometrie"</formula>
    </cfRule>
  </conditionalFormatting>
  <conditionalFormatting sqref="A5024">
    <cfRule type="cellIs" dxfId="8228" priority="8938" operator="equal">
      <formula>"Raster_Planungseinheiten"</formula>
    </cfRule>
    <cfRule type="cellIs" dxfId="8227" priority="8939" operator="equal">
      <formula>"Raster_UmweltVersorgung"</formula>
    </cfRule>
  </conditionalFormatting>
  <conditionalFormatting sqref="A5025">
    <cfRule type="cellIs" dxfId="8226" priority="8936" operator="equal">
      <formula>"Raster_Planungseinheiten"</formula>
    </cfRule>
    <cfRule type="cellIs" dxfId="8225" priority="8937" operator="equal">
      <formula>"Raster_UmweltVersorgung"</formula>
    </cfRule>
  </conditionalFormatting>
  <conditionalFormatting sqref="A5026">
    <cfRule type="cellIs" dxfId="8224" priority="8934" operator="equal">
      <formula>"Raster_Planungseinheiten"</formula>
    </cfRule>
    <cfRule type="cellIs" dxfId="8223" priority="8935" operator="equal">
      <formula>"Raster_UmweltVersorgung"</formula>
    </cfRule>
  </conditionalFormatting>
  <conditionalFormatting sqref="A5027">
    <cfRule type="cellIs" dxfId="8222" priority="8932" operator="equal">
      <formula>"Raster_Planungseinheiten"</formula>
    </cfRule>
    <cfRule type="cellIs" dxfId="8221" priority="8933" operator="equal">
      <formula>"Raster_UmweltVersorgung"</formula>
    </cfRule>
  </conditionalFormatting>
  <conditionalFormatting sqref="A5028">
    <cfRule type="cellIs" dxfId="8220" priority="8930" operator="equal">
      <formula>"Raster_Planungseinheiten"</formula>
    </cfRule>
    <cfRule type="cellIs" dxfId="8219" priority="8931" operator="equal">
      <formula>"Raster_UmweltVersorgung"</formula>
    </cfRule>
  </conditionalFormatting>
  <conditionalFormatting sqref="A5029">
    <cfRule type="cellIs" dxfId="8218" priority="8928" operator="equal">
      <formula>"Raster_Planungseinheiten"</formula>
    </cfRule>
    <cfRule type="cellIs" dxfId="8217" priority="8929" operator="equal">
      <formula>"Raster_UmweltVersorgung"</formula>
    </cfRule>
  </conditionalFormatting>
  <conditionalFormatting sqref="A5030">
    <cfRule type="cellIs" dxfId="8216" priority="8926" operator="equal">
      <formula>"Raster_Planungseinheiten"</formula>
    </cfRule>
    <cfRule type="cellIs" dxfId="8215" priority="8927" operator="equal">
      <formula>"Raster_UmweltVersorgung"</formula>
    </cfRule>
  </conditionalFormatting>
  <conditionalFormatting sqref="H5031">
    <cfRule type="cellIs" dxfId="8214" priority="8925" operator="equal">
      <formula>"nurGeometrie"</formula>
    </cfRule>
  </conditionalFormatting>
  <conditionalFormatting sqref="H5036">
    <cfRule type="cellIs" dxfId="8213" priority="8922" operator="equal">
      <formula>"nurGeometrie"</formula>
    </cfRule>
  </conditionalFormatting>
  <conditionalFormatting sqref="H5038">
    <cfRule type="cellIs" dxfId="8212" priority="8920" operator="equal">
      <formula>"nurGeometrie"</formula>
    </cfRule>
  </conditionalFormatting>
  <conditionalFormatting sqref="H5037">
    <cfRule type="cellIs" dxfId="8211" priority="8921" operator="equal">
      <formula>"nurGeometrie"</formula>
    </cfRule>
  </conditionalFormatting>
  <conditionalFormatting sqref="H5034">
    <cfRule type="cellIs" dxfId="8210" priority="8924" operator="equal">
      <formula>"nurGeometrie"</formula>
    </cfRule>
  </conditionalFormatting>
  <conditionalFormatting sqref="H5035">
    <cfRule type="cellIs" dxfId="8209" priority="8923" operator="equal">
      <formula>"nurGeometrie"</formula>
    </cfRule>
  </conditionalFormatting>
  <conditionalFormatting sqref="A5031">
    <cfRule type="cellIs" dxfId="8208" priority="8918" operator="equal">
      <formula>"Raster_Planungseinheiten"</formula>
    </cfRule>
    <cfRule type="cellIs" dxfId="8207" priority="8919" operator="equal">
      <formula>"Raster_UmweltVersorgung"</formula>
    </cfRule>
  </conditionalFormatting>
  <conditionalFormatting sqref="H5032">
    <cfRule type="cellIs" dxfId="8206" priority="8917" operator="equal">
      <formula>"nurGeometrie"</formula>
    </cfRule>
  </conditionalFormatting>
  <conditionalFormatting sqref="H5033">
    <cfRule type="cellIs" dxfId="8205" priority="8916" operator="equal">
      <formula>"nurGeometrie"</formula>
    </cfRule>
  </conditionalFormatting>
  <conditionalFormatting sqref="A5032">
    <cfRule type="cellIs" dxfId="8204" priority="8914" operator="equal">
      <formula>"Raster_Planungseinheiten"</formula>
    </cfRule>
    <cfRule type="cellIs" dxfId="8203" priority="8915" operator="equal">
      <formula>"Raster_UmweltVersorgung"</formula>
    </cfRule>
  </conditionalFormatting>
  <conditionalFormatting sqref="A5033">
    <cfRule type="cellIs" dxfId="8202" priority="8912" operator="equal">
      <formula>"Raster_Planungseinheiten"</formula>
    </cfRule>
    <cfRule type="cellIs" dxfId="8201" priority="8913" operator="equal">
      <formula>"Raster_UmweltVersorgung"</formula>
    </cfRule>
  </conditionalFormatting>
  <conditionalFormatting sqref="A5034">
    <cfRule type="cellIs" dxfId="8200" priority="8910" operator="equal">
      <formula>"Raster_Planungseinheiten"</formula>
    </cfRule>
    <cfRule type="cellIs" dxfId="8199" priority="8911" operator="equal">
      <formula>"Raster_UmweltVersorgung"</formula>
    </cfRule>
  </conditionalFormatting>
  <conditionalFormatting sqref="A5119">
    <cfRule type="cellIs" dxfId="8198" priority="8654" operator="equal">
      <formula>"Raster_Planungseinheiten"</formula>
    </cfRule>
    <cfRule type="cellIs" dxfId="8197" priority="8655" operator="equal">
      <formula>"Raster_UmweltVersorgung"</formula>
    </cfRule>
  </conditionalFormatting>
  <conditionalFormatting sqref="A5229">
    <cfRule type="cellIs" dxfId="8196" priority="8324" operator="equal">
      <formula>"Raster_Planungseinheiten"</formula>
    </cfRule>
    <cfRule type="cellIs" dxfId="8195" priority="8325" operator="equal">
      <formula>"Raster_UmweltVersorgung"</formula>
    </cfRule>
  </conditionalFormatting>
  <conditionalFormatting sqref="A5239">
    <cfRule type="cellIs" dxfId="8194" priority="8298" operator="equal">
      <formula>"Raster_Planungseinheiten"</formula>
    </cfRule>
    <cfRule type="cellIs" dxfId="8193" priority="8299" operator="equal">
      <formula>"Raster_UmweltVersorgung"</formula>
    </cfRule>
  </conditionalFormatting>
  <conditionalFormatting sqref="H5123">
    <cfRule type="cellIs" dxfId="8192" priority="8634" operator="equal">
      <formula>"nurGeometrie"</formula>
    </cfRule>
  </conditionalFormatting>
  <conditionalFormatting sqref="H5253">
    <cfRule type="cellIs" dxfId="8191" priority="8292" operator="equal">
      <formula>"nurGeometrie"</formula>
    </cfRule>
  </conditionalFormatting>
  <conditionalFormatting sqref="H5044">
    <cfRule type="cellIs" dxfId="8190" priority="8896" operator="equal">
      <formula>"nurGeometrie"</formula>
    </cfRule>
  </conditionalFormatting>
  <conditionalFormatting sqref="H5043">
    <cfRule type="cellIs" dxfId="8189" priority="8897" operator="equal">
      <formula>"nurGeometrie"</formula>
    </cfRule>
  </conditionalFormatting>
  <conditionalFormatting sqref="H5124">
    <cfRule type="cellIs" dxfId="8188" priority="8633" operator="equal">
      <formula>"nurGeometrie"</formula>
    </cfRule>
  </conditionalFormatting>
  <conditionalFormatting sqref="H5252">
    <cfRule type="cellIs" dxfId="8187" priority="8293" operator="equal">
      <formula>"nurGeometrie"</formula>
    </cfRule>
  </conditionalFormatting>
  <conditionalFormatting sqref="H5382">
    <cfRule type="cellIs" dxfId="8186" priority="7885" operator="equal">
      <formula>"nurGeometrie"</formula>
    </cfRule>
  </conditionalFormatting>
  <conditionalFormatting sqref="H5250">
    <cfRule type="cellIs" dxfId="8185" priority="8295" operator="equal">
      <formula>"nurGeometrie"</formula>
    </cfRule>
  </conditionalFormatting>
  <conditionalFormatting sqref="A5231">
    <cfRule type="cellIs" dxfId="8184" priority="8320" operator="equal">
      <formula>"Raster_Planungseinheiten"</formula>
    </cfRule>
    <cfRule type="cellIs" dxfId="8183" priority="8321" operator="equal">
      <formula>"Raster_UmweltVersorgung"</formula>
    </cfRule>
  </conditionalFormatting>
  <conditionalFormatting sqref="A5110">
    <cfRule type="cellIs" dxfId="8182" priority="8684" operator="equal">
      <formula>"Raster_Planungseinheiten"</formula>
    </cfRule>
    <cfRule type="cellIs" dxfId="8181" priority="8685" operator="equal">
      <formula>"Raster_UmweltVersorgung"</formula>
    </cfRule>
  </conditionalFormatting>
  <conditionalFormatting sqref="A5233">
    <cfRule type="cellIs" dxfId="8180" priority="8316" operator="equal">
      <formula>"Raster_Planungseinheiten"</formula>
    </cfRule>
    <cfRule type="cellIs" dxfId="8179" priority="8317" operator="equal">
      <formula>"Raster_UmweltVersorgung"</formula>
    </cfRule>
  </conditionalFormatting>
  <conditionalFormatting sqref="A5132">
    <cfRule type="cellIs" dxfId="8178" priority="8638" operator="equal">
      <formula>"Raster_Planungseinheiten"</formula>
    </cfRule>
    <cfRule type="cellIs" dxfId="8177" priority="8639" operator="equal">
      <formula>"Raster_UmweltVersorgung"</formula>
    </cfRule>
  </conditionalFormatting>
  <conditionalFormatting sqref="A5045">
    <cfRule type="cellIs" dxfId="8176" priority="8876" operator="equal">
      <formula>"Raster_Planungseinheiten"</formula>
    </cfRule>
    <cfRule type="cellIs" dxfId="8175" priority="8877" operator="equal">
      <formula>"Raster_UmweltVersorgung"</formula>
    </cfRule>
  </conditionalFormatting>
  <conditionalFormatting sqref="A5046">
    <cfRule type="cellIs" dxfId="8174" priority="8874" operator="equal">
      <formula>"Raster_Planungseinheiten"</formula>
    </cfRule>
    <cfRule type="cellIs" dxfId="8173" priority="8875" operator="equal">
      <formula>"Raster_UmweltVersorgung"</formula>
    </cfRule>
  </conditionalFormatting>
  <conditionalFormatting sqref="H5047">
    <cfRule type="cellIs" dxfId="8172" priority="8881" operator="equal">
      <formula>"nurGeometrie"</formula>
    </cfRule>
  </conditionalFormatting>
  <conditionalFormatting sqref="H5048">
    <cfRule type="cellIs" dxfId="8171" priority="8880" operator="equal">
      <formula>"nurGeometrie"</formula>
    </cfRule>
  </conditionalFormatting>
  <conditionalFormatting sqref="H5045">
    <cfRule type="cellIs" dxfId="8170" priority="8883" operator="equal">
      <formula>"nurGeometrie"</formula>
    </cfRule>
  </conditionalFormatting>
  <conditionalFormatting sqref="H5046">
    <cfRule type="cellIs" dxfId="8169" priority="8882" operator="equal">
      <formula>"nurGeometrie"</formula>
    </cfRule>
  </conditionalFormatting>
  <conditionalFormatting sqref="A5049">
    <cfRule type="cellIs" dxfId="8168" priority="8868" operator="equal">
      <formula>"Raster_Planungseinheiten"</formula>
    </cfRule>
    <cfRule type="cellIs" dxfId="8167" priority="8869" operator="equal">
      <formula>"Raster_UmweltVersorgung"</formula>
    </cfRule>
  </conditionalFormatting>
  <conditionalFormatting sqref="A5047">
    <cfRule type="cellIs" dxfId="8166" priority="8872" operator="equal">
      <formula>"Raster_Planungseinheiten"</formula>
    </cfRule>
    <cfRule type="cellIs" dxfId="8165" priority="8873" operator="equal">
      <formula>"Raster_UmweltVersorgung"</formula>
    </cfRule>
  </conditionalFormatting>
  <conditionalFormatting sqref="A5048">
    <cfRule type="cellIs" dxfId="8164" priority="8870" operator="equal">
      <formula>"Raster_Planungseinheiten"</formula>
    </cfRule>
    <cfRule type="cellIs" dxfId="8163" priority="8871" operator="equal">
      <formula>"Raster_UmweltVersorgung"</formula>
    </cfRule>
  </conditionalFormatting>
  <conditionalFormatting sqref="A5050">
    <cfRule type="cellIs" dxfId="8162" priority="8866" operator="equal">
      <formula>"Raster_Planungseinheiten"</formula>
    </cfRule>
    <cfRule type="cellIs" dxfId="8161" priority="8867" operator="equal">
      <formula>"Raster_UmweltVersorgung"</formula>
    </cfRule>
  </conditionalFormatting>
  <conditionalFormatting sqref="H5050">
    <cfRule type="cellIs" dxfId="8160" priority="8878" operator="equal">
      <formula>"nurGeometrie"</formula>
    </cfRule>
  </conditionalFormatting>
  <conditionalFormatting sqref="H5049">
    <cfRule type="cellIs" dxfId="8159" priority="8879" operator="equal">
      <formula>"nurGeometrie"</formula>
    </cfRule>
  </conditionalFormatting>
  <conditionalFormatting sqref="A5051">
    <cfRule type="cellIs" dxfId="8158" priority="8858" operator="equal">
      <formula>"Raster_Planungseinheiten"</formula>
    </cfRule>
    <cfRule type="cellIs" dxfId="8157" priority="8859" operator="equal">
      <formula>"Raster_UmweltVersorgung"</formula>
    </cfRule>
  </conditionalFormatting>
  <conditionalFormatting sqref="A5052">
    <cfRule type="cellIs" dxfId="8156" priority="8856" operator="equal">
      <formula>"Raster_Planungseinheiten"</formula>
    </cfRule>
    <cfRule type="cellIs" dxfId="8155" priority="8857" operator="equal">
      <formula>"Raster_UmweltVersorgung"</formula>
    </cfRule>
  </conditionalFormatting>
  <conditionalFormatting sqref="H5053">
    <cfRule type="cellIs" dxfId="8154" priority="8863" operator="equal">
      <formula>"nurGeometrie"</formula>
    </cfRule>
  </conditionalFormatting>
  <conditionalFormatting sqref="H5054">
    <cfRule type="cellIs" dxfId="8153" priority="8862" operator="equal">
      <formula>"nurGeometrie"</formula>
    </cfRule>
  </conditionalFormatting>
  <conditionalFormatting sqref="H5051">
    <cfRule type="cellIs" dxfId="8152" priority="8865" operator="equal">
      <formula>"nurGeometrie"</formula>
    </cfRule>
  </conditionalFormatting>
  <conditionalFormatting sqref="H5052">
    <cfRule type="cellIs" dxfId="8151" priority="8864" operator="equal">
      <formula>"nurGeometrie"</formula>
    </cfRule>
  </conditionalFormatting>
  <conditionalFormatting sqref="A5055">
    <cfRule type="cellIs" dxfId="8150" priority="8850" operator="equal">
      <formula>"Raster_Planungseinheiten"</formula>
    </cfRule>
    <cfRule type="cellIs" dxfId="8149" priority="8851" operator="equal">
      <formula>"Raster_UmweltVersorgung"</formula>
    </cfRule>
  </conditionalFormatting>
  <conditionalFormatting sqref="A5053">
    <cfRule type="cellIs" dxfId="8148" priority="8854" operator="equal">
      <formula>"Raster_Planungseinheiten"</formula>
    </cfRule>
    <cfRule type="cellIs" dxfId="8147" priority="8855" operator="equal">
      <formula>"Raster_UmweltVersorgung"</formula>
    </cfRule>
  </conditionalFormatting>
  <conditionalFormatting sqref="A5054">
    <cfRule type="cellIs" dxfId="8146" priority="8852" operator="equal">
      <formula>"Raster_Planungseinheiten"</formula>
    </cfRule>
    <cfRule type="cellIs" dxfId="8145" priority="8853" operator="equal">
      <formula>"Raster_UmweltVersorgung"</formula>
    </cfRule>
  </conditionalFormatting>
  <conditionalFormatting sqref="A5056">
    <cfRule type="cellIs" dxfId="8144" priority="8848" operator="equal">
      <formula>"Raster_Planungseinheiten"</formula>
    </cfRule>
    <cfRule type="cellIs" dxfId="8143" priority="8849" operator="equal">
      <formula>"Raster_UmweltVersorgung"</formula>
    </cfRule>
  </conditionalFormatting>
  <conditionalFormatting sqref="H5056">
    <cfRule type="cellIs" dxfId="8142" priority="8860" operator="equal">
      <formula>"nurGeometrie"</formula>
    </cfRule>
  </conditionalFormatting>
  <conditionalFormatting sqref="H5055">
    <cfRule type="cellIs" dxfId="8141" priority="8861" operator="equal">
      <formula>"nurGeometrie"</formula>
    </cfRule>
  </conditionalFormatting>
  <conditionalFormatting sqref="A5057">
    <cfRule type="cellIs" dxfId="8140" priority="8840" operator="equal">
      <formula>"Raster_Planungseinheiten"</formula>
    </cfRule>
    <cfRule type="cellIs" dxfId="8139" priority="8841" operator="equal">
      <formula>"Raster_UmweltVersorgung"</formula>
    </cfRule>
  </conditionalFormatting>
  <conditionalFormatting sqref="A5058">
    <cfRule type="cellIs" dxfId="8138" priority="8838" operator="equal">
      <formula>"Raster_Planungseinheiten"</formula>
    </cfRule>
    <cfRule type="cellIs" dxfId="8137" priority="8839" operator="equal">
      <formula>"Raster_UmweltVersorgung"</formula>
    </cfRule>
  </conditionalFormatting>
  <conditionalFormatting sqref="H5059">
    <cfRule type="cellIs" dxfId="8136" priority="8845" operator="equal">
      <formula>"nurGeometrie"</formula>
    </cfRule>
  </conditionalFormatting>
  <conditionalFormatting sqref="H5060">
    <cfRule type="cellIs" dxfId="8135" priority="8844" operator="equal">
      <formula>"nurGeometrie"</formula>
    </cfRule>
  </conditionalFormatting>
  <conditionalFormatting sqref="H5057">
    <cfRule type="cellIs" dxfId="8134" priority="8847" operator="equal">
      <formula>"nurGeometrie"</formula>
    </cfRule>
  </conditionalFormatting>
  <conditionalFormatting sqref="H5058">
    <cfRule type="cellIs" dxfId="8133" priority="8846" operator="equal">
      <formula>"nurGeometrie"</formula>
    </cfRule>
  </conditionalFormatting>
  <conditionalFormatting sqref="A5061">
    <cfRule type="cellIs" dxfId="8132" priority="8832" operator="equal">
      <formula>"Raster_Planungseinheiten"</formula>
    </cfRule>
    <cfRule type="cellIs" dxfId="8131" priority="8833" operator="equal">
      <formula>"Raster_UmweltVersorgung"</formula>
    </cfRule>
  </conditionalFormatting>
  <conditionalFormatting sqref="A5059">
    <cfRule type="cellIs" dxfId="8130" priority="8836" operator="equal">
      <formula>"Raster_Planungseinheiten"</formula>
    </cfRule>
    <cfRule type="cellIs" dxfId="8129" priority="8837" operator="equal">
      <formula>"Raster_UmweltVersorgung"</formula>
    </cfRule>
  </conditionalFormatting>
  <conditionalFormatting sqref="A5060">
    <cfRule type="cellIs" dxfId="8128" priority="8834" operator="equal">
      <formula>"Raster_Planungseinheiten"</formula>
    </cfRule>
    <cfRule type="cellIs" dxfId="8127" priority="8835" operator="equal">
      <formula>"Raster_UmweltVersorgung"</formula>
    </cfRule>
  </conditionalFormatting>
  <conditionalFormatting sqref="A5062">
    <cfRule type="cellIs" dxfId="8126" priority="8830" operator="equal">
      <formula>"Raster_Planungseinheiten"</formula>
    </cfRule>
    <cfRule type="cellIs" dxfId="8125" priority="8831" operator="equal">
      <formula>"Raster_UmweltVersorgung"</formula>
    </cfRule>
  </conditionalFormatting>
  <conditionalFormatting sqref="H5062">
    <cfRule type="cellIs" dxfId="8124" priority="8842" operator="equal">
      <formula>"nurGeometrie"</formula>
    </cfRule>
  </conditionalFormatting>
  <conditionalFormatting sqref="H5061">
    <cfRule type="cellIs" dxfId="8123" priority="8843" operator="equal">
      <formula>"nurGeometrie"</formula>
    </cfRule>
  </conditionalFormatting>
  <conditionalFormatting sqref="A5063">
    <cfRule type="cellIs" dxfId="8122" priority="8822" operator="equal">
      <formula>"Raster_Planungseinheiten"</formula>
    </cfRule>
    <cfRule type="cellIs" dxfId="8121" priority="8823" operator="equal">
      <formula>"Raster_UmweltVersorgung"</formula>
    </cfRule>
  </conditionalFormatting>
  <conditionalFormatting sqref="A5064">
    <cfRule type="cellIs" dxfId="8120" priority="8820" operator="equal">
      <formula>"Raster_Planungseinheiten"</formula>
    </cfRule>
    <cfRule type="cellIs" dxfId="8119" priority="8821" operator="equal">
      <formula>"Raster_UmweltVersorgung"</formula>
    </cfRule>
  </conditionalFormatting>
  <conditionalFormatting sqref="H5065">
    <cfRule type="cellIs" dxfId="8118" priority="8827" operator="equal">
      <formula>"nurGeometrie"</formula>
    </cfRule>
  </conditionalFormatting>
  <conditionalFormatting sqref="H5066">
    <cfRule type="cellIs" dxfId="8117" priority="8826" operator="equal">
      <formula>"nurGeometrie"</formula>
    </cfRule>
  </conditionalFormatting>
  <conditionalFormatting sqref="H5063">
    <cfRule type="cellIs" dxfId="8116" priority="8829" operator="equal">
      <formula>"nurGeometrie"</formula>
    </cfRule>
  </conditionalFormatting>
  <conditionalFormatting sqref="H5064">
    <cfRule type="cellIs" dxfId="8115" priority="8828" operator="equal">
      <formula>"nurGeometrie"</formula>
    </cfRule>
  </conditionalFormatting>
  <conditionalFormatting sqref="A5067">
    <cfRule type="cellIs" dxfId="8114" priority="8814" operator="equal">
      <formula>"Raster_Planungseinheiten"</formula>
    </cfRule>
    <cfRule type="cellIs" dxfId="8113" priority="8815" operator="equal">
      <formula>"Raster_UmweltVersorgung"</formula>
    </cfRule>
  </conditionalFormatting>
  <conditionalFormatting sqref="A5065">
    <cfRule type="cellIs" dxfId="8112" priority="8818" operator="equal">
      <formula>"Raster_Planungseinheiten"</formula>
    </cfRule>
    <cfRule type="cellIs" dxfId="8111" priority="8819" operator="equal">
      <formula>"Raster_UmweltVersorgung"</formula>
    </cfRule>
  </conditionalFormatting>
  <conditionalFormatting sqref="A5066">
    <cfRule type="cellIs" dxfId="8110" priority="8816" operator="equal">
      <formula>"Raster_Planungseinheiten"</formula>
    </cfRule>
    <cfRule type="cellIs" dxfId="8109" priority="8817" operator="equal">
      <formula>"Raster_UmweltVersorgung"</formula>
    </cfRule>
  </conditionalFormatting>
  <conditionalFormatting sqref="A5068">
    <cfRule type="cellIs" dxfId="8108" priority="8812" operator="equal">
      <formula>"Raster_Planungseinheiten"</formula>
    </cfRule>
    <cfRule type="cellIs" dxfId="8107" priority="8813" operator="equal">
      <formula>"Raster_UmweltVersorgung"</formula>
    </cfRule>
  </conditionalFormatting>
  <conditionalFormatting sqref="H5068">
    <cfRule type="cellIs" dxfId="8106" priority="8824" operator="equal">
      <formula>"nurGeometrie"</formula>
    </cfRule>
  </conditionalFormatting>
  <conditionalFormatting sqref="H5067">
    <cfRule type="cellIs" dxfId="8105" priority="8825" operator="equal">
      <formula>"nurGeometrie"</formula>
    </cfRule>
  </conditionalFormatting>
  <conditionalFormatting sqref="A5069">
    <cfRule type="cellIs" dxfId="8104" priority="8804" operator="equal">
      <formula>"Raster_Planungseinheiten"</formula>
    </cfRule>
    <cfRule type="cellIs" dxfId="8103" priority="8805" operator="equal">
      <formula>"Raster_UmweltVersorgung"</formula>
    </cfRule>
  </conditionalFormatting>
  <conditionalFormatting sqref="A5070">
    <cfRule type="cellIs" dxfId="8102" priority="8802" operator="equal">
      <formula>"Raster_Planungseinheiten"</formula>
    </cfRule>
    <cfRule type="cellIs" dxfId="8101" priority="8803" operator="equal">
      <formula>"Raster_UmweltVersorgung"</formula>
    </cfRule>
  </conditionalFormatting>
  <conditionalFormatting sqref="H5071">
    <cfRule type="cellIs" dxfId="8100" priority="8809" operator="equal">
      <formula>"nurGeometrie"</formula>
    </cfRule>
  </conditionalFormatting>
  <conditionalFormatting sqref="H5072">
    <cfRule type="cellIs" dxfId="8099" priority="8808" operator="equal">
      <formula>"nurGeometrie"</formula>
    </cfRule>
  </conditionalFormatting>
  <conditionalFormatting sqref="H5069">
    <cfRule type="cellIs" dxfId="8098" priority="8811" operator="equal">
      <formula>"nurGeometrie"</formula>
    </cfRule>
  </conditionalFormatting>
  <conditionalFormatting sqref="H5070">
    <cfRule type="cellIs" dxfId="8097" priority="8810" operator="equal">
      <formula>"nurGeometrie"</formula>
    </cfRule>
  </conditionalFormatting>
  <conditionalFormatting sqref="A5073">
    <cfRule type="cellIs" dxfId="8096" priority="8796" operator="equal">
      <formula>"Raster_Planungseinheiten"</formula>
    </cfRule>
    <cfRule type="cellIs" dxfId="8095" priority="8797" operator="equal">
      <formula>"Raster_UmweltVersorgung"</formula>
    </cfRule>
  </conditionalFormatting>
  <conditionalFormatting sqref="A5071">
    <cfRule type="cellIs" dxfId="8094" priority="8800" operator="equal">
      <formula>"Raster_Planungseinheiten"</formula>
    </cfRule>
    <cfRule type="cellIs" dxfId="8093" priority="8801" operator="equal">
      <formula>"Raster_UmweltVersorgung"</formula>
    </cfRule>
  </conditionalFormatting>
  <conditionalFormatting sqref="A5072">
    <cfRule type="cellIs" dxfId="8092" priority="8798" operator="equal">
      <formula>"Raster_Planungseinheiten"</formula>
    </cfRule>
    <cfRule type="cellIs" dxfId="8091" priority="8799" operator="equal">
      <formula>"Raster_UmweltVersorgung"</formula>
    </cfRule>
  </conditionalFormatting>
  <conditionalFormatting sqref="A5074">
    <cfRule type="cellIs" dxfId="8090" priority="8794" operator="equal">
      <formula>"Raster_Planungseinheiten"</formula>
    </cfRule>
    <cfRule type="cellIs" dxfId="8089" priority="8795" operator="equal">
      <formula>"Raster_UmweltVersorgung"</formula>
    </cfRule>
  </conditionalFormatting>
  <conditionalFormatting sqref="H5074">
    <cfRule type="cellIs" dxfId="8088" priority="8806" operator="equal">
      <formula>"nurGeometrie"</formula>
    </cfRule>
  </conditionalFormatting>
  <conditionalFormatting sqref="H5073">
    <cfRule type="cellIs" dxfId="8087" priority="8807" operator="equal">
      <formula>"nurGeometrie"</formula>
    </cfRule>
  </conditionalFormatting>
  <conditionalFormatting sqref="A5075">
    <cfRule type="cellIs" dxfId="8086" priority="8786" operator="equal">
      <formula>"Raster_Planungseinheiten"</formula>
    </cfRule>
    <cfRule type="cellIs" dxfId="8085" priority="8787" operator="equal">
      <formula>"Raster_UmweltVersorgung"</formula>
    </cfRule>
  </conditionalFormatting>
  <conditionalFormatting sqref="A5076">
    <cfRule type="cellIs" dxfId="8084" priority="8784" operator="equal">
      <formula>"Raster_Planungseinheiten"</formula>
    </cfRule>
    <cfRule type="cellIs" dxfId="8083" priority="8785" operator="equal">
      <formula>"Raster_UmweltVersorgung"</formula>
    </cfRule>
  </conditionalFormatting>
  <conditionalFormatting sqref="H5077">
    <cfRule type="cellIs" dxfId="8082" priority="8791" operator="equal">
      <formula>"nurGeometrie"</formula>
    </cfRule>
  </conditionalFormatting>
  <conditionalFormatting sqref="H5078">
    <cfRule type="cellIs" dxfId="8081" priority="8790" operator="equal">
      <formula>"nurGeometrie"</formula>
    </cfRule>
  </conditionalFormatting>
  <conditionalFormatting sqref="H5075">
    <cfRule type="cellIs" dxfId="8080" priority="8793" operator="equal">
      <formula>"nurGeometrie"</formula>
    </cfRule>
  </conditionalFormatting>
  <conditionalFormatting sqref="H5076">
    <cfRule type="cellIs" dxfId="8079" priority="8792" operator="equal">
      <formula>"nurGeometrie"</formula>
    </cfRule>
  </conditionalFormatting>
  <conditionalFormatting sqref="A5079">
    <cfRule type="cellIs" dxfId="8078" priority="8778" operator="equal">
      <formula>"Raster_Planungseinheiten"</formula>
    </cfRule>
    <cfRule type="cellIs" dxfId="8077" priority="8779" operator="equal">
      <formula>"Raster_UmweltVersorgung"</formula>
    </cfRule>
  </conditionalFormatting>
  <conditionalFormatting sqref="A5077">
    <cfRule type="cellIs" dxfId="8076" priority="8782" operator="equal">
      <formula>"Raster_Planungseinheiten"</formula>
    </cfRule>
    <cfRule type="cellIs" dxfId="8075" priority="8783" operator="equal">
      <formula>"Raster_UmweltVersorgung"</formula>
    </cfRule>
  </conditionalFormatting>
  <conditionalFormatting sqref="A5078">
    <cfRule type="cellIs" dxfId="8074" priority="8780" operator="equal">
      <formula>"Raster_Planungseinheiten"</formula>
    </cfRule>
    <cfRule type="cellIs" dxfId="8073" priority="8781" operator="equal">
      <formula>"Raster_UmweltVersorgung"</formula>
    </cfRule>
  </conditionalFormatting>
  <conditionalFormatting sqref="A5080">
    <cfRule type="cellIs" dxfId="8072" priority="8776" operator="equal">
      <formula>"Raster_Planungseinheiten"</formula>
    </cfRule>
    <cfRule type="cellIs" dxfId="8071" priority="8777" operator="equal">
      <formula>"Raster_UmweltVersorgung"</formula>
    </cfRule>
  </conditionalFormatting>
  <conditionalFormatting sqref="H5080">
    <cfRule type="cellIs" dxfId="8070" priority="8788" operator="equal">
      <formula>"nurGeometrie"</formula>
    </cfRule>
  </conditionalFormatting>
  <conditionalFormatting sqref="H5079">
    <cfRule type="cellIs" dxfId="8069" priority="8789" operator="equal">
      <formula>"nurGeometrie"</formula>
    </cfRule>
  </conditionalFormatting>
  <conditionalFormatting sqref="A5081">
    <cfRule type="cellIs" dxfId="8068" priority="8768" operator="equal">
      <formula>"Raster_Planungseinheiten"</formula>
    </cfRule>
    <cfRule type="cellIs" dxfId="8067" priority="8769" operator="equal">
      <formula>"Raster_UmweltVersorgung"</formula>
    </cfRule>
  </conditionalFormatting>
  <conditionalFormatting sqref="H5083">
    <cfRule type="cellIs" dxfId="8066" priority="8773" operator="equal">
      <formula>"nurGeometrie"</formula>
    </cfRule>
  </conditionalFormatting>
  <conditionalFormatting sqref="H5084">
    <cfRule type="cellIs" dxfId="8065" priority="8772" operator="equal">
      <formula>"nurGeometrie"</formula>
    </cfRule>
  </conditionalFormatting>
  <conditionalFormatting sqref="H5081">
    <cfRule type="cellIs" dxfId="8064" priority="8775" operator="equal">
      <formula>"nurGeometrie"</formula>
    </cfRule>
  </conditionalFormatting>
  <conditionalFormatting sqref="H5082">
    <cfRule type="cellIs" dxfId="8063" priority="8774" operator="equal">
      <formula>"nurGeometrie"</formula>
    </cfRule>
  </conditionalFormatting>
  <conditionalFormatting sqref="H5086">
    <cfRule type="cellIs" dxfId="8062" priority="8770" operator="equal">
      <formula>"nurGeometrie"</formula>
    </cfRule>
  </conditionalFormatting>
  <conditionalFormatting sqref="H5085">
    <cfRule type="cellIs" dxfId="8061" priority="8771" operator="equal">
      <formula>"nurGeometrie"</formula>
    </cfRule>
  </conditionalFormatting>
  <conditionalFormatting sqref="A5082">
    <cfRule type="cellIs" dxfId="8060" priority="8766" operator="equal">
      <formula>"Raster_Planungseinheiten"</formula>
    </cfRule>
    <cfRule type="cellIs" dxfId="8059" priority="8767" operator="equal">
      <formula>"Raster_UmweltVersorgung"</formula>
    </cfRule>
  </conditionalFormatting>
  <conditionalFormatting sqref="A5083">
    <cfRule type="cellIs" dxfId="8058" priority="8764" operator="equal">
      <formula>"Raster_Planungseinheiten"</formula>
    </cfRule>
    <cfRule type="cellIs" dxfId="8057" priority="8765" operator="equal">
      <formula>"Raster_UmweltVersorgung"</formula>
    </cfRule>
  </conditionalFormatting>
  <conditionalFormatting sqref="A5084">
    <cfRule type="cellIs" dxfId="8056" priority="8762" operator="equal">
      <formula>"Raster_Planungseinheiten"</formula>
    </cfRule>
    <cfRule type="cellIs" dxfId="8055" priority="8763" operator="equal">
      <formula>"Raster_UmweltVersorgung"</formula>
    </cfRule>
  </conditionalFormatting>
  <conditionalFormatting sqref="A5085">
    <cfRule type="cellIs" dxfId="8054" priority="8760" operator="equal">
      <formula>"Raster_Planungseinheiten"</formula>
    </cfRule>
    <cfRule type="cellIs" dxfId="8053" priority="8761" operator="equal">
      <formula>"Raster_UmweltVersorgung"</formula>
    </cfRule>
  </conditionalFormatting>
  <conditionalFormatting sqref="A5086">
    <cfRule type="cellIs" dxfId="8052" priority="8758" operator="equal">
      <formula>"Raster_Planungseinheiten"</formula>
    </cfRule>
    <cfRule type="cellIs" dxfId="8051" priority="8759" operator="equal">
      <formula>"Raster_UmweltVersorgung"</formula>
    </cfRule>
  </conditionalFormatting>
  <conditionalFormatting sqref="A5087">
    <cfRule type="cellIs" dxfId="8050" priority="8750" operator="equal">
      <formula>"Raster_Planungseinheiten"</formula>
    </cfRule>
    <cfRule type="cellIs" dxfId="8049" priority="8751" operator="equal">
      <formula>"Raster_UmweltVersorgung"</formula>
    </cfRule>
  </conditionalFormatting>
  <conditionalFormatting sqref="H5089">
    <cfRule type="cellIs" dxfId="8048" priority="8755" operator="equal">
      <formula>"nurGeometrie"</formula>
    </cfRule>
  </conditionalFormatting>
  <conditionalFormatting sqref="H5090">
    <cfRule type="cellIs" dxfId="8047" priority="8754" operator="equal">
      <formula>"nurGeometrie"</formula>
    </cfRule>
  </conditionalFormatting>
  <conditionalFormatting sqref="H5087">
    <cfRule type="cellIs" dxfId="8046" priority="8757" operator="equal">
      <formula>"nurGeometrie"</formula>
    </cfRule>
  </conditionalFormatting>
  <conditionalFormatting sqref="H5088">
    <cfRule type="cellIs" dxfId="8045" priority="8756" operator="equal">
      <formula>"nurGeometrie"</formula>
    </cfRule>
  </conditionalFormatting>
  <conditionalFormatting sqref="H5092">
    <cfRule type="cellIs" dxfId="8044" priority="8752" operator="equal">
      <formula>"nurGeometrie"</formula>
    </cfRule>
  </conditionalFormatting>
  <conditionalFormatting sqref="H5091">
    <cfRule type="cellIs" dxfId="8043" priority="8753" operator="equal">
      <formula>"nurGeometrie"</formula>
    </cfRule>
  </conditionalFormatting>
  <conditionalFormatting sqref="A5130">
    <cfRule type="cellIs" dxfId="8042" priority="8642" operator="equal">
      <formula>"Raster_Planungseinheiten"</formula>
    </cfRule>
    <cfRule type="cellIs" dxfId="8041" priority="8643" operator="equal">
      <formula>"Raster_UmweltVersorgung"</formula>
    </cfRule>
  </conditionalFormatting>
  <conditionalFormatting sqref="A5088">
    <cfRule type="cellIs" dxfId="8040" priority="8748" operator="equal">
      <formula>"Raster_Planungseinheiten"</formula>
    </cfRule>
    <cfRule type="cellIs" dxfId="8039" priority="8749" operator="equal">
      <formula>"Raster_UmweltVersorgung"</formula>
    </cfRule>
  </conditionalFormatting>
  <conditionalFormatting sqref="A5251">
    <cfRule type="cellIs" dxfId="8038" priority="8278" operator="equal">
      <formula>"Raster_Planungseinheiten"</formula>
    </cfRule>
    <cfRule type="cellIs" dxfId="8037" priority="8279" operator="equal">
      <formula>"Raster_UmweltVersorgung"</formula>
    </cfRule>
  </conditionalFormatting>
  <conditionalFormatting sqref="A5092">
    <cfRule type="cellIs" dxfId="8036" priority="8746" operator="equal">
      <formula>"Raster_Planungseinheiten"</formula>
    </cfRule>
    <cfRule type="cellIs" dxfId="8035" priority="8747" operator="equal">
      <formula>"Raster_UmweltVersorgung"</formula>
    </cfRule>
  </conditionalFormatting>
  <conditionalFormatting sqref="A5091">
    <cfRule type="cellIs" dxfId="8034" priority="8744" operator="equal">
      <formula>"Raster_Planungseinheiten"</formula>
    </cfRule>
    <cfRule type="cellIs" dxfId="8033" priority="8745" operator="equal">
      <formula>"Raster_UmweltVersorgung"</formula>
    </cfRule>
  </conditionalFormatting>
  <conditionalFormatting sqref="A5090">
    <cfRule type="cellIs" dxfId="8032" priority="8742" operator="equal">
      <formula>"Raster_Planungseinheiten"</formula>
    </cfRule>
    <cfRule type="cellIs" dxfId="8031" priority="8743" operator="equal">
      <formula>"Raster_UmweltVersorgung"</formula>
    </cfRule>
  </conditionalFormatting>
  <conditionalFormatting sqref="A5089">
    <cfRule type="cellIs" dxfId="8030" priority="8740" operator="equal">
      <formula>"Raster_Planungseinheiten"</formula>
    </cfRule>
    <cfRule type="cellIs" dxfId="8029" priority="8741" operator="equal">
      <formula>"Raster_UmweltVersorgung"</formula>
    </cfRule>
  </conditionalFormatting>
  <conditionalFormatting sqref="A5093">
    <cfRule type="cellIs" dxfId="8028" priority="8732" operator="equal">
      <formula>"Raster_Planungseinheiten"</formula>
    </cfRule>
    <cfRule type="cellIs" dxfId="8027" priority="8733" operator="equal">
      <formula>"Raster_UmweltVersorgung"</formula>
    </cfRule>
  </conditionalFormatting>
  <conditionalFormatting sqref="H5095">
    <cfRule type="cellIs" dxfId="8026" priority="8737" operator="equal">
      <formula>"nurGeometrie"</formula>
    </cfRule>
  </conditionalFormatting>
  <conditionalFormatting sqref="H5096">
    <cfRule type="cellIs" dxfId="8025" priority="8736" operator="equal">
      <formula>"nurGeometrie"</formula>
    </cfRule>
  </conditionalFormatting>
  <conditionalFormatting sqref="H5093">
    <cfRule type="cellIs" dxfId="8024" priority="8739" operator="equal">
      <formula>"nurGeometrie"</formula>
    </cfRule>
  </conditionalFormatting>
  <conditionalFormatting sqref="H5094">
    <cfRule type="cellIs" dxfId="8023" priority="8738" operator="equal">
      <formula>"nurGeometrie"</formula>
    </cfRule>
  </conditionalFormatting>
  <conditionalFormatting sqref="H5098">
    <cfRule type="cellIs" dxfId="8022" priority="8734" operator="equal">
      <formula>"nurGeometrie"</formula>
    </cfRule>
  </conditionalFormatting>
  <conditionalFormatting sqref="H5097">
    <cfRule type="cellIs" dxfId="8021" priority="8735" operator="equal">
      <formula>"nurGeometrie"</formula>
    </cfRule>
  </conditionalFormatting>
  <conditionalFormatting sqref="A5339">
    <cfRule type="cellIs" dxfId="8020" priority="8014" operator="equal">
      <formula>"Raster_Planungseinheiten"</formula>
    </cfRule>
    <cfRule type="cellIs" dxfId="8019" priority="8015" operator="equal">
      <formula>"Raster_UmweltVersorgung"</formula>
    </cfRule>
  </conditionalFormatting>
  <conditionalFormatting sqref="A5341">
    <cfRule type="cellIs" dxfId="8018" priority="8010" operator="equal">
      <formula>"Raster_Planungseinheiten"</formula>
    </cfRule>
    <cfRule type="cellIs" dxfId="8017" priority="8011" operator="equal">
      <formula>"Raster_UmweltVersorgung"</formula>
    </cfRule>
  </conditionalFormatting>
  <conditionalFormatting sqref="A5094">
    <cfRule type="cellIs" dxfId="8016" priority="8730" operator="equal">
      <formula>"Raster_Planungseinheiten"</formula>
    </cfRule>
    <cfRule type="cellIs" dxfId="8015" priority="8731" operator="equal">
      <formula>"Raster_UmweltVersorgung"</formula>
    </cfRule>
  </conditionalFormatting>
  <conditionalFormatting sqref="A5095">
    <cfRule type="cellIs" dxfId="8014" priority="8728" operator="equal">
      <formula>"Raster_Planungseinheiten"</formula>
    </cfRule>
    <cfRule type="cellIs" dxfId="8013" priority="8729" operator="equal">
      <formula>"Raster_UmweltVersorgung"</formula>
    </cfRule>
  </conditionalFormatting>
  <conditionalFormatting sqref="A5096">
    <cfRule type="cellIs" dxfId="8012" priority="8726" operator="equal">
      <formula>"Raster_Planungseinheiten"</formula>
    </cfRule>
    <cfRule type="cellIs" dxfId="8011" priority="8727" operator="equal">
      <formula>"Raster_UmweltVersorgung"</formula>
    </cfRule>
  </conditionalFormatting>
  <conditionalFormatting sqref="A5097">
    <cfRule type="cellIs" dxfId="8010" priority="8724" operator="equal">
      <formula>"Raster_Planungseinheiten"</formula>
    </cfRule>
    <cfRule type="cellIs" dxfId="8009" priority="8725" operator="equal">
      <formula>"Raster_UmweltVersorgung"</formula>
    </cfRule>
  </conditionalFormatting>
  <conditionalFormatting sqref="A5098">
    <cfRule type="cellIs" dxfId="8008" priority="8722" operator="equal">
      <formula>"Raster_Planungseinheiten"</formula>
    </cfRule>
    <cfRule type="cellIs" dxfId="8007" priority="8723" operator="equal">
      <formula>"Raster_UmweltVersorgung"</formula>
    </cfRule>
  </conditionalFormatting>
  <conditionalFormatting sqref="H5099">
    <cfRule type="cellIs" dxfId="8006" priority="8721" operator="equal">
      <formula>"nurGeometrie"</formula>
    </cfRule>
  </conditionalFormatting>
  <conditionalFormatting sqref="H5104">
    <cfRule type="cellIs" dxfId="8005" priority="8718" operator="equal">
      <formula>"nurGeometrie"</formula>
    </cfRule>
  </conditionalFormatting>
  <conditionalFormatting sqref="H5106">
    <cfRule type="cellIs" dxfId="8004" priority="8716" operator="equal">
      <formula>"nurGeometrie"</formula>
    </cfRule>
  </conditionalFormatting>
  <conditionalFormatting sqref="H5105">
    <cfRule type="cellIs" dxfId="8003" priority="8717" operator="equal">
      <formula>"nurGeometrie"</formula>
    </cfRule>
  </conditionalFormatting>
  <conditionalFormatting sqref="H5102">
    <cfRule type="cellIs" dxfId="8002" priority="8720" operator="equal">
      <formula>"nurGeometrie"</formula>
    </cfRule>
  </conditionalFormatting>
  <conditionalFormatting sqref="H5103">
    <cfRule type="cellIs" dxfId="8001" priority="8719" operator="equal">
      <formula>"nurGeometrie"</formula>
    </cfRule>
  </conditionalFormatting>
  <conditionalFormatting sqref="A5099">
    <cfRule type="cellIs" dxfId="8000" priority="8714" operator="equal">
      <formula>"Raster_Planungseinheiten"</formula>
    </cfRule>
    <cfRule type="cellIs" dxfId="7999" priority="8715" operator="equal">
      <formula>"Raster_UmweltVersorgung"</formula>
    </cfRule>
  </conditionalFormatting>
  <conditionalFormatting sqref="H5100">
    <cfRule type="cellIs" dxfId="7998" priority="8713" operator="equal">
      <formula>"nurGeometrie"</formula>
    </cfRule>
  </conditionalFormatting>
  <conditionalFormatting sqref="H5101">
    <cfRule type="cellIs" dxfId="7997" priority="8712" operator="equal">
      <formula>"nurGeometrie"</formula>
    </cfRule>
  </conditionalFormatting>
  <conditionalFormatting sqref="A5100">
    <cfRule type="cellIs" dxfId="7996" priority="8710" operator="equal">
      <formula>"Raster_Planungseinheiten"</formula>
    </cfRule>
    <cfRule type="cellIs" dxfId="7995" priority="8711" operator="equal">
      <formula>"Raster_UmweltVersorgung"</formula>
    </cfRule>
  </conditionalFormatting>
  <conditionalFormatting sqref="A5101">
    <cfRule type="cellIs" dxfId="7994" priority="8708" operator="equal">
      <formula>"Raster_Planungseinheiten"</formula>
    </cfRule>
    <cfRule type="cellIs" dxfId="7993" priority="8709" operator="equal">
      <formula>"Raster_UmweltVersorgung"</formula>
    </cfRule>
  </conditionalFormatting>
  <conditionalFormatting sqref="A5102">
    <cfRule type="cellIs" dxfId="7992" priority="8706" operator="equal">
      <formula>"Raster_Planungseinheiten"</formula>
    </cfRule>
    <cfRule type="cellIs" dxfId="7991" priority="8707" operator="equal">
      <formula>"Raster_UmweltVersorgung"</formula>
    </cfRule>
  </conditionalFormatting>
  <conditionalFormatting sqref="A5103">
    <cfRule type="cellIs" dxfId="7990" priority="8704" operator="equal">
      <formula>"Raster_Planungseinheiten"</formula>
    </cfRule>
    <cfRule type="cellIs" dxfId="7989" priority="8705" operator="equal">
      <formula>"Raster_UmweltVersorgung"</formula>
    </cfRule>
  </conditionalFormatting>
  <conditionalFormatting sqref="A5430">
    <cfRule type="cellIs" dxfId="7988" priority="7724" operator="equal">
      <formula>"Raster_Planungseinheiten"</formula>
    </cfRule>
    <cfRule type="cellIs" dxfId="7987" priority="7725" operator="equal">
      <formula>"Raster_UmweltVersorgung"</formula>
    </cfRule>
  </conditionalFormatting>
  <conditionalFormatting sqref="A5105">
    <cfRule type="cellIs" dxfId="7986" priority="8700" operator="equal">
      <formula>"Raster_Planungseinheiten"</formula>
    </cfRule>
    <cfRule type="cellIs" dxfId="7985" priority="8701" operator="equal">
      <formula>"Raster_UmweltVersorgung"</formula>
    </cfRule>
  </conditionalFormatting>
  <conditionalFormatting sqref="A5369">
    <cfRule type="cellIs" dxfId="7984" priority="7908" operator="equal">
      <formula>"Raster_Planungseinheiten"</formula>
    </cfRule>
    <cfRule type="cellIs" dxfId="7983" priority="7909" operator="equal">
      <formula>"Raster_UmweltVersorgung"</formula>
    </cfRule>
  </conditionalFormatting>
  <conditionalFormatting sqref="H5107">
    <cfRule type="cellIs" dxfId="7982" priority="8697" operator="equal">
      <formula>"nurGeometrie"</formula>
    </cfRule>
  </conditionalFormatting>
  <conditionalFormatting sqref="H5130">
    <cfRule type="cellIs" dxfId="7981" priority="8658" operator="equal">
      <formula>"nurGeometrie"</formula>
    </cfRule>
  </conditionalFormatting>
  <conditionalFormatting sqref="H5112">
    <cfRule type="cellIs" dxfId="7980" priority="8692" operator="equal">
      <formula>"nurGeometrie"</formula>
    </cfRule>
  </conditionalFormatting>
  <conditionalFormatting sqref="H5131">
    <cfRule type="cellIs" dxfId="7979" priority="8657" operator="equal">
      <formula>"nurGeometrie"</formula>
    </cfRule>
  </conditionalFormatting>
  <conditionalFormatting sqref="H5108">
    <cfRule type="cellIs" dxfId="7978" priority="8696" operator="equal">
      <formula>"nurGeometrie"</formula>
    </cfRule>
  </conditionalFormatting>
  <conditionalFormatting sqref="H5109">
    <cfRule type="cellIs" dxfId="7977" priority="8695" operator="equal">
      <formula>"nurGeometrie"</formula>
    </cfRule>
  </conditionalFormatting>
  <conditionalFormatting sqref="A5237">
    <cfRule type="cellIs" dxfId="7976" priority="8302" operator="equal">
      <formula>"Raster_Planungseinheiten"</formula>
    </cfRule>
    <cfRule type="cellIs" dxfId="7975" priority="8303" operator="equal">
      <formula>"Raster_UmweltVersorgung"</formula>
    </cfRule>
  </conditionalFormatting>
  <conditionalFormatting sqref="H5120">
    <cfRule type="cellIs" dxfId="7974" priority="8653" operator="equal">
      <formula>"nurGeometrie"</formula>
    </cfRule>
  </conditionalFormatting>
  <conditionalFormatting sqref="H5121">
    <cfRule type="cellIs" dxfId="7973" priority="8652" operator="equal">
      <formula>"nurGeometrie"</formula>
    </cfRule>
  </conditionalFormatting>
  <conditionalFormatting sqref="A5381">
    <cfRule type="cellIs" dxfId="7972" priority="7876" operator="equal">
      <formula>"Raster_Planungseinheiten"</formula>
    </cfRule>
    <cfRule type="cellIs" dxfId="7971" priority="7877" operator="equal">
      <formula>"Raster_UmweltVersorgung"</formula>
    </cfRule>
  </conditionalFormatting>
  <conditionalFormatting sqref="A5232">
    <cfRule type="cellIs" dxfId="7970" priority="8318" operator="equal">
      <formula>"Raster_Planungseinheiten"</formula>
    </cfRule>
    <cfRule type="cellIs" dxfId="7969" priority="8319" operator="equal">
      <formula>"Raster_UmweltVersorgung"</formula>
    </cfRule>
  </conditionalFormatting>
  <conditionalFormatting sqref="A5245">
    <cfRule type="cellIs" dxfId="7968" priority="8265" operator="equal">
      <formula>"Raster_Planungseinheiten"</formula>
    </cfRule>
    <cfRule type="cellIs" dxfId="7967" priority="8266" operator="equal">
      <formula>"Raster_UmweltVersorgung"</formula>
    </cfRule>
  </conditionalFormatting>
  <conditionalFormatting sqref="A5127">
    <cfRule type="cellIs" dxfId="7966" priority="8620" operator="equal">
      <formula>"Raster_Planungseinheiten"</formula>
    </cfRule>
    <cfRule type="cellIs" dxfId="7965" priority="8621" operator="equal">
      <formula>"Raster_UmweltVersorgung"</formula>
    </cfRule>
  </conditionalFormatting>
  <conditionalFormatting sqref="H5116">
    <cfRule type="cellIs" dxfId="7964" priority="8676" operator="equal">
      <formula>"nurGeometrie"</formula>
    </cfRule>
  </conditionalFormatting>
  <conditionalFormatting sqref="H5117">
    <cfRule type="cellIs" dxfId="7963" priority="8675" operator="equal">
      <formula>"nurGeometrie"</formula>
    </cfRule>
  </conditionalFormatting>
  <conditionalFormatting sqref="A5113">
    <cfRule type="cellIs" dxfId="7962" priority="8672" operator="equal">
      <formula>"Raster_Planungseinheiten"</formula>
    </cfRule>
    <cfRule type="cellIs" dxfId="7961" priority="8673" operator="equal">
      <formula>"Raster_UmweltVersorgung"</formula>
    </cfRule>
  </conditionalFormatting>
  <conditionalFormatting sqref="H5113">
    <cfRule type="cellIs" dxfId="7960" priority="8679" operator="equal">
      <formula>"nurGeometrie"</formula>
    </cfRule>
  </conditionalFormatting>
  <conditionalFormatting sqref="H5118">
    <cfRule type="cellIs" dxfId="7959" priority="8674" operator="equal">
      <formula>"nurGeometrie"</formula>
    </cfRule>
  </conditionalFormatting>
  <conditionalFormatting sqref="H5114">
    <cfRule type="cellIs" dxfId="7958" priority="8678" operator="equal">
      <formula>"nurGeometrie"</formula>
    </cfRule>
  </conditionalFormatting>
  <conditionalFormatting sqref="H5115">
    <cfRule type="cellIs" dxfId="7957" priority="8677" operator="equal">
      <formula>"nurGeometrie"</formula>
    </cfRule>
  </conditionalFormatting>
  <conditionalFormatting sqref="A5114">
    <cfRule type="cellIs" dxfId="7956" priority="8670" operator="equal">
      <formula>"Raster_Planungseinheiten"</formula>
    </cfRule>
    <cfRule type="cellIs" dxfId="7955" priority="8671" operator="equal">
      <formula>"Raster_UmweltVersorgung"</formula>
    </cfRule>
  </conditionalFormatting>
  <conditionalFormatting sqref="A5115">
    <cfRule type="cellIs" dxfId="7954" priority="8668" operator="equal">
      <formula>"Raster_Planungseinheiten"</formula>
    </cfRule>
    <cfRule type="cellIs" dxfId="7953" priority="8669" operator="equal">
      <formula>"Raster_UmweltVersorgung"</formula>
    </cfRule>
  </conditionalFormatting>
  <conditionalFormatting sqref="A5117">
    <cfRule type="cellIs" dxfId="7952" priority="8664" operator="equal">
      <formula>"Raster_Planungseinheiten"</formula>
    </cfRule>
    <cfRule type="cellIs" dxfId="7951" priority="8665" operator="equal">
      <formula>"Raster_UmweltVersorgung"</formula>
    </cfRule>
  </conditionalFormatting>
  <conditionalFormatting sqref="A5432">
    <cfRule type="cellIs" dxfId="7950" priority="7720" operator="equal">
      <formula>"Raster_Planungseinheiten"</formula>
    </cfRule>
    <cfRule type="cellIs" dxfId="7949" priority="7721" operator="equal">
      <formula>"Raster_UmweltVersorgung"</formula>
    </cfRule>
  </conditionalFormatting>
  <conditionalFormatting sqref="H5119">
    <cfRule type="cellIs" dxfId="7948" priority="8661" operator="equal">
      <formula>"nurGeometrie"</formula>
    </cfRule>
  </conditionalFormatting>
  <conditionalFormatting sqref="H5152">
    <cfRule type="cellIs" dxfId="7947" priority="8561" operator="equal">
      <formula>"nurGeometrie"</formula>
    </cfRule>
  </conditionalFormatting>
  <conditionalFormatting sqref="H5132">
    <cfRule type="cellIs" dxfId="7946" priority="8656" operator="equal">
      <formula>"nurGeometrie"</formula>
    </cfRule>
  </conditionalFormatting>
  <conditionalFormatting sqref="H5153">
    <cfRule type="cellIs" dxfId="7945" priority="8560" operator="equal">
      <formula>"nurGeometrie"</formula>
    </cfRule>
  </conditionalFormatting>
  <conditionalFormatting sqref="H5128">
    <cfRule type="cellIs" dxfId="7944" priority="8660" operator="equal">
      <formula>"nurGeometrie"</formula>
    </cfRule>
  </conditionalFormatting>
  <conditionalFormatting sqref="H5129">
    <cfRule type="cellIs" dxfId="7943" priority="8659" operator="equal">
      <formula>"nurGeometrie"</formula>
    </cfRule>
  </conditionalFormatting>
  <conditionalFormatting sqref="A5325">
    <cfRule type="cellIs" dxfId="7942" priority="8038" operator="equal">
      <formula>"Raster_Planungseinheiten"</formula>
    </cfRule>
    <cfRule type="cellIs" dxfId="7941" priority="8039" operator="equal">
      <formula>"Raster_UmweltVersorgung"</formula>
    </cfRule>
  </conditionalFormatting>
  <conditionalFormatting sqref="H5157">
    <cfRule type="cellIs" dxfId="7940" priority="8556" operator="equal">
      <formula>"nurGeometrie"</formula>
    </cfRule>
  </conditionalFormatting>
  <conditionalFormatting sqref="H5254">
    <cfRule type="cellIs" dxfId="7939" priority="8291" operator="equal">
      <formula>"nurGeometrie"</formula>
    </cfRule>
  </conditionalFormatting>
  <conditionalFormatting sqref="A5252">
    <cfRule type="cellIs" dxfId="7938" priority="8276" operator="equal">
      <formula>"Raster_Planungseinheiten"</formula>
    </cfRule>
    <cfRule type="cellIs" dxfId="7937" priority="8277" operator="equal">
      <formula>"Raster_UmweltVersorgung"</formula>
    </cfRule>
  </conditionalFormatting>
  <conditionalFormatting sqref="A5445">
    <cfRule type="cellIs" dxfId="7936" priority="7698" operator="equal">
      <formula>"Raster_Planungseinheiten"</formula>
    </cfRule>
    <cfRule type="cellIs" dxfId="7935" priority="7699" operator="equal">
      <formula>"Raster_UmweltVersorgung"</formula>
    </cfRule>
  </conditionalFormatting>
  <conditionalFormatting sqref="A5333">
    <cfRule type="cellIs" dxfId="7934" priority="8001" operator="equal">
      <formula>"Raster_Planungseinheiten"</formula>
    </cfRule>
    <cfRule type="cellIs" dxfId="7933" priority="8002" operator="equal">
      <formula>"Raster_UmweltVersorgung"</formula>
    </cfRule>
  </conditionalFormatting>
  <conditionalFormatting sqref="A5254">
    <cfRule type="cellIs" dxfId="7932" priority="8272" operator="equal">
      <formula>"Raster_Planungseinheiten"</formula>
    </cfRule>
    <cfRule type="cellIs" dxfId="7931" priority="8273" operator="equal">
      <formula>"Raster_UmweltVersorgung"</formula>
    </cfRule>
  </conditionalFormatting>
  <conditionalFormatting sqref="A5156">
    <cfRule type="cellIs" dxfId="7930" priority="8542" operator="equal">
      <formula>"Raster_Planungseinheiten"</formula>
    </cfRule>
    <cfRule type="cellIs" dxfId="7929" priority="8543" operator="equal">
      <formula>"Raster_UmweltVersorgung"</formula>
    </cfRule>
  </conditionalFormatting>
  <conditionalFormatting sqref="H5126">
    <cfRule type="cellIs" dxfId="7928" priority="8625" operator="equal">
      <formula>"nurGeometrie"</formula>
    </cfRule>
  </conditionalFormatting>
  <conditionalFormatting sqref="H5127">
    <cfRule type="cellIs" dxfId="7927" priority="8624" operator="equal">
      <formula>"nurGeometrie"</formula>
    </cfRule>
  </conditionalFormatting>
  <conditionalFormatting sqref="H5122">
    <cfRule type="cellIs" dxfId="7926" priority="8637" operator="equal">
      <formula>"nurGeometrie"</formula>
    </cfRule>
  </conditionalFormatting>
  <conditionalFormatting sqref="A5383">
    <cfRule type="cellIs" dxfId="7925" priority="7872" operator="equal">
      <formula>"Raster_Planungseinheiten"</formula>
    </cfRule>
    <cfRule type="cellIs" dxfId="7924" priority="7873" operator="equal">
      <formula>"Raster_UmweltVersorgung"</formula>
    </cfRule>
  </conditionalFormatting>
  <conditionalFormatting sqref="A5443">
    <cfRule type="cellIs" dxfId="7923" priority="7702" operator="equal">
      <formula>"Raster_Planungseinheiten"</formula>
    </cfRule>
    <cfRule type="cellIs" dxfId="7922" priority="7703" operator="equal">
      <formula>"Raster_UmweltVersorgung"</formula>
    </cfRule>
  </conditionalFormatting>
  <conditionalFormatting sqref="H5437">
    <cfRule type="cellIs" dxfId="7921" priority="7692" operator="equal">
      <formula>"nurGeometrie"</formula>
    </cfRule>
  </conditionalFormatting>
  <conditionalFormatting sqref="H5251">
    <cfRule type="cellIs" dxfId="7920" priority="8294" operator="equal">
      <formula>"nurGeometrie"</formula>
    </cfRule>
  </conditionalFormatting>
  <conditionalFormatting sqref="H5125">
    <cfRule type="cellIs" dxfId="7919" priority="8628" operator="equal">
      <formula>"nurGeometrie"</formula>
    </cfRule>
  </conditionalFormatting>
  <conditionalFormatting sqref="A5159">
    <cfRule type="cellIs" dxfId="7918" priority="8536" operator="equal">
      <formula>"Raster_Planungseinheiten"</formula>
    </cfRule>
    <cfRule type="cellIs" dxfId="7917" priority="8537" operator="equal">
      <formula>"Raster_UmweltVersorgung"</formula>
    </cfRule>
  </conditionalFormatting>
  <conditionalFormatting sqref="A5265">
    <cfRule type="cellIs" dxfId="7916" priority="8221" operator="equal">
      <formula>"Raster_Planungseinheiten"</formula>
    </cfRule>
    <cfRule type="cellIs" dxfId="7915" priority="8222" operator="equal">
      <formula>"Raster_UmweltVersorgung"</formula>
    </cfRule>
  </conditionalFormatting>
  <conditionalFormatting sqref="H5383">
    <cfRule type="cellIs" dxfId="7914" priority="7884" operator="equal">
      <formula>"nurGeometrie"</formula>
    </cfRule>
  </conditionalFormatting>
  <conditionalFormatting sqref="H5384">
    <cfRule type="cellIs" dxfId="7913" priority="7883" operator="equal">
      <formula>"nurGeometrie"</formula>
    </cfRule>
  </conditionalFormatting>
  <conditionalFormatting sqref="H5242">
    <cfRule type="cellIs" dxfId="7912" priority="8289" operator="equal">
      <formula>"nurGeometrie"</formula>
    </cfRule>
  </conditionalFormatting>
  <conditionalFormatting sqref="A5246">
    <cfRule type="cellIs" dxfId="7911" priority="8263" operator="equal">
      <formula>"Raster_Planungseinheiten"</formula>
    </cfRule>
    <cfRule type="cellIs" dxfId="7910" priority="8264" operator="equal">
      <formula>"Raster_UmweltVersorgung"</formula>
    </cfRule>
  </conditionalFormatting>
  <conditionalFormatting sqref="A5436">
    <cfRule type="cellIs" dxfId="7909" priority="7693" operator="equal">
      <formula>"Raster_Planungseinheiten"</formula>
    </cfRule>
    <cfRule type="cellIs" dxfId="7908" priority="7694" operator="equal">
      <formula>"Raster_UmweltVersorgung"</formula>
    </cfRule>
  </conditionalFormatting>
  <conditionalFormatting sqref="H5438">
    <cfRule type="cellIs" dxfId="7907" priority="7691" operator="equal">
      <formula>"nurGeometrie"</formula>
    </cfRule>
  </conditionalFormatting>
  <conditionalFormatting sqref="H5244">
    <cfRule type="cellIs" dxfId="7906" priority="8271" operator="equal">
      <formula>"nurGeometrie"</formula>
    </cfRule>
  </conditionalFormatting>
  <conditionalFormatting sqref="A5263">
    <cfRule type="cellIs" dxfId="7905" priority="8212" operator="equal">
      <formula>"Raster_Planungseinheiten"</formula>
    </cfRule>
    <cfRule type="cellIs" dxfId="7904" priority="8213" operator="equal">
      <formula>"Raster_UmweltVersorgung"</formula>
    </cfRule>
  </conditionalFormatting>
  <conditionalFormatting sqref="H5332">
    <cfRule type="cellIs" dxfId="7903" priority="8007" operator="equal">
      <formula>"nurGeometrie"</formula>
    </cfRule>
  </conditionalFormatting>
  <conditionalFormatting sqref="H5133">
    <cfRule type="cellIs" dxfId="7902" priority="8619" operator="equal">
      <formula>"nurGeometrie"</formula>
    </cfRule>
  </conditionalFormatting>
  <conditionalFormatting sqref="A5133">
    <cfRule type="cellIs" dxfId="7901" priority="8617" operator="equal">
      <formula>"Raster_Planungseinheiten"</formula>
    </cfRule>
    <cfRule type="cellIs" dxfId="7900" priority="8618" operator="equal">
      <formula>"Raster_UmweltVersorgung"</formula>
    </cfRule>
  </conditionalFormatting>
  <conditionalFormatting sqref="H5134">
    <cfRule type="cellIs" dxfId="7899" priority="8616" operator="equal">
      <formula>"nurGeometrie"</formula>
    </cfRule>
  </conditionalFormatting>
  <conditionalFormatting sqref="A5307">
    <cfRule type="cellIs" dxfId="7898" priority="8090" operator="equal">
      <formula>"Raster_Planungseinheiten"</formula>
    </cfRule>
    <cfRule type="cellIs" dxfId="7897" priority="8091" operator="equal">
      <formula>"Raster_UmweltVersorgung"</formula>
    </cfRule>
  </conditionalFormatting>
  <conditionalFormatting sqref="A5134">
    <cfRule type="cellIs" dxfId="7896" priority="8614" operator="equal">
      <formula>"Raster_Planungseinheiten"</formula>
    </cfRule>
    <cfRule type="cellIs" dxfId="7895" priority="8615" operator="equal">
      <formula>"Raster_UmweltVersorgung"</formula>
    </cfRule>
  </conditionalFormatting>
  <conditionalFormatting sqref="A5397">
    <cfRule type="cellIs" dxfId="7894" priority="7822" operator="equal">
      <formula>"Raster_Planungseinheiten"</formula>
    </cfRule>
    <cfRule type="cellIs" dxfId="7893" priority="7823" operator="equal">
      <formula>"Raster_UmweltVersorgung"</formula>
    </cfRule>
  </conditionalFormatting>
  <conditionalFormatting sqref="A5433">
    <cfRule type="cellIs" dxfId="7892" priority="7712" operator="equal">
      <formula>"Raster_Planungseinheiten"</formula>
    </cfRule>
    <cfRule type="cellIs" dxfId="7891" priority="7713" operator="equal">
      <formula>"Raster_UmweltVersorgung"</formula>
    </cfRule>
  </conditionalFormatting>
  <conditionalFormatting sqref="A5135">
    <cfRule type="cellIs" dxfId="7890" priority="8606" operator="equal">
      <formula>"Raster_Planungseinheiten"</formula>
    </cfRule>
    <cfRule type="cellIs" dxfId="7889" priority="8607" operator="equal">
      <formula>"Raster_UmweltVersorgung"</formula>
    </cfRule>
  </conditionalFormatting>
  <conditionalFormatting sqref="H5139">
    <cfRule type="cellIs" dxfId="7888" priority="8602" operator="equal">
      <formula>"nurGeometrie"</formula>
    </cfRule>
  </conditionalFormatting>
  <conditionalFormatting sqref="H5140">
    <cfRule type="cellIs" dxfId="7887" priority="8601" operator="equal">
      <formula>"nurGeometrie"</formula>
    </cfRule>
  </conditionalFormatting>
  <conditionalFormatting sqref="H5146">
    <cfRule type="cellIs" dxfId="7886" priority="8610" operator="equal">
      <formula>"nurGeometrie"</formula>
    </cfRule>
  </conditionalFormatting>
  <conditionalFormatting sqref="H5147">
    <cfRule type="cellIs" dxfId="7885" priority="8609" operator="equal">
      <formula>"nurGeometrie"</formula>
    </cfRule>
  </conditionalFormatting>
  <conditionalFormatting sqref="H5136">
    <cfRule type="cellIs" dxfId="7884" priority="8605" operator="equal">
      <formula>"nurGeometrie"</formula>
    </cfRule>
  </conditionalFormatting>
  <conditionalFormatting sqref="H5137">
    <cfRule type="cellIs" dxfId="7883" priority="8604" operator="equal">
      <formula>"nurGeometrie"</formula>
    </cfRule>
  </conditionalFormatting>
  <conditionalFormatting sqref="H5135">
    <cfRule type="cellIs" dxfId="7882" priority="8613" operator="equal">
      <formula>"nurGeometrie"</formula>
    </cfRule>
  </conditionalFormatting>
  <conditionalFormatting sqref="H5148">
    <cfRule type="cellIs" dxfId="7881" priority="8608" operator="equal">
      <formula>"nurGeometrie"</formula>
    </cfRule>
  </conditionalFormatting>
  <conditionalFormatting sqref="H5144">
    <cfRule type="cellIs" dxfId="7880" priority="8612" operator="equal">
      <formula>"nurGeometrie"</formula>
    </cfRule>
  </conditionalFormatting>
  <conditionalFormatting sqref="H5145">
    <cfRule type="cellIs" dxfId="7879" priority="8611" operator="equal">
      <formula>"nurGeometrie"</formula>
    </cfRule>
  </conditionalFormatting>
  <conditionalFormatting sqref="H5142">
    <cfRule type="cellIs" dxfId="7878" priority="8599" operator="equal">
      <formula>"nurGeometrie"</formula>
    </cfRule>
  </conditionalFormatting>
  <conditionalFormatting sqref="H5143">
    <cfRule type="cellIs" dxfId="7877" priority="8598" operator="equal">
      <formula>"nurGeometrie"</formula>
    </cfRule>
  </conditionalFormatting>
  <conditionalFormatting sqref="H5138">
    <cfRule type="cellIs" dxfId="7876" priority="8603" operator="equal">
      <formula>"nurGeometrie"</formula>
    </cfRule>
  </conditionalFormatting>
  <conditionalFormatting sqref="H5141">
    <cfRule type="cellIs" dxfId="7875" priority="8600" operator="equal">
      <formula>"nurGeometrie"</formula>
    </cfRule>
  </conditionalFormatting>
  <conditionalFormatting sqref="A5136">
    <cfRule type="cellIs" dxfId="7874" priority="8596" operator="equal">
      <formula>"Raster_Planungseinheiten"</formula>
    </cfRule>
    <cfRule type="cellIs" dxfId="7873" priority="8597" operator="equal">
      <formula>"Raster_UmweltVersorgung"</formula>
    </cfRule>
  </conditionalFormatting>
  <conditionalFormatting sqref="A5137">
    <cfRule type="cellIs" dxfId="7872" priority="8594" operator="equal">
      <formula>"Raster_Planungseinheiten"</formula>
    </cfRule>
    <cfRule type="cellIs" dxfId="7871" priority="8595" operator="equal">
      <formula>"Raster_UmweltVersorgung"</formula>
    </cfRule>
  </conditionalFormatting>
  <conditionalFormatting sqref="A5138">
    <cfRule type="cellIs" dxfId="7870" priority="8592" operator="equal">
      <formula>"Raster_Planungseinheiten"</formula>
    </cfRule>
    <cfRule type="cellIs" dxfId="7869" priority="8593" operator="equal">
      <formula>"Raster_UmweltVersorgung"</formula>
    </cfRule>
  </conditionalFormatting>
  <conditionalFormatting sqref="A5139">
    <cfRule type="cellIs" dxfId="7868" priority="8590" operator="equal">
      <formula>"Raster_Planungseinheiten"</formula>
    </cfRule>
    <cfRule type="cellIs" dxfId="7867" priority="8591" operator="equal">
      <formula>"Raster_UmweltVersorgung"</formula>
    </cfRule>
  </conditionalFormatting>
  <conditionalFormatting sqref="A5140">
    <cfRule type="cellIs" dxfId="7866" priority="8588" operator="equal">
      <formula>"Raster_Planungseinheiten"</formula>
    </cfRule>
    <cfRule type="cellIs" dxfId="7865" priority="8589" operator="equal">
      <formula>"Raster_UmweltVersorgung"</formula>
    </cfRule>
  </conditionalFormatting>
  <conditionalFormatting sqref="A5141">
    <cfRule type="cellIs" dxfId="7864" priority="8586" operator="equal">
      <formula>"Raster_Planungseinheiten"</formula>
    </cfRule>
    <cfRule type="cellIs" dxfId="7863" priority="8587" operator="equal">
      <formula>"Raster_UmweltVersorgung"</formula>
    </cfRule>
  </conditionalFormatting>
  <conditionalFormatting sqref="A5142">
    <cfRule type="cellIs" dxfId="7862" priority="8584" operator="equal">
      <formula>"Raster_Planungseinheiten"</formula>
    </cfRule>
    <cfRule type="cellIs" dxfId="7861" priority="8585" operator="equal">
      <formula>"Raster_UmweltVersorgung"</formula>
    </cfRule>
  </conditionalFormatting>
  <conditionalFormatting sqref="A5143">
    <cfRule type="cellIs" dxfId="7860" priority="8582" operator="equal">
      <formula>"Raster_Planungseinheiten"</formula>
    </cfRule>
    <cfRule type="cellIs" dxfId="7859" priority="8583" operator="equal">
      <formula>"Raster_UmweltVersorgung"</formula>
    </cfRule>
  </conditionalFormatting>
  <conditionalFormatting sqref="A5144">
    <cfRule type="cellIs" dxfId="7858" priority="8580" operator="equal">
      <formula>"Raster_Planungseinheiten"</formula>
    </cfRule>
    <cfRule type="cellIs" dxfId="7857" priority="8581" operator="equal">
      <formula>"Raster_UmweltVersorgung"</formula>
    </cfRule>
  </conditionalFormatting>
  <conditionalFormatting sqref="A5145">
    <cfRule type="cellIs" dxfId="7856" priority="8578" operator="equal">
      <formula>"Raster_Planungseinheiten"</formula>
    </cfRule>
    <cfRule type="cellIs" dxfId="7855" priority="8579" operator="equal">
      <formula>"Raster_UmweltVersorgung"</formula>
    </cfRule>
  </conditionalFormatting>
  <conditionalFormatting sqref="A5146">
    <cfRule type="cellIs" dxfId="7854" priority="8576" operator="equal">
      <formula>"Raster_Planungseinheiten"</formula>
    </cfRule>
    <cfRule type="cellIs" dxfId="7853" priority="8577" operator="equal">
      <formula>"Raster_UmweltVersorgung"</formula>
    </cfRule>
  </conditionalFormatting>
  <conditionalFormatting sqref="A5147">
    <cfRule type="cellIs" dxfId="7852" priority="8574" operator="equal">
      <formula>"Raster_Planungseinheiten"</formula>
    </cfRule>
    <cfRule type="cellIs" dxfId="7851" priority="8575" operator="equal">
      <formula>"Raster_UmweltVersorgung"</formula>
    </cfRule>
  </conditionalFormatting>
  <conditionalFormatting sqref="A5148">
    <cfRule type="cellIs" dxfId="7850" priority="8572" operator="equal">
      <formula>"Raster_Planungseinheiten"</formula>
    </cfRule>
    <cfRule type="cellIs" dxfId="7849" priority="8573" operator="equal">
      <formula>"Raster_UmweltVersorgung"</formula>
    </cfRule>
  </conditionalFormatting>
  <conditionalFormatting sqref="A5149">
    <cfRule type="cellIs" dxfId="7848" priority="8564" operator="equal">
      <formula>"Raster_Planungseinheiten"</formula>
    </cfRule>
    <cfRule type="cellIs" dxfId="7847" priority="8565" operator="equal">
      <formula>"Raster_UmweltVersorgung"</formula>
    </cfRule>
  </conditionalFormatting>
  <conditionalFormatting sqref="H5234">
    <cfRule type="cellIs" dxfId="7846" priority="8327" operator="equal">
      <formula>"nurGeometrie"</formula>
    </cfRule>
  </conditionalFormatting>
  <conditionalFormatting sqref="H5154">
    <cfRule type="cellIs" dxfId="7845" priority="8559" operator="equal">
      <formula>"nurGeometrie"</formula>
    </cfRule>
  </conditionalFormatting>
  <conditionalFormatting sqref="H5160">
    <cfRule type="cellIs" dxfId="7844" priority="8568" operator="equal">
      <formula>"nurGeometrie"</formula>
    </cfRule>
  </conditionalFormatting>
  <conditionalFormatting sqref="H5161">
    <cfRule type="cellIs" dxfId="7843" priority="8567" operator="equal">
      <formula>"nurGeometrie"</formula>
    </cfRule>
  </conditionalFormatting>
  <conditionalFormatting sqref="H5150">
    <cfRule type="cellIs" dxfId="7842" priority="8563" operator="equal">
      <formula>"nurGeometrie"</formula>
    </cfRule>
  </conditionalFormatting>
  <conditionalFormatting sqref="H5151">
    <cfRule type="cellIs" dxfId="7841" priority="8562" operator="equal">
      <formula>"nurGeometrie"</formula>
    </cfRule>
  </conditionalFormatting>
  <conditionalFormatting sqref="H5149">
    <cfRule type="cellIs" dxfId="7840" priority="8571" operator="equal">
      <formula>"nurGeometrie"</formula>
    </cfRule>
  </conditionalFormatting>
  <conditionalFormatting sqref="H5162">
    <cfRule type="cellIs" dxfId="7839" priority="8566" operator="equal">
      <formula>"nurGeometrie"</formula>
    </cfRule>
  </conditionalFormatting>
  <conditionalFormatting sqref="H5158">
    <cfRule type="cellIs" dxfId="7838" priority="8570" operator="equal">
      <formula>"nurGeometrie"</formula>
    </cfRule>
  </conditionalFormatting>
  <conditionalFormatting sqref="H5159">
    <cfRule type="cellIs" dxfId="7837" priority="8569" operator="equal">
      <formula>"nurGeometrie"</formula>
    </cfRule>
  </conditionalFormatting>
  <conditionalFormatting sqref="H5156">
    <cfRule type="cellIs" dxfId="7836" priority="8557" operator="equal">
      <formula>"nurGeometrie"</formula>
    </cfRule>
  </conditionalFormatting>
  <conditionalFormatting sqref="H5341">
    <cfRule type="cellIs" dxfId="7835" priority="8028" operator="equal">
      <formula>"nurGeometrie"</formula>
    </cfRule>
  </conditionalFormatting>
  <conditionalFormatting sqref="H5233">
    <cfRule type="cellIs" dxfId="7834" priority="8328" operator="equal">
      <formula>"nurGeometrie"</formula>
    </cfRule>
  </conditionalFormatting>
  <conditionalFormatting sqref="H5155">
    <cfRule type="cellIs" dxfId="7833" priority="8558" operator="equal">
      <formula>"nurGeometrie"</formula>
    </cfRule>
  </conditionalFormatting>
  <conditionalFormatting sqref="A5150">
    <cfRule type="cellIs" dxfId="7832" priority="8554" operator="equal">
      <formula>"Raster_Planungseinheiten"</formula>
    </cfRule>
    <cfRule type="cellIs" dxfId="7831" priority="8555" operator="equal">
      <formula>"Raster_UmweltVersorgung"</formula>
    </cfRule>
  </conditionalFormatting>
  <conditionalFormatting sqref="A5152">
    <cfRule type="cellIs" dxfId="7830" priority="8550" operator="equal">
      <formula>"Raster_Planungseinheiten"</formula>
    </cfRule>
    <cfRule type="cellIs" dxfId="7829" priority="8551" operator="equal">
      <formula>"Raster_UmweltVersorgung"</formula>
    </cfRule>
  </conditionalFormatting>
  <conditionalFormatting sqref="A5153">
    <cfRule type="cellIs" dxfId="7828" priority="8548" operator="equal">
      <formula>"Raster_Planungseinheiten"</formula>
    </cfRule>
    <cfRule type="cellIs" dxfId="7827" priority="8549" operator="equal">
      <formula>"Raster_UmweltVersorgung"</formula>
    </cfRule>
  </conditionalFormatting>
  <conditionalFormatting sqref="A5266">
    <cfRule type="cellIs" dxfId="7826" priority="8219" operator="equal">
      <formula>"Raster_Planungseinheiten"</formula>
    </cfRule>
    <cfRule type="cellIs" dxfId="7825" priority="8220" operator="equal">
      <formula>"Raster_UmweltVersorgung"</formula>
    </cfRule>
  </conditionalFormatting>
  <conditionalFormatting sqref="A5268">
    <cfRule type="cellIs" dxfId="7824" priority="8215" operator="equal">
      <formula>"Raster_Planungseinheiten"</formula>
    </cfRule>
    <cfRule type="cellIs" dxfId="7823" priority="8216" operator="equal">
      <formula>"Raster_UmweltVersorgung"</formula>
    </cfRule>
  </conditionalFormatting>
  <conditionalFormatting sqref="A5160">
    <cfRule type="cellIs" dxfId="7822" priority="8534" operator="equal">
      <formula>"Raster_Planungseinheiten"</formula>
    </cfRule>
    <cfRule type="cellIs" dxfId="7821" priority="8535" operator="equal">
      <formula>"Raster_UmweltVersorgung"</formula>
    </cfRule>
  </conditionalFormatting>
  <conditionalFormatting sqref="A5161">
    <cfRule type="cellIs" dxfId="7820" priority="8532" operator="equal">
      <formula>"Raster_Planungseinheiten"</formula>
    </cfRule>
    <cfRule type="cellIs" dxfId="7819" priority="8533" operator="equal">
      <formula>"Raster_UmweltVersorgung"</formula>
    </cfRule>
  </conditionalFormatting>
  <conditionalFormatting sqref="A5342">
    <cfRule type="cellIs" dxfId="7818" priority="8008" operator="equal">
      <formula>"Raster_Planungseinheiten"</formula>
    </cfRule>
    <cfRule type="cellIs" dxfId="7817" priority="8009" operator="equal">
      <formula>"Raster_UmweltVersorgung"</formula>
    </cfRule>
  </conditionalFormatting>
  <conditionalFormatting sqref="A5169">
    <cfRule type="cellIs" dxfId="7816" priority="8502" operator="equal">
      <formula>"Raster_Planungseinheiten"</formula>
    </cfRule>
    <cfRule type="cellIs" dxfId="7815" priority="8503" operator="equal">
      <formula>"Raster_UmweltVersorgung"</formula>
    </cfRule>
  </conditionalFormatting>
  <conditionalFormatting sqref="A5165">
    <cfRule type="cellIs" dxfId="7814" priority="8510" operator="equal">
      <formula>"Raster_Planungseinheiten"</formula>
    </cfRule>
    <cfRule type="cellIs" dxfId="7813" priority="8511" operator="equal">
      <formula>"Raster_UmweltVersorgung"</formula>
    </cfRule>
  </conditionalFormatting>
  <conditionalFormatting sqref="A5171">
    <cfRule type="cellIs" dxfId="7812" priority="8498" operator="equal">
      <formula>"Raster_Planungseinheiten"</formula>
    </cfRule>
    <cfRule type="cellIs" dxfId="7811" priority="8499" operator="equal">
      <formula>"Raster_UmweltVersorgung"</formula>
    </cfRule>
  </conditionalFormatting>
  <conditionalFormatting sqref="A5176">
    <cfRule type="cellIs" dxfId="7810" priority="8488" operator="equal">
      <formula>"Raster_Planungseinheiten"</formula>
    </cfRule>
    <cfRule type="cellIs" dxfId="7809" priority="8489" operator="equal">
      <formula>"Raster_UmweltVersorgung"</formula>
    </cfRule>
  </conditionalFormatting>
  <conditionalFormatting sqref="A5168">
    <cfRule type="cellIs" dxfId="7808" priority="8504" operator="equal">
      <formula>"Raster_Planungseinheiten"</formula>
    </cfRule>
    <cfRule type="cellIs" dxfId="7807" priority="8505" operator="equal">
      <formula>"Raster_UmweltVersorgung"</formula>
    </cfRule>
  </conditionalFormatting>
  <conditionalFormatting sqref="A5172">
    <cfRule type="cellIs" dxfId="7806" priority="8496" operator="equal">
      <formula>"Raster_Planungseinheiten"</formula>
    </cfRule>
    <cfRule type="cellIs" dxfId="7805" priority="8497" operator="equal">
      <formula>"Raster_UmweltVersorgung"</formula>
    </cfRule>
  </conditionalFormatting>
  <conditionalFormatting sqref="H5166">
    <cfRule type="cellIs" dxfId="7804" priority="8519" operator="equal">
      <formula>"nurGeometrie"</formula>
    </cfRule>
  </conditionalFormatting>
  <conditionalFormatting sqref="H5167">
    <cfRule type="cellIs" dxfId="7803" priority="8518" operator="equal">
      <formula>"nurGeometrie"</formula>
    </cfRule>
  </conditionalFormatting>
  <conditionalFormatting sqref="H5171">
    <cfRule type="cellIs" dxfId="7802" priority="8514" operator="equal">
      <formula>"nurGeometrie"</formula>
    </cfRule>
  </conditionalFormatting>
  <conditionalFormatting sqref="A5170">
    <cfRule type="cellIs" dxfId="7801" priority="8500" operator="equal">
      <formula>"Raster_Planungseinheiten"</formula>
    </cfRule>
    <cfRule type="cellIs" dxfId="7800" priority="8501" operator="equal">
      <formula>"Raster_UmweltVersorgung"</formula>
    </cfRule>
  </conditionalFormatting>
  <conditionalFormatting sqref="A5173">
    <cfRule type="cellIs" dxfId="7799" priority="8494" operator="equal">
      <formula>"Raster_Planungseinheiten"</formula>
    </cfRule>
    <cfRule type="cellIs" dxfId="7798" priority="8495" operator="equal">
      <formula>"Raster_UmweltVersorgung"</formula>
    </cfRule>
  </conditionalFormatting>
  <conditionalFormatting sqref="A5163">
    <cfRule type="cellIs" dxfId="7797" priority="8522" operator="equal">
      <formula>"Raster_Planungseinheiten"</formula>
    </cfRule>
    <cfRule type="cellIs" dxfId="7796" priority="8523" operator="equal">
      <formula>"Raster_UmweltVersorgung"</formula>
    </cfRule>
  </conditionalFormatting>
  <conditionalFormatting sqref="H5168">
    <cfRule type="cellIs" dxfId="7795" priority="8517" operator="equal">
      <formula>"nurGeometrie"</formula>
    </cfRule>
  </conditionalFormatting>
  <conditionalFormatting sqref="H5174">
    <cfRule type="cellIs" dxfId="7794" priority="8526" operator="equal">
      <formula>"nurGeometrie"</formula>
    </cfRule>
  </conditionalFormatting>
  <conditionalFormatting sqref="H5175">
    <cfRule type="cellIs" dxfId="7793" priority="8525" operator="equal">
      <formula>"nurGeometrie"</formula>
    </cfRule>
  </conditionalFormatting>
  <conditionalFormatting sqref="H5164">
    <cfRule type="cellIs" dxfId="7792" priority="8521" operator="equal">
      <formula>"nurGeometrie"</formula>
    </cfRule>
  </conditionalFormatting>
  <conditionalFormatting sqref="H5165">
    <cfRule type="cellIs" dxfId="7791" priority="8520" operator="equal">
      <formula>"nurGeometrie"</formula>
    </cfRule>
  </conditionalFormatting>
  <conditionalFormatting sqref="H5163">
    <cfRule type="cellIs" dxfId="7790" priority="8529" operator="equal">
      <formula>"nurGeometrie"</formula>
    </cfRule>
  </conditionalFormatting>
  <conditionalFormatting sqref="H5176">
    <cfRule type="cellIs" dxfId="7789" priority="8524" operator="equal">
      <formula>"nurGeometrie"</formula>
    </cfRule>
  </conditionalFormatting>
  <conditionalFormatting sqref="H5172">
    <cfRule type="cellIs" dxfId="7788" priority="8528" operator="equal">
      <formula>"nurGeometrie"</formula>
    </cfRule>
  </conditionalFormatting>
  <conditionalFormatting sqref="H5173">
    <cfRule type="cellIs" dxfId="7787" priority="8527" operator="equal">
      <formula>"nurGeometrie"</formula>
    </cfRule>
  </conditionalFormatting>
  <conditionalFormatting sqref="H5170">
    <cfRule type="cellIs" dxfId="7786" priority="8515" operator="equal">
      <formula>"nurGeometrie"</formula>
    </cfRule>
  </conditionalFormatting>
  <conditionalFormatting sqref="H5169">
    <cfRule type="cellIs" dxfId="7785" priority="8516" operator="equal">
      <formula>"nurGeometrie"</formula>
    </cfRule>
  </conditionalFormatting>
  <conditionalFormatting sqref="A5164">
    <cfRule type="cellIs" dxfId="7784" priority="8512" operator="equal">
      <formula>"Raster_Planungseinheiten"</formula>
    </cfRule>
    <cfRule type="cellIs" dxfId="7783" priority="8513" operator="equal">
      <formula>"Raster_UmweltVersorgung"</formula>
    </cfRule>
  </conditionalFormatting>
  <conditionalFormatting sqref="A5166">
    <cfRule type="cellIs" dxfId="7782" priority="8508" operator="equal">
      <formula>"Raster_Planungseinheiten"</formula>
    </cfRule>
    <cfRule type="cellIs" dxfId="7781" priority="8509" operator="equal">
      <formula>"Raster_UmweltVersorgung"</formula>
    </cfRule>
  </conditionalFormatting>
  <conditionalFormatting sqref="A5167">
    <cfRule type="cellIs" dxfId="7780" priority="8506" operator="equal">
      <formula>"Raster_Planungseinheiten"</formula>
    </cfRule>
    <cfRule type="cellIs" dxfId="7779" priority="8507" operator="equal">
      <formula>"Raster_UmweltVersorgung"</formula>
    </cfRule>
  </conditionalFormatting>
  <conditionalFormatting sqref="A5174">
    <cfRule type="cellIs" dxfId="7778" priority="8492" operator="equal">
      <formula>"Raster_Planungseinheiten"</formula>
    </cfRule>
    <cfRule type="cellIs" dxfId="7777" priority="8493" operator="equal">
      <formula>"Raster_UmweltVersorgung"</formula>
    </cfRule>
  </conditionalFormatting>
  <conditionalFormatting sqref="A5175">
    <cfRule type="cellIs" dxfId="7776" priority="8490" operator="equal">
      <formula>"Raster_Planungseinheiten"</formula>
    </cfRule>
    <cfRule type="cellIs" dxfId="7775" priority="8491" operator="equal">
      <formula>"Raster_UmweltVersorgung"</formula>
    </cfRule>
  </conditionalFormatting>
  <conditionalFormatting sqref="A5183">
    <cfRule type="cellIs" dxfId="7774" priority="8460" operator="equal">
      <formula>"Raster_Planungseinheiten"</formula>
    </cfRule>
    <cfRule type="cellIs" dxfId="7773" priority="8461" operator="equal">
      <formula>"Raster_UmweltVersorgung"</formula>
    </cfRule>
  </conditionalFormatting>
  <conditionalFormatting sqref="A5179">
    <cfRule type="cellIs" dxfId="7772" priority="8468" operator="equal">
      <formula>"Raster_Planungseinheiten"</formula>
    </cfRule>
    <cfRule type="cellIs" dxfId="7771" priority="8469" operator="equal">
      <formula>"Raster_UmweltVersorgung"</formula>
    </cfRule>
  </conditionalFormatting>
  <conditionalFormatting sqref="A5185">
    <cfRule type="cellIs" dxfId="7770" priority="8456" operator="equal">
      <formula>"Raster_Planungseinheiten"</formula>
    </cfRule>
    <cfRule type="cellIs" dxfId="7769" priority="8457" operator="equal">
      <formula>"Raster_UmweltVersorgung"</formula>
    </cfRule>
  </conditionalFormatting>
  <conditionalFormatting sqref="A5190">
    <cfRule type="cellIs" dxfId="7768" priority="8446" operator="equal">
      <formula>"Raster_Planungseinheiten"</formula>
    </cfRule>
    <cfRule type="cellIs" dxfId="7767" priority="8447" operator="equal">
      <formula>"Raster_UmweltVersorgung"</formula>
    </cfRule>
  </conditionalFormatting>
  <conditionalFormatting sqref="A5182">
    <cfRule type="cellIs" dxfId="7766" priority="8462" operator="equal">
      <formula>"Raster_Planungseinheiten"</formula>
    </cfRule>
    <cfRule type="cellIs" dxfId="7765" priority="8463" operator="equal">
      <formula>"Raster_UmweltVersorgung"</formula>
    </cfRule>
  </conditionalFormatting>
  <conditionalFormatting sqref="A5186">
    <cfRule type="cellIs" dxfId="7764" priority="8454" operator="equal">
      <formula>"Raster_Planungseinheiten"</formula>
    </cfRule>
    <cfRule type="cellIs" dxfId="7763" priority="8455" operator="equal">
      <formula>"Raster_UmweltVersorgung"</formula>
    </cfRule>
  </conditionalFormatting>
  <conditionalFormatting sqref="H5180">
    <cfRule type="cellIs" dxfId="7762" priority="8477" operator="equal">
      <formula>"nurGeometrie"</formula>
    </cfRule>
  </conditionalFormatting>
  <conditionalFormatting sqref="H5181">
    <cfRule type="cellIs" dxfId="7761" priority="8476" operator="equal">
      <formula>"nurGeometrie"</formula>
    </cfRule>
  </conditionalFormatting>
  <conditionalFormatting sqref="H5185">
    <cfRule type="cellIs" dxfId="7760" priority="8472" operator="equal">
      <formula>"nurGeometrie"</formula>
    </cfRule>
  </conditionalFormatting>
  <conditionalFormatting sqref="A5184">
    <cfRule type="cellIs" dxfId="7759" priority="8458" operator="equal">
      <formula>"Raster_Planungseinheiten"</formula>
    </cfRule>
    <cfRule type="cellIs" dxfId="7758" priority="8459" operator="equal">
      <formula>"Raster_UmweltVersorgung"</formula>
    </cfRule>
  </conditionalFormatting>
  <conditionalFormatting sqref="A5187">
    <cfRule type="cellIs" dxfId="7757" priority="8452" operator="equal">
      <formula>"Raster_Planungseinheiten"</formula>
    </cfRule>
    <cfRule type="cellIs" dxfId="7756" priority="8453" operator="equal">
      <formula>"Raster_UmweltVersorgung"</formula>
    </cfRule>
  </conditionalFormatting>
  <conditionalFormatting sqref="A5177">
    <cfRule type="cellIs" dxfId="7755" priority="8480" operator="equal">
      <formula>"Raster_Planungseinheiten"</formula>
    </cfRule>
    <cfRule type="cellIs" dxfId="7754" priority="8481" operator="equal">
      <formula>"Raster_UmweltVersorgung"</formula>
    </cfRule>
  </conditionalFormatting>
  <conditionalFormatting sqref="H5182">
    <cfRule type="cellIs" dxfId="7753" priority="8475" operator="equal">
      <formula>"nurGeometrie"</formula>
    </cfRule>
  </conditionalFormatting>
  <conditionalFormatting sqref="H5188">
    <cfRule type="cellIs" dxfId="7752" priority="8484" operator="equal">
      <formula>"nurGeometrie"</formula>
    </cfRule>
  </conditionalFormatting>
  <conditionalFormatting sqref="H5189">
    <cfRule type="cellIs" dxfId="7751" priority="8483" operator="equal">
      <formula>"nurGeometrie"</formula>
    </cfRule>
  </conditionalFormatting>
  <conditionalFormatting sqref="H5178">
    <cfRule type="cellIs" dxfId="7750" priority="8479" operator="equal">
      <formula>"nurGeometrie"</formula>
    </cfRule>
  </conditionalFormatting>
  <conditionalFormatting sqref="H5179">
    <cfRule type="cellIs" dxfId="7749" priority="8478" operator="equal">
      <formula>"nurGeometrie"</formula>
    </cfRule>
  </conditionalFormatting>
  <conditionalFormatting sqref="H5177">
    <cfRule type="cellIs" dxfId="7748" priority="8487" operator="equal">
      <formula>"nurGeometrie"</formula>
    </cfRule>
  </conditionalFormatting>
  <conditionalFormatting sqref="H5190">
    <cfRule type="cellIs" dxfId="7747" priority="8482" operator="equal">
      <formula>"nurGeometrie"</formula>
    </cfRule>
  </conditionalFormatting>
  <conditionalFormatting sqref="H5186">
    <cfRule type="cellIs" dxfId="7746" priority="8486" operator="equal">
      <formula>"nurGeometrie"</formula>
    </cfRule>
  </conditionalFormatting>
  <conditionalFormatting sqref="H5187">
    <cfRule type="cellIs" dxfId="7745" priority="8485" operator="equal">
      <formula>"nurGeometrie"</formula>
    </cfRule>
  </conditionalFormatting>
  <conditionalFormatting sqref="H5184">
    <cfRule type="cellIs" dxfId="7744" priority="8473" operator="equal">
      <formula>"nurGeometrie"</formula>
    </cfRule>
  </conditionalFormatting>
  <conditionalFormatting sqref="H5183">
    <cfRule type="cellIs" dxfId="7743" priority="8474" operator="equal">
      <formula>"nurGeometrie"</formula>
    </cfRule>
  </conditionalFormatting>
  <conditionalFormatting sqref="A5178">
    <cfRule type="cellIs" dxfId="7742" priority="8470" operator="equal">
      <formula>"Raster_Planungseinheiten"</formula>
    </cfRule>
    <cfRule type="cellIs" dxfId="7741" priority="8471" operator="equal">
      <formula>"Raster_UmweltVersorgung"</formula>
    </cfRule>
  </conditionalFormatting>
  <conditionalFormatting sqref="A5180">
    <cfRule type="cellIs" dxfId="7740" priority="8466" operator="equal">
      <formula>"Raster_Planungseinheiten"</formula>
    </cfRule>
    <cfRule type="cellIs" dxfId="7739" priority="8467" operator="equal">
      <formula>"Raster_UmweltVersorgung"</formula>
    </cfRule>
  </conditionalFormatting>
  <conditionalFormatting sqref="A5181">
    <cfRule type="cellIs" dxfId="7738" priority="8464" operator="equal">
      <formula>"Raster_Planungseinheiten"</formula>
    </cfRule>
    <cfRule type="cellIs" dxfId="7737" priority="8465" operator="equal">
      <formula>"Raster_UmweltVersorgung"</formula>
    </cfRule>
  </conditionalFormatting>
  <conditionalFormatting sqref="A5188">
    <cfRule type="cellIs" dxfId="7736" priority="8450" operator="equal">
      <formula>"Raster_Planungseinheiten"</formula>
    </cfRule>
    <cfRule type="cellIs" dxfId="7735" priority="8451" operator="equal">
      <formula>"Raster_UmweltVersorgung"</formula>
    </cfRule>
  </conditionalFormatting>
  <conditionalFormatting sqref="A5189">
    <cfRule type="cellIs" dxfId="7734" priority="8448" operator="equal">
      <formula>"Raster_Planungseinheiten"</formula>
    </cfRule>
    <cfRule type="cellIs" dxfId="7733" priority="8449" operator="equal">
      <formula>"Raster_UmweltVersorgung"</formula>
    </cfRule>
  </conditionalFormatting>
  <conditionalFormatting sqref="A5197">
    <cfRule type="cellIs" dxfId="7732" priority="8418" operator="equal">
      <formula>"Raster_Planungseinheiten"</formula>
    </cfRule>
    <cfRule type="cellIs" dxfId="7731" priority="8419" operator="equal">
      <formula>"Raster_UmweltVersorgung"</formula>
    </cfRule>
  </conditionalFormatting>
  <conditionalFormatting sqref="A5193">
    <cfRule type="cellIs" dxfId="7730" priority="8426" operator="equal">
      <formula>"Raster_Planungseinheiten"</formula>
    </cfRule>
    <cfRule type="cellIs" dxfId="7729" priority="8427" operator="equal">
      <formula>"Raster_UmweltVersorgung"</formula>
    </cfRule>
  </conditionalFormatting>
  <conditionalFormatting sqref="A5199">
    <cfRule type="cellIs" dxfId="7728" priority="8414" operator="equal">
      <formula>"Raster_Planungseinheiten"</formula>
    </cfRule>
    <cfRule type="cellIs" dxfId="7727" priority="8415" operator="equal">
      <formula>"Raster_UmweltVersorgung"</formula>
    </cfRule>
  </conditionalFormatting>
  <conditionalFormatting sqref="A5204">
    <cfRule type="cellIs" dxfId="7726" priority="8404" operator="equal">
      <formula>"Raster_Planungseinheiten"</formula>
    </cfRule>
    <cfRule type="cellIs" dxfId="7725" priority="8405" operator="equal">
      <formula>"Raster_UmweltVersorgung"</formula>
    </cfRule>
  </conditionalFormatting>
  <conditionalFormatting sqref="A5196">
    <cfRule type="cellIs" dxfId="7724" priority="8420" operator="equal">
      <formula>"Raster_Planungseinheiten"</formula>
    </cfRule>
    <cfRule type="cellIs" dxfId="7723" priority="8421" operator="equal">
      <formula>"Raster_UmweltVersorgung"</formula>
    </cfRule>
  </conditionalFormatting>
  <conditionalFormatting sqref="A5200">
    <cfRule type="cellIs" dxfId="7722" priority="8412" operator="equal">
      <formula>"Raster_Planungseinheiten"</formula>
    </cfRule>
    <cfRule type="cellIs" dxfId="7721" priority="8413" operator="equal">
      <formula>"Raster_UmweltVersorgung"</formula>
    </cfRule>
  </conditionalFormatting>
  <conditionalFormatting sqref="H5194">
    <cfRule type="cellIs" dxfId="7720" priority="8435" operator="equal">
      <formula>"nurGeometrie"</formula>
    </cfRule>
  </conditionalFormatting>
  <conditionalFormatting sqref="H5195">
    <cfRule type="cellIs" dxfId="7719" priority="8434" operator="equal">
      <formula>"nurGeometrie"</formula>
    </cfRule>
  </conditionalFormatting>
  <conditionalFormatting sqref="H5199">
    <cfRule type="cellIs" dxfId="7718" priority="8430" operator="equal">
      <formula>"nurGeometrie"</formula>
    </cfRule>
  </conditionalFormatting>
  <conditionalFormatting sqref="A5198">
    <cfRule type="cellIs" dxfId="7717" priority="8416" operator="equal">
      <formula>"Raster_Planungseinheiten"</formula>
    </cfRule>
    <cfRule type="cellIs" dxfId="7716" priority="8417" operator="equal">
      <formula>"Raster_UmweltVersorgung"</formula>
    </cfRule>
  </conditionalFormatting>
  <conditionalFormatting sqref="A5201">
    <cfRule type="cellIs" dxfId="7715" priority="8410" operator="equal">
      <formula>"Raster_Planungseinheiten"</formula>
    </cfRule>
    <cfRule type="cellIs" dxfId="7714" priority="8411" operator="equal">
      <formula>"Raster_UmweltVersorgung"</formula>
    </cfRule>
  </conditionalFormatting>
  <conditionalFormatting sqref="A5191">
    <cfRule type="cellIs" dxfId="7713" priority="8438" operator="equal">
      <formula>"Raster_Planungseinheiten"</formula>
    </cfRule>
    <cfRule type="cellIs" dxfId="7712" priority="8439" operator="equal">
      <formula>"Raster_UmweltVersorgung"</formula>
    </cfRule>
  </conditionalFormatting>
  <conditionalFormatting sqref="H5196">
    <cfRule type="cellIs" dxfId="7711" priority="8433" operator="equal">
      <formula>"nurGeometrie"</formula>
    </cfRule>
  </conditionalFormatting>
  <conditionalFormatting sqref="H5202">
    <cfRule type="cellIs" dxfId="7710" priority="8442" operator="equal">
      <formula>"nurGeometrie"</formula>
    </cfRule>
  </conditionalFormatting>
  <conditionalFormatting sqref="H5203">
    <cfRule type="cellIs" dxfId="7709" priority="8441" operator="equal">
      <formula>"nurGeometrie"</formula>
    </cfRule>
  </conditionalFormatting>
  <conditionalFormatting sqref="H5192">
    <cfRule type="cellIs" dxfId="7708" priority="8437" operator="equal">
      <formula>"nurGeometrie"</formula>
    </cfRule>
  </conditionalFormatting>
  <conditionalFormatting sqref="H5193">
    <cfRule type="cellIs" dxfId="7707" priority="8436" operator="equal">
      <formula>"nurGeometrie"</formula>
    </cfRule>
  </conditionalFormatting>
  <conditionalFormatting sqref="H5191">
    <cfRule type="cellIs" dxfId="7706" priority="8445" operator="equal">
      <formula>"nurGeometrie"</formula>
    </cfRule>
  </conditionalFormatting>
  <conditionalFormatting sqref="H5204">
    <cfRule type="cellIs" dxfId="7705" priority="8440" operator="equal">
      <formula>"nurGeometrie"</formula>
    </cfRule>
  </conditionalFormatting>
  <conditionalFormatting sqref="H5200">
    <cfRule type="cellIs" dxfId="7704" priority="8444" operator="equal">
      <formula>"nurGeometrie"</formula>
    </cfRule>
  </conditionalFormatting>
  <conditionalFormatting sqref="H5201">
    <cfRule type="cellIs" dxfId="7703" priority="8443" operator="equal">
      <formula>"nurGeometrie"</formula>
    </cfRule>
  </conditionalFormatting>
  <conditionalFormatting sqref="H5198">
    <cfRule type="cellIs" dxfId="7702" priority="8431" operator="equal">
      <formula>"nurGeometrie"</formula>
    </cfRule>
  </conditionalFormatting>
  <conditionalFormatting sqref="H5197">
    <cfRule type="cellIs" dxfId="7701" priority="8432" operator="equal">
      <formula>"nurGeometrie"</formula>
    </cfRule>
  </conditionalFormatting>
  <conditionalFormatting sqref="A5192">
    <cfRule type="cellIs" dxfId="7700" priority="8428" operator="equal">
      <formula>"Raster_Planungseinheiten"</formula>
    </cfRule>
    <cfRule type="cellIs" dxfId="7699" priority="8429" operator="equal">
      <formula>"Raster_UmweltVersorgung"</formula>
    </cfRule>
  </conditionalFormatting>
  <conditionalFormatting sqref="A5194">
    <cfRule type="cellIs" dxfId="7698" priority="8424" operator="equal">
      <formula>"Raster_Planungseinheiten"</formula>
    </cfRule>
    <cfRule type="cellIs" dxfId="7697" priority="8425" operator="equal">
      <formula>"Raster_UmweltVersorgung"</formula>
    </cfRule>
  </conditionalFormatting>
  <conditionalFormatting sqref="A5195">
    <cfRule type="cellIs" dxfId="7696" priority="8422" operator="equal">
      <formula>"Raster_Planungseinheiten"</formula>
    </cfRule>
    <cfRule type="cellIs" dxfId="7695" priority="8423" operator="equal">
      <formula>"Raster_UmweltVersorgung"</formula>
    </cfRule>
  </conditionalFormatting>
  <conditionalFormatting sqref="A5202">
    <cfRule type="cellIs" dxfId="7694" priority="8408" operator="equal">
      <formula>"Raster_Planungseinheiten"</formula>
    </cfRule>
    <cfRule type="cellIs" dxfId="7693" priority="8409" operator="equal">
      <formula>"Raster_UmweltVersorgung"</formula>
    </cfRule>
  </conditionalFormatting>
  <conditionalFormatting sqref="A5203">
    <cfRule type="cellIs" dxfId="7692" priority="8406" operator="equal">
      <formula>"Raster_Planungseinheiten"</formula>
    </cfRule>
    <cfRule type="cellIs" dxfId="7691" priority="8407" operator="equal">
      <formula>"Raster_UmweltVersorgung"</formula>
    </cfRule>
  </conditionalFormatting>
  <conditionalFormatting sqref="A5205">
    <cfRule type="cellIs" dxfId="7690" priority="8394" operator="equal">
      <formula>"Raster_Planungseinheiten"</formula>
    </cfRule>
    <cfRule type="cellIs" dxfId="7689" priority="8395" operator="equal">
      <formula>"Raster_UmweltVersorgung"</formula>
    </cfRule>
  </conditionalFormatting>
  <conditionalFormatting sqref="H5207">
    <cfRule type="cellIs" dxfId="7688" priority="8396" operator="equal">
      <formula>"nurGeometrie"</formula>
    </cfRule>
  </conditionalFormatting>
  <conditionalFormatting sqref="H5210">
    <cfRule type="cellIs" dxfId="7687" priority="8401" operator="equal">
      <formula>"nurGeometrie"</formula>
    </cfRule>
  </conditionalFormatting>
  <conditionalFormatting sqref="H5211">
    <cfRule type="cellIs" dxfId="7686" priority="8400" operator="equal">
      <formula>"nurGeometrie"</formula>
    </cfRule>
  </conditionalFormatting>
  <conditionalFormatting sqref="H5212">
    <cfRule type="cellIs" dxfId="7685" priority="8399" operator="equal">
      <formula>"nurGeometrie"</formula>
    </cfRule>
  </conditionalFormatting>
  <conditionalFormatting sqref="H5208">
    <cfRule type="cellIs" dxfId="7684" priority="8403" operator="equal">
      <formula>"nurGeometrie"</formula>
    </cfRule>
  </conditionalFormatting>
  <conditionalFormatting sqref="H5209">
    <cfRule type="cellIs" dxfId="7683" priority="8402" operator="equal">
      <formula>"nurGeometrie"</formula>
    </cfRule>
  </conditionalFormatting>
  <conditionalFormatting sqref="H5206">
    <cfRule type="cellIs" dxfId="7682" priority="8397" operator="equal">
      <formula>"nurGeometrie"</formula>
    </cfRule>
  </conditionalFormatting>
  <conditionalFormatting sqref="H5205">
    <cfRule type="cellIs" dxfId="7681" priority="8398" operator="equal">
      <formula>"nurGeometrie"</formula>
    </cfRule>
  </conditionalFormatting>
  <conditionalFormatting sqref="A5206">
    <cfRule type="cellIs" dxfId="7680" priority="8392" operator="equal">
      <formula>"Raster_Planungseinheiten"</formula>
    </cfRule>
    <cfRule type="cellIs" dxfId="7679" priority="8393" operator="equal">
      <formula>"Raster_UmweltVersorgung"</formula>
    </cfRule>
  </conditionalFormatting>
  <conditionalFormatting sqref="A5207">
    <cfRule type="cellIs" dxfId="7678" priority="8390" operator="equal">
      <formula>"Raster_Planungseinheiten"</formula>
    </cfRule>
    <cfRule type="cellIs" dxfId="7677" priority="8391" operator="equal">
      <formula>"Raster_UmweltVersorgung"</formula>
    </cfRule>
  </conditionalFormatting>
  <conditionalFormatting sqref="A5208">
    <cfRule type="cellIs" dxfId="7676" priority="8388" operator="equal">
      <formula>"Raster_Planungseinheiten"</formula>
    </cfRule>
    <cfRule type="cellIs" dxfId="7675" priority="8389" operator="equal">
      <formula>"Raster_UmweltVersorgung"</formula>
    </cfRule>
  </conditionalFormatting>
  <conditionalFormatting sqref="A5209">
    <cfRule type="cellIs" dxfId="7674" priority="8386" operator="equal">
      <formula>"Raster_Planungseinheiten"</formula>
    </cfRule>
    <cfRule type="cellIs" dxfId="7673" priority="8387" operator="equal">
      <formula>"Raster_UmweltVersorgung"</formula>
    </cfRule>
  </conditionalFormatting>
  <conditionalFormatting sqref="A5210">
    <cfRule type="cellIs" dxfId="7672" priority="8384" operator="equal">
      <formula>"Raster_Planungseinheiten"</formula>
    </cfRule>
    <cfRule type="cellIs" dxfId="7671" priority="8385" operator="equal">
      <formula>"Raster_UmweltVersorgung"</formula>
    </cfRule>
  </conditionalFormatting>
  <conditionalFormatting sqref="A5211">
    <cfRule type="cellIs" dxfId="7670" priority="8382" operator="equal">
      <formula>"Raster_Planungseinheiten"</formula>
    </cfRule>
    <cfRule type="cellIs" dxfId="7669" priority="8383" operator="equal">
      <formula>"Raster_UmweltVersorgung"</formula>
    </cfRule>
  </conditionalFormatting>
  <conditionalFormatting sqref="A5212">
    <cfRule type="cellIs" dxfId="7668" priority="8380" operator="equal">
      <formula>"Raster_Planungseinheiten"</formula>
    </cfRule>
    <cfRule type="cellIs" dxfId="7667" priority="8381" operator="equal">
      <formula>"Raster_UmweltVersorgung"</formula>
    </cfRule>
  </conditionalFormatting>
  <conditionalFormatting sqref="A5213">
    <cfRule type="cellIs" dxfId="7666" priority="8370" operator="equal">
      <formula>"Raster_Planungseinheiten"</formula>
    </cfRule>
    <cfRule type="cellIs" dxfId="7665" priority="8371" operator="equal">
      <formula>"Raster_UmweltVersorgung"</formula>
    </cfRule>
  </conditionalFormatting>
  <conditionalFormatting sqref="H5215">
    <cfRule type="cellIs" dxfId="7664" priority="8372" operator="equal">
      <formula>"nurGeometrie"</formula>
    </cfRule>
  </conditionalFormatting>
  <conditionalFormatting sqref="H5218">
    <cfRule type="cellIs" dxfId="7663" priority="8377" operator="equal">
      <formula>"nurGeometrie"</formula>
    </cfRule>
  </conditionalFormatting>
  <conditionalFormatting sqref="H5219">
    <cfRule type="cellIs" dxfId="7662" priority="8376" operator="equal">
      <formula>"nurGeometrie"</formula>
    </cfRule>
  </conditionalFormatting>
  <conditionalFormatting sqref="H5220">
    <cfRule type="cellIs" dxfId="7661" priority="8375" operator="equal">
      <formula>"nurGeometrie"</formula>
    </cfRule>
  </conditionalFormatting>
  <conditionalFormatting sqref="H5216">
    <cfRule type="cellIs" dxfId="7660" priority="8379" operator="equal">
      <formula>"nurGeometrie"</formula>
    </cfRule>
  </conditionalFormatting>
  <conditionalFormatting sqref="H5217">
    <cfRule type="cellIs" dxfId="7659" priority="8378" operator="equal">
      <formula>"nurGeometrie"</formula>
    </cfRule>
  </conditionalFormatting>
  <conditionalFormatting sqref="H5214">
    <cfRule type="cellIs" dxfId="7658" priority="8373" operator="equal">
      <formula>"nurGeometrie"</formula>
    </cfRule>
  </conditionalFormatting>
  <conditionalFormatting sqref="H5213">
    <cfRule type="cellIs" dxfId="7657" priority="8374" operator="equal">
      <formula>"nurGeometrie"</formula>
    </cfRule>
  </conditionalFormatting>
  <conditionalFormatting sqref="A5214">
    <cfRule type="cellIs" dxfId="7656" priority="8368" operator="equal">
      <formula>"Raster_Planungseinheiten"</formula>
    </cfRule>
    <cfRule type="cellIs" dxfId="7655" priority="8369" operator="equal">
      <formula>"Raster_UmweltVersorgung"</formula>
    </cfRule>
  </conditionalFormatting>
  <conditionalFormatting sqref="A5215">
    <cfRule type="cellIs" dxfId="7654" priority="8366" operator="equal">
      <formula>"Raster_Planungseinheiten"</formula>
    </cfRule>
    <cfRule type="cellIs" dxfId="7653" priority="8367" operator="equal">
      <formula>"Raster_UmweltVersorgung"</formula>
    </cfRule>
  </conditionalFormatting>
  <conditionalFormatting sqref="A5216">
    <cfRule type="cellIs" dxfId="7652" priority="8364" operator="equal">
      <formula>"Raster_Planungseinheiten"</formula>
    </cfRule>
    <cfRule type="cellIs" dxfId="7651" priority="8365" operator="equal">
      <formula>"Raster_UmweltVersorgung"</formula>
    </cfRule>
  </conditionalFormatting>
  <conditionalFormatting sqref="A5217">
    <cfRule type="cellIs" dxfId="7650" priority="8362" operator="equal">
      <formula>"Raster_Planungseinheiten"</formula>
    </cfRule>
    <cfRule type="cellIs" dxfId="7649" priority="8363" operator="equal">
      <formula>"Raster_UmweltVersorgung"</formula>
    </cfRule>
  </conditionalFormatting>
  <conditionalFormatting sqref="A5218">
    <cfRule type="cellIs" dxfId="7648" priority="8360" operator="equal">
      <formula>"Raster_Planungseinheiten"</formula>
    </cfRule>
    <cfRule type="cellIs" dxfId="7647" priority="8361" operator="equal">
      <formula>"Raster_UmweltVersorgung"</formula>
    </cfRule>
  </conditionalFormatting>
  <conditionalFormatting sqref="A5219">
    <cfRule type="cellIs" dxfId="7646" priority="8358" operator="equal">
      <formula>"Raster_Planungseinheiten"</formula>
    </cfRule>
    <cfRule type="cellIs" dxfId="7645" priority="8359" operator="equal">
      <formula>"Raster_UmweltVersorgung"</formula>
    </cfRule>
  </conditionalFormatting>
  <conditionalFormatting sqref="A5220">
    <cfRule type="cellIs" dxfId="7644" priority="8356" operator="equal">
      <formula>"Raster_Planungseinheiten"</formula>
    </cfRule>
    <cfRule type="cellIs" dxfId="7643" priority="8357" operator="equal">
      <formula>"Raster_UmweltVersorgung"</formula>
    </cfRule>
  </conditionalFormatting>
  <conditionalFormatting sqref="A5221">
    <cfRule type="cellIs" dxfId="7642" priority="8346" operator="equal">
      <formula>"Raster_Planungseinheiten"</formula>
    </cfRule>
    <cfRule type="cellIs" dxfId="7641" priority="8347" operator="equal">
      <formula>"Raster_UmweltVersorgung"</formula>
    </cfRule>
  </conditionalFormatting>
  <conditionalFormatting sqref="H5223">
    <cfRule type="cellIs" dxfId="7640" priority="8348" operator="equal">
      <formula>"nurGeometrie"</formula>
    </cfRule>
  </conditionalFormatting>
  <conditionalFormatting sqref="H5226">
    <cfRule type="cellIs" dxfId="7639" priority="8353" operator="equal">
      <formula>"nurGeometrie"</formula>
    </cfRule>
  </conditionalFormatting>
  <conditionalFormatting sqref="H5227">
    <cfRule type="cellIs" dxfId="7638" priority="8352" operator="equal">
      <formula>"nurGeometrie"</formula>
    </cfRule>
  </conditionalFormatting>
  <conditionalFormatting sqref="H5228">
    <cfRule type="cellIs" dxfId="7637" priority="8351" operator="equal">
      <formula>"nurGeometrie"</formula>
    </cfRule>
  </conditionalFormatting>
  <conditionalFormatting sqref="H5224">
    <cfRule type="cellIs" dxfId="7636" priority="8355" operator="equal">
      <formula>"nurGeometrie"</formula>
    </cfRule>
  </conditionalFormatting>
  <conditionalFormatting sqref="H5225">
    <cfRule type="cellIs" dxfId="7635" priority="8354" operator="equal">
      <formula>"nurGeometrie"</formula>
    </cfRule>
  </conditionalFormatting>
  <conditionalFormatting sqref="H5222">
    <cfRule type="cellIs" dxfId="7634" priority="8349" operator="equal">
      <formula>"nurGeometrie"</formula>
    </cfRule>
  </conditionalFormatting>
  <conditionalFormatting sqref="H5221">
    <cfRule type="cellIs" dxfId="7633" priority="8350" operator="equal">
      <formula>"nurGeometrie"</formula>
    </cfRule>
  </conditionalFormatting>
  <conditionalFormatting sqref="A5222">
    <cfRule type="cellIs" dxfId="7632" priority="8344" operator="equal">
      <formula>"Raster_Planungseinheiten"</formula>
    </cfRule>
    <cfRule type="cellIs" dxfId="7631" priority="8345" operator="equal">
      <formula>"Raster_UmweltVersorgung"</formula>
    </cfRule>
  </conditionalFormatting>
  <conditionalFormatting sqref="A5223">
    <cfRule type="cellIs" dxfId="7630" priority="8342" operator="equal">
      <formula>"Raster_Planungseinheiten"</formula>
    </cfRule>
    <cfRule type="cellIs" dxfId="7629" priority="8343" operator="equal">
      <formula>"Raster_UmweltVersorgung"</formula>
    </cfRule>
  </conditionalFormatting>
  <conditionalFormatting sqref="A5224">
    <cfRule type="cellIs" dxfId="7628" priority="8340" operator="equal">
      <formula>"Raster_Planungseinheiten"</formula>
    </cfRule>
    <cfRule type="cellIs" dxfId="7627" priority="8341" operator="equal">
      <formula>"Raster_UmweltVersorgung"</formula>
    </cfRule>
  </conditionalFormatting>
  <conditionalFormatting sqref="A5225">
    <cfRule type="cellIs" dxfId="7626" priority="8338" operator="equal">
      <formula>"Raster_Planungseinheiten"</formula>
    </cfRule>
    <cfRule type="cellIs" dxfId="7625" priority="8339" operator="equal">
      <formula>"Raster_UmweltVersorgung"</formula>
    </cfRule>
  </conditionalFormatting>
  <conditionalFormatting sqref="A5228">
    <cfRule type="cellIs" dxfId="7624" priority="8334" operator="equal">
      <formula>"Raster_Planungseinheiten"</formula>
    </cfRule>
    <cfRule type="cellIs" dxfId="7623" priority="8335" operator="equal">
      <formula>"Raster_UmweltVersorgung"</formula>
    </cfRule>
  </conditionalFormatting>
  <conditionalFormatting sqref="A5238">
    <cfRule type="cellIs" dxfId="7622" priority="8300" operator="equal">
      <formula>"Raster_Planungseinheiten"</formula>
    </cfRule>
    <cfRule type="cellIs" dxfId="7621" priority="8301" operator="equal">
      <formula>"Raster_UmweltVersorgung"</formula>
    </cfRule>
  </conditionalFormatting>
  <conditionalFormatting sqref="H5257">
    <cfRule type="cellIs" dxfId="7620" priority="8236" operator="equal">
      <formula>"nurGeometrie"</formula>
    </cfRule>
  </conditionalFormatting>
  <conditionalFormatting sqref="H5232">
    <cfRule type="cellIs" dxfId="7619" priority="8329" operator="equal">
      <formula>"nurGeometrie"</formula>
    </cfRule>
  </conditionalFormatting>
  <conditionalFormatting sqref="H5373">
    <cfRule type="cellIs" dxfId="7618" priority="7904" operator="equal">
      <formula>"nurGeometrie"</formula>
    </cfRule>
  </conditionalFormatting>
  <conditionalFormatting sqref="H5374">
    <cfRule type="cellIs" dxfId="7617" priority="7903" operator="equal">
      <formula>"nurGeometrie"</formula>
    </cfRule>
  </conditionalFormatting>
  <conditionalFormatting sqref="H5230">
    <cfRule type="cellIs" dxfId="7616" priority="8331" operator="equal">
      <formula>"nurGeometrie"</formula>
    </cfRule>
  </conditionalFormatting>
  <conditionalFormatting sqref="H5231">
    <cfRule type="cellIs" dxfId="7615" priority="8330" operator="equal">
      <formula>"nurGeometrie"</formula>
    </cfRule>
  </conditionalFormatting>
  <conditionalFormatting sqref="H5256">
    <cfRule type="cellIs" dxfId="7614" priority="8237" operator="equal">
      <formula>"nurGeometrie"</formula>
    </cfRule>
  </conditionalFormatting>
  <conditionalFormatting sqref="H5229">
    <cfRule type="cellIs" dxfId="7613" priority="8326" operator="equal">
      <formula>"nurGeometrie"</formula>
    </cfRule>
  </conditionalFormatting>
  <conditionalFormatting sqref="A5244">
    <cfRule type="cellIs" dxfId="7612" priority="8267" operator="equal">
      <formula>"Raster_Planungseinheiten"</formula>
    </cfRule>
    <cfRule type="cellIs" dxfId="7611" priority="8268" operator="equal">
      <formula>"Raster_UmweltVersorgung"</formula>
    </cfRule>
  </conditionalFormatting>
  <conditionalFormatting sqref="A5437">
    <cfRule type="cellIs" dxfId="7610" priority="7689" operator="equal">
      <formula>"Raster_Planungseinheiten"</formula>
    </cfRule>
    <cfRule type="cellIs" dxfId="7609" priority="7690" operator="equal">
      <formula>"Raster_UmweltVersorgung"</formula>
    </cfRule>
  </conditionalFormatting>
  <conditionalFormatting sqref="A5334">
    <cfRule type="cellIs" dxfId="7608" priority="7999" operator="equal">
      <formula>"Raster_Planungseinheiten"</formula>
    </cfRule>
    <cfRule type="cellIs" dxfId="7607" priority="8000" operator="equal">
      <formula>"Raster_UmweltVersorgung"</formula>
    </cfRule>
  </conditionalFormatting>
  <conditionalFormatting sqref="H5235">
    <cfRule type="cellIs" dxfId="7606" priority="8308" operator="equal">
      <formula>"nurGeometrie"</formula>
    </cfRule>
  </conditionalFormatting>
  <conditionalFormatting sqref="H5238">
    <cfRule type="cellIs" dxfId="7605" priority="8311" operator="equal">
      <formula>"nurGeometrie"</formula>
    </cfRule>
  </conditionalFormatting>
  <conditionalFormatting sqref="H5239">
    <cfRule type="cellIs" dxfId="7604" priority="8310" operator="equal">
      <formula>"nurGeometrie"</formula>
    </cfRule>
  </conditionalFormatting>
  <conditionalFormatting sqref="H5240">
    <cfRule type="cellIs" dxfId="7603" priority="8309" operator="equal">
      <formula>"nurGeometrie"</formula>
    </cfRule>
  </conditionalFormatting>
  <conditionalFormatting sqref="H5236">
    <cfRule type="cellIs" dxfId="7602" priority="8313" operator="equal">
      <formula>"nurGeometrie"</formula>
    </cfRule>
  </conditionalFormatting>
  <conditionalFormatting sqref="H5237">
    <cfRule type="cellIs" dxfId="7601" priority="8312" operator="equal">
      <formula>"nurGeometrie"</formula>
    </cfRule>
  </conditionalFormatting>
  <conditionalFormatting sqref="A5235">
    <cfRule type="cellIs" dxfId="7600" priority="8306" operator="equal">
      <formula>"Raster_Planungseinheiten"</formula>
    </cfRule>
    <cfRule type="cellIs" dxfId="7599" priority="8307" operator="equal">
      <formula>"Raster_UmweltVersorgung"</formula>
    </cfRule>
  </conditionalFormatting>
  <conditionalFormatting sqref="A5236">
    <cfRule type="cellIs" dxfId="7598" priority="8304" operator="equal">
      <formula>"Raster_Planungseinheiten"</formula>
    </cfRule>
    <cfRule type="cellIs" dxfId="7597" priority="8305" operator="equal">
      <formula>"Raster_UmweltVersorgung"</formula>
    </cfRule>
  </conditionalFormatting>
  <conditionalFormatting sqref="A5255">
    <cfRule type="cellIs" dxfId="7596" priority="8234" operator="equal">
      <formula>"Raster_Planungseinheiten"</formula>
    </cfRule>
    <cfRule type="cellIs" dxfId="7595" priority="8235" operator="equal">
      <formula>"Raster_UmweltVersorgung"</formula>
    </cfRule>
  </conditionalFormatting>
  <conditionalFormatting sqref="A5256">
    <cfRule type="cellIs" dxfId="7594" priority="8232" operator="equal">
      <formula>"Raster_Planungseinheiten"</formula>
    </cfRule>
    <cfRule type="cellIs" dxfId="7593" priority="8233" operator="equal">
      <formula>"Raster_UmweltVersorgung"</formula>
    </cfRule>
  </conditionalFormatting>
  <conditionalFormatting sqref="H5243">
    <cfRule type="cellIs" dxfId="7592" priority="8288" operator="equal">
      <formula>"nurGeometrie"</formula>
    </cfRule>
  </conditionalFormatting>
  <conditionalFormatting sqref="H5266">
    <cfRule type="cellIs" dxfId="7591" priority="8227" operator="equal">
      <formula>"nurGeometrie"</formula>
    </cfRule>
  </conditionalFormatting>
  <conditionalFormatting sqref="H5267">
    <cfRule type="cellIs" dxfId="7590" priority="8226" operator="equal">
      <formula>"nurGeometrie"</formula>
    </cfRule>
  </conditionalFormatting>
  <conditionalFormatting sqref="H5342">
    <cfRule type="cellIs" dxfId="7589" priority="8027" operator="equal">
      <formula>"nurGeometrie"</formula>
    </cfRule>
  </conditionalFormatting>
  <conditionalFormatting sqref="H5264">
    <cfRule type="cellIs" dxfId="7588" priority="8229" operator="equal">
      <formula>"nurGeometrie"</formula>
    </cfRule>
  </conditionalFormatting>
  <conditionalFormatting sqref="H5265">
    <cfRule type="cellIs" dxfId="7587" priority="8228" operator="equal">
      <formula>"nurGeometrie"</formula>
    </cfRule>
  </conditionalFormatting>
  <conditionalFormatting sqref="H5330">
    <cfRule type="cellIs" dxfId="7586" priority="8025" operator="equal">
      <formula>"nurGeometrie"</formula>
    </cfRule>
  </conditionalFormatting>
  <conditionalFormatting sqref="H5329">
    <cfRule type="cellIs" dxfId="7585" priority="8026" operator="equal">
      <formula>"nurGeometrie"</formula>
    </cfRule>
  </conditionalFormatting>
  <conditionalFormatting sqref="A5340">
    <cfRule type="cellIs" dxfId="7584" priority="8012" operator="equal">
      <formula>"Raster_Planungseinheiten"</formula>
    </cfRule>
    <cfRule type="cellIs" dxfId="7583" priority="8013" operator="equal">
      <formula>"Raster_UmweltVersorgung"</formula>
    </cfRule>
  </conditionalFormatting>
  <conditionalFormatting sqref="A5384">
    <cfRule type="cellIs" dxfId="7582" priority="7870" operator="equal">
      <formula>"Raster_Planungseinheiten"</formula>
    </cfRule>
    <cfRule type="cellIs" dxfId="7581" priority="7871" operator="equal">
      <formula>"Raster_UmweltVersorgung"</formula>
    </cfRule>
  </conditionalFormatting>
  <conditionalFormatting sqref="A5332">
    <cfRule type="cellIs" dxfId="7580" priority="8003" operator="equal">
      <formula>"Raster_Planungseinheiten"</formula>
    </cfRule>
    <cfRule type="cellIs" dxfId="7579" priority="8004" operator="equal">
      <formula>"Raster_UmweltVersorgung"</formula>
    </cfRule>
  </conditionalFormatting>
  <conditionalFormatting sqref="H5245">
    <cfRule type="cellIs" dxfId="7578" priority="8270" operator="equal">
      <formula>"nurGeometrie"</formula>
    </cfRule>
  </conditionalFormatting>
  <conditionalFormatting sqref="H5246">
    <cfRule type="cellIs" dxfId="7577" priority="8269" operator="equal">
      <formula>"nurGeometrie"</formula>
    </cfRule>
  </conditionalFormatting>
  <conditionalFormatting sqref="H5436">
    <cfRule type="cellIs" dxfId="7576" priority="7695" operator="equal">
      <formula>"nurGeometrie"</formula>
    </cfRule>
  </conditionalFormatting>
  <conditionalFormatting sqref="A5248">
    <cfRule type="cellIs" dxfId="7575" priority="8256" operator="equal">
      <formula>"Raster_Planungseinheiten"</formula>
    </cfRule>
    <cfRule type="cellIs" dxfId="7574" priority="8257" operator="equal">
      <formula>"Raster_UmweltVersorgung"</formula>
    </cfRule>
  </conditionalFormatting>
  <conditionalFormatting sqref="A5249">
    <cfRule type="cellIs" dxfId="7573" priority="8254" operator="equal">
      <formula>"Raster_Planungseinheiten"</formula>
    </cfRule>
    <cfRule type="cellIs" dxfId="7572" priority="8255" operator="equal">
      <formula>"Raster_UmweltVersorgung"</formula>
    </cfRule>
  </conditionalFormatting>
  <conditionalFormatting sqref="H5247">
    <cfRule type="cellIs" dxfId="7571" priority="8262" operator="equal">
      <formula>"nurGeometrie"</formula>
    </cfRule>
  </conditionalFormatting>
  <conditionalFormatting sqref="A5247">
    <cfRule type="cellIs" dxfId="7570" priority="8258" operator="equal">
      <formula>"Raster_Planungseinheiten"</formula>
    </cfRule>
    <cfRule type="cellIs" dxfId="7569" priority="8259" operator="equal">
      <formula>"Raster_UmweltVersorgung"</formula>
    </cfRule>
  </conditionalFormatting>
  <conditionalFormatting sqref="H5248">
    <cfRule type="cellIs" dxfId="7568" priority="8261" operator="equal">
      <formula>"nurGeometrie"</formula>
    </cfRule>
  </conditionalFormatting>
  <conditionalFormatting sqref="H5249">
    <cfRule type="cellIs" dxfId="7567" priority="8260" operator="equal">
      <formula>"nurGeometrie"</formula>
    </cfRule>
  </conditionalFormatting>
  <conditionalFormatting sqref="A5258">
    <cfRule type="cellIs" dxfId="7566" priority="8247" operator="equal">
      <formula>"Raster_Planungseinheiten"</formula>
    </cfRule>
    <cfRule type="cellIs" dxfId="7565" priority="8248" operator="equal">
      <formula>"Raster_UmweltVersorgung"</formula>
    </cfRule>
  </conditionalFormatting>
  <conditionalFormatting sqref="A5261">
    <cfRule type="cellIs" dxfId="7564" priority="8241" operator="equal">
      <formula>"Raster_Planungseinheiten"</formula>
    </cfRule>
    <cfRule type="cellIs" dxfId="7563" priority="8242" operator="equal">
      <formula>"Raster_UmweltVersorgung"</formula>
    </cfRule>
  </conditionalFormatting>
  <conditionalFormatting sqref="H5261">
    <cfRule type="cellIs" dxfId="7562" priority="8250" operator="equal">
      <formula>"nurGeometrie"</formula>
    </cfRule>
  </conditionalFormatting>
  <conditionalFormatting sqref="H5260">
    <cfRule type="cellIs" dxfId="7561" priority="8251" operator="equal">
      <formula>"nurGeometrie"</formula>
    </cfRule>
  </conditionalFormatting>
  <conditionalFormatting sqref="H5258">
    <cfRule type="cellIs" dxfId="7560" priority="8253" operator="equal">
      <formula>"nurGeometrie"</formula>
    </cfRule>
  </conditionalFormatting>
  <conditionalFormatting sqref="A5259">
    <cfRule type="cellIs" dxfId="7559" priority="8245" operator="equal">
      <formula>"Raster_Planungseinheiten"</formula>
    </cfRule>
    <cfRule type="cellIs" dxfId="7558" priority="8246" operator="equal">
      <formula>"Raster_UmweltVersorgung"</formula>
    </cfRule>
  </conditionalFormatting>
  <conditionalFormatting sqref="H5262">
    <cfRule type="cellIs" dxfId="7557" priority="8249" operator="equal">
      <formula>"nurGeometrie"</formula>
    </cfRule>
  </conditionalFormatting>
  <conditionalFormatting sqref="A5260">
    <cfRule type="cellIs" dxfId="7556" priority="8243" operator="equal">
      <formula>"Raster_Planungseinheiten"</formula>
    </cfRule>
    <cfRule type="cellIs" dxfId="7555" priority="8244" operator="equal">
      <formula>"Raster_UmweltVersorgung"</formula>
    </cfRule>
  </conditionalFormatting>
  <conditionalFormatting sqref="A5262">
    <cfRule type="cellIs" dxfId="7554" priority="8239" operator="equal">
      <formula>"Raster_Planungseinheiten"</formula>
    </cfRule>
    <cfRule type="cellIs" dxfId="7553" priority="8240" operator="equal">
      <formula>"Raster_UmweltVersorgung"</formula>
    </cfRule>
  </conditionalFormatting>
  <conditionalFormatting sqref="H5259">
    <cfRule type="cellIs" dxfId="7552" priority="8252" operator="equal">
      <formula>"nurGeometrie"</formula>
    </cfRule>
  </conditionalFormatting>
  <conditionalFormatting sqref="A5300">
    <cfRule type="cellIs" dxfId="7551" priority="8100" operator="equal">
      <formula>"Raster_Planungseinheiten"</formula>
    </cfRule>
    <cfRule type="cellIs" dxfId="7550" priority="8101" operator="equal">
      <formula>"Raster_UmweltVersorgung"</formula>
    </cfRule>
  </conditionalFormatting>
  <conditionalFormatting sqref="H5255">
    <cfRule type="cellIs" dxfId="7549" priority="8238" operator="equal">
      <formula>"nurGeometrie"</formula>
    </cfRule>
  </conditionalFormatting>
  <conditionalFormatting sqref="A5299">
    <cfRule type="cellIs" dxfId="7548" priority="8102" operator="equal">
      <formula>"Raster_Planungseinheiten"</formula>
    </cfRule>
    <cfRule type="cellIs" dxfId="7547" priority="8103" operator="equal">
      <formula>"Raster_UmweltVersorgung"</formula>
    </cfRule>
  </conditionalFormatting>
  <conditionalFormatting sqref="H5300">
    <cfRule type="cellIs" dxfId="7546" priority="8105" operator="equal">
      <formula>"nurGeometrie"</formula>
    </cfRule>
  </conditionalFormatting>
  <conditionalFormatting sqref="H5301">
    <cfRule type="cellIs" dxfId="7545" priority="8104" operator="equal">
      <formula>"nurGeometrie"</formula>
    </cfRule>
  </conditionalFormatting>
  <conditionalFormatting sqref="H5311">
    <cfRule type="cellIs" dxfId="7544" priority="8094" operator="equal">
      <formula>"nurGeometrie"</formula>
    </cfRule>
  </conditionalFormatting>
  <conditionalFormatting sqref="H5310">
    <cfRule type="cellIs" dxfId="7543" priority="8095" operator="equal">
      <formula>"nurGeometrie"</formula>
    </cfRule>
  </conditionalFormatting>
  <conditionalFormatting sqref="H5308">
    <cfRule type="cellIs" dxfId="7542" priority="8097" operator="equal">
      <formula>"nurGeometrie"</formula>
    </cfRule>
  </conditionalFormatting>
  <conditionalFormatting sqref="H5268">
    <cfRule type="cellIs" dxfId="7541" priority="8225" operator="equal">
      <formula>"nurGeometrie"</formula>
    </cfRule>
  </conditionalFormatting>
  <conditionalFormatting sqref="H5309">
    <cfRule type="cellIs" dxfId="7540" priority="8096" operator="equal">
      <formula>"nurGeometrie"</formula>
    </cfRule>
  </conditionalFormatting>
  <conditionalFormatting sqref="A5446">
    <cfRule type="cellIs" dxfId="7539" priority="7696" operator="equal">
      <formula>"Raster_Planungseinheiten"</formula>
    </cfRule>
    <cfRule type="cellIs" dxfId="7538" priority="7697" operator="equal">
      <formula>"Raster_UmweltVersorgung"</formula>
    </cfRule>
  </conditionalFormatting>
  <conditionalFormatting sqref="A5382">
    <cfRule type="cellIs" dxfId="7537" priority="7874" operator="equal">
      <formula>"Raster_Planungseinheiten"</formula>
    </cfRule>
    <cfRule type="cellIs" dxfId="7536" priority="7875" operator="equal">
      <formula>"Raster_UmweltVersorgung"</formula>
    </cfRule>
  </conditionalFormatting>
  <conditionalFormatting sqref="H5333">
    <cfRule type="cellIs" dxfId="7535" priority="8006" operator="equal">
      <formula>"nurGeometrie"</formula>
    </cfRule>
  </conditionalFormatting>
  <conditionalFormatting sqref="H5263">
    <cfRule type="cellIs" dxfId="7534" priority="8214" operator="equal">
      <formula>"nurGeometrie"</formula>
    </cfRule>
  </conditionalFormatting>
  <conditionalFormatting sqref="A5271">
    <cfRule type="cellIs" dxfId="7533" priority="8188" operator="equal">
      <formula>"Raster_Planungseinheiten"</formula>
    </cfRule>
    <cfRule type="cellIs" dxfId="7532" priority="8189" operator="equal">
      <formula>"Raster_UmweltVersorgung"</formula>
    </cfRule>
  </conditionalFormatting>
  <conditionalFormatting sqref="H5271">
    <cfRule type="cellIs" dxfId="7531" priority="8194" operator="equal">
      <formula>"nurGeometrie"</formula>
    </cfRule>
  </conditionalFormatting>
  <conditionalFormatting sqref="H5270">
    <cfRule type="cellIs" dxfId="7530" priority="8195" operator="equal">
      <formula>"nurGeometrie"</formula>
    </cfRule>
  </conditionalFormatting>
  <conditionalFormatting sqref="A5269">
    <cfRule type="cellIs" dxfId="7529" priority="8192" operator="equal">
      <formula>"Raster_Planungseinheiten"</formula>
    </cfRule>
    <cfRule type="cellIs" dxfId="7528" priority="8193" operator="equal">
      <formula>"Raster_UmweltVersorgung"</formula>
    </cfRule>
  </conditionalFormatting>
  <conditionalFormatting sqref="A5270">
    <cfRule type="cellIs" dxfId="7527" priority="8190" operator="equal">
      <formula>"Raster_Planungseinheiten"</formula>
    </cfRule>
    <cfRule type="cellIs" dxfId="7526" priority="8191" operator="equal">
      <formula>"Raster_UmweltVersorgung"</formula>
    </cfRule>
  </conditionalFormatting>
  <conditionalFormatting sqref="A5272">
    <cfRule type="cellIs" dxfId="7525" priority="8205" operator="equal">
      <formula>"Raster_Planungseinheiten"</formula>
    </cfRule>
    <cfRule type="cellIs" dxfId="7524" priority="8206" operator="equal">
      <formula>"Raster_UmweltVersorgung"</formula>
    </cfRule>
  </conditionalFormatting>
  <conditionalFormatting sqref="A5275">
    <cfRule type="cellIs" dxfId="7523" priority="8199" operator="equal">
      <formula>"Raster_Planungseinheiten"</formula>
    </cfRule>
    <cfRule type="cellIs" dxfId="7522" priority="8200" operator="equal">
      <formula>"Raster_UmweltVersorgung"</formula>
    </cfRule>
  </conditionalFormatting>
  <conditionalFormatting sqref="H5275">
    <cfRule type="cellIs" dxfId="7521" priority="8208" operator="equal">
      <formula>"nurGeometrie"</formula>
    </cfRule>
  </conditionalFormatting>
  <conditionalFormatting sqref="H5274">
    <cfRule type="cellIs" dxfId="7520" priority="8209" operator="equal">
      <formula>"nurGeometrie"</formula>
    </cfRule>
  </conditionalFormatting>
  <conditionalFormatting sqref="H5272">
    <cfRule type="cellIs" dxfId="7519" priority="8211" operator="equal">
      <formula>"nurGeometrie"</formula>
    </cfRule>
  </conditionalFormatting>
  <conditionalFormatting sqref="A5273">
    <cfRule type="cellIs" dxfId="7518" priority="8203" operator="equal">
      <formula>"Raster_Planungseinheiten"</formula>
    </cfRule>
    <cfRule type="cellIs" dxfId="7517" priority="8204" operator="equal">
      <formula>"Raster_UmweltVersorgung"</formula>
    </cfRule>
  </conditionalFormatting>
  <conditionalFormatting sqref="H5276">
    <cfRule type="cellIs" dxfId="7516" priority="8207" operator="equal">
      <formula>"nurGeometrie"</formula>
    </cfRule>
  </conditionalFormatting>
  <conditionalFormatting sqref="A5274">
    <cfRule type="cellIs" dxfId="7515" priority="8201" operator="equal">
      <formula>"Raster_Planungseinheiten"</formula>
    </cfRule>
    <cfRule type="cellIs" dxfId="7514" priority="8202" operator="equal">
      <formula>"Raster_UmweltVersorgung"</formula>
    </cfRule>
  </conditionalFormatting>
  <conditionalFormatting sqref="A5276">
    <cfRule type="cellIs" dxfId="7513" priority="8197" operator="equal">
      <formula>"Raster_Planungseinheiten"</formula>
    </cfRule>
    <cfRule type="cellIs" dxfId="7512" priority="8198" operator="equal">
      <formula>"Raster_UmweltVersorgung"</formula>
    </cfRule>
  </conditionalFormatting>
  <conditionalFormatting sqref="H5273">
    <cfRule type="cellIs" dxfId="7511" priority="8210" operator="equal">
      <formula>"nurGeometrie"</formula>
    </cfRule>
  </conditionalFormatting>
  <conditionalFormatting sqref="H5269">
    <cfRule type="cellIs" dxfId="7510" priority="8196" operator="equal">
      <formula>"nurGeometrie"</formula>
    </cfRule>
  </conditionalFormatting>
  <conditionalFormatting sqref="A5277">
    <cfRule type="cellIs" dxfId="7509" priority="8178" operator="equal">
      <formula>"Raster_Planungseinheiten"</formula>
    </cfRule>
    <cfRule type="cellIs" dxfId="7508" priority="8179" operator="equal">
      <formula>"Raster_UmweltVersorgung"</formula>
    </cfRule>
  </conditionalFormatting>
  <conditionalFormatting sqref="H5277">
    <cfRule type="cellIs" dxfId="7507" priority="8182" operator="equal">
      <formula>"nurGeometrie"</formula>
    </cfRule>
  </conditionalFormatting>
  <conditionalFormatting sqref="H5289">
    <cfRule type="cellIs" dxfId="7506" priority="8184" operator="equal">
      <formula>"nurGeometrie"</formula>
    </cfRule>
  </conditionalFormatting>
  <conditionalFormatting sqref="H5288">
    <cfRule type="cellIs" dxfId="7505" priority="8185" operator="equal">
      <formula>"nurGeometrie"</formula>
    </cfRule>
  </conditionalFormatting>
  <conditionalFormatting sqref="H5286">
    <cfRule type="cellIs" dxfId="7504" priority="8187" operator="equal">
      <formula>"nurGeometrie"</formula>
    </cfRule>
  </conditionalFormatting>
  <conditionalFormatting sqref="H5290">
    <cfRule type="cellIs" dxfId="7503" priority="8183" operator="equal">
      <formula>"nurGeometrie"</formula>
    </cfRule>
  </conditionalFormatting>
  <conditionalFormatting sqref="H5287">
    <cfRule type="cellIs" dxfId="7502" priority="8186" operator="equal">
      <formula>"nurGeometrie"</formula>
    </cfRule>
  </conditionalFormatting>
  <conditionalFormatting sqref="H5278">
    <cfRule type="cellIs" dxfId="7501" priority="8181" operator="equal">
      <formula>"nurGeometrie"</formula>
    </cfRule>
  </conditionalFormatting>
  <conditionalFormatting sqref="H5280">
    <cfRule type="cellIs" dxfId="7500" priority="8177" operator="equal">
      <formula>"nurGeometrie"</formula>
    </cfRule>
  </conditionalFormatting>
  <conditionalFormatting sqref="H5279">
    <cfRule type="cellIs" dxfId="7499" priority="8180" operator="equal">
      <formula>"nurGeometrie"</formula>
    </cfRule>
  </conditionalFormatting>
  <conditionalFormatting sqref="H5281">
    <cfRule type="cellIs" dxfId="7498" priority="8176" operator="equal">
      <formula>"nurGeometrie"</formula>
    </cfRule>
  </conditionalFormatting>
  <conditionalFormatting sqref="H5282">
    <cfRule type="cellIs" dxfId="7497" priority="8175" operator="equal">
      <formula>"nurGeometrie"</formula>
    </cfRule>
  </conditionalFormatting>
  <conditionalFormatting sqref="H5283">
    <cfRule type="cellIs" dxfId="7496" priority="8174" operator="equal">
      <formula>"nurGeometrie"</formula>
    </cfRule>
  </conditionalFormatting>
  <conditionalFormatting sqref="H5284">
    <cfRule type="cellIs" dxfId="7495" priority="8173" operator="equal">
      <formula>"nurGeometrie"</formula>
    </cfRule>
  </conditionalFormatting>
  <conditionalFormatting sqref="H5285">
    <cfRule type="cellIs" dxfId="7494" priority="8172" operator="equal">
      <formula>"nurGeometrie"</formula>
    </cfRule>
  </conditionalFormatting>
  <conditionalFormatting sqref="A5278">
    <cfRule type="cellIs" dxfId="7493" priority="8170" operator="equal">
      <formula>"Raster_Planungseinheiten"</formula>
    </cfRule>
    <cfRule type="cellIs" dxfId="7492" priority="8171" operator="equal">
      <formula>"Raster_UmweltVersorgung"</formula>
    </cfRule>
  </conditionalFormatting>
  <conditionalFormatting sqref="A5279">
    <cfRule type="cellIs" dxfId="7491" priority="8168" operator="equal">
      <formula>"Raster_Planungseinheiten"</formula>
    </cfRule>
    <cfRule type="cellIs" dxfId="7490" priority="8169" operator="equal">
      <formula>"Raster_UmweltVersorgung"</formula>
    </cfRule>
  </conditionalFormatting>
  <conditionalFormatting sqref="A5280">
    <cfRule type="cellIs" dxfId="7489" priority="8166" operator="equal">
      <formula>"Raster_Planungseinheiten"</formula>
    </cfRule>
    <cfRule type="cellIs" dxfId="7488" priority="8167" operator="equal">
      <formula>"Raster_UmweltVersorgung"</formula>
    </cfRule>
  </conditionalFormatting>
  <conditionalFormatting sqref="A5281">
    <cfRule type="cellIs" dxfId="7487" priority="8164" operator="equal">
      <formula>"Raster_Planungseinheiten"</formula>
    </cfRule>
    <cfRule type="cellIs" dxfId="7486" priority="8165" operator="equal">
      <formula>"Raster_UmweltVersorgung"</formula>
    </cfRule>
  </conditionalFormatting>
  <conditionalFormatting sqref="A5282">
    <cfRule type="cellIs" dxfId="7485" priority="8162" operator="equal">
      <formula>"Raster_Planungseinheiten"</formula>
    </cfRule>
    <cfRule type="cellIs" dxfId="7484" priority="8163" operator="equal">
      <formula>"Raster_UmweltVersorgung"</formula>
    </cfRule>
  </conditionalFormatting>
  <conditionalFormatting sqref="A5283">
    <cfRule type="cellIs" dxfId="7483" priority="8160" operator="equal">
      <formula>"Raster_Planungseinheiten"</formula>
    </cfRule>
    <cfRule type="cellIs" dxfId="7482" priority="8161" operator="equal">
      <formula>"Raster_UmweltVersorgung"</formula>
    </cfRule>
  </conditionalFormatting>
  <conditionalFormatting sqref="A5284">
    <cfRule type="cellIs" dxfId="7481" priority="8158" operator="equal">
      <formula>"Raster_Planungseinheiten"</formula>
    </cfRule>
    <cfRule type="cellIs" dxfId="7480" priority="8159" operator="equal">
      <formula>"Raster_UmweltVersorgung"</formula>
    </cfRule>
  </conditionalFormatting>
  <conditionalFormatting sqref="A5285">
    <cfRule type="cellIs" dxfId="7479" priority="8156" operator="equal">
      <formula>"Raster_Planungseinheiten"</formula>
    </cfRule>
    <cfRule type="cellIs" dxfId="7478" priority="8157" operator="equal">
      <formula>"Raster_UmweltVersorgung"</formula>
    </cfRule>
  </conditionalFormatting>
  <conditionalFormatting sqref="A5286">
    <cfRule type="cellIs" dxfId="7477" priority="8154" operator="equal">
      <formula>"Raster_Planungseinheiten"</formula>
    </cfRule>
    <cfRule type="cellIs" dxfId="7476" priority="8155" operator="equal">
      <formula>"Raster_UmweltVersorgung"</formula>
    </cfRule>
  </conditionalFormatting>
  <conditionalFormatting sqref="A5287">
    <cfRule type="cellIs" dxfId="7475" priority="8152" operator="equal">
      <formula>"Raster_Planungseinheiten"</formula>
    </cfRule>
    <cfRule type="cellIs" dxfId="7474" priority="8153" operator="equal">
      <formula>"Raster_UmweltVersorgung"</formula>
    </cfRule>
  </conditionalFormatting>
  <conditionalFormatting sqref="A5288">
    <cfRule type="cellIs" dxfId="7473" priority="8150" operator="equal">
      <formula>"Raster_Planungseinheiten"</formula>
    </cfRule>
    <cfRule type="cellIs" dxfId="7472" priority="8151" operator="equal">
      <formula>"Raster_UmweltVersorgung"</formula>
    </cfRule>
  </conditionalFormatting>
  <conditionalFormatting sqref="A5289">
    <cfRule type="cellIs" dxfId="7471" priority="8148" operator="equal">
      <formula>"Raster_Planungseinheiten"</formula>
    </cfRule>
    <cfRule type="cellIs" dxfId="7470" priority="8149" operator="equal">
      <formula>"Raster_UmweltVersorgung"</formula>
    </cfRule>
  </conditionalFormatting>
  <conditionalFormatting sqref="A5290">
    <cfRule type="cellIs" dxfId="7469" priority="8146" operator="equal">
      <formula>"Raster_Planungseinheiten"</formula>
    </cfRule>
    <cfRule type="cellIs" dxfId="7468" priority="8147" operator="equal">
      <formula>"Raster_UmweltVersorgung"</formula>
    </cfRule>
  </conditionalFormatting>
  <conditionalFormatting sqref="A5293">
    <cfRule type="cellIs" dxfId="7467" priority="8122" operator="equal">
      <formula>"Raster_Planungseinheiten"</formula>
    </cfRule>
    <cfRule type="cellIs" dxfId="7466" priority="8123" operator="equal">
      <formula>"Raster_UmweltVersorgung"</formula>
    </cfRule>
  </conditionalFormatting>
  <conditionalFormatting sqref="H5293">
    <cfRule type="cellIs" dxfId="7465" priority="8128" operator="equal">
      <formula>"nurGeometrie"</formula>
    </cfRule>
  </conditionalFormatting>
  <conditionalFormatting sqref="H5292">
    <cfRule type="cellIs" dxfId="7464" priority="8129" operator="equal">
      <formula>"nurGeometrie"</formula>
    </cfRule>
  </conditionalFormatting>
  <conditionalFormatting sqref="A5291">
    <cfRule type="cellIs" dxfId="7463" priority="8126" operator="equal">
      <formula>"Raster_Planungseinheiten"</formula>
    </cfRule>
    <cfRule type="cellIs" dxfId="7462" priority="8127" operator="equal">
      <formula>"Raster_UmweltVersorgung"</formula>
    </cfRule>
  </conditionalFormatting>
  <conditionalFormatting sqref="A5292">
    <cfRule type="cellIs" dxfId="7461" priority="8124" operator="equal">
      <formula>"Raster_Planungseinheiten"</formula>
    </cfRule>
    <cfRule type="cellIs" dxfId="7460" priority="8125" operator="equal">
      <formula>"Raster_UmweltVersorgung"</formula>
    </cfRule>
  </conditionalFormatting>
  <conditionalFormatting sqref="A5294">
    <cfRule type="cellIs" dxfId="7459" priority="8139" operator="equal">
      <formula>"Raster_Planungseinheiten"</formula>
    </cfRule>
    <cfRule type="cellIs" dxfId="7458" priority="8140" operator="equal">
      <formula>"Raster_UmweltVersorgung"</formula>
    </cfRule>
  </conditionalFormatting>
  <conditionalFormatting sqref="A5297">
    <cfRule type="cellIs" dxfId="7457" priority="8133" operator="equal">
      <formula>"Raster_Planungseinheiten"</formula>
    </cfRule>
    <cfRule type="cellIs" dxfId="7456" priority="8134" operator="equal">
      <formula>"Raster_UmweltVersorgung"</formula>
    </cfRule>
  </conditionalFormatting>
  <conditionalFormatting sqref="H5297">
    <cfRule type="cellIs" dxfId="7455" priority="8142" operator="equal">
      <formula>"nurGeometrie"</formula>
    </cfRule>
  </conditionalFormatting>
  <conditionalFormatting sqref="H5296">
    <cfRule type="cellIs" dxfId="7454" priority="8143" operator="equal">
      <formula>"nurGeometrie"</formula>
    </cfRule>
  </conditionalFormatting>
  <conditionalFormatting sqref="H5294">
    <cfRule type="cellIs" dxfId="7453" priority="8145" operator="equal">
      <formula>"nurGeometrie"</formula>
    </cfRule>
  </conditionalFormatting>
  <conditionalFormatting sqref="A5295">
    <cfRule type="cellIs" dxfId="7452" priority="8137" operator="equal">
      <formula>"Raster_Planungseinheiten"</formula>
    </cfRule>
    <cfRule type="cellIs" dxfId="7451" priority="8138" operator="equal">
      <formula>"Raster_UmweltVersorgung"</formula>
    </cfRule>
  </conditionalFormatting>
  <conditionalFormatting sqref="H5298">
    <cfRule type="cellIs" dxfId="7450" priority="8141" operator="equal">
      <formula>"nurGeometrie"</formula>
    </cfRule>
  </conditionalFormatting>
  <conditionalFormatting sqref="A5296">
    <cfRule type="cellIs" dxfId="7449" priority="8135" operator="equal">
      <formula>"Raster_Planungseinheiten"</formula>
    </cfRule>
    <cfRule type="cellIs" dxfId="7448" priority="8136" operator="equal">
      <formula>"Raster_UmweltVersorgung"</formula>
    </cfRule>
  </conditionalFormatting>
  <conditionalFormatting sqref="A5298">
    <cfRule type="cellIs" dxfId="7447" priority="8131" operator="equal">
      <formula>"Raster_Planungseinheiten"</formula>
    </cfRule>
    <cfRule type="cellIs" dxfId="7446" priority="8132" operator="equal">
      <formula>"Raster_UmweltVersorgung"</formula>
    </cfRule>
  </conditionalFormatting>
  <conditionalFormatting sqref="H5295">
    <cfRule type="cellIs" dxfId="7445" priority="8144" operator="equal">
      <formula>"nurGeometrie"</formula>
    </cfRule>
  </conditionalFormatting>
  <conditionalFormatting sqref="H5291">
    <cfRule type="cellIs" dxfId="7444" priority="8130" operator="equal">
      <formula>"nurGeometrie"</formula>
    </cfRule>
  </conditionalFormatting>
  <conditionalFormatting sqref="H5340">
    <cfRule type="cellIs" dxfId="7443" priority="8029" operator="equal">
      <formula>"nurGeometrie"</formula>
    </cfRule>
  </conditionalFormatting>
  <conditionalFormatting sqref="H5339">
    <cfRule type="cellIs" dxfId="7442" priority="8030" operator="equal">
      <formula>"nurGeometrie"</formula>
    </cfRule>
  </conditionalFormatting>
  <conditionalFormatting sqref="A5326">
    <cfRule type="cellIs" dxfId="7441" priority="8036" operator="equal">
      <formula>"Raster_Planungseinheiten"</formula>
    </cfRule>
    <cfRule type="cellIs" dxfId="7440" priority="8037" operator="equal">
      <formula>"Raster_UmweltVersorgung"</formula>
    </cfRule>
  </conditionalFormatting>
  <conditionalFormatting sqref="A5327">
    <cfRule type="cellIs" dxfId="7439" priority="8034" operator="equal">
      <formula>"Raster_Planungseinheiten"</formula>
    </cfRule>
    <cfRule type="cellIs" dxfId="7438" priority="8035" operator="equal">
      <formula>"Raster_UmweltVersorgung"</formula>
    </cfRule>
  </conditionalFormatting>
  <conditionalFormatting sqref="A5302">
    <cfRule type="cellIs" dxfId="7437" priority="8115" operator="equal">
      <formula>"Raster_Planungseinheiten"</formula>
    </cfRule>
    <cfRule type="cellIs" dxfId="7436" priority="8116" operator="equal">
      <formula>"Raster_UmweltVersorgung"</formula>
    </cfRule>
  </conditionalFormatting>
  <conditionalFormatting sqref="A5305">
    <cfRule type="cellIs" dxfId="7435" priority="8109" operator="equal">
      <formula>"Raster_Planungseinheiten"</formula>
    </cfRule>
    <cfRule type="cellIs" dxfId="7434" priority="8110" operator="equal">
      <formula>"Raster_UmweltVersorgung"</formula>
    </cfRule>
  </conditionalFormatting>
  <conditionalFormatting sqref="H5305">
    <cfRule type="cellIs" dxfId="7433" priority="8118" operator="equal">
      <formula>"nurGeometrie"</formula>
    </cfRule>
  </conditionalFormatting>
  <conditionalFormatting sqref="H5304">
    <cfRule type="cellIs" dxfId="7432" priority="8119" operator="equal">
      <formula>"nurGeometrie"</formula>
    </cfRule>
  </conditionalFormatting>
  <conditionalFormatting sqref="H5302">
    <cfRule type="cellIs" dxfId="7431" priority="8121" operator="equal">
      <formula>"nurGeometrie"</formula>
    </cfRule>
  </conditionalFormatting>
  <conditionalFormatting sqref="A5303">
    <cfRule type="cellIs" dxfId="7430" priority="8113" operator="equal">
      <formula>"Raster_Planungseinheiten"</formula>
    </cfRule>
    <cfRule type="cellIs" dxfId="7429" priority="8114" operator="equal">
      <formula>"Raster_UmweltVersorgung"</formula>
    </cfRule>
  </conditionalFormatting>
  <conditionalFormatting sqref="H5306">
    <cfRule type="cellIs" dxfId="7428" priority="8117" operator="equal">
      <formula>"nurGeometrie"</formula>
    </cfRule>
  </conditionalFormatting>
  <conditionalFormatting sqref="A5304">
    <cfRule type="cellIs" dxfId="7427" priority="8111" operator="equal">
      <formula>"Raster_Planungseinheiten"</formula>
    </cfRule>
    <cfRule type="cellIs" dxfId="7426" priority="8112" operator="equal">
      <formula>"Raster_UmweltVersorgung"</formula>
    </cfRule>
  </conditionalFormatting>
  <conditionalFormatting sqref="A5306">
    <cfRule type="cellIs" dxfId="7425" priority="8107" operator="equal">
      <formula>"Raster_Planungseinheiten"</formula>
    </cfRule>
    <cfRule type="cellIs" dxfId="7424" priority="8108" operator="equal">
      <formula>"Raster_UmweltVersorgung"</formula>
    </cfRule>
  </conditionalFormatting>
  <conditionalFormatting sqref="H5303">
    <cfRule type="cellIs" dxfId="7423" priority="8120" operator="equal">
      <formula>"nurGeometrie"</formula>
    </cfRule>
  </conditionalFormatting>
  <conditionalFormatting sqref="H5299">
    <cfRule type="cellIs" dxfId="7422" priority="8106" operator="equal">
      <formula>"nurGeometrie"</formula>
    </cfRule>
  </conditionalFormatting>
  <conditionalFormatting sqref="A5438">
    <cfRule type="cellIs" dxfId="7421" priority="7687" operator="equal">
      <formula>"Raster_Planungseinheiten"</formula>
    </cfRule>
    <cfRule type="cellIs" dxfId="7420" priority="7688" operator="equal">
      <formula>"Raster_UmweltVersorgung"</formula>
    </cfRule>
  </conditionalFormatting>
  <conditionalFormatting sqref="H5307">
    <cfRule type="cellIs" dxfId="7419" priority="8092" operator="equal">
      <formula>"nurGeometrie"</formula>
    </cfRule>
  </conditionalFormatting>
  <conditionalFormatting sqref="H5434">
    <cfRule type="cellIs" dxfId="7418" priority="7711" operator="equal">
      <formula>"nurGeometrie"</formula>
    </cfRule>
  </conditionalFormatting>
  <conditionalFormatting sqref="H5371">
    <cfRule type="cellIs" dxfId="7417" priority="7900" operator="equal">
      <formula>"nurGeometrie"</formula>
    </cfRule>
  </conditionalFormatting>
  <conditionalFormatting sqref="H5338">
    <cfRule type="cellIs" dxfId="7416" priority="8031" operator="equal">
      <formula>"nurGeometrie"</formula>
    </cfRule>
  </conditionalFormatting>
  <conditionalFormatting sqref="H5312">
    <cfRule type="cellIs" dxfId="7415" priority="8093" operator="equal">
      <formula>"nurGeometrie"</formula>
    </cfRule>
  </conditionalFormatting>
  <conditionalFormatting sqref="A5444">
    <cfRule type="cellIs" dxfId="7414" priority="7700" operator="equal">
      <formula>"Raster_Planungseinheiten"</formula>
    </cfRule>
    <cfRule type="cellIs" dxfId="7413" priority="7701" operator="equal">
      <formula>"Raster_UmweltVersorgung"</formula>
    </cfRule>
  </conditionalFormatting>
  <conditionalFormatting sqref="H5376">
    <cfRule type="cellIs" dxfId="7412" priority="7901" operator="equal">
      <formula>"nurGeometrie"</formula>
    </cfRule>
  </conditionalFormatting>
  <conditionalFormatting sqref="A5308">
    <cfRule type="cellIs" dxfId="7411" priority="8088" operator="equal">
      <formula>"Raster_Planungseinheiten"</formula>
    </cfRule>
    <cfRule type="cellIs" dxfId="7410" priority="8089" operator="equal">
      <formula>"Raster_UmweltVersorgung"</formula>
    </cfRule>
  </conditionalFormatting>
  <conditionalFormatting sqref="A5309">
    <cfRule type="cellIs" dxfId="7409" priority="8086" operator="equal">
      <formula>"Raster_Planungseinheiten"</formula>
    </cfRule>
    <cfRule type="cellIs" dxfId="7408" priority="8087" operator="equal">
      <formula>"Raster_UmweltVersorgung"</formula>
    </cfRule>
  </conditionalFormatting>
  <conditionalFormatting sqref="A5310">
    <cfRule type="cellIs" dxfId="7407" priority="8084" operator="equal">
      <formula>"Raster_Planungseinheiten"</formula>
    </cfRule>
    <cfRule type="cellIs" dxfId="7406" priority="8085" operator="equal">
      <formula>"Raster_UmweltVersorgung"</formula>
    </cfRule>
  </conditionalFormatting>
  <conditionalFormatting sqref="A5311">
    <cfRule type="cellIs" dxfId="7405" priority="8082" operator="equal">
      <formula>"Raster_Planungseinheiten"</formula>
    </cfRule>
    <cfRule type="cellIs" dxfId="7404" priority="8083" operator="equal">
      <formula>"Raster_UmweltVersorgung"</formula>
    </cfRule>
  </conditionalFormatting>
  <conditionalFormatting sqref="A5312">
    <cfRule type="cellIs" dxfId="7403" priority="8080" operator="equal">
      <formula>"Raster_Planungseinheiten"</formula>
    </cfRule>
    <cfRule type="cellIs" dxfId="7402" priority="8081" operator="equal">
      <formula>"Raster_UmweltVersorgung"</formula>
    </cfRule>
  </conditionalFormatting>
  <conditionalFormatting sqref="H5314">
    <cfRule type="cellIs" dxfId="7401" priority="8073" operator="equal">
      <formula>"nurGeometrie"</formula>
    </cfRule>
  </conditionalFormatting>
  <conditionalFormatting sqref="H5315">
    <cfRule type="cellIs" dxfId="7400" priority="8072" operator="equal">
      <formula>"nurGeometrie"</formula>
    </cfRule>
  </conditionalFormatting>
  <conditionalFormatting sqref="H5319">
    <cfRule type="cellIs" dxfId="7399" priority="8076" operator="equal">
      <formula>"nurGeometrie"</formula>
    </cfRule>
  </conditionalFormatting>
  <conditionalFormatting sqref="H5318">
    <cfRule type="cellIs" dxfId="7398" priority="8077" operator="equal">
      <formula>"nurGeometrie"</formula>
    </cfRule>
  </conditionalFormatting>
  <conditionalFormatting sqref="H5316">
    <cfRule type="cellIs" dxfId="7397" priority="8079" operator="equal">
      <formula>"nurGeometrie"</formula>
    </cfRule>
  </conditionalFormatting>
  <conditionalFormatting sqref="H5320">
    <cfRule type="cellIs" dxfId="7396" priority="8075" operator="equal">
      <formula>"nurGeometrie"</formula>
    </cfRule>
  </conditionalFormatting>
  <conditionalFormatting sqref="H5317">
    <cfRule type="cellIs" dxfId="7395" priority="8078" operator="equal">
      <formula>"nurGeometrie"</formula>
    </cfRule>
  </conditionalFormatting>
  <conditionalFormatting sqref="H5313">
    <cfRule type="cellIs" dxfId="7394" priority="8074" operator="equal">
      <formula>"nurGeometrie"</formula>
    </cfRule>
  </conditionalFormatting>
  <conditionalFormatting sqref="A5313">
    <cfRule type="cellIs" dxfId="7393" priority="8070" operator="equal">
      <formula>"Raster_Planungseinheiten"</formula>
    </cfRule>
    <cfRule type="cellIs" dxfId="7392" priority="8071" operator="equal">
      <formula>"Raster_UmweltVersorgung"</formula>
    </cfRule>
  </conditionalFormatting>
  <conditionalFormatting sqref="A5314">
    <cfRule type="cellIs" dxfId="7391" priority="8068" operator="equal">
      <formula>"Raster_Planungseinheiten"</formula>
    </cfRule>
    <cfRule type="cellIs" dxfId="7390" priority="8069" operator="equal">
      <formula>"Raster_UmweltVersorgung"</formula>
    </cfRule>
  </conditionalFormatting>
  <conditionalFormatting sqref="A5315">
    <cfRule type="cellIs" dxfId="7389" priority="8066" operator="equal">
      <formula>"Raster_Planungseinheiten"</formula>
    </cfRule>
    <cfRule type="cellIs" dxfId="7388" priority="8067" operator="equal">
      <formula>"Raster_UmweltVersorgung"</formula>
    </cfRule>
  </conditionalFormatting>
  <conditionalFormatting sqref="A5316">
    <cfRule type="cellIs" dxfId="7387" priority="8064" operator="equal">
      <formula>"Raster_Planungseinheiten"</formula>
    </cfRule>
    <cfRule type="cellIs" dxfId="7386" priority="8065" operator="equal">
      <formula>"Raster_UmweltVersorgung"</formula>
    </cfRule>
  </conditionalFormatting>
  <conditionalFormatting sqref="A5317">
    <cfRule type="cellIs" dxfId="7385" priority="8062" operator="equal">
      <formula>"Raster_Planungseinheiten"</formula>
    </cfRule>
    <cfRule type="cellIs" dxfId="7384" priority="8063" operator="equal">
      <formula>"Raster_UmweltVersorgung"</formula>
    </cfRule>
  </conditionalFormatting>
  <conditionalFormatting sqref="A5318">
    <cfRule type="cellIs" dxfId="7383" priority="8060" operator="equal">
      <formula>"Raster_Planungseinheiten"</formula>
    </cfRule>
    <cfRule type="cellIs" dxfId="7382" priority="8061" operator="equal">
      <formula>"Raster_UmweltVersorgung"</formula>
    </cfRule>
  </conditionalFormatting>
  <conditionalFormatting sqref="A5319">
    <cfRule type="cellIs" dxfId="7381" priority="8058" operator="equal">
      <formula>"Raster_Planungseinheiten"</formula>
    </cfRule>
    <cfRule type="cellIs" dxfId="7380" priority="8059" operator="equal">
      <formula>"Raster_UmweltVersorgung"</formula>
    </cfRule>
  </conditionalFormatting>
  <conditionalFormatting sqref="A5320">
    <cfRule type="cellIs" dxfId="7379" priority="8056" operator="equal">
      <formula>"Raster_Planungseinheiten"</formula>
    </cfRule>
    <cfRule type="cellIs" dxfId="7378" priority="8057" operator="equal">
      <formula>"Raster_UmweltVersorgung"</formula>
    </cfRule>
  </conditionalFormatting>
  <conditionalFormatting sqref="H5322">
    <cfRule type="cellIs" dxfId="7377" priority="8049" operator="equal">
      <formula>"nurGeometrie"</formula>
    </cfRule>
  </conditionalFormatting>
  <conditionalFormatting sqref="H5323">
    <cfRule type="cellIs" dxfId="7376" priority="8048" operator="equal">
      <formula>"nurGeometrie"</formula>
    </cfRule>
  </conditionalFormatting>
  <conditionalFormatting sqref="H5327">
    <cfRule type="cellIs" dxfId="7375" priority="8052" operator="equal">
      <formula>"nurGeometrie"</formula>
    </cfRule>
  </conditionalFormatting>
  <conditionalFormatting sqref="H5326">
    <cfRule type="cellIs" dxfId="7374" priority="8053" operator="equal">
      <formula>"nurGeometrie"</formula>
    </cfRule>
  </conditionalFormatting>
  <conditionalFormatting sqref="H5324">
    <cfRule type="cellIs" dxfId="7373" priority="8055" operator="equal">
      <formula>"nurGeometrie"</formula>
    </cfRule>
  </conditionalFormatting>
  <conditionalFormatting sqref="H5328">
    <cfRule type="cellIs" dxfId="7372" priority="8051" operator="equal">
      <formula>"nurGeometrie"</formula>
    </cfRule>
  </conditionalFormatting>
  <conditionalFormatting sqref="H5325">
    <cfRule type="cellIs" dxfId="7371" priority="8054" operator="equal">
      <formula>"nurGeometrie"</formula>
    </cfRule>
  </conditionalFormatting>
  <conditionalFormatting sqref="H5321">
    <cfRule type="cellIs" dxfId="7370" priority="8050" operator="equal">
      <formula>"nurGeometrie"</formula>
    </cfRule>
  </conditionalFormatting>
  <conditionalFormatting sqref="A5322">
    <cfRule type="cellIs" dxfId="7369" priority="8044" operator="equal">
      <formula>"Raster_Planungseinheiten"</formula>
    </cfRule>
    <cfRule type="cellIs" dxfId="7368" priority="8045" operator="equal">
      <formula>"Raster_UmweltVersorgung"</formula>
    </cfRule>
  </conditionalFormatting>
  <conditionalFormatting sqref="A5323">
    <cfRule type="cellIs" dxfId="7367" priority="8042" operator="equal">
      <formula>"Raster_Planungseinheiten"</formula>
    </cfRule>
    <cfRule type="cellIs" dxfId="7366" priority="8043" operator="equal">
      <formula>"Raster_UmweltVersorgung"</formula>
    </cfRule>
  </conditionalFormatting>
  <conditionalFormatting sqref="A5324">
    <cfRule type="cellIs" dxfId="7365" priority="8040" operator="equal">
      <formula>"Raster_Planungseinheiten"</formula>
    </cfRule>
    <cfRule type="cellIs" dxfId="7364" priority="8041" operator="equal">
      <formula>"Raster_UmweltVersorgung"</formula>
    </cfRule>
  </conditionalFormatting>
  <conditionalFormatting sqref="A5371">
    <cfRule type="cellIs" dxfId="7363" priority="7898" operator="equal">
      <formula>"Raster_Planungseinheiten"</formula>
    </cfRule>
    <cfRule type="cellIs" dxfId="7362" priority="7899" operator="equal">
      <formula>"Raster_UmweltVersorgung"</formula>
    </cfRule>
  </conditionalFormatting>
  <conditionalFormatting sqref="A5372">
    <cfRule type="cellIs" dxfId="7361" priority="7896" operator="equal">
      <formula>"Raster_Planungseinheiten"</formula>
    </cfRule>
    <cfRule type="cellIs" dxfId="7360" priority="7897" operator="equal">
      <formula>"Raster_UmweltVersorgung"</formula>
    </cfRule>
  </conditionalFormatting>
  <conditionalFormatting sqref="H5380">
    <cfRule type="cellIs" dxfId="7359" priority="7887" operator="equal">
      <formula>"nurGeometrie"</formula>
    </cfRule>
  </conditionalFormatting>
  <conditionalFormatting sqref="H5331">
    <cfRule type="cellIs" dxfId="7358" priority="8024" operator="equal">
      <formula>"nurGeometrie"</formula>
    </cfRule>
  </conditionalFormatting>
  <conditionalFormatting sqref="H5405">
    <cfRule type="cellIs" dxfId="7357" priority="7812" operator="equal">
      <formula>"nurGeometrie"</formula>
    </cfRule>
  </conditionalFormatting>
  <conditionalFormatting sqref="H5404">
    <cfRule type="cellIs" dxfId="7356" priority="7813" operator="equal">
      <formula>"nurGeometrie"</formula>
    </cfRule>
  </conditionalFormatting>
  <conditionalFormatting sqref="H5402">
    <cfRule type="cellIs" dxfId="7355" priority="7815" operator="equal">
      <formula>"nurGeometrie"</formula>
    </cfRule>
  </conditionalFormatting>
  <conditionalFormatting sqref="H5435">
    <cfRule type="cellIs" dxfId="7354" priority="7710" operator="equal">
      <formula>"nurGeometrie"</formula>
    </cfRule>
  </conditionalFormatting>
  <conditionalFormatting sqref="H5403">
    <cfRule type="cellIs" dxfId="7353" priority="7814" operator="equal">
      <formula>"nurGeometrie"</formula>
    </cfRule>
  </conditionalFormatting>
  <conditionalFormatting sqref="H5334">
    <cfRule type="cellIs" dxfId="7352" priority="8005" operator="equal">
      <formula>"nurGeometrie"</formula>
    </cfRule>
  </conditionalFormatting>
  <conditionalFormatting sqref="A5336">
    <cfRule type="cellIs" dxfId="7351" priority="7992" operator="equal">
      <formula>"Raster_Planungseinheiten"</formula>
    </cfRule>
    <cfRule type="cellIs" dxfId="7350" priority="7993" operator="equal">
      <formula>"Raster_UmweltVersorgung"</formula>
    </cfRule>
  </conditionalFormatting>
  <conditionalFormatting sqref="H5335">
    <cfRule type="cellIs" dxfId="7349" priority="7998" operator="equal">
      <formula>"nurGeometrie"</formula>
    </cfRule>
  </conditionalFormatting>
  <conditionalFormatting sqref="A5337">
    <cfRule type="cellIs" dxfId="7348" priority="7990" operator="equal">
      <formula>"Raster_Planungseinheiten"</formula>
    </cfRule>
    <cfRule type="cellIs" dxfId="7347" priority="7991" operator="equal">
      <formula>"Raster_UmweltVersorgung"</formula>
    </cfRule>
  </conditionalFormatting>
  <conditionalFormatting sqref="A5335">
    <cfRule type="cellIs" dxfId="7346" priority="7994" operator="equal">
      <formula>"Raster_Planungseinheiten"</formula>
    </cfRule>
    <cfRule type="cellIs" dxfId="7345" priority="7995" operator="equal">
      <formula>"Raster_UmweltVersorgung"</formula>
    </cfRule>
  </conditionalFormatting>
  <conditionalFormatting sqref="H5336">
    <cfRule type="cellIs" dxfId="7344" priority="7997" operator="equal">
      <formula>"nurGeometrie"</formula>
    </cfRule>
  </conditionalFormatting>
  <conditionalFormatting sqref="H5337">
    <cfRule type="cellIs" dxfId="7343" priority="7996" operator="equal">
      <formula>"nurGeometrie"</formula>
    </cfRule>
  </conditionalFormatting>
  <conditionalFormatting sqref="A5350">
    <cfRule type="cellIs" dxfId="7342" priority="7966" operator="equal">
      <formula>"Raster_Planungseinheiten"</formula>
    </cfRule>
    <cfRule type="cellIs" dxfId="7341" priority="7967" operator="equal">
      <formula>"Raster_UmweltVersorgung"</formula>
    </cfRule>
  </conditionalFormatting>
  <conditionalFormatting sqref="A5343">
    <cfRule type="cellIs" dxfId="7340" priority="7980" operator="equal">
      <formula>"Raster_Planungseinheiten"</formula>
    </cfRule>
    <cfRule type="cellIs" dxfId="7339" priority="7981" operator="equal">
      <formula>"Raster_UmweltVersorgung"</formula>
    </cfRule>
  </conditionalFormatting>
  <conditionalFormatting sqref="A5347">
    <cfRule type="cellIs" dxfId="7338" priority="7972" operator="equal">
      <formula>"Raster_Planungseinheiten"</formula>
    </cfRule>
    <cfRule type="cellIs" dxfId="7337" priority="7973" operator="equal">
      <formula>"Raster_UmweltVersorgung"</formula>
    </cfRule>
  </conditionalFormatting>
  <conditionalFormatting sqref="A5348">
    <cfRule type="cellIs" dxfId="7336" priority="7970" operator="equal">
      <formula>"Raster_Planungseinheiten"</formula>
    </cfRule>
    <cfRule type="cellIs" dxfId="7335" priority="7971" operator="equal">
      <formula>"Raster_UmweltVersorgung"</formula>
    </cfRule>
  </conditionalFormatting>
  <conditionalFormatting sqref="A5349">
    <cfRule type="cellIs" dxfId="7334" priority="7968" operator="equal">
      <formula>"Raster_Planungseinheiten"</formula>
    </cfRule>
    <cfRule type="cellIs" dxfId="7333" priority="7969" operator="equal">
      <formula>"Raster_UmweltVersorgung"</formula>
    </cfRule>
  </conditionalFormatting>
  <conditionalFormatting sqref="H5344">
    <cfRule type="cellIs" dxfId="7332" priority="7983" operator="equal">
      <formula>"nurGeometrie"</formula>
    </cfRule>
  </conditionalFormatting>
  <conditionalFormatting sqref="H5345">
    <cfRule type="cellIs" dxfId="7331" priority="7982" operator="equal">
      <formula>"nurGeometrie"</formula>
    </cfRule>
  </conditionalFormatting>
  <conditionalFormatting sqref="H5349">
    <cfRule type="cellIs" dxfId="7330" priority="7986" operator="equal">
      <formula>"nurGeometrie"</formula>
    </cfRule>
  </conditionalFormatting>
  <conditionalFormatting sqref="H5348">
    <cfRule type="cellIs" dxfId="7329" priority="7987" operator="equal">
      <formula>"nurGeometrie"</formula>
    </cfRule>
  </conditionalFormatting>
  <conditionalFormatting sqref="H5346">
    <cfRule type="cellIs" dxfId="7328" priority="7989" operator="equal">
      <formula>"nurGeometrie"</formula>
    </cfRule>
  </conditionalFormatting>
  <conditionalFormatting sqref="H5350">
    <cfRule type="cellIs" dxfId="7327" priority="7985" operator="equal">
      <formula>"nurGeometrie"</formula>
    </cfRule>
  </conditionalFormatting>
  <conditionalFormatting sqref="H5347">
    <cfRule type="cellIs" dxfId="7326" priority="7988" operator="equal">
      <formula>"nurGeometrie"</formula>
    </cfRule>
  </conditionalFormatting>
  <conditionalFormatting sqref="H5343">
    <cfRule type="cellIs" dxfId="7325" priority="7984" operator="equal">
      <formula>"nurGeometrie"</formula>
    </cfRule>
  </conditionalFormatting>
  <conditionalFormatting sqref="A5344">
    <cfRule type="cellIs" dxfId="7324" priority="7978" operator="equal">
      <formula>"Raster_Planungseinheiten"</formula>
    </cfRule>
    <cfRule type="cellIs" dxfId="7323" priority="7979" operator="equal">
      <formula>"Raster_UmweltVersorgung"</formula>
    </cfRule>
  </conditionalFormatting>
  <conditionalFormatting sqref="A5345">
    <cfRule type="cellIs" dxfId="7322" priority="7976" operator="equal">
      <formula>"Raster_Planungseinheiten"</formula>
    </cfRule>
    <cfRule type="cellIs" dxfId="7321" priority="7977" operator="equal">
      <formula>"Raster_UmweltVersorgung"</formula>
    </cfRule>
  </conditionalFormatting>
  <conditionalFormatting sqref="A5346">
    <cfRule type="cellIs" dxfId="7320" priority="7974" operator="equal">
      <formula>"Raster_Planungseinheiten"</formula>
    </cfRule>
    <cfRule type="cellIs" dxfId="7319" priority="7975" operator="equal">
      <formula>"Raster_UmweltVersorgung"</formula>
    </cfRule>
  </conditionalFormatting>
  <conditionalFormatting sqref="A5358">
    <cfRule type="cellIs" dxfId="7318" priority="7942" operator="equal">
      <formula>"Raster_Planungseinheiten"</formula>
    </cfRule>
    <cfRule type="cellIs" dxfId="7317" priority="7943" operator="equal">
      <formula>"Raster_UmweltVersorgung"</formula>
    </cfRule>
  </conditionalFormatting>
  <conditionalFormatting sqref="A5351">
    <cfRule type="cellIs" dxfId="7316" priority="7956" operator="equal">
      <formula>"Raster_Planungseinheiten"</formula>
    </cfRule>
    <cfRule type="cellIs" dxfId="7315" priority="7957" operator="equal">
      <formula>"Raster_UmweltVersorgung"</formula>
    </cfRule>
  </conditionalFormatting>
  <conditionalFormatting sqref="A5355">
    <cfRule type="cellIs" dxfId="7314" priority="7948" operator="equal">
      <formula>"Raster_Planungseinheiten"</formula>
    </cfRule>
    <cfRule type="cellIs" dxfId="7313" priority="7949" operator="equal">
      <formula>"Raster_UmweltVersorgung"</formula>
    </cfRule>
  </conditionalFormatting>
  <conditionalFormatting sqref="A5356">
    <cfRule type="cellIs" dxfId="7312" priority="7946" operator="equal">
      <formula>"Raster_Planungseinheiten"</formula>
    </cfRule>
    <cfRule type="cellIs" dxfId="7311" priority="7947" operator="equal">
      <formula>"Raster_UmweltVersorgung"</formula>
    </cfRule>
  </conditionalFormatting>
  <conditionalFormatting sqref="A5357">
    <cfRule type="cellIs" dxfId="7310" priority="7944" operator="equal">
      <formula>"Raster_Planungseinheiten"</formula>
    </cfRule>
    <cfRule type="cellIs" dxfId="7309" priority="7945" operator="equal">
      <formula>"Raster_UmweltVersorgung"</formula>
    </cfRule>
  </conditionalFormatting>
  <conditionalFormatting sqref="H5352">
    <cfRule type="cellIs" dxfId="7308" priority="7959" operator="equal">
      <formula>"nurGeometrie"</formula>
    </cfRule>
  </conditionalFormatting>
  <conditionalFormatting sqref="H5353">
    <cfRule type="cellIs" dxfId="7307" priority="7958" operator="equal">
      <formula>"nurGeometrie"</formula>
    </cfRule>
  </conditionalFormatting>
  <conditionalFormatting sqref="H5357">
    <cfRule type="cellIs" dxfId="7306" priority="7962" operator="equal">
      <formula>"nurGeometrie"</formula>
    </cfRule>
  </conditionalFormatting>
  <conditionalFormatting sqref="H5356">
    <cfRule type="cellIs" dxfId="7305" priority="7963" operator="equal">
      <formula>"nurGeometrie"</formula>
    </cfRule>
  </conditionalFormatting>
  <conditionalFormatting sqref="H5354">
    <cfRule type="cellIs" dxfId="7304" priority="7965" operator="equal">
      <formula>"nurGeometrie"</formula>
    </cfRule>
  </conditionalFormatting>
  <conditionalFormatting sqref="H5358">
    <cfRule type="cellIs" dxfId="7303" priority="7961" operator="equal">
      <formula>"nurGeometrie"</formula>
    </cfRule>
  </conditionalFormatting>
  <conditionalFormatting sqref="H5355">
    <cfRule type="cellIs" dxfId="7302" priority="7964" operator="equal">
      <formula>"nurGeometrie"</formula>
    </cfRule>
  </conditionalFormatting>
  <conditionalFormatting sqref="H5351">
    <cfRule type="cellIs" dxfId="7301" priority="7960" operator="equal">
      <formula>"nurGeometrie"</formula>
    </cfRule>
  </conditionalFormatting>
  <conditionalFormatting sqref="A5352">
    <cfRule type="cellIs" dxfId="7300" priority="7954" operator="equal">
      <formula>"Raster_Planungseinheiten"</formula>
    </cfRule>
    <cfRule type="cellIs" dxfId="7299" priority="7955" operator="equal">
      <formula>"Raster_UmweltVersorgung"</formula>
    </cfRule>
  </conditionalFormatting>
  <conditionalFormatting sqref="A5353">
    <cfRule type="cellIs" dxfId="7298" priority="7952" operator="equal">
      <formula>"Raster_Planungseinheiten"</formula>
    </cfRule>
    <cfRule type="cellIs" dxfId="7297" priority="7953" operator="equal">
      <formula>"Raster_UmweltVersorgung"</formula>
    </cfRule>
  </conditionalFormatting>
  <conditionalFormatting sqref="A5354">
    <cfRule type="cellIs" dxfId="7296" priority="7950" operator="equal">
      <formula>"Raster_Planungseinheiten"</formula>
    </cfRule>
    <cfRule type="cellIs" dxfId="7295" priority="7951" operator="equal">
      <formula>"Raster_UmweltVersorgung"</formula>
    </cfRule>
  </conditionalFormatting>
  <conditionalFormatting sqref="A5364">
    <cfRule type="cellIs" dxfId="7294" priority="7924" operator="equal">
      <formula>"Raster_Planungseinheiten"</formula>
    </cfRule>
    <cfRule type="cellIs" dxfId="7293" priority="7925" operator="equal">
      <formula>"Raster_UmweltVersorgung"</formula>
    </cfRule>
  </conditionalFormatting>
  <conditionalFormatting sqref="A5361">
    <cfRule type="cellIs" dxfId="7292" priority="7930" operator="equal">
      <formula>"Raster_Planungseinheiten"</formula>
    </cfRule>
    <cfRule type="cellIs" dxfId="7291" priority="7931" operator="equal">
      <formula>"Raster_UmweltVersorgung"</formula>
    </cfRule>
  </conditionalFormatting>
  <conditionalFormatting sqref="A5362">
    <cfRule type="cellIs" dxfId="7290" priority="7928" operator="equal">
      <formula>"Raster_Planungseinheiten"</formula>
    </cfRule>
    <cfRule type="cellIs" dxfId="7289" priority="7929" operator="equal">
      <formula>"Raster_UmweltVersorgung"</formula>
    </cfRule>
  </conditionalFormatting>
  <conditionalFormatting sqref="A5363">
    <cfRule type="cellIs" dxfId="7288" priority="7926" operator="equal">
      <formula>"Raster_Planungseinheiten"</formula>
    </cfRule>
    <cfRule type="cellIs" dxfId="7287" priority="7927" operator="equal">
      <formula>"Raster_UmweltVersorgung"</formula>
    </cfRule>
  </conditionalFormatting>
  <conditionalFormatting sqref="H5359">
    <cfRule type="cellIs" dxfId="7286" priority="7936" operator="equal">
      <formula>"nurGeometrie"</formula>
    </cfRule>
  </conditionalFormatting>
  <conditionalFormatting sqref="H5363">
    <cfRule type="cellIs" dxfId="7285" priority="7938" operator="equal">
      <formula>"nurGeometrie"</formula>
    </cfRule>
  </conditionalFormatting>
  <conditionalFormatting sqref="H5362">
    <cfRule type="cellIs" dxfId="7284" priority="7939" operator="equal">
      <formula>"nurGeometrie"</formula>
    </cfRule>
  </conditionalFormatting>
  <conditionalFormatting sqref="H5360">
    <cfRule type="cellIs" dxfId="7283" priority="7941" operator="equal">
      <formula>"nurGeometrie"</formula>
    </cfRule>
  </conditionalFormatting>
  <conditionalFormatting sqref="H5364">
    <cfRule type="cellIs" dxfId="7282" priority="7937" operator="equal">
      <formula>"nurGeometrie"</formula>
    </cfRule>
  </conditionalFormatting>
  <conditionalFormatting sqref="H5361">
    <cfRule type="cellIs" dxfId="7281" priority="7940" operator="equal">
      <formula>"nurGeometrie"</formula>
    </cfRule>
  </conditionalFormatting>
  <conditionalFormatting sqref="A5359">
    <cfRule type="cellIs" dxfId="7280" priority="7934" operator="equal">
      <formula>"Raster_Planungseinheiten"</formula>
    </cfRule>
    <cfRule type="cellIs" dxfId="7279" priority="7935" operator="equal">
      <formula>"Raster_UmweltVersorgung"</formula>
    </cfRule>
  </conditionalFormatting>
  <conditionalFormatting sqref="A5360">
    <cfRule type="cellIs" dxfId="7278" priority="7932" operator="equal">
      <formula>"Raster_Planungseinheiten"</formula>
    </cfRule>
    <cfRule type="cellIs" dxfId="7277" priority="7933" operator="equal">
      <formula>"Raster_UmweltVersorgung"</formula>
    </cfRule>
  </conditionalFormatting>
  <conditionalFormatting sqref="A5370">
    <cfRule type="cellIs" dxfId="7276" priority="7906" operator="equal">
      <formula>"Raster_Planungseinheiten"</formula>
    </cfRule>
    <cfRule type="cellIs" dxfId="7275" priority="7907" operator="equal">
      <formula>"Raster_UmweltVersorgung"</formula>
    </cfRule>
  </conditionalFormatting>
  <conditionalFormatting sqref="A5368">
    <cfRule type="cellIs" dxfId="7274" priority="7910" operator="equal">
      <formula>"Raster_Planungseinheiten"</formula>
    </cfRule>
    <cfRule type="cellIs" dxfId="7273" priority="7911" operator="equal">
      <formula>"Raster_UmweltVersorgung"</formula>
    </cfRule>
  </conditionalFormatting>
  <conditionalFormatting sqref="H5365">
    <cfRule type="cellIs" dxfId="7272" priority="7918" operator="equal">
      <formula>"nurGeometrie"</formula>
    </cfRule>
  </conditionalFormatting>
  <conditionalFormatting sqref="H5369">
    <cfRule type="cellIs" dxfId="7271" priority="7920" operator="equal">
      <formula>"nurGeometrie"</formula>
    </cfRule>
  </conditionalFormatting>
  <conditionalFormatting sqref="H5368">
    <cfRule type="cellIs" dxfId="7270" priority="7921" operator="equal">
      <formula>"nurGeometrie"</formula>
    </cfRule>
  </conditionalFormatting>
  <conditionalFormatting sqref="H5366">
    <cfRule type="cellIs" dxfId="7269" priority="7923" operator="equal">
      <formula>"nurGeometrie"</formula>
    </cfRule>
  </conditionalFormatting>
  <conditionalFormatting sqref="H5370">
    <cfRule type="cellIs" dxfId="7268" priority="7919" operator="equal">
      <formula>"nurGeometrie"</formula>
    </cfRule>
  </conditionalFormatting>
  <conditionalFormatting sqref="H5367">
    <cfRule type="cellIs" dxfId="7267" priority="7922" operator="equal">
      <formula>"nurGeometrie"</formula>
    </cfRule>
  </conditionalFormatting>
  <conditionalFormatting sqref="A5365">
    <cfRule type="cellIs" dxfId="7266" priority="7916" operator="equal">
      <formula>"Raster_Planungseinheiten"</formula>
    </cfRule>
    <cfRule type="cellIs" dxfId="7265" priority="7917" operator="equal">
      <formula>"Raster_UmweltVersorgung"</formula>
    </cfRule>
  </conditionalFormatting>
  <conditionalFormatting sqref="A5366">
    <cfRule type="cellIs" dxfId="7264" priority="7914" operator="equal">
      <formula>"Raster_Planungseinheiten"</formula>
    </cfRule>
    <cfRule type="cellIs" dxfId="7263" priority="7915" operator="equal">
      <formula>"Raster_UmweltVersorgung"</formula>
    </cfRule>
  </conditionalFormatting>
  <conditionalFormatting sqref="H5375">
    <cfRule type="cellIs" dxfId="7262" priority="7902" operator="equal">
      <formula>"nurGeometrie"</formula>
    </cfRule>
  </conditionalFormatting>
  <conditionalFormatting sqref="H5446">
    <cfRule type="cellIs" dxfId="7261" priority="7715" operator="equal">
      <formula>"nurGeometrie"</formula>
    </cfRule>
  </conditionalFormatting>
  <conditionalFormatting sqref="H5372">
    <cfRule type="cellIs" dxfId="7260" priority="7905" operator="equal">
      <formula>"nurGeometrie"</formula>
    </cfRule>
  </conditionalFormatting>
  <conditionalFormatting sqref="H5445">
    <cfRule type="cellIs" dxfId="7259" priority="7716" operator="equal">
      <formula>"nurGeometrie"</formula>
    </cfRule>
  </conditionalFormatting>
  <conditionalFormatting sqref="A5398">
    <cfRule type="cellIs" dxfId="7258" priority="7820" operator="equal">
      <formula>"Raster_Planungseinheiten"</formula>
    </cfRule>
    <cfRule type="cellIs" dxfId="7257" priority="7821" operator="equal">
      <formula>"Raster_UmweltVersorgung"</formula>
    </cfRule>
  </conditionalFormatting>
  <conditionalFormatting sqref="A5399">
    <cfRule type="cellIs" dxfId="7256" priority="7818" operator="equal">
      <formula>"Raster_Planungseinheiten"</formula>
    </cfRule>
    <cfRule type="cellIs" dxfId="7255" priority="7819" operator="equal">
      <formula>"Raster_UmweltVersorgung"</formula>
    </cfRule>
  </conditionalFormatting>
  <conditionalFormatting sqref="H5377">
    <cfRule type="cellIs" dxfId="7254" priority="7882" operator="equal">
      <formula>"nurGeometrie"</formula>
    </cfRule>
  </conditionalFormatting>
  <conditionalFormatting sqref="H5401">
    <cfRule type="cellIs" dxfId="7253" priority="7810" operator="equal">
      <formula>"nurGeometrie"</formula>
    </cfRule>
  </conditionalFormatting>
  <conditionalFormatting sqref="H5381">
    <cfRule type="cellIs" dxfId="7252" priority="7886" operator="equal">
      <formula>"nurGeometrie"</formula>
    </cfRule>
  </conditionalFormatting>
  <conditionalFormatting sqref="A5378">
    <cfRule type="cellIs" dxfId="7251" priority="7867" operator="equal">
      <formula>"Raster_Planungseinheiten"</formula>
    </cfRule>
    <cfRule type="cellIs" dxfId="7250" priority="7868" operator="equal">
      <formula>"Raster_UmweltVersorgung"</formula>
    </cfRule>
  </conditionalFormatting>
  <conditionalFormatting sqref="H5378">
    <cfRule type="cellIs" dxfId="7249" priority="7869" operator="equal">
      <formula>"nurGeometrie"</formula>
    </cfRule>
  </conditionalFormatting>
  <conditionalFormatting sqref="A5379">
    <cfRule type="cellIs" dxfId="7248" priority="7864" operator="equal">
      <formula>"Raster_Planungseinheiten"</formula>
    </cfRule>
    <cfRule type="cellIs" dxfId="7247" priority="7865" operator="equal">
      <formula>"Raster_UmweltVersorgung"</formula>
    </cfRule>
  </conditionalFormatting>
  <conditionalFormatting sqref="H5379">
    <cfRule type="cellIs" dxfId="7246" priority="7866" operator="equal">
      <formula>"nurGeometrie"</formula>
    </cfRule>
  </conditionalFormatting>
  <conditionalFormatting sqref="A5388">
    <cfRule type="cellIs" dxfId="7245" priority="7854" operator="equal">
      <formula>"Raster_Planungseinheiten"</formula>
    </cfRule>
    <cfRule type="cellIs" dxfId="7244" priority="7855" operator="equal">
      <formula>"Raster_UmweltVersorgung"</formula>
    </cfRule>
  </conditionalFormatting>
  <conditionalFormatting sqref="A5385">
    <cfRule type="cellIs" dxfId="7243" priority="7856" operator="equal">
      <formula>"Raster_Planungseinheiten"</formula>
    </cfRule>
    <cfRule type="cellIs" dxfId="7242" priority="7857" operator="equal">
      <formula>"Raster_UmweltVersorgung"</formula>
    </cfRule>
  </conditionalFormatting>
  <conditionalFormatting sqref="H5390">
    <cfRule type="cellIs" dxfId="7241" priority="7861" operator="equal">
      <formula>"nurGeometrie"</formula>
    </cfRule>
  </conditionalFormatting>
  <conditionalFormatting sqref="A5389">
    <cfRule type="cellIs" dxfId="7240" priority="7852" operator="equal">
      <formula>"Raster_Planungseinheiten"</formula>
    </cfRule>
    <cfRule type="cellIs" dxfId="7239" priority="7853" operator="equal">
      <formula>"Raster_UmweltVersorgung"</formula>
    </cfRule>
  </conditionalFormatting>
  <conditionalFormatting sqref="A5391">
    <cfRule type="cellIs" dxfId="7238" priority="7848" operator="equal">
      <formula>"Raster_Planungseinheiten"</formula>
    </cfRule>
    <cfRule type="cellIs" dxfId="7237" priority="7849" operator="equal">
      <formula>"Raster_UmweltVersorgung"</formula>
    </cfRule>
  </conditionalFormatting>
  <conditionalFormatting sqref="H5391">
    <cfRule type="cellIs" dxfId="7236" priority="7860" operator="equal">
      <formula>"nurGeometrie"</formula>
    </cfRule>
  </conditionalFormatting>
  <conditionalFormatting sqref="H5392">
    <cfRule type="cellIs" dxfId="7235" priority="7859" operator="equal">
      <formula>"nurGeometrie"</formula>
    </cfRule>
  </conditionalFormatting>
  <conditionalFormatting sqref="A5392">
    <cfRule type="cellIs" dxfId="7234" priority="7846" operator="equal">
      <formula>"Raster_Planungseinheiten"</formula>
    </cfRule>
    <cfRule type="cellIs" dxfId="7233" priority="7847" operator="equal">
      <formula>"Raster_UmweltVersorgung"</formula>
    </cfRule>
  </conditionalFormatting>
  <conditionalFormatting sqref="A5390">
    <cfRule type="cellIs" dxfId="7232" priority="7850" operator="equal">
      <formula>"Raster_Planungseinheiten"</formula>
    </cfRule>
    <cfRule type="cellIs" dxfId="7231" priority="7851" operator="equal">
      <formula>"Raster_UmweltVersorgung"</formula>
    </cfRule>
  </conditionalFormatting>
  <conditionalFormatting sqref="H5388">
    <cfRule type="cellIs" dxfId="7230" priority="7863" operator="equal">
      <formula>"nurGeometrie"</formula>
    </cfRule>
  </conditionalFormatting>
  <conditionalFormatting sqref="H5385">
    <cfRule type="cellIs" dxfId="7229" priority="7858" operator="equal">
      <formula>"nurGeometrie"</formula>
    </cfRule>
  </conditionalFormatting>
  <conditionalFormatting sqref="H5389">
    <cfRule type="cellIs" dxfId="7228" priority="7862" operator="equal">
      <formula>"nurGeometrie"</formula>
    </cfRule>
  </conditionalFormatting>
  <conditionalFormatting sqref="A5386">
    <cfRule type="cellIs" dxfId="7227" priority="7843" operator="equal">
      <formula>"Raster_Planungseinheiten"</formula>
    </cfRule>
    <cfRule type="cellIs" dxfId="7226" priority="7844" operator="equal">
      <formula>"Raster_UmweltVersorgung"</formula>
    </cfRule>
  </conditionalFormatting>
  <conditionalFormatting sqref="H5386">
    <cfRule type="cellIs" dxfId="7225" priority="7845" operator="equal">
      <formula>"nurGeometrie"</formula>
    </cfRule>
  </conditionalFormatting>
  <conditionalFormatting sqref="A5387">
    <cfRule type="cellIs" dxfId="7224" priority="7840" operator="equal">
      <formula>"Raster_Planungseinheiten"</formula>
    </cfRule>
    <cfRule type="cellIs" dxfId="7223" priority="7841" operator="equal">
      <formula>"Raster_UmweltVersorgung"</formula>
    </cfRule>
  </conditionalFormatting>
  <conditionalFormatting sqref="H5387">
    <cfRule type="cellIs" dxfId="7222" priority="7842" operator="equal">
      <formula>"nurGeometrie"</formula>
    </cfRule>
  </conditionalFormatting>
  <conditionalFormatting sqref="A5393">
    <cfRule type="cellIs" dxfId="7221" priority="7832" operator="equal">
      <formula>"Raster_Planungseinheiten"</formula>
    </cfRule>
    <cfRule type="cellIs" dxfId="7220" priority="7833" operator="equal">
      <formula>"Raster_UmweltVersorgung"</formula>
    </cfRule>
  </conditionalFormatting>
  <conditionalFormatting sqref="H5398">
    <cfRule type="cellIs" dxfId="7219" priority="7837" operator="equal">
      <formula>"nurGeometrie"</formula>
    </cfRule>
  </conditionalFormatting>
  <conditionalFormatting sqref="H5399">
    <cfRule type="cellIs" dxfId="7218" priority="7836" operator="equal">
      <formula>"nurGeometrie"</formula>
    </cfRule>
  </conditionalFormatting>
  <conditionalFormatting sqref="H5400">
    <cfRule type="cellIs" dxfId="7217" priority="7835" operator="equal">
      <formula>"nurGeometrie"</formula>
    </cfRule>
  </conditionalFormatting>
  <conditionalFormatting sqref="H5396">
    <cfRule type="cellIs" dxfId="7216" priority="7839" operator="equal">
      <formula>"nurGeometrie"</formula>
    </cfRule>
  </conditionalFormatting>
  <conditionalFormatting sqref="H5393">
    <cfRule type="cellIs" dxfId="7215" priority="7834" operator="equal">
      <formula>"nurGeometrie"</formula>
    </cfRule>
  </conditionalFormatting>
  <conditionalFormatting sqref="H5397">
    <cfRule type="cellIs" dxfId="7214" priority="7838" operator="equal">
      <formula>"nurGeometrie"</formula>
    </cfRule>
  </conditionalFormatting>
  <conditionalFormatting sqref="H5394">
    <cfRule type="cellIs" dxfId="7213" priority="7831" operator="equal">
      <formula>"nurGeometrie"</formula>
    </cfRule>
  </conditionalFormatting>
  <conditionalFormatting sqref="H5395">
    <cfRule type="cellIs" dxfId="7212" priority="7830" operator="equal">
      <formula>"nurGeometrie"</formula>
    </cfRule>
  </conditionalFormatting>
  <conditionalFormatting sqref="A5394">
    <cfRule type="cellIs" dxfId="7211" priority="7828" operator="equal">
      <formula>"Raster_Planungseinheiten"</formula>
    </cfRule>
    <cfRule type="cellIs" dxfId="7210" priority="7829" operator="equal">
      <formula>"Raster_UmweltVersorgung"</formula>
    </cfRule>
  </conditionalFormatting>
  <conditionalFormatting sqref="A5395">
    <cfRule type="cellIs" dxfId="7209" priority="7826" operator="equal">
      <formula>"Raster_Planungseinheiten"</formula>
    </cfRule>
    <cfRule type="cellIs" dxfId="7208" priority="7827" operator="equal">
      <formula>"Raster_UmweltVersorgung"</formula>
    </cfRule>
  </conditionalFormatting>
  <conditionalFormatting sqref="A5396">
    <cfRule type="cellIs" dxfId="7207" priority="7824" operator="equal">
      <formula>"Raster_Planungseinheiten"</formula>
    </cfRule>
    <cfRule type="cellIs" dxfId="7206" priority="7825" operator="equal">
      <formula>"Raster_UmweltVersorgung"</formula>
    </cfRule>
  </conditionalFormatting>
  <conditionalFormatting sqref="H5406">
    <cfRule type="cellIs" dxfId="7205" priority="7811" operator="equal">
      <formula>"nurGeometrie"</formula>
    </cfRule>
  </conditionalFormatting>
  <conditionalFormatting sqref="A5402">
    <cfRule type="cellIs" dxfId="7204" priority="7806" operator="equal">
      <formula>"Raster_Planungseinheiten"</formula>
    </cfRule>
    <cfRule type="cellIs" dxfId="7203" priority="7807" operator="equal">
      <formula>"Raster_UmweltVersorgung"</formula>
    </cfRule>
  </conditionalFormatting>
  <conditionalFormatting sqref="A5403">
    <cfRule type="cellIs" dxfId="7202" priority="7804" operator="equal">
      <formula>"Raster_Planungseinheiten"</formula>
    </cfRule>
    <cfRule type="cellIs" dxfId="7201" priority="7805" operator="equal">
      <formula>"Raster_UmweltVersorgung"</formula>
    </cfRule>
  </conditionalFormatting>
  <conditionalFormatting sqref="A5404">
    <cfRule type="cellIs" dxfId="7200" priority="7802" operator="equal">
      <formula>"Raster_Planungseinheiten"</formula>
    </cfRule>
    <cfRule type="cellIs" dxfId="7199" priority="7803" operator="equal">
      <formula>"Raster_UmweltVersorgung"</formula>
    </cfRule>
  </conditionalFormatting>
  <conditionalFormatting sqref="A5405">
    <cfRule type="cellIs" dxfId="7198" priority="7800" operator="equal">
      <formula>"Raster_Planungseinheiten"</formula>
    </cfRule>
    <cfRule type="cellIs" dxfId="7197" priority="7801" operator="equal">
      <formula>"Raster_UmweltVersorgung"</formula>
    </cfRule>
  </conditionalFormatting>
  <conditionalFormatting sqref="A5406">
    <cfRule type="cellIs" dxfId="7196" priority="7798" operator="equal">
      <formula>"Raster_Planungseinheiten"</formula>
    </cfRule>
    <cfRule type="cellIs" dxfId="7195" priority="7799" operator="equal">
      <formula>"Raster_UmweltVersorgung"</formula>
    </cfRule>
  </conditionalFormatting>
  <conditionalFormatting sqref="A5414">
    <cfRule type="cellIs" dxfId="7194" priority="7774" operator="equal">
      <formula>"Raster_Planungseinheiten"</formula>
    </cfRule>
    <cfRule type="cellIs" dxfId="7193" priority="7775" operator="equal">
      <formula>"Raster_UmweltVersorgung"</formula>
    </cfRule>
  </conditionalFormatting>
  <conditionalFormatting sqref="A5411">
    <cfRule type="cellIs" dxfId="7192" priority="7780" operator="equal">
      <formula>"Raster_Planungseinheiten"</formula>
    </cfRule>
    <cfRule type="cellIs" dxfId="7191" priority="7781" operator="equal">
      <formula>"Raster_UmweltVersorgung"</formula>
    </cfRule>
  </conditionalFormatting>
  <conditionalFormatting sqref="A5412">
    <cfRule type="cellIs" dxfId="7190" priority="7778" operator="equal">
      <formula>"Raster_Planungseinheiten"</formula>
    </cfRule>
    <cfRule type="cellIs" dxfId="7189" priority="7779" operator="equal">
      <formula>"Raster_UmweltVersorgung"</formula>
    </cfRule>
  </conditionalFormatting>
  <conditionalFormatting sqref="A5413">
    <cfRule type="cellIs" dxfId="7188" priority="7776" operator="equal">
      <formula>"Raster_Planungseinheiten"</formula>
    </cfRule>
    <cfRule type="cellIs" dxfId="7187" priority="7777" operator="equal">
      <formula>"Raster_UmweltVersorgung"</formula>
    </cfRule>
  </conditionalFormatting>
  <conditionalFormatting sqref="A5407">
    <cfRule type="cellIs" dxfId="7186" priority="7790" operator="equal">
      <formula>"Raster_Planungseinheiten"</formula>
    </cfRule>
    <cfRule type="cellIs" dxfId="7185" priority="7791" operator="equal">
      <formula>"Raster_UmweltVersorgung"</formula>
    </cfRule>
  </conditionalFormatting>
  <conditionalFormatting sqref="H5412">
    <cfRule type="cellIs" dxfId="7184" priority="7795" operator="equal">
      <formula>"nurGeometrie"</formula>
    </cfRule>
  </conditionalFormatting>
  <conditionalFormatting sqref="H5413">
    <cfRule type="cellIs" dxfId="7183" priority="7794" operator="equal">
      <formula>"nurGeometrie"</formula>
    </cfRule>
  </conditionalFormatting>
  <conditionalFormatting sqref="H5414">
    <cfRule type="cellIs" dxfId="7182" priority="7793" operator="equal">
      <formula>"nurGeometrie"</formula>
    </cfRule>
  </conditionalFormatting>
  <conditionalFormatting sqref="H5410">
    <cfRule type="cellIs" dxfId="7181" priority="7797" operator="equal">
      <formula>"nurGeometrie"</formula>
    </cfRule>
  </conditionalFormatting>
  <conditionalFormatting sqref="H5407">
    <cfRule type="cellIs" dxfId="7180" priority="7792" operator="equal">
      <formula>"nurGeometrie"</formula>
    </cfRule>
  </conditionalFormatting>
  <conditionalFormatting sqref="H5411">
    <cfRule type="cellIs" dxfId="7179" priority="7796" operator="equal">
      <formula>"nurGeometrie"</formula>
    </cfRule>
  </conditionalFormatting>
  <conditionalFormatting sqref="H5408">
    <cfRule type="cellIs" dxfId="7178" priority="7789" operator="equal">
      <formula>"nurGeometrie"</formula>
    </cfRule>
  </conditionalFormatting>
  <conditionalFormatting sqref="H5409">
    <cfRule type="cellIs" dxfId="7177" priority="7788" operator="equal">
      <formula>"nurGeometrie"</formula>
    </cfRule>
  </conditionalFormatting>
  <conditionalFormatting sqref="A5408">
    <cfRule type="cellIs" dxfId="7176" priority="7786" operator="equal">
      <formula>"Raster_Planungseinheiten"</formula>
    </cfRule>
    <cfRule type="cellIs" dxfId="7175" priority="7787" operator="equal">
      <formula>"Raster_UmweltVersorgung"</formula>
    </cfRule>
  </conditionalFormatting>
  <conditionalFormatting sqref="A5409">
    <cfRule type="cellIs" dxfId="7174" priority="7784" operator="equal">
      <formula>"Raster_Planungseinheiten"</formula>
    </cfRule>
    <cfRule type="cellIs" dxfId="7173" priority="7785" operator="equal">
      <formula>"Raster_UmweltVersorgung"</formula>
    </cfRule>
  </conditionalFormatting>
  <conditionalFormatting sqref="A5410">
    <cfRule type="cellIs" dxfId="7172" priority="7782" operator="equal">
      <formula>"Raster_Planungseinheiten"</formula>
    </cfRule>
    <cfRule type="cellIs" dxfId="7171" priority="7783" operator="equal">
      <formula>"Raster_UmweltVersorgung"</formula>
    </cfRule>
  </conditionalFormatting>
  <conditionalFormatting sqref="A5415">
    <cfRule type="cellIs" dxfId="7170" priority="7766" operator="equal">
      <formula>"Raster_Planungseinheiten"</formula>
    </cfRule>
    <cfRule type="cellIs" dxfId="7169" priority="7767" operator="equal">
      <formula>"Raster_UmweltVersorgung"</formula>
    </cfRule>
  </conditionalFormatting>
  <conditionalFormatting sqref="H5419">
    <cfRule type="cellIs" dxfId="7168" priority="7770" operator="equal">
      <formula>"nurGeometrie"</formula>
    </cfRule>
  </conditionalFormatting>
  <conditionalFormatting sqref="H5418">
    <cfRule type="cellIs" dxfId="7167" priority="7771" operator="equal">
      <formula>"nurGeometrie"</formula>
    </cfRule>
  </conditionalFormatting>
  <conditionalFormatting sqref="H5416">
    <cfRule type="cellIs" dxfId="7166" priority="7773" operator="equal">
      <formula>"nurGeometrie"</formula>
    </cfRule>
  </conditionalFormatting>
  <conditionalFormatting sqref="H5417">
    <cfRule type="cellIs" dxfId="7165" priority="7772" operator="equal">
      <formula>"nurGeometrie"</formula>
    </cfRule>
  </conditionalFormatting>
  <conditionalFormatting sqref="H5415">
    <cfRule type="cellIs" dxfId="7164" priority="7768" operator="equal">
      <formula>"nurGeometrie"</formula>
    </cfRule>
  </conditionalFormatting>
  <conditionalFormatting sqref="H5420">
    <cfRule type="cellIs" dxfId="7163" priority="7769" operator="equal">
      <formula>"nurGeometrie"</formula>
    </cfRule>
  </conditionalFormatting>
  <conditionalFormatting sqref="A5416">
    <cfRule type="cellIs" dxfId="7162" priority="7764" operator="equal">
      <formula>"Raster_Planungseinheiten"</formula>
    </cfRule>
    <cfRule type="cellIs" dxfId="7161" priority="7765" operator="equal">
      <formula>"Raster_UmweltVersorgung"</formula>
    </cfRule>
  </conditionalFormatting>
  <conditionalFormatting sqref="A5417">
    <cfRule type="cellIs" dxfId="7160" priority="7762" operator="equal">
      <formula>"Raster_Planungseinheiten"</formula>
    </cfRule>
    <cfRule type="cellIs" dxfId="7159" priority="7763" operator="equal">
      <formula>"Raster_UmweltVersorgung"</formula>
    </cfRule>
  </conditionalFormatting>
  <conditionalFormatting sqref="A5418">
    <cfRule type="cellIs" dxfId="7158" priority="7760" operator="equal">
      <formula>"Raster_Planungseinheiten"</formula>
    </cfRule>
    <cfRule type="cellIs" dxfId="7157" priority="7761" operator="equal">
      <formula>"Raster_UmweltVersorgung"</formula>
    </cfRule>
  </conditionalFormatting>
  <conditionalFormatting sqref="A5419">
    <cfRule type="cellIs" dxfId="7156" priority="7758" operator="equal">
      <formula>"Raster_Planungseinheiten"</formula>
    </cfRule>
    <cfRule type="cellIs" dxfId="7155" priority="7759" operator="equal">
      <formula>"Raster_UmweltVersorgung"</formula>
    </cfRule>
  </conditionalFormatting>
  <conditionalFormatting sqref="A5420">
    <cfRule type="cellIs" dxfId="7154" priority="7756" operator="equal">
      <formula>"Raster_Planungseinheiten"</formula>
    </cfRule>
    <cfRule type="cellIs" dxfId="7153" priority="7757" operator="equal">
      <formula>"Raster_UmweltVersorgung"</formula>
    </cfRule>
  </conditionalFormatting>
  <conditionalFormatting sqref="A5421">
    <cfRule type="cellIs" dxfId="7152" priority="7748" operator="equal">
      <formula>"Raster_Planungseinheiten"</formula>
    </cfRule>
    <cfRule type="cellIs" dxfId="7151" priority="7749" operator="equal">
      <formula>"Raster_UmweltVersorgung"</formula>
    </cfRule>
  </conditionalFormatting>
  <conditionalFormatting sqref="H5425">
    <cfRule type="cellIs" dxfId="7150" priority="7752" operator="equal">
      <formula>"nurGeometrie"</formula>
    </cfRule>
  </conditionalFormatting>
  <conditionalFormatting sqref="H5424">
    <cfRule type="cellIs" dxfId="7149" priority="7753" operator="equal">
      <formula>"nurGeometrie"</formula>
    </cfRule>
  </conditionalFormatting>
  <conditionalFormatting sqref="H5422">
    <cfRule type="cellIs" dxfId="7148" priority="7755" operator="equal">
      <formula>"nurGeometrie"</formula>
    </cfRule>
  </conditionalFormatting>
  <conditionalFormatting sqref="H5423">
    <cfRule type="cellIs" dxfId="7147" priority="7754" operator="equal">
      <formula>"nurGeometrie"</formula>
    </cfRule>
  </conditionalFormatting>
  <conditionalFormatting sqref="H5421">
    <cfRule type="cellIs" dxfId="7146" priority="7750" operator="equal">
      <formula>"nurGeometrie"</formula>
    </cfRule>
  </conditionalFormatting>
  <conditionalFormatting sqref="H5426">
    <cfRule type="cellIs" dxfId="7145" priority="7751" operator="equal">
      <formula>"nurGeometrie"</formula>
    </cfRule>
  </conditionalFormatting>
  <conditionalFormatting sqref="A5422">
    <cfRule type="cellIs" dxfId="7144" priority="7746" operator="equal">
      <formula>"Raster_Planungseinheiten"</formula>
    </cfRule>
    <cfRule type="cellIs" dxfId="7143" priority="7747" operator="equal">
      <formula>"Raster_UmweltVersorgung"</formula>
    </cfRule>
  </conditionalFormatting>
  <conditionalFormatting sqref="A5423">
    <cfRule type="cellIs" dxfId="7142" priority="7744" operator="equal">
      <formula>"Raster_Planungseinheiten"</formula>
    </cfRule>
    <cfRule type="cellIs" dxfId="7141" priority="7745" operator="equal">
      <formula>"Raster_UmweltVersorgung"</formula>
    </cfRule>
  </conditionalFormatting>
  <conditionalFormatting sqref="A5426">
    <cfRule type="cellIs" dxfId="7140" priority="7742" operator="equal">
      <formula>"Raster_Planungseinheiten"</formula>
    </cfRule>
    <cfRule type="cellIs" dxfId="7139" priority="7743" operator="equal">
      <formula>"Raster_UmweltVersorgung"</formula>
    </cfRule>
  </conditionalFormatting>
  <conditionalFormatting sqref="A5424">
    <cfRule type="cellIs" dxfId="7138" priority="7740" operator="equal">
      <formula>"Raster_Planungseinheiten"</formula>
    </cfRule>
    <cfRule type="cellIs" dxfId="7137" priority="7741" operator="equal">
      <formula>"Raster_UmweltVersorgung"</formula>
    </cfRule>
  </conditionalFormatting>
  <conditionalFormatting sqref="A5425">
    <cfRule type="cellIs" dxfId="7136" priority="7738" operator="equal">
      <formula>"Raster_Planungseinheiten"</formula>
    </cfRule>
    <cfRule type="cellIs" dxfId="7135" priority="7739" operator="equal">
      <formula>"Raster_UmweltVersorgung"</formula>
    </cfRule>
  </conditionalFormatting>
  <conditionalFormatting sqref="A5427">
    <cfRule type="cellIs" dxfId="7134" priority="7730" operator="equal">
      <formula>"Raster_Planungseinheiten"</formula>
    </cfRule>
    <cfRule type="cellIs" dxfId="7133" priority="7731" operator="equal">
      <formula>"Raster_UmweltVersorgung"</formula>
    </cfRule>
  </conditionalFormatting>
  <conditionalFormatting sqref="H5431">
    <cfRule type="cellIs" dxfId="7132" priority="7734" operator="equal">
      <formula>"nurGeometrie"</formula>
    </cfRule>
  </conditionalFormatting>
  <conditionalFormatting sqref="H5430">
    <cfRule type="cellIs" dxfId="7131" priority="7735" operator="equal">
      <formula>"nurGeometrie"</formula>
    </cfRule>
  </conditionalFormatting>
  <conditionalFormatting sqref="H5428">
    <cfRule type="cellIs" dxfId="7130" priority="7737" operator="equal">
      <formula>"nurGeometrie"</formula>
    </cfRule>
  </conditionalFormatting>
  <conditionalFormatting sqref="H5429">
    <cfRule type="cellIs" dxfId="7129" priority="7736" operator="equal">
      <formula>"nurGeometrie"</formula>
    </cfRule>
  </conditionalFormatting>
  <conditionalFormatting sqref="H5427">
    <cfRule type="cellIs" dxfId="7128" priority="7732" operator="equal">
      <formula>"nurGeometrie"</formula>
    </cfRule>
  </conditionalFormatting>
  <conditionalFormatting sqref="H5432">
    <cfRule type="cellIs" dxfId="7127" priority="7733" operator="equal">
      <formula>"nurGeometrie"</formula>
    </cfRule>
  </conditionalFormatting>
  <conditionalFormatting sqref="A5428">
    <cfRule type="cellIs" dxfId="7126" priority="7728" operator="equal">
      <formula>"Raster_Planungseinheiten"</formula>
    </cfRule>
    <cfRule type="cellIs" dxfId="7125" priority="7729" operator="equal">
      <formula>"Raster_UmweltVersorgung"</formula>
    </cfRule>
  </conditionalFormatting>
  <conditionalFormatting sqref="A5429">
    <cfRule type="cellIs" dxfId="7124" priority="7726" operator="equal">
      <formula>"Raster_Planungseinheiten"</formula>
    </cfRule>
    <cfRule type="cellIs" dxfId="7123" priority="7727" operator="equal">
      <formula>"Raster_UmweltVersorgung"</formula>
    </cfRule>
  </conditionalFormatting>
  <conditionalFormatting sqref="A5431">
    <cfRule type="cellIs" dxfId="7122" priority="7722" operator="equal">
      <formula>"Raster_Planungseinheiten"</formula>
    </cfRule>
    <cfRule type="cellIs" dxfId="7121" priority="7723" operator="equal">
      <formula>"Raster_UmweltVersorgung"</formula>
    </cfRule>
  </conditionalFormatting>
  <conditionalFormatting sqref="H5444">
    <cfRule type="cellIs" dxfId="7120" priority="7717" operator="equal">
      <formula>"nurGeometrie"</formula>
    </cfRule>
  </conditionalFormatting>
  <conditionalFormatting sqref="H5442">
    <cfRule type="cellIs" dxfId="7119" priority="7719" operator="equal">
      <formula>"nurGeometrie"</formula>
    </cfRule>
  </conditionalFormatting>
  <conditionalFormatting sqref="H5433">
    <cfRule type="cellIs" dxfId="7118" priority="7714" operator="equal">
      <formula>"nurGeometrie"</formula>
    </cfRule>
  </conditionalFormatting>
  <conditionalFormatting sqref="H5443">
    <cfRule type="cellIs" dxfId="7117" priority="7718" operator="equal">
      <formula>"nurGeometrie"</formula>
    </cfRule>
  </conditionalFormatting>
  <conditionalFormatting sqref="H5440">
    <cfRule type="cellIs" dxfId="7116" priority="7683" operator="equal">
      <formula>"nurGeometrie"</formula>
    </cfRule>
  </conditionalFormatting>
  <conditionalFormatting sqref="A5439">
    <cfRule type="cellIs" dxfId="7115" priority="7684" operator="equal">
      <formula>"Raster_Planungseinheiten"</formula>
    </cfRule>
    <cfRule type="cellIs" dxfId="7114" priority="7685" operator="equal">
      <formula>"Raster_UmweltVersorgung"</formula>
    </cfRule>
  </conditionalFormatting>
  <conditionalFormatting sqref="H5441">
    <cfRule type="cellIs" dxfId="7113" priority="7682" operator="equal">
      <formula>"nurGeometrie"</formula>
    </cfRule>
  </conditionalFormatting>
  <conditionalFormatting sqref="A5440">
    <cfRule type="cellIs" dxfId="7112" priority="7680" operator="equal">
      <formula>"Raster_Planungseinheiten"</formula>
    </cfRule>
    <cfRule type="cellIs" dxfId="7111" priority="7681" operator="equal">
      <formula>"Raster_UmweltVersorgung"</formula>
    </cfRule>
  </conditionalFormatting>
  <conditionalFormatting sqref="H5439">
    <cfRule type="cellIs" dxfId="7110" priority="7686" operator="equal">
      <formula>"nurGeometrie"</formula>
    </cfRule>
  </conditionalFormatting>
  <conditionalFormatting sqref="A5441">
    <cfRule type="cellIs" dxfId="7109" priority="7678" operator="equal">
      <formula>"Raster_Planungseinheiten"</formula>
    </cfRule>
    <cfRule type="cellIs" dxfId="7108" priority="7679" operator="equal">
      <formula>"Raster_UmweltVersorgung"</formula>
    </cfRule>
  </conditionalFormatting>
  <conditionalFormatting sqref="H5451">
    <cfRule type="cellIs" dxfId="7107" priority="7666" operator="equal">
      <formula>"nurGeometrie"</formula>
    </cfRule>
  </conditionalFormatting>
  <conditionalFormatting sqref="H5452">
    <cfRule type="cellIs" dxfId="7106" priority="7665" operator="equal">
      <formula>"nurGeometrie"</formula>
    </cfRule>
  </conditionalFormatting>
  <conditionalFormatting sqref="A5447">
    <cfRule type="cellIs" dxfId="7105" priority="7670" operator="equal">
      <formula>"Raster_Planungseinheiten"</formula>
    </cfRule>
    <cfRule type="cellIs" dxfId="7104" priority="7671" operator="equal">
      <formula>"Raster_UmweltVersorgung"</formula>
    </cfRule>
  </conditionalFormatting>
  <conditionalFormatting sqref="H5450">
    <cfRule type="cellIs" dxfId="7103" priority="7667" operator="equal">
      <formula>"nurGeometrie"</formula>
    </cfRule>
  </conditionalFormatting>
  <conditionalFormatting sqref="H5448">
    <cfRule type="cellIs" dxfId="7102" priority="7669" operator="equal">
      <formula>"nurGeometrie"</formula>
    </cfRule>
  </conditionalFormatting>
  <conditionalFormatting sqref="H5449">
    <cfRule type="cellIs" dxfId="7101" priority="7668" operator="equal">
      <formula>"nurGeometrie"</formula>
    </cfRule>
  </conditionalFormatting>
  <conditionalFormatting sqref="H5460">
    <cfRule type="cellIs" dxfId="7100" priority="7673" operator="equal">
      <formula>"nurGeometrie"</formula>
    </cfRule>
  </conditionalFormatting>
  <conditionalFormatting sqref="H5459">
    <cfRule type="cellIs" dxfId="7099" priority="7674" operator="equal">
      <formula>"nurGeometrie"</formula>
    </cfRule>
  </conditionalFormatting>
  <conditionalFormatting sqref="H5458">
    <cfRule type="cellIs" dxfId="7098" priority="7675" operator="equal">
      <formula>"nurGeometrie"</formula>
    </cfRule>
  </conditionalFormatting>
  <conditionalFormatting sqref="H5456">
    <cfRule type="cellIs" dxfId="7097" priority="7677" operator="equal">
      <formula>"nurGeometrie"</formula>
    </cfRule>
  </conditionalFormatting>
  <conditionalFormatting sqref="H5447">
    <cfRule type="cellIs" dxfId="7096" priority="7672" operator="equal">
      <formula>"nurGeometrie"</formula>
    </cfRule>
  </conditionalFormatting>
  <conditionalFormatting sqref="H5457">
    <cfRule type="cellIs" dxfId="7095" priority="7676" operator="equal">
      <formula>"nurGeometrie"</formula>
    </cfRule>
  </conditionalFormatting>
  <conditionalFormatting sqref="H5454">
    <cfRule type="cellIs" dxfId="7094" priority="7663" operator="equal">
      <formula>"nurGeometrie"</formula>
    </cfRule>
  </conditionalFormatting>
  <conditionalFormatting sqref="H5455">
    <cfRule type="cellIs" dxfId="7093" priority="7662" operator="equal">
      <formula>"nurGeometrie"</formula>
    </cfRule>
  </conditionalFormatting>
  <conditionalFormatting sqref="H5453">
    <cfRule type="cellIs" dxfId="7092" priority="7664" operator="equal">
      <formula>"nurGeometrie"</formula>
    </cfRule>
  </conditionalFormatting>
  <conditionalFormatting sqref="A5448">
    <cfRule type="cellIs" dxfId="7091" priority="7660" operator="equal">
      <formula>"Raster_Planungseinheiten"</formula>
    </cfRule>
    <cfRule type="cellIs" dxfId="7090" priority="7661" operator="equal">
      <formula>"Raster_UmweltVersorgung"</formula>
    </cfRule>
  </conditionalFormatting>
  <conditionalFormatting sqref="A5449">
    <cfRule type="cellIs" dxfId="7089" priority="7658" operator="equal">
      <formula>"Raster_Planungseinheiten"</formula>
    </cfRule>
    <cfRule type="cellIs" dxfId="7088" priority="7659" operator="equal">
      <formula>"Raster_UmweltVersorgung"</formula>
    </cfRule>
  </conditionalFormatting>
  <conditionalFormatting sqref="A5450">
    <cfRule type="cellIs" dxfId="7087" priority="7656" operator="equal">
      <formula>"Raster_Planungseinheiten"</formula>
    </cfRule>
    <cfRule type="cellIs" dxfId="7086" priority="7657" operator="equal">
      <formula>"Raster_UmweltVersorgung"</formula>
    </cfRule>
  </conditionalFormatting>
  <conditionalFormatting sqref="A5451">
    <cfRule type="cellIs" dxfId="7085" priority="7654" operator="equal">
      <formula>"Raster_Planungseinheiten"</formula>
    </cfRule>
    <cfRule type="cellIs" dxfId="7084" priority="7655" operator="equal">
      <formula>"Raster_UmweltVersorgung"</formula>
    </cfRule>
  </conditionalFormatting>
  <conditionalFormatting sqref="A5452">
    <cfRule type="cellIs" dxfId="7083" priority="7652" operator="equal">
      <formula>"Raster_Planungseinheiten"</formula>
    </cfRule>
    <cfRule type="cellIs" dxfId="7082" priority="7653" operator="equal">
      <formula>"Raster_UmweltVersorgung"</formula>
    </cfRule>
  </conditionalFormatting>
  <conditionalFormatting sqref="A5453">
    <cfRule type="cellIs" dxfId="7081" priority="7650" operator="equal">
      <formula>"Raster_Planungseinheiten"</formula>
    </cfRule>
    <cfRule type="cellIs" dxfId="7080" priority="7651" operator="equal">
      <formula>"Raster_UmweltVersorgung"</formula>
    </cfRule>
  </conditionalFormatting>
  <conditionalFormatting sqref="A5454">
    <cfRule type="cellIs" dxfId="7079" priority="7648" operator="equal">
      <formula>"Raster_Planungseinheiten"</formula>
    </cfRule>
    <cfRule type="cellIs" dxfId="7078" priority="7649" operator="equal">
      <formula>"Raster_UmweltVersorgung"</formula>
    </cfRule>
  </conditionalFormatting>
  <conditionalFormatting sqref="A5455">
    <cfRule type="cellIs" dxfId="7077" priority="7646" operator="equal">
      <formula>"Raster_Planungseinheiten"</formula>
    </cfRule>
    <cfRule type="cellIs" dxfId="7076" priority="7647" operator="equal">
      <formula>"Raster_UmweltVersorgung"</formula>
    </cfRule>
  </conditionalFormatting>
  <conditionalFormatting sqref="A5456">
    <cfRule type="cellIs" dxfId="7075" priority="7644" operator="equal">
      <formula>"Raster_Planungseinheiten"</formula>
    </cfRule>
    <cfRule type="cellIs" dxfId="7074" priority="7645" operator="equal">
      <formula>"Raster_UmweltVersorgung"</formula>
    </cfRule>
  </conditionalFormatting>
  <conditionalFormatting sqref="A5457">
    <cfRule type="cellIs" dxfId="7073" priority="7642" operator="equal">
      <formula>"Raster_Planungseinheiten"</formula>
    </cfRule>
    <cfRule type="cellIs" dxfId="7072" priority="7643" operator="equal">
      <formula>"Raster_UmweltVersorgung"</formula>
    </cfRule>
  </conditionalFormatting>
  <conditionalFormatting sqref="A5458">
    <cfRule type="cellIs" dxfId="7071" priority="7640" operator="equal">
      <formula>"Raster_Planungseinheiten"</formula>
    </cfRule>
    <cfRule type="cellIs" dxfId="7070" priority="7641" operator="equal">
      <formula>"Raster_UmweltVersorgung"</formula>
    </cfRule>
  </conditionalFormatting>
  <conditionalFormatting sqref="A5459">
    <cfRule type="cellIs" dxfId="7069" priority="7638" operator="equal">
      <formula>"Raster_Planungseinheiten"</formula>
    </cfRule>
    <cfRule type="cellIs" dxfId="7068" priority="7639" operator="equal">
      <formula>"Raster_UmweltVersorgung"</formula>
    </cfRule>
  </conditionalFormatting>
  <conditionalFormatting sqref="A5460">
    <cfRule type="cellIs" dxfId="7067" priority="7636" operator="equal">
      <formula>"Raster_Planungseinheiten"</formula>
    </cfRule>
    <cfRule type="cellIs" dxfId="7066" priority="7637" operator="equal">
      <formula>"Raster_UmweltVersorgung"</formula>
    </cfRule>
  </conditionalFormatting>
  <conditionalFormatting sqref="A5464">
    <cfRule type="cellIs" dxfId="7065" priority="7626" operator="equal">
      <formula>"Raster_Planungseinheiten"</formula>
    </cfRule>
    <cfRule type="cellIs" dxfId="7064" priority="7627" operator="equal">
      <formula>"Raster_UmweltVersorgung"</formula>
    </cfRule>
  </conditionalFormatting>
  <conditionalFormatting sqref="A5461">
    <cfRule type="cellIs" dxfId="7063" priority="7628" operator="equal">
      <formula>"Raster_Planungseinheiten"</formula>
    </cfRule>
    <cfRule type="cellIs" dxfId="7062" priority="7629" operator="equal">
      <formula>"Raster_UmweltVersorgung"</formula>
    </cfRule>
  </conditionalFormatting>
  <conditionalFormatting sqref="H5466">
    <cfRule type="cellIs" dxfId="7061" priority="7633" operator="equal">
      <formula>"nurGeometrie"</formula>
    </cfRule>
  </conditionalFormatting>
  <conditionalFormatting sqref="A5465">
    <cfRule type="cellIs" dxfId="7060" priority="7624" operator="equal">
      <formula>"Raster_Planungseinheiten"</formula>
    </cfRule>
    <cfRule type="cellIs" dxfId="7059" priority="7625" operator="equal">
      <formula>"Raster_UmweltVersorgung"</formula>
    </cfRule>
  </conditionalFormatting>
  <conditionalFormatting sqref="A5467">
    <cfRule type="cellIs" dxfId="7058" priority="7620" operator="equal">
      <formula>"Raster_Planungseinheiten"</formula>
    </cfRule>
    <cfRule type="cellIs" dxfId="7057" priority="7621" operator="equal">
      <formula>"Raster_UmweltVersorgung"</formula>
    </cfRule>
  </conditionalFormatting>
  <conditionalFormatting sqref="H5467">
    <cfRule type="cellIs" dxfId="7056" priority="7632" operator="equal">
      <formula>"nurGeometrie"</formula>
    </cfRule>
  </conditionalFormatting>
  <conditionalFormatting sqref="H5468">
    <cfRule type="cellIs" dxfId="7055" priority="7631" operator="equal">
      <formula>"nurGeometrie"</formula>
    </cfRule>
  </conditionalFormatting>
  <conditionalFormatting sqref="A5468">
    <cfRule type="cellIs" dxfId="7054" priority="7618" operator="equal">
      <formula>"Raster_Planungseinheiten"</formula>
    </cfRule>
    <cfRule type="cellIs" dxfId="7053" priority="7619" operator="equal">
      <formula>"Raster_UmweltVersorgung"</formula>
    </cfRule>
  </conditionalFormatting>
  <conditionalFormatting sqref="A5466">
    <cfRule type="cellIs" dxfId="7052" priority="7622" operator="equal">
      <formula>"Raster_Planungseinheiten"</formula>
    </cfRule>
    <cfRule type="cellIs" dxfId="7051" priority="7623" operator="equal">
      <formula>"Raster_UmweltVersorgung"</formula>
    </cfRule>
  </conditionalFormatting>
  <conditionalFormatting sqref="H5464">
    <cfRule type="cellIs" dxfId="7050" priority="7635" operator="equal">
      <formula>"nurGeometrie"</formula>
    </cfRule>
  </conditionalFormatting>
  <conditionalFormatting sqref="H5461">
    <cfRule type="cellIs" dxfId="7049" priority="7630" operator="equal">
      <formula>"nurGeometrie"</formula>
    </cfRule>
  </conditionalFormatting>
  <conditionalFormatting sqref="H5465">
    <cfRule type="cellIs" dxfId="7048" priority="7634" operator="equal">
      <formula>"nurGeometrie"</formula>
    </cfRule>
  </conditionalFormatting>
  <conditionalFormatting sqref="A5462">
    <cfRule type="cellIs" dxfId="7047" priority="7615" operator="equal">
      <formula>"Raster_Planungseinheiten"</formula>
    </cfRule>
    <cfRule type="cellIs" dxfId="7046" priority="7616" operator="equal">
      <formula>"Raster_UmweltVersorgung"</formula>
    </cfRule>
  </conditionalFormatting>
  <conditionalFormatting sqref="H5462">
    <cfRule type="cellIs" dxfId="7045" priority="7617" operator="equal">
      <formula>"nurGeometrie"</formula>
    </cfRule>
  </conditionalFormatting>
  <conditionalFormatting sqref="A5463">
    <cfRule type="cellIs" dxfId="7044" priority="7612" operator="equal">
      <formula>"Raster_Planungseinheiten"</formula>
    </cfRule>
    <cfRule type="cellIs" dxfId="7043" priority="7613" operator="equal">
      <formula>"Raster_UmweltVersorgung"</formula>
    </cfRule>
  </conditionalFormatting>
  <conditionalFormatting sqref="H5463">
    <cfRule type="cellIs" dxfId="7042" priority="7614" operator="equal">
      <formula>"nurGeometrie"</formula>
    </cfRule>
  </conditionalFormatting>
  <conditionalFormatting sqref="H5469">
    <cfRule type="cellIs" dxfId="7041" priority="7611" operator="equal">
      <formula>"nurGeometrie"</formula>
    </cfRule>
  </conditionalFormatting>
  <conditionalFormatting sqref="A5469">
    <cfRule type="cellIs" dxfId="7040" priority="7609" operator="equal">
      <formula>"Raster_Planungseinheiten"</formula>
    </cfRule>
    <cfRule type="cellIs" dxfId="7039" priority="7610" operator="equal">
      <formula>"Raster_UmweltVersorgung"</formula>
    </cfRule>
  </conditionalFormatting>
  <conditionalFormatting sqref="A5506">
    <cfRule type="cellIs" dxfId="7038" priority="7470" operator="equal">
      <formula>"Raster_Planungseinheiten"</formula>
    </cfRule>
    <cfRule type="cellIs" dxfId="7037" priority="7471" operator="equal">
      <formula>"Raster_UmweltVersorgung"</formula>
    </cfRule>
  </conditionalFormatting>
  <conditionalFormatting sqref="A5520">
    <cfRule type="cellIs" dxfId="7036" priority="7378" operator="equal">
      <formula>"Raster_Planungseinheiten"</formula>
    </cfRule>
    <cfRule type="cellIs" dxfId="7035" priority="7379" operator="equal">
      <formula>"Raster_UmweltVersorgung"</formula>
    </cfRule>
  </conditionalFormatting>
  <conditionalFormatting sqref="A7272">
    <cfRule type="cellIs" dxfId="7034" priority="1975" operator="equal">
      <formula>"Raster_Planungseinheiten"</formula>
    </cfRule>
    <cfRule type="cellIs" dxfId="7033" priority="1976" operator="equal">
      <formula>"Raster_UmweltVersorgung"</formula>
    </cfRule>
  </conditionalFormatting>
  <conditionalFormatting sqref="H5474">
    <cfRule type="cellIs" dxfId="7032" priority="7604" operator="equal">
      <formula>"nurGeometrie"</formula>
    </cfRule>
  </conditionalFormatting>
  <conditionalFormatting sqref="H5473">
    <cfRule type="cellIs" dxfId="7031" priority="7605" operator="equal">
      <formula>"nurGeometrie"</formula>
    </cfRule>
  </conditionalFormatting>
  <conditionalFormatting sqref="H5472">
    <cfRule type="cellIs" dxfId="7030" priority="7606" operator="equal">
      <formula>"nurGeometrie"</formula>
    </cfRule>
  </conditionalFormatting>
  <conditionalFormatting sqref="H5470">
    <cfRule type="cellIs" dxfId="7029" priority="7608" operator="equal">
      <formula>"nurGeometrie"</formula>
    </cfRule>
  </conditionalFormatting>
  <conditionalFormatting sqref="H5471">
    <cfRule type="cellIs" dxfId="7028" priority="7607" operator="equal">
      <formula>"nurGeometrie"</formula>
    </cfRule>
  </conditionalFormatting>
  <conditionalFormatting sqref="A5470">
    <cfRule type="cellIs" dxfId="7027" priority="7592" operator="equal">
      <formula>"Raster_Planungseinheiten"</formula>
    </cfRule>
    <cfRule type="cellIs" dxfId="7026" priority="7593" operator="equal">
      <formula>"Raster_UmweltVersorgung"</formula>
    </cfRule>
  </conditionalFormatting>
  <conditionalFormatting sqref="A5471">
    <cfRule type="cellIs" dxfId="7025" priority="7590" operator="equal">
      <formula>"Raster_Planungseinheiten"</formula>
    </cfRule>
    <cfRule type="cellIs" dxfId="7024" priority="7591" operator="equal">
      <formula>"Raster_UmweltVersorgung"</formula>
    </cfRule>
  </conditionalFormatting>
  <conditionalFormatting sqref="A5472">
    <cfRule type="cellIs" dxfId="7023" priority="7588" operator="equal">
      <formula>"Raster_Planungseinheiten"</formula>
    </cfRule>
    <cfRule type="cellIs" dxfId="7022" priority="7589" operator="equal">
      <formula>"Raster_UmweltVersorgung"</formula>
    </cfRule>
  </conditionalFormatting>
  <conditionalFormatting sqref="A5473">
    <cfRule type="cellIs" dxfId="7021" priority="7586" operator="equal">
      <formula>"Raster_Planungseinheiten"</formula>
    </cfRule>
    <cfRule type="cellIs" dxfId="7020" priority="7587" operator="equal">
      <formula>"Raster_UmweltVersorgung"</formula>
    </cfRule>
  </conditionalFormatting>
  <conditionalFormatting sqref="A5474">
    <cfRule type="cellIs" dxfId="7019" priority="7584" operator="equal">
      <formula>"Raster_Planungseinheiten"</formula>
    </cfRule>
    <cfRule type="cellIs" dxfId="7018" priority="7585" operator="equal">
      <formula>"Raster_UmweltVersorgung"</formula>
    </cfRule>
  </conditionalFormatting>
  <conditionalFormatting sqref="H5475">
    <cfRule type="cellIs" dxfId="7017" priority="7583" operator="equal">
      <formula>"nurGeometrie"</formula>
    </cfRule>
  </conditionalFormatting>
  <conditionalFormatting sqref="A5475">
    <cfRule type="cellIs" dxfId="7016" priority="7581" operator="equal">
      <formula>"Raster_Planungseinheiten"</formula>
    </cfRule>
    <cfRule type="cellIs" dxfId="7015" priority="7582" operator="equal">
      <formula>"Raster_UmweltVersorgung"</formula>
    </cfRule>
  </conditionalFormatting>
  <conditionalFormatting sqref="H5480">
    <cfRule type="cellIs" dxfId="7014" priority="7576" operator="equal">
      <formula>"nurGeometrie"</formula>
    </cfRule>
  </conditionalFormatting>
  <conditionalFormatting sqref="H5479">
    <cfRule type="cellIs" dxfId="7013" priority="7577" operator="equal">
      <formula>"nurGeometrie"</formula>
    </cfRule>
  </conditionalFormatting>
  <conditionalFormatting sqref="H5478">
    <cfRule type="cellIs" dxfId="7012" priority="7578" operator="equal">
      <formula>"nurGeometrie"</formula>
    </cfRule>
  </conditionalFormatting>
  <conditionalFormatting sqref="H5476">
    <cfRule type="cellIs" dxfId="7011" priority="7580" operator="equal">
      <formula>"nurGeometrie"</formula>
    </cfRule>
  </conditionalFormatting>
  <conditionalFormatting sqref="H5477">
    <cfRule type="cellIs" dxfId="7010" priority="7579" operator="equal">
      <formula>"nurGeometrie"</formula>
    </cfRule>
  </conditionalFormatting>
  <conditionalFormatting sqref="A5476">
    <cfRule type="cellIs" dxfId="7009" priority="7564" operator="equal">
      <formula>"Raster_Planungseinheiten"</formula>
    </cfRule>
    <cfRule type="cellIs" dxfId="7008" priority="7565" operator="equal">
      <formula>"Raster_UmweltVersorgung"</formula>
    </cfRule>
  </conditionalFormatting>
  <conditionalFormatting sqref="A5477">
    <cfRule type="cellIs" dxfId="7007" priority="7562" operator="equal">
      <formula>"Raster_Planungseinheiten"</formula>
    </cfRule>
    <cfRule type="cellIs" dxfId="7006" priority="7563" operator="equal">
      <formula>"Raster_UmweltVersorgung"</formula>
    </cfRule>
  </conditionalFormatting>
  <conditionalFormatting sqref="A5478">
    <cfRule type="cellIs" dxfId="7005" priority="7560" operator="equal">
      <formula>"Raster_Planungseinheiten"</formula>
    </cfRule>
    <cfRule type="cellIs" dxfId="7004" priority="7561" operator="equal">
      <formula>"Raster_UmweltVersorgung"</formula>
    </cfRule>
  </conditionalFormatting>
  <conditionalFormatting sqref="A5479">
    <cfRule type="cellIs" dxfId="7003" priority="7558" operator="equal">
      <formula>"Raster_Planungseinheiten"</formula>
    </cfRule>
    <cfRule type="cellIs" dxfId="7002" priority="7559" operator="equal">
      <formula>"Raster_UmweltVersorgung"</formula>
    </cfRule>
  </conditionalFormatting>
  <conditionalFormatting sqref="A5480">
    <cfRule type="cellIs" dxfId="7001" priority="7556" operator="equal">
      <formula>"Raster_Planungseinheiten"</formula>
    </cfRule>
    <cfRule type="cellIs" dxfId="7000" priority="7557" operator="equal">
      <formula>"Raster_UmweltVersorgung"</formula>
    </cfRule>
  </conditionalFormatting>
  <conditionalFormatting sqref="H5481">
    <cfRule type="cellIs" dxfId="6999" priority="7555" operator="equal">
      <formula>"nurGeometrie"</formula>
    </cfRule>
  </conditionalFormatting>
  <conditionalFormatting sqref="A5481">
    <cfRule type="cellIs" dxfId="6998" priority="7553" operator="equal">
      <formula>"Raster_Planungseinheiten"</formula>
    </cfRule>
    <cfRule type="cellIs" dxfId="6997" priority="7554" operator="equal">
      <formula>"Raster_UmweltVersorgung"</formula>
    </cfRule>
  </conditionalFormatting>
  <conditionalFormatting sqref="H5486">
    <cfRule type="cellIs" dxfId="6996" priority="7548" operator="equal">
      <formula>"nurGeometrie"</formula>
    </cfRule>
  </conditionalFormatting>
  <conditionalFormatting sqref="H5485">
    <cfRule type="cellIs" dxfId="6995" priority="7549" operator="equal">
      <formula>"nurGeometrie"</formula>
    </cfRule>
  </conditionalFormatting>
  <conditionalFormatting sqref="H5484">
    <cfRule type="cellIs" dxfId="6994" priority="7550" operator="equal">
      <formula>"nurGeometrie"</formula>
    </cfRule>
  </conditionalFormatting>
  <conditionalFormatting sqref="H5482">
    <cfRule type="cellIs" dxfId="6993" priority="7552" operator="equal">
      <formula>"nurGeometrie"</formula>
    </cfRule>
  </conditionalFormatting>
  <conditionalFormatting sqref="H5483">
    <cfRule type="cellIs" dxfId="6992" priority="7551" operator="equal">
      <formula>"nurGeometrie"</formula>
    </cfRule>
  </conditionalFormatting>
  <conditionalFormatting sqref="A5482">
    <cfRule type="cellIs" dxfId="6991" priority="7536" operator="equal">
      <formula>"Raster_Planungseinheiten"</formula>
    </cfRule>
    <cfRule type="cellIs" dxfId="6990" priority="7537" operator="equal">
      <formula>"Raster_UmweltVersorgung"</formula>
    </cfRule>
  </conditionalFormatting>
  <conditionalFormatting sqref="A5483">
    <cfRule type="cellIs" dxfId="6989" priority="7534" operator="equal">
      <formula>"Raster_Planungseinheiten"</formula>
    </cfRule>
    <cfRule type="cellIs" dxfId="6988" priority="7535" operator="equal">
      <formula>"Raster_UmweltVersorgung"</formula>
    </cfRule>
  </conditionalFormatting>
  <conditionalFormatting sqref="A5484">
    <cfRule type="cellIs" dxfId="6987" priority="7532" operator="equal">
      <formula>"Raster_Planungseinheiten"</formula>
    </cfRule>
    <cfRule type="cellIs" dxfId="6986" priority="7533" operator="equal">
      <formula>"Raster_UmweltVersorgung"</formula>
    </cfRule>
  </conditionalFormatting>
  <conditionalFormatting sqref="A5485">
    <cfRule type="cellIs" dxfId="6985" priority="7530" operator="equal">
      <formula>"Raster_Planungseinheiten"</formula>
    </cfRule>
    <cfRule type="cellIs" dxfId="6984" priority="7531" operator="equal">
      <formula>"Raster_UmweltVersorgung"</formula>
    </cfRule>
  </conditionalFormatting>
  <conditionalFormatting sqref="A5486">
    <cfRule type="cellIs" dxfId="6983" priority="7528" operator="equal">
      <formula>"Raster_Planungseinheiten"</formula>
    </cfRule>
    <cfRule type="cellIs" dxfId="6982" priority="7529" operator="equal">
      <formula>"Raster_UmweltVersorgung"</formula>
    </cfRule>
  </conditionalFormatting>
  <conditionalFormatting sqref="A5503">
    <cfRule type="cellIs" dxfId="6981" priority="7464" operator="equal">
      <formula>"Raster_Planungseinheiten"</formula>
    </cfRule>
    <cfRule type="cellIs" dxfId="6980" priority="7465" operator="equal">
      <formula>"Raster_UmweltVersorgung"</formula>
    </cfRule>
  </conditionalFormatting>
  <conditionalFormatting sqref="H5490">
    <cfRule type="cellIs" dxfId="6979" priority="7525" operator="equal">
      <formula>"nurGeometrie"</formula>
    </cfRule>
  </conditionalFormatting>
  <conditionalFormatting sqref="H5491">
    <cfRule type="cellIs" dxfId="6978" priority="7524" operator="equal">
      <formula>"nurGeometrie"</formula>
    </cfRule>
  </conditionalFormatting>
  <conditionalFormatting sqref="H5492">
    <cfRule type="cellIs" dxfId="6977" priority="7523" operator="equal">
      <formula>"nurGeometrie"</formula>
    </cfRule>
  </conditionalFormatting>
  <conditionalFormatting sqref="H5488">
    <cfRule type="cellIs" dxfId="6976" priority="7527" operator="equal">
      <formula>"nurGeometrie"</formula>
    </cfRule>
  </conditionalFormatting>
  <conditionalFormatting sqref="H5489">
    <cfRule type="cellIs" dxfId="6975" priority="7526" operator="equal">
      <formula>"nurGeometrie"</formula>
    </cfRule>
  </conditionalFormatting>
  <conditionalFormatting sqref="A5487">
    <cfRule type="cellIs" dxfId="6974" priority="7510" operator="equal">
      <formula>"Raster_Planungseinheiten"</formula>
    </cfRule>
    <cfRule type="cellIs" dxfId="6973" priority="7511" operator="equal">
      <formula>"Raster_UmweltVersorgung"</formula>
    </cfRule>
  </conditionalFormatting>
  <conditionalFormatting sqref="H5487">
    <cfRule type="cellIs" dxfId="6972" priority="7512" operator="equal">
      <formula>"nurGeometrie"</formula>
    </cfRule>
  </conditionalFormatting>
  <conditionalFormatting sqref="A5488">
    <cfRule type="cellIs" dxfId="6971" priority="7508" operator="equal">
      <formula>"Raster_Planungseinheiten"</formula>
    </cfRule>
    <cfRule type="cellIs" dxfId="6970" priority="7509" operator="equal">
      <formula>"Raster_UmweltVersorgung"</formula>
    </cfRule>
  </conditionalFormatting>
  <conditionalFormatting sqref="A5489">
    <cfRule type="cellIs" dxfId="6969" priority="7506" operator="equal">
      <formula>"Raster_Planungseinheiten"</formula>
    </cfRule>
    <cfRule type="cellIs" dxfId="6968" priority="7507" operator="equal">
      <formula>"Raster_UmweltVersorgung"</formula>
    </cfRule>
  </conditionalFormatting>
  <conditionalFormatting sqref="A5490">
    <cfRule type="cellIs" dxfId="6967" priority="7504" operator="equal">
      <formula>"Raster_Planungseinheiten"</formula>
    </cfRule>
    <cfRule type="cellIs" dxfId="6966" priority="7505" operator="equal">
      <formula>"Raster_UmweltVersorgung"</formula>
    </cfRule>
  </conditionalFormatting>
  <conditionalFormatting sqref="A5491">
    <cfRule type="cellIs" dxfId="6965" priority="7502" operator="equal">
      <formula>"Raster_Planungseinheiten"</formula>
    </cfRule>
    <cfRule type="cellIs" dxfId="6964" priority="7503" operator="equal">
      <formula>"Raster_UmweltVersorgung"</formula>
    </cfRule>
  </conditionalFormatting>
  <conditionalFormatting sqref="A5492">
    <cfRule type="cellIs" dxfId="6963" priority="7500" operator="equal">
      <formula>"Raster_Planungseinheiten"</formula>
    </cfRule>
    <cfRule type="cellIs" dxfId="6962" priority="7501" operator="equal">
      <formula>"Raster_UmweltVersorgung"</formula>
    </cfRule>
  </conditionalFormatting>
  <conditionalFormatting sqref="A7264">
    <cfRule type="cellIs" dxfId="6961" priority="1993" operator="equal">
      <formula>"Raster_Planungseinheiten"</formula>
    </cfRule>
    <cfRule type="cellIs" dxfId="6960" priority="1994" operator="equal">
      <formula>"Raster_UmweltVersorgung"</formula>
    </cfRule>
  </conditionalFormatting>
  <conditionalFormatting sqref="A5493">
    <cfRule type="cellIs" dxfId="6959" priority="7492" operator="equal">
      <formula>"Raster_Planungseinheiten"</formula>
    </cfRule>
    <cfRule type="cellIs" dxfId="6958" priority="7493" operator="equal">
      <formula>"Raster_UmweltVersorgung"</formula>
    </cfRule>
  </conditionalFormatting>
  <conditionalFormatting sqref="H5504">
    <cfRule type="cellIs" dxfId="6957" priority="7497" operator="equal">
      <formula>"nurGeometrie"</formula>
    </cfRule>
  </conditionalFormatting>
  <conditionalFormatting sqref="A7269">
    <cfRule type="cellIs" dxfId="6956" priority="1981" operator="equal">
      <formula>"Raster_Planungseinheiten"</formula>
    </cfRule>
    <cfRule type="cellIs" dxfId="6955" priority="1982" operator="equal">
      <formula>"Raster_UmweltVersorgung"</formula>
    </cfRule>
  </conditionalFormatting>
  <conditionalFormatting sqref="H5505">
    <cfRule type="cellIs" dxfId="6954" priority="7496" operator="equal">
      <formula>"nurGeometrie"</formula>
    </cfRule>
  </conditionalFormatting>
  <conditionalFormatting sqref="H5506">
    <cfRule type="cellIs" dxfId="6953" priority="7495" operator="equal">
      <formula>"nurGeometrie"</formula>
    </cfRule>
  </conditionalFormatting>
  <conditionalFormatting sqref="A5495">
    <cfRule type="cellIs" dxfId="6952" priority="7472" operator="equal">
      <formula>"Raster_Planungseinheiten"</formula>
    </cfRule>
    <cfRule type="cellIs" dxfId="6951" priority="7473" operator="equal">
      <formula>"Raster_UmweltVersorgung"</formula>
    </cfRule>
  </conditionalFormatting>
  <conditionalFormatting sqref="H5502">
    <cfRule type="cellIs" dxfId="6950" priority="7499" operator="equal">
      <formula>"nurGeometrie"</formula>
    </cfRule>
  </conditionalFormatting>
  <conditionalFormatting sqref="H5493">
    <cfRule type="cellIs" dxfId="6949" priority="7494" operator="equal">
      <formula>"nurGeometrie"</formula>
    </cfRule>
  </conditionalFormatting>
  <conditionalFormatting sqref="H5503">
    <cfRule type="cellIs" dxfId="6948" priority="7498" operator="equal">
      <formula>"nurGeometrie"</formula>
    </cfRule>
  </conditionalFormatting>
  <conditionalFormatting sqref="A7267">
    <cfRule type="cellIs" dxfId="6947" priority="1970" operator="equal">
      <formula>"Raster_Planungseinheiten"</formula>
    </cfRule>
    <cfRule type="cellIs" dxfId="6946" priority="1971" operator="equal">
      <formula>"Raster_UmweltVersorgung"</formula>
    </cfRule>
  </conditionalFormatting>
  <conditionalFormatting sqref="H5494">
    <cfRule type="cellIs" dxfId="6945" priority="7481" operator="equal">
      <formula>"nurGeometrie"</formula>
    </cfRule>
  </conditionalFormatting>
  <conditionalFormatting sqref="H5495">
    <cfRule type="cellIs" dxfId="6944" priority="7478" operator="equal">
      <formula>"nurGeometrie"</formula>
    </cfRule>
  </conditionalFormatting>
  <conditionalFormatting sqref="A5494">
    <cfRule type="cellIs" dxfId="6943" priority="7474" operator="equal">
      <formula>"Raster_Planungseinheiten"</formula>
    </cfRule>
    <cfRule type="cellIs" dxfId="6942" priority="7475" operator="equal">
      <formula>"Raster_UmweltVersorgung"</formula>
    </cfRule>
  </conditionalFormatting>
  <conditionalFormatting sqref="A7271">
    <cfRule type="cellIs" dxfId="6941" priority="1977" operator="equal">
      <formula>"Raster_Planungseinheiten"</formula>
    </cfRule>
    <cfRule type="cellIs" dxfId="6940" priority="1978" operator="equal">
      <formula>"Raster_UmweltVersorgung"</formula>
    </cfRule>
  </conditionalFormatting>
  <conditionalFormatting sqref="A5505">
    <cfRule type="cellIs" dxfId="6939" priority="7468" operator="equal">
      <formula>"Raster_Planungseinheiten"</formula>
    </cfRule>
    <cfRule type="cellIs" dxfId="6938" priority="7469" operator="equal">
      <formula>"Raster_UmweltVersorgung"</formula>
    </cfRule>
  </conditionalFormatting>
  <conditionalFormatting sqref="A5504">
    <cfRule type="cellIs" dxfId="6937" priority="7466" operator="equal">
      <formula>"Raster_Planungseinheiten"</formula>
    </cfRule>
    <cfRule type="cellIs" dxfId="6936" priority="7467" operator="equal">
      <formula>"Raster_UmweltVersorgung"</formula>
    </cfRule>
  </conditionalFormatting>
  <conditionalFormatting sqref="A5497">
    <cfRule type="cellIs" dxfId="6935" priority="7455" operator="equal">
      <formula>"Raster_Planungseinheiten"</formula>
    </cfRule>
    <cfRule type="cellIs" dxfId="6934" priority="7456" operator="equal">
      <formula>"Raster_UmweltVersorgung"</formula>
    </cfRule>
  </conditionalFormatting>
  <conditionalFormatting sqref="A5502">
    <cfRule type="cellIs" dxfId="6933" priority="7462" operator="equal">
      <formula>"Raster_Planungseinheiten"</formula>
    </cfRule>
    <cfRule type="cellIs" dxfId="6932" priority="7463" operator="equal">
      <formula>"Raster_UmweltVersorgung"</formula>
    </cfRule>
  </conditionalFormatting>
  <conditionalFormatting sqref="A5496">
    <cfRule type="cellIs" dxfId="6931" priority="7459" operator="equal">
      <formula>"Raster_Planungseinheiten"</formula>
    </cfRule>
    <cfRule type="cellIs" dxfId="6930" priority="7460" operator="equal">
      <formula>"Raster_UmweltVersorgung"</formula>
    </cfRule>
  </conditionalFormatting>
  <conditionalFormatting sqref="A5498">
    <cfRule type="cellIs" dxfId="6929" priority="7453" operator="equal">
      <formula>"Raster_Planungseinheiten"</formula>
    </cfRule>
    <cfRule type="cellIs" dxfId="6928" priority="7454" operator="equal">
      <formula>"Raster_UmweltVersorgung"</formula>
    </cfRule>
  </conditionalFormatting>
  <conditionalFormatting sqref="H5496">
    <cfRule type="cellIs" dxfId="6927" priority="7461" operator="equal">
      <formula>"nurGeometrie"</formula>
    </cfRule>
  </conditionalFormatting>
  <conditionalFormatting sqref="H5497">
    <cfRule type="cellIs" dxfId="6926" priority="7458" operator="equal">
      <formula>"nurGeometrie"</formula>
    </cfRule>
  </conditionalFormatting>
  <conditionalFormatting sqref="H5498">
    <cfRule type="cellIs" dxfId="6925" priority="7457" operator="equal">
      <formula>"nurGeometrie"</formula>
    </cfRule>
  </conditionalFormatting>
  <conditionalFormatting sqref="A5523">
    <cfRule type="cellIs" dxfId="6924" priority="7372" operator="equal">
      <formula>"Raster_Planungseinheiten"</formula>
    </cfRule>
    <cfRule type="cellIs" dxfId="6923" priority="7373" operator="equal">
      <formula>"Raster_UmweltVersorgung"</formula>
    </cfRule>
  </conditionalFormatting>
  <conditionalFormatting sqref="A5500">
    <cfRule type="cellIs" dxfId="6922" priority="7446" operator="equal">
      <formula>"Raster_Planungseinheiten"</formula>
    </cfRule>
    <cfRule type="cellIs" dxfId="6921" priority="7447" operator="equal">
      <formula>"Raster_UmweltVersorgung"</formula>
    </cfRule>
  </conditionalFormatting>
  <conditionalFormatting sqref="A5499">
    <cfRule type="cellIs" dxfId="6920" priority="7450" operator="equal">
      <formula>"Raster_Planungseinheiten"</formula>
    </cfRule>
    <cfRule type="cellIs" dxfId="6919" priority="7451" operator="equal">
      <formula>"Raster_UmweltVersorgung"</formula>
    </cfRule>
  </conditionalFormatting>
  <conditionalFormatting sqref="A5501">
    <cfRule type="cellIs" dxfId="6918" priority="7444" operator="equal">
      <formula>"Raster_Planungseinheiten"</formula>
    </cfRule>
    <cfRule type="cellIs" dxfId="6917" priority="7445" operator="equal">
      <formula>"Raster_UmweltVersorgung"</formula>
    </cfRule>
  </conditionalFormatting>
  <conditionalFormatting sqref="H5499">
    <cfRule type="cellIs" dxfId="6916" priority="7452" operator="equal">
      <formula>"nurGeometrie"</formula>
    </cfRule>
  </conditionalFormatting>
  <conditionalFormatting sqref="H5500">
    <cfRule type="cellIs" dxfId="6915" priority="7449" operator="equal">
      <formula>"nurGeometrie"</formula>
    </cfRule>
  </conditionalFormatting>
  <conditionalFormatting sqref="H5501">
    <cfRule type="cellIs" dxfId="6914" priority="7448" operator="equal">
      <formula>"nurGeometrie"</formula>
    </cfRule>
  </conditionalFormatting>
  <conditionalFormatting sqref="H5510">
    <cfRule type="cellIs" dxfId="6913" priority="7441" operator="equal">
      <formula>"nurGeometrie"</formula>
    </cfRule>
  </conditionalFormatting>
  <conditionalFormatting sqref="H5511">
    <cfRule type="cellIs" dxfId="6912" priority="7440" operator="equal">
      <formula>"nurGeometrie"</formula>
    </cfRule>
  </conditionalFormatting>
  <conditionalFormatting sqref="H5512">
    <cfRule type="cellIs" dxfId="6911" priority="7439" operator="equal">
      <formula>"nurGeometrie"</formula>
    </cfRule>
  </conditionalFormatting>
  <conditionalFormatting sqref="H5508">
    <cfRule type="cellIs" dxfId="6910" priority="7443" operator="equal">
      <formula>"nurGeometrie"</formula>
    </cfRule>
  </conditionalFormatting>
  <conditionalFormatting sqref="H5509">
    <cfRule type="cellIs" dxfId="6909" priority="7442" operator="equal">
      <formula>"nurGeometrie"</formula>
    </cfRule>
  </conditionalFormatting>
  <conditionalFormatting sqref="A5507">
    <cfRule type="cellIs" dxfId="6908" priority="7436" operator="equal">
      <formula>"Raster_Planungseinheiten"</formula>
    </cfRule>
    <cfRule type="cellIs" dxfId="6907" priority="7437" operator="equal">
      <formula>"Raster_UmweltVersorgung"</formula>
    </cfRule>
  </conditionalFormatting>
  <conditionalFormatting sqref="H5507">
    <cfRule type="cellIs" dxfId="6906" priority="7438" operator="equal">
      <formula>"nurGeometrie"</formula>
    </cfRule>
  </conditionalFormatting>
  <conditionalFormatting sqref="A5508">
    <cfRule type="cellIs" dxfId="6905" priority="7424" operator="equal">
      <formula>"Raster_Planungseinheiten"</formula>
    </cfRule>
    <cfRule type="cellIs" dxfId="6904" priority="7425" operator="equal">
      <formula>"Raster_UmweltVersorgung"</formula>
    </cfRule>
  </conditionalFormatting>
  <conditionalFormatting sqref="A5509">
    <cfRule type="cellIs" dxfId="6903" priority="7422" operator="equal">
      <formula>"Raster_Planungseinheiten"</formula>
    </cfRule>
    <cfRule type="cellIs" dxfId="6902" priority="7423" operator="equal">
      <formula>"Raster_UmweltVersorgung"</formula>
    </cfRule>
  </conditionalFormatting>
  <conditionalFormatting sqref="A5510">
    <cfRule type="cellIs" dxfId="6901" priority="7420" operator="equal">
      <formula>"Raster_Planungseinheiten"</formula>
    </cfRule>
    <cfRule type="cellIs" dxfId="6900" priority="7421" operator="equal">
      <formula>"Raster_UmweltVersorgung"</formula>
    </cfRule>
  </conditionalFormatting>
  <conditionalFormatting sqref="A5511">
    <cfRule type="cellIs" dxfId="6899" priority="7418" operator="equal">
      <formula>"Raster_Planungseinheiten"</formula>
    </cfRule>
    <cfRule type="cellIs" dxfId="6898" priority="7419" operator="equal">
      <formula>"Raster_UmweltVersorgung"</formula>
    </cfRule>
  </conditionalFormatting>
  <conditionalFormatting sqref="A5512">
    <cfRule type="cellIs" dxfId="6897" priority="7416" operator="equal">
      <formula>"Raster_Planungseinheiten"</formula>
    </cfRule>
    <cfRule type="cellIs" dxfId="6896" priority="7417" operator="equal">
      <formula>"Raster_UmweltVersorgung"</formula>
    </cfRule>
  </conditionalFormatting>
  <conditionalFormatting sqref="H5516">
    <cfRule type="cellIs" dxfId="6895" priority="7413" operator="equal">
      <formula>"nurGeometrie"</formula>
    </cfRule>
  </conditionalFormatting>
  <conditionalFormatting sqref="H5517">
    <cfRule type="cellIs" dxfId="6894" priority="7412" operator="equal">
      <formula>"nurGeometrie"</formula>
    </cfRule>
  </conditionalFormatting>
  <conditionalFormatting sqref="H5518">
    <cfRule type="cellIs" dxfId="6893" priority="7411" operator="equal">
      <formula>"nurGeometrie"</formula>
    </cfRule>
  </conditionalFormatting>
  <conditionalFormatting sqref="H5514">
    <cfRule type="cellIs" dxfId="6892" priority="7415" operator="equal">
      <formula>"nurGeometrie"</formula>
    </cfRule>
  </conditionalFormatting>
  <conditionalFormatting sqref="H5515">
    <cfRule type="cellIs" dxfId="6891" priority="7414" operator="equal">
      <formula>"nurGeometrie"</formula>
    </cfRule>
  </conditionalFormatting>
  <conditionalFormatting sqref="A5513">
    <cfRule type="cellIs" dxfId="6890" priority="7408" operator="equal">
      <formula>"Raster_Planungseinheiten"</formula>
    </cfRule>
    <cfRule type="cellIs" dxfId="6889" priority="7409" operator="equal">
      <formula>"Raster_UmweltVersorgung"</formula>
    </cfRule>
  </conditionalFormatting>
  <conditionalFormatting sqref="H5513">
    <cfRule type="cellIs" dxfId="6888" priority="7410" operator="equal">
      <formula>"nurGeometrie"</formula>
    </cfRule>
  </conditionalFormatting>
  <conditionalFormatting sqref="A5514">
    <cfRule type="cellIs" dxfId="6887" priority="7406" operator="equal">
      <formula>"Raster_Planungseinheiten"</formula>
    </cfRule>
    <cfRule type="cellIs" dxfId="6886" priority="7407" operator="equal">
      <formula>"Raster_UmweltVersorgung"</formula>
    </cfRule>
  </conditionalFormatting>
  <conditionalFormatting sqref="A5515">
    <cfRule type="cellIs" dxfId="6885" priority="7404" operator="equal">
      <formula>"Raster_Planungseinheiten"</formula>
    </cfRule>
    <cfRule type="cellIs" dxfId="6884" priority="7405" operator="equal">
      <formula>"Raster_UmweltVersorgung"</formula>
    </cfRule>
  </conditionalFormatting>
  <conditionalFormatting sqref="A5516">
    <cfRule type="cellIs" dxfId="6883" priority="7402" operator="equal">
      <formula>"Raster_Planungseinheiten"</formula>
    </cfRule>
    <cfRule type="cellIs" dxfId="6882" priority="7403" operator="equal">
      <formula>"Raster_UmweltVersorgung"</formula>
    </cfRule>
  </conditionalFormatting>
  <conditionalFormatting sqref="A5517">
    <cfRule type="cellIs" dxfId="6881" priority="7400" operator="equal">
      <formula>"Raster_Planungseinheiten"</formula>
    </cfRule>
    <cfRule type="cellIs" dxfId="6880" priority="7401" operator="equal">
      <formula>"Raster_UmweltVersorgung"</formula>
    </cfRule>
  </conditionalFormatting>
  <conditionalFormatting sqref="A5518">
    <cfRule type="cellIs" dxfId="6879" priority="7398" operator="equal">
      <formula>"Raster_Planungseinheiten"</formula>
    </cfRule>
    <cfRule type="cellIs" dxfId="6878" priority="7399" operator="equal">
      <formula>"Raster_UmweltVersorgung"</formula>
    </cfRule>
  </conditionalFormatting>
  <conditionalFormatting sqref="H5522">
    <cfRule type="cellIs" dxfId="6877" priority="7395" operator="equal">
      <formula>"nurGeometrie"</formula>
    </cfRule>
  </conditionalFormatting>
  <conditionalFormatting sqref="H5523">
    <cfRule type="cellIs" dxfId="6876" priority="7394" operator="equal">
      <formula>"nurGeometrie"</formula>
    </cfRule>
  </conditionalFormatting>
  <conditionalFormatting sqref="H5524">
    <cfRule type="cellIs" dxfId="6875" priority="7393" operator="equal">
      <formula>"nurGeometrie"</formula>
    </cfRule>
  </conditionalFormatting>
  <conditionalFormatting sqref="H5520">
    <cfRule type="cellIs" dxfId="6874" priority="7397" operator="equal">
      <formula>"nurGeometrie"</formula>
    </cfRule>
  </conditionalFormatting>
  <conditionalFormatting sqref="H5521">
    <cfRule type="cellIs" dxfId="6873" priority="7396" operator="equal">
      <formula>"nurGeometrie"</formula>
    </cfRule>
  </conditionalFormatting>
  <conditionalFormatting sqref="A5519">
    <cfRule type="cellIs" dxfId="6872" priority="7390" operator="equal">
      <formula>"Raster_Planungseinheiten"</formula>
    </cfRule>
    <cfRule type="cellIs" dxfId="6871" priority="7391" operator="equal">
      <formula>"Raster_UmweltVersorgung"</formula>
    </cfRule>
  </conditionalFormatting>
  <conditionalFormatting sqref="H5519">
    <cfRule type="cellIs" dxfId="6870" priority="7392" operator="equal">
      <formula>"nurGeometrie"</formula>
    </cfRule>
  </conditionalFormatting>
  <conditionalFormatting sqref="A5521">
    <cfRule type="cellIs" dxfId="6869" priority="7376" operator="equal">
      <formula>"Raster_Planungseinheiten"</formula>
    </cfRule>
    <cfRule type="cellIs" dxfId="6868" priority="7377" operator="equal">
      <formula>"Raster_UmweltVersorgung"</formula>
    </cfRule>
  </conditionalFormatting>
  <conditionalFormatting sqref="A5522">
    <cfRule type="cellIs" dxfId="6867" priority="7374" operator="equal">
      <formula>"Raster_Planungseinheiten"</formula>
    </cfRule>
    <cfRule type="cellIs" dxfId="6866" priority="7375" operator="equal">
      <formula>"Raster_UmweltVersorgung"</formula>
    </cfRule>
  </conditionalFormatting>
  <conditionalFormatting sqref="A5524">
    <cfRule type="cellIs" dxfId="6865" priority="7370" operator="equal">
      <formula>"Raster_Planungseinheiten"</formula>
    </cfRule>
    <cfRule type="cellIs" dxfId="6864" priority="7371" operator="equal">
      <formula>"Raster_UmweltVersorgung"</formula>
    </cfRule>
  </conditionalFormatting>
  <conditionalFormatting sqref="A7258">
    <cfRule type="cellIs" dxfId="6863" priority="2005" operator="equal">
      <formula>"Raster_Planungseinheiten"</formula>
    </cfRule>
    <cfRule type="cellIs" dxfId="6862" priority="2006" operator="equal">
      <formula>"Raster_UmweltVersorgung"</formula>
    </cfRule>
  </conditionalFormatting>
  <conditionalFormatting sqref="A5525">
    <cfRule type="cellIs" dxfId="6861" priority="7362" operator="equal">
      <formula>"Raster_Planungseinheiten"</formula>
    </cfRule>
    <cfRule type="cellIs" dxfId="6860" priority="7363" operator="equal">
      <formula>"Raster_UmweltVersorgung"</formula>
    </cfRule>
  </conditionalFormatting>
  <conditionalFormatting sqref="H5536">
    <cfRule type="cellIs" dxfId="6859" priority="7367" operator="equal">
      <formula>"nurGeometrie"</formula>
    </cfRule>
  </conditionalFormatting>
  <conditionalFormatting sqref="H5537">
    <cfRule type="cellIs" dxfId="6858" priority="7366" operator="equal">
      <formula>"nurGeometrie"</formula>
    </cfRule>
  </conditionalFormatting>
  <conditionalFormatting sqref="H5538">
    <cfRule type="cellIs" dxfId="6857" priority="7365" operator="equal">
      <formula>"nurGeometrie"</formula>
    </cfRule>
  </conditionalFormatting>
  <conditionalFormatting sqref="A7262">
    <cfRule type="cellIs" dxfId="6856" priority="1997" operator="equal">
      <formula>"Raster_Planungseinheiten"</formula>
    </cfRule>
    <cfRule type="cellIs" dxfId="6855" priority="1998" operator="equal">
      <formula>"Raster_UmweltVersorgung"</formula>
    </cfRule>
  </conditionalFormatting>
  <conditionalFormatting sqref="H5534">
    <cfRule type="cellIs" dxfId="6854" priority="7369" operator="equal">
      <formula>"nurGeometrie"</formula>
    </cfRule>
  </conditionalFormatting>
  <conditionalFormatting sqref="H5525">
    <cfRule type="cellIs" dxfId="6853" priority="7364" operator="equal">
      <formula>"nurGeometrie"</formula>
    </cfRule>
  </conditionalFormatting>
  <conditionalFormatting sqref="H5535">
    <cfRule type="cellIs" dxfId="6852" priority="7368" operator="equal">
      <formula>"nurGeometrie"</formula>
    </cfRule>
  </conditionalFormatting>
  <conditionalFormatting sqref="H5526">
    <cfRule type="cellIs" dxfId="6851" priority="7361" operator="equal">
      <formula>"nurGeometrie"</formula>
    </cfRule>
  </conditionalFormatting>
  <conditionalFormatting sqref="H5527">
    <cfRule type="cellIs" dxfId="6850" priority="7360" operator="equal">
      <formula>"nurGeometrie"</formula>
    </cfRule>
  </conditionalFormatting>
  <conditionalFormatting sqref="A7254">
    <cfRule type="cellIs" dxfId="6849" priority="2013" operator="equal">
      <formula>"Raster_Planungseinheiten"</formula>
    </cfRule>
    <cfRule type="cellIs" dxfId="6848" priority="2014" operator="equal">
      <formula>"Raster_UmweltVersorgung"</formula>
    </cfRule>
  </conditionalFormatting>
  <conditionalFormatting sqref="A7256">
    <cfRule type="cellIs" dxfId="6847" priority="2009" operator="equal">
      <formula>"Raster_Planungseinheiten"</formula>
    </cfRule>
    <cfRule type="cellIs" dxfId="6846" priority="2010" operator="equal">
      <formula>"Raster_UmweltVersorgung"</formula>
    </cfRule>
  </conditionalFormatting>
  <conditionalFormatting sqref="A7260">
    <cfRule type="cellIs" dxfId="6845" priority="2001" operator="equal">
      <formula>"Raster_Planungseinheiten"</formula>
    </cfRule>
    <cfRule type="cellIs" dxfId="6844" priority="2002" operator="equal">
      <formula>"Raster_UmweltVersorgung"</formula>
    </cfRule>
  </conditionalFormatting>
  <conditionalFormatting sqref="H5528">
    <cfRule type="cellIs" dxfId="6843" priority="7345" operator="equal">
      <formula>"nurGeometrie"</formula>
    </cfRule>
  </conditionalFormatting>
  <conditionalFormatting sqref="H5529">
    <cfRule type="cellIs" dxfId="6842" priority="7342" operator="equal">
      <formula>"nurGeometrie"</formula>
    </cfRule>
  </conditionalFormatting>
  <conditionalFormatting sqref="H5530">
    <cfRule type="cellIs" dxfId="6841" priority="7341" operator="equal">
      <formula>"nurGeometrie"</formula>
    </cfRule>
  </conditionalFormatting>
  <conditionalFormatting sqref="A7266">
    <cfRule type="cellIs" dxfId="6840" priority="1983" operator="equal">
      <formula>"Raster_Planungseinheiten"</formula>
    </cfRule>
    <cfRule type="cellIs" dxfId="6839" priority="1984" operator="equal">
      <formula>"Raster_UmweltVersorgung"</formula>
    </cfRule>
  </conditionalFormatting>
  <conditionalFormatting sqref="H5531">
    <cfRule type="cellIs" dxfId="6838" priority="7336" operator="equal">
      <formula>"nurGeometrie"</formula>
    </cfRule>
  </conditionalFormatting>
  <conditionalFormatting sqref="H5532">
    <cfRule type="cellIs" dxfId="6837" priority="7333" operator="equal">
      <formula>"nurGeometrie"</formula>
    </cfRule>
  </conditionalFormatting>
  <conditionalFormatting sqref="H5533">
    <cfRule type="cellIs" dxfId="6836" priority="7332" operator="equal">
      <formula>"nurGeometrie"</formula>
    </cfRule>
  </conditionalFormatting>
  <conditionalFormatting sqref="A5526">
    <cfRule type="cellIs" dxfId="6835" priority="7326" operator="equal">
      <formula>"Raster_Planungseinheiten"</formula>
    </cfRule>
    <cfRule type="cellIs" dxfId="6834" priority="7327" operator="equal">
      <formula>"Raster_UmweltVersorgung"</formula>
    </cfRule>
  </conditionalFormatting>
  <conditionalFormatting sqref="A5527">
    <cfRule type="cellIs" dxfId="6833" priority="7324" operator="equal">
      <formula>"Raster_Planungseinheiten"</formula>
    </cfRule>
    <cfRule type="cellIs" dxfId="6832" priority="7325" operator="equal">
      <formula>"Raster_UmweltVersorgung"</formula>
    </cfRule>
  </conditionalFormatting>
  <conditionalFormatting sqref="A5528">
    <cfRule type="cellIs" dxfId="6831" priority="7322" operator="equal">
      <formula>"Raster_Planungseinheiten"</formula>
    </cfRule>
    <cfRule type="cellIs" dxfId="6830" priority="7323" operator="equal">
      <formula>"Raster_UmweltVersorgung"</formula>
    </cfRule>
  </conditionalFormatting>
  <conditionalFormatting sqref="A5529">
    <cfRule type="cellIs" dxfId="6829" priority="7320" operator="equal">
      <formula>"Raster_Planungseinheiten"</formula>
    </cfRule>
    <cfRule type="cellIs" dxfId="6828" priority="7321" operator="equal">
      <formula>"Raster_UmweltVersorgung"</formula>
    </cfRule>
  </conditionalFormatting>
  <conditionalFormatting sqref="A5530">
    <cfRule type="cellIs" dxfId="6827" priority="7318" operator="equal">
      <formula>"Raster_Planungseinheiten"</formula>
    </cfRule>
    <cfRule type="cellIs" dxfId="6826" priority="7319" operator="equal">
      <formula>"Raster_UmweltVersorgung"</formula>
    </cfRule>
  </conditionalFormatting>
  <conditionalFormatting sqref="A5531">
    <cfRule type="cellIs" dxfId="6825" priority="7316" operator="equal">
      <formula>"Raster_Planungseinheiten"</formula>
    </cfRule>
    <cfRule type="cellIs" dxfId="6824" priority="7317" operator="equal">
      <formula>"Raster_UmweltVersorgung"</formula>
    </cfRule>
  </conditionalFormatting>
  <conditionalFormatting sqref="A5532">
    <cfRule type="cellIs" dxfId="6823" priority="7314" operator="equal">
      <formula>"Raster_Planungseinheiten"</formula>
    </cfRule>
    <cfRule type="cellIs" dxfId="6822" priority="7315" operator="equal">
      <formula>"Raster_UmweltVersorgung"</formula>
    </cfRule>
  </conditionalFormatting>
  <conditionalFormatting sqref="A5533">
    <cfRule type="cellIs" dxfId="6821" priority="7312" operator="equal">
      <formula>"Raster_Planungseinheiten"</formula>
    </cfRule>
    <cfRule type="cellIs" dxfId="6820" priority="7313" operator="equal">
      <formula>"Raster_UmweltVersorgung"</formula>
    </cfRule>
  </conditionalFormatting>
  <conditionalFormatting sqref="A5534">
    <cfRule type="cellIs" dxfId="6819" priority="7310" operator="equal">
      <formula>"Raster_Planungseinheiten"</formula>
    </cfRule>
    <cfRule type="cellIs" dxfId="6818" priority="7311" operator="equal">
      <formula>"Raster_UmweltVersorgung"</formula>
    </cfRule>
  </conditionalFormatting>
  <conditionalFormatting sqref="A5535">
    <cfRule type="cellIs" dxfId="6817" priority="7308" operator="equal">
      <formula>"Raster_Planungseinheiten"</formula>
    </cfRule>
    <cfRule type="cellIs" dxfId="6816" priority="7309" operator="equal">
      <formula>"Raster_UmweltVersorgung"</formula>
    </cfRule>
  </conditionalFormatting>
  <conditionalFormatting sqref="A5536">
    <cfRule type="cellIs" dxfId="6815" priority="7306" operator="equal">
      <formula>"Raster_Planungseinheiten"</formula>
    </cfRule>
    <cfRule type="cellIs" dxfId="6814" priority="7307" operator="equal">
      <formula>"Raster_UmweltVersorgung"</formula>
    </cfRule>
  </conditionalFormatting>
  <conditionalFormatting sqref="A5537">
    <cfRule type="cellIs" dxfId="6813" priority="7304" operator="equal">
      <formula>"Raster_Planungseinheiten"</formula>
    </cfRule>
    <cfRule type="cellIs" dxfId="6812" priority="7305" operator="equal">
      <formula>"Raster_UmweltVersorgung"</formula>
    </cfRule>
  </conditionalFormatting>
  <conditionalFormatting sqref="A5538">
    <cfRule type="cellIs" dxfId="6811" priority="7302" operator="equal">
      <formula>"Raster_Planungseinheiten"</formula>
    </cfRule>
    <cfRule type="cellIs" dxfId="6810" priority="7303" operator="equal">
      <formula>"Raster_UmweltVersorgung"</formula>
    </cfRule>
  </conditionalFormatting>
  <conditionalFormatting sqref="H5542">
    <cfRule type="cellIs" dxfId="6809" priority="7299" operator="equal">
      <formula>"nurGeometrie"</formula>
    </cfRule>
  </conditionalFormatting>
  <conditionalFormatting sqref="H5543">
    <cfRule type="cellIs" dxfId="6808" priority="7298" operator="equal">
      <formula>"nurGeometrie"</formula>
    </cfRule>
  </conditionalFormatting>
  <conditionalFormatting sqref="H5544">
    <cfRule type="cellIs" dxfId="6807" priority="7297" operator="equal">
      <formula>"nurGeometrie"</formula>
    </cfRule>
  </conditionalFormatting>
  <conditionalFormatting sqref="H5540">
    <cfRule type="cellIs" dxfId="6806" priority="7301" operator="equal">
      <formula>"nurGeometrie"</formula>
    </cfRule>
  </conditionalFormatting>
  <conditionalFormatting sqref="H5541">
    <cfRule type="cellIs" dxfId="6805" priority="7300" operator="equal">
      <formula>"nurGeometrie"</formula>
    </cfRule>
  </conditionalFormatting>
  <conditionalFormatting sqref="H5539">
    <cfRule type="cellIs" dxfId="6804" priority="7296" operator="equal">
      <formula>"nurGeometrie"</formula>
    </cfRule>
  </conditionalFormatting>
  <conditionalFormatting sqref="A5539">
    <cfRule type="cellIs" dxfId="6803" priority="7294" operator="equal">
      <formula>"Raster_Planungseinheiten"</formula>
    </cfRule>
    <cfRule type="cellIs" dxfId="6802" priority="7295" operator="equal">
      <formula>"Raster_UmweltVersorgung"</formula>
    </cfRule>
  </conditionalFormatting>
  <conditionalFormatting sqref="A5540">
    <cfRule type="cellIs" dxfId="6801" priority="7292" operator="equal">
      <formula>"Raster_Planungseinheiten"</formula>
    </cfRule>
    <cfRule type="cellIs" dxfId="6800" priority="7293" operator="equal">
      <formula>"Raster_UmweltVersorgung"</formula>
    </cfRule>
  </conditionalFormatting>
  <conditionalFormatting sqref="A5541">
    <cfRule type="cellIs" dxfId="6799" priority="7290" operator="equal">
      <formula>"Raster_Planungseinheiten"</formula>
    </cfRule>
    <cfRule type="cellIs" dxfId="6798" priority="7291" operator="equal">
      <formula>"Raster_UmweltVersorgung"</formula>
    </cfRule>
  </conditionalFormatting>
  <conditionalFormatting sqref="A5542">
    <cfRule type="cellIs" dxfId="6797" priority="7288" operator="equal">
      <formula>"Raster_Planungseinheiten"</formula>
    </cfRule>
    <cfRule type="cellIs" dxfId="6796" priority="7289" operator="equal">
      <formula>"Raster_UmweltVersorgung"</formula>
    </cfRule>
  </conditionalFormatting>
  <conditionalFormatting sqref="A5543">
    <cfRule type="cellIs" dxfId="6795" priority="7286" operator="equal">
      <formula>"Raster_Planungseinheiten"</formula>
    </cfRule>
    <cfRule type="cellIs" dxfId="6794" priority="7287" operator="equal">
      <formula>"Raster_UmweltVersorgung"</formula>
    </cfRule>
  </conditionalFormatting>
  <conditionalFormatting sqref="A5544">
    <cfRule type="cellIs" dxfId="6793" priority="7284" operator="equal">
      <formula>"Raster_Planungseinheiten"</formula>
    </cfRule>
    <cfRule type="cellIs" dxfId="6792" priority="7285" operator="equal">
      <formula>"Raster_UmweltVersorgung"</formula>
    </cfRule>
  </conditionalFormatting>
  <conditionalFormatting sqref="A7273">
    <cfRule type="cellIs" dxfId="6791" priority="1973" operator="equal">
      <formula>"Raster_Planungseinheiten"</formula>
    </cfRule>
    <cfRule type="cellIs" dxfId="6790" priority="1974" operator="equal">
      <formula>"Raster_UmweltVersorgung"</formula>
    </cfRule>
  </conditionalFormatting>
  <conditionalFormatting sqref="A7268">
    <cfRule type="cellIs" dxfId="6789" priority="1967" operator="equal">
      <formula>"Raster_Planungseinheiten"</formula>
    </cfRule>
    <cfRule type="cellIs" dxfId="6788" priority="1968" operator="equal">
      <formula>"Raster_UmweltVersorgung"</formula>
    </cfRule>
  </conditionalFormatting>
  <conditionalFormatting sqref="H5548">
    <cfRule type="cellIs" dxfId="6787" priority="7263" operator="equal">
      <formula>"nurGeometrie"</formula>
    </cfRule>
  </conditionalFormatting>
  <conditionalFormatting sqref="H5549">
    <cfRule type="cellIs" dxfId="6786" priority="7262" operator="equal">
      <formula>"nurGeometrie"</formula>
    </cfRule>
  </conditionalFormatting>
  <conditionalFormatting sqref="H5550">
    <cfRule type="cellIs" dxfId="6785" priority="7261" operator="equal">
      <formula>"nurGeometrie"</formula>
    </cfRule>
  </conditionalFormatting>
  <conditionalFormatting sqref="H5546">
    <cfRule type="cellIs" dxfId="6784" priority="7265" operator="equal">
      <formula>"nurGeometrie"</formula>
    </cfRule>
  </conditionalFormatting>
  <conditionalFormatting sqref="H5547">
    <cfRule type="cellIs" dxfId="6783" priority="7264" operator="equal">
      <formula>"nurGeometrie"</formula>
    </cfRule>
  </conditionalFormatting>
  <conditionalFormatting sqref="H5545">
    <cfRule type="cellIs" dxfId="6782" priority="7260" operator="equal">
      <formula>"nurGeometrie"</formula>
    </cfRule>
  </conditionalFormatting>
  <conditionalFormatting sqref="A5545">
    <cfRule type="cellIs" dxfId="6781" priority="7258" operator="equal">
      <formula>"Raster_Planungseinheiten"</formula>
    </cfRule>
    <cfRule type="cellIs" dxfId="6780" priority="7259" operator="equal">
      <formula>"Raster_UmweltVersorgung"</formula>
    </cfRule>
  </conditionalFormatting>
  <conditionalFormatting sqref="A5546">
    <cfRule type="cellIs" dxfId="6779" priority="7246" operator="equal">
      <formula>"Raster_Planungseinheiten"</formula>
    </cfRule>
    <cfRule type="cellIs" dxfId="6778" priority="7247" operator="equal">
      <formula>"Raster_UmweltVersorgung"</formula>
    </cfRule>
  </conditionalFormatting>
  <conditionalFormatting sqref="A5547">
    <cfRule type="cellIs" dxfId="6777" priority="7244" operator="equal">
      <formula>"Raster_Planungseinheiten"</formula>
    </cfRule>
    <cfRule type="cellIs" dxfId="6776" priority="7245" operator="equal">
      <formula>"Raster_UmweltVersorgung"</formula>
    </cfRule>
  </conditionalFormatting>
  <conditionalFormatting sqref="A5548">
    <cfRule type="cellIs" dxfId="6775" priority="7242" operator="equal">
      <formula>"Raster_Planungseinheiten"</formula>
    </cfRule>
    <cfRule type="cellIs" dxfId="6774" priority="7243" operator="equal">
      <formula>"Raster_UmweltVersorgung"</formula>
    </cfRule>
  </conditionalFormatting>
  <conditionalFormatting sqref="A5549">
    <cfRule type="cellIs" dxfId="6773" priority="7240" operator="equal">
      <formula>"Raster_Planungseinheiten"</formula>
    </cfRule>
    <cfRule type="cellIs" dxfId="6772" priority="7241" operator="equal">
      <formula>"Raster_UmweltVersorgung"</formula>
    </cfRule>
  </conditionalFormatting>
  <conditionalFormatting sqref="A5550">
    <cfRule type="cellIs" dxfId="6771" priority="7238" operator="equal">
      <formula>"Raster_Planungseinheiten"</formula>
    </cfRule>
    <cfRule type="cellIs" dxfId="6770" priority="7239" operator="equal">
      <formula>"Raster_UmweltVersorgung"</formula>
    </cfRule>
  </conditionalFormatting>
  <conditionalFormatting sqref="H5554">
    <cfRule type="cellIs" dxfId="6769" priority="7235" operator="equal">
      <formula>"nurGeometrie"</formula>
    </cfRule>
  </conditionalFormatting>
  <conditionalFormatting sqref="H5555">
    <cfRule type="cellIs" dxfId="6768" priority="7234" operator="equal">
      <formula>"nurGeometrie"</formula>
    </cfRule>
  </conditionalFormatting>
  <conditionalFormatting sqref="H5556">
    <cfRule type="cellIs" dxfId="6767" priority="7233" operator="equal">
      <formula>"nurGeometrie"</formula>
    </cfRule>
  </conditionalFormatting>
  <conditionalFormatting sqref="H5552">
    <cfRule type="cellIs" dxfId="6766" priority="7237" operator="equal">
      <formula>"nurGeometrie"</formula>
    </cfRule>
  </conditionalFormatting>
  <conditionalFormatting sqref="H5553">
    <cfRule type="cellIs" dxfId="6765" priority="7236" operator="equal">
      <formula>"nurGeometrie"</formula>
    </cfRule>
  </conditionalFormatting>
  <conditionalFormatting sqref="H5551">
    <cfRule type="cellIs" dxfId="6764" priority="7232" operator="equal">
      <formula>"nurGeometrie"</formula>
    </cfRule>
  </conditionalFormatting>
  <conditionalFormatting sqref="A5551">
    <cfRule type="cellIs" dxfId="6763" priority="7230" operator="equal">
      <formula>"Raster_Planungseinheiten"</formula>
    </cfRule>
    <cfRule type="cellIs" dxfId="6762" priority="7231" operator="equal">
      <formula>"Raster_UmweltVersorgung"</formula>
    </cfRule>
  </conditionalFormatting>
  <conditionalFormatting sqref="A5552">
    <cfRule type="cellIs" dxfId="6761" priority="7218" operator="equal">
      <formula>"Raster_Planungseinheiten"</formula>
    </cfRule>
    <cfRule type="cellIs" dxfId="6760" priority="7219" operator="equal">
      <formula>"Raster_UmweltVersorgung"</formula>
    </cfRule>
  </conditionalFormatting>
  <conditionalFormatting sqref="A5553">
    <cfRule type="cellIs" dxfId="6759" priority="7216" operator="equal">
      <formula>"Raster_Planungseinheiten"</formula>
    </cfRule>
    <cfRule type="cellIs" dxfId="6758" priority="7217" operator="equal">
      <formula>"Raster_UmweltVersorgung"</formula>
    </cfRule>
  </conditionalFormatting>
  <conditionalFormatting sqref="A5554">
    <cfRule type="cellIs" dxfId="6757" priority="7214" operator="equal">
      <formula>"Raster_Planungseinheiten"</formula>
    </cfRule>
    <cfRule type="cellIs" dxfId="6756" priority="7215" operator="equal">
      <formula>"Raster_UmweltVersorgung"</formula>
    </cfRule>
  </conditionalFormatting>
  <conditionalFormatting sqref="A5555">
    <cfRule type="cellIs" dxfId="6755" priority="7212" operator="equal">
      <formula>"Raster_Planungseinheiten"</formula>
    </cfRule>
    <cfRule type="cellIs" dxfId="6754" priority="7213" operator="equal">
      <formula>"Raster_UmweltVersorgung"</formula>
    </cfRule>
  </conditionalFormatting>
  <conditionalFormatting sqref="A5556">
    <cfRule type="cellIs" dxfId="6753" priority="7210" operator="equal">
      <formula>"Raster_Planungseinheiten"</formula>
    </cfRule>
    <cfRule type="cellIs" dxfId="6752" priority="7211" operator="equal">
      <formula>"Raster_UmweltVersorgung"</formula>
    </cfRule>
  </conditionalFormatting>
  <conditionalFormatting sqref="H5560">
    <cfRule type="cellIs" dxfId="6751" priority="7207" operator="equal">
      <formula>"nurGeometrie"</formula>
    </cfRule>
  </conditionalFormatting>
  <conditionalFormatting sqref="H5561">
    <cfRule type="cellIs" dxfId="6750" priority="7206" operator="equal">
      <formula>"nurGeometrie"</formula>
    </cfRule>
  </conditionalFormatting>
  <conditionalFormatting sqref="H5562">
    <cfRule type="cellIs" dxfId="6749" priority="7205" operator="equal">
      <formula>"nurGeometrie"</formula>
    </cfRule>
  </conditionalFormatting>
  <conditionalFormatting sqref="H5558">
    <cfRule type="cellIs" dxfId="6748" priority="7209" operator="equal">
      <formula>"nurGeometrie"</formula>
    </cfRule>
  </conditionalFormatting>
  <conditionalFormatting sqref="H5559">
    <cfRule type="cellIs" dxfId="6747" priority="7208" operator="equal">
      <formula>"nurGeometrie"</formula>
    </cfRule>
  </conditionalFormatting>
  <conditionalFormatting sqref="H5557">
    <cfRule type="cellIs" dxfId="6746" priority="7204" operator="equal">
      <formula>"nurGeometrie"</formula>
    </cfRule>
  </conditionalFormatting>
  <conditionalFormatting sqref="A5557">
    <cfRule type="cellIs" dxfId="6745" priority="7202" operator="equal">
      <formula>"Raster_Planungseinheiten"</formula>
    </cfRule>
    <cfRule type="cellIs" dxfId="6744" priority="7203" operator="equal">
      <formula>"Raster_UmweltVersorgung"</formula>
    </cfRule>
  </conditionalFormatting>
  <conditionalFormatting sqref="A5558">
    <cfRule type="cellIs" dxfId="6743" priority="7190" operator="equal">
      <formula>"Raster_Planungseinheiten"</formula>
    </cfRule>
    <cfRule type="cellIs" dxfId="6742" priority="7191" operator="equal">
      <formula>"Raster_UmweltVersorgung"</formula>
    </cfRule>
  </conditionalFormatting>
  <conditionalFormatting sqref="A5559">
    <cfRule type="cellIs" dxfId="6741" priority="7188" operator="equal">
      <formula>"Raster_Planungseinheiten"</formula>
    </cfRule>
    <cfRule type="cellIs" dxfId="6740" priority="7189" operator="equal">
      <formula>"Raster_UmweltVersorgung"</formula>
    </cfRule>
  </conditionalFormatting>
  <conditionalFormatting sqref="A5560">
    <cfRule type="cellIs" dxfId="6739" priority="7186" operator="equal">
      <formula>"Raster_Planungseinheiten"</formula>
    </cfRule>
    <cfRule type="cellIs" dxfId="6738" priority="7187" operator="equal">
      <formula>"Raster_UmweltVersorgung"</formula>
    </cfRule>
  </conditionalFormatting>
  <conditionalFormatting sqref="A5561">
    <cfRule type="cellIs" dxfId="6737" priority="7184" operator="equal">
      <formula>"Raster_Planungseinheiten"</formula>
    </cfRule>
    <cfRule type="cellIs" dxfId="6736" priority="7185" operator="equal">
      <formula>"Raster_UmweltVersorgung"</formula>
    </cfRule>
  </conditionalFormatting>
  <conditionalFormatting sqref="A5562">
    <cfRule type="cellIs" dxfId="6735" priority="7182" operator="equal">
      <formula>"Raster_Planungseinheiten"</formula>
    </cfRule>
    <cfRule type="cellIs" dxfId="6734" priority="7183" operator="equal">
      <formula>"Raster_UmweltVersorgung"</formula>
    </cfRule>
  </conditionalFormatting>
  <conditionalFormatting sqref="H5566">
    <cfRule type="cellIs" dxfId="6733" priority="7179" operator="equal">
      <formula>"nurGeometrie"</formula>
    </cfRule>
  </conditionalFormatting>
  <conditionalFormatting sqref="H5567">
    <cfRule type="cellIs" dxfId="6732" priority="7178" operator="equal">
      <formula>"nurGeometrie"</formula>
    </cfRule>
  </conditionalFormatting>
  <conditionalFormatting sqref="H5568">
    <cfRule type="cellIs" dxfId="6731" priority="7177" operator="equal">
      <formula>"nurGeometrie"</formula>
    </cfRule>
  </conditionalFormatting>
  <conditionalFormatting sqref="H5564">
    <cfRule type="cellIs" dxfId="6730" priority="7181" operator="equal">
      <formula>"nurGeometrie"</formula>
    </cfRule>
  </conditionalFormatting>
  <conditionalFormatting sqref="H5565">
    <cfRule type="cellIs" dxfId="6729" priority="7180" operator="equal">
      <formula>"nurGeometrie"</formula>
    </cfRule>
  </conditionalFormatting>
  <conditionalFormatting sqref="H5563">
    <cfRule type="cellIs" dxfId="6728" priority="7176" operator="equal">
      <formula>"nurGeometrie"</formula>
    </cfRule>
  </conditionalFormatting>
  <conditionalFormatting sqref="A5563">
    <cfRule type="cellIs" dxfId="6727" priority="7174" operator="equal">
      <formula>"Raster_Planungseinheiten"</formula>
    </cfRule>
    <cfRule type="cellIs" dxfId="6726" priority="7175" operator="equal">
      <formula>"Raster_UmweltVersorgung"</formula>
    </cfRule>
  </conditionalFormatting>
  <conditionalFormatting sqref="A5564">
    <cfRule type="cellIs" dxfId="6725" priority="7162" operator="equal">
      <formula>"Raster_Planungseinheiten"</formula>
    </cfRule>
    <cfRule type="cellIs" dxfId="6724" priority="7163" operator="equal">
      <formula>"Raster_UmweltVersorgung"</formula>
    </cfRule>
  </conditionalFormatting>
  <conditionalFormatting sqref="A5565">
    <cfRule type="cellIs" dxfId="6723" priority="7160" operator="equal">
      <formula>"Raster_Planungseinheiten"</formula>
    </cfRule>
    <cfRule type="cellIs" dxfId="6722" priority="7161" operator="equal">
      <formula>"Raster_UmweltVersorgung"</formula>
    </cfRule>
  </conditionalFormatting>
  <conditionalFormatting sqref="A5566">
    <cfRule type="cellIs" dxfId="6721" priority="7158" operator="equal">
      <formula>"Raster_Planungseinheiten"</formula>
    </cfRule>
    <cfRule type="cellIs" dxfId="6720" priority="7159" operator="equal">
      <formula>"Raster_UmweltVersorgung"</formula>
    </cfRule>
  </conditionalFormatting>
  <conditionalFormatting sqref="A5567">
    <cfRule type="cellIs" dxfId="6719" priority="7156" operator="equal">
      <formula>"Raster_Planungseinheiten"</formula>
    </cfRule>
    <cfRule type="cellIs" dxfId="6718" priority="7157" operator="equal">
      <formula>"Raster_UmweltVersorgung"</formula>
    </cfRule>
  </conditionalFormatting>
  <conditionalFormatting sqref="A5568">
    <cfRule type="cellIs" dxfId="6717" priority="7154" operator="equal">
      <formula>"Raster_Planungseinheiten"</formula>
    </cfRule>
    <cfRule type="cellIs" dxfId="6716" priority="7155" operator="equal">
      <formula>"Raster_UmweltVersorgung"</formula>
    </cfRule>
  </conditionalFormatting>
  <conditionalFormatting sqref="A5578">
    <cfRule type="cellIs" dxfId="6715" priority="7138" operator="equal">
      <formula>"Raster_Planungseinheiten"</formula>
    </cfRule>
    <cfRule type="cellIs" dxfId="6714" priority="7139" operator="equal">
      <formula>"Raster_UmweltVersorgung"</formula>
    </cfRule>
  </conditionalFormatting>
  <conditionalFormatting sqref="A5570">
    <cfRule type="cellIs" dxfId="6713" priority="7142" operator="equal">
      <formula>"Raster_Planungseinheiten"</formula>
    </cfRule>
    <cfRule type="cellIs" dxfId="6712" priority="7143" operator="equal">
      <formula>"Raster_UmweltVersorgung"</formula>
    </cfRule>
  </conditionalFormatting>
  <conditionalFormatting sqref="H5580">
    <cfRule type="cellIs" dxfId="6711" priority="7150" operator="equal">
      <formula>"nurGeometrie"</formula>
    </cfRule>
  </conditionalFormatting>
  <conditionalFormatting sqref="H5581">
    <cfRule type="cellIs" dxfId="6710" priority="7149" operator="equal">
      <formula>"nurGeometrie"</formula>
    </cfRule>
  </conditionalFormatting>
  <conditionalFormatting sqref="A5580">
    <cfRule type="cellIs" dxfId="6709" priority="7134" operator="equal">
      <formula>"Raster_Planungseinheiten"</formula>
    </cfRule>
    <cfRule type="cellIs" dxfId="6708" priority="7135" operator="equal">
      <formula>"Raster_UmweltVersorgung"</formula>
    </cfRule>
  </conditionalFormatting>
  <conditionalFormatting sqref="A5571">
    <cfRule type="cellIs" dxfId="6707" priority="7140" operator="equal">
      <formula>"Raster_Planungseinheiten"</formula>
    </cfRule>
    <cfRule type="cellIs" dxfId="6706" priority="7141" operator="equal">
      <formula>"Raster_UmweltVersorgung"</formula>
    </cfRule>
  </conditionalFormatting>
  <conditionalFormatting sqref="A5581">
    <cfRule type="cellIs" dxfId="6705" priority="7132" operator="equal">
      <formula>"Raster_Planungseinheiten"</formula>
    </cfRule>
    <cfRule type="cellIs" dxfId="6704" priority="7133" operator="equal">
      <formula>"Raster_UmweltVersorgung"</formula>
    </cfRule>
  </conditionalFormatting>
  <conditionalFormatting sqref="A5579">
    <cfRule type="cellIs" dxfId="6703" priority="7136" operator="equal">
      <formula>"Raster_Planungseinheiten"</formula>
    </cfRule>
    <cfRule type="cellIs" dxfId="6702" priority="7137" operator="equal">
      <formula>"Raster_UmweltVersorgung"</formula>
    </cfRule>
  </conditionalFormatting>
  <conditionalFormatting sqref="A5582">
    <cfRule type="cellIs" dxfId="6701" priority="7130" operator="equal">
      <formula>"Raster_Planungseinheiten"</formula>
    </cfRule>
    <cfRule type="cellIs" dxfId="6700" priority="7131" operator="equal">
      <formula>"Raster_UmweltVersorgung"</formula>
    </cfRule>
  </conditionalFormatting>
  <conditionalFormatting sqref="A5572">
    <cfRule type="cellIs" dxfId="6699" priority="7127" operator="equal">
      <formula>"Raster_Planungseinheiten"</formula>
    </cfRule>
    <cfRule type="cellIs" dxfId="6698" priority="7128" operator="equal">
      <formula>"Raster_UmweltVersorgung"</formula>
    </cfRule>
  </conditionalFormatting>
  <conditionalFormatting sqref="A5573">
    <cfRule type="cellIs" dxfId="6697" priority="7123" operator="equal">
      <formula>"Raster_Planungseinheiten"</formula>
    </cfRule>
    <cfRule type="cellIs" dxfId="6696" priority="7124" operator="equal">
      <formula>"Raster_UmweltVersorgung"</formula>
    </cfRule>
  </conditionalFormatting>
  <conditionalFormatting sqref="A5574">
    <cfRule type="cellIs" dxfId="6695" priority="7121" operator="equal">
      <formula>"Raster_Planungseinheiten"</formula>
    </cfRule>
    <cfRule type="cellIs" dxfId="6694" priority="7122" operator="equal">
      <formula>"Raster_UmweltVersorgung"</formula>
    </cfRule>
  </conditionalFormatting>
  <conditionalFormatting sqref="H5569">
    <cfRule type="cellIs" dxfId="6693" priority="7153" operator="equal">
      <formula>"nurGeometrie"</formula>
    </cfRule>
  </conditionalFormatting>
  <conditionalFormatting sqref="H5582">
    <cfRule type="cellIs" dxfId="6692" priority="7148" operator="equal">
      <formula>"nurGeometrie"</formula>
    </cfRule>
  </conditionalFormatting>
  <conditionalFormatting sqref="H5578">
    <cfRule type="cellIs" dxfId="6691" priority="7152" operator="equal">
      <formula>"nurGeometrie"</formula>
    </cfRule>
  </conditionalFormatting>
  <conditionalFormatting sqref="H5579">
    <cfRule type="cellIs" dxfId="6690" priority="7151" operator="equal">
      <formula>"nurGeometrie"</formula>
    </cfRule>
  </conditionalFormatting>
  <conditionalFormatting sqref="A5569">
    <cfRule type="cellIs" dxfId="6689" priority="7146" operator="equal">
      <formula>"Raster_Planungseinheiten"</formula>
    </cfRule>
    <cfRule type="cellIs" dxfId="6688" priority="7147" operator="equal">
      <formula>"Raster_UmweltVersorgung"</formula>
    </cfRule>
  </conditionalFormatting>
  <conditionalFormatting sqref="H5570">
    <cfRule type="cellIs" dxfId="6687" priority="7145" operator="equal">
      <formula>"nurGeometrie"</formula>
    </cfRule>
  </conditionalFormatting>
  <conditionalFormatting sqref="H5571">
    <cfRule type="cellIs" dxfId="6686" priority="7144" operator="equal">
      <formula>"nurGeometrie"</formula>
    </cfRule>
  </conditionalFormatting>
  <conditionalFormatting sqref="H5572">
    <cfRule type="cellIs" dxfId="6685" priority="7129" operator="equal">
      <formula>"nurGeometrie"</formula>
    </cfRule>
  </conditionalFormatting>
  <conditionalFormatting sqref="H5573">
    <cfRule type="cellIs" dxfId="6684" priority="7126" operator="equal">
      <formula>"nurGeometrie"</formula>
    </cfRule>
  </conditionalFormatting>
  <conditionalFormatting sqref="H5574">
    <cfRule type="cellIs" dxfId="6683" priority="7125" operator="equal">
      <formula>"nurGeometrie"</formula>
    </cfRule>
  </conditionalFormatting>
  <conditionalFormatting sqref="A5575">
    <cfRule type="cellIs" dxfId="6682" priority="7118" operator="equal">
      <formula>"Raster_Planungseinheiten"</formula>
    </cfRule>
    <cfRule type="cellIs" dxfId="6681" priority="7119" operator="equal">
      <formula>"Raster_UmweltVersorgung"</formula>
    </cfRule>
  </conditionalFormatting>
  <conditionalFormatting sqref="A5576">
    <cfRule type="cellIs" dxfId="6680" priority="7114" operator="equal">
      <formula>"Raster_Planungseinheiten"</formula>
    </cfRule>
    <cfRule type="cellIs" dxfId="6679" priority="7115" operator="equal">
      <formula>"Raster_UmweltVersorgung"</formula>
    </cfRule>
  </conditionalFormatting>
  <conditionalFormatting sqref="A5577">
    <cfRule type="cellIs" dxfId="6678" priority="7112" operator="equal">
      <formula>"Raster_Planungseinheiten"</formula>
    </cfRule>
    <cfRule type="cellIs" dxfId="6677" priority="7113" operator="equal">
      <formula>"Raster_UmweltVersorgung"</formula>
    </cfRule>
  </conditionalFormatting>
  <conditionalFormatting sqref="H5575">
    <cfRule type="cellIs" dxfId="6676" priority="7120" operator="equal">
      <formula>"nurGeometrie"</formula>
    </cfRule>
  </conditionalFormatting>
  <conditionalFormatting sqref="H5576">
    <cfRule type="cellIs" dxfId="6675" priority="7117" operator="equal">
      <formula>"nurGeometrie"</formula>
    </cfRule>
  </conditionalFormatting>
  <conditionalFormatting sqref="H5577">
    <cfRule type="cellIs" dxfId="6674" priority="7116" operator="equal">
      <formula>"nurGeometrie"</formula>
    </cfRule>
  </conditionalFormatting>
  <conditionalFormatting sqref="H5594">
    <cfRule type="cellIs" dxfId="6673" priority="7108" operator="equal">
      <formula>"nurGeometrie"</formula>
    </cfRule>
  </conditionalFormatting>
  <conditionalFormatting sqref="H5595">
    <cfRule type="cellIs" dxfId="6672" priority="7107" operator="equal">
      <formula>"nurGeometrie"</formula>
    </cfRule>
  </conditionalFormatting>
  <conditionalFormatting sqref="H5583">
    <cfRule type="cellIs" dxfId="6671" priority="7111" operator="equal">
      <formula>"nurGeometrie"</formula>
    </cfRule>
  </conditionalFormatting>
  <conditionalFormatting sqref="H5596">
    <cfRule type="cellIs" dxfId="6670" priority="7106" operator="equal">
      <formula>"nurGeometrie"</formula>
    </cfRule>
  </conditionalFormatting>
  <conditionalFormatting sqref="H5592">
    <cfRule type="cellIs" dxfId="6669" priority="7110" operator="equal">
      <formula>"nurGeometrie"</formula>
    </cfRule>
  </conditionalFormatting>
  <conditionalFormatting sqref="H5593">
    <cfRule type="cellIs" dxfId="6668" priority="7109" operator="equal">
      <formula>"nurGeometrie"</formula>
    </cfRule>
  </conditionalFormatting>
  <conditionalFormatting sqref="A5583">
    <cfRule type="cellIs" dxfId="6667" priority="7104" operator="equal">
      <formula>"Raster_Planungseinheiten"</formula>
    </cfRule>
    <cfRule type="cellIs" dxfId="6666" priority="7105" operator="equal">
      <formula>"Raster_UmweltVersorgung"</formula>
    </cfRule>
  </conditionalFormatting>
  <conditionalFormatting sqref="H5584">
    <cfRule type="cellIs" dxfId="6665" priority="7103" operator="equal">
      <formula>"nurGeometrie"</formula>
    </cfRule>
  </conditionalFormatting>
  <conditionalFormatting sqref="H5585">
    <cfRule type="cellIs" dxfId="6664" priority="7102" operator="equal">
      <formula>"nurGeometrie"</formula>
    </cfRule>
  </conditionalFormatting>
  <conditionalFormatting sqref="H5586">
    <cfRule type="cellIs" dxfId="6663" priority="7101" operator="equal">
      <formula>"nurGeometrie"</formula>
    </cfRule>
  </conditionalFormatting>
  <conditionalFormatting sqref="H5587">
    <cfRule type="cellIs" dxfId="6662" priority="7100" operator="equal">
      <formula>"nurGeometrie"</formula>
    </cfRule>
  </conditionalFormatting>
  <conditionalFormatting sqref="H5588">
    <cfRule type="cellIs" dxfId="6661" priority="7099" operator="equal">
      <formula>"nurGeometrie"</formula>
    </cfRule>
  </conditionalFormatting>
  <conditionalFormatting sqref="H5589">
    <cfRule type="cellIs" dxfId="6660" priority="7098" operator="equal">
      <formula>"nurGeometrie"</formula>
    </cfRule>
  </conditionalFormatting>
  <conditionalFormatting sqref="H5590">
    <cfRule type="cellIs" dxfId="6659" priority="7097" operator="equal">
      <formula>"nurGeometrie"</formula>
    </cfRule>
  </conditionalFormatting>
  <conditionalFormatting sqref="H5591">
    <cfRule type="cellIs" dxfId="6658" priority="7096" operator="equal">
      <formula>"nurGeometrie"</formula>
    </cfRule>
  </conditionalFormatting>
  <conditionalFormatting sqref="A5584">
    <cfRule type="cellIs" dxfId="6657" priority="7094" operator="equal">
      <formula>"Raster_Planungseinheiten"</formula>
    </cfRule>
    <cfRule type="cellIs" dxfId="6656" priority="7095" operator="equal">
      <formula>"Raster_UmweltVersorgung"</formula>
    </cfRule>
  </conditionalFormatting>
  <conditionalFormatting sqref="A5585">
    <cfRule type="cellIs" dxfId="6655" priority="7092" operator="equal">
      <formula>"Raster_Planungseinheiten"</formula>
    </cfRule>
    <cfRule type="cellIs" dxfId="6654" priority="7093" operator="equal">
      <formula>"Raster_UmweltVersorgung"</formula>
    </cfRule>
  </conditionalFormatting>
  <conditionalFormatting sqref="A5586">
    <cfRule type="cellIs" dxfId="6653" priority="7090" operator="equal">
      <formula>"Raster_Planungseinheiten"</formula>
    </cfRule>
    <cfRule type="cellIs" dxfId="6652" priority="7091" operator="equal">
      <formula>"Raster_UmweltVersorgung"</formula>
    </cfRule>
  </conditionalFormatting>
  <conditionalFormatting sqref="A5587">
    <cfRule type="cellIs" dxfId="6651" priority="7088" operator="equal">
      <formula>"Raster_Planungseinheiten"</formula>
    </cfRule>
    <cfRule type="cellIs" dxfId="6650" priority="7089" operator="equal">
      <formula>"Raster_UmweltVersorgung"</formula>
    </cfRule>
  </conditionalFormatting>
  <conditionalFormatting sqref="A5588">
    <cfRule type="cellIs" dxfId="6649" priority="7086" operator="equal">
      <formula>"Raster_Planungseinheiten"</formula>
    </cfRule>
    <cfRule type="cellIs" dxfId="6648" priority="7087" operator="equal">
      <formula>"Raster_UmweltVersorgung"</formula>
    </cfRule>
  </conditionalFormatting>
  <conditionalFormatting sqref="A5589">
    <cfRule type="cellIs" dxfId="6647" priority="7084" operator="equal">
      <formula>"Raster_Planungseinheiten"</formula>
    </cfRule>
    <cfRule type="cellIs" dxfId="6646" priority="7085" operator="equal">
      <formula>"Raster_UmweltVersorgung"</formula>
    </cfRule>
  </conditionalFormatting>
  <conditionalFormatting sqref="A5590">
    <cfRule type="cellIs" dxfId="6645" priority="7082" operator="equal">
      <formula>"Raster_Planungseinheiten"</formula>
    </cfRule>
    <cfRule type="cellIs" dxfId="6644" priority="7083" operator="equal">
      <formula>"Raster_UmweltVersorgung"</formula>
    </cfRule>
  </conditionalFormatting>
  <conditionalFormatting sqref="A5591">
    <cfRule type="cellIs" dxfId="6643" priority="7080" operator="equal">
      <formula>"Raster_Planungseinheiten"</formula>
    </cfRule>
    <cfRule type="cellIs" dxfId="6642" priority="7081" operator="equal">
      <formula>"Raster_UmweltVersorgung"</formula>
    </cfRule>
  </conditionalFormatting>
  <conditionalFormatting sqref="A5592">
    <cfRule type="cellIs" dxfId="6641" priority="7078" operator="equal">
      <formula>"Raster_Planungseinheiten"</formula>
    </cfRule>
    <cfRule type="cellIs" dxfId="6640" priority="7079" operator="equal">
      <formula>"Raster_UmweltVersorgung"</formula>
    </cfRule>
  </conditionalFormatting>
  <conditionalFormatting sqref="A5593">
    <cfRule type="cellIs" dxfId="6639" priority="7076" operator="equal">
      <formula>"Raster_Planungseinheiten"</formula>
    </cfRule>
    <cfRule type="cellIs" dxfId="6638" priority="7077" operator="equal">
      <formula>"Raster_UmweltVersorgung"</formula>
    </cfRule>
  </conditionalFormatting>
  <conditionalFormatting sqref="A5594">
    <cfRule type="cellIs" dxfId="6637" priority="7074" operator="equal">
      <formula>"Raster_Planungseinheiten"</formula>
    </cfRule>
    <cfRule type="cellIs" dxfId="6636" priority="7075" operator="equal">
      <formula>"Raster_UmweltVersorgung"</formula>
    </cfRule>
  </conditionalFormatting>
  <conditionalFormatting sqref="A5595">
    <cfRule type="cellIs" dxfId="6635" priority="7072" operator="equal">
      <formula>"Raster_Planungseinheiten"</formula>
    </cfRule>
    <cfRule type="cellIs" dxfId="6634" priority="7073" operator="equal">
      <formula>"Raster_UmweltVersorgung"</formula>
    </cfRule>
  </conditionalFormatting>
  <conditionalFormatting sqref="A5596">
    <cfRule type="cellIs" dxfId="6633" priority="7070" operator="equal">
      <formula>"Raster_Planungseinheiten"</formula>
    </cfRule>
    <cfRule type="cellIs" dxfId="6632" priority="7071" operator="equal">
      <formula>"Raster_UmweltVersorgung"</formula>
    </cfRule>
  </conditionalFormatting>
  <conditionalFormatting sqref="H5600">
    <cfRule type="cellIs" dxfId="6631" priority="7067" operator="equal">
      <formula>"nurGeometrie"</formula>
    </cfRule>
  </conditionalFormatting>
  <conditionalFormatting sqref="H5602">
    <cfRule type="cellIs" dxfId="6630" priority="7065" operator="equal">
      <formula>"nurGeometrie"</formula>
    </cfRule>
  </conditionalFormatting>
  <conditionalFormatting sqref="H5601">
    <cfRule type="cellIs" dxfId="6629" priority="7066" operator="equal">
      <formula>"nurGeometrie"</formula>
    </cfRule>
  </conditionalFormatting>
  <conditionalFormatting sqref="H5598">
    <cfRule type="cellIs" dxfId="6628" priority="7069" operator="equal">
      <formula>"nurGeometrie"</formula>
    </cfRule>
  </conditionalFormatting>
  <conditionalFormatting sqref="H5599">
    <cfRule type="cellIs" dxfId="6627" priority="7068" operator="equal">
      <formula>"nurGeometrie"</formula>
    </cfRule>
  </conditionalFormatting>
  <conditionalFormatting sqref="H5597">
    <cfRule type="cellIs" dxfId="6626" priority="7064" operator="equal">
      <formula>"nurGeometrie"</formula>
    </cfRule>
  </conditionalFormatting>
  <conditionalFormatting sqref="A5597">
    <cfRule type="cellIs" dxfId="6625" priority="7062" operator="equal">
      <formula>"Raster_Planungseinheiten"</formula>
    </cfRule>
    <cfRule type="cellIs" dxfId="6624" priority="7063" operator="equal">
      <formula>"Raster_UmweltVersorgung"</formula>
    </cfRule>
  </conditionalFormatting>
  <conditionalFormatting sqref="A5598">
    <cfRule type="cellIs" dxfId="6623" priority="7060" operator="equal">
      <formula>"Raster_Planungseinheiten"</formula>
    </cfRule>
    <cfRule type="cellIs" dxfId="6622" priority="7061" operator="equal">
      <formula>"Raster_UmweltVersorgung"</formula>
    </cfRule>
  </conditionalFormatting>
  <conditionalFormatting sqref="A5599">
    <cfRule type="cellIs" dxfId="6621" priority="7058" operator="equal">
      <formula>"Raster_Planungseinheiten"</formula>
    </cfRule>
    <cfRule type="cellIs" dxfId="6620" priority="7059" operator="equal">
      <formula>"Raster_UmweltVersorgung"</formula>
    </cfRule>
  </conditionalFormatting>
  <conditionalFormatting sqref="A5600">
    <cfRule type="cellIs" dxfId="6619" priority="7056" operator="equal">
      <formula>"Raster_Planungseinheiten"</formula>
    </cfRule>
    <cfRule type="cellIs" dxfId="6618" priority="7057" operator="equal">
      <formula>"Raster_UmweltVersorgung"</formula>
    </cfRule>
  </conditionalFormatting>
  <conditionalFormatting sqref="A5601">
    <cfRule type="cellIs" dxfId="6617" priority="7054" operator="equal">
      <formula>"Raster_Planungseinheiten"</formula>
    </cfRule>
    <cfRule type="cellIs" dxfId="6616" priority="7055" operator="equal">
      <formula>"Raster_UmweltVersorgung"</formula>
    </cfRule>
  </conditionalFormatting>
  <conditionalFormatting sqref="A5602">
    <cfRule type="cellIs" dxfId="6615" priority="7052" operator="equal">
      <formula>"Raster_Planungseinheiten"</formula>
    </cfRule>
    <cfRule type="cellIs" dxfId="6614" priority="7053" operator="equal">
      <formula>"Raster_UmweltVersorgung"</formula>
    </cfRule>
  </conditionalFormatting>
  <conditionalFormatting sqref="H5606">
    <cfRule type="cellIs" dxfId="6613" priority="7049" operator="equal">
      <formula>"nurGeometrie"</formula>
    </cfRule>
  </conditionalFormatting>
  <conditionalFormatting sqref="H5607">
    <cfRule type="cellIs" dxfId="6612" priority="7048" operator="equal">
      <formula>"nurGeometrie"</formula>
    </cfRule>
  </conditionalFormatting>
  <conditionalFormatting sqref="H5608">
    <cfRule type="cellIs" dxfId="6611" priority="7047" operator="equal">
      <formula>"nurGeometrie"</formula>
    </cfRule>
  </conditionalFormatting>
  <conditionalFormatting sqref="H5604">
    <cfRule type="cellIs" dxfId="6610" priority="7051" operator="equal">
      <formula>"nurGeometrie"</formula>
    </cfRule>
  </conditionalFormatting>
  <conditionalFormatting sqref="H5605">
    <cfRule type="cellIs" dxfId="6609" priority="7050" operator="equal">
      <formula>"nurGeometrie"</formula>
    </cfRule>
  </conditionalFormatting>
  <conditionalFormatting sqref="H5603">
    <cfRule type="cellIs" dxfId="6608" priority="7046" operator="equal">
      <formula>"nurGeometrie"</formula>
    </cfRule>
  </conditionalFormatting>
  <conditionalFormatting sqref="A5603">
    <cfRule type="cellIs" dxfId="6607" priority="7044" operator="equal">
      <formula>"Raster_Planungseinheiten"</formula>
    </cfRule>
    <cfRule type="cellIs" dxfId="6606" priority="7045" operator="equal">
      <formula>"Raster_UmweltVersorgung"</formula>
    </cfRule>
  </conditionalFormatting>
  <conditionalFormatting sqref="A5604">
    <cfRule type="cellIs" dxfId="6605" priority="7032" operator="equal">
      <formula>"Raster_Planungseinheiten"</formula>
    </cfRule>
    <cfRule type="cellIs" dxfId="6604" priority="7033" operator="equal">
      <formula>"Raster_UmweltVersorgung"</formula>
    </cfRule>
  </conditionalFormatting>
  <conditionalFormatting sqref="A5605">
    <cfRule type="cellIs" dxfId="6603" priority="7030" operator="equal">
      <formula>"Raster_Planungseinheiten"</formula>
    </cfRule>
    <cfRule type="cellIs" dxfId="6602" priority="7031" operator="equal">
      <formula>"Raster_UmweltVersorgung"</formula>
    </cfRule>
  </conditionalFormatting>
  <conditionalFormatting sqref="A5606">
    <cfRule type="cellIs" dxfId="6601" priority="7028" operator="equal">
      <formula>"Raster_Planungseinheiten"</formula>
    </cfRule>
    <cfRule type="cellIs" dxfId="6600" priority="7029" operator="equal">
      <formula>"Raster_UmweltVersorgung"</formula>
    </cfRule>
  </conditionalFormatting>
  <conditionalFormatting sqref="A5607">
    <cfRule type="cellIs" dxfId="6599" priority="7026" operator="equal">
      <formula>"Raster_Planungseinheiten"</formula>
    </cfRule>
    <cfRule type="cellIs" dxfId="6598" priority="7027" operator="equal">
      <formula>"Raster_UmweltVersorgung"</formula>
    </cfRule>
  </conditionalFormatting>
  <conditionalFormatting sqref="A5608">
    <cfRule type="cellIs" dxfId="6597" priority="7024" operator="equal">
      <formula>"Raster_Planungseinheiten"</formula>
    </cfRule>
    <cfRule type="cellIs" dxfId="6596" priority="7025" operator="equal">
      <formula>"Raster_UmweltVersorgung"</formula>
    </cfRule>
  </conditionalFormatting>
  <conditionalFormatting sqref="H5620">
    <cfRule type="cellIs" dxfId="6595" priority="7020" operator="equal">
      <formula>"nurGeometrie"</formula>
    </cfRule>
  </conditionalFormatting>
  <conditionalFormatting sqref="H5621">
    <cfRule type="cellIs" dxfId="6594" priority="7019" operator="equal">
      <formula>"nurGeometrie"</formula>
    </cfRule>
  </conditionalFormatting>
  <conditionalFormatting sqref="H5609">
    <cfRule type="cellIs" dxfId="6593" priority="7023" operator="equal">
      <formula>"nurGeometrie"</formula>
    </cfRule>
  </conditionalFormatting>
  <conditionalFormatting sqref="H5622">
    <cfRule type="cellIs" dxfId="6592" priority="7018" operator="equal">
      <formula>"nurGeometrie"</formula>
    </cfRule>
  </conditionalFormatting>
  <conditionalFormatting sqref="H5618">
    <cfRule type="cellIs" dxfId="6591" priority="7022" operator="equal">
      <formula>"nurGeometrie"</formula>
    </cfRule>
  </conditionalFormatting>
  <conditionalFormatting sqref="H5619">
    <cfRule type="cellIs" dxfId="6590" priority="7021" operator="equal">
      <formula>"nurGeometrie"</formula>
    </cfRule>
  </conditionalFormatting>
  <conditionalFormatting sqref="A5609">
    <cfRule type="cellIs" dxfId="6589" priority="7016" operator="equal">
      <formula>"Raster_Planungseinheiten"</formula>
    </cfRule>
    <cfRule type="cellIs" dxfId="6588" priority="7017" operator="equal">
      <formula>"Raster_UmweltVersorgung"</formula>
    </cfRule>
  </conditionalFormatting>
  <conditionalFormatting sqref="H5610">
    <cfRule type="cellIs" dxfId="6587" priority="7015" operator="equal">
      <formula>"nurGeometrie"</formula>
    </cfRule>
  </conditionalFormatting>
  <conditionalFormatting sqref="H5611">
    <cfRule type="cellIs" dxfId="6586" priority="7014" operator="equal">
      <formula>"nurGeometrie"</formula>
    </cfRule>
  </conditionalFormatting>
  <conditionalFormatting sqref="H5612">
    <cfRule type="cellIs" dxfId="6585" priority="7013" operator="equal">
      <formula>"nurGeometrie"</formula>
    </cfRule>
  </conditionalFormatting>
  <conditionalFormatting sqref="H5613">
    <cfRule type="cellIs" dxfId="6584" priority="7012" operator="equal">
      <formula>"nurGeometrie"</formula>
    </cfRule>
  </conditionalFormatting>
  <conditionalFormatting sqref="H5614">
    <cfRule type="cellIs" dxfId="6583" priority="7011" operator="equal">
      <formula>"nurGeometrie"</formula>
    </cfRule>
  </conditionalFormatting>
  <conditionalFormatting sqref="H5615">
    <cfRule type="cellIs" dxfId="6582" priority="7010" operator="equal">
      <formula>"nurGeometrie"</formula>
    </cfRule>
  </conditionalFormatting>
  <conditionalFormatting sqref="H5616">
    <cfRule type="cellIs" dxfId="6581" priority="7009" operator="equal">
      <formula>"nurGeometrie"</formula>
    </cfRule>
  </conditionalFormatting>
  <conditionalFormatting sqref="H5617">
    <cfRule type="cellIs" dxfId="6580" priority="7008" operator="equal">
      <formula>"nurGeometrie"</formula>
    </cfRule>
  </conditionalFormatting>
  <conditionalFormatting sqref="A5610">
    <cfRule type="cellIs" dxfId="6579" priority="7006" operator="equal">
      <formula>"Raster_Planungseinheiten"</formula>
    </cfRule>
    <cfRule type="cellIs" dxfId="6578" priority="7007" operator="equal">
      <formula>"Raster_UmweltVersorgung"</formula>
    </cfRule>
  </conditionalFormatting>
  <conditionalFormatting sqref="A5611">
    <cfRule type="cellIs" dxfId="6577" priority="7004" operator="equal">
      <formula>"Raster_Planungseinheiten"</formula>
    </cfRule>
    <cfRule type="cellIs" dxfId="6576" priority="7005" operator="equal">
      <formula>"Raster_UmweltVersorgung"</formula>
    </cfRule>
  </conditionalFormatting>
  <conditionalFormatting sqref="A5612">
    <cfRule type="cellIs" dxfId="6575" priority="7002" operator="equal">
      <formula>"Raster_Planungseinheiten"</formula>
    </cfRule>
    <cfRule type="cellIs" dxfId="6574" priority="7003" operator="equal">
      <formula>"Raster_UmweltVersorgung"</formula>
    </cfRule>
  </conditionalFormatting>
  <conditionalFormatting sqref="A5613">
    <cfRule type="cellIs" dxfId="6573" priority="7000" operator="equal">
      <formula>"Raster_Planungseinheiten"</formula>
    </cfRule>
    <cfRule type="cellIs" dxfId="6572" priority="7001" operator="equal">
      <formula>"Raster_UmweltVersorgung"</formula>
    </cfRule>
  </conditionalFormatting>
  <conditionalFormatting sqref="A5614">
    <cfRule type="cellIs" dxfId="6571" priority="6998" operator="equal">
      <formula>"Raster_Planungseinheiten"</formula>
    </cfRule>
    <cfRule type="cellIs" dxfId="6570" priority="6999" operator="equal">
      <formula>"Raster_UmweltVersorgung"</formula>
    </cfRule>
  </conditionalFormatting>
  <conditionalFormatting sqref="A5615">
    <cfRule type="cellIs" dxfId="6569" priority="6996" operator="equal">
      <formula>"Raster_Planungseinheiten"</formula>
    </cfRule>
    <cfRule type="cellIs" dxfId="6568" priority="6997" operator="equal">
      <formula>"Raster_UmweltVersorgung"</formula>
    </cfRule>
  </conditionalFormatting>
  <conditionalFormatting sqref="A5616">
    <cfRule type="cellIs" dxfId="6567" priority="6994" operator="equal">
      <formula>"Raster_Planungseinheiten"</formula>
    </cfRule>
    <cfRule type="cellIs" dxfId="6566" priority="6995" operator="equal">
      <formula>"Raster_UmweltVersorgung"</formula>
    </cfRule>
  </conditionalFormatting>
  <conditionalFormatting sqref="A5617">
    <cfRule type="cellIs" dxfId="6565" priority="6992" operator="equal">
      <formula>"Raster_Planungseinheiten"</formula>
    </cfRule>
    <cfRule type="cellIs" dxfId="6564" priority="6993" operator="equal">
      <formula>"Raster_UmweltVersorgung"</formula>
    </cfRule>
  </conditionalFormatting>
  <conditionalFormatting sqref="A5618">
    <cfRule type="cellIs" dxfId="6563" priority="6990" operator="equal">
      <formula>"Raster_Planungseinheiten"</formula>
    </cfRule>
    <cfRule type="cellIs" dxfId="6562" priority="6991" operator="equal">
      <formula>"Raster_UmweltVersorgung"</formula>
    </cfRule>
  </conditionalFormatting>
  <conditionalFormatting sqref="A5619">
    <cfRule type="cellIs" dxfId="6561" priority="6988" operator="equal">
      <formula>"Raster_Planungseinheiten"</formula>
    </cfRule>
    <cfRule type="cellIs" dxfId="6560" priority="6989" operator="equal">
      <formula>"Raster_UmweltVersorgung"</formula>
    </cfRule>
  </conditionalFormatting>
  <conditionalFormatting sqref="A5620">
    <cfRule type="cellIs" dxfId="6559" priority="6986" operator="equal">
      <formula>"Raster_Planungseinheiten"</formula>
    </cfRule>
    <cfRule type="cellIs" dxfId="6558" priority="6987" operator="equal">
      <formula>"Raster_UmweltVersorgung"</formula>
    </cfRule>
  </conditionalFormatting>
  <conditionalFormatting sqref="A5622">
    <cfRule type="cellIs" dxfId="6557" priority="6984" operator="equal">
      <formula>"Raster_Planungseinheiten"</formula>
    </cfRule>
    <cfRule type="cellIs" dxfId="6556" priority="6985" operator="equal">
      <formula>"Raster_UmweltVersorgung"</formula>
    </cfRule>
  </conditionalFormatting>
  <conditionalFormatting sqref="A5621">
    <cfRule type="cellIs" dxfId="6555" priority="6982" operator="equal">
      <formula>"Raster_Planungseinheiten"</formula>
    </cfRule>
    <cfRule type="cellIs" dxfId="6554" priority="6983" operator="equal">
      <formula>"Raster_UmweltVersorgung"</formula>
    </cfRule>
  </conditionalFormatting>
  <conditionalFormatting sqref="H5634">
    <cfRule type="cellIs" dxfId="6553" priority="6978" operator="equal">
      <formula>"nurGeometrie"</formula>
    </cfRule>
  </conditionalFormatting>
  <conditionalFormatting sqref="H5635">
    <cfRule type="cellIs" dxfId="6552" priority="6977" operator="equal">
      <formula>"nurGeometrie"</formula>
    </cfRule>
  </conditionalFormatting>
  <conditionalFormatting sqref="H5623">
    <cfRule type="cellIs" dxfId="6551" priority="6981" operator="equal">
      <formula>"nurGeometrie"</formula>
    </cfRule>
  </conditionalFormatting>
  <conditionalFormatting sqref="H5636">
    <cfRule type="cellIs" dxfId="6550" priority="6976" operator="equal">
      <formula>"nurGeometrie"</formula>
    </cfRule>
  </conditionalFormatting>
  <conditionalFormatting sqref="H5632">
    <cfRule type="cellIs" dxfId="6549" priority="6980" operator="equal">
      <formula>"nurGeometrie"</formula>
    </cfRule>
  </conditionalFormatting>
  <conditionalFormatting sqref="H5633">
    <cfRule type="cellIs" dxfId="6548" priority="6979" operator="equal">
      <formula>"nurGeometrie"</formula>
    </cfRule>
  </conditionalFormatting>
  <conditionalFormatting sqref="A5623">
    <cfRule type="cellIs" dxfId="6547" priority="6974" operator="equal">
      <formula>"Raster_Planungseinheiten"</formula>
    </cfRule>
    <cfRule type="cellIs" dxfId="6546" priority="6975" operator="equal">
      <formula>"Raster_UmweltVersorgung"</formula>
    </cfRule>
  </conditionalFormatting>
  <conditionalFormatting sqref="H5624">
    <cfRule type="cellIs" dxfId="6545" priority="6973" operator="equal">
      <formula>"nurGeometrie"</formula>
    </cfRule>
  </conditionalFormatting>
  <conditionalFormatting sqref="H5625">
    <cfRule type="cellIs" dxfId="6544" priority="6972" operator="equal">
      <formula>"nurGeometrie"</formula>
    </cfRule>
  </conditionalFormatting>
  <conditionalFormatting sqref="H5626">
    <cfRule type="cellIs" dxfId="6543" priority="6971" operator="equal">
      <formula>"nurGeometrie"</formula>
    </cfRule>
  </conditionalFormatting>
  <conditionalFormatting sqref="H5627">
    <cfRule type="cellIs" dxfId="6542" priority="6970" operator="equal">
      <formula>"nurGeometrie"</formula>
    </cfRule>
  </conditionalFormatting>
  <conditionalFormatting sqref="H5628">
    <cfRule type="cellIs" dxfId="6541" priority="6969" operator="equal">
      <formula>"nurGeometrie"</formula>
    </cfRule>
  </conditionalFormatting>
  <conditionalFormatting sqref="H5629">
    <cfRule type="cellIs" dxfId="6540" priority="6968" operator="equal">
      <formula>"nurGeometrie"</formula>
    </cfRule>
  </conditionalFormatting>
  <conditionalFormatting sqref="H5630">
    <cfRule type="cellIs" dxfId="6539" priority="6967" operator="equal">
      <formula>"nurGeometrie"</formula>
    </cfRule>
  </conditionalFormatting>
  <conditionalFormatting sqref="H5631">
    <cfRule type="cellIs" dxfId="6538" priority="6966" operator="equal">
      <formula>"nurGeometrie"</formula>
    </cfRule>
  </conditionalFormatting>
  <conditionalFormatting sqref="A5624">
    <cfRule type="cellIs" dxfId="6537" priority="6964" operator="equal">
      <formula>"Raster_Planungseinheiten"</formula>
    </cfRule>
    <cfRule type="cellIs" dxfId="6536" priority="6965" operator="equal">
      <formula>"Raster_UmweltVersorgung"</formula>
    </cfRule>
  </conditionalFormatting>
  <conditionalFormatting sqref="A5625">
    <cfRule type="cellIs" dxfId="6535" priority="6962" operator="equal">
      <formula>"Raster_Planungseinheiten"</formula>
    </cfRule>
    <cfRule type="cellIs" dxfId="6534" priority="6963" operator="equal">
      <formula>"Raster_UmweltVersorgung"</formula>
    </cfRule>
  </conditionalFormatting>
  <conditionalFormatting sqref="A5636">
    <cfRule type="cellIs" dxfId="6533" priority="6960" operator="equal">
      <formula>"Raster_Planungseinheiten"</formula>
    </cfRule>
    <cfRule type="cellIs" dxfId="6532" priority="6961" operator="equal">
      <formula>"Raster_UmweltVersorgung"</formula>
    </cfRule>
  </conditionalFormatting>
  <conditionalFormatting sqref="A5635">
    <cfRule type="cellIs" dxfId="6531" priority="6958" operator="equal">
      <formula>"Raster_Planungseinheiten"</formula>
    </cfRule>
    <cfRule type="cellIs" dxfId="6530" priority="6959" operator="equal">
      <formula>"Raster_UmweltVersorgung"</formula>
    </cfRule>
  </conditionalFormatting>
  <conditionalFormatting sqref="A5634">
    <cfRule type="cellIs" dxfId="6529" priority="6956" operator="equal">
      <formula>"Raster_Planungseinheiten"</formula>
    </cfRule>
    <cfRule type="cellIs" dxfId="6528" priority="6957" operator="equal">
      <formula>"Raster_UmweltVersorgung"</formula>
    </cfRule>
  </conditionalFormatting>
  <conditionalFormatting sqref="A5633">
    <cfRule type="cellIs" dxfId="6527" priority="6954" operator="equal">
      <formula>"Raster_Planungseinheiten"</formula>
    </cfRule>
    <cfRule type="cellIs" dxfId="6526" priority="6955" operator="equal">
      <formula>"Raster_UmweltVersorgung"</formula>
    </cfRule>
  </conditionalFormatting>
  <conditionalFormatting sqref="A5632">
    <cfRule type="cellIs" dxfId="6525" priority="6952" operator="equal">
      <formula>"Raster_Planungseinheiten"</formula>
    </cfRule>
    <cfRule type="cellIs" dxfId="6524" priority="6953" operator="equal">
      <formula>"Raster_UmweltVersorgung"</formula>
    </cfRule>
  </conditionalFormatting>
  <conditionalFormatting sqref="A5631">
    <cfRule type="cellIs" dxfId="6523" priority="6950" operator="equal">
      <formula>"Raster_Planungseinheiten"</formula>
    </cfRule>
    <cfRule type="cellIs" dxfId="6522" priority="6951" operator="equal">
      <formula>"Raster_UmweltVersorgung"</formula>
    </cfRule>
  </conditionalFormatting>
  <conditionalFormatting sqref="A5630">
    <cfRule type="cellIs" dxfId="6521" priority="6948" operator="equal">
      <formula>"Raster_Planungseinheiten"</formula>
    </cfRule>
    <cfRule type="cellIs" dxfId="6520" priority="6949" operator="equal">
      <formula>"Raster_UmweltVersorgung"</formula>
    </cfRule>
  </conditionalFormatting>
  <conditionalFormatting sqref="A5626">
    <cfRule type="cellIs" dxfId="6519" priority="6946" operator="equal">
      <formula>"Raster_Planungseinheiten"</formula>
    </cfRule>
    <cfRule type="cellIs" dxfId="6518" priority="6947" operator="equal">
      <formula>"Raster_UmweltVersorgung"</formula>
    </cfRule>
  </conditionalFormatting>
  <conditionalFormatting sqref="A5627">
    <cfRule type="cellIs" dxfId="6517" priority="6944" operator="equal">
      <formula>"Raster_Planungseinheiten"</formula>
    </cfRule>
    <cfRule type="cellIs" dxfId="6516" priority="6945" operator="equal">
      <formula>"Raster_UmweltVersorgung"</formula>
    </cfRule>
  </conditionalFormatting>
  <conditionalFormatting sqref="A5628">
    <cfRule type="cellIs" dxfId="6515" priority="6942" operator="equal">
      <formula>"Raster_Planungseinheiten"</formula>
    </cfRule>
    <cfRule type="cellIs" dxfId="6514" priority="6943" operator="equal">
      <formula>"Raster_UmweltVersorgung"</formula>
    </cfRule>
  </conditionalFormatting>
  <conditionalFormatting sqref="A5629">
    <cfRule type="cellIs" dxfId="6513" priority="6940" operator="equal">
      <formula>"Raster_Planungseinheiten"</formula>
    </cfRule>
    <cfRule type="cellIs" dxfId="6512" priority="6941" operator="equal">
      <formula>"Raster_UmweltVersorgung"</formula>
    </cfRule>
  </conditionalFormatting>
  <conditionalFormatting sqref="H5640">
    <cfRule type="cellIs" dxfId="6511" priority="6937" operator="equal">
      <formula>"nurGeometrie"</formula>
    </cfRule>
  </conditionalFormatting>
  <conditionalFormatting sqref="H5641">
    <cfRule type="cellIs" dxfId="6510" priority="6936" operator="equal">
      <formula>"nurGeometrie"</formula>
    </cfRule>
  </conditionalFormatting>
  <conditionalFormatting sqref="H5642">
    <cfRule type="cellIs" dxfId="6509" priority="6935" operator="equal">
      <formula>"nurGeometrie"</formula>
    </cfRule>
  </conditionalFormatting>
  <conditionalFormatting sqref="H5638">
    <cfRule type="cellIs" dxfId="6508" priority="6939" operator="equal">
      <formula>"nurGeometrie"</formula>
    </cfRule>
  </conditionalFormatting>
  <conditionalFormatting sqref="H5639">
    <cfRule type="cellIs" dxfId="6507" priority="6938" operator="equal">
      <formula>"nurGeometrie"</formula>
    </cfRule>
  </conditionalFormatting>
  <conditionalFormatting sqref="H5637">
    <cfRule type="cellIs" dxfId="6506" priority="6934" operator="equal">
      <formula>"nurGeometrie"</formula>
    </cfRule>
  </conditionalFormatting>
  <conditionalFormatting sqref="A5637">
    <cfRule type="cellIs" dxfId="6505" priority="6932" operator="equal">
      <formula>"Raster_Planungseinheiten"</formula>
    </cfRule>
    <cfRule type="cellIs" dxfId="6504" priority="6933" operator="equal">
      <formula>"Raster_UmweltVersorgung"</formula>
    </cfRule>
  </conditionalFormatting>
  <conditionalFormatting sqref="A5638">
    <cfRule type="cellIs" dxfId="6503" priority="6920" operator="equal">
      <formula>"Raster_Planungseinheiten"</formula>
    </cfRule>
    <cfRule type="cellIs" dxfId="6502" priority="6921" operator="equal">
      <formula>"Raster_UmweltVersorgung"</formula>
    </cfRule>
  </conditionalFormatting>
  <conditionalFormatting sqref="A5639">
    <cfRule type="cellIs" dxfId="6501" priority="6918" operator="equal">
      <formula>"Raster_Planungseinheiten"</formula>
    </cfRule>
    <cfRule type="cellIs" dxfId="6500" priority="6919" operator="equal">
      <formula>"Raster_UmweltVersorgung"</formula>
    </cfRule>
  </conditionalFormatting>
  <conditionalFormatting sqref="A5640">
    <cfRule type="cellIs" dxfId="6499" priority="6916" operator="equal">
      <formula>"Raster_Planungseinheiten"</formula>
    </cfRule>
    <cfRule type="cellIs" dxfId="6498" priority="6917" operator="equal">
      <formula>"Raster_UmweltVersorgung"</formula>
    </cfRule>
  </conditionalFormatting>
  <conditionalFormatting sqref="A5641">
    <cfRule type="cellIs" dxfId="6497" priority="6914" operator="equal">
      <formula>"Raster_Planungseinheiten"</formula>
    </cfRule>
    <cfRule type="cellIs" dxfId="6496" priority="6915" operator="equal">
      <formula>"Raster_UmweltVersorgung"</formula>
    </cfRule>
  </conditionalFormatting>
  <conditionalFormatting sqref="A5642">
    <cfRule type="cellIs" dxfId="6495" priority="6912" operator="equal">
      <formula>"Raster_Planungseinheiten"</formula>
    </cfRule>
    <cfRule type="cellIs" dxfId="6494" priority="6913" operator="equal">
      <formula>"Raster_UmweltVersorgung"</formula>
    </cfRule>
  </conditionalFormatting>
  <conditionalFormatting sqref="H5646">
    <cfRule type="cellIs" dxfId="6493" priority="6909" operator="equal">
      <formula>"nurGeometrie"</formula>
    </cfRule>
  </conditionalFormatting>
  <conditionalFormatting sqref="H5647">
    <cfRule type="cellIs" dxfId="6492" priority="6908" operator="equal">
      <formula>"nurGeometrie"</formula>
    </cfRule>
  </conditionalFormatting>
  <conditionalFormatting sqref="H5648">
    <cfRule type="cellIs" dxfId="6491" priority="6907" operator="equal">
      <formula>"nurGeometrie"</formula>
    </cfRule>
  </conditionalFormatting>
  <conditionalFormatting sqref="H5644">
    <cfRule type="cellIs" dxfId="6490" priority="6911" operator="equal">
      <formula>"nurGeometrie"</formula>
    </cfRule>
  </conditionalFormatting>
  <conditionalFormatting sqref="H5645">
    <cfRule type="cellIs" dxfId="6489" priority="6910" operator="equal">
      <formula>"nurGeometrie"</formula>
    </cfRule>
  </conditionalFormatting>
  <conditionalFormatting sqref="H5643">
    <cfRule type="cellIs" dxfId="6488" priority="6906" operator="equal">
      <formula>"nurGeometrie"</formula>
    </cfRule>
  </conditionalFormatting>
  <conditionalFormatting sqref="A5643">
    <cfRule type="cellIs" dxfId="6487" priority="6904" operator="equal">
      <formula>"Raster_Planungseinheiten"</formula>
    </cfRule>
    <cfRule type="cellIs" dxfId="6486" priority="6905" operator="equal">
      <formula>"Raster_UmweltVersorgung"</formula>
    </cfRule>
  </conditionalFormatting>
  <conditionalFormatting sqref="A5644">
    <cfRule type="cellIs" dxfId="6485" priority="6892" operator="equal">
      <formula>"Raster_Planungseinheiten"</formula>
    </cfRule>
    <cfRule type="cellIs" dxfId="6484" priority="6893" operator="equal">
      <formula>"Raster_UmweltVersorgung"</formula>
    </cfRule>
  </conditionalFormatting>
  <conditionalFormatting sqref="A5645">
    <cfRule type="cellIs" dxfId="6483" priority="6890" operator="equal">
      <formula>"Raster_Planungseinheiten"</formula>
    </cfRule>
    <cfRule type="cellIs" dxfId="6482" priority="6891" operator="equal">
      <formula>"Raster_UmweltVersorgung"</formula>
    </cfRule>
  </conditionalFormatting>
  <conditionalFormatting sqref="A5646">
    <cfRule type="cellIs" dxfId="6481" priority="6888" operator="equal">
      <formula>"Raster_Planungseinheiten"</formula>
    </cfRule>
    <cfRule type="cellIs" dxfId="6480" priority="6889" operator="equal">
      <formula>"Raster_UmweltVersorgung"</formula>
    </cfRule>
  </conditionalFormatting>
  <conditionalFormatting sqref="A5647">
    <cfRule type="cellIs" dxfId="6479" priority="6886" operator="equal">
      <formula>"Raster_Planungseinheiten"</formula>
    </cfRule>
    <cfRule type="cellIs" dxfId="6478" priority="6887" operator="equal">
      <formula>"Raster_UmweltVersorgung"</formula>
    </cfRule>
  </conditionalFormatting>
  <conditionalFormatting sqref="A5648">
    <cfRule type="cellIs" dxfId="6477" priority="6884" operator="equal">
      <formula>"Raster_Planungseinheiten"</formula>
    </cfRule>
    <cfRule type="cellIs" dxfId="6476" priority="6885" operator="equal">
      <formula>"Raster_UmweltVersorgung"</formula>
    </cfRule>
  </conditionalFormatting>
  <conditionalFormatting sqref="H5652">
    <cfRule type="cellIs" dxfId="6475" priority="6881" operator="equal">
      <formula>"nurGeometrie"</formula>
    </cfRule>
  </conditionalFormatting>
  <conditionalFormatting sqref="H5654">
    <cfRule type="cellIs" dxfId="6474" priority="6879" operator="equal">
      <formula>"nurGeometrie"</formula>
    </cfRule>
  </conditionalFormatting>
  <conditionalFormatting sqref="H5653">
    <cfRule type="cellIs" dxfId="6473" priority="6880" operator="equal">
      <formula>"nurGeometrie"</formula>
    </cfRule>
  </conditionalFormatting>
  <conditionalFormatting sqref="H5650">
    <cfRule type="cellIs" dxfId="6472" priority="6883" operator="equal">
      <formula>"nurGeometrie"</formula>
    </cfRule>
  </conditionalFormatting>
  <conditionalFormatting sqref="H5651">
    <cfRule type="cellIs" dxfId="6471" priority="6882" operator="equal">
      <formula>"nurGeometrie"</formula>
    </cfRule>
  </conditionalFormatting>
  <conditionalFormatting sqref="H5649">
    <cfRule type="cellIs" dxfId="6470" priority="6878" operator="equal">
      <formula>"nurGeometrie"</formula>
    </cfRule>
  </conditionalFormatting>
  <conditionalFormatting sqref="A5649">
    <cfRule type="cellIs" dxfId="6469" priority="6876" operator="equal">
      <formula>"Raster_Planungseinheiten"</formula>
    </cfRule>
    <cfRule type="cellIs" dxfId="6468" priority="6877" operator="equal">
      <formula>"Raster_UmweltVersorgung"</formula>
    </cfRule>
  </conditionalFormatting>
  <conditionalFormatting sqref="A5650">
    <cfRule type="cellIs" dxfId="6467" priority="6864" operator="equal">
      <formula>"Raster_Planungseinheiten"</formula>
    </cfRule>
    <cfRule type="cellIs" dxfId="6466" priority="6865" operator="equal">
      <formula>"Raster_UmweltVersorgung"</formula>
    </cfRule>
  </conditionalFormatting>
  <conditionalFormatting sqref="A5651">
    <cfRule type="cellIs" dxfId="6465" priority="6862" operator="equal">
      <formula>"Raster_Planungseinheiten"</formula>
    </cfRule>
    <cfRule type="cellIs" dxfId="6464" priority="6863" operator="equal">
      <formula>"Raster_UmweltVersorgung"</formula>
    </cfRule>
  </conditionalFormatting>
  <conditionalFormatting sqref="A5652">
    <cfRule type="cellIs" dxfId="6463" priority="6860" operator="equal">
      <formula>"Raster_Planungseinheiten"</formula>
    </cfRule>
    <cfRule type="cellIs" dxfId="6462" priority="6861" operator="equal">
      <formula>"Raster_UmweltVersorgung"</formula>
    </cfRule>
  </conditionalFormatting>
  <conditionalFormatting sqref="A5653">
    <cfRule type="cellIs" dxfId="6461" priority="6858" operator="equal">
      <formula>"Raster_Planungseinheiten"</formula>
    </cfRule>
    <cfRule type="cellIs" dxfId="6460" priority="6859" operator="equal">
      <formula>"Raster_UmweltVersorgung"</formula>
    </cfRule>
  </conditionalFormatting>
  <conditionalFormatting sqref="A5654">
    <cfRule type="cellIs" dxfId="6459" priority="6856" operator="equal">
      <formula>"Raster_Planungseinheiten"</formula>
    </cfRule>
    <cfRule type="cellIs" dxfId="6458" priority="6857" operator="equal">
      <formula>"Raster_UmweltVersorgung"</formula>
    </cfRule>
  </conditionalFormatting>
  <conditionalFormatting sqref="H5658">
    <cfRule type="cellIs" dxfId="6457" priority="6853" operator="equal">
      <formula>"nurGeometrie"</formula>
    </cfRule>
  </conditionalFormatting>
  <conditionalFormatting sqref="H5660">
    <cfRule type="cellIs" dxfId="6456" priority="6851" operator="equal">
      <formula>"nurGeometrie"</formula>
    </cfRule>
  </conditionalFormatting>
  <conditionalFormatting sqref="H5659">
    <cfRule type="cellIs" dxfId="6455" priority="6852" operator="equal">
      <formula>"nurGeometrie"</formula>
    </cfRule>
  </conditionalFormatting>
  <conditionalFormatting sqref="H5656">
    <cfRule type="cellIs" dxfId="6454" priority="6855" operator="equal">
      <formula>"nurGeometrie"</formula>
    </cfRule>
  </conditionalFormatting>
  <conditionalFormatting sqref="H5657">
    <cfRule type="cellIs" dxfId="6453" priority="6854" operator="equal">
      <formula>"nurGeometrie"</formula>
    </cfRule>
  </conditionalFormatting>
  <conditionalFormatting sqref="H5655">
    <cfRule type="cellIs" dxfId="6452" priority="6850" operator="equal">
      <formula>"nurGeometrie"</formula>
    </cfRule>
  </conditionalFormatting>
  <conditionalFormatting sqref="A5655">
    <cfRule type="cellIs" dxfId="6451" priority="6848" operator="equal">
      <formula>"Raster_Planungseinheiten"</formula>
    </cfRule>
    <cfRule type="cellIs" dxfId="6450" priority="6849" operator="equal">
      <formula>"Raster_UmweltVersorgung"</formula>
    </cfRule>
  </conditionalFormatting>
  <conditionalFormatting sqref="A5656">
    <cfRule type="cellIs" dxfId="6449" priority="6836" operator="equal">
      <formula>"Raster_Planungseinheiten"</formula>
    </cfRule>
    <cfRule type="cellIs" dxfId="6448" priority="6837" operator="equal">
      <formula>"Raster_UmweltVersorgung"</formula>
    </cfRule>
  </conditionalFormatting>
  <conditionalFormatting sqref="A5657">
    <cfRule type="cellIs" dxfId="6447" priority="6834" operator="equal">
      <formula>"Raster_Planungseinheiten"</formula>
    </cfRule>
    <cfRule type="cellIs" dxfId="6446" priority="6835" operator="equal">
      <formula>"Raster_UmweltVersorgung"</formula>
    </cfRule>
  </conditionalFormatting>
  <conditionalFormatting sqref="A5658">
    <cfRule type="cellIs" dxfId="6445" priority="6832" operator="equal">
      <formula>"Raster_Planungseinheiten"</formula>
    </cfRule>
    <cfRule type="cellIs" dxfId="6444" priority="6833" operator="equal">
      <formula>"Raster_UmweltVersorgung"</formula>
    </cfRule>
  </conditionalFormatting>
  <conditionalFormatting sqref="A5659">
    <cfRule type="cellIs" dxfId="6443" priority="6830" operator="equal">
      <formula>"Raster_Planungseinheiten"</formula>
    </cfRule>
    <cfRule type="cellIs" dxfId="6442" priority="6831" operator="equal">
      <formula>"Raster_UmweltVersorgung"</formula>
    </cfRule>
  </conditionalFormatting>
  <conditionalFormatting sqref="A5660">
    <cfRule type="cellIs" dxfId="6441" priority="6828" operator="equal">
      <formula>"Raster_Planungseinheiten"</formula>
    </cfRule>
    <cfRule type="cellIs" dxfId="6440" priority="6829" operator="equal">
      <formula>"Raster_UmweltVersorgung"</formula>
    </cfRule>
  </conditionalFormatting>
  <conditionalFormatting sqref="H5664">
    <cfRule type="cellIs" dxfId="6439" priority="6825" operator="equal">
      <formula>"nurGeometrie"</formula>
    </cfRule>
  </conditionalFormatting>
  <conditionalFormatting sqref="H5666">
    <cfRule type="cellIs" dxfId="6438" priority="6823" operator="equal">
      <formula>"nurGeometrie"</formula>
    </cfRule>
  </conditionalFormatting>
  <conditionalFormatting sqref="H5665">
    <cfRule type="cellIs" dxfId="6437" priority="6824" operator="equal">
      <formula>"nurGeometrie"</formula>
    </cfRule>
  </conditionalFormatting>
  <conditionalFormatting sqref="H5662">
    <cfRule type="cellIs" dxfId="6436" priority="6827" operator="equal">
      <formula>"nurGeometrie"</formula>
    </cfRule>
  </conditionalFormatting>
  <conditionalFormatting sqref="H5663">
    <cfRule type="cellIs" dxfId="6435" priority="6826" operator="equal">
      <formula>"nurGeometrie"</formula>
    </cfRule>
  </conditionalFormatting>
  <conditionalFormatting sqref="H5661">
    <cfRule type="cellIs" dxfId="6434" priority="6822" operator="equal">
      <formula>"nurGeometrie"</formula>
    </cfRule>
  </conditionalFormatting>
  <conditionalFormatting sqref="A5661">
    <cfRule type="cellIs" dxfId="6433" priority="6820" operator="equal">
      <formula>"Raster_Planungseinheiten"</formula>
    </cfRule>
    <cfRule type="cellIs" dxfId="6432" priority="6821" operator="equal">
      <formula>"Raster_UmweltVersorgung"</formula>
    </cfRule>
  </conditionalFormatting>
  <conditionalFormatting sqref="A5662">
    <cfRule type="cellIs" dxfId="6431" priority="6818" operator="equal">
      <formula>"Raster_Planungseinheiten"</formula>
    </cfRule>
    <cfRule type="cellIs" dxfId="6430" priority="6819" operator="equal">
      <formula>"Raster_UmweltVersorgung"</formula>
    </cfRule>
  </conditionalFormatting>
  <conditionalFormatting sqref="A5663">
    <cfRule type="cellIs" dxfId="6429" priority="6816" operator="equal">
      <formula>"Raster_Planungseinheiten"</formula>
    </cfRule>
    <cfRule type="cellIs" dxfId="6428" priority="6817" operator="equal">
      <formula>"Raster_UmweltVersorgung"</formula>
    </cfRule>
  </conditionalFormatting>
  <conditionalFormatting sqref="A5664">
    <cfRule type="cellIs" dxfId="6427" priority="6814" operator="equal">
      <formula>"Raster_Planungseinheiten"</formula>
    </cfRule>
    <cfRule type="cellIs" dxfId="6426" priority="6815" operator="equal">
      <formula>"Raster_UmweltVersorgung"</formula>
    </cfRule>
  </conditionalFormatting>
  <conditionalFormatting sqref="A5665">
    <cfRule type="cellIs" dxfId="6425" priority="6812" operator="equal">
      <formula>"Raster_Planungseinheiten"</formula>
    </cfRule>
    <cfRule type="cellIs" dxfId="6424" priority="6813" operator="equal">
      <formula>"Raster_UmweltVersorgung"</formula>
    </cfRule>
  </conditionalFormatting>
  <conditionalFormatting sqref="A4261">
    <cfRule type="cellIs" dxfId="6423" priority="6808" operator="equal">
      <formula>"Raster_Planungseinheiten"</formula>
    </cfRule>
    <cfRule type="cellIs" dxfId="6422" priority="6809" operator="equal">
      <formula>"Raster_UmweltVersorgung"</formula>
    </cfRule>
  </conditionalFormatting>
  <conditionalFormatting sqref="A4262">
    <cfRule type="cellIs" dxfId="6421" priority="6806" operator="equal">
      <formula>"Raster_Planungseinheiten"</formula>
    </cfRule>
    <cfRule type="cellIs" dxfId="6420" priority="6807" operator="equal">
      <formula>"Raster_UmweltVersorgung"</formula>
    </cfRule>
  </conditionalFormatting>
  <conditionalFormatting sqref="A5666">
    <cfRule type="cellIs" dxfId="6419" priority="6804" operator="equal">
      <formula>"Raster_Planungseinheiten"</formula>
    </cfRule>
    <cfRule type="cellIs" dxfId="6418" priority="6805" operator="equal">
      <formula>"Raster_UmweltVersorgung"</formula>
    </cfRule>
  </conditionalFormatting>
  <conditionalFormatting sqref="A4263">
    <cfRule type="cellIs" dxfId="6417" priority="6802" operator="equal">
      <formula>"Raster_Planungseinheiten"</formula>
    </cfRule>
    <cfRule type="cellIs" dxfId="6416" priority="6803" operator="equal">
      <formula>"Raster_UmweltVersorgung"</formula>
    </cfRule>
  </conditionalFormatting>
  <conditionalFormatting sqref="A4264">
    <cfRule type="cellIs" dxfId="6415" priority="6800" operator="equal">
      <formula>"Raster_Planungseinheiten"</formula>
    </cfRule>
    <cfRule type="cellIs" dxfId="6414" priority="6801" operator="equal">
      <formula>"Raster_UmweltVersorgung"</formula>
    </cfRule>
  </conditionalFormatting>
  <conditionalFormatting sqref="A4265">
    <cfRule type="cellIs" dxfId="6413" priority="6798" operator="equal">
      <formula>"Raster_Planungseinheiten"</formula>
    </cfRule>
    <cfRule type="cellIs" dxfId="6412" priority="6799" operator="equal">
      <formula>"Raster_UmweltVersorgung"</formula>
    </cfRule>
  </conditionalFormatting>
  <conditionalFormatting sqref="H5667">
    <cfRule type="cellIs" dxfId="6411" priority="6797" operator="equal">
      <formula>"nurGeometrie"</formula>
    </cfRule>
  </conditionalFormatting>
  <conditionalFormatting sqref="H5670">
    <cfRule type="cellIs" dxfId="6410" priority="6796" operator="equal">
      <formula>"nurGeometrie"</formula>
    </cfRule>
  </conditionalFormatting>
  <conditionalFormatting sqref="H5671">
    <cfRule type="cellIs" dxfId="6409" priority="6795" operator="equal">
      <formula>"nurGeometrie"</formula>
    </cfRule>
  </conditionalFormatting>
  <conditionalFormatting sqref="H5672">
    <cfRule type="cellIs" dxfId="6408" priority="6794" operator="equal">
      <formula>"nurGeometrie"</formula>
    </cfRule>
  </conditionalFormatting>
  <conditionalFormatting sqref="H5673">
    <cfRule type="cellIs" dxfId="6407" priority="6793" operator="equal">
      <formula>"nurGeometrie"</formula>
    </cfRule>
  </conditionalFormatting>
  <conditionalFormatting sqref="H5674">
    <cfRule type="cellIs" dxfId="6406" priority="6792" operator="equal">
      <formula>"nurGeometrie"</formula>
    </cfRule>
  </conditionalFormatting>
  <conditionalFormatting sqref="A5667">
    <cfRule type="cellIs" dxfId="6405" priority="6790" operator="equal">
      <formula>"Raster_Planungseinheiten"</formula>
    </cfRule>
    <cfRule type="cellIs" dxfId="6404" priority="6791" operator="equal">
      <formula>"Raster_UmweltVersorgung"</formula>
    </cfRule>
  </conditionalFormatting>
  <conditionalFormatting sqref="A5670">
    <cfRule type="cellIs" dxfId="6403" priority="6788" operator="equal">
      <formula>"Raster_Planungseinheiten"</formula>
    </cfRule>
    <cfRule type="cellIs" dxfId="6402" priority="6789" operator="equal">
      <formula>"Raster_UmweltVersorgung"</formula>
    </cfRule>
  </conditionalFormatting>
  <conditionalFormatting sqref="A5671">
    <cfRule type="cellIs" dxfId="6401" priority="6786" operator="equal">
      <formula>"Raster_Planungseinheiten"</formula>
    </cfRule>
    <cfRule type="cellIs" dxfId="6400" priority="6787" operator="equal">
      <formula>"Raster_UmweltVersorgung"</formula>
    </cfRule>
  </conditionalFormatting>
  <conditionalFormatting sqref="A5672">
    <cfRule type="cellIs" dxfId="6399" priority="6784" operator="equal">
      <formula>"Raster_Planungseinheiten"</formula>
    </cfRule>
    <cfRule type="cellIs" dxfId="6398" priority="6785" operator="equal">
      <formula>"Raster_UmweltVersorgung"</formula>
    </cfRule>
  </conditionalFormatting>
  <conditionalFormatting sqref="A5673">
    <cfRule type="cellIs" dxfId="6397" priority="6782" operator="equal">
      <formula>"Raster_Planungseinheiten"</formula>
    </cfRule>
    <cfRule type="cellIs" dxfId="6396" priority="6783" operator="equal">
      <formula>"Raster_UmweltVersorgung"</formula>
    </cfRule>
  </conditionalFormatting>
  <conditionalFormatting sqref="A5674">
    <cfRule type="cellIs" dxfId="6395" priority="6780" operator="equal">
      <formula>"Raster_Planungseinheiten"</formula>
    </cfRule>
    <cfRule type="cellIs" dxfId="6394" priority="6781" operator="equal">
      <formula>"Raster_UmweltVersorgung"</formula>
    </cfRule>
  </conditionalFormatting>
  <conditionalFormatting sqref="H5668">
    <cfRule type="cellIs" dxfId="6393" priority="6779" operator="equal">
      <formula>"nurGeometrie"</formula>
    </cfRule>
  </conditionalFormatting>
  <conditionalFormatting sqref="A5668">
    <cfRule type="cellIs" dxfId="6392" priority="6777" operator="equal">
      <formula>"Raster_Planungseinheiten"</formula>
    </cfRule>
    <cfRule type="cellIs" dxfId="6391" priority="6778" operator="equal">
      <formula>"Raster_UmweltVersorgung"</formula>
    </cfRule>
  </conditionalFormatting>
  <conditionalFormatting sqref="H5669">
    <cfRule type="cellIs" dxfId="6390" priority="6776" operator="equal">
      <formula>"nurGeometrie"</formula>
    </cfRule>
  </conditionalFormatting>
  <conditionalFormatting sqref="A5669">
    <cfRule type="cellIs" dxfId="6389" priority="6774" operator="equal">
      <formula>"Raster_Planungseinheiten"</formula>
    </cfRule>
    <cfRule type="cellIs" dxfId="6388" priority="6775" operator="equal">
      <formula>"Raster_UmweltVersorgung"</formula>
    </cfRule>
  </conditionalFormatting>
  <conditionalFormatting sqref="A5676">
    <cfRule type="cellIs" dxfId="6387" priority="6764" operator="equal">
      <formula>"Raster_Planungseinheiten"</formula>
    </cfRule>
    <cfRule type="cellIs" dxfId="6386" priority="6765" operator="equal">
      <formula>"Raster_UmweltVersorgung"</formula>
    </cfRule>
  </conditionalFormatting>
  <conditionalFormatting sqref="H5678">
    <cfRule type="cellIs" dxfId="6385" priority="6770" operator="equal">
      <formula>"nurGeometrie"</formula>
    </cfRule>
  </conditionalFormatting>
  <conditionalFormatting sqref="H5679">
    <cfRule type="cellIs" dxfId="6384" priority="6769" operator="equal">
      <formula>"nurGeometrie"</formula>
    </cfRule>
  </conditionalFormatting>
  <conditionalFormatting sqref="A5679">
    <cfRule type="cellIs" dxfId="6383" priority="6758" operator="equal">
      <formula>"Raster_Planungseinheiten"</formula>
    </cfRule>
    <cfRule type="cellIs" dxfId="6382" priority="6759" operator="equal">
      <formula>"Raster_UmweltVersorgung"</formula>
    </cfRule>
  </conditionalFormatting>
  <conditionalFormatting sqref="A5680">
    <cfRule type="cellIs" dxfId="6381" priority="6756" operator="equal">
      <formula>"Raster_Planungseinheiten"</formula>
    </cfRule>
    <cfRule type="cellIs" dxfId="6380" priority="6757" operator="equal">
      <formula>"Raster_UmweltVersorgung"</formula>
    </cfRule>
  </conditionalFormatting>
  <conditionalFormatting sqref="A5677">
    <cfRule type="cellIs" dxfId="6379" priority="6762" operator="equal">
      <formula>"Raster_Planungseinheiten"</formula>
    </cfRule>
    <cfRule type="cellIs" dxfId="6378" priority="6763" operator="equal">
      <formula>"Raster_UmweltVersorgung"</formula>
    </cfRule>
  </conditionalFormatting>
  <conditionalFormatting sqref="A5675">
    <cfRule type="cellIs" dxfId="6377" priority="6766" operator="equal">
      <formula>"Raster_Planungseinheiten"</formula>
    </cfRule>
    <cfRule type="cellIs" dxfId="6376" priority="6767" operator="equal">
      <formula>"Raster_UmweltVersorgung"</formula>
    </cfRule>
  </conditionalFormatting>
  <conditionalFormatting sqref="A5678">
    <cfRule type="cellIs" dxfId="6375" priority="6760" operator="equal">
      <formula>"Raster_Planungseinheiten"</formula>
    </cfRule>
    <cfRule type="cellIs" dxfId="6374" priority="6761" operator="equal">
      <formula>"Raster_UmweltVersorgung"</formula>
    </cfRule>
  </conditionalFormatting>
  <conditionalFormatting sqref="H5675">
    <cfRule type="cellIs" dxfId="6373" priority="6773" operator="equal">
      <formula>"nurGeometrie"</formula>
    </cfRule>
  </conditionalFormatting>
  <conditionalFormatting sqref="H5680">
    <cfRule type="cellIs" dxfId="6372" priority="6768" operator="equal">
      <formula>"nurGeometrie"</formula>
    </cfRule>
  </conditionalFormatting>
  <conditionalFormatting sqref="H5676">
    <cfRule type="cellIs" dxfId="6371" priority="6772" operator="equal">
      <formula>"nurGeometrie"</formula>
    </cfRule>
  </conditionalFormatting>
  <conditionalFormatting sqref="H5677">
    <cfRule type="cellIs" dxfId="6370" priority="6771" operator="equal">
      <formula>"nurGeometrie"</formula>
    </cfRule>
  </conditionalFormatting>
  <conditionalFormatting sqref="A5688">
    <cfRule type="cellIs" dxfId="6369" priority="6726" operator="equal">
      <formula>"Raster_Planungseinheiten"</formula>
    </cfRule>
    <cfRule type="cellIs" dxfId="6368" priority="6727" operator="equal">
      <formula>"Raster_UmweltVersorgung"</formula>
    </cfRule>
  </conditionalFormatting>
  <conditionalFormatting sqref="A5696">
    <cfRule type="cellIs" dxfId="6367" priority="6722" operator="equal">
      <formula>"Raster_Planungseinheiten"</formula>
    </cfRule>
    <cfRule type="cellIs" dxfId="6366" priority="6723" operator="equal">
      <formula>"Raster_UmweltVersorgung"</formula>
    </cfRule>
  </conditionalFormatting>
  <conditionalFormatting sqref="A5689">
    <cfRule type="cellIs" dxfId="6365" priority="6724" operator="equal">
      <formula>"Raster_Planungseinheiten"</formula>
    </cfRule>
    <cfRule type="cellIs" dxfId="6364" priority="6725" operator="equal">
      <formula>"Raster_UmweltVersorgung"</formula>
    </cfRule>
  </conditionalFormatting>
  <conditionalFormatting sqref="A5692">
    <cfRule type="cellIs" dxfId="6363" priority="6705" operator="equal">
      <formula>"Raster_Planungseinheiten"</formula>
    </cfRule>
    <cfRule type="cellIs" dxfId="6362" priority="6706" operator="equal">
      <formula>"Raster_UmweltVersorgung"</formula>
    </cfRule>
  </conditionalFormatting>
  <conditionalFormatting sqref="A5690">
    <cfRule type="cellIs" dxfId="6361" priority="6711" operator="equal">
      <formula>"Raster_Planungseinheiten"</formula>
    </cfRule>
    <cfRule type="cellIs" dxfId="6360" priority="6712" operator="equal">
      <formula>"Raster_UmweltVersorgung"</formula>
    </cfRule>
  </conditionalFormatting>
  <conditionalFormatting sqref="A5699">
    <cfRule type="cellIs" dxfId="6359" priority="6716" operator="equal">
      <formula>"Raster_Planungseinheiten"</formula>
    </cfRule>
    <cfRule type="cellIs" dxfId="6358" priority="6717" operator="equal">
      <formula>"Raster_UmweltVersorgung"</formula>
    </cfRule>
  </conditionalFormatting>
  <conditionalFormatting sqref="A5684">
    <cfRule type="cellIs" dxfId="6357" priority="6742" operator="equal">
      <formula>"Raster_Planungseinheiten"</formula>
    </cfRule>
    <cfRule type="cellIs" dxfId="6356" priority="6743" operator="equal">
      <formula>"Raster_UmweltVersorgung"</formula>
    </cfRule>
  </conditionalFormatting>
  <conditionalFormatting sqref="A5697">
    <cfRule type="cellIs" dxfId="6355" priority="6720" operator="equal">
      <formula>"Raster_Planungseinheiten"</formula>
    </cfRule>
    <cfRule type="cellIs" dxfId="6354" priority="6721" operator="equal">
      <formula>"Raster_UmweltVersorgung"</formula>
    </cfRule>
  </conditionalFormatting>
  <conditionalFormatting sqref="A5691">
    <cfRule type="cellIs" dxfId="6353" priority="6707" operator="equal">
      <formula>"Raster_Planungseinheiten"</formula>
    </cfRule>
    <cfRule type="cellIs" dxfId="6352" priority="6708" operator="equal">
      <formula>"Raster_UmweltVersorgung"</formula>
    </cfRule>
  </conditionalFormatting>
  <conditionalFormatting sqref="A5694">
    <cfRule type="cellIs" dxfId="6351" priority="6698" operator="equal">
      <formula>"Raster_Planungseinheiten"</formula>
    </cfRule>
    <cfRule type="cellIs" dxfId="6350" priority="6699" operator="equal">
      <formula>"Raster_UmweltVersorgung"</formula>
    </cfRule>
  </conditionalFormatting>
  <conditionalFormatting sqref="A5686">
    <cfRule type="cellIs" dxfId="6349" priority="6738" operator="equal">
      <formula>"Raster_Planungseinheiten"</formula>
    </cfRule>
    <cfRule type="cellIs" dxfId="6348" priority="6739" operator="equal">
      <formula>"Raster_UmweltVersorgung"</formula>
    </cfRule>
  </conditionalFormatting>
  <conditionalFormatting sqref="A5693">
    <cfRule type="cellIs" dxfId="6347" priority="6702" operator="equal">
      <formula>"Raster_Planungseinheiten"</formula>
    </cfRule>
    <cfRule type="cellIs" dxfId="6346" priority="6703" operator="equal">
      <formula>"Raster_UmweltVersorgung"</formula>
    </cfRule>
  </conditionalFormatting>
  <conditionalFormatting sqref="A5687">
    <cfRule type="cellIs" dxfId="6345" priority="6730" operator="equal">
      <formula>"Raster_Planungseinheiten"</formula>
    </cfRule>
    <cfRule type="cellIs" dxfId="6344" priority="6731" operator="equal">
      <formula>"Raster_UmweltVersorgung"</formula>
    </cfRule>
  </conditionalFormatting>
  <conditionalFormatting sqref="H5691">
    <cfRule type="cellIs" dxfId="6343" priority="6710" operator="equal">
      <formula>"nurGeometrie"</formula>
    </cfRule>
  </conditionalFormatting>
  <conditionalFormatting sqref="H5692">
    <cfRule type="cellIs" dxfId="6342" priority="6709" operator="equal">
      <formula>"nurGeometrie"</formula>
    </cfRule>
  </conditionalFormatting>
  <conditionalFormatting sqref="A5700">
    <cfRule type="cellIs" dxfId="6341" priority="6714" operator="equal">
      <formula>"Raster_Planungseinheiten"</formula>
    </cfRule>
    <cfRule type="cellIs" dxfId="6340" priority="6715" operator="equal">
      <formula>"Raster_UmweltVersorgung"</formula>
    </cfRule>
  </conditionalFormatting>
  <conditionalFormatting sqref="A5698">
    <cfRule type="cellIs" dxfId="6339" priority="6718" operator="equal">
      <formula>"Raster_Planungseinheiten"</formula>
    </cfRule>
    <cfRule type="cellIs" dxfId="6338" priority="6719" operator="equal">
      <formula>"Raster_UmweltVersorgung"</formula>
    </cfRule>
  </conditionalFormatting>
  <conditionalFormatting sqref="H5698">
    <cfRule type="cellIs" dxfId="6337" priority="6734" operator="equal">
      <formula>"nurGeometrie"</formula>
    </cfRule>
  </conditionalFormatting>
  <conditionalFormatting sqref="H5699">
    <cfRule type="cellIs" dxfId="6336" priority="6733" operator="equal">
      <formula>"nurGeometrie"</formula>
    </cfRule>
  </conditionalFormatting>
  <conditionalFormatting sqref="H5688">
    <cfRule type="cellIs" dxfId="6335" priority="6729" operator="equal">
      <formula>"nurGeometrie"</formula>
    </cfRule>
  </conditionalFormatting>
  <conditionalFormatting sqref="H5689">
    <cfRule type="cellIs" dxfId="6334" priority="6728" operator="equal">
      <formula>"nurGeometrie"</formula>
    </cfRule>
  </conditionalFormatting>
  <conditionalFormatting sqref="A5695">
    <cfRule type="cellIs" dxfId="6333" priority="6696" operator="equal">
      <formula>"Raster_Planungseinheiten"</formula>
    </cfRule>
    <cfRule type="cellIs" dxfId="6332" priority="6697" operator="equal">
      <formula>"Raster_UmweltVersorgung"</formula>
    </cfRule>
  </conditionalFormatting>
  <conditionalFormatting sqref="H5684">
    <cfRule type="cellIs" dxfId="6331" priority="6752" operator="equal">
      <formula>"nurGeometrie"</formula>
    </cfRule>
  </conditionalFormatting>
  <conditionalFormatting sqref="H5685">
    <cfRule type="cellIs" dxfId="6330" priority="6751" operator="equal">
      <formula>"nurGeometrie"</formula>
    </cfRule>
  </conditionalFormatting>
  <conditionalFormatting sqref="A5681">
    <cfRule type="cellIs" dxfId="6329" priority="6748" operator="equal">
      <formula>"Raster_Planungseinheiten"</formula>
    </cfRule>
    <cfRule type="cellIs" dxfId="6328" priority="6749" operator="equal">
      <formula>"Raster_UmweltVersorgung"</formula>
    </cfRule>
  </conditionalFormatting>
  <conditionalFormatting sqref="H5681">
    <cfRule type="cellIs" dxfId="6327" priority="6755" operator="equal">
      <formula>"nurGeometrie"</formula>
    </cfRule>
  </conditionalFormatting>
  <conditionalFormatting sqref="H5686">
    <cfRule type="cellIs" dxfId="6326" priority="6750" operator="equal">
      <formula>"nurGeometrie"</formula>
    </cfRule>
  </conditionalFormatting>
  <conditionalFormatting sqref="H5682">
    <cfRule type="cellIs" dxfId="6325" priority="6754" operator="equal">
      <formula>"nurGeometrie"</formula>
    </cfRule>
  </conditionalFormatting>
  <conditionalFormatting sqref="H5683">
    <cfRule type="cellIs" dxfId="6324" priority="6753" operator="equal">
      <formula>"nurGeometrie"</formula>
    </cfRule>
  </conditionalFormatting>
  <conditionalFormatting sqref="A5682">
    <cfRule type="cellIs" dxfId="6323" priority="6746" operator="equal">
      <formula>"Raster_Planungseinheiten"</formula>
    </cfRule>
    <cfRule type="cellIs" dxfId="6322" priority="6747" operator="equal">
      <formula>"Raster_UmweltVersorgung"</formula>
    </cfRule>
  </conditionalFormatting>
  <conditionalFormatting sqref="A5683">
    <cfRule type="cellIs" dxfId="6321" priority="6744" operator="equal">
      <formula>"Raster_Planungseinheiten"</formula>
    </cfRule>
    <cfRule type="cellIs" dxfId="6320" priority="6745" operator="equal">
      <formula>"Raster_UmweltVersorgung"</formula>
    </cfRule>
  </conditionalFormatting>
  <conditionalFormatting sqref="A5685">
    <cfRule type="cellIs" dxfId="6319" priority="6740" operator="equal">
      <formula>"Raster_Planungseinheiten"</formula>
    </cfRule>
    <cfRule type="cellIs" dxfId="6318" priority="6741" operator="equal">
      <formula>"Raster_UmweltVersorgung"</formula>
    </cfRule>
  </conditionalFormatting>
  <conditionalFormatting sqref="H5687">
    <cfRule type="cellIs" dxfId="6317" priority="6737" operator="equal">
      <formula>"nurGeometrie"</formula>
    </cfRule>
  </conditionalFormatting>
  <conditionalFormatting sqref="H5700">
    <cfRule type="cellIs" dxfId="6316" priority="6732" operator="equal">
      <formula>"nurGeometrie"</formula>
    </cfRule>
  </conditionalFormatting>
  <conditionalFormatting sqref="H5696">
    <cfRule type="cellIs" dxfId="6315" priority="6736" operator="equal">
      <formula>"nurGeometrie"</formula>
    </cfRule>
  </conditionalFormatting>
  <conditionalFormatting sqref="H5697">
    <cfRule type="cellIs" dxfId="6314" priority="6735" operator="equal">
      <formula>"nurGeometrie"</formula>
    </cfRule>
  </conditionalFormatting>
  <conditionalFormatting sqref="H5694">
    <cfRule type="cellIs" dxfId="6313" priority="6701" operator="equal">
      <formula>"nurGeometrie"</formula>
    </cfRule>
  </conditionalFormatting>
  <conditionalFormatting sqref="H5695">
    <cfRule type="cellIs" dxfId="6312" priority="6700" operator="equal">
      <formula>"nurGeometrie"</formula>
    </cfRule>
  </conditionalFormatting>
  <conditionalFormatting sqref="H5690">
    <cfRule type="cellIs" dxfId="6311" priority="6713" operator="equal">
      <formula>"nurGeometrie"</formula>
    </cfRule>
  </conditionalFormatting>
  <conditionalFormatting sqref="H5693">
    <cfRule type="cellIs" dxfId="6310" priority="6704" operator="equal">
      <formula>"nurGeometrie"</formula>
    </cfRule>
  </conditionalFormatting>
  <conditionalFormatting sqref="A5807">
    <cfRule type="cellIs" dxfId="6309" priority="6368" operator="equal">
      <formula>"Raster_Planungseinheiten"</formula>
    </cfRule>
    <cfRule type="cellIs" dxfId="6308" priority="6369" operator="equal">
      <formula>"Raster_UmweltVersorgung"</formula>
    </cfRule>
  </conditionalFormatting>
  <conditionalFormatting sqref="A5808">
    <cfRule type="cellIs" dxfId="6307" priority="6366" operator="equal">
      <formula>"Raster_Planungseinheiten"</formula>
    </cfRule>
    <cfRule type="cellIs" dxfId="6306" priority="6367" operator="equal">
      <formula>"Raster_UmweltVersorgung"</formula>
    </cfRule>
  </conditionalFormatting>
  <conditionalFormatting sqref="A5721">
    <cfRule type="cellIs" dxfId="6305" priority="6626" operator="equal">
      <formula>"Raster_Planungseinheiten"</formula>
    </cfRule>
    <cfRule type="cellIs" dxfId="6304" priority="6627" operator="equal">
      <formula>"Raster_UmweltVersorgung"</formula>
    </cfRule>
  </conditionalFormatting>
  <conditionalFormatting sqref="A5796">
    <cfRule type="cellIs" dxfId="6303" priority="6404" operator="equal">
      <formula>"Raster_Planungseinheiten"</formula>
    </cfRule>
    <cfRule type="cellIs" dxfId="6302" priority="6405" operator="equal">
      <formula>"Raster_UmweltVersorgung"</formula>
    </cfRule>
  </conditionalFormatting>
  <conditionalFormatting sqref="A5816">
    <cfRule type="cellIs" dxfId="6301" priority="6362" operator="equal">
      <formula>"Raster_Planungseinheiten"</formula>
    </cfRule>
    <cfRule type="cellIs" dxfId="6300" priority="6363" operator="equal">
      <formula>"Raster_UmweltVersorgung"</formula>
    </cfRule>
  </conditionalFormatting>
  <conditionalFormatting sqref="A5809">
    <cfRule type="cellIs" dxfId="6299" priority="6364" operator="equal">
      <formula>"Raster_Planungseinheiten"</formula>
    </cfRule>
    <cfRule type="cellIs" dxfId="6298" priority="6365" operator="equal">
      <formula>"Raster_UmweltVersorgung"</formula>
    </cfRule>
  </conditionalFormatting>
  <conditionalFormatting sqref="A5717">
    <cfRule type="cellIs" dxfId="6297" priority="6634" operator="equal">
      <formula>"Raster_Planungseinheiten"</formula>
    </cfRule>
    <cfRule type="cellIs" dxfId="6296" priority="6635" operator="equal">
      <formula>"Raster_UmweltVersorgung"</formula>
    </cfRule>
  </conditionalFormatting>
  <conditionalFormatting sqref="H5807">
    <cfRule type="cellIs" dxfId="6295" priority="6372" operator="equal">
      <formula>"nurGeometrie"</formula>
    </cfRule>
  </conditionalFormatting>
  <conditionalFormatting sqref="A5723">
    <cfRule type="cellIs" dxfId="6294" priority="6622" operator="equal">
      <formula>"Raster_Planungseinheiten"</formula>
    </cfRule>
    <cfRule type="cellIs" dxfId="6293" priority="6623" operator="equal">
      <formula>"Raster_UmweltVersorgung"</formula>
    </cfRule>
  </conditionalFormatting>
  <conditionalFormatting sqref="A5728">
    <cfRule type="cellIs" dxfId="6292" priority="6612" operator="equal">
      <formula>"Raster_Planungseinheiten"</formula>
    </cfRule>
    <cfRule type="cellIs" dxfId="6291" priority="6613" operator="equal">
      <formula>"Raster_UmweltVersorgung"</formula>
    </cfRule>
  </conditionalFormatting>
  <conditionalFormatting sqref="A5792">
    <cfRule type="cellIs" dxfId="6290" priority="6418" operator="equal">
      <formula>"Raster_Planungseinheiten"</formula>
    </cfRule>
    <cfRule type="cellIs" dxfId="6289" priority="6419" operator="equal">
      <formula>"Raster_UmweltVersorgung"</formula>
    </cfRule>
  </conditionalFormatting>
  <conditionalFormatting sqref="A5800">
    <cfRule type="cellIs" dxfId="6288" priority="6396" operator="equal">
      <formula>"Raster_Planungseinheiten"</formula>
    </cfRule>
    <cfRule type="cellIs" dxfId="6287" priority="6397" operator="equal">
      <formula>"Raster_UmweltVersorgung"</formula>
    </cfRule>
  </conditionalFormatting>
  <conditionalFormatting sqref="A5720">
    <cfRule type="cellIs" dxfId="6286" priority="6628" operator="equal">
      <formula>"Raster_Planungseinheiten"</formula>
    </cfRule>
    <cfRule type="cellIs" dxfId="6285" priority="6629" operator="equal">
      <formula>"Raster_UmweltVersorgung"</formula>
    </cfRule>
  </conditionalFormatting>
  <conditionalFormatting sqref="A5830">
    <cfRule type="cellIs" dxfId="6284" priority="6305" operator="equal">
      <formula>"Raster_Planungseinheiten"</formula>
    </cfRule>
    <cfRule type="cellIs" dxfId="6283" priority="6306" operator="equal">
      <formula>"Raster_UmweltVersorgung"</formula>
    </cfRule>
  </conditionalFormatting>
  <conditionalFormatting sqref="A5724">
    <cfRule type="cellIs" dxfId="6282" priority="6620" operator="equal">
      <formula>"Raster_Planungseinheiten"</formula>
    </cfRule>
    <cfRule type="cellIs" dxfId="6281" priority="6621" operator="equal">
      <formula>"Raster_UmweltVersorgung"</formula>
    </cfRule>
  </conditionalFormatting>
  <conditionalFormatting sqref="A5819">
    <cfRule type="cellIs" dxfId="6280" priority="6356" operator="equal">
      <formula>"Raster_Planungseinheiten"</formula>
    </cfRule>
    <cfRule type="cellIs" dxfId="6279" priority="6357" operator="equal">
      <formula>"Raster_UmweltVersorgung"</formula>
    </cfRule>
  </conditionalFormatting>
  <conditionalFormatting sqref="A5833">
    <cfRule type="cellIs" dxfId="6278" priority="6299" operator="equal">
      <formula>"Raster_Planungseinheiten"</formula>
    </cfRule>
    <cfRule type="cellIs" dxfId="6277" priority="6300" operator="equal">
      <formula>"Raster_UmweltVersorgung"</formula>
    </cfRule>
  </conditionalFormatting>
  <conditionalFormatting sqref="A5806">
    <cfRule type="cellIs" dxfId="6276" priority="6378" operator="equal">
      <formula>"Raster_Planungseinheiten"</formula>
    </cfRule>
    <cfRule type="cellIs" dxfId="6275" priority="6379" operator="equal">
      <formula>"Raster_UmweltVersorgung"</formula>
    </cfRule>
  </conditionalFormatting>
  <conditionalFormatting sqref="A5823">
    <cfRule type="cellIs" dxfId="6274" priority="6312" operator="equal">
      <formula>"Raster_Planungseinheiten"</formula>
    </cfRule>
    <cfRule type="cellIs" dxfId="6273" priority="6313" operator="equal">
      <formula>"Raster_UmweltVersorgung"</formula>
    </cfRule>
  </conditionalFormatting>
  <conditionalFormatting sqref="A5867">
    <cfRule type="cellIs" dxfId="6272" priority="6180" operator="equal">
      <formula>"Raster_Planungseinheiten"</formula>
    </cfRule>
    <cfRule type="cellIs" dxfId="6271" priority="6181" operator="equal">
      <formula>"Raster_UmweltVersorgung"</formula>
    </cfRule>
  </conditionalFormatting>
  <conditionalFormatting sqref="A5793">
    <cfRule type="cellIs" dxfId="6270" priority="6414" operator="equal">
      <formula>"Raster_Planungseinheiten"</formula>
    </cfRule>
    <cfRule type="cellIs" dxfId="6269" priority="6415" operator="equal">
      <formula>"Raster_UmweltVersorgung"</formula>
    </cfRule>
  </conditionalFormatting>
  <conditionalFormatting sqref="A5795">
    <cfRule type="cellIs" dxfId="6268" priority="6406" operator="equal">
      <formula>"Raster_Planungseinheiten"</formula>
    </cfRule>
    <cfRule type="cellIs" dxfId="6267" priority="6407" operator="equal">
      <formula>"Raster_UmweltVersorgung"</formula>
    </cfRule>
  </conditionalFormatting>
  <conditionalFormatting sqref="A5805">
    <cfRule type="cellIs" dxfId="6266" priority="6380" operator="equal">
      <formula>"Raster_Planungseinheiten"</formula>
    </cfRule>
    <cfRule type="cellIs" dxfId="6265" priority="6381" operator="equal">
      <formula>"Raster_UmweltVersorgung"</formula>
    </cfRule>
  </conditionalFormatting>
  <conditionalFormatting sqref="H5819">
    <cfRule type="cellIs" dxfId="6264" priority="6374" operator="equal">
      <formula>"nurGeometrie"</formula>
    </cfRule>
  </conditionalFormatting>
  <conditionalFormatting sqref="H5818">
    <cfRule type="cellIs" dxfId="6263" priority="6375" operator="equal">
      <formula>"nurGeometrie"</formula>
    </cfRule>
  </conditionalFormatting>
  <conditionalFormatting sqref="H5816">
    <cfRule type="cellIs" dxfId="6262" priority="6377" operator="equal">
      <formula>"nurGeometrie"</formula>
    </cfRule>
  </conditionalFormatting>
  <conditionalFormatting sqref="A5797">
    <cfRule type="cellIs" dxfId="6261" priority="6402" operator="equal">
      <formula>"Raster_Planungseinheiten"</formula>
    </cfRule>
    <cfRule type="cellIs" dxfId="6260" priority="6403" operator="equal">
      <formula>"Raster_UmweltVersorgung"</formula>
    </cfRule>
  </conditionalFormatting>
  <conditionalFormatting sqref="A5799">
    <cfRule type="cellIs" dxfId="6259" priority="6398" operator="equal">
      <formula>"Raster_Planungseinheiten"</formula>
    </cfRule>
    <cfRule type="cellIs" dxfId="6258" priority="6399" operator="equal">
      <formula>"Raster_UmweltVersorgung"</formula>
    </cfRule>
  </conditionalFormatting>
  <conditionalFormatting sqref="A5817">
    <cfRule type="cellIs" dxfId="6257" priority="6360" operator="equal">
      <formula>"Raster_Planungseinheiten"</formula>
    </cfRule>
    <cfRule type="cellIs" dxfId="6256" priority="6361" operator="equal">
      <formula>"Raster_UmweltVersorgung"</formula>
    </cfRule>
  </conditionalFormatting>
  <conditionalFormatting sqref="A5803">
    <cfRule type="cellIs" dxfId="6255" priority="6384" operator="equal">
      <formula>"Raster_Planungseinheiten"</formula>
    </cfRule>
    <cfRule type="cellIs" dxfId="6254" priority="6385" operator="equal">
      <formula>"Raster_UmweltVersorgung"</formula>
    </cfRule>
  </conditionalFormatting>
  <conditionalFormatting sqref="A5798">
    <cfRule type="cellIs" dxfId="6253" priority="6400" operator="equal">
      <formula>"Raster_Planungseinheiten"</formula>
    </cfRule>
    <cfRule type="cellIs" dxfId="6252" priority="6401" operator="equal">
      <formula>"Raster_UmweltVersorgung"</formula>
    </cfRule>
  </conditionalFormatting>
  <conditionalFormatting sqref="A5811">
    <cfRule type="cellIs" dxfId="6251" priority="6347" operator="equal">
      <formula>"Raster_Planungseinheiten"</formula>
    </cfRule>
    <cfRule type="cellIs" dxfId="6250" priority="6348" operator="equal">
      <formula>"Raster_UmweltVersorgung"</formula>
    </cfRule>
  </conditionalFormatting>
  <conditionalFormatting sqref="H5718">
    <cfRule type="cellIs" dxfId="6249" priority="6643" operator="equal">
      <formula>"nurGeometrie"</formula>
    </cfRule>
  </conditionalFormatting>
  <conditionalFormatting sqref="H5719">
    <cfRule type="cellIs" dxfId="6248" priority="6642" operator="equal">
      <formula>"nurGeometrie"</formula>
    </cfRule>
  </conditionalFormatting>
  <conditionalFormatting sqref="H5723">
    <cfRule type="cellIs" dxfId="6247" priority="6638" operator="equal">
      <formula>"nurGeometrie"</formula>
    </cfRule>
  </conditionalFormatting>
  <conditionalFormatting sqref="H5820">
    <cfRule type="cellIs" dxfId="6246" priority="6373" operator="equal">
      <formula>"nurGeometrie"</formula>
    </cfRule>
  </conditionalFormatting>
  <conditionalFormatting sqref="A5818">
    <cfRule type="cellIs" dxfId="6245" priority="6358" operator="equal">
      <formula>"Raster_Planungseinheiten"</formula>
    </cfRule>
    <cfRule type="cellIs" dxfId="6244" priority="6359" operator="equal">
      <formula>"Raster_UmweltVersorgung"</formula>
    </cfRule>
  </conditionalFormatting>
  <conditionalFormatting sqref="A5820">
    <cfRule type="cellIs" dxfId="6243" priority="6354" operator="equal">
      <formula>"Raster_Planungseinheiten"</formula>
    </cfRule>
    <cfRule type="cellIs" dxfId="6242" priority="6355" operator="equal">
      <formula>"Raster_UmweltVersorgung"</formula>
    </cfRule>
  </conditionalFormatting>
  <conditionalFormatting sqref="A5722">
    <cfRule type="cellIs" dxfId="6241" priority="6624" operator="equal">
      <formula>"Raster_Planungseinheiten"</formula>
    </cfRule>
    <cfRule type="cellIs" dxfId="6240" priority="6625" operator="equal">
      <formula>"Raster_UmweltVersorgung"</formula>
    </cfRule>
  </conditionalFormatting>
  <conditionalFormatting sqref="H5817">
    <cfRule type="cellIs" dxfId="6239" priority="6376" operator="equal">
      <formula>"nurGeometrie"</formula>
    </cfRule>
  </conditionalFormatting>
  <conditionalFormatting sqref="A5725">
    <cfRule type="cellIs" dxfId="6238" priority="6618" operator="equal">
      <formula>"Raster_Planungseinheiten"</formula>
    </cfRule>
    <cfRule type="cellIs" dxfId="6237" priority="6619" operator="equal">
      <formula>"Raster_UmweltVersorgung"</formula>
    </cfRule>
  </conditionalFormatting>
  <conditionalFormatting sqref="A5831">
    <cfRule type="cellIs" dxfId="6236" priority="6303" operator="equal">
      <formula>"Raster_Planungseinheiten"</formula>
    </cfRule>
    <cfRule type="cellIs" dxfId="6235" priority="6304" operator="equal">
      <formula>"Raster_UmweltVersorgung"</formula>
    </cfRule>
  </conditionalFormatting>
  <conditionalFormatting sqref="H5808">
    <cfRule type="cellIs" dxfId="6234" priority="6371" operator="equal">
      <formula>"nurGeometrie"</formula>
    </cfRule>
  </conditionalFormatting>
  <conditionalFormatting sqref="A5812">
    <cfRule type="cellIs" dxfId="6233" priority="6345" operator="equal">
      <formula>"Raster_Planungseinheiten"</formula>
    </cfRule>
    <cfRule type="cellIs" dxfId="6232" priority="6346" operator="equal">
      <formula>"Raster_UmweltVersorgung"</formula>
    </cfRule>
  </conditionalFormatting>
  <conditionalFormatting sqref="H5810">
    <cfRule type="cellIs" dxfId="6231" priority="6353" operator="equal">
      <formula>"nurGeometrie"</formula>
    </cfRule>
  </conditionalFormatting>
  <conditionalFormatting sqref="A5829">
    <cfRule type="cellIs" dxfId="6230" priority="6294" operator="equal">
      <formula>"Raster_Planungseinheiten"</formula>
    </cfRule>
    <cfRule type="cellIs" dxfId="6229" priority="6295" operator="equal">
      <formula>"Raster_UmweltVersorgung"</formula>
    </cfRule>
  </conditionalFormatting>
  <conditionalFormatting sqref="A5701">
    <cfRule type="cellIs" dxfId="6228" priority="6688" operator="equal">
      <formula>"Raster_Planungseinheiten"</formula>
    </cfRule>
    <cfRule type="cellIs" dxfId="6227" priority="6689" operator="equal">
      <formula>"Raster_UmweltVersorgung"</formula>
    </cfRule>
  </conditionalFormatting>
  <conditionalFormatting sqref="H5705">
    <cfRule type="cellIs" dxfId="6226" priority="6684" operator="equal">
      <formula>"nurGeometrie"</formula>
    </cfRule>
  </conditionalFormatting>
  <conditionalFormatting sqref="H5706">
    <cfRule type="cellIs" dxfId="6225" priority="6683" operator="equal">
      <formula>"nurGeometrie"</formula>
    </cfRule>
  </conditionalFormatting>
  <conditionalFormatting sqref="H5712">
    <cfRule type="cellIs" dxfId="6224" priority="6692" operator="equal">
      <formula>"nurGeometrie"</formula>
    </cfRule>
  </conditionalFormatting>
  <conditionalFormatting sqref="H5713">
    <cfRule type="cellIs" dxfId="6223" priority="6691" operator="equal">
      <formula>"nurGeometrie"</formula>
    </cfRule>
  </conditionalFormatting>
  <conditionalFormatting sqref="H5702">
    <cfRule type="cellIs" dxfId="6222" priority="6687" operator="equal">
      <formula>"nurGeometrie"</formula>
    </cfRule>
  </conditionalFormatting>
  <conditionalFormatting sqref="H5703">
    <cfRule type="cellIs" dxfId="6221" priority="6686" operator="equal">
      <formula>"nurGeometrie"</formula>
    </cfRule>
  </conditionalFormatting>
  <conditionalFormatting sqref="H5701">
    <cfRule type="cellIs" dxfId="6220" priority="6695" operator="equal">
      <formula>"nurGeometrie"</formula>
    </cfRule>
  </conditionalFormatting>
  <conditionalFormatting sqref="H5714">
    <cfRule type="cellIs" dxfId="6219" priority="6690" operator="equal">
      <formula>"nurGeometrie"</formula>
    </cfRule>
  </conditionalFormatting>
  <conditionalFormatting sqref="H5710">
    <cfRule type="cellIs" dxfId="6218" priority="6694" operator="equal">
      <formula>"nurGeometrie"</formula>
    </cfRule>
  </conditionalFormatting>
  <conditionalFormatting sqref="H5711">
    <cfRule type="cellIs" dxfId="6217" priority="6693" operator="equal">
      <formula>"nurGeometrie"</formula>
    </cfRule>
  </conditionalFormatting>
  <conditionalFormatting sqref="H5708">
    <cfRule type="cellIs" dxfId="6216" priority="6681" operator="equal">
      <formula>"nurGeometrie"</formula>
    </cfRule>
  </conditionalFormatting>
  <conditionalFormatting sqref="H5709">
    <cfRule type="cellIs" dxfId="6215" priority="6680" operator="equal">
      <formula>"nurGeometrie"</formula>
    </cfRule>
  </conditionalFormatting>
  <conditionalFormatting sqref="H5704">
    <cfRule type="cellIs" dxfId="6214" priority="6685" operator="equal">
      <formula>"nurGeometrie"</formula>
    </cfRule>
  </conditionalFormatting>
  <conditionalFormatting sqref="H5707">
    <cfRule type="cellIs" dxfId="6213" priority="6682" operator="equal">
      <formula>"nurGeometrie"</formula>
    </cfRule>
  </conditionalFormatting>
  <conditionalFormatting sqref="A5702">
    <cfRule type="cellIs" dxfId="6212" priority="6678" operator="equal">
      <formula>"Raster_Planungseinheiten"</formula>
    </cfRule>
    <cfRule type="cellIs" dxfId="6211" priority="6679" operator="equal">
      <formula>"Raster_UmweltVersorgung"</formula>
    </cfRule>
  </conditionalFormatting>
  <conditionalFormatting sqref="A5703">
    <cfRule type="cellIs" dxfId="6210" priority="6676" operator="equal">
      <formula>"Raster_Planungseinheiten"</formula>
    </cfRule>
    <cfRule type="cellIs" dxfId="6209" priority="6677" operator="equal">
      <formula>"Raster_UmweltVersorgung"</formula>
    </cfRule>
  </conditionalFormatting>
  <conditionalFormatting sqref="A5704">
    <cfRule type="cellIs" dxfId="6208" priority="6674" operator="equal">
      <formula>"Raster_Planungseinheiten"</formula>
    </cfRule>
    <cfRule type="cellIs" dxfId="6207" priority="6675" operator="equal">
      <formula>"Raster_UmweltVersorgung"</formula>
    </cfRule>
  </conditionalFormatting>
  <conditionalFormatting sqref="A5705">
    <cfRule type="cellIs" dxfId="6206" priority="6672" operator="equal">
      <formula>"Raster_Planungseinheiten"</formula>
    </cfRule>
    <cfRule type="cellIs" dxfId="6205" priority="6673" operator="equal">
      <formula>"Raster_UmweltVersorgung"</formula>
    </cfRule>
  </conditionalFormatting>
  <conditionalFormatting sqref="A5706">
    <cfRule type="cellIs" dxfId="6204" priority="6670" operator="equal">
      <formula>"Raster_Planungseinheiten"</formula>
    </cfRule>
    <cfRule type="cellIs" dxfId="6203" priority="6671" operator="equal">
      <formula>"Raster_UmweltVersorgung"</formula>
    </cfRule>
  </conditionalFormatting>
  <conditionalFormatting sqref="A5707">
    <cfRule type="cellIs" dxfId="6202" priority="6668" operator="equal">
      <formula>"Raster_Planungseinheiten"</formula>
    </cfRule>
    <cfRule type="cellIs" dxfId="6201" priority="6669" operator="equal">
      <formula>"Raster_UmweltVersorgung"</formula>
    </cfRule>
  </conditionalFormatting>
  <conditionalFormatting sqref="A5708">
    <cfRule type="cellIs" dxfId="6200" priority="6666" operator="equal">
      <formula>"Raster_Planungseinheiten"</formula>
    </cfRule>
    <cfRule type="cellIs" dxfId="6199" priority="6667" operator="equal">
      <formula>"Raster_UmweltVersorgung"</formula>
    </cfRule>
  </conditionalFormatting>
  <conditionalFormatting sqref="A5709">
    <cfRule type="cellIs" dxfId="6198" priority="6664" operator="equal">
      <formula>"Raster_Planungseinheiten"</formula>
    </cfRule>
    <cfRule type="cellIs" dxfId="6197" priority="6665" operator="equal">
      <formula>"Raster_UmweltVersorgung"</formula>
    </cfRule>
  </conditionalFormatting>
  <conditionalFormatting sqref="A5710">
    <cfRule type="cellIs" dxfId="6196" priority="6662" operator="equal">
      <formula>"Raster_Planungseinheiten"</formula>
    </cfRule>
    <cfRule type="cellIs" dxfId="6195" priority="6663" operator="equal">
      <formula>"Raster_UmweltVersorgung"</formula>
    </cfRule>
  </conditionalFormatting>
  <conditionalFormatting sqref="A5711">
    <cfRule type="cellIs" dxfId="6194" priority="6660" operator="equal">
      <formula>"Raster_Planungseinheiten"</formula>
    </cfRule>
    <cfRule type="cellIs" dxfId="6193" priority="6661" operator="equal">
      <formula>"Raster_UmweltVersorgung"</formula>
    </cfRule>
  </conditionalFormatting>
  <conditionalFormatting sqref="A5712">
    <cfRule type="cellIs" dxfId="6192" priority="6658" operator="equal">
      <formula>"Raster_Planungseinheiten"</formula>
    </cfRule>
    <cfRule type="cellIs" dxfId="6191" priority="6659" operator="equal">
      <formula>"Raster_UmweltVersorgung"</formula>
    </cfRule>
  </conditionalFormatting>
  <conditionalFormatting sqref="A5713">
    <cfRule type="cellIs" dxfId="6190" priority="6656" operator="equal">
      <formula>"Raster_Planungseinheiten"</formula>
    </cfRule>
    <cfRule type="cellIs" dxfId="6189" priority="6657" operator="equal">
      <formula>"Raster_UmweltVersorgung"</formula>
    </cfRule>
  </conditionalFormatting>
  <conditionalFormatting sqref="A5714">
    <cfRule type="cellIs" dxfId="6188" priority="6654" operator="equal">
      <formula>"Raster_Planungseinheiten"</formula>
    </cfRule>
    <cfRule type="cellIs" dxfId="6187" priority="6655" operator="equal">
      <formula>"Raster_UmweltVersorgung"</formula>
    </cfRule>
  </conditionalFormatting>
  <conditionalFormatting sqref="A5715">
    <cfRule type="cellIs" dxfId="6186" priority="6646" operator="equal">
      <formula>"Raster_Planungseinheiten"</formula>
    </cfRule>
    <cfRule type="cellIs" dxfId="6185" priority="6647" operator="equal">
      <formula>"Raster_UmweltVersorgung"</formula>
    </cfRule>
  </conditionalFormatting>
  <conditionalFormatting sqref="H5800">
    <cfRule type="cellIs" dxfId="6184" priority="6409" operator="equal">
      <formula>"nurGeometrie"</formula>
    </cfRule>
  </conditionalFormatting>
  <conditionalFormatting sqref="H5720">
    <cfRule type="cellIs" dxfId="6183" priority="6641" operator="equal">
      <formula>"nurGeometrie"</formula>
    </cfRule>
  </conditionalFormatting>
  <conditionalFormatting sqref="H5726">
    <cfRule type="cellIs" dxfId="6182" priority="6650" operator="equal">
      <formula>"nurGeometrie"</formula>
    </cfRule>
  </conditionalFormatting>
  <conditionalFormatting sqref="H5727">
    <cfRule type="cellIs" dxfId="6181" priority="6649" operator="equal">
      <formula>"nurGeometrie"</formula>
    </cfRule>
  </conditionalFormatting>
  <conditionalFormatting sqref="H5716">
    <cfRule type="cellIs" dxfId="6180" priority="6645" operator="equal">
      <formula>"nurGeometrie"</formula>
    </cfRule>
  </conditionalFormatting>
  <conditionalFormatting sqref="H5717">
    <cfRule type="cellIs" dxfId="6179" priority="6644" operator="equal">
      <formula>"nurGeometrie"</formula>
    </cfRule>
  </conditionalFormatting>
  <conditionalFormatting sqref="H5715">
    <cfRule type="cellIs" dxfId="6178" priority="6653" operator="equal">
      <formula>"nurGeometrie"</formula>
    </cfRule>
  </conditionalFormatting>
  <conditionalFormatting sqref="H5728">
    <cfRule type="cellIs" dxfId="6177" priority="6648" operator="equal">
      <formula>"nurGeometrie"</formula>
    </cfRule>
  </conditionalFormatting>
  <conditionalFormatting sqref="H5724">
    <cfRule type="cellIs" dxfId="6176" priority="6652" operator="equal">
      <formula>"nurGeometrie"</formula>
    </cfRule>
  </conditionalFormatting>
  <conditionalFormatting sqref="H5725">
    <cfRule type="cellIs" dxfId="6175" priority="6651" operator="equal">
      <formula>"nurGeometrie"</formula>
    </cfRule>
  </conditionalFormatting>
  <conditionalFormatting sqref="H5722">
    <cfRule type="cellIs" dxfId="6174" priority="6639" operator="equal">
      <formula>"nurGeometrie"</formula>
    </cfRule>
  </conditionalFormatting>
  <conditionalFormatting sqref="H5799">
    <cfRule type="cellIs" dxfId="6173" priority="6410" operator="equal">
      <formula>"nurGeometrie"</formula>
    </cfRule>
  </conditionalFormatting>
  <conditionalFormatting sqref="H5721">
    <cfRule type="cellIs" dxfId="6172" priority="6640" operator="equal">
      <formula>"nurGeometrie"</formula>
    </cfRule>
  </conditionalFormatting>
  <conditionalFormatting sqref="A5716">
    <cfRule type="cellIs" dxfId="6171" priority="6636" operator="equal">
      <formula>"Raster_Planungseinheiten"</formula>
    </cfRule>
    <cfRule type="cellIs" dxfId="6170" priority="6637" operator="equal">
      <formula>"Raster_UmweltVersorgung"</formula>
    </cfRule>
  </conditionalFormatting>
  <conditionalFormatting sqref="A5718">
    <cfRule type="cellIs" dxfId="6169" priority="6632" operator="equal">
      <formula>"Raster_Planungseinheiten"</formula>
    </cfRule>
    <cfRule type="cellIs" dxfId="6168" priority="6633" operator="equal">
      <formula>"Raster_UmweltVersorgung"</formula>
    </cfRule>
  </conditionalFormatting>
  <conditionalFormatting sqref="A5719">
    <cfRule type="cellIs" dxfId="6167" priority="6630" operator="equal">
      <formula>"Raster_Planungseinheiten"</formula>
    </cfRule>
    <cfRule type="cellIs" dxfId="6166" priority="6631" operator="equal">
      <formula>"Raster_UmweltVersorgung"</formula>
    </cfRule>
  </conditionalFormatting>
  <conditionalFormatting sqref="A5832">
    <cfRule type="cellIs" dxfId="6165" priority="6301" operator="equal">
      <formula>"Raster_Planungseinheiten"</formula>
    </cfRule>
    <cfRule type="cellIs" dxfId="6164" priority="6302" operator="equal">
      <formula>"Raster_UmweltVersorgung"</formula>
    </cfRule>
  </conditionalFormatting>
  <conditionalFormatting sqref="A5834">
    <cfRule type="cellIs" dxfId="6163" priority="6297" operator="equal">
      <formula>"Raster_Planungseinheiten"</formula>
    </cfRule>
    <cfRule type="cellIs" dxfId="6162" priority="6298" operator="equal">
      <formula>"Raster_UmweltVersorgung"</formula>
    </cfRule>
  </conditionalFormatting>
  <conditionalFormatting sqref="A5726">
    <cfRule type="cellIs" dxfId="6161" priority="6616" operator="equal">
      <formula>"Raster_Planungseinheiten"</formula>
    </cfRule>
    <cfRule type="cellIs" dxfId="6160" priority="6617" operator="equal">
      <formula>"Raster_UmweltVersorgung"</formula>
    </cfRule>
  </conditionalFormatting>
  <conditionalFormatting sqref="A5727">
    <cfRule type="cellIs" dxfId="6159" priority="6614" operator="equal">
      <formula>"Raster_Planungseinheiten"</formula>
    </cfRule>
    <cfRule type="cellIs" dxfId="6158" priority="6615" operator="equal">
      <formula>"Raster_UmweltVersorgung"</formula>
    </cfRule>
  </conditionalFormatting>
  <conditionalFormatting sqref="A5735">
    <cfRule type="cellIs" dxfId="6157" priority="6584" operator="equal">
      <formula>"Raster_Planungseinheiten"</formula>
    </cfRule>
    <cfRule type="cellIs" dxfId="6156" priority="6585" operator="equal">
      <formula>"Raster_UmweltVersorgung"</formula>
    </cfRule>
  </conditionalFormatting>
  <conditionalFormatting sqref="A5731">
    <cfRule type="cellIs" dxfId="6155" priority="6592" operator="equal">
      <formula>"Raster_Planungseinheiten"</formula>
    </cfRule>
    <cfRule type="cellIs" dxfId="6154" priority="6593" operator="equal">
      <formula>"Raster_UmweltVersorgung"</formula>
    </cfRule>
  </conditionalFormatting>
  <conditionalFormatting sqref="A5737">
    <cfRule type="cellIs" dxfId="6153" priority="6580" operator="equal">
      <formula>"Raster_Planungseinheiten"</formula>
    </cfRule>
    <cfRule type="cellIs" dxfId="6152" priority="6581" operator="equal">
      <formula>"Raster_UmweltVersorgung"</formula>
    </cfRule>
  </conditionalFormatting>
  <conditionalFormatting sqref="A5742">
    <cfRule type="cellIs" dxfId="6151" priority="6570" operator="equal">
      <formula>"Raster_Planungseinheiten"</formula>
    </cfRule>
    <cfRule type="cellIs" dxfId="6150" priority="6571" operator="equal">
      <formula>"Raster_UmweltVersorgung"</formula>
    </cfRule>
  </conditionalFormatting>
  <conditionalFormatting sqref="A5734">
    <cfRule type="cellIs" dxfId="6149" priority="6586" operator="equal">
      <formula>"Raster_Planungseinheiten"</formula>
    </cfRule>
    <cfRule type="cellIs" dxfId="6148" priority="6587" operator="equal">
      <formula>"Raster_UmweltVersorgung"</formula>
    </cfRule>
  </conditionalFormatting>
  <conditionalFormatting sqref="A5738">
    <cfRule type="cellIs" dxfId="6147" priority="6578" operator="equal">
      <formula>"Raster_Planungseinheiten"</formula>
    </cfRule>
    <cfRule type="cellIs" dxfId="6146" priority="6579" operator="equal">
      <formula>"Raster_UmweltVersorgung"</formula>
    </cfRule>
  </conditionalFormatting>
  <conditionalFormatting sqref="H5732">
    <cfRule type="cellIs" dxfId="6145" priority="6601" operator="equal">
      <formula>"nurGeometrie"</formula>
    </cfRule>
  </conditionalFormatting>
  <conditionalFormatting sqref="H5733">
    <cfRule type="cellIs" dxfId="6144" priority="6600" operator="equal">
      <formula>"nurGeometrie"</formula>
    </cfRule>
  </conditionalFormatting>
  <conditionalFormatting sqref="H5737">
    <cfRule type="cellIs" dxfId="6143" priority="6596" operator="equal">
      <formula>"nurGeometrie"</formula>
    </cfRule>
  </conditionalFormatting>
  <conditionalFormatting sqref="A5736">
    <cfRule type="cellIs" dxfId="6142" priority="6582" operator="equal">
      <formula>"Raster_Planungseinheiten"</formula>
    </cfRule>
    <cfRule type="cellIs" dxfId="6141" priority="6583" operator="equal">
      <formula>"Raster_UmweltVersorgung"</formula>
    </cfRule>
  </conditionalFormatting>
  <conditionalFormatting sqref="A5739">
    <cfRule type="cellIs" dxfId="6140" priority="6576" operator="equal">
      <formula>"Raster_Planungseinheiten"</formula>
    </cfRule>
    <cfRule type="cellIs" dxfId="6139" priority="6577" operator="equal">
      <formula>"Raster_UmweltVersorgung"</formula>
    </cfRule>
  </conditionalFormatting>
  <conditionalFormatting sqref="A5729">
    <cfRule type="cellIs" dxfId="6138" priority="6604" operator="equal">
      <formula>"Raster_Planungseinheiten"</formula>
    </cfRule>
    <cfRule type="cellIs" dxfId="6137" priority="6605" operator="equal">
      <formula>"Raster_UmweltVersorgung"</formula>
    </cfRule>
  </conditionalFormatting>
  <conditionalFormatting sqref="H5734">
    <cfRule type="cellIs" dxfId="6136" priority="6599" operator="equal">
      <formula>"nurGeometrie"</formula>
    </cfRule>
  </conditionalFormatting>
  <conditionalFormatting sqref="H5740">
    <cfRule type="cellIs" dxfId="6135" priority="6608" operator="equal">
      <formula>"nurGeometrie"</formula>
    </cfRule>
  </conditionalFormatting>
  <conditionalFormatting sqref="H5741">
    <cfRule type="cellIs" dxfId="6134" priority="6607" operator="equal">
      <formula>"nurGeometrie"</formula>
    </cfRule>
  </conditionalFormatting>
  <conditionalFormatting sqref="H5730">
    <cfRule type="cellIs" dxfId="6133" priority="6603" operator="equal">
      <formula>"nurGeometrie"</formula>
    </cfRule>
  </conditionalFormatting>
  <conditionalFormatting sqref="H5731">
    <cfRule type="cellIs" dxfId="6132" priority="6602" operator="equal">
      <formula>"nurGeometrie"</formula>
    </cfRule>
  </conditionalFormatting>
  <conditionalFormatting sqref="H5729">
    <cfRule type="cellIs" dxfId="6131" priority="6611" operator="equal">
      <formula>"nurGeometrie"</formula>
    </cfRule>
  </conditionalFormatting>
  <conditionalFormatting sqref="H5742">
    <cfRule type="cellIs" dxfId="6130" priority="6606" operator="equal">
      <formula>"nurGeometrie"</formula>
    </cfRule>
  </conditionalFormatting>
  <conditionalFormatting sqref="H5738">
    <cfRule type="cellIs" dxfId="6129" priority="6610" operator="equal">
      <formula>"nurGeometrie"</formula>
    </cfRule>
  </conditionalFormatting>
  <conditionalFormatting sqref="H5739">
    <cfRule type="cellIs" dxfId="6128" priority="6609" operator="equal">
      <formula>"nurGeometrie"</formula>
    </cfRule>
  </conditionalFormatting>
  <conditionalFormatting sqref="H5736">
    <cfRule type="cellIs" dxfId="6127" priority="6597" operator="equal">
      <formula>"nurGeometrie"</formula>
    </cfRule>
  </conditionalFormatting>
  <conditionalFormatting sqref="H5735">
    <cfRule type="cellIs" dxfId="6126" priority="6598" operator="equal">
      <formula>"nurGeometrie"</formula>
    </cfRule>
  </conditionalFormatting>
  <conditionalFormatting sqref="A5730">
    <cfRule type="cellIs" dxfId="6125" priority="6594" operator="equal">
      <formula>"Raster_Planungseinheiten"</formula>
    </cfRule>
    <cfRule type="cellIs" dxfId="6124" priority="6595" operator="equal">
      <formula>"Raster_UmweltVersorgung"</formula>
    </cfRule>
  </conditionalFormatting>
  <conditionalFormatting sqref="A5732">
    <cfRule type="cellIs" dxfId="6123" priority="6590" operator="equal">
      <formula>"Raster_Planungseinheiten"</formula>
    </cfRule>
    <cfRule type="cellIs" dxfId="6122" priority="6591" operator="equal">
      <formula>"Raster_UmweltVersorgung"</formula>
    </cfRule>
  </conditionalFormatting>
  <conditionalFormatting sqref="A5733">
    <cfRule type="cellIs" dxfId="6121" priority="6588" operator="equal">
      <formula>"Raster_Planungseinheiten"</formula>
    </cfRule>
    <cfRule type="cellIs" dxfId="6120" priority="6589" operator="equal">
      <formula>"Raster_UmweltVersorgung"</formula>
    </cfRule>
  </conditionalFormatting>
  <conditionalFormatting sqref="A5740">
    <cfRule type="cellIs" dxfId="6119" priority="6574" operator="equal">
      <formula>"Raster_Planungseinheiten"</formula>
    </cfRule>
    <cfRule type="cellIs" dxfId="6118" priority="6575" operator="equal">
      <formula>"Raster_UmweltVersorgung"</formula>
    </cfRule>
  </conditionalFormatting>
  <conditionalFormatting sqref="A5741">
    <cfRule type="cellIs" dxfId="6117" priority="6572" operator="equal">
      <formula>"Raster_Planungseinheiten"</formula>
    </cfRule>
    <cfRule type="cellIs" dxfId="6116" priority="6573" operator="equal">
      <formula>"Raster_UmweltVersorgung"</formula>
    </cfRule>
  </conditionalFormatting>
  <conditionalFormatting sqref="A5749">
    <cfRule type="cellIs" dxfId="6115" priority="6542" operator="equal">
      <formula>"Raster_Planungseinheiten"</formula>
    </cfRule>
    <cfRule type="cellIs" dxfId="6114" priority="6543" operator="equal">
      <formula>"Raster_UmweltVersorgung"</formula>
    </cfRule>
  </conditionalFormatting>
  <conditionalFormatting sqref="A5745">
    <cfRule type="cellIs" dxfId="6113" priority="6550" operator="equal">
      <formula>"Raster_Planungseinheiten"</formula>
    </cfRule>
    <cfRule type="cellIs" dxfId="6112" priority="6551" operator="equal">
      <formula>"Raster_UmweltVersorgung"</formula>
    </cfRule>
  </conditionalFormatting>
  <conditionalFormatting sqref="A5751">
    <cfRule type="cellIs" dxfId="6111" priority="6538" operator="equal">
      <formula>"Raster_Planungseinheiten"</formula>
    </cfRule>
    <cfRule type="cellIs" dxfId="6110" priority="6539" operator="equal">
      <formula>"Raster_UmweltVersorgung"</formula>
    </cfRule>
  </conditionalFormatting>
  <conditionalFormatting sqref="A5756">
    <cfRule type="cellIs" dxfId="6109" priority="6528" operator="equal">
      <formula>"Raster_Planungseinheiten"</formula>
    </cfRule>
    <cfRule type="cellIs" dxfId="6108" priority="6529" operator="equal">
      <formula>"Raster_UmweltVersorgung"</formula>
    </cfRule>
  </conditionalFormatting>
  <conditionalFormatting sqref="A5748">
    <cfRule type="cellIs" dxfId="6107" priority="6544" operator="equal">
      <formula>"Raster_Planungseinheiten"</formula>
    </cfRule>
    <cfRule type="cellIs" dxfId="6106" priority="6545" operator="equal">
      <formula>"Raster_UmweltVersorgung"</formula>
    </cfRule>
  </conditionalFormatting>
  <conditionalFormatting sqref="A5752">
    <cfRule type="cellIs" dxfId="6105" priority="6536" operator="equal">
      <formula>"Raster_Planungseinheiten"</formula>
    </cfRule>
    <cfRule type="cellIs" dxfId="6104" priority="6537" operator="equal">
      <formula>"Raster_UmweltVersorgung"</formula>
    </cfRule>
  </conditionalFormatting>
  <conditionalFormatting sqref="H5746">
    <cfRule type="cellIs" dxfId="6103" priority="6559" operator="equal">
      <formula>"nurGeometrie"</formula>
    </cfRule>
  </conditionalFormatting>
  <conditionalFormatting sqref="H5747">
    <cfRule type="cellIs" dxfId="6102" priority="6558" operator="equal">
      <formula>"nurGeometrie"</formula>
    </cfRule>
  </conditionalFormatting>
  <conditionalFormatting sqref="H5751">
    <cfRule type="cellIs" dxfId="6101" priority="6554" operator="equal">
      <formula>"nurGeometrie"</formula>
    </cfRule>
  </conditionalFormatting>
  <conditionalFormatting sqref="A5750">
    <cfRule type="cellIs" dxfId="6100" priority="6540" operator="equal">
      <formula>"Raster_Planungseinheiten"</formula>
    </cfRule>
    <cfRule type="cellIs" dxfId="6099" priority="6541" operator="equal">
      <formula>"Raster_UmweltVersorgung"</formula>
    </cfRule>
  </conditionalFormatting>
  <conditionalFormatting sqref="A5753">
    <cfRule type="cellIs" dxfId="6098" priority="6534" operator="equal">
      <formula>"Raster_Planungseinheiten"</formula>
    </cfRule>
    <cfRule type="cellIs" dxfId="6097" priority="6535" operator="equal">
      <formula>"Raster_UmweltVersorgung"</formula>
    </cfRule>
  </conditionalFormatting>
  <conditionalFormatting sqref="A5743">
    <cfRule type="cellIs" dxfId="6096" priority="6562" operator="equal">
      <formula>"Raster_Planungseinheiten"</formula>
    </cfRule>
    <cfRule type="cellIs" dxfId="6095" priority="6563" operator="equal">
      <formula>"Raster_UmweltVersorgung"</formula>
    </cfRule>
  </conditionalFormatting>
  <conditionalFormatting sqref="H5748">
    <cfRule type="cellIs" dxfId="6094" priority="6557" operator="equal">
      <formula>"nurGeometrie"</formula>
    </cfRule>
  </conditionalFormatting>
  <conditionalFormatting sqref="H5754">
    <cfRule type="cellIs" dxfId="6093" priority="6566" operator="equal">
      <formula>"nurGeometrie"</formula>
    </cfRule>
  </conditionalFormatting>
  <conditionalFormatting sqref="H5755">
    <cfRule type="cellIs" dxfId="6092" priority="6565" operator="equal">
      <formula>"nurGeometrie"</formula>
    </cfRule>
  </conditionalFormatting>
  <conditionalFormatting sqref="H5744">
    <cfRule type="cellIs" dxfId="6091" priority="6561" operator="equal">
      <formula>"nurGeometrie"</formula>
    </cfRule>
  </conditionalFormatting>
  <conditionalFormatting sqref="H5745">
    <cfRule type="cellIs" dxfId="6090" priority="6560" operator="equal">
      <formula>"nurGeometrie"</formula>
    </cfRule>
  </conditionalFormatting>
  <conditionalFormatting sqref="H5743">
    <cfRule type="cellIs" dxfId="6089" priority="6569" operator="equal">
      <formula>"nurGeometrie"</formula>
    </cfRule>
  </conditionalFormatting>
  <conditionalFormatting sqref="H5756">
    <cfRule type="cellIs" dxfId="6088" priority="6564" operator="equal">
      <formula>"nurGeometrie"</formula>
    </cfRule>
  </conditionalFormatting>
  <conditionalFormatting sqref="H5752">
    <cfRule type="cellIs" dxfId="6087" priority="6568" operator="equal">
      <formula>"nurGeometrie"</formula>
    </cfRule>
  </conditionalFormatting>
  <conditionalFormatting sqref="H5753">
    <cfRule type="cellIs" dxfId="6086" priority="6567" operator="equal">
      <formula>"nurGeometrie"</formula>
    </cfRule>
  </conditionalFormatting>
  <conditionalFormatting sqref="H5750">
    <cfRule type="cellIs" dxfId="6085" priority="6555" operator="equal">
      <formula>"nurGeometrie"</formula>
    </cfRule>
  </conditionalFormatting>
  <conditionalFormatting sqref="H5749">
    <cfRule type="cellIs" dxfId="6084" priority="6556" operator="equal">
      <formula>"nurGeometrie"</formula>
    </cfRule>
  </conditionalFormatting>
  <conditionalFormatting sqref="A5744">
    <cfRule type="cellIs" dxfId="6083" priority="6552" operator="equal">
      <formula>"Raster_Planungseinheiten"</formula>
    </cfRule>
    <cfRule type="cellIs" dxfId="6082" priority="6553" operator="equal">
      <formula>"Raster_UmweltVersorgung"</formula>
    </cfRule>
  </conditionalFormatting>
  <conditionalFormatting sqref="A5746">
    <cfRule type="cellIs" dxfId="6081" priority="6548" operator="equal">
      <formula>"Raster_Planungseinheiten"</formula>
    </cfRule>
    <cfRule type="cellIs" dxfId="6080" priority="6549" operator="equal">
      <formula>"Raster_UmweltVersorgung"</formula>
    </cfRule>
  </conditionalFormatting>
  <conditionalFormatting sqref="A5747">
    <cfRule type="cellIs" dxfId="6079" priority="6546" operator="equal">
      <formula>"Raster_Planungseinheiten"</formula>
    </cfRule>
    <cfRule type="cellIs" dxfId="6078" priority="6547" operator="equal">
      <formula>"Raster_UmweltVersorgung"</formula>
    </cfRule>
  </conditionalFormatting>
  <conditionalFormatting sqref="A5754">
    <cfRule type="cellIs" dxfId="6077" priority="6532" operator="equal">
      <formula>"Raster_Planungseinheiten"</formula>
    </cfRule>
    <cfRule type="cellIs" dxfId="6076" priority="6533" operator="equal">
      <formula>"Raster_UmweltVersorgung"</formula>
    </cfRule>
  </conditionalFormatting>
  <conditionalFormatting sqref="A5755">
    <cfRule type="cellIs" dxfId="6075" priority="6530" operator="equal">
      <formula>"Raster_Planungseinheiten"</formula>
    </cfRule>
    <cfRule type="cellIs" dxfId="6074" priority="6531" operator="equal">
      <formula>"Raster_UmweltVersorgung"</formula>
    </cfRule>
  </conditionalFormatting>
  <conditionalFormatting sqref="A5763">
    <cfRule type="cellIs" dxfId="6073" priority="6500" operator="equal">
      <formula>"Raster_Planungseinheiten"</formula>
    </cfRule>
    <cfRule type="cellIs" dxfId="6072" priority="6501" operator="equal">
      <formula>"Raster_UmweltVersorgung"</formula>
    </cfRule>
  </conditionalFormatting>
  <conditionalFormatting sqref="A5759">
    <cfRule type="cellIs" dxfId="6071" priority="6508" operator="equal">
      <formula>"Raster_Planungseinheiten"</formula>
    </cfRule>
    <cfRule type="cellIs" dxfId="6070" priority="6509" operator="equal">
      <formula>"Raster_UmweltVersorgung"</formula>
    </cfRule>
  </conditionalFormatting>
  <conditionalFormatting sqref="A5765">
    <cfRule type="cellIs" dxfId="6069" priority="6496" operator="equal">
      <formula>"Raster_Planungseinheiten"</formula>
    </cfRule>
    <cfRule type="cellIs" dxfId="6068" priority="6497" operator="equal">
      <formula>"Raster_UmweltVersorgung"</formula>
    </cfRule>
  </conditionalFormatting>
  <conditionalFormatting sqref="A5770">
    <cfRule type="cellIs" dxfId="6067" priority="6486" operator="equal">
      <formula>"Raster_Planungseinheiten"</formula>
    </cfRule>
    <cfRule type="cellIs" dxfId="6066" priority="6487" operator="equal">
      <formula>"Raster_UmweltVersorgung"</formula>
    </cfRule>
  </conditionalFormatting>
  <conditionalFormatting sqref="A5762">
    <cfRule type="cellIs" dxfId="6065" priority="6502" operator="equal">
      <formula>"Raster_Planungseinheiten"</formula>
    </cfRule>
    <cfRule type="cellIs" dxfId="6064" priority="6503" operator="equal">
      <formula>"Raster_UmweltVersorgung"</formula>
    </cfRule>
  </conditionalFormatting>
  <conditionalFormatting sqref="A5766">
    <cfRule type="cellIs" dxfId="6063" priority="6494" operator="equal">
      <formula>"Raster_Planungseinheiten"</formula>
    </cfRule>
    <cfRule type="cellIs" dxfId="6062" priority="6495" operator="equal">
      <formula>"Raster_UmweltVersorgung"</formula>
    </cfRule>
  </conditionalFormatting>
  <conditionalFormatting sqref="H5760">
    <cfRule type="cellIs" dxfId="6061" priority="6517" operator="equal">
      <formula>"nurGeometrie"</formula>
    </cfRule>
  </conditionalFormatting>
  <conditionalFormatting sqref="H5761">
    <cfRule type="cellIs" dxfId="6060" priority="6516" operator="equal">
      <formula>"nurGeometrie"</formula>
    </cfRule>
  </conditionalFormatting>
  <conditionalFormatting sqref="H5765">
    <cfRule type="cellIs" dxfId="6059" priority="6512" operator="equal">
      <formula>"nurGeometrie"</formula>
    </cfRule>
  </conditionalFormatting>
  <conditionalFormatting sqref="A5764">
    <cfRule type="cellIs" dxfId="6058" priority="6498" operator="equal">
      <formula>"Raster_Planungseinheiten"</formula>
    </cfRule>
    <cfRule type="cellIs" dxfId="6057" priority="6499" operator="equal">
      <formula>"Raster_UmweltVersorgung"</formula>
    </cfRule>
  </conditionalFormatting>
  <conditionalFormatting sqref="A5767">
    <cfRule type="cellIs" dxfId="6056" priority="6492" operator="equal">
      <formula>"Raster_Planungseinheiten"</formula>
    </cfRule>
    <cfRule type="cellIs" dxfId="6055" priority="6493" operator="equal">
      <formula>"Raster_UmweltVersorgung"</formula>
    </cfRule>
  </conditionalFormatting>
  <conditionalFormatting sqref="A5757">
    <cfRule type="cellIs" dxfId="6054" priority="6520" operator="equal">
      <formula>"Raster_Planungseinheiten"</formula>
    </cfRule>
    <cfRule type="cellIs" dxfId="6053" priority="6521" operator="equal">
      <formula>"Raster_UmweltVersorgung"</formula>
    </cfRule>
  </conditionalFormatting>
  <conditionalFormatting sqref="H5762">
    <cfRule type="cellIs" dxfId="6052" priority="6515" operator="equal">
      <formula>"nurGeometrie"</formula>
    </cfRule>
  </conditionalFormatting>
  <conditionalFormatting sqref="H5768">
    <cfRule type="cellIs" dxfId="6051" priority="6524" operator="equal">
      <formula>"nurGeometrie"</formula>
    </cfRule>
  </conditionalFormatting>
  <conditionalFormatting sqref="H5769">
    <cfRule type="cellIs" dxfId="6050" priority="6523" operator="equal">
      <formula>"nurGeometrie"</formula>
    </cfRule>
  </conditionalFormatting>
  <conditionalFormatting sqref="H5758">
    <cfRule type="cellIs" dxfId="6049" priority="6519" operator="equal">
      <formula>"nurGeometrie"</formula>
    </cfRule>
  </conditionalFormatting>
  <conditionalFormatting sqref="H5759">
    <cfRule type="cellIs" dxfId="6048" priority="6518" operator="equal">
      <formula>"nurGeometrie"</formula>
    </cfRule>
  </conditionalFormatting>
  <conditionalFormatting sqref="H5757">
    <cfRule type="cellIs" dxfId="6047" priority="6527" operator="equal">
      <formula>"nurGeometrie"</formula>
    </cfRule>
  </conditionalFormatting>
  <conditionalFormatting sqref="H5770">
    <cfRule type="cellIs" dxfId="6046" priority="6522" operator="equal">
      <formula>"nurGeometrie"</formula>
    </cfRule>
  </conditionalFormatting>
  <conditionalFormatting sqref="H5766">
    <cfRule type="cellIs" dxfId="6045" priority="6526" operator="equal">
      <formula>"nurGeometrie"</formula>
    </cfRule>
  </conditionalFormatting>
  <conditionalFormatting sqref="H5767">
    <cfRule type="cellIs" dxfId="6044" priority="6525" operator="equal">
      <formula>"nurGeometrie"</formula>
    </cfRule>
  </conditionalFormatting>
  <conditionalFormatting sqref="H5764">
    <cfRule type="cellIs" dxfId="6043" priority="6513" operator="equal">
      <formula>"nurGeometrie"</formula>
    </cfRule>
  </conditionalFormatting>
  <conditionalFormatting sqref="H5763">
    <cfRule type="cellIs" dxfId="6042" priority="6514" operator="equal">
      <formula>"nurGeometrie"</formula>
    </cfRule>
  </conditionalFormatting>
  <conditionalFormatting sqref="A5758">
    <cfRule type="cellIs" dxfId="6041" priority="6510" operator="equal">
      <formula>"Raster_Planungseinheiten"</formula>
    </cfRule>
    <cfRule type="cellIs" dxfId="6040" priority="6511" operator="equal">
      <formula>"Raster_UmweltVersorgung"</formula>
    </cfRule>
  </conditionalFormatting>
  <conditionalFormatting sqref="A5760">
    <cfRule type="cellIs" dxfId="6039" priority="6506" operator="equal">
      <formula>"Raster_Planungseinheiten"</formula>
    </cfRule>
    <cfRule type="cellIs" dxfId="6038" priority="6507" operator="equal">
      <formula>"Raster_UmweltVersorgung"</formula>
    </cfRule>
  </conditionalFormatting>
  <conditionalFormatting sqref="A5761">
    <cfRule type="cellIs" dxfId="6037" priority="6504" operator="equal">
      <formula>"Raster_Planungseinheiten"</formula>
    </cfRule>
    <cfRule type="cellIs" dxfId="6036" priority="6505" operator="equal">
      <formula>"Raster_UmweltVersorgung"</formula>
    </cfRule>
  </conditionalFormatting>
  <conditionalFormatting sqref="A5768">
    <cfRule type="cellIs" dxfId="6035" priority="6490" operator="equal">
      <formula>"Raster_Planungseinheiten"</formula>
    </cfRule>
    <cfRule type="cellIs" dxfId="6034" priority="6491" operator="equal">
      <formula>"Raster_UmweltVersorgung"</formula>
    </cfRule>
  </conditionalFormatting>
  <conditionalFormatting sqref="A5769">
    <cfRule type="cellIs" dxfId="6033" priority="6488" operator="equal">
      <formula>"Raster_Planungseinheiten"</formula>
    </cfRule>
    <cfRule type="cellIs" dxfId="6032" priority="6489" operator="equal">
      <formula>"Raster_UmweltVersorgung"</formula>
    </cfRule>
  </conditionalFormatting>
  <conditionalFormatting sqref="A5771">
    <cfRule type="cellIs" dxfId="6031" priority="6476" operator="equal">
      <formula>"Raster_Planungseinheiten"</formula>
    </cfRule>
    <cfRule type="cellIs" dxfId="6030" priority="6477" operator="equal">
      <formula>"Raster_UmweltVersorgung"</formula>
    </cfRule>
  </conditionalFormatting>
  <conditionalFormatting sqref="H5773">
    <cfRule type="cellIs" dxfId="6029" priority="6478" operator="equal">
      <formula>"nurGeometrie"</formula>
    </cfRule>
  </conditionalFormatting>
  <conditionalFormatting sqref="H5776">
    <cfRule type="cellIs" dxfId="6028" priority="6483" operator="equal">
      <formula>"nurGeometrie"</formula>
    </cfRule>
  </conditionalFormatting>
  <conditionalFormatting sqref="H5777">
    <cfRule type="cellIs" dxfId="6027" priority="6482" operator="equal">
      <formula>"nurGeometrie"</formula>
    </cfRule>
  </conditionalFormatting>
  <conditionalFormatting sqref="H5778">
    <cfRule type="cellIs" dxfId="6026" priority="6481" operator="equal">
      <formula>"nurGeometrie"</formula>
    </cfRule>
  </conditionalFormatting>
  <conditionalFormatting sqref="H5774">
    <cfRule type="cellIs" dxfId="6025" priority="6485" operator="equal">
      <formula>"nurGeometrie"</formula>
    </cfRule>
  </conditionalFormatting>
  <conditionalFormatting sqref="H5775">
    <cfRule type="cellIs" dxfId="6024" priority="6484" operator="equal">
      <formula>"nurGeometrie"</formula>
    </cfRule>
  </conditionalFormatting>
  <conditionalFormatting sqref="H5772">
    <cfRule type="cellIs" dxfId="6023" priority="6479" operator="equal">
      <formula>"nurGeometrie"</formula>
    </cfRule>
  </conditionalFormatting>
  <conditionalFormatting sqref="H5771">
    <cfRule type="cellIs" dxfId="6022" priority="6480" operator="equal">
      <formula>"nurGeometrie"</formula>
    </cfRule>
  </conditionalFormatting>
  <conditionalFormatting sqref="A5772">
    <cfRule type="cellIs" dxfId="6021" priority="6474" operator="equal">
      <formula>"Raster_Planungseinheiten"</formula>
    </cfRule>
    <cfRule type="cellIs" dxfId="6020" priority="6475" operator="equal">
      <formula>"Raster_UmweltVersorgung"</formula>
    </cfRule>
  </conditionalFormatting>
  <conditionalFormatting sqref="A5773">
    <cfRule type="cellIs" dxfId="6019" priority="6472" operator="equal">
      <formula>"Raster_Planungseinheiten"</formula>
    </cfRule>
    <cfRule type="cellIs" dxfId="6018" priority="6473" operator="equal">
      <formula>"Raster_UmweltVersorgung"</formula>
    </cfRule>
  </conditionalFormatting>
  <conditionalFormatting sqref="A5774">
    <cfRule type="cellIs" dxfId="6017" priority="6470" operator="equal">
      <formula>"Raster_Planungseinheiten"</formula>
    </cfRule>
    <cfRule type="cellIs" dxfId="6016" priority="6471" operator="equal">
      <formula>"Raster_UmweltVersorgung"</formula>
    </cfRule>
  </conditionalFormatting>
  <conditionalFormatting sqref="A5775">
    <cfRule type="cellIs" dxfId="6015" priority="6468" operator="equal">
      <formula>"Raster_Planungseinheiten"</formula>
    </cfRule>
    <cfRule type="cellIs" dxfId="6014" priority="6469" operator="equal">
      <formula>"Raster_UmweltVersorgung"</formula>
    </cfRule>
  </conditionalFormatting>
  <conditionalFormatting sqref="A5776">
    <cfRule type="cellIs" dxfId="6013" priority="6466" operator="equal">
      <formula>"Raster_Planungseinheiten"</formula>
    </cfRule>
    <cfRule type="cellIs" dxfId="6012" priority="6467" operator="equal">
      <formula>"Raster_UmweltVersorgung"</formula>
    </cfRule>
  </conditionalFormatting>
  <conditionalFormatting sqref="A5777">
    <cfRule type="cellIs" dxfId="6011" priority="6464" operator="equal">
      <formula>"Raster_Planungseinheiten"</formula>
    </cfRule>
    <cfRule type="cellIs" dxfId="6010" priority="6465" operator="equal">
      <formula>"Raster_UmweltVersorgung"</formula>
    </cfRule>
  </conditionalFormatting>
  <conditionalFormatting sqref="A5778">
    <cfRule type="cellIs" dxfId="6009" priority="6462" operator="equal">
      <formula>"Raster_Planungseinheiten"</formula>
    </cfRule>
    <cfRule type="cellIs" dxfId="6008" priority="6463" operator="equal">
      <formula>"Raster_UmweltVersorgung"</formula>
    </cfRule>
  </conditionalFormatting>
  <conditionalFormatting sqref="A5779">
    <cfRule type="cellIs" dxfId="6007" priority="6452" operator="equal">
      <formula>"Raster_Planungseinheiten"</formula>
    </cfRule>
    <cfRule type="cellIs" dxfId="6006" priority="6453" operator="equal">
      <formula>"Raster_UmweltVersorgung"</formula>
    </cfRule>
  </conditionalFormatting>
  <conditionalFormatting sqref="H5781">
    <cfRule type="cellIs" dxfId="6005" priority="6454" operator="equal">
      <formula>"nurGeometrie"</formula>
    </cfRule>
  </conditionalFormatting>
  <conditionalFormatting sqref="H5784">
    <cfRule type="cellIs" dxfId="6004" priority="6459" operator="equal">
      <formula>"nurGeometrie"</formula>
    </cfRule>
  </conditionalFormatting>
  <conditionalFormatting sqref="H5785">
    <cfRule type="cellIs" dxfId="6003" priority="6458" operator="equal">
      <formula>"nurGeometrie"</formula>
    </cfRule>
  </conditionalFormatting>
  <conditionalFormatting sqref="H5786">
    <cfRule type="cellIs" dxfId="6002" priority="6457" operator="equal">
      <formula>"nurGeometrie"</formula>
    </cfRule>
  </conditionalFormatting>
  <conditionalFormatting sqref="H5782">
    <cfRule type="cellIs" dxfId="6001" priority="6461" operator="equal">
      <formula>"nurGeometrie"</formula>
    </cfRule>
  </conditionalFormatting>
  <conditionalFormatting sqref="H5783">
    <cfRule type="cellIs" dxfId="6000" priority="6460" operator="equal">
      <formula>"nurGeometrie"</formula>
    </cfRule>
  </conditionalFormatting>
  <conditionalFormatting sqref="H5780">
    <cfRule type="cellIs" dxfId="5999" priority="6455" operator="equal">
      <formula>"nurGeometrie"</formula>
    </cfRule>
  </conditionalFormatting>
  <conditionalFormatting sqref="H5779">
    <cfRule type="cellIs" dxfId="5998" priority="6456" operator="equal">
      <formula>"nurGeometrie"</formula>
    </cfRule>
  </conditionalFormatting>
  <conditionalFormatting sqref="A5780">
    <cfRule type="cellIs" dxfId="5997" priority="6450" operator="equal">
      <formula>"Raster_Planungseinheiten"</formula>
    </cfRule>
    <cfRule type="cellIs" dxfId="5996" priority="6451" operator="equal">
      <formula>"Raster_UmweltVersorgung"</formula>
    </cfRule>
  </conditionalFormatting>
  <conditionalFormatting sqref="A5781">
    <cfRule type="cellIs" dxfId="5995" priority="6448" operator="equal">
      <formula>"Raster_Planungseinheiten"</formula>
    </cfRule>
    <cfRule type="cellIs" dxfId="5994" priority="6449" operator="equal">
      <formula>"Raster_UmweltVersorgung"</formula>
    </cfRule>
  </conditionalFormatting>
  <conditionalFormatting sqref="A5782">
    <cfRule type="cellIs" dxfId="5993" priority="6446" operator="equal">
      <formula>"Raster_Planungseinheiten"</formula>
    </cfRule>
    <cfRule type="cellIs" dxfId="5992" priority="6447" operator="equal">
      <formula>"Raster_UmweltVersorgung"</formula>
    </cfRule>
  </conditionalFormatting>
  <conditionalFormatting sqref="A5783">
    <cfRule type="cellIs" dxfId="5991" priority="6444" operator="equal">
      <formula>"Raster_Planungseinheiten"</formula>
    </cfRule>
    <cfRule type="cellIs" dxfId="5990" priority="6445" operator="equal">
      <formula>"Raster_UmweltVersorgung"</formula>
    </cfRule>
  </conditionalFormatting>
  <conditionalFormatting sqref="A5784">
    <cfRule type="cellIs" dxfId="5989" priority="6442" operator="equal">
      <formula>"Raster_Planungseinheiten"</formula>
    </cfRule>
    <cfRule type="cellIs" dxfId="5988" priority="6443" operator="equal">
      <formula>"Raster_UmweltVersorgung"</formula>
    </cfRule>
  </conditionalFormatting>
  <conditionalFormatting sqref="A5785">
    <cfRule type="cellIs" dxfId="5987" priority="6440" operator="equal">
      <formula>"Raster_Planungseinheiten"</formula>
    </cfRule>
    <cfRule type="cellIs" dxfId="5986" priority="6441" operator="equal">
      <formula>"Raster_UmweltVersorgung"</formula>
    </cfRule>
  </conditionalFormatting>
  <conditionalFormatting sqref="A5786">
    <cfRule type="cellIs" dxfId="5985" priority="6438" operator="equal">
      <formula>"Raster_Planungseinheiten"</formula>
    </cfRule>
    <cfRule type="cellIs" dxfId="5984" priority="6439" operator="equal">
      <formula>"Raster_UmweltVersorgung"</formula>
    </cfRule>
  </conditionalFormatting>
  <conditionalFormatting sqref="A5787">
    <cfRule type="cellIs" dxfId="5983" priority="6428" operator="equal">
      <formula>"Raster_Planungseinheiten"</formula>
    </cfRule>
    <cfRule type="cellIs" dxfId="5982" priority="6429" operator="equal">
      <formula>"Raster_UmweltVersorgung"</formula>
    </cfRule>
  </conditionalFormatting>
  <conditionalFormatting sqref="H5789">
    <cfRule type="cellIs" dxfId="5981" priority="6430" operator="equal">
      <formula>"nurGeometrie"</formula>
    </cfRule>
  </conditionalFormatting>
  <conditionalFormatting sqref="H5792">
    <cfRule type="cellIs" dxfId="5980" priority="6435" operator="equal">
      <formula>"nurGeometrie"</formula>
    </cfRule>
  </conditionalFormatting>
  <conditionalFormatting sqref="H5793">
    <cfRule type="cellIs" dxfId="5979" priority="6434" operator="equal">
      <formula>"nurGeometrie"</formula>
    </cfRule>
  </conditionalFormatting>
  <conditionalFormatting sqref="H5794">
    <cfRule type="cellIs" dxfId="5978" priority="6433" operator="equal">
      <formula>"nurGeometrie"</formula>
    </cfRule>
  </conditionalFormatting>
  <conditionalFormatting sqref="H5790">
    <cfRule type="cellIs" dxfId="5977" priority="6437" operator="equal">
      <formula>"nurGeometrie"</formula>
    </cfRule>
  </conditionalFormatting>
  <conditionalFormatting sqref="H5791">
    <cfRule type="cellIs" dxfId="5976" priority="6436" operator="equal">
      <formula>"nurGeometrie"</formula>
    </cfRule>
  </conditionalFormatting>
  <conditionalFormatting sqref="H5788">
    <cfRule type="cellIs" dxfId="5975" priority="6431" operator="equal">
      <formula>"nurGeometrie"</formula>
    </cfRule>
  </conditionalFormatting>
  <conditionalFormatting sqref="H5787">
    <cfRule type="cellIs" dxfId="5974" priority="6432" operator="equal">
      <formula>"nurGeometrie"</formula>
    </cfRule>
  </conditionalFormatting>
  <conditionalFormatting sqref="A5788">
    <cfRule type="cellIs" dxfId="5973" priority="6426" operator="equal">
      <formula>"Raster_Planungseinheiten"</formula>
    </cfRule>
    <cfRule type="cellIs" dxfId="5972" priority="6427" operator="equal">
      <formula>"Raster_UmweltVersorgung"</formula>
    </cfRule>
  </conditionalFormatting>
  <conditionalFormatting sqref="A5789">
    <cfRule type="cellIs" dxfId="5971" priority="6424" operator="equal">
      <formula>"Raster_Planungseinheiten"</formula>
    </cfRule>
    <cfRule type="cellIs" dxfId="5970" priority="6425" operator="equal">
      <formula>"Raster_UmweltVersorgung"</formula>
    </cfRule>
  </conditionalFormatting>
  <conditionalFormatting sqref="A5790">
    <cfRule type="cellIs" dxfId="5969" priority="6422" operator="equal">
      <formula>"Raster_Planungseinheiten"</formula>
    </cfRule>
    <cfRule type="cellIs" dxfId="5968" priority="6423" operator="equal">
      <formula>"Raster_UmweltVersorgung"</formula>
    </cfRule>
  </conditionalFormatting>
  <conditionalFormatting sqref="A5791">
    <cfRule type="cellIs" dxfId="5967" priority="6420" operator="equal">
      <formula>"Raster_Planungseinheiten"</formula>
    </cfRule>
    <cfRule type="cellIs" dxfId="5966" priority="6421" operator="equal">
      <formula>"Raster_UmweltVersorgung"</formula>
    </cfRule>
  </conditionalFormatting>
  <conditionalFormatting sqref="A5794">
    <cfRule type="cellIs" dxfId="5965" priority="6416" operator="equal">
      <formula>"Raster_Planungseinheiten"</formula>
    </cfRule>
    <cfRule type="cellIs" dxfId="5964" priority="6417" operator="equal">
      <formula>"Raster_UmweltVersorgung"</formula>
    </cfRule>
  </conditionalFormatting>
  <conditionalFormatting sqref="A5804">
    <cfRule type="cellIs" dxfId="5963" priority="6382" operator="equal">
      <formula>"Raster_Planungseinheiten"</formula>
    </cfRule>
    <cfRule type="cellIs" dxfId="5962" priority="6383" operator="equal">
      <formula>"Raster_UmweltVersorgung"</formula>
    </cfRule>
  </conditionalFormatting>
  <conditionalFormatting sqref="H5823">
    <cfRule type="cellIs" dxfId="5961" priority="6318" operator="equal">
      <formula>"nurGeometrie"</formula>
    </cfRule>
  </conditionalFormatting>
  <conditionalFormatting sqref="H5798">
    <cfRule type="cellIs" dxfId="5960" priority="6411" operator="equal">
      <formula>"nurGeometrie"</formula>
    </cfRule>
  </conditionalFormatting>
  <conditionalFormatting sqref="H5796">
    <cfRule type="cellIs" dxfId="5959" priority="6413" operator="equal">
      <formula>"nurGeometrie"</formula>
    </cfRule>
  </conditionalFormatting>
  <conditionalFormatting sqref="H5797">
    <cfRule type="cellIs" dxfId="5958" priority="6412" operator="equal">
      <formula>"nurGeometrie"</formula>
    </cfRule>
  </conditionalFormatting>
  <conditionalFormatting sqref="H5822">
    <cfRule type="cellIs" dxfId="5957" priority="6319" operator="equal">
      <formula>"nurGeometrie"</formula>
    </cfRule>
  </conditionalFormatting>
  <conditionalFormatting sqref="H5795">
    <cfRule type="cellIs" dxfId="5956" priority="6408" operator="equal">
      <formula>"nurGeometrie"</formula>
    </cfRule>
  </conditionalFormatting>
  <conditionalFormatting sqref="A5810">
    <cfRule type="cellIs" dxfId="5955" priority="6349" operator="equal">
      <formula>"Raster_Planungseinheiten"</formula>
    </cfRule>
    <cfRule type="cellIs" dxfId="5954" priority="6350" operator="equal">
      <formula>"Raster_UmweltVersorgung"</formula>
    </cfRule>
  </conditionalFormatting>
  <conditionalFormatting sqref="H5801">
    <cfRule type="cellIs" dxfId="5953" priority="6390" operator="equal">
      <formula>"nurGeometrie"</formula>
    </cfRule>
  </conditionalFormatting>
  <conditionalFormatting sqref="H5804">
    <cfRule type="cellIs" dxfId="5952" priority="6393" operator="equal">
      <formula>"nurGeometrie"</formula>
    </cfRule>
  </conditionalFormatting>
  <conditionalFormatting sqref="H5805">
    <cfRule type="cellIs" dxfId="5951" priority="6392" operator="equal">
      <formula>"nurGeometrie"</formula>
    </cfRule>
  </conditionalFormatting>
  <conditionalFormatting sqref="H5806">
    <cfRule type="cellIs" dxfId="5950" priority="6391" operator="equal">
      <formula>"nurGeometrie"</formula>
    </cfRule>
  </conditionalFormatting>
  <conditionalFormatting sqref="H5802">
    <cfRule type="cellIs" dxfId="5949" priority="6395" operator="equal">
      <formula>"nurGeometrie"</formula>
    </cfRule>
  </conditionalFormatting>
  <conditionalFormatting sqref="H5803">
    <cfRule type="cellIs" dxfId="5948" priority="6394" operator="equal">
      <formula>"nurGeometrie"</formula>
    </cfRule>
  </conditionalFormatting>
  <conditionalFormatting sqref="A5801">
    <cfRule type="cellIs" dxfId="5947" priority="6388" operator="equal">
      <formula>"Raster_Planungseinheiten"</formula>
    </cfRule>
    <cfRule type="cellIs" dxfId="5946" priority="6389" operator="equal">
      <formula>"Raster_UmweltVersorgung"</formula>
    </cfRule>
  </conditionalFormatting>
  <conditionalFormatting sqref="A5802">
    <cfRule type="cellIs" dxfId="5945" priority="6386" operator="equal">
      <formula>"Raster_Planungseinheiten"</formula>
    </cfRule>
    <cfRule type="cellIs" dxfId="5944" priority="6387" operator="equal">
      <formula>"Raster_UmweltVersorgung"</formula>
    </cfRule>
  </conditionalFormatting>
  <conditionalFormatting sqref="A5821">
    <cfRule type="cellIs" dxfId="5943" priority="6316" operator="equal">
      <formula>"Raster_Planungseinheiten"</formula>
    </cfRule>
    <cfRule type="cellIs" dxfId="5942" priority="6317" operator="equal">
      <formula>"Raster_UmweltVersorgung"</formula>
    </cfRule>
  </conditionalFormatting>
  <conditionalFormatting sqref="A5822">
    <cfRule type="cellIs" dxfId="5941" priority="6314" operator="equal">
      <formula>"Raster_Planungseinheiten"</formula>
    </cfRule>
    <cfRule type="cellIs" dxfId="5940" priority="6315" operator="equal">
      <formula>"Raster_UmweltVersorgung"</formula>
    </cfRule>
  </conditionalFormatting>
  <conditionalFormatting sqref="H5809">
    <cfRule type="cellIs" dxfId="5939" priority="6370" operator="equal">
      <formula>"nurGeometrie"</formula>
    </cfRule>
  </conditionalFormatting>
  <conditionalFormatting sqref="H5832">
    <cfRule type="cellIs" dxfId="5938" priority="6309" operator="equal">
      <formula>"nurGeometrie"</formula>
    </cfRule>
  </conditionalFormatting>
  <conditionalFormatting sqref="H5833">
    <cfRule type="cellIs" dxfId="5937" priority="6308" operator="equal">
      <formula>"nurGeometrie"</formula>
    </cfRule>
  </conditionalFormatting>
  <conditionalFormatting sqref="H5830">
    <cfRule type="cellIs" dxfId="5936" priority="6311" operator="equal">
      <formula>"nurGeometrie"</formula>
    </cfRule>
  </conditionalFormatting>
  <conditionalFormatting sqref="H5831">
    <cfRule type="cellIs" dxfId="5935" priority="6310" operator="equal">
      <formula>"nurGeometrie"</formula>
    </cfRule>
  </conditionalFormatting>
  <conditionalFormatting sqref="H5811">
    <cfRule type="cellIs" dxfId="5934" priority="6352" operator="equal">
      <formula>"nurGeometrie"</formula>
    </cfRule>
  </conditionalFormatting>
  <conditionalFormatting sqref="H5812">
    <cfRule type="cellIs" dxfId="5933" priority="6351" operator="equal">
      <formula>"nurGeometrie"</formula>
    </cfRule>
  </conditionalFormatting>
  <conditionalFormatting sqref="A5814">
    <cfRule type="cellIs" dxfId="5932" priority="6338" operator="equal">
      <formula>"Raster_Planungseinheiten"</formula>
    </cfRule>
    <cfRule type="cellIs" dxfId="5931" priority="6339" operator="equal">
      <formula>"Raster_UmweltVersorgung"</formula>
    </cfRule>
  </conditionalFormatting>
  <conditionalFormatting sqref="A5815">
    <cfRule type="cellIs" dxfId="5930" priority="6336" operator="equal">
      <formula>"Raster_Planungseinheiten"</formula>
    </cfRule>
    <cfRule type="cellIs" dxfId="5929" priority="6337" operator="equal">
      <formula>"Raster_UmweltVersorgung"</formula>
    </cfRule>
  </conditionalFormatting>
  <conditionalFormatting sqref="H5813">
    <cfRule type="cellIs" dxfId="5928" priority="6344" operator="equal">
      <formula>"nurGeometrie"</formula>
    </cfRule>
  </conditionalFormatting>
  <conditionalFormatting sqref="A5813">
    <cfRule type="cellIs" dxfId="5927" priority="6340" operator="equal">
      <formula>"Raster_Planungseinheiten"</formula>
    </cfRule>
    <cfRule type="cellIs" dxfId="5926" priority="6341" operator="equal">
      <formula>"Raster_UmweltVersorgung"</formula>
    </cfRule>
  </conditionalFormatting>
  <conditionalFormatting sqref="H5814">
    <cfRule type="cellIs" dxfId="5925" priority="6343" operator="equal">
      <formula>"nurGeometrie"</formula>
    </cfRule>
  </conditionalFormatting>
  <conditionalFormatting sqref="H5815">
    <cfRule type="cellIs" dxfId="5924" priority="6342" operator="equal">
      <formula>"nurGeometrie"</formula>
    </cfRule>
  </conditionalFormatting>
  <conditionalFormatting sqref="A5824">
    <cfRule type="cellIs" dxfId="5923" priority="6329" operator="equal">
      <formula>"Raster_Planungseinheiten"</formula>
    </cfRule>
    <cfRule type="cellIs" dxfId="5922" priority="6330" operator="equal">
      <formula>"Raster_UmweltVersorgung"</formula>
    </cfRule>
  </conditionalFormatting>
  <conditionalFormatting sqref="A5827">
    <cfRule type="cellIs" dxfId="5921" priority="6323" operator="equal">
      <formula>"Raster_Planungseinheiten"</formula>
    </cfRule>
    <cfRule type="cellIs" dxfId="5920" priority="6324" operator="equal">
      <formula>"Raster_UmweltVersorgung"</formula>
    </cfRule>
  </conditionalFormatting>
  <conditionalFormatting sqref="H5827">
    <cfRule type="cellIs" dxfId="5919" priority="6332" operator="equal">
      <formula>"nurGeometrie"</formula>
    </cfRule>
  </conditionalFormatting>
  <conditionalFormatting sqref="H5826">
    <cfRule type="cellIs" dxfId="5918" priority="6333" operator="equal">
      <formula>"nurGeometrie"</formula>
    </cfRule>
  </conditionalFormatting>
  <conditionalFormatting sqref="H5824">
    <cfRule type="cellIs" dxfId="5917" priority="6335" operator="equal">
      <formula>"nurGeometrie"</formula>
    </cfRule>
  </conditionalFormatting>
  <conditionalFormatting sqref="A5825">
    <cfRule type="cellIs" dxfId="5916" priority="6327" operator="equal">
      <formula>"Raster_Planungseinheiten"</formula>
    </cfRule>
    <cfRule type="cellIs" dxfId="5915" priority="6328" operator="equal">
      <formula>"Raster_UmweltVersorgung"</formula>
    </cfRule>
  </conditionalFormatting>
  <conditionalFormatting sqref="H5828">
    <cfRule type="cellIs" dxfId="5914" priority="6331" operator="equal">
      <formula>"nurGeometrie"</formula>
    </cfRule>
  </conditionalFormatting>
  <conditionalFormatting sqref="A5826">
    <cfRule type="cellIs" dxfId="5913" priority="6325" operator="equal">
      <formula>"Raster_Planungseinheiten"</formula>
    </cfRule>
    <cfRule type="cellIs" dxfId="5912" priority="6326" operator="equal">
      <formula>"Raster_UmweltVersorgung"</formula>
    </cfRule>
  </conditionalFormatting>
  <conditionalFormatting sqref="A5828">
    <cfRule type="cellIs" dxfId="5911" priority="6321" operator="equal">
      <formula>"Raster_Planungseinheiten"</formula>
    </cfRule>
    <cfRule type="cellIs" dxfId="5910" priority="6322" operator="equal">
      <formula>"Raster_UmweltVersorgung"</formula>
    </cfRule>
  </conditionalFormatting>
  <conditionalFormatting sqref="H5825">
    <cfRule type="cellIs" dxfId="5909" priority="6334" operator="equal">
      <formula>"nurGeometrie"</formula>
    </cfRule>
  </conditionalFormatting>
  <conditionalFormatting sqref="A5866">
    <cfRule type="cellIs" dxfId="5908" priority="6182" operator="equal">
      <formula>"Raster_Planungseinheiten"</formula>
    </cfRule>
    <cfRule type="cellIs" dxfId="5907" priority="6183" operator="equal">
      <formula>"Raster_UmweltVersorgung"</formula>
    </cfRule>
  </conditionalFormatting>
  <conditionalFormatting sqref="H5821">
    <cfRule type="cellIs" dxfId="5906" priority="6320" operator="equal">
      <formula>"nurGeometrie"</formula>
    </cfRule>
  </conditionalFormatting>
  <conditionalFormatting sqref="A5865">
    <cfRule type="cellIs" dxfId="5905" priority="6184" operator="equal">
      <formula>"Raster_Planungseinheiten"</formula>
    </cfRule>
    <cfRule type="cellIs" dxfId="5904" priority="6185" operator="equal">
      <formula>"Raster_UmweltVersorgung"</formula>
    </cfRule>
  </conditionalFormatting>
  <conditionalFormatting sqref="H5866">
    <cfRule type="cellIs" dxfId="5903" priority="6187" operator="equal">
      <formula>"nurGeometrie"</formula>
    </cfRule>
  </conditionalFormatting>
  <conditionalFormatting sqref="H5867">
    <cfRule type="cellIs" dxfId="5902" priority="6186" operator="equal">
      <formula>"nurGeometrie"</formula>
    </cfRule>
  </conditionalFormatting>
  <conditionalFormatting sqref="H5834">
    <cfRule type="cellIs" dxfId="5901" priority="6307" operator="equal">
      <formula>"nurGeometrie"</formula>
    </cfRule>
  </conditionalFormatting>
  <conditionalFormatting sqref="H5829">
    <cfRule type="cellIs" dxfId="5900" priority="6296" operator="equal">
      <formula>"nurGeometrie"</formula>
    </cfRule>
  </conditionalFormatting>
  <conditionalFormatting sqref="A5837">
    <cfRule type="cellIs" dxfId="5899" priority="6270" operator="equal">
      <formula>"Raster_Planungseinheiten"</formula>
    </cfRule>
    <cfRule type="cellIs" dxfId="5898" priority="6271" operator="equal">
      <formula>"Raster_UmweltVersorgung"</formula>
    </cfRule>
  </conditionalFormatting>
  <conditionalFormatting sqref="H5837">
    <cfRule type="cellIs" dxfId="5897" priority="6276" operator="equal">
      <formula>"nurGeometrie"</formula>
    </cfRule>
  </conditionalFormatting>
  <conditionalFormatting sqref="H5836">
    <cfRule type="cellIs" dxfId="5896" priority="6277" operator="equal">
      <formula>"nurGeometrie"</formula>
    </cfRule>
  </conditionalFormatting>
  <conditionalFormatting sqref="A5835">
    <cfRule type="cellIs" dxfId="5895" priority="6274" operator="equal">
      <formula>"Raster_Planungseinheiten"</formula>
    </cfRule>
    <cfRule type="cellIs" dxfId="5894" priority="6275" operator="equal">
      <formula>"Raster_UmweltVersorgung"</formula>
    </cfRule>
  </conditionalFormatting>
  <conditionalFormatting sqref="A5836">
    <cfRule type="cellIs" dxfId="5893" priority="6272" operator="equal">
      <formula>"Raster_Planungseinheiten"</formula>
    </cfRule>
    <cfRule type="cellIs" dxfId="5892" priority="6273" operator="equal">
      <formula>"Raster_UmweltVersorgung"</formula>
    </cfRule>
  </conditionalFormatting>
  <conditionalFormatting sqref="A5838">
    <cfRule type="cellIs" dxfId="5891" priority="6287" operator="equal">
      <formula>"Raster_Planungseinheiten"</formula>
    </cfRule>
    <cfRule type="cellIs" dxfId="5890" priority="6288" operator="equal">
      <formula>"Raster_UmweltVersorgung"</formula>
    </cfRule>
  </conditionalFormatting>
  <conditionalFormatting sqref="A5841">
    <cfRule type="cellIs" dxfId="5889" priority="6281" operator="equal">
      <formula>"Raster_Planungseinheiten"</formula>
    </cfRule>
    <cfRule type="cellIs" dxfId="5888" priority="6282" operator="equal">
      <formula>"Raster_UmweltVersorgung"</formula>
    </cfRule>
  </conditionalFormatting>
  <conditionalFormatting sqref="H5841">
    <cfRule type="cellIs" dxfId="5887" priority="6290" operator="equal">
      <formula>"nurGeometrie"</formula>
    </cfRule>
  </conditionalFormatting>
  <conditionalFormatting sqref="H5840">
    <cfRule type="cellIs" dxfId="5886" priority="6291" operator="equal">
      <formula>"nurGeometrie"</formula>
    </cfRule>
  </conditionalFormatting>
  <conditionalFormatting sqref="H5838">
    <cfRule type="cellIs" dxfId="5885" priority="6293" operator="equal">
      <formula>"nurGeometrie"</formula>
    </cfRule>
  </conditionalFormatting>
  <conditionalFormatting sqref="A5839">
    <cfRule type="cellIs" dxfId="5884" priority="6285" operator="equal">
      <formula>"Raster_Planungseinheiten"</formula>
    </cfRule>
    <cfRule type="cellIs" dxfId="5883" priority="6286" operator="equal">
      <formula>"Raster_UmweltVersorgung"</formula>
    </cfRule>
  </conditionalFormatting>
  <conditionalFormatting sqref="H5842">
    <cfRule type="cellIs" dxfId="5882" priority="6289" operator="equal">
      <formula>"nurGeometrie"</formula>
    </cfRule>
  </conditionalFormatting>
  <conditionalFormatting sqref="A5840">
    <cfRule type="cellIs" dxfId="5881" priority="6283" operator="equal">
      <formula>"Raster_Planungseinheiten"</formula>
    </cfRule>
    <cfRule type="cellIs" dxfId="5880" priority="6284" operator="equal">
      <formula>"Raster_UmweltVersorgung"</formula>
    </cfRule>
  </conditionalFormatting>
  <conditionalFormatting sqref="A5842">
    <cfRule type="cellIs" dxfId="5879" priority="6279" operator="equal">
      <formula>"Raster_Planungseinheiten"</formula>
    </cfRule>
    <cfRule type="cellIs" dxfId="5878" priority="6280" operator="equal">
      <formula>"Raster_UmweltVersorgung"</formula>
    </cfRule>
  </conditionalFormatting>
  <conditionalFormatting sqref="H5839">
    <cfRule type="cellIs" dxfId="5877" priority="6292" operator="equal">
      <formula>"nurGeometrie"</formula>
    </cfRule>
  </conditionalFormatting>
  <conditionalFormatting sqref="H5835">
    <cfRule type="cellIs" dxfId="5876" priority="6278" operator="equal">
      <formula>"nurGeometrie"</formula>
    </cfRule>
  </conditionalFormatting>
  <conditionalFormatting sqref="A5843">
    <cfRule type="cellIs" dxfId="5875" priority="6260" operator="equal">
      <formula>"Raster_Planungseinheiten"</formula>
    </cfRule>
    <cfRule type="cellIs" dxfId="5874" priority="6261" operator="equal">
      <formula>"Raster_UmweltVersorgung"</formula>
    </cfRule>
  </conditionalFormatting>
  <conditionalFormatting sqref="H5843">
    <cfRule type="cellIs" dxfId="5873" priority="6264" operator="equal">
      <formula>"nurGeometrie"</formula>
    </cfRule>
  </conditionalFormatting>
  <conditionalFormatting sqref="H5855">
    <cfRule type="cellIs" dxfId="5872" priority="6266" operator="equal">
      <formula>"nurGeometrie"</formula>
    </cfRule>
  </conditionalFormatting>
  <conditionalFormatting sqref="H5854">
    <cfRule type="cellIs" dxfId="5871" priority="6267" operator="equal">
      <formula>"nurGeometrie"</formula>
    </cfRule>
  </conditionalFormatting>
  <conditionalFormatting sqref="H5852">
    <cfRule type="cellIs" dxfId="5870" priority="6269" operator="equal">
      <formula>"nurGeometrie"</formula>
    </cfRule>
  </conditionalFormatting>
  <conditionalFormatting sqref="H5856">
    <cfRule type="cellIs" dxfId="5869" priority="6265" operator="equal">
      <formula>"nurGeometrie"</formula>
    </cfRule>
  </conditionalFormatting>
  <conditionalFormatting sqref="H5853">
    <cfRule type="cellIs" dxfId="5868" priority="6268" operator="equal">
      <formula>"nurGeometrie"</formula>
    </cfRule>
  </conditionalFormatting>
  <conditionalFormatting sqref="H5844">
    <cfRule type="cellIs" dxfId="5867" priority="6263" operator="equal">
      <formula>"nurGeometrie"</formula>
    </cfRule>
  </conditionalFormatting>
  <conditionalFormatting sqref="H5846">
    <cfRule type="cellIs" dxfId="5866" priority="6259" operator="equal">
      <formula>"nurGeometrie"</formula>
    </cfRule>
  </conditionalFormatting>
  <conditionalFormatting sqref="H5845">
    <cfRule type="cellIs" dxfId="5865" priority="6262" operator="equal">
      <formula>"nurGeometrie"</formula>
    </cfRule>
  </conditionalFormatting>
  <conditionalFormatting sqref="H5847">
    <cfRule type="cellIs" dxfId="5864" priority="6258" operator="equal">
      <formula>"nurGeometrie"</formula>
    </cfRule>
  </conditionalFormatting>
  <conditionalFormatting sqref="H5848">
    <cfRule type="cellIs" dxfId="5863" priority="6257" operator="equal">
      <formula>"nurGeometrie"</formula>
    </cfRule>
  </conditionalFormatting>
  <conditionalFormatting sqref="H5849">
    <cfRule type="cellIs" dxfId="5862" priority="6256" operator="equal">
      <formula>"nurGeometrie"</formula>
    </cfRule>
  </conditionalFormatting>
  <conditionalFormatting sqref="H5850">
    <cfRule type="cellIs" dxfId="5861" priority="6255" operator="equal">
      <formula>"nurGeometrie"</formula>
    </cfRule>
  </conditionalFormatting>
  <conditionalFormatting sqref="H5851">
    <cfRule type="cellIs" dxfId="5860" priority="6254" operator="equal">
      <formula>"nurGeometrie"</formula>
    </cfRule>
  </conditionalFormatting>
  <conditionalFormatting sqref="A5844">
    <cfRule type="cellIs" dxfId="5859" priority="6252" operator="equal">
      <formula>"Raster_Planungseinheiten"</formula>
    </cfRule>
    <cfRule type="cellIs" dxfId="5858" priority="6253" operator="equal">
      <formula>"Raster_UmweltVersorgung"</formula>
    </cfRule>
  </conditionalFormatting>
  <conditionalFormatting sqref="A5845">
    <cfRule type="cellIs" dxfId="5857" priority="6250" operator="equal">
      <formula>"Raster_Planungseinheiten"</formula>
    </cfRule>
    <cfRule type="cellIs" dxfId="5856" priority="6251" operator="equal">
      <formula>"Raster_UmweltVersorgung"</formula>
    </cfRule>
  </conditionalFormatting>
  <conditionalFormatting sqref="A5846">
    <cfRule type="cellIs" dxfId="5855" priority="6248" operator="equal">
      <formula>"Raster_Planungseinheiten"</formula>
    </cfRule>
    <cfRule type="cellIs" dxfId="5854" priority="6249" operator="equal">
      <formula>"Raster_UmweltVersorgung"</formula>
    </cfRule>
  </conditionalFormatting>
  <conditionalFormatting sqref="A5847">
    <cfRule type="cellIs" dxfId="5853" priority="6246" operator="equal">
      <formula>"Raster_Planungseinheiten"</formula>
    </cfRule>
    <cfRule type="cellIs" dxfId="5852" priority="6247" operator="equal">
      <formula>"Raster_UmweltVersorgung"</formula>
    </cfRule>
  </conditionalFormatting>
  <conditionalFormatting sqref="A5848">
    <cfRule type="cellIs" dxfId="5851" priority="6244" operator="equal">
      <formula>"Raster_Planungseinheiten"</formula>
    </cfRule>
    <cfRule type="cellIs" dxfId="5850" priority="6245" operator="equal">
      <formula>"Raster_UmweltVersorgung"</formula>
    </cfRule>
  </conditionalFormatting>
  <conditionalFormatting sqref="A5849">
    <cfRule type="cellIs" dxfId="5849" priority="6242" operator="equal">
      <formula>"Raster_Planungseinheiten"</formula>
    </cfRule>
    <cfRule type="cellIs" dxfId="5848" priority="6243" operator="equal">
      <formula>"Raster_UmweltVersorgung"</formula>
    </cfRule>
  </conditionalFormatting>
  <conditionalFormatting sqref="A5850">
    <cfRule type="cellIs" dxfId="5847" priority="6240" operator="equal">
      <formula>"Raster_Planungseinheiten"</formula>
    </cfRule>
    <cfRule type="cellIs" dxfId="5846" priority="6241" operator="equal">
      <formula>"Raster_UmweltVersorgung"</formula>
    </cfRule>
  </conditionalFormatting>
  <conditionalFormatting sqref="A5851">
    <cfRule type="cellIs" dxfId="5845" priority="6238" operator="equal">
      <formula>"Raster_Planungseinheiten"</formula>
    </cfRule>
    <cfRule type="cellIs" dxfId="5844" priority="6239" operator="equal">
      <formula>"Raster_UmweltVersorgung"</formula>
    </cfRule>
  </conditionalFormatting>
  <conditionalFormatting sqref="A5852">
    <cfRule type="cellIs" dxfId="5843" priority="6236" operator="equal">
      <formula>"Raster_Planungseinheiten"</formula>
    </cfRule>
    <cfRule type="cellIs" dxfId="5842" priority="6237" operator="equal">
      <formula>"Raster_UmweltVersorgung"</formula>
    </cfRule>
  </conditionalFormatting>
  <conditionalFormatting sqref="A5853">
    <cfRule type="cellIs" dxfId="5841" priority="6234" operator="equal">
      <formula>"Raster_Planungseinheiten"</formula>
    </cfRule>
    <cfRule type="cellIs" dxfId="5840" priority="6235" operator="equal">
      <formula>"Raster_UmweltVersorgung"</formula>
    </cfRule>
  </conditionalFormatting>
  <conditionalFormatting sqref="A5854">
    <cfRule type="cellIs" dxfId="5839" priority="6232" operator="equal">
      <formula>"Raster_Planungseinheiten"</formula>
    </cfRule>
    <cfRule type="cellIs" dxfId="5838" priority="6233" operator="equal">
      <formula>"Raster_UmweltVersorgung"</formula>
    </cfRule>
  </conditionalFormatting>
  <conditionalFormatting sqref="A5855">
    <cfRule type="cellIs" dxfId="5837" priority="6230" operator="equal">
      <formula>"Raster_Planungseinheiten"</formula>
    </cfRule>
    <cfRule type="cellIs" dxfId="5836" priority="6231" operator="equal">
      <formula>"Raster_UmweltVersorgung"</formula>
    </cfRule>
  </conditionalFormatting>
  <conditionalFormatting sqref="A5856">
    <cfRule type="cellIs" dxfId="5835" priority="6228" operator="equal">
      <formula>"Raster_Planungseinheiten"</formula>
    </cfRule>
    <cfRule type="cellIs" dxfId="5834" priority="6229" operator="equal">
      <formula>"Raster_UmweltVersorgung"</formula>
    </cfRule>
  </conditionalFormatting>
  <conditionalFormatting sqref="A5859">
    <cfRule type="cellIs" dxfId="5833" priority="6204" operator="equal">
      <formula>"Raster_Planungseinheiten"</formula>
    </cfRule>
    <cfRule type="cellIs" dxfId="5832" priority="6205" operator="equal">
      <formula>"Raster_UmweltVersorgung"</formula>
    </cfRule>
  </conditionalFormatting>
  <conditionalFormatting sqref="H5859">
    <cfRule type="cellIs" dxfId="5831" priority="6210" operator="equal">
      <formula>"nurGeometrie"</formula>
    </cfRule>
  </conditionalFormatting>
  <conditionalFormatting sqref="H5858">
    <cfRule type="cellIs" dxfId="5830" priority="6211" operator="equal">
      <formula>"nurGeometrie"</formula>
    </cfRule>
  </conditionalFormatting>
  <conditionalFormatting sqref="A5857">
    <cfRule type="cellIs" dxfId="5829" priority="6208" operator="equal">
      <formula>"Raster_Planungseinheiten"</formula>
    </cfRule>
    <cfRule type="cellIs" dxfId="5828" priority="6209" operator="equal">
      <formula>"Raster_UmweltVersorgung"</formula>
    </cfRule>
  </conditionalFormatting>
  <conditionalFormatting sqref="A5858">
    <cfRule type="cellIs" dxfId="5827" priority="6206" operator="equal">
      <formula>"Raster_Planungseinheiten"</formula>
    </cfRule>
    <cfRule type="cellIs" dxfId="5826" priority="6207" operator="equal">
      <formula>"Raster_UmweltVersorgung"</formula>
    </cfRule>
  </conditionalFormatting>
  <conditionalFormatting sqref="A5860">
    <cfRule type="cellIs" dxfId="5825" priority="6221" operator="equal">
      <formula>"Raster_Planungseinheiten"</formula>
    </cfRule>
    <cfRule type="cellIs" dxfId="5824" priority="6222" operator="equal">
      <formula>"Raster_UmweltVersorgung"</formula>
    </cfRule>
  </conditionalFormatting>
  <conditionalFormatting sqref="A5863">
    <cfRule type="cellIs" dxfId="5823" priority="6215" operator="equal">
      <formula>"Raster_Planungseinheiten"</formula>
    </cfRule>
    <cfRule type="cellIs" dxfId="5822" priority="6216" operator="equal">
      <formula>"Raster_UmweltVersorgung"</formula>
    </cfRule>
  </conditionalFormatting>
  <conditionalFormatting sqref="H5863">
    <cfRule type="cellIs" dxfId="5821" priority="6224" operator="equal">
      <formula>"nurGeometrie"</formula>
    </cfRule>
  </conditionalFormatting>
  <conditionalFormatting sqref="H5862">
    <cfRule type="cellIs" dxfId="5820" priority="6225" operator="equal">
      <formula>"nurGeometrie"</formula>
    </cfRule>
  </conditionalFormatting>
  <conditionalFormatting sqref="H5860">
    <cfRule type="cellIs" dxfId="5819" priority="6227" operator="equal">
      <formula>"nurGeometrie"</formula>
    </cfRule>
  </conditionalFormatting>
  <conditionalFormatting sqref="A5861">
    <cfRule type="cellIs" dxfId="5818" priority="6219" operator="equal">
      <formula>"Raster_Planungseinheiten"</formula>
    </cfRule>
    <cfRule type="cellIs" dxfId="5817" priority="6220" operator="equal">
      <formula>"Raster_UmweltVersorgung"</formula>
    </cfRule>
  </conditionalFormatting>
  <conditionalFormatting sqref="H5864">
    <cfRule type="cellIs" dxfId="5816" priority="6223" operator="equal">
      <formula>"nurGeometrie"</formula>
    </cfRule>
  </conditionalFormatting>
  <conditionalFormatting sqref="A5862">
    <cfRule type="cellIs" dxfId="5815" priority="6217" operator="equal">
      <formula>"Raster_Planungseinheiten"</formula>
    </cfRule>
    <cfRule type="cellIs" dxfId="5814" priority="6218" operator="equal">
      <formula>"Raster_UmweltVersorgung"</formula>
    </cfRule>
  </conditionalFormatting>
  <conditionalFormatting sqref="A5864">
    <cfRule type="cellIs" dxfId="5813" priority="6213" operator="equal">
      <formula>"Raster_Planungseinheiten"</formula>
    </cfRule>
    <cfRule type="cellIs" dxfId="5812" priority="6214" operator="equal">
      <formula>"Raster_UmweltVersorgung"</formula>
    </cfRule>
  </conditionalFormatting>
  <conditionalFormatting sqref="H5861">
    <cfRule type="cellIs" dxfId="5811" priority="6226" operator="equal">
      <formula>"nurGeometrie"</formula>
    </cfRule>
  </conditionalFormatting>
  <conditionalFormatting sqref="H5857">
    <cfRule type="cellIs" dxfId="5810" priority="6212" operator="equal">
      <formula>"nurGeometrie"</formula>
    </cfRule>
  </conditionalFormatting>
  <conditionalFormatting sqref="A5868">
    <cfRule type="cellIs" dxfId="5809" priority="6197" operator="equal">
      <formula>"Raster_Planungseinheiten"</formula>
    </cfRule>
    <cfRule type="cellIs" dxfId="5808" priority="6198" operator="equal">
      <formula>"Raster_UmweltVersorgung"</formula>
    </cfRule>
  </conditionalFormatting>
  <conditionalFormatting sqref="A5871">
    <cfRule type="cellIs" dxfId="5807" priority="6191" operator="equal">
      <formula>"Raster_Planungseinheiten"</formula>
    </cfRule>
    <cfRule type="cellIs" dxfId="5806" priority="6192" operator="equal">
      <formula>"Raster_UmweltVersorgung"</formula>
    </cfRule>
  </conditionalFormatting>
  <conditionalFormatting sqref="H5871">
    <cfRule type="cellIs" dxfId="5805" priority="6200" operator="equal">
      <formula>"nurGeometrie"</formula>
    </cfRule>
  </conditionalFormatting>
  <conditionalFormatting sqref="H5870">
    <cfRule type="cellIs" dxfId="5804" priority="6201" operator="equal">
      <formula>"nurGeometrie"</formula>
    </cfRule>
  </conditionalFormatting>
  <conditionalFormatting sqref="H5868">
    <cfRule type="cellIs" dxfId="5803" priority="6203" operator="equal">
      <formula>"nurGeometrie"</formula>
    </cfRule>
  </conditionalFormatting>
  <conditionalFormatting sqref="A5869">
    <cfRule type="cellIs" dxfId="5802" priority="6195" operator="equal">
      <formula>"Raster_Planungseinheiten"</formula>
    </cfRule>
    <cfRule type="cellIs" dxfId="5801" priority="6196" operator="equal">
      <formula>"Raster_UmweltVersorgung"</formula>
    </cfRule>
  </conditionalFormatting>
  <conditionalFormatting sqref="H5872">
    <cfRule type="cellIs" dxfId="5800" priority="6199" operator="equal">
      <formula>"nurGeometrie"</formula>
    </cfRule>
  </conditionalFormatting>
  <conditionalFormatting sqref="A5870">
    <cfRule type="cellIs" dxfId="5799" priority="6193" operator="equal">
      <formula>"Raster_Planungseinheiten"</formula>
    </cfRule>
    <cfRule type="cellIs" dxfId="5798" priority="6194" operator="equal">
      <formula>"Raster_UmweltVersorgung"</formula>
    </cfRule>
  </conditionalFormatting>
  <conditionalFormatting sqref="A5872">
    <cfRule type="cellIs" dxfId="5797" priority="6189" operator="equal">
      <formula>"Raster_Planungseinheiten"</formula>
    </cfRule>
    <cfRule type="cellIs" dxfId="5796" priority="6190" operator="equal">
      <formula>"Raster_UmweltVersorgung"</formula>
    </cfRule>
  </conditionalFormatting>
  <conditionalFormatting sqref="H5869">
    <cfRule type="cellIs" dxfId="5795" priority="6202" operator="equal">
      <formula>"nurGeometrie"</formula>
    </cfRule>
  </conditionalFormatting>
  <conditionalFormatting sqref="H5865">
    <cfRule type="cellIs" dxfId="5794" priority="6188" operator="equal">
      <formula>"nurGeometrie"</formula>
    </cfRule>
  </conditionalFormatting>
  <conditionalFormatting sqref="A5896">
    <cfRule type="cellIs" dxfId="5793" priority="6102" operator="equal">
      <formula>"Raster_Planungseinheiten"</formula>
    </cfRule>
    <cfRule type="cellIs" dxfId="5792" priority="6103" operator="equal">
      <formula>"Raster_UmweltVersorgung"</formula>
    </cfRule>
  </conditionalFormatting>
  <conditionalFormatting sqref="A5895">
    <cfRule type="cellIs" dxfId="5791" priority="6104" operator="equal">
      <formula>"Raster_Planungseinheiten"</formula>
    </cfRule>
    <cfRule type="cellIs" dxfId="5790" priority="6105" operator="equal">
      <formula>"Raster_UmweltVersorgung"</formula>
    </cfRule>
  </conditionalFormatting>
  <conditionalFormatting sqref="A5904">
    <cfRule type="cellIs" dxfId="5789" priority="6098" operator="equal">
      <formula>"Raster_Planungseinheiten"</formula>
    </cfRule>
    <cfRule type="cellIs" dxfId="5788" priority="6099" operator="equal">
      <formula>"Raster_UmweltVersorgung"</formula>
    </cfRule>
  </conditionalFormatting>
  <conditionalFormatting sqref="A5946">
    <cfRule type="cellIs" dxfId="5787" priority="5960" operator="equal">
      <formula>"Raster_Planungseinheiten"</formula>
    </cfRule>
    <cfRule type="cellIs" dxfId="5786" priority="5961" operator="equal">
      <formula>"Raster_UmweltVersorgung"</formula>
    </cfRule>
  </conditionalFormatting>
  <conditionalFormatting sqref="A5897">
    <cfRule type="cellIs" dxfId="5785" priority="6100" operator="equal">
      <formula>"Raster_Planungseinheiten"</formula>
    </cfRule>
    <cfRule type="cellIs" dxfId="5784" priority="6101" operator="equal">
      <formula>"Raster_UmweltVersorgung"</formula>
    </cfRule>
  </conditionalFormatting>
  <conditionalFormatting sqref="A5943">
    <cfRule type="cellIs" dxfId="5783" priority="5962" operator="equal">
      <formula>"Raster_Planungseinheiten"</formula>
    </cfRule>
    <cfRule type="cellIs" dxfId="5782" priority="5963" operator="equal">
      <formula>"Raster_UmweltVersorgung"</formula>
    </cfRule>
  </conditionalFormatting>
  <conditionalFormatting sqref="A5942">
    <cfRule type="cellIs" dxfId="5781" priority="5970" operator="equal">
      <formula>"Raster_Planungseinheiten"</formula>
    </cfRule>
    <cfRule type="cellIs" dxfId="5780" priority="5971" operator="equal">
      <formula>"Raster_UmweltVersorgung"</formula>
    </cfRule>
  </conditionalFormatting>
  <conditionalFormatting sqref="A5894">
    <cfRule type="cellIs" dxfId="5779" priority="6114" operator="equal">
      <formula>"Raster_Planungseinheiten"</formula>
    </cfRule>
    <cfRule type="cellIs" dxfId="5778" priority="6115" operator="equal">
      <formula>"Raster_UmweltVersorgung"</formula>
    </cfRule>
  </conditionalFormatting>
  <conditionalFormatting sqref="A5939">
    <cfRule type="cellIs" dxfId="5777" priority="5976" operator="equal">
      <formula>"Raster_Planungseinheiten"</formula>
    </cfRule>
    <cfRule type="cellIs" dxfId="5776" priority="5977" operator="equal">
      <formula>"Raster_UmweltVersorgung"</formula>
    </cfRule>
  </conditionalFormatting>
  <conditionalFormatting sqref="A5940">
    <cfRule type="cellIs" dxfId="5775" priority="5974" operator="equal">
      <formula>"Raster_Planungseinheiten"</formula>
    </cfRule>
    <cfRule type="cellIs" dxfId="5774" priority="5975" operator="equal">
      <formula>"Raster_UmweltVersorgung"</formula>
    </cfRule>
  </conditionalFormatting>
  <conditionalFormatting sqref="A5887">
    <cfRule type="cellIs" dxfId="5773" priority="6128" operator="equal">
      <formula>"Raster_Planungseinheiten"</formula>
    </cfRule>
    <cfRule type="cellIs" dxfId="5772" priority="6129" operator="equal">
      <formula>"Raster_UmweltVersorgung"</formula>
    </cfRule>
  </conditionalFormatting>
  <conditionalFormatting sqref="A5941">
    <cfRule type="cellIs" dxfId="5771" priority="5972" operator="equal">
      <formula>"Raster_Planungseinheiten"</formula>
    </cfRule>
    <cfRule type="cellIs" dxfId="5770" priority="5973" operator="equal">
      <formula>"Raster_UmweltVersorgung"</formula>
    </cfRule>
  </conditionalFormatting>
  <conditionalFormatting sqref="A5933">
    <cfRule type="cellIs" dxfId="5769" priority="5994" operator="equal">
      <formula>"Raster_Planungseinheiten"</formula>
    </cfRule>
    <cfRule type="cellIs" dxfId="5768" priority="5995" operator="equal">
      <formula>"Raster_UmweltVersorgung"</formula>
    </cfRule>
  </conditionalFormatting>
  <conditionalFormatting sqref="H5948">
    <cfRule type="cellIs" dxfId="5767" priority="5967" operator="equal">
      <formula>"nurGeometrie"</formula>
    </cfRule>
  </conditionalFormatting>
  <conditionalFormatting sqref="A5905">
    <cfRule type="cellIs" dxfId="5766" priority="6096" operator="equal">
      <formula>"Raster_Planungseinheiten"</formula>
    </cfRule>
    <cfRule type="cellIs" dxfId="5765" priority="6097" operator="equal">
      <formula>"Raster_UmweltVersorgung"</formula>
    </cfRule>
  </conditionalFormatting>
  <conditionalFormatting sqref="A5907">
    <cfRule type="cellIs" dxfId="5764" priority="6092" operator="equal">
      <formula>"Raster_Planungseinheiten"</formula>
    </cfRule>
    <cfRule type="cellIs" dxfId="5763" priority="6093" operator="equal">
      <formula>"Raster_UmweltVersorgung"</formula>
    </cfRule>
  </conditionalFormatting>
  <conditionalFormatting sqref="A5935">
    <cfRule type="cellIs" dxfId="5762" priority="5990" operator="equal">
      <formula>"Raster_Planungseinheiten"</formula>
    </cfRule>
    <cfRule type="cellIs" dxfId="5761" priority="5991" operator="equal">
      <formula>"Raster_UmweltVersorgung"</formula>
    </cfRule>
  </conditionalFormatting>
  <conditionalFormatting sqref="A5947">
    <cfRule type="cellIs" dxfId="5760" priority="5958" operator="equal">
      <formula>"Raster_Planungseinheiten"</formula>
    </cfRule>
    <cfRule type="cellIs" dxfId="5759" priority="5959" operator="equal">
      <formula>"Raster_UmweltVersorgung"</formula>
    </cfRule>
  </conditionalFormatting>
  <conditionalFormatting sqref="A5891">
    <cfRule type="cellIs" dxfId="5758" priority="6120" operator="equal">
      <formula>"Raster_Planungseinheiten"</formula>
    </cfRule>
    <cfRule type="cellIs" dxfId="5757" priority="6121" operator="equal">
      <formula>"Raster_UmweltVersorgung"</formula>
    </cfRule>
  </conditionalFormatting>
  <conditionalFormatting sqref="A5899">
    <cfRule type="cellIs" dxfId="5756" priority="6083" operator="equal">
      <formula>"Raster_Planungseinheiten"</formula>
    </cfRule>
    <cfRule type="cellIs" dxfId="5755" priority="6084" operator="equal">
      <formula>"Raster_UmweltVersorgung"</formula>
    </cfRule>
  </conditionalFormatting>
  <conditionalFormatting sqref="A5949">
    <cfRule type="cellIs" dxfId="5754" priority="5954" operator="equal">
      <formula>"Raster_Planungseinheiten"</formula>
    </cfRule>
    <cfRule type="cellIs" dxfId="5753" priority="5955" operator="equal">
      <formula>"Raster_UmweltVersorgung"</formula>
    </cfRule>
  </conditionalFormatting>
  <conditionalFormatting sqref="H5949">
    <cfRule type="cellIs" dxfId="5752" priority="5966" operator="equal">
      <formula>"nurGeometrie"</formula>
    </cfRule>
  </conditionalFormatting>
  <conditionalFormatting sqref="H5950">
    <cfRule type="cellIs" dxfId="5751" priority="5965" operator="equal">
      <formula>"nurGeometrie"</formula>
    </cfRule>
  </conditionalFormatting>
  <conditionalFormatting sqref="H5898">
    <cfRule type="cellIs" dxfId="5750" priority="6089" operator="equal">
      <formula>"nurGeometrie"</formula>
    </cfRule>
  </conditionalFormatting>
  <conditionalFormatting sqref="A5873">
    <cfRule type="cellIs" dxfId="5749" priority="6172" operator="equal">
      <formula>"Raster_Planungseinheiten"</formula>
    </cfRule>
    <cfRule type="cellIs" dxfId="5748" priority="6173" operator="equal">
      <formula>"Raster_UmweltVersorgung"</formula>
    </cfRule>
  </conditionalFormatting>
  <conditionalFormatting sqref="H5907">
    <cfRule type="cellIs" dxfId="5747" priority="6110" operator="equal">
      <formula>"nurGeometrie"</formula>
    </cfRule>
  </conditionalFormatting>
  <conditionalFormatting sqref="A5908">
    <cfRule type="cellIs" dxfId="5746" priority="6090" operator="equal">
      <formula>"Raster_Planungseinheiten"</formula>
    </cfRule>
    <cfRule type="cellIs" dxfId="5745" priority="6091" operator="equal">
      <formula>"Raster_UmweltVersorgung"</formula>
    </cfRule>
  </conditionalFormatting>
  <conditionalFormatting sqref="H5939">
    <cfRule type="cellIs" dxfId="5744" priority="5986" operator="equal">
      <formula>"nurGeometrie"</formula>
    </cfRule>
  </conditionalFormatting>
  <conditionalFormatting sqref="H5940">
    <cfRule type="cellIs" dxfId="5743" priority="5985" operator="equal">
      <formula>"nurGeometrie"</formula>
    </cfRule>
  </conditionalFormatting>
  <conditionalFormatting sqref="A5900">
    <cfRule type="cellIs" dxfId="5742" priority="6081" operator="equal">
      <formula>"Raster_Planungseinheiten"</formula>
    </cfRule>
    <cfRule type="cellIs" dxfId="5741" priority="6082" operator="equal">
      <formula>"Raster_UmweltVersorgung"</formula>
    </cfRule>
  </conditionalFormatting>
  <conditionalFormatting sqref="H5908">
    <cfRule type="cellIs" dxfId="5740" priority="6109" operator="equal">
      <formula>"nurGeometrie"</formula>
    </cfRule>
  </conditionalFormatting>
  <conditionalFormatting sqref="H5896">
    <cfRule type="cellIs" dxfId="5739" priority="6107" operator="equal">
      <formula>"nurGeometrie"</formula>
    </cfRule>
  </conditionalFormatting>
  <conditionalFormatting sqref="H5895">
    <cfRule type="cellIs" dxfId="5738" priority="6108" operator="equal">
      <formula>"nurGeometrie"</formula>
    </cfRule>
  </conditionalFormatting>
  <conditionalFormatting sqref="A5906">
    <cfRule type="cellIs" dxfId="5737" priority="6094" operator="equal">
      <formula>"Raster_Planungseinheiten"</formula>
    </cfRule>
    <cfRule type="cellIs" dxfId="5736" priority="6095" operator="equal">
      <formula>"Raster_UmweltVersorgung"</formula>
    </cfRule>
  </conditionalFormatting>
  <conditionalFormatting sqref="A5950">
    <cfRule type="cellIs" dxfId="5735" priority="5952" operator="equal">
      <formula>"Raster_Planungseinheiten"</formula>
    </cfRule>
    <cfRule type="cellIs" dxfId="5734" priority="5953" operator="equal">
      <formula>"Raster_UmweltVersorgung"</formula>
    </cfRule>
  </conditionalFormatting>
  <conditionalFormatting sqref="A5898">
    <cfRule type="cellIs" dxfId="5733" priority="6085" operator="equal">
      <formula>"Raster_Planungseinheiten"</formula>
    </cfRule>
    <cfRule type="cellIs" dxfId="5732" priority="6086" operator="equal">
      <formula>"Raster_UmweltVersorgung"</formula>
    </cfRule>
  </conditionalFormatting>
  <conditionalFormatting sqref="H5877">
    <cfRule type="cellIs" dxfId="5731" priority="6176" operator="equal">
      <formula>"nurGeometrie"</formula>
    </cfRule>
  </conditionalFormatting>
  <conditionalFormatting sqref="H5876">
    <cfRule type="cellIs" dxfId="5730" priority="6177" operator="equal">
      <formula>"nurGeometrie"</formula>
    </cfRule>
  </conditionalFormatting>
  <conditionalFormatting sqref="H5874">
    <cfRule type="cellIs" dxfId="5729" priority="6179" operator="equal">
      <formula>"nurGeometrie"</formula>
    </cfRule>
  </conditionalFormatting>
  <conditionalFormatting sqref="H5875">
    <cfRule type="cellIs" dxfId="5728" priority="6178" operator="equal">
      <formula>"nurGeometrie"</formula>
    </cfRule>
  </conditionalFormatting>
  <conditionalFormatting sqref="A5948">
    <cfRule type="cellIs" dxfId="5727" priority="5956" operator="equal">
      <formula>"Raster_Planungseinheiten"</formula>
    </cfRule>
    <cfRule type="cellIs" dxfId="5726" priority="5957" operator="equal">
      <formula>"Raster_UmweltVersorgung"</formula>
    </cfRule>
  </conditionalFormatting>
  <conditionalFormatting sqref="H5899">
    <cfRule type="cellIs" dxfId="5725" priority="6088" operator="equal">
      <formula>"nurGeometrie"</formula>
    </cfRule>
  </conditionalFormatting>
  <conditionalFormatting sqref="H5906">
    <cfRule type="cellIs" dxfId="5724" priority="6111" operator="equal">
      <formula>"nurGeometrie"</formula>
    </cfRule>
  </conditionalFormatting>
  <conditionalFormatting sqref="H5905">
    <cfRule type="cellIs" dxfId="5723" priority="6112" operator="equal">
      <formula>"nurGeometrie"</formula>
    </cfRule>
  </conditionalFormatting>
  <conditionalFormatting sqref="A5892">
    <cfRule type="cellIs" dxfId="5722" priority="6118" operator="equal">
      <formula>"Raster_Planungseinheiten"</formula>
    </cfRule>
    <cfRule type="cellIs" dxfId="5721" priority="6119" operator="equal">
      <formula>"Raster_UmweltVersorgung"</formula>
    </cfRule>
  </conditionalFormatting>
  <conditionalFormatting sqref="A5893">
    <cfRule type="cellIs" dxfId="5720" priority="6116" operator="equal">
      <formula>"Raster_Planungseinheiten"</formula>
    </cfRule>
    <cfRule type="cellIs" dxfId="5719" priority="6117" operator="equal">
      <formula>"Raster_UmweltVersorgung"</formula>
    </cfRule>
  </conditionalFormatting>
  <conditionalFormatting sqref="H5873">
    <cfRule type="cellIs" dxfId="5718" priority="6174" operator="equal">
      <formula>"nurGeometrie"</formula>
    </cfRule>
  </conditionalFormatting>
  <conditionalFormatting sqref="H5937">
    <cfRule type="cellIs" dxfId="5717" priority="5982" operator="equal">
      <formula>"nurGeometrie"</formula>
    </cfRule>
  </conditionalFormatting>
  <conditionalFormatting sqref="H5904">
    <cfRule type="cellIs" dxfId="5716" priority="6113" operator="equal">
      <formula>"nurGeometrie"</formula>
    </cfRule>
  </conditionalFormatting>
  <conditionalFormatting sqref="H5878">
    <cfRule type="cellIs" dxfId="5715" priority="6175" operator="equal">
      <formula>"nurGeometrie"</formula>
    </cfRule>
  </conditionalFormatting>
  <conditionalFormatting sqref="H5942">
    <cfRule type="cellIs" dxfId="5714" priority="5983" operator="equal">
      <formula>"nurGeometrie"</formula>
    </cfRule>
  </conditionalFormatting>
  <conditionalFormatting sqref="A5874">
    <cfRule type="cellIs" dxfId="5713" priority="6170" operator="equal">
      <formula>"Raster_Planungseinheiten"</formula>
    </cfRule>
    <cfRule type="cellIs" dxfId="5712" priority="6171" operator="equal">
      <formula>"Raster_UmweltVersorgung"</formula>
    </cfRule>
  </conditionalFormatting>
  <conditionalFormatting sqref="A5875">
    <cfRule type="cellIs" dxfId="5711" priority="6168" operator="equal">
      <formula>"Raster_Planungseinheiten"</formula>
    </cfRule>
    <cfRule type="cellIs" dxfId="5710" priority="6169" operator="equal">
      <formula>"Raster_UmweltVersorgung"</formula>
    </cfRule>
  </conditionalFormatting>
  <conditionalFormatting sqref="A5876">
    <cfRule type="cellIs" dxfId="5709" priority="6166" operator="equal">
      <formula>"Raster_Planungseinheiten"</formula>
    </cfRule>
    <cfRule type="cellIs" dxfId="5708" priority="6167" operator="equal">
      <formula>"Raster_UmweltVersorgung"</formula>
    </cfRule>
  </conditionalFormatting>
  <conditionalFormatting sqref="A5877">
    <cfRule type="cellIs" dxfId="5707" priority="6164" operator="equal">
      <formula>"Raster_Planungseinheiten"</formula>
    </cfRule>
    <cfRule type="cellIs" dxfId="5706" priority="6165" operator="equal">
      <formula>"Raster_UmweltVersorgung"</formula>
    </cfRule>
  </conditionalFormatting>
  <conditionalFormatting sqref="A5878">
    <cfRule type="cellIs" dxfId="5705" priority="6162" operator="equal">
      <formula>"Raster_Planungseinheiten"</formula>
    </cfRule>
    <cfRule type="cellIs" dxfId="5704" priority="6163" operator="equal">
      <formula>"Raster_UmweltVersorgung"</formula>
    </cfRule>
  </conditionalFormatting>
  <conditionalFormatting sqref="H5880">
    <cfRule type="cellIs" dxfId="5703" priority="6155" operator="equal">
      <formula>"nurGeometrie"</formula>
    </cfRule>
  </conditionalFormatting>
  <conditionalFormatting sqref="H5881">
    <cfRule type="cellIs" dxfId="5702" priority="6154" operator="equal">
      <formula>"nurGeometrie"</formula>
    </cfRule>
  </conditionalFormatting>
  <conditionalFormatting sqref="H5885">
    <cfRule type="cellIs" dxfId="5701" priority="6158" operator="equal">
      <formula>"nurGeometrie"</formula>
    </cfRule>
  </conditionalFormatting>
  <conditionalFormatting sqref="H5884">
    <cfRule type="cellIs" dxfId="5700" priority="6159" operator="equal">
      <formula>"nurGeometrie"</formula>
    </cfRule>
  </conditionalFormatting>
  <conditionalFormatting sqref="H5882">
    <cfRule type="cellIs" dxfId="5699" priority="6161" operator="equal">
      <formula>"nurGeometrie"</formula>
    </cfRule>
  </conditionalFormatting>
  <conditionalFormatting sqref="H5886">
    <cfRule type="cellIs" dxfId="5698" priority="6157" operator="equal">
      <formula>"nurGeometrie"</formula>
    </cfRule>
  </conditionalFormatting>
  <conditionalFormatting sqref="H5883">
    <cfRule type="cellIs" dxfId="5697" priority="6160" operator="equal">
      <formula>"nurGeometrie"</formula>
    </cfRule>
  </conditionalFormatting>
  <conditionalFormatting sqref="H5879">
    <cfRule type="cellIs" dxfId="5696" priority="6156" operator="equal">
      <formula>"nurGeometrie"</formula>
    </cfRule>
  </conditionalFormatting>
  <conditionalFormatting sqref="A5879">
    <cfRule type="cellIs" dxfId="5695" priority="6152" operator="equal">
      <formula>"Raster_Planungseinheiten"</formula>
    </cfRule>
    <cfRule type="cellIs" dxfId="5694" priority="6153" operator="equal">
      <formula>"Raster_UmweltVersorgung"</formula>
    </cfRule>
  </conditionalFormatting>
  <conditionalFormatting sqref="A5880">
    <cfRule type="cellIs" dxfId="5693" priority="6150" operator="equal">
      <formula>"Raster_Planungseinheiten"</formula>
    </cfRule>
    <cfRule type="cellIs" dxfId="5692" priority="6151" operator="equal">
      <formula>"Raster_UmweltVersorgung"</formula>
    </cfRule>
  </conditionalFormatting>
  <conditionalFormatting sqref="A5881">
    <cfRule type="cellIs" dxfId="5691" priority="6148" operator="equal">
      <formula>"Raster_Planungseinheiten"</formula>
    </cfRule>
    <cfRule type="cellIs" dxfId="5690" priority="6149" operator="equal">
      <formula>"Raster_UmweltVersorgung"</formula>
    </cfRule>
  </conditionalFormatting>
  <conditionalFormatting sqref="A5882">
    <cfRule type="cellIs" dxfId="5689" priority="6146" operator="equal">
      <formula>"Raster_Planungseinheiten"</formula>
    </cfRule>
    <cfRule type="cellIs" dxfId="5688" priority="6147" operator="equal">
      <formula>"Raster_UmweltVersorgung"</formula>
    </cfRule>
  </conditionalFormatting>
  <conditionalFormatting sqref="A5883">
    <cfRule type="cellIs" dxfId="5687" priority="6144" operator="equal">
      <formula>"Raster_Planungseinheiten"</formula>
    </cfRule>
    <cfRule type="cellIs" dxfId="5686" priority="6145" operator="equal">
      <formula>"Raster_UmweltVersorgung"</formula>
    </cfRule>
  </conditionalFormatting>
  <conditionalFormatting sqref="A5884">
    <cfRule type="cellIs" dxfId="5685" priority="6142" operator="equal">
      <formula>"Raster_Planungseinheiten"</formula>
    </cfRule>
    <cfRule type="cellIs" dxfId="5684" priority="6143" operator="equal">
      <formula>"Raster_UmweltVersorgung"</formula>
    </cfRule>
  </conditionalFormatting>
  <conditionalFormatting sqref="A5885">
    <cfRule type="cellIs" dxfId="5683" priority="6140" operator="equal">
      <formula>"Raster_Planungseinheiten"</formula>
    </cfRule>
    <cfRule type="cellIs" dxfId="5682" priority="6141" operator="equal">
      <formula>"Raster_UmweltVersorgung"</formula>
    </cfRule>
  </conditionalFormatting>
  <conditionalFormatting sqref="A5886">
    <cfRule type="cellIs" dxfId="5681" priority="6138" operator="equal">
      <formula>"Raster_Planungseinheiten"</formula>
    </cfRule>
    <cfRule type="cellIs" dxfId="5680" priority="6139" operator="equal">
      <formula>"Raster_UmweltVersorgung"</formula>
    </cfRule>
  </conditionalFormatting>
  <conditionalFormatting sqref="H5888">
    <cfRule type="cellIs" dxfId="5679" priority="6131" operator="equal">
      <formula>"nurGeometrie"</formula>
    </cfRule>
  </conditionalFormatting>
  <conditionalFormatting sqref="H5889">
    <cfRule type="cellIs" dxfId="5678" priority="6130" operator="equal">
      <formula>"nurGeometrie"</formula>
    </cfRule>
  </conditionalFormatting>
  <conditionalFormatting sqref="H5893">
    <cfRule type="cellIs" dxfId="5677" priority="6134" operator="equal">
      <formula>"nurGeometrie"</formula>
    </cfRule>
  </conditionalFormatting>
  <conditionalFormatting sqref="H5892">
    <cfRule type="cellIs" dxfId="5676" priority="6135" operator="equal">
      <formula>"nurGeometrie"</formula>
    </cfRule>
  </conditionalFormatting>
  <conditionalFormatting sqref="H5890">
    <cfRule type="cellIs" dxfId="5675" priority="6137" operator="equal">
      <formula>"nurGeometrie"</formula>
    </cfRule>
  </conditionalFormatting>
  <conditionalFormatting sqref="H5894">
    <cfRule type="cellIs" dxfId="5674" priority="6133" operator="equal">
      <formula>"nurGeometrie"</formula>
    </cfRule>
  </conditionalFormatting>
  <conditionalFormatting sqref="H5891">
    <cfRule type="cellIs" dxfId="5673" priority="6136" operator="equal">
      <formula>"nurGeometrie"</formula>
    </cfRule>
  </conditionalFormatting>
  <conditionalFormatting sqref="H5887">
    <cfRule type="cellIs" dxfId="5672" priority="6132" operator="equal">
      <formula>"nurGeometrie"</formula>
    </cfRule>
  </conditionalFormatting>
  <conditionalFormatting sqref="A5888">
    <cfRule type="cellIs" dxfId="5671" priority="6126" operator="equal">
      <formula>"Raster_Planungseinheiten"</formula>
    </cfRule>
    <cfRule type="cellIs" dxfId="5670" priority="6127" operator="equal">
      <formula>"Raster_UmweltVersorgung"</formula>
    </cfRule>
  </conditionalFormatting>
  <conditionalFormatting sqref="A5889">
    <cfRule type="cellIs" dxfId="5669" priority="6124" operator="equal">
      <formula>"Raster_Planungseinheiten"</formula>
    </cfRule>
    <cfRule type="cellIs" dxfId="5668" priority="6125" operator="equal">
      <formula>"Raster_UmweltVersorgung"</formula>
    </cfRule>
  </conditionalFormatting>
  <conditionalFormatting sqref="A5890">
    <cfRule type="cellIs" dxfId="5667" priority="6122" operator="equal">
      <formula>"Raster_Planungseinheiten"</formula>
    </cfRule>
    <cfRule type="cellIs" dxfId="5666" priority="6123" operator="equal">
      <formula>"Raster_UmweltVersorgung"</formula>
    </cfRule>
  </conditionalFormatting>
  <conditionalFormatting sqref="A5937">
    <cfRule type="cellIs" dxfId="5665" priority="5980" operator="equal">
      <formula>"Raster_Planungseinheiten"</formula>
    </cfRule>
    <cfRule type="cellIs" dxfId="5664" priority="5981" operator="equal">
      <formula>"Raster_UmweltVersorgung"</formula>
    </cfRule>
  </conditionalFormatting>
  <conditionalFormatting sqref="A5938">
    <cfRule type="cellIs" dxfId="5663" priority="5978" operator="equal">
      <formula>"Raster_Planungseinheiten"</formula>
    </cfRule>
    <cfRule type="cellIs" dxfId="5662" priority="5979" operator="equal">
      <formula>"Raster_UmweltVersorgung"</formula>
    </cfRule>
  </conditionalFormatting>
  <conditionalFormatting sqref="H5946">
    <cfRule type="cellIs" dxfId="5661" priority="5969" operator="equal">
      <formula>"nurGeometrie"</formula>
    </cfRule>
  </conditionalFormatting>
  <conditionalFormatting sqref="H5897">
    <cfRule type="cellIs" dxfId="5660" priority="6106" operator="equal">
      <formula>"nurGeometrie"</formula>
    </cfRule>
  </conditionalFormatting>
  <conditionalFormatting sqref="H5900">
    <cfRule type="cellIs" dxfId="5659" priority="6087" operator="equal">
      <formula>"nurGeometrie"</formula>
    </cfRule>
  </conditionalFormatting>
  <conditionalFormatting sqref="A5902">
    <cfRule type="cellIs" dxfId="5658" priority="6074" operator="equal">
      <formula>"Raster_Planungseinheiten"</formula>
    </cfRule>
    <cfRule type="cellIs" dxfId="5657" priority="6075" operator="equal">
      <formula>"Raster_UmweltVersorgung"</formula>
    </cfRule>
  </conditionalFormatting>
  <conditionalFormatting sqref="H5901">
    <cfRule type="cellIs" dxfId="5656" priority="6080" operator="equal">
      <formula>"nurGeometrie"</formula>
    </cfRule>
  </conditionalFormatting>
  <conditionalFormatting sqref="A5903">
    <cfRule type="cellIs" dxfId="5655" priority="6072" operator="equal">
      <formula>"Raster_Planungseinheiten"</formula>
    </cfRule>
    <cfRule type="cellIs" dxfId="5654" priority="6073" operator="equal">
      <formula>"Raster_UmweltVersorgung"</formula>
    </cfRule>
  </conditionalFormatting>
  <conditionalFormatting sqref="A5901">
    <cfRule type="cellIs" dxfId="5653" priority="6076" operator="equal">
      <formula>"Raster_Planungseinheiten"</formula>
    </cfRule>
    <cfRule type="cellIs" dxfId="5652" priority="6077" operator="equal">
      <formula>"Raster_UmweltVersorgung"</formula>
    </cfRule>
  </conditionalFormatting>
  <conditionalFormatting sqref="H5902">
    <cfRule type="cellIs" dxfId="5651" priority="6079" operator="equal">
      <formula>"nurGeometrie"</formula>
    </cfRule>
  </conditionalFormatting>
  <conditionalFormatting sqref="H5903">
    <cfRule type="cellIs" dxfId="5650" priority="6078" operator="equal">
      <formula>"nurGeometrie"</formula>
    </cfRule>
  </conditionalFormatting>
  <conditionalFormatting sqref="A5916">
    <cfRule type="cellIs" dxfId="5649" priority="6048" operator="equal">
      <formula>"Raster_Planungseinheiten"</formula>
    </cfRule>
    <cfRule type="cellIs" dxfId="5648" priority="6049" operator="equal">
      <formula>"Raster_UmweltVersorgung"</formula>
    </cfRule>
  </conditionalFormatting>
  <conditionalFormatting sqref="A5909">
    <cfRule type="cellIs" dxfId="5647" priority="6062" operator="equal">
      <formula>"Raster_Planungseinheiten"</formula>
    </cfRule>
    <cfRule type="cellIs" dxfId="5646" priority="6063" operator="equal">
      <formula>"Raster_UmweltVersorgung"</formula>
    </cfRule>
  </conditionalFormatting>
  <conditionalFormatting sqref="A5913">
    <cfRule type="cellIs" dxfId="5645" priority="6054" operator="equal">
      <formula>"Raster_Planungseinheiten"</formula>
    </cfRule>
    <cfRule type="cellIs" dxfId="5644" priority="6055" operator="equal">
      <formula>"Raster_UmweltVersorgung"</formula>
    </cfRule>
  </conditionalFormatting>
  <conditionalFormatting sqref="A5914">
    <cfRule type="cellIs" dxfId="5643" priority="6052" operator="equal">
      <formula>"Raster_Planungseinheiten"</formula>
    </cfRule>
    <cfRule type="cellIs" dxfId="5642" priority="6053" operator="equal">
      <formula>"Raster_UmweltVersorgung"</formula>
    </cfRule>
  </conditionalFormatting>
  <conditionalFormatting sqref="A5915">
    <cfRule type="cellIs" dxfId="5641" priority="6050" operator="equal">
      <formula>"Raster_Planungseinheiten"</formula>
    </cfRule>
    <cfRule type="cellIs" dxfId="5640" priority="6051" operator="equal">
      <formula>"Raster_UmweltVersorgung"</formula>
    </cfRule>
  </conditionalFormatting>
  <conditionalFormatting sqref="H5910">
    <cfRule type="cellIs" dxfId="5639" priority="6065" operator="equal">
      <formula>"nurGeometrie"</formula>
    </cfRule>
  </conditionalFormatting>
  <conditionalFormatting sqref="H5911">
    <cfRule type="cellIs" dxfId="5638" priority="6064" operator="equal">
      <formula>"nurGeometrie"</formula>
    </cfRule>
  </conditionalFormatting>
  <conditionalFormatting sqref="H5915">
    <cfRule type="cellIs" dxfId="5637" priority="6068" operator="equal">
      <formula>"nurGeometrie"</formula>
    </cfRule>
  </conditionalFormatting>
  <conditionalFormatting sqref="H5914">
    <cfRule type="cellIs" dxfId="5636" priority="6069" operator="equal">
      <formula>"nurGeometrie"</formula>
    </cfRule>
  </conditionalFormatting>
  <conditionalFormatting sqref="H5912">
    <cfRule type="cellIs" dxfId="5635" priority="6071" operator="equal">
      <formula>"nurGeometrie"</formula>
    </cfRule>
  </conditionalFormatting>
  <conditionalFormatting sqref="H5916">
    <cfRule type="cellIs" dxfId="5634" priority="6067" operator="equal">
      <formula>"nurGeometrie"</formula>
    </cfRule>
  </conditionalFormatting>
  <conditionalFormatting sqref="H5913">
    <cfRule type="cellIs" dxfId="5633" priority="6070" operator="equal">
      <formula>"nurGeometrie"</formula>
    </cfRule>
  </conditionalFormatting>
  <conditionalFormatting sqref="H5909">
    <cfRule type="cellIs" dxfId="5632" priority="6066" operator="equal">
      <formula>"nurGeometrie"</formula>
    </cfRule>
  </conditionalFormatting>
  <conditionalFormatting sqref="A5910">
    <cfRule type="cellIs" dxfId="5631" priority="6060" operator="equal">
      <formula>"Raster_Planungseinheiten"</formula>
    </cfRule>
    <cfRule type="cellIs" dxfId="5630" priority="6061" operator="equal">
      <formula>"Raster_UmweltVersorgung"</formula>
    </cfRule>
  </conditionalFormatting>
  <conditionalFormatting sqref="A5911">
    <cfRule type="cellIs" dxfId="5629" priority="6058" operator="equal">
      <formula>"Raster_Planungseinheiten"</formula>
    </cfRule>
    <cfRule type="cellIs" dxfId="5628" priority="6059" operator="equal">
      <formula>"Raster_UmweltVersorgung"</formula>
    </cfRule>
  </conditionalFormatting>
  <conditionalFormatting sqref="A5912">
    <cfRule type="cellIs" dxfId="5627" priority="6056" operator="equal">
      <formula>"Raster_Planungseinheiten"</formula>
    </cfRule>
    <cfRule type="cellIs" dxfId="5626" priority="6057" operator="equal">
      <formula>"Raster_UmweltVersorgung"</formula>
    </cfRule>
  </conditionalFormatting>
  <conditionalFormatting sqref="A5924">
    <cfRule type="cellIs" dxfId="5625" priority="6024" operator="equal">
      <formula>"Raster_Planungseinheiten"</formula>
    </cfRule>
    <cfRule type="cellIs" dxfId="5624" priority="6025" operator="equal">
      <formula>"Raster_UmweltVersorgung"</formula>
    </cfRule>
  </conditionalFormatting>
  <conditionalFormatting sqref="A5917">
    <cfRule type="cellIs" dxfId="5623" priority="6038" operator="equal">
      <formula>"Raster_Planungseinheiten"</formula>
    </cfRule>
    <cfRule type="cellIs" dxfId="5622" priority="6039" operator="equal">
      <formula>"Raster_UmweltVersorgung"</formula>
    </cfRule>
  </conditionalFormatting>
  <conditionalFormatting sqref="A5921">
    <cfRule type="cellIs" dxfId="5621" priority="6030" operator="equal">
      <formula>"Raster_Planungseinheiten"</formula>
    </cfRule>
    <cfRule type="cellIs" dxfId="5620" priority="6031" operator="equal">
      <formula>"Raster_UmweltVersorgung"</formula>
    </cfRule>
  </conditionalFormatting>
  <conditionalFormatting sqref="A5922">
    <cfRule type="cellIs" dxfId="5619" priority="6028" operator="equal">
      <formula>"Raster_Planungseinheiten"</formula>
    </cfRule>
    <cfRule type="cellIs" dxfId="5618" priority="6029" operator="equal">
      <formula>"Raster_UmweltVersorgung"</formula>
    </cfRule>
  </conditionalFormatting>
  <conditionalFormatting sqref="A5923">
    <cfRule type="cellIs" dxfId="5617" priority="6026" operator="equal">
      <formula>"Raster_Planungseinheiten"</formula>
    </cfRule>
    <cfRule type="cellIs" dxfId="5616" priority="6027" operator="equal">
      <formula>"Raster_UmweltVersorgung"</formula>
    </cfRule>
  </conditionalFormatting>
  <conditionalFormatting sqref="H5918">
    <cfRule type="cellIs" dxfId="5615" priority="6041" operator="equal">
      <formula>"nurGeometrie"</formula>
    </cfRule>
  </conditionalFormatting>
  <conditionalFormatting sqref="H5919">
    <cfRule type="cellIs" dxfId="5614" priority="6040" operator="equal">
      <formula>"nurGeometrie"</formula>
    </cfRule>
  </conditionalFormatting>
  <conditionalFormatting sqref="H5923">
    <cfRule type="cellIs" dxfId="5613" priority="6044" operator="equal">
      <formula>"nurGeometrie"</formula>
    </cfRule>
  </conditionalFormatting>
  <conditionalFormatting sqref="H5922">
    <cfRule type="cellIs" dxfId="5612" priority="6045" operator="equal">
      <formula>"nurGeometrie"</formula>
    </cfRule>
  </conditionalFormatting>
  <conditionalFormatting sqref="H5920">
    <cfRule type="cellIs" dxfId="5611" priority="6047" operator="equal">
      <formula>"nurGeometrie"</formula>
    </cfRule>
  </conditionalFormatting>
  <conditionalFormatting sqref="H5924">
    <cfRule type="cellIs" dxfId="5610" priority="6043" operator="equal">
      <formula>"nurGeometrie"</formula>
    </cfRule>
  </conditionalFormatting>
  <conditionalFormatting sqref="H5921">
    <cfRule type="cellIs" dxfId="5609" priority="6046" operator="equal">
      <formula>"nurGeometrie"</formula>
    </cfRule>
  </conditionalFormatting>
  <conditionalFormatting sqref="H5917">
    <cfRule type="cellIs" dxfId="5608" priority="6042" operator="equal">
      <formula>"nurGeometrie"</formula>
    </cfRule>
  </conditionalFormatting>
  <conditionalFormatting sqref="A5918">
    <cfRule type="cellIs" dxfId="5607" priority="6036" operator="equal">
      <formula>"Raster_Planungseinheiten"</formula>
    </cfRule>
    <cfRule type="cellIs" dxfId="5606" priority="6037" operator="equal">
      <formula>"Raster_UmweltVersorgung"</formula>
    </cfRule>
  </conditionalFormatting>
  <conditionalFormatting sqref="A5919">
    <cfRule type="cellIs" dxfId="5605" priority="6034" operator="equal">
      <formula>"Raster_Planungseinheiten"</formula>
    </cfRule>
    <cfRule type="cellIs" dxfId="5604" priority="6035" operator="equal">
      <formula>"Raster_UmweltVersorgung"</formula>
    </cfRule>
  </conditionalFormatting>
  <conditionalFormatting sqref="A5920">
    <cfRule type="cellIs" dxfId="5603" priority="6032" operator="equal">
      <formula>"Raster_Planungseinheiten"</formula>
    </cfRule>
    <cfRule type="cellIs" dxfId="5602" priority="6033" operator="equal">
      <formula>"Raster_UmweltVersorgung"</formula>
    </cfRule>
  </conditionalFormatting>
  <conditionalFormatting sqref="A5930">
    <cfRule type="cellIs" dxfId="5601" priority="6006" operator="equal">
      <formula>"Raster_Planungseinheiten"</formula>
    </cfRule>
    <cfRule type="cellIs" dxfId="5600" priority="6007" operator="equal">
      <formula>"Raster_UmweltVersorgung"</formula>
    </cfRule>
  </conditionalFormatting>
  <conditionalFormatting sqref="A5927">
    <cfRule type="cellIs" dxfId="5599" priority="6012" operator="equal">
      <formula>"Raster_Planungseinheiten"</formula>
    </cfRule>
    <cfRule type="cellIs" dxfId="5598" priority="6013" operator="equal">
      <formula>"Raster_UmweltVersorgung"</formula>
    </cfRule>
  </conditionalFormatting>
  <conditionalFormatting sqref="A5928">
    <cfRule type="cellIs" dxfId="5597" priority="6010" operator="equal">
      <formula>"Raster_Planungseinheiten"</formula>
    </cfRule>
    <cfRule type="cellIs" dxfId="5596" priority="6011" operator="equal">
      <formula>"Raster_UmweltVersorgung"</formula>
    </cfRule>
  </conditionalFormatting>
  <conditionalFormatting sqref="A5929">
    <cfRule type="cellIs" dxfId="5595" priority="6008" operator="equal">
      <formula>"Raster_Planungseinheiten"</formula>
    </cfRule>
    <cfRule type="cellIs" dxfId="5594" priority="6009" operator="equal">
      <formula>"Raster_UmweltVersorgung"</formula>
    </cfRule>
  </conditionalFormatting>
  <conditionalFormatting sqref="H5925">
    <cfRule type="cellIs" dxfId="5593" priority="6018" operator="equal">
      <formula>"nurGeometrie"</formula>
    </cfRule>
  </conditionalFormatting>
  <conditionalFormatting sqref="H5929">
    <cfRule type="cellIs" dxfId="5592" priority="6020" operator="equal">
      <formula>"nurGeometrie"</formula>
    </cfRule>
  </conditionalFormatting>
  <conditionalFormatting sqref="H5928">
    <cfRule type="cellIs" dxfId="5591" priority="6021" operator="equal">
      <formula>"nurGeometrie"</formula>
    </cfRule>
  </conditionalFormatting>
  <conditionalFormatting sqref="H5926">
    <cfRule type="cellIs" dxfId="5590" priority="6023" operator="equal">
      <formula>"nurGeometrie"</formula>
    </cfRule>
  </conditionalFormatting>
  <conditionalFormatting sqref="H5930">
    <cfRule type="cellIs" dxfId="5589" priority="6019" operator="equal">
      <formula>"nurGeometrie"</formula>
    </cfRule>
  </conditionalFormatting>
  <conditionalFormatting sqref="H5927">
    <cfRule type="cellIs" dxfId="5588" priority="6022" operator="equal">
      <formula>"nurGeometrie"</formula>
    </cfRule>
  </conditionalFormatting>
  <conditionalFormatting sqref="A5925">
    <cfRule type="cellIs" dxfId="5587" priority="6016" operator="equal">
      <formula>"Raster_Planungseinheiten"</formula>
    </cfRule>
    <cfRule type="cellIs" dxfId="5586" priority="6017" operator="equal">
      <formula>"Raster_UmweltVersorgung"</formula>
    </cfRule>
  </conditionalFormatting>
  <conditionalFormatting sqref="A5926">
    <cfRule type="cellIs" dxfId="5585" priority="6014" operator="equal">
      <formula>"Raster_Planungseinheiten"</formula>
    </cfRule>
    <cfRule type="cellIs" dxfId="5584" priority="6015" operator="equal">
      <formula>"Raster_UmweltVersorgung"</formula>
    </cfRule>
  </conditionalFormatting>
  <conditionalFormatting sqref="A5936">
    <cfRule type="cellIs" dxfId="5583" priority="5988" operator="equal">
      <formula>"Raster_Planungseinheiten"</formula>
    </cfRule>
    <cfRule type="cellIs" dxfId="5582" priority="5989" operator="equal">
      <formula>"Raster_UmweltVersorgung"</formula>
    </cfRule>
  </conditionalFormatting>
  <conditionalFormatting sqref="A5934">
    <cfRule type="cellIs" dxfId="5581" priority="5992" operator="equal">
      <formula>"Raster_Planungseinheiten"</formula>
    </cfRule>
    <cfRule type="cellIs" dxfId="5580" priority="5993" operator="equal">
      <formula>"Raster_UmweltVersorgung"</formula>
    </cfRule>
  </conditionalFormatting>
  <conditionalFormatting sqref="H5931">
    <cfRule type="cellIs" dxfId="5579" priority="6000" operator="equal">
      <formula>"nurGeometrie"</formula>
    </cfRule>
  </conditionalFormatting>
  <conditionalFormatting sqref="H5935">
    <cfRule type="cellIs" dxfId="5578" priority="6002" operator="equal">
      <formula>"nurGeometrie"</formula>
    </cfRule>
  </conditionalFormatting>
  <conditionalFormatting sqref="H5934">
    <cfRule type="cellIs" dxfId="5577" priority="6003" operator="equal">
      <formula>"nurGeometrie"</formula>
    </cfRule>
  </conditionalFormatting>
  <conditionalFormatting sqref="H5932">
    <cfRule type="cellIs" dxfId="5576" priority="6005" operator="equal">
      <formula>"nurGeometrie"</formula>
    </cfRule>
  </conditionalFormatting>
  <conditionalFormatting sqref="H5936">
    <cfRule type="cellIs" dxfId="5575" priority="6001" operator="equal">
      <formula>"nurGeometrie"</formula>
    </cfRule>
  </conditionalFormatting>
  <conditionalFormatting sqref="H5933">
    <cfRule type="cellIs" dxfId="5574" priority="6004" operator="equal">
      <formula>"nurGeometrie"</formula>
    </cfRule>
  </conditionalFormatting>
  <conditionalFormatting sqref="A5931">
    <cfRule type="cellIs" dxfId="5573" priority="5998" operator="equal">
      <formula>"Raster_Planungseinheiten"</formula>
    </cfRule>
    <cfRule type="cellIs" dxfId="5572" priority="5999" operator="equal">
      <formula>"Raster_UmweltVersorgung"</formula>
    </cfRule>
  </conditionalFormatting>
  <conditionalFormatting sqref="A5932">
    <cfRule type="cellIs" dxfId="5571" priority="5996" operator="equal">
      <formula>"Raster_Planungseinheiten"</formula>
    </cfRule>
    <cfRule type="cellIs" dxfId="5570" priority="5997" operator="equal">
      <formula>"Raster_UmweltVersorgung"</formula>
    </cfRule>
  </conditionalFormatting>
  <conditionalFormatting sqref="H5941">
    <cfRule type="cellIs" dxfId="5569" priority="5984" operator="equal">
      <formula>"nurGeometrie"</formula>
    </cfRule>
  </conditionalFormatting>
  <conditionalFormatting sqref="H5938">
    <cfRule type="cellIs" dxfId="5568" priority="5987" operator="equal">
      <formula>"nurGeometrie"</formula>
    </cfRule>
  </conditionalFormatting>
  <conditionalFormatting sqref="H5943">
    <cfRule type="cellIs" dxfId="5567" priority="5964" operator="equal">
      <formula>"nurGeometrie"</formula>
    </cfRule>
  </conditionalFormatting>
  <conditionalFormatting sqref="H5947">
    <cfRule type="cellIs" dxfId="5566" priority="5968" operator="equal">
      <formula>"nurGeometrie"</formula>
    </cfRule>
  </conditionalFormatting>
  <conditionalFormatting sqref="A5944">
    <cfRule type="cellIs" dxfId="5565" priority="5949" operator="equal">
      <formula>"Raster_Planungseinheiten"</formula>
    </cfRule>
    <cfRule type="cellIs" dxfId="5564" priority="5950" operator="equal">
      <formula>"Raster_UmweltVersorgung"</formula>
    </cfRule>
  </conditionalFormatting>
  <conditionalFormatting sqref="H5944">
    <cfRule type="cellIs" dxfId="5563" priority="5951" operator="equal">
      <formula>"nurGeometrie"</formula>
    </cfRule>
  </conditionalFormatting>
  <conditionalFormatting sqref="A5945">
    <cfRule type="cellIs" dxfId="5562" priority="5946" operator="equal">
      <formula>"Raster_Planungseinheiten"</formula>
    </cfRule>
    <cfRule type="cellIs" dxfId="5561" priority="5947" operator="equal">
      <formula>"Raster_UmweltVersorgung"</formula>
    </cfRule>
  </conditionalFormatting>
  <conditionalFormatting sqref="H5945">
    <cfRule type="cellIs" dxfId="5560" priority="5948" operator="equal">
      <formula>"nurGeometrie"</formula>
    </cfRule>
  </conditionalFormatting>
  <conditionalFormatting sqref="A5954">
    <cfRule type="cellIs" dxfId="5559" priority="5936" operator="equal">
      <formula>"Raster_Planungseinheiten"</formula>
    </cfRule>
    <cfRule type="cellIs" dxfId="5558" priority="5937" operator="equal">
      <formula>"Raster_UmweltVersorgung"</formula>
    </cfRule>
  </conditionalFormatting>
  <conditionalFormatting sqref="A5951">
    <cfRule type="cellIs" dxfId="5557" priority="5938" operator="equal">
      <formula>"Raster_Planungseinheiten"</formula>
    </cfRule>
    <cfRule type="cellIs" dxfId="5556" priority="5939" operator="equal">
      <formula>"Raster_UmweltVersorgung"</formula>
    </cfRule>
  </conditionalFormatting>
  <conditionalFormatting sqref="H5956">
    <cfRule type="cellIs" dxfId="5555" priority="5943" operator="equal">
      <formula>"nurGeometrie"</formula>
    </cfRule>
  </conditionalFormatting>
  <conditionalFormatting sqref="A5955">
    <cfRule type="cellIs" dxfId="5554" priority="5934" operator="equal">
      <formula>"Raster_Planungseinheiten"</formula>
    </cfRule>
    <cfRule type="cellIs" dxfId="5553" priority="5935" operator="equal">
      <formula>"Raster_UmweltVersorgung"</formula>
    </cfRule>
  </conditionalFormatting>
  <conditionalFormatting sqref="A5957">
    <cfRule type="cellIs" dxfId="5552" priority="5930" operator="equal">
      <formula>"Raster_Planungseinheiten"</formula>
    </cfRule>
    <cfRule type="cellIs" dxfId="5551" priority="5931" operator="equal">
      <formula>"Raster_UmweltVersorgung"</formula>
    </cfRule>
  </conditionalFormatting>
  <conditionalFormatting sqref="H5957">
    <cfRule type="cellIs" dxfId="5550" priority="5942" operator="equal">
      <formula>"nurGeometrie"</formula>
    </cfRule>
  </conditionalFormatting>
  <conditionalFormatting sqref="H5958">
    <cfRule type="cellIs" dxfId="5549" priority="5941" operator="equal">
      <formula>"nurGeometrie"</formula>
    </cfRule>
  </conditionalFormatting>
  <conditionalFormatting sqref="A5958">
    <cfRule type="cellIs" dxfId="5548" priority="5928" operator="equal">
      <formula>"Raster_Planungseinheiten"</formula>
    </cfRule>
    <cfRule type="cellIs" dxfId="5547" priority="5929" operator="equal">
      <formula>"Raster_UmweltVersorgung"</formula>
    </cfRule>
  </conditionalFormatting>
  <conditionalFormatting sqref="A5956">
    <cfRule type="cellIs" dxfId="5546" priority="5932" operator="equal">
      <formula>"Raster_Planungseinheiten"</formula>
    </cfRule>
    <cfRule type="cellIs" dxfId="5545" priority="5933" operator="equal">
      <formula>"Raster_UmweltVersorgung"</formula>
    </cfRule>
  </conditionalFormatting>
  <conditionalFormatting sqref="H5954">
    <cfRule type="cellIs" dxfId="5544" priority="5945" operator="equal">
      <formula>"nurGeometrie"</formula>
    </cfRule>
  </conditionalFormatting>
  <conditionalFormatting sqref="H5951">
    <cfRule type="cellIs" dxfId="5543" priority="5940" operator="equal">
      <formula>"nurGeometrie"</formula>
    </cfRule>
  </conditionalFormatting>
  <conditionalFormatting sqref="H5955">
    <cfRule type="cellIs" dxfId="5542" priority="5944" operator="equal">
      <formula>"nurGeometrie"</formula>
    </cfRule>
  </conditionalFormatting>
  <conditionalFormatting sqref="A5952">
    <cfRule type="cellIs" dxfId="5541" priority="5925" operator="equal">
      <formula>"Raster_Planungseinheiten"</formula>
    </cfRule>
    <cfRule type="cellIs" dxfId="5540" priority="5926" operator="equal">
      <formula>"Raster_UmweltVersorgung"</formula>
    </cfRule>
  </conditionalFormatting>
  <conditionalFormatting sqref="H5952">
    <cfRule type="cellIs" dxfId="5539" priority="5927" operator="equal">
      <formula>"nurGeometrie"</formula>
    </cfRule>
  </conditionalFormatting>
  <conditionalFormatting sqref="A5953">
    <cfRule type="cellIs" dxfId="5538" priority="5922" operator="equal">
      <formula>"Raster_Planungseinheiten"</formula>
    </cfRule>
    <cfRule type="cellIs" dxfId="5537" priority="5923" operator="equal">
      <formula>"Raster_UmweltVersorgung"</formula>
    </cfRule>
  </conditionalFormatting>
  <conditionalFormatting sqref="H5953">
    <cfRule type="cellIs" dxfId="5536" priority="5924" operator="equal">
      <formula>"nurGeometrie"</formula>
    </cfRule>
  </conditionalFormatting>
  <conditionalFormatting sqref="A5966">
    <cfRule type="cellIs" dxfId="5535" priority="5898" operator="equal">
      <formula>"Raster_Planungseinheiten"</formula>
    </cfRule>
    <cfRule type="cellIs" dxfId="5534" priority="5899" operator="equal">
      <formula>"Raster_UmweltVersorgung"</formula>
    </cfRule>
  </conditionalFormatting>
  <conditionalFormatting sqref="A5963">
    <cfRule type="cellIs" dxfId="5533" priority="5904" operator="equal">
      <formula>"Raster_Planungseinheiten"</formula>
    </cfRule>
    <cfRule type="cellIs" dxfId="5532" priority="5905" operator="equal">
      <formula>"Raster_UmweltVersorgung"</formula>
    </cfRule>
  </conditionalFormatting>
  <conditionalFormatting sqref="A5964">
    <cfRule type="cellIs" dxfId="5531" priority="5902" operator="equal">
      <formula>"Raster_Planungseinheiten"</formula>
    </cfRule>
    <cfRule type="cellIs" dxfId="5530" priority="5903" operator="equal">
      <formula>"Raster_UmweltVersorgung"</formula>
    </cfRule>
  </conditionalFormatting>
  <conditionalFormatting sqref="A5965">
    <cfRule type="cellIs" dxfId="5529" priority="5900" operator="equal">
      <formula>"Raster_Planungseinheiten"</formula>
    </cfRule>
    <cfRule type="cellIs" dxfId="5528" priority="5901" operator="equal">
      <formula>"Raster_UmweltVersorgung"</formula>
    </cfRule>
  </conditionalFormatting>
  <conditionalFormatting sqref="A5959">
    <cfRule type="cellIs" dxfId="5527" priority="5914" operator="equal">
      <formula>"Raster_Planungseinheiten"</formula>
    </cfRule>
    <cfRule type="cellIs" dxfId="5526" priority="5915" operator="equal">
      <formula>"Raster_UmweltVersorgung"</formula>
    </cfRule>
  </conditionalFormatting>
  <conditionalFormatting sqref="H5964">
    <cfRule type="cellIs" dxfId="5525" priority="5919" operator="equal">
      <formula>"nurGeometrie"</formula>
    </cfRule>
  </conditionalFormatting>
  <conditionalFormatting sqref="H5965">
    <cfRule type="cellIs" dxfId="5524" priority="5918" operator="equal">
      <formula>"nurGeometrie"</formula>
    </cfRule>
  </conditionalFormatting>
  <conditionalFormatting sqref="H5966">
    <cfRule type="cellIs" dxfId="5523" priority="5917" operator="equal">
      <formula>"nurGeometrie"</formula>
    </cfRule>
  </conditionalFormatting>
  <conditionalFormatting sqref="H5962">
    <cfRule type="cellIs" dxfId="5522" priority="5921" operator="equal">
      <formula>"nurGeometrie"</formula>
    </cfRule>
  </conditionalFormatting>
  <conditionalFormatting sqref="H5959">
    <cfRule type="cellIs" dxfId="5521" priority="5916" operator="equal">
      <formula>"nurGeometrie"</formula>
    </cfRule>
  </conditionalFormatting>
  <conditionalFormatting sqref="H5963">
    <cfRule type="cellIs" dxfId="5520" priority="5920" operator="equal">
      <formula>"nurGeometrie"</formula>
    </cfRule>
  </conditionalFormatting>
  <conditionalFormatting sqref="H5960">
    <cfRule type="cellIs" dxfId="5519" priority="5913" operator="equal">
      <formula>"nurGeometrie"</formula>
    </cfRule>
  </conditionalFormatting>
  <conditionalFormatting sqref="H5961">
    <cfRule type="cellIs" dxfId="5518" priority="5912" operator="equal">
      <formula>"nurGeometrie"</formula>
    </cfRule>
  </conditionalFormatting>
  <conditionalFormatting sqref="A5960">
    <cfRule type="cellIs" dxfId="5517" priority="5910" operator="equal">
      <formula>"Raster_Planungseinheiten"</formula>
    </cfRule>
    <cfRule type="cellIs" dxfId="5516" priority="5911" operator="equal">
      <formula>"Raster_UmweltVersorgung"</formula>
    </cfRule>
  </conditionalFormatting>
  <conditionalFormatting sqref="A5961">
    <cfRule type="cellIs" dxfId="5515" priority="5908" operator="equal">
      <formula>"Raster_Planungseinheiten"</formula>
    </cfRule>
    <cfRule type="cellIs" dxfId="5514" priority="5909" operator="equal">
      <formula>"Raster_UmweltVersorgung"</formula>
    </cfRule>
  </conditionalFormatting>
  <conditionalFormatting sqref="A5962">
    <cfRule type="cellIs" dxfId="5513" priority="5906" operator="equal">
      <formula>"Raster_Planungseinheiten"</formula>
    </cfRule>
    <cfRule type="cellIs" dxfId="5512" priority="5907" operator="equal">
      <formula>"Raster_UmweltVersorgung"</formula>
    </cfRule>
  </conditionalFormatting>
  <conditionalFormatting sqref="A5967">
    <cfRule type="cellIs" dxfId="5511" priority="5890" operator="equal">
      <formula>"Raster_Planungseinheiten"</formula>
    </cfRule>
    <cfRule type="cellIs" dxfId="5510" priority="5891" operator="equal">
      <formula>"Raster_UmweltVersorgung"</formula>
    </cfRule>
  </conditionalFormatting>
  <conditionalFormatting sqref="H5971">
    <cfRule type="cellIs" dxfId="5509" priority="5894" operator="equal">
      <formula>"nurGeometrie"</formula>
    </cfRule>
  </conditionalFormatting>
  <conditionalFormatting sqref="H5970">
    <cfRule type="cellIs" dxfId="5508" priority="5895" operator="equal">
      <formula>"nurGeometrie"</formula>
    </cfRule>
  </conditionalFormatting>
  <conditionalFormatting sqref="H5968">
    <cfRule type="cellIs" dxfId="5507" priority="5897" operator="equal">
      <formula>"nurGeometrie"</formula>
    </cfRule>
  </conditionalFormatting>
  <conditionalFormatting sqref="H5969">
    <cfRule type="cellIs" dxfId="5506" priority="5896" operator="equal">
      <formula>"nurGeometrie"</formula>
    </cfRule>
  </conditionalFormatting>
  <conditionalFormatting sqref="H5967">
    <cfRule type="cellIs" dxfId="5505" priority="5892" operator="equal">
      <formula>"nurGeometrie"</formula>
    </cfRule>
  </conditionalFormatting>
  <conditionalFormatting sqref="H5972">
    <cfRule type="cellIs" dxfId="5504" priority="5893" operator="equal">
      <formula>"nurGeometrie"</formula>
    </cfRule>
  </conditionalFormatting>
  <conditionalFormatting sqref="A5968">
    <cfRule type="cellIs" dxfId="5503" priority="5888" operator="equal">
      <formula>"Raster_Planungseinheiten"</formula>
    </cfRule>
    <cfRule type="cellIs" dxfId="5502" priority="5889" operator="equal">
      <formula>"Raster_UmweltVersorgung"</formula>
    </cfRule>
  </conditionalFormatting>
  <conditionalFormatting sqref="A5969">
    <cfRule type="cellIs" dxfId="5501" priority="5886" operator="equal">
      <formula>"Raster_Planungseinheiten"</formula>
    </cfRule>
    <cfRule type="cellIs" dxfId="5500" priority="5887" operator="equal">
      <formula>"Raster_UmweltVersorgung"</formula>
    </cfRule>
  </conditionalFormatting>
  <conditionalFormatting sqref="A5970">
    <cfRule type="cellIs" dxfId="5499" priority="5884" operator="equal">
      <formula>"Raster_Planungseinheiten"</formula>
    </cfRule>
    <cfRule type="cellIs" dxfId="5498" priority="5885" operator="equal">
      <formula>"Raster_UmweltVersorgung"</formula>
    </cfRule>
  </conditionalFormatting>
  <conditionalFormatting sqref="A5971">
    <cfRule type="cellIs" dxfId="5497" priority="5882" operator="equal">
      <formula>"Raster_Planungseinheiten"</formula>
    </cfRule>
    <cfRule type="cellIs" dxfId="5496" priority="5883" operator="equal">
      <formula>"Raster_UmweltVersorgung"</formula>
    </cfRule>
  </conditionalFormatting>
  <conditionalFormatting sqref="A5972">
    <cfRule type="cellIs" dxfId="5495" priority="5880" operator="equal">
      <formula>"Raster_Planungseinheiten"</formula>
    </cfRule>
    <cfRule type="cellIs" dxfId="5494" priority="5881" operator="equal">
      <formula>"Raster_UmweltVersorgung"</formula>
    </cfRule>
  </conditionalFormatting>
  <conditionalFormatting sqref="A5973">
    <cfRule type="cellIs" dxfId="5493" priority="5872" operator="equal">
      <formula>"Raster_Planungseinheiten"</formula>
    </cfRule>
    <cfRule type="cellIs" dxfId="5492" priority="5873" operator="equal">
      <formula>"Raster_UmweltVersorgung"</formula>
    </cfRule>
  </conditionalFormatting>
  <conditionalFormatting sqref="H5977">
    <cfRule type="cellIs" dxfId="5491" priority="5876" operator="equal">
      <formula>"nurGeometrie"</formula>
    </cfRule>
  </conditionalFormatting>
  <conditionalFormatting sqref="H5976">
    <cfRule type="cellIs" dxfId="5490" priority="5877" operator="equal">
      <formula>"nurGeometrie"</formula>
    </cfRule>
  </conditionalFormatting>
  <conditionalFormatting sqref="H5974">
    <cfRule type="cellIs" dxfId="5489" priority="5879" operator="equal">
      <formula>"nurGeometrie"</formula>
    </cfRule>
  </conditionalFormatting>
  <conditionalFormatting sqref="H5975">
    <cfRule type="cellIs" dxfId="5488" priority="5878" operator="equal">
      <formula>"nurGeometrie"</formula>
    </cfRule>
  </conditionalFormatting>
  <conditionalFormatting sqref="H5973">
    <cfRule type="cellIs" dxfId="5487" priority="5874" operator="equal">
      <formula>"nurGeometrie"</formula>
    </cfRule>
  </conditionalFormatting>
  <conditionalFormatting sqref="H5978">
    <cfRule type="cellIs" dxfId="5486" priority="5875" operator="equal">
      <formula>"nurGeometrie"</formula>
    </cfRule>
  </conditionalFormatting>
  <conditionalFormatting sqref="A5974">
    <cfRule type="cellIs" dxfId="5485" priority="5860" operator="equal">
      <formula>"Raster_Planungseinheiten"</formula>
    </cfRule>
    <cfRule type="cellIs" dxfId="5484" priority="5861" operator="equal">
      <formula>"Raster_UmweltVersorgung"</formula>
    </cfRule>
  </conditionalFormatting>
  <conditionalFormatting sqref="A5975">
    <cfRule type="cellIs" dxfId="5483" priority="5858" operator="equal">
      <formula>"Raster_Planungseinheiten"</formula>
    </cfRule>
    <cfRule type="cellIs" dxfId="5482" priority="5859" operator="equal">
      <formula>"Raster_UmweltVersorgung"</formula>
    </cfRule>
  </conditionalFormatting>
  <conditionalFormatting sqref="A5976">
    <cfRule type="cellIs" dxfId="5481" priority="5856" operator="equal">
      <formula>"Raster_Planungseinheiten"</formula>
    </cfRule>
    <cfRule type="cellIs" dxfId="5480" priority="5857" operator="equal">
      <formula>"Raster_UmweltVersorgung"</formula>
    </cfRule>
  </conditionalFormatting>
  <conditionalFormatting sqref="A5978">
    <cfRule type="cellIs" dxfId="5479" priority="5854" operator="equal">
      <formula>"Raster_Planungseinheiten"</formula>
    </cfRule>
    <cfRule type="cellIs" dxfId="5478" priority="5855" operator="equal">
      <formula>"Raster_UmweltVersorgung"</formula>
    </cfRule>
  </conditionalFormatting>
  <conditionalFormatting sqref="A5977">
    <cfRule type="cellIs" dxfId="5477" priority="5852" operator="equal">
      <formula>"Raster_Planungseinheiten"</formula>
    </cfRule>
    <cfRule type="cellIs" dxfId="5476" priority="5853" operator="equal">
      <formula>"Raster_UmweltVersorgung"</formula>
    </cfRule>
  </conditionalFormatting>
  <conditionalFormatting sqref="A5979">
    <cfRule type="cellIs" dxfId="5475" priority="5844" operator="equal">
      <formula>"Raster_Planungseinheiten"</formula>
    </cfRule>
    <cfRule type="cellIs" dxfId="5474" priority="5845" operator="equal">
      <formula>"Raster_UmweltVersorgung"</formula>
    </cfRule>
  </conditionalFormatting>
  <conditionalFormatting sqref="H5983">
    <cfRule type="cellIs" dxfId="5473" priority="5848" operator="equal">
      <formula>"nurGeometrie"</formula>
    </cfRule>
  </conditionalFormatting>
  <conditionalFormatting sqref="H5982">
    <cfRule type="cellIs" dxfId="5472" priority="5849" operator="equal">
      <formula>"nurGeometrie"</formula>
    </cfRule>
  </conditionalFormatting>
  <conditionalFormatting sqref="H5980">
    <cfRule type="cellIs" dxfId="5471" priority="5851" operator="equal">
      <formula>"nurGeometrie"</formula>
    </cfRule>
  </conditionalFormatting>
  <conditionalFormatting sqref="H5981">
    <cfRule type="cellIs" dxfId="5470" priority="5850" operator="equal">
      <formula>"nurGeometrie"</formula>
    </cfRule>
  </conditionalFormatting>
  <conditionalFormatting sqref="H5979">
    <cfRule type="cellIs" dxfId="5469" priority="5846" operator="equal">
      <formula>"nurGeometrie"</formula>
    </cfRule>
  </conditionalFormatting>
  <conditionalFormatting sqref="H5984">
    <cfRule type="cellIs" dxfId="5468" priority="5847" operator="equal">
      <formula>"nurGeometrie"</formula>
    </cfRule>
  </conditionalFormatting>
  <conditionalFormatting sqref="A5980">
    <cfRule type="cellIs" dxfId="5467" priority="5842" operator="equal">
      <formula>"Raster_Planungseinheiten"</formula>
    </cfRule>
    <cfRule type="cellIs" dxfId="5466" priority="5843" operator="equal">
      <formula>"Raster_UmweltVersorgung"</formula>
    </cfRule>
  </conditionalFormatting>
  <conditionalFormatting sqref="A5981">
    <cfRule type="cellIs" dxfId="5465" priority="5840" operator="equal">
      <formula>"Raster_Planungseinheiten"</formula>
    </cfRule>
    <cfRule type="cellIs" dxfId="5464" priority="5841" operator="equal">
      <formula>"Raster_UmweltVersorgung"</formula>
    </cfRule>
  </conditionalFormatting>
  <conditionalFormatting sqref="A5982">
    <cfRule type="cellIs" dxfId="5463" priority="5838" operator="equal">
      <formula>"Raster_Planungseinheiten"</formula>
    </cfRule>
    <cfRule type="cellIs" dxfId="5462" priority="5839" operator="equal">
      <formula>"Raster_UmweltVersorgung"</formula>
    </cfRule>
  </conditionalFormatting>
  <conditionalFormatting sqref="A5983">
    <cfRule type="cellIs" dxfId="5461" priority="5836" operator="equal">
      <formula>"Raster_Planungseinheiten"</formula>
    </cfRule>
    <cfRule type="cellIs" dxfId="5460" priority="5837" operator="equal">
      <formula>"Raster_UmweltVersorgung"</formula>
    </cfRule>
  </conditionalFormatting>
  <conditionalFormatting sqref="A5984">
    <cfRule type="cellIs" dxfId="5459" priority="5834" operator="equal">
      <formula>"Raster_Planungseinheiten"</formula>
    </cfRule>
    <cfRule type="cellIs" dxfId="5458" priority="5835" operator="equal">
      <formula>"Raster_UmweltVersorgung"</formula>
    </cfRule>
  </conditionalFormatting>
  <conditionalFormatting sqref="A5985">
    <cfRule type="cellIs" dxfId="5457" priority="5826" operator="equal">
      <formula>"Raster_Planungseinheiten"</formula>
    </cfRule>
    <cfRule type="cellIs" dxfId="5456" priority="5827" operator="equal">
      <formula>"Raster_UmweltVersorgung"</formula>
    </cfRule>
  </conditionalFormatting>
  <conditionalFormatting sqref="H5989">
    <cfRule type="cellIs" dxfId="5455" priority="5830" operator="equal">
      <formula>"nurGeometrie"</formula>
    </cfRule>
  </conditionalFormatting>
  <conditionalFormatting sqref="H5988">
    <cfRule type="cellIs" dxfId="5454" priority="5831" operator="equal">
      <formula>"nurGeometrie"</formula>
    </cfRule>
  </conditionalFormatting>
  <conditionalFormatting sqref="H5986">
    <cfRule type="cellIs" dxfId="5453" priority="5833" operator="equal">
      <formula>"nurGeometrie"</formula>
    </cfRule>
  </conditionalFormatting>
  <conditionalFormatting sqref="H5987">
    <cfRule type="cellIs" dxfId="5452" priority="5832" operator="equal">
      <formula>"nurGeometrie"</formula>
    </cfRule>
  </conditionalFormatting>
  <conditionalFormatting sqref="H5985">
    <cfRule type="cellIs" dxfId="5451" priority="5828" operator="equal">
      <formula>"nurGeometrie"</formula>
    </cfRule>
  </conditionalFormatting>
  <conditionalFormatting sqref="H5990">
    <cfRule type="cellIs" dxfId="5450" priority="5829" operator="equal">
      <formula>"nurGeometrie"</formula>
    </cfRule>
  </conditionalFormatting>
  <conditionalFormatting sqref="A5986">
    <cfRule type="cellIs" dxfId="5449" priority="5824" operator="equal">
      <formula>"Raster_Planungseinheiten"</formula>
    </cfRule>
    <cfRule type="cellIs" dxfId="5448" priority="5825" operator="equal">
      <formula>"Raster_UmweltVersorgung"</formula>
    </cfRule>
  </conditionalFormatting>
  <conditionalFormatting sqref="A5987">
    <cfRule type="cellIs" dxfId="5447" priority="5822" operator="equal">
      <formula>"Raster_Planungseinheiten"</formula>
    </cfRule>
    <cfRule type="cellIs" dxfId="5446" priority="5823" operator="equal">
      <formula>"Raster_UmweltVersorgung"</formula>
    </cfRule>
  </conditionalFormatting>
  <conditionalFormatting sqref="A5990">
    <cfRule type="cellIs" dxfId="5445" priority="5820" operator="equal">
      <formula>"Raster_Planungseinheiten"</formula>
    </cfRule>
    <cfRule type="cellIs" dxfId="5444" priority="5821" operator="equal">
      <formula>"Raster_UmweltVersorgung"</formula>
    </cfRule>
  </conditionalFormatting>
  <conditionalFormatting sqref="A5988">
    <cfRule type="cellIs" dxfId="5443" priority="5818" operator="equal">
      <formula>"Raster_Planungseinheiten"</formula>
    </cfRule>
    <cfRule type="cellIs" dxfId="5442" priority="5819" operator="equal">
      <formula>"Raster_UmweltVersorgung"</formula>
    </cfRule>
  </conditionalFormatting>
  <conditionalFormatting sqref="A5989">
    <cfRule type="cellIs" dxfId="5441" priority="5816" operator="equal">
      <formula>"Raster_Planungseinheiten"</formula>
    </cfRule>
    <cfRule type="cellIs" dxfId="5440" priority="5817" operator="equal">
      <formula>"Raster_UmweltVersorgung"</formula>
    </cfRule>
  </conditionalFormatting>
  <conditionalFormatting sqref="A5994">
    <cfRule type="cellIs" dxfId="5439" priority="5802" operator="equal">
      <formula>"Raster_Planungseinheiten"</formula>
    </cfRule>
    <cfRule type="cellIs" dxfId="5438" priority="5803" operator="equal">
      <formula>"Raster_UmweltVersorgung"</formula>
    </cfRule>
  </conditionalFormatting>
  <conditionalFormatting sqref="A5996">
    <cfRule type="cellIs" dxfId="5437" priority="5798" operator="equal">
      <formula>"Raster_Planungseinheiten"</formula>
    </cfRule>
    <cfRule type="cellIs" dxfId="5436" priority="5799" operator="equal">
      <formula>"Raster_UmweltVersorgung"</formula>
    </cfRule>
  </conditionalFormatting>
  <conditionalFormatting sqref="A5991">
    <cfRule type="cellIs" dxfId="5435" priority="5808" operator="equal">
      <formula>"Raster_Planungseinheiten"</formula>
    </cfRule>
    <cfRule type="cellIs" dxfId="5434" priority="5809" operator="equal">
      <formula>"Raster_UmweltVersorgung"</formula>
    </cfRule>
  </conditionalFormatting>
  <conditionalFormatting sqref="H5995">
    <cfRule type="cellIs" dxfId="5433" priority="5812" operator="equal">
      <formula>"nurGeometrie"</formula>
    </cfRule>
  </conditionalFormatting>
  <conditionalFormatting sqref="H5994">
    <cfRule type="cellIs" dxfId="5432" priority="5813" operator="equal">
      <formula>"nurGeometrie"</formula>
    </cfRule>
  </conditionalFormatting>
  <conditionalFormatting sqref="H5992">
    <cfRule type="cellIs" dxfId="5431" priority="5815" operator="equal">
      <formula>"nurGeometrie"</formula>
    </cfRule>
  </conditionalFormatting>
  <conditionalFormatting sqref="H5993">
    <cfRule type="cellIs" dxfId="5430" priority="5814" operator="equal">
      <formula>"nurGeometrie"</formula>
    </cfRule>
  </conditionalFormatting>
  <conditionalFormatting sqref="H5991">
    <cfRule type="cellIs" dxfId="5429" priority="5810" operator="equal">
      <formula>"nurGeometrie"</formula>
    </cfRule>
  </conditionalFormatting>
  <conditionalFormatting sqref="H5996">
    <cfRule type="cellIs" dxfId="5428" priority="5811" operator="equal">
      <formula>"nurGeometrie"</formula>
    </cfRule>
  </conditionalFormatting>
  <conditionalFormatting sqref="A5992">
    <cfRule type="cellIs" dxfId="5427" priority="5806" operator="equal">
      <formula>"Raster_Planungseinheiten"</formula>
    </cfRule>
    <cfRule type="cellIs" dxfId="5426" priority="5807" operator="equal">
      <formula>"Raster_UmweltVersorgung"</formula>
    </cfRule>
  </conditionalFormatting>
  <conditionalFormatting sqref="A5993">
    <cfRule type="cellIs" dxfId="5425" priority="5804" operator="equal">
      <formula>"Raster_Planungseinheiten"</formula>
    </cfRule>
    <cfRule type="cellIs" dxfId="5424" priority="5805" operator="equal">
      <formula>"Raster_UmweltVersorgung"</formula>
    </cfRule>
  </conditionalFormatting>
  <conditionalFormatting sqref="A5995">
    <cfRule type="cellIs" dxfId="5423" priority="5800" operator="equal">
      <formula>"Raster_Planungseinheiten"</formula>
    </cfRule>
    <cfRule type="cellIs" dxfId="5422" priority="5801" operator="equal">
      <formula>"Raster_UmweltVersorgung"</formula>
    </cfRule>
  </conditionalFormatting>
  <conditionalFormatting sqref="A5998">
    <cfRule type="cellIs" dxfId="5421" priority="5786" operator="equal">
      <formula>"Raster_Planungseinheiten"</formula>
    </cfRule>
    <cfRule type="cellIs" dxfId="5420" priority="5787" operator="equal">
      <formula>"Raster_UmweltVersorgung"</formula>
    </cfRule>
  </conditionalFormatting>
  <conditionalFormatting sqref="A6006">
    <cfRule type="cellIs" dxfId="5419" priority="5782" operator="equal">
      <formula>"Raster_Planungseinheiten"</formula>
    </cfRule>
    <cfRule type="cellIs" dxfId="5418" priority="5783" operator="equal">
      <formula>"Raster_UmweltVersorgung"</formula>
    </cfRule>
  </conditionalFormatting>
  <conditionalFormatting sqref="A5999">
    <cfRule type="cellIs" dxfId="5417" priority="5784" operator="equal">
      <formula>"Raster_Planungseinheiten"</formula>
    </cfRule>
    <cfRule type="cellIs" dxfId="5416" priority="5785" operator="equal">
      <formula>"Raster_UmweltVersorgung"</formula>
    </cfRule>
  </conditionalFormatting>
  <conditionalFormatting sqref="A6009">
    <cfRule type="cellIs" dxfId="5415" priority="5776" operator="equal">
      <formula>"Raster_Planungseinheiten"</formula>
    </cfRule>
    <cfRule type="cellIs" dxfId="5414" priority="5777" operator="equal">
      <formula>"Raster_UmweltVersorgung"</formula>
    </cfRule>
  </conditionalFormatting>
  <conditionalFormatting sqref="A6007">
    <cfRule type="cellIs" dxfId="5413" priority="5780" operator="equal">
      <formula>"Raster_Planungseinheiten"</formula>
    </cfRule>
    <cfRule type="cellIs" dxfId="5412" priority="5781" operator="equal">
      <formula>"Raster_UmweltVersorgung"</formula>
    </cfRule>
  </conditionalFormatting>
  <conditionalFormatting sqref="H6001">
    <cfRule type="cellIs" dxfId="5411" priority="5770" operator="equal">
      <formula>"nurGeometrie"</formula>
    </cfRule>
  </conditionalFormatting>
  <conditionalFormatting sqref="A6000">
    <cfRule type="cellIs" dxfId="5410" priority="5771" operator="equal">
      <formula>"Raster_Planungseinheiten"</formula>
    </cfRule>
    <cfRule type="cellIs" dxfId="5409" priority="5772" operator="equal">
      <formula>"Raster_UmweltVersorgung"</formula>
    </cfRule>
  </conditionalFormatting>
  <conditionalFormatting sqref="H6002">
    <cfRule type="cellIs" dxfId="5408" priority="5769" operator="equal">
      <formula>"nurGeometrie"</formula>
    </cfRule>
  </conditionalFormatting>
  <conditionalFormatting sqref="A5997">
    <cfRule type="cellIs" dxfId="5407" priority="5790" operator="equal">
      <formula>"Raster_Planungseinheiten"</formula>
    </cfRule>
    <cfRule type="cellIs" dxfId="5406" priority="5791" operator="equal">
      <formula>"Raster_UmweltVersorgung"</formula>
    </cfRule>
  </conditionalFormatting>
  <conditionalFormatting sqref="A6001">
    <cfRule type="cellIs" dxfId="5405" priority="5767" operator="equal">
      <formula>"Raster_Planungseinheiten"</formula>
    </cfRule>
    <cfRule type="cellIs" dxfId="5404" priority="5768" operator="equal">
      <formula>"Raster_UmweltVersorgung"</formula>
    </cfRule>
  </conditionalFormatting>
  <conditionalFormatting sqref="H6000">
    <cfRule type="cellIs" dxfId="5403" priority="5773" operator="equal">
      <formula>"nurGeometrie"</formula>
    </cfRule>
  </conditionalFormatting>
  <conditionalFormatting sqref="A6010">
    <cfRule type="cellIs" dxfId="5402" priority="5774" operator="equal">
      <formula>"Raster_Planungseinheiten"</formula>
    </cfRule>
    <cfRule type="cellIs" dxfId="5401" priority="5775" operator="equal">
      <formula>"Raster_UmweltVersorgung"</formula>
    </cfRule>
  </conditionalFormatting>
  <conditionalFormatting sqref="A6002">
    <cfRule type="cellIs" dxfId="5400" priority="5765" operator="equal">
      <formula>"Raster_Planungseinheiten"</formula>
    </cfRule>
    <cfRule type="cellIs" dxfId="5399" priority="5766" operator="equal">
      <formula>"Raster_UmweltVersorgung"</formula>
    </cfRule>
  </conditionalFormatting>
  <conditionalFormatting sqref="H5998">
    <cfRule type="cellIs" dxfId="5398" priority="5789" operator="equal">
      <formula>"nurGeometrie"</formula>
    </cfRule>
  </conditionalFormatting>
  <conditionalFormatting sqref="A6008">
    <cfRule type="cellIs" dxfId="5397" priority="5778" operator="equal">
      <formula>"Raster_Planungseinheiten"</formula>
    </cfRule>
    <cfRule type="cellIs" dxfId="5396" priority="5779" operator="equal">
      <formula>"Raster_UmweltVersorgung"</formula>
    </cfRule>
  </conditionalFormatting>
  <conditionalFormatting sqref="H5999">
    <cfRule type="cellIs" dxfId="5395" priority="5788" operator="equal">
      <formula>"nurGeometrie"</formula>
    </cfRule>
  </conditionalFormatting>
  <conditionalFormatting sqref="H6010">
    <cfRule type="cellIs" dxfId="5394" priority="5793" operator="equal">
      <formula>"nurGeometrie"</formula>
    </cfRule>
  </conditionalFormatting>
  <conditionalFormatting sqref="H6009">
    <cfRule type="cellIs" dxfId="5393" priority="5794" operator="equal">
      <formula>"nurGeometrie"</formula>
    </cfRule>
  </conditionalFormatting>
  <conditionalFormatting sqref="H6008">
    <cfRule type="cellIs" dxfId="5392" priority="5795" operator="equal">
      <formula>"nurGeometrie"</formula>
    </cfRule>
  </conditionalFormatting>
  <conditionalFormatting sqref="H6006">
    <cfRule type="cellIs" dxfId="5391" priority="5797" operator="equal">
      <formula>"nurGeometrie"</formula>
    </cfRule>
  </conditionalFormatting>
  <conditionalFormatting sqref="H5997">
    <cfRule type="cellIs" dxfId="5390" priority="5792" operator="equal">
      <formula>"nurGeometrie"</formula>
    </cfRule>
  </conditionalFormatting>
  <conditionalFormatting sqref="H6007">
    <cfRule type="cellIs" dxfId="5389" priority="5796" operator="equal">
      <formula>"nurGeometrie"</formula>
    </cfRule>
  </conditionalFormatting>
  <conditionalFormatting sqref="H6004">
    <cfRule type="cellIs" dxfId="5388" priority="5761" operator="equal">
      <formula>"nurGeometrie"</formula>
    </cfRule>
  </conditionalFormatting>
  <conditionalFormatting sqref="A6003">
    <cfRule type="cellIs" dxfId="5387" priority="5762" operator="equal">
      <formula>"Raster_Planungseinheiten"</formula>
    </cfRule>
    <cfRule type="cellIs" dxfId="5386" priority="5763" operator="equal">
      <formula>"Raster_UmweltVersorgung"</formula>
    </cfRule>
  </conditionalFormatting>
  <conditionalFormatting sqref="H6005">
    <cfRule type="cellIs" dxfId="5385" priority="5760" operator="equal">
      <formula>"nurGeometrie"</formula>
    </cfRule>
  </conditionalFormatting>
  <conditionalFormatting sqref="A6004">
    <cfRule type="cellIs" dxfId="5384" priority="5758" operator="equal">
      <formula>"Raster_Planungseinheiten"</formula>
    </cfRule>
    <cfRule type="cellIs" dxfId="5383" priority="5759" operator="equal">
      <formula>"Raster_UmweltVersorgung"</formula>
    </cfRule>
  </conditionalFormatting>
  <conditionalFormatting sqref="H6003">
    <cfRule type="cellIs" dxfId="5382" priority="5764" operator="equal">
      <formula>"nurGeometrie"</formula>
    </cfRule>
  </conditionalFormatting>
  <conditionalFormatting sqref="A6005">
    <cfRule type="cellIs" dxfId="5381" priority="5756" operator="equal">
      <formula>"Raster_Planungseinheiten"</formula>
    </cfRule>
    <cfRule type="cellIs" dxfId="5380" priority="5757" operator="equal">
      <formula>"Raster_UmweltVersorgung"</formula>
    </cfRule>
  </conditionalFormatting>
  <conditionalFormatting sqref="H6015">
    <cfRule type="cellIs" dxfId="5379" priority="5744" operator="equal">
      <formula>"nurGeometrie"</formula>
    </cfRule>
  </conditionalFormatting>
  <conditionalFormatting sqref="H6016">
    <cfRule type="cellIs" dxfId="5378" priority="5743" operator="equal">
      <formula>"nurGeometrie"</formula>
    </cfRule>
  </conditionalFormatting>
  <conditionalFormatting sqref="A6011">
    <cfRule type="cellIs" dxfId="5377" priority="5748" operator="equal">
      <formula>"Raster_Planungseinheiten"</formula>
    </cfRule>
    <cfRule type="cellIs" dxfId="5376" priority="5749" operator="equal">
      <formula>"Raster_UmweltVersorgung"</formula>
    </cfRule>
  </conditionalFormatting>
  <conditionalFormatting sqref="H6014">
    <cfRule type="cellIs" dxfId="5375" priority="5745" operator="equal">
      <formula>"nurGeometrie"</formula>
    </cfRule>
  </conditionalFormatting>
  <conditionalFormatting sqref="H6012">
    <cfRule type="cellIs" dxfId="5374" priority="5747" operator="equal">
      <formula>"nurGeometrie"</formula>
    </cfRule>
  </conditionalFormatting>
  <conditionalFormatting sqref="H6013">
    <cfRule type="cellIs" dxfId="5373" priority="5746" operator="equal">
      <formula>"nurGeometrie"</formula>
    </cfRule>
  </conditionalFormatting>
  <conditionalFormatting sqref="H6024">
    <cfRule type="cellIs" dxfId="5372" priority="5751" operator="equal">
      <formula>"nurGeometrie"</formula>
    </cfRule>
  </conditionalFormatting>
  <conditionalFormatting sqref="H6023">
    <cfRule type="cellIs" dxfId="5371" priority="5752" operator="equal">
      <formula>"nurGeometrie"</formula>
    </cfRule>
  </conditionalFormatting>
  <conditionalFormatting sqref="H6022">
    <cfRule type="cellIs" dxfId="5370" priority="5753" operator="equal">
      <formula>"nurGeometrie"</formula>
    </cfRule>
  </conditionalFormatting>
  <conditionalFormatting sqref="H6020">
    <cfRule type="cellIs" dxfId="5369" priority="5755" operator="equal">
      <formula>"nurGeometrie"</formula>
    </cfRule>
  </conditionalFormatting>
  <conditionalFormatting sqref="H6011">
    <cfRule type="cellIs" dxfId="5368" priority="5750" operator="equal">
      <formula>"nurGeometrie"</formula>
    </cfRule>
  </conditionalFormatting>
  <conditionalFormatting sqref="H6021">
    <cfRule type="cellIs" dxfId="5367" priority="5754" operator="equal">
      <formula>"nurGeometrie"</formula>
    </cfRule>
  </conditionalFormatting>
  <conditionalFormatting sqref="H6018">
    <cfRule type="cellIs" dxfId="5366" priority="5741" operator="equal">
      <formula>"nurGeometrie"</formula>
    </cfRule>
  </conditionalFormatting>
  <conditionalFormatting sqref="H6019">
    <cfRule type="cellIs" dxfId="5365" priority="5740" operator="equal">
      <formula>"nurGeometrie"</formula>
    </cfRule>
  </conditionalFormatting>
  <conditionalFormatting sqref="H6017">
    <cfRule type="cellIs" dxfId="5364" priority="5742" operator="equal">
      <formula>"nurGeometrie"</formula>
    </cfRule>
  </conditionalFormatting>
  <conditionalFormatting sqref="A6012">
    <cfRule type="cellIs" dxfId="5363" priority="5738" operator="equal">
      <formula>"Raster_Planungseinheiten"</formula>
    </cfRule>
    <cfRule type="cellIs" dxfId="5362" priority="5739" operator="equal">
      <formula>"Raster_UmweltVersorgung"</formula>
    </cfRule>
  </conditionalFormatting>
  <conditionalFormatting sqref="A6013">
    <cfRule type="cellIs" dxfId="5361" priority="5736" operator="equal">
      <formula>"Raster_Planungseinheiten"</formula>
    </cfRule>
    <cfRule type="cellIs" dxfId="5360" priority="5737" operator="equal">
      <formula>"Raster_UmweltVersorgung"</formula>
    </cfRule>
  </conditionalFormatting>
  <conditionalFormatting sqref="A6014">
    <cfRule type="cellIs" dxfId="5359" priority="5734" operator="equal">
      <formula>"Raster_Planungseinheiten"</formula>
    </cfRule>
    <cfRule type="cellIs" dxfId="5358" priority="5735" operator="equal">
      <formula>"Raster_UmweltVersorgung"</formula>
    </cfRule>
  </conditionalFormatting>
  <conditionalFormatting sqref="A6015">
    <cfRule type="cellIs" dxfId="5357" priority="5732" operator="equal">
      <formula>"Raster_Planungseinheiten"</formula>
    </cfRule>
    <cfRule type="cellIs" dxfId="5356" priority="5733" operator="equal">
      <formula>"Raster_UmweltVersorgung"</formula>
    </cfRule>
  </conditionalFormatting>
  <conditionalFormatting sqref="A6016">
    <cfRule type="cellIs" dxfId="5355" priority="5730" operator="equal">
      <formula>"Raster_Planungseinheiten"</formula>
    </cfRule>
    <cfRule type="cellIs" dxfId="5354" priority="5731" operator="equal">
      <formula>"Raster_UmweltVersorgung"</formula>
    </cfRule>
  </conditionalFormatting>
  <conditionalFormatting sqref="A6017">
    <cfRule type="cellIs" dxfId="5353" priority="5728" operator="equal">
      <formula>"Raster_Planungseinheiten"</formula>
    </cfRule>
    <cfRule type="cellIs" dxfId="5352" priority="5729" operator="equal">
      <formula>"Raster_UmweltVersorgung"</formula>
    </cfRule>
  </conditionalFormatting>
  <conditionalFormatting sqref="A6018">
    <cfRule type="cellIs" dxfId="5351" priority="5726" operator="equal">
      <formula>"Raster_Planungseinheiten"</formula>
    </cfRule>
    <cfRule type="cellIs" dxfId="5350" priority="5727" operator="equal">
      <formula>"Raster_UmweltVersorgung"</formula>
    </cfRule>
  </conditionalFormatting>
  <conditionalFormatting sqref="A6019">
    <cfRule type="cellIs" dxfId="5349" priority="5724" operator="equal">
      <formula>"Raster_Planungseinheiten"</formula>
    </cfRule>
    <cfRule type="cellIs" dxfId="5348" priority="5725" operator="equal">
      <formula>"Raster_UmweltVersorgung"</formula>
    </cfRule>
  </conditionalFormatting>
  <conditionalFormatting sqref="A6020">
    <cfRule type="cellIs" dxfId="5347" priority="5722" operator="equal">
      <formula>"Raster_Planungseinheiten"</formula>
    </cfRule>
    <cfRule type="cellIs" dxfId="5346" priority="5723" operator="equal">
      <formula>"Raster_UmweltVersorgung"</formula>
    </cfRule>
  </conditionalFormatting>
  <conditionalFormatting sqref="A6021">
    <cfRule type="cellIs" dxfId="5345" priority="5720" operator="equal">
      <formula>"Raster_Planungseinheiten"</formula>
    </cfRule>
    <cfRule type="cellIs" dxfId="5344" priority="5721" operator="equal">
      <formula>"Raster_UmweltVersorgung"</formula>
    </cfRule>
  </conditionalFormatting>
  <conditionalFormatting sqref="A6022">
    <cfRule type="cellIs" dxfId="5343" priority="5718" operator="equal">
      <formula>"Raster_Planungseinheiten"</formula>
    </cfRule>
    <cfRule type="cellIs" dxfId="5342" priority="5719" operator="equal">
      <formula>"Raster_UmweltVersorgung"</formula>
    </cfRule>
  </conditionalFormatting>
  <conditionalFormatting sqref="A6023">
    <cfRule type="cellIs" dxfId="5341" priority="5716" operator="equal">
      <formula>"Raster_Planungseinheiten"</formula>
    </cfRule>
    <cfRule type="cellIs" dxfId="5340" priority="5717" operator="equal">
      <formula>"Raster_UmweltVersorgung"</formula>
    </cfRule>
  </conditionalFormatting>
  <conditionalFormatting sqref="A6024">
    <cfRule type="cellIs" dxfId="5339" priority="5714" operator="equal">
      <formula>"Raster_Planungseinheiten"</formula>
    </cfRule>
    <cfRule type="cellIs" dxfId="5338" priority="5715" operator="equal">
      <formula>"Raster_UmweltVersorgung"</formula>
    </cfRule>
  </conditionalFormatting>
  <conditionalFormatting sqref="A6028">
    <cfRule type="cellIs" dxfId="5337" priority="5704" operator="equal">
      <formula>"Raster_Planungseinheiten"</formula>
    </cfRule>
    <cfRule type="cellIs" dxfId="5336" priority="5705" operator="equal">
      <formula>"Raster_UmweltVersorgung"</formula>
    </cfRule>
  </conditionalFormatting>
  <conditionalFormatting sqref="A6025">
    <cfRule type="cellIs" dxfId="5335" priority="5706" operator="equal">
      <formula>"Raster_Planungseinheiten"</formula>
    </cfRule>
    <cfRule type="cellIs" dxfId="5334" priority="5707" operator="equal">
      <formula>"Raster_UmweltVersorgung"</formula>
    </cfRule>
  </conditionalFormatting>
  <conditionalFormatting sqref="H6030">
    <cfRule type="cellIs" dxfId="5333" priority="5711" operator="equal">
      <formula>"nurGeometrie"</formula>
    </cfRule>
  </conditionalFormatting>
  <conditionalFormatting sqref="A6029">
    <cfRule type="cellIs" dxfId="5332" priority="5702" operator="equal">
      <formula>"Raster_Planungseinheiten"</formula>
    </cfRule>
    <cfRule type="cellIs" dxfId="5331" priority="5703" operator="equal">
      <formula>"Raster_UmweltVersorgung"</formula>
    </cfRule>
  </conditionalFormatting>
  <conditionalFormatting sqref="A6031">
    <cfRule type="cellIs" dxfId="5330" priority="5698" operator="equal">
      <formula>"Raster_Planungseinheiten"</formula>
    </cfRule>
    <cfRule type="cellIs" dxfId="5329" priority="5699" operator="equal">
      <formula>"Raster_UmweltVersorgung"</formula>
    </cfRule>
  </conditionalFormatting>
  <conditionalFormatting sqref="H6031">
    <cfRule type="cellIs" dxfId="5328" priority="5710" operator="equal">
      <formula>"nurGeometrie"</formula>
    </cfRule>
  </conditionalFormatting>
  <conditionalFormatting sqref="H6032">
    <cfRule type="cellIs" dxfId="5327" priority="5709" operator="equal">
      <formula>"nurGeometrie"</formula>
    </cfRule>
  </conditionalFormatting>
  <conditionalFormatting sqref="A6032">
    <cfRule type="cellIs" dxfId="5326" priority="5696" operator="equal">
      <formula>"Raster_Planungseinheiten"</formula>
    </cfRule>
    <cfRule type="cellIs" dxfId="5325" priority="5697" operator="equal">
      <formula>"Raster_UmweltVersorgung"</formula>
    </cfRule>
  </conditionalFormatting>
  <conditionalFormatting sqref="A6030">
    <cfRule type="cellIs" dxfId="5324" priority="5700" operator="equal">
      <formula>"Raster_Planungseinheiten"</formula>
    </cfRule>
    <cfRule type="cellIs" dxfId="5323" priority="5701" operator="equal">
      <formula>"Raster_UmweltVersorgung"</formula>
    </cfRule>
  </conditionalFormatting>
  <conditionalFormatting sqref="H6028">
    <cfRule type="cellIs" dxfId="5322" priority="5713" operator="equal">
      <formula>"nurGeometrie"</formula>
    </cfRule>
  </conditionalFormatting>
  <conditionalFormatting sqref="H6025">
    <cfRule type="cellIs" dxfId="5321" priority="5708" operator="equal">
      <formula>"nurGeometrie"</formula>
    </cfRule>
  </conditionalFormatting>
  <conditionalFormatting sqref="H6029">
    <cfRule type="cellIs" dxfId="5320" priority="5712" operator="equal">
      <formula>"nurGeometrie"</formula>
    </cfRule>
  </conditionalFormatting>
  <conditionalFormatting sqref="A6026">
    <cfRule type="cellIs" dxfId="5319" priority="5693" operator="equal">
      <formula>"Raster_Planungseinheiten"</formula>
    </cfRule>
    <cfRule type="cellIs" dxfId="5318" priority="5694" operator="equal">
      <formula>"Raster_UmweltVersorgung"</formula>
    </cfRule>
  </conditionalFormatting>
  <conditionalFormatting sqref="H6026">
    <cfRule type="cellIs" dxfId="5317" priority="5695" operator="equal">
      <formula>"nurGeometrie"</formula>
    </cfRule>
  </conditionalFormatting>
  <conditionalFormatting sqref="A6027">
    <cfRule type="cellIs" dxfId="5316" priority="5690" operator="equal">
      <formula>"Raster_Planungseinheiten"</formula>
    </cfRule>
    <cfRule type="cellIs" dxfId="5315" priority="5691" operator="equal">
      <formula>"Raster_UmweltVersorgung"</formula>
    </cfRule>
  </conditionalFormatting>
  <conditionalFormatting sqref="H6027">
    <cfRule type="cellIs" dxfId="5314" priority="5692" operator="equal">
      <formula>"nurGeometrie"</formula>
    </cfRule>
  </conditionalFormatting>
  <conditionalFormatting sqref="H6033">
    <cfRule type="cellIs" dxfId="5313" priority="5689" operator="equal">
      <formula>"nurGeometrie"</formula>
    </cfRule>
  </conditionalFormatting>
  <conditionalFormatting sqref="A6033">
    <cfRule type="cellIs" dxfId="5312" priority="5687" operator="equal">
      <formula>"Raster_Planungseinheiten"</formula>
    </cfRule>
    <cfRule type="cellIs" dxfId="5311" priority="5688" operator="equal">
      <formula>"Raster_UmweltVersorgung"</formula>
    </cfRule>
  </conditionalFormatting>
  <conditionalFormatting sqref="A6070">
    <cfRule type="cellIs" dxfId="5310" priority="5602" operator="equal">
      <formula>"Raster_Planungseinheiten"</formula>
    </cfRule>
    <cfRule type="cellIs" dxfId="5309" priority="5603" operator="equal">
      <formula>"Raster_UmweltVersorgung"</formula>
    </cfRule>
  </conditionalFormatting>
  <conditionalFormatting sqref="A6084">
    <cfRule type="cellIs" dxfId="5308" priority="5530" operator="equal">
      <formula>"Raster_Planungseinheiten"</formula>
    </cfRule>
    <cfRule type="cellIs" dxfId="5307" priority="5531" operator="equal">
      <formula>"Raster_UmweltVersorgung"</formula>
    </cfRule>
  </conditionalFormatting>
  <conditionalFormatting sqref="H6038">
    <cfRule type="cellIs" dxfId="5306" priority="5682" operator="equal">
      <formula>"nurGeometrie"</formula>
    </cfRule>
  </conditionalFormatting>
  <conditionalFormatting sqref="H6037">
    <cfRule type="cellIs" dxfId="5305" priority="5683" operator="equal">
      <formula>"nurGeometrie"</formula>
    </cfRule>
  </conditionalFormatting>
  <conditionalFormatting sqref="H6036">
    <cfRule type="cellIs" dxfId="5304" priority="5684" operator="equal">
      <formula>"nurGeometrie"</formula>
    </cfRule>
  </conditionalFormatting>
  <conditionalFormatting sqref="H6034">
    <cfRule type="cellIs" dxfId="5303" priority="5686" operator="equal">
      <formula>"nurGeometrie"</formula>
    </cfRule>
  </conditionalFormatting>
  <conditionalFormatting sqref="H6035">
    <cfRule type="cellIs" dxfId="5302" priority="5685" operator="equal">
      <formula>"nurGeometrie"</formula>
    </cfRule>
  </conditionalFormatting>
  <conditionalFormatting sqref="A6034">
    <cfRule type="cellIs" dxfId="5301" priority="5680" operator="equal">
      <formula>"Raster_Planungseinheiten"</formula>
    </cfRule>
    <cfRule type="cellIs" dxfId="5300" priority="5681" operator="equal">
      <formula>"Raster_UmweltVersorgung"</formula>
    </cfRule>
  </conditionalFormatting>
  <conditionalFormatting sqref="A6035">
    <cfRule type="cellIs" dxfId="5299" priority="5678" operator="equal">
      <formula>"Raster_Planungseinheiten"</formula>
    </cfRule>
    <cfRule type="cellIs" dxfId="5298" priority="5679" operator="equal">
      <formula>"Raster_UmweltVersorgung"</formula>
    </cfRule>
  </conditionalFormatting>
  <conditionalFormatting sqref="A6036">
    <cfRule type="cellIs" dxfId="5297" priority="5676" operator="equal">
      <formula>"Raster_Planungseinheiten"</formula>
    </cfRule>
    <cfRule type="cellIs" dxfId="5296" priority="5677" operator="equal">
      <formula>"Raster_UmweltVersorgung"</formula>
    </cfRule>
  </conditionalFormatting>
  <conditionalFormatting sqref="A6037">
    <cfRule type="cellIs" dxfId="5295" priority="5674" operator="equal">
      <formula>"Raster_Planungseinheiten"</formula>
    </cfRule>
    <cfRule type="cellIs" dxfId="5294" priority="5675" operator="equal">
      <formula>"Raster_UmweltVersorgung"</formula>
    </cfRule>
  </conditionalFormatting>
  <conditionalFormatting sqref="A6038">
    <cfRule type="cellIs" dxfId="5293" priority="5672" operator="equal">
      <formula>"Raster_Planungseinheiten"</formula>
    </cfRule>
    <cfRule type="cellIs" dxfId="5292" priority="5673" operator="equal">
      <formula>"Raster_UmweltVersorgung"</formula>
    </cfRule>
  </conditionalFormatting>
  <conditionalFormatting sqref="H6039">
    <cfRule type="cellIs" dxfId="5291" priority="5671" operator="equal">
      <formula>"nurGeometrie"</formula>
    </cfRule>
  </conditionalFormatting>
  <conditionalFormatting sqref="A6039">
    <cfRule type="cellIs" dxfId="5290" priority="5669" operator="equal">
      <formula>"Raster_Planungseinheiten"</formula>
    </cfRule>
    <cfRule type="cellIs" dxfId="5289" priority="5670" operator="equal">
      <formula>"Raster_UmweltVersorgung"</formula>
    </cfRule>
  </conditionalFormatting>
  <conditionalFormatting sqref="H6044">
    <cfRule type="cellIs" dxfId="5288" priority="5664" operator="equal">
      <formula>"nurGeometrie"</formula>
    </cfRule>
  </conditionalFormatting>
  <conditionalFormatting sqref="H6043">
    <cfRule type="cellIs" dxfId="5287" priority="5665" operator="equal">
      <formula>"nurGeometrie"</formula>
    </cfRule>
  </conditionalFormatting>
  <conditionalFormatting sqref="H6042">
    <cfRule type="cellIs" dxfId="5286" priority="5666" operator="equal">
      <formula>"nurGeometrie"</formula>
    </cfRule>
  </conditionalFormatting>
  <conditionalFormatting sqref="H6040">
    <cfRule type="cellIs" dxfId="5285" priority="5668" operator="equal">
      <formula>"nurGeometrie"</formula>
    </cfRule>
  </conditionalFormatting>
  <conditionalFormatting sqref="H6041">
    <cfRule type="cellIs" dxfId="5284" priority="5667" operator="equal">
      <formula>"nurGeometrie"</formula>
    </cfRule>
  </conditionalFormatting>
  <conditionalFormatting sqref="A6040">
    <cfRule type="cellIs" dxfId="5283" priority="5662" operator="equal">
      <formula>"Raster_Planungseinheiten"</formula>
    </cfRule>
    <cfRule type="cellIs" dxfId="5282" priority="5663" operator="equal">
      <formula>"Raster_UmweltVersorgung"</formula>
    </cfRule>
  </conditionalFormatting>
  <conditionalFormatting sqref="A6041">
    <cfRule type="cellIs" dxfId="5281" priority="5660" operator="equal">
      <formula>"Raster_Planungseinheiten"</formula>
    </cfRule>
    <cfRule type="cellIs" dxfId="5280" priority="5661" operator="equal">
      <formula>"Raster_UmweltVersorgung"</formula>
    </cfRule>
  </conditionalFormatting>
  <conditionalFormatting sqref="A6042">
    <cfRule type="cellIs" dxfId="5279" priority="5658" operator="equal">
      <formula>"Raster_Planungseinheiten"</formula>
    </cfRule>
    <cfRule type="cellIs" dxfId="5278" priority="5659" operator="equal">
      <formula>"Raster_UmweltVersorgung"</formula>
    </cfRule>
  </conditionalFormatting>
  <conditionalFormatting sqref="A6043">
    <cfRule type="cellIs" dxfId="5277" priority="5656" operator="equal">
      <formula>"Raster_Planungseinheiten"</formula>
    </cfRule>
    <cfRule type="cellIs" dxfId="5276" priority="5657" operator="equal">
      <formula>"Raster_UmweltVersorgung"</formula>
    </cfRule>
  </conditionalFormatting>
  <conditionalFormatting sqref="A6044">
    <cfRule type="cellIs" dxfId="5275" priority="5654" operator="equal">
      <formula>"Raster_Planungseinheiten"</formula>
    </cfRule>
    <cfRule type="cellIs" dxfId="5274" priority="5655" operator="equal">
      <formula>"Raster_UmweltVersorgung"</formula>
    </cfRule>
  </conditionalFormatting>
  <conditionalFormatting sqref="H6045">
    <cfRule type="cellIs" dxfId="5273" priority="5653" operator="equal">
      <formula>"nurGeometrie"</formula>
    </cfRule>
  </conditionalFormatting>
  <conditionalFormatting sqref="A6045">
    <cfRule type="cellIs" dxfId="5272" priority="5651" operator="equal">
      <formula>"Raster_Planungseinheiten"</formula>
    </cfRule>
    <cfRule type="cellIs" dxfId="5271" priority="5652" operator="equal">
      <formula>"Raster_UmweltVersorgung"</formula>
    </cfRule>
  </conditionalFormatting>
  <conditionalFormatting sqref="H6050">
    <cfRule type="cellIs" dxfId="5270" priority="5646" operator="equal">
      <formula>"nurGeometrie"</formula>
    </cfRule>
  </conditionalFormatting>
  <conditionalFormatting sqref="H6049">
    <cfRule type="cellIs" dxfId="5269" priority="5647" operator="equal">
      <formula>"nurGeometrie"</formula>
    </cfRule>
  </conditionalFormatting>
  <conditionalFormatting sqref="H6048">
    <cfRule type="cellIs" dxfId="5268" priority="5648" operator="equal">
      <formula>"nurGeometrie"</formula>
    </cfRule>
  </conditionalFormatting>
  <conditionalFormatting sqref="H6046">
    <cfRule type="cellIs" dxfId="5267" priority="5650" operator="equal">
      <formula>"nurGeometrie"</formula>
    </cfRule>
  </conditionalFormatting>
  <conditionalFormatting sqref="H6047">
    <cfRule type="cellIs" dxfId="5266" priority="5649" operator="equal">
      <formula>"nurGeometrie"</formula>
    </cfRule>
  </conditionalFormatting>
  <conditionalFormatting sqref="A6046">
    <cfRule type="cellIs" dxfId="5265" priority="5644" operator="equal">
      <formula>"Raster_Planungseinheiten"</formula>
    </cfRule>
    <cfRule type="cellIs" dxfId="5264" priority="5645" operator="equal">
      <formula>"Raster_UmweltVersorgung"</formula>
    </cfRule>
  </conditionalFormatting>
  <conditionalFormatting sqref="A6047">
    <cfRule type="cellIs" dxfId="5263" priority="5642" operator="equal">
      <formula>"Raster_Planungseinheiten"</formula>
    </cfRule>
    <cfRule type="cellIs" dxfId="5262" priority="5643" operator="equal">
      <formula>"Raster_UmweltVersorgung"</formula>
    </cfRule>
  </conditionalFormatting>
  <conditionalFormatting sqref="A6048">
    <cfRule type="cellIs" dxfId="5261" priority="5640" operator="equal">
      <formula>"Raster_Planungseinheiten"</formula>
    </cfRule>
    <cfRule type="cellIs" dxfId="5260" priority="5641" operator="equal">
      <formula>"Raster_UmweltVersorgung"</formula>
    </cfRule>
  </conditionalFormatting>
  <conditionalFormatting sqref="A6049">
    <cfRule type="cellIs" dxfId="5259" priority="5638" operator="equal">
      <formula>"Raster_Planungseinheiten"</formula>
    </cfRule>
    <cfRule type="cellIs" dxfId="5258" priority="5639" operator="equal">
      <formula>"Raster_UmweltVersorgung"</formula>
    </cfRule>
  </conditionalFormatting>
  <conditionalFormatting sqref="A6050">
    <cfRule type="cellIs" dxfId="5257" priority="5636" operator="equal">
      <formula>"Raster_Planungseinheiten"</formula>
    </cfRule>
    <cfRule type="cellIs" dxfId="5256" priority="5637" operator="equal">
      <formula>"Raster_UmweltVersorgung"</formula>
    </cfRule>
  </conditionalFormatting>
  <conditionalFormatting sqref="A6067">
    <cfRule type="cellIs" dxfId="5255" priority="5596" operator="equal">
      <formula>"Raster_Planungseinheiten"</formula>
    </cfRule>
    <cfRule type="cellIs" dxfId="5254" priority="5597" operator="equal">
      <formula>"Raster_UmweltVersorgung"</formula>
    </cfRule>
  </conditionalFormatting>
  <conditionalFormatting sqref="H6054">
    <cfRule type="cellIs" dxfId="5253" priority="5633" operator="equal">
      <formula>"nurGeometrie"</formula>
    </cfRule>
  </conditionalFormatting>
  <conditionalFormatting sqref="H6055">
    <cfRule type="cellIs" dxfId="5252" priority="5632" operator="equal">
      <formula>"nurGeometrie"</formula>
    </cfRule>
  </conditionalFormatting>
  <conditionalFormatting sqref="H6056">
    <cfRule type="cellIs" dxfId="5251" priority="5631" operator="equal">
      <formula>"nurGeometrie"</formula>
    </cfRule>
  </conditionalFormatting>
  <conditionalFormatting sqref="H6052">
    <cfRule type="cellIs" dxfId="5250" priority="5635" operator="equal">
      <formula>"nurGeometrie"</formula>
    </cfRule>
  </conditionalFormatting>
  <conditionalFormatting sqref="H6053">
    <cfRule type="cellIs" dxfId="5249" priority="5634" operator="equal">
      <formula>"nurGeometrie"</formula>
    </cfRule>
  </conditionalFormatting>
  <conditionalFormatting sqref="A6051">
    <cfRule type="cellIs" dxfId="5248" priority="5628" operator="equal">
      <formula>"Raster_Planungseinheiten"</formula>
    </cfRule>
    <cfRule type="cellIs" dxfId="5247" priority="5629" operator="equal">
      <formula>"Raster_UmweltVersorgung"</formula>
    </cfRule>
  </conditionalFormatting>
  <conditionalFormatting sqref="H6051">
    <cfRule type="cellIs" dxfId="5246" priority="5630" operator="equal">
      <formula>"nurGeometrie"</formula>
    </cfRule>
  </conditionalFormatting>
  <conditionalFormatting sqref="A6052">
    <cfRule type="cellIs" dxfId="5245" priority="5626" operator="equal">
      <formula>"Raster_Planungseinheiten"</formula>
    </cfRule>
    <cfRule type="cellIs" dxfId="5244" priority="5627" operator="equal">
      <formula>"Raster_UmweltVersorgung"</formula>
    </cfRule>
  </conditionalFormatting>
  <conditionalFormatting sqref="A6053">
    <cfRule type="cellIs" dxfId="5243" priority="5624" operator="equal">
      <formula>"Raster_Planungseinheiten"</formula>
    </cfRule>
    <cfRule type="cellIs" dxfId="5242" priority="5625" operator="equal">
      <formula>"Raster_UmweltVersorgung"</formula>
    </cfRule>
  </conditionalFormatting>
  <conditionalFormatting sqref="A6054">
    <cfRule type="cellIs" dxfId="5241" priority="5622" operator="equal">
      <formula>"Raster_Planungseinheiten"</formula>
    </cfRule>
    <cfRule type="cellIs" dxfId="5240" priority="5623" operator="equal">
      <formula>"Raster_UmweltVersorgung"</formula>
    </cfRule>
  </conditionalFormatting>
  <conditionalFormatting sqref="A6055">
    <cfRule type="cellIs" dxfId="5239" priority="5620" operator="equal">
      <formula>"Raster_Planungseinheiten"</formula>
    </cfRule>
    <cfRule type="cellIs" dxfId="5238" priority="5621" operator="equal">
      <formula>"Raster_UmweltVersorgung"</formula>
    </cfRule>
  </conditionalFormatting>
  <conditionalFormatting sqref="A6056">
    <cfRule type="cellIs" dxfId="5237" priority="5618" operator="equal">
      <formula>"Raster_Planungseinheiten"</formula>
    </cfRule>
    <cfRule type="cellIs" dxfId="5236" priority="5619" operator="equal">
      <formula>"Raster_UmweltVersorgung"</formula>
    </cfRule>
  </conditionalFormatting>
  <conditionalFormatting sqref="A6057">
    <cfRule type="cellIs" dxfId="5235" priority="5610" operator="equal">
      <formula>"Raster_Planungseinheiten"</formula>
    </cfRule>
    <cfRule type="cellIs" dxfId="5234" priority="5611" operator="equal">
      <formula>"Raster_UmweltVersorgung"</formula>
    </cfRule>
  </conditionalFormatting>
  <conditionalFormatting sqref="H6068">
    <cfRule type="cellIs" dxfId="5233" priority="5615" operator="equal">
      <formula>"nurGeometrie"</formula>
    </cfRule>
  </conditionalFormatting>
  <conditionalFormatting sqref="H6069">
    <cfRule type="cellIs" dxfId="5232" priority="5614" operator="equal">
      <formula>"nurGeometrie"</formula>
    </cfRule>
  </conditionalFormatting>
  <conditionalFormatting sqref="H6070">
    <cfRule type="cellIs" dxfId="5231" priority="5613" operator="equal">
      <formula>"nurGeometrie"</formula>
    </cfRule>
  </conditionalFormatting>
  <conditionalFormatting sqref="A6059">
    <cfRule type="cellIs" dxfId="5230" priority="5604" operator="equal">
      <formula>"Raster_Planungseinheiten"</formula>
    </cfRule>
    <cfRule type="cellIs" dxfId="5229" priority="5605" operator="equal">
      <formula>"Raster_UmweltVersorgung"</formula>
    </cfRule>
  </conditionalFormatting>
  <conditionalFormatting sqref="H6066">
    <cfRule type="cellIs" dxfId="5228" priority="5617" operator="equal">
      <formula>"nurGeometrie"</formula>
    </cfRule>
  </conditionalFormatting>
  <conditionalFormatting sqref="H6057">
    <cfRule type="cellIs" dxfId="5227" priority="5612" operator="equal">
      <formula>"nurGeometrie"</formula>
    </cfRule>
  </conditionalFormatting>
  <conditionalFormatting sqref="H6067">
    <cfRule type="cellIs" dxfId="5226" priority="5616" operator="equal">
      <formula>"nurGeometrie"</formula>
    </cfRule>
  </conditionalFormatting>
  <conditionalFormatting sqref="H6058">
    <cfRule type="cellIs" dxfId="5225" priority="5609" operator="equal">
      <formula>"nurGeometrie"</formula>
    </cfRule>
  </conditionalFormatting>
  <conditionalFormatting sqref="H6059">
    <cfRule type="cellIs" dxfId="5224" priority="5608" operator="equal">
      <formula>"nurGeometrie"</formula>
    </cfRule>
  </conditionalFormatting>
  <conditionalFormatting sqref="A6058">
    <cfRule type="cellIs" dxfId="5223" priority="5606" operator="equal">
      <formula>"Raster_Planungseinheiten"</formula>
    </cfRule>
    <cfRule type="cellIs" dxfId="5222" priority="5607" operator="equal">
      <formula>"Raster_UmweltVersorgung"</formula>
    </cfRule>
  </conditionalFormatting>
  <conditionalFormatting sqref="A6069">
    <cfRule type="cellIs" dxfId="5221" priority="5600" operator="equal">
      <formula>"Raster_Planungseinheiten"</formula>
    </cfRule>
    <cfRule type="cellIs" dxfId="5220" priority="5601" operator="equal">
      <formula>"Raster_UmweltVersorgung"</formula>
    </cfRule>
  </conditionalFormatting>
  <conditionalFormatting sqref="A6068">
    <cfRule type="cellIs" dxfId="5219" priority="5598" operator="equal">
      <formula>"Raster_Planungseinheiten"</formula>
    </cfRule>
    <cfRule type="cellIs" dxfId="5218" priority="5599" operator="equal">
      <formula>"Raster_UmweltVersorgung"</formula>
    </cfRule>
  </conditionalFormatting>
  <conditionalFormatting sqref="A6061">
    <cfRule type="cellIs" dxfId="5217" priority="5587" operator="equal">
      <formula>"Raster_Planungseinheiten"</formula>
    </cfRule>
    <cfRule type="cellIs" dxfId="5216" priority="5588" operator="equal">
      <formula>"Raster_UmweltVersorgung"</formula>
    </cfRule>
  </conditionalFormatting>
  <conditionalFormatting sqref="A6066">
    <cfRule type="cellIs" dxfId="5215" priority="5594" operator="equal">
      <formula>"Raster_Planungseinheiten"</formula>
    </cfRule>
    <cfRule type="cellIs" dxfId="5214" priority="5595" operator="equal">
      <formula>"Raster_UmweltVersorgung"</formula>
    </cfRule>
  </conditionalFormatting>
  <conditionalFormatting sqref="A6060">
    <cfRule type="cellIs" dxfId="5213" priority="5591" operator="equal">
      <formula>"Raster_Planungseinheiten"</formula>
    </cfRule>
    <cfRule type="cellIs" dxfId="5212" priority="5592" operator="equal">
      <formula>"Raster_UmweltVersorgung"</formula>
    </cfRule>
  </conditionalFormatting>
  <conditionalFormatting sqref="A6062">
    <cfRule type="cellIs" dxfId="5211" priority="5585" operator="equal">
      <formula>"Raster_Planungseinheiten"</formula>
    </cfRule>
    <cfRule type="cellIs" dxfId="5210" priority="5586" operator="equal">
      <formula>"Raster_UmweltVersorgung"</formula>
    </cfRule>
  </conditionalFormatting>
  <conditionalFormatting sqref="H6060">
    <cfRule type="cellIs" dxfId="5209" priority="5593" operator="equal">
      <formula>"nurGeometrie"</formula>
    </cfRule>
  </conditionalFormatting>
  <conditionalFormatting sqref="H6061">
    <cfRule type="cellIs" dxfId="5208" priority="5590" operator="equal">
      <formula>"nurGeometrie"</formula>
    </cfRule>
  </conditionalFormatting>
  <conditionalFormatting sqref="H6062">
    <cfRule type="cellIs" dxfId="5207" priority="5589" operator="equal">
      <formula>"nurGeometrie"</formula>
    </cfRule>
  </conditionalFormatting>
  <conditionalFormatting sqref="A6087">
    <cfRule type="cellIs" dxfId="5206" priority="5524" operator="equal">
      <formula>"Raster_Planungseinheiten"</formula>
    </cfRule>
    <cfRule type="cellIs" dxfId="5205" priority="5525" operator="equal">
      <formula>"Raster_UmweltVersorgung"</formula>
    </cfRule>
  </conditionalFormatting>
  <conditionalFormatting sqref="A6064">
    <cfRule type="cellIs" dxfId="5204" priority="5578" operator="equal">
      <formula>"Raster_Planungseinheiten"</formula>
    </cfRule>
    <cfRule type="cellIs" dxfId="5203" priority="5579" operator="equal">
      <formula>"Raster_UmweltVersorgung"</formula>
    </cfRule>
  </conditionalFormatting>
  <conditionalFormatting sqref="A6063">
    <cfRule type="cellIs" dxfId="5202" priority="5582" operator="equal">
      <formula>"Raster_Planungseinheiten"</formula>
    </cfRule>
    <cfRule type="cellIs" dxfId="5201" priority="5583" operator="equal">
      <formula>"Raster_UmweltVersorgung"</formula>
    </cfRule>
  </conditionalFormatting>
  <conditionalFormatting sqref="A6065">
    <cfRule type="cellIs" dxfId="5200" priority="5576" operator="equal">
      <formula>"Raster_Planungseinheiten"</formula>
    </cfRule>
    <cfRule type="cellIs" dxfId="5199" priority="5577" operator="equal">
      <formula>"Raster_UmweltVersorgung"</formula>
    </cfRule>
  </conditionalFormatting>
  <conditionalFormatting sqref="H6063">
    <cfRule type="cellIs" dxfId="5198" priority="5584" operator="equal">
      <formula>"nurGeometrie"</formula>
    </cfRule>
  </conditionalFormatting>
  <conditionalFormatting sqref="H6064">
    <cfRule type="cellIs" dxfId="5197" priority="5581" operator="equal">
      <formula>"nurGeometrie"</formula>
    </cfRule>
  </conditionalFormatting>
  <conditionalFormatting sqref="H6065">
    <cfRule type="cellIs" dxfId="5196" priority="5580" operator="equal">
      <formula>"nurGeometrie"</formula>
    </cfRule>
  </conditionalFormatting>
  <conditionalFormatting sqref="H6074">
    <cfRule type="cellIs" dxfId="5195" priority="5573" operator="equal">
      <formula>"nurGeometrie"</formula>
    </cfRule>
  </conditionalFormatting>
  <conditionalFormatting sqref="H6075">
    <cfRule type="cellIs" dxfId="5194" priority="5572" operator="equal">
      <formula>"nurGeometrie"</formula>
    </cfRule>
  </conditionalFormatting>
  <conditionalFormatting sqref="H6076">
    <cfRule type="cellIs" dxfId="5193" priority="5571" operator="equal">
      <formula>"nurGeometrie"</formula>
    </cfRule>
  </conditionalFormatting>
  <conditionalFormatting sqref="H6072">
    <cfRule type="cellIs" dxfId="5192" priority="5575" operator="equal">
      <formula>"nurGeometrie"</formula>
    </cfRule>
  </conditionalFormatting>
  <conditionalFormatting sqref="H6073">
    <cfRule type="cellIs" dxfId="5191" priority="5574" operator="equal">
      <formula>"nurGeometrie"</formula>
    </cfRule>
  </conditionalFormatting>
  <conditionalFormatting sqref="A6071">
    <cfRule type="cellIs" dxfId="5190" priority="5568" operator="equal">
      <formula>"Raster_Planungseinheiten"</formula>
    </cfRule>
    <cfRule type="cellIs" dxfId="5189" priority="5569" operator="equal">
      <formula>"Raster_UmweltVersorgung"</formula>
    </cfRule>
  </conditionalFormatting>
  <conditionalFormatting sqref="H6071">
    <cfRule type="cellIs" dxfId="5188" priority="5570" operator="equal">
      <formula>"nurGeometrie"</formula>
    </cfRule>
  </conditionalFormatting>
  <conditionalFormatting sqref="A6072">
    <cfRule type="cellIs" dxfId="5187" priority="5566" operator="equal">
      <formula>"Raster_Planungseinheiten"</formula>
    </cfRule>
    <cfRule type="cellIs" dxfId="5186" priority="5567" operator="equal">
      <formula>"Raster_UmweltVersorgung"</formula>
    </cfRule>
  </conditionalFormatting>
  <conditionalFormatting sqref="A6073">
    <cfRule type="cellIs" dxfId="5185" priority="5564" operator="equal">
      <formula>"Raster_Planungseinheiten"</formula>
    </cfRule>
    <cfRule type="cellIs" dxfId="5184" priority="5565" operator="equal">
      <formula>"Raster_UmweltVersorgung"</formula>
    </cfRule>
  </conditionalFormatting>
  <conditionalFormatting sqref="A6074">
    <cfRule type="cellIs" dxfId="5183" priority="5562" operator="equal">
      <formula>"Raster_Planungseinheiten"</formula>
    </cfRule>
    <cfRule type="cellIs" dxfId="5182" priority="5563" operator="equal">
      <formula>"Raster_UmweltVersorgung"</formula>
    </cfRule>
  </conditionalFormatting>
  <conditionalFormatting sqref="A6075">
    <cfRule type="cellIs" dxfId="5181" priority="5560" operator="equal">
      <formula>"Raster_Planungseinheiten"</formula>
    </cfRule>
    <cfRule type="cellIs" dxfId="5180" priority="5561" operator="equal">
      <formula>"Raster_UmweltVersorgung"</formula>
    </cfRule>
  </conditionalFormatting>
  <conditionalFormatting sqref="A6076">
    <cfRule type="cellIs" dxfId="5179" priority="5558" operator="equal">
      <formula>"Raster_Planungseinheiten"</formula>
    </cfRule>
    <cfRule type="cellIs" dxfId="5178" priority="5559" operator="equal">
      <formula>"Raster_UmweltVersorgung"</formula>
    </cfRule>
  </conditionalFormatting>
  <conditionalFormatting sqref="H6080">
    <cfRule type="cellIs" dxfId="5177" priority="5555" operator="equal">
      <formula>"nurGeometrie"</formula>
    </cfRule>
  </conditionalFormatting>
  <conditionalFormatting sqref="H6081">
    <cfRule type="cellIs" dxfId="5176" priority="5554" operator="equal">
      <formula>"nurGeometrie"</formula>
    </cfRule>
  </conditionalFormatting>
  <conditionalFormatting sqref="H6082">
    <cfRule type="cellIs" dxfId="5175" priority="5553" operator="equal">
      <formula>"nurGeometrie"</formula>
    </cfRule>
  </conditionalFormatting>
  <conditionalFormatting sqref="H6078">
    <cfRule type="cellIs" dxfId="5174" priority="5557" operator="equal">
      <formula>"nurGeometrie"</formula>
    </cfRule>
  </conditionalFormatting>
  <conditionalFormatting sqref="H6079">
    <cfRule type="cellIs" dxfId="5173" priority="5556" operator="equal">
      <formula>"nurGeometrie"</formula>
    </cfRule>
  </conditionalFormatting>
  <conditionalFormatting sqref="A6077">
    <cfRule type="cellIs" dxfId="5172" priority="5550" operator="equal">
      <formula>"Raster_Planungseinheiten"</formula>
    </cfRule>
    <cfRule type="cellIs" dxfId="5171" priority="5551" operator="equal">
      <formula>"Raster_UmweltVersorgung"</formula>
    </cfRule>
  </conditionalFormatting>
  <conditionalFormatting sqref="H6077">
    <cfRule type="cellIs" dxfId="5170" priority="5552" operator="equal">
      <formula>"nurGeometrie"</formula>
    </cfRule>
  </conditionalFormatting>
  <conditionalFormatting sqref="A6078">
    <cfRule type="cellIs" dxfId="5169" priority="5548" operator="equal">
      <formula>"Raster_Planungseinheiten"</formula>
    </cfRule>
    <cfRule type="cellIs" dxfId="5168" priority="5549" operator="equal">
      <formula>"Raster_UmweltVersorgung"</formula>
    </cfRule>
  </conditionalFormatting>
  <conditionalFormatting sqref="A6079">
    <cfRule type="cellIs" dxfId="5167" priority="5546" operator="equal">
      <formula>"Raster_Planungseinheiten"</formula>
    </cfRule>
    <cfRule type="cellIs" dxfId="5166" priority="5547" operator="equal">
      <formula>"Raster_UmweltVersorgung"</formula>
    </cfRule>
  </conditionalFormatting>
  <conditionalFormatting sqref="A6080">
    <cfRule type="cellIs" dxfId="5165" priority="5544" operator="equal">
      <formula>"Raster_Planungseinheiten"</formula>
    </cfRule>
    <cfRule type="cellIs" dxfId="5164" priority="5545" operator="equal">
      <formula>"Raster_UmweltVersorgung"</formula>
    </cfRule>
  </conditionalFormatting>
  <conditionalFormatting sqref="A6081">
    <cfRule type="cellIs" dxfId="5163" priority="5542" operator="equal">
      <formula>"Raster_Planungseinheiten"</formula>
    </cfRule>
    <cfRule type="cellIs" dxfId="5162" priority="5543" operator="equal">
      <formula>"Raster_UmweltVersorgung"</formula>
    </cfRule>
  </conditionalFormatting>
  <conditionalFormatting sqref="A6082">
    <cfRule type="cellIs" dxfId="5161" priority="5540" operator="equal">
      <formula>"Raster_Planungseinheiten"</formula>
    </cfRule>
    <cfRule type="cellIs" dxfId="5160" priority="5541" operator="equal">
      <formula>"Raster_UmweltVersorgung"</formula>
    </cfRule>
  </conditionalFormatting>
  <conditionalFormatting sqref="H6086">
    <cfRule type="cellIs" dxfId="5159" priority="5537" operator="equal">
      <formula>"nurGeometrie"</formula>
    </cfRule>
  </conditionalFormatting>
  <conditionalFormatting sqref="H6087">
    <cfRule type="cellIs" dxfId="5158" priority="5536" operator="equal">
      <formula>"nurGeometrie"</formula>
    </cfRule>
  </conditionalFormatting>
  <conditionalFormatting sqref="H6088">
    <cfRule type="cellIs" dxfId="5157" priority="5535" operator="equal">
      <formula>"nurGeometrie"</formula>
    </cfRule>
  </conditionalFormatting>
  <conditionalFormatting sqref="H6084">
    <cfRule type="cellIs" dxfId="5156" priority="5539" operator="equal">
      <formula>"nurGeometrie"</formula>
    </cfRule>
  </conditionalFormatting>
  <conditionalFormatting sqref="H6085">
    <cfRule type="cellIs" dxfId="5155" priority="5538" operator="equal">
      <formula>"nurGeometrie"</formula>
    </cfRule>
  </conditionalFormatting>
  <conditionalFormatting sqref="A6083">
    <cfRule type="cellIs" dxfId="5154" priority="5532" operator="equal">
      <formula>"Raster_Planungseinheiten"</formula>
    </cfRule>
    <cfRule type="cellIs" dxfId="5153" priority="5533" operator="equal">
      <formula>"Raster_UmweltVersorgung"</formula>
    </cfRule>
  </conditionalFormatting>
  <conditionalFormatting sqref="H6083">
    <cfRule type="cellIs" dxfId="5152" priority="5534" operator="equal">
      <formula>"nurGeometrie"</formula>
    </cfRule>
  </conditionalFormatting>
  <conditionalFormatting sqref="A6085">
    <cfRule type="cellIs" dxfId="5151" priority="5528" operator="equal">
      <formula>"Raster_Planungseinheiten"</formula>
    </cfRule>
    <cfRule type="cellIs" dxfId="5150" priority="5529" operator="equal">
      <formula>"Raster_UmweltVersorgung"</formula>
    </cfRule>
  </conditionalFormatting>
  <conditionalFormatting sqref="A6086">
    <cfRule type="cellIs" dxfId="5149" priority="5526" operator="equal">
      <formula>"Raster_Planungseinheiten"</formula>
    </cfRule>
    <cfRule type="cellIs" dxfId="5148" priority="5527" operator="equal">
      <formula>"Raster_UmweltVersorgung"</formula>
    </cfRule>
  </conditionalFormatting>
  <conditionalFormatting sqref="A6088">
    <cfRule type="cellIs" dxfId="5147" priority="5522" operator="equal">
      <formula>"Raster_Planungseinheiten"</formula>
    </cfRule>
    <cfRule type="cellIs" dxfId="5146" priority="5523" operator="equal">
      <formula>"Raster_UmweltVersorgung"</formula>
    </cfRule>
  </conditionalFormatting>
  <conditionalFormatting sqref="A6089">
    <cfRule type="cellIs" dxfId="5145" priority="5514" operator="equal">
      <formula>"Raster_Planungseinheiten"</formula>
    </cfRule>
    <cfRule type="cellIs" dxfId="5144" priority="5515" operator="equal">
      <formula>"Raster_UmweltVersorgung"</formula>
    </cfRule>
  </conditionalFormatting>
  <conditionalFormatting sqref="H6100">
    <cfRule type="cellIs" dxfId="5143" priority="5519" operator="equal">
      <formula>"nurGeometrie"</formula>
    </cfRule>
  </conditionalFormatting>
  <conditionalFormatting sqref="H6101">
    <cfRule type="cellIs" dxfId="5142" priority="5518" operator="equal">
      <formula>"nurGeometrie"</formula>
    </cfRule>
  </conditionalFormatting>
  <conditionalFormatting sqref="H6102">
    <cfRule type="cellIs" dxfId="5141" priority="5517" operator="equal">
      <formula>"nurGeometrie"</formula>
    </cfRule>
  </conditionalFormatting>
  <conditionalFormatting sqref="H6098">
    <cfRule type="cellIs" dxfId="5140" priority="5521" operator="equal">
      <formula>"nurGeometrie"</formula>
    </cfRule>
  </conditionalFormatting>
  <conditionalFormatting sqref="H6089">
    <cfRule type="cellIs" dxfId="5139" priority="5516" operator="equal">
      <formula>"nurGeometrie"</formula>
    </cfRule>
  </conditionalFormatting>
  <conditionalFormatting sqref="H6099">
    <cfRule type="cellIs" dxfId="5138" priority="5520" operator="equal">
      <formula>"nurGeometrie"</formula>
    </cfRule>
  </conditionalFormatting>
  <conditionalFormatting sqref="H6090">
    <cfRule type="cellIs" dxfId="5137" priority="5513" operator="equal">
      <formula>"nurGeometrie"</formula>
    </cfRule>
  </conditionalFormatting>
  <conditionalFormatting sqref="H6091">
    <cfRule type="cellIs" dxfId="5136" priority="5512" operator="equal">
      <formula>"nurGeometrie"</formula>
    </cfRule>
  </conditionalFormatting>
  <conditionalFormatting sqref="H6092">
    <cfRule type="cellIs" dxfId="5135" priority="5511" operator="equal">
      <formula>"nurGeometrie"</formula>
    </cfRule>
  </conditionalFormatting>
  <conditionalFormatting sqref="H6093">
    <cfRule type="cellIs" dxfId="5134" priority="5510" operator="equal">
      <formula>"nurGeometrie"</formula>
    </cfRule>
  </conditionalFormatting>
  <conditionalFormatting sqref="H6094">
    <cfRule type="cellIs" dxfId="5133" priority="5509" operator="equal">
      <formula>"nurGeometrie"</formula>
    </cfRule>
  </conditionalFormatting>
  <conditionalFormatting sqref="H6095">
    <cfRule type="cellIs" dxfId="5132" priority="5508" operator="equal">
      <formula>"nurGeometrie"</formula>
    </cfRule>
  </conditionalFormatting>
  <conditionalFormatting sqref="H6096">
    <cfRule type="cellIs" dxfId="5131" priority="5507" operator="equal">
      <formula>"nurGeometrie"</formula>
    </cfRule>
  </conditionalFormatting>
  <conditionalFormatting sqref="H6097">
    <cfRule type="cellIs" dxfId="5130" priority="5506" operator="equal">
      <formula>"nurGeometrie"</formula>
    </cfRule>
  </conditionalFormatting>
  <conditionalFormatting sqref="A6090">
    <cfRule type="cellIs" dxfId="5129" priority="5504" operator="equal">
      <formula>"Raster_Planungseinheiten"</formula>
    </cfRule>
    <cfRule type="cellIs" dxfId="5128" priority="5505" operator="equal">
      <formula>"Raster_UmweltVersorgung"</formula>
    </cfRule>
  </conditionalFormatting>
  <conditionalFormatting sqref="A6091">
    <cfRule type="cellIs" dxfId="5127" priority="5502" operator="equal">
      <formula>"Raster_Planungseinheiten"</formula>
    </cfRule>
    <cfRule type="cellIs" dxfId="5126" priority="5503" operator="equal">
      <formula>"Raster_UmweltVersorgung"</formula>
    </cfRule>
  </conditionalFormatting>
  <conditionalFormatting sqref="A6092">
    <cfRule type="cellIs" dxfId="5125" priority="5500" operator="equal">
      <formula>"Raster_Planungseinheiten"</formula>
    </cfRule>
    <cfRule type="cellIs" dxfId="5124" priority="5501" operator="equal">
      <formula>"Raster_UmweltVersorgung"</formula>
    </cfRule>
  </conditionalFormatting>
  <conditionalFormatting sqref="A6093">
    <cfRule type="cellIs" dxfId="5123" priority="5498" operator="equal">
      <formula>"Raster_Planungseinheiten"</formula>
    </cfRule>
    <cfRule type="cellIs" dxfId="5122" priority="5499" operator="equal">
      <formula>"Raster_UmweltVersorgung"</formula>
    </cfRule>
  </conditionalFormatting>
  <conditionalFormatting sqref="A6094">
    <cfRule type="cellIs" dxfId="5121" priority="5496" operator="equal">
      <formula>"Raster_Planungseinheiten"</formula>
    </cfRule>
    <cfRule type="cellIs" dxfId="5120" priority="5497" operator="equal">
      <formula>"Raster_UmweltVersorgung"</formula>
    </cfRule>
  </conditionalFormatting>
  <conditionalFormatting sqref="A6095">
    <cfRule type="cellIs" dxfId="5119" priority="5494" operator="equal">
      <formula>"Raster_Planungseinheiten"</formula>
    </cfRule>
    <cfRule type="cellIs" dxfId="5118" priority="5495" operator="equal">
      <formula>"Raster_UmweltVersorgung"</formula>
    </cfRule>
  </conditionalFormatting>
  <conditionalFormatting sqref="A6096">
    <cfRule type="cellIs" dxfId="5117" priority="5492" operator="equal">
      <formula>"Raster_Planungseinheiten"</formula>
    </cfRule>
    <cfRule type="cellIs" dxfId="5116" priority="5493" operator="equal">
      <formula>"Raster_UmweltVersorgung"</formula>
    </cfRule>
  </conditionalFormatting>
  <conditionalFormatting sqref="A6097">
    <cfRule type="cellIs" dxfId="5115" priority="5490" operator="equal">
      <formula>"Raster_Planungseinheiten"</formula>
    </cfRule>
    <cfRule type="cellIs" dxfId="5114" priority="5491" operator="equal">
      <formula>"Raster_UmweltVersorgung"</formula>
    </cfRule>
  </conditionalFormatting>
  <conditionalFormatting sqref="A6098">
    <cfRule type="cellIs" dxfId="5113" priority="5488" operator="equal">
      <formula>"Raster_Planungseinheiten"</formula>
    </cfRule>
    <cfRule type="cellIs" dxfId="5112" priority="5489" operator="equal">
      <formula>"Raster_UmweltVersorgung"</formula>
    </cfRule>
  </conditionalFormatting>
  <conditionalFormatting sqref="A6099">
    <cfRule type="cellIs" dxfId="5111" priority="5486" operator="equal">
      <formula>"Raster_Planungseinheiten"</formula>
    </cfRule>
    <cfRule type="cellIs" dxfId="5110" priority="5487" operator="equal">
      <formula>"Raster_UmweltVersorgung"</formula>
    </cfRule>
  </conditionalFormatting>
  <conditionalFormatting sqref="A6100">
    <cfRule type="cellIs" dxfId="5109" priority="5484" operator="equal">
      <formula>"Raster_Planungseinheiten"</formula>
    </cfRule>
    <cfRule type="cellIs" dxfId="5108" priority="5485" operator="equal">
      <formula>"Raster_UmweltVersorgung"</formula>
    </cfRule>
  </conditionalFormatting>
  <conditionalFormatting sqref="A6101">
    <cfRule type="cellIs" dxfId="5107" priority="5482" operator="equal">
      <formula>"Raster_Planungseinheiten"</formula>
    </cfRule>
    <cfRule type="cellIs" dxfId="5106" priority="5483" operator="equal">
      <formula>"Raster_UmweltVersorgung"</formula>
    </cfRule>
  </conditionalFormatting>
  <conditionalFormatting sqref="A6102">
    <cfRule type="cellIs" dxfId="5105" priority="5480" operator="equal">
      <formula>"Raster_Planungseinheiten"</formula>
    </cfRule>
    <cfRule type="cellIs" dxfId="5104" priority="5481" operator="equal">
      <formula>"Raster_UmweltVersorgung"</formula>
    </cfRule>
  </conditionalFormatting>
  <conditionalFormatting sqref="H6106">
    <cfRule type="cellIs" dxfId="5103" priority="5477" operator="equal">
      <formula>"nurGeometrie"</formula>
    </cfRule>
  </conditionalFormatting>
  <conditionalFormatting sqref="H6107">
    <cfRule type="cellIs" dxfId="5102" priority="5476" operator="equal">
      <formula>"nurGeometrie"</formula>
    </cfRule>
  </conditionalFormatting>
  <conditionalFormatting sqref="H6108">
    <cfRule type="cellIs" dxfId="5101" priority="5475" operator="equal">
      <formula>"nurGeometrie"</formula>
    </cfRule>
  </conditionalFormatting>
  <conditionalFormatting sqref="H6104">
    <cfRule type="cellIs" dxfId="5100" priority="5479" operator="equal">
      <formula>"nurGeometrie"</formula>
    </cfRule>
  </conditionalFormatting>
  <conditionalFormatting sqref="H6105">
    <cfRule type="cellIs" dxfId="5099" priority="5478" operator="equal">
      <formula>"nurGeometrie"</formula>
    </cfRule>
  </conditionalFormatting>
  <conditionalFormatting sqref="H6103">
    <cfRule type="cellIs" dxfId="5098" priority="5474" operator="equal">
      <formula>"nurGeometrie"</formula>
    </cfRule>
  </conditionalFormatting>
  <conditionalFormatting sqref="A6103">
    <cfRule type="cellIs" dxfId="5097" priority="5472" operator="equal">
      <formula>"Raster_Planungseinheiten"</formula>
    </cfRule>
    <cfRule type="cellIs" dxfId="5096" priority="5473" operator="equal">
      <formula>"Raster_UmweltVersorgung"</formula>
    </cfRule>
  </conditionalFormatting>
  <conditionalFormatting sqref="A6104">
    <cfRule type="cellIs" dxfId="5095" priority="5470" operator="equal">
      <formula>"Raster_Planungseinheiten"</formula>
    </cfRule>
    <cfRule type="cellIs" dxfId="5094" priority="5471" operator="equal">
      <formula>"Raster_UmweltVersorgung"</formula>
    </cfRule>
  </conditionalFormatting>
  <conditionalFormatting sqref="A6105">
    <cfRule type="cellIs" dxfId="5093" priority="5468" operator="equal">
      <formula>"Raster_Planungseinheiten"</formula>
    </cfRule>
    <cfRule type="cellIs" dxfId="5092" priority="5469" operator="equal">
      <formula>"Raster_UmweltVersorgung"</formula>
    </cfRule>
  </conditionalFormatting>
  <conditionalFormatting sqref="A6106">
    <cfRule type="cellIs" dxfId="5091" priority="5466" operator="equal">
      <formula>"Raster_Planungseinheiten"</formula>
    </cfRule>
    <cfRule type="cellIs" dxfId="5090" priority="5467" operator="equal">
      <formula>"Raster_UmweltVersorgung"</formula>
    </cfRule>
  </conditionalFormatting>
  <conditionalFormatting sqref="A6107">
    <cfRule type="cellIs" dxfId="5089" priority="5464" operator="equal">
      <formula>"Raster_Planungseinheiten"</formula>
    </cfRule>
    <cfRule type="cellIs" dxfId="5088" priority="5465" operator="equal">
      <formula>"Raster_UmweltVersorgung"</formula>
    </cfRule>
  </conditionalFormatting>
  <conditionalFormatting sqref="A6108">
    <cfRule type="cellIs" dxfId="5087" priority="5462" operator="equal">
      <formula>"Raster_Planungseinheiten"</formula>
    </cfRule>
    <cfRule type="cellIs" dxfId="5086" priority="5463" operator="equal">
      <formula>"Raster_UmweltVersorgung"</formula>
    </cfRule>
  </conditionalFormatting>
  <conditionalFormatting sqref="H6112">
    <cfRule type="cellIs" dxfId="5085" priority="5459" operator="equal">
      <formula>"nurGeometrie"</formula>
    </cfRule>
  </conditionalFormatting>
  <conditionalFormatting sqref="H6113">
    <cfRule type="cellIs" dxfId="5084" priority="5458" operator="equal">
      <formula>"nurGeometrie"</formula>
    </cfRule>
  </conditionalFormatting>
  <conditionalFormatting sqref="H6114">
    <cfRule type="cellIs" dxfId="5083" priority="5457" operator="equal">
      <formula>"nurGeometrie"</formula>
    </cfRule>
  </conditionalFormatting>
  <conditionalFormatting sqref="H6110">
    <cfRule type="cellIs" dxfId="5082" priority="5461" operator="equal">
      <formula>"nurGeometrie"</formula>
    </cfRule>
  </conditionalFormatting>
  <conditionalFormatting sqref="H6111">
    <cfRule type="cellIs" dxfId="5081" priority="5460" operator="equal">
      <formula>"nurGeometrie"</formula>
    </cfRule>
  </conditionalFormatting>
  <conditionalFormatting sqref="H6109">
    <cfRule type="cellIs" dxfId="5080" priority="5456" operator="equal">
      <formula>"nurGeometrie"</formula>
    </cfRule>
  </conditionalFormatting>
  <conditionalFormatting sqref="A6109">
    <cfRule type="cellIs" dxfId="5079" priority="5454" operator="equal">
      <formula>"Raster_Planungseinheiten"</formula>
    </cfRule>
    <cfRule type="cellIs" dxfId="5078" priority="5455" operator="equal">
      <formula>"Raster_UmweltVersorgung"</formula>
    </cfRule>
  </conditionalFormatting>
  <conditionalFormatting sqref="A6110">
    <cfRule type="cellIs" dxfId="5077" priority="5452" operator="equal">
      <formula>"Raster_Planungseinheiten"</formula>
    </cfRule>
    <cfRule type="cellIs" dxfId="5076" priority="5453" operator="equal">
      <formula>"Raster_UmweltVersorgung"</formula>
    </cfRule>
  </conditionalFormatting>
  <conditionalFormatting sqref="A6111">
    <cfRule type="cellIs" dxfId="5075" priority="5450" operator="equal">
      <formula>"Raster_Planungseinheiten"</formula>
    </cfRule>
    <cfRule type="cellIs" dxfId="5074" priority="5451" operator="equal">
      <formula>"Raster_UmweltVersorgung"</formula>
    </cfRule>
  </conditionalFormatting>
  <conditionalFormatting sqref="A6112">
    <cfRule type="cellIs" dxfId="5073" priority="5448" operator="equal">
      <formula>"Raster_Planungseinheiten"</formula>
    </cfRule>
    <cfRule type="cellIs" dxfId="5072" priority="5449" operator="equal">
      <formula>"Raster_UmweltVersorgung"</formula>
    </cfRule>
  </conditionalFormatting>
  <conditionalFormatting sqref="A6113">
    <cfRule type="cellIs" dxfId="5071" priority="5446" operator="equal">
      <formula>"Raster_Planungseinheiten"</formula>
    </cfRule>
    <cfRule type="cellIs" dxfId="5070" priority="5447" operator="equal">
      <formula>"Raster_UmweltVersorgung"</formula>
    </cfRule>
  </conditionalFormatting>
  <conditionalFormatting sqref="A6114">
    <cfRule type="cellIs" dxfId="5069" priority="5444" operator="equal">
      <formula>"Raster_Planungseinheiten"</formula>
    </cfRule>
    <cfRule type="cellIs" dxfId="5068" priority="5445" operator="equal">
      <formula>"Raster_UmweltVersorgung"</formula>
    </cfRule>
  </conditionalFormatting>
  <conditionalFormatting sqref="H6118">
    <cfRule type="cellIs" dxfId="5067" priority="5441" operator="equal">
      <formula>"nurGeometrie"</formula>
    </cfRule>
  </conditionalFormatting>
  <conditionalFormatting sqref="H6119">
    <cfRule type="cellIs" dxfId="5066" priority="5440" operator="equal">
      <formula>"nurGeometrie"</formula>
    </cfRule>
  </conditionalFormatting>
  <conditionalFormatting sqref="H6120">
    <cfRule type="cellIs" dxfId="5065" priority="5439" operator="equal">
      <formula>"nurGeometrie"</formula>
    </cfRule>
  </conditionalFormatting>
  <conditionalFormatting sqref="H6116">
    <cfRule type="cellIs" dxfId="5064" priority="5443" operator="equal">
      <formula>"nurGeometrie"</formula>
    </cfRule>
  </conditionalFormatting>
  <conditionalFormatting sqref="H6117">
    <cfRule type="cellIs" dxfId="5063" priority="5442" operator="equal">
      <formula>"nurGeometrie"</formula>
    </cfRule>
  </conditionalFormatting>
  <conditionalFormatting sqref="H6115">
    <cfRule type="cellIs" dxfId="5062" priority="5438" operator="equal">
      <formula>"nurGeometrie"</formula>
    </cfRule>
  </conditionalFormatting>
  <conditionalFormatting sqref="A6115">
    <cfRule type="cellIs" dxfId="5061" priority="5436" operator="equal">
      <formula>"Raster_Planungseinheiten"</formula>
    </cfRule>
    <cfRule type="cellIs" dxfId="5060" priority="5437" operator="equal">
      <formula>"Raster_UmweltVersorgung"</formula>
    </cfRule>
  </conditionalFormatting>
  <conditionalFormatting sqref="A6116">
    <cfRule type="cellIs" dxfId="5059" priority="5434" operator="equal">
      <formula>"Raster_Planungseinheiten"</formula>
    </cfRule>
    <cfRule type="cellIs" dxfId="5058" priority="5435" operator="equal">
      <formula>"Raster_UmweltVersorgung"</formula>
    </cfRule>
  </conditionalFormatting>
  <conditionalFormatting sqref="A6117">
    <cfRule type="cellIs" dxfId="5057" priority="5432" operator="equal">
      <formula>"Raster_Planungseinheiten"</formula>
    </cfRule>
    <cfRule type="cellIs" dxfId="5056" priority="5433" operator="equal">
      <formula>"Raster_UmweltVersorgung"</formula>
    </cfRule>
  </conditionalFormatting>
  <conditionalFormatting sqref="A6118">
    <cfRule type="cellIs" dxfId="5055" priority="5430" operator="equal">
      <formula>"Raster_Planungseinheiten"</formula>
    </cfRule>
    <cfRule type="cellIs" dxfId="5054" priority="5431" operator="equal">
      <formula>"Raster_UmweltVersorgung"</formula>
    </cfRule>
  </conditionalFormatting>
  <conditionalFormatting sqref="A6119">
    <cfRule type="cellIs" dxfId="5053" priority="5428" operator="equal">
      <formula>"Raster_Planungseinheiten"</formula>
    </cfRule>
    <cfRule type="cellIs" dxfId="5052" priority="5429" operator="equal">
      <formula>"Raster_UmweltVersorgung"</formula>
    </cfRule>
  </conditionalFormatting>
  <conditionalFormatting sqref="A6120">
    <cfRule type="cellIs" dxfId="5051" priority="5426" operator="equal">
      <formula>"Raster_Planungseinheiten"</formula>
    </cfRule>
    <cfRule type="cellIs" dxfId="5050" priority="5427" operator="equal">
      <formula>"Raster_UmweltVersorgung"</formula>
    </cfRule>
  </conditionalFormatting>
  <conditionalFormatting sqref="H6124">
    <cfRule type="cellIs" dxfId="5049" priority="5423" operator="equal">
      <formula>"nurGeometrie"</formula>
    </cfRule>
  </conditionalFormatting>
  <conditionalFormatting sqref="H6125">
    <cfRule type="cellIs" dxfId="5048" priority="5422" operator="equal">
      <formula>"nurGeometrie"</formula>
    </cfRule>
  </conditionalFormatting>
  <conditionalFormatting sqref="H6126">
    <cfRule type="cellIs" dxfId="5047" priority="5421" operator="equal">
      <formula>"nurGeometrie"</formula>
    </cfRule>
  </conditionalFormatting>
  <conditionalFormatting sqref="H6122">
    <cfRule type="cellIs" dxfId="5046" priority="5425" operator="equal">
      <formula>"nurGeometrie"</formula>
    </cfRule>
  </conditionalFormatting>
  <conditionalFormatting sqref="H6123">
    <cfRule type="cellIs" dxfId="5045" priority="5424" operator="equal">
      <formula>"nurGeometrie"</formula>
    </cfRule>
  </conditionalFormatting>
  <conditionalFormatting sqref="H6121">
    <cfRule type="cellIs" dxfId="5044" priority="5420" operator="equal">
      <formula>"nurGeometrie"</formula>
    </cfRule>
  </conditionalFormatting>
  <conditionalFormatting sqref="A6121">
    <cfRule type="cellIs" dxfId="5043" priority="5418" operator="equal">
      <formula>"Raster_Planungseinheiten"</formula>
    </cfRule>
    <cfRule type="cellIs" dxfId="5042" priority="5419" operator="equal">
      <formula>"Raster_UmweltVersorgung"</formula>
    </cfRule>
  </conditionalFormatting>
  <conditionalFormatting sqref="A6122">
    <cfRule type="cellIs" dxfId="5041" priority="5416" operator="equal">
      <formula>"Raster_Planungseinheiten"</formula>
    </cfRule>
    <cfRule type="cellIs" dxfId="5040" priority="5417" operator="equal">
      <formula>"Raster_UmweltVersorgung"</formula>
    </cfRule>
  </conditionalFormatting>
  <conditionalFormatting sqref="A6123">
    <cfRule type="cellIs" dxfId="5039" priority="5414" operator="equal">
      <formula>"Raster_Planungseinheiten"</formula>
    </cfRule>
    <cfRule type="cellIs" dxfId="5038" priority="5415" operator="equal">
      <formula>"Raster_UmweltVersorgung"</formula>
    </cfRule>
  </conditionalFormatting>
  <conditionalFormatting sqref="A6124">
    <cfRule type="cellIs" dxfId="5037" priority="5412" operator="equal">
      <formula>"Raster_Planungseinheiten"</formula>
    </cfRule>
    <cfRule type="cellIs" dxfId="5036" priority="5413" operator="equal">
      <formula>"Raster_UmweltVersorgung"</formula>
    </cfRule>
  </conditionalFormatting>
  <conditionalFormatting sqref="A6125">
    <cfRule type="cellIs" dxfId="5035" priority="5410" operator="equal">
      <formula>"Raster_Planungseinheiten"</formula>
    </cfRule>
    <cfRule type="cellIs" dxfId="5034" priority="5411" operator="equal">
      <formula>"Raster_UmweltVersorgung"</formula>
    </cfRule>
  </conditionalFormatting>
  <conditionalFormatting sqref="A6126">
    <cfRule type="cellIs" dxfId="5033" priority="5408" operator="equal">
      <formula>"Raster_Planungseinheiten"</formula>
    </cfRule>
    <cfRule type="cellIs" dxfId="5032" priority="5409" operator="equal">
      <formula>"Raster_UmweltVersorgung"</formula>
    </cfRule>
  </conditionalFormatting>
  <conditionalFormatting sqref="H6130">
    <cfRule type="cellIs" dxfId="5031" priority="5405" operator="equal">
      <formula>"nurGeometrie"</formula>
    </cfRule>
  </conditionalFormatting>
  <conditionalFormatting sqref="H6131">
    <cfRule type="cellIs" dxfId="5030" priority="5404" operator="equal">
      <formula>"nurGeometrie"</formula>
    </cfRule>
  </conditionalFormatting>
  <conditionalFormatting sqref="H6132">
    <cfRule type="cellIs" dxfId="5029" priority="5403" operator="equal">
      <formula>"nurGeometrie"</formula>
    </cfRule>
  </conditionalFormatting>
  <conditionalFormatting sqref="H6128">
    <cfRule type="cellIs" dxfId="5028" priority="5407" operator="equal">
      <formula>"nurGeometrie"</formula>
    </cfRule>
  </conditionalFormatting>
  <conditionalFormatting sqref="H6129">
    <cfRule type="cellIs" dxfId="5027" priority="5406" operator="equal">
      <formula>"nurGeometrie"</formula>
    </cfRule>
  </conditionalFormatting>
  <conditionalFormatting sqref="H6127">
    <cfRule type="cellIs" dxfId="5026" priority="5402" operator="equal">
      <formula>"nurGeometrie"</formula>
    </cfRule>
  </conditionalFormatting>
  <conditionalFormatting sqref="A6127">
    <cfRule type="cellIs" dxfId="5025" priority="5400" operator="equal">
      <formula>"Raster_Planungseinheiten"</formula>
    </cfRule>
    <cfRule type="cellIs" dxfId="5024" priority="5401" operator="equal">
      <formula>"Raster_UmweltVersorgung"</formula>
    </cfRule>
  </conditionalFormatting>
  <conditionalFormatting sqref="A6128">
    <cfRule type="cellIs" dxfId="5023" priority="5398" operator="equal">
      <formula>"Raster_Planungseinheiten"</formula>
    </cfRule>
    <cfRule type="cellIs" dxfId="5022" priority="5399" operator="equal">
      <formula>"Raster_UmweltVersorgung"</formula>
    </cfRule>
  </conditionalFormatting>
  <conditionalFormatting sqref="A6129">
    <cfRule type="cellIs" dxfId="5021" priority="5396" operator="equal">
      <formula>"Raster_Planungseinheiten"</formula>
    </cfRule>
    <cfRule type="cellIs" dxfId="5020" priority="5397" operator="equal">
      <formula>"Raster_UmweltVersorgung"</formula>
    </cfRule>
  </conditionalFormatting>
  <conditionalFormatting sqref="A6130">
    <cfRule type="cellIs" dxfId="5019" priority="5394" operator="equal">
      <formula>"Raster_Planungseinheiten"</formula>
    </cfRule>
    <cfRule type="cellIs" dxfId="5018" priority="5395" operator="equal">
      <formula>"Raster_UmweltVersorgung"</formula>
    </cfRule>
  </conditionalFormatting>
  <conditionalFormatting sqref="A6131">
    <cfRule type="cellIs" dxfId="5017" priority="5392" operator="equal">
      <formula>"Raster_Planungseinheiten"</formula>
    </cfRule>
    <cfRule type="cellIs" dxfId="5016" priority="5393" operator="equal">
      <formula>"Raster_UmweltVersorgung"</formula>
    </cfRule>
  </conditionalFormatting>
  <conditionalFormatting sqref="A6132">
    <cfRule type="cellIs" dxfId="5015" priority="5390" operator="equal">
      <formula>"Raster_Planungseinheiten"</formula>
    </cfRule>
    <cfRule type="cellIs" dxfId="5014" priority="5391" operator="equal">
      <formula>"Raster_UmweltVersorgung"</formula>
    </cfRule>
  </conditionalFormatting>
  <conditionalFormatting sqref="A6142">
    <cfRule type="cellIs" dxfId="5013" priority="5374" operator="equal">
      <formula>"Raster_Planungseinheiten"</formula>
    </cfRule>
    <cfRule type="cellIs" dxfId="5012" priority="5375" operator="equal">
      <formula>"Raster_UmweltVersorgung"</formula>
    </cfRule>
  </conditionalFormatting>
  <conditionalFormatting sqref="A6134">
    <cfRule type="cellIs" dxfId="5011" priority="5378" operator="equal">
      <formula>"Raster_Planungseinheiten"</formula>
    </cfRule>
    <cfRule type="cellIs" dxfId="5010" priority="5379" operator="equal">
      <formula>"Raster_UmweltVersorgung"</formula>
    </cfRule>
  </conditionalFormatting>
  <conditionalFormatting sqref="H6144">
    <cfRule type="cellIs" dxfId="5009" priority="5386" operator="equal">
      <formula>"nurGeometrie"</formula>
    </cfRule>
  </conditionalFormatting>
  <conditionalFormatting sqref="H6145">
    <cfRule type="cellIs" dxfId="5008" priority="5385" operator="equal">
      <formula>"nurGeometrie"</formula>
    </cfRule>
  </conditionalFormatting>
  <conditionalFormatting sqref="A6144">
    <cfRule type="cellIs" dxfId="5007" priority="5370" operator="equal">
      <formula>"Raster_Planungseinheiten"</formula>
    </cfRule>
    <cfRule type="cellIs" dxfId="5006" priority="5371" operator="equal">
      <formula>"Raster_UmweltVersorgung"</formula>
    </cfRule>
  </conditionalFormatting>
  <conditionalFormatting sqref="A6135">
    <cfRule type="cellIs" dxfId="5005" priority="5376" operator="equal">
      <formula>"Raster_Planungseinheiten"</formula>
    </cfRule>
    <cfRule type="cellIs" dxfId="5004" priority="5377" operator="equal">
      <formula>"Raster_UmweltVersorgung"</formula>
    </cfRule>
  </conditionalFormatting>
  <conditionalFormatting sqref="A6145">
    <cfRule type="cellIs" dxfId="5003" priority="5368" operator="equal">
      <formula>"Raster_Planungseinheiten"</formula>
    </cfRule>
    <cfRule type="cellIs" dxfId="5002" priority="5369" operator="equal">
      <formula>"Raster_UmweltVersorgung"</formula>
    </cfRule>
  </conditionalFormatting>
  <conditionalFormatting sqref="A6143">
    <cfRule type="cellIs" dxfId="5001" priority="5372" operator="equal">
      <formula>"Raster_Planungseinheiten"</formula>
    </cfRule>
    <cfRule type="cellIs" dxfId="5000" priority="5373" operator="equal">
      <formula>"Raster_UmweltVersorgung"</formula>
    </cfRule>
  </conditionalFormatting>
  <conditionalFormatting sqref="A6146">
    <cfRule type="cellIs" dxfId="4999" priority="5366" operator="equal">
      <formula>"Raster_Planungseinheiten"</formula>
    </cfRule>
    <cfRule type="cellIs" dxfId="4998" priority="5367" operator="equal">
      <formula>"Raster_UmweltVersorgung"</formula>
    </cfRule>
  </conditionalFormatting>
  <conditionalFormatting sqref="A6136">
    <cfRule type="cellIs" dxfId="4997" priority="5363" operator="equal">
      <formula>"Raster_Planungseinheiten"</formula>
    </cfRule>
    <cfRule type="cellIs" dxfId="4996" priority="5364" operator="equal">
      <formula>"Raster_UmweltVersorgung"</formula>
    </cfRule>
  </conditionalFormatting>
  <conditionalFormatting sqref="A6137">
    <cfRule type="cellIs" dxfId="4995" priority="5359" operator="equal">
      <formula>"Raster_Planungseinheiten"</formula>
    </cfRule>
    <cfRule type="cellIs" dxfId="4994" priority="5360" operator="equal">
      <formula>"Raster_UmweltVersorgung"</formula>
    </cfRule>
  </conditionalFormatting>
  <conditionalFormatting sqref="A6138">
    <cfRule type="cellIs" dxfId="4993" priority="5357" operator="equal">
      <formula>"Raster_Planungseinheiten"</formula>
    </cfRule>
    <cfRule type="cellIs" dxfId="4992" priority="5358" operator="equal">
      <formula>"Raster_UmweltVersorgung"</formula>
    </cfRule>
  </conditionalFormatting>
  <conditionalFormatting sqref="H6133">
    <cfRule type="cellIs" dxfId="4991" priority="5389" operator="equal">
      <formula>"nurGeometrie"</formula>
    </cfRule>
  </conditionalFormatting>
  <conditionalFormatting sqref="H6146">
    <cfRule type="cellIs" dxfId="4990" priority="5384" operator="equal">
      <formula>"nurGeometrie"</formula>
    </cfRule>
  </conditionalFormatting>
  <conditionalFormatting sqref="H6142">
    <cfRule type="cellIs" dxfId="4989" priority="5388" operator="equal">
      <formula>"nurGeometrie"</formula>
    </cfRule>
  </conditionalFormatting>
  <conditionalFormatting sqref="H6143">
    <cfRule type="cellIs" dxfId="4988" priority="5387" operator="equal">
      <formula>"nurGeometrie"</formula>
    </cfRule>
  </conditionalFormatting>
  <conditionalFormatting sqref="A6133">
    <cfRule type="cellIs" dxfId="4987" priority="5382" operator="equal">
      <formula>"Raster_Planungseinheiten"</formula>
    </cfRule>
    <cfRule type="cellIs" dxfId="4986" priority="5383" operator="equal">
      <formula>"Raster_UmweltVersorgung"</formula>
    </cfRule>
  </conditionalFormatting>
  <conditionalFormatting sqref="H6134">
    <cfRule type="cellIs" dxfId="4985" priority="5381" operator="equal">
      <formula>"nurGeometrie"</formula>
    </cfRule>
  </conditionalFormatting>
  <conditionalFormatting sqref="H6135">
    <cfRule type="cellIs" dxfId="4984" priority="5380" operator="equal">
      <formula>"nurGeometrie"</formula>
    </cfRule>
  </conditionalFormatting>
  <conditionalFormatting sqref="H6136">
    <cfRule type="cellIs" dxfId="4983" priority="5365" operator="equal">
      <formula>"nurGeometrie"</formula>
    </cfRule>
  </conditionalFormatting>
  <conditionalFormatting sqref="H6137">
    <cfRule type="cellIs" dxfId="4982" priority="5362" operator="equal">
      <formula>"nurGeometrie"</formula>
    </cfRule>
  </conditionalFormatting>
  <conditionalFormatting sqref="H6138">
    <cfRule type="cellIs" dxfId="4981" priority="5361" operator="equal">
      <formula>"nurGeometrie"</formula>
    </cfRule>
  </conditionalFormatting>
  <conditionalFormatting sqref="A6139">
    <cfRule type="cellIs" dxfId="4980" priority="5354" operator="equal">
      <formula>"Raster_Planungseinheiten"</formula>
    </cfRule>
    <cfRule type="cellIs" dxfId="4979" priority="5355" operator="equal">
      <formula>"Raster_UmweltVersorgung"</formula>
    </cfRule>
  </conditionalFormatting>
  <conditionalFormatting sqref="A6140">
    <cfRule type="cellIs" dxfId="4978" priority="5350" operator="equal">
      <formula>"Raster_Planungseinheiten"</formula>
    </cfRule>
    <cfRule type="cellIs" dxfId="4977" priority="5351" operator="equal">
      <formula>"Raster_UmweltVersorgung"</formula>
    </cfRule>
  </conditionalFormatting>
  <conditionalFormatting sqref="A6141">
    <cfRule type="cellIs" dxfId="4976" priority="5348" operator="equal">
      <formula>"Raster_Planungseinheiten"</formula>
    </cfRule>
    <cfRule type="cellIs" dxfId="4975" priority="5349" operator="equal">
      <formula>"Raster_UmweltVersorgung"</formula>
    </cfRule>
  </conditionalFormatting>
  <conditionalFormatting sqref="H6139">
    <cfRule type="cellIs" dxfId="4974" priority="5356" operator="equal">
      <formula>"nurGeometrie"</formula>
    </cfRule>
  </conditionalFormatting>
  <conditionalFormatting sqref="H6140">
    <cfRule type="cellIs" dxfId="4973" priority="5353" operator="equal">
      <formula>"nurGeometrie"</formula>
    </cfRule>
  </conditionalFormatting>
  <conditionalFormatting sqref="H6141">
    <cfRule type="cellIs" dxfId="4972" priority="5352" operator="equal">
      <formula>"nurGeometrie"</formula>
    </cfRule>
  </conditionalFormatting>
  <conditionalFormatting sqref="H6158">
    <cfRule type="cellIs" dxfId="4971" priority="5344" operator="equal">
      <formula>"nurGeometrie"</formula>
    </cfRule>
  </conditionalFormatting>
  <conditionalFormatting sqref="H6159">
    <cfRule type="cellIs" dxfId="4970" priority="5343" operator="equal">
      <formula>"nurGeometrie"</formula>
    </cfRule>
  </conditionalFormatting>
  <conditionalFormatting sqref="H6147">
    <cfRule type="cellIs" dxfId="4969" priority="5347" operator="equal">
      <formula>"nurGeometrie"</formula>
    </cfRule>
  </conditionalFormatting>
  <conditionalFormatting sqref="H6160">
    <cfRule type="cellIs" dxfId="4968" priority="5342" operator="equal">
      <formula>"nurGeometrie"</formula>
    </cfRule>
  </conditionalFormatting>
  <conditionalFormatting sqref="H6156">
    <cfRule type="cellIs" dxfId="4967" priority="5346" operator="equal">
      <formula>"nurGeometrie"</formula>
    </cfRule>
  </conditionalFormatting>
  <conditionalFormatting sqref="H6157">
    <cfRule type="cellIs" dxfId="4966" priority="5345" operator="equal">
      <formula>"nurGeometrie"</formula>
    </cfRule>
  </conditionalFormatting>
  <conditionalFormatting sqref="A6147">
    <cfRule type="cellIs" dxfId="4965" priority="5340" operator="equal">
      <formula>"Raster_Planungseinheiten"</formula>
    </cfRule>
    <cfRule type="cellIs" dxfId="4964" priority="5341" operator="equal">
      <formula>"Raster_UmweltVersorgung"</formula>
    </cfRule>
  </conditionalFormatting>
  <conditionalFormatting sqref="H6148">
    <cfRule type="cellIs" dxfId="4963" priority="5339" operator="equal">
      <formula>"nurGeometrie"</formula>
    </cfRule>
  </conditionalFormatting>
  <conditionalFormatting sqref="H6149">
    <cfRule type="cellIs" dxfId="4962" priority="5338" operator="equal">
      <formula>"nurGeometrie"</formula>
    </cfRule>
  </conditionalFormatting>
  <conditionalFormatting sqref="H6150">
    <cfRule type="cellIs" dxfId="4961" priority="5337" operator="equal">
      <formula>"nurGeometrie"</formula>
    </cfRule>
  </conditionalFormatting>
  <conditionalFormatting sqref="H6151">
    <cfRule type="cellIs" dxfId="4960" priority="5336" operator="equal">
      <formula>"nurGeometrie"</formula>
    </cfRule>
  </conditionalFormatting>
  <conditionalFormatting sqref="H6152">
    <cfRule type="cellIs" dxfId="4959" priority="5335" operator="equal">
      <formula>"nurGeometrie"</formula>
    </cfRule>
  </conditionalFormatting>
  <conditionalFormatting sqref="H6153">
    <cfRule type="cellIs" dxfId="4958" priority="5334" operator="equal">
      <formula>"nurGeometrie"</formula>
    </cfRule>
  </conditionalFormatting>
  <conditionalFormatting sqref="H6154">
    <cfRule type="cellIs" dxfId="4957" priority="5333" operator="equal">
      <formula>"nurGeometrie"</formula>
    </cfRule>
  </conditionalFormatting>
  <conditionalFormatting sqref="H6155">
    <cfRule type="cellIs" dxfId="4956" priority="5332" operator="equal">
      <formula>"nurGeometrie"</formula>
    </cfRule>
  </conditionalFormatting>
  <conditionalFormatting sqref="A6148">
    <cfRule type="cellIs" dxfId="4955" priority="5330" operator="equal">
      <formula>"Raster_Planungseinheiten"</formula>
    </cfRule>
    <cfRule type="cellIs" dxfId="4954" priority="5331" operator="equal">
      <formula>"Raster_UmweltVersorgung"</formula>
    </cfRule>
  </conditionalFormatting>
  <conditionalFormatting sqref="A6149">
    <cfRule type="cellIs" dxfId="4953" priority="5328" operator="equal">
      <formula>"Raster_Planungseinheiten"</formula>
    </cfRule>
    <cfRule type="cellIs" dxfId="4952" priority="5329" operator="equal">
      <formula>"Raster_UmweltVersorgung"</formula>
    </cfRule>
  </conditionalFormatting>
  <conditionalFormatting sqref="A6150">
    <cfRule type="cellIs" dxfId="4951" priority="5326" operator="equal">
      <formula>"Raster_Planungseinheiten"</formula>
    </cfRule>
    <cfRule type="cellIs" dxfId="4950" priority="5327" operator="equal">
      <formula>"Raster_UmweltVersorgung"</formula>
    </cfRule>
  </conditionalFormatting>
  <conditionalFormatting sqref="A6151">
    <cfRule type="cellIs" dxfId="4949" priority="5324" operator="equal">
      <formula>"Raster_Planungseinheiten"</formula>
    </cfRule>
    <cfRule type="cellIs" dxfId="4948" priority="5325" operator="equal">
      <formula>"Raster_UmweltVersorgung"</formula>
    </cfRule>
  </conditionalFormatting>
  <conditionalFormatting sqref="A6152">
    <cfRule type="cellIs" dxfId="4947" priority="5322" operator="equal">
      <formula>"Raster_Planungseinheiten"</formula>
    </cfRule>
    <cfRule type="cellIs" dxfId="4946" priority="5323" operator="equal">
      <formula>"Raster_UmweltVersorgung"</formula>
    </cfRule>
  </conditionalFormatting>
  <conditionalFormatting sqref="A6153">
    <cfRule type="cellIs" dxfId="4945" priority="5320" operator="equal">
      <formula>"Raster_Planungseinheiten"</formula>
    </cfRule>
    <cfRule type="cellIs" dxfId="4944" priority="5321" operator="equal">
      <formula>"Raster_UmweltVersorgung"</formula>
    </cfRule>
  </conditionalFormatting>
  <conditionalFormatting sqref="A6154">
    <cfRule type="cellIs" dxfId="4943" priority="5318" operator="equal">
      <formula>"Raster_Planungseinheiten"</formula>
    </cfRule>
    <cfRule type="cellIs" dxfId="4942" priority="5319" operator="equal">
      <formula>"Raster_UmweltVersorgung"</formula>
    </cfRule>
  </conditionalFormatting>
  <conditionalFormatting sqref="A6155">
    <cfRule type="cellIs" dxfId="4941" priority="5316" operator="equal">
      <formula>"Raster_Planungseinheiten"</formula>
    </cfRule>
    <cfRule type="cellIs" dxfId="4940" priority="5317" operator="equal">
      <formula>"Raster_UmweltVersorgung"</formula>
    </cfRule>
  </conditionalFormatting>
  <conditionalFormatting sqref="A6156">
    <cfRule type="cellIs" dxfId="4939" priority="5314" operator="equal">
      <formula>"Raster_Planungseinheiten"</formula>
    </cfRule>
    <cfRule type="cellIs" dxfId="4938" priority="5315" operator="equal">
      <formula>"Raster_UmweltVersorgung"</formula>
    </cfRule>
  </conditionalFormatting>
  <conditionalFormatting sqref="A6157">
    <cfRule type="cellIs" dxfId="4937" priority="5312" operator="equal">
      <formula>"Raster_Planungseinheiten"</formula>
    </cfRule>
    <cfRule type="cellIs" dxfId="4936" priority="5313" operator="equal">
      <formula>"Raster_UmweltVersorgung"</formula>
    </cfRule>
  </conditionalFormatting>
  <conditionalFormatting sqref="A6158">
    <cfRule type="cellIs" dxfId="4935" priority="5310" operator="equal">
      <formula>"Raster_Planungseinheiten"</formula>
    </cfRule>
    <cfRule type="cellIs" dxfId="4934" priority="5311" operator="equal">
      <formula>"Raster_UmweltVersorgung"</formula>
    </cfRule>
  </conditionalFormatting>
  <conditionalFormatting sqref="A6159">
    <cfRule type="cellIs" dxfId="4933" priority="5308" operator="equal">
      <formula>"Raster_Planungseinheiten"</formula>
    </cfRule>
    <cfRule type="cellIs" dxfId="4932" priority="5309" operator="equal">
      <formula>"Raster_UmweltVersorgung"</formula>
    </cfRule>
  </conditionalFormatting>
  <conditionalFormatting sqref="A6160">
    <cfRule type="cellIs" dxfId="4931" priority="5306" operator="equal">
      <formula>"Raster_Planungseinheiten"</formula>
    </cfRule>
    <cfRule type="cellIs" dxfId="4930" priority="5307" operator="equal">
      <formula>"Raster_UmweltVersorgung"</formula>
    </cfRule>
  </conditionalFormatting>
  <conditionalFormatting sqref="H6164">
    <cfRule type="cellIs" dxfId="4929" priority="5303" operator="equal">
      <formula>"nurGeometrie"</formula>
    </cfRule>
  </conditionalFormatting>
  <conditionalFormatting sqref="H6166">
    <cfRule type="cellIs" dxfId="4928" priority="5301" operator="equal">
      <formula>"nurGeometrie"</formula>
    </cfRule>
  </conditionalFormatting>
  <conditionalFormatting sqref="H6165">
    <cfRule type="cellIs" dxfId="4927" priority="5302" operator="equal">
      <formula>"nurGeometrie"</formula>
    </cfRule>
  </conditionalFormatting>
  <conditionalFormatting sqref="H6162">
    <cfRule type="cellIs" dxfId="4926" priority="5305" operator="equal">
      <formula>"nurGeometrie"</formula>
    </cfRule>
  </conditionalFormatting>
  <conditionalFormatting sqref="H6163">
    <cfRule type="cellIs" dxfId="4925" priority="5304" operator="equal">
      <formula>"nurGeometrie"</formula>
    </cfRule>
  </conditionalFormatting>
  <conditionalFormatting sqref="H6161">
    <cfRule type="cellIs" dxfId="4924" priority="5300" operator="equal">
      <formula>"nurGeometrie"</formula>
    </cfRule>
  </conditionalFormatting>
  <conditionalFormatting sqref="A6161">
    <cfRule type="cellIs" dxfId="4923" priority="5298" operator="equal">
      <formula>"Raster_Planungseinheiten"</formula>
    </cfRule>
    <cfRule type="cellIs" dxfId="4922" priority="5299" operator="equal">
      <formula>"Raster_UmweltVersorgung"</formula>
    </cfRule>
  </conditionalFormatting>
  <conditionalFormatting sqref="A6162">
    <cfRule type="cellIs" dxfId="4921" priority="5296" operator="equal">
      <formula>"Raster_Planungseinheiten"</formula>
    </cfRule>
    <cfRule type="cellIs" dxfId="4920" priority="5297" operator="equal">
      <formula>"Raster_UmweltVersorgung"</formula>
    </cfRule>
  </conditionalFormatting>
  <conditionalFormatting sqref="A6163">
    <cfRule type="cellIs" dxfId="4919" priority="5294" operator="equal">
      <formula>"Raster_Planungseinheiten"</formula>
    </cfRule>
    <cfRule type="cellIs" dxfId="4918" priority="5295" operator="equal">
      <formula>"Raster_UmweltVersorgung"</formula>
    </cfRule>
  </conditionalFormatting>
  <conditionalFormatting sqref="A6164">
    <cfRule type="cellIs" dxfId="4917" priority="5292" operator="equal">
      <formula>"Raster_Planungseinheiten"</formula>
    </cfRule>
    <cfRule type="cellIs" dxfId="4916" priority="5293" operator="equal">
      <formula>"Raster_UmweltVersorgung"</formula>
    </cfRule>
  </conditionalFormatting>
  <conditionalFormatting sqref="A6165">
    <cfRule type="cellIs" dxfId="4915" priority="5290" operator="equal">
      <formula>"Raster_Planungseinheiten"</formula>
    </cfRule>
    <cfRule type="cellIs" dxfId="4914" priority="5291" operator="equal">
      <formula>"Raster_UmweltVersorgung"</formula>
    </cfRule>
  </conditionalFormatting>
  <conditionalFormatting sqref="A6166">
    <cfRule type="cellIs" dxfId="4913" priority="5288" operator="equal">
      <formula>"Raster_Planungseinheiten"</formula>
    </cfRule>
    <cfRule type="cellIs" dxfId="4912" priority="5289" operator="equal">
      <formula>"Raster_UmweltVersorgung"</formula>
    </cfRule>
  </conditionalFormatting>
  <conditionalFormatting sqref="H6170">
    <cfRule type="cellIs" dxfId="4911" priority="5285" operator="equal">
      <formula>"nurGeometrie"</formula>
    </cfRule>
  </conditionalFormatting>
  <conditionalFormatting sqref="H6171">
    <cfRule type="cellIs" dxfId="4910" priority="5284" operator="equal">
      <formula>"nurGeometrie"</formula>
    </cfRule>
  </conditionalFormatting>
  <conditionalFormatting sqref="H6172">
    <cfRule type="cellIs" dxfId="4909" priority="5283" operator="equal">
      <formula>"nurGeometrie"</formula>
    </cfRule>
  </conditionalFormatting>
  <conditionalFormatting sqref="H6168">
    <cfRule type="cellIs" dxfId="4908" priority="5287" operator="equal">
      <formula>"nurGeometrie"</formula>
    </cfRule>
  </conditionalFormatting>
  <conditionalFormatting sqref="H6169">
    <cfRule type="cellIs" dxfId="4907" priority="5286" operator="equal">
      <formula>"nurGeometrie"</formula>
    </cfRule>
  </conditionalFormatting>
  <conditionalFormatting sqref="H6167">
    <cfRule type="cellIs" dxfId="4906" priority="5282" operator="equal">
      <formula>"nurGeometrie"</formula>
    </cfRule>
  </conditionalFormatting>
  <conditionalFormatting sqref="A6167">
    <cfRule type="cellIs" dxfId="4905" priority="5280" operator="equal">
      <formula>"Raster_Planungseinheiten"</formula>
    </cfRule>
    <cfRule type="cellIs" dxfId="4904" priority="5281" operator="equal">
      <formula>"Raster_UmweltVersorgung"</formula>
    </cfRule>
  </conditionalFormatting>
  <conditionalFormatting sqref="A6168">
    <cfRule type="cellIs" dxfId="4903" priority="5278" operator="equal">
      <formula>"Raster_Planungseinheiten"</formula>
    </cfRule>
    <cfRule type="cellIs" dxfId="4902" priority="5279" operator="equal">
      <formula>"Raster_UmweltVersorgung"</formula>
    </cfRule>
  </conditionalFormatting>
  <conditionalFormatting sqref="A6169">
    <cfRule type="cellIs" dxfId="4901" priority="5276" operator="equal">
      <formula>"Raster_Planungseinheiten"</formula>
    </cfRule>
    <cfRule type="cellIs" dxfId="4900" priority="5277" operator="equal">
      <formula>"Raster_UmweltVersorgung"</formula>
    </cfRule>
  </conditionalFormatting>
  <conditionalFormatting sqref="A6170">
    <cfRule type="cellIs" dxfId="4899" priority="5274" operator="equal">
      <formula>"Raster_Planungseinheiten"</formula>
    </cfRule>
    <cfRule type="cellIs" dxfId="4898" priority="5275" operator="equal">
      <formula>"Raster_UmweltVersorgung"</formula>
    </cfRule>
  </conditionalFormatting>
  <conditionalFormatting sqref="A6171">
    <cfRule type="cellIs" dxfId="4897" priority="5272" operator="equal">
      <formula>"Raster_Planungseinheiten"</formula>
    </cfRule>
    <cfRule type="cellIs" dxfId="4896" priority="5273" operator="equal">
      <formula>"Raster_UmweltVersorgung"</formula>
    </cfRule>
  </conditionalFormatting>
  <conditionalFormatting sqref="A6172">
    <cfRule type="cellIs" dxfId="4895" priority="5270" operator="equal">
      <formula>"Raster_Planungseinheiten"</formula>
    </cfRule>
    <cfRule type="cellIs" dxfId="4894" priority="5271" operator="equal">
      <formula>"Raster_UmweltVersorgung"</formula>
    </cfRule>
  </conditionalFormatting>
  <conditionalFormatting sqref="H6184">
    <cfRule type="cellIs" dxfId="4893" priority="5266" operator="equal">
      <formula>"nurGeometrie"</formula>
    </cfRule>
  </conditionalFormatting>
  <conditionalFormatting sqref="H6185">
    <cfRule type="cellIs" dxfId="4892" priority="5265" operator="equal">
      <formula>"nurGeometrie"</formula>
    </cfRule>
  </conditionalFormatting>
  <conditionalFormatting sqref="H6173">
    <cfRule type="cellIs" dxfId="4891" priority="5269" operator="equal">
      <formula>"nurGeometrie"</formula>
    </cfRule>
  </conditionalFormatting>
  <conditionalFormatting sqref="H6186">
    <cfRule type="cellIs" dxfId="4890" priority="5264" operator="equal">
      <formula>"nurGeometrie"</formula>
    </cfRule>
  </conditionalFormatting>
  <conditionalFormatting sqref="H6182">
    <cfRule type="cellIs" dxfId="4889" priority="5268" operator="equal">
      <formula>"nurGeometrie"</formula>
    </cfRule>
  </conditionalFormatting>
  <conditionalFormatting sqref="H6183">
    <cfRule type="cellIs" dxfId="4888" priority="5267" operator="equal">
      <formula>"nurGeometrie"</formula>
    </cfRule>
  </conditionalFormatting>
  <conditionalFormatting sqref="A6173">
    <cfRule type="cellIs" dxfId="4887" priority="5262" operator="equal">
      <formula>"Raster_Planungseinheiten"</formula>
    </cfRule>
    <cfRule type="cellIs" dxfId="4886" priority="5263" operator="equal">
      <formula>"Raster_UmweltVersorgung"</formula>
    </cfRule>
  </conditionalFormatting>
  <conditionalFormatting sqref="H6174">
    <cfRule type="cellIs" dxfId="4885" priority="5261" operator="equal">
      <formula>"nurGeometrie"</formula>
    </cfRule>
  </conditionalFormatting>
  <conditionalFormatting sqref="H6175">
    <cfRule type="cellIs" dxfId="4884" priority="5260" operator="equal">
      <formula>"nurGeometrie"</formula>
    </cfRule>
  </conditionalFormatting>
  <conditionalFormatting sqref="H6176">
    <cfRule type="cellIs" dxfId="4883" priority="5259" operator="equal">
      <formula>"nurGeometrie"</formula>
    </cfRule>
  </conditionalFormatting>
  <conditionalFormatting sqref="H6177">
    <cfRule type="cellIs" dxfId="4882" priority="5258" operator="equal">
      <formula>"nurGeometrie"</formula>
    </cfRule>
  </conditionalFormatting>
  <conditionalFormatting sqref="H6178">
    <cfRule type="cellIs" dxfId="4881" priority="5257" operator="equal">
      <formula>"nurGeometrie"</formula>
    </cfRule>
  </conditionalFormatting>
  <conditionalFormatting sqref="H6179">
    <cfRule type="cellIs" dxfId="4880" priority="5256" operator="equal">
      <formula>"nurGeometrie"</formula>
    </cfRule>
  </conditionalFormatting>
  <conditionalFormatting sqref="H6180">
    <cfRule type="cellIs" dxfId="4879" priority="5255" operator="equal">
      <formula>"nurGeometrie"</formula>
    </cfRule>
  </conditionalFormatting>
  <conditionalFormatting sqref="H6181">
    <cfRule type="cellIs" dxfId="4878" priority="5254" operator="equal">
      <formula>"nurGeometrie"</formula>
    </cfRule>
  </conditionalFormatting>
  <conditionalFormatting sqref="A6174">
    <cfRule type="cellIs" dxfId="4877" priority="5252" operator="equal">
      <formula>"Raster_Planungseinheiten"</formula>
    </cfRule>
    <cfRule type="cellIs" dxfId="4876" priority="5253" operator="equal">
      <formula>"Raster_UmweltVersorgung"</formula>
    </cfRule>
  </conditionalFormatting>
  <conditionalFormatting sqref="A6175">
    <cfRule type="cellIs" dxfId="4875" priority="5250" operator="equal">
      <formula>"Raster_Planungseinheiten"</formula>
    </cfRule>
    <cfRule type="cellIs" dxfId="4874" priority="5251" operator="equal">
      <formula>"Raster_UmweltVersorgung"</formula>
    </cfRule>
  </conditionalFormatting>
  <conditionalFormatting sqref="A6176">
    <cfRule type="cellIs" dxfId="4873" priority="5248" operator="equal">
      <formula>"Raster_Planungseinheiten"</formula>
    </cfRule>
    <cfRule type="cellIs" dxfId="4872" priority="5249" operator="equal">
      <formula>"Raster_UmweltVersorgung"</formula>
    </cfRule>
  </conditionalFormatting>
  <conditionalFormatting sqref="A6177">
    <cfRule type="cellIs" dxfId="4871" priority="5246" operator="equal">
      <formula>"Raster_Planungseinheiten"</formula>
    </cfRule>
    <cfRule type="cellIs" dxfId="4870" priority="5247" operator="equal">
      <formula>"Raster_UmweltVersorgung"</formula>
    </cfRule>
  </conditionalFormatting>
  <conditionalFormatting sqref="A6178">
    <cfRule type="cellIs" dxfId="4869" priority="5244" operator="equal">
      <formula>"Raster_Planungseinheiten"</formula>
    </cfRule>
    <cfRule type="cellIs" dxfId="4868" priority="5245" operator="equal">
      <formula>"Raster_UmweltVersorgung"</formula>
    </cfRule>
  </conditionalFormatting>
  <conditionalFormatting sqref="A6179">
    <cfRule type="cellIs" dxfId="4867" priority="5242" operator="equal">
      <formula>"Raster_Planungseinheiten"</formula>
    </cfRule>
    <cfRule type="cellIs" dxfId="4866" priority="5243" operator="equal">
      <formula>"Raster_UmweltVersorgung"</formula>
    </cfRule>
  </conditionalFormatting>
  <conditionalFormatting sqref="A6180">
    <cfRule type="cellIs" dxfId="4865" priority="5240" operator="equal">
      <formula>"Raster_Planungseinheiten"</formula>
    </cfRule>
    <cfRule type="cellIs" dxfId="4864" priority="5241" operator="equal">
      <formula>"Raster_UmweltVersorgung"</formula>
    </cfRule>
  </conditionalFormatting>
  <conditionalFormatting sqref="A6181">
    <cfRule type="cellIs" dxfId="4863" priority="5238" operator="equal">
      <formula>"Raster_Planungseinheiten"</formula>
    </cfRule>
    <cfRule type="cellIs" dxfId="4862" priority="5239" operator="equal">
      <formula>"Raster_UmweltVersorgung"</formula>
    </cfRule>
  </conditionalFormatting>
  <conditionalFormatting sqref="A6182">
    <cfRule type="cellIs" dxfId="4861" priority="5236" operator="equal">
      <formula>"Raster_Planungseinheiten"</formula>
    </cfRule>
    <cfRule type="cellIs" dxfId="4860" priority="5237" operator="equal">
      <formula>"Raster_UmweltVersorgung"</formula>
    </cfRule>
  </conditionalFormatting>
  <conditionalFormatting sqref="A6183">
    <cfRule type="cellIs" dxfId="4859" priority="5234" operator="equal">
      <formula>"Raster_Planungseinheiten"</formula>
    </cfRule>
    <cfRule type="cellIs" dxfId="4858" priority="5235" operator="equal">
      <formula>"Raster_UmweltVersorgung"</formula>
    </cfRule>
  </conditionalFormatting>
  <conditionalFormatting sqref="A6184">
    <cfRule type="cellIs" dxfId="4857" priority="5232" operator="equal">
      <formula>"Raster_Planungseinheiten"</formula>
    </cfRule>
    <cfRule type="cellIs" dxfId="4856" priority="5233" operator="equal">
      <formula>"Raster_UmweltVersorgung"</formula>
    </cfRule>
  </conditionalFormatting>
  <conditionalFormatting sqref="A6186">
    <cfRule type="cellIs" dxfId="4855" priority="5230" operator="equal">
      <formula>"Raster_Planungseinheiten"</formula>
    </cfRule>
    <cfRule type="cellIs" dxfId="4854" priority="5231" operator="equal">
      <formula>"Raster_UmweltVersorgung"</formula>
    </cfRule>
  </conditionalFormatting>
  <conditionalFormatting sqref="A6185">
    <cfRule type="cellIs" dxfId="4853" priority="5228" operator="equal">
      <formula>"Raster_Planungseinheiten"</formula>
    </cfRule>
    <cfRule type="cellIs" dxfId="4852" priority="5229" operator="equal">
      <formula>"Raster_UmweltVersorgung"</formula>
    </cfRule>
  </conditionalFormatting>
  <conditionalFormatting sqref="H6198">
    <cfRule type="cellIs" dxfId="4851" priority="5224" operator="equal">
      <formula>"nurGeometrie"</formula>
    </cfRule>
  </conditionalFormatting>
  <conditionalFormatting sqref="H6199">
    <cfRule type="cellIs" dxfId="4850" priority="5223" operator="equal">
      <formula>"nurGeometrie"</formula>
    </cfRule>
  </conditionalFormatting>
  <conditionalFormatting sqref="H6187">
    <cfRule type="cellIs" dxfId="4849" priority="5227" operator="equal">
      <formula>"nurGeometrie"</formula>
    </cfRule>
  </conditionalFormatting>
  <conditionalFormatting sqref="H6200">
    <cfRule type="cellIs" dxfId="4848" priority="5222" operator="equal">
      <formula>"nurGeometrie"</formula>
    </cfRule>
  </conditionalFormatting>
  <conditionalFormatting sqref="H6196">
    <cfRule type="cellIs" dxfId="4847" priority="5226" operator="equal">
      <formula>"nurGeometrie"</formula>
    </cfRule>
  </conditionalFormatting>
  <conditionalFormatting sqref="H6197">
    <cfRule type="cellIs" dxfId="4846" priority="5225" operator="equal">
      <formula>"nurGeometrie"</formula>
    </cfRule>
  </conditionalFormatting>
  <conditionalFormatting sqref="A6187">
    <cfRule type="cellIs" dxfId="4845" priority="5220" operator="equal">
      <formula>"Raster_Planungseinheiten"</formula>
    </cfRule>
    <cfRule type="cellIs" dxfId="4844" priority="5221" operator="equal">
      <formula>"Raster_UmweltVersorgung"</formula>
    </cfRule>
  </conditionalFormatting>
  <conditionalFormatting sqref="H6188">
    <cfRule type="cellIs" dxfId="4843" priority="5219" operator="equal">
      <formula>"nurGeometrie"</formula>
    </cfRule>
  </conditionalFormatting>
  <conditionalFormatting sqref="H6189">
    <cfRule type="cellIs" dxfId="4842" priority="5218" operator="equal">
      <formula>"nurGeometrie"</formula>
    </cfRule>
  </conditionalFormatting>
  <conditionalFormatting sqref="H6190">
    <cfRule type="cellIs" dxfId="4841" priority="5217" operator="equal">
      <formula>"nurGeometrie"</formula>
    </cfRule>
  </conditionalFormatting>
  <conditionalFormatting sqref="H6191">
    <cfRule type="cellIs" dxfId="4840" priority="5216" operator="equal">
      <formula>"nurGeometrie"</formula>
    </cfRule>
  </conditionalFormatting>
  <conditionalFormatting sqref="H6192">
    <cfRule type="cellIs" dxfId="4839" priority="5215" operator="equal">
      <formula>"nurGeometrie"</formula>
    </cfRule>
  </conditionalFormatting>
  <conditionalFormatting sqref="H6193">
    <cfRule type="cellIs" dxfId="4838" priority="5214" operator="equal">
      <formula>"nurGeometrie"</formula>
    </cfRule>
  </conditionalFormatting>
  <conditionalFormatting sqref="H6194">
    <cfRule type="cellIs" dxfId="4837" priority="5213" operator="equal">
      <formula>"nurGeometrie"</formula>
    </cfRule>
  </conditionalFormatting>
  <conditionalFormatting sqref="H6195">
    <cfRule type="cellIs" dxfId="4836" priority="5212" operator="equal">
      <formula>"nurGeometrie"</formula>
    </cfRule>
  </conditionalFormatting>
  <conditionalFormatting sqref="A6188">
    <cfRule type="cellIs" dxfId="4835" priority="5210" operator="equal">
      <formula>"Raster_Planungseinheiten"</formula>
    </cfRule>
    <cfRule type="cellIs" dxfId="4834" priority="5211" operator="equal">
      <formula>"Raster_UmweltVersorgung"</formula>
    </cfRule>
  </conditionalFormatting>
  <conditionalFormatting sqref="A6189">
    <cfRule type="cellIs" dxfId="4833" priority="5208" operator="equal">
      <formula>"Raster_Planungseinheiten"</formula>
    </cfRule>
    <cfRule type="cellIs" dxfId="4832" priority="5209" operator="equal">
      <formula>"Raster_UmweltVersorgung"</formula>
    </cfRule>
  </conditionalFormatting>
  <conditionalFormatting sqref="A6200">
    <cfRule type="cellIs" dxfId="4831" priority="5206" operator="equal">
      <formula>"Raster_Planungseinheiten"</formula>
    </cfRule>
    <cfRule type="cellIs" dxfId="4830" priority="5207" operator="equal">
      <formula>"Raster_UmweltVersorgung"</formula>
    </cfRule>
  </conditionalFormatting>
  <conditionalFormatting sqref="A6199">
    <cfRule type="cellIs" dxfId="4829" priority="5204" operator="equal">
      <formula>"Raster_Planungseinheiten"</formula>
    </cfRule>
    <cfRule type="cellIs" dxfId="4828" priority="5205" operator="equal">
      <formula>"Raster_UmweltVersorgung"</formula>
    </cfRule>
  </conditionalFormatting>
  <conditionalFormatting sqref="A6198">
    <cfRule type="cellIs" dxfId="4827" priority="5202" operator="equal">
      <formula>"Raster_Planungseinheiten"</formula>
    </cfRule>
    <cfRule type="cellIs" dxfId="4826" priority="5203" operator="equal">
      <formula>"Raster_UmweltVersorgung"</formula>
    </cfRule>
  </conditionalFormatting>
  <conditionalFormatting sqref="A6197">
    <cfRule type="cellIs" dxfId="4825" priority="5200" operator="equal">
      <formula>"Raster_Planungseinheiten"</formula>
    </cfRule>
    <cfRule type="cellIs" dxfId="4824" priority="5201" operator="equal">
      <formula>"Raster_UmweltVersorgung"</formula>
    </cfRule>
  </conditionalFormatting>
  <conditionalFormatting sqref="A6196">
    <cfRule type="cellIs" dxfId="4823" priority="5198" operator="equal">
      <formula>"Raster_Planungseinheiten"</formula>
    </cfRule>
    <cfRule type="cellIs" dxfId="4822" priority="5199" operator="equal">
      <formula>"Raster_UmweltVersorgung"</formula>
    </cfRule>
  </conditionalFormatting>
  <conditionalFormatting sqref="A6195">
    <cfRule type="cellIs" dxfId="4821" priority="5196" operator="equal">
      <formula>"Raster_Planungseinheiten"</formula>
    </cfRule>
    <cfRule type="cellIs" dxfId="4820" priority="5197" operator="equal">
      <formula>"Raster_UmweltVersorgung"</formula>
    </cfRule>
  </conditionalFormatting>
  <conditionalFormatting sqref="A6194">
    <cfRule type="cellIs" dxfId="4819" priority="5194" operator="equal">
      <formula>"Raster_Planungseinheiten"</formula>
    </cfRule>
    <cfRule type="cellIs" dxfId="4818" priority="5195" operator="equal">
      <formula>"Raster_UmweltVersorgung"</formula>
    </cfRule>
  </conditionalFormatting>
  <conditionalFormatting sqref="A6190">
    <cfRule type="cellIs" dxfId="4817" priority="5192" operator="equal">
      <formula>"Raster_Planungseinheiten"</formula>
    </cfRule>
    <cfRule type="cellIs" dxfId="4816" priority="5193" operator="equal">
      <formula>"Raster_UmweltVersorgung"</formula>
    </cfRule>
  </conditionalFormatting>
  <conditionalFormatting sqref="A6191">
    <cfRule type="cellIs" dxfId="4815" priority="5190" operator="equal">
      <formula>"Raster_Planungseinheiten"</formula>
    </cfRule>
    <cfRule type="cellIs" dxfId="4814" priority="5191" operator="equal">
      <formula>"Raster_UmweltVersorgung"</formula>
    </cfRule>
  </conditionalFormatting>
  <conditionalFormatting sqref="A6192">
    <cfRule type="cellIs" dxfId="4813" priority="5188" operator="equal">
      <formula>"Raster_Planungseinheiten"</formula>
    </cfRule>
    <cfRule type="cellIs" dxfId="4812" priority="5189" operator="equal">
      <formula>"Raster_UmweltVersorgung"</formula>
    </cfRule>
  </conditionalFormatting>
  <conditionalFormatting sqref="A6193">
    <cfRule type="cellIs" dxfId="4811" priority="5186" operator="equal">
      <formula>"Raster_Planungseinheiten"</formula>
    </cfRule>
    <cfRule type="cellIs" dxfId="4810" priority="5187" operator="equal">
      <formula>"Raster_UmweltVersorgung"</formula>
    </cfRule>
  </conditionalFormatting>
  <conditionalFormatting sqref="H6204">
    <cfRule type="cellIs" dxfId="4809" priority="5183" operator="equal">
      <formula>"nurGeometrie"</formula>
    </cfRule>
  </conditionalFormatting>
  <conditionalFormatting sqref="H6205">
    <cfRule type="cellIs" dxfId="4808" priority="5182" operator="equal">
      <formula>"nurGeometrie"</formula>
    </cfRule>
  </conditionalFormatting>
  <conditionalFormatting sqref="H6206">
    <cfRule type="cellIs" dxfId="4807" priority="5181" operator="equal">
      <formula>"nurGeometrie"</formula>
    </cfRule>
  </conditionalFormatting>
  <conditionalFormatting sqref="H6202">
    <cfRule type="cellIs" dxfId="4806" priority="5185" operator="equal">
      <formula>"nurGeometrie"</formula>
    </cfRule>
  </conditionalFormatting>
  <conditionalFormatting sqref="H6203">
    <cfRule type="cellIs" dxfId="4805" priority="5184" operator="equal">
      <formula>"nurGeometrie"</formula>
    </cfRule>
  </conditionalFormatting>
  <conditionalFormatting sqref="H6201">
    <cfRule type="cellIs" dxfId="4804" priority="5180" operator="equal">
      <formula>"nurGeometrie"</formula>
    </cfRule>
  </conditionalFormatting>
  <conditionalFormatting sqref="A6201">
    <cfRule type="cellIs" dxfId="4803" priority="5178" operator="equal">
      <formula>"Raster_Planungseinheiten"</formula>
    </cfRule>
    <cfRule type="cellIs" dxfId="4802" priority="5179" operator="equal">
      <formula>"Raster_UmweltVersorgung"</formula>
    </cfRule>
  </conditionalFormatting>
  <conditionalFormatting sqref="A6202">
    <cfRule type="cellIs" dxfId="4801" priority="5176" operator="equal">
      <formula>"Raster_Planungseinheiten"</formula>
    </cfRule>
    <cfRule type="cellIs" dxfId="4800" priority="5177" operator="equal">
      <formula>"Raster_UmweltVersorgung"</formula>
    </cfRule>
  </conditionalFormatting>
  <conditionalFormatting sqref="A6203">
    <cfRule type="cellIs" dxfId="4799" priority="5174" operator="equal">
      <formula>"Raster_Planungseinheiten"</formula>
    </cfRule>
    <cfRule type="cellIs" dxfId="4798" priority="5175" operator="equal">
      <formula>"Raster_UmweltVersorgung"</formula>
    </cfRule>
  </conditionalFormatting>
  <conditionalFormatting sqref="A6204">
    <cfRule type="cellIs" dxfId="4797" priority="5172" operator="equal">
      <formula>"Raster_Planungseinheiten"</formula>
    </cfRule>
    <cfRule type="cellIs" dxfId="4796" priority="5173" operator="equal">
      <formula>"Raster_UmweltVersorgung"</formula>
    </cfRule>
  </conditionalFormatting>
  <conditionalFormatting sqref="A6205">
    <cfRule type="cellIs" dxfId="4795" priority="5170" operator="equal">
      <formula>"Raster_Planungseinheiten"</formula>
    </cfRule>
    <cfRule type="cellIs" dxfId="4794" priority="5171" operator="equal">
      <formula>"Raster_UmweltVersorgung"</formula>
    </cfRule>
  </conditionalFormatting>
  <conditionalFormatting sqref="A6206">
    <cfRule type="cellIs" dxfId="4793" priority="5168" operator="equal">
      <formula>"Raster_Planungseinheiten"</formula>
    </cfRule>
    <cfRule type="cellIs" dxfId="4792" priority="5169" operator="equal">
      <formula>"Raster_UmweltVersorgung"</formula>
    </cfRule>
  </conditionalFormatting>
  <conditionalFormatting sqref="H6210">
    <cfRule type="cellIs" dxfId="4791" priority="5165" operator="equal">
      <formula>"nurGeometrie"</formula>
    </cfRule>
  </conditionalFormatting>
  <conditionalFormatting sqref="H6211">
    <cfRule type="cellIs" dxfId="4790" priority="5164" operator="equal">
      <formula>"nurGeometrie"</formula>
    </cfRule>
  </conditionalFormatting>
  <conditionalFormatting sqref="H6212">
    <cfRule type="cellIs" dxfId="4789" priority="5163" operator="equal">
      <formula>"nurGeometrie"</formula>
    </cfRule>
  </conditionalFormatting>
  <conditionalFormatting sqref="H6208">
    <cfRule type="cellIs" dxfId="4788" priority="5167" operator="equal">
      <formula>"nurGeometrie"</formula>
    </cfRule>
  </conditionalFormatting>
  <conditionalFormatting sqref="H6209">
    <cfRule type="cellIs" dxfId="4787" priority="5166" operator="equal">
      <formula>"nurGeometrie"</formula>
    </cfRule>
  </conditionalFormatting>
  <conditionalFormatting sqref="H6207">
    <cfRule type="cellIs" dxfId="4786" priority="5162" operator="equal">
      <formula>"nurGeometrie"</formula>
    </cfRule>
  </conditionalFormatting>
  <conditionalFormatting sqref="A6207">
    <cfRule type="cellIs" dxfId="4785" priority="5160" operator="equal">
      <formula>"Raster_Planungseinheiten"</formula>
    </cfRule>
    <cfRule type="cellIs" dxfId="4784" priority="5161" operator="equal">
      <formula>"Raster_UmweltVersorgung"</formula>
    </cfRule>
  </conditionalFormatting>
  <conditionalFormatting sqref="A6208">
    <cfRule type="cellIs" dxfId="4783" priority="5158" operator="equal">
      <formula>"Raster_Planungseinheiten"</formula>
    </cfRule>
    <cfRule type="cellIs" dxfId="4782" priority="5159" operator="equal">
      <formula>"Raster_UmweltVersorgung"</formula>
    </cfRule>
  </conditionalFormatting>
  <conditionalFormatting sqref="A6209">
    <cfRule type="cellIs" dxfId="4781" priority="5156" operator="equal">
      <formula>"Raster_Planungseinheiten"</formula>
    </cfRule>
    <cfRule type="cellIs" dxfId="4780" priority="5157" operator="equal">
      <formula>"Raster_UmweltVersorgung"</formula>
    </cfRule>
  </conditionalFormatting>
  <conditionalFormatting sqref="A6210">
    <cfRule type="cellIs" dxfId="4779" priority="5154" operator="equal">
      <formula>"Raster_Planungseinheiten"</formula>
    </cfRule>
    <cfRule type="cellIs" dxfId="4778" priority="5155" operator="equal">
      <formula>"Raster_UmweltVersorgung"</formula>
    </cfRule>
  </conditionalFormatting>
  <conditionalFormatting sqref="A6211">
    <cfRule type="cellIs" dxfId="4777" priority="5152" operator="equal">
      <formula>"Raster_Planungseinheiten"</formula>
    </cfRule>
    <cfRule type="cellIs" dxfId="4776" priority="5153" operator="equal">
      <formula>"Raster_UmweltVersorgung"</formula>
    </cfRule>
  </conditionalFormatting>
  <conditionalFormatting sqref="A6212">
    <cfRule type="cellIs" dxfId="4775" priority="5150" operator="equal">
      <formula>"Raster_Planungseinheiten"</formula>
    </cfRule>
    <cfRule type="cellIs" dxfId="4774" priority="5151" operator="equal">
      <formula>"Raster_UmweltVersorgung"</formula>
    </cfRule>
  </conditionalFormatting>
  <conditionalFormatting sqref="H6216">
    <cfRule type="cellIs" dxfId="4773" priority="5147" operator="equal">
      <formula>"nurGeometrie"</formula>
    </cfRule>
  </conditionalFormatting>
  <conditionalFormatting sqref="H6218">
    <cfRule type="cellIs" dxfId="4772" priority="5145" operator="equal">
      <formula>"nurGeometrie"</formula>
    </cfRule>
  </conditionalFormatting>
  <conditionalFormatting sqref="H6217">
    <cfRule type="cellIs" dxfId="4771" priority="5146" operator="equal">
      <formula>"nurGeometrie"</formula>
    </cfRule>
  </conditionalFormatting>
  <conditionalFormatting sqref="H6214">
    <cfRule type="cellIs" dxfId="4770" priority="5149" operator="equal">
      <formula>"nurGeometrie"</formula>
    </cfRule>
  </conditionalFormatting>
  <conditionalFormatting sqref="H6215">
    <cfRule type="cellIs" dxfId="4769" priority="5148" operator="equal">
      <formula>"nurGeometrie"</formula>
    </cfRule>
  </conditionalFormatting>
  <conditionalFormatting sqref="H6213">
    <cfRule type="cellIs" dxfId="4768" priority="5144" operator="equal">
      <formula>"nurGeometrie"</formula>
    </cfRule>
  </conditionalFormatting>
  <conditionalFormatting sqref="A6213">
    <cfRule type="cellIs" dxfId="4767" priority="5142" operator="equal">
      <formula>"Raster_Planungseinheiten"</formula>
    </cfRule>
    <cfRule type="cellIs" dxfId="4766" priority="5143" operator="equal">
      <formula>"Raster_UmweltVersorgung"</formula>
    </cfRule>
  </conditionalFormatting>
  <conditionalFormatting sqref="A6214">
    <cfRule type="cellIs" dxfId="4765" priority="5140" operator="equal">
      <formula>"Raster_Planungseinheiten"</formula>
    </cfRule>
    <cfRule type="cellIs" dxfId="4764" priority="5141" operator="equal">
      <formula>"Raster_UmweltVersorgung"</formula>
    </cfRule>
  </conditionalFormatting>
  <conditionalFormatting sqref="A6215">
    <cfRule type="cellIs" dxfId="4763" priority="5138" operator="equal">
      <formula>"Raster_Planungseinheiten"</formula>
    </cfRule>
    <cfRule type="cellIs" dxfId="4762" priority="5139" operator="equal">
      <formula>"Raster_UmweltVersorgung"</formula>
    </cfRule>
  </conditionalFormatting>
  <conditionalFormatting sqref="A6216">
    <cfRule type="cellIs" dxfId="4761" priority="5136" operator="equal">
      <formula>"Raster_Planungseinheiten"</formula>
    </cfRule>
    <cfRule type="cellIs" dxfId="4760" priority="5137" operator="equal">
      <formula>"Raster_UmweltVersorgung"</formula>
    </cfRule>
  </conditionalFormatting>
  <conditionalFormatting sqref="A6217">
    <cfRule type="cellIs" dxfId="4759" priority="5134" operator="equal">
      <formula>"Raster_Planungseinheiten"</formula>
    </cfRule>
    <cfRule type="cellIs" dxfId="4758" priority="5135" operator="equal">
      <formula>"Raster_UmweltVersorgung"</formula>
    </cfRule>
  </conditionalFormatting>
  <conditionalFormatting sqref="A6218">
    <cfRule type="cellIs" dxfId="4757" priority="5132" operator="equal">
      <formula>"Raster_Planungseinheiten"</formula>
    </cfRule>
    <cfRule type="cellIs" dxfId="4756" priority="5133" operator="equal">
      <formula>"Raster_UmweltVersorgung"</formula>
    </cfRule>
  </conditionalFormatting>
  <conditionalFormatting sqref="H6222">
    <cfRule type="cellIs" dxfId="4755" priority="5129" operator="equal">
      <formula>"nurGeometrie"</formula>
    </cfRule>
  </conditionalFormatting>
  <conditionalFormatting sqref="H6224">
    <cfRule type="cellIs" dxfId="4754" priority="5127" operator="equal">
      <formula>"nurGeometrie"</formula>
    </cfRule>
  </conditionalFormatting>
  <conditionalFormatting sqref="H6223">
    <cfRule type="cellIs" dxfId="4753" priority="5128" operator="equal">
      <formula>"nurGeometrie"</formula>
    </cfRule>
  </conditionalFormatting>
  <conditionalFormatting sqref="H6220">
    <cfRule type="cellIs" dxfId="4752" priority="5131" operator="equal">
      <formula>"nurGeometrie"</formula>
    </cfRule>
  </conditionalFormatting>
  <conditionalFormatting sqref="H6221">
    <cfRule type="cellIs" dxfId="4751" priority="5130" operator="equal">
      <formula>"nurGeometrie"</formula>
    </cfRule>
  </conditionalFormatting>
  <conditionalFormatting sqref="H6219">
    <cfRule type="cellIs" dxfId="4750" priority="5126" operator="equal">
      <formula>"nurGeometrie"</formula>
    </cfRule>
  </conditionalFormatting>
  <conditionalFormatting sqref="A6219">
    <cfRule type="cellIs" dxfId="4749" priority="5124" operator="equal">
      <formula>"Raster_Planungseinheiten"</formula>
    </cfRule>
    <cfRule type="cellIs" dxfId="4748" priority="5125" operator="equal">
      <formula>"Raster_UmweltVersorgung"</formula>
    </cfRule>
  </conditionalFormatting>
  <conditionalFormatting sqref="A6220">
    <cfRule type="cellIs" dxfId="4747" priority="5122" operator="equal">
      <formula>"Raster_Planungseinheiten"</formula>
    </cfRule>
    <cfRule type="cellIs" dxfId="4746" priority="5123" operator="equal">
      <formula>"Raster_UmweltVersorgung"</formula>
    </cfRule>
  </conditionalFormatting>
  <conditionalFormatting sqref="A6221">
    <cfRule type="cellIs" dxfId="4745" priority="5120" operator="equal">
      <formula>"Raster_Planungseinheiten"</formula>
    </cfRule>
    <cfRule type="cellIs" dxfId="4744" priority="5121" operator="equal">
      <formula>"Raster_UmweltVersorgung"</formula>
    </cfRule>
  </conditionalFormatting>
  <conditionalFormatting sqref="A6222">
    <cfRule type="cellIs" dxfId="4743" priority="5118" operator="equal">
      <formula>"Raster_Planungseinheiten"</formula>
    </cfRule>
    <cfRule type="cellIs" dxfId="4742" priority="5119" operator="equal">
      <formula>"Raster_UmweltVersorgung"</formula>
    </cfRule>
  </conditionalFormatting>
  <conditionalFormatting sqref="A6223">
    <cfRule type="cellIs" dxfId="4741" priority="5116" operator="equal">
      <formula>"Raster_Planungseinheiten"</formula>
    </cfRule>
    <cfRule type="cellIs" dxfId="4740" priority="5117" operator="equal">
      <formula>"Raster_UmweltVersorgung"</formula>
    </cfRule>
  </conditionalFormatting>
  <conditionalFormatting sqref="A6224">
    <cfRule type="cellIs" dxfId="4739" priority="5114" operator="equal">
      <formula>"Raster_Planungseinheiten"</formula>
    </cfRule>
    <cfRule type="cellIs" dxfId="4738" priority="5115" operator="equal">
      <formula>"Raster_UmweltVersorgung"</formula>
    </cfRule>
  </conditionalFormatting>
  <conditionalFormatting sqref="H6228">
    <cfRule type="cellIs" dxfId="4737" priority="5111" operator="equal">
      <formula>"nurGeometrie"</formula>
    </cfRule>
  </conditionalFormatting>
  <conditionalFormatting sqref="H6230">
    <cfRule type="cellIs" dxfId="4736" priority="5109" operator="equal">
      <formula>"nurGeometrie"</formula>
    </cfRule>
  </conditionalFormatting>
  <conditionalFormatting sqref="H6229">
    <cfRule type="cellIs" dxfId="4735" priority="5110" operator="equal">
      <formula>"nurGeometrie"</formula>
    </cfRule>
  </conditionalFormatting>
  <conditionalFormatting sqref="H6226">
    <cfRule type="cellIs" dxfId="4734" priority="5113" operator="equal">
      <formula>"nurGeometrie"</formula>
    </cfRule>
  </conditionalFormatting>
  <conditionalFormatting sqref="H6227">
    <cfRule type="cellIs" dxfId="4733" priority="5112" operator="equal">
      <formula>"nurGeometrie"</formula>
    </cfRule>
  </conditionalFormatting>
  <conditionalFormatting sqref="H6225">
    <cfRule type="cellIs" dxfId="4732" priority="5108" operator="equal">
      <formula>"nurGeometrie"</formula>
    </cfRule>
  </conditionalFormatting>
  <conditionalFormatting sqref="A6225">
    <cfRule type="cellIs" dxfId="4731" priority="5106" operator="equal">
      <formula>"Raster_Planungseinheiten"</formula>
    </cfRule>
    <cfRule type="cellIs" dxfId="4730" priority="5107" operator="equal">
      <formula>"Raster_UmweltVersorgung"</formula>
    </cfRule>
  </conditionalFormatting>
  <conditionalFormatting sqref="A6226">
    <cfRule type="cellIs" dxfId="4729" priority="5104" operator="equal">
      <formula>"Raster_Planungseinheiten"</formula>
    </cfRule>
    <cfRule type="cellIs" dxfId="4728" priority="5105" operator="equal">
      <formula>"Raster_UmweltVersorgung"</formula>
    </cfRule>
  </conditionalFormatting>
  <conditionalFormatting sqref="A6227">
    <cfRule type="cellIs" dxfId="4727" priority="5102" operator="equal">
      <formula>"Raster_Planungseinheiten"</formula>
    </cfRule>
    <cfRule type="cellIs" dxfId="4726" priority="5103" operator="equal">
      <formula>"Raster_UmweltVersorgung"</formula>
    </cfRule>
  </conditionalFormatting>
  <conditionalFormatting sqref="A6228">
    <cfRule type="cellIs" dxfId="4725" priority="5100" operator="equal">
      <formula>"Raster_Planungseinheiten"</formula>
    </cfRule>
    <cfRule type="cellIs" dxfId="4724" priority="5101" operator="equal">
      <formula>"Raster_UmweltVersorgung"</formula>
    </cfRule>
  </conditionalFormatting>
  <conditionalFormatting sqref="A6229">
    <cfRule type="cellIs" dxfId="4723" priority="5098" operator="equal">
      <formula>"Raster_Planungseinheiten"</formula>
    </cfRule>
    <cfRule type="cellIs" dxfId="4722" priority="5099" operator="equal">
      <formula>"Raster_UmweltVersorgung"</formula>
    </cfRule>
  </conditionalFormatting>
  <conditionalFormatting sqref="A6230">
    <cfRule type="cellIs" dxfId="4721" priority="5096" operator="equal">
      <formula>"Raster_Planungseinheiten"</formula>
    </cfRule>
    <cfRule type="cellIs" dxfId="4720" priority="5097" operator="equal">
      <formula>"Raster_UmweltVersorgung"</formula>
    </cfRule>
  </conditionalFormatting>
  <conditionalFormatting sqref="H6231">
    <cfRule type="cellIs" dxfId="4719" priority="5095" operator="equal">
      <formula>"nurGeometrie"</formula>
    </cfRule>
  </conditionalFormatting>
  <conditionalFormatting sqref="H6234">
    <cfRule type="cellIs" dxfId="4718" priority="5094" operator="equal">
      <formula>"nurGeometrie"</formula>
    </cfRule>
  </conditionalFormatting>
  <conditionalFormatting sqref="H6235">
    <cfRule type="cellIs" dxfId="4717" priority="5093" operator="equal">
      <formula>"nurGeometrie"</formula>
    </cfRule>
  </conditionalFormatting>
  <conditionalFormatting sqref="H6236">
    <cfRule type="cellIs" dxfId="4716" priority="5092" operator="equal">
      <formula>"nurGeometrie"</formula>
    </cfRule>
  </conditionalFormatting>
  <conditionalFormatting sqref="H6237">
    <cfRule type="cellIs" dxfId="4715" priority="5091" operator="equal">
      <formula>"nurGeometrie"</formula>
    </cfRule>
  </conditionalFormatting>
  <conditionalFormatting sqref="H6238">
    <cfRule type="cellIs" dxfId="4714" priority="5090" operator="equal">
      <formula>"nurGeometrie"</formula>
    </cfRule>
  </conditionalFormatting>
  <conditionalFormatting sqref="A6231">
    <cfRule type="cellIs" dxfId="4713" priority="5088" operator="equal">
      <formula>"Raster_Planungseinheiten"</formula>
    </cfRule>
    <cfRule type="cellIs" dxfId="4712" priority="5089" operator="equal">
      <formula>"Raster_UmweltVersorgung"</formula>
    </cfRule>
  </conditionalFormatting>
  <conditionalFormatting sqref="A6234">
    <cfRule type="cellIs" dxfId="4711" priority="5086" operator="equal">
      <formula>"Raster_Planungseinheiten"</formula>
    </cfRule>
    <cfRule type="cellIs" dxfId="4710" priority="5087" operator="equal">
      <formula>"Raster_UmweltVersorgung"</formula>
    </cfRule>
  </conditionalFormatting>
  <conditionalFormatting sqref="A6235">
    <cfRule type="cellIs" dxfId="4709" priority="5084" operator="equal">
      <formula>"Raster_Planungseinheiten"</formula>
    </cfRule>
    <cfRule type="cellIs" dxfId="4708" priority="5085" operator="equal">
      <formula>"Raster_UmweltVersorgung"</formula>
    </cfRule>
  </conditionalFormatting>
  <conditionalFormatting sqref="A6236">
    <cfRule type="cellIs" dxfId="4707" priority="5082" operator="equal">
      <formula>"Raster_Planungseinheiten"</formula>
    </cfRule>
    <cfRule type="cellIs" dxfId="4706" priority="5083" operator="equal">
      <formula>"Raster_UmweltVersorgung"</formula>
    </cfRule>
  </conditionalFormatting>
  <conditionalFormatting sqref="A6237">
    <cfRule type="cellIs" dxfId="4705" priority="5080" operator="equal">
      <formula>"Raster_Planungseinheiten"</formula>
    </cfRule>
    <cfRule type="cellIs" dxfId="4704" priority="5081" operator="equal">
      <formula>"Raster_UmweltVersorgung"</formula>
    </cfRule>
  </conditionalFormatting>
  <conditionalFormatting sqref="A6238">
    <cfRule type="cellIs" dxfId="4703" priority="5078" operator="equal">
      <formula>"Raster_Planungseinheiten"</formula>
    </cfRule>
    <cfRule type="cellIs" dxfId="4702" priority="5079" operator="equal">
      <formula>"Raster_UmweltVersorgung"</formula>
    </cfRule>
  </conditionalFormatting>
  <conditionalFormatting sqref="H6232">
    <cfRule type="cellIs" dxfId="4701" priority="5077" operator="equal">
      <formula>"nurGeometrie"</formula>
    </cfRule>
  </conditionalFormatting>
  <conditionalFormatting sqref="A6232">
    <cfRule type="cellIs" dxfId="4700" priority="5075" operator="equal">
      <formula>"Raster_Planungseinheiten"</formula>
    </cfRule>
    <cfRule type="cellIs" dxfId="4699" priority="5076" operator="equal">
      <formula>"Raster_UmweltVersorgung"</formula>
    </cfRule>
  </conditionalFormatting>
  <conditionalFormatting sqref="H6233">
    <cfRule type="cellIs" dxfId="4698" priority="5074" operator="equal">
      <formula>"nurGeometrie"</formula>
    </cfRule>
  </conditionalFormatting>
  <conditionalFormatting sqref="A6233">
    <cfRule type="cellIs" dxfId="4697" priority="5072" operator="equal">
      <formula>"Raster_Planungseinheiten"</formula>
    </cfRule>
    <cfRule type="cellIs" dxfId="4696" priority="5073" operator="equal">
      <formula>"Raster_UmweltVersorgung"</formula>
    </cfRule>
  </conditionalFormatting>
  <conditionalFormatting sqref="A6240">
    <cfRule type="cellIs" dxfId="4695" priority="5062" operator="equal">
      <formula>"Raster_Planungseinheiten"</formula>
    </cfRule>
    <cfRule type="cellIs" dxfId="4694" priority="5063" operator="equal">
      <formula>"Raster_UmweltVersorgung"</formula>
    </cfRule>
  </conditionalFormatting>
  <conditionalFormatting sqref="H6242">
    <cfRule type="cellIs" dxfId="4693" priority="5068" operator="equal">
      <formula>"nurGeometrie"</formula>
    </cfRule>
  </conditionalFormatting>
  <conditionalFormatting sqref="H6243">
    <cfRule type="cellIs" dxfId="4692" priority="5067" operator="equal">
      <formula>"nurGeometrie"</formula>
    </cfRule>
  </conditionalFormatting>
  <conditionalFormatting sqref="A6243">
    <cfRule type="cellIs" dxfId="4691" priority="5056" operator="equal">
      <formula>"Raster_Planungseinheiten"</formula>
    </cfRule>
    <cfRule type="cellIs" dxfId="4690" priority="5057" operator="equal">
      <formula>"Raster_UmweltVersorgung"</formula>
    </cfRule>
  </conditionalFormatting>
  <conditionalFormatting sqref="A6244">
    <cfRule type="cellIs" dxfId="4689" priority="5054" operator="equal">
      <formula>"Raster_Planungseinheiten"</formula>
    </cfRule>
    <cfRule type="cellIs" dxfId="4688" priority="5055" operator="equal">
      <formula>"Raster_UmweltVersorgung"</formula>
    </cfRule>
  </conditionalFormatting>
  <conditionalFormatting sqref="A6241">
    <cfRule type="cellIs" dxfId="4687" priority="5060" operator="equal">
      <formula>"Raster_Planungseinheiten"</formula>
    </cfRule>
    <cfRule type="cellIs" dxfId="4686" priority="5061" operator="equal">
      <formula>"Raster_UmweltVersorgung"</formula>
    </cfRule>
  </conditionalFormatting>
  <conditionalFormatting sqref="A6239">
    <cfRule type="cellIs" dxfId="4685" priority="5064" operator="equal">
      <formula>"Raster_Planungseinheiten"</formula>
    </cfRule>
    <cfRule type="cellIs" dxfId="4684" priority="5065" operator="equal">
      <formula>"Raster_UmweltVersorgung"</formula>
    </cfRule>
  </conditionalFormatting>
  <conditionalFormatting sqref="A6242">
    <cfRule type="cellIs" dxfId="4683" priority="5058" operator="equal">
      <formula>"Raster_Planungseinheiten"</formula>
    </cfRule>
    <cfRule type="cellIs" dxfId="4682" priority="5059" operator="equal">
      <formula>"Raster_UmweltVersorgung"</formula>
    </cfRule>
  </conditionalFormatting>
  <conditionalFormatting sqref="H6239">
    <cfRule type="cellIs" dxfId="4681" priority="5071" operator="equal">
      <formula>"nurGeometrie"</formula>
    </cfRule>
  </conditionalFormatting>
  <conditionalFormatting sqref="H6244">
    <cfRule type="cellIs" dxfId="4680" priority="5066" operator="equal">
      <formula>"nurGeometrie"</formula>
    </cfRule>
  </conditionalFormatting>
  <conditionalFormatting sqref="H6240">
    <cfRule type="cellIs" dxfId="4679" priority="5070" operator="equal">
      <formula>"nurGeometrie"</formula>
    </cfRule>
  </conditionalFormatting>
  <conditionalFormatting sqref="H6241">
    <cfRule type="cellIs" dxfId="4678" priority="5069" operator="equal">
      <formula>"nurGeometrie"</formula>
    </cfRule>
  </conditionalFormatting>
  <conditionalFormatting sqref="A6252">
    <cfRule type="cellIs" dxfId="4677" priority="5024" operator="equal">
      <formula>"Raster_Planungseinheiten"</formula>
    </cfRule>
    <cfRule type="cellIs" dxfId="4676" priority="5025" operator="equal">
      <formula>"Raster_UmweltVersorgung"</formula>
    </cfRule>
  </conditionalFormatting>
  <conditionalFormatting sqref="A6260">
    <cfRule type="cellIs" dxfId="4675" priority="5020" operator="equal">
      <formula>"Raster_Planungseinheiten"</formula>
    </cfRule>
    <cfRule type="cellIs" dxfId="4674" priority="5021" operator="equal">
      <formula>"Raster_UmweltVersorgung"</formula>
    </cfRule>
  </conditionalFormatting>
  <conditionalFormatting sqref="A6253">
    <cfRule type="cellIs" dxfId="4673" priority="5022" operator="equal">
      <formula>"Raster_Planungseinheiten"</formula>
    </cfRule>
    <cfRule type="cellIs" dxfId="4672" priority="5023" operator="equal">
      <formula>"Raster_UmweltVersorgung"</formula>
    </cfRule>
  </conditionalFormatting>
  <conditionalFormatting sqref="A6256">
    <cfRule type="cellIs" dxfId="4671" priority="5003" operator="equal">
      <formula>"Raster_Planungseinheiten"</formula>
    </cfRule>
    <cfRule type="cellIs" dxfId="4670" priority="5004" operator="equal">
      <formula>"Raster_UmweltVersorgung"</formula>
    </cfRule>
  </conditionalFormatting>
  <conditionalFormatting sqref="A6254">
    <cfRule type="cellIs" dxfId="4669" priority="5009" operator="equal">
      <formula>"Raster_Planungseinheiten"</formula>
    </cfRule>
    <cfRule type="cellIs" dxfId="4668" priority="5010" operator="equal">
      <formula>"Raster_UmweltVersorgung"</formula>
    </cfRule>
  </conditionalFormatting>
  <conditionalFormatting sqref="A6263">
    <cfRule type="cellIs" dxfId="4667" priority="5014" operator="equal">
      <formula>"Raster_Planungseinheiten"</formula>
    </cfRule>
    <cfRule type="cellIs" dxfId="4666" priority="5015" operator="equal">
      <formula>"Raster_UmweltVersorgung"</formula>
    </cfRule>
  </conditionalFormatting>
  <conditionalFormatting sqref="A6248">
    <cfRule type="cellIs" dxfId="4665" priority="5040" operator="equal">
      <formula>"Raster_Planungseinheiten"</formula>
    </cfRule>
    <cfRule type="cellIs" dxfId="4664" priority="5041" operator="equal">
      <formula>"Raster_UmweltVersorgung"</formula>
    </cfRule>
  </conditionalFormatting>
  <conditionalFormatting sqref="A6261">
    <cfRule type="cellIs" dxfId="4663" priority="5018" operator="equal">
      <formula>"Raster_Planungseinheiten"</formula>
    </cfRule>
    <cfRule type="cellIs" dxfId="4662" priority="5019" operator="equal">
      <formula>"Raster_UmweltVersorgung"</formula>
    </cfRule>
  </conditionalFormatting>
  <conditionalFormatting sqref="A6255">
    <cfRule type="cellIs" dxfId="4661" priority="5005" operator="equal">
      <formula>"Raster_Planungseinheiten"</formula>
    </cfRule>
    <cfRule type="cellIs" dxfId="4660" priority="5006" operator="equal">
      <formula>"Raster_UmweltVersorgung"</formula>
    </cfRule>
  </conditionalFormatting>
  <conditionalFormatting sqref="A6258">
    <cfRule type="cellIs" dxfId="4659" priority="4996" operator="equal">
      <formula>"Raster_Planungseinheiten"</formula>
    </cfRule>
    <cfRule type="cellIs" dxfId="4658" priority="4997" operator="equal">
      <formula>"Raster_UmweltVersorgung"</formula>
    </cfRule>
  </conditionalFormatting>
  <conditionalFormatting sqref="A6250">
    <cfRule type="cellIs" dxfId="4657" priority="5036" operator="equal">
      <formula>"Raster_Planungseinheiten"</formula>
    </cfRule>
    <cfRule type="cellIs" dxfId="4656" priority="5037" operator="equal">
      <formula>"Raster_UmweltVersorgung"</formula>
    </cfRule>
  </conditionalFormatting>
  <conditionalFormatting sqref="A6257">
    <cfRule type="cellIs" dxfId="4655" priority="5000" operator="equal">
      <formula>"Raster_Planungseinheiten"</formula>
    </cfRule>
    <cfRule type="cellIs" dxfId="4654" priority="5001" operator="equal">
      <formula>"Raster_UmweltVersorgung"</formula>
    </cfRule>
  </conditionalFormatting>
  <conditionalFormatting sqref="A6251">
    <cfRule type="cellIs" dxfId="4653" priority="5028" operator="equal">
      <formula>"Raster_Planungseinheiten"</formula>
    </cfRule>
    <cfRule type="cellIs" dxfId="4652" priority="5029" operator="equal">
      <formula>"Raster_UmweltVersorgung"</formula>
    </cfRule>
  </conditionalFormatting>
  <conditionalFormatting sqref="H6255">
    <cfRule type="cellIs" dxfId="4651" priority="5008" operator="equal">
      <formula>"nurGeometrie"</formula>
    </cfRule>
  </conditionalFormatting>
  <conditionalFormatting sqref="H6256">
    <cfRule type="cellIs" dxfId="4650" priority="5007" operator="equal">
      <formula>"nurGeometrie"</formula>
    </cfRule>
  </conditionalFormatting>
  <conditionalFormatting sqref="A6264">
    <cfRule type="cellIs" dxfId="4649" priority="5012" operator="equal">
      <formula>"Raster_Planungseinheiten"</formula>
    </cfRule>
    <cfRule type="cellIs" dxfId="4648" priority="5013" operator="equal">
      <formula>"Raster_UmweltVersorgung"</formula>
    </cfRule>
  </conditionalFormatting>
  <conditionalFormatting sqref="A6262">
    <cfRule type="cellIs" dxfId="4647" priority="5016" operator="equal">
      <formula>"Raster_Planungseinheiten"</formula>
    </cfRule>
    <cfRule type="cellIs" dxfId="4646" priority="5017" operator="equal">
      <formula>"Raster_UmweltVersorgung"</formula>
    </cfRule>
  </conditionalFormatting>
  <conditionalFormatting sqref="H6262">
    <cfRule type="cellIs" dxfId="4645" priority="5032" operator="equal">
      <formula>"nurGeometrie"</formula>
    </cfRule>
  </conditionalFormatting>
  <conditionalFormatting sqref="H6263">
    <cfRule type="cellIs" dxfId="4644" priority="5031" operator="equal">
      <formula>"nurGeometrie"</formula>
    </cfRule>
  </conditionalFormatting>
  <conditionalFormatting sqref="H6252">
    <cfRule type="cellIs" dxfId="4643" priority="5027" operator="equal">
      <formula>"nurGeometrie"</formula>
    </cfRule>
  </conditionalFormatting>
  <conditionalFormatting sqref="H6253">
    <cfRule type="cellIs" dxfId="4642" priority="5026" operator="equal">
      <formula>"nurGeometrie"</formula>
    </cfRule>
  </conditionalFormatting>
  <conditionalFormatting sqref="A6259">
    <cfRule type="cellIs" dxfId="4641" priority="4994" operator="equal">
      <formula>"Raster_Planungseinheiten"</formula>
    </cfRule>
    <cfRule type="cellIs" dxfId="4640" priority="4995" operator="equal">
      <formula>"Raster_UmweltVersorgung"</formula>
    </cfRule>
  </conditionalFormatting>
  <conditionalFormatting sqref="H6248">
    <cfRule type="cellIs" dxfId="4639" priority="5050" operator="equal">
      <formula>"nurGeometrie"</formula>
    </cfRule>
  </conditionalFormatting>
  <conditionalFormatting sqref="H6249">
    <cfRule type="cellIs" dxfId="4638" priority="5049" operator="equal">
      <formula>"nurGeometrie"</formula>
    </cfRule>
  </conditionalFormatting>
  <conditionalFormatting sqref="A6245">
    <cfRule type="cellIs" dxfId="4637" priority="5046" operator="equal">
      <formula>"Raster_Planungseinheiten"</formula>
    </cfRule>
    <cfRule type="cellIs" dxfId="4636" priority="5047" operator="equal">
      <formula>"Raster_UmweltVersorgung"</formula>
    </cfRule>
  </conditionalFormatting>
  <conditionalFormatting sqref="H6245">
    <cfRule type="cellIs" dxfId="4635" priority="5053" operator="equal">
      <formula>"nurGeometrie"</formula>
    </cfRule>
  </conditionalFormatting>
  <conditionalFormatting sqref="H6250">
    <cfRule type="cellIs" dxfId="4634" priority="5048" operator="equal">
      <formula>"nurGeometrie"</formula>
    </cfRule>
  </conditionalFormatting>
  <conditionalFormatting sqref="H6246">
    <cfRule type="cellIs" dxfId="4633" priority="5052" operator="equal">
      <formula>"nurGeometrie"</formula>
    </cfRule>
  </conditionalFormatting>
  <conditionalFormatting sqref="H6247">
    <cfRule type="cellIs" dxfId="4632" priority="5051" operator="equal">
      <formula>"nurGeometrie"</formula>
    </cfRule>
  </conditionalFormatting>
  <conditionalFormatting sqref="A6246">
    <cfRule type="cellIs" dxfId="4631" priority="5044" operator="equal">
      <formula>"Raster_Planungseinheiten"</formula>
    </cfRule>
    <cfRule type="cellIs" dxfId="4630" priority="5045" operator="equal">
      <formula>"Raster_UmweltVersorgung"</formula>
    </cfRule>
  </conditionalFormatting>
  <conditionalFormatting sqref="A6247">
    <cfRule type="cellIs" dxfId="4629" priority="5042" operator="equal">
      <formula>"Raster_Planungseinheiten"</formula>
    </cfRule>
    <cfRule type="cellIs" dxfId="4628" priority="5043" operator="equal">
      <formula>"Raster_UmweltVersorgung"</formula>
    </cfRule>
  </conditionalFormatting>
  <conditionalFormatting sqref="A6249">
    <cfRule type="cellIs" dxfId="4627" priority="5038" operator="equal">
      <formula>"Raster_Planungseinheiten"</formula>
    </cfRule>
    <cfRule type="cellIs" dxfId="4626" priority="5039" operator="equal">
      <formula>"Raster_UmweltVersorgung"</formula>
    </cfRule>
  </conditionalFormatting>
  <conditionalFormatting sqref="H6251">
    <cfRule type="cellIs" dxfId="4625" priority="5035" operator="equal">
      <formula>"nurGeometrie"</formula>
    </cfRule>
  </conditionalFormatting>
  <conditionalFormatting sqref="H6264">
    <cfRule type="cellIs" dxfId="4624" priority="5030" operator="equal">
      <formula>"nurGeometrie"</formula>
    </cfRule>
  </conditionalFormatting>
  <conditionalFormatting sqref="H6260">
    <cfRule type="cellIs" dxfId="4623" priority="5034" operator="equal">
      <formula>"nurGeometrie"</formula>
    </cfRule>
  </conditionalFormatting>
  <conditionalFormatting sqref="H6261">
    <cfRule type="cellIs" dxfId="4622" priority="5033" operator="equal">
      <formula>"nurGeometrie"</formula>
    </cfRule>
  </conditionalFormatting>
  <conditionalFormatting sqref="H6258">
    <cfRule type="cellIs" dxfId="4621" priority="4999" operator="equal">
      <formula>"nurGeometrie"</formula>
    </cfRule>
  </conditionalFormatting>
  <conditionalFormatting sqref="H6259">
    <cfRule type="cellIs" dxfId="4620" priority="4998" operator="equal">
      <formula>"nurGeometrie"</formula>
    </cfRule>
  </conditionalFormatting>
  <conditionalFormatting sqref="H6254">
    <cfRule type="cellIs" dxfId="4619" priority="5011" operator="equal">
      <formula>"nurGeometrie"</formula>
    </cfRule>
  </conditionalFormatting>
  <conditionalFormatting sqref="H6257">
    <cfRule type="cellIs" dxfId="4618" priority="5002" operator="equal">
      <formula>"nurGeometrie"</formula>
    </cfRule>
  </conditionalFormatting>
  <conditionalFormatting sqref="A6371">
    <cfRule type="cellIs" dxfId="4617" priority="4666" operator="equal">
      <formula>"Raster_Planungseinheiten"</formula>
    </cfRule>
    <cfRule type="cellIs" dxfId="4616" priority="4667" operator="equal">
      <formula>"Raster_UmweltVersorgung"</formula>
    </cfRule>
  </conditionalFormatting>
  <conditionalFormatting sqref="A6372">
    <cfRule type="cellIs" dxfId="4615" priority="4664" operator="equal">
      <formula>"Raster_Planungseinheiten"</formula>
    </cfRule>
    <cfRule type="cellIs" dxfId="4614" priority="4665" operator="equal">
      <formula>"Raster_UmweltVersorgung"</formula>
    </cfRule>
  </conditionalFormatting>
  <conditionalFormatting sqref="A6285">
    <cfRule type="cellIs" dxfId="4613" priority="4924" operator="equal">
      <formula>"Raster_Planungseinheiten"</formula>
    </cfRule>
    <cfRule type="cellIs" dxfId="4612" priority="4925" operator="equal">
      <formula>"Raster_UmweltVersorgung"</formula>
    </cfRule>
  </conditionalFormatting>
  <conditionalFormatting sqref="A6360">
    <cfRule type="cellIs" dxfId="4611" priority="4702" operator="equal">
      <formula>"Raster_Planungseinheiten"</formula>
    </cfRule>
    <cfRule type="cellIs" dxfId="4610" priority="4703" operator="equal">
      <formula>"Raster_UmweltVersorgung"</formula>
    </cfRule>
  </conditionalFormatting>
  <conditionalFormatting sqref="A6380">
    <cfRule type="cellIs" dxfId="4609" priority="4660" operator="equal">
      <formula>"Raster_Planungseinheiten"</formula>
    </cfRule>
    <cfRule type="cellIs" dxfId="4608" priority="4661" operator="equal">
      <formula>"Raster_UmweltVersorgung"</formula>
    </cfRule>
  </conditionalFormatting>
  <conditionalFormatting sqref="A6373">
    <cfRule type="cellIs" dxfId="4607" priority="4662" operator="equal">
      <formula>"Raster_Planungseinheiten"</formula>
    </cfRule>
    <cfRule type="cellIs" dxfId="4606" priority="4663" operator="equal">
      <formula>"Raster_UmweltVersorgung"</formula>
    </cfRule>
  </conditionalFormatting>
  <conditionalFormatting sqref="A6281">
    <cfRule type="cellIs" dxfId="4605" priority="4932" operator="equal">
      <formula>"Raster_Planungseinheiten"</formula>
    </cfRule>
    <cfRule type="cellIs" dxfId="4604" priority="4933" operator="equal">
      <formula>"Raster_UmweltVersorgung"</formula>
    </cfRule>
  </conditionalFormatting>
  <conditionalFormatting sqref="H6371">
    <cfRule type="cellIs" dxfId="4603" priority="4670" operator="equal">
      <formula>"nurGeometrie"</formula>
    </cfRule>
  </conditionalFormatting>
  <conditionalFormatting sqref="A6287">
    <cfRule type="cellIs" dxfId="4602" priority="4920" operator="equal">
      <formula>"Raster_Planungseinheiten"</formula>
    </cfRule>
    <cfRule type="cellIs" dxfId="4601" priority="4921" operator="equal">
      <formula>"Raster_UmweltVersorgung"</formula>
    </cfRule>
  </conditionalFormatting>
  <conditionalFormatting sqref="A6292">
    <cfRule type="cellIs" dxfId="4600" priority="4910" operator="equal">
      <formula>"Raster_Planungseinheiten"</formula>
    </cfRule>
    <cfRule type="cellIs" dxfId="4599" priority="4911" operator="equal">
      <formula>"Raster_UmweltVersorgung"</formula>
    </cfRule>
  </conditionalFormatting>
  <conditionalFormatting sqref="A6356">
    <cfRule type="cellIs" dxfId="4598" priority="4716" operator="equal">
      <formula>"Raster_Planungseinheiten"</formula>
    </cfRule>
    <cfRule type="cellIs" dxfId="4597" priority="4717" operator="equal">
      <formula>"Raster_UmweltVersorgung"</formula>
    </cfRule>
  </conditionalFormatting>
  <conditionalFormatting sqref="A6364">
    <cfRule type="cellIs" dxfId="4596" priority="4694" operator="equal">
      <formula>"Raster_Planungseinheiten"</formula>
    </cfRule>
    <cfRule type="cellIs" dxfId="4595" priority="4695" operator="equal">
      <formula>"Raster_UmweltVersorgung"</formula>
    </cfRule>
  </conditionalFormatting>
  <conditionalFormatting sqref="A6284">
    <cfRule type="cellIs" dxfId="4594" priority="4926" operator="equal">
      <formula>"Raster_Planungseinheiten"</formula>
    </cfRule>
    <cfRule type="cellIs" dxfId="4593" priority="4927" operator="equal">
      <formula>"Raster_UmweltVersorgung"</formula>
    </cfRule>
  </conditionalFormatting>
  <conditionalFormatting sqref="A6394">
    <cfRule type="cellIs" dxfId="4592" priority="4603" operator="equal">
      <formula>"Raster_Planungseinheiten"</formula>
    </cfRule>
    <cfRule type="cellIs" dxfId="4591" priority="4604" operator="equal">
      <formula>"Raster_UmweltVersorgung"</formula>
    </cfRule>
  </conditionalFormatting>
  <conditionalFormatting sqref="A6288">
    <cfRule type="cellIs" dxfId="4590" priority="4918" operator="equal">
      <formula>"Raster_Planungseinheiten"</formula>
    </cfRule>
    <cfRule type="cellIs" dxfId="4589" priority="4919" operator="equal">
      <formula>"Raster_UmweltVersorgung"</formula>
    </cfRule>
  </conditionalFormatting>
  <conditionalFormatting sqref="A6383">
    <cfRule type="cellIs" dxfId="4588" priority="4654" operator="equal">
      <formula>"Raster_Planungseinheiten"</formula>
    </cfRule>
    <cfRule type="cellIs" dxfId="4587" priority="4655" operator="equal">
      <formula>"Raster_UmweltVersorgung"</formula>
    </cfRule>
  </conditionalFormatting>
  <conditionalFormatting sqref="A6397">
    <cfRule type="cellIs" dxfId="4586" priority="4597" operator="equal">
      <formula>"Raster_Planungseinheiten"</formula>
    </cfRule>
    <cfRule type="cellIs" dxfId="4585" priority="4598" operator="equal">
      <formula>"Raster_UmweltVersorgung"</formula>
    </cfRule>
  </conditionalFormatting>
  <conditionalFormatting sqref="A6370">
    <cfRule type="cellIs" dxfId="4584" priority="4676" operator="equal">
      <formula>"Raster_Planungseinheiten"</formula>
    </cfRule>
    <cfRule type="cellIs" dxfId="4583" priority="4677" operator="equal">
      <formula>"Raster_UmweltVersorgung"</formula>
    </cfRule>
  </conditionalFormatting>
  <conditionalFormatting sqref="A6387">
    <cfRule type="cellIs" dxfId="4582" priority="4610" operator="equal">
      <formula>"Raster_Planungseinheiten"</formula>
    </cfRule>
    <cfRule type="cellIs" dxfId="4581" priority="4611" operator="equal">
      <formula>"Raster_UmweltVersorgung"</formula>
    </cfRule>
  </conditionalFormatting>
  <conditionalFormatting sqref="A6431">
    <cfRule type="cellIs" dxfId="4580" priority="4478" operator="equal">
      <formula>"Raster_Planungseinheiten"</formula>
    </cfRule>
    <cfRule type="cellIs" dxfId="4579" priority="4479" operator="equal">
      <formula>"Raster_UmweltVersorgung"</formula>
    </cfRule>
  </conditionalFormatting>
  <conditionalFormatting sqref="A6357">
    <cfRule type="cellIs" dxfId="4578" priority="4712" operator="equal">
      <formula>"Raster_Planungseinheiten"</formula>
    </cfRule>
    <cfRule type="cellIs" dxfId="4577" priority="4713" operator="equal">
      <formula>"Raster_UmweltVersorgung"</formula>
    </cfRule>
  </conditionalFormatting>
  <conditionalFormatting sqref="A6359">
    <cfRule type="cellIs" dxfId="4576" priority="4704" operator="equal">
      <formula>"Raster_Planungseinheiten"</formula>
    </cfRule>
    <cfRule type="cellIs" dxfId="4575" priority="4705" operator="equal">
      <formula>"Raster_UmweltVersorgung"</formula>
    </cfRule>
  </conditionalFormatting>
  <conditionalFormatting sqref="A6369">
    <cfRule type="cellIs" dxfId="4574" priority="4678" operator="equal">
      <formula>"Raster_Planungseinheiten"</formula>
    </cfRule>
    <cfRule type="cellIs" dxfId="4573" priority="4679" operator="equal">
      <formula>"Raster_UmweltVersorgung"</formula>
    </cfRule>
  </conditionalFormatting>
  <conditionalFormatting sqref="H6383">
    <cfRule type="cellIs" dxfId="4572" priority="4672" operator="equal">
      <formula>"nurGeometrie"</formula>
    </cfRule>
  </conditionalFormatting>
  <conditionalFormatting sqref="H6382">
    <cfRule type="cellIs" dxfId="4571" priority="4673" operator="equal">
      <formula>"nurGeometrie"</formula>
    </cfRule>
  </conditionalFormatting>
  <conditionalFormatting sqref="H6380">
    <cfRule type="cellIs" dxfId="4570" priority="4675" operator="equal">
      <formula>"nurGeometrie"</formula>
    </cfRule>
  </conditionalFormatting>
  <conditionalFormatting sqref="A6361">
    <cfRule type="cellIs" dxfId="4569" priority="4700" operator="equal">
      <formula>"Raster_Planungseinheiten"</formula>
    </cfRule>
    <cfRule type="cellIs" dxfId="4568" priority="4701" operator="equal">
      <formula>"Raster_UmweltVersorgung"</formula>
    </cfRule>
  </conditionalFormatting>
  <conditionalFormatting sqref="A6363">
    <cfRule type="cellIs" dxfId="4567" priority="4696" operator="equal">
      <formula>"Raster_Planungseinheiten"</formula>
    </cfRule>
    <cfRule type="cellIs" dxfId="4566" priority="4697" operator="equal">
      <formula>"Raster_UmweltVersorgung"</formula>
    </cfRule>
  </conditionalFormatting>
  <conditionalFormatting sqref="A6381">
    <cfRule type="cellIs" dxfId="4565" priority="4658" operator="equal">
      <formula>"Raster_Planungseinheiten"</formula>
    </cfRule>
    <cfRule type="cellIs" dxfId="4564" priority="4659" operator="equal">
      <formula>"Raster_UmweltVersorgung"</formula>
    </cfRule>
  </conditionalFormatting>
  <conditionalFormatting sqref="A6367">
    <cfRule type="cellIs" dxfId="4563" priority="4682" operator="equal">
      <formula>"Raster_Planungseinheiten"</formula>
    </cfRule>
    <cfRule type="cellIs" dxfId="4562" priority="4683" operator="equal">
      <formula>"Raster_UmweltVersorgung"</formula>
    </cfRule>
  </conditionalFormatting>
  <conditionalFormatting sqref="A6362">
    <cfRule type="cellIs" dxfId="4561" priority="4698" operator="equal">
      <formula>"Raster_Planungseinheiten"</formula>
    </cfRule>
    <cfRule type="cellIs" dxfId="4560" priority="4699" operator="equal">
      <formula>"Raster_UmweltVersorgung"</formula>
    </cfRule>
  </conditionalFormatting>
  <conditionalFormatting sqref="A6375">
    <cfRule type="cellIs" dxfId="4559" priority="4645" operator="equal">
      <formula>"Raster_Planungseinheiten"</formula>
    </cfRule>
    <cfRule type="cellIs" dxfId="4558" priority="4646" operator="equal">
      <formula>"Raster_UmweltVersorgung"</formula>
    </cfRule>
  </conditionalFormatting>
  <conditionalFormatting sqref="H6282">
    <cfRule type="cellIs" dxfId="4557" priority="4941" operator="equal">
      <formula>"nurGeometrie"</formula>
    </cfRule>
  </conditionalFormatting>
  <conditionalFormatting sqref="H6283">
    <cfRule type="cellIs" dxfId="4556" priority="4940" operator="equal">
      <formula>"nurGeometrie"</formula>
    </cfRule>
  </conditionalFormatting>
  <conditionalFormatting sqref="H6287">
    <cfRule type="cellIs" dxfId="4555" priority="4936" operator="equal">
      <formula>"nurGeometrie"</formula>
    </cfRule>
  </conditionalFormatting>
  <conditionalFormatting sqref="H6384">
    <cfRule type="cellIs" dxfId="4554" priority="4671" operator="equal">
      <formula>"nurGeometrie"</formula>
    </cfRule>
  </conditionalFormatting>
  <conditionalFormatting sqref="A6382">
    <cfRule type="cellIs" dxfId="4553" priority="4656" operator="equal">
      <formula>"Raster_Planungseinheiten"</formula>
    </cfRule>
    <cfRule type="cellIs" dxfId="4552" priority="4657" operator="equal">
      <formula>"Raster_UmweltVersorgung"</formula>
    </cfRule>
  </conditionalFormatting>
  <conditionalFormatting sqref="A6384">
    <cfRule type="cellIs" dxfId="4551" priority="4652" operator="equal">
      <formula>"Raster_Planungseinheiten"</formula>
    </cfRule>
    <cfRule type="cellIs" dxfId="4550" priority="4653" operator="equal">
      <formula>"Raster_UmweltVersorgung"</formula>
    </cfRule>
  </conditionalFormatting>
  <conditionalFormatting sqref="A6286">
    <cfRule type="cellIs" dxfId="4549" priority="4922" operator="equal">
      <formula>"Raster_Planungseinheiten"</formula>
    </cfRule>
    <cfRule type="cellIs" dxfId="4548" priority="4923" operator="equal">
      <formula>"Raster_UmweltVersorgung"</formula>
    </cfRule>
  </conditionalFormatting>
  <conditionalFormatting sqref="H6381">
    <cfRule type="cellIs" dxfId="4547" priority="4674" operator="equal">
      <formula>"nurGeometrie"</formula>
    </cfRule>
  </conditionalFormatting>
  <conditionalFormatting sqref="A6289">
    <cfRule type="cellIs" dxfId="4546" priority="4916" operator="equal">
      <formula>"Raster_Planungseinheiten"</formula>
    </cfRule>
    <cfRule type="cellIs" dxfId="4545" priority="4917" operator="equal">
      <formula>"Raster_UmweltVersorgung"</formula>
    </cfRule>
  </conditionalFormatting>
  <conditionalFormatting sqref="A6395">
    <cfRule type="cellIs" dxfId="4544" priority="4601" operator="equal">
      <formula>"Raster_Planungseinheiten"</formula>
    </cfRule>
    <cfRule type="cellIs" dxfId="4543" priority="4602" operator="equal">
      <formula>"Raster_UmweltVersorgung"</formula>
    </cfRule>
  </conditionalFormatting>
  <conditionalFormatting sqref="H6372">
    <cfRule type="cellIs" dxfId="4542" priority="4669" operator="equal">
      <formula>"nurGeometrie"</formula>
    </cfRule>
  </conditionalFormatting>
  <conditionalFormatting sqref="A6376">
    <cfRule type="cellIs" dxfId="4541" priority="4643" operator="equal">
      <formula>"Raster_Planungseinheiten"</formula>
    </cfRule>
    <cfRule type="cellIs" dxfId="4540" priority="4644" operator="equal">
      <formula>"Raster_UmweltVersorgung"</formula>
    </cfRule>
  </conditionalFormatting>
  <conditionalFormatting sqref="H6374">
    <cfRule type="cellIs" dxfId="4539" priority="4651" operator="equal">
      <formula>"nurGeometrie"</formula>
    </cfRule>
  </conditionalFormatting>
  <conditionalFormatting sqref="A6393">
    <cfRule type="cellIs" dxfId="4538" priority="4592" operator="equal">
      <formula>"Raster_Planungseinheiten"</formula>
    </cfRule>
    <cfRule type="cellIs" dxfId="4537" priority="4593" operator="equal">
      <formula>"Raster_UmweltVersorgung"</formula>
    </cfRule>
  </conditionalFormatting>
  <conditionalFormatting sqref="A6265">
    <cfRule type="cellIs" dxfId="4536" priority="4986" operator="equal">
      <formula>"Raster_Planungseinheiten"</formula>
    </cfRule>
    <cfRule type="cellIs" dxfId="4535" priority="4987" operator="equal">
      <formula>"Raster_UmweltVersorgung"</formula>
    </cfRule>
  </conditionalFormatting>
  <conditionalFormatting sqref="H6269">
    <cfRule type="cellIs" dxfId="4534" priority="4982" operator="equal">
      <formula>"nurGeometrie"</formula>
    </cfRule>
  </conditionalFormatting>
  <conditionalFormatting sqref="H6270">
    <cfRule type="cellIs" dxfId="4533" priority="4981" operator="equal">
      <formula>"nurGeometrie"</formula>
    </cfRule>
  </conditionalFormatting>
  <conditionalFormatting sqref="H6276">
    <cfRule type="cellIs" dxfId="4532" priority="4990" operator="equal">
      <formula>"nurGeometrie"</formula>
    </cfRule>
  </conditionalFormatting>
  <conditionalFormatting sqref="H6277">
    <cfRule type="cellIs" dxfId="4531" priority="4989" operator="equal">
      <formula>"nurGeometrie"</formula>
    </cfRule>
  </conditionalFormatting>
  <conditionalFormatting sqref="H6266">
    <cfRule type="cellIs" dxfId="4530" priority="4985" operator="equal">
      <formula>"nurGeometrie"</formula>
    </cfRule>
  </conditionalFormatting>
  <conditionalFormatting sqref="H6267">
    <cfRule type="cellIs" dxfId="4529" priority="4984" operator="equal">
      <formula>"nurGeometrie"</formula>
    </cfRule>
  </conditionalFormatting>
  <conditionalFormatting sqref="H6265">
    <cfRule type="cellIs" dxfId="4528" priority="4993" operator="equal">
      <formula>"nurGeometrie"</formula>
    </cfRule>
  </conditionalFormatting>
  <conditionalFormatting sqref="H6278">
    <cfRule type="cellIs" dxfId="4527" priority="4988" operator="equal">
      <formula>"nurGeometrie"</formula>
    </cfRule>
  </conditionalFormatting>
  <conditionalFormatting sqref="H6274">
    <cfRule type="cellIs" dxfId="4526" priority="4992" operator="equal">
      <formula>"nurGeometrie"</formula>
    </cfRule>
  </conditionalFormatting>
  <conditionalFormatting sqref="H6275">
    <cfRule type="cellIs" dxfId="4525" priority="4991" operator="equal">
      <formula>"nurGeometrie"</formula>
    </cfRule>
  </conditionalFormatting>
  <conditionalFormatting sqref="H6272">
    <cfRule type="cellIs" dxfId="4524" priority="4979" operator="equal">
      <formula>"nurGeometrie"</formula>
    </cfRule>
  </conditionalFormatting>
  <conditionalFormatting sqref="H6273">
    <cfRule type="cellIs" dxfId="4523" priority="4978" operator="equal">
      <formula>"nurGeometrie"</formula>
    </cfRule>
  </conditionalFormatting>
  <conditionalFormatting sqref="H6268">
    <cfRule type="cellIs" dxfId="4522" priority="4983" operator="equal">
      <formula>"nurGeometrie"</formula>
    </cfRule>
  </conditionalFormatting>
  <conditionalFormatting sqref="H6271">
    <cfRule type="cellIs" dxfId="4521" priority="4980" operator="equal">
      <formula>"nurGeometrie"</formula>
    </cfRule>
  </conditionalFormatting>
  <conditionalFormatting sqref="A6266">
    <cfRule type="cellIs" dxfId="4520" priority="4976" operator="equal">
      <formula>"Raster_Planungseinheiten"</formula>
    </cfRule>
    <cfRule type="cellIs" dxfId="4519" priority="4977" operator="equal">
      <formula>"Raster_UmweltVersorgung"</formula>
    </cfRule>
  </conditionalFormatting>
  <conditionalFormatting sqref="A6267">
    <cfRule type="cellIs" dxfId="4518" priority="4974" operator="equal">
      <formula>"Raster_Planungseinheiten"</formula>
    </cfRule>
    <cfRule type="cellIs" dxfId="4517" priority="4975" operator="equal">
      <formula>"Raster_UmweltVersorgung"</formula>
    </cfRule>
  </conditionalFormatting>
  <conditionalFormatting sqref="A6268">
    <cfRule type="cellIs" dxfId="4516" priority="4972" operator="equal">
      <formula>"Raster_Planungseinheiten"</formula>
    </cfRule>
    <cfRule type="cellIs" dxfId="4515" priority="4973" operator="equal">
      <formula>"Raster_UmweltVersorgung"</formula>
    </cfRule>
  </conditionalFormatting>
  <conditionalFormatting sqref="A6269">
    <cfRule type="cellIs" dxfId="4514" priority="4970" operator="equal">
      <formula>"Raster_Planungseinheiten"</formula>
    </cfRule>
    <cfRule type="cellIs" dxfId="4513" priority="4971" operator="equal">
      <formula>"Raster_UmweltVersorgung"</formula>
    </cfRule>
  </conditionalFormatting>
  <conditionalFormatting sqref="A6270">
    <cfRule type="cellIs" dxfId="4512" priority="4968" operator="equal">
      <formula>"Raster_Planungseinheiten"</formula>
    </cfRule>
    <cfRule type="cellIs" dxfId="4511" priority="4969" operator="equal">
      <formula>"Raster_UmweltVersorgung"</formula>
    </cfRule>
  </conditionalFormatting>
  <conditionalFormatting sqref="A6271">
    <cfRule type="cellIs" dxfId="4510" priority="4966" operator="equal">
      <formula>"Raster_Planungseinheiten"</formula>
    </cfRule>
    <cfRule type="cellIs" dxfId="4509" priority="4967" operator="equal">
      <formula>"Raster_UmweltVersorgung"</formula>
    </cfRule>
  </conditionalFormatting>
  <conditionalFormatting sqref="A6272">
    <cfRule type="cellIs" dxfId="4508" priority="4964" operator="equal">
      <formula>"Raster_Planungseinheiten"</formula>
    </cfRule>
    <cfRule type="cellIs" dxfId="4507" priority="4965" operator="equal">
      <formula>"Raster_UmweltVersorgung"</formula>
    </cfRule>
  </conditionalFormatting>
  <conditionalFormatting sqref="A6273">
    <cfRule type="cellIs" dxfId="4506" priority="4962" operator="equal">
      <formula>"Raster_Planungseinheiten"</formula>
    </cfRule>
    <cfRule type="cellIs" dxfId="4505" priority="4963" operator="equal">
      <formula>"Raster_UmweltVersorgung"</formula>
    </cfRule>
  </conditionalFormatting>
  <conditionalFormatting sqref="A6274">
    <cfRule type="cellIs" dxfId="4504" priority="4960" operator="equal">
      <formula>"Raster_Planungseinheiten"</formula>
    </cfRule>
    <cfRule type="cellIs" dxfId="4503" priority="4961" operator="equal">
      <formula>"Raster_UmweltVersorgung"</formula>
    </cfRule>
  </conditionalFormatting>
  <conditionalFormatting sqref="A6275">
    <cfRule type="cellIs" dxfId="4502" priority="4958" operator="equal">
      <formula>"Raster_Planungseinheiten"</formula>
    </cfRule>
    <cfRule type="cellIs" dxfId="4501" priority="4959" operator="equal">
      <formula>"Raster_UmweltVersorgung"</formula>
    </cfRule>
  </conditionalFormatting>
  <conditionalFormatting sqref="A6276">
    <cfRule type="cellIs" dxfId="4500" priority="4956" operator="equal">
      <formula>"Raster_Planungseinheiten"</formula>
    </cfRule>
    <cfRule type="cellIs" dxfId="4499" priority="4957" operator="equal">
      <formula>"Raster_UmweltVersorgung"</formula>
    </cfRule>
  </conditionalFormatting>
  <conditionalFormatting sqref="A6277">
    <cfRule type="cellIs" dxfId="4498" priority="4954" operator="equal">
      <formula>"Raster_Planungseinheiten"</formula>
    </cfRule>
    <cfRule type="cellIs" dxfId="4497" priority="4955" operator="equal">
      <formula>"Raster_UmweltVersorgung"</formula>
    </cfRule>
  </conditionalFormatting>
  <conditionalFormatting sqref="A6278">
    <cfRule type="cellIs" dxfId="4496" priority="4952" operator="equal">
      <formula>"Raster_Planungseinheiten"</formula>
    </cfRule>
    <cfRule type="cellIs" dxfId="4495" priority="4953" operator="equal">
      <formula>"Raster_UmweltVersorgung"</formula>
    </cfRule>
  </conditionalFormatting>
  <conditionalFormatting sqref="A6279">
    <cfRule type="cellIs" dxfId="4494" priority="4944" operator="equal">
      <formula>"Raster_Planungseinheiten"</formula>
    </cfRule>
    <cfRule type="cellIs" dxfId="4493" priority="4945" operator="equal">
      <formula>"Raster_UmweltVersorgung"</formula>
    </cfRule>
  </conditionalFormatting>
  <conditionalFormatting sqref="H6364">
    <cfRule type="cellIs" dxfId="4492" priority="4707" operator="equal">
      <formula>"nurGeometrie"</formula>
    </cfRule>
  </conditionalFormatting>
  <conditionalFormatting sqref="H6284">
    <cfRule type="cellIs" dxfId="4491" priority="4939" operator="equal">
      <formula>"nurGeometrie"</formula>
    </cfRule>
  </conditionalFormatting>
  <conditionalFormatting sqref="H6290">
    <cfRule type="cellIs" dxfId="4490" priority="4948" operator="equal">
      <formula>"nurGeometrie"</formula>
    </cfRule>
  </conditionalFormatting>
  <conditionalFormatting sqref="H6291">
    <cfRule type="cellIs" dxfId="4489" priority="4947" operator="equal">
      <formula>"nurGeometrie"</formula>
    </cfRule>
  </conditionalFormatting>
  <conditionalFormatting sqref="H6280">
    <cfRule type="cellIs" dxfId="4488" priority="4943" operator="equal">
      <formula>"nurGeometrie"</formula>
    </cfRule>
  </conditionalFormatting>
  <conditionalFormatting sqref="H6281">
    <cfRule type="cellIs" dxfId="4487" priority="4942" operator="equal">
      <formula>"nurGeometrie"</formula>
    </cfRule>
  </conditionalFormatting>
  <conditionalFormatting sqref="H6279">
    <cfRule type="cellIs" dxfId="4486" priority="4951" operator="equal">
      <formula>"nurGeometrie"</formula>
    </cfRule>
  </conditionalFormatting>
  <conditionalFormatting sqref="H6292">
    <cfRule type="cellIs" dxfId="4485" priority="4946" operator="equal">
      <formula>"nurGeometrie"</formula>
    </cfRule>
  </conditionalFormatting>
  <conditionalFormatting sqref="H6288">
    <cfRule type="cellIs" dxfId="4484" priority="4950" operator="equal">
      <formula>"nurGeometrie"</formula>
    </cfRule>
  </conditionalFormatting>
  <conditionalFormatting sqref="H6289">
    <cfRule type="cellIs" dxfId="4483" priority="4949" operator="equal">
      <formula>"nurGeometrie"</formula>
    </cfRule>
  </conditionalFormatting>
  <conditionalFormatting sqref="H6286">
    <cfRule type="cellIs" dxfId="4482" priority="4937" operator="equal">
      <formula>"nurGeometrie"</formula>
    </cfRule>
  </conditionalFormatting>
  <conditionalFormatting sqref="H6363">
    <cfRule type="cellIs" dxfId="4481" priority="4708" operator="equal">
      <formula>"nurGeometrie"</formula>
    </cfRule>
  </conditionalFormatting>
  <conditionalFormatting sqref="H6285">
    <cfRule type="cellIs" dxfId="4480" priority="4938" operator="equal">
      <formula>"nurGeometrie"</formula>
    </cfRule>
  </conditionalFormatting>
  <conditionalFormatting sqref="A6280">
    <cfRule type="cellIs" dxfId="4479" priority="4934" operator="equal">
      <formula>"Raster_Planungseinheiten"</formula>
    </cfRule>
    <cfRule type="cellIs" dxfId="4478" priority="4935" operator="equal">
      <formula>"Raster_UmweltVersorgung"</formula>
    </cfRule>
  </conditionalFormatting>
  <conditionalFormatting sqref="A6282">
    <cfRule type="cellIs" dxfId="4477" priority="4930" operator="equal">
      <formula>"Raster_Planungseinheiten"</formula>
    </cfRule>
    <cfRule type="cellIs" dxfId="4476" priority="4931" operator="equal">
      <formula>"Raster_UmweltVersorgung"</formula>
    </cfRule>
  </conditionalFormatting>
  <conditionalFormatting sqref="A6283">
    <cfRule type="cellIs" dxfId="4475" priority="4928" operator="equal">
      <formula>"Raster_Planungseinheiten"</formula>
    </cfRule>
    <cfRule type="cellIs" dxfId="4474" priority="4929" operator="equal">
      <formula>"Raster_UmweltVersorgung"</formula>
    </cfRule>
  </conditionalFormatting>
  <conditionalFormatting sqref="A6396">
    <cfRule type="cellIs" dxfId="4473" priority="4599" operator="equal">
      <formula>"Raster_Planungseinheiten"</formula>
    </cfRule>
    <cfRule type="cellIs" dxfId="4472" priority="4600" operator="equal">
      <formula>"Raster_UmweltVersorgung"</formula>
    </cfRule>
  </conditionalFormatting>
  <conditionalFormatting sqref="A6398">
    <cfRule type="cellIs" dxfId="4471" priority="4595" operator="equal">
      <formula>"Raster_Planungseinheiten"</formula>
    </cfRule>
    <cfRule type="cellIs" dxfId="4470" priority="4596" operator="equal">
      <formula>"Raster_UmweltVersorgung"</formula>
    </cfRule>
  </conditionalFormatting>
  <conditionalFormatting sqref="A6290">
    <cfRule type="cellIs" dxfId="4469" priority="4914" operator="equal">
      <formula>"Raster_Planungseinheiten"</formula>
    </cfRule>
    <cfRule type="cellIs" dxfId="4468" priority="4915" operator="equal">
      <formula>"Raster_UmweltVersorgung"</formula>
    </cfRule>
  </conditionalFormatting>
  <conditionalFormatting sqref="A6291">
    <cfRule type="cellIs" dxfId="4467" priority="4912" operator="equal">
      <formula>"Raster_Planungseinheiten"</formula>
    </cfRule>
    <cfRule type="cellIs" dxfId="4466" priority="4913" operator="equal">
      <formula>"Raster_UmweltVersorgung"</formula>
    </cfRule>
  </conditionalFormatting>
  <conditionalFormatting sqref="A6299">
    <cfRule type="cellIs" dxfId="4465" priority="4882" operator="equal">
      <formula>"Raster_Planungseinheiten"</formula>
    </cfRule>
    <cfRule type="cellIs" dxfId="4464" priority="4883" operator="equal">
      <formula>"Raster_UmweltVersorgung"</formula>
    </cfRule>
  </conditionalFormatting>
  <conditionalFormatting sqref="A6295">
    <cfRule type="cellIs" dxfId="4463" priority="4890" operator="equal">
      <formula>"Raster_Planungseinheiten"</formula>
    </cfRule>
    <cfRule type="cellIs" dxfId="4462" priority="4891" operator="equal">
      <formula>"Raster_UmweltVersorgung"</formula>
    </cfRule>
  </conditionalFormatting>
  <conditionalFormatting sqref="A6301">
    <cfRule type="cellIs" dxfId="4461" priority="4878" operator="equal">
      <formula>"Raster_Planungseinheiten"</formula>
    </cfRule>
    <cfRule type="cellIs" dxfId="4460" priority="4879" operator="equal">
      <formula>"Raster_UmweltVersorgung"</formula>
    </cfRule>
  </conditionalFormatting>
  <conditionalFormatting sqref="A6306">
    <cfRule type="cellIs" dxfId="4459" priority="4868" operator="equal">
      <formula>"Raster_Planungseinheiten"</formula>
    </cfRule>
    <cfRule type="cellIs" dxfId="4458" priority="4869" operator="equal">
      <formula>"Raster_UmweltVersorgung"</formula>
    </cfRule>
  </conditionalFormatting>
  <conditionalFormatting sqref="A6298">
    <cfRule type="cellIs" dxfId="4457" priority="4884" operator="equal">
      <formula>"Raster_Planungseinheiten"</formula>
    </cfRule>
    <cfRule type="cellIs" dxfId="4456" priority="4885" operator="equal">
      <formula>"Raster_UmweltVersorgung"</formula>
    </cfRule>
  </conditionalFormatting>
  <conditionalFormatting sqref="A6302">
    <cfRule type="cellIs" dxfId="4455" priority="4876" operator="equal">
      <formula>"Raster_Planungseinheiten"</formula>
    </cfRule>
    <cfRule type="cellIs" dxfId="4454" priority="4877" operator="equal">
      <formula>"Raster_UmweltVersorgung"</formula>
    </cfRule>
  </conditionalFormatting>
  <conditionalFormatting sqref="H6296">
    <cfRule type="cellIs" dxfId="4453" priority="4899" operator="equal">
      <formula>"nurGeometrie"</formula>
    </cfRule>
  </conditionalFormatting>
  <conditionalFormatting sqref="H6297">
    <cfRule type="cellIs" dxfId="4452" priority="4898" operator="equal">
      <formula>"nurGeometrie"</formula>
    </cfRule>
  </conditionalFormatting>
  <conditionalFormatting sqref="H6301">
    <cfRule type="cellIs" dxfId="4451" priority="4894" operator="equal">
      <formula>"nurGeometrie"</formula>
    </cfRule>
  </conditionalFormatting>
  <conditionalFormatting sqref="A6300">
    <cfRule type="cellIs" dxfId="4450" priority="4880" operator="equal">
      <formula>"Raster_Planungseinheiten"</formula>
    </cfRule>
    <cfRule type="cellIs" dxfId="4449" priority="4881" operator="equal">
      <formula>"Raster_UmweltVersorgung"</formula>
    </cfRule>
  </conditionalFormatting>
  <conditionalFormatting sqref="A6303">
    <cfRule type="cellIs" dxfId="4448" priority="4874" operator="equal">
      <formula>"Raster_Planungseinheiten"</formula>
    </cfRule>
    <cfRule type="cellIs" dxfId="4447" priority="4875" operator="equal">
      <formula>"Raster_UmweltVersorgung"</formula>
    </cfRule>
  </conditionalFormatting>
  <conditionalFormatting sqref="A6293">
    <cfRule type="cellIs" dxfId="4446" priority="4902" operator="equal">
      <formula>"Raster_Planungseinheiten"</formula>
    </cfRule>
    <cfRule type="cellIs" dxfId="4445" priority="4903" operator="equal">
      <formula>"Raster_UmweltVersorgung"</formula>
    </cfRule>
  </conditionalFormatting>
  <conditionalFormatting sqref="H6298">
    <cfRule type="cellIs" dxfId="4444" priority="4897" operator="equal">
      <formula>"nurGeometrie"</formula>
    </cfRule>
  </conditionalFormatting>
  <conditionalFormatting sqref="H6304">
    <cfRule type="cellIs" dxfId="4443" priority="4906" operator="equal">
      <formula>"nurGeometrie"</formula>
    </cfRule>
  </conditionalFormatting>
  <conditionalFormatting sqref="H6305">
    <cfRule type="cellIs" dxfId="4442" priority="4905" operator="equal">
      <formula>"nurGeometrie"</formula>
    </cfRule>
  </conditionalFormatting>
  <conditionalFormatting sqref="H6294">
    <cfRule type="cellIs" dxfId="4441" priority="4901" operator="equal">
      <formula>"nurGeometrie"</formula>
    </cfRule>
  </conditionalFormatting>
  <conditionalFormatting sqref="H6295">
    <cfRule type="cellIs" dxfId="4440" priority="4900" operator="equal">
      <formula>"nurGeometrie"</formula>
    </cfRule>
  </conditionalFormatting>
  <conditionalFormatting sqref="H6293">
    <cfRule type="cellIs" dxfId="4439" priority="4909" operator="equal">
      <formula>"nurGeometrie"</formula>
    </cfRule>
  </conditionalFormatting>
  <conditionalFormatting sqref="H6306">
    <cfRule type="cellIs" dxfId="4438" priority="4904" operator="equal">
      <formula>"nurGeometrie"</formula>
    </cfRule>
  </conditionalFormatting>
  <conditionalFormatting sqref="H6302">
    <cfRule type="cellIs" dxfId="4437" priority="4908" operator="equal">
      <formula>"nurGeometrie"</formula>
    </cfRule>
  </conditionalFormatting>
  <conditionalFormatting sqref="H6303">
    <cfRule type="cellIs" dxfId="4436" priority="4907" operator="equal">
      <formula>"nurGeometrie"</formula>
    </cfRule>
  </conditionalFormatting>
  <conditionalFormatting sqref="H6300">
    <cfRule type="cellIs" dxfId="4435" priority="4895" operator="equal">
      <formula>"nurGeometrie"</formula>
    </cfRule>
  </conditionalFormatting>
  <conditionalFormatting sqref="H6299">
    <cfRule type="cellIs" dxfId="4434" priority="4896" operator="equal">
      <formula>"nurGeometrie"</formula>
    </cfRule>
  </conditionalFormatting>
  <conditionalFormatting sqref="A6294">
    <cfRule type="cellIs" dxfId="4433" priority="4892" operator="equal">
      <formula>"Raster_Planungseinheiten"</formula>
    </cfRule>
    <cfRule type="cellIs" dxfId="4432" priority="4893" operator="equal">
      <formula>"Raster_UmweltVersorgung"</formula>
    </cfRule>
  </conditionalFormatting>
  <conditionalFormatting sqref="A6296">
    <cfRule type="cellIs" dxfId="4431" priority="4888" operator="equal">
      <formula>"Raster_Planungseinheiten"</formula>
    </cfRule>
    <cfRule type="cellIs" dxfId="4430" priority="4889" operator="equal">
      <formula>"Raster_UmweltVersorgung"</formula>
    </cfRule>
  </conditionalFormatting>
  <conditionalFormatting sqref="A6297">
    <cfRule type="cellIs" dxfId="4429" priority="4886" operator="equal">
      <formula>"Raster_Planungseinheiten"</formula>
    </cfRule>
    <cfRule type="cellIs" dxfId="4428" priority="4887" operator="equal">
      <formula>"Raster_UmweltVersorgung"</formula>
    </cfRule>
  </conditionalFormatting>
  <conditionalFormatting sqref="A6304">
    <cfRule type="cellIs" dxfId="4427" priority="4872" operator="equal">
      <formula>"Raster_Planungseinheiten"</formula>
    </cfRule>
    <cfRule type="cellIs" dxfId="4426" priority="4873" operator="equal">
      <formula>"Raster_UmweltVersorgung"</formula>
    </cfRule>
  </conditionalFormatting>
  <conditionalFormatting sqref="A6305">
    <cfRule type="cellIs" dxfId="4425" priority="4870" operator="equal">
      <formula>"Raster_Planungseinheiten"</formula>
    </cfRule>
    <cfRule type="cellIs" dxfId="4424" priority="4871" operator="equal">
      <formula>"Raster_UmweltVersorgung"</formula>
    </cfRule>
  </conditionalFormatting>
  <conditionalFormatting sqref="A6313">
    <cfRule type="cellIs" dxfId="4423" priority="4840" operator="equal">
      <formula>"Raster_Planungseinheiten"</formula>
    </cfRule>
    <cfRule type="cellIs" dxfId="4422" priority="4841" operator="equal">
      <formula>"Raster_UmweltVersorgung"</formula>
    </cfRule>
  </conditionalFormatting>
  <conditionalFormatting sqref="A6309">
    <cfRule type="cellIs" dxfId="4421" priority="4848" operator="equal">
      <formula>"Raster_Planungseinheiten"</formula>
    </cfRule>
    <cfRule type="cellIs" dxfId="4420" priority="4849" operator="equal">
      <formula>"Raster_UmweltVersorgung"</formula>
    </cfRule>
  </conditionalFormatting>
  <conditionalFormatting sqref="A6315">
    <cfRule type="cellIs" dxfId="4419" priority="4836" operator="equal">
      <formula>"Raster_Planungseinheiten"</formula>
    </cfRule>
    <cfRule type="cellIs" dxfId="4418" priority="4837" operator="equal">
      <formula>"Raster_UmweltVersorgung"</formula>
    </cfRule>
  </conditionalFormatting>
  <conditionalFormatting sqref="A6320">
    <cfRule type="cellIs" dxfId="4417" priority="4826" operator="equal">
      <formula>"Raster_Planungseinheiten"</formula>
    </cfRule>
    <cfRule type="cellIs" dxfId="4416" priority="4827" operator="equal">
      <formula>"Raster_UmweltVersorgung"</formula>
    </cfRule>
  </conditionalFormatting>
  <conditionalFormatting sqref="A6312">
    <cfRule type="cellIs" dxfId="4415" priority="4842" operator="equal">
      <formula>"Raster_Planungseinheiten"</formula>
    </cfRule>
    <cfRule type="cellIs" dxfId="4414" priority="4843" operator="equal">
      <formula>"Raster_UmweltVersorgung"</formula>
    </cfRule>
  </conditionalFormatting>
  <conditionalFormatting sqref="A6316">
    <cfRule type="cellIs" dxfId="4413" priority="4834" operator="equal">
      <formula>"Raster_Planungseinheiten"</formula>
    </cfRule>
    <cfRule type="cellIs" dxfId="4412" priority="4835" operator="equal">
      <formula>"Raster_UmweltVersorgung"</formula>
    </cfRule>
  </conditionalFormatting>
  <conditionalFormatting sqref="H6310">
    <cfRule type="cellIs" dxfId="4411" priority="4857" operator="equal">
      <formula>"nurGeometrie"</formula>
    </cfRule>
  </conditionalFormatting>
  <conditionalFormatting sqref="H6311">
    <cfRule type="cellIs" dxfId="4410" priority="4856" operator="equal">
      <formula>"nurGeometrie"</formula>
    </cfRule>
  </conditionalFormatting>
  <conditionalFormatting sqref="H6315">
    <cfRule type="cellIs" dxfId="4409" priority="4852" operator="equal">
      <formula>"nurGeometrie"</formula>
    </cfRule>
  </conditionalFormatting>
  <conditionalFormatting sqref="A6314">
    <cfRule type="cellIs" dxfId="4408" priority="4838" operator="equal">
      <formula>"Raster_Planungseinheiten"</formula>
    </cfRule>
    <cfRule type="cellIs" dxfId="4407" priority="4839" operator="equal">
      <formula>"Raster_UmweltVersorgung"</formula>
    </cfRule>
  </conditionalFormatting>
  <conditionalFormatting sqref="A6317">
    <cfRule type="cellIs" dxfId="4406" priority="4832" operator="equal">
      <formula>"Raster_Planungseinheiten"</formula>
    </cfRule>
    <cfRule type="cellIs" dxfId="4405" priority="4833" operator="equal">
      <formula>"Raster_UmweltVersorgung"</formula>
    </cfRule>
  </conditionalFormatting>
  <conditionalFormatting sqref="A6307">
    <cfRule type="cellIs" dxfId="4404" priority="4860" operator="equal">
      <formula>"Raster_Planungseinheiten"</formula>
    </cfRule>
    <cfRule type="cellIs" dxfId="4403" priority="4861" operator="equal">
      <formula>"Raster_UmweltVersorgung"</formula>
    </cfRule>
  </conditionalFormatting>
  <conditionalFormatting sqref="H6312">
    <cfRule type="cellIs" dxfId="4402" priority="4855" operator="equal">
      <formula>"nurGeometrie"</formula>
    </cfRule>
  </conditionalFormatting>
  <conditionalFormatting sqref="H6318">
    <cfRule type="cellIs" dxfId="4401" priority="4864" operator="equal">
      <formula>"nurGeometrie"</formula>
    </cfRule>
  </conditionalFormatting>
  <conditionalFormatting sqref="H6319">
    <cfRule type="cellIs" dxfId="4400" priority="4863" operator="equal">
      <formula>"nurGeometrie"</formula>
    </cfRule>
  </conditionalFormatting>
  <conditionalFormatting sqref="H6308">
    <cfRule type="cellIs" dxfId="4399" priority="4859" operator="equal">
      <formula>"nurGeometrie"</formula>
    </cfRule>
  </conditionalFormatting>
  <conditionalFormatting sqref="H6309">
    <cfRule type="cellIs" dxfId="4398" priority="4858" operator="equal">
      <formula>"nurGeometrie"</formula>
    </cfRule>
  </conditionalFormatting>
  <conditionalFormatting sqref="H6307">
    <cfRule type="cellIs" dxfId="4397" priority="4867" operator="equal">
      <formula>"nurGeometrie"</formula>
    </cfRule>
  </conditionalFormatting>
  <conditionalFormatting sqref="H6320">
    <cfRule type="cellIs" dxfId="4396" priority="4862" operator="equal">
      <formula>"nurGeometrie"</formula>
    </cfRule>
  </conditionalFormatting>
  <conditionalFormatting sqref="H6316">
    <cfRule type="cellIs" dxfId="4395" priority="4866" operator="equal">
      <formula>"nurGeometrie"</formula>
    </cfRule>
  </conditionalFormatting>
  <conditionalFormatting sqref="H6317">
    <cfRule type="cellIs" dxfId="4394" priority="4865" operator="equal">
      <formula>"nurGeometrie"</formula>
    </cfRule>
  </conditionalFormatting>
  <conditionalFormatting sqref="H6314">
    <cfRule type="cellIs" dxfId="4393" priority="4853" operator="equal">
      <formula>"nurGeometrie"</formula>
    </cfRule>
  </conditionalFormatting>
  <conditionalFormatting sqref="H6313">
    <cfRule type="cellIs" dxfId="4392" priority="4854" operator="equal">
      <formula>"nurGeometrie"</formula>
    </cfRule>
  </conditionalFormatting>
  <conditionalFormatting sqref="A6308">
    <cfRule type="cellIs" dxfId="4391" priority="4850" operator="equal">
      <formula>"Raster_Planungseinheiten"</formula>
    </cfRule>
    <cfRule type="cellIs" dxfId="4390" priority="4851" operator="equal">
      <formula>"Raster_UmweltVersorgung"</formula>
    </cfRule>
  </conditionalFormatting>
  <conditionalFormatting sqref="A6310">
    <cfRule type="cellIs" dxfId="4389" priority="4846" operator="equal">
      <formula>"Raster_Planungseinheiten"</formula>
    </cfRule>
    <cfRule type="cellIs" dxfId="4388" priority="4847" operator="equal">
      <formula>"Raster_UmweltVersorgung"</formula>
    </cfRule>
  </conditionalFormatting>
  <conditionalFormatting sqref="A6311">
    <cfRule type="cellIs" dxfId="4387" priority="4844" operator="equal">
      <formula>"Raster_Planungseinheiten"</formula>
    </cfRule>
    <cfRule type="cellIs" dxfId="4386" priority="4845" operator="equal">
      <formula>"Raster_UmweltVersorgung"</formula>
    </cfRule>
  </conditionalFormatting>
  <conditionalFormatting sqref="A6318">
    <cfRule type="cellIs" dxfId="4385" priority="4830" operator="equal">
      <formula>"Raster_Planungseinheiten"</formula>
    </cfRule>
    <cfRule type="cellIs" dxfId="4384" priority="4831" operator="equal">
      <formula>"Raster_UmweltVersorgung"</formula>
    </cfRule>
  </conditionalFormatting>
  <conditionalFormatting sqref="A6319">
    <cfRule type="cellIs" dxfId="4383" priority="4828" operator="equal">
      <formula>"Raster_Planungseinheiten"</formula>
    </cfRule>
    <cfRule type="cellIs" dxfId="4382" priority="4829" operator="equal">
      <formula>"Raster_UmweltVersorgung"</formula>
    </cfRule>
  </conditionalFormatting>
  <conditionalFormatting sqref="A6327">
    <cfRule type="cellIs" dxfId="4381" priority="4798" operator="equal">
      <formula>"Raster_Planungseinheiten"</formula>
    </cfRule>
    <cfRule type="cellIs" dxfId="4380" priority="4799" operator="equal">
      <formula>"Raster_UmweltVersorgung"</formula>
    </cfRule>
  </conditionalFormatting>
  <conditionalFormatting sqref="A6323">
    <cfRule type="cellIs" dxfId="4379" priority="4806" operator="equal">
      <formula>"Raster_Planungseinheiten"</formula>
    </cfRule>
    <cfRule type="cellIs" dxfId="4378" priority="4807" operator="equal">
      <formula>"Raster_UmweltVersorgung"</formula>
    </cfRule>
  </conditionalFormatting>
  <conditionalFormatting sqref="A6329">
    <cfRule type="cellIs" dxfId="4377" priority="4794" operator="equal">
      <formula>"Raster_Planungseinheiten"</formula>
    </cfRule>
    <cfRule type="cellIs" dxfId="4376" priority="4795" operator="equal">
      <formula>"Raster_UmweltVersorgung"</formula>
    </cfRule>
  </conditionalFormatting>
  <conditionalFormatting sqref="A6334">
    <cfRule type="cellIs" dxfId="4375" priority="4784" operator="equal">
      <formula>"Raster_Planungseinheiten"</formula>
    </cfRule>
    <cfRule type="cellIs" dxfId="4374" priority="4785" operator="equal">
      <formula>"Raster_UmweltVersorgung"</formula>
    </cfRule>
  </conditionalFormatting>
  <conditionalFormatting sqref="A6326">
    <cfRule type="cellIs" dxfId="4373" priority="4800" operator="equal">
      <formula>"Raster_Planungseinheiten"</formula>
    </cfRule>
    <cfRule type="cellIs" dxfId="4372" priority="4801" operator="equal">
      <formula>"Raster_UmweltVersorgung"</formula>
    </cfRule>
  </conditionalFormatting>
  <conditionalFormatting sqref="A6330">
    <cfRule type="cellIs" dxfId="4371" priority="4792" operator="equal">
      <formula>"Raster_Planungseinheiten"</formula>
    </cfRule>
    <cfRule type="cellIs" dxfId="4370" priority="4793" operator="equal">
      <formula>"Raster_UmweltVersorgung"</formula>
    </cfRule>
  </conditionalFormatting>
  <conditionalFormatting sqref="H6324">
    <cfRule type="cellIs" dxfId="4369" priority="4815" operator="equal">
      <formula>"nurGeometrie"</formula>
    </cfRule>
  </conditionalFormatting>
  <conditionalFormatting sqref="H6325">
    <cfRule type="cellIs" dxfId="4368" priority="4814" operator="equal">
      <formula>"nurGeometrie"</formula>
    </cfRule>
  </conditionalFormatting>
  <conditionalFormatting sqref="H6329">
    <cfRule type="cellIs" dxfId="4367" priority="4810" operator="equal">
      <formula>"nurGeometrie"</formula>
    </cfRule>
  </conditionalFormatting>
  <conditionalFormatting sqref="A6328">
    <cfRule type="cellIs" dxfId="4366" priority="4796" operator="equal">
      <formula>"Raster_Planungseinheiten"</formula>
    </cfRule>
    <cfRule type="cellIs" dxfId="4365" priority="4797" operator="equal">
      <formula>"Raster_UmweltVersorgung"</formula>
    </cfRule>
  </conditionalFormatting>
  <conditionalFormatting sqref="A6331">
    <cfRule type="cellIs" dxfId="4364" priority="4790" operator="equal">
      <formula>"Raster_Planungseinheiten"</formula>
    </cfRule>
    <cfRule type="cellIs" dxfId="4363" priority="4791" operator="equal">
      <formula>"Raster_UmweltVersorgung"</formula>
    </cfRule>
  </conditionalFormatting>
  <conditionalFormatting sqref="A6321">
    <cfRule type="cellIs" dxfId="4362" priority="4818" operator="equal">
      <formula>"Raster_Planungseinheiten"</formula>
    </cfRule>
    <cfRule type="cellIs" dxfId="4361" priority="4819" operator="equal">
      <formula>"Raster_UmweltVersorgung"</formula>
    </cfRule>
  </conditionalFormatting>
  <conditionalFormatting sqref="H6326">
    <cfRule type="cellIs" dxfId="4360" priority="4813" operator="equal">
      <formula>"nurGeometrie"</formula>
    </cfRule>
  </conditionalFormatting>
  <conditionalFormatting sqref="H6332">
    <cfRule type="cellIs" dxfId="4359" priority="4822" operator="equal">
      <formula>"nurGeometrie"</formula>
    </cfRule>
  </conditionalFormatting>
  <conditionalFormatting sqref="H6333">
    <cfRule type="cellIs" dxfId="4358" priority="4821" operator="equal">
      <formula>"nurGeometrie"</formula>
    </cfRule>
  </conditionalFormatting>
  <conditionalFormatting sqref="H6322">
    <cfRule type="cellIs" dxfId="4357" priority="4817" operator="equal">
      <formula>"nurGeometrie"</formula>
    </cfRule>
  </conditionalFormatting>
  <conditionalFormatting sqref="H6323">
    <cfRule type="cellIs" dxfId="4356" priority="4816" operator="equal">
      <formula>"nurGeometrie"</formula>
    </cfRule>
  </conditionalFormatting>
  <conditionalFormatting sqref="H6321">
    <cfRule type="cellIs" dxfId="4355" priority="4825" operator="equal">
      <formula>"nurGeometrie"</formula>
    </cfRule>
  </conditionalFormatting>
  <conditionalFormatting sqref="H6334">
    <cfRule type="cellIs" dxfId="4354" priority="4820" operator="equal">
      <formula>"nurGeometrie"</formula>
    </cfRule>
  </conditionalFormatting>
  <conditionalFormatting sqref="H6330">
    <cfRule type="cellIs" dxfId="4353" priority="4824" operator="equal">
      <formula>"nurGeometrie"</formula>
    </cfRule>
  </conditionalFormatting>
  <conditionalFormatting sqref="H6331">
    <cfRule type="cellIs" dxfId="4352" priority="4823" operator="equal">
      <formula>"nurGeometrie"</formula>
    </cfRule>
  </conditionalFormatting>
  <conditionalFormatting sqref="H6328">
    <cfRule type="cellIs" dxfId="4351" priority="4811" operator="equal">
      <formula>"nurGeometrie"</formula>
    </cfRule>
  </conditionalFormatting>
  <conditionalFormatting sqref="H6327">
    <cfRule type="cellIs" dxfId="4350" priority="4812" operator="equal">
      <formula>"nurGeometrie"</formula>
    </cfRule>
  </conditionalFormatting>
  <conditionalFormatting sqref="A6322">
    <cfRule type="cellIs" dxfId="4349" priority="4808" operator="equal">
      <formula>"Raster_Planungseinheiten"</formula>
    </cfRule>
    <cfRule type="cellIs" dxfId="4348" priority="4809" operator="equal">
      <formula>"Raster_UmweltVersorgung"</formula>
    </cfRule>
  </conditionalFormatting>
  <conditionalFormatting sqref="A6324">
    <cfRule type="cellIs" dxfId="4347" priority="4804" operator="equal">
      <formula>"Raster_Planungseinheiten"</formula>
    </cfRule>
    <cfRule type="cellIs" dxfId="4346" priority="4805" operator="equal">
      <formula>"Raster_UmweltVersorgung"</formula>
    </cfRule>
  </conditionalFormatting>
  <conditionalFormatting sqref="A6325">
    <cfRule type="cellIs" dxfId="4345" priority="4802" operator="equal">
      <formula>"Raster_Planungseinheiten"</formula>
    </cfRule>
    <cfRule type="cellIs" dxfId="4344" priority="4803" operator="equal">
      <formula>"Raster_UmweltVersorgung"</formula>
    </cfRule>
  </conditionalFormatting>
  <conditionalFormatting sqref="A6332">
    <cfRule type="cellIs" dxfId="4343" priority="4788" operator="equal">
      <formula>"Raster_Planungseinheiten"</formula>
    </cfRule>
    <cfRule type="cellIs" dxfId="4342" priority="4789" operator="equal">
      <formula>"Raster_UmweltVersorgung"</formula>
    </cfRule>
  </conditionalFormatting>
  <conditionalFormatting sqref="A6333">
    <cfRule type="cellIs" dxfId="4341" priority="4786" operator="equal">
      <formula>"Raster_Planungseinheiten"</formula>
    </cfRule>
    <cfRule type="cellIs" dxfId="4340" priority="4787" operator="equal">
      <formula>"Raster_UmweltVersorgung"</formula>
    </cfRule>
  </conditionalFormatting>
  <conditionalFormatting sqref="A6335">
    <cfRule type="cellIs" dxfId="4339" priority="4774" operator="equal">
      <formula>"Raster_Planungseinheiten"</formula>
    </cfRule>
    <cfRule type="cellIs" dxfId="4338" priority="4775" operator="equal">
      <formula>"Raster_UmweltVersorgung"</formula>
    </cfRule>
  </conditionalFormatting>
  <conditionalFormatting sqref="H6337">
    <cfRule type="cellIs" dxfId="4337" priority="4776" operator="equal">
      <formula>"nurGeometrie"</formula>
    </cfRule>
  </conditionalFormatting>
  <conditionalFormatting sqref="H6340">
    <cfRule type="cellIs" dxfId="4336" priority="4781" operator="equal">
      <formula>"nurGeometrie"</formula>
    </cfRule>
  </conditionalFormatting>
  <conditionalFormatting sqref="H6341">
    <cfRule type="cellIs" dxfId="4335" priority="4780" operator="equal">
      <formula>"nurGeometrie"</formula>
    </cfRule>
  </conditionalFormatting>
  <conditionalFormatting sqref="H6342">
    <cfRule type="cellIs" dxfId="4334" priority="4779" operator="equal">
      <formula>"nurGeometrie"</formula>
    </cfRule>
  </conditionalFormatting>
  <conditionalFormatting sqref="H6338">
    <cfRule type="cellIs" dxfId="4333" priority="4783" operator="equal">
      <formula>"nurGeometrie"</formula>
    </cfRule>
  </conditionalFormatting>
  <conditionalFormatting sqref="H6339">
    <cfRule type="cellIs" dxfId="4332" priority="4782" operator="equal">
      <formula>"nurGeometrie"</formula>
    </cfRule>
  </conditionalFormatting>
  <conditionalFormatting sqref="H6336">
    <cfRule type="cellIs" dxfId="4331" priority="4777" operator="equal">
      <formula>"nurGeometrie"</formula>
    </cfRule>
  </conditionalFormatting>
  <conditionalFormatting sqref="H6335">
    <cfRule type="cellIs" dxfId="4330" priority="4778" operator="equal">
      <formula>"nurGeometrie"</formula>
    </cfRule>
  </conditionalFormatting>
  <conditionalFormatting sqref="A6336">
    <cfRule type="cellIs" dxfId="4329" priority="4772" operator="equal">
      <formula>"Raster_Planungseinheiten"</formula>
    </cfRule>
    <cfRule type="cellIs" dxfId="4328" priority="4773" operator="equal">
      <formula>"Raster_UmweltVersorgung"</formula>
    </cfRule>
  </conditionalFormatting>
  <conditionalFormatting sqref="A6337">
    <cfRule type="cellIs" dxfId="4327" priority="4770" operator="equal">
      <formula>"Raster_Planungseinheiten"</formula>
    </cfRule>
    <cfRule type="cellIs" dxfId="4326" priority="4771" operator="equal">
      <formula>"Raster_UmweltVersorgung"</formula>
    </cfRule>
  </conditionalFormatting>
  <conditionalFormatting sqref="A6338">
    <cfRule type="cellIs" dxfId="4325" priority="4768" operator="equal">
      <formula>"Raster_Planungseinheiten"</formula>
    </cfRule>
    <cfRule type="cellIs" dxfId="4324" priority="4769" operator="equal">
      <formula>"Raster_UmweltVersorgung"</formula>
    </cfRule>
  </conditionalFormatting>
  <conditionalFormatting sqref="A6339">
    <cfRule type="cellIs" dxfId="4323" priority="4766" operator="equal">
      <formula>"Raster_Planungseinheiten"</formula>
    </cfRule>
    <cfRule type="cellIs" dxfId="4322" priority="4767" operator="equal">
      <formula>"Raster_UmweltVersorgung"</formula>
    </cfRule>
  </conditionalFormatting>
  <conditionalFormatting sqref="A6340">
    <cfRule type="cellIs" dxfId="4321" priority="4764" operator="equal">
      <formula>"Raster_Planungseinheiten"</formula>
    </cfRule>
    <cfRule type="cellIs" dxfId="4320" priority="4765" operator="equal">
      <formula>"Raster_UmweltVersorgung"</formula>
    </cfRule>
  </conditionalFormatting>
  <conditionalFormatting sqref="A6341">
    <cfRule type="cellIs" dxfId="4319" priority="4762" operator="equal">
      <formula>"Raster_Planungseinheiten"</formula>
    </cfRule>
    <cfRule type="cellIs" dxfId="4318" priority="4763" operator="equal">
      <formula>"Raster_UmweltVersorgung"</formula>
    </cfRule>
  </conditionalFormatting>
  <conditionalFormatting sqref="A6342">
    <cfRule type="cellIs" dxfId="4317" priority="4760" operator="equal">
      <formula>"Raster_Planungseinheiten"</formula>
    </cfRule>
    <cfRule type="cellIs" dxfId="4316" priority="4761" operator="equal">
      <formula>"Raster_UmweltVersorgung"</formula>
    </cfRule>
  </conditionalFormatting>
  <conditionalFormatting sqref="A6343">
    <cfRule type="cellIs" dxfId="4315" priority="4750" operator="equal">
      <formula>"Raster_Planungseinheiten"</formula>
    </cfRule>
    <cfRule type="cellIs" dxfId="4314" priority="4751" operator="equal">
      <formula>"Raster_UmweltVersorgung"</formula>
    </cfRule>
  </conditionalFormatting>
  <conditionalFormatting sqref="H6345">
    <cfRule type="cellIs" dxfId="4313" priority="4752" operator="equal">
      <formula>"nurGeometrie"</formula>
    </cfRule>
  </conditionalFormatting>
  <conditionalFormatting sqref="H6348">
    <cfRule type="cellIs" dxfId="4312" priority="4757" operator="equal">
      <formula>"nurGeometrie"</formula>
    </cfRule>
  </conditionalFormatting>
  <conditionalFormatting sqref="H6349">
    <cfRule type="cellIs" dxfId="4311" priority="4756" operator="equal">
      <formula>"nurGeometrie"</formula>
    </cfRule>
  </conditionalFormatting>
  <conditionalFormatting sqref="H6350">
    <cfRule type="cellIs" dxfId="4310" priority="4755" operator="equal">
      <formula>"nurGeometrie"</formula>
    </cfRule>
  </conditionalFormatting>
  <conditionalFormatting sqref="H6346">
    <cfRule type="cellIs" dxfId="4309" priority="4759" operator="equal">
      <formula>"nurGeometrie"</formula>
    </cfRule>
  </conditionalFormatting>
  <conditionalFormatting sqref="H6347">
    <cfRule type="cellIs" dxfId="4308" priority="4758" operator="equal">
      <formula>"nurGeometrie"</formula>
    </cfRule>
  </conditionalFormatting>
  <conditionalFormatting sqref="H6344">
    <cfRule type="cellIs" dxfId="4307" priority="4753" operator="equal">
      <formula>"nurGeometrie"</formula>
    </cfRule>
  </conditionalFormatting>
  <conditionalFormatting sqref="H6343">
    <cfRule type="cellIs" dxfId="4306" priority="4754" operator="equal">
      <formula>"nurGeometrie"</formula>
    </cfRule>
  </conditionalFormatting>
  <conditionalFormatting sqref="A6344">
    <cfRule type="cellIs" dxfId="4305" priority="4748" operator="equal">
      <formula>"Raster_Planungseinheiten"</formula>
    </cfRule>
    <cfRule type="cellIs" dxfId="4304" priority="4749" operator="equal">
      <formula>"Raster_UmweltVersorgung"</formula>
    </cfRule>
  </conditionalFormatting>
  <conditionalFormatting sqref="A6345">
    <cfRule type="cellIs" dxfId="4303" priority="4746" operator="equal">
      <formula>"Raster_Planungseinheiten"</formula>
    </cfRule>
    <cfRule type="cellIs" dxfId="4302" priority="4747" operator="equal">
      <formula>"Raster_UmweltVersorgung"</formula>
    </cfRule>
  </conditionalFormatting>
  <conditionalFormatting sqref="A6346">
    <cfRule type="cellIs" dxfId="4301" priority="4744" operator="equal">
      <formula>"Raster_Planungseinheiten"</formula>
    </cfRule>
    <cfRule type="cellIs" dxfId="4300" priority="4745" operator="equal">
      <formula>"Raster_UmweltVersorgung"</formula>
    </cfRule>
  </conditionalFormatting>
  <conditionalFormatting sqref="A6347">
    <cfRule type="cellIs" dxfId="4299" priority="4742" operator="equal">
      <formula>"Raster_Planungseinheiten"</formula>
    </cfRule>
    <cfRule type="cellIs" dxfId="4298" priority="4743" operator="equal">
      <formula>"Raster_UmweltVersorgung"</formula>
    </cfRule>
  </conditionalFormatting>
  <conditionalFormatting sqref="A6348">
    <cfRule type="cellIs" dxfId="4297" priority="4740" operator="equal">
      <formula>"Raster_Planungseinheiten"</formula>
    </cfRule>
    <cfRule type="cellIs" dxfId="4296" priority="4741" operator="equal">
      <formula>"Raster_UmweltVersorgung"</formula>
    </cfRule>
  </conditionalFormatting>
  <conditionalFormatting sqref="A6349">
    <cfRule type="cellIs" dxfId="4295" priority="4738" operator="equal">
      <formula>"Raster_Planungseinheiten"</formula>
    </cfRule>
    <cfRule type="cellIs" dxfId="4294" priority="4739" operator="equal">
      <formula>"Raster_UmweltVersorgung"</formula>
    </cfRule>
  </conditionalFormatting>
  <conditionalFormatting sqref="A6350">
    <cfRule type="cellIs" dxfId="4293" priority="4736" operator="equal">
      <formula>"Raster_Planungseinheiten"</formula>
    </cfRule>
    <cfRule type="cellIs" dxfId="4292" priority="4737" operator="equal">
      <formula>"Raster_UmweltVersorgung"</formula>
    </cfRule>
  </conditionalFormatting>
  <conditionalFormatting sqref="A6351">
    <cfRule type="cellIs" dxfId="4291" priority="4726" operator="equal">
      <formula>"Raster_Planungseinheiten"</formula>
    </cfRule>
    <cfRule type="cellIs" dxfId="4290" priority="4727" operator="equal">
      <formula>"Raster_UmweltVersorgung"</formula>
    </cfRule>
  </conditionalFormatting>
  <conditionalFormatting sqref="H6353">
    <cfRule type="cellIs" dxfId="4289" priority="4728" operator="equal">
      <formula>"nurGeometrie"</formula>
    </cfRule>
  </conditionalFormatting>
  <conditionalFormatting sqref="H6356">
    <cfRule type="cellIs" dxfId="4288" priority="4733" operator="equal">
      <formula>"nurGeometrie"</formula>
    </cfRule>
  </conditionalFormatting>
  <conditionalFormatting sqref="H6357">
    <cfRule type="cellIs" dxfId="4287" priority="4732" operator="equal">
      <formula>"nurGeometrie"</formula>
    </cfRule>
  </conditionalFormatting>
  <conditionalFormatting sqref="H6358">
    <cfRule type="cellIs" dxfId="4286" priority="4731" operator="equal">
      <formula>"nurGeometrie"</formula>
    </cfRule>
  </conditionalFormatting>
  <conditionalFormatting sqref="H6354">
    <cfRule type="cellIs" dxfId="4285" priority="4735" operator="equal">
      <formula>"nurGeometrie"</formula>
    </cfRule>
  </conditionalFormatting>
  <conditionalFormatting sqref="H6355">
    <cfRule type="cellIs" dxfId="4284" priority="4734" operator="equal">
      <formula>"nurGeometrie"</formula>
    </cfRule>
  </conditionalFormatting>
  <conditionalFormatting sqref="H6352">
    <cfRule type="cellIs" dxfId="4283" priority="4729" operator="equal">
      <formula>"nurGeometrie"</formula>
    </cfRule>
  </conditionalFormatting>
  <conditionalFormatting sqref="H6351">
    <cfRule type="cellIs" dxfId="4282" priority="4730" operator="equal">
      <formula>"nurGeometrie"</formula>
    </cfRule>
  </conditionalFormatting>
  <conditionalFormatting sqref="A6352">
    <cfRule type="cellIs" dxfId="4281" priority="4724" operator="equal">
      <formula>"Raster_Planungseinheiten"</formula>
    </cfRule>
    <cfRule type="cellIs" dxfId="4280" priority="4725" operator="equal">
      <formula>"Raster_UmweltVersorgung"</formula>
    </cfRule>
  </conditionalFormatting>
  <conditionalFormatting sqref="A6353">
    <cfRule type="cellIs" dxfId="4279" priority="4722" operator="equal">
      <formula>"Raster_Planungseinheiten"</formula>
    </cfRule>
    <cfRule type="cellIs" dxfId="4278" priority="4723" operator="equal">
      <formula>"Raster_UmweltVersorgung"</formula>
    </cfRule>
  </conditionalFormatting>
  <conditionalFormatting sqref="A6354">
    <cfRule type="cellIs" dxfId="4277" priority="4720" operator="equal">
      <formula>"Raster_Planungseinheiten"</formula>
    </cfRule>
    <cfRule type="cellIs" dxfId="4276" priority="4721" operator="equal">
      <formula>"Raster_UmweltVersorgung"</formula>
    </cfRule>
  </conditionalFormatting>
  <conditionalFormatting sqref="A6355">
    <cfRule type="cellIs" dxfId="4275" priority="4718" operator="equal">
      <formula>"Raster_Planungseinheiten"</formula>
    </cfRule>
    <cfRule type="cellIs" dxfId="4274" priority="4719" operator="equal">
      <formula>"Raster_UmweltVersorgung"</formula>
    </cfRule>
  </conditionalFormatting>
  <conditionalFormatting sqref="A6358">
    <cfRule type="cellIs" dxfId="4273" priority="4714" operator="equal">
      <formula>"Raster_Planungseinheiten"</formula>
    </cfRule>
    <cfRule type="cellIs" dxfId="4272" priority="4715" operator="equal">
      <formula>"Raster_UmweltVersorgung"</formula>
    </cfRule>
  </conditionalFormatting>
  <conditionalFormatting sqref="A6368">
    <cfRule type="cellIs" dxfId="4271" priority="4680" operator="equal">
      <formula>"Raster_Planungseinheiten"</formula>
    </cfRule>
    <cfRule type="cellIs" dxfId="4270" priority="4681" operator="equal">
      <formula>"Raster_UmweltVersorgung"</formula>
    </cfRule>
  </conditionalFormatting>
  <conditionalFormatting sqref="H6387">
    <cfRule type="cellIs" dxfId="4269" priority="4616" operator="equal">
      <formula>"nurGeometrie"</formula>
    </cfRule>
  </conditionalFormatting>
  <conditionalFormatting sqref="H6362">
    <cfRule type="cellIs" dxfId="4268" priority="4709" operator="equal">
      <formula>"nurGeometrie"</formula>
    </cfRule>
  </conditionalFormatting>
  <conditionalFormatting sqref="H6360">
    <cfRule type="cellIs" dxfId="4267" priority="4711" operator="equal">
      <formula>"nurGeometrie"</formula>
    </cfRule>
  </conditionalFormatting>
  <conditionalFormatting sqref="H6361">
    <cfRule type="cellIs" dxfId="4266" priority="4710" operator="equal">
      <formula>"nurGeometrie"</formula>
    </cfRule>
  </conditionalFormatting>
  <conditionalFormatting sqref="H6386">
    <cfRule type="cellIs" dxfId="4265" priority="4617" operator="equal">
      <formula>"nurGeometrie"</formula>
    </cfRule>
  </conditionalFormatting>
  <conditionalFormatting sqref="H6359">
    <cfRule type="cellIs" dxfId="4264" priority="4706" operator="equal">
      <formula>"nurGeometrie"</formula>
    </cfRule>
  </conditionalFormatting>
  <conditionalFormatting sqref="A6374">
    <cfRule type="cellIs" dxfId="4263" priority="4647" operator="equal">
      <formula>"Raster_Planungseinheiten"</formula>
    </cfRule>
    <cfRule type="cellIs" dxfId="4262" priority="4648" operator="equal">
      <formula>"Raster_UmweltVersorgung"</formula>
    </cfRule>
  </conditionalFormatting>
  <conditionalFormatting sqref="H6365">
    <cfRule type="cellIs" dxfId="4261" priority="4688" operator="equal">
      <formula>"nurGeometrie"</formula>
    </cfRule>
  </conditionalFormatting>
  <conditionalFormatting sqref="H6368">
    <cfRule type="cellIs" dxfId="4260" priority="4691" operator="equal">
      <formula>"nurGeometrie"</formula>
    </cfRule>
  </conditionalFormatting>
  <conditionalFormatting sqref="H6369">
    <cfRule type="cellIs" dxfId="4259" priority="4690" operator="equal">
      <formula>"nurGeometrie"</formula>
    </cfRule>
  </conditionalFormatting>
  <conditionalFormatting sqref="H6370">
    <cfRule type="cellIs" dxfId="4258" priority="4689" operator="equal">
      <formula>"nurGeometrie"</formula>
    </cfRule>
  </conditionalFormatting>
  <conditionalFormatting sqref="H6366">
    <cfRule type="cellIs" dxfId="4257" priority="4693" operator="equal">
      <formula>"nurGeometrie"</formula>
    </cfRule>
  </conditionalFormatting>
  <conditionalFormatting sqref="H6367">
    <cfRule type="cellIs" dxfId="4256" priority="4692" operator="equal">
      <formula>"nurGeometrie"</formula>
    </cfRule>
  </conditionalFormatting>
  <conditionalFormatting sqref="A6365">
    <cfRule type="cellIs" dxfId="4255" priority="4686" operator="equal">
      <formula>"Raster_Planungseinheiten"</formula>
    </cfRule>
    <cfRule type="cellIs" dxfId="4254" priority="4687" operator="equal">
      <formula>"Raster_UmweltVersorgung"</formula>
    </cfRule>
  </conditionalFormatting>
  <conditionalFormatting sqref="A6366">
    <cfRule type="cellIs" dxfId="4253" priority="4684" operator="equal">
      <formula>"Raster_Planungseinheiten"</formula>
    </cfRule>
    <cfRule type="cellIs" dxfId="4252" priority="4685" operator="equal">
      <formula>"Raster_UmweltVersorgung"</formula>
    </cfRule>
  </conditionalFormatting>
  <conditionalFormatting sqref="A6385">
    <cfRule type="cellIs" dxfId="4251" priority="4614" operator="equal">
      <formula>"Raster_Planungseinheiten"</formula>
    </cfRule>
    <cfRule type="cellIs" dxfId="4250" priority="4615" operator="equal">
      <formula>"Raster_UmweltVersorgung"</formula>
    </cfRule>
  </conditionalFormatting>
  <conditionalFormatting sqref="A6386">
    <cfRule type="cellIs" dxfId="4249" priority="4612" operator="equal">
      <formula>"Raster_Planungseinheiten"</formula>
    </cfRule>
    <cfRule type="cellIs" dxfId="4248" priority="4613" operator="equal">
      <formula>"Raster_UmweltVersorgung"</formula>
    </cfRule>
  </conditionalFormatting>
  <conditionalFormatting sqref="H6373">
    <cfRule type="cellIs" dxfId="4247" priority="4668" operator="equal">
      <formula>"nurGeometrie"</formula>
    </cfRule>
  </conditionalFormatting>
  <conditionalFormatting sqref="H6396">
    <cfRule type="cellIs" dxfId="4246" priority="4607" operator="equal">
      <formula>"nurGeometrie"</formula>
    </cfRule>
  </conditionalFormatting>
  <conditionalFormatting sqref="H6397">
    <cfRule type="cellIs" dxfId="4245" priority="4606" operator="equal">
      <formula>"nurGeometrie"</formula>
    </cfRule>
  </conditionalFormatting>
  <conditionalFormatting sqref="H6394">
    <cfRule type="cellIs" dxfId="4244" priority="4609" operator="equal">
      <formula>"nurGeometrie"</formula>
    </cfRule>
  </conditionalFormatting>
  <conditionalFormatting sqref="H6395">
    <cfRule type="cellIs" dxfId="4243" priority="4608" operator="equal">
      <formula>"nurGeometrie"</formula>
    </cfRule>
  </conditionalFormatting>
  <conditionalFormatting sqref="H6375">
    <cfRule type="cellIs" dxfId="4242" priority="4650" operator="equal">
      <formula>"nurGeometrie"</formula>
    </cfRule>
  </conditionalFormatting>
  <conditionalFormatting sqref="H6376">
    <cfRule type="cellIs" dxfId="4241" priority="4649" operator="equal">
      <formula>"nurGeometrie"</formula>
    </cfRule>
  </conditionalFormatting>
  <conditionalFormatting sqref="A6378">
    <cfRule type="cellIs" dxfId="4240" priority="4636" operator="equal">
      <formula>"Raster_Planungseinheiten"</formula>
    </cfRule>
    <cfRule type="cellIs" dxfId="4239" priority="4637" operator="equal">
      <formula>"Raster_UmweltVersorgung"</formula>
    </cfRule>
  </conditionalFormatting>
  <conditionalFormatting sqref="A6379">
    <cfRule type="cellIs" dxfId="4238" priority="4634" operator="equal">
      <formula>"Raster_Planungseinheiten"</formula>
    </cfRule>
    <cfRule type="cellIs" dxfId="4237" priority="4635" operator="equal">
      <formula>"Raster_UmweltVersorgung"</formula>
    </cfRule>
  </conditionalFormatting>
  <conditionalFormatting sqref="H6377">
    <cfRule type="cellIs" dxfId="4236" priority="4642" operator="equal">
      <formula>"nurGeometrie"</formula>
    </cfRule>
  </conditionalFormatting>
  <conditionalFormatting sqref="A6377">
    <cfRule type="cellIs" dxfId="4235" priority="4638" operator="equal">
      <formula>"Raster_Planungseinheiten"</formula>
    </cfRule>
    <cfRule type="cellIs" dxfId="4234" priority="4639" operator="equal">
      <formula>"Raster_UmweltVersorgung"</formula>
    </cfRule>
  </conditionalFormatting>
  <conditionalFormatting sqref="H6378">
    <cfRule type="cellIs" dxfId="4233" priority="4641" operator="equal">
      <formula>"nurGeometrie"</formula>
    </cfRule>
  </conditionalFormatting>
  <conditionalFormatting sqref="H6379">
    <cfRule type="cellIs" dxfId="4232" priority="4640" operator="equal">
      <formula>"nurGeometrie"</formula>
    </cfRule>
  </conditionalFormatting>
  <conditionalFormatting sqref="A6388">
    <cfRule type="cellIs" dxfId="4231" priority="4627" operator="equal">
      <formula>"Raster_Planungseinheiten"</formula>
    </cfRule>
    <cfRule type="cellIs" dxfId="4230" priority="4628" operator="equal">
      <formula>"Raster_UmweltVersorgung"</formula>
    </cfRule>
  </conditionalFormatting>
  <conditionalFormatting sqref="A6391">
    <cfRule type="cellIs" dxfId="4229" priority="4621" operator="equal">
      <formula>"Raster_Planungseinheiten"</formula>
    </cfRule>
    <cfRule type="cellIs" dxfId="4228" priority="4622" operator="equal">
      <formula>"Raster_UmweltVersorgung"</formula>
    </cfRule>
  </conditionalFormatting>
  <conditionalFormatting sqref="H6391">
    <cfRule type="cellIs" dxfId="4227" priority="4630" operator="equal">
      <formula>"nurGeometrie"</formula>
    </cfRule>
  </conditionalFormatting>
  <conditionalFormatting sqref="H6390">
    <cfRule type="cellIs" dxfId="4226" priority="4631" operator="equal">
      <formula>"nurGeometrie"</formula>
    </cfRule>
  </conditionalFormatting>
  <conditionalFormatting sqref="H6388">
    <cfRule type="cellIs" dxfId="4225" priority="4633" operator="equal">
      <formula>"nurGeometrie"</formula>
    </cfRule>
  </conditionalFormatting>
  <conditionalFormatting sqref="A6389">
    <cfRule type="cellIs" dxfId="4224" priority="4625" operator="equal">
      <formula>"Raster_Planungseinheiten"</formula>
    </cfRule>
    <cfRule type="cellIs" dxfId="4223" priority="4626" operator="equal">
      <formula>"Raster_UmweltVersorgung"</formula>
    </cfRule>
  </conditionalFormatting>
  <conditionalFormatting sqref="H6392">
    <cfRule type="cellIs" dxfId="4222" priority="4629" operator="equal">
      <formula>"nurGeometrie"</formula>
    </cfRule>
  </conditionalFormatting>
  <conditionalFormatting sqref="A6390">
    <cfRule type="cellIs" dxfId="4221" priority="4623" operator="equal">
      <formula>"Raster_Planungseinheiten"</formula>
    </cfRule>
    <cfRule type="cellIs" dxfId="4220" priority="4624" operator="equal">
      <formula>"Raster_UmweltVersorgung"</formula>
    </cfRule>
  </conditionalFormatting>
  <conditionalFormatting sqref="A6392">
    <cfRule type="cellIs" dxfId="4219" priority="4619" operator="equal">
      <formula>"Raster_Planungseinheiten"</formula>
    </cfRule>
    <cfRule type="cellIs" dxfId="4218" priority="4620" operator="equal">
      <formula>"Raster_UmweltVersorgung"</formula>
    </cfRule>
  </conditionalFormatting>
  <conditionalFormatting sqref="H6389">
    <cfRule type="cellIs" dxfId="4217" priority="4632" operator="equal">
      <formula>"nurGeometrie"</formula>
    </cfRule>
  </conditionalFormatting>
  <conditionalFormatting sqref="A6430">
    <cfRule type="cellIs" dxfId="4216" priority="4480" operator="equal">
      <formula>"Raster_Planungseinheiten"</formula>
    </cfRule>
    <cfRule type="cellIs" dxfId="4215" priority="4481" operator="equal">
      <formula>"Raster_UmweltVersorgung"</formula>
    </cfRule>
  </conditionalFormatting>
  <conditionalFormatting sqref="H6385">
    <cfRule type="cellIs" dxfId="4214" priority="4618" operator="equal">
      <formula>"nurGeometrie"</formula>
    </cfRule>
  </conditionalFormatting>
  <conditionalFormatting sqref="A6429">
    <cfRule type="cellIs" dxfId="4213" priority="4482" operator="equal">
      <formula>"Raster_Planungseinheiten"</formula>
    </cfRule>
    <cfRule type="cellIs" dxfId="4212" priority="4483" operator="equal">
      <formula>"Raster_UmweltVersorgung"</formula>
    </cfRule>
  </conditionalFormatting>
  <conditionalFormatting sqref="H6430">
    <cfRule type="cellIs" dxfId="4211" priority="4485" operator="equal">
      <formula>"nurGeometrie"</formula>
    </cfRule>
  </conditionalFormatting>
  <conditionalFormatting sqref="H6431">
    <cfRule type="cellIs" dxfId="4210" priority="4484" operator="equal">
      <formula>"nurGeometrie"</formula>
    </cfRule>
  </conditionalFormatting>
  <conditionalFormatting sqref="H6398">
    <cfRule type="cellIs" dxfId="4209" priority="4605" operator="equal">
      <formula>"nurGeometrie"</formula>
    </cfRule>
  </conditionalFormatting>
  <conditionalFormatting sqref="H6393">
    <cfRule type="cellIs" dxfId="4208" priority="4594" operator="equal">
      <formula>"nurGeometrie"</formula>
    </cfRule>
  </conditionalFormatting>
  <conditionalFormatting sqref="A6401">
    <cfRule type="cellIs" dxfId="4207" priority="4568" operator="equal">
      <formula>"Raster_Planungseinheiten"</formula>
    </cfRule>
    <cfRule type="cellIs" dxfId="4206" priority="4569" operator="equal">
      <formula>"Raster_UmweltVersorgung"</formula>
    </cfRule>
  </conditionalFormatting>
  <conditionalFormatting sqref="H6401">
    <cfRule type="cellIs" dxfId="4205" priority="4574" operator="equal">
      <formula>"nurGeometrie"</formula>
    </cfRule>
  </conditionalFormatting>
  <conditionalFormatting sqref="H6400">
    <cfRule type="cellIs" dxfId="4204" priority="4575" operator="equal">
      <formula>"nurGeometrie"</formula>
    </cfRule>
  </conditionalFormatting>
  <conditionalFormatting sqref="A6399">
    <cfRule type="cellIs" dxfId="4203" priority="4572" operator="equal">
      <formula>"Raster_Planungseinheiten"</formula>
    </cfRule>
    <cfRule type="cellIs" dxfId="4202" priority="4573" operator="equal">
      <formula>"Raster_UmweltVersorgung"</formula>
    </cfRule>
  </conditionalFormatting>
  <conditionalFormatting sqref="A6400">
    <cfRule type="cellIs" dxfId="4201" priority="4570" operator="equal">
      <formula>"Raster_Planungseinheiten"</formula>
    </cfRule>
    <cfRule type="cellIs" dxfId="4200" priority="4571" operator="equal">
      <formula>"Raster_UmweltVersorgung"</formula>
    </cfRule>
  </conditionalFormatting>
  <conditionalFormatting sqref="A6402">
    <cfRule type="cellIs" dxfId="4199" priority="4585" operator="equal">
      <formula>"Raster_Planungseinheiten"</formula>
    </cfRule>
    <cfRule type="cellIs" dxfId="4198" priority="4586" operator="equal">
      <formula>"Raster_UmweltVersorgung"</formula>
    </cfRule>
  </conditionalFormatting>
  <conditionalFormatting sqref="A6405">
    <cfRule type="cellIs" dxfId="4197" priority="4579" operator="equal">
      <formula>"Raster_Planungseinheiten"</formula>
    </cfRule>
    <cfRule type="cellIs" dxfId="4196" priority="4580" operator="equal">
      <formula>"Raster_UmweltVersorgung"</formula>
    </cfRule>
  </conditionalFormatting>
  <conditionalFormatting sqref="H6405">
    <cfRule type="cellIs" dxfId="4195" priority="4588" operator="equal">
      <formula>"nurGeometrie"</formula>
    </cfRule>
  </conditionalFormatting>
  <conditionalFormatting sqref="H6404">
    <cfRule type="cellIs" dxfId="4194" priority="4589" operator="equal">
      <formula>"nurGeometrie"</formula>
    </cfRule>
  </conditionalFormatting>
  <conditionalFormatting sqref="H6402">
    <cfRule type="cellIs" dxfId="4193" priority="4591" operator="equal">
      <formula>"nurGeometrie"</formula>
    </cfRule>
  </conditionalFormatting>
  <conditionalFormatting sqref="A6403">
    <cfRule type="cellIs" dxfId="4192" priority="4583" operator="equal">
      <formula>"Raster_Planungseinheiten"</formula>
    </cfRule>
    <cfRule type="cellIs" dxfId="4191" priority="4584" operator="equal">
      <formula>"Raster_UmweltVersorgung"</formula>
    </cfRule>
  </conditionalFormatting>
  <conditionalFormatting sqref="H6406">
    <cfRule type="cellIs" dxfId="4190" priority="4587" operator="equal">
      <formula>"nurGeometrie"</formula>
    </cfRule>
  </conditionalFormatting>
  <conditionalFormatting sqref="A6404">
    <cfRule type="cellIs" dxfId="4189" priority="4581" operator="equal">
      <formula>"Raster_Planungseinheiten"</formula>
    </cfRule>
    <cfRule type="cellIs" dxfId="4188" priority="4582" operator="equal">
      <formula>"Raster_UmweltVersorgung"</formula>
    </cfRule>
  </conditionalFormatting>
  <conditionalFormatting sqref="A6406">
    <cfRule type="cellIs" dxfId="4187" priority="4577" operator="equal">
      <formula>"Raster_Planungseinheiten"</formula>
    </cfRule>
    <cfRule type="cellIs" dxfId="4186" priority="4578" operator="equal">
      <formula>"Raster_UmweltVersorgung"</formula>
    </cfRule>
  </conditionalFormatting>
  <conditionalFormatting sqref="H6403">
    <cfRule type="cellIs" dxfId="4185" priority="4590" operator="equal">
      <formula>"nurGeometrie"</formula>
    </cfRule>
  </conditionalFormatting>
  <conditionalFormatting sqref="H6399">
    <cfRule type="cellIs" dxfId="4184" priority="4576" operator="equal">
      <formula>"nurGeometrie"</formula>
    </cfRule>
  </conditionalFormatting>
  <conditionalFormatting sqref="A6407">
    <cfRule type="cellIs" dxfId="4183" priority="4558" operator="equal">
      <formula>"Raster_Planungseinheiten"</formula>
    </cfRule>
    <cfRule type="cellIs" dxfId="4182" priority="4559" operator="equal">
      <formula>"Raster_UmweltVersorgung"</formula>
    </cfRule>
  </conditionalFormatting>
  <conditionalFormatting sqref="H6407">
    <cfRule type="cellIs" dxfId="4181" priority="4562" operator="equal">
      <formula>"nurGeometrie"</formula>
    </cfRule>
  </conditionalFormatting>
  <conditionalFormatting sqref="H6419">
    <cfRule type="cellIs" dxfId="4180" priority="4564" operator="equal">
      <formula>"nurGeometrie"</formula>
    </cfRule>
  </conditionalFormatting>
  <conditionalFormatting sqref="H6418">
    <cfRule type="cellIs" dxfId="4179" priority="4565" operator="equal">
      <formula>"nurGeometrie"</formula>
    </cfRule>
  </conditionalFormatting>
  <conditionalFormatting sqref="H6416">
    <cfRule type="cellIs" dxfId="4178" priority="4567" operator="equal">
      <formula>"nurGeometrie"</formula>
    </cfRule>
  </conditionalFormatting>
  <conditionalFormatting sqref="H6420">
    <cfRule type="cellIs" dxfId="4177" priority="4563" operator="equal">
      <formula>"nurGeometrie"</formula>
    </cfRule>
  </conditionalFormatting>
  <conditionalFormatting sqref="H6417">
    <cfRule type="cellIs" dxfId="4176" priority="4566" operator="equal">
      <formula>"nurGeometrie"</formula>
    </cfRule>
  </conditionalFormatting>
  <conditionalFormatting sqref="H6408">
    <cfRule type="cellIs" dxfId="4175" priority="4561" operator="equal">
      <formula>"nurGeometrie"</formula>
    </cfRule>
  </conditionalFormatting>
  <conditionalFormatting sqref="H6410">
    <cfRule type="cellIs" dxfId="4174" priority="4557" operator="equal">
      <formula>"nurGeometrie"</formula>
    </cfRule>
  </conditionalFormatting>
  <conditionalFormatting sqref="H6409">
    <cfRule type="cellIs" dxfId="4173" priority="4560" operator="equal">
      <formula>"nurGeometrie"</formula>
    </cfRule>
  </conditionalFormatting>
  <conditionalFormatting sqref="H6411">
    <cfRule type="cellIs" dxfId="4172" priority="4556" operator="equal">
      <formula>"nurGeometrie"</formula>
    </cfRule>
  </conditionalFormatting>
  <conditionalFormatting sqref="H6412">
    <cfRule type="cellIs" dxfId="4171" priority="4555" operator="equal">
      <formula>"nurGeometrie"</formula>
    </cfRule>
  </conditionalFormatting>
  <conditionalFormatting sqref="H6413">
    <cfRule type="cellIs" dxfId="4170" priority="4554" operator="equal">
      <formula>"nurGeometrie"</formula>
    </cfRule>
  </conditionalFormatting>
  <conditionalFormatting sqref="H6414">
    <cfRule type="cellIs" dxfId="4169" priority="4553" operator="equal">
      <formula>"nurGeometrie"</formula>
    </cfRule>
  </conditionalFormatting>
  <conditionalFormatting sqref="H6415">
    <cfRule type="cellIs" dxfId="4168" priority="4552" operator="equal">
      <formula>"nurGeometrie"</formula>
    </cfRule>
  </conditionalFormatting>
  <conditionalFormatting sqref="A6408">
    <cfRule type="cellIs" dxfId="4167" priority="4550" operator="equal">
      <formula>"Raster_Planungseinheiten"</formula>
    </cfRule>
    <cfRule type="cellIs" dxfId="4166" priority="4551" operator="equal">
      <formula>"Raster_UmweltVersorgung"</formula>
    </cfRule>
  </conditionalFormatting>
  <conditionalFormatting sqref="A6409">
    <cfRule type="cellIs" dxfId="4165" priority="4548" operator="equal">
      <formula>"Raster_Planungseinheiten"</formula>
    </cfRule>
    <cfRule type="cellIs" dxfId="4164" priority="4549" operator="equal">
      <formula>"Raster_UmweltVersorgung"</formula>
    </cfRule>
  </conditionalFormatting>
  <conditionalFormatting sqref="A6410">
    <cfRule type="cellIs" dxfId="4163" priority="4546" operator="equal">
      <formula>"Raster_Planungseinheiten"</formula>
    </cfRule>
    <cfRule type="cellIs" dxfId="4162" priority="4547" operator="equal">
      <formula>"Raster_UmweltVersorgung"</formula>
    </cfRule>
  </conditionalFormatting>
  <conditionalFormatting sqref="A6411">
    <cfRule type="cellIs" dxfId="4161" priority="4544" operator="equal">
      <formula>"Raster_Planungseinheiten"</formula>
    </cfRule>
    <cfRule type="cellIs" dxfId="4160" priority="4545" operator="equal">
      <formula>"Raster_UmweltVersorgung"</formula>
    </cfRule>
  </conditionalFormatting>
  <conditionalFormatting sqref="A6412">
    <cfRule type="cellIs" dxfId="4159" priority="4542" operator="equal">
      <formula>"Raster_Planungseinheiten"</formula>
    </cfRule>
    <cfRule type="cellIs" dxfId="4158" priority="4543" operator="equal">
      <formula>"Raster_UmweltVersorgung"</formula>
    </cfRule>
  </conditionalFormatting>
  <conditionalFormatting sqref="A6413">
    <cfRule type="cellIs" dxfId="4157" priority="4540" operator="equal">
      <formula>"Raster_Planungseinheiten"</formula>
    </cfRule>
    <cfRule type="cellIs" dxfId="4156" priority="4541" operator="equal">
      <formula>"Raster_UmweltVersorgung"</formula>
    </cfRule>
  </conditionalFormatting>
  <conditionalFormatting sqref="A6414">
    <cfRule type="cellIs" dxfId="4155" priority="4538" operator="equal">
      <formula>"Raster_Planungseinheiten"</formula>
    </cfRule>
    <cfRule type="cellIs" dxfId="4154" priority="4539" operator="equal">
      <formula>"Raster_UmweltVersorgung"</formula>
    </cfRule>
  </conditionalFormatting>
  <conditionalFormatting sqref="A6415">
    <cfRule type="cellIs" dxfId="4153" priority="4536" operator="equal">
      <formula>"Raster_Planungseinheiten"</formula>
    </cfRule>
    <cfRule type="cellIs" dxfId="4152" priority="4537" operator="equal">
      <formula>"Raster_UmweltVersorgung"</formula>
    </cfRule>
  </conditionalFormatting>
  <conditionalFormatting sqref="A6416">
    <cfRule type="cellIs" dxfId="4151" priority="4534" operator="equal">
      <formula>"Raster_Planungseinheiten"</formula>
    </cfRule>
    <cfRule type="cellIs" dxfId="4150" priority="4535" operator="equal">
      <formula>"Raster_UmweltVersorgung"</formula>
    </cfRule>
  </conditionalFormatting>
  <conditionalFormatting sqref="A6417">
    <cfRule type="cellIs" dxfId="4149" priority="4532" operator="equal">
      <formula>"Raster_Planungseinheiten"</formula>
    </cfRule>
    <cfRule type="cellIs" dxfId="4148" priority="4533" operator="equal">
      <formula>"Raster_UmweltVersorgung"</formula>
    </cfRule>
  </conditionalFormatting>
  <conditionalFormatting sqref="A6418">
    <cfRule type="cellIs" dxfId="4147" priority="4530" operator="equal">
      <formula>"Raster_Planungseinheiten"</formula>
    </cfRule>
    <cfRule type="cellIs" dxfId="4146" priority="4531" operator="equal">
      <formula>"Raster_UmweltVersorgung"</formula>
    </cfRule>
  </conditionalFormatting>
  <conditionalFormatting sqref="A6419">
    <cfRule type="cellIs" dxfId="4145" priority="4528" operator="equal">
      <formula>"Raster_Planungseinheiten"</formula>
    </cfRule>
    <cfRule type="cellIs" dxfId="4144" priority="4529" operator="equal">
      <formula>"Raster_UmweltVersorgung"</formula>
    </cfRule>
  </conditionalFormatting>
  <conditionalFormatting sqref="A6420">
    <cfRule type="cellIs" dxfId="4143" priority="4526" operator="equal">
      <formula>"Raster_Planungseinheiten"</formula>
    </cfRule>
    <cfRule type="cellIs" dxfId="4142" priority="4527" operator="equal">
      <formula>"Raster_UmweltVersorgung"</formula>
    </cfRule>
  </conditionalFormatting>
  <conditionalFormatting sqref="A6423">
    <cfRule type="cellIs" dxfId="4141" priority="4502" operator="equal">
      <formula>"Raster_Planungseinheiten"</formula>
    </cfRule>
    <cfRule type="cellIs" dxfId="4140" priority="4503" operator="equal">
      <formula>"Raster_UmweltVersorgung"</formula>
    </cfRule>
  </conditionalFormatting>
  <conditionalFormatting sqref="H6423">
    <cfRule type="cellIs" dxfId="4139" priority="4508" operator="equal">
      <formula>"nurGeometrie"</formula>
    </cfRule>
  </conditionalFormatting>
  <conditionalFormatting sqref="H6422">
    <cfRule type="cellIs" dxfId="4138" priority="4509" operator="equal">
      <formula>"nurGeometrie"</formula>
    </cfRule>
  </conditionalFormatting>
  <conditionalFormatting sqref="A6421">
    <cfRule type="cellIs" dxfId="4137" priority="4506" operator="equal">
      <formula>"Raster_Planungseinheiten"</formula>
    </cfRule>
    <cfRule type="cellIs" dxfId="4136" priority="4507" operator="equal">
      <formula>"Raster_UmweltVersorgung"</formula>
    </cfRule>
  </conditionalFormatting>
  <conditionalFormatting sqref="A6422">
    <cfRule type="cellIs" dxfId="4135" priority="4504" operator="equal">
      <formula>"Raster_Planungseinheiten"</formula>
    </cfRule>
    <cfRule type="cellIs" dxfId="4134" priority="4505" operator="equal">
      <formula>"Raster_UmweltVersorgung"</formula>
    </cfRule>
  </conditionalFormatting>
  <conditionalFormatting sqref="A6424">
    <cfRule type="cellIs" dxfId="4133" priority="4519" operator="equal">
      <formula>"Raster_Planungseinheiten"</formula>
    </cfRule>
    <cfRule type="cellIs" dxfId="4132" priority="4520" operator="equal">
      <formula>"Raster_UmweltVersorgung"</formula>
    </cfRule>
  </conditionalFormatting>
  <conditionalFormatting sqref="A6427">
    <cfRule type="cellIs" dxfId="4131" priority="4513" operator="equal">
      <formula>"Raster_Planungseinheiten"</formula>
    </cfRule>
    <cfRule type="cellIs" dxfId="4130" priority="4514" operator="equal">
      <formula>"Raster_UmweltVersorgung"</formula>
    </cfRule>
  </conditionalFormatting>
  <conditionalFormatting sqref="H6427">
    <cfRule type="cellIs" dxfId="4129" priority="4522" operator="equal">
      <formula>"nurGeometrie"</formula>
    </cfRule>
  </conditionalFormatting>
  <conditionalFormatting sqref="H6426">
    <cfRule type="cellIs" dxfId="4128" priority="4523" operator="equal">
      <formula>"nurGeometrie"</formula>
    </cfRule>
  </conditionalFormatting>
  <conditionalFormatting sqref="H6424">
    <cfRule type="cellIs" dxfId="4127" priority="4525" operator="equal">
      <formula>"nurGeometrie"</formula>
    </cfRule>
  </conditionalFormatting>
  <conditionalFormatting sqref="A6425">
    <cfRule type="cellIs" dxfId="4126" priority="4517" operator="equal">
      <formula>"Raster_Planungseinheiten"</formula>
    </cfRule>
    <cfRule type="cellIs" dxfId="4125" priority="4518" operator="equal">
      <formula>"Raster_UmweltVersorgung"</formula>
    </cfRule>
  </conditionalFormatting>
  <conditionalFormatting sqref="H6428">
    <cfRule type="cellIs" dxfId="4124" priority="4521" operator="equal">
      <formula>"nurGeometrie"</formula>
    </cfRule>
  </conditionalFormatting>
  <conditionalFormatting sqref="A6426">
    <cfRule type="cellIs" dxfId="4123" priority="4515" operator="equal">
      <formula>"Raster_Planungseinheiten"</formula>
    </cfRule>
    <cfRule type="cellIs" dxfId="4122" priority="4516" operator="equal">
      <formula>"Raster_UmweltVersorgung"</formula>
    </cfRule>
  </conditionalFormatting>
  <conditionalFormatting sqref="A6428">
    <cfRule type="cellIs" dxfId="4121" priority="4511" operator="equal">
      <formula>"Raster_Planungseinheiten"</formula>
    </cfRule>
    <cfRule type="cellIs" dxfId="4120" priority="4512" operator="equal">
      <formula>"Raster_UmweltVersorgung"</formula>
    </cfRule>
  </conditionalFormatting>
  <conditionalFormatting sqref="H6425">
    <cfRule type="cellIs" dxfId="4119" priority="4524" operator="equal">
      <formula>"nurGeometrie"</formula>
    </cfRule>
  </conditionalFormatting>
  <conditionalFormatting sqref="H6421">
    <cfRule type="cellIs" dxfId="4118" priority="4510" operator="equal">
      <formula>"nurGeometrie"</formula>
    </cfRule>
  </conditionalFormatting>
  <conditionalFormatting sqref="A6432">
    <cfRule type="cellIs" dxfId="4117" priority="4495" operator="equal">
      <formula>"Raster_Planungseinheiten"</formula>
    </cfRule>
    <cfRule type="cellIs" dxfId="4116" priority="4496" operator="equal">
      <formula>"Raster_UmweltVersorgung"</formula>
    </cfRule>
  </conditionalFormatting>
  <conditionalFormatting sqref="A6435">
    <cfRule type="cellIs" dxfId="4115" priority="4489" operator="equal">
      <formula>"Raster_Planungseinheiten"</formula>
    </cfRule>
    <cfRule type="cellIs" dxfId="4114" priority="4490" operator="equal">
      <formula>"Raster_UmweltVersorgung"</formula>
    </cfRule>
  </conditionalFormatting>
  <conditionalFormatting sqref="H6435">
    <cfRule type="cellIs" dxfId="4113" priority="4498" operator="equal">
      <formula>"nurGeometrie"</formula>
    </cfRule>
  </conditionalFormatting>
  <conditionalFormatting sqref="H6434">
    <cfRule type="cellIs" dxfId="4112" priority="4499" operator="equal">
      <formula>"nurGeometrie"</formula>
    </cfRule>
  </conditionalFormatting>
  <conditionalFormatting sqref="H6432">
    <cfRule type="cellIs" dxfId="4111" priority="4501" operator="equal">
      <formula>"nurGeometrie"</formula>
    </cfRule>
  </conditionalFormatting>
  <conditionalFormatting sqref="A6433">
    <cfRule type="cellIs" dxfId="4110" priority="4493" operator="equal">
      <formula>"Raster_Planungseinheiten"</formula>
    </cfRule>
    <cfRule type="cellIs" dxfId="4109" priority="4494" operator="equal">
      <formula>"Raster_UmweltVersorgung"</formula>
    </cfRule>
  </conditionalFormatting>
  <conditionalFormatting sqref="H6436">
    <cfRule type="cellIs" dxfId="4108" priority="4497" operator="equal">
      <formula>"nurGeometrie"</formula>
    </cfRule>
  </conditionalFormatting>
  <conditionalFormatting sqref="A6434">
    <cfRule type="cellIs" dxfId="4107" priority="4491" operator="equal">
      <formula>"Raster_Planungseinheiten"</formula>
    </cfRule>
    <cfRule type="cellIs" dxfId="4106" priority="4492" operator="equal">
      <formula>"Raster_UmweltVersorgung"</formula>
    </cfRule>
  </conditionalFormatting>
  <conditionalFormatting sqref="A6436">
    <cfRule type="cellIs" dxfId="4105" priority="4487" operator="equal">
      <formula>"Raster_Planungseinheiten"</formula>
    </cfRule>
    <cfRule type="cellIs" dxfId="4104" priority="4488" operator="equal">
      <formula>"Raster_UmweltVersorgung"</formula>
    </cfRule>
  </conditionalFormatting>
  <conditionalFormatting sqref="H6433">
    <cfRule type="cellIs" dxfId="4103" priority="4500" operator="equal">
      <formula>"nurGeometrie"</formula>
    </cfRule>
  </conditionalFormatting>
  <conditionalFormatting sqref="H6429">
    <cfRule type="cellIs" dxfId="4102" priority="4486" operator="equal">
      <formula>"nurGeometrie"</formula>
    </cfRule>
  </conditionalFormatting>
  <conditionalFormatting sqref="A6460">
    <cfRule type="cellIs" dxfId="4101" priority="4400" operator="equal">
      <formula>"Raster_Planungseinheiten"</formula>
    </cfRule>
    <cfRule type="cellIs" dxfId="4100" priority="4401" operator="equal">
      <formula>"Raster_UmweltVersorgung"</formula>
    </cfRule>
  </conditionalFormatting>
  <conditionalFormatting sqref="A6459">
    <cfRule type="cellIs" dxfId="4099" priority="4402" operator="equal">
      <formula>"Raster_Planungseinheiten"</formula>
    </cfRule>
    <cfRule type="cellIs" dxfId="4098" priority="4403" operator="equal">
      <formula>"Raster_UmweltVersorgung"</formula>
    </cfRule>
  </conditionalFormatting>
  <conditionalFormatting sqref="A6468">
    <cfRule type="cellIs" dxfId="4097" priority="4396" operator="equal">
      <formula>"Raster_Planungseinheiten"</formula>
    </cfRule>
    <cfRule type="cellIs" dxfId="4096" priority="4397" operator="equal">
      <formula>"Raster_UmweltVersorgung"</formula>
    </cfRule>
  </conditionalFormatting>
  <conditionalFormatting sqref="A6510">
    <cfRule type="cellIs" dxfId="4095" priority="4258" operator="equal">
      <formula>"Raster_Planungseinheiten"</formula>
    </cfRule>
    <cfRule type="cellIs" dxfId="4094" priority="4259" operator="equal">
      <formula>"Raster_UmweltVersorgung"</formula>
    </cfRule>
  </conditionalFormatting>
  <conditionalFormatting sqref="A6461">
    <cfRule type="cellIs" dxfId="4093" priority="4398" operator="equal">
      <formula>"Raster_Planungseinheiten"</formula>
    </cfRule>
    <cfRule type="cellIs" dxfId="4092" priority="4399" operator="equal">
      <formula>"Raster_UmweltVersorgung"</formula>
    </cfRule>
  </conditionalFormatting>
  <conditionalFormatting sqref="A6507">
    <cfRule type="cellIs" dxfId="4091" priority="4260" operator="equal">
      <formula>"Raster_Planungseinheiten"</formula>
    </cfRule>
    <cfRule type="cellIs" dxfId="4090" priority="4261" operator="equal">
      <formula>"Raster_UmweltVersorgung"</formula>
    </cfRule>
  </conditionalFormatting>
  <conditionalFormatting sqref="A6506">
    <cfRule type="cellIs" dxfId="4089" priority="4268" operator="equal">
      <formula>"Raster_Planungseinheiten"</formula>
    </cfRule>
    <cfRule type="cellIs" dxfId="4088" priority="4269" operator="equal">
      <formula>"Raster_UmweltVersorgung"</formula>
    </cfRule>
  </conditionalFormatting>
  <conditionalFormatting sqref="A6458">
    <cfRule type="cellIs" dxfId="4087" priority="4412" operator="equal">
      <formula>"Raster_Planungseinheiten"</formula>
    </cfRule>
    <cfRule type="cellIs" dxfId="4086" priority="4413" operator="equal">
      <formula>"Raster_UmweltVersorgung"</formula>
    </cfRule>
  </conditionalFormatting>
  <conditionalFormatting sqref="A6503">
    <cfRule type="cellIs" dxfId="4085" priority="4274" operator="equal">
      <formula>"Raster_Planungseinheiten"</formula>
    </cfRule>
    <cfRule type="cellIs" dxfId="4084" priority="4275" operator="equal">
      <formula>"Raster_UmweltVersorgung"</formula>
    </cfRule>
  </conditionalFormatting>
  <conditionalFormatting sqref="A6504">
    <cfRule type="cellIs" dxfId="4083" priority="4272" operator="equal">
      <formula>"Raster_Planungseinheiten"</formula>
    </cfRule>
    <cfRule type="cellIs" dxfId="4082" priority="4273" operator="equal">
      <formula>"Raster_UmweltVersorgung"</formula>
    </cfRule>
  </conditionalFormatting>
  <conditionalFormatting sqref="A6451">
    <cfRule type="cellIs" dxfId="4081" priority="4426" operator="equal">
      <formula>"Raster_Planungseinheiten"</formula>
    </cfRule>
    <cfRule type="cellIs" dxfId="4080" priority="4427" operator="equal">
      <formula>"Raster_UmweltVersorgung"</formula>
    </cfRule>
  </conditionalFormatting>
  <conditionalFormatting sqref="A6505">
    <cfRule type="cellIs" dxfId="4079" priority="4270" operator="equal">
      <formula>"Raster_Planungseinheiten"</formula>
    </cfRule>
    <cfRule type="cellIs" dxfId="4078" priority="4271" operator="equal">
      <formula>"Raster_UmweltVersorgung"</formula>
    </cfRule>
  </conditionalFormatting>
  <conditionalFormatting sqref="A6497">
    <cfRule type="cellIs" dxfId="4077" priority="4292" operator="equal">
      <formula>"Raster_Planungseinheiten"</formula>
    </cfRule>
    <cfRule type="cellIs" dxfId="4076" priority="4293" operator="equal">
      <formula>"Raster_UmweltVersorgung"</formula>
    </cfRule>
  </conditionalFormatting>
  <conditionalFormatting sqref="H6512">
    <cfRule type="cellIs" dxfId="4075" priority="4265" operator="equal">
      <formula>"nurGeometrie"</formula>
    </cfRule>
  </conditionalFormatting>
  <conditionalFormatting sqref="A6469">
    <cfRule type="cellIs" dxfId="4074" priority="4394" operator="equal">
      <formula>"Raster_Planungseinheiten"</formula>
    </cfRule>
    <cfRule type="cellIs" dxfId="4073" priority="4395" operator="equal">
      <formula>"Raster_UmweltVersorgung"</formula>
    </cfRule>
  </conditionalFormatting>
  <conditionalFormatting sqref="A6471">
    <cfRule type="cellIs" dxfId="4072" priority="4390" operator="equal">
      <formula>"Raster_Planungseinheiten"</formula>
    </cfRule>
    <cfRule type="cellIs" dxfId="4071" priority="4391" operator="equal">
      <formula>"Raster_UmweltVersorgung"</formula>
    </cfRule>
  </conditionalFormatting>
  <conditionalFormatting sqref="A6499">
    <cfRule type="cellIs" dxfId="4070" priority="4288" operator="equal">
      <formula>"Raster_Planungseinheiten"</formula>
    </cfRule>
    <cfRule type="cellIs" dxfId="4069" priority="4289" operator="equal">
      <formula>"Raster_UmweltVersorgung"</formula>
    </cfRule>
  </conditionalFormatting>
  <conditionalFormatting sqref="A6511">
    <cfRule type="cellIs" dxfId="4068" priority="4256" operator="equal">
      <formula>"Raster_Planungseinheiten"</formula>
    </cfRule>
    <cfRule type="cellIs" dxfId="4067" priority="4257" operator="equal">
      <formula>"Raster_UmweltVersorgung"</formula>
    </cfRule>
  </conditionalFormatting>
  <conditionalFormatting sqref="A6455">
    <cfRule type="cellIs" dxfId="4066" priority="4418" operator="equal">
      <formula>"Raster_Planungseinheiten"</formula>
    </cfRule>
    <cfRule type="cellIs" dxfId="4065" priority="4419" operator="equal">
      <formula>"Raster_UmweltVersorgung"</formula>
    </cfRule>
  </conditionalFormatting>
  <conditionalFormatting sqref="A6463">
    <cfRule type="cellIs" dxfId="4064" priority="4381" operator="equal">
      <formula>"Raster_Planungseinheiten"</formula>
    </cfRule>
    <cfRule type="cellIs" dxfId="4063" priority="4382" operator="equal">
      <formula>"Raster_UmweltVersorgung"</formula>
    </cfRule>
  </conditionalFormatting>
  <conditionalFormatting sqref="A6513">
    <cfRule type="cellIs" dxfId="4062" priority="4252" operator="equal">
      <formula>"Raster_Planungseinheiten"</formula>
    </cfRule>
    <cfRule type="cellIs" dxfId="4061" priority="4253" operator="equal">
      <formula>"Raster_UmweltVersorgung"</formula>
    </cfRule>
  </conditionalFormatting>
  <conditionalFormatting sqref="H6513">
    <cfRule type="cellIs" dxfId="4060" priority="4264" operator="equal">
      <formula>"nurGeometrie"</formula>
    </cfRule>
  </conditionalFormatting>
  <conditionalFormatting sqref="H6514">
    <cfRule type="cellIs" dxfId="4059" priority="4263" operator="equal">
      <formula>"nurGeometrie"</formula>
    </cfRule>
  </conditionalFormatting>
  <conditionalFormatting sqref="H6462">
    <cfRule type="cellIs" dxfId="4058" priority="4387" operator="equal">
      <formula>"nurGeometrie"</formula>
    </cfRule>
  </conditionalFormatting>
  <conditionalFormatting sqref="A6437">
    <cfRule type="cellIs" dxfId="4057" priority="4470" operator="equal">
      <formula>"Raster_Planungseinheiten"</formula>
    </cfRule>
    <cfRule type="cellIs" dxfId="4056" priority="4471" operator="equal">
      <formula>"Raster_UmweltVersorgung"</formula>
    </cfRule>
  </conditionalFormatting>
  <conditionalFormatting sqref="H6471">
    <cfRule type="cellIs" dxfId="4055" priority="4408" operator="equal">
      <formula>"nurGeometrie"</formula>
    </cfRule>
  </conditionalFormatting>
  <conditionalFormatting sqref="A6472">
    <cfRule type="cellIs" dxfId="4054" priority="4388" operator="equal">
      <formula>"Raster_Planungseinheiten"</formula>
    </cfRule>
    <cfRule type="cellIs" dxfId="4053" priority="4389" operator="equal">
      <formula>"Raster_UmweltVersorgung"</formula>
    </cfRule>
  </conditionalFormatting>
  <conditionalFormatting sqref="H6503">
    <cfRule type="cellIs" dxfId="4052" priority="4284" operator="equal">
      <formula>"nurGeometrie"</formula>
    </cfRule>
  </conditionalFormatting>
  <conditionalFormatting sqref="H6504">
    <cfRule type="cellIs" dxfId="4051" priority="4283" operator="equal">
      <formula>"nurGeometrie"</formula>
    </cfRule>
  </conditionalFormatting>
  <conditionalFormatting sqref="A6464">
    <cfRule type="cellIs" dxfId="4050" priority="4379" operator="equal">
      <formula>"Raster_Planungseinheiten"</formula>
    </cfRule>
    <cfRule type="cellIs" dxfId="4049" priority="4380" operator="equal">
      <formula>"Raster_UmweltVersorgung"</formula>
    </cfRule>
  </conditionalFormatting>
  <conditionalFormatting sqref="H6472">
    <cfRule type="cellIs" dxfId="4048" priority="4407" operator="equal">
      <formula>"nurGeometrie"</formula>
    </cfRule>
  </conditionalFormatting>
  <conditionalFormatting sqref="H6460">
    <cfRule type="cellIs" dxfId="4047" priority="4405" operator="equal">
      <formula>"nurGeometrie"</formula>
    </cfRule>
  </conditionalFormatting>
  <conditionalFormatting sqref="H6459">
    <cfRule type="cellIs" dxfId="4046" priority="4406" operator="equal">
      <formula>"nurGeometrie"</formula>
    </cfRule>
  </conditionalFormatting>
  <conditionalFormatting sqref="A6470">
    <cfRule type="cellIs" dxfId="4045" priority="4392" operator="equal">
      <formula>"Raster_Planungseinheiten"</formula>
    </cfRule>
    <cfRule type="cellIs" dxfId="4044" priority="4393" operator="equal">
      <formula>"Raster_UmweltVersorgung"</formula>
    </cfRule>
  </conditionalFormatting>
  <conditionalFormatting sqref="A6514">
    <cfRule type="cellIs" dxfId="4043" priority="4250" operator="equal">
      <formula>"Raster_Planungseinheiten"</formula>
    </cfRule>
    <cfRule type="cellIs" dxfId="4042" priority="4251" operator="equal">
      <formula>"Raster_UmweltVersorgung"</formula>
    </cfRule>
  </conditionalFormatting>
  <conditionalFormatting sqref="A6462">
    <cfRule type="cellIs" dxfId="4041" priority="4383" operator="equal">
      <formula>"Raster_Planungseinheiten"</formula>
    </cfRule>
    <cfRule type="cellIs" dxfId="4040" priority="4384" operator="equal">
      <formula>"Raster_UmweltVersorgung"</formula>
    </cfRule>
  </conditionalFormatting>
  <conditionalFormatting sqref="H6441">
    <cfRule type="cellIs" dxfId="4039" priority="4474" operator="equal">
      <formula>"nurGeometrie"</formula>
    </cfRule>
  </conditionalFormatting>
  <conditionalFormatting sqref="H6440">
    <cfRule type="cellIs" dxfId="4038" priority="4475" operator="equal">
      <formula>"nurGeometrie"</formula>
    </cfRule>
  </conditionalFormatting>
  <conditionalFormatting sqref="H6438">
    <cfRule type="cellIs" dxfId="4037" priority="4477" operator="equal">
      <formula>"nurGeometrie"</formula>
    </cfRule>
  </conditionalFormatting>
  <conditionalFormatting sqref="H6439">
    <cfRule type="cellIs" dxfId="4036" priority="4476" operator="equal">
      <formula>"nurGeometrie"</formula>
    </cfRule>
  </conditionalFormatting>
  <conditionalFormatting sqref="A6512">
    <cfRule type="cellIs" dxfId="4035" priority="4254" operator="equal">
      <formula>"Raster_Planungseinheiten"</formula>
    </cfRule>
    <cfRule type="cellIs" dxfId="4034" priority="4255" operator="equal">
      <formula>"Raster_UmweltVersorgung"</formula>
    </cfRule>
  </conditionalFormatting>
  <conditionalFormatting sqref="H6463">
    <cfRule type="cellIs" dxfId="4033" priority="4386" operator="equal">
      <formula>"nurGeometrie"</formula>
    </cfRule>
  </conditionalFormatting>
  <conditionalFormatting sqref="H6470">
    <cfRule type="cellIs" dxfId="4032" priority="4409" operator="equal">
      <formula>"nurGeometrie"</formula>
    </cfRule>
  </conditionalFormatting>
  <conditionalFormatting sqref="H6469">
    <cfRule type="cellIs" dxfId="4031" priority="4410" operator="equal">
      <formula>"nurGeometrie"</formula>
    </cfRule>
  </conditionalFormatting>
  <conditionalFormatting sqref="A6456">
    <cfRule type="cellIs" dxfId="4030" priority="4416" operator="equal">
      <formula>"Raster_Planungseinheiten"</formula>
    </cfRule>
    <cfRule type="cellIs" dxfId="4029" priority="4417" operator="equal">
      <formula>"Raster_UmweltVersorgung"</formula>
    </cfRule>
  </conditionalFormatting>
  <conditionalFormatting sqref="A6457">
    <cfRule type="cellIs" dxfId="4028" priority="4414" operator="equal">
      <formula>"Raster_Planungseinheiten"</formula>
    </cfRule>
    <cfRule type="cellIs" dxfId="4027" priority="4415" operator="equal">
      <formula>"Raster_UmweltVersorgung"</formula>
    </cfRule>
  </conditionalFormatting>
  <conditionalFormatting sqref="H6437">
    <cfRule type="cellIs" dxfId="4026" priority="4472" operator="equal">
      <formula>"nurGeometrie"</formula>
    </cfRule>
  </conditionalFormatting>
  <conditionalFormatting sqref="H6501">
    <cfRule type="cellIs" dxfId="4025" priority="4280" operator="equal">
      <formula>"nurGeometrie"</formula>
    </cfRule>
  </conditionalFormatting>
  <conditionalFormatting sqref="H6468">
    <cfRule type="cellIs" dxfId="4024" priority="4411" operator="equal">
      <formula>"nurGeometrie"</formula>
    </cfRule>
  </conditionalFormatting>
  <conditionalFormatting sqref="H6442">
    <cfRule type="cellIs" dxfId="4023" priority="4473" operator="equal">
      <formula>"nurGeometrie"</formula>
    </cfRule>
  </conditionalFormatting>
  <conditionalFormatting sqref="H6506">
    <cfRule type="cellIs" dxfId="4022" priority="4281" operator="equal">
      <formula>"nurGeometrie"</formula>
    </cfRule>
  </conditionalFormatting>
  <conditionalFormatting sqref="A6438">
    <cfRule type="cellIs" dxfId="4021" priority="4468" operator="equal">
      <formula>"Raster_Planungseinheiten"</formula>
    </cfRule>
    <cfRule type="cellIs" dxfId="4020" priority="4469" operator="equal">
      <formula>"Raster_UmweltVersorgung"</formula>
    </cfRule>
  </conditionalFormatting>
  <conditionalFormatting sqref="A6439">
    <cfRule type="cellIs" dxfId="4019" priority="4466" operator="equal">
      <formula>"Raster_Planungseinheiten"</formula>
    </cfRule>
    <cfRule type="cellIs" dxfId="4018" priority="4467" operator="equal">
      <formula>"Raster_UmweltVersorgung"</formula>
    </cfRule>
  </conditionalFormatting>
  <conditionalFormatting sqref="A6440">
    <cfRule type="cellIs" dxfId="4017" priority="4464" operator="equal">
      <formula>"Raster_Planungseinheiten"</formula>
    </cfRule>
    <cfRule type="cellIs" dxfId="4016" priority="4465" operator="equal">
      <formula>"Raster_UmweltVersorgung"</formula>
    </cfRule>
  </conditionalFormatting>
  <conditionalFormatting sqref="A6441">
    <cfRule type="cellIs" dxfId="4015" priority="4462" operator="equal">
      <formula>"Raster_Planungseinheiten"</formula>
    </cfRule>
    <cfRule type="cellIs" dxfId="4014" priority="4463" operator="equal">
      <formula>"Raster_UmweltVersorgung"</formula>
    </cfRule>
  </conditionalFormatting>
  <conditionalFormatting sqref="A6442">
    <cfRule type="cellIs" dxfId="4013" priority="4460" operator="equal">
      <formula>"Raster_Planungseinheiten"</formula>
    </cfRule>
    <cfRule type="cellIs" dxfId="4012" priority="4461" operator="equal">
      <formula>"Raster_UmweltVersorgung"</formula>
    </cfRule>
  </conditionalFormatting>
  <conditionalFormatting sqref="H6444">
    <cfRule type="cellIs" dxfId="4011" priority="4453" operator="equal">
      <formula>"nurGeometrie"</formula>
    </cfRule>
  </conditionalFormatting>
  <conditionalFormatting sqref="H6445">
    <cfRule type="cellIs" dxfId="4010" priority="4452" operator="equal">
      <formula>"nurGeometrie"</formula>
    </cfRule>
  </conditionalFormatting>
  <conditionalFormatting sqref="H6449">
    <cfRule type="cellIs" dxfId="4009" priority="4456" operator="equal">
      <formula>"nurGeometrie"</formula>
    </cfRule>
  </conditionalFormatting>
  <conditionalFormatting sqref="H6448">
    <cfRule type="cellIs" dxfId="4008" priority="4457" operator="equal">
      <formula>"nurGeometrie"</formula>
    </cfRule>
  </conditionalFormatting>
  <conditionalFormatting sqref="H6446">
    <cfRule type="cellIs" dxfId="4007" priority="4459" operator="equal">
      <formula>"nurGeometrie"</formula>
    </cfRule>
  </conditionalFormatting>
  <conditionalFormatting sqref="H6450">
    <cfRule type="cellIs" dxfId="4006" priority="4455" operator="equal">
      <formula>"nurGeometrie"</formula>
    </cfRule>
  </conditionalFormatting>
  <conditionalFormatting sqref="H6447">
    <cfRule type="cellIs" dxfId="4005" priority="4458" operator="equal">
      <formula>"nurGeometrie"</formula>
    </cfRule>
  </conditionalFormatting>
  <conditionalFormatting sqref="H6443">
    <cfRule type="cellIs" dxfId="4004" priority="4454" operator="equal">
      <formula>"nurGeometrie"</formula>
    </cfRule>
  </conditionalFormatting>
  <conditionalFormatting sqref="A6443">
    <cfRule type="cellIs" dxfId="4003" priority="4450" operator="equal">
      <formula>"Raster_Planungseinheiten"</formula>
    </cfRule>
    <cfRule type="cellIs" dxfId="4002" priority="4451" operator="equal">
      <formula>"Raster_UmweltVersorgung"</formula>
    </cfRule>
  </conditionalFormatting>
  <conditionalFormatting sqref="A6444">
    <cfRule type="cellIs" dxfId="4001" priority="4448" operator="equal">
      <formula>"Raster_Planungseinheiten"</formula>
    </cfRule>
    <cfRule type="cellIs" dxfId="4000" priority="4449" operator="equal">
      <formula>"Raster_UmweltVersorgung"</formula>
    </cfRule>
  </conditionalFormatting>
  <conditionalFormatting sqref="A6445">
    <cfRule type="cellIs" dxfId="3999" priority="4446" operator="equal">
      <formula>"Raster_Planungseinheiten"</formula>
    </cfRule>
    <cfRule type="cellIs" dxfId="3998" priority="4447" operator="equal">
      <formula>"Raster_UmweltVersorgung"</formula>
    </cfRule>
  </conditionalFormatting>
  <conditionalFormatting sqref="A6446">
    <cfRule type="cellIs" dxfId="3997" priority="4444" operator="equal">
      <formula>"Raster_Planungseinheiten"</formula>
    </cfRule>
    <cfRule type="cellIs" dxfId="3996" priority="4445" operator="equal">
      <formula>"Raster_UmweltVersorgung"</formula>
    </cfRule>
  </conditionalFormatting>
  <conditionalFormatting sqref="A6447">
    <cfRule type="cellIs" dxfId="3995" priority="4442" operator="equal">
      <formula>"Raster_Planungseinheiten"</formula>
    </cfRule>
    <cfRule type="cellIs" dxfId="3994" priority="4443" operator="equal">
      <formula>"Raster_UmweltVersorgung"</formula>
    </cfRule>
  </conditionalFormatting>
  <conditionalFormatting sqref="A6448">
    <cfRule type="cellIs" dxfId="3993" priority="4440" operator="equal">
      <formula>"Raster_Planungseinheiten"</formula>
    </cfRule>
    <cfRule type="cellIs" dxfId="3992" priority="4441" operator="equal">
      <formula>"Raster_UmweltVersorgung"</formula>
    </cfRule>
  </conditionalFormatting>
  <conditionalFormatting sqref="A6449">
    <cfRule type="cellIs" dxfId="3991" priority="4438" operator="equal">
      <formula>"Raster_Planungseinheiten"</formula>
    </cfRule>
    <cfRule type="cellIs" dxfId="3990" priority="4439" operator="equal">
      <formula>"Raster_UmweltVersorgung"</formula>
    </cfRule>
  </conditionalFormatting>
  <conditionalFormatting sqref="A6450">
    <cfRule type="cellIs" dxfId="3989" priority="4436" operator="equal">
      <formula>"Raster_Planungseinheiten"</formula>
    </cfRule>
    <cfRule type="cellIs" dxfId="3988" priority="4437" operator="equal">
      <formula>"Raster_UmweltVersorgung"</formula>
    </cfRule>
  </conditionalFormatting>
  <conditionalFormatting sqref="H6452">
    <cfRule type="cellIs" dxfId="3987" priority="4429" operator="equal">
      <formula>"nurGeometrie"</formula>
    </cfRule>
  </conditionalFormatting>
  <conditionalFormatting sqref="H6453">
    <cfRule type="cellIs" dxfId="3986" priority="4428" operator="equal">
      <formula>"nurGeometrie"</formula>
    </cfRule>
  </conditionalFormatting>
  <conditionalFormatting sqref="H6457">
    <cfRule type="cellIs" dxfId="3985" priority="4432" operator="equal">
      <formula>"nurGeometrie"</formula>
    </cfRule>
  </conditionalFormatting>
  <conditionalFormatting sqref="H6456">
    <cfRule type="cellIs" dxfId="3984" priority="4433" operator="equal">
      <formula>"nurGeometrie"</formula>
    </cfRule>
  </conditionalFormatting>
  <conditionalFormatting sqref="H6454">
    <cfRule type="cellIs" dxfId="3983" priority="4435" operator="equal">
      <formula>"nurGeometrie"</formula>
    </cfRule>
  </conditionalFormatting>
  <conditionalFormatting sqref="H6458">
    <cfRule type="cellIs" dxfId="3982" priority="4431" operator="equal">
      <formula>"nurGeometrie"</formula>
    </cfRule>
  </conditionalFormatting>
  <conditionalFormatting sqref="H6455">
    <cfRule type="cellIs" dxfId="3981" priority="4434" operator="equal">
      <formula>"nurGeometrie"</formula>
    </cfRule>
  </conditionalFormatting>
  <conditionalFormatting sqref="H6451">
    <cfRule type="cellIs" dxfId="3980" priority="4430" operator="equal">
      <formula>"nurGeometrie"</formula>
    </cfRule>
  </conditionalFormatting>
  <conditionalFormatting sqref="A6452">
    <cfRule type="cellIs" dxfId="3979" priority="4424" operator="equal">
      <formula>"Raster_Planungseinheiten"</formula>
    </cfRule>
    <cfRule type="cellIs" dxfId="3978" priority="4425" operator="equal">
      <formula>"Raster_UmweltVersorgung"</formula>
    </cfRule>
  </conditionalFormatting>
  <conditionalFormatting sqref="A6453">
    <cfRule type="cellIs" dxfId="3977" priority="4422" operator="equal">
      <formula>"Raster_Planungseinheiten"</formula>
    </cfRule>
    <cfRule type="cellIs" dxfId="3976" priority="4423" operator="equal">
      <formula>"Raster_UmweltVersorgung"</formula>
    </cfRule>
  </conditionalFormatting>
  <conditionalFormatting sqref="A6454">
    <cfRule type="cellIs" dxfId="3975" priority="4420" operator="equal">
      <formula>"Raster_Planungseinheiten"</formula>
    </cfRule>
    <cfRule type="cellIs" dxfId="3974" priority="4421" operator="equal">
      <formula>"Raster_UmweltVersorgung"</formula>
    </cfRule>
  </conditionalFormatting>
  <conditionalFormatting sqref="A6501">
    <cfRule type="cellIs" dxfId="3973" priority="4278" operator="equal">
      <formula>"Raster_Planungseinheiten"</formula>
    </cfRule>
    <cfRule type="cellIs" dxfId="3972" priority="4279" operator="equal">
      <formula>"Raster_UmweltVersorgung"</formula>
    </cfRule>
  </conditionalFormatting>
  <conditionalFormatting sqref="A6502">
    <cfRule type="cellIs" dxfId="3971" priority="4276" operator="equal">
      <formula>"Raster_Planungseinheiten"</formula>
    </cfRule>
    <cfRule type="cellIs" dxfId="3970" priority="4277" operator="equal">
      <formula>"Raster_UmweltVersorgung"</formula>
    </cfRule>
  </conditionalFormatting>
  <conditionalFormatting sqref="H6510">
    <cfRule type="cellIs" dxfId="3969" priority="4267" operator="equal">
      <formula>"nurGeometrie"</formula>
    </cfRule>
  </conditionalFormatting>
  <conditionalFormatting sqref="H6461">
    <cfRule type="cellIs" dxfId="3968" priority="4404" operator="equal">
      <formula>"nurGeometrie"</formula>
    </cfRule>
  </conditionalFormatting>
  <conditionalFormatting sqref="H6464">
    <cfRule type="cellIs" dxfId="3967" priority="4385" operator="equal">
      <formula>"nurGeometrie"</formula>
    </cfRule>
  </conditionalFormatting>
  <conditionalFormatting sqref="A6466">
    <cfRule type="cellIs" dxfId="3966" priority="4372" operator="equal">
      <formula>"Raster_Planungseinheiten"</formula>
    </cfRule>
    <cfRule type="cellIs" dxfId="3965" priority="4373" operator="equal">
      <formula>"Raster_UmweltVersorgung"</formula>
    </cfRule>
  </conditionalFormatting>
  <conditionalFormatting sqref="H6465">
    <cfRule type="cellIs" dxfId="3964" priority="4378" operator="equal">
      <formula>"nurGeometrie"</formula>
    </cfRule>
  </conditionalFormatting>
  <conditionalFormatting sqref="A6467">
    <cfRule type="cellIs" dxfId="3963" priority="4370" operator="equal">
      <formula>"Raster_Planungseinheiten"</formula>
    </cfRule>
    <cfRule type="cellIs" dxfId="3962" priority="4371" operator="equal">
      <formula>"Raster_UmweltVersorgung"</formula>
    </cfRule>
  </conditionalFormatting>
  <conditionalFormatting sqref="A6465">
    <cfRule type="cellIs" dxfId="3961" priority="4374" operator="equal">
      <formula>"Raster_Planungseinheiten"</formula>
    </cfRule>
    <cfRule type="cellIs" dxfId="3960" priority="4375" operator="equal">
      <formula>"Raster_UmweltVersorgung"</formula>
    </cfRule>
  </conditionalFormatting>
  <conditionalFormatting sqref="H6466">
    <cfRule type="cellIs" dxfId="3959" priority="4377" operator="equal">
      <formula>"nurGeometrie"</formula>
    </cfRule>
  </conditionalFormatting>
  <conditionalFormatting sqref="H6467">
    <cfRule type="cellIs" dxfId="3958" priority="4376" operator="equal">
      <formula>"nurGeometrie"</formula>
    </cfRule>
  </conditionalFormatting>
  <conditionalFormatting sqref="A6480">
    <cfRule type="cellIs" dxfId="3957" priority="4346" operator="equal">
      <formula>"Raster_Planungseinheiten"</formula>
    </cfRule>
    <cfRule type="cellIs" dxfId="3956" priority="4347" operator="equal">
      <formula>"Raster_UmweltVersorgung"</formula>
    </cfRule>
  </conditionalFormatting>
  <conditionalFormatting sqref="A6473">
    <cfRule type="cellIs" dxfId="3955" priority="4360" operator="equal">
      <formula>"Raster_Planungseinheiten"</formula>
    </cfRule>
    <cfRule type="cellIs" dxfId="3954" priority="4361" operator="equal">
      <formula>"Raster_UmweltVersorgung"</formula>
    </cfRule>
  </conditionalFormatting>
  <conditionalFormatting sqref="A6477">
    <cfRule type="cellIs" dxfId="3953" priority="4352" operator="equal">
      <formula>"Raster_Planungseinheiten"</formula>
    </cfRule>
    <cfRule type="cellIs" dxfId="3952" priority="4353" operator="equal">
      <formula>"Raster_UmweltVersorgung"</formula>
    </cfRule>
  </conditionalFormatting>
  <conditionalFormatting sqref="A6478">
    <cfRule type="cellIs" dxfId="3951" priority="4350" operator="equal">
      <formula>"Raster_Planungseinheiten"</formula>
    </cfRule>
    <cfRule type="cellIs" dxfId="3950" priority="4351" operator="equal">
      <formula>"Raster_UmweltVersorgung"</formula>
    </cfRule>
  </conditionalFormatting>
  <conditionalFormatting sqref="A6479">
    <cfRule type="cellIs" dxfId="3949" priority="4348" operator="equal">
      <formula>"Raster_Planungseinheiten"</formula>
    </cfRule>
    <cfRule type="cellIs" dxfId="3948" priority="4349" operator="equal">
      <formula>"Raster_UmweltVersorgung"</formula>
    </cfRule>
  </conditionalFormatting>
  <conditionalFormatting sqref="H6474">
    <cfRule type="cellIs" dxfId="3947" priority="4363" operator="equal">
      <formula>"nurGeometrie"</formula>
    </cfRule>
  </conditionalFormatting>
  <conditionalFormatting sqref="H6475">
    <cfRule type="cellIs" dxfId="3946" priority="4362" operator="equal">
      <formula>"nurGeometrie"</formula>
    </cfRule>
  </conditionalFormatting>
  <conditionalFormatting sqref="H6479">
    <cfRule type="cellIs" dxfId="3945" priority="4366" operator="equal">
      <formula>"nurGeometrie"</formula>
    </cfRule>
  </conditionalFormatting>
  <conditionalFormatting sqref="H6478">
    <cfRule type="cellIs" dxfId="3944" priority="4367" operator="equal">
      <formula>"nurGeometrie"</formula>
    </cfRule>
  </conditionalFormatting>
  <conditionalFormatting sqref="H6476">
    <cfRule type="cellIs" dxfId="3943" priority="4369" operator="equal">
      <formula>"nurGeometrie"</formula>
    </cfRule>
  </conditionalFormatting>
  <conditionalFormatting sqref="H6480">
    <cfRule type="cellIs" dxfId="3942" priority="4365" operator="equal">
      <formula>"nurGeometrie"</formula>
    </cfRule>
  </conditionalFormatting>
  <conditionalFormatting sqref="H6477">
    <cfRule type="cellIs" dxfId="3941" priority="4368" operator="equal">
      <formula>"nurGeometrie"</formula>
    </cfRule>
  </conditionalFormatting>
  <conditionalFormatting sqref="H6473">
    <cfRule type="cellIs" dxfId="3940" priority="4364" operator="equal">
      <formula>"nurGeometrie"</formula>
    </cfRule>
  </conditionalFormatting>
  <conditionalFormatting sqref="A6474">
    <cfRule type="cellIs" dxfId="3939" priority="4358" operator="equal">
      <formula>"Raster_Planungseinheiten"</formula>
    </cfRule>
    <cfRule type="cellIs" dxfId="3938" priority="4359" operator="equal">
      <formula>"Raster_UmweltVersorgung"</formula>
    </cfRule>
  </conditionalFormatting>
  <conditionalFormatting sqref="A6475">
    <cfRule type="cellIs" dxfId="3937" priority="4356" operator="equal">
      <formula>"Raster_Planungseinheiten"</formula>
    </cfRule>
    <cfRule type="cellIs" dxfId="3936" priority="4357" operator="equal">
      <formula>"Raster_UmweltVersorgung"</formula>
    </cfRule>
  </conditionalFormatting>
  <conditionalFormatting sqref="A6476">
    <cfRule type="cellIs" dxfId="3935" priority="4354" operator="equal">
      <formula>"Raster_Planungseinheiten"</formula>
    </cfRule>
    <cfRule type="cellIs" dxfId="3934" priority="4355" operator="equal">
      <formula>"Raster_UmweltVersorgung"</formula>
    </cfRule>
  </conditionalFormatting>
  <conditionalFormatting sqref="A6488">
    <cfRule type="cellIs" dxfId="3933" priority="4322" operator="equal">
      <formula>"Raster_Planungseinheiten"</formula>
    </cfRule>
    <cfRule type="cellIs" dxfId="3932" priority="4323" operator="equal">
      <formula>"Raster_UmweltVersorgung"</formula>
    </cfRule>
  </conditionalFormatting>
  <conditionalFormatting sqref="A6481">
    <cfRule type="cellIs" dxfId="3931" priority="4336" operator="equal">
      <formula>"Raster_Planungseinheiten"</formula>
    </cfRule>
    <cfRule type="cellIs" dxfId="3930" priority="4337" operator="equal">
      <formula>"Raster_UmweltVersorgung"</formula>
    </cfRule>
  </conditionalFormatting>
  <conditionalFormatting sqref="A6485">
    <cfRule type="cellIs" dxfId="3929" priority="4328" operator="equal">
      <formula>"Raster_Planungseinheiten"</formula>
    </cfRule>
    <cfRule type="cellIs" dxfId="3928" priority="4329" operator="equal">
      <formula>"Raster_UmweltVersorgung"</formula>
    </cfRule>
  </conditionalFormatting>
  <conditionalFormatting sqref="A6486">
    <cfRule type="cellIs" dxfId="3927" priority="4326" operator="equal">
      <formula>"Raster_Planungseinheiten"</formula>
    </cfRule>
    <cfRule type="cellIs" dxfId="3926" priority="4327" operator="equal">
      <formula>"Raster_UmweltVersorgung"</formula>
    </cfRule>
  </conditionalFormatting>
  <conditionalFormatting sqref="A6487">
    <cfRule type="cellIs" dxfId="3925" priority="4324" operator="equal">
      <formula>"Raster_Planungseinheiten"</formula>
    </cfRule>
    <cfRule type="cellIs" dxfId="3924" priority="4325" operator="equal">
      <formula>"Raster_UmweltVersorgung"</formula>
    </cfRule>
  </conditionalFormatting>
  <conditionalFormatting sqref="H6482">
    <cfRule type="cellIs" dxfId="3923" priority="4339" operator="equal">
      <formula>"nurGeometrie"</formula>
    </cfRule>
  </conditionalFormatting>
  <conditionalFormatting sqref="H6483">
    <cfRule type="cellIs" dxfId="3922" priority="4338" operator="equal">
      <formula>"nurGeometrie"</formula>
    </cfRule>
  </conditionalFormatting>
  <conditionalFormatting sqref="H6487">
    <cfRule type="cellIs" dxfId="3921" priority="4342" operator="equal">
      <formula>"nurGeometrie"</formula>
    </cfRule>
  </conditionalFormatting>
  <conditionalFormatting sqref="H6486">
    <cfRule type="cellIs" dxfId="3920" priority="4343" operator="equal">
      <formula>"nurGeometrie"</formula>
    </cfRule>
  </conditionalFormatting>
  <conditionalFormatting sqref="H6484">
    <cfRule type="cellIs" dxfId="3919" priority="4345" operator="equal">
      <formula>"nurGeometrie"</formula>
    </cfRule>
  </conditionalFormatting>
  <conditionalFormatting sqref="H6488">
    <cfRule type="cellIs" dxfId="3918" priority="4341" operator="equal">
      <formula>"nurGeometrie"</formula>
    </cfRule>
  </conditionalFormatting>
  <conditionalFormatting sqref="H6485">
    <cfRule type="cellIs" dxfId="3917" priority="4344" operator="equal">
      <formula>"nurGeometrie"</formula>
    </cfRule>
  </conditionalFormatting>
  <conditionalFormatting sqref="H6481">
    <cfRule type="cellIs" dxfId="3916" priority="4340" operator="equal">
      <formula>"nurGeometrie"</formula>
    </cfRule>
  </conditionalFormatting>
  <conditionalFormatting sqref="A6482">
    <cfRule type="cellIs" dxfId="3915" priority="4334" operator="equal">
      <formula>"Raster_Planungseinheiten"</formula>
    </cfRule>
    <cfRule type="cellIs" dxfId="3914" priority="4335" operator="equal">
      <formula>"Raster_UmweltVersorgung"</formula>
    </cfRule>
  </conditionalFormatting>
  <conditionalFormatting sqref="A6483">
    <cfRule type="cellIs" dxfId="3913" priority="4332" operator="equal">
      <formula>"Raster_Planungseinheiten"</formula>
    </cfRule>
    <cfRule type="cellIs" dxfId="3912" priority="4333" operator="equal">
      <formula>"Raster_UmweltVersorgung"</formula>
    </cfRule>
  </conditionalFormatting>
  <conditionalFormatting sqref="A6484">
    <cfRule type="cellIs" dxfId="3911" priority="4330" operator="equal">
      <formula>"Raster_Planungseinheiten"</formula>
    </cfRule>
    <cfRule type="cellIs" dxfId="3910" priority="4331" operator="equal">
      <formula>"Raster_UmweltVersorgung"</formula>
    </cfRule>
  </conditionalFormatting>
  <conditionalFormatting sqref="A6494">
    <cfRule type="cellIs" dxfId="3909" priority="4304" operator="equal">
      <formula>"Raster_Planungseinheiten"</formula>
    </cfRule>
    <cfRule type="cellIs" dxfId="3908" priority="4305" operator="equal">
      <formula>"Raster_UmweltVersorgung"</formula>
    </cfRule>
  </conditionalFormatting>
  <conditionalFormatting sqref="A6491">
    <cfRule type="cellIs" dxfId="3907" priority="4310" operator="equal">
      <formula>"Raster_Planungseinheiten"</formula>
    </cfRule>
    <cfRule type="cellIs" dxfId="3906" priority="4311" operator="equal">
      <formula>"Raster_UmweltVersorgung"</formula>
    </cfRule>
  </conditionalFormatting>
  <conditionalFormatting sqref="A6492">
    <cfRule type="cellIs" dxfId="3905" priority="4308" operator="equal">
      <formula>"Raster_Planungseinheiten"</formula>
    </cfRule>
    <cfRule type="cellIs" dxfId="3904" priority="4309" operator="equal">
      <formula>"Raster_UmweltVersorgung"</formula>
    </cfRule>
  </conditionalFormatting>
  <conditionalFormatting sqref="A6493">
    <cfRule type="cellIs" dxfId="3903" priority="4306" operator="equal">
      <formula>"Raster_Planungseinheiten"</formula>
    </cfRule>
    <cfRule type="cellIs" dxfId="3902" priority="4307" operator="equal">
      <formula>"Raster_UmweltVersorgung"</formula>
    </cfRule>
  </conditionalFormatting>
  <conditionalFormatting sqref="H6489">
    <cfRule type="cellIs" dxfId="3901" priority="4316" operator="equal">
      <formula>"nurGeometrie"</formula>
    </cfRule>
  </conditionalFormatting>
  <conditionalFormatting sqref="H6493">
    <cfRule type="cellIs" dxfId="3900" priority="4318" operator="equal">
      <formula>"nurGeometrie"</formula>
    </cfRule>
  </conditionalFormatting>
  <conditionalFormatting sqref="H6492">
    <cfRule type="cellIs" dxfId="3899" priority="4319" operator="equal">
      <formula>"nurGeometrie"</formula>
    </cfRule>
  </conditionalFormatting>
  <conditionalFormatting sqref="H6490">
    <cfRule type="cellIs" dxfId="3898" priority="4321" operator="equal">
      <formula>"nurGeometrie"</formula>
    </cfRule>
  </conditionalFormatting>
  <conditionalFormatting sqref="H6494">
    <cfRule type="cellIs" dxfId="3897" priority="4317" operator="equal">
      <formula>"nurGeometrie"</formula>
    </cfRule>
  </conditionalFormatting>
  <conditionalFormatting sqref="H6491">
    <cfRule type="cellIs" dxfId="3896" priority="4320" operator="equal">
      <formula>"nurGeometrie"</formula>
    </cfRule>
  </conditionalFormatting>
  <conditionalFormatting sqref="A6489">
    <cfRule type="cellIs" dxfId="3895" priority="4314" operator="equal">
      <formula>"Raster_Planungseinheiten"</formula>
    </cfRule>
    <cfRule type="cellIs" dxfId="3894" priority="4315" operator="equal">
      <formula>"Raster_UmweltVersorgung"</formula>
    </cfRule>
  </conditionalFormatting>
  <conditionalFormatting sqref="A6490">
    <cfRule type="cellIs" dxfId="3893" priority="4312" operator="equal">
      <formula>"Raster_Planungseinheiten"</formula>
    </cfRule>
    <cfRule type="cellIs" dxfId="3892" priority="4313" operator="equal">
      <formula>"Raster_UmweltVersorgung"</formula>
    </cfRule>
  </conditionalFormatting>
  <conditionalFormatting sqref="A6500">
    <cfRule type="cellIs" dxfId="3891" priority="4286" operator="equal">
      <formula>"Raster_Planungseinheiten"</formula>
    </cfRule>
    <cfRule type="cellIs" dxfId="3890" priority="4287" operator="equal">
      <formula>"Raster_UmweltVersorgung"</formula>
    </cfRule>
  </conditionalFormatting>
  <conditionalFormatting sqref="A6498">
    <cfRule type="cellIs" dxfId="3889" priority="4290" operator="equal">
      <formula>"Raster_Planungseinheiten"</formula>
    </cfRule>
    <cfRule type="cellIs" dxfId="3888" priority="4291" operator="equal">
      <formula>"Raster_UmweltVersorgung"</formula>
    </cfRule>
  </conditionalFormatting>
  <conditionalFormatting sqref="H6495">
    <cfRule type="cellIs" dxfId="3887" priority="4298" operator="equal">
      <formula>"nurGeometrie"</formula>
    </cfRule>
  </conditionalFormatting>
  <conditionalFormatting sqref="H6499">
    <cfRule type="cellIs" dxfId="3886" priority="4300" operator="equal">
      <formula>"nurGeometrie"</formula>
    </cfRule>
  </conditionalFormatting>
  <conditionalFormatting sqref="H6498">
    <cfRule type="cellIs" dxfId="3885" priority="4301" operator="equal">
      <formula>"nurGeometrie"</formula>
    </cfRule>
  </conditionalFormatting>
  <conditionalFormatting sqref="H6496">
    <cfRule type="cellIs" dxfId="3884" priority="4303" operator="equal">
      <formula>"nurGeometrie"</formula>
    </cfRule>
  </conditionalFormatting>
  <conditionalFormatting sqref="H6500">
    <cfRule type="cellIs" dxfId="3883" priority="4299" operator="equal">
      <formula>"nurGeometrie"</formula>
    </cfRule>
  </conditionalFormatting>
  <conditionalFormatting sqref="H6497">
    <cfRule type="cellIs" dxfId="3882" priority="4302" operator="equal">
      <formula>"nurGeometrie"</formula>
    </cfRule>
  </conditionalFormatting>
  <conditionalFormatting sqref="A6495">
    <cfRule type="cellIs" dxfId="3881" priority="4296" operator="equal">
      <formula>"Raster_Planungseinheiten"</formula>
    </cfRule>
    <cfRule type="cellIs" dxfId="3880" priority="4297" operator="equal">
      <formula>"Raster_UmweltVersorgung"</formula>
    </cfRule>
  </conditionalFormatting>
  <conditionalFormatting sqref="A6496">
    <cfRule type="cellIs" dxfId="3879" priority="4294" operator="equal">
      <formula>"Raster_Planungseinheiten"</formula>
    </cfRule>
    <cfRule type="cellIs" dxfId="3878" priority="4295" operator="equal">
      <formula>"Raster_UmweltVersorgung"</formula>
    </cfRule>
  </conditionalFormatting>
  <conditionalFormatting sqref="H6505">
    <cfRule type="cellIs" dxfId="3877" priority="4282" operator="equal">
      <formula>"nurGeometrie"</formula>
    </cfRule>
  </conditionalFormatting>
  <conditionalFormatting sqref="H6502">
    <cfRule type="cellIs" dxfId="3876" priority="4285" operator="equal">
      <formula>"nurGeometrie"</formula>
    </cfRule>
  </conditionalFormatting>
  <conditionalFormatting sqref="H6507">
    <cfRule type="cellIs" dxfId="3875" priority="4262" operator="equal">
      <formula>"nurGeometrie"</formula>
    </cfRule>
  </conditionalFormatting>
  <conditionalFormatting sqref="H6511">
    <cfRule type="cellIs" dxfId="3874" priority="4266" operator="equal">
      <formula>"nurGeometrie"</formula>
    </cfRule>
  </conditionalFormatting>
  <conditionalFormatting sqref="A6508">
    <cfRule type="cellIs" dxfId="3873" priority="4247" operator="equal">
      <formula>"Raster_Planungseinheiten"</formula>
    </cfRule>
    <cfRule type="cellIs" dxfId="3872" priority="4248" operator="equal">
      <formula>"Raster_UmweltVersorgung"</formula>
    </cfRule>
  </conditionalFormatting>
  <conditionalFormatting sqref="H6508">
    <cfRule type="cellIs" dxfId="3871" priority="4249" operator="equal">
      <formula>"nurGeometrie"</formula>
    </cfRule>
  </conditionalFormatting>
  <conditionalFormatting sqref="A6509">
    <cfRule type="cellIs" dxfId="3870" priority="4244" operator="equal">
      <formula>"Raster_Planungseinheiten"</formula>
    </cfRule>
    <cfRule type="cellIs" dxfId="3869" priority="4245" operator="equal">
      <formula>"Raster_UmweltVersorgung"</formula>
    </cfRule>
  </conditionalFormatting>
  <conditionalFormatting sqref="H6509">
    <cfRule type="cellIs" dxfId="3868" priority="4246" operator="equal">
      <formula>"nurGeometrie"</formula>
    </cfRule>
  </conditionalFormatting>
  <conditionalFormatting sqref="A6518">
    <cfRule type="cellIs" dxfId="3867" priority="4234" operator="equal">
      <formula>"Raster_Planungseinheiten"</formula>
    </cfRule>
    <cfRule type="cellIs" dxfId="3866" priority="4235" operator="equal">
      <formula>"Raster_UmweltVersorgung"</formula>
    </cfRule>
  </conditionalFormatting>
  <conditionalFormatting sqref="A6515">
    <cfRule type="cellIs" dxfId="3865" priority="4236" operator="equal">
      <formula>"Raster_Planungseinheiten"</formula>
    </cfRule>
    <cfRule type="cellIs" dxfId="3864" priority="4237" operator="equal">
      <formula>"Raster_UmweltVersorgung"</formula>
    </cfRule>
  </conditionalFormatting>
  <conditionalFormatting sqref="H6520">
    <cfRule type="cellIs" dxfId="3863" priority="4241" operator="equal">
      <formula>"nurGeometrie"</formula>
    </cfRule>
  </conditionalFormatting>
  <conditionalFormatting sqref="A6519">
    <cfRule type="cellIs" dxfId="3862" priority="4232" operator="equal">
      <formula>"Raster_Planungseinheiten"</formula>
    </cfRule>
    <cfRule type="cellIs" dxfId="3861" priority="4233" operator="equal">
      <formula>"Raster_UmweltVersorgung"</formula>
    </cfRule>
  </conditionalFormatting>
  <conditionalFormatting sqref="A6521">
    <cfRule type="cellIs" dxfId="3860" priority="4228" operator="equal">
      <formula>"Raster_Planungseinheiten"</formula>
    </cfRule>
    <cfRule type="cellIs" dxfId="3859" priority="4229" operator="equal">
      <formula>"Raster_UmweltVersorgung"</formula>
    </cfRule>
  </conditionalFormatting>
  <conditionalFormatting sqref="H6521">
    <cfRule type="cellIs" dxfId="3858" priority="4240" operator="equal">
      <formula>"nurGeometrie"</formula>
    </cfRule>
  </conditionalFormatting>
  <conditionalFormatting sqref="H6522">
    <cfRule type="cellIs" dxfId="3857" priority="4239" operator="equal">
      <formula>"nurGeometrie"</formula>
    </cfRule>
  </conditionalFormatting>
  <conditionalFormatting sqref="A6522">
    <cfRule type="cellIs" dxfId="3856" priority="4226" operator="equal">
      <formula>"Raster_Planungseinheiten"</formula>
    </cfRule>
    <cfRule type="cellIs" dxfId="3855" priority="4227" operator="equal">
      <formula>"Raster_UmweltVersorgung"</formula>
    </cfRule>
  </conditionalFormatting>
  <conditionalFormatting sqref="A6520">
    <cfRule type="cellIs" dxfId="3854" priority="4230" operator="equal">
      <formula>"Raster_Planungseinheiten"</formula>
    </cfRule>
    <cfRule type="cellIs" dxfId="3853" priority="4231" operator="equal">
      <formula>"Raster_UmweltVersorgung"</formula>
    </cfRule>
  </conditionalFormatting>
  <conditionalFormatting sqref="H6518">
    <cfRule type="cellIs" dxfId="3852" priority="4243" operator="equal">
      <formula>"nurGeometrie"</formula>
    </cfRule>
  </conditionalFormatting>
  <conditionalFormatting sqref="H6515">
    <cfRule type="cellIs" dxfId="3851" priority="4238" operator="equal">
      <formula>"nurGeometrie"</formula>
    </cfRule>
  </conditionalFormatting>
  <conditionalFormatting sqref="H6519">
    <cfRule type="cellIs" dxfId="3850" priority="4242" operator="equal">
      <formula>"nurGeometrie"</formula>
    </cfRule>
  </conditionalFormatting>
  <conditionalFormatting sqref="A6516">
    <cfRule type="cellIs" dxfId="3849" priority="4223" operator="equal">
      <formula>"Raster_Planungseinheiten"</formula>
    </cfRule>
    <cfRule type="cellIs" dxfId="3848" priority="4224" operator="equal">
      <formula>"Raster_UmweltVersorgung"</formula>
    </cfRule>
  </conditionalFormatting>
  <conditionalFormatting sqref="H6516">
    <cfRule type="cellIs" dxfId="3847" priority="4225" operator="equal">
      <formula>"nurGeometrie"</formula>
    </cfRule>
  </conditionalFormatting>
  <conditionalFormatting sqref="A6517">
    <cfRule type="cellIs" dxfId="3846" priority="4220" operator="equal">
      <formula>"Raster_Planungseinheiten"</formula>
    </cfRule>
    <cfRule type="cellIs" dxfId="3845" priority="4221" operator="equal">
      <formula>"Raster_UmweltVersorgung"</formula>
    </cfRule>
  </conditionalFormatting>
  <conditionalFormatting sqref="H6517">
    <cfRule type="cellIs" dxfId="3844" priority="4222" operator="equal">
      <formula>"nurGeometrie"</formula>
    </cfRule>
  </conditionalFormatting>
  <conditionalFormatting sqref="A6530">
    <cfRule type="cellIs" dxfId="3843" priority="4196" operator="equal">
      <formula>"Raster_Planungseinheiten"</formula>
    </cfRule>
    <cfRule type="cellIs" dxfId="3842" priority="4197" operator="equal">
      <formula>"Raster_UmweltVersorgung"</formula>
    </cfRule>
  </conditionalFormatting>
  <conditionalFormatting sqref="A6527">
    <cfRule type="cellIs" dxfId="3841" priority="4202" operator="equal">
      <formula>"Raster_Planungseinheiten"</formula>
    </cfRule>
    <cfRule type="cellIs" dxfId="3840" priority="4203" operator="equal">
      <formula>"Raster_UmweltVersorgung"</formula>
    </cfRule>
  </conditionalFormatting>
  <conditionalFormatting sqref="A6528">
    <cfRule type="cellIs" dxfId="3839" priority="4200" operator="equal">
      <formula>"Raster_Planungseinheiten"</formula>
    </cfRule>
    <cfRule type="cellIs" dxfId="3838" priority="4201" operator="equal">
      <formula>"Raster_UmweltVersorgung"</formula>
    </cfRule>
  </conditionalFormatting>
  <conditionalFormatting sqref="A6529">
    <cfRule type="cellIs" dxfId="3837" priority="4198" operator="equal">
      <formula>"Raster_Planungseinheiten"</formula>
    </cfRule>
    <cfRule type="cellIs" dxfId="3836" priority="4199" operator="equal">
      <formula>"Raster_UmweltVersorgung"</formula>
    </cfRule>
  </conditionalFormatting>
  <conditionalFormatting sqref="A6523">
    <cfRule type="cellIs" dxfId="3835" priority="4212" operator="equal">
      <formula>"Raster_Planungseinheiten"</formula>
    </cfRule>
    <cfRule type="cellIs" dxfId="3834" priority="4213" operator="equal">
      <formula>"Raster_UmweltVersorgung"</formula>
    </cfRule>
  </conditionalFormatting>
  <conditionalFormatting sqref="H6528">
    <cfRule type="cellIs" dxfId="3833" priority="4217" operator="equal">
      <formula>"nurGeometrie"</formula>
    </cfRule>
  </conditionalFormatting>
  <conditionalFormatting sqref="H6529">
    <cfRule type="cellIs" dxfId="3832" priority="4216" operator="equal">
      <formula>"nurGeometrie"</formula>
    </cfRule>
  </conditionalFormatting>
  <conditionalFormatting sqref="H6530">
    <cfRule type="cellIs" dxfId="3831" priority="4215" operator="equal">
      <formula>"nurGeometrie"</formula>
    </cfRule>
  </conditionalFormatting>
  <conditionalFormatting sqref="H6526">
    <cfRule type="cellIs" dxfId="3830" priority="4219" operator="equal">
      <formula>"nurGeometrie"</formula>
    </cfRule>
  </conditionalFormatting>
  <conditionalFormatting sqref="H6523">
    <cfRule type="cellIs" dxfId="3829" priority="4214" operator="equal">
      <formula>"nurGeometrie"</formula>
    </cfRule>
  </conditionalFormatting>
  <conditionalFormatting sqref="H6527">
    <cfRule type="cellIs" dxfId="3828" priority="4218" operator="equal">
      <formula>"nurGeometrie"</formula>
    </cfRule>
  </conditionalFormatting>
  <conditionalFormatting sqref="H6524">
    <cfRule type="cellIs" dxfId="3827" priority="4211" operator="equal">
      <formula>"nurGeometrie"</formula>
    </cfRule>
  </conditionalFormatting>
  <conditionalFormatting sqref="H6525">
    <cfRule type="cellIs" dxfId="3826" priority="4210" operator="equal">
      <formula>"nurGeometrie"</formula>
    </cfRule>
  </conditionalFormatting>
  <conditionalFormatting sqref="A6524">
    <cfRule type="cellIs" dxfId="3825" priority="4208" operator="equal">
      <formula>"Raster_Planungseinheiten"</formula>
    </cfRule>
    <cfRule type="cellIs" dxfId="3824" priority="4209" operator="equal">
      <formula>"Raster_UmweltVersorgung"</formula>
    </cfRule>
  </conditionalFormatting>
  <conditionalFormatting sqref="A6525">
    <cfRule type="cellIs" dxfId="3823" priority="4206" operator="equal">
      <formula>"Raster_Planungseinheiten"</formula>
    </cfRule>
    <cfRule type="cellIs" dxfId="3822" priority="4207" operator="equal">
      <formula>"Raster_UmweltVersorgung"</formula>
    </cfRule>
  </conditionalFormatting>
  <conditionalFormatting sqref="A6526">
    <cfRule type="cellIs" dxfId="3821" priority="4204" operator="equal">
      <formula>"Raster_Planungseinheiten"</formula>
    </cfRule>
    <cfRule type="cellIs" dxfId="3820" priority="4205" operator="equal">
      <formula>"Raster_UmweltVersorgung"</formula>
    </cfRule>
  </conditionalFormatting>
  <conditionalFormatting sqref="A6531">
    <cfRule type="cellIs" dxfId="3819" priority="4188" operator="equal">
      <formula>"Raster_Planungseinheiten"</formula>
    </cfRule>
    <cfRule type="cellIs" dxfId="3818" priority="4189" operator="equal">
      <formula>"Raster_UmweltVersorgung"</formula>
    </cfRule>
  </conditionalFormatting>
  <conditionalFormatting sqref="H6535">
    <cfRule type="cellIs" dxfId="3817" priority="4192" operator="equal">
      <formula>"nurGeometrie"</formula>
    </cfRule>
  </conditionalFormatting>
  <conditionalFormatting sqref="H6534">
    <cfRule type="cellIs" dxfId="3816" priority="4193" operator="equal">
      <formula>"nurGeometrie"</formula>
    </cfRule>
  </conditionalFormatting>
  <conditionalFormatting sqref="H6532">
    <cfRule type="cellIs" dxfId="3815" priority="4195" operator="equal">
      <formula>"nurGeometrie"</formula>
    </cfRule>
  </conditionalFormatting>
  <conditionalFormatting sqref="H6533">
    <cfRule type="cellIs" dxfId="3814" priority="4194" operator="equal">
      <formula>"nurGeometrie"</formula>
    </cfRule>
  </conditionalFormatting>
  <conditionalFormatting sqref="H6531">
    <cfRule type="cellIs" dxfId="3813" priority="4190" operator="equal">
      <formula>"nurGeometrie"</formula>
    </cfRule>
  </conditionalFormatting>
  <conditionalFormatting sqref="H6536">
    <cfRule type="cellIs" dxfId="3812" priority="4191" operator="equal">
      <formula>"nurGeometrie"</formula>
    </cfRule>
  </conditionalFormatting>
  <conditionalFormatting sqref="A6532">
    <cfRule type="cellIs" dxfId="3811" priority="4186" operator="equal">
      <formula>"Raster_Planungseinheiten"</formula>
    </cfRule>
    <cfRule type="cellIs" dxfId="3810" priority="4187" operator="equal">
      <formula>"Raster_UmweltVersorgung"</formula>
    </cfRule>
  </conditionalFormatting>
  <conditionalFormatting sqref="A6533">
    <cfRule type="cellIs" dxfId="3809" priority="4184" operator="equal">
      <formula>"Raster_Planungseinheiten"</formula>
    </cfRule>
    <cfRule type="cellIs" dxfId="3808" priority="4185" operator="equal">
      <formula>"Raster_UmweltVersorgung"</formula>
    </cfRule>
  </conditionalFormatting>
  <conditionalFormatting sqref="A6534">
    <cfRule type="cellIs" dxfId="3807" priority="4182" operator="equal">
      <formula>"Raster_Planungseinheiten"</formula>
    </cfRule>
    <cfRule type="cellIs" dxfId="3806" priority="4183" operator="equal">
      <formula>"Raster_UmweltVersorgung"</formula>
    </cfRule>
  </conditionalFormatting>
  <conditionalFormatting sqref="A6535">
    <cfRule type="cellIs" dxfId="3805" priority="4180" operator="equal">
      <formula>"Raster_Planungseinheiten"</formula>
    </cfRule>
    <cfRule type="cellIs" dxfId="3804" priority="4181" operator="equal">
      <formula>"Raster_UmweltVersorgung"</formula>
    </cfRule>
  </conditionalFormatting>
  <conditionalFormatting sqref="A6536">
    <cfRule type="cellIs" dxfId="3803" priority="4178" operator="equal">
      <formula>"Raster_Planungseinheiten"</formula>
    </cfRule>
    <cfRule type="cellIs" dxfId="3802" priority="4179" operator="equal">
      <formula>"Raster_UmweltVersorgung"</formula>
    </cfRule>
  </conditionalFormatting>
  <conditionalFormatting sqref="A6537">
    <cfRule type="cellIs" dxfId="3801" priority="4170" operator="equal">
      <formula>"Raster_Planungseinheiten"</formula>
    </cfRule>
    <cfRule type="cellIs" dxfId="3800" priority="4171" operator="equal">
      <formula>"Raster_UmweltVersorgung"</formula>
    </cfRule>
  </conditionalFormatting>
  <conditionalFormatting sqref="H6541">
    <cfRule type="cellIs" dxfId="3799" priority="4174" operator="equal">
      <formula>"nurGeometrie"</formula>
    </cfRule>
  </conditionalFormatting>
  <conditionalFormatting sqref="H6540">
    <cfRule type="cellIs" dxfId="3798" priority="4175" operator="equal">
      <formula>"nurGeometrie"</formula>
    </cfRule>
  </conditionalFormatting>
  <conditionalFormatting sqref="H6538">
    <cfRule type="cellIs" dxfId="3797" priority="4177" operator="equal">
      <formula>"nurGeometrie"</formula>
    </cfRule>
  </conditionalFormatting>
  <conditionalFormatting sqref="H6539">
    <cfRule type="cellIs" dxfId="3796" priority="4176" operator="equal">
      <formula>"nurGeometrie"</formula>
    </cfRule>
  </conditionalFormatting>
  <conditionalFormatting sqref="H6537">
    <cfRule type="cellIs" dxfId="3795" priority="4172" operator="equal">
      <formula>"nurGeometrie"</formula>
    </cfRule>
  </conditionalFormatting>
  <conditionalFormatting sqref="H6542">
    <cfRule type="cellIs" dxfId="3794" priority="4173" operator="equal">
      <formula>"nurGeometrie"</formula>
    </cfRule>
  </conditionalFormatting>
  <conditionalFormatting sqref="A6538">
    <cfRule type="cellIs" dxfId="3793" priority="4168" operator="equal">
      <formula>"Raster_Planungseinheiten"</formula>
    </cfRule>
    <cfRule type="cellIs" dxfId="3792" priority="4169" operator="equal">
      <formula>"Raster_UmweltVersorgung"</formula>
    </cfRule>
  </conditionalFormatting>
  <conditionalFormatting sqref="A6539">
    <cfRule type="cellIs" dxfId="3791" priority="4166" operator="equal">
      <formula>"Raster_Planungseinheiten"</formula>
    </cfRule>
    <cfRule type="cellIs" dxfId="3790" priority="4167" operator="equal">
      <formula>"Raster_UmweltVersorgung"</formula>
    </cfRule>
  </conditionalFormatting>
  <conditionalFormatting sqref="A6540">
    <cfRule type="cellIs" dxfId="3789" priority="4164" operator="equal">
      <formula>"Raster_Planungseinheiten"</formula>
    </cfRule>
    <cfRule type="cellIs" dxfId="3788" priority="4165" operator="equal">
      <formula>"Raster_UmweltVersorgung"</formula>
    </cfRule>
  </conditionalFormatting>
  <conditionalFormatting sqref="A6542">
    <cfRule type="cellIs" dxfId="3787" priority="4162" operator="equal">
      <formula>"Raster_Planungseinheiten"</formula>
    </cfRule>
    <cfRule type="cellIs" dxfId="3786" priority="4163" operator="equal">
      <formula>"Raster_UmweltVersorgung"</formula>
    </cfRule>
  </conditionalFormatting>
  <conditionalFormatting sqref="A6541">
    <cfRule type="cellIs" dxfId="3785" priority="4160" operator="equal">
      <formula>"Raster_Planungseinheiten"</formula>
    </cfRule>
    <cfRule type="cellIs" dxfId="3784" priority="4161" operator="equal">
      <formula>"Raster_UmweltVersorgung"</formula>
    </cfRule>
  </conditionalFormatting>
  <conditionalFormatting sqref="A6543">
    <cfRule type="cellIs" dxfId="3783" priority="4152" operator="equal">
      <formula>"Raster_Planungseinheiten"</formula>
    </cfRule>
    <cfRule type="cellIs" dxfId="3782" priority="4153" operator="equal">
      <formula>"Raster_UmweltVersorgung"</formula>
    </cfRule>
  </conditionalFormatting>
  <conditionalFormatting sqref="H6547">
    <cfRule type="cellIs" dxfId="3781" priority="4156" operator="equal">
      <formula>"nurGeometrie"</formula>
    </cfRule>
  </conditionalFormatting>
  <conditionalFormatting sqref="H6546">
    <cfRule type="cellIs" dxfId="3780" priority="4157" operator="equal">
      <formula>"nurGeometrie"</formula>
    </cfRule>
  </conditionalFormatting>
  <conditionalFormatting sqref="H6544">
    <cfRule type="cellIs" dxfId="3779" priority="4159" operator="equal">
      <formula>"nurGeometrie"</formula>
    </cfRule>
  </conditionalFormatting>
  <conditionalFormatting sqref="H6545">
    <cfRule type="cellIs" dxfId="3778" priority="4158" operator="equal">
      <formula>"nurGeometrie"</formula>
    </cfRule>
  </conditionalFormatting>
  <conditionalFormatting sqref="H6543">
    <cfRule type="cellIs" dxfId="3777" priority="4154" operator="equal">
      <formula>"nurGeometrie"</formula>
    </cfRule>
  </conditionalFormatting>
  <conditionalFormatting sqref="H6548">
    <cfRule type="cellIs" dxfId="3776" priority="4155" operator="equal">
      <formula>"nurGeometrie"</formula>
    </cfRule>
  </conditionalFormatting>
  <conditionalFormatting sqref="A6544">
    <cfRule type="cellIs" dxfId="3775" priority="4150" operator="equal">
      <formula>"Raster_Planungseinheiten"</formula>
    </cfRule>
    <cfRule type="cellIs" dxfId="3774" priority="4151" operator="equal">
      <formula>"Raster_UmweltVersorgung"</formula>
    </cfRule>
  </conditionalFormatting>
  <conditionalFormatting sqref="A6545">
    <cfRule type="cellIs" dxfId="3773" priority="4148" operator="equal">
      <formula>"Raster_Planungseinheiten"</formula>
    </cfRule>
    <cfRule type="cellIs" dxfId="3772" priority="4149" operator="equal">
      <formula>"Raster_UmweltVersorgung"</formula>
    </cfRule>
  </conditionalFormatting>
  <conditionalFormatting sqref="A6546">
    <cfRule type="cellIs" dxfId="3771" priority="4146" operator="equal">
      <formula>"Raster_Planungseinheiten"</formula>
    </cfRule>
    <cfRule type="cellIs" dxfId="3770" priority="4147" operator="equal">
      <formula>"Raster_UmweltVersorgung"</formula>
    </cfRule>
  </conditionalFormatting>
  <conditionalFormatting sqref="A6547">
    <cfRule type="cellIs" dxfId="3769" priority="4144" operator="equal">
      <formula>"Raster_Planungseinheiten"</formula>
    </cfRule>
    <cfRule type="cellIs" dxfId="3768" priority="4145" operator="equal">
      <formula>"Raster_UmweltVersorgung"</formula>
    </cfRule>
  </conditionalFormatting>
  <conditionalFormatting sqref="A6548">
    <cfRule type="cellIs" dxfId="3767" priority="4142" operator="equal">
      <formula>"Raster_Planungseinheiten"</formula>
    </cfRule>
    <cfRule type="cellIs" dxfId="3766" priority="4143" operator="equal">
      <formula>"Raster_UmweltVersorgung"</formula>
    </cfRule>
  </conditionalFormatting>
  <conditionalFormatting sqref="A6549">
    <cfRule type="cellIs" dxfId="3765" priority="4134" operator="equal">
      <formula>"Raster_Planungseinheiten"</formula>
    </cfRule>
    <cfRule type="cellIs" dxfId="3764" priority="4135" operator="equal">
      <formula>"Raster_UmweltVersorgung"</formula>
    </cfRule>
  </conditionalFormatting>
  <conditionalFormatting sqref="H6553">
    <cfRule type="cellIs" dxfId="3763" priority="4138" operator="equal">
      <formula>"nurGeometrie"</formula>
    </cfRule>
  </conditionalFormatting>
  <conditionalFormatting sqref="H6552">
    <cfRule type="cellIs" dxfId="3762" priority="4139" operator="equal">
      <formula>"nurGeometrie"</formula>
    </cfRule>
  </conditionalFormatting>
  <conditionalFormatting sqref="H6550">
    <cfRule type="cellIs" dxfId="3761" priority="4141" operator="equal">
      <formula>"nurGeometrie"</formula>
    </cfRule>
  </conditionalFormatting>
  <conditionalFormatting sqref="H6551">
    <cfRule type="cellIs" dxfId="3760" priority="4140" operator="equal">
      <formula>"nurGeometrie"</formula>
    </cfRule>
  </conditionalFormatting>
  <conditionalFormatting sqref="H6549">
    <cfRule type="cellIs" dxfId="3759" priority="4136" operator="equal">
      <formula>"nurGeometrie"</formula>
    </cfRule>
  </conditionalFormatting>
  <conditionalFormatting sqref="H6554">
    <cfRule type="cellIs" dxfId="3758" priority="4137" operator="equal">
      <formula>"nurGeometrie"</formula>
    </cfRule>
  </conditionalFormatting>
  <conditionalFormatting sqref="A6550">
    <cfRule type="cellIs" dxfId="3757" priority="4132" operator="equal">
      <formula>"Raster_Planungseinheiten"</formula>
    </cfRule>
    <cfRule type="cellIs" dxfId="3756" priority="4133" operator="equal">
      <formula>"Raster_UmweltVersorgung"</formula>
    </cfRule>
  </conditionalFormatting>
  <conditionalFormatting sqref="A6551">
    <cfRule type="cellIs" dxfId="3755" priority="4130" operator="equal">
      <formula>"Raster_Planungseinheiten"</formula>
    </cfRule>
    <cfRule type="cellIs" dxfId="3754" priority="4131" operator="equal">
      <formula>"Raster_UmweltVersorgung"</formula>
    </cfRule>
  </conditionalFormatting>
  <conditionalFormatting sqref="A6554">
    <cfRule type="cellIs" dxfId="3753" priority="4128" operator="equal">
      <formula>"Raster_Planungseinheiten"</formula>
    </cfRule>
    <cfRule type="cellIs" dxfId="3752" priority="4129" operator="equal">
      <formula>"Raster_UmweltVersorgung"</formula>
    </cfRule>
  </conditionalFormatting>
  <conditionalFormatting sqref="A6552">
    <cfRule type="cellIs" dxfId="3751" priority="4126" operator="equal">
      <formula>"Raster_Planungseinheiten"</formula>
    </cfRule>
    <cfRule type="cellIs" dxfId="3750" priority="4127" operator="equal">
      <formula>"Raster_UmweltVersorgung"</formula>
    </cfRule>
  </conditionalFormatting>
  <conditionalFormatting sqref="A6553">
    <cfRule type="cellIs" dxfId="3749" priority="4124" operator="equal">
      <formula>"Raster_Planungseinheiten"</formula>
    </cfRule>
    <cfRule type="cellIs" dxfId="3748" priority="4125" operator="equal">
      <formula>"Raster_UmweltVersorgung"</formula>
    </cfRule>
  </conditionalFormatting>
  <conditionalFormatting sqref="A6558">
    <cfRule type="cellIs" dxfId="3747" priority="4110" operator="equal">
      <formula>"Raster_Planungseinheiten"</formula>
    </cfRule>
    <cfRule type="cellIs" dxfId="3746" priority="4111" operator="equal">
      <formula>"Raster_UmweltVersorgung"</formula>
    </cfRule>
  </conditionalFormatting>
  <conditionalFormatting sqref="A6560">
    <cfRule type="cellIs" dxfId="3745" priority="4106" operator="equal">
      <formula>"Raster_Planungseinheiten"</formula>
    </cfRule>
    <cfRule type="cellIs" dxfId="3744" priority="4107" operator="equal">
      <formula>"Raster_UmweltVersorgung"</formula>
    </cfRule>
  </conditionalFormatting>
  <conditionalFormatting sqref="A6555">
    <cfRule type="cellIs" dxfId="3743" priority="4116" operator="equal">
      <formula>"Raster_Planungseinheiten"</formula>
    </cfRule>
    <cfRule type="cellIs" dxfId="3742" priority="4117" operator="equal">
      <formula>"Raster_UmweltVersorgung"</formula>
    </cfRule>
  </conditionalFormatting>
  <conditionalFormatting sqref="H6559">
    <cfRule type="cellIs" dxfId="3741" priority="4120" operator="equal">
      <formula>"nurGeometrie"</formula>
    </cfRule>
  </conditionalFormatting>
  <conditionalFormatting sqref="H6558">
    <cfRule type="cellIs" dxfId="3740" priority="4121" operator="equal">
      <formula>"nurGeometrie"</formula>
    </cfRule>
  </conditionalFormatting>
  <conditionalFormatting sqref="H6556">
    <cfRule type="cellIs" dxfId="3739" priority="4123" operator="equal">
      <formula>"nurGeometrie"</formula>
    </cfRule>
  </conditionalFormatting>
  <conditionalFormatting sqref="H6557">
    <cfRule type="cellIs" dxfId="3738" priority="4122" operator="equal">
      <formula>"nurGeometrie"</formula>
    </cfRule>
  </conditionalFormatting>
  <conditionalFormatting sqref="H6555">
    <cfRule type="cellIs" dxfId="3737" priority="4118" operator="equal">
      <formula>"nurGeometrie"</formula>
    </cfRule>
  </conditionalFormatting>
  <conditionalFormatting sqref="H6560">
    <cfRule type="cellIs" dxfId="3736" priority="4119" operator="equal">
      <formula>"nurGeometrie"</formula>
    </cfRule>
  </conditionalFormatting>
  <conditionalFormatting sqref="A6556">
    <cfRule type="cellIs" dxfId="3735" priority="4114" operator="equal">
      <formula>"Raster_Planungseinheiten"</formula>
    </cfRule>
    <cfRule type="cellIs" dxfId="3734" priority="4115" operator="equal">
      <formula>"Raster_UmweltVersorgung"</formula>
    </cfRule>
  </conditionalFormatting>
  <conditionalFormatting sqref="A6557">
    <cfRule type="cellIs" dxfId="3733" priority="4112" operator="equal">
      <formula>"Raster_Planungseinheiten"</formula>
    </cfRule>
    <cfRule type="cellIs" dxfId="3732" priority="4113" operator="equal">
      <formula>"Raster_UmweltVersorgung"</formula>
    </cfRule>
  </conditionalFormatting>
  <conditionalFormatting sqref="A6559">
    <cfRule type="cellIs" dxfId="3731" priority="4108" operator="equal">
      <formula>"Raster_Planungseinheiten"</formula>
    </cfRule>
    <cfRule type="cellIs" dxfId="3730" priority="4109" operator="equal">
      <formula>"Raster_UmweltVersorgung"</formula>
    </cfRule>
  </conditionalFormatting>
  <conditionalFormatting sqref="A6562">
    <cfRule type="cellIs" dxfId="3729" priority="4094" operator="equal">
      <formula>"Raster_Planungseinheiten"</formula>
    </cfRule>
    <cfRule type="cellIs" dxfId="3728" priority="4095" operator="equal">
      <formula>"Raster_UmweltVersorgung"</formula>
    </cfRule>
  </conditionalFormatting>
  <conditionalFormatting sqref="A6570">
    <cfRule type="cellIs" dxfId="3727" priority="4090" operator="equal">
      <formula>"Raster_Planungseinheiten"</formula>
    </cfRule>
    <cfRule type="cellIs" dxfId="3726" priority="4091" operator="equal">
      <formula>"Raster_UmweltVersorgung"</formula>
    </cfRule>
  </conditionalFormatting>
  <conditionalFormatting sqref="A6563">
    <cfRule type="cellIs" dxfId="3725" priority="4092" operator="equal">
      <formula>"Raster_Planungseinheiten"</formula>
    </cfRule>
    <cfRule type="cellIs" dxfId="3724" priority="4093" operator="equal">
      <formula>"Raster_UmweltVersorgung"</formula>
    </cfRule>
  </conditionalFormatting>
  <conditionalFormatting sqref="A6573">
    <cfRule type="cellIs" dxfId="3723" priority="4084" operator="equal">
      <formula>"Raster_Planungseinheiten"</formula>
    </cfRule>
    <cfRule type="cellIs" dxfId="3722" priority="4085" operator="equal">
      <formula>"Raster_UmweltVersorgung"</formula>
    </cfRule>
  </conditionalFormatting>
  <conditionalFormatting sqref="A6571">
    <cfRule type="cellIs" dxfId="3721" priority="4088" operator="equal">
      <formula>"Raster_Planungseinheiten"</formula>
    </cfRule>
    <cfRule type="cellIs" dxfId="3720" priority="4089" operator="equal">
      <formula>"Raster_UmweltVersorgung"</formula>
    </cfRule>
  </conditionalFormatting>
  <conditionalFormatting sqref="H6565">
    <cfRule type="cellIs" dxfId="3719" priority="4078" operator="equal">
      <formula>"nurGeometrie"</formula>
    </cfRule>
  </conditionalFormatting>
  <conditionalFormatting sqref="A6564">
    <cfRule type="cellIs" dxfId="3718" priority="4079" operator="equal">
      <formula>"Raster_Planungseinheiten"</formula>
    </cfRule>
    <cfRule type="cellIs" dxfId="3717" priority="4080" operator="equal">
      <formula>"Raster_UmweltVersorgung"</formula>
    </cfRule>
  </conditionalFormatting>
  <conditionalFormatting sqref="H6566">
    <cfRule type="cellIs" dxfId="3716" priority="4077" operator="equal">
      <formula>"nurGeometrie"</formula>
    </cfRule>
  </conditionalFormatting>
  <conditionalFormatting sqref="A6561">
    <cfRule type="cellIs" dxfId="3715" priority="4098" operator="equal">
      <formula>"Raster_Planungseinheiten"</formula>
    </cfRule>
    <cfRule type="cellIs" dxfId="3714" priority="4099" operator="equal">
      <formula>"Raster_UmweltVersorgung"</formula>
    </cfRule>
  </conditionalFormatting>
  <conditionalFormatting sqref="A6565">
    <cfRule type="cellIs" dxfId="3713" priority="4075" operator="equal">
      <formula>"Raster_Planungseinheiten"</formula>
    </cfRule>
    <cfRule type="cellIs" dxfId="3712" priority="4076" operator="equal">
      <formula>"Raster_UmweltVersorgung"</formula>
    </cfRule>
  </conditionalFormatting>
  <conditionalFormatting sqref="H6564">
    <cfRule type="cellIs" dxfId="3711" priority="4081" operator="equal">
      <formula>"nurGeometrie"</formula>
    </cfRule>
  </conditionalFormatting>
  <conditionalFormatting sqref="A6574">
    <cfRule type="cellIs" dxfId="3710" priority="4082" operator="equal">
      <formula>"Raster_Planungseinheiten"</formula>
    </cfRule>
    <cfRule type="cellIs" dxfId="3709" priority="4083" operator="equal">
      <formula>"Raster_UmweltVersorgung"</formula>
    </cfRule>
  </conditionalFormatting>
  <conditionalFormatting sqref="A6566">
    <cfRule type="cellIs" dxfId="3708" priority="4073" operator="equal">
      <formula>"Raster_Planungseinheiten"</formula>
    </cfRule>
    <cfRule type="cellIs" dxfId="3707" priority="4074" operator="equal">
      <formula>"Raster_UmweltVersorgung"</formula>
    </cfRule>
  </conditionalFormatting>
  <conditionalFormatting sqref="H6562">
    <cfRule type="cellIs" dxfId="3706" priority="4097" operator="equal">
      <formula>"nurGeometrie"</formula>
    </cfRule>
  </conditionalFormatting>
  <conditionalFormatting sqref="A6572">
    <cfRule type="cellIs" dxfId="3705" priority="4086" operator="equal">
      <formula>"Raster_Planungseinheiten"</formula>
    </cfRule>
    <cfRule type="cellIs" dxfId="3704" priority="4087" operator="equal">
      <formula>"Raster_UmweltVersorgung"</formula>
    </cfRule>
  </conditionalFormatting>
  <conditionalFormatting sqref="H6563">
    <cfRule type="cellIs" dxfId="3703" priority="4096" operator="equal">
      <formula>"nurGeometrie"</formula>
    </cfRule>
  </conditionalFormatting>
  <conditionalFormatting sqref="H6574">
    <cfRule type="cellIs" dxfId="3702" priority="4101" operator="equal">
      <formula>"nurGeometrie"</formula>
    </cfRule>
  </conditionalFormatting>
  <conditionalFormatting sqref="H6573">
    <cfRule type="cellIs" dxfId="3701" priority="4102" operator="equal">
      <formula>"nurGeometrie"</formula>
    </cfRule>
  </conditionalFormatting>
  <conditionalFormatting sqref="H6572">
    <cfRule type="cellIs" dxfId="3700" priority="4103" operator="equal">
      <formula>"nurGeometrie"</formula>
    </cfRule>
  </conditionalFormatting>
  <conditionalFormatting sqref="H6570">
    <cfRule type="cellIs" dxfId="3699" priority="4105" operator="equal">
      <formula>"nurGeometrie"</formula>
    </cfRule>
  </conditionalFormatting>
  <conditionalFormatting sqref="H6561">
    <cfRule type="cellIs" dxfId="3698" priority="4100" operator="equal">
      <formula>"nurGeometrie"</formula>
    </cfRule>
  </conditionalFormatting>
  <conditionalFormatting sqref="H6571">
    <cfRule type="cellIs" dxfId="3697" priority="4104" operator="equal">
      <formula>"nurGeometrie"</formula>
    </cfRule>
  </conditionalFormatting>
  <conditionalFormatting sqref="H6568">
    <cfRule type="cellIs" dxfId="3696" priority="4069" operator="equal">
      <formula>"nurGeometrie"</formula>
    </cfRule>
  </conditionalFormatting>
  <conditionalFormatting sqref="A6567">
    <cfRule type="cellIs" dxfId="3695" priority="4070" operator="equal">
      <formula>"Raster_Planungseinheiten"</formula>
    </cfRule>
    <cfRule type="cellIs" dxfId="3694" priority="4071" operator="equal">
      <formula>"Raster_UmweltVersorgung"</formula>
    </cfRule>
  </conditionalFormatting>
  <conditionalFormatting sqref="H6569">
    <cfRule type="cellIs" dxfId="3693" priority="4068" operator="equal">
      <formula>"nurGeometrie"</formula>
    </cfRule>
  </conditionalFormatting>
  <conditionalFormatting sqref="A6568">
    <cfRule type="cellIs" dxfId="3692" priority="4066" operator="equal">
      <formula>"Raster_Planungseinheiten"</formula>
    </cfRule>
    <cfRule type="cellIs" dxfId="3691" priority="4067" operator="equal">
      <formula>"Raster_UmweltVersorgung"</formula>
    </cfRule>
  </conditionalFormatting>
  <conditionalFormatting sqref="H6567">
    <cfRule type="cellIs" dxfId="3690" priority="4072" operator="equal">
      <formula>"nurGeometrie"</formula>
    </cfRule>
  </conditionalFormatting>
  <conditionalFormatting sqref="A6569">
    <cfRule type="cellIs" dxfId="3689" priority="4064" operator="equal">
      <formula>"Raster_Planungseinheiten"</formula>
    </cfRule>
    <cfRule type="cellIs" dxfId="3688" priority="4065" operator="equal">
      <formula>"Raster_UmweltVersorgung"</formula>
    </cfRule>
  </conditionalFormatting>
  <conditionalFormatting sqref="H6579">
    <cfRule type="cellIs" dxfId="3687" priority="4052" operator="equal">
      <formula>"nurGeometrie"</formula>
    </cfRule>
  </conditionalFormatting>
  <conditionalFormatting sqref="H6580">
    <cfRule type="cellIs" dxfId="3686" priority="4051" operator="equal">
      <formula>"nurGeometrie"</formula>
    </cfRule>
  </conditionalFormatting>
  <conditionalFormatting sqref="A6575">
    <cfRule type="cellIs" dxfId="3685" priority="4056" operator="equal">
      <formula>"Raster_Planungseinheiten"</formula>
    </cfRule>
    <cfRule type="cellIs" dxfId="3684" priority="4057" operator="equal">
      <formula>"Raster_UmweltVersorgung"</formula>
    </cfRule>
  </conditionalFormatting>
  <conditionalFormatting sqref="H6578">
    <cfRule type="cellIs" dxfId="3683" priority="4053" operator="equal">
      <formula>"nurGeometrie"</formula>
    </cfRule>
  </conditionalFormatting>
  <conditionalFormatting sqref="H6576">
    <cfRule type="cellIs" dxfId="3682" priority="4055" operator="equal">
      <formula>"nurGeometrie"</formula>
    </cfRule>
  </conditionalFormatting>
  <conditionalFormatting sqref="H6577">
    <cfRule type="cellIs" dxfId="3681" priority="4054" operator="equal">
      <formula>"nurGeometrie"</formula>
    </cfRule>
  </conditionalFormatting>
  <conditionalFormatting sqref="H6588">
    <cfRule type="cellIs" dxfId="3680" priority="4059" operator="equal">
      <formula>"nurGeometrie"</formula>
    </cfRule>
  </conditionalFormatting>
  <conditionalFormatting sqref="H6587">
    <cfRule type="cellIs" dxfId="3679" priority="4060" operator="equal">
      <formula>"nurGeometrie"</formula>
    </cfRule>
  </conditionalFormatting>
  <conditionalFormatting sqref="H6586">
    <cfRule type="cellIs" dxfId="3678" priority="4061" operator="equal">
      <formula>"nurGeometrie"</formula>
    </cfRule>
  </conditionalFormatting>
  <conditionalFormatting sqref="H6584">
    <cfRule type="cellIs" dxfId="3677" priority="4063" operator="equal">
      <formula>"nurGeometrie"</formula>
    </cfRule>
  </conditionalFormatting>
  <conditionalFormatting sqref="H6575">
    <cfRule type="cellIs" dxfId="3676" priority="4058" operator="equal">
      <formula>"nurGeometrie"</formula>
    </cfRule>
  </conditionalFormatting>
  <conditionalFormatting sqref="H6585">
    <cfRule type="cellIs" dxfId="3675" priority="4062" operator="equal">
      <formula>"nurGeometrie"</formula>
    </cfRule>
  </conditionalFormatting>
  <conditionalFormatting sqref="H6582">
    <cfRule type="cellIs" dxfId="3674" priority="4049" operator="equal">
      <formula>"nurGeometrie"</formula>
    </cfRule>
  </conditionalFormatting>
  <conditionalFormatting sqref="H6583">
    <cfRule type="cellIs" dxfId="3673" priority="4048" operator="equal">
      <formula>"nurGeometrie"</formula>
    </cfRule>
  </conditionalFormatting>
  <conditionalFormatting sqref="H6581">
    <cfRule type="cellIs" dxfId="3672" priority="4050" operator="equal">
      <formula>"nurGeometrie"</formula>
    </cfRule>
  </conditionalFormatting>
  <conditionalFormatting sqref="A6576">
    <cfRule type="cellIs" dxfId="3671" priority="4046" operator="equal">
      <formula>"Raster_Planungseinheiten"</formula>
    </cfRule>
    <cfRule type="cellIs" dxfId="3670" priority="4047" operator="equal">
      <formula>"Raster_UmweltVersorgung"</formula>
    </cfRule>
  </conditionalFormatting>
  <conditionalFormatting sqref="A6577">
    <cfRule type="cellIs" dxfId="3669" priority="4044" operator="equal">
      <formula>"Raster_Planungseinheiten"</formula>
    </cfRule>
    <cfRule type="cellIs" dxfId="3668" priority="4045" operator="equal">
      <formula>"Raster_UmweltVersorgung"</formula>
    </cfRule>
  </conditionalFormatting>
  <conditionalFormatting sqref="A6578">
    <cfRule type="cellIs" dxfId="3667" priority="4042" operator="equal">
      <formula>"Raster_Planungseinheiten"</formula>
    </cfRule>
    <cfRule type="cellIs" dxfId="3666" priority="4043" operator="equal">
      <formula>"Raster_UmweltVersorgung"</formula>
    </cfRule>
  </conditionalFormatting>
  <conditionalFormatting sqref="A6579">
    <cfRule type="cellIs" dxfId="3665" priority="4040" operator="equal">
      <formula>"Raster_Planungseinheiten"</formula>
    </cfRule>
    <cfRule type="cellIs" dxfId="3664" priority="4041" operator="equal">
      <formula>"Raster_UmweltVersorgung"</formula>
    </cfRule>
  </conditionalFormatting>
  <conditionalFormatting sqref="A6580">
    <cfRule type="cellIs" dxfId="3663" priority="4038" operator="equal">
      <formula>"Raster_Planungseinheiten"</formula>
    </cfRule>
    <cfRule type="cellIs" dxfId="3662" priority="4039" operator="equal">
      <formula>"Raster_UmweltVersorgung"</formula>
    </cfRule>
  </conditionalFormatting>
  <conditionalFormatting sqref="A6581">
    <cfRule type="cellIs" dxfId="3661" priority="4036" operator="equal">
      <formula>"Raster_Planungseinheiten"</formula>
    </cfRule>
    <cfRule type="cellIs" dxfId="3660" priority="4037" operator="equal">
      <formula>"Raster_UmweltVersorgung"</formula>
    </cfRule>
  </conditionalFormatting>
  <conditionalFormatting sqref="A6582">
    <cfRule type="cellIs" dxfId="3659" priority="4034" operator="equal">
      <formula>"Raster_Planungseinheiten"</formula>
    </cfRule>
    <cfRule type="cellIs" dxfId="3658" priority="4035" operator="equal">
      <formula>"Raster_UmweltVersorgung"</formula>
    </cfRule>
  </conditionalFormatting>
  <conditionalFormatting sqref="A6583">
    <cfRule type="cellIs" dxfId="3657" priority="4032" operator="equal">
      <formula>"Raster_Planungseinheiten"</formula>
    </cfRule>
    <cfRule type="cellIs" dxfId="3656" priority="4033" operator="equal">
      <formula>"Raster_UmweltVersorgung"</formula>
    </cfRule>
  </conditionalFormatting>
  <conditionalFormatting sqref="A6584">
    <cfRule type="cellIs" dxfId="3655" priority="4030" operator="equal">
      <formula>"Raster_Planungseinheiten"</formula>
    </cfRule>
    <cfRule type="cellIs" dxfId="3654" priority="4031" operator="equal">
      <formula>"Raster_UmweltVersorgung"</formula>
    </cfRule>
  </conditionalFormatting>
  <conditionalFormatting sqref="A6585">
    <cfRule type="cellIs" dxfId="3653" priority="4028" operator="equal">
      <formula>"Raster_Planungseinheiten"</formula>
    </cfRule>
    <cfRule type="cellIs" dxfId="3652" priority="4029" operator="equal">
      <formula>"Raster_UmweltVersorgung"</formula>
    </cfRule>
  </conditionalFormatting>
  <conditionalFormatting sqref="A6586">
    <cfRule type="cellIs" dxfId="3651" priority="4026" operator="equal">
      <formula>"Raster_Planungseinheiten"</formula>
    </cfRule>
    <cfRule type="cellIs" dxfId="3650" priority="4027" operator="equal">
      <formula>"Raster_UmweltVersorgung"</formula>
    </cfRule>
  </conditionalFormatting>
  <conditionalFormatting sqref="A6587">
    <cfRule type="cellIs" dxfId="3649" priority="4024" operator="equal">
      <formula>"Raster_Planungseinheiten"</formula>
    </cfRule>
    <cfRule type="cellIs" dxfId="3648" priority="4025" operator="equal">
      <formula>"Raster_UmweltVersorgung"</formula>
    </cfRule>
  </conditionalFormatting>
  <conditionalFormatting sqref="A6588">
    <cfRule type="cellIs" dxfId="3647" priority="4022" operator="equal">
      <formula>"Raster_Planungseinheiten"</formula>
    </cfRule>
    <cfRule type="cellIs" dxfId="3646" priority="4023" operator="equal">
      <formula>"Raster_UmweltVersorgung"</formula>
    </cfRule>
  </conditionalFormatting>
  <conditionalFormatting sqref="A6592">
    <cfRule type="cellIs" dxfId="3645" priority="4012" operator="equal">
      <formula>"Raster_Planungseinheiten"</formula>
    </cfRule>
    <cfRule type="cellIs" dxfId="3644" priority="4013" operator="equal">
      <formula>"Raster_UmweltVersorgung"</formula>
    </cfRule>
  </conditionalFormatting>
  <conditionalFormatting sqref="A6589">
    <cfRule type="cellIs" dxfId="3643" priority="4014" operator="equal">
      <formula>"Raster_Planungseinheiten"</formula>
    </cfRule>
    <cfRule type="cellIs" dxfId="3642" priority="4015" operator="equal">
      <formula>"Raster_UmweltVersorgung"</formula>
    </cfRule>
  </conditionalFormatting>
  <conditionalFormatting sqref="H6594">
    <cfRule type="cellIs" dxfId="3641" priority="4019" operator="equal">
      <formula>"nurGeometrie"</formula>
    </cfRule>
  </conditionalFormatting>
  <conditionalFormatting sqref="A6593">
    <cfRule type="cellIs" dxfId="3640" priority="4010" operator="equal">
      <formula>"Raster_Planungseinheiten"</formula>
    </cfRule>
    <cfRule type="cellIs" dxfId="3639" priority="4011" operator="equal">
      <formula>"Raster_UmweltVersorgung"</formula>
    </cfRule>
  </conditionalFormatting>
  <conditionalFormatting sqref="A6595">
    <cfRule type="cellIs" dxfId="3638" priority="4006" operator="equal">
      <formula>"Raster_Planungseinheiten"</formula>
    </cfRule>
    <cfRule type="cellIs" dxfId="3637" priority="4007" operator="equal">
      <formula>"Raster_UmweltVersorgung"</formula>
    </cfRule>
  </conditionalFormatting>
  <conditionalFormatting sqref="H6595">
    <cfRule type="cellIs" dxfId="3636" priority="4018" operator="equal">
      <formula>"nurGeometrie"</formula>
    </cfRule>
  </conditionalFormatting>
  <conditionalFormatting sqref="H6596">
    <cfRule type="cellIs" dxfId="3635" priority="4017" operator="equal">
      <formula>"nurGeometrie"</formula>
    </cfRule>
  </conditionalFormatting>
  <conditionalFormatting sqref="A6596">
    <cfRule type="cellIs" dxfId="3634" priority="4004" operator="equal">
      <formula>"Raster_Planungseinheiten"</formula>
    </cfRule>
    <cfRule type="cellIs" dxfId="3633" priority="4005" operator="equal">
      <formula>"Raster_UmweltVersorgung"</formula>
    </cfRule>
  </conditionalFormatting>
  <conditionalFormatting sqref="A6594">
    <cfRule type="cellIs" dxfId="3632" priority="4008" operator="equal">
      <formula>"Raster_Planungseinheiten"</formula>
    </cfRule>
    <cfRule type="cellIs" dxfId="3631" priority="4009" operator="equal">
      <formula>"Raster_UmweltVersorgung"</formula>
    </cfRule>
  </conditionalFormatting>
  <conditionalFormatting sqref="H6592">
    <cfRule type="cellIs" dxfId="3630" priority="4021" operator="equal">
      <formula>"nurGeometrie"</formula>
    </cfRule>
  </conditionalFormatting>
  <conditionalFormatting sqref="H6589">
    <cfRule type="cellIs" dxfId="3629" priority="4016" operator="equal">
      <formula>"nurGeometrie"</formula>
    </cfRule>
  </conditionalFormatting>
  <conditionalFormatting sqref="H6593">
    <cfRule type="cellIs" dxfId="3628" priority="4020" operator="equal">
      <formula>"nurGeometrie"</formula>
    </cfRule>
  </conditionalFormatting>
  <conditionalFormatting sqref="A6590">
    <cfRule type="cellIs" dxfId="3627" priority="4001" operator="equal">
      <formula>"Raster_Planungseinheiten"</formula>
    </cfRule>
    <cfRule type="cellIs" dxfId="3626" priority="4002" operator="equal">
      <formula>"Raster_UmweltVersorgung"</formula>
    </cfRule>
  </conditionalFormatting>
  <conditionalFormatting sqref="H6590">
    <cfRule type="cellIs" dxfId="3625" priority="4003" operator="equal">
      <formula>"nurGeometrie"</formula>
    </cfRule>
  </conditionalFormatting>
  <conditionalFormatting sqref="A6591">
    <cfRule type="cellIs" dxfId="3624" priority="3998" operator="equal">
      <formula>"Raster_Planungseinheiten"</formula>
    </cfRule>
    <cfRule type="cellIs" dxfId="3623" priority="3999" operator="equal">
      <formula>"Raster_UmweltVersorgung"</formula>
    </cfRule>
  </conditionalFormatting>
  <conditionalFormatting sqref="H6591">
    <cfRule type="cellIs" dxfId="3622" priority="4000" operator="equal">
      <formula>"nurGeometrie"</formula>
    </cfRule>
  </conditionalFormatting>
  <conditionalFormatting sqref="A6726">
    <cfRule type="cellIs" dxfId="3621" priority="3644" operator="equal">
      <formula>"Raster_Planungseinheiten"</formula>
    </cfRule>
    <cfRule type="cellIs" dxfId="3620" priority="3645" operator="equal">
      <formula>"Raster_UmweltVersorgung"</formula>
    </cfRule>
  </conditionalFormatting>
  <conditionalFormatting sqref="A6734">
    <cfRule type="cellIs" dxfId="3619" priority="3626" operator="equal">
      <formula>"Raster_Planungseinheiten"</formula>
    </cfRule>
    <cfRule type="cellIs" dxfId="3618" priority="3627" operator="equal">
      <formula>"Raster_UmweltVersorgung"</formula>
    </cfRule>
  </conditionalFormatting>
  <conditionalFormatting sqref="A6702">
    <cfRule type="cellIs" dxfId="3617" priority="3608" operator="equal">
      <formula>"Raster_Planungseinheiten"</formula>
    </cfRule>
    <cfRule type="cellIs" dxfId="3616" priority="3609" operator="equal">
      <formula>"Raster_UmweltVersorgung"</formula>
    </cfRule>
  </conditionalFormatting>
  <conditionalFormatting sqref="A6704">
    <cfRule type="cellIs" dxfId="3615" priority="3602" operator="equal">
      <formula>"Raster_Planungseinheiten"</formula>
    </cfRule>
    <cfRule type="cellIs" dxfId="3614" priority="3603" operator="equal">
      <formula>"Raster_UmweltVersorgung"</formula>
    </cfRule>
  </conditionalFormatting>
  <conditionalFormatting sqref="A6670">
    <cfRule type="cellIs" dxfId="3613" priority="3593" operator="equal">
      <formula>"Raster_Planungseinheiten"</formula>
    </cfRule>
    <cfRule type="cellIs" dxfId="3612" priority="3594" operator="equal">
      <formula>"Raster_UmweltVersorgung"</formula>
    </cfRule>
  </conditionalFormatting>
  <conditionalFormatting sqref="A6625">
    <cfRule type="cellIs" dxfId="3611" priority="3910" operator="equal">
      <formula>"Raster_Planungseinheiten"</formula>
    </cfRule>
    <cfRule type="cellIs" dxfId="3610" priority="3911" operator="equal">
      <formula>"Raster_UmweltVersorgung"</formula>
    </cfRule>
  </conditionalFormatting>
  <conditionalFormatting sqref="A6733">
    <cfRule type="cellIs" dxfId="3609" priority="3628" operator="equal">
      <formula>"Raster_Planungseinheiten"</formula>
    </cfRule>
    <cfRule type="cellIs" dxfId="3608" priority="3629" operator="equal">
      <formula>"Raster_UmweltVersorgung"</formula>
    </cfRule>
  </conditionalFormatting>
  <conditionalFormatting sqref="H6597">
    <cfRule type="cellIs" dxfId="3607" priority="3997" operator="equal">
      <formula>"nurGeometrie"</formula>
    </cfRule>
  </conditionalFormatting>
  <conditionalFormatting sqref="A6597">
    <cfRule type="cellIs" dxfId="3606" priority="3995" operator="equal">
      <formula>"Raster_Planungseinheiten"</formula>
    </cfRule>
    <cfRule type="cellIs" dxfId="3605" priority="3996" operator="equal">
      <formula>"Raster_UmweltVersorgung"</formula>
    </cfRule>
  </conditionalFormatting>
  <conditionalFormatting sqref="H6598">
    <cfRule type="cellIs" dxfId="3604" priority="3994" operator="equal">
      <formula>"nurGeometrie"</formula>
    </cfRule>
  </conditionalFormatting>
  <conditionalFormatting sqref="A6598">
    <cfRule type="cellIs" dxfId="3603" priority="3992" operator="equal">
      <formula>"Raster_Planungseinheiten"</formula>
    </cfRule>
    <cfRule type="cellIs" dxfId="3602" priority="3993" operator="equal">
      <formula>"Raster_UmweltVersorgung"</formula>
    </cfRule>
  </conditionalFormatting>
  <conditionalFormatting sqref="H6599">
    <cfRule type="cellIs" dxfId="3601" priority="3991" operator="equal">
      <formula>"nurGeometrie"</formula>
    </cfRule>
  </conditionalFormatting>
  <conditionalFormatting sqref="A6599">
    <cfRule type="cellIs" dxfId="3600" priority="3989" operator="equal">
      <formula>"Raster_Planungseinheiten"</formula>
    </cfRule>
    <cfRule type="cellIs" dxfId="3599" priority="3990" operator="equal">
      <formula>"Raster_UmweltVersorgung"</formula>
    </cfRule>
  </conditionalFormatting>
  <conditionalFormatting sqref="H6600">
    <cfRule type="cellIs" dxfId="3598" priority="3988" operator="equal">
      <formula>"nurGeometrie"</formula>
    </cfRule>
  </conditionalFormatting>
  <conditionalFormatting sqref="A6600">
    <cfRule type="cellIs" dxfId="3597" priority="3986" operator="equal">
      <formula>"Raster_Planungseinheiten"</formula>
    </cfRule>
    <cfRule type="cellIs" dxfId="3596" priority="3987" operator="equal">
      <formula>"Raster_UmweltVersorgung"</formula>
    </cfRule>
  </conditionalFormatting>
  <conditionalFormatting sqref="H6601">
    <cfRule type="cellIs" dxfId="3595" priority="3985" operator="equal">
      <formula>"nurGeometrie"</formula>
    </cfRule>
  </conditionalFormatting>
  <conditionalFormatting sqref="A6601">
    <cfRule type="cellIs" dxfId="3594" priority="3983" operator="equal">
      <formula>"Raster_Planungseinheiten"</formula>
    </cfRule>
    <cfRule type="cellIs" dxfId="3593" priority="3984" operator="equal">
      <formula>"Raster_UmweltVersorgung"</formula>
    </cfRule>
  </conditionalFormatting>
  <conditionalFormatting sqref="H6602">
    <cfRule type="cellIs" dxfId="3592" priority="3982" operator="equal">
      <formula>"nurGeometrie"</formula>
    </cfRule>
  </conditionalFormatting>
  <conditionalFormatting sqref="A6602">
    <cfRule type="cellIs" dxfId="3591" priority="3980" operator="equal">
      <formula>"Raster_Planungseinheiten"</formula>
    </cfRule>
    <cfRule type="cellIs" dxfId="3590" priority="3981" operator="equal">
      <formula>"Raster_UmweltVersorgung"</formula>
    </cfRule>
  </conditionalFormatting>
  <conditionalFormatting sqref="H6603">
    <cfRule type="cellIs" dxfId="3589" priority="3979" operator="equal">
      <formula>"nurGeometrie"</formula>
    </cfRule>
  </conditionalFormatting>
  <conditionalFormatting sqref="A6603">
    <cfRule type="cellIs" dxfId="3588" priority="3977" operator="equal">
      <formula>"Raster_Planungseinheiten"</formula>
    </cfRule>
    <cfRule type="cellIs" dxfId="3587" priority="3978" operator="equal">
      <formula>"Raster_UmweltVersorgung"</formula>
    </cfRule>
  </conditionalFormatting>
  <conditionalFormatting sqref="H6604">
    <cfRule type="cellIs" dxfId="3586" priority="3976" operator="equal">
      <formula>"nurGeometrie"</formula>
    </cfRule>
  </conditionalFormatting>
  <conditionalFormatting sqref="A6604">
    <cfRule type="cellIs" dxfId="3585" priority="3974" operator="equal">
      <formula>"Raster_Planungseinheiten"</formula>
    </cfRule>
    <cfRule type="cellIs" dxfId="3584" priority="3975" operator="equal">
      <formula>"Raster_UmweltVersorgung"</formula>
    </cfRule>
  </conditionalFormatting>
  <conditionalFormatting sqref="H6605">
    <cfRule type="cellIs" dxfId="3583" priority="3973" operator="equal">
      <formula>"nurGeometrie"</formula>
    </cfRule>
  </conditionalFormatting>
  <conditionalFormatting sqref="A6605">
    <cfRule type="cellIs" dxfId="3582" priority="3971" operator="equal">
      <formula>"Raster_Planungseinheiten"</formula>
    </cfRule>
    <cfRule type="cellIs" dxfId="3581" priority="3972" operator="equal">
      <formula>"Raster_UmweltVersorgung"</formula>
    </cfRule>
  </conditionalFormatting>
  <conditionalFormatting sqref="H6606">
    <cfRule type="cellIs" dxfId="3580" priority="3970" operator="equal">
      <formula>"nurGeometrie"</formula>
    </cfRule>
  </conditionalFormatting>
  <conditionalFormatting sqref="A6729">
    <cfRule type="cellIs" dxfId="3579" priority="3638" operator="equal">
      <formula>"Raster_Planungseinheiten"</formula>
    </cfRule>
    <cfRule type="cellIs" dxfId="3578" priority="3639" operator="equal">
      <formula>"Raster_UmweltVersorgung"</formula>
    </cfRule>
  </conditionalFormatting>
  <conditionalFormatting sqref="H6607">
    <cfRule type="cellIs" dxfId="3577" priority="3969" operator="equal">
      <formula>"nurGeometrie"</formula>
    </cfRule>
  </conditionalFormatting>
  <conditionalFormatting sqref="A6775">
    <cfRule type="cellIs" dxfId="3576" priority="3475" operator="equal">
      <formula>"Raster_Planungseinheiten"</formula>
    </cfRule>
    <cfRule type="cellIs" dxfId="3575" priority="3476" operator="equal">
      <formula>"Raster_UmweltVersorgung"</formula>
    </cfRule>
  </conditionalFormatting>
  <conditionalFormatting sqref="H6608">
    <cfRule type="cellIs" dxfId="3574" priority="3968" operator="equal">
      <formula>"nurGeometrie"</formula>
    </cfRule>
  </conditionalFormatting>
  <conditionalFormatting sqref="A6730">
    <cfRule type="cellIs" dxfId="3573" priority="3630" operator="equal">
      <formula>"Raster_Planungseinheiten"</formula>
    </cfRule>
    <cfRule type="cellIs" dxfId="3572" priority="3631" operator="equal">
      <formula>"Raster_UmweltVersorgung"</formula>
    </cfRule>
  </conditionalFormatting>
  <conditionalFormatting sqref="H6609">
    <cfRule type="cellIs" dxfId="3571" priority="3967" operator="equal">
      <formula>"nurGeometrie"</formula>
    </cfRule>
  </conditionalFormatting>
  <conditionalFormatting sqref="A6701">
    <cfRule type="cellIs" dxfId="3570" priority="3611" operator="equal">
      <formula>"Raster_Planungseinheiten"</formula>
    </cfRule>
    <cfRule type="cellIs" dxfId="3569" priority="3612" operator="equal">
      <formula>"Raster_UmweltVersorgung"</formula>
    </cfRule>
  </conditionalFormatting>
  <conditionalFormatting sqref="H6610">
    <cfRule type="cellIs" dxfId="3568" priority="3966" operator="equal">
      <formula>"nurGeometrie"</formula>
    </cfRule>
  </conditionalFormatting>
  <conditionalFormatting sqref="A7046">
    <cfRule type="cellIs" dxfId="3567" priority="2641" operator="equal">
      <formula>"Raster_Planungseinheiten"</formula>
    </cfRule>
    <cfRule type="cellIs" dxfId="3566" priority="2642" operator="equal">
      <formula>"Raster_UmweltVersorgung"</formula>
    </cfRule>
  </conditionalFormatting>
  <conditionalFormatting sqref="H6611">
    <cfRule type="cellIs" dxfId="3565" priority="3965" operator="equal">
      <formula>"nurGeometrie"</formula>
    </cfRule>
  </conditionalFormatting>
  <conditionalFormatting sqref="A6844">
    <cfRule type="cellIs" dxfId="3564" priority="3249" operator="equal">
      <formula>"Raster_Planungseinheiten"</formula>
    </cfRule>
    <cfRule type="cellIs" dxfId="3563" priority="3250" operator="equal">
      <formula>"Raster_UmweltVersorgung"</formula>
    </cfRule>
  </conditionalFormatting>
  <conditionalFormatting sqref="H6612">
    <cfRule type="cellIs" dxfId="3562" priority="3964" operator="equal">
      <formula>"nurGeometrie"</formula>
    </cfRule>
  </conditionalFormatting>
  <conditionalFormatting sqref="A6767">
    <cfRule type="cellIs" dxfId="3561" priority="3479" operator="equal">
      <formula>"Raster_Planungseinheiten"</formula>
    </cfRule>
    <cfRule type="cellIs" dxfId="3560" priority="3480" operator="equal">
      <formula>"Raster_UmweltVersorgung"</formula>
    </cfRule>
  </conditionalFormatting>
  <conditionalFormatting sqref="A6606">
    <cfRule type="cellIs" dxfId="3559" priority="3962" operator="equal">
      <formula>"Raster_Planungseinheiten"</formula>
    </cfRule>
    <cfRule type="cellIs" dxfId="3558" priority="3963" operator="equal">
      <formula>"Raster_UmweltVersorgung"</formula>
    </cfRule>
  </conditionalFormatting>
  <conditionalFormatting sqref="A6607">
    <cfRule type="cellIs" dxfId="3557" priority="3960" operator="equal">
      <formula>"Raster_Planungseinheiten"</formula>
    </cfRule>
    <cfRule type="cellIs" dxfId="3556" priority="3961" operator="equal">
      <formula>"Raster_UmweltVersorgung"</formula>
    </cfRule>
  </conditionalFormatting>
  <conditionalFormatting sqref="A6608">
    <cfRule type="cellIs" dxfId="3555" priority="3958" operator="equal">
      <formula>"Raster_Planungseinheiten"</formula>
    </cfRule>
    <cfRule type="cellIs" dxfId="3554" priority="3959" operator="equal">
      <formula>"Raster_UmweltVersorgung"</formula>
    </cfRule>
  </conditionalFormatting>
  <conditionalFormatting sqref="A6609">
    <cfRule type="cellIs" dxfId="3553" priority="3956" operator="equal">
      <formula>"Raster_Planungseinheiten"</formula>
    </cfRule>
    <cfRule type="cellIs" dxfId="3552" priority="3957" operator="equal">
      <formula>"Raster_UmweltVersorgung"</formula>
    </cfRule>
  </conditionalFormatting>
  <conditionalFormatting sqref="A6610">
    <cfRule type="cellIs" dxfId="3551" priority="3954" operator="equal">
      <formula>"Raster_Planungseinheiten"</formula>
    </cfRule>
    <cfRule type="cellIs" dxfId="3550" priority="3955" operator="equal">
      <formula>"Raster_UmweltVersorgung"</formula>
    </cfRule>
  </conditionalFormatting>
  <conditionalFormatting sqref="A6611">
    <cfRule type="cellIs" dxfId="3549" priority="3952" operator="equal">
      <formula>"Raster_Planungseinheiten"</formula>
    </cfRule>
    <cfRule type="cellIs" dxfId="3548" priority="3953" operator="equal">
      <formula>"Raster_UmweltVersorgung"</formula>
    </cfRule>
  </conditionalFormatting>
  <conditionalFormatting sqref="A6612">
    <cfRule type="cellIs" dxfId="3547" priority="3950" operator="equal">
      <formula>"Raster_Planungseinheiten"</formula>
    </cfRule>
    <cfRule type="cellIs" dxfId="3546" priority="3951" operator="equal">
      <formula>"Raster_UmweltVersorgung"</formula>
    </cfRule>
  </conditionalFormatting>
  <conditionalFormatting sqref="H6613">
    <cfRule type="cellIs" dxfId="3545" priority="3949" operator="equal">
      <formula>"nurGeometrie"</formula>
    </cfRule>
  </conditionalFormatting>
  <conditionalFormatting sqref="A6613">
    <cfRule type="cellIs" dxfId="3544" priority="3947" operator="equal">
      <formula>"Raster_Planungseinheiten"</formula>
    </cfRule>
    <cfRule type="cellIs" dxfId="3543" priority="3948" operator="equal">
      <formula>"Raster_UmweltVersorgung"</formula>
    </cfRule>
  </conditionalFormatting>
  <conditionalFormatting sqref="H6614">
    <cfRule type="cellIs" dxfId="3542" priority="3946" operator="equal">
      <formula>"nurGeometrie"</formula>
    </cfRule>
  </conditionalFormatting>
  <conditionalFormatting sqref="H6615">
    <cfRule type="cellIs" dxfId="3541" priority="3945" operator="equal">
      <formula>"nurGeometrie"</formula>
    </cfRule>
  </conditionalFormatting>
  <conditionalFormatting sqref="H6616">
    <cfRule type="cellIs" dxfId="3540" priority="3944" operator="equal">
      <formula>"nurGeometrie"</formula>
    </cfRule>
  </conditionalFormatting>
  <conditionalFormatting sqref="H6617">
    <cfRule type="cellIs" dxfId="3539" priority="3943" operator="equal">
      <formula>"nurGeometrie"</formula>
    </cfRule>
  </conditionalFormatting>
  <conditionalFormatting sqref="H6618">
    <cfRule type="cellIs" dxfId="3538" priority="3942" operator="equal">
      <formula>"nurGeometrie"</formula>
    </cfRule>
  </conditionalFormatting>
  <conditionalFormatting sqref="H6619">
    <cfRule type="cellIs" dxfId="3537" priority="3941" operator="equal">
      <formula>"nurGeometrie"</formula>
    </cfRule>
  </conditionalFormatting>
  <conditionalFormatting sqref="H6620">
    <cfRule type="cellIs" dxfId="3536" priority="3940" operator="equal">
      <formula>"nurGeometrie"</formula>
    </cfRule>
  </conditionalFormatting>
  <conditionalFormatting sqref="A6614">
    <cfRule type="cellIs" dxfId="3535" priority="3938" operator="equal">
      <formula>"Raster_Planungseinheiten"</formula>
    </cfRule>
    <cfRule type="cellIs" dxfId="3534" priority="3939" operator="equal">
      <formula>"Raster_UmweltVersorgung"</formula>
    </cfRule>
  </conditionalFormatting>
  <conditionalFormatting sqref="A6615">
    <cfRule type="cellIs" dxfId="3533" priority="3936" operator="equal">
      <formula>"Raster_Planungseinheiten"</formula>
    </cfRule>
    <cfRule type="cellIs" dxfId="3532" priority="3937" operator="equal">
      <formula>"Raster_UmweltVersorgung"</formula>
    </cfRule>
  </conditionalFormatting>
  <conditionalFormatting sqref="A6616">
    <cfRule type="cellIs" dxfId="3531" priority="3934" operator="equal">
      <formula>"Raster_Planungseinheiten"</formula>
    </cfRule>
    <cfRule type="cellIs" dxfId="3530" priority="3935" operator="equal">
      <formula>"Raster_UmweltVersorgung"</formula>
    </cfRule>
  </conditionalFormatting>
  <conditionalFormatting sqref="A6617">
    <cfRule type="cellIs" dxfId="3529" priority="3932" operator="equal">
      <formula>"Raster_Planungseinheiten"</formula>
    </cfRule>
    <cfRule type="cellIs" dxfId="3528" priority="3933" operator="equal">
      <formula>"Raster_UmweltVersorgung"</formula>
    </cfRule>
  </conditionalFormatting>
  <conditionalFormatting sqref="A6618">
    <cfRule type="cellIs" dxfId="3527" priority="3930" operator="equal">
      <formula>"Raster_Planungseinheiten"</formula>
    </cfRule>
    <cfRule type="cellIs" dxfId="3526" priority="3931" operator="equal">
      <formula>"Raster_UmweltVersorgung"</formula>
    </cfRule>
  </conditionalFormatting>
  <conditionalFormatting sqref="A6619">
    <cfRule type="cellIs" dxfId="3525" priority="3928" operator="equal">
      <formula>"Raster_Planungseinheiten"</formula>
    </cfRule>
    <cfRule type="cellIs" dxfId="3524" priority="3929" operator="equal">
      <formula>"Raster_UmweltVersorgung"</formula>
    </cfRule>
  </conditionalFormatting>
  <conditionalFormatting sqref="A6620">
    <cfRule type="cellIs" dxfId="3523" priority="3926" operator="equal">
      <formula>"Raster_Planungseinheiten"</formula>
    </cfRule>
    <cfRule type="cellIs" dxfId="3522" priority="3927" operator="equal">
      <formula>"Raster_UmweltVersorgung"</formula>
    </cfRule>
  </conditionalFormatting>
  <conditionalFormatting sqref="H6621">
    <cfRule type="cellIs" dxfId="3521" priority="3925" operator="equal">
      <formula>"nurGeometrie"</formula>
    </cfRule>
  </conditionalFormatting>
  <conditionalFormatting sqref="A6621">
    <cfRule type="cellIs" dxfId="3520" priority="3923" operator="equal">
      <formula>"Raster_Planungseinheiten"</formula>
    </cfRule>
    <cfRule type="cellIs" dxfId="3519" priority="3924" operator="equal">
      <formula>"Raster_UmweltVersorgung"</formula>
    </cfRule>
  </conditionalFormatting>
  <conditionalFormatting sqref="H6777">
    <cfRule type="cellIs" dxfId="3518" priority="3487" operator="equal">
      <formula>"nurGeometrie"</formula>
    </cfRule>
  </conditionalFormatting>
  <conditionalFormatting sqref="H6778">
    <cfRule type="cellIs" dxfId="3517" priority="3486" operator="equal">
      <formula>"nurGeometrie"</formula>
    </cfRule>
  </conditionalFormatting>
  <conditionalFormatting sqref="H6622">
    <cfRule type="cellIs" dxfId="3516" priority="3922" operator="equal">
      <formula>"nurGeometrie"</formula>
    </cfRule>
  </conditionalFormatting>
  <conditionalFormatting sqref="H6623">
    <cfRule type="cellIs" dxfId="3515" priority="3921" operator="equal">
      <formula>"nurGeometrie"</formula>
    </cfRule>
  </conditionalFormatting>
  <conditionalFormatting sqref="H6624">
    <cfRule type="cellIs" dxfId="3514" priority="3920" operator="equal">
      <formula>"nurGeometrie"</formula>
    </cfRule>
  </conditionalFormatting>
  <conditionalFormatting sqref="H6625">
    <cfRule type="cellIs" dxfId="3513" priority="3919" operator="equal">
      <formula>"nurGeometrie"</formula>
    </cfRule>
  </conditionalFormatting>
  <conditionalFormatting sqref="H6626">
    <cfRule type="cellIs" dxfId="3512" priority="3918" operator="equal">
      <formula>"nurGeometrie"</formula>
    </cfRule>
  </conditionalFormatting>
  <conditionalFormatting sqref="A6925">
    <cfRule type="cellIs" dxfId="3511" priority="3005" operator="equal">
      <formula>"Raster_Planungseinheiten"</formula>
    </cfRule>
    <cfRule type="cellIs" dxfId="3510" priority="3006" operator="equal">
      <formula>"Raster_UmweltVersorgung"</formula>
    </cfRule>
  </conditionalFormatting>
  <conditionalFormatting sqref="A7047">
    <cfRule type="cellIs" dxfId="3509" priority="2639" operator="equal">
      <formula>"Raster_Planungseinheiten"</formula>
    </cfRule>
    <cfRule type="cellIs" dxfId="3508" priority="2640" operator="equal">
      <formula>"Raster_UmweltVersorgung"</formula>
    </cfRule>
  </conditionalFormatting>
  <conditionalFormatting sqref="A7135">
    <cfRule type="cellIs" dxfId="3507" priority="2375" operator="equal">
      <formula>"Raster_Planungseinheiten"</formula>
    </cfRule>
    <cfRule type="cellIs" dxfId="3506" priority="2376" operator="equal">
      <formula>"Raster_UmweltVersorgung"</formula>
    </cfRule>
  </conditionalFormatting>
  <conditionalFormatting sqref="A7239">
    <cfRule type="cellIs" dxfId="3505" priority="2063" operator="equal">
      <formula>"Raster_Planungseinheiten"</formula>
    </cfRule>
    <cfRule type="cellIs" dxfId="3504" priority="2064" operator="equal">
      <formula>"Raster_UmweltVersorgung"</formula>
    </cfRule>
  </conditionalFormatting>
  <conditionalFormatting sqref="A6777">
    <cfRule type="cellIs" dxfId="3503" priority="3471" operator="equal">
      <formula>"Raster_Planungseinheiten"</formula>
    </cfRule>
    <cfRule type="cellIs" dxfId="3502" priority="3472" operator="equal">
      <formula>"Raster_UmweltVersorgung"</formula>
    </cfRule>
  </conditionalFormatting>
  <conditionalFormatting sqref="A6622">
    <cfRule type="cellIs" dxfId="3501" priority="3916" operator="equal">
      <formula>"Raster_Planungseinheiten"</formula>
    </cfRule>
    <cfRule type="cellIs" dxfId="3500" priority="3917" operator="equal">
      <formula>"Raster_UmweltVersorgung"</formula>
    </cfRule>
  </conditionalFormatting>
  <conditionalFormatting sqref="A6623">
    <cfRule type="cellIs" dxfId="3499" priority="3914" operator="equal">
      <formula>"Raster_Planungseinheiten"</formula>
    </cfRule>
    <cfRule type="cellIs" dxfId="3498" priority="3915" operator="equal">
      <formula>"Raster_UmweltVersorgung"</formula>
    </cfRule>
  </conditionalFormatting>
  <conditionalFormatting sqref="A6624">
    <cfRule type="cellIs" dxfId="3497" priority="3912" operator="equal">
      <formula>"Raster_Planungseinheiten"</formula>
    </cfRule>
    <cfRule type="cellIs" dxfId="3496" priority="3913" operator="equal">
      <formula>"Raster_UmweltVersorgung"</formula>
    </cfRule>
  </conditionalFormatting>
  <conditionalFormatting sqref="A6710">
    <cfRule type="cellIs" dxfId="3495" priority="3700" operator="equal">
      <formula>"Raster_Planungseinheiten"</formula>
    </cfRule>
    <cfRule type="cellIs" dxfId="3494" priority="3701" operator="equal">
      <formula>"Raster_UmweltVersorgung"</formula>
    </cfRule>
  </conditionalFormatting>
  <conditionalFormatting sqref="A6626">
    <cfRule type="cellIs" dxfId="3493" priority="3908" operator="equal">
      <formula>"Raster_Planungseinheiten"</formula>
    </cfRule>
    <cfRule type="cellIs" dxfId="3492" priority="3909" operator="equal">
      <formula>"Raster_UmweltVersorgung"</formula>
    </cfRule>
  </conditionalFormatting>
  <conditionalFormatting sqref="A6631">
    <cfRule type="cellIs" dxfId="3491" priority="3892" operator="equal">
      <formula>"Raster_Planungseinheiten"</formula>
    </cfRule>
    <cfRule type="cellIs" dxfId="3490" priority="3893" operator="equal">
      <formula>"Raster_UmweltVersorgung"</formula>
    </cfRule>
  </conditionalFormatting>
  <conditionalFormatting sqref="H6627">
    <cfRule type="cellIs" dxfId="3489" priority="3907" operator="equal">
      <formula>"nurGeometrie"</formula>
    </cfRule>
  </conditionalFormatting>
  <conditionalFormatting sqref="A6627">
    <cfRule type="cellIs" dxfId="3488" priority="3905" operator="equal">
      <formula>"Raster_Planungseinheiten"</formula>
    </cfRule>
    <cfRule type="cellIs" dxfId="3487" priority="3906" operator="equal">
      <formula>"Raster_UmweltVersorgung"</formula>
    </cfRule>
  </conditionalFormatting>
  <conditionalFormatting sqref="H6628">
    <cfRule type="cellIs" dxfId="3486" priority="3904" operator="equal">
      <formula>"nurGeometrie"</formula>
    </cfRule>
  </conditionalFormatting>
  <conditionalFormatting sqref="H6629">
    <cfRule type="cellIs" dxfId="3485" priority="3903" operator="equal">
      <formula>"nurGeometrie"</formula>
    </cfRule>
  </conditionalFormatting>
  <conditionalFormatting sqref="H6630">
    <cfRule type="cellIs" dxfId="3484" priority="3902" operator="equal">
      <formula>"nurGeometrie"</formula>
    </cfRule>
  </conditionalFormatting>
  <conditionalFormatting sqref="H6631">
    <cfRule type="cellIs" dxfId="3483" priority="3901" operator="equal">
      <formula>"nurGeometrie"</formula>
    </cfRule>
  </conditionalFormatting>
  <conditionalFormatting sqref="H6632">
    <cfRule type="cellIs" dxfId="3482" priority="3900" operator="equal">
      <formula>"nurGeometrie"</formula>
    </cfRule>
  </conditionalFormatting>
  <conditionalFormatting sqref="A6628">
    <cfRule type="cellIs" dxfId="3481" priority="3898" operator="equal">
      <formula>"Raster_Planungseinheiten"</formula>
    </cfRule>
    <cfRule type="cellIs" dxfId="3480" priority="3899" operator="equal">
      <formula>"Raster_UmweltVersorgung"</formula>
    </cfRule>
  </conditionalFormatting>
  <conditionalFormatting sqref="A6629">
    <cfRule type="cellIs" dxfId="3479" priority="3896" operator="equal">
      <formula>"Raster_Planungseinheiten"</formula>
    </cfRule>
    <cfRule type="cellIs" dxfId="3478" priority="3897" operator="equal">
      <formula>"Raster_UmweltVersorgung"</formula>
    </cfRule>
  </conditionalFormatting>
  <conditionalFormatting sqref="A6630">
    <cfRule type="cellIs" dxfId="3477" priority="3894" operator="equal">
      <formula>"Raster_Planungseinheiten"</formula>
    </cfRule>
    <cfRule type="cellIs" dxfId="3476" priority="3895" operator="equal">
      <formula>"Raster_UmweltVersorgung"</formula>
    </cfRule>
  </conditionalFormatting>
  <conditionalFormatting sqref="A6632">
    <cfRule type="cellIs" dxfId="3475" priority="3890" operator="equal">
      <formula>"Raster_Planungseinheiten"</formula>
    </cfRule>
    <cfRule type="cellIs" dxfId="3474" priority="3891" operator="equal">
      <formula>"Raster_UmweltVersorgung"</formula>
    </cfRule>
  </conditionalFormatting>
  <conditionalFormatting sqref="H6633">
    <cfRule type="cellIs" dxfId="3473" priority="3889" operator="equal">
      <formula>"nurGeometrie"</formula>
    </cfRule>
  </conditionalFormatting>
  <conditionalFormatting sqref="A6633">
    <cfRule type="cellIs" dxfId="3472" priority="3887" operator="equal">
      <formula>"Raster_Planungseinheiten"</formula>
    </cfRule>
    <cfRule type="cellIs" dxfId="3471" priority="3888" operator="equal">
      <formula>"Raster_UmweltVersorgung"</formula>
    </cfRule>
  </conditionalFormatting>
  <conditionalFormatting sqref="H6634">
    <cfRule type="cellIs" dxfId="3470" priority="3886" operator="equal">
      <formula>"nurGeometrie"</formula>
    </cfRule>
  </conditionalFormatting>
  <conditionalFormatting sqref="H6635">
    <cfRule type="cellIs" dxfId="3469" priority="3885" operator="equal">
      <formula>"nurGeometrie"</formula>
    </cfRule>
  </conditionalFormatting>
  <conditionalFormatting sqref="H6636">
    <cfRule type="cellIs" dxfId="3468" priority="3884" operator="equal">
      <formula>"nurGeometrie"</formula>
    </cfRule>
  </conditionalFormatting>
  <conditionalFormatting sqref="H6637">
    <cfRule type="cellIs" dxfId="3467" priority="3883" operator="equal">
      <formula>"nurGeometrie"</formula>
    </cfRule>
  </conditionalFormatting>
  <conditionalFormatting sqref="H6638">
    <cfRule type="cellIs" dxfId="3466" priority="3882" operator="equal">
      <formula>"nurGeometrie"</formula>
    </cfRule>
  </conditionalFormatting>
  <conditionalFormatting sqref="H6639">
    <cfRule type="cellIs" dxfId="3465" priority="3881" operator="equal">
      <formula>"nurGeometrie"</formula>
    </cfRule>
  </conditionalFormatting>
  <conditionalFormatting sqref="H6640">
    <cfRule type="cellIs" dxfId="3464" priority="3880" operator="equal">
      <formula>"nurGeometrie"</formula>
    </cfRule>
  </conditionalFormatting>
  <conditionalFormatting sqref="A6634">
    <cfRule type="cellIs" dxfId="3463" priority="3878" operator="equal">
      <formula>"Raster_Planungseinheiten"</formula>
    </cfRule>
    <cfRule type="cellIs" dxfId="3462" priority="3879" operator="equal">
      <formula>"Raster_UmweltVersorgung"</formula>
    </cfRule>
  </conditionalFormatting>
  <conditionalFormatting sqref="A6635">
    <cfRule type="cellIs" dxfId="3461" priority="3876" operator="equal">
      <formula>"Raster_Planungseinheiten"</formula>
    </cfRule>
    <cfRule type="cellIs" dxfId="3460" priority="3877" operator="equal">
      <formula>"Raster_UmweltVersorgung"</formula>
    </cfRule>
  </conditionalFormatting>
  <conditionalFormatting sqref="A6636">
    <cfRule type="cellIs" dxfId="3459" priority="3874" operator="equal">
      <formula>"Raster_Planungseinheiten"</formula>
    </cfRule>
    <cfRule type="cellIs" dxfId="3458" priority="3875" operator="equal">
      <formula>"Raster_UmweltVersorgung"</formula>
    </cfRule>
  </conditionalFormatting>
  <conditionalFormatting sqref="A6637">
    <cfRule type="cellIs" dxfId="3457" priority="3872" operator="equal">
      <formula>"Raster_Planungseinheiten"</formula>
    </cfRule>
    <cfRule type="cellIs" dxfId="3456" priority="3873" operator="equal">
      <formula>"Raster_UmweltVersorgung"</formula>
    </cfRule>
  </conditionalFormatting>
  <conditionalFormatting sqref="A6638">
    <cfRule type="cellIs" dxfId="3455" priority="3870" operator="equal">
      <formula>"Raster_Planungseinheiten"</formula>
    </cfRule>
    <cfRule type="cellIs" dxfId="3454" priority="3871" operator="equal">
      <formula>"Raster_UmweltVersorgung"</formula>
    </cfRule>
  </conditionalFormatting>
  <conditionalFormatting sqref="A6639">
    <cfRule type="cellIs" dxfId="3453" priority="3868" operator="equal">
      <formula>"Raster_Planungseinheiten"</formula>
    </cfRule>
    <cfRule type="cellIs" dxfId="3452" priority="3869" operator="equal">
      <formula>"Raster_UmweltVersorgung"</formula>
    </cfRule>
  </conditionalFormatting>
  <conditionalFormatting sqref="A6640">
    <cfRule type="cellIs" dxfId="3451" priority="3866" operator="equal">
      <formula>"Raster_Planungseinheiten"</formula>
    </cfRule>
    <cfRule type="cellIs" dxfId="3450" priority="3867" operator="equal">
      <formula>"Raster_UmweltVersorgung"</formula>
    </cfRule>
  </conditionalFormatting>
  <conditionalFormatting sqref="A6645">
    <cfRule type="cellIs" dxfId="3449" priority="3850" operator="equal">
      <formula>"Raster_Planungseinheiten"</formula>
    </cfRule>
    <cfRule type="cellIs" dxfId="3448" priority="3851" operator="equal">
      <formula>"Raster_UmweltVersorgung"</formula>
    </cfRule>
  </conditionalFormatting>
  <conditionalFormatting sqref="H6641">
    <cfRule type="cellIs" dxfId="3447" priority="3865" operator="equal">
      <formula>"nurGeometrie"</formula>
    </cfRule>
  </conditionalFormatting>
  <conditionalFormatting sqref="A6641">
    <cfRule type="cellIs" dxfId="3446" priority="3863" operator="equal">
      <formula>"Raster_Planungseinheiten"</formula>
    </cfRule>
    <cfRule type="cellIs" dxfId="3445" priority="3864" operator="equal">
      <formula>"Raster_UmweltVersorgung"</formula>
    </cfRule>
  </conditionalFormatting>
  <conditionalFormatting sqref="H6642">
    <cfRule type="cellIs" dxfId="3444" priority="3862" operator="equal">
      <formula>"nurGeometrie"</formula>
    </cfRule>
  </conditionalFormatting>
  <conditionalFormatting sqref="H6643">
    <cfRule type="cellIs" dxfId="3443" priority="3861" operator="equal">
      <formula>"nurGeometrie"</formula>
    </cfRule>
  </conditionalFormatting>
  <conditionalFormatting sqref="H6644">
    <cfRule type="cellIs" dxfId="3442" priority="3860" operator="equal">
      <formula>"nurGeometrie"</formula>
    </cfRule>
  </conditionalFormatting>
  <conditionalFormatting sqref="H6645">
    <cfRule type="cellIs" dxfId="3441" priority="3859" operator="equal">
      <formula>"nurGeometrie"</formula>
    </cfRule>
  </conditionalFormatting>
  <conditionalFormatting sqref="H6646">
    <cfRule type="cellIs" dxfId="3440" priority="3858" operator="equal">
      <formula>"nurGeometrie"</formula>
    </cfRule>
  </conditionalFormatting>
  <conditionalFormatting sqref="A6642">
    <cfRule type="cellIs" dxfId="3439" priority="3856" operator="equal">
      <formula>"Raster_Planungseinheiten"</formula>
    </cfRule>
    <cfRule type="cellIs" dxfId="3438" priority="3857" operator="equal">
      <formula>"Raster_UmweltVersorgung"</formula>
    </cfRule>
  </conditionalFormatting>
  <conditionalFormatting sqref="A6643">
    <cfRule type="cellIs" dxfId="3437" priority="3854" operator="equal">
      <formula>"Raster_Planungseinheiten"</formula>
    </cfRule>
    <cfRule type="cellIs" dxfId="3436" priority="3855" operator="equal">
      <formula>"Raster_UmweltVersorgung"</formula>
    </cfRule>
  </conditionalFormatting>
  <conditionalFormatting sqref="A6644">
    <cfRule type="cellIs" dxfId="3435" priority="3852" operator="equal">
      <formula>"Raster_Planungseinheiten"</formula>
    </cfRule>
    <cfRule type="cellIs" dxfId="3434" priority="3853" operator="equal">
      <formula>"Raster_UmweltVersorgung"</formula>
    </cfRule>
  </conditionalFormatting>
  <conditionalFormatting sqref="A6646">
    <cfRule type="cellIs" dxfId="3433" priority="3848" operator="equal">
      <formula>"Raster_Planungseinheiten"</formula>
    </cfRule>
    <cfRule type="cellIs" dxfId="3432" priority="3849" operator="equal">
      <formula>"Raster_UmweltVersorgung"</formula>
    </cfRule>
  </conditionalFormatting>
  <conditionalFormatting sqref="A6707">
    <cfRule type="cellIs" dxfId="3431" priority="3706" operator="equal">
      <formula>"Raster_Planungseinheiten"</formula>
    </cfRule>
    <cfRule type="cellIs" dxfId="3430" priority="3707" operator="equal">
      <formula>"Raster_UmweltVersorgung"</formula>
    </cfRule>
  </conditionalFormatting>
  <conditionalFormatting sqref="H6698">
    <cfRule type="cellIs" dxfId="3429" priority="3715" operator="equal">
      <formula>"nurGeometrie"</formula>
    </cfRule>
  </conditionalFormatting>
  <conditionalFormatting sqref="A6727">
    <cfRule type="cellIs" dxfId="3428" priority="3642" operator="equal">
      <formula>"Raster_Planungseinheiten"</formula>
    </cfRule>
    <cfRule type="cellIs" dxfId="3427" priority="3643" operator="equal">
      <formula>"Raster_UmweltVersorgung"</formula>
    </cfRule>
  </conditionalFormatting>
  <conditionalFormatting sqref="H6709">
    <cfRule type="cellIs" dxfId="3426" priority="3712" operator="equal">
      <formula>"nurGeometrie"</formula>
    </cfRule>
  </conditionalFormatting>
  <conditionalFormatting sqref="H6710">
    <cfRule type="cellIs" dxfId="3425" priority="3711" operator="equal">
      <formula>"nurGeometrie"</formula>
    </cfRule>
  </conditionalFormatting>
  <conditionalFormatting sqref="H6711">
    <cfRule type="cellIs" dxfId="3424" priority="3710" operator="equal">
      <formula>"nurGeometrie"</formula>
    </cfRule>
  </conditionalFormatting>
  <conditionalFormatting sqref="H6734">
    <cfRule type="cellIs" dxfId="3423" priority="3635" operator="equal">
      <formula>"nurGeometrie"</formula>
    </cfRule>
  </conditionalFormatting>
  <conditionalFormatting sqref="H6730">
    <cfRule type="cellIs" dxfId="3422" priority="3637" operator="equal">
      <formula>"nurGeometrie"</formula>
    </cfRule>
  </conditionalFormatting>
  <conditionalFormatting sqref="A7134">
    <cfRule type="cellIs" dxfId="3421" priority="2377" operator="equal">
      <formula>"Raster_Planungseinheiten"</formula>
    </cfRule>
    <cfRule type="cellIs" dxfId="3420" priority="2378" operator="equal">
      <formula>"Raster_UmweltVersorgung"</formula>
    </cfRule>
  </conditionalFormatting>
  <conditionalFormatting sqref="A6736">
    <cfRule type="cellIs" dxfId="3419" priority="3622" operator="equal">
      <formula>"Raster_Planungseinheiten"</formula>
    </cfRule>
    <cfRule type="cellIs" dxfId="3418" priority="3623" operator="equal">
      <formula>"Raster_UmweltVersorgung"</formula>
    </cfRule>
  </conditionalFormatting>
  <conditionalFormatting sqref="A6747">
    <cfRule type="cellIs" dxfId="3417" priority="3547" operator="equal">
      <formula>"Raster_Planungseinheiten"</formula>
    </cfRule>
    <cfRule type="cellIs" dxfId="3416" priority="3548" operator="equal">
      <formula>"Raster_UmweltVersorgung"</formula>
    </cfRule>
  </conditionalFormatting>
  <conditionalFormatting sqref="A6960">
    <cfRule type="cellIs" dxfId="3415" priority="2899" operator="equal">
      <formula>"Raster_Planungseinheiten"</formula>
    </cfRule>
    <cfRule type="cellIs" dxfId="3414" priority="2900" operator="equal">
      <formula>"Raster_UmweltVersorgung"</formula>
    </cfRule>
  </conditionalFormatting>
  <conditionalFormatting sqref="A6845">
    <cfRule type="cellIs" dxfId="3413" priority="3247" operator="equal">
      <formula>"Raster_Planungseinheiten"</formula>
    </cfRule>
    <cfRule type="cellIs" dxfId="3412" priority="3248" operator="equal">
      <formula>"Raster_UmweltVersorgung"</formula>
    </cfRule>
  </conditionalFormatting>
  <conditionalFormatting sqref="A6708">
    <cfRule type="cellIs" dxfId="3411" priority="3704" operator="equal">
      <formula>"Raster_Planungseinheiten"</formula>
    </cfRule>
    <cfRule type="cellIs" dxfId="3410" priority="3705" operator="equal">
      <formula>"Raster_UmweltVersorgung"</formula>
    </cfRule>
  </conditionalFormatting>
  <conditionalFormatting sqref="A6709">
    <cfRule type="cellIs" dxfId="3409" priority="3702" operator="equal">
      <formula>"Raster_Planungseinheiten"</formula>
    </cfRule>
    <cfRule type="cellIs" dxfId="3408" priority="3703" operator="equal">
      <formula>"Raster_UmweltVersorgung"</formula>
    </cfRule>
  </conditionalFormatting>
  <conditionalFormatting sqref="A6913">
    <cfRule type="cellIs" dxfId="3407" priority="3043" operator="equal">
      <formula>"Raster_Planungseinheiten"</formula>
    </cfRule>
    <cfRule type="cellIs" dxfId="3406" priority="3044" operator="equal">
      <formula>"Raster_UmweltVersorgung"</formula>
    </cfRule>
  </conditionalFormatting>
  <conditionalFormatting sqref="A6711">
    <cfRule type="cellIs" dxfId="3405" priority="3698" operator="equal">
      <formula>"Raster_Planungseinheiten"</formula>
    </cfRule>
    <cfRule type="cellIs" dxfId="3404" priority="3699" operator="equal">
      <formula>"Raster_UmweltVersorgung"</formula>
    </cfRule>
  </conditionalFormatting>
  <conditionalFormatting sqref="H6647">
    <cfRule type="cellIs" dxfId="3403" priority="3847" operator="equal">
      <formula>"nurGeometrie"</formula>
    </cfRule>
  </conditionalFormatting>
  <conditionalFormatting sqref="A6647">
    <cfRule type="cellIs" dxfId="3402" priority="3845" operator="equal">
      <formula>"Raster_Planungseinheiten"</formula>
    </cfRule>
    <cfRule type="cellIs" dxfId="3401" priority="3846" operator="equal">
      <formula>"Raster_UmweltVersorgung"</formula>
    </cfRule>
  </conditionalFormatting>
  <conditionalFormatting sqref="H6648">
    <cfRule type="cellIs" dxfId="3400" priority="3844" operator="equal">
      <formula>"nurGeometrie"</formula>
    </cfRule>
  </conditionalFormatting>
  <conditionalFormatting sqref="H6649">
    <cfRule type="cellIs" dxfId="3399" priority="3843" operator="equal">
      <formula>"nurGeometrie"</formula>
    </cfRule>
  </conditionalFormatting>
  <conditionalFormatting sqref="H6650">
    <cfRule type="cellIs" dxfId="3398" priority="3842" operator="equal">
      <formula>"nurGeometrie"</formula>
    </cfRule>
  </conditionalFormatting>
  <conditionalFormatting sqref="H6651">
    <cfRule type="cellIs" dxfId="3397" priority="3841" operator="equal">
      <formula>"nurGeometrie"</formula>
    </cfRule>
  </conditionalFormatting>
  <conditionalFormatting sqref="H6652">
    <cfRule type="cellIs" dxfId="3396" priority="3840" operator="equal">
      <formula>"nurGeometrie"</formula>
    </cfRule>
  </conditionalFormatting>
  <conditionalFormatting sqref="H6653">
    <cfRule type="cellIs" dxfId="3395" priority="3839" operator="equal">
      <formula>"nurGeometrie"</formula>
    </cfRule>
  </conditionalFormatting>
  <conditionalFormatting sqref="H6654">
    <cfRule type="cellIs" dxfId="3394" priority="3838" operator="equal">
      <formula>"nurGeometrie"</formula>
    </cfRule>
  </conditionalFormatting>
  <conditionalFormatting sqref="A6648">
    <cfRule type="cellIs" dxfId="3393" priority="3836" operator="equal">
      <formula>"Raster_Planungseinheiten"</formula>
    </cfRule>
    <cfRule type="cellIs" dxfId="3392" priority="3837" operator="equal">
      <formula>"Raster_UmweltVersorgung"</formula>
    </cfRule>
  </conditionalFormatting>
  <conditionalFormatting sqref="A6649">
    <cfRule type="cellIs" dxfId="3391" priority="3834" operator="equal">
      <formula>"Raster_Planungseinheiten"</formula>
    </cfRule>
    <cfRule type="cellIs" dxfId="3390" priority="3835" operator="equal">
      <formula>"Raster_UmweltVersorgung"</formula>
    </cfRule>
  </conditionalFormatting>
  <conditionalFormatting sqref="A6650">
    <cfRule type="cellIs" dxfId="3389" priority="3832" operator="equal">
      <formula>"Raster_Planungseinheiten"</formula>
    </cfRule>
    <cfRule type="cellIs" dxfId="3388" priority="3833" operator="equal">
      <formula>"Raster_UmweltVersorgung"</formula>
    </cfRule>
  </conditionalFormatting>
  <conditionalFormatting sqref="A6651">
    <cfRule type="cellIs" dxfId="3387" priority="3830" operator="equal">
      <formula>"Raster_Planungseinheiten"</formula>
    </cfRule>
    <cfRule type="cellIs" dxfId="3386" priority="3831" operator="equal">
      <formula>"Raster_UmweltVersorgung"</formula>
    </cfRule>
  </conditionalFormatting>
  <conditionalFormatting sqref="A6652">
    <cfRule type="cellIs" dxfId="3385" priority="3828" operator="equal">
      <formula>"Raster_Planungseinheiten"</formula>
    </cfRule>
    <cfRule type="cellIs" dxfId="3384" priority="3829" operator="equal">
      <formula>"Raster_UmweltVersorgung"</formula>
    </cfRule>
  </conditionalFormatting>
  <conditionalFormatting sqref="A6653">
    <cfRule type="cellIs" dxfId="3383" priority="3826" operator="equal">
      <formula>"Raster_Planungseinheiten"</formula>
    </cfRule>
    <cfRule type="cellIs" dxfId="3382" priority="3827" operator="equal">
      <formula>"Raster_UmweltVersorgung"</formula>
    </cfRule>
  </conditionalFormatting>
  <conditionalFormatting sqref="A6654">
    <cfRule type="cellIs" dxfId="3381" priority="3824" operator="equal">
      <formula>"Raster_Planungseinheiten"</formula>
    </cfRule>
    <cfRule type="cellIs" dxfId="3380" priority="3825" operator="equal">
      <formula>"Raster_UmweltVersorgung"</formula>
    </cfRule>
  </conditionalFormatting>
  <conditionalFormatting sqref="H6655">
    <cfRule type="cellIs" dxfId="3379" priority="3823" operator="equal">
      <formula>"nurGeometrie"</formula>
    </cfRule>
  </conditionalFormatting>
  <conditionalFormatting sqref="H6658">
    <cfRule type="cellIs" dxfId="3378" priority="3822" operator="equal">
      <formula>"nurGeometrie"</formula>
    </cfRule>
  </conditionalFormatting>
  <conditionalFormatting sqref="H6659">
    <cfRule type="cellIs" dxfId="3377" priority="3821" operator="equal">
      <formula>"nurGeometrie"</formula>
    </cfRule>
  </conditionalFormatting>
  <conditionalFormatting sqref="H6660">
    <cfRule type="cellIs" dxfId="3376" priority="3820" operator="equal">
      <formula>"nurGeometrie"</formula>
    </cfRule>
  </conditionalFormatting>
  <conditionalFormatting sqref="H6661">
    <cfRule type="cellIs" dxfId="3375" priority="3819" operator="equal">
      <formula>"nurGeometrie"</formula>
    </cfRule>
  </conditionalFormatting>
  <conditionalFormatting sqref="H6662">
    <cfRule type="cellIs" dxfId="3374" priority="3818" operator="equal">
      <formula>"nurGeometrie"</formula>
    </cfRule>
  </conditionalFormatting>
  <conditionalFormatting sqref="A6655">
    <cfRule type="cellIs" dxfId="3373" priority="3816" operator="equal">
      <formula>"Raster_Planungseinheiten"</formula>
    </cfRule>
    <cfRule type="cellIs" dxfId="3372" priority="3817" operator="equal">
      <formula>"Raster_UmweltVersorgung"</formula>
    </cfRule>
  </conditionalFormatting>
  <conditionalFormatting sqref="A6658">
    <cfRule type="cellIs" dxfId="3371" priority="3814" operator="equal">
      <formula>"Raster_Planungseinheiten"</formula>
    </cfRule>
    <cfRule type="cellIs" dxfId="3370" priority="3815" operator="equal">
      <formula>"Raster_UmweltVersorgung"</formula>
    </cfRule>
  </conditionalFormatting>
  <conditionalFormatting sqref="A6659">
    <cfRule type="cellIs" dxfId="3369" priority="3812" operator="equal">
      <formula>"Raster_Planungseinheiten"</formula>
    </cfRule>
    <cfRule type="cellIs" dxfId="3368" priority="3813" operator="equal">
      <formula>"Raster_UmweltVersorgung"</formula>
    </cfRule>
  </conditionalFormatting>
  <conditionalFormatting sqref="A6660">
    <cfRule type="cellIs" dxfId="3367" priority="3810" operator="equal">
      <formula>"Raster_Planungseinheiten"</formula>
    </cfRule>
    <cfRule type="cellIs" dxfId="3366" priority="3811" operator="equal">
      <formula>"Raster_UmweltVersorgung"</formula>
    </cfRule>
  </conditionalFormatting>
  <conditionalFormatting sqref="A6661">
    <cfRule type="cellIs" dxfId="3365" priority="3808" operator="equal">
      <formula>"Raster_Planungseinheiten"</formula>
    </cfRule>
    <cfRule type="cellIs" dxfId="3364" priority="3809" operator="equal">
      <formula>"Raster_UmweltVersorgung"</formula>
    </cfRule>
  </conditionalFormatting>
  <conditionalFormatting sqref="A6662">
    <cfRule type="cellIs" dxfId="3363" priority="3806" operator="equal">
      <formula>"Raster_Planungseinheiten"</formula>
    </cfRule>
    <cfRule type="cellIs" dxfId="3362" priority="3807" operator="equal">
      <formula>"Raster_UmweltVersorgung"</formula>
    </cfRule>
  </conditionalFormatting>
  <conditionalFormatting sqref="H6663">
    <cfRule type="cellIs" dxfId="3361" priority="3805" operator="equal">
      <formula>"nurGeometrie"</formula>
    </cfRule>
  </conditionalFormatting>
  <conditionalFormatting sqref="H6664">
    <cfRule type="cellIs" dxfId="3360" priority="3804" operator="equal">
      <formula>"nurGeometrie"</formula>
    </cfRule>
  </conditionalFormatting>
  <conditionalFormatting sqref="H6665">
    <cfRule type="cellIs" dxfId="3359" priority="3803" operator="equal">
      <formula>"nurGeometrie"</formula>
    </cfRule>
  </conditionalFormatting>
  <conditionalFormatting sqref="H6666">
    <cfRule type="cellIs" dxfId="3358" priority="3802" operator="equal">
      <formula>"nurGeometrie"</formula>
    </cfRule>
  </conditionalFormatting>
  <conditionalFormatting sqref="H6667">
    <cfRule type="cellIs" dxfId="3357" priority="3801" operator="equal">
      <formula>"nurGeometrie"</formula>
    </cfRule>
  </conditionalFormatting>
  <conditionalFormatting sqref="H6668">
    <cfRule type="cellIs" dxfId="3356" priority="3800" operator="equal">
      <formula>"nurGeometrie"</formula>
    </cfRule>
  </conditionalFormatting>
  <conditionalFormatting sqref="A6663">
    <cfRule type="cellIs" dxfId="3355" priority="3798" operator="equal">
      <formula>"Raster_Planungseinheiten"</formula>
    </cfRule>
    <cfRule type="cellIs" dxfId="3354" priority="3799" operator="equal">
      <formula>"Raster_UmweltVersorgung"</formula>
    </cfRule>
  </conditionalFormatting>
  <conditionalFormatting sqref="A6933">
    <cfRule type="cellIs" dxfId="3353" priority="3001" operator="equal">
      <formula>"Raster_Planungseinheiten"</formula>
    </cfRule>
    <cfRule type="cellIs" dxfId="3352" priority="3002" operator="equal">
      <formula>"Raster_UmweltVersorgung"</formula>
    </cfRule>
  </conditionalFormatting>
  <conditionalFormatting sqref="A7035">
    <cfRule type="cellIs" dxfId="3351" priority="2677" operator="equal">
      <formula>"Raster_Planungseinheiten"</formula>
    </cfRule>
    <cfRule type="cellIs" dxfId="3350" priority="2678" operator="equal">
      <formula>"Raster_UmweltVersorgung"</formula>
    </cfRule>
  </conditionalFormatting>
  <conditionalFormatting sqref="A7055">
    <cfRule type="cellIs" dxfId="3349" priority="2635" operator="equal">
      <formula>"Raster_Planungseinheiten"</formula>
    </cfRule>
    <cfRule type="cellIs" dxfId="3348" priority="2636" operator="equal">
      <formula>"Raster_UmweltVersorgung"</formula>
    </cfRule>
  </conditionalFormatting>
  <conditionalFormatting sqref="A7143">
    <cfRule type="cellIs" dxfId="3347" priority="2371" operator="equal">
      <formula>"Raster_Planungseinheiten"</formula>
    </cfRule>
    <cfRule type="cellIs" dxfId="3346" priority="2372" operator="equal">
      <formula>"Raster_UmweltVersorgung"</formula>
    </cfRule>
  </conditionalFormatting>
  <conditionalFormatting sqref="A7185">
    <cfRule type="cellIs" dxfId="3345" priority="2233" operator="equal">
      <formula>"Raster_Planungseinheiten"</formula>
    </cfRule>
    <cfRule type="cellIs" dxfId="3344" priority="2234" operator="equal">
      <formula>"Raster_UmweltVersorgung"</formula>
    </cfRule>
  </conditionalFormatting>
  <conditionalFormatting sqref="A6664">
    <cfRule type="cellIs" dxfId="3343" priority="3796" operator="equal">
      <formula>"Raster_Planungseinheiten"</formula>
    </cfRule>
    <cfRule type="cellIs" dxfId="3342" priority="3797" operator="equal">
      <formula>"Raster_UmweltVersorgung"</formula>
    </cfRule>
  </conditionalFormatting>
  <conditionalFormatting sqref="A6665">
    <cfRule type="cellIs" dxfId="3341" priority="3794" operator="equal">
      <formula>"Raster_Planungseinheiten"</formula>
    </cfRule>
    <cfRule type="cellIs" dxfId="3340" priority="3795" operator="equal">
      <formula>"Raster_UmweltVersorgung"</formula>
    </cfRule>
  </conditionalFormatting>
  <conditionalFormatting sqref="A6666">
    <cfRule type="cellIs" dxfId="3339" priority="3792" operator="equal">
      <formula>"Raster_Planungseinheiten"</formula>
    </cfRule>
    <cfRule type="cellIs" dxfId="3338" priority="3793" operator="equal">
      <formula>"Raster_UmweltVersorgung"</formula>
    </cfRule>
  </conditionalFormatting>
  <conditionalFormatting sqref="A6667">
    <cfRule type="cellIs" dxfId="3337" priority="3790" operator="equal">
      <formula>"Raster_Planungseinheiten"</formula>
    </cfRule>
    <cfRule type="cellIs" dxfId="3336" priority="3791" operator="equal">
      <formula>"Raster_UmweltVersorgung"</formula>
    </cfRule>
  </conditionalFormatting>
  <conditionalFormatting sqref="A6668">
    <cfRule type="cellIs" dxfId="3335" priority="3788" operator="equal">
      <formula>"Raster_Planungseinheiten"</formula>
    </cfRule>
    <cfRule type="cellIs" dxfId="3334" priority="3789" operator="equal">
      <formula>"Raster_UmweltVersorgung"</formula>
    </cfRule>
  </conditionalFormatting>
  <conditionalFormatting sqref="H6669">
    <cfRule type="cellIs" dxfId="3333" priority="3787" operator="equal">
      <formula>"nurGeometrie"</formula>
    </cfRule>
  </conditionalFormatting>
  <conditionalFormatting sqref="H6675">
    <cfRule type="cellIs" dxfId="3332" priority="3786" operator="equal">
      <formula>"nurGeometrie"</formula>
    </cfRule>
  </conditionalFormatting>
  <conditionalFormatting sqref="H6676">
    <cfRule type="cellIs" dxfId="3331" priority="3785" operator="equal">
      <formula>"nurGeometrie"</formula>
    </cfRule>
  </conditionalFormatting>
  <conditionalFormatting sqref="H6677">
    <cfRule type="cellIs" dxfId="3330" priority="3784" operator="equal">
      <formula>"nurGeometrie"</formula>
    </cfRule>
  </conditionalFormatting>
  <conditionalFormatting sqref="H6678">
    <cfRule type="cellIs" dxfId="3329" priority="3783" operator="equal">
      <formula>"nurGeometrie"</formula>
    </cfRule>
  </conditionalFormatting>
  <conditionalFormatting sqref="H6679">
    <cfRule type="cellIs" dxfId="3328" priority="3782" operator="equal">
      <formula>"nurGeometrie"</formula>
    </cfRule>
  </conditionalFormatting>
  <conditionalFormatting sqref="A6669">
    <cfRule type="cellIs" dxfId="3327" priority="3780" operator="equal">
      <formula>"Raster_Planungseinheiten"</formula>
    </cfRule>
    <cfRule type="cellIs" dxfId="3326" priority="3781" operator="equal">
      <formula>"Raster_UmweltVersorgung"</formula>
    </cfRule>
  </conditionalFormatting>
  <conditionalFormatting sqref="A7247">
    <cfRule type="cellIs" dxfId="3325" priority="2059" operator="equal">
      <formula>"Raster_Planungseinheiten"</formula>
    </cfRule>
    <cfRule type="cellIs" dxfId="3324" priority="2060" operator="equal">
      <formula>"Raster_UmweltVersorgung"</formula>
    </cfRule>
  </conditionalFormatting>
  <conditionalFormatting sqref="A6675">
    <cfRule type="cellIs" dxfId="3323" priority="3778" operator="equal">
      <formula>"Raster_Planungseinheiten"</formula>
    </cfRule>
    <cfRule type="cellIs" dxfId="3322" priority="3779" operator="equal">
      <formula>"Raster_UmweltVersorgung"</formula>
    </cfRule>
  </conditionalFormatting>
  <conditionalFormatting sqref="A6676">
    <cfRule type="cellIs" dxfId="3321" priority="3776" operator="equal">
      <formula>"Raster_Planungseinheiten"</formula>
    </cfRule>
    <cfRule type="cellIs" dxfId="3320" priority="3777" operator="equal">
      <formula>"Raster_UmweltVersorgung"</formula>
    </cfRule>
  </conditionalFormatting>
  <conditionalFormatting sqref="A6677">
    <cfRule type="cellIs" dxfId="3319" priority="3774" operator="equal">
      <formula>"Raster_Planungseinheiten"</formula>
    </cfRule>
    <cfRule type="cellIs" dxfId="3318" priority="3775" operator="equal">
      <formula>"Raster_UmweltVersorgung"</formula>
    </cfRule>
  </conditionalFormatting>
  <conditionalFormatting sqref="A6678">
    <cfRule type="cellIs" dxfId="3317" priority="3772" operator="equal">
      <formula>"Raster_Planungseinheiten"</formula>
    </cfRule>
    <cfRule type="cellIs" dxfId="3316" priority="3773" operator="equal">
      <formula>"Raster_UmweltVersorgung"</formula>
    </cfRule>
  </conditionalFormatting>
  <conditionalFormatting sqref="A6679">
    <cfRule type="cellIs" dxfId="3315" priority="3770" operator="equal">
      <formula>"Raster_Planungseinheiten"</formula>
    </cfRule>
    <cfRule type="cellIs" dxfId="3314" priority="3771" operator="equal">
      <formula>"Raster_UmweltVersorgung"</formula>
    </cfRule>
  </conditionalFormatting>
  <conditionalFormatting sqref="H6680">
    <cfRule type="cellIs" dxfId="3313" priority="3769" operator="equal">
      <formula>"nurGeometrie"</formula>
    </cfRule>
  </conditionalFormatting>
  <conditionalFormatting sqref="H6681">
    <cfRule type="cellIs" dxfId="3312" priority="3768" operator="equal">
      <formula>"nurGeometrie"</formula>
    </cfRule>
  </conditionalFormatting>
  <conditionalFormatting sqref="H6682">
    <cfRule type="cellIs" dxfId="3311" priority="3767" operator="equal">
      <formula>"nurGeometrie"</formula>
    </cfRule>
  </conditionalFormatting>
  <conditionalFormatting sqref="H6683">
    <cfRule type="cellIs" dxfId="3310" priority="3766" operator="equal">
      <formula>"nurGeometrie"</formula>
    </cfRule>
  </conditionalFormatting>
  <conditionalFormatting sqref="H6684">
    <cfRule type="cellIs" dxfId="3309" priority="3765" operator="equal">
      <formula>"nurGeometrie"</formula>
    </cfRule>
  </conditionalFormatting>
  <conditionalFormatting sqref="H6685">
    <cfRule type="cellIs" dxfId="3308" priority="3764" operator="equal">
      <formula>"nurGeometrie"</formula>
    </cfRule>
  </conditionalFormatting>
  <conditionalFormatting sqref="A6680">
    <cfRule type="cellIs" dxfId="3307" priority="3762" operator="equal">
      <formula>"Raster_Planungseinheiten"</formula>
    </cfRule>
    <cfRule type="cellIs" dxfId="3306" priority="3763" operator="equal">
      <formula>"Raster_UmweltVersorgung"</formula>
    </cfRule>
  </conditionalFormatting>
  <conditionalFormatting sqref="A6681">
    <cfRule type="cellIs" dxfId="3305" priority="3760" operator="equal">
      <formula>"Raster_Planungseinheiten"</formula>
    </cfRule>
    <cfRule type="cellIs" dxfId="3304" priority="3761" operator="equal">
      <formula>"Raster_UmweltVersorgung"</formula>
    </cfRule>
  </conditionalFormatting>
  <conditionalFormatting sqref="A6682">
    <cfRule type="cellIs" dxfId="3303" priority="3758" operator="equal">
      <formula>"Raster_Planungseinheiten"</formula>
    </cfRule>
    <cfRule type="cellIs" dxfId="3302" priority="3759" operator="equal">
      <formula>"Raster_UmweltVersorgung"</formula>
    </cfRule>
  </conditionalFormatting>
  <conditionalFormatting sqref="A6683">
    <cfRule type="cellIs" dxfId="3301" priority="3756" operator="equal">
      <formula>"Raster_Planungseinheiten"</formula>
    </cfRule>
    <cfRule type="cellIs" dxfId="3300" priority="3757" operator="equal">
      <formula>"Raster_UmweltVersorgung"</formula>
    </cfRule>
  </conditionalFormatting>
  <conditionalFormatting sqref="A6684">
    <cfRule type="cellIs" dxfId="3299" priority="3754" operator="equal">
      <formula>"Raster_Planungseinheiten"</formula>
    </cfRule>
    <cfRule type="cellIs" dxfId="3298" priority="3755" operator="equal">
      <formula>"Raster_UmweltVersorgung"</formula>
    </cfRule>
  </conditionalFormatting>
  <conditionalFormatting sqref="A6685">
    <cfRule type="cellIs" dxfId="3297" priority="3752" operator="equal">
      <formula>"Raster_Planungseinheiten"</formula>
    </cfRule>
    <cfRule type="cellIs" dxfId="3296" priority="3753" operator="equal">
      <formula>"Raster_UmweltVersorgung"</formula>
    </cfRule>
  </conditionalFormatting>
  <conditionalFormatting sqref="H6686">
    <cfRule type="cellIs" dxfId="3295" priority="3751" operator="equal">
      <formula>"nurGeometrie"</formula>
    </cfRule>
  </conditionalFormatting>
  <conditionalFormatting sqref="H6687">
    <cfRule type="cellIs" dxfId="3294" priority="3750" operator="equal">
      <formula>"nurGeometrie"</formula>
    </cfRule>
  </conditionalFormatting>
  <conditionalFormatting sqref="H6688">
    <cfRule type="cellIs" dxfId="3293" priority="3749" operator="equal">
      <formula>"nurGeometrie"</formula>
    </cfRule>
  </conditionalFormatting>
  <conditionalFormatting sqref="H6689">
    <cfRule type="cellIs" dxfId="3292" priority="3748" operator="equal">
      <formula>"nurGeometrie"</formula>
    </cfRule>
  </conditionalFormatting>
  <conditionalFormatting sqref="H6690">
    <cfRule type="cellIs" dxfId="3291" priority="3747" operator="equal">
      <formula>"nurGeometrie"</formula>
    </cfRule>
  </conditionalFormatting>
  <conditionalFormatting sqref="H6691">
    <cfRule type="cellIs" dxfId="3290" priority="3746" operator="equal">
      <formula>"nurGeometrie"</formula>
    </cfRule>
  </conditionalFormatting>
  <conditionalFormatting sqref="A6686">
    <cfRule type="cellIs" dxfId="3289" priority="3744" operator="equal">
      <formula>"Raster_Planungseinheiten"</formula>
    </cfRule>
    <cfRule type="cellIs" dxfId="3288" priority="3745" operator="equal">
      <formula>"Raster_UmweltVersorgung"</formula>
    </cfRule>
  </conditionalFormatting>
  <conditionalFormatting sqref="A6687">
    <cfRule type="cellIs" dxfId="3287" priority="3742" operator="equal">
      <formula>"Raster_Planungseinheiten"</formula>
    </cfRule>
    <cfRule type="cellIs" dxfId="3286" priority="3743" operator="equal">
      <formula>"Raster_UmweltVersorgung"</formula>
    </cfRule>
  </conditionalFormatting>
  <conditionalFormatting sqref="A6688">
    <cfRule type="cellIs" dxfId="3285" priority="3740" operator="equal">
      <formula>"Raster_Planungseinheiten"</formula>
    </cfRule>
    <cfRule type="cellIs" dxfId="3284" priority="3741" operator="equal">
      <formula>"Raster_UmweltVersorgung"</formula>
    </cfRule>
  </conditionalFormatting>
  <conditionalFormatting sqref="A6689">
    <cfRule type="cellIs" dxfId="3283" priority="3738" operator="equal">
      <formula>"Raster_Planungseinheiten"</formula>
    </cfRule>
    <cfRule type="cellIs" dxfId="3282" priority="3739" operator="equal">
      <formula>"Raster_UmweltVersorgung"</formula>
    </cfRule>
  </conditionalFormatting>
  <conditionalFormatting sqref="A6690">
    <cfRule type="cellIs" dxfId="3281" priority="3736" operator="equal">
      <formula>"Raster_Planungseinheiten"</formula>
    </cfRule>
    <cfRule type="cellIs" dxfId="3280" priority="3737" operator="equal">
      <formula>"Raster_UmweltVersorgung"</formula>
    </cfRule>
  </conditionalFormatting>
  <conditionalFormatting sqref="A6691">
    <cfRule type="cellIs" dxfId="3279" priority="3734" operator="equal">
      <formula>"Raster_Planungseinheiten"</formula>
    </cfRule>
    <cfRule type="cellIs" dxfId="3278" priority="3735" operator="equal">
      <formula>"Raster_UmweltVersorgung"</formula>
    </cfRule>
  </conditionalFormatting>
  <conditionalFormatting sqref="H6692">
    <cfRule type="cellIs" dxfId="3277" priority="3733" operator="equal">
      <formula>"nurGeometrie"</formula>
    </cfRule>
  </conditionalFormatting>
  <conditionalFormatting sqref="H6693">
    <cfRule type="cellIs" dxfId="3276" priority="3732" operator="equal">
      <formula>"nurGeometrie"</formula>
    </cfRule>
  </conditionalFormatting>
  <conditionalFormatting sqref="H6694">
    <cfRule type="cellIs" dxfId="3275" priority="3731" operator="equal">
      <formula>"nurGeometrie"</formula>
    </cfRule>
  </conditionalFormatting>
  <conditionalFormatting sqref="H6695">
    <cfRule type="cellIs" dxfId="3274" priority="3730" operator="equal">
      <formula>"nurGeometrie"</formula>
    </cfRule>
  </conditionalFormatting>
  <conditionalFormatting sqref="H6696">
    <cfRule type="cellIs" dxfId="3273" priority="3729" operator="equal">
      <formula>"nurGeometrie"</formula>
    </cfRule>
  </conditionalFormatting>
  <conditionalFormatting sqref="H6697">
    <cfRule type="cellIs" dxfId="3272" priority="3728" operator="equal">
      <formula>"nurGeometrie"</formula>
    </cfRule>
  </conditionalFormatting>
  <conditionalFormatting sqref="A6692">
    <cfRule type="cellIs" dxfId="3271" priority="3726" operator="equal">
      <formula>"Raster_Planungseinheiten"</formula>
    </cfRule>
    <cfRule type="cellIs" dxfId="3270" priority="3727" operator="equal">
      <formula>"Raster_UmweltVersorgung"</formula>
    </cfRule>
  </conditionalFormatting>
  <conditionalFormatting sqref="A6693">
    <cfRule type="cellIs" dxfId="3269" priority="3724" operator="equal">
      <formula>"Raster_Planungseinheiten"</formula>
    </cfRule>
    <cfRule type="cellIs" dxfId="3268" priority="3725" operator="equal">
      <formula>"Raster_UmweltVersorgung"</formula>
    </cfRule>
  </conditionalFormatting>
  <conditionalFormatting sqref="A6694">
    <cfRule type="cellIs" dxfId="3267" priority="3722" operator="equal">
      <formula>"Raster_Planungseinheiten"</formula>
    </cfRule>
    <cfRule type="cellIs" dxfId="3266" priority="3723" operator="equal">
      <formula>"Raster_UmweltVersorgung"</formula>
    </cfRule>
  </conditionalFormatting>
  <conditionalFormatting sqref="A6695">
    <cfRule type="cellIs" dxfId="3265" priority="3720" operator="equal">
      <formula>"Raster_Planungseinheiten"</formula>
    </cfRule>
    <cfRule type="cellIs" dxfId="3264" priority="3721" operator="equal">
      <formula>"Raster_UmweltVersorgung"</formula>
    </cfRule>
  </conditionalFormatting>
  <conditionalFormatting sqref="A6696">
    <cfRule type="cellIs" dxfId="3263" priority="3718" operator="equal">
      <formula>"Raster_Planungseinheiten"</formula>
    </cfRule>
    <cfRule type="cellIs" dxfId="3262" priority="3719" operator="equal">
      <formula>"Raster_UmweltVersorgung"</formula>
    </cfRule>
  </conditionalFormatting>
  <conditionalFormatting sqref="A6697">
    <cfRule type="cellIs" dxfId="3261" priority="3716" operator="equal">
      <formula>"Raster_Planungseinheiten"</formula>
    </cfRule>
    <cfRule type="cellIs" dxfId="3260" priority="3717" operator="equal">
      <formula>"Raster_UmweltVersorgung"</formula>
    </cfRule>
  </conditionalFormatting>
  <conditionalFormatting sqref="H6744">
    <cfRule type="cellIs" dxfId="3259" priority="3556" operator="equal">
      <formula>"nurGeometrie"</formula>
    </cfRule>
  </conditionalFormatting>
  <conditionalFormatting sqref="H6707">
    <cfRule type="cellIs" dxfId="3258" priority="3714" operator="equal">
      <formula>"nurGeometrie"</formula>
    </cfRule>
  </conditionalFormatting>
  <conditionalFormatting sqref="H6708">
    <cfRule type="cellIs" dxfId="3257" priority="3713" operator="equal">
      <formula>"nurGeometrie"</formula>
    </cfRule>
  </conditionalFormatting>
  <conditionalFormatting sqref="H6749">
    <cfRule type="cellIs" dxfId="3256" priority="3553" operator="equal">
      <formula>"nurGeometrie"</formula>
    </cfRule>
  </conditionalFormatting>
  <conditionalFormatting sqref="H6731">
    <cfRule type="cellIs" dxfId="3255" priority="3619" operator="equal">
      <formula>"nurGeometrie"</formula>
    </cfRule>
  </conditionalFormatting>
  <conditionalFormatting sqref="H6733">
    <cfRule type="cellIs" dxfId="3254" priority="3636" operator="equal">
      <formula>"nurGeometrie"</formula>
    </cfRule>
  </conditionalFormatting>
  <conditionalFormatting sqref="A6698">
    <cfRule type="cellIs" dxfId="3253" priority="3708" operator="equal">
      <formula>"Raster_Planungseinheiten"</formula>
    </cfRule>
    <cfRule type="cellIs" dxfId="3252" priority="3709" operator="equal">
      <formula>"Raster_UmweltVersorgung"</formula>
    </cfRule>
  </conditionalFormatting>
  <conditionalFormatting sqref="A6735">
    <cfRule type="cellIs" dxfId="3251" priority="3624" operator="equal">
      <formula>"Raster_Planungseinheiten"</formula>
    </cfRule>
    <cfRule type="cellIs" dxfId="3250" priority="3625" operator="equal">
      <formula>"Raster_UmweltVersorgung"</formula>
    </cfRule>
  </conditionalFormatting>
  <conditionalFormatting sqref="A6750">
    <cfRule type="cellIs" dxfId="3249" priority="3541" operator="equal">
      <formula>"Raster_Planungseinheiten"</formula>
    </cfRule>
    <cfRule type="cellIs" dxfId="3248" priority="3542" operator="equal">
      <formula>"Raster_UmweltVersorgung"</formula>
    </cfRule>
  </conditionalFormatting>
  <conditionalFormatting sqref="A6737">
    <cfRule type="cellIs" dxfId="3247" priority="3620" operator="equal">
      <formula>"Raster_Planungseinheiten"</formula>
    </cfRule>
    <cfRule type="cellIs" dxfId="3246" priority="3621" operator="equal">
      <formula>"Raster_UmweltVersorgung"</formula>
    </cfRule>
  </conditionalFormatting>
  <conditionalFormatting sqref="H6699">
    <cfRule type="cellIs" dxfId="3245" priority="3697" operator="equal">
      <formula>"nurGeometrie"</formula>
    </cfRule>
  </conditionalFormatting>
  <conditionalFormatting sqref="A6699">
    <cfRule type="cellIs" dxfId="3244" priority="3695" operator="equal">
      <formula>"Raster_Planungseinheiten"</formula>
    </cfRule>
    <cfRule type="cellIs" dxfId="3243" priority="3696" operator="equal">
      <formula>"Raster_UmweltVersorgung"</formula>
    </cfRule>
  </conditionalFormatting>
  <conditionalFormatting sqref="H6700">
    <cfRule type="cellIs" dxfId="3242" priority="3694" operator="equal">
      <formula>"nurGeometrie"</formula>
    </cfRule>
  </conditionalFormatting>
  <conditionalFormatting sqref="A6700">
    <cfRule type="cellIs" dxfId="3241" priority="3692" operator="equal">
      <formula>"Raster_Planungseinheiten"</formula>
    </cfRule>
    <cfRule type="cellIs" dxfId="3240" priority="3693" operator="equal">
      <formula>"Raster_UmweltVersorgung"</formula>
    </cfRule>
  </conditionalFormatting>
  <conditionalFormatting sqref="H6712">
    <cfRule type="cellIs" dxfId="3239" priority="3691" operator="equal">
      <formula>"nurGeometrie"</formula>
    </cfRule>
  </conditionalFormatting>
  <conditionalFormatting sqref="H6713">
    <cfRule type="cellIs" dxfId="3238" priority="3690" operator="equal">
      <formula>"nurGeometrie"</formula>
    </cfRule>
  </conditionalFormatting>
  <conditionalFormatting sqref="H6714">
    <cfRule type="cellIs" dxfId="3237" priority="3689" operator="equal">
      <formula>"nurGeometrie"</formula>
    </cfRule>
  </conditionalFormatting>
  <conditionalFormatting sqref="H6715">
    <cfRule type="cellIs" dxfId="3236" priority="3688" operator="equal">
      <formula>"nurGeometrie"</formula>
    </cfRule>
  </conditionalFormatting>
  <conditionalFormatting sqref="H6716">
    <cfRule type="cellIs" dxfId="3235" priority="3687" operator="equal">
      <formula>"nurGeometrie"</formula>
    </cfRule>
  </conditionalFormatting>
  <conditionalFormatting sqref="H6717">
    <cfRule type="cellIs" dxfId="3234" priority="3686" operator="equal">
      <formula>"nurGeometrie"</formula>
    </cfRule>
  </conditionalFormatting>
  <conditionalFormatting sqref="A6768">
    <cfRule type="cellIs" dxfId="3233" priority="3477" operator="equal">
      <formula>"Raster_Planungseinheiten"</formula>
    </cfRule>
    <cfRule type="cellIs" dxfId="3232" priority="3478" operator="equal">
      <formula>"Raster_UmweltVersorgung"</formula>
    </cfRule>
  </conditionalFormatting>
  <conditionalFormatting sqref="A6926">
    <cfRule type="cellIs" dxfId="3231" priority="3003" operator="equal">
      <formula>"Raster_Planungseinheiten"</formula>
    </cfRule>
    <cfRule type="cellIs" dxfId="3230" priority="3004" operator="equal">
      <formula>"Raster_UmweltVersorgung"</formula>
    </cfRule>
  </conditionalFormatting>
  <conditionalFormatting sqref="A7048">
    <cfRule type="cellIs" dxfId="3229" priority="2637" operator="equal">
      <formula>"Raster_Planungseinheiten"</formula>
    </cfRule>
    <cfRule type="cellIs" dxfId="3228" priority="2638" operator="equal">
      <formula>"Raster_UmweltVersorgung"</formula>
    </cfRule>
  </conditionalFormatting>
  <conditionalFormatting sqref="A7136">
    <cfRule type="cellIs" dxfId="3227" priority="2373" operator="equal">
      <formula>"Raster_Planungseinheiten"</formula>
    </cfRule>
    <cfRule type="cellIs" dxfId="3226" priority="2374" operator="equal">
      <formula>"Raster_UmweltVersorgung"</formula>
    </cfRule>
  </conditionalFormatting>
  <conditionalFormatting sqref="A6712">
    <cfRule type="cellIs" dxfId="3225" priority="3684" operator="equal">
      <formula>"Raster_Planungseinheiten"</formula>
    </cfRule>
    <cfRule type="cellIs" dxfId="3224" priority="3685" operator="equal">
      <formula>"Raster_UmweltVersorgung"</formula>
    </cfRule>
  </conditionalFormatting>
  <conditionalFormatting sqref="A6713">
    <cfRule type="cellIs" dxfId="3223" priority="3682" operator="equal">
      <formula>"Raster_Planungseinheiten"</formula>
    </cfRule>
    <cfRule type="cellIs" dxfId="3222" priority="3683" operator="equal">
      <formula>"Raster_UmweltVersorgung"</formula>
    </cfRule>
  </conditionalFormatting>
  <conditionalFormatting sqref="A6714">
    <cfRule type="cellIs" dxfId="3221" priority="3680" operator="equal">
      <formula>"Raster_Planungseinheiten"</formula>
    </cfRule>
    <cfRule type="cellIs" dxfId="3220" priority="3681" operator="equal">
      <formula>"Raster_UmweltVersorgung"</formula>
    </cfRule>
  </conditionalFormatting>
  <conditionalFormatting sqref="A6715">
    <cfRule type="cellIs" dxfId="3219" priority="3678" operator="equal">
      <formula>"Raster_Planungseinheiten"</formula>
    </cfRule>
    <cfRule type="cellIs" dxfId="3218" priority="3679" operator="equal">
      <formula>"Raster_UmweltVersorgung"</formula>
    </cfRule>
  </conditionalFormatting>
  <conditionalFormatting sqref="A6717">
    <cfRule type="cellIs" dxfId="3217" priority="3676" operator="equal">
      <formula>"Raster_Planungseinheiten"</formula>
    </cfRule>
    <cfRule type="cellIs" dxfId="3216" priority="3677" operator="equal">
      <formula>"Raster_UmweltVersorgung"</formula>
    </cfRule>
  </conditionalFormatting>
  <conditionalFormatting sqref="A6716">
    <cfRule type="cellIs" dxfId="3215" priority="3674" operator="equal">
      <formula>"Raster_Planungseinheiten"</formula>
    </cfRule>
    <cfRule type="cellIs" dxfId="3214" priority="3675" operator="equal">
      <formula>"Raster_UmweltVersorgung"</formula>
    </cfRule>
  </conditionalFormatting>
  <conditionalFormatting sqref="H6718">
    <cfRule type="cellIs" dxfId="3213" priority="3673" operator="equal">
      <formula>"nurGeometrie"</formula>
    </cfRule>
  </conditionalFormatting>
  <conditionalFormatting sqref="H6719">
    <cfRule type="cellIs" dxfId="3212" priority="3672" operator="equal">
      <formula>"nurGeometrie"</formula>
    </cfRule>
  </conditionalFormatting>
  <conditionalFormatting sqref="H6720">
    <cfRule type="cellIs" dxfId="3211" priority="3671" operator="equal">
      <formula>"nurGeometrie"</formula>
    </cfRule>
  </conditionalFormatting>
  <conditionalFormatting sqref="H6721">
    <cfRule type="cellIs" dxfId="3210" priority="3670" operator="equal">
      <formula>"nurGeometrie"</formula>
    </cfRule>
  </conditionalFormatting>
  <conditionalFormatting sqref="H6722">
    <cfRule type="cellIs" dxfId="3209" priority="3669" operator="equal">
      <formula>"nurGeometrie"</formula>
    </cfRule>
  </conditionalFormatting>
  <conditionalFormatting sqref="H6723">
    <cfRule type="cellIs" dxfId="3208" priority="3668" operator="equal">
      <formula>"nurGeometrie"</formula>
    </cfRule>
  </conditionalFormatting>
  <conditionalFormatting sqref="A6718">
    <cfRule type="cellIs" dxfId="3207" priority="3666" operator="equal">
      <formula>"Raster_Planungseinheiten"</formula>
    </cfRule>
    <cfRule type="cellIs" dxfId="3206" priority="3667" operator="equal">
      <formula>"Raster_UmweltVersorgung"</formula>
    </cfRule>
  </conditionalFormatting>
  <conditionalFormatting sqref="A7182">
    <cfRule type="cellIs" dxfId="3205" priority="2235" operator="equal">
      <formula>"Raster_Planungseinheiten"</formula>
    </cfRule>
    <cfRule type="cellIs" dxfId="3204" priority="2236" operator="equal">
      <formula>"Raster_UmweltVersorgung"</formula>
    </cfRule>
  </conditionalFormatting>
  <conditionalFormatting sqref="A6719">
    <cfRule type="cellIs" dxfId="3203" priority="3664" operator="equal">
      <formula>"Raster_Planungseinheiten"</formula>
    </cfRule>
    <cfRule type="cellIs" dxfId="3202" priority="3665" operator="equal">
      <formula>"Raster_UmweltVersorgung"</formula>
    </cfRule>
  </conditionalFormatting>
  <conditionalFormatting sqref="A6720">
    <cfRule type="cellIs" dxfId="3201" priority="3662" operator="equal">
      <formula>"Raster_Planungseinheiten"</formula>
    </cfRule>
    <cfRule type="cellIs" dxfId="3200" priority="3663" operator="equal">
      <formula>"Raster_UmweltVersorgung"</formula>
    </cfRule>
  </conditionalFormatting>
  <conditionalFormatting sqref="A6721">
    <cfRule type="cellIs" dxfId="3199" priority="3660" operator="equal">
      <formula>"Raster_Planungseinheiten"</formula>
    </cfRule>
    <cfRule type="cellIs" dxfId="3198" priority="3661" operator="equal">
      <formula>"Raster_UmweltVersorgung"</formula>
    </cfRule>
  </conditionalFormatting>
  <conditionalFormatting sqref="A6722">
    <cfRule type="cellIs" dxfId="3197" priority="3658" operator="equal">
      <formula>"Raster_Planungseinheiten"</formula>
    </cfRule>
    <cfRule type="cellIs" dxfId="3196" priority="3659" operator="equal">
      <formula>"Raster_UmweltVersorgung"</formula>
    </cfRule>
  </conditionalFormatting>
  <conditionalFormatting sqref="A6723">
    <cfRule type="cellIs" dxfId="3195" priority="3656" operator="equal">
      <formula>"Raster_Planungseinheiten"</formula>
    </cfRule>
    <cfRule type="cellIs" dxfId="3194" priority="3657" operator="equal">
      <formula>"Raster_UmweltVersorgung"</formula>
    </cfRule>
  </conditionalFormatting>
  <conditionalFormatting sqref="H6724">
    <cfRule type="cellIs" dxfId="3193" priority="3655" operator="equal">
      <formula>"nurGeometrie"</formula>
    </cfRule>
  </conditionalFormatting>
  <conditionalFormatting sqref="H6725">
    <cfRule type="cellIs" dxfId="3192" priority="3654" operator="equal">
      <formula>"nurGeometrie"</formula>
    </cfRule>
  </conditionalFormatting>
  <conditionalFormatting sqref="H6726">
    <cfRule type="cellIs" dxfId="3191" priority="3653" operator="equal">
      <formula>"nurGeometrie"</formula>
    </cfRule>
  </conditionalFormatting>
  <conditionalFormatting sqref="H6727">
    <cfRule type="cellIs" dxfId="3190" priority="3652" operator="equal">
      <formula>"nurGeometrie"</formula>
    </cfRule>
  </conditionalFormatting>
  <conditionalFormatting sqref="H6728">
    <cfRule type="cellIs" dxfId="3189" priority="3651" operator="equal">
      <formula>"nurGeometrie"</formula>
    </cfRule>
  </conditionalFormatting>
  <conditionalFormatting sqref="H6729">
    <cfRule type="cellIs" dxfId="3188" priority="3650" operator="equal">
      <formula>"nurGeometrie"</formula>
    </cfRule>
  </conditionalFormatting>
  <conditionalFormatting sqref="A6724">
    <cfRule type="cellIs" dxfId="3187" priority="3648" operator="equal">
      <formula>"Raster_Planungseinheiten"</formula>
    </cfRule>
    <cfRule type="cellIs" dxfId="3186" priority="3649" operator="equal">
      <formula>"Raster_UmweltVersorgung"</formula>
    </cfRule>
  </conditionalFormatting>
  <conditionalFormatting sqref="A6725">
    <cfRule type="cellIs" dxfId="3185" priority="3646" operator="equal">
      <formula>"Raster_Planungseinheiten"</formula>
    </cfRule>
    <cfRule type="cellIs" dxfId="3184" priority="3647" operator="equal">
      <formula>"Raster_UmweltVersorgung"</formula>
    </cfRule>
  </conditionalFormatting>
  <conditionalFormatting sqref="A6732">
    <cfRule type="cellIs" dxfId="3183" priority="3614" operator="equal">
      <formula>"Raster_Planungseinheiten"</formula>
    </cfRule>
    <cfRule type="cellIs" dxfId="3182" priority="3615" operator="equal">
      <formula>"Raster_UmweltVersorgung"</formula>
    </cfRule>
  </conditionalFormatting>
  <conditionalFormatting sqref="A6956">
    <cfRule type="cellIs" dxfId="3181" priority="2907" operator="equal">
      <formula>"Raster_Planungseinheiten"</formula>
    </cfRule>
    <cfRule type="cellIs" dxfId="3180" priority="2908" operator="equal">
      <formula>"Raster_UmweltVersorgung"</formula>
    </cfRule>
  </conditionalFormatting>
  <conditionalFormatting sqref="A6728">
    <cfRule type="cellIs" dxfId="3179" priority="3640" operator="equal">
      <formula>"Raster_Planungseinheiten"</formula>
    </cfRule>
    <cfRule type="cellIs" dxfId="3178" priority="3641" operator="equal">
      <formula>"Raster_UmweltVersorgung"</formula>
    </cfRule>
  </conditionalFormatting>
  <conditionalFormatting sqref="A6703">
    <cfRule type="cellIs" dxfId="3177" priority="3605" operator="equal">
      <formula>"Raster_Planungseinheiten"</formula>
    </cfRule>
    <cfRule type="cellIs" dxfId="3176" priority="3606" operator="equal">
      <formula>"Raster_UmweltVersorgung"</formula>
    </cfRule>
  </conditionalFormatting>
  <conditionalFormatting sqref="H6735">
    <cfRule type="cellIs" dxfId="3175" priority="3634" operator="equal">
      <formula>"nurGeometrie"</formula>
    </cfRule>
  </conditionalFormatting>
  <conditionalFormatting sqref="H6751">
    <cfRule type="cellIs" dxfId="3174" priority="3551" operator="equal">
      <formula>"nurGeometrie"</formula>
    </cfRule>
  </conditionalFormatting>
  <conditionalFormatting sqref="H6846">
    <cfRule type="cellIs" dxfId="3173" priority="3254" operator="equal">
      <formula>"nurGeometrie"</formula>
    </cfRule>
  </conditionalFormatting>
  <conditionalFormatting sqref="H6732">
    <cfRule type="cellIs" dxfId="3172" priority="3616" operator="equal">
      <formula>"nurGeometrie"</formula>
    </cfRule>
  </conditionalFormatting>
  <conditionalFormatting sqref="H6736">
    <cfRule type="cellIs" dxfId="3171" priority="3633" operator="equal">
      <formula>"nurGeometrie"</formula>
    </cfRule>
  </conditionalFormatting>
  <conditionalFormatting sqref="H6737">
    <cfRule type="cellIs" dxfId="3170" priority="3632" operator="equal">
      <formula>"nurGeometrie"</formula>
    </cfRule>
  </conditionalFormatting>
  <conditionalFormatting sqref="A7206">
    <cfRule type="cellIs" dxfId="3169" priority="2163" operator="equal">
      <formula>"Raster_Planungseinheiten"</formula>
    </cfRule>
    <cfRule type="cellIs" dxfId="3168" priority="2164" operator="equal">
      <formula>"Raster_UmweltVersorgung"</formula>
    </cfRule>
  </conditionalFormatting>
  <conditionalFormatting sqref="A6706">
    <cfRule type="cellIs" dxfId="3167" priority="3596" operator="equal">
      <formula>"Raster_Planungseinheiten"</formula>
    </cfRule>
    <cfRule type="cellIs" dxfId="3166" priority="3597" operator="equal">
      <formula>"Raster_UmweltVersorgung"</formula>
    </cfRule>
  </conditionalFormatting>
  <conditionalFormatting sqref="A6749">
    <cfRule type="cellIs" dxfId="3165" priority="3543" operator="equal">
      <formula>"Raster_Planungseinheiten"</formula>
    </cfRule>
    <cfRule type="cellIs" dxfId="3164" priority="3544" operator="equal">
      <formula>"Raster_UmweltVersorgung"</formula>
    </cfRule>
  </conditionalFormatting>
  <conditionalFormatting sqref="A6778">
    <cfRule type="cellIs" dxfId="3163" priority="3469" operator="equal">
      <formula>"Raster_Planungseinheiten"</formula>
    </cfRule>
    <cfRule type="cellIs" dxfId="3162" priority="3470" operator="equal">
      <formula>"Raster_UmweltVersorgung"</formula>
    </cfRule>
  </conditionalFormatting>
  <conditionalFormatting sqref="A6731">
    <cfRule type="cellIs" dxfId="3161" priority="3617" operator="equal">
      <formula>"Raster_Planungseinheiten"</formula>
    </cfRule>
    <cfRule type="cellIs" dxfId="3160" priority="3618" operator="equal">
      <formula>"Raster_UmweltVersorgung"</formula>
    </cfRule>
  </conditionalFormatting>
  <conditionalFormatting sqref="A6705">
    <cfRule type="cellIs" dxfId="3159" priority="3599" operator="equal">
      <formula>"Raster_Planungseinheiten"</formula>
    </cfRule>
    <cfRule type="cellIs" dxfId="3158" priority="3600" operator="equal">
      <formula>"Raster_UmweltVersorgung"</formula>
    </cfRule>
  </conditionalFormatting>
  <conditionalFormatting sqref="H6701">
    <cfRule type="cellIs" dxfId="3157" priority="3613" operator="equal">
      <formula>"nurGeometrie"</formula>
    </cfRule>
  </conditionalFormatting>
  <conditionalFormatting sqref="A6672">
    <cfRule type="cellIs" dxfId="3156" priority="3587" operator="equal">
      <formula>"Raster_Planungseinheiten"</formula>
    </cfRule>
    <cfRule type="cellIs" dxfId="3155" priority="3588" operator="equal">
      <formula>"Raster_UmweltVersorgung"</formula>
    </cfRule>
  </conditionalFormatting>
  <conditionalFormatting sqref="H6702">
    <cfRule type="cellIs" dxfId="3154" priority="3610" operator="equal">
      <formula>"nurGeometrie"</formula>
    </cfRule>
  </conditionalFormatting>
  <conditionalFormatting sqref="H6704">
    <cfRule type="cellIs" dxfId="3153" priority="3604" operator="equal">
      <formula>"nurGeometrie"</formula>
    </cfRule>
  </conditionalFormatting>
  <conditionalFormatting sqref="A6843">
    <cfRule type="cellIs" dxfId="3152" priority="3257" operator="equal">
      <formula>"Raster_Planungseinheiten"</formula>
    </cfRule>
    <cfRule type="cellIs" dxfId="3151" priority="3258" operator="equal">
      <formula>"Raster_UmweltVersorgung"</formula>
    </cfRule>
  </conditionalFormatting>
  <conditionalFormatting sqref="H6705">
    <cfRule type="cellIs" dxfId="3150" priority="3601" operator="equal">
      <formula>"nurGeometrie"</formula>
    </cfRule>
  </conditionalFormatting>
  <conditionalFormatting sqref="H6703">
    <cfRule type="cellIs" dxfId="3149" priority="3607" operator="equal">
      <formula>"nurGeometrie"</formula>
    </cfRule>
  </conditionalFormatting>
  <conditionalFormatting sqref="A6776">
    <cfRule type="cellIs" dxfId="3148" priority="3473" operator="equal">
      <formula>"Raster_Planungseinheiten"</formula>
    </cfRule>
    <cfRule type="cellIs" dxfId="3147" priority="3474" operator="equal">
      <formula>"Raster_UmweltVersorgung"</formula>
    </cfRule>
  </conditionalFormatting>
  <conditionalFormatting sqref="H6750">
    <cfRule type="cellIs" dxfId="3146" priority="3552" operator="equal">
      <formula>"nurGeometrie"</formula>
    </cfRule>
  </conditionalFormatting>
  <conditionalFormatting sqref="A6748">
    <cfRule type="cellIs" dxfId="3145" priority="3545" operator="equal">
      <formula>"Raster_Planungseinheiten"</formula>
    </cfRule>
    <cfRule type="cellIs" dxfId="3144" priority="3546" operator="equal">
      <formula>"Raster_UmweltVersorgung"</formula>
    </cfRule>
  </conditionalFormatting>
  <conditionalFormatting sqref="H6847">
    <cfRule type="cellIs" dxfId="3143" priority="3253" operator="equal">
      <formula>"nurGeometrie"</formula>
    </cfRule>
  </conditionalFormatting>
  <conditionalFormatting sqref="A6929">
    <cfRule type="cellIs" dxfId="3142" priority="2984" operator="equal">
      <formula>"Raster_Planungseinheiten"</formula>
    </cfRule>
    <cfRule type="cellIs" dxfId="3141" priority="2985" operator="equal">
      <formula>"Raster_UmweltVersorgung"</formula>
    </cfRule>
  </conditionalFormatting>
  <conditionalFormatting sqref="H6706">
    <cfRule type="cellIs" dxfId="3140" priority="3598" operator="equal">
      <formula>"nurGeometrie"</formula>
    </cfRule>
  </conditionalFormatting>
  <conditionalFormatting sqref="A6671">
    <cfRule type="cellIs" dxfId="3139" priority="3590" operator="equal">
      <formula>"Raster_Planungseinheiten"</formula>
    </cfRule>
    <cfRule type="cellIs" dxfId="3138" priority="3591" operator="equal">
      <formula>"Raster_UmweltVersorgung"</formula>
    </cfRule>
  </conditionalFormatting>
  <conditionalFormatting sqref="H6670">
    <cfRule type="cellIs" dxfId="3137" priority="3595" operator="equal">
      <formula>"nurGeometrie"</formula>
    </cfRule>
  </conditionalFormatting>
  <conditionalFormatting sqref="H6671">
    <cfRule type="cellIs" dxfId="3136" priority="3592" operator="equal">
      <formula>"nurGeometrie"</formula>
    </cfRule>
  </conditionalFormatting>
  <conditionalFormatting sqref="A6674">
    <cfRule type="cellIs" dxfId="3135" priority="3581" operator="equal">
      <formula>"Raster_Planungseinheiten"</formula>
    </cfRule>
    <cfRule type="cellIs" dxfId="3134" priority="3582" operator="equal">
      <formula>"Raster_UmweltVersorgung"</formula>
    </cfRule>
  </conditionalFormatting>
  <conditionalFormatting sqref="H6672">
    <cfRule type="cellIs" dxfId="3133" priority="3589" operator="equal">
      <formula>"nurGeometrie"</formula>
    </cfRule>
  </conditionalFormatting>
  <conditionalFormatting sqref="A6927">
    <cfRule type="cellIs" dxfId="3132" priority="2990" operator="equal">
      <formula>"Raster_Planungseinheiten"</formula>
    </cfRule>
    <cfRule type="cellIs" dxfId="3131" priority="2991" operator="equal">
      <formula>"Raster_UmweltVersorgung"</formula>
    </cfRule>
  </conditionalFormatting>
  <conditionalFormatting sqref="A6751">
    <cfRule type="cellIs" dxfId="3130" priority="3539" operator="equal">
      <formula>"Raster_Planungseinheiten"</formula>
    </cfRule>
    <cfRule type="cellIs" dxfId="3129" priority="3540" operator="equal">
      <formula>"Raster_UmweltVersorgung"</formula>
    </cfRule>
  </conditionalFormatting>
  <conditionalFormatting sqref="H6673">
    <cfRule type="cellIs" dxfId="3128" priority="3586" operator="equal">
      <formula>"nurGeometrie"</formula>
    </cfRule>
  </conditionalFormatting>
  <conditionalFormatting sqref="A6673">
    <cfRule type="cellIs" dxfId="3127" priority="3584" operator="equal">
      <formula>"Raster_Planungseinheiten"</formula>
    </cfRule>
    <cfRule type="cellIs" dxfId="3126" priority="3585" operator="equal">
      <formula>"Raster_UmweltVersorgung"</formula>
    </cfRule>
  </conditionalFormatting>
  <conditionalFormatting sqref="H6674">
    <cfRule type="cellIs" dxfId="3125" priority="3583" operator="equal">
      <formula>"nurGeometrie"</formula>
    </cfRule>
  </conditionalFormatting>
  <conditionalFormatting sqref="H6656">
    <cfRule type="cellIs" dxfId="3124" priority="3580" operator="equal">
      <formula>"nurGeometrie"</formula>
    </cfRule>
  </conditionalFormatting>
  <conditionalFormatting sqref="A6656">
    <cfRule type="cellIs" dxfId="3123" priority="3578" operator="equal">
      <formula>"Raster_Planungseinheiten"</formula>
    </cfRule>
    <cfRule type="cellIs" dxfId="3122" priority="3579" operator="equal">
      <formula>"Raster_UmweltVersorgung"</formula>
    </cfRule>
  </conditionalFormatting>
  <conditionalFormatting sqref="H6657">
    <cfRule type="cellIs" dxfId="3121" priority="3577" operator="equal">
      <formula>"nurGeometrie"</formula>
    </cfRule>
  </conditionalFormatting>
  <conditionalFormatting sqref="A6657">
    <cfRule type="cellIs" dxfId="3120" priority="3575" operator="equal">
      <formula>"Raster_Planungseinheiten"</formula>
    </cfRule>
    <cfRule type="cellIs" dxfId="3119" priority="3576" operator="equal">
      <formula>"Raster_UmweltVersorgung"</formula>
    </cfRule>
  </conditionalFormatting>
  <conditionalFormatting sqref="A6779">
    <cfRule type="cellIs" dxfId="3118" priority="3467" operator="equal">
      <formula>"Raster_Planungseinheiten"</formula>
    </cfRule>
    <cfRule type="cellIs" dxfId="3117" priority="3468" operator="equal">
      <formula>"Raster_UmweltVersorgung"</formula>
    </cfRule>
  </conditionalFormatting>
  <conditionalFormatting sqref="H6738">
    <cfRule type="cellIs" dxfId="3116" priority="3574" operator="equal">
      <formula>"nurGeometrie"</formula>
    </cfRule>
  </conditionalFormatting>
  <conditionalFormatting sqref="H6739">
    <cfRule type="cellIs" dxfId="3115" priority="3573" operator="equal">
      <formula>"nurGeometrie"</formula>
    </cfRule>
  </conditionalFormatting>
  <conditionalFormatting sqref="H6740">
    <cfRule type="cellIs" dxfId="3114" priority="3572" operator="equal">
      <formula>"nurGeometrie"</formula>
    </cfRule>
  </conditionalFormatting>
  <conditionalFormatting sqref="H6741">
    <cfRule type="cellIs" dxfId="3113" priority="3571" operator="equal">
      <formula>"nurGeometrie"</formula>
    </cfRule>
  </conditionalFormatting>
  <conditionalFormatting sqref="H6742">
    <cfRule type="cellIs" dxfId="3112" priority="3570" operator="equal">
      <formula>"nurGeometrie"</formula>
    </cfRule>
  </conditionalFormatting>
  <conditionalFormatting sqref="H6743">
    <cfRule type="cellIs" dxfId="3111" priority="3569" operator="equal">
      <formula>"nurGeometrie"</formula>
    </cfRule>
  </conditionalFormatting>
  <conditionalFormatting sqref="A6738">
    <cfRule type="cellIs" dxfId="3110" priority="3567" operator="equal">
      <formula>"Raster_Planungseinheiten"</formula>
    </cfRule>
    <cfRule type="cellIs" dxfId="3109" priority="3568" operator="equal">
      <formula>"Raster_UmweltVersorgung"</formula>
    </cfRule>
  </conditionalFormatting>
  <conditionalFormatting sqref="A6739">
    <cfRule type="cellIs" dxfId="3108" priority="3565" operator="equal">
      <formula>"Raster_Planungseinheiten"</formula>
    </cfRule>
    <cfRule type="cellIs" dxfId="3107" priority="3566" operator="equal">
      <formula>"Raster_UmweltVersorgung"</formula>
    </cfRule>
  </conditionalFormatting>
  <conditionalFormatting sqref="A6740">
    <cfRule type="cellIs" dxfId="3106" priority="3563" operator="equal">
      <formula>"Raster_Planungseinheiten"</formula>
    </cfRule>
    <cfRule type="cellIs" dxfId="3105" priority="3564" operator="equal">
      <formula>"Raster_UmweltVersorgung"</formula>
    </cfRule>
  </conditionalFormatting>
  <conditionalFormatting sqref="A6741">
    <cfRule type="cellIs" dxfId="3104" priority="3561" operator="equal">
      <formula>"Raster_Planungseinheiten"</formula>
    </cfRule>
    <cfRule type="cellIs" dxfId="3103" priority="3562" operator="equal">
      <formula>"Raster_UmweltVersorgung"</formula>
    </cfRule>
  </conditionalFormatting>
  <conditionalFormatting sqref="A6742">
    <cfRule type="cellIs" dxfId="3102" priority="3559" operator="equal">
      <formula>"Raster_Planungseinheiten"</formula>
    </cfRule>
    <cfRule type="cellIs" dxfId="3101" priority="3560" operator="equal">
      <formula>"Raster_UmweltVersorgung"</formula>
    </cfRule>
  </conditionalFormatting>
  <conditionalFormatting sqref="A6743">
    <cfRule type="cellIs" dxfId="3100" priority="3557" operator="equal">
      <formula>"Raster_Planungseinheiten"</formula>
    </cfRule>
    <cfRule type="cellIs" dxfId="3099" priority="3558" operator="equal">
      <formula>"Raster_UmweltVersorgung"</formula>
    </cfRule>
  </conditionalFormatting>
  <conditionalFormatting sqref="H7046">
    <cfRule type="cellIs" dxfId="3098" priority="2645" operator="equal">
      <formula>"nurGeometrie"</formula>
    </cfRule>
  </conditionalFormatting>
  <conditionalFormatting sqref="H6747">
    <cfRule type="cellIs" dxfId="3097" priority="3555" operator="equal">
      <formula>"nurGeometrie"</formula>
    </cfRule>
  </conditionalFormatting>
  <conditionalFormatting sqref="H6748">
    <cfRule type="cellIs" dxfId="3096" priority="3554" operator="equal">
      <formula>"nurGeometrie"</formula>
    </cfRule>
  </conditionalFormatting>
  <conditionalFormatting sqref="H6844">
    <cfRule type="cellIs" dxfId="3095" priority="3256" operator="equal">
      <formula>"nurGeometrie"</formula>
    </cfRule>
  </conditionalFormatting>
  <conditionalFormatting sqref="H6845">
    <cfRule type="cellIs" dxfId="3094" priority="3255" operator="equal">
      <formula>"nurGeometrie"</formula>
    </cfRule>
  </conditionalFormatting>
  <conditionalFormatting sqref="A6744">
    <cfRule type="cellIs" dxfId="3093" priority="3549" operator="equal">
      <formula>"Raster_Planungseinheiten"</formula>
    </cfRule>
    <cfRule type="cellIs" dxfId="3092" priority="3550" operator="equal">
      <formula>"Raster_UmweltVersorgung"</formula>
    </cfRule>
  </conditionalFormatting>
  <conditionalFormatting sqref="A6769">
    <cfRule type="cellIs" dxfId="3091" priority="3464" operator="equal">
      <formula>"Raster_Planungseinheiten"</formula>
    </cfRule>
    <cfRule type="cellIs" dxfId="3090" priority="3465" operator="equal">
      <formula>"Raster_UmweltVersorgung"</formula>
    </cfRule>
  </conditionalFormatting>
  <conditionalFormatting sqref="A6962">
    <cfRule type="cellIs" dxfId="3089" priority="2895" operator="equal">
      <formula>"Raster_Planungseinheiten"</formula>
    </cfRule>
    <cfRule type="cellIs" dxfId="3088" priority="2896" operator="equal">
      <formula>"Raster_UmweltVersorgung"</formula>
    </cfRule>
  </conditionalFormatting>
  <conditionalFormatting sqref="A6770">
    <cfRule type="cellIs" dxfId="3087" priority="3460" operator="equal">
      <formula>"Raster_Planungseinheiten"</formula>
    </cfRule>
    <cfRule type="cellIs" dxfId="3086" priority="3461" operator="equal">
      <formula>"Raster_UmweltVersorgung"</formula>
    </cfRule>
  </conditionalFormatting>
  <conditionalFormatting sqref="A6771">
    <cfRule type="cellIs" dxfId="3085" priority="3458" operator="equal">
      <formula>"Raster_Planungseinheiten"</formula>
    </cfRule>
    <cfRule type="cellIs" dxfId="3084" priority="3459" operator="equal">
      <formula>"Raster_UmweltVersorgung"</formula>
    </cfRule>
  </conditionalFormatting>
  <conditionalFormatting sqref="H6745">
    <cfRule type="cellIs" dxfId="3083" priority="3538" operator="equal">
      <formula>"nurGeometrie"</formula>
    </cfRule>
  </conditionalFormatting>
  <conditionalFormatting sqref="A6745">
    <cfRule type="cellIs" dxfId="3082" priority="3536" operator="equal">
      <formula>"Raster_Planungseinheiten"</formula>
    </cfRule>
    <cfRule type="cellIs" dxfId="3081" priority="3537" operator="equal">
      <formula>"Raster_UmweltVersorgung"</formula>
    </cfRule>
  </conditionalFormatting>
  <conditionalFormatting sqref="H6746">
    <cfRule type="cellIs" dxfId="3080" priority="3535" operator="equal">
      <formula>"nurGeometrie"</formula>
    </cfRule>
  </conditionalFormatting>
  <conditionalFormatting sqref="A6746">
    <cfRule type="cellIs" dxfId="3079" priority="3533" operator="equal">
      <formula>"Raster_Planungseinheiten"</formula>
    </cfRule>
    <cfRule type="cellIs" dxfId="3078" priority="3534" operator="equal">
      <formula>"Raster_UmweltVersorgung"</formula>
    </cfRule>
  </conditionalFormatting>
  <conditionalFormatting sqref="A6755">
    <cfRule type="cellIs" dxfId="3077" priority="3523" operator="equal">
      <formula>"Raster_Planungseinheiten"</formula>
    </cfRule>
    <cfRule type="cellIs" dxfId="3076" priority="3524" operator="equal">
      <formula>"Raster_UmweltVersorgung"</formula>
    </cfRule>
  </conditionalFormatting>
  <conditionalFormatting sqref="H6752">
    <cfRule type="cellIs" dxfId="3075" priority="3532" operator="equal">
      <formula>"nurGeometrie"</formula>
    </cfRule>
  </conditionalFormatting>
  <conditionalFormatting sqref="H6757">
    <cfRule type="cellIs" dxfId="3074" priority="3529" operator="equal">
      <formula>"nurGeometrie"</formula>
    </cfRule>
  </conditionalFormatting>
  <conditionalFormatting sqref="A6758">
    <cfRule type="cellIs" dxfId="3073" priority="3517" operator="equal">
      <formula>"Raster_Planungseinheiten"</formula>
    </cfRule>
    <cfRule type="cellIs" dxfId="3072" priority="3518" operator="equal">
      <formula>"Raster_UmweltVersorgung"</formula>
    </cfRule>
  </conditionalFormatting>
  <conditionalFormatting sqref="H6759">
    <cfRule type="cellIs" dxfId="3071" priority="3527" operator="equal">
      <formula>"nurGeometrie"</formula>
    </cfRule>
  </conditionalFormatting>
  <conditionalFormatting sqref="A6757">
    <cfRule type="cellIs" dxfId="3070" priority="3519" operator="equal">
      <formula>"Raster_Planungseinheiten"</formula>
    </cfRule>
    <cfRule type="cellIs" dxfId="3069" priority="3520" operator="equal">
      <formula>"Raster_UmweltVersorgung"</formula>
    </cfRule>
  </conditionalFormatting>
  <conditionalFormatting sqref="H6758">
    <cfRule type="cellIs" dxfId="3068" priority="3528" operator="equal">
      <formula>"nurGeometrie"</formula>
    </cfRule>
  </conditionalFormatting>
  <conditionalFormatting sqref="A6756">
    <cfRule type="cellIs" dxfId="3067" priority="3521" operator="equal">
      <formula>"Raster_Planungseinheiten"</formula>
    </cfRule>
    <cfRule type="cellIs" dxfId="3066" priority="3522" operator="equal">
      <formula>"Raster_UmweltVersorgung"</formula>
    </cfRule>
  </conditionalFormatting>
  <conditionalFormatting sqref="A6759">
    <cfRule type="cellIs" dxfId="3065" priority="3515" operator="equal">
      <formula>"Raster_Planungseinheiten"</formula>
    </cfRule>
    <cfRule type="cellIs" dxfId="3064" priority="3516" operator="equal">
      <formula>"Raster_UmweltVersorgung"</formula>
    </cfRule>
  </conditionalFormatting>
  <conditionalFormatting sqref="H6755">
    <cfRule type="cellIs" dxfId="3063" priority="3531" operator="equal">
      <formula>"nurGeometrie"</formula>
    </cfRule>
  </conditionalFormatting>
  <conditionalFormatting sqref="H6756">
    <cfRule type="cellIs" dxfId="3062" priority="3530" operator="equal">
      <formula>"nurGeometrie"</formula>
    </cfRule>
  </conditionalFormatting>
  <conditionalFormatting sqref="A6752">
    <cfRule type="cellIs" dxfId="3061" priority="3525" operator="equal">
      <formula>"Raster_Planungseinheiten"</formula>
    </cfRule>
    <cfRule type="cellIs" dxfId="3060" priority="3526" operator="equal">
      <formula>"Raster_UmweltVersorgung"</formula>
    </cfRule>
  </conditionalFormatting>
  <conditionalFormatting sqref="H6753">
    <cfRule type="cellIs" dxfId="3059" priority="3514" operator="equal">
      <formula>"nurGeometrie"</formula>
    </cfRule>
  </conditionalFormatting>
  <conditionalFormatting sqref="A6753">
    <cfRule type="cellIs" dxfId="3058" priority="3512" operator="equal">
      <formula>"Raster_Planungseinheiten"</formula>
    </cfRule>
    <cfRule type="cellIs" dxfId="3057" priority="3513" operator="equal">
      <formula>"Raster_UmweltVersorgung"</formula>
    </cfRule>
  </conditionalFormatting>
  <conditionalFormatting sqref="H6754">
    <cfRule type="cellIs" dxfId="3056" priority="3511" operator="equal">
      <formula>"nurGeometrie"</formula>
    </cfRule>
  </conditionalFormatting>
  <conditionalFormatting sqref="A6754">
    <cfRule type="cellIs" dxfId="3055" priority="3509" operator="equal">
      <formula>"Raster_Planungseinheiten"</formula>
    </cfRule>
    <cfRule type="cellIs" dxfId="3054" priority="3510" operator="equal">
      <formula>"Raster_UmweltVersorgung"</formula>
    </cfRule>
  </conditionalFormatting>
  <conditionalFormatting sqref="A6761">
    <cfRule type="cellIs" dxfId="3053" priority="3502" operator="equal">
      <formula>"Raster_Planungseinheiten"</formula>
    </cfRule>
    <cfRule type="cellIs" dxfId="3052" priority="3503" operator="equal">
      <formula>"Raster_UmweltVersorgung"</formula>
    </cfRule>
  </conditionalFormatting>
  <conditionalFormatting sqref="H6763">
    <cfRule type="cellIs" dxfId="3051" priority="3506" operator="equal">
      <formula>"nurGeometrie"</formula>
    </cfRule>
  </conditionalFormatting>
  <conditionalFormatting sqref="A6764">
    <cfRule type="cellIs" dxfId="3050" priority="3496" operator="equal">
      <formula>"Raster_Planungseinheiten"</formula>
    </cfRule>
    <cfRule type="cellIs" dxfId="3049" priority="3497" operator="equal">
      <formula>"Raster_UmweltVersorgung"</formula>
    </cfRule>
  </conditionalFormatting>
  <conditionalFormatting sqref="H6765">
    <cfRule type="cellIs" dxfId="3048" priority="3504" operator="equal">
      <formula>"nurGeometrie"</formula>
    </cfRule>
  </conditionalFormatting>
  <conditionalFormatting sqref="A6763">
    <cfRule type="cellIs" dxfId="3047" priority="3498" operator="equal">
      <formula>"Raster_Planungseinheiten"</formula>
    </cfRule>
    <cfRule type="cellIs" dxfId="3046" priority="3499" operator="equal">
      <formula>"Raster_UmweltVersorgung"</formula>
    </cfRule>
  </conditionalFormatting>
  <conditionalFormatting sqref="H6764">
    <cfRule type="cellIs" dxfId="3045" priority="3505" operator="equal">
      <formula>"nurGeometrie"</formula>
    </cfRule>
  </conditionalFormatting>
  <conditionalFormatting sqref="A6762">
    <cfRule type="cellIs" dxfId="3044" priority="3500" operator="equal">
      <formula>"Raster_Planungseinheiten"</formula>
    </cfRule>
    <cfRule type="cellIs" dxfId="3043" priority="3501" operator="equal">
      <formula>"Raster_UmweltVersorgung"</formula>
    </cfRule>
  </conditionalFormatting>
  <conditionalFormatting sqref="A6765">
    <cfRule type="cellIs" dxfId="3042" priority="3494" operator="equal">
      <formula>"Raster_Planungseinheiten"</formula>
    </cfRule>
    <cfRule type="cellIs" dxfId="3041" priority="3495" operator="equal">
      <formula>"Raster_UmweltVersorgung"</formula>
    </cfRule>
  </conditionalFormatting>
  <conditionalFormatting sqref="H6761">
    <cfRule type="cellIs" dxfId="3040" priority="3508" operator="equal">
      <formula>"nurGeometrie"</formula>
    </cfRule>
  </conditionalFormatting>
  <conditionalFormatting sqref="H6762">
    <cfRule type="cellIs" dxfId="3039" priority="3507" operator="equal">
      <formula>"nurGeometrie"</formula>
    </cfRule>
  </conditionalFormatting>
  <conditionalFormatting sqref="H6760">
    <cfRule type="cellIs" dxfId="3038" priority="3493" operator="equal">
      <formula>"nurGeometrie"</formula>
    </cfRule>
  </conditionalFormatting>
  <conditionalFormatting sqref="A6760">
    <cfRule type="cellIs" dxfId="3037" priority="3491" operator="equal">
      <formula>"Raster_Planungseinheiten"</formula>
    </cfRule>
    <cfRule type="cellIs" dxfId="3036" priority="3492" operator="equal">
      <formula>"Raster_UmweltVersorgung"</formula>
    </cfRule>
  </conditionalFormatting>
  <conditionalFormatting sqref="A7181">
    <cfRule type="cellIs" dxfId="3035" priority="2243" operator="equal">
      <formula>"Raster_Planungseinheiten"</formula>
    </cfRule>
    <cfRule type="cellIs" dxfId="3034" priority="2244" operator="equal">
      <formula>"Raster_UmweltVersorgung"</formula>
    </cfRule>
  </conditionalFormatting>
  <conditionalFormatting sqref="H6766">
    <cfRule type="cellIs" dxfId="3033" priority="3490" operator="equal">
      <formula>"nurGeometrie"</formula>
    </cfRule>
  </conditionalFormatting>
  <conditionalFormatting sqref="H6915">
    <cfRule type="cellIs" dxfId="3032" priority="3049" operator="equal">
      <formula>"nurGeometrie"</formula>
    </cfRule>
  </conditionalFormatting>
  <conditionalFormatting sqref="H6779">
    <cfRule type="cellIs" dxfId="3031" priority="3485" operator="equal">
      <formula>"nurGeometrie"</formula>
    </cfRule>
  </conditionalFormatting>
  <conditionalFormatting sqref="H6916">
    <cfRule type="cellIs" dxfId="3030" priority="3048" operator="equal">
      <formula>"nurGeometrie"</formula>
    </cfRule>
  </conditionalFormatting>
  <conditionalFormatting sqref="H6775">
    <cfRule type="cellIs" dxfId="3029" priority="3489" operator="equal">
      <formula>"nurGeometrie"</formula>
    </cfRule>
  </conditionalFormatting>
  <conditionalFormatting sqref="H6776">
    <cfRule type="cellIs" dxfId="3028" priority="3488" operator="equal">
      <formula>"nurGeometrie"</formula>
    </cfRule>
  </conditionalFormatting>
  <conditionalFormatting sqref="A6766">
    <cfRule type="cellIs" dxfId="3027" priority="3483" operator="equal">
      <formula>"Raster_Planungseinheiten"</formula>
    </cfRule>
    <cfRule type="cellIs" dxfId="3026" priority="3484" operator="equal">
      <formula>"Raster_UmweltVersorgung"</formula>
    </cfRule>
  </conditionalFormatting>
  <conditionalFormatting sqref="H6767">
    <cfRule type="cellIs" dxfId="3025" priority="3482" operator="equal">
      <formula>"nurGeometrie"</formula>
    </cfRule>
  </conditionalFormatting>
  <conditionalFormatting sqref="A6967">
    <cfRule type="cellIs" dxfId="3024" priority="2885" operator="equal">
      <formula>"Raster_Planungseinheiten"</formula>
    </cfRule>
    <cfRule type="cellIs" dxfId="3023" priority="2886" operator="equal">
      <formula>"Raster_UmweltVersorgung"</formula>
    </cfRule>
  </conditionalFormatting>
  <conditionalFormatting sqref="H6768">
    <cfRule type="cellIs" dxfId="3022" priority="3481" operator="equal">
      <formula>"nurGeometrie"</formula>
    </cfRule>
  </conditionalFormatting>
  <conditionalFormatting sqref="A6848">
    <cfRule type="cellIs" dxfId="3021" priority="3241" operator="equal">
      <formula>"Raster_Planungseinheiten"</formula>
    </cfRule>
    <cfRule type="cellIs" dxfId="3020" priority="3242" operator="equal">
      <formula>"Raster_UmweltVersorgung"</formula>
    </cfRule>
  </conditionalFormatting>
  <conditionalFormatting sqref="A7240">
    <cfRule type="cellIs" dxfId="3019" priority="2061" operator="equal">
      <formula>"Raster_Planungseinheiten"</formula>
    </cfRule>
    <cfRule type="cellIs" dxfId="3018" priority="2062" operator="equal">
      <formula>"Raster_UmweltVersorgung"</formula>
    </cfRule>
  </conditionalFormatting>
  <conditionalFormatting sqref="A6846">
    <cfRule type="cellIs" dxfId="3017" priority="3245" operator="equal">
      <formula>"Raster_Planungseinheiten"</formula>
    </cfRule>
    <cfRule type="cellIs" dxfId="3016" priority="3246" operator="equal">
      <formula>"Raster_UmweltVersorgung"</formula>
    </cfRule>
  </conditionalFormatting>
  <conditionalFormatting sqref="A6847">
    <cfRule type="cellIs" dxfId="3015" priority="3243" operator="equal">
      <formula>"Raster_Planungseinheiten"</formula>
    </cfRule>
    <cfRule type="cellIs" dxfId="3014" priority="3244" operator="equal">
      <formula>"Raster_UmweltVersorgung"</formula>
    </cfRule>
  </conditionalFormatting>
  <conditionalFormatting sqref="A6916">
    <cfRule type="cellIs" dxfId="3013" priority="3037" operator="equal">
      <formula>"Raster_Planungseinheiten"</formula>
    </cfRule>
    <cfRule type="cellIs" dxfId="3012" priority="3038" operator="equal">
      <formula>"Raster_UmweltVersorgung"</formula>
    </cfRule>
  </conditionalFormatting>
  <conditionalFormatting sqref="A6849">
    <cfRule type="cellIs" dxfId="3011" priority="3239" operator="equal">
      <formula>"Raster_Planungseinheiten"</formula>
    </cfRule>
    <cfRule type="cellIs" dxfId="3010" priority="3240" operator="equal">
      <formula>"Raster_UmweltVersorgung"</formula>
    </cfRule>
  </conditionalFormatting>
  <conditionalFormatting sqref="A6936">
    <cfRule type="cellIs" dxfId="3009" priority="2995" operator="equal">
      <formula>"Raster_Planungseinheiten"</formula>
    </cfRule>
    <cfRule type="cellIs" dxfId="3008" priority="2996" operator="equal">
      <formula>"Raster_UmweltVersorgung"</formula>
    </cfRule>
  </conditionalFormatting>
  <conditionalFormatting sqref="A6917">
    <cfRule type="cellIs" dxfId="3007" priority="3035" operator="equal">
      <formula>"Raster_Planungseinheiten"</formula>
    </cfRule>
    <cfRule type="cellIs" dxfId="3006" priority="3036" operator="equal">
      <formula>"Raster_UmweltVersorgung"</formula>
    </cfRule>
  </conditionalFormatting>
  <conditionalFormatting sqref="H6769">
    <cfRule type="cellIs" dxfId="3005" priority="3466" operator="equal">
      <formula>"nurGeometrie"</formula>
    </cfRule>
  </conditionalFormatting>
  <conditionalFormatting sqref="A6914">
    <cfRule type="cellIs" dxfId="3004" priority="3041" operator="equal">
      <formula>"Raster_Planungseinheiten"</formula>
    </cfRule>
    <cfRule type="cellIs" dxfId="3003" priority="3042" operator="equal">
      <formula>"Raster_UmweltVersorgung"</formula>
    </cfRule>
  </conditionalFormatting>
  <conditionalFormatting sqref="H6770">
    <cfRule type="cellIs" dxfId="3002" priority="3463" operator="equal">
      <formula>"nurGeometrie"</formula>
    </cfRule>
  </conditionalFormatting>
  <conditionalFormatting sqref="H6771">
    <cfRule type="cellIs" dxfId="3001" priority="3462" operator="equal">
      <formula>"nurGeometrie"</formula>
    </cfRule>
  </conditionalFormatting>
  <conditionalFormatting sqref="A6772">
    <cfRule type="cellIs" dxfId="3000" priority="3455" operator="equal">
      <formula>"Raster_Planungseinheiten"</formula>
    </cfRule>
    <cfRule type="cellIs" dxfId="2999" priority="3456" operator="equal">
      <formula>"Raster_UmweltVersorgung"</formula>
    </cfRule>
  </conditionalFormatting>
  <conditionalFormatting sqref="A6773">
    <cfRule type="cellIs" dxfId="2998" priority="3451" operator="equal">
      <formula>"Raster_Planungseinheiten"</formula>
    </cfRule>
    <cfRule type="cellIs" dxfId="2997" priority="3452" operator="equal">
      <formula>"Raster_UmweltVersorgung"</formula>
    </cfRule>
  </conditionalFormatting>
  <conditionalFormatting sqref="A6774">
    <cfRule type="cellIs" dxfId="2996" priority="3449" operator="equal">
      <formula>"Raster_Planungseinheiten"</formula>
    </cfRule>
    <cfRule type="cellIs" dxfId="2995" priority="3450" operator="equal">
      <formula>"Raster_UmweltVersorgung"</formula>
    </cfRule>
  </conditionalFormatting>
  <conditionalFormatting sqref="H6772">
    <cfRule type="cellIs" dxfId="2994" priority="3457" operator="equal">
      <formula>"nurGeometrie"</formula>
    </cfRule>
  </conditionalFormatting>
  <conditionalFormatting sqref="H6773">
    <cfRule type="cellIs" dxfId="2993" priority="3454" operator="equal">
      <formula>"nurGeometrie"</formula>
    </cfRule>
  </conditionalFormatting>
  <conditionalFormatting sqref="H6774">
    <cfRule type="cellIs" dxfId="2992" priority="3453" operator="equal">
      <formula>"nurGeometrie"</formula>
    </cfRule>
  </conditionalFormatting>
  <conditionalFormatting sqref="A6909">
    <cfRule type="cellIs" dxfId="2991" priority="3057" operator="equal">
      <formula>"Raster_Planungseinheiten"</formula>
    </cfRule>
    <cfRule type="cellIs" dxfId="2990" priority="3058" operator="equal">
      <formula>"Raster_UmweltVersorgung"</formula>
    </cfRule>
  </conditionalFormatting>
  <conditionalFormatting sqref="A6840">
    <cfRule type="cellIs" dxfId="2989" priority="3263" operator="equal">
      <formula>"Raster_Planungseinheiten"</formula>
    </cfRule>
    <cfRule type="cellIs" dxfId="2988" priority="3264" operator="equal">
      <formula>"Raster_UmweltVersorgung"</formula>
    </cfRule>
  </conditionalFormatting>
  <conditionalFormatting sqref="H6791">
    <cfRule type="cellIs" dxfId="2987" priority="3445" operator="equal">
      <formula>"nurGeometrie"</formula>
    </cfRule>
  </conditionalFormatting>
  <conditionalFormatting sqref="H6792">
    <cfRule type="cellIs" dxfId="2986" priority="3444" operator="equal">
      <formula>"nurGeometrie"</formula>
    </cfRule>
  </conditionalFormatting>
  <conditionalFormatting sqref="A6921">
    <cfRule type="cellIs" dxfId="2985" priority="3021" operator="equal">
      <formula>"Raster_Planungseinheiten"</formula>
    </cfRule>
    <cfRule type="cellIs" dxfId="2984" priority="3022" operator="equal">
      <formula>"Raster_UmweltVersorgung"</formula>
    </cfRule>
  </conditionalFormatting>
  <conditionalFormatting sqref="A6912">
    <cfRule type="cellIs" dxfId="2983" priority="3045" operator="equal">
      <formula>"Raster_Planungseinheiten"</formula>
    </cfRule>
    <cfRule type="cellIs" dxfId="2982" priority="3046" operator="equal">
      <formula>"Raster_UmweltVersorgung"</formula>
    </cfRule>
  </conditionalFormatting>
  <conditionalFormatting sqref="A6934">
    <cfRule type="cellIs" dxfId="2981" priority="2999" operator="equal">
      <formula>"Raster_Planungseinheiten"</formula>
    </cfRule>
    <cfRule type="cellIs" dxfId="2980" priority="3000" operator="equal">
      <formula>"Raster_UmweltVersorgung"</formula>
    </cfRule>
  </conditionalFormatting>
  <conditionalFormatting sqref="A7031">
    <cfRule type="cellIs" dxfId="2979" priority="2691" operator="equal">
      <formula>"Raster_Planungseinheiten"</formula>
    </cfRule>
    <cfRule type="cellIs" dxfId="2978" priority="2692" operator="equal">
      <formula>"Raster_UmweltVersorgung"</formula>
    </cfRule>
  </conditionalFormatting>
  <conditionalFormatting sqref="A7039">
    <cfRule type="cellIs" dxfId="2977" priority="2669" operator="equal">
      <formula>"Raster_Planungseinheiten"</formula>
    </cfRule>
    <cfRule type="cellIs" dxfId="2976" priority="2670" operator="equal">
      <formula>"Raster_UmweltVersorgung"</formula>
    </cfRule>
  </conditionalFormatting>
  <conditionalFormatting sqref="A6959">
    <cfRule type="cellIs" dxfId="2975" priority="2901" operator="equal">
      <formula>"Raster_Planungseinheiten"</formula>
    </cfRule>
    <cfRule type="cellIs" dxfId="2974" priority="2902" operator="equal">
      <formula>"Raster_UmweltVersorgung"</formula>
    </cfRule>
  </conditionalFormatting>
  <conditionalFormatting sqref="A7069">
    <cfRule type="cellIs" dxfId="2973" priority="2578" operator="equal">
      <formula>"Raster_Planungseinheiten"</formula>
    </cfRule>
    <cfRule type="cellIs" dxfId="2972" priority="2579" operator="equal">
      <formula>"Raster_UmweltVersorgung"</formula>
    </cfRule>
  </conditionalFormatting>
  <conditionalFormatting sqref="H6780">
    <cfRule type="cellIs" dxfId="2971" priority="3448" operator="equal">
      <formula>"nurGeometrie"</formula>
    </cfRule>
  </conditionalFormatting>
  <conditionalFormatting sqref="H6793">
    <cfRule type="cellIs" dxfId="2970" priority="3443" operator="equal">
      <formula>"nurGeometrie"</formula>
    </cfRule>
  </conditionalFormatting>
  <conditionalFormatting sqref="H6789">
    <cfRule type="cellIs" dxfId="2969" priority="3447" operator="equal">
      <formula>"nurGeometrie"</formula>
    </cfRule>
  </conditionalFormatting>
  <conditionalFormatting sqref="H6790">
    <cfRule type="cellIs" dxfId="2968" priority="3446" operator="equal">
      <formula>"nurGeometrie"</formula>
    </cfRule>
  </conditionalFormatting>
  <conditionalFormatting sqref="A6780">
    <cfRule type="cellIs" dxfId="2967" priority="3441" operator="equal">
      <formula>"Raster_Planungseinheiten"</formula>
    </cfRule>
    <cfRule type="cellIs" dxfId="2966" priority="3442" operator="equal">
      <formula>"Raster_UmweltVersorgung"</formula>
    </cfRule>
  </conditionalFormatting>
  <conditionalFormatting sqref="H6781">
    <cfRule type="cellIs" dxfId="2965" priority="3440" operator="equal">
      <formula>"nurGeometrie"</formula>
    </cfRule>
  </conditionalFormatting>
  <conditionalFormatting sqref="H6782">
    <cfRule type="cellIs" dxfId="2964" priority="3439" operator="equal">
      <formula>"nurGeometrie"</formula>
    </cfRule>
  </conditionalFormatting>
  <conditionalFormatting sqref="H6783">
    <cfRule type="cellIs" dxfId="2963" priority="3438" operator="equal">
      <formula>"nurGeometrie"</formula>
    </cfRule>
  </conditionalFormatting>
  <conditionalFormatting sqref="H6784">
    <cfRule type="cellIs" dxfId="2962" priority="3437" operator="equal">
      <formula>"nurGeometrie"</formula>
    </cfRule>
  </conditionalFormatting>
  <conditionalFormatting sqref="H6785">
    <cfRule type="cellIs" dxfId="2961" priority="3436" operator="equal">
      <formula>"nurGeometrie"</formula>
    </cfRule>
  </conditionalFormatting>
  <conditionalFormatting sqref="H6786">
    <cfRule type="cellIs" dxfId="2960" priority="3435" operator="equal">
      <formula>"nurGeometrie"</formula>
    </cfRule>
  </conditionalFormatting>
  <conditionalFormatting sqref="H6787">
    <cfRule type="cellIs" dxfId="2959" priority="3434" operator="equal">
      <formula>"nurGeometrie"</formula>
    </cfRule>
  </conditionalFormatting>
  <conditionalFormatting sqref="H6788">
    <cfRule type="cellIs" dxfId="2958" priority="3433" operator="equal">
      <formula>"nurGeometrie"</formula>
    </cfRule>
  </conditionalFormatting>
  <conditionalFormatting sqref="A6781">
    <cfRule type="cellIs" dxfId="2957" priority="3431" operator="equal">
      <formula>"Raster_Planungseinheiten"</formula>
    </cfRule>
    <cfRule type="cellIs" dxfId="2956" priority="3432" operator="equal">
      <formula>"Raster_UmweltVersorgung"</formula>
    </cfRule>
  </conditionalFormatting>
  <conditionalFormatting sqref="A6782">
    <cfRule type="cellIs" dxfId="2955" priority="3429" operator="equal">
      <formula>"Raster_Planungseinheiten"</formula>
    </cfRule>
    <cfRule type="cellIs" dxfId="2954" priority="3430" operator="equal">
      <formula>"Raster_UmweltVersorgung"</formula>
    </cfRule>
  </conditionalFormatting>
  <conditionalFormatting sqref="A6783">
    <cfRule type="cellIs" dxfId="2953" priority="3427" operator="equal">
      <formula>"Raster_Planungseinheiten"</formula>
    </cfRule>
    <cfRule type="cellIs" dxfId="2952" priority="3428" operator="equal">
      <formula>"Raster_UmweltVersorgung"</formula>
    </cfRule>
  </conditionalFormatting>
  <conditionalFormatting sqref="A6784">
    <cfRule type="cellIs" dxfId="2951" priority="3425" operator="equal">
      <formula>"Raster_Planungseinheiten"</formula>
    </cfRule>
    <cfRule type="cellIs" dxfId="2950" priority="3426" operator="equal">
      <formula>"Raster_UmweltVersorgung"</formula>
    </cfRule>
  </conditionalFormatting>
  <conditionalFormatting sqref="A6785">
    <cfRule type="cellIs" dxfId="2949" priority="3423" operator="equal">
      <formula>"Raster_Planungseinheiten"</formula>
    </cfRule>
    <cfRule type="cellIs" dxfId="2948" priority="3424" operator="equal">
      <formula>"Raster_UmweltVersorgung"</formula>
    </cfRule>
  </conditionalFormatting>
  <conditionalFormatting sqref="A6786">
    <cfRule type="cellIs" dxfId="2947" priority="3421" operator="equal">
      <formula>"Raster_Planungseinheiten"</formula>
    </cfRule>
    <cfRule type="cellIs" dxfId="2946" priority="3422" operator="equal">
      <formula>"Raster_UmweltVersorgung"</formula>
    </cfRule>
  </conditionalFormatting>
  <conditionalFormatting sqref="A6787">
    <cfRule type="cellIs" dxfId="2945" priority="3419" operator="equal">
      <formula>"Raster_Planungseinheiten"</formula>
    </cfRule>
    <cfRule type="cellIs" dxfId="2944" priority="3420" operator="equal">
      <formula>"Raster_UmweltVersorgung"</formula>
    </cfRule>
  </conditionalFormatting>
  <conditionalFormatting sqref="A6788">
    <cfRule type="cellIs" dxfId="2943" priority="3417" operator="equal">
      <formula>"Raster_Planungseinheiten"</formula>
    </cfRule>
    <cfRule type="cellIs" dxfId="2942" priority="3418" operator="equal">
      <formula>"Raster_UmweltVersorgung"</formula>
    </cfRule>
  </conditionalFormatting>
  <conditionalFormatting sqref="A6789">
    <cfRule type="cellIs" dxfId="2941" priority="3415" operator="equal">
      <formula>"Raster_Planungseinheiten"</formula>
    </cfRule>
    <cfRule type="cellIs" dxfId="2940" priority="3416" operator="equal">
      <formula>"Raster_UmweltVersorgung"</formula>
    </cfRule>
  </conditionalFormatting>
  <conditionalFormatting sqref="A6790">
    <cfRule type="cellIs" dxfId="2939" priority="3413" operator="equal">
      <formula>"Raster_Planungseinheiten"</formula>
    </cfRule>
    <cfRule type="cellIs" dxfId="2938" priority="3414" operator="equal">
      <formula>"Raster_UmweltVersorgung"</formula>
    </cfRule>
  </conditionalFormatting>
  <conditionalFormatting sqref="A6791">
    <cfRule type="cellIs" dxfId="2937" priority="3411" operator="equal">
      <formula>"Raster_Planungseinheiten"</formula>
    </cfRule>
    <cfRule type="cellIs" dxfId="2936" priority="3412" operator="equal">
      <formula>"Raster_UmweltVersorgung"</formula>
    </cfRule>
  </conditionalFormatting>
  <conditionalFormatting sqref="A6792">
    <cfRule type="cellIs" dxfId="2935" priority="3409" operator="equal">
      <formula>"Raster_Planungseinheiten"</formula>
    </cfRule>
    <cfRule type="cellIs" dxfId="2934" priority="3410" operator="equal">
      <formula>"Raster_UmweltVersorgung"</formula>
    </cfRule>
  </conditionalFormatting>
  <conditionalFormatting sqref="A6793">
    <cfRule type="cellIs" dxfId="2933" priority="3407" operator="equal">
      <formula>"Raster_Planungseinheiten"</formula>
    </cfRule>
    <cfRule type="cellIs" dxfId="2932" priority="3408" operator="equal">
      <formula>"Raster_UmweltVersorgung"</formula>
    </cfRule>
  </conditionalFormatting>
  <conditionalFormatting sqref="A6928">
    <cfRule type="cellIs" dxfId="2931" priority="2986" operator="equal">
      <formula>"Raster_Planungseinheiten"</formula>
    </cfRule>
    <cfRule type="cellIs" dxfId="2930" priority="2987" operator="equal">
      <formula>"Raster_UmweltVersorgung"</formula>
    </cfRule>
  </conditionalFormatting>
  <conditionalFormatting sqref="H6797">
    <cfRule type="cellIs" dxfId="2929" priority="3404" operator="equal">
      <formula>"nurGeometrie"</formula>
    </cfRule>
  </conditionalFormatting>
  <conditionalFormatting sqref="A6931">
    <cfRule type="cellIs" dxfId="2928" priority="2977" operator="equal">
      <formula>"Raster_Planungseinheiten"</formula>
    </cfRule>
    <cfRule type="cellIs" dxfId="2927" priority="2978" operator="equal">
      <formula>"Raster_UmweltVersorgung"</formula>
    </cfRule>
  </conditionalFormatting>
  <conditionalFormatting sqref="H6799">
    <cfRule type="cellIs" dxfId="2926" priority="3402" operator="equal">
      <formula>"nurGeometrie"</formula>
    </cfRule>
  </conditionalFormatting>
  <conditionalFormatting sqref="A6963">
    <cfRule type="cellIs" dxfId="2925" priority="2893" operator="equal">
      <formula>"Raster_Planungseinheiten"</formula>
    </cfRule>
    <cfRule type="cellIs" dxfId="2924" priority="2894" operator="equal">
      <formula>"Raster_UmweltVersorgung"</formula>
    </cfRule>
  </conditionalFormatting>
  <conditionalFormatting sqref="H6798">
    <cfRule type="cellIs" dxfId="2923" priority="3403" operator="equal">
      <formula>"nurGeometrie"</formula>
    </cfRule>
  </conditionalFormatting>
  <conditionalFormatting sqref="A7058">
    <cfRule type="cellIs" dxfId="2922" priority="2629" operator="equal">
      <formula>"Raster_Planungseinheiten"</formula>
    </cfRule>
    <cfRule type="cellIs" dxfId="2921" priority="2630" operator="equal">
      <formula>"Raster_UmweltVersorgung"</formula>
    </cfRule>
  </conditionalFormatting>
  <conditionalFormatting sqref="A7072">
    <cfRule type="cellIs" dxfId="2920" priority="2572" operator="equal">
      <formula>"Raster_Planungseinheiten"</formula>
    </cfRule>
    <cfRule type="cellIs" dxfId="2919" priority="2573" operator="equal">
      <formula>"Raster_UmweltVersorgung"</formula>
    </cfRule>
  </conditionalFormatting>
  <conditionalFormatting sqref="H6795">
    <cfRule type="cellIs" dxfId="2918" priority="3406" operator="equal">
      <formula>"nurGeometrie"</formula>
    </cfRule>
  </conditionalFormatting>
  <conditionalFormatting sqref="H6796">
    <cfRule type="cellIs" dxfId="2917" priority="3405" operator="equal">
      <formula>"nurGeometrie"</formula>
    </cfRule>
  </conditionalFormatting>
  <conditionalFormatting sqref="H6794">
    <cfRule type="cellIs" dxfId="2916" priority="3401" operator="equal">
      <formula>"nurGeometrie"</formula>
    </cfRule>
  </conditionalFormatting>
  <conditionalFormatting sqref="A6794">
    <cfRule type="cellIs" dxfId="2915" priority="3399" operator="equal">
      <formula>"Raster_Planungseinheiten"</formula>
    </cfRule>
    <cfRule type="cellIs" dxfId="2914" priority="3400" operator="equal">
      <formula>"Raster_UmweltVersorgung"</formula>
    </cfRule>
  </conditionalFormatting>
  <conditionalFormatting sqref="A6795">
    <cfRule type="cellIs" dxfId="2913" priority="3397" operator="equal">
      <formula>"Raster_Planungseinheiten"</formula>
    </cfRule>
    <cfRule type="cellIs" dxfId="2912" priority="3398" operator="equal">
      <formula>"Raster_UmweltVersorgung"</formula>
    </cfRule>
  </conditionalFormatting>
  <conditionalFormatting sqref="A6796">
    <cfRule type="cellIs" dxfId="2911" priority="3395" operator="equal">
      <formula>"Raster_Planungseinheiten"</formula>
    </cfRule>
    <cfRule type="cellIs" dxfId="2910" priority="3396" operator="equal">
      <formula>"Raster_UmweltVersorgung"</formula>
    </cfRule>
  </conditionalFormatting>
  <conditionalFormatting sqref="A6797">
    <cfRule type="cellIs" dxfId="2909" priority="3393" operator="equal">
      <formula>"Raster_Planungseinheiten"</formula>
    </cfRule>
    <cfRule type="cellIs" dxfId="2908" priority="3394" operator="equal">
      <formula>"Raster_UmweltVersorgung"</formula>
    </cfRule>
  </conditionalFormatting>
  <conditionalFormatting sqref="A6798">
    <cfRule type="cellIs" dxfId="2907" priority="3391" operator="equal">
      <formula>"Raster_Planungseinheiten"</formula>
    </cfRule>
    <cfRule type="cellIs" dxfId="2906" priority="3392" operator="equal">
      <formula>"Raster_UmweltVersorgung"</formula>
    </cfRule>
  </conditionalFormatting>
  <conditionalFormatting sqref="A6799">
    <cfRule type="cellIs" dxfId="2905" priority="3389" operator="equal">
      <formula>"Raster_Planungseinheiten"</formula>
    </cfRule>
    <cfRule type="cellIs" dxfId="2904" priority="3390" operator="equal">
      <formula>"Raster_UmweltVersorgung"</formula>
    </cfRule>
  </conditionalFormatting>
  <conditionalFormatting sqref="H6811">
    <cfRule type="cellIs" dxfId="2903" priority="3385" operator="equal">
      <formula>"nurGeometrie"</formula>
    </cfRule>
  </conditionalFormatting>
  <conditionalFormatting sqref="H6812">
    <cfRule type="cellIs" dxfId="2902" priority="3384" operator="equal">
      <formula>"nurGeometrie"</formula>
    </cfRule>
  </conditionalFormatting>
  <conditionalFormatting sqref="H6800">
    <cfRule type="cellIs" dxfId="2901" priority="3388" operator="equal">
      <formula>"nurGeometrie"</formula>
    </cfRule>
  </conditionalFormatting>
  <conditionalFormatting sqref="H6813">
    <cfRule type="cellIs" dxfId="2900" priority="3383" operator="equal">
      <formula>"nurGeometrie"</formula>
    </cfRule>
  </conditionalFormatting>
  <conditionalFormatting sqref="H6809">
    <cfRule type="cellIs" dxfId="2899" priority="3387" operator="equal">
      <formula>"nurGeometrie"</formula>
    </cfRule>
  </conditionalFormatting>
  <conditionalFormatting sqref="H6810">
    <cfRule type="cellIs" dxfId="2898" priority="3386" operator="equal">
      <formula>"nurGeometrie"</formula>
    </cfRule>
  </conditionalFormatting>
  <conditionalFormatting sqref="A6800">
    <cfRule type="cellIs" dxfId="2897" priority="3381" operator="equal">
      <formula>"Raster_Planungseinheiten"</formula>
    </cfRule>
    <cfRule type="cellIs" dxfId="2896" priority="3382" operator="equal">
      <formula>"Raster_UmweltVersorgung"</formula>
    </cfRule>
  </conditionalFormatting>
  <conditionalFormatting sqref="H6801">
    <cfRule type="cellIs" dxfId="2895" priority="3380" operator="equal">
      <formula>"nurGeometrie"</formula>
    </cfRule>
  </conditionalFormatting>
  <conditionalFormatting sqref="H6802">
    <cfRule type="cellIs" dxfId="2894" priority="3379" operator="equal">
      <formula>"nurGeometrie"</formula>
    </cfRule>
  </conditionalFormatting>
  <conditionalFormatting sqref="H6803">
    <cfRule type="cellIs" dxfId="2893" priority="3378" operator="equal">
      <formula>"nurGeometrie"</formula>
    </cfRule>
  </conditionalFormatting>
  <conditionalFormatting sqref="H6804">
    <cfRule type="cellIs" dxfId="2892" priority="3377" operator="equal">
      <formula>"nurGeometrie"</formula>
    </cfRule>
  </conditionalFormatting>
  <conditionalFormatting sqref="H6805">
    <cfRule type="cellIs" dxfId="2891" priority="3376" operator="equal">
      <formula>"nurGeometrie"</formula>
    </cfRule>
  </conditionalFormatting>
  <conditionalFormatting sqref="H6806">
    <cfRule type="cellIs" dxfId="2890" priority="3375" operator="equal">
      <formula>"nurGeometrie"</formula>
    </cfRule>
  </conditionalFormatting>
  <conditionalFormatting sqref="H6807">
    <cfRule type="cellIs" dxfId="2889" priority="3374" operator="equal">
      <formula>"nurGeometrie"</formula>
    </cfRule>
  </conditionalFormatting>
  <conditionalFormatting sqref="H6808">
    <cfRule type="cellIs" dxfId="2888" priority="3373" operator="equal">
      <formula>"nurGeometrie"</formula>
    </cfRule>
  </conditionalFormatting>
  <conditionalFormatting sqref="A7045">
    <cfRule type="cellIs" dxfId="2887" priority="2651" operator="equal">
      <formula>"Raster_Planungseinheiten"</formula>
    </cfRule>
    <cfRule type="cellIs" dxfId="2886" priority="2652" operator="equal">
      <formula>"Raster_UmweltVersorgung"</formula>
    </cfRule>
  </conditionalFormatting>
  <conditionalFormatting sqref="A7062">
    <cfRule type="cellIs" dxfId="2885" priority="2585" operator="equal">
      <formula>"Raster_Planungseinheiten"</formula>
    </cfRule>
    <cfRule type="cellIs" dxfId="2884" priority="2586" operator="equal">
      <formula>"Raster_UmweltVersorgung"</formula>
    </cfRule>
  </conditionalFormatting>
  <conditionalFormatting sqref="A7106">
    <cfRule type="cellIs" dxfId="2883" priority="2453" operator="equal">
      <formula>"Raster_Planungseinheiten"</formula>
    </cfRule>
    <cfRule type="cellIs" dxfId="2882" priority="2454" operator="equal">
      <formula>"Raster_UmweltVersorgung"</formula>
    </cfRule>
  </conditionalFormatting>
  <conditionalFormatting sqref="A7133">
    <cfRule type="cellIs" dxfId="2881" priority="2387" operator="equal">
      <formula>"Raster_Planungseinheiten"</formula>
    </cfRule>
    <cfRule type="cellIs" dxfId="2880" priority="2388" operator="equal">
      <formula>"Raster_UmweltVersorgung"</formula>
    </cfRule>
  </conditionalFormatting>
  <conditionalFormatting sqref="A7178">
    <cfRule type="cellIs" dxfId="2879" priority="2249" operator="equal">
      <formula>"Raster_Planungseinheiten"</formula>
    </cfRule>
    <cfRule type="cellIs" dxfId="2878" priority="2250" operator="equal">
      <formula>"Raster_UmweltVersorgung"</formula>
    </cfRule>
  </conditionalFormatting>
  <conditionalFormatting sqref="A7205">
    <cfRule type="cellIs" dxfId="2877" priority="2171" operator="equal">
      <formula>"Raster_Planungseinheiten"</formula>
    </cfRule>
    <cfRule type="cellIs" dxfId="2876" priority="2172" operator="equal">
      <formula>"Raster_UmweltVersorgung"</formula>
    </cfRule>
  </conditionalFormatting>
  <conditionalFormatting sqref="A6842">
    <cfRule type="cellIs" dxfId="2875" priority="3259" operator="equal">
      <formula>"Raster_Planungseinheiten"</formula>
    </cfRule>
    <cfRule type="cellIs" dxfId="2874" priority="3260" operator="equal">
      <formula>"Raster_UmweltVersorgung"</formula>
    </cfRule>
  </conditionalFormatting>
  <conditionalFormatting sqref="A7179">
    <cfRule type="cellIs" dxfId="2873" priority="2247" operator="equal">
      <formula>"Raster_Planungseinheiten"</formula>
    </cfRule>
    <cfRule type="cellIs" dxfId="2872" priority="2248" operator="equal">
      <formula>"Raster_UmweltVersorgung"</formula>
    </cfRule>
  </conditionalFormatting>
  <conditionalFormatting sqref="A6801">
    <cfRule type="cellIs" dxfId="2871" priority="3371" operator="equal">
      <formula>"Raster_Planungseinheiten"</formula>
    </cfRule>
    <cfRule type="cellIs" dxfId="2870" priority="3372" operator="equal">
      <formula>"Raster_UmweltVersorgung"</formula>
    </cfRule>
  </conditionalFormatting>
  <conditionalFormatting sqref="A6802">
    <cfRule type="cellIs" dxfId="2869" priority="3369" operator="equal">
      <formula>"Raster_Planungseinheiten"</formula>
    </cfRule>
    <cfRule type="cellIs" dxfId="2868" priority="3370" operator="equal">
      <formula>"Raster_UmweltVersorgung"</formula>
    </cfRule>
  </conditionalFormatting>
  <conditionalFormatting sqref="A6803">
    <cfRule type="cellIs" dxfId="2867" priority="3367" operator="equal">
      <formula>"Raster_Planungseinheiten"</formula>
    </cfRule>
    <cfRule type="cellIs" dxfId="2866" priority="3368" operator="equal">
      <formula>"Raster_UmweltVersorgung"</formula>
    </cfRule>
  </conditionalFormatting>
  <conditionalFormatting sqref="A6804">
    <cfRule type="cellIs" dxfId="2865" priority="3365" operator="equal">
      <formula>"Raster_Planungseinheiten"</formula>
    </cfRule>
    <cfRule type="cellIs" dxfId="2864" priority="3366" operator="equal">
      <formula>"Raster_UmweltVersorgung"</formula>
    </cfRule>
  </conditionalFormatting>
  <conditionalFormatting sqref="A6805">
    <cfRule type="cellIs" dxfId="2863" priority="3363" operator="equal">
      <formula>"Raster_Planungseinheiten"</formula>
    </cfRule>
    <cfRule type="cellIs" dxfId="2862" priority="3364" operator="equal">
      <formula>"Raster_UmweltVersorgung"</formula>
    </cfRule>
  </conditionalFormatting>
  <conditionalFormatting sqref="A6806">
    <cfRule type="cellIs" dxfId="2861" priority="3361" operator="equal">
      <formula>"Raster_Planungseinheiten"</formula>
    </cfRule>
    <cfRule type="cellIs" dxfId="2860" priority="3362" operator="equal">
      <formula>"Raster_UmweltVersorgung"</formula>
    </cfRule>
  </conditionalFormatting>
  <conditionalFormatting sqref="A6807">
    <cfRule type="cellIs" dxfId="2859" priority="3359" operator="equal">
      <formula>"Raster_Planungseinheiten"</formula>
    </cfRule>
    <cfRule type="cellIs" dxfId="2858" priority="3360" operator="equal">
      <formula>"Raster_UmweltVersorgung"</formula>
    </cfRule>
  </conditionalFormatting>
  <conditionalFormatting sqref="A6808">
    <cfRule type="cellIs" dxfId="2857" priority="3357" operator="equal">
      <formula>"Raster_Planungseinheiten"</formula>
    </cfRule>
    <cfRule type="cellIs" dxfId="2856" priority="3358" operator="equal">
      <formula>"Raster_UmweltVersorgung"</formula>
    </cfRule>
  </conditionalFormatting>
  <conditionalFormatting sqref="A6809">
    <cfRule type="cellIs" dxfId="2855" priority="3355" operator="equal">
      <formula>"Raster_Planungseinheiten"</formula>
    </cfRule>
    <cfRule type="cellIs" dxfId="2854" priority="3356" operator="equal">
      <formula>"Raster_UmweltVersorgung"</formula>
    </cfRule>
  </conditionalFormatting>
  <conditionalFormatting sqref="A6810">
    <cfRule type="cellIs" dxfId="2853" priority="3353" operator="equal">
      <formula>"Raster_Planungseinheiten"</formula>
    </cfRule>
    <cfRule type="cellIs" dxfId="2852" priority="3354" operator="equal">
      <formula>"Raster_UmweltVersorgung"</formula>
    </cfRule>
  </conditionalFormatting>
  <conditionalFormatting sqref="A6811">
    <cfRule type="cellIs" dxfId="2851" priority="3351" operator="equal">
      <formula>"Raster_Planungseinheiten"</formula>
    </cfRule>
    <cfRule type="cellIs" dxfId="2850" priority="3352" operator="equal">
      <formula>"Raster_UmweltVersorgung"</formula>
    </cfRule>
  </conditionalFormatting>
  <conditionalFormatting sqref="A6813">
    <cfRule type="cellIs" dxfId="2849" priority="3349" operator="equal">
      <formula>"Raster_Planungseinheiten"</formula>
    </cfRule>
    <cfRule type="cellIs" dxfId="2848" priority="3350" operator="equal">
      <formula>"Raster_UmweltVersorgung"</formula>
    </cfRule>
  </conditionalFormatting>
  <conditionalFormatting sqref="A6812">
    <cfRule type="cellIs" dxfId="2847" priority="3347" operator="equal">
      <formula>"Raster_Planungseinheiten"</formula>
    </cfRule>
    <cfRule type="cellIs" dxfId="2846" priority="3348" operator="equal">
      <formula>"Raster_UmweltVersorgung"</formula>
    </cfRule>
  </conditionalFormatting>
  <conditionalFormatting sqref="H6825">
    <cfRule type="cellIs" dxfId="2845" priority="3343" operator="equal">
      <formula>"nurGeometrie"</formula>
    </cfRule>
  </conditionalFormatting>
  <conditionalFormatting sqref="H6826">
    <cfRule type="cellIs" dxfId="2844" priority="3342" operator="equal">
      <formula>"nurGeometrie"</formula>
    </cfRule>
  </conditionalFormatting>
  <conditionalFormatting sqref="H6814">
    <cfRule type="cellIs" dxfId="2843" priority="3346" operator="equal">
      <formula>"nurGeometrie"</formula>
    </cfRule>
  </conditionalFormatting>
  <conditionalFormatting sqref="H6827">
    <cfRule type="cellIs" dxfId="2842" priority="3341" operator="equal">
      <formula>"nurGeometrie"</formula>
    </cfRule>
  </conditionalFormatting>
  <conditionalFormatting sqref="H6823">
    <cfRule type="cellIs" dxfId="2841" priority="3345" operator="equal">
      <formula>"nurGeometrie"</formula>
    </cfRule>
  </conditionalFormatting>
  <conditionalFormatting sqref="H6824">
    <cfRule type="cellIs" dxfId="2840" priority="3344" operator="equal">
      <formula>"nurGeometrie"</formula>
    </cfRule>
  </conditionalFormatting>
  <conditionalFormatting sqref="A6814">
    <cfRule type="cellIs" dxfId="2839" priority="3339" operator="equal">
      <formula>"Raster_Planungseinheiten"</formula>
    </cfRule>
    <cfRule type="cellIs" dxfId="2838" priority="3340" operator="equal">
      <formula>"Raster_UmweltVersorgung"</formula>
    </cfRule>
  </conditionalFormatting>
  <conditionalFormatting sqref="H6815">
    <cfRule type="cellIs" dxfId="2837" priority="3338" operator="equal">
      <formula>"nurGeometrie"</formula>
    </cfRule>
  </conditionalFormatting>
  <conditionalFormatting sqref="H6816">
    <cfRule type="cellIs" dxfId="2836" priority="3337" operator="equal">
      <formula>"nurGeometrie"</formula>
    </cfRule>
  </conditionalFormatting>
  <conditionalFormatting sqref="H6817">
    <cfRule type="cellIs" dxfId="2835" priority="3336" operator="equal">
      <formula>"nurGeometrie"</formula>
    </cfRule>
  </conditionalFormatting>
  <conditionalFormatting sqref="H6818">
    <cfRule type="cellIs" dxfId="2834" priority="3335" operator="equal">
      <formula>"nurGeometrie"</formula>
    </cfRule>
  </conditionalFormatting>
  <conditionalFormatting sqref="H6819">
    <cfRule type="cellIs" dxfId="2833" priority="3334" operator="equal">
      <formula>"nurGeometrie"</formula>
    </cfRule>
  </conditionalFormatting>
  <conditionalFormatting sqref="H6820">
    <cfRule type="cellIs" dxfId="2832" priority="3333" operator="equal">
      <formula>"nurGeometrie"</formula>
    </cfRule>
  </conditionalFormatting>
  <conditionalFormatting sqref="H6821">
    <cfRule type="cellIs" dxfId="2831" priority="3332" operator="equal">
      <formula>"nurGeometrie"</formula>
    </cfRule>
  </conditionalFormatting>
  <conditionalFormatting sqref="H6822">
    <cfRule type="cellIs" dxfId="2830" priority="3331" operator="equal">
      <formula>"nurGeometrie"</formula>
    </cfRule>
  </conditionalFormatting>
  <conditionalFormatting sqref="A6911">
    <cfRule type="cellIs" dxfId="2829" priority="3053" operator="equal">
      <formula>"Raster_Planungseinheiten"</formula>
    </cfRule>
    <cfRule type="cellIs" dxfId="2828" priority="3054" operator="equal">
      <formula>"Raster_UmweltVersorgung"</formula>
    </cfRule>
  </conditionalFormatting>
  <conditionalFormatting sqref="A6923">
    <cfRule type="cellIs" dxfId="2827" priority="3017" operator="equal">
      <formula>"Raster_Planungseinheiten"</formula>
    </cfRule>
    <cfRule type="cellIs" dxfId="2826" priority="3018" operator="equal">
      <formula>"Raster_UmweltVersorgung"</formula>
    </cfRule>
  </conditionalFormatting>
  <conditionalFormatting sqref="A7032">
    <cfRule type="cellIs" dxfId="2825" priority="2687" operator="equal">
      <formula>"Raster_Planungseinheiten"</formula>
    </cfRule>
    <cfRule type="cellIs" dxfId="2824" priority="2688" operator="equal">
      <formula>"Raster_UmweltVersorgung"</formula>
    </cfRule>
  </conditionalFormatting>
  <conditionalFormatting sqref="A7126">
    <cfRule type="cellIs" dxfId="2823" priority="2401" operator="equal">
      <formula>"Raster_Planungseinheiten"</formula>
    </cfRule>
    <cfRule type="cellIs" dxfId="2822" priority="2402" operator="equal">
      <formula>"Raster_UmweltVersorgung"</formula>
    </cfRule>
  </conditionalFormatting>
  <conditionalFormatting sqref="A6841">
    <cfRule type="cellIs" dxfId="2821" priority="3261" operator="equal">
      <formula>"Raster_Planungseinheiten"</formula>
    </cfRule>
    <cfRule type="cellIs" dxfId="2820" priority="3262" operator="equal">
      <formula>"Raster_UmweltVersorgung"</formula>
    </cfRule>
  </conditionalFormatting>
  <conditionalFormatting sqref="A7180">
    <cfRule type="cellIs" dxfId="2819" priority="2245" operator="equal">
      <formula>"Raster_Planungseinheiten"</formula>
    </cfRule>
    <cfRule type="cellIs" dxfId="2818" priority="2246" operator="equal">
      <formula>"Raster_UmweltVersorgung"</formula>
    </cfRule>
  </conditionalFormatting>
  <conditionalFormatting sqref="A7172">
    <cfRule type="cellIs" dxfId="2817" priority="2267" operator="equal">
      <formula>"Raster_Planungseinheiten"</formula>
    </cfRule>
    <cfRule type="cellIs" dxfId="2816" priority="2268" operator="equal">
      <formula>"Raster_UmweltVersorgung"</formula>
    </cfRule>
  </conditionalFormatting>
  <conditionalFormatting sqref="A6930">
    <cfRule type="cellIs" dxfId="2815" priority="2981" operator="equal">
      <formula>"Raster_Planungseinheiten"</formula>
    </cfRule>
    <cfRule type="cellIs" dxfId="2814" priority="2982" operator="equal">
      <formula>"Raster_UmweltVersorgung"</formula>
    </cfRule>
  </conditionalFormatting>
  <conditionalFormatting sqref="A6815">
    <cfRule type="cellIs" dxfId="2813" priority="3329" operator="equal">
      <formula>"Raster_Planungseinheiten"</formula>
    </cfRule>
    <cfRule type="cellIs" dxfId="2812" priority="3330" operator="equal">
      <formula>"Raster_UmweltVersorgung"</formula>
    </cfRule>
  </conditionalFormatting>
  <conditionalFormatting sqref="A6816">
    <cfRule type="cellIs" dxfId="2811" priority="3327" operator="equal">
      <formula>"Raster_Planungseinheiten"</formula>
    </cfRule>
    <cfRule type="cellIs" dxfId="2810" priority="3328" operator="equal">
      <formula>"Raster_UmweltVersorgung"</formula>
    </cfRule>
  </conditionalFormatting>
  <conditionalFormatting sqref="A6827">
    <cfRule type="cellIs" dxfId="2809" priority="3325" operator="equal">
      <formula>"Raster_Planungseinheiten"</formula>
    </cfRule>
    <cfRule type="cellIs" dxfId="2808" priority="3326" operator="equal">
      <formula>"Raster_UmweltVersorgung"</formula>
    </cfRule>
  </conditionalFormatting>
  <conditionalFormatting sqref="A6826">
    <cfRule type="cellIs" dxfId="2807" priority="3323" operator="equal">
      <formula>"Raster_Planungseinheiten"</formula>
    </cfRule>
    <cfRule type="cellIs" dxfId="2806" priority="3324" operator="equal">
      <formula>"Raster_UmweltVersorgung"</formula>
    </cfRule>
  </conditionalFormatting>
  <conditionalFormatting sqref="A6825">
    <cfRule type="cellIs" dxfId="2805" priority="3321" operator="equal">
      <formula>"Raster_Planungseinheiten"</formula>
    </cfRule>
    <cfRule type="cellIs" dxfId="2804" priority="3322" operator="equal">
      <formula>"Raster_UmweltVersorgung"</formula>
    </cfRule>
  </conditionalFormatting>
  <conditionalFormatting sqref="A6824">
    <cfRule type="cellIs" dxfId="2803" priority="3319" operator="equal">
      <formula>"Raster_Planungseinheiten"</formula>
    </cfRule>
    <cfRule type="cellIs" dxfId="2802" priority="3320" operator="equal">
      <formula>"Raster_UmweltVersorgung"</formula>
    </cfRule>
  </conditionalFormatting>
  <conditionalFormatting sqref="A6823">
    <cfRule type="cellIs" dxfId="2801" priority="3317" operator="equal">
      <formula>"Raster_Planungseinheiten"</formula>
    </cfRule>
    <cfRule type="cellIs" dxfId="2800" priority="3318" operator="equal">
      <formula>"Raster_UmweltVersorgung"</formula>
    </cfRule>
  </conditionalFormatting>
  <conditionalFormatting sqref="A6822">
    <cfRule type="cellIs" dxfId="2799" priority="3315" operator="equal">
      <formula>"Raster_Planungseinheiten"</formula>
    </cfRule>
    <cfRule type="cellIs" dxfId="2798" priority="3316" operator="equal">
      <formula>"Raster_UmweltVersorgung"</formula>
    </cfRule>
  </conditionalFormatting>
  <conditionalFormatting sqref="A6821">
    <cfRule type="cellIs" dxfId="2797" priority="3313" operator="equal">
      <formula>"Raster_Planungseinheiten"</formula>
    </cfRule>
    <cfRule type="cellIs" dxfId="2796" priority="3314" operator="equal">
      <formula>"Raster_UmweltVersorgung"</formula>
    </cfRule>
  </conditionalFormatting>
  <conditionalFormatting sqref="A6817">
    <cfRule type="cellIs" dxfId="2795" priority="3311" operator="equal">
      <formula>"Raster_Planungseinheiten"</formula>
    </cfRule>
    <cfRule type="cellIs" dxfId="2794" priority="3312" operator="equal">
      <formula>"Raster_UmweltVersorgung"</formula>
    </cfRule>
  </conditionalFormatting>
  <conditionalFormatting sqref="A6818">
    <cfRule type="cellIs" dxfId="2793" priority="3309" operator="equal">
      <formula>"Raster_Planungseinheiten"</formula>
    </cfRule>
    <cfRule type="cellIs" dxfId="2792" priority="3310" operator="equal">
      <formula>"Raster_UmweltVersorgung"</formula>
    </cfRule>
  </conditionalFormatting>
  <conditionalFormatting sqref="A6819">
    <cfRule type="cellIs" dxfId="2791" priority="3307" operator="equal">
      <formula>"Raster_Planungseinheiten"</formula>
    </cfRule>
    <cfRule type="cellIs" dxfId="2790" priority="3308" operator="equal">
      <formula>"Raster_UmweltVersorgung"</formula>
    </cfRule>
  </conditionalFormatting>
  <conditionalFormatting sqref="A6820">
    <cfRule type="cellIs" dxfId="2789" priority="3305" operator="equal">
      <formula>"Raster_Planungseinheiten"</formula>
    </cfRule>
    <cfRule type="cellIs" dxfId="2788" priority="3306" operator="equal">
      <formula>"Raster_UmweltVersorgung"</formula>
    </cfRule>
  </conditionalFormatting>
  <conditionalFormatting sqref="H6828">
    <cfRule type="cellIs" dxfId="2787" priority="3304" operator="equal">
      <formula>"nurGeometrie"</formula>
    </cfRule>
  </conditionalFormatting>
  <conditionalFormatting sqref="H6833">
    <cfRule type="cellIs" dxfId="2786" priority="3301" operator="equal">
      <formula>"nurGeometrie"</formula>
    </cfRule>
  </conditionalFormatting>
  <conditionalFormatting sqref="H6835">
    <cfRule type="cellIs" dxfId="2785" priority="3299" operator="equal">
      <formula>"nurGeometrie"</formula>
    </cfRule>
  </conditionalFormatting>
  <conditionalFormatting sqref="H6834">
    <cfRule type="cellIs" dxfId="2784" priority="3300" operator="equal">
      <formula>"nurGeometrie"</formula>
    </cfRule>
  </conditionalFormatting>
  <conditionalFormatting sqref="H6831">
    <cfRule type="cellIs" dxfId="2783" priority="3303" operator="equal">
      <formula>"nurGeometrie"</formula>
    </cfRule>
  </conditionalFormatting>
  <conditionalFormatting sqref="H6832">
    <cfRule type="cellIs" dxfId="2782" priority="3302" operator="equal">
      <formula>"nurGeometrie"</formula>
    </cfRule>
  </conditionalFormatting>
  <conditionalFormatting sqref="A6828">
    <cfRule type="cellIs" dxfId="2781" priority="3297" operator="equal">
      <formula>"Raster_Planungseinheiten"</formula>
    </cfRule>
    <cfRule type="cellIs" dxfId="2780" priority="3298" operator="equal">
      <formula>"Raster_UmweltVersorgung"</formula>
    </cfRule>
  </conditionalFormatting>
  <conditionalFormatting sqref="H6829">
    <cfRule type="cellIs" dxfId="2779" priority="3296" operator="equal">
      <formula>"nurGeometrie"</formula>
    </cfRule>
  </conditionalFormatting>
  <conditionalFormatting sqref="H6830">
    <cfRule type="cellIs" dxfId="2778" priority="3295" operator="equal">
      <formula>"nurGeometrie"</formula>
    </cfRule>
  </conditionalFormatting>
  <conditionalFormatting sqref="A6829">
    <cfRule type="cellIs" dxfId="2777" priority="3293" operator="equal">
      <formula>"Raster_Planungseinheiten"</formula>
    </cfRule>
    <cfRule type="cellIs" dxfId="2776" priority="3294" operator="equal">
      <formula>"Raster_UmweltVersorgung"</formula>
    </cfRule>
  </conditionalFormatting>
  <conditionalFormatting sqref="A6830">
    <cfRule type="cellIs" dxfId="2775" priority="3291" operator="equal">
      <formula>"Raster_Planungseinheiten"</formula>
    </cfRule>
    <cfRule type="cellIs" dxfId="2774" priority="3292" operator="equal">
      <formula>"Raster_UmweltVersorgung"</formula>
    </cfRule>
  </conditionalFormatting>
  <conditionalFormatting sqref="A6831">
    <cfRule type="cellIs" dxfId="2773" priority="3289" operator="equal">
      <formula>"Raster_Planungseinheiten"</formula>
    </cfRule>
    <cfRule type="cellIs" dxfId="2772" priority="3290" operator="equal">
      <formula>"Raster_UmweltVersorgung"</formula>
    </cfRule>
  </conditionalFormatting>
  <conditionalFormatting sqref="A6832">
    <cfRule type="cellIs" dxfId="2771" priority="3287" operator="equal">
      <formula>"Raster_Planungseinheiten"</formula>
    </cfRule>
    <cfRule type="cellIs" dxfId="2770" priority="3288" operator="equal">
      <formula>"Raster_UmweltVersorgung"</formula>
    </cfRule>
  </conditionalFormatting>
  <conditionalFormatting sqref="A6833">
    <cfRule type="cellIs" dxfId="2769" priority="3285" operator="equal">
      <formula>"Raster_Planungseinheiten"</formula>
    </cfRule>
    <cfRule type="cellIs" dxfId="2768" priority="3286" operator="equal">
      <formula>"Raster_UmweltVersorgung"</formula>
    </cfRule>
  </conditionalFormatting>
  <conditionalFormatting sqref="A6834">
    <cfRule type="cellIs" dxfId="2767" priority="3283" operator="equal">
      <formula>"Raster_Planungseinheiten"</formula>
    </cfRule>
    <cfRule type="cellIs" dxfId="2766" priority="3284" operator="equal">
      <formula>"Raster_UmweltVersorgung"</formula>
    </cfRule>
  </conditionalFormatting>
  <conditionalFormatting sqref="A6835">
    <cfRule type="cellIs" dxfId="2765" priority="3281" operator="equal">
      <formula>"Raster_Planungseinheiten"</formula>
    </cfRule>
    <cfRule type="cellIs" dxfId="2764" priority="3282" operator="equal">
      <formula>"Raster_UmweltVersorgung"</formula>
    </cfRule>
  </conditionalFormatting>
  <conditionalFormatting sqref="H6836">
    <cfRule type="cellIs" dxfId="2763" priority="3280" operator="equal">
      <formula>"nurGeometrie"</formula>
    </cfRule>
  </conditionalFormatting>
  <conditionalFormatting sqref="H6841">
    <cfRule type="cellIs" dxfId="2762" priority="3277" operator="equal">
      <formula>"nurGeometrie"</formula>
    </cfRule>
  </conditionalFormatting>
  <conditionalFormatting sqref="H6843">
    <cfRule type="cellIs" dxfId="2761" priority="3275" operator="equal">
      <formula>"nurGeometrie"</formula>
    </cfRule>
  </conditionalFormatting>
  <conditionalFormatting sqref="H6842">
    <cfRule type="cellIs" dxfId="2760" priority="3276" operator="equal">
      <formula>"nurGeometrie"</formula>
    </cfRule>
  </conditionalFormatting>
  <conditionalFormatting sqref="H6839">
    <cfRule type="cellIs" dxfId="2759" priority="3279" operator="equal">
      <formula>"nurGeometrie"</formula>
    </cfRule>
  </conditionalFormatting>
  <conditionalFormatting sqref="H6840">
    <cfRule type="cellIs" dxfId="2758" priority="3278" operator="equal">
      <formula>"nurGeometrie"</formula>
    </cfRule>
  </conditionalFormatting>
  <conditionalFormatting sqref="A6836">
    <cfRule type="cellIs" dxfId="2757" priority="3273" operator="equal">
      <formula>"Raster_Planungseinheiten"</formula>
    </cfRule>
    <cfRule type="cellIs" dxfId="2756" priority="3274" operator="equal">
      <formula>"Raster_UmweltVersorgung"</formula>
    </cfRule>
  </conditionalFormatting>
  <conditionalFormatting sqref="H6837">
    <cfRule type="cellIs" dxfId="2755" priority="3272" operator="equal">
      <formula>"nurGeometrie"</formula>
    </cfRule>
  </conditionalFormatting>
  <conditionalFormatting sqref="H6838">
    <cfRule type="cellIs" dxfId="2754" priority="3271" operator="equal">
      <formula>"nurGeometrie"</formula>
    </cfRule>
  </conditionalFormatting>
  <conditionalFormatting sqref="A6837">
    <cfRule type="cellIs" dxfId="2753" priority="3269" operator="equal">
      <formula>"Raster_Planungseinheiten"</formula>
    </cfRule>
    <cfRule type="cellIs" dxfId="2752" priority="3270" operator="equal">
      <formula>"Raster_UmweltVersorgung"</formula>
    </cfRule>
  </conditionalFormatting>
  <conditionalFormatting sqref="A6838">
    <cfRule type="cellIs" dxfId="2751" priority="3267" operator="equal">
      <formula>"Raster_Planungseinheiten"</formula>
    </cfRule>
    <cfRule type="cellIs" dxfId="2750" priority="3268" operator="equal">
      <formula>"Raster_UmweltVersorgung"</formula>
    </cfRule>
  </conditionalFormatting>
  <conditionalFormatting sqref="A6839">
    <cfRule type="cellIs" dxfId="2749" priority="3265" operator="equal">
      <formula>"Raster_Planungseinheiten"</formula>
    </cfRule>
    <cfRule type="cellIs" dxfId="2748" priority="3266" operator="equal">
      <formula>"Raster_UmweltVersorgung"</formula>
    </cfRule>
  </conditionalFormatting>
  <conditionalFormatting sqref="A6924">
    <cfRule type="cellIs" dxfId="2747" priority="3009" operator="equal">
      <formula>"Raster_Planungseinheiten"</formula>
    </cfRule>
    <cfRule type="cellIs" dxfId="2746" priority="3010" operator="equal">
      <formula>"Raster_UmweltVersorgung"</formula>
    </cfRule>
  </conditionalFormatting>
  <conditionalFormatting sqref="A7034">
    <cfRule type="cellIs" dxfId="2745" priority="2679" operator="equal">
      <formula>"Raster_Planungseinheiten"</formula>
    </cfRule>
    <cfRule type="cellIs" dxfId="2744" priority="2680" operator="equal">
      <formula>"Raster_UmweltVersorgung"</formula>
    </cfRule>
  </conditionalFormatting>
  <conditionalFormatting sqref="A7044">
    <cfRule type="cellIs" dxfId="2743" priority="2653" operator="equal">
      <formula>"Raster_Planungseinheiten"</formula>
    </cfRule>
    <cfRule type="cellIs" dxfId="2742" priority="2654" operator="equal">
      <formula>"Raster_UmweltVersorgung"</formula>
    </cfRule>
  </conditionalFormatting>
  <conditionalFormatting sqref="H6928">
    <cfRule type="cellIs" dxfId="2741" priority="2989" operator="equal">
      <formula>"nurGeometrie"</formula>
    </cfRule>
  </conditionalFormatting>
  <conditionalFormatting sqref="H7058">
    <cfRule type="cellIs" dxfId="2740" priority="2647" operator="equal">
      <formula>"nurGeometrie"</formula>
    </cfRule>
  </conditionalFormatting>
  <conditionalFormatting sqref="H6849">
    <cfRule type="cellIs" dxfId="2739" priority="3251" operator="equal">
      <formula>"nurGeometrie"</formula>
    </cfRule>
  </conditionalFormatting>
  <conditionalFormatting sqref="H6848">
    <cfRule type="cellIs" dxfId="2738" priority="3252" operator="equal">
      <formula>"nurGeometrie"</formula>
    </cfRule>
  </conditionalFormatting>
  <conditionalFormatting sqref="H6929">
    <cfRule type="cellIs" dxfId="2737" priority="2988" operator="equal">
      <formula>"nurGeometrie"</formula>
    </cfRule>
  </conditionalFormatting>
  <conditionalFormatting sqref="H7057">
    <cfRule type="cellIs" dxfId="2736" priority="2648" operator="equal">
      <formula>"nurGeometrie"</formula>
    </cfRule>
  </conditionalFormatting>
  <conditionalFormatting sqref="H7187">
    <cfRule type="cellIs" dxfId="2735" priority="2240" operator="equal">
      <formula>"nurGeometrie"</formula>
    </cfRule>
  </conditionalFormatting>
  <conditionalFormatting sqref="H7055">
    <cfRule type="cellIs" dxfId="2734" priority="2650" operator="equal">
      <formula>"nurGeometrie"</formula>
    </cfRule>
  </conditionalFormatting>
  <conditionalFormatting sqref="A7036">
    <cfRule type="cellIs" dxfId="2733" priority="2675" operator="equal">
      <formula>"Raster_Planungseinheiten"</formula>
    </cfRule>
    <cfRule type="cellIs" dxfId="2732" priority="2676" operator="equal">
      <formula>"Raster_UmweltVersorgung"</formula>
    </cfRule>
  </conditionalFormatting>
  <conditionalFormatting sqref="A6915">
    <cfRule type="cellIs" dxfId="2731" priority="3039" operator="equal">
      <formula>"Raster_Planungseinheiten"</formula>
    </cfRule>
    <cfRule type="cellIs" dxfId="2730" priority="3040" operator="equal">
      <formula>"Raster_UmweltVersorgung"</formula>
    </cfRule>
  </conditionalFormatting>
  <conditionalFormatting sqref="A7038">
    <cfRule type="cellIs" dxfId="2729" priority="2671" operator="equal">
      <formula>"Raster_Planungseinheiten"</formula>
    </cfRule>
    <cfRule type="cellIs" dxfId="2728" priority="2672" operator="equal">
      <formula>"Raster_UmweltVersorgung"</formula>
    </cfRule>
  </conditionalFormatting>
  <conditionalFormatting sqref="A6937">
    <cfRule type="cellIs" dxfId="2727" priority="2993" operator="equal">
      <formula>"Raster_Planungseinheiten"</formula>
    </cfRule>
    <cfRule type="cellIs" dxfId="2726" priority="2994" operator="equal">
      <formula>"Raster_UmweltVersorgung"</formula>
    </cfRule>
  </conditionalFormatting>
  <conditionalFormatting sqref="A6850">
    <cfRule type="cellIs" dxfId="2725" priority="3231" operator="equal">
      <formula>"Raster_Planungseinheiten"</formula>
    </cfRule>
    <cfRule type="cellIs" dxfId="2724" priority="3232" operator="equal">
      <formula>"Raster_UmweltVersorgung"</formula>
    </cfRule>
  </conditionalFormatting>
  <conditionalFormatting sqref="A6851">
    <cfRule type="cellIs" dxfId="2723" priority="3229" operator="equal">
      <formula>"Raster_Planungseinheiten"</formula>
    </cfRule>
    <cfRule type="cellIs" dxfId="2722" priority="3230" operator="equal">
      <formula>"Raster_UmweltVersorgung"</formula>
    </cfRule>
  </conditionalFormatting>
  <conditionalFormatting sqref="H6852">
    <cfRule type="cellIs" dxfId="2721" priority="3236" operator="equal">
      <formula>"nurGeometrie"</formula>
    </cfRule>
  </conditionalFormatting>
  <conditionalFormatting sqref="H6853">
    <cfRule type="cellIs" dxfId="2720" priority="3235" operator="equal">
      <formula>"nurGeometrie"</formula>
    </cfRule>
  </conditionalFormatting>
  <conditionalFormatting sqref="H6850">
    <cfRule type="cellIs" dxfId="2719" priority="3238" operator="equal">
      <formula>"nurGeometrie"</formula>
    </cfRule>
  </conditionalFormatting>
  <conditionalFormatting sqref="H6851">
    <cfRule type="cellIs" dxfId="2718" priority="3237" operator="equal">
      <formula>"nurGeometrie"</formula>
    </cfRule>
  </conditionalFormatting>
  <conditionalFormatting sqref="A6854">
    <cfRule type="cellIs" dxfId="2717" priority="3223" operator="equal">
      <formula>"Raster_Planungseinheiten"</formula>
    </cfRule>
    <cfRule type="cellIs" dxfId="2716" priority="3224" operator="equal">
      <formula>"Raster_UmweltVersorgung"</formula>
    </cfRule>
  </conditionalFormatting>
  <conditionalFormatting sqref="A6852">
    <cfRule type="cellIs" dxfId="2715" priority="3227" operator="equal">
      <formula>"Raster_Planungseinheiten"</formula>
    </cfRule>
    <cfRule type="cellIs" dxfId="2714" priority="3228" operator="equal">
      <formula>"Raster_UmweltVersorgung"</formula>
    </cfRule>
  </conditionalFormatting>
  <conditionalFormatting sqref="A6853">
    <cfRule type="cellIs" dxfId="2713" priority="3225" operator="equal">
      <formula>"Raster_Planungseinheiten"</formula>
    </cfRule>
    <cfRule type="cellIs" dxfId="2712" priority="3226" operator="equal">
      <formula>"Raster_UmweltVersorgung"</formula>
    </cfRule>
  </conditionalFormatting>
  <conditionalFormatting sqref="A6855">
    <cfRule type="cellIs" dxfId="2711" priority="3221" operator="equal">
      <formula>"Raster_Planungseinheiten"</formula>
    </cfRule>
    <cfRule type="cellIs" dxfId="2710" priority="3222" operator="equal">
      <formula>"Raster_UmweltVersorgung"</formula>
    </cfRule>
  </conditionalFormatting>
  <conditionalFormatting sqref="H6855">
    <cfRule type="cellIs" dxfId="2709" priority="3233" operator="equal">
      <formula>"nurGeometrie"</formula>
    </cfRule>
  </conditionalFormatting>
  <conditionalFormatting sqref="H6854">
    <cfRule type="cellIs" dxfId="2708" priority="3234" operator="equal">
      <formula>"nurGeometrie"</formula>
    </cfRule>
  </conditionalFormatting>
  <conditionalFormatting sqref="A6856">
    <cfRule type="cellIs" dxfId="2707" priority="3213" operator="equal">
      <formula>"Raster_Planungseinheiten"</formula>
    </cfRule>
    <cfRule type="cellIs" dxfId="2706" priority="3214" operator="equal">
      <formula>"Raster_UmweltVersorgung"</formula>
    </cfRule>
  </conditionalFormatting>
  <conditionalFormatting sqref="A6857">
    <cfRule type="cellIs" dxfId="2705" priority="3211" operator="equal">
      <formula>"Raster_Planungseinheiten"</formula>
    </cfRule>
    <cfRule type="cellIs" dxfId="2704" priority="3212" operator="equal">
      <formula>"Raster_UmweltVersorgung"</formula>
    </cfRule>
  </conditionalFormatting>
  <conditionalFormatting sqref="H6858">
    <cfRule type="cellIs" dxfId="2703" priority="3218" operator="equal">
      <formula>"nurGeometrie"</formula>
    </cfRule>
  </conditionalFormatting>
  <conditionalFormatting sqref="H6859">
    <cfRule type="cellIs" dxfId="2702" priority="3217" operator="equal">
      <formula>"nurGeometrie"</formula>
    </cfRule>
  </conditionalFormatting>
  <conditionalFormatting sqref="H6856">
    <cfRule type="cellIs" dxfId="2701" priority="3220" operator="equal">
      <formula>"nurGeometrie"</formula>
    </cfRule>
  </conditionalFormatting>
  <conditionalFormatting sqref="H6857">
    <cfRule type="cellIs" dxfId="2700" priority="3219" operator="equal">
      <formula>"nurGeometrie"</formula>
    </cfRule>
  </conditionalFormatting>
  <conditionalFormatting sqref="A6860">
    <cfRule type="cellIs" dxfId="2699" priority="3205" operator="equal">
      <formula>"Raster_Planungseinheiten"</formula>
    </cfRule>
    <cfRule type="cellIs" dxfId="2698" priority="3206" operator="equal">
      <formula>"Raster_UmweltVersorgung"</formula>
    </cfRule>
  </conditionalFormatting>
  <conditionalFormatting sqref="A6858">
    <cfRule type="cellIs" dxfId="2697" priority="3209" operator="equal">
      <formula>"Raster_Planungseinheiten"</formula>
    </cfRule>
    <cfRule type="cellIs" dxfId="2696" priority="3210" operator="equal">
      <formula>"Raster_UmweltVersorgung"</formula>
    </cfRule>
  </conditionalFormatting>
  <conditionalFormatting sqref="A6859">
    <cfRule type="cellIs" dxfId="2695" priority="3207" operator="equal">
      <formula>"Raster_Planungseinheiten"</formula>
    </cfRule>
    <cfRule type="cellIs" dxfId="2694" priority="3208" operator="equal">
      <formula>"Raster_UmweltVersorgung"</formula>
    </cfRule>
  </conditionalFormatting>
  <conditionalFormatting sqref="A6861">
    <cfRule type="cellIs" dxfId="2693" priority="3203" operator="equal">
      <formula>"Raster_Planungseinheiten"</formula>
    </cfRule>
    <cfRule type="cellIs" dxfId="2692" priority="3204" operator="equal">
      <formula>"Raster_UmweltVersorgung"</formula>
    </cfRule>
  </conditionalFormatting>
  <conditionalFormatting sqref="H6861">
    <cfRule type="cellIs" dxfId="2691" priority="3215" operator="equal">
      <formula>"nurGeometrie"</formula>
    </cfRule>
  </conditionalFormatting>
  <conditionalFormatting sqref="H6860">
    <cfRule type="cellIs" dxfId="2690" priority="3216" operator="equal">
      <formula>"nurGeometrie"</formula>
    </cfRule>
  </conditionalFormatting>
  <conditionalFormatting sqref="A6862">
    <cfRule type="cellIs" dxfId="2689" priority="3195" operator="equal">
      <formula>"Raster_Planungseinheiten"</formula>
    </cfRule>
    <cfRule type="cellIs" dxfId="2688" priority="3196" operator="equal">
      <formula>"Raster_UmweltVersorgung"</formula>
    </cfRule>
  </conditionalFormatting>
  <conditionalFormatting sqref="A6863">
    <cfRule type="cellIs" dxfId="2687" priority="3193" operator="equal">
      <formula>"Raster_Planungseinheiten"</formula>
    </cfRule>
    <cfRule type="cellIs" dxfId="2686" priority="3194" operator="equal">
      <formula>"Raster_UmweltVersorgung"</formula>
    </cfRule>
  </conditionalFormatting>
  <conditionalFormatting sqref="H6864">
    <cfRule type="cellIs" dxfId="2685" priority="3200" operator="equal">
      <formula>"nurGeometrie"</formula>
    </cfRule>
  </conditionalFormatting>
  <conditionalFormatting sqref="H6865">
    <cfRule type="cellIs" dxfId="2684" priority="3199" operator="equal">
      <formula>"nurGeometrie"</formula>
    </cfRule>
  </conditionalFormatting>
  <conditionalFormatting sqref="H6862">
    <cfRule type="cellIs" dxfId="2683" priority="3202" operator="equal">
      <formula>"nurGeometrie"</formula>
    </cfRule>
  </conditionalFormatting>
  <conditionalFormatting sqref="H6863">
    <cfRule type="cellIs" dxfId="2682" priority="3201" operator="equal">
      <formula>"nurGeometrie"</formula>
    </cfRule>
  </conditionalFormatting>
  <conditionalFormatting sqref="A6866">
    <cfRule type="cellIs" dxfId="2681" priority="3187" operator="equal">
      <formula>"Raster_Planungseinheiten"</formula>
    </cfRule>
    <cfRule type="cellIs" dxfId="2680" priority="3188" operator="equal">
      <formula>"Raster_UmweltVersorgung"</formula>
    </cfRule>
  </conditionalFormatting>
  <conditionalFormatting sqref="A6864">
    <cfRule type="cellIs" dxfId="2679" priority="3191" operator="equal">
      <formula>"Raster_Planungseinheiten"</formula>
    </cfRule>
    <cfRule type="cellIs" dxfId="2678" priority="3192" operator="equal">
      <formula>"Raster_UmweltVersorgung"</formula>
    </cfRule>
  </conditionalFormatting>
  <conditionalFormatting sqref="A6865">
    <cfRule type="cellIs" dxfId="2677" priority="3189" operator="equal">
      <formula>"Raster_Planungseinheiten"</formula>
    </cfRule>
    <cfRule type="cellIs" dxfId="2676" priority="3190" operator="equal">
      <formula>"Raster_UmweltVersorgung"</formula>
    </cfRule>
  </conditionalFormatting>
  <conditionalFormatting sqref="A6867">
    <cfRule type="cellIs" dxfId="2675" priority="3185" operator="equal">
      <formula>"Raster_Planungseinheiten"</formula>
    </cfRule>
    <cfRule type="cellIs" dxfId="2674" priority="3186" operator="equal">
      <formula>"Raster_UmweltVersorgung"</formula>
    </cfRule>
  </conditionalFormatting>
  <conditionalFormatting sqref="H6867">
    <cfRule type="cellIs" dxfId="2673" priority="3197" operator="equal">
      <formula>"nurGeometrie"</formula>
    </cfRule>
  </conditionalFormatting>
  <conditionalFormatting sqref="H6866">
    <cfRule type="cellIs" dxfId="2672" priority="3198" operator="equal">
      <formula>"nurGeometrie"</formula>
    </cfRule>
  </conditionalFormatting>
  <conditionalFormatting sqref="A6868">
    <cfRule type="cellIs" dxfId="2671" priority="3177" operator="equal">
      <formula>"Raster_Planungseinheiten"</formula>
    </cfRule>
    <cfRule type="cellIs" dxfId="2670" priority="3178" operator="equal">
      <formula>"Raster_UmweltVersorgung"</formula>
    </cfRule>
  </conditionalFormatting>
  <conditionalFormatting sqref="A6869">
    <cfRule type="cellIs" dxfId="2669" priority="3175" operator="equal">
      <formula>"Raster_Planungseinheiten"</formula>
    </cfRule>
    <cfRule type="cellIs" dxfId="2668" priority="3176" operator="equal">
      <formula>"Raster_UmweltVersorgung"</formula>
    </cfRule>
  </conditionalFormatting>
  <conditionalFormatting sqref="H6870">
    <cfRule type="cellIs" dxfId="2667" priority="3182" operator="equal">
      <formula>"nurGeometrie"</formula>
    </cfRule>
  </conditionalFormatting>
  <conditionalFormatting sqref="H6871">
    <cfRule type="cellIs" dxfId="2666" priority="3181" operator="equal">
      <formula>"nurGeometrie"</formula>
    </cfRule>
  </conditionalFormatting>
  <conditionalFormatting sqref="H6868">
    <cfRule type="cellIs" dxfId="2665" priority="3184" operator="equal">
      <formula>"nurGeometrie"</formula>
    </cfRule>
  </conditionalFormatting>
  <conditionalFormatting sqref="H6869">
    <cfRule type="cellIs" dxfId="2664" priority="3183" operator="equal">
      <formula>"nurGeometrie"</formula>
    </cfRule>
  </conditionalFormatting>
  <conditionalFormatting sqref="A6872">
    <cfRule type="cellIs" dxfId="2663" priority="3169" operator="equal">
      <formula>"Raster_Planungseinheiten"</formula>
    </cfRule>
    <cfRule type="cellIs" dxfId="2662" priority="3170" operator="equal">
      <formula>"Raster_UmweltVersorgung"</formula>
    </cfRule>
  </conditionalFormatting>
  <conditionalFormatting sqref="A6870">
    <cfRule type="cellIs" dxfId="2661" priority="3173" operator="equal">
      <formula>"Raster_Planungseinheiten"</formula>
    </cfRule>
    <cfRule type="cellIs" dxfId="2660" priority="3174" operator="equal">
      <formula>"Raster_UmweltVersorgung"</formula>
    </cfRule>
  </conditionalFormatting>
  <conditionalFormatting sqref="A6871">
    <cfRule type="cellIs" dxfId="2659" priority="3171" operator="equal">
      <formula>"Raster_Planungseinheiten"</formula>
    </cfRule>
    <cfRule type="cellIs" dxfId="2658" priority="3172" operator="equal">
      <formula>"Raster_UmweltVersorgung"</formula>
    </cfRule>
  </conditionalFormatting>
  <conditionalFormatting sqref="A6873">
    <cfRule type="cellIs" dxfId="2657" priority="3167" operator="equal">
      <formula>"Raster_Planungseinheiten"</formula>
    </cfRule>
    <cfRule type="cellIs" dxfId="2656" priority="3168" operator="equal">
      <formula>"Raster_UmweltVersorgung"</formula>
    </cfRule>
  </conditionalFormatting>
  <conditionalFormatting sqref="H6873">
    <cfRule type="cellIs" dxfId="2655" priority="3179" operator="equal">
      <formula>"nurGeometrie"</formula>
    </cfRule>
  </conditionalFormatting>
  <conditionalFormatting sqref="H6872">
    <cfRule type="cellIs" dxfId="2654" priority="3180" operator="equal">
      <formula>"nurGeometrie"</formula>
    </cfRule>
  </conditionalFormatting>
  <conditionalFormatting sqref="A6874">
    <cfRule type="cellIs" dxfId="2653" priority="3159" operator="equal">
      <formula>"Raster_Planungseinheiten"</formula>
    </cfRule>
    <cfRule type="cellIs" dxfId="2652" priority="3160" operator="equal">
      <formula>"Raster_UmweltVersorgung"</formula>
    </cfRule>
  </conditionalFormatting>
  <conditionalFormatting sqref="A6875">
    <cfRule type="cellIs" dxfId="2651" priority="3157" operator="equal">
      <formula>"Raster_Planungseinheiten"</formula>
    </cfRule>
    <cfRule type="cellIs" dxfId="2650" priority="3158" operator="equal">
      <formula>"Raster_UmweltVersorgung"</formula>
    </cfRule>
  </conditionalFormatting>
  <conditionalFormatting sqref="H6876">
    <cfRule type="cellIs" dxfId="2649" priority="3164" operator="equal">
      <formula>"nurGeometrie"</formula>
    </cfRule>
  </conditionalFormatting>
  <conditionalFormatting sqref="H6877">
    <cfRule type="cellIs" dxfId="2648" priority="3163" operator="equal">
      <formula>"nurGeometrie"</formula>
    </cfRule>
  </conditionalFormatting>
  <conditionalFormatting sqref="H6874">
    <cfRule type="cellIs" dxfId="2647" priority="3166" operator="equal">
      <formula>"nurGeometrie"</formula>
    </cfRule>
  </conditionalFormatting>
  <conditionalFormatting sqref="H6875">
    <cfRule type="cellIs" dxfId="2646" priority="3165" operator="equal">
      <formula>"nurGeometrie"</formula>
    </cfRule>
  </conditionalFormatting>
  <conditionalFormatting sqref="A6878">
    <cfRule type="cellIs" dxfId="2645" priority="3151" operator="equal">
      <formula>"Raster_Planungseinheiten"</formula>
    </cfRule>
    <cfRule type="cellIs" dxfId="2644" priority="3152" operator="equal">
      <formula>"Raster_UmweltVersorgung"</formula>
    </cfRule>
  </conditionalFormatting>
  <conditionalFormatting sqref="A6876">
    <cfRule type="cellIs" dxfId="2643" priority="3155" operator="equal">
      <formula>"Raster_Planungseinheiten"</formula>
    </cfRule>
    <cfRule type="cellIs" dxfId="2642" priority="3156" operator="equal">
      <formula>"Raster_UmweltVersorgung"</formula>
    </cfRule>
  </conditionalFormatting>
  <conditionalFormatting sqref="A6877">
    <cfRule type="cellIs" dxfId="2641" priority="3153" operator="equal">
      <formula>"Raster_Planungseinheiten"</formula>
    </cfRule>
    <cfRule type="cellIs" dxfId="2640" priority="3154" operator="equal">
      <formula>"Raster_UmweltVersorgung"</formula>
    </cfRule>
  </conditionalFormatting>
  <conditionalFormatting sqref="A6879">
    <cfRule type="cellIs" dxfId="2639" priority="3149" operator="equal">
      <formula>"Raster_Planungseinheiten"</formula>
    </cfRule>
    <cfRule type="cellIs" dxfId="2638" priority="3150" operator="equal">
      <formula>"Raster_UmweltVersorgung"</formula>
    </cfRule>
  </conditionalFormatting>
  <conditionalFormatting sqref="H6879">
    <cfRule type="cellIs" dxfId="2637" priority="3161" operator="equal">
      <formula>"nurGeometrie"</formula>
    </cfRule>
  </conditionalFormatting>
  <conditionalFormatting sqref="H6878">
    <cfRule type="cellIs" dxfId="2636" priority="3162" operator="equal">
      <formula>"nurGeometrie"</formula>
    </cfRule>
  </conditionalFormatting>
  <conditionalFormatting sqref="A6880">
    <cfRule type="cellIs" dxfId="2635" priority="3141" operator="equal">
      <formula>"Raster_Planungseinheiten"</formula>
    </cfRule>
    <cfRule type="cellIs" dxfId="2634" priority="3142" operator="equal">
      <formula>"Raster_UmweltVersorgung"</formula>
    </cfRule>
  </conditionalFormatting>
  <conditionalFormatting sqref="A6881">
    <cfRule type="cellIs" dxfId="2633" priority="3139" operator="equal">
      <formula>"Raster_Planungseinheiten"</formula>
    </cfRule>
    <cfRule type="cellIs" dxfId="2632" priority="3140" operator="equal">
      <formula>"Raster_UmweltVersorgung"</formula>
    </cfRule>
  </conditionalFormatting>
  <conditionalFormatting sqref="H6882">
    <cfRule type="cellIs" dxfId="2631" priority="3146" operator="equal">
      <formula>"nurGeometrie"</formula>
    </cfRule>
  </conditionalFormatting>
  <conditionalFormatting sqref="H6883">
    <cfRule type="cellIs" dxfId="2630" priority="3145" operator="equal">
      <formula>"nurGeometrie"</formula>
    </cfRule>
  </conditionalFormatting>
  <conditionalFormatting sqref="H6880">
    <cfRule type="cellIs" dxfId="2629" priority="3148" operator="equal">
      <formula>"nurGeometrie"</formula>
    </cfRule>
  </conditionalFormatting>
  <conditionalFormatting sqref="H6881">
    <cfRule type="cellIs" dxfId="2628" priority="3147" operator="equal">
      <formula>"nurGeometrie"</formula>
    </cfRule>
  </conditionalFormatting>
  <conditionalFormatting sqref="A6884">
    <cfRule type="cellIs" dxfId="2627" priority="3133" operator="equal">
      <formula>"Raster_Planungseinheiten"</formula>
    </cfRule>
    <cfRule type="cellIs" dxfId="2626" priority="3134" operator="equal">
      <formula>"Raster_UmweltVersorgung"</formula>
    </cfRule>
  </conditionalFormatting>
  <conditionalFormatting sqref="A6882">
    <cfRule type="cellIs" dxfId="2625" priority="3137" operator="equal">
      <formula>"Raster_Planungseinheiten"</formula>
    </cfRule>
    <cfRule type="cellIs" dxfId="2624" priority="3138" operator="equal">
      <formula>"Raster_UmweltVersorgung"</formula>
    </cfRule>
  </conditionalFormatting>
  <conditionalFormatting sqref="A6883">
    <cfRule type="cellIs" dxfId="2623" priority="3135" operator="equal">
      <formula>"Raster_Planungseinheiten"</formula>
    </cfRule>
    <cfRule type="cellIs" dxfId="2622" priority="3136" operator="equal">
      <formula>"Raster_UmweltVersorgung"</formula>
    </cfRule>
  </conditionalFormatting>
  <conditionalFormatting sqref="A6885">
    <cfRule type="cellIs" dxfId="2621" priority="3131" operator="equal">
      <formula>"Raster_Planungseinheiten"</formula>
    </cfRule>
    <cfRule type="cellIs" dxfId="2620" priority="3132" operator="equal">
      <formula>"Raster_UmweltVersorgung"</formula>
    </cfRule>
  </conditionalFormatting>
  <conditionalFormatting sqref="H6885">
    <cfRule type="cellIs" dxfId="2619" priority="3143" operator="equal">
      <formula>"nurGeometrie"</formula>
    </cfRule>
  </conditionalFormatting>
  <conditionalFormatting sqref="H6884">
    <cfRule type="cellIs" dxfId="2618" priority="3144" operator="equal">
      <formula>"nurGeometrie"</formula>
    </cfRule>
  </conditionalFormatting>
  <conditionalFormatting sqref="A6886">
    <cfRule type="cellIs" dxfId="2617" priority="3123" operator="equal">
      <formula>"Raster_Planungseinheiten"</formula>
    </cfRule>
    <cfRule type="cellIs" dxfId="2616" priority="3124" operator="equal">
      <formula>"Raster_UmweltVersorgung"</formula>
    </cfRule>
  </conditionalFormatting>
  <conditionalFormatting sqref="H6888">
    <cfRule type="cellIs" dxfId="2615" priority="3128" operator="equal">
      <formula>"nurGeometrie"</formula>
    </cfRule>
  </conditionalFormatting>
  <conditionalFormatting sqref="H6889">
    <cfRule type="cellIs" dxfId="2614" priority="3127" operator="equal">
      <formula>"nurGeometrie"</formula>
    </cfRule>
  </conditionalFormatting>
  <conditionalFormatting sqref="H6886">
    <cfRule type="cellIs" dxfId="2613" priority="3130" operator="equal">
      <formula>"nurGeometrie"</formula>
    </cfRule>
  </conditionalFormatting>
  <conditionalFormatting sqref="H6887">
    <cfRule type="cellIs" dxfId="2612" priority="3129" operator="equal">
      <formula>"nurGeometrie"</formula>
    </cfRule>
  </conditionalFormatting>
  <conditionalFormatting sqref="H6891">
    <cfRule type="cellIs" dxfId="2611" priority="3125" operator="equal">
      <formula>"nurGeometrie"</formula>
    </cfRule>
  </conditionalFormatting>
  <conditionalFormatting sqref="H6890">
    <cfRule type="cellIs" dxfId="2610" priority="3126" operator="equal">
      <formula>"nurGeometrie"</formula>
    </cfRule>
  </conditionalFormatting>
  <conditionalFormatting sqref="A6887">
    <cfRule type="cellIs" dxfId="2609" priority="3121" operator="equal">
      <formula>"Raster_Planungseinheiten"</formula>
    </cfRule>
    <cfRule type="cellIs" dxfId="2608" priority="3122" operator="equal">
      <formula>"Raster_UmweltVersorgung"</formula>
    </cfRule>
  </conditionalFormatting>
  <conditionalFormatting sqref="A6888">
    <cfRule type="cellIs" dxfId="2607" priority="3119" operator="equal">
      <formula>"Raster_Planungseinheiten"</formula>
    </cfRule>
    <cfRule type="cellIs" dxfId="2606" priority="3120" operator="equal">
      <formula>"Raster_UmweltVersorgung"</formula>
    </cfRule>
  </conditionalFormatting>
  <conditionalFormatting sqref="A6889">
    <cfRule type="cellIs" dxfId="2605" priority="3117" operator="equal">
      <formula>"Raster_Planungseinheiten"</formula>
    </cfRule>
    <cfRule type="cellIs" dxfId="2604" priority="3118" operator="equal">
      <formula>"Raster_UmweltVersorgung"</formula>
    </cfRule>
  </conditionalFormatting>
  <conditionalFormatting sqref="A6890">
    <cfRule type="cellIs" dxfId="2603" priority="3115" operator="equal">
      <formula>"Raster_Planungseinheiten"</formula>
    </cfRule>
    <cfRule type="cellIs" dxfId="2602" priority="3116" operator="equal">
      <formula>"Raster_UmweltVersorgung"</formula>
    </cfRule>
  </conditionalFormatting>
  <conditionalFormatting sqref="A6891">
    <cfRule type="cellIs" dxfId="2601" priority="3113" operator="equal">
      <formula>"Raster_Planungseinheiten"</formula>
    </cfRule>
    <cfRule type="cellIs" dxfId="2600" priority="3114" operator="equal">
      <formula>"Raster_UmweltVersorgung"</formula>
    </cfRule>
  </conditionalFormatting>
  <conditionalFormatting sqref="A6892">
    <cfRule type="cellIs" dxfId="2599" priority="3105" operator="equal">
      <formula>"Raster_Planungseinheiten"</formula>
    </cfRule>
    <cfRule type="cellIs" dxfId="2598" priority="3106" operator="equal">
      <formula>"Raster_UmweltVersorgung"</formula>
    </cfRule>
  </conditionalFormatting>
  <conditionalFormatting sqref="H6894">
    <cfRule type="cellIs" dxfId="2597" priority="3110" operator="equal">
      <formula>"nurGeometrie"</formula>
    </cfRule>
  </conditionalFormatting>
  <conditionalFormatting sqref="H6895">
    <cfRule type="cellIs" dxfId="2596" priority="3109" operator="equal">
      <formula>"nurGeometrie"</formula>
    </cfRule>
  </conditionalFormatting>
  <conditionalFormatting sqref="H6892">
    <cfRule type="cellIs" dxfId="2595" priority="3112" operator="equal">
      <formula>"nurGeometrie"</formula>
    </cfRule>
  </conditionalFormatting>
  <conditionalFormatting sqref="H6893">
    <cfRule type="cellIs" dxfId="2594" priority="3111" operator="equal">
      <formula>"nurGeometrie"</formula>
    </cfRule>
  </conditionalFormatting>
  <conditionalFormatting sqref="H6897">
    <cfRule type="cellIs" dxfId="2593" priority="3107" operator="equal">
      <formula>"nurGeometrie"</formula>
    </cfRule>
  </conditionalFormatting>
  <conditionalFormatting sqref="H6896">
    <cfRule type="cellIs" dxfId="2592" priority="3108" operator="equal">
      <formula>"nurGeometrie"</formula>
    </cfRule>
  </conditionalFormatting>
  <conditionalFormatting sqref="A6935">
    <cfRule type="cellIs" dxfId="2591" priority="2997" operator="equal">
      <formula>"Raster_Planungseinheiten"</formula>
    </cfRule>
    <cfRule type="cellIs" dxfId="2590" priority="2998" operator="equal">
      <formula>"Raster_UmweltVersorgung"</formula>
    </cfRule>
  </conditionalFormatting>
  <conditionalFormatting sqref="A6893">
    <cfRule type="cellIs" dxfId="2589" priority="3103" operator="equal">
      <formula>"Raster_Planungseinheiten"</formula>
    </cfRule>
    <cfRule type="cellIs" dxfId="2588" priority="3104" operator="equal">
      <formula>"Raster_UmweltVersorgung"</formula>
    </cfRule>
  </conditionalFormatting>
  <conditionalFormatting sqref="A7056">
    <cfRule type="cellIs" dxfId="2587" priority="2633" operator="equal">
      <formula>"Raster_Planungseinheiten"</formula>
    </cfRule>
    <cfRule type="cellIs" dxfId="2586" priority="2634" operator="equal">
      <formula>"Raster_UmweltVersorgung"</formula>
    </cfRule>
  </conditionalFormatting>
  <conditionalFormatting sqref="A6897">
    <cfRule type="cellIs" dxfId="2585" priority="3101" operator="equal">
      <formula>"Raster_Planungseinheiten"</formula>
    </cfRule>
    <cfRule type="cellIs" dxfId="2584" priority="3102" operator="equal">
      <formula>"Raster_UmweltVersorgung"</formula>
    </cfRule>
  </conditionalFormatting>
  <conditionalFormatting sqref="A6896">
    <cfRule type="cellIs" dxfId="2583" priority="3099" operator="equal">
      <formula>"Raster_Planungseinheiten"</formula>
    </cfRule>
    <cfRule type="cellIs" dxfId="2582" priority="3100" operator="equal">
      <formula>"Raster_UmweltVersorgung"</formula>
    </cfRule>
  </conditionalFormatting>
  <conditionalFormatting sqref="A6895">
    <cfRule type="cellIs" dxfId="2581" priority="3097" operator="equal">
      <formula>"Raster_Planungseinheiten"</formula>
    </cfRule>
    <cfRule type="cellIs" dxfId="2580" priority="3098" operator="equal">
      <formula>"Raster_UmweltVersorgung"</formula>
    </cfRule>
  </conditionalFormatting>
  <conditionalFormatting sqref="A6894">
    <cfRule type="cellIs" dxfId="2579" priority="3095" operator="equal">
      <formula>"Raster_Planungseinheiten"</formula>
    </cfRule>
    <cfRule type="cellIs" dxfId="2578" priority="3096" operator="equal">
      <formula>"Raster_UmweltVersorgung"</formula>
    </cfRule>
  </conditionalFormatting>
  <conditionalFormatting sqref="A6898">
    <cfRule type="cellIs" dxfId="2577" priority="3087" operator="equal">
      <formula>"Raster_Planungseinheiten"</formula>
    </cfRule>
    <cfRule type="cellIs" dxfId="2576" priority="3088" operator="equal">
      <formula>"Raster_UmweltVersorgung"</formula>
    </cfRule>
  </conditionalFormatting>
  <conditionalFormatting sqref="H6900">
    <cfRule type="cellIs" dxfId="2575" priority="3092" operator="equal">
      <formula>"nurGeometrie"</formula>
    </cfRule>
  </conditionalFormatting>
  <conditionalFormatting sqref="H6901">
    <cfRule type="cellIs" dxfId="2574" priority="3091" operator="equal">
      <formula>"nurGeometrie"</formula>
    </cfRule>
  </conditionalFormatting>
  <conditionalFormatting sqref="H6898">
    <cfRule type="cellIs" dxfId="2573" priority="3094" operator="equal">
      <formula>"nurGeometrie"</formula>
    </cfRule>
  </conditionalFormatting>
  <conditionalFormatting sqref="H6899">
    <cfRule type="cellIs" dxfId="2572" priority="3093" operator="equal">
      <formula>"nurGeometrie"</formula>
    </cfRule>
  </conditionalFormatting>
  <conditionalFormatting sqref="H6903">
    <cfRule type="cellIs" dxfId="2571" priority="3089" operator="equal">
      <formula>"nurGeometrie"</formula>
    </cfRule>
  </conditionalFormatting>
  <conditionalFormatting sqref="H6902">
    <cfRule type="cellIs" dxfId="2570" priority="3090" operator="equal">
      <formula>"nurGeometrie"</formula>
    </cfRule>
  </conditionalFormatting>
  <conditionalFormatting sqref="A7144">
    <cfRule type="cellIs" dxfId="2569" priority="2369" operator="equal">
      <formula>"Raster_Planungseinheiten"</formula>
    </cfRule>
    <cfRule type="cellIs" dxfId="2568" priority="2370" operator="equal">
      <formula>"Raster_UmweltVersorgung"</formula>
    </cfRule>
  </conditionalFormatting>
  <conditionalFormatting sqref="A7146">
    <cfRule type="cellIs" dxfId="2567" priority="2365" operator="equal">
      <formula>"Raster_Planungseinheiten"</formula>
    </cfRule>
    <cfRule type="cellIs" dxfId="2566" priority="2366" operator="equal">
      <formula>"Raster_UmweltVersorgung"</formula>
    </cfRule>
  </conditionalFormatting>
  <conditionalFormatting sqref="A6899">
    <cfRule type="cellIs" dxfId="2565" priority="3085" operator="equal">
      <formula>"Raster_Planungseinheiten"</formula>
    </cfRule>
    <cfRule type="cellIs" dxfId="2564" priority="3086" operator="equal">
      <formula>"Raster_UmweltVersorgung"</formula>
    </cfRule>
  </conditionalFormatting>
  <conditionalFormatting sqref="A6900">
    <cfRule type="cellIs" dxfId="2563" priority="3083" operator="equal">
      <formula>"Raster_Planungseinheiten"</formula>
    </cfRule>
    <cfRule type="cellIs" dxfId="2562" priority="3084" operator="equal">
      <formula>"Raster_UmweltVersorgung"</formula>
    </cfRule>
  </conditionalFormatting>
  <conditionalFormatting sqref="A6901">
    <cfRule type="cellIs" dxfId="2561" priority="3081" operator="equal">
      <formula>"Raster_Planungseinheiten"</formula>
    </cfRule>
    <cfRule type="cellIs" dxfId="2560" priority="3082" operator="equal">
      <formula>"Raster_UmweltVersorgung"</formula>
    </cfRule>
  </conditionalFormatting>
  <conditionalFormatting sqref="A6902">
    <cfRule type="cellIs" dxfId="2559" priority="3079" operator="equal">
      <formula>"Raster_Planungseinheiten"</formula>
    </cfRule>
    <cfRule type="cellIs" dxfId="2558" priority="3080" operator="equal">
      <formula>"Raster_UmweltVersorgung"</formula>
    </cfRule>
  </conditionalFormatting>
  <conditionalFormatting sqref="A6903">
    <cfRule type="cellIs" dxfId="2557" priority="3077" operator="equal">
      <formula>"Raster_Planungseinheiten"</formula>
    </cfRule>
    <cfRule type="cellIs" dxfId="2556" priority="3078" operator="equal">
      <formula>"Raster_UmweltVersorgung"</formula>
    </cfRule>
  </conditionalFormatting>
  <conditionalFormatting sqref="H6904">
    <cfRule type="cellIs" dxfId="2555" priority="3076" operator="equal">
      <formula>"nurGeometrie"</formula>
    </cfRule>
  </conditionalFormatting>
  <conditionalFormatting sqref="H6909">
    <cfRule type="cellIs" dxfId="2554" priority="3073" operator="equal">
      <formula>"nurGeometrie"</formula>
    </cfRule>
  </conditionalFormatting>
  <conditionalFormatting sqref="H6911">
    <cfRule type="cellIs" dxfId="2553" priority="3071" operator="equal">
      <formula>"nurGeometrie"</formula>
    </cfRule>
  </conditionalFormatting>
  <conditionalFormatting sqref="H6910">
    <cfRule type="cellIs" dxfId="2552" priority="3072" operator="equal">
      <formula>"nurGeometrie"</formula>
    </cfRule>
  </conditionalFormatting>
  <conditionalFormatting sqref="H6907">
    <cfRule type="cellIs" dxfId="2551" priority="3075" operator="equal">
      <formula>"nurGeometrie"</formula>
    </cfRule>
  </conditionalFormatting>
  <conditionalFormatting sqref="H6908">
    <cfRule type="cellIs" dxfId="2550" priority="3074" operator="equal">
      <formula>"nurGeometrie"</formula>
    </cfRule>
  </conditionalFormatting>
  <conditionalFormatting sqref="A6904">
    <cfRule type="cellIs" dxfId="2549" priority="3069" operator="equal">
      <formula>"Raster_Planungseinheiten"</formula>
    </cfRule>
    <cfRule type="cellIs" dxfId="2548" priority="3070" operator="equal">
      <formula>"Raster_UmweltVersorgung"</formula>
    </cfRule>
  </conditionalFormatting>
  <conditionalFormatting sqref="H6905">
    <cfRule type="cellIs" dxfId="2547" priority="3068" operator="equal">
      <formula>"nurGeometrie"</formula>
    </cfRule>
  </conditionalFormatting>
  <conditionalFormatting sqref="H6906">
    <cfRule type="cellIs" dxfId="2546" priority="3067" operator="equal">
      <formula>"nurGeometrie"</formula>
    </cfRule>
  </conditionalFormatting>
  <conditionalFormatting sqref="A6905">
    <cfRule type="cellIs" dxfId="2545" priority="3065" operator="equal">
      <formula>"Raster_Planungseinheiten"</formula>
    </cfRule>
    <cfRule type="cellIs" dxfId="2544" priority="3066" operator="equal">
      <formula>"Raster_UmweltVersorgung"</formula>
    </cfRule>
  </conditionalFormatting>
  <conditionalFormatting sqref="A6906">
    <cfRule type="cellIs" dxfId="2543" priority="3063" operator="equal">
      <formula>"Raster_Planungseinheiten"</formula>
    </cfRule>
    <cfRule type="cellIs" dxfId="2542" priority="3064" operator="equal">
      <formula>"Raster_UmweltVersorgung"</formula>
    </cfRule>
  </conditionalFormatting>
  <conditionalFormatting sqref="A6907">
    <cfRule type="cellIs" dxfId="2541" priority="3061" operator="equal">
      <formula>"Raster_Planungseinheiten"</formula>
    </cfRule>
    <cfRule type="cellIs" dxfId="2540" priority="3062" operator="equal">
      <formula>"Raster_UmweltVersorgung"</formula>
    </cfRule>
  </conditionalFormatting>
  <conditionalFormatting sqref="A6908">
    <cfRule type="cellIs" dxfId="2539" priority="3059" operator="equal">
      <formula>"Raster_Planungseinheiten"</formula>
    </cfRule>
    <cfRule type="cellIs" dxfId="2538" priority="3060" operator="equal">
      <formula>"Raster_UmweltVersorgung"</formula>
    </cfRule>
  </conditionalFormatting>
  <conditionalFormatting sqref="A7235">
    <cfRule type="cellIs" dxfId="2537" priority="2079" operator="equal">
      <formula>"Raster_Planungseinheiten"</formula>
    </cfRule>
    <cfRule type="cellIs" dxfId="2536" priority="2080" operator="equal">
      <formula>"Raster_UmweltVersorgung"</formula>
    </cfRule>
  </conditionalFormatting>
  <conditionalFormatting sqref="A6910">
    <cfRule type="cellIs" dxfId="2535" priority="3055" operator="equal">
      <formula>"Raster_Planungseinheiten"</formula>
    </cfRule>
    <cfRule type="cellIs" dxfId="2534" priority="3056" operator="equal">
      <formula>"Raster_UmweltVersorgung"</formula>
    </cfRule>
  </conditionalFormatting>
  <conditionalFormatting sqref="A7174">
    <cfRule type="cellIs" dxfId="2533" priority="2263" operator="equal">
      <formula>"Raster_Planungseinheiten"</formula>
    </cfRule>
    <cfRule type="cellIs" dxfId="2532" priority="2264" operator="equal">
      <formula>"Raster_UmweltVersorgung"</formula>
    </cfRule>
  </conditionalFormatting>
  <conditionalFormatting sqref="H6912">
    <cfRule type="cellIs" dxfId="2531" priority="3052" operator="equal">
      <formula>"nurGeometrie"</formula>
    </cfRule>
  </conditionalFormatting>
  <conditionalFormatting sqref="H6935">
    <cfRule type="cellIs" dxfId="2530" priority="3013" operator="equal">
      <formula>"nurGeometrie"</formula>
    </cfRule>
  </conditionalFormatting>
  <conditionalFormatting sqref="H6917">
    <cfRule type="cellIs" dxfId="2529" priority="3047" operator="equal">
      <formula>"nurGeometrie"</formula>
    </cfRule>
  </conditionalFormatting>
  <conditionalFormatting sqref="H6936">
    <cfRule type="cellIs" dxfId="2528" priority="3012" operator="equal">
      <formula>"nurGeometrie"</formula>
    </cfRule>
  </conditionalFormatting>
  <conditionalFormatting sqref="H6913">
    <cfRule type="cellIs" dxfId="2527" priority="3051" operator="equal">
      <formula>"nurGeometrie"</formula>
    </cfRule>
  </conditionalFormatting>
  <conditionalFormatting sqref="H6914">
    <cfRule type="cellIs" dxfId="2526" priority="3050" operator="equal">
      <formula>"nurGeometrie"</formula>
    </cfRule>
  </conditionalFormatting>
  <conditionalFormatting sqref="A7042">
    <cfRule type="cellIs" dxfId="2525" priority="2657" operator="equal">
      <formula>"Raster_Planungseinheiten"</formula>
    </cfRule>
    <cfRule type="cellIs" dxfId="2524" priority="2658" operator="equal">
      <formula>"Raster_UmweltVersorgung"</formula>
    </cfRule>
  </conditionalFormatting>
  <conditionalFormatting sqref="H6925">
    <cfRule type="cellIs" dxfId="2523" priority="3008" operator="equal">
      <formula>"nurGeometrie"</formula>
    </cfRule>
  </conditionalFormatting>
  <conditionalFormatting sqref="H6926">
    <cfRule type="cellIs" dxfId="2522" priority="3007" operator="equal">
      <formula>"nurGeometrie"</formula>
    </cfRule>
  </conditionalFormatting>
  <conditionalFormatting sqref="A7186">
    <cfRule type="cellIs" dxfId="2521" priority="2231" operator="equal">
      <formula>"Raster_Planungseinheiten"</formula>
    </cfRule>
    <cfRule type="cellIs" dxfId="2520" priority="2232" operator="equal">
      <formula>"Raster_UmweltVersorgung"</formula>
    </cfRule>
  </conditionalFormatting>
  <conditionalFormatting sqref="A7037">
    <cfRule type="cellIs" dxfId="2519" priority="2673" operator="equal">
      <formula>"Raster_Planungseinheiten"</formula>
    </cfRule>
    <cfRule type="cellIs" dxfId="2518" priority="2674" operator="equal">
      <formula>"Raster_UmweltVersorgung"</formula>
    </cfRule>
  </conditionalFormatting>
  <conditionalFormatting sqref="A7050">
    <cfRule type="cellIs" dxfId="2517" priority="2620" operator="equal">
      <formula>"Raster_Planungseinheiten"</formula>
    </cfRule>
    <cfRule type="cellIs" dxfId="2516" priority="2621" operator="equal">
      <formula>"Raster_UmweltVersorgung"</formula>
    </cfRule>
  </conditionalFormatting>
  <conditionalFormatting sqref="A6932">
    <cfRule type="cellIs" dxfId="2515" priority="2975" operator="equal">
      <formula>"Raster_Planungseinheiten"</formula>
    </cfRule>
    <cfRule type="cellIs" dxfId="2514" priority="2976" operator="equal">
      <formula>"Raster_UmweltVersorgung"</formula>
    </cfRule>
  </conditionalFormatting>
  <conditionalFormatting sqref="H6921">
    <cfRule type="cellIs" dxfId="2513" priority="3031" operator="equal">
      <formula>"nurGeometrie"</formula>
    </cfRule>
  </conditionalFormatting>
  <conditionalFormatting sqref="H6922">
    <cfRule type="cellIs" dxfId="2512" priority="3030" operator="equal">
      <formula>"nurGeometrie"</formula>
    </cfRule>
  </conditionalFormatting>
  <conditionalFormatting sqref="A6918">
    <cfRule type="cellIs" dxfId="2511" priority="3027" operator="equal">
      <formula>"Raster_Planungseinheiten"</formula>
    </cfRule>
    <cfRule type="cellIs" dxfId="2510" priority="3028" operator="equal">
      <formula>"Raster_UmweltVersorgung"</formula>
    </cfRule>
  </conditionalFormatting>
  <conditionalFormatting sqref="H6918">
    <cfRule type="cellIs" dxfId="2509" priority="3034" operator="equal">
      <formula>"nurGeometrie"</formula>
    </cfRule>
  </conditionalFormatting>
  <conditionalFormatting sqref="H6923">
    <cfRule type="cellIs" dxfId="2508" priority="3029" operator="equal">
      <formula>"nurGeometrie"</formula>
    </cfRule>
  </conditionalFormatting>
  <conditionalFormatting sqref="H6919">
    <cfRule type="cellIs" dxfId="2507" priority="3033" operator="equal">
      <formula>"nurGeometrie"</formula>
    </cfRule>
  </conditionalFormatting>
  <conditionalFormatting sqref="H6920">
    <cfRule type="cellIs" dxfId="2506" priority="3032" operator="equal">
      <formula>"nurGeometrie"</formula>
    </cfRule>
  </conditionalFormatting>
  <conditionalFormatting sqref="A6919">
    <cfRule type="cellIs" dxfId="2505" priority="3025" operator="equal">
      <formula>"Raster_Planungseinheiten"</formula>
    </cfRule>
    <cfRule type="cellIs" dxfId="2504" priority="3026" operator="equal">
      <formula>"Raster_UmweltVersorgung"</formula>
    </cfRule>
  </conditionalFormatting>
  <conditionalFormatting sqref="A6920">
    <cfRule type="cellIs" dxfId="2503" priority="3023" operator="equal">
      <formula>"Raster_Planungseinheiten"</formula>
    </cfRule>
    <cfRule type="cellIs" dxfId="2502" priority="3024" operator="equal">
      <formula>"Raster_UmweltVersorgung"</formula>
    </cfRule>
  </conditionalFormatting>
  <conditionalFormatting sqref="A6922">
    <cfRule type="cellIs" dxfId="2501" priority="3019" operator="equal">
      <formula>"Raster_Planungseinheiten"</formula>
    </cfRule>
    <cfRule type="cellIs" dxfId="2500" priority="3020" operator="equal">
      <formula>"Raster_UmweltVersorgung"</formula>
    </cfRule>
  </conditionalFormatting>
  <conditionalFormatting sqref="A7237">
    <cfRule type="cellIs" dxfId="2499" priority="2075" operator="equal">
      <formula>"Raster_Planungseinheiten"</formula>
    </cfRule>
    <cfRule type="cellIs" dxfId="2498" priority="2076" operator="equal">
      <formula>"Raster_UmweltVersorgung"</formula>
    </cfRule>
  </conditionalFormatting>
  <conditionalFormatting sqref="H6924">
    <cfRule type="cellIs" dxfId="2497" priority="3016" operator="equal">
      <formula>"nurGeometrie"</formula>
    </cfRule>
  </conditionalFormatting>
  <conditionalFormatting sqref="H6957">
    <cfRule type="cellIs" dxfId="2496" priority="2916" operator="equal">
      <formula>"nurGeometrie"</formula>
    </cfRule>
  </conditionalFormatting>
  <conditionalFormatting sqref="H6937">
    <cfRule type="cellIs" dxfId="2495" priority="3011" operator="equal">
      <formula>"nurGeometrie"</formula>
    </cfRule>
  </conditionalFormatting>
  <conditionalFormatting sqref="H6958">
    <cfRule type="cellIs" dxfId="2494" priority="2915" operator="equal">
      <formula>"nurGeometrie"</formula>
    </cfRule>
  </conditionalFormatting>
  <conditionalFormatting sqref="H6933">
    <cfRule type="cellIs" dxfId="2493" priority="3015" operator="equal">
      <formula>"nurGeometrie"</formula>
    </cfRule>
  </conditionalFormatting>
  <conditionalFormatting sqref="H6934">
    <cfRule type="cellIs" dxfId="2492" priority="3014" operator="equal">
      <formula>"nurGeometrie"</formula>
    </cfRule>
  </conditionalFormatting>
  <conditionalFormatting sqref="A7130">
    <cfRule type="cellIs" dxfId="2491" priority="2393" operator="equal">
      <formula>"Raster_Planungseinheiten"</formula>
    </cfRule>
    <cfRule type="cellIs" dxfId="2490" priority="2394" operator="equal">
      <formula>"Raster_UmweltVersorgung"</formula>
    </cfRule>
  </conditionalFormatting>
  <conditionalFormatting sqref="H6962">
    <cfRule type="cellIs" dxfId="2489" priority="2911" operator="equal">
      <formula>"nurGeometrie"</formula>
    </cfRule>
  </conditionalFormatting>
  <conditionalFormatting sqref="H7059">
    <cfRule type="cellIs" dxfId="2488" priority="2646" operator="equal">
      <formula>"nurGeometrie"</formula>
    </cfRule>
  </conditionalFormatting>
  <conditionalFormatting sqref="A7057">
    <cfRule type="cellIs" dxfId="2487" priority="2631" operator="equal">
      <formula>"Raster_Planungseinheiten"</formula>
    </cfRule>
    <cfRule type="cellIs" dxfId="2486" priority="2632" operator="equal">
      <formula>"Raster_UmweltVersorgung"</formula>
    </cfRule>
  </conditionalFormatting>
  <conditionalFormatting sqref="A7250">
    <cfRule type="cellIs" dxfId="2485" priority="2053" operator="equal">
      <formula>"Raster_Planungseinheiten"</formula>
    </cfRule>
    <cfRule type="cellIs" dxfId="2484" priority="2054" operator="equal">
      <formula>"Raster_UmweltVersorgung"</formula>
    </cfRule>
  </conditionalFormatting>
  <conditionalFormatting sqref="A7138">
    <cfRule type="cellIs" dxfId="2483" priority="2356" operator="equal">
      <formula>"Raster_Planungseinheiten"</formula>
    </cfRule>
    <cfRule type="cellIs" dxfId="2482" priority="2357" operator="equal">
      <formula>"Raster_UmweltVersorgung"</formula>
    </cfRule>
  </conditionalFormatting>
  <conditionalFormatting sqref="A7059">
    <cfRule type="cellIs" dxfId="2481" priority="2627" operator="equal">
      <formula>"Raster_Planungseinheiten"</formula>
    </cfRule>
    <cfRule type="cellIs" dxfId="2480" priority="2628" operator="equal">
      <formula>"Raster_UmweltVersorgung"</formula>
    </cfRule>
  </conditionalFormatting>
  <conditionalFormatting sqref="A6961">
    <cfRule type="cellIs" dxfId="2479" priority="2897" operator="equal">
      <formula>"Raster_Planungseinheiten"</formula>
    </cfRule>
    <cfRule type="cellIs" dxfId="2478" priority="2898" operator="equal">
      <formula>"Raster_UmweltVersorgung"</formula>
    </cfRule>
  </conditionalFormatting>
  <conditionalFormatting sqref="H6931">
    <cfRule type="cellIs" dxfId="2477" priority="2980" operator="equal">
      <formula>"nurGeometrie"</formula>
    </cfRule>
  </conditionalFormatting>
  <conditionalFormatting sqref="H6932">
    <cfRule type="cellIs" dxfId="2476" priority="2979" operator="equal">
      <formula>"nurGeometrie"</formula>
    </cfRule>
  </conditionalFormatting>
  <conditionalFormatting sqref="H6927">
    <cfRule type="cellIs" dxfId="2475" priority="2992" operator="equal">
      <formula>"nurGeometrie"</formula>
    </cfRule>
  </conditionalFormatting>
  <conditionalFormatting sqref="A7188">
    <cfRule type="cellIs" dxfId="2474" priority="2227" operator="equal">
      <formula>"Raster_Planungseinheiten"</formula>
    </cfRule>
    <cfRule type="cellIs" dxfId="2473" priority="2228" operator="equal">
      <formula>"Raster_UmweltVersorgung"</formula>
    </cfRule>
  </conditionalFormatting>
  <conditionalFormatting sqref="A7248">
    <cfRule type="cellIs" dxfId="2472" priority="2057" operator="equal">
      <formula>"Raster_Planungseinheiten"</formula>
    </cfRule>
    <cfRule type="cellIs" dxfId="2471" priority="2058" operator="equal">
      <formula>"Raster_UmweltVersorgung"</formula>
    </cfRule>
  </conditionalFormatting>
  <conditionalFormatting sqref="H7242">
    <cfRule type="cellIs" dxfId="2470" priority="2047" operator="equal">
      <formula>"nurGeometrie"</formula>
    </cfRule>
  </conditionalFormatting>
  <conditionalFormatting sqref="H7056">
    <cfRule type="cellIs" dxfId="2469" priority="2649" operator="equal">
      <formula>"nurGeometrie"</formula>
    </cfRule>
  </conditionalFormatting>
  <conditionalFormatting sqref="H6930">
    <cfRule type="cellIs" dxfId="2468" priority="2983" operator="equal">
      <formula>"nurGeometrie"</formula>
    </cfRule>
  </conditionalFormatting>
  <conditionalFormatting sqref="A6964">
    <cfRule type="cellIs" dxfId="2467" priority="2891" operator="equal">
      <formula>"Raster_Planungseinheiten"</formula>
    </cfRule>
    <cfRule type="cellIs" dxfId="2466" priority="2892" operator="equal">
      <formula>"Raster_UmweltVersorgung"</formula>
    </cfRule>
  </conditionalFormatting>
  <conditionalFormatting sqref="A7070">
    <cfRule type="cellIs" dxfId="2465" priority="2576" operator="equal">
      <formula>"Raster_Planungseinheiten"</formula>
    </cfRule>
    <cfRule type="cellIs" dxfId="2464" priority="2577" operator="equal">
      <formula>"Raster_UmweltVersorgung"</formula>
    </cfRule>
  </conditionalFormatting>
  <conditionalFormatting sqref="H7188">
    <cfRule type="cellIs" dxfId="2463" priority="2239" operator="equal">
      <formula>"nurGeometrie"</formula>
    </cfRule>
  </conditionalFormatting>
  <conditionalFormatting sqref="H7189">
    <cfRule type="cellIs" dxfId="2462" priority="2238" operator="equal">
      <formula>"nurGeometrie"</formula>
    </cfRule>
  </conditionalFormatting>
  <conditionalFormatting sqref="H7047">
    <cfRule type="cellIs" dxfId="2461" priority="2644" operator="equal">
      <formula>"nurGeometrie"</formula>
    </cfRule>
  </conditionalFormatting>
  <conditionalFormatting sqref="A7051">
    <cfRule type="cellIs" dxfId="2460" priority="2618" operator="equal">
      <formula>"Raster_Planungseinheiten"</formula>
    </cfRule>
    <cfRule type="cellIs" dxfId="2459" priority="2619" operator="equal">
      <formula>"Raster_UmweltVersorgung"</formula>
    </cfRule>
  </conditionalFormatting>
  <conditionalFormatting sqref="A7241">
    <cfRule type="cellIs" dxfId="2458" priority="2048" operator="equal">
      <formula>"Raster_Planungseinheiten"</formula>
    </cfRule>
    <cfRule type="cellIs" dxfId="2457" priority="2049" operator="equal">
      <formula>"Raster_UmweltVersorgung"</formula>
    </cfRule>
  </conditionalFormatting>
  <conditionalFormatting sqref="H7243">
    <cfRule type="cellIs" dxfId="2456" priority="2046" operator="equal">
      <formula>"nurGeometrie"</formula>
    </cfRule>
  </conditionalFormatting>
  <conditionalFormatting sqref="H7049">
    <cfRule type="cellIs" dxfId="2455" priority="2626" operator="equal">
      <formula>"nurGeometrie"</formula>
    </cfRule>
  </conditionalFormatting>
  <conditionalFormatting sqref="A7068">
    <cfRule type="cellIs" dxfId="2454" priority="2567" operator="equal">
      <formula>"Raster_Planungseinheiten"</formula>
    </cfRule>
    <cfRule type="cellIs" dxfId="2453" priority="2568" operator="equal">
      <formula>"Raster_UmweltVersorgung"</formula>
    </cfRule>
  </conditionalFormatting>
  <conditionalFormatting sqref="H7137">
    <cfRule type="cellIs" dxfId="2452" priority="2362" operator="equal">
      <formula>"nurGeometrie"</formula>
    </cfRule>
  </conditionalFormatting>
  <conditionalFormatting sqref="H6938">
    <cfRule type="cellIs" dxfId="2451" priority="2974" operator="equal">
      <formula>"nurGeometrie"</formula>
    </cfRule>
  </conditionalFormatting>
  <conditionalFormatting sqref="A6938">
    <cfRule type="cellIs" dxfId="2450" priority="2972" operator="equal">
      <formula>"Raster_Planungseinheiten"</formula>
    </cfRule>
    <cfRule type="cellIs" dxfId="2449" priority="2973" operator="equal">
      <formula>"Raster_UmweltVersorgung"</formula>
    </cfRule>
  </conditionalFormatting>
  <conditionalFormatting sqref="H6939">
    <cfRule type="cellIs" dxfId="2448" priority="2971" operator="equal">
      <formula>"nurGeometrie"</formula>
    </cfRule>
  </conditionalFormatting>
  <conditionalFormatting sqref="A7112">
    <cfRule type="cellIs" dxfId="2447" priority="2445" operator="equal">
      <formula>"Raster_Planungseinheiten"</formula>
    </cfRule>
    <cfRule type="cellIs" dxfId="2446" priority="2446" operator="equal">
      <formula>"Raster_UmweltVersorgung"</formula>
    </cfRule>
  </conditionalFormatting>
  <conditionalFormatting sqref="A6939">
    <cfRule type="cellIs" dxfId="2445" priority="2969" operator="equal">
      <formula>"Raster_Planungseinheiten"</formula>
    </cfRule>
    <cfRule type="cellIs" dxfId="2444" priority="2970" operator="equal">
      <formula>"Raster_UmweltVersorgung"</formula>
    </cfRule>
  </conditionalFormatting>
  <conditionalFormatting sqref="A7202">
    <cfRule type="cellIs" dxfId="2443" priority="2177" operator="equal">
      <formula>"Raster_Planungseinheiten"</formula>
    </cfRule>
    <cfRule type="cellIs" dxfId="2442" priority="2178" operator="equal">
      <formula>"Raster_UmweltVersorgung"</formula>
    </cfRule>
  </conditionalFormatting>
  <conditionalFormatting sqref="A7238">
    <cfRule type="cellIs" dxfId="2441" priority="2067" operator="equal">
      <formula>"Raster_Planungseinheiten"</formula>
    </cfRule>
    <cfRule type="cellIs" dxfId="2440" priority="2068" operator="equal">
      <formula>"Raster_UmweltVersorgung"</formula>
    </cfRule>
  </conditionalFormatting>
  <conditionalFormatting sqref="A6940">
    <cfRule type="cellIs" dxfId="2439" priority="2961" operator="equal">
      <formula>"Raster_Planungseinheiten"</formula>
    </cfRule>
    <cfRule type="cellIs" dxfId="2438" priority="2962" operator="equal">
      <formula>"Raster_UmweltVersorgung"</formula>
    </cfRule>
  </conditionalFormatting>
  <conditionalFormatting sqref="H6944">
    <cfRule type="cellIs" dxfId="2437" priority="2957" operator="equal">
      <formula>"nurGeometrie"</formula>
    </cfRule>
  </conditionalFormatting>
  <conditionalFormatting sqref="H6945">
    <cfRule type="cellIs" dxfId="2436" priority="2956" operator="equal">
      <formula>"nurGeometrie"</formula>
    </cfRule>
  </conditionalFormatting>
  <conditionalFormatting sqref="H6951">
    <cfRule type="cellIs" dxfId="2435" priority="2965" operator="equal">
      <formula>"nurGeometrie"</formula>
    </cfRule>
  </conditionalFormatting>
  <conditionalFormatting sqref="H6952">
    <cfRule type="cellIs" dxfId="2434" priority="2964" operator="equal">
      <formula>"nurGeometrie"</formula>
    </cfRule>
  </conditionalFormatting>
  <conditionalFormatting sqref="H6941">
    <cfRule type="cellIs" dxfId="2433" priority="2960" operator="equal">
      <formula>"nurGeometrie"</formula>
    </cfRule>
  </conditionalFormatting>
  <conditionalFormatting sqref="H6942">
    <cfRule type="cellIs" dxfId="2432" priority="2959" operator="equal">
      <formula>"nurGeometrie"</formula>
    </cfRule>
  </conditionalFormatting>
  <conditionalFormatting sqref="H6940">
    <cfRule type="cellIs" dxfId="2431" priority="2968" operator="equal">
      <formula>"nurGeometrie"</formula>
    </cfRule>
  </conditionalFormatting>
  <conditionalFormatting sqref="H6953">
    <cfRule type="cellIs" dxfId="2430" priority="2963" operator="equal">
      <formula>"nurGeometrie"</formula>
    </cfRule>
  </conditionalFormatting>
  <conditionalFormatting sqref="H6949">
    <cfRule type="cellIs" dxfId="2429" priority="2967" operator="equal">
      <formula>"nurGeometrie"</formula>
    </cfRule>
  </conditionalFormatting>
  <conditionalFormatting sqref="H6950">
    <cfRule type="cellIs" dxfId="2428" priority="2966" operator="equal">
      <formula>"nurGeometrie"</formula>
    </cfRule>
  </conditionalFormatting>
  <conditionalFormatting sqref="H6947">
    <cfRule type="cellIs" dxfId="2427" priority="2954" operator="equal">
      <formula>"nurGeometrie"</formula>
    </cfRule>
  </conditionalFormatting>
  <conditionalFormatting sqref="H6948">
    <cfRule type="cellIs" dxfId="2426" priority="2953" operator="equal">
      <formula>"nurGeometrie"</formula>
    </cfRule>
  </conditionalFormatting>
  <conditionalFormatting sqref="H6943">
    <cfRule type="cellIs" dxfId="2425" priority="2958" operator="equal">
      <formula>"nurGeometrie"</formula>
    </cfRule>
  </conditionalFormatting>
  <conditionalFormatting sqref="H6946">
    <cfRule type="cellIs" dxfId="2424" priority="2955" operator="equal">
      <formula>"nurGeometrie"</formula>
    </cfRule>
  </conditionalFormatting>
  <conditionalFormatting sqref="A6941">
    <cfRule type="cellIs" dxfId="2423" priority="2951" operator="equal">
      <formula>"Raster_Planungseinheiten"</formula>
    </cfRule>
    <cfRule type="cellIs" dxfId="2422" priority="2952" operator="equal">
      <formula>"Raster_UmweltVersorgung"</formula>
    </cfRule>
  </conditionalFormatting>
  <conditionalFormatting sqref="A6942">
    <cfRule type="cellIs" dxfId="2421" priority="2949" operator="equal">
      <formula>"Raster_Planungseinheiten"</formula>
    </cfRule>
    <cfRule type="cellIs" dxfId="2420" priority="2950" operator="equal">
      <formula>"Raster_UmweltVersorgung"</formula>
    </cfRule>
  </conditionalFormatting>
  <conditionalFormatting sqref="A6943">
    <cfRule type="cellIs" dxfId="2419" priority="2947" operator="equal">
      <formula>"Raster_Planungseinheiten"</formula>
    </cfRule>
    <cfRule type="cellIs" dxfId="2418" priority="2948" operator="equal">
      <formula>"Raster_UmweltVersorgung"</formula>
    </cfRule>
  </conditionalFormatting>
  <conditionalFormatting sqref="A6944">
    <cfRule type="cellIs" dxfId="2417" priority="2945" operator="equal">
      <formula>"Raster_Planungseinheiten"</formula>
    </cfRule>
    <cfRule type="cellIs" dxfId="2416" priority="2946" operator="equal">
      <formula>"Raster_UmweltVersorgung"</formula>
    </cfRule>
  </conditionalFormatting>
  <conditionalFormatting sqref="A6945">
    <cfRule type="cellIs" dxfId="2415" priority="2943" operator="equal">
      <formula>"Raster_Planungseinheiten"</formula>
    </cfRule>
    <cfRule type="cellIs" dxfId="2414" priority="2944" operator="equal">
      <formula>"Raster_UmweltVersorgung"</formula>
    </cfRule>
  </conditionalFormatting>
  <conditionalFormatting sqref="A6946">
    <cfRule type="cellIs" dxfId="2413" priority="2941" operator="equal">
      <formula>"Raster_Planungseinheiten"</formula>
    </cfRule>
    <cfRule type="cellIs" dxfId="2412" priority="2942" operator="equal">
      <formula>"Raster_UmweltVersorgung"</formula>
    </cfRule>
  </conditionalFormatting>
  <conditionalFormatting sqref="A6947">
    <cfRule type="cellIs" dxfId="2411" priority="2939" operator="equal">
      <formula>"Raster_Planungseinheiten"</formula>
    </cfRule>
    <cfRule type="cellIs" dxfId="2410" priority="2940" operator="equal">
      <formula>"Raster_UmweltVersorgung"</formula>
    </cfRule>
  </conditionalFormatting>
  <conditionalFormatting sqref="A6948">
    <cfRule type="cellIs" dxfId="2409" priority="2937" operator="equal">
      <formula>"Raster_Planungseinheiten"</formula>
    </cfRule>
    <cfRule type="cellIs" dxfId="2408" priority="2938" operator="equal">
      <formula>"Raster_UmweltVersorgung"</formula>
    </cfRule>
  </conditionalFormatting>
  <conditionalFormatting sqref="A6949">
    <cfRule type="cellIs" dxfId="2407" priority="2935" operator="equal">
      <formula>"Raster_Planungseinheiten"</formula>
    </cfRule>
    <cfRule type="cellIs" dxfId="2406" priority="2936" operator="equal">
      <formula>"Raster_UmweltVersorgung"</formula>
    </cfRule>
  </conditionalFormatting>
  <conditionalFormatting sqref="A6950">
    <cfRule type="cellIs" dxfId="2405" priority="2933" operator="equal">
      <formula>"Raster_Planungseinheiten"</formula>
    </cfRule>
    <cfRule type="cellIs" dxfId="2404" priority="2934" operator="equal">
      <formula>"Raster_UmweltVersorgung"</formula>
    </cfRule>
  </conditionalFormatting>
  <conditionalFormatting sqref="A6951">
    <cfRule type="cellIs" dxfId="2403" priority="2931" operator="equal">
      <formula>"Raster_Planungseinheiten"</formula>
    </cfRule>
    <cfRule type="cellIs" dxfId="2402" priority="2932" operator="equal">
      <formula>"Raster_UmweltVersorgung"</formula>
    </cfRule>
  </conditionalFormatting>
  <conditionalFormatting sqref="A6952">
    <cfRule type="cellIs" dxfId="2401" priority="2929" operator="equal">
      <formula>"Raster_Planungseinheiten"</formula>
    </cfRule>
    <cfRule type="cellIs" dxfId="2400" priority="2930" operator="equal">
      <formula>"Raster_UmweltVersorgung"</formula>
    </cfRule>
  </conditionalFormatting>
  <conditionalFormatting sqref="A6953">
    <cfRule type="cellIs" dxfId="2399" priority="2927" operator="equal">
      <formula>"Raster_Planungseinheiten"</formula>
    </cfRule>
    <cfRule type="cellIs" dxfId="2398" priority="2928" operator="equal">
      <formula>"Raster_UmweltVersorgung"</formula>
    </cfRule>
  </conditionalFormatting>
  <conditionalFormatting sqref="A6954">
    <cfRule type="cellIs" dxfId="2397" priority="2919" operator="equal">
      <formula>"Raster_Planungseinheiten"</formula>
    </cfRule>
    <cfRule type="cellIs" dxfId="2396" priority="2920" operator="equal">
      <formula>"Raster_UmweltVersorgung"</formula>
    </cfRule>
  </conditionalFormatting>
  <conditionalFormatting sqref="H7039">
    <cfRule type="cellIs" dxfId="2395" priority="2682" operator="equal">
      <formula>"nurGeometrie"</formula>
    </cfRule>
  </conditionalFormatting>
  <conditionalFormatting sqref="H6959">
    <cfRule type="cellIs" dxfId="2394" priority="2914" operator="equal">
      <formula>"nurGeometrie"</formula>
    </cfRule>
  </conditionalFormatting>
  <conditionalFormatting sqref="H6965">
    <cfRule type="cellIs" dxfId="2393" priority="2923" operator="equal">
      <formula>"nurGeometrie"</formula>
    </cfRule>
  </conditionalFormatting>
  <conditionalFormatting sqref="H6966">
    <cfRule type="cellIs" dxfId="2392" priority="2922" operator="equal">
      <formula>"nurGeometrie"</formula>
    </cfRule>
  </conditionalFormatting>
  <conditionalFormatting sqref="H6955">
    <cfRule type="cellIs" dxfId="2391" priority="2918" operator="equal">
      <formula>"nurGeometrie"</formula>
    </cfRule>
  </conditionalFormatting>
  <conditionalFormatting sqref="H6956">
    <cfRule type="cellIs" dxfId="2390" priority="2917" operator="equal">
      <formula>"nurGeometrie"</formula>
    </cfRule>
  </conditionalFormatting>
  <conditionalFormatting sqref="H6954">
    <cfRule type="cellIs" dxfId="2389" priority="2926" operator="equal">
      <formula>"nurGeometrie"</formula>
    </cfRule>
  </conditionalFormatting>
  <conditionalFormatting sqref="H6967">
    <cfRule type="cellIs" dxfId="2388" priority="2921" operator="equal">
      <formula>"nurGeometrie"</formula>
    </cfRule>
  </conditionalFormatting>
  <conditionalFormatting sqref="H6963">
    <cfRule type="cellIs" dxfId="2387" priority="2925" operator="equal">
      <formula>"nurGeometrie"</formula>
    </cfRule>
  </conditionalFormatting>
  <conditionalFormatting sqref="H6964">
    <cfRule type="cellIs" dxfId="2386" priority="2924" operator="equal">
      <formula>"nurGeometrie"</formula>
    </cfRule>
  </conditionalFormatting>
  <conditionalFormatting sqref="H6961">
    <cfRule type="cellIs" dxfId="2385" priority="2912" operator="equal">
      <formula>"nurGeometrie"</formula>
    </cfRule>
  </conditionalFormatting>
  <conditionalFormatting sqref="H7146">
    <cfRule type="cellIs" dxfId="2384" priority="2383" operator="equal">
      <formula>"nurGeometrie"</formula>
    </cfRule>
  </conditionalFormatting>
  <conditionalFormatting sqref="H7038">
    <cfRule type="cellIs" dxfId="2383" priority="2683" operator="equal">
      <formula>"nurGeometrie"</formula>
    </cfRule>
  </conditionalFormatting>
  <conditionalFormatting sqref="H6960">
    <cfRule type="cellIs" dxfId="2382" priority="2913" operator="equal">
      <formula>"nurGeometrie"</formula>
    </cfRule>
  </conditionalFormatting>
  <conditionalFormatting sqref="A6955">
    <cfRule type="cellIs" dxfId="2381" priority="2909" operator="equal">
      <formula>"Raster_Planungseinheiten"</formula>
    </cfRule>
    <cfRule type="cellIs" dxfId="2380" priority="2910" operator="equal">
      <formula>"Raster_UmweltVersorgung"</formula>
    </cfRule>
  </conditionalFormatting>
  <conditionalFormatting sqref="A6957">
    <cfRule type="cellIs" dxfId="2379" priority="2905" operator="equal">
      <formula>"Raster_Planungseinheiten"</formula>
    </cfRule>
    <cfRule type="cellIs" dxfId="2378" priority="2906" operator="equal">
      <formula>"Raster_UmweltVersorgung"</formula>
    </cfRule>
  </conditionalFormatting>
  <conditionalFormatting sqref="A6958">
    <cfRule type="cellIs" dxfId="2377" priority="2903" operator="equal">
      <formula>"Raster_Planungseinheiten"</formula>
    </cfRule>
    <cfRule type="cellIs" dxfId="2376" priority="2904" operator="equal">
      <formula>"Raster_UmweltVersorgung"</formula>
    </cfRule>
  </conditionalFormatting>
  <conditionalFormatting sqref="A7071">
    <cfRule type="cellIs" dxfId="2375" priority="2574" operator="equal">
      <formula>"Raster_Planungseinheiten"</formula>
    </cfRule>
    <cfRule type="cellIs" dxfId="2374" priority="2575" operator="equal">
      <formula>"Raster_UmweltVersorgung"</formula>
    </cfRule>
  </conditionalFormatting>
  <conditionalFormatting sqref="A7073">
    <cfRule type="cellIs" dxfId="2373" priority="2570" operator="equal">
      <formula>"Raster_Planungseinheiten"</formula>
    </cfRule>
    <cfRule type="cellIs" dxfId="2372" priority="2571" operator="equal">
      <formula>"Raster_UmweltVersorgung"</formula>
    </cfRule>
  </conditionalFormatting>
  <conditionalFormatting sqref="A6965">
    <cfRule type="cellIs" dxfId="2371" priority="2889" operator="equal">
      <formula>"Raster_Planungseinheiten"</formula>
    </cfRule>
    <cfRule type="cellIs" dxfId="2370" priority="2890" operator="equal">
      <formula>"Raster_UmweltVersorgung"</formula>
    </cfRule>
  </conditionalFormatting>
  <conditionalFormatting sqref="A6966">
    <cfRule type="cellIs" dxfId="2369" priority="2887" operator="equal">
      <formula>"Raster_Planungseinheiten"</formula>
    </cfRule>
    <cfRule type="cellIs" dxfId="2368" priority="2888" operator="equal">
      <formula>"Raster_UmweltVersorgung"</formula>
    </cfRule>
  </conditionalFormatting>
  <conditionalFormatting sqref="A7147">
    <cfRule type="cellIs" dxfId="2367" priority="2363" operator="equal">
      <formula>"Raster_Planungseinheiten"</formula>
    </cfRule>
    <cfRule type="cellIs" dxfId="2366" priority="2364" operator="equal">
      <formula>"Raster_UmweltVersorgung"</formula>
    </cfRule>
  </conditionalFormatting>
  <conditionalFormatting sqref="A6974">
    <cfRule type="cellIs" dxfId="2365" priority="2857" operator="equal">
      <formula>"Raster_Planungseinheiten"</formula>
    </cfRule>
    <cfRule type="cellIs" dxfId="2364" priority="2858" operator="equal">
      <formula>"Raster_UmweltVersorgung"</formula>
    </cfRule>
  </conditionalFormatting>
  <conditionalFormatting sqref="A6970">
    <cfRule type="cellIs" dxfId="2363" priority="2865" operator="equal">
      <formula>"Raster_Planungseinheiten"</formula>
    </cfRule>
    <cfRule type="cellIs" dxfId="2362" priority="2866" operator="equal">
      <formula>"Raster_UmweltVersorgung"</formula>
    </cfRule>
  </conditionalFormatting>
  <conditionalFormatting sqref="A6976">
    <cfRule type="cellIs" dxfId="2361" priority="2853" operator="equal">
      <formula>"Raster_Planungseinheiten"</formula>
    </cfRule>
    <cfRule type="cellIs" dxfId="2360" priority="2854" operator="equal">
      <formula>"Raster_UmweltVersorgung"</formula>
    </cfRule>
  </conditionalFormatting>
  <conditionalFormatting sqref="A6981">
    <cfRule type="cellIs" dxfId="2359" priority="2843" operator="equal">
      <formula>"Raster_Planungseinheiten"</formula>
    </cfRule>
    <cfRule type="cellIs" dxfId="2358" priority="2844" operator="equal">
      <formula>"Raster_UmweltVersorgung"</formula>
    </cfRule>
  </conditionalFormatting>
  <conditionalFormatting sqref="A6973">
    <cfRule type="cellIs" dxfId="2357" priority="2859" operator="equal">
      <formula>"Raster_Planungseinheiten"</formula>
    </cfRule>
    <cfRule type="cellIs" dxfId="2356" priority="2860" operator="equal">
      <formula>"Raster_UmweltVersorgung"</formula>
    </cfRule>
  </conditionalFormatting>
  <conditionalFormatting sqref="A6977">
    <cfRule type="cellIs" dxfId="2355" priority="2851" operator="equal">
      <formula>"Raster_Planungseinheiten"</formula>
    </cfRule>
    <cfRule type="cellIs" dxfId="2354" priority="2852" operator="equal">
      <formula>"Raster_UmweltVersorgung"</formula>
    </cfRule>
  </conditionalFormatting>
  <conditionalFormatting sqref="H6971">
    <cfRule type="cellIs" dxfId="2353" priority="2874" operator="equal">
      <formula>"nurGeometrie"</formula>
    </cfRule>
  </conditionalFormatting>
  <conditionalFormatting sqref="H6972">
    <cfRule type="cellIs" dxfId="2352" priority="2873" operator="equal">
      <formula>"nurGeometrie"</formula>
    </cfRule>
  </conditionalFormatting>
  <conditionalFormatting sqref="H6976">
    <cfRule type="cellIs" dxfId="2351" priority="2869" operator="equal">
      <formula>"nurGeometrie"</formula>
    </cfRule>
  </conditionalFormatting>
  <conditionalFormatting sqref="A6975">
    <cfRule type="cellIs" dxfId="2350" priority="2855" operator="equal">
      <formula>"Raster_Planungseinheiten"</formula>
    </cfRule>
    <cfRule type="cellIs" dxfId="2349" priority="2856" operator="equal">
      <formula>"Raster_UmweltVersorgung"</formula>
    </cfRule>
  </conditionalFormatting>
  <conditionalFormatting sqref="A6978">
    <cfRule type="cellIs" dxfId="2348" priority="2849" operator="equal">
      <formula>"Raster_Planungseinheiten"</formula>
    </cfRule>
    <cfRule type="cellIs" dxfId="2347" priority="2850" operator="equal">
      <formula>"Raster_UmweltVersorgung"</formula>
    </cfRule>
  </conditionalFormatting>
  <conditionalFormatting sqref="A6968">
    <cfRule type="cellIs" dxfId="2346" priority="2877" operator="equal">
      <formula>"Raster_Planungseinheiten"</formula>
    </cfRule>
    <cfRule type="cellIs" dxfId="2345" priority="2878" operator="equal">
      <formula>"Raster_UmweltVersorgung"</formula>
    </cfRule>
  </conditionalFormatting>
  <conditionalFormatting sqref="H6973">
    <cfRule type="cellIs" dxfId="2344" priority="2872" operator="equal">
      <formula>"nurGeometrie"</formula>
    </cfRule>
  </conditionalFormatting>
  <conditionalFormatting sqref="H6979">
    <cfRule type="cellIs" dxfId="2343" priority="2881" operator="equal">
      <formula>"nurGeometrie"</formula>
    </cfRule>
  </conditionalFormatting>
  <conditionalFormatting sqref="H6980">
    <cfRule type="cellIs" dxfId="2342" priority="2880" operator="equal">
      <formula>"nurGeometrie"</formula>
    </cfRule>
  </conditionalFormatting>
  <conditionalFormatting sqref="H6969">
    <cfRule type="cellIs" dxfId="2341" priority="2876" operator="equal">
      <formula>"nurGeometrie"</formula>
    </cfRule>
  </conditionalFormatting>
  <conditionalFormatting sqref="H6970">
    <cfRule type="cellIs" dxfId="2340" priority="2875" operator="equal">
      <formula>"nurGeometrie"</formula>
    </cfRule>
  </conditionalFormatting>
  <conditionalFormatting sqref="H6968">
    <cfRule type="cellIs" dxfId="2339" priority="2884" operator="equal">
      <formula>"nurGeometrie"</formula>
    </cfRule>
  </conditionalFormatting>
  <conditionalFormatting sqref="H6981">
    <cfRule type="cellIs" dxfId="2338" priority="2879" operator="equal">
      <formula>"nurGeometrie"</formula>
    </cfRule>
  </conditionalFormatting>
  <conditionalFormatting sqref="H6977">
    <cfRule type="cellIs" dxfId="2337" priority="2883" operator="equal">
      <formula>"nurGeometrie"</formula>
    </cfRule>
  </conditionalFormatting>
  <conditionalFormatting sqref="H6978">
    <cfRule type="cellIs" dxfId="2336" priority="2882" operator="equal">
      <formula>"nurGeometrie"</formula>
    </cfRule>
  </conditionalFormatting>
  <conditionalFormatting sqref="H6975">
    <cfRule type="cellIs" dxfId="2335" priority="2870" operator="equal">
      <formula>"nurGeometrie"</formula>
    </cfRule>
  </conditionalFormatting>
  <conditionalFormatting sqref="H6974">
    <cfRule type="cellIs" dxfId="2334" priority="2871" operator="equal">
      <formula>"nurGeometrie"</formula>
    </cfRule>
  </conditionalFormatting>
  <conditionalFormatting sqref="A6969">
    <cfRule type="cellIs" dxfId="2333" priority="2867" operator="equal">
      <formula>"Raster_Planungseinheiten"</formula>
    </cfRule>
    <cfRule type="cellIs" dxfId="2332" priority="2868" operator="equal">
      <formula>"Raster_UmweltVersorgung"</formula>
    </cfRule>
  </conditionalFormatting>
  <conditionalFormatting sqref="A6971">
    <cfRule type="cellIs" dxfId="2331" priority="2863" operator="equal">
      <formula>"Raster_Planungseinheiten"</formula>
    </cfRule>
    <cfRule type="cellIs" dxfId="2330" priority="2864" operator="equal">
      <formula>"Raster_UmweltVersorgung"</formula>
    </cfRule>
  </conditionalFormatting>
  <conditionalFormatting sqref="A6972">
    <cfRule type="cellIs" dxfId="2329" priority="2861" operator="equal">
      <formula>"Raster_Planungseinheiten"</formula>
    </cfRule>
    <cfRule type="cellIs" dxfId="2328" priority="2862" operator="equal">
      <formula>"Raster_UmweltVersorgung"</formula>
    </cfRule>
  </conditionalFormatting>
  <conditionalFormatting sqref="A6979">
    <cfRule type="cellIs" dxfId="2327" priority="2847" operator="equal">
      <formula>"Raster_Planungseinheiten"</formula>
    </cfRule>
    <cfRule type="cellIs" dxfId="2326" priority="2848" operator="equal">
      <formula>"Raster_UmweltVersorgung"</formula>
    </cfRule>
  </conditionalFormatting>
  <conditionalFormatting sqref="A6980">
    <cfRule type="cellIs" dxfId="2325" priority="2845" operator="equal">
      <formula>"Raster_Planungseinheiten"</formula>
    </cfRule>
    <cfRule type="cellIs" dxfId="2324" priority="2846" operator="equal">
      <formula>"Raster_UmweltVersorgung"</formula>
    </cfRule>
  </conditionalFormatting>
  <conditionalFormatting sqref="A6988">
    <cfRule type="cellIs" dxfId="2323" priority="2815" operator="equal">
      <formula>"Raster_Planungseinheiten"</formula>
    </cfRule>
    <cfRule type="cellIs" dxfId="2322" priority="2816" operator="equal">
      <formula>"Raster_UmweltVersorgung"</formula>
    </cfRule>
  </conditionalFormatting>
  <conditionalFormatting sqref="A6984">
    <cfRule type="cellIs" dxfId="2321" priority="2823" operator="equal">
      <formula>"Raster_Planungseinheiten"</formula>
    </cfRule>
    <cfRule type="cellIs" dxfId="2320" priority="2824" operator="equal">
      <formula>"Raster_UmweltVersorgung"</formula>
    </cfRule>
  </conditionalFormatting>
  <conditionalFormatting sqref="A6990">
    <cfRule type="cellIs" dxfId="2319" priority="2811" operator="equal">
      <formula>"Raster_Planungseinheiten"</formula>
    </cfRule>
    <cfRule type="cellIs" dxfId="2318" priority="2812" operator="equal">
      <formula>"Raster_UmweltVersorgung"</formula>
    </cfRule>
  </conditionalFormatting>
  <conditionalFormatting sqref="A6995">
    <cfRule type="cellIs" dxfId="2317" priority="2801" operator="equal">
      <formula>"Raster_Planungseinheiten"</formula>
    </cfRule>
    <cfRule type="cellIs" dxfId="2316" priority="2802" operator="equal">
      <formula>"Raster_UmweltVersorgung"</formula>
    </cfRule>
  </conditionalFormatting>
  <conditionalFormatting sqref="A6987">
    <cfRule type="cellIs" dxfId="2315" priority="2817" operator="equal">
      <formula>"Raster_Planungseinheiten"</formula>
    </cfRule>
    <cfRule type="cellIs" dxfId="2314" priority="2818" operator="equal">
      <formula>"Raster_UmweltVersorgung"</formula>
    </cfRule>
  </conditionalFormatting>
  <conditionalFormatting sqref="A6991">
    <cfRule type="cellIs" dxfId="2313" priority="2809" operator="equal">
      <formula>"Raster_Planungseinheiten"</formula>
    </cfRule>
    <cfRule type="cellIs" dxfId="2312" priority="2810" operator="equal">
      <formula>"Raster_UmweltVersorgung"</formula>
    </cfRule>
  </conditionalFormatting>
  <conditionalFormatting sqref="H6985">
    <cfRule type="cellIs" dxfId="2311" priority="2832" operator="equal">
      <formula>"nurGeometrie"</formula>
    </cfRule>
  </conditionalFormatting>
  <conditionalFormatting sqref="H6986">
    <cfRule type="cellIs" dxfId="2310" priority="2831" operator="equal">
      <formula>"nurGeometrie"</formula>
    </cfRule>
  </conditionalFormatting>
  <conditionalFormatting sqref="H6990">
    <cfRule type="cellIs" dxfId="2309" priority="2827" operator="equal">
      <formula>"nurGeometrie"</formula>
    </cfRule>
  </conditionalFormatting>
  <conditionalFormatting sqref="A6989">
    <cfRule type="cellIs" dxfId="2308" priority="2813" operator="equal">
      <formula>"Raster_Planungseinheiten"</formula>
    </cfRule>
    <cfRule type="cellIs" dxfId="2307" priority="2814" operator="equal">
      <formula>"Raster_UmweltVersorgung"</formula>
    </cfRule>
  </conditionalFormatting>
  <conditionalFormatting sqref="A6992">
    <cfRule type="cellIs" dxfId="2306" priority="2807" operator="equal">
      <formula>"Raster_Planungseinheiten"</formula>
    </cfRule>
    <cfRule type="cellIs" dxfId="2305" priority="2808" operator="equal">
      <formula>"Raster_UmweltVersorgung"</formula>
    </cfRule>
  </conditionalFormatting>
  <conditionalFormatting sqref="A6982">
    <cfRule type="cellIs" dxfId="2304" priority="2835" operator="equal">
      <formula>"Raster_Planungseinheiten"</formula>
    </cfRule>
    <cfRule type="cellIs" dxfId="2303" priority="2836" operator="equal">
      <formula>"Raster_UmweltVersorgung"</formula>
    </cfRule>
  </conditionalFormatting>
  <conditionalFormatting sqref="H6987">
    <cfRule type="cellIs" dxfId="2302" priority="2830" operator="equal">
      <formula>"nurGeometrie"</formula>
    </cfRule>
  </conditionalFormatting>
  <conditionalFormatting sqref="H6993">
    <cfRule type="cellIs" dxfId="2301" priority="2839" operator="equal">
      <formula>"nurGeometrie"</formula>
    </cfRule>
  </conditionalFormatting>
  <conditionalFormatting sqref="H6994">
    <cfRule type="cellIs" dxfId="2300" priority="2838" operator="equal">
      <formula>"nurGeometrie"</formula>
    </cfRule>
  </conditionalFormatting>
  <conditionalFormatting sqref="H6983">
    <cfRule type="cellIs" dxfId="2299" priority="2834" operator="equal">
      <formula>"nurGeometrie"</formula>
    </cfRule>
  </conditionalFormatting>
  <conditionalFormatting sqref="H6984">
    <cfRule type="cellIs" dxfId="2298" priority="2833" operator="equal">
      <formula>"nurGeometrie"</formula>
    </cfRule>
  </conditionalFormatting>
  <conditionalFormatting sqref="H6982">
    <cfRule type="cellIs" dxfId="2297" priority="2842" operator="equal">
      <formula>"nurGeometrie"</formula>
    </cfRule>
  </conditionalFormatting>
  <conditionalFormatting sqref="H6995">
    <cfRule type="cellIs" dxfId="2296" priority="2837" operator="equal">
      <formula>"nurGeometrie"</formula>
    </cfRule>
  </conditionalFormatting>
  <conditionalFormatting sqref="H6991">
    <cfRule type="cellIs" dxfId="2295" priority="2841" operator="equal">
      <formula>"nurGeometrie"</formula>
    </cfRule>
  </conditionalFormatting>
  <conditionalFormatting sqref="H6992">
    <cfRule type="cellIs" dxfId="2294" priority="2840" operator="equal">
      <formula>"nurGeometrie"</formula>
    </cfRule>
  </conditionalFormatting>
  <conditionalFormatting sqref="H6989">
    <cfRule type="cellIs" dxfId="2293" priority="2828" operator="equal">
      <formula>"nurGeometrie"</formula>
    </cfRule>
  </conditionalFormatting>
  <conditionalFormatting sqref="H6988">
    <cfRule type="cellIs" dxfId="2292" priority="2829" operator="equal">
      <formula>"nurGeometrie"</formula>
    </cfRule>
  </conditionalFormatting>
  <conditionalFormatting sqref="A6983">
    <cfRule type="cellIs" dxfId="2291" priority="2825" operator="equal">
      <formula>"Raster_Planungseinheiten"</formula>
    </cfRule>
    <cfRule type="cellIs" dxfId="2290" priority="2826" operator="equal">
      <formula>"Raster_UmweltVersorgung"</formula>
    </cfRule>
  </conditionalFormatting>
  <conditionalFormatting sqref="A6985">
    <cfRule type="cellIs" dxfId="2289" priority="2821" operator="equal">
      <formula>"Raster_Planungseinheiten"</formula>
    </cfRule>
    <cfRule type="cellIs" dxfId="2288" priority="2822" operator="equal">
      <formula>"Raster_UmweltVersorgung"</formula>
    </cfRule>
  </conditionalFormatting>
  <conditionalFormatting sqref="A6986">
    <cfRule type="cellIs" dxfId="2287" priority="2819" operator="equal">
      <formula>"Raster_Planungseinheiten"</formula>
    </cfRule>
    <cfRule type="cellIs" dxfId="2286" priority="2820" operator="equal">
      <formula>"Raster_UmweltVersorgung"</formula>
    </cfRule>
  </conditionalFormatting>
  <conditionalFormatting sqref="A6993">
    <cfRule type="cellIs" dxfId="2285" priority="2805" operator="equal">
      <formula>"Raster_Planungseinheiten"</formula>
    </cfRule>
    <cfRule type="cellIs" dxfId="2284" priority="2806" operator="equal">
      <formula>"Raster_UmweltVersorgung"</formula>
    </cfRule>
  </conditionalFormatting>
  <conditionalFormatting sqref="A6994">
    <cfRule type="cellIs" dxfId="2283" priority="2803" operator="equal">
      <formula>"Raster_Planungseinheiten"</formula>
    </cfRule>
    <cfRule type="cellIs" dxfId="2282" priority="2804" operator="equal">
      <formula>"Raster_UmweltVersorgung"</formula>
    </cfRule>
  </conditionalFormatting>
  <conditionalFormatting sqref="A7002">
    <cfRule type="cellIs" dxfId="2281" priority="2773" operator="equal">
      <formula>"Raster_Planungseinheiten"</formula>
    </cfRule>
    <cfRule type="cellIs" dxfId="2280" priority="2774" operator="equal">
      <formula>"Raster_UmweltVersorgung"</formula>
    </cfRule>
  </conditionalFormatting>
  <conditionalFormatting sqref="A6998">
    <cfRule type="cellIs" dxfId="2279" priority="2781" operator="equal">
      <formula>"Raster_Planungseinheiten"</formula>
    </cfRule>
    <cfRule type="cellIs" dxfId="2278" priority="2782" operator="equal">
      <formula>"Raster_UmweltVersorgung"</formula>
    </cfRule>
  </conditionalFormatting>
  <conditionalFormatting sqref="A7004">
    <cfRule type="cellIs" dxfId="2277" priority="2769" operator="equal">
      <formula>"Raster_Planungseinheiten"</formula>
    </cfRule>
    <cfRule type="cellIs" dxfId="2276" priority="2770" operator="equal">
      <formula>"Raster_UmweltVersorgung"</formula>
    </cfRule>
  </conditionalFormatting>
  <conditionalFormatting sqref="A7009">
    <cfRule type="cellIs" dxfId="2275" priority="2759" operator="equal">
      <formula>"Raster_Planungseinheiten"</formula>
    </cfRule>
    <cfRule type="cellIs" dxfId="2274" priority="2760" operator="equal">
      <formula>"Raster_UmweltVersorgung"</formula>
    </cfRule>
  </conditionalFormatting>
  <conditionalFormatting sqref="A7001">
    <cfRule type="cellIs" dxfId="2273" priority="2775" operator="equal">
      <formula>"Raster_Planungseinheiten"</formula>
    </cfRule>
    <cfRule type="cellIs" dxfId="2272" priority="2776" operator="equal">
      <formula>"Raster_UmweltVersorgung"</formula>
    </cfRule>
  </conditionalFormatting>
  <conditionalFormatting sqref="A7005">
    <cfRule type="cellIs" dxfId="2271" priority="2767" operator="equal">
      <formula>"Raster_Planungseinheiten"</formula>
    </cfRule>
    <cfRule type="cellIs" dxfId="2270" priority="2768" operator="equal">
      <formula>"Raster_UmweltVersorgung"</formula>
    </cfRule>
  </conditionalFormatting>
  <conditionalFormatting sqref="H6999">
    <cfRule type="cellIs" dxfId="2269" priority="2790" operator="equal">
      <formula>"nurGeometrie"</formula>
    </cfRule>
  </conditionalFormatting>
  <conditionalFormatting sqref="H7000">
    <cfRule type="cellIs" dxfId="2268" priority="2789" operator="equal">
      <formula>"nurGeometrie"</formula>
    </cfRule>
  </conditionalFormatting>
  <conditionalFormatting sqref="H7004">
    <cfRule type="cellIs" dxfId="2267" priority="2785" operator="equal">
      <formula>"nurGeometrie"</formula>
    </cfRule>
  </conditionalFormatting>
  <conditionalFormatting sqref="A7003">
    <cfRule type="cellIs" dxfId="2266" priority="2771" operator="equal">
      <formula>"Raster_Planungseinheiten"</formula>
    </cfRule>
    <cfRule type="cellIs" dxfId="2265" priority="2772" operator="equal">
      <formula>"Raster_UmweltVersorgung"</formula>
    </cfRule>
  </conditionalFormatting>
  <conditionalFormatting sqref="A7006">
    <cfRule type="cellIs" dxfId="2264" priority="2765" operator="equal">
      <formula>"Raster_Planungseinheiten"</formula>
    </cfRule>
    <cfRule type="cellIs" dxfId="2263" priority="2766" operator="equal">
      <formula>"Raster_UmweltVersorgung"</formula>
    </cfRule>
  </conditionalFormatting>
  <conditionalFormatting sqref="A6996">
    <cfRule type="cellIs" dxfId="2262" priority="2793" operator="equal">
      <formula>"Raster_Planungseinheiten"</formula>
    </cfRule>
    <cfRule type="cellIs" dxfId="2261" priority="2794" operator="equal">
      <formula>"Raster_UmweltVersorgung"</formula>
    </cfRule>
  </conditionalFormatting>
  <conditionalFormatting sqref="H7001">
    <cfRule type="cellIs" dxfId="2260" priority="2788" operator="equal">
      <formula>"nurGeometrie"</formula>
    </cfRule>
  </conditionalFormatting>
  <conditionalFormatting sqref="H7007">
    <cfRule type="cellIs" dxfId="2259" priority="2797" operator="equal">
      <formula>"nurGeometrie"</formula>
    </cfRule>
  </conditionalFormatting>
  <conditionalFormatting sqref="H7008">
    <cfRule type="cellIs" dxfId="2258" priority="2796" operator="equal">
      <formula>"nurGeometrie"</formula>
    </cfRule>
  </conditionalFormatting>
  <conditionalFormatting sqref="H6997">
    <cfRule type="cellIs" dxfId="2257" priority="2792" operator="equal">
      <formula>"nurGeometrie"</formula>
    </cfRule>
  </conditionalFormatting>
  <conditionalFormatting sqref="H6998">
    <cfRule type="cellIs" dxfId="2256" priority="2791" operator="equal">
      <formula>"nurGeometrie"</formula>
    </cfRule>
  </conditionalFormatting>
  <conditionalFormatting sqref="H6996">
    <cfRule type="cellIs" dxfId="2255" priority="2800" operator="equal">
      <formula>"nurGeometrie"</formula>
    </cfRule>
  </conditionalFormatting>
  <conditionalFormatting sqref="H7009">
    <cfRule type="cellIs" dxfId="2254" priority="2795" operator="equal">
      <formula>"nurGeometrie"</formula>
    </cfRule>
  </conditionalFormatting>
  <conditionalFormatting sqref="H7005">
    <cfRule type="cellIs" dxfId="2253" priority="2799" operator="equal">
      <formula>"nurGeometrie"</formula>
    </cfRule>
  </conditionalFormatting>
  <conditionalFormatting sqref="H7006">
    <cfRule type="cellIs" dxfId="2252" priority="2798" operator="equal">
      <formula>"nurGeometrie"</formula>
    </cfRule>
  </conditionalFormatting>
  <conditionalFormatting sqref="H7003">
    <cfRule type="cellIs" dxfId="2251" priority="2786" operator="equal">
      <formula>"nurGeometrie"</formula>
    </cfRule>
  </conditionalFormatting>
  <conditionalFormatting sqref="H7002">
    <cfRule type="cellIs" dxfId="2250" priority="2787" operator="equal">
      <formula>"nurGeometrie"</formula>
    </cfRule>
  </conditionalFormatting>
  <conditionalFormatting sqref="A6997">
    <cfRule type="cellIs" dxfId="2249" priority="2783" operator="equal">
      <formula>"Raster_Planungseinheiten"</formula>
    </cfRule>
    <cfRule type="cellIs" dxfId="2248" priority="2784" operator="equal">
      <formula>"Raster_UmweltVersorgung"</formula>
    </cfRule>
  </conditionalFormatting>
  <conditionalFormatting sqref="A6999">
    <cfRule type="cellIs" dxfId="2247" priority="2779" operator="equal">
      <formula>"Raster_Planungseinheiten"</formula>
    </cfRule>
    <cfRule type="cellIs" dxfId="2246" priority="2780" operator="equal">
      <formula>"Raster_UmweltVersorgung"</formula>
    </cfRule>
  </conditionalFormatting>
  <conditionalFormatting sqref="A7000">
    <cfRule type="cellIs" dxfId="2245" priority="2777" operator="equal">
      <formula>"Raster_Planungseinheiten"</formula>
    </cfRule>
    <cfRule type="cellIs" dxfId="2244" priority="2778" operator="equal">
      <formula>"Raster_UmweltVersorgung"</formula>
    </cfRule>
  </conditionalFormatting>
  <conditionalFormatting sqref="A7007">
    <cfRule type="cellIs" dxfId="2243" priority="2763" operator="equal">
      <formula>"Raster_Planungseinheiten"</formula>
    </cfRule>
    <cfRule type="cellIs" dxfId="2242" priority="2764" operator="equal">
      <formula>"Raster_UmweltVersorgung"</formula>
    </cfRule>
  </conditionalFormatting>
  <conditionalFormatting sqref="A7008">
    <cfRule type="cellIs" dxfId="2241" priority="2761" operator="equal">
      <formula>"Raster_Planungseinheiten"</formula>
    </cfRule>
    <cfRule type="cellIs" dxfId="2240" priority="2762" operator="equal">
      <formula>"Raster_UmweltVersorgung"</formula>
    </cfRule>
  </conditionalFormatting>
  <conditionalFormatting sqref="A7010">
    <cfRule type="cellIs" dxfId="2239" priority="2749" operator="equal">
      <formula>"Raster_Planungseinheiten"</formula>
    </cfRule>
    <cfRule type="cellIs" dxfId="2238" priority="2750" operator="equal">
      <formula>"Raster_UmweltVersorgung"</formula>
    </cfRule>
  </conditionalFormatting>
  <conditionalFormatting sqref="H7012">
    <cfRule type="cellIs" dxfId="2237" priority="2751" operator="equal">
      <formula>"nurGeometrie"</formula>
    </cfRule>
  </conditionalFormatting>
  <conditionalFormatting sqref="H7015">
    <cfRule type="cellIs" dxfId="2236" priority="2756" operator="equal">
      <formula>"nurGeometrie"</formula>
    </cfRule>
  </conditionalFormatting>
  <conditionalFormatting sqref="H7016">
    <cfRule type="cellIs" dxfId="2235" priority="2755" operator="equal">
      <formula>"nurGeometrie"</formula>
    </cfRule>
  </conditionalFormatting>
  <conditionalFormatting sqref="H7017">
    <cfRule type="cellIs" dxfId="2234" priority="2754" operator="equal">
      <formula>"nurGeometrie"</formula>
    </cfRule>
  </conditionalFormatting>
  <conditionalFormatting sqref="H7013">
    <cfRule type="cellIs" dxfId="2233" priority="2758" operator="equal">
      <formula>"nurGeometrie"</formula>
    </cfRule>
  </conditionalFormatting>
  <conditionalFormatting sqref="H7014">
    <cfRule type="cellIs" dxfId="2232" priority="2757" operator="equal">
      <formula>"nurGeometrie"</formula>
    </cfRule>
  </conditionalFormatting>
  <conditionalFormatting sqref="H7011">
    <cfRule type="cellIs" dxfId="2231" priority="2752" operator="equal">
      <formula>"nurGeometrie"</formula>
    </cfRule>
  </conditionalFormatting>
  <conditionalFormatting sqref="H7010">
    <cfRule type="cellIs" dxfId="2230" priority="2753" operator="equal">
      <formula>"nurGeometrie"</formula>
    </cfRule>
  </conditionalFormatting>
  <conditionalFormatting sqref="A7011">
    <cfRule type="cellIs" dxfId="2229" priority="2747" operator="equal">
      <formula>"Raster_Planungseinheiten"</formula>
    </cfRule>
    <cfRule type="cellIs" dxfId="2228" priority="2748" operator="equal">
      <formula>"Raster_UmweltVersorgung"</formula>
    </cfRule>
  </conditionalFormatting>
  <conditionalFormatting sqref="A7012">
    <cfRule type="cellIs" dxfId="2227" priority="2745" operator="equal">
      <formula>"Raster_Planungseinheiten"</formula>
    </cfRule>
    <cfRule type="cellIs" dxfId="2226" priority="2746" operator="equal">
      <formula>"Raster_UmweltVersorgung"</formula>
    </cfRule>
  </conditionalFormatting>
  <conditionalFormatting sqref="A7013">
    <cfRule type="cellIs" dxfId="2225" priority="2743" operator="equal">
      <formula>"Raster_Planungseinheiten"</formula>
    </cfRule>
    <cfRule type="cellIs" dxfId="2224" priority="2744" operator="equal">
      <formula>"Raster_UmweltVersorgung"</formula>
    </cfRule>
  </conditionalFormatting>
  <conditionalFormatting sqref="A7014">
    <cfRule type="cellIs" dxfId="2223" priority="2741" operator="equal">
      <formula>"Raster_Planungseinheiten"</formula>
    </cfRule>
    <cfRule type="cellIs" dxfId="2222" priority="2742" operator="equal">
      <formula>"Raster_UmweltVersorgung"</formula>
    </cfRule>
  </conditionalFormatting>
  <conditionalFormatting sqref="A7015">
    <cfRule type="cellIs" dxfId="2221" priority="2739" operator="equal">
      <formula>"Raster_Planungseinheiten"</formula>
    </cfRule>
    <cfRule type="cellIs" dxfId="2220" priority="2740" operator="equal">
      <formula>"Raster_UmweltVersorgung"</formula>
    </cfRule>
  </conditionalFormatting>
  <conditionalFormatting sqref="A7016">
    <cfRule type="cellIs" dxfId="2219" priority="2737" operator="equal">
      <formula>"Raster_Planungseinheiten"</formula>
    </cfRule>
    <cfRule type="cellIs" dxfId="2218" priority="2738" operator="equal">
      <formula>"Raster_UmweltVersorgung"</formula>
    </cfRule>
  </conditionalFormatting>
  <conditionalFormatting sqref="A7017">
    <cfRule type="cellIs" dxfId="2217" priority="2735" operator="equal">
      <formula>"Raster_Planungseinheiten"</formula>
    </cfRule>
    <cfRule type="cellIs" dxfId="2216" priority="2736" operator="equal">
      <formula>"Raster_UmweltVersorgung"</formula>
    </cfRule>
  </conditionalFormatting>
  <conditionalFormatting sqref="A7018">
    <cfRule type="cellIs" dxfId="2215" priority="2725" operator="equal">
      <formula>"Raster_Planungseinheiten"</formula>
    </cfRule>
    <cfRule type="cellIs" dxfId="2214" priority="2726" operator="equal">
      <formula>"Raster_UmweltVersorgung"</formula>
    </cfRule>
  </conditionalFormatting>
  <conditionalFormatting sqref="H7020">
    <cfRule type="cellIs" dxfId="2213" priority="2727" operator="equal">
      <formula>"nurGeometrie"</formula>
    </cfRule>
  </conditionalFormatting>
  <conditionalFormatting sqref="H7023">
    <cfRule type="cellIs" dxfId="2212" priority="2732" operator="equal">
      <formula>"nurGeometrie"</formula>
    </cfRule>
  </conditionalFormatting>
  <conditionalFormatting sqref="H7024">
    <cfRule type="cellIs" dxfId="2211" priority="2731" operator="equal">
      <formula>"nurGeometrie"</formula>
    </cfRule>
  </conditionalFormatting>
  <conditionalFormatting sqref="H7025">
    <cfRule type="cellIs" dxfId="2210" priority="2730" operator="equal">
      <formula>"nurGeometrie"</formula>
    </cfRule>
  </conditionalFormatting>
  <conditionalFormatting sqref="H7021">
    <cfRule type="cellIs" dxfId="2209" priority="2734" operator="equal">
      <formula>"nurGeometrie"</formula>
    </cfRule>
  </conditionalFormatting>
  <conditionalFormatting sqref="H7022">
    <cfRule type="cellIs" dxfId="2208" priority="2733" operator="equal">
      <formula>"nurGeometrie"</formula>
    </cfRule>
  </conditionalFormatting>
  <conditionalFormatting sqref="H7019">
    <cfRule type="cellIs" dxfId="2207" priority="2728" operator="equal">
      <formula>"nurGeometrie"</formula>
    </cfRule>
  </conditionalFormatting>
  <conditionalFormatting sqref="H7018">
    <cfRule type="cellIs" dxfId="2206" priority="2729" operator="equal">
      <formula>"nurGeometrie"</formula>
    </cfRule>
  </conditionalFormatting>
  <conditionalFormatting sqref="A7019">
    <cfRule type="cellIs" dxfId="2205" priority="2723" operator="equal">
      <formula>"Raster_Planungseinheiten"</formula>
    </cfRule>
    <cfRule type="cellIs" dxfId="2204" priority="2724" operator="equal">
      <formula>"Raster_UmweltVersorgung"</formula>
    </cfRule>
  </conditionalFormatting>
  <conditionalFormatting sqref="A7020">
    <cfRule type="cellIs" dxfId="2203" priority="2721" operator="equal">
      <formula>"Raster_Planungseinheiten"</formula>
    </cfRule>
    <cfRule type="cellIs" dxfId="2202" priority="2722" operator="equal">
      <formula>"Raster_UmweltVersorgung"</formula>
    </cfRule>
  </conditionalFormatting>
  <conditionalFormatting sqref="A7021">
    <cfRule type="cellIs" dxfId="2201" priority="2719" operator="equal">
      <formula>"Raster_Planungseinheiten"</formula>
    </cfRule>
    <cfRule type="cellIs" dxfId="2200" priority="2720" operator="equal">
      <formula>"Raster_UmweltVersorgung"</formula>
    </cfRule>
  </conditionalFormatting>
  <conditionalFormatting sqref="A7022">
    <cfRule type="cellIs" dxfId="2199" priority="2717" operator="equal">
      <formula>"Raster_Planungseinheiten"</formula>
    </cfRule>
    <cfRule type="cellIs" dxfId="2198" priority="2718" operator="equal">
      <formula>"Raster_UmweltVersorgung"</formula>
    </cfRule>
  </conditionalFormatting>
  <conditionalFormatting sqref="A7023">
    <cfRule type="cellIs" dxfId="2197" priority="2715" operator="equal">
      <formula>"Raster_Planungseinheiten"</formula>
    </cfRule>
    <cfRule type="cellIs" dxfId="2196" priority="2716" operator="equal">
      <formula>"Raster_UmweltVersorgung"</formula>
    </cfRule>
  </conditionalFormatting>
  <conditionalFormatting sqref="A7024">
    <cfRule type="cellIs" dxfId="2195" priority="2713" operator="equal">
      <formula>"Raster_Planungseinheiten"</formula>
    </cfRule>
    <cfRule type="cellIs" dxfId="2194" priority="2714" operator="equal">
      <formula>"Raster_UmweltVersorgung"</formula>
    </cfRule>
  </conditionalFormatting>
  <conditionalFormatting sqref="A7025">
    <cfRule type="cellIs" dxfId="2193" priority="2711" operator="equal">
      <formula>"Raster_Planungseinheiten"</formula>
    </cfRule>
    <cfRule type="cellIs" dxfId="2192" priority="2712" operator="equal">
      <formula>"Raster_UmweltVersorgung"</formula>
    </cfRule>
  </conditionalFormatting>
  <conditionalFormatting sqref="A7026">
    <cfRule type="cellIs" dxfId="2191" priority="2701" operator="equal">
      <formula>"Raster_Planungseinheiten"</formula>
    </cfRule>
    <cfRule type="cellIs" dxfId="2190" priority="2702" operator="equal">
      <formula>"Raster_UmweltVersorgung"</formula>
    </cfRule>
  </conditionalFormatting>
  <conditionalFormatting sqref="H7028">
    <cfRule type="cellIs" dxfId="2189" priority="2703" operator="equal">
      <formula>"nurGeometrie"</formula>
    </cfRule>
  </conditionalFormatting>
  <conditionalFormatting sqref="H7031">
    <cfRule type="cellIs" dxfId="2188" priority="2708" operator="equal">
      <formula>"nurGeometrie"</formula>
    </cfRule>
  </conditionalFormatting>
  <conditionalFormatting sqref="H7032">
    <cfRule type="cellIs" dxfId="2187" priority="2707" operator="equal">
      <formula>"nurGeometrie"</formula>
    </cfRule>
  </conditionalFormatting>
  <conditionalFormatting sqref="H7033">
    <cfRule type="cellIs" dxfId="2186" priority="2706" operator="equal">
      <formula>"nurGeometrie"</formula>
    </cfRule>
  </conditionalFormatting>
  <conditionalFormatting sqref="H7029">
    <cfRule type="cellIs" dxfId="2185" priority="2710" operator="equal">
      <formula>"nurGeometrie"</formula>
    </cfRule>
  </conditionalFormatting>
  <conditionalFormatting sqref="H7030">
    <cfRule type="cellIs" dxfId="2184" priority="2709" operator="equal">
      <formula>"nurGeometrie"</formula>
    </cfRule>
  </conditionalFormatting>
  <conditionalFormatting sqref="H7027">
    <cfRule type="cellIs" dxfId="2183" priority="2704" operator="equal">
      <formula>"nurGeometrie"</formula>
    </cfRule>
  </conditionalFormatting>
  <conditionalFormatting sqref="H7026">
    <cfRule type="cellIs" dxfId="2182" priority="2705" operator="equal">
      <formula>"nurGeometrie"</formula>
    </cfRule>
  </conditionalFormatting>
  <conditionalFormatting sqref="A7027">
    <cfRule type="cellIs" dxfId="2181" priority="2699" operator="equal">
      <formula>"Raster_Planungseinheiten"</formula>
    </cfRule>
    <cfRule type="cellIs" dxfId="2180" priority="2700" operator="equal">
      <formula>"Raster_UmweltVersorgung"</formula>
    </cfRule>
  </conditionalFormatting>
  <conditionalFormatting sqref="A7028">
    <cfRule type="cellIs" dxfId="2179" priority="2697" operator="equal">
      <formula>"Raster_Planungseinheiten"</formula>
    </cfRule>
    <cfRule type="cellIs" dxfId="2178" priority="2698" operator="equal">
      <formula>"Raster_UmweltVersorgung"</formula>
    </cfRule>
  </conditionalFormatting>
  <conditionalFormatting sqref="A7029">
    <cfRule type="cellIs" dxfId="2177" priority="2695" operator="equal">
      <formula>"Raster_Planungseinheiten"</formula>
    </cfRule>
    <cfRule type="cellIs" dxfId="2176" priority="2696" operator="equal">
      <formula>"Raster_UmweltVersorgung"</formula>
    </cfRule>
  </conditionalFormatting>
  <conditionalFormatting sqref="A7030">
    <cfRule type="cellIs" dxfId="2175" priority="2693" operator="equal">
      <formula>"Raster_Planungseinheiten"</formula>
    </cfRule>
    <cfRule type="cellIs" dxfId="2174" priority="2694" operator="equal">
      <formula>"Raster_UmweltVersorgung"</formula>
    </cfRule>
  </conditionalFormatting>
  <conditionalFormatting sqref="A7033">
    <cfRule type="cellIs" dxfId="2173" priority="2689" operator="equal">
      <formula>"Raster_Planungseinheiten"</formula>
    </cfRule>
    <cfRule type="cellIs" dxfId="2172" priority="2690" operator="equal">
      <formula>"Raster_UmweltVersorgung"</formula>
    </cfRule>
  </conditionalFormatting>
  <conditionalFormatting sqref="A7043">
    <cfRule type="cellIs" dxfId="2171" priority="2655" operator="equal">
      <formula>"Raster_Planungseinheiten"</formula>
    </cfRule>
    <cfRule type="cellIs" dxfId="2170" priority="2656" operator="equal">
      <formula>"Raster_UmweltVersorgung"</formula>
    </cfRule>
  </conditionalFormatting>
  <conditionalFormatting sqref="H7062">
    <cfRule type="cellIs" dxfId="2169" priority="2591" operator="equal">
      <formula>"nurGeometrie"</formula>
    </cfRule>
  </conditionalFormatting>
  <conditionalFormatting sqref="H7037">
    <cfRule type="cellIs" dxfId="2168" priority="2684" operator="equal">
      <formula>"nurGeometrie"</formula>
    </cfRule>
  </conditionalFormatting>
  <conditionalFormatting sqref="H7178">
    <cfRule type="cellIs" dxfId="2167" priority="2259" operator="equal">
      <formula>"nurGeometrie"</formula>
    </cfRule>
  </conditionalFormatting>
  <conditionalFormatting sqref="H7179">
    <cfRule type="cellIs" dxfId="2166" priority="2258" operator="equal">
      <formula>"nurGeometrie"</formula>
    </cfRule>
  </conditionalFormatting>
  <conditionalFormatting sqref="H7035">
    <cfRule type="cellIs" dxfId="2165" priority="2686" operator="equal">
      <formula>"nurGeometrie"</formula>
    </cfRule>
  </conditionalFormatting>
  <conditionalFormatting sqref="H7036">
    <cfRule type="cellIs" dxfId="2164" priority="2685" operator="equal">
      <formula>"nurGeometrie"</formula>
    </cfRule>
  </conditionalFormatting>
  <conditionalFormatting sqref="H7061">
    <cfRule type="cellIs" dxfId="2163" priority="2592" operator="equal">
      <formula>"nurGeometrie"</formula>
    </cfRule>
  </conditionalFormatting>
  <conditionalFormatting sqref="H7034">
    <cfRule type="cellIs" dxfId="2162" priority="2681" operator="equal">
      <formula>"nurGeometrie"</formula>
    </cfRule>
  </conditionalFormatting>
  <conditionalFormatting sqref="A7049">
    <cfRule type="cellIs" dxfId="2161" priority="2622" operator="equal">
      <formula>"Raster_Planungseinheiten"</formula>
    </cfRule>
    <cfRule type="cellIs" dxfId="2160" priority="2623" operator="equal">
      <formula>"Raster_UmweltVersorgung"</formula>
    </cfRule>
  </conditionalFormatting>
  <conditionalFormatting sqref="A7242">
    <cfRule type="cellIs" dxfId="2159" priority="2044" operator="equal">
      <formula>"Raster_Planungseinheiten"</formula>
    </cfRule>
    <cfRule type="cellIs" dxfId="2158" priority="2045" operator="equal">
      <formula>"Raster_UmweltVersorgung"</formula>
    </cfRule>
  </conditionalFormatting>
  <conditionalFormatting sqref="A7139">
    <cfRule type="cellIs" dxfId="2157" priority="2354" operator="equal">
      <formula>"Raster_Planungseinheiten"</formula>
    </cfRule>
    <cfRule type="cellIs" dxfId="2156" priority="2355" operator="equal">
      <formula>"Raster_UmweltVersorgung"</formula>
    </cfRule>
  </conditionalFormatting>
  <conditionalFormatting sqref="H7040">
    <cfRule type="cellIs" dxfId="2155" priority="2663" operator="equal">
      <formula>"nurGeometrie"</formula>
    </cfRule>
  </conditionalFormatting>
  <conditionalFormatting sqref="H7043">
    <cfRule type="cellIs" dxfId="2154" priority="2666" operator="equal">
      <formula>"nurGeometrie"</formula>
    </cfRule>
  </conditionalFormatting>
  <conditionalFormatting sqref="H7044">
    <cfRule type="cellIs" dxfId="2153" priority="2665" operator="equal">
      <formula>"nurGeometrie"</formula>
    </cfRule>
  </conditionalFormatting>
  <conditionalFormatting sqref="H7045">
    <cfRule type="cellIs" dxfId="2152" priority="2664" operator="equal">
      <formula>"nurGeometrie"</formula>
    </cfRule>
  </conditionalFormatting>
  <conditionalFormatting sqref="H7041">
    <cfRule type="cellIs" dxfId="2151" priority="2668" operator="equal">
      <formula>"nurGeometrie"</formula>
    </cfRule>
  </conditionalFormatting>
  <conditionalFormatting sqref="H7042">
    <cfRule type="cellIs" dxfId="2150" priority="2667" operator="equal">
      <formula>"nurGeometrie"</formula>
    </cfRule>
  </conditionalFormatting>
  <conditionalFormatting sqref="A7040">
    <cfRule type="cellIs" dxfId="2149" priority="2661" operator="equal">
      <formula>"Raster_Planungseinheiten"</formula>
    </cfRule>
    <cfRule type="cellIs" dxfId="2148" priority="2662" operator="equal">
      <formula>"Raster_UmweltVersorgung"</formula>
    </cfRule>
  </conditionalFormatting>
  <conditionalFormatting sqref="A7041">
    <cfRule type="cellIs" dxfId="2147" priority="2659" operator="equal">
      <formula>"Raster_Planungseinheiten"</formula>
    </cfRule>
    <cfRule type="cellIs" dxfId="2146" priority="2660" operator="equal">
      <formula>"Raster_UmweltVersorgung"</formula>
    </cfRule>
  </conditionalFormatting>
  <conditionalFormatting sqref="A7060">
    <cfRule type="cellIs" dxfId="2145" priority="2589" operator="equal">
      <formula>"Raster_Planungseinheiten"</formula>
    </cfRule>
    <cfRule type="cellIs" dxfId="2144" priority="2590" operator="equal">
      <formula>"Raster_UmweltVersorgung"</formula>
    </cfRule>
  </conditionalFormatting>
  <conditionalFormatting sqref="A7061">
    <cfRule type="cellIs" dxfId="2143" priority="2587" operator="equal">
      <formula>"Raster_Planungseinheiten"</formula>
    </cfRule>
    <cfRule type="cellIs" dxfId="2142" priority="2588" operator="equal">
      <formula>"Raster_UmweltVersorgung"</formula>
    </cfRule>
  </conditionalFormatting>
  <conditionalFormatting sqref="H7048">
    <cfRule type="cellIs" dxfId="2141" priority="2643" operator="equal">
      <formula>"nurGeometrie"</formula>
    </cfRule>
  </conditionalFormatting>
  <conditionalFormatting sqref="H7071">
    <cfRule type="cellIs" dxfId="2140" priority="2582" operator="equal">
      <formula>"nurGeometrie"</formula>
    </cfRule>
  </conditionalFormatting>
  <conditionalFormatting sqref="H7072">
    <cfRule type="cellIs" dxfId="2139" priority="2581" operator="equal">
      <formula>"nurGeometrie"</formula>
    </cfRule>
  </conditionalFormatting>
  <conditionalFormatting sqref="H7147">
    <cfRule type="cellIs" dxfId="2138" priority="2382" operator="equal">
      <formula>"nurGeometrie"</formula>
    </cfRule>
  </conditionalFormatting>
  <conditionalFormatting sqref="H7069">
    <cfRule type="cellIs" dxfId="2137" priority="2584" operator="equal">
      <formula>"nurGeometrie"</formula>
    </cfRule>
  </conditionalFormatting>
  <conditionalFormatting sqref="H7070">
    <cfRule type="cellIs" dxfId="2136" priority="2583" operator="equal">
      <formula>"nurGeometrie"</formula>
    </cfRule>
  </conditionalFormatting>
  <conditionalFormatting sqref="H7135">
    <cfRule type="cellIs" dxfId="2135" priority="2380" operator="equal">
      <formula>"nurGeometrie"</formula>
    </cfRule>
  </conditionalFormatting>
  <conditionalFormatting sqref="H7134">
    <cfRule type="cellIs" dxfId="2134" priority="2381" operator="equal">
      <formula>"nurGeometrie"</formula>
    </cfRule>
  </conditionalFormatting>
  <conditionalFormatting sqref="A7145">
    <cfRule type="cellIs" dxfId="2133" priority="2367" operator="equal">
      <formula>"Raster_Planungseinheiten"</formula>
    </cfRule>
    <cfRule type="cellIs" dxfId="2132" priority="2368" operator="equal">
      <formula>"Raster_UmweltVersorgung"</formula>
    </cfRule>
  </conditionalFormatting>
  <conditionalFormatting sqref="A7189">
    <cfRule type="cellIs" dxfId="2131" priority="2225" operator="equal">
      <formula>"Raster_Planungseinheiten"</formula>
    </cfRule>
    <cfRule type="cellIs" dxfId="2130" priority="2226" operator="equal">
      <formula>"Raster_UmweltVersorgung"</formula>
    </cfRule>
  </conditionalFormatting>
  <conditionalFormatting sqref="A7137">
    <cfRule type="cellIs" dxfId="2129" priority="2358" operator="equal">
      <formula>"Raster_Planungseinheiten"</formula>
    </cfRule>
    <cfRule type="cellIs" dxfId="2128" priority="2359" operator="equal">
      <formula>"Raster_UmweltVersorgung"</formula>
    </cfRule>
  </conditionalFormatting>
  <conditionalFormatting sqref="H7050">
    <cfRule type="cellIs" dxfId="2127" priority="2625" operator="equal">
      <formula>"nurGeometrie"</formula>
    </cfRule>
  </conditionalFormatting>
  <conditionalFormatting sqref="H7051">
    <cfRule type="cellIs" dxfId="2126" priority="2624" operator="equal">
      <formula>"nurGeometrie"</formula>
    </cfRule>
  </conditionalFormatting>
  <conditionalFormatting sqref="H7241">
    <cfRule type="cellIs" dxfId="2125" priority="2050" operator="equal">
      <formula>"nurGeometrie"</formula>
    </cfRule>
  </conditionalFormatting>
  <conditionalFormatting sqref="A7053">
    <cfRule type="cellIs" dxfId="2124" priority="2611" operator="equal">
      <formula>"Raster_Planungseinheiten"</formula>
    </cfRule>
    <cfRule type="cellIs" dxfId="2123" priority="2612" operator="equal">
      <formula>"Raster_UmweltVersorgung"</formula>
    </cfRule>
  </conditionalFormatting>
  <conditionalFormatting sqref="A7054">
    <cfRule type="cellIs" dxfId="2122" priority="2609" operator="equal">
      <formula>"Raster_Planungseinheiten"</formula>
    </cfRule>
    <cfRule type="cellIs" dxfId="2121" priority="2610" operator="equal">
      <formula>"Raster_UmweltVersorgung"</formula>
    </cfRule>
  </conditionalFormatting>
  <conditionalFormatting sqref="H7052">
    <cfRule type="cellIs" dxfId="2120" priority="2617" operator="equal">
      <formula>"nurGeometrie"</formula>
    </cfRule>
  </conditionalFormatting>
  <conditionalFormatting sqref="A7052">
    <cfRule type="cellIs" dxfId="2119" priority="2613" operator="equal">
      <formula>"Raster_Planungseinheiten"</formula>
    </cfRule>
    <cfRule type="cellIs" dxfId="2118" priority="2614" operator="equal">
      <formula>"Raster_UmweltVersorgung"</formula>
    </cfRule>
  </conditionalFormatting>
  <conditionalFormatting sqref="H7053">
    <cfRule type="cellIs" dxfId="2117" priority="2616" operator="equal">
      <formula>"nurGeometrie"</formula>
    </cfRule>
  </conditionalFormatting>
  <conditionalFormatting sqref="H7054">
    <cfRule type="cellIs" dxfId="2116" priority="2615" operator="equal">
      <formula>"nurGeometrie"</formula>
    </cfRule>
  </conditionalFormatting>
  <conditionalFormatting sqref="A7063">
    <cfRule type="cellIs" dxfId="2115" priority="2602" operator="equal">
      <formula>"Raster_Planungseinheiten"</formula>
    </cfRule>
    <cfRule type="cellIs" dxfId="2114" priority="2603" operator="equal">
      <formula>"Raster_UmweltVersorgung"</formula>
    </cfRule>
  </conditionalFormatting>
  <conditionalFormatting sqref="A7066">
    <cfRule type="cellIs" dxfId="2113" priority="2596" operator="equal">
      <formula>"Raster_Planungseinheiten"</formula>
    </cfRule>
    <cfRule type="cellIs" dxfId="2112" priority="2597" operator="equal">
      <formula>"Raster_UmweltVersorgung"</formula>
    </cfRule>
  </conditionalFormatting>
  <conditionalFormatting sqref="H7066">
    <cfRule type="cellIs" dxfId="2111" priority="2605" operator="equal">
      <formula>"nurGeometrie"</formula>
    </cfRule>
  </conditionalFormatting>
  <conditionalFormatting sqref="H7065">
    <cfRule type="cellIs" dxfId="2110" priority="2606" operator="equal">
      <formula>"nurGeometrie"</formula>
    </cfRule>
  </conditionalFormatting>
  <conditionalFormatting sqref="H7063">
    <cfRule type="cellIs" dxfId="2109" priority="2608" operator="equal">
      <formula>"nurGeometrie"</formula>
    </cfRule>
  </conditionalFormatting>
  <conditionalFormatting sqref="A7064">
    <cfRule type="cellIs" dxfId="2108" priority="2600" operator="equal">
      <formula>"Raster_Planungseinheiten"</formula>
    </cfRule>
    <cfRule type="cellIs" dxfId="2107" priority="2601" operator="equal">
      <formula>"Raster_UmweltVersorgung"</formula>
    </cfRule>
  </conditionalFormatting>
  <conditionalFormatting sqref="H7067">
    <cfRule type="cellIs" dxfId="2106" priority="2604" operator="equal">
      <formula>"nurGeometrie"</formula>
    </cfRule>
  </conditionalFormatting>
  <conditionalFormatting sqref="A7065">
    <cfRule type="cellIs" dxfId="2105" priority="2598" operator="equal">
      <formula>"Raster_Planungseinheiten"</formula>
    </cfRule>
    <cfRule type="cellIs" dxfId="2104" priority="2599" operator="equal">
      <formula>"Raster_UmweltVersorgung"</formula>
    </cfRule>
  </conditionalFormatting>
  <conditionalFormatting sqref="A7067">
    <cfRule type="cellIs" dxfId="2103" priority="2594" operator="equal">
      <formula>"Raster_Planungseinheiten"</formula>
    </cfRule>
    <cfRule type="cellIs" dxfId="2102" priority="2595" operator="equal">
      <formula>"Raster_UmweltVersorgung"</formula>
    </cfRule>
  </conditionalFormatting>
  <conditionalFormatting sqref="H7064">
    <cfRule type="cellIs" dxfId="2101" priority="2607" operator="equal">
      <formula>"nurGeometrie"</formula>
    </cfRule>
  </conditionalFormatting>
  <conditionalFormatting sqref="A7105">
    <cfRule type="cellIs" dxfId="2100" priority="2455" operator="equal">
      <formula>"Raster_Planungseinheiten"</formula>
    </cfRule>
    <cfRule type="cellIs" dxfId="2099" priority="2456" operator="equal">
      <formula>"Raster_UmweltVersorgung"</formula>
    </cfRule>
  </conditionalFormatting>
  <conditionalFormatting sqref="H7060">
    <cfRule type="cellIs" dxfId="2098" priority="2593" operator="equal">
      <formula>"nurGeometrie"</formula>
    </cfRule>
  </conditionalFormatting>
  <conditionalFormatting sqref="A7104">
    <cfRule type="cellIs" dxfId="2097" priority="2457" operator="equal">
      <formula>"Raster_Planungseinheiten"</formula>
    </cfRule>
    <cfRule type="cellIs" dxfId="2096" priority="2458" operator="equal">
      <formula>"Raster_UmweltVersorgung"</formula>
    </cfRule>
  </conditionalFormatting>
  <conditionalFormatting sqref="H7105">
    <cfRule type="cellIs" dxfId="2095" priority="2460" operator="equal">
      <formula>"nurGeometrie"</formula>
    </cfRule>
  </conditionalFormatting>
  <conditionalFormatting sqref="H7106">
    <cfRule type="cellIs" dxfId="2094" priority="2459" operator="equal">
      <formula>"nurGeometrie"</formula>
    </cfRule>
  </conditionalFormatting>
  <conditionalFormatting sqref="H7116">
    <cfRule type="cellIs" dxfId="2093" priority="2449" operator="equal">
      <formula>"nurGeometrie"</formula>
    </cfRule>
  </conditionalFormatting>
  <conditionalFormatting sqref="H7115">
    <cfRule type="cellIs" dxfId="2092" priority="2450" operator="equal">
      <formula>"nurGeometrie"</formula>
    </cfRule>
  </conditionalFormatting>
  <conditionalFormatting sqref="H7113">
    <cfRule type="cellIs" dxfId="2091" priority="2452" operator="equal">
      <formula>"nurGeometrie"</formula>
    </cfRule>
  </conditionalFormatting>
  <conditionalFormatting sqref="H7073">
    <cfRule type="cellIs" dxfId="2090" priority="2580" operator="equal">
      <formula>"nurGeometrie"</formula>
    </cfRule>
  </conditionalFormatting>
  <conditionalFormatting sqref="H7114">
    <cfRule type="cellIs" dxfId="2089" priority="2451" operator="equal">
      <formula>"nurGeometrie"</formula>
    </cfRule>
  </conditionalFormatting>
  <conditionalFormatting sqref="A7251">
    <cfRule type="cellIs" dxfId="2088" priority="2051" operator="equal">
      <formula>"Raster_Planungseinheiten"</formula>
    </cfRule>
    <cfRule type="cellIs" dxfId="2087" priority="2052" operator="equal">
      <formula>"Raster_UmweltVersorgung"</formula>
    </cfRule>
  </conditionalFormatting>
  <conditionalFormatting sqref="A7187">
    <cfRule type="cellIs" dxfId="2086" priority="2229" operator="equal">
      <formula>"Raster_Planungseinheiten"</formula>
    </cfRule>
    <cfRule type="cellIs" dxfId="2085" priority="2230" operator="equal">
      <formula>"Raster_UmweltVersorgung"</formula>
    </cfRule>
  </conditionalFormatting>
  <conditionalFormatting sqref="H7138">
    <cfRule type="cellIs" dxfId="2084" priority="2361" operator="equal">
      <formula>"nurGeometrie"</formula>
    </cfRule>
  </conditionalFormatting>
  <conditionalFormatting sqref="H7068">
    <cfRule type="cellIs" dxfId="2083" priority="2569" operator="equal">
      <formula>"nurGeometrie"</formula>
    </cfRule>
  </conditionalFormatting>
  <conditionalFormatting sqref="A7076">
    <cfRule type="cellIs" dxfId="2082" priority="2543" operator="equal">
      <formula>"Raster_Planungseinheiten"</formula>
    </cfRule>
    <cfRule type="cellIs" dxfId="2081" priority="2544" operator="equal">
      <formula>"Raster_UmweltVersorgung"</formula>
    </cfRule>
  </conditionalFormatting>
  <conditionalFormatting sqref="H7076">
    <cfRule type="cellIs" dxfId="2080" priority="2549" operator="equal">
      <formula>"nurGeometrie"</formula>
    </cfRule>
  </conditionalFormatting>
  <conditionalFormatting sqref="H7075">
    <cfRule type="cellIs" dxfId="2079" priority="2550" operator="equal">
      <formula>"nurGeometrie"</formula>
    </cfRule>
  </conditionalFormatting>
  <conditionalFormatting sqref="A7074">
    <cfRule type="cellIs" dxfId="2078" priority="2547" operator="equal">
      <formula>"Raster_Planungseinheiten"</formula>
    </cfRule>
    <cfRule type="cellIs" dxfId="2077" priority="2548" operator="equal">
      <formula>"Raster_UmweltVersorgung"</formula>
    </cfRule>
  </conditionalFormatting>
  <conditionalFormatting sqref="A7075">
    <cfRule type="cellIs" dxfId="2076" priority="2545" operator="equal">
      <formula>"Raster_Planungseinheiten"</formula>
    </cfRule>
    <cfRule type="cellIs" dxfId="2075" priority="2546" operator="equal">
      <formula>"Raster_UmweltVersorgung"</formula>
    </cfRule>
  </conditionalFormatting>
  <conditionalFormatting sqref="A7077">
    <cfRule type="cellIs" dxfId="2074" priority="2560" operator="equal">
      <formula>"Raster_Planungseinheiten"</formula>
    </cfRule>
    <cfRule type="cellIs" dxfId="2073" priority="2561" operator="equal">
      <formula>"Raster_UmweltVersorgung"</formula>
    </cfRule>
  </conditionalFormatting>
  <conditionalFormatting sqref="A7080">
    <cfRule type="cellIs" dxfId="2072" priority="2554" operator="equal">
      <formula>"Raster_Planungseinheiten"</formula>
    </cfRule>
    <cfRule type="cellIs" dxfId="2071" priority="2555" operator="equal">
      <formula>"Raster_UmweltVersorgung"</formula>
    </cfRule>
  </conditionalFormatting>
  <conditionalFormatting sqref="H7080">
    <cfRule type="cellIs" dxfId="2070" priority="2563" operator="equal">
      <formula>"nurGeometrie"</formula>
    </cfRule>
  </conditionalFormatting>
  <conditionalFormatting sqref="H7079">
    <cfRule type="cellIs" dxfId="2069" priority="2564" operator="equal">
      <formula>"nurGeometrie"</formula>
    </cfRule>
  </conditionalFormatting>
  <conditionalFormatting sqref="H7077">
    <cfRule type="cellIs" dxfId="2068" priority="2566" operator="equal">
      <formula>"nurGeometrie"</formula>
    </cfRule>
  </conditionalFormatting>
  <conditionalFormatting sqref="A7078">
    <cfRule type="cellIs" dxfId="2067" priority="2558" operator="equal">
      <formula>"Raster_Planungseinheiten"</formula>
    </cfRule>
    <cfRule type="cellIs" dxfId="2066" priority="2559" operator="equal">
      <formula>"Raster_UmweltVersorgung"</formula>
    </cfRule>
  </conditionalFormatting>
  <conditionalFormatting sqref="H7081">
    <cfRule type="cellIs" dxfId="2065" priority="2562" operator="equal">
      <formula>"nurGeometrie"</formula>
    </cfRule>
  </conditionalFormatting>
  <conditionalFormatting sqref="A7079">
    <cfRule type="cellIs" dxfId="2064" priority="2556" operator="equal">
      <formula>"Raster_Planungseinheiten"</formula>
    </cfRule>
    <cfRule type="cellIs" dxfId="2063" priority="2557" operator="equal">
      <formula>"Raster_UmweltVersorgung"</formula>
    </cfRule>
  </conditionalFormatting>
  <conditionalFormatting sqref="A7081">
    <cfRule type="cellIs" dxfId="2062" priority="2552" operator="equal">
      <formula>"Raster_Planungseinheiten"</formula>
    </cfRule>
    <cfRule type="cellIs" dxfId="2061" priority="2553" operator="equal">
      <formula>"Raster_UmweltVersorgung"</formula>
    </cfRule>
  </conditionalFormatting>
  <conditionalFormatting sqref="H7078">
    <cfRule type="cellIs" dxfId="2060" priority="2565" operator="equal">
      <formula>"nurGeometrie"</formula>
    </cfRule>
  </conditionalFormatting>
  <conditionalFormatting sqref="H7074">
    <cfRule type="cellIs" dxfId="2059" priority="2551" operator="equal">
      <formula>"nurGeometrie"</formula>
    </cfRule>
  </conditionalFormatting>
  <conditionalFormatting sqref="A7082">
    <cfRule type="cellIs" dxfId="2058" priority="2533" operator="equal">
      <formula>"Raster_Planungseinheiten"</formula>
    </cfRule>
    <cfRule type="cellIs" dxfId="2057" priority="2534" operator="equal">
      <formula>"Raster_UmweltVersorgung"</formula>
    </cfRule>
  </conditionalFormatting>
  <conditionalFormatting sqref="H7082">
    <cfRule type="cellIs" dxfId="2056" priority="2537" operator="equal">
      <formula>"nurGeometrie"</formula>
    </cfRule>
  </conditionalFormatting>
  <conditionalFormatting sqref="H7094">
    <cfRule type="cellIs" dxfId="2055" priority="2539" operator="equal">
      <formula>"nurGeometrie"</formula>
    </cfRule>
  </conditionalFormatting>
  <conditionalFormatting sqref="H7093">
    <cfRule type="cellIs" dxfId="2054" priority="2540" operator="equal">
      <formula>"nurGeometrie"</formula>
    </cfRule>
  </conditionalFormatting>
  <conditionalFormatting sqref="H7091">
    <cfRule type="cellIs" dxfId="2053" priority="2542" operator="equal">
      <formula>"nurGeometrie"</formula>
    </cfRule>
  </conditionalFormatting>
  <conditionalFormatting sqref="H7095">
    <cfRule type="cellIs" dxfId="2052" priority="2538" operator="equal">
      <formula>"nurGeometrie"</formula>
    </cfRule>
  </conditionalFormatting>
  <conditionalFormatting sqref="H7092">
    <cfRule type="cellIs" dxfId="2051" priority="2541" operator="equal">
      <formula>"nurGeometrie"</formula>
    </cfRule>
  </conditionalFormatting>
  <conditionalFormatting sqref="H7083">
    <cfRule type="cellIs" dxfId="2050" priority="2536" operator="equal">
      <formula>"nurGeometrie"</formula>
    </cfRule>
  </conditionalFormatting>
  <conditionalFormatting sqref="H7085">
    <cfRule type="cellIs" dxfId="2049" priority="2532" operator="equal">
      <formula>"nurGeometrie"</formula>
    </cfRule>
  </conditionalFormatting>
  <conditionalFormatting sqref="H7084">
    <cfRule type="cellIs" dxfId="2048" priority="2535" operator="equal">
      <formula>"nurGeometrie"</formula>
    </cfRule>
  </conditionalFormatting>
  <conditionalFormatting sqref="H7086">
    <cfRule type="cellIs" dxfId="2047" priority="2531" operator="equal">
      <formula>"nurGeometrie"</formula>
    </cfRule>
  </conditionalFormatting>
  <conditionalFormatting sqref="H7087">
    <cfRule type="cellIs" dxfId="2046" priority="2530" operator="equal">
      <formula>"nurGeometrie"</formula>
    </cfRule>
  </conditionalFormatting>
  <conditionalFormatting sqref="H7088">
    <cfRule type="cellIs" dxfId="2045" priority="2529" operator="equal">
      <formula>"nurGeometrie"</formula>
    </cfRule>
  </conditionalFormatting>
  <conditionalFormatting sqref="H7089">
    <cfRule type="cellIs" dxfId="2044" priority="2528" operator="equal">
      <formula>"nurGeometrie"</formula>
    </cfRule>
  </conditionalFormatting>
  <conditionalFormatting sqref="H7090">
    <cfRule type="cellIs" dxfId="2043" priority="2527" operator="equal">
      <formula>"nurGeometrie"</formula>
    </cfRule>
  </conditionalFormatting>
  <conditionalFormatting sqref="A7083">
    <cfRule type="cellIs" dxfId="2042" priority="2525" operator="equal">
      <formula>"Raster_Planungseinheiten"</formula>
    </cfRule>
    <cfRule type="cellIs" dxfId="2041" priority="2526" operator="equal">
      <formula>"Raster_UmweltVersorgung"</formula>
    </cfRule>
  </conditionalFormatting>
  <conditionalFormatting sqref="A7084">
    <cfRule type="cellIs" dxfId="2040" priority="2523" operator="equal">
      <formula>"Raster_Planungseinheiten"</formula>
    </cfRule>
    <cfRule type="cellIs" dxfId="2039" priority="2524" operator="equal">
      <formula>"Raster_UmweltVersorgung"</formula>
    </cfRule>
  </conditionalFormatting>
  <conditionalFormatting sqref="A7085">
    <cfRule type="cellIs" dxfId="2038" priority="2521" operator="equal">
      <formula>"Raster_Planungseinheiten"</formula>
    </cfRule>
    <cfRule type="cellIs" dxfId="2037" priority="2522" operator="equal">
      <formula>"Raster_UmweltVersorgung"</formula>
    </cfRule>
  </conditionalFormatting>
  <conditionalFormatting sqref="A7086">
    <cfRule type="cellIs" dxfId="2036" priority="2519" operator="equal">
      <formula>"Raster_Planungseinheiten"</formula>
    </cfRule>
    <cfRule type="cellIs" dxfId="2035" priority="2520" operator="equal">
      <formula>"Raster_UmweltVersorgung"</formula>
    </cfRule>
  </conditionalFormatting>
  <conditionalFormatting sqref="A7087">
    <cfRule type="cellIs" dxfId="2034" priority="2517" operator="equal">
      <formula>"Raster_Planungseinheiten"</formula>
    </cfRule>
    <cfRule type="cellIs" dxfId="2033" priority="2518" operator="equal">
      <formula>"Raster_UmweltVersorgung"</formula>
    </cfRule>
  </conditionalFormatting>
  <conditionalFormatting sqref="A7088">
    <cfRule type="cellIs" dxfId="2032" priority="2515" operator="equal">
      <formula>"Raster_Planungseinheiten"</formula>
    </cfRule>
    <cfRule type="cellIs" dxfId="2031" priority="2516" operator="equal">
      <formula>"Raster_UmweltVersorgung"</formula>
    </cfRule>
  </conditionalFormatting>
  <conditionalFormatting sqref="A7089">
    <cfRule type="cellIs" dxfId="2030" priority="2513" operator="equal">
      <formula>"Raster_Planungseinheiten"</formula>
    </cfRule>
    <cfRule type="cellIs" dxfId="2029" priority="2514" operator="equal">
      <formula>"Raster_UmweltVersorgung"</formula>
    </cfRule>
  </conditionalFormatting>
  <conditionalFormatting sqref="A7090">
    <cfRule type="cellIs" dxfId="2028" priority="2511" operator="equal">
      <formula>"Raster_Planungseinheiten"</formula>
    </cfRule>
    <cfRule type="cellIs" dxfId="2027" priority="2512" operator="equal">
      <formula>"Raster_UmweltVersorgung"</formula>
    </cfRule>
  </conditionalFormatting>
  <conditionalFormatting sqref="A7091">
    <cfRule type="cellIs" dxfId="2026" priority="2509" operator="equal">
      <formula>"Raster_Planungseinheiten"</formula>
    </cfRule>
    <cfRule type="cellIs" dxfId="2025" priority="2510" operator="equal">
      <formula>"Raster_UmweltVersorgung"</formula>
    </cfRule>
  </conditionalFormatting>
  <conditionalFormatting sqref="A7092">
    <cfRule type="cellIs" dxfId="2024" priority="2507" operator="equal">
      <formula>"Raster_Planungseinheiten"</formula>
    </cfRule>
    <cfRule type="cellIs" dxfId="2023" priority="2508" operator="equal">
      <formula>"Raster_UmweltVersorgung"</formula>
    </cfRule>
  </conditionalFormatting>
  <conditionalFormatting sqref="A7093">
    <cfRule type="cellIs" dxfId="2022" priority="2505" operator="equal">
      <formula>"Raster_Planungseinheiten"</formula>
    </cfRule>
    <cfRule type="cellIs" dxfId="2021" priority="2506" operator="equal">
      <formula>"Raster_UmweltVersorgung"</formula>
    </cfRule>
  </conditionalFormatting>
  <conditionalFormatting sqref="A7094">
    <cfRule type="cellIs" dxfId="2020" priority="2503" operator="equal">
      <formula>"Raster_Planungseinheiten"</formula>
    </cfRule>
    <cfRule type="cellIs" dxfId="2019" priority="2504" operator="equal">
      <formula>"Raster_UmweltVersorgung"</formula>
    </cfRule>
  </conditionalFormatting>
  <conditionalFormatting sqref="A7095">
    <cfRule type="cellIs" dxfId="2018" priority="2501" operator="equal">
      <formula>"Raster_Planungseinheiten"</formula>
    </cfRule>
    <cfRule type="cellIs" dxfId="2017" priority="2502" operator="equal">
      <formula>"Raster_UmweltVersorgung"</formula>
    </cfRule>
  </conditionalFormatting>
  <conditionalFormatting sqref="A7098">
    <cfRule type="cellIs" dxfId="2016" priority="2477" operator="equal">
      <formula>"Raster_Planungseinheiten"</formula>
    </cfRule>
    <cfRule type="cellIs" dxfId="2015" priority="2478" operator="equal">
      <formula>"Raster_UmweltVersorgung"</formula>
    </cfRule>
  </conditionalFormatting>
  <conditionalFormatting sqref="H7098">
    <cfRule type="cellIs" dxfId="2014" priority="2483" operator="equal">
      <formula>"nurGeometrie"</formula>
    </cfRule>
  </conditionalFormatting>
  <conditionalFormatting sqref="H7097">
    <cfRule type="cellIs" dxfId="2013" priority="2484" operator="equal">
      <formula>"nurGeometrie"</formula>
    </cfRule>
  </conditionalFormatting>
  <conditionalFormatting sqref="A7096">
    <cfRule type="cellIs" dxfId="2012" priority="2481" operator="equal">
      <formula>"Raster_Planungseinheiten"</formula>
    </cfRule>
    <cfRule type="cellIs" dxfId="2011" priority="2482" operator="equal">
      <formula>"Raster_UmweltVersorgung"</formula>
    </cfRule>
  </conditionalFormatting>
  <conditionalFormatting sqref="A7097">
    <cfRule type="cellIs" dxfId="2010" priority="2479" operator="equal">
      <formula>"Raster_Planungseinheiten"</formula>
    </cfRule>
    <cfRule type="cellIs" dxfId="2009" priority="2480" operator="equal">
      <formula>"Raster_UmweltVersorgung"</formula>
    </cfRule>
  </conditionalFormatting>
  <conditionalFormatting sqref="A7099">
    <cfRule type="cellIs" dxfId="2008" priority="2494" operator="equal">
      <formula>"Raster_Planungseinheiten"</formula>
    </cfRule>
    <cfRule type="cellIs" dxfId="2007" priority="2495" operator="equal">
      <formula>"Raster_UmweltVersorgung"</formula>
    </cfRule>
  </conditionalFormatting>
  <conditionalFormatting sqref="A7102">
    <cfRule type="cellIs" dxfId="2006" priority="2488" operator="equal">
      <formula>"Raster_Planungseinheiten"</formula>
    </cfRule>
    <cfRule type="cellIs" dxfId="2005" priority="2489" operator="equal">
      <formula>"Raster_UmweltVersorgung"</formula>
    </cfRule>
  </conditionalFormatting>
  <conditionalFormatting sqref="H7102">
    <cfRule type="cellIs" dxfId="2004" priority="2497" operator="equal">
      <formula>"nurGeometrie"</formula>
    </cfRule>
  </conditionalFormatting>
  <conditionalFormatting sqref="H7101">
    <cfRule type="cellIs" dxfId="2003" priority="2498" operator="equal">
      <formula>"nurGeometrie"</formula>
    </cfRule>
  </conditionalFormatting>
  <conditionalFormatting sqref="H7099">
    <cfRule type="cellIs" dxfId="2002" priority="2500" operator="equal">
      <formula>"nurGeometrie"</formula>
    </cfRule>
  </conditionalFormatting>
  <conditionalFormatting sqref="A7100">
    <cfRule type="cellIs" dxfId="2001" priority="2492" operator="equal">
      <formula>"Raster_Planungseinheiten"</formula>
    </cfRule>
    <cfRule type="cellIs" dxfId="2000" priority="2493" operator="equal">
      <formula>"Raster_UmweltVersorgung"</formula>
    </cfRule>
  </conditionalFormatting>
  <conditionalFormatting sqref="H7103">
    <cfRule type="cellIs" dxfId="1999" priority="2496" operator="equal">
      <formula>"nurGeometrie"</formula>
    </cfRule>
  </conditionalFormatting>
  <conditionalFormatting sqref="A7101">
    <cfRule type="cellIs" dxfId="1998" priority="2490" operator="equal">
      <formula>"Raster_Planungseinheiten"</formula>
    </cfRule>
    <cfRule type="cellIs" dxfId="1997" priority="2491" operator="equal">
      <formula>"Raster_UmweltVersorgung"</formula>
    </cfRule>
  </conditionalFormatting>
  <conditionalFormatting sqref="A7103">
    <cfRule type="cellIs" dxfId="1996" priority="2486" operator="equal">
      <formula>"Raster_Planungseinheiten"</formula>
    </cfRule>
    <cfRule type="cellIs" dxfId="1995" priority="2487" operator="equal">
      <formula>"Raster_UmweltVersorgung"</formula>
    </cfRule>
  </conditionalFormatting>
  <conditionalFormatting sqref="H7100">
    <cfRule type="cellIs" dxfId="1994" priority="2499" operator="equal">
      <formula>"nurGeometrie"</formula>
    </cfRule>
  </conditionalFormatting>
  <conditionalFormatting sqref="H7096">
    <cfRule type="cellIs" dxfId="1993" priority="2485" operator="equal">
      <formula>"nurGeometrie"</formula>
    </cfRule>
  </conditionalFormatting>
  <conditionalFormatting sqref="H7145">
    <cfRule type="cellIs" dxfId="1992" priority="2384" operator="equal">
      <formula>"nurGeometrie"</formula>
    </cfRule>
  </conditionalFormatting>
  <conditionalFormatting sqref="H7144">
    <cfRule type="cellIs" dxfId="1991" priority="2385" operator="equal">
      <formula>"nurGeometrie"</formula>
    </cfRule>
  </conditionalFormatting>
  <conditionalFormatting sqref="A7131">
    <cfRule type="cellIs" dxfId="1990" priority="2391" operator="equal">
      <formula>"Raster_Planungseinheiten"</formula>
    </cfRule>
    <cfRule type="cellIs" dxfId="1989" priority="2392" operator="equal">
      <formula>"Raster_UmweltVersorgung"</formula>
    </cfRule>
  </conditionalFormatting>
  <conditionalFormatting sqref="A7132">
    <cfRule type="cellIs" dxfId="1988" priority="2389" operator="equal">
      <formula>"Raster_Planungseinheiten"</formula>
    </cfRule>
    <cfRule type="cellIs" dxfId="1987" priority="2390" operator="equal">
      <formula>"Raster_UmweltVersorgung"</formula>
    </cfRule>
  </conditionalFormatting>
  <conditionalFormatting sqref="A7107">
    <cfRule type="cellIs" dxfId="1986" priority="2470" operator="equal">
      <formula>"Raster_Planungseinheiten"</formula>
    </cfRule>
    <cfRule type="cellIs" dxfId="1985" priority="2471" operator="equal">
      <formula>"Raster_UmweltVersorgung"</formula>
    </cfRule>
  </conditionalFormatting>
  <conditionalFormatting sqref="A7110">
    <cfRule type="cellIs" dxfId="1984" priority="2464" operator="equal">
      <formula>"Raster_Planungseinheiten"</formula>
    </cfRule>
    <cfRule type="cellIs" dxfId="1983" priority="2465" operator="equal">
      <formula>"Raster_UmweltVersorgung"</formula>
    </cfRule>
  </conditionalFormatting>
  <conditionalFormatting sqref="H7110">
    <cfRule type="cellIs" dxfId="1982" priority="2473" operator="equal">
      <formula>"nurGeometrie"</formula>
    </cfRule>
  </conditionalFormatting>
  <conditionalFormatting sqref="H7109">
    <cfRule type="cellIs" dxfId="1981" priority="2474" operator="equal">
      <formula>"nurGeometrie"</formula>
    </cfRule>
  </conditionalFormatting>
  <conditionalFormatting sqref="H7107">
    <cfRule type="cellIs" dxfId="1980" priority="2476" operator="equal">
      <formula>"nurGeometrie"</formula>
    </cfRule>
  </conditionalFormatting>
  <conditionalFormatting sqref="A7108">
    <cfRule type="cellIs" dxfId="1979" priority="2468" operator="equal">
      <formula>"Raster_Planungseinheiten"</formula>
    </cfRule>
    <cfRule type="cellIs" dxfId="1978" priority="2469" operator="equal">
      <formula>"Raster_UmweltVersorgung"</formula>
    </cfRule>
  </conditionalFormatting>
  <conditionalFormatting sqref="H7111">
    <cfRule type="cellIs" dxfId="1977" priority="2472" operator="equal">
      <formula>"nurGeometrie"</formula>
    </cfRule>
  </conditionalFormatting>
  <conditionalFormatting sqref="A7109">
    <cfRule type="cellIs" dxfId="1976" priority="2466" operator="equal">
      <formula>"Raster_Planungseinheiten"</formula>
    </cfRule>
    <cfRule type="cellIs" dxfId="1975" priority="2467" operator="equal">
      <formula>"Raster_UmweltVersorgung"</formula>
    </cfRule>
  </conditionalFormatting>
  <conditionalFormatting sqref="A7111">
    <cfRule type="cellIs" dxfId="1974" priority="2462" operator="equal">
      <formula>"Raster_Planungseinheiten"</formula>
    </cfRule>
    <cfRule type="cellIs" dxfId="1973" priority="2463" operator="equal">
      <formula>"Raster_UmweltVersorgung"</formula>
    </cfRule>
  </conditionalFormatting>
  <conditionalFormatting sqref="H7108">
    <cfRule type="cellIs" dxfId="1972" priority="2475" operator="equal">
      <formula>"nurGeometrie"</formula>
    </cfRule>
  </conditionalFormatting>
  <conditionalFormatting sqref="H7104">
    <cfRule type="cellIs" dxfId="1971" priority="2461" operator="equal">
      <formula>"nurGeometrie"</formula>
    </cfRule>
  </conditionalFormatting>
  <conditionalFormatting sqref="A7243">
    <cfRule type="cellIs" dxfId="1970" priority="2042" operator="equal">
      <formula>"Raster_Planungseinheiten"</formula>
    </cfRule>
    <cfRule type="cellIs" dxfId="1969" priority="2043" operator="equal">
      <formula>"Raster_UmweltVersorgung"</formula>
    </cfRule>
  </conditionalFormatting>
  <conditionalFormatting sqref="H7112">
    <cfRule type="cellIs" dxfId="1968" priority="2447" operator="equal">
      <formula>"nurGeometrie"</formula>
    </cfRule>
  </conditionalFormatting>
  <conditionalFormatting sqref="H7239">
    <cfRule type="cellIs" dxfId="1967" priority="2066" operator="equal">
      <formula>"nurGeometrie"</formula>
    </cfRule>
  </conditionalFormatting>
  <conditionalFormatting sqref="H7176">
    <cfRule type="cellIs" dxfId="1966" priority="2255" operator="equal">
      <formula>"nurGeometrie"</formula>
    </cfRule>
  </conditionalFormatting>
  <conditionalFormatting sqref="H7143">
    <cfRule type="cellIs" dxfId="1965" priority="2386" operator="equal">
      <formula>"nurGeometrie"</formula>
    </cfRule>
  </conditionalFormatting>
  <conditionalFormatting sqref="H7117">
    <cfRule type="cellIs" dxfId="1964" priority="2448" operator="equal">
      <formula>"nurGeometrie"</formula>
    </cfRule>
  </conditionalFormatting>
  <conditionalFormatting sqref="A7249">
    <cfRule type="cellIs" dxfId="1963" priority="2055" operator="equal">
      <formula>"Raster_Planungseinheiten"</formula>
    </cfRule>
    <cfRule type="cellIs" dxfId="1962" priority="2056" operator="equal">
      <formula>"Raster_UmweltVersorgung"</formula>
    </cfRule>
  </conditionalFormatting>
  <conditionalFormatting sqref="H7181">
    <cfRule type="cellIs" dxfId="1961" priority="2256" operator="equal">
      <formula>"nurGeometrie"</formula>
    </cfRule>
  </conditionalFormatting>
  <conditionalFormatting sqref="A7113">
    <cfRule type="cellIs" dxfId="1960" priority="2443" operator="equal">
      <formula>"Raster_Planungseinheiten"</formula>
    </cfRule>
    <cfRule type="cellIs" dxfId="1959" priority="2444" operator="equal">
      <formula>"Raster_UmweltVersorgung"</formula>
    </cfRule>
  </conditionalFormatting>
  <conditionalFormatting sqref="A7114">
    <cfRule type="cellIs" dxfId="1958" priority="2441" operator="equal">
      <formula>"Raster_Planungseinheiten"</formula>
    </cfRule>
    <cfRule type="cellIs" dxfId="1957" priority="2442" operator="equal">
      <formula>"Raster_UmweltVersorgung"</formula>
    </cfRule>
  </conditionalFormatting>
  <conditionalFormatting sqref="A7115">
    <cfRule type="cellIs" dxfId="1956" priority="2439" operator="equal">
      <formula>"Raster_Planungseinheiten"</formula>
    </cfRule>
    <cfRule type="cellIs" dxfId="1955" priority="2440" operator="equal">
      <formula>"Raster_UmweltVersorgung"</formula>
    </cfRule>
  </conditionalFormatting>
  <conditionalFormatting sqref="A7116">
    <cfRule type="cellIs" dxfId="1954" priority="2437" operator="equal">
      <formula>"Raster_Planungseinheiten"</formula>
    </cfRule>
    <cfRule type="cellIs" dxfId="1953" priority="2438" operator="equal">
      <formula>"Raster_UmweltVersorgung"</formula>
    </cfRule>
  </conditionalFormatting>
  <conditionalFormatting sqref="A7117">
    <cfRule type="cellIs" dxfId="1952" priority="2435" operator="equal">
      <formula>"Raster_Planungseinheiten"</formula>
    </cfRule>
    <cfRule type="cellIs" dxfId="1951" priority="2436" operator="equal">
      <formula>"Raster_UmweltVersorgung"</formula>
    </cfRule>
  </conditionalFormatting>
  <conditionalFormatting sqref="H7119">
    <cfRule type="cellIs" dxfId="1950" priority="2428" operator="equal">
      <formula>"nurGeometrie"</formula>
    </cfRule>
  </conditionalFormatting>
  <conditionalFormatting sqref="H7120">
    <cfRule type="cellIs" dxfId="1949" priority="2427" operator="equal">
      <formula>"nurGeometrie"</formula>
    </cfRule>
  </conditionalFormatting>
  <conditionalFormatting sqref="H7124">
    <cfRule type="cellIs" dxfId="1948" priority="2431" operator="equal">
      <formula>"nurGeometrie"</formula>
    </cfRule>
  </conditionalFormatting>
  <conditionalFormatting sqref="H7123">
    <cfRule type="cellIs" dxfId="1947" priority="2432" operator="equal">
      <formula>"nurGeometrie"</formula>
    </cfRule>
  </conditionalFormatting>
  <conditionalFormatting sqref="H7121">
    <cfRule type="cellIs" dxfId="1946" priority="2434" operator="equal">
      <formula>"nurGeometrie"</formula>
    </cfRule>
  </conditionalFormatting>
  <conditionalFormatting sqref="H7125">
    <cfRule type="cellIs" dxfId="1945" priority="2430" operator="equal">
      <formula>"nurGeometrie"</formula>
    </cfRule>
  </conditionalFormatting>
  <conditionalFormatting sqref="H7122">
    <cfRule type="cellIs" dxfId="1944" priority="2433" operator="equal">
      <formula>"nurGeometrie"</formula>
    </cfRule>
  </conditionalFormatting>
  <conditionalFormatting sqref="H7118">
    <cfRule type="cellIs" dxfId="1943" priority="2429" operator="equal">
      <formula>"nurGeometrie"</formula>
    </cfRule>
  </conditionalFormatting>
  <conditionalFormatting sqref="A7118">
    <cfRule type="cellIs" dxfId="1942" priority="2425" operator="equal">
      <formula>"Raster_Planungseinheiten"</formula>
    </cfRule>
    <cfRule type="cellIs" dxfId="1941" priority="2426" operator="equal">
      <formula>"Raster_UmweltVersorgung"</formula>
    </cfRule>
  </conditionalFormatting>
  <conditionalFormatting sqref="A7119">
    <cfRule type="cellIs" dxfId="1940" priority="2423" operator="equal">
      <formula>"Raster_Planungseinheiten"</formula>
    </cfRule>
    <cfRule type="cellIs" dxfId="1939" priority="2424" operator="equal">
      <formula>"Raster_UmweltVersorgung"</formula>
    </cfRule>
  </conditionalFormatting>
  <conditionalFormatting sqref="A7120">
    <cfRule type="cellIs" dxfId="1938" priority="2421" operator="equal">
      <formula>"Raster_Planungseinheiten"</formula>
    </cfRule>
    <cfRule type="cellIs" dxfId="1937" priority="2422" operator="equal">
      <formula>"Raster_UmweltVersorgung"</formula>
    </cfRule>
  </conditionalFormatting>
  <conditionalFormatting sqref="A7121">
    <cfRule type="cellIs" dxfId="1936" priority="2419" operator="equal">
      <formula>"Raster_Planungseinheiten"</formula>
    </cfRule>
    <cfRule type="cellIs" dxfId="1935" priority="2420" operator="equal">
      <formula>"Raster_UmweltVersorgung"</formula>
    </cfRule>
  </conditionalFormatting>
  <conditionalFormatting sqref="A7122">
    <cfRule type="cellIs" dxfId="1934" priority="2417" operator="equal">
      <formula>"Raster_Planungseinheiten"</formula>
    </cfRule>
    <cfRule type="cellIs" dxfId="1933" priority="2418" operator="equal">
      <formula>"Raster_UmweltVersorgung"</formula>
    </cfRule>
  </conditionalFormatting>
  <conditionalFormatting sqref="A7123">
    <cfRule type="cellIs" dxfId="1932" priority="2415" operator="equal">
      <formula>"Raster_Planungseinheiten"</formula>
    </cfRule>
    <cfRule type="cellIs" dxfId="1931" priority="2416" operator="equal">
      <formula>"Raster_UmweltVersorgung"</formula>
    </cfRule>
  </conditionalFormatting>
  <conditionalFormatting sqref="A7124">
    <cfRule type="cellIs" dxfId="1930" priority="2413" operator="equal">
      <formula>"Raster_Planungseinheiten"</formula>
    </cfRule>
    <cfRule type="cellIs" dxfId="1929" priority="2414" operator="equal">
      <formula>"Raster_UmweltVersorgung"</formula>
    </cfRule>
  </conditionalFormatting>
  <conditionalFormatting sqref="A7125">
    <cfRule type="cellIs" dxfId="1928" priority="2411" operator="equal">
      <formula>"Raster_Planungseinheiten"</formula>
    </cfRule>
    <cfRule type="cellIs" dxfId="1927" priority="2412" operator="equal">
      <formula>"Raster_UmweltVersorgung"</formula>
    </cfRule>
  </conditionalFormatting>
  <conditionalFormatting sqref="H7127">
    <cfRule type="cellIs" dxfId="1926" priority="2404" operator="equal">
      <formula>"nurGeometrie"</formula>
    </cfRule>
  </conditionalFormatting>
  <conditionalFormatting sqref="H7128">
    <cfRule type="cellIs" dxfId="1925" priority="2403" operator="equal">
      <formula>"nurGeometrie"</formula>
    </cfRule>
  </conditionalFormatting>
  <conditionalFormatting sqref="H7132">
    <cfRule type="cellIs" dxfId="1924" priority="2407" operator="equal">
      <formula>"nurGeometrie"</formula>
    </cfRule>
  </conditionalFormatting>
  <conditionalFormatting sqref="H7131">
    <cfRule type="cellIs" dxfId="1923" priority="2408" operator="equal">
      <formula>"nurGeometrie"</formula>
    </cfRule>
  </conditionalFormatting>
  <conditionalFormatting sqref="H7129">
    <cfRule type="cellIs" dxfId="1922" priority="2410" operator="equal">
      <formula>"nurGeometrie"</formula>
    </cfRule>
  </conditionalFormatting>
  <conditionalFormatting sqref="H7133">
    <cfRule type="cellIs" dxfId="1921" priority="2406" operator="equal">
      <formula>"nurGeometrie"</formula>
    </cfRule>
  </conditionalFormatting>
  <conditionalFormatting sqref="H7130">
    <cfRule type="cellIs" dxfId="1920" priority="2409" operator="equal">
      <formula>"nurGeometrie"</formula>
    </cfRule>
  </conditionalFormatting>
  <conditionalFormatting sqref="H7126">
    <cfRule type="cellIs" dxfId="1919" priority="2405" operator="equal">
      <formula>"nurGeometrie"</formula>
    </cfRule>
  </conditionalFormatting>
  <conditionalFormatting sqref="A7127">
    <cfRule type="cellIs" dxfId="1918" priority="2399" operator="equal">
      <formula>"Raster_Planungseinheiten"</formula>
    </cfRule>
    <cfRule type="cellIs" dxfId="1917" priority="2400" operator="equal">
      <formula>"Raster_UmweltVersorgung"</formula>
    </cfRule>
  </conditionalFormatting>
  <conditionalFormatting sqref="A7128">
    <cfRule type="cellIs" dxfId="1916" priority="2397" operator="equal">
      <formula>"Raster_Planungseinheiten"</formula>
    </cfRule>
    <cfRule type="cellIs" dxfId="1915" priority="2398" operator="equal">
      <formula>"Raster_UmweltVersorgung"</formula>
    </cfRule>
  </conditionalFormatting>
  <conditionalFormatting sqref="A7129">
    <cfRule type="cellIs" dxfId="1914" priority="2395" operator="equal">
      <formula>"Raster_Planungseinheiten"</formula>
    </cfRule>
    <cfRule type="cellIs" dxfId="1913" priority="2396" operator="equal">
      <formula>"Raster_UmweltVersorgung"</formula>
    </cfRule>
  </conditionalFormatting>
  <conditionalFormatting sqref="A7176">
    <cfRule type="cellIs" dxfId="1912" priority="2253" operator="equal">
      <formula>"Raster_Planungseinheiten"</formula>
    </cfRule>
    <cfRule type="cellIs" dxfId="1911" priority="2254" operator="equal">
      <formula>"Raster_UmweltVersorgung"</formula>
    </cfRule>
  </conditionalFormatting>
  <conditionalFormatting sqref="A7177">
    <cfRule type="cellIs" dxfId="1910" priority="2251" operator="equal">
      <formula>"Raster_Planungseinheiten"</formula>
    </cfRule>
    <cfRule type="cellIs" dxfId="1909" priority="2252" operator="equal">
      <formula>"Raster_UmweltVersorgung"</formula>
    </cfRule>
  </conditionalFormatting>
  <conditionalFormatting sqref="H7185">
    <cfRule type="cellIs" dxfId="1908" priority="2242" operator="equal">
      <formula>"nurGeometrie"</formula>
    </cfRule>
  </conditionalFormatting>
  <conditionalFormatting sqref="H7136">
    <cfRule type="cellIs" dxfId="1907" priority="2379" operator="equal">
      <formula>"nurGeometrie"</formula>
    </cfRule>
  </conditionalFormatting>
  <conditionalFormatting sqref="H7210">
    <cfRule type="cellIs" dxfId="1906" priority="2167" operator="equal">
      <formula>"nurGeometrie"</formula>
    </cfRule>
  </conditionalFormatting>
  <conditionalFormatting sqref="H7209">
    <cfRule type="cellIs" dxfId="1905" priority="2168" operator="equal">
      <formula>"nurGeometrie"</formula>
    </cfRule>
  </conditionalFormatting>
  <conditionalFormatting sqref="H7207">
    <cfRule type="cellIs" dxfId="1904" priority="2170" operator="equal">
      <formula>"nurGeometrie"</formula>
    </cfRule>
  </conditionalFormatting>
  <conditionalFormatting sqref="H7240">
    <cfRule type="cellIs" dxfId="1903" priority="2065" operator="equal">
      <formula>"nurGeometrie"</formula>
    </cfRule>
  </conditionalFormatting>
  <conditionalFormatting sqref="H7208">
    <cfRule type="cellIs" dxfId="1902" priority="2169" operator="equal">
      <formula>"nurGeometrie"</formula>
    </cfRule>
  </conditionalFormatting>
  <conditionalFormatting sqref="H7139">
    <cfRule type="cellIs" dxfId="1901" priority="2360" operator="equal">
      <formula>"nurGeometrie"</formula>
    </cfRule>
  </conditionalFormatting>
  <conditionalFormatting sqref="A7141">
    <cfRule type="cellIs" dxfId="1900" priority="2347" operator="equal">
      <formula>"Raster_Planungseinheiten"</formula>
    </cfRule>
    <cfRule type="cellIs" dxfId="1899" priority="2348" operator="equal">
      <formula>"Raster_UmweltVersorgung"</formula>
    </cfRule>
  </conditionalFormatting>
  <conditionalFormatting sqref="H7140">
    <cfRule type="cellIs" dxfId="1898" priority="2353" operator="equal">
      <formula>"nurGeometrie"</formula>
    </cfRule>
  </conditionalFormatting>
  <conditionalFormatting sqref="A7142">
    <cfRule type="cellIs" dxfId="1897" priority="2345" operator="equal">
      <formula>"Raster_Planungseinheiten"</formula>
    </cfRule>
    <cfRule type="cellIs" dxfId="1896" priority="2346" operator="equal">
      <formula>"Raster_UmweltVersorgung"</formula>
    </cfRule>
  </conditionalFormatting>
  <conditionalFormatting sqref="A7140">
    <cfRule type="cellIs" dxfId="1895" priority="2349" operator="equal">
      <formula>"Raster_Planungseinheiten"</formula>
    </cfRule>
    <cfRule type="cellIs" dxfId="1894" priority="2350" operator="equal">
      <formula>"Raster_UmweltVersorgung"</formula>
    </cfRule>
  </conditionalFormatting>
  <conditionalFormatting sqref="H7141">
    <cfRule type="cellIs" dxfId="1893" priority="2352" operator="equal">
      <formula>"nurGeometrie"</formula>
    </cfRule>
  </conditionalFormatting>
  <conditionalFormatting sqref="H7142">
    <cfRule type="cellIs" dxfId="1892" priority="2351" operator="equal">
      <formula>"nurGeometrie"</formula>
    </cfRule>
  </conditionalFormatting>
  <conditionalFormatting sqref="A7155">
    <cfRule type="cellIs" dxfId="1891" priority="2321" operator="equal">
      <formula>"Raster_Planungseinheiten"</formula>
    </cfRule>
    <cfRule type="cellIs" dxfId="1890" priority="2322" operator="equal">
      <formula>"Raster_UmweltVersorgung"</formula>
    </cfRule>
  </conditionalFormatting>
  <conditionalFormatting sqref="A7148">
    <cfRule type="cellIs" dxfId="1889" priority="2335" operator="equal">
      <formula>"Raster_Planungseinheiten"</formula>
    </cfRule>
    <cfRule type="cellIs" dxfId="1888" priority="2336" operator="equal">
      <formula>"Raster_UmweltVersorgung"</formula>
    </cfRule>
  </conditionalFormatting>
  <conditionalFormatting sqref="A7152">
    <cfRule type="cellIs" dxfId="1887" priority="2327" operator="equal">
      <formula>"Raster_Planungseinheiten"</formula>
    </cfRule>
    <cfRule type="cellIs" dxfId="1886" priority="2328" operator="equal">
      <formula>"Raster_UmweltVersorgung"</formula>
    </cfRule>
  </conditionalFormatting>
  <conditionalFormatting sqref="A7153">
    <cfRule type="cellIs" dxfId="1885" priority="2325" operator="equal">
      <formula>"Raster_Planungseinheiten"</formula>
    </cfRule>
    <cfRule type="cellIs" dxfId="1884" priority="2326" operator="equal">
      <formula>"Raster_UmweltVersorgung"</formula>
    </cfRule>
  </conditionalFormatting>
  <conditionalFormatting sqref="A7154">
    <cfRule type="cellIs" dxfId="1883" priority="2323" operator="equal">
      <formula>"Raster_Planungseinheiten"</formula>
    </cfRule>
    <cfRule type="cellIs" dxfId="1882" priority="2324" operator="equal">
      <formula>"Raster_UmweltVersorgung"</formula>
    </cfRule>
  </conditionalFormatting>
  <conditionalFormatting sqref="H7149">
    <cfRule type="cellIs" dxfId="1881" priority="2338" operator="equal">
      <formula>"nurGeometrie"</formula>
    </cfRule>
  </conditionalFormatting>
  <conditionalFormatting sqref="H7150">
    <cfRule type="cellIs" dxfId="1880" priority="2337" operator="equal">
      <formula>"nurGeometrie"</formula>
    </cfRule>
  </conditionalFormatting>
  <conditionalFormatting sqref="H7154">
    <cfRule type="cellIs" dxfId="1879" priority="2341" operator="equal">
      <formula>"nurGeometrie"</formula>
    </cfRule>
  </conditionalFormatting>
  <conditionalFormatting sqref="H7153">
    <cfRule type="cellIs" dxfId="1878" priority="2342" operator="equal">
      <formula>"nurGeometrie"</formula>
    </cfRule>
  </conditionalFormatting>
  <conditionalFormatting sqref="H7151">
    <cfRule type="cellIs" dxfId="1877" priority="2344" operator="equal">
      <formula>"nurGeometrie"</formula>
    </cfRule>
  </conditionalFormatting>
  <conditionalFormatting sqref="H7155">
    <cfRule type="cellIs" dxfId="1876" priority="2340" operator="equal">
      <formula>"nurGeometrie"</formula>
    </cfRule>
  </conditionalFormatting>
  <conditionalFormatting sqref="H7152">
    <cfRule type="cellIs" dxfId="1875" priority="2343" operator="equal">
      <formula>"nurGeometrie"</formula>
    </cfRule>
  </conditionalFormatting>
  <conditionalFormatting sqref="H7148">
    <cfRule type="cellIs" dxfId="1874" priority="2339" operator="equal">
      <formula>"nurGeometrie"</formula>
    </cfRule>
  </conditionalFormatting>
  <conditionalFormatting sqref="A7149">
    <cfRule type="cellIs" dxfId="1873" priority="2333" operator="equal">
      <formula>"Raster_Planungseinheiten"</formula>
    </cfRule>
    <cfRule type="cellIs" dxfId="1872" priority="2334" operator="equal">
      <formula>"Raster_UmweltVersorgung"</formula>
    </cfRule>
  </conditionalFormatting>
  <conditionalFormatting sqref="A7150">
    <cfRule type="cellIs" dxfId="1871" priority="2331" operator="equal">
      <formula>"Raster_Planungseinheiten"</formula>
    </cfRule>
    <cfRule type="cellIs" dxfId="1870" priority="2332" operator="equal">
      <formula>"Raster_UmweltVersorgung"</formula>
    </cfRule>
  </conditionalFormatting>
  <conditionalFormatting sqref="A7151">
    <cfRule type="cellIs" dxfId="1869" priority="2329" operator="equal">
      <formula>"Raster_Planungseinheiten"</formula>
    </cfRule>
    <cfRule type="cellIs" dxfId="1868" priority="2330" operator="equal">
      <formula>"Raster_UmweltVersorgung"</formula>
    </cfRule>
  </conditionalFormatting>
  <conditionalFormatting sqref="A7163">
    <cfRule type="cellIs" dxfId="1867" priority="2297" operator="equal">
      <formula>"Raster_Planungseinheiten"</formula>
    </cfRule>
    <cfRule type="cellIs" dxfId="1866" priority="2298" operator="equal">
      <formula>"Raster_UmweltVersorgung"</formula>
    </cfRule>
  </conditionalFormatting>
  <conditionalFormatting sqref="A7156">
    <cfRule type="cellIs" dxfId="1865" priority="2311" operator="equal">
      <formula>"Raster_Planungseinheiten"</formula>
    </cfRule>
    <cfRule type="cellIs" dxfId="1864" priority="2312" operator="equal">
      <formula>"Raster_UmweltVersorgung"</formula>
    </cfRule>
  </conditionalFormatting>
  <conditionalFormatting sqref="A7160">
    <cfRule type="cellIs" dxfId="1863" priority="2303" operator="equal">
      <formula>"Raster_Planungseinheiten"</formula>
    </cfRule>
    <cfRule type="cellIs" dxfId="1862" priority="2304" operator="equal">
      <formula>"Raster_UmweltVersorgung"</formula>
    </cfRule>
  </conditionalFormatting>
  <conditionalFormatting sqref="A7161">
    <cfRule type="cellIs" dxfId="1861" priority="2301" operator="equal">
      <formula>"Raster_Planungseinheiten"</formula>
    </cfRule>
    <cfRule type="cellIs" dxfId="1860" priority="2302" operator="equal">
      <formula>"Raster_UmweltVersorgung"</formula>
    </cfRule>
  </conditionalFormatting>
  <conditionalFormatting sqref="A7162">
    <cfRule type="cellIs" dxfId="1859" priority="2299" operator="equal">
      <formula>"Raster_Planungseinheiten"</formula>
    </cfRule>
    <cfRule type="cellIs" dxfId="1858" priority="2300" operator="equal">
      <formula>"Raster_UmweltVersorgung"</formula>
    </cfRule>
  </conditionalFormatting>
  <conditionalFormatting sqref="H7157">
    <cfRule type="cellIs" dxfId="1857" priority="2314" operator="equal">
      <formula>"nurGeometrie"</formula>
    </cfRule>
  </conditionalFormatting>
  <conditionalFormatting sqref="H7158">
    <cfRule type="cellIs" dxfId="1856" priority="2313" operator="equal">
      <formula>"nurGeometrie"</formula>
    </cfRule>
  </conditionalFormatting>
  <conditionalFormatting sqref="H7162">
    <cfRule type="cellIs" dxfId="1855" priority="2317" operator="equal">
      <formula>"nurGeometrie"</formula>
    </cfRule>
  </conditionalFormatting>
  <conditionalFormatting sqref="H7161">
    <cfRule type="cellIs" dxfId="1854" priority="2318" operator="equal">
      <formula>"nurGeometrie"</formula>
    </cfRule>
  </conditionalFormatting>
  <conditionalFormatting sqref="H7159">
    <cfRule type="cellIs" dxfId="1853" priority="2320" operator="equal">
      <formula>"nurGeometrie"</formula>
    </cfRule>
  </conditionalFormatting>
  <conditionalFormatting sqref="H7163">
    <cfRule type="cellIs" dxfId="1852" priority="2316" operator="equal">
      <formula>"nurGeometrie"</formula>
    </cfRule>
  </conditionalFormatting>
  <conditionalFormatting sqref="H7160">
    <cfRule type="cellIs" dxfId="1851" priority="2319" operator="equal">
      <formula>"nurGeometrie"</formula>
    </cfRule>
  </conditionalFormatting>
  <conditionalFormatting sqref="H7156">
    <cfRule type="cellIs" dxfId="1850" priority="2315" operator="equal">
      <formula>"nurGeometrie"</formula>
    </cfRule>
  </conditionalFormatting>
  <conditionalFormatting sqref="A7157">
    <cfRule type="cellIs" dxfId="1849" priority="2309" operator="equal">
      <formula>"Raster_Planungseinheiten"</formula>
    </cfRule>
    <cfRule type="cellIs" dxfId="1848" priority="2310" operator="equal">
      <formula>"Raster_UmweltVersorgung"</formula>
    </cfRule>
  </conditionalFormatting>
  <conditionalFormatting sqref="A7158">
    <cfRule type="cellIs" dxfId="1847" priority="2307" operator="equal">
      <formula>"Raster_Planungseinheiten"</formula>
    </cfRule>
    <cfRule type="cellIs" dxfId="1846" priority="2308" operator="equal">
      <formula>"Raster_UmweltVersorgung"</formula>
    </cfRule>
  </conditionalFormatting>
  <conditionalFormatting sqref="A7159">
    <cfRule type="cellIs" dxfId="1845" priority="2305" operator="equal">
      <formula>"Raster_Planungseinheiten"</formula>
    </cfRule>
    <cfRule type="cellIs" dxfId="1844" priority="2306" operator="equal">
      <formula>"Raster_UmweltVersorgung"</formula>
    </cfRule>
  </conditionalFormatting>
  <conditionalFormatting sqref="A7169">
    <cfRule type="cellIs" dxfId="1843" priority="2279" operator="equal">
      <formula>"Raster_Planungseinheiten"</formula>
    </cfRule>
    <cfRule type="cellIs" dxfId="1842" priority="2280" operator="equal">
      <formula>"Raster_UmweltVersorgung"</formula>
    </cfRule>
  </conditionalFormatting>
  <conditionalFormatting sqref="A7166">
    <cfRule type="cellIs" dxfId="1841" priority="2285" operator="equal">
      <formula>"Raster_Planungseinheiten"</formula>
    </cfRule>
    <cfRule type="cellIs" dxfId="1840" priority="2286" operator="equal">
      <formula>"Raster_UmweltVersorgung"</formula>
    </cfRule>
  </conditionalFormatting>
  <conditionalFormatting sqref="A7167">
    <cfRule type="cellIs" dxfId="1839" priority="2283" operator="equal">
      <formula>"Raster_Planungseinheiten"</formula>
    </cfRule>
    <cfRule type="cellIs" dxfId="1838" priority="2284" operator="equal">
      <formula>"Raster_UmweltVersorgung"</formula>
    </cfRule>
  </conditionalFormatting>
  <conditionalFormatting sqref="A7168">
    <cfRule type="cellIs" dxfId="1837" priority="2281" operator="equal">
      <formula>"Raster_Planungseinheiten"</formula>
    </cfRule>
    <cfRule type="cellIs" dxfId="1836" priority="2282" operator="equal">
      <formula>"Raster_UmweltVersorgung"</formula>
    </cfRule>
  </conditionalFormatting>
  <conditionalFormatting sqref="H7164">
    <cfRule type="cellIs" dxfId="1835" priority="2291" operator="equal">
      <formula>"nurGeometrie"</formula>
    </cfRule>
  </conditionalFormatting>
  <conditionalFormatting sqref="H7168">
    <cfRule type="cellIs" dxfId="1834" priority="2293" operator="equal">
      <formula>"nurGeometrie"</formula>
    </cfRule>
  </conditionalFormatting>
  <conditionalFormatting sqref="H7167">
    <cfRule type="cellIs" dxfId="1833" priority="2294" operator="equal">
      <formula>"nurGeometrie"</formula>
    </cfRule>
  </conditionalFormatting>
  <conditionalFormatting sqref="H7165">
    <cfRule type="cellIs" dxfId="1832" priority="2296" operator="equal">
      <formula>"nurGeometrie"</formula>
    </cfRule>
  </conditionalFormatting>
  <conditionalFormatting sqref="H7169">
    <cfRule type="cellIs" dxfId="1831" priority="2292" operator="equal">
      <formula>"nurGeometrie"</formula>
    </cfRule>
  </conditionalFormatting>
  <conditionalFormatting sqref="H7166">
    <cfRule type="cellIs" dxfId="1830" priority="2295" operator="equal">
      <formula>"nurGeometrie"</formula>
    </cfRule>
  </conditionalFormatting>
  <conditionalFormatting sqref="A7164">
    <cfRule type="cellIs" dxfId="1829" priority="2289" operator="equal">
      <formula>"Raster_Planungseinheiten"</formula>
    </cfRule>
    <cfRule type="cellIs" dxfId="1828" priority="2290" operator="equal">
      <formula>"Raster_UmweltVersorgung"</formula>
    </cfRule>
  </conditionalFormatting>
  <conditionalFormatting sqref="A7165">
    <cfRule type="cellIs" dxfId="1827" priority="2287" operator="equal">
      <formula>"Raster_Planungseinheiten"</formula>
    </cfRule>
    <cfRule type="cellIs" dxfId="1826" priority="2288" operator="equal">
      <formula>"Raster_UmweltVersorgung"</formula>
    </cfRule>
  </conditionalFormatting>
  <conditionalFormatting sqref="A7175">
    <cfRule type="cellIs" dxfId="1825" priority="2261" operator="equal">
      <formula>"Raster_Planungseinheiten"</formula>
    </cfRule>
    <cfRule type="cellIs" dxfId="1824" priority="2262" operator="equal">
      <formula>"Raster_UmweltVersorgung"</formula>
    </cfRule>
  </conditionalFormatting>
  <conditionalFormatting sqref="A7173">
    <cfRule type="cellIs" dxfId="1823" priority="2265" operator="equal">
      <formula>"Raster_Planungseinheiten"</formula>
    </cfRule>
    <cfRule type="cellIs" dxfId="1822" priority="2266" operator="equal">
      <formula>"Raster_UmweltVersorgung"</formula>
    </cfRule>
  </conditionalFormatting>
  <conditionalFormatting sqref="H7170">
    <cfRule type="cellIs" dxfId="1821" priority="2273" operator="equal">
      <formula>"nurGeometrie"</formula>
    </cfRule>
  </conditionalFormatting>
  <conditionalFormatting sqref="H7174">
    <cfRule type="cellIs" dxfId="1820" priority="2275" operator="equal">
      <formula>"nurGeometrie"</formula>
    </cfRule>
  </conditionalFormatting>
  <conditionalFormatting sqref="H7173">
    <cfRule type="cellIs" dxfId="1819" priority="2276" operator="equal">
      <formula>"nurGeometrie"</formula>
    </cfRule>
  </conditionalFormatting>
  <conditionalFormatting sqref="H7171">
    <cfRule type="cellIs" dxfId="1818" priority="2278" operator="equal">
      <formula>"nurGeometrie"</formula>
    </cfRule>
  </conditionalFormatting>
  <conditionalFormatting sqref="H7175">
    <cfRule type="cellIs" dxfId="1817" priority="2274" operator="equal">
      <formula>"nurGeometrie"</formula>
    </cfRule>
  </conditionalFormatting>
  <conditionalFormatting sqref="H7172">
    <cfRule type="cellIs" dxfId="1816" priority="2277" operator="equal">
      <formula>"nurGeometrie"</formula>
    </cfRule>
  </conditionalFormatting>
  <conditionalFormatting sqref="A7170">
    <cfRule type="cellIs" dxfId="1815" priority="2271" operator="equal">
      <formula>"Raster_Planungseinheiten"</formula>
    </cfRule>
    <cfRule type="cellIs" dxfId="1814" priority="2272" operator="equal">
      <formula>"Raster_UmweltVersorgung"</formula>
    </cfRule>
  </conditionalFormatting>
  <conditionalFormatting sqref="A7171">
    <cfRule type="cellIs" dxfId="1813" priority="2269" operator="equal">
      <formula>"Raster_Planungseinheiten"</formula>
    </cfRule>
    <cfRule type="cellIs" dxfId="1812" priority="2270" operator="equal">
      <formula>"Raster_UmweltVersorgung"</formula>
    </cfRule>
  </conditionalFormatting>
  <conditionalFormatting sqref="H7180">
    <cfRule type="cellIs" dxfId="1811" priority="2257" operator="equal">
      <formula>"nurGeometrie"</formula>
    </cfRule>
  </conditionalFormatting>
  <conditionalFormatting sqref="H7251">
    <cfRule type="cellIs" dxfId="1810" priority="2070" operator="equal">
      <formula>"nurGeometrie"</formula>
    </cfRule>
  </conditionalFormatting>
  <conditionalFormatting sqref="H7177">
    <cfRule type="cellIs" dxfId="1809" priority="2260" operator="equal">
      <formula>"nurGeometrie"</formula>
    </cfRule>
  </conditionalFormatting>
  <conditionalFormatting sqref="H7250">
    <cfRule type="cellIs" dxfId="1808" priority="2071" operator="equal">
      <formula>"nurGeometrie"</formula>
    </cfRule>
  </conditionalFormatting>
  <conditionalFormatting sqref="A7203">
    <cfRule type="cellIs" dxfId="1807" priority="2175" operator="equal">
      <formula>"Raster_Planungseinheiten"</formula>
    </cfRule>
    <cfRule type="cellIs" dxfId="1806" priority="2176" operator="equal">
      <formula>"Raster_UmweltVersorgung"</formula>
    </cfRule>
  </conditionalFormatting>
  <conditionalFormatting sqref="A7204">
    <cfRule type="cellIs" dxfId="1805" priority="2173" operator="equal">
      <formula>"Raster_Planungseinheiten"</formula>
    </cfRule>
    <cfRule type="cellIs" dxfId="1804" priority="2174" operator="equal">
      <formula>"Raster_UmweltVersorgung"</formula>
    </cfRule>
  </conditionalFormatting>
  <conditionalFormatting sqref="H7182">
    <cfRule type="cellIs" dxfId="1803" priority="2237" operator="equal">
      <formula>"nurGeometrie"</formula>
    </cfRule>
  </conditionalFormatting>
  <conditionalFormatting sqref="H7206">
    <cfRule type="cellIs" dxfId="1802" priority="2165" operator="equal">
      <formula>"nurGeometrie"</formula>
    </cfRule>
  </conditionalFormatting>
  <conditionalFormatting sqref="H7186">
    <cfRule type="cellIs" dxfId="1801" priority="2241" operator="equal">
      <formula>"nurGeometrie"</formula>
    </cfRule>
  </conditionalFormatting>
  <conditionalFormatting sqref="A7183">
    <cfRule type="cellIs" dxfId="1800" priority="2222" operator="equal">
      <formula>"Raster_Planungseinheiten"</formula>
    </cfRule>
    <cfRule type="cellIs" dxfId="1799" priority="2223" operator="equal">
      <formula>"Raster_UmweltVersorgung"</formula>
    </cfRule>
  </conditionalFormatting>
  <conditionalFormatting sqref="H7183">
    <cfRule type="cellIs" dxfId="1798" priority="2224" operator="equal">
      <formula>"nurGeometrie"</formula>
    </cfRule>
  </conditionalFormatting>
  <conditionalFormatting sqref="A7184">
    <cfRule type="cellIs" dxfId="1797" priority="2219" operator="equal">
      <formula>"Raster_Planungseinheiten"</formula>
    </cfRule>
    <cfRule type="cellIs" dxfId="1796" priority="2220" operator="equal">
      <formula>"Raster_UmweltVersorgung"</formula>
    </cfRule>
  </conditionalFormatting>
  <conditionalFormatting sqref="H7184">
    <cfRule type="cellIs" dxfId="1795" priority="2221" operator="equal">
      <formula>"nurGeometrie"</formula>
    </cfRule>
  </conditionalFormatting>
  <conditionalFormatting sqref="A7193">
    <cfRule type="cellIs" dxfId="1794" priority="2209" operator="equal">
      <formula>"Raster_Planungseinheiten"</formula>
    </cfRule>
    <cfRule type="cellIs" dxfId="1793" priority="2210" operator="equal">
      <formula>"Raster_UmweltVersorgung"</formula>
    </cfRule>
  </conditionalFormatting>
  <conditionalFormatting sqref="A7190">
    <cfRule type="cellIs" dxfId="1792" priority="2211" operator="equal">
      <formula>"Raster_Planungseinheiten"</formula>
    </cfRule>
    <cfRule type="cellIs" dxfId="1791" priority="2212" operator="equal">
      <formula>"Raster_UmweltVersorgung"</formula>
    </cfRule>
  </conditionalFormatting>
  <conditionalFormatting sqref="H7195">
    <cfRule type="cellIs" dxfId="1790" priority="2216" operator="equal">
      <formula>"nurGeometrie"</formula>
    </cfRule>
  </conditionalFormatting>
  <conditionalFormatting sqref="A7194">
    <cfRule type="cellIs" dxfId="1789" priority="2207" operator="equal">
      <formula>"Raster_Planungseinheiten"</formula>
    </cfRule>
    <cfRule type="cellIs" dxfId="1788" priority="2208" operator="equal">
      <formula>"Raster_UmweltVersorgung"</formula>
    </cfRule>
  </conditionalFormatting>
  <conditionalFormatting sqref="A7196">
    <cfRule type="cellIs" dxfId="1787" priority="2203" operator="equal">
      <formula>"Raster_Planungseinheiten"</formula>
    </cfRule>
    <cfRule type="cellIs" dxfId="1786" priority="2204" operator="equal">
      <formula>"Raster_UmweltVersorgung"</formula>
    </cfRule>
  </conditionalFormatting>
  <conditionalFormatting sqref="H7196">
    <cfRule type="cellIs" dxfId="1785" priority="2215" operator="equal">
      <formula>"nurGeometrie"</formula>
    </cfRule>
  </conditionalFormatting>
  <conditionalFormatting sqref="H7197">
    <cfRule type="cellIs" dxfId="1784" priority="2214" operator="equal">
      <formula>"nurGeometrie"</formula>
    </cfRule>
  </conditionalFormatting>
  <conditionalFormatting sqref="A7197">
    <cfRule type="cellIs" dxfId="1783" priority="2201" operator="equal">
      <formula>"Raster_Planungseinheiten"</formula>
    </cfRule>
    <cfRule type="cellIs" dxfId="1782" priority="2202" operator="equal">
      <formula>"Raster_UmweltVersorgung"</formula>
    </cfRule>
  </conditionalFormatting>
  <conditionalFormatting sqref="A7195">
    <cfRule type="cellIs" dxfId="1781" priority="2205" operator="equal">
      <formula>"Raster_Planungseinheiten"</formula>
    </cfRule>
    <cfRule type="cellIs" dxfId="1780" priority="2206" operator="equal">
      <formula>"Raster_UmweltVersorgung"</formula>
    </cfRule>
  </conditionalFormatting>
  <conditionalFormatting sqref="H7193">
    <cfRule type="cellIs" dxfId="1779" priority="2218" operator="equal">
      <formula>"nurGeometrie"</formula>
    </cfRule>
  </conditionalFormatting>
  <conditionalFormatting sqref="H7190">
    <cfRule type="cellIs" dxfId="1778" priority="2213" operator="equal">
      <formula>"nurGeometrie"</formula>
    </cfRule>
  </conditionalFormatting>
  <conditionalFormatting sqref="H7194">
    <cfRule type="cellIs" dxfId="1777" priority="2217" operator="equal">
      <formula>"nurGeometrie"</formula>
    </cfRule>
  </conditionalFormatting>
  <conditionalFormatting sqref="A7191">
    <cfRule type="cellIs" dxfId="1776" priority="2198" operator="equal">
      <formula>"Raster_Planungseinheiten"</formula>
    </cfRule>
    <cfRule type="cellIs" dxfId="1775" priority="2199" operator="equal">
      <formula>"Raster_UmweltVersorgung"</formula>
    </cfRule>
  </conditionalFormatting>
  <conditionalFormatting sqref="H7191">
    <cfRule type="cellIs" dxfId="1774" priority="2200" operator="equal">
      <formula>"nurGeometrie"</formula>
    </cfRule>
  </conditionalFormatting>
  <conditionalFormatting sqref="A7192">
    <cfRule type="cellIs" dxfId="1773" priority="2195" operator="equal">
      <formula>"Raster_Planungseinheiten"</formula>
    </cfRule>
    <cfRule type="cellIs" dxfId="1772" priority="2196" operator="equal">
      <formula>"Raster_UmweltVersorgung"</formula>
    </cfRule>
  </conditionalFormatting>
  <conditionalFormatting sqref="H7192">
    <cfRule type="cellIs" dxfId="1771" priority="2197" operator="equal">
      <formula>"nurGeometrie"</formula>
    </cfRule>
  </conditionalFormatting>
  <conditionalFormatting sqref="A7198">
    <cfRule type="cellIs" dxfId="1770" priority="2187" operator="equal">
      <formula>"Raster_Planungseinheiten"</formula>
    </cfRule>
    <cfRule type="cellIs" dxfId="1769" priority="2188" operator="equal">
      <formula>"Raster_UmweltVersorgung"</formula>
    </cfRule>
  </conditionalFormatting>
  <conditionalFormatting sqref="H7203">
    <cfRule type="cellIs" dxfId="1768" priority="2192" operator="equal">
      <formula>"nurGeometrie"</formula>
    </cfRule>
  </conditionalFormatting>
  <conditionalFormatting sqref="H7204">
    <cfRule type="cellIs" dxfId="1767" priority="2191" operator="equal">
      <formula>"nurGeometrie"</formula>
    </cfRule>
  </conditionalFormatting>
  <conditionalFormatting sqref="H7205">
    <cfRule type="cellIs" dxfId="1766" priority="2190" operator="equal">
      <formula>"nurGeometrie"</formula>
    </cfRule>
  </conditionalFormatting>
  <conditionalFormatting sqref="H7201">
    <cfRule type="cellIs" dxfId="1765" priority="2194" operator="equal">
      <formula>"nurGeometrie"</formula>
    </cfRule>
  </conditionalFormatting>
  <conditionalFormatting sqref="H7198">
    <cfRule type="cellIs" dxfId="1764" priority="2189" operator="equal">
      <formula>"nurGeometrie"</formula>
    </cfRule>
  </conditionalFormatting>
  <conditionalFormatting sqref="H7202">
    <cfRule type="cellIs" dxfId="1763" priority="2193" operator="equal">
      <formula>"nurGeometrie"</formula>
    </cfRule>
  </conditionalFormatting>
  <conditionalFormatting sqref="H7199">
    <cfRule type="cellIs" dxfId="1762" priority="2186" operator="equal">
      <formula>"nurGeometrie"</formula>
    </cfRule>
  </conditionalFormatting>
  <conditionalFormatting sqref="H7200">
    <cfRule type="cellIs" dxfId="1761" priority="2185" operator="equal">
      <formula>"nurGeometrie"</formula>
    </cfRule>
  </conditionalFormatting>
  <conditionalFormatting sqref="A7199">
    <cfRule type="cellIs" dxfId="1760" priority="2183" operator="equal">
      <formula>"Raster_Planungseinheiten"</formula>
    </cfRule>
    <cfRule type="cellIs" dxfId="1759" priority="2184" operator="equal">
      <formula>"Raster_UmweltVersorgung"</formula>
    </cfRule>
  </conditionalFormatting>
  <conditionalFormatting sqref="A7200">
    <cfRule type="cellIs" dxfId="1758" priority="2181" operator="equal">
      <formula>"Raster_Planungseinheiten"</formula>
    </cfRule>
    <cfRule type="cellIs" dxfId="1757" priority="2182" operator="equal">
      <formula>"Raster_UmweltVersorgung"</formula>
    </cfRule>
  </conditionalFormatting>
  <conditionalFormatting sqref="A7201">
    <cfRule type="cellIs" dxfId="1756" priority="2179" operator="equal">
      <formula>"Raster_Planungseinheiten"</formula>
    </cfRule>
    <cfRule type="cellIs" dxfId="1755" priority="2180" operator="equal">
      <formula>"Raster_UmweltVersorgung"</formula>
    </cfRule>
  </conditionalFormatting>
  <conditionalFormatting sqref="H7211">
    <cfRule type="cellIs" dxfId="1754" priority="2166" operator="equal">
      <formula>"nurGeometrie"</formula>
    </cfRule>
  </conditionalFormatting>
  <conditionalFormatting sqref="A7207">
    <cfRule type="cellIs" dxfId="1753" priority="2161" operator="equal">
      <formula>"Raster_Planungseinheiten"</formula>
    </cfRule>
    <cfRule type="cellIs" dxfId="1752" priority="2162" operator="equal">
      <formula>"Raster_UmweltVersorgung"</formula>
    </cfRule>
  </conditionalFormatting>
  <conditionalFormatting sqref="A7208">
    <cfRule type="cellIs" dxfId="1751" priority="2159" operator="equal">
      <formula>"Raster_Planungseinheiten"</formula>
    </cfRule>
    <cfRule type="cellIs" dxfId="1750" priority="2160" operator="equal">
      <formula>"Raster_UmweltVersorgung"</formula>
    </cfRule>
  </conditionalFormatting>
  <conditionalFormatting sqref="A7209">
    <cfRule type="cellIs" dxfId="1749" priority="2157" operator="equal">
      <formula>"Raster_Planungseinheiten"</formula>
    </cfRule>
    <cfRule type="cellIs" dxfId="1748" priority="2158" operator="equal">
      <formula>"Raster_UmweltVersorgung"</formula>
    </cfRule>
  </conditionalFormatting>
  <conditionalFormatting sqref="A7210">
    <cfRule type="cellIs" dxfId="1747" priority="2155" operator="equal">
      <formula>"Raster_Planungseinheiten"</formula>
    </cfRule>
    <cfRule type="cellIs" dxfId="1746" priority="2156" operator="equal">
      <formula>"Raster_UmweltVersorgung"</formula>
    </cfRule>
  </conditionalFormatting>
  <conditionalFormatting sqref="A7211">
    <cfRule type="cellIs" dxfId="1745" priority="2153" operator="equal">
      <formula>"Raster_Planungseinheiten"</formula>
    </cfRule>
    <cfRule type="cellIs" dxfId="1744" priority="2154" operator="equal">
      <formula>"Raster_UmweltVersorgung"</formula>
    </cfRule>
  </conditionalFormatting>
  <conditionalFormatting sqref="A7219">
    <cfRule type="cellIs" dxfId="1743" priority="2129" operator="equal">
      <formula>"Raster_Planungseinheiten"</formula>
    </cfRule>
    <cfRule type="cellIs" dxfId="1742" priority="2130" operator="equal">
      <formula>"Raster_UmweltVersorgung"</formula>
    </cfRule>
  </conditionalFormatting>
  <conditionalFormatting sqref="A7216">
    <cfRule type="cellIs" dxfId="1741" priority="2135" operator="equal">
      <formula>"Raster_Planungseinheiten"</formula>
    </cfRule>
    <cfRule type="cellIs" dxfId="1740" priority="2136" operator="equal">
      <formula>"Raster_UmweltVersorgung"</formula>
    </cfRule>
  </conditionalFormatting>
  <conditionalFormatting sqref="A7217">
    <cfRule type="cellIs" dxfId="1739" priority="2133" operator="equal">
      <formula>"Raster_Planungseinheiten"</formula>
    </cfRule>
    <cfRule type="cellIs" dxfId="1738" priority="2134" operator="equal">
      <formula>"Raster_UmweltVersorgung"</formula>
    </cfRule>
  </conditionalFormatting>
  <conditionalFormatting sqref="A7218">
    <cfRule type="cellIs" dxfId="1737" priority="2131" operator="equal">
      <formula>"Raster_Planungseinheiten"</formula>
    </cfRule>
    <cfRule type="cellIs" dxfId="1736" priority="2132" operator="equal">
      <formula>"Raster_UmweltVersorgung"</formula>
    </cfRule>
  </conditionalFormatting>
  <conditionalFormatting sqref="A7212">
    <cfRule type="cellIs" dxfId="1735" priority="2145" operator="equal">
      <formula>"Raster_Planungseinheiten"</formula>
    </cfRule>
    <cfRule type="cellIs" dxfId="1734" priority="2146" operator="equal">
      <formula>"Raster_UmweltVersorgung"</formula>
    </cfRule>
  </conditionalFormatting>
  <conditionalFormatting sqref="H7217">
    <cfRule type="cellIs" dxfId="1733" priority="2150" operator="equal">
      <formula>"nurGeometrie"</formula>
    </cfRule>
  </conditionalFormatting>
  <conditionalFormatting sqref="H7218">
    <cfRule type="cellIs" dxfId="1732" priority="2149" operator="equal">
      <formula>"nurGeometrie"</formula>
    </cfRule>
  </conditionalFormatting>
  <conditionalFormatting sqref="H7219">
    <cfRule type="cellIs" dxfId="1731" priority="2148" operator="equal">
      <formula>"nurGeometrie"</formula>
    </cfRule>
  </conditionalFormatting>
  <conditionalFormatting sqref="H7215">
    <cfRule type="cellIs" dxfId="1730" priority="2152" operator="equal">
      <formula>"nurGeometrie"</formula>
    </cfRule>
  </conditionalFormatting>
  <conditionalFormatting sqref="H7212">
    <cfRule type="cellIs" dxfId="1729" priority="2147" operator="equal">
      <formula>"nurGeometrie"</formula>
    </cfRule>
  </conditionalFormatting>
  <conditionalFormatting sqref="H7216">
    <cfRule type="cellIs" dxfId="1728" priority="2151" operator="equal">
      <formula>"nurGeometrie"</formula>
    </cfRule>
  </conditionalFormatting>
  <conditionalFormatting sqref="H7213">
    <cfRule type="cellIs" dxfId="1727" priority="2144" operator="equal">
      <formula>"nurGeometrie"</formula>
    </cfRule>
  </conditionalFormatting>
  <conditionalFormatting sqref="H7214">
    <cfRule type="cellIs" dxfId="1726" priority="2143" operator="equal">
      <formula>"nurGeometrie"</formula>
    </cfRule>
  </conditionalFormatting>
  <conditionalFormatting sqref="A7213">
    <cfRule type="cellIs" dxfId="1725" priority="2141" operator="equal">
      <formula>"Raster_Planungseinheiten"</formula>
    </cfRule>
    <cfRule type="cellIs" dxfId="1724" priority="2142" operator="equal">
      <formula>"Raster_UmweltVersorgung"</formula>
    </cfRule>
  </conditionalFormatting>
  <conditionalFormatting sqref="A7214">
    <cfRule type="cellIs" dxfId="1723" priority="2139" operator="equal">
      <formula>"Raster_Planungseinheiten"</formula>
    </cfRule>
    <cfRule type="cellIs" dxfId="1722" priority="2140" operator="equal">
      <formula>"Raster_UmweltVersorgung"</formula>
    </cfRule>
  </conditionalFormatting>
  <conditionalFormatting sqref="A7215">
    <cfRule type="cellIs" dxfId="1721" priority="2137" operator="equal">
      <formula>"Raster_Planungseinheiten"</formula>
    </cfRule>
    <cfRule type="cellIs" dxfId="1720" priority="2138" operator="equal">
      <formula>"Raster_UmweltVersorgung"</formula>
    </cfRule>
  </conditionalFormatting>
  <conditionalFormatting sqref="A7220">
    <cfRule type="cellIs" dxfId="1719" priority="2121" operator="equal">
      <formula>"Raster_Planungseinheiten"</formula>
    </cfRule>
    <cfRule type="cellIs" dxfId="1718" priority="2122" operator="equal">
      <formula>"Raster_UmweltVersorgung"</formula>
    </cfRule>
  </conditionalFormatting>
  <conditionalFormatting sqref="H7224">
    <cfRule type="cellIs" dxfId="1717" priority="2125" operator="equal">
      <formula>"nurGeometrie"</formula>
    </cfRule>
  </conditionalFormatting>
  <conditionalFormatting sqref="H7223">
    <cfRule type="cellIs" dxfId="1716" priority="2126" operator="equal">
      <formula>"nurGeometrie"</formula>
    </cfRule>
  </conditionalFormatting>
  <conditionalFormatting sqref="H7221">
    <cfRule type="cellIs" dxfId="1715" priority="2128" operator="equal">
      <formula>"nurGeometrie"</formula>
    </cfRule>
  </conditionalFormatting>
  <conditionalFormatting sqref="H7222">
    <cfRule type="cellIs" dxfId="1714" priority="2127" operator="equal">
      <formula>"nurGeometrie"</formula>
    </cfRule>
  </conditionalFormatting>
  <conditionalFormatting sqref="H7220">
    <cfRule type="cellIs" dxfId="1713" priority="2123" operator="equal">
      <formula>"nurGeometrie"</formula>
    </cfRule>
  </conditionalFormatting>
  <conditionalFormatting sqref="H7225">
    <cfRule type="cellIs" dxfId="1712" priority="2124" operator="equal">
      <formula>"nurGeometrie"</formula>
    </cfRule>
  </conditionalFormatting>
  <conditionalFormatting sqref="A7221">
    <cfRule type="cellIs" dxfId="1711" priority="2119" operator="equal">
      <formula>"Raster_Planungseinheiten"</formula>
    </cfRule>
    <cfRule type="cellIs" dxfId="1710" priority="2120" operator="equal">
      <formula>"Raster_UmweltVersorgung"</formula>
    </cfRule>
  </conditionalFormatting>
  <conditionalFormatting sqref="A7222">
    <cfRule type="cellIs" dxfId="1709" priority="2117" operator="equal">
      <formula>"Raster_Planungseinheiten"</formula>
    </cfRule>
    <cfRule type="cellIs" dxfId="1708" priority="2118" operator="equal">
      <formula>"Raster_UmweltVersorgung"</formula>
    </cfRule>
  </conditionalFormatting>
  <conditionalFormatting sqref="A7223">
    <cfRule type="cellIs" dxfId="1707" priority="2115" operator="equal">
      <formula>"Raster_Planungseinheiten"</formula>
    </cfRule>
    <cfRule type="cellIs" dxfId="1706" priority="2116" operator="equal">
      <formula>"Raster_UmweltVersorgung"</formula>
    </cfRule>
  </conditionalFormatting>
  <conditionalFormatting sqref="A7224">
    <cfRule type="cellIs" dxfId="1705" priority="2113" operator="equal">
      <formula>"Raster_Planungseinheiten"</formula>
    </cfRule>
    <cfRule type="cellIs" dxfId="1704" priority="2114" operator="equal">
      <formula>"Raster_UmweltVersorgung"</formula>
    </cfRule>
  </conditionalFormatting>
  <conditionalFormatting sqref="A7225">
    <cfRule type="cellIs" dxfId="1703" priority="2111" operator="equal">
      <formula>"Raster_Planungseinheiten"</formula>
    </cfRule>
    <cfRule type="cellIs" dxfId="1702" priority="2112" operator="equal">
      <formula>"Raster_UmweltVersorgung"</formula>
    </cfRule>
  </conditionalFormatting>
  <conditionalFormatting sqref="A7226">
    <cfRule type="cellIs" dxfId="1701" priority="2103" operator="equal">
      <formula>"Raster_Planungseinheiten"</formula>
    </cfRule>
    <cfRule type="cellIs" dxfId="1700" priority="2104" operator="equal">
      <formula>"Raster_UmweltVersorgung"</formula>
    </cfRule>
  </conditionalFormatting>
  <conditionalFormatting sqref="H7230">
    <cfRule type="cellIs" dxfId="1699" priority="2107" operator="equal">
      <formula>"nurGeometrie"</formula>
    </cfRule>
  </conditionalFormatting>
  <conditionalFormatting sqref="H7229">
    <cfRule type="cellIs" dxfId="1698" priority="2108" operator="equal">
      <formula>"nurGeometrie"</formula>
    </cfRule>
  </conditionalFormatting>
  <conditionalFormatting sqref="H7227">
    <cfRule type="cellIs" dxfId="1697" priority="2110" operator="equal">
      <formula>"nurGeometrie"</formula>
    </cfRule>
  </conditionalFormatting>
  <conditionalFormatting sqref="H7228">
    <cfRule type="cellIs" dxfId="1696" priority="2109" operator="equal">
      <formula>"nurGeometrie"</formula>
    </cfRule>
  </conditionalFormatting>
  <conditionalFormatting sqref="H7226">
    <cfRule type="cellIs" dxfId="1695" priority="2105" operator="equal">
      <formula>"nurGeometrie"</formula>
    </cfRule>
  </conditionalFormatting>
  <conditionalFormatting sqref="H7231">
    <cfRule type="cellIs" dxfId="1694" priority="2106" operator="equal">
      <formula>"nurGeometrie"</formula>
    </cfRule>
  </conditionalFormatting>
  <conditionalFormatting sqref="A7227">
    <cfRule type="cellIs" dxfId="1693" priority="2101" operator="equal">
      <formula>"Raster_Planungseinheiten"</formula>
    </cfRule>
    <cfRule type="cellIs" dxfId="1692" priority="2102" operator="equal">
      <formula>"Raster_UmweltVersorgung"</formula>
    </cfRule>
  </conditionalFormatting>
  <conditionalFormatting sqref="A7228">
    <cfRule type="cellIs" dxfId="1691" priority="2099" operator="equal">
      <formula>"Raster_Planungseinheiten"</formula>
    </cfRule>
    <cfRule type="cellIs" dxfId="1690" priority="2100" operator="equal">
      <formula>"Raster_UmweltVersorgung"</formula>
    </cfRule>
  </conditionalFormatting>
  <conditionalFormatting sqref="A7231">
    <cfRule type="cellIs" dxfId="1689" priority="2097" operator="equal">
      <formula>"Raster_Planungseinheiten"</formula>
    </cfRule>
    <cfRule type="cellIs" dxfId="1688" priority="2098" operator="equal">
      <formula>"Raster_UmweltVersorgung"</formula>
    </cfRule>
  </conditionalFormatting>
  <conditionalFormatting sqref="A7229">
    <cfRule type="cellIs" dxfId="1687" priority="2095" operator="equal">
      <formula>"Raster_Planungseinheiten"</formula>
    </cfRule>
    <cfRule type="cellIs" dxfId="1686" priority="2096" operator="equal">
      <formula>"Raster_UmweltVersorgung"</formula>
    </cfRule>
  </conditionalFormatting>
  <conditionalFormatting sqref="A7230">
    <cfRule type="cellIs" dxfId="1685" priority="2093" operator="equal">
      <formula>"Raster_Planungseinheiten"</formula>
    </cfRule>
    <cfRule type="cellIs" dxfId="1684" priority="2094" operator="equal">
      <formula>"Raster_UmweltVersorgung"</formula>
    </cfRule>
  </conditionalFormatting>
  <conditionalFormatting sqref="A7232">
    <cfRule type="cellIs" dxfId="1683" priority="2085" operator="equal">
      <formula>"Raster_Planungseinheiten"</formula>
    </cfRule>
    <cfRule type="cellIs" dxfId="1682" priority="2086" operator="equal">
      <formula>"Raster_UmweltVersorgung"</formula>
    </cfRule>
  </conditionalFormatting>
  <conditionalFormatting sqref="H7236">
    <cfRule type="cellIs" dxfId="1681" priority="2089" operator="equal">
      <formula>"nurGeometrie"</formula>
    </cfRule>
  </conditionalFormatting>
  <conditionalFormatting sqref="H7235">
    <cfRule type="cellIs" dxfId="1680" priority="2090" operator="equal">
      <formula>"nurGeometrie"</formula>
    </cfRule>
  </conditionalFormatting>
  <conditionalFormatting sqref="H7233">
    <cfRule type="cellIs" dxfId="1679" priority="2092" operator="equal">
      <formula>"nurGeometrie"</formula>
    </cfRule>
  </conditionalFormatting>
  <conditionalFormatting sqref="H7234">
    <cfRule type="cellIs" dxfId="1678" priority="2091" operator="equal">
      <formula>"nurGeometrie"</formula>
    </cfRule>
  </conditionalFormatting>
  <conditionalFormatting sqref="H7232">
    <cfRule type="cellIs" dxfId="1677" priority="2087" operator="equal">
      <formula>"nurGeometrie"</formula>
    </cfRule>
  </conditionalFormatting>
  <conditionalFormatting sqref="H7237">
    <cfRule type="cellIs" dxfId="1676" priority="2088" operator="equal">
      <formula>"nurGeometrie"</formula>
    </cfRule>
  </conditionalFormatting>
  <conditionalFormatting sqref="A7233">
    <cfRule type="cellIs" dxfId="1675" priority="2083" operator="equal">
      <formula>"Raster_Planungseinheiten"</formula>
    </cfRule>
    <cfRule type="cellIs" dxfId="1674" priority="2084" operator="equal">
      <formula>"Raster_UmweltVersorgung"</formula>
    </cfRule>
  </conditionalFormatting>
  <conditionalFormatting sqref="A7234">
    <cfRule type="cellIs" dxfId="1673" priority="2081" operator="equal">
      <formula>"Raster_Planungseinheiten"</formula>
    </cfRule>
    <cfRule type="cellIs" dxfId="1672" priority="2082" operator="equal">
      <formula>"Raster_UmweltVersorgung"</formula>
    </cfRule>
  </conditionalFormatting>
  <conditionalFormatting sqref="A7236">
    <cfRule type="cellIs" dxfId="1671" priority="2077" operator="equal">
      <formula>"Raster_Planungseinheiten"</formula>
    </cfRule>
    <cfRule type="cellIs" dxfId="1670" priority="2078" operator="equal">
      <formula>"Raster_UmweltVersorgung"</formula>
    </cfRule>
  </conditionalFormatting>
  <conditionalFormatting sqref="H7249">
    <cfRule type="cellIs" dxfId="1669" priority="2072" operator="equal">
      <formula>"nurGeometrie"</formula>
    </cfRule>
  </conditionalFormatting>
  <conditionalFormatting sqref="H7247">
    <cfRule type="cellIs" dxfId="1668" priority="2074" operator="equal">
      <formula>"nurGeometrie"</formula>
    </cfRule>
  </conditionalFormatting>
  <conditionalFormatting sqref="H7238">
    <cfRule type="cellIs" dxfId="1667" priority="2069" operator="equal">
      <formula>"nurGeometrie"</formula>
    </cfRule>
  </conditionalFormatting>
  <conditionalFormatting sqref="H7248">
    <cfRule type="cellIs" dxfId="1666" priority="2073" operator="equal">
      <formula>"nurGeometrie"</formula>
    </cfRule>
  </conditionalFormatting>
  <conditionalFormatting sqref="H7245">
    <cfRule type="cellIs" dxfId="1665" priority="2038" operator="equal">
      <formula>"nurGeometrie"</formula>
    </cfRule>
  </conditionalFormatting>
  <conditionalFormatting sqref="A7244">
    <cfRule type="cellIs" dxfId="1664" priority="2039" operator="equal">
      <formula>"Raster_Planungseinheiten"</formula>
    </cfRule>
    <cfRule type="cellIs" dxfId="1663" priority="2040" operator="equal">
      <formula>"Raster_UmweltVersorgung"</formula>
    </cfRule>
  </conditionalFormatting>
  <conditionalFormatting sqref="H7246">
    <cfRule type="cellIs" dxfId="1662" priority="2037" operator="equal">
      <formula>"nurGeometrie"</formula>
    </cfRule>
  </conditionalFormatting>
  <conditionalFormatting sqref="A7245">
    <cfRule type="cellIs" dxfId="1661" priority="2035" operator="equal">
      <formula>"Raster_Planungseinheiten"</formula>
    </cfRule>
    <cfRule type="cellIs" dxfId="1660" priority="2036" operator="equal">
      <formula>"Raster_UmweltVersorgung"</formula>
    </cfRule>
  </conditionalFormatting>
  <conditionalFormatting sqref="H7244">
    <cfRule type="cellIs" dxfId="1659" priority="2041" operator="equal">
      <formula>"nurGeometrie"</formula>
    </cfRule>
  </conditionalFormatting>
  <conditionalFormatting sqref="A7246">
    <cfRule type="cellIs" dxfId="1658" priority="2033" operator="equal">
      <formula>"Raster_Planungseinheiten"</formula>
    </cfRule>
    <cfRule type="cellIs" dxfId="1657" priority="2034" operator="equal">
      <formula>"Raster_UmweltVersorgung"</formula>
    </cfRule>
  </conditionalFormatting>
  <conditionalFormatting sqref="H7256">
    <cfRule type="cellIs" dxfId="1656" priority="2021" operator="equal">
      <formula>"nurGeometrie"</formula>
    </cfRule>
  </conditionalFormatting>
  <conditionalFormatting sqref="H7257">
    <cfRule type="cellIs" dxfId="1655" priority="2020" operator="equal">
      <formula>"nurGeometrie"</formula>
    </cfRule>
  </conditionalFormatting>
  <conditionalFormatting sqref="A7252">
    <cfRule type="cellIs" dxfId="1654" priority="2025" operator="equal">
      <formula>"Raster_Planungseinheiten"</formula>
    </cfRule>
    <cfRule type="cellIs" dxfId="1653" priority="2026" operator="equal">
      <formula>"Raster_UmweltVersorgung"</formula>
    </cfRule>
  </conditionalFormatting>
  <conditionalFormatting sqref="H7255">
    <cfRule type="cellIs" dxfId="1652" priority="2022" operator="equal">
      <formula>"nurGeometrie"</formula>
    </cfRule>
  </conditionalFormatting>
  <conditionalFormatting sqref="H7253">
    <cfRule type="cellIs" dxfId="1651" priority="2024" operator="equal">
      <formula>"nurGeometrie"</formula>
    </cfRule>
  </conditionalFormatting>
  <conditionalFormatting sqref="H7254">
    <cfRule type="cellIs" dxfId="1650" priority="2023" operator="equal">
      <formula>"nurGeometrie"</formula>
    </cfRule>
  </conditionalFormatting>
  <conditionalFormatting sqref="H7265">
    <cfRule type="cellIs" dxfId="1649" priority="2028" operator="equal">
      <formula>"nurGeometrie"</formula>
    </cfRule>
  </conditionalFormatting>
  <conditionalFormatting sqref="H7264">
    <cfRule type="cellIs" dxfId="1648" priority="2029" operator="equal">
      <formula>"nurGeometrie"</formula>
    </cfRule>
  </conditionalFormatting>
  <conditionalFormatting sqref="H7263">
    <cfRule type="cellIs" dxfId="1647" priority="2030" operator="equal">
      <formula>"nurGeometrie"</formula>
    </cfRule>
  </conditionalFormatting>
  <conditionalFormatting sqref="H7261">
    <cfRule type="cellIs" dxfId="1646" priority="2032" operator="equal">
      <formula>"nurGeometrie"</formula>
    </cfRule>
  </conditionalFormatting>
  <conditionalFormatting sqref="H7252">
    <cfRule type="cellIs" dxfId="1645" priority="2027" operator="equal">
      <formula>"nurGeometrie"</formula>
    </cfRule>
  </conditionalFormatting>
  <conditionalFormatting sqref="H7262">
    <cfRule type="cellIs" dxfId="1644" priority="2031" operator="equal">
      <formula>"nurGeometrie"</formula>
    </cfRule>
  </conditionalFormatting>
  <conditionalFormatting sqref="H7259">
    <cfRule type="cellIs" dxfId="1643" priority="2018" operator="equal">
      <formula>"nurGeometrie"</formula>
    </cfRule>
  </conditionalFormatting>
  <conditionalFormatting sqref="H7260">
    <cfRule type="cellIs" dxfId="1642" priority="2017" operator="equal">
      <formula>"nurGeometrie"</formula>
    </cfRule>
  </conditionalFormatting>
  <conditionalFormatting sqref="H7258">
    <cfRule type="cellIs" dxfId="1641" priority="2019" operator="equal">
      <formula>"nurGeometrie"</formula>
    </cfRule>
  </conditionalFormatting>
  <conditionalFormatting sqref="A7253">
    <cfRule type="cellIs" dxfId="1640" priority="2015" operator="equal">
      <formula>"Raster_Planungseinheiten"</formula>
    </cfRule>
    <cfRule type="cellIs" dxfId="1639" priority="2016" operator="equal">
      <formula>"Raster_UmweltVersorgung"</formula>
    </cfRule>
  </conditionalFormatting>
  <conditionalFormatting sqref="A7255">
    <cfRule type="cellIs" dxfId="1638" priority="2011" operator="equal">
      <formula>"Raster_Planungseinheiten"</formula>
    </cfRule>
    <cfRule type="cellIs" dxfId="1637" priority="2012" operator="equal">
      <formula>"Raster_UmweltVersorgung"</formula>
    </cfRule>
  </conditionalFormatting>
  <conditionalFormatting sqref="A7257">
    <cfRule type="cellIs" dxfId="1636" priority="2007" operator="equal">
      <formula>"Raster_Planungseinheiten"</formula>
    </cfRule>
    <cfRule type="cellIs" dxfId="1635" priority="2008" operator="equal">
      <formula>"Raster_UmweltVersorgung"</formula>
    </cfRule>
  </conditionalFormatting>
  <conditionalFormatting sqref="A7259">
    <cfRule type="cellIs" dxfId="1634" priority="2003" operator="equal">
      <formula>"Raster_Planungseinheiten"</formula>
    </cfRule>
    <cfRule type="cellIs" dxfId="1633" priority="2004" operator="equal">
      <formula>"Raster_UmweltVersorgung"</formula>
    </cfRule>
  </conditionalFormatting>
  <conditionalFormatting sqref="A7261">
    <cfRule type="cellIs" dxfId="1632" priority="1999" operator="equal">
      <formula>"Raster_Planungseinheiten"</formula>
    </cfRule>
    <cfRule type="cellIs" dxfId="1631" priority="2000" operator="equal">
      <formula>"Raster_UmweltVersorgung"</formula>
    </cfRule>
  </conditionalFormatting>
  <conditionalFormatting sqref="A7263">
    <cfRule type="cellIs" dxfId="1630" priority="1995" operator="equal">
      <formula>"Raster_Planungseinheiten"</formula>
    </cfRule>
    <cfRule type="cellIs" dxfId="1629" priority="1996" operator="equal">
      <formula>"Raster_UmweltVersorgung"</formula>
    </cfRule>
  </conditionalFormatting>
  <conditionalFormatting sqref="A7265">
    <cfRule type="cellIs" dxfId="1628" priority="1991" operator="equal">
      <formula>"Raster_Planungseinheiten"</formula>
    </cfRule>
    <cfRule type="cellIs" dxfId="1627" priority="1992" operator="equal">
      <formula>"Raster_UmweltVersorgung"</formula>
    </cfRule>
  </conditionalFormatting>
  <conditionalFormatting sqref="H7271">
    <cfRule type="cellIs" dxfId="1626" priority="1988" operator="equal">
      <formula>"nurGeometrie"</formula>
    </cfRule>
  </conditionalFormatting>
  <conditionalFormatting sqref="A7270">
    <cfRule type="cellIs" dxfId="1625" priority="1979" operator="equal">
      <formula>"Raster_Planungseinheiten"</formula>
    </cfRule>
    <cfRule type="cellIs" dxfId="1624" priority="1980" operator="equal">
      <formula>"Raster_UmweltVersorgung"</formula>
    </cfRule>
  </conditionalFormatting>
  <conditionalFormatting sqref="H7272">
    <cfRule type="cellIs" dxfId="1623" priority="1987" operator="equal">
      <formula>"nurGeometrie"</formula>
    </cfRule>
  </conditionalFormatting>
  <conditionalFormatting sqref="H7273">
    <cfRule type="cellIs" dxfId="1622" priority="1986" operator="equal">
      <formula>"nurGeometrie"</formula>
    </cfRule>
  </conditionalFormatting>
  <conditionalFormatting sqref="H7269">
    <cfRule type="cellIs" dxfId="1621" priority="1990" operator="equal">
      <formula>"nurGeometrie"</formula>
    </cfRule>
  </conditionalFormatting>
  <conditionalFormatting sqref="H7266">
    <cfRule type="cellIs" dxfId="1620" priority="1985" operator="equal">
      <formula>"nurGeometrie"</formula>
    </cfRule>
  </conditionalFormatting>
  <conditionalFormatting sqref="H7270">
    <cfRule type="cellIs" dxfId="1619" priority="1989" operator="equal">
      <formula>"nurGeometrie"</formula>
    </cfRule>
  </conditionalFormatting>
  <conditionalFormatting sqref="H7267">
    <cfRule type="cellIs" dxfId="1618" priority="1972" operator="equal">
      <formula>"nurGeometrie"</formula>
    </cfRule>
  </conditionalFormatting>
  <conditionalFormatting sqref="H7268">
    <cfRule type="cellIs" dxfId="1617" priority="1969" operator="equal">
      <formula>"nurGeometrie"</formula>
    </cfRule>
  </conditionalFormatting>
  <conditionalFormatting sqref="A7274">
    <cfRule type="cellIs" dxfId="1616" priority="1949" operator="equal">
      <formula>"Raster_Planungseinheiten"</formula>
    </cfRule>
    <cfRule type="cellIs" dxfId="1615" priority="1950" operator="equal">
      <formula>"Raster_UmweltVersorgung"</formula>
    </cfRule>
  </conditionalFormatting>
  <conditionalFormatting sqref="H7277">
    <cfRule type="cellIs" dxfId="1614" priority="1964" operator="equal">
      <formula>"nurGeometrie"</formula>
    </cfRule>
  </conditionalFormatting>
  <conditionalFormatting sqref="H7278">
    <cfRule type="cellIs" dxfId="1613" priority="1963" operator="equal">
      <formula>"nurGeometrie"</formula>
    </cfRule>
  </conditionalFormatting>
  <conditionalFormatting sqref="H7279">
    <cfRule type="cellIs" dxfId="1612" priority="1962" operator="equal">
      <formula>"nurGeometrie"</formula>
    </cfRule>
  </conditionalFormatting>
  <conditionalFormatting sqref="H7275">
    <cfRule type="cellIs" dxfId="1611" priority="1966" operator="equal">
      <formula>"nurGeometrie"</formula>
    </cfRule>
  </conditionalFormatting>
  <conditionalFormatting sqref="H7276">
    <cfRule type="cellIs" dxfId="1610" priority="1965" operator="equal">
      <formula>"nurGeometrie"</formula>
    </cfRule>
  </conditionalFormatting>
  <conditionalFormatting sqref="H7274">
    <cfRule type="cellIs" dxfId="1609" priority="1951" operator="equal">
      <formula>"nurGeometrie"</formula>
    </cfRule>
  </conditionalFormatting>
  <conditionalFormatting sqref="A7275">
    <cfRule type="cellIs" dxfId="1608" priority="1947" operator="equal">
      <formula>"Raster_Planungseinheiten"</formula>
    </cfRule>
    <cfRule type="cellIs" dxfId="1607" priority="1948" operator="equal">
      <formula>"Raster_UmweltVersorgung"</formula>
    </cfRule>
  </conditionalFormatting>
  <conditionalFormatting sqref="A7276">
    <cfRule type="cellIs" dxfId="1606" priority="1945" operator="equal">
      <formula>"Raster_Planungseinheiten"</formula>
    </cfRule>
    <cfRule type="cellIs" dxfId="1605" priority="1946" operator="equal">
      <formula>"Raster_UmweltVersorgung"</formula>
    </cfRule>
  </conditionalFormatting>
  <conditionalFormatting sqref="A7279">
    <cfRule type="cellIs" dxfId="1604" priority="1943" operator="equal">
      <formula>"Raster_Planungseinheiten"</formula>
    </cfRule>
    <cfRule type="cellIs" dxfId="1603" priority="1944" operator="equal">
      <formula>"Raster_UmweltVersorgung"</formula>
    </cfRule>
  </conditionalFormatting>
  <conditionalFormatting sqref="A7278">
    <cfRule type="cellIs" dxfId="1602" priority="1941" operator="equal">
      <formula>"Raster_Planungseinheiten"</formula>
    </cfRule>
    <cfRule type="cellIs" dxfId="1601" priority="1942" operator="equal">
      <formula>"Raster_UmweltVersorgung"</formula>
    </cfRule>
  </conditionalFormatting>
  <conditionalFormatting sqref="A7277">
    <cfRule type="cellIs" dxfId="1600" priority="1939" operator="equal">
      <formula>"Raster_Planungseinheiten"</formula>
    </cfRule>
    <cfRule type="cellIs" dxfId="1599" priority="1940" operator="equal">
      <formula>"Raster_UmweltVersorgung"</formula>
    </cfRule>
  </conditionalFormatting>
  <conditionalFormatting sqref="A7280">
    <cfRule type="cellIs" dxfId="1598" priority="1931" operator="equal">
      <formula>"Raster_Planungseinheiten"</formula>
    </cfRule>
    <cfRule type="cellIs" dxfId="1597" priority="1932" operator="equal">
      <formula>"Raster_UmweltVersorgung"</formula>
    </cfRule>
  </conditionalFormatting>
  <conditionalFormatting sqref="H7283">
    <cfRule type="cellIs" dxfId="1596" priority="1936" operator="equal">
      <formula>"nurGeometrie"</formula>
    </cfRule>
  </conditionalFormatting>
  <conditionalFormatting sqref="H7284">
    <cfRule type="cellIs" dxfId="1595" priority="1935" operator="equal">
      <formula>"nurGeometrie"</formula>
    </cfRule>
  </conditionalFormatting>
  <conditionalFormatting sqref="H7285">
    <cfRule type="cellIs" dxfId="1594" priority="1934" operator="equal">
      <formula>"nurGeometrie"</formula>
    </cfRule>
  </conditionalFormatting>
  <conditionalFormatting sqref="H7281">
    <cfRule type="cellIs" dxfId="1593" priority="1938" operator="equal">
      <formula>"nurGeometrie"</formula>
    </cfRule>
  </conditionalFormatting>
  <conditionalFormatting sqref="H7282">
    <cfRule type="cellIs" dxfId="1592" priority="1937" operator="equal">
      <formula>"nurGeometrie"</formula>
    </cfRule>
  </conditionalFormatting>
  <conditionalFormatting sqref="H7280">
    <cfRule type="cellIs" dxfId="1591" priority="1933" operator="equal">
      <formula>"nurGeometrie"</formula>
    </cfRule>
  </conditionalFormatting>
  <conditionalFormatting sqref="A7281">
    <cfRule type="cellIs" dxfId="1590" priority="1919" operator="equal">
      <formula>"Raster_Planungseinheiten"</formula>
    </cfRule>
    <cfRule type="cellIs" dxfId="1589" priority="1920" operator="equal">
      <formula>"Raster_UmweltVersorgung"</formula>
    </cfRule>
  </conditionalFormatting>
  <conditionalFormatting sqref="A7282">
    <cfRule type="cellIs" dxfId="1588" priority="1917" operator="equal">
      <formula>"Raster_Planungseinheiten"</formula>
    </cfRule>
    <cfRule type="cellIs" dxfId="1587" priority="1918" operator="equal">
      <formula>"Raster_UmweltVersorgung"</formula>
    </cfRule>
  </conditionalFormatting>
  <conditionalFormatting sqref="A7283">
    <cfRule type="cellIs" dxfId="1586" priority="1915" operator="equal">
      <formula>"Raster_Planungseinheiten"</formula>
    </cfRule>
    <cfRule type="cellIs" dxfId="1585" priority="1916" operator="equal">
      <formula>"Raster_UmweltVersorgung"</formula>
    </cfRule>
  </conditionalFormatting>
  <conditionalFormatting sqref="A7284">
    <cfRule type="cellIs" dxfId="1584" priority="1913" operator="equal">
      <formula>"Raster_Planungseinheiten"</formula>
    </cfRule>
    <cfRule type="cellIs" dxfId="1583" priority="1914" operator="equal">
      <formula>"Raster_UmweltVersorgung"</formula>
    </cfRule>
  </conditionalFormatting>
  <conditionalFormatting sqref="A7285">
    <cfRule type="cellIs" dxfId="1582" priority="1911" operator="equal">
      <formula>"Raster_Planungseinheiten"</formula>
    </cfRule>
    <cfRule type="cellIs" dxfId="1581" priority="1912" operator="equal">
      <formula>"Raster_UmweltVersorgung"</formula>
    </cfRule>
  </conditionalFormatting>
  <conditionalFormatting sqref="A7286">
    <cfRule type="cellIs" dxfId="1580" priority="1908" operator="equal">
      <formula>"Raster_Planungseinheiten"</formula>
    </cfRule>
    <cfRule type="cellIs" dxfId="1579" priority="1909" operator="equal">
      <formula>"Raster_UmweltVersorgung"</formula>
    </cfRule>
  </conditionalFormatting>
  <conditionalFormatting sqref="H7286">
    <cfRule type="cellIs" dxfId="1578" priority="1910" operator="equal">
      <formula>"nurGeometrie"</formula>
    </cfRule>
  </conditionalFormatting>
  <conditionalFormatting sqref="A7287">
    <cfRule type="cellIs" dxfId="1577" priority="1905" operator="equal">
      <formula>"Raster_Planungseinheiten"</formula>
    </cfRule>
    <cfRule type="cellIs" dxfId="1576" priority="1906" operator="equal">
      <formula>"Raster_UmweltVersorgung"</formula>
    </cfRule>
  </conditionalFormatting>
  <conditionalFormatting sqref="H7287">
    <cfRule type="cellIs" dxfId="1575" priority="1907" operator="equal">
      <formula>"nurGeometrie"</formula>
    </cfRule>
  </conditionalFormatting>
  <conditionalFormatting sqref="A7288">
    <cfRule type="cellIs" dxfId="1574" priority="1902" operator="equal">
      <formula>"Raster_Planungseinheiten"</formula>
    </cfRule>
    <cfRule type="cellIs" dxfId="1573" priority="1903" operator="equal">
      <formula>"Raster_UmweltVersorgung"</formula>
    </cfRule>
  </conditionalFormatting>
  <conditionalFormatting sqref="H7288">
    <cfRule type="cellIs" dxfId="1572" priority="1904" operator="equal">
      <formula>"nurGeometrie"</formula>
    </cfRule>
  </conditionalFormatting>
  <conditionalFormatting sqref="A7289">
    <cfRule type="cellIs" dxfId="1571" priority="1899" operator="equal">
      <formula>"Raster_Planungseinheiten"</formula>
    </cfRule>
    <cfRule type="cellIs" dxfId="1570" priority="1900" operator="equal">
      <formula>"Raster_UmweltVersorgung"</formula>
    </cfRule>
  </conditionalFormatting>
  <conditionalFormatting sqref="H7289">
    <cfRule type="cellIs" dxfId="1569" priority="1901" operator="equal">
      <formula>"nurGeometrie"</formula>
    </cfRule>
  </conditionalFormatting>
  <conditionalFormatting sqref="A7290">
    <cfRule type="cellIs" dxfId="1568" priority="1896" operator="equal">
      <formula>"Raster_Planungseinheiten"</formula>
    </cfRule>
    <cfRule type="cellIs" dxfId="1567" priority="1897" operator="equal">
      <formula>"Raster_UmweltVersorgung"</formula>
    </cfRule>
  </conditionalFormatting>
  <conditionalFormatting sqref="H7290">
    <cfRule type="cellIs" dxfId="1566" priority="1898" operator="equal">
      <formula>"nurGeometrie"</formula>
    </cfRule>
  </conditionalFormatting>
  <conditionalFormatting sqref="A7291">
    <cfRule type="cellIs" dxfId="1565" priority="1893" operator="equal">
      <formula>"Raster_Planungseinheiten"</formula>
    </cfRule>
    <cfRule type="cellIs" dxfId="1564" priority="1894" operator="equal">
      <formula>"Raster_UmweltVersorgung"</formula>
    </cfRule>
  </conditionalFormatting>
  <conditionalFormatting sqref="H7291">
    <cfRule type="cellIs" dxfId="1563" priority="1895" operator="equal">
      <formula>"nurGeometrie"</formula>
    </cfRule>
  </conditionalFormatting>
  <conditionalFormatting sqref="A7292">
    <cfRule type="cellIs" dxfId="1562" priority="1890" operator="equal">
      <formula>"Raster_Planungseinheiten"</formula>
    </cfRule>
    <cfRule type="cellIs" dxfId="1561" priority="1891" operator="equal">
      <formula>"Raster_UmweltVersorgung"</formula>
    </cfRule>
  </conditionalFormatting>
  <conditionalFormatting sqref="H7292">
    <cfRule type="cellIs" dxfId="1560" priority="1892" operator="equal">
      <formula>"nurGeometrie"</formula>
    </cfRule>
  </conditionalFormatting>
  <conditionalFormatting sqref="A7293">
    <cfRule type="cellIs" dxfId="1559" priority="1887" operator="equal">
      <formula>"Raster_Planungseinheiten"</formula>
    </cfRule>
    <cfRule type="cellIs" dxfId="1558" priority="1888" operator="equal">
      <formula>"Raster_UmweltVersorgung"</formula>
    </cfRule>
  </conditionalFormatting>
  <conditionalFormatting sqref="H7293">
    <cfRule type="cellIs" dxfId="1557" priority="1889" operator="equal">
      <formula>"nurGeometrie"</formula>
    </cfRule>
  </conditionalFormatting>
  <conditionalFormatting sqref="A7294">
    <cfRule type="cellIs" dxfId="1556" priority="1884" operator="equal">
      <formula>"Raster_Planungseinheiten"</formula>
    </cfRule>
    <cfRule type="cellIs" dxfId="1555" priority="1885" operator="equal">
      <formula>"Raster_UmweltVersorgung"</formula>
    </cfRule>
  </conditionalFormatting>
  <conditionalFormatting sqref="H7294">
    <cfRule type="cellIs" dxfId="1554" priority="1886" operator="equal">
      <formula>"nurGeometrie"</formula>
    </cfRule>
  </conditionalFormatting>
  <conditionalFormatting sqref="A7295">
    <cfRule type="cellIs" dxfId="1553" priority="1881" operator="equal">
      <formula>"Raster_Planungseinheiten"</formula>
    </cfRule>
    <cfRule type="cellIs" dxfId="1552" priority="1882" operator="equal">
      <formula>"Raster_UmweltVersorgung"</formula>
    </cfRule>
  </conditionalFormatting>
  <conditionalFormatting sqref="H7295">
    <cfRule type="cellIs" dxfId="1551" priority="1883" operator="equal">
      <formula>"nurGeometrie"</formula>
    </cfRule>
  </conditionalFormatting>
  <conditionalFormatting sqref="A7296">
    <cfRule type="cellIs" dxfId="1550" priority="1878" operator="equal">
      <formula>"Raster_Planungseinheiten"</formula>
    </cfRule>
    <cfRule type="cellIs" dxfId="1549" priority="1879" operator="equal">
      <formula>"Raster_UmweltVersorgung"</formula>
    </cfRule>
  </conditionalFormatting>
  <conditionalFormatting sqref="H7296">
    <cfRule type="cellIs" dxfId="1548" priority="1880" operator="equal">
      <formula>"nurGeometrie"</formula>
    </cfRule>
  </conditionalFormatting>
  <conditionalFormatting sqref="A7297">
    <cfRule type="cellIs" dxfId="1547" priority="1875" operator="equal">
      <formula>"Raster_Planungseinheiten"</formula>
    </cfRule>
    <cfRule type="cellIs" dxfId="1546" priority="1876" operator="equal">
      <formula>"Raster_UmweltVersorgung"</formula>
    </cfRule>
  </conditionalFormatting>
  <conditionalFormatting sqref="H7297">
    <cfRule type="cellIs" dxfId="1545" priority="1877" operator="equal">
      <formula>"nurGeometrie"</formula>
    </cfRule>
  </conditionalFormatting>
  <conditionalFormatting sqref="A7298">
    <cfRule type="cellIs" dxfId="1544" priority="1869" operator="equal">
      <formula>"Raster_Planungseinheiten"</formula>
    </cfRule>
    <cfRule type="cellIs" dxfId="1543" priority="1870" operator="equal">
      <formula>"Raster_UmweltVersorgung"</formula>
    </cfRule>
  </conditionalFormatting>
  <conditionalFormatting sqref="H7298">
    <cfRule type="cellIs" dxfId="1542" priority="1871" operator="equal">
      <formula>"nurGeometrie"</formula>
    </cfRule>
  </conditionalFormatting>
  <conditionalFormatting sqref="A7299">
    <cfRule type="cellIs" dxfId="1541" priority="1866" operator="equal">
      <formula>"Raster_Planungseinheiten"</formula>
    </cfRule>
    <cfRule type="cellIs" dxfId="1540" priority="1867" operator="equal">
      <formula>"Raster_UmweltVersorgung"</formula>
    </cfRule>
  </conditionalFormatting>
  <conditionalFormatting sqref="H7299">
    <cfRule type="cellIs" dxfId="1539" priority="1868" operator="equal">
      <formula>"nurGeometrie"</formula>
    </cfRule>
  </conditionalFormatting>
  <conditionalFormatting sqref="A7300">
    <cfRule type="cellIs" dxfId="1538" priority="1863" operator="equal">
      <formula>"Raster_Planungseinheiten"</formula>
    </cfRule>
    <cfRule type="cellIs" dxfId="1537" priority="1864" operator="equal">
      <formula>"Raster_UmweltVersorgung"</formula>
    </cfRule>
  </conditionalFormatting>
  <conditionalFormatting sqref="H7300">
    <cfRule type="cellIs" dxfId="1536" priority="1865" operator="equal">
      <formula>"nurGeometrie"</formula>
    </cfRule>
  </conditionalFormatting>
  <conditionalFormatting sqref="A7301">
    <cfRule type="cellIs" dxfId="1535" priority="1860" operator="equal">
      <formula>"Raster_Planungseinheiten"</formula>
    </cfRule>
    <cfRule type="cellIs" dxfId="1534" priority="1861" operator="equal">
      <formula>"Raster_UmweltVersorgung"</formula>
    </cfRule>
  </conditionalFormatting>
  <conditionalFormatting sqref="H7301">
    <cfRule type="cellIs" dxfId="1533" priority="1862" operator="equal">
      <formula>"nurGeometrie"</formula>
    </cfRule>
  </conditionalFormatting>
  <conditionalFormatting sqref="A7302">
    <cfRule type="cellIs" dxfId="1532" priority="1857" operator="equal">
      <formula>"Raster_Planungseinheiten"</formula>
    </cfRule>
    <cfRule type="cellIs" dxfId="1531" priority="1858" operator="equal">
      <formula>"Raster_UmweltVersorgung"</formula>
    </cfRule>
  </conditionalFormatting>
  <conditionalFormatting sqref="H7302">
    <cfRule type="cellIs" dxfId="1530" priority="1859" operator="equal">
      <formula>"nurGeometrie"</formula>
    </cfRule>
  </conditionalFormatting>
  <conditionalFormatting sqref="A7320">
    <cfRule type="cellIs" dxfId="1529" priority="1804" operator="equal">
      <formula>"Raster_Planungseinheiten"</formula>
    </cfRule>
    <cfRule type="cellIs" dxfId="1528" priority="1805" operator="equal">
      <formula>"Raster_UmweltVersorgung"</formula>
    </cfRule>
  </conditionalFormatting>
  <conditionalFormatting sqref="H7320">
    <cfRule type="cellIs" dxfId="1527" priority="1806" operator="equal">
      <formula>"nurGeometrie"</formula>
    </cfRule>
  </conditionalFormatting>
  <conditionalFormatting sqref="A7303">
    <cfRule type="cellIs" dxfId="1526" priority="1851" operator="equal">
      <formula>"Raster_Planungseinheiten"</formula>
    </cfRule>
    <cfRule type="cellIs" dxfId="1525" priority="1852" operator="equal">
      <formula>"Raster_UmweltVersorgung"</formula>
    </cfRule>
  </conditionalFormatting>
  <conditionalFormatting sqref="H7303">
    <cfRule type="cellIs" dxfId="1524" priority="1853" operator="equal">
      <formula>"nurGeometrie"</formula>
    </cfRule>
  </conditionalFormatting>
  <conditionalFormatting sqref="A7304">
    <cfRule type="cellIs" dxfId="1523" priority="1848" operator="equal">
      <formula>"Raster_Planungseinheiten"</formula>
    </cfRule>
    <cfRule type="cellIs" dxfId="1522" priority="1849" operator="equal">
      <formula>"Raster_UmweltVersorgung"</formula>
    </cfRule>
  </conditionalFormatting>
  <conditionalFormatting sqref="H7304">
    <cfRule type="cellIs" dxfId="1521" priority="1850" operator="equal">
      <formula>"nurGeometrie"</formula>
    </cfRule>
  </conditionalFormatting>
  <conditionalFormatting sqref="A7307">
    <cfRule type="cellIs" dxfId="1520" priority="1845" operator="equal">
      <formula>"Raster_Planungseinheiten"</formula>
    </cfRule>
    <cfRule type="cellIs" dxfId="1519" priority="1846" operator="equal">
      <formula>"Raster_UmweltVersorgung"</formula>
    </cfRule>
  </conditionalFormatting>
  <conditionalFormatting sqref="H7307">
    <cfRule type="cellIs" dxfId="1518" priority="1847" operator="equal">
      <formula>"nurGeometrie"</formula>
    </cfRule>
  </conditionalFormatting>
  <conditionalFormatting sqref="A7308">
    <cfRule type="cellIs" dxfId="1517" priority="1842" operator="equal">
      <formula>"Raster_Planungseinheiten"</formula>
    </cfRule>
    <cfRule type="cellIs" dxfId="1516" priority="1843" operator="equal">
      <formula>"Raster_UmweltVersorgung"</formula>
    </cfRule>
  </conditionalFormatting>
  <conditionalFormatting sqref="H7308">
    <cfRule type="cellIs" dxfId="1515" priority="1844" operator="equal">
      <formula>"nurGeometrie"</formula>
    </cfRule>
  </conditionalFormatting>
  <conditionalFormatting sqref="A7309">
    <cfRule type="cellIs" dxfId="1514" priority="1839" operator="equal">
      <formula>"Raster_Planungseinheiten"</formula>
    </cfRule>
    <cfRule type="cellIs" dxfId="1513" priority="1840" operator="equal">
      <formula>"Raster_UmweltVersorgung"</formula>
    </cfRule>
  </conditionalFormatting>
  <conditionalFormatting sqref="H7309">
    <cfRule type="cellIs" dxfId="1512" priority="1841" operator="equal">
      <formula>"nurGeometrie"</formula>
    </cfRule>
  </conditionalFormatting>
  <conditionalFormatting sqref="A7322">
    <cfRule type="cellIs" dxfId="1511" priority="1798" operator="equal">
      <formula>"Raster_Planungseinheiten"</formula>
    </cfRule>
    <cfRule type="cellIs" dxfId="1510" priority="1799" operator="equal">
      <formula>"Raster_UmweltVersorgung"</formula>
    </cfRule>
  </conditionalFormatting>
  <conditionalFormatting sqref="H7310">
    <cfRule type="cellIs" dxfId="1509" priority="1838" operator="equal">
      <formula>"nurGeometrie"</formula>
    </cfRule>
  </conditionalFormatting>
  <conditionalFormatting sqref="A7310">
    <cfRule type="cellIs" dxfId="1508" priority="1834" operator="equal">
      <formula>"Raster_Planungseinheiten"</formula>
    </cfRule>
    <cfRule type="cellIs" dxfId="1507" priority="1835" operator="equal">
      <formula>"Raster_UmweltVersorgung"</formula>
    </cfRule>
  </conditionalFormatting>
  <conditionalFormatting sqref="A7311">
    <cfRule type="cellIs" dxfId="1506" priority="1831" operator="equal">
      <formula>"Raster_Planungseinheiten"</formula>
    </cfRule>
    <cfRule type="cellIs" dxfId="1505" priority="1832" operator="equal">
      <formula>"Raster_UmweltVersorgung"</formula>
    </cfRule>
  </conditionalFormatting>
  <conditionalFormatting sqref="H7311">
    <cfRule type="cellIs" dxfId="1504" priority="1833" operator="equal">
      <formula>"nurGeometrie"</formula>
    </cfRule>
  </conditionalFormatting>
  <conditionalFormatting sqref="A7312">
    <cfRule type="cellIs" dxfId="1503" priority="1828" operator="equal">
      <formula>"Raster_Planungseinheiten"</formula>
    </cfRule>
    <cfRule type="cellIs" dxfId="1502" priority="1829" operator="equal">
      <formula>"Raster_UmweltVersorgung"</formula>
    </cfRule>
  </conditionalFormatting>
  <conditionalFormatting sqref="H7312">
    <cfRule type="cellIs" dxfId="1501" priority="1830" operator="equal">
      <formula>"nurGeometrie"</formula>
    </cfRule>
  </conditionalFormatting>
  <conditionalFormatting sqref="A7313">
    <cfRule type="cellIs" dxfId="1500" priority="1825" operator="equal">
      <formula>"Raster_Planungseinheiten"</formula>
    </cfRule>
    <cfRule type="cellIs" dxfId="1499" priority="1826" operator="equal">
      <formula>"Raster_UmweltVersorgung"</formula>
    </cfRule>
  </conditionalFormatting>
  <conditionalFormatting sqref="H7313">
    <cfRule type="cellIs" dxfId="1498" priority="1827" operator="equal">
      <formula>"nurGeometrie"</formula>
    </cfRule>
  </conditionalFormatting>
  <conditionalFormatting sqref="H7314">
    <cfRule type="cellIs" dxfId="1497" priority="1824" operator="equal">
      <formula>"nurGeometrie"</formula>
    </cfRule>
  </conditionalFormatting>
  <conditionalFormatting sqref="A7314">
    <cfRule type="cellIs" dxfId="1496" priority="1822" operator="equal">
      <formula>"Raster_Planungseinheiten"</formula>
    </cfRule>
    <cfRule type="cellIs" dxfId="1495" priority="1823" operator="equal">
      <formula>"Raster_UmweltVersorgung"</formula>
    </cfRule>
  </conditionalFormatting>
  <conditionalFormatting sqref="A7315">
    <cfRule type="cellIs" dxfId="1494" priority="1819" operator="equal">
      <formula>"Raster_Planungseinheiten"</formula>
    </cfRule>
    <cfRule type="cellIs" dxfId="1493" priority="1820" operator="equal">
      <formula>"Raster_UmweltVersorgung"</formula>
    </cfRule>
  </conditionalFormatting>
  <conditionalFormatting sqref="H7315">
    <cfRule type="cellIs" dxfId="1492" priority="1821" operator="equal">
      <formula>"nurGeometrie"</formula>
    </cfRule>
  </conditionalFormatting>
  <conditionalFormatting sqref="A7316">
    <cfRule type="cellIs" dxfId="1491" priority="1816" operator="equal">
      <formula>"Raster_Planungseinheiten"</formula>
    </cfRule>
    <cfRule type="cellIs" dxfId="1490" priority="1817" operator="equal">
      <formula>"Raster_UmweltVersorgung"</formula>
    </cfRule>
  </conditionalFormatting>
  <conditionalFormatting sqref="H7316">
    <cfRule type="cellIs" dxfId="1489" priority="1818" operator="equal">
      <formula>"nurGeometrie"</formula>
    </cfRule>
  </conditionalFormatting>
  <conditionalFormatting sqref="A7317">
    <cfRule type="cellIs" dxfId="1488" priority="1813" operator="equal">
      <formula>"Raster_Planungseinheiten"</formula>
    </cfRule>
    <cfRule type="cellIs" dxfId="1487" priority="1814" operator="equal">
      <formula>"Raster_UmweltVersorgung"</formula>
    </cfRule>
  </conditionalFormatting>
  <conditionalFormatting sqref="H7317">
    <cfRule type="cellIs" dxfId="1486" priority="1815" operator="equal">
      <formula>"nurGeometrie"</formula>
    </cfRule>
  </conditionalFormatting>
  <conditionalFormatting sqref="H7318">
    <cfRule type="cellIs" dxfId="1485" priority="1812" operator="equal">
      <formula>"nurGeometrie"</formula>
    </cfRule>
  </conditionalFormatting>
  <conditionalFormatting sqref="A7318">
    <cfRule type="cellIs" dxfId="1484" priority="1810" operator="equal">
      <formula>"Raster_Planungseinheiten"</formula>
    </cfRule>
    <cfRule type="cellIs" dxfId="1483" priority="1811" operator="equal">
      <formula>"Raster_UmweltVersorgung"</formula>
    </cfRule>
  </conditionalFormatting>
  <conditionalFormatting sqref="A7319">
    <cfRule type="cellIs" dxfId="1482" priority="1807" operator="equal">
      <formula>"Raster_Planungseinheiten"</formula>
    </cfRule>
    <cfRule type="cellIs" dxfId="1481" priority="1808" operator="equal">
      <formula>"Raster_UmweltVersorgung"</formula>
    </cfRule>
  </conditionalFormatting>
  <conditionalFormatting sqref="H7319">
    <cfRule type="cellIs" dxfId="1480" priority="1809" operator="equal">
      <formula>"nurGeometrie"</formula>
    </cfRule>
  </conditionalFormatting>
  <conditionalFormatting sqref="A7321">
    <cfRule type="cellIs" dxfId="1479" priority="1801" operator="equal">
      <formula>"Raster_Planungseinheiten"</formula>
    </cfRule>
    <cfRule type="cellIs" dxfId="1478" priority="1802" operator="equal">
      <formula>"Raster_UmweltVersorgung"</formula>
    </cfRule>
  </conditionalFormatting>
  <conditionalFormatting sqref="H7321">
    <cfRule type="cellIs" dxfId="1477" priority="1803" operator="equal">
      <formula>"nurGeometrie"</formula>
    </cfRule>
  </conditionalFormatting>
  <conditionalFormatting sqref="H7322">
    <cfRule type="cellIs" dxfId="1476" priority="1800" operator="equal">
      <formula>"nurGeometrie"</formula>
    </cfRule>
  </conditionalFormatting>
  <conditionalFormatting sqref="A7306">
    <cfRule type="cellIs" dxfId="1475" priority="1784" operator="equal">
      <formula>"Raster_Planungseinheiten"</formula>
    </cfRule>
    <cfRule type="cellIs" dxfId="1474" priority="1785" operator="equal">
      <formula>"Raster_UmweltVersorgung"</formula>
    </cfRule>
  </conditionalFormatting>
  <conditionalFormatting sqref="A7305">
    <cfRule type="cellIs" dxfId="1473" priority="1787" operator="equal">
      <formula>"Raster_Planungseinheiten"</formula>
    </cfRule>
    <cfRule type="cellIs" dxfId="1472" priority="1788" operator="equal">
      <formula>"Raster_UmweltVersorgung"</formula>
    </cfRule>
  </conditionalFormatting>
  <conditionalFormatting sqref="H7305">
    <cfRule type="cellIs" dxfId="1471" priority="1789" operator="equal">
      <formula>"nurGeometrie"</formula>
    </cfRule>
  </conditionalFormatting>
  <conditionalFormatting sqref="H7306">
    <cfRule type="cellIs" dxfId="1470" priority="1786" operator="equal">
      <formula>"nurGeometrie"</formula>
    </cfRule>
  </conditionalFormatting>
  <conditionalFormatting sqref="A7324">
    <cfRule type="cellIs" dxfId="1469" priority="1778" operator="equal">
      <formula>"Raster_Planungseinheiten"</formula>
    </cfRule>
    <cfRule type="cellIs" dxfId="1468" priority="1779" operator="equal">
      <formula>"Raster_UmweltVersorgung"</formula>
    </cfRule>
  </conditionalFormatting>
  <conditionalFormatting sqref="H7324">
    <cfRule type="cellIs" dxfId="1467" priority="1780" operator="equal">
      <formula>"nurGeometrie"</formula>
    </cfRule>
  </conditionalFormatting>
  <conditionalFormatting sqref="A7326">
    <cfRule type="cellIs" dxfId="1466" priority="1772" operator="equal">
      <formula>"Raster_Planungseinheiten"</formula>
    </cfRule>
    <cfRule type="cellIs" dxfId="1465" priority="1773" operator="equal">
      <formula>"Raster_UmweltVersorgung"</formula>
    </cfRule>
  </conditionalFormatting>
  <conditionalFormatting sqref="A7323">
    <cfRule type="cellIs" dxfId="1464" priority="1781" operator="equal">
      <formula>"Raster_Planungseinheiten"</formula>
    </cfRule>
    <cfRule type="cellIs" dxfId="1463" priority="1782" operator="equal">
      <formula>"Raster_UmweltVersorgung"</formula>
    </cfRule>
  </conditionalFormatting>
  <conditionalFormatting sqref="H7323">
    <cfRule type="cellIs" dxfId="1462" priority="1783" operator="equal">
      <formula>"nurGeometrie"</formula>
    </cfRule>
  </conditionalFormatting>
  <conditionalFormatting sqref="A7325">
    <cfRule type="cellIs" dxfId="1461" priority="1775" operator="equal">
      <formula>"Raster_Planungseinheiten"</formula>
    </cfRule>
    <cfRule type="cellIs" dxfId="1460" priority="1776" operator="equal">
      <formula>"Raster_UmweltVersorgung"</formula>
    </cfRule>
  </conditionalFormatting>
  <conditionalFormatting sqref="H7325">
    <cfRule type="cellIs" dxfId="1459" priority="1777" operator="equal">
      <formula>"nurGeometrie"</formula>
    </cfRule>
  </conditionalFormatting>
  <conditionalFormatting sqref="H7326">
    <cfRule type="cellIs" dxfId="1458" priority="1774" operator="equal">
      <formula>"nurGeometrie"</formula>
    </cfRule>
  </conditionalFormatting>
  <conditionalFormatting sqref="A7328">
    <cfRule type="cellIs" dxfId="1457" priority="1766" operator="equal">
      <formula>"Raster_Planungseinheiten"</formula>
    </cfRule>
    <cfRule type="cellIs" dxfId="1456" priority="1767" operator="equal">
      <formula>"Raster_UmweltVersorgung"</formula>
    </cfRule>
  </conditionalFormatting>
  <conditionalFormatting sqref="H7328">
    <cfRule type="cellIs" dxfId="1455" priority="1768" operator="equal">
      <formula>"nurGeometrie"</formula>
    </cfRule>
  </conditionalFormatting>
  <conditionalFormatting sqref="A7330">
    <cfRule type="cellIs" dxfId="1454" priority="1760" operator="equal">
      <formula>"Raster_Planungseinheiten"</formula>
    </cfRule>
    <cfRule type="cellIs" dxfId="1453" priority="1761" operator="equal">
      <formula>"Raster_UmweltVersorgung"</formula>
    </cfRule>
  </conditionalFormatting>
  <conditionalFormatting sqref="A7327">
    <cfRule type="cellIs" dxfId="1452" priority="1769" operator="equal">
      <formula>"Raster_Planungseinheiten"</formula>
    </cfRule>
    <cfRule type="cellIs" dxfId="1451" priority="1770" operator="equal">
      <formula>"Raster_UmweltVersorgung"</formula>
    </cfRule>
  </conditionalFormatting>
  <conditionalFormatting sqref="H7327">
    <cfRule type="cellIs" dxfId="1450" priority="1771" operator="equal">
      <formula>"nurGeometrie"</formula>
    </cfRule>
  </conditionalFormatting>
  <conditionalFormatting sqref="A7329">
    <cfRule type="cellIs" dxfId="1449" priority="1763" operator="equal">
      <formula>"Raster_Planungseinheiten"</formula>
    </cfRule>
    <cfRule type="cellIs" dxfId="1448" priority="1764" operator="equal">
      <formula>"Raster_UmweltVersorgung"</formula>
    </cfRule>
  </conditionalFormatting>
  <conditionalFormatting sqref="H7329">
    <cfRule type="cellIs" dxfId="1447" priority="1765" operator="equal">
      <formula>"nurGeometrie"</formula>
    </cfRule>
  </conditionalFormatting>
  <conditionalFormatting sqref="H7330">
    <cfRule type="cellIs" dxfId="1446" priority="1762" operator="equal">
      <formula>"nurGeometrie"</formula>
    </cfRule>
  </conditionalFormatting>
  <conditionalFormatting sqref="A7332">
    <cfRule type="cellIs" dxfId="1445" priority="1754" operator="equal">
      <formula>"Raster_Planungseinheiten"</formula>
    </cfRule>
    <cfRule type="cellIs" dxfId="1444" priority="1755" operator="equal">
      <formula>"Raster_UmweltVersorgung"</formula>
    </cfRule>
  </conditionalFormatting>
  <conditionalFormatting sqref="H7332">
    <cfRule type="cellIs" dxfId="1443" priority="1756" operator="equal">
      <formula>"nurGeometrie"</formula>
    </cfRule>
  </conditionalFormatting>
  <conditionalFormatting sqref="A7334">
    <cfRule type="cellIs" dxfId="1442" priority="1748" operator="equal">
      <formula>"Raster_Planungseinheiten"</formula>
    </cfRule>
    <cfRule type="cellIs" dxfId="1441" priority="1749" operator="equal">
      <formula>"Raster_UmweltVersorgung"</formula>
    </cfRule>
  </conditionalFormatting>
  <conditionalFormatting sqref="A7331">
    <cfRule type="cellIs" dxfId="1440" priority="1757" operator="equal">
      <formula>"Raster_Planungseinheiten"</formula>
    </cfRule>
    <cfRule type="cellIs" dxfId="1439" priority="1758" operator="equal">
      <formula>"Raster_UmweltVersorgung"</formula>
    </cfRule>
  </conditionalFormatting>
  <conditionalFormatting sqref="H7331">
    <cfRule type="cellIs" dxfId="1438" priority="1759" operator="equal">
      <formula>"nurGeometrie"</formula>
    </cfRule>
  </conditionalFormatting>
  <conditionalFormatting sqref="A7333">
    <cfRule type="cellIs" dxfId="1437" priority="1751" operator="equal">
      <formula>"Raster_Planungseinheiten"</formula>
    </cfRule>
    <cfRule type="cellIs" dxfId="1436" priority="1752" operator="equal">
      <formula>"Raster_UmweltVersorgung"</formula>
    </cfRule>
  </conditionalFormatting>
  <conditionalFormatting sqref="H7333">
    <cfRule type="cellIs" dxfId="1435" priority="1753" operator="equal">
      <formula>"nurGeometrie"</formula>
    </cfRule>
  </conditionalFormatting>
  <conditionalFormatting sqref="H7334">
    <cfRule type="cellIs" dxfId="1434" priority="1750" operator="equal">
      <formula>"nurGeometrie"</formula>
    </cfRule>
  </conditionalFormatting>
  <conditionalFormatting sqref="A7336">
    <cfRule type="cellIs" dxfId="1433" priority="1742" operator="equal">
      <formula>"Raster_Planungseinheiten"</formula>
    </cfRule>
    <cfRule type="cellIs" dxfId="1432" priority="1743" operator="equal">
      <formula>"Raster_UmweltVersorgung"</formula>
    </cfRule>
  </conditionalFormatting>
  <conditionalFormatting sqref="H7336">
    <cfRule type="cellIs" dxfId="1431" priority="1744" operator="equal">
      <formula>"nurGeometrie"</formula>
    </cfRule>
  </conditionalFormatting>
  <conditionalFormatting sqref="A7338">
    <cfRule type="cellIs" dxfId="1430" priority="1736" operator="equal">
      <formula>"Raster_Planungseinheiten"</formula>
    </cfRule>
    <cfRule type="cellIs" dxfId="1429" priority="1737" operator="equal">
      <formula>"Raster_UmweltVersorgung"</formula>
    </cfRule>
  </conditionalFormatting>
  <conditionalFormatting sqref="A7335">
    <cfRule type="cellIs" dxfId="1428" priority="1745" operator="equal">
      <formula>"Raster_Planungseinheiten"</formula>
    </cfRule>
    <cfRule type="cellIs" dxfId="1427" priority="1746" operator="equal">
      <formula>"Raster_UmweltVersorgung"</formula>
    </cfRule>
  </conditionalFormatting>
  <conditionalFormatting sqref="H7335">
    <cfRule type="cellIs" dxfId="1426" priority="1747" operator="equal">
      <formula>"nurGeometrie"</formula>
    </cfRule>
  </conditionalFormatting>
  <conditionalFormatting sqref="A7337">
    <cfRule type="cellIs" dxfId="1425" priority="1739" operator="equal">
      <formula>"Raster_Planungseinheiten"</formula>
    </cfRule>
    <cfRule type="cellIs" dxfId="1424" priority="1740" operator="equal">
      <formula>"Raster_UmweltVersorgung"</formula>
    </cfRule>
  </conditionalFormatting>
  <conditionalFormatting sqref="H7337">
    <cfRule type="cellIs" dxfId="1423" priority="1741" operator="equal">
      <formula>"nurGeometrie"</formula>
    </cfRule>
  </conditionalFormatting>
  <conditionalFormatting sqref="H7338">
    <cfRule type="cellIs" dxfId="1422" priority="1738" operator="equal">
      <formula>"nurGeometrie"</formula>
    </cfRule>
  </conditionalFormatting>
  <conditionalFormatting sqref="A7340">
    <cfRule type="cellIs" dxfId="1421" priority="1730" operator="equal">
      <formula>"Raster_Planungseinheiten"</formula>
    </cfRule>
    <cfRule type="cellIs" dxfId="1420" priority="1731" operator="equal">
      <formula>"Raster_UmweltVersorgung"</formula>
    </cfRule>
  </conditionalFormatting>
  <conditionalFormatting sqref="H7340">
    <cfRule type="cellIs" dxfId="1419" priority="1732" operator="equal">
      <formula>"nurGeometrie"</formula>
    </cfRule>
  </conditionalFormatting>
  <conditionalFormatting sqref="A7342">
    <cfRule type="cellIs" dxfId="1418" priority="1724" operator="equal">
      <formula>"Raster_Planungseinheiten"</formula>
    </cfRule>
    <cfRule type="cellIs" dxfId="1417" priority="1725" operator="equal">
      <formula>"Raster_UmweltVersorgung"</formula>
    </cfRule>
  </conditionalFormatting>
  <conditionalFormatting sqref="A7339">
    <cfRule type="cellIs" dxfId="1416" priority="1733" operator="equal">
      <formula>"Raster_Planungseinheiten"</formula>
    </cfRule>
    <cfRule type="cellIs" dxfId="1415" priority="1734" operator="equal">
      <formula>"Raster_UmweltVersorgung"</formula>
    </cfRule>
  </conditionalFormatting>
  <conditionalFormatting sqref="H7339">
    <cfRule type="cellIs" dxfId="1414" priority="1735" operator="equal">
      <formula>"nurGeometrie"</formula>
    </cfRule>
  </conditionalFormatting>
  <conditionalFormatting sqref="A7341">
    <cfRule type="cellIs" dxfId="1413" priority="1727" operator="equal">
      <formula>"Raster_Planungseinheiten"</formula>
    </cfRule>
    <cfRule type="cellIs" dxfId="1412" priority="1728" operator="equal">
      <formula>"Raster_UmweltVersorgung"</formula>
    </cfRule>
  </conditionalFormatting>
  <conditionalFormatting sqref="H7341">
    <cfRule type="cellIs" dxfId="1411" priority="1729" operator="equal">
      <formula>"nurGeometrie"</formula>
    </cfRule>
  </conditionalFormatting>
  <conditionalFormatting sqref="H7342">
    <cfRule type="cellIs" dxfId="1410" priority="1726" operator="equal">
      <formula>"nurGeometrie"</formula>
    </cfRule>
  </conditionalFormatting>
  <conditionalFormatting sqref="A7344">
    <cfRule type="cellIs" dxfId="1409" priority="1718" operator="equal">
      <formula>"Raster_Planungseinheiten"</formula>
    </cfRule>
    <cfRule type="cellIs" dxfId="1408" priority="1719" operator="equal">
      <formula>"Raster_UmweltVersorgung"</formula>
    </cfRule>
  </conditionalFormatting>
  <conditionalFormatting sqref="H7344">
    <cfRule type="cellIs" dxfId="1407" priority="1720" operator="equal">
      <formula>"nurGeometrie"</formula>
    </cfRule>
  </conditionalFormatting>
  <conditionalFormatting sqref="A7346">
    <cfRule type="cellIs" dxfId="1406" priority="1712" operator="equal">
      <formula>"Raster_Planungseinheiten"</formula>
    </cfRule>
    <cfRule type="cellIs" dxfId="1405" priority="1713" operator="equal">
      <formula>"Raster_UmweltVersorgung"</formula>
    </cfRule>
  </conditionalFormatting>
  <conditionalFormatting sqref="A7343">
    <cfRule type="cellIs" dxfId="1404" priority="1721" operator="equal">
      <formula>"Raster_Planungseinheiten"</formula>
    </cfRule>
    <cfRule type="cellIs" dxfId="1403" priority="1722" operator="equal">
      <formula>"Raster_UmweltVersorgung"</formula>
    </cfRule>
  </conditionalFormatting>
  <conditionalFormatting sqref="H7343">
    <cfRule type="cellIs" dxfId="1402" priority="1723" operator="equal">
      <formula>"nurGeometrie"</formula>
    </cfRule>
  </conditionalFormatting>
  <conditionalFormatting sqref="A7345">
    <cfRule type="cellIs" dxfId="1401" priority="1715" operator="equal">
      <formula>"Raster_Planungseinheiten"</formula>
    </cfRule>
    <cfRule type="cellIs" dxfId="1400" priority="1716" operator="equal">
      <formula>"Raster_UmweltVersorgung"</formula>
    </cfRule>
  </conditionalFormatting>
  <conditionalFormatting sqref="H7345">
    <cfRule type="cellIs" dxfId="1399" priority="1717" operator="equal">
      <formula>"nurGeometrie"</formula>
    </cfRule>
  </conditionalFormatting>
  <conditionalFormatting sqref="H7346">
    <cfRule type="cellIs" dxfId="1398" priority="1714" operator="equal">
      <formula>"nurGeometrie"</formula>
    </cfRule>
  </conditionalFormatting>
  <conditionalFormatting sqref="A7348">
    <cfRule type="cellIs" dxfId="1397" priority="1706" operator="equal">
      <formula>"Raster_Planungseinheiten"</formula>
    </cfRule>
    <cfRule type="cellIs" dxfId="1396" priority="1707" operator="equal">
      <formula>"Raster_UmweltVersorgung"</formula>
    </cfRule>
  </conditionalFormatting>
  <conditionalFormatting sqref="H7348">
    <cfRule type="cellIs" dxfId="1395" priority="1708" operator="equal">
      <formula>"nurGeometrie"</formula>
    </cfRule>
  </conditionalFormatting>
  <conditionalFormatting sqref="A7350">
    <cfRule type="cellIs" dxfId="1394" priority="1700" operator="equal">
      <formula>"Raster_Planungseinheiten"</formula>
    </cfRule>
    <cfRule type="cellIs" dxfId="1393" priority="1701" operator="equal">
      <formula>"Raster_UmweltVersorgung"</formula>
    </cfRule>
  </conditionalFormatting>
  <conditionalFormatting sqref="A7347">
    <cfRule type="cellIs" dxfId="1392" priority="1709" operator="equal">
      <formula>"Raster_Planungseinheiten"</formula>
    </cfRule>
    <cfRule type="cellIs" dxfId="1391" priority="1710" operator="equal">
      <formula>"Raster_UmweltVersorgung"</formula>
    </cfRule>
  </conditionalFormatting>
  <conditionalFormatting sqref="H7347">
    <cfRule type="cellIs" dxfId="1390" priority="1711" operator="equal">
      <formula>"nurGeometrie"</formula>
    </cfRule>
  </conditionalFormatting>
  <conditionalFormatting sqref="A7349">
    <cfRule type="cellIs" dxfId="1389" priority="1703" operator="equal">
      <formula>"Raster_Planungseinheiten"</formula>
    </cfRule>
    <cfRule type="cellIs" dxfId="1388" priority="1704" operator="equal">
      <formula>"Raster_UmweltVersorgung"</formula>
    </cfRule>
  </conditionalFormatting>
  <conditionalFormatting sqref="H7349">
    <cfRule type="cellIs" dxfId="1387" priority="1705" operator="equal">
      <formula>"nurGeometrie"</formula>
    </cfRule>
  </conditionalFormatting>
  <conditionalFormatting sqref="H7350">
    <cfRule type="cellIs" dxfId="1386" priority="1702" operator="equal">
      <formula>"nurGeometrie"</formula>
    </cfRule>
  </conditionalFormatting>
  <conditionalFormatting sqref="A7352">
    <cfRule type="cellIs" dxfId="1385" priority="1694" operator="equal">
      <formula>"Raster_Planungseinheiten"</formula>
    </cfRule>
    <cfRule type="cellIs" dxfId="1384" priority="1695" operator="equal">
      <formula>"Raster_UmweltVersorgung"</formula>
    </cfRule>
  </conditionalFormatting>
  <conditionalFormatting sqref="H7352">
    <cfRule type="cellIs" dxfId="1383" priority="1696" operator="equal">
      <formula>"nurGeometrie"</formula>
    </cfRule>
  </conditionalFormatting>
  <conditionalFormatting sqref="A7354">
    <cfRule type="cellIs" dxfId="1382" priority="1688" operator="equal">
      <formula>"Raster_Planungseinheiten"</formula>
    </cfRule>
    <cfRule type="cellIs" dxfId="1381" priority="1689" operator="equal">
      <formula>"Raster_UmweltVersorgung"</formula>
    </cfRule>
  </conditionalFormatting>
  <conditionalFormatting sqref="A7351">
    <cfRule type="cellIs" dxfId="1380" priority="1697" operator="equal">
      <formula>"Raster_Planungseinheiten"</formula>
    </cfRule>
    <cfRule type="cellIs" dxfId="1379" priority="1698" operator="equal">
      <formula>"Raster_UmweltVersorgung"</formula>
    </cfRule>
  </conditionalFormatting>
  <conditionalFormatting sqref="H7351">
    <cfRule type="cellIs" dxfId="1378" priority="1699" operator="equal">
      <formula>"nurGeometrie"</formula>
    </cfRule>
  </conditionalFormatting>
  <conditionalFormatting sqref="A7353">
    <cfRule type="cellIs" dxfId="1377" priority="1691" operator="equal">
      <formula>"Raster_Planungseinheiten"</formula>
    </cfRule>
    <cfRule type="cellIs" dxfId="1376" priority="1692" operator="equal">
      <formula>"Raster_UmweltVersorgung"</formula>
    </cfRule>
  </conditionalFormatting>
  <conditionalFormatting sqref="H7353">
    <cfRule type="cellIs" dxfId="1375" priority="1693" operator="equal">
      <formula>"nurGeometrie"</formula>
    </cfRule>
  </conditionalFormatting>
  <conditionalFormatting sqref="H7354">
    <cfRule type="cellIs" dxfId="1374" priority="1690" operator="equal">
      <formula>"nurGeometrie"</formula>
    </cfRule>
  </conditionalFormatting>
  <conditionalFormatting sqref="A7356">
    <cfRule type="cellIs" dxfId="1373" priority="1682" operator="equal">
      <formula>"Raster_Planungseinheiten"</formula>
    </cfRule>
    <cfRule type="cellIs" dxfId="1372" priority="1683" operator="equal">
      <formula>"Raster_UmweltVersorgung"</formula>
    </cfRule>
  </conditionalFormatting>
  <conditionalFormatting sqref="H7356">
    <cfRule type="cellIs" dxfId="1371" priority="1684" operator="equal">
      <formula>"nurGeometrie"</formula>
    </cfRule>
  </conditionalFormatting>
  <conditionalFormatting sqref="A7358">
    <cfRule type="cellIs" dxfId="1370" priority="1676" operator="equal">
      <formula>"Raster_Planungseinheiten"</formula>
    </cfRule>
    <cfRule type="cellIs" dxfId="1369" priority="1677" operator="equal">
      <formula>"Raster_UmweltVersorgung"</formula>
    </cfRule>
  </conditionalFormatting>
  <conditionalFormatting sqref="A7355">
    <cfRule type="cellIs" dxfId="1368" priority="1685" operator="equal">
      <formula>"Raster_Planungseinheiten"</formula>
    </cfRule>
    <cfRule type="cellIs" dxfId="1367" priority="1686" operator="equal">
      <formula>"Raster_UmweltVersorgung"</formula>
    </cfRule>
  </conditionalFormatting>
  <conditionalFormatting sqref="H7355">
    <cfRule type="cellIs" dxfId="1366" priority="1687" operator="equal">
      <formula>"nurGeometrie"</formula>
    </cfRule>
  </conditionalFormatting>
  <conditionalFormatting sqref="A7357">
    <cfRule type="cellIs" dxfId="1365" priority="1679" operator="equal">
      <formula>"Raster_Planungseinheiten"</formula>
    </cfRule>
    <cfRule type="cellIs" dxfId="1364" priority="1680" operator="equal">
      <formula>"Raster_UmweltVersorgung"</formula>
    </cfRule>
  </conditionalFormatting>
  <conditionalFormatting sqref="H7357">
    <cfRule type="cellIs" dxfId="1363" priority="1681" operator="equal">
      <formula>"nurGeometrie"</formula>
    </cfRule>
  </conditionalFormatting>
  <conditionalFormatting sqref="H7358">
    <cfRule type="cellIs" dxfId="1362" priority="1678" operator="equal">
      <formula>"nurGeometrie"</formula>
    </cfRule>
  </conditionalFormatting>
  <conditionalFormatting sqref="A7360">
    <cfRule type="cellIs" dxfId="1361" priority="1670" operator="equal">
      <formula>"Raster_Planungseinheiten"</formula>
    </cfRule>
    <cfRule type="cellIs" dxfId="1360" priority="1671" operator="equal">
      <formula>"Raster_UmweltVersorgung"</formula>
    </cfRule>
  </conditionalFormatting>
  <conditionalFormatting sqref="H7360">
    <cfRule type="cellIs" dxfId="1359" priority="1672" operator="equal">
      <formula>"nurGeometrie"</formula>
    </cfRule>
  </conditionalFormatting>
  <conditionalFormatting sqref="A7362">
    <cfRule type="cellIs" dxfId="1358" priority="1664" operator="equal">
      <formula>"Raster_Planungseinheiten"</formula>
    </cfRule>
    <cfRule type="cellIs" dxfId="1357" priority="1665" operator="equal">
      <formula>"Raster_UmweltVersorgung"</formula>
    </cfRule>
  </conditionalFormatting>
  <conditionalFormatting sqref="A7359">
    <cfRule type="cellIs" dxfId="1356" priority="1673" operator="equal">
      <formula>"Raster_Planungseinheiten"</formula>
    </cfRule>
    <cfRule type="cellIs" dxfId="1355" priority="1674" operator="equal">
      <formula>"Raster_UmweltVersorgung"</formula>
    </cfRule>
  </conditionalFormatting>
  <conditionalFormatting sqref="H7359">
    <cfRule type="cellIs" dxfId="1354" priority="1675" operator="equal">
      <formula>"nurGeometrie"</formula>
    </cfRule>
  </conditionalFormatting>
  <conditionalFormatting sqref="A7361">
    <cfRule type="cellIs" dxfId="1353" priority="1667" operator="equal">
      <formula>"Raster_Planungseinheiten"</formula>
    </cfRule>
    <cfRule type="cellIs" dxfId="1352" priority="1668" operator="equal">
      <formula>"Raster_UmweltVersorgung"</formula>
    </cfRule>
  </conditionalFormatting>
  <conditionalFormatting sqref="H7361">
    <cfRule type="cellIs" dxfId="1351" priority="1669" operator="equal">
      <formula>"nurGeometrie"</formula>
    </cfRule>
  </conditionalFormatting>
  <conditionalFormatting sqref="H7362">
    <cfRule type="cellIs" dxfId="1350" priority="1666" operator="equal">
      <formula>"nurGeometrie"</formula>
    </cfRule>
  </conditionalFormatting>
  <conditionalFormatting sqref="A7364">
    <cfRule type="cellIs" dxfId="1349" priority="1658" operator="equal">
      <formula>"Raster_Planungseinheiten"</formula>
    </cfRule>
    <cfRule type="cellIs" dxfId="1348" priority="1659" operator="equal">
      <formula>"Raster_UmweltVersorgung"</formula>
    </cfRule>
  </conditionalFormatting>
  <conditionalFormatting sqref="H7364">
    <cfRule type="cellIs" dxfId="1347" priority="1660" operator="equal">
      <formula>"nurGeometrie"</formula>
    </cfRule>
  </conditionalFormatting>
  <conditionalFormatting sqref="A7366">
    <cfRule type="cellIs" dxfId="1346" priority="1652" operator="equal">
      <formula>"Raster_Planungseinheiten"</formula>
    </cfRule>
    <cfRule type="cellIs" dxfId="1345" priority="1653" operator="equal">
      <formula>"Raster_UmweltVersorgung"</formula>
    </cfRule>
  </conditionalFormatting>
  <conditionalFormatting sqref="A7363">
    <cfRule type="cellIs" dxfId="1344" priority="1661" operator="equal">
      <formula>"Raster_Planungseinheiten"</formula>
    </cfRule>
    <cfRule type="cellIs" dxfId="1343" priority="1662" operator="equal">
      <formula>"Raster_UmweltVersorgung"</formula>
    </cfRule>
  </conditionalFormatting>
  <conditionalFormatting sqref="H7363">
    <cfRule type="cellIs" dxfId="1342" priority="1663" operator="equal">
      <formula>"nurGeometrie"</formula>
    </cfRule>
  </conditionalFormatting>
  <conditionalFormatting sqref="A7365">
    <cfRule type="cellIs" dxfId="1341" priority="1655" operator="equal">
      <formula>"Raster_Planungseinheiten"</formula>
    </cfRule>
    <cfRule type="cellIs" dxfId="1340" priority="1656" operator="equal">
      <formula>"Raster_UmweltVersorgung"</formula>
    </cfRule>
  </conditionalFormatting>
  <conditionalFormatting sqref="H7365">
    <cfRule type="cellIs" dxfId="1339" priority="1657" operator="equal">
      <formula>"nurGeometrie"</formula>
    </cfRule>
  </conditionalFormatting>
  <conditionalFormatting sqref="H7366">
    <cfRule type="cellIs" dxfId="1338" priority="1654" operator="equal">
      <formula>"nurGeometrie"</formula>
    </cfRule>
  </conditionalFormatting>
  <conditionalFormatting sqref="A7368">
    <cfRule type="cellIs" dxfId="1337" priority="1646" operator="equal">
      <formula>"Raster_Planungseinheiten"</formula>
    </cfRule>
    <cfRule type="cellIs" dxfId="1336" priority="1647" operator="equal">
      <formula>"Raster_UmweltVersorgung"</formula>
    </cfRule>
  </conditionalFormatting>
  <conditionalFormatting sqref="H7368">
    <cfRule type="cellIs" dxfId="1335" priority="1648" operator="equal">
      <formula>"nurGeometrie"</formula>
    </cfRule>
  </conditionalFormatting>
  <conditionalFormatting sqref="A7370">
    <cfRule type="cellIs" dxfId="1334" priority="1640" operator="equal">
      <formula>"Raster_Planungseinheiten"</formula>
    </cfRule>
    <cfRule type="cellIs" dxfId="1333" priority="1641" operator="equal">
      <formula>"Raster_UmweltVersorgung"</formula>
    </cfRule>
  </conditionalFormatting>
  <conditionalFormatting sqref="A7367">
    <cfRule type="cellIs" dxfId="1332" priority="1649" operator="equal">
      <formula>"Raster_Planungseinheiten"</formula>
    </cfRule>
    <cfRule type="cellIs" dxfId="1331" priority="1650" operator="equal">
      <formula>"Raster_UmweltVersorgung"</formula>
    </cfRule>
  </conditionalFormatting>
  <conditionalFormatting sqref="H7367">
    <cfRule type="cellIs" dxfId="1330" priority="1651" operator="equal">
      <formula>"nurGeometrie"</formula>
    </cfRule>
  </conditionalFormatting>
  <conditionalFormatting sqref="A7369">
    <cfRule type="cellIs" dxfId="1329" priority="1643" operator="equal">
      <formula>"Raster_Planungseinheiten"</formula>
    </cfRule>
    <cfRule type="cellIs" dxfId="1328" priority="1644" operator="equal">
      <formula>"Raster_UmweltVersorgung"</formula>
    </cfRule>
  </conditionalFormatting>
  <conditionalFormatting sqref="H7369">
    <cfRule type="cellIs" dxfId="1327" priority="1645" operator="equal">
      <formula>"nurGeometrie"</formula>
    </cfRule>
  </conditionalFormatting>
  <conditionalFormatting sqref="H7370">
    <cfRule type="cellIs" dxfId="1326" priority="1642" operator="equal">
      <formula>"nurGeometrie"</formula>
    </cfRule>
  </conditionalFormatting>
  <conditionalFormatting sqref="A7372">
    <cfRule type="cellIs" dxfId="1325" priority="1634" operator="equal">
      <formula>"Raster_Planungseinheiten"</formula>
    </cfRule>
    <cfRule type="cellIs" dxfId="1324" priority="1635" operator="equal">
      <formula>"Raster_UmweltVersorgung"</formula>
    </cfRule>
  </conditionalFormatting>
  <conditionalFormatting sqref="H7372">
    <cfRule type="cellIs" dxfId="1323" priority="1636" operator="equal">
      <formula>"nurGeometrie"</formula>
    </cfRule>
  </conditionalFormatting>
  <conditionalFormatting sqref="A7374">
    <cfRule type="cellIs" dxfId="1322" priority="1628" operator="equal">
      <formula>"Raster_Planungseinheiten"</formula>
    </cfRule>
    <cfRule type="cellIs" dxfId="1321" priority="1629" operator="equal">
      <formula>"Raster_UmweltVersorgung"</formula>
    </cfRule>
  </conditionalFormatting>
  <conditionalFormatting sqref="A7371">
    <cfRule type="cellIs" dxfId="1320" priority="1637" operator="equal">
      <formula>"Raster_Planungseinheiten"</formula>
    </cfRule>
    <cfRule type="cellIs" dxfId="1319" priority="1638" operator="equal">
      <formula>"Raster_UmweltVersorgung"</formula>
    </cfRule>
  </conditionalFormatting>
  <conditionalFormatting sqref="H7371">
    <cfRule type="cellIs" dxfId="1318" priority="1639" operator="equal">
      <formula>"nurGeometrie"</formula>
    </cfRule>
  </conditionalFormatting>
  <conditionalFormatting sqref="A7373">
    <cfRule type="cellIs" dxfId="1317" priority="1631" operator="equal">
      <formula>"Raster_Planungseinheiten"</formula>
    </cfRule>
    <cfRule type="cellIs" dxfId="1316" priority="1632" operator="equal">
      <formula>"Raster_UmweltVersorgung"</formula>
    </cfRule>
  </conditionalFormatting>
  <conditionalFormatting sqref="H7373">
    <cfRule type="cellIs" dxfId="1315" priority="1633" operator="equal">
      <formula>"nurGeometrie"</formula>
    </cfRule>
  </conditionalFormatting>
  <conditionalFormatting sqref="H7374">
    <cfRule type="cellIs" dxfId="1314" priority="1630" operator="equal">
      <formula>"nurGeometrie"</formula>
    </cfRule>
  </conditionalFormatting>
  <conditionalFormatting sqref="A7376">
    <cfRule type="cellIs" dxfId="1313" priority="1622" operator="equal">
      <formula>"Raster_Planungseinheiten"</formula>
    </cfRule>
    <cfRule type="cellIs" dxfId="1312" priority="1623" operator="equal">
      <formula>"Raster_UmweltVersorgung"</formula>
    </cfRule>
  </conditionalFormatting>
  <conditionalFormatting sqref="H7376">
    <cfRule type="cellIs" dxfId="1311" priority="1624" operator="equal">
      <formula>"nurGeometrie"</formula>
    </cfRule>
  </conditionalFormatting>
  <conditionalFormatting sqref="A7378">
    <cfRule type="cellIs" dxfId="1310" priority="1616" operator="equal">
      <formula>"Raster_Planungseinheiten"</formula>
    </cfRule>
    <cfRule type="cellIs" dxfId="1309" priority="1617" operator="equal">
      <formula>"Raster_UmweltVersorgung"</formula>
    </cfRule>
  </conditionalFormatting>
  <conditionalFormatting sqref="A7375">
    <cfRule type="cellIs" dxfId="1308" priority="1625" operator="equal">
      <formula>"Raster_Planungseinheiten"</formula>
    </cfRule>
    <cfRule type="cellIs" dxfId="1307" priority="1626" operator="equal">
      <formula>"Raster_UmweltVersorgung"</formula>
    </cfRule>
  </conditionalFormatting>
  <conditionalFormatting sqref="H7375">
    <cfRule type="cellIs" dxfId="1306" priority="1627" operator="equal">
      <formula>"nurGeometrie"</formula>
    </cfRule>
  </conditionalFormatting>
  <conditionalFormatting sqref="A7377">
    <cfRule type="cellIs" dxfId="1305" priority="1619" operator="equal">
      <formula>"Raster_Planungseinheiten"</formula>
    </cfRule>
    <cfRule type="cellIs" dxfId="1304" priority="1620" operator="equal">
      <formula>"Raster_UmweltVersorgung"</formula>
    </cfRule>
  </conditionalFormatting>
  <conditionalFormatting sqref="H7377">
    <cfRule type="cellIs" dxfId="1303" priority="1621" operator="equal">
      <formula>"nurGeometrie"</formula>
    </cfRule>
  </conditionalFormatting>
  <conditionalFormatting sqref="H7378">
    <cfRule type="cellIs" dxfId="1302" priority="1618" operator="equal">
      <formula>"nurGeometrie"</formula>
    </cfRule>
  </conditionalFormatting>
  <conditionalFormatting sqref="A7380">
    <cfRule type="cellIs" dxfId="1301" priority="1610" operator="equal">
      <formula>"Raster_Planungseinheiten"</formula>
    </cfRule>
    <cfRule type="cellIs" dxfId="1300" priority="1611" operator="equal">
      <formula>"Raster_UmweltVersorgung"</formula>
    </cfRule>
  </conditionalFormatting>
  <conditionalFormatting sqref="H7380">
    <cfRule type="cellIs" dxfId="1299" priority="1612" operator="equal">
      <formula>"nurGeometrie"</formula>
    </cfRule>
  </conditionalFormatting>
  <conditionalFormatting sqref="A7382">
    <cfRule type="cellIs" dxfId="1298" priority="1604" operator="equal">
      <formula>"Raster_Planungseinheiten"</formula>
    </cfRule>
    <cfRule type="cellIs" dxfId="1297" priority="1605" operator="equal">
      <formula>"Raster_UmweltVersorgung"</formula>
    </cfRule>
  </conditionalFormatting>
  <conditionalFormatting sqref="A7379">
    <cfRule type="cellIs" dxfId="1296" priority="1613" operator="equal">
      <formula>"Raster_Planungseinheiten"</formula>
    </cfRule>
    <cfRule type="cellIs" dxfId="1295" priority="1614" operator="equal">
      <formula>"Raster_UmweltVersorgung"</formula>
    </cfRule>
  </conditionalFormatting>
  <conditionalFormatting sqref="H7379">
    <cfRule type="cellIs" dxfId="1294" priority="1615" operator="equal">
      <formula>"nurGeometrie"</formula>
    </cfRule>
  </conditionalFormatting>
  <conditionalFormatting sqref="A7381">
    <cfRule type="cellIs" dxfId="1293" priority="1607" operator="equal">
      <formula>"Raster_Planungseinheiten"</formula>
    </cfRule>
    <cfRule type="cellIs" dxfId="1292" priority="1608" operator="equal">
      <formula>"Raster_UmweltVersorgung"</formula>
    </cfRule>
  </conditionalFormatting>
  <conditionalFormatting sqref="H7381">
    <cfRule type="cellIs" dxfId="1291" priority="1609" operator="equal">
      <formula>"nurGeometrie"</formula>
    </cfRule>
  </conditionalFormatting>
  <conditionalFormatting sqref="H7382">
    <cfRule type="cellIs" dxfId="1290" priority="1606" operator="equal">
      <formula>"nurGeometrie"</formula>
    </cfRule>
  </conditionalFormatting>
  <conditionalFormatting sqref="H7384">
    <cfRule type="cellIs" dxfId="1289" priority="1600" operator="equal">
      <formula>"nurGeometrie"</formula>
    </cfRule>
  </conditionalFormatting>
  <conditionalFormatting sqref="A7386">
    <cfRule type="cellIs" dxfId="1288" priority="1592" operator="equal">
      <formula>"Raster_Planungseinheiten"</formula>
    </cfRule>
    <cfRule type="cellIs" dxfId="1287" priority="1593" operator="equal">
      <formula>"Raster_UmweltVersorgung"</formula>
    </cfRule>
  </conditionalFormatting>
  <conditionalFormatting sqref="A7383">
    <cfRule type="cellIs" dxfId="1286" priority="1601" operator="equal">
      <formula>"Raster_Planungseinheiten"</formula>
    </cfRule>
    <cfRule type="cellIs" dxfId="1285" priority="1602" operator="equal">
      <formula>"Raster_UmweltVersorgung"</formula>
    </cfRule>
  </conditionalFormatting>
  <conditionalFormatting sqref="H7383">
    <cfRule type="cellIs" dxfId="1284" priority="1603" operator="equal">
      <formula>"nurGeometrie"</formula>
    </cfRule>
  </conditionalFormatting>
  <conditionalFormatting sqref="A7385">
    <cfRule type="cellIs" dxfId="1283" priority="1595" operator="equal">
      <formula>"Raster_Planungseinheiten"</formula>
    </cfRule>
    <cfRule type="cellIs" dxfId="1282" priority="1596" operator="equal">
      <formula>"Raster_UmweltVersorgung"</formula>
    </cfRule>
  </conditionalFormatting>
  <conditionalFormatting sqref="H7385">
    <cfRule type="cellIs" dxfId="1281" priority="1597" operator="equal">
      <formula>"nurGeometrie"</formula>
    </cfRule>
  </conditionalFormatting>
  <conditionalFormatting sqref="H7386">
    <cfRule type="cellIs" dxfId="1280" priority="1594" operator="equal">
      <formula>"nurGeometrie"</formula>
    </cfRule>
  </conditionalFormatting>
  <conditionalFormatting sqref="A7384">
    <cfRule type="cellIs" dxfId="1279" priority="1590" operator="equal">
      <formula>"Raster_Planungseinheiten"</formula>
    </cfRule>
    <cfRule type="cellIs" dxfId="1278" priority="1591" operator="equal">
      <formula>"Raster_UmweltVersorgung"</formula>
    </cfRule>
  </conditionalFormatting>
  <conditionalFormatting sqref="H7388">
    <cfRule type="cellIs" dxfId="1277" priority="1586" operator="equal">
      <formula>"nurGeometrie"</formula>
    </cfRule>
  </conditionalFormatting>
  <conditionalFormatting sqref="A7390">
    <cfRule type="cellIs" dxfId="1276" priority="1580" operator="equal">
      <formula>"Raster_Planungseinheiten"</formula>
    </cfRule>
    <cfRule type="cellIs" dxfId="1275" priority="1581" operator="equal">
      <formula>"Raster_UmweltVersorgung"</formula>
    </cfRule>
  </conditionalFormatting>
  <conditionalFormatting sqref="A7387">
    <cfRule type="cellIs" dxfId="1274" priority="1587" operator="equal">
      <formula>"Raster_Planungseinheiten"</formula>
    </cfRule>
    <cfRule type="cellIs" dxfId="1273" priority="1588" operator="equal">
      <formula>"Raster_UmweltVersorgung"</formula>
    </cfRule>
  </conditionalFormatting>
  <conditionalFormatting sqref="H7387">
    <cfRule type="cellIs" dxfId="1272" priority="1589" operator="equal">
      <formula>"nurGeometrie"</formula>
    </cfRule>
  </conditionalFormatting>
  <conditionalFormatting sqref="A7389">
    <cfRule type="cellIs" dxfId="1271" priority="1583" operator="equal">
      <formula>"Raster_Planungseinheiten"</formula>
    </cfRule>
    <cfRule type="cellIs" dxfId="1270" priority="1584" operator="equal">
      <formula>"Raster_UmweltVersorgung"</formula>
    </cfRule>
  </conditionalFormatting>
  <conditionalFormatting sqref="H7389">
    <cfRule type="cellIs" dxfId="1269" priority="1585" operator="equal">
      <formula>"nurGeometrie"</formula>
    </cfRule>
  </conditionalFormatting>
  <conditionalFormatting sqref="H7390">
    <cfRule type="cellIs" dxfId="1268" priority="1582" operator="equal">
      <formula>"nurGeometrie"</formula>
    </cfRule>
  </conditionalFormatting>
  <conditionalFormatting sqref="A7388">
    <cfRule type="cellIs" dxfId="1267" priority="1578" operator="equal">
      <formula>"Raster_Planungseinheiten"</formula>
    </cfRule>
    <cfRule type="cellIs" dxfId="1266" priority="1579" operator="equal">
      <formula>"Raster_UmweltVersorgung"</formula>
    </cfRule>
  </conditionalFormatting>
  <conditionalFormatting sqref="H7392">
    <cfRule type="cellIs" dxfId="1265" priority="1574" operator="equal">
      <formula>"nurGeometrie"</formula>
    </cfRule>
  </conditionalFormatting>
  <conditionalFormatting sqref="A7394">
    <cfRule type="cellIs" dxfId="1264" priority="1568" operator="equal">
      <formula>"Raster_Planungseinheiten"</formula>
    </cfRule>
    <cfRule type="cellIs" dxfId="1263" priority="1569" operator="equal">
      <formula>"Raster_UmweltVersorgung"</formula>
    </cfRule>
  </conditionalFormatting>
  <conditionalFormatting sqref="A7391">
    <cfRule type="cellIs" dxfId="1262" priority="1575" operator="equal">
      <formula>"Raster_Planungseinheiten"</formula>
    </cfRule>
    <cfRule type="cellIs" dxfId="1261" priority="1576" operator="equal">
      <formula>"Raster_UmweltVersorgung"</formula>
    </cfRule>
  </conditionalFormatting>
  <conditionalFormatting sqref="H7391">
    <cfRule type="cellIs" dxfId="1260" priority="1577" operator="equal">
      <formula>"nurGeometrie"</formula>
    </cfRule>
  </conditionalFormatting>
  <conditionalFormatting sqref="A7393">
    <cfRule type="cellIs" dxfId="1259" priority="1571" operator="equal">
      <formula>"Raster_Planungseinheiten"</formula>
    </cfRule>
    <cfRule type="cellIs" dxfId="1258" priority="1572" operator="equal">
      <formula>"Raster_UmweltVersorgung"</formula>
    </cfRule>
  </conditionalFormatting>
  <conditionalFormatting sqref="H7393">
    <cfRule type="cellIs" dxfId="1257" priority="1573" operator="equal">
      <formula>"nurGeometrie"</formula>
    </cfRule>
  </conditionalFormatting>
  <conditionalFormatting sqref="H7394">
    <cfRule type="cellIs" dxfId="1256" priority="1570" operator="equal">
      <formula>"nurGeometrie"</formula>
    </cfRule>
  </conditionalFormatting>
  <conditionalFormatting sqref="A7392">
    <cfRule type="cellIs" dxfId="1255" priority="1566" operator="equal">
      <formula>"Raster_Planungseinheiten"</formula>
    </cfRule>
    <cfRule type="cellIs" dxfId="1254" priority="1567" operator="equal">
      <formula>"Raster_UmweltVersorgung"</formula>
    </cfRule>
  </conditionalFormatting>
  <conditionalFormatting sqref="H7396">
    <cfRule type="cellIs" dxfId="1253" priority="1562" operator="equal">
      <formula>"nurGeometrie"</formula>
    </cfRule>
  </conditionalFormatting>
  <conditionalFormatting sqref="A7398">
    <cfRule type="cellIs" dxfId="1252" priority="1556" operator="equal">
      <formula>"Raster_Planungseinheiten"</formula>
    </cfRule>
    <cfRule type="cellIs" dxfId="1251" priority="1557" operator="equal">
      <formula>"Raster_UmweltVersorgung"</formula>
    </cfRule>
  </conditionalFormatting>
  <conditionalFormatting sqref="A7395">
    <cfRule type="cellIs" dxfId="1250" priority="1563" operator="equal">
      <formula>"Raster_Planungseinheiten"</formula>
    </cfRule>
    <cfRule type="cellIs" dxfId="1249" priority="1564" operator="equal">
      <formula>"Raster_UmweltVersorgung"</formula>
    </cfRule>
  </conditionalFormatting>
  <conditionalFormatting sqref="H7395">
    <cfRule type="cellIs" dxfId="1248" priority="1565" operator="equal">
      <formula>"nurGeometrie"</formula>
    </cfRule>
  </conditionalFormatting>
  <conditionalFormatting sqref="A7397">
    <cfRule type="cellIs" dxfId="1247" priority="1559" operator="equal">
      <formula>"Raster_Planungseinheiten"</formula>
    </cfRule>
    <cfRule type="cellIs" dxfId="1246" priority="1560" operator="equal">
      <formula>"Raster_UmweltVersorgung"</formula>
    </cfRule>
  </conditionalFormatting>
  <conditionalFormatting sqref="H7397">
    <cfRule type="cellIs" dxfId="1245" priority="1561" operator="equal">
      <formula>"nurGeometrie"</formula>
    </cfRule>
  </conditionalFormatting>
  <conditionalFormatting sqref="H7398">
    <cfRule type="cellIs" dxfId="1244" priority="1558" operator="equal">
      <formula>"nurGeometrie"</formula>
    </cfRule>
  </conditionalFormatting>
  <conditionalFormatting sqref="A7396">
    <cfRule type="cellIs" dxfId="1243" priority="1554" operator="equal">
      <formula>"Raster_Planungseinheiten"</formula>
    </cfRule>
    <cfRule type="cellIs" dxfId="1242" priority="1555" operator="equal">
      <formula>"Raster_UmweltVersorgung"</formula>
    </cfRule>
  </conditionalFormatting>
  <conditionalFormatting sqref="A7400">
    <cfRule type="cellIs" dxfId="1241" priority="1548" operator="equal">
      <formula>"Raster_Planungseinheiten"</formula>
    </cfRule>
    <cfRule type="cellIs" dxfId="1240" priority="1549" operator="equal">
      <formula>"Raster_UmweltVersorgung"</formula>
    </cfRule>
  </conditionalFormatting>
  <conditionalFormatting sqref="H7400">
    <cfRule type="cellIs" dxfId="1239" priority="1550" operator="equal">
      <formula>"nurGeometrie"</formula>
    </cfRule>
  </conditionalFormatting>
  <conditionalFormatting sqref="A7402">
    <cfRule type="cellIs" dxfId="1238" priority="1542" operator="equal">
      <formula>"Raster_Planungseinheiten"</formula>
    </cfRule>
    <cfRule type="cellIs" dxfId="1237" priority="1543" operator="equal">
      <formula>"Raster_UmweltVersorgung"</formula>
    </cfRule>
  </conditionalFormatting>
  <conditionalFormatting sqref="A7399">
    <cfRule type="cellIs" dxfId="1236" priority="1551" operator="equal">
      <formula>"Raster_Planungseinheiten"</formula>
    </cfRule>
    <cfRule type="cellIs" dxfId="1235" priority="1552" operator="equal">
      <formula>"Raster_UmweltVersorgung"</formula>
    </cfRule>
  </conditionalFormatting>
  <conditionalFormatting sqref="H7399">
    <cfRule type="cellIs" dxfId="1234" priority="1553" operator="equal">
      <formula>"nurGeometrie"</formula>
    </cfRule>
  </conditionalFormatting>
  <conditionalFormatting sqref="A7401">
    <cfRule type="cellIs" dxfId="1233" priority="1545" operator="equal">
      <formula>"Raster_Planungseinheiten"</formula>
    </cfRule>
    <cfRule type="cellIs" dxfId="1232" priority="1546" operator="equal">
      <formula>"Raster_UmweltVersorgung"</formula>
    </cfRule>
  </conditionalFormatting>
  <conditionalFormatting sqref="H7401">
    <cfRule type="cellIs" dxfId="1231" priority="1547" operator="equal">
      <formula>"nurGeometrie"</formula>
    </cfRule>
  </conditionalFormatting>
  <conditionalFormatting sqref="H7402">
    <cfRule type="cellIs" dxfId="1230" priority="1544" operator="equal">
      <formula>"nurGeometrie"</formula>
    </cfRule>
  </conditionalFormatting>
  <conditionalFormatting sqref="A7404">
    <cfRule type="cellIs" dxfId="1229" priority="1536" operator="equal">
      <formula>"Raster_Planungseinheiten"</formula>
    </cfRule>
    <cfRule type="cellIs" dxfId="1228" priority="1537" operator="equal">
      <formula>"Raster_UmweltVersorgung"</formula>
    </cfRule>
  </conditionalFormatting>
  <conditionalFormatting sqref="H7404">
    <cfRule type="cellIs" dxfId="1227" priority="1538" operator="equal">
      <formula>"nurGeometrie"</formula>
    </cfRule>
  </conditionalFormatting>
  <conditionalFormatting sqref="A7406">
    <cfRule type="cellIs" dxfId="1226" priority="1530" operator="equal">
      <formula>"Raster_Planungseinheiten"</formula>
    </cfRule>
    <cfRule type="cellIs" dxfId="1225" priority="1531" operator="equal">
      <formula>"Raster_UmweltVersorgung"</formula>
    </cfRule>
  </conditionalFormatting>
  <conditionalFormatting sqref="A7403">
    <cfRule type="cellIs" dxfId="1224" priority="1539" operator="equal">
      <formula>"Raster_Planungseinheiten"</formula>
    </cfRule>
    <cfRule type="cellIs" dxfId="1223" priority="1540" operator="equal">
      <formula>"Raster_UmweltVersorgung"</formula>
    </cfRule>
  </conditionalFormatting>
  <conditionalFormatting sqref="H7403">
    <cfRule type="cellIs" dxfId="1222" priority="1541" operator="equal">
      <formula>"nurGeometrie"</formula>
    </cfRule>
  </conditionalFormatting>
  <conditionalFormatting sqref="A7405">
    <cfRule type="cellIs" dxfId="1221" priority="1533" operator="equal">
      <formula>"Raster_Planungseinheiten"</formula>
    </cfRule>
    <cfRule type="cellIs" dxfId="1220" priority="1534" operator="equal">
      <formula>"Raster_UmweltVersorgung"</formula>
    </cfRule>
  </conditionalFormatting>
  <conditionalFormatting sqref="H7405">
    <cfRule type="cellIs" dxfId="1219" priority="1535" operator="equal">
      <formula>"nurGeometrie"</formula>
    </cfRule>
  </conditionalFormatting>
  <conditionalFormatting sqref="H7406">
    <cfRule type="cellIs" dxfId="1218" priority="1532" operator="equal">
      <formula>"nurGeometrie"</formula>
    </cfRule>
  </conditionalFormatting>
  <conditionalFormatting sqref="A7408">
    <cfRule type="cellIs" dxfId="1217" priority="1524" operator="equal">
      <formula>"Raster_Planungseinheiten"</formula>
    </cfRule>
    <cfRule type="cellIs" dxfId="1216" priority="1525" operator="equal">
      <formula>"Raster_UmweltVersorgung"</formula>
    </cfRule>
  </conditionalFormatting>
  <conditionalFormatting sqref="H7408">
    <cfRule type="cellIs" dxfId="1215" priority="1526" operator="equal">
      <formula>"nurGeometrie"</formula>
    </cfRule>
  </conditionalFormatting>
  <conditionalFormatting sqref="A7410">
    <cfRule type="cellIs" dxfId="1214" priority="1518" operator="equal">
      <formula>"Raster_Planungseinheiten"</formula>
    </cfRule>
    <cfRule type="cellIs" dxfId="1213" priority="1519" operator="equal">
      <formula>"Raster_UmweltVersorgung"</formula>
    </cfRule>
  </conditionalFormatting>
  <conditionalFormatting sqref="A7407">
    <cfRule type="cellIs" dxfId="1212" priority="1527" operator="equal">
      <formula>"Raster_Planungseinheiten"</formula>
    </cfRule>
    <cfRule type="cellIs" dxfId="1211" priority="1528" operator="equal">
      <formula>"Raster_UmweltVersorgung"</formula>
    </cfRule>
  </conditionalFormatting>
  <conditionalFormatting sqref="H7407">
    <cfRule type="cellIs" dxfId="1210" priority="1529" operator="equal">
      <formula>"nurGeometrie"</formula>
    </cfRule>
  </conditionalFormatting>
  <conditionalFormatting sqref="A7409">
    <cfRule type="cellIs" dxfId="1209" priority="1521" operator="equal">
      <formula>"Raster_Planungseinheiten"</formula>
    </cfRule>
    <cfRule type="cellIs" dxfId="1208" priority="1522" operator="equal">
      <formula>"Raster_UmweltVersorgung"</formula>
    </cfRule>
  </conditionalFormatting>
  <conditionalFormatting sqref="H7409">
    <cfRule type="cellIs" dxfId="1207" priority="1523" operator="equal">
      <formula>"nurGeometrie"</formula>
    </cfRule>
  </conditionalFormatting>
  <conditionalFormatting sqref="H7410">
    <cfRule type="cellIs" dxfId="1206" priority="1520" operator="equal">
      <formula>"nurGeometrie"</formula>
    </cfRule>
  </conditionalFormatting>
  <conditionalFormatting sqref="A7412">
    <cfRule type="cellIs" dxfId="1205" priority="1512" operator="equal">
      <formula>"Raster_Planungseinheiten"</formula>
    </cfRule>
    <cfRule type="cellIs" dxfId="1204" priority="1513" operator="equal">
      <formula>"Raster_UmweltVersorgung"</formula>
    </cfRule>
  </conditionalFormatting>
  <conditionalFormatting sqref="H7412">
    <cfRule type="cellIs" dxfId="1203" priority="1514" operator="equal">
      <formula>"nurGeometrie"</formula>
    </cfRule>
  </conditionalFormatting>
  <conditionalFormatting sqref="A7414">
    <cfRule type="cellIs" dxfId="1202" priority="1506" operator="equal">
      <formula>"Raster_Planungseinheiten"</formula>
    </cfRule>
    <cfRule type="cellIs" dxfId="1201" priority="1507" operator="equal">
      <formula>"Raster_UmweltVersorgung"</formula>
    </cfRule>
  </conditionalFormatting>
  <conditionalFormatting sqref="A7411">
    <cfRule type="cellIs" dxfId="1200" priority="1515" operator="equal">
      <formula>"Raster_Planungseinheiten"</formula>
    </cfRule>
    <cfRule type="cellIs" dxfId="1199" priority="1516" operator="equal">
      <formula>"Raster_UmweltVersorgung"</formula>
    </cfRule>
  </conditionalFormatting>
  <conditionalFormatting sqref="H7411">
    <cfRule type="cellIs" dxfId="1198" priority="1517" operator="equal">
      <formula>"nurGeometrie"</formula>
    </cfRule>
  </conditionalFormatting>
  <conditionalFormatting sqref="A7413">
    <cfRule type="cellIs" dxfId="1197" priority="1509" operator="equal">
      <formula>"Raster_Planungseinheiten"</formula>
    </cfRule>
    <cfRule type="cellIs" dxfId="1196" priority="1510" operator="equal">
      <formula>"Raster_UmweltVersorgung"</formula>
    </cfRule>
  </conditionalFormatting>
  <conditionalFormatting sqref="H7413">
    <cfRule type="cellIs" dxfId="1195" priority="1511" operator="equal">
      <formula>"nurGeometrie"</formula>
    </cfRule>
  </conditionalFormatting>
  <conditionalFormatting sqref="H7414">
    <cfRule type="cellIs" dxfId="1194" priority="1508" operator="equal">
      <formula>"nurGeometrie"</formula>
    </cfRule>
  </conditionalFormatting>
  <conditionalFormatting sqref="H7428">
    <cfRule type="cellIs" dxfId="1193" priority="1466" operator="equal">
      <formula>"nurGeometrie"</formula>
    </cfRule>
  </conditionalFormatting>
  <conditionalFormatting sqref="A7415:A7522">
    <cfRule type="cellIs" dxfId="1192" priority="1503" operator="equal">
      <formula>"Raster_Planungseinheiten"</formula>
    </cfRule>
    <cfRule type="cellIs" dxfId="1191" priority="1504" operator="equal">
      <formula>"Raster_UmweltVersorgung"</formula>
    </cfRule>
  </conditionalFormatting>
  <conditionalFormatting sqref="H7415">
    <cfRule type="cellIs" dxfId="1190" priority="1505" operator="equal">
      <formula>"nurGeometrie"</formula>
    </cfRule>
  </conditionalFormatting>
  <conditionalFormatting sqref="H7416">
    <cfRule type="cellIs" dxfId="1189" priority="1502" operator="equal">
      <formula>"nurGeometrie"</formula>
    </cfRule>
  </conditionalFormatting>
  <conditionalFormatting sqref="H7417">
    <cfRule type="cellIs" dxfId="1188" priority="1499" operator="equal">
      <formula>"nurGeometrie"</formula>
    </cfRule>
  </conditionalFormatting>
  <conditionalFormatting sqref="H7418">
    <cfRule type="cellIs" dxfId="1187" priority="1496" operator="equal">
      <formula>"nurGeometrie"</formula>
    </cfRule>
  </conditionalFormatting>
  <conditionalFormatting sqref="H7419">
    <cfRule type="cellIs" dxfId="1186" priority="1493" operator="equal">
      <formula>"nurGeometrie"</formula>
    </cfRule>
  </conditionalFormatting>
  <conditionalFormatting sqref="H7420">
    <cfRule type="cellIs" dxfId="1185" priority="1490" operator="equal">
      <formula>"nurGeometrie"</formula>
    </cfRule>
  </conditionalFormatting>
  <conditionalFormatting sqref="H7421">
    <cfRule type="cellIs" dxfId="1184" priority="1487" operator="equal">
      <formula>"nurGeometrie"</formula>
    </cfRule>
  </conditionalFormatting>
  <conditionalFormatting sqref="H7422">
    <cfRule type="cellIs" dxfId="1183" priority="1484" operator="equal">
      <formula>"nurGeometrie"</formula>
    </cfRule>
  </conditionalFormatting>
  <conditionalFormatting sqref="H7423">
    <cfRule type="cellIs" dxfId="1182" priority="1481" operator="equal">
      <formula>"nurGeometrie"</formula>
    </cfRule>
  </conditionalFormatting>
  <conditionalFormatting sqref="H7424">
    <cfRule type="cellIs" dxfId="1181" priority="1478" operator="equal">
      <formula>"nurGeometrie"</formula>
    </cfRule>
  </conditionalFormatting>
  <conditionalFormatting sqref="H7425">
    <cfRule type="cellIs" dxfId="1180" priority="1475" operator="equal">
      <formula>"nurGeometrie"</formula>
    </cfRule>
  </conditionalFormatting>
  <conditionalFormatting sqref="H7426">
    <cfRule type="cellIs" dxfId="1179" priority="1472" operator="equal">
      <formula>"nurGeometrie"</formula>
    </cfRule>
  </conditionalFormatting>
  <conditionalFormatting sqref="H7427">
    <cfRule type="cellIs" dxfId="1178" priority="1469" operator="equal">
      <formula>"nurGeometrie"</formula>
    </cfRule>
  </conditionalFormatting>
  <conditionalFormatting sqref="H7429">
    <cfRule type="cellIs" dxfId="1177" priority="1463" operator="equal">
      <formula>"nurGeometrie"</formula>
    </cfRule>
  </conditionalFormatting>
  <conditionalFormatting sqref="H7430">
    <cfRule type="cellIs" dxfId="1176" priority="1460" operator="equal">
      <formula>"nurGeometrie"</formula>
    </cfRule>
  </conditionalFormatting>
  <conditionalFormatting sqref="H7432">
    <cfRule type="cellIs" dxfId="1175" priority="1454" operator="equal">
      <formula>"nurGeometrie"</formula>
    </cfRule>
  </conditionalFormatting>
  <conditionalFormatting sqref="H7431">
    <cfRule type="cellIs" dxfId="1174" priority="1457" operator="equal">
      <formula>"nurGeometrie"</formula>
    </cfRule>
  </conditionalFormatting>
  <conditionalFormatting sqref="H7433">
    <cfRule type="cellIs" dxfId="1173" priority="1451" operator="equal">
      <formula>"nurGeometrie"</formula>
    </cfRule>
  </conditionalFormatting>
  <conditionalFormatting sqref="H7434">
    <cfRule type="cellIs" dxfId="1172" priority="1448" operator="equal">
      <formula>"nurGeometrie"</formula>
    </cfRule>
  </conditionalFormatting>
  <conditionalFormatting sqref="H7436">
    <cfRule type="cellIs" dxfId="1171" priority="1442" operator="equal">
      <formula>"nurGeometrie"</formula>
    </cfRule>
  </conditionalFormatting>
  <conditionalFormatting sqref="H7435">
    <cfRule type="cellIs" dxfId="1170" priority="1445" operator="equal">
      <formula>"nurGeometrie"</formula>
    </cfRule>
  </conditionalFormatting>
  <conditionalFormatting sqref="H7437">
    <cfRule type="cellIs" dxfId="1169" priority="1439" operator="equal">
      <formula>"nurGeometrie"</formula>
    </cfRule>
  </conditionalFormatting>
  <conditionalFormatting sqref="H7438">
    <cfRule type="cellIs" dxfId="1168" priority="1436" operator="equal">
      <formula>"nurGeometrie"</formula>
    </cfRule>
  </conditionalFormatting>
  <conditionalFormatting sqref="H7440">
    <cfRule type="cellIs" dxfId="1167" priority="1430" operator="equal">
      <formula>"nurGeometrie"</formula>
    </cfRule>
  </conditionalFormatting>
  <conditionalFormatting sqref="H7439">
    <cfRule type="cellIs" dxfId="1166" priority="1433" operator="equal">
      <formula>"nurGeometrie"</formula>
    </cfRule>
  </conditionalFormatting>
  <conditionalFormatting sqref="H7441">
    <cfRule type="cellIs" dxfId="1165" priority="1427" operator="equal">
      <formula>"nurGeometrie"</formula>
    </cfRule>
  </conditionalFormatting>
  <conditionalFormatting sqref="H7442">
    <cfRule type="cellIs" dxfId="1164" priority="1424" operator="equal">
      <formula>"nurGeometrie"</formula>
    </cfRule>
  </conditionalFormatting>
  <conditionalFormatting sqref="H7444">
    <cfRule type="cellIs" dxfId="1163" priority="1418" operator="equal">
      <formula>"nurGeometrie"</formula>
    </cfRule>
  </conditionalFormatting>
  <conditionalFormatting sqref="H7443">
    <cfRule type="cellIs" dxfId="1162" priority="1421" operator="equal">
      <formula>"nurGeometrie"</formula>
    </cfRule>
  </conditionalFormatting>
  <conditionalFormatting sqref="H7445">
    <cfRule type="cellIs" dxfId="1161" priority="1415" operator="equal">
      <formula>"nurGeometrie"</formula>
    </cfRule>
  </conditionalFormatting>
  <conditionalFormatting sqref="H7446">
    <cfRule type="cellIs" dxfId="1160" priority="1412" operator="equal">
      <formula>"nurGeometrie"</formula>
    </cfRule>
  </conditionalFormatting>
  <conditionalFormatting sqref="H7448">
    <cfRule type="cellIs" dxfId="1159" priority="1406" operator="equal">
      <formula>"nurGeometrie"</formula>
    </cfRule>
  </conditionalFormatting>
  <conditionalFormatting sqref="H7447">
    <cfRule type="cellIs" dxfId="1158" priority="1409" operator="equal">
      <formula>"nurGeometrie"</formula>
    </cfRule>
  </conditionalFormatting>
  <conditionalFormatting sqref="H7449">
    <cfRule type="cellIs" dxfId="1157" priority="1403" operator="equal">
      <formula>"nurGeometrie"</formula>
    </cfRule>
  </conditionalFormatting>
  <conditionalFormatting sqref="H7450">
    <cfRule type="cellIs" dxfId="1156" priority="1400" operator="equal">
      <formula>"nurGeometrie"</formula>
    </cfRule>
  </conditionalFormatting>
  <conditionalFormatting sqref="H7452">
    <cfRule type="cellIs" dxfId="1155" priority="1394" operator="equal">
      <formula>"nurGeometrie"</formula>
    </cfRule>
  </conditionalFormatting>
  <conditionalFormatting sqref="H7451">
    <cfRule type="cellIs" dxfId="1154" priority="1397" operator="equal">
      <formula>"nurGeometrie"</formula>
    </cfRule>
  </conditionalFormatting>
  <conditionalFormatting sqref="H7453">
    <cfRule type="cellIs" dxfId="1153" priority="1391" operator="equal">
      <formula>"nurGeometrie"</formula>
    </cfRule>
  </conditionalFormatting>
  <conditionalFormatting sqref="H7454">
    <cfRule type="cellIs" dxfId="1152" priority="1388" operator="equal">
      <formula>"nurGeometrie"</formula>
    </cfRule>
  </conditionalFormatting>
  <conditionalFormatting sqref="H7456">
    <cfRule type="cellIs" dxfId="1151" priority="1382" operator="equal">
      <formula>"nurGeometrie"</formula>
    </cfRule>
  </conditionalFormatting>
  <conditionalFormatting sqref="H7455">
    <cfRule type="cellIs" dxfId="1150" priority="1385" operator="equal">
      <formula>"nurGeometrie"</formula>
    </cfRule>
  </conditionalFormatting>
  <conditionalFormatting sqref="H7457">
    <cfRule type="cellIs" dxfId="1149" priority="1379" operator="equal">
      <formula>"nurGeometrie"</formula>
    </cfRule>
  </conditionalFormatting>
  <conditionalFormatting sqref="H7458">
    <cfRule type="cellIs" dxfId="1148" priority="1376" operator="equal">
      <formula>"nurGeometrie"</formula>
    </cfRule>
  </conditionalFormatting>
  <conditionalFormatting sqref="H7460">
    <cfRule type="cellIs" dxfId="1147" priority="1370" operator="equal">
      <formula>"nurGeometrie"</formula>
    </cfRule>
  </conditionalFormatting>
  <conditionalFormatting sqref="H7459">
    <cfRule type="cellIs" dxfId="1146" priority="1373" operator="equal">
      <formula>"nurGeometrie"</formula>
    </cfRule>
  </conditionalFormatting>
  <conditionalFormatting sqref="H7461">
    <cfRule type="cellIs" dxfId="1145" priority="1367" operator="equal">
      <formula>"nurGeometrie"</formula>
    </cfRule>
  </conditionalFormatting>
  <conditionalFormatting sqref="H7462">
    <cfRule type="cellIs" dxfId="1144" priority="1364" operator="equal">
      <formula>"nurGeometrie"</formula>
    </cfRule>
  </conditionalFormatting>
  <conditionalFormatting sqref="H7464">
    <cfRule type="cellIs" dxfId="1143" priority="1358" operator="equal">
      <formula>"nurGeometrie"</formula>
    </cfRule>
  </conditionalFormatting>
  <conditionalFormatting sqref="H7463">
    <cfRule type="cellIs" dxfId="1142" priority="1361" operator="equal">
      <formula>"nurGeometrie"</formula>
    </cfRule>
  </conditionalFormatting>
  <conditionalFormatting sqref="H7465">
    <cfRule type="cellIs" dxfId="1141" priority="1355" operator="equal">
      <formula>"nurGeometrie"</formula>
    </cfRule>
  </conditionalFormatting>
  <conditionalFormatting sqref="H7466">
    <cfRule type="cellIs" dxfId="1140" priority="1352" operator="equal">
      <formula>"nurGeometrie"</formula>
    </cfRule>
  </conditionalFormatting>
  <conditionalFormatting sqref="H7468">
    <cfRule type="cellIs" dxfId="1139" priority="1346" operator="equal">
      <formula>"nurGeometrie"</formula>
    </cfRule>
  </conditionalFormatting>
  <conditionalFormatting sqref="H7467">
    <cfRule type="cellIs" dxfId="1138" priority="1349" operator="equal">
      <formula>"nurGeometrie"</formula>
    </cfRule>
  </conditionalFormatting>
  <conditionalFormatting sqref="H7469">
    <cfRule type="cellIs" dxfId="1137" priority="1343" operator="equal">
      <formula>"nurGeometrie"</formula>
    </cfRule>
  </conditionalFormatting>
  <conditionalFormatting sqref="H7470">
    <cfRule type="cellIs" dxfId="1136" priority="1340" operator="equal">
      <formula>"nurGeometrie"</formula>
    </cfRule>
  </conditionalFormatting>
  <conditionalFormatting sqref="H7472">
    <cfRule type="cellIs" dxfId="1135" priority="1334" operator="equal">
      <formula>"nurGeometrie"</formula>
    </cfRule>
  </conditionalFormatting>
  <conditionalFormatting sqref="H7471">
    <cfRule type="cellIs" dxfId="1134" priority="1337" operator="equal">
      <formula>"nurGeometrie"</formula>
    </cfRule>
  </conditionalFormatting>
  <conditionalFormatting sqref="H7473">
    <cfRule type="cellIs" dxfId="1133" priority="1331" operator="equal">
      <formula>"nurGeometrie"</formula>
    </cfRule>
  </conditionalFormatting>
  <conditionalFormatting sqref="H7474">
    <cfRule type="cellIs" dxfId="1132" priority="1328" operator="equal">
      <formula>"nurGeometrie"</formula>
    </cfRule>
  </conditionalFormatting>
  <conditionalFormatting sqref="H7476">
    <cfRule type="cellIs" dxfId="1131" priority="1322" operator="equal">
      <formula>"nurGeometrie"</formula>
    </cfRule>
  </conditionalFormatting>
  <conditionalFormatting sqref="H7475">
    <cfRule type="cellIs" dxfId="1130" priority="1325" operator="equal">
      <formula>"nurGeometrie"</formula>
    </cfRule>
  </conditionalFormatting>
  <conditionalFormatting sqref="H7477">
    <cfRule type="cellIs" dxfId="1129" priority="1319" operator="equal">
      <formula>"nurGeometrie"</formula>
    </cfRule>
  </conditionalFormatting>
  <conditionalFormatting sqref="H7478">
    <cfRule type="cellIs" dxfId="1128" priority="1316" operator="equal">
      <formula>"nurGeometrie"</formula>
    </cfRule>
  </conditionalFormatting>
  <conditionalFormatting sqref="H7480">
    <cfRule type="cellIs" dxfId="1127" priority="1310" operator="equal">
      <formula>"nurGeometrie"</formula>
    </cfRule>
  </conditionalFormatting>
  <conditionalFormatting sqref="H7479">
    <cfRule type="cellIs" dxfId="1126" priority="1313" operator="equal">
      <formula>"nurGeometrie"</formula>
    </cfRule>
  </conditionalFormatting>
  <conditionalFormatting sqref="H7481">
    <cfRule type="cellIs" dxfId="1125" priority="1307" operator="equal">
      <formula>"nurGeometrie"</formula>
    </cfRule>
  </conditionalFormatting>
  <conditionalFormatting sqref="H7482">
    <cfRule type="cellIs" dxfId="1124" priority="1304" operator="equal">
      <formula>"nurGeometrie"</formula>
    </cfRule>
  </conditionalFormatting>
  <conditionalFormatting sqref="H7484">
    <cfRule type="cellIs" dxfId="1123" priority="1298" operator="equal">
      <formula>"nurGeometrie"</formula>
    </cfRule>
  </conditionalFormatting>
  <conditionalFormatting sqref="H7483">
    <cfRule type="cellIs" dxfId="1122" priority="1301" operator="equal">
      <formula>"nurGeometrie"</formula>
    </cfRule>
  </conditionalFormatting>
  <conditionalFormatting sqref="H7485">
    <cfRule type="cellIs" dxfId="1121" priority="1295" operator="equal">
      <formula>"nurGeometrie"</formula>
    </cfRule>
  </conditionalFormatting>
  <conditionalFormatting sqref="H7486">
    <cfRule type="cellIs" dxfId="1120" priority="1292" operator="equal">
      <formula>"nurGeometrie"</formula>
    </cfRule>
  </conditionalFormatting>
  <conditionalFormatting sqref="H7488">
    <cfRule type="cellIs" dxfId="1119" priority="1286" operator="equal">
      <formula>"nurGeometrie"</formula>
    </cfRule>
  </conditionalFormatting>
  <conditionalFormatting sqref="H7487">
    <cfRule type="cellIs" dxfId="1118" priority="1289" operator="equal">
      <formula>"nurGeometrie"</formula>
    </cfRule>
  </conditionalFormatting>
  <conditionalFormatting sqref="H7489">
    <cfRule type="cellIs" dxfId="1117" priority="1283" operator="equal">
      <formula>"nurGeometrie"</formula>
    </cfRule>
  </conditionalFormatting>
  <conditionalFormatting sqref="H7490">
    <cfRule type="cellIs" dxfId="1116" priority="1280" operator="equal">
      <formula>"nurGeometrie"</formula>
    </cfRule>
  </conditionalFormatting>
  <conditionalFormatting sqref="H7492">
    <cfRule type="cellIs" dxfId="1115" priority="1274" operator="equal">
      <formula>"nurGeometrie"</formula>
    </cfRule>
  </conditionalFormatting>
  <conditionalFormatting sqref="H7491">
    <cfRule type="cellIs" dxfId="1114" priority="1277" operator="equal">
      <formula>"nurGeometrie"</formula>
    </cfRule>
  </conditionalFormatting>
  <conditionalFormatting sqref="H7493">
    <cfRule type="cellIs" dxfId="1113" priority="1273" operator="equal">
      <formula>"nurGeometrie"</formula>
    </cfRule>
  </conditionalFormatting>
  <conditionalFormatting sqref="H7494">
    <cfRule type="cellIs" dxfId="1112" priority="1270" operator="equal">
      <formula>"nurGeometrie"</formula>
    </cfRule>
  </conditionalFormatting>
  <conditionalFormatting sqref="H7496">
    <cfRule type="cellIs" dxfId="1111" priority="1262" operator="equal">
      <formula>"nurGeometrie"</formula>
    </cfRule>
  </conditionalFormatting>
  <conditionalFormatting sqref="H7495">
    <cfRule type="cellIs" dxfId="1110" priority="1265" operator="equal">
      <formula>"nurGeometrie"</formula>
    </cfRule>
  </conditionalFormatting>
  <conditionalFormatting sqref="H7497">
    <cfRule type="cellIs" dxfId="1109" priority="1261" operator="equal">
      <formula>"nurGeometrie"</formula>
    </cfRule>
  </conditionalFormatting>
  <conditionalFormatting sqref="H7498">
    <cfRule type="cellIs" dxfId="1108" priority="1258" operator="equal">
      <formula>"nurGeometrie"</formula>
    </cfRule>
  </conditionalFormatting>
  <conditionalFormatting sqref="H7500">
    <cfRule type="cellIs" dxfId="1107" priority="1250" operator="equal">
      <formula>"nurGeometrie"</formula>
    </cfRule>
  </conditionalFormatting>
  <conditionalFormatting sqref="H7499">
    <cfRule type="cellIs" dxfId="1106" priority="1253" operator="equal">
      <formula>"nurGeometrie"</formula>
    </cfRule>
  </conditionalFormatting>
  <conditionalFormatting sqref="H7501">
    <cfRule type="cellIs" dxfId="1105" priority="1249" operator="equal">
      <formula>"nurGeometrie"</formula>
    </cfRule>
  </conditionalFormatting>
  <conditionalFormatting sqref="H7502">
    <cfRule type="cellIs" dxfId="1104" priority="1246" operator="equal">
      <formula>"nurGeometrie"</formula>
    </cfRule>
  </conditionalFormatting>
  <conditionalFormatting sqref="H7504">
    <cfRule type="cellIs" dxfId="1103" priority="1238" operator="equal">
      <formula>"nurGeometrie"</formula>
    </cfRule>
  </conditionalFormatting>
  <conditionalFormatting sqref="H7503">
    <cfRule type="cellIs" dxfId="1102" priority="1241" operator="equal">
      <formula>"nurGeometrie"</formula>
    </cfRule>
  </conditionalFormatting>
  <conditionalFormatting sqref="H7505">
    <cfRule type="cellIs" dxfId="1101" priority="1237" operator="equal">
      <formula>"nurGeometrie"</formula>
    </cfRule>
  </conditionalFormatting>
  <conditionalFormatting sqref="H7506">
    <cfRule type="cellIs" dxfId="1100" priority="1234" operator="equal">
      <formula>"nurGeometrie"</formula>
    </cfRule>
  </conditionalFormatting>
  <conditionalFormatting sqref="H7508">
    <cfRule type="cellIs" dxfId="1099" priority="1226" operator="equal">
      <formula>"nurGeometrie"</formula>
    </cfRule>
  </conditionalFormatting>
  <conditionalFormatting sqref="H7507">
    <cfRule type="cellIs" dxfId="1098" priority="1229" operator="equal">
      <formula>"nurGeometrie"</formula>
    </cfRule>
  </conditionalFormatting>
  <conditionalFormatting sqref="H7509">
    <cfRule type="cellIs" dxfId="1097" priority="1223" operator="equal">
      <formula>"nurGeometrie"</formula>
    </cfRule>
  </conditionalFormatting>
  <conditionalFormatting sqref="H7510">
    <cfRule type="cellIs" dxfId="1096" priority="1220" operator="equal">
      <formula>"nurGeometrie"</formula>
    </cfRule>
  </conditionalFormatting>
  <conditionalFormatting sqref="H7512">
    <cfRule type="cellIs" dxfId="1095" priority="1214" operator="equal">
      <formula>"nurGeometrie"</formula>
    </cfRule>
  </conditionalFormatting>
  <conditionalFormatting sqref="H7511">
    <cfRule type="cellIs" dxfId="1094" priority="1217" operator="equal">
      <formula>"nurGeometrie"</formula>
    </cfRule>
  </conditionalFormatting>
  <conditionalFormatting sqref="H7513">
    <cfRule type="cellIs" dxfId="1093" priority="1211" operator="equal">
      <formula>"nurGeometrie"</formula>
    </cfRule>
  </conditionalFormatting>
  <conditionalFormatting sqref="H7514">
    <cfRule type="cellIs" dxfId="1092" priority="1208" operator="equal">
      <formula>"nurGeometrie"</formula>
    </cfRule>
  </conditionalFormatting>
  <conditionalFormatting sqref="H7516">
    <cfRule type="cellIs" dxfId="1091" priority="1202" operator="equal">
      <formula>"nurGeometrie"</formula>
    </cfRule>
  </conditionalFormatting>
  <conditionalFormatting sqref="H7515">
    <cfRule type="cellIs" dxfId="1090" priority="1205" operator="equal">
      <formula>"nurGeometrie"</formula>
    </cfRule>
  </conditionalFormatting>
  <conditionalFormatting sqref="H7517">
    <cfRule type="cellIs" dxfId="1089" priority="1199" operator="equal">
      <formula>"nurGeometrie"</formula>
    </cfRule>
  </conditionalFormatting>
  <conditionalFormatting sqref="H7518">
    <cfRule type="cellIs" dxfId="1088" priority="1196" operator="equal">
      <formula>"nurGeometrie"</formula>
    </cfRule>
  </conditionalFormatting>
  <conditionalFormatting sqref="H7520">
    <cfRule type="cellIs" dxfId="1087" priority="1190" operator="equal">
      <formula>"nurGeometrie"</formula>
    </cfRule>
  </conditionalFormatting>
  <conditionalFormatting sqref="H7519">
    <cfRule type="cellIs" dxfId="1086" priority="1193" operator="equal">
      <formula>"nurGeometrie"</formula>
    </cfRule>
  </conditionalFormatting>
  <conditionalFormatting sqref="H7521">
    <cfRule type="cellIs" dxfId="1085" priority="1187" operator="equal">
      <formula>"nurGeometrie"</formula>
    </cfRule>
  </conditionalFormatting>
  <conditionalFormatting sqref="H7522">
    <cfRule type="cellIs" dxfId="1084" priority="1184" operator="equal">
      <formula>"nurGeometrie"</formula>
    </cfRule>
  </conditionalFormatting>
  <conditionalFormatting sqref="H7536">
    <cfRule type="cellIs" dxfId="1083" priority="1166" operator="equal">
      <formula>"nurGeometrie"</formula>
    </cfRule>
  </conditionalFormatting>
  <conditionalFormatting sqref="A7523:A7630">
    <cfRule type="cellIs" dxfId="1082" priority="1179" operator="equal">
      <formula>"Raster_Planungseinheiten"</formula>
    </cfRule>
    <cfRule type="cellIs" dxfId="1081" priority="1180" operator="equal">
      <formula>"Raster_UmweltVersorgung"</formula>
    </cfRule>
  </conditionalFormatting>
  <conditionalFormatting sqref="H7523">
    <cfRule type="cellIs" dxfId="1080" priority="1181" operator="equal">
      <formula>"nurGeometrie"</formula>
    </cfRule>
  </conditionalFormatting>
  <conditionalFormatting sqref="H7524">
    <cfRule type="cellIs" dxfId="1079" priority="1178" operator="equal">
      <formula>"nurGeometrie"</formula>
    </cfRule>
  </conditionalFormatting>
  <conditionalFormatting sqref="H7525">
    <cfRule type="cellIs" dxfId="1078" priority="1177" operator="equal">
      <formula>"nurGeometrie"</formula>
    </cfRule>
  </conditionalFormatting>
  <conditionalFormatting sqref="H7526">
    <cfRule type="cellIs" dxfId="1077" priority="1176" operator="equal">
      <formula>"nurGeometrie"</formula>
    </cfRule>
  </conditionalFormatting>
  <conditionalFormatting sqref="H7527">
    <cfRule type="cellIs" dxfId="1076" priority="1175" operator="equal">
      <formula>"nurGeometrie"</formula>
    </cfRule>
  </conditionalFormatting>
  <conditionalFormatting sqref="H7528">
    <cfRule type="cellIs" dxfId="1075" priority="1174" operator="equal">
      <formula>"nurGeometrie"</formula>
    </cfRule>
  </conditionalFormatting>
  <conditionalFormatting sqref="H7529">
    <cfRule type="cellIs" dxfId="1074" priority="1173" operator="equal">
      <formula>"nurGeometrie"</formula>
    </cfRule>
  </conditionalFormatting>
  <conditionalFormatting sqref="H7530">
    <cfRule type="cellIs" dxfId="1073" priority="1172" operator="equal">
      <formula>"nurGeometrie"</formula>
    </cfRule>
  </conditionalFormatting>
  <conditionalFormatting sqref="H7531">
    <cfRule type="cellIs" dxfId="1072" priority="1171" operator="equal">
      <formula>"nurGeometrie"</formula>
    </cfRule>
  </conditionalFormatting>
  <conditionalFormatting sqref="H7532">
    <cfRule type="cellIs" dxfId="1071" priority="1170" operator="equal">
      <formula>"nurGeometrie"</formula>
    </cfRule>
  </conditionalFormatting>
  <conditionalFormatting sqref="H7533">
    <cfRule type="cellIs" dxfId="1070" priority="1169" operator="equal">
      <formula>"nurGeometrie"</formula>
    </cfRule>
  </conditionalFormatting>
  <conditionalFormatting sqref="H7534">
    <cfRule type="cellIs" dxfId="1069" priority="1168" operator="equal">
      <formula>"nurGeometrie"</formula>
    </cfRule>
  </conditionalFormatting>
  <conditionalFormatting sqref="H7535">
    <cfRule type="cellIs" dxfId="1068" priority="1167" operator="equal">
      <formula>"nurGeometrie"</formula>
    </cfRule>
  </conditionalFormatting>
  <conditionalFormatting sqref="H7537">
    <cfRule type="cellIs" dxfId="1067" priority="1165" operator="equal">
      <formula>"nurGeometrie"</formula>
    </cfRule>
  </conditionalFormatting>
  <conditionalFormatting sqref="H7538">
    <cfRule type="cellIs" dxfId="1066" priority="1164" operator="equal">
      <formula>"nurGeometrie"</formula>
    </cfRule>
  </conditionalFormatting>
  <conditionalFormatting sqref="H7540">
    <cfRule type="cellIs" dxfId="1065" priority="1162" operator="equal">
      <formula>"nurGeometrie"</formula>
    </cfRule>
  </conditionalFormatting>
  <conditionalFormatting sqref="H7539">
    <cfRule type="cellIs" dxfId="1064" priority="1163" operator="equal">
      <formula>"nurGeometrie"</formula>
    </cfRule>
  </conditionalFormatting>
  <conditionalFormatting sqref="H7541">
    <cfRule type="cellIs" dxfId="1063" priority="1161" operator="equal">
      <formula>"nurGeometrie"</formula>
    </cfRule>
  </conditionalFormatting>
  <conditionalFormatting sqref="H7542">
    <cfRule type="cellIs" dxfId="1062" priority="1160" operator="equal">
      <formula>"nurGeometrie"</formula>
    </cfRule>
  </conditionalFormatting>
  <conditionalFormatting sqref="H7544">
    <cfRule type="cellIs" dxfId="1061" priority="1158" operator="equal">
      <formula>"nurGeometrie"</formula>
    </cfRule>
  </conditionalFormatting>
  <conditionalFormatting sqref="H7543">
    <cfRule type="cellIs" dxfId="1060" priority="1159" operator="equal">
      <formula>"nurGeometrie"</formula>
    </cfRule>
  </conditionalFormatting>
  <conditionalFormatting sqref="H7545">
    <cfRule type="cellIs" dxfId="1059" priority="1157" operator="equal">
      <formula>"nurGeometrie"</formula>
    </cfRule>
  </conditionalFormatting>
  <conditionalFormatting sqref="H7546">
    <cfRule type="cellIs" dxfId="1058" priority="1156" operator="equal">
      <formula>"nurGeometrie"</formula>
    </cfRule>
  </conditionalFormatting>
  <conditionalFormatting sqref="H7548">
    <cfRule type="cellIs" dxfId="1057" priority="1154" operator="equal">
      <formula>"nurGeometrie"</formula>
    </cfRule>
  </conditionalFormatting>
  <conditionalFormatting sqref="H7547">
    <cfRule type="cellIs" dxfId="1056" priority="1155" operator="equal">
      <formula>"nurGeometrie"</formula>
    </cfRule>
  </conditionalFormatting>
  <conditionalFormatting sqref="H7549">
    <cfRule type="cellIs" dxfId="1055" priority="1153" operator="equal">
      <formula>"nurGeometrie"</formula>
    </cfRule>
  </conditionalFormatting>
  <conditionalFormatting sqref="H7550">
    <cfRule type="cellIs" dxfId="1054" priority="1152" operator="equal">
      <formula>"nurGeometrie"</formula>
    </cfRule>
  </conditionalFormatting>
  <conditionalFormatting sqref="H7552">
    <cfRule type="cellIs" dxfId="1053" priority="1150" operator="equal">
      <formula>"nurGeometrie"</formula>
    </cfRule>
  </conditionalFormatting>
  <conditionalFormatting sqref="H7551">
    <cfRule type="cellIs" dxfId="1052" priority="1151" operator="equal">
      <formula>"nurGeometrie"</formula>
    </cfRule>
  </conditionalFormatting>
  <conditionalFormatting sqref="H7553">
    <cfRule type="cellIs" dxfId="1051" priority="1149" operator="equal">
      <formula>"nurGeometrie"</formula>
    </cfRule>
  </conditionalFormatting>
  <conditionalFormatting sqref="H7554">
    <cfRule type="cellIs" dxfId="1050" priority="1148" operator="equal">
      <formula>"nurGeometrie"</formula>
    </cfRule>
  </conditionalFormatting>
  <conditionalFormatting sqref="H7556">
    <cfRule type="cellIs" dxfId="1049" priority="1146" operator="equal">
      <formula>"nurGeometrie"</formula>
    </cfRule>
  </conditionalFormatting>
  <conditionalFormatting sqref="H7555">
    <cfRule type="cellIs" dxfId="1048" priority="1147" operator="equal">
      <formula>"nurGeometrie"</formula>
    </cfRule>
  </conditionalFormatting>
  <conditionalFormatting sqref="H7557">
    <cfRule type="cellIs" dxfId="1047" priority="1145" operator="equal">
      <formula>"nurGeometrie"</formula>
    </cfRule>
  </conditionalFormatting>
  <conditionalFormatting sqref="H7558">
    <cfRule type="cellIs" dxfId="1046" priority="1144" operator="equal">
      <formula>"nurGeometrie"</formula>
    </cfRule>
  </conditionalFormatting>
  <conditionalFormatting sqref="H7560">
    <cfRule type="cellIs" dxfId="1045" priority="1142" operator="equal">
      <formula>"nurGeometrie"</formula>
    </cfRule>
  </conditionalFormatting>
  <conditionalFormatting sqref="H7559">
    <cfRule type="cellIs" dxfId="1044" priority="1143" operator="equal">
      <formula>"nurGeometrie"</formula>
    </cfRule>
  </conditionalFormatting>
  <conditionalFormatting sqref="H7561">
    <cfRule type="cellIs" dxfId="1043" priority="1141" operator="equal">
      <formula>"nurGeometrie"</formula>
    </cfRule>
  </conditionalFormatting>
  <conditionalFormatting sqref="H7562">
    <cfRule type="cellIs" dxfId="1042" priority="1140" operator="equal">
      <formula>"nurGeometrie"</formula>
    </cfRule>
  </conditionalFormatting>
  <conditionalFormatting sqref="H7564">
    <cfRule type="cellIs" dxfId="1041" priority="1138" operator="equal">
      <formula>"nurGeometrie"</formula>
    </cfRule>
  </conditionalFormatting>
  <conditionalFormatting sqref="H7563">
    <cfRule type="cellIs" dxfId="1040" priority="1139" operator="equal">
      <formula>"nurGeometrie"</formula>
    </cfRule>
  </conditionalFormatting>
  <conditionalFormatting sqref="H7565">
    <cfRule type="cellIs" dxfId="1039" priority="1137" operator="equal">
      <formula>"nurGeometrie"</formula>
    </cfRule>
  </conditionalFormatting>
  <conditionalFormatting sqref="H7566">
    <cfRule type="cellIs" dxfId="1038" priority="1136" operator="equal">
      <formula>"nurGeometrie"</formula>
    </cfRule>
  </conditionalFormatting>
  <conditionalFormatting sqref="H7568">
    <cfRule type="cellIs" dxfId="1037" priority="1134" operator="equal">
      <formula>"nurGeometrie"</formula>
    </cfRule>
  </conditionalFormatting>
  <conditionalFormatting sqref="H7567">
    <cfRule type="cellIs" dxfId="1036" priority="1135" operator="equal">
      <formula>"nurGeometrie"</formula>
    </cfRule>
  </conditionalFormatting>
  <conditionalFormatting sqref="H7569">
    <cfRule type="cellIs" dxfId="1035" priority="1133" operator="equal">
      <formula>"nurGeometrie"</formula>
    </cfRule>
  </conditionalFormatting>
  <conditionalFormatting sqref="H7570">
    <cfRule type="cellIs" dxfId="1034" priority="1132" operator="equal">
      <formula>"nurGeometrie"</formula>
    </cfRule>
  </conditionalFormatting>
  <conditionalFormatting sqref="H7572">
    <cfRule type="cellIs" dxfId="1033" priority="1130" operator="equal">
      <formula>"nurGeometrie"</formula>
    </cfRule>
  </conditionalFormatting>
  <conditionalFormatting sqref="H7571">
    <cfRule type="cellIs" dxfId="1032" priority="1131" operator="equal">
      <formula>"nurGeometrie"</formula>
    </cfRule>
  </conditionalFormatting>
  <conditionalFormatting sqref="H7573">
    <cfRule type="cellIs" dxfId="1031" priority="1129" operator="equal">
      <formula>"nurGeometrie"</formula>
    </cfRule>
  </conditionalFormatting>
  <conditionalFormatting sqref="H7574">
    <cfRule type="cellIs" dxfId="1030" priority="1128" operator="equal">
      <formula>"nurGeometrie"</formula>
    </cfRule>
  </conditionalFormatting>
  <conditionalFormatting sqref="H7576">
    <cfRule type="cellIs" dxfId="1029" priority="1126" operator="equal">
      <formula>"nurGeometrie"</formula>
    </cfRule>
  </conditionalFormatting>
  <conditionalFormatting sqref="H7575">
    <cfRule type="cellIs" dxfId="1028" priority="1127" operator="equal">
      <formula>"nurGeometrie"</formula>
    </cfRule>
  </conditionalFormatting>
  <conditionalFormatting sqref="H7577">
    <cfRule type="cellIs" dxfId="1027" priority="1125" operator="equal">
      <formula>"nurGeometrie"</formula>
    </cfRule>
  </conditionalFormatting>
  <conditionalFormatting sqref="H7578">
    <cfRule type="cellIs" dxfId="1026" priority="1124" operator="equal">
      <formula>"nurGeometrie"</formula>
    </cfRule>
  </conditionalFormatting>
  <conditionalFormatting sqref="H7580">
    <cfRule type="cellIs" dxfId="1025" priority="1122" operator="equal">
      <formula>"nurGeometrie"</formula>
    </cfRule>
  </conditionalFormatting>
  <conditionalFormatting sqref="H7579">
    <cfRule type="cellIs" dxfId="1024" priority="1123" operator="equal">
      <formula>"nurGeometrie"</formula>
    </cfRule>
  </conditionalFormatting>
  <conditionalFormatting sqref="H7581">
    <cfRule type="cellIs" dxfId="1023" priority="1121" operator="equal">
      <formula>"nurGeometrie"</formula>
    </cfRule>
  </conditionalFormatting>
  <conditionalFormatting sqref="H7582">
    <cfRule type="cellIs" dxfId="1022" priority="1120" operator="equal">
      <formula>"nurGeometrie"</formula>
    </cfRule>
  </conditionalFormatting>
  <conditionalFormatting sqref="H7584">
    <cfRule type="cellIs" dxfId="1021" priority="1118" operator="equal">
      <formula>"nurGeometrie"</formula>
    </cfRule>
  </conditionalFormatting>
  <conditionalFormatting sqref="H7583">
    <cfRule type="cellIs" dxfId="1020" priority="1119" operator="equal">
      <formula>"nurGeometrie"</formula>
    </cfRule>
  </conditionalFormatting>
  <conditionalFormatting sqref="H7585">
    <cfRule type="cellIs" dxfId="1019" priority="1117" operator="equal">
      <formula>"nurGeometrie"</formula>
    </cfRule>
  </conditionalFormatting>
  <conditionalFormatting sqref="H7586">
    <cfRule type="cellIs" dxfId="1018" priority="1116" operator="equal">
      <formula>"nurGeometrie"</formula>
    </cfRule>
  </conditionalFormatting>
  <conditionalFormatting sqref="H7588">
    <cfRule type="cellIs" dxfId="1017" priority="1114" operator="equal">
      <formula>"nurGeometrie"</formula>
    </cfRule>
  </conditionalFormatting>
  <conditionalFormatting sqref="H7587">
    <cfRule type="cellIs" dxfId="1016" priority="1115" operator="equal">
      <formula>"nurGeometrie"</formula>
    </cfRule>
  </conditionalFormatting>
  <conditionalFormatting sqref="H7589">
    <cfRule type="cellIs" dxfId="1015" priority="1113" operator="equal">
      <formula>"nurGeometrie"</formula>
    </cfRule>
  </conditionalFormatting>
  <conditionalFormatting sqref="H7590">
    <cfRule type="cellIs" dxfId="1014" priority="1112" operator="equal">
      <formula>"nurGeometrie"</formula>
    </cfRule>
  </conditionalFormatting>
  <conditionalFormatting sqref="H7592">
    <cfRule type="cellIs" dxfId="1013" priority="1110" operator="equal">
      <formula>"nurGeometrie"</formula>
    </cfRule>
  </conditionalFormatting>
  <conditionalFormatting sqref="H7591">
    <cfRule type="cellIs" dxfId="1012" priority="1111" operator="equal">
      <formula>"nurGeometrie"</formula>
    </cfRule>
  </conditionalFormatting>
  <conditionalFormatting sqref="H7593">
    <cfRule type="cellIs" dxfId="1011" priority="1109" operator="equal">
      <formula>"nurGeometrie"</formula>
    </cfRule>
  </conditionalFormatting>
  <conditionalFormatting sqref="H7594">
    <cfRule type="cellIs" dxfId="1010" priority="1108" operator="equal">
      <formula>"nurGeometrie"</formula>
    </cfRule>
  </conditionalFormatting>
  <conditionalFormatting sqref="H7596">
    <cfRule type="cellIs" dxfId="1009" priority="1106" operator="equal">
      <formula>"nurGeometrie"</formula>
    </cfRule>
  </conditionalFormatting>
  <conditionalFormatting sqref="H7595">
    <cfRule type="cellIs" dxfId="1008" priority="1107" operator="equal">
      <formula>"nurGeometrie"</formula>
    </cfRule>
  </conditionalFormatting>
  <conditionalFormatting sqref="H7597">
    <cfRule type="cellIs" dxfId="1007" priority="1105" operator="equal">
      <formula>"nurGeometrie"</formula>
    </cfRule>
  </conditionalFormatting>
  <conditionalFormatting sqref="H7598">
    <cfRule type="cellIs" dxfId="1006" priority="1104" operator="equal">
      <formula>"nurGeometrie"</formula>
    </cfRule>
  </conditionalFormatting>
  <conditionalFormatting sqref="H7600">
    <cfRule type="cellIs" dxfId="1005" priority="1102" operator="equal">
      <formula>"nurGeometrie"</formula>
    </cfRule>
  </conditionalFormatting>
  <conditionalFormatting sqref="H7599">
    <cfRule type="cellIs" dxfId="1004" priority="1103" operator="equal">
      <formula>"nurGeometrie"</formula>
    </cfRule>
  </conditionalFormatting>
  <conditionalFormatting sqref="H7601">
    <cfRule type="cellIs" dxfId="1003" priority="1101" operator="equal">
      <formula>"nurGeometrie"</formula>
    </cfRule>
  </conditionalFormatting>
  <conditionalFormatting sqref="H7602">
    <cfRule type="cellIs" dxfId="1002" priority="1100" operator="equal">
      <formula>"nurGeometrie"</formula>
    </cfRule>
  </conditionalFormatting>
  <conditionalFormatting sqref="H7604">
    <cfRule type="cellIs" dxfId="1001" priority="1098" operator="equal">
      <formula>"nurGeometrie"</formula>
    </cfRule>
  </conditionalFormatting>
  <conditionalFormatting sqref="H7603">
    <cfRule type="cellIs" dxfId="1000" priority="1099" operator="equal">
      <formula>"nurGeometrie"</formula>
    </cfRule>
  </conditionalFormatting>
  <conditionalFormatting sqref="H7605">
    <cfRule type="cellIs" dxfId="999" priority="1097" operator="equal">
      <formula>"nurGeometrie"</formula>
    </cfRule>
  </conditionalFormatting>
  <conditionalFormatting sqref="H7606">
    <cfRule type="cellIs" dxfId="998" priority="1096" operator="equal">
      <formula>"nurGeometrie"</formula>
    </cfRule>
  </conditionalFormatting>
  <conditionalFormatting sqref="H7608">
    <cfRule type="cellIs" dxfId="997" priority="1094" operator="equal">
      <formula>"nurGeometrie"</formula>
    </cfRule>
  </conditionalFormatting>
  <conditionalFormatting sqref="H7607">
    <cfRule type="cellIs" dxfId="996" priority="1095" operator="equal">
      <formula>"nurGeometrie"</formula>
    </cfRule>
  </conditionalFormatting>
  <conditionalFormatting sqref="H7609">
    <cfRule type="cellIs" dxfId="995" priority="1093" operator="equal">
      <formula>"nurGeometrie"</formula>
    </cfRule>
  </conditionalFormatting>
  <conditionalFormatting sqref="H7610">
    <cfRule type="cellIs" dxfId="994" priority="1092" operator="equal">
      <formula>"nurGeometrie"</formula>
    </cfRule>
  </conditionalFormatting>
  <conditionalFormatting sqref="H7612">
    <cfRule type="cellIs" dxfId="993" priority="1090" operator="equal">
      <formula>"nurGeometrie"</formula>
    </cfRule>
  </conditionalFormatting>
  <conditionalFormatting sqref="H7611">
    <cfRule type="cellIs" dxfId="992" priority="1091" operator="equal">
      <formula>"nurGeometrie"</formula>
    </cfRule>
  </conditionalFormatting>
  <conditionalFormatting sqref="H7613">
    <cfRule type="cellIs" dxfId="991" priority="1089" operator="equal">
      <formula>"nurGeometrie"</formula>
    </cfRule>
  </conditionalFormatting>
  <conditionalFormatting sqref="H7614">
    <cfRule type="cellIs" dxfId="990" priority="1088" operator="equal">
      <formula>"nurGeometrie"</formula>
    </cfRule>
  </conditionalFormatting>
  <conditionalFormatting sqref="H7616">
    <cfRule type="cellIs" dxfId="989" priority="1086" operator="equal">
      <formula>"nurGeometrie"</formula>
    </cfRule>
  </conditionalFormatting>
  <conditionalFormatting sqref="H7615">
    <cfRule type="cellIs" dxfId="988" priority="1087" operator="equal">
      <formula>"nurGeometrie"</formula>
    </cfRule>
  </conditionalFormatting>
  <conditionalFormatting sqref="H7617">
    <cfRule type="cellIs" dxfId="987" priority="1085" operator="equal">
      <formula>"nurGeometrie"</formula>
    </cfRule>
  </conditionalFormatting>
  <conditionalFormatting sqref="H7618">
    <cfRule type="cellIs" dxfId="986" priority="1084" operator="equal">
      <formula>"nurGeometrie"</formula>
    </cfRule>
  </conditionalFormatting>
  <conditionalFormatting sqref="H7620">
    <cfRule type="cellIs" dxfId="985" priority="1082" operator="equal">
      <formula>"nurGeometrie"</formula>
    </cfRule>
  </conditionalFormatting>
  <conditionalFormatting sqref="H7619">
    <cfRule type="cellIs" dxfId="984" priority="1083" operator="equal">
      <formula>"nurGeometrie"</formula>
    </cfRule>
  </conditionalFormatting>
  <conditionalFormatting sqref="H7621">
    <cfRule type="cellIs" dxfId="983" priority="1081" operator="equal">
      <formula>"nurGeometrie"</formula>
    </cfRule>
  </conditionalFormatting>
  <conditionalFormatting sqref="H7622">
    <cfRule type="cellIs" dxfId="982" priority="1080" operator="equal">
      <formula>"nurGeometrie"</formula>
    </cfRule>
  </conditionalFormatting>
  <conditionalFormatting sqref="H7624">
    <cfRule type="cellIs" dxfId="981" priority="1078" operator="equal">
      <formula>"nurGeometrie"</formula>
    </cfRule>
  </conditionalFormatting>
  <conditionalFormatting sqref="H7623">
    <cfRule type="cellIs" dxfId="980" priority="1079" operator="equal">
      <formula>"nurGeometrie"</formula>
    </cfRule>
  </conditionalFormatting>
  <conditionalFormatting sqref="H7625">
    <cfRule type="cellIs" dxfId="979" priority="1077" operator="equal">
      <formula>"nurGeometrie"</formula>
    </cfRule>
  </conditionalFormatting>
  <conditionalFormatting sqref="H7626">
    <cfRule type="cellIs" dxfId="978" priority="1076" operator="equal">
      <formula>"nurGeometrie"</formula>
    </cfRule>
  </conditionalFormatting>
  <conditionalFormatting sqref="H7628">
    <cfRule type="cellIs" dxfId="977" priority="1074" operator="equal">
      <formula>"nurGeometrie"</formula>
    </cfRule>
  </conditionalFormatting>
  <conditionalFormatting sqref="H7627">
    <cfRule type="cellIs" dxfId="976" priority="1075" operator="equal">
      <formula>"nurGeometrie"</formula>
    </cfRule>
  </conditionalFormatting>
  <conditionalFormatting sqref="H7629">
    <cfRule type="cellIs" dxfId="975" priority="1073" operator="equal">
      <formula>"nurGeometrie"</formula>
    </cfRule>
  </conditionalFormatting>
  <conditionalFormatting sqref="H7630">
    <cfRule type="cellIs" dxfId="974" priority="1072" operator="equal">
      <formula>"nurGeometrie"</formula>
    </cfRule>
  </conditionalFormatting>
  <conditionalFormatting sqref="A7631">
    <cfRule type="cellIs" dxfId="973" priority="1070" operator="equal">
      <formula>"Raster_Planungseinheiten"</formula>
    </cfRule>
    <cfRule type="cellIs" dxfId="972" priority="1071" operator="equal">
      <formula>"Raster_UmweltVersorgung"</formula>
    </cfRule>
  </conditionalFormatting>
  <conditionalFormatting sqref="H7631">
    <cfRule type="cellIs" dxfId="971" priority="1069" operator="equal">
      <formula>"nurGeometrie"</formula>
    </cfRule>
  </conditionalFormatting>
  <conditionalFormatting sqref="A7632">
    <cfRule type="cellIs" dxfId="970" priority="1067" operator="equal">
      <formula>"Raster_Planungseinheiten"</formula>
    </cfRule>
    <cfRule type="cellIs" dxfId="969" priority="1068" operator="equal">
      <formula>"Raster_UmweltVersorgung"</formula>
    </cfRule>
  </conditionalFormatting>
  <conditionalFormatting sqref="H7632">
    <cfRule type="cellIs" dxfId="968" priority="1066" operator="equal">
      <formula>"nurGeometrie"</formula>
    </cfRule>
  </conditionalFormatting>
  <conditionalFormatting sqref="A7633">
    <cfRule type="cellIs" dxfId="967" priority="1064" operator="equal">
      <formula>"Raster_Planungseinheiten"</formula>
    </cfRule>
    <cfRule type="cellIs" dxfId="966" priority="1065" operator="equal">
      <formula>"Raster_UmweltVersorgung"</formula>
    </cfRule>
  </conditionalFormatting>
  <conditionalFormatting sqref="H7633">
    <cfRule type="cellIs" dxfId="965" priority="1063" operator="equal">
      <formula>"nurGeometrie"</formula>
    </cfRule>
  </conditionalFormatting>
  <conditionalFormatting sqref="A7634">
    <cfRule type="cellIs" dxfId="964" priority="1061" operator="equal">
      <formula>"Raster_Planungseinheiten"</formula>
    </cfRule>
    <cfRule type="cellIs" dxfId="963" priority="1062" operator="equal">
      <formula>"Raster_UmweltVersorgung"</formula>
    </cfRule>
  </conditionalFormatting>
  <conditionalFormatting sqref="H7634">
    <cfRule type="cellIs" dxfId="962" priority="1060" operator="equal">
      <formula>"nurGeometrie"</formula>
    </cfRule>
  </conditionalFormatting>
  <conditionalFormatting sqref="A7635">
    <cfRule type="cellIs" dxfId="961" priority="1058" operator="equal">
      <formula>"Raster_Planungseinheiten"</formula>
    </cfRule>
    <cfRule type="cellIs" dxfId="960" priority="1059" operator="equal">
      <formula>"Raster_UmweltVersorgung"</formula>
    </cfRule>
  </conditionalFormatting>
  <conditionalFormatting sqref="H7635">
    <cfRule type="cellIs" dxfId="959" priority="1057" operator="equal">
      <formula>"nurGeometrie"</formula>
    </cfRule>
  </conditionalFormatting>
  <conditionalFormatting sqref="A7636">
    <cfRule type="cellIs" dxfId="958" priority="1055" operator="equal">
      <formula>"Raster_Planungseinheiten"</formula>
    </cfRule>
    <cfRule type="cellIs" dxfId="957" priority="1056" operator="equal">
      <formula>"Raster_UmweltVersorgung"</formula>
    </cfRule>
  </conditionalFormatting>
  <conditionalFormatting sqref="A7637">
    <cfRule type="cellIs" dxfId="956" priority="1053" operator="equal">
      <formula>"Raster_Planungseinheiten"</formula>
    </cfRule>
    <cfRule type="cellIs" dxfId="955" priority="1054" operator="equal">
      <formula>"Raster_UmweltVersorgung"</formula>
    </cfRule>
  </conditionalFormatting>
  <conditionalFormatting sqref="A7638">
    <cfRule type="cellIs" dxfId="954" priority="1051" operator="equal">
      <formula>"Raster_Planungseinheiten"</formula>
    </cfRule>
    <cfRule type="cellIs" dxfId="953" priority="1052" operator="equal">
      <formula>"Raster_UmweltVersorgung"</formula>
    </cfRule>
  </conditionalFormatting>
  <conditionalFormatting sqref="H7636">
    <cfRule type="cellIs" dxfId="952" priority="1050" operator="equal">
      <formula>"nurGeometrie"</formula>
    </cfRule>
  </conditionalFormatting>
  <conditionalFormatting sqref="H7637">
    <cfRule type="cellIs" dxfId="951" priority="1049" operator="equal">
      <formula>"nurGeometrie"</formula>
    </cfRule>
  </conditionalFormatting>
  <conditionalFormatting sqref="H7638">
    <cfRule type="cellIs" dxfId="950" priority="1048" operator="equal">
      <formula>"nurGeometrie"</formula>
    </cfRule>
  </conditionalFormatting>
  <conditionalFormatting sqref="A7639">
    <cfRule type="cellIs" dxfId="949" priority="1046" operator="equal">
      <formula>"Raster_Planungseinheiten"</formula>
    </cfRule>
    <cfRule type="cellIs" dxfId="948" priority="1047" operator="equal">
      <formula>"Raster_UmweltVersorgung"</formula>
    </cfRule>
  </conditionalFormatting>
  <conditionalFormatting sqref="H7639">
    <cfRule type="cellIs" dxfId="947" priority="1045" operator="equal">
      <formula>"nurGeometrie"</formula>
    </cfRule>
  </conditionalFormatting>
  <conditionalFormatting sqref="A7640">
    <cfRule type="cellIs" dxfId="946" priority="1043" operator="equal">
      <formula>"Raster_Planungseinheiten"</formula>
    </cfRule>
    <cfRule type="cellIs" dxfId="945" priority="1044" operator="equal">
      <formula>"Raster_UmweltVersorgung"</formula>
    </cfRule>
  </conditionalFormatting>
  <conditionalFormatting sqref="A7641">
    <cfRule type="cellIs" dxfId="944" priority="1041" operator="equal">
      <formula>"Raster_Planungseinheiten"</formula>
    </cfRule>
    <cfRule type="cellIs" dxfId="943" priority="1042" operator="equal">
      <formula>"Raster_UmweltVersorgung"</formula>
    </cfRule>
  </conditionalFormatting>
  <conditionalFormatting sqref="A7642">
    <cfRule type="cellIs" dxfId="942" priority="1039" operator="equal">
      <formula>"Raster_Planungseinheiten"</formula>
    </cfRule>
    <cfRule type="cellIs" dxfId="941" priority="1040" operator="equal">
      <formula>"Raster_UmweltVersorgung"</formula>
    </cfRule>
  </conditionalFormatting>
  <conditionalFormatting sqref="H7640">
    <cfRule type="cellIs" dxfId="940" priority="1038" operator="equal">
      <formula>"nurGeometrie"</formula>
    </cfRule>
  </conditionalFormatting>
  <conditionalFormatting sqref="H7641">
    <cfRule type="cellIs" dxfId="939" priority="1037" operator="equal">
      <formula>"nurGeometrie"</formula>
    </cfRule>
  </conditionalFormatting>
  <conditionalFormatting sqref="H7642">
    <cfRule type="cellIs" dxfId="938" priority="1036" operator="equal">
      <formula>"nurGeometrie"</formula>
    </cfRule>
  </conditionalFormatting>
  <conditionalFormatting sqref="A7643">
    <cfRule type="cellIs" dxfId="937" priority="1034" operator="equal">
      <formula>"Raster_Planungseinheiten"</formula>
    </cfRule>
    <cfRule type="cellIs" dxfId="936" priority="1035" operator="equal">
      <formula>"Raster_UmweltVersorgung"</formula>
    </cfRule>
  </conditionalFormatting>
  <conditionalFormatting sqref="H7643">
    <cfRule type="cellIs" dxfId="935" priority="1033" operator="equal">
      <formula>"nurGeometrie"</formula>
    </cfRule>
  </conditionalFormatting>
  <conditionalFormatting sqref="A7644">
    <cfRule type="cellIs" dxfId="934" priority="1031" operator="equal">
      <formula>"Raster_Planungseinheiten"</formula>
    </cfRule>
    <cfRule type="cellIs" dxfId="933" priority="1032" operator="equal">
      <formula>"Raster_UmweltVersorgung"</formula>
    </cfRule>
  </conditionalFormatting>
  <conditionalFormatting sqref="A7645">
    <cfRule type="cellIs" dxfId="932" priority="1029" operator="equal">
      <formula>"Raster_Planungseinheiten"</formula>
    </cfRule>
    <cfRule type="cellIs" dxfId="931" priority="1030" operator="equal">
      <formula>"Raster_UmweltVersorgung"</formula>
    </cfRule>
  </conditionalFormatting>
  <conditionalFormatting sqref="A7646">
    <cfRule type="cellIs" dxfId="930" priority="1027" operator="equal">
      <formula>"Raster_Planungseinheiten"</formula>
    </cfRule>
    <cfRule type="cellIs" dxfId="929" priority="1028" operator="equal">
      <formula>"Raster_UmweltVersorgung"</formula>
    </cfRule>
  </conditionalFormatting>
  <conditionalFormatting sqref="H7644">
    <cfRule type="cellIs" dxfId="928" priority="1026" operator="equal">
      <formula>"nurGeometrie"</formula>
    </cfRule>
  </conditionalFormatting>
  <conditionalFormatting sqref="H7645">
    <cfRule type="cellIs" dxfId="927" priority="1025" operator="equal">
      <formula>"nurGeometrie"</formula>
    </cfRule>
  </conditionalFormatting>
  <conditionalFormatting sqref="H7646">
    <cfRule type="cellIs" dxfId="926" priority="1024" operator="equal">
      <formula>"nurGeometrie"</formula>
    </cfRule>
  </conditionalFormatting>
  <conditionalFormatting sqref="A7647">
    <cfRule type="cellIs" dxfId="925" priority="1022" operator="equal">
      <formula>"Raster_Planungseinheiten"</formula>
    </cfRule>
    <cfRule type="cellIs" dxfId="924" priority="1023" operator="equal">
      <formula>"Raster_UmweltVersorgung"</formula>
    </cfRule>
  </conditionalFormatting>
  <conditionalFormatting sqref="H7647">
    <cfRule type="cellIs" dxfId="923" priority="1021" operator="equal">
      <formula>"nurGeometrie"</formula>
    </cfRule>
  </conditionalFormatting>
  <conditionalFormatting sqref="A7648">
    <cfRule type="cellIs" dxfId="922" priority="1019" operator="equal">
      <formula>"Raster_Planungseinheiten"</formula>
    </cfRule>
    <cfRule type="cellIs" dxfId="921" priority="1020" operator="equal">
      <formula>"Raster_UmweltVersorgung"</formula>
    </cfRule>
  </conditionalFormatting>
  <conditionalFormatting sqref="H7648">
    <cfRule type="cellIs" dxfId="920" priority="1018" operator="equal">
      <formula>"nurGeometrie"</formula>
    </cfRule>
  </conditionalFormatting>
  <conditionalFormatting sqref="A7649">
    <cfRule type="cellIs" dxfId="919" priority="1016" operator="equal">
      <formula>"Raster_Planungseinheiten"</formula>
    </cfRule>
    <cfRule type="cellIs" dxfId="918" priority="1017" operator="equal">
      <formula>"Raster_UmweltVersorgung"</formula>
    </cfRule>
  </conditionalFormatting>
  <conditionalFormatting sqref="H7649">
    <cfRule type="cellIs" dxfId="917" priority="1015" operator="equal">
      <formula>"nurGeometrie"</formula>
    </cfRule>
  </conditionalFormatting>
  <conditionalFormatting sqref="A7650">
    <cfRule type="cellIs" dxfId="916" priority="1013" operator="equal">
      <formula>"Raster_Planungseinheiten"</formula>
    </cfRule>
    <cfRule type="cellIs" dxfId="915" priority="1014" operator="equal">
      <formula>"Raster_UmweltVersorgung"</formula>
    </cfRule>
  </conditionalFormatting>
  <conditionalFormatting sqref="H7650">
    <cfRule type="cellIs" dxfId="914" priority="1012" operator="equal">
      <formula>"nurGeometrie"</formula>
    </cfRule>
  </conditionalFormatting>
  <conditionalFormatting sqref="A7651">
    <cfRule type="cellIs" dxfId="913" priority="1007" operator="equal">
      <formula>"Raster_Planungseinheiten"</formula>
    </cfRule>
    <cfRule type="cellIs" dxfId="912" priority="1008" operator="equal">
      <formula>"Raster_UmweltVersorgung"</formula>
    </cfRule>
  </conditionalFormatting>
  <conditionalFormatting sqref="H7651">
    <cfRule type="cellIs" dxfId="911" priority="1006" operator="equal">
      <formula>"nurGeometrie"</formula>
    </cfRule>
  </conditionalFormatting>
  <conditionalFormatting sqref="A7652">
    <cfRule type="cellIs" dxfId="910" priority="1004" operator="equal">
      <formula>"Raster_Planungseinheiten"</formula>
    </cfRule>
    <cfRule type="cellIs" dxfId="909" priority="1005" operator="equal">
      <formula>"Raster_UmweltVersorgung"</formula>
    </cfRule>
  </conditionalFormatting>
  <conditionalFormatting sqref="H7652">
    <cfRule type="cellIs" dxfId="908" priority="1002" operator="equal">
      <formula>"nurGeometrie"</formula>
    </cfRule>
  </conditionalFormatting>
  <conditionalFormatting sqref="H3191">
    <cfRule type="cellIs" dxfId="907" priority="1001" operator="equal">
      <formula>"nurGeometrie"</formula>
    </cfRule>
  </conditionalFormatting>
  <conditionalFormatting sqref="A3191">
    <cfRule type="cellIs" dxfId="906" priority="999" operator="equal">
      <formula>"Raster_Planungseinheiten"</formula>
    </cfRule>
    <cfRule type="cellIs" dxfId="905" priority="1000" operator="equal">
      <formula>"Raster_UmweltVersorgung"</formula>
    </cfRule>
  </conditionalFormatting>
  <conditionalFormatting sqref="H3227">
    <cfRule type="cellIs" dxfId="904" priority="998" operator="equal">
      <formula>"nurGeometrie"</formula>
    </cfRule>
  </conditionalFormatting>
  <conditionalFormatting sqref="A3227">
    <cfRule type="cellIs" dxfId="903" priority="996" operator="equal">
      <formula>"Raster_Planungseinheiten"</formula>
    </cfRule>
    <cfRule type="cellIs" dxfId="902" priority="997" operator="equal">
      <formula>"Raster_UmweltVersorgung"</formula>
    </cfRule>
  </conditionalFormatting>
  <conditionalFormatting sqref="H3230">
    <cfRule type="cellIs" dxfId="901" priority="995" operator="equal">
      <formula>"nurGeometrie"</formula>
    </cfRule>
  </conditionalFormatting>
  <conditionalFormatting sqref="A3230">
    <cfRule type="cellIs" dxfId="900" priority="993" operator="equal">
      <formula>"Raster_Planungseinheiten"</formula>
    </cfRule>
    <cfRule type="cellIs" dxfId="899" priority="994" operator="equal">
      <formula>"Raster_UmweltVersorgung"</formula>
    </cfRule>
  </conditionalFormatting>
  <conditionalFormatting sqref="H3233">
    <cfRule type="cellIs" dxfId="898" priority="992" operator="equal">
      <formula>"nurGeometrie"</formula>
    </cfRule>
  </conditionalFormatting>
  <conditionalFormatting sqref="A3233">
    <cfRule type="cellIs" dxfId="897" priority="990" operator="equal">
      <formula>"Raster_Planungseinheiten"</formula>
    </cfRule>
    <cfRule type="cellIs" dxfId="896" priority="991" operator="equal">
      <formula>"Raster_UmweltVersorgung"</formula>
    </cfRule>
  </conditionalFormatting>
  <conditionalFormatting sqref="H7653:H7660">
    <cfRule type="cellIs" dxfId="895" priority="989" operator="equal">
      <formula>"nurGeometrie"</formula>
    </cfRule>
  </conditionalFormatting>
  <conditionalFormatting sqref="A7653:A7656">
    <cfRule type="cellIs" dxfId="894" priority="987" operator="equal">
      <formula>"Raster_Planungseinheiten"</formula>
    </cfRule>
    <cfRule type="cellIs" dxfId="893" priority="988" operator="equal">
      <formula>"Raster_UmweltVersorgung"</formula>
    </cfRule>
  </conditionalFormatting>
  <conditionalFormatting sqref="A7657:A7660">
    <cfRule type="cellIs" dxfId="892" priority="985" operator="equal">
      <formula>"Raster_Planungseinheiten"</formula>
    </cfRule>
    <cfRule type="cellIs" dxfId="891" priority="986" operator="equal">
      <formula>"Raster_UmweltVersorgung"</formula>
    </cfRule>
  </conditionalFormatting>
  <conditionalFormatting sqref="A7661">
    <cfRule type="cellIs" dxfId="890" priority="983" operator="equal">
      <formula>"Raster_Planungseinheiten"</formula>
    </cfRule>
    <cfRule type="cellIs" dxfId="889" priority="984" operator="equal">
      <formula>"Raster_UmweltVersorgung"</formula>
    </cfRule>
  </conditionalFormatting>
  <conditionalFormatting sqref="H7661">
    <cfRule type="cellIs" dxfId="888" priority="982" operator="equal">
      <formula>"nurGeometrie"</formula>
    </cfRule>
  </conditionalFormatting>
  <conditionalFormatting sqref="A7662">
    <cfRule type="cellIs" dxfId="887" priority="980" operator="equal">
      <formula>"Raster_Planungseinheiten"</formula>
    </cfRule>
    <cfRule type="cellIs" dxfId="886" priority="981" operator="equal">
      <formula>"Raster_UmweltVersorgung"</formula>
    </cfRule>
  </conditionalFormatting>
  <conditionalFormatting sqref="H7662">
    <cfRule type="cellIs" dxfId="885" priority="979" operator="equal">
      <formula>"nurGeometrie"</formula>
    </cfRule>
  </conditionalFormatting>
  <conditionalFormatting sqref="A7663">
    <cfRule type="cellIs" dxfId="884" priority="977" operator="equal">
      <formula>"Raster_Planungseinheiten"</formula>
    </cfRule>
    <cfRule type="cellIs" dxfId="883" priority="978" operator="equal">
      <formula>"Raster_UmweltVersorgung"</formula>
    </cfRule>
  </conditionalFormatting>
  <conditionalFormatting sqref="H7663">
    <cfRule type="cellIs" dxfId="882" priority="976" operator="equal">
      <formula>"nurGeometrie"</formula>
    </cfRule>
  </conditionalFormatting>
  <conditionalFormatting sqref="A7664">
    <cfRule type="cellIs" dxfId="881" priority="974" operator="equal">
      <formula>"Raster_Planungseinheiten"</formula>
    </cfRule>
    <cfRule type="cellIs" dxfId="880" priority="975" operator="equal">
      <formula>"Raster_UmweltVersorgung"</formula>
    </cfRule>
  </conditionalFormatting>
  <conditionalFormatting sqref="H7664">
    <cfRule type="cellIs" dxfId="879" priority="973" operator="equal">
      <formula>"nurGeometrie"</formula>
    </cfRule>
  </conditionalFormatting>
  <conditionalFormatting sqref="A7665">
    <cfRule type="cellIs" dxfId="878" priority="971" operator="equal">
      <formula>"Raster_Planungseinheiten"</formula>
    </cfRule>
    <cfRule type="cellIs" dxfId="877" priority="972" operator="equal">
      <formula>"Raster_UmweltVersorgung"</formula>
    </cfRule>
  </conditionalFormatting>
  <conditionalFormatting sqref="H7665">
    <cfRule type="cellIs" dxfId="876" priority="970" operator="equal">
      <formula>"nurGeometrie"</formula>
    </cfRule>
  </conditionalFormatting>
  <conditionalFormatting sqref="A7666">
    <cfRule type="cellIs" dxfId="875" priority="968" operator="equal">
      <formula>"Raster_Planungseinheiten"</formula>
    </cfRule>
    <cfRule type="cellIs" dxfId="874" priority="969" operator="equal">
      <formula>"Raster_UmweltVersorgung"</formula>
    </cfRule>
  </conditionalFormatting>
  <conditionalFormatting sqref="A7667">
    <cfRule type="cellIs" dxfId="873" priority="966" operator="equal">
      <formula>"Raster_Planungseinheiten"</formula>
    </cfRule>
    <cfRule type="cellIs" dxfId="872" priority="967" operator="equal">
      <formula>"Raster_UmweltVersorgung"</formula>
    </cfRule>
  </conditionalFormatting>
  <conditionalFormatting sqref="A7668">
    <cfRule type="cellIs" dxfId="871" priority="964" operator="equal">
      <formula>"Raster_Planungseinheiten"</formula>
    </cfRule>
    <cfRule type="cellIs" dxfId="870" priority="965" operator="equal">
      <formula>"Raster_UmweltVersorgung"</formula>
    </cfRule>
  </conditionalFormatting>
  <conditionalFormatting sqref="H7666">
    <cfRule type="cellIs" dxfId="869" priority="963" operator="equal">
      <formula>"nurGeometrie"</formula>
    </cfRule>
  </conditionalFormatting>
  <conditionalFormatting sqref="H7667">
    <cfRule type="cellIs" dxfId="868" priority="962" operator="equal">
      <formula>"nurGeometrie"</formula>
    </cfRule>
  </conditionalFormatting>
  <conditionalFormatting sqref="H7668">
    <cfRule type="cellIs" dxfId="867" priority="961" operator="equal">
      <formula>"nurGeometrie"</formula>
    </cfRule>
  </conditionalFormatting>
  <conditionalFormatting sqref="A7669">
    <cfRule type="cellIs" dxfId="866" priority="959" operator="equal">
      <formula>"Raster_Planungseinheiten"</formula>
    </cfRule>
    <cfRule type="cellIs" dxfId="865" priority="960" operator="equal">
      <formula>"Raster_UmweltVersorgung"</formula>
    </cfRule>
  </conditionalFormatting>
  <conditionalFormatting sqref="H7669">
    <cfRule type="cellIs" dxfId="864" priority="958" operator="equal">
      <formula>"nurGeometrie"</formula>
    </cfRule>
  </conditionalFormatting>
  <conditionalFormatting sqref="A7670">
    <cfRule type="cellIs" dxfId="863" priority="956" operator="equal">
      <formula>"Raster_Planungseinheiten"</formula>
    </cfRule>
    <cfRule type="cellIs" dxfId="862" priority="957" operator="equal">
      <formula>"Raster_UmweltVersorgung"</formula>
    </cfRule>
  </conditionalFormatting>
  <conditionalFormatting sqref="A7671">
    <cfRule type="cellIs" dxfId="861" priority="954" operator="equal">
      <formula>"Raster_Planungseinheiten"</formula>
    </cfRule>
    <cfRule type="cellIs" dxfId="860" priority="955" operator="equal">
      <formula>"Raster_UmweltVersorgung"</formula>
    </cfRule>
  </conditionalFormatting>
  <conditionalFormatting sqref="A7672">
    <cfRule type="cellIs" dxfId="859" priority="952" operator="equal">
      <formula>"Raster_Planungseinheiten"</formula>
    </cfRule>
    <cfRule type="cellIs" dxfId="858" priority="953" operator="equal">
      <formula>"Raster_UmweltVersorgung"</formula>
    </cfRule>
  </conditionalFormatting>
  <conditionalFormatting sqref="H7670">
    <cfRule type="cellIs" dxfId="857" priority="951" operator="equal">
      <formula>"nurGeometrie"</formula>
    </cfRule>
  </conditionalFormatting>
  <conditionalFormatting sqref="H7671">
    <cfRule type="cellIs" dxfId="856" priority="950" operator="equal">
      <formula>"nurGeometrie"</formula>
    </cfRule>
  </conditionalFormatting>
  <conditionalFormatting sqref="H7672">
    <cfRule type="cellIs" dxfId="855" priority="949" operator="equal">
      <formula>"nurGeometrie"</formula>
    </cfRule>
  </conditionalFormatting>
  <conditionalFormatting sqref="A7673">
    <cfRule type="cellIs" dxfId="854" priority="947" operator="equal">
      <formula>"Raster_Planungseinheiten"</formula>
    </cfRule>
    <cfRule type="cellIs" dxfId="853" priority="948" operator="equal">
      <formula>"Raster_UmweltVersorgung"</formula>
    </cfRule>
  </conditionalFormatting>
  <conditionalFormatting sqref="H7673">
    <cfRule type="cellIs" dxfId="852" priority="946" operator="equal">
      <formula>"nurGeometrie"</formula>
    </cfRule>
  </conditionalFormatting>
  <conditionalFormatting sqref="A7674">
    <cfRule type="cellIs" dxfId="851" priority="944" operator="equal">
      <formula>"Raster_Planungseinheiten"</formula>
    </cfRule>
    <cfRule type="cellIs" dxfId="850" priority="945" operator="equal">
      <formula>"Raster_UmweltVersorgung"</formula>
    </cfRule>
  </conditionalFormatting>
  <conditionalFormatting sqref="A7675">
    <cfRule type="cellIs" dxfId="849" priority="942" operator="equal">
      <formula>"Raster_Planungseinheiten"</formula>
    </cfRule>
    <cfRule type="cellIs" dxfId="848" priority="943" operator="equal">
      <formula>"Raster_UmweltVersorgung"</formula>
    </cfRule>
  </conditionalFormatting>
  <conditionalFormatting sqref="A7676">
    <cfRule type="cellIs" dxfId="847" priority="940" operator="equal">
      <formula>"Raster_Planungseinheiten"</formula>
    </cfRule>
    <cfRule type="cellIs" dxfId="846" priority="941" operator="equal">
      <formula>"Raster_UmweltVersorgung"</formula>
    </cfRule>
  </conditionalFormatting>
  <conditionalFormatting sqref="H7674">
    <cfRule type="cellIs" dxfId="845" priority="939" operator="equal">
      <formula>"nurGeometrie"</formula>
    </cfRule>
  </conditionalFormatting>
  <conditionalFormatting sqref="H7675">
    <cfRule type="cellIs" dxfId="844" priority="938" operator="equal">
      <formula>"nurGeometrie"</formula>
    </cfRule>
  </conditionalFormatting>
  <conditionalFormatting sqref="H7676">
    <cfRule type="cellIs" dxfId="843" priority="937" operator="equal">
      <formula>"nurGeometrie"</formula>
    </cfRule>
  </conditionalFormatting>
  <conditionalFormatting sqref="A7677">
    <cfRule type="cellIs" dxfId="842" priority="935" operator="equal">
      <formula>"Raster_Planungseinheiten"</formula>
    </cfRule>
    <cfRule type="cellIs" dxfId="841" priority="936" operator="equal">
      <formula>"Raster_UmweltVersorgung"</formula>
    </cfRule>
  </conditionalFormatting>
  <conditionalFormatting sqref="H7677">
    <cfRule type="cellIs" dxfId="840" priority="934" operator="equal">
      <formula>"nurGeometrie"</formula>
    </cfRule>
  </conditionalFormatting>
  <conditionalFormatting sqref="A7678">
    <cfRule type="cellIs" dxfId="839" priority="932" operator="equal">
      <formula>"Raster_Planungseinheiten"</formula>
    </cfRule>
    <cfRule type="cellIs" dxfId="838" priority="933" operator="equal">
      <formula>"Raster_UmweltVersorgung"</formula>
    </cfRule>
  </conditionalFormatting>
  <conditionalFormatting sqref="H7678">
    <cfRule type="cellIs" dxfId="837" priority="931" operator="equal">
      <formula>"nurGeometrie"</formula>
    </cfRule>
  </conditionalFormatting>
  <conditionalFormatting sqref="A7679">
    <cfRule type="cellIs" dxfId="836" priority="929" operator="equal">
      <formula>"Raster_Planungseinheiten"</formula>
    </cfRule>
    <cfRule type="cellIs" dxfId="835" priority="930" operator="equal">
      <formula>"Raster_UmweltVersorgung"</formula>
    </cfRule>
  </conditionalFormatting>
  <conditionalFormatting sqref="H7679">
    <cfRule type="cellIs" dxfId="834" priority="928" operator="equal">
      <formula>"nurGeometrie"</formula>
    </cfRule>
  </conditionalFormatting>
  <conditionalFormatting sqref="A7680:A7681">
    <cfRule type="cellIs" dxfId="833" priority="926" operator="equal">
      <formula>"Raster_Planungseinheiten"</formula>
    </cfRule>
    <cfRule type="cellIs" dxfId="832" priority="927" operator="equal">
      <formula>"Raster_UmweltVersorgung"</formula>
    </cfRule>
  </conditionalFormatting>
  <conditionalFormatting sqref="H7680:H7681">
    <cfRule type="cellIs" dxfId="831" priority="925" operator="equal">
      <formula>"nurGeometrie"</formula>
    </cfRule>
  </conditionalFormatting>
  <conditionalFormatting sqref="A7682">
    <cfRule type="cellIs" dxfId="830" priority="923" operator="equal">
      <formula>"Raster_Planungseinheiten"</formula>
    </cfRule>
    <cfRule type="cellIs" dxfId="829" priority="924" operator="equal">
      <formula>"Raster_UmweltVersorgung"</formula>
    </cfRule>
  </conditionalFormatting>
  <conditionalFormatting sqref="H7682">
    <cfRule type="cellIs" dxfId="828" priority="922" operator="equal">
      <formula>"nurGeometrie"</formula>
    </cfRule>
  </conditionalFormatting>
  <conditionalFormatting sqref="A7683">
    <cfRule type="cellIs" dxfId="827" priority="920" operator="equal">
      <formula>"Raster_Planungseinheiten"</formula>
    </cfRule>
    <cfRule type="cellIs" dxfId="826" priority="921" operator="equal">
      <formula>"Raster_UmweltVersorgung"</formula>
    </cfRule>
  </conditionalFormatting>
  <conditionalFormatting sqref="H7683">
    <cfRule type="cellIs" dxfId="825" priority="919" operator="equal">
      <formula>"nurGeometrie"</formula>
    </cfRule>
  </conditionalFormatting>
  <conditionalFormatting sqref="A7684">
    <cfRule type="cellIs" dxfId="824" priority="917" operator="equal">
      <formula>"Raster_Planungseinheiten"</formula>
    </cfRule>
    <cfRule type="cellIs" dxfId="823" priority="918" operator="equal">
      <formula>"Raster_UmweltVersorgung"</formula>
    </cfRule>
  </conditionalFormatting>
  <conditionalFormatting sqref="H7684">
    <cfRule type="cellIs" dxfId="822" priority="916" operator="equal">
      <formula>"nurGeometrie"</formula>
    </cfRule>
  </conditionalFormatting>
  <conditionalFormatting sqref="A7685">
    <cfRule type="cellIs" dxfId="821" priority="914" operator="equal">
      <formula>"Raster_Planungseinheiten"</formula>
    </cfRule>
    <cfRule type="cellIs" dxfId="820" priority="915" operator="equal">
      <formula>"Raster_UmweltVersorgung"</formula>
    </cfRule>
  </conditionalFormatting>
  <conditionalFormatting sqref="H7685">
    <cfRule type="cellIs" dxfId="819" priority="913" operator="equal">
      <formula>"nurGeometrie"</formula>
    </cfRule>
  </conditionalFormatting>
  <conditionalFormatting sqref="A7686">
    <cfRule type="cellIs" dxfId="818" priority="911" operator="equal">
      <formula>"Raster_Planungseinheiten"</formula>
    </cfRule>
    <cfRule type="cellIs" dxfId="817" priority="912" operator="equal">
      <formula>"Raster_UmweltVersorgung"</formula>
    </cfRule>
  </conditionalFormatting>
  <conditionalFormatting sqref="H7686">
    <cfRule type="cellIs" dxfId="816" priority="910" operator="equal">
      <formula>"nurGeometrie"</formula>
    </cfRule>
  </conditionalFormatting>
  <conditionalFormatting sqref="A7687">
    <cfRule type="cellIs" dxfId="815" priority="908" operator="equal">
      <formula>"Raster_Planungseinheiten"</formula>
    </cfRule>
    <cfRule type="cellIs" dxfId="814" priority="909" operator="equal">
      <formula>"Raster_UmweltVersorgung"</formula>
    </cfRule>
  </conditionalFormatting>
  <conditionalFormatting sqref="H7687">
    <cfRule type="cellIs" dxfId="813" priority="907" operator="equal">
      <formula>"nurGeometrie"</formula>
    </cfRule>
  </conditionalFormatting>
  <conditionalFormatting sqref="A7688">
    <cfRule type="cellIs" dxfId="812" priority="905" operator="equal">
      <formula>"Raster_Planungseinheiten"</formula>
    </cfRule>
    <cfRule type="cellIs" dxfId="811" priority="906" operator="equal">
      <formula>"Raster_UmweltVersorgung"</formula>
    </cfRule>
  </conditionalFormatting>
  <conditionalFormatting sqref="H7688">
    <cfRule type="cellIs" dxfId="810" priority="904" operator="equal">
      <formula>"nurGeometrie"</formula>
    </cfRule>
  </conditionalFormatting>
  <conditionalFormatting sqref="A7689">
    <cfRule type="cellIs" dxfId="809" priority="902" operator="equal">
      <formula>"Raster_Planungseinheiten"</formula>
    </cfRule>
    <cfRule type="cellIs" dxfId="808" priority="903" operator="equal">
      <formula>"Raster_UmweltVersorgung"</formula>
    </cfRule>
  </conditionalFormatting>
  <conditionalFormatting sqref="H7689">
    <cfRule type="cellIs" dxfId="807" priority="901" operator="equal">
      <formula>"nurGeometrie"</formula>
    </cfRule>
  </conditionalFormatting>
  <conditionalFormatting sqref="A7690">
    <cfRule type="cellIs" dxfId="806" priority="899" operator="equal">
      <formula>"Raster_Planungseinheiten"</formula>
    </cfRule>
    <cfRule type="cellIs" dxfId="805" priority="900" operator="equal">
      <formula>"Raster_UmweltVersorgung"</formula>
    </cfRule>
  </conditionalFormatting>
  <conditionalFormatting sqref="H7690">
    <cfRule type="cellIs" dxfId="804" priority="898" operator="equal">
      <formula>"nurGeometrie"</formula>
    </cfRule>
  </conditionalFormatting>
  <conditionalFormatting sqref="A7691">
    <cfRule type="cellIs" dxfId="803" priority="896" operator="equal">
      <formula>"Raster_Planungseinheiten"</formula>
    </cfRule>
    <cfRule type="cellIs" dxfId="802" priority="897" operator="equal">
      <formula>"Raster_UmweltVersorgung"</formula>
    </cfRule>
  </conditionalFormatting>
  <conditionalFormatting sqref="H7691">
    <cfRule type="cellIs" dxfId="801" priority="895" operator="equal">
      <formula>"nurGeometrie"</formula>
    </cfRule>
  </conditionalFormatting>
  <conditionalFormatting sqref="A7692">
    <cfRule type="cellIs" dxfId="800" priority="893" operator="equal">
      <formula>"Raster_Planungseinheiten"</formula>
    </cfRule>
    <cfRule type="cellIs" dxfId="799" priority="894" operator="equal">
      <formula>"Raster_UmweltVersorgung"</formula>
    </cfRule>
  </conditionalFormatting>
  <conditionalFormatting sqref="H7692">
    <cfRule type="cellIs" dxfId="798" priority="892" operator="equal">
      <formula>"nurGeometrie"</formula>
    </cfRule>
  </conditionalFormatting>
  <conditionalFormatting sqref="A7693">
    <cfRule type="cellIs" dxfId="797" priority="890" operator="equal">
      <formula>"Raster_Planungseinheiten"</formula>
    </cfRule>
    <cfRule type="cellIs" dxfId="796" priority="891" operator="equal">
      <formula>"Raster_UmweltVersorgung"</formula>
    </cfRule>
  </conditionalFormatting>
  <conditionalFormatting sqref="H7693">
    <cfRule type="cellIs" dxfId="795" priority="889" operator="equal">
      <formula>"nurGeometrie"</formula>
    </cfRule>
  </conditionalFormatting>
  <conditionalFormatting sqref="A7694">
    <cfRule type="cellIs" dxfId="794" priority="887" operator="equal">
      <formula>"Raster_Planungseinheiten"</formula>
    </cfRule>
    <cfRule type="cellIs" dxfId="793" priority="888" operator="equal">
      <formula>"Raster_UmweltVersorgung"</formula>
    </cfRule>
  </conditionalFormatting>
  <conditionalFormatting sqref="H7694">
    <cfRule type="cellIs" dxfId="792" priority="886" operator="equal">
      <formula>"nurGeometrie"</formula>
    </cfRule>
  </conditionalFormatting>
  <conditionalFormatting sqref="A7695">
    <cfRule type="cellIs" dxfId="791" priority="884" operator="equal">
      <formula>"Raster_Planungseinheiten"</formula>
    </cfRule>
    <cfRule type="cellIs" dxfId="790" priority="885" operator="equal">
      <formula>"Raster_UmweltVersorgung"</formula>
    </cfRule>
  </conditionalFormatting>
  <conditionalFormatting sqref="H7695">
    <cfRule type="cellIs" dxfId="789" priority="883" operator="equal">
      <formula>"nurGeometrie"</formula>
    </cfRule>
  </conditionalFormatting>
  <conditionalFormatting sqref="A7696">
    <cfRule type="cellIs" dxfId="788" priority="881" operator="equal">
      <formula>"Raster_Planungseinheiten"</formula>
    </cfRule>
    <cfRule type="cellIs" dxfId="787" priority="882" operator="equal">
      <formula>"Raster_UmweltVersorgung"</formula>
    </cfRule>
  </conditionalFormatting>
  <conditionalFormatting sqref="H7696">
    <cfRule type="cellIs" dxfId="786" priority="880" operator="equal">
      <formula>"nurGeometrie"</formula>
    </cfRule>
  </conditionalFormatting>
  <conditionalFormatting sqref="A7697">
    <cfRule type="cellIs" dxfId="785" priority="878" operator="equal">
      <formula>"Raster_Planungseinheiten"</formula>
    </cfRule>
    <cfRule type="cellIs" dxfId="784" priority="879" operator="equal">
      <formula>"Raster_UmweltVersorgung"</formula>
    </cfRule>
  </conditionalFormatting>
  <conditionalFormatting sqref="H7697">
    <cfRule type="cellIs" dxfId="783" priority="877" operator="equal">
      <formula>"nurGeometrie"</formula>
    </cfRule>
  </conditionalFormatting>
  <conditionalFormatting sqref="A7698">
    <cfRule type="cellIs" dxfId="782" priority="875" operator="equal">
      <formula>"Raster_Planungseinheiten"</formula>
    </cfRule>
    <cfRule type="cellIs" dxfId="781" priority="876" operator="equal">
      <formula>"Raster_UmweltVersorgung"</formula>
    </cfRule>
  </conditionalFormatting>
  <conditionalFormatting sqref="H7698">
    <cfRule type="cellIs" dxfId="780" priority="874" operator="equal">
      <formula>"nurGeometrie"</formula>
    </cfRule>
  </conditionalFormatting>
  <conditionalFormatting sqref="A7699">
    <cfRule type="cellIs" dxfId="779" priority="872" operator="equal">
      <formula>"Raster_Planungseinheiten"</formula>
    </cfRule>
    <cfRule type="cellIs" dxfId="778" priority="873" operator="equal">
      <formula>"Raster_UmweltVersorgung"</formula>
    </cfRule>
  </conditionalFormatting>
  <conditionalFormatting sqref="H7699">
    <cfRule type="cellIs" dxfId="777" priority="871" operator="equal">
      <formula>"nurGeometrie"</formula>
    </cfRule>
  </conditionalFormatting>
  <conditionalFormatting sqref="A7702">
    <cfRule type="cellIs" dxfId="776" priority="869" operator="equal">
      <formula>"Raster_Planungseinheiten"</formula>
    </cfRule>
    <cfRule type="cellIs" dxfId="775" priority="870" operator="equal">
      <formula>"Raster_UmweltVersorgung"</formula>
    </cfRule>
  </conditionalFormatting>
  <conditionalFormatting sqref="H7702">
    <cfRule type="cellIs" dxfId="774" priority="868" operator="equal">
      <formula>"nurGeometrie"</formula>
    </cfRule>
  </conditionalFormatting>
  <conditionalFormatting sqref="A7703">
    <cfRule type="cellIs" dxfId="773" priority="866" operator="equal">
      <formula>"Raster_Planungseinheiten"</formula>
    </cfRule>
    <cfRule type="cellIs" dxfId="772" priority="867" operator="equal">
      <formula>"Raster_UmweltVersorgung"</formula>
    </cfRule>
  </conditionalFormatting>
  <conditionalFormatting sqref="H7703">
    <cfRule type="cellIs" dxfId="771" priority="865" operator="equal">
      <formula>"nurGeometrie"</formula>
    </cfRule>
  </conditionalFormatting>
  <conditionalFormatting sqref="A7704">
    <cfRule type="cellIs" dxfId="770" priority="863" operator="equal">
      <formula>"Raster_Planungseinheiten"</formula>
    </cfRule>
    <cfRule type="cellIs" dxfId="769" priority="864" operator="equal">
      <formula>"Raster_UmweltVersorgung"</formula>
    </cfRule>
  </conditionalFormatting>
  <conditionalFormatting sqref="H7704">
    <cfRule type="cellIs" dxfId="768" priority="862" operator="equal">
      <formula>"nurGeometrie"</formula>
    </cfRule>
  </conditionalFormatting>
  <conditionalFormatting sqref="A7705">
    <cfRule type="cellIs" dxfId="767" priority="860" operator="equal">
      <formula>"Raster_Planungseinheiten"</formula>
    </cfRule>
    <cfRule type="cellIs" dxfId="766" priority="861" operator="equal">
      <formula>"Raster_UmweltVersorgung"</formula>
    </cfRule>
  </conditionalFormatting>
  <conditionalFormatting sqref="H7705">
    <cfRule type="cellIs" dxfId="765" priority="859" operator="equal">
      <formula>"nurGeometrie"</formula>
    </cfRule>
  </conditionalFormatting>
  <conditionalFormatting sqref="A7706">
    <cfRule type="cellIs" dxfId="764" priority="857" operator="equal">
      <formula>"Raster_Planungseinheiten"</formula>
    </cfRule>
    <cfRule type="cellIs" dxfId="763" priority="858" operator="equal">
      <formula>"Raster_UmweltVersorgung"</formula>
    </cfRule>
  </conditionalFormatting>
  <conditionalFormatting sqref="H7706">
    <cfRule type="cellIs" dxfId="762" priority="856" operator="equal">
      <formula>"nurGeometrie"</formula>
    </cfRule>
  </conditionalFormatting>
  <conditionalFormatting sqref="H7707:H7854">
    <cfRule type="cellIs" dxfId="761" priority="843" operator="equal">
      <formula>"nurGeometrie"</formula>
    </cfRule>
  </conditionalFormatting>
  <conditionalFormatting sqref="A7707:A7854">
    <cfRule type="cellIs" dxfId="760" priority="841" operator="equal">
      <formula>"Raster_Planungseinheiten"</formula>
    </cfRule>
    <cfRule type="cellIs" dxfId="759" priority="842" operator="equal">
      <formula>"Raster_UmweltVersorgung"</formula>
    </cfRule>
  </conditionalFormatting>
  <conditionalFormatting sqref="H7855:H7862">
    <cfRule type="cellIs" dxfId="758" priority="840" operator="equal">
      <formula>"nurGeometrie"</formula>
    </cfRule>
  </conditionalFormatting>
  <conditionalFormatting sqref="A7855">
    <cfRule type="cellIs" dxfId="757" priority="838" operator="equal">
      <formula>"Raster_Planungseinheiten"</formula>
    </cfRule>
    <cfRule type="cellIs" dxfId="756" priority="839" operator="equal">
      <formula>"Raster_UmweltVersorgung"</formula>
    </cfRule>
  </conditionalFormatting>
  <conditionalFormatting sqref="A7856">
    <cfRule type="cellIs" dxfId="755" priority="836" operator="equal">
      <formula>"Raster_Planungseinheiten"</formula>
    </cfRule>
    <cfRule type="cellIs" dxfId="754" priority="837" operator="equal">
      <formula>"Raster_UmweltVersorgung"</formula>
    </cfRule>
  </conditionalFormatting>
  <conditionalFormatting sqref="A7857">
    <cfRule type="cellIs" dxfId="753" priority="834" operator="equal">
      <formula>"Raster_Planungseinheiten"</formula>
    </cfRule>
    <cfRule type="cellIs" dxfId="752" priority="835" operator="equal">
      <formula>"Raster_UmweltVersorgung"</formula>
    </cfRule>
  </conditionalFormatting>
  <conditionalFormatting sqref="A7858">
    <cfRule type="cellIs" dxfId="751" priority="832" operator="equal">
      <formula>"Raster_Planungseinheiten"</formula>
    </cfRule>
    <cfRule type="cellIs" dxfId="750" priority="833" operator="equal">
      <formula>"Raster_UmweltVersorgung"</formula>
    </cfRule>
  </conditionalFormatting>
  <conditionalFormatting sqref="A7859">
    <cfRule type="cellIs" dxfId="749" priority="830" operator="equal">
      <formula>"Raster_Planungseinheiten"</formula>
    </cfRule>
    <cfRule type="cellIs" dxfId="748" priority="831" operator="equal">
      <formula>"Raster_UmweltVersorgung"</formula>
    </cfRule>
  </conditionalFormatting>
  <conditionalFormatting sqref="A7860">
    <cfRule type="cellIs" dxfId="747" priority="828" operator="equal">
      <formula>"Raster_Planungseinheiten"</formula>
    </cfRule>
    <cfRule type="cellIs" dxfId="746" priority="829" operator="equal">
      <formula>"Raster_UmweltVersorgung"</formula>
    </cfRule>
  </conditionalFormatting>
  <conditionalFormatting sqref="A7861">
    <cfRule type="cellIs" dxfId="745" priority="826" operator="equal">
      <formula>"Raster_Planungseinheiten"</formula>
    </cfRule>
    <cfRule type="cellIs" dxfId="744" priority="827" operator="equal">
      <formula>"Raster_UmweltVersorgung"</formula>
    </cfRule>
  </conditionalFormatting>
  <conditionalFormatting sqref="A7862">
    <cfRule type="cellIs" dxfId="743" priority="824" operator="equal">
      <formula>"Raster_Planungseinheiten"</formula>
    </cfRule>
    <cfRule type="cellIs" dxfId="742" priority="825" operator="equal">
      <formula>"Raster_UmweltVersorgung"</formula>
    </cfRule>
  </conditionalFormatting>
  <conditionalFormatting sqref="H7863:H7870">
    <cfRule type="cellIs" dxfId="741" priority="823" operator="equal">
      <formula>"nurGeometrie"</formula>
    </cfRule>
  </conditionalFormatting>
  <conditionalFormatting sqref="A7863">
    <cfRule type="cellIs" dxfId="740" priority="821" operator="equal">
      <formula>"Raster_Planungseinheiten"</formula>
    </cfRule>
    <cfRule type="cellIs" dxfId="739" priority="822" operator="equal">
      <formula>"Raster_UmweltVersorgung"</formula>
    </cfRule>
  </conditionalFormatting>
  <conditionalFormatting sqref="A7864">
    <cfRule type="cellIs" dxfId="738" priority="819" operator="equal">
      <formula>"Raster_Planungseinheiten"</formula>
    </cfRule>
    <cfRule type="cellIs" dxfId="737" priority="820" operator="equal">
      <formula>"Raster_UmweltVersorgung"</formula>
    </cfRule>
  </conditionalFormatting>
  <conditionalFormatting sqref="A7865">
    <cfRule type="cellIs" dxfId="736" priority="817" operator="equal">
      <formula>"Raster_Planungseinheiten"</formula>
    </cfRule>
    <cfRule type="cellIs" dxfId="735" priority="818" operator="equal">
      <formula>"Raster_UmweltVersorgung"</formula>
    </cfRule>
  </conditionalFormatting>
  <conditionalFormatting sqref="A7866">
    <cfRule type="cellIs" dxfId="734" priority="815" operator="equal">
      <formula>"Raster_Planungseinheiten"</formula>
    </cfRule>
    <cfRule type="cellIs" dxfId="733" priority="816" operator="equal">
      <formula>"Raster_UmweltVersorgung"</formula>
    </cfRule>
  </conditionalFormatting>
  <conditionalFormatting sqref="A7867">
    <cfRule type="cellIs" dxfId="732" priority="813" operator="equal">
      <formula>"Raster_Planungseinheiten"</formula>
    </cfRule>
    <cfRule type="cellIs" dxfId="731" priority="814" operator="equal">
      <formula>"Raster_UmweltVersorgung"</formula>
    </cfRule>
  </conditionalFormatting>
  <conditionalFormatting sqref="A7868">
    <cfRule type="cellIs" dxfId="730" priority="811" operator="equal">
      <formula>"Raster_Planungseinheiten"</formula>
    </cfRule>
    <cfRule type="cellIs" dxfId="729" priority="812" operator="equal">
      <formula>"Raster_UmweltVersorgung"</formula>
    </cfRule>
  </conditionalFormatting>
  <conditionalFormatting sqref="A7869">
    <cfRule type="cellIs" dxfId="728" priority="809" operator="equal">
      <formula>"Raster_Planungseinheiten"</formula>
    </cfRule>
    <cfRule type="cellIs" dxfId="727" priority="810" operator="equal">
      <formula>"Raster_UmweltVersorgung"</formula>
    </cfRule>
  </conditionalFormatting>
  <conditionalFormatting sqref="A7870">
    <cfRule type="cellIs" dxfId="726" priority="807" operator="equal">
      <formula>"Raster_Planungseinheiten"</formula>
    </cfRule>
    <cfRule type="cellIs" dxfId="725" priority="808" operator="equal">
      <formula>"Raster_UmweltVersorgung"</formula>
    </cfRule>
  </conditionalFormatting>
  <conditionalFormatting sqref="A7871 A7875:A7876">
    <cfRule type="cellIs" dxfId="724" priority="804" operator="equal">
      <formula>"Raster_Planungseinheiten"</formula>
    </cfRule>
    <cfRule type="cellIs" dxfId="723" priority="805" operator="equal">
      <formula>"Raster_UmweltVersorgung"</formula>
    </cfRule>
  </conditionalFormatting>
  <conditionalFormatting sqref="A7877 A7912:A7914 A7925 A7943 A7879:A7909">
    <cfRule type="cellIs" dxfId="722" priority="802" operator="equal">
      <formula>"Raster_Planungseinheiten"</formula>
    </cfRule>
    <cfRule type="cellIs" dxfId="721" priority="803" operator="equal">
      <formula>"Raster_UmweltVersorgung"</formula>
    </cfRule>
  </conditionalFormatting>
  <conditionalFormatting sqref="A7872:A7874">
    <cfRule type="cellIs" dxfId="720" priority="800" operator="equal">
      <formula>"Raster_Planungseinheiten"</formula>
    </cfRule>
    <cfRule type="cellIs" dxfId="719" priority="801" operator="equal">
      <formula>"Raster_UmweltVersorgung"</formula>
    </cfRule>
  </conditionalFormatting>
  <conditionalFormatting sqref="A7878">
    <cfRule type="cellIs" dxfId="718" priority="798" operator="equal">
      <formula>"Raster_Planungseinheiten"</formula>
    </cfRule>
    <cfRule type="cellIs" dxfId="717" priority="799" operator="equal">
      <formula>"Raster_UmweltVersorgung"</formula>
    </cfRule>
  </conditionalFormatting>
  <conditionalFormatting sqref="A7910">
    <cfRule type="cellIs" dxfId="716" priority="796" operator="equal">
      <formula>"Raster_Planungseinheiten"</formula>
    </cfRule>
    <cfRule type="cellIs" dxfId="715" priority="797" operator="equal">
      <formula>"Raster_UmweltVersorgung"</formula>
    </cfRule>
  </conditionalFormatting>
  <conditionalFormatting sqref="A7911">
    <cfRule type="cellIs" dxfId="714" priority="794" operator="equal">
      <formula>"Raster_Planungseinheiten"</formula>
    </cfRule>
    <cfRule type="cellIs" dxfId="713" priority="795" operator="equal">
      <formula>"Raster_UmweltVersorgung"</formula>
    </cfRule>
  </conditionalFormatting>
  <conditionalFormatting sqref="A7915">
    <cfRule type="cellIs" dxfId="712" priority="792" operator="equal">
      <formula>"Raster_Planungseinheiten"</formula>
    </cfRule>
    <cfRule type="cellIs" dxfId="711" priority="793" operator="equal">
      <formula>"Raster_UmweltVersorgung"</formula>
    </cfRule>
  </conditionalFormatting>
  <conditionalFormatting sqref="A7916">
    <cfRule type="cellIs" dxfId="710" priority="790" operator="equal">
      <formula>"Raster_Planungseinheiten"</formula>
    </cfRule>
    <cfRule type="cellIs" dxfId="709" priority="791" operator="equal">
      <formula>"Raster_UmweltVersorgung"</formula>
    </cfRule>
  </conditionalFormatting>
  <conditionalFormatting sqref="A7917">
    <cfRule type="cellIs" dxfId="708" priority="788" operator="equal">
      <formula>"Raster_Planungseinheiten"</formula>
    </cfRule>
    <cfRule type="cellIs" dxfId="707" priority="789" operator="equal">
      <formula>"Raster_UmweltVersorgung"</formula>
    </cfRule>
  </conditionalFormatting>
  <conditionalFormatting sqref="A7918">
    <cfRule type="cellIs" dxfId="706" priority="786" operator="equal">
      <formula>"Raster_Planungseinheiten"</formula>
    </cfRule>
    <cfRule type="cellIs" dxfId="705" priority="787" operator="equal">
      <formula>"Raster_UmweltVersorgung"</formula>
    </cfRule>
  </conditionalFormatting>
  <conditionalFormatting sqref="A7919">
    <cfRule type="cellIs" dxfId="704" priority="784" operator="equal">
      <formula>"Raster_Planungseinheiten"</formula>
    </cfRule>
    <cfRule type="cellIs" dxfId="703" priority="785" operator="equal">
      <formula>"Raster_UmweltVersorgung"</formula>
    </cfRule>
  </conditionalFormatting>
  <conditionalFormatting sqref="A7920">
    <cfRule type="cellIs" dxfId="702" priority="782" operator="equal">
      <formula>"Raster_Planungseinheiten"</formula>
    </cfRule>
    <cfRule type="cellIs" dxfId="701" priority="783" operator="equal">
      <formula>"Raster_UmweltVersorgung"</formula>
    </cfRule>
  </conditionalFormatting>
  <conditionalFormatting sqref="A7921">
    <cfRule type="cellIs" dxfId="700" priority="780" operator="equal">
      <formula>"Raster_Planungseinheiten"</formula>
    </cfRule>
    <cfRule type="cellIs" dxfId="699" priority="781" operator="equal">
      <formula>"Raster_UmweltVersorgung"</formula>
    </cfRule>
  </conditionalFormatting>
  <conditionalFormatting sqref="A7922">
    <cfRule type="cellIs" dxfId="698" priority="778" operator="equal">
      <formula>"Raster_Planungseinheiten"</formula>
    </cfRule>
    <cfRule type="cellIs" dxfId="697" priority="779" operator="equal">
      <formula>"Raster_UmweltVersorgung"</formula>
    </cfRule>
  </conditionalFormatting>
  <conditionalFormatting sqref="A7923">
    <cfRule type="cellIs" dxfId="696" priority="776" operator="equal">
      <formula>"Raster_Planungseinheiten"</formula>
    </cfRule>
    <cfRule type="cellIs" dxfId="695" priority="777" operator="equal">
      <formula>"Raster_UmweltVersorgung"</formula>
    </cfRule>
  </conditionalFormatting>
  <conditionalFormatting sqref="A7924">
    <cfRule type="cellIs" dxfId="694" priority="774" operator="equal">
      <formula>"Raster_Planungseinheiten"</formula>
    </cfRule>
    <cfRule type="cellIs" dxfId="693" priority="775" operator="equal">
      <formula>"Raster_UmweltVersorgung"</formula>
    </cfRule>
  </conditionalFormatting>
  <conditionalFormatting sqref="A7926">
    <cfRule type="cellIs" dxfId="692" priority="772" operator="equal">
      <formula>"Raster_Planungseinheiten"</formula>
    </cfRule>
    <cfRule type="cellIs" dxfId="691" priority="773" operator="equal">
      <formula>"Raster_UmweltVersorgung"</formula>
    </cfRule>
  </conditionalFormatting>
  <conditionalFormatting sqref="A7927">
    <cfRule type="cellIs" dxfId="690" priority="770" operator="equal">
      <formula>"Raster_Planungseinheiten"</formula>
    </cfRule>
    <cfRule type="cellIs" dxfId="689" priority="771" operator="equal">
      <formula>"Raster_UmweltVersorgung"</formula>
    </cfRule>
  </conditionalFormatting>
  <conditionalFormatting sqref="A7928">
    <cfRule type="cellIs" dxfId="688" priority="768" operator="equal">
      <formula>"Raster_Planungseinheiten"</formula>
    </cfRule>
    <cfRule type="cellIs" dxfId="687" priority="769" operator="equal">
      <formula>"Raster_UmweltVersorgung"</formula>
    </cfRule>
  </conditionalFormatting>
  <conditionalFormatting sqref="A7929">
    <cfRule type="cellIs" dxfId="686" priority="766" operator="equal">
      <formula>"Raster_Planungseinheiten"</formula>
    </cfRule>
    <cfRule type="cellIs" dxfId="685" priority="767" operator="equal">
      <formula>"Raster_UmweltVersorgung"</formula>
    </cfRule>
  </conditionalFormatting>
  <conditionalFormatting sqref="A7930">
    <cfRule type="cellIs" dxfId="684" priority="764" operator="equal">
      <formula>"Raster_Planungseinheiten"</formula>
    </cfRule>
    <cfRule type="cellIs" dxfId="683" priority="765" operator="equal">
      <formula>"Raster_UmweltVersorgung"</formula>
    </cfRule>
  </conditionalFormatting>
  <conditionalFormatting sqref="A7931">
    <cfRule type="cellIs" dxfId="682" priority="762" operator="equal">
      <formula>"Raster_Planungseinheiten"</formula>
    </cfRule>
    <cfRule type="cellIs" dxfId="681" priority="763" operator="equal">
      <formula>"Raster_UmweltVersorgung"</formula>
    </cfRule>
  </conditionalFormatting>
  <conditionalFormatting sqref="A7932">
    <cfRule type="cellIs" dxfId="680" priority="760" operator="equal">
      <formula>"Raster_Planungseinheiten"</formula>
    </cfRule>
    <cfRule type="cellIs" dxfId="679" priority="761" operator="equal">
      <formula>"Raster_UmweltVersorgung"</formula>
    </cfRule>
  </conditionalFormatting>
  <conditionalFormatting sqref="A7933">
    <cfRule type="cellIs" dxfId="678" priority="758" operator="equal">
      <formula>"Raster_Planungseinheiten"</formula>
    </cfRule>
    <cfRule type="cellIs" dxfId="677" priority="759" operator="equal">
      <formula>"Raster_UmweltVersorgung"</formula>
    </cfRule>
  </conditionalFormatting>
  <conditionalFormatting sqref="A7934">
    <cfRule type="cellIs" dxfId="676" priority="756" operator="equal">
      <formula>"Raster_Planungseinheiten"</formula>
    </cfRule>
    <cfRule type="cellIs" dxfId="675" priority="757" operator="equal">
      <formula>"Raster_UmweltVersorgung"</formula>
    </cfRule>
  </conditionalFormatting>
  <conditionalFormatting sqref="A7935">
    <cfRule type="cellIs" dxfId="674" priority="754" operator="equal">
      <formula>"Raster_Planungseinheiten"</formula>
    </cfRule>
    <cfRule type="cellIs" dxfId="673" priority="755" operator="equal">
      <formula>"Raster_UmweltVersorgung"</formula>
    </cfRule>
  </conditionalFormatting>
  <conditionalFormatting sqref="A7936">
    <cfRule type="cellIs" dxfId="672" priority="752" operator="equal">
      <formula>"Raster_Planungseinheiten"</formula>
    </cfRule>
    <cfRule type="cellIs" dxfId="671" priority="753" operator="equal">
      <formula>"Raster_UmweltVersorgung"</formula>
    </cfRule>
  </conditionalFormatting>
  <conditionalFormatting sqref="A7937">
    <cfRule type="cellIs" dxfId="670" priority="750" operator="equal">
      <formula>"Raster_Planungseinheiten"</formula>
    </cfRule>
    <cfRule type="cellIs" dxfId="669" priority="751" operator="equal">
      <formula>"Raster_UmweltVersorgung"</formula>
    </cfRule>
  </conditionalFormatting>
  <conditionalFormatting sqref="A7940">
    <cfRule type="cellIs" dxfId="668" priority="746" operator="equal">
      <formula>"Raster_Planungseinheiten"</formula>
    </cfRule>
    <cfRule type="cellIs" dxfId="667" priority="747" operator="equal">
      <formula>"Raster_UmweltVersorgung"</formula>
    </cfRule>
  </conditionalFormatting>
  <conditionalFormatting sqref="A7941">
    <cfRule type="cellIs" dxfId="666" priority="744" operator="equal">
      <formula>"Raster_Planungseinheiten"</formula>
    </cfRule>
    <cfRule type="cellIs" dxfId="665" priority="745" operator="equal">
      <formula>"Raster_UmweltVersorgung"</formula>
    </cfRule>
  </conditionalFormatting>
  <conditionalFormatting sqref="A7942">
    <cfRule type="cellIs" dxfId="664" priority="742" operator="equal">
      <formula>"Raster_Planungseinheiten"</formula>
    </cfRule>
    <cfRule type="cellIs" dxfId="663" priority="743" operator="equal">
      <formula>"Raster_UmweltVersorgung"</formula>
    </cfRule>
  </conditionalFormatting>
  <conditionalFormatting sqref="A7946">
    <cfRule type="cellIs" dxfId="662" priority="736" operator="equal">
      <formula>"Raster_Planungseinheiten"</formula>
    </cfRule>
    <cfRule type="cellIs" dxfId="661" priority="737" operator="equal">
      <formula>"Raster_UmweltVersorgung"</formula>
    </cfRule>
  </conditionalFormatting>
  <conditionalFormatting sqref="A7944">
    <cfRule type="cellIs" dxfId="660" priority="740" operator="equal">
      <formula>"Raster_Planungseinheiten"</formula>
    </cfRule>
    <cfRule type="cellIs" dxfId="659" priority="741" operator="equal">
      <formula>"Raster_UmweltVersorgung"</formula>
    </cfRule>
  </conditionalFormatting>
  <conditionalFormatting sqref="A7945">
    <cfRule type="cellIs" dxfId="658" priority="738" operator="equal">
      <formula>"Raster_Planungseinheiten"</formula>
    </cfRule>
    <cfRule type="cellIs" dxfId="657" priority="739" operator="equal">
      <formula>"Raster_UmweltVersorgung"</formula>
    </cfRule>
  </conditionalFormatting>
  <conditionalFormatting sqref="A7947">
    <cfRule type="cellIs" dxfId="656" priority="734" operator="equal">
      <formula>"Raster_Planungseinheiten"</formula>
    </cfRule>
    <cfRule type="cellIs" dxfId="655" priority="735" operator="equal">
      <formula>"Raster_UmweltVersorgung"</formula>
    </cfRule>
  </conditionalFormatting>
  <conditionalFormatting sqref="H7948:H8035">
    <cfRule type="cellIs" dxfId="654" priority="733" operator="equal">
      <formula>"nurGeometrie"</formula>
    </cfRule>
  </conditionalFormatting>
  <conditionalFormatting sqref="A7948:A8035">
    <cfRule type="cellIs" dxfId="653" priority="731" operator="equal">
      <formula>"Raster_Planungseinheiten"</formula>
    </cfRule>
    <cfRule type="cellIs" dxfId="652" priority="732" operator="equal">
      <formula>"Raster_UmweltVersorgung"</formula>
    </cfRule>
  </conditionalFormatting>
  <conditionalFormatting sqref="H8036:H8037">
    <cfRule type="cellIs" dxfId="651" priority="730" operator="equal">
      <formula>"nurGeometrie"</formula>
    </cfRule>
  </conditionalFormatting>
  <conditionalFormatting sqref="A8036:A8037">
    <cfRule type="cellIs" dxfId="650" priority="728" operator="equal">
      <formula>"Raster_Planungseinheiten"</formula>
    </cfRule>
    <cfRule type="cellIs" dxfId="649" priority="729" operator="equal">
      <formula>"Raster_UmweltVersorgung"</formula>
    </cfRule>
  </conditionalFormatting>
  <conditionalFormatting sqref="H8038">
    <cfRule type="cellIs" dxfId="648" priority="727" operator="equal">
      <formula>"nurGeometrie"</formula>
    </cfRule>
  </conditionalFormatting>
  <conditionalFormatting sqref="A8038">
    <cfRule type="cellIs" dxfId="647" priority="725" operator="equal">
      <formula>"Raster_Planungseinheiten"</formula>
    </cfRule>
    <cfRule type="cellIs" dxfId="646" priority="726" operator="equal">
      <formula>"Raster_UmweltVersorgung"</formula>
    </cfRule>
  </conditionalFormatting>
  <conditionalFormatting sqref="H8039">
    <cfRule type="cellIs" dxfId="645" priority="724" operator="equal">
      <formula>"nurGeometrie"</formula>
    </cfRule>
  </conditionalFormatting>
  <conditionalFormatting sqref="A8039">
    <cfRule type="cellIs" dxfId="644" priority="722" operator="equal">
      <formula>"Raster_Planungseinheiten"</formula>
    </cfRule>
    <cfRule type="cellIs" dxfId="643" priority="723" operator="equal">
      <formula>"Raster_UmweltVersorgung"</formula>
    </cfRule>
  </conditionalFormatting>
  <conditionalFormatting sqref="H8040">
    <cfRule type="cellIs" dxfId="642" priority="721" operator="equal">
      <formula>"nurGeometrie"</formula>
    </cfRule>
  </conditionalFormatting>
  <conditionalFormatting sqref="A8040">
    <cfRule type="cellIs" dxfId="641" priority="719" operator="equal">
      <formula>"Raster_Planungseinheiten"</formula>
    </cfRule>
    <cfRule type="cellIs" dxfId="640" priority="720" operator="equal">
      <formula>"Raster_UmweltVersorgung"</formula>
    </cfRule>
  </conditionalFormatting>
  <conditionalFormatting sqref="H8041">
    <cfRule type="cellIs" dxfId="639" priority="718" operator="equal">
      <formula>"nurGeometrie"</formula>
    </cfRule>
  </conditionalFormatting>
  <conditionalFormatting sqref="A8041">
    <cfRule type="cellIs" dxfId="638" priority="716" operator="equal">
      <formula>"Raster_Planungseinheiten"</formula>
    </cfRule>
    <cfRule type="cellIs" dxfId="637" priority="717" operator="equal">
      <formula>"Raster_UmweltVersorgung"</formula>
    </cfRule>
  </conditionalFormatting>
  <conditionalFormatting sqref="H8042">
    <cfRule type="cellIs" dxfId="636" priority="715" operator="equal">
      <formula>"nurGeometrie"</formula>
    </cfRule>
  </conditionalFormatting>
  <conditionalFormatting sqref="A8042">
    <cfRule type="cellIs" dxfId="635" priority="713" operator="equal">
      <formula>"Raster_Planungseinheiten"</formula>
    </cfRule>
    <cfRule type="cellIs" dxfId="634" priority="714" operator="equal">
      <formula>"Raster_UmweltVersorgung"</formula>
    </cfRule>
  </conditionalFormatting>
  <conditionalFormatting sqref="H8043">
    <cfRule type="cellIs" dxfId="633" priority="712" operator="equal">
      <formula>"nurGeometrie"</formula>
    </cfRule>
  </conditionalFormatting>
  <conditionalFormatting sqref="A8043">
    <cfRule type="cellIs" dxfId="632" priority="710" operator="equal">
      <formula>"Raster_Planungseinheiten"</formula>
    </cfRule>
    <cfRule type="cellIs" dxfId="631" priority="711" operator="equal">
      <formula>"Raster_UmweltVersorgung"</formula>
    </cfRule>
  </conditionalFormatting>
  <conditionalFormatting sqref="H8044">
    <cfRule type="cellIs" dxfId="630" priority="709" operator="equal">
      <formula>"nurGeometrie"</formula>
    </cfRule>
  </conditionalFormatting>
  <conditionalFormatting sqref="A8044">
    <cfRule type="cellIs" dxfId="629" priority="707" operator="equal">
      <formula>"Raster_Planungseinheiten"</formula>
    </cfRule>
    <cfRule type="cellIs" dxfId="628" priority="708" operator="equal">
      <formula>"Raster_UmweltVersorgung"</formula>
    </cfRule>
  </conditionalFormatting>
  <conditionalFormatting sqref="H8045:H8046">
    <cfRule type="cellIs" dxfId="627" priority="706" operator="equal">
      <formula>"nurGeometrie"</formula>
    </cfRule>
  </conditionalFormatting>
  <conditionalFormatting sqref="A8045:A8046">
    <cfRule type="cellIs" dxfId="626" priority="704" operator="equal">
      <formula>"Raster_Planungseinheiten"</formula>
    </cfRule>
    <cfRule type="cellIs" dxfId="625" priority="705" operator="equal">
      <formula>"Raster_UmweltVersorgung"</formula>
    </cfRule>
  </conditionalFormatting>
  <conditionalFormatting sqref="H8047:H8054">
    <cfRule type="cellIs" dxfId="624" priority="703" operator="equal">
      <formula>"nurGeometrie"</formula>
    </cfRule>
  </conditionalFormatting>
  <conditionalFormatting sqref="A8047">
    <cfRule type="cellIs" dxfId="623" priority="701" operator="equal">
      <formula>"Raster_Planungseinheiten"</formula>
    </cfRule>
    <cfRule type="cellIs" dxfId="622" priority="702" operator="equal">
      <formula>"Raster_UmweltVersorgung"</formula>
    </cfRule>
  </conditionalFormatting>
  <conditionalFormatting sqref="A8048">
    <cfRule type="cellIs" dxfId="621" priority="699" operator="equal">
      <formula>"Raster_Planungseinheiten"</formula>
    </cfRule>
    <cfRule type="cellIs" dxfId="620" priority="700" operator="equal">
      <formula>"Raster_UmweltVersorgung"</formula>
    </cfRule>
  </conditionalFormatting>
  <conditionalFormatting sqref="A8049">
    <cfRule type="cellIs" dxfId="619" priority="697" operator="equal">
      <formula>"Raster_Planungseinheiten"</formula>
    </cfRule>
    <cfRule type="cellIs" dxfId="618" priority="698" operator="equal">
      <formula>"Raster_UmweltVersorgung"</formula>
    </cfRule>
  </conditionalFormatting>
  <conditionalFormatting sqref="A8050">
    <cfRule type="cellIs" dxfId="617" priority="695" operator="equal">
      <formula>"Raster_Planungseinheiten"</formula>
    </cfRule>
    <cfRule type="cellIs" dxfId="616" priority="696" operator="equal">
      <formula>"Raster_UmweltVersorgung"</formula>
    </cfRule>
  </conditionalFormatting>
  <conditionalFormatting sqref="A8051">
    <cfRule type="cellIs" dxfId="615" priority="693" operator="equal">
      <formula>"Raster_Planungseinheiten"</formula>
    </cfRule>
    <cfRule type="cellIs" dxfId="614" priority="694" operator="equal">
      <formula>"Raster_UmweltVersorgung"</formula>
    </cfRule>
  </conditionalFormatting>
  <conditionalFormatting sqref="A8052">
    <cfRule type="cellIs" dxfId="613" priority="691" operator="equal">
      <formula>"Raster_Planungseinheiten"</formula>
    </cfRule>
    <cfRule type="cellIs" dxfId="612" priority="692" operator="equal">
      <formula>"Raster_UmweltVersorgung"</formula>
    </cfRule>
  </conditionalFormatting>
  <conditionalFormatting sqref="A8053">
    <cfRule type="cellIs" dxfId="611" priority="689" operator="equal">
      <formula>"Raster_Planungseinheiten"</formula>
    </cfRule>
    <cfRule type="cellIs" dxfId="610" priority="690" operator="equal">
      <formula>"Raster_UmweltVersorgung"</formula>
    </cfRule>
  </conditionalFormatting>
  <conditionalFormatting sqref="A8054">
    <cfRule type="cellIs" dxfId="609" priority="687" operator="equal">
      <formula>"Raster_Planungseinheiten"</formula>
    </cfRule>
    <cfRule type="cellIs" dxfId="608" priority="688" operator="equal">
      <formula>"Raster_UmweltVersorgung"</formula>
    </cfRule>
  </conditionalFormatting>
  <conditionalFormatting sqref="H8055:H8062">
    <cfRule type="cellIs" dxfId="607" priority="686" operator="equal">
      <formula>"nurGeometrie"</formula>
    </cfRule>
  </conditionalFormatting>
  <conditionalFormatting sqref="A8055">
    <cfRule type="cellIs" dxfId="606" priority="684" operator="equal">
      <formula>"Raster_Planungseinheiten"</formula>
    </cfRule>
    <cfRule type="cellIs" dxfId="605" priority="685" operator="equal">
      <formula>"Raster_UmweltVersorgung"</formula>
    </cfRule>
  </conditionalFormatting>
  <conditionalFormatting sqref="A8056">
    <cfRule type="cellIs" dxfId="604" priority="682" operator="equal">
      <formula>"Raster_Planungseinheiten"</formula>
    </cfRule>
    <cfRule type="cellIs" dxfId="603" priority="683" operator="equal">
      <formula>"Raster_UmweltVersorgung"</formula>
    </cfRule>
  </conditionalFormatting>
  <conditionalFormatting sqref="A8057">
    <cfRule type="cellIs" dxfId="602" priority="680" operator="equal">
      <formula>"Raster_Planungseinheiten"</formula>
    </cfRule>
    <cfRule type="cellIs" dxfId="601" priority="681" operator="equal">
      <formula>"Raster_UmweltVersorgung"</formula>
    </cfRule>
  </conditionalFormatting>
  <conditionalFormatting sqref="A8058">
    <cfRule type="cellIs" dxfId="600" priority="678" operator="equal">
      <formula>"Raster_Planungseinheiten"</formula>
    </cfRule>
    <cfRule type="cellIs" dxfId="599" priority="679" operator="equal">
      <formula>"Raster_UmweltVersorgung"</formula>
    </cfRule>
  </conditionalFormatting>
  <conditionalFormatting sqref="A8059">
    <cfRule type="cellIs" dxfId="598" priority="676" operator="equal">
      <formula>"Raster_Planungseinheiten"</formula>
    </cfRule>
    <cfRule type="cellIs" dxfId="597" priority="677" operator="equal">
      <formula>"Raster_UmweltVersorgung"</formula>
    </cfRule>
  </conditionalFormatting>
  <conditionalFormatting sqref="A8060">
    <cfRule type="cellIs" dxfId="596" priority="674" operator="equal">
      <formula>"Raster_Planungseinheiten"</formula>
    </cfRule>
    <cfRule type="cellIs" dxfId="595" priority="675" operator="equal">
      <formula>"Raster_UmweltVersorgung"</formula>
    </cfRule>
  </conditionalFormatting>
  <conditionalFormatting sqref="A8061">
    <cfRule type="cellIs" dxfId="594" priority="672" operator="equal">
      <formula>"Raster_Planungseinheiten"</formula>
    </cfRule>
    <cfRule type="cellIs" dxfId="593" priority="673" operator="equal">
      <formula>"Raster_UmweltVersorgung"</formula>
    </cfRule>
  </conditionalFormatting>
  <conditionalFormatting sqref="A8062">
    <cfRule type="cellIs" dxfId="592" priority="670" operator="equal">
      <formula>"Raster_Planungseinheiten"</formula>
    </cfRule>
    <cfRule type="cellIs" dxfId="591" priority="671" operator="equal">
      <formula>"Raster_UmweltVersorgung"</formula>
    </cfRule>
  </conditionalFormatting>
  <conditionalFormatting sqref="H8063">
    <cfRule type="cellIs" dxfId="590" priority="669" operator="equal">
      <formula>"nurGeometrie"</formula>
    </cfRule>
  </conditionalFormatting>
  <conditionalFormatting sqref="A8063">
    <cfRule type="cellIs" dxfId="589" priority="667" operator="equal">
      <formula>"Raster_Planungseinheiten"</formula>
    </cfRule>
    <cfRule type="cellIs" dxfId="588" priority="668" operator="equal">
      <formula>"Raster_UmweltVersorgung"</formula>
    </cfRule>
  </conditionalFormatting>
  <conditionalFormatting sqref="H8064">
    <cfRule type="cellIs" dxfId="587" priority="663" operator="equal">
      <formula>"nurGeometrie"</formula>
    </cfRule>
  </conditionalFormatting>
  <conditionalFormatting sqref="A8064">
    <cfRule type="cellIs" dxfId="586" priority="661" operator="equal">
      <formula>"Raster_Planungseinheiten"</formula>
    </cfRule>
    <cfRule type="cellIs" dxfId="585" priority="662" operator="equal">
      <formula>"Raster_UmweltVersorgung"</formula>
    </cfRule>
  </conditionalFormatting>
  <conditionalFormatting sqref="H8065:H8073">
    <cfRule type="cellIs" dxfId="584" priority="660" operator="equal">
      <formula>"nurGeometrie"</formula>
    </cfRule>
  </conditionalFormatting>
  <conditionalFormatting sqref="A8065">
    <cfRule type="cellIs" dxfId="583" priority="658" operator="equal">
      <formula>"Raster_Planungseinheiten"</formula>
    </cfRule>
    <cfRule type="cellIs" dxfId="582" priority="659" operator="equal">
      <formula>"Raster_UmweltVersorgung"</formula>
    </cfRule>
  </conditionalFormatting>
  <conditionalFormatting sqref="A8066">
    <cfRule type="cellIs" dxfId="581" priority="656" operator="equal">
      <formula>"Raster_Planungseinheiten"</formula>
    </cfRule>
    <cfRule type="cellIs" dxfId="580" priority="657" operator="equal">
      <formula>"Raster_UmweltVersorgung"</formula>
    </cfRule>
  </conditionalFormatting>
  <conditionalFormatting sqref="A8067">
    <cfRule type="cellIs" dxfId="579" priority="654" operator="equal">
      <formula>"Raster_Planungseinheiten"</formula>
    </cfRule>
    <cfRule type="cellIs" dxfId="578" priority="655" operator="equal">
      <formula>"Raster_UmweltVersorgung"</formula>
    </cfRule>
  </conditionalFormatting>
  <conditionalFormatting sqref="A8068">
    <cfRule type="cellIs" dxfId="577" priority="652" operator="equal">
      <formula>"Raster_Planungseinheiten"</formula>
    </cfRule>
    <cfRule type="cellIs" dxfId="576" priority="653" operator="equal">
      <formula>"Raster_UmweltVersorgung"</formula>
    </cfRule>
  </conditionalFormatting>
  <conditionalFormatting sqref="A8069">
    <cfRule type="cellIs" dxfId="575" priority="650" operator="equal">
      <formula>"Raster_Planungseinheiten"</formula>
    </cfRule>
    <cfRule type="cellIs" dxfId="574" priority="651" operator="equal">
      <formula>"Raster_UmweltVersorgung"</formula>
    </cfRule>
  </conditionalFormatting>
  <conditionalFormatting sqref="A8070">
    <cfRule type="cellIs" dxfId="573" priority="648" operator="equal">
      <formula>"Raster_Planungseinheiten"</formula>
    </cfRule>
    <cfRule type="cellIs" dxfId="572" priority="649" operator="equal">
      <formula>"Raster_UmweltVersorgung"</formula>
    </cfRule>
  </conditionalFormatting>
  <conditionalFormatting sqref="A8071">
    <cfRule type="cellIs" dxfId="571" priority="646" operator="equal">
      <formula>"Raster_Planungseinheiten"</formula>
    </cfRule>
    <cfRule type="cellIs" dxfId="570" priority="647" operator="equal">
      <formula>"Raster_UmweltVersorgung"</formula>
    </cfRule>
  </conditionalFormatting>
  <conditionalFormatting sqref="A8072">
    <cfRule type="cellIs" dxfId="569" priority="644" operator="equal">
      <formula>"Raster_Planungseinheiten"</formula>
    </cfRule>
    <cfRule type="cellIs" dxfId="568" priority="645" operator="equal">
      <formula>"Raster_UmweltVersorgung"</formula>
    </cfRule>
  </conditionalFormatting>
  <conditionalFormatting sqref="A8073">
    <cfRule type="cellIs" dxfId="567" priority="642" operator="equal">
      <formula>"Raster_Planungseinheiten"</formula>
    </cfRule>
    <cfRule type="cellIs" dxfId="566" priority="643" operator="equal">
      <formula>"Raster_UmweltVersorgung"</formula>
    </cfRule>
  </conditionalFormatting>
  <conditionalFormatting sqref="H8074:H8221">
    <cfRule type="cellIs" dxfId="565" priority="640" operator="equal">
      <formula>"nurGeometrie"</formula>
    </cfRule>
  </conditionalFormatting>
  <conditionalFormatting sqref="A8074:A8221">
    <cfRule type="cellIs" dxfId="564" priority="638" operator="equal">
      <formula>"Raster_Planungseinheiten"</formula>
    </cfRule>
    <cfRule type="cellIs" dxfId="563" priority="639" operator="equal">
      <formula>"Raster_UmweltVersorgung"</formula>
    </cfRule>
  </conditionalFormatting>
  <conditionalFormatting sqref="H8222:H8229">
    <cfRule type="cellIs" dxfId="562" priority="637" operator="equal">
      <formula>"nurGeometrie"</formula>
    </cfRule>
  </conditionalFormatting>
  <conditionalFormatting sqref="A8222">
    <cfRule type="cellIs" dxfId="561" priority="635" operator="equal">
      <formula>"Raster_Planungseinheiten"</formula>
    </cfRule>
    <cfRule type="cellIs" dxfId="560" priority="636" operator="equal">
      <formula>"Raster_UmweltVersorgung"</formula>
    </cfRule>
  </conditionalFormatting>
  <conditionalFormatting sqref="A8223">
    <cfRule type="cellIs" dxfId="559" priority="633" operator="equal">
      <formula>"Raster_Planungseinheiten"</formula>
    </cfRule>
    <cfRule type="cellIs" dxfId="558" priority="634" operator="equal">
      <formula>"Raster_UmweltVersorgung"</formula>
    </cfRule>
  </conditionalFormatting>
  <conditionalFormatting sqref="A8224">
    <cfRule type="cellIs" dxfId="557" priority="631" operator="equal">
      <formula>"Raster_Planungseinheiten"</formula>
    </cfRule>
    <cfRule type="cellIs" dxfId="556" priority="632" operator="equal">
      <formula>"Raster_UmweltVersorgung"</formula>
    </cfRule>
  </conditionalFormatting>
  <conditionalFormatting sqref="A8225">
    <cfRule type="cellIs" dxfId="555" priority="629" operator="equal">
      <formula>"Raster_Planungseinheiten"</formula>
    </cfRule>
    <cfRule type="cellIs" dxfId="554" priority="630" operator="equal">
      <formula>"Raster_UmweltVersorgung"</formula>
    </cfRule>
  </conditionalFormatting>
  <conditionalFormatting sqref="A8226">
    <cfRule type="cellIs" dxfId="553" priority="627" operator="equal">
      <formula>"Raster_Planungseinheiten"</formula>
    </cfRule>
    <cfRule type="cellIs" dxfId="552" priority="628" operator="equal">
      <formula>"Raster_UmweltVersorgung"</formula>
    </cfRule>
  </conditionalFormatting>
  <conditionalFormatting sqref="A8227">
    <cfRule type="cellIs" dxfId="551" priority="625" operator="equal">
      <formula>"Raster_Planungseinheiten"</formula>
    </cfRule>
    <cfRule type="cellIs" dxfId="550" priority="626" operator="equal">
      <formula>"Raster_UmweltVersorgung"</formula>
    </cfRule>
  </conditionalFormatting>
  <conditionalFormatting sqref="A8228">
    <cfRule type="cellIs" dxfId="549" priority="623" operator="equal">
      <formula>"Raster_Planungseinheiten"</formula>
    </cfRule>
    <cfRule type="cellIs" dxfId="548" priority="624" operator="equal">
      <formula>"Raster_UmweltVersorgung"</formula>
    </cfRule>
  </conditionalFormatting>
  <conditionalFormatting sqref="A8229">
    <cfRule type="cellIs" dxfId="547" priority="621" operator="equal">
      <formula>"Raster_Planungseinheiten"</formula>
    </cfRule>
    <cfRule type="cellIs" dxfId="546" priority="622" operator="equal">
      <formula>"Raster_UmweltVersorgung"</formula>
    </cfRule>
  </conditionalFormatting>
  <conditionalFormatting sqref="H8230:H8237">
    <cfRule type="cellIs" dxfId="545" priority="620" operator="equal">
      <formula>"nurGeometrie"</formula>
    </cfRule>
  </conditionalFormatting>
  <conditionalFormatting sqref="A8230">
    <cfRule type="cellIs" dxfId="544" priority="618" operator="equal">
      <formula>"Raster_Planungseinheiten"</formula>
    </cfRule>
    <cfRule type="cellIs" dxfId="543" priority="619" operator="equal">
      <formula>"Raster_UmweltVersorgung"</formula>
    </cfRule>
  </conditionalFormatting>
  <conditionalFormatting sqref="A8231">
    <cfRule type="cellIs" dxfId="542" priority="616" operator="equal">
      <formula>"Raster_Planungseinheiten"</formula>
    </cfRule>
    <cfRule type="cellIs" dxfId="541" priority="617" operator="equal">
      <formula>"Raster_UmweltVersorgung"</formula>
    </cfRule>
  </conditionalFormatting>
  <conditionalFormatting sqref="A8232">
    <cfRule type="cellIs" dxfId="540" priority="614" operator="equal">
      <formula>"Raster_Planungseinheiten"</formula>
    </cfRule>
    <cfRule type="cellIs" dxfId="539" priority="615" operator="equal">
      <formula>"Raster_UmweltVersorgung"</formula>
    </cfRule>
  </conditionalFormatting>
  <conditionalFormatting sqref="A8233">
    <cfRule type="cellIs" dxfId="538" priority="612" operator="equal">
      <formula>"Raster_Planungseinheiten"</formula>
    </cfRule>
    <cfRule type="cellIs" dxfId="537" priority="613" operator="equal">
      <formula>"Raster_UmweltVersorgung"</formula>
    </cfRule>
  </conditionalFormatting>
  <conditionalFormatting sqref="A8234">
    <cfRule type="cellIs" dxfId="536" priority="610" operator="equal">
      <formula>"Raster_Planungseinheiten"</formula>
    </cfRule>
    <cfRule type="cellIs" dxfId="535" priority="611" operator="equal">
      <formula>"Raster_UmweltVersorgung"</formula>
    </cfRule>
  </conditionalFormatting>
  <conditionalFormatting sqref="A8235">
    <cfRule type="cellIs" dxfId="534" priority="608" operator="equal">
      <formula>"Raster_Planungseinheiten"</formula>
    </cfRule>
    <cfRule type="cellIs" dxfId="533" priority="609" operator="equal">
      <formula>"Raster_UmweltVersorgung"</formula>
    </cfRule>
  </conditionalFormatting>
  <conditionalFormatting sqref="A8236">
    <cfRule type="cellIs" dxfId="532" priority="606" operator="equal">
      <formula>"Raster_Planungseinheiten"</formula>
    </cfRule>
    <cfRule type="cellIs" dxfId="531" priority="607" operator="equal">
      <formula>"Raster_UmweltVersorgung"</formula>
    </cfRule>
  </conditionalFormatting>
  <conditionalFormatting sqref="A8237">
    <cfRule type="cellIs" dxfId="530" priority="604" operator="equal">
      <formula>"Raster_Planungseinheiten"</formula>
    </cfRule>
    <cfRule type="cellIs" dxfId="529" priority="605" operator="equal">
      <formula>"Raster_UmweltVersorgung"</formula>
    </cfRule>
  </conditionalFormatting>
  <conditionalFormatting sqref="A8238 A8242:A8243">
    <cfRule type="cellIs" dxfId="528" priority="602" operator="equal">
      <formula>"Raster_Planungseinheiten"</formula>
    </cfRule>
    <cfRule type="cellIs" dxfId="527" priority="603" operator="equal">
      <formula>"Raster_UmweltVersorgung"</formula>
    </cfRule>
  </conditionalFormatting>
  <conditionalFormatting sqref="A8244 A8279:A8281 A8292 A8310 A8246:A8276">
    <cfRule type="cellIs" dxfId="526" priority="600" operator="equal">
      <formula>"Raster_Planungseinheiten"</formula>
    </cfRule>
    <cfRule type="cellIs" dxfId="525" priority="601" operator="equal">
      <formula>"Raster_UmweltVersorgung"</formula>
    </cfRule>
  </conditionalFormatting>
  <conditionalFormatting sqref="A8239:A8241">
    <cfRule type="cellIs" dxfId="524" priority="598" operator="equal">
      <formula>"Raster_Planungseinheiten"</formula>
    </cfRule>
    <cfRule type="cellIs" dxfId="523" priority="599" operator="equal">
      <formula>"Raster_UmweltVersorgung"</formula>
    </cfRule>
  </conditionalFormatting>
  <conditionalFormatting sqref="A8245">
    <cfRule type="cellIs" dxfId="522" priority="596" operator="equal">
      <formula>"Raster_Planungseinheiten"</formula>
    </cfRule>
    <cfRule type="cellIs" dxfId="521" priority="597" operator="equal">
      <formula>"Raster_UmweltVersorgung"</formula>
    </cfRule>
  </conditionalFormatting>
  <conditionalFormatting sqref="A8277">
    <cfRule type="cellIs" dxfId="520" priority="594" operator="equal">
      <formula>"Raster_Planungseinheiten"</formula>
    </cfRule>
    <cfRule type="cellIs" dxfId="519" priority="595" operator="equal">
      <formula>"Raster_UmweltVersorgung"</formula>
    </cfRule>
  </conditionalFormatting>
  <conditionalFormatting sqref="A8278">
    <cfRule type="cellIs" dxfId="518" priority="592" operator="equal">
      <formula>"Raster_Planungseinheiten"</formula>
    </cfRule>
    <cfRule type="cellIs" dxfId="517" priority="593" operator="equal">
      <formula>"Raster_UmweltVersorgung"</formula>
    </cfRule>
  </conditionalFormatting>
  <conditionalFormatting sqref="A8282">
    <cfRule type="cellIs" dxfId="516" priority="590" operator="equal">
      <formula>"Raster_Planungseinheiten"</formula>
    </cfRule>
    <cfRule type="cellIs" dxfId="515" priority="591" operator="equal">
      <formula>"Raster_UmweltVersorgung"</formula>
    </cfRule>
  </conditionalFormatting>
  <conditionalFormatting sqref="A8283">
    <cfRule type="cellIs" dxfId="514" priority="588" operator="equal">
      <formula>"Raster_Planungseinheiten"</formula>
    </cfRule>
    <cfRule type="cellIs" dxfId="513" priority="589" operator="equal">
      <formula>"Raster_UmweltVersorgung"</formula>
    </cfRule>
  </conditionalFormatting>
  <conditionalFormatting sqref="A8284">
    <cfRule type="cellIs" dxfId="512" priority="586" operator="equal">
      <formula>"Raster_Planungseinheiten"</formula>
    </cfRule>
    <cfRule type="cellIs" dxfId="511" priority="587" operator="equal">
      <formula>"Raster_UmweltVersorgung"</formula>
    </cfRule>
  </conditionalFormatting>
  <conditionalFormatting sqref="A8285">
    <cfRule type="cellIs" dxfId="510" priority="584" operator="equal">
      <formula>"Raster_Planungseinheiten"</formula>
    </cfRule>
    <cfRule type="cellIs" dxfId="509" priority="585" operator="equal">
      <formula>"Raster_UmweltVersorgung"</formula>
    </cfRule>
  </conditionalFormatting>
  <conditionalFormatting sqref="A8286">
    <cfRule type="cellIs" dxfId="508" priority="582" operator="equal">
      <formula>"Raster_Planungseinheiten"</formula>
    </cfRule>
    <cfRule type="cellIs" dxfId="507" priority="583" operator="equal">
      <formula>"Raster_UmweltVersorgung"</formula>
    </cfRule>
  </conditionalFormatting>
  <conditionalFormatting sqref="A8287">
    <cfRule type="cellIs" dxfId="506" priority="580" operator="equal">
      <formula>"Raster_Planungseinheiten"</formula>
    </cfRule>
    <cfRule type="cellIs" dxfId="505" priority="581" operator="equal">
      <formula>"Raster_UmweltVersorgung"</formula>
    </cfRule>
  </conditionalFormatting>
  <conditionalFormatting sqref="A8288">
    <cfRule type="cellIs" dxfId="504" priority="578" operator="equal">
      <formula>"Raster_Planungseinheiten"</formula>
    </cfRule>
    <cfRule type="cellIs" dxfId="503" priority="579" operator="equal">
      <formula>"Raster_UmweltVersorgung"</formula>
    </cfRule>
  </conditionalFormatting>
  <conditionalFormatting sqref="A8289">
    <cfRule type="cellIs" dxfId="502" priority="576" operator="equal">
      <formula>"Raster_Planungseinheiten"</formula>
    </cfRule>
    <cfRule type="cellIs" dxfId="501" priority="577" operator="equal">
      <formula>"Raster_UmweltVersorgung"</formula>
    </cfRule>
  </conditionalFormatting>
  <conditionalFormatting sqref="A8290">
    <cfRule type="cellIs" dxfId="500" priority="574" operator="equal">
      <formula>"Raster_Planungseinheiten"</formula>
    </cfRule>
    <cfRule type="cellIs" dxfId="499" priority="575" operator="equal">
      <formula>"Raster_UmweltVersorgung"</formula>
    </cfRule>
  </conditionalFormatting>
  <conditionalFormatting sqref="A8291">
    <cfRule type="cellIs" dxfId="498" priority="572" operator="equal">
      <formula>"Raster_Planungseinheiten"</formula>
    </cfRule>
    <cfRule type="cellIs" dxfId="497" priority="573" operator="equal">
      <formula>"Raster_UmweltVersorgung"</formula>
    </cfRule>
  </conditionalFormatting>
  <conditionalFormatting sqref="A8293">
    <cfRule type="cellIs" dxfId="496" priority="570" operator="equal">
      <formula>"Raster_Planungseinheiten"</formula>
    </cfRule>
    <cfRule type="cellIs" dxfId="495" priority="571" operator="equal">
      <formula>"Raster_UmweltVersorgung"</formula>
    </cfRule>
  </conditionalFormatting>
  <conditionalFormatting sqref="A8294">
    <cfRule type="cellIs" dxfId="494" priority="568" operator="equal">
      <formula>"Raster_Planungseinheiten"</formula>
    </cfRule>
    <cfRule type="cellIs" dxfId="493" priority="569" operator="equal">
      <formula>"Raster_UmweltVersorgung"</formula>
    </cfRule>
  </conditionalFormatting>
  <conditionalFormatting sqref="A8295">
    <cfRule type="cellIs" dxfId="492" priority="566" operator="equal">
      <formula>"Raster_Planungseinheiten"</formula>
    </cfRule>
    <cfRule type="cellIs" dxfId="491" priority="567" operator="equal">
      <formula>"Raster_UmweltVersorgung"</formula>
    </cfRule>
  </conditionalFormatting>
  <conditionalFormatting sqref="A8296">
    <cfRule type="cellIs" dxfId="490" priority="564" operator="equal">
      <formula>"Raster_Planungseinheiten"</formula>
    </cfRule>
    <cfRule type="cellIs" dxfId="489" priority="565" operator="equal">
      <formula>"Raster_UmweltVersorgung"</formula>
    </cfRule>
  </conditionalFormatting>
  <conditionalFormatting sqref="A8297">
    <cfRule type="cellIs" dxfId="488" priority="562" operator="equal">
      <formula>"Raster_Planungseinheiten"</formula>
    </cfRule>
    <cfRule type="cellIs" dxfId="487" priority="563" operator="equal">
      <formula>"Raster_UmweltVersorgung"</formula>
    </cfRule>
  </conditionalFormatting>
  <conditionalFormatting sqref="A8298">
    <cfRule type="cellIs" dxfId="486" priority="560" operator="equal">
      <formula>"Raster_Planungseinheiten"</formula>
    </cfRule>
    <cfRule type="cellIs" dxfId="485" priority="561" operator="equal">
      <formula>"Raster_UmweltVersorgung"</formula>
    </cfRule>
  </conditionalFormatting>
  <conditionalFormatting sqref="A8299">
    <cfRule type="cellIs" dxfId="484" priority="558" operator="equal">
      <formula>"Raster_Planungseinheiten"</formula>
    </cfRule>
    <cfRule type="cellIs" dxfId="483" priority="559" operator="equal">
      <formula>"Raster_UmweltVersorgung"</formula>
    </cfRule>
  </conditionalFormatting>
  <conditionalFormatting sqref="A8300">
    <cfRule type="cellIs" dxfId="482" priority="556" operator="equal">
      <formula>"Raster_Planungseinheiten"</formula>
    </cfRule>
    <cfRule type="cellIs" dxfId="481" priority="557" operator="equal">
      <formula>"Raster_UmweltVersorgung"</formula>
    </cfRule>
  </conditionalFormatting>
  <conditionalFormatting sqref="A8301">
    <cfRule type="cellIs" dxfId="480" priority="554" operator="equal">
      <formula>"Raster_Planungseinheiten"</formula>
    </cfRule>
    <cfRule type="cellIs" dxfId="479" priority="555" operator="equal">
      <formula>"Raster_UmweltVersorgung"</formula>
    </cfRule>
  </conditionalFormatting>
  <conditionalFormatting sqref="A8302">
    <cfRule type="cellIs" dxfId="478" priority="552" operator="equal">
      <formula>"Raster_Planungseinheiten"</formula>
    </cfRule>
    <cfRule type="cellIs" dxfId="477" priority="553" operator="equal">
      <formula>"Raster_UmweltVersorgung"</formula>
    </cfRule>
  </conditionalFormatting>
  <conditionalFormatting sqref="A8303">
    <cfRule type="cellIs" dxfId="476" priority="550" operator="equal">
      <formula>"Raster_Planungseinheiten"</formula>
    </cfRule>
    <cfRule type="cellIs" dxfId="475" priority="551" operator="equal">
      <formula>"Raster_UmweltVersorgung"</formula>
    </cfRule>
  </conditionalFormatting>
  <conditionalFormatting sqref="A8304">
    <cfRule type="cellIs" dxfId="474" priority="548" operator="equal">
      <formula>"Raster_Planungseinheiten"</formula>
    </cfRule>
    <cfRule type="cellIs" dxfId="473" priority="549" operator="equal">
      <formula>"Raster_UmweltVersorgung"</formula>
    </cfRule>
  </conditionalFormatting>
  <conditionalFormatting sqref="A8307">
    <cfRule type="cellIs" dxfId="472" priority="544" operator="equal">
      <formula>"Raster_Planungseinheiten"</formula>
    </cfRule>
    <cfRule type="cellIs" dxfId="471" priority="545" operator="equal">
      <formula>"Raster_UmweltVersorgung"</formula>
    </cfRule>
  </conditionalFormatting>
  <conditionalFormatting sqref="A8308">
    <cfRule type="cellIs" dxfId="470" priority="542" operator="equal">
      <formula>"Raster_Planungseinheiten"</formula>
    </cfRule>
    <cfRule type="cellIs" dxfId="469" priority="543" operator="equal">
      <formula>"Raster_UmweltVersorgung"</formula>
    </cfRule>
  </conditionalFormatting>
  <conditionalFormatting sqref="A8309">
    <cfRule type="cellIs" dxfId="468" priority="540" operator="equal">
      <formula>"Raster_Planungseinheiten"</formula>
    </cfRule>
    <cfRule type="cellIs" dxfId="467" priority="541" operator="equal">
      <formula>"Raster_UmweltVersorgung"</formula>
    </cfRule>
  </conditionalFormatting>
  <conditionalFormatting sqref="A8313">
    <cfRule type="cellIs" dxfId="466" priority="534" operator="equal">
      <formula>"Raster_Planungseinheiten"</formula>
    </cfRule>
    <cfRule type="cellIs" dxfId="465" priority="535" operator="equal">
      <formula>"Raster_UmweltVersorgung"</formula>
    </cfRule>
  </conditionalFormatting>
  <conditionalFormatting sqref="A8311">
    <cfRule type="cellIs" dxfId="464" priority="538" operator="equal">
      <formula>"Raster_Planungseinheiten"</formula>
    </cfRule>
    <cfRule type="cellIs" dxfId="463" priority="539" operator="equal">
      <formula>"Raster_UmweltVersorgung"</formula>
    </cfRule>
  </conditionalFormatting>
  <conditionalFormatting sqref="A8312">
    <cfRule type="cellIs" dxfId="462" priority="536" operator="equal">
      <formula>"Raster_Planungseinheiten"</formula>
    </cfRule>
    <cfRule type="cellIs" dxfId="461" priority="537" operator="equal">
      <formula>"Raster_UmweltVersorgung"</formula>
    </cfRule>
  </conditionalFormatting>
  <conditionalFormatting sqref="A8314">
    <cfRule type="cellIs" dxfId="460" priority="532" operator="equal">
      <formula>"Raster_Planungseinheiten"</formula>
    </cfRule>
    <cfRule type="cellIs" dxfId="459" priority="533" operator="equal">
      <formula>"Raster_UmweltVersorgung"</formula>
    </cfRule>
  </conditionalFormatting>
  <conditionalFormatting sqref="H8315:H8402">
    <cfRule type="cellIs" dxfId="458" priority="531" operator="equal">
      <formula>"nurGeometrie"</formula>
    </cfRule>
  </conditionalFormatting>
  <conditionalFormatting sqref="A8315:A8402">
    <cfRule type="cellIs" dxfId="457" priority="529" operator="equal">
      <formula>"Raster_Planungseinheiten"</formula>
    </cfRule>
    <cfRule type="cellIs" dxfId="456" priority="530" operator="equal">
      <formula>"Raster_UmweltVersorgung"</formula>
    </cfRule>
  </conditionalFormatting>
  <conditionalFormatting sqref="H8403:H8404">
    <cfRule type="cellIs" dxfId="455" priority="528" operator="equal">
      <formula>"nurGeometrie"</formula>
    </cfRule>
  </conditionalFormatting>
  <conditionalFormatting sqref="A8403:A8404">
    <cfRule type="cellIs" dxfId="454" priority="526" operator="equal">
      <formula>"Raster_Planungseinheiten"</formula>
    </cfRule>
    <cfRule type="cellIs" dxfId="453" priority="527" operator="equal">
      <formula>"Raster_UmweltVersorgung"</formula>
    </cfRule>
  </conditionalFormatting>
  <conditionalFormatting sqref="H8405">
    <cfRule type="cellIs" dxfId="452" priority="525" operator="equal">
      <formula>"nurGeometrie"</formula>
    </cfRule>
  </conditionalFormatting>
  <conditionalFormatting sqref="A8405">
    <cfRule type="cellIs" dxfId="451" priority="523" operator="equal">
      <formula>"Raster_Planungseinheiten"</formula>
    </cfRule>
    <cfRule type="cellIs" dxfId="450" priority="524" operator="equal">
      <formula>"Raster_UmweltVersorgung"</formula>
    </cfRule>
  </conditionalFormatting>
  <conditionalFormatting sqref="H8406">
    <cfRule type="cellIs" dxfId="449" priority="522" operator="equal">
      <formula>"nurGeometrie"</formula>
    </cfRule>
  </conditionalFormatting>
  <conditionalFormatting sqref="A8406">
    <cfRule type="cellIs" dxfId="448" priority="520" operator="equal">
      <formula>"Raster_Planungseinheiten"</formula>
    </cfRule>
    <cfRule type="cellIs" dxfId="447" priority="521" operator="equal">
      <formula>"Raster_UmweltVersorgung"</formula>
    </cfRule>
  </conditionalFormatting>
  <conditionalFormatting sqref="H8407">
    <cfRule type="cellIs" dxfId="446" priority="519" operator="equal">
      <formula>"nurGeometrie"</formula>
    </cfRule>
  </conditionalFormatting>
  <conditionalFormatting sqref="A8407">
    <cfRule type="cellIs" dxfId="445" priority="517" operator="equal">
      <formula>"Raster_Planungseinheiten"</formula>
    </cfRule>
    <cfRule type="cellIs" dxfId="444" priority="518" operator="equal">
      <formula>"Raster_UmweltVersorgung"</formula>
    </cfRule>
  </conditionalFormatting>
  <conditionalFormatting sqref="H8408">
    <cfRule type="cellIs" dxfId="443" priority="516" operator="equal">
      <formula>"nurGeometrie"</formula>
    </cfRule>
  </conditionalFormatting>
  <conditionalFormatting sqref="A8408">
    <cfRule type="cellIs" dxfId="442" priority="514" operator="equal">
      <formula>"Raster_Planungseinheiten"</formula>
    </cfRule>
    <cfRule type="cellIs" dxfId="441" priority="515" operator="equal">
      <formula>"Raster_UmweltVersorgung"</formula>
    </cfRule>
  </conditionalFormatting>
  <conditionalFormatting sqref="H8409">
    <cfRule type="cellIs" dxfId="440" priority="513" operator="equal">
      <formula>"nurGeometrie"</formula>
    </cfRule>
  </conditionalFormatting>
  <conditionalFormatting sqref="A8409">
    <cfRule type="cellIs" dxfId="439" priority="511" operator="equal">
      <formula>"Raster_Planungseinheiten"</formula>
    </cfRule>
    <cfRule type="cellIs" dxfId="438" priority="512" operator="equal">
      <formula>"Raster_UmweltVersorgung"</formula>
    </cfRule>
  </conditionalFormatting>
  <conditionalFormatting sqref="H8410">
    <cfRule type="cellIs" dxfId="437" priority="510" operator="equal">
      <formula>"nurGeometrie"</formula>
    </cfRule>
  </conditionalFormatting>
  <conditionalFormatting sqref="A8410">
    <cfRule type="cellIs" dxfId="436" priority="508" operator="equal">
      <formula>"Raster_Planungseinheiten"</formula>
    </cfRule>
    <cfRule type="cellIs" dxfId="435" priority="509" operator="equal">
      <formula>"Raster_UmweltVersorgung"</formula>
    </cfRule>
  </conditionalFormatting>
  <conditionalFormatting sqref="H8411">
    <cfRule type="cellIs" dxfId="434" priority="507" operator="equal">
      <formula>"nurGeometrie"</formula>
    </cfRule>
  </conditionalFormatting>
  <conditionalFormatting sqref="A8411">
    <cfRule type="cellIs" dxfId="433" priority="505" operator="equal">
      <formula>"Raster_Planungseinheiten"</formula>
    </cfRule>
    <cfRule type="cellIs" dxfId="432" priority="506" operator="equal">
      <formula>"Raster_UmweltVersorgung"</formula>
    </cfRule>
  </conditionalFormatting>
  <conditionalFormatting sqref="H8412:H8413">
    <cfRule type="cellIs" dxfId="431" priority="504" operator="equal">
      <formula>"nurGeometrie"</formula>
    </cfRule>
  </conditionalFormatting>
  <conditionalFormatting sqref="A8412:A8413">
    <cfRule type="cellIs" dxfId="430" priority="502" operator="equal">
      <formula>"Raster_Planungseinheiten"</formula>
    </cfRule>
    <cfRule type="cellIs" dxfId="429" priority="503" operator="equal">
      <formula>"Raster_UmweltVersorgung"</formula>
    </cfRule>
  </conditionalFormatting>
  <conditionalFormatting sqref="H8414:H8421">
    <cfRule type="cellIs" dxfId="428" priority="501" operator="equal">
      <formula>"nurGeometrie"</formula>
    </cfRule>
  </conditionalFormatting>
  <conditionalFormatting sqref="A8414">
    <cfRule type="cellIs" dxfId="427" priority="499" operator="equal">
      <formula>"Raster_Planungseinheiten"</formula>
    </cfRule>
    <cfRule type="cellIs" dxfId="426" priority="500" operator="equal">
      <formula>"Raster_UmweltVersorgung"</formula>
    </cfRule>
  </conditionalFormatting>
  <conditionalFormatting sqref="A8415">
    <cfRule type="cellIs" dxfId="425" priority="497" operator="equal">
      <formula>"Raster_Planungseinheiten"</formula>
    </cfRule>
    <cfRule type="cellIs" dxfId="424" priority="498" operator="equal">
      <formula>"Raster_UmweltVersorgung"</formula>
    </cfRule>
  </conditionalFormatting>
  <conditionalFormatting sqref="A8416">
    <cfRule type="cellIs" dxfId="423" priority="495" operator="equal">
      <formula>"Raster_Planungseinheiten"</formula>
    </cfRule>
    <cfRule type="cellIs" dxfId="422" priority="496" operator="equal">
      <formula>"Raster_UmweltVersorgung"</formula>
    </cfRule>
  </conditionalFormatting>
  <conditionalFormatting sqref="A8417">
    <cfRule type="cellIs" dxfId="421" priority="493" operator="equal">
      <formula>"Raster_Planungseinheiten"</formula>
    </cfRule>
    <cfRule type="cellIs" dxfId="420" priority="494" operator="equal">
      <formula>"Raster_UmweltVersorgung"</formula>
    </cfRule>
  </conditionalFormatting>
  <conditionalFormatting sqref="A8418">
    <cfRule type="cellIs" dxfId="419" priority="491" operator="equal">
      <formula>"Raster_Planungseinheiten"</formula>
    </cfRule>
    <cfRule type="cellIs" dxfId="418" priority="492" operator="equal">
      <formula>"Raster_UmweltVersorgung"</formula>
    </cfRule>
  </conditionalFormatting>
  <conditionalFormatting sqref="A8419">
    <cfRule type="cellIs" dxfId="417" priority="489" operator="equal">
      <formula>"Raster_Planungseinheiten"</formula>
    </cfRule>
    <cfRule type="cellIs" dxfId="416" priority="490" operator="equal">
      <formula>"Raster_UmweltVersorgung"</formula>
    </cfRule>
  </conditionalFormatting>
  <conditionalFormatting sqref="A8420">
    <cfRule type="cellIs" dxfId="415" priority="487" operator="equal">
      <formula>"Raster_Planungseinheiten"</formula>
    </cfRule>
    <cfRule type="cellIs" dxfId="414" priority="488" operator="equal">
      <formula>"Raster_UmweltVersorgung"</formula>
    </cfRule>
  </conditionalFormatting>
  <conditionalFormatting sqref="A8421">
    <cfRule type="cellIs" dxfId="413" priority="485" operator="equal">
      <formula>"Raster_Planungseinheiten"</formula>
    </cfRule>
    <cfRule type="cellIs" dxfId="412" priority="486" operator="equal">
      <formula>"Raster_UmweltVersorgung"</formula>
    </cfRule>
  </conditionalFormatting>
  <conditionalFormatting sqref="H8422:H8429">
    <cfRule type="cellIs" dxfId="411" priority="484" operator="equal">
      <formula>"nurGeometrie"</formula>
    </cfRule>
  </conditionalFormatting>
  <conditionalFormatting sqref="A8422">
    <cfRule type="cellIs" dxfId="410" priority="482" operator="equal">
      <formula>"Raster_Planungseinheiten"</formula>
    </cfRule>
    <cfRule type="cellIs" dxfId="409" priority="483" operator="equal">
      <formula>"Raster_UmweltVersorgung"</formula>
    </cfRule>
  </conditionalFormatting>
  <conditionalFormatting sqref="A8423">
    <cfRule type="cellIs" dxfId="408" priority="480" operator="equal">
      <formula>"Raster_Planungseinheiten"</formula>
    </cfRule>
    <cfRule type="cellIs" dxfId="407" priority="481" operator="equal">
      <formula>"Raster_UmweltVersorgung"</formula>
    </cfRule>
  </conditionalFormatting>
  <conditionalFormatting sqref="A8424">
    <cfRule type="cellIs" dxfId="406" priority="478" operator="equal">
      <formula>"Raster_Planungseinheiten"</formula>
    </cfRule>
    <cfRule type="cellIs" dxfId="405" priority="479" operator="equal">
      <formula>"Raster_UmweltVersorgung"</formula>
    </cfRule>
  </conditionalFormatting>
  <conditionalFormatting sqref="A8425">
    <cfRule type="cellIs" dxfId="404" priority="476" operator="equal">
      <formula>"Raster_Planungseinheiten"</formula>
    </cfRule>
    <cfRule type="cellIs" dxfId="403" priority="477" operator="equal">
      <formula>"Raster_UmweltVersorgung"</formula>
    </cfRule>
  </conditionalFormatting>
  <conditionalFormatting sqref="A8426">
    <cfRule type="cellIs" dxfId="402" priority="474" operator="equal">
      <formula>"Raster_Planungseinheiten"</formula>
    </cfRule>
    <cfRule type="cellIs" dxfId="401" priority="475" operator="equal">
      <formula>"Raster_UmweltVersorgung"</formula>
    </cfRule>
  </conditionalFormatting>
  <conditionalFormatting sqref="A8427">
    <cfRule type="cellIs" dxfId="400" priority="472" operator="equal">
      <formula>"Raster_Planungseinheiten"</formula>
    </cfRule>
    <cfRule type="cellIs" dxfId="399" priority="473" operator="equal">
      <formula>"Raster_UmweltVersorgung"</formula>
    </cfRule>
  </conditionalFormatting>
  <conditionalFormatting sqref="A8428">
    <cfRule type="cellIs" dxfId="398" priority="470" operator="equal">
      <formula>"Raster_Planungseinheiten"</formula>
    </cfRule>
    <cfRule type="cellIs" dxfId="397" priority="471" operator="equal">
      <formula>"Raster_UmweltVersorgung"</formula>
    </cfRule>
  </conditionalFormatting>
  <conditionalFormatting sqref="A8429">
    <cfRule type="cellIs" dxfId="396" priority="468" operator="equal">
      <formula>"Raster_Planungseinheiten"</formula>
    </cfRule>
    <cfRule type="cellIs" dxfId="395" priority="469" operator="equal">
      <formula>"Raster_UmweltVersorgung"</formula>
    </cfRule>
  </conditionalFormatting>
  <conditionalFormatting sqref="H8430">
    <cfRule type="cellIs" dxfId="394" priority="467" operator="equal">
      <formula>"nurGeometrie"</formula>
    </cfRule>
  </conditionalFormatting>
  <conditionalFormatting sqref="A8430">
    <cfRule type="cellIs" dxfId="393" priority="465" operator="equal">
      <formula>"Raster_Planungseinheiten"</formula>
    </cfRule>
    <cfRule type="cellIs" dxfId="392" priority="466" operator="equal">
      <formula>"Raster_UmweltVersorgung"</formula>
    </cfRule>
  </conditionalFormatting>
  <conditionalFormatting sqref="H8431">
    <cfRule type="cellIs" dxfId="391" priority="464" operator="equal">
      <formula>"nurGeometrie"</formula>
    </cfRule>
  </conditionalFormatting>
  <conditionalFormatting sqref="A8431">
    <cfRule type="cellIs" dxfId="390" priority="462" operator="equal">
      <formula>"Raster_Planungseinheiten"</formula>
    </cfRule>
    <cfRule type="cellIs" dxfId="389" priority="463" operator="equal">
      <formula>"Raster_UmweltVersorgung"</formula>
    </cfRule>
  </conditionalFormatting>
  <conditionalFormatting sqref="H8432:H8441">
    <cfRule type="cellIs" dxfId="388" priority="461" operator="equal">
      <formula>"nurGeometrie"</formula>
    </cfRule>
  </conditionalFormatting>
  <conditionalFormatting sqref="A8432">
    <cfRule type="cellIs" dxfId="387" priority="459" operator="equal">
      <formula>"Raster_Planungseinheiten"</formula>
    </cfRule>
    <cfRule type="cellIs" dxfId="386" priority="460" operator="equal">
      <formula>"Raster_UmweltVersorgung"</formula>
    </cfRule>
  </conditionalFormatting>
  <conditionalFormatting sqref="A8433">
    <cfRule type="cellIs" dxfId="385" priority="457" operator="equal">
      <formula>"Raster_Planungseinheiten"</formula>
    </cfRule>
    <cfRule type="cellIs" dxfId="384" priority="458" operator="equal">
      <formula>"Raster_UmweltVersorgung"</formula>
    </cfRule>
  </conditionalFormatting>
  <conditionalFormatting sqref="A8434">
    <cfRule type="cellIs" dxfId="383" priority="455" operator="equal">
      <formula>"Raster_Planungseinheiten"</formula>
    </cfRule>
    <cfRule type="cellIs" dxfId="382" priority="456" operator="equal">
      <formula>"Raster_UmweltVersorgung"</formula>
    </cfRule>
  </conditionalFormatting>
  <conditionalFormatting sqref="A8435">
    <cfRule type="cellIs" dxfId="381" priority="453" operator="equal">
      <formula>"Raster_Planungseinheiten"</formula>
    </cfRule>
    <cfRule type="cellIs" dxfId="380" priority="454" operator="equal">
      <formula>"Raster_UmweltVersorgung"</formula>
    </cfRule>
  </conditionalFormatting>
  <conditionalFormatting sqref="A8436">
    <cfRule type="cellIs" dxfId="379" priority="451" operator="equal">
      <formula>"Raster_Planungseinheiten"</formula>
    </cfRule>
    <cfRule type="cellIs" dxfId="378" priority="452" operator="equal">
      <formula>"Raster_UmweltVersorgung"</formula>
    </cfRule>
  </conditionalFormatting>
  <conditionalFormatting sqref="A8437">
    <cfRule type="cellIs" dxfId="377" priority="449" operator="equal">
      <formula>"Raster_Planungseinheiten"</formula>
    </cfRule>
    <cfRule type="cellIs" dxfId="376" priority="450" operator="equal">
      <formula>"Raster_UmweltVersorgung"</formula>
    </cfRule>
  </conditionalFormatting>
  <conditionalFormatting sqref="A8438">
    <cfRule type="cellIs" dxfId="375" priority="447" operator="equal">
      <formula>"Raster_Planungseinheiten"</formula>
    </cfRule>
    <cfRule type="cellIs" dxfId="374" priority="448" operator="equal">
      <formula>"Raster_UmweltVersorgung"</formula>
    </cfRule>
  </conditionalFormatting>
  <conditionalFormatting sqref="A8439">
    <cfRule type="cellIs" dxfId="373" priority="445" operator="equal">
      <formula>"Raster_Planungseinheiten"</formula>
    </cfRule>
    <cfRule type="cellIs" dxfId="372" priority="446" operator="equal">
      <formula>"Raster_UmweltVersorgung"</formula>
    </cfRule>
  </conditionalFormatting>
  <conditionalFormatting sqref="A8440:A8441">
    <cfRule type="cellIs" dxfId="371" priority="443" operator="equal">
      <formula>"Raster_Planungseinheiten"</formula>
    </cfRule>
    <cfRule type="cellIs" dxfId="370" priority="444" operator="equal">
      <formula>"Raster_UmweltVersorgung"</formula>
    </cfRule>
  </conditionalFormatting>
  <conditionalFormatting sqref="H8442">
    <cfRule type="cellIs" dxfId="369" priority="442" operator="equal">
      <formula>"nurGeometrie"</formula>
    </cfRule>
  </conditionalFormatting>
  <conditionalFormatting sqref="A8442">
    <cfRule type="cellIs" dxfId="368" priority="440" operator="equal">
      <formula>"Raster_Planungseinheiten"</formula>
    </cfRule>
    <cfRule type="cellIs" dxfId="367" priority="441" operator="equal">
      <formula>"Raster_UmweltVersorgung"</formula>
    </cfRule>
  </conditionalFormatting>
  <conditionalFormatting sqref="H8443">
    <cfRule type="cellIs" dxfId="366" priority="439" operator="equal">
      <formula>"nurGeometrie"</formula>
    </cfRule>
  </conditionalFormatting>
  <conditionalFormatting sqref="A8443">
    <cfRule type="cellIs" dxfId="365" priority="437" operator="equal">
      <formula>"Raster_Planungseinheiten"</formula>
    </cfRule>
    <cfRule type="cellIs" dxfId="364" priority="438" operator="equal">
      <formula>"Raster_UmweltVersorgung"</formula>
    </cfRule>
  </conditionalFormatting>
  <conditionalFormatting sqref="H8444">
    <cfRule type="cellIs" dxfId="363" priority="436" operator="equal">
      <formula>"nurGeometrie"</formula>
    </cfRule>
  </conditionalFormatting>
  <conditionalFormatting sqref="A8444">
    <cfRule type="cellIs" dxfId="362" priority="434" operator="equal">
      <formula>"Raster_Planungseinheiten"</formula>
    </cfRule>
    <cfRule type="cellIs" dxfId="361" priority="435" operator="equal">
      <formula>"Raster_UmweltVersorgung"</formula>
    </cfRule>
  </conditionalFormatting>
  <conditionalFormatting sqref="H8445">
    <cfRule type="cellIs" dxfId="360" priority="433" operator="equal">
      <formula>"nurGeometrie"</formula>
    </cfRule>
  </conditionalFormatting>
  <conditionalFormatting sqref="A8445">
    <cfRule type="cellIs" dxfId="359" priority="431" operator="equal">
      <formula>"Raster_Planungseinheiten"</formula>
    </cfRule>
    <cfRule type="cellIs" dxfId="358" priority="432" operator="equal">
      <formula>"Raster_UmweltVersorgung"</formula>
    </cfRule>
  </conditionalFormatting>
  <conditionalFormatting sqref="H8446">
    <cfRule type="cellIs" dxfId="357" priority="430" operator="equal">
      <formula>"nurGeometrie"</formula>
    </cfRule>
  </conditionalFormatting>
  <conditionalFormatting sqref="A8446">
    <cfRule type="cellIs" dxfId="356" priority="428" operator="equal">
      <formula>"Raster_Planungseinheiten"</formula>
    </cfRule>
    <cfRule type="cellIs" dxfId="355" priority="429" operator="equal">
      <formula>"Raster_UmweltVersorgung"</formula>
    </cfRule>
  </conditionalFormatting>
  <conditionalFormatting sqref="H8447">
    <cfRule type="cellIs" dxfId="354" priority="427" operator="equal">
      <formula>"nurGeometrie"</formula>
    </cfRule>
  </conditionalFormatting>
  <conditionalFormatting sqref="A8447">
    <cfRule type="cellIs" dxfId="353" priority="425" operator="equal">
      <formula>"Raster_Planungseinheiten"</formula>
    </cfRule>
    <cfRule type="cellIs" dxfId="352" priority="426" operator="equal">
      <formula>"Raster_UmweltVersorgung"</formula>
    </cfRule>
  </conditionalFormatting>
  <conditionalFormatting sqref="H8448">
    <cfRule type="cellIs" dxfId="351" priority="424" operator="equal">
      <formula>"nurGeometrie"</formula>
    </cfRule>
  </conditionalFormatting>
  <conditionalFormatting sqref="A8448">
    <cfRule type="cellIs" dxfId="350" priority="422" operator="equal">
      <formula>"Raster_Planungseinheiten"</formula>
    </cfRule>
    <cfRule type="cellIs" dxfId="349" priority="423" operator="equal">
      <formula>"Raster_UmweltVersorgung"</formula>
    </cfRule>
  </conditionalFormatting>
  <conditionalFormatting sqref="H8449">
    <cfRule type="cellIs" dxfId="348" priority="421" operator="equal">
      <formula>"nurGeometrie"</formula>
    </cfRule>
  </conditionalFormatting>
  <conditionalFormatting sqref="A8449">
    <cfRule type="cellIs" dxfId="347" priority="419" operator="equal">
      <formula>"Raster_Planungseinheiten"</formula>
    </cfRule>
    <cfRule type="cellIs" dxfId="346" priority="420" operator="equal">
      <formula>"Raster_UmweltVersorgung"</formula>
    </cfRule>
  </conditionalFormatting>
  <conditionalFormatting sqref="H8450">
    <cfRule type="cellIs" dxfId="345" priority="418" operator="equal">
      <formula>"nurGeometrie"</formula>
    </cfRule>
  </conditionalFormatting>
  <conditionalFormatting sqref="A8450">
    <cfRule type="cellIs" dxfId="344" priority="416" operator="equal">
      <formula>"Raster_Planungseinheiten"</formula>
    </cfRule>
    <cfRule type="cellIs" dxfId="343" priority="417" operator="equal">
      <formula>"Raster_UmweltVersorgung"</formula>
    </cfRule>
  </conditionalFormatting>
  <conditionalFormatting sqref="H8451">
    <cfRule type="cellIs" dxfId="342" priority="415" operator="equal">
      <formula>"nurGeometrie"</formula>
    </cfRule>
  </conditionalFormatting>
  <conditionalFormatting sqref="A8451">
    <cfRule type="cellIs" dxfId="341" priority="413" operator="equal">
      <formula>"Raster_Planungseinheiten"</formula>
    </cfRule>
    <cfRule type="cellIs" dxfId="340" priority="414" operator="equal">
      <formula>"Raster_UmweltVersorgung"</formula>
    </cfRule>
  </conditionalFormatting>
  <conditionalFormatting sqref="H8452">
    <cfRule type="cellIs" dxfId="339" priority="412" operator="equal">
      <formula>"nurGeometrie"</formula>
    </cfRule>
  </conditionalFormatting>
  <conditionalFormatting sqref="A8452">
    <cfRule type="cellIs" dxfId="338" priority="410" operator="equal">
      <formula>"Raster_Planungseinheiten"</formula>
    </cfRule>
    <cfRule type="cellIs" dxfId="337" priority="411" operator="equal">
      <formula>"Raster_UmweltVersorgung"</formula>
    </cfRule>
  </conditionalFormatting>
  <conditionalFormatting sqref="H8453">
    <cfRule type="cellIs" dxfId="336" priority="409" operator="equal">
      <formula>"nurGeometrie"</formula>
    </cfRule>
  </conditionalFormatting>
  <conditionalFormatting sqref="A8453">
    <cfRule type="cellIs" dxfId="335" priority="407" operator="equal">
      <formula>"Raster_Planungseinheiten"</formula>
    </cfRule>
    <cfRule type="cellIs" dxfId="334" priority="408" operator="equal">
      <formula>"Raster_UmweltVersorgung"</formula>
    </cfRule>
  </conditionalFormatting>
  <conditionalFormatting sqref="H8454">
    <cfRule type="cellIs" dxfId="333" priority="406" operator="equal">
      <formula>"nurGeometrie"</formula>
    </cfRule>
  </conditionalFormatting>
  <conditionalFormatting sqref="A8454">
    <cfRule type="cellIs" dxfId="332" priority="404" operator="equal">
      <formula>"Raster_Planungseinheiten"</formula>
    </cfRule>
    <cfRule type="cellIs" dxfId="331" priority="405" operator="equal">
      <formula>"Raster_UmweltVersorgung"</formula>
    </cfRule>
  </conditionalFormatting>
  <conditionalFormatting sqref="H8455">
    <cfRule type="cellIs" dxfId="330" priority="403" operator="equal">
      <formula>"nurGeometrie"</formula>
    </cfRule>
  </conditionalFormatting>
  <conditionalFormatting sqref="A8455">
    <cfRule type="cellIs" dxfId="329" priority="401" operator="equal">
      <formula>"Raster_Planungseinheiten"</formula>
    </cfRule>
    <cfRule type="cellIs" dxfId="328" priority="402" operator="equal">
      <formula>"Raster_UmweltVersorgung"</formula>
    </cfRule>
  </conditionalFormatting>
  <conditionalFormatting sqref="H8456">
    <cfRule type="cellIs" dxfId="327" priority="400" operator="equal">
      <formula>"nurGeometrie"</formula>
    </cfRule>
  </conditionalFormatting>
  <conditionalFormatting sqref="A8456">
    <cfRule type="cellIs" dxfId="326" priority="398" operator="equal">
      <formula>"Raster_Planungseinheiten"</formula>
    </cfRule>
    <cfRule type="cellIs" dxfId="325" priority="399" operator="equal">
      <formula>"Raster_UmweltVersorgung"</formula>
    </cfRule>
  </conditionalFormatting>
  <conditionalFormatting sqref="H8457">
    <cfRule type="cellIs" dxfId="324" priority="397" operator="equal">
      <formula>"nurGeometrie"</formula>
    </cfRule>
  </conditionalFormatting>
  <conditionalFormatting sqref="A8457">
    <cfRule type="cellIs" dxfId="323" priority="395" operator="equal">
      <formula>"Raster_Planungseinheiten"</formula>
    </cfRule>
    <cfRule type="cellIs" dxfId="322" priority="396" operator="equal">
      <formula>"Raster_UmweltVersorgung"</formula>
    </cfRule>
  </conditionalFormatting>
  <conditionalFormatting sqref="H8458">
    <cfRule type="cellIs" dxfId="321" priority="394" operator="equal">
      <formula>"nurGeometrie"</formula>
    </cfRule>
  </conditionalFormatting>
  <conditionalFormatting sqref="A8458">
    <cfRule type="cellIs" dxfId="320" priority="392" operator="equal">
      <formula>"Raster_Planungseinheiten"</formula>
    </cfRule>
    <cfRule type="cellIs" dxfId="319" priority="393" operator="equal">
      <formula>"Raster_UmweltVersorgung"</formula>
    </cfRule>
  </conditionalFormatting>
  <conditionalFormatting sqref="H8459">
    <cfRule type="cellIs" dxfId="318" priority="391" operator="equal">
      <formula>"nurGeometrie"</formula>
    </cfRule>
  </conditionalFormatting>
  <conditionalFormatting sqref="A8459">
    <cfRule type="cellIs" dxfId="317" priority="389" operator="equal">
      <formula>"Raster_Planungseinheiten"</formula>
    </cfRule>
    <cfRule type="cellIs" dxfId="316" priority="390" operator="equal">
      <formula>"Raster_UmweltVersorgung"</formula>
    </cfRule>
  </conditionalFormatting>
  <conditionalFormatting sqref="H8460">
    <cfRule type="cellIs" dxfId="315" priority="388" operator="equal">
      <formula>"nurGeometrie"</formula>
    </cfRule>
  </conditionalFormatting>
  <conditionalFormatting sqref="A8460">
    <cfRule type="cellIs" dxfId="314" priority="386" operator="equal">
      <formula>"Raster_Planungseinheiten"</formula>
    </cfRule>
    <cfRule type="cellIs" dxfId="313" priority="387" operator="equal">
      <formula>"Raster_UmweltVersorgung"</formula>
    </cfRule>
  </conditionalFormatting>
  <conditionalFormatting sqref="H8461">
    <cfRule type="cellIs" dxfId="312" priority="385" operator="equal">
      <formula>"nurGeometrie"</formula>
    </cfRule>
  </conditionalFormatting>
  <conditionalFormatting sqref="A8461">
    <cfRule type="cellIs" dxfId="311" priority="383" operator="equal">
      <formula>"Raster_Planungseinheiten"</formula>
    </cfRule>
    <cfRule type="cellIs" dxfId="310" priority="384" operator="equal">
      <formula>"Raster_UmweltVersorgung"</formula>
    </cfRule>
  </conditionalFormatting>
  <conditionalFormatting sqref="H8462">
    <cfRule type="cellIs" dxfId="309" priority="382" operator="equal">
      <formula>"nurGeometrie"</formula>
    </cfRule>
  </conditionalFormatting>
  <conditionalFormatting sqref="A8462">
    <cfRule type="cellIs" dxfId="308" priority="380" operator="equal">
      <formula>"Raster_Planungseinheiten"</formula>
    </cfRule>
    <cfRule type="cellIs" dxfId="307" priority="381" operator="equal">
      <formula>"Raster_UmweltVersorgung"</formula>
    </cfRule>
  </conditionalFormatting>
  <conditionalFormatting sqref="H8463">
    <cfRule type="cellIs" dxfId="306" priority="379" operator="equal">
      <formula>"nurGeometrie"</formula>
    </cfRule>
  </conditionalFormatting>
  <conditionalFormatting sqref="A8463">
    <cfRule type="cellIs" dxfId="305" priority="377" operator="equal">
      <formula>"Raster_Planungseinheiten"</formula>
    </cfRule>
    <cfRule type="cellIs" dxfId="304" priority="378" operator="equal">
      <formula>"Raster_UmweltVersorgung"</formula>
    </cfRule>
  </conditionalFormatting>
  <conditionalFormatting sqref="H8464">
    <cfRule type="cellIs" dxfId="303" priority="376" operator="equal">
      <formula>"nurGeometrie"</formula>
    </cfRule>
  </conditionalFormatting>
  <conditionalFormatting sqref="A8464">
    <cfRule type="cellIs" dxfId="302" priority="374" operator="equal">
      <formula>"Raster_Planungseinheiten"</formula>
    </cfRule>
    <cfRule type="cellIs" dxfId="301" priority="375" operator="equal">
      <formula>"Raster_UmweltVersorgung"</formula>
    </cfRule>
  </conditionalFormatting>
  <conditionalFormatting sqref="H8465">
    <cfRule type="cellIs" dxfId="300" priority="373" operator="equal">
      <formula>"nurGeometrie"</formula>
    </cfRule>
  </conditionalFormatting>
  <conditionalFormatting sqref="A8465">
    <cfRule type="cellIs" dxfId="299" priority="371" operator="equal">
      <formula>"Raster_Planungseinheiten"</formula>
    </cfRule>
    <cfRule type="cellIs" dxfId="298" priority="372" operator="equal">
      <formula>"Raster_UmweltVersorgung"</formula>
    </cfRule>
  </conditionalFormatting>
  <conditionalFormatting sqref="H8466">
    <cfRule type="cellIs" dxfId="297" priority="370" operator="equal">
      <formula>"nurGeometrie"</formula>
    </cfRule>
  </conditionalFormatting>
  <conditionalFormatting sqref="A8466">
    <cfRule type="cellIs" dxfId="296" priority="368" operator="equal">
      <formula>"Raster_Planungseinheiten"</formula>
    </cfRule>
    <cfRule type="cellIs" dxfId="295" priority="369" operator="equal">
      <formula>"Raster_UmweltVersorgung"</formula>
    </cfRule>
  </conditionalFormatting>
  <conditionalFormatting sqref="H8467">
    <cfRule type="cellIs" dxfId="294" priority="367" operator="equal">
      <formula>"nurGeometrie"</formula>
    </cfRule>
  </conditionalFormatting>
  <conditionalFormatting sqref="A8467">
    <cfRule type="cellIs" dxfId="293" priority="365" operator="equal">
      <formula>"Raster_Planungseinheiten"</formula>
    </cfRule>
    <cfRule type="cellIs" dxfId="292" priority="366" operator="equal">
      <formula>"Raster_UmweltVersorgung"</formula>
    </cfRule>
  </conditionalFormatting>
  <conditionalFormatting sqref="H8468">
    <cfRule type="cellIs" dxfId="291" priority="364" operator="equal">
      <formula>"nurGeometrie"</formula>
    </cfRule>
  </conditionalFormatting>
  <conditionalFormatting sqref="A8468">
    <cfRule type="cellIs" dxfId="290" priority="362" operator="equal">
      <formula>"Raster_Planungseinheiten"</formula>
    </cfRule>
    <cfRule type="cellIs" dxfId="289" priority="363" operator="equal">
      <formula>"Raster_UmweltVersorgung"</formula>
    </cfRule>
  </conditionalFormatting>
  <conditionalFormatting sqref="H8469">
    <cfRule type="cellIs" dxfId="288" priority="361" operator="equal">
      <formula>"nurGeometrie"</formula>
    </cfRule>
  </conditionalFormatting>
  <conditionalFormatting sqref="A8469">
    <cfRule type="cellIs" dxfId="287" priority="359" operator="equal">
      <formula>"Raster_Planungseinheiten"</formula>
    </cfRule>
    <cfRule type="cellIs" dxfId="286" priority="360" operator="equal">
      <formula>"Raster_UmweltVersorgung"</formula>
    </cfRule>
  </conditionalFormatting>
  <conditionalFormatting sqref="H8470">
    <cfRule type="cellIs" dxfId="285" priority="358" operator="equal">
      <formula>"nurGeometrie"</formula>
    </cfRule>
  </conditionalFormatting>
  <conditionalFormatting sqref="A8470">
    <cfRule type="cellIs" dxfId="284" priority="356" operator="equal">
      <formula>"Raster_Planungseinheiten"</formula>
    </cfRule>
    <cfRule type="cellIs" dxfId="283" priority="357" operator="equal">
      <formula>"Raster_UmweltVersorgung"</formula>
    </cfRule>
  </conditionalFormatting>
  <conditionalFormatting sqref="H8471">
    <cfRule type="cellIs" dxfId="282" priority="355" operator="equal">
      <formula>"nurGeometrie"</formula>
    </cfRule>
  </conditionalFormatting>
  <conditionalFormatting sqref="A8471">
    <cfRule type="cellIs" dxfId="281" priority="353" operator="equal">
      <formula>"Raster_Planungseinheiten"</formula>
    </cfRule>
    <cfRule type="cellIs" dxfId="280" priority="354" operator="equal">
      <formula>"Raster_UmweltVersorgung"</formula>
    </cfRule>
  </conditionalFormatting>
  <conditionalFormatting sqref="H8472">
    <cfRule type="cellIs" dxfId="279" priority="352" operator="equal">
      <formula>"nurGeometrie"</formula>
    </cfRule>
  </conditionalFormatting>
  <conditionalFormatting sqref="A8472">
    <cfRule type="cellIs" dxfId="278" priority="350" operator="equal">
      <formula>"Raster_Planungseinheiten"</formula>
    </cfRule>
    <cfRule type="cellIs" dxfId="277" priority="351" operator="equal">
      <formula>"Raster_UmweltVersorgung"</formula>
    </cfRule>
  </conditionalFormatting>
  <conditionalFormatting sqref="H8473">
    <cfRule type="cellIs" dxfId="276" priority="349" operator="equal">
      <formula>"nurGeometrie"</formula>
    </cfRule>
  </conditionalFormatting>
  <conditionalFormatting sqref="A8473">
    <cfRule type="cellIs" dxfId="275" priority="347" operator="equal">
      <formula>"Raster_Planungseinheiten"</formula>
    </cfRule>
    <cfRule type="cellIs" dxfId="274" priority="348" operator="equal">
      <formula>"Raster_UmweltVersorgung"</formula>
    </cfRule>
  </conditionalFormatting>
  <conditionalFormatting sqref="H8474">
    <cfRule type="cellIs" dxfId="273" priority="346" operator="equal">
      <formula>"nurGeometrie"</formula>
    </cfRule>
  </conditionalFormatting>
  <conditionalFormatting sqref="A8474">
    <cfRule type="cellIs" dxfId="272" priority="344" operator="equal">
      <formula>"Raster_Planungseinheiten"</formula>
    </cfRule>
    <cfRule type="cellIs" dxfId="271" priority="345" operator="equal">
      <formula>"Raster_UmweltVersorgung"</formula>
    </cfRule>
  </conditionalFormatting>
  <conditionalFormatting sqref="H8475">
    <cfRule type="cellIs" dxfId="270" priority="343" operator="equal">
      <formula>"nurGeometrie"</formula>
    </cfRule>
  </conditionalFormatting>
  <conditionalFormatting sqref="A8475">
    <cfRule type="cellIs" dxfId="269" priority="341" operator="equal">
      <formula>"Raster_Planungseinheiten"</formula>
    </cfRule>
    <cfRule type="cellIs" dxfId="268" priority="342" operator="equal">
      <formula>"Raster_UmweltVersorgung"</formula>
    </cfRule>
  </conditionalFormatting>
  <conditionalFormatting sqref="H8476">
    <cfRule type="cellIs" dxfId="267" priority="340" operator="equal">
      <formula>"nurGeometrie"</formula>
    </cfRule>
  </conditionalFormatting>
  <conditionalFormatting sqref="A8476">
    <cfRule type="cellIs" dxfId="266" priority="338" operator="equal">
      <formula>"Raster_Planungseinheiten"</formula>
    </cfRule>
    <cfRule type="cellIs" dxfId="265" priority="339" operator="equal">
      <formula>"Raster_UmweltVersorgung"</formula>
    </cfRule>
  </conditionalFormatting>
  <conditionalFormatting sqref="H8477">
    <cfRule type="cellIs" dxfId="264" priority="337" operator="equal">
      <formula>"nurGeometrie"</formula>
    </cfRule>
  </conditionalFormatting>
  <conditionalFormatting sqref="A8477">
    <cfRule type="cellIs" dxfId="263" priority="335" operator="equal">
      <formula>"Raster_Planungseinheiten"</formula>
    </cfRule>
    <cfRule type="cellIs" dxfId="262" priority="336" operator="equal">
      <formula>"Raster_UmweltVersorgung"</formula>
    </cfRule>
  </conditionalFormatting>
  <conditionalFormatting sqref="H8478">
    <cfRule type="cellIs" dxfId="261" priority="334" operator="equal">
      <formula>"nurGeometrie"</formula>
    </cfRule>
  </conditionalFormatting>
  <conditionalFormatting sqref="A8478">
    <cfRule type="cellIs" dxfId="260" priority="332" operator="equal">
      <formula>"Raster_Planungseinheiten"</formula>
    </cfRule>
    <cfRule type="cellIs" dxfId="259" priority="333" operator="equal">
      <formula>"Raster_UmweltVersorgung"</formula>
    </cfRule>
  </conditionalFormatting>
  <conditionalFormatting sqref="H8479">
    <cfRule type="cellIs" dxfId="258" priority="331" operator="equal">
      <formula>"nurGeometrie"</formula>
    </cfRule>
  </conditionalFormatting>
  <conditionalFormatting sqref="A8479">
    <cfRule type="cellIs" dxfId="257" priority="329" operator="equal">
      <formula>"Raster_Planungseinheiten"</formula>
    </cfRule>
    <cfRule type="cellIs" dxfId="256" priority="330" operator="equal">
      <formula>"Raster_UmweltVersorgung"</formula>
    </cfRule>
  </conditionalFormatting>
  <conditionalFormatting sqref="H8480">
    <cfRule type="cellIs" dxfId="255" priority="328" operator="equal">
      <formula>"nurGeometrie"</formula>
    </cfRule>
  </conditionalFormatting>
  <conditionalFormatting sqref="A8480">
    <cfRule type="cellIs" dxfId="254" priority="326" operator="equal">
      <formula>"Raster_Planungseinheiten"</formula>
    </cfRule>
    <cfRule type="cellIs" dxfId="253" priority="327" operator="equal">
      <formula>"Raster_UmweltVersorgung"</formula>
    </cfRule>
  </conditionalFormatting>
  <conditionalFormatting sqref="H8481">
    <cfRule type="cellIs" dxfId="252" priority="325" operator="equal">
      <formula>"nurGeometrie"</formula>
    </cfRule>
  </conditionalFormatting>
  <conditionalFormatting sqref="A8481">
    <cfRule type="cellIs" dxfId="251" priority="323" operator="equal">
      <formula>"Raster_Planungseinheiten"</formula>
    </cfRule>
    <cfRule type="cellIs" dxfId="250" priority="324" operator="equal">
      <formula>"Raster_UmweltVersorgung"</formula>
    </cfRule>
  </conditionalFormatting>
  <conditionalFormatting sqref="H8482">
    <cfRule type="cellIs" dxfId="249" priority="322" operator="equal">
      <formula>"nurGeometrie"</formula>
    </cfRule>
  </conditionalFormatting>
  <conditionalFormatting sqref="A8482">
    <cfRule type="cellIs" dxfId="248" priority="320" operator="equal">
      <formula>"Raster_Planungseinheiten"</formula>
    </cfRule>
    <cfRule type="cellIs" dxfId="247" priority="321" operator="equal">
      <formula>"Raster_UmweltVersorgung"</formula>
    </cfRule>
  </conditionalFormatting>
  <conditionalFormatting sqref="H8483">
    <cfRule type="cellIs" dxfId="246" priority="319" operator="equal">
      <formula>"nurGeometrie"</formula>
    </cfRule>
  </conditionalFormatting>
  <conditionalFormatting sqref="A8483">
    <cfRule type="cellIs" dxfId="245" priority="317" operator="equal">
      <formula>"Raster_Planungseinheiten"</formula>
    </cfRule>
    <cfRule type="cellIs" dxfId="244" priority="318" operator="equal">
      <formula>"Raster_UmweltVersorgung"</formula>
    </cfRule>
  </conditionalFormatting>
  <conditionalFormatting sqref="H8484">
    <cfRule type="cellIs" dxfId="243" priority="316" operator="equal">
      <formula>"nurGeometrie"</formula>
    </cfRule>
  </conditionalFormatting>
  <conditionalFormatting sqref="A8484">
    <cfRule type="cellIs" dxfId="242" priority="314" operator="equal">
      <formula>"Raster_Planungseinheiten"</formula>
    </cfRule>
    <cfRule type="cellIs" dxfId="241" priority="315" operator="equal">
      <formula>"Raster_UmweltVersorgung"</formula>
    </cfRule>
  </conditionalFormatting>
  <conditionalFormatting sqref="H8485">
    <cfRule type="cellIs" dxfId="240" priority="313" operator="equal">
      <formula>"nurGeometrie"</formula>
    </cfRule>
  </conditionalFormatting>
  <conditionalFormatting sqref="A8485">
    <cfRule type="cellIs" dxfId="239" priority="311" operator="equal">
      <formula>"Raster_Planungseinheiten"</formula>
    </cfRule>
    <cfRule type="cellIs" dxfId="238" priority="312" operator="equal">
      <formula>"Raster_UmweltVersorgung"</formula>
    </cfRule>
  </conditionalFormatting>
  <conditionalFormatting sqref="H8486">
    <cfRule type="cellIs" dxfId="237" priority="310" operator="equal">
      <formula>"nurGeometrie"</formula>
    </cfRule>
  </conditionalFormatting>
  <conditionalFormatting sqref="A8486">
    <cfRule type="cellIs" dxfId="236" priority="308" operator="equal">
      <formula>"Raster_Planungseinheiten"</formula>
    </cfRule>
    <cfRule type="cellIs" dxfId="235" priority="309" operator="equal">
      <formula>"Raster_UmweltVersorgung"</formula>
    </cfRule>
  </conditionalFormatting>
  <conditionalFormatting sqref="H8487">
    <cfRule type="cellIs" dxfId="234" priority="307" operator="equal">
      <formula>"nurGeometrie"</formula>
    </cfRule>
  </conditionalFormatting>
  <conditionalFormatting sqref="A8487">
    <cfRule type="cellIs" dxfId="233" priority="305" operator="equal">
      <formula>"Raster_Planungseinheiten"</formula>
    </cfRule>
    <cfRule type="cellIs" dxfId="232" priority="306" operator="equal">
      <formula>"Raster_UmweltVersorgung"</formula>
    </cfRule>
  </conditionalFormatting>
  <conditionalFormatting sqref="H8488">
    <cfRule type="cellIs" dxfId="231" priority="304" operator="equal">
      <formula>"nurGeometrie"</formula>
    </cfRule>
  </conditionalFormatting>
  <conditionalFormatting sqref="A8488">
    <cfRule type="cellIs" dxfId="230" priority="302" operator="equal">
      <formula>"Raster_Planungseinheiten"</formula>
    </cfRule>
    <cfRule type="cellIs" dxfId="229" priority="303" operator="equal">
      <formula>"Raster_UmweltVersorgung"</formula>
    </cfRule>
  </conditionalFormatting>
  <conditionalFormatting sqref="H8489">
    <cfRule type="cellIs" dxfId="228" priority="301" operator="equal">
      <formula>"nurGeometrie"</formula>
    </cfRule>
  </conditionalFormatting>
  <conditionalFormatting sqref="A8489">
    <cfRule type="cellIs" dxfId="227" priority="299" operator="equal">
      <formula>"Raster_Planungseinheiten"</formula>
    </cfRule>
    <cfRule type="cellIs" dxfId="226" priority="300" operator="equal">
      <formula>"Raster_UmweltVersorgung"</formula>
    </cfRule>
  </conditionalFormatting>
  <conditionalFormatting sqref="H8490">
    <cfRule type="cellIs" dxfId="225" priority="298" operator="equal">
      <formula>"nurGeometrie"</formula>
    </cfRule>
  </conditionalFormatting>
  <conditionalFormatting sqref="A8490">
    <cfRule type="cellIs" dxfId="224" priority="296" operator="equal">
      <formula>"Raster_Planungseinheiten"</formula>
    </cfRule>
    <cfRule type="cellIs" dxfId="223" priority="297" operator="equal">
      <formula>"Raster_UmweltVersorgung"</formula>
    </cfRule>
  </conditionalFormatting>
  <conditionalFormatting sqref="H8491">
    <cfRule type="cellIs" dxfId="222" priority="295" operator="equal">
      <formula>"nurGeometrie"</formula>
    </cfRule>
  </conditionalFormatting>
  <conditionalFormatting sqref="A8491">
    <cfRule type="cellIs" dxfId="221" priority="293" operator="equal">
      <formula>"Raster_Planungseinheiten"</formula>
    </cfRule>
    <cfRule type="cellIs" dxfId="220" priority="294" operator="equal">
      <formula>"Raster_UmweltVersorgung"</formula>
    </cfRule>
  </conditionalFormatting>
  <conditionalFormatting sqref="H8492">
    <cfRule type="cellIs" dxfId="219" priority="292" operator="equal">
      <formula>"nurGeometrie"</formula>
    </cfRule>
  </conditionalFormatting>
  <conditionalFormatting sqref="A8492">
    <cfRule type="cellIs" dxfId="218" priority="290" operator="equal">
      <formula>"Raster_Planungseinheiten"</formula>
    </cfRule>
    <cfRule type="cellIs" dxfId="217" priority="291" operator="equal">
      <formula>"Raster_UmweltVersorgung"</formula>
    </cfRule>
  </conditionalFormatting>
  <conditionalFormatting sqref="H8493">
    <cfRule type="cellIs" dxfId="216" priority="289" operator="equal">
      <formula>"nurGeometrie"</formula>
    </cfRule>
  </conditionalFormatting>
  <conditionalFormatting sqref="A8493">
    <cfRule type="cellIs" dxfId="215" priority="287" operator="equal">
      <formula>"Raster_Planungseinheiten"</formula>
    </cfRule>
    <cfRule type="cellIs" dxfId="214" priority="288" operator="equal">
      <formula>"Raster_UmweltVersorgung"</formula>
    </cfRule>
  </conditionalFormatting>
  <conditionalFormatting sqref="H8494">
    <cfRule type="cellIs" dxfId="213" priority="286" operator="equal">
      <formula>"nurGeometrie"</formula>
    </cfRule>
  </conditionalFormatting>
  <conditionalFormatting sqref="A8494">
    <cfRule type="cellIs" dxfId="212" priority="284" operator="equal">
      <formula>"Raster_Planungseinheiten"</formula>
    </cfRule>
    <cfRule type="cellIs" dxfId="211" priority="285" operator="equal">
      <formula>"Raster_UmweltVersorgung"</formula>
    </cfRule>
  </conditionalFormatting>
  <conditionalFormatting sqref="H8495">
    <cfRule type="cellIs" dxfId="210" priority="283" operator="equal">
      <formula>"nurGeometrie"</formula>
    </cfRule>
  </conditionalFormatting>
  <conditionalFormatting sqref="A8495">
    <cfRule type="cellIs" dxfId="209" priority="281" operator="equal">
      <formula>"Raster_Planungseinheiten"</formula>
    </cfRule>
    <cfRule type="cellIs" dxfId="208" priority="282" operator="equal">
      <formula>"Raster_UmweltVersorgung"</formula>
    </cfRule>
  </conditionalFormatting>
  <conditionalFormatting sqref="H8496">
    <cfRule type="cellIs" dxfId="207" priority="280" operator="equal">
      <formula>"nurGeometrie"</formula>
    </cfRule>
  </conditionalFormatting>
  <conditionalFormatting sqref="A8496">
    <cfRule type="cellIs" dxfId="206" priority="278" operator="equal">
      <formula>"Raster_Planungseinheiten"</formula>
    </cfRule>
    <cfRule type="cellIs" dxfId="205" priority="279" operator="equal">
      <formula>"Raster_UmweltVersorgung"</formula>
    </cfRule>
  </conditionalFormatting>
  <conditionalFormatting sqref="H8497">
    <cfRule type="cellIs" dxfId="204" priority="277" operator="equal">
      <formula>"nurGeometrie"</formula>
    </cfRule>
  </conditionalFormatting>
  <conditionalFormatting sqref="A8497">
    <cfRule type="cellIs" dxfId="203" priority="275" operator="equal">
      <formula>"Raster_Planungseinheiten"</formula>
    </cfRule>
    <cfRule type="cellIs" dxfId="202" priority="276" operator="equal">
      <formula>"Raster_UmweltVersorgung"</formula>
    </cfRule>
  </conditionalFormatting>
  <conditionalFormatting sqref="H8498">
    <cfRule type="cellIs" dxfId="201" priority="274" operator="equal">
      <formula>"nurGeometrie"</formula>
    </cfRule>
  </conditionalFormatting>
  <conditionalFormatting sqref="A8498">
    <cfRule type="cellIs" dxfId="200" priority="272" operator="equal">
      <formula>"Raster_Planungseinheiten"</formula>
    </cfRule>
    <cfRule type="cellIs" dxfId="199" priority="273" operator="equal">
      <formula>"Raster_UmweltVersorgung"</formula>
    </cfRule>
  </conditionalFormatting>
  <conditionalFormatting sqref="H8499">
    <cfRule type="cellIs" dxfId="198" priority="271" operator="equal">
      <formula>"nurGeometrie"</formula>
    </cfRule>
  </conditionalFormatting>
  <conditionalFormatting sqref="A8499">
    <cfRule type="cellIs" dxfId="197" priority="269" operator="equal">
      <formula>"Raster_Planungseinheiten"</formula>
    </cfRule>
    <cfRule type="cellIs" dxfId="196" priority="270" operator="equal">
      <formula>"Raster_UmweltVersorgung"</formula>
    </cfRule>
  </conditionalFormatting>
  <conditionalFormatting sqref="H8500">
    <cfRule type="cellIs" dxfId="195" priority="268" operator="equal">
      <formula>"nurGeometrie"</formula>
    </cfRule>
  </conditionalFormatting>
  <conditionalFormatting sqref="A8500">
    <cfRule type="cellIs" dxfId="194" priority="266" operator="equal">
      <formula>"Raster_Planungseinheiten"</formula>
    </cfRule>
    <cfRule type="cellIs" dxfId="193" priority="267" operator="equal">
      <formula>"Raster_UmweltVersorgung"</formula>
    </cfRule>
  </conditionalFormatting>
  <conditionalFormatting sqref="H8501">
    <cfRule type="cellIs" dxfId="192" priority="265" operator="equal">
      <formula>"nurGeometrie"</formula>
    </cfRule>
  </conditionalFormatting>
  <conditionalFormatting sqref="A8501">
    <cfRule type="cellIs" dxfId="191" priority="263" operator="equal">
      <formula>"Raster_Planungseinheiten"</formula>
    </cfRule>
    <cfRule type="cellIs" dxfId="190" priority="264" operator="equal">
      <formula>"Raster_UmweltVersorgung"</formula>
    </cfRule>
  </conditionalFormatting>
  <conditionalFormatting sqref="H8502">
    <cfRule type="cellIs" dxfId="189" priority="262" operator="equal">
      <formula>"nurGeometrie"</formula>
    </cfRule>
  </conditionalFormatting>
  <conditionalFormatting sqref="A8502">
    <cfRule type="cellIs" dxfId="188" priority="260" operator="equal">
      <formula>"Raster_Planungseinheiten"</formula>
    </cfRule>
    <cfRule type="cellIs" dxfId="187" priority="261" operator="equal">
      <formula>"Raster_UmweltVersorgung"</formula>
    </cfRule>
  </conditionalFormatting>
  <conditionalFormatting sqref="H8503">
    <cfRule type="cellIs" dxfId="186" priority="259" operator="equal">
      <formula>"nurGeometrie"</formula>
    </cfRule>
  </conditionalFormatting>
  <conditionalFormatting sqref="A8503">
    <cfRule type="cellIs" dxfId="185" priority="257" operator="equal">
      <formula>"Raster_Planungseinheiten"</formula>
    </cfRule>
    <cfRule type="cellIs" dxfId="184" priority="258" operator="equal">
      <formula>"Raster_UmweltVersorgung"</formula>
    </cfRule>
  </conditionalFormatting>
  <conditionalFormatting sqref="H8504">
    <cfRule type="cellIs" dxfId="183" priority="256" operator="equal">
      <formula>"nurGeometrie"</formula>
    </cfRule>
  </conditionalFormatting>
  <conditionalFormatting sqref="A8504">
    <cfRule type="cellIs" dxfId="182" priority="254" operator="equal">
      <formula>"Raster_Planungseinheiten"</formula>
    </cfRule>
    <cfRule type="cellIs" dxfId="181" priority="255" operator="equal">
      <formula>"Raster_UmweltVersorgung"</formula>
    </cfRule>
  </conditionalFormatting>
  <conditionalFormatting sqref="H8505">
    <cfRule type="cellIs" dxfId="180" priority="253" operator="equal">
      <formula>"nurGeometrie"</formula>
    </cfRule>
  </conditionalFormatting>
  <conditionalFormatting sqref="A8505">
    <cfRule type="cellIs" dxfId="179" priority="251" operator="equal">
      <formula>"Raster_Planungseinheiten"</formula>
    </cfRule>
    <cfRule type="cellIs" dxfId="178" priority="252" operator="equal">
      <formula>"Raster_UmweltVersorgung"</formula>
    </cfRule>
  </conditionalFormatting>
  <conditionalFormatting sqref="H8506">
    <cfRule type="cellIs" dxfId="177" priority="250" operator="equal">
      <formula>"nurGeometrie"</formula>
    </cfRule>
  </conditionalFormatting>
  <conditionalFormatting sqref="A8506">
    <cfRule type="cellIs" dxfId="176" priority="248" operator="equal">
      <formula>"Raster_Planungseinheiten"</formula>
    </cfRule>
    <cfRule type="cellIs" dxfId="175" priority="249" operator="equal">
      <formula>"Raster_UmweltVersorgung"</formula>
    </cfRule>
  </conditionalFormatting>
  <conditionalFormatting sqref="H8507:H8518">
    <cfRule type="cellIs" dxfId="174" priority="205" operator="equal">
      <formula>"nurGeometrie"</formula>
    </cfRule>
  </conditionalFormatting>
  <conditionalFormatting sqref="A8507:A8515">
    <cfRule type="cellIs" dxfId="173" priority="203" operator="equal">
      <formula>"Raster_Planungseinheiten"</formula>
    </cfRule>
    <cfRule type="cellIs" dxfId="172" priority="204" operator="equal">
      <formula>"Raster_UmweltVersorgung"</formula>
    </cfRule>
  </conditionalFormatting>
  <conditionalFormatting sqref="A8516">
    <cfRule type="cellIs" dxfId="171" priority="201" operator="equal">
      <formula>"Raster_Planungseinheiten"</formula>
    </cfRule>
    <cfRule type="cellIs" dxfId="170" priority="202" operator="equal">
      <formula>"Raster_UmweltVersorgung"</formula>
    </cfRule>
  </conditionalFormatting>
  <conditionalFormatting sqref="A8517">
    <cfRule type="cellIs" dxfId="169" priority="199" operator="equal">
      <formula>"Raster_Planungseinheiten"</formula>
    </cfRule>
    <cfRule type="cellIs" dxfId="168" priority="200" operator="equal">
      <formula>"Raster_UmweltVersorgung"</formula>
    </cfRule>
  </conditionalFormatting>
  <conditionalFormatting sqref="A8518">
    <cfRule type="cellIs" dxfId="167" priority="197" operator="equal">
      <formula>"Raster_Planungseinheiten"</formula>
    </cfRule>
    <cfRule type="cellIs" dxfId="166" priority="198" operator="equal">
      <formula>"Raster_UmweltVersorgung"</formula>
    </cfRule>
  </conditionalFormatting>
  <conditionalFormatting sqref="H8519">
    <cfRule type="cellIs" dxfId="165" priority="196" operator="equal">
      <formula>"nurGeometrie"</formula>
    </cfRule>
  </conditionalFormatting>
  <conditionalFormatting sqref="A8519">
    <cfRule type="cellIs" dxfId="164" priority="194" operator="equal">
      <formula>"Raster_Planungseinheiten"</formula>
    </cfRule>
    <cfRule type="cellIs" dxfId="163" priority="195" operator="equal">
      <formula>"Raster_UmweltVersorgung"</formula>
    </cfRule>
  </conditionalFormatting>
  <conditionalFormatting sqref="H8520">
    <cfRule type="cellIs" dxfId="162" priority="193" operator="equal">
      <formula>"nurGeometrie"</formula>
    </cfRule>
  </conditionalFormatting>
  <conditionalFormatting sqref="A8520">
    <cfRule type="cellIs" dxfId="161" priority="191" operator="equal">
      <formula>"Raster_Planungseinheiten"</formula>
    </cfRule>
    <cfRule type="cellIs" dxfId="160" priority="192" operator="equal">
      <formula>"Raster_UmweltVersorgung"</formula>
    </cfRule>
  </conditionalFormatting>
  <conditionalFormatting sqref="H8521">
    <cfRule type="cellIs" dxfId="159" priority="190" operator="equal">
      <formula>"nurGeometrie"</formula>
    </cfRule>
  </conditionalFormatting>
  <conditionalFormatting sqref="A8521">
    <cfRule type="cellIs" dxfId="158" priority="188" operator="equal">
      <formula>"Raster_Planungseinheiten"</formula>
    </cfRule>
    <cfRule type="cellIs" dxfId="157" priority="189" operator="equal">
      <formula>"Raster_UmweltVersorgung"</formula>
    </cfRule>
  </conditionalFormatting>
  <conditionalFormatting sqref="H8522:H8524">
    <cfRule type="cellIs" dxfId="156" priority="187" operator="equal">
      <formula>"nurGeometrie"</formula>
    </cfRule>
  </conditionalFormatting>
  <conditionalFormatting sqref="A8522:A8524">
    <cfRule type="cellIs" dxfId="155" priority="185" operator="equal">
      <formula>"Raster_Planungseinheiten"</formula>
    </cfRule>
    <cfRule type="cellIs" dxfId="154" priority="186" operator="equal">
      <formula>"Raster_UmweltVersorgung"</formula>
    </cfRule>
  </conditionalFormatting>
  <conditionalFormatting sqref="H8525:H8527">
    <cfRule type="cellIs" dxfId="153" priority="184" operator="equal">
      <formula>"nurGeometrie"</formula>
    </cfRule>
  </conditionalFormatting>
  <conditionalFormatting sqref="A8525:A8527">
    <cfRule type="cellIs" dxfId="152" priority="182" operator="equal">
      <formula>"Raster_Planungseinheiten"</formula>
    </cfRule>
    <cfRule type="cellIs" dxfId="151" priority="183" operator="equal">
      <formula>"Raster_UmweltVersorgung"</formula>
    </cfRule>
  </conditionalFormatting>
  <conditionalFormatting sqref="H8528:H8530">
    <cfRule type="cellIs" dxfId="150" priority="181" operator="equal">
      <formula>"nurGeometrie"</formula>
    </cfRule>
  </conditionalFormatting>
  <conditionalFormatting sqref="A8528:A8530">
    <cfRule type="cellIs" dxfId="149" priority="179" operator="equal">
      <formula>"Raster_Planungseinheiten"</formula>
    </cfRule>
    <cfRule type="cellIs" dxfId="148" priority="180" operator="equal">
      <formula>"Raster_UmweltVersorgung"</formula>
    </cfRule>
  </conditionalFormatting>
  <conditionalFormatting sqref="H8534">
    <cfRule type="cellIs" dxfId="147" priority="169" operator="equal">
      <formula>"nurGeometrie"</formula>
    </cfRule>
  </conditionalFormatting>
  <conditionalFormatting sqref="A8534">
    <cfRule type="cellIs" dxfId="146" priority="167" operator="equal">
      <formula>"Raster_Planungseinheiten"</formula>
    </cfRule>
    <cfRule type="cellIs" dxfId="145" priority="168" operator="equal">
      <formula>"Raster_UmweltVersorgung"</formula>
    </cfRule>
  </conditionalFormatting>
  <conditionalFormatting sqref="H8531">
    <cfRule type="cellIs" dxfId="144" priority="178" operator="equal">
      <formula>"nurGeometrie"</formula>
    </cfRule>
  </conditionalFormatting>
  <conditionalFormatting sqref="A8531">
    <cfRule type="cellIs" dxfId="143" priority="176" operator="equal">
      <formula>"Raster_Planungseinheiten"</formula>
    </cfRule>
    <cfRule type="cellIs" dxfId="142" priority="177" operator="equal">
      <formula>"Raster_UmweltVersorgung"</formula>
    </cfRule>
  </conditionalFormatting>
  <conditionalFormatting sqref="H8532">
    <cfRule type="cellIs" dxfId="141" priority="175" operator="equal">
      <formula>"nurGeometrie"</formula>
    </cfRule>
  </conditionalFormatting>
  <conditionalFormatting sqref="A8532">
    <cfRule type="cellIs" dxfId="140" priority="173" operator="equal">
      <formula>"Raster_Planungseinheiten"</formula>
    </cfRule>
    <cfRule type="cellIs" dxfId="139" priority="174" operator="equal">
      <formula>"Raster_UmweltVersorgung"</formula>
    </cfRule>
  </conditionalFormatting>
  <conditionalFormatting sqref="H8533">
    <cfRule type="cellIs" dxfId="138" priority="172" operator="equal">
      <formula>"nurGeometrie"</formula>
    </cfRule>
  </conditionalFormatting>
  <conditionalFormatting sqref="A8533">
    <cfRule type="cellIs" dxfId="137" priority="170" operator="equal">
      <formula>"Raster_Planungseinheiten"</formula>
    </cfRule>
    <cfRule type="cellIs" dxfId="136" priority="171" operator="equal">
      <formula>"Raster_UmweltVersorgung"</formula>
    </cfRule>
  </conditionalFormatting>
  <conditionalFormatting sqref="H8535">
    <cfRule type="cellIs" dxfId="135" priority="166" operator="equal">
      <formula>"nurGeometrie"</formula>
    </cfRule>
  </conditionalFormatting>
  <conditionalFormatting sqref="A8535">
    <cfRule type="cellIs" dxfId="134" priority="164" operator="equal">
      <formula>"Raster_Planungseinheiten"</formula>
    </cfRule>
    <cfRule type="cellIs" dxfId="133" priority="165" operator="equal">
      <formula>"Raster_UmweltVersorgung"</formula>
    </cfRule>
  </conditionalFormatting>
  <conditionalFormatting sqref="H3167">
    <cfRule type="cellIs" dxfId="132" priority="163" operator="equal">
      <formula>"nurGeometrie"</formula>
    </cfRule>
  </conditionalFormatting>
  <conditionalFormatting sqref="A3167">
    <cfRule type="cellIs" dxfId="131" priority="161" operator="equal">
      <formula>"Raster_Planungseinheiten"</formula>
    </cfRule>
    <cfRule type="cellIs" dxfId="130" priority="162" operator="equal">
      <formula>"Raster_UmweltVersorgung"</formula>
    </cfRule>
  </conditionalFormatting>
  <conditionalFormatting sqref="H8537:H8547">
    <cfRule type="cellIs" dxfId="129" priority="153" operator="equal">
      <formula>"nurGeometrie"</formula>
    </cfRule>
  </conditionalFormatting>
  <conditionalFormatting sqref="A8537:A8544">
    <cfRule type="cellIs" dxfId="128" priority="151" operator="equal">
      <formula>"Raster_Planungseinheiten"</formula>
    </cfRule>
    <cfRule type="cellIs" dxfId="127" priority="152" operator="equal">
      <formula>"Raster_UmweltVersorgung"</formula>
    </cfRule>
  </conditionalFormatting>
  <conditionalFormatting sqref="A8545">
    <cfRule type="cellIs" dxfId="126" priority="149" operator="equal">
      <formula>"Raster_Planungseinheiten"</formula>
    </cfRule>
    <cfRule type="cellIs" dxfId="125" priority="150" operator="equal">
      <formula>"Raster_UmweltVersorgung"</formula>
    </cfRule>
  </conditionalFormatting>
  <conditionalFormatting sqref="A8546">
    <cfRule type="cellIs" dxfId="124" priority="147" operator="equal">
      <formula>"Raster_Planungseinheiten"</formula>
    </cfRule>
    <cfRule type="cellIs" dxfId="123" priority="148" operator="equal">
      <formula>"Raster_UmweltVersorgung"</formula>
    </cfRule>
  </conditionalFormatting>
  <conditionalFormatting sqref="A8547">
    <cfRule type="cellIs" dxfId="122" priority="145" operator="equal">
      <formula>"Raster_Planungseinheiten"</formula>
    </cfRule>
    <cfRule type="cellIs" dxfId="121" priority="146" operator="equal">
      <formula>"Raster_UmweltVersorgung"</formula>
    </cfRule>
  </conditionalFormatting>
  <conditionalFormatting sqref="H8536">
    <cfRule type="cellIs" dxfId="120" priority="144" operator="equal">
      <formula>"nurGeometrie"</formula>
    </cfRule>
  </conditionalFormatting>
  <conditionalFormatting sqref="A8536">
    <cfRule type="cellIs" dxfId="119" priority="142" operator="equal">
      <formula>"Raster_Planungseinheiten"</formula>
    </cfRule>
    <cfRule type="cellIs" dxfId="118" priority="143" operator="equal">
      <formula>"Raster_UmweltVersorgung"</formula>
    </cfRule>
  </conditionalFormatting>
  <conditionalFormatting sqref="H8548">
    <cfRule type="cellIs" dxfId="117" priority="141" operator="equal">
      <formula>"nurGeometrie"</formula>
    </cfRule>
  </conditionalFormatting>
  <conditionalFormatting sqref="A8548">
    <cfRule type="cellIs" dxfId="116" priority="139" operator="equal">
      <formula>"Raster_Planungseinheiten"</formula>
    </cfRule>
    <cfRule type="cellIs" dxfId="115" priority="140" operator="equal">
      <formula>"Raster_UmweltVersorgung"</formula>
    </cfRule>
  </conditionalFormatting>
  <conditionalFormatting sqref="H8549">
    <cfRule type="cellIs" dxfId="114" priority="138" operator="equal">
      <formula>"nurGeometrie"</formula>
    </cfRule>
  </conditionalFormatting>
  <conditionalFormatting sqref="A8549">
    <cfRule type="cellIs" dxfId="113" priority="136" operator="equal">
      <formula>"Raster_Planungseinheiten"</formula>
    </cfRule>
    <cfRule type="cellIs" dxfId="112" priority="137" operator="equal">
      <formula>"Raster_UmweltVersorgung"</formula>
    </cfRule>
  </conditionalFormatting>
  <conditionalFormatting sqref="H8550">
    <cfRule type="cellIs" dxfId="111" priority="135" operator="equal">
      <formula>"nurGeometrie"</formula>
    </cfRule>
  </conditionalFormatting>
  <conditionalFormatting sqref="A8550">
    <cfRule type="cellIs" dxfId="110" priority="133" operator="equal">
      <formula>"Raster_Planungseinheiten"</formula>
    </cfRule>
    <cfRule type="cellIs" dxfId="109" priority="134" operator="equal">
      <formula>"Raster_UmweltVersorgung"</formula>
    </cfRule>
  </conditionalFormatting>
  <conditionalFormatting sqref="H8551">
    <cfRule type="cellIs" dxfId="108" priority="132" operator="equal">
      <formula>"nurGeometrie"</formula>
    </cfRule>
  </conditionalFormatting>
  <conditionalFormatting sqref="A8551">
    <cfRule type="cellIs" dxfId="107" priority="130" operator="equal">
      <formula>"Raster_Planungseinheiten"</formula>
    </cfRule>
    <cfRule type="cellIs" dxfId="106" priority="131" operator="equal">
      <formula>"Raster_UmweltVersorgung"</formula>
    </cfRule>
  </conditionalFormatting>
  <conditionalFormatting sqref="H8552">
    <cfRule type="cellIs" dxfId="105" priority="129" operator="equal">
      <formula>"nurGeometrie"</formula>
    </cfRule>
  </conditionalFormatting>
  <conditionalFormatting sqref="A8552">
    <cfRule type="cellIs" dxfId="104" priority="127" operator="equal">
      <formula>"Raster_Planungseinheiten"</formula>
    </cfRule>
    <cfRule type="cellIs" dxfId="103" priority="128" operator="equal">
      <formula>"Raster_UmweltVersorgung"</formula>
    </cfRule>
  </conditionalFormatting>
  <conditionalFormatting sqref="H8553">
    <cfRule type="cellIs" dxfId="102" priority="126" operator="equal">
      <formula>"nurGeometrie"</formula>
    </cfRule>
  </conditionalFormatting>
  <conditionalFormatting sqref="A8553">
    <cfRule type="cellIs" dxfId="101" priority="124" operator="equal">
      <formula>"Raster_Planungseinheiten"</formula>
    </cfRule>
    <cfRule type="cellIs" dxfId="100" priority="125" operator="equal">
      <formula>"Raster_UmweltVersorgung"</formula>
    </cfRule>
  </conditionalFormatting>
  <conditionalFormatting sqref="H8554">
    <cfRule type="cellIs" dxfId="99" priority="123" operator="equal">
      <formula>"nurGeometrie"</formula>
    </cfRule>
  </conditionalFormatting>
  <conditionalFormatting sqref="A8554">
    <cfRule type="cellIs" dxfId="98" priority="121" operator="equal">
      <formula>"Raster_Planungseinheiten"</formula>
    </cfRule>
    <cfRule type="cellIs" dxfId="97" priority="122" operator="equal">
      <formula>"Raster_UmweltVersorgung"</formula>
    </cfRule>
  </conditionalFormatting>
  <conditionalFormatting sqref="H8555">
    <cfRule type="cellIs" dxfId="96" priority="120" operator="equal">
      <formula>"nurGeometrie"</formula>
    </cfRule>
  </conditionalFormatting>
  <conditionalFormatting sqref="A8555">
    <cfRule type="cellIs" dxfId="95" priority="118" operator="equal">
      <formula>"Raster_Planungseinheiten"</formula>
    </cfRule>
    <cfRule type="cellIs" dxfId="94" priority="119" operator="equal">
      <formula>"Raster_UmweltVersorgung"</formula>
    </cfRule>
  </conditionalFormatting>
  <conditionalFormatting sqref="H8556">
    <cfRule type="cellIs" dxfId="93" priority="117" operator="equal">
      <formula>"nurGeometrie"</formula>
    </cfRule>
  </conditionalFormatting>
  <conditionalFormatting sqref="A8556">
    <cfRule type="cellIs" dxfId="92" priority="115" operator="equal">
      <formula>"Raster_Planungseinheiten"</formula>
    </cfRule>
    <cfRule type="cellIs" dxfId="91" priority="116" operator="equal">
      <formula>"Raster_UmweltVersorgung"</formula>
    </cfRule>
  </conditionalFormatting>
  <conditionalFormatting sqref="H8557">
    <cfRule type="cellIs" dxfId="90" priority="114" operator="equal">
      <formula>"nurGeometrie"</formula>
    </cfRule>
  </conditionalFormatting>
  <conditionalFormatting sqref="A8557">
    <cfRule type="cellIs" dxfId="89" priority="112" operator="equal">
      <formula>"Raster_Planungseinheiten"</formula>
    </cfRule>
    <cfRule type="cellIs" dxfId="88" priority="113" operator="equal">
      <formula>"Raster_UmweltVersorgung"</formula>
    </cfRule>
  </conditionalFormatting>
  <conditionalFormatting sqref="H8558">
    <cfRule type="cellIs" dxfId="87" priority="111" operator="equal">
      <formula>"nurGeometrie"</formula>
    </cfRule>
  </conditionalFormatting>
  <conditionalFormatting sqref="A8558">
    <cfRule type="cellIs" dxfId="86" priority="109" operator="equal">
      <formula>"Raster_Planungseinheiten"</formula>
    </cfRule>
    <cfRule type="cellIs" dxfId="85" priority="110" operator="equal">
      <formula>"Raster_UmweltVersorgung"</formula>
    </cfRule>
  </conditionalFormatting>
  <conditionalFormatting sqref="H8559">
    <cfRule type="cellIs" dxfId="84" priority="108" operator="equal">
      <formula>"nurGeometrie"</formula>
    </cfRule>
  </conditionalFormatting>
  <conditionalFormatting sqref="A8559">
    <cfRule type="cellIs" dxfId="83" priority="106" operator="equal">
      <formula>"Raster_Planungseinheiten"</formula>
    </cfRule>
    <cfRule type="cellIs" dxfId="82" priority="107" operator="equal">
      <formula>"Raster_UmweltVersorgung"</formula>
    </cfRule>
  </conditionalFormatting>
  <conditionalFormatting sqref="H8560">
    <cfRule type="cellIs" dxfId="81" priority="105" operator="equal">
      <formula>"nurGeometrie"</formula>
    </cfRule>
  </conditionalFormatting>
  <conditionalFormatting sqref="A8560">
    <cfRule type="cellIs" dxfId="80" priority="103" operator="equal">
      <formula>"Raster_Planungseinheiten"</formula>
    </cfRule>
    <cfRule type="cellIs" dxfId="79" priority="104" operator="equal">
      <formula>"Raster_UmweltVersorgung"</formula>
    </cfRule>
  </conditionalFormatting>
  <conditionalFormatting sqref="A7700">
    <cfRule type="cellIs" dxfId="78" priority="86" operator="equal">
      <formula>"Raster_Planungseinheiten"</formula>
    </cfRule>
    <cfRule type="cellIs" dxfId="77" priority="87" operator="equal">
      <formula>"Raster_UmweltVersorgung"</formula>
    </cfRule>
  </conditionalFormatting>
  <conditionalFormatting sqref="H7700">
    <cfRule type="cellIs" dxfId="76" priority="85" operator="equal">
      <formula>"nurGeometrie"</formula>
    </cfRule>
  </conditionalFormatting>
  <conditionalFormatting sqref="A7701">
    <cfRule type="cellIs" dxfId="75" priority="83" operator="equal">
      <formula>"Raster_Planungseinheiten"</formula>
    </cfRule>
    <cfRule type="cellIs" dxfId="74" priority="84" operator="equal">
      <formula>"Raster_UmweltVersorgung"</formula>
    </cfRule>
  </conditionalFormatting>
  <conditionalFormatting sqref="H7701">
    <cfRule type="cellIs" dxfId="73" priority="82" operator="equal">
      <formula>"nurGeometrie"</formula>
    </cfRule>
  </conditionalFormatting>
  <conditionalFormatting sqref="H8561">
    <cfRule type="cellIs" dxfId="72" priority="81" operator="equal">
      <formula>"nurGeometrie"</formula>
    </cfRule>
  </conditionalFormatting>
  <conditionalFormatting sqref="A8561">
    <cfRule type="cellIs" dxfId="71" priority="79" operator="equal">
      <formula>"Raster_Planungseinheiten"</formula>
    </cfRule>
    <cfRule type="cellIs" dxfId="70" priority="80" operator="equal">
      <formula>"Raster_UmweltVersorgung"</formula>
    </cfRule>
  </conditionalFormatting>
  <conditionalFormatting sqref="H8562">
    <cfRule type="cellIs" dxfId="69" priority="78" operator="equal">
      <formula>"nurGeometrie"</formula>
    </cfRule>
  </conditionalFormatting>
  <conditionalFormatting sqref="A8562">
    <cfRule type="cellIs" dxfId="68" priority="76" operator="equal">
      <formula>"Raster_Planungseinheiten"</formula>
    </cfRule>
    <cfRule type="cellIs" dxfId="67" priority="77" operator="equal">
      <formula>"Raster_UmweltVersorgung"</formula>
    </cfRule>
  </conditionalFormatting>
  <conditionalFormatting sqref="H8563:H8565">
    <cfRule type="cellIs" dxfId="66" priority="75" operator="equal">
      <formula>"nurGeometrie"</formula>
    </cfRule>
  </conditionalFormatting>
  <conditionalFormatting sqref="A8563">
    <cfRule type="cellIs" dxfId="65" priority="73" operator="equal">
      <formula>"Raster_Planungseinheiten"</formula>
    </cfRule>
    <cfRule type="cellIs" dxfId="64" priority="74" operator="equal">
      <formula>"Raster_UmweltVersorgung"</formula>
    </cfRule>
  </conditionalFormatting>
  <conditionalFormatting sqref="A8564">
    <cfRule type="cellIs" dxfId="63" priority="71" operator="equal">
      <formula>"Raster_Planungseinheiten"</formula>
    </cfRule>
    <cfRule type="cellIs" dxfId="62" priority="72" operator="equal">
      <formula>"Raster_UmweltVersorgung"</formula>
    </cfRule>
  </conditionalFormatting>
  <conditionalFormatting sqref="A8565">
    <cfRule type="cellIs" dxfId="61" priority="69" operator="equal">
      <formula>"Raster_Planungseinheiten"</formula>
    </cfRule>
    <cfRule type="cellIs" dxfId="60" priority="70" operator="equal">
      <formula>"Raster_UmweltVersorgung"</formula>
    </cfRule>
  </conditionalFormatting>
  <conditionalFormatting sqref="H8566">
    <cfRule type="cellIs" dxfId="59" priority="68" operator="equal">
      <formula>"nurGeometrie"</formula>
    </cfRule>
  </conditionalFormatting>
  <conditionalFormatting sqref="A8566">
    <cfRule type="cellIs" dxfId="58" priority="66" operator="equal">
      <formula>"Raster_Planungseinheiten"</formula>
    </cfRule>
    <cfRule type="cellIs" dxfId="57" priority="67" operator="equal">
      <formula>"Raster_UmweltVersorgung"</formula>
    </cfRule>
  </conditionalFormatting>
  <conditionalFormatting sqref="H8567">
    <cfRule type="cellIs" dxfId="56" priority="65" operator="equal">
      <formula>"nurGeometrie"</formula>
    </cfRule>
  </conditionalFormatting>
  <conditionalFormatting sqref="A8567">
    <cfRule type="cellIs" dxfId="55" priority="63" operator="equal">
      <formula>"Raster_Planungseinheiten"</formula>
    </cfRule>
    <cfRule type="cellIs" dxfId="54" priority="64" operator="equal">
      <formula>"Raster_UmweltVersorgung"</formula>
    </cfRule>
  </conditionalFormatting>
  <conditionalFormatting sqref="H62">
    <cfRule type="cellIs" dxfId="53" priority="62" operator="equal">
      <formula>"nurGeometrie"</formula>
    </cfRule>
  </conditionalFormatting>
  <conditionalFormatting sqref="A62">
    <cfRule type="cellIs" dxfId="52" priority="60" operator="equal">
      <formula>"Raster_Planungseinheiten"</formula>
    </cfRule>
    <cfRule type="cellIs" dxfId="51" priority="61" operator="equal">
      <formula>"Raster_UmweltVersorgung"</formula>
    </cfRule>
  </conditionalFormatting>
  <conditionalFormatting sqref="H8568">
    <cfRule type="cellIs" dxfId="50" priority="53" operator="equal">
      <formula>"nurGeometrie"</formula>
    </cfRule>
  </conditionalFormatting>
  <conditionalFormatting sqref="A8568">
    <cfRule type="cellIs" dxfId="49" priority="51" operator="equal">
      <formula>"Raster_Planungseinheiten"</formula>
    </cfRule>
    <cfRule type="cellIs" dxfId="48" priority="52" operator="equal">
      <formula>"Raster_UmweltVersorgung"</formula>
    </cfRule>
  </conditionalFormatting>
  <conditionalFormatting sqref="H8569">
    <cfRule type="cellIs" dxfId="47" priority="50" operator="equal">
      <formula>"nurGeometrie"</formula>
    </cfRule>
  </conditionalFormatting>
  <conditionalFormatting sqref="A8569">
    <cfRule type="cellIs" dxfId="46" priority="48" operator="equal">
      <formula>"Raster_Planungseinheiten"</formula>
    </cfRule>
    <cfRule type="cellIs" dxfId="45" priority="49" operator="equal">
      <formula>"Raster_UmweltVersorgung"</formula>
    </cfRule>
  </conditionalFormatting>
  <conditionalFormatting sqref="H8570">
    <cfRule type="cellIs" dxfId="44" priority="47" operator="equal">
      <formula>"nurGeometrie"</formula>
    </cfRule>
  </conditionalFormatting>
  <conditionalFormatting sqref="A8570">
    <cfRule type="cellIs" dxfId="43" priority="45" operator="equal">
      <formula>"Raster_Planungseinheiten"</formula>
    </cfRule>
    <cfRule type="cellIs" dxfId="42" priority="46" operator="equal">
      <formula>"Raster_UmweltVersorgung"</formula>
    </cfRule>
  </conditionalFormatting>
  <conditionalFormatting sqref="H8571">
    <cfRule type="cellIs" dxfId="41" priority="44" operator="equal">
      <formula>"nurGeometrie"</formula>
    </cfRule>
  </conditionalFormatting>
  <conditionalFormatting sqref="A8571">
    <cfRule type="cellIs" dxfId="40" priority="40" operator="equal">
      <formula>"Raster_Planungseinheiten"</formula>
    </cfRule>
    <cfRule type="cellIs" dxfId="39" priority="41" operator="equal">
      <formula>"Raster_UmweltVersorgung"</formula>
    </cfRule>
  </conditionalFormatting>
  <conditionalFormatting sqref="H8572">
    <cfRule type="cellIs" dxfId="38" priority="39" operator="equal">
      <formula>"nurGeometrie"</formula>
    </cfRule>
  </conditionalFormatting>
  <conditionalFormatting sqref="A8572">
    <cfRule type="cellIs" dxfId="37" priority="37" operator="equal">
      <formula>"Raster_Planungseinheiten"</formula>
    </cfRule>
    <cfRule type="cellIs" dxfId="36" priority="38" operator="equal">
      <formula>"Raster_UmweltVersorgung"</formula>
    </cfRule>
  </conditionalFormatting>
  <conditionalFormatting sqref="H8573">
    <cfRule type="cellIs" dxfId="35" priority="36" operator="equal">
      <formula>"nurGeometrie"</formula>
    </cfRule>
  </conditionalFormatting>
  <conditionalFormatting sqref="A8573">
    <cfRule type="cellIs" dxfId="34" priority="34" operator="equal">
      <formula>"Raster_Planungseinheiten"</formula>
    </cfRule>
    <cfRule type="cellIs" dxfId="33" priority="35" operator="equal">
      <formula>"Raster_UmweltVersorgung"</formula>
    </cfRule>
  </conditionalFormatting>
  <conditionalFormatting sqref="H8574">
    <cfRule type="cellIs" dxfId="32" priority="33" operator="equal">
      <formula>"nurGeometrie"</formula>
    </cfRule>
  </conditionalFormatting>
  <conditionalFormatting sqref="A8574">
    <cfRule type="cellIs" dxfId="31" priority="31" operator="equal">
      <formula>"Raster_Planungseinheiten"</formula>
    </cfRule>
    <cfRule type="cellIs" dxfId="30" priority="32" operator="equal">
      <formula>"Raster_UmweltVersorgung"</formula>
    </cfRule>
  </conditionalFormatting>
  <conditionalFormatting sqref="H8575">
    <cfRule type="cellIs" dxfId="29" priority="30" operator="equal">
      <formula>"nurGeometrie"</formula>
    </cfRule>
  </conditionalFormatting>
  <conditionalFormatting sqref="A8575">
    <cfRule type="cellIs" dxfId="28" priority="28" operator="equal">
      <formula>"Raster_Planungseinheiten"</formula>
    </cfRule>
    <cfRule type="cellIs" dxfId="27" priority="29" operator="equal">
      <formula>"Raster_UmweltVersorgung"</formula>
    </cfRule>
  </conditionalFormatting>
  <conditionalFormatting sqref="H8576">
    <cfRule type="cellIs" dxfId="26" priority="27" operator="equal">
      <formula>"nurGeometrie"</formula>
    </cfRule>
  </conditionalFormatting>
  <conditionalFormatting sqref="A8576">
    <cfRule type="cellIs" dxfId="25" priority="25" operator="equal">
      <formula>"Raster_Planungseinheiten"</formula>
    </cfRule>
    <cfRule type="cellIs" dxfId="24" priority="26" operator="equal">
      <formula>"Raster_UmweltVersorgung"</formula>
    </cfRule>
  </conditionalFormatting>
  <conditionalFormatting sqref="H8577">
    <cfRule type="cellIs" dxfId="23" priority="24" operator="equal">
      <formula>"nurGeometrie"</formula>
    </cfRule>
  </conditionalFormatting>
  <conditionalFormatting sqref="A8577">
    <cfRule type="cellIs" dxfId="22" priority="22" operator="equal">
      <formula>"Raster_Planungseinheiten"</formula>
    </cfRule>
    <cfRule type="cellIs" dxfId="21" priority="23" operator="equal">
      <formula>"Raster_UmweltVersorgung"</formula>
    </cfRule>
  </conditionalFormatting>
  <conditionalFormatting sqref="H8578">
    <cfRule type="cellIs" dxfId="20" priority="21" operator="equal">
      <formula>"nurGeometrie"</formula>
    </cfRule>
  </conditionalFormatting>
  <conditionalFormatting sqref="A8578">
    <cfRule type="cellIs" dxfId="19" priority="19" operator="equal">
      <formula>"Raster_Planungseinheiten"</formula>
    </cfRule>
    <cfRule type="cellIs" dxfId="18" priority="20" operator="equal">
      <formula>"Raster_UmweltVersorgung"</formula>
    </cfRule>
  </conditionalFormatting>
  <conditionalFormatting sqref="H8579">
    <cfRule type="cellIs" dxfId="17" priority="18" operator="equal">
      <formula>"nurGeometrie"</formula>
    </cfRule>
  </conditionalFormatting>
  <conditionalFormatting sqref="A8579">
    <cfRule type="cellIs" dxfId="16" priority="16" operator="equal">
      <formula>"Raster_Planungseinheiten"</formula>
    </cfRule>
    <cfRule type="cellIs" dxfId="15" priority="17" operator="equal">
      <formula>"Raster_UmweltVersorgung"</formula>
    </cfRule>
  </conditionalFormatting>
  <conditionalFormatting sqref="H8580">
    <cfRule type="cellIs" dxfId="14" priority="15" operator="equal">
      <formula>"nurGeometrie"</formula>
    </cfRule>
  </conditionalFormatting>
  <conditionalFormatting sqref="A8580">
    <cfRule type="cellIs" dxfId="13" priority="13" operator="equal">
      <formula>"Raster_Planungseinheiten"</formula>
    </cfRule>
    <cfRule type="cellIs" dxfId="12" priority="14" operator="equal">
      <formula>"Raster_UmweltVersorgung"</formula>
    </cfRule>
  </conditionalFormatting>
  <conditionalFormatting sqref="H8581">
    <cfRule type="cellIs" dxfId="11" priority="12" operator="equal">
      <formula>"nurGeometrie"</formula>
    </cfRule>
  </conditionalFormatting>
  <conditionalFormatting sqref="A8581">
    <cfRule type="cellIs" dxfId="10" priority="10" operator="equal">
      <formula>"Raster_Planungseinheiten"</formula>
    </cfRule>
    <cfRule type="cellIs" dxfId="9" priority="11" operator="equal">
      <formula>"Raster_UmweltVersorgung"</formula>
    </cfRule>
  </conditionalFormatting>
  <conditionalFormatting sqref="H8582">
    <cfRule type="cellIs" dxfId="8" priority="9" operator="equal">
      <formula>"nurGeometrie"</formula>
    </cfRule>
  </conditionalFormatting>
  <conditionalFormatting sqref="A8582">
    <cfRule type="cellIs" dxfId="7" priority="7" operator="equal">
      <formula>"Raster_Planungseinheiten"</formula>
    </cfRule>
    <cfRule type="cellIs" dxfId="6" priority="8" operator="equal">
      <formula>"Raster_UmweltVersorgung"</formula>
    </cfRule>
  </conditionalFormatting>
  <conditionalFormatting sqref="H8583">
    <cfRule type="cellIs" dxfId="5" priority="6" operator="equal">
      <formula>"nurGeometrie"</formula>
    </cfRule>
  </conditionalFormatting>
  <conditionalFormatting sqref="A8583">
    <cfRule type="cellIs" dxfId="4" priority="4" operator="equal">
      <formula>"Raster_Planungseinheiten"</formula>
    </cfRule>
    <cfRule type="cellIs" dxfId="3" priority="5" operator="equal">
      <formula>"Raster_UmweltVersorgung"</formula>
    </cfRule>
  </conditionalFormatting>
  <conditionalFormatting sqref="H8584">
    <cfRule type="cellIs" dxfId="2" priority="3" operator="equal">
      <formula>"nurGeometrie"</formula>
    </cfRule>
  </conditionalFormatting>
  <conditionalFormatting sqref="A8584">
    <cfRule type="cellIs" dxfId="1" priority="1" operator="equal">
      <formula>"Raster_Planungseinheiten"</formula>
    </cfRule>
    <cfRule type="cellIs" dxfId="0" priority="2" operator="equal">
      <formula>"Raster_UmweltVersorgung"</formula>
    </cfRule>
  </conditionalFormatting>
  <dataValidations count="1">
    <dataValidation type="list" allowBlank="1" showInputMessage="1" showErrorMessage="1" sqref="H2:H1048576">
      <formula1>INDIRECT(B2)</formula1>
    </dataValidation>
  </dataValidations>
  <pageMargins left="0.23622047244094491" right="0.23622047244094491" top="0.74803149606299213" bottom="0.74803149606299213" header="0.31496062992125984" footer="0.31496062992125984"/>
  <pageSetup paperSize="9" scale="30" fitToHeight="0"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Dropdownlisten!$H$102:$H$104</xm:f>
          </x14:formula1>
          <xm:sqref>M2:M8584</xm:sqref>
        </x14:dataValidation>
        <x14:dataValidation type="list" allowBlank="1" showInputMessage="1" showErrorMessage="1">
          <x14:formula1>
            <xm:f>Dropdownlisten!$A$3:$A$143</xm:f>
          </x14:formula1>
          <xm:sqref>A2:A8584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1"/>
  <sheetViews>
    <sheetView topLeftCell="A112" workbookViewId="0">
      <selection activeCell="E139" sqref="E139"/>
    </sheetView>
  </sheetViews>
  <sheetFormatPr baseColWidth="10" defaultColWidth="11.453125" defaultRowHeight="14.5" x14ac:dyDescent="0.35"/>
  <cols>
    <col min="1" max="1" width="18.54296875" bestFit="1" customWidth="1"/>
    <col min="2" max="2" width="18.1796875" bestFit="1" customWidth="1"/>
    <col min="3" max="3" width="29.453125" bestFit="1" customWidth="1"/>
    <col min="4" max="4" width="9.54296875" bestFit="1" customWidth="1"/>
    <col min="5" max="5" width="32.26953125" bestFit="1" customWidth="1"/>
  </cols>
  <sheetData>
    <row r="1" spans="1:6" x14ac:dyDescent="0.35">
      <c r="A1" s="110" t="s">
        <v>428</v>
      </c>
      <c r="B1" s="110" t="s">
        <v>430</v>
      </c>
      <c r="C1" s="110" t="s">
        <v>737</v>
      </c>
      <c r="D1" s="110" t="s">
        <v>432</v>
      </c>
      <c r="E1" s="110" t="s">
        <v>738</v>
      </c>
      <c r="F1" s="110" t="s">
        <v>739</v>
      </c>
    </row>
    <row r="2" spans="1:6" x14ac:dyDescent="0.35">
      <c r="A2" s="3" t="s">
        <v>309</v>
      </c>
      <c r="B2" s="54">
        <v>1000</v>
      </c>
      <c r="C2" s="54" t="s">
        <v>310</v>
      </c>
      <c r="D2" s="54" t="s">
        <v>311</v>
      </c>
      <c r="E2" s="3" t="s">
        <v>120</v>
      </c>
      <c r="F2" s="123" t="s">
        <v>740</v>
      </c>
    </row>
    <row r="3" spans="1:6" x14ac:dyDescent="0.35">
      <c r="A3" s="3" t="s">
        <v>309</v>
      </c>
      <c r="B3" s="54">
        <v>1000</v>
      </c>
      <c r="C3" s="54" t="s">
        <v>310</v>
      </c>
      <c r="D3" s="54" t="s">
        <v>312</v>
      </c>
      <c r="E3" s="3" t="s">
        <v>313</v>
      </c>
      <c r="F3" s="123" t="s">
        <v>740</v>
      </c>
    </row>
    <row r="4" spans="1:6" x14ac:dyDescent="0.35">
      <c r="A4" s="3" t="s">
        <v>309</v>
      </c>
      <c r="B4" s="54">
        <v>1000</v>
      </c>
      <c r="C4" s="54" t="s">
        <v>310</v>
      </c>
      <c r="D4" s="54" t="s">
        <v>314</v>
      </c>
      <c r="E4" s="3" t="s">
        <v>133</v>
      </c>
      <c r="F4" s="123" t="s">
        <v>740</v>
      </c>
    </row>
    <row r="5" spans="1:6" x14ac:dyDescent="0.35">
      <c r="A5" s="3" t="s">
        <v>309</v>
      </c>
      <c r="B5" s="54">
        <v>1000</v>
      </c>
      <c r="C5" s="54" t="s">
        <v>310</v>
      </c>
      <c r="D5" s="54" t="s">
        <v>315</v>
      </c>
      <c r="E5" s="3" t="s">
        <v>144</v>
      </c>
      <c r="F5" s="123" t="s">
        <v>740</v>
      </c>
    </row>
    <row r="6" spans="1:6" x14ac:dyDescent="0.35">
      <c r="A6" s="3" t="s">
        <v>309</v>
      </c>
      <c r="B6" s="54">
        <v>1000</v>
      </c>
      <c r="C6" s="54" t="s">
        <v>310</v>
      </c>
      <c r="D6" s="54" t="s">
        <v>316</v>
      </c>
      <c r="E6" s="3" t="s">
        <v>146</v>
      </c>
      <c r="F6" s="123" t="s">
        <v>740</v>
      </c>
    </row>
    <row r="7" spans="1:6" x14ac:dyDescent="0.35">
      <c r="A7" s="3" t="s">
        <v>309</v>
      </c>
      <c r="B7" s="54">
        <v>1000</v>
      </c>
      <c r="C7" s="54" t="s">
        <v>310</v>
      </c>
      <c r="D7" s="54" t="s">
        <v>317</v>
      </c>
      <c r="E7" s="3" t="s">
        <v>318</v>
      </c>
      <c r="F7" s="123" t="s">
        <v>740</v>
      </c>
    </row>
    <row r="8" spans="1:6" x14ac:dyDescent="0.35">
      <c r="A8" s="3" t="s">
        <v>309</v>
      </c>
      <c r="B8" s="54">
        <v>1000</v>
      </c>
      <c r="C8" s="54" t="s">
        <v>310</v>
      </c>
      <c r="D8" s="54" t="s">
        <v>882</v>
      </c>
      <c r="E8" s="51" t="s">
        <v>883</v>
      </c>
      <c r="F8" s="123" t="s">
        <v>740</v>
      </c>
    </row>
    <row r="9" spans="1:6" x14ac:dyDescent="0.35">
      <c r="A9" s="3" t="s">
        <v>309</v>
      </c>
      <c r="B9" s="3">
        <v>2000</v>
      </c>
      <c r="C9" s="3" t="s">
        <v>319</v>
      </c>
      <c r="D9" s="3" t="s">
        <v>320</v>
      </c>
      <c r="E9" s="3" t="s">
        <v>321</v>
      </c>
      <c r="F9" s="123" t="s">
        <v>740</v>
      </c>
    </row>
    <row r="10" spans="1:6" x14ac:dyDescent="0.35">
      <c r="A10" s="3" t="s">
        <v>309</v>
      </c>
      <c r="B10" s="3">
        <v>2000</v>
      </c>
      <c r="C10" s="3" t="s">
        <v>319</v>
      </c>
      <c r="D10" s="3" t="s">
        <v>322</v>
      </c>
      <c r="E10" s="3" t="s">
        <v>323</v>
      </c>
      <c r="F10" s="123" t="s">
        <v>740</v>
      </c>
    </row>
    <row r="11" spans="1:6" x14ac:dyDescent="0.35">
      <c r="A11" s="3" t="s">
        <v>309</v>
      </c>
      <c r="B11" s="3">
        <v>2000</v>
      </c>
      <c r="C11" s="3" t="s">
        <v>319</v>
      </c>
      <c r="D11" s="3" t="s">
        <v>324</v>
      </c>
      <c r="E11" s="3" t="s">
        <v>325</v>
      </c>
      <c r="F11" s="123" t="s">
        <v>740</v>
      </c>
    </row>
    <row r="12" spans="1:6" x14ac:dyDescent="0.35">
      <c r="A12" s="3" t="s">
        <v>309</v>
      </c>
      <c r="B12" s="3">
        <v>2000</v>
      </c>
      <c r="C12" s="3" t="s">
        <v>319</v>
      </c>
      <c r="D12" s="3" t="s">
        <v>326</v>
      </c>
      <c r="E12" s="3" t="s">
        <v>327</v>
      </c>
      <c r="F12" s="123" t="s">
        <v>740</v>
      </c>
    </row>
    <row r="13" spans="1:6" x14ac:dyDescent="0.35">
      <c r="A13" s="3" t="s">
        <v>309</v>
      </c>
      <c r="B13" s="3">
        <v>3000</v>
      </c>
      <c r="C13" s="3" t="s">
        <v>328</v>
      </c>
      <c r="D13" s="3" t="s">
        <v>329</v>
      </c>
      <c r="E13" s="3" t="s">
        <v>330</v>
      </c>
      <c r="F13" s="123" t="s">
        <v>740</v>
      </c>
    </row>
    <row r="14" spans="1:6" x14ac:dyDescent="0.35">
      <c r="A14" s="3" t="s">
        <v>309</v>
      </c>
      <c r="B14" s="3">
        <v>3000</v>
      </c>
      <c r="C14" s="3" t="s">
        <v>328</v>
      </c>
      <c r="D14" s="3" t="s">
        <v>331</v>
      </c>
      <c r="E14" s="3" t="s">
        <v>122</v>
      </c>
      <c r="F14" s="123" t="s">
        <v>740</v>
      </c>
    </row>
    <row r="15" spans="1:6" x14ac:dyDescent="0.35">
      <c r="A15" s="3" t="s">
        <v>309</v>
      </c>
      <c r="B15" s="3">
        <v>3000</v>
      </c>
      <c r="C15" s="3" t="s">
        <v>328</v>
      </c>
      <c r="D15" s="3" t="s">
        <v>332</v>
      </c>
      <c r="E15" s="3" t="s">
        <v>150</v>
      </c>
      <c r="F15" s="123" t="s">
        <v>740</v>
      </c>
    </row>
    <row r="16" spans="1:6" x14ac:dyDescent="0.35">
      <c r="A16" s="3" t="s">
        <v>309</v>
      </c>
      <c r="B16" s="3">
        <v>3000</v>
      </c>
      <c r="C16" s="3" t="s">
        <v>328</v>
      </c>
      <c r="D16" s="3" t="s">
        <v>333</v>
      </c>
      <c r="E16" s="3" t="s">
        <v>334</v>
      </c>
      <c r="F16" s="123" t="s">
        <v>740</v>
      </c>
    </row>
    <row r="17" spans="1:6" x14ac:dyDescent="0.35">
      <c r="A17" s="3" t="s">
        <v>309</v>
      </c>
      <c r="B17" s="3">
        <v>3000</v>
      </c>
      <c r="C17" s="3" t="s">
        <v>328</v>
      </c>
      <c r="D17" s="3" t="s">
        <v>335</v>
      </c>
      <c r="E17" s="3" t="s">
        <v>336</v>
      </c>
      <c r="F17" s="123" t="s">
        <v>740</v>
      </c>
    </row>
    <row r="18" spans="1:6" x14ac:dyDescent="0.35">
      <c r="A18" s="3" t="s">
        <v>309</v>
      </c>
      <c r="B18" s="3">
        <v>3000</v>
      </c>
      <c r="C18" s="3" t="s">
        <v>328</v>
      </c>
      <c r="D18" s="3" t="s">
        <v>337</v>
      </c>
      <c r="E18" s="3" t="s">
        <v>338</v>
      </c>
      <c r="F18" s="123" t="s">
        <v>740</v>
      </c>
    </row>
    <row r="19" spans="1:6" x14ac:dyDescent="0.35">
      <c r="A19" s="3" t="s">
        <v>309</v>
      </c>
      <c r="B19" s="3">
        <v>3000</v>
      </c>
      <c r="C19" s="3" t="s">
        <v>328</v>
      </c>
      <c r="D19" s="3" t="s">
        <v>339</v>
      </c>
      <c r="E19" s="3" t="s">
        <v>340</v>
      </c>
      <c r="F19" s="123" t="s">
        <v>740</v>
      </c>
    </row>
    <row r="20" spans="1:6" x14ac:dyDescent="0.35">
      <c r="A20" s="3" t="s">
        <v>309</v>
      </c>
      <c r="B20" s="3">
        <v>3000</v>
      </c>
      <c r="C20" s="3" t="s">
        <v>328</v>
      </c>
      <c r="D20" s="3" t="s">
        <v>341</v>
      </c>
      <c r="E20" s="3" t="s">
        <v>342</v>
      </c>
      <c r="F20" s="123" t="s">
        <v>740</v>
      </c>
    </row>
    <row r="21" spans="1:6" x14ac:dyDescent="0.35">
      <c r="A21" s="3" t="s">
        <v>309</v>
      </c>
      <c r="B21" s="3">
        <v>4000</v>
      </c>
      <c r="C21" s="3" t="s">
        <v>343</v>
      </c>
      <c r="D21" s="3" t="s">
        <v>344</v>
      </c>
      <c r="E21" s="3" t="s">
        <v>103</v>
      </c>
      <c r="F21" s="123" t="s">
        <v>740</v>
      </c>
    </row>
    <row r="22" spans="1:6" x14ac:dyDescent="0.35">
      <c r="A22" s="3" t="s">
        <v>309</v>
      </c>
      <c r="B22" s="3">
        <v>4000</v>
      </c>
      <c r="C22" s="3" t="s">
        <v>343</v>
      </c>
      <c r="D22" s="3" t="s">
        <v>345</v>
      </c>
      <c r="E22" s="3" t="s">
        <v>346</v>
      </c>
      <c r="F22" s="123" t="s">
        <v>740</v>
      </c>
    </row>
    <row r="23" spans="1:6" x14ac:dyDescent="0.35">
      <c r="A23" s="3" t="s">
        <v>309</v>
      </c>
      <c r="B23" s="3">
        <v>4000</v>
      </c>
      <c r="C23" s="3" t="s">
        <v>343</v>
      </c>
      <c r="D23" s="3" t="s">
        <v>347</v>
      </c>
      <c r="E23" s="3" t="s">
        <v>118</v>
      </c>
      <c r="F23" s="123" t="s">
        <v>740</v>
      </c>
    </row>
    <row r="24" spans="1:6" x14ac:dyDescent="0.35">
      <c r="A24" s="3" t="s">
        <v>309</v>
      </c>
      <c r="B24" s="3">
        <v>4000</v>
      </c>
      <c r="C24" s="3" t="s">
        <v>343</v>
      </c>
      <c r="D24" s="3" t="s">
        <v>348</v>
      </c>
      <c r="E24" s="3" t="s">
        <v>349</v>
      </c>
      <c r="F24" s="123" t="s">
        <v>740</v>
      </c>
    </row>
    <row r="25" spans="1:6" x14ac:dyDescent="0.35">
      <c r="A25" s="3" t="s">
        <v>309</v>
      </c>
      <c r="B25" s="3">
        <v>4000</v>
      </c>
      <c r="C25" s="3" t="s">
        <v>343</v>
      </c>
      <c r="D25" s="3" t="s">
        <v>350</v>
      </c>
      <c r="E25" s="3" t="s">
        <v>154</v>
      </c>
      <c r="F25" s="123" t="s">
        <v>740</v>
      </c>
    </row>
    <row r="26" spans="1:6" x14ac:dyDescent="0.35">
      <c r="A26" s="3" t="s">
        <v>309</v>
      </c>
      <c r="B26" s="3">
        <v>4000</v>
      </c>
      <c r="C26" s="3" t="s">
        <v>343</v>
      </c>
      <c r="D26" s="3" t="s">
        <v>351</v>
      </c>
      <c r="E26" s="3" t="s">
        <v>352</v>
      </c>
      <c r="F26" s="123" t="s">
        <v>740</v>
      </c>
    </row>
    <row r="27" spans="1:6" x14ac:dyDescent="0.35">
      <c r="A27" s="3" t="s">
        <v>309</v>
      </c>
      <c r="B27" s="3">
        <v>4000</v>
      </c>
      <c r="C27" s="3" t="s">
        <v>343</v>
      </c>
      <c r="D27" s="3" t="s">
        <v>353</v>
      </c>
      <c r="E27" s="3" t="s">
        <v>159</v>
      </c>
      <c r="F27" s="123" t="s">
        <v>740</v>
      </c>
    </row>
    <row r="28" spans="1:6" x14ac:dyDescent="0.35">
      <c r="A28" s="3" t="s">
        <v>309</v>
      </c>
      <c r="B28" s="3">
        <v>4000</v>
      </c>
      <c r="C28" s="3" t="s">
        <v>343</v>
      </c>
      <c r="D28" s="3" t="s">
        <v>354</v>
      </c>
      <c r="E28" s="3" t="s">
        <v>355</v>
      </c>
      <c r="F28" s="123" t="s">
        <v>740</v>
      </c>
    </row>
    <row r="29" spans="1:6" x14ac:dyDescent="0.35">
      <c r="A29" s="3" t="s">
        <v>309</v>
      </c>
      <c r="B29" s="3">
        <v>5000</v>
      </c>
      <c r="C29" s="3" t="s">
        <v>356</v>
      </c>
      <c r="D29" s="3" t="s">
        <v>357</v>
      </c>
      <c r="E29" s="3" t="s">
        <v>358</v>
      </c>
      <c r="F29" s="123" t="s">
        <v>740</v>
      </c>
    </row>
    <row r="30" spans="1:6" x14ac:dyDescent="0.35">
      <c r="A30" s="3" t="s">
        <v>309</v>
      </c>
      <c r="B30" s="3">
        <v>5000</v>
      </c>
      <c r="C30" s="3" t="s">
        <v>356</v>
      </c>
      <c r="D30" s="3" t="s">
        <v>359</v>
      </c>
      <c r="E30" s="3" t="s">
        <v>360</v>
      </c>
      <c r="F30" s="123" t="s">
        <v>740</v>
      </c>
    </row>
    <row r="31" spans="1:6" x14ac:dyDescent="0.35">
      <c r="A31" s="3" t="s">
        <v>309</v>
      </c>
      <c r="B31" s="3">
        <v>5000</v>
      </c>
      <c r="C31" s="3" t="s">
        <v>356</v>
      </c>
      <c r="D31" s="3" t="s">
        <v>361</v>
      </c>
      <c r="E31" s="3" t="s">
        <v>362</v>
      </c>
      <c r="F31" s="123" t="s">
        <v>740</v>
      </c>
    </row>
    <row r="32" spans="1:6" x14ac:dyDescent="0.35">
      <c r="A32" s="3" t="s">
        <v>309</v>
      </c>
      <c r="B32" s="3">
        <v>5000</v>
      </c>
      <c r="C32" s="3" t="s">
        <v>356</v>
      </c>
      <c r="D32" s="3" t="s">
        <v>363</v>
      </c>
      <c r="E32" s="3" t="s">
        <v>364</v>
      </c>
      <c r="F32" s="123" t="s">
        <v>740</v>
      </c>
    </row>
    <row r="33" spans="1:6" x14ac:dyDescent="0.35">
      <c r="A33" s="3" t="s">
        <v>309</v>
      </c>
      <c r="B33" s="3">
        <v>5000</v>
      </c>
      <c r="C33" s="3" t="s">
        <v>356</v>
      </c>
      <c r="D33" s="3" t="s">
        <v>365</v>
      </c>
      <c r="E33" s="3" t="s">
        <v>366</v>
      </c>
      <c r="F33" s="123" t="s">
        <v>740</v>
      </c>
    </row>
    <row r="34" spans="1:6" x14ac:dyDescent="0.35">
      <c r="A34" s="3" t="s">
        <v>309</v>
      </c>
      <c r="B34" s="3">
        <v>5000</v>
      </c>
      <c r="C34" s="3" t="s">
        <v>356</v>
      </c>
      <c r="D34" s="51" t="s">
        <v>819</v>
      </c>
      <c r="E34" s="51" t="s">
        <v>821</v>
      </c>
      <c r="F34" s="123" t="s">
        <v>740</v>
      </c>
    </row>
    <row r="35" spans="1:6" x14ac:dyDescent="0.35">
      <c r="A35" s="3" t="s">
        <v>309</v>
      </c>
      <c r="B35" s="3">
        <v>5000</v>
      </c>
      <c r="C35" s="3" t="s">
        <v>356</v>
      </c>
      <c r="D35" s="51" t="s">
        <v>820</v>
      </c>
      <c r="E35" s="51" t="s">
        <v>822</v>
      </c>
      <c r="F35" s="123" t="s">
        <v>740</v>
      </c>
    </row>
    <row r="36" spans="1:6" x14ac:dyDescent="0.35">
      <c r="A36" s="3" t="s">
        <v>309</v>
      </c>
      <c r="B36" s="3">
        <v>5000</v>
      </c>
      <c r="C36" s="3" t="s">
        <v>356</v>
      </c>
      <c r="D36" s="51" t="s">
        <v>896</v>
      </c>
      <c r="E36" s="51" t="s">
        <v>900</v>
      </c>
      <c r="F36" s="123" t="s">
        <v>740</v>
      </c>
    </row>
    <row r="37" spans="1:6" x14ac:dyDescent="0.35">
      <c r="A37" s="3" t="s">
        <v>309</v>
      </c>
      <c r="B37" s="3">
        <v>5000</v>
      </c>
      <c r="C37" s="3" t="s">
        <v>356</v>
      </c>
      <c r="D37" s="51" t="s">
        <v>897</v>
      </c>
      <c r="E37" s="51" t="s">
        <v>901</v>
      </c>
      <c r="F37" s="123" t="s">
        <v>740</v>
      </c>
    </row>
    <row r="38" spans="1:6" x14ac:dyDescent="0.35">
      <c r="A38" s="3" t="s">
        <v>309</v>
      </c>
      <c r="B38" s="3">
        <v>5000</v>
      </c>
      <c r="C38" s="3" t="s">
        <v>356</v>
      </c>
      <c r="D38" s="51" t="s">
        <v>898</v>
      </c>
      <c r="E38" s="51" t="s">
        <v>902</v>
      </c>
      <c r="F38" s="123" t="s">
        <v>740</v>
      </c>
    </row>
    <row r="39" spans="1:6" x14ac:dyDescent="0.35">
      <c r="A39" s="3" t="s">
        <v>309</v>
      </c>
      <c r="B39" s="3">
        <v>5000</v>
      </c>
      <c r="C39" s="3" t="s">
        <v>356</v>
      </c>
      <c r="D39" s="51" t="s">
        <v>899</v>
      </c>
      <c r="E39" s="51" t="s">
        <v>854</v>
      </c>
      <c r="F39" s="123" t="s">
        <v>740</v>
      </c>
    </row>
    <row r="40" spans="1:6" x14ac:dyDescent="0.35">
      <c r="A40" s="3" t="s">
        <v>309</v>
      </c>
      <c r="B40" s="3">
        <v>5000</v>
      </c>
      <c r="C40" s="3" t="s">
        <v>356</v>
      </c>
      <c r="D40" s="51" t="s">
        <v>909</v>
      </c>
      <c r="E40" s="51" t="s">
        <v>910</v>
      </c>
      <c r="F40" s="123" t="s">
        <v>740</v>
      </c>
    </row>
    <row r="41" spans="1:6" x14ac:dyDescent="0.35">
      <c r="A41" s="3" t="s">
        <v>309</v>
      </c>
      <c r="B41" s="3">
        <v>5000</v>
      </c>
      <c r="C41" s="3" t="s">
        <v>356</v>
      </c>
      <c r="D41" s="51" t="s">
        <v>911</v>
      </c>
      <c r="E41" s="51" t="s">
        <v>912</v>
      </c>
      <c r="F41" s="123" t="s">
        <v>740</v>
      </c>
    </row>
    <row r="42" spans="1:6" x14ac:dyDescent="0.35">
      <c r="A42" s="3" t="s">
        <v>309</v>
      </c>
      <c r="B42" s="3">
        <v>5000</v>
      </c>
      <c r="C42" s="3" t="s">
        <v>356</v>
      </c>
      <c r="D42" s="51" t="s">
        <v>921</v>
      </c>
      <c r="E42" s="51" t="s">
        <v>922</v>
      </c>
      <c r="F42" s="123" t="s">
        <v>740</v>
      </c>
    </row>
    <row r="43" spans="1:6" x14ac:dyDescent="0.35">
      <c r="A43" s="3" t="s">
        <v>309</v>
      </c>
      <c r="B43" s="3">
        <v>6000</v>
      </c>
      <c r="C43" s="3" t="s">
        <v>367</v>
      </c>
      <c r="D43" s="3" t="s">
        <v>368</v>
      </c>
      <c r="E43" s="3" t="s">
        <v>369</v>
      </c>
      <c r="F43" s="123" t="s">
        <v>740</v>
      </c>
    </row>
    <row r="44" spans="1:6" x14ac:dyDescent="0.35">
      <c r="A44" s="3" t="s">
        <v>309</v>
      </c>
      <c r="B44" s="3">
        <v>6000</v>
      </c>
      <c r="C44" s="3" t="s">
        <v>367</v>
      </c>
      <c r="D44" s="3" t="s">
        <v>370</v>
      </c>
      <c r="E44" s="3" t="s">
        <v>372</v>
      </c>
      <c r="F44" s="123" t="s">
        <v>740</v>
      </c>
    </row>
    <row r="45" spans="1:6" x14ac:dyDescent="0.35">
      <c r="A45" s="3" t="s">
        <v>309</v>
      </c>
      <c r="B45" s="3">
        <v>6000</v>
      </c>
      <c r="C45" s="3" t="s">
        <v>367</v>
      </c>
      <c r="D45" s="3" t="s">
        <v>371</v>
      </c>
      <c r="E45" s="3" t="s">
        <v>1053</v>
      </c>
      <c r="F45" s="123" t="s">
        <v>740</v>
      </c>
    </row>
    <row r="46" spans="1:6" x14ac:dyDescent="0.35">
      <c r="A46" s="3" t="s">
        <v>309</v>
      </c>
      <c r="B46" s="3">
        <v>6000</v>
      </c>
      <c r="C46" s="3" t="s">
        <v>367</v>
      </c>
      <c r="D46" s="3" t="s">
        <v>373</v>
      </c>
      <c r="E46" s="3" t="s">
        <v>375</v>
      </c>
      <c r="F46" s="123" t="s">
        <v>740</v>
      </c>
    </row>
    <row r="47" spans="1:6" x14ac:dyDescent="0.35">
      <c r="A47" s="3" t="s">
        <v>309</v>
      </c>
      <c r="B47" s="3">
        <v>6000</v>
      </c>
      <c r="C47" s="3" t="s">
        <v>367</v>
      </c>
      <c r="D47" s="3" t="s">
        <v>374</v>
      </c>
      <c r="E47" s="3" t="s">
        <v>377</v>
      </c>
      <c r="F47" s="123" t="s">
        <v>740</v>
      </c>
    </row>
    <row r="48" spans="1:6" x14ac:dyDescent="0.35">
      <c r="A48" s="3" t="s">
        <v>309</v>
      </c>
      <c r="B48" s="3">
        <v>6000</v>
      </c>
      <c r="C48" s="3" t="s">
        <v>367</v>
      </c>
      <c r="D48" s="3" t="s">
        <v>376</v>
      </c>
      <c r="E48" s="3" t="s">
        <v>1213</v>
      </c>
      <c r="F48" s="123" t="s">
        <v>740</v>
      </c>
    </row>
    <row r="49" spans="1:6" x14ac:dyDescent="0.35">
      <c r="A49" s="3" t="s">
        <v>309</v>
      </c>
      <c r="B49" s="3">
        <v>6000</v>
      </c>
      <c r="C49" s="3" t="s">
        <v>367</v>
      </c>
      <c r="D49" s="3" t="s">
        <v>378</v>
      </c>
      <c r="E49" s="3" t="s">
        <v>127</v>
      </c>
      <c r="F49" s="123" t="s">
        <v>740</v>
      </c>
    </row>
    <row r="50" spans="1:6" x14ac:dyDescent="0.35">
      <c r="A50" s="3" t="s">
        <v>309</v>
      </c>
      <c r="B50" s="3">
        <v>6000</v>
      </c>
      <c r="C50" s="3" t="s">
        <v>367</v>
      </c>
      <c r="D50" s="3" t="s">
        <v>379</v>
      </c>
      <c r="E50" s="3" t="s">
        <v>381</v>
      </c>
      <c r="F50" s="123" t="s">
        <v>740</v>
      </c>
    </row>
    <row r="51" spans="1:6" x14ac:dyDescent="0.35">
      <c r="A51" s="3" t="s">
        <v>309</v>
      </c>
      <c r="B51" s="3">
        <v>6000</v>
      </c>
      <c r="C51" s="3" t="s">
        <v>367</v>
      </c>
      <c r="D51" s="3" t="s">
        <v>380</v>
      </c>
      <c r="E51" s="3" t="s">
        <v>383</v>
      </c>
      <c r="F51" s="123" t="s">
        <v>740</v>
      </c>
    </row>
    <row r="52" spans="1:6" x14ac:dyDescent="0.35">
      <c r="A52" s="3" t="s">
        <v>309</v>
      </c>
      <c r="B52" s="3">
        <v>6000</v>
      </c>
      <c r="C52" s="3" t="s">
        <v>367</v>
      </c>
      <c r="D52" s="3" t="s">
        <v>382</v>
      </c>
      <c r="E52" s="3" t="s">
        <v>385</v>
      </c>
      <c r="F52" s="123" t="s">
        <v>740</v>
      </c>
    </row>
    <row r="53" spans="1:6" x14ac:dyDescent="0.35">
      <c r="A53" s="3" t="s">
        <v>309</v>
      </c>
      <c r="B53" s="3">
        <v>6000</v>
      </c>
      <c r="C53" s="3" t="s">
        <v>367</v>
      </c>
      <c r="D53" s="3" t="s">
        <v>384</v>
      </c>
      <c r="E53" s="3" t="s">
        <v>387</v>
      </c>
      <c r="F53" s="123" t="s">
        <v>740</v>
      </c>
    </row>
    <row r="54" spans="1:6" x14ac:dyDescent="0.35">
      <c r="A54" s="3" t="s">
        <v>309</v>
      </c>
      <c r="B54" s="3">
        <v>6000</v>
      </c>
      <c r="C54" s="3" t="s">
        <v>367</v>
      </c>
      <c r="D54" s="3" t="s">
        <v>386</v>
      </c>
      <c r="E54" s="3" t="s">
        <v>389</v>
      </c>
      <c r="F54" s="123" t="s">
        <v>740</v>
      </c>
    </row>
    <row r="55" spans="1:6" x14ac:dyDescent="0.35">
      <c r="A55" s="3" t="s">
        <v>309</v>
      </c>
      <c r="B55" s="3">
        <v>6000</v>
      </c>
      <c r="C55" s="3" t="s">
        <v>367</v>
      </c>
      <c r="D55" s="3" t="s">
        <v>388</v>
      </c>
      <c r="E55" s="3" t="s">
        <v>843</v>
      </c>
      <c r="F55" s="123" t="s">
        <v>740</v>
      </c>
    </row>
    <row r="56" spans="1:6" x14ac:dyDescent="0.35">
      <c r="A56" s="3" t="s">
        <v>309</v>
      </c>
      <c r="B56" s="3">
        <v>6000</v>
      </c>
      <c r="C56" s="3" t="s">
        <v>367</v>
      </c>
      <c r="D56" s="3" t="s">
        <v>390</v>
      </c>
      <c r="E56" s="3" t="s">
        <v>391</v>
      </c>
      <c r="F56" s="123" t="s">
        <v>740</v>
      </c>
    </row>
    <row r="57" spans="1:6" x14ac:dyDescent="0.35">
      <c r="A57" s="3" t="s">
        <v>309</v>
      </c>
      <c r="B57" s="3">
        <v>6000</v>
      </c>
      <c r="C57" s="3" t="s">
        <v>367</v>
      </c>
      <c r="D57" s="3" t="s">
        <v>392</v>
      </c>
      <c r="E57" s="3" t="s">
        <v>394</v>
      </c>
      <c r="F57" s="123" t="s">
        <v>740</v>
      </c>
    </row>
    <row r="58" spans="1:6" x14ac:dyDescent="0.35">
      <c r="A58" s="3" t="s">
        <v>309</v>
      </c>
      <c r="B58" s="3">
        <v>6000</v>
      </c>
      <c r="C58" s="3" t="s">
        <v>367</v>
      </c>
      <c r="D58" s="3" t="s">
        <v>393</v>
      </c>
      <c r="E58" s="3" t="s">
        <v>396</v>
      </c>
      <c r="F58" s="123" t="s">
        <v>740</v>
      </c>
    </row>
    <row r="59" spans="1:6" x14ac:dyDescent="0.35">
      <c r="A59" s="3" t="s">
        <v>309</v>
      </c>
      <c r="B59" s="3">
        <v>6000</v>
      </c>
      <c r="C59" s="3" t="s">
        <v>367</v>
      </c>
      <c r="D59" s="3" t="s">
        <v>395</v>
      </c>
      <c r="E59" s="3" t="s">
        <v>162</v>
      </c>
      <c r="F59" s="123" t="s">
        <v>740</v>
      </c>
    </row>
    <row r="60" spans="1:6" x14ac:dyDescent="0.35">
      <c r="A60" s="3" t="s">
        <v>309</v>
      </c>
      <c r="B60" s="3">
        <v>6000</v>
      </c>
      <c r="C60" s="3" t="s">
        <v>367</v>
      </c>
      <c r="D60" s="3" t="s">
        <v>397</v>
      </c>
      <c r="E60" s="3" t="s">
        <v>163</v>
      </c>
      <c r="F60" s="123" t="s">
        <v>740</v>
      </c>
    </row>
    <row r="61" spans="1:6" x14ac:dyDescent="0.35">
      <c r="A61" s="3" t="s">
        <v>309</v>
      </c>
      <c r="B61" s="3">
        <v>6000</v>
      </c>
      <c r="C61" s="3" t="s">
        <v>367</v>
      </c>
      <c r="D61" s="3" t="s">
        <v>398</v>
      </c>
      <c r="E61" s="3" t="s">
        <v>164</v>
      </c>
      <c r="F61" s="123" t="s">
        <v>740</v>
      </c>
    </row>
    <row r="62" spans="1:6" x14ac:dyDescent="0.35">
      <c r="A62" s="3" t="s">
        <v>309</v>
      </c>
      <c r="B62" s="3">
        <v>6000</v>
      </c>
      <c r="C62" s="3" t="s">
        <v>367</v>
      </c>
      <c r="D62" s="3" t="s">
        <v>399</v>
      </c>
      <c r="E62" s="3" t="s">
        <v>165</v>
      </c>
      <c r="F62" s="123" t="s">
        <v>740</v>
      </c>
    </row>
    <row r="63" spans="1:6" x14ac:dyDescent="0.35">
      <c r="A63" s="3" t="s">
        <v>309</v>
      </c>
      <c r="B63" s="3">
        <v>6000</v>
      </c>
      <c r="C63" s="3" t="s">
        <v>367</v>
      </c>
      <c r="D63" s="3" t="s">
        <v>400</v>
      </c>
      <c r="E63" s="3" t="s">
        <v>402</v>
      </c>
      <c r="F63" s="123" t="s">
        <v>740</v>
      </c>
    </row>
    <row r="64" spans="1:6" x14ac:dyDescent="0.35">
      <c r="A64" s="3" t="s">
        <v>309</v>
      </c>
      <c r="B64" s="3">
        <v>6000</v>
      </c>
      <c r="C64" s="3" t="s">
        <v>367</v>
      </c>
      <c r="D64" s="3" t="s">
        <v>401</v>
      </c>
      <c r="E64" s="3" t="s">
        <v>615</v>
      </c>
      <c r="F64" s="123" t="s">
        <v>740</v>
      </c>
    </row>
    <row r="65" spans="1:6" x14ac:dyDescent="0.35">
      <c r="A65" s="3" t="s">
        <v>309</v>
      </c>
      <c r="B65" s="3">
        <v>6000</v>
      </c>
      <c r="C65" s="3" t="s">
        <v>367</v>
      </c>
      <c r="D65" s="54" t="s">
        <v>614</v>
      </c>
      <c r="E65" s="3" t="s">
        <v>616</v>
      </c>
      <c r="F65" s="123" t="s">
        <v>740</v>
      </c>
    </row>
    <row r="66" spans="1:6" x14ac:dyDescent="0.35">
      <c r="A66" s="3" t="s">
        <v>309</v>
      </c>
      <c r="B66" s="3">
        <v>6000</v>
      </c>
      <c r="C66" s="3" t="s">
        <v>367</v>
      </c>
      <c r="D66" s="54" t="s">
        <v>856</v>
      </c>
      <c r="E66" s="3" t="s">
        <v>858</v>
      </c>
      <c r="F66" s="123" t="s">
        <v>740</v>
      </c>
    </row>
    <row r="67" spans="1:6" x14ac:dyDescent="0.35">
      <c r="A67" s="3" t="s">
        <v>309</v>
      </c>
      <c r="B67" s="3">
        <v>6000</v>
      </c>
      <c r="C67" s="3" t="s">
        <v>367</v>
      </c>
      <c r="D67" s="54" t="s">
        <v>1199</v>
      </c>
      <c r="E67" s="3" t="s">
        <v>1200</v>
      </c>
      <c r="F67" s="123" t="s">
        <v>740</v>
      </c>
    </row>
    <row r="68" spans="1:6" x14ac:dyDescent="0.35">
      <c r="A68" s="3" t="s">
        <v>309</v>
      </c>
      <c r="B68" s="3">
        <v>7000</v>
      </c>
      <c r="C68" s="3" t="s">
        <v>403</v>
      </c>
      <c r="D68" s="3" t="s">
        <v>404</v>
      </c>
      <c r="E68" s="3" t="s">
        <v>405</v>
      </c>
      <c r="F68" s="123" t="s">
        <v>740</v>
      </c>
    </row>
    <row r="69" spans="1:6" x14ac:dyDescent="0.35">
      <c r="A69" s="3" t="s">
        <v>309</v>
      </c>
      <c r="B69" s="3">
        <v>7000</v>
      </c>
      <c r="C69" s="3" t="s">
        <v>403</v>
      </c>
      <c r="D69" s="3" t="s">
        <v>406</v>
      </c>
      <c r="E69" s="3" t="s">
        <v>407</v>
      </c>
      <c r="F69" s="123" t="s">
        <v>740</v>
      </c>
    </row>
    <row r="70" spans="1:6" x14ac:dyDescent="0.35">
      <c r="A70" s="3" t="s">
        <v>309</v>
      </c>
      <c r="B70" s="3">
        <v>7000</v>
      </c>
      <c r="C70" s="3" t="s">
        <v>403</v>
      </c>
      <c r="D70" s="3" t="s">
        <v>408</v>
      </c>
      <c r="E70" s="3" t="s">
        <v>862</v>
      </c>
      <c r="F70" s="123" t="s">
        <v>740</v>
      </c>
    </row>
    <row r="71" spans="1:6" x14ac:dyDescent="0.35">
      <c r="A71" s="3" t="s">
        <v>309</v>
      </c>
      <c r="B71" s="3">
        <v>7000</v>
      </c>
      <c r="C71" s="3" t="s">
        <v>403</v>
      </c>
      <c r="D71" s="3" t="s">
        <v>409</v>
      </c>
      <c r="E71" s="3" t="s">
        <v>410</v>
      </c>
      <c r="F71" s="123" t="s">
        <v>740</v>
      </c>
    </row>
    <row r="72" spans="1:6" x14ac:dyDescent="0.35">
      <c r="A72" s="3" t="s">
        <v>309</v>
      </c>
      <c r="B72" s="3">
        <v>7000</v>
      </c>
      <c r="C72" s="3" t="s">
        <v>403</v>
      </c>
      <c r="D72" s="3" t="s">
        <v>411</v>
      </c>
      <c r="E72" s="3" t="s">
        <v>412</v>
      </c>
      <c r="F72" s="123" t="s">
        <v>740</v>
      </c>
    </row>
    <row r="73" spans="1:6" x14ac:dyDescent="0.35">
      <c r="A73" s="3" t="s">
        <v>309</v>
      </c>
      <c r="B73" s="3">
        <v>7000</v>
      </c>
      <c r="C73" s="3" t="s">
        <v>403</v>
      </c>
      <c r="D73" s="3" t="s">
        <v>413</v>
      </c>
      <c r="E73" s="3" t="s">
        <v>136</v>
      </c>
      <c r="F73" s="123" t="s">
        <v>740</v>
      </c>
    </row>
    <row r="74" spans="1:6" x14ac:dyDescent="0.35">
      <c r="A74" s="3" t="s">
        <v>309</v>
      </c>
      <c r="B74" s="3">
        <v>7000</v>
      </c>
      <c r="C74" s="3" t="s">
        <v>403</v>
      </c>
      <c r="D74" s="3" t="s">
        <v>414</v>
      </c>
      <c r="E74" s="3" t="s">
        <v>145</v>
      </c>
      <c r="F74" s="123" t="s">
        <v>740</v>
      </c>
    </row>
    <row r="75" spans="1:6" x14ac:dyDescent="0.35">
      <c r="A75" s="3" t="s">
        <v>309</v>
      </c>
      <c r="B75" s="3">
        <v>7000</v>
      </c>
      <c r="C75" s="3" t="s">
        <v>403</v>
      </c>
      <c r="D75" s="3" t="s">
        <v>415</v>
      </c>
      <c r="E75" s="3" t="s">
        <v>416</v>
      </c>
      <c r="F75" s="123" t="s">
        <v>740</v>
      </c>
    </row>
    <row r="76" spans="1:6" x14ac:dyDescent="0.35">
      <c r="A76" s="3" t="s">
        <v>309</v>
      </c>
      <c r="B76" s="3">
        <v>7000</v>
      </c>
      <c r="C76" s="3" t="s">
        <v>403</v>
      </c>
      <c r="D76" s="3" t="s">
        <v>417</v>
      </c>
      <c r="E76" s="3" t="s">
        <v>418</v>
      </c>
      <c r="F76" s="123" t="s">
        <v>740</v>
      </c>
    </row>
    <row r="77" spans="1:6" x14ac:dyDescent="0.35">
      <c r="A77" s="3" t="s">
        <v>309</v>
      </c>
      <c r="B77" s="3">
        <v>7000</v>
      </c>
      <c r="C77" s="3" t="s">
        <v>403</v>
      </c>
      <c r="D77" s="3" t="s">
        <v>419</v>
      </c>
      <c r="E77" s="3" t="s">
        <v>420</v>
      </c>
      <c r="F77" s="123" t="s">
        <v>740</v>
      </c>
    </row>
    <row r="78" spans="1:6" x14ac:dyDescent="0.35">
      <c r="A78" s="3" t="s">
        <v>309</v>
      </c>
      <c r="B78" s="3">
        <v>7000</v>
      </c>
      <c r="C78" s="3" t="s">
        <v>403</v>
      </c>
      <c r="D78" s="3" t="s">
        <v>859</v>
      </c>
      <c r="E78" s="3" t="s">
        <v>860</v>
      </c>
      <c r="F78" s="123" t="s">
        <v>740</v>
      </c>
    </row>
    <row r="79" spans="1:6" x14ac:dyDescent="0.35">
      <c r="A79" s="3" t="s">
        <v>309</v>
      </c>
      <c r="B79" s="3">
        <v>7000</v>
      </c>
      <c r="C79" s="3" t="s">
        <v>403</v>
      </c>
      <c r="D79" s="3" t="s">
        <v>864</v>
      </c>
      <c r="E79" s="3" t="s">
        <v>866</v>
      </c>
      <c r="F79" s="123" t="s">
        <v>740</v>
      </c>
    </row>
    <row r="80" spans="1:6" x14ac:dyDescent="0.35">
      <c r="A80" s="3" t="s">
        <v>309</v>
      </c>
      <c r="B80" s="3">
        <v>7000</v>
      </c>
      <c r="C80" s="3" t="s">
        <v>403</v>
      </c>
      <c r="D80" s="3" t="s">
        <v>865</v>
      </c>
      <c r="E80" s="3" t="s">
        <v>867</v>
      </c>
      <c r="F80" s="123" t="s">
        <v>740</v>
      </c>
    </row>
    <row r="81" spans="1:6" x14ac:dyDescent="0.35">
      <c r="A81" s="3" t="s">
        <v>309</v>
      </c>
      <c r="B81" s="3">
        <v>7000</v>
      </c>
      <c r="C81" s="3" t="s">
        <v>403</v>
      </c>
      <c r="D81" s="3" t="s">
        <v>868</v>
      </c>
      <c r="E81" s="3" t="s">
        <v>869</v>
      </c>
      <c r="F81" s="123" t="s">
        <v>740</v>
      </c>
    </row>
    <row r="82" spans="1:6" x14ac:dyDescent="0.35">
      <c r="A82" s="3" t="s">
        <v>309</v>
      </c>
      <c r="B82" s="3">
        <v>7000</v>
      </c>
      <c r="C82" s="3" t="s">
        <v>403</v>
      </c>
      <c r="D82" s="3" t="s">
        <v>936</v>
      </c>
      <c r="E82" s="3" t="s">
        <v>937</v>
      </c>
      <c r="F82" s="123" t="s">
        <v>740</v>
      </c>
    </row>
    <row r="83" spans="1:6" x14ac:dyDescent="0.35">
      <c r="A83" s="3" t="s">
        <v>309</v>
      </c>
      <c r="B83" s="3">
        <v>7000</v>
      </c>
      <c r="C83" s="3" t="s">
        <v>403</v>
      </c>
      <c r="D83" s="3" t="s">
        <v>940</v>
      </c>
      <c r="E83" s="3" t="s">
        <v>941</v>
      </c>
      <c r="F83" s="123" t="s">
        <v>740</v>
      </c>
    </row>
    <row r="84" spans="1:6" x14ac:dyDescent="0.35">
      <c r="A84" s="3" t="s">
        <v>309</v>
      </c>
      <c r="B84" s="3">
        <v>7000</v>
      </c>
      <c r="C84" s="3" t="s">
        <v>403</v>
      </c>
      <c r="D84" s="3" t="s">
        <v>962</v>
      </c>
      <c r="E84" s="3" t="s">
        <v>963</v>
      </c>
      <c r="F84" s="123" t="s">
        <v>740</v>
      </c>
    </row>
    <row r="85" spans="1:6" x14ac:dyDescent="0.35">
      <c r="A85" s="3" t="s">
        <v>309</v>
      </c>
      <c r="B85" s="3">
        <v>7000</v>
      </c>
      <c r="C85" s="3" t="s">
        <v>403</v>
      </c>
      <c r="D85" s="3" t="s">
        <v>1064</v>
      </c>
      <c r="E85" s="3" t="s">
        <v>1065</v>
      </c>
      <c r="F85" s="123" t="s">
        <v>740</v>
      </c>
    </row>
    <row r="86" spans="1:6" x14ac:dyDescent="0.35">
      <c r="A86" s="3" t="s">
        <v>309</v>
      </c>
      <c r="B86" s="3">
        <v>7000</v>
      </c>
      <c r="C86" s="3" t="s">
        <v>403</v>
      </c>
      <c r="D86" s="3" t="s">
        <v>1196</v>
      </c>
      <c r="E86" s="3" t="s">
        <v>1197</v>
      </c>
      <c r="F86" s="123" t="s">
        <v>740</v>
      </c>
    </row>
    <row r="87" spans="1:6" x14ac:dyDescent="0.35">
      <c r="A87" s="3" t="s">
        <v>309</v>
      </c>
      <c r="B87" s="3">
        <v>7000</v>
      </c>
      <c r="C87" s="3" t="s">
        <v>403</v>
      </c>
      <c r="D87" s="3" t="s">
        <v>1202</v>
      </c>
      <c r="E87" s="3" t="s">
        <v>1203</v>
      </c>
      <c r="F87" s="123" t="s">
        <v>740</v>
      </c>
    </row>
    <row r="88" spans="1:6" x14ac:dyDescent="0.35">
      <c r="A88" s="3" t="s">
        <v>309</v>
      </c>
      <c r="B88" s="3">
        <v>7000</v>
      </c>
      <c r="C88" s="3" t="s">
        <v>403</v>
      </c>
      <c r="D88" s="3" t="s">
        <v>1205</v>
      </c>
      <c r="E88" s="3" t="s">
        <v>1206</v>
      </c>
      <c r="F88" s="123" t="s">
        <v>740</v>
      </c>
    </row>
    <row r="89" spans="1:6" x14ac:dyDescent="0.35">
      <c r="A89" s="3" t="s">
        <v>309</v>
      </c>
      <c r="B89" s="3">
        <v>7000</v>
      </c>
      <c r="C89" s="3" t="s">
        <v>403</v>
      </c>
      <c r="D89" s="3" t="s">
        <v>1208</v>
      </c>
      <c r="E89" s="3" t="s">
        <v>1209</v>
      </c>
      <c r="F89" s="123" t="s">
        <v>740</v>
      </c>
    </row>
    <row r="90" spans="1:6" x14ac:dyDescent="0.35">
      <c r="A90" s="3" t="s">
        <v>309</v>
      </c>
      <c r="B90" s="3">
        <v>7000</v>
      </c>
      <c r="C90" s="3" t="s">
        <v>403</v>
      </c>
      <c r="D90" s="3" t="s">
        <v>1233</v>
      </c>
      <c r="E90" s="3" t="s">
        <v>1234</v>
      </c>
      <c r="F90" s="123" t="s">
        <v>740</v>
      </c>
    </row>
    <row r="91" spans="1:6" x14ac:dyDescent="0.35">
      <c r="A91" s="3" t="s">
        <v>309</v>
      </c>
      <c r="B91" s="3">
        <v>7000</v>
      </c>
      <c r="C91" s="3" t="s">
        <v>403</v>
      </c>
      <c r="D91" s="3" t="s">
        <v>1236</v>
      </c>
      <c r="E91" s="3" t="s">
        <v>1237</v>
      </c>
      <c r="F91" s="123" t="s">
        <v>740</v>
      </c>
    </row>
    <row r="92" spans="1:6" x14ac:dyDescent="0.35">
      <c r="A92" s="3" t="s">
        <v>309</v>
      </c>
      <c r="B92" s="3">
        <v>7000</v>
      </c>
      <c r="C92" s="3" t="s">
        <v>403</v>
      </c>
      <c r="D92" s="3" t="s">
        <v>1239</v>
      </c>
      <c r="E92" s="3" t="s">
        <v>1240</v>
      </c>
      <c r="F92" s="123" t="s">
        <v>740</v>
      </c>
    </row>
    <row r="93" spans="1:6" x14ac:dyDescent="0.35">
      <c r="A93" s="3" t="s">
        <v>309</v>
      </c>
      <c r="B93" s="3">
        <v>7000</v>
      </c>
      <c r="C93" s="3" t="s">
        <v>403</v>
      </c>
      <c r="D93" s="3" t="s">
        <v>1271</v>
      </c>
      <c r="E93" s="3" t="s">
        <v>1272</v>
      </c>
      <c r="F93" s="123" t="s">
        <v>520</v>
      </c>
    </row>
    <row r="94" spans="1:6" x14ac:dyDescent="0.35">
      <c r="A94" s="3" t="s">
        <v>510</v>
      </c>
      <c r="B94" s="3">
        <v>8000</v>
      </c>
      <c r="C94" s="3" t="s">
        <v>510</v>
      </c>
      <c r="D94" s="3" t="s">
        <v>511</v>
      </c>
      <c r="E94" s="51" t="s">
        <v>1062</v>
      </c>
      <c r="F94" s="123" t="s">
        <v>520</v>
      </c>
    </row>
    <row r="95" spans="1:6" x14ac:dyDescent="0.35">
      <c r="A95" s="3" t="s">
        <v>510</v>
      </c>
      <c r="B95" s="3">
        <v>8000</v>
      </c>
      <c r="C95" s="3" t="s">
        <v>510</v>
      </c>
      <c r="D95" s="3" t="s">
        <v>512</v>
      </c>
      <c r="E95" s="51" t="s">
        <v>1160</v>
      </c>
      <c r="F95" s="123" t="s">
        <v>520</v>
      </c>
    </row>
    <row r="96" spans="1:6" x14ac:dyDescent="0.35">
      <c r="A96" s="3" t="s">
        <v>510</v>
      </c>
      <c r="B96" s="3">
        <v>8000</v>
      </c>
      <c r="C96" s="3" t="s">
        <v>510</v>
      </c>
      <c r="D96" s="3" t="s">
        <v>514</v>
      </c>
      <c r="E96" s="51" t="s">
        <v>1156</v>
      </c>
      <c r="F96" s="123" t="s">
        <v>520</v>
      </c>
    </row>
    <row r="97" spans="1:6" x14ac:dyDescent="0.35">
      <c r="A97" s="3" t="s">
        <v>510</v>
      </c>
      <c r="B97" s="3">
        <v>8000</v>
      </c>
      <c r="C97" s="3" t="s">
        <v>510</v>
      </c>
      <c r="D97" s="3" t="s">
        <v>516</v>
      </c>
      <c r="E97" s="3" t="s">
        <v>87</v>
      </c>
      <c r="F97" s="123" t="s">
        <v>520</v>
      </c>
    </row>
    <row r="98" spans="1:6" x14ac:dyDescent="0.35">
      <c r="A98" s="3" t="s">
        <v>510</v>
      </c>
      <c r="B98" s="3">
        <v>8000</v>
      </c>
      <c r="C98" s="3" t="s">
        <v>510</v>
      </c>
      <c r="D98" s="3" t="s">
        <v>517</v>
      </c>
      <c r="E98" s="3" t="s">
        <v>513</v>
      </c>
      <c r="F98" s="123" t="s">
        <v>520</v>
      </c>
    </row>
    <row r="99" spans="1:6" x14ac:dyDescent="0.35">
      <c r="A99" s="3" t="s">
        <v>510</v>
      </c>
      <c r="B99" s="3">
        <v>8000</v>
      </c>
      <c r="C99" s="3" t="s">
        <v>510</v>
      </c>
      <c r="D99" s="3" t="s">
        <v>1061</v>
      </c>
      <c r="E99" s="51" t="s">
        <v>1068</v>
      </c>
      <c r="F99" s="123" t="s">
        <v>520</v>
      </c>
    </row>
    <row r="100" spans="1:6" x14ac:dyDescent="0.35">
      <c r="A100" s="3" t="s">
        <v>510</v>
      </c>
      <c r="B100" s="3">
        <v>8000</v>
      </c>
      <c r="C100" s="3" t="s">
        <v>510</v>
      </c>
      <c r="D100" s="3" t="s">
        <v>1067</v>
      </c>
      <c r="E100" s="3" t="s">
        <v>515</v>
      </c>
      <c r="F100" s="123" t="s">
        <v>520</v>
      </c>
    </row>
    <row r="101" spans="1:6" x14ac:dyDescent="0.35">
      <c r="A101" s="3" t="s">
        <v>510</v>
      </c>
      <c r="B101" s="3">
        <v>8000</v>
      </c>
      <c r="C101" s="3" t="s">
        <v>510</v>
      </c>
      <c r="D101" s="3" t="s">
        <v>1070</v>
      </c>
      <c r="E101" s="51" t="s">
        <v>1158</v>
      </c>
      <c r="F101" s="123" t="s">
        <v>520</v>
      </c>
    </row>
    <row r="102" spans="1:6" x14ac:dyDescent="0.35">
      <c r="A102" s="3" t="s">
        <v>510</v>
      </c>
      <c r="B102" s="3">
        <v>8000</v>
      </c>
      <c r="C102" s="3" t="s">
        <v>510</v>
      </c>
      <c r="D102" s="3" t="s">
        <v>1155</v>
      </c>
      <c r="E102" s="3" t="s">
        <v>182</v>
      </c>
      <c r="F102" s="123" t="s">
        <v>520</v>
      </c>
    </row>
    <row r="103" spans="1:6" x14ac:dyDescent="0.35">
      <c r="A103" s="3" t="s">
        <v>510</v>
      </c>
      <c r="B103" s="3">
        <v>8000</v>
      </c>
      <c r="C103" s="3" t="s">
        <v>510</v>
      </c>
      <c r="D103" s="3" t="s">
        <v>1161</v>
      </c>
      <c r="E103" s="51" t="s">
        <v>58</v>
      </c>
      <c r="F103" s="123" t="s">
        <v>520</v>
      </c>
    </row>
    <row r="104" spans="1:6" x14ac:dyDescent="0.35">
      <c r="A104" s="3" t="s">
        <v>510</v>
      </c>
      <c r="B104" s="3">
        <v>8000</v>
      </c>
      <c r="C104" s="3" t="s">
        <v>510</v>
      </c>
      <c r="D104" s="3" t="s">
        <v>1226</v>
      </c>
      <c r="E104" s="51" t="s">
        <v>1227</v>
      </c>
      <c r="F104" s="123" t="s">
        <v>740</v>
      </c>
    </row>
    <row r="105" spans="1:6" x14ac:dyDescent="0.35">
      <c r="A105" s="3" t="s">
        <v>510</v>
      </c>
      <c r="B105" s="3">
        <v>8000</v>
      </c>
      <c r="C105" s="3" t="s">
        <v>510</v>
      </c>
      <c r="D105" s="3" t="s">
        <v>1268</v>
      </c>
      <c r="E105" s="51" t="s">
        <v>1267</v>
      </c>
      <c r="F105" s="123" t="s">
        <v>740</v>
      </c>
    </row>
    <row r="106" spans="1:6" x14ac:dyDescent="0.35">
      <c r="A106" s="3" t="s">
        <v>510</v>
      </c>
      <c r="B106" s="101">
        <v>8000</v>
      </c>
      <c r="C106" s="3" t="s">
        <v>510</v>
      </c>
      <c r="D106" s="3" t="s">
        <v>1269</v>
      </c>
      <c r="E106" s="101" t="s">
        <v>1270</v>
      </c>
      <c r="F106" s="123" t="s">
        <v>520</v>
      </c>
    </row>
    <row r="107" spans="1:6" x14ac:dyDescent="0.35">
      <c r="A107" s="3" t="s">
        <v>565</v>
      </c>
      <c r="B107" s="3">
        <v>9000</v>
      </c>
      <c r="C107" s="3" t="s">
        <v>565</v>
      </c>
      <c r="D107" s="3" t="s">
        <v>1273</v>
      </c>
      <c r="E107" s="3" t="s">
        <v>568</v>
      </c>
      <c r="F107" s="123" t="s">
        <v>740</v>
      </c>
    </row>
    <row r="108" spans="1:6" x14ac:dyDescent="0.35">
      <c r="A108" s="3" t="s">
        <v>565</v>
      </c>
      <c r="B108" s="3">
        <v>9000</v>
      </c>
      <c r="C108" s="3" t="s">
        <v>565</v>
      </c>
      <c r="D108" s="3" t="s">
        <v>1274</v>
      </c>
      <c r="E108" s="3" t="s">
        <v>173</v>
      </c>
      <c r="F108" s="123" t="s">
        <v>740</v>
      </c>
    </row>
    <row r="109" spans="1:6" x14ac:dyDescent="0.35">
      <c r="A109" s="3" t="s">
        <v>565</v>
      </c>
      <c r="B109" s="3">
        <v>9000</v>
      </c>
      <c r="C109" s="3" t="s">
        <v>565</v>
      </c>
      <c r="D109" s="3" t="s">
        <v>1275</v>
      </c>
      <c r="E109" s="3" t="s">
        <v>571</v>
      </c>
      <c r="F109" s="123" t="s">
        <v>740</v>
      </c>
    </row>
    <row r="110" spans="1:6" x14ac:dyDescent="0.35">
      <c r="A110" s="3" t="s">
        <v>565</v>
      </c>
      <c r="B110" s="3">
        <v>9000</v>
      </c>
      <c r="C110" s="3" t="s">
        <v>565</v>
      </c>
      <c r="D110" s="3" t="s">
        <v>1276</v>
      </c>
      <c r="E110" s="3" t="s">
        <v>175</v>
      </c>
      <c r="F110" s="123" t="s">
        <v>741</v>
      </c>
    </row>
    <row r="111" spans="1:6" x14ac:dyDescent="0.35">
      <c r="A111" s="3" t="s">
        <v>565</v>
      </c>
      <c r="B111" s="3">
        <v>9000</v>
      </c>
      <c r="C111" s="3" t="s">
        <v>565</v>
      </c>
      <c r="D111" s="3" t="s">
        <v>1277</v>
      </c>
      <c r="E111" s="3" t="s">
        <v>574</v>
      </c>
      <c r="F111" s="123" t="s">
        <v>741</v>
      </c>
    </row>
    <row r="112" spans="1:6" x14ac:dyDescent="0.35">
      <c r="A112" s="3" t="s">
        <v>565</v>
      </c>
      <c r="B112" s="3">
        <v>9000</v>
      </c>
      <c r="C112" s="3" t="s">
        <v>565</v>
      </c>
      <c r="D112" s="3" t="s">
        <v>1278</v>
      </c>
      <c r="E112" s="3" t="s">
        <v>576</v>
      </c>
      <c r="F112" s="123" t="s">
        <v>741</v>
      </c>
    </row>
    <row r="113" spans="1:6" x14ac:dyDescent="0.35">
      <c r="A113" s="3" t="s">
        <v>565</v>
      </c>
      <c r="B113" s="3">
        <v>9000</v>
      </c>
      <c r="C113" s="3" t="s">
        <v>565</v>
      </c>
      <c r="D113" s="3" t="s">
        <v>1279</v>
      </c>
      <c r="E113" s="3" t="s">
        <v>188</v>
      </c>
      <c r="F113" s="123" t="s">
        <v>741</v>
      </c>
    </row>
    <row r="114" spans="1:6" x14ac:dyDescent="0.35">
      <c r="A114" s="3" t="s">
        <v>565</v>
      </c>
      <c r="B114" s="3">
        <v>9000</v>
      </c>
      <c r="C114" s="3" t="s">
        <v>565</v>
      </c>
      <c r="D114" s="3" t="s">
        <v>1280</v>
      </c>
      <c r="E114" s="3" t="s">
        <v>1784</v>
      </c>
      <c r="F114" s="123" t="s">
        <v>741</v>
      </c>
    </row>
    <row r="115" spans="1:6" x14ac:dyDescent="0.35">
      <c r="A115" s="3" t="s">
        <v>565</v>
      </c>
      <c r="B115" s="3">
        <v>9000</v>
      </c>
      <c r="C115" s="3" t="s">
        <v>565</v>
      </c>
      <c r="D115" s="3" t="s">
        <v>1787</v>
      </c>
      <c r="E115" s="3" t="s">
        <v>1786</v>
      </c>
      <c r="F115" s="123" t="s">
        <v>741</v>
      </c>
    </row>
    <row r="116" spans="1:6" x14ac:dyDescent="0.35">
      <c r="A116" s="3" t="s">
        <v>565</v>
      </c>
      <c r="B116" s="3">
        <v>9000</v>
      </c>
      <c r="C116" s="3" t="s">
        <v>565</v>
      </c>
      <c r="D116" s="3" t="s">
        <v>1788</v>
      </c>
      <c r="E116" s="3" t="s">
        <v>1789</v>
      </c>
      <c r="F116" s="123" t="s">
        <v>741</v>
      </c>
    </row>
    <row r="117" spans="1:6" x14ac:dyDescent="0.35">
      <c r="A117" s="3" t="s">
        <v>565</v>
      </c>
      <c r="B117" s="3">
        <v>9000</v>
      </c>
      <c r="C117" s="3" t="s">
        <v>565</v>
      </c>
      <c r="D117" s="3" t="s">
        <v>1790</v>
      </c>
      <c r="E117" s="3" t="s">
        <v>1791</v>
      </c>
      <c r="F117" s="123" t="s">
        <v>741</v>
      </c>
    </row>
    <row r="118" spans="1:6" x14ac:dyDescent="0.35">
      <c r="A118" s="3" t="s">
        <v>565</v>
      </c>
      <c r="B118" s="3">
        <v>9000</v>
      </c>
      <c r="C118" s="3" t="s">
        <v>565</v>
      </c>
      <c r="D118" s="3" t="s">
        <v>1792</v>
      </c>
      <c r="E118" s="3" t="s">
        <v>1793</v>
      </c>
      <c r="F118" s="123" t="s">
        <v>741</v>
      </c>
    </row>
    <row r="119" spans="1:6" x14ac:dyDescent="0.35">
      <c r="A119" s="3" t="s">
        <v>565</v>
      </c>
      <c r="B119" s="3">
        <v>9000</v>
      </c>
      <c r="C119" s="3" t="s">
        <v>565</v>
      </c>
      <c r="D119" s="3" t="s">
        <v>1794</v>
      </c>
      <c r="E119" s="3" t="s">
        <v>1795</v>
      </c>
      <c r="F119" s="123" t="s">
        <v>741</v>
      </c>
    </row>
    <row r="120" spans="1:6" x14ac:dyDescent="0.35">
      <c r="A120" s="3" t="s">
        <v>565</v>
      </c>
      <c r="B120" s="3">
        <v>9000</v>
      </c>
      <c r="C120" s="3" t="s">
        <v>565</v>
      </c>
      <c r="D120" s="3" t="s">
        <v>2322</v>
      </c>
      <c r="E120" s="3" t="s">
        <v>2323</v>
      </c>
      <c r="F120" s="123" t="s">
        <v>740</v>
      </c>
    </row>
    <row r="121" spans="1:6" x14ac:dyDescent="0.35">
      <c r="A121" s="3" t="s">
        <v>565</v>
      </c>
      <c r="B121" s="3">
        <v>9000</v>
      </c>
      <c r="C121" s="3" t="s">
        <v>565</v>
      </c>
      <c r="D121" s="3" t="s">
        <v>1281</v>
      </c>
      <c r="E121" s="3" t="s">
        <v>1282</v>
      </c>
      <c r="F121" s="123" t="s">
        <v>520</v>
      </c>
    </row>
    <row r="122" spans="1:6" x14ac:dyDescent="0.35">
      <c r="A122" s="101" t="s">
        <v>612</v>
      </c>
      <c r="B122" s="101">
        <v>1100</v>
      </c>
      <c r="C122" s="101" t="s">
        <v>612</v>
      </c>
      <c r="D122" s="54" t="s">
        <v>572</v>
      </c>
      <c r="E122" s="3" t="s">
        <v>618</v>
      </c>
      <c r="F122" s="123" t="s">
        <v>740</v>
      </c>
    </row>
    <row r="123" spans="1:6" x14ac:dyDescent="0.35">
      <c r="A123" s="101" t="s">
        <v>612</v>
      </c>
      <c r="B123" s="101">
        <v>1100</v>
      </c>
      <c r="C123" s="101" t="s">
        <v>612</v>
      </c>
      <c r="D123" s="54" t="s">
        <v>573</v>
      </c>
      <c r="E123" s="3" t="s">
        <v>2158</v>
      </c>
      <c r="F123" s="123" t="s">
        <v>740</v>
      </c>
    </row>
    <row r="124" spans="1:6" x14ac:dyDescent="0.35">
      <c r="A124" s="101" t="s">
        <v>612</v>
      </c>
      <c r="B124" s="101">
        <v>1100</v>
      </c>
      <c r="C124" s="101" t="s">
        <v>612</v>
      </c>
      <c r="D124" s="54" t="s">
        <v>575</v>
      </c>
      <c r="E124" s="3" t="s">
        <v>620</v>
      </c>
      <c r="F124" s="123" t="s">
        <v>740</v>
      </c>
    </row>
    <row r="125" spans="1:6" x14ac:dyDescent="0.35">
      <c r="A125" s="101" t="s">
        <v>612</v>
      </c>
      <c r="B125" s="101">
        <v>1100</v>
      </c>
      <c r="C125" s="101" t="s">
        <v>612</v>
      </c>
      <c r="D125" s="54" t="s">
        <v>577</v>
      </c>
      <c r="E125" s="3" t="s">
        <v>621</v>
      </c>
      <c r="F125" s="123" t="s">
        <v>740</v>
      </c>
    </row>
    <row r="126" spans="1:6" x14ac:dyDescent="0.35">
      <c r="A126" s="101" t="s">
        <v>612</v>
      </c>
      <c r="B126" s="101">
        <v>1100</v>
      </c>
      <c r="C126" s="101" t="s">
        <v>612</v>
      </c>
      <c r="D126" s="54" t="s">
        <v>578</v>
      </c>
      <c r="E126" s="3" t="s">
        <v>623</v>
      </c>
      <c r="F126" s="123" t="s">
        <v>740</v>
      </c>
    </row>
    <row r="127" spans="1:6" x14ac:dyDescent="0.35">
      <c r="A127" s="101" t="s">
        <v>612</v>
      </c>
      <c r="B127" s="101">
        <v>1100</v>
      </c>
      <c r="C127" s="101" t="s">
        <v>612</v>
      </c>
      <c r="D127" s="54" t="s">
        <v>1283</v>
      </c>
      <c r="E127" s="3" t="s">
        <v>624</v>
      </c>
      <c r="F127" s="123" t="s">
        <v>740</v>
      </c>
    </row>
    <row r="128" spans="1:6" x14ac:dyDescent="0.35">
      <c r="A128" s="101" t="s">
        <v>612</v>
      </c>
      <c r="B128" s="101">
        <v>1100</v>
      </c>
      <c r="C128" s="101" t="s">
        <v>612</v>
      </c>
      <c r="D128" s="54" t="s">
        <v>1284</v>
      </c>
      <c r="E128" s="3" t="s">
        <v>625</v>
      </c>
      <c r="F128" s="123" t="s">
        <v>740</v>
      </c>
    </row>
    <row r="129" spans="1:6" x14ac:dyDescent="0.35">
      <c r="A129" s="101" t="s">
        <v>612</v>
      </c>
      <c r="B129" s="101">
        <v>1100</v>
      </c>
      <c r="C129" s="101" t="s">
        <v>612</v>
      </c>
      <c r="D129" s="54" t="s">
        <v>1285</v>
      </c>
      <c r="E129" s="3" t="s">
        <v>626</v>
      </c>
      <c r="F129" s="123" t="s">
        <v>740</v>
      </c>
    </row>
    <row r="130" spans="1:6" x14ac:dyDescent="0.35">
      <c r="A130" s="101" t="s">
        <v>612</v>
      </c>
      <c r="B130" s="101">
        <v>1100</v>
      </c>
      <c r="C130" s="101" t="s">
        <v>612</v>
      </c>
      <c r="D130" s="54" t="s">
        <v>1286</v>
      </c>
      <c r="E130" s="3" t="s">
        <v>627</v>
      </c>
      <c r="F130" s="123" t="s">
        <v>740</v>
      </c>
    </row>
    <row r="131" spans="1:6" x14ac:dyDescent="0.35">
      <c r="A131" s="101" t="s">
        <v>612</v>
      </c>
      <c r="B131" s="101">
        <v>1100</v>
      </c>
      <c r="C131" s="101" t="s">
        <v>612</v>
      </c>
      <c r="D131" s="54" t="s">
        <v>1287</v>
      </c>
      <c r="E131" s="51" t="s">
        <v>630</v>
      </c>
      <c r="F131" s="123" t="s">
        <v>520</v>
      </c>
    </row>
    <row r="132" spans="1:6" x14ac:dyDescent="0.35">
      <c r="A132" s="101" t="s">
        <v>612</v>
      </c>
      <c r="B132" s="101">
        <v>1100</v>
      </c>
      <c r="C132" s="101" t="s">
        <v>612</v>
      </c>
      <c r="D132" s="54" t="s">
        <v>1288</v>
      </c>
      <c r="E132" s="51" t="s">
        <v>632</v>
      </c>
      <c r="F132" s="123" t="s">
        <v>520</v>
      </c>
    </row>
    <row r="133" spans="1:6" x14ac:dyDescent="0.35">
      <c r="A133" s="101" t="s">
        <v>612</v>
      </c>
      <c r="B133" s="101">
        <v>1100</v>
      </c>
      <c r="C133" s="101" t="s">
        <v>612</v>
      </c>
      <c r="D133" s="54" t="s">
        <v>1289</v>
      </c>
      <c r="E133" s="51" t="s">
        <v>842</v>
      </c>
      <c r="F133" s="123" t="s">
        <v>520</v>
      </c>
    </row>
    <row r="134" spans="1:6" x14ac:dyDescent="0.35">
      <c r="A134" s="101" t="s">
        <v>612</v>
      </c>
      <c r="B134" s="101">
        <v>1100</v>
      </c>
      <c r="C134" s="101" t="s">
        <v>612</v>
      </c>
      <c r="D134" s="54" t="s">
        <v>1910</v>
      </c>
      <c r="E134" s="51" t="s">
        <v>1911</v>
      </c>
      <c r="F134" s="123" t="s">
        <v>520</v>
      </c>
    </row>
    <row r="135" spans="1:6" x14ac:dyDescent="0.35">
      <c r="A135" s="101" t="s">
        <v>612</v>
      </c>
      <c r="B135" s="101">
        <v>1100</v>
      </c>
      <c r="C135" s="101" t="s">
        <v>612</v>
      </c>
      <c r="D135" s="54" t="s">
        <v>1913</v>
      </c>
      <c r="E135" s="51" t="s">
        <v>1914</v>
      </c>
      <c r="F135" s="123" t="s">
        <v>520</v>
      </c>
    </row>
    <row r="136" spans="1:6" x14ac:dyDescent="0.35">
      <c r="A136" s="101" t="s">
        <v>612</v>
      </c>
      <c r="B136" s="101">
        <v>1100</v>
      </c>
      <c r="C136" s="101" t="s">
        <v>612</v>
      </c>
      <c r="D136" s="54" t="s">
        <v>1928</v>
      </c>
      <c r="E136" s="51" t="s">
        <v>1929</v>
      </c>
      <c r="F136" s="123" t="s">
        <v>520</v>
      </c>
    </row>
    <row r="137" spans="1:6" x14ac:dyDescent="0.35">
      <c r="A137" s="101" t="s">
        <v>612</v>
      </c>
      <c r="B137" s="101">
        <v>1100</v>
      </c>
      <c r="C137" s="101" t="s">
        <v>612</v>
      </c>
      <c r="D137" s="54" t="s">
        <v>2299</v>
      </c>
      <c r="E137" s="51" t="s">
        <v>2300</v>
      </c>
      <c r="F137" s="123" t="s">
        <v>741</v>
      </c>
    </row>
    <row r="138" spans="1:6" x14ac:dyDescent="0.35">
      <c r="A138" s="101" t="s">
        <v>612</v>
      </c>
      <c r="B138" s="101">
        <v>1100</v>
      </c>
      <c r="C138" s="101" t="s">
        <v>612</v>
      </c>
      <c r="D138" s="54" t="s">
        <v>2886</v>
      </c>
      <c r="E138" s="51" t="s">
        <v>2888</v>
      </c>
      <c r="F138" s="123" t="s">
        <v>520</v>
      </c>
    </row>
    <row r="139" spans="1:6" x14ac:dyDescent="0.35">
      <c r="A139" s="101" t="s">
        <v>612</v>
      </c>
      <c r="B139" s="101">
        <v>1100</v>
      </c>
      <c r="C139" s="101" t="s">
        <v>612</v>
      </c>
      <c r="D139" s="54" t="s">
        <v>2887</v>
      </c>
      <c r="E139" s="51" t="s">
        <v>2891</v>
      </c>
      <c r="F139" s="123" t="s">
        <v>520</v>
      </c>
    </row>
    <row r="140" spans="1:6" x14ac:dyDescent="0.35">
      <c r="A140" s="101" t="s">
        <v>612</v>
      </c>
      <c r="B140" s="101">
        <v>1100</v>
      </c>
      <c r="C140" s="101" t="s">
        <v>612</v>
      </c>
      <c r="D140" s="54" t="s">
        <v>1291</v>
      </c>
      <c r="E140" s="51" t="s">
        <v>1290</v>
      </c>
      <c r="F140" s="123" t="s">
        <v>520</v>
      </c>
    </row>
    <row r="141" spans="1:6" x14ac:dyDescent="0.35">
      <c r="A141" s="152" t="s">
        <v>1699</v>
      </c>
      <c r="B141" s="151">
        <v>1200</v>
      </c>
      <c r="C141" s="152" t="s">
        <v>1699</v>
      </c>
      <c r="D141" s="151" t="s">
        <v>567</v>
      </c>
      <c r="E141" s="152" t="s">
        <v>2342</v>
      </c>
      <c r="F141" s="123" t="s">
        <v>740</v>
      </c>
    </row>
  </sheetData>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1"/>
  <sheetViews>
    <sheetView topLeftCell="A86" zoomScaleNormal="100" workbookViewId="0">
      <selection activeCell="A140" sqref="A140"/>
    </sheetView>
  </sheetViews>
  <sheetFormatPr baseColWidth="10" defaultRowHeight="14.5" x14ac:dyDescent="0.35"/>
  <cols>
    <col min="1" max="1" width="18.26953125" bestFit="1" customWidth="1"/>
    <col min="2" max="2" width="14.81640625" bestFit="1" customWidth="1"/>
    <col min="3" max="3" width="14" bestFit="1" customWidth="1"/>
    <col min="4" max="4" width="29.453125" bestFit="1" customWidth="1"/>
    <col min="5" max="5" width="31.1796875" bestFit="1" customWidth="1"/>
    <col min="6" max="6" width="14.453125" bestFit="1" customWidth="1"/>
    <col min="7" max="7" width="32.26953125" bestFit="1" customWidth="1"/>
    <col min="8" max="8" width="15.26953125" bestFit="1" customWidth="1"/>
    <col min="9" max="9" width="14.453125" bestFit="1" customWidth="1"/>
    <col min="10" max="10" width="84.453125" bestFit="1" customWidth="1"/>
    <col min="14" max="14" width="15.54296875" bestFit="1" customWidth="1"/>
  </cols>
  <sheetData>
    <row r="1" spans="1:15" x14ac:dyDescent="0.35">
      <c r="A1" t="s">
        <v>1348</v>
      </c>
      <c r="B1" t="s">
        <v>1352</v>
      </c>
      <c r="C1" t="s">
        <v>1351</v>
      </c>
      <c r="D1" t="s">
        <v>1349</v>
      </c>
      <c r="E1" t="s">
        <v>1353</v>
      </c>
      <c r="F1" t="s">
        <v>1354</v>
      </c>
      <c r="G1" t="s">
        <v>1350</v>
      </c>
      <c r="H1" t="s">
        <v>1355</v>
      </c>
      <c r="I1" t="s">
        <v>1356</v>
      </c>
      <c r="J1" t="s">
        <v>809</v>
      </c>
      <c r="K1" t="s">
        <v>1527</v>
      </c>
      <c r="L1" t="s">
        <v>2857</v>
      </c>
      <c r="M1" t="s">
        <v>2858</v>
      </c>
      <c r="N1" t="s">
        <v>2856</v>
      </c>
      <c r="O1" t="s">
        <v>2859</v>
      </c>
    </row>
    <row r="2" spans="1:15" x14ac:dyDescent="0.35">
      <c r="A2" t="str">
        <f>Datenstruktur_fuer_R!A2</f>
        <v>POI</v>
      </c>
      <c r="B2" t="s">
        <v>1686</v>
      </c>
      <c r="C2" t="s">
        <v>1359</v>
      </c>
      <c r="D2" t="str">
        <f>IF(Datenstruktur_fuer_R!C2&lt;&gt;A2,Datenstruktur_fuer_R!C2,Datenstruktur_fuer_R!E2)</f>
        <v>Grundversorgung</v>
      </c>
      <c r="E2" t="s">
        <v>310</v>
      </c>
      <c r="F2" t="s">
        <v>1363</v>
      </c>
      <c r="G2" t="str">
        <f>IF(Datenstruktur_fuer_R!A2&lt;&gt;Datenstruktur_fuer_R!C2,Datenstruktur_fuer_R!E2,"")</f>
        <v>Feuerwehr</v>
      </c>
      <c r="H2" t="s">
        <v>120</v>
      </c>
      <c r="I2" t="s">
        <v>1445</v>
      </c>
      <c r="J2" t="str">
        <f>Datenstruktur_fuer_R!A2&amp;"/"&amp;Datenstruktur_fuer_R!B2&amp;"_"&amp;Datenstruktur_fuer_R!C2&amp;"/"&amp;Datenstruktur_fuer_R!D2&amp;"_"&amp;Datenstruktur_fuer_R!E2&amp;".shp"</f>
        <v>POI/1000_Grundversorgung/1000_001_Feuerwehr.shp</v>
      </c>
      <c r="K2" t="s">
        <v>1528</v>
      </c>
      <c r="L2">
        <v>1</v>
      </c>
      <c r="M2">
        <v>1</v>
      </c>
      <c r="N2">
        <v>1</v>
      </c>
      <c r="O2">
        <v>3</v>
      </c>
    </row>
    <row r="3" spans="1:15" x14ac:dyDescent="0.35">
      <c r="A3" t="str">
        <f>Datenstruktur_fuer_R!A3</f>
        <v>POI</v>
      </c>
      <c r="B3" t="s">
        <v>1686</v>
      </c>
      <c r="C3" t="s">
        <v>1359</v>
      </c>
      <c r="D3" t="str">
        <f>IF(Datenstruktur_fuer_R!C3&lt;&gt;A3,Datenstruktur_fuer_R!C3,Datenstruktur_fuer_R!E3)</f>
        <v>Grundversorgung</v>
      </c>
      <c r="E3" t="s">
        <v>310</v>
      </c>
      <c r="F3" t="s">
        <v>1363</v>
      </c>
      <c r="G3" t="str">
        <f>IF(Datenstruktur_fuer_R!A3&lt;&gt;Datenstruktur_fuer_R!C3,Datenstruktur_fuer_R!E3,"")</f>
        <v>Hydrant</v>
      </c>
      <c r="H3" t="s">
        <v>313</v>
      </c>
      <c r="I3" t="s">
        <v>313</v>
      </c>
      <c r="J3" t="str">
        <f>Datenstruktur_fuer_R!A3&amp;"/"&amp;Datenstruktur_fuer_R!B3&amp;"_"&amp;Datenstruktur_fuer_R!C3&amp;"/"&amp;Datenstruktur_fuer_R!D3&amp;"_"&amp;Datenstruktur_fuer_R!E3&amp;".shp"</f>
        <v>POI/1000_Grundversorgung/1000_002_Hydrant.shp</v>
      </c>
      <c r="K3" t="s">
        <v>1528</v>
      </c>
      <c r="L3">
        <v>1</v>
      </c>
      <c r="M3">
        <v>1</v>
      </c>
      <c r="N3">
        <v>1</v>
      </c>
      <c r="O3">
        <v>1</v>
      </c>
    </row>
    <row r="4" spans="1:15" x14ac:dyDescent="0.35">
      <c r="A4" t="str">
        <f>Datenstruktur_fuer_R!A4</f>
        <v>POI</v>
      </c>
      <c r="B4" t="s">
        <v>1686</v>
      </c>
      <c r="C4" t="s">
        <v>1359</v>
      </c>
      <c r="D4" t="str">
        <f>IF(Datenstruktur_fuer_R!C4&lt;&gt;A4,Datenstruktur_fuer_R!C4,Datenstruktur_fuer_R!E4)</f>
        <v>Grundversorgung</v>
      </c>
      <c r="E4" t="s">
        <v>310</v>
      </c>
      <c r="F4" t="s">
        <v>1363</v>
      </c>
      <c r="G4" t="str">
        <f>IF(Datenstruktur_fuer_R!A4&lt;&gt;Datenstruktur_fuer_R!C4,Datenstruktur_fuer_R!E4,"")</f>
        <v>Katastrophenschutz</v>
      </c>
      <c r="H4" t="s">
        <v>133</v>
      </c>
      <c r="I4" t="s">
        <v>1446</v>
      </c>
      <c r="J4" t="str">
        <f>Datenstruktur_fuer_R!A4&amp;"/"&amp;Datenstruktur_fuer_R!B4&amp;"_"&amp;Datenstruktur_fuer_R!C4&amp;"/"&amp;Datenstruktur_fuer_R!D4&amp;"_"&amp;Datenstruktur_fuer_R!E4&amp;".shp"</f>
        <v>POI/1000_Grundversorgung/1000_003_Katastrophenschutz.shp</v>
      </c>
      <c r="K4" t="s">
        <v>1528</v>
      </c>
      <c r="L4">
        <v>1</v>
      </c>
      <c r="M4">
        <v>1</v>
      </c>
      <c r="N4">
        <v>1</v>
      </c>
      <c r="O4">
        <v>3</v>
      </c>
    </row>
    <row r="5" spans="1:15" x14ac:dyDescent="0.35">
      <c r="A5" t="str">
        <f>Datenstruktur_fuer_R!A5</f>
        <v>POI</v>
      </c>
      <c r="B5" t="s">
        <v>1686</v>
      </c>
      <c r="C5" t="s">
        <v>1359</v>
      </c>
      <c r="D5" t="str">
        <f>IF(Datenstruktur_fuer_R!C5&lt;&gt;A5,Datenstruktur_fuer_R!C5,Datenstruktur_fuer_R!E5)</f>
        <v>Grundversorgung</v>
      </c>
      <c r="E5" t="s">
        <v>310</v>
      </c>
      <c r="F5" t="s">
        <v>1363</v>
      </c>
      <c r="G5" t="str">
        <f>IF(Datenstruktur_fuer_R!A5&lt;&gt;Datenstruktur_fuer_R!C5,Datenstruktur_fuer_R!E5,"")</f>
        <v>Polizei</v>
      </c>
      <c r="H5" t="s">
        <v>144</v>
      </c>
      <c r="I5" t="s">
        <v>1447</v>
      </c>
      <c r="J5" t="str">
        <f>Datenstruktur_fuer_R!A5&amp;"/"&amp;Datenstruktur_fuer_R!B5&amp;"_"&amp;Datenstruktur_fuer_R!C5&amp;"/"&amp;Datenstruktur_fuer_R!D5&amp;"_"&amp;Datenstruktur_fuer_R!E5&amp;".shp"</f>
        <v>POI/1000_Grundversorgung/1000_004_Polizei.shp</v>
      </c>
      <c r="K5" t="s">
        <v>1528</v>
      </c>
      <c r="L5">
        <v>1</v>
      </c>
      <c r="M5">
        <v>1</v>
      </c>
      <c r="N5">
        <v>1</v>
      </c>
      <c r="O5">
        <v>3</v>
      </c>
    </row>
    <row r="6" spans="1:15" x14ac:dyDescent="0.35">
      <c r="A6" t="str">
        <f>Datenstruktur_fuer_R!A6</f>
        <v>POI</v>
      </c>
      <c r="B6" t="s">
        <v>1686</v>
      </c>
      <c r="C6" t="s">
        <v>1359</v>
      </c>
      <c r="D6" t="str">
        <f>IF(Datenstruktur_fuer_R!C6&lt;&gt;A6,Datenstruktur_fuer_R!C6,Datenstruktur_fuer_R!E6)</f>
        <v>Grundversorgung</v>
      </c>
      <c r="E6" t="s">
        <v>310</v>
      </c>
      <c r="F6" t="s">
        <v>1363</v>
      </c>
      <c r="G6" t="str">
        <f>IF(Datenstruktur_fuer_R!A6&lt;&gt;Datenstruktur_fuer_R!C6,Datenstruktur_fuer_R!E6,"")</f>
        <v>Rathaus</v>
      </c>
      <c r="H6" t="s">
        <v>146</v>
      </c>
      <c r="I6" t="s">
        <v>1450</v>
      </c>
      <c r="J6" t="str">
        <f>Datenstruktur_fuer_R!A6&amp;"/"&amp;Datenstruktur_fuer_R!B6&amp;"_"&amp;Datenstruktur_fuer_R!C6&amp;"/"&amp;Datenstruktur_fuer_R!D6&amp;"_"&amp;Datenstruktur_fuer_R!E6&amp;".shp"</f>
        <v>POI/1000_Grundversorgung/1000_005_Rathaus.shp</v>
      </c>
      <c r="K6" t="s">
        <v>1528</v>
      </c>
      <c r="L6">
        <v>1</v>
      </c>
      <c r="M6">
        <v>1</v>
      </c>
      <c r="N6">
        <v>1</v>
      </c>
      <c r="O6">
        <v>3</v>
      </c>
    </row>
    <row r="7" spans="1:15" x14ac:dyDescent="0.35">
      <c r="A7" t="str">
        <f>Datenstruktur_fuer_R!A7</f>
        <v>POI</v>
      </c>
      <c r="B7" t="s">
        <v>1686</v>
      </c>
      <c r="C7" t="s">
        <v>1359</v>
      </c>
      <c r="D7" t="str">
        <f>IF(Datenstruktur_fuer_R!C7&lt;&gt;A7,Datenstruktur_fuer_R!C7,Datenstruktur_fuer_R!E7)</f>
        <v>Grundversorgung</v>
      </c>
      <c r="E7" t="s">
        <v>310</v>
      </c>
      <c r="F7" t="s">
        <v>1363</v>
      </c>
      <c r="G7" t="str">
        <f>IF(Datenstruktur_fuer_R!A7&lt;&gt;Datenstruktur_fuer_R!C7,Datenstruktur_fuer_R!E7,"")</f>
        <v>RecyclinghofSammelstelle</v>
      </c>
      <c r="H7" t="s">
        <v>1421</v>
      </c>
      <c r="I7" t="s">
        <v>1448</v>
      </c>
      <c r="J7" t="str">
        <f>Datenstruktur_fuer_R!A7&amp;"/"&amp;Datenstruktur_fuer_R!B7&amp;"_"&amp;Datenstruktur_fuer_R!C7&amp;"/"&amp;Datenstruktur_fuer_R!D7&amp;"_"&amp;Datenstruktur_fuer_R!E7&amp;".shp"</f>
        <v>POI/1000_Grundversorgung/1000_006_RecyclinghofSammelstelle.shp</v>
      </c>
      <c r="K7" t="s">
        <v>1528</v>
      </c>
      <c r="L7">
        <v>1</v>
      </c>
      <c r="M7">
        <v>1</v>
      </c>
      <c r="N7">
        <v>1</v>
      </c>
      <c r="O7">
        <v>3</v>
      </c>
    </row>
    <row r="8" spans="1:15" x14ac:dyDescent="0.35">
      <c r="A8" t="str">
        <f>Datenstruktur_fuer_R!A8</f>
        <v>POI</v>
      </c>
      <c r="B8" t="s">
        <v>1686</v>
      </c>
      <c r="C8" t="s">
        <v>1359</v>
      </c>
      <c r="D8" t="str">
        <f>IF(Datenstruktur_fuer_R!C8&lt;&gt;A8,Datenstruktur_fuer_R!C8,Datenstruktur_fuer_R!E8)</f>
        <v>Grundversorgung</v>
      </c>
      <c r="E8" t="s">
        <v>310</v>
      </c>
      <c r="F8" t="s">
        <v>1363</v>
      </c>
      <c r="G8" t="str">
        <f>IF(Datenstruktur_fuer_R!A8&lt;&gt;Datenstruktur_fuer_R!C8,Datenstruktur_fuer_R!E8,"")</f>
        <v>OeffentlicheTrinkwasserstelle</v>
      </c>
      <c r="H8" t="s">
        <v>1422</v>
      </c>
      <c r="I8" t="s">
        <v>1449</v>
      </c>
      <c r="J8" t="str">
        <f>Datenstruktur_fuer_R!A8&amp;"/"&amp;Datenstruktur_fuer_R!B8&amp;"_"&amp;Datenstruktur_fuer_R!C8&amp;"/"&amp;Datenstruktur_fuer_R!D8&amp;"_"&amp;Datenstruktur_fuer_R!E8&amp;".shp"</f>
        <v>POI/1000_Grundversorgung/1000_007_OeffentlicheTrinkwasserstelle.shp</v>
      </c>
      <c r="K8" t="s">
        <v>1528</v>
      </c>
      <c r="L8">
        <v>1</v>
      </c>
      <c r="M8">
        <v>1</v>
      </c>
      <c r="N8">
        <v>1</v>
      </c>
      <c r="O8">
        <v>1</v>
      </c>
    </row>
    <row r="9" spans="1:15" x14ac:dyDescent="0.35">
      <c r="A9" t="str">
        <f>Datenstruktur_fuer_R!A9</f>
        <v>POI</v>
      </c>
      <c r="B9" t="s">
        <v>1686</v>
      </c>
      <c r="C9" t="s">
        <v>1359</v>
      </c>
      <c r="D9" t="str">
        <f>IF(Datenstruktur_fuer_R!C9&lt;&gt;A9,Datenstruktur_fuer_R!C9,Datenstruktur_fuer_R!E9)</f>
        <v>Gesundheit</v>
      </c>
      <c r="E9" t="s">
        <v>319</v>
      </c>
      <c r="F9" t="s">
        <v>1364</v>
      </c>
      <c r="G9" t="str">
        <f>IF(Datenstruktur_fuer_R!A9&lt;&gt;Datenstruktur_fuer_R!C9,Datenstruktur_fuer_R!E9,"")</f>
        <v>Apotheke</v>
      </c>
      <c r="H9" t="s">
        <v>321</v>
      </c>
      <c r="I9" t="s">
        <v>1451</v>
      </c>
      <c r="J9" t="str">
        <f>Datenstruktur_fuer_R!A9&amp;"/"&amp;Datenstruktur_fuer_R!B9&amp;"_"&amp;Datenstruktur_fuer_R!C9&amp;"/"&amp;Datenstruktur_fuer_R!D9&amp;"_"&amp;Datenstruktur_fuer_R!E9&amp;".shp"</f>
        <v>POI/2000_Gesundheit/2000_001_Apotheke.shp</v>
      </c>
      <c r="K9" t="s">
        <v>1531</v>
      </c>
      <c r="L9">
        <v>1</v>
      </c>
      <c r="M9">
        <v>1</v>
      </c>
      <c r="N9">
        <v>1</v>
      </c>
      <c r="O9">
        <v>3</v>
      </c>
    </row>
    <row r="10" spans="1:15" x14ac:dyDescent="0.35">
      <c r="A10" t="str">
        <f>Datenstruktur_fuer_R!A10</f>
        <v>POI</v>
      </c>
      <c r="B10" t="s">
        <v>1686</v>
      </c>
      <c r="C10" t="s">
        <v>1359</v>
      </c>
      <c r="D10" t="str">
        <f>IF(Datenstruktur_fuer_R!C10&lt;&gt;A10,Datenstruktur_fuer_R!C10,Datenstruktur_fuer_R!E10)</f>
        <v>Gesundheit</v>
      </c>
      <c r="E10" t="s">
        <v>319</v>
      </c>
      <c r="F10" t="s">
        <v>1364</v>
      </c>
      <c r="G10" t="str">
        <f>IF(Datenstruktur_fuer_R!A10&lt;&gt;Datenstruktur_fuer_R!C10,Datenstruktur_fuer_R!E10,"")</f>
        <v>Arzt</v>
      </c>
      <c r="H10" t="s">
        <v>323</v>
      </c>
      <c r="I10" t="s">
        <v>1452</v>
      </c>
      <c r="J10" t="str">
        <f>Datenstruktur_fuer_R!A10&amp;"/"&amp;Datenstruktur_fuer_R!B10&amp;"_"&amp;Datenstruktur_fuer_R!C10&amp;"/"&amp;Datenstruktur_fuer_R!D10&amp;"_"&amp;Datenstruktur_fuer_R!E10&amp;".shp"</f>
        <v>POI/2000_Gesundheit/2000_002_Arzt.shp</v>
      </c>
      <c r="K10" t="s">
        <v>1531</v>
      </c>
      <c r="L10">
        <v>1</v>
      </c>
      <c r="M10">
        <v>1</v>
      </c>
      <c r="N10">
        <v>1</v>
      </c>
      <c r="O10">
        <v>3</v>
      </c>
    </row>
    <row r="11" spans="1:15" x14ac:dyDescent="0.35">
      <c r="A11" t="str">
        <f>Datenstruktur_fuer_R!A11</f>
        <v>POI</v>
      </c>
      <c r="B11" t="s">
        <v>1686</v>
      </c>
      <c r="C11" t="s">
        <v>1359</v>
      </c>
      <c r="D11" t="str">
        <f>IF(Datenstruktur_fuer_R!C11&lt;&gt;A11,Datenstruktur_fuer_R!C11,Datenstruktur_fuer_R!E11)</f>
        <v>Gesundheit</v>
      </c>
      <c r="E11" t="s">
        <v>319</v>
      </c>
      <c r="F11" t="s">
        <v>1364</v>
      </c>
      <c r="G11" t="str">
        <f>IF(Datenstruktur_fuer_R!A11&lt;&gt;Datenstruktur_fuer_R!C11,Datenstruktur_fuer_R!E11,"")</f>
        <v>Krankenhaus</v>
      </c>
      <c r="H11" t="s">
        <v>325</v>
      </c>
      <c r="I11" t="s">
        <v>1453</v>
      </c>
      <c r="J11" t="str">
        <f>Datenstruktur_fuer_R!A11&amp;"/"&amp;Datenstruktur_fuer_R!B11&amp;"_"&amp;Datenstruktur_fuer_R!C11&amp;"/"&amp;Datenstruktur_fuer_R!D11&amp;"_"&amp;Datenstruktur_fuer_R!E11&amp;".shp"</f>
        <v>POI/2000_Gesundheit/2000_003_Krankenhaus.shp</v>
      </c>
      <c r="K11" t="s">
        <v>1531</v>
      </c>
      <c r="L11">
        <v>1</v>
      </c>
      <c r="M11">
        <v>1</v>
      </c>
      <c r="N11">
        <v>1</v>
      </c>
      <c r="O11">
        <v>3</v>
      </c>
    </row>
    <row r="12" spans="1:15" x14ac:dyDescent="0.35">
      <c r="A12" t="str">
        <f>Datenstruktur_fuer_R!A12</f>
        <v>POI</v>
      </c>
      <c r="B12" t="s">
        <v>1686</v>
      </c>
      <c r="C12" t="s">
        <v>1359</v>
      </c>
      <c r="D12" t="str">
        <f>IF(Datenstruktur_fuer_R!C12&lt;&gt;A12,Datenstruktur_fuer_R!C12,Datenstruktur_fuer_R!E12)</f>
        <v>Gesundheit</v>
      </c>
      <c r="E12" t="s">
        <v>319</v>
      </c>
      <c r="F12" t="s">
        <v>1364</v>
      </c>
      <c r="G12" t="str">
        <f>IF(Datenstruktur_fuer_R!A12&lt;&gt;Datenstruktur_fuer_R!C12,Datenstruktur_fuer_R!E12,"")</f>
        <v>Pflegeeinrichtung</v>
      </c>
      <c r="H12" t="s">
        <v>327</v>
      </c>
      <c r="I12" t="s">
        <v>1454</v>
      </c>
      <c r="J12" t="str">
        <f>Datenstruktur_fuer_R!A12&amp;"/"&amp;Datenstruktur_fuer_R!B12&amp;"_"&amp;Datenstruktur_fuer_R!C12&amp;"/"&amp;Datenstruktur_fuer_R!D12&amp;"_"&amp;Datenstruktur_fuer_R!E12&amp;".shp"</f>
        <v>POI/2000_Gesundheit/2000_004_Pflegeeinrichtung.shp</v>
      </c>
      <c r="K12" t="s">
        <v>1531</v>
      </c>
      <c r="L12">
        <v>1</v>
      </c>
      <c r="M12">
        <v>1</v>
      </c>
      <c r="N12">
        <v>1</v>
      </c>
      <c r="O12">
        <v>3</v>
      </c>
    </row>
    <row r="13" spans="1:15" x14ac:dyDescent="0.35">
      <c r="A13" t="str">
        <f>Datenstruktur_fuer_R!A13</f>
        <v>POI</v>
      </c>
      <c r="B13" t="s">
        <v>1686</v>
      </c>
      <c r="C13" t="s">
        <v>1359</v>
      </c>
      <c r="D13" t="str">
        <f>IF(Datenstruktur_fuer_R!C13&lt;&gt;A13,Datenstruktur_fuer_R!C13,Datenstruktur_fuer_R!E13)</f>
        <v>BildungBetreuung</v>
      </c>
      <c r="E13" t="s">
        <v>1365</v>
      </c>
      <c r="F13" t="s">
        <v>1380</v>
      </c>
      <c r="G13" t="str">
        <f>IF(Datenstruktur_fuer_R!A13&lt;&gt;Datenstruktur_fuer_R!C13,Datenstruktur_fuer_R!E13,"")</f>
        <v>Berufsschule</v>
      </c>
      <c r="H13" t="s">
        <v>330</v>
      </c>
      <c r="I13" t="s">
        <v>1455</v>
      </c>
      <c r="J13" t="str">
        <f>Datenstruktur_fuer_R!A13&amp;"/"&amp;Datenstruktur_fuer_R!B13&amp;"_"&amp;Datenstruktur_fuer_R!C13&amp;"/"&amp;Datenstruktur_fuer_R!D13&amp;"_"&amp;Datenstruktur_fuer_R!E13&amp;".shp"</f>
        <v>POI/3000_BildungBetreuung/3000_001_Berufsschule.shp</v>
      </c>
      <c r="K13" t="s">
        <v>1698</v>
      </c>
      <c r="L13">
        <v>1</v>
      </c>
      <c r="M13">
        <v>1</v>
      </c>
      <c r="N13">
        <v>1</v>
      </c>
      <c r="O13">
        <v>3</v>
      </c>
    </row>
    <row r="14" spans="1:15" x14ac:dyDescent="0.35">
      <c r="A14" t="str">
        <f>Datenstruktur_fuer_R!A14</f>
        <v>POI</v>
      </c>
      <c r="B14" t="s">
        <v>1686</v>
      </c>
      <c r="C14" t="s">
        <v>1359</v>
      </c>
      <c r="D14" t="str">
        <f>IF(Datenstruktur_fuer_R!C14&lt;&gt;A14,Datenstruktur_fuer_R!C14,Datenstruktur_fuer_R!E14)</f>
        <v>BildungBetreuung</v>
      </c>
      <c r="E14" t="s">
        <v>1365</v>
      </c>
      <c r="F14" t="s">
        <v>1380</v>
      </c>
      <c r="G14" t="str">
        <f>IF(Datenstruktur_fuer_R!A14&lt;&gt;Datenstruktur_fuer_R!C14,Datenstruktur_fuer_R!E14,"")</f>
        <v>Forschungsinstitut</v>
      </c>
      <c r="H14" t="s">
        <v>122</v>
      </c>
      <c r="I14" t="s">
        <v>1456</v>
      </c>
      <c r="J14" t="str">
        <f>Datenstruktur_fuer_R!A14&amp;"/"&amp;Datenstruktur_fuer_R!B14&amp;"_"&amp;Datenstruktur_fuer_R!C14&amp;"/"&amp;Datenstruktur_fuer_R!D14&amp;"_"&amp;Datenstruktur_fuer_R!E14&amp;".shp"</f>
        <v>POI/3000_BildungBetreuung/3000_002_Forschungsinstitut.shp</v>
      </c>
      <c r="K14" t="s">
        <v>1698</v>
      </c>
      <c r="L14">
        <v>1</v>
      </c>
      <c r="M14">
        <v>1</v>
      </c>
      <c r="N14">
        <v>1</v>
      </c>
      <c r="O14">
        <v>5</v>
      </c>
    </row>
    <row r="15" spans="1:15" x14ac:dyDescent="0.35">
      <c r="A15" t="str">
        <f>Datenstruktur_fuer_R!A15</f>
        <v>POI</v>
      </c>
      <c r="B15" t="s">
        <v>1686</v>
      </c>
      <c r="C15" t="s">
        <v>1359</v>
      </c>
      <c r="D15" t="str">
        <f>IF(Datenstruktur_fuer_R!C15&lt;&gt;A15,Datenstruktur_fuer_R!C15,Datenstruktur_fuer_R!E15)</f>
        <v>BildungBetreuung</v>
      </c>
      <c r="E15" t="s">
        <v>1365</v>
      </c>
      <c r="F15" t="s">
        <v>1380</v>
      </c>
      <c r="G15" t="str">
        <f>IF(Datenstruktur_fuer_R!A15&lt;&gt;Datenstruktur_fuer_R!C15,Datenstruktur_fuer_R!E15,"")</f>
        <v>Schule</v>
      </c>
      <c r="H15" t="s">
        <v>150</v>
      </c>
      <c r="I15" t="s">
        <v>1457</v>
      </c>
      <c r="J15" t="str">
        <f>Datenstruktur_fuer_R!A15&amp;"/"&amp;Datenstruktur_fuer_R!B15&amp;"_"&amp;Datenstruktur_fuer_R!C15&amp;"/"&amp;Datenstruktur_fuer_R!D15&amp;"_"&amp;Datenstruktur_fuer_R!E15&amp;".shp"</f>
        <v>POI/3000_BildungBetreuung/3000_003_Schule.shp</v>
      </c>
      <c r="K15" t="s">
        <v>1698</v>
      </c>
      <c r="L15">
        <v>1</v>
      </c>
      <c r="M15">
        <v>1</v>
      </c>
      <c r="N15">
        <v>1</v>
      </c>
      <c r="O15">
        <v>3</v>
      </c>
    </row>
    <row r="16" spans="1:15" x14ac:dyDescent="0.35">
      <c r="A16" t="str">
        <f>Datenstruktur_fuer_R!A16</f>
        <v>POI</v>
      </c>
      <c r="B16" t="s">
        <v>1686</v>
      </c>
      <c r="C16" t="s">
        <v>1359</v>
      </c>
      <c r="D16" t="str">
        <f>IF(Datenstruktur_fuer_R!C16&lt;&gt;A16,Datenstruktur_fuer_R!C16,Datenstruktur_fuer_R!E16)</f>
        <v>BildungBetreuung</v>
      </c>
      <c r="E16" t="s">
        <v>1365</v>
      </c>
      <c r="F16" t="s">
        <v>1380</v>
      </c>
      <c r="G16" t="str">
        <f>IF(Datenstruktur_fuer_R!A16&lt;&gt;Datenstruktur_fuer_R!C16,Datenstruktur_fuer_R!E16,"")</f>
        <v>Hochschule</v>
      </c>
      <c r="H16" t="s">
        <v>334</v>
      </c>
      <c r="I16" t="s">
        <v>1458</v>
      </c>
      <c r="J16" t="str">
        <f>Datenstruktur_fuer_R!A16&amp;"/"&amp;Datenstruktur_fuer_R!B16&amp;"_"&amp;Datenstruktur_fuer_R!C16&amp;"/"&amp;Datenstruktur_fuer_R!D16&amp;"_"&amp;Datenstruktur_fuer_R!E16&amp;".shp"</f>
        <v>POI/3000_BildungBetreuung/3000_004_Hochschule.shp</v>
      </c>
      <c r="K16" t="s">
        <v>1698</v>
      </c>
      <c r="L16">
        <v>1</v>
      </c>
      <c r="M16">
        <v>1</v>
      </c>
      <c r="N16">
        <v>1</v>
      </c>
      <c r="O16">
        <v>8</v>
      </c>
    </row>
    <row r="17" spans="1:15" x14ac:dyDescent="0.35">
      <c r="A17" t="str">
        <f>Datenstruktur_fuer_R!A17</f>
        <v>POI</v>
      </c>
      <c r="B17" t="s">
        <v>1686</v>
      </c>
      <c r="C17" t="s">
        <v>1359</v>
      </c>
      <c r="D17" t="str">
        <f>IF(Datenstruktur_fuer_R!C17&lt;&gt;A17,Datenstruktur_fuer_R!C17,Datenstruktur_fuer_R!E17)</f>
        <v>BildungBetreuung</v>
      </c>
      <c r="E17" t="s">
        <v>1365</v>
      </c>
      <c r="F17" t="s">
        <v>1380</v>
      </c>
      <c r="G17" t="str">
        <f>IF(Datenstruktur_fuer_R!A17&lt;&gt;Datenstruktur_fuer_R!C17,Datenstruktur_fuer_R!E17,"")</f>
        <v>Kindergarten</v>
      </c>
      <c r="H17" t="s">
        <v>336</v>
      </c>
      <c r="I17" t="s">
        <v>336</v>
      </c>
      <c r="J17" t="str">
        <f>Datenstruktur_fuer_R!A17&amp;"/"&amp;Datenstruktur_fuer_R!B17&amp;"_"&amp;Datenstruktur_fuer_R!C17&amp;"/"&amp;Datenstruktur_fuer_R!D17&amp;"_"&amp;Datenstruktur_fuer_R!E17&amp;".shp"</f>
        <v>POI/3000_BildungBetreuung/3000_005_Kindergarten.shp</v>
      </c>
      <c r="K17" t="s">
        <v>1698</v>
      </c>
      <c r="L17">
        <v>1</v>
      </c>
      <c r="M17">
        <v>1</v>
      </c>
      <c r="N17">
        <v>1</v>
      </c>
      <c r="O17">
        <v>3</v>
      </c>
    </row>
    <row r="18" spans="1:15" x14ac:dyDescent="0.35">
      <c r="A18" t="str">
        <f>Datenstruktur_fuer_R!A18</f>
        <v>POI</v>
      </c>
      <c r="B18" t="s">
        <v>1686</v>
      </c>
      <c r="C18" t="s">
        <v>1359</v>
      </c>
      <c r="D18" t="str">
        <f>IF(Datenstruktur_fuer_R!C18&lt;&gt;A18,Datenstruktur_fuer_R!C18,Datenstruktur_fuer_R!E18)</f>
        <v>BildungBetreuung</v>
      </c>
      <c r="E18" t="s">
        <v>1365</v>
      </c>
      <c r="F18" t="s">
        <v>1380</v>
      </c>
      <c r="G18" t="str">
        <f>IF(Datenstruktur_fuer_R!A18&lt;&gt;Datenstruktur_fuer_R!C18,Datenstruktur_fuer_R!E18,"")</f>
        <v>Kita</v>
      </c>
      <c r="H18" t="s">
        <v>338</v>
      </c>
      <c r="I18" t="s">
        <v>1459</v>
      </c>
      <c r="J18" t="str">
        <f>Datenstruktur_fuer_R!A18&amp;"/"&amp;Datenstruktur_fuer_R!B18&amp;"_"&amp;Datenstruktur_fuer_R!C18&amp;"/"&amp;Datenstruktur_fuer_R!D18&amp;"_"&amp;Datenstruktur_fuer_R!E18&amp;".shp"</f>
        <v>POI/3000_BildungBetreuung/3000_006_Kita.shp</v>
      </c>
      <c r="K18" t="s">
        <v>1698</v>
      </c>
      <c r="L18">
        <v>1</v>
      </c>
      <c r="M18">
        <v>1</v>
      </c>
      <c r="N18">
        <v>1</v>
      </c>
      <c r="O18">
        <v>3</v>
      </c>
    </row>
    <row r="19" spans="1:15" x14ac:dyDescent="0.35">
      <c r="A19" t="str">
        <f>Datenstruktur_fuer_R!A19</f>
        <v>POI</v>
      </c>
      <c r="B19" t="s">
        <v>1686</v>
      </c>
      <c r="C19" t="s">
        <v>1359</v>
      </c>
      <c r="D19" t="str">
        <f>IF(Datenstruktur_fuer_R!C19&lt;&gt;A19,Datenstruktur_fuer_R!C19,Datenstruktur_fuer_R!E19)</f>
        <v>BildungBetreuung</v>
      </c>
      <c r="E19" t="s">
        <v>1365</v>
      </c>
      <c r="F19" t="s">
        <v>1380</v>
      </c>
      <c r="G19" t="str">
        <f>IF(Datenstruktur_fuer_R!A19&lt;&gt;Datenstruktur_fuer_R!C19,Datenstruktur_fuer_R!E19,"")</f>
        <v>Tagesmutter</v>
      </c>
      <c r="H19" t="s">
        <v>340</v>
      </c>
      <c r="I19" t="s">
        <v>1460</v>
      </c>
      <c r="J19" t="str">
        <f>Datenstruktur_fuer_R!A19&amp;"/"&amp;Datenstruktur_fuer_R!B19&amp;"_"&amp;Datenstruktur_fuer_R!C19&amp;"/"&amp;Datenstruktur_fuer_R!D19&amp;"_"&amp;Datenstruktur_fuer_R!E19&amp;".shp"</f>
        <v>POI/3000_BildungBetreuung/3000_007_Tagesmutter.shp</v>
      </c>
      <c r="K19" t="s">
        <v>1698</v>
      </c>
      <c r="L19">
        <v>1</v>
      </c>
      <c r="M19">
        <v>1</v>
      </c>
      <c r="N19">
        <v>1</v>
      </c>
      <c r="O19">
        <v>2</v>
      </c>
    </row>
    <row r="20" spans="1:15" x14ac:dyDescent="0.35">
      <c r="A20" t="str">
        <f>Datenstruktur_fuer_R!A20</f>
        <v>POI</v>
      </c>
      <c r="B20" t="s">
        <v>1686</v>
      </c>
      <c r="C20" t="s">
        <v>1359</v>
      </c>
      <c r="D20" t="str">
        <f>IF(Datenstruktur_fuer_R!C20&lt;&gt;A20,Datenstruktur_fuer_R!C20,Datenstruktur_fuer_R!E20)</f>
        <v>BildungBetreuung</v>
      </c>
      <c r="E20" t="s">
        <v>1365</v>
      </c>
      <c r="F20" t="s">
        <v>1380</v>
      </c>
      <c r="G20" t="str">
        <f>IF(Datenstruktur_fuer_R!A20&lt;&gt;Datenstruktur_fuer_R!C20,Datenstruktur_fuer_R!E20,"")</f>
        <v>Volkshochschule</v>
      </c>
      <c r="H20" t="s">
        <v>342</v>
      </c>
      <c r="I20" t="s">
        <v>1461</v>
      </c>
      <c r="J20" t="str">
        <f>Datenstruktur_fuer_R!A20&amp;"/"&amp;Datenstruktur_fuer_R!B20&amp;"_"&amp;Datenstruktur_fuer_R!C20&amp;"/"&amp;Datenstruktur_fuer_R!D20&amp;"_"&amp;Datenstruktur_fuer_R!E20&amp;".shp"</f>
        <v>POI/3000_BildungBetreuung/3000_008_Volkshochschule.shp</v>
      </c>
      <c r="K20" t="s">
        <v>1698</v>
      </c>
      <c r="L20">
        <v>1</v>
      </c>
      <c r="M20">
        <v>1</v>
      </c>
      <c r="N20">
        <v>1</v>
      </c>
      <c r="O20">
        <v>3</v>
      </c>
    </row>
    <row r="21" spans="1:15" x14ac:dyDescent="0.35">
      <c r="A21" t="str">
        <f>Datenstruktur_fuer_R!A21</f>
        <v>POI</v>
      </c>
      <c r="B21" t="s">
        <v>1686</v>
      </c>
      <c r="C21" t="s">
        <v>1359</v>
      </c>
      <c r="D21" t="str">
        <f>IF(Datenstruktur_fuer_R!C21&lt;&gt;A21,Datenstruktur_fuer_R!C21,Datenstruktur_fuer_R!E21)</f>
        <v>Soziales</v>
      </c>
      <c r="E21" t="s">
        <v>343</v>
      </c>
      <c r="F21" t="s">
        <v>1381</v>
      </c>
      <c r="G21" t="str">
        <f>IF(Datenstruktur_fuer_R!A21&lt;&gt;Datenstruktur_fuer_R!C21,Datenstruktur_fuer_R!E21,"")</f>
        <v>Asylbewerberheim</v>
      </c>
      <c r="H21" t="s">
        <v>103</v>
      </c>
      <c r="I21" t="s">
        <v>1462</v>
      </c>
      <c r="J21" t="str">
        <f>Datenstruktur_fuer_R!A21&amp;"/"&amp;Datenstruktur_fuer_R!B21&amp;"_"&amp;Datenstruktur_fuer_R!C21&amp;"/"&amp;Datenstruktur_fuer_R!D21&amp;"_"&amp;Datenstruktur_fuer_R!E21&amp;".shp"</f>
        <v>POI/4000_Soziales/4000_001_Asylbewerberheim.shp</v>
      </c>
      <c r="K21" t="s">
        <v>1529</v>
      </c>
      <c r="L21">
        <v>1</v>
      </c>
      <c r="M21">
        <v>1</v>
      </c>
      <c r="N21">
        <v>1</v>
      </c>
      <c r="O21">
        <v>3</v>
      </c>
    </row>
    <row r="22" spans="1:15" x14ac:dyDescent="0.35">
      <c r="A22" t="str">
        <f>Datenstruktur_fuer_R!A22</f>
        <v>POI</v>
      </c>
      <c r="B22" t="s">
        <v>1686</v>
      </c>
      <c r="C22" t="s">
        <v>1359</v>
      </c>
      <c r="D22" t="str">
        <f>IF(Datenstruktur_fuer_R!C22&lt;&gt;A22,Datenstruktur_fuer_R!C22,Datenstruktur_fuer_R!E22)</f>
        <v>Soziales</v>
      </c>
      <c r="E22" t="s">
        <v>343</v>
      </c>
      <c r="F22" t="s">
        <v>1381</v>
      </c>
      <c r="G22" t="str">
        <f>IF(Datenstruktur_fuer_R!A22&lt;&gt;Datenstruktur_fuer_R!C22,Datenstruktur_fuer_R!E22,"")</f>
        <v>BeratungsstelleHilfswerk</v>
      </c>
      <c r="H22" t="s">
        <v>1423</v>
      </c>
      <c r="I22" t="s">
        <v>1463</v>
      </c>
      <c r="J22" t="str">
        <f>Datenstruktur_fuer_R!A22&amp;"/"&amp;Datenstruktur_fuer_R!B22&amp;"_"&amp;Datenstruktur_fuer_R!C22&amp;"/"&amp;Datenstruktur_fuer_R!D22&amp;"_"&amp;Datenstruktur_fuer_R!E22&amp;".shp"</f>
        <v>POI/4000_Soziales/4000_002_BeratungsstelleHilfswerk.shp</v>
      </c>
      <c r="K22" t="s">
        <v>1529</v>
      </c>
      <c r="L22">
        <v>1</v>
      </c>
      <c r="M22">
        <v>1</v>
      </c>
      <c r="N22">
        <v>1</v>
      </c>
      <c r="O22">
        <v>2</v>
      </c>
    </row>
    <row r="23" spans="1:15" x14ac:dyDescent="0.35">
      <c r="A23" t="str">
        <f>Datenstruktur_fuer_R!A23</f>
        <v>POI</v>
      </c>
      <c r="B23" t="s">
        <v>1686</v>
      </c>
      <c r="C23" t="s">
        <v>1359</v>
      </c>
      <c r="D23" t="str">
        <f>IF(Datenstruktur_fuer_R!C23&lt;&gt;A23,Datenstruktur_fuer_R!C23,Datenstruktur_fuer_R!E23)</f>
        <v>Soziales</v>
      </c>
      <c r="E23" t="s">
        <v>343</v>
      </c>
      <c r="F23" t="s">
        <v>1381</v>
      </c>
      <c r="G23" t="str">
        <f>IF(Datenstruktur_fuer_R!A23&lt;&gt;Datenstruktur_fuer_R!C23,Datenstruktur_fuer_R!E23,"")</f>
        <v>Familienzentrum</v>
      </c>
      <c r="H23" t="s">
        <v>118</v>
      </c>
      <c r="I23" t="s">
        <v>1464</v>
      </c>
      <c r="J23" t="str">
        <f>Datenstruktur_fuer_R!A23&amp;"/"&amp;Datenstruktur_fuer_R!B23&amp;"_"&amp;Datenstruktur_fuer_R!C23&amp;"/"&amp;Datenstruktur_fuer_R!D23&amp;"_"&amp;Datenstruktur_fuer_R!E23&amp;".shp"</f>
        <v>POI/4000_Soziales/4000_003_Familienzentrum.shp</v>
      </c>
      <c r="K23" t="s">
        <v>1529</v>
      </c>
      <c r="L23">
        <v>1</v>
      </c>
      <c r="M23">
        <v>1</v>
      </c>
      <c r="N23">
        <v>1</v>
      </c>
      <c r="O23">
        <v>2</v>
      </c>
    </row>
    <row r="24" spans="1:15" x14ac:dyDescent="0.35">
      <c r="A24" t="str">
        <f>Datenstruktur_fuer_R!A24</f>
        <v>POI</v>
      </c>
      <c r="B24" t="s">
        <v>1686</v>
      </c>
      <c r="C24" t="s">
        <v>1359</v>
      </c>
      <c r="D24" t="str">
        <f>IF(Datenstruktur_fuer_R!C24&lt;&gt;A24,Datenstruktur_fuer_R!C24,Datenstruktur_fuer_R!E24)</f>
        <v>Soziales</v>
      </c>
      <c r="E24" t="s">
        <v>343</v>
      </c>
      <c r="F24" t="s">
        <v>1381</v>
      </c>
      <c r="G24" t="str">
        <f>IF(Datenstruktur_fuer_R!A24&lt;&gt;Datenstruktur_fuer_R!C24,Datenstruktur_fuer_R!E24,"")</f>
        <v>Jugendfreizeithaus</v>
      </c>
      <c r="H24" t="s">
        <v>349</v>
      </c>
      <c r="I24" t="s">
        <v>1465</v>
      </c>
      <c r="J24" t="str">
        <f>Datenstruktur_fuer_R!A24&amp;"/"&amp;Datenstruktur_fuer_R!B24&amp;"_"&amp;Datenstruktur_fuer_R!C24&amp;"/"&amp;Datenstruktur_fuer_R!D24&amp;"_"&amp;Datenstruktur_fuer_R!E24&amp;".shp"</f>
        <v>POI/4000_Soziales/4000_004_Jugendfreizeithaus.shp</v>
      </c>
      <c r="K24" t="s">
        <v>1529</v>
      </c>
      <c r="L24">
        <v>1</v>
      </c>
      <c r="M24">
        <v>1</v>
      </c>
      <c r="N24">
        <v>1</v>
      </c>
      <c r="O24">
        <v>2</v>
      </c>
    </row>
    <row r="25" spans="1:15" x14ac:dyDescent="0.35">
      <c r="A25" t="str">
        <f>Datenstruktur_fuer_R!A25</f>
        <v>POI</v>
      </c>
      <c r="B25" t="s">
        <v>1686</v>
      </c>
      <c r="C25" t="s">
        <v>1359</v>
      </c>
      <c r="D25" t="str">
        <f>IF(Datenstruktur_fuer_R!C25&lt;&gt;A25,Datenstruktur_fuer_R!C25,Datenstruktur_fuer_R!E25)</f>
        <v>Soziales</v>
      </c>
      <c r="E25" t="s">
        <v>343</v>
      </c>
      <c r="F25" t="s">
        <v>1381</v>
      </c>
      <c r="G25" t="str">
        <f>IF(Datenstruktur_fuer_R!A25&lt;&gt;Datenstruktur_fuer_R!C25,Datenstruktur_fuer_R!E25,"")</f>
        <v>Seniorentreff</v>
      </c>
      <c r="H25" t="s">
        <v>154</v>
      </c>
      <c r="I25" t="s">
        <v>1466</v>
      </c>
      <c r="J25" t="str">
        <f>Datenstruktur_fuer_R!A25&amp;"/"&amp;Datenstruktur_fuer_R!B25&amp;"_"&amp;Datenstruktur_fuer_R!C25&amp;"/"&amp;Datenstruktur_fuer_R!D25&amp;"_"&amp;Datenstruktur_fuer_R!E25&amp;".shp"</f>
        <v>POI/4000_Soziales/4000_005_Seniorentreff.shp</v>
      </c>
      <c r="K25" t="s">
        <v>1529</v>
      </c>
      <c r="L25">
        <v>1</v>
      </c>
      <c r="M25">
        <v>1</v>
      </c>
      <c r="N25">
        <v>1</v>
      </c>
      <c r="O25">
        <v>2</v>
      </c>
    </row>
    <row r="26" spans="1:15" x14ac:dyDescent="0.35">
      <c r="A26" t="str">
        <f>Datenstruktur_fuer_R!A26</f>
        <v>POI</v>
      </c>
      <c r="B26" t="s">
        <v>1686</v>
      </c>
      <c r="C26" t="s">
        <v>1359</v>
      </c>
      <c r="D26" t="str">
        <f>IF(Datenstruktur_fuer_R!C26&lt;&gt;A26,Datenstruktur_fuer_R!C26,Datenstruktur_fuer_R!E26)</f>
        <v>Soziales</v>
      </c>
      <c r="E26" t="s">
        <v>343</v>
      </c>
      <c r="F26" t="s">
        <v>1381</v>
      </c>
      <c r="G26" t="str">
        <f>IF(Datenstruktur_fuer_R!A26&lt;&gt;Datenstruktur_fuer_R!C26,Datenstruktur_fuer_R!E26,"")</f>
        <v>Integrationshilfe</v>
      </c>
      <c r="H26" t="s">
        <v>352</v>
      </c>
      <c r="I26" t="s">
        <v>1467</v>
      </c>
      <c r="J26" t="str">
        <f>Datenstruktur_fuer_R!A26&amp;"/"&amp;Datenstruktur_fuer_R!B26&amp;"_"&amp;Datenstruktur_fuer_R!C26&amp;"/"&amp;Datenstruktur_fuer_R!D26&amp;"_"&amp;Datenstruktur_fuer_R!E26&amp;".shp"</f>
        <v>POI/4000_Soziales/4000_006_Integrationshilfe.shp</v>
      </c>
      <c r="K26" t="s">
        <v>1529</v>
      </c>
      <c r="L26">
        <v>1</v>
      </c>
      <c r="M26">
        <v>1</v>
      </c>
      <c r="N26">
        <v>1</v>
      </c>
      <c r="O26">
        <v>2</v>
      </c>
    </row>
    <row r="27" spans="1:15" x14ac:dyDescent="0.35">
      <c r="A27" t="str">
        <f>Datenstruktur_fuer_R!A27</f>
        <v>POI</v>
      </c>
      <c r="B27" t="s">
        <v>1686</v>
      </c>
      <c r="C27" t="s">
        <v>1359</v>
      </c>
      <c r="D27" t="str">
        <f>IF(Datenstruktur_fuer_R!C27&lt;&gt;A27,Datenstruktur_fuer_R!C27,Datenstruktur_fuer_R!E27)</f>
        <v>Soziales</v>
      </c>
      <c r="E27" t="s">
        <v>343</v>
      </c>
      <c r="F27" t="s">
        <v>1381</v>
      </c>
      <c r="G27" t="str">
        <f>IF(Datenstruktur_fuer_R!A27&lt;&gt;Datenstruktur_fuer_R!C27,Datenstruktur_fuer_R!E27,"")</f>
        <v>Studentenwohnheim</v>
      </c>
      <c r="H27" t="s">
        <v>159</v>
      </c>
      <c r="I27" t="s">
        <v>1468</v>
      </c>
      <c r="J27" t="str">
        <f>Datenstruktur_fuer_R!A27&amp;"/"&amp;Datenstruktur_fuer_R!B27&amp;"_"&amp;Datenstruktur_fuer_R!C27&amp;"/"&amp;Datenstruktur_fuer_R!D27&amp;"_"&amp;Datenstruktur_fuer_R!E27&amp;".shp"</f>
        <v>POI/4000_Soziales/4000_007_Studentenwohnheim.shp</v>
      </c>
      <c r="K27" t="s">
        <v>1529</v>
      </c>
      <c r="L27">
        <v>1</v>
      </c>
      <c r="M27">
        <v>1</v>
      </c>
      <c r="N27">
        <v>1</v>
      </c>
      <c r="O27">
        <v>4</v>
      </c>
    </row>
    <row r="28" spans="1:15" x14ac:dyDescent="0.35">
      <c r="A28" t="str">
        <f>Datenstruktur_fuer_R!A28</f>
        <v>POI</v>
      </c>
      <c r="B28" t="s">
        <v>1686</v>
      </c>
      <c r="C28" t="s">
        <v>1359</v>
      </c>
      <c r="D28" t="str">
        <f>IF(Datenstruktur_fuer_R!C28&lt;&gt;A28,Datenstruktur_fuer_R!C28,Datenstruktur_fuer_R!E28)</f>
        <v>Soziales</v>
      </c>
      <c r="E28" t="s">
        <v>343</v>
      </c>
      <c r="F28" t="s">
        <v>1381</v>
      </c>
      <c r="G28" t="str">
        <f>IF(Datenstruktur_fuer_R!A28&lt;&gt;Datenstruktur_fuer_R!C28,Datenstruktur_fuer_R!E28,"")</f>
        <v>Verein</v>
      </c>
      <c r="H28" t="s">
        <v>355</v>
      </c>
      <c r="I28" t="s">
        <v>1469</v>
      </c>
      <c r="J28" t="str">
        <f>Datenstruktur_fuer_R!A28&amp;"/"&amp;Datenstruktur_fuer_R!B28&amp;"_"&amp;Datenstruktur_fuer_R!C28&amp;"/"&amp;Datenstruktur_fuer_R!D28&amp;"_"&amp;Datenstruktur_fuer_R!E28&amp;".shp"</f>
        <v>POI/4000_Soziales/4000_008_Verein.shp</v>
      </c>
      <c r="K28" t="s">
        <v>1529</v>
      </c>
      <c r="L28">
        <v>1</v>
      </c>
      <c r="M28">
        <v>1</v>
      </c>
      <c r="N28">
        <v>1</v>
      </c>
      <c r="O28">
        <v>1</v>
      </c>
    </row>
    <row r="29" spans="1:15" x14ac:dyDescent="0.35">
      <c r="A29" t="str">
        <f>Datenstruktur_fuer_R!A29</f>
        <v>POI</v>
      </c>
      <c r="B29" t="s">
        <v>1686</v>
      </c>
      <c r="C29" t="s">
        <v>1359</v>
      </c>
      <c r="D29" t="str">
        <f>IF(Datenstruktur_fuer_R!C29&lt;&gt;A29,Datenstruktur_fuer_R!C29,Datenstruktur_fuer_R!E29)</f>
        <v>Mobilitaet</v>
      </c>
      <c r="E29" t="s">
        <v>1366</v>
      </c>
      <c r="F29" t="s">
        <v>1382</v>
      </c>
      <c r="G29" t="str">
        <f>IF(Datenstruktur_fuer_R!A29&lt;&gt;Datenstruktur_fuer_R!C29,Datenstruktur_fuer_R!E29,"")</f>
        <v>Fernbahnhof</v>
      </c>
      <c r="H29" t="s">
        <v>358</v>
      </c>
      <c r="I29" t="s">
        <v>1470</v>
      </c>
      <c r="J29" t="str">
        <f>Datenstruktur_fuer_R!A29&amp;"/"&amp;Datenstruktur_fuer_R!B29&amp;"_"&amp;Datenstruktur_fuer_R!C29&amp;"/"&amp;Datenstruktur_fuer_R!D29&amp;"_"&amp;Datenstruktur_fuer_R!E29&amp;".shp"</f>
        <v>POI/5000_Mobilitaet/5000_001_Fernbahnhof.shp</v>
      </c>
      <c r="K29" t="s">
        <v>1532</v>
      </c>
      <c r="L29">
        <v>1</v>
      </c>
      <c r="M29">
        <v>1</v>
      </c>
      <c r="N29">
        <v>1</v>
      </c>
      <c r="O29">
        <v>8</v>
      </c>
    </row>
    <row r="30" spans="1:15" x14ac:dyDescent="0.35">
      <c r="A30" t="str">
        <f>Datenstruktur_fuer_R!A30</f>
        <v>POI</v>
      </c>
      <c r="B30" t="s">
        <v>1686</v>
      </c>
      <c r="C30" t="s">
        <v>1359</v>
      </c>
      <c r="D30" t="str">
        <f>IF(Datenstruktur_fuer_R!C30&lt;&gt;A30,Datenstruktur_fuer_R!C30,Datenstruktur_fuer_R!E30)</f>
        <v>Mobilitaet</v>
      </c>
      <c r="E30" t="s">
        <v>1366</v>
      </c>
      <c r="F30" t="s">
        <v>1382</v>
      </c>
      <c r="G30" t="str">
        <f>IF(Datenstruktur_fuer_R!A30&lt;&gt;Datenstruktur_fuer_R!C30,Datenstruktur_fuer_R!E30,"")</f>
        <v>Fernbusbahnhof</v>
      </c>
      <c r="H30" t="s">
        <v>360</v>
      </c>
      <c r="I30" t="s">
        <v>1471</v>
      </c>
      <c r="J30" t="str">
        <f>Datenstruktur_fuer_R!A30&amp;"/"&amp;Datenstruktur_fuer_R!B30&amp;"_"&amp;Datenstruktur_fuer_R!C30&amp;"/"&amp;Datenstruktur_fuer_R!D30&amp;"_"&amp;Datenstruktur_fuer_R!E30&amp;".shp"</f>
        <v>POI/5000_Mobilitaet/5000_002_Fernbusbahnhof.shp</v>
      </c>
      <c r="K30" t="s">
        <v>1532</v>
      </c>
      <c r="L30">
        <v>1</v>
      </c>
      <c r="M30">
        <v>1</v>
      </c>
      <c r="N30">
        <v>1</v>
      </c>
      <c r="O30">
        <v>4</v>
      </c>
    </row>
    <row r="31" spans="1:15" x14ac:dyDescent="0.35">
      <c r="A31" t="str">
        <f>Datenstruktur_fuer_R!A31</f>
        <v>POI</v>
      </c>
      <c r="B31" t="s">
        <v>1686</v>
      </c>
      <c r="C31" t="s">
        <v>1359</v>
      </c>
      <c r="D31" t="str">
        <f>IF(Datenstruktur_fuer_R!C31&lt;&gt;A31,Datenstruktur_fuer_R!C31,Datenstruktur_fuer_R!E31)</f>
        <v>Mobilitaet</v>
      </c>
      <c r="E31" t="s">
        <v>1366</v>
      </c>
      <c r="F31" t="s">
        <v>1382</v>
      </c>
      <c r="G31" t="str">
        <f>IF(Datenstruktur_fuer_R!A31&lt;&gt;Datenstruktur_fuer_R!C31,Datenstruktur_fuer_R!E31,"")</f>
        <v>Flughafen</v>
      </c>
      <c r="H31" t="s">
        <v>362</v>
      </c>
      <c r="I31" t="s">
        <v>1472</v>
      </c>
      <c r="J31" t="str">
        <f>Datenstruktur_fuer_R!A31&amp;"/"&amp;Datenstruktur_fuer_R!B31&amp;"_"&amp;Datenstruktur_fuer_R!C31&amp;"/"&amp;Datenstruktur_fuer_R!D31&amp;"_"&amp;Datenstruktur_fuer_R!E31&amp;".shp"</f>
        <v>POI/5000_Mobilitaet/5000_003_Flughafen.shp</v>
      </c>
      <c r="K31" t="s">
        <v>1532</v>
      </c>
      <c r="L31">
        <v>1</v>
      </c>
      <c r="M31">
        <v>1</v>
      </c>
      <c r="N31">
        <v>1</v>
      </c>
      <c r="O31">
        <v>12</v>
      </c>
    </row>
    <row r="32" spans="1:15" x14ac:dyDescent="0.35">
      <c r="A32" t="str">
        <f>Datenstruktur_fuer_R!A32</f>
        <v>POI</v>
      </c>
      <c r="B32" t="s">
        <v>1686</v>
      </c>
      <c r="C32" t="s">
        <v>1359</v>
      </c>
      <c r="D32" t="str">
        <f>IF(Datenstruktur_fuer_R!C32&lt;&gt;A32,Datenstruktur_fuer_R!C32,Datenstruktur_fuer_R!E32)</f>
        <v>Mobilitaet</v>
      </c>
      <c r="E32" t="s">
        <v>1366</v>
      </c>
      <c r="F32" t="s">
        <v>1382</v>
      </c>
      <c r="G32" t="str">
        <f>IF(Datenstruktur_fuer_R!A32&lt;&gt;Datenstruktur_fuer_R!C32,Datenstruktur_fuer_R!E32,"")</f>
        <v>PKWParkplatz</v>
      </c>
      <c r="H32" t="s">
        <v>1424</v>
      </c>
      <c r="I32" t="s">
        <v>1473</v>
      </c>
      <c r="J32" t="str">
        <f>Datenstruktur_fuer_R!A32&amp;"/"&amp;Datenstruktur_fuer_R!B32&amp;"_"&amp;Datenstruktur_fuer_R!C32&amp;"/"&amp;Datenstruktur_fuer_R!D32&amp;"_"&amp;Datenstruktur_fuer_R!E32&amp;".shp"</f>
        <v>POI/5000_Mobilitaet/5000_004_PKWParkplatz.shp</v>
      </c>
      <c r="K32" t="s">
        <v>1532</v>
      </c>
      <c r="L32">
        <v>1</v>
      </c>
      <c r="M32">
        <v>1</v>
      </c>
      <c r="N32">
        <v>1</v>
      </c>
      <c r="O32">
        <v>1</v>
      </c>
    </row>
    <row r="33" spans="1:15" x14ac:dyDescent="0.35">
      <c r="A33" t="str">
        <f>Datenstruktur_fuer_R!A33</f>
        <v>POI</v>
      </c>
      <c r="B33" t="s">
        <v>1686</v>
      </c>
      <c r="C33" t="s">
        <v>1359</v>
      </c>
      <c r="D33" t="str">
        <f>IF(Datenstruktur_fuer_R!C33&lt;&gt;A33,Datenstruktur_fuer_R!C33,Datenstruktur_fuer_R!E33)</f>
        <v>Mobilitaet</v>
      </c>
      <c r="E33" t="s">
        <v>1366</v>
      </c>
      <c r="F33" t="s">
        <v>1382</v>
      </c>
      <c r="G33" t="str">
        <f>IF(Datenstruktur_fuer_R!A33&lt;&gt;Datenstruktur_fuer_R!C33,Datenstruktur_fuer_R!E33,"")</f>
        <v>wichtigeVerkehrsengstelle</v>
      </c>
      <c r="H33" t="s">
        <v>1425</v>
      </c>
      <c r="I33" t="s">
        <v>1474</v>
      </c>
      <c r="J33" t="str">
        <f>Datenstruktur_fuer_R!A33&amp;"/"&amp;Datenstruktur_fuer_R!B33&amp;"_"&amp;Datenstruktur_fuer_R!C33&amp;"/"&amp;Datenstruktur_fuer_R!D33&amp;"_"&amp;Datenstruktur_fuer_R!E33&amp;".shp"</f>
        <v>POI/5000_Mobilitaet/5000_005_wichtigeVerkehrsengstelle.shp</v>
      </c>
      <c r="K33" t="s">
        <v>1532</v>
      </c>
      <c r="L33">
        <v>1</v>
      </c>
      <c r="M33">
        <v>1</v>
      </c>
      <c r="N33">
        <v>1</v>
      </c>
      <c r="O33">
        <v>1</v>
      </c>
    </row>
    <row r="34" spans="1:15" x14ac:dyDescent="0.35">
      <c r="A34" t="str">
        <f>Datenstruktur_fuer_R!A34</f>
        <v>POI</v>
      </c>
      <c r="B34" t="s">
        <v>1686</v>
      </c>
      <c r="C34" t="s">
        <v>1359</v>
      </c>
      <c r="D34" t="str">
        <f>IF(Datenstruktur_fuer_R!C34&lt;&gt;A34,Datenstruktur_fuer_R!C34,Datenstruktur_fuer_R!E34)</f>
        <v>Mobilitaet</v>
      </c>
      <c r="E34" t="s">
        <v>1366</v>
      </c>
      <c r="F34" t="s">
        <v>1382</v>
      </c>
      <c r="G34" t="str">
        <f>IF(Datenstruktur_fuer_R!A34&lt;&gt;Datenstruktur_fuer_R!C34,Datenstruktur_fuer_R!E34,"")</f>
        <v>Bushaltestelle</v>
      </c>
      <c r="H34" t="s">
        <v>821</v>
      </c>
      <c r="I34" t="s">
        <v>1475</v>
      </c>
      <c r="J34" t="str">
        <f>Datenstruktur_fuer_R!A34&amp;"/"&amp;Datenstruktur_fuer_R!B34&amp;"_"&amp;Datenstruktur_fuer_R!C34&amp;"/"&amp;Datenstruktur_fuer_R!D34&amp;"_"&amp;Datenstruktur_fuer_R!E34&amp;".shp"</f>
        <v>POI/5000_Mobilitaet/5000_006_Bushaltestelle.shp</v>
      </c>
      <c r="K34" t="s">
        <v>1532</v>
      </c>
      <c r="L34">
        <v>1</v>
      </c>
      <c r="M34">
        <v>1</v>
      </c>
      <c r="N34">
        <v>1</v>
      </c>
      <c r="O34">
        <v>1</v>
      </c>
    </row>
    <row r="35" spans="1:15" x14ac:dyDescent="0.35">
      <c r="A35" t="str">
        <f>Datenstruktur_fuer_R!A35</f>
        <v>POI</v>
      </c>
      <c r="B35" t="s">
        <v>1686</v>
      </c>
      <c r="C35" t="s">
        <v>1359</v>
      </c>
      <c r="D35" t="str">
        <f>IF(Datenstruktur_fuer_R!C35&lt;&gt;A35,Datenstruktur_fuer_R!C35,Datenstruktur_fuer_R!E35)</f>
        <v>Mobilitaet</v>
      </c>
      <c r="E35" t="s">
        <v>1366</v>
      </c>
      <c r="F35" t="s">
        <v>1382</v>
      </c>
      <c r="G35" t="str">
        <f>IF(Datenstruktur_fuer_R!A35&lt;&gt;Datenstruktur_fuer_R!C35,Datenstruktur_fuer_R!E35,"")</f>
        <v>UBahnTramHaltestelle</v>
      </c>
      <c r="H35" t="s">
        <v>1426</v>
      </c>
      <c r="I35" t="s">
        <v>1476</v>
      </c>
      <c r="J35" t="str">
        <f>Datenstruktur_fuer_R!A35&amp;"/"&amp;Datenstruktur_fuer_R!B35&amp;"_"&amp;Datenstruktur_fuer_R!C35&amp;"/"&amp;Datenstruktur_fuer_R!D35&amp;"_"&amp;Datenstruktur_fuer_R!E35&amp;".shp"</f>
        <v>POI/5000_Mobilitaet/5000_007_UBahnTramHaltestelle.shp</v>
      </c>
      <c r="K35" t="s">
        <v>1532</v>
      </c>
      <c r="L35">
        <v>1</v>
      </c>
      <c r="M35">
        <v>1</v>
      </c>
      <c r="N35">
        <v>1</v>
      </c>
      <c r="O35">
        <v>3</v>
      </c>
    </row>
    <row r="36" spans="1:15" x14ac:dyDescent="0.35">
      <c r="A36" t="str">
        <f>Datenstruktur_fuer_R!A36</f>
        <v>POI</v>
      </c>
      <c r="B36" t="s">
        <v>1686</v>
      </c>
      <c r="C36" t="s">
        <v>1359</v>
      </c>
      <c r="D36" t="str">
        <f>IF(Datenstruktur_fuer_R!C36&lt;&gt;A36,Datenstruktur_fuer_R!C36,Datenstruktur_fuer_R!E36)</f>
        <v>Mobilitaet</v>
      </c>
      <c r="E36" t="s">
        <v>1366</v>
      </c>
      <c r="F36" t="s">
        <v>1382</v>
      </c>
      <c r="G36" t="str">
        <f>IF(Datenstruktur_fuer_R!A36&lt;&gt;Datenstruktur_fuer_R!C36,Datenstruktur_fuer_R!E36,"")</f>
        <v>Fahrradparkplatz</v>
      </c>
      <c r="H36" t="s">
        <v>900</v>
      </c>
      <c r="I36" t="s">
        <v>1477</v>
      </c>
      <c r="J36" t="str">
        <f>Datenstruktur_fuer_R!A36&amp;"/"&amp;Datenstruktur_fuer_R!B36&amp;"_"&amp;Datenstruktur_fuer_R!C36&amp;"/"&amp;Datenstruktur_fuer_R!D36&amp;"_"&amp;Datenstruktur_fuer_R!E36&amp;".shp"</f>
        <v>POI/5000_Mobilitaet/5000_008_Fahrradparkplatz.shp</v>
      </c>
      <c r="K36" t="s">
        <v>1532</v>
      </c>
      <c r="L36">
        <v>1</v>
      </c>
      <c r="M36">
        <v>1</v>
      </c>
      <c r="N36">
        <v>1</v>
      </c>
      <c r="O36">
        <v>1</v>
      </c>
    </row>
    <row r="37" spans="1:15" x14ac:dyDescent="0.35">
      <c r="A37" t="str">
        <f>Datenstruktur_fuer_R!A37</f>
        <v>POI</v>
      </c>
      <c r="B37" t="s">
        <v>1686</v>
      </c>
      <c r="C37" t="s">
        <v>1359</v>
      </c>
      <c r="D37" t="str">
        <f>IF(Datenstruktur_fuer_R!C37&lt;&gt;A37,Datenstruktur_fuer_R!C37,Datenstruktur_fuer_R!E37)</f>
        <v>Mobilitaet</v>
      </c>
      <c r="E37" t="s">
        <v>1366</v>
      </c>
      <c r="F37" t="s">
        <v>1382</v>
      </c>
      <c r="G37" t="str">
        <f>IF(Datenstruktur_fuer_R!A37&lt;&gt;Datenstruktur_fuer_R!C37,Datenstruktur_fuer_R!E37,"")</f>
        <v>FahrradLeihstation</v>
      </c>
      <c r="H37" t="s">
        <v>1427</v>
      </c>
      <c r="I37" t="s">
        <v>1478</v>
      </c>
      <c r="J37" t="str">
        <f>Datenstruktur_fuer_R!A37&amp;"/"&amp;Datenstruktur_fuer_R!B37&amp;"_"&amp;Datenstruktur_fuer_R!C37&amp;"/"&amp;Datenstruktur_fuer_R!D37&amp;"_"&amp;Datenstruktur_fuer_R!E37&amp;".shp"</f>
        <v>POI/5000_Mobilitaet/5000_009_FahrradLeihstation.shp</v>
      </c>
      <c r="K37" t="s">
        <v>1532</v>
      </c>
      <c r="L37">
        <v>1</v>
      </c>
      <c r="M37">
        <v>1</v>
      </c>
      <c r="N37">
        <v>1</v>
      </c>
      <c r="O37">
        <v>2</v>
      </c>
    </row>
    <row r="38" spans="1:15" x14ac:dyDescent="0.35">
      <c r="A38" t="str">
        <f>Datenstruktur_fuer_R!A38</f>
        <v>POI</v>
      </c>
      <c r="B38" t="s">
        <v>1686</v>
      </c>
      <c r="C38" t="s">
        <v>1359</v>
      </c>
      <c r="D38" t="str">
        <f>IF(Datenstruktur_fuer_R!C38&lt;&gt;A38,Datenstruktur_fuer_R!C38,Datenstruktur_fuer_R!E38)</f>
        <v>Mobilitaet</v>
      </c>
      <c r="E38" t="s">
        <v>1366</v>
      </c>
      <c r="F38" t="s">
        <v>1382</v>
      </c>
      <c r="G38" t="str">
        <f>IF(Datenstruktur_fuer_R!A38&lt;&gt;Datenstruktur_fuer_R!C38,Datenstruktur_fuer_R!E38,"")</f>
        <v>CarSharingStation</v>
      </c>
      <c r="H38" t="s">
        <v>1428</v>
      </c>
      <c r="I38" t="s">
        <v>1479</v>
      </c>
      <c r="J38" t="str">
        <f>Datenstruktur_fuer_R!A38&amp;"/"&amp;Datenstruktur_fuer_R!B38&amp;"_"&amp;Datenstruktur_fuer_R!C38&amp;"/"&amp;Datenstruktur_fuer_R!D38&amp;"_"&amp;Datenstruktur_fuer_R!E38&amp;".shp"</f>
        <v>POI/5000_Mobilitaet/5000_010_CarSharingStation.shp</v>
      </c>
      <c r="K38" t="s">
        <v>1532</v>
      </c>
      <c r="L38">
        <v>1</v>
      </c>
      <c r="M38">
        <v>1</v>
      </c>
      <c r="N38">
        <v>1</v>
      </c>
      <c r="O38">
        <v>2</v>
      </c>
    </row>
    <row r="39" spans="1:15" x14ac:dyDescent="0.35">
      <c r="A39" t="str">
        <f>Datenstruktur_fuer_R!A39</f>
        <v>POI</v>
      </c>
      <c r="B39" t="s">
        <v>1686</v>
      </c>
      <c r="C39" t="s">
        <v>1359</v>
      </c>
      <c r="D39" t="str">
        <f>IF(Datenstruktur_fuer_R!C39&lt;&gt;A39,Datenstruktur_fuer_R!C39,Datenstruktur_fuer_R!E39)</f>
        <v>Mobilitaet</v>
      </c>
      <c r="E39" t="s">
        <v>1366</v>
      </c>
      <c r="F39" t="s">
        <v>1382</v>
      </c>
      <c r="G39" t="str">
        <f>IF(Datenstruktur_fuer_R!A39&lt;&gt;Datenstruktur_fuer_R!C39,Datenstruktur_fuer_R!E39,"")</f>
        <v>SundRegionalBahnhof</v>
      </c>
      <c r="H39" t="s">
        <v>1429</v>
      </c>
      <c r="I39" t="s">
        <v>1480</v>
      </c>
      <c r="J39" t="str">
        <f>Datenstruktur_fuer_R!A39&amp;"/"&amp;Datenstruktur_fuer_R!B39&amp;"_"&amp;Datenstruktur_fuer_R!C39&amp;"/"&amp;Datenstruktur_fuer_R!D39&amp;"_"&amp;Datenstruktur_fuer_R!E39&amp;".shp"</f>
        <v>POI/5000_Mobilitaet/5000_011_SundRegionalBahnhof.shp</v>
      </c>
      <c r="K39" t="s">
        <v>1532</v>
      </c>
      <c r="L39">
        <v>1</v>
      </c>
      <c r="M39">
        <v>1</v>
      </c>
      <c r="N39">
        <v>1</v>
      </c>
      <c r="O39">
        <v>3</v>
      </c>
    </row>
    <row r="40" spans="1:15" x14ac:dyDescent="0.35">
      <c r="A40" t="str">
        <f>Datenstruktur_fuer_R!A40</f>
        <v>POI</v>
      </c>
      <c r="B40" t="s">
        <v>1686</v>
      </c>
      <c r="C40" t="s">
        <v>1359</v>
      </c>
      <c r="D40" t="str">
        <f>IF(Datenstruktur_fuer_R!C40&lt;&gt;A40,Datenstruktur_fuer_R!C40,Datenstruktur_fuer_R!E40)</f>
        <v>Mobilitaet</v>
      </c>
      <c r="E40" t="s">
        <v>1366</v>
      </c>
      <c r="F40" t="s">
        <v>1382</v>
      </c>
      <c r="G40" t="str">
        <f>IF(Datenstruktur_fuer_R!A40&lt;&gt;Datenstruktur_fuer_R!C40,Datenstruktur_fuer_R!E40,"")</f>
        <v>Elektroladestation</v>
      </c>
      <c r="H40" t="s">
        <v>910</v>
      </c>
      <c r="I40" t="s">
        <v>1481</v>
      </c>
      <c r="J40" t="str">
        <f>Datenstruktur_fuer_R!A40&amp;"/"&amp;Datenstruktur_fuer_R!B40&amp;"_"&amp;Datenstruktur_fuer_R!C40&amp;"/"&amp;Datenstruktur_fuer_R!D40&amp;"_"&amp;Datenstruktur_fuer_R!E40&amp;".shp"</f>
        <v>POI/5000_Mobilitaet/5000_012_Elektroladestation.shp</v>
      </c>
      <c r="K40" t="s">
        <v>1532</v>
      </c>
      <c r="L40">
        <v>1</v>
      </c>
      <c r="M40">
        <v>1</v>
      </c>
      <c r="N40">
        <v>1</v>
      </c>
      <c r="O40">
        <v>2</v>
      </c>
    </row>
    <row r="41" spans="1:15" x14ac:dyDescent="0.35">
      <c r="A41" t="str">
        <f>Datenstruktur_fuer_R!A41</f>
        <v>POI</v>
      </c>
      <c r="B41" t="s">
        <v>1686</v>
      </c>
      <c r="C41" t="s">
        <v>1359</v>
      </c>
      <c r="D41" t="str">
        <f>IF(Datenstruktur_fuer_R!C41&lt;&gt;A41,Datenstruktur_fuer_R!C41,Datenstruktur_fuer_R!E41)</f>
        <v>Mobilitaet</v>
      </c>
      <c r="E41" t="s">
        <v>1366</v>
      </c>
      <c r="F41" t="s">
        <v>1382</v>
      </c>
      <c r="G41" t="str">
        <f>IF(Datenstruktur_fuer_R!A41&lt;&gt;Datenstruktur_fuer_R!C41,Datenstruktur_fuer_R!E41,"")</f>
        <v>Tankstelle</v>
      </c>
      <c r="H41" t="s">
        <v>912</v>
      </c>
      <c r="I41" t="s">
        <v>1482</v>
      </c>
      <c r="J41" t="str">
        <f>Datenstruktur_fuer_R!A41&amp;"/"&amp;Datenstruktur_fuer_R!B41&amp;"_"&amp;Datenstruktur_fuer_R!C41&amp;"/"&amp;Datenstruktur_fuer_R!D41&amp;"_"&amp;Datenstruktur_fuer_R!E41&amp;".shp"</f>
        <v>POI/5000_Mobilitaet/5000_013_Tankstelle.shp</v>
      </c>
      <c r="K41" t="s">
        <v>1532</v>
      </c>
      <c r="L41">
        <v>1</v>
      </c>
      <c r="M41">
        <v>1</v>
      </c>
      <c r="N41">
        <v>1</v>
      </c>
      <c r="O41">
        <v>2</v>
      </c>
    </row>
    <row r="42" spans="1:15" x14ac:dyDescent="0.35">
      <c r="A42" t="str">
        <f>Datenstruktur_fuer_R!A42</f>
        <v>POI</v>
      </c>
      <c r="B42" t="s">
        <v>1686</v>
      </c>
      <c r="C42" t="s">
        <v>1359</v>
      </c>
      <c r="D42" t="str">
        <f>IF(Datenstruktur_fuer_R!C42&lt;&gt;A42,Datenstruktur_fuer_R!C42,Datenstruktur_fuer_R!E42)</f>
        <v>Mobilitaet</v>
      </c>
      <c r="E42" t="s">
        <v>1366</v>
      </c>
      <c r="F42" t="s">
        <v>1382</v>
      </c>
      <c r="G42" t="str">
        <f>IF(Datenstruktur_fuer_R!A42&lt;&gt;Datenstruktur_fuer_R!C42,Datenstruktur_fuer_R!E42,"")</f>
        <v>Taxistand</v>
      </c>
      <c r="H42" t="s">
        <v>922</v>
      </c>
      <c r="I42" t="s">
        <v>1483</v>
      </c>
      <c r="J42" t="str">
        <f>Datenstruktur_fuer_R!A42&amp;"/"&amp;Datenstruktur_fuer_R!B42&amp;"_"&amp;Datenstruktur_fuer_R!C42&amp;"/"&amp;Datenstruktur_fuer_R!D42&amp;"_"&amp;Datenstruktur_fuer_R!E42&amp;".shp"</f>
        <v>POI/5000_Mobilitaet/5000_014_Taxistand.shp</v>
      </c>
      <c r="K42" t="s">
        <v>1532</v>
      </c>
      <c r="L42">
        <v>1</v>
      </c>
      <c r="M42">
        <v>1</v>
      </c>
      <c r="N42">
        <v>1</v>
      </c>
      <c r="O42">
        <v>2</v>
      </c>
    </row>
    <row r="43" spans="1:15" x14ac:dyDescent="0.35">
      <c r="A43" t="str">
        <f>Datenstruktur_fuer_R!A43</f>
        <v>POI</v>
      </c>
      <c r="B43" t="s">
        <v>1686</v>
      </c>
      <c r="C43" t="s">
        <v>1359</v>
      </c>
      <c r="D43" t="str">
        <f>IF(Datenstruktur_fuer_R!C43&lt;&gt;A43,Datenstruktur_fuer_R!C43,Datenstruktur_fuer_R!E43)</f>
        <v>UnterhaltungSportNaherholung</v>
      </c>
      <c r="E43" t="s">
        <v>1367</v>
      </c>
      <c r="F43" t="s">
        <v>1383</v>
      </c>
      <c r="G43" t="str">
        <f>IF(Datenstruktur_fuer_R!A43&lt;&gt;Datenstruktur_fuer_R!C43,Datenstruktur_fuer_R!E43,"")</f>
        <v>Aussichtspunkt</v>
      </c>
      <c r="H43" t="s">
        <v>369</v>
      </c>
      <c r="I43" t="s">
        <v>1484</v>
      </c>
      <c r="J43" t="str">
        <f>Datenstruktur_fuer_R!A43&amp;"/"&amp;Datenstruktur_fuer_R!B43&amp;"_"&amp;Datenstruktur_fuer_R!C43&amp;"/"&amp;Datenstruktur_fuer_R!D43&amp;"_"&amp;Datenstruktur_fuer_R!E43&amp;".shp"</f>
        <v>POI/6000_UnterhaltungSportNaherholung/6000_001_Aussichtspunkt.shp</v>
      </c>
      <c r="K43" t="s">
        <v>1534</v>
      </c>
      <c r="L43">
        <v>1</v>
      </c>
      <c r="M43">
        <v>1</v>
      </c>
      <c r="N43">
        <v>1</v>
      </c>
      <c r="O43">
        <v>2</v>
      </c>
    </row>
    <row r="44" spans="1:15" x14ac:dyDescent="0.35">
      <c r="A44" t="str">
        <f>Datenstruktur_fuer_R!A44</f>
        <v>POI</v>
      </c>
      <c r="B44" t="s">
        <v>1686</v>
      </c>
      <c r="C44" t="s">
        <v>1359</v>
      </c>
      <c r="D44" t="str">
        <f>IF(Datenstruktur_fuer_R!C44&lt;&gt;A44,Datenstruktur_fuer_R!C44,Datenstruktur_fuer_R!E44)</f>
        <v>UnterhaltungSportNaherholung</v>
      </c>
      <c r="E44" t="s">
        <v>1367</v>
      </c>
      <c r="F44" t="s">
        <v>1383</v>
      </c>
      <c r="G44" t="str">
        <f>IF(Datenstruktur_fuer_R!A44&lt;&gt;Datenstruktur_fuer_R!C44,Datenstruktur_fuer_R!E44,"")</f>
        <v>BarKneipe</v>
      </c>
      <c r="H44" t="s">
        <v>1430</v>
      </c>
      <c r="I44" t="s">
        <v>1485</v>
      </c>
      <c r="J44" t="str">
        <f>Datenstruktur_fuer_R!A44&amp;"/"&amp;Datenstruktur_fuer_R!B44&amp;"_"&amp;Datenstruktur_fuer_R!C44&amp;"/"&amp;Datenstruktur_fuer_R!D44&amp;"_"&amp;Datenstruktur_fuer_R!E44&amp;".shp"</f>
        <v>POI/6000_UnterhaltungSportNaherholung/6000_002_BarKneipe.shp</v>
      </c>
      <c r="K44" t="s">
        <v>1534</v>
      </c>
      <c r="L44">
        <v>1</v>
      </c>
      <c r="M44">
        <v>1</v>
      </c>
      <c r="N44">
        <v>1</v>
      </c>
      <c r="O44">
        <v>2</v>
      </c>
    </row>
    <row r="45" spans="1:15" x14ac:dyDescent="0.35">
      <c r="A45" t="str">
        <f>Datenstruktur_fuer_R!A45</f>
        <v>POI</v>
      </c>
      <c r="B45" t="s">
        <v>1686</v>
      </c>
      <c r="C45" t="s">
        <v>1359</v>
      </c>
      <c r="D45" t="str">
        <f>IF(Datenstruktur_fuer_R!C45&lt;&gt;A45,Datenstruktur_fuer_R!C45,Datenstruktur_fuer_R!E45)</f>
        <v>UnterhaltungSportNaherholung</v>
      </c>
      <c r="E45" t="s">
        <v>1367</v>
      </c>
      <c r="F45" t="s">
        <v>1383</v>
      </c>
      <c r="G45" t="str">
        <f>IF(Datenstruktur_fuer_R!A45&lt;&gt;Datenstruktur_fuer_R!C45,Datenstruktur_fuer_R!E45,"")</f>
        <v>BibliothekBuchhandlung</v>
      </c>
      <c r="H45" t="s">
        <v>1431</v>
      </c>
      <c r="I45" t="s">
        <v>1486</v>
      </c>
      <c r="J45" t="str">
        <f>Datenstruktur_fuer_R!A45&amp;"/"&amp;Datenstruktur_fuer_R!B45&amp;"_"&amp;Datenstruktur_fuer_R!C45&amp;"/"&amp;Datenstruktur_fuer_R!D45&amp;"_"&amp;Datenstruktur_fuer_R!E45&amp;".shp"</f>
        <v>POI/6000_UnterhaltungSportNaherholung/6000_003_BibliothekBuchhandlung.shp</v>
      </c>
      <c r="K45" t="s">
        <v>1534</v>
      </c>
      <c r="L45">
        <v>1</v>
      </c>
      <c r="M45">
        <v>1</v>
      </c>
      <c r="N45">
        <v>1</v>
      </c>
      <c r="O45">
        <v>3</v>
      </c>
    </row>
    <row r="46" spans="1:15" x14ac:dyDescent="0.35">
      <c r="A46" t="str">
        <f>Datenstruktur_fuer_R!A46</f>
        <v>POI</v>
      </c>
      <c r="B46" t="s">
        <v>1686</v>
      </c>
      <c r="C46" t="s">
        <v>1359</v>
      </c>
      <c r="D46" t="str">
        <f>IF(Datenstruktur_fuer_R!C46&lt;&gt;A46,Datenstruktur_fuer_R!C46,Datenstruktur_fuer_R!E46)</f>
        <v>UnterhaltungSportNaherholung</v>
      </c>
      <c r="E46" t="s">
        <v>1367</v>
      </c>
      <c r="F46" t="s">
        <v>1383</v>
      </c>
      <c r="G46" t="str">
        <f>IF(Datenstruktur_fuer_R!A46&lt;&gt;Datenstruktur_fuer_R!C46,Datenstruktur_fuer_R!E46,"")</f>
        <v>Club</v>
      </c>
      <c r="H46" t="s">
        <v>375</v>
      </c>
      <c r="I46" t="s">
        <v>375</v>
      </c>
      <c r="J46" t="str">
        <f>Datenstruktur_fuer_R!A46&amp;"/"&amp;Datenstruktur_fuer_R!B46&amp;"_"&amp;Datenstruktur_fuer_R!C46&amp;"/"&amp;Datenstruktur_fuer_R!D46&amp;"_"&amp;Datenstruktur_fuer_R!E46&amp;".shp"</f>
        <v>POI/6000_UnterhaltungSportNaherholung/6000_004_Club.shp</v>
      </c>
      <c r="K46" t="s">
        <v>1534</v>
      </c>
      <c r="L46">
        <v>1</v>
      </c>
      <c r="M46">
        <v>1</v>
      </c>
      <c r="N46">
        <v>1</v>
      </c>
      <c r="O46">
        <v>2</v>
      </c>
    </row>
    <row r="47" spans="1:15" x14ac:dyDescent="0.35">
      <c r="A47" t="str">
        <f>Datenstruktur_fuer_R!A47</f>
        <v>POI</v>
      </c>
      <c r="B47" t="s">
        <v>1686</v>
      </c>
      <c r="C47" t="s">
        <v>1359</v>
      </c>
      <c r="D47" t="str">
        <f>IF(Datenstruktur_fuer_R!C47&lt;&gt;A47,Datenstruktur_fuer_R!C47,Datenstruktur_fuer_R!E47)</f>
        <v>UnterhaltungSportNaherholung</v>
      </c>
      <c r="E47" t="s">
        <v>1367</v>
      </c>
      <c r="F47" t="s">
        <v>1383</v>
      </c>
      <c r="G47" t="str">
        <f>IF(Datenstruktur_fuer_R!A47&lt;&gt;Datenstruktur_fuer_R!C47,Datenstruktur_fuer_R!E47,"")</f>
        <v>Friedhof</v>
      </c>
      <c r="H47" t="s">
        <v>377</v>
      </c>
      <c r="I47" t="s">
        <v>1487</v>
      </c>
      <c r="J47" t="str">
        <f>Datenstruktur_fuer_R!A47&amp;"/"&amp;Datenstruktur_fuer_R!B47&amp;"_"&amp;Datenstruktur_fuer_R!C47&amp;"/"&amp;Datenstruktur_fuer_R!D47&amp;"_"&amp;Datenstruktur_fuer_R!E47&amp;".shp"</f>
        <v>POI/6000_UnterhaltungSportNaherholung/6000_005_Friedhof.shp</v>
      </c>
      <c r="K47" t="s">
        <v>1534</v>
      </c>
      <c r="L47">
        <v>1</v>
      </c>
      <c r="M47">
        <v>1</v>
      </c>
      <c r="N47">
        <v>1</v>
      </c>
      <c r="O47">
        <v>3</v>
      </c>
    </row>
    <row r="48" spans="1:15" x14ac:dyDescent="0.35">
      <c r="A48" t="str">
        <f>Datenstruktur_fuer_R!A48</f>
        <v>POI</v>
      </c>
      <c r="B48" t="s">
        <v>1686</v>
      </c>
      <c r="C48" t="s">
        <v>1359</v>
      </c>
      <c r="D48" t="str">
        <f>IF(Datenstruktur_fuer_R!C48&lt;&gt;A48,Datenstruktur_fuer_R!C48,Datenstruktur_fuer_R!E48)</f>
        <v>UnterhaltungSportNaherholung</v>
      </c>
      <c r="E48" t="s">
        <v>1367</v>
      </c>
      <c r="F48" t="s">
        <v>1383</v>
      </c>
      <c r="G48" t="str">
        <f>IF(Datenstruktur_fuer_R!A48&lt;&gt;Datenstruktur_fuer_R!C48,Datenstruktur_fuer_R!E48,"")</f>
        <v>Galerie</v>
      </c>
      <c r="H48" t="s">
        <v>1213</v>
      </c>
      <c r="I48" t="s">
        <v>1488</v>
      </c>
      <c r="J48" t="str">
        <f>Datenstruktur_fuer_R!A48&amp;"/"&amp;Datenstruktur_fuer_R!B48&amp;"_"&amp;Datenstruktur_fuer_R!C48&amp;"/"&amp;Datenstruktur_fuer_R!D48&amp;"_"&amp;Datenstruktur_fuer_R!E48&amp;".shp"</f>
        <v>POI/6000_UnterhaltungSportNaherholung/6000_006_Galerie.shp</v>
      </c>
      <c r="K48" t="s">
        <v>1534</v>
      </c>
      <c r="L48">
        <v>1</v>
      </c>
      <c r="M48">
        <v>1</v>
      </c>
      <c r="N48">
        <v>1</v>
      </c>
      <c r="O48">
        <v>2</v>
      </c>
    </row>
    <row r="49" spans="1:15" x14ac:dyDescent="0.35">
      <c r="A49" t="str">
        <f>Datenstruktur_fuer_R!A49</f>
        <v>POI</v>
      </c>
      <c r="B49" t="s">
        <v>1686</v>
      </c>
      <c r="C49" t="s">
        <v>1359</v>
      </c>
      <c r="D49" t="str">
        <f>IF(Datenstruktur_fuer_R!C49&lt;&gt;A49,Datenstruktur_fuer_R!C49,Datenstruktur_fuer_R!E49)</f>
        <v>UnterhaltungSportNaherholung</v>
      </c>
      <c r="E49" t="s">
        <v>1367</v>
      </c>
      <c r="F49" t="s">
        <v>1383</v>
      </c>
      <c r="G49" t="str">
        <f>IF(Datenstruktur_fuer_R!A49&lt;&gt;Datenstruktur_fuer_R!C49,Datenstruktur_fuer_R!E49,"")</f>
        <v>Gotteshaus</v>
      </c>
      <c r="H49" t="s">
        <v>127</v>
      </c>
      <c r="I49" t="s">
        <v>1489</v>
      </c>
      <c r="J49" t="str">
        <f>Datenstruktur_fuer_R!A49&amp;"/"&amp;Datenstruktur_fuer_R!B49&amp;"_"&amp;Datenstruktur_fuer_R!C49&amp;"/"&amp;Datenstruktur_fuer_R!D49&amp;"_"&amp;Datenstruktur_fuer_R!E49&amp;".shp"</f>
        <v>POI/6000_UnterhaltungSportNaherholung/6000_007_Gotteshaus.shp</v>
      </c>
      <c r="K49" t="s">
        <v>1534</v>
      </c>
      <c r="L49">
        <v>1</v>
      </c>
      <c r="M49">
        <v>1</v>
      </c>
      <c r="N49">
        <v>1</v>
      </c>
      <c r="O49">
        <v>3</v>
      </c>
    </row>
    <row r="50" spans="1:15" x14ac:dyDescent="0.35">
      <c r="A50" t="str">
        <f>Datenstruktur_fuer_R!A50</f>
        <v>POI</v>
      </c>
      <c r="B50" t="s">
        <v>1686</v>
      </c>
      <c r="C50" t="s">
        <v>1359</v>
      </c>
      <c r="D50" t="str">
        <f>IF(Datenstruktur_fuer_R!C50&lt;&gt;A50,Datenstruktur_fuer_R!C50,Datenstruktur_fuer_R!E50)</f>
        <v>UnterhaltungSportNaherholung</v>
      </c>
      <c r="E50" t="s">
        <v>1367</v>
      </c>
      <c r="F50" t="s">
        <v>1383</v>
      </c>
      <c r="G50" t="str">
        <f>IF(Datenstruktur_fuer_R!A50&lt;&gt;Datenstruktur_fuer_R!C50,Datenstruktur_fuer_R!E50,"")</f>
        <v>JagdundFischereigebiet</v>
      </c>
      <c r="H50" t="s">
        <v>1432</v>
      </c>
      <c r="I50" t="s">
        <v>1490</v>
      </c>
      <c r="J50" t="str">
        <f>Datenstruktur_fuer_R!A50&amp;"/"&amp;Datenstruktur_fuer_R!B50&amp;"_"&amp;Datenstruktur_fuer_R!C50&amp;"/"&amp;Datenstruktur_fuer_R!D50&amp;"_"&amp;Datenstruktur_fuer_R!E50&amp;".shp"</f>
        <v>POI/6000_UnterhaltungSportNaherholung/6000_008_JagdundFischereigebiet.shp</v>
      </c>
      <c r="K50" t="s">
        <v>1534</v>
      </c>
      <c r="L50">
        <v>1</v>
      </c>
      <c r="M50">
        <v>1</v>
      </c>
      <c r="N50">
        <v>1</v>
      </c>
      <c r="O50">
        <v>1</v>
      </c>
    </row>
    <row r="51" spans="1:15" x14ac:dyDescent="0.35">
      <c r="A51" t="str">
        <f>Datenstruktur_fuer_R!A51</f>
        <v>POI</v>
      </c>
      <c r="B51" t="s">
        <v>1686</v>
      </c>
      <c r="C51" t="s">
        <v>1359</v>
      </c>
      <c r="D51" t="str">
        <f>IF(Datenstruktur_fuer_R!C51&lt;&gt;A51,Datenstruktur_fuer_R!C51,Datenstruktur_fuer_R!E51)</f>
        <v>UnterhaltungSportNaherholung</v>
      </c>
      <c r="E51" t="s">
        <v>1367</v>
      </c>
      <c r="F51" t="s">
        <v>1383</v>
      </c>
      <c r="G51" t="str">
        <f>IF(Datenstruktur_fuer_R!A51&lt;&gt;Datenstruktur_fuer_R!C51,Datenstruktur_fuer_R!E51,"")</f>
        <v>Kino</v>
      </c>
      <c r="H51" t="s">
        <v>383</v>
      </c>
      <c r="I51" t="s">
        <v>1491</v>
      </c>
      <c r="J51" t="str">
        <f>Datenstruktur_fuer_R!A51&amp;"/"&amp;Datenstruktur_fuer_R!B51&amp;"_"&amp;Datenstruktur_fuer_R!C51&amp;"/"&amp;Datenstruktur_fuer_R!D51&amp;"_"&amp;Datenstruktur_fuer_R!E51&amp;".shp"</f>
        <v>POI/6000_UnterhaltungSportNaherholung/6000_009_Kino.shp</v>
      </c>
      <c r="K51" t="s">
        <v>1534</v>
      </c>
      <c r="L51">
        <v>1</v>
      </c>
      <c r="M51">
        <v>1</v>
      </c>
      <c r="N51">
        <v>1</v>
      </c>
      <c r="O51">
        <v>2</v>
      </c>
    </row>
    <row r="52" spans="1:15" x14ac:dyDescent="0.35">
      <c r="A52" t="str">
        <f>Datenstruktur_fuer_R!A52</f>
        <v>POI</v>
      </c>
      <c r="B52" t="s">
        <v>1686</v>
      </c>
      <c r="C52" t="s">
        <v>1359</v>
      </c>
      <c r="D52" t="str">
        <f>IF(Datenstruktur_fuer_R!C52&lt;&gt;A52,Datenstruktur_fuer_R!C52,Datenstruktur_fuer_R!E52)</f>
        <v>UnterhaltungSportNaherholung</v>
      </c>
      <c r="E52" t="s">
        <v>1367</v>
      </c>
      <c r="F52" t="s">
        <v>1383</v>
      </c>
      <c r="G52" t="str">
        <f>IF(Datenstruktur_fuer_R!A52&lt;&gt;Datenstruktur_fuer_R!C52,Datenstruktur_fuer_R!E52,"")</f>
        <v>Museum</v>
      </c>
      <c r="H52" t="s">
        <v>385</v>
      </c>
      <c r="I52" t="s">
        <v>385</v>
      </c>
      <c r="J52" t="str">
        <f>Datenstruktur_fuer_R!A52&amp;"/"&amp;Datenstruktur_fuer_R!B52&amp;"_"&amp;Datenstruktur_fuer_R!C52&amp;"/"&amp;Datenstruktur_fuer_R!D52&amp;"_"&amp;Datenstruktur_fuer_R!E52&amp;".shp"</f>
        <v>POI/6000_UnterhaltungSportNaherholung/6000_010_Museum.shp</v>
      </c>
      <c r="K52" t="s">
        <v>1534</v>
      </c>
      <c r="L52">
        <v>1</v>
      </c>
      <c r="M52">
        <v>1</v>
      </c>
      <c r="N52">
        <v>1</v>
      </c>
      <c r="O52">
        <v>4</v>
      </c>
    </row>
    <row r="53" spans="1:15" x14ac:dyDescent="0.35">
      <c r="A53" t="str">
        <f>Datenstruktur_fuer_R!A53</f>
        <v>POI</v>
      </c>
      <c r="B53" t="s">
        <v>1686</v>
      </c>
      <c r="C53" t="s">
        <v>1359</v>
      </c>
      <c r="D53" t="str">
        <f>IF(Datenstruktur_fuer_R!C53&lt;&gt;A53,Datenstruktur_fuer_R!C53,Datenstruktur_fuer_R!E53)</f>
        <v>UnterhaltungSportNaherholung</v>
      </c>
      <c r="E53" t="s">
        <v>1367</v>
      </c>
      <c r="F53" t="s">
        <v>1383</v>
      </c>
      <c r="G53" t="str">
        <f>IF(Datenstruktur_fuer_R!A53&lt;&gt;Datenstruktur_fuer_R!C53,Datenstruktur_fuer_R!E53,"")</f>
        <v>Park</v>
      </c>
      <c r="H53" t="s">
        <v>387</v>
      </c>
      <c r="I53" t="s">
        <v>387</v>
      </c>
      <c r="J53" t="str">
        <f>Datenstruktur_fuer_R!A53&amp;"/"&amp;Datenstruktur_fuer_R!B53&amp;"_"&amp;Datenstruktur_fuer_R!C53&amp;"/"&amp;Datenstruktur_fuer_R!D53&amp;"_"&amp;Datenstruktur_fuer_R!E53&amp;".shp"</f>
        <v>POI/6000_UnterhaltungSportNaherholung/6000_011_Park.shp</v>
      </c>
      <c r="K53" t="s">
        <v>1534</v>
      </c>
      <c r="L53">
        <v>1</v>
      </c>
      <c r="M53">
        <v>1</v>
      </c>
      <c r="N53">
        <v>1</v>
      </c>
      <c r="O53">
        <v>3</v>
      </c>
    </row>
    <row r="54" spans="1:15" x14ac:dyDescent="0.35">
      <c r="A54" t="str">
        <f>Datenstruktur_fuer_R!A54</f>
        <v>POI</v>
      </c>
      <c r="B54" t="s">
        <v>1686</v>
      </c>
      <c r="C54" t="s">
        <v>1359</v>
      </c>
      <c r="D54" t="str">
        <f>IF(Datenstruktur_fuer_R!C54&lt;&gt;A54,Datenstruktur_fuer_R!C54,Datenstruktur_fuer_R!E54)</f>
        <v>UnterhaltungSportNaherholung</v>
      </c>
      <c r="E54" t="s">
        <v>1367</v>
      </c>
      <c r="F54" t="s">
        <v>1383</v>
      </c>
      <c r="G54" t="str">
        <f>IF(Datenstruktur_fuer_R!A54&lt;&gt;Datenstruktur_fuer_R!C54,Datenstruktur_fuer_R!E54,"")</f>
        <v>RestaurantCafe</v>
      </c>
      <c r="H54" t="s">
        <v>148</v>
      </c>
      <c r="I54" t="s">
        <v>148</v>
      </c>
      <c r="J54" t="str">
        <f>Datenstruktur_fuer_R!A54&amp;"/"&amp;Datenstruktur_fuer_R!B54&amp;"_"&amp;Datenstruktur_fuer_R!C54&amp;"/"&amp;Datenstruktur_fuer_R!D54&amp;"_"&amp;Datenstruktur_fuer_R!E54&amp;".shp"</f>
        <v>POI/6000_UnterhaltungSportNaherholung/6000_012_RestaurantCafe.shp</v>
      </c>
      <c r="K54" t="s">
        <v>1534</v>
      </c>
      <c r="L54">
        <v>1</v>
      </c>
      <c r="M54">
        <v>1</v>
      </c>
      <c r="N54">
        <v>1</v>
      </c>
      <c r="O54">
        <v>2</v>
      </c>
    </row>
    <row r="55" spans="1:15" x14ac:dyDescent="0.35">
      <c r="A55" t="str">
        <f>Datenstruktur_fuer_R!A55</f>
        <v>POI</v>
      </c>
      <c r="B55" t="s">
        <v>1686</v>
      </c>
      <c r="C55" t="s">
        <v>1359</v>
      </c>
      <c r="D55" t="str">
        <f>IF(Datenstruktur_fuer_R!C55&lt;&gt;A55,Datenstruktur_fuer_R!C55,Datenstruktur_fuer_R!E55)</f>
        <v>UnterhaltungSportNaherholung</v>
      </c>
      <c r="E55" t="s">
        <v>1367</v>
      </c>
      <c r="F55" t="s">
        <v>1383</v>
      </c>
      <c r="G55" t="str">
        <f>IF(Datenstruktur_fuer_R!A55&lt;&gt;Datenstruktur_fuer_R!C55,Datenstruktur_fuer_R!E55,"")</f>
        <v>SchwimmbadBadestelle</v>
      </c>
      <c r="H55" t="s">
        <v>1433</v>
      </c>
      <c r="I55" t="s">
        <v>1492</v>
      </c>
      <c r="J55" t="str">
        <f>Datenstruktur_fuer_R!A55&amp;"/"&amp;Datenstruktur_fuer_R!B55&amp;"_"&amp;Datenstruktur_fuer_R!C55&amp;"/"&amp;Datenstruktur_fuer_R!D55&amp;"_"&amp;Datenstruktur_fuer_R!E55&amp;".shp"</f>
        <v>POI/6000_UnterhaltungSportNaherholung/6000_013_SchwimmbadBadestelle.shp</v>
      </c>
      <c r="K55" t="s">
        <v>1534</v>
      </c>
      <c r="L55">
        <v>1</v>
      </c>
      <c r="M55">
        <v>1</v>
      </c>
      <c r="N55">
        <v>1</v>
      </c>
      <c r="O55">
        <v>3</v>
      </c>
    </row>
    <row r="56" spans="1:15" x14ac:dyDescent="0.35">
      <c r="A56" t="str">
        <f>Datenstruktur_fuer_R!A56</f>
        <v>POI</v>
      </c>
      <c r="B56" t="s">
        <v>1686</v>
      </c>
      <c r="C56" t="s">
        <v>1359</v>
      </c>
      <c r="D56" t="str">
        <f>IF(Datenstruktur_fuer_R!C56&lt;&gt;A56,Datenstruktur_fuer_R!C56,Datenstruktur_fuer_R!E56)</f>
        <v>UnterhaltungSportNaherholung</v>
      </c>
      <c r="E56" t="s">
        <v>1367</v>
      </c>
      <c r="F56" t="s">
        <v>1383</v>
      </c>
      <c r="G56" t="str">
        <f>IF(Datenstruktur_fuer_R!A56&lt;&gt;Datenstruktur_fuer_R!C56,Datenstruktur_fuer_R!E56,"")</f>
        <v>Sehenswuerdigkeit</v>
      </c>
      <c r="H56" t="s">
        <v>1434</v>
      </c>
      <c r="I56" t="s">
        <v>1493</v>
      </c>
      <c r="J56" t="str">
        <f>Datenstruktur_fuer_R!A56&amp;"/"&amp;Datenstruktur_fuer_R!B56&amp;"_"&amp;Datenstruktur_fuer_R!C56&amp;"/"&amp;Datenstruktur_fuer_R!D56&amp;"_"&amp;Datenstruktur_fuer_R!E56&amp;".shp"</f>
        <v>POI/6000_UnterhaltungSportNaherholung/6000_014_Sehenswuerdigkeit.shp</v>
      </c>
      <c r="K56" t="s">
        <v>1534</v>
      </c>
      <c r="L56">
        <v>1</v>
      </c>
      <c r="M56">
        <v>1</v>
      </c>
      <c r="N56">
        <v>1</v>
      </c>
      <c r="O56">
        <v>2</v>
      </c>
    </row>
    <row r="57" spans="1:15" x14ac:dyDescent="0.35">
      <c r="A57" t="str">
        <f>Datenstruktur_fuer_R!A57</f>
        <v>POI</v>
      </c>
      <c r="B57" t="s">
        <v>1686</v>
      </c>
      <c r="C57" t="s">
        <v>1359</v>
      </c>
      <c r="D57" t="str">
        <f>IF(Datenstruktur_fuer_R!C57&lt;&gt;A57,Datenstruktur_fuer_R!C57,Datenstruktur_fuer_R!E57)</f>
        <v>UnterhaltungSportNaherholung</v>
      </c>
      <c r="E57" t="s">
        <v>1367</v>
      </c>
      <c r="F57" t="s">
        <v>1383</v>
      </c>
      <c r="G57" t="str">
        <f>IF(Datenstruktur_fuer_R!A57&lt;&gt;Datenstruktur_fuer_R!C57,Datenstruktur_fuer_R!E57,"")</f>
        <v>Spielplatz</v>
      </c>
      <c r="H57" t="s">
        <v>394</v>
      </c>
      <c r="I57" t="s">
        <v>1494</v>
      </c>
      <c r="J57" t="str">
        <f>Datenstruktur_fuer_R!A57&amp;"/"&amp;Datenstruktur_fuer_R!B57&amp;"_"&amp;Datenstruktur_fuer_R!C57&amp;"/"&amp;Datenstruktur_fuer_R!D57&amp;"_"&amp;Datenstruktur_fuer_R!E57&amp;".shp"</f>
        <v>POI/6000_UnterhaltungSportNaherholung/6000_016_Spielplatz.shp</v>
      </c>
      <c r="K57" t="s">
        <v>1534</v>
      </c>
      <c r="L57">
        <v>1</v>
      </c>
      <c r="M57">
        <v>1</v>
      </c>
      <c r="N57">
        <v>1</v>
      </c>
      <c r="O57">
        <v>2</v>
      </c>
    </row>
    <row r="58" spans="1:15" x14ac:dyDescent="0.35">
      <c r="A58" t="str">
        <f>Datenstruktur_fuer_R!A58</f>
        <v>POI</v>
      </c>
      <c r="B58" t="s">
        <v>1686</v>
      </c>
      <c r="C58" t="s">
        <v>1359</v>
      </c>
      <c r="D58" t="str">
        <f>IF(Datenstruktur_fuer_R!C58&lt;&gt;A58,Datenstruktur_fuer_R!C58,Datenstruktur_fuer_R!E58)</f>
        <v>UnterhaltungSportNaherholung</v>
      </c>
      <c r="E58" t="s">
        <v>1367</v>
      </c>
      <c r="F58" t="s">
        <v>1383</v>
      </c>
      <c r="G58" t="str">
        <f>IF(Datenstruktur_fuer_R!A58&lt;&gt;Datenstruktur_fuer_R!C58,Datenstruktur_fuer_R!E58,"")</f>
        <v>Sportstaette</v>
      </c>
      <c r="H58" t="s">
        <v>1435</v>
      </c>
      <c r="I58" t="s">
        <v>1495</v>
      </c>
      <c r="J58" t="str">
        <f>Datenstruktur_fuer_R!A58&amp;"/"&amp;Datenstruktur_fuer_R!B58&amp;"_"&amp;Datenstruktur_fuer_R!C58&amp;"/"&amp;Datenstruktur_fuer_R!D58&amp;"_"&amp;Datenstruktur_fuer_R!E58&amp;".shp"</f>
        <v>POI/6000_UnterhaltungSportNaherholung/6000_017_Sportstaette.shp</v>
      </c>
      <c r="K58" t="s">
        <v>1534</v>
      </c>
      <c r="L58">
        <v>1</v>
      </c>
      <c r="M58">
        <v>1</v>
      </c>
      <c r="N58">
        <v>1</v>
      </c>
      <c r="O58">
        <v>3</v>
      </c>
    </row>
    <row r="59" spans="1:15" x14ac:dyDescent="0.35">
      <c r="A59" t="str">
        <f>Datenstruktur_fuer_R!A59</f>
        <v>POI</v>
      </c>
      <c r="B59" t="s">
        <v>1686</v>
      </c>
      <c r="C59" t="s">
        <v>1359</v>
      </c>
      <c r="D59" t="str">
        <f>IF(Datenstruktur_fuer_R!C59&lt;&gt;A59,Datenstruktur_fuer_R!C59,Datenstruktur_fuer_R!E59)</f>
        <v>UnterhaltungSportNaherholung</v>
      </c>
      <c r="E59" t="s">
        <v>1367</v>
      </c>
      <c r="F59" t="s">
        <v>1383</v>
      </c>
      <c r="G59" t="str">
        <f>IF(Datenstruktur_fuer_R!A59&lt;&gt;Datenstruktur_fuer_R!C59,Datenstruktur_fuer_R!E59,"")</f>
        <v>Theater</v>
      </c>
      <c r="H59" t="s">
        <v>162</v>
      </c>
      <c r="I59" t="s">
        <v>162</v>
      </c>
      <c r="J59" t="str">
        <f>Datenstruktur_fuer_R!A59&amp;"/"&amp;Datenstruktur_fuer_R!B59&amp;"_"&amp;Datenstruktur_fuer_R!C59&amp;"/"&amp;Datenstruktur_fuer_R!D59&amp;"_"&amp;Datenstruktur_fuer_R!E59&amp;".shp"</f>
        <v>POI/6000_UnterhaltungSportNaherholung/6000_018_Theater.shp</v>
      </c>
      <c r="K59" t="s">
        <v>1534</v>
      </c>
      <c r="L59">
        <v>1</v>
      </c>
      <c r="M59">
        <v>1</v>
      </c>
      <c r="N59">
        <v>1</v>
      </c>
      <c r="O59">
        <v>2</v>
      </c>
    </row>
    <row r="60" spans="1:15" x14ac:dyDescent="0.35">
      <c r="A60" t="str">
        <f>Datenstruktur_fuer_R!A60</f>
        <v>POI</v>
      </c>
      <c r="B60" t="s">
        <v>1686</v>
      </c>
      <c r="C60" t="s">
        <v>1359</v>
      </c>
      <c r="D60" t="str">
        <f>IF(Datenstruktur_fuer_R!C60&lt;&gt;A60,Datenstruktur_fuer_R!C60,Datenstruktur_fuer_R!E60)</f>
        <v>UnterhaltungSportNaherholung</v>
      </c>
      <c r="E60" t="s">
        <v>1367</v>
      </c>
      <c r="F60" t="s">
        <v>1383</v>
      </c>
      <c r="G60" t="str">
        <f>IF(Datenstruktur_fuer_R!A60&lt;&gt;Datenstruktur_fuer_R!C60,Datenstruktur_fuer_R!E60,"")</f>
        <v>Tiergehege</v>
      </c>
      <c r="H60" t="s">
        <v>163</v>
      </c>
      <c r="I60" t="s">
        <v>1496</v>
      </c>
      <c r="J60" t="str">
        <f>Datenstruktur_fuer_R!A60&amp;"/"&amp;Datenstruktur_fuer_R!B60&amp;"_"&amp;Datenstruktur_fuer_R!C60&amp;"/"&amp;Datenstruktur_fuer_R!D60&amp;"_"&amp;Datenstruktur_fuer_R!E60&amp;".shp"</f>
        <v>POI/6000_UnterhaltungSportNaherholung/6000_019_Tiergehege.shp</v>
      </c>
      <c r="K60" t="s">
        <v>1534</v>
      </c>
      <c r="L60">
        <v>1</v>
      </c>
      <c r="M60">
        <v>1</v>
      </c>
      <c r="N60">
        <v>1</v>
      </c>
      <c r="O60">
        <v>3</v>
      </c>
    </row>
    <row r="61" spans="1:15" x14ac:dyDescent="0.35">
      <c r="A61" t="str">
        <f>Datenstruktur_fuer_R!A61</f>
        <v>POI</v>
      </c>
      <c r="B61" t="s">
        <v>1686</v>
      </c>
      <c r="C61" t="s">
        <v>1359</v>
      </c>
      <c r="D61" t="str">
        <f>IF(Datenstruktur_fuer_R!C61&lt;&gt;A61,Datenstruktur_fuer_R!C61,Datenstruktur_fuer_R!E61)</f>
        <v>UnterhaltungSportNaherholung</v>
      </c>
      <c r="E61" t="s">
        <v>1367</v>
      </c>
      <c r="F61" t="s">
        <v>1383</v>
      </c>
      <c r="G61" t="str">
        <f>IF(Datenstruktur_fuer_R!A61&lt;&gt;Datenstruktur_fuer_R!C61,Datenstruktur_fuer_R!E61,"")</f>
        <v>Touristeninformation</v>
      </c>
      <c r="H61" t="s">
        <v>164</v>
      </c>
      <c r="I61" t="s">
        <v>1497</v>
      </c>
      <c r="J61" t="str">
        <f>Datenstruktur_fuer_R!A61&amp;"/"&amp;Datenstruktur_fuer_R!B61&amp;"_"&amp;Datenstruktur_fuer_R!C61&amp;"/"&amp;Datenstruktur_fuer_R!D61&amp;"_"&amp;Datenstruktur_fuer_R!E61&amp;".shp"</f>
        <v>POI/6000_UnterhaltungSportNaherholung/6000_020_Touristeninformation.shp</v>
      </c>
      <c r="K61" t="s">
        <v>1534</v>
      </c>
      <c r="L61">
        <v>1</v>
      </c>
      <c r="M61">
        <v>1</v>
      </c>
      <c r="N61">
        <v>1</v>
      </c>
      <c r="O61">
        <v>2</v>
      </c>
    </row>
    <row r="62" spans="1:15" x14ac:dyDescent="0.35">
      <c r="A62" t="str">
        <f>Datenstruktur_fuer_R!A62</f>
        <v>POI</v>
      </c>
      <c r="B62" t="s">
        <v>1686</v>
      </c>
      <c r="C62" t="s">
        <v>1359</v>
      </c>
      <c r="D62" t="str">
        <f>IF(Datenstruktur_fuer_R!C62&lt;&gt;A62,Datenstruktur_fuer_R!C62,Datenstruktur_fuer_R!E62)</f>
        <v>UnterhaltungSportNaherholung</v>
      </c>
      <c r="E62" t="s">
        <v>1367</v>
      </c>
      <c r="F62" t="s">
        <v>1383</v>
      </c>
      <c r="G62" t="str">
        <f>IF(Datenstruktur_fuer_R!A62&lt;&gt;Datenstruktur_fuer_R!C62,Datenstruktur_fuer_R!E62,"")</f>
        <v>Veranstaltungsort</v>
      </c>
      <c r="H62" t="s">
        <v>165</v>
      </c>
      <c r="I62" t="s">
        <v>1498</v>
      </c>
      <c r="J62" t="str">
        <f>Datenstruktur_fuer_R!A62&amp;"/"&amp;Datenstruktur_fuer_R!B62&amp;"_"&amp;Datenstruktur_fuer_R!C62&amp;"/"&amp;Datenstruktur_fuer_R!D62&amp;"_"&amp;Datenstruktur_fuer_R!E62&amp;".shp"</f>
        <v>POI/6000_UnterhaltungSportNaherholung/6000_021_Veranstaltungsort.shp</v>
      </c>
      <c r="K62" t="s">
        <v>1534</v>
      </c>
      <c r="L62">
        <v>1</v>
      </c>
      <c r="M62">
        <v>1</v>
      </c>
      <c r="N62">
        <v>1</v>
      </c>
      <c r="O62">
        <v>3</v>
      </c>
    </row>
    <row r="63" spans="1:15" x14ac:dyDescent="0.35">
      <c r="A63" t="str">
        <f>Datenstruktur_fuer_R!A63</f>
        <v>POI</v>
      </c>
      <c r="B63" t="s">
        <v>1686</v>
      </c>
      <c r="C63" t="s">
        <v>1359</v>
      </c>
      <c r="D63" t="str">
        <f>IF(Datenstruktur_fuer_R!C63&lt;&gt;A63,Datenstruktur_fuer_R!C63,Datenstruktur_fuer_R!E63)</f>
        <v>UnterhaltungSportNaherholung</v>
      </c>
      <c r="E63" t="s">
        <v>1367</v>
      </c>
      <c r="F63" t="s">
        <v>1383</v>
      </c>
      <c r="G63" t="str">
        <f>IF(Datenstruktur_fuer_R!A63&lt;&gt;Datenstruktur_fuer_R!C63,Datenstruktur_fuer_R!E63,"")</f>
        <v>Weihnachtsmarkt</v>
      </c>
      <c r="H63" t="s">
        <v>402</v>
      </c>
      <c r="I63" t="s">
        <v>1499</v>
      </c>
      <c r="J63" t="str">
        <f>Datenstruktur_fuer_R!A63&amp;"/"&amp;Datenstruktur_fuer_R!B63&amp;"_"&amp;Datenstruktur_fuer_R!C63&amp;"/"&amp;Datenstruktur_fuer_R!D63&amp;"_"&amp;Datenstruktur_fuer_R!E63&amp;".shp"</f>
        <v>POI/6000_UnterhaltungSportNaherholung/6000_022_Weihnachtsmarkt.shp</v>
      </c>
      <c r="K63" t="s">
        <v>1534</v>
      </c>
      <c r="L63">
        <v>1</v>
      </c>
      <c r="M63">
        <v>1</v>
      </c>
      <c r="N63">
        <v>1</v>
      </c>
      <c r="O63">
        <v>1</v>
      </c>
    </row>
    <row r="64" spans="1:15" x14ac:dyDescent="0.35">
      <c r="A64" t="str">
        <f>Datenstruktur_fuer_R!A64</f>
        <v>POI</v>
      </c>
      <c r="B64" t="s">
        <v>1686</v>
      </c>
      <c r="C64" t="s">
        <v>1359</v>
      </c>
      <c r="D64" t="str">
        <f>IF(Datenstruktur_fuer_R!C64&lt;&gt;A64,Datenstruktur_fuer_R!C64,Datenstruktur_fuer_R!E64)</f>
        <v>UnterhaltungSportNaherholung</v>
      </c>
      <c r="E64" t="s">
        <v>1367</v>
      </c>
      <c r="F64" t="s">
        <v>1383</v>
      </c>
      <c r="G64" t="str">
        <f>IF(Datenstruktur_fuer_R!A64&lt;&gt;Datenstruktur_fuer_R!C64,Datenstruktur_fuer_R!E64,"")</f>
        <v>Ausgleichsflaeche</v>
      </c>
      <c r="H64" t="s">
        <v>1436</v>
      </c>
      <c r="I64" t="s">
        <v>1500</v>
      </c>
      <c r="J64" t="str">
        <f>Datenstruktur_fuer_R!A64&amp;"/"&amp;Datenstruktur_fuer_R!B64&amp;"_"&amp;Datenstruktur_fuer_R!C64&amp;"/"&amp;Datenstruktur_fuer_R!D64&amp;"_"&amp;Datenstruktur_fuer_R!E64&amp;".shp"</f>
        <v>POI/6000_UnterhaltungSportNaherholung/6000_023_Ausgleichsflaeche.shp</v>
      </c>
      <c r="K64" t="s">
        <v>1534</v>
      </c>
      <c r="L64">
        <v>1</v>
      </c>
      <c r="M64">
        <v>1</v>
      </c>
      <c r="N64">
        <v>1</v>
      </c>
      <c r="O64">
        <v>1</v>
      </c>
    </row>
    <row r="65" spans="1:15" x14ac:dyDescent="0.35">
      <c r="A65" t="str">
        <f>Datenstruktur_fuer_R!A65</f>
        <v>POI</v>
      </c>
      <c r="B65" t="s">
        <v>1686</v>
      </c>
      <c r="C65" t="s">
        <v>1359</v>
      </c>
      <c r="D65" t="str">
        <f>IF(Datenstruktur_fuer_R!C65&lt;&gt;A65,Datenstruktur_fuer_R!C65,Datenstruktur_fuer_R!E65)</f>
        <v>UnterhaltungSportNaherholung</v>
      </c>
      <c r="E65" t="s">
        <v>1367</v>
      </c>
      <c r="F65" t="s">
        <v>1383</v>
      </c>
      <c r="G65" t="str">
        <f>IF(Datenstruktur_fuer_R!A65&lt;&gt;Datenstruktur_fuer_R!C65,Datenstruktur_fuer_R!E65,"")</f>
        <v>Schutzgebiet</v>
      </c>
      <c r="H65" t="s">
        <v>616</v>
      </c>
      <c r="I65" t="s">
        <v>1501</v>
      </c>
      <c r="J65" t="str">
        <f>Datenstruktur_fuer_R!A65&amp;"/"&amp;Datenstruktur_fuer_R!B65&amp;"_"&amp;Datenstruktur_fuer_R!C65&amp;"/"&amp;Datenstruktur_fuer_R!D65&amp;"_"&amp;Datenstruktur_fuer_R!E65&amp;".shp"</f>
        <v>POI/6000_UnterhaltungSportNaherholung/6000_024_Schutzgebiet.shp</v>
      </c>
      <c r="K65" t="s">
        <v>1534</v>
      </c>
      <c r="L65">
        <v>1</v>
      </c>
      <c r="M65">
        <v>1</v>
      </c>
      <c r="N65">
        <v>1</v>
      </c>
      <c r="O65">
        <v>1</v>
      </c>
    </row>
    <row r="66" spans="1:15" x14ac:dyDescent="0.35">
      <c r="A66" t="str">
        <f>Datenstruktur_fuer_R!A66</f>
        <v>POI</v>
      </c>
      <c r="B66" t="s">
        <v>1686</v>
      </c>
      <c r="C66" t="s">
        <v>1359</v>
      </c>
      <c r="D66" t="str">
        <f>IF(Datenstruktur_fuer_R!C66&lt;&gt;A66,Datenstruktur_fuer_R!C66,Datenstruktur_fuer_R!E66)</f>
        <v>UnterhaltungSportNaherholung</v>
      </c>
      <c r="E66" t="s">
        <v>1367</v>
      </c>
      <c r="F66" t="s">
        <v>1383</v>
      </c>
      <c r="G66" t="str">
        <f>IF(Datenstruktur_fuer_R!A66&lt;&gt;Datenstruktur_fuer_R!C66,Datenstruktur_fuer_R!E66,"")</f>
        <v>HotelHostel</v>
      </c>
      <c r="H66" t="s">
        <v>1437</v>
      </c>
      <c r="I66" t="s">
        <v>1437</v>
      </c>
      <c r="J66" t="str">
        <f>Datenstruktur_fuer_R!A66&amp;"/"&amp;Datenstruktur_fuer_R!B66&amp;"_"&amp;Datenstruktur_fuer_R!C66&amp;"/"&amp;Datenstruktur_fuer_R!D66&amp;"_"&amp;Datenstruktur_fuer_R!E66&amp;".shp"</f>
        <v>POI/6000_UnterhaltungSportNaherholung/6000_025_HotelHostel.shp</v>
      </c>
      <c r="K66" t="s">
        <v>1534</v>
      </c>
      <c r="L66">
        <v>1</v>
      </c>
      <c r="M66">
        <v>1</v>
      </c>
      <c r="N66">
        <v>1</v>
      </c>
      <c r="O66">
        <v>2</v>
      </c>
    </row>
    <row r="67" spans="1:15" x14ac:dyDescent="0.35">
      <c r="A67" t="str">
        <f>Datenstruktur_fuer_R!A67</f>
        <v>POI</v>
      </c>
      <c r="B67" t="s">
        <v>1686</v>
      </c>
      <c r="C67" t="s">
        <v>1359</v>
      </c>
      <c r="D67" t="str">
        <f>IF(Datenstruktur_fuer_R!C67&lt;&gt;A67,Datenstruktur_fuer_R!C67,Datenstruktur_fuer_R!E67)</f>
        <v>UnterhaltungSportNaherholung</v>
      </c>
      <c r="E67" t="s">
        <v>1367</v>
      </c>
      <c r="F67" t="s">
        <v>1383</v>
      </c>
      <c r="G67" t="str">
        <f>IF(Datenstruktur_fuer_R!A67&lt;&gt;Datenstruktur_fuer_R!C67,Datenstruktur_fuer_R!E67,"")</f>
        <v>Wellness</v>
      </c>
      <c r="H67" t="s">
        <v>1200</v>
      </c>
      <c r="I67" t="s">
        <v>1200</v>
      </c>
      <c r="J67" t="str">
        <f>Datenstruktur_fuer_R!A67&amp;"/"&amp;Datenstruktur_fuer_R!B67&amp;"_"&amp;Datenstruktur_fuer_R!C67&amp;"/"&amp;Datenstruktur_fuer_R!D67&amp;"_"&amp;Datenstruktur_fuer_R!E67&amp;".shp"</f>
        <v>POI/6000_UnterhaltungSportNaherholung/6000_026_Wellness.shp</v>
      </c>
      <c r="K67" t="s">
        <v>1534</v>
      </c>
      <c r="L67">
        <v>1</v>
      </c>
      <c r="M67">
        <v>1</v>
      </c>
      <c r="N67">
        <v>1</v>
      </c>
      <c r="O67">
        <v>2</v>
      </c>
    </row>
    <row r="68" spans="1:15" x14ac:dyDescent="0.35">
      <c r="A68" t="str">
        <f>Datenstruktur_fuer_R!A68</f>
        <v>POI</v>
      </c>
      <c r="B68" t="s">
        <v>1686</v>
      </c>
      <c r="C68" t="s">
        <v>1359</v>
      </c>
      <c r="D68" t="str">
        <f>IF(Datenstruktur_fuer_R!C68&lt;&gt;A68,Datenstruktur_fuer_R!C68,Datenstruktur_fuer_R!E68)</f>
        <v>EinkaufenDienstleistung</v>
      </c>
      <c r="E68" t="s">
        <v>1368</v>
      </c>
      <c r="F68" t="s">
        <v>1384</v>
      </c>
      <c r="G68" t="str">
        <f>IF(Datenstruktur_fuer_R!A68&lt;&gt;Datenstruktur_fuer_R!C68,Datenstruktur_fuer_R!E68,"")</f>
        <v>Baecker</v>
      </c>
      <c r="H68" t="s">
        <v>104</v>
      </c>
      <c r="I68" t="s">
        <v>1502</v>
      </c>
      <c r="J68" t="str">
        <f>Datenstruktur_fuer_R!A68&amp;"/"&amp;Datenstruktur_fuer_R!B68&amp;"_"&amp;Datenstruktur_fuer_R!C68&amp;"/"&amp;Datenstruktur_fuer_R!D68&amp;"_"&amp;Datenstruktur_fuer_R!E68&amp;".shp"</f>
        <v>POI/7000_EinkaufenDienstleistung/7000_001_Baecker.shp</v>
      </c>
      <c r="K68" t="s">
        <v>1530</v>
      </c>
      <c r="L68">
        <v>1</v>
      </c>
      <c r="M68">
        <v>1</v>
      </c>
      <c r="N68">
        <v>1</v>
      </c>
      <c r="O68">
        <v>2</v>
      </c>
    </row>
    <row r="69" spans="1:15" x14ac:dyDescent="0.35">
      <c r="A69" t="str">
        <f>Datenstruktur_fuer_R!A69</f>
        <v>POI</v>
      </c>
      <c r="B69" t="s">
        <v>1686</v>
      </c>
      <c r="C69" t="s">
        <v>1359</v>
      </c>
      <c r="D69" t="str">
        <f>IF(Datenstruktur_fuer_R!C69&lt;&gt;A69,Datenstruktur_fuer_R!C69,Datenstruktur_fuer_R!E69)</f>
        <v>EinkaufenDienstleistung</v>
      </c>
      <c r="E69" t="s">
        <v>1368</v>
      </c>
      <c r="F69" t="s">
        <v>1384</v>
      </c>
      <c r="G69" t="str">
        <f>IF(Datenstruktur_fuer_R!A69&lt;&gt;Datenstruktur_fuer_R!C69,Datenstruktur_fuer_R!E69,"")</f>
        <v>Bank</v>
      </c>
      <c r="H69" t="s">
        <v>407</v>
      </c>
      <c r="I69" t="s">
        <v>407</v>
      </c>
      <c r="J69" t="str">
        <f>Datenstruktur_fuer_R!A69&amp;"/"&amp;Datenstruktur_fuer_R!B69&amp;"_"&amp;Datenstruktur_fuer_R!C69&amp;"/"&amp;Datenstruktur_fuer_R!D69&amp;"_"&amp;Datenstruktur_fuer_R!E69&amp;".shp"</f>
        <v>POI/7000_EinkaufenDienstleistung/7000_002_Bank.shp</v>
      </c>
      <c r="K69" t="s">
        <v>1530</v>
      </c>
      <c r="L69">
        <v>1</v>
      </c>
      <c r="M69">
        <v>1</v>
      </c>
      <c r="N69">
        <v>1</v>
      </c>
      <c r="O69">
        <v>2</v>
      </c>
    </row>
    <row r="70" spans="1:15" x14ac:dyDescent="0.35">
      <c r="A70" t="str">
        <f>Datenstruktur_fuer_R!A70</f>
        <v>POI</v>
      </c>
      <c r="B70" t="s">
        <v>1686</v>
      </c>
      <c r="C70" t="s">
        <v>1359</v>
      </c>
      <c r="D70" t="str">
        <f>IF(Datenstruktur_fuer_R!C70&lt;&gt;A70,Datenstruktur_fuer_R!C70,Datenstruktur_fuer_R!E70)</f>
        <v>EinkaufenDienstleistung</v>
      </c>
      <c r="E70" t="s">
        <v>1368</v>
      </c>
      <c r="F70" t="s">
        <v>1384</v>
      </c>
      <c r="G70" t="str">
        <f>IF(Datenstruktur_fuer_R!A70&lt;&gt;Datenstruktur_fuer_R!C70,Datenstruktur_fuer_R!E70,"")</f>
        <v>EinkaufszentrumSonstigeShopping</v>
      </c>
      <c r="H70" t="s">
        <v>1438</v>
      </c>
      <c r="I70" t="s">
        <v>1503</v>
      </c>
      <c r="J70" t="str">
        <f>Datenstruktur_fuer_R!A70&amp;"/"&amp;Datenstruktur_fuer_R!B70&amp;"_"&amp;Datenstruktur_fuer_R!C70&amp;"/"&amp;Datenstruktur_fuer_R!D70&amp;"_"&amp;Datenstruktur_fuer_R!E70&amp;".shp"</f>
        <v>POI/7000_EinkaufenDienstleistung/7000_003_EinkaufszentrumSonstigeShopping.shp</v>
      </c>
      <c r="K70" t="s">
        <v>1530</v>
      </c>
      <c r="L70">
        <v>1</v>
      </c>
      <c r="M70">
        <v>1</v>
      </c>
      <c r="N70">
        <v>1</v>
      </c>
      <c r="O70">
        <v>2</v>
      </c>
    </row>
    <row r="71" spans="1:15" x14ac:dyDescent="0.35">
      <c r="A71" t="str">
        <f>Datenstruktur_fuer_R!A71</f>
        <v>POI</v>
      </c>
      <c r="B71" t="s">
        <v>1686</v>
      </c>
      <c r="C71" t="s">
        <v>1359</v>
      </c>
      <c r="D71" t="str">
        <f>IF(Datenstruktur_fuer_R!C71&lt;&gt;A71,Datenstruktur_fuer_R!C71,Datenstruktur_fuer_R!E71)</f>
        <v>EinkaufenDienstleistung</v>
      </c>
      <c r="E71" t="s">
        <v>1368</v>
      </c>
      <c r="F71" t="s">
        <v>1384</v>
      </c>
      <c r="G71" t="str">
        <f>IF(Datenstruktur_fuer_R!A71&lt;&gt;Datenstruktur_fuer_R!C71,Datenstruktur_fuer_R!E71,"")</f>
        <v>Friseur</v>
      </c>
      <c r="H71" t="s">
        <v>410</v>
      </c>
      <c r="I71" t="s">
        <v>1504</v>
      </c>
      <c r="J71" t="str">
        <f>Datenstruktur_fuer_R!A71&amp;"/"&amp;Datenstruktur_fuer_R!B71&amp;"_"&amp;Datenstruktur_fuer_R!C71&amp;"/"&amp;Datenstruktur_fuer_R!D71&amp;"_"&amp;Datenstruktur_fuer_R!E71&amp;".shp"</f>
        <v>POI/7000_EinkaufenDienstleistung/7000_004_Friseur.shp</v>
      </c>
      <c r="K71" t="s">
        <v>1530</v>
      </c>
      <c r="L71">
        <v>1</v>
      </c>
      <c r="M71">
        <v>1</v>
      </c>
      <c r="N71">
        <v>1</v>
      </c>
      <c r="O71">
        <v>2</v>
      </c>
    </row>
    <row r="72" spans="1:15" x14ac:dyDescent="0.35">
      <c r="A72" t="str">
        <f>Datenstruktur_fuer_R!A72</f>
        <v>POI</v>
      </c>
      <c r="B72" t="s">
        <v>1686</v>
      </c>
      <c r="C72" t="s">
        <v>1359</v>
      </c>
      <c r="D72" t="str">
        <f>IF(Datenstruktur_fuer_R!C72&lt;&gt;A72,Datenstruktur_fuer_R!C72,Datenstruktur_fuer_R!E72)</f>
        <v>EinkaufenDienstleistung</v>
      </c>
      <c r="E72" t="s">
        <v>1368</v>
      </c>
      <c r="F72" t="s">
        <v>1384</v>
      </c>
      <c r="G72" t="str">
        <f>IF(Datenstruktur_fuer_R!A72&lt;&gt;Datenstruktur_fuer_R!C72,Datenstruktur_fuer_R!E72,"")</f>
        <v>Geldautomat</v>
      </c>
      <c r="H72" t="s">
        <v>412</v>
      </c>
      <c r="I72" t="s">
        <v>1505</v>
      </c>
      <c r="J72" t="str">
        <f>Datenstruktur_fuer_R!A72&amp;"/"&amp;Datenstruktur_fuer_R!B72&amp;"_"&amp;Datenstruktur_fuer_R!C72&amp;"/"&amp;Datenstruktur_fuer_R!D72&amp;"_"&amp;Datenstruktur_fuer_R!E72&amp;".shp"</f>
        <v>POI/7000_EinkaufenDienstleistung/7000_005_Geldautomat.shp</v>
      </c>
      <c r="K72" t="s">
        <v>1530</v>
      </c>
      <c r="L72">
        <v>1</v>
      </c>
      <c r="M72">
        <v>1</v>
      </c>
      <c r="N72">
        <v>1</v>
      </c>
      <c r="O72">
        <v>1</v>
      </c>
    </row>
    <row r="73" spans="1:15" x14ac:dyDescent="0.35">
      <c r="A73" t="str">
        <f>Datenstruktur_fuer_R!A73</f>
        <v>POI</v>
      </c>
      <c r="B73" t="s">
        <v>1686</v>
      </c>
      <c r="C73" t="s">
        <v>1359</v>
      </c>
      <c r="D73" t="str">
        <f>IF(Datenstruktur_fuer_R!C73&lt;&gt;A73,Datenstruktur_fuer_R!C73,Datenstruktur_fuer_R!E73)</f>
        <v>EinkaufenDienstleistung</v>
      </c>
      <c r="E73" t="s">
        <v>1368</v>
      </c>
      <c r="F73" t="s">
        <v>1384</v>
      </c>
      <c r="G73" t="str">
        <f>IF(Datenstruktur_fuer_R!A73&lt;&gt;Datenstruktur_fuer_R!C73,Datenstruktur_fuer_R!E73,"")</f>
        <v>Kiosk</v>
      </c>
      <c r="H73" t="s">
        <v>136</v>
      </c>
      <c r="I73" t="s">
        <v>136</v>
      </c>
      <c r="J73" t="str">
        <f>Datenstruktur_fuer_R!A73&amp;"/"&amp;Datenstruktur_fuer_R!B73&amp;"_"&amp;Datenstruktur_fuer_R!C73&amp;"/"&amp;Datenstruktur_fuer_R!D73&amp;"_"&amp;Datenstruktur_fuer_R!E73&amp;".shp"</f>
        <v>POI/7000_EinkaufenDienstleistung/7000_006_Kiosk.shp</v>
      </c>
      <c r="K73" t="s">
        <v>1530</v>
      </c>
      <c r="L73">
        <v>1</v>
      </c>
      <c r="M73">
        <v>1</v>
      </c>
      <c r="N73">
        <v>1</v>
      </c>
      <c r="O73">
        <v>1</v>
      </c>
    </row>
    <row r="74" spans="1:15" x14ac:dyDescent="0.35">
      <c r="A74" t="str">
        <f>Datenstruktur_fuer_R!A74</f>
        <v>POI</v>
      </c>
      <c r="B74" t="s">
        <v>1686</v>
      </c>
      <c r="C74" t="s">
        <v>1359</v>
      </c>
      <c r="D74" t="str">
        <f>IF(Datenstruktur_fuer_R!C74&lt;&gt;A74,Datenstruktur_fuer_R!C74,Datenstruktur_fuer_R!E74)</f>
        <v>EinkaufenDienstleistung</v>
      </c>
      <c r="E74" t="s">
        <v>1368</v>
      </c>
      <c r="F74" t="s">
        <v>1384</v>
      </c>
      <c r="G74" t="str">
        <f>IF(Datenstruktur_fuer_R!A74&lt;&gt;Datenstruktur_fuer_R!C74,Datenstruktur_fuer_R!E74,"")</f>
        <v>Post</v>
      </c>
      <c r="H74" t="s">
        <v>145</v>
      </c>
      <c r="I74" t="s">
        <v>1506</v>
      </c>
      <c r="J74" t="str">
        <f>Datenstruktur_fuer_R!A74&amp;"/"&amp;Datenstruktur_fuer_R!B74&amp;"_"&amp;Datenstruktur_fuer_R!C74&amp;"/"&amp;Datenstruktur_fuer_R!D74&amp;"_"&amp;Datenstruktur_fuer_R!E74&amp;".shp"</f>
        <v>POI/7000_EinkaufenDienstleistung/7000_007_Post.shp</v>
      </c>
      <c r="K74" t="s">
        <v>1530</v>
      </c>
      <c r="L74">
        <v>1</v>
      </c>
      <c r="M74">
        <v>1</v>
      </c>
      <c r="N74">
        <v>1</v>
      </c>
      <c r="O74">
        <v>3</v>
      </c>
    </row>
    <row r="75" spans="1:15" x14ac:dyDescent="0.35">
      <c r="A75" t="str">
        <f>Datenstruktur_fuer_R!A75</f>
        <v>POI</v>
      </c>
      <c r="B75" t="s">
        <v>1686</v>
      </c>
      <c r="C75" t="s">
        <v>1359</v>
      </c>
      <c r="D75" t="str">
        <f>IF(Datenstruktur_fuer_R!C75&lt;&gt;A75,Datenstruktur_fuer_R!C75,Datenstruktur_fuer_R!E75)</f>
        <v>EinkaufenDienstleistung</v>
      </c>
      <c r="E75" t="s">
        <v>1368</v>
      </c>
      <c r="F75" t="s">
        <v>1384</v>
      </c>
      <c r="G75" t="str">
        <f>IF(Datenstruktur_fuer_R!A75&lt;&gt;Datenstruktur_fuer_R!C75,Datenstruktur_fuer_R!E75,"")</f>
        <v>Reinigung</v>
      </c>
      <c r="H75" t="s">
        <v>416</v>
      </c>
      <c r="I75" t="s">
        <v>1507</v>
      </c>
      <c r="J75" t="str">
        <f>Datenstruktur_fuer_R!A75&amp;"/"&amp;Datenstruktur_fuer_R!B75&amp;"_"&amp;Datenstruktur_fuer_R!C75&amp;"/"&amp;Datenstruktur_fuer_R!D75&amp;"_"&amp;Datenstruktur_fuer_R!E75&amp;".shp"</f>
        <v>POI/7000_EinkaufenDienstleistung/7000_008_Reinigung.shp</v>
      </c>
      <c r="K75" t="s">
        <v>1530</v>
      </c>
      <c r="L75">
        <v>1</v>
      </c>
      <c r="M75">
        <v>1</v>
      </c>
      <c r="N75">
        <v>1</v>
      </c>
      <c r="O75">
        <v>1</v>
      </c>
    </row>
    <row r="76" spans="1:15" x14ac:dyDescent="0.35">
      <c r="A76" t="str">
        <f>Datenstruktur_fuer_R!A76</f>
        <v>POI</v>
      </c>
      <c r="B76" t="s">
        <v>1686</v>
      </c>
      <c r="C76" t="s">
        <v>1359</v>
      </c>
      <c r="D76" t="str">
        <f>IF(Datenstruktur_fuer_R!C76&lt;&gt;A76,Datenstruktur_fuer_R!C76,Datenstruktur_fuer_R!E76)</f>
        <v>EinkaufenDienstleistung</v>
      </c>
      <c r="E76" t="s">
        <v>1368</v>
      </c>
      <c r="F76" t="s">
        <v>1384</v>
      </c>
      <c r="G76" t="str">
        <f>IF(Datenstruktur_fuer_R!A76&lt;&gt;Datenstruktur_fuer_R!C76,Datenstruktur_fuer_R!E76,"")</f>
        <v>SchusterSchluesseldienst</v>
      </c>
      <c r="H76" t="s">
        <v>151</v>
      </c>
      <c r="I76" t="s">
        <v>1508</v>
      </c>
      <c r="J76" t="str">
        <f>Datenstruktur_fuer_R!A76&amp;"/"&amp;Datenstruktur_fuer_R!B76&amp;"_"&amp;Datenstruktur_fuer_R!C76&amp;"/"&amp;Datenstruktur_fuer_R!D76&amp;"_"&amp;Datenstruktur_fuer_R!E76&amp;".shp"</f>
        <v>POI/7000_EinkaufenDienstleistung/7000_009_SchusterSchluesseldienst.shp</v>
      </c>
      <c r="K76" t="s">
        <v>1530</v>
      </c>
      <c r="L76">
        <v>1</v>
      </c>
      <c r="M76">
        <v>1</v>
      </c>
      <c r="N76">
        <v>1</v>
      </c>
      <c r="O76">
        <v>1</v>
      </c>
    </row>
    <row r="77" spans="1:15" x14ac:dyDescent="0.35">
      <c r="A77" t="str">
        <f>Datenstruktur_fuer_R!A77</f>
        <v>POI</v>
      </c>
      <c r="B77" t="s">
        <v>1686</v>
      </c>
      <c r="C77" t="s">
        <v>1359</v>
      </c>
      <c r="D77" t="str">
        <f>IF(Datenstruktur_fuer_R!C77&lt;&gt;A77,Datenstruktur_fuer_R!C77,Datenstruktur_fuer_R!E77)</f>
        <v>EinkaufenDienstleistung</v>
      </c>
      <c r="E77" t="s">
        <v>1368</v>
      </c>
      <c r="F77" t="s">
        <v>1384</v>
      </c>
      <c r="G77" t="str">
        <f>IF(Datenstruktur_fuer_R!A77&lt;&gt;Datenstruktur_fuer_R!C77,Datenstruktur_fuer_R!E77,"")</f>
        <v>Wochenmarkt</v>
      </c>
      <c r="H77" t="s">
        <v>420</v>
      </c>
      <c r="I77" t="s">
        <v>1509</v>
      </c>
      <c r="J77" t="str">
        <f>Datenstruktur_fuer_R!A77&amp;"/"&amp;Datenstruktur_fuer_R!B77&amp;"_"&amp;Datenstruktur_fuer_R!C77&amp;"/"&amp;Datenstruktur_fuer_R!D77&amp;"_"&amp;Datenstruktur_fuer_R!E77&amp;".shp"</f>
        <v>POI/7000_EinkaufenDienstleistung/7000_010_Wochenmarkt.shp</v>
      </c>
      <c r="K77" t="s">
        <v>1530</v>
      </c>
      <c r="L77">
        <v>1</v>
      </c>
      <c r="M77">
        <v>1</v>
      </c>
      <c r="N77">
        <v>1</v>
      </c>
      <c r="O77">
        <v>1</v>
      </c>
    </row>
    <row r="78" spans="1:15" x14ac:dyDescent="0.35">
      <c r="A78" t="str">
        <f>Datenstruktur_fuer_R!A78</f>
        <v>POI</v>
      </c>
      <c r="B78" t="s">
        <v>1686</v>
      </c>
      <c r="C78" t="s">
        <v>1359</v>
      </c>
      <c r="D78" t="str">
        <f>IF(Datenstruktur_fuer_R!C78&lt;&gt;A78,Datenstruktur_fuer_R!C78,Datenstruktur_fuer_R!E78)</f>
        <v>EinkaufenDienstleistung</v>
      </c>
      <c r="E78" t="s">
        <v>1368</v>
      </c>
      <c r="F78" t="s">
        <v>1384</v>
      </c>
      <c r="G78" t="str">
        <f>IF(Datenstruktur_fuer_R!A78&lt;&gt;Datenstruktur_fuer_R!C78,Datenstruktur_fuer_R!E78,"")</f>
        <v>Lebensmittelgeschaeft</v>
      </c>
      <c r="H78" t="s">
        <v>1439</v>
      </c>
      <c r="I78" t="s">
        <v>1510</v>
      </c>
      <c r="J78" t="str">
        <f>Datenstruktur_fuer_R!A78&amp;"/"&amp;Datenstruktur_fuer_R!B78&amp;"_"&amp;Datenstruktur_fuer_R!C78&amp;"/"&amp;Datenstruktur_fuer_R!D78&amp;"_"&amp;Datenstruktur_fuer_R!E78&amp;".shp"</f>
        <v>POI/7000_EinkaufenDienstleistung/7000_011_Lebensmittelgeschaeft.shp</v>
      </c>
      <c r="K78" t="s">
        <v>1530</v>
      </c>
      <c r="L78">
        <v>1</v>
      </c>
      <c r="M78">
        <v>1</v>
      </c>
      <c r="N78">
        <v>1</v>
      </c>
      <c r="O78">
        <v>2</v>
      </c>
    </row>
    <row r="79" spans="1:15" x14ac:dyDescent="0.35">
      <c r="A79" t="str">
        <f>Datenstruktur_fuer_R!A79</f>
        <v>POI</v>
      </c>
      <c r="B79" t="s">
        <v>1686</v>
      </c>
      <c r="C79" t="s">
        <v>1359</v>
      </c>
      <c r="D79" t="str">
        <f>IF(Datenstruktur_fuer_R!C79&lt;&gt;A79,Datenstruktur_fuer_R!C79,Datenstruktur_fuer_R!E79)</f>
        <v>EinkaufenDienstleistung</v>
      </c>
      <c r="E79" t="s">
        <v>1368</v>
      </c>
      <c r="F79" t="s">
        <v>1384</v>
      </c>
      <c r="G79" t="str">
        <f>IF(Datenstruktur_fuer_R!A79&lt;&gt;Datenstruktur_fuer_R!C79,Datenstruktur_fuer_R!E79,"")</f>
        <v>Anwalt</v>
      </c>
      <c r="H79" t="s">
        <v>866</v>
      </c>
      <c r="I79" t="s">
        <v>1511</v>
      </c>
      <c r="J79" t="str">
        <f>Datenstruktur_fuer_R!A79&amp;"/"&amp;Datenstruktur_fuer_R!B79&amp;"_"&amp;Datenstruktur_fuer_R!C79&amp;"/"&amp;Datenstruktur_fuer_R!D79&amp;"_"&amp;Datenstruktur_fuer_R!E79&amp;".shp"</f>
        <v>POI/7000_EinkaufenDienstleistung/7000_012_Anwalt.shp</v>
      </c>
      <c r="K79" t="s">
        <v>1530</v>
      </c>
      <c r="L79">
        <v>1</v>
      </c>
      <c r="M79">
        <v>1</v>
      </c>
      <c r="N79">
        <v>1</v>
      </c>
      <c r="O79">
        <v>2</v>
      </c>
    </row>
    <row r="80" spans="1:15" x14ac:dyDescent="0.35">
      <c r="A80" t="str">
        <f>Datenstruktur_fuer_R!A80</f>
        <v>POI</v>
      </c>
      <c r="B80" t="s">
        <v>1686</v>
      </c>
      <c r="C80" t="s">
        <v>1359</v>
      </c>
      <c r="D80" t="str">
        <f>IF(Datenstruktur_fuer_R!C80&lt;&gt;A80,Datenstruktur_fuer_R!C80,Datenstruktur_fuer_R!E80)</f>
        <v>EinkaufenDienstleistung</v>
      </c>
      <c r="E80" t="s">
        <v>1368</v>
      </c>
      <c r="F80" t="s">
        <v>1384</v>
      </c>
      <c r="G80" t="str">
        <f>IF(Datenstruktur_fuer_R!A80&lt;&gt;Datenstruktur_fuer_R!C80,Datenstruktur_fuer_R!E80,"")</f>
        <v>Finanzberater</v>
      </c>
      <c r="H80" t="s">
        <v>867</v>
      </c>
      <c r="I80" t="s">
        <v>1512</v>
      </c>
      <c r="J80" t="str">
        <f>Datenstruktur_fuer_R!A80&amp;"/"&amp;Datenstruktur_fuer_R!B80&amp;"_"&amp;Datenstruktur_fuer_R!C80&amp;"/"&amp;Datenstruktur_fuer_R!D80&amp;"_"&amp;Datenstruktur_fuer_R!E80&amp;".shp"</f>
        <v>POI/7000_EinkaufenDienstleistung/7000_013_Finanzberater.shp</v>
      </c>
      <c r="K80" t="s">
        <v>1530</v>
      </c>
      <c r="L80">
        <v>1</v>
      </c>
      <c r="M80">
        <v>1</v>
      </c>
      <c r="N80">
        <v>1</v>
      </c>
      <c r="O80">
        <v>2</v>
      </c>
    </row>
    <row r="81" spans="1:15" x14ac:dyDescent="0.35">
      <c r="A81" t="str">
        <f>Datenstruktur_fuer_R!A81</f>
        <v>POI</v>
      </c>
      <c r="B81" t="s">
        <v>1686</v>
      </c>
      <c r="C81" t="s">
        <v>1359</v>
      </c>
      <c r="D81" t="str">
        <f>IF(Datenstruktur_fuer_R!C81&lt;&gt;A81,Datenstruktur_fuer_R!C81,Datenstruktur_fuer_R!E81)</f>
        <v>EinkaufenDienstleistung</v>
      </c>
      <c r="E81" t="s">
        <v>1368</v>
      </c>
      <c r="F81" t="s">
        <v>1384</v>
      </c>
      <c r="G81" t="str">
        <f>IF(Datenstruktur_fuer_R!A81&lt;&gt;Datenstruktur_fuer_R!C81,Datenstruktur_fuer_R!E81,"")</f>
        <v>Tierarzt</v>
      </c>
      <c r="H81" t="s">
        <v>869</v>
      </c>
      <c r="I81" t="s">
        <v>1513</v>
      </c>
      <c r="J81" t="str">
        <f>Datenstruktur_fuer_R!A81&amp;"/"&amp;Datenstruktur_fuer_R!B81&amp;"_"&amp;Datenstruktur_fuer_R!C81&amp;"/"&amp;Datenstruktur_fuer_R!D81&amp;"_"&amp;Datenstruktur_fuer_R!E81&amp;".shp"</f>
        <v>POI/7000_EinkaufenDienstleistung/7000_014_Tierarzt.shp</v>
      </c>
      <c r="K81" t="s">
        <v>1530</v>
      </c>
      <c r="L81">
        <v>1</v>
      </c>
      <c r="M81">
        <v>1</v>
      </c>
      <c r="N81">
        <v>1</v>
      </c>
      <c r="O81">
        <v>2</v>
      </c>
    </row>
    <row r="82" spans="1:15" x14ac:dyDescent="0.35">
      <c r="A82" t="str">
        <f>Datenstruktur_fuer_R!A82</f>
        <v>POI</v>
      </c>
      <c r="B82" t="s">
        <v>1686</v>
      </c>
      <c r="C82" t="s">
        <v>1359</v>
      </c>
      <c r="D82" t="str">
        <f>IF(Datenstruktur_fuer_R!C82&lt;&gt;A82,Datenstruktur_fuer_R!C82,Datenstruktur_fuer_R!E82)</f>
        <v>EinkaufenDienstleistung</v>
      </c>
      <c r="E82" t="s">
        <v>1368</v>
      </c>
      <c r="F82" t="s">
        <v>1384</v>
      </c>
      <c r="G82" t="str">
        <f>IF(Datenstruktur_fuer_R!A82&lt;&gt;Datenstruktur_fuer_R!C82,Datenstruktur_fuer_R!E82,"")</f>
        <v>Rotlicht</v>
      </c>
      <c r="H82" t="s">
        <v>937</v>
      </c>
      <c r="I82" t="s">
        <v>1514</v>
      </c>
      <c r="J82" t="str">
        <f>Datenstruktur_fuer_R!A82&amp;"/"&amp;Datenstruktur_fuer_R!B82&amp;"_"&amp;Datenstruktur_fuer_R!C82&amp;"/"&amp;Datenstruktur_fuer_R!D82&amp;"_"&amp;Datenstruktur_fuer_R!E82&amp;".shp"</f>
        <v>POI/7000_EinkaufenDienstleistung/7000_015_Rotlicht.shp</v>
      </c>
      <c r="K82" t="s">
        <v>1530</v>
      </c>
      <c r="L82">
        <v>1</v>
      </c>
      <c r="M82">
        <v>1</v>
      </c>
      <c r="N82">
        <v>1</v>
      </c>
      <c r="O82">
        <v>2</v>
      </c>
    </row>
    <row r="83" spans="1:15" x14ac:dyDescent="0.35">
      <c r="A83" t="str">
        <f>Datenstruktur_fuer_R!A83</f>
        <v>POI</v>
      </c>
      <c r="B83" t="s">
        <v>1686</v>
      </c>
      <c r="C83" t="s">
        <v>1359</v>
      </c>
      <c r="D83" t="str">
        <f>IF(Datenstruktur_fuer_R!C83&lt;&gt;A83,Datenstruktur_fuer_R!C83,Datenstruktur_fuer_R!E83)</f>
        <v>EinkaufenDienstleistung</v>
      </c>
      <c r="E83" t="s">
        <v>1368</v>
      </c>
      <c r="F83" t="s">
        <v>1384</v>
      </c>
      <c r="G83" t="str">
        <f>IF(Datenstruktur_fuer_R!A83&lt;&gt;Datenstruktur_fuer_R!C83,Datenstruktur_fuer_R!E83,"")</f>
        <v>Gluecksspiel</v>
      </c>
      <c r="H83" t="s">
        <v>1440</v>
      </c>
      <c r="I83" t="s">
        <v>1515</v>
      </c>
      <c r="J83" t="str">
        <f>Datenstruktur_fuer_R!A83&amp;"/"&amp;Datenstruktur_fuer_R!B83&amp;"_"&amp;Datenstruktur_fuer_R!C83&amp;"/"&amp;Datenstruktur_fuer_R!D83&amp;"_"&amp;Datenstruktur_fuer_R!E83&amp;".shp"</f>
        <v>POI/7000_EinkaufenDienstleistung/7000_016_Gluecksspiel.shp</v>
      </c>
      <c r="K83" t="s">
        <v>1530</v>
      </c>
      <c r="L83">
        <v>1</v>
      </c>
      <c r="M83">
        <v>1</v>
      </c>
      <c r="N83">
        <v>1</v>
      </c>
      <c r="O83">
        <v>2</v>
      </c>
    </row>
    <row r="84" spans="1:15" x14ac:dyDescent="0.35">
      <c r="A84" t="str">
        <f>Datenstruktur_fuer_R!A84</f>
        <v>POI</v>
      </c>
      <c r="B84" t="s">
        <v>1686</v>
      </c>
      <c r="C84" t="s">
        <v>1359</v>
      </c>
      <c r="D84" t="str">
        <f>IF(Datenstruktur_fuer_R!C84&lt;&gt;A84,Datenstruktur_fuer_R!C84,Datenstruktur_fuer_R!E84)</f>
        <v>EinkaufenDienstleistung</v>
      </c>
      <c r="E84" t="s">
        <v>1368</v>
      </c>
      <c r="F84" t="s">
        <v>1384</v>
      </c>
      <c r="G84" t="str">
        <f>IF(Datenstruktur_fuer_R!A84&lt;&gt;Datenstruktur_fuer_R!C84,Datenstruktur_fuer_R!E84,"")</f>
        <v>OeffentlicheToiletten</v>
      </c>
      <c r="H84" t="s">
        <v>1441</v>
      </c>
      <c r="I84" t="s">
        <v>1516</v>
      </c>
      <c r="J84" t="str">
        <f>Datenstruktur_fuer_R!A84&amp;"/"&amp;Datenstruktur_fuer_R!B84&amp;"_"&amp;Datenstruktur_fuer_R!C84&amp;"/"&amp;Datenstruktur_fuer_R!D84&amp;"_"&amp;Datenstruktur_fuer_R!E84&amp;".shp"</f>
        <v>POI/7000_EinkaufenDienstleistung/7000_017_OeffentlicheToiletten.shp</v>
      </c>
      <c r="K84" t="s">
        <v>1530</v>
      </c>
      <c r="L84">
        <v>1</v>
      </c>
      <c r="M84">
        <v>1</v>
      </c>
      <c r="N84">
        <v>1</v>
      </c>
      <c r="O84">
        <v>1</v>
      </c>
    </row>
    <row r="85" spans="1:15" x14ac:dyDescent="0.35">
      <c r="A85" t="str">
        <f>Datenstruktur_fuer_R!A85</f>
        <v>POI</v>
      </c>
      <c r="B85" t="s">
        <v>1686</v>
      </c>
      <c r="C85" t="s">
        <v>1359</v>
      </c>
      <c r="D85" t="str">
        <f>IF(Datenstruktur_fuer_R!C85&lt;&gt;A85,Datenstruktur_fuer_R!C85,Datenstruktur_fuer_R!E85)</f>
        <v>EinkaufenDienstleistung</v>
      </c>
      <c r="E85" t="s">
        <v>1368</v>
      </c>
      <c r="F85" t="s">
        <v>1384</v>
      </c>
      <c r="G85" t="str">
        <f>IF(Datenstruktur_fuer_R!A85&lt;&gt;Datenstruktur_fuer_R!C85,Datenstruktur_fuer_R!E85,"")</f>
        <v>Videothek</v>
      </c>
      <c r="H85" t="s">
        <v>1065</v>
      </c>
      <c r="I85" t="s">
        <v>1517</v>
      </c>
      <c r="J85" t="str">
        <f>Datenstruktur_fuer_R!A85&amp;"/"&amp;Datenstruktur_fuer_R!B85&amp;"_"&amp;Datenstruktur_fuer_R!C85&amp;"/"&amp;Datenstruktur_fuer_R!D85&amp;"_"&amp;Datenstruktur_fuer_R!E85&amp;".shp"</f>
        <v>POI/7000_EinkaufenDienstleistung/7000_018_Videothek.shp</v>
      </c>
      <c r="K85" t="s">
        <v>1530</v>
      </c>
      <c r="L85">
        <v>1</v>
      </c>
      <c r="M85">
        <v>1</v>
      </c>
      <c r="N85">
        <v>1</v>
      </c>
      <c r="O85">
        <v>2</v>
      </c>
    </row>
    <row r="86" spans="1:15" x14ac:dyDescent="0.35">
      <c r="A86" t="str">
        <f>Datenstruktur_fuer_R!A86</f>
        <v>POI</v>
      </c>
      <c r="B86" t="s">
        <v>1686</v>
      </c>
      <c r="C86" t="s">
        <v>1359</v>
      </c>
      <c r="D86" t="str">
        <f>IF(Datenstruktur_fuer_R!C86&lt;&gt;A86,Datenstruktur_fuer_R!C86,Datenstruktur_fuer_R!E86)</f>
        <v>EinkaufenDienstleistung</v>
      </c>
      <c r="E86" t="s">
        <v>1368</v>
      </c>
      <c r="F86" t="s">
        <v>1384</v>
      </c>
      <c r="G86" t="str">
        <f>IF(Datenstruktur_fuer_R!A86&lt;&gt;Datenstruktur_fuer_R!C86,Datenstruktur_fuer_R!E86,"")</f>
        <v>Fahrschule</v>
      </c>
      <c r="H86" t="s">
        <v>1197</v>
      </c>
      <c r="I86" t="s">
        <v>1518</v>
      </c>
      <c r="J86" t="str">
        <f>Datenstruktur_fuer_R!A86&amp;"/"&amp;Datenstruktur_fuer_R!B86&amp;"_"&amp;Datenstruktur_fuer_R!C86&amp;"/"&amp;Datenstruktur_fuer_R!D86&amp;"_"&amp;Datenstruktur_fuer_R!E86&amp;".shp"</f>
        <v>POI/7000_EinkaufenDienstleistung/7000_019_Fahrschule.shp</v>
      </c>
      <c r="K86" t="s">
        <v>1530</v>
      </c>
      <c r="L86">
        <v>1</v>
      </c>
      <c r="M86">
        <v>1</v>
      </c>
      <c r="N86">
        <v>1</v>
      </c>
      <c r="O86">
        <v>2</v>
      </c>
    </row>
    <row r="87" spans="1:15" x14ac:dyDescent="0.35">
      <c r="A87" t="str">
        <f>Datenstruktur_fuer_R!A87</f>
        <v>POI</v>
      </c>
      <c r="B87" t="s">
        <v>1686</v>
      </c>
      <c r="C87" t="s">
        <v>1359</v>
      </c>
      <c r="D87" t="str">
        <f>IF(Datenstruktur_fuer_R!C87&lt;&gt;A87,Datenstruktur_fuer_R!C87,Datenstruktur_fuer_R!E87)</f>
        <v>EinkaufenDienstleistung</v>
      </c>
      <c r="E87" t="s">
        <v>1368</v>
      </c>
      <c r="F87" t="s">
        <v>1384</v>
      </c>
      <c r="G87" t="str">
        <f>IF(Datenstruktur_fuer_R!A87&lt;&gt;Datenstruktur_fuer_R!C87,Datenstruktur_fuer_R!E87,"")</f>
        <v>NagelstudioKosmetik</v>
      </c>
      <c r="H87" t="s">
        <v>1519</v>
      </c>
      <c r="I87" t="s">
        <v>1520</v>
      </c>
      <c r="J87" t="str">
        <f>Datenstruktur_fuer_R!A87&amp;"/"&amp;Datenstruktur_fuer_R!B87&amp;"_"&amp;Datenstruktur_fuer_R!C87&amp;"/"&amp;Datenstruktur_fuer_R!D87&amp;"_"&amp;Datenstruktur_fuer_R!E87&amp;".shp"</f>
        <v>POI/7000_EinkaufenDienstleistung/7000_020_NagelstudioKosmetik.shp</v>
      </c>
      <c r="K87" t="s">
        <v>1530</v>
      </c>
      <c r="L87">
        <v>1</v>
      </c>
      <c r="M87">
        <v>1</v>
      </c>
      <c r="N87">
        <v>1</v>
      </c>
      <c r="O87">
        <v>2</v>
      </c>
    </row>
    <row r="88" spans="1:15" x14ac:dyDescent="0.35">
      <c r="A88" t="str">
        <f>Datenstruktur_fuer_R!A88</f>
        <v>POI</v>
      </c>
      <c r="B88" t="s">
        <v>1686</v>
      </c>
      <c r="C88" t="s">
        <v>1359</v>
      </c>
      <c r="D88" t="str">
        <f>IF(Datenstruktur_fuer_R!C88&lt;&gt;A88,Datenstruktur_fuer_R!C88,Datenstruktur_fuer_R!E88)</f>
        <v>EinkaufenDienstleistung</v>
      </c>
      <c r="E88" t="s">
        <v>1368</v>
      </c>
      <c r="F88" t="s">
        <v>1384</v>
      </c>
      <c r="G88" t="str">
        <f>IF(Datenstruktur_fuer_R!A88&lt;&gt;Datenstruktur_fuer_R!C88,Datenstruktur_fuer_R!E88,"")</f>
        <v>HandwerkVerschiedene</v>
      </c>
      <c r="H88" t="s">
        <v>1442</v>
      </c>
      <c r="I88" t="s">
        <v>1521</v>
      </c>
      <c r="J88" t="str">
        <f>Datenstruktur_fuer_R!A88&amp;"/"&amp;Datenstruktur_fuer_R!B88&amp;"_"&amp;Datenstruktur_fuer_R!C88&amp;"/"&amp;Datenstruktur_fuer_R!D88&amp;"_"&amp;Datenstruktur_fuer_R!E88&amp;".shp"</f>
        <v>POI/7000_EinkaufenDienstleistung/7000_021_HandwerkVerschiedene.shp</v>
      </c>
      <c r="K88" t="s">
        <v>1530</v>
      </c>
      <c r="L88">
        <v>1</v>
      </c>
      <c r="M88">
        <v>1</v>
      </c>
      <c r="N88">
        <v>1</v>
      </c>
      <c r="O88">
        <v>2</v>
      </c>
    </row>
    <row r="89" spans="1:15" x14ac:dyDescent="0.35">
      <c r="A89" t="str">
        <f>Datenstruktur_fuer_R!A89</f>
        <v>POI</v>
      </c>
      <c r="B89" t="s">
        <v>1686</v>
      </c>
      <c r="C89" t="s">
        <v>1359</v>
      </c>
      <c r="D89" t="str">
        <f>IF(Datenstruktur_fuer_R!C89&lt;&gt;A89,Datenstruktur_fuer_R!C89,Datenstruktur_fuer_R!E89)</f>
        <v>EinkaufenDienstleistung</v>
      </c>
      <c r="E89" t="s">
        <v>1368</v>
      </c>
      <c r="F89" t="s">
        <v>1384</v>
      </c>
      <c r="G89" t="str">
        <f>IF(Datenstruktur_fuer_R!A89&lt;&gt;Datenstruktur_fuer_R!C89,Datenstruktur_fuer_R!E89,"")</f>
        <v>Autohandel</v>
      </c>
      <c r="H89" t="s">
        <v>1209</v>
      </c>
      <c r="I89" t="s">
        <v>1522</v>
      </c>
      <c r="J89" t="str">
        <f>Datenstruktur_fuer_R!A89&amp;"/"&amp;Datenstruktur_fuer_R!B89&amp;"_"&amp;Datenstruktur_fuer_R!C89&amp;"/"&amp;Datenstruktur_fuer_R!D89&amp;"_"&amp;Datenstruktur_fuer_R!E89&amp;".shp"</f>
        <v>POI/7000_EinkaufenDienstleistung/7000_022_Autohandel.shp</v>
      </c>
      <c r="K89" t="s">
        <v>1530</v>
      </c>
      <c r="L89">
        <v>1</v>
      </c>
      <c r="M89">
        <v>1</v>
      </c>
      <c r="N89">
        <v>1</v>
      </c>
      <c r="O89">
        <v>2</v>
      </c>
    </row>
    <row r="90" spans="1:15" x14ac:dyDescent="0.35">
      <c r="A90" t="str">
        <f>Datenstruktur_fuer_R!A90</f>
        <v>POI</v>
      </c>
      <c r="B90" t="s">
        <v>1686</v>
      </c>
      <c r="C90" t="s">
        <v>1359</v>
      </c>
      <c r="D90" t="str">
        <f>IF(Datenstruktur_fuer_R!C90&lt;&gt;A90,Datenstruktur_fuer_R!C90,Datenstruktur_fuer_R!E90)</f>
        <v>EinkaufenDienstleistung</v>
      </c>
      <c r="E90" t="s">
        <v>1368</v>
      </c>
      <c r="F90" t="s">
        <v>1384</v>
      </c>
      <c r="G90" t="str">
        <f>IF(Datenstruktur_fuer_R!A90&lt;&gt;Datenstruktur_fuer_R!C90,Datenstruktur_fuer_R!E90,"")</f>
        <v>Bestattung</v>
      </c>
      <c r="H90" t="s">
        <v>1234</v>
      </c>
      <c r="I90" t="s">
        <v>1523</v>
      </c>
      <c r="J90" t="str">
        <f>Datenstruktur_fuer_R!A90&amp;"/"&amp;Datenstruktur_fuer_R!B90&amp;"_"&amp;Datenstruktur_fuer_R!C90&amp;"/"&amp;Datenstruktur_fuer_R!D90&amp;"_"&amp;Datenstruktur_fuer_R!E90&amp;".shp"</f>
        <v>POI/7000_EinkaufenDienstleistung/7000_023_Bestattung.shp</v>
      </c>
      <c r="K90" t="s">
        <v>1530</v>
      </c>
      <c r="L90">
        <v>1</v>
      </c>
      <c r="M90">
        <v>1</v>
      </c>
      <c r="N90">
        <v>1</v>
      </c>
      <c r="O90">
        <v>2</v>
      </c>
    </row>
    <row r="91" spans="1:15" x14ac:dyDescent="0.35">
      <c r="A91" t="str">
        <f>Datenstruktur_fuer_R!A91</f>
        <v>POI</v>
      </c>
      <c r="B91" t="s">
        <v>1686</v>
      </c>
      <c r="C91" t="s">
        <v>1359</v>
      </c>
      <c r="D91" t="str">
        <f>IF(Datenstruktur_fuer_R!C91&lt;&gt;A91,Datenstruktur_fuer_R!C91,Datenstruktur_fuer_R!E91)</f>
        <v>EinkaufenDienstleistung</v>
      </c>
      <c r="E91" t="s">
        <v>1368</v>
      </c>
      <c r="F91" t="s">
        <v>1384</v>
      </c>
      <c r="G91" t="str">
        <f>IF(Datenstruktur_fuer_R!A91&lt;&gt;Datenstruktur_fuer_R!C91,Datenstruktur_fuer_R!E91,"")</f>
        <v>OptikerHoergeraete</v>
      </c>
      <c r="H91" t="s">
        <v>1443</v>
      </c>
      <c r="I91" t="s">
        <v>1524</v>
      </c>
      <c r="J91" t="str">
        <f>Datenstruktur_fuer_R!A91&amp;"/"&amp;Datenstruktur_fuer_R!B91&amp;"_"&amp;Datenstruktur_fuer_R!C91&amp;"/"&amp;Datenstruktur_fuer_R!D91&amp;"_"&amp;Datenstruktur_fuer_R!E91&amp;".shp"</f>
        <v>POI/7000_EinkaufenDienstleistung/7000_024_OptikerHoergeraete.shp</v>
      </c>
      <c r="K91" t="s">
        <v>1530</v>
      </c>
      <c r="L91">
        <v>1</v>
      </c>
      <c r="M91">
        <v>1</v>
      </c>
      <c r="N91">
        <v>1</v>
      </c>
      <c r="O91">
        <v>2</v>
      </c>
    </row>
    <row r="92" spans="1:15" x14ac:dyDescent="0.35">
      <c r="A92" t="str">
        <f>Datenstruktur_fuer_R!A92</f>
        <v>POI</v>
      </c>
      <c r="B92" t="s">
        <v>1686</v>
      </c>
      <c r="C92" t="s">
        <v>1359</v>
      </c>
      <c r="D92" t="str">
        <f>IF(Datenstruktur_fuer_R!C92&lt;&gt;A92,Datenstruktur_fuer_R!C92,Datenstruktur_fuer_R!E92)</f>
        <v>EinkaufenDienstleistung</v>
      </c>
      <c r="E92" t="s">
        <v>1368</v>
      </c>
      <c r="F92" t="s">
        <v>1384</v>
      </c>
      <c r="G92" t="str">
        <f>IF(Datenstruktur_fuer_R!A92&lt;&gt;Datenstruktur_fuer_R!C92,Datenstruktur_fuer_R!E92,"")</f>
        <v>Schneider</v>
      </c>
      <c r="H92" t="s">
        <v>1240</v>
      </c>
      <c r="I92" t="s">
        <v>1525</v>
      </c>
      <c r="J92" t="str">
        <f>Datenstruktur_fuer_R!A92&amp;"/"&amp;Datenstruktur_fuer_R!B92&amp;"_"&amp;Datenstruktur_fuer_R!C92&amp;"/"&amp;Datenstruktur_fuer_R!D92&amp;"_"&amp;Datenstruktur_fuer_R!E92&amp;".shp"</f>
        <v>POI/7000_EinkaufenDienstleistung/7000_025_Schneider.shp</v>
      </c>
      <c r="K92" t="s">
        <v>1530</v>
      </c>
      <c r="L92">
        <v>1</v>
      </c>
      <c r="M92">
        <v>1</v>
      </c>
      <c r="N92">
        <v>1</v>
      </c>
      <c r="O92">
        <v>2</v>
      </c>
    </row>
    <row r="93" spans="1:15" x14ac:dyDescent="0.35">
      <c r="A93" t="str">
        <f>Datenstruktur_fuer_R!A93</f>
        <v>POI</v>
      </c>
      <c r="B93" t="s">
        <v>1686</v>
      </c>
      <c r="C93" t="s">
        <v>1359</v>
      </c>
      <c r="D93" t="str">
        <f>IF(Datenstruktur_fuer_R!C93&lt;&gt;A93,Datenstruktur_fuer_R!C93,Datenstruktur_fuer_R!E93)</f>
        <v>EinkaufenDienstleistung</v>
      </c>
      <c r="E93" t="s">
        <v>1368</v>
      </c>
      <c r="F93" t="s">
        <v>1384</v>
      </c>
      <c r="G93" t="str">
        <f>IF(Datenstruktur_fuer_R!A93&lt;&gt;Datenstruktur_fuer_R!C93,Datenstruktur_fuer_R!E93,"")</f>
        <v>POI_Gitter</v>
      </c>
      <c r="H93" t="s">
        <v>1444</v>
      </c>
      <c r="I93" t="s">
        <v>1526</v>
      </c>
      <c r="J93" t="str">
        <f>Datenstruktur_fuer_R!A93&amp;"/"&amp;Datenstruktur_fuer_R!B93&amp;"_"&amp;Datenstruktur_fuer_R!C93&amp;"/"&amp;Datenstruktur_fuer_R!D93&amp;"_"&amp;Datenstruktur_fuer_R!E93&amp;".shp"</f>
        <v>POI/7000_EinkaufenDienstleistung/7000_999_POI_Gitter.shp</v>
      </c>
      <c r="K93" t="s">
        <v>1536</v>
      </c>
      <c r="L93">
        <v>0</v>
      </c>
      <c r="M93">
        <v>0</v>
      </c>
      <c r="N93">
        <v>0</v>
      </c>
      <c r="O93">
        <v>0</v>
      </c>
    </row>
    <row r="94" spans="1:15" x14ac:dyDescent="0.35">
      <c r="A94" t="str">
        <f>Datenstruktur_fuer_R!A94</f>
        <v>PlanungsEinheiten</v>
      </c>
      <c r="B94" t="s">
        <v>1357</v>
      </c>
      <c r="C94" t="s">
        <v>1360</v>
      </c>
      <c r="D94" t="str">
        <f>IF(Datenstruktur_fuer_R!C94&lt;&gt;A94,Datenstruktur_fuer_R!C94,Datenstruktur_fuer_R!E94)</f>
        <v>Untersuchungsgebiet</v>
      </c>
      <c r="E94" t="s">
        <v>1062</v>
      </c>
      <c r="F94" t="s">
        <v>1385</v>
      </c>
      <c r="G94" t="str">
        <f>IF(Datenstruktur_fuer_R!A94&lt;&gt;Datenstruktur_fuer_R!C94,Datenstruktur_fuer_R!E94,"")</f>
        <v/>
      </c>
      <c r="H94" t="s">
        <v>1420</v>
      </c>
      <c r="J94" t="str">
        <f>Datenstruktur_fuer_R!A94&amp;"/"&amp;Datenstruktur_fuer_R!B94&amp;"_"&amp;Datenstruktur_fuer_R!C94&amp;"/"&amp;Datenstruktur_fuer_R!D94&amp;"_"&amp;Datenstruktur_fuer_R!E94&amp;".shp"</f>
        <v>PlanungsEinheiten/8000_PlanungsEinheiten/8000_001_Untersuchungsgebiet.shp</v>
      </c>
      <c r="K94" t="s">
        <v>1528</v>
      </c>
      <c r="L94">
        <v>0</v>
      </c>
      <c r="M94">
        <v>0</v>
      </c>
      <c r="N94">
        <v>0</v>
      </c>
      <c r="O94">
        <v>0</v>
      </c>
    </row>
    <row r="95" spans="1:15" x14ac:dyDescent="0.35">
      <c r="A95" t="str">
        <f>Datenstruktur_fuer_R!A95</f>
        <v>PlanungsEinheiten</v>
      </c>
      <c r="B95" t="s">
        <v>1357</v>
      </c>
      <c r="C95" t="s">
        <v>1360</v>
      </c>
      <c r="D95" t="str">
        <f>IF(Datenstruktur_fuer_R!C95&lt;&gt;A95,Datenstruktur_fuer_R!C95,Datenstruktur_fuer_R!E95)</f>
        <v>Kommune</v>
      </c>
      <c r="E95" t="s">
        <v>1160</v>
      </c>
      <c r="F95" t="s">
        <v>1386</v>
      </c>
      <c r="G95" t="str">
        <f>IF(Datenstruktur_fuer_R!A95&lt;&gt;Datenstruktur_fuer_R!C95,Datenstruktur_fuer_R!E95,"")</f>
        <v/>
      </c>
      <c r="H95" t="s">
        <v>1420</v>
      </c>
      <c r="J95" t="str">
        <f>Datenstruktur_fuer_R!A95&amp;"/"&amp;Datenstruktur_fuer_R!B95&amp;"_"&amp;Datenstruktur_fuer_R!C95&amp;"/"&amp;Datenstruktur_fuer_R!D95&amp;"_"&amp;Datenstruktur_fuer_R!E95&amp;".shp"</f>
        <v>PlanungsEinheiten/8000_PlanungsEinheiten/8000_002_Kommune.shp</v>
      </c>
      <c r="K95" t="s">
        <v>1528</v>
      </c>
      <c r="L95">
        <v>0</v>
      </c>
      <c r="M95">
        <v>0</v>
      </c>
      <c r="N95">
        <v>0</v>
      </c>
      <c r="O95">
        <v>0</v>
      </c>
    </row>
    <row r="96" spans="1:15" x14ac:dyDescent="0.35">
      <c r="A96" t="str">
        <f>Datenstruktur_fuer_R!A96</f>
        <v>PlanungsEinheiten</v>
      </c>
      <c r="B96" t="s">
        <v>1357</v>
      </c>
      <c r="C96" t="s">
        <v>1360</v>
      </c>
      <c r="D96" t="str">
        <f>IF(Datenstruktur_fuer_R!C96&lt;&gt;A96,Datenstruktur_fuer_R!C96,Datenstruktur_fuer_R!E96)</f>
        <v>Postleitzahlgebiet</v>
      </c>
      <c r="E96" t="s">
        <v>1156</v>
      </c>
      <c r="F96" t="s">
        <v>1387</v>
      </c>
      <c r="G96" t="str">
        <f>IF(Datenstruktur_fuer_R!A96&lt;&gt;Datenstruktur_fuer_R!C96,Datenstruktur_fuer_R!E96,"")</f>
        <v/>
      </c>
      <c r="H96" t="s">
        <v>1420</v>
      </c>
      <c r="J96" t="str">
        <f>Datenstruktur_fuer_R!A96&amp;"/"&amp;Datenstruktur_fuer_R!B96&amp;"_"&amp;Datenstruktur_fuer_R!C96&amp;"/"&amp;Datenstruktur_fuer_R!D96&amp;"_"&amp;Datenstruktur_fuer_R!E96&amp;".shp"</f>
        <v>PlanungsEinheiten/8000_PlanungsEinheiten/8000_003_Postleitzahlgebiet.shp</v>
      </c>
      <c r="K96" t="s">
        <v>1528</v>
      </c>
      <c r="L96">
        <v>0</v>
      </c>
      <c r="M96">
        <v>0</v>
      </c>
      <c r="N96">
        <v>0</v>
      </c>
      <c r="O96">
        <v>0</v>
      </c>
    </row>
    <row r="97" spans="1:15" x14ac:dyDescent="0.35">
      <c r="A97" t="str">
        <f>Datenstruktur_fuer_R!A97</f>
        <v>PlanungsEinheiten</v>
      </c>
      <c r="B97" t="s">
        <v>1357</v>
      </c>
      <c r="C97" t="s">
        <v>1360</v>
      </c>
      <c r="D97" t="str">
        <f>IF(Datenstruktur_fuer_R!C97&lt;&gt;A97,Datenstruktur_fuer_R!C97,Datenstruktur_fuer_R!E97)</f>
        <v>Stadtteil</v>
      </c>
      <c r="E97" t="s">
        <v>87</v>
      </c>
      <c r="F97" t="s">
        <v>1388</v>
      </c>
      <c r="G97" t="str">
        <f>IF(Datenstruktur_fuer_R!A97&lt;&gt;Datenstruktur_fuer_R!C97,Datenstruktur_fuer_R!E97,"")</f>
        <v/>
      </c>
      <c r="H97" t="s">
        <v>1420</v>
      </c>
      <c r="J97" t="str">
        <f>Datenstruktur_fuer_R!A97&amp;"/"&amp;Datenstruktur_fuer_R!B97&amp;"_"&amp;Datenstruktur_fuer_R!C97&amp;"/"&amp;Datenstruktur_fuer_R!D97&amp;"_"&amp;Datenstruktur_fuer_R!E97&amp;".shp"</f>
        <v>PlanungsEinheiten/8000_PlanungsEinheiten/8000_004_Stadtteil.shp</v>
      </c>
      <c r="K97" t="s">
        <v>1528</v>
      </c>
      <c r="L97">
        <v>0</v>
      </c>
      <c r="M97">
        <v>0</v>
      </c>
      <c r="N97">
        <v>0</v>
      </c>
      <c r="O97">
        <v>0</v>
      </c>
    </row>
    <row r="98" spans="1:15" x14ac:dyDescent="0.35">
      <c r="A98" t="str">
        <f>Datenstruktur_fuer_R!A98</f>
        <v>PlanungsEinheiten</v>
      </c>
      <c r="B98" t="s">
        <v>1357</v>
      </c>
      <c r="C98" t="s">
        <v>1360</v>
      </c>
      <c r="D98" t="str">
        <f>IF(Datenstruktur_fuer_R!C98&lt;&gt;A98,Datenstruktur_fuer_R!C98,Datenstruktur_fuer_R!E98)</f>
        <v>StatistischeBezirkWahlbezirk</v>
      </c>
      <c r="E98" t="s">
        <v>1369</v>
      </c>
      <c r="F98" t="s">
        <v>1389</v>
      </c>
      <c r="G98" t="str">
        <f>IF(Datenstruktur_fuer_R!A98&lt;&gt;Datenstruktur_fuer_R!C98,Datenstruktur_fuer_R!E98,"")</f>
        <v/>
      </c>
      <c r="H98" t="s">
        <v>1420</v>
      </c>
      <c r="J98" t="str">
        <f>Datenstruktur_fuer_R!A98&amp;"/"&amp;Datenstruktur_fuer_R!B98&amp;"_"&amp;Datenstruktur_fuer_R!C98&amp;"/"&amp;Datenstruktur_fuer_R!D98&amp;"_"&amp;Datenstruktur_fuer_R!E98&amp;".shp"</f>
        <v>PlanungsEinheiten/8000_PlanungsEinheiten/8000_005_StatistischeBezirkWahlbezirk.shp</v>
      </c>
      <c r="K98" t="s">
        <v>1528</v>
      </c>
      <c r="L98">
        <v>0</v>
      </c>
      <c r="M98">
        <v>0</v>
      </c>
      <c r="N98">
        <v>0</v>
      </c>
      <c r="O98">
        <v>0</v>
      </c>
    </row>
    <row r="99" spans="1:15" x14ac:dyDescent="0.35">
      <c r="A99" t="str">
        <f>Datenstruktur_fuer_R!A99</f>
        <v>PlanungsEinheiten</v>
      </c>
      <c r="B99" t="s">
        <v>1357</v>
      </c>
      <c r="C99" t="s">
        <v>1360</v>
      </c>
      <c r="D99" t="str">
        <f>IF(Datenstruktur_fuer_R!C99&lt;&gt;A99,Datenstruktur_fuer_R!C99,Datenstruktur_fuer_R!E99)</f>
        <v>Richtwertzone</v>
      </c>
      <c r="E99" t="s">
        <v>1068</v>
      </c>
      <c r="F99" t="s">
        <v>1390</v>
      </c>
      <c r="G99" t="str">
        <f>IF(Datenstruktur_fuer_R!A99&lt;&gt;Datenstruktur_fuer_R!C99,Datenstruktur_fuer_R!E99,"")</f>
        <v/>
      </c>
      <c r="H99" t="s">
        <v>1420</v>
      </c>
      <c r="J99" t="str">
        <f>Datenstruktur_fuer_R!A99&amp;"/"&amp;Datenstruktur_fuer_R!B99&amp;"_"&amp;Datenstruktur_fuer_R!C99&amp;"/"&amp;Datenstruktur_fuer_R!D99&amp;"_"&amp;Datenstruktur_fuer_R!E99&amp;".shp"</f>
        <v>PlanungsEinheiten/8000_PlanungsEinheiten/8000_006_Richtwertzone.shp</v>
      </c>
      <c r="K99" t="s">
        <v>1528</v>
      </c>
      <c r="L99">
        <v>0</v>
      </c>
      <c r="M99">
        <v>0</v>
      </c>
      <c r="N99">
        <v>0</v>
      </c>
      <c r="O99">
        <v>0</v>
      </c>
    </row>
    <row r="100" spans="1:15" x14ac:dyDescent="0.35">
      <c r="A100" t="str">
        <f>Datenstruktur_fuer_R!A100</f>
        <v>PlanungsEinheiten</v>
      </c>
      <c r="B100" t="s">
        <v>1357</v>
      </c>
      <c r="C100" t="s">
        <v>1360</v>
      </c>
      <c r="D100" t="str">
        <f>IF(Datenstruktur_fuer_R!C100&lt;&gt;A100,Datenstruktur_fuer_R!C100,Datenstruktur_fuer_R!E100)</f>
        <v>Quartier</v>
      </c>
      <c r="E100" t="s">
        <v>515</v>
      </c>
      <c r="F100" t="s">
        <v>1391</v>
      </c>
      <c r="G100" t="str">
        <f>IF(Datenstruktur_fuer_R!A100&lt;&gt;Datenstruktur_fuer_R!C100,Datenstruktur_fuer_R!E100,"")</f>
        <v/>
      </c>
      <c r="H100" t="s">
        <v>1420</v>
      </c>
      <c r="J100" t="str">
        <f>Datenstruktur_fuer_R!A100&amp;"/"&amp;Datenstruktur_fuer_R!B100&amp;"_"&amp;Datenstruktur_fuer_R!C100&amp;"/"&amp;Datenstruktur_fuer_R!D100&amp;"_"&amp;Datenstruktur_fuer_R!E100&amp;".shp"</f>
        <v>PlanungsEinheiten/8000_PlanungsEinheiten/8000_007_Quartier.shp</v>
      </c>
      <c r="K100" t="s">
        <v>1528</v>
      </c>
      <c r="L100">
        <v>0</v>
      </c>
      <c r="M100">
        <v>0</v>
      </c>
      <c r="N100">
        <v>0</v>
      </c>
      <c r="O100">
        <v>0</v>
      </c>
    </row>
    <row r="101" spans="1:15" x14ac:dyDescent="0.35">
      <c r="A101" t="str">
        <f>Datenstruktur_fuer_R!A101</f>
        <v>PlanungsEinheiten</v>
      </c>
      <c r="B101" t="s">
        <v>1357</v>
      </c>
      <c r="C101" t="s">
        <v>1360</v>
      </c>
      <c r="D101" t="str">
        <f>IF(Datenstruktur_fuer_R!C101&lt;&gt;A101,Datenstruktur_fuer_R!C101,Datenstruktur_fuer_R!E101)</f>
        <v>Bauleitplanung</v>
      </c>
      <c r="E101" t="s">
        <v>1158</v>
      </c>
      <c r="F101" t="s">
        <v>1392</v>
      </c>
      <c r="G101" t="str">
        <f>IF(Datenstruktur_fuer_R!A101&lt;&gt;Datenstruktur_fuer_R!C101,Datenstruktur_fuer_R!E101,"")</f>
        <v/>
      </c>
      <c r="H101" t="s">
        <v>1420</v>
      </c>
      <c r="J101" t="str">
        <f>Datenstruktur_fuer_R!A101&amp;"/"&amp;Datenstruktur_fuer_R!B101&amp;"_"&amp;Datenstruktur_fuer_R!C101&amp;"/"&amp;Datenstruktur_fuer_R!D101&amp;"_"&amp;Datenstruktur_fuer_R!E101&amp;".shp"</f>
        <v>PlanungsEinheiten/8000_PlanungsEinheiten/8000_008_Bauleitplanung.shp</v>
      </c>
      <c r="K101" t="s">
        <v>1528</v>
      </c>
      <c r="L101">
        <v>0</v>
      </c>
      <c r="M101">
        <v>0</v>
      </c>
      <c r="N101">
        <v>0</v>
      </c>
      <c r="O101">
        <v>0</v>
      </c>
    </row>
    <row r="102" spans="1:15" x14ac:dyDescent="0.35">
      <c r="A102" t="str">
        <f>Datenstruktur_fuer_R!A102</f>
        <v>PlanungsEinheiten</v>
      </c>
      <c r="B102" t="s">
        <v>1357</v>
      </c>
      <c r="C102" t="s">
        <v>1360</v>
      </c>
      <c r="D102" t="str">
        <f>IF(Datenstruktur_fuer_R!C102&lt;&gt;A102,Datenstruktur_fuer_R!C102,Datenstruktur_fuer_R!E102)</f>
        <v>Baublock</v>
      </c>
      <c r="E102" t="s">
        <v>182</v>
      </c>
      <c r="F102" t="s">
        <v>1393</v>
      </c>
      <c r="G102" t="str">
        <f>IF(Datenstruktur_fuer_R!A102&lt;&gt;Datenstruktur_fuer_R!C102,Datenstruktur_fuer_R!E102,"")</f>
        <v/>
      </c>
      <c r="H102" t="s">
        <v>1420</v>
      </c>
      <c r="J102" t="str">
        <f>Datenstruktur_fuer_R!A102&amp;"/"&amp;Datenstruktur_fuer_R!B102&amp;"_"&amp;Datenstruktur_fuer_R!C102&amp;"/"&amp;Datenstruktur_fuer_R!D102&amp;"_"&amp;Datenstruktur_fuer_R!E102&amp;".shp"</f>
        <v>PlanungsEinheiten/8000_PlanungsEinheiten/8000_009_Baublock.shp</v>
      </c>
      <c r="K102" t="s">
        <v>1528</v>
      </c>
      <c r="L102">
        <v>0</v>
      </c>
      <c r="M102">
        <v>0</v>
      </c>
      <c r="N102">
        <v>0</v>
      </c>
      <c r="O102">
        <v>0</v>
      </c>
    </row>
    <row r="103" spans="1:15" x14ac:dyDescent="0.35">
      <c r="A103" t="str">
        <f>Datenstruktur_fuer_R!A103</f>
        <v>PlanungsEinheiten</v>
      </c>
      <c r="B103" t="s">
        <v>1357</v>
      </c>
      <c r="C103" t="s">
        <v>1360</v>
      </c>
      <c r="D103" t="str">
        <f>IF(Datenstruktur_fuer_R!C103&lt;&gt;A103,Datenstruktur_fuer_R!C103,Datenstruktur_fuer_R!E103)</f>
        <v>Adresse</v>
      </c>
      <c r="E103" t="s">
        <v>58</v>
      </c>
      <c r="F103" t="s">
        <v>1394</v>
      </c>
      <c r="G103" t="str">
        <f>IF(Datenstruktur_fuer_R!A103&lt;&gt;Datenstruktur_fuer_R!C103,Datenstruktur_fuer_R!E103,"")</f>
        <v/>
      </c>
      <c r="H103" t="s">
        <v>1420</v>
      </c>
      <c r="J103" t="str">
        <f>Datenstruktur_fuer_R!A103&amp;"/"&amp;Datenstruktur_fuer_R!B103&amp;"_"&amp;Datenstruktur_fuer_R!C103&amp;"/"&amp;Datenstruktur_fuer_R!D103&amp;"_"&amp;Datenstruktur_fuer_R!E103&amp;".shp"</f>
        <v>PlanungsEinheiten/8000_PlanungsEinheiten/8000_010_Adresse.shp</v>
      </c>
      <c r="K103" t="s">
        <v>1528</v>
      </c>
      <c r="L103">
        <v>0</v>
      </c>
      <c r="M103">
        <v>0</v>
      </c>
      <c r="N103">
        <v>0</v>
      </c>
      <c r="O103">
        <v>0</v>
      </c>
    </row>
    <row r="104" spans="1:15" x14ac:dyDescent="0.35">
      <c r="A104" t="str">
        <f>Datenstruktur_fuer_R!A104</f>
        <v>PlanungsEinheiten</v>
      </c>
      <c r="B104" t="s">
        <v>1357</v>
      </c>
      <c r="C104" t="s">
        <v>1360</v>
      </c>
      <c r="D104" t="str">
        <f>IF(Datenstruktur_fuer_R!C104&lt;&gt;A104,Datenstruktur_fuer_R!C104,Datenstruktur_fuer_R!E104)</f>
        <v>Adresskoordinate</v>
      </c>
      <c r="E104" t="s">
        <v>1227</v>
      </c>
      <c r="F104" t="s">
        <v>1395</v>
      </c>
      <c r="G104" t="str">
        <f>IF(Datenstruktur_fuer_R!A104&lt;&gt;Datenstruktur_fuer_R!C104,Datenstruktur_fuer_R!E104,"")</f>
        <v/>
      </c>
      <c r="H104" t="s">
        <v>1420</v>
      </c>
      <c r="J104" t="str">
        <f>Datenstruktur_fuer_R!A104&amp;"/"&amp;Datenstruktur_fuer_R!B104&amp;"_"&amp;Datenstruktur_fuer_R!C104&amp;"/"&amp;Datenstruktur_fuer_R!D104&amp;"_"&amp;Datenstruktur_fuer_R!E104&amp;".shp"</f>
        <v>PlanungsEinheiten/8000_PlanungsEinheiten/8000_011_Adresskoordinate.shp</v>
      </c>
      <c r="K104" t="s">
        <v>1528</v>
      </c>
      <c r="L104">
        <v>0</v>
      </c>
      <c r="M104">
        <v>0</v>
      </c>
      <c r="N104">
        <v>0</v>
      </c>
      <c r="O104">
        <v>0</v>
      </c>
    </row>
    <row r="105" spans="1:15" x14ac:dyDescent="0.35">
      <c r="A105" t="str">
        <f>Datenstruktur_fuer_R!A105</f>
        <v>PlanungsEinheiten</v>
      </c>
      <c r="B105" t="s">
        <v>1357</v>
      </c>
      <c r="C105" t="s">
        <v>1360</v>
      </c>
      <c r="D105" t="str">
        <f>IF(Datenstruktur_fuer_R!C105&lt;&gt;A105,Datenstruktur_fuer_R!C105,Datenstruktur_fuer_R!E105)</f>
        <v>Person</v>
      </c>
      <c r="E105" t="s">
        <v>1267</v>
      </c>
      <c r="F105" t="s">
        <v>1267</v>
      </c>
      <c r="G105" t="str">
        <f>IF(Datenstruktur_fuer_R!A105&lt;&gt;Datenstruktur_fuer_R!C105,Datenstruktur_fuer_R!E105,"")</f>
        <v/>
      </c>
      <c r="H105" t="s">
        <v>1420</v>
      </c>
      <c r="J105" t="str">
        <f>Datenstruktur_fuer_R!A105&amp;"/"&amp;Datenstruktur_fuer_R!B105&amp;"_"&amp;Datenstruktur_fuer_R!C105&amp;"/"&amp;Datenstruktur_fuer_R!D105&amp;"_"&amp;Datenstruktur_fuer_R!E105&amp;".shp"</f>
        <v>PlanungsEinheiten/8000_PlanungsEinheiten/8000_012_Person.shp</v>
      </c>
      <c r="K105" t="s">
        <v>1528</v>
      </c>
      <c r="L105">
        <v>0</v>
      </c>
      <c r="M105">
        <v>0</v>
      </c>
      <c r="N105">
        <v>0</v>
      </c>
      <c r="O105">
        <v>0</v>
      </c>
    </row>
    <row r="106" spans="1:15" x14ac:dyDescent="0.35">
      <c r="A106" t="str">
        <f>Datenstruktur_fuer_R!A106</f>
        <v>PlanungsEinheiten</v>
      </c>
      <c r="B106" t="s">
        <v>1357</v>
      </c>
      <c r="C106" t="s">
        <v>1360</v>
      </c>
      <c r="D106" t="str">
        <f>IF(Datenstruktur_fuer_R!C106&lt;&gt;A106,Datenstruktur_fuer_R!C106,Datenstruktur_fuer_R!E106)</f>
        <v>PlanungsEinheiten_Gitter</v>
      </c>
      <c r="E106" t="s">
        <v>1373</v>
      </c>
      <c r="F106" t="s">
        <v>1396</v>
      </c>
      <c r="G106" t="str">
        <f>IF(Datenstruktur_fuer_R!A106&lt;&gt;Datenstruktur_fuer_R!C106,Datenstruktur_fuer_R!E106,"")</f>
        <v/>
      </c>
      <c r="H106" t="s">
        <v>1420</v>
      </c>
      <c r="J106" t="str">
        <f>Datenstruktur_fuer_R!A106&amp;"/"&amp;Datenstruktur_fuer_R!B106&amp;"_"&amp;Datenstruktur_fuer_R!C106&amp;"/"&amp;Datenstruktur_fuer_R!D106&amp;"_"&amp;Datenstruktur_fuer_R!E106&amp;".shp"</f>
        <v>PlanungsEinheiten/8000_PlanungsEinheiten/8000_999_PlanungsEinheiten_Gitter.shp</v>
      </c>
      <c r="K106" t="s">
        <v>1528</v>
      </c>
      <c r="L106">
        <v>0</v>
      </c>
      <c r="M106">
        <v>0</v>
      </c>
      <c r="N106">
        <v>0</v>
      </c>
      <c r="O106">
        <v>0</v>
      </c>
    </row>
    <row r="107" spans="1:15" x14ac:dyDescent="0.35">
      <c r="A107" t="str">
        <f>Datenstruktur_fuer_R!A107</f>
        <v>Netzwerke</v>
      </c>
      <c r="B107" t="s">
        <v>565</v>
      </c>
      <c r="C107" t="s">
        <v>1361</v>
      </c>
      <c r="D107" t="str">
        <f>IF(Datenstruktur_fuer_R!C107&lt;&gt;A107,Datenstruktur_fuer_R!C107,Datenstruktur_fuer_R!E107)</f>
        <v>Ampel</v>
      </c>
      <c r="E107" t="s">
        <v>568</v>
      </c>
      <c r="F107" t="s">
        <v>1397</v>
      </c>
      <c r="G107" t="str">
        <f>IF(Datenstruktur_fuer_R!A107&lt;&gt;Datenstruktur_fuer_R!C107,Datenstruktur_fuer_R!E107,"")</f>
        <v/>
      </c>
      <c r="H107" t="s">
        <v>1420</v>
      </c>
      <c r="J107" t="str">
        <f>Datenstruktur_fuer_R!A107&amp;"/"&amp;Datenstruktur_fuer_R!B107&amp;"_"&amp;Datenstruktur_fuer_R!C107&amp;"/"&amp;Datenstruktur_fuer_R!D107&amp;"_"&amp;Datenstruktur_fuer_R!E107&amp;".shp"</f>
        <v>Netzwerke/9000_Netzwerke/9000_001_Ampel.shp</v>
      </c>
      <c r="K107" t="s">
        <v>1529</v>
      </c>
      <c r="L107">
        <v>0</v>
      </c>
      <c r="M107">
        <v>0</v>
      </c>
      <c r="N107">
        <v>0</v>
      </c>
      <c r="O107">
        <v>1</v>
      </c>
    </row>
    <row r="108" spans="1:15" x14ac:dyDescent="0.35">
      <c r="A108" t="str">
        <f>Datenstruktur_fuer_R!A108</f>
        <v>Netzwerke</v>
      </c>
      <c r="B108" t="s">
        <v>565</v>
      </c>
      <c r="C108" t="s">
        <v>1361</v>
      </c>
      <c r="D108" t="str">
        <f>IF(Datenstruktur_fuer_R!C108&lt;&gt;A108,Datenstruktur_fuer_R!C108,Datenstruktur_fuer_R!E108)</f>
        <v>Dauerbaustellen</v>
      </c>
      <c r="E108" t="s">
        <v>173</v>
      </c>
      <c r="F108" t="s">
        <v>1398</v>
      </c>
      <c r="G108" t="str">
        <f>IF(Datenstruktur_fuer_R!A108&lt;&gt;Datenstruktur_fuer_R!C108,Datenstruktur_fuer_R!E108,"")</f>
        <v/>
      </c>
      <c r="H108" t="s">
        <v>1420</v>
      </c>
      <c r="J108" t="str">
        <f>Datenstruktur_fuer_R!A108&amp;"/"&amp;Datenstruktur_fuer_R!B108&amp;"_"&amp;Datenstruktur_fuer_R!C108&amp;"/"&amp;Datenstruktur_fuer_R!D108&amp;"_"&amp;Datenstruktur_fuer_R!E108&amp;".shp"</f>
        <v>Netzwerke/9000_Netzwerke/9000_002_Dauerbaustellen.shp</v>
      </c>
      <c r="K108" t="s">
        <v>1535</v>
      </c>
      <c r="L108">
        <v>1</v>
      </c>
      <c r="M108">
        <v>1</v>
      </c>
      <c r="N108">
        <v>1</v>
      </c>
      <c r="O108">
        <v>1</v>
      </c>
    </row>
    <row r="109" spans="1:15" x14ac:dyDescent="0.35">
      <c r="A109" t="str">
        <f>Datenstruktur_fuer_R!A109</f>
        <v>Netzwerke</v>
      </c>
      <c r="B109" t="s">
        <v>565</v>
      </c>
      <c r="C109" t="s">
        <v>1361</v>
      </c>
      <c r="D109" t="str">
        <f>IF(Datenstruktur_fuer_R!C109&lt;&gt;A109,Datenstruktur_fuer_R!C109,Datenstruktur_fuer_R!E109)</f>
        <v>Barrieren</v>
      </c>
      <c r="E109" t="s">
        <v>571</v>
      </c>
      <c r="F109" t="s">
        <v>1399</v>
      </c>
      <c r="G109" t="str">
        <f>IF(Datenstruktur_fuer_R!A109&lt;&gt;Datenstruktur_fuer_R!C109,Datenstruktur_fuer_R!E109,"")</f>
        <v/>
      </c>
      <c r="H109" t="s">
        <v>1420</v>
      </c>
      <c r="J109" t="str">
        <f>Datenstruktur_fuer_R!A109&amp;"/"&amp;Datenstruktur_fuer_R!B109&amp;"_"&amp;Datenstruktur_fuer_R!C109&amp;"/"&amp;Datenstruktur_fuer_R!D109&amp;"_"&amp;Datenstruktur_fuer_R!E109&amp;".shp"</f>
        <v>Netzwerke/9000_Netzwerke/9000_003_Barrieren.shp</v>
      </c>
      <c r="K109" t="s">
        <v>1535</v>
      </c>
      <c r="L109">
        <v>0</v>
      </c>
      <c r="M109">
        <v>0</v>
      </c>
      <c r="N109">
        <v>0</v>
      </c>
      <c r="O109">
        <v>1</v>
      </c>
    </row>
    <row r="110" spans="1:15" x14ac:dyDescent="0.35">
      <c r="A110" t="str">
        <f>Datenstruktur_fuer_R!A110</f>
        <v>Netzwerke</v>
      </c>
      <c r="B110" t="s">
        <v>565</v>
      </c>
      <c r="C110" t="s">
        <v>1361</v>
      </c>
      <c r="D110" t="str">
        <f>IF(Datenstruktur_fuer_R!C110&lt;&gt;A110,Datenstruktur_fuer_R!C110,Datenstruktur_fuer_R!E110)</f>
        <v>Fahrradwegenetz</v>
      </c>
      <c r="E110" t="s">
        <v>175</v>
      </c>
      <c r="F110" t="s">
        <v>1400</v>
      </c>
      <c r="G110" t="str">
        <f>IF(Datenstruktur_fuer_R!A110&lt;&gt;Datenstruktur_fuer_R!C110,Datenstruktur_fuer_R!E110,"")</f>
        <v/>
      </c>
      <c r="H110" t="s">
        <v>1420</v>
      </c>
      <c r="J110" t="str">
        <f>Datenstruktur_fuer_R!A110&amp;"/"&amp;Datenstruktur_fuer_R!B110&amp;"_"&amp;Datenstruktur_fuer_R!C110&amp;"/"&amp;Datenstruktur_fuer_R!D110&amp;"_"&amp;Datenstruktur_fuer_R!E110&amp;".shp"</f>
        <v>Netzwerke/9000_Netzwerke/9000_004_Fahrradwegenetz.shp</v>
      </c>
      <c r="K110" t="s">
        <v>1534</v>
      </c>
      <c r="L110">
        <v>0</v>
      </c>
      <c r="M110">
        <v>0</v>
      </c>
      <c r="N110">
        <v>0</v>
      </c>
      <c r="O110">
        <v>1</v>
      </c>
    </row>
    <row r="111" spans="1:15" x14ac:dyDescent="0.35">
      <c r="A111" t="str">
        <f>Datenstruktur_fuer_R!A111</f>
        <v>Netzwerke</v>
      </c>
      <c r="B111" t="s">
        <v>565</v>
      </c>
      <c r="C111" t="s">
        <v>1361</v>
      </c>
      <c r="D111" t="str">
        <f>IF(Datenstruktur_fuer_R!C111&lt;&gt;A111,Datenstruktur_fuer_R!C111,Datenstruktur_fuer_R!E111)</f>
        <v>FussWanderwege</v>
      </c>
      <c r="E111" t="s">
        <v>1370</v>
      </c>
      <c r="F111" t="s">
        <v>1401</v>
      </c>
      <c r="G111" t="str">
        <f>IF(Datenstruktur_fuer_R!A111&lt;&gt;Datenstruktur_fuer_R!C111,Datenstruktur_fuer_R!E111,"")</f>
        <v/>
      </c>
      <c r="H111" t="s">
        <v>1420</v>
      </c>
      <c r="J111" t="str">
        <f>Datenstruktur_fuer_R!A111&amp;"/"&amp;Datenstruktur_fuer_R!B111&amp;"_"&amp;Datenstruktur_fuer_R!C111&amp;"/"&amp;Datenstruktur_fuer_R!D111&amp;"_"&amp;Datenstruktur_fuer_R!E111&amp;".shp"</f>
        <v>Netzwerke/9000_Netzwerke/9000_005_FussWanderwege.shp</v>
      </c>
      <c r="K111" t="s">
        <v>1528</v>
      </c>
      <c r="L111">
        <v>0</v>
      </c>
      <c r="M111">
        <v>0</v>
      </c>
      <c r="N111">
        <v>0</v>
      </c>
      <c r="O111">
        <v>1</v>
      </c>
    </row>
    <row r="112" spans="1:15" x14ac:dyDescent="0.35">
      <c r="A112" t="str">
        <f>Datenstruktur_fuer_R!A112</f>
        <v>Netzwerke</v>
      </c>
      <c r="B112" t="s">
        <v>565</v>
      </c>
      <c r="C112" t="s">
        <v>1361</v>
      </c>
      <c r="D112" t="str">
        <f>IF(Datenstruktur_fuer_R!C112&lt;&gt;A112,Datenstruktur_fuer_R!C112,Datenstruktur_fuer_R!E112)</f>
        <v>LiniennetzOePNV</v>
      </c>
      <c r="E112" t="s">
        <v>1371</v>
      </c>
      <c r="F112" t="s">
        <v>1402</v>
      </c>
      <c r="G112" t="str">
        <f>IF(Datenstruktur_fuer_R!A112&lt;&gt;Datenstruktur_fuer_R!C112,Datenstruktur_fuer_R!E112,"")</f>
        <v/>
      </c>
      <c r="H112" t="s">
        <v>1420</v>
      </c>
      <c r="J112" t="str">
        <f>Datenstruktur_fuer_R!A112&amp;"/"&amp;Datenstruktur_fuer_R!B112&amp;"_"&amp;Datenstruktur_fuer_R!C112&amp;"/"&amp;Datenstruktur_fuer_R!D112&amp;"_"&amp;Datenstruktur_fuer_R!E112&amp;".shp"</f>
        <v>Netzwerke/9000_Netzwerke/9000_006_LiniennetzOePNV.shp</v>
      </c>
      <c r="K112" t="s">
        <v>1532</v>
      </c>
      <c r="L112">
        <v>0</v>
      </c>
      <c r="M112">
        <v>1</v>
      </c>
      <c r="N112">
        <v>0</v>
      </c>
      <c r="O112">
        <v>2</v>
      </c>
    </row>
    <row r="113" spans="1:15" x14ac:dyDescent="0.35">
      <c r="A113" t="str">
        <f>Datenstruktur_fuer_R!A113</f>
        <v>Netzwerke</v>
      </c>
      <c r="B113" t="s">
        <v>565</v>
      </c>
      <c r="C113" t="s">
        <v>1361</v>
      </c>
      <c r="D113" t="str">
        <f>IF(Datenstruktur_fuer_R!C113&lt;&gt;A113,Datenstruktur_fuer_R!C113,Datenstruktur_fuer_R!E113)</f>
        <v>Strassennetz</v>
      </c>
      <c r="E113" t="s">
        <v>1372</v>
      </c>
      <c r="F113" t="s">
        <v>1403</v>
      </c>
      <c r="G113" t="str">
        <f>IF(Datenstruktur_fuer_R!A113&lt;&gt;Datenstruktur_fuer_R!C113,Datenstruktur_fuer_R!E113,"")</f>
        <v/>
      </c>
      <c r="H113" t="s">
        <v>1420</v>
      </c>
      <c r="J113" t="str">
        <f>Datenstruktur_fuer_R!A113&amp;"/"&amp;Datenstruktur_fuer_R!B113&amp;"_"&amp;Datenstruktur_fuer_R!C113&amp;"/"&amp;Datenstruktur_fuer_R!D113&amp;"_"&amp;Datenstruktur_fuer_R!E113&amp;".shp"</f>
        <v>Netzwerke/9000_Netzwerke/9000_007_Strassennetz.shp</v>
      </c>
      <c r="K113" t="s">
        <v>1536</v>
      </c>
      <c r="L113">
        <v>0</v>
      </c>
      <c r="M113">
        <v>1</v>
      </c>
      <c r="N113">
        <v>0</v>
      </c>
      <c r="O113">
        <v>3</v>
      </c>
    </row>
    <row r="114" spans="1:15" x14ac:dyDescent="0.35">
      <c r="A114" t="str">
        <f>Datenstruktur_fuer_R!A114</f>
        <v>Netzwerke</v>
      </c>
      <c r="B114" t="s">
        <v>565</v>
      </c>
      <c r="C114" t="s">
        <v>1361</v>
      </c>
      <c r="D114" t="str">
        <f>IF(Datenstruktur_fuer_R!C114&lt;&gt;A114,Datenstruktur_fuer_R!C114,Datenstruktur_fuer_R!E114)</f>
        <v>Trinkwasserleitung</v>
      </c>
      <c r="E114" t="s">
        <v>1784</v>
      </c>
      <c r="F114" t="s">
        <v>2325</v>
      </c>
      <c r="G114" t="str">
        <f>IF(Datenstruktur_fuer_R!A114&lt;&gt;Datenstruktur_fuer_R!C114,Datenstruktur_fuer_R!E114,"")</f>
        <v/>
      </c>
      <c r="H114" t="s">
        <v>1420</v>
      </c>
      <c r="J114" t="str">
        <f>Datenstruktur_fuer_R!A114&amp;"/"&amp;Datenstruktur_fuer_R!B114&amp;"_"&amp;Datenstruktur_fuer_R!C114&amp;"/"&amp;Datenstruktur_fuer_R!D114&amp;"_"&amp;Datenstruktur_fuer_R!E114&amp;".shp"</f>
        <v>Netzwerke/9000_Netzwerke/9000_008_Trinkwasserleitung.shp</v>
      </c>
      <c r="K114" t="s">
        <v>1530</v>
      </c>
      <c r="L114">
        <v>0</v>
      </c>
      <c r="M114">
        <v>0</v>
      </c>
      <c r="N114">
        <v>0</v>
      </c>
      <c r="O114">
        <v>1</v>
      </c>
    </row>
    <row r="115" spans="1:15" x14ac:dyDescent="0.35">
      <c r="A115" t="str">
        <f>Datenstruktur_fuer_R!A115</f>
        <v>Netzwerke</v>
      </c>
      <c r="B115" t="s">
        <v>565</v>
      </c>
      <c r="C115" t="s">
        <v>1361</v>
      </c>
      <c r="D115" t="str">
        <f>IF(Datenstruktur_fuer_R!C115&lt;&gt;A115,Datenstruktur_fuer_R!C115,Datenstruktur_fuer_R!E115)</f>
        <v>Abwasserleitung</v>
      </c>
      <c r="E115" t="s">
        <v>1786</v>
      </c>
      <c r="F115" t="s">
        <v>2326</v>
      </c>
      <c r="G115" t="str">
        <f>IF(Datenstruktur_fuer_R!A115&lt;&gt;Datenstruktur_fuer_R!C115,Datenstruktur_fuer_R!E115,"")</f>
        <v/>
      </c>
      <c r="H115" t="s">
        <v>1420</v>
      </c>
      <c r="J115" t="str">
        <f>Datenstruktur_fuer_R!A115&amp;"/"&amp;Datenstruktur_fuer_R!B115&amp;"_"&amp;Datenstruktur_fuer_R!C115&amp;"/"&amp;Datenstruktur_fuer_R!D115&amp;"_"&amp;Datenstruktur_fuer_R!E115&amp;".shp"</f>
        <v>Netzwerke/9000_Netzwerke/9000_009_Abwasserleitung.shp</v>
      </c>
      <c r="K115" t="s">
        <v>1533</v>
      </c>
      <c r="L115">
        <v>0</v>
      </c>
      <c r="M115">
        <v>0</v>
      </c>
      <c r="N115">
        <v>0</v>
      </c>
      <c r="O115">
        <v>1</v>
      </c>
    </row>
    <row r="116" spans="1:15" x14ac:dyDescent="0.35">
      <c r="A116" t="str">
        <f>Datenstruktur_fuer_R!A116</f>
        <v>Netzwerke</v>
      </c>
      <c r="B116" t="s">
        <v>565</v>
      </c>
      <c r="C116" t="s">
        <v>1361</v>
      </c>
      <c r="D116" t="str">
        <f>IF(Datenstruktur_fuer_R!C116&lt;&gt;A116,Datenstruktur_fuer_R!C116,Datenstruktur_fuer_R!E116)</f>
        <v>Gasleitung</v>
      </c>
      <c r="E116" t="s">
        <v>1789</v>
      </c>
      <c r="F116" t="s">
        <v>2327</v>
      </c>
      <c r="G116" t="str">
        <f>IF(Datenstruktur_fuer_R!A116&lt;&gt;Datenstruktur_fuer_R!C116,Datenstruktur_fuer_R!E116,"")</f>
        <v/>
      </c>
      <c r="H116" t="s">
        <v>1420</v>
      </c>
      <c r="J116" t="str">
        <f>Datenstruktur_fuer_R!A116&amp;"/"&amp;Datenstruktur_fuer_R!B116&amp;"_"&amp;Datenstruktur_fuer_R!C116&amp;"/"&amp;Datenstruktur_fuer_R!D116&amp;"_"&amp;Datenstruktur_fuer_R!E116&amp;".shp"</f>
        <v>Netzwerke/9000_Netzwerke/9000_010_Gasleitung.shp</v>
      </c>
      <c r="K116" t="s">
        <v>1533</v>
      </c>
      <c r="L116">
        <v>0</v>
      </c>
      <c r="M116">
        <v>0</v>
      </c>
      <c r="N116">
        <v>0</v>
      </c>
      <c r="O116">
        <v>1</v>
      </c>
    </row>
    <row r="117" spans="1:15" x14ac:dyDescent="0.35">
      <c r="A117" t="str">
        <f>Datenstruktur_fuer_R!A117</f>
        <v>Netzwerke</v>
      </c>
      <c r="B117" t="s">
        <v>565</v>
      </c>
      <c r="C117" t="s">
        <v>1361</v>
      </c>
      <c r="D117" t="str">
        <f>IF(Datenstruktur_fuer_R!C117&lt;&gt;A117,Datenstruktur_fuer_R!C117,Datenstruktur_fuer_R!E117)</f>
        <v>Fernwaemeleitung</v>
      </c>
      <c r="E117" t="s">
        <v>1791</v>
      </c>
      <c r="F117" t="s">
        <v>2328</v>
      </c>
      <c r="G117" t="str">
        <f>IF(Datenstruktur_fuer_R!A117&lt;&gt;Datenstruktur_fuer_R!C117,Datenstruktur_fuer_R!E117,"")</f>
        <v/>
      </c>
      <c r="H117" t="s">
        <v>1420</v>
      </c>
      <c r="J117" t="str">
        <f>Datenstruktur_fuer_R!A117&amp;"/"&amp;Datenstruktur_fuer_R!B117&amp;"_"&amp;Datenstruktur_fuer_R!C117&amp;"/"&amp;Datenstruktur_fuer_R!D117&amp;"_"&amp;Datenstruktur_fuer_R!E117&amp;".shp"</f>
        <v>Netzwerke/9000_Netzwerke/9000_011_Fernwaemeleitung.shp</v>
      </c>
      <c r="K117" t="s">
        <v>1533</v>
      </c>
      <c r="L117">
        <v>0</v>
      </c>
      <c r="M117">
        <v>0</v>
      </c>
      <c r="N117">
        <v>0</v>
      </c>
      <c r="O117">
        <v>1</v>
      </c>
    </row>
    <row r="118" spans="1:15" x14ac:dyDescent="0.35">
      <c r="A118" t="str">
        <f>Datenstruktur_fuer_R!A118</f>
        <v>Netzwerke</v>
      </c>
      <c r="B118" t="s">
        <v>565</v>
      </c>
      <c r="C118" t="s">
        <v>1361</v>
      </c>
      <c r="D118" t="str">
        <f>IF(Datenstruktur_fuer_R!C118&lt;&gt;A118,Datenstruktur_fuer_R!C118,Datenstruktur_fuer_R!E118)</f>
        <v>Stromleitung</v>
      </c>
      <c r="E118" t="s">
        <v>1793</v>
      </c>
      <c r="F118" t="s">
        <v>2329</v>
      </c>
      <c r="G118" t="str">
        <f>IF(Datenstruktur_fuer_R!A118&lt;&gt;Datenstruktur_fuer_R!C118,Datenstruktur_fuer_R!E118,"")</f>
        <v/>
      </c>
      <c r="H118" t="s">
        <v>1420</v>
      </c>
      <c r="J118" t="str">
        <f>Datenstruktur_fuer_R!A118&amp;"/"&amp;Datenstruktur_fuer_R!B118&amp;"_"&amp;Datenstruktur_fuer_R!C118&amp;"/"&amp;Datenstruktur_fuer_R!D118&amp;"_"&amp;Datenstruktur_fuer_R!E118&amp;".shp"</f>
        <v>Netzwerke/9000_Netzwerke/9000_012_Stromleitung.shp</v>
      </c>
      <c r="K118" t="s">
        <v>1533</v>
      </c>
      <c r="L118">
        <v>1</v>
      </c>
      <c r="M118">
        <v>1</v>
      </c>
      <c r="N118">
        <v>1</v>
      </c>
      <c r="O118">
        <v>1</v>
      </c>
    </row>
    <row r="119" spans="1:15" x14ac:dyDescent="0.35">
      <c r="A119" t="str">
        <f>Datenstruktur_fuer_R!A119</f>
        <v>Netzwerke</v>
      </c>
      <c r="B119" t="s">
        <v>565</v>
      </c>
      <c r="C119" t="s">
        <v>1361</v>
      </c>
      <c r="D119" t="str">
        <f>IF(Datenstruktur_fuer_R!C119&lt;&gt;A119,Datenstruktur_fuer_R!C119,Datenstruktur_fuer_R!E119)</f>
        <v>Breitbandleitung</v>
      </c>
      <c r="E119" t="s">
        <v>1795</v>
      </c>
      <c r="F119" t="s">
        <v>2330</v>
      </c>
      <c r="G119" t="str">
        <f>IF(Datenstruktur_fuer_R!A119&lt;&gt;Datenstruktur_fuer_R!C119,Datenstruktur_fuer_R!E119,"")</f>
        <v/>
      </c>
      <c r="H119" t="s">
        <v>1420</v>
      </c>
      <c r="J119" t="str">
        <f>Datenstruktur_fuer_R!A119&amp;"/"&amp;Datenstruktur_fuer_R!B119&amp;"_"&amp;Datenstruktur_fuer_R!C119&amp;"/"&amp;Datenstruktur_fuer_R!D119&amp;"_"&amp;Datenstruktur_fuer_R!E119&amp;".shp"</f>
        <v>Netzwerke/9000_Netzwerke/9000_013_Breitbandleitung.shp</v>
      </c>
      <c r="K119" t="s">
        <v>1533</v>
      </c>
      <c r="L119">
        <v>0</v>
      </c>
      <c r="M119">
        <v>0</v>
      </c>
      <c r="N119">
        <v>0</v>
      </c>
      <c r="O119">
        <v>1</v>
      </c>
    </row>
    <row r="120" spans="1:15" x14ac:dyDescent="0.35">
      <c r="A120" t="str">
        <f>Datenstruktur_fuer_R!A120</f>
        <v>Netzwerke</v>
      </c>
      <c r="B120" t="s">
        <v>565</v>
      </c>
      <c r="C120" t="s">
        <v>1361</v>
      </c>
      <c r="D120" t="str">
        <f>IF(Datenstruktur_fuer_R!C120&lt;&gt;A120,Datenstruktur_fuer_R!C120,Datenstruktur_fuer_R!E120)</f>
        <v>Unfall</v>
      </c>
      <c r="E120" t="s">
        <v>2323</v>
      </c>
      <c r="F120" t="s">
        <v>2331</v>
      </c>
      <c r="G120" t="str">
        <f>IF(Datenstruktur_fuer_R!A120&lt;&gt;Datenstruktur_fuer_R!C120,Datenstruktur_fuer_R!E120,"")</f>
        <v/>
      </c>
      <c r="H120" t="s">
        <v>1420</v>
      </c>
      <c r="J120" t="str">
        <f>Datenstruktur_fuer_R!A120&amp;"/"&amp;Datenstruktur_fuer_R!B120&amp;"_"&amp;Datenstruktur_fuer_R!C120&amp;"/"&amp;Datenstruktur_fuer_R!D120&amp;"_"&amp;Datenstruktur_fuer_R!E120&amp;".shp"</f>
        <v>Netzwerke/9000_Netzwerke/9000_014_Unfall.shp</v>
      </c>
      <c r="K120" t="s">
        <v>1529</v>
      </c>
      <c r="L120">
        <v>0</v>
      </c>
      <c r="M120">
        <v>1</v>
      </c>
      <c r="N120">
        <v>0</v>
      </c>
      <c r="O120">
        <v>0</v>
      </c>
    </row>
    <row r="121" spans="1:15" x14ac:dyDescent="0.35">
      <c r="A121" t="str">
        <f>Datenstruktur_fuer_R!A121</f>
        <v>Netzwerke</v>
      </c>
      <c r="B121" t="s">
        <v>565</v>
      </c>
      <c r="C121" t="s">
        <v>1361</v>
      </c>
      <c r="D121" t="str">
        <f>IF(Datenstruktur_fuer_R!C121&lt;&gt;A121,Datenstruktur_fuer_R!C121,Datenstruktur_fuer_R!E121)</f>
        <v>Netzwerke_Gitter</v>
      </c>
      <c r="E121" t="s">
        <v>1374</v>
      </c>
      <c r="F121" t="s">
        <v>1405</v>
      </c>
      <c r="G121" t="str">
        <f>IF(Datenstruktur_fuer_R!A121&lt;&gt;Datenstruktur_fuer_R!C121,Datenstruktur_fuer_R!E121,"")</f>
        <v/>
      </c>
      <c r="H121" t="s">
        <v>1420</v>
      </c>
      <c r="J121" t="str">
        <f>Datenstruktur_fuer_R!A121&amp;"/"&amp;Datenstruktur_fuer_R!B121&amp;"_"&amp;Datenstruktur_fuer_R!C121&amp;"/"&amp;Datenstruktur_fuer_R!D121&amp;"_"&amp;Datenstruktur_fuer_R!E121&amp;".shp"</f>
        <v>Netzwerke/9000_Netzwerke/9000_999_Netzwerke_Gitter.shp</v>
      </c>
      <c r="K121" t="s">
        <v>1533</v>
      </c>
      <c r="L121">
        <v>0</v>
      </c>
      <c r="M121">
        <v>0</v>
      </c>
      <c r="N121">
        <v>0</v>
      </c>
      <c r="O121">
        <v>0</v>
      </c>
    </row>
    <row r="122" spans="1:15" x14ac:dyDescent="0.35">
      <c r="A122" t="str">
        <f>Datenstruktur_fuer_R!A122</f>
        <v>UmweltVersorgung</v>
      </c>
      <c r="B122" t="s">
        <v>1358</v>
      </c>
      <c r="C122" t="s">
        <v>1362</v>
      </c>
      <c r="D122" t="str">
        <f>IF(Datenstruktur_fuer_R!C122&lt;&gt;A122,Datenstruktur_fuer_R!C122,Datenstruktur_fuer_R!E122)</f>
        <v>Biogasanlage</v>
      </c>
      <c r="E122" t="s">
        <v>618</v>
      </c>
      <c r="F122" t="s">
        <v>1406</v>
      </c>
      <c r="G122" t="str">
        <f>IF(Datenstruktur_fuer_R!A122&lt;&gt;Datenstruktur_fuer_R!C122,Datenstruktur_fuer_R!E122,"")</f>
        <v/>
      </c>
      <c r="H122" t="s">
        <v>1420</v>
      </c>
      <c r="J122" t="str">
        <f>Datenstruktur_fuer_R!A122&amp;"/"&amp;Datenstruktur_fuer_R!B122&amp;"_"&amp;Datenstruktur_fuer_R!C122&amp;"/"&amp;Datenstruktur_fuer_R!D122&amp;"_"&amp;Datenstruktur_fuer_R!E122&amp;".shp"</f>
        <v>UmweltVersorgung/1100_UmweltVersorgung/1100_001_Biogasanlage.shp</v>
      </c>
      <c r="K122" t="s">
        <v>1537</v>
      </c>
      <c r="L122">
        <v>1</v>
      </c>
      <c r="M122">
        <v>1</v>
      </c>
      <c r="N122">
        <v>1</v>
      </c>
      <c r="O122">
        <v>3</v>
      </c>
    </row>
    <row r="123" spans="1:15" x14ac:dyDescent="0.35">
      <c r="A123" t="str">
        <f>Datenstruktur_fuer_R!A123</f>
        <v>UmweltVersorgung</v>
      </c>
      <c r="B123" t="s">
        <v>1358</v>
      </c>
      <c r="C123" t="s">
        <v>1362</v>
      </c>
      <c r="D123" t="str">
        <f>IF(Datenstruktur_fuer_R!C123&lt;&gt;A123,Datenstruktur_fuer_R!C123,Datenstruktur_fuer_R!E123)</f>
        <v>KraftwerkFabrik</v>
      </c>
      <c r="E123" t="s">
        <v>619</v>
      </c>
      <c r="F123" t="s">
        <v>1407</v>
      </c>
      <c r="G123" t="str">
        <f>IF(Datenstruktur_fuer_R!A123&lt;&gt;Datenstruktur_fuer_R!C123,Datenstruktur_fuer_R!E123,"")</f>
        <v/>
      </c>
      <c r="H123" t="s">
        <v>1420</v>
      </c>
      <c r="J123" t="str">
        <f>Datenstruktur_fuer_R!A123&amp;"/"&amp;Datenstruktur_fuer_R!B123&amp;"_"&amp;Datenstruktur_fuer_R!C123&amp;"/"&amp;Datenstruktur_fuer_R!D123&amp;"_"&amp;Datenstruktur_fuer_R!E123&amp;".shp"</f>
        <v>UmweltVersorgung/1100_UmweltVersorgung/1100_002_KraftwerkFabrik.shp</v>
      </c>
      <c r="K123" t="s">
        <v>1537</v>
      </c>
      <c r="L123">
        <v>1</v>
      </c>
      <c r="M123">
        <v>1</v>
      </c>
      <c r="N123">
        <v>1</v>
      </c>
      <c r="O123">
        <v>5</v>
      </c>
    </row>
    <row r="124" spans="1:15" x14ac:dyDescent="0.35">
      <c r="A124" t="str">
        <f>Datenstruktur_fuer_R!A124</f>
        <v>UmweltVersorgung</v>
      </c>
      <c r="B124" t="s">
        <v>1358</v>
      </c>
      <c r="C124" t="s">
        <v>1362</v>
      </c>
      <c r="D124" t="str">
        <f>IF(Datenstruktur_fuer_R!C124&lt;&gt;A124,Datenstruktur_fuer_R!C124,Datenstruktur_fuer_R!E124)</f>
        <v>Deponie</v>
      </c>
      <c r="E124" t="s">
        <v>620</v>
      </c>
      <c r="F124" t="s">
        <v>1408</v>
      </c>
      <c r="G124" t="str">
        <f>IF(Datenstruktur_fuer_R!A124&lt;&gt;Datenstruktur_fuer_R!C124,Datenstruktur_fuer_R!E124,"")</f>
        <v/>
      </c>
      <c r="H124" t="s">
        <v>1420</v>
      </c>
      <c r="J124" t="str">
        <f>Datenstruktur_fuer_R!A124&amp;"/"&amp;Datenstruktur_fuer_R!B124&amp;"_"&amp;Datenstruktur_fuer_R!C124&amp;"/"&amp;Datenstruktur_fuer_R!D124&amp;"_"&amp;Datenstruktur_fuer_R!E124&amp;".shp"</f>
        <v>UmweltVersorgung/1100_UmweltVersorgung/1100_003_Deponie.shp</v>
      </c>
      <c r="K124" t="s">
        <v>1537</v>
      </c>
      <c r="L124">
        <v>1</v>
      </c>
      <c r="M124">
        <v>1</v>
      </c>
      <c r="N124">
        <v>1</v>
      </c>
      <c r="O124">
        <v>5</v>
      </c>
    </row>
    <row r="125" spans="1:15" x14ac:dyDescent="0.35">
      <c r="A125" t="str">
        <f>Datenstruktur_fuer_R!A125</f>
        <v>UmweltVersorgung</v>
      </c>
      <c r="B125" t="s">
        <v>1358</v>
      </c>
      <c r="C125" t="s">
        <v>1362</v>
      </c>
      <c r="D125" t="str">
        <f>IF(Datenstruktur_fuer_R!C125&lt;&gt;A125,Datenstruktur_fuer_R!C125,Datenstruktur_fuer_R!E125)</f>
        <v>Klaerschlammausbringung</v>
      </c>
      <c r="E125" t="s">
        <v>1375</v>
      </c>
      <c r="F125" t="s">
        <v>1409</v>
      </c>
      <c r="G125" t="str">
        <f>IF(Datenstruktur_fuer_R!A125&lt;&gt;Datenstruktur_fuer_R!C125,Datenstruktur_fuer_R!E125,"")</f>
        <v/>
      </c>
      <c r="H125" t="s">
        <v>1420</v>
      </c>
      <c r="J125" t="str">
        <f>Datenstruktur_fuer_R!A125&amp;"/"&amp;Datenstruktur_fuer_R!B125&amp;"_"&amp;Datenstruktur_fuer_R!C125&amp;"/"&amp;Datenstruktur_fuer_R!D125&amp;"_"&amp;Datenstruktur_fuer_R!E125&amp;".shp"</f>
        <v>UmweltVersorgung/1100_UmweltVersorgung/1100_004_Klaerschlammausbringung.shp</v>
      </c>
      <c r="K125" t="s">
        <v>1537</v>
      </c>
      <c r="L125">
        <v>1</v>
      </c>
      <c r="M125">
        <v>1</v>
      </c>
      <c r="N125">
        <v>1</v>
      </c>
      <c r="O125">
        <v>2</v>
      </c>
    </row>
    <row r="126" spans="1:15" x14ac:dyDescent="0.35">
      <c r="A126" t="str">
        <f>Datenstruktur_fuer_R!A126</f>
        <v>UmweltVersorgung</v>
      </c>
      <c r="B126" t="s">
        <v>1358</v>
      </c>
      <c r="C126" t="s">
        <v>1362</v>
      </c>
      <c r="D126" t="str">
        <f>IF(Datenstruktur_fuer_R!C126&lt;&gt;A126,Datenstruktur_fuer_R!C126,Datenstruktur_fuer_R!E126)</f>
        <v>Klaerwerk</v>
      </c>
      <c r="E126" t="s">
        <v>1376</v>
      </c>
      <c r="F126" t="s">
        <v>1410</v>
      </c>
      <c r="G126" t="str">
        <f>IF(Datenstruktur_fuer_R!A126&lt;&gt;Datenstruktur_fuer_R!C126,Datenstruktur_fuer_R!E126,"")</f>
        <v/>
      </c>
      <c r="H126" t="s">
        <v>1420</v>
      </c>
      <c r="J126" t="str">
        <f>Datenstruktur_fuer_R!A126&amp;"/"&amp;Datenstruktur_fuer_R!B126&amp;"_"&amp;Datenstruktur_fuer_R!C126&amp;"/"&amp;Datenstruktur_fuer_R!D126&amp;"_"&amp;Datenstruktur_fuer_R!E126&amp;".shp"</f>
        <v>UmweltVersorgung/1100_UmweltVersorgung/1100_005_Klaerwerk.shp</v>
      </c>
      <c r="K126" t="s">
        <v>1538</v>
      </c>
      <c r="L126">
        <v>1</v>
      </c>
      <c r="M126">
        <v>1</v>
      </c>
      <c r="N126">
        <v>1</v>
      </c>
      <c r="O126">
        <v>5</v>
      </c>
    </row>
    <row r="127" spans="1:15" x14ac:dyDescent="0.35">
      <c r="A127" t="str">
        <f>Datenstruktur_fuer_R!A127</f>
        <v>UmweltVersorgung</v>
      </c>
      <c r="B127" t="s">
        <v>1358</v>
      </c>
      <c r="C127" t="s">
        <v>1362</v>
      </c>
      <c r="D127" t="str">
        <f>IF(Datenstruktur_fuer_R!C127&lt;&gt;A127,Datenstruktur_fuer_R!C127,Datenstruktur_fuer_R!E127)</f>
        <v>Kraftwaermekopplungsanlagen</v>
      </c>
      <c r="E127" t="s">
        <v>1411</v>
      </c>
      <c r="F127" t="s">
        <v>1412</v>
      </c>
      <c r="G127" t="str">
        <f>IF(Datenstruktur_fuer_R!A127&lt;&gt;Datenstruktur_fuer_R!C127,Datenstruktur_fuer_R!E127,"")</f>
        <v/>
      </c>
      <c r="H127" t="s">
        <v>1420</v>
      </c>
      <c r="J127" t="str">
        <f>Datenstruktur_fuer_R!A127&amp;"/"&amp;Datenstruktur_fuer_R!B127&amp;"_"&amp;Datenstruktur_fuer_R!C127&amp;"/"&amp;Datenstruktur_fuer_R!D127&amp;"_"&amp;Datenstruktur_fuer_R!E127&amp;".shp"</f>
        <v>UmweltVersorgung/1100_UmweltVersorgung/1100_006_Kraftwaermekopplungsanlagen.shp</v>
      </c>
      <c r="K127" t="s">
        <v>1537</v>
      </c>
      <c r="L127">
        <v>1</v>
      </c>
      <c r="M127">
        <v>1</v>
      </c>
      <c r="N127">
        <v>1</v>
      </c>
      <c r="O127">
        <v>5</v>
      </c>
    </row>
    <row r="128" spans="1:15" x14ac:dyDescent="0.35">
      <c r="A128" t="str">
        <f>Datenstruktur_fuer_R!A128</f>
        <v>UmweltVersorgung</v>
      </c>
      <c r="B128" t="s">
        <v>1358</v>
      </c>
      <c r="C128" t="s">
        <v>1362</v>
      </c>
      <c r="D128" t="str">
        <f>IF(Datenstruktur_fuer_R!C128&lt;&gt;A128,Datenstruktur_fuer_R!C128,Datenstruktur_fuer_R!E128)</f>
        <v>Solaranlage</v>
      </c>
      <c r="E128" t="s">
        <v>625</v>
      </c>
      <c r="F128" t="s">
        <v>1413</v>
      </c>
      <c r="G128" t="str">
        <f>IF(Datenstruktur_fuer_R!A128&lt;&gt;Datenstruktur_fuer_R!C128,Datenstruktur_fuer_R!E128,"")</f>
        <v/>
      </c>
      <c r="H128" t="s">
        <v>1420</v>
      </c>
      <c r="J128" t="str">
        <f>Datenstruktur_fuer_R!A128&amp;"/"&amp;Datenstruktur_fuer_R!B128&amp;"_"&amp;Datenstruktur_fuer_R!C128&amp;"/"&amp;Datenstruktur_fuer_R!D128&amp;"_"&amp;Datenstruktur_fuer_R!E128&amp;".shp"</f>
        <v>UmweltVersorgung/1100_UmweltVersorgung/1100_007_Solaranlage.shp</v>
      </c>
      <c r="K128" t="s">
        <v>1539</v>
      </c>
      <c r="L128">
        <v>0</v>
      </c>
      <c r="M128">
        <v>0</v>
      </c>
      <c r="N128">
        <v>0</v>
      </c>
      <c r="O128">
        <v>1</v>
      </c>
    </row>
    <row r="129" spans="1:15" x14ac:dyDescent="0.35">
      <c r="A129" t="str">
        <f>Datenstruktur_fuer_R!A129</f>
        <v>UmweltVersorgung</v>
      </c>
      <c r="B129" t="s">
        <v>1358</v>
      </c>
      <c r="C129" t="s">
        <v>1362</v>
      </c>
      <c r="D129" t="str">
        <f>IF(Datenstruktur_fuer_R!C129&lt;&gt;A129,Datenstruktur_fuer_R!C129,Datenstruktur_fuer_R!E129)</f>
        <v>Pumpstation</v>
      </c>
      <c r="E129" t="s">
        <v>626</v>
      </c>
      <c r="F129" t="s">
        <v>1414</v>
      </c>
      <c r="G129" t="str">
        <f>IF(Datenstruktur_fuer_R!A129&lt;&gt;Datenstruktur_fuer_R!C129,Datenstruktur_fuer_R!E129,"")</f>
        <v/>
      </c>
      <c r="H129" t="s">
        <v>1420</v>
      </c>
      <c r="J129" t="str">
        <f>Datenstruktur_fuer_R!A129&amp;"/"&amp;Datenstruktur_fuer_R!B129&amp;"_"&amp;Datenstruktur_fuer_R!C129&amp;"/"&amp;Datenstruktur_fuer_R!D129&amp;"_"&amp;Datenstruktur_fuer_R!E129&amp;".shp"</f>
        <v>UmweltVersorgung/1100_UmweltVersorgung/1100_008_Pumpstation.shp</v>
      </c>
      <c r="K129" t="s">
        <v>1538</v>
      </c>
      <c r="L129">
        <v>1</v>
      </c>
      <c r="M129">
        <v>1</v>
      </c>
      <c r="N129">
        <v>1</v>
      </c>
      <c r="O129">
        <v>2</v>
      </c>
    </row>
    <row r="130" spans="1:15" x14ac:dyDescent="0.35">
      <c r="A130" t="str">
        <f>Datenstruktur_fuer_R!A130</f>
        <v>UmweltVersorgung</v>
      </c>
      <c r="B130" t="s">
        <v>1358</v>
      </c>
      <c r="C130" t="s">
        <v>1362</v>
      </c>
      <c r="D130" t="str">
        <f>IF(Datenstruktur_fuer_R!C130&lt;&gt;A130,Datenstruktur_fuer_R!C130,Datenstruktur_fuer_R!E130)</f>
        <v>Windkraftanlage</v>
      </c>
      <c r="E130" t="s">
        <v>627</v>
      </c>
      <c r="F130" t="s">
        <v>1415</v>
      </c>
      <c r="G130" t="str">
        <f>IF(Datenstruktur_fuer_R!A130&lt;&gt;Datenstruktur_fuer_R!C130,Datenstruktur_fuer_R!E130,"")</f>
        <v/>
      </c>
      <c r="H130" t="s">
        <v>1420</v>
      </c>
      <c r="J130" t="str">
        <f>Datenstruktur_fuer_R!A130&amp;"/"&amp;Datenstruktur_fuer_R!B130&amp;"_"&amp;Datenstruktur_fuer_R!C130&amp;"/"&amp;Datenstruktur_fuer_R!D130&amp;"_"&amp;Datenstruktur_fuer_R!E130&amp;".shp"</f>
        <v>UmweltVersorgung/1100_UmweltVersorgung/1100_009_Windkraftanlage.shp</v>
      </c>
      <c r="K130" t="s">
        <v>1530</v>
      </c>
      <c r="L130">
        <v>1</v>
      </c>
      <c r="M130">
        <v>1</v>
      </c>
      <c r="N130">
        <v>1</v>
      </c>
      <c r="O130">
        <v>3</v>
      </c>
    </row>
    <row r="131" spans="1:15" x14ac:dyDescent="0.35">
      <c r="A131" t="str">
        <f>Datenstruktur_fuer_R!A131</f>
        <v>UmweltVersorgung</v>
      </c>
      <c r="B131" t="s">
        <v>1358</v>
      </c>
      <c r="C131" t="s">
        <v>1362</v>
      </c>
      <c r="D131" t="str">
        <f>IF(Datenstruktur_fuer_R!C131&lt;&gt;A131,Datenstruktur_fuer_R!C131,Datenstruktur_fuer_R!E131)</f>
        <v>Fliessgewaesser</v>
      </c>
      <c r="E131" t="s">
        <v>1377</v>
      </c>
      <c r="F131" t="s">
        <v>1416</v>
      </c>
      <c r="G131" t="str">
        <f>IF(Datenstruktur_fuer_R!A131&lt;&gt;Datenstruktur_fuer_R!C131,Datenstruktur_fuer_R!E131,"")</f>
        <v/>
      </c>
      <c r="H131" t="s">
        <v>1420</v>
      </c>
      <c r="J131" t="str">
        <f>Datenstruktur_fuer_R!A131&amp;"/"&amp;Datenstruktur_fuer_R!B131&amp;"_"&amp;Datenstruktur_fuer_R!C131&amp;"/"&amp;Datenstruktur_fuer_R!D131&amp;"_"&amp;Datenstruktur_fuer_R!E131&amp;".shp"</f>
        <v>UmweltVersorgung/1100_UmweltVersorgung/1100_010_Fliessgewaesser.shp</v>
      </c>
      <c r="K131" t="s">
        <v>1530</v>
      </c>
      <c r="L131">
        <v>1</v>
      </c>
      <c r="M131">
        <v>1</v>
      </c>
      <c r="N131">
        <v>1</v>
      </c>
      <c r="O131">
        <v>4</v>
      </c>
    </row>
    <row r="132" spans="1:15" x14ac:dyDescent="0.35">
      <c r="A132" t="str">
        <f>Datenstruktur_fuer_R!A132</f>
        <v>UmweltVersorgung</v>
      </c>
      <c r="B132" t="s">
        <v>1358</v>
      </c>
      <c r="C132" t="s">
        <v>1362</v>
      </c>
      <c r="D132" t="str">
        <f>IF(Datenstruktur_fuer_R!C132&lt;&gt;A132,Datenstruktur_fuer_R!C132,Datenstruktur_fuer_R!E132)</f>
        <v>StehendeGewaesser</v>
      </c>
      <c r="E132" t="s">
        <v>1378</v>
      </c>
      <c r="F132" t="s">
        <v>1417</v>
      </c>
      <c r="G132" t="str">
        <f>IF(Datenstruktur_fuer_R!A132&lt;&gt;Datenstruktur_fuer_R!C132,Datenstruktur_fuer_R!E132,"")</f>
        <v/>
      </c>
      <c r="H132" t="s">
        <v>1420</v>
      </c>
      <c r="J132" t="str">
        <f>Datenstruktur_fuer_R!A132&amp;"/"&amp;Datenstruktur_fuer_R!B132&amp;"_"&amp;Datenstruktur_fuer_R!C132&amp;"/"&amp;Datenstruktur_fuer_R!D132&amp;"_"&amp;Datenstruktur_fuer_R!E132&amp;".shp"</f>
        <v>UmweltVersorgung/1100_UmweltVersorgung/1100_011_StehendeGewaesser.shp</v>
      </c>
      <c r="K132" t="s">
        <v>1530</v>
      </c>
      <c r="L132">
        <v>1</v>
      </c>
      <c r="M132">
        <v>1</v>
      </c>
      <c r="N132">
        <v>1</v>
      </c>
      <c r="O132">
        <v>3</v>
      </c>
    </row>
    <row r="133" spans="1:15" x14ac:dyDescent="0.35">
      <c r="A133" t="str">
        <f>Datenstruktur_fuer_R!A133</f>
        <v>UmweltVersorgung</v>
      </c>
      <c r="B133" t="s">
        <v>1358</v>
      </c>
      <c r="C133" t="s">
        <v>1362</v>
      </c>
      <c r="D133" t="str">
        <f>IF(Datenstruktur_fuer_R!C133&lt;&gt;A133,Datenstruktur_fuer_R!C133,Datenstruktur_fuer_R!E133)</f>
        <v>Landnutzung</v>
      </c>
      <c r="E133" t="s">
        <v>842</v>
      </c>
      <c r="F133" t="s">
        <v>1418</v>
      </c>
      <c r="G133" t="str">
        <f>IF(Datenstruktur_fuer_R!A133&lt;&gt;Datenstruktur_fuer_R!C133,Datenstruktur_fuer_R!E133,"")</f>
        <v/>
      </c>
      <c r="H133" t="s">
        <v>1420</v>
      </c>
      <c r="J133" t="str">
        <f>Datenstruktur_fuer_R!A133&amp;"/"&amp;Datenstruktur_fuer_R!B133&amp;"_"&amp;Datenstruktur_fuer_R!C133&amp;"/"&amp;Datenstruktur_fuer_R!D133&amp;"_"&amp;Datenstruktur_fuer_R!E133&amp;".shp"</f>
        <v>UmweltVersorgung/1100_UmweltVersorgung/1100_012_Landnutzung.shp</v>
      </c>
      <c r="K133" t="s">
        <v>1528</v>
      </c>
      <c r="L133">
        <v>0</v>
      </c>
      <c r="M133">
        <v>0</v>
      </c>
      <c r="N133">
        <v>0</v>
      </c>
      <c r="O133">
        <v>2</v>
      </c>
    </row>
    <row r="134" spans="1:15" x14ac:dyDescent="0.35">
      <c r="A134" t="str">
        <f>Datenstruktur_fuer_R!A134</f>
        <v>UmweltVersorgung</v>
      </c>
      <c r="B134" t="s">
        <v>1358</v>
      </c>
      <c r="C134" t="s">
        <v>1362</v>
      </c>
      <c r="D134" t="str">
        <f>IF(Datenstruktur_fuer_R!C134&lt;&gt;A134,Datenstruktur_fuer_R!C134,Datenstruktur_fuer_R!E134)</f>
        <v>Schutzgebietsflaeche</v>
      </c>
      <c r="E134" s="51" t="s">
        <v>2302</v>
      </c>
      <c r="F134" t="s">
        <v>2303</v>
      </c>
      <c r="G134" t="str">
        <f>IF(Datenstruktur_fuer_R!A134&lt;&gt;Datenstruktur_fuer_R!C134,Datenstruktur_fuer_R!E134,"")</f>
        <v/>
      </c>
      <c r="H134" t="s">
        <v>1420</v>
      </c>
      <c r="J134" t="str">
        <f>Datenstruktur_fuer_R!A134&amp;"/"&amp;Datenstruktur_fuer_R!B134&amp;"_"&amp;Datenstruktur_fuer_R!C134&amp;"/"&amp;Datenstruktur_fuer_R!D134&amp;"_"&amp;Datenstruktur_fuer_R!E134&amp;".shp"</f>
        <v>UmweltVersorgung/1100_UmweltVersorgung/1100_013_Schutzgebietsflaeche.shp</v>
      </c>
      <c r="K134" t="s">
        <v>1534</v>
      </c>
      <c r="L134">
        <v>1</v>
      </c>
      <c r="M134">
        <v>1</v>
      </c>
      <c r="N134">
        <v>1</v>
      </c>
      <c r="O134">
        <v>1</v>
      </c>
    </row>
    <row r="135" spans="1:15" x14ac:dyDescent="0.35">
      <c r="A135" t="str">
        <f>Datenstruktur_fuer_R!A135</f>
        <v>UmweltVersorgung</v>
      </c>
      <c r="B135" t="s">
        <v>1358</v>
      </c>
      <c r="C135" t="s">
        <v>1362</v>
      </c>
      <c r="D135" t="str">
        <f>IF(Datenstruktur_fuer_R!C135&lt;&gt;A135,Datenstruktur_fuer_R!C135,Datenstruktur_fuer_R!E135)</f>
        <v>Gruenflaeche</v>
      </c>
      <c r="E135" s="51" t="s">
        <v>2304</v>
      </c>
      <c r="F135" t="s">
        <v>2305</v>
      </c>
      <c r="G135" t="str">
        <f>IF(Datenstruktur_fuer_R!A135&lt;&gt;Datenstruktur_fuer_R!C135,Datenstruktur_fuer_R!E135,"")</f>
        <v/>
      </c>
      <c r="H135" t="s">
        <v>1420</v>
      </c>
      <c r="J135" t="str">
        <f>Datenstruktur_fuer_R!A135&amp;"/"&amp;Datenstruktur_fuer_R!B135&amp;"_"&amp;Datenstruktur_fuer_R!C135&amp;"/"&amp;Datenstruktur_fuer_R!D135&amp;"_"&amp;Datenstruktur_fuer_R!E135&amp;".shp"</f>
        <v>UmweltVersorgung/1100_UmweltVersorgung/1100_014_Gruenflaeche.shp</v>
      </c>
      <c r="K135" t="s">
        <v>1534</v>
      </c>
      <c r="L135">
        <v>1</v>
      </c>
      <c r="M135">
        <v>1</v>
      </c>
      <c r="N135">
        <v>1</v>
      </c>
      <c r="O135">
        <v>1</v>
      </c>
    </row>
    <row r="136" spans="1:15" x14ac:dyDescent="0.35">
      <c r="A136" t="str">
        <f>Datenstruktur_fuer_R!A136</f>
        <v>UmweltVersorgung</v>
      </c>
      <c r="B136" t="s">
        <v>1358</v>
      </c>
      <c r="C136" t="s">
        <v>1362</v>
      </c>
      <c r="D136" t="str">
        <f>IF(Datenstruktur_fuer_R!C136&lt;&gt;A136,Datenstruktur_fuer_R!C136,Datenstruktur_fuer_R!E136)</f>
        <v>Wildgehegeflaeche</v>
      </c>
      <c r="E136" s="51" t="s">
        <v>2306</v>
      </c>
      <c r="F136" t="s">
        <v>2307</v>
      </c>
      <c r="G136" t="str">
        <f>IF(Datenstruktur_fuer_R!A136&lt;&gt;Datenstruktur_fuer_R!C136,Datenstruktur_fuer_R!E136,"")</f>
        <v/>
      </c>
      <c r="H136" t="s">
        <v>1420</v>
      </c>
      <c r="J136" t="str">
        <f>Datenstruktur_fuer_R!A136&amp;"/"&amp;Datenstruktur_fuer_R!B136&amp;"_"&amp;Datenstruktur_fuer_R!C136&amp;"/"&amp;Datenstruktur_fuer_R!D136&amp;"_"&amp;Datenstruktur_fuer_R!E136&amp;".shp"</f>
        <v>UmweltVersorgung/1100_UmweltVersorgung/1100_015_Wildgehegeflaeche.shp</v>
      </c>
      <c r="K136" t="s">
        <v>1534</v>
      </c>
      <c r="L136">
        <v>1</v>
      </c>
      <c r="M136">
        <v>1</v>
      </c>
      <c r="N136">
        <v>1</v>
      </c>
      <c r="O136">
        <v>1</v>
      </c>
    </row>
    <row r="137" spans="1:15" x14ac:dyDescent="0.35">
      <c r="A137" t="str">
        <f>Datenstruktur_fuer_R!A137</f>
        <v>UmweltVersorgung</v>
      </c>
      <c r="B137" t="s">
        <v>1358</v>
      </c>
      <c r="C137" t="s">
        <v>1362</v>
      </c>
      <c r="D137" t="str">
        <f>IF(Datenstruktur_fuer_R!C137&lt;&gt;A137,Datenstruktur_fuer_R!C137,Datenstruktur_fuer_R!E137)</f>
        <v>Allee</v>
      </c>
      <c r="E137" s="51" t="s">
        <v>2300</v>
      </c>
      <c r="F137" t="s">
        <v>2308</v>
      </c>
      <c r="G137" t="str">
        <f>IF(Datenstruktur_fuer_R!A137&lt;&gt;Datenstruktur_fuer_R!C137,Datenstruktur_fuer_R!E137,"")</f>
        <v/>
      </c>
      <c r="H137" t="s">
        <v>1420</v>
      </c>
      <c r="J137" t="str">
        <f>Datenstruktur_fuer_R!A137&amp;"/"&amp;Datenstruktur_fuer_R!B137&amp;"_"&amp;Datenstruktur_fuer_R!C137&amp;"/"&amp;Datenstruktur_fuer_R!D137&amp;"_"&amp;Datenstruktur_fuer_R!E137&amp;".shp"</f>
        <v>UmweltVersorgung/1100_UmweltVersorgung/1100_016_Allee.shp</v>
      </c>
      <c r="K137" t="s">
        <v>1534</v>
      </c>
      <c r="L137">
        <v>0</v>
      </c>
      <c r="M137">
        <v>0</v>
      </c>
      <c r="N137">
        <v>0</v>
      </c>
      <c r="O137">
        <v>2</v>
      </c>
    </row>
    <row r="138" spans="1:15" x14ac:dyDescent="0.35">
      <c r="A138" t="str">
        <f>Datenstruktur_fuer_R!A138</f>
        <v>UmweltVersorgung</v>
      </c>
      <c r="B138" t="s">
        <v>1358</v>
      </c>
      <c r="C138" t="s">
        <v>1362</v>
      </c>
      <c r="D138" t="s">
        <v>2888</v>
      </c>
      <c r="E138" s="51" t="s">
        <v>227</v>
      </c>
      <c r="F138" t="s">
        <v>2889</v>
      </c>
      <c r="J138" t="str">
        <f>Datenstruktur_fuer_R!A138&amp;"/"&amp;Datenstruktur_fuer_R!B138&amp;"_"&amp;Datenstruktur_fuer_R!C138&amp;"/"&amp;Datenstruktur_fuer_R!D138&amp;"_"&amp;Datenstruktur_fuer_R!E138&amp;".shp"</f>
        <v>UmweltVersorgung/1100_UmweltVersorgung/1100_017_Laermbelastung.shp</v>
      </c>
      <c r="K138" t="s">
        <v>1529</v>
      </c>
      <c r="L138">
        <v>0</v>
      </c>
      <c r="M138">
        <v>0</v>
      </c>
      <c r="N138">
        <v>0</v>
      </c>
      <c r="O138">
        <v>0</v>
      </c>
    </row>
    <row r="139" spans="1:15" x14ac:dyDescent="0.35">
      <c r="A139" t="str">
        <f>Datenstruktur_fuer_R!A139</f>
        <v>UmweltVersorgung</v>
      </c>
      <c r="B139" t="s">
        <v>1358</v>
      </c>
      <c r="C139" t="s">
        <v>1362</v>
      </c>
      <c r="D139" s="51" t="s">
        <v>2891</v>
      </c>
      <c r="E139" s="51" t="s">
        <v>2891</v>
      </c>
      <c r="F139" t="s">
        <v>2890</v>
      </c>
      <c r="J139" t="str">
        <f>Datenstruktur_fuer_R!A139&amp;"/"&amp;Datenstruktur_fuer_R!B139&amp;"_"&amp;Datenstruktur_fuer_R!C139&amp;"/"&amp;Datenstruktur_fuer_R!D139&amp;"_"&amp;Datenstruktur_fuer_R!E139&amp;".shp"</f>
        <v>UmweltVersorgung/1100_UmweltVersorgung/1100_018_Luftschadstoffe.shp</v>
      </c>
      <c r="K139" t="s">
        <v>1529</v>
      </c>
      <c r="L139">
        <v>0</v>
      </c>
      <c r="M139">
        <v>0</v>
      </c>
      <c r="N139">
        <v>0</v>
      </c>
      <c r="O139">
        <v>0</v>
      </c>
    </row>
    <row r="140" spans="1:15" x14ac:dyDescent="0.35">
      <c r="A140" t="str">
        <f>Datenstruktur_fuer_R!A140</f>
        <v>UmweltVersorgung</v>
      </c>
      <c r="B140" t="s">
        <v>1358</v>
      </c>
      <c r="C140" t="s">
        <v>1362</v>
      </c>
      <c r="D140" t="str">
        <f>IF(Datenstruktur_fuer_R!C140&lt;&gt;A140,Datenstruktur_fuer_R!C140,Datenstruktur_fuer_R!E140)</f>
        <v>UmweltVersorgung_Gitter</v>
      </c>
      <c r="E140" t="s">
        <v>1379</v>
      </c>
      <c r="F140" t="s">
        <v>1419</v>
      </c>
      <c r="G140" t="str">
        <f>IF(Datenstruktur_fuer_R!A140&lt;&gt;Datenstruktur_fuer_R!C140,Datenstruktur_fuer_R!E140,"")</f>
        <v/>
      </c>
      <c r="H140" t="s">
        <v>1420</v>
      </c>
      <c r="J140" t="str">
        <f>Datenstruktur_fuer_R!A140&amp;"/"&amp;Datenstruktur_fuer_R!B140&amp;"_"&amp;Datenstruktur_fuer_R!C140&amp;"/"&amp;Datenstruktur_fuer_R!D140&amp;"_"&amp;Datenstruktur_fuer_R!E140&amp;".shp"</f>
        <v>UmweltVersorgung/1100_UmweltVersorgung/1100_999_UmweltVersorgung_Gitter.shp</v>
      </c>
      <c r="K140" t="s">
        <v>1528</v>
      </c>
      <c r="L140">
        <v>0</v>
      </c>
      <c r="M140">
        <v>0</v>
      </c>
      <c r="N140">
        <v>0</v>
      </c>
      <c r="O140">
        <v>0</v>
      </c>
    </row>
    <row r="141" spans="1:15" x14ac:dyDescent="0.35">
      <c r="A141" t="s">
        <v>1699</v>
      </c>
      <c r="B141" t="s">
        <v>1700</v>
      </c>
      <c r="C141" t="s">
        <v>1701</v>
      </c>
      <c r="D141" t="s">
        <v>1716</v>
      </c>
      <c r="E141" t="s">
        <v>1717</v>
      </c>
      <c r="F141" t="s">
        <v>1718</v>
      </c>
      <c r="J141" t="s">
        <v>1734</v>
      </c>
      <c r="K141" t="s">
        <v>1528</v>
      </c>
      <c r="L141">
        <v>0</v>
      </c>
      <c r="M141">
        <v>0</v>
      </c>
      <c r="N141">
        <v>0</v>
      </c>
      <c r="O141">
        <v>0</v>
      </c>
    </row>
    <row r="142" spans="1:15" x14ac:dyDescent="0.35">
      <c r="A142" t="s">
        <v>1699</v>
      </c>
      <c r="B142" t="s">
        <v>1700</v>
      </c>
      <c r="C142" t="s">
        <v>1701</v>
      </c>
      <c r="D142" t="s">
        <v>1731</v>
      </c>
      <c r="E142" t="s">
        <v>1739</v>
      </c>
      <c r="F142" t="s">
        <v>1732</v>
      </c>
      <c r="J142" t="s">
        <v>1735</v>
      </c>
      <c r="K142" t="s">
        <v>1528</v>
      </c>
      <c r="L142">
        <v>0</v>
      </c>
      <c r="M142">
        <v>0</v>
      </c>
      <c r="N142">
        <v>0</v>
      </c>
      <c r="O142">
        <v>0</v>
      </c>
    </row>
    <row r="143" spans="1:15" x14ac:dyDescent="0.35">
      <c r="A143" t="s">
        <v>1699</v>
      </c>
      <c r="B143" t="s">
        <v>1700</v>
      </c>
      <c r="C143" t="s">
        <v>1701</v>
      </c>
      <c r="D143" t="s">
        <v>1736</v>
      </c>
      <c r="E143" t="s">
        <v>1740</v>
      </c>
      <c r="F143" t="s">
        <v>1737</v>
      </c>
      <c r="J143" t="s">
        <v>1738</v>
      </c>
      <c r="K143" t="s">
        <v>1528</v>
      </c>
      <c r="L143">
        <v>0</v>
      </c>
      <c r="M143">
        <v>0</v>
      </c>
      <c r="N143">
        <v>0</v>
      </c>
      <c r="O143">
        <v>0</v>
      </c>
    </row>
    <row r="144" spans="1:15" x14ac:dyDescent="0.35">
      <c r="A144" t="s">
        <v>1699</v>
      </c>
      <c r="B144" t="s">
        <v>1700</v>
      </c>
      <c r="C144" t="s">
        <v>1701</v>
      </c>
      <c r="D144" t="s">
        <v>1741</v>
      </c>
      <c r="E144" t="s">
        <v>1742</v>
      </c>
      <c r="F144" t="s">
        <v>1743</v>
      </c>
      <c r="J144" t="s">
        <v>2775</v>
      </c>
      <c r="K144" t="s">
        <v>1528</v>
      </c>
      <c r="L144">
        <v>0</v>
      </c>
      <c r="M144">
        <v>0</v>
      </c>
      <c r="N144">
        <v>0</v>
      </c>
      <c r="O144">
        <v>0</v>
      </c>
    </row>
    <row r="145" spans="1:15" x14ac:dyDescent="0.35">
      <c r="A145" t="s">
        <v>1699</v>
      </c>
      <c r="B145" t="s">
        <v>1700</v>
      </c>
      <c r="C145" t="s">
        <v>1701</v>
      </c>
      <c r="D145" t="s">
        <v>2809</v>
      </c>
      <c r="E145" t="s">
        <v>2566</v>
      </c>
      <c r="F145" t="s">
        <v>2567</v>
      </c>
      <c r="J145" t="s">
        <v>2568</v>
      </c>
      <c r="K145" t="s">
        <v>1528</v>
      </c>
      <c r="L145">
        <v>0</v>
      </c>
      <c r="M145">
        <v>0</v>
      </c>
      <c r="N145">
        <v>0</v>
      </c>
      <c r="O145">
        <v>0</v>
      </c>
    </row>
    <row r="146" spans="1:15" x14ac:dyDescent="0.35">
      <c r="A146" t="s">
        <v>1699</v>
      </c>
      <c r="B146" t="s">
        <v>1700</v>
      </c>
      <c r="C146" t="s">
        <v>1701</v>
      </c>
      <c r="D146" t="s">
        <v>2810</v>
      </c>
      <c r="E146" t="s">
        <v>2766</v>
      </c>
      <c r="F146" t="s">
        <v>2767</v>
      </c>
      <c r="J146" t="s">
        <v>2696</v>
      </c>
      <c r="K146" t="s">
        <v>1528</v>
      </c>
      <c r="L146">
        <v>0</v>
      </c>
      <c r="M146">
        <v>0</v>
      </c>
      <c r="N146">
        <v>0</v>
      </c>
      <c r="O146">
        <v>0</v>
      </c>
    </row>
    <row r="147" spans="1:15" x14ac:dyDescent="0.35">
      <c r="A147" t="s">
        <v>1699</v>
      </c>
      <c r="B147" t="s">
        <v>1700</v>
      </c>
      <c r="C147" t="s">
        <v>1701</v>
      </c>
      <c r="D147" t="s">
        <v>2811</v>
      </c>
      <c r="E147" t="s">
        <v>2765</v>
      </c>
      <c r="F147" t="s">
        <v>2762</v>
      </c>
      <c r="J147" t="s">
        <v>2697</v>
      </c>
      <c r="K147" t="s">
        <v>1528</v>
      </c>
      <c r="L147">
        <v>0</v>
      </c>
      <c r="M147">
        <v>0</v>
      </c>
      <c r="N147">
        <v>0</v>
      </c>
      <c r="O147">
        <v>0</v>
      </c>
    </row>
    <row r="148" spans="1:15" x14ac:dyDescent="0.35">
      <c r="A148" t="s">
        <v>1699</v>
      </c>
      <c r="B148" t="s">
        <v>1700</v>
      </c>
      <c r="C148" t="s">
        <v>1701</v>
      </c>
      <c r="D148" t="s">
        <v>2812</v>
      </c>
      <c r="E148" t="s">
        <v>2764</v>
      </c>
      <c r="F148" t="s">
        <v>2763</v>
      </c>
      <c r="J148" t="s">
        <v>2698</v>
      </c>
      <c r="K148" t="s">
        <v>1528</v>
      </c>
      <c r="L148">
        <v>0</v>
      </c>
      <c r="M148">
        <v>0</v>
      </c>
      <c r="N148">
        <v>0</v>
      </c>
      <c r="O148">
        <v>0</v>
      </c>
    </row>
    <row r="149" spans="1:15" x14ac:dyDescent="0.35">
      <c r="A149" t="s">
        <v>1699</v>
      </c>
      <c r="B149" t="s">
        <v>1700</v>
      </c>
      <c r="C149" t="s">
        <v>1701</v>
      </c>
      <c r="D149" t="s">
        <v>1702</v>
      </c>
      <c r="E149" t="s">
        <v>1703</v>
      </c>
      <c r="F149" t="s">
        <v>1704</v>
      </c>
      <c r="J149" t="s">
        <v>1733</v>
      </c>
      <c r="K149" t="s">
        <v>1528</v>
      </c>
      <c r="L149">
        <v>0</v>
      </c>
      <c r="M149">
        <v>0</v>
      </c>
      <c r="N149">
        <v>0</v>
      </c>
      <c r="O149">
        <v>0</v>
      </c>
    </row>
    <row r="150" spans="1:15" x14ac:dyDescent="0.35">
      <c r="A150" t="s">
        <v>1699</v>
      </c>
      <c r="B150" t="s">
        <v>1700</v>
      </c>
      <c r="C150" t="s">
        <v>1701</v>
      </c>
      <c r="D150" t="s">
        <v>2903</v>
      </c>
      <c r="E150" t="s">
        <v>2916</v>
      </c>
      <c r="F150" t="s">
        <v>2917</v>
      </c>
      <c r="J150" t="s">
        <v>2904</v>
      </c>
      <c r="K150" t="s">
        <v>1528</v>
      </c>
      <c r="L150">
        <v>0</v>
      </c>
      <c r="M150">
        <v>0</v>
      </c>
      <c r="N150">
        <v>0</v>
      </c>
      <c r="O150">
        <v>0</v>
      </c>
    </row>
    <row r="151" spans="1:15" x14ac:dyDescent="0.35">
      <c r="A151" t="s">
        <v>1699</v>
      </c>
      <c r="B151" t="s">
        <v>1700</v>
      </c>
      <c r="C151" t="s">
        <v>1701</v>
      </c>
      <c r="D151" t="s">
        <v>2905</v>
      </c>
      <c r="E151" t="s">
        <v>212</v>
      </c>
      <c r="F151" t="s">
        <v>2906</v>
      </c>
      <c r="J151" t="s">
        <v>2907</v>
      </c>
      <c r="K151" t="s">
        <v>1528</v>
      </c>
      <c r="L151">
        <v>0</v>
      </c>
      <c r="M151">
        <v>0</v>
      </c>
      <c r="N151">
        <v>0</v>
      </c>
      <c r="O151">
        <v>0</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3"/>
  <sheetViews>
    <sheetView tabSelected="1" topLeftCell="E1" workbookViewId="0">
      <selection activeCell="I1" sqref="I1"/>
    </sheetView>
  </sheetViews>
  <sheetFormatPr baseColWidth="10" defaultRowHeight="14.5" x14ac:dyDescent="0.35"/>
  <cols>
    <col min="2" max="2" width="56.453125" bestFit="1" customWidth="1"/>
    <col min="3" max="3" width="52.54296875" bestFit="1" customWidth="1"/>
    <col min="4" max="4" width="52.54296875" customWidth="1"/>
    <col min="7" max="7" width="12.1796875" bestFit="1" customWidth="1"/>
    <col min="9" max="9" width="32.26953125" bestFit="1" customWidth="1"/>
  </cols>
  <sheetData>
    <row r="1" spans="1:9" x14ac:dyDescent="0.35">
      <c r="A1" t="s">
        <v>1540</v>
      </c>
      <c r="B1" t="s">
        <v>1541</v>
      </c>
      <c r="C1" t="s">
        <v>1542</v>
      </c>
      <c r="D1" t="s">
        <v>2831</v>
      </c>
      <c r="I1" t="s">
        <v>2947</v>
      </c>
    </row>
    <row r="2" spans="1:9" x14ac:dyDescent="0.35">
      <c r="A2" t="s">
        <v>1543</v>
      </c>
      <c r="B2" t="s">
        <v>1696</v>
      </c>
      <c r="C2" t="s">
        <v>1697</v>
      </c>
      <c r="D2">
        <v>0</v>
      </c>
    </row>
    <row r="3" spans="1:9" x14ac:dyDescent="0.35">
      <c r="A3" t="s">
        <v>291</v>
      </c>
      <c r="B3" t="s">
        <v>1544</v>
      </c>
      <c r="C3" t="s">
        <v>1545</v>
      </c>
      <c r="D3">
        <v>0</v>
      </c>
    </row>
    <row r="4" spans="1:9" x14ac:dyDescent="0.35">
      <c r="A4" t="s">
        <v>292</v>
      </c>
      <c r="B4" t="s">
        <v>1546</v>
      </c>
      <c r="C4" t="s">
        <v>1547</v>
      </c>
      <c r="D4">
        <v>0</v>
      </c>
    </row>
    <row r="5" spans="1:9" x14ac:dyDescent="0.35">
      <c r="A5" t="s">
        <v>293</v>
      </c>
      <c r="B5" t="s">
        <v>1548</v>
      </c>
      <c r="C5" t="s">
        <v>1549</v>
      </c>
      <c r="D5">
        <v>0</v>
      </c>
    </row>
    <row r="6" spans="1:9" x14ac:dyDescent="0.35">
      <c r="A6" t="s">
        <v>294</v>
      </c>
      <c r="B6" t="s">
        <v>1550</v>
      </c>
      <c r="C6" t="s">
        <v>1551</v>
      </c>
      <c r="D6">
        <v>0</v>
      </c>
    </row>
    <row r="7" spans="1:9" x14ac:dyDescent="0.35">
      <c r="A7" t="s">
        <v>295</v>
      </c>
      <c r="B7" t="s">
        <v>1552</v>
      </c>
      <c r="C7" t="s">
        <v>1553</v>
      </c>
      <c r="D7">
        <v>0</v>
      </c>
    </row>
    <row r="8" spans="1:9" x14ac:dyDescent="0.35">
      <c r="A8" t="s">
        <v>296</v>
      </c>
      <c r="B8" t="s">
        <v>1554</v>
      </c>
      <c r="C8" t="s">
        <v>1555</v>
      </c>
      <c r="D8">
        <v>0</v>
      </c>
    </row>
    <row r="9" spans="1:9" x14ac:dyDescent="0.35">
      <c r="A9" t="s">
        <v>297</v>
      </c>
      <c r="B9" t="s">
        <v>1556</v>
      </c>
      <c r="C9" t="s">
        <v>1557</v>
      </c>
      <c r="D9">
        <v>0</v>
      </c>
    </row>
    <row r="10" spans="1:9" x14ac:dyDescent="0.35">
      <c r="A10" t="s">
        <v>298</v>
      </c>
      <c r="B10" t="s">
        <v>1559</v>
      </c>
      <c r="C10" t="s">
        <v>1558</v>
      </c>
      <c r="D10">
        <v>0</v>
      </c>
    </row>
    <row r="11" spans="1:9" x14ac:dyDescent="0.35">
      <c r="A11" t="s">
        <v>299</v>
      </c>
      <c r="B11" t="s">
        <v>1560</v>
      </c>
      <c r="C11" t="s">
        <v>1561</v>
      </c>
      <c r="D11">
        <v>0</v>
      </c>
    </row>
    <row r="12" spans="1:9" x14ac:dyDescent="0.35">
      <c r="A12" t="s">
        <v>300</v>
      </c>
      <c r="B12" t="s">
        <v>1562</v>
      </c>
      <c r="C12" t="s">
        <v>1563</v>
      </c>
      <c r="D12">
        <v>0</v>
      </c>
    </row>
    <row r="13" spans="1:9" x14ac:dyDescent="0.35">
      <c r="A13" t="s">
        <v>301</v>
      </c>
      <c r="B13" t="s">
        <v>301</v>
      </c>
      <c r="C13" t="s">
        <v>1564</v>
      </c>
      <c r="D13">
        <v>0</v>
      </c>
    </row>
    <row r="14" spans="1:9" x14ac:dyDescent="0.35">
      <c r="A14" t="s">
        <v>302</v>
      </c>
      <c r="B14" t="s">
        <v>1565</v>
      </c>
      <c r="C14" t="s">
        <v>1566</v>
      </c>
      <c r="D14">
        <v>0</v>
      </c>
    </row>
    <row r="15" spans="1:9" x14ac:dyDescent="0.35">
      <c r="A15" t="s">
        <v>303</v>
      </c>
      <c r="B15" t="s">
        <v>1567</v>
      </c>
      <c r="C15" t="s">
        <v>1568</v>
      </c>
      <c r="D15">
        <v>0</v>
      </c>
    </row>
    <row r="16" spans="1:9" x14ac:dyDescent="0.35">
      <c r="A16" t="s">
        <v>304</v>
      </c>
      <c r="B16" t="s">
        <v>1569</v>
      </c>
      <c r="C16" t="s">
        <v>1570</v>
      </c>
      <c r="D16">
        <v>0</v>
      </c>
    </row>
    <row r="17" spans="1:4" x14ac:dyDescent="0.35">
      <c r="A17" t="s">
        <v>305</v>
      </c>
      <c r="B17" t="s">
        <v>1571</v>
      </c>
      <c r="C17" t="s">
        <v>1572</v>
      </c>
      <c r="D17">
        <v>0</v>
      </c>
    </row>
    <row r="18" spans="1:4" x14ac:dyDescent="0.35">
      <c r="A18" t="s">
        <v>306</v>
      </c>
      <c r="B18" t="s">
        <v>1574</v>
      </c>
      <c r="C18" t="s">
        <v>1573</v>
      </c>
      <c r="D18">
        <v>0</v>
      </c>
    </row>
    <row r="19" spans="1:4" x14ac:dyDescent="0.35">
      <c r="A19" t="s">
        <v>307</v>
      </c>
      <c r="B19" t="s">
        <v>1575</v>
      </c>
      <c r="C19" t="s">
        <v>1576</v>
      </c>
      <c r="D19">
        <v>0</v>
      </c>
    </row>
    <row r="20" spans="1:4" x14ac:dyDescent="0.35">
      <c r="A20" t="s">
        <v>308</v>
      </c>
      <c r="B20" t="s">
        <v>1577</v>
      </c>
      <c r="C20" t="s">
        <v>1578</v>
      </c>
      <c r="D20">
        <v>0</v>
      </c>
    </row>
    <row r="21" spans="1:4" x14ac:dyDescent="0.35">
      <c r="A21" t="s">
        <v>21</v>
      </c>
      <c r="B21" t="s">
        <v>1579</v>
      </c>
      <c r="C21" t="s">
        <v>1580</v>
      </c>
      <c r="D21">
        <v>0</v>
      </c>
    </row>
    <row r="22" spans="1:4" x14ac:dyDescent="0.35">
      <c r="A22" t="s">
        <v>848</v>
      </c>
      <c r="B22" t="s">
        <v>848</v>
      </c>
      <c r="C22" t="s">
        <v>848</v>
      </c>
      <c r="D22">
        <v>0</v>
      </c>
    </row>
    <row r="23" spans="1:4" x14ac:dyDescent="0.35">
      <c r="A23" t="s">
        <v>464</v>
      </c>
      <c r="B23" t="s">
        <v>61</v>
      </c>
      <c r="C23" t="s">
        <v>1581</v>
      </c>
      <c r="D23">
        <v>0</v>
      </c>
    </row>
    <row r="24" spans="1:4" x14ac:dyDescent="0.35">
      <c r="A24" t="s">
        <v>465</v>
      </c>
      <c r="B24" t="s">
        <v>65</v>
      </c>
      <c r="C24" t="s">
        <v>1582</v>
      </c>
      <c r="D24">
        <v>0</v>
      </c>
    </row>
    <row r="25" spans="1:4" x14ac:dyDescent="0.35">
      <c r="A25" t="s">
        <v>466</v>
      </c>
      <c r="B25" t="s">
        <v>2269</v>
      </c>
      <c r="C25" t="s">
        <v>2278</v>
      </c>
      <c r="D25">
        <v>0</v>
      </c>
    </row>
    <row r="26" spans="1:4" x14ac:dyDescent="0.35">
      <c r="A26" t="s">
        <v>2268</v>
      </c>
      <c r="B26" t="s">
        <v>2270</v>
      </c>
      <c r="C26" t="s">
        <v>2276</v>
      </c>
      <c r="D26">
        <v>0</v>
      </c>
    </row>
    <row r="27" spans="1:4" x14ac:dyDescent="0.35">
      <c r="A27" t="s">
        <v>2267</v>
      </c>
      <c r="B27" t="s">
        <v>524</v>
      </c>
      <c r="C27" t="s">
        <v>2277</v>
      </c>
      <c r="D27">
        <v>0</v>
      </c>
    </row>
    <row r="28" spans="1:4" x14ac:dyDescent="0.35">
      <c r="A28" t="s">
        <v>1747</v>
      </c>
      <c r="B28" t="s">
        <v>1748</v>
      </c>
      <c r="C28" t="s">
        <v>2946</v>
      </c>
    </row>
    <row r="29" spans="1:4" x14ac:dyDescent="0.35">
      <c r="A29" t="s">
        <v>1250</v>
      </c>
      <c r="B29" t="s">
        <v>2746</v>
      </c>
      <c r="C29" t="s">
        <v>2747</v>
      </c>
      <c r="D29">
        <v>0</v>
      </c>
    </row>
    <row r="30" spans="1:4" x14ac:dyDescent="0.35">
      <c r="A30" t="s">
        <v>1252</v>
      </c>
      <c r="B30" t="s">
        <v>1583</v>
      </c>
      <c r="C30" t="s">
        <v>1584</v>
      </c>
      <c r="D30">
        <v>0</v>
      </c>
    </row>
    <row r="31" spans="1:4" x14ac:dyDescent="0.35">
      <c r="A31" t="s">
        <v>1253</v>
      </c>
      <c r="B31" t="s">
        <v>1585</v>
      </c>
      <c r="C31" t="s">
        <v>1586</v>
      </c>
      <c r="D31">
        <v>0</v>
      </c>
    </row>
    <row r="32" spans="1:4" x14ac:dyDescent="0.35">
      <c r="A32" t="s">
        <v>1254</v>
      </c>
      <c r="B32" t="s">
        <v>1587</v>
      </c>
      <c r="C32" t="s">
        <v>1588</v>
      </c>
      <c r="D32">
        <v>0</v>
      </c>
    </row>
    <row r="33" spans="1:4" x14ac:dyDescent="0.35">
      <c r="A33" t="s">
        <v>467</v>
      </c>
      <c r="B33" t="s">
        <v>2699</v>
      </c>
      <c r="C33" t="s">
        <v>1589</v>
      </c>
      <c r="D33">
        <v>-0.8</v>
      </c>
    </row>
    <row r="34" spans="1:4" x14ac:dyDescent="0.35">
      <c r="A34" t="s">
        <v>468</v>
      </c>
      <c r="B34" t="s">
        <v>2700</v>
      </c>
      <c r="C34" t="s">
        <v>2721</v>
      </c>
      <c r="D34">
        <v>0</v>
      </c>
    </row>
    <row r="35" spans="1:4" x14ac:dyDescent="0.35">
      <c r="A35" t="s">
        <v>469</v>
      </c>
      <c r="B35" t="s">
        <v>2701</v>
      </c>
      <c r="C35" t="s">
        <v>2722</v>
      </c>
      <c r="D35">
        <v>0</v>
      </c>
    </row>
    <row r="36" spans="1:4" x14ac:dyDescent="0.35">
      <c r="A36" t="s">
        <v>470</v>
      </c>
      <c r="B36" t="s">
        <v>2702</v>
      </c>
      <c r="C36" t="s">
        <v>2723</v>
      </c>
      <c r="D36">
        <v>0</v>
      </c>
    </row>
    <row r="37" spans="1:4" x14ac:dyDescent="0.35">
      <c r="A37" t="s">
        <v>471</v>
      </c>
      <c r="B37" t="s">
        <v>2703</v>
      </c>
      <c r="C37" t="s">
        <v>2724</v>
      </c>
      <c r="D37">
        <v>0</v>
      </c>
    </row>
    <row r="38" spans="1:4" x14ac:dyDescent="0.35">
      <c r="A38" t="s">
        <v>1032</v>
      </c>
      <c r="B38" t="s">
        <v>2704</v>
      </c>
      <c r="C38" t="s">
        <v>2725</v>
      </c>
      <c r="D38">
        <v>0</v>
      </c>
    </row>
    <row r="39" spans="1:4" x14ac:dyDescent="0.35">
      <c r="A39" t="s">
        <v>1033</v>
      </c>
      <c r="B39" t="s">
        <v>2705</v>
      </c>
      <c r="C39" t="s">
        <v>2726</v>
      </c>
      <c r="D39">
        <v>0</v>
      </c>
    </row>
    <row r="40" spans="1:4" x14ac:dyDescent="0.35">
      <c r="A40" t="s">
        <v>1038</v>
      </c>
      <c r="B40" t="s">
        <v>2706</v>
      </c>
      <c r="C40" t="s">
        <v>2727</v>
      </c>
      <c r="D40">
        <v>0</v>
      </c>
    </row>
    <row r="41" spans="1:4" x14ac:dyDescent="0.35">
      <c r="A41" t="s">
        <v>1034</v>
      </c>
      <c r="B41" t="s">
        <v>2707</v>
      </c>
      <c r="C41" t="s">
        <v>2728</v>
      </c>
      <c r="D41">
        <v>0</v>
      </c>
    </row>
    <row r="42" spans="1:4" x14ac:dyDescent="0.35">
      <c r="A42" t="s">
        <v>1035</v>
      </c>
      <c r="B42" t="s">
        <v>2708</v>
      </c>
      <c r="C42" t="s">
        <v>2729</v>
      </c>
      <c r="D42">
        <v>0</v>
      </c>
    </row>
    <row r="43" spans="1:4" x14ac:dyDescent="0.35">
      <c r="A43" t="s">
        <v>1041</v>
      </c>
      <c r="B43" t="s">
        <v>2709</v>
      </c>
      <c r="C43" t="s">
        <v>2730</v>
      </c>
      <c r="D43">
        <v>0</v>
      </c>
    </row>
    <row r="44" spans="1:4" x14ac:dyDescent="0.35">
      <c r="A44" t="s">
        <v>1043</v>
      </c>
      <c r="B44" t="s">
        <v>2710</v>
      </c>
      <c r="C44" t="s">
        <v>2731</v>
      </c>
      <c r="D44">
        <v>0</v>
      </c>
    </row>
    <row r="45" spans="1:4" x14ac:dyDescent="0.35">
      <c r="A45" t="s">
        <v>1047</v>
      </c>
      <c r="B45" t="s">
        <v>2711</v>
      </c>
      <c r="C45" t="s">
        <v>2732</v>
      </c>
      <c r="D45">
        <v>0</v>
      </c>
    </row>
    <row r="46" spans="1:4" x14ac:dyDescent="0.35">
      <c r="A46" t="s">
        <v>1242</v>
      </c>
      <c r="B46" t="s">
        <v>2712</v>
      </c>
      <c r="C46" t="s">
        <v>1590</v>
      </c>
      <c r="D46">
        <v>0</v>
      </c>
    </row>
    <row r="47" spans="1:4" x14ac:dyDescent="0.35">
      <c r="A47" t="s">
        <v>1243</v>
      </c>
      <c r="B47" t="s">
        <v>2713</v>
      </c>
      <c r="C47" t="s">
        <v>1591</v>
      </c>
      <c r="D47">
        <v>0</v>
      </c>
    </row>
    <row r="48" spans="1:4" x14ac:dyDescent="0.35">
      <c r="A48" t="s">
        <v>472</v>
      </c>
      <c r="B48" t="s">
        <v>1592</v>
      </c>
      <c r="C48" t="s">
        <v>1593</v>
      </c>
      <c r="D48">
        <v>0</v>
      </c>
    </row>
    <row r="49" spans="1:4" x14ac:dyDescent="0.35">
      <c r="A49" t="s">
        <v>473</v>
      </c>
      <c r="B49" t="s">
        <v>2714</v>
      </c>
      <c r="C49" t="s">
        <v>2733</v>
      </c>
      <c r="D49">
        <v>0</v>
      </c>
    </row>
    <row r="50" spans="1:4" x14ac:dyDescent="0.35">
      <c r="A50" t="s">
        <v>474</v>
      </c>
      <c r="B50" t="s">
        <v>2715</v>
      </c>
      <c r="C50" t="s">
        <v>2734</v>
      </c>
      <c r="D50">
        <v>0</v>
      </c>
    </row>
    <row r="51" spans="1:4" x14ac:dyDescent="0.35">
      <c r="A51" t="s">
        <v>475</v>
      </c>
      <c r="B51" t="s">
        <v>73</v>
      </c>
      <c r="C51" t="s">
        <v>1594</v>
      </c>
      <c r="D51">
        <v>0</v>
      </c>
    </row>
    <row r="52" spans="1:4" x14ac:dyDescent="0.35">
      <c r="A52" t="s">
        <v>476</v>
      </c>
      <c r="B52" t="s">
        <v>1595</v>
      </c>
      <c r="C52" t="s">
        <v>1596</v>
      </c>
      <c r="D52">
        <v>0</v>
      </c>
    </row>
    <row r="53" spans="1:4" x14ac:dyDescent="0.35">
      <c r="A53" t="s">
        <v>477</v>
      </c>
      <c r="B53" t="s">
        <v>2716</v>
      </c>
      <c r="C53" t="s">
        <v>2735</v>
      </c>
      <c r="D53">
        <v>0</v>
      </c>
    </row>
    <row r="54" spans="1:4" x14ac:dyDescent="0.35">
      <c r="A54" t="s">
        <v>478</v>
      </c>
      <c r="B54" t="s">
        <v>2717</v>
      </c>
      <c r="C54" t="s">
        <v>2736</v>
      </c>
      <c r="D54">
        <v>0</v>
      </c>
    </row>
    <row r="55" spans="1:4" x14ac:dyDescent="0.35">
      <c r="A55" t="s">
        <v>479</v>
      </c>
      <c r="B55" t="s">
        <v>536</v>
      </c>
      <c r="C55" t="s">
        <v>1597</v>
      </c>
      <c r="D55">
        <v>0</v>
      </c>
    </row>
    <row r="56" spans="1:4" x14ac:dyDescent="0.35">
      <c r="A56" t="s">
        <v>480</v>
      </c>
      <c r="B56" t="s">
        <v>2741</v>
      </c>
      <c r="C56" t="s">
        <v>2737</v>
      </c>
      <c r="D56">
        <v>0</v>
      </c>
    </row>
    <row r="57" spans="1:4" x14ac:dyDescent="0.35">
      <c r="A57" t="s">
        <v>481</v>
      </c>
      <c r="B57" t="s">
        <v>91</v>
      </c>
      <c r="C57" t="s">
        <v>1598</v>
      </c>
      <c r="D57">
        <v>0</v>
      </c>
    </row>
    <row r="58" spans="1:4" x14ac:dyDescent="0.35">
      <c r="A58" t="s">
        <v>482</v>
      </c>
      <c r="B58" t="s">
        <v>1599</v>
      </c>
      <c r="C58" t="s">
        <v>1600</v>
      </c>
      <c r="D58">
        <v>0</v>
      </c>
    </row>
    <row r="59" spans="1:4" x14ac:dyDescent="0.35">
      <c r="A59" t="s">
        <v>483</v>
      </c>
      <c r="B59" t="s">
        <v>2742</v>
      </c>
      <c r="C59" t="s">
        <v>2745</v>
      </c>
      <c r="D59">
        <v>0</v>
      </c>
    </row>
    <row r="60" spans="1:4" x14ac:dyDescent="0.35">
      <c r="A60" t="s">
        <v>484</v>
      </c>
      <c r="B60" t="s">
        <v>2743</v>
      </c>
      <c r="C60" t="s">
        <v>2744</v>
      </c>
      <c r="D60">
        <v>0</v>
      </c>
    </row>
    <row r="61" spans="1:4" x14ac:dyDescent="0.35">
      <c r="A61" t="s">
        <v>485</v>
      </c>
      <c r="B61" t="s">
        <v>1601</v>
      </c>
      <c r="C61" t="s">
        <v>1602</v>
      </c>
      <c r="D61">
        <v>0</v>
      </c>
    </row>
    <row r="62" spans="1:4" x14ac:dyDescent="0.35">
      <c r="A62" t="s">
        <v>486</v>
      </c>
      <c r="B62" t="s">
        <v>241</v>
      </c>
      <c r="C62" t="s">
        <v>1603</v>
      </c>
      <c r="D62">
        <v>0</v>
      </c>
    </row>
    <row r="63" spans="1:4" x14ac:dyDescent="0.35">
      <c r="A63" t="s">
        <v>487</v>
      </c>
      <c r="B63" t="s">
        <v>250</v>
      </c>
      <c r="C63" t="s">
        <v>1604</v>
      </c>
      <c r="D63">
        <v>0</v>
      </c>
    </row>
    <row r="64" spans="1:4" x14ac:dyDescent="0.35">
      <c r="A64" t="s">
        <v>488</v>
      </c>
      <c r="B64" t="s">
        <v>257</v>
      </c>
      <c r="C64" t="s">
        <v>1605</v>
      </c>
      <c r="D64">
        <v>0</v>
      </c>
    </row>
    <row r="65" spans="1:4" x14ac:dyDescent="0.35">
      <c r="A65" t="s">
        <v>489</v>
      </c>
      <c r="B65" t="s">
        <v>258</v>
      </c>
      <c r="C65" t="s">
        <v>1606</v>
      </c>
      <c r="D65">
        <v>0</v>
      </c>
    </row>
    <row r="66" spans="1:4" x14ac:dyDescent="0.35">
      <c r="A66" t="s">
        <v>500</v>
      </c>
      <c r="B66" t="s">
        <v>2718</v>
      </c>
      <c r="C66" t="s">
        <v>2738</v>
      </c>
      <c r="D66">
        <v>0</v>
      </c>
    </row>
    <row r="67" spans="1:4" x14ac:dyDescent="0.35">
      <c r="A67" t="s">
        <v>501</v>
      </c>
      <c r="B67" t="s">
        <v>198</v>
      </c>
      <c r="C67" t="s">
        <v>1607</v>
      </c>
      <c r="D67">
        <v>0</v>
      </c>
    </row>
    <row r="68" spans="1:4" x14ac:dyDescent="0.35">
      <c r="A68" t="s">
        <v>502</v>
      </c>
      <c r="B68" t="s">
        <v>1608</v>
      </c>
      <c r="C68" t="s">
        <v>1609</v>
      </c>
      <c r="D68">
        <v>0</v>
      </c>
    </row>
    <row r="69" spans="1:4" x14ac:dyDescent="0.35">
      <c r="A69" t="s">
        <v>503</v>
      </c>
      <c r="B69" t="s">
        <v>202</v>
      </c>
      <c r="C69" t="s">
        <v>1610</v>
      </c>
      <c r="D69">
        <v>0</v>
      </c>
    </row>
    <row r="70" spans="1:4" x14ac:dyDescent="0.35">
      <c r="A70" t="s">
        <v>504</v>
      </c>
      <c r="B70" t="s">
        <v>2294</v>
      </c>
      <c r="C70" t="s">
        <v>1611</v>
      </c>
      <c r="D70">
        <v>-0.8</v>
      </c>
    </row>
    <row r="71" spans="1:4" x14ac:dyDescent="0.35">
      <c r="A71" t="s">
        <v>505</v>
      </c>
      <c r="B71" t="s">
        <v>544</v>
      </c>
      <c r="C71" t="s">
        <v>1612</v>
      </c>
      <c r="D71">
        <v>-0.8</v>
      </c>
    </row>
    <row r="72" spans="1:4" x14ac:dyDescent="0.35">
      <c r="A72" t="s">
        <v>506</v>
      </c>
      <c r="B72" t="s">
        <v>1613</v>
      </c>
      <c r="C72" t="s">
        <v>1615</v>
      </c>
      <c r="D72">
        <v>0</v>
      </c>
    </row>
    <row r="73" spans="1:4" x14ac:dyDescent="0.35">
      <c r="A73" t="s">
        <v>507</v>
      </c>
      <c r="B73" t="s">
        <v>207</v>
      </c>
      <c r="C73" t="s">
        <v>1614</v>
      </c>
      <c r="D73">
        <v>0</v>
      </c>
    </row>
    <row r="74" spans="1:4" x14ac:dyDescent="0.35">
      <c r="A74" t="s">
        <v>508</v>
      </c>
      <c r="B74" t="s">
        <v>1616</v>
      </c>
      <c r="C74" t="s">
        <v>1617</v>
      </c>
      <c r="D74">
        <v>0</v>
      </c>
    </row>
    <row r="75" spans="1:4" x14ac:dyDescent="0.35">
      <c r="A75" t="s">
        <v>509</v>
      </c>
      <c r="B75" t="s">
        <v>211</v>
      </c>
      <c r="C75" t="s">
        <v>1618</v>
      </c>
      <c r="D75">
        <v>0</v>
      </c>
    </row>
    <row r="76" spans="1:4" x14ac:dyDescent="0.35">
      <c r="A76" t="s">
        <v>490</v>
      </c>
      <c r="B76" t="s">
        <v>1619</v>
      </c>
      <c r="C76" t="s">
        <v>1620</v>
      </c>
      <c r="D76">
        <v>0</v>
      </c>
    </row>
    <row r="77" spans="1:4" x14ac:dyDescent="0.35">
      <c r="A77" t="s">
        <v>491</v>
      </c>
      <c r="B77" t="s">
        <v>1621</v>
      </c>
      <c r="C77" t="s">
        <v>1622</v>
      </c>
      <c r="D77">
        <v>0</v>
      </c>
    </row>
    <row r="78" spans="1:4" x14ac:dyDescent="0.35">
      <c r="A78" t="s">
        <v>492</v>
      </c>
      <c r="B78" t="s">
        <v>1623</v>
      </c>
      <c r="C78" t="s">
        <v>1624</v>
      </c>
      <c r="D78">
        <v>0</v>
      </c>
    </row>
    <row r="79" spans="1:4" x14ac:dyDescent="0.35">
      <c r="A79" t="s">
        <v>493</v>
      </c>
      <c r="B79" t="s">
        <v>1625</v>
      </c>
      <c r="C79" t="s">
        <v>1626</v>
      </c>
      <c r="D79">
        <v>0</v>
      </c>
    </row>
    <row r="80" spans="1:4" x14ac:dyDescent="0.35">
      <c r="A80" t="s">
        <v>494</v>
      </c>
      <c r="B80" t="s">
        <v>1627</v>
      </c>
      <c r="C80" t="s">
        <v>1628</v>
      </c>
      <c r="D80">
        <v>0</v>
      </c>
    </row>
    <row r="81" spans="1:4" x14ac:dyDescent="0.35">
      <c r="A81" t="s">
        <v>597</v>
      </c>
      <c r="B81" t="s">
        <v>2274</v>
      </c>
      <c r="C81" t="s">
        <v>2287</v>
      </c>
      <c r="D81">
        <v>0</v>
      </c>
    </row>
    <row r="82" spans="1:4" x14ac:dyDescent="0.35">
      <c r="A82" t="s">
        <v>2273</v>
      </c>
      <c r="B82" t="s">
        <v>2275</v>
      </c>
      <c r="C82" t="s">
        <v>2288</v>
      </c>
      <c r="D82">
        <v>0</v>
      </c>
    </row>
    <row r="83" spans="1:4" x14ac:dyDescent="0.35">
      <c r="A83" t="s">
        <v>2285</v>
      </c>
      <c r="B83" t="s">
        <v>2286</v>
      </c>
      <c r="C83" t="s">
        <v>2289</v>
      </c>
      <c r="D83">
        <v>0</v>
      </c>
    </row>
    <row r="84" spans="1:4" x14ac:dyDescent="0.35">
      <c r="A84" t="s">
        <v>495</v>
      </c>
      <c r="B84" t="s">
        <v>275</v>
      </c>
      <c r="C84" t="s">
        <v>1629</v>
      </c>
      <c r="D84">
        <v>0</v>
      </c>
    </row>
    <row r="85" spans="1:4" x14ac:dyDescent="0.35">
      <c r="A85" t="s">
        <v>496</v>
      </c>
      <c r="B85" t="s">
        <v>1630</v>
      </c>
      <c r="C85" t="s">
        <v>1631</v>
      </c>
      <c r="D85">
        <v>0</v>
      </c>
    </row>
    <row r="86" spans="1:4" x14ac:dyDescent="0.35">
      <c r="A86" t="s">
        <v>497</v>
      </c>
      <c r="B86" t="s">
        <v>1632</v>
      </c>
      <c r="C86" t="s">
        <v>1633</v>
      </c>
      <c r="D86">
        <v>0</v>
      </c>
    </row>
    <row r="87" spans="1:4" x14ac:dyDescent="0.35">
      <c r="A87" t="s">
        <v>498</v>
      </c>
      <c r="B87" t="s">
        <v>1634</v>
      </c>
      <c r="C87" t="s">
        <v>1635</v>
      </c>
      <c r="D87">
        <v>-0.8</v>
      </c>
    </row>
    <row r="88" spans="1:4" x14ac:dyDescent="0.35">
      <c r="A88" t="s">
        <v>499</v>
      </c>
      <c r="B88" t="s">
        <v>2719</v>
      </c>
      <c r="C88" t="s">
        <v>2739</v>
      </c>
      <c r="D88">
        <v>0</v>
      </c>
    </row>
    <row r="89" spans="1:4" x14ac:dyDescent="0.35">
      <c r="A89" t="s">
        <v>556</v>
      </c>
      <c r="B89" t="s">
        <v>172</v>
      </c>
      <c r="C89" t="s">
        <v>1636</v>
      </c>
      <c r="D89">
        <v>0</v>
      </c>
    </row>
    <row r="90" spans="1:4" x14ac:dyDescent="0.35">
      <c r="A90" t="s">
        <v>557</v>
      </c>
      <c r="B90" t="s">
        <v>1637</v>
      </c>
      <c r="C90" t="s">
        <v>1638</v>
      </c>
      <c r="D90">
        <v>0</v>
      </c>
    </row>
    <row r="91" spans="1:4" x14ac:dyDescent="0.35">
      <c r="A91" t="s">
        <v>558</v>
      </c>
      <c r="B91" t="s">
        <v>1639</v>
      </c>
      <c r="C91" t="s">
        <v>1640</v>
      </c>
      <c r="D91">
        <v>0</v>
      </c>
    </row>
    <row r="92" spans="1:4" x14ac:dyDescent="0.35">
      <c r="A92" t="s">
        <v>559</v>
      </c>
      <c r="B92" t="s">
        <v>1641</v>
      </c>
      <c r="C92" t="s">
        <v>1642</v>
      </c>
      <c r="D92">
        <v>0</v>
      </c>
    </row>
    <row r="93" spans="1:4" x14ac:dyDescent="0.35">
      <c r="A93" t="s">
        <v>560</v>
      </c>
      <c r="B93" t="s">
        <v>1643</v>
      </c>
      <c r="C93" t="s">
        <v>1644</v>
      </c>
      <c r="D93">
        <v>0</v>
      </c>
    </row>
    <row r="94" spans="1:4" x14ac:dyDescent="0.35">
      <c r="A94" t="s">
        <v>561</v>
      </c>
      <c r="B94" t="s">
        <v>1645</v>
      </c>
      <c r="C94" t="s">
        <v>1646</v>
      </c>
      <c r="D94">
        <v>0</v>
      </c>
    </row>
    <row r="95" spans="1:4" x14ac:dyDescent="0.35">
      <c r="A95" t="s">
        <v>562</v>
      </c>
      <c r="B95" t="s">
        <v>1647</v>
      </c>
      <c r="C95" t="s">
        <v>1648</v>
      </c>
      <c r="D95">
        <v>0</v>
      </c>
    </row>
    <row r="96" spans="1:4" x14ac:dyDescent="0.35">
      <c r="A96" t="s">
        <v>781</v>
      </c>
      <c r="B96" t="s">
        <v>1649</v>
      </c>
      <c r="C96" t="s">
        <v>1650</v>
      </c>
      <c r="D96">
        <v>0</v>
      </c>
    </row>
    <row r="97" spans="1:4" x14ac:dyDescent="0.35">
      <c r="A97" t="s">
        <v>782</v>
      </c>
      <c r="B97" t="s">
        <v>782</v>
      </c>
      <c r="C97" t="s">
        <v>782</v>
      </c>
      <c r="D97">
        <v>0</v>
      </c>
    </row>
    <row r="98" spans="1:4" x14ac:dyDescent="0.35">
      <c r="A98" t="s">
        <v>783</v>
      </c>
      <c r="B98" t="s">
        <v>1651</v>
      </c>
      <c r="C98" t="s">
        <v>1652</v>
      </c>
      <c r="D98">
        <v>0</v>
      </c>
    </row>
    <row r="99" spans="1:4" x14ac:dyDescent="0.35">
      <c r="A99" t="s">
        <v>563</v>
      </c>
      <c r="B99" t="s">
        <v>1654</v>
      </c>
      <c r="C99" t="s">
        <v>1653</v>
      </c>
      <c r="D99">
        <v>0</v>
      </c>
    </row>
    <row r="100" spans="1:4" x14ac:dyDescent="0.35">
      <c r="A100" t="s">
        <v>564</v>
      </c>
      <c r="B100" t="s">
        <v>1655</v>
      </c>
      <c r="C100" t="s">
        <v>1656</v>
      </c>
      <c r="D100">
        <v>0</v>
      </c>
    </row>
    <row r="101" spans="1:4" x14ac:dyDescent="0.35">
      <c r="A101" t="s">
        <v>590</v>
      </c>
      <c r="B101" t="s">
        <v>635</v>
      </c>
      <c r="C101" t="s">
        <v>1657</v>
      </c>
      <c r="D101">
        <v>0.8</v>
      </c>
    </row>
    <row r="102" spans="1:4" x14ac:dyDescent="0.35">
      <c r="A102" t="s">
        <v>591</v>
      </c>
      <c r="B102" t="s">
        <v>636</v>
      </c>
      <c r="C102" t="s">
        <v>1658</v>
      </c>
      <c r="D102">
        <v>0</v>
      </c>
    </row>
    <row r="103" spans="1:4" x14ac:dyDescent="0.35">
      <c r="A103" t="s">
        <v>592</v>
      </c>
      <c r="B103" t="s">
        <v>637</v>
      </c>
      <c r="C103" t="s">
        <v>1659</v>
      </c>
      <c r="D103">
        <v>0</v>
      </c>
    </row>
    <row r="104" spans="1:4" x14ac:dyDescent="0.35">
      <c r="A104" t="s">
        <v>593</v>
      </c>
      <c r="B104" t="s">
        <v>1660</v>
      </c>
      <c r="C104" t="s">
        <v>1661</v>
      </c>
      <c r="D104">
        <v>0</v>
      </c>
    </row>
    <row r="105" spans="1:4" x14ac:dyDescent="0.35">
      <c r="A105" t="s">
        <v>594</v>
      </c>
      <c r="B105" t="s">
        <v>223</v>
      </c>
      <c r="C105" t="s">
        <v>1662</v>
      </c>
      <c r="D105">
        <v>0</v>
      </c>
    </row>
    <row r="106" spans="1:4" x14ac:dyDescent="0.35">
      <c r="A106" t="s">
        <v>595</v>
      </c>
      <c r="B106" t="s">
        <v>227</v>
      </c>
      <c r="C106" t="s">
        <v>1663</v>
      </c>
      <c r="D106">
        <v>-0.8</v>
      </c>
    </row>
    <row r="107" spans="1:4" x14ac:dyDescent="0.35">
      <c r="A107" t="s">
        <v>596</v>
      </c>
      <c r="B107" t="s">
        <v>228</v>
      </c>
      <c r="C107" t="s">
        <v>1664</v>
      </c>
      <c r="D107">
        <v>0</v>
      </c>
    </row>
    <row r="108" spans="1:4" x14ac:dyDescent="0.35">
      <c r="A108" t="s">
        <v>597</v>
      </c>
      <c r="B108" t="s">
        <v>1665</v>
      </c>
      <c r="C108" t="s">
        <v>1666</v>
      </c>
      <c r="D108">
        <v>0</v>
      </c>
    </row>
    <row r="109" spans="1:4" x14ac:dyDescent="0.35">
      <c r="A109" t="s">
        <v>598</v>
      </c>
      <c r="B109" t="s">
        <v>1667</v>
      </c>
      <c r="C109" t="s">
        <v>1668</v>
      </c>
      <c r="D109">
        <v>-0.8</v>
      </c>
    </row>
    <row r="110" spans="1:4" x14ac:dyDescent="0.35">
      <c r="A110" t="s">
        <v>599</v>
      </c>
      <c r="B110" t="s">
        <v>2720</v>
      </c>
      <c r="C110" t="s">
        <v>2740</v>
      </c>
      <c r="D110">
        <v>0</v>
      </c>
    </row>
    <row r="111" spans="1:4" x14ac:dyDescent="0.35">
      <c r="A111" t="s">
        <v>600</v>
      </c>
      <c r="B111" t="s">
        <v>1669</v>
      </c>
      <c r="C111" t="s">
        <v>1670</v>
      </c>
      <c r="D111">
        <v>0</v>
      </c>
    </row>
    <row r="112" spans="1:4" x14ac:dyDescent="0.35">
      <c r="A112" t="s">
        <v>601</v>
      </c>
      <c r="B112" t="s">
        <v>644</v>
      </c>
      <c r="C112" t="s">
        <v>1671</v>
      </c>
      <c r="D112">
        <v>0</v>
      </c>
    </row>
    <row r="113" spans="1:4" x14ac:dyDescent="0.35">
      <c r="A113" t="s">
        <v>602</v>
      </c>
      <c r="B113" t="s">
        <v>645</v>
      </c>
      <c r="C113" t="s">
        <v>1672</v>
      </c>
      <c r="D113">
        <v>0</v>
      </c>
    </row>
    <row r="114" spans="1:4" x14ac:dyDescent="0.35">
      <c r="A114" t="s">
        <v>603</v>
      </c>
      <c r="B114" t="s">
        <v>1674</v>
      </c>
      <c r="C114" t="s">
        <v>1673</v>
      </c>
      <c r="D114">
        <v>0</v>
      </c>
    </row>
    <row r="115" spans="1:4" x14ac:dyDescent="0.35">
      <c r="A115" t="s">
        <v>604</v>
      </c>
      <c r="B115" t="s">
        <v>224</v>
      </c>
      <c r="C115" t="s">
        <v>1675</v>
      </c>
      <c r="D115">
        <v>0</v>
      </c>
    </row>
    <row r="116" spans="1:4" x14ac:dyDescent="0.35">
      <c r="A116" t="s">
        <v>605</v>
      </c>
      <c r="B116" t="s">
        <v>647</v>
      </c>
      <c r="C116" t="s">
        <v>1676</v>
      </c>
      <c r="D116">
        <v>0</v>
      </c>
    </row>
    <row r="117" spans="1:4" x14ac:dyDescent="0.35">
      <c r="A117" t="s">
        <v>606</v>
      </c>
      <c r="B117" t="s">
        <v>648</v>
      </c>
      <c r="C117" t="s">
        <v>1677</v>
      </c>
      <c r="D117">
        <v>0</v>
      </c>
    </row>
    <row r="118" spans="1:4" x14ac:dyDescent="0.35">
      <c r="A118" t="s">
        <v>607</v>
      </c>
      <c r="B118" t="s">
        <v>1678</v>
      </c>
      <c r="C118" t="s">
        <v>1679</v>
      </c>
      <c r="D118">
        <v>0</v>
      </c>
    </row>
    <row r="119" spans="1:4" x14ac:dyDescent="0.35">
      <c r="A119" t="s">
        <v>608</v>
      </c>
      <c r="B119" t="s">
        <v>649</v>
      </c>
      <c r="C119" t="s">
        <v>1680</v>
      </c>
      <c r="D119">
        <v>0</v>
      </c>
    </row>
    <row r="120" spans="1:4" x14ac:dyDescent="0.35">
      <c r="A120" t="s">
        <v>609</v>
      </c>
      <c r="B120" t="s">
        <v>650</v>
      </c>
      <c r="C120" t="s">
        <v>1681</v>
      </c>
      <c r="D120">
        <v>0</v>
      </c>
    </row>
    <row r="121" spans="1:4" x14ac:dyDescent="0.35">
      <c r="A121" t="s">
        <v>610</v>
      </c>
      <c r="B121" t="s">
        <v>1682</v>
      </c>
      <c r="C121" t="s">
        <v>1683</v>
      </c>
      <c r="D121">
        <v>0</v>
      </c>
    </row>
    <row r="122" spans="1:4" x14ac:dyDescent="0.35">
      <c r="A122" t="s">
        <v>611</v>
      </c>
      <c r="B122" t="s">
        <v>1684</v>
      </c>
      <c r="C122" t="s">
        <v>1685</v>
      </c>
      <c r="D122">
        <v>0</v>
      </c>
    </row>
    <row r="123" spans="1:4" x14ac:dyDescent="0.35">
      <c r="A123" s="149" t="s">
        <v>2344</v>
      </c>
      <c r="B123" t="s">
        <v>2801</v>
      </c>
      <c r="C123" t="s">
        <v>2793</v>
      </c>
      <c r="D123">
        <v>0</v>
      </c>
    </row>
    <row r="124" spans="1:4" x14ac:dyDescent="0.35">
      <c r="A124" s="149" t="s">
        <v>2345</v>
      </c>
      <c r="B124" t="s">
        <v>2802</v>
      </c>
      <c r="C124" t="s">
        <v>2794</v>
      </c>
      <c r="D124">
        <v>0</v>
      </c>
    </row>
    <row r="125" spans="1:4" x14ac:dyDescent="0.35">
      <c r="A125" s="149" t="s">
        <v>2346</v>
      </c>
      <c r="B125" t="s">
        <v>2803</v>
      </c>
      <c r="C125" t="s">
        <v>2795</v>
      </c>
      <c r="D125">
        <v>0</v>
      </c>
    </row>
    <row r="126" spans="1:4" x14ac:dyDescent="0.35">
      <c r="A126" s="149" t="s">
        <v>2347</v>
      </c>
      <c r="B126" t="s">
        <v>2804</v>
      </c>
      <c r="C126" t="s">
        <v>2796</v>
      </c>
      <c r="D126">
        <v>0</v>
      </c>
    </row>
    <row r="127" spans="1:4" x14ac:dyDescent="0.35">
      <c r="A127" s="149" t="s">
        <v>2348</v>
      </c>
      <c r="B127" t="s">
        <v>2805</v>
      </c>
      <c r="C127" t="s">
        <v>2797</v>
      </c>
      <c r="D127">
        <v>0</v>
      </c>
    </row>
    <row r="128" spans="1:4" x14ac:dyDescent="0.35">
      <c r="A128" s="149" t="s">
        <v>2349</v>
      </c>
      <c r="B128" t="s">
        <v>2806</v>
      </c>
      <c r="C128" t="s">
        <v>2798</v>
      </c>
      <c r="D128">
        <v>0</v>
      </c>
    </row>
    <row r="129" spans="1:17" x14ac:dyDescent="0.35">
      <c r="A129" s="149" t="s">
        <v>2350</v>
      </c>
      <c r="B129" t="s">
        <v>2807</v>
      </c>
      <c r="C129" t="s">
        <v>2799</v>
      </c>
      <c r="D129">
        <v>0</v>
      </c>
    </row>
    <row r="130" spans="1:17" x14ac:dyDescent="0.35">
      <c r="A130" s="149" t="s">
        <v>2351</v>
      </c>
      <c r="B130" t="s">
        <v>2808</v>
      </c>
      <c r="C130" t="s">
        <v>2800</v>
      </c>
      <c r="D130">
        <v>0</v>
      </c>
    </row>
    <row r="131" spans="1:17" x14ac:dyDescent="0.35">
      <c r="A131" s="149" t="s">
        <v>1713</v>
      </c>
      <c r="B131" t="s">
        <v>1742</v>
      </c>
      <c r="C131" t="s">
        <v>2814</v>
      </c>
      <c r="D131">
        <v>0</v>
      </c>
    </row>
    <row r="132" spans="1:17" x14ac:dyDescent="0.35">
      <c r="A132" s="149" t="s">
        <v>1714</v>
      </c>
      <c r="B132" t="s">
        <v>2813</v>
      </c>
      <c r="C132" t="s">
        <v>2815</v>
      </c>
      <c r="D132">
        <v>0</v>
      </c>
    </row>
    <row r="133" spans="1:17" x14ac:dyDescent="0.35">
      <c r="A133" s="149" t="s">
        <v>1715</v>
      </c>
      <c r="B133" t="s">
        <v>1703</v>
      </c>
      <c r="C133" t="s">
        <v>1704</v>
      </c>
      <c r="D133">
        <v>0</v>
      </c>
    </row>
    <row r="134" spans="1:17" x14ac:dyDescent="0.35">
      <c r="A134" t="str">
        <f t="shared" ref="A134:A197" si="0">E134&amp;F134</f>
        <v>F1000_001</v>
      </c>
      <c r="B134" t="str">
        <f>O134&amp;" "&amp;I134</f>
        <v>fußläufig zur nächsten Feuerwehr</v>
      </c>
      <c r="C134" t="str">
        <f>Q134&amp;" "&amp;M134</f>
        <v>walking to the next fire station</v>
      </c>
      <c r="D134">
        <v>0</v>
      </c>
      <c r="E134" t="s">
        <v>1719</v>
      </c>
      <c r="F134" t="s">
        <v>311</v>
      </c>
      <c r="G134" t="s">
        <v>1722</v>
      </c>
      <c r="H134" t="s">
        <v>120</v>
      </c>
      <c r="I134" t="s">
        <v>120</v>
      </c>
      <c r="K134" t="s">
        <v>1730</v>
      </c>
      <c r="L134" t="s">
        <v>1445</v>
      </c>
      <c r="M134" t="str">
        <f>LOWER(L134)</f>
        <v>fire station</v>
      </c>
      <c r="N134" t="s">
        <v>2768</v>
      </c>
      <c r="O134" t="str">
        <f>N134&amp;" "&amp;G134</f>
        <v>fußläufig zur nächsten</v>
      </c>
      <c r="P134" t="s">
        <v>2920</v>
      </c>
      <c r="Q134" t="str">
        <f>P134&amp;" "&amp;K134</f>
        <v>walking to the next</v>
      </c>
    </row>
    <row r="135" spans="1:17" x14ac:dyDescent="0.35">
      <c r="A135" t="str">
        <f t="shared" si="0"/>
        <v>F1000_002</v>
      </c>
      <c r="B135" t="str">
        <f t="shared" ref="B135:B198" si="1">O135&amp;" "&amp;I135</f>
        <v>fußläufig zum nächsten Hydrant</v>
      </c>
      <c r="C135" t="str">
        <f t="shared" ref="C135:C198" si="2">Q135&amp;" "&amp;M135</f>
        <v>walking to the next hydrant</v>
      </c>
      <c r="D135">
        <v>0</v>
      </c>
      <c r="E135" t="s">
        <v>1719</v>
      </c>
      <c r="F135" t="s">
        <v>312</v>
      </c>
      <c r="G135" t="s">
        <v>1723</v>
      </c>
      <c r="H135" t="s">
        <v>313</v>
      </c>
      <c r="I135" t="s">
        <v>313</v>
      </c>
      <c r="K135" t="s">
        <v>1730</v>
      </c>
      <c r="L135" t="s">
        <v>313</v>
      </c>
      <c r="M135" t="str">
        <f t="shared" ref="M135:M198" si="3">LOWER(L135)</f>
        <v>hydrant</v>
      </c>
      <c r="N135" t="s">
        <v>2768</v>
      </c>
      <c r="O135" t="str">
        <f t="shared" ref="O135:O198" si="4">N135&amp;" "&amp;G135</f>
        <v>fußläufig zum nächsten</v>
      </c>
      <c r="P135" t="s">
        <v>2920</v>
      </c>
      <c r="Q135" t="str">
        <f t="shared" ref="Q135:Q198" si="5">P135&amp;" "&amp;K135</f>
        <v>walking to the next</v>
      </c>
    </row>
    <row r="136" spans="1:17" x14ac:dyDescent="0.35">
      <c r="A136" t="str">
        <f t="shared" si="0"/>
        <v>F1000_003</v>
      </c>
      <c r="B136" t="str">
        <f t="shared" si="1"/>
        <v>fußläufig zum nächsten Katastrophenschutz</v>
      </c>
      <c r="C136" t="str">
        <f t="shared" si="2"/>
        <v>walking to the next disaster control</v>
      </c>
      <c r="D136">
        <v>0</v>
      </c>
      <c r="E136" t="s">
        <v>1719</v>
      </c>
      <c r="F136" t="s">
        <v>314</v>
      </c>
      <c r="G136" t="s">
        <v>1723</v>
      </c>
      <c r="H136" t="s">
        <v>133</v>
      </c>
      <c r="I136" t="s">
        <v>133</v>
      </c>
      <c r="K136" t="s">
        <v>1730</v>
      </c>
      <c r="L136" t="s">
        <v>1446</v>
      </c>
      <c r="M136" t="str">
        <f t="shared" si="3"/>
        <v>disaster control</v>
      </c>
      <c r="N136" t="s">
        <v>2768</v>
      </c>
      <c r="O136" t="str">
        <f t="shared" si="4"/>
        <v>fußläufig zum nächsten</v>
      </c>
      <c r="P136" t="s">
        <v>2920</v>
      </c>
      <c r="Q136" t="str">
        <f t="shared" si="5"/>
        <v>walking to the next</v>
      </c>
    </row>
    <row r="137" spans="1:17" x14ac:dyDescent="0.35">
      <c r="A137" t="str">
        <f t="shared" si="0"/>
        <v>F1000_004</v>
      </c>
      <c r="B137" t="str">
        <f t="shared" si="1"/>
        <v>fußläufig zur nächsten Polizei</v>
      </c>
      <c r="C137" t="str">
        <f t="shared" si="2"/>
        <v>walking to the next police station</v>
      </c>
      <c r="D137">
        <v>0</v>
      </c>
      <c r="E137" t="s">
        <v>1719</v>
      </c>
      <c r="F137" t="s">
        <v>315</v>
      </c>
      <c r="G137" t="s">
        <v>1722</v>
      </c>
      <c r="H137" t="s">
        <v>144</v>
      </c>
      <c r="I137" t="s">
        <v>144</v>
      </c>
      <c r="K137" t="s">
        <v>1730</v>
      </c>
      <c r="L137" t="s">
        <v>1447</v>
      </c>
      <c r="M137" t="str">
        <f t="shared" si="3"/>
        <v>police station</v>
      </c>
      <c r="N137" t="s">
        <v>2768</v>
      </c>
      <c r="O137" t="str">
        <f t="shared" si="4"/>
        <v>fußläufig zur nächsten</v>
      </c>
      <c r="P137" t="s">
        <v>2920</v>
      </c>
      <c r="Q137" t="str">
        <f t="shared" si="5"/>
        <v>walking to the next</v>
      </c>
    </row>
    <row r="138" spans="1:17" x14ac:dyDescent="0.35">
      <c r="A138" t="str">
        <f t="shared" si="0"/>
        <v>F1000_005</v>
      </c>
      <c r="B138" t="str">
        <f t="shared" si="1"/>
        <v>fußläufig zum nächsten Rathaus</v>
      </c>
      <c r="C138" t="str">
        <f t="shared" si="2"/>
        <v>walking to the next city hall</v>
      </c>
      <c r="D138">
        <v>0</v>
      </c>
      <c r="E138" t="s">
        <v>1719</v>
      </c>
      <c r="F138" t="s">
        <v>316</v>
      </c>
      <c r="G138" t="s">
        <v>1723</v>
      </c>
      <c r="H138" t="s">
        <v>146</v>
      </c>
      <c r="I138" t="s">
        <v>146</v>
      </c>
      <c r="K138" t="s">
        <v>1730</v>
      </c>
      <c r="L138" t="s">
        <v>1450</v>
      </c>
      <c r="M138" t="str">
        <f t="shared" si="3"/>
        <v>city hall</v>
      </c>
      <c r="N138" t="s">
        <v>2768</v>
      </c>
      <c r="O138" t="str">
        <f t="shared" si="4"/>
        <v>fußläufig zum nächsten</v>
      </c>
      <c r="P138" t="s">
        <v>2920</v>
      </c>
      <c r="Q138" t="str">
        <f t="shared" si="5"/>
        <v>walking to the next</v>
      </c>
    </row>
    <row r="139" spans="1:17" x14ac:dyDescent="0.35">
      <c r="A139" t="str">
        <f t="shared" si="0"/>
        <v>F1000_006</v>
      </c>
      <c r="B139" t="str">
        <f t="shared" si="1"/>
        <v>fußläufig zum nächsten Recyclinghof/Sammelstelle</v>
      </c>
      <c r="C139" t="str">
        <f t="shared" si="2"/>
        <v>walking to the next recylcing site</v>
      </c>
      <c r="D139">
        <v>0</v>
      </c>
      <c r="E139" t="s">
        <v>1719</v>
      </c>
      <c r="F139" t="s">
        <v>317</v>
      </c>
      <c r="G139" t="s">
        <v>1723</v>
      </c>
      <c r="H139" t="s">
        <v>318</v>
      </c>
      <c r="I139" t="s">
        <v>1421</v>
      </c>
      <c r="K139" t="s">
        <v>1730</v>
      </c>
      <c r="L139" t="s">
        <v>1448</v>
      </c>
      <c r="M139" t="str">
        <f t="shared" si="3"/>
        <v>recylcing site</v>
      </c>
      <c r="N139" t="s">
        <v>2768</v>
      </c>
      <c r="O139" t="str">
        <f t="shared" si="4"/>
        <v>fußläufig zum nächsten</v>
      </c>
      <c r="P139" t="s">
        <v>2920</v>
      </c>
      <c r="Q139" t="str">
        <f t="shared" si="5"/>
        <v>walking to the next</v>
      </c>
    </row>
    <row r="140" spans="1:17" x14ac:dyDescent="0.35">
      <c r="A140" t="str">
        <f t="shared" si="0"/>
        <v>F1000_007</v>
      </c>
      <c r="B140" t="str">
        <f t="shared" si="1"/>
        <v>fußläufig zur nächsten öffentlichen Trinkwasserstelle</v>
      </c>
      <c r="C140" t="str">
        <f t="shared" si="2"/>
        <v>walking to the next public drinking water</v>
      </c>
      <c r="D140">
        <v>0</v>
      </c>
      <c r="E140" t="s">
        <v>1719</v>
      </c>
      <c r="F140" t="s">
        <v>882</v>
      </c>
      <c r="G140" t="s">
        <v>1722</v>
      </c>
      <c r="H140" t="s">
        <v>883</v>
      </c>
      <c r="I140" t="s">
        <v>1725</v>
      </c>
      <c r="J140" t="s">
        <v>32</v>
      </c>
      <c r="K140" t="s">
        <v>1730</v>
      </c>
      <c r="L140" t="s">
        <v>1449</v>
      </c>
      <c r="M140" t="str">
        <f t="shared" si="3"/>
        <v>public drinking water</v>
      </c>
      <c r="N140" t="s">
        <v>2768</v>
      </c>
      <c r="O140" t="str">
        <f t="shared" si="4"/>
        <v>fußläufig zur nächsten</v>
      </c>
      <c r="P140" t="s">
        <v>2920</v>
      </c>
      <c r="Q140" t="str">
        <f t="shared" si="5"/>
        <v>walking to the next</v>
      </c>
    </row>
    <row r="141" spans="1:17" x14ac:dyDescent="0.35">
      <c r="A141" t="str">
        <f t="shared" si="0"/>
        <v>F2000_001</v>
      </c>
      <c r="B141" t="str">
        <f t="shared" si="1"/>
        <v>fußläufig zur nächsten Apotheke</v>
      </c>
      <c r="C141" t="str">
        <f t="shared" si="2"/>
        <v>walking to the next pharmacy</v>
      </c>
      <c r="D141">
        <v>0</v>
      </c>
      <c r="E141" t="s">
        <v>1719</v>
      </c>
      <c r="F141" t="s">
        <v>320</v>
      </c>
      <c r="G141" t="s">
        <v>1722</v>
      </c>
      <c r="H141" t="s">
        <v>321</v>
      </c>
      <c r="I141" t="s">
        <v>321</v>
      </c>
      <c r="K141" t="s">
        <v>1730</v>
      </c>
      <c r="L141" t="s">
        <v>1451</v>
      </c>
      <c r="M141" t="str">
        <f t="shared" si="3"/>
        <v>pharmacy</v>
      </c>
      <c r="N141" t="s">
        <v>2768</v>
      </c>
      <c r="O141" t="str">
        <f t="shared" si="4"/>
        <v>fußläufig zur nächsten</v>
      </c>
      <c r="P141" t="s">
        <v>2920</v>
      </c>
      <c r="Q141" t="str">
        <f t="shared" si="5"/>
        <v>walking to the next</v>
      </c>
    </row>
    <row r="142" spans="1:17" x14ac:dyDescent="0.35">
      <c r="A142" t="str">
        <f t="shared" si="0"/>
        <v>F2000_002</v>
      </c>
      <c r="B142" t="str">
        <f t="shared" si="1"/>
        <v>fußläufig zum nächsten Arzt</v>
      </c>
      <c r="C142" t="str">
        <f t="shared" si="2"/>
        <v>walking to the next medical doctor</v>
      </c>
      <c r="D142">
        <v>-0.8</v>
      </c>
      <c r="E142" t="s">
        <v>1719</v>
      </c>
      <c r="F142" t="s">
        <v>322</v>
      </c>
      <c r="G142" t="s">
        <v>1723</v>
      </c>
      <c r="H142" t="s">
        <v>323</v>
      </c>
      <c r="I142" t="s">
        <v>323</v>
      </c>
      <c r="K142" t="s">
        <v>1730</v>
      </c>
      <c r="L142" t="s">
        <v>1452</v>
      </c>
      <c r="M142" t="str">
        <f t="shared" si="3"/>
        <v>medical doctor</v>
      </c>
      <c r="N142" t="s">
        <v>2768</v>
      </c>
      <c r="O142" t="str">
        <f t="shared" si="4"/>
        <v>fußläufig zum nächsten</v>
      </c>
      <c r="P142" t="s">
        <v>2920</v>
      </c>
      <c r="Q142" t="str">
        <f t="shared" si="5"/>
        <v>walking to the next</v>
      </c>
    </row>
    <row r="143" spans="1:17" x14ac:dyDescent="0.35">
      <c r="A143" t="str">
        <f t="shared" si="0"/>
        <v>F2000_003</v>
      </c>
      <c r="B143" t="str">
        <f t="shared" si="1"/>
        <v>fußläufig zum nächsten Krankenhaus</v>
      </c>
      <c r="C143" t="str">
        <f t="shared" si="2"/>
        <v>walking to the next hospital</v>
      </c>
      <c r="D143">
        <v>0</v>
      </c>
      <c r="E143" t="s">
        <v>1719</v>
      </c>
      <c r="F143" t="s">
        <v>324</v>
      </c>
      <c r="G143" t="s">
        <v>1723</v>
      </c>
      <c r="H143" t="s">
        <v>325</v>
      </c>
      <c r="I143" t="s">
        <v>325</v>
      </c>
      <c r="K143" t="s">
        <v>1730</v>
      </c>
      <c r="L143" t="s">
        <v>1453</v>
      </c>
      <c r="M143" t="str">
        <f t="shared" si="3"/>
        <v>hospital</v>
      </c>
      <c r="N143" t="s">
        <v>2768</v>
      </c>
      <c r="O143" t="str">
        <f t="shared" si="4"/>
        <v>fußläufig zum nächsten</v>
      </c>
      <c r="P143" t="s">
        <v>2920</v>
      </c>
      <c r="Q143" t="str">
        <f t="shared" si="5"/>
        <v>walking to the next</v>
      </c>
    </row>
    <row r="144" spans="1:17" x14ac:dyDescent="0.35">
      <c r="A144" t="str">
        <f t="shared" si="0"/>
        <v>F2000_004</v>
      </c>
      <c r="B144" t="str">
        <f t="shared" si="1"/>
        <v>fußläufig zur nächsten Pflegeeinrichtung</v>
      </c>
      <c r="C144" t="str">
        <f t="shared" si="2"/>
        <v>walking to the next healthcare center</v>
      </c>
      <c r="D144">
        <v>0</v>
      </c>
      <c r="E144" t="s">
        <v>1719</v>
      </c>
      <c r="F144" t="s">
        <v>326</v>
      </c>
      <c r="G144" t="s">
        <v>1722</v>
      </c>
      <c r="H144" t="s">
        <v>327</v>
      </c>
      <c r="I144" t="s">
        <v>327</v>
      </c>
      <c r="K144" t="s">
        <v>1730</v>
      </c>
      <c r="L144" t="s">
        <v>1454</v>
      </c>
      <c r="M144" t="str">
        <f t="shared" si="3"/>
        <v>healthcare center</v>
      </c>
      <c r="N144" t="s">
        <v>2768</v>
      </c>
      <c r="O144" t="str">
        <f t="shared" si="4"/>
        <v>fußläufig zur nächsten</v>
      </c>
      <c r="P144" t="s">
        <v>2920</v>
      </c>
      <c r="Q144" t="str">
        <f t="shared" si="5"/>
        <v>walking to the next</v>
      </c>
    </row>
    <row r="145" spans="1:17" x14ac:dyDescent="0.35">
      <c r="A145" t="str">
        <f t="shared" si="0"/>
        <v>F3000_001</v>
      </c>
      <c r="B145" t="str">
        <f t="shared" si="1"/>
        <v>fußläufig zur nächsten Berufsschule</v>
      </c>
      <c r="C145" t="str">
        <f t="shared" si="2"/>
        <v>walking to the next vocational school</v>
      </c>
      <c r="D145">
        <v>0</v>
      </c>
      <c r="E145" t="s">
        <v>1719</v>
      </c>
      <c r="F145" t="s">
        <v>329</v>
      </c>
      <c r="G145" t="s">
        <v>1722</v>
      </c>
      <c r="H145" t="s">
        <v>330</v>
      </c>
      <c r="I145" t="s">
        <v>330</v>
      </c>
      <c r="K145" t="s">
        <v>1730</v>
      </c>
      <c r="L145" t="s">
        <v>1455</v>
      </c>
      <c r="M145" t="str">
        <f t="shared" si="3"/>
        <v>vocational school</v>
      </c>
      <c r="N145" t="s">
        <v>2768</v>
      </c>
      <c r="O145" t="str">
        <f t="shared" si="4"/>
        <v>fußläufig zur nächsten</v>
      </c>
      <c r="P145" t="s">
        <v>2920</v>
      </c>
      <c r="Q145" t="str">
        <f t="shared" si="5"/>
        <v>walking to the next</v>
      </c>
    </row>
    <row r="146" spans="1:17" x14ac:dyDescent="0.35">
      <c r="A146" t="str">
        <f t="shared" si="0"/>
        <v>F3000_002</v>
      </c>
      <c r="B146" t="str">
        <f t="shared" si="1"/>
        <v>fußläufig zum nächsten Forschungsinstitut</v>
      </c>
      <c r="C146" t="str">
        <f t="shared" si="2"/>
        <v>walking to the next research facility</v>
      </c>
      <c r="D146">
        <v>0</v>
      </c>
      <c r="E146" t="s">
        <v>1719</v>
      </c>
      <c r="F146" t="s">
        <v>331</v>
      </c>
      <c r="G146" t="s">
        <v>1723</v>
      </c>
      <c r="H146" t="s">
        <v>122</v>
      </c>
      <c r="I146" t="s">
        <v>122</v>
      </c>
      <c r="K146" t="s">
        <v>1730</v>
      </c>
      <c r="L146" t="s">
        <v>1456</v>
      </c>
      <c r="M146" t="str">
        <f t="shared" si="3"/>
        <v>research facility</v>
      </c>
      <c r="N146" t="s">
        <v>2768</v>
      </c>
      <c r="O146" t="str">
        <f t="shared" si="4"/>
        <v>fußläufig zum nächsten</v>
      </c>
      <c r="P146" t="s">
        <v>2920</v>
      </c>
      <c r="Q146" t="str">
        <f t="shared" si="5"/>
        <v>walking to the next</v>
      </c>
    </row>
    <row r="147" spans="1:17" x14ac:dyDescent="0.35">
      <c r="A147" t="str">
        <f t="shared" si="0"/>
        <v>F3000_003</v>
      </c>
      <c r="B147" t="str">
        <f t="shared" si="1"/>
        <v>fußläufig zur nächsten Schule</v>
      </c>
      <c r="C147" t="str">
        <f t="shared" si="2"/>
        <v>walking to the next school</v>
      </c>
      <c r="D147">
        <v>-0.8</v>
      </c>
      <c r="E147" t="s">
        <v>1719</v>
      </c>
      <c r="F147" t="s">
        <v>332</v>
      </c>
      <c r="G147" t="s">
        <v>1722</v>
      </c>
      <c r="H147" t="s">
        <v>150</v>
      </c>
      <c r="I147" t="s">
        <v>150</v>
      </c>
      <c r="K147" t="s">
        <v>1730</v>
      </c>
      <c r="L147" t="s">
        <v>1457</v>
      </c>
      <c r="M147" t="str">
        <f t="shared" si="3"/>
        <v>school</v>
      </c>
      <c r="N147" t="s">
        <v>2768</v>
      </c>
      <c r="O147" t="str">
        <f t="shared" si="4"/>
        <v>fußläufig zur nächsten</v>
      </c>
      <c r="P147" t="s">
        <v>2920</v>
      </c>
      <c r="Q147" t="str">
        <f t="shared" si="5"/>
        <v>walking to the next</v>
      </c>
    </row>
    <row r="148" spans="1:17" x14ac:dyDescent="0.35">
      <c r="A148" t="str">
        <f t="shared" si="0"/>
        <v>F3000_004</v>
      </c>
      <c r="B148" t="str">
        <f t="shared" si="1"/>
        <v>fußläufig zur nächsten Hochschule</v>
      </c>
      <c r="C148" t="str">
        <f t="shared" si="2"/>
        <v>walking to the next university</v>
      </c>
      <c r="D148">
        <v>0</v>
      </c>
      <c r="E148" t="s">
        <v>1719</v>
      </c>
      <c r="F148" t="s">
        <v>333</v>
      </c>
      <c r="G148" t="s">
        <v>1722</v>
      </c>
      <c r="H148" t="s">
        <v>334</v>
      </c>
      <c r="I148" t="s">
        <v>334</v>
      </c>
      <c r="K148" t="s">
        <v>1730</v>
      </c>
      <c r="L148" t="s">
        <v>1458</v>
      </c>
      <c r="M148" t="str">
        <f t="shared" si="3"/>
        <v>university</v>
      </c>
      <c r="N148" t="s">
        <v>2768</v>
      </c>
      <c r="O148" t="str">
        <f t="shared" si="4"/>
        <v>fußläufig zur nächsten</v>
      </c>
      <c r="P148" t="s">
        <v>2920</v>
      </c>
      <c r="Q148" t="str">
        <f t="shared" si="5"/>
        <v>walking to the next</v>
      </c>
    </row>
    <row r="149" spans="1:17" x14ac:dyDescent="0.35">
      <c r="A149" t="str">
        <f t="shared" si="0"/>
        <v>F3000_005</v>
      </c>
      <c r="B149" t="str">
        <f t="shared" si="1"/>
        <v>fußläufig zum nächsten Kindergarten</v>
      </c>
      <c r="C149" t="str">
        <f t="shared" si="2"/>
        <v>walking to the next kindergarten</v>
      </c>
      <c r="D149">
        <v>-0.8</v>
      </c>
      <c r="E149" t="s">
        <v>1719</v>
      </c>
      <c r="F149" t="s">
        <v>335</v>
      </c>
      <c r="G149" t="s">
        <v>1723</v>
      </c>
      <c r="H149" t="s">
        <v>336</v>
      </c>
      <c r="I149" t="s">
        <v>336</v>
      </c>
      <c r="K149" t="s">
        <v>1730</v>
      </c>
      <c r="L149" t="s">
        <v>336</v>
      </c>
      <c r="M149" t="str">
        <f t="shared" si="3"/>
        <v>kindergarten</v>
      </c>
      <c r="N149" t="s">
        <v>2768</v>
      </c>
      <c r="O149" t="str">
        <f t="shared" si="4"/>
        <v>fußläufig zum nächsten</v>
      </c>
      <c r="P149" t="s">
        <v>2920</v>
      </c>
      <c r="Q149" t="str">
        <f t="shared" si="5"/>
        <v>walking to the next</v>
      </c>
    </row>
    <row r="150" spans="1:17" x14ac:dyDescent="0.35">
      <c r="A150" t="str">
        <f t="shared" si="0"/>
        <v>F3000_006</v>
      </c>
      <c r="B150" t="str">
        <f t="shared" si="1"/>
        <v>fußläufig zur nächsten Kita</v>
      </c>
      <c r="C150" t="str">
        <f t="shared" si="2"/>
        <v>walking to the next daycare center</v>
      </c>
      <c r="D150">
        <v>-0.8</v>
      </c>
      <c r="E150" t="s">
        <v>1719</v>
      </c>
      <c r="F150" t="s">
        <v>337</v>
      </c>
      <c r="G150" t="s">
        <v>1722</v>
      </c>
      <c r="H150" t="s">
        <v>338</v>
      </c>
      <c r="I150" t="s">
        <v>338</v>
      </c>
      <c r="K150" t="s">
        <v>1730</v>
      </c>
      <c r="L150" t="s">
        <v>1459</v>
      </c>
      <c r="M150" t="str">
        <f t="shared" si="3"/>
        <v>daycare center</v>
      </c>
      <c r="N150" t="s">
        <v>2768</v>
      </c>
      <c r="O150" t="str">
        <f t="shared" si="4"/>
        <v>fußläufig zur nächsten</v>
      </c>
      <c r="P150" t="s">
        <v>2920</v>
      </c>
      <c r="Q150" t="str">
        <f t="shared" si="5"/>
        <v>walking to the next</v>
      </c>
    </row>
    <row r="151" spans="1:17" x14ac:dyDescent="0.35">
      <c r="A151" t="str">
        <f t="shared" si="0"/>
        <v>F3000_007</v>
      </c>
      <c r="B151" t="str">
        <f t="shared" si="1"/>
        <v>fußläufig zur nächsten Tagesmutter</v>
      </c>
      <c r="C151" t="str">
        <f t="shared" si="2"/>
        <v>walking to the next daycare parent</v>
      </c>
      <c r="D151">
        <v>0</v>
      </c>
      <c r="E151" t="s">
        <v>1719</v>
      </c>
      <c r="F151" t="s">
        <v>339</v>
      </c>
      <c r="G151" t="s">
        <v>1722</v>
      </c>
      <c r="H151" t="s">
        <v>340</v>
      </c>
      <c r="I151" t="s">
        <v>340</v>
      </c>
      <c r="K151" t="s">
        <v>1730</v>
      </c>
      <c r="L151" t="s">
        <v>1460</v>
      </c>
      <c r="M151" t="str">
        <f t="shared" si="3"/>
        <v>daycare parent</v>
      </c>
      <c r="N151" t="s">
        <v>2768</v>
      </c>
      <c r="O151" t="str">
        <f t="shared" si="4"/>
        <v>fußläufig zur nächsten</v>
      </c>
      <c r="P151" t="s">
        <v>2920</v>
      </c>
      <c r="Q151" t="str">
        <f t="shared" si="5"/>
        <v>walking to the next</v>
      </c>
    </row>
    <row r="152" spans="1:17" x14ac:dyDescent="0.35">
      <c r="A152" t="str">
        <f t="shared" si="0"/>
        <v>F3000_008</v>
      </c>
      <c r="B152" t="str">
        <f t="shared" si="1"/>
        <v>fußläufig zur nächsten Volkshochschule</v>
      </c>
      <c r="C152" t="str">
        <f t="shared" si="2"/>
        <v>walking to the next adult education center</v>
      </c>
      <c r="D152">
        <v>0</v>
      </c>
      <c r="E152" t="s">
        <v>1719</v>
      </c>
      <c r="F152" t="s">
        <v>341</v>
      </c>
      <c r="G152" t="s">
        <v>1722</v>
      </c>
      <c r="H152" t="s">
        <v>342</v>
      </c>
      <c r="I152" t="s">
        <v>342</v>
      </c>
      <c r="K152" t="s">
        <v>1730</v>
      </c>
      <c r="L152" t="s">
        <v>1461</v>
      </c>
      <c r="M152" t="str">
        <f t="shared" si="3"/>
        <v>adult education center</v>
      </c>
      <c r="N152" t="s">
        <v>2768</v>
      </c>
      <c r="O152" t="str">
        <f t="shared" si="4"/>
        <v>fußläufig zur nächsten</v>
      </c>
      <c r="P152" t="s">
        <v>2920</v>
      </c>
      <c r="Q152" t="str">
        <f t="shared" si="5"/>
        <v>walking to the next</v>
      </c>
    </row>
    <row r="153" spans="1:17" x14ac:dyDescent="0.35">
      <c r="A153" t="str">
        <f t="shared" si="0"/>
        <v>F4000_001</v>
      </c>
      <c r="B153" t="str">
        <f t="shared" si="1"/>
        <v>fußläufig zum nächsten Asylbewerberheim</v>
      </c>
      <c r="C153" t="str">
        <f t="shared" si="2"/>
        <v>walking to the next refugee shelter</v>
      </c>
      <c r="D153">
        <v>0</v>
      </c>
      <c r="E153" t="s">
        <v>1719</v>
      </c>
      <c r="F153" t="s">
        <v>344</v>
      </c>
      <c r="G153" t="s">
        <v>1723</v>
      </c>
      <c r="H153" t="s">
        <v>103</v>
      </c>
      <c r="I153" t="s">
        <v>103</v>
      </c>
      <c r="K153" t="s">
        <v>1730</v>
      </c>
      <c r="L153" t="s">
        <v>1462</v>
      </c>
      <c r="M153" t="str">
        <f t="shared" si="3"/>
        <v>refugee shelter</v>
      </c>
      <c r="N153" t="s">
        <v>2768</v>
      </c>
      <c r="O153" t="str">
        <f t="shared" si="4"/>
        <v>fußläufig zum nächsten</v>
      </c>
      <c r="P153" t="s">
        <v>2920</v>
      </c>
      <c r="Q153" t="str">
        <f t="shared" si="5"/>
        <v>walking to the next</v>
      </c>
    </row>
    <row r="154" spans="1:17" x14ac:dyDescent="0.35">
      <c r="A154" t="str">
        <f t="shared" si="0"/>
        <v>F4000_002</v>
      </c>
      <c r="B154" t="str">
        <f t="shared" si="1"/>
        <v>fußläufig zum nächsten Beratungsstelle/Hilfswerk</v>
      </c>
      <c r="C154" t="str">
        <f t="shared" si="2"/>
        <v>walking to the next social advice center</v>
      </c>
      <c r="D154">
        <v>0</v>
      </c>
      <c r="E154" t="s">
        <v>1719</v>
      </c>
      <c r="F154" t="s">
        <v>345</v>
      </c>
      <c r="G154" t="s">
        <v>1723</v>
      </c>
      <c r="H154" t="s">
        <v>346</v>
      </c>
      <c r="I154" t="s">
        <v>1423</v>
      </c>
      <c r="K154" t="s">
        <v>1730</v>
      </c>
      <c r="L154" t="s">
        <v>1463</v>
      </c>
      <c r="M154" t="str">
        <f t="shared" si="3"/>
        <v>social advice center</v>
      </c>
      <c r="N154" t="s">
        <v>2768</v>
      </c>
      <c r="O154" t="str">
        <f t="shared" si="4"/>
        <v>fußläufig zum nächsten</v>
      </c>
      <c r="P154" t="s">
        <v>2920</v>
      </c>
      <c r="Q154" t="str">
        <f t="shared" si="5"/>
        <v>walking to the next</v>
      </c>
    </row>
    <row r="155" spans="1:17" x14ac:dyDescent="0.35">
      <c r="A155" t="str">
        <f t="shared" si="0"/>
        <v>F4000_003</v>
      </c>
      <c r="B155" t="str">
        <f t="shared" si="1"/>
        <v>fußläufig zum nächsten Familienzentrum</v>
      </c>
      <c r="C155" t="str">
        <f t="shared" si="2"/>
        <v>walking to the next family center</v>
      </c>
      <c r="D155">
        <v>0</v>
      </c>
      <c r="E155" t="s">
        <v>1719</v>
      </c>
      <c r="F155" t="s">
        <v>347</v>
      </c>
      <c r="G155" t="s">
        <v>1723</v>
      </c>
      <c r="H155" t="s">
        <v>118</v>
      </c>
      <c r="I155" t="s">
        <v>118</v>
      </c>
      <c r="K155" t="s">
        <v>1730</v>
      </c>
      <c r="L155" t="s">
        <v>1464</v>
      </c>
      <c r="M155" t="str">
        <f t="shared" si="3"/>
        <v>family center</v>
      </c>
      <c r="N155" t="s">
        <v>2768</v>
      </c>
      <c r="O155" t="str">
        <f t="shared" si="4"/>
        <v>fußläufig zum nächsten</v>
      </c>
      <c r="P155" t="s">
        <v>2920</v>
      </c>
      <c r="Q155" t="str">
        <f t="shared" si="5"/>
        <v>walking to the next</v>
      </c>
    </row>
    <row r="156" spans="1:17" x14ac:dyDescent="0.35">
      <c r="A156" t="str">
        <f t="shared" si="0"/>
        <v>F4000_004</v>
      </c>
      <c r="B156" t="str">
        <f t="shared" si="1"/>
        <v>fußläufig zum nächsten Jugendfreizeithaus</v>
      </c>
      <c r="C156" t="str">
        <f t="shared" si="2"/>
        <v>walking to the next youth center</v>
      </c>
      <c r="D156">
        <v>0</v>
      </c>
      <c r="E156" t="s">
        <v>1719</v>
      </c>
      <c r="F156" t="s">
        <v>348</v>
      </c>
      <c r="G156" t="s">
        <v>1723</v>
      </c>
      <c r="H156" t="s">
        <v>349</v>
      </c>
      <c r="I156" t="s">
        <v>349</v>
      </c>
      <c r="K156" t="s">
        <v>1730</v>
      </c>
      <c r="L156" t="s">
        <v>1465</v>
      </c>
      <c r="M156" t="str">
        <f t="shared" si="3"/>
        <v>youth center</v>
      </c>
      <c r="N156" t="s">
        <v>2768</v>
      </c>
      <c r="O156" t="str">
        <f t="shared" si="4"/>
        <v>fußläufig zum nächsten</v>
      </c>
      <c r="P156" t="s">
        <v>2920</v>
      </c>
      <c r="Q156" t="str">
        <f t="shared" si="5"/>
        <v>walking to the next</v>
      </c>
    </row>
    <row r="157" spans="1:17" x14ac:dyDescent="0.35">
      <c r="A157" t="str">
        <f t="shared" si="0"/>
        <v>F4000_005</v>
      </c>
      <c r="B157" t="str">
        <f t="shared" si="1"/>
        <v>fußläufig zum nächsten Seniorentreff</v>
      </c>
      <c r="C157" t="str">
        <f t="shared" si="2"/>
        <v>walking to the next senior citizen center</v>
      </c>
      <c r="D157">
        <v>0</v>
      </c>
      <c r="E157" t="s">
        <v>1719</v>
      </c>
      <c r="F157" t="s">
        <v>350</v>
      </c>
      <c r="G157" t="s">
        <v>1723</v>
      </c>
      <c r="H157" t="s">
        <v>154</v>
      </c>
      <c r="I157" t="s">
        <v>154</v>
      </c>
      <c r="K157" t="s">
        <v>1730</v>
      </c>
      <c r="L157" t="s">
        <v>1466</v>
      </c>
      <c r="M157" t="str">
        <f t="shared" si="3"/>
        <v>senior citizen center</v>
      </c>
      <c r="N157" t="s">
        <v>2768</v>
      </c>
      <c r="O157" t="str">
        <f t="shared" si="4"/>
        <v>fußläufig zum nächsten</v>
      </c>
      <c r="P157" t="s">
        <v>2920</v>
      </c>
      <c r="Q157" t="str">
        <f t="shared" si="5"/>
        <v>walking to the next</v>
      </c>
    </row>
    <row r="158" spans="1:17" x14ac:dyDescent="0.35">
      <c r="A158" t="str">
        <f t="shared" si="0"/>
        <v>F4000_006</v>
      </c>
      <c r="B158" t="str">
        <f t="shared" si="1"/>
        <v>fußläufig zur nächsten Integrationshilfe</v>
      </c>
      <c r="C158" t="str">
        <f t="shared" si="2"/>
        <v>walking to the next integration advice center</v>
      </c>
      <c r="D158">
        <v>0</v>
      </c>
      <c r="E158" t="s">
        <v>1719</v>
      </c>
      <c r="F158" t="s">
        <v>351</v>
      </c>
      <c r="G158" t="s">
        <v>1722</v>
      </c>
      <c r="H158" t="s">
        <v>352</v>
      </c>
      <c r="I158" t="s">
        <v>352</v>
      </c>
      <c r="K158" t="s">
        <v>1730</v>
      </c>
      <c r="L158" t="s">
        <v>1467</v>
      </c>
      <c r="M158" t="str">
        <f t="shared" si="3"/>
        <v>integration advice center</v>
      </c>
      <c r="N158" t="s">
        <v>2768</v>
      </c>
      <c r="O158" t="str">
        <f t="shared" si="4"/>
        <v>fußläufig zur nächsten</v>
      </c>
      <c r="P158" t="s">
        <v>2920</v>
      </c>
      <c r="Q158" t="str">
        <f t="shared" si="5"/>
        <v>walking to the next</v>
      </c>
    </row>
    <row r="159" spans="1:17" x14ac:dyDescent="0.35">
      <c r="A159" t="str">
        <f t="shared" si="0"/>
        <v>F4000_007</v>
      </c>
      <c r="B159" t="str">
        <f t="shared" si="1"/>
        <v>fußläufig zum nächsten Studentenwohnheim</v>
      </c>
      <c r="C159" t="str">
        <f t="shared" si="2"/>
        <v>walking to the next students dormitory</v>
      </c>
      <c r="D159">
        <v>0</v>
      </c>
      <c r="E159" t="s">
        <v>1719</v>
      </c>
      <c r="F159" t="s">
        <v>353</v>
      </c>
      <c r="G159" t="s">
        <v>1723</v>
      </c>
      <c r="H159" t="s">
        <v>159</v>
      </c>
      <c r="I159" t="s">
        <v>159</v>
      </c>
      <c r="K159" t="s">
        <v>1730</v>
      </c>
      <c r="L159" t="s">
        <v>1468</v>
      </c>
      <c r="M159" t="str">
        <f t="shared" si="3"/>
        <v>students dormitory</v>
      </c>
      <c r="N159" t="s">
        <v>2768</v>
      </c>
      <c r="O159" t="str">
        <f t="shared" si="4"/>
        <v>fußläufig zum nächsten</v>
      </c>
      <c r="P159" t="s">
        <v>2920</v>
      </c>
      <c r="Q159" t="str">
        <f t="shared" si="5"/>
        <v>walking to the next</v>
      </c>
    </row>
    <row r="160" spans="1:17" x14ac:dyDescent="0.35">
      <c r="A160" t="str">
        <f t="shared" si="0"/>
        <v>F4000_008</v>
      </c>
      <c r="B160" t="str">
        <f t="shared" si="1"/>
        <v>fußläufig zum nächsten Verein</v>
      </c>
      <c r="C160" t="str">
        <f t="shared" si="2"/>
        <v>walking to the next association</v>
      </c>
      <c r="D160">
        <v>0</v>
      </c>
      <c r="E160" t="s">
        <v>1719</v>
      </c>
      <c r="F160" t="s">
        <v>354</v>
      </c>
      <c r="G160" t="s">
        <v>1723</v>
      </c>
      <c r="H160" t="s">
        <v>355</v>
      </c>
      <c r="I160" t="s">
        <v>355</v>
      </c>
      <c r="K160" t="s">
        <v>1730</v>
      </c>
      <c r="L160" t="s">
        <v>1469</v>
      </c>
      <c r="M160" t="str">
        <f t="shared" si="3"/>
        <v>association</v>
      </c>
      <c r="N160" t="s">
        <v>2768</v>
      </c>
      <c r="O160" t="str">
        <f t="shared" si="4"/>
        <v>fußläufig zum nächsten</v>
      </c>
      <c r="P160" t="s">
        <v>2920</v>
      </c>
      <c r="Q160" t="str">
        <f t="shared" si="5"/>
        <v>walking to the next</v>
      </c>
    </row>
    <row r="161" spans="1:17" x14ac:dyDescent="0.35">
      <c r="A161" t="str">
        <f t="shared" si="0"/>
        <v>F5000_001</v>
      </c>
      <c r="B161" t="str">
        <f t="shared" si="1"/>
        <v>fußläufig zum nächsten Fernbahnhof</v>
      </c>
      <c r="C161" t="str">
        <f t="shared" si="2"/>
        <v>walking to the next train station</v>
      </c>
      <c r="D161">
        <v>-0.8</v>
      </c>
      <c r="E161" t="s">
        <v>1719</v>
      </c>
      <c r="F161" t="s">
        <v>357</v>
      </c>
      <c r="G161" t="s">
        <v>1723</v>
      </c>
      <c r="H161" t="s">
        <v>358</v>
      </c>
      <c r="I161" t="s">
        <v>358</v>
      </c>
      <c r="K161" t="s">
        <v>1730</v>
      </c>
      <c r="L161" t="s">
        <v>1470</v>
      </c>
      <c r="M161" t="str">
        <f t="shared" si="3"/>
        <v>train station</v>
      </c>
      <c r="N161" t="s">
        <v>2768</v>
      </c>
      <c r="O161" t="str">
        <f t="shared" si="4"/>
        <v>fußläufig zum nächsten</v>
      </c>
      <c r="P161" t="s">
        <v>2920</v>
      </c>
      <c r="Q161" t="str">
        <f t="shared" si="5"/>
        <v>walking to the next</v>
      </c>
    </row>
    <row r="162" spans="1:17" x14ac:dyDescent="0.35">
      <c r="A162" t="str">
        <f t="shared" si="0"/>
        <v>F5000_002</v>
      </c>
      <c r="B162" t="str">
        <f t="shared" si="1"/>
        <v>fußläufig zum nächsten Fernbusbahnhof</v>
      </c>
      <c r="C162" t="str">
        <f t="shared" si="2"/>
        <v>walking to the next bus station</v>
      </c>
      <c r="D162">
        <v>-0.8</v>
      </c>
      <c r="E162" t="s">
        <v>1719</v>
      </c>
      <c r="F162" t="s">
        <v>359</v>
      </c>
      <c r="G162" t="s">
        <v>1723</v>
      </c>
      <c r="H162" t="s">
        <v>360</v>
      </c>
      <c r="I162" t="s">
        <v>360</v>
      </c>
      <c r="K162" t="s">
        <v>1730</v>
      </c>
      <c r="L162" t="s">
        <v>1471</v>
      </c>
      <c r="M162" t="str">
        <f t="shared" si="3"/>
        <v>bus station</v>
      </c>
      <c r="N162" t="s">
        <v>2768</v>
      </c>
      <c r="O162" t="str">
        <f t="shared" si="4"/>
        <v>fußläufig zum nächsten</v>
      </c>
      <c r="P162" t="s">
        <v>2920</v>
      </c>
      <c r="Q162" t="str">
        <f t="shared" si="5"/>
        <v>walking to the next</v>
      </c>
    </row>
    <row r="163" spans="1:17" x14ac:dyDescent="0.35">
      <c r="A163" t="str">
        <f t="shared" si="0"/>
        <v>F5000_003</v>
      </c>
      <c r="B163" t="str">
        <f t="shared" si="1"/>
        <v>fußläufig zum nächsten Flughafen</v>
      </c>
      <c r="C163" t="str">
        <f t="shared" si="2"/>
        <v>walking to the next airpot</v>
      </c>
      <c r="D163">
        <v>0</v>
      </c>
      <c r="E163" t="s">
        <v>1719</v>
      </c>
      <c r="F163" t="s">
        <v>361</v>
      </c>
      <c r="G163" t="s">
        <v>1723</v>
      </c>
      <c r="H163" t="s">
        <v>362</v>
      </c>
      <c r="I163" t="s">
        <v>362</v>
      </c>
      <c r="K163" t="s">
        <v>1730</v>
      </c>
      <c r="L163" t="s">
        <v>1472</v>
      </c>
      <c r="M163" t="str">
        <f t="shared" si="3"/>
        <v>airpot</v>
      </c>
      <c r="N163" t="s">
        <v>2768</v>
      </c>
      <c r="O163" t="str">
        <f t="shared" si="4"/>
        <v>fußläufig zum nächsten</v>
      </c>
      <c r="P163" t="s">
        <v>2920</v>
      </c>
      <c r="Q163" t="str">
        <f t="shared" si="5"/>
        <v>walking to the next</v>
      </c>
    </row>
    <row r="164" spans="1:17" x14ac:dyDescent="0.35">
      <c r="A164" t="str">
        <f t="shared" si="0"/>
        <v>F5000_004</v>
      </c>
      <c r="B164" t="str">
        <f t="shared" si="1"/>
        <v>fußläufig zum nächsten PKW-Parkplatz</v>
      </c>
      <c r="C164" t="str">
        <f t="shared" si="2"/>
        <v>walking to the next parking lot</v>
      </c>
      <c r="D164">
        <v>0</v>
      </c>
      <c r="E164" t="s">
        <v>1719</v>
      </c>
      <c r="F164" t="s">
        <v>363</v>
      </c>
      <c r="G164" t="s">
        <v>1723</v>
      </c>
      <c r="H164" t="s">
        <v>364</v>
      </c>
      <c r="I164" t="s">
        <v>1424</v>
      </c>
      <c r="K164" t="s">
        <v>1730</v>
      </c>
      <c r="L164" t="s">
        <v>1473</v>
      </c>
      <c r="M164" t="str">
        <f t="shared" si="3"/>
        <v>parking lot</v>
      </c>
      <c r="N164" t="s">
        <v>2768</v>
      </c>
      <c r="O164" t="str">
        <f t="shared" si="4"/>
        <v>fußläufig zum nächsten</v>
      </c>
      <c r="P164" t="s">
        <v>2920</v>
      </c>
      <c r="Q164" t="str">
        <f t="shared" si="5"/>
        <v>walking to the next</v>
      </c>
    </row>
    <row r="165" spans="1:17" x14ac:dyDescent="0.35">
      <c r="A165" t="str">
        <f t="shared" si="0"/>
        <v>F5000_005</v>
      </c>
      <c r="B165" t="str">
        <f t="shared" si="1"/>
        <v>fußläufig zur nächsten wichtigen Verkehrsengstelle</v>
      </c>
      <c r="C165" t="str">
        <f t="shared" si="2"/>
        <v>walking to the next important traffic bottleneck</v>
      </c>
      <c r="D165">
        <v>0</v>
      </c>
      <c r="E165" t="s">
        <v>1719</v>
      </c>
      <c r="F165" t="s">
        <v>365</v>
      </c>
      <c r="G165" t="s">
        <v>1722</v>
      </c>
      <c r="H165" t="s">
        <v>366</v>
      </c>
      <c r="I165" t="s">
        <v>1724</v>
      </c>
      <c r="J165" t="s">
        <v>32</v>
      </c>
      <c r="K165" t="s">
        <v>1730</v>
      </c>
      <c r="L165" t="s">
        <v>1474</v>
      </c>
      <c r="M165" t="str">
        <f t="shared" si="3"/>
        <v>important traffic bottleneck</v>
      </c>
      <c r="N165" t="s">
        <v>2768</v>
      </c>
      <c r="O165" t="str">
        <f t="shared" si="4"/>
        <v>fußläufig zur nächsten</v>
      </c>
      <c r="P165" t="s">
        <v>2920</v>
      </c>
      <c r="Q165" t="str">
        <f t="shared" si="5"/>
        <v>walking to the next</v>
      </c>
    </row>
    <row r="166" spans="1:17" x14ac:dyDescent="0.35">
      <c r="A166" t="str">
        <f t="shared" si="0"/>
        <v>F5000_006</v>
      </c>
      <c r="B166" t="str">
        <f t="shared" si="1"/>
        <v>fußläufig zur nächsten Bushaltestelle</v>
      </c>
      <c r="C166" t="str">
        <f t="shared" si="2"/>
        <v>walking to the next bus stop</v>
      </c>
      <c r="D166">
        <v>-0.8</v>
      </c>
      <c r="E166" t="s">
        <v>1719</v>
      </c>
      <c r="F166" t="s">
        <v>819</v>
      </c>
      <c r="G166" t="s">
        <v>1722</v>
      </c>
      <c r="H166" t="s">
        <v>821</v>
      </c>
      <c r="I166" t="s">
        <v>821</v>
      </c>
      <c r="K166" t="s">
        <v>1730</v>
      </c>
      <c r="L166" t="s">
        <v>1475</v>
      </c>
      <c r="M166" t="str">
        <f t="shared" si="3"/>
        <v>bus stop</v>
      </c>
      <c r="N166" t="s">
        <v>2768</v>
      </c>
      <c r="O166" t="str">
        <f t="shared" si="4"/>
        <v>fußläufig zur nächsten</v>
      </c>
      <c r="P166" t="s">
        <v>2920</v>
      </c>
      <c r="Q166" t="str">
        <f t="shared" si="5"/>
        <v>walking to the next</v>
      </c>
    </row>
    <row r="167" spans="1:17" x14ac:dyDescent="0.35">
      <c r="A167" t="str">
        <f t="shared" si="0"/>
        <v>F5000_007</v>
      </c>
      <c r="B167" t="str">
        <f t="shared" si="1"/>
        <v>fußläufig zur nächsten U-Bahn/Tram-Haltestelle</v>
      </c>
      <c r="C167" t="str">
        <f t="shared" si="2"/>
        <v>walking to the next subway/tram stop</v>
      </c>
      <c r="D167">
        <v>-0.8</v>
      </c>
      <c r="E167" t="s">
        <v>1719</v>
      </c>
      <c r="F167" t="s">
        <v>820</v>
      </c>
      <c r="G167" t="s">
        <v>1722</v>
      </c>
      <c r="H167" t="s">
        <v>822</v>
      </c>
      <c r="I167" t="s">
        <v>1426</v>
      </c>
      <c r="K167" t="s">
        <v>1730</v>
      </c>
      <c r="L167" t="s">
        <v>1476</v>
      </c>
      <c r="M167" t="str">
        <f t="shared" si="3"/>
        <v>subway/tram stop</v>
      </c>
      <c r="N167" t="s">
        <v>2768</v>
      </c>
      <c r="O167" t="str">
        <f t="shared" si="4"/>
        <v>fußläufig zur nächsten</v>
      </c>
      <c r="P167" t="s">
        <v>2920</v>
      </c>
      <c r="Q167" t="str">
        <f t="shared" si="5"/>
        <v>walking to the next</v>
      </c>
    </row>
    <row r="168" spans="1:17" x14ac:dyDescent="0.35">
      <c r="A168" t="str">
        <f t="shared" si="0"/>
        <v>F5000_008</v>
      </c>
      <c r="B168" t="str">
        <f t="shared" si="1"/>
        <v>fußläufig zum nächsten Fahrradparkplatz</v>
      </c>
      <c r="C168" t="str">
        <f t="shared" si="2"/>
        <v>walking to the next bicycle parking</v>
      </c>
      <c r="D168">
        <v>0</v>
      </c>
      <c r="E168" t="s">
        <v>1719</v>
      </c>
      <c r="F168" t="s">
        <v>896</v>
      </c>
      <c r="G168" t="s">
        <v>1723</v>
      </c>
      <c r="H168" t="s">
        <v>900</v>
      </c>
      <c r="I168" t="s">
        <v>900</v>
      </c>
      <c r="K168" t="s">
        <v>1730</v>
      </c>
      <c r="L168" t="s">
        <v>1477</v>
      </c>
      <c r="M168" t="str">
        <f t="shared" si="3"/>
        <v>bicycle parking</v>
      </c>
      <c r="N168" t="s">
        <v>2768</v>
      </c>
      <c r="O168" t="str">
        <f t="shared" si="4"/>
        <v>fußläufig zum nächsten</v>
      </c>
      <c r="P168" t="s">
        <v>2920</v>
      </c>
      <c r="Q168" t="str">
        <f t="shared" si="5"/>
        <v>walking to the next</v>
      </c>
    </row>
    <row r="169" spans="1:17" x14ac:dyDescent="0.35">
      <c r="A169" t="str">
        <f t="shared" si="0"/>
        <v>F5000_009</v>
      </c>
      <c r="B169" t="str">
        <f t="shared" si="1"/>
        <v>fußläufig zur nächsten Fahrradleihstation</v>
      </c>
      <c r="C169" t="str">
        <f t="shared" si="2"/>
        <v>walking to the next bicycle renting</v>
      </c>
      <c r="D169">
        <v>0</v>
      </c>
      <c r="E169" t="s">
        <v>1719</v>
      </c>
      <c r="F169" t="s">
        <v>897</v>
      </c>
      <c r="G169" t="s">
        <v>1722</v>
      </c>
      <c r="H169" t="s">
        <v>901</v>
      </c>
      <c r="I169" t="s">
        <v>1427</v>
      </c>
      <c r="K169" t="s">
        <v>1730</v>
      </c>
      <c r="L169" t="s">
        <v>1478</v>
      </c>
      <c r="M169" t="str">
        <f t="shared" si="3"/>
        <v>bicycle renting</v>
      </c>
      <c r="N169" t="s">
        <v>2768</v>
      </c>
      <c r="O169" t="str">
        <f t="shared" si="4"/>
        <v>fußläufig zur nächsten</v>
      </c>
      <c r="P169" t="s">
        <v>2920</v>
      </c>
      <c r="Q169" t="str">
        <f t="shared" si="5"/>
        <v>walking to the next</v>
      </c>
    </row>
    <row r="170" spans="1:17" x14ac:dyDescent="0.35">
      <c r="A170" t="str">
        <f t="shared" si="0"/>
        <v>F5000_010</v>
      </c>
      <c r="B170" t="str">
        <f t="shared" si="1"/>
        <v>fußläufig zur nächsten Car Sharing Station</v>
      </c>
      <c r="C170" t="str">
        <f t="shared" si="2"/>
        <v>walking to the next car shring station</v>
      </c>
      <c r="D170">
        <v>0</v>
      </c>
      <c r="E170" t="s">
        <v>1719</v>
      </c>
      <c r="F170" t="s">
        <v>898</v>
      </c>
      <c r="G170" t="s">
        <v>1722</v>
      </c>
      <c r="H170" t="s">
        <v>902</v>
      </c>
      <c r="I170" t="s">
        <v>1428</v>
      </c>
      <c r="K170" t="s">
        <v>1730</v>
      </c>
      <c r="L170" t="s">
        <v>1479</v>
      </c>
      <c r="M170" t="str">
        <f t="shared" si="3"/>
        <v>car shring station</v>
      </c>
      <c r="N170" t="s">
        <v>2768</v>
      </c>
      <c r="O170" t="str">
        <f t="shared" si="4"/>
        <v>fußläufig zur nächsten</v>
      </c>
      <c r="P170" t="s">
        <v>2920</v>
      </c>
      <c r="Q170" t="str">
        <f t="shared" si="5"/>
        <v>walking to the next</v>
      </c>
    </row>
    <row r="171" spans="1:17" x14ac:dyDescent="0.35">
      <c r="A171" t="str">
        <f t="shared" si="0"/>
        <v>F5000_011</v>
      </c>
      <c r="B171" t="str">
        <f t="shared" si="1"/>
        <v>fußläufig zum nächsten S-/Regional-Bahnhof</v>
      </c>
      <c r="C171" t="str">
        <f t="shared" si="2"/>
        <v>walking to the next regional train station</v>
      </c>
      <c r="D171">
        <v>-0.8</v>
      </c>
      <c r="E171" t="s">
        <v>1719</v>
      </c>
      <c r="F171" t="s">
        <v>899</v>
      </c>
      <c r="G171" t="s">
        <v>1723</v>
      </c>
      <c r="H171" t="s">
        <v>854</v>
      </c>
      <c r="I171" t="s">
        <v>1429</v>
      </c>
      <c r="K171" t="s">
        <v>1730</v>
      </c>
      <c r="L171" t="s">
        <v>1480</v>
      </c>
      <c r="M171" t="str">
        <f t="shared" si="3"/>
        <v>regional train station</v>
      </c>
      <c r="N171" t="s">
        <v>2768</v>
      </c>
      <c r="O171" t="str">
        <f t="shared" si="4"/>
        <v>fußläufig zum nächsten</v>
      </c>
      <c r="P171" t="s">
        <v>2920</v>
      </c>
      <c r="Q171" t="str">
        <f t="shared" si="5"/>
        <v>walking to the next</v>
      </c>
    </row>
    <row r="172" spans="1:17" x14ac:dyDescent="0.35">
      <c r="A172" t="str">
        <f t="shared" si="0"/>
        <v>F5000_012</v>
      </c>
      <c r="B172" t="str">
        <f t="shared" si="1"/>
        <v>fußläufig zur nächsten Elektroladestation</v>
      </c>
      <c r="C172" t="str">
        <f t="shared" si="2"/>
        <v>walking to the next electric mobility recharge station</v>
      </c>
      <c r="D172">
        <v>0</v>
      </c>
      <c r="E172" t="s">
        <v>1719</v>
      </c>
      <c r="F172" t="s">
        <v>909</v>
      </c>
      <c r="G172" t="s">
        <v>1722</v>
      </c>
      <c r="H172" t="s">
        <v>910</v>
      </c>
      <c r="I172" t="s">
        <v>910</v>
      </c>
      <c r="K172" t="s">
        <v>1730</v>
      </c>
      <c r="L172" t="s">
        <v>1481</v>
      </c>
      <c r="M172" t="str">
        <f t="shared" si="3"/>
        <v>electric mobility recharge station</v>
      </c>
      <c r="N172" t="s">
        <v>2768</v>
      </c>
      <c r="O172" t="str">
        <f t="shared" si="4"/>
        <v>fußläufig zur nächsten</v>
      </c>
      <c r="P172" t="s">
        <v>2920</v>
      </c>
      <c r="Q172" t="str">
        <f t="shared" si="5"/>
        <v>walking to the next</v>
      </c>
    </row>
    <row r="173" spans="1:17" x14ac:dyDescent="0.35">
      <c r="A173" t="str">
        <f t="shared" si="0"/>
        <v>F5000_013</v>
      </c>
      <c r="B173" t="str">
        <f t="shared" si="1"/>
        <v>fußläufig zur nächsten Tankstelle</v>
      </c>
      <c r="C173" t="str">
        <f t="shared" si="2"/>
        <v>walking to the next gas station</v>
      </c>
      <c r="D173">
        <v>0</v>
      </c>
      <c r="E173" t="s">
        <v>1719</v>
      </c>
      <c r="F173" t="s">
        <v>911</v>
      </c>
      <c r="G173" t="s">
        <v>1722</v>
      </c>
      <c r="H173" t="s">
        <v>912</v>
      </c>
      <c r="I173" t="s">
        <v>912</v>
      </c>
      <c r="K173" t="s">
        <v>1730</v>
      </c>
      <c r="L173" t="s">
        <v>1482</v>
      </c>
      <c r="M173" t="str">
        <f t="shared" si="3"/>
        <v>gas station</v>
      </c>
      <c r="N173" t="s">
        <v>2768</v>
      </c>
      <c r="O173" t="str">
        <f t="shared" si="4"/>
        <v>fußläufig zur nächsten</v>
      </c>
      <c r="P173" t="s">
        <v>2920</v>
      </c>
      <c r="Q173" t="str">
        <f t="shared" si="5"/>
        <v>walking to the next</v>
      </c>
    </row>
    <row r="174" spans="1:17" x14ac:dyDescent="0.35">
      <c r="A174" t="str">
        <f t="shared" si="0"/>
        <v>F5000_014</v>
      </c>
      <c r="B174" t="str">
        <f t="shared" si="1"/>
        <v>fußläufig zum nächsten Taxistand</v>
      </c>
      <c r="C174" t="str">
        <f t="shared" si="2"/>
        <v>walking to the next cab station</v>
      </c>
      <c r="D174">
        <v>0</v>
      </c>
      <c r="E174" t="s">
        <v>1719</v>
      </c>
      <c r="F174" t="s">
        <v>921</v>
      </c>
      <c r="G174" t="s">
        <v>1723</v>
      </c>
      <c r="H174" t="s">
        <v>922</v>
      </c>
      <c r="I174" t="s">
        <v>922</v>
      </c>
      <c r="K174" t="s">
        <v>1730</v>
      </c>
      <c r="L174" t="s">
        <v>1483</v>
      </c>
      <c r="M174" t="str">
        <f t="shared" si="3"/>
        <v>cab station</v>
      </c>
      <c r="N174" t="s">
        <v>2768</v>
      </c>
      <c r="O174" t="str">
        <f t="shared" si="4"/>
        <v>fußläufig zum nächsten</v>
      </c>
      <c r="P174" t="s">
        <v>2920</v>
      </c>
      <c r="Q174" t="str">
        <f t="shared" si="5"/>
        <v>walking to the next</v>
      </c>
    </row>
    <row r="175" spans="1:17" x14ac:dyDescent="0.35">
      <c r="A175" t="str">
        <f t="shared" si="0"/>
        <v>F6000_001</v>
      </c>
      <c r="B175" t="str">
        <f t="shared" si="1"/>
        <v>fußläufig zum nächsten Aussichtspunkt</v>
      </c>
      <c r="C175" t="str">
        <f t="shared" si="2"/>
        <v>walking to the next view point</v>
      </c>
      <c r="D175">
        <v>0</v>
      </c>
      <c r="E175" t="s">
        <v>1719</v>
      </c>
      <c r="F175" t="s">
        <v>368</v>
      </c>
      <c r="G175" t="s">
        <v>1723</v>
      </c>
      <c r="H175" t="s">
        <v>369</v>
      </c>
      <c r="I175" t="s">
        <v>369</v>
      </c>
      <c r="K175" t="s">
        <v>1730</v>
      </c>
      <c r="L175" t="s">
        <v>1484</v>
      </c>
      <c r="M175" t="str">
        <f t="shared" si="3"/>
        <v>view point</v>
      </c>
      <c r="N175" t="s">
        <v>2768</v>
      </c>
      <c r="O175" t="str">
        <f t="shared" si="4"/>
        <v>fußläufig zum nächsten</v>
      </c>
      <c r="P175" t="s">
        <v>2920</v>
      </c>
      <c r="Q175" t="str">
        <f t="shared" si="5"/>
        <v>walking to the next</v>
      </c>
    </row>
    <row r="176" spans="1:17" x14ac:dyDescent="0.35">
      <c r="A176" t="str">
        <f t="shared" si="0"/>
        <v>F6000_002</v>
      </c>
      <c r="B176" t="str">
        <f t="shared" si="1"/>
        <v>fußläufig zur nächsten Bar/Kneipe</v>
      </c>
      <c r="C176" t="str">
        <f t="shared" si="2"/>
        <v>walking to the next bar/pub</v>
      </c>
      <c r="D176">
        <v>-0.8</v>
      </c>
      <c r="E176" t="s">
        <v>1719</v>
      </c>
      <c r="F176" t="s">
        <v>370</v>
      </c>
      <c r="G176" t="s">
        <v>1722</v>
      </c>
      <c r="H176" t="s">
        <v>372</v>
      </c>
      <c r="I176" t="s">
        <v>1430</v>
      </c>
      <c r="K176" t="s">
        <v>1730</v>
      </c>
      <c r="L176" t="s">
        <v>1485</v>
      </c>
      <c r="M176" t="str">
        <f t="shared" si="3"/>
        <v>bar/pub</v>
      </c>
      <c r="N176" t="s">
        <v>2768</v>
      </c>
      <c r="O176" t="str">
        <f t="shared" si="4"/>
        <v>fußläufig zur nächsten</v>
      </c>
      <c r="P176" t="s">
        <v>2920</v>
      </c>
      <c r="Q176" t="str">
        <f t="shared" si="5"/>
        <v>walking to the next</v>
      </c>
    </row>
    <row r="177" spans="1:17" x14ac:dyDescent="0.35">
      <c r="A177" t="str">
        <f t="shared" si="0"/>
        <v>F6000_003</v>
      </c>
      <c r="B177" t="str">
        <f t="shared" si="1"/>
        <v>fußläufig zur nächsten Bibliothek/Buchhandlung</v>
      </c>
      <c r="C177" t="str">
        <f t="shared" si="2"/>
        <v>walking to the next library/book store</v>
      </c>
      <c r="D177">
        <v>0</v>
      </c>
      <c r="E177" t="s">
        <v>1719</v>
      </c>
      <c r="F177" t="s">
        <v>371</v>
      </c>
      <c r="G177" t="s">
        <v>1722</v>
      </c>
      <c r="H177" t="s">
        <v>1053</v>
      </c>
      <c r="I177" t="s">
        <v>1431</v>
      </c>
      <c r="K177" t="s">
        <v>1730</v>
      </c>
      <c r="L177" t="s">
        <v>1486</v>
      </c>
      <c r="M177" t="str">
        <f t="shared" si="3"/>
        <v>library/book store</v>
      </c>
      <c r="N177" t="s">
        <v>2768</v>
      </c>
      <c r="O177" t="str">
        <f t="shared" si="4"/>
        <v>fußläufig zur nächsten</v>
      </c>
      <c r="P177" t="s">
        <v>2920</v>
      </c>
      <c r="Q177" t="str">
        <f t="shared" si="5"/>
        <v>walking to the next</v>
      </c>
    </row>
    <row r="178" spans="1:17" x14ac:dyDescent="0.35">
      <c r="A178" t="str">
        <f t="shared" si="0"/>
        <v>F6000_004</v>
      </c>
      <c r="B178" t="str">
        <f t="shared" si="1"/>
        <v>fußläufig zum nächsten Club</v>
      </c>
      <c r="C178" t="str">
        <f t="shared" si="2"/>
        <v>walking to the next club</v>
      </c>
      <c r="D178">
        <v>0</v>
      </c>
      <c r="E178" t="s">
        <v>1719</v>
      </c>
      <c r="F178" t="s">
        <v>373</v>
      </c>
      <c r="G178" t="s">
        <v>1723</v>
      </c>
      <c r="H178" t="s">
        <v>375</v>
      </c>
      <c r="I178" t="s">
        <v>375</v>
      </c>
      <c r="K178" t="s">
        <v>1730</v>
      </c>
      <c r="L178" t="s">
        <v>375</v>
      </c>
      <c r="M178" t="str">
        <f t="shared" si="3"/>
        <v>club</v>
      </c>
      <c r="N178" t="s">
        <v>2768</v>
      </c>
      <c r="O178" t="str">
        <f t="shared" si="4"/>
        <v>fußläufig zum nächsten</v>
      </c>
      <c r="P178" t="s">
        <v>2920</v>
      </c>
      <c r="Q178" t="str">
        <f t="shared" si="5"/>
        <v>walking to the next</v>
      </c>
    </row>
    <row r="179" spans="1:17" x14ac:dyDescent="0.35">
      <c r="A179" t="str">
        <f t="shared" si="0"/>
        <v>F6000_005</v>
      </c>
      <c r="B179" t="str">
        <f t="shared" si="1"/>
        <v>fußläufig zum nächsten Friedhof</v>
      </c>
      <c r="C179" t="str">
        <f t="shared" si="2"/>
        <v>walking to the next cementery</v>
      </c>
      <c r="D179">
        <v>0</v>
      </c>
      <c r="E179" t="s">
        <v>1719</v>
      </c>
      <c r="F179" t="s">
        <v>374</v>
      </c>
      <c r="G179" t="s">
        <v>1723</v>
      </c>
      <c r="H179" t="s">
        <v>377</v>
      </c>
      <c r="I179" t="s">
        <v>377</v>
      </c>
      <c r="K179" t="s">
        <v>1730</v>
      </c>
      <c r="L179" t="s">
        <v>1487</v>
      </c>
      <c r="M179" t="str">
        <f t="shared" si="3"/>
        <v>cementery</v>
      </c>
      <c r="N179" t="s">
        <v>2768</v>
      </c>
      <c r="O179" t="str">
        <f t="shared" si="4"/>
        <v>fußläufig zum nächsten</v>
      </c>
      <c r="P179" t="s">
        <v>2920</v>
      </c>
      <c r="Q179" t="str">
        <f t="shared" si="5"/>
        <v>walking to the next</v>
      </c>
    </row>
    <row r="180" spans="1:17" x14ac:dyDescent="0.35">
      <c r="A180" t="str">
        <f t="shared" si="0"/>
        <v>F6000_006</v>
      </c>
      <c r="B180" t="str">
        <f t="shared" si="1"/>
        <v>fußläufig zur nächsten Galerie</v>
      </c>
      <c r="C180" t="str">
        <f t="shared" si="2"/>
        <v>walking to the next gallery</v>
      </c>
      <c r="D180">
        <v>0</v>
      </c>
      <c r="E180" t="s">
        <v>1719</v>
      </c>
      <c r="F180" t="s">
        <v>376</v>
      </c>
      <c r="G180" t="s">
        <v>1722</v>
      </c>
      <c r="H180" t="s">
        <v>1213</v>
      </c>
      <c r="I180" t="s">
        <v>1213</v>
      </c>
      <c r="K180" t="s">
        <v>1730</v>
      </c>
      <c r="L180" t="s">
        <v>1488</v>
      </c>
      <c r="M180" t="str">
        <f t="shared" si="3"/>
        <v>gallery</v>
      </c>
      <c r="N180" t="s">
        <v>2768</v>
      </c>
      <c r="O180" t="str">
        <f t="shared" si="4"/>
        <v>fußläufig zur nächsten</v>
      </c>
      <c r="P180" t="s">
        <v>2920</v>
      </c>
      <c r="Q180" t="str">
        <f t="shared" si="5"/>
        <v>walking to the next</v>
      </c>
    </row>
    <row r="181" spans="1:17" x14ac:dyDescent="0.35">
      <c r="A181" t="str">
        <f t="shared" si="0"/>
        <v>F6000_007</v>
      </c>
      <c r="B181" t="str">
        <f t="shared" si="1"/>
        <v>fußläufig zum nächsten Gotteshaus</v>
      </c>
      <c r="C181" t="str">
        <f t="shared" si="2"/>
        <v>walking to the next church/religious facility</v>
      </c>
      <c r="D181">
        <v>-0.8</v>
      </c>
      <c r="E181" t="s">
        <v>1719</v>
      </c>
      <c r="F181" t="s">
        <v>378</v>
      </c>
      <c r="G181" t="s">
        <v>1723</v>
      </c>
      <c r="H181" t="s">
        <v>127</v>
      </c>
      <c r="I181" t="s">
        <v>127</v>
      </c>
      <c r="K181" t="s">
        <v>1730</v>
      </c>
      <c r="L181" t="s">
        <v>1489</v>
      </c>
      <c r="M181" t="str">
        <f t="shared" si="3"/>
        <v>church/religious facility</v>
      </c>
      <c r="N181" t="s">
        <v>2768</v>
      </c>
      <c r="O181" t="str">
        <f t="shared" si="4"/>
        <v>fußläufig zum nächsten</v>
      </c>
      <c r="P181" t="s">
        <v>2920</v>
      </c>
      <c r="Q181" t="str">
        <f t="shared" si="5"/>
        <v>walking to the next</v>
      </c>
    </row>
    <row r="182" spans="1:17" x14ac:dyDescent="0.35">
      <c r="A182" t="str">
        <f t="shared" si="0"/>
        <v>F6000_008</v>
      </c>
      <c r="B182" t="str">
        <f t="shared" si="1"/>
        <v>fußläufig zum nächsten Jagd-/Fischereigebiet</v>
      </c>
      <c r="C182" t="str">
        <f t="shared" si="2"/>
        <v>walking to the next hunting/fishing zone</v>
      </c>
      <c r="D182">
        <v>0</v>
      </c>
      <c r="E182" t="s">
        <v>1719</v>
      </c>
      <c r="F182" t="s">
        <v>379</v>
      </c>
      <c r="G182" t="s">
        <v>1723</v>
      </c>
      <c r="H182" t="s">
        <v>381</v>
      </c>
      <c r="I182" t="s">
        <v>1432</v>
      </c>
      <c r="K182" t="s">
        <v>1730</v>
      </c>
      <c r="L182" t="s">
        <v>1490</v>
      </c>
      <c r="M182" t="str">
        <f t="shared" si="3"/>
        <v>hunting/fishing zone</v>
      </c>
      <c r="N182" t="s">
        <v>2768</v>
      </c>
      <c r="O182" t="str">
        <f t="shared" si="4"/>
        <v>fußläufig zum nächsten</v>
      </c>
      <c r="P182" t="s">
        <v>2920</v>
      </c>
      <c r="Q182" t="str">
        <f t="shared" si="5"/>
        <v>walking to the next</v>
      </c>
    </row>
    <row r="183" spans="1:17" x14ac:dyDescent="0.35">
      <c r="A183" t="str">
        <f t="shared" si="0"/>
        <v>F6000_009</v>
      </c>
      <c r="B183" t="str">
        <f t="shared" si="1"/>
        <v>fußläufig zum nächsten Kino</v>
      </c>
      <c r="C183" t="str">
        <f t="shared" si="2"/>
        <v>walking to the next cinema</v>
      </c>
      <c r="D183">
        <v>0</v>
      </c>
      <c r="E183" t="s">
        <v>1719</v>
      </c>
      <c r="F183" t="s">
        <v>380</v>
      </c>
      <c r="G183" t="s">
        <v>1723</v>
      </c>
      <c r="H183" t="s">
        <v>383</v>
      </c>
      <c r="I183" t="s">
        <v>383</v>
      </c>
      <c r="K183" t="s">
        <v>1730</v>
      </c>
      <c r="L183" t="s">
        <v>1491</v>
      </c>
      <c r="M183" t="str">
        <f t="shared" si="3"/>
        <v>cinema</v>
      </c>
      <c r="N183" t="s">
        <v>2768</v>
      </c>
      <c r="O183" t="str">
        <f t="shared" si="4"/>
        <v>fußläufig zum nächsten</v>
      </c>
      <c r="P183" t="s">
        <v>2920</v>
      </c>
      <c r="Q183" t="str">
        <f t="shared" si="5"/>
        <v>walking to the next</v>
      </c>
    </row>
    <row r="184" spans="1:17" x14ac:dyDescent="0.35">
      <c r="A184" t="str">
        <f t="shared" si="0"/>
        <v>F6000_010</v>
      </c>
      <c r="B184" t="str">
        <f t="shared" si="1"/>
        <v>fußläufig zum nächsten Museum</v>
      </c>
      <c r="C184" t="str">
        <f t="shared" si="2"/>
        <v>walking to the next museum</v>
      </c>
      <c r="D184">
        <v>0</v>
      </c>
      <c r="E184" t="s">
        <v>1719</v>
      </c>
      <c r="F184" t="s">
        <v>382</v>
      </c>
      <c r="G184" t="s">
        <v>1723</v>
      </c>
      <c r="H184" t="s">
        <v>385</v>
      </c>
      <c r="I184" t="s">
        <v>385</v>
      </c>
      <c r="K184" t="s">
        <v>1730</v>
      </c>
      <c r="L184" t="s">
        <v>385</v>
      </c>
      <c r="M184" t="str">
        <f t="shared" si="3"/>
        <v>museum</v>
      </c>
      <c r="N184" t="s">
        <v>2768</v>
      </c>
      <c r="O184" t="str">
        <f t="shared" si="4"/>
        <v>fußläufig zum nächsten</v>
      </c>
      <c r="P184" t="s">
        <v>2920</v>
      </c>
      <c r="Q184" t="str">
        <f t="shared" si="5"/>
        <v>walking to the next</v>
      </c>
    </row>
    <row r="185" spans="1:17" x14ac:dyDescent="0.35">
      <c r="A185" t="str">
        <f t="shared" si="0"/>
        <v>F6000_011</v>
      </c>
      <c r="B185" t="str">
        <f t="shared" si="1"/>
        <v>fußläufig zum nächsten Park</v>
      </c>
      <c r="C185" t="str">
        <f t="shared" si="2"/>
        <v>walking to the next park</v>
      </c>
      <c r="D185">
        <v>-0.8</v>
      </c>
      <c r="E185" t="s">
        <v>1719</v>
      </c>
      <c r="F185" t="s">
        <v>384</v>
      </c>
      <c r="G185" t="s">
        <v>1723</v>
      </c>
      <c r="H185" t="s">
        <v>387</v>
      </c>
      <c r="I185" t="s">
        <v>387</v>
      </c>
      <c r="K185" t="s">
        <v>1730</v>
      </c>
      <c r="L185" t="s">
        <v>387</v>
      </c>
      <c r="M185" t="str">
        <f t="shared" si="3"/>
        <v>park</v>
      </c>
      <c r="N185" t="s">
        <v>2768</v>
      </c>
      <c r="O185" t="str">
        <f t="shared" si="4"/>
        <v>fußläufig zum nächsten</v>
      </c>
      <c r="P185" t="s">
        <v>2920</v>
      </c>
      <c r="Q185" t="str">
        <f t="shared" si="5"/>
        <v>walking to the next</v>
      </c>
    </row>
    <row r="186" spans="1:17" x14ac:dyDescent="0.35">
      <c r="A186" t="str">
        <f t="shared" si="0"/>
        <v>F6000_012</v>
      </c>
      <c r="B186" t="str">
        <f t="shared" si="1"/>
        <v>fußläufig zum nächsten Restaurant/Café</v>
      </c>
      <c r="C186" t="str">
        <f t="shared" si="2"/>
        <v>walking to the next restaurant/café</v>
      </c>
      <c r="D186">
        <v>-0.8</v>
      </c>
      <c r="E186" t="s">
        <v>1719</v>
      </c>
      <c r="F186" t="s">
        <v>386</v>
      </c>
      <c r="G186" t="s">
        <v>1723</v>
      </c>
      <c r="H186" t="s">
        <v>389</v>
      </c>
      <c r="I186" t="s">
        <v>148</v>
      </c>
      <c r="K186" t="s">
        <v>1730</v>
      </c>
      <c r="L186" t="s">
        <v>148</v>
      </c>
      <c r="M186" t="str">
        <f t="shared" si="3"/>
        <v>restaurant/café</v>
      </c>
      <c r="N186" t="s">
        <v>2768</v>
      </c>
      <c r="O186" t="str">
        <f t="shared" si="4"/>
        <v>fußläufig zum nächsten</v>
      </c>
      <c r="P186" t="s">
        <v>2920</v>
      </c>
      <c r="Q186" t="str">
        <f t="shared" si="5"/>
        <v>walking to the next</v>
      </c>
    </row>
    <row r="187" spans="1:17" x14ac:dyDescent="0.35">
      <c r="A187" t="str">
        <f t="shared" si="0"/>
        <v>F6000_013</v>
      </c>
      <c r="B187" t="str">
        <f t="shared" si="1"/>
        <v>fußläufig zum nächsten Schwimmbad/Badestelle</v>
      </c>
      <c r="C187" t="str">
        <f t="shared" si="2"/>
        <v>walking to the next swiming pool/site</v>
      </c>
      <c r="D187">
        <v>0</v>
      </c>
      <c r="E187" t="s">
        <v>1719</v>
      </c>
      <c r="F187" t="s">
        <v>388</v>
      </c>
      <c r="G187" t="s">
        <v>1723</v>
      </c>
      <c r="H187" t="s">
        <v>843</v>
      </c>
      <c r="I187" t="s">
        <v>1433</v>
      </c>
      <c r="K187" t="s">
        <v>1730</v>
      </c>
      <c r="L187" t="s">
        <v>1492</v>
      </c>
      <c r="M187" t="str">
        <f t="shared" si="3"/>
        <v>swiming pool/site</v>
      </c>
      <c r="N187" t="s">
        <v>2768</v>
      </c>
      <c r="O187" t="str">
        <f t="shared" si="4"/>
        <v>fußläufig zum nächsten</v>
      </c>
      <c r="P187" t="s">
        <v>2920</v>
      </c>
      <c r="Q187" t="str">
        <f t="shared" si="5"/>
        <v>walking to the next</v>
      </c>
    </row>
    <row r="188" spans="1:17" x14ac:dyDescent="0.35">
      <c r="A188" t="str">
        <f t="shared" si="0"/>
        <v>F6000_014</v>
      </c>
      <c r="B188" t="str">
        <f t="shared" si="1"/>
        <v>fußläufig zur nächsten Sehenswürdigkeit</v>
      </c>
      <c r="C188" t="str">
        <f t="shared" si="2"/>
        <v>walking to the next sight</v>
      </c>
      <c r="D188">
        <v>0</v>
      </c>
      <c r="E188" t="s">
        <v>1719</v>
      </c>
      <c r="F188" t="s">
        <v>390</v>
      </c>
      <c r="G188" t="s">
        <v>1722</v>
      </c>
      <c r="H188" t="s">
        <v>391</v>
      </c>
      <c r="I188" t="s">
        <v>1434</v>
      </c>
      <c r="K188" t="s">
        <v>1730</v>
      </c>
      <c r="L188" t="s">
        <v>1493</v>
      </c>
      <c r="M188" t="str">
        <f t="shared" si="3"/>
        <v>sight</v>
      </c>
      <c r="N188" t="s">
        <v>2768</v>
      </c>
      <c r="O188" t="str">
        <f t="shared" si="4"/>
        <v>fußläufig zur nächsten</v>
      </c>
      <c r="P188" t="s">
        <v>2920</v>
      </c>
      <c r="Q188" t="str">
        <f t="shared" si="5"/>
        <v>walking to the next</v>
      </c>
    </row>
    <row r="189" spans="1:17" x14ac:dyDescent="0.35">
      <c r="A189" t="str">
        <f t="shared" si="0"/>
        <v>F6000_016</v>
      </c>
      <c r="B189" t="str">
        <f t="shared" si="1"/>
        <v>fußläufig zum nächsten Spielplatz</v>
      </c>
      <c r="C189" t="str">
        <f t="shared" si="2"/>
        <v>walking to the next playground</v>
      </c>
      <c r="D189">
        <v>0</v>
      </c>
      <c r="E189" t="s">
        <v>1719</v>
      </c>
      <c r="F189" t="s">
        <v>392</v>
      </c>
      <c r="G189" t="s">
        <v>1723</v>
      </c>
      <c r="H189" t="s">
        <v>394</v>
      </c>
      <c r="I189" t="s">
        <v>394</v>
      </c>
      <c r="K189" t="s">
        <v>1730</v>
      </c>
      <c r="L189" t="s">
        <v>1494</v>
      </c>
      <c r="M189" t="str">
        <f t="shared" si="3"/>
        <v>playground</v>
      </c>
      <c r="N189" t="s">
        <v>2768</v>
      </c>
      <c r="O189" t="str">
        <f t="shared" si="4"/>
        <v>fußläufig zum nächsten</v>
      </c>
      <c r="P189" t="s">
        <v>2920</v>
      </c>
      <c r="Q189" t="str">
        <f t="shared" si="5"/>
        <v>walking to the next</v>
      </c>
    </row>
    <row r="190" spans="1:17" x14ac:dyDescent="0.35">
      <c r="A190" t="str">
        <f t="shared" si="0"/>
        <v>F6000_017</v>
      </c>
      <c r="B190" t="str">
        <f t="shared" si="1"/>
        <v>fußläufig zur nächsten Sportstätte</v>
      </c>
      <c r="C190" t="str">
        <f t="shared" si="2"/>
        <v>walking to the next sports</v>
      </c>
      <c r="D190">
        <v>-0.8</v>
      </c>
      <c r="E190" t="s">
        <v>1719</v>
      </c>
      <c r="F190" t="s">
        <v>393</v>
      </c>
      <c r="G190" t="s">
        <v>1722</v>
      </c>
      <c r="H190" t="s">
        <v>396</v>
      </c>
      <c r="I190" t="s">
        <v>1435</v>
      </c>
      <c r="K190" t="s">
        <v>1730</v>
      </c>
      <c r="L190" t="s">
        <v>1495</v>
      </c>
      <c r="M190" t="str">
        <f t="shared" si="3"/>
        <v>sports</v>
      </c>
      <c r="N190" t="s">
        <v>2768</v>
      </c>
      <c r="O190" t="str">
        <f t="shared" si="4"/>
        <v>fußläufig zur nächsten</v>
      </c>
      <c r="P190" t="s">
        <v>2920</v>
      </c>
      <c r="Q190" t="str">
        <f t="shared" si="5"/>
        <v>walking to the next</v>
      </c>
    </row>
    <row r="191" spans="1:17" x14ac:dyDescent="0.35">
      <c r="A191" t="str">
        <f t="shared" si="0"/>
        <v>F6000_018</v>
      </c>
      <c r="B191" t="str">
        <f>O191&amp;" "&amp;I191</f>
        <v>fußläufig zum nächsten Theater</v>
      </c>
      <c r="C191" t="str">
        <f t="shared" si="2"/>
        <v>walking to the next theater</v>
      </c>
      <c r="D191">
        <v>0</v>
      </c>
      <c r="E191" t="s">
        <v>1719</v>
      </c>
      <c r="F191" t="s">
        <v>395</v>
      </c>
      <c r="G191" t="s">
        <v>1723</v>
      </c>
      <c r="H191" t="s">
        <v>162</v>
      </c>
      <c r="I191" t="s">
        <v>162</v>
      </c>
      <c r="K191" t="s">
        <v>1730</v>
      </c>
      <c r="L191" t="s">
        <v>162</v>
      </c>
      <c r="M191" t="str">
        <f t="shared" si="3"/>
        <v>theater</v>
      </c>
      <c r="N191" t="s">
        <v>2768</v>
      </c>
      <c r="O191" t="str">
        <f t="shared" si="4"/>
        <v>fußläufig zum nächsten</v>
      </c>
      <c r="P191" t="s">
        <v>2920</v>
      </c>
      <c r="Q191" t="str">
        <f t="shared" si="5"/>
        <v>walking to the next</v>
      </c>
    </row>
    <row r="192" spans="1:17" x14ac:dyDescent="0.35">
      <c r="A192" t="str">
        <f t="shared" si="0"/>
        <v>F6000_019</v>
      </c>
      <c r="B192" t="str">
        <f t="shared" si="1"/>
        <v>fußläufig zum nächsten Tiergehege</v>
      </c>
      <c r="C192" t="str">
        <f t="shared" si="2"/>
        <v>walking to the next animal park</v>
      </c>
      <c r="D192">
        <v>0</v>
      </c>
      <c r="E192" t="s">
        <v>1719</v>
      </c>
      <c r="F192" t="s">
        <v>397</v>
      </c>
      <c r="G192" t="s">
        <v>1723</v>
      </c>
      <c r="H192" t="s">
        <v>163</v>
      </c>
      <c r="I192" t="s">
        <v>163</v>
      </c>
      <c r="K192" t="s">
        <v>1730</v>
      </c>
      <c r="L192" t="s">
        <v>1496</v>
      </c>
      <c r="M192" t="str">
        <f t="shared" si="3"/>
        <v>animal park</v>
      </c>
      <c r="N192" t="s">
        <v>2768</v>
      </c>
      <c r="O192" t="str">
        <f t="shared" si="4"/>
        <v>fußläufig zum nächsten</v>
      </c>
      <c r="P192" t="s">
        <v>2920</v>
      </c>
      <c r="Q192" t="str">
        <f t="shared" si="5"/>
        <v>walking to the next</v>
      </c>
    </row>
    <row r="193" spans="1:17" x14ac:dyDescent="0.35">
      <c r="A193" t="str">
        <f t="shared" si="0"/>
        <v>F6000_020</v>
      </c>
      <c r="B193" t="str">
        <f t="shared" si="1"/>
        <v>fußläufig zur nächsten Touristeninformation</v>
      </c>
      <c r="C193" t="str">
        <f t="shared" si="2"/>
        <v>walking to the next tourist information</v>
      </c>
      <c r="D193">
        <v>0</v>
      </c>
      <c r="E193" t="s">
        <v>1719</v>
      </c>
      <c r="F193" t="s">
        <v>398</v>
      </c>
      <c r="G193" t="s">
        <v>1722</v>
      </c>
      <c r="H193" t="s">
        <v>164</v>
      </c>
      <c r="I193" t="s">
        <v>164</v>
      </c>
      <c r="K193" t="s">
        <v>1730</v>
      </c>
      <c r="L193" t="s">
        <v>1497</v>
      </c>
      <c r="M193" t="str">
        <f t="shared" si="3"/>
        <v>tourist information</v>
      </c>
      <c r="N193" t="s">
        <v>2768</v>
      </c>
      <c r="O193" t="str">
        <f t="shared" si="4"/>
        <v>fußläufig zur nächsten</v>
      </c>
      <c r="P193" t="s">
        <v>2920</v>
      </c>
      <c r="Q193" t="str">
        <f t="shared" si="5"/>
        <v>walking to the next</v>
      </c>
    </row>
    <row r="194" spans="1:17" x14ac:dyDescent="0.35">
      <c r="A194" t="str">
        <f t="shared" si="0"/>
        <v>F6000_021</v>
      </c>
      <c r="B194" t="str">
        <f t="shared" si="1"/>
        <v>fußläufig zum nächsten Veranstaltungsort</v>
      </c>
      <c r="C194" t="str">
        <f t="shared" si="2"/>
        <v>walking to the next event location</v>
      </c>
      <c r="D194">
        <v>0</v>
      </c>
      <c r="E194" t="s">
        <v>1719</v>
      </c>
      <c r="F194" t="s">
        <v>399</v>
      </c>
      <c r="G194" t="s">
        <v>1723</v>
      </c>
      <c r="H194" t="s">
        <v>165</v>
      </c>
      <c r="I194" t="s">
        <v>165</v>
      </c>
      <c r="K194" t="s">
        <v>1730</v>
      </c>
      <c r="L194" t="s">
        <v>1498</v>
      </c>
      <c r="M194" t="str">
        <f t="shared" si="3"/>
        <v>event location</v>
      </c>
      <c r="N194" t="s">
        <v>2768</v>
      </c>
      <c r="O194" t="str">
        <f t="shared" si="4"/>
        <v>fußläufig zum nächsten</v>
      </c>
      <c r="P194" t="s">
        <v>2920</v>
      </c>
      <c r="Q194" t="str">
        <f t="shared" si="5"/>
        <v>walking to the next</v>
      </c>
    </row>
    <row r="195" spans="1:17" x14ac:dyDescent="0.35">
      <c r="A195" t="str">
        <f t="shared" si="0"/>
        <v>F6000_022</v>
      </c>
      <c r="B195" t="str">
        <f t="shared" si="1"/>
        <v>fußläufig zum nächsten Weihnachtsmarkt</v>
      </c>
      <c r="C195" t="str">
        <f t="shared" si="2"/>
        <v>walking to the next christmas market</v>
      </c>
      <c r="D195">
        <v>0</v>
      </c>
      <c r="E195" t="s">
        <v>1719</v>
      </c>
      <c r="F195" t="s">
        <v>400</v>
      </c>
      <c r="G195" t="s">
        <v>1723</v>
      </c>
      <c r="H195" t="s">
        <v>402</v>
      </c>
      <c r="I195" t="s">
        <v>402</v>
      </c>
      <c r="K195" t="s">
        <v>1730</v>
      </c>
      <c r="L195" t="s">
        <v>1499</v>
      </c>
      <c r="M195" t="str">
        <f t="shared" si="3"/>
        <v>christmas market</v>
      </c>
      <c r="N195" t="s">
        <v>2768</v>
      </c>
      <c r="O195" t="str">
        <f t="shared" si="4"/>
        <v>fußläufig zum nächsten</v>
      </c>
      <c r="P195" t="s">
        <v>2920</v>
      </c>
      <c r="Q195" t="str">
        <f t="shared" si="5"/>
        <v>walking to the next</v>
      </c>
    </row>
    <row r="196" spans="1:17" x14ac:dyDescent="0.35">
      <c r="A196" t="str">
        <f t="shared" si="0"/>
        <v>F6000_023</v>
      </c>
      <c r="B196" t="str">
        <f t="shared" si="1"/>
        <v>fußläufig zur nächsten Ausgleichsfläche</v>
      </c>
      <c r="C196" t="str">
        <f t="shared" si="2"/>
        <v>walking to the next ecological substitution area</v>
      </c>
      <c r="D196">
        <v>0</v>
      </c>
      <c r="E196" t="s">
        <v>1719</v>
      </c>
      <c r="F196" t="s">
        <v>401</v>
      </c>
      <c r="G196" t="s">
        <v>1722</v>
      </c>
      <c r="H196" t="s">
        <v>615</v>
      </c>
      <c r="I196" t="s">
        <v>1436</v>
      </c>
      <c r="K196" t="s">
        <v>1730</v>
      </c>
      <c r="L196" t="s">
        <v>1500</v>
      </c>
      <c r="M196" t="str">
        <f t="shared" si="3"/>
        <v>ecological substitution area</v>
      </c>
      <c r="N196" t="s">
        <v>2768</v>
      </c>
      <c r="O196" t="str">
        <f t="shared" si="4"/>
        <v>fußläufig zur nächsten</v>
      </c>
      <c r="P196" t="s">
        <v>2920</v>
      </c>
      <c r="Q196" t="str">
        <f t="shared" si="5"/>
        <v>walking to the next</v>
      </c>
    </row>
    <row r="197" spans="1:17" x14ac:dyDescent="0.35">
      <c r="A197" t="str">
        <f t="shared" si="0"/>
        <v>F6000_024</v>
      </c>
      <c r="B197" t="str">
        <f t="shared" si="1"/>
        <v>fußläufig zum nächsten Schutzgebiet</v>
      </c>
      <c r="C197" t="str">
        <f t="shared" si="2"/>
        <v>walking to the next protected natural area</v>
      </c>
      <c r="D197">
        <v>0</v>
      </c>
      <c r="E197" t="s">
        <v>1719</v>
      </c>
      <c r="F197" t="s">
        <v>614</v>
      </c>
      <c r="G197" t="s">
        <v>1723</v>
      </c>
      <c r="H197" t="s">
        <v>616</v>
      </c>
      <c r="I197" t="s">
        <v>616</v>
      </c>
      <c r="K197" t="s">
        <v>1730</v>
      </c>
      <c r="L197" t="s">
        <v>1501</v>
      </c>
      <c r="M197" t="str">
        <f t="shared" si="3"/>
        <v>protected natural area</v>
      </c>
      <c r="N197" t="s">
        <v>2768</v>
      </c>
      <c r="O197" t="str">
        <f t="shared" si="4"/>
        <v>fußläufig zum nächsten</v>
      </c>
      <c r="P197" t="s">
        <v>2920</v>
      </c>
      <c r="Q197" t="str">
        <f t="shared" si="5"/>
        <v>walking to the next</v>
      </c>
    </row>
    <row r="198" spans="1:17" x14ac:dyDescent="0.35">
      <c r="A198" t="str">
        <f t="shared" ref="A198:A261" si="6">E198&amp;F198</f>
        <v>F6000_025</v>
      </c>
      <c r="B198" t="str">
        <f t="shared" si="1"/>
        <v>fußläufig zum nächsten Hotel/Hostel</v>
      </c>
      <c r="C198" t="str">
        <f t="shared" si="2"/>
        <v>walking to the next hotel/hostel</v>
      </c>
      <c r="D198">
        <v>0</v>
      </c>
      <c r="E198" t="s">
        <v>1719</v>
      </c>
      <c r="F198" t="s">
        <v>856</v>
      </c>
      <c r="G198" t="s">
        <v>1723</v>
      </c>
      <c r="H198" t="s">
        <v>858</v>
      </c>
      <c r="I198" t="s">
        <v>1437</v>
      </c>
      <c r="K198" t="s">
        <v>1730</v>
      </c>
      <c r="L198" t="s">
        <v>1437</v>
      </c>
      <c r="M198" t="str">
        <f t="shared" si="3"/>
        <v>hotel/hostel</v>
      </c>
      <c r="N198" t="s">
        <v>2768</v>
      </c>
      <c r="O198" t="str">
        <f t="shared" si="4"/>
        <v>fußläufig zum nächsten</v>
      </c>
      <c r="P198" t="s">
        <v>2920</v>
      </c>
      <c r="Q198" t="str">
        <f t="shared" si="5"/>
        <v>walking to the next</v>
      </c>
    </row>
    <row r="199" spans="1:17" x14ac:dyDescent="0.35">
      <c r="A199" t="str">
        <f t="shared" si="6"/>
        <v>F6000_026</v>
      </c>
      <c r="B199" t="str">
        <f t="shared" ref="B199:B262" si="7">O199&amp;" "&amp;I199</f>
        <v>fußläufig zum nächsten Wellness</v>
      </c>
      <c r="C199" t="str">
        <f t="shared" ref="C199:C262" si="8">Q199&amp;" "&amp;M199</f>
        <v>walking to the next wellness</v>
      </c>
      <c r="D199">
        <v>0</v>
      </c>
      <c r="E199" t="s">
        <v>1719</v>
      </c>
      <c r="F199" t="s">
        <v>1199</v>
      </c>
      <c r="G199" t="s">
        <v>1723</v>
      </c>
      <c r="H199" t="s">
        <v>1200</v>
      </c>
      <c r="I199" t="s">
        <v>1200</v>
      </c>
      <c r="K199" t="s">
        <v>1730</v>
      </c>
      <c r="L199" t="s">
        <v>1200</v>
      </c>
      <c r="M199" t="str">
        <f t="shared" ref="M199:M256" si="9">LOWER(L199)</f>
        <v>wellness</v>
      </c>
      <c r="N199" t="s">
        <v>2768</v>
      </c>
      <c r="O199" t="str">
        <f t="shared" ref="O199:O257" si="10">N199&amp;" "&amp;G199</f>
        <v>fußläufig zum nächsten</v>
      </c>
      <c r="P199" t="s">
        <v>2920</v>
      </c>
      <c r="Q199" t="str">
        <f t="shared" ref="Q199:Q257" si="11">P199&amp;" "&amp;K199</f>
        <v>walking to the next</v>
      </c>
    </row>
    <row r="200" spans="1:17" x14ac:dyDescent="0.35">
      <c r="A200" t="str">
        <f t="shared" si="6"/>
        <v>F7000_001</v>
      </c>
      <c r="B200" t="str">
        <f t="shared" si="7"/>
        <v>fußläufig zum nächsten Bäcker</v>
      </c>
      <c r="C200" t="str">
        <f t="shared" si="8"/>
        <v>walking to the next bakery</v>
      </c>
      <c r="D200">
        <v>-0.8</v>
      </c>
      <c r="E200" t="s">
        <v>1719</v>
      </c>
      <c r="F200" t="s">
        <v>404</v>
      </c>
      <c r="G200" t="s">
        <v>1723</v>
      </c>
      <c r="H200" t="s">
        <v>405</v>
      </c>
      <c r="I200" t="s">
        <v>104</v>
      </c>
      <c r="K200" t="s">
        <v>1730</v>
      </c>
      <c r="L200" t="s">
        <v>1502</v>
      </c>
      <c r="M200" t="str">
        <f t="shared" si="9"/>
        <v>bakery</v>
      </c>
      <c r="N200" t="s">
        <v>2768</v>
      </c>
      <c r="O200" t="str">
        <f t="shared" si="10"/>
        <v>fußläufig zum nächsten</v>
      </c>
      <c r="P200" t="s">
        <v>2920</v>
      </c>
      <c r="Q200" t="str">
        <f t="shared" si="11"/>
        <v>walking to the next</v>
      </c>
    </row>
    <row r="201" spans="1:17" x14ac:dyDescent="0.35">
      <c r="A201" t="str">
        <f t="shared" si="6"/>
        <v>F7000_002</v>
      </c>
      <c r="B201" t="str">
        <f t="shared" si="7"/>
        <v>fußläufig zur nächsten Bank</v>
      </c>
      <c r="C201" t="str">
        <f t="shared" si="8"/>
        <v>walking to the next bank</v>
      </c>
      <c r="D201">
        <v>0</v>
      </c>
      <c r="E201" t="s">
        <v>1719</v>
      </c>
      <c r="F201" t="s">
        <v>406</v>
      </c>
      <c r="G201" t="s">
        <v>1722</v>
      </c>
      <c r="H201" t="s">
        <v>407</v>
      </c>
      <c r="I201" t="s">
        <v>407</v>
      </c>
      <c r="K201" t="s">
        <v>1730</v>
      </c>
      <c r="L201" t="s">
        <v>407</v>
      </c>
      <c r="M201" t="str">
        <f t="shared" si="9"/>
        <v>bank</v>
      </c>
      <c r="N201" t="s">
        <v>2768</v>
      </c>
      <c r="O201" t="str">
        <f t="shared" si="10"/>
        <v>fußläufig zur nächsten</v>
      </c>
      <c r="P201" t="s">
        <v>2920</v>
      </c>
      <c r="Q201" t="str">
        <f t="shared" si="11"/>
        <v>walking to the next</v>
      </c>
    </row>
    <row r="202" spans="1:17" x14ac:dyDescent="0.35">
      <c r="A202" t="str">
        <f t="shared" si="6"/>
        <v>F7000_003</v>
      </c>
      <c r="B202" t="str">
        <f t="shared" si="7"/>
        <v>fußläufig zum nächsten Einkaufszentrum/Sonstiges Shopping</v>
      </c>
      <c r="C202" t="str">
        <f t="shared" si="8"/>
        <v>walking to the next mall/shopping</v>
      </c>
      <c r="D202">
        <v>-0.8</v>
      </c>
      <c r="E202" t="s">
        <v>1719</v>
      </c>
      <c r="F202" t="s">
        <v>408</v>
      </c>
      <c r="G202" t="s">
        <v>1723</v>
      </c>
      <c r="H202" t="s">
        <v>862</v>
      </c>
      <c r="I202" t="s">
        <v>1438</v>
      </c>
      <c r="K202" t="s">
        <v>1730</v>
      </c>
      <c r="L202" t="s">
        <v>1503</v>
      </c>
      <c r="M202" t="str">
        <f t="shared" si="9"/>
        <v>mall/shopping</v>
      </c>
      <c r="N202" t="s">
        <v>2768</v>
      </c>
      <c r="O202" t="str">
        <f t="shared" si="10"/>
        <v>fußläufig zum nächsten</v>
      </c>
      <c r="P202" t="s">
        <v>2920</v>
      </c>
      <c r="Q202" t="str">
        <f t="shared" si="11"/>
        <v>walking to the next</v>
      </c>
    </row>
    <row r="203" spans="1:17" x14ac:dyDescent="0.35">
      <c r="A203" t="str">
        <f t="shared" si="6"/>
        <v>F7000_004</v>
      </c>
      <c r="B203" t="str">
        <f t="shared" si="7"/>
        <v>fußläufig zum nächsten Friseur</v>
      </c>
      <c r="C203" t="str">
        <f t="shared" si="8"/>
        <v>walking to the next hairdresser</v>
      </c>
      <c r="D203">
        <v>0</v>
      </c>
      <c r="E203" t="s">
        <v>1719</v>
      </c>
      <c r="F203" t="s">
        <v>409</v>
      </c>
      <c r="G203" t="s">
        <v>1723</v>
      </c>
      <c r="H203" t="s">
        <v>410</v>
      </c>
      <c r="I203" t="s">
        <v>410</v>
      </c>
      <c r="K203" t="s">
        <v>1730</v>
      </c>
      <c r="L203" t="s">
        <v>1504</v>
      </c>
      <c r="M203" t="str">
        <f t="shared" si="9"/>
        <v>hairdresser</v>
      </c>
      <c r="N203" t="s">
        <v>2768</v>
      </c>
      <c r="O203" t="str">
        <f t="shared" si="10"/>
        <v>fußläufig zum nächsten</v>
      </c>
      <c r="P203" t="s">
        <v>2920</v>
      </c>
      <c r="Q203" t="str">
        <f t="shared" si="11"/>
        <v>walking to the next</v>
      </c>
    </row>
    <row r="204" spans="1:17" x14ac:dyDescent="0.35">
      <c r="A204" t="str">
        <f t="shared" si="6"/>
        <v>F7000_005</v>
      </c>
      <c r="B204" t="str">
        <f t="shared" si="7"/>
        <v>fußläufig zum nächsten Geldautomat</v>
      </c>
      <c r="C204" t="str">
        <f t="shared" si="8"/>
        <v>walking to the next atm</v>
      </c>
      <c r="D204">
        <v>0</v>
      </c>
      <c r="E204" t="s">
        <v>1719</v>
      </c>
      <c r="F204" t="s">
        <v>411</v>
      </c>
      <c r="G204" t="s">
        <v>1723</v>
      </c>
      <c r="H204" t="s">
        <v>412</v>
      </c>
      <c r="I204" t="s">
        <v>412</v>
      </c>
      <c r="K204" t="s">
        <v>1730</v>
      </c>
      <c r="L204" t="s">
        <v>1505</v>
      </c>
      <c r="M204" t="str">
        <f t="shared" si="9"/>
        <v>atm</v>
      </c>
      <c r="N204" t="s">
        <v>2768</v>
      </c>
      <c r="O204" t="str">
        <f t="shared" si="10"/>
        <v>fußläufig zum nächsten</v>
      </c>
      <c r="P204" t="s">
        <v>2920</v>
      </c>
      <c r="Q204" t="str">
        <f t="shared" si="11"/>
        <v>walking to the next</v>
      </c>
    </row>
    <row r="205" spans="1:17" x14ac:dyDescent="0.35">
      <c r="A205" t="str">
        <f t="shared" si="6"/>
        <v>F7000_006</v>
      </c>
      <c r="B205" t="str">
        <f t="shared" si="7"/>
        <v>fußläufig zum nächsten Kiosk</v>
      </c>
      <c r="C205" t="str">
        <f t="shared" si="8"/>
        <v>walking to the next kiosk</v>
      </c>
      <c r="D205">
        <v>0</v>
      </c>
      <c r="E205" t="s">
        <v>1719</v>
      </c>
      <c r="F205" t="s">
        <v>413</v>
      </c>
      <c r="G205" t="s">
        <v>1723</v>
      </c>
      <c r="H205" t="s">
        <v>136</v>
      </c>
      <c r="I205" t="s">
        <v>136</v>
      </c>
      <c r="K205" t="s">
        <v>1730</v>
      </c>
      <c r="L205" t="s">
        <v>136</v>
      </c>
      <c r="M205" t="str">
        <f t="shared" si="9"/>
        <v>kiosk</v>
      </c>
      <c r="N205" t="s">
        <v>2768</v>
      </c>
      <c r="O205" t="str">
        <f t="shared" si="10"/>
        <v>fußläufig zum nächsten</v>
      </c>
      <c r="P205" t="s">
        <v>2920</v>
      </c>
      <c r="Q205" t="str">
        <f t="shared" si="11"/>
        <v>walking to the next</v>
      </c>
    </row>
    <row r="206" spans="1:17" x14ac:dyDescent="0.35">
      <c r="A206" t="str">
        <f t="shared" si="6"/>
        <v>F7000_007</v>
      </c>
      <c r="B206" t="str">
        <f t="shared" si="7"/>
        <v>fußläufig zur nächsten Post</v>
      </c>
      <c r="C206" t="str">
        <f t="shared" si="8"/>
        <v>walking to the next post office</v>
      </c>
      <c r="D206">
        <v>0</v>
      </c>
      <c r="E206" t="s">
        <v>1719</v>
      </c>
      <c r="F206" t="s">
        <v>414</v>
      </c>
      <c r="G206" t="s">
        <v>1722</v>
      </c>
      <c r="H206" t="s">
        <v>145</v>
      </c>
      <c r="I206" t="s">
        <v>145</v>
      </c>
      <c r="K206" t="s">
        <v>1730</v>
      </c>
      <c r="L206" t="s">
        <v>1506</v>
      </c>
      <c r="M206" t="str">
        <f t="shared" si="9"/>
        <v>post office</v>
      </c>
      <c r="N206" t="s">
        <v>2768</v>
      </c>
      <c r="O206" t="str">
        <f t="shared" si="10"/>
        <v>fußläufig zur nächsten</v>
      </c>
      <c r="P206" t="s">
        <v>2920</v>
      </c>
      <c r="Q206" t="str">
        <f t="shared" si="11"/>
        <v>walking to the next</v>
      </c>
    </row>
    <row r="207" spans="1:17" x14ac:dyDescent="0.35">
      <c r="A207" t="str">
        <f t="shared" si="6"/>
        <v>F7000_008</v>
      </c>
      <c r="B207" t="str">
        <f t="shared" si="7"/>
        <v>fußläufig zur nächsten Reinigung</v>
      </c>
      <c r="C207" t="str">
        <f t="shared" si="8"/>
        <v>walking to the next cleaning service</v>
      </c>
      <c r="D207">
        <v>0</v>
      </c>
      <c r="E207" t="s">
        <v>1719</v>
      </c>
      <c r="F207" t="s">
        <v>415</v>
      </c>
      <c r="G207" t="s">
        <v>1722</v>
      </c>
      <c r="H207" t="s">
        <v>416</v>
      </c>
      <c r="I207" t="s">
        <v>416</v>
      </c>
      <c r="K207" t="s">
        <v>1730</v>
      </c>
      <c r="L207" t="s">
        <v>1507</v>
      </c>
      <c r="M207" t="str">
        <f t="shared" si="9"/>
        <v>cleaning service</v>
      </c>
      <c r="N207" t="s">
        <v>2768</v>
      </c>
      <c r="O207" t="str">
        <f t="shared" si="10"/>
        <v>fußläufig zur nächsten</v>
      </c>
      <c r="P207" t="s">
        <v>2920</v>
      </c>
      <c r="Q207" t="str">
        <f t="shared" si="11"/>
        <v>walking to the next</v>
      </c>
    </row>
    <row r="208" spans="1:17" x14ac:dyDescent="0.35">
      <c r="A208" t="str">
        <f t="shared" si="6"/>
        <v>F7000_009</v>
      </c>
      <c r="B208" t="str">
        <f t="shared" si="7"/>
        <v>fußläufig zum nächsten Schuster/Schlüsseldienst</v>
      </c>
      <c r="C208" t="str">
        <f t="shared" si="8"/>
        <v>walking to the next shoemaker/locksmith</v>
      </c>
      <c r="D208">
        <v>0</v>
      </c>
      <c r="E208" t="s">
        <v>1719</v>
      </c>
      <c r="F208" t="s">
        <v>417</v>
      </c>
      <c r="G208" t="s">
        <v>1723</v>
      </c>
      <c r="H208" t="s">
        <v>418</v>
      </c>
      <c r="I208" t="s">
        <v>151</v>
      </c>
      <c r="K208" t="s">
        <v>1730</v>
      </c>
      <c r="L208" t="s">
        <v>1508</v>
      </c>
      <c r="M208" t="str">
        <f t="shared" si="9"/>
        <v>shoemaker/locksmith</v>
      </c>
      <c r="N208" t="s">
        <v>2768</v>
      </c>
      <c r="O208" t="str">
        <f t="shared" si="10"/>
        <v>fußläufig zum nächsten</v>
      </c>
      <c r="P208" t="s">
        <v>2920</v>
      </c>
      <c r="Q208" t="str">
        <f t="shared" si="11"/>
        <v>walking to the next</v>
      </c>
    </row>
    <row r="209" spans="1:17" x14ac:dyDescent="0.35">
      <c r="A209" t="str">
        <f t="shared" si="6"/>
        <v>F7000_010</v>
      </c>
      <c r="B209" t="str">
        <f t="shared" si="7"/>
        <v>fußläufig zum nächsten Wochenmarkt</v>
      </c>
      <c r="C209" t="str">
        <f t="shared" si="8"/>
        <v>walking to the next weeky market</v>
      </c>
      <c r="D209">
        <v>-0.8</v>
      </c>
      <c r="E209" t="s">
        <v>1719</v>
      </c>
      <c r="F209" t="s">
        <v>419</v>
      </c>
      <c r="G209" t="s">
        <v>1723</v>
      </c>
      <c r="H209" t="s">
        <v>420</v>
      </c>
      <c r="I209" t="s">
        <v>420</v>
      </c>
      <c r="K209" t="s">
        <v>1730</v>
      </c>
      <c r="L209" t="s">
        <v>1509</v>
      </c>
      <c r="M209" t="str">
        <f t="shared" si="9"/>
        <v>weeky market</v>
      </c>
      <c r="N209" t="s">
        <v>2768</v>
      </c>
      <c r="O209" t="str">
        <f t="shared" si="10"/>
        <v>fußläufig zum nächsten</v>
      </c>
      <c r="P209" t="s">
        <v>2920</v>
      </c>
      <c r="Q209" t="str">
        <f t="shared" si="11"/>
        <v>walking to the next</v>
      </c>
    </row>
    <row r="210" spans="1:17" x14ac:dyDescent="0.35">
      <c r="A210" t="str">
        <f t="shared" si="6"/>
        <v>F7000_011</v>
      </c>
      <c r="B210" t="str">
        <f t="shared" si="7"/>
        <v>fußläufig zum nächsten Lebensmittelgeschäft</v>
      </c>
      <c r="C210" t="str">
        <f t="shared" si="8"/>
        <v>walking to the next grocery stores</v>
      </c>
      <c r="D210">
        <v>-0.8</v>
      </c>
      <c r="E210" t="s">
        <v>1719</v>
      </c>
      <c r="F210" t="s">
        <v>859</v>
      </c>
      <c r="G210" t="s">
        <v>1723</v>
      </c>
      <c r="H210" t="s">
        <v>860</v>
      </c>
      <c r="I210" t="s">
        <v>1439</v>
      </c>
      <c r="K210" t="s">
        <v>1730</v>
      </c>
      <c r="L210" t="s">
        <v>1510</v>
      </c>
      <c r="M210" t="str">
        <f t="shared" si="9"/>
        <v>grocery stores</v>
      </c>
      <c r="N210" t="s">
        <v>2768</v>
      </c>
      <c r="O210" t="str">
        <f t="shared" si="10"/>
        <v>fußläufig zum nächsten</v>
      </c>
      <c r="P210" t="s">
        <v>2920</v>
      </c>
      <c r="Q210" t="str">
        <f t="shared" si="11"/>
        <v>walking to the next</v>
      </c>
    </row>
    <row r="211" spans="1:17" x14ac:dyDescent="0.35">
      <c r="A211" t="str">
        <f t="shared" si="6"/>
        <v>F7000_012</v>
      </c>
      <c r="B211" t="str">
        <f t="shared" si="7"/>
        <v>fußläufig zum nächsten Anwalt</v>
      </c>
      <c r="C211" t="str">
        <f t="shared" si="8"/>
        <v>walking to the next lawyer</v>
      </c>
      <c r="D211">
        <v>0</v>
      </c>
      <c r="E211" t="s">
        <v>1719</v>
      </c>
      <c r="F211" t="s">
        <v>864</v>
      </c>
      <c r="G211" t="s">
        <v>1723</v>
      </c>
      <c r="H211" t="s">
        <v>866</v>
      </c>
      <c r="I211" t="s">
        <v>866</v>
      </c>
      <c r="K211" t="s">
        <v>1730</v>
      </c>
      <c r="L211" t="s">
        <v>1511</v>
      </c>
      <c r="M211" t="str">
        <f t="shared" si="9"/>
        <v>lawyer</v>
      </c>
      <c r="N211" t="s">
        <v>2768</v>
      </c>
      <c r="O211" t="str">
        <f t="shared" si="10"/>
        <v>fußläufig zum nächsten</v>
      </c>
      <c r="P211" t="s">
        <v>2920</v>
      </c>
      <c r="Q211" t="str">
        <f t="shared" si="11"/>
        <v>walking to the next</v>
      </c>
    </row>
    <row r="212" spans="1:17" x14ac:dyDescent="0.35">
      <c r="A212" t="str">
        <f t="shared" si="6"/>
        <v>F7000_013</v>
      </c>
      <c r="B212" t="str">
        <f t="shared" si="7"/>
        <v>fußläufig zum nächsten Finanzberater</v>
      </c>
      <c r="C212" t="str">
        <f t="shared" si="8"/>
        <v>walking to the next financial consultant</v>
      </c>
      <c r="D212">
        <v>0</v>
      </c>
      <c r="E212" t="s">
        <v>1719</v>
      </c>
      <c r="F212" t="s">
        <v>865</v>
      </c>
      <c r="G212" t="s">
        <v>1723</v>
      </c>
      <c r="H212" t="s">
        <v>867</v>
      </c>
      <c r="I212" t="s">
        <v>867</v>
      </c>
      <c r="K212" t="s">
        <v>1730</v>
      </c>
      <c r="L212" t="s">
        <v>1512</v>
      </c>
      <c r="M212" t="str">
        <f t="shared" si="9"/>
        <v>financial consultant</v>
      </c>
      <c r="N212" t="s">
        <v>2768</v>
      </c>
      <c r="O212" t="str">
        <f t="shared" si="10"/>
        <v>fußläufig zum nächsten</v>
      </c>
      <c r="P212" t="s">
        <v>2920</v>
      </c>
      <c r="Q212" t="str">
        <f t="shared" si="11"/>
        <v>walking to the next</v>
      </c>
    </row>
    <row r="213" spans="1:17" x14ac:dyDescent="0.35">
      <c r="A213" t="str">
        <f t="shared" si="6"/>
        <v>F7000_014</v>
      </c>
      <c r="B213" t="str">
        <f t="shared" si="7"/>
        <v>fußläufig zum nächsten Tierarzt</v>
      </c>
      <c r="C213" t="str">
        <f t="shared" si="8"/>
        <v>walking to the next vetinarian</v>
      </c>
      <c r="D213">
        <v>0</v>
      </c>
      <c r="E213" t="s">
        <v>1719</v>
      </c>
      <c r="F213" t="s">
        <v>868</v>
      </c>
      <c r="G213" t="s">
        <v>1723</v>
      </c>
      <c r="H213" t="s">
        <v>869</v>
      </c>
      <c r="I213" t="s">
        <v>869</v>
      </c>
      <c r="K213" t="s">
        <v>1730</v>
      </c>
      <c r="L213" t="s">
        <v>1513</v>
      </c>
      <c r="M213" t="str">
        <f t="shared" si="9"/>
        <v>vetinarian</v>
      </c>
      <c r="N213" t="s">
        <v>2768</v>
      </c>
      <c r="O213" t="str">
        <f t="shared" si="10"/>
        <v>fußläufig zum nächsten</v>
      </c>
      <c r="P213" t="s">
        <v>2920</v>
      </c>
      <c r="Q213" t="str">
        <f t="shared" si="11"/>
        <v>walking to the next</v>
      </c>
    </row>
    <row r="214" spans="1:17" x14ac:dyDescent="0.35">
      <c r="A214" t="str">
        <f t="shared" si="6"/>
        <v>F7000_015</v>
      </c>
      <c r="B214" t="str">
        <f t="shared" si="7"/>
        <v>fußläufig zum nächsten Rotlicht</v>
      </c>
      <c r="C214" t="str">
        <f t="shared" si="8"/>
        <v>walking to the next red light</v>
      </c>
      <c r="D214">
        <v>0</v>
      </c>
      <c r="E214" t="s">
        <v>1719</v>
      </c>
      <c r="F214" t="s">
        <v>936</v>
      </c>
      <c r="G214" t="s">
        <v>1723</v>
      </c>
      <c r="H214" t="s">
        <v>937</v>
      </c>
      <c r="I214" t="s">
        <v>937</v>
      </c>
      <c r="K214" t="s">
        <v>1730</v>
      </c>
      <c r="L214" t="s">
        <v>1514</v>
      </c>
      <c r="M214" t="str">
        <f t="shared" si="9"/>
        <v>red light</v>
      </c>
      <c r="N214" t="s">
        <v>2768</v>
      </c>
      <c r="O214" t="str">
        <f t="shared" si="10"/>
        <v>fußläufig zum nächsten</v>
      </c>
      <c r="P214" t="s">
        <v>2920</v>
      </c>
      <c r="Q214" t="str">
        <f t="shared" si="11"/>
        <v>walking to the next</v>
      </c>
    </row>
    <row r="215" spans="1:17" x14ac:dyDescent="0.35">
      <c r="A215" t="str">
        <f t="shared" si="6"/>
        <v>F7000_016</v>
      </c>
      <c r="B215" t="str">
        <f t="shared" si="7"/>
        <v>fußläufig zum nächsten Glücksspiel</v>
      </c>
      <c r="C215" t="str">
        <f t="shared" si="8"/>
        <v>walking to the next gambling</v>
      </c>
      <c r="D215">
        <v>0</v>
      </c>
      <c r="E215" t="s">
        <v>1719</v>
      </c>
      <c r="F215" t="s">
        <v>940</v>
      </c>
      <c r="G215" t="s">
        <v>1723</v>
      </c>
      <c r="H215" t="s">
        <v>941</v>
      </c>
      <c r="I215" t="s">
        <v>1440</v>
      </c>
      <c r="K215" t="s">
        <v>1730</v>
      </c>
      <c r="L215" t="s">
        <v>1515</v>
      </c>
      <c r="M215" t="str">
        <f t="shared" si="9"/>
        <v>gambling</v>
      </c>
      <c r="N215" t="s">
        <v>2768</v>
      </c>
      <c r="O215" t="str">
        <f t="shared" si="10"/>
        <v>fußläufig zum nächsten</v>
      </c>
      <c r="P215" t="s">
        <v>2920</v>
      </c>
      <c r="Q215" t="str">
        <f t="shared" si="11"/>
        <v>walking to the next</v>
      </c>
    </row>
    <row r="216" spans="1:17" x14ac:dyDescent="0.35">
      <c r="A216" t="str">
        <f t="shared" si="6"/>
        <v>F7000_017</v>
      </c>
      <c r="B216" t="str">
        <f t="shared" si="7"/>
        <v>fußläufig zur nächsten Öffentliche Toiletten</v>
      </c>
      <c r="C216" t="str">
        <f t="shared" si="8"/>
        <v>walking to the next public toilete</v>
      </c>
      <c r="D216">
        <v>0</v>
      </c>
      <c r="E216" t="s">
        <v>1719</v>
      </c>
      <c r="F216" t="s">
        <v>962</v>
      </c>
      <c r="G216" t="s">
        <v>1722</v>
      </c>
      <c r="H216" t="s">
        <v>963</v>
      </c>
      <c r="I216" t="s">
        <v>1441</v>
      </c>
      <c r="K216" t="s">
        <v>1730</v>
      </c>
      <c r="L216" t="s">
        <v>1516</v>
      </c>
      <c r="M216" t="str">
        <f t="shared" si="9"/>
        <v>public toilete</v>
      </c>
      <c r="N216" t="s">
        <v>2768</v>
      </c>
      <c r="O216" t="str">
        <f t="shared" si="10"/>
        <v>fußläufig zur nächsten</v>
      </c>
      <c r="P216" t="s">
        <v>2920</v>
      </c>
      <c r="Q216" t="str">
        <f t="shared" si="11"/>
        <v>walking to the next</v>
      </c>
    </row>
    <row r="217" spans="1:17" x14ac:dyDescent="0.35">
      <c r="A217" t="str">
        <f t="shared" si="6"/>
        <v>F7000_018</v>
      </c>
      <c r="B217" t="str">
        <f t="shared" si="7"/>
        <v>fußläufig zur nächsten Videothek</v>
      </c>
      <c r="C217" t="str">
        <f t="shared" si="8"/>
        <v>walking to the next video store</v>
      </c>
      <c r="D217">
        <v>0</v>
      </c>
      <c r="E217" t="s">
        <v>1719</v>
      </c>
      <c r="F217" t="s">
        <v>1064</v>
      </c>
      <c r="G217" t="s">
        <v>1722</v>
      </c>
      <c r="H217" t="s">
        <v>1065</v>
      </c>
      <c r="I217" t="s">
        <v>1065</v>
      </c>
      <c r="K217" t="s">
        <v>1730</v>
      </c>
      <c r="L217" t="s">
        <v>1517</v>
      </c>
      <c r="M217" t="str">
        <f t="shared" si="9"/>
        <v>video store</v>
      </c>
      <c r="N217" t="s">
        <v>2768</v>
      </c>
      <c r="O217" t="str">
        <f t="shared" si="10"/>
        <v>fußläufig zur nächsten</v>
      </c>
      <c r="P217" t="s">
        <v>2920</v>
      </c>
      <c r="Q217" t="str">
        <f t="shared" si="11"/>
        <v>walking to the next</v>
      </c>
    </row>
    <row r="218" spans="1:17" x14ac:dyDescent="0.35">
      <c r="A218" t="str">
        <f t="shared" si="6"/>
        <v>F7000_019</v>
      </c>
      <c r="B218" t="str">
        <f t="shared" si="7"/>
        <v>fußläufig zur nächsten Fahrschule</v>
      </c>
      <c r="C218" t="str">
        <f t="shared" si="8"/>
        <v>walking to the next driving school</v>
      </c>
      <c r="D218">
        <v>0</v>
      </c>
      <c r="E218" t="s">
        <v>1719</v>
      </c>
      <c r="F218" t="s">
        <v>1196</v>
      </c>
      <c r="G218" t="s">
        <v>1722</v>
      </c>
      <c r="H218" t="s">
        <v>1197</v>
      </c>
      <c r="I218" t="s">
        <v>1197</v>
      </c>
      <c r="K218" t="s">
        <v>1730</v>
      </c>
      <c r="L218" t="s">
        <v>1518</v>
      </c>
      <c r="M218" t="str">
        <f t="shared" si="9"/>
        <v>driving school</v>
      </c>
      <c r="N218" t="s">
        <v>2768</v>
      </c>
      <c r="O218" t="str">
        <f t="shared" si="10"/>
        <v>fußläufig zur nächsten</v>
      </c>
      <c r="P218" t="s">
        <v>2920</v>
      </c>
      <c r="Q218" t="str">
        <f t="shared" si="11"/>
        <v>walking to the next</v>
      </c>
    </row>
    <row r="219" spans="1:17" x14ac:dyDescent="0.35">
      <c r="A219" t="str">
        <f t="shared" si="6"/>
        <v>F7000_020</v>
      </c>
      <c r="B219" t="str">
        <f t="shared" si="7"/>
        <v>fußläufig zum nächsten Nagelstudio/Kosmetik</v>
      </c>
      <c r="C219" t="str">
        <f t="shared" si="8"/>
        <v>walking to the next nail bar/cosmetics</v>
      </c>
      <c r="D219">
        <v>0</v>
      </c>
      <c r="E219" t="s">
        <v>1719</v>
      </c>
      <c r="F219" t="s">
        <v>1202</v>
      </c>
      <c r="G219" t="s">
        <v>1723</v>
      </c>
      <c r="H219" t="s">
        <v>1203</v>
      </c>
      <c r="I219" t="s">
        <v>1519</v>
      </c>
      <c r="K219" t="s">
        <v>1730</v>
      </c>
      <c r="L219" t="s">
        <v>1520</v>
      </c>
      <c r="M219" t="str">
        <f t="shared" si="9"/>
        <v>nail bar/cosmetics</v>
      </c>
      <c r="N219" t="s">
        <v>2768</v>
      </c>
      <c r="O219" t="str">
        <f t="shared" si="10"/>
        <v>fußläufig zum nächsten</v>
      </c>
      <c r="P219" t="s">
        <v>2920</v>
      </c>
      <c r="Q219" t="str">
        <f t="shared" si="11"/>
        <v>walking to the next</v>
      </c>
    </row>
    <row r="220" spans="1:17" x14ac:dyDescent="0.35">
      <c r="A220" t="str">
        <f t="shared" si="6"/>
        <v>F7000_021</v>
      </c>
      <c r="B220" t="str">
        <f t="shared" si="7"/>
        <v>fußläufig zum nächsten Handwerk</v>
      </c>
      <c r="C220" t="str">
        <f t="shared" si="8"/>
        <v>walking to the next handcraft</v>
      </c>
      <c r="D220">
        <v>0</v>
      </c>
      <c r="E220" t="s">
        <v>1719</v>
      </c>
      <c r="F220" t="s">
        <v>1205</v>
      </c>
      <c r="G220" t="s">
        <v>1723</v>
      </c>
      <c r="H220" t="s">
        <v>1206</v>
      </c>
      <c r="I220" t="s">
        <v>1442</v>
      </c>
      <c r="K220" t="s">
        <v>1730</v>
      </c>
      <c r="L220" t="s">
        <v>1521</v>
      </c>
      <c r="M220" t="str">
        <f t="shared" si="9"/>
        <v>handcraft</v>
      </c>
      <c r="N220" t="s">
        <v>2768</v>
      </c>
      <c r="O220" t="str">
        <f t="shared" si="10"/>
        <v>fußläufig zum nächsten</v>
      </c>
      <c r="P220" t="s">
        <v>2920</v>
      </c>
      <c r="Q220" t="str">
        <f t="shared" si="11"/>
        <v>walking to the next</v>
      </c>
    </row>
    <row r="221" spans="1:17" x14ac:dyDescent="0.35">
      <c r="A221" t="str">
        <f t="shared" si="6"/>
        <v>F7000_022</v>
      </c>
      <c r="B221" t="str">
        <f t="shared" si="7"/>
        <v>fußläufig zum nächsten Autohandel</v>
      </c>
      <c r="C221" t="str">
        <f t="shared" si="8"/>
        <v>walking to the next car dealer</v>
      </c>
      <c r="D221">
        <v>0</v>
      </c>
      <c r="E221" t="s">
        <v>1719</v>
      </c>
      <c r="F221" t="s">
        <v>1208</v>
      </c>
      <c r="G221" t="s">
        <v>1723</v>
      </c>
      <c r="H221" t="s">
        <v>1209</v>
      </c>
      <c r="I221" t="s">
        <v>1209</v>
      </c>
      <c r="K221" t="s">
        <v>1730</v>
      </c>
      <c r="L221" t="s">
        <v>1522</v>
      </c>
      <c r="M221" t="str">
        <f t="shared" si="9"/>
        <v>car dealer</v>
      </c>
      <c r="N221" t="s">
        <v>2768</v>
      </c>
      <c r="O221" t="str">
        <f t="shared" si="10"/>
        <v>fußläufig zum nächsten</v>
      </c>
      <c r="P221" t="s">
        <v>2920</v>
      </c>
      <c r="Q221" t="str">
        <f t="shared" si="11"/>
        <v>walking to the next</v>
      </c>
    </row>
    <row r="222" spans="1:17" x14ac:dyDescent="0.35">
      <c r="A222" t="str">
        <f t="shared" si="6"/>
        <v>F7000_023</v>
      </c>
      <c r="B222" t="str">
        <f t="shared" si="7"/>
        <v>fußläufig zur nächsten Bestattung</v>
      </c>
      <c r="C222" t="str">
        <f t="shared" si="8"/>
        <v>walking to the next motician</v>
      </c>
      <c r="D222">
        <v>0</v>
      </c>
      <c r="E222" t="s">
        <v>1719</v>
      </c>
      <c r="F222" t="s">
        <v>1233</v>
      </c>
      <c r="G222" t="s">
        <v>1722</v>
      </c>
      <c r="H222" t="s">
        <v>1234</v>
      </c>
      <c r="I222" t="s">
        <v>1234</v>
      </c>
      <c r="K222" t="s">
        <v>1730</v>
      </c>
      <c r="L222" t="s">
        <v>1523</v>
      </c>
      <c r="M222" t="str">
        <f t="shared" si="9"/>
        <v>motician</v>
      </c>
      <c r="N222" t="s">
        <v>2768</v>
      </c>
      <c r="O222" t="str">
        <f t="shared" si="10"/>
        <v>fußläufig zur nächsten</v>
      </c>
      <c r="P222" t="s">
        <v>2920</v>
      </c>
      <c r="Q222" t="str">
        <f t="shared" si="11"/>
        <v>walking to the next</v>
      </c>
    </row>
    <row r="223" spans="1:17" x14ac:dyDescent="0.35">
      <c r="A223" t="str">
        <f t="shared" si="6"/>
        <v>F7000_024</v>
      </c>
      <c r="B223" t="str">
        <f t="shared" si="7"/>
        <v>fußläufig zum nächsten Optiker/Hörgeräte</v>
      </c>
      <c r="C223" t="str">
        <f t="shared" si="8"/>
        <v>walking to the next optics/hearing devices</v>
      </c>
      <c r="D223">
        <v>0</v>
      </c>
      <c r="E223" t="s">
        <v>1719</v>
      </c>
      <c r="F223" t="s">
        <v>1236</v>
      </c>
      <c r="G223" t="s">
        <v>1723</v>
      </c>
      <c r="H223" t="s">
        <v>1237</v>
      </c>
      <c r="I223" t="s">
        <v>1443</v>
      </c>
      <c r="K223" t="s">
        <v>1730</v>
      </c>
      <c r="L223" t="s">
        <v>1524</v>
      </c>
      <c r="M223" t="str">
        <f t="shared" si="9"/>
        <v>optics/hearing devices</v>
      </c>
      <c r="N223" t="s">
        <v>2768</v>
      </c>
      <c r="O223" t="str">
        <f t="shared" si="10"/>
        <v>fußläufig zum nächsten</v>
      </c>
      <c r="P223" t="s">
        <v>2920</v>
      </c>
      <c r="Q223" t="str">
        <f t="shared" si="11"/>
        <v>walking to the next</v>
      </c>
    </row>
    <row r="224" spans="1:17" x14ac:dyDescent="0.35">
      <c r="A224" t="str">
        <f t="shared" si="6"/>
        <v>F7000_025</v>
      </c>
      <c r="B224" t="str">
        <f t="shared" si="7"/>
        <v>fußläufig zum nächsten Schneider</v>
      </c>
      <c r="C224" t="str">
        <f t="shared" si="8"/>
        <v>walking to the next tailor</v>
      </c>
      <c r="D224">
        <v>0</v>
      </c>
      <c r="E224" t="s">
        <v>1719</v>
      </c>
      <c r="F224" t="s">
        <v>1239</v>
      </c>
      <c r="G224" t="s">
        <v>1723</v>
      </c>
      <c r="H224" t="s">
        <v>1240</v>
      </c>
      <c r="I224" t="s">
        <v>1240</v>
      </c>
      <c r="K224" t="s">
        <v>1730</v>
      </c>
      <c r="L224" t="s">
        <v>1525</v>
      </c>
      <c r="M224" t="str">
        <f t="shared" si="9"/>
        <v>tailor</v>
      </c>
      <c r="N224" t="s">
        <v>2768</v>
      </c>
      <c r="O224" t="str">
        <f t="shared" si="10"/>
        <v>fußläufig zum nächsten</v>
      </c>
      <c r="P224" t="s">
        <v>2920</v>
      </c>
      <c r="Q224" t="str">
        <f t="shared" si="11"/>
        <v>walking to the next</v>
      </c>
    </row>
    <row r="225" spans="1:17" x14ac:dyDescent="0.35">
      <c r="A225" t="str">
        <f t="shared" si="6"/>
        <v>F8000_001</v>
      </c>
      <c r="B225" t="str">
        <f t="shared" si="7"/>
        <v>fußläufig zur nächsten Untersuchungsgebiet</v>
      </c>
      <c r="C225" t="str">
        <f t="shared" si="8"/>
        <v>walking to the next study area</v>
      </c>
      <c r="D225">
        <v>0</v>
      </c>
      <c r="E225" t="s">
        <v>1719</v>
      </c>
      <c r="F225" t="s">
        <v>511</v>
      </c>
      <c r="G225" t="s">
        <v>1722</v>
      </c>
      <c r="H225" t="s">
        <v>1062</v>
      </c>
      <c r="I225" t="s">
        <v>1062</v>
      </c>
      <c r="K225" t="s">
        <v>1730</v>
      </c>
      <c r="L225" t="s">
        <v>1385</v>
      </c>
      <c r="M225" t="str">
        <f t="shared" si="9"/>
        <v>study area</v>
      </c>
      <c r="N225" t="s">
        <v>2768</v>
      </c>
      <c r="O225" t="str">
        <f t="shared" si="10"/>
        <v>fußläufig zur nächsten</v>
      </c>
      <c r="P225" t="s">
        <v>2920</v>
      </c>
      <c r="Q225" t="str">
        <f t="shared" si="11"/>
        <v>walking to the next</v>
      </c>
    </row>
    <row r="226" spans="1:17" x14ac:dyDescent="0.35">
      <c r="A226" t="str">
        <f t="shared" si="6"/>
        <v>F8000_002</v>
      </c>
      <c r="B226" t="str">
        <f t="shared" si="7"/>
        <v>fußläufig zur nächsten Kommune</v>
      </c>
      <c r="C226" t="str">
        <f t="shared" si="8"/>
        <v>walking to the next municipality</v>
      </c>
      <c r="D226">
        <v>0</v>
      </c>
      <c r="E226" t="s">
        <v>1719</v>
      </c>
      <c r="F226" t="s">
        <v>512</v>
      </c>
      <c r="G226" t="s">
        <v>1722</v>
      </c>
      <c r="H226" t="s">
        <v>1160</v>
      </c>
      <c r="I226" t="s">
        <v>1160</v>
      </c>
      <c r="K226" t="s">
        <v>1730</v>
      </c>
      <c r="L226" t="s">
        <v>1386</v>
      </c>
      <c r="M226" t="str">
        <f t="shared" si="9"/>
        <v>municipality</v>
      </c>
      <c r="N226" t="s">
        <v>2768</v>
      </c>
      <c r="O226" t="str">
        <f t="shared" si="10"/>
        <v>fußläufig zur nächsten</v>
      </c>
      <c r="P226" t="s">
        <v>2920</v>
      </c>
      <c r="Q226" t="str">
        <f t="shared" si="11"/>
        <v>walking to the next</v>
      </c>
    </row>
    <row r="227" spans="1:17" x14ac:dyDescent="0.35">
      <c r="A227" t="str">
        <f t="shared" si="6"/>
        <v>F8000_003</v>
      </c>
      <c r="B227" t="str">
        <f t="shared" si="7"/>
        <v>fußläufig zum nächsten Postleitzahlgebiet</v>
      </c>
      <c r="C227" t="str">
        <f t="shared" si="8"/>
        <v>walking to the next zip code region</v>
      </c>
      <c r="D227">
        <v>0</v>
      </c>
      <c r="E227" t="s">
        <v>1719</v>
      </c>
      <c r="F227" t="s">
        <v>514</v>
      </c>
      <c r="G227" t="s">
        <v>1723</v>
      </c>
      <c r="H227" t="s">
        <v>1156</v>
      </c>
      <c r="I227" t="s">
        <v>1156</v>
      </c>
      <c r="K227" t="s">
        <v>1730</v>
      </c>
      <c r="L227" t="s">
        <v>1387</v>
      </c>
      <c r="M227" t="str">
        <f t="shared" si="9"/>
        <v>zip code region</v>
      </c>
      <c r="N227" t="s">
        <v>2768</v>
      </c>
      <c r="O227" t="str">
        <f t="shared" si="10"/>
        <v>fußläufig zum nächsten</v>
      </c>
      <c r="P227" t="s">
        <v>2920</v>
      </c>
      <c r="Q227" t="str">
        <f t="shared" si="11"/>
        <v>walking to the next</v>
      </c>
    </row>
    <row r="228" spans="1:17" x14ac:dyDescent="0.35">
      <c r="A228" t="str">
        <f t="shared" si="6"/>
        <v>F8000_004</v>
      </c>
      <c r="B228" t="str">
        <f t="shared" si="7"/>
        <v>fußläufig zum nächsten Stadtteil</v>
      </c>
      <c r="C228" t="str">
        <f t="shared" si="8"/>
        <v>walking to the next city district</v>
      </c>
      <c r="D228">
        <v>0</v>
      </c>
      <c r="E228" t="s">
        <v>1719</v>
      </c>
      <c r="F228" t="s">
        <v>516</v>
      </c>
      <c r="G228" t="s">
        <v>1723</v>
      </c>
      <c r="H228" t="s">
        <v>87</v>
      </c>
      <c r="I228" t="s">
        <v>87</v>
      </c>
      <c r="K228" t="s">
        <v>1730</v>
      </c>
      <c r="L228" t="s">
        <v>1388</v>
      </c>
      <c r="M228" t="str">
        <f t="shared" si="9"/>
        <v>city district</v>
      </c>
      <c r="N228" t="s">
        <v>2768</v>
      </c>
      <c r="O228" t="str">
        <f t="shared" si="10"/>
        <v>fußläufig zum nächsten</v>
      </c>
      <c r="P228" t="s">
        <v>2920</v>
      </c>
      <c r="Q228" t="str">
        <f t="shared" si="11"/>
        <v>walking to the next</v>
      </c>
    </row>
    <row r="229" spans="1:17" x14ac:dyDescent="0.35">
      <c r="A229" t="str">
        <f t="shared" si="6"/>
        <v>F8000_005</v>
      </c>
      <c r="B229" t="str">
        <f t="shared" si="7"/>
        <v>fußläufig zum nächsten StatistischeBezirkWahlbezirk</v>
      </c>
      <c r="C229" t="str">
        <f t="shared" si="8"/>
        <v>walking to the next statistical/vote district</v>
      </c>
      <c r="D229">
        <v>0</v>
      </c>
      <c r="E229" t="s">
        <v>1719</v>
      </c>
      <c r="F229" t="s">
        <v>517</v>
      </c>
      <c r="G229" t="s">
        <v>1723</v>
      </c>
      <c r="H229" t="s">
        <v>513</v>
      </c>
      <c r="I229" t="s">
        <v>513</v>
      </c>
      <c r="K229" t="s">
        <v>1730</v>
      </c>
      <c r="L229" t="s">
        <v>1389</v>
      </c>
      <c r="M229" t="str">
        <f t="shared" si="9"/>
        <v>statistical/vote district</v>
      </c>
      <c r="N229" t="s">
        <v>2768</v>
      </c>
      <c r="O229" t="str">
        <f t="shared" si="10"/>
        <v>fußläufig zum nächsten</v>
      </c>
      <c r="P229" t="s">
        <v>2920</v>
      </c>
      <c r="Q229" t="str">
        <f t="shared" si="11"/>
        <v>walking to the next</v>
      </c>
    </row>
    <row r="230" spans="1:17" x14ac:dyDescent="0.35">
      <c r="A230" t="str">
        <f t="shared" si="6"/>
        <v>F8000_006</v>
      </c>
      <c r="B230" t="str">
        <f t="shared" si="7"/>
        <v>fußläufig zur nächsten Richtwertzone</v>
      </c>
      <c r="C230" t="str">
        <f t="shared" si="8"/>
        <v>walking to the next ground value zone</v>
      </c>
      <c r="D230">
        <v>0</v>
      </c>
      <c r="E230" t="s">
        <v>1719</v>
      </c>
      <c r="F230" t="s">
        <v>1061</v>
      </c>
      <c r="G230" t="s">
        <v>1722</v>
      </c>
      <c r="H230" t="s">
        <v>1068</v>
      </c>
      <c r="I230" t="s">
        <v>1068</v>
      </c>
      <c r="K230" t="s">
        <v>1730</v>
      </c>
      <c r="L230" t="s">
        <v>1390</v>
      </c>
      <c r="M230" t="str">
        <f t="shared" si="9"/>
        <v>ground value zone</v>
      </c>
      <c r="N230" t="s">
        <v>2768</v>
      </c>
      <c r="O230" t="str">
        <f t="shared" si="10"/>
        <v>fußläufig zur nächsten</v>
      </c>
      <c r="P230" t="s">
        <v>2920</v>
      </c>
      <c r="Q230" t="str">
        <f t="shared" si="11"/>
        <v>walking to the next</v>
      </c>
    </row>
    <row r="231" spans="1:17" x14ac:dyDescent="0.35">
      <c r="A231" t="str">
        <f t="shared" si="6"/>
        <v>F8000_007</v>
      </c>
      <c r="B231" t="str">
        <f t="shared" si="7"/>
        <v>fußläufig zum nächsten Quartier</v>
      </c>
      <c r="C231" t="str">
        <f t="shared" si="8"/>
        <v>walking to the next city quartet</v>
      </c>
      <c r="D231">
        <v>0</v>
      </c>
      <c r="E231" t="s">
        <v>1719</v>
      </c>
      <c r="F231" t="s">
        <v>1067</v>
      </c>
      <c r="G231" t="s">
        <v>1723</v>
      </c>
      <c r="H231" t="s">
        <v>515</v>
      </c>
      <c r="I231" t="s">
        <v>515</v>
      </c>
      <c r="K231" t="s">
        <v>1730</v>
      </c>
      <c r="L231" t="s">
        <v>1391</v>
      </c>
      <c r="M231" t="str">
        <f t="shared" si="9"/>
        <v>city quartet</v>
      </c>
      <c r="N231" t="s">
        <v>2768</v>
      </c>
      <c r="O231" t="str">
        <f t="shared" si="10"/>
        <v>fußläufig zum nächsten</v>
      </c>
      <c r="P231" t="s">
        <v>2920</v>
      </c>
      <c r="Q231" t="str">
        <f t="shared" si="11"/>
        <v>walking to the next</v>
      </c>
    </row>
    <row r="232" spans="1:17" x14ac:dyDescent="0.35">
      <c r="A232" t="str">
        <f t="shared" si="6"/>
        <v>F8000_008</v>
      </c>
      <c r="B232" t="str">
        <f t="shared" si="7"/>
        <v>fußläufig zur nächsten Bauleitplanung</v>
      </c>
      <c r="C232" t="str">
        <f t="shared" si="8"/>
        <v>walking to the next land use planning</v>
      </c>
      <c r="D232">
        <v>0</v>
      </c>
      <c r="E232" t="s">
        <v>1719</v>
      </c>
      <c r="F232" t="s">
        <v>1070</v>
      </c>
      <c r="G232" t="s">
        <v>1722</v>
      </c>
      <c r="H232" t="s">
        <v>1158</v>
      </c>
      <c r="I232" t="s">
        <v>1158</v>
      </c>
      <c r="K232" t="s">
        <v>1730</v>
      </c>
      <c r="L232" t="s">
        <v>1392</v>
      </c>
      <c r="M232" t="str">
        <f t="shared" si="9"/>
        <v>land use planning</v>
      </c>
      <c r="N232" t="s">
        <v>2768</v>
      </c>
      <c r="O232" t="str">
        <f t="shared" si="10"/>
        <v>fußläufig zur nächsten</v>
      </c>
      <c r="P232" t="s">
        <v>2920</v>
      </c>
      <c r="Q232" t="str">
        <f t="shared" si="11"/>
        <v>walking to the next</v>
      </c>
    </row>
    <row r="233" spans="1:17" x14ac:dyDescent="0.35">
      <c r="A233" t="str">
        <f t="shared" si="6"/>
        <v>F8000_009</v>
      </c>
      <c r="B233" t="str">
        <f t="shared" si="7"/>
        <v>fußläufig zum nächsten Baublock</v>
      </c>
      <c r="C233" t="str">
        <f t="shared" si="8"/>
        <v>walking to the next building block</v>
      </c>
      <c r="D233">
        <v>0</v>
      </c>
      <c r="E233" t="s">
        <v>1719</v>
      </c>
      <c r="F233" t="s">
        <v>1155</v>
      </c>
      <c r="G233" t="s">
        <v>1723</v>
      </c>
      <c r="H233" t="s">
        <v>182</v>
      </c>
      <c r="I233" t="s">
        <v>182</v>
      </c>
      <c r="K233" t="s">
        <v>1730</v>
      </c>
      <c r="L233" t="s">
        <v>1393</v>
      </c>
      <c r="M233" t="str">
        <f t="shared" si="9"/>
        <v>building block</v>
      </c>
      <c r="N233" t="s">
        <v>2768</v>
      </c>
      <c r="O233" t="str">
        <f t="shared" si="10"/>
        <v>fußläufig zum nächsten</v>
      </c>
      <c r="P233" t="s">
        <v>2920</v>
      </c>
      <c r="Q233" t="str">
        <f t="shared" si="11"/>
        <v>walking to the next</v>
      </c>
    </row>
    <row r="234" spans="1:17" x14ac:dyDescent="0.35">
      <c r="A234" t="str">
        <f t="shared" si="6"/>
        <v>F8000_010</v>
      </c>
      <c r="B234" t="str">
        <f t="shared" si="7"/>
        <v>fußläufig zur nächsten Adresse</v>
      </c>
      <c r="C234" t="str">
        <f t="shared" si="8"/>
        <v>walking to the next address</v>
      </c>
      <c r="D234">
        <v>0</v>
      </c>
      <c r="E234" t="s">
        <v>1719</v>
      </c>
      <c r="F234" t="s">
        <v>1161</v>
      </c>
      <c r="G234" t="s">
        <v>1722</v>
      </c>
      <c r="H234" t="s">
        <v>58</v>
      </c>
      <c r="I234" t="s">
        <v>58</v>
      </c>
      <c r="K234" t="s">
        <v>1730</v>
      </c>
      <c r="L234" t="s">
        <v>1394</v>
      </c>
      <c r="M234" t="str">
        <f t="shared" si="9"/>
        <v>address</v>
      </c>
      <c r="N234" t="s">
        <v>2768</v>
      </c>
      <c r="O234" t="str">
        <f t="shared" si="10"/>
        <v>fußläufig zur nächsten</v>
      </c>
      <c r="P234" t="s">
        <v>2920</v>
      </c>
      <c r="Q234" t="str">
        <f t="shared" si="11"/>
        <v>walking to the next</v>
      </c>
    </row>
    <row r="235" spans="1:17" x14ac:dyDescent="0.35">
      <c r="A235" t="str">
        <f t="shared" si="6"/>
        <v>F8000_011</v>
      </c>
      <c r="B235" t="str">
        <f t="shared" si="7"/>
        <v>fußläufig zur nächsten Adresskoordinate</v>
      </c>
      <c r="C235" t="str">
        <f t="shared" si="8"/>
        <v>walking to the next address coordinate</v>
      </c>
      <c r="D235">
        <v>0</v>
      </c>
      <c r="E235" t="s">
        <v>1719</v>
      </c>
      <c r="F235" t="s">
        <v>1226</v>
      </c>
      <c r="G235" t="s">
        <v>1722</v>
      </c>
      <c r="H235" t="s">
        <v>1227</v>
      </c>
      <c r="I235" t="s">
        <v>1227</v>
      </c>
      <c r="K235" t="s">
        <v>1730</v>
      </c>
      <c r="L235" t="s">
        <v>1395</v>
      </c>
      <c r="M235" t="str">
        <f t="shared" si="9"/>
        <v>address coordinate</v>
      </c>
      <c r="N235" t="s">
        <v>2768</v>
      </c>
      <c r="O235" t="str">
        <f t="shared" si="10"/>
        <v>fußläufig zur nächsten</v>
      </c>
      <c r="P235" t="s">
        <v>2920</v>
      </c>
      <c r="Q235" t="str">
        <f t="shared" si="11"/>
        <v>walking to the next</v>
      </c>
    </row>
    <row r="236" spans="1:17" x14ac:dyDescent="0.35">
      <c r="A236" t="str">
        <f t="shared" si="6"/>
        <v>F8000_012</v>
      </c>
      <c r="B236" t="str">
        <f t="shared" si="7"/>
        <v>fußläufig zur nächsten Person</v>
      </c>
      <c r="C236" t="str">
        <f t="shared" si="8"/>
        <v>walking to the next person</v>
      </c>
      <c r="D236">
        <v>0</v>
      </c>
      <c r="E236" t="s">
        <v>1719</v>
      </c>
      <c r="F236" t="s">
        <v>1268</v>
      </c>
      <c r="G236" t="s">
        <v>1722</v>
      </c>
      <c r="H236" t="s">
        <v>1267</v>
      </c>
      <c r="I236" t="s">
        <v>1267</v>
      </c>
      <c r="K236" t="s">
        <v>1730</v>
      </c>
      <c r="L236" t="s">
        <v>1267</v>
      </c>
      <c r="M236" t="str">
        <f t="shared" si="9"/>
        <v>person</v>
      </c>
      <c r="N236" t="s">
        <v>2768</v>
      </c>
      <c r="O236" t="str">
        <f t="shared" si="10"/>
        <v>fußläufig zur nächsten</v>
      </c>
      <c r="P236" t="s">
        <v>2920</v>
      </c>
      <c r="Q236" t="str">
        <f t="shared" si="11"/>
        <v>walking to the next</v>
      </c>
    </row>
    <row r="237" spans="1:17" x14ac:dyDescent="0.35">
      <c r="A237" t="str">
        <f t="shared" si="6"/>
        <v>F9000_001</v>
      </c>
      <c r="B237" t="str">
        <f t="shared" si="7"/>
        <v>fußläufig zur nächsten Ampel</v>
      </c>
      <c r="C237" t="str">
        <f t="shared" si="8"/>
        <v>walking to the next stop light</v>
      </c>
      <c r="D237">
        <v>0</v>
      </c>
      <c r="E237" t="s">
        <v>1719</v>
      </c>
      <c r="F237" t="s">
        <v>1273</v>
      </c>
      <c r="G237" t="s">
        <v>1722</v>
      </c>
      <c r="H237" t="s">
        <v>568</v>
      </c>
      <c r="I237" t="s">
        <v>568</v>
      </c>
      <c r="K237" t="s">
        <v>1730</v>
      </c>
      <c r="L237" t="s">
        <v>1397</v>
      </c>
      <c r="M237" t="str">
        <f t="shared" si="9"/>
        <v>stop light</v>
      </c>
      <c r="N237" t="s">
        <v>2768</v>
      </c>
      <c r="O237" t="str">
        <f t="shared" si="10"/>
        <v>fußläufig zur nächsten</v>
      </c>
      <c r="P237" t="s">
        <v>2920</v>
      </c>
      <c r="Q237" t="str">
        <f t="shared" si="11"/>
        <v>walking to the next</v>
      </c>
    </row>
    <row r="238" spans="1:17" x14ac:dyDescent="0.35">
      <c r="A238" t="str">
        <f t="shared" si="6"/>
        <v>F9000_002</v>
      </c>
      <c r="B238" t="str">
        <f t="shared" si="7"/>
        <v>fußläufig zur nächsten Dauerbaustelle</v>
      </c>
      <c r="C238" t="str">
        <f t="shared" si="8"/>
        <v>walking to the next construction site</v>
      </c>
      <c r="D238">
        <v>0</v>
      </c>
      <c r="E238" t="s">
        <v>1719</v>
      </c>
      <c r="F238" t="s">
        <v>1274</v>
      </c>
      <c r="G238" t="s">
        <v>1722</v>
      </c>
      <c r="H238" t="s">
        <v>173</v>
      </c>
      <c r="I238" t="s">
        <v>1726</v>
      </c>
      <c r="K238" t="s">
        <v>1730</v>
      </c>
      <c r="L238" t="s">
        <v>1398</v>
      </c>
      <c r="M238" t="str">
        <f t="shared" si="9"/>
        <v>construction site</v>
      </c>
      <c r="N238" t="s">
        <v>2768</v>
      </c>
      <c r="O238" t="str">
        <f t="shared" si="10"/>
        <v>fußläufig zur nächsten</v>
      </c>
      <c r="P238" t="s">
        <v>2920</v>
      </c>
      <c r="Q238" t="str">
        <f t="shared" si="11"/>
        <v>walking to the next</v>
      </c>
    </row>
    <row r="239" spans="1:17" x14ac:dyDescent="0.35">
      <c r="A239" t="str">
        <f t="shared" si="6"/>
        <v>F9000_003</v>
      </c>
      <c r="B239" t="str">
        <f t="shared" si="7"/>
        <v>fußläufig zur nächsten Barriere</v>
      </c>
      <c r="C239" t="str">
        <f t="shared" si="8"/>
        <v>walking to the next barrier</v>
      </c>
      <c r="D239">
        <v>0</v>
      </c>
      <c r="E239" t="s">
        <v>1719</v>
      </c>
      <c r="F239" t="s">
        <v>1275</v>
      </c>
      <c r="G239" t="s">
        <v>1722</v>
      </c>
      <c r="H239" t="s">
        <v>571</v>
      </c>
      <c r="I239" t="s">
        <v>1727</v>
      </c>
      <c r="K239" t="s">
        <v>1730</v>
      </c>
      <c r="L239" t="s">
        <v>1399</v>
      </c>
      <c r="M239" t="str">
        <f t="shared" si="9"/>
        <v>barrier</v>
      </c>
      <c r="N239" t="s">
        <v>2768</v>
      </c>
      <c r="O239" t="str">
        <f t="shared" si="10"/>
        <v>fußläufig zur nächsten</v>
      </c>
      <c r="P239" t="s">
        <v>2920</v>
      </c>
      <c r="Q239" t="str">
        <f t="shared" si="11"/>
        <v>walking to the next</v>
      </c>
    </row>
    <row r="240" spans="1:17" x14ac:dyDescent="0.35">
      <c r="A240" t="str">
        <f t="shared" si="6"/>
        <v>F9000_004</v>
      </c>
      <c r="B240" t="str">
        <f t="shared" si="7"/>
        <v>fußläufig zum nächsten Fahrradwegenetz</v>
      </c>
      <c r="C240" t="str">
        <f t="shared" si="8"/>
        <v>walking to the next bicycle network</v>
      </c>
      <c r="D240">
        <v>0</v>
      </c>
      <c r="E240" t="s">
        <v>1719</v>
      </c>
      <c r="F240" t="s">
        <v>1276</v>
      </c>
      <c r="G240" t="s">
        <v>1723</v>
      </c>
      <c r="H240" t="s">
        <v>175</v>
      </c>
      <c r="I240" t="s">
        <v>175</v>
      </c>
      <c r="K240" t="s">
        <v>1730</v>
      </c>
      <c r="L240" t="s">
        <v>1400</v>
      </c>
      <c r="M240" t="str">
        <f t="shared" si="9"/>
        <v>bicycle network</v>
      </c>
      <c r="N240" t="s">
        <v>2768</v>
      </c>
      <c r="O240" t="str">
        <f t="shared" si="10"/>
        <v>fußläufig zum nächsten</v>
      </c>
      <c r="P240" t="s">
        <v>2920</v>
      </c>
      <c r="Q240" t="str">
        <f t="shared" si="11"/>
        <v>walking to the next</v>
      </c>
    </row>
    <row r="241" spans="1:17" x14ac:dyDescent="0.35">
      <c r="A241" t="str">
        <f t="shared" si="6"/>
        <v>F9000_005</v>
      </c>
      <c r="B241" t="str">
        <f t="shared" si="7"/>
        <v>fußläufig zum nächsten Fuß-/Wanderweg</v>
      </c>
      <c r="C241" t="str">
        <f t="shared" si="8"/>
        <v>walking to the next pedestrian network</v>
      </c>
      <c r="D241">
        <v>0</v>
      </c>
      <c r="E241" t="s">
        <v>1719</v>
      </c>
      <c r="F241" t="s">
        <v>1277</v>
      </c>
      <c r="G241" t="s">
        <v>1723</v>
      </c>
      <c r="H241" t="s">
        <v>574</v>
      </c>
      <c r="I241" t="s">
        <v>1728</v>
      </c>
      <c r="K241" t="s">
        <v>1730</v>
      </c>
      <c r="L241" t="s">
        <v>1401</v>
      </c>
      <c r="M241" t="str">
        <f t="shared" si="9"/>
        <v>pedestrian network</v>
      </c>
      <c r="N241" t="s">
        <v>2768</v>
      </c>
      <c r="O241" t="str">
        <f t="shared" si="10"/>
        <v>fußläufig zum nächsten</v>
      </c>
      <c r="P241" t="s">
        <v>2920</v>
      </c>
      <c r="Q241" t="str">
        <f t="shared" si="11"/>
        <v>walking to the next</v>
      </c>
    </row>
    <row r="242" spans="1:17" x14ac:dyDescent="0.35">
      <c r="A242" t="str">
        <f t="shared" si="6"/>
        <v>F9000_006</v>
      </c>
      <c r="B242" t="str">
        <f t="shared" si="7"/>
        <v>fußläufig zum nächsten Liniennetz ÖPNV</v>
      </c>
      <c r="C242" t="str">
        <f t="shared" si="8"/>
        <v>walking to the next public transportation network</v>
      </c>
      <c r="D242">
        <v>0</v>
      </c>
      <c r="E242" t="s">
        <v>1719</v>
      </c>
      <c r="F242" t="s">
        <v>1278</v>
      </c>
      <c r="G242" t="s">
        <v>1723</v>
      </c>
      <c r="H242" t="s">
        <v>576</v>
      </c>
      <c r="I242" t="s">
        <v>1371</v>
      </c>
      <c r="K242" t="s">
        <v>1730</v>
      </c>
      <c r="L242" t="s">
        <v>1402</v>
      </c>
      <c r="M242" t="str">
        <f t="shared" si="9"/>
        <v>public transportation network</v>
      </c>
      <c r="N242" t="s">
        <v>2768</v>
      </c>
      <c r="O242" t="str">
        <f t="shared" si="10"/>
        <v>fußläufig zum nächsten</v>
      </c>
      <c r="P242" t="s">
        <v>2920</v>
      </c>
      <c r="Q242" t="str">
        <f t="shared" si="11"/>
        <v>walking to the next</v>
      </c>
    </row>
    <row r="243" spans="1:17" x14ac:dyDescent="0.35">
      <c r="A243" t="str">
        <f t="shared" si="6"/>
        <v>F9000_007</v>
      </c>
      <c r="B243" t="str">
        <f t="shared" si="7"/>
        <v>fußläufig zum nächsten Straßennetz</v>
      </c>
      <c r="C243" t="str">
        <f t="shared" si="8"/>
        <v>walking to the next streets network</v>
      </c>
      <c r="D243">
        <v>0</v>
      </c>
      <c r="E243" t="s">
        <v>1719</v>
      </c>
      <c r="F243" t="s">
        <v>1279</v>
      </c>
      <c r="G243" t="s">
        <v>1723</v>
      </c>
      <c r="H243" t="s">
        <v>188</v>
      </c>
      <c r="I243" t="s">
        <v>1372</v>
      </c>
      <c r="K243" t="s">
        <v>1730</v>
      </c>
      <c r="L243" t="s">
        <v>1403</v>
      </c>
      <c r="M243" t="str">
        <f t="shared" si="9"/>
        <v>streets network</v>
      </c>
      <c r="N243" t="s">
        <v>2768</v>
      </c>
      <c r="O243" t="str">
        <f t="shared" si="10"/>
        <v>fußläufig zum nächsten</v>
      </c>
      <c r="P243" t="s">
        <v>2920</v>
      </c>
      <c r="Q243" t="str">
        <f t="shared" si="11"/>
        <v>walking to the next</v>
      </c>
    </row>
    <row r="244" spans="1:17" x14ac:dyDescent="0.35">
      <c r="A244" t="str">
        <f t="shared" si="6"/>
        <v>F9000_008</v>
      </c>
      <c r="B244" t="str">
        <f t="shared" si="7"/>
        <v>fußläufig zur nächsten Leitung</v>
      </c>
      <c r="C244" t="str">
        <f t="shared" si="8"/>
        <v>walking to the next technical line</v>
      </c>
      <c r="D244">
        <v>0</v>
      </c>
      <c r="E244" t="s">
        <v>1719</v>
      </c>
      <c r="F244" t="s">
        <v>1280</v>
      </c>
      <c r="G244" t="s">
        <v>1722</v>
      </c>
      <c r="H244" t="s">
        <v>579</v>
      </c>
      <c r="I244" t="s">
        <v>579</v>
      </c>
      <c r="K244" t="s">
        <v>1730</v>
      </c>
      <c r="L244" t="s">
        <v>1404</v>
      </c>
      <c r="M244" t="str">
        <f t="shared" si="9"/>
        <v>technical line</v>
      </c>
      <c r="N244" t="s">
        <v>2768</v>
      </c>
      <c r="O244" t="str">
        <f t="shared" si="10"/>
        <v>fußläufig zur nächsten</v>
      </c>
      <c r="P244" t="s">
        <v>2920</v>
      </c>
      <c r="Q244" t="str">
        <f t="shared" si="11"/>
        <v>walking to the next</v>
      </c>
    </row>
    <row r="245" spans="1:17" x14ac:dyDescent="0.35">
      <c r="A245" t="str">
        <f t="shared" si="6"/>
        <v>F1100_001</v>
      </c>
      <c r="B245" t="str">
        <f t="shared" si="7"/>
        <v>fußläufig zur nächsten Biogasanlage</v>
      </c>
      <c r="C245" t="str">
        <f t="shared" si="8"/>
        <v>walking to the next biogas plant</v>
      </c>
      <c r="D245">
        <v>0</v>
      </c>
      <c r="E245" t="s">
        <v>1719</v>
      </c>
      <c r="F245" t="s">
        <v>572</v>
      </c>
      <c r="G245" t="s">
        <v>1722</v>
      </c>
      <c r="H245" t="s">
        <v>618</v>
      </c>
      <c r="I245" t="s">
        <v>618</v>
      </c>
      <c r="K245" t="s">
        <v>1730</v>
      </c>
      <c r="L245" t="s">
        <v>1406</v>
      </c>
      <c r="M245" t="str">
        <f t="shared" si="9"/>
        <v>biogas plant</v>
      </c>
      <c r="N245" t="s">
        <v>2768</v>
      </c>
      <c r="O245" t="str">
        <f t="shared" si="10"/>
        <v>fußläufig zur nächsten</v>
      </c>
      <c r="P245" t="s">
        <v>2920</v>
      </c>
      <c r="Q245" t="str">
        <f t="shared" si="11"/>
        <v>walking to the next</v>
      </c>
    </row>
    <row r="246" spans="1:17" x14ac:dyDescent="0.35">
      <c r="A246" t="str">
        <f t="shared" si="6"/>
        <v>F1100_002</v>
      </c>
      <c r="B246" t="str">
        <f t="shared" si="7"/>
        <v>fußläufig zum nächsten Blockheizkraftwerk</v>
      </c>
      <c r="C246" t="str">
        <f t="shared" si="8"/>
        <v>walking to the next communal heating plant</v>
      </c>
      <c r="D246">
        <v>0</v>
      </c>
      <c r="E246" t="s">
        <v>1719</v>
      </c>
      <c r="F246" t="s">
        <v>573</v>
      </c>
      <c r="G246" t="s">
        <v>1723</v>
      </c>
      <c r="H246" t="s">
        <v>619</v>
      </c>
      <c r="I246" t="s">
        <v>619</v>
      </c>
      <c r="K246" t="s">
        <v>1730</v>
      </c>
      <c r="L246" t="s">
        <v>1407</v>
      </c>
      <c r="M246" t="str">
        <f t="shared" si="9"/>
        <v>communal heating plant</v>
      </c>
      <c r="N246" t="s">
        <v>2768</v>
      </c>
      <c r="O246" t="str">
        <f t="shared" si="10"/>
        <v>fußläufig zum nächsten</v>
      </c>
      <c r="P246" t="s">
        <v>2920</v>
      </c>
      <c r="Q246" t="str">
        <f t="shared" si="11"/>
        <v>walking to the next</v>
      </c>
    </row>
    <row r="247" spans="1:17" x14ac:dyDescent="0.35">
      <c r="A247" t="str">
        <f t="shared" si="6"/>
        <v>F1100_003</v>
      </c>
      <c r="B247" t="str">
        <f t="shared" si="7"/>
        <v>fußläufig zur nächsten Deponie</v>
      </c>
      <c r="C247" t="str">
        <f t="shared" si="8"/>
        <v>walking to the next landfill</v>
      </c>
      <c r="D247">
        <v>0</v>
      </c>
      <c r="E247" t="s">
        <v>1719</v>
      </c>
      <c r="F247" t="s">
        <v>575</v>
      </c>
      <c r="G247" t="s">
        <v>1722</v>
      </c>
      <c r="H247" t="s">
        <v>620</v>
      </c>
      <c r="I247" t="s">
        <v>620</v>
      </c>
      <c r="K247" t="s">
        <v>1730</v>
      </c>
      <c r="L247" t="s">
        <v>1408</v>
      </c>
      <c r="M247" t="str">
        <f t="shared" si="9"/>
        <v>landfill</v>
      </c>
      <c r="N247" t="s">
        <v>2768</v>
      </c>
      <c r="O247" t="str">
        <f t="shared" si="10"/>
        <v>fußläufig zur nächsten</v>
      </c>
      <c r="P247" t="s">
        <v>2920</v>
      </c>
      <c r="Q247" t="str">
        <f t="shared" si="11"/>
        <v>walking to the next</v>
      </c>
    </row>
    <row r="248" spans="1:17" x14ac:dyDescent="0.35">
      <c r="A248" t="str">
        <f t="shared" si="6"/>
        <v>F1100_004</v>
      </c>
      <c r="B248" t="str">
        <f t="shared" si="7"/>
        <v>fußläufig zur nächsten Klärschlammausbringung</v>
      </c>
      <c r="C248" t="str">
        <f t="shared" si="8"/>
        <v>walking to the next sludge disposal</v>
      </c>
      <c r="D248">
        <v>0</v>
      </c>
      <c r="E248" t="s">
        <v>1719</v>
      </c>
      <c r="F248" t="s">
        <v>577</v>
      </c>
      <c r="G248" t="s">
        <v>1722</v>
      </c>
      <c r="H248" t="s">
        <v>621</v>
      </c>
      <c r="I248" t="s">
        <v>1375</v>
      </c>
      <c r="K248" t="s">
        <v>1730</v>
      </c>
      <c r="L248" t="s">
        <v>1409</v>
      </c>
      <c r="M248" t="str">
        <f t="shared" si="9"/>
        <v>sludge disposal</v>
      </c>
      <c r="N248" t="s">
        <v>2768</v>
      </c>
      <c r="O248" t="str">
        <f t="shared" si="10"/>
        <v>fußläufig zur nächsten</v>
      </c>
      <c r="P248" t="s">
        <v>2920</v>
      </c>
      <c r="Q248" t="str">
        <f t="shared" si="11"/>
        <v>walking to the next</v>
      </c>
    </row>
    <row r="249" spans="1:17" x14ac:dyDescent="0.35">
      <c r="A249" t="str">
        <f t="shared" si="6"/>
        <v>F1100_005</v>
      </c>
      <c r="B249" t="str">
        <f t="shared" si="7"/>
        <v>fußläufig zum nächsten Klärwerk</v>
      </c>
      <c r="C249" t="str">
        <f t="shared" si="8"/>
        <v>walking to the next waste water treatment plant</v>
      </c>
      <c r="D249">
        <v>0</v>
      </c>
      <c r="E249" t="s">
        <v>1719</v>
      </c>
      <c r="F249" t="s">
        <v>578</v>
      </c>
      <c r="G249" t="s">
        <v>1723</v>
      </c>
      <c r="H249" t="s">
        <v>623</v>
      </c>
      <c r="I249" t="s">
        <v>1376</v>
      </c>
      <c r="K249" t="s">
        <v>1730</v>
      </c>
      <c r="L249" t="s">
        <v>1410</v>
      </c>
      <c r="M249" t="str">
        <f t="shared" si="9"/>
        <v>waste water treatment plant</v>
      </c>
      <c r="N249" t="s">
        <v>2768</v>
      </c>
      <c r="O249" t="str">
        <f t="shared" si="10"/>
        <v>fußläufig zum nächsten</v>
      </c>
      <c r="P249" t="s">
        <v>2920</v>
      </c>
      <c r="Q249" t="str">
        <f t="shared" si="11"/>
        <v>walking to the next</v>
      </c>
    </row>
    <row r="250" spans="1:17" x14ac:dyDescent="0.35">
      <c r="A250" t="str">
        <f t="shared" si="6"/>
        <v>F1100_006</v>
      </c>
      <c r="B250" t="str">
        <f t="shared" si="7"/>
        <v>fußläufig zur nächsten Kraft-Wärme-Kopplungsanlagen</v>
      </c>
      <c r="C250" t="str">
        <f t="shared" si="8"/>
        <v>walking to the next cogeneration system</v>
      </c>
      <c r="D250">
        <v>0</v>
      </c>
      <c r="E250" t="s">
        <v>1719</v>
      </c>
      <c r="F250" t="s">
        <v>1283</v>
      </c>
      <c r="G250" t="s">
        <v>1722</v>
      </c>
      <c r="H250" t="s">
        <v>624</v>
      </c>
      <c r="I250" t="s">
        <v>1411</v>
      </c>
      <c r="K250" t="s">
        <v>1730</v>
      </c>
      <c r="L250" t="s">
        <v>1412</v>
      </c>
      <c r="M250" t="str">
        <f t="shared" si="9"/>
        <v>cogeneration system</v>
      </c>
      <c r="N250" t="s">
        <v>2768</v>
      </c>
      <c r="O250" t="str">
        <f t="shared" si="10"/>
        <v>fußläufig zur nächsten</v>
      </c>
      <c r="P250" t="s">
        <v>2920</v>
      </c>
      <c r="Q250" t="str">
        <f t="shared" si="11"/>
        <v>walking to the next</v>
      </c>
    </row>
    <row r="251" spans="1:17" x14ac:dyDescent="0.35">
      <c r="A251" t="str">
        <f t="shared" si="6"/>
        <v>F1100_007</v>
      </c>
      <c r="B251" t="str">
        <f t="shared" si="7"/>
        <v>fußläufig zur nächsten Solaranlage</v>
      </c>
      <c r="C251" t="str">
        <f t="shared" si="8"/>
        <v>walking to the next solar energy</v>
      </c>
      <c r="D251">
        <v>0</v>
      </c>
      <c r="E251" t="s">
        <v>1719</v>
      </c>
      <c r="F251" t="s">
        <v>1284</v>
      </c>
      <c r="G251" t="s">
        <v>1722</v>
      </c>
      <c r="H251" t="s">
        <v>625</v>
      </c>
      <c r="I251" t="s">
        <v>625</v>
      </c>
      <c r="K251" t="s">
        <v>1730</v>
      </c>
      <c r="L251" t="s">
        <v>1413</v>
      </c>
      <c r="M251" t="str">
        <f t="shared" si="9"/>
        <v>solar energy</v>
      </c>
      <c r="N251" t="s">
        <v>2768</v>
      </c>
      <c r="O251" t="str">
        <f t="shared" si="10"/>
        <v>fußläufig zur nächsten</v>
      </c>
      <c r="P251" t="s">
        <v>2920</v>
      </c>
      <c r="Q251" t="str">
        <f t="shared" si="11"/>
        <v>walking to the next</v>
      </c>
    </row>
    <row r="252" spans="1:17" x14ac:dyDescent="0.35">
      <c r="A252" t="str">
        <f t="shared" si="6"/>
        <v>F1100_008</v>
      </c>
      <c r="B252" t="str">
        <f t="shared" si="7"/>
        <v>fußläufig zur nächsten Pumpstation</v>
      </c>
      <c r="C252" t="str">
        <f t="shared" si="8"/>
        <v>walking to the next pumping station</v>
      </c>
      <c r="D252">
        <v>0</v>
      </c>
      <c r="E252" t="s">
        <v>1719</v>
      </c>
      <c r="F252" t="s">
        <v>1285</v>
      </c>
      <c r="G252" t="s">
        <v>1722</v>
      </c>
      <c r="H252" t="s">
        <v>626</v>
      </c>
      <c r="I252" t="s">
        <v>626</v>
      </c>
      <c r="K252" t="s">
        <v>1730</v>
      </c>
      <c r="L252" t="s">
        <v>1414</v>
      </c>
      <c r="M252" t="str">
        <f t="shared" si="9"/>
        <v>pumping station</v>
      </c>
      <c r="N252" t="s">
        <v>2768</v>
      </c>
      <c r="O252" t="str">
        <f t="shared" si="10"/>
        <v>fußläufig zur nächsten</v>
      </c>
      <c r="P252" t="s">
        <v>2920</v>
      </c>
      <c r="Q252" t="str">
        <f t="shared" si="11"/>
        <v>walking to the next</v>
      </c>
    </row>
    <row r="253" spans="1:17" x14ac:dyDescent="0.35">
      <c r="A253" t="str">
        <f t="shared" si="6"/>
        <v>F1100_009</v>
      </c>
      <c r="B253" t="str">
        <f t="shared" si="7"/>
        <v>fußläufig zur nächsten Windkraftanlage</v>
      </c>
      <c r="C253" t="str">
        <f t="shared" si="8"/>
        <v>walking to the next wind turbine</v>
      </c>
      <c r="D253">
        <v>0</v>
      </c>
      <c r="E253" t="s">
        <v>1719</v>
      </c>
      <c r="F253" t="s">
        <v>1286</v>
      </c>
      <c r="G253" t="s">
        <v>1722</v>
      </c>
      <c r="H253" t="s">
        <v>627</v>
      </c>
      <c r="I253" t="s">
        <v>627</v>
      </c>
      <c r="K253" t="s">
        <v>1730</v>
      </c>
      <c r="L253" t="s">
        <v>1415</v>
      </c>
      <c r="M253" t="str">
        <f t="shared" si="9"/>
        <v>wind turbine</v>
      </c>
      <c r="N253" t="s">
        <v>2768</v>
      </c>
      <c r="O253" t="str">
        <f t="shared" si="10"/>
        <v>fußläufig zur nächsten</v>
      </c>
      <c r="P253" t="s">
        <v>2920</v>
      </c>
      <c r="Q253" t="str">
        <f t="shared" si="11"/>
        <v>walking to the next</v>
      </c>
    </row>
    <row r="254" spans="1:17" x14ac:dyDescent="0.35">
      <c r="A254" t="str">
        <f t="shared" si="6"/>
        <v>F1100_010</v>
      </c>
      <c r="B254" t="str">
        <f t="shared" si="7"/>
        <v>fußläufig zum nächsten Fließgewässer</v>
      </c>
      <c r="C254" t="str">
        <f t="shared" si="8"/>
        <v>walking to the next rivers and streams</v>
      </c>
      <c r="D254">
        <v>-0.8</v>
      </c>
      <c r="E254" t="s">
        <v>1719</v>
      </c>
      <c r="F254" t="s">
        <v>1287</v>
      </c>
      <c r="G254" t="s">
        <v>1723</v>
      </c>
      <c r="H254" t="s">
        <v>630</v>
      </c>
      <c r="I254" t="s">
        <v>1377</v>
      </c>
      <c r="K254" t="s">
        <v>1730</v>
      </c>
      <c r="L254" t="s">
        <v>1416</v>
      </c>
      <c r="M254" t="str">
        <f t="shared" si="9"/>
        <v>rivers and streams</v>
      </c>
      <c r="N254" t="s">
        <v>2768</v>
      </c>
      <c r="O254" t="str">
        <f t="shared" si="10"/>
        <v>fußläufig zum nächsten</v>
      </c>
      <c r="P254" t="s">
        <v>2920</v>
      </c>
      <c r="Q254" t="str">
        <f t="shared" si="11"/>
        <v>walking to the next</v>
      </c>
    </row>
    <row r="255" spans="1:17" x14ac:dyDescent="0.35">
      <c r="A255" t="str">
        <f t="shared" si="6"/>
        <v>F1100_011</v>
      </c>
      <c r="B255" t="str">
        <f t="shared" si="7"/>
        <v>fußläufig zum nächsten stehenden Gewässer</v>
      </c>
      <c r="C255" t="str">
        <f t="shared" si="8"/>
        <v>walking to the next lakes and ponds</v>
      </c>
      <c r="D255">
        <v>-0.8</v>
      </c>
      <c r="E255" t="s">
        <v>1719</v>
      </c>
      <c r="F255" t="s">
        <v>1288</v>
      </c>
      <c r="G255" t="s">
        <v>1723</v>
      </c>
      <c r="H255" t="s">
        <v>632</v>
      </c>
      <c r="I255" t="s">
        <v>1729</v>
      </c>
      <c r="J255" t="s">
        <v>32</v>
      </c>
      <c r="K255" t="s">
        <v>1730</v>
      </c>
      <c r="L255" t="s">
        <v>1417</v>
      </c>
      <c r="M255" t="str">
        <f t="shared" si="9"/>
        <v>lakes and ponds</v>
      </c>
      <c r="N255" t="s">
        <v>2768</v>
      </c>
      <c r="O255" t="str">
        <f t="shared" si="10"/>
        <v>fußläufig zum nächsten</v>
      </c>
      <c r="P255" t="s">
        <v>2920</v>
      </c>
      <c r="Q255" t="str">
        <f t="shared" si="11"/>
        <v>walking to the next</v>
      </c>
    </row>
    <row r="256" spans="1:17" x14ac:dyDescent="0.35">
      <c r="A256" t="str">
        <f t="shared" si="6"/>
        <v>F1100_012</v>
      </c>
      <c r="B256" t="str">
        <f t="shared" si="7"/>
        <v>fußläufig zur nächsten Landnutzung</v>
      </c>
      <c r="C256" t="str">
        <f t="shared" si="8"/>
        <v>walking to the next landuse</v>
      </c>
      <c r="D256">
        <v>0</v>
      </c>
      <c r="E256" t="s">
        <v>1719</v>
      </c>
      <c r="F256" t="s">
        <v>1289</v>
      </c>
      <c r="G256" t="s">
        <v>1722</v>
      </c>
      <c r="H256" t="s">
        <v>842</v>
      </c>
      <c r="I256" t="s">
        <v>842</v>
      </c>
      <c r="K256" t="s">
        <v>1730</v>
      </c>
      <c r="L256" t="s">
        <v>1418</v>
      </c>
      <c r="M256" t="str">
        <f t="shared" si="9"/>
        <v>landuse</v>
      </c>
      <c r="N256" t="s">
        <v>2768</v>
      </c>
      <c r="O256" t="str">
        <f t="shared" si="10"/>
        <v>fußläufig zur nächsten</v>
      </c>
      <c r="P256" t="s">
        <v>2920</v>
      </c>
      <c r="Q256" t="str">
        <f t="shared" si="11"/>
        <v>walking to the next</v>
      </c>
    </row>
    <row r="257" spans="1:17" x14ac:dyDescent="0.35">
      <c r="A257" t="str">
        <f t="shared" si="6"/>
        <v>B1000_001</v>
      </c>
      <c r="B257" t="str">
        <f t="shared" si="7"/>
        <v>per Rad zur nächsten Feuerwehr</v>
      </c>
      <c r="C257" t="str">
        <f t="shared" si="8"/>
        <v>by bike to the next fire station</v>
      </c>
      <c r="D257">
        <v>0</v>
      </c>
      <c r="E257" t="s">
        <v>1721</v>
      </c>
      <c r="F257" t="s">
        <v>311</v>
      </c>
      <c r="G257" t="s">
        <v>1722</v>
      </c>
      <c r="H257" t="s">
        <v>120</v>
      </c>
      <c r="I257" t="s">
        <v>120</v>
      </c>
      <c r="K257" t="s">
        <v>1730</v>
      </c>
      <c r="L257" t="s">
        <v>1445</v>
      </c>
      <c r="M257" t="str">
        <f>LOWER(L257)</f>
        <v>fire station</v>
      </c>
      <c r="N257" t="s">
        <v>2769</v>
      </c>
      <c r="O257" t="str">
        <f t="shared" si="10"/>
        <v>per Rad zur nächsten</v>
      </c>
      <c r="P257" t="s">
        <v>2770</v>
      </c>
      <c r="Q257" t="str">
        <f t="shared" si="11"/>
        <v>by bike to the next</v>
      </c>
    </row>
    <row r="258" spans="1:17" x14ac:dyDescent="0.35">
      <c r="A258" t="str">
        <f t="shared" si="6"/>
        <v>B1000_002</v>
      </c>
      <c r="B258" t="str">
        <f t="shared" si="7"/>
        <v>per Rad zum nächsten Hydrant</v>
      </c>
      <c r="C258" t="str">
        <f t="shared" si="8"/>
        <v>by bike to the next hydrant</v>
      </c>
      <c r="D258">
        <v>0</v>
      </c>
      <c r="E258" t="s">
        <v>1721</v>
      </c>
      <c r="F258" t="s">
        <v>312</v>
      </c>
      <c r="G258" t="s">
        <v>1723</v>
      </c>
      <c r="H258" t="s">
        <v>313</v>
      </c>
      <c r="I258" t="s">
        <v>313</v>
      </c>
      <c r="K258" t="s">
        <v>1730</v>
      </c>
      <c r="L258" t="s">
        <v>313</v>
      </c>
      <c r="M258" t="str">
        <f t="shared" ref="M258:M321" si="12">LOWER(L258)</f>
        <v>hydrant</v>
      </c>
      <c r="N258" t="s">
        <v>2769</v>
      </c>
      <c r="O258" t="str">
        <f t="shared" ref="O258:O321" si="13">N258&amp;" "&amp;G258</f>
        <v>per Rad zum nächsten</v>
      </c>
      <c r="P258" t="s">
        <v>2770</v>
      </c>
      <c r="Q258" t="str">
        <f t="shared" ref="Q258:Q321" si="14">P258&amp;" "&amp;K258</f>
        <v>by bike to the next</v>
      </c>
    </row>
    <row r="259" spans="1:17" x14ac:dyDescent="0.35">
      <c r="A259" t="str">
        <f t="shared" si="6"/>
        <v>B1000_003</v>
      </c>
      <c r="B259" t="str">
        <f t="shared" si="7"/>
        <v>per Rad zum nächsten Katastrophenschutz</v>
      </c>
      <c r="C259" t="str">
        <f t="shared" si="8"/>
        <v>by bike to the next disaster control</v>
      </c>
      <c r="D259">
        <v>0</v>
      </c>
      <c r="E259" t="s">
        <v>1721</v>
      </c>
      <c r="F259" t="s">
        <v>314</v>
      </c>
      <c r="G259" t="s">
        <v>1723</v>
      </c>
      <c r="H259" t="s">
        <v>133</v>
      </c>
      <c r="I259" t="s">
        <v>133</v>
      </c>
      <c r="K259" t="s">
        <v>1730</v>
      </c>
      <c r="L259" t="s">
        <v>1446</v>
      </c>
      <c r="M259" t="str">
        <f t="shared" si="12"/>
        <v>disaster control</v>
      </c>
      <c r="N259" t="s">
        <v>2769</v>
      </c>
      <c r="O259" t="str">
        <f t="shared" si="13"/>
        <v>per Rad zum nächsten</v>
      </c>
      <c r="P259" t="s">
        <v>2770</v>
      </c>
      <c r="Q259" t="str">
        <f t="shared" si="14"/>
        <v>by bike to the next</v>
      </c>
    </row>
    <row r="260" spans="1:17" x14ac:dyDescent="0.35">
      <c r="A260" t="str">
        <f t="shared" si="6"/>
        <v>B1000_004</v>
      </c>
      <c r="B260" t="str">
        <f t="shared" si="7"/>
        <v>per Rad zur nächsten Polizei</v>
      </c>
      <c r="C260" t="str">
        <f t="shared" si="8"/>
        <v>by bike to the next police station</v>
      </c>
      <c r="D260">
        <v>0</v>
      </c>
      <c r="E260" t="s">
        <v>1721</v>
      </c>
      <c r="F260" t="s">
        <v>315</v>
      </c>
      <c r="G260" t="s">
        <v>1722</v>
      </c>
      <c r="H260" t="s">
        <v>144</v>
      </c>
      <c r="I260" t="s">
        <v>144</v>
      </c>
      <c r="K260" t="s">
        <v>1730</v>
      </c>
      <c r="L260" t="s">
        <v>1447</v>
      </c>
      <c r="M260" t="str">
        <f t="shared" si="12"/>
        <v>police station</v>
      </c>
      <c r="N260" t="s">
        <v>2769</v>
      </c>
      <c r="O260" t="str">
        <f t="shared" si="13"/>
        <v>per Rad zur nächsten</v>
      </c>
      <c r="P260" t="s">
        <v>2770</v>
      </c>
      <c r="Q260" t="str">
        <f t="shared" si="14"/>
        <v>by bike to the next</v>
      </c>
    </row>
    <row r="261" spans="1:17" x14ac:dyDescent="0.35">
      <c r="A261" t="str">
        <f t="shared" si="6"/>
        <v>B1000_005</v>
      </c>
      <c r="B261" t="str">
        <f t="shared" si="7"/>
        <v>per Rad zum nächsten Rathaus</v>
      </c>
      <c r="C261" t="str">
        <f t="shared" si="8"/>
        <v>by bike to the next city hall</v>
      </c>
      <c r="D261">
        <v>0</v>
      </c>
      <c r="E261" t="s">
        <v>1721</v>
      </c>
      <c r="F261" t="s">
        <v>316</v>
      </c>
      <c r="G261" t="s">
        <v>1723</v>
      </c>
      <c r="H261" t="s">
        <v>146</v>
      </c>
      <c r="I261" t="s">
        <v>146</v>
      </c>
      <c r="K261" t="s">
        <v>1730</v>
      </c>
      <c r="L261" t="s">
        <v>1450</v>
      </c>
      <c r="M261" t="str">
        <f t="shared" si="12"/>
        <v>city hall</v>
      </c>
      <c r="N261" t="s">
        <v>2769</v>
      </c>
      <c r="O261" t="str">
        <f t="shared" si="13"/>
        <v>per Rad zum nächsten</v>
      </c>
      <c r="P261" t="s">
        <v>2770</v>
      </c>
      <c r="Q261" t="str">
        <f t="shared" si="14"/>
        <v>by bike to the next</v>
      </c>
    </row>
    <row r="262" spans="1:17" x14ac:dyDescent="0.35">
      <c r="A262" t="str">
        <f t="shared" ref="A262:A325" si="15">E262&amp;F262</f>
        <v>B1000_006</v>
      </c>
      <c r="B262" t="str">
        <f t="shared" si="7"/>
        <v>per Rad zum nächsten Recyclinghof/Sammelstelle</v>
      </c>
      <c r="C262" t="str">
        <f t="shared" si="8"/>
        <v>by bike to the next recylcing site</v>
      </c>
      <c r="D262">
        <v>0</v>
      </c>
      <c r="E262" t="s">
        <v>1721</v>
      </c>
      <c r="F262" t="s">
        <v>317</v>
      </c>
      <c r="G262" t="s">
        <v>1723</v>
      </c>
      <c r="H262" t="s">
        <v>318</v>
      </c>
      <c r="I262" t="s">
        <v>1421</v>
      </c>
      <c r="K262" t="s">
        <v>1730</v>
      </c>
      <c r="L262" t="s">
        <v>1448</v>
      </c>
      <c r="M262" t="str">
        <f t="shared" si="12"/>
        <v>recylcing site</v>
      </c>
      <c r="N262" t="s">
        <v>2769</v>
      </c>
      <c r="O262" t="str">
        <f t="shared" si="13"/>
        <v>per Rad zum nächsten</v>
      </c>
      <c r="P262" t="s">
        <v>2770</v>
      </c>
      <c r="Q262" t="str">
        <f t="shared" si="14"/>
        <v>by bike to the next</v>
      </c>
    </row>
    <row r="263" spans="1:17" x14ac:dyDescent="0.35">
      <c r="A263" t="str">
        <f t="shared" si="15"/>
        <v>B1000_007</v>
      </c>
      <c r="B263" t="str">
        <f t="shared" ref="B263:B326" si="16">O263&amp;" "&amp;I263</f>
        <v>per Rad zur nächsten öffentlichen Trinkwasserstelle</v>
      </c>
      <c r="C263" t="str">
        <f t="shared" ref="C263:C326" si="17">Q263&amp;" "&amp;M263</f>
        <v>by bike to the next public drinking water</v>
      </c>
      <c r="D263">
        <v>0</v>
      </c>
      <c r="E263" t="s">
        <v>1721</v>
      </c>
      <c r="F263" t="s">
        <v>882</v>
      </c>
      <c r="G263" t="s">
        <v>1722</v>
      </c>
      <c r="H263" t="s">
        <v>883</v>
      </c>
      <c r="I263" t="s">
        <v>1725</v>
      </c>
      <c r="J263" t="s">
        <v>32</v>
      </c>
      <c r="K263" t="s">
        <v>1730</v>
      </c>
      <c r="L263" t="s">
        <v>1449</v>
      </c>
      <c r="M263" t="str">
        <f t="shared" si="12"/>
        <v>public drinking water</v>
      </c>
      <c r="N263" t="s">
        <v>2769</v>
      </c>
      <c r="O263" t="str">
        <f t="shared" si="13"/>
        <v>per Rad zur nächsten</v>
      </c>
      <c r="P263" t="s">
        <v>2770</v>
      </c>
      <c r="Q263" t="str">
        <f t="shared" si="14"/>
        <v>by bike to the next</v>
      </c>
    </row>
    <row r="264" spans="1:17" x14ac:dyDescent="0.35">
      <c r="A264" t="str">
        <f t="shared" si="15"/>
        <v>B2000_001</v>
      </c>
      <c r="B264" t="str">
        <f t="shared" si="16"/>
        <v>per Rad zur nächsten Apotheke</v>
      </c>
      <c r="C264" t="str">
        <f t="shared" si="17"/>
        <v>by bike to the next pharmacy</v>
      </c>
      <c r="D264">
        <v>0</v>
      </c>
      <c r="E264" t="s">
        <v>1721</v>
      </c>
      <c r="F264" t="s">
        <v>320</v>
      </c>
      <c r="G264" t="s">
        <v>1722</v>
      </c>
      <c r="H264" t="s">
        <v>321</v>
      </c>
      <c r="I264" t="s">
        <v>321</v>
      </c>
      <c r="K264" t="s">
        <v>1730</v>
      </c>
      <c r="L264" t="s">
        <v>1451</v>
      </c>
      <c r="M264" t="str">
        <f t="shared" si="12"/>
        <v>pharmacy</v>
      </c>
      <c r="N264" t="s">
        <v>2769</v>
      </c>
      <c r="O264" t="str">
        <f t="shared" si="13"/>
        <v>per Rad zur nächsten</v>
      </c>
      <c r="P264" t="s">
        <v>2770</v>
      </c>
      <c r="Q264" t="str">
        <f t="shared" si="14"/>
        <v>by bike to the next</v>
      </c>
    </row>
    <row r="265" spans="1:17" x14ac:dyDescent="0.35">
      <c r="A265" t="str">
        <f t="shared" si="15"/>
        <v>B2000_002</v>
      </c>
      <c r="B265" t="str">
        <f t="shared" si="16"/>
        <v>per Rad zum nächsten Arzt</v>
      </c>
      <c r="C265" t="str">
        <f t="shared" si="17"/>
        <v>by bike to the next medical doctor</v>
      </c>
      <c r="D265">
        <v>0</v>
      </c>
      <c r="E265" t="s">
        <v>1721</v>
      </c>
      <c r="F265" t="s">
        <v>322</v>
      </c>
      <c r="G265" t="s">
        <v>1723</v>
      </c>
      <c r="H265" t="s">
        <v>323</v>
      </c>
      <c r="I265" t="s">
        <v>323</v>
      </c>
      <c r="K265" t="s">
        <v>1730</v>
      </c>
      <c r="L265" t="s">
        <v>1452</v>
      </c>
      <c r="M265" t="str">
        <f t="shared" si="12"/>
        <v>medical doctor</v>
      </c>
      <c r="N265" t="s">
        <v>2769</v>
      </c>
      <c r="O265" t="str">
        <f t="shared" si="13"/>
        <v>per Rad zum nächsten</v>
      </c>
      <c r="P265" t="s">
        <v>2770</v>
      </c>
      <c r="Q265" t="str">
        <f t="shared" si="14"/>
        <v>by bike to the next</v>
      </c>
    </row>
    <row r="266" spans="1:17" x14ac:dyDescent="0.35">
      <c r="A266" t="str">
        <f t="shared" si="15"/>
        <v>B2000_003</v>
      </c>
      <c r="B266" t="str">
        <f t="shared" si="16"/>
        <v>per Rad zum nächsten Krankenhaus</v>
      </c>
      <c r="C266" t="str">
        <f t="shared" si="17"/>
        <v>by bike to the next hospital</v>
      </c>
      <c r="D266">
        <v>0</v>
      </c>
      <c r="E266" t="s">
        <v>1721</v>
      </c>
      <c r="F266" t="s">
        <v>324</v>
      </c>
      <c r="G266" t="s">
        <v>1723</v>
      </c>
      <c r="H266" t="s">
        <v>325</v>
      </c>
      <c r="I266" t="s">
        <v>325</v>
      </c>
      <c r="K266" t="s">
        <v>1730</v>
      </c>
      <c r="L266" t="s">
        <v>1453</v>
      </c>
      <c r="M266" t="str">
        <f t="shared" si="12"/>
        <v>hospital</v>
      </c>
      <c r="N266" t="s">
        <v>2769</v>
      </c>
      <c r="O266" t="str">
        <f t="shared" si="13"/>
        <v>per Rad zum nächsten</v>
      </c>
      <c r="P266" t="s">
        <v>2770</v>
      </c>
      <c r="Q266" t="str">
        <f t="shared" si="14"/>
        <v>by bike to the next</v>
      </c>
    </row>
    <row r="267" spans="1:17" x14ac:dyDescent="0.35">
      <c r="A267" t="str">
        <f t="shared" si="15"/>
        <v>B2000_004</v>
      </c>
      <c r="B267" t="str">
        <f t="shared" si="16"/>
        <v>per Rad zur nächsten Pflegeeinrichtung</v>
      </c>
      <c r="C267" t="str">
        <f t="shared" si="17"/>
        <v>by bike to the next healthcare center</v>
      </c>
      <c r="D267">
        <v>0</v>
      </c>
      <c r="E267" t="s">
        <v>1721</v>
      </c>
      <c r="F267" t="s">
        <v>326</v>
      </c>
      <c r="G267" t="s">
        <v>1722</v>
      </c>
      <c r="H267" t="s">
        <v>327</v>
      </c>
      <c r="I267" t="s">
        <v>327</v>
      </c>
      <c r="K267" t="s">
        <v>1730</v>
      </c>
      <c r="L267" t="s">
        <v>1454</v>
      </c>
      <c r="M267" t="str">
        <f t="shared" si="12"/>
        <v>healthcare center</v>
      </c>
      <c r="N267" t="s">
        <v>2769</v>
      </c>
      <c r="O267" t="str">
        <f t="shared" si="13"/>
        <v>per Rad zur nächsten</v>
      </c>
      <c r="P267" t="s">
        <v>2770</v>
      </c>
      <c r="Q267" t="str">
        <f t="shared" si="14"/>
        <v>by bike to the next</v>
      </c>
    </row>
    <row r="268" spans="1:17" x14ac:dyDescent="0.35">
      <c r="A268" t="str">
        <f t="shared" si="15"/>
        <v>B3000_001</v>
      </c>
      <c r="B268" t="str">
        <f t="shared" si="16"/>
        <v>per Rad zur nächsten Berufsschule</v>
      </c>
      <c r="C268" t="str">
        <f t="shared" si="17"/>
        <v>by bike to the next vocational school</v>
      </c>
      <c r="D268">
        <v>0</v>
      </c>
      <c r="E268" t="s">
        <v>1721</v>
      </c>
      <c r="F268" t="s">
        <v>329</v>
      </c>
      <c r="G268" t="s">
        <v>1722</v>
      </c>
      <c r="H268" t="s">
        <v>330</v>
      </c>
      <c r="I268" t="s">
        <v>330</v>
      </c>
      <c r="K268" t="s">
        <v>1730</v>
      </c>
      <c r="L268" t="s">
        <v>1455</v>
      </c>
      <c r="M268" t="str">
        <f t="shared" si="12"/>
        <v>vocational school</v>
      </c>
      <c r="N268" t="s">
        <v>2769</v>
      </c>
      <c r="O268" t="str">
        <f t="shared" si="13"/>
        <v>per Rad zur nächsten</v>
      </c>
      <c r="P268" t="s">
        <v>2770</v>
      </c>
      <c r="Q268" t="str">
        <f t="shared" si="14"/>
        <v>by bike to the next</v>
      </c>
    </row>
    <row r="269" spans="1:17" x14ac:dyDescent="0.35">
      <c r="A269" t="str">
        <f t="shared" si="15"/>
        <v>B3000_002</v>
      </c>
      <c r="B269" t="str">
        <f t="shared" si="16"/>
        <v>per Rad zum nächsten Forschungsinstitut</v>
      </c>
      <c r="C269" t="str">
        <f t="shared" si="17"/>
        <v>by bike to the next research facility</v>
      </c>
      <c r="D269">
        <v>0</v>
      </c>
      <c r="E269" t="s">
        <v>1721</v>
      </c>
      <c r="F269" t="s">
        <v>331</v>
      </c>
      <c r="G269" t="s">
        <v>1723</v>
      </c>
      <c r="H269" t="s">
        <v>122</v>
      </c>
      <c r="I269" t="s">
        <v>122</v>
      </c>
      <c r="K269" t="s">
        <v>1730</v>
      </c>
      <c r="L269" t="s">
        <v>1456</v>
      </c>
      <c r="M269" t="str">
        <f t="shared" si="12"/>
        <v>research facility</v>
      </c>
      <c r="N269" t="s">
        <v>2769</v>
      </c>
      <c r="O269" t="str">
        <f t="shared" si="13"/>
        <v>per Rad zum nächsten</v>
      </c>
      <c r="P269" t="s">
        <v>2770</v>
      </c>
      <c r="Q269" t="str">
        <f t="shared" si="14"/>
        <v>by bike to the next</v>
      </c>
    </row>
    <row r="270" spans="1:17" x14ac:dyDescent="0.35">
      <c r="A270" t="str">
        <f t="shared" si="15"/>
        <v>B3000_003</v>
      </c>
      <c r="B270" t="str">
        <f t="shared" si="16"/>
        <v>per Rad zur nächsten Schule</v>
      </c>
      <c r="C270" t="str">
        <f t="shared" si="17"/>
        <v>by bike to the next school</v>
      </c>
      <c r="D270">
        <v>0</v>
      </c>
      <c r="E270" t="s">
        <v>1721</v>
      </c>
      <c r="F270" t="s">
        <v>332</v>
      </c>
      <c r="G270" t="s">
        <v>1722</v>
      </c>
      <c r="H270" t="s">
        <v>150</v>
      </c>
      <c r="I270" t="s">
        <v>150</v>
      </c>
      <c r="K270" t="s">
        <v>1730</v>
      </c>
      <c r="L270" t="s">
        <v>1457</v>
      </c>
      <c r="M270" t="str">
        <f t="shared" si="12"/>
        <v>school</v>
      </c>
      <c r="N270" t="s">
        <v>2769</v>
      </c>
      <c r="O270" t="str">
        <f t="shared" si="13"/>
        <v>per Rad zur nächsten</v>
      </c>
      <c r="P270" t="s">
        <v>2770</v>
      </c>
      <c r="Q270" t="str">
        <f t="shared" si="14"/>
        <v>by bike to the next</v>
      </c>
    </row>
    <row r="271" spans="1:17" x14ac:dyDescent="0.35">
      <c r="A271" t="str">
        <f t="shared" si="15"/>
        <v>B3000_004</v>
      </c>
      <c r="B271" t="str">
        <f t="shared" si="16"/>
        <v>per Rad zur nächsten Hochschule</v>
      </c>
      <c r="C271" t="str">
        <f t="shared" si="17"/>
        <v>by bike to the next university</v>
      </c>
      <c r="D271">
        <v>0</v>
      </c>
      <c r="E271" t="s">
        <v>1721</v>
      </c>
      <c r="F271" t="s">
        <v>333</v>
      </c>
      <c r="G271" t="s">
        <v>1722</v>
      </c>
      <c r="H271" t="s">
        <v>334</v>
      </c>
      <c r="I271" t="s">
        <v>334</v>
      </c>
      <c r="K271" t="s">
        <v>1730</v>
      </c>
      <c r="L271" t="s">
        <v>1458</v>
      </c>
      <c r="M271" t="str">
        <f t="shared" si="12"/>
        <v>university</v>
      </c>
      <c r="N271" t="s">
        <v>2769</v>
      </c>
      <c r="O271" t="str">
        <f t="shared" si="13"/>
        <v>per Rad zur nächsten</v>
      </c>
      <c r="P271" t="s">
        <v>2770</v>
      </c>
      <c r="Q271" t="str">
        <f t="shared" si="14"/>
        <v>by bike to the next</v>
      </c>
    </row>
    <row r="272" spans="1:17" x14ac:dyDescent="0.35">
      <c r="A272" t="str">
        <f t="shared" si="15"/>
        <v>B3000_005</v>
      </c>
      <c r="B272" t="str">
        <f t="shared" si="16"/>
        <v>per Rad zum nächsten Kindergarten</v>
      </c>
      <c r="C272" t="str">
        <f t="shared" si="17"/>
        <v>by bike to the next kindergarten</v>
      </c>
      <c r="D272">
        <v>0</v>
      </c>
      <c r="E272" t="s">
        <v>1721</v>
      </c>
      <c r="F272" t="s">
        <v>335</v>
      </c>
      <c r="G272" t="s">
        <v>1723</v>
      </c>
      <c r="H272" t="s">
        <v>336</v>
      </c>
      <c r="I272" t="s">
        <v>336</v>
      </c>
      <c r="K272" t="s">
        <v>1730</v>
      </c>
      <c r="L272" t="s">
        <v>336</v>
      </c>
      <c r="M272" t="str">
        <f t="shared" si="12"/>
        <v>kindergarten</v>
      </c>
      <c r="N272" t="s">
        <v>2769</v>
      </c>
      <c r="O272" t="str">
        <f t="shared" si="13"/>
        <v>per Rad zum nächsten</v>
      </c>
      <c r="P272" t="s">
        <v>2770</v>
      </c>
      <c r="Q272" t="str">
        <f t="shared" si="14"/>
        <v>by bike to the next</v>
      </c>
    </row>
    <row r="273" spans="1:17" x14ac:dyDescent="0.35">
      <c r="A273" t="str">
        <f t="shared" si="15"/>
        <v>B3000_006</v>
      </c>
      <c r="B273" t="str">
        <f t="shared" si="16"/>
        <v>per Rad zur nächsten Kita</v>
      </c>
      <c r="C273" t="str">
        <f t="shared" si="17"/>
        <v>by bike to the next daycare center</v>
      </c>
      <c r="D273">
        <v>0</v>
      </c>
      <c r="E273" t="s">
        <v>1721</v>
      </c>
      <c r="F273" t="s">
        <v>337</v>
      </c>
      <c r="G273" t="s">
        <v>1722</v>
      </c>
      <c r="H273" t="s">
        <v>338</v>
      </c>
      <c r="I273" t="s">
        <v>338</v>
      </c>
      <c r="K273" t="s">
        <v>1730</v>
      </c>
      <c r="L273" t="s">
        <v>1459</v>
      </c>
      <c r="M273" t="str">
        <f t="shared" si="12"/>
        <v>daycare center</v>
      </c>
      <c r="N273" t="s">
        <v>2769</v>
      </c>
      <c r="O273" t="str">
        <f t="shared" si="13"/>
        <v>per Rad zur nächsten</v>
      </c>
      <c r="P273" t="s">
        <v>2770</v>
      </c>
      <c r="Q273" t="str">
        <f t="shared" si="14"/>
        <v>by bike to the next</v>
      </c>
    </row>
    <row r="274" spans="1:17" x14ac:dyDescent="0.35">
      <c r="A274" t="str">
        <f t="shared" si="15"/>
        <v>B3000_007</v>
      </c>
      <c r="B274" t="str">
        <f t="shared" si="16"/>
        <v>per Rad zur nächsten Tagesmutter</v>
      </c>
      <c r="C274" t="str">
        <f t="shared" si="17"/>
        <v>by bike to the next daycare parent</v>
      </c>
      <c r="D274">
        <v>0</v>
      </c>
      <c r="E274" t="s">
        <v>1721</v>
      </c>
      <c r="F274" t="s">
        <v>339</v>
      </c>
      <c r="G274" t="s">
        <v>1722</v>
      </c>
      <c r="H274" t="s">
        <v>340</v>
      </c>
      <c r="I274" t="s">
        <v>340</v>
      </c>
      <c r="K274" t="s">
        <v>1730</v>
      </c>
      <c r="L274" t="s">
        <v>1460</v>
      </c>
      <c r="M274" t="str">
        <f t="shared" si="12"/>
        <v>daycare parent</v>
      </c>
      <c r="N274" t="s">
        <v>2769</v>
      </c>
      <c r="O274" t="str">
        <f t="shared" si="13"/>
        <v>per Rad zur nächsten</v>
      </c>
      <c r="P274" t="s">
        <v>2770</v>
      </c>
      <c r="Q274" t="str">
        <f t="shared" si="14"/>
        <v>by bike to the next</v>
      </c>
    </row>
    <row r="275" spans="1:17" x14ac:dyDescent="0.35">
      <c r="A275" t="str">
        <f t="shared" si="15"/>
        <v>B3000_008</v>
      </c>
      <c r="B275" t="str">
        <f t="shared" si="16"/>
        <v>per Rad zur nächsten Volkshochschule</v>
      </c>
      <c r="C275" t="str">
        <f t="shared" si="17"/>
        <v>by bike to the next adult education center</v>
      </c>
      <c r="D275">
        <v>0</v>
      </c>
      <c r="E275" t="s">
        <v>1721</v>
      </c>
      <c r="F275" t="s">
        <v>341</v>
      </c>
      <c r="G275" t="s">
        <v>1722</v>
      </c>
      <c r="H275" t="s">
        <v>342</v>
      </c>
      <c r="I275" t="s">
        <v>342</v>
      </c>
      <c r="K275" t="s">
        <v>1730</v>
      </c>
      <c r="L275" t="s">
        <v>1461</v>
      </c>
      <c r="M275" t="str">
        <f t="shared" si="12"/>
        <v>adult education center</v>
      </c>
      <c r="N275" t="s">
        <v>2769</v>
      </c>
      <c r="O275" t="str">
        <f t="shared" si="13"/>
        <v>per Rad zur nächsten</v>
      </c>
      <c r="P275" t="s">
        <v>2770</v>
      </c>
      <c r="Q275" t="str">
        <f t="shared" si="14"/>
        <v>by bike to the next</v>
      </c>
    </row>
    <row r="276" spans="1:17" x14ac:dyDescent="0.35">
      <c r="A276" t="str">
        <f t="shared" si="15"/>
        <v>B4000_001</v>
      </c>
      <c r="B276" t="str">
        <f t="shared" si="16"/>
        <v>per Rad zum nächsten Asylbewerberheim</v>
      </c>
      <c r="C276" t="str">
        <f t="shared" si="17"/>
        <v>by bike to the next refugee shelter</v>
      </c>
      <c r="D276">
        <v>0</v>
      </c>
      <c r="E276" t="s">
        <v>1721</v>
      </c>
      <c r="F276" t="s">
        <v>344</v>
      </c>
      <c r="G276" t="s">
        <v>1723</v>
      </c>
      <c r="H276" t="s">
        <v>103</v>
      </c>
      <c r="I276" t="s">
        <v>103</v>
      </c>
      <c r="K276" t="s">
        <v>1730</v>
      </c>
      <c r="L276" t="s">
        <v>1462</v>
      </c>
      <c r="M276" t="str">
        <f t="shared" si="12"/>
        <v>refugee shelter</v>
      </c>
      <c r="N276" t="s">
        <v>2769</v>
      </c>
      <c r="O276" t="str">
        <f t="shared" si="13"/>
        <v>per Rad zum nächsten</v>
      </c>
      <c r="P276" t="s">
        <v>2770</v>
      </c>
      <c r="Q276" t="str">
        <f t="shared" si="14"/>
        <v>by bike to the next</v>
      </c>
    </row>
    <row r="277" spans="1:17" x14ac:dyDescent="0.35">
      <c r="A277" t="str">
        <f t="shared" si="15"/>
        <v>B4000_002</v>
      </c>
      <c r="B277" t="str">
        <f t="shared" si="16"/>
        <v>per Rad zum nächsten Beratungsstelle/Hilfswerk</v>
      </c>
      <c r="C277" t="str">
        <f t="shared" si="17"/>
        <v>by bike to the next social advice center</v>
      </c>
      <c r="D277">
        <v>0</v>
      </c>
      <c r="E277" t="s">
        <v>1721</v>
      </c>
      <c r="F277" t="s">
        <v>345</v>
      </c>
      <c r="G277" t="s">
        <v>1723</v>
      </c>
      <c r="H277" t="s">
        <v>346</v>
      </c>
      <c r="I277" t="s">
        <v>1423</v>
      </c>
      <c r="K277" t="s">
        <v>1730</v>
      </c>
      <c r="L277" t="s">
        <v>1463</v>
      </c>
      <c r="M277" t="str">
        <f t="shared" si="12"/>
        <v>social advice center</v>
      </c>
      <c r="N277" t="s">
        <v>2769</v>
      </c>
      <c r="O277" t="str">
        <f t="shared" si="13"/>
        <v>per Rad zum nächsten</v>
      </c>
      <c r="P277" t="s">
        <v>2770</v>
      </c>
      <c r="Q277" t="str">
        <f t="shared" si="14"/>
        <v>by bike to the next</v>
      </c>
    </row>
    <row r="278" spans="1:17" x14ac:dyDescent="0.35">
      <c r="A278" t="str">
        <f t="shared" si="15"/>
        <v>B4000_003</v>
      </c>
      <c r="B278" t="str">
        <f t="shared" si="16"/>
        <v>per Rad zum nächsten Familienzentrum</v>
      </c>
      <c r="C278" t="str">
        <f t="shared" si="17"/>
        <v>by bike to the next family center</v>
      </c>
      <c r="D278">
        <v>0</v>
      </c>
      <c r="E278" t="s">
        <v>1721</v>
      </c>
      <c r="F278" t="s">
        <v>347</v>
      </c>
      <c r="G278" t="s">
        <v>1723</v>
      </c>
      <c r="H278" t="s">
        <v>118</v>
      </c>
      <c r="I278" t="s">
        <v>118</v>
      </c>
      <c r="K278" t="s">
        <v>1730</v>
      </c>
      <c r="L278" t="s">
        <v>1464</v>
      </c>
      <c r="M278" t="str">
        <f t="shared" si="12"/>
        <v>family center</v>
      </c>
      <c r="N278" t="s">
        <v>2769</v>
      </c>
      <c r="O278" t="str">
        <f t="shared" si="13"/>
        <v>per Rad zum nächsten</v>
      </c>
      <c r="P278" t="s">
        <v>2770</v>
      </c>
      <c r="Q278" t="str">
        <f t="shared" si="14"/>
        <v>by bike to the next</v>
      </c>
    </row>
    <row r="279" spans="1:17" x14ac:dyDescent="0.35">
      <c r="A279" t="str">
        <f t="shared" si="15"/>
        <v>B4000_004</v>
      </c>
      <c r="B279" t="str">
        <f t="shared" si="16"/>
        <v>per Rad zum nächsten Jugendfreizeithaus</v>
      </c>
      <c r="C279" t="str">
        <f t="shared" si="17"/>
        <v>by bike to the next youth center</v>
      </c>
      <c r="D279">
        <v>0</v>
      </c>
      <c r="E279" t="s">
        <v>1721</v>
      </c>
      <c r="F279" t="s">
        <v>348</v>
      </c>
      <c r="G279" t="s">
        <v>1723</v>
      </c>
      <c r="H279" t="s">
        <v>349</v>
      </c>
      <c r="I279" t="s">
        <v>349</v>
      </c>
      <c r="K279" t="s">
        <v>1730</v>
      </c>
      <c r="L279" t="s">
        <v>1465</v>
      </c>
      <c r="M279" t="str">
        <f t="shared" si="12"/>
        <v>youth center</v>
      </c>
      <c r="N279" t="s">
        <v>2769</v>
      </c>
      <c r="O279" t="str">
        <f t="shared" si="13"/>
        <v>per Rad zum nächsten</v>
      </c>
      <c r="P279" t="s">
        <v>2770</v>
      </c>
      <c r="Q279" t="str">
        <f t="shared" si="14"/>
        <v>by bike to the next</v>
      </c>
    </row>
    <row r="280" spans="1:17" x14ac:dyDescent="0.35">
      <c r="A280" t="str">
        <f t="shared" si="15"/>
        <v>B4000_005</v>
      </c>
      <c r="B280" t="str">
        <f t="shared" si="16"/>
        <v>per Rad zum nächsten Seniorentreff</v>
      </c>
      <c r="C280" t="str">
        <f t="shared" si="17"/>
        <v>by bike to the next senior citizen center</v>
      </c>
      <c r="D280">
        <v>0</v>
      </c>
      <c r="E280" t="s">
        <v>1721</v>
      </c>
      <c r="F280" t="s">
        <v>350</v>
      </c>
      <c r="G280" t="s">
        <v>1723</v>
      </c>
      <c r="H280" t="s">
        <v>154</v>
      </c>
      <c r="I280" t="s">
        <v>154</v>
      </c>
      <c r="K280" t="s">
        <v>1730</v>
      </c>
      <c r="L280" t="s">
        <v>1466</v>
      </c>
      <c r="M280" t="str">
        <f t="shared" si="12"/>
        <v>senior citizen center</v>
      </c>
      <c r="N280" t="s">
        <v>2769</v>
      </c>
      <c r="O280" t="str">
        <f t="shared" si="13"/>
        <v>per Rad zum nächsten</v>
      </c>
      <c r="P280" t="s">
        <v>2770</v>
      </c>
      <c r="Q280" t="str">
        <f t="shared" si="14"/>
        <v>by bike to the next</v>
      </c>
    </row>
    <row r="281" spans="1:17" x14ac:dyDescent="0.35">
      <c r="A281" t="str">
        <f t="shared" si="15"/>
        <v>B4000_006</v>
      </c>
      <c r="B281" t="str">
        <f t="shared" si="16"/>
        <v>per Rad zur nächsten Integrationshilfe</v>
      </c>
      <c r="C281" t="str">
        <f t="shared" si="17"/>
        <v>by bike to the next integration advice center</v>
      </c>
      <c r="D281">
        <v>0</v>
      </c>
      <c r="E281" t="s">
        <v>1721</v>
      </c>
      <c r="F281" t="s">
        <v>351</v>
      </c>
      <c r="G281" t="s">
        <v>1722</v>
      </c>
      <c r="H281" t="s">
        <v>352</v>
      </c>
      <c r="I281" t="s">
        <v>352</v>
      </c>
      <c r="K281" t="s">
        <v>1730</v>
      </c>
      <c r="L281" t="s">
        <v>1467</v>
      </c>
      <c r="M281" t="str">
        <f t="shared" si="12"/>
        <v>integration advice center</v>
      </c>
      <c r="N281" t="s">
        <v>2769</v>
      </c>
      <c r="O281" t="str">
        <f t="shared" si="13"/>
        <v>per Rad zur nächsten</v>
      </c>
      <c r="P281" t="s">
        <v>2770</v>
      </c>
      <c r="Q281" t="str">
        <f t="shared" si="14"/>
        <v>by bike to the next</v>
      </c>
    </row>
    <row r="282" spans="1:17" x14ac:dyDescent="0.35">
      <c r="A282" t="str">
        <f t="shared" si="15"/>
        <v>B4000_007</v>
      </c>
      <c r="B282" t="str">
        <f t="shared" si="16"/>
        <v>per Rad zum nächsten Studentenwohnheim</v>
      </c>
      <c r="C282" t="str">
        <f t="shared" si="17"/>
        <v>by bike to the next students dormitory</v>
      </c>
      <c r="D282">
        <v>0</v>
      </c>
      <c r="E282" t="s">
        <v>1721</v>
      </c>
      <c r="F282" t="s">
        <v>353</v>
      </c>
      <c r="G282" t="s">
        <v>1723</v>
      </c>
      <c r="H282" t="s">
        <v>159</v>
      </c>
      <c r="I282" t="s">
        <v>159</v>
      </c>
      <c r="K282" t="s">
        <v>1730</v>
      </c>
      <c r="L282" t="s">
        <v>1468</v>
      </c>
      <c r="M282" t="str">
        <f t="shared" si="12"/>
        <v>students dormitory</v>
      </c>
      <c r="N282" t="s">
        <v>2769</v>
      </c>
      <c r="O282" t="str">
        <f t="shared" si="13"/>
        <v>per Rad zum nächsten</v>
      </c>
      <c r="P282" t="s">
        <v>2770</v>
      </c>
      <c r="Q282" t="str">
        <f t="shared" si="14"/>
        <v>by bike to the next</v>
      </c>
    </row>
    <row r="283" spans="1:17" x14ac:dyDescent="0.35">
      <c r="A283" t="str">
        <f t="shared" si="15"/>
        <v>B4000_008</v>
      </c>
      <c r="B283" t="str">
        <f t="shared" si="16"/>
        <v>per Rad zum nächsten Verein</v>
      </c>
      <c r="C283" t="str">
        <f t="shared" si="17"/>
        <v>by bike to the next association</v>
      </c>
      <c r="D283">
        <v>0</v>
      </c>
      <c r="E283" t="s">
        <v>1721</v>
      </c>
      <c r="F283" t="s">
        <v>354</v>
      </c>
      <c r="G283" t="s">
        <v>1723</v>
      </c>
      <c r="H283" t="s">
        <v>355</v>
      </c>
      <c r="I283" t="s">
        <v>355</v>
      </c>
      <c r="K283" t="s">
        <v>1730</v>
      </c>
      <c r="L283" t="s">
        <v>1469</v>
      </c>
      <c r="M283" t="str">
        <f t="shared" si="12"/>
        <v>association</v>
      </c>
      <c r="N283" t="s">
        <v>2769</v>
      </c>
      <c r="O283" t="str">
        <f t="shared" si="13"/>
        <v>per Rad zum nächsten</v>
      </c>
      <c r="P283" t="s">
        <v>2770</v>
      </c>
      <c r="Q283" t="str">
        <f t="shared" si="14"/>
        <v>by bike to the next</v>
      </c>
    </row>
    <row r="284" spans="1:17" x14ac:dyDescent="0.35">
      <c r="A284" t="str">
        <f t="shared" si="15"/>
        <v>B5000_001</v>
      </c>
      <c r="B284" t="str">
        <f t="shared" si="16"/>
        <v>per Rad zum nächsten Fernbahnhof</v>
      </c>
      <c r="C284" t="str">
        <f t="shared" si="17"/>
        <v>by bike to the next train station</v>
      </c>
      <c r="D284">
        <v>0</v>
      </c>
      <c r="E284" t="s">
        <v>1721</v>
      </c>
      <c r="F284" t="s">
        <v>357</v>
      </c>
      <c r="G284" t="s">
        <v>1723</v>
      </c>
      <c r="H284" t="s">
        <v>358</v>
      </c>
      <c r="I284" t="s">
        <v>358</v>
      </c>
      <c r="K284" t="s">
        <v>1730</v>
      </c>
      <c r="L284" t="s">
        <v>1470</v>
      </c>
      <c r="M284" t="str">
        <f t="shared" si="12"/>
        <v>train station</v>
      </c>
      <c r="N284" t="s">
        <v>2769</v>
      </c>
      <c r="O284" t="str">
        <f t="shared" si="13"/>
        <v>per Rad zum nächsten</v>
      </c>
      <c r="P284" t="s">
        <v>2770</v>
      </c>
      <c r="Q284" t="str">
        <f t="shared" si="14"/>
        <v>by bike to the next</v>
      </c>
    </row>
    <row r="285" spans="1:17" x14ac:dyDescent="0.35">
      <c r="A285" t="str">
        <f t="shared" si="15"/>
        <v>B5000_002</v>
      </c>
      <c r="B285" t="str">
        <f t="shared" si="16"/>
        <v>per Rad zum nächsten Fernbusbahnhof</v>
      </c>
      <c r="C285" t="str">
        <f t="shared" si="17"/>
        <v>by bike to the next bus station</v>
      </c>
      <c r="D285">
        <v>0</v>
      </c>
      <c r="E285" t="s">
        <v>1721</v>
      </c>
      <c r="F285" t="s">
        <v>359</v>
      </c>
      <c r="G285" t="s">
        <v>1723</v>
      </c>
      <c r="H285" t="s">
        <v>360</v>
      </c>
      <c r="I285" t="s">
        <v>360</v>
      </c>
      <c r="K285" t="s">
        <v>1730</v>
      </c>
      <c r="L285" t="s">
        <v>1471</v>
      </c>
      <c r="M285" t="str">
        <f t="shared" si="12"/>
        <v>bus station</v>
      </c>
      <c r="N285" t="s">
        <v>2769</v>
      </c>
      <c r="O285" t="str">
        <f t="shared" si="13"/>
        <v>per Rad zum nächsten</v>
      </c>
      <c r="P285" t="s">
        <v>2770</v>
      </c>
      <c r="Q285" t="str">
        <f t="shared" si="14"/>
        <v>by bike to the next</v>
      </c>
    </row>
    <row r="286" spans="1:17" x14ac:dyDescent="0.35">
      <c r="A286" t="str">
        <f t="shared" si="15"/>
        <v>B5000_003</v>
      </c>
      <c r="B286" t="str">
        <f t="shared" si="16"/>
        <v>per Rad zum nächsten Flughafen</v>
      </c>
      <c r="C286" t="str">
        <f t="shared" si="17"/>
        <v>by bike to the next airpot</v>
      </c>
      <c r="D286">
        <v>0</v>
      </c>
      <c r="E286" t="s">
        <v>1721</v>
      </c>
      <c r="F286" t="s">
        <v>361</v>
      </c>
      <c r="G286" t="s">
        <v>1723</v>
      </c>
      <c r="H286" t="s">
        <v>362</v>
      </c>
      <c r="I286" t="s">
        <v>362</v>
      </c>
      <c r="K286" t="s">
        <v>1730</v>
      </c>
      <c r="L286" t="s">
        <v>1472</v>
      </c>
      <c r="M286" t="str">
        <f t="shared" si="12"/>
        <v>airpot</v>
      </c>
      <c r="N286" t="s">
        <v>2769</v>
      </c>
      <c r="O286" t="str">
        <f t="shared" si="13"/>
        <v>per Rad zum nächsten</v>
      </c>
      <c r="P286" t="s">
        <v>2770</v>
      </c>
      <c r="Q286" t="str">
        <f t="shared" si="14"/>
        <v>by bike to the next</v>
      </c>
    </row>
    <row r="287" spans="1:17" x14ac:dyDescent="0.35">
      <c r="A287" t="str">
        <f t="shared" si="15"/>
        <v>B5000_004</v>
      </c>
      <c r="B287" t="str">
        <f t="shared" si="16"/>
        <v>per Rad zum nächsten PKW-Parkplatz</v>
      </c>
      <c r="C287" t="str">
        <f t="shared" si="17"/>
        <v>by bike to the next parking lot</v>
      </c>
      <c r="D287">
        <v>0</v>
      </c>
      <c r="E287" t="s">
        <v>1721</v>
      </c>
      <c r="F287" t="s">
        <v>363</v>
      </c>
      <c r="G287" t="s">
        <v>1723</v>
      </c>
      <c r="H287" t="s">
        <v>364</v>
      </c>
      <c r="I287" t="s">
        <v>1424</v>
      </c>
      <c r="K287" t="s">
        <v>1730</v>
      </c>
      <c r="L287" t="s">
        <v>1473</v>
      </c>
      <c r="M287" t="str">
        <f t="shared" si="12"/>
        <v>parking lot</v>
      </c>
      <c r="N287" t="s">
        <v>2769</v>
      </c>
      <c r="O287" t="str">
        <f t="shared" si="13"/>
        <v>per Rad zum nächsten</v>
      </c>
      <c r="P287" t="s">
        <v>2770</v>
      </c>
      <c r="Q287" t="str">
        <f t="shared" si="14"/>
        <v>by bike to the next</v>
      </c>
    </row>
    <row r="288" spans="1:17" x14ac:dyDescent="0.35">
      <c r="A288" t="str">
        <f t="shared" si="15"/>
        <v>B5000_005</v>
      </c>
      <c r="B288" t="str">
        <f t="shared" si="16"/>
        <v>per Rad zur nächsten wichtigen Verkehrsengstelle</v>
      </c>
      <c r="C288" t="str">
        <f t="shared" si="17"/>
        <v>by bike to the next important traffic bottleneck</v>
      </c>
      <c r="D288">
        <v>0</v>
      </c>
      <c r="E288" t="s">
        <v>1721</v>
      </c>
      <c r="F288" t="s">
        <v>365</v>
      </c>
      <c r="G288" t="s">
        <v>1722</v>
      </c>
      <c r="H288" t="s">
        <v>366</v>
      </c>
      <c r="I288" t="s">
        <v>1724</v>
      </c>
      <c r="J288" t="s">
        <v>32</v>
      </c>
      <c r="K288" t="s">
        <v>1730</v>
      </c>
      <c r="L288" t="s">
        <v>1474</v>
      </c>
      <c r="M288" t="str">
        <f t="shared" si="12"/>
        <v>important traffic bottleneck</v>
      </c>
      <c r="N288" t="s">
        <v>2769</v>
      </c>
      <c r="O288" t="str">
        <f t="shared" si="13"/>
        <v>per Rad zur nächsten</v>
      </c>
      <c r="P288" t="s">
        <v>2770</v>
      </c>
      <c r="Q288" t="str">
        <f t="shared" si="14"/>
        <v>by bike to the next</v>
      </c>
    </row>
    <row r="289" spans="1:17" x14ac:dyDescent="0.35">
      <c r="A289" t="str">
        <f t="shared" si="15"/>
        <v>B5000_006</v>
      </c>
      <c r="B289" t="str">
        <f t="shared" si="16"/>
        <v>per Rad zur nächsten Bushaltestelle</v>
      </c>
      <c r="C289" t="str">
        <f t="shared" si="17"/>
        <v>by bike to the next bus stop</v>
      </c>
      <c r="D289">
        <v>0</v>
      </c>
      <c r="E289" t="s">
        <v>1721</v>
      </c>
      <c r="F289" t="s">
        <v>819</v>
      </c>
      <c r="G289" t="s">
        <v>1722</v>
      </c>
      <c r="H289" t="s">
        <v>821</v>
      </c>
      <c r="I289" t="s">
        <v>821</v>
      </c>
      <c r="K289" t="s">
        <v>1730</v>
      </c>
      <c r="L289" t="s">
        <v>1475</v>
      </c>
      <c r="M289" t="str">
        <f t="shared" si="12"/>
        <v>bus stop</v>
      </c>
      <c r="N289" t="s">
        <v>2769</v>
      </c>
      <c r="O289" t="str">
        <f t="shared" si="13"/>
        <v>per Rad zur nächsten</v>
      </c>
      <c r="P289" t="s">
        <v>2770</v>
      </c>
      <c r="Q289" t="str">
        <f t="shared" si="14"/>
        <v>by bike to the next</v>
      </c>
    </row>
    <row r="290" spans="1:17" x14ac:dyDescent="0.35">
      <c r="A290" t="str">
        <f t="shared" si="15"/>
        <v>B5000_007</v>
      </c>
      <c r="B290" t="str">
        <f t="shared" si="16"/>
        <v>per Rad zur nächsten U-Bahn/Tram-Haltestelle</v>
      </c>
      <c r="C290" t="str">
        <f t="shared" si="17"/>
        <v>by bike to the next subway/tram stop</v>
      </c>
      <c r="D290">
        <v>0</v>
      </c>
      <c r="E290" t="s">
        <v>1721</v>
      </c>
      <c r="F290" t="s">
        <v>820</v>
      </c>
      <c r="G290" t="s">
        <v>1722</v>
      </c>
      <c r="H290" t="s">
        <v>822</v>
      </c>
      <c r="I290" t="s">
        <v>1426</v>
      </c>
      <c r="K290" t="s">
        <v>1730</v>
      </c>
      <c r="L290" t="s">
        <v>1476</v>
      </c>
      <c r="M290" t="str">
        <f t="shared" si="12"/>
        <v>subway/tram stop</v>
      </c>
      <c r="N290" t="s">
        <v>2769</v>
      </c>
      <c r="O290" t="str">
        <f t="shared" si="13"/>
        <v>per Rad zur nächsten</v>
      </c>
      <c r="P290" t="s">
        <v>2770</v>
      </c>
      <c r="Q290" t="str">
        <f t="shared" si="14"/>
        <v>by bike to the next</v>
      </c>
    </row>
    <row r="291" spans="1:17" x14ac:dyDescent="0.35">
      <c r="A291" t="str">
        <f t="shared" si="15"/>
        <v>B5000_008</v>
      </c>
      <c r="B291" t="str">
        <f t="shared" si="16"/>
        <v>per Rad zum nächsten Fahrradparkplatz</v>
      </c>
      <c r="C291" t="str">
        <f t="shared" si="17"/>
        <v>by bike to the next bicycle parking</v>
      </c>
      <c r="D291">
        <v>0</v>
      </c>
      <c r="E291" t="s">
        <v>1721</v>
      </c>
      <c r="F291" t="s">
        <v>896</v>
      </c>
      <c r="G291" t="s">
        <v>1723</v>
      </c>
      <c r="H291" t="s">
        <v>900</v>
      </c>
      <c r="I291" t="s">
        <v>900</v>
      </c>
      <c r="K291" t="s">
        <v>1730</v>
      </c>
      <c r="L291" t="s">
        <v>1477</v>
      </c>
      <c r="M291" t="str">
        <f t="shared" si="12"/>
        <v>bicycle parking</v>
      </c>
      <c r="N291" t="s">
        <v>2769</v>
      </c>
      <c r="O291" t="str">
        <f t="shared" si="13"/>
        <v>per Rad zum nächsten</v>
      </c>
      <c r="P291" t="s">
        <v>2770</v>
      </c>
      <c r="Q291" t="str">
        <f t="shared" si="14"/>
        <v>by bike to the next</v>
      </c>
    </row>
    <row r="292" spans="1:17" x14ac:dyDescent="0.35">
      <c r="A292" t="str">
        <f t="shared" si="15"/>
        <v>B5000_009</v>
      </c>
      <c r="B292" t="str">
        <f t="shared" si="16"/>
        <v>per Rad zur nächsten Fahrradleihstation</v>
      </c>
      <c r="C292" t="str">
        <f t="shared" si="17"/>
        <v>by bike to the next bicycle renting</v>
      </c>
      <c r="D292">
        <v>0</v>
      </c>
      <c r="E292" t="s">
        <v>1721</v>
      </c>
      <c r="F292" t="s">
        <v>897</v>
      </c>
      <c r="G292" t="s">
        <v>1722</v>
      </c>
      <c r="H292" t="s">
        <v>901</v>
      </c>
      <c r="I292" t="s">
        <v>1427</v>
      </c>
      <c r="K292" t="s">
        <v>1730</v>
      </c>
      <c r="L292" t="s">
        <v>1478</v>
      </c>
      <c r="M292" t="str">
        <f t="shared" si="12"/>
        <v>bicycle renting</v>
      </c>
      <c r="N292" t="s">
        <v>2769</v>
      </c>
      <c r="O292" t="str">
        <f t="shared" si="13"/>
        <v>per Rad zur nächsten</v>
      </c>
      <c r="P292" t="s">
        <v>2770</v>
      </c>
      <c r="Q292" t="str">
        <f t="shared" si="14"/>
        <v>by bike to the next</v>
      </c>
    </row>
    <row r="293" spans="1:17" x14ac:dyDescent="0.35">
      <c r="A293" t="str">
        <f t="shared" si="15"/>
        <v>B5000_010</v>
      </c>
      <c r="B293" t="str">
        <f t="shared" si="16"/>
        <v>per Rad zur nächsten Car Sharing Station</v>
      </c>
      <c r="C293" t="str">
        <f t="shared" si="17"/>
        <v>by bike to the next car shring station</v>
      </c>
      <c r="D293">
        <v>0</v>
      </c>
      <c r="E293" t="s">
        <v>1721</v>
      </c>
      <c r="F293" t="s">
        <v>898</v>
      </c>
      <c r="G293" t="s">
        <v>1722</v>
      </c>
      <c r="H293" t="s">
        <v>902</v>
      </c>
      <c r="I293" t="s">
        <v>1428</v>
      </c>
      <c r="K293" t="s">
        <v>1730</v>
      </c>
      <c r="L293" t="s">
        <v>1479</v>
      </c>
      <c r="M293" t="str">
        <f t="shared" si="12"/>
        <v>car shring station</v>
      </c>
      <c r="N293" t="s">
        <v>2769</v>
      </c>
      <c r="O293" t="str">
        <f t="shared" si="13"/>
        <v>per Rad zur nächsten</v>
      </c>
      <c r="P293" t="s">
        <v>2770</v>
      </c>
      <c r="Q293" t="str">
        <f t="shared" si="14"/>
        <v>by bike to the next</v>
      </c>
    </row>
    <row r="294" spans="1:17" x14ac:dyDescent="0.35">
      <c r="A294" t="str">
        <f t="shared" si="15"/>
        <v>B5000_011</v>
      </c>
      <c r="B294" t="str">
        <f t="shared" si="16"/>
        <v>per Rad zum nächsten S-/Regional-Bahnhof</v>
      </c>
      <c r="C294" t="str">
        <f t="shared" si="17"/>
        <v>by bike to the next regional train station</v>
      </c>
      <c r="D294">
        <v>-0.8</v>
      </c>
      <c r="E294" t="s">
        <v>1721</v>
      </c>
      <c r="F294" t="s">
        <v>899</v>
      </c>
      <c r="G294" t="s">
        <v>1723</v>
      </c>
      <c r="H294" t="s">
        <v>854</v>
      </c>
      <c r="I294" t="s">
        <v>1429</v>
      </c>
      <c r="K294" t="s">
        <v>1730</v>
      </c>
      <c r="L294" t="s">
        <v>1480</v>
      </c>
      <c r="M294" t="str">
        <f t="shared" si="12"/>
        <v>regional train station</v>
      </c>
      <c r="N294" t="s">
        <v>2769</v>
      </c>
      <c r="O294" t="str">
        <f t="shared" si="13"/>
        <v>per Rad zum nächsten</v>
      </c>
      <c r="P294" t="s">
        <v>2770</v>
      </c>
      <c r="Q294" t="str">
        <f t="shared" si="14"/>
        <v>by bike to the next</v>
      </c>
    </row>
    <row r="295" spans="1:17" x14ac:dyDescent="0.35">
      <c r="A295" t="str">
        <f t="shared" si="15"/>
        <v>B5000_012</v>
      </c>
      <c r="B295" t="str">
        <f t="shared" si="16"/>
        <v>per Rad zur nächsten Elektroladestation</v>
      </c>
      <c r="C295" t="str">
        <f t="shared" si="17"/>
        <v>by bike to the next electric mobility recharge station</v>
      </c>
      <c r="D295">
        <v>0</v>
      </c>
      <c r="E295" t="s">
        <v>1721</v>
      </c>
      <c r="F295" t="s">
        <v>909</v>
      </c>
      <c r="G295" t="s">
        <v>1722</v>
      </c>
      <c r="H295" t="s">
        <v>910</v>
      </c>
      <c r="I295" t="s">
        <v>910</v>
      </c>
      <c r="K295" t="s">
        <v>1730</v>
      </c>
      <c r="L295" t="s">
        <v>1481</v>
      </c>
      <c r="M295" t="str">
        <f t="shared" si="12"/>
        <v>electric mobility recharge station</v>
      </c>
      <c r="N295" t="s">
        <v>2769</v>
      </c>
      <c r="O295" t="str">
        <f t="shared" si="13"/>
        <v>per Rad zur nächsten</v>
      </c>
      <c r="P295" t="s">
        <v>2770</v>
      </c>
      <c r="Q295" t="str">
        <f t="shared" si="14"/>
        <v>by bike to the next</v>
      </c>
    </row>
    <row r="296" spans="1:17" x14ac:dyDescent="0.35">
      <c r="A296" t="str">
        <f t="shared" si="15"/>
        <v>B5000_013</v>
      </c>
      <c r="B296" t="str">
        <f t="shared" si="16"/>
        <v>per Rad zur nächsten Tankstelle</v>
      </c>
      <c r="C296" t="str">
        <f t="shared" si="17"/>
        <v>by bike to the next gas station</v>
      </c>
      <c r="D296">
        <v>0</v>
      </c>
      <c r="E296" t="s">
        <v>1721</v>
      </c>
      <c r="F296" t="s">
        <v>911</v>
      </c>
      <c r="G296" t="s">
        <v>1722</v>
      </c>
      <c r="H296" t="s">
        <v>912</v>
      </c>
      <c r="I296" t="s">
        <v>912</v>
      </c>
      <c r="K296" t="s">
        <v>1730</v>
      </c>
      <c r="L296" t="s">
        <v>1482</v>
      </c>
      <c r="M296" t="str">
        <f t="shared" si="12"/>
        <v>gas station</v>
      </c>
      <c r="N296" t="s">
        <v>2769</v>
      </c>
      <c r="O296" t="str">
        <f t="shared" si="13"/>
        <v>per Rad zur nächsten</v>
      </c>
      <c r="P296" t="s">
        <v>2770</v>
      </c>
      <c r="Q296" t="str">
        <f t="shared" si="14"/>
        <v>by bike to the next</v>
      </c>
    </row>
    <row r="297" spans="1:17" x14ac:dyDescent="0.35">
      <c r="A297" t="str">
        <f t="shared" si="15"/>
        <v>B5000_014</v>
      </c>
      <c r="B297" t="str">
        <f t="shared" si="16"/>
        <v>per Rad zum nächsten Taxistand</v>
      </c>
      <c r="C297" t="str">
        <f t="shared" si="17"/>
        <v>by bike to the next cab station</v>
      </c>
      <c r="D297">
        <v>0</v>
      </c>
      <c r="E297" t="s">
        <v>1721</v>
      </c>
      <c r="F297" t="s">
        <v>921</v>
      </c>
      <c r="G297" t="s">
        <v>1723</v>
      </c>
      <c r="H297" t="s">
        <v>922</v>
      </c>
      <c r="I297" t="s">
        <v>922</v>
      </c>
      <c r="K297" t="s">
        <v>1730</v>
      </c>
      <c r="L297" t="s">
        <v>1483</v>
      </c>
      <c r="M297" t="str">
        <f t="shared" si="12"/>
        <v>cab station</v>
      </c>
      <c r="N297" t="s">
        <v>2769</v>
      </c>
      <c r="O297" t="str">
        <f t="shared" si="13"/>
        <v>per Rad zum nächsten</v>
      </c>
      <c r="P297" t="s">
        <v>2770</v>
      </c>
      <c r="Q297" t="str">
        <f t="shared" si="14"/>
        <v>by bike to the next</v>
      </c>
    </row>
    <row r="298" spans="1:17" x14ac:dyDescent="0.35">
      <c r="A298" t="str">
        <f t="shared" si="15"/>
        <v>B6000_001</v>
      </c>
      <c r="B298" t="str">
        <f t="shared" si="16"/>
        <v>per Rad zum nächsten Aussichtspunkt</v>
      </c>
      <c r="C298" t="str">
        <f t="shared" si="17"/>
        <v>by bike to the next view point</v>
      </c>
      <c r="D298">
        <v>0</v>
      </c>
      <c r="E298" t="s">
        <v>1721</v>
      </c>
      <c r="F298" t="s">
        <v>368</v>
      </c>
      <c r="G298" t="s">
        <v>1723</v>
      </c>
      <c r="H298" t="s">
        <v>369</v>
      </c>
      <c r="I298" t="s">
        <v>369</v>
      </c>
      <c r="K298" t="s">
        <v>1730</v>
      </c>
      <c r="L298" t="s">
        <v>1484</v>
      </c>
      <c r="M298" t="str">
        <f t="shared" si="12"/>
        <v>view point</v>
      </c>
      <c r="N298" t="s">
        <v>2769</v>
      </c>
      <c r="O298" t="str">
        <f t="shared" si="13"/>
        <v>per Rad zum nächsten</v>
      </c>
      <c r="P298" t="s">
        <v>2770</v>
      </c>
      <c r="Q298" t="str">
        <f t="shared" si="14"/>
        <v>by bike to the next</v>
      </c>
    </row>
    <row r="299" spans="1:17" x14ac:dyDescent="0.35">
      <c r="A299" t="str">
        <f t="shared" si="15"/>
        <v>B6000_002</v>
      </c>
      <c r="B299" t="str">
        <f t="shared" si="16"/>
        <v>per Rad zur nächsten Bar/Kneipe</v>
      </c>
      <c r="C299" t="str">
        <f t="shared" si="17"/>
        <v>by bike to the next bar/pub</v>
      </c>
      <c r="D299">
        <v>-0.8</v>
      </c>
      <c r="E299" t="s">
        <v>1721</v>
      </c>
      <c r="F299" t="s">
        <v>370</v>
      </c>
      <c r="G299" t="s">
        <v>1722</v>
      </c>
      <c r="H299" t="s">
        <v>372</v>
      </c>
      <c r="I299" t="s">
        <v>1430</v>
      </c>
      <c r="K299" t="s">
        <v>1730</v>
      </c>
      <c r="L299" t="s">
        <v>1485</v>
      </c>
      <c r="M299" t="str">
        <f t="shared" si="12"/>
        <v>bar/pub</v>
      </c>
      <c r="N299" t="s">
        <v>2769</v>
      </c>
      <c r="O299" t="str">
        <f t="shared" si="13"/>
        <v>per Rad zur nächsten</v>
      </c>
      <c r="P299" t="s">
        <v>2770</v>
      </c>
      <c r="Q299" t="str">
        <f t="shared" si="14"/>
        <v>by bike to the next</v>
      </c>
    </row>
    <row r="300" spans="1:17" x14ac:dyDescent="0.35">
      <c r="A300" t="str">
        <f t="shared" si="15"/>
        <v>B6000_003</v>
      </c>
      <c r="B300" t="str">
        <f t="shared" si="16"/>
        <v>per Rad zur nächsten Bibliothek/Buchhandlung</v>
      </c>
      <c r="C300" t="str">
        <f t="shared" si="17"/>
        <v>by bike to the next library/book store</v>
      </c>
      <c r="D300">
        <v>0</v>
      </c>
      <c r="E300" t="s">
        <v>1721</v>
      </c>
      <c r="F300" t="s">
        <v>371</v>
      </c>
      <c r="G300" t="s">
        <v>1722</v>
      </c>
      <c r="H300" t="s">
        <v>1053</v>
      </c>
      <c r="I300" t="s">
        <v>1431</v>
      </c>
      <c r="K300" t="s">
        <v>1730</v>
      </c>
      <c r="L300" t="s">
        <v>1486</v>
      </c>
      <c r="M300" t="str">
        <f t="shared" si="12"/>
        <v>library/book store</v>
      </c>
      <c r="N300" t="s">
        <v>2769</v>
      </c>
      <c r="O300" t="str">
        <f t="shared" si="13"/>
        <v>per Rad zur nächsten</v>
      </c>
      <c r="P300" t="s">
        <v>2770</v>
      </c>
      <c r="Q300" t="str">
        <f t="shared" si="14"/>
        <v>by bike to the next</v>
      </c>
    </row>
    <row r="301" spans="1:17" x14ac:dyDescent="0.35">
      <c r="A301" t="str">
        <f t="shared" si="15"/>
        <v>B6000_004</v>
      </c>
      <c r="B301" t="str">
        <f t="shared" si="16"/>
        <v>per Rad zum nächsten Club</v>
      </c>
      <c r="C301" t="str">
        <f t="shared" si="17"/>
        <v>by bike to the next club</v>
      </c>
      <c r="D301">
        <v>0</v>
      </c>
      <c r="E301" t="s">
        <v>1721</v>
      </c>
      <c r="F301" t="s">
        <v>373</v>
      </c>
      <c r="G301" t="s">
        <v>1723</v>
      </c>
      <c r="H301" t="s">
        <v>375</v>
      </c>
      <c r="I301" t="s">
        <v>375</v>
      </c>
      <c r="K301" t="s">
        <v>1730</v>
      </c>
      <c r="L301" t="s">
        <v>375</v>
      </c>
      <c r="M301" t="str">
        <f t="shared" si="12"/>
        <v>club</v>
      </c>
      <c r="N301" t="s">
        <v>2769</v>
      </c>
      <c r="O301" t="str">
        <f t="shared" si="13"/>
        <v>per Rad zum nächsten</v>
      </c>
      <c r="P301" t="s">
        <v>2770</v>
      </c>
      <c r="Q301" t="str">
        <f t="shared" si="14"/>
        <v>by bike to the next</v>
      </c>
    </row>
    <row r="302" spans="1:17" x14ac:dyDescent="0.35">
      <c r="A302" t="str">
        <f t="shared" si="15"/>
        <v>B6000_005</v>
      </c>
      <c r="B302" t="str">
        <f t="shared" si="16"/>
        <v>per Rad zum nächsten Friedhof</v>
      </c>
      <c r="C302" t="str">
        <f t="shared" si="17"/>
        <v>by bike to the next cementery</v>
      </c>
      <c r="D302">
        <v>0</v>
      </c>
      <c r="E302" t="s">
        <v>1721</v>
      </c>
      <c r="F302" t="s">
        <v>374</v>
      </c>
      <c r="G302" t="s">
        <v>1723</v>
      </c>
      <c r="H302" t="s">
        <v>377</v>
      </c>
      <c r="I302" t="s">
        <v>377</v>
      </c>
      <c r="K302" t="s">
        <v>1730</v>
      </c>
      <c r="L302" t="s">
        <v>1487</v>
      </c>
      <c r="M302" t="str">
        <f t="shared" si="12"/>
        <v>cementery</v>
      </c>
      <c r="N302" t="s">
        <v>2769</v>
      </c>
      <c r="O302" t="str">
        <f t="shared" si="13"/>
        <v>per Rad zum nächsten</v>
      </c>
      <c r="P302" t="s">
        <v>2770</v>
      </c>
      <c r="Q302" t="str">
        <f t="shared" si="14"/>
        <v>by bike to the next</v>
      </c>
    </row>
    <row r="303" spans="1:17" x14ac:dyDescent="0.35">
      <c r="A303" t="str">
        <f t="shared" si="15"/>
        <v>B6000_006</v>
      </c>
      <c r="B303" t="str">
        <f t="shared" si="16"/>
        <v>per Rad zur nächsten Galerie</v>
      </c>
      <c r="C303" t="str">
        <f t="shared" si="17"/>
        <v>by bike to the next gallery</v>
      </c>
      <c r="D303">
        <v>0</v>
      </c>
      <c r="E303" t="s">
        <v>1721</v>
      </c>
      <c r="F303" t="s">
        <v>376</v>
      </c>
      <c r="G303" t="s">
        <v>1722</v>
      </c>
      <c r="H303" t="s">
        <v>1213</v>
      </c>
      <c r="I303" t="s">
        <v>1213</v>
      </c>
      <c r="K303" t="s">
        <v>1730</v>
      </c>
      <c r="L303" t="s">
        <v>1488</v>
      </c>
      <c r="M303" t="str">
        <f t="shared" si="12"/>
        <v>gallery</v>
      </c>
      <c r="N303" t="s">
        <v>2769</v>
      </c>
      <c r="O303" t="str">
        <f t="shared" si="13"/>
        <v>per Rad zur nächsten</v>
      </c>
      <c r="P303" t="s">
        <v>2770</v>
      </c>
      <c r="Q303" t="str">
        <f t="shared" si="14"/>
        <v>by bike to the next</v>
      </c>
    </row>
    <row r="304" spans="1:17" x14ac:dyDescent="0.35">
      <c r="A304" t="str">
        <f t="shared" si="15"/>
        <v>B6000_007</v>
      </c>
      <c r="B304" t="str">
        <f t="shared" si="16"/>
        <v>per Rad zum nächsten Gotteshaus</v>
      </c>
      <c r="C304" t="str">
        <f t="shared" si="17"/>
        <v>by bike to the next church/religious facility</v>
      </c>
      <c r="D304">
        <v>0</v>
      </c>
      <c r="E304" t="s">
        <v>1721</v>
      </c>
      <c r="F304" t="s">
        <v>378</v>
      </c>
      <c r="G304" t="s">
        <v>1723</v>
      </c>
      <c r="H304" t="s">
        <v>127</v>
      </c>
      <c r="I304" t="s">
        <v>127</v>
      </c>
      <c r="K304" t="s">
        <v>1730</v>
      </c>
      <c r="L304" t="s">
        <v>1489</v>
      </c>
      <c r="M304" t="str">
        <f t="shared" si="12"/>
        <v>church/religious facility</v>
      </c>
      <c r="N304" t="s">
        <v>2769</v>
      </c>
      <c r="O304" t="str">
        <f t="shared" si="13"/>
        <v>per Rad zum nächsten</v>
      </c>
      <c r="P304" t="s">
        <v>2770</v>
      </c>
      <c r="Q304" t="str">
        <f t="shared" si="14"/>
        <v>by bike to the next</v>
      </c>
    </row>
    <row r="305" spans="1:17" x14ac:dyDescent="0.35">
      <c r="A305" t="str">
        <f t="shared" si="15"/>
        <v>B6000_008</v>
      </c>
      <c r="B305" t="str">
        <f t="shared" si="16"/>
        <v>per Rad zum nächsten Jagd-/Fischereigebiet</v>
      </c>
      <c r="C305" t="str">
        <f t="shared" si="17"/>
        <v>by bike to the next hunting/fishing zone</v>
      </c>
      <c r="D305">
        <v>0</v>
      </c>
      <c r="E305" t="s">
        <v>1721</v>
      </c>
      <c r="F305" t="s">
        <v>379</v>
      </c>
      <c r="G305" t="s">
        <v>1723</v>
      </c>
      <c r="H305" t="s">
        <v>381</v>
      </c>
      <c r="I305" t="s">
        <v>1432</v>
      </c>
      <c r="K305" t="s">
        <v>1730</v>
      </c>
      <c r="L305" t="s">
        <v>1490</v>
      </c>
      <c r="M305" t="str">
        <f t="shared" si="12"/>
        <v>hunting/fishing zone</v>
      </c>
      <c r="N305" t="s">
        <v>2769</v>
      </c>
      <c r="O305" t="str">
        <f t="shared" si="13"/>
        <v>per Rad zum nächsten</v>
      </c>
      <c r="P305" t="s">
        <v>2770</v>
      </c>
      <c r="Q305" t="str">
        <f t="shared" si="14"/>
        <v>by bike to the next</v>
      </c>
    </row>
    <row r="306" spans="1:17" x14ac:dyDescent="0.35">
      <c r="A306" t="str">
        <f t="shared" si="15"/>
        <v>B6000_009</v>
      </c>
      <c r="B306" t="str">
        <f t="shared" si="16"/>
        <v>per Rad zum nächsten Kino</v>
      </c>
      <c r="C306" t="str">
        <f t="shared" si="17"/>
        <v>by bike to the next cinema</v>
      </c>
      <c r="D306">
        <v>0</v>
      </c>
      <c r="E306" t="s">
        <v>1721</v>
      </c>
      <c r="F306" t="s">
        <v>380</v>
      </c>
      <c r="G306" t="s">
        <v>1723</v>
      </c>
      <c r="H306" t="s">
        <v>383</v>
      </c>
      <c r="I306" t="s">
        <v>383</v>
      </c>
      <c r="K306" t="s">
        <v>1730</v>
      </c>
      <c r="L306" t="s">
        <v>1491</v>
      </c>
      <c r="M306" t="str">
        <f t="shared" si="12"/>
        <v>cinema</v>
      </c>
      <c r="N306" t="s">
        <v>2769</v>
      </c>
      <c r="O306" t="str">
        <f t="shared" si="13"/>
        <v>per Rad zum nächsten</v>
      </c>
      <c r="P306" t="s">
        <v>2770</v>
      </c>
      <c r="Q306" t="str">
        <f t="shared" si="14"/>
        <v>by bike to the next</v>
      </c>
    </row>
    <row r="307" spans="1:17" x14ac:dyDescent="0.35">
      <c r="A307" t="str">
        <f t="shared" si="15"/>
        <v>B6000_010</v>
      </c>
      <c r="B307" t="str">
        <f t="shared" si="16"/>
        <v>per Rad zum nächsten Museum</v>
      </c>
      <c r="C307" t="str">
        <f t="shared" si="17"/>
        <v>by bike to the next museum</v>
      </c>
      <c r="D307">
        <v>0</v>
      </c>
      <c r="E307" t="s">
        <v>1721</v>
      </c>
      <c r="F307" t="s">
        <v>382</v>
      </c>
      <c r="G307" t="s">
        <v>1723</v>
      </c>
      <c r="H307" t="s">
        <v>385</v>
      </c>
      <c r="I307" t="s">
        <v>385</v>
      </c>
      <c r="K307" t="s">
        <v>1730</v>
      </c>
      <c r="L307" t="s">
        <v>385</v>
      </c>
      <c r="M307" t="str">
        <f t="shared" si="12"/>
        <v>museum</v>
      </c>
      <c r="N307" t="s">
        <v>2769</v>
      </c>
      <c r="O307" t="str">
        <f t="shared" si="13"/>
        <v>per Rad zum nächsten</v>
      </c>
      <c r="P307" t="s">
        <v>2770</v>
      </c>
      <c r="Q307" t="str">
        <f t="shared" si="14"/>
        <v>by bike to the next</v>
      </c>
    </row>
    <row r="308" spans="1:17" x14ac:dyDescent="0.35">
      <c r="A308" t="str">
        <f t="shared" si="15"/>
        <v>B6000_011</v>
      </c>
      <c r="B308" t="str">
        <f t="shared" si="16"/>
        <v>per Rad zum nächsten Park</v>
      </c>
      <c r="C308" t="str">
        <f t="shared" si="17"/>
        <v>by bike to the next park</v>
      </c>
      <c r="D308">
        <v>0</v>
      </c>
      <c r="E308" t="s">
        <v>1721</v>
      </c>
      <c r="F308" t="s">
        <v>384</v>
      </c>
      <c r="G308" t="s">
        <v>1723</v>
      </c>
      <c r="H308" t="s">
        <v>387</v>
      </c>
      <c r="I308" t="s">
        <v>387</v>
      </c>
      <c r="K308" t="s">
        <v>1730</v>
      </c>
      <c r="L308" t="s">
        <v>387</v>
      </c>
      <c r="M308" t="str">
        <f t="shared" si="12"/>
        <v>park</v>
      </c>
      <c r="N308" t="s">
        <v>2769</v>
      </c>
      <c r="O308" t="str">
        <f t="shared" si="13"/>
        <v>per Rad zum nächsten</v>
      </c>
      <c r="P308" t="s">
        <v>2770</v>
      </c>
      <c r="Q308" t="str">
        <f t="shared" si="14"/>
        <v>by bike to the next</v>
      </c>
    </row>
    <row r="309" spans="1:17" x14ac:dyDescent="0.35">
      <c r="A309" t="str">
        <f t="shared" si="15"/>
        <v>B6000_012</v>
      </c>
      <c r="B309" t="str">
        <f t="shared" si="16"/>
        <v>per Rad zum nächsten Restaurant/Café</v>
      </c>
      <c r="C309" t="str">
        <f t="shared" si="17"/>
        <v>by bike to the next restaurant/café</v>
      </c>
      <c r="D309">
        <v>0</v>
      </c>
      <c r="E309" t="s">
        <v>1721</v>
      </c>
      <c r="F309" t="s">
        <v>386</v>
      </c>
      <c r="G309" t="s">
        <v>1723</v>
      </c>
      <c r="H309" t="s">
        <v>389</v>
      </c>
      <c r="I309" t="s">
        <v>148</v>
      </c>
      <c r="K309" t="s">
        <v>1730</v>
      </c>
      <c r="L309" t="s">
        <v>148</v>
      </c>
      <c r="M309" t="str">
        <f t="shared" si="12"/>
        <v>restaurant/café</v>
      </c>
      <c r="N309" t="s">
        <v>2769</v>
      </c>
      <c r="O309" t="str">
        <f t="shared" si="13"/>
        <v>per Rad zum nächsten</v>
      </c>
      <c r="P309" t="s">
        <v>2770</v>
      </c>
      <c r="Q309" t="str">
        <f t="shared" si="14"/>
        <v>by bike to the next</v>
      </c>
    </row>
    <row r="310" spans="1:17" x14ac:dyDescent="0.35">
      <c r="A310" t="str">
        <f t="shared" si="15"/>
        <v>B6000_013</v>
      </c>
      <c r="B310" t="str">
        <f t="shared" si="16"/>
        <v>per Rad zum nächsten Schwimmbad/Badestelle</v>
      </c>
      <c r="C310" t="str">
        <f t="shared" si="17"/>
        <v>by bike to the next swiming pool/site</v>
      </c>
      <c r="D310">
        <v>0</v>
      </c>
      <c r="E310" t="s">
        <v>1721</v>
      </c>
      <c r="F310" t="s">
        <v>388</v>
      </c>
      <c r="G310" t="s">
        <v>1723</v>
      </c>
      <c r="H310" t="s">
        <v>843</v>
      </c>
      <c r="I310" t="s">
        <v>1433</v>
      </c>
      <c r="K310" t="s">
        <v>1730</v>
      </c>
      <c r="L310" t="s">
        <v>1492</v>
      </c>
      <c r="M310" t="str">
        <f t="shared" si="12"/>
        <v>swiming pool/site</v>
      </c>
      <c r="N310" t="s">
        <v>2769</v>
      </c>
      <c r="O310" t="str">
        <f t="shared" si="13"/>
        <v>per Rad zum nächsten</v>
      </c>
      <c r="P310" t="s">
        <v>2770</v>
      </c>
      <c r="Q310" t="str">
        <f t="shared" si="14"/>
        <v>by bike to the next</v>
      </c>
    </row>
    <row r="311" spans="1:17" x14ac:dyDescent="0.35">
      <c r="A311" t="str">
        <f t="shared" si="15"/>
        <v>B6000_014</v>
      </c>
      <c r="B311" t="str">
        <f t="shared" si="16"/>
        <v>per Rad zur nächsten Sehenswürdigkeit</v>
      </c>
      <c r="C311" t="str">
        <f t="shared" si="17"/>
        <v>by bike to the next sight</v>
      </c>
      <c r="D311">
        <v>0</v>
      </c>
      <c r="E311" t="s">
        <v>1721</v>
      </c>
      <c r="F311" t="s">
        <v>390</v>
      </c>
      <c r="G311" t="s">
        <v>1722</v>
      </c>
      <c r="H311" t="s">
        <v>391</v>
      </c>
      <c r="I311" t="s">
        <v>1434</v>
      </c>
      <c r="K311" t="s">
        <v>1730</v>
      </c>
      <c r="L311" t="s">
        <v>1493</v>
      </c>
      <c r="M311" t="str">
        <f t="shared" si="12"/>
        <v>sight</v>
      </c>
      <c r="N311" t="s">
        <v>2769</v>
      </c>
      <c r="O311" t="str">
        <f t="shared" si="13"/>
        <v>per Rad zur nächsten</v>
      </c>
      <c r="P311" t="s">
        <v>2770</v>
      </c>
      <c r="Q311" t="str">
        <f t="shared" si="14"/>
        <v>by bike to the next</v>
      </c>
    </row>
    <row r="312" spans="1:17" x14ac:dyDescent="0.35">
      <c r="A312" t="str">
        <f t="shared" si="15"/>
        <v>B6000_016</v>
      </c>
      <c r="B312" t="str">
        <f t="shared" si="16"/>
        <v>per Rad zum nächsten Spielplatz</v>
      </c>
      <c r="C312" t="str">
        <f t="shared" si="17"/>
        <v>by bike to the next playground</v>
      </c>
      <c r="D312">
        <v>0</v>
      </c>
      <c r="E312" t="s">
        <v>1721</v>
      </c>
      <c r="F312" t="s">
        <v>392</v>
      </c>
      <c r="G312" t="s">
        <v>1723</v>
      </c>
      <c r="H312" t="s">
        <v>394</v>
      </c>
      <c r="I312" t="s">
        <v>394</v>
      </c>
      <c r="K312" t="s">
        <v>1730</v>
      </c>
      <c r="L312" t="s">
        <v>1494</v>
      </c>
      <c r="M312" t="str">
        <f t="shared" si="12"/>
        <v>playground</v>
      </c>
      <c r="N312" t="s">
        <v>2769</v>
      </c>
      <c r="O312" t="str">
        <f t="shared" si="13"/>
        <v>per Rad zum nächsten</v>
      </c>
      <c r="P312" t="s">
        <v>2770</v>
      </c>
      <c r="Q312" t="str">
        <f t="shared" si="14"/>
        <v>by bike to the next</v>
      </c>
    </row>
    <row r="313" spans="1:17" x14ac:dyDescent="0.35">
      <c r="A313" t="str">
        <f t="shared" si="15"/>
        <v>B6000_017</v>
      </c>
      <c r="B313" t="str">
        <f t="shared" si="16"/>
        <v>per Rad zur nächsten Sportstätte</v>
      </c>
      <c r="C313" t="str">
        <f t="shared" si="17"/>
        <v>by bike to the next sports</v>
      </c>
      <c r="D313">
        <v>0</v>
      </c>
      <c r="E313" t="s">
        <v>1721</v>
      </c>
      <c r="F313" t="s">
        <v>393</v>
      </c>
      <c r="G313" t="s">
        <v>1722</v>
      </c>
      <c r="H313" t="s">
        <v>396</v>
      </c>
      <c r="I313" t="s">
        <v>1435</v>
      </c>
      <c r="K313" t="s">
        <v>1730</v>
      </c>
      <c r="L313" t="s">
        <v>1495</v>
      </c>
      <c r="M313" t="str">
        <f t="shared" si="12"/>
        <v>sports</v>
      </c>
      <c r="N313" t="s">
        <v>2769</v>
      </c>
      <c r="O313" t="str">
        <f t="shared" si="13"/>
        <v>per Rad zur nächsten</v>
      </c>
      <c r="P313" t="s">
        <v>2770</v>
      </c>
      <c r="Q313" t="str">
        <f t="shared" si="14"/>
        <v>by bike to the next</v>
      </c>
    </row>
    <row r="314" spans="1:17" x14ac:dyDescent="0.35">
      <c r="A314" t="str">
        <f t="shared" si="15"/>
        <v>B6000_018</v>
      </c>
      <c r="B314" t="str">
        <f t="shared" si="16"/>
        <v>per Rad zum nächsten Theater</v>
      </c>
      <c r="C314" t="str">
        <f t="shared" si="17"/>
        <v>by bike to the next theater</v>
      </c>
      <c r="D314">
        <v>0</v>
      </c>
      <c r="E314" t="s">
        <v>1721</v>
      </c>
      <c r="F314" t="s">
        <v>395</v>
      </c>
      <c r="G314" t="s">
        <v>1723</v>
      </c>
      <c r="H314" t="s">
        <v>162</v>
      </c>
      <c r="I314" t="s">
        <v>162</v>
      </c>
      <c r="K314" t="s">
        <v>1730</v>
      </c>
      <c r="L314" t="s">
        <v>162</v>
      </c>
      <c r="M314" t="str">
        <f t="shared" si="12"/>
        <v>theater</v>
      </c>
      <c r="N314" t="s">
        <v>2769</v>
      </c>
      <c r="O314" t="str">
        <f t="shared" si="13"/>
        <v>per Rad zum nächsten</v>
      </c>
      <c r="P314" t="s">
        <v>2770</v>
      </c>
      <c r="Q314" t="str">
        <f t="shared" si="14"/>
        <v>by bike to the next</v>
      </c>
    </row>
    <row r="315" spans="1:17" x14ac:dyDescent="0.35">
      <c r="A315" t="str">
        <f t="shared" si="15"/>
        <v>B6000_019</v>
      </c>
      <c r="B315" t="str">
        <f t="shared" si="16"/>
        <v>per Rad zum nächsten Tiergehege</v>
      </c>
      <c r="C315" t="str">
        <f t="shared" si="17"/>
        <v>by bike to the next animal park</v>
      </c>
      <c r="D315">
        <v>0</v>
      </c>
      <c r="E315" t="s">
        <v>1721</v>
      </c>
      <c r="F315" t="s">
        <v>397</v>
      </c>
      <c r="G315" t="s">
        <v>1723</v>
      </c>
      <c r="H315" t="s">
        <v>163</v>
      </c>
      <c r="I315" t="s">
        <v>163</v>
      </c>
      <c r="K315" t="s">
        <v>1730</v>
      </c>
      <c r="L315" t="s">
        <v>1496</v>
      </c>
      <c r="M315" t="str">
        <f t="shared" si="12"/>
        <v>animal park</v>
      </c>
      <c r="N315" t="s">
        <v>2769</v>
      </c>
      <c r="O315" t="str">
        <f t="shared" si="13"/>
        <v>per Rad zum nächsten</v>
      </c>
      <c r="P315" t="s">
        <v>2770</v>
      </c>
      <c r="Q315" t="str">
        <f t="shared" si="14"/>
        <v>by bike to the next</v>
      </c>
    </row>
    <row r="316" spans="1:17" x14ac:dyDescent="0.35">
      <c r="A316" t="str">
        <f t="shared" si="15"/>
        <v>B6000_020</v>
      </c>
      <c r="B316" t="str">
        <f t="shared" si="16"/>
        <v>per Rad zur nächsten Touristeninformation</v>
      </c>
      <c r="C316" t="str">
        <f t="shared" si="17"/>
        <v>by bike to the next tourist information</v>
      </c>
      <c r="D316">
        <v>0</v>
      </c>
      <c r="E316" t="s">
        <v>1721</v>
      </c>
      <c r="F316" t="s">
        <v>398</v>
      </c>
      <c r="G316" t="s">
        <v>1722</v>
      </c>
      <c r="H316" t="s">
        <v>164</v>
      </c>
      <c r="I316" t="s">
        <v>164</v>
      </c>
      <c r="K316" t="s">
        <v>1730</v>
      </c>
      <c r="L316" t="s">
        <v>1497</v>
      </c>
      <c r="M316" t="str">
        <f t="shared" si="12"/>
        <v>tourist information</v>
      </c>
      <c r="N316" t="s">
        <v>2769</v>
      </c>
      <c r="O316" t="str">
        <f t="shared" si="13"/>
        <v>per Rad zur nächsten</v>
      </c>
      <c r="P316" t="s">
        <v>2770</v>
      </c>
      <c r="Q316" t="str">
        <f t="shared" si="14"/>
        <v>by bike to the next</v>
      </c>
    </row>
    <row r="317" spans="1:17" x14ac:dyDescent="0.35">
      <c r="A317" t="str">
        <f t="shared" si="15"/>
        <v>B6000_021</v>
      </c>
      <c r="B317" t="str">
        <f t="shared" si="16"/>
        <v>per Rad zum nächsten Veranstaltungsort</v>
      </c>
      <c r="C317" t="str">
        <f t="shared" si="17"/>
        <v>by bike to the next event location</v>
      </c>
      <c r="D317">
        <v>0</v>
      </c>
      <c r="E317" t="s">
        <v>1721</v>
      </c>
      <c r="F317" t="s">
        <v>399</v>
      </c>
      <c r="G317" t="s">
        <v>1723</v>
      </c>
      <c r="H317" t="s">
        <v>165</v>
      </c>
      <c r="I317" t="s">
        <v>165</v>
      </c>
      <c r="K317" t="s">
        <v>1730</v>
      </c>
      <c r="L317" t="s">
        <v>1498</v>
      </c>
      <c r="M317" t="str">
        <f t="shared" si="12"/>
        <v>event location</v>
      </c>
      <c r="N317" t="s">
        <v>2769</v>
      </c>
      <c r="O317" t="str">
        <f t="shared" si="13"/>
        <v>per Rad zum nächsten</v>
      </c>
      <c r="P317" t="s">
        <v>2770</v>
      </c>
      <c r="Q317" t="str">
        <f t="shared" si="14"/>
        <v>by bike to the next</v>
      </c>
    </row>
    <row r="318" spans="1:17" x14ac:dyDescent="0.35">
      <c r="A318" t="str">
        <f t="shared" si="15"/>
        <v>B6000_022</v>
      </c>
      <c r="B318" t="str">
        <f t="shared" si="16"/>
        <v>per Rad zum nächsten Weihnachtsmarkt</v>
      </c>
      <c r="C318" t="str">
        <f t="shared" si="17"/>
        <v>by bike to the next christmas market</v>
      </c>
      <c r="D318">
        <v>0</v>
      </c>
      <c r="E318" t="s">
        <v>1721</v>
      </c>
      <c r="F318" t="s">
        <v>400</v>
      </c>
      <c r="G318" t="s">
        <v>1723</v>
      </c>
      <c r="H318" t="s">
        <v>402</v>
      </c>
      <c r="I318" t="s">
        <v>402</v>
      </c>
      <c r="K318" t="s">
        <v>1730</v>
      </c>
      <c r="L318" t="s">
        <v>1499</v>
      </c>
      <c r="M318" t="str">
        <f t="shared" si="12"/>
        <v>christmas market</v>
      </c>
      <c r="N318" t="s">
        <v>2769</v>
      </c>
      <c r="O318" t="str">
        <f t="shared" si="13"/>
        <v>per Rad zum nächsten</v>
      </c>
      <c r="P318" t="s">
        <v>2770</v>
      </c>
      <c r="Q318" t="str">
        <f t="shared" si="14"/>
        <v>by bike to the next</v>
      </c>
    </row>
    <row r="319" spans="1:17" x14ac:dyDescent="0.35">
      <c r="A319" t="str">
        <f t="shared" si="15"/>
        <v>B6000_023</v>
      </c>
      <c r="B319" t="str">
        <f t="shared" si="16"/>
        <v>per Rad zur nächsten Ausgleichsfläche</v>
      </c>
      <c r="C319" t="str">
        <f t="shared" si="17"/>
        <v>by bike to the next ecological substitution area</v>
      </c>
      <c r="D319">
        <v>0</v>
      </c>
      <c r="E319" t="s">
        <v>1721</v>
      </c>
      <c r="F319" t="s">
        <v>401</v>
      </c>
      <c r="G319" t="s">
        <v>1722</v>
      </c>
      <c r="H319" t="s">
        <v>615</v>
      </c>
      <c r="I319" t="s">
        <v>1436</v>
      </c>
      <c r="K319" t="s">
        <v>1730</v>
      </c>
      <c r="L319" t="s">
        <v>1500</v>
      </c>
      <c r="M319" t="str">
        <f t="shared" si="12"/>
        <v>ecological substitution area</v>
      </c>
      <c r="N319" t="s">
        <v>2769</v>
      </c>
      <c r="O319" t="str">
        <f t="shared" si="13"/>
        <v>per Rad zur nächsten</v>
      </c>
      <c r="P319" t="s">
        <v>2770</v>
      </c>
      <c r="Q319" t="str">
        <f t="shared" si="14"/>
        <v>by bike to the next</v>
      </c>
    </row>
    <row r="320" spans="1:17" x14ac:dyDescent="0.35">
      <c r="A320" t="str">
        <f t="shared" si="15"/>
        <v>B6000_024</v>
      </c>
      <c r="B320" t="str">
        <f t="shared" si="16"/>
        <v>per Rad zum nächsten Schutzgebiet</v>
      </c>
      <c r="C320" t="str">
        <f t="shared" si="17"/>
        <v>by bike to the next protected natural area</v>
      </c>
      <c r="D320">
        <v>0</v>
      </c>
      <c r="E320" t="s">
        <v>1721</v>
      </c>
      <c r="F320" t="s">
        <v>614</v>
      </c>
      <c r="G320" t="s">
        <v>1723</v>
      </c>
      <c r="H320" t="s">
        <v>616</v>
      </c>
      <c r="I320" t="s">
        <v>616</v>
      </c>
      <c r="K320" t="s">
        <v>1730</v>
      </c>
      <c r="L320" t="s">
        <v>1501</v>
      </c>
      <c r="M320" t="str">
        <f t="shared" si="12"/>
        <v>protected natural area</v>
      </c>
      <c r="N320" t="s">
        <v>2769</v>
      </c>
      <c r="O320" t="str">
        <f t="shared" si="13"/>
        <v>per Rad zum nächsten</v>
      </c>
      <c r="P320" t="s">
        <v>2770</v>
      </c>
      <c r="Q320" t="str">
        <f t="shared" si="14"/>
        <v>by bike to the next</v>
      </c>
    </row>
    <row r="321" spans="1:17" x14ac:dyDescent="0.35">
      <c r="A321" t="str">
        <f t="shared" si="15"/>
        <v>B6000_025</v>
      </c>
      <c r="B321" t="str">
        <f t="shared" si="16"/>
        <v>per Rad zum nächsten Hotel/Hostel</v>
      </c>
      <c r="C321" t="str">
        <f t="shared" si="17"/>
        <v>by bike to the next hotel/hostel</v>
      </c>
      <c r="D321">
        <v>0</v>
      </c>
      <c r="E321" t="s">
        <v>1721</v>
      </c>
      <c r="F321" t="s">
        <v>856</v>
      </c>
      <c r="G321" t="s">
        <v>1723</v>
      </c>
      <c r="H321" t="s">
        <v>858</v>
      </c>
      <c r="I321" t="s">
        <v>1437</v>
      </c>
      <c r="K321" t="s">
        <v>1730</v>
      </c>
      <c r="L321" t="s">
        <v>1437</v>
      </c>
      <c r="M321" t="str">
        <f t="shared" si="12"/>
        <v>hotel/hostel</v>
      </c>
      <c r="N321" t="s">
        <v>2769</v>
      </c>
      <c r="O321" t="str">
        <f t="shared" si="13"/>
        <v>per Rad zum nächsten</v>
      </c>
      <c r="P321" t="s">
        <v>2770</v>
      </c>
      <c r="Q321" t="str">
        <f t="shared" si="14"/>
        <v>by bike to the next</v>
      </c>
    </row>
    <row r="322" spans="1:17" x14ac:dyDescent="0.35">
      <c r="A322" t="str">
        <f t="shared" si="15"/>
        <v>B6000_026</v>
      </c>
      <c r="B322" t="str">
        <f t="shared" si="16"/>
        <v>per Rad zum nächsten Wellness</v>
      </c>
      <c r="C322" t="str">
        <f t="shared" si="17"/>
        <v>by bike to the next wellness</v>
      </c>
      <c r="D322">
        <v>0</v>
      </c>
      <c r="E322" t="s">
        <v>1721</v>
      </c>
      <c r="F322" t="s">
        <v>1199</v>
      </c>
      <c r="G322" t="s">
        <v>1723</v>
      </c>
      <c r="H322" t="s">
        <v>1200</v>
      </c>
      <c r="I322" t="s">
        <v>1200</v>
      </c>
      <c r="K322" t="s">
        <v>1730</v>
      </c>
      <c r="L322" t="s">
        <v>1200</v>
      </c>
      <c r="M322" t="str">
        <f t="shared" ref="M322:M379" si="18">LOWER(L322)</f>
        <v>wellness</v>
      </c>
      <c r="N322" t="s">
        <v>2769</v>
      </c>
      <c r="O322" t="str">
        <f t="shared" ref="O322:O380" si="19">N322&amp;" "&amp;G322</f>
        <v>per Rad zum nächsten</v>
      </c>
      <c r="P322" t="s">
        <v>2770</v>
      </c>
      <c r="Q322" t="str">
        <f t="shared" ref="Q322:Q380" si="20">P322&amp;" "&amp;K322</f>
        <v>by bike to the next</v>
      </c>
    </row>
    <row r="323" spans="1:17" x14ac:dyDescent="0.35">
      <c r="A323" t="str">
        <f t="shared" si="15"/>
        <v>B7000_001</v>
      </c>
      <c r="B323" t="str">
        <f t="shared" si="16"/>
        <v>per Rad zum nächsten Bäcker</v>
      </c>
      <c r="C323" t="str">
        <f t="shared" si="17"/>
        <v>by bike to the next bakery</v>
      </c>
      <c r="D323">
        <v>0</v>
      </c>
      <c r="E323" t="s">
        <v>1721</v>
      </c>
      <c r="F323" t="s">
        <v>404</v>
      </c>
      <c r="G323" t="s">
        <v>1723</v>
      </c>
      <c r="H323" t="s">
        <v>405</v>
      </c>
      <c r="I323" t="s">
        <v>104</v>
      </c>
      <c r="K323" t="s">
        <v>1730</v>
      </c>
      <c r="L323" t="s">
        <v>1502</v>
      </c>
      <c r="M323" t="str">
        <f t="shared" si="18"/>
        <v>bakery</v>
      </c>
      <c r="N323" t="s">
        <v>2769</v>
      </c>
      <c r="O323" t="str">
        <f t="shared" si="19"/>
        <v>per Rad zum nächsten</v>
      </c>
      <c r="P323" t="s">
        <v>2770</v>
      </c>
      <c r="Q323" t="str">
        <f t="shared" si="20"/>
        <v>by bike to the next</v>
      </c>
    </row>
    <row r="324" spans="1:17" x14ac:dyDescent="0.35">
      <c r="A324" t="str">
        <f t="shared" si="15"/>
        <v>B7000_002</v>
      </c>
      <c r="B324" t="str">
        <f t="shared" si="16"/>
        <v>per Rad zur nächsten Bank</v>
      </c>
      <c r="C324" t="str">
        <f t="shared" si="17"/>
        <v>by bike to the next bank</v>
      </c>
      <c r="D324">
        <v>0</v>
      </c>
      <c r="E324" t="s">
        <v>1721</v>
      </c>
      <c r="F324" t="s">
        <v>406</v>
      </c>
      <c r="G324" t="s">
        <v>1722</v>
      </c>
      <c r="H324" t="s">
        <v>407</v>
      </c>
      <c r="I324" t="s">
        <v>407</v>
      </c>
      <c r="K324" t="s">
        <v>1730</v>
      </c>
      <c r="L324" t="s">
        <v>407</v>
      </c>
      <c r="M324" t="str">
        <f t="shared" si="18"/>
        <v>bank</v>
      </c>
      <c r="N324" t="s">
        <v>2769</v>
      </c>
      <c r="O324" t="str">
        <f t="shared" si="19"/>
        <v>per Rad zur nächsten</v>
      </c>
      <c r="P324" t="s">
        <v>2770</v>
      </c>
      <c r="Q324" t="str">
        <f t="shared" si="20"/>
        <v>by bike to the next</v>
      </c>
    </row>
    <row r="325" spans="1:17" x14ac:dyDescent="0.35">
      <c r="A325" t="str">
        <f t="shared" si="15"/>
        <v>B7000_003</v>
      </c>
      <c r="B325" t="str">
        <f t="shared" si="16"/>
        <v>per Rad zum nächsten Einkaufszentrum/Sonstiges Shopping</v>
      </c>
      <c r="C325" t="str">
        <f t="shared" si="17"/>
        <v>by bike to the next mall/shopping</v>
      </c>
      <c r="D325">
        <v>0</v>
      </c>
      <c r="E325" t="s">
        <v>1721</v>
      </c>
      <c r="F325" t="s">
        <v>408</v>
      </c>
      <c r="G325" t="s">
        <v>1723</v>
      </c>
      <c r="H325" t="s">
        <v>862</v>
      </c>
      <c r="I325" t="s">
        <v>1438</v>
      </c>
      <c r="K325" t="s">
        <v>1730</v>
      </c>
      <c r="L325" t="s">
        <v>1503</v>
      </c>
      <c r="M325" t="str">
        <f t="shared" si="18"/>
        <v>mall/shopping</v>
      </c>
      <c r="N325" t="s">
        <v>2769</v>
      </c>
      <c r="O325" t="str">
        <f t="shared" si="19"/>
        <v>per Rad zum nächsten</v>
      </c>
      <c r="P325" t="s">
        <v>2770</v>
      </c>
      <c r="Q325" t="str">
        <f t="shared" si="20"/>
        <v>by bike to the next</v>
      </c>
    </row>
    <row r="326" spans="1:17" x14ac:dyDescent="0.35">
      <c r="A326" t="str">
        <f t="shared" ref="A326:A389" si="21">E326&amp;F326</f>
        <v>B7000_004</v>
      </c>
      <c r="B326" t="str">
        <f t="shared" si="16"/>
        <v>per Rad zum nächsten Friseur</v>
      </c>
      <c r="C326" t="str">
        <f t="shared" si="17"/>
        <v>by bike to the next hairdresser</v>
      </c>
      <c r="D326">
        <v>0</v>
      </c>
      <c r="E326" t="s">
        <v>1721</v>
      </c>
      <c r="F326" t="s">
        <v>409</v>
      </c>
      <c r="G326" t="s">
        <v>1723</v>
      </c>
      <c r="H326" t="s">
        <v>410</v>
      </c>
      <c r="I326" t="s">
        <v>410</v>
      </c>
      <c r="K326" t="s">
        <v>1730</v>
      </c>
      <c r="L326" t="s">
        <v>1504</v>
      </c>
      <c r="M326" t="str">
        <f t="shared" si="18"/>
        <v>hairdresser</v>
      </c>
      <c r="N326" t="s">
        <v>2769</v>
      </c>
      <c r="O326" t="str">
        <f t="shared" si="19"/>
        <v>per Rad zum nächsten</v>
      </c>
      <c r="P326" t="s">
        <v>2770</v>
      </c>
      <c r="Q326" t="str">
        <f t="shared" si="20"/>
        <v>by bike to the next</v>
      </c>
    </row>
    <row r="327" spans="1:17" x14ac:dyDescent="0.35">
      <c r="A327" t="str">
        <f t="shared" si="21"/>
        <v>B7000_005</v>
      </c>
      <c r="B327" t="str">
        <f t="shared" ref="B327:B390" si="22">O327&amp;" "&amp;I327</f>
        <v>per Rad zum nächsten Geldautomat</v>
      </c>
      <c r="C327" t="str">
        <f t="shared" ref="C327:C390" si="23">Q327&amp;" "&amp;M327</f>
        <v>by bike to the next atm</v>
      </c>
      <c r="D327">
        <v>0</v>
      </c>
      <c r="E327" t="s">
        <v>1721</v>
      </c>
      <c r="F327" t="s">
        <v>411</v>
      </c>
      <c r="G327" t="s">
        <v>1723</v>
      </c>
      <c r="H327" t="s">
        <v>412</v>
      </c>
      <c r="I327" t="s">
        <v>412</v>
      </c>
      <c r="K327" t="s">
        <v>1730</v>
      </c>
      <c r="L327" t="s">
        <v>1505</v>
      </c>
      <c r="M327" t="str">
        <f t="shared" si="18"/>
        <v>atm</v>
      </c>
      <c r="N327" t="s">
        <v>2769</v>
      </c>
      <c r="O327" t="str">
        <f t="shared" si="19"/>
        <v>per Rad zum nächsten</v>
      </c>
      <c r="P327" t="s">
        <v>2770</v>
      </c>
      <c r="Q327" t="str">
        <f t="shared" si="20"/>
        <v>by bike to the next</v>
      </c>
    </row>
    <row r="328" spans="1:17" x14ac:dyDescent="0.35">
      <c r="A328" t="str">
        <f t="shared" si="21"/>
        <v>B7000_006</v>
      </c>
      <c r="B328" t="str">
        <f t="shared" si="22"/>
        <v>per Rad zum nächsten Kiosk</v>
      </c>
      <c r="C328" t="str">
        <f t="shared" si="23"/>
        <v>by bike to the next kiosk</v>
      </c>
      <c r="D328">
        <v>0</v>
      </c>
      <c r="E328" t="s">
        <v>1721</v>
      </c>
      <c r="F328" t="s">
        <v>413</v>
      </c>
      <c r="G328" t="s">
        <v>1723</v>
      </c>
      <c r="H328" t="s">
        <v>136</v>
      </c>
      <c r="I328" t="s">
        <v>136</v>
      </c>
      <c r="K328" t="s">
        <v>1730</v>
      </c>
      <c r="L328" t="s">
        <v>136</v>
      </c>
      <c r="M328" t="str">
        <f t="shared" si="18"/>
        <v>kiosk</v>
      </c>
      <c r="N328" t="s">
        <v>2769</v>
      </c>
      <c r="O328" t="str">
        <f t="shared" si="19"/>
        <v>per Rad zum nächsten</v>
      </c>
      <c r="P328" t="s">
        <v>2770</v>
      </c>
      <c r="Q328" t="str">
        <f t="shared" si="20"/>
        <v>by bike to the next</v>
      </c>
    </row>
    <row r="329" spans="1:17" x14ac:dyDescent="0.35">
      <c r="A329" t="str">
        <f t="shared" si="21"/>
        <v>B7000_007</v>
      </c>
      <c r="B329" t="str">
        <f t="shared" si="22"/>
        <v>per Rad zur nächsten Post</v>
      </c>
      <c r="C329" t="str">
        <f t="shared" si="23"/>
        <v>by bike to the next post office</v>
      </c>
      <c r="D329">
        <v>0</v>
      </c>
      <c r="E329" t="s">
        <v>1721</v>
      </c>
      <c r="F329" t="s">
        <v>414</v>
      </c>
      <c r="G329" t="s">
        <v>1722</v>
      </c>
      <c r="H329" t="s">
        <v>145</v>
      </c>
      <c r="I329" t="s">
        <v>145</v>
      </c>
      <c r="K329" t="s">
        <v>1730</v>
      </c>
      <c r="L329" t="s">
        <v>1506</v>
      </c>
      <c r="M329" t="str">
        <f t="shared" si="18"/>
        <v>post office</v>
      </c>
      <c r="N329" t="s">
        <v>2769</v>
      </c>
      <c r="O329" t="str">
        <f t="shared" si="19"/>
        <v>per Rad zur nächsten</v>
      </c>
      <c r="P329" t="s">
        <v>2770</v>
      </c>
      <c r="Q329" t="str">
        <f t="shared" si="20"/>
        <v>by bike to the next</v>
      </c>
    </row>
    <row r="330" spans="1:17" x14ac:dyDescent="0.35">
      <c r="A330" t="str">
        <f t="shared" si="21"/>
        <v>B7000_008</v>
      </c>
      <c r="B330" t="str">
        <f t="shared" si="22"/>
        <v>per Rad zur nächsten Reinigung</v>
      </c>
      <c r="C330" t="str">
        <f t="shared" si="23"/>
        <v>by bike to the next cleaning service</v>
      </c>
      <c r="D330">
        <v>0</v>
      </c>
      <c r="E330" t="s">
        <v>1721</v>
      </c>
      <c r="F330" t="s">
        <v>415</v>
      </c>
      <c r="G330" t="s">
        <v>1722</v>
      </c>
      <c r="H330" t="s">
        <v>416</v>
      </c>
      <c r="I330" t="s">
        <v>416</v>
      </c>
      <c r="K330" t="s">
        <v>1730</v>
      </c>
      <c r="L330" t="s">
        <v>1507</v>
      </c>
      <c r="M330" t="str">
        <f t="shared" si="18"/>
        <v>cleaning service</v>
      </c>
      <c r="N330" t="s">
        <v>2769</v>
      </c>
      <c r="O330" t="str">
        <f t="shared" si="19"/>
        <v>per Rad zur nächsten</v>
      </c>
      <c r="P330" t="s">
        <v>2770</v>
      </c>
      <c r="Q330" t="str">
        <f t="shared" si="20"/>
        <v>by bike to the next</v>
      </c>
    </row>
    <row r="331" spans="1:17" x14ac:dyDescent="0.35">
      <c r="A331" t="str">
        <f t="shared" si="21"/>
        <v>B7000_009</v>
      </c>
      <c r="B331" t="str">
        <f t="shared" si="22"/>
        <v>per Rad zum nächsten Schuster/Schlüsseldienst</v>
      </c>
      <c r="C331" t="str">
        <f t="shared" si="23"/>
        <v>by bike to the next shoemaker/locksmith</v>
      </c>
      <c r="D331">
        <v>0</v>
      </c>
      <c r="E331" t="s">
        <v>1721</v>
      </c>
      <c r="F331" t="s">
        <v>417</v>
      </c>
      <c r="G331" t="s">
        <v>1723</v>
      </c>
      <c r="H331" t="s">
        <v>418</v>
      </c>
      <c r="I331" t="s">
        <v>151</v>
      </c>
      <c r="K331" t="s">
        <v>1730</v>
      </c>
      <c r="L331" t="s">
        <v>1508</v>
      </c>
      <c r="M331" t="str">
        <f t="shared" si="18"/>
        <v>shoemaker/locksmith</v>
      </c>
      <c r="N331" t="s">
        <v>2769</v>
      </c>
      <c r="O331" t="str">
        <f t="shared" si="19"/>
        <v>per Rad zum nächsten</v>
      </c>
      <c r="P331" t="s">
        <v>2770</v>
      </c>
      <c r="Q331" t="str">
        <f t="shared" si="20"/>
        <v>by bike to the next</v>
      </c>
    </row>
    <row r="332" spans="1:17" x14ac:dyDescent="0.35">
      <c r="A332" t="str">
        <f t="shared" si="21"/>
        <v>B7000_010</v>
      </c>
      <c r="B332" t="str">
        <f t="shared" si="22"/>
        <v>per Rad zum nächsten Wochenmarkt</v>
      </c>
      <c r="C332" t="str">
        <f t="shared" si="23"/>
        <v>by bike to the next weeky market</v>
      </c>
      <c r="D332">
        <v>0</v>
      </c>
      <c r="E332" t="s">
        <v>1721</v>
      </c>
      <c r="F332" t="s">
        <v>419</v>
      </c>
      <c r="G332" t="s">
        <v>1723</v>
      </c>
      <c r="H332" t="s">
        <v>420</v>
      </c>
      <c r="I332" t="s">
        <v>420</v>
      </c>
      <c r="K332" t="s">
        <v>1730</v>
      </c>
      <c r="L332" t="s">
        <v>1509</v>
      </c>
      <c r="M332" t="str">
        <f t="shared" si="18"/>
        <v>weeky market</v>
      </c>
      <c r="N332" t="s">
        <v>2769</v>
      </c>
      <c r="O332" t="str">
        <f t="shared" si="19"/>
        <v>per Rad zum nächsten</v>
      </c>
      <c r="P332" t="s">
        <v>2770</v>
      </c>
      <c r="Q332" t="str">
        <f t="shared" si="20"/>
        <v>by bike to the next</v>
      </c>
    </row>
    <row r="333" spans="1:17" x14ac:dyDescent="0.35">
      <c r="A333" t="str">
        <f t="shared" si="21"/>
        <v>B7000_011</v>
      </c>
      <c r="B333" t="str">
        <f t="shared" si="22"/>
        <v>per Rad zum nächsten Lebensmittelgeschäft</v>
      </c>
      <c r="C333" t="str">
        <f t="shared" si="23"/>
        <v>by bike to the next grocery stores</v>
      </c>
      <c r="D333">
        <v>-0.8</v>
      </c>
      <c r="E333" t="s">
        <v>1721</v>
      </c>
      <c r="F333" t="s">
        <v>859</v>
      </c>
      <c r="G333" t="s">
        <v>1723</v>
      </c>
      <c r="H333" t="s">
        <v>860</v>
      </c>
      <c r="I333" t="s">
        <v>1439</v>
      </c>
      <c r="K333" t="s">
        <v>1730</v>
      </c>
      <c r="L333" t="s">
        <v>1510</v>
      </c>
      <c r="M333" t="str">
        <f t="shared" si="18"/>
        <v>grocery stores</v>
      </c>
      <c r="N333" t="s">
        <v>2769</v>
      </c>
      <c r="O333" t="str">
        <f t="shared" si="19"/>
        <v>per Rad zum nächsten</v>
      </c>
      <c r="P333" t="s">
        <v>2770</v>
      </c>
      <c r="Q333" t="str">
        <f t="shared" si="20"/>
        <v>by bike to the next</v>
      </c>
    </row>
    <row r="334" spans="1:17" x14ac:dyDescent="0.35">
      <c r="A334" t="str">
        <f t="shared" si="21"/>
        <v>B7000_012</v>
      </c>
      <c r="B334" t="str">
        <f t="shared" si="22"/>
        <v>per Rad zum nächsten Anwalt</v>
      </c>
      <c r="C334" t="str">
        <f t="shared" si="23"/>
        <v>by bike to the next lawyer</v>
      </c>
      <c r="D334">
        <v>0</v>
      </c>
      <c r="E334" t="s">
        <v>1721</v>
      </c>
      <c r="F334" t="s">
        <v>864</v>
      </c>
      <c r="G334" t="s">
        <v>1723</v>
      </c>
      <c r="H334" t="s">
        <v>866</v>
      </c>
      <c r="I334" t="s">
        <v>866</v>
      </c>
      <c r="K334" t="s">
        <v>1730</v>
      </c>
      <c r="L334" t="s">
        <v>1511</v>
      </c>
      <c r="M334" t="str">
        <f t="shared" si="18"/>
        <v>lawyer</v>
      </c>
      <c r="N334" t="s">
        <v>2769</v>
      </c>
      <c r="O334" t="str">
        <f t="shared" si="19"/>
        <v>per Rad zum nächsten</v>
      </c>
      <c r="P334" t="s">
        <v>2770</v>
      </c>
      <c r="Q334" t="str">
        <f t="shared" si="20"/>
        <v>by bike to the next</v>
      </c>
    </row>
    <row r="335" spans="1:17" x14ac:dyDescent="0.35">
      <c r="A335" t="str">
        <f t="shared" si="21"/>
        <v>B7000_013</v>
      </c>
      <c r="B335" t="str">
        <f t="shared" si="22"/>
        <v>per Rad zum nächsten Finanzberater</v>
      </c>
      <c r="C335" t="str">
        <f t="shared" si="23"/>
        <v>by bike to the next financial consultant</v>
      </c>
      <c r="D335">
        <v>0</v>
      </c>
      <c r="E335" t="s">
        <v>1721</v>
      </c>
      <c r="F335" t="s">
        <v>865</v>
      </c>
      <c r="G335" t="s">
        <v>1723</v>
      </c>
      <c r="H335" t="s">
        <v>867</v>
      </c>
      <c r="I335" t="s">
        <v>867</v>
      </c>
      <c r="K335" t="s">
        <v>1730</v>
      </c>
      <c r="L335" t="s">
        <v>1512</v>
      </c>
      <c r="M335" t="str">
        <f t="shared" si="18"/>
        <v>financial consultant</v>
      </c>
      <c r="N335" t="s">
        <v>2769</v>
      </c>
      <c r="O335" t="str">
        <f t="shared" si="19"/>
        <v>per Rad zum nächsten</v>
      </c>
      <c r="P335" t="s">
        <v>2770</v>
      </c>
      <c r="Q335" t="str">
        <f t="shared" si="20"/>
        <v>by bike to the next</v>
      </c>
    </row>
    <row r="336" spans="1:17" x14ac:dyDescent="0.35">
      <c r="A336" t="str">
        <f t="shared" si="21"/>
        <v>B7000_014</v>
      </c>
      <c r="B336" t="str">
        <f t="shared" si="22"/>
        <v>per Rad zum nächsten Tierarzt</v>
      </c>
      <c r="C336" t="str">
        <f t="shared" si="23"/>
        <v>by bike to the next vetinarian</v>
      </c>
      <c r="D336">
        <v>0</v>
      </c>
      <c r="E336" t="s">
        <v>1721</v>
      </c>
      <c r="F336" t="s">
        <v>868</v>
      </c>
      <c r="G336" t="s">
        <v>1723</v>
      </c>
      <c r="H336" t="s">
        <v>869</v>
      </c>
      <c r="I336" t="s">
        <v>869</v>
      </c>
      <c r="K336" t="s">
        <v>1730</v>
      </c>
      <c r="L336" t="s">
        <v>1513</v>
      </c>
      <c r="M336" t="str">
        <f t="shared" si="18"/>
        <v>vetinarian</v>
      </c>
      <c r="N336" t="s">
        <v>2769</v>
      </c>
      <c r="O336" t="str">
        <f t="shared" si="19"/>
        <v>per Rad zum nächsten</v>
      </c>
      <c r="P336" t="s">
        <v>2770</v>
      </c>
      <c r="Q336" t="str">
        <f t="shared" si="20"/>
        <v>by bike to the next</v>
      </c>
    </row>
    <row r="337" spans="1:17" x14ac:dyDescent="0.35">
      <c r="A337" t="str">
        <f t="shared" si="21"/>
        <v>B7000_015</v>
      </c>
      <c r="B337" t="str">
        <f t="shared" si="22"/>
        <v>per Rad zum nächsten Rotlicht</v>
      </c>
      <c r="C337" t="str">
        <f t="shared" si="23"/>
        <v>by bike to the next red light</v>
      </c>
      <c r="D337">
        <v>0</v>
      </c>
      <c r="E337" t="s">
        <v>1721</v>
      </c>
      <c r="F337" t="s">
        <v>936</v>
      </c>
      <c r="G337" t="s">
        <v>1723</v>
      </c>
      <c r="H337" t="s">
        <v>937</v>
      </c>
      <c r="I337" t="s">
        <v>937</v>
      </c>
      <c r="K337" t="s">
        <v>1730</v>
      </c>
      <c r="L337" t="s">
        <v>1514</v>
      </c>
      <c r="M337" t="str">
        <f t="shared" si="18"/>
        <v>red light</v>
      </c>
      <c r="N337" t="s">
        <v>2769</v>
      </c>
      <c r="O337" t="str">
        <f t="shared" si="19"/>
        <v>per Rad zum nächsten</v>
      </c>
      <c r="P337" t="s">
        <v>2770</v>
      </c>
      <c r="Q337" t="str">
        <f t="shared" si="20"/>
        <v>by bike to the next</v>
      </c>
    </row>
    <row r="338" spans="1:17" x14ac:dyDescent="0.35">
      <c r="A338" t="str">
        <f t="shared" si="21"/>
        <v>B7000_016</v>
      </c>
      <c r="B338" t="str">
        <f t="shared" si="22"/>
        <v>per Rad zum nächsten Glücksspiel</v>
      </c>
      <c r="C338" t="str">
        <f t="shared" si="23"/>
        <v>by bike to the next gambling</v>
      </c>
      <c r="D338">
        <v>0</v>
      </c>
      <c r="E338" t="s">
        <v>1721</v>
      </c>
      <c r="F338" t="s">
        <v>940</v>
      </c>
      <c r="G338" t="s">
        <v>1723</v>
      </c>
      <c r="H338" t="s">
        <v>941</v>
      </c>
      <c r="I338" t="s">
        <v>1440</v>
      </c>
      <c r="K338" t="s">
        <v>1730</v>
      </c>
      <c r="L338" t="s">
        <v>1515</v>
      </c>
      <c r="M338" t="str">
        <f t="shared" si="18"/>
        <v>gambling</v>
      </c>
      <c r="N338" t="s">
        <v>2769</v>
      </c>
      <c r="O338" t="str">
        <f t="shared" si="19"/>
        <v>per Rad zum nächsten</v>
      </c>
      <c r="P338" t="s">
        <v>2770</v>
      </c>
      <c r="Q338" t="str">
        <f t="shared" si="20"/>
        <v>by bike to the next</v>
      </c>
    </row>
    <row r="339" spans="1:17" x14ac:dyDescent="0.35">
      <c r="A339" t="str">
        <f t="shared" si="21"/>
        <v>B7000_017</v>
      </c>
      <c r="B339" t="str">
        <f t="shared" si="22"/>
        <v>per Rad zur nächsten Öffentliche Toiletten</v>
      </c>
      <c r="C339" t="str">
        <f t="shared" si="23"/>
        <v>by bike to the next public toilete</v>
      </c>
      <c r="D339">
        <v>0</v>
      </c>
      <c r="E339" t="s">
        <v>1721</v>
      </c>
      <c r="F339" t="s">
        <v>962</v>
      </c>
      <c r="G339" t="s">
        <v>1722</v>
      </c>
      <c r="H339" t="s">
        <v>963</v>
      </c>
      <c r="I339" t="s">
        <v>1441</v>
      </c>
      <c r="K339" t="s">
        <v>1730</v>
      </c>
      <c r="L339" t="s">
        <v>1516</v>
      </c>
      <c r="M339" t="str">
        <f t="shared" si="18"/>
        <v>public toilete</v>
      </c>
      <c r="N339" t="s">
        <v>2769</v>
      </c>
      <c r="O339" t="str">
        <f t="shared" si="19"/>
        <v>per Rad zur nächsten</v>
      </c>
      <c r="P339" t="s">
        <v>2770</v>
      </c>
      <c r="Q339" t="str">
        <f t="shared" si="20"/>
        <v>by bike to the next</v>
      </c>
    </row>
    <row r="340" spans="1:17" x14ac:dyDescent="0.35">
      <c r="A340" t="str">
        <f t="shared" si="21"/>
        <v>B7000_018</v>
      </c>
      <c r="B340" t="str">
        <f t="shared" si="22"/>
        <v>per Rad zur nächsten Videothek</v>
      </c>
      <c r="C340" t="str">
        <f t="shared" si="23"/>
        <v>by bike to the next video store</v>
      </c>
      <c r="D340">
        <v>0</v>
      </c>
      <c r="E340" t="s">
        <v>1721</v>
      </c>
      <c r="F340" t="s">
        <v>1064</v>
      </c>
      <c r="G340" t="s">
        <v>1722</v>
      </c>
      <c r="H340" t="s">
        <v>1065</v>
      </c>
      <c r="I340" t="s">
        <v>1065</v>
      </c>
      <c r="K340" t="s">
        <v>1730</v>
      </c>
      <c r="L340" t="s">
        <v>1517</v>
      </c>
      <c r="M340" t="str">
        <f t="shared" si="18"/>
        <v>video store</v>
      </c>
      <c r="N340" t="s">
        <v>2769</v>
      </c>
      <c r="O340" t="str">
        <f t="shared" si="19"/>
        <v>per Rad zur nächsten</v>
      </c>
      <c r="P340" t="s">
        <v>2770</v>
      </c>
      <c r="Q340" t="str">
        <f t="shared" si="20"/>
        <v>by bike to the next</v>
      </c>
    </row>
    <row r="341" spans="1:17" x14ac:dyDescent="0.35">
      <c r="A341" t="str">
        <f t="shared" si="21"/>
        <v>B7000_019</v>
      </c>
      <c r="B341" t="str">
        <f t="shared" si="22"/>
        <v>per Rad zur nächsten Fahrschule</v>
      </c>
      <c r="C341" t="str">
        <f t="shared" si="23"/>
        <v>by bike to the next driving school</v>
      </c>
      <c r="D341">
        <v>0</v>
      </c>
      <c r="E341" t="s">
        <v>1721</v>
      </c>
      <c r="F341" t="s">
        <v>1196</v>
      </c>
      <c r="G341" t="s">
        <v>1722</v>
      </c>
      <c r="H341" t="s">
        <v>1197</v>
      </c>
      <c r="I341" t="s">
        <v>1197</v>
      </c>
      <c r="K341" t="s">
        <v>1730</v>
      </c>
      <c r="L341" t="s">
        <v>1518</v>
      </c>
      <c r="M341" t="str">
        <f t="shared" si="18"/>
        <v>driving school</v>
      </c>
      <c r="N341" t="s">
        <v>2769</v>
      </c>
      <c r="O341" t="str">
        <f t="shared" si="19"/>
        <v>per Rad zur nächsten</v>
      </c>
      <c r="P341" t="s">
        <v>2770</v>
      </c>
      <c r="Q341" t="str">
        <f t="shared" si="20"/>
        <v>by bike to the next</v>
      </c>
    </row>
    <row r="342" spans="1:17" x14ac:dyDescent="0.35">
      <c r="A342" t="str">
        <f t="shared" si="21"/>
        <v>B7000_020</v>
      </c>
      <c r="B342" t="str">
        <f t="shared" si="22"/>
        <v>per Rad zum nächsten Nagelstudio/Kosmetik</v>
      </c>
      <c r="C342" t="str">
        <f t="shared" si="23"/>
        <v>by bike to the next nail bar/cosmetics</v>
      </c>
      <c r="D342">
        <v>0</v>
      </c>
      <c r="E342" t="s">
        <v>1721</v>
      </c>
      <c r="F342" t="s">
        <v>1202</v>
      </c>
      <c r="G342" t="s">
        <v>1723</v>
      </c>
      <c r="H342" t="s">
        <v>1203</v>
      </c>
      <c r="I342" t="s">
        <v>1519</v>
      </c>
      <c r="K342" t="s">
        <v>1730</v>
      </c>
      <c r="L342" t="s">
        <v>1520</v>
      </c>
      <c r="M342" t="str">
        <f t="shared" si="18"/>
        <v>nail bar/cosmetics</v>
      </c>
      <c r="N342" t="s">
        <v>2769</v>
      </c>
      <c r="O342" t="str">
        <f t="shared" si="19"/>
        <v>per Rad zum nächsten</v>
      </c>
      <c r="P342" t="s">
        <v>2770</v>
      </c>
      <c r="Q342" t="str">
        <f t="shared" si="20"/>
        <v>by bike to the next</v>
      </c>
    </row>
    <row r="343" spans="1:17" x14ac:dyDescent="0.35">
      <c r="A343" t="str">
        <f t="shared" si="21"/>
        <v>B7000_021</v>
      </c>
      <c r="B343" t="str">
        <f t="shared" si="22"/>
        <v>per Rad zum nächsten Handwerk</v>
      </c>
      <c r="C343" t="str">
        <f t="shared" si="23"/>
        <v>by bike to the next handcraft</v>
      </c>
      <c r="D343">
        <v>0</v>
      </c>
      <c r="E343" t="s">
        <v>1721</v>
      </c>
      <c r="F343" t="s">
        <v>1205</v>
      </c>
      <c r="G343" t="s">
        <v>1723</v>
      </c>
      <c r="H343" t="s">
        <v>1206</v>
      </c>
      <c r="I343" t="s">
        <v>1442</v>
      </c>
      <c r="K343" t="s">
        <v>1730</v>
      </c>
      <c r="L343" t="s">
        <v>1521</v>
      </c>
      <c r="M343" t="str">
        <f t="shared" si="18"/>
        <v>handcraft</v>
      </c>
      <c r="N343" t="s">
        <v>2769</v>
      </c>
      <c r="O343" t="str">
        <f t="shared" si="19"/>
        <v>per Rad zum nächsten</v>
      </c>
      <c r="P343" t="s">
        <v>2770</v>
      </c>
      <c r="Q343" t="str">
        <f t="shared" si="20"/>
        <v>by bike to the next</v>
      </c>
    </row>
    <row r="344" spans="1:17" x14ac:dyDescent="0.35">
      <c r="A344" t="str">
        <f t="shared" si="21"/>
        <v>B7000_022</v>
      </c>
      <c r="B344" t="str">
        <f t="shared" si="22"/>
        <v>per Rad zum nächsten Autohandel</v>
      </c>
      <c r="C344" t="str">
        <f t="shared" si="23"/>
        <v>by bike to the next car dealer</v>
      </c>
      <c r="D344">
        <v>0</v>
      </c>
      <c r="E344" t="s">
        <v>1721</v>
      </c>
      <c r="F344" t="s">
        <v>1208</v>
      </c>
      <c r="G344" t="s">
        <v>1723</v>
      </c>
      <c r="H344" t="s">
        <v>1209</v>
      </c>
      <c r="I344" t="s">
        <v>1209</v>
      </c>
      <c r="K344" t="s">
        <v>1730</v>
      </c>
      <c r="L344" t="s">
        <v>1522</v>
      </c>
      <c r="M344" t="str">
        <f t="shared" si="18"/>
        <v>car dealer</v>
      </c>
      <c r="N344" t="s">
        <v>2769</v>
      </c>
      <c r="O344" t="str">
        <f t="shared" si="19"/>
        <v>per Rad zum nächsten</v>
      </c>
      <c r="P344" t="s">
        <v>2770</v>
      </c>
      <c r="Q344" t="str">
        <f t="shared" si="20"/>
        <v>by bike to the next</v>
      </c>
    </row>
    <row r="345" spans="1:17" x14ac:dyDescent="0.35">
      <c r="A345" t="str">
        <f t="shared" si="21"/>
        <v>B7000_023</v>
      </c>
      <c r="B345" t="str">
        <f t="shared" si="22"/>
        <v>per Rad zur nächsten Bestattung</v>
      </c>
      <c r="C345" t="str">
        <f t="shared" si="23"/>
        <v>by bike to the next motician</v>
      </c>
      <c r="D345">
        <v>0</v>
      </c>
      <c r="E345" t="s">
        <v>1721</v>
      </c>
      <c r="F345" t="s">
        <v>1233</v>
      </c>
      <c r="G345" t="s">
        <v>1722</v>
      </c>
      <c r="H345" t="s">
        <v>1234</v>
      </c>
      <c r="I345" t="s">
        <v>1234</v>
      </c>
      <c r="K345" t="s">
        <v>1730</v>
      </c>
      <c r="L345" t="s">
        <v>1523</v>
      </c>
      <c r="M345" t="str">
        <f t="shared" si="18"/>
        <v>motician</v>
      </c>
      <c r="N345" t="s">
        <v>2769</v>
      </c>
      <c r="O345" t="str">
        <f t="shared" si="19"/>
        <v>per Rad zur nächsten</v>
      </c>
      <c r="P345" t="s">
        <v>2770</v>
      </c>
      <c r="Q345" t="str">
        <f t="shared" si="20"/>
        <v>by bike to the next</v>
      </c>
    </row>
    <row r="346" spans="1:17" x14ac:dyDescent="0.35">
      <c r="A346" t="str">
        <f t="shared" si="21"/>
        <v>B7000_024</v>
      </c>
      <c r="B346" t="str">
        <f t="shared" si="22"/>
        <v>per Rad zum nächsten Optiker/Hörgeräte</v>
      </c>
      <c r="C346" t="str">
        <f t="shared" si="23"/>
        <v>by bike to the next optics/hearing devices</v>
      </c>
      <c r="D346">
        <v>0</v>
      </c>
      <c r="E346" t="s">
        <v>1721</v>
      </c>
      <c r="F346" t="s">
        <v>1236</v>
      </c>
      <c r="G346" t="s">
        <v>1723</v>
      </c>
      <c r="H346" t="s">
        <v>1237</v>
      </c>
      <c r="I346" t="s">
        <v>1443</v>
      </c>
      <c r="K346" t="s">
        <v>1730</v>
      </c>
      <c r="L346" t="s">
        <v>1524</v>
      </c>
      <c r="M346" t="str">
        <f t="shared" si="18"/>
        <v>optics/hearing devices</v>
      </c>
      <c r="N346" t="s">
        <v>2769</v>
      </c>
      <c r="O346" t="str">
        <f t="shared" si="19"/>
        <v>per Rad zum nächsten</v>
      </c>
      <c r="P346" t="s">
        <v>2770</v>
      </c>
      <c r="Q346" t="str">
        <f t="shared" si="20"/>
        <v>by bike to the next</v>
      </c>
    </row>
    <row r="347" spans="1:17" x14ac:dyDescent="0.35">
      <c r="A347" t="str">
        <f t="shared" si="21"/>
        <v>B7000_025</v>
      </c>
      <c r="B347" t="str">
        <f t="shared" si="22"/>
        <v>per Rad zum nächsten Schneider</v>
      </c>
      <c r="C347" t="str">
        <f t="shared" si="23"/>
        <v>by bike to the next tailor</v>
      </c>
      <c r="D347">
        <v>0</v>
      </c>
      <c r="E347" t="s">
        <v>1721</v>
      </c>
      <c r="F347" t="s">
        <v>1239</v>
      </c>
      <c r="G347" t="s">
        <v>1723</v>
      </c>
      <c r="H347" t="s">
        <v>1240</v>
      </c>
      <c r="I347" t="s">
        <v>1240</v>
      </c>
      <c r="K347" t="s">
        <v>1730</v>
      </c>
      <c r="L347" t="s">
        <v>1525</v>
      </c>
      <c r="M347" t="str">
        <f t="shared" si="18"/>
        <v>tailor</v>
      </c>
      <c r="N347" t="s">
        <v>2769</v>
      </c>
      <c r="O347" t="str">
        <f t="shared" si="19"/>
        <v>per Rad zum nächsten</v>
      </c>
      <c r="P347" t="s">
        <v>2770</v>
      </c>
      <c r="Q347" t="str">
        <f t="shared" si="20"/>
        <v>by bike to the next</v>
      </c>
    </row>
    <row r="348" spans="1:17" x14ac:dyDescent="0.35">
      <c r="A348" t="str">
        <f t="shared" si="21"/>
        <v>B8000_001</v>
      </c>
      <c r="B348" t="str">
        <f t="shared" si="22"/>
        <v>per Rad zur nächsten Untersuchungsgebiet</v>
      </c>
      <c r="C348" t="str">
        <f t="shared" si="23"/>
        <v>by bike to the next study area</v>
      </c>
      <c r="D348">
        <v>0</v>
      </c>
      <c r="E348" t="s">
        <v>1721</v>
      </c>
      <c r="F348" t="s">
        <v>511</v>
      </c>
      <c r="G348" t="s">
        <v>1722</v>
      </c>
      <c r="H348" t="s">
        <v>1062</v>
      </c>
      <c r="I348" t="s">
        <v>1062</v>
      </c>
      <c r="K348" t="s">
        <v>1730</v>
      </c>
      <c r="L348" t="s">
        <v>1385</v>
      </c>
      <c r="M348" t="str">
        <f t="shared" si="18"/>
        <v>study area</v>
      </c>
      <c r="N348" t="s">
        <v>2769</v>
      </c>
      <c r="O348" t="str">
        <f t="shared" si="19"/>
        <v>per Rad zur nächsten</v>
      </c>
      <c r="P348" t="s">
        <v>2770</v>
      </c>
      <c r="Q348" t="str">
        <f t="shared" si="20"/>
        <v>by bike to the next</v>
      </c>
    </row>
    <row r="349" spans="1:17" x14ac:dyDescent="0.35">
      <c r="A349" t="str">
        <f t="shared" si="21"/>
        <v>B8000_002</v>
      </c>
      <c r="B349" t="str">
        <f t="shared" si="22"/>
        <v>per Rad zur nächsten Kommune</v>
      </c>
      <c r="C349" t="str">
        <f t="shared" si="23"/>
        <v>by bike to the next municipality</v>
      </c>
      <c r="D349">
        <v>0</v>
      </c>
      <c r="E349" t="s">
        <v>1721</v>
      </c>
      <c r="F349" t="s">
        <v>512</v>
      </c>
      <c r="G349" t="s">
        <v>1722</v>
      </c>
      <c r="H349" t="s">
        <v>1160</v>
      </c>
      <c r="I349" t="s">
        <v>1160</v>
      </c>
      <c r="K349" t="s">
        <v>1730</v>
      </c>
      <c r="L349" t="s">
        <v>1386</v>
      </c>
      <c r="M349" t="str">
        <f t="shared" si="18"/>
        <v>municipality</v>
      </c>
      <c r="N349" t="s">
        <v>2769</v>
      </c>
      <c r="O349" t="str">
        <f t="shared" si="19"/>
        <v>per Rad zur nächsten</v>
      </c>
      <c r="P349" t="s">
        <v>2770</v>
      </c>
      <c r="Q349" t="str">
        <f t="shared" si="20"/>
        <v>by bike to the next</v>
      </c>
    </row>
    <row r="350" spans="1:17" x14ac:dyDescent="0.35">
      <c r="A350" t="str">
        <f t="shared" si="21"/>
        <v>B8000_003</v>
      </c>
      <c r="B350" t="str">
        <f t="shared" si="22"/>
        <v>per Rad zum nächsten Postleitzahlgebiet</v>
      </c>
      <c r="C350" t="str">
        <f t="shared" si="23"/>
        <v>by bike to the next zip code region</v>
      </c>
      <c r="D350">
        <v>0</v>
      </c>
      <c r="E350" t="s">
        <v>1721</v>
      </c>
      <c r="F350" t="s">
        <v>514</v>
      </c>
      <c r="G350" t="s">
        <v>1723</v>
      </c>
      <c r="H350" t="s">
        <v>1156</v>
      </c>
      <c r="I350" t="s">
        <v>1156</v>
      </c>
      <c r="K350" t="s">
        <v>1730</v>
      </c>
      <c r="L350" t="s">
        <v>1387</v>
      </c>
      <c r="M350" t="str">
        <f t="shared" si="18"/>
        <v>zip code region</v>
      </c>
      <c r="N350" t="s">
        <v>2769</v>
      </c>
      <c r="O350" t="str">
        <f t="shared" si="19"/>
        <v>per Rad zum nächsten</v>
      </c>
      <c r="P350" t="s">
        <v>2770</v>
      </c>
      <c r="Q350" t="str">
        <f t="shared" si="20"/>
        <v>by bike to the next</v>
      </c>
    </row>
    <row r="351" spans="1:17" x14ac:dyDescent="0.35">
      <c r="A351" t="str">
        <f t="shared" si="21"/>
        <v>B8000_004</v>
      </c>
      <c r="B351" t="str">
        <f t="shared" si="22"/>
        <v>per Rad zum nächsten Stadtteil</v>
      </c>
      <c r="C351" t="str">
        <f t="shared" si="23"/>
        <v>by bike to the next city district</v>
      </c>
      <c r="D351">
        <v>0</v>
      </c>
      <c r="E351" t="s">
        <v>1721</v>
      </c>
      <c r="F351" t="s">
        <v>516</v>
      </c>
      <c r="G351" t="s">
        <v>1723</v>
      </c>
      <c r="H351" t="s">
        <v>87</v>
      </c>
      <c r="I351" t="s">
        <v>87</v>
      </c>
      <c r="K351" t="s">
        <v>1730</v>
      </c>
      <c r="L351" t="s">
        <v>1388</v>
      </c>
      <c r="M351" t="str">
        <f t="shared" si="18"/>
        <v>city district</v>
      </c>
      <c r="N351" t="s">
        <v>2769</v>
      </c>
      <c r="O351" t="str">
        <f t="shared" si="19"/>
        <v>per Rad zum nächsten</v>
      </c>
      <c r="P351" t="s">
        <v>2770</v>
      </c>
      <c r="Q351" t="str">
        <f t="shared" si="20"/>
        <v>by bike to the next</v>
      </c>
    </row>
    <row r="352" spans="1:17" x14ac:dyDescent="0.35">
      <c r="A352" t="str">
        <f t="shared" si="21"/>
        <v>B8000_005</v>
      </c>
      <c r="B352" t="str">
        <f t="shared" si="22"/>
        <v>per Rad zum nächsten StatistischeBezirkWahlbezirk</v>
      </c>
      <c r="C352" t="str">
        <f t="shared" si="23"/>
        <v>by bike to the next statistical/vote district</v>
      </c>
      <c r="D352">
        <v>0</v>
      </c>
      <c r="E352" t="s">
        <v>1721</v>
      </c>
      <c r="F352" t="s">
        <v>517</v>
      </c>
      <c r="G352" t="s">
        <v>1723</v>
      </c>
      <c r="H352" t="s">
        <v>513</v>
      </c>
      <c r="I352" t="s">
        <v>513</v>
      </c>
      <c r="K352" t="s">
        <v>1730</v>
      </c>
      <c r="L352" t="s">
        <v>1389</v>
      </c>
      <c r="M352" t="str">
        <f t="shared" si="18"/>
        <v>statistical/vote district</v>
      </c>
      <c r="N352" t="s">
        <v>2769</v>
      </c>
      <c r="O352" t="str">
        <f t="shared" si="19"/>
        <v>per Rad zum nächsten</v>
      </c>
      <c r="P352" t="s">
        <v>2770</v>
      </c>
      <c r="Q352" t="str">
        <f t="shared" si="20"/>
        <v>by bike to the next</v>
      </c>
    </row>
    <row r="353" spans="1:17" x14ac:dyDescent="0.35">
      <c r="A353" t="str">
        <f t="shared" si="21"/>
        <v>B8000_006</v>
      </c>
      <c r="B353" t="str">
        <f t="shared" si="22"/>
        <v>per Rad zur nächsten Richtwertzone</v>
      </c>
      <c r="C353" t="str">
        <f t="shared" si="23"/>
        <v>by bike to the next ground value zone</v>
      </c>
      <c r="D353">
        <v>0</v>
      </c>
      <c r="E353" t="s">
        <v>1721</v>
      </c>
      <c r="F353" t="s">
        <v>1061</v>
      </c>
      <c r="G353" t="s">
        <v>1722</v>
      </c>
      <c r="H353" t="s">
        <v>1068</v>
      </c>
      <c r="I353" t="s">
        <v>1068</v>
      </c>
      <c r="K353" t="s">
        <v>1730</v>
      </c>
      <c r="L353" t="s">
        <v>1390</v>
      </c>
      <c r="M353" t="str">
        <f t="shared" si="18"/>
        <v>ground value zone</v>
      </c>
      <c r="N353" t="s">
        <v>2769</v>
      </c>
      <c r="O353" t="str">
        <f t="shared" si="19"/>
        <v>per Rad zur nächsten</v>
      </c>
      <c r="P353" t="s">
        <v>2770</v>
      </c>
      <c r="Q353" t="str">
        <f t="shared" si="20"/>
        <v>by bike to the next</v>
      </c>
    </row>
    <row r="354" spans="1:17" x14ac:dyDescent="0.35">
      <c r="A354" t="str">
        <f t="shared" si="21"/>
        <v>B8000_007</v>
      </c>
      <c r="B354" t="str">
        <f t="shared" si="22"/>
        <v>per Rad zum nächsten Quartier</v>
      </c>
      <c r="C354" t="str">
        <f t="shared" si="23"/>
        <v>by bike to the next city quartet</v>
      </c>
      <c r="D354">
        <v>0</v>
      </c>
      <c r="E354" t="s">
        <v>1721</v>
      </c>
      <c r="F354" t="s">
        <v>1067</v>
      </c>
      <c r="G354" t="s">
        <v>1723</v>
      </c>
      <c r="H354" t="s">
        <v>515</v>
      </c>
      <c r="I354" t="s">
        <v>515</v>
      </c>
      <c r="K354" t="s">
        <v>1730</v>
      </c>
      <c r="L354" t="s">
        <v>1391</v>
      </c>
      <c r="M354" t="str">
        <f t="shared" si="18"/>
        <v>city quartet</v>
      </c>
      <c r="N354" t="s">
        <v>2769</v>
      </c>
      <c r="O354" t="str">
        <f t="shared" si="19"/>
        <v>per Rad zum nächsten</v>
      </c>
      <c r="P354" t="s">
        <v>2770</v>
      </c>
      <c r="Q354" t="str">
        <f t="shared" si="20"/>
        <v>by bike to the next</v>
      </c>
    </row>
    <row r="355" spans="1:17" x14ac:dyDescent="0.35">
      <c r="A355" t="str">
        <f t="shared" si="21"/>
        <v>B8000_008</v>
      </c>
      <c r="B355" t="str">
        <f t="shared" si="22"/>
        <v>per Rad zur nächsten Bauleitplanung</v>
      </c>
      <c r="C355" t="str">
        <f t="shared" si="23"/>
        <v>by bike to the next land use planning</v>
      </c>
      <c r="D355">
        <v>0</v>
      </c>
      <c r="E355" t="s">
        <v>1721</v>
      </c>
      <c r="F355" t="s">
        <v>1070</v>
      </c>
      <c r="G355" t="s">
        <v>1722</v>
      </c>
      <c r="H355" t="s">
        <v>1158</v>
      </c>
      <c r="I355" t="s">
        <v>1158</v>
      </c>
      <c r="K355" t="s">
        <v>1730</v>
      </c>
      <c r="L355" t="s">
        <v>1392</v>
      </c>
      <c r="M355" t="str">
        <f t="shared" si="18"/>
        <v>land use planning</v>
      </c>
      <c r="N355" t="s">
        <v>2769</v>
      </c>
      <c r="O355" t="str">
        <f t="shared" si="19"/>
        <v>per Rad zur nächsten</v>
      </c>
      <c r="P355" t="s">
        <v>2770</v>
      </c>
      <c r="Q355" t="str">
        <f t="shared" si="20"/>
        <v>by bike to the next</v>
      </c>
    </row>
    <row r="356" spans="1:17" x14ac:dyDescent="0.35">
      <c r="A356" t="str">
        <f t="shared" si="21"/>
        <v>B8000_009</v>
      </c>
      <c r="B356" t="str">
        <f t="shared" si="22"/>
        <v>per Rad zum nächsten Baublock</v>
      </c>
      <c r="C356" t="str">
        <f t="shared" si="23"/>
        <v>by bike to the next building block</v>
      </c>
      <c r="D356">
        <v>0</v>
      </c>
      <c r="E356" t="s">
        <v>1721</v>
      </c>
      <c r="F356" t="s">
        <v>1155</v>
      </c>
      <c r="G356" t="s">
        <v>1723</v>
      </c>
      <c r="H356" t="s">
        <v>182</v>
      </c>
      <c r="I356" t="s">
        <v>182</v>
      </c>
      <c r="K356" t="s">
        <v>1730</v>
      </c>
      <c r="L356" t="s">
        <v>1393</v>
      </c>
      <c r="M356" t="str">
        <f t="shared" si="18"/>
        <v>building block</v>
      </c>
      <c r="N356" t="s">
        <v>2769</v>
      </c>
      <c r="O356" t="str">
        <f t="shared" si="19"/>
        <v>per Rad zum nächsten</v>
      </c>
      <c r="P356" t="s">
        <v>2770</v>
      </c>
      <c r="Q356" t="str">
        <f t="shared" si="20"/>
        <v>by bike to the next</v>
      </c>
    </row>
    <row r="357" spans="1:17" x14ac:dyDescent="0.35">
      <c r="A357" t="str">
        <f t="shared" si="21"/>
        <v>B8000_010</v>
      </c>
      <c r="B357" t="str">
        <f t="shared" si="22"/>
        <v>per Rad zur nächsten Adresse</v>
      </c>
      <c r="C357" t="str">
        <f t="shared" si="23"/>
        <v>by bike to the next address</v>
      </c>
      <c r="D357">
        <v>0</v>
      </c>
      <c r="E357" t="s">
        <v>1721</v>
      </c>
      <c r="F357" t="s">
        <v>1161</v>
      </c>
      <c r="G357" t="s">
        <v>1722</v>
      </c>
      <c r="H357" t="s">
        <v>58</v>
      </c>
      <c r="I357" t="s">
        <v>58</v>
      </c>
      <c r="K357" t="s">
        <v>1730</v>
      </c>
      <c r="L357" t="s">
        <v>1394</v>
      </c>
      <c r="M357" t="str">
        <f t="shared" si="18"/>
        <v>address</v>
      </c>
      <c r="N357" t="s">
        <v>2769</v>
      </c>
      <c r="O357" t="str">
        <f t="shared" si="19"/>
        <v>per Rad zur nächsten</v>
      </c>
      <c r="P357" t="s">
        <v>2770</v>
      </c>
      <c r="Q357" t="str">
        <f t="shared" si="20"/>
        <v>by bike to the next</v>
      </c>
    </row>
    <row r="358" spans="1:17" x14ac:dyDescent="0.35">
      <c r="A358" t="str">
        <f t="shared" si="21"/>
        <v>B8000_011</v>
      </c>
      <c r="B358" t="str">
        <f t="shared" si="22"/>
        <v>per Rad zur nächsten Adresskoordinate</v>
      </c>
      <c r="C358" t="str">
        <f t="shared" si="23"/>
        <v>by bike to the next address coordinate</v>
      </c>
      <c r="D358">
        <v>0</v>
      </c>
      <c r="E358" t="s">
        <v>1721</v>
      </c>
      <c r="F358" t="s">
        <v>1226</v>
      </c>
      <c r="G358" t="s">
        <v>1722</v>
      </c>
      <c r="H358" t="s">
        <v>1227</v>
      </c>
      <c r="I358" t="s">
        <v>1227</v>
      </c>
      <c r="K358" t="s">
        <v>1730</v>
      </c>
      <c r="L358" t="s">
        <v>1395</v>
      </c>
      <c r="M358" t="str">
        <f t="shared" si="18"/>
        <v>address coordinate</v>
      </c>
      <c r="N358" t="s">
        <v>2769</v>
      </c>
      <c r="O358" t="str">
        <f t="shared" si="19"/>
        <v>per Rad zur nächsten</v>
      </c>
      <c r="P358" t="s">
        <v>2770</v>
      </c>
      <c r="Q358" t="str">
        <f t="shared" si="20"/>
        <v>by bike to the next</v>
      </c>
    </row>
    <row r="359" spans="1:17" x14ac:dyDescent="0.35">
      <c r="A359" t="str">
        <f t="shared" si="21"/>
        <v>B8000_012</v>
      </c>
      <c r="B359" t="str">
        <f t="shared" si="22"/>
        <v>per Rad zur nächsten Person</v>
      </c>
      <c r="C359" t="str">
        <f t="shared" si="23"/>
        <v>by bike to the next person</v>
      </c>
      <c r="D359">
        <v>0</v>
      </c>
      <c r="E359" t="s">
        <v>1721</v>
      </c>
      <c r="F359" t="s">
        <v>1268</v>
      </c>
      <c r="G359" t="s">
        <v>1722</v>
      </c>
      <c r="H359" t="s">
        <v>1267</v>
      </c>
      <c r="I359" t="s">
        <v>1267</v>
      </c>
      <c r="K359" t="s">
        <v>1730</v>
      </c>
      <c r="L359" t="s">
        <v>1267</v>
      </c>
      <c r="M359" t="str">
        <f t="shared" si="18"/>
        <v>person</v>
      </c>
      <c r="N359" t="s">
        <v>2769</v>
      </c>
      <c r="O359" t="str">
        <f t="shared" si="19"/>
        <v>per Rad zur nächsten</v>
      </c>
      <c r="P359" t="s">
        <v>2770</v>
      </c>
      <c r="Q359" t="str">
        <f t="shared" si="20"/>
        <v>by bike to the next</v>
      </c>
    </row>
    <row r="360" spans="1:17" x14ac:dyDescent="0.35">
      <c r="A360" t="str">
        <f t="shared" si="21"/>
        <v>B9000_001</v>
      </c>
      <c r="B360" t="str">
        <f t="shared" si="22"/>
        <v>per Rad zur nächsten Ampel</v>
      </c>
      <c r="C360" t="str">
        <f t="shared" si="23"/>
        <v>by bike to the next stop light</v>
      </c>
      <c r="D360">
        <v>0</v>
      </c>
      <c r="E360" t="s">
        <v>1721</v>
      </c>
      <c r="F360" t="s">
        <v>1273</v>
      </c>
      <c r="G360" t="s">
        <v>1722</v>
      </c>
      <c r="H360" t="s">
        <v>568</v>
      </c>
      <c r="I360" t="s">
        <v>568</v>
      </c>
      <c r="K360" t="s">
        <v>1730</v>
      </c>
      <c r="L360" t="s">
        <v>1397</v>
      </c>
      <c r="M360" t="str">
        <f t="shared" si="18"/>
        <v>stop light</v>
      </c>
      <c r="N360" t="s">
        <v>2769</v>
      </c>
      <c r="O360" t="str">
        <f t="shared" si="19"/>
        <v>per Rad zur nächsten</v>
      </c>
      <c r="P360" t="s">
        <v>2770</v>
      </c>
      <c r="Q360" t="str">
        <f t="shared" si="20"/>
        <v>by bike to the next</v>
      </c>
    </row>
    <row r="361" spans="1:17" x14ac:dyDescent="0.35">
      <c r="A361" t="str">
        <f t="shared" si="21"/>
        <v>B9000_002</v>
      </c>
      <c r="B361" t="str">
        <f t="shared" si="22"/>
        <v>per Rad zur nächsten Dauerbaustelle</v>
      </c>
      <c r="C361" t="str">
        <f t="shared" si="23"/>
        <v>by bike to the next construction site</v>
      </c>
      <c r="D361">
        <v>0</v>
      </c>
      <c r="E361" t="s">
        <v>1721</v>
      </c>
      <c r="F361" t="s">
        <v>1274</v>
      </c>
      <c r="G361" t="s">
        <v>1722</v>
      </c>
      <c r="H361" t="s">
        <v>173</v>
      </c>
      <c r="I361" t="s">
        <v>1726</v>
      </c>
      <c r="K361" t="s">
        <v>1730</v>
      </c>
      <c r="L361" t="s">
        <v>1398</v>
      </c>
      <c r="M361" t="str">
        <f t="shared" si="18"/>
        <v>construction site</v>
      </c>
      <c r="N361" t="s">
        <v>2769</v>
      </c>
      <c r="O361" t="str">
        <f t="shared" si="19"/>
        <v>per Rad zur nächsten</v>
      </c>
      <c r="P361" t="s">
        <v>2770</v>
      </c>
      <c r="Q361" t="str">
        <f t="shared" si="20"/>
        <v>by bike to the next</v>
      </c>
    </row>
    <row r="362" spans="1:17" x14ac:dyDescent="0.35">
      <c r="A362" t="str">
        <f t="shared" si="21"/>
        <v>B9000_003</v>
      </c>
      <c r="B362" t="str">
        <f t="shared" si="22"/>
        <v>per Rad zur nächsten Barriere</v>
      </c>
      <c r="C362" t="str">
        <f t="shared" si="23"/>
        <v>by bike to the next barrier</v>
      </c>
      <c r="D362">
        <v>0</v>
      </c>
      <c r="E362" t="s">
        <v>1721</v>
      </c>
      <c r="F362" t="s">
        <v>1275</v>
      </c>
      <c r="G362" t="s">
        <v>1722</v>
      </c>
      <c r="H362" t="s">
        <v>571</v>
      </c>
      <c r="I362" t="s">
        <v>1727</v>
      </c>
      <c r="K362" t="s">
        <v>1730</v>
      </c>
      <c r="L362" t="s">
        <v>1399</v>
      </c>
      <c r="M362" t="str">
        <f t="shared" si="18"/>
        <v>barrier</v>
      </c>
      <c r="N362" t="s">
        <v>2769</v>
      </c>
      <c r="O362" t="str">
        <f t="shared" si="19"/>
        <v>per Rad zur nächsten</v>
      </c>
      <c r="P362" t="s">
        <v>2770</v>
      </c>
      <c r="Q362" t="str">
        <f t="shared" si="20"/>
        <v>by bike to the next</v>
      </c>
    </row>
    <row r="363" spans="1:17" x14ac:dyDescent="0.35">
      <c r="A363" t="str">
        <f t="shared" si="21"/>
        <v>B9000_004</v>
      </c>
      <c r="B363" t="str">
        <f t="shared" si="22"/>
        <v>per Rad zum nächsten Fahrradwegenetz</v>
      </c>
      <c r="C363" t="str">
        <f t="shared" si="23"/>
        <v>by bike to the next bicycle network</v>
      </c>
      <c r="D363">
        <v>0</v>
      </c>
      <c r="E363" t="s">
        <v>1721</v>
      </c>
      <c r="F363" t="s">
        <v>1276</v>
      </c>
      <c r="G363" t="s">
        <v>1723</v>
      </c>
      <c r="H363" t="s">
        <v>175</v>
      </c>
      <c r="I363" t="s">
        <v>175</v>
      </c>
      <c r="K363" t="s">
        <v>1730</v>
      </c>
      <c r="L363" t="s">
        <v>1400</v>
      </c>
      <c r="M363" t="str">
        <f t="shared" si="18"/>
        <v>bicycle network</v>
      </c>
      <c r="N363" t="s">
        <v>2769</v>
      </c>
      <c r="O363" t="str">
        <f t="shared" si="19"/>
        <v>per Rad zum nächsten</v>
      </c>
      <c r="P363" t="s">
        <v>2770</v>
      </c>
      <c r="Q363" t="str">
        <f t="shared" si="20"/>
        <v>by bike to the next</v>
      </c>
    </row>
    <row r="364" spans="1:17" x14ac:dyDescent="0.35">
      <c r="A364" t="str">
        <f t="shared" si="21"/>
        <v>B9000_005</v>
      </c>
      <c r="B364" t="str">
        <f t="shared" si="22"/>
        <v>per Rad zum nächsten Fuß-/Wanderweg</v>
      </c>
      <c r="C364" t="str">
        <f t="shared" si="23"/>
        <v>by bike to the next pedestrian network</v>
      </c>
      <c r="D364">
        <v>0</v>
      </c>
      <c r="E364" t="s">
        <v>1721</v>
      </c>
      <c r="F364" t="s">
        <v>1277</v>
      </c>
      <c r="G364" t="s">
        <v>1723</v>
      </c>
      <c r="H364" t="s">
        <v>574</v>
      </c>
      <c r="I364" t="s">
        <v>1728</v>
      </c>
      <c r="K364" t="s">
        <v>1730</v>
      </c>
      <c r="L364" t="s">
        <v>1401</v>
      </c>
      <c r="M364" t="str">
        <f t="shared" si="18"/>
        <v>pedestrian network</v>
      </c>
      <c r="N364" t="s">
        <v>2769</v>
      </c>
      <c r="O364" t="str">
        <f t="shared" si="19"/>
        <v>per Rad zum nächsten</v>
      </c>
      <c r="P364" t="s">
        <v>2770</v>
      </c>
      <c r="Q364" t="str">
        <f t="shared" si="20"/>
        <v>by bike to the next</v>
      </c>
    </row>
    <row r="365" spans="1:17" x14ac:dyDescent="0.35">
      <c r="A365" t="str">
        <f t="shared" si="21"/>
        <v>B9000_006</v>
      </c>
      <c r="B365" t="str">
        <f t="shared" si="22"/>
        <v>per Rad zum nächsten Liniennetz ÖPNV</v>
      </c>
      <c r="C365" t="str">
        <f t="shared" si="23"/>
        <v>by bike to the next public transportation network</v>
      </c>
      <c r="D365">
        <v>0</v>
      </c>
      <c r="E365" t="s">
        <v>1721</v>
      </c>
      <c r="F365" t="s">
        <v>1278</v>
      </c>
      <c r="G365" t="s">
        <v>1723</v>
      </c>
      <c r="H365" t="s">
        <v>576</v>
      </c>
      <c r="I365" t="s">
        <v>1371</v>
      </c>
      <c r="K365" t="s">
        <v>1730</v>
      </c>
      <c r="L365" t="s">
        <v>1402</v>
      </c>
      <c r="M365" t="str">
        <f t="shared" si="18"/>
        <v>public transportation network</v>
      </c>
      <c r="N365" t="s">
        <v>2769</v>
      </c>
      <c r="O365" t="str">
        <f t="shared" si="19"/>
        <v>per Rad zum nächsten</v>
      </c>
      <c r="P365" t="s">
        <v>2770</v>
      </c>
      <c r="Q365" t="str">
        <f t="shared" si="20"/>
        <v>by bike to the next</v>
      </c>
    </row>
    <row r="366" spans="1:17" x14ac:dyDescent="0.35">
      <c r="A366" t="str">
        <f t="shared" si="21"/>
        <v>B9000_007</v>
      </c>
      <c r="B366" t="str">
        <f t="shared" si="22"/>
        <v>per Rad zum nächsten Straßennetz</v>
      </c>
      <c r="C366" t="str">
        <f t="shared" si="23"/>
        <v>by bike to the next streets network</v>
      </c>
      <c r="D366">
        <v>0</v>
      </c>
      <c r="E366" t="s">
        <v>1721</v>
      </c>
      <c r="F366" t="s">
        <v>1279</v>
      </c>
      <c r="G366" t="s">
        <v>1723</v>
      </c>
      <c r="H366" t="s">
        <v>188</v>
      </c>
      <c r="I366" t="s">
        <v>1372</v>
      </c>
      <c r="K366" t="s">
        <v>1730</v>
      </c>
      <c r="L366" t="s">
        <v>1403</v>
      </c>
      <c r="M366" t="str">
        <f t="shared" si="18"/>
        <v>streets network</v>
      </c>
      <c r="N366" t="s">
        <v>2769</v>
      </c>
      <c r="O366" t="str">
        <f t="shared" si="19"/>
        <v>per Rad zum nächsten</v>
      </c>
      <c r="P366" t="s">
        <v>2770</v>
      </c>
      <c r="Q366" t="str">
        <f t="shared" si="20"/>
        <v>by bike to the next</v>
      </c>
    </row>
    <row r="367" spans="1:17" x14ac:dyDescent="0.35">
      <c r="A367" t="str">
        <f t="shared" si="21"/>
        <v>B9000_008</v>
      </c>
      <c r="B367" t="str">
        <f t="shared" si="22"/>
        <v>per Rad zur nächsten Leitung</v>
      </c>
      <c r="C367" t="str">
        <f t="shared" si="23"/>
        <v>by bike to the next technical line</v>
      </c>
      <c r="D367">
        <v>0</v>
      </c>
      <c r="E367" t="s">
        <v>1721</v>
      </c>
      <c r="F367" t="s">
        <v>1280</v>
      </c>
      <c r="G367" t="s">
        <v>1722</v>
      </c>
      <c r="H367" t="s">
        <v>579</v>
      </c>
      <c r="I367" t="s">
        <v>579</v>
      </c>
      <c r="K367" t="s">
        <v>1730</v>
      </c>
      <c r="L367" t="s">
        <v>1404</v>
      </c>
      <c r="M367" t="str">
        <f t="shared" si="18"/>
        <v>technical line</v>
      </c>
      <c r="N367" t="s">
        <v>2769</v>
      </c>
      <c r="O367" t="str">
        <f t="shared" si="19"/>
        <v>per Rad zur nächsten</v>
      </c>
      <c r="P367" t="s">
        <v>2770</v>
      </c>
      <c r="Q367" t="str">
        <f t="shared" si="20"/>
        <v>by bike to the next</v>
      </c>
    </row>
    <row r="368" spans="1:17" x14ac:dyDescent="0.35">
      <c r="A368" t="str">
        <f t="shared" si="21"/>
        <v>B1100_001</v>
      </c>
      <c r="B368" t="str">
        <f t="shared" si="22"/>
        <v>per Rad zur nächsten Biogasanlage</v>
      </c>
      <c r="C368" t="str">
        <f t="shared" si="23"/>
        <v>by bike to the next biogas plant</v>
      </c>
      <c r="D368">
        <v>0</v>
      </c>
      <c r="E368" t="s">
        <v>1721</v>
      </c>
      <c r="F368" t="s">
        <v>572</v>
      </c>
      <c r="G368" t="s">
        <v>1722</v>
      </c>
      <c r="H368" t="s">
        <v>618</v>
      </c>
      <c r="I368" t="s">
        <v>618</v>
      </c>
      <c r="K368" t="s">
        <v>1730</v>
      </c>
      <c r="L368" t="s">
        <v>1406</v>
      </c>
      <c r="M368" t="str">
        <f t="shared" si="18"/>
        <v>biogas plant</v>
      </c>
      <c r="N368" t="s">
        <v>2769</v>
      </c>
      <c r="O368" t="str">
        <f t="shared" si="19"/>
        <v>per Rad zur nächsten</v>
      </c>
      <c r="P368" t="s">
        <v>2770</v>
      </c>
      <c r="Q368" t="str">
        <f t="shared" si="20"/>
        <v>by bike to the next</v>
      </c>
    </row>
    <row r="369" spans="1:17" x14ac:dyDescent="0.35">
      <c r="A369" t="str">
        <f t="shared" si="21"/>
        <v>B1100_002</v>
      </c>
      <c r="B369" t="str">
        <f t="shared" si="22"/>
        <v>per Rad zum nächsten Blockheizkraftwerk</v>
      </c>
      <c r="C369" t="str">
        <f t="shared" si="23"/>
        <v>by bike to the next communal heating plant</v>
      </c>
      <c r="D369">
        <v>0</v>
      </c>
      <c r="E369" t="s">
        <v>1721</v>
      </c>
      <c r="F369" t="s">
        <v>573</v>
      </c>
      <c r="G369" t="s">
        <v>1723</v>
      </c>
      <c r="H369" t="s">
        <v>619</v>
      </c>
      <c r="I369" t="s">
        <v>619</v>
      </c>
      <c r="K369" t="s">
        <v>1730</v>
      </c>
      <c r="L369" t="s">
        <v>1407</v>
      </c>
      <c r="M369" t="str">
        <f t="shared" si="18"/>
        <v>communal heating plant</v>
      </c>
      <c r="N369" t="s">
        <v>2769</v>
      </c>
      <c r="O369" t="str">
        <f t="shared" si="19"/>
        <v>per Rad zum nächsten</v>
      </c>
      <c r="P369" t="s">
        <v>2770</v>
      </c>
      <c r="Q369" t="str">
        <f t="shared" si="20"/>
        <v>by bike to the next</v>
      </c>
    </row>
    <row r="370" spans="1:17" x14ac:dyDescent="0.35">
      <c r="A370" t="str">
        <f t="shared" si="21"/>
        <v>B1100_003</v>
      </c>
      <c r="B370" t="str">
        <f t="shared" si="22"/>
        <v>per Rad zur nächsten Deponie</v>
      </c>
      <c r="C370" t="str">
        <f t="shared" si="23"/>
        <v>by bike to the next landfill</v>
      </c>
      <c r="D370">
        <v>0</v>
      </c>
      <c r="E370" t="s">
        <v>1721</v>
      </c>
      <c r="F370" t="s">
        <v>575</v>
      </c>
      <c r="G370" t="s">
        <v>1722</v>
      </c>
      <c r="H370" t="s">
        <v>620</v>
      </c>
      <c r="I370" t="s">
        <v>620</v>
      </c>
      <c r="K370" t="s">
        <v>1730</v>
      </c>
      <c r="L370" t="s">
        <v>1408</v>
      </c>
      <c r="M370" t="str">
        <f t="shared" si="18"/>
        <v>landfill</v>
      </c>
      <c r="N370" t="s">
        <v>2769</v>
      </c>
      <c r="O370" t="str">
        <f t="shared" si="19"/>
        <v>per Rad zur nächsten</v>
      </c>
      <c r="P370" t="s">
        <v>2770</v>
      </c>
      <c r="Q370" t="str">
        <f t="shared" si="20"/>
        <v>by bike to the next</v>
      </c>
    </row>
    <row r="371" spans="1:17" x14ac:dyDescent="0.35">
      <c r="A371" t="str">
        <f t="shared" si="21"/>
        <v>B1100_004</v>
      </c>
      <c r="B371" t="str">
        <f t="shared" si="22"/>
        <v>per Rad zur nächsten Klärschlammausbringung</v>
      </c>
      <c r="C371" t="str">
        <f t="shared" si="23"/>
        <v>by bike to the next sludge disposal</v>
      </c>
      <c r="D371">
        <v>0</v>
      </c>
      <c r="E371" t="s">
        <v>1721</v>
      </c>
      <c r="F371" t="s">
        <v>577</v>
      </c>
      <c r="G371" t="s">
        <v>1722</v>
      </c>
      <c r="H371" t="s">
        <v>621</v>
      </c>
      <c r="I371" t="s">
        <v>1375</v>
      </c>
      <c r="K371" t="s">
        <v>1730</v>
      </c>
      <c r="L371" t="s">
        <v>1409</v>
      </c>
      <c r="M371" t="str">
        <f t="shared" si="18"/>
        <v>sludge disposal</v>
      </c>
      <c r="N371" t="s">
        <v>2769</v>
      </c>
      <c r="O371" t="str">
        <f t="shared" si="19"/>
        <v>per Rad zur nächsten</v>
      </c>
      <c r="P371" t="s">
        <v>2770</v>
      </c>
      <c r="Q371" t="str">
        <f t="shared" si="20"/>
        <v>by bike to the next</v>
      </c>
    </row>
    <row r="372" spans="1:17" x14ac:dyDescent="0.35">
      <c r="A372" t="str">
        <f t="shared" si="21"/>
        <v>B1100_005</v>
      </c>
      <c r="B372" t="str">
        <f t="shared" si="22"/>
        <v>per Rad zum nächsten Klärwerk</v>
      </c>
      <c r="C372" t="str">
        <f t="shared" si="23"/>
        <v>by bike to the next waste water treatment plant</v>
      </c>
      <c r="D372">
        <v>0</v>
      </c>
      <c r="E372" t="s">
        <v>1721</v>
      </c>
      <c r="F372" t="s">
        <v>578</v>
      </c>
      <c r="G372" t="s">
        <v>1723</v>
      </c>
      <c r="H372" t="s">
        <v>623</v>
      </c>
      <c r="I372" t="s">
        <v>1376</v>
      </c>
      <c r="K372" t="s">
        <v>1730</v>
      </c>
      <c r="L372" t="s">
        <v>1410</v>
      </c>
      <c r="M372" t="str">
        <f t="shared" si="18"/>
        <v>waste water treatment plant</v>
      </c>
      <c r="N372" t="s">
        <v>2769</v>
      </c>
      <c r="O372" t="str">
        <f t="shared" si="19"/>
        <v>per Rad zum nächsten</v>
      </c>
      <c r="P372" t="s">
        <v>2770</v>
      </c>
      <c r="Q372" t="str">
        <f t="shared" si="20"/>
        <v>by bike to the next</v>
      </c>
    </row>
    <row r="373" spans="1:17" x14ac:dyDescent="0.35">
      <c r="A373" t="str">
        <f t="shared" si="21"/>
        <v>B1100_006</v>
      </c>
      <c r="B373" t="str">
        <f t="shared" si="22"/>
        <v>per Rad zur nächsten Kraft-Wärme-Kopplungsanlagen</v>
      </c>
      <c r="C373" t="str">
        <f t="shared" si="23"/>
        <v>by bike to the next cogeneration system</v>
      </c>
      <c r="D373">
        <v>0</v>
      </c>
      <c r="E373" t="s">
        <v>1721</v>
      </c>
      <c r="F373" t="s">
        <v>1283</v>
      </c>
      <c r="G373" t="s">
        <v>1722</v>
      </c>
      <c r="H373" t="s">
        <v>624</v>
      </c>
      <c r="I373" t="s">
        <v>1411</v>
      </c>
      <c r="K373" t="s">
        <v>1730</v>
      </c>
      <c r="L373" t="s">
        <v>1412</v>
      </c>
      <c r="M373" t="str">
        <f t="shared" si="18"/>
        <v>cogeneration system</v>
      </c>
      <c r="N373" t="s">
        <v>2769</v>
      </c>
      <c r="O373" t="str">
        <f t="shared" si="19"/>
        <v>per Rad zur nächsten</v>
      </c>
      <c r="P373" t="s">
        <v>2770</v>
      </c>
      <c r="Q373" t="str">
        <f t="shared" si="20"/>
        <v>by bike to the next</v>
      </c>
    </row>
    <row r="374" spans="1:17" x14ac:dyDescent="0.35">
      <c r="A374" t="str">
        <f t="shared" si="21"/>
        <v>B1100_007</v>
      </c>
      <c r="B374" t="str">
        <f t="shared" si="22"/>
        <v>per Rad zur nächsten Solaranlage</v>
      </c>
      <c r="C374" t="str">
        <f t="shared" si="23"/>
        <v>by bike to the next solar energy</v>
      </c>
      <c r="D374">
        <v>0</v>
      </c>
      <c r="E374" t="s">
        <v>1721</v>
      </c>
      <c r="F374" t="s">
        <v>1284</v>
      </c>
      <c r="G374" t="s">
        <v>1722</v>
      </c>
      <c r="H374" t="s">
        <v>625</v>
      </c>
      <c r="I374" t="s">
        <v>625</v>
      </c>
      <c r="K374" t="s">
        <v>1730</v>
      </c>
      <c r="L374" t="s">
        <v>1413</v>
      </c>
      <c r="M374" t="str">
        <f t="shared" si="18"/>
        <v>solar energy</v>
      </c>
      <c r="N374" t="s">
        <v>2769</v>
      </c>
      <c r="O374" t="str">
        <f t="shared" si="19"/>
        <v>per Rad zur nächsten</v>
      </c>
      <c r="P374" t="s">
        <v>2770</v>
      </c>
      <c r="Q374" t="str">
        <f t="shared" si="20"/>
        <v>by bike to the next</v>
      </c>
    </row>
    <row r="375" spans="1:17" x14ac:dyDescent="0.35">
      <c r="A375" t="str">
        <f t="shared" si="21"/>
        <v>B1100_008</v>
      </c>
      <c r="B375" t="str">
        <f t="shared" si="22"/>
        <v>per Rad zur nächsten Pumpstation</v>
      </c>
      <c r="C375" t="str">
        <f t="shared" si="23"/>
        <v>by bike to the next pumping station</v>
      </c>
      <c r="D375">
        <v>0</v>
      </c>
      <c r="E375" t="s">
        <v>1721</v>
      </c>
      <c r="F375" t="s">
        <v>1285</v>
      </c>
      <c r="G375" t="s">
        <v>1722</v>
      </c>
      <c r="H375" t="s">
        <v>626</v>
      </c>
      <c r="I375" t="s">
        <v>626</v>
      </c>
      <c r="K375" t="s">
        <v>1730</v>
      </c>
      <c r="L375" t="s">
        <v>1414</v>
      </c>
      <c r="M375" t="str">
        <f t="shared" si="18"/>
        <v>pumping station</v>
      </c>
      <c r="N375" t="s">
        <v>2769</v>
      </c>
      <c r="O375" t="str">
        <f t="shared" si="19"/>
        <v>per Rad zur nächsten</v>
      </c>
      <c r="P375" t="s">
        <v>2770</v>
      </c>
      <c r="Q375" t="str">
        <f t="shared" si="20"/>
        <v>by bike to the next</v>
      </c>
    </row>
    <row r="376" spans="1:17" x14ac:dyDescent="0.35">
      <c r="A376" t="str">
        <f t="shared" si="21"/>
        <v>B1100_009</v>
      </c>
      <c r="B376" t="str">
        <f t="shared" si="22"/>
        <v>per Rad zur nächsten Windkraftanlage</v>
      </c>
      <c r="C376" t="str">
        <f t="shared" si="23"/>
        <v>by bike to the next wind turbine</v>
      </c>
      <c r="D376">
        <v>0</v>
      </c>
      <c r="E376" t="s">
        <v>1721</v>
      </c>
      <c r="F376" t="s">
        <v>1286</v>
      </c>
      <c r="G376" t="s">
        <v>1722</v>
      </c>
      <c r="H376" t="s">
        <v>627</v>
      </c>
      <c r="I376" t="s">
        <v>627</v>
      </c>
      <c r="K376" t="s">
        <v>1730</v>
      </c>
      <c r="L376" t="s">
        <v>1415</v>
      </c>
      <c r="M376" t="str">
        <f t="shared" si="18"/>
        <v>wind turbine</v>
      </c>
      <c r="N376" t="s">
        <v>2769</v>
      </c>
      <c r="O376" t="str">
        <f t="shared" si="19"/>
        <v>per Rad zur nächsten</v>
      </c>
      <c r="P376" t="s">
        <v>2770</v>
      </c>
      <c r="Q376" t="str">
        <f t="shared" si="20"/>
        <v>by bike to the next</v>
      </c>
    </row>
    <row r="377" spans="1:17" x14ac:dyDescent="0.35">
      <c r="A377" t="str">
        <f t="shared" si="21"/>
        <v>B1100_010</v>
      </c>
      <c r="B377" t="str">
        <f t="shared" si="22"/>
        <v>per Rad zum nächsten Fließgewässer</v>
      </c>
      <c r="C377" t="str">
        <f t="shared" si="23"/>
        <v>by bike to the next rivers and streams</v>
      </c>
      <c r="D377">
        <v>0</v>
      </c>
      <c r="E377" t="s">
        <v>1721</v>
      </c>
      <c r="F377" t="s">
        <v>1287</v>
      </c>
      <c r="G377" t="s">
        <v>1723</v>
      </c>
      <c r="H377" t="s">
        <v>630</v>
      </c>
      <c r="I377" t="s">
        <v>1377</v>
      </c>
      <c r="K377" t="s">
        <v>1730</v>
      </c>
      <c r="L377" t="s">
        <v>1416</v>
      </c>
      <c r="M377" t="str">
        <f t="shared" si="18"/>
        <v>rivers and streams</v>
      </c>
      <c r="N377" t="s">
        <v>2769</v>
      </c>
      <c r="O377" t="str">
        <f t="shared" si="19"/>
        <v>per Rad zum nächsten</v>
      </c>
      <c r="P377" t="s">
        <v>2770</v>
      </c>
      <c r="Q377" t="str">
        <f t="shared" si="20"/>
        <v>by bike to the next</v>
      </c>
    </row>
    <row r="378" spans="1:17" x14ac:dyDescent="0.35">
      <c r="A378" t="str">
        <f t="shared" si="21"/>
        <v>B1100_011</v>
      </c>
      <c r="B378" t="str">
        <f t="shared" si="22"/>
        <v>per Rad zum nächsten stehenden Gewässer</v>
      </c>
      <c r="C378" t="str">
        <f t="shared" si="23"/>
        <v>by bike to the next lakes and ponds</v>
      </c>
      <c r="D378">
        <v>0</v>
      </c>
      <c r="E378" t="s">
        <v>1721</v>
      </c>
      <c r="F378" t="s">
        <v>1288</v>
      </c>
      <c r="G378" t="s">
        <v>1723</v>
      </c>
      <c r="H378" t="s">
        <v>632</v>
      </c>
      <c r="I378" t="s">
        <v>1729</v>
      </c>
      <c r="J378" t="s">
        <v>32</v>
      </c>
      <c r="K378" t="s">
        <v>1730</v>
      </c>
      <c r="L378" t="s">
        <v>1417</v>
      </c>
      <c r="M378" t="str">
        <f t="shared" si="18"/>
        <v>lakes and ponds</v>
      </c>
      <c r="N378" t="s">
        <v>2769</v>
      </c>
      <c r="O378" t="str">
        <f t="shared" si="19"/>
        <v>per Rad zum nächsten</v>
      </c>
      <c r="P378" t="s">
        <v>2770</v>
      </c>
      <c r="Q378" t="str">
        <f t="shared" si="20"/>
        <v>by bike to the next</v>
      </c>
    </row>
    <row r="379" spans="1:17" x14ac:dyDescent="0.35">
      <c r="A379" t="str">
        <f t="shared" si="21"/>
        <v>B1100_012</v>
      </c>
      <c r="B379" t="str">
        <f t="shared" si="22"/>
        <v>per Rad zur nächsten Landnutzung</v>
      </c>
      <c r="C379" t="str">
        <f t="shared" si="23"/>
        <v>by bike to the next landuse</v>
      </c>
      <c r="D379">
        <v>0</v>
      </c>
      <c r="E379" t="s">
        <v>1721</v>
      </c>
      <c r="F379" t="s">
        <v>1289</v>
      </c>
      <c r="G379" t="s">
        <v>1722</v>
      </c>
      <c r="H379" t="s">
        <v>842</v>
      </c>
      <c r="I379" t="s">
        <v>842</v>
      </c>
      <c r="K379" t="s">
        <v>1730</v>
      </c>
      <c r="L379" t="s">
        <v>1418</v>
      </c>
      <c r="M379" t="str">
        <f t="shared" si="18"/>
        <v>landuse</v>
      </c>
      <c r="N379" t="s">
        <v>2769</v>
      </c>
      <c r="O379" t="str">
        <f t="shared" si="19"/>
        <v>per Rad zur nächsten</v>
      </c>
      <c r="P379" t="s">
        <v>2770</v>
      </c>
      <c r="Q379" t="str">
        <f t="shared" si="20"/>
        <v>by bike to the next</v>
      </c>
    </row>
    <row r="380" spans="1:17" x14ac:dyDescent="0.35">
      <c r="A380" t="str">
        <f t="shared" si="21"/>
        <v>P1000_001</v>
      </c>
      <c r="B380" t="str">
        <f t="shared" si="22"/>
        <v>mit PKW zur nächsten Feuerwehr</v>
      </c>
      <c r="C380" t="str">
        <f t="shared" si="23"/>
        <v>by car to the next fire station</v>
      </c>
      <c r="D380">
        <v>0</v>
      </c>
      <c r="E380" t="s">
        <v>1720</v>
      </c>
      <c r="F380" t="s">
        <v>311</v>
      </c>
      <c r="G380" t="s">
        <v>1722</v>
      </c>
      <c r="H380" t="s">
        <v>120</v>
      </c>
      <c r="I380" t="s">
        <v>120</v>
      </c>
      <c r="K380" t="s">
        <v>1730</v>
      </c>
      <c r="L380" t="s">
        <v>1445</v>
      </c>
      <c r="M380" t="str">
        <f>LOWER(L380)</f>
        <v>fire station</v>
      </c>
      <c r="N380" t="s">
        <v>2771</v>
      </c>
      <c r="O380" t="str">
        <f t="shared" si="19"/>
        <v>mit PKW zur nächsten</v>
      </c>
      <c r="P380" t="s">
        <v>2772</v>
      </c>
      <c r="Q380" t="str">
        <f t="shared" si="20"/>
        <v>by car to the next</v>
      </c>
    </row>
    <row r="381" spans="1:17" x14ac:dyDescent="0.35">
      <c r="A381" t="str">
        <f t="shared" si="21"/>
        <v>P1000_002</v>
      </c>
      <c r="B381" t="str">
        <f t="shared" si="22"/>
        <v>mit PKW zum nächsten Hydrant</v>
      </c>
      <c r="C381" t="str">
        <f t="shared" si="23"/>
        <v>by car to the next hydrant</v>
      </c>
      <c r="D381">
        <v>0</v>
      </c>
      <c r="E381" t="s">
        <v>1720</v>
      </c>
      <c r="F381" t="s">
        <v>312</v>
      </c>
      <c r="G381" t="s">
        <v>1723</v>
      </c>
      <c r="H381" t="s">
        <v>313</v>
      </c>
      <c r="I381" t="s">
        <v>313</v>
      </c>
      <c r="K381" t="s">
        <v>1730</v>
      </c>
      <c r="L381" t="s">
        <v>313</v>
      </c>
      <c r="M381" t="str">
        <f t="shared" ref="M381:M444" si="24">LOWER(L381)</f>
        <v>hydrant</v>
      </c>
      <c r="N381" t="s">
        <v>2771</v>
      </c>
      <c r="O381" t="str">
        <f t="shared" ref="O381:O444" si="25">N381&amp;" "&amp;G381</f>
        <v>mit PKW zum nächsten</v>
      </c>
      <c r="P381" t="s">
        <v>2772</v>
      </c>
      <c r="Q381" t="str">
        <f t="shared" ref="Q381:Q444" si="26">P381&amp;" "&amp;K381</f>
        <v>by car to the next</v>
      </c>
    </row>
    <row r="382" spans="1:17" x14ac:dyDescent="0.35">
      <c r="A382" t="str">
        <f t="shared" si="21"/>
        <v>P1000_003</v>
      </c>
      <c r="B382" t="str">
        <f t="shared" si="22"/>
        <v>mit PKW zum nächsten Katastrophenschutz</v>
      </c>
      <c r="C382" t="str">
        <f t="shared" si="23"/>
        <v>by car to the next disaster control</v>
      </c>
      <c r="D382">
        <v>0</v>
      </c>
      <c r="E382" t="s">
        <v>1720</v>
      </c>
      <c r="F382" t="s">
        <v>314</v>
      </c>
      <c r="G382" t="s">
        <v>1723</v>
      </c>
      <c r="H382" t="s">
        <v>133</v>
      </c>
      <c r="I382" t="s">
        <v>133</v>
      </c>
      <c r="K382" t="s">
        <v>1730</v>
      </c>
      <c r="L382" t="s">
        <v>1446</v>
      </c>
      <c r="M382" t="str">
        <f t="shared" si="24"/>
        <v>disaster control</v>
      </c>
      <c r="N382" t="s">
        <v>2771</v>
      </c>
      <c r="O382" t="str">
        <f t="shared" si="25"/>
        <v>mit PKW zum nächsten</v>
      </c>
      <c r="P382" t="s">
        <v>2772</v>
      </c>
      <c r="Q382" t="str">
        <f t="shared" si="26"/>
        <v>by car to the next</v>
      </c>
    </row>
    <row r="383" spans="1:17" x14ac:dyDescent="0.35">
      <c r="A383" t="str">
        <f t="shared" si="21"/>
        <v>P1000_004</v>
      </c>
      <c r="B383" t="str">
        <f t="shared" si="22"/>
        <v>mit PKW zur nächsten Polizei</v>
      </c>
      <c r="C383" t="str">
        <f t="shared" si="23"/>
        <v>by car to the next police station</v>
      </c>
      <c r="D383">
        <v>0</v>
      </c>
      <c r="E383" t="s">
        <v>1720</v>
      </c>
      <c r="F383" t="s">
        <v>315</v>
      </c>
      <c r="G383" t="s">
        <v>1722</v>
      </c>
      <c r="H383" t="s">
        <v>144</v>
      </c>
      <c r="I383" t="s">
        <v>144</v>
      </c>
      <c r="K383" t="s">
        <v>1730</v>
      </c>
      <c r="L383" t="s">
        <v>1447</v>
      </c>
      <c r="M383" t="str">
        <f t="shared" si="24"/>
        <v>police station</v>
      </c>
      <c r="N383" t="s">
        <v>2771</v>
      </c>
      <c r="O383" t="str">
        <f t="shared" si="25"/>
        <v>mit PKW zur nächsten</v>
      </c>
      <c r="P383" t="s">
        <v>2772</v>
      </c>
      <c r="Q383" t="str">
        <f t="shared" si="26"/>
        <v>by car to the next</v>
      </c>
    </row>
    <row r="384" spans="1:17" x14ac:dyDescent="0.35">
      <c r="A384" t="str">
        <f t="shared" si="21"/>
        <v>P1000_005</v>
      </c>
      <c r="B384" t="str">
        <f t="shared" si="22"/>
        <v>mit PKW zum nächsten Rathaus</v>
      </c>
      <c r="C384" t="str">
        <f t="shared" si="23"/>
        <v>by car to the next city hall</v>
      </c>
      <c r="D384">
        <v>0</v>
      </c>
      <c r="E384" t="s">
        <v>1720</v>
      </c>
      <c r="F384" t="s">
        <v>316</v>
      </c>
      <c r="G384" t="s">
        <v>1723</v>
      </c>
      <c r="H384" t="s">
        <v>146</v>
      </c>
      <c r="I384" t="s">
        <v>146</v>
      </c>
      <c r="K384" t="s">
        <v>1730</v>
      </c>
      <c r="L384" t="s">
        <v>1450</v>
      </c>
      <c r="M384" t="str">
        <f t="shared" si="24"/>
        <v>city hall</v>
      </c>
      <c r="N384" t="s">
        <v>2771</v>
      </c>
      <c r="O384" t="str">
        <f t="shared" si="25"/>
        <v>mit PKW zum nächsten</v>
      </c>
      <c r="P384" t="s">
        <v>2772</v>
      </c>
      <c r="Q384" t="str">
        <f t="shared" si="26"/>
        <v>by car to the next</v>
      </c>
    </row>
    <row r="385" spans="1:17" x14ac:dyDescent="0.35">
      <c r="A385" t="str">
        <f t="shared" si="21"/>
        <v>P1000_006</v>
      </c>
      <c r="B385" t="str">
        <f t="shared" si="22"/>
        <v>mit PKW zum nächsten Recyclinghof/Sammelstelle</v>
      </c>
      <c r="C385" t="str">
        <f t="shared" si="23"/>
        <v>by car to the next recylcing site</v>
      </c>
      <c r="D385">
        <v>0</v>
      </c>
      <c r="E385" t="s">
        <v>1720</v>
      </c>
      <c r="F385" t="s">
        <v>317</v>
      </c>
      <c r="G385" t="s">
        <v>1723</v>
      </c>
      <c r="H385" t="s">
        <v>318</v>
      </c>
      <c r="I385" t="s">
        <v>1421</v>
      </c>
      <c r="K385" t="s">
        <v>1730</v>
      </c>
      <c r="L385" t="s">
        <v>1448</v>
      </c>
      <c r="M385" t="str">
        <f t="shared" si="24"/>
        <v>recylcing site</v>
      </c>
      <c r="N385" t="s">
        <v>2771</v>
      </c>
      <c r="O385" t="str">
        <f t="shared" si="25"/>
        <v>mit PKW zum nächsten</v>
      </c>
      <c r="P385" t="s">
        <v>2772</v>
      </c>
      <c r="Q385" t="str">
        <f t="shared" si="26"/>
        <v>by car to the next</v>
      </c>
    </row>
    <row r="386" spans="1:17" x14ac:dyDescent="0.35">
      <c r="A386" t="str">
        <f t="shared" si="21"/>
        <v>P1000_007</v>
      </c>
      <c r="B386" t="str">
        <f t="shared" si="22"/>
        <v>mit PKW zur nächsten öffentlichen Trinkwasserstelle</v>
      </c>
      <c r="C386" t="str">
        <f t="shared" si="23"/>
        <v>by car to the next public drinking water</v>
      </c>
      <c r="D386">
        <v>0</v>
      </c>
      <c r="E386" t="s">
        <v>1720</v>
      </c>
      <c r="F386" t="s">
        <v>882</v>
      </c>
      <c r="G386" t="s">
        <v>1722</v>
      </c>
      <c r="H386" t="s">
        <v>883</v>
      </c>
      <c r="I386" t="s">
        <v>1725</v>
      </c>
      <c r="J386" t="s">
        <v>32</v>
      </c>
      <c r="K386" t="s">
        <v>1730</v>
      </c>
      <c r="L386" t="s">
        <v>1449</v>
      </c>
      <c r="M386" t="str">
        <f t="shared" si="24"/>
        <v>public drinking water</v>
      </c>
      <c r="N386" t="s">
        <v>2771</v>
      </c>
      <c r="O386" t="str">
        <f t="shared" si="25"/>
        <v>mit PKW zur nächsten</v>
      </c>
      <c r="P386" t="s">
        <v>2772</v>
      </c>
      <c r="Q386" t="str">
        <f t="shared" si="26"/>
        <v>by car to the next</v>
      </c>
    </row>
    <row r="387" spans="1:17" x14ac:dyDescent="0.35">
      <c r="A387" t="str">
        <f t="shared" si="21"/>
        <v>P2000_001</v>
      </c>
      <c r="B387" t="str">
        <f t="shared" si="22"/>
        <v>mit PKW zur nächsten Apotheke</v>
      </c>
      <c r="C387" t="str">
        <f t="shared" si="23"/>
        <v>by car to the next pharmacy</v>
      </c>
      <c r="D387">
        <v>0</v>
      </c>
      <c r="E387" t="s">
        <v>1720</v>
      </c>
      <c r="F387" t="s">
        <v>320</v>
      </c>
      <c r="G387" t="s">
        <v>1722</v>
      </c>
      <c r="H387" t="s">
        <v>321</v>
      </c>
      <c r="I387" t="s">
        <v>321</v>
      </c>
      <c r="K387" t="s">
        <v>1730</v>
      </c>
      <c r="L387" t="s">
        <v>1451</v>
      </c>
      <c r="M387" t="str">
        <f t="shared" si="24"/>
        <v>pharmacy</v>
      </c>
      <c r="N387" t="s">
        <v>2771</v>
      </c>
      <c r="O387" t="str">
        <f t="shared" si="25"/>
        <v>mit PKW zur nächsten</v>
      </c>
      <c r="P387" t="s">
        <v>2772</v>
      </c>
      <c r="Q387" t="str">
        <f t="shared" si="26"/>
        <v>by car to the next</v>
      </c>
    </row>
    <row r="388" spans="1:17" x14ac:dyDescent="0.35">
      <c r="A388" t="str">
        <f t="shared" si="21"/>
        <v>P2000_002</v>
      </c>
      <c r="B388" t="str">
        <f t="shared" si="22"/>
        <v>mit PKW zum nächsten Arzt</v>
      </c>
      <c r="C388" t="str">
        <f t="shared" si="23"/>
        <v>by car to the next medical doctor</v>
      </c>
      <c r="D388">
        <v>0</v>
      </c>
      <c r="E388" t="s">
        <v>1720</v>
      </c>
      <c r="F388" t="s">
        <v>322</v>
      </c>
      <c r="G388" t="s">
        <v>1723</v>
      </c>
      <c r="H388" t="s">
        <v>323</v>
      </c>
      <c r="I388" t="s">
        <v>323</v>
      </c>
      <c r="K388" t="s">
        <v>1730</v>
      </c>
      <c r="L388" t="s">
        <v>1452</v>
      </c>
      <c r="M388" t="str">
        <f t="shared" si="24"/>
        <v>medical doctor</v>
      </c>
      <c r="N388" t="s">
        <v>2771</v>
      </c>
      <c r="O388" t="str">
        <f t="shared" si="25"/>
        <v>mit PKW zum nächsten</v>
      </c>
      <c r="P388" t="s">
        <v>2772</v>
      </c>
      <c r="Q388" t="str">
        <f t="shared" si="26"/>
        <v>by car to the next</v>
      </c>
    </row>
    <row r="389" spans="1:17" x14ac:dyDescent="0.35">
      <c r="A389" t="str">
        <f t="shared" si="21"/>
        <v>P2000_003</v>
      </c>
      <c r="B389" t="str">
        <f t="shared" si="22"/>
        <v>mit PKW zum nächsten Krankenhaus</v>
      </c>
      <c r="C389" t="str">
        <f t="shared" si="23"/>
        <v>by car to the next hospital</v>
      </c>
      <c r="D389">
        <v>0</v>
      </c>
      <c r="E389" t="s">
        <v>1720</v>
      </c>
      <c r="F389" t="s">
        <v>324</v>
      </c>
      <c r="G389" t="s">
        <v>1723</v>
      </c>
      <c r="H389" t="s">
        <v>325</v>
      </c>
      <c r="I389" t="s">
        <v>325</v>
      </c>
      <c r="K389" t="s">
        <v>1730</v>
      </c>
      <c r="L389" t="s">
        <v>1453</v>
      </c>
      <c r="M389" t="str">
        <f t="shared" si="24"/>
        <v>hospital</v>
      </c>
      <c r="N389" t="s">
        <v>2771</v>
      </c>
      <c r="O389" t="str">
        <f t="shared" si="25"/>
        <v>mit PKW zum nächsten</v>
      </c>
      <c r="P389" t="s">
        <v>2772</v>
      </c>
      <c r="Q389" t="str">
        <f t="shared" si="26"/>
        <v>by car to the next</v>
      </c>
    </row>
    <row r="390" spans="1:17" x14ac:dyDescent="0.35">
      <c r="A390" t="str">
        <f t="shared" ref="A390:A453" si="27">E390&amp;F390</f>
        <v>P2000_004</v>
      </c>
      <c r="B390" t="str">
        <f t="shared" si="22"/>
        <v>mit PKW zur nächsten Pflegeeinrichtung</v>
      </c>
      <c r="C390" t="str">
        <f t="shared" si="23"/>
        <v>by car to the next healthcare center</v>
      </c>
      <c r="D390">
        <v>0</v>
      </c>
      <c r="E390" t="s">
        <v>1720</v>
      </c>
      <c r="F390" t="s">
        <v>326</v>
      </c>
      <c r="G390" t="s">
        <v>1722</v>
      </c>
      <c r="H390" t="s">
        <v>327</v>
      </c>
      <c r="I390" t="s">
        <v>327</v>
      </c>
      <c r="K390" t="s">
        <v>1730</v>
      </c>
      <c r="L390" t="s">
        <v>1454</v>
      </c>
      <c r="M390" t="str">
        <f t="shared" si="24"/>
        <v>healthcare center</v>
      </c>
      <c r="N390" t="s">
        <v>2771</v>
      </c>
      <c r="O390" t="str">
        <f t="shared" si="25"/>
        <v>mit PKW zur nächsten</v>
      </c>
      <c r="P390" t="s">
        <v>2772</v>
      </c>
      <c r="Q390" t="str">
        <f t="shared" si="26"/>
        <v>by car to the next</v>
      </c>
    </row>
    <row r="391" spans="1:17" x14ac:dyDescent="0.35">
      <c r="A391" t="str">
        <f t="shared" si="27"/>
        <v>P3000_001</v>
      </c>
      <c r="B391" t="str">
        <f t="shared" ref="B391:B454" si="28">O391&amp;" "&amp;I391</f>
        <v>mit PKW zur nächsten Berufsschule</v>
      </c>
      <c r="C391" t="str">
        <f t="shared" ref="C391:C454" si="29">Q391&amp;" "&amp;M391</f>
        <v>by car to the next vocational school</v>
      </c>
      <c r="D391">
        <v>0</v>
      </c>
      <c r="E391" t="s">
        <v>1720</v>
      </c>
      <c r="F391" t="s">
        <v>329</v>
      </c>
      <c r="G391" t="s">
        <v>1722</v>
      </c>
      <c r="H391" t="s">
        <v>330</v>
      </c>
      <c r="I391" t="s">
        <v>330</v>
      </c>
      <c r="K391" t="s">
        <v>1730</v>
      </c>
      <c r="L391" t="s">
        <v>1455</v>
      </c>
      <c r="M391" t="str">
        <f t="shared" si="24"/>
        <v>vocational school</v>
      </c>
      <c r="N391" t="s">
        <v>2771</v>
      </c>
      <c r="O391" t="str">
        <f t="shared" si="25"/>
        <v>mit PKW zur nächsten</v>
      </c>
      <c r="P391" t="s">
        <v>2772</v>
      </c>
      <c r="Q391" t="str">
        <f t="shared" si="26"/>
        <v>by car to the next</v>
      </c>
    </row>
    <row r="392" spans="1:17" x14ac:dyDescent="0.35">
      <c r="A392" t="str">
        <f t="shared" si="27"/>
        <v>P3000_002</v>
      </c>
      <c r="B392" t="str">
        <f t="shared" si="28"/>
        <v>mit PKW zum nächsten Forschungsinstitut</v>
      </c>
      <c r="C392" t="str">
        <f t="shared" si="29"/>
        <v>by car to the next research facility</v>
      </c>
      <c r="D392">
        <v>0</v>
      </c>
      <c r="E392" t="s">
        <v>1720</v>
      </c>
      <c r="F392" t="s">
        <v>331</v>
      </c>
      <c r="G392" t="s">
        <v>1723</v>
      </c>
      <c r="H392" t="s">
        <v>122</v>
      </c>
      <c r="I392" t="s">
        <v>122</v>
      </c>
      <c r="K392" t="s">
        <v>1730</v>
      </c>
      <c r="L392" t="s">
        <v>1456</v>
      </c>
      <c r="M392" t="str">
        <f t="shared" si="24"/>
        <v>research facility</v>
      </c>
      <c r="N392" t="s">
        <v>2771</v>
      </c>
      <c r="O392" t="str">
        <f t="shared" si="25"/>
        <v>mit PKW zum nächsten</v>
      </c>
      <c r="P392" t="s">
        <v>2772</v>
      </c>
      <c r="Q392" t="str">
        <f t="shared" si="26"/>
        <v>by car to the next</v>
      </c>
    </row>
    <row r="393" spans="1:17" x14ac:dyDescent="0.35">
      <c r="A393" t="str">
        <f t="shared" si="27"/>
        <v>P3000_003</v>
      </c>
      <c r="B393" t="str">
        <f t="shared" si="28"/>
        <v>mit PKW zur nächsten Schule</v>
      </c>
      <c r="C393" t="str">
        <f t="shared" si="29"/>
        <v>by car to the next school</v>
      </c>
      <c r="D393">
        <v>0</v>
      </c>
      <c r="E393" t="s">
        <v>1720</v>
      </c>
      <c r="F393" t="s">
        <v>332</v>
      </c>
      <c r="G393" t="s">
        <v>1722</v>
      </c>
      <c r="H393" t="s">
        <v>150</v>
      </c>
      <c r="I393" t="s">
        <v>150</v>
      </c>
      <c r="K393" t="s">
        <v>1730</v>
      </c>
      <c r="L393" t="s">
        <v>1457</v>
      </c>
      <c r="M393" t="str">
        <f t="shared" si="24"/>
        <v>school</v>
      </c>
      <c r="N393" t="s">
        <v>2771</v>
      </c>
      <c r="O393" t="str">
        <f t="shared" si="25"/>
        <v>mit PKW zur nächsten</v>
      </c>
      <c r="P393" t="s">
        <v>2772</v>
      </c>
      <c r="Q393" t="str">
        <f t="shared" si="26"/>
        <v>by car to the next</v>
      </c>
    </row>
    <row r="394" spans="1:17" x14ac:dyDescent="0.35">
      <c r="A394" t="str">
        <f t="shared" si="27"/>
        <v>P3000_004</v>
      </c>
      <c r="B394" t="str">
        <f t="shared" si="28"/>
        <v>mit PKW zur nächsten Hochschule</v>
      </c>
      <c r="C394" t="str">
        <f t="shared" si="29"/>
        <v>by car to the next university</v>
      </c>
      <c r="D394">
        <v>0</v>
      </c>
      <c r="E394" t="s">
        <v>1720</v>
      </c>
      <c r="F394" t="s">
        <v>333</v>
      </c>
      <c r="G394" t="s">
        <v>1722</v>
      </c>
      <c r="H394" t="s">
        <v>334</v>
      </c>
      <c r="I394" t="s">
        <v>334</v>
      </c>
      <c r="K394" t="s">
        <v>1730</v>
      </c>
      <c r="L394" t="s">
        <v>1458</v>
      </c>
      <c r="M394" t="str">
        <f t="shared" si="24"/>
        <v>university</v>
      </c>
      <c r="N394" t="s">
        <v>2771</v>
      </c>
      <c r="O394" t="str">
        <f t="shared" si="25"/>
        <v>mit PKW zur nächsten</v>
      </c>
      <c r="P394" t="s">
        <v>2772</v>
      </c>
      <c r="Q394" t="str">
        <f t="shared" si="26"/>
        <v>by car to the next</v>
      </c>
    </row>
    <row r="395" spans="1:17" x14ac:dyDescent="0.35">
      <c r="A395" t="str">
        <f t="shared" si="27"/>
        <v>P3000_005</v>
      </c>
      <c r="B395" t="str">
        <f t="shared" si="28"/>
        <v>mit PKW zum nächsten Kindergarten</v>
      </c>
      <c r="C395" t="str">
        <f t="shared" si="29"/>
        <v>by car to the next kindergarten</v>
      </c>
      <c r="D395">
        <v>0</v>
      </c>
      <c r="E395" t="s">
        <v>1720</v>
      </c>
      <c r="F395" t="s">
        <v>335</v>
      </c>
      <c r="G395" t="s">
        <v>1723</v>
      </c>
      <c r="H395" t="s">
        <v>336</v>
      </c>
      <c r="I395" t="s">
        <v>336</v>
      </c>
      <c r="K395" t="s">
        <v>1730</v>
      </c>
      <c r="L395" t="s">
        <v>336</v>
      </c>
      <c r="M395" t="str">
        <f t="shared" si="24"/>
        <v>kindergarten</v>
      </c>
      <c r="N395" t="s">
        <v>2771</v>
      </c>
      <c r="O395" t="str">
        <f t="shared" si="25"/>
        <v>mit PKW zum nächsten</v>
      </c>
      <c r="P395" t="s">
        <v>2772</v>
      </c>
      <c r="Q395" t="str">
        <f t="shared" si="26"/>
        <v>by car to the next</v>
      </c>
    </row>
    <row r="396" spans="1:17" x14ac:dyDescent="0.35">
      <c r="A396" t="str">
        <f t="shared" si="27"/>
        <v>P3000_006</v>
      </c>
      <c r="B396" t="str">
        <f t="shared" si="28"/>
        <v>mit PKW zur nächsten Kita</v>
      </c>
      <c r="C396" t="str">
        <f t="shared" si="29"/>
        <v>by car to the next daycare center</v>
      </c>
      <c r="D396">
        <v>0</v>
      </c>
      <c r="E396" t="s">
        <v>1720</v>
      </c>
      <c r="F396" t="s">
        <v>337</v>
      </c>
      <c r="G396" t="s">
        <v>1722</v>
      </c>
      <c r="H396" t="s">
        <v>338</v>
      </c>
      <c r="I396" t="s">
        <v>338</v>
      </c>
      <c r="K396" t="s">
        <v>1730</v>
      </c>
      <c r="L396" t="s">
        <v>1459</v>
      </c>
      <c r="M396" t="str">
        <f t="shared" si="24"/>
        <v>daycare center</v>
      </c>
      <c r="N396" t="s">
        <v>2771</v>
      </c>
      <c r="O396" t="str">
        <f t="shared" si="25"/>
        <v>mit PKW zur nächsten</v>
      </c>
      <c r="P396" t="s">
        <v>2772</v>
      </c>
      <c r="Q396" t="str">
        <f t="shared" si="26"/>
        <v>by car to the next</v>
      </c>
    </row>
    <row r="397" spans="1:17" x14ac:dyDescent="0.35">
      <c r="A397" t="str">
        <f t="shared" si="27"/>
        <v>P3000_007</v>
      </c>
      <c r="B397" t="str">
        <f t="shared" si="28"/>
        <v>mit PKW zur nächsten Tagesmutter</v>
      </c>
      <c r="C397" t="str">
        <f t="shared" si="29"/>
        <v>by car to the next daycare parent</v>
      </c>
      <c r="D397">
        <v>0</v>
      </c>
      <c r="E397" t="s">
        <v>1720</v>
      </c>
      <c r="F397" t="s">
        <v>339</v>
      </c>
      <c r="G397" t="s">
        <v>1722</v>
      </c>
      <c r="H397" t="s">
        <v>340</v>
      </c>
      <c r="I397" t="s">
        <v>340</v>
      </c>
      <c r="K397" t="s">
        <v>1730</v>
      </c>
      <c r="L397" t="s">
        <v>1460</v>
      </c>
      <c r="M397" t="str">
        <f t="shared" si="24"/>
        <v>daycare parent</v>
      </c>
      <c r="N397" t="s">
        <v>2771</v>
      </c>
      <c r="O397" t="str">
        <f t="shared" si="25"/>
        <v>mit PKW zur nächsten</v>
      </c>
      <c r="P397" t="s">
        <v>2772</v>
      </c>
      <c r="Q397" t="str">
        <f t="shared" si="26"/>
        <v>by car to the next</v>
      </c>
    </row>
    <row r="398" spans="1:17" x14ac:dyDescent="0.35">
      <c r="A398" t="str">
        <f t="shared" si="27"/>
        <v>P3000_008</v>
      </c>
      <c r="B398" t="str">
        <f t="shared" si="28"/>
        <v>mit PKW zur nächsten Volkshochschule</v>
      </c>
      <c r="C398" t="str">
        <f t="shared" si="29"/>
        <v>by car to the next adult education center</v>
      </c>
      <c r="D398">
        <v>0</v>
      </c>
      <c r="E398" t="s">
        <v>1720</v>
      </c>
      <c r="F398" t="s">
        <v>341</v>
      </c>
      <c r="G398" t="s">
        <v>1722</v>
      </c>
      <c r="H398" t="s">
        <v>342</v>
      </c>
      <c r="I398" t="s">
        <v>342</v>
      </c>
      <c r="K398" t="s">
        <v>1730</v>
      </c>
      <c r="L398" t="s">
        <v>1461</v>
      </c>
      <c r="M398" t="str">
        <f t="shared" si="24"/>
        <v>adult education center</v>
      </c>
      <c r="N398" t="s">
        <v>2771</v>
      </c>
      <c r="O398" t="str">
        <f t="shared" si="25"/>
        <v>mit PKW zur nächsten</v>
      </c>
      <c r="P398" t="s">
        <v>2772</v>
      </c>
      <c r="Q398" t="str">
        <f t="shared" si="26"/>
        <v>by car to the next</v>
      </c>
    </row>
    <row r="399" spans="1:17" x14ac:dyDescent="0.35">
      <c r="A399" t="str">
        <f t="shared" si="27"/>
        <v>P4000_001</v>
      </c>
      <c r="B399" t="str">
        <f t="shared" si="28"/>
        <v>mit PKW zum nächsten Asylbewerberheim</v>
      </c>
      <c r="C399" t="str">
        <f t="shared" si="29"/>
        <v>by car to the next refugee shelter</v>
      </c>
      <c r="D399">
        <v>0</v>
      </c>
      <c r="E399" t="s">
        <v>1720</v>
      </c>
      <c r="F399" t="s">
        <v>344</v>
      </c>
      <c r="G399" t="s">
        <v>1723</v>
      </c>
      <c r="H399" t="s">
        <v>103</v>
      </c>
      <c r="I399" t="s">
        <v>103</v>
      </c>
      <c r="K399" t="s">
        <v>1730</v>
      </c>
      <c r="L399" t="s">
        <v>1462</v>
      </c>
      <c r="M399" t="str">
        <f t="shared" si="24"/>
        <v>refugee shelter</v>
      </c>
      <c r="N399" t="s">
        <v>2771</v>
      </c>
      <c r="O399" t="str">
        <f t="shared" si="25"/>
        <v>mit PKW zum nächsten</v>
      </c>
      <c r="P399" t="s">
        <v>2772</v>
      </c>
      <c r="Q399" t="str">
        <f t="shared" si="26"/>
        <v>by car to the next</v>
      </c>
    </row>
    <row r="400" spans="1:17" x14ac:dyDescent="0.35">
      <c r="A400" t="str">
        <f t="shared" si="27"/>
        <v>P4000_002</v>
      </c>
      <c r="B400" t="str">
        <f t="shared" si="28"/>
        <v>mit PKW zum nächsten Beratungsstelle/Hilfswerk</v>
      </c>
      <c r="C400" t="str">
        <f t="shared" si="29"/>
        <v>by car to the next social advice center</v>
      </c>
      <c r="D400">
        <v>0</v>
      </c>
      <c r="E400" t="s">
        <v>1720</v>
      </c>
      <c r="F400" t="s">
        <v>345</v>
      </c>
      <c r="G400" t="s">
        <v>1723</v>
      </c>
      <c r="H400" t="s">
        <v>346</v>
      </c>
      <c r="I400" t="s">
        <v>1423</v>
      </c>
      <c r="K400" t="s">
        <v>1730</v>
      </c>
      <c r="L400" t="s">
        <v>1463</v>
      </c>
      <c r="M400" t="str">
        <f t="shared" si="24"/>
        <v>social advice center</v>
      </c>
      <c r="N400" t="s">
        <v>2771</v>
      </c>
      <c r="O400" t="str">
        <f t="shared" si="25"/>
        <v>mit PKW zum nächsten</v>
      </c>
      <c r="P400" t="s">
        <v>2772</v>
      </c>
      <c r="Q400" t="str">
        <f t="shared" si="26"/>
        <v>by car to the next</v>
      </c>
    </row>
    <row r="401" spans="1:17" x14ac:dyDescent="0.35">
      <c r="A401" t="str">
        <f t="shared" si="27"/>
        <v>P4000_003</v>
      </c>
      <c r="B401" t="str">
        <f t="shared" si="28"/>
        <v>mit PKW zum nächsten Familienzentrum</v>
      </c>
      <c r="C401" t="str">
        <f t="shared" si="29"/>
        <v>by car to the next family center</v>
      </c>
      <c r="D401">
        <v>0</v>
      </c>
      <c r="E401" t="s">
        <v>1720</v>
      </c>
      <c r="F401" t="s">
        <v>347</v>
      </c>
      <c r="G401" t="s">
        <v>1723</v>
      </c>
      <c r="H401" t="s">
        <v>118</v>
      </c>
      <c r="I401" t="s">
        <v>118</v>
      </c>
      <c r="K401" t="s">
        <v>1730</v>
      </c>
      <c r="L401" t="s">
        <v>1464</v>
      </c>
      <c r="M401" t="str">
        <f t="shared" si="24"/>
        <v>family center</v>
      </c>
      <c r="N401" t="s">
        <v>2771</v>
      </c>
      <c r="O401" t="str">
        <f t="shared" si="25"/>
        <v>mit PKW zum nächsten</v>
      </c>
      <c r="P401" t="s">
        <v>2772</v>
      </c>
      <c r="Q401" t="str">
        <f t="shared" si="26"/>
        <v>by car to the next</v>
      </c>
    </row>
    <row r="402" spans="1:17" x14ac:dyDescent="0.35">
      <c r="A402" t="str">
        <f t="shared" si="27"/>
        <v>P4000_004</v>
      </c>
      <c r="B402" t="str">
        <f t="shared" si="28"/>
        <v>mit PKW zum nächsten Jugendfreizeithaus</v>
      </c>
      <c r="C402" t="str">
        <f t="shared" si="29"/>
        <v>by car to the next youth center</v>
      </c>
      <c r="D402">
        <v>0</v>
      </c>
      <c r="E402" t="s">
        <v>1720</v>
      </c>
      <c r="F402" t="s">
        <v>348</v>
      </c>
      <c r="G402" t="s">
        <v>1723</v>
      </c>
      <c r="H402" t="s">
        <v>349</v>
      </c>
      <c r="I402" t="s">
        <v>349</v>
      </c>
      <c r="K402" t="s">
        <v>1730</v>
      </c>
      <c r="L402" t="s">
        <v>1465</v>
      </c>
      <c r="M402" t="str">
        <f t="shared" si="24"/>
        <v>youth center</v>
      </c>
      <c r="N402" t="s">
        <v>2771</v>
      </c>
      <c r="O402" t="str">
        <f t="shared" si="25"/>
        <v>mit PKW zum nächsten</v>
      </c>
      <c r="P402" t="s">
        <v>2772</v>
      </c>
      <c r="Q402" t="str">
        <f t="shared" si="26"/>
        <v>by car to the next</v>
      </c>
    </row>
    <row r="403" spans="1:17" x14ac:dyDescent="0.35">
      <c r="A403" t="str">
        <f t="shared" si="27"/>
        <v>P4000_005</v>
      </c>
      <c r="B403" t="str">
        <f t="shared" si="28"/>
        <v>mit PKW zum nächsten Seniorentreff</v>
      </c>
      <c r="C403" t="str">
        <f t="shared" si="29"/>
        <v>by car to the next senior citizen center</v>
      </c>
      <c r="D403">
        <v>0</v>
      </c>
      <c r="E403" t="s">
        <v>1720</v>
      </c>
      <c r="F403" t="s">
        <v>350</v>
      </c>
      <c r="G403" t="s">
        <v>1723</v>
      </c>
      <c r="H403" t="s">
        <v>154</v>
      </c>
      <c r="I403" t="s">
        <v>154</v>
      </c>
      <c r="K403" t="s">
        <v>1730</v>
      </c>
      <c r="L403" t="s">
        <v>1466</v>
      </c>
      <c r="M403" t="str">
        <f t="shared" si="24"/>
        <v>senior citizen center</v>
      </c>
      <c r="N403" t="s">
        <v>2771</v>
      </c>
      <c r="O403" t="str">
        <f t="shared" si="25"/>
        <v>mit PKW zum nächsten</v>
      </c>
      <c r="P403" t="s">
        <v>2772</v>
      </c>
      <c r="Q403" t="str">
        <f t="shared" si="26"/>
        <v>by car to the next</v>
      </c>
    </row>
    <row r="404" spans="1:17" x14ac:dyDescent="0.35">
      <c r="A404" t="str">
        <f t="shared" si="27"/>
        <v>P4000_006</v>
      </c>
      <c r="B404" t="str">
        <f t="shared" si="28"/>
        <v>mit PKW zur nächsten Integrationshilfe</v>
      </c>
      <c r="C404" t="str">
        <f t="shared" si="29"/>
        <v>by car to the next integration advice center</v>
      </c>
      <c r="D404">
        <v>0</v>
      </c>
      <c r="E404" t="s">
        <v>1720</v>
      </c>
      <c r="F404" t="s">
        <v>351</v>
      </c>
      <c r="G404" t="s">
        <v>1722</v>
      </c>
      <c r="H404" t="s">
        <v>352</v>
      </c>
      <c r="I404" t="s">
        <v>352</v>
      </c>
      <c r="K404" t="s">
        <v>1730</v>
      </c>
      <c r="L404" t="s">
        <v>1467</v>
      </c>
      <c r="M404" t="str">
        <f t="shared" si="24"/>
        <v>integration advice center</v>
      </c>
      <c r="N404" t="s">
        <v>2771</v>
      </c>
      <c r="O404" t="str">
        <f t="shared" si="25"/>
        <v>mit PKW zur nächsten</v>
      </c>
      <c r="P404" t="s">
        <v>2772</v>
      </c>
      <c r="Q404" t="str">
        <f t="shared" si="26"/>
        <v>by car to the next</v>
      </c>
    </row>
    <row r="405" spans="1:17" x14ac:dyDescent="0.35">
      <c r="A405" t="str">
        <f t="shared" si="27"/>
        <v>P4000_007</v>
      </c>
      <c r="B405" t="str">
        <f t="shared" si="28"/>
        <v>mit PKW zum nächsten Studentenwohnheim</v>
      </c>
      <c r="C405" t="str">
        <f t="shared" si="29"/>
        <v>by car to the next students dormitory</v>
      </c>
      <c r="D405">
        <v>0</v>
      </c>
      <c r="E405" t="s">
        <v>1720</v>
      </c>
      <c r="F405" t="s">
        <v>353</v>
      </c>
      <c r="G405" t="s">
        <v>1723</v>
      </c>
      <c r="H405" t="s">
        <v>159</v>
      </c>
      <c r="I405" t="s">
        <v>159</v>
      </c>
      <c r="K405" t="s">
        <v>1730</v>
      </c>
      <c r="L405" t="s">
        <v>1468</v>
      </c>
      <c r="M405" t="str">
        <f t="shared" si="24"/>
        <v>students dormitory</v>
      </c>
      <c r="N405" t="s">
        <v>2771</v>
      </c>
      <c r="O405" t="str">
        <f t="shared" si="25"/>
        <v>mit PKW zum nächsten</v>
      </c>
      <c r="P405" t="s">
        <v>2772</v>
      </c>
      <c r="Q405" t="str">
        <f t="shared" si="26"/>
        <v>by car to the next</v>
      </c>
    </row>
    <row r="406" spans="1:17" x14ac:dyDescent="0.35">
      <c r="A406" t="str">
        <f t="shared" si="27"/>
        <v>P4000_008</v>
      </c>
      <c r="B406" t="str">
        <f t="shared" si="28"/>
        <v>mit PKW zum nächsten Verein</v>
      </c>
      <c r="C406" t="str">
        <f t="shared" si="29"/>
        <v>by car to the next association</v>
      </c>
      <c r="D406">
        <v>0</v>
      </c>
      <c r="E406" t="s">
        <v>1720</v>
      </c>
      <c r="F406" t="s">
        <v>354</v>
      </c>
      <c r="G406" t="s">
        <v>1723</v>
      </c>
      <c r="H406" t="s">
        <v>355</v>
      </c>
      <c r="I406" t="s">
        <v>355</v>
      </c>
      <c r="K406" t="s">
        <v>1730</v>
      </c>
      <c r="L406" t="s">
        <v>1469</v>
      </c>
      <c r="M406" t="str">
        <f t="shared" si="24"/>
        <v>association</v>
      </c>
      <c r="N406" t="s">
        <v>2771</v>
      </c>
      <c r="O406" t="str">
        <f t="shared" si="25"/>
        <v>mit PKW zum nächsten</v>
      </c>
      <c r="P406" t="s">
        <v>2772</v>
      </c>
      <c r="Q406" t="str">
        <f t="shared" si="26"/>
        <v>by car to the next</v>
      </c>
    </row>
    <row r="407" spans="1:17" x14ac:dyDescent="0.35">
      <c r="A407" t="str">
        <f t="shared" si="27"/>
        <v>P5000_001</v>
      </c>
      <c r="B407" t="str">
        <f t="shared" si="28"/>
        <v>mit PKW zum nächsten Fernbahnhof</v>
      </c>
      <c r="C407" t="str">
        <f t="shared" si="29"/>
        <v>by car to the next train station</v>
      </c>
      <c r="D407">
        <v>0</v>
      </c>
      <c r="E407" t="s">
        <v>1720</v>
      </c>
      <c r="F407" t="s">
        <v>357</v>
      </c>
      <c r="G407" t="s">
        <v>1723</v>
      </c>
      <c r="H407" t="s">
        <v>358</v>
      </c>
      <c r="I407" t="s">
        <v>358</v>
      </c>
      <c r="K407" t="s">
        <v>1730</v>
      </c>
      <c r="L407" t="s">
        <v>1470</v>
      </c>
      <c r="M407" t="str">
        <f t="shared" si="24"/>
        <v>train station</v>
      </c>
      <c r="N407" t="s">
        <v>2771</v>
      </c>
      <c r="O407" t="str">
        <f t="shared" si="25"/>
        <v>mit PKW zum nächsten</v>
      </c>
      <c r="P407" t="s">
        <v>2772</v>
      </c>
      <c r="Q407" t="str">
        <f t="shared" si="26"/>
        <v>by car to the next</v>
      </c>
    </row>
    <row r="408" spans="1:17" x14ac:dyDescent="0.35">
      <c r="A408" t="str">
        <f t="shared" si="27"/>
        <v>P5000_002</v>
      </c>
      <c r="B408" t="str">
        <f t="shared" si="28"/>
        <v>mit PKW zum nächsten Fernbusbahnhof</v>
      </c>
      <c r="C408" t="str">
        <f t="shared" si="29"/>
        <v>by car to the next bus station</v>
      </c>
      <c r="D408">
        <v>0</v>
      </c>
      <c r="E408" t="s">
        <v>1720</v>
      </c>
      <c r="F408" t="s">
        <v>359</v>
      </c>
      <c r="G408" t="s">
        <v>1723</v>
      </c>
      <c r="H408" t="s">
        <v>360</v>
      </c>
      <c r="I408" t="s">
        <v>360</v>
      </c>
      <c r="K408" t="s">
        <v>1730</v>
      </c>
      <c r="L408" t="s">
        <v>1471</v>
      </c>
      <c r="M408" t="str">
        <f t="shared" si="24"/>
        <v>bus station</v>
      </c>
      <c r="N408" t="s">
        <v>2771</v>
      </c>
      <c r="O408" t="str">
        <f t="shared" si="25"/>
        <v>mit PKW zum nächsten</v>
      </c>
      <c r="P408" t="s">
        <v>2772</v>
      </c>
      <c r="Q408" t="str">
        <f t="shared" si="26"/>
        <v>by car to the next</v>
      </c>
    </row>
    <row r="409" spans="1:17" x14ac:dyDescent="0.35">
      <c r="A409" t="str">
        <f t="shared" si="27"/>
        <v>P5000_003</v>
      </c>
      <c r="B409" t="str">
        <f t="shared" si="28"/>
        <v>mit PKW zum nächsten Flughafen</v>
      </c>
      <c r="C409" t="str">
        <f t="shared" si="29"/>
        <v>by car to the next airpot</v>
      </c>
      <c r="D409">
        <v>0</v>
      </c>
      <c r="E409" t="s">
        <v>1720</v>
      </c>
      <c r="F409" t="s">
        <v>361</v>
      </c>
      <c r="G409" t="s">
        <v>1723</v>
      </c>
      <c r="H409" t="s">
        <v>362</v>
      </c>
      <c r="I409" t="s">
        <v>362</v>
      </c>
      <c r="K409" t="s">
        <v>1730</v>
      </c>
      <c r="L409" t="s">
        <v>1472</v>
      </c>
      <c r="M409" t="str">
        <f t="shared" si="24"/>
        <v>airpot</v>
      </c>
      <c r="N409" t="s">
        <v>2771</v>
      </c>
      <c r="O409" t="str">
        <f t="shared" si="25"/>
        <v>mit PKW zum nächsten</v>
      </c>
      <c r="P409" t="s">
        <v>2772</v>
      </c>
      <c r="Q409" t="str">
        <f t="shared" si="26"/>
        <v>by car to the next</v>
      </c>
    </row>
    <row r="410" spans="1:17" x14ac:dyDescent="0.35">
      <c r="A410" t="str">
        <f t="shared" si="27"/>
        <v>P5000_004</v>
      </c>
      <c r="B410" t="str">
        <f t="shared" si="28"/>
        <v>mit PKW zum nächsten PKW-Parkplatz</v>
      </c>
      <c r="C410" t="str">
        <f t="shared" si="29"/>
        <v>by car to the next parking lot</v>
      </c>
      <c r="D410">
        <v>0</v>
      </c>
      <c r="E410" t="s">
        <v>1720</v>
      </c>
      <c r="F410" t="s">
        <v>363</v>
      </c>
      <c r="G410" t="s">
        <v>1723</v>
      </c>
      <c r="H410" t="s">
        <v>364</v>
      </c>
      <c r="I410" t="s">
        <v>1424</v>
      </c>
      <c r="K410" t="s">
        <v>1730</v>
      </c>
      <c r="L410" t="s">
        <v>1473</v>
      </c>
      <c r="M410" t="str">
        <f t="shared" si="24"/>
        <v>parking lot</v>
      </c>
      <c r="N410" t="s">
        <v>2771</v>
      </c>
      <c r="O410" t="str">
        <f t="shared" si="25"/>
        <v>mit PKW zum nächsten</v>
      </c>
      <c r="P410" t="s">
        <v>2772</v>
      </c>
      <c r="Q410" t="str">
        <f t="shared" si="26"/>
        <v>by car to the next</v>
      </c>
    </row>
    <row r="411" spans="1:17" x14ac:dyDescent="0.35">
      <c r="A411" t="str">
        <f t="shared" si="27"/>
        <v>P5000_005</v>
      </c>
      <c r="B411" t="str">
        <f t="shared" si="28"/>
        <v>mit PKW zur nächsten wichtigen Verkehrsengstelle</v>
      </c>
      <c r="C411" t="str">
        <f t="shared" si="29"/>
        <v>by car to the next important traffic bottleneck</v>
      </c>
      <c r="D411">
        <v>-0.8</v>
      </c>
      <c r="E411" t="s">
        <v>1720</v>
      </c>
      <c r="F411" t="s">
        <v>365</v>
      </c>
      <c r="G411" t="s">
        <v>1722</v>
      </c>
      <c r="H411" t="s">
        <v>366</v>
      </c>
      <c r="I411" t="s">
        <v>1724</v>
      </c>
      <c r="J411" t="s">
        <v>32</v>
      </c>
      <c r="K411" t="s">
        <v>1730</v>
      </c>
      <c r="L411" t="s">
        <v>1474</v>
      </c>
      <c r="M411" t="str">
        <f t="shared" si="24"/>
        <v>important traffic bottleneck</v>
      </c>
      <c r="N411" t="s">
        <v>2771</v>
      </c>
      <c r="O411" t="str">
        <f t="shared" si="25"/>
        <v>mit PKW zur nächsten</v>
      </c>
      <c r="P411" t="s">
        <v>2772</v>
      </c>
      <c r="Q411" t="str">
        <f t="shared" si="26"/>
        <v>by car to the next</v>
      </c>
    </row>
    <row r="412" spans="1:17" x14ac:dyDescent="0.35">
      <c r="A412" t="str">
        <f t="shared" si="27"/>
        <v>P5000_006</v>
      </c>
      <c r="B412" t="str">
        <f t="shared" si="28"/>
        <v>mit PKW zur nächsten Bushaltestelle</v>
      </c>
      <c r="C412" t="str">
        <f t="shared" si="29"/>
        <v>by car to the next bus stop</v>
      </c>
      <c r="D412">
        <v>0</v>
      </c>
      <c r="E412" t="s">
        <v>1720</v>
      </c>
      <c r="F412" t="s">
        <v>819</v>
      </c>
      <c r="G412" t="s">
        <v>1722</v>
      </c>
      <c r="H412" t="s">
        <v>821</v>
      </c>
      <c r="I412" t="s">
        <v>821</v>
      </c>
      <c r="K412" t="s">
        <v>1730</v>
      </c>
      <c r="L412" t="s">
        <v>1475</v>
      </c>
      <c r="M412" t="str">
        <f t="shared" si="24"/>
        <v>bus stop</v>
      </c>
      <c r="N412" t="s">
        <v>2771</v>
      </c>
      <c r="O412" t="str">
        <f t="shared" si="25"/>
        <v>mit PKW zur nächsten</v>
      </c>
      <c r="P412" t="s">
        <v>2772</v>
      </c>
      <c r="Q412" t="str">
        <f t="shared" si="26"/>
        <v>by car to the next</v>
      </c>
    </row>
    <row r="413" spans="1:17" x14ac:dyDescent="0.35">
      <c r="A413" t="str">
        <f t="shared" si="27"/>
        <v>P5000_007</v>
      </c>
      <c r="B413" t="str">
        <f t="shared" si="28"/>
        <v>mit PKW zur nächsten U-Bahn/Tram-Haltestelle</v>
      </c>
      <c r="C413" t="str">
        <f t="shared" si="29"/>
        <v>by car to the next subway/tram stop</v>
      </c>
      <c r="D413">
        <v>0</v>
      </c>
      <c r="E413" t="s">
        <v>1720</v>
      </c>
      <c r="F413" t="s">
        <v>820</v>
      </c>
      <c r="G413" t="s">
        <v>1722</v>
      </c>
      <c r="H413" t="s">
        <v>822</v>
      </c>
      <c r="I413" t="s">
        <v>1426</v>
      </c>
      <c r="K413" t="s">
        <v>1730</v>
      </c>
      <c r="L413" t="s">
        <v>1476</v>
      </c>
      <c r="M413" t="str">
        <f t="shared" si="24"/>
        <v>subway/tram stop</v>
      </c>
      <c r="N413" t="s">
        <v>2771</v>
      </c>
      <c r="O413" t="str">
        <f t="shared" si="25"/>
        <v>mit PKW zur nächsten</v>
      </c>
      <c r="P413" t="s">
        <v>2772</v>
      </c>
      <c r="Q413" t="str">
        <f t="shared" si="26"/>
        <v>by car to the next</v>
      </c>
    </row>
    <row r="414" spans="1:17" x14ac:dyDescent="0.35">
      <c r="A414" t="str">
        <f t="shared" si="27"/>
        <v>P5000_008</v>
      </c>
      <c r="B414" t="str">
        <f t="shared" si="28"/>
        <v>mit PKW zum nächsten Fahrradparkplatz</v>
      </c>
      <c r="C414" t="str">
        <f t="shared" si="29"/>
        <v>by car to the next bicycle parking</v>
      </c>
      <c r="D414">
        <v>0</v>
      </c>
      <c r="E414" t="s">
        <v>1720</v>
      </c>
      <c r="F414" t="s">
        <v>896</v>
      </c>
      <c r="G414" t="s">
        <v>1723</v>
      </c>
      <c r="H414" t="s">
        <v>900</v>
      </c>
      <c r="I414" t="s">
        <v>900</v>
      </c>
      <c r="K414" t="s">
        <v>1730</v>
      </c>
      <c r="L414" t="s">
        <v>1477</v>
      </c>
      <c r="M414" t="str">
        <f t="shared" si="24"/>
        <v>bicycle parking</v>
      </c>
      <c r="N414" t="s">
        <v>2771</v>
      </c>
      <c r="O414" t="str">
        <f t="shared" si="25"/>
        <v>mit PKW zum nächsten</v>
      </c>
      <c r="P414" t="s">
        <v>2772</v>
      </c>
      <c r="Q414" t="str">
        <f t="shared" si="26"/>
        <v>by car to the next</v>
      </c>
    </row>
    <row r="415" spans="1:17" x14ac:dyDescent="0.35">
      <c r="A415" t="str">
        <f t="shared" si="27"/>
        <v>P5000_009</v>
      </c>
      <c r="B415" t="str">
        <f t="shared" si="28"/>
        <v>mit PKW zur nächsten Fahrradleihstation</v>
      </c>
      <c r="C415" t="str">
        <f t="shared" si="29"/>
        <v>by car to the next bicycle renting</v>
      </c>
      <c r="D415">
        <v>0</v>
      </c>
      <c r="E415" t="s">
        <v>1720</v>
      </c>
      <c r="F415" t="s">
        <v>897</v>
      </c>
      <c r="G415" t="s">
        <v>1722</v>
      </c>
      <c r="H415" t="s">
        <v>901</v>
      </c>
      <c r="I415" t="s">
        <v>1427</v>
      </c>
      <c r="K415" t="s">
        <v>1730</v>
      </c>
      <c r="L415" t="s">
        <v>1478</v>
      </c>
      <c r="M415" t="str">
        <f t="shared" si="24"/>
        <v>bicycle renting</v>
      </c>
      <c r="N415" t="s">
        <v>2771</v>
      </c>
      <c r="O415" t="str">
        <f t="shared" si="25"/>
        <v>mit PKW zur nächsten</v>
      </c>
      <c r="P415" t="s">
        <v>2772</v>
      </c>
      <c r="Q415" t="str">
        <f t="shared" si="26"/>
        <v>by car to the next</v>
      </c>
    </row>
    <row r="416" spans="1:17" x14ac:dyDescent="0.35">
      <c r="A416" t="str">
        <f t="shared" si="27"/>
        <v>P5000_010</v>
      </c>
      <c r="B416" t="str">
        <f t="shared" si="28"/>
        <v>mit PKW zur nächsten Car Sharing Station</v>
      </c>
      <c r="C416" t="str">
        <f t="shared" si="29"/>
        <v>by car to the next car shring station</v>
      </c>
      <c r="D416">
        <v>0</v>
      </c>
      <c r="E416" t="s">
        <v>1720</v>
      </c>
      <c r="F416" t="s">
        <v>898</v>
      </c>
      <c r="G416" t="s">
        <v>1722</v>
      </c>
      <c r="H416" t="s">
        <v>902</v>
      </c>
      <c r="I416" t="s">
        <v>1428</v>
      </c>
      <c r="K416" t="s">
        <v>1730</v>
      </c>
      <c r="L416" t="s">
        <v>1479</v>
      </c>
      <c r="M416" t="str">
        <f t="shared" si="24"/>
        <v>car shring station</v>
      </c>
      <c r="N416" t="s">
        <v>2771</v>
      </c>
      <c r="O416" t="str">
        <f t="shared" si="25"/>
        <v>mit PKW zur nächsten</v>
      </c>
      <c r="P416" t="s">
        <v>2772</v>
      </c>
      <c r="Q416" t="str">
        <f t="shared" si="26"/>
        <v>by car to the next</v>
      </c>
    </row>
    <row r="417" spans="1:17" x14ac:dyDescent="0.35">
      <c r="A417" t="str">
        <f t="shared" si="27"/>
        <v>P5000_011</v>
      </c>
      <c r="B417" t="str">
        <f t="shared" si="28"/>
        <v>mit PKW zum nächsten S-/Regional-Bahnhof</v>
      </c>
      <c r="C417" t="str">
        <f t="shared" si="29"/>
        <v>by car to the next regional train station</v>
      </c>
      <c r="D417">
        <v>0</v>
      </c>
      <c r="E417" t="s">
        <v>1720</v>
      </c>
      <c r="F417" t="s">
        <v>899</v>
      </c>
      <c r="G417" t="s">
        <v>1723</v>
      </c>
      <c r="H417" t="s">
        <v>854</v>
      </c>
      <c r="I417" t="s">
        <v>1429</v>
      </c>
      <c r="K417" t="s">
        <v>1730</v>
      </c>
      <c r="L417" t="s">
        <v>1480</v>
      </c>
      <c r="M417" t="str">
        <f t="shared" si="24"/>
        <v>regional train station</v>
      </c>
      <c r="N417" t="s">
        <v>2771</v>
      </c>
      <c r="O417" t="str">
        <f t="shared" si="25"/>
        <v>mit PKW zum nächsten</v>
      </c>
      <c r="P417" t="s">
        <v>2772</v>
      </c>
      <c r="Q417" t="str">
        <f t="shared" si="26"/>
        <v>by car to the next</v>
      </c>
    </row>
    <row r="418" spans="1:17" x14ac:dyDescent="0.35">
      <c r="A418" t="str">
        <f t="shared" si="27"/>
        <v>P5000_012</v>
      </c>
      <c r="B418" t="str">
        <f t="shared" si="28"/>
        <v>mit PKW zur nächsten Elektroladestation</v>
      </c>
      <c r="C418" t="str">
        <f t="shared" si="29"/>
        <v>by car to the next electric mobility recharge station</v>
      </c>
      <c r="D418">
        <v>0</v>
      </c>
      <c r="E418" t="s">
        <v>1720</v>
      </c>
      <c r="F418" t="s">
        <v>909</v>
      </c>
      <c r="G418" t="s">
        <v>1722</v>
      </c>
      <c r="H418" t="s">
        <v>910</v>
      </c>
      <c r="I418" t="s">
        <v>910</v>
      </c>
      <c r="K418" t="s">
        <v>1730</v>
      </c>
      <c r="L418" t="s">
        <v>1481</v>
      </c>
      <c r="M418" t="str">
        <f t="shared" si="24"/>
        <v>electric mobility recharge station</v>
      </c>
      <c r="N418" t="s">
        <v>2771</v>
      </c>
      <c r="O418" t="str">
        <f t="shared" si="25"/>
        <v>mit PKW zur nächsten</v>
      </c>
      <c r="P418" t="s">
        <v>2772</v>
      </c>
      <c r="Q418" t="str">
        <f t="shared" si="26"/>
        <v>by car to the next</v>
      </c>
    </row>
    <row r="419" spans="1:17" x14ac:dyDescent="0.35">
      <c r="A419" t="str">
        <f t="shared" si="27"/>
        <v>P5000_013</v>
      </c>
      <c r="B419" t="str">
        <f t="shared" si="28"/>
        <v>mit PKW zur nächsten Tankstelle</v>
      </c>
      <c r="C419" t="str">
        <f t="shared" si="29"/>
        <v>by car to the next gas station</v>
      </c>
      <c r="D419">
        <v>0</v>
      </c>
      <c r="E419" t="s">
        <v>1720</v>
      </c>
      <c r="F419" t="s">
        <v>911</v>
      </c>
      <c r="G419" t="s">
        <v>1722</v>
      </c>
      <c r="H419" t="s">
        <v>912</v>
      </c>
      <c r="I419" t="s">
        <v>912</v>
      </c>
      <c r="K419" t="s">
        <v>1730</v>
      </c>
      <c r="L419" t="s">
        <v>1482</v>
      </c>
      <c r="M419" t="str">
        <f t="shared" si="24"/>
        <v>gas station</v>
      </c>
      <c r="N419" t="s">
        <v>2771</v>
      </c>
      <c r="O419" t="str">
        <f t="shared" si="25"/>
        <v>mit PKW zur nächsten</v>
      </c>
      <c r="P419" t="s">
        <v>2772</v>
      </c>
      <c r="Q419" t="str">
        <f t="shared" si="26"/>
        <v>by car to the next</v>
      </c>
    </row>
    <row r="420" spans="1:17" x14ac:dyDescent="0.35">
      <c r="A420" t="str">
        <f t="shared" si="27"/>
        <v>P5000_014</v>
      </c>
      <c r="B420" t="str">
        <f t="shared" si="28"/>
        <v>mit PKW zum nächsten Taxistand</v>
      </c>
      <c r="C420" t="str">
        <f t="shared" si="29"/>
        <v>by car to the next cab station</v>
      </c>
      <c r="D420">
        <v>0</v>
      </c>
      <c r="E420" t="s">
        <v>1720</v>
      </c>
      <c r="F420" t="s">
        <v>921</v>
      </c>
      <c r="G420" t="s">
        <v>1723</v>
      </c>
      <c r="H420" t="s">
        <v>922</v>
      </c>
      <c r="I420" t="s">
        <v>922</v>
      </c>
      <c r="K420" t="s">
        <v>1730</v>
      </c>
      <c r="L420" t="s">
        <v>1483</v>
      </c>
      <c r="M420" t="str">
        <f t="shared" si="24"/>
        <v>cab station</v>
      </c>
      <c r="N420" t="s">
        <v>2771</v>
      </c>
      <c r="O420" t="str">
        <f t="shared" si="25"/>
        <v>mit PKW zum nächsten</v>
      </c>
      <c r="P420" t="s">
        <v>2772</v>
      </c>
      <c r="Q420" t="str">
        <f t="shared" si="26"/>
        <v>by car to the next</v>
      </c>
    </row>
    <row r="421" spans="1:17" x14ac:dyDescent="0.35">
      <c r="A421" t="str">
        <f t="shared" si="27"/>
        <v>P6000_001</v>
      </c>
      <c r="B421" t="str">
        <f t="shared" si="28"/>
        <v>mit PKW zum nächsten Aussichtspunkt</v>
      </c>
      <c r="C421" t="str">
        <f t="shared" si="29"/>
        <v>by car to the next view point</v>
      </c>
      <c r="D421">
        <v>0</v>
      </c>
      <c r="E421" t="s">
        <v>1720</v>
      </c>
      <c r="F421" t="s">
        <v>368</v>
      </c>
      <c r="G421" t="s">
        <v>1723</v>
      </c>
      <c r="H421" t="s">
        <v>369</v>
      </c>
      <c r="I421" t="s">
        <v>369</v>
      </c>
      <c r="K421" t="s">
        <v>1730</v>
      </c>
      <c r="L421" t="s">
        <v>1484</v>
      </c>
      <c r="M421" t="str">
        <f t="shared" si="24"/>
        <v>view point</v>
      </c>
      <c r="N421" t="s">
        <v>2771</v>
      </c>
      <c r="O421" t="str">
        <f t="shared" si="25"/>
        <v>mit PKW zum nächsten</v>
      </c>
      <c r="P421" t="s">
        <v>2772</v>
      </c>
      <c r="Q421" t="str">
        <f t="shared" si="26"/>
        <v>by car to the next</v>
      </c>
    </row>
    <row r="422" spans="1:17" x14ac:dyDescent="0.35">
      <c r="A422" t="str">
        <f t="shared" si="27"/>
        <v>P6000_002</v>
      </c>
      <c r="B422" t="str">
        <f t="shared" si="28"/>
        <v>mit PKW zur nächsten Bar/Kneipe</v>
      </c>
      <c r="C422" t="str">
        <f t="shared" si="29"/>
        <v>by car to the next bar/pub</v>
      </c>
      <c r="D422">
        <v>0</v>
      </c>
      <c r="E422" t="s">
        <v>1720</v>
      </c>
      <c r="F422" t="s">
        <v>370</v>
      </c>
      <c r="G422" t="s">
        <v>1722</v>
      </c>
      <c r="H422" t="s">
        <v>372</v>
      </c>
      <c r="I422" t="s">
        <v>1430</v>
      </c>
      <c r="K422" t="s">
        <v>1730</v>
      </c>
      <c r="L422" t="s">
        <v>1485</v>
      </c>
      <c r="M422" t="str">
        <f t="shared" si="24"/>
        <v>bar/pub</v>
      </c>
      <c r="N422" t="s">
        <v>2771</v>
      </c>
      <c r="O422" t="str">
        <f t="shared" si="25"/>
        <v>mit PKW zur nächsten</v>
      </c>
      <c r="P422" t="s">
        <v>2772</v>
      </c>
      <c r="Q422" t="str">
        <f t="shared" si="26"/>
        <v>by car to the next</v>
      </c>
    </row>
    <row r="423" spans="1:17" x14ac:dyDescent="0.35">
      <c r="A423" t="str">
        <f t="shared" si="27"/>
        <v>P6000_003</v>
      </c>
      <c r="B423" t="str">
        <f t="shared" si="28"/>
        <v>mit PKW zur nächsten Bibliothek/Buchhandlung</v>
      </c>
      <c r="C423" t="str">
        <f t="shared" si="29"/>
        <v>by car to the next library/book store</v>
      </c>
      <c r="D423">
        <v>0</v>
      </c>
      <c r="E423" t="s">
        <v>1720</v>
      </c>
      <c r="F423" t="s">
        <v>371</v>
      </c>
      <c r="G423" t="s">
        <v>1722</v>
      </c>
      <c r="H423" t="s">
        <v>1053</v>
      </c>
      <c r="I423" t="s">
        <v>1431</v>
      </c>
      <c r="K423" t="s">
        <v>1730</v>
      </c>
      <c r="L423" t="s">
        <v>1486</v>
      </c>
      <c r="M423" t="str">
        <f t="shared" si="24"/>
        <v>library/book store</v>
      </c>
      <c r="N423" t="s">
        <v>2771</v>
      </c>
      <c r="O423" t="str">
        <f t="shared" si="25"/>
        <v>mit PKW zur nächsten</v>
      </c>
      <c r="P423" t="s">
        <v>2772</v>
      </c>
      <c r="Q423" t="str">
        <f t="shared" si="26"/>
        <v>by car to the next</v>
      </c>
    </row>
    <row r="424" spans="1:17" x14ac:dyDescent="0.35">
      <c r="A424" t="str">
        <f t="shared" si="27"/>
        <v>P6000_004</v>
      </c>
      <c r="B424" t="str">
        <f t="shared" si="28"/>
        <v>mit PKW zum nächsten Club</v>
      </c>
      <c r="C424" t="str">
        <f t="shared" si="29"/>
        <v>by car to the next club</v>
      </c>
      <c r="D424">
        <v>0</v>
      </c>
      <c r="E424" t="s">
        <v>1720</v>
      </c>
      <c r="F424" t="s">
        <v>373</v>
      </c>
      <c r="G424" t="s">
        <v>1723</v>
      </c>
      <c r="H424" t="s">
        <v>375</v>
      </c>
      <c r="I424" t="s">
        <v>375</v>
      </c>
      <c r="K424" t="s">
        <v>1730</v>
      </c>
      <c r="L424" t="s">
        <v>375</v>
      </c>
      <c r="M424" t="str">
        <f t="shared" si="24"/>
        <v>club</v>
      </c>
      <c r="N424" t="s">
        <v>2771</v>
      </c>
      <c r="O424" t="str">
        <f t="shared" si="25"/>
        <v>mit PKW zum nächsten</v>
      </c>
      <c r="P424" t="s">
        <v>2772</v>
      </c>
      <c r="Q424" t="str">
        <f t="shared" si="26"/>
        <v>by car to the next</v>
      </c>
    </row>
    <row r="425" spans="1:17" x14ac:dyDescent="0.35">
      <c r="A425" t="str">
        <f t="shared" si="27"/>
        <v>P6000_005</v>
      </c>
      <c r="B425" t="str">
        <f t="shared" si="28"/>
        <v>mit PKW zum nächsten Friedhof</v>
      </c>
      <c r="C425" t="str">
        <f t="shared" si="29"/>
        <v>by car to the next cementery</v>
      </c>
      <c r="D425">
        <v>0</v>
      </c>
      <c r="E425" t="s">
        <v>1720</v>
      </c>
      <c r="F425" t="s">
        <v>374</v>
      </c>
      <c r="G425" t="s">
        <v>1723</v>
      </c>
      <c r="H425" t="s">
        <v>377</v>
      </c>
      <c r="I425" t="s">
        <v>377</v>
      </c>
      <c r="K425" t="s">
        <v>1730</v>
      </c>
      <c r="L425" t="s">
        <v>1487</v>
      </c>
      <c r="M425" t="str">
        <f t="shared" si="24"/>
        <v>cementery</v>
      </c>
      <c r="N425" t="s">
        <v>2771</v>
      </c>
      <c r="O425" t="str">
        <f t="shared" si="25"/>
        <v>mit PKW zum nächsten</v>
      </c>
      <c r="P425" t="s">
        <v>2772</v>
      </c>
      <c r="Q425" t="str">
        <f t="shared" si="26"/>
        <v>by car to the next</v>
      </c>
    </row>
    <row r="426" spans="1:17" x14ac:dyDescent="0.35">
      <c r="A426" t="str">
        <f t="shared" si="27"/>
        <v>P6000_006</v>
      </c>
      <c r="B426" t="str">
        <f t="shared" si="28"/>
        <v>mit PKW zur nächsten Galerie</v>
      </c>
      <c r="C426" t="str">
        <f t="shared" si="29"/>
        <v>by car to the next gallery</v>
      </c>
      <c r="D426">
        <v>0</v>
      </c>
      <c r="E426" t="s">
        <v>1720</v>
      </c>
      <c r="F426" t="s">
        <v>376</v>
      </c>
      <c r="G426" t="s">
        <v>1722</v>
      </c>
      <c r="H426" t="s">
        <v>1213</v>
      </c>
      <c r="I426" t="s">
        <v>1213</v>
      </c>
      <c r="K426" t="s">
        <v>1730</v>
      </c>
      <c r="L426" t="s">
        <v>1488</v>
      </c>
      <c r="M426" t="str">
        <f t="shared" si="24"/>
        <v>gallery</v>
      </c>
      <c r="N426" t="s">
        <v>2771</v>
      </c>
      <c r="O426" t="str">
        <f t="shared" si="25"/>
        <v>mit PKW zur nächsten</v>
      </c>
      <c r="P426" t="s">
        <v>2772</v>
      </c>
      <c r="Q426" t="str">
        <f t="shared" si="26"/>
        <v>by car to the next</v>
      </c>
    </row>
    <row r="427" spans="1:17" x14ac:dyDescent="0.35">
      <c r="A427" t="str">
        <f t="shared" si="27"/>
        <v>P6000_007</v>
      </c>
      <c r="B427" t="str">
        <f t="shared" si="28"/>
        <v>mit PKW zum nächsten Gotteshaus</v>
      </c>
      <c r="C427" t="str">
        <f t="shared" si="29"/>
        <v>by car to the next church/religious facility</v>
      </c>
      <c r="D427">
        <v>0</v>
      </c>
      <c r="E427" t="s">
        <v>1720</v>
      </c>
      <c r="F427" t="s">
        <v>378</v>
      </c>
      <c r="G427" t="s">
        <v>1723</v>
      </c>
      <c r="H427" t="s">
        <v>127</v>
      </c>
      <c r="I427" t="s">
        <v>127</v>
      </c>
      <c r="K427" t="s">
        <v>1730</v>
      </c>
      <c r="L427" t="s">
        <v>1489</v>
      </c>
      <c r="M427" t="str">
        <f t="shared" si="24"/>
        <v>church/religious facility</v>
      </c>
      <c r="N427" t="s">
        <v>2771</v>
      </c>
      <c r="O427" t="str">
        <f t="shared" si="25"/>
        <v>mit PKW zum nächsten</v>
      </c>
      <c r="P427" t="s">
        <v>2772</v>
      </c>
      <c r="Q427" t="str">
        <f t="shared" si="26"/>
        <v>by car to the next</v>
      </c>
    </row>
    <row r="428" spans="1:17" x14ac:dyDescent="0.35">
      <c r="A428" t="str">
        <f t="shared" si="27"/>
        <v>P6000_008</v>
      </c>
      <c r="B428" t="str">
        <f t="shared" si="28"/>
        <v>mit PKW zum nächsten Jagd-/Fischereigebiet</v>
      </c>
      <c r="C428" t="str">
        <f t="shared" si="29"/>
        <v>by car to the next hunting/fishing zone</v>
      </c>
      <c r="D428">
        <v>0</v>
      </c>
      <c r="E428" t="s">
        <v>1720</v>
      </c>
      <c r="F428" t="s">
        <v>379</v>
      </c>
      <c r="G428" t="s">
        <v>1723</v>
      </c>
      <c r="H428" t="s">
        <v>381</v>
      </c>
      <c r="I428" t="s">
        <v>1432</v>
      </c>
      <c r="K428" t="s">
        <v>1730</v>
      </c>
      <c r="L428" t="s">
        <v>1490</v>
      </c>
      <c r="M428" t="str">
        <f t="shared" si="24"/>
        <v>hunting/fishing zone</v>
      </c>
      <c r="N428" t="s">
        <v>2771</v>
      </c>
      <c r="O428" t="str">
        <f t="shared" si="25"/>
        <v>mit PKW zum nächsten</v>
      </c>
      <c r="P428" t="s">
        <v>2772</v>
      </c>
      <c r="Q428" t="str">
        <f t="shared" si="26"/>
        <v>by car to the next</v>
      </c>
    </row>
    <row r="429" spans="1:17" x14ac:dyDescent="0.35">
      <c r="A429" t="str">
        <f t="shared" si="27"/>
        <v>P6000_009</v>
      </c>
      <c r="B429" t="str">
        <f t="shared" si="28"/>
        <v>mit PKW zum nächsten Kino</v>
      </c>
      <c r="C429" t="str">
        <f t="shared" si="29"/>
        <v>by car to the next cinema</v>
      </c>
      <c r="D429">
        <v>0</v>
      </c>
      <c r="E429" t="s">
        <v>1720</v>
      </c>
      <c r="F429" t="s">
        <v>380</v>
      </c>
      <c r="G429" t="s">
        <v>1723</v>
      </c>
      <c r="H429" t="s">
        <v>383</v>
      </c>
      <c r="I429" t="s">
        <v>383</v>
      </c>
      <c r="K429" t="s">
        <v>1730</v>
      </c>
      <c r="L429" t="s">
        <v>1491</v>
      </c>
      <c r="M429" t="str">
        <f t="shared" si="24"/>
        <v>cinema</v>
      </c>
      <c r="N429" t="s">
        <v>2771</v>
      </c>
      <c r="O429" t="str">
        <f t="shared" si="25"/>
        <v>mit PKW zum nächsten</v>
      </c>
      <c r="P429" t="s">
        <v>2772</v>
      </c>
      <c r="Q429" t="str">
        <f t="shared" si="26"/>
        <v>by car to the next</v>
      </c>
    </row>
    <row r="430" spans="1:17" x14ac:dyDescent="0.35">
      <c r="A430" t="str">
        <f t="shared" si="27"/>
        <v>P6000_010</v>
      </c>
      <c r="B430" t="str">
        <f t="shared" si="28"/>
        <v>mit PKW zum nächsten Museum</v>
      </c>
      <c r="C430" t="str">
        <f t="shared" si="29"/>
        <v>by car to the next museum</v>
      </c>
      <c r="D430">
        <v>0</v>
      </c>
      <c r="E430" t="s">
        <v>1720</v>
      </c>
      <c r="F430" t="s">
        <v>382</v>
      </c>
      <c r="G430" t="s">
        <v>1723</v>
      </c>
      <c r="H430" t="s">
        <v>385</v>
      </c>
      <c r="I430" t="s">
        <v>385</v>
      </c>
      <c r="K430" t="s">
        <v>1730</v>
      </c>
      <c r="L430" t="s">
        <v>385</v>
      </c>
      <c r="M430" t="str">
        <f t="shared" si="24"/>
        <v>museum</v>
      </c>
      <c r="N430" t="s">
        <v>2771</v>
      </c>
      <c r="O430" t="str">
        <f t="shared" si="25"/>
        <v>mit PKW zum nächsten</v>
      </c>
      <c r="P430" t="s">
        <v>2772</v>
      </c>
      <c r="Q430" t="str">
        <f t="shared" si="26"/>
        <v>by car to the next</v>
      </c>
    </row>
    <row r="431" spans="1:17" x14ac:dyDescent="0.35">
      <c r="A431" t="str">
        <f t="shared" si="27"/>
        <v>P6000_011</v>
      </c>
      <c r="B431" t="str">
        <f t="shared" si="28"/>
        <v>mit PKW zum nächsten Park</v>
      </c>
      <c r="C431" t="str">
        <f t="shared" si="29"/>
        <v>by car to the next park</v>
      </c>
      <c r="D431">
        <v>0</v>
      </c>
      <c r="E431" t="s">
        <v>1720</v>
      </c>
      <c r="F431" t="s">
        <v>384</v>
      </c>
      <c r="G431" t="s">
        <v>1723</v>
      </c>
      <c r="H431" t="s">
        <v>387</v>
      </c>
      <c r="I431" t="s">
        <v>387</v>
      </c>
      <c r="K431" t="s">
        <v>1730</v>
      </c>
      <c r="L431" t="s">
        <v>387</v>
      </c>
      <c r="M431" t="str">
        <f t="shared" si="24"/>
        <v>park</v>
      </c>
      <c r="N431" t="s">
        <v>2771</v>
      </c>
      <c r="O431" t="str">
        <f t="shared" si="25"/>
        <v>mit PKW zum nächsten</v>
      </c>
      <c r="P431" t="s">
        <v>2772</v>
      </c>
      <c r="Q431" t="str">
        <f t="shared" si="26"/>
        <v>by car to the next</v>
      </c>
    </row>
    <row r="432" spans="1:17" x14ac:dyDescent="0.35">
      <c r="A432" t="str">
        <f t="shared" si="27"/>
        <v>P6000_012</v>
      </c>
      <c r="B432" t="str">
        <f t="shared" si="28"/>
        <v>mit PKW zum nächsten Restaurant/Café</v>
      </c>
      <c r="C432" t="str">
        <f t="shared" si="29"/>
        <v>by car to the next restaurant/café</v>
      </c>
      <c r="D432">
        <v>0</v>
      </c>
      <c r="E432" t="s">
        <v>1720</v>
      </c>
      <c r="F432" t="s">
        <v>386</v>
      </c>
      <c r="G432" t="s">
        <v>1723</v>
      </c>
      <c r="H432" t="s">
        <v>389</v>
      </c>
      <c r="I432" t="s">
        <v>148</v>
      </c>
      <c r="K432" t="s">
        <v>1730</v>
      </c>
      <c r="L432" t="s">
        <v>148</v>
      </c>
      <c r="M432" t="str">
        <f t="shared" si="24"/>
        <v>restaurant/café</v>
      </c>
      <c r="N432" t="s">
        <v>2771</v>
      </c>
      <c r="O432" t="str">
        <f t="shared" si="25"/>
        <v>mit PKW zum nächsten</v>
      </c>
      <c r="P432" t="s">
        <v>2772</v>
      </c>
      <c r="Q432" t="str">
        <f t="shared" si="26"/>
        <v>by car to the next</v>
      </c>
    </row>
    <row r="433" spans="1:17" x14ac:dyDescent="0.35">
      <c r="A433" t="str">
        <f t="shared" si="27"/>
        <v>P6000_013</v>
      </c>
      <c r="B433" t="str">
        <f t="shared" si="28"/>
        <v>mit PKW zum nächsten Schwimmbad/Badestelle</v>
      </c>
      <c r="C433" t="str">
        <f t="shared" si="29"/>
        <v>by car to the next swiming pool/site</v>
      </c>
      <c r="D433">
        <v>0</v>
      </c>
      <c r="E433" t="s">
        <v>1720</v>
      </c>
      <c r="F433" t="s">
        <v>388</v>
      </c>
      <c r="G433" t="s">
        <v>1723</v>
      </c>
      <c r="H433" t="s">
        <v>843</v>
      </c>
      <c r="I433" t="s">
        <v>1433</v>
      </c>
      <c r="K433" t="s">
        <v>1730</v>
      </c>
      <c r="L433" t="s">
        <v>1492</v>
      </c>
      <c r="M433" t="str">
        <f t="shared" si="24"/>
        <v>swiming pool/site</v>
      </c>
      <c r="N433" t="s">
        <v>2771</v>
      </c>
      <c r="O433" t="str">
        <f t="shared" si="25"/>
        <v>mit PKW zum nächsten</v>
      </c>
      <c r="P433" t="s">
        <v>2772</v>
      </c>
      <c r="Q433" t="str">
        <f t="shared" si="26"/>
        <v>by car to the next</v>
      </c>
    </row>
    <row r="434" spans="1:17" x14ac:dyDescent="0.35">
      <c r="A434" t="str">
        <f t="shared" si="27"/>
        <v>P6000_014</v>
      </c>
      <c r="B434" t="str">
        <f t="shared" si="28"/>
        <v>mit PKW zur nächsten Sehenswürdigkeit</v>
      </c>
      <c r="C434" t="str">
        <f t="shared" si="29"/>
        <v>by car to the next sight</v>
      </c>
      <c r="D434">
        <v>0</v>
      </c>
      <c r="E434" t="s">
        <v>1720</v>
      </c>
      <c r="F434" t="s">
        <v>390</v>
      </c>
      <c r="G434" t="s">
        <v>1722</v>
      </c>
      <c r="H434" t="s">
        <v>391</v>
      </c>
      <c r="I434" t="s">
        <v>1434</v>
      </c>
      <c r="K434" t="s">
        <v>1730</v>
      </c>
      <c r="L434" t="s">
        <v>1493</v>
      </c>
      <c r="M434" t="str">
        <f t="shared" si="24"/>
        <v>sight</v>
      </c>
      <c r="N434" t="s">
        <v>2771</v>
      </c>
      <c r="O434" t="str">
        <f t="shared" si="25"/>
        <v>mit PKW zur nächsten</v>
      </c>
      <c r="P434" t="s">
        <v>2772</v>
      </c>
      <c r="Q434" t="str">
        <f t="shared" si="26"/>
        <v>by car to the next</v>
      </c>
    </row>
    <row r="435" spans="1:17" x14ac:dyDescent="0.35">
      <c r="A435" t="str">
        <f t="shared" si="27"/>
        <v>P6000_016</v>
      </c>
      <c r="B435" t="str">
        <f t="shared" si="28"/>
        <v>mit PKW zum nächsten Spielplatz</v>
      </c>
      <c r="C435" t="str">
        <f t="shared" si="29"/>
        <v>by car to the next playground</v>
      </c>
      <c r="D435">
        <v>0</v>
      </c>
      <c r="E435" t="s">
        <v>1720</v>
      </c>
      <c r="F435" t="s">
        <v>392</v>
      </c>
      <c r="G435" t="s">
        <v>1723</v>
      </c>
      <c r="H435" t="s">
        <v>394</v>
      </c>
      <c r="I435" t="s">
        <v>394</v>
      </c>
      <c r="K435" t="s">
        <v>1730</v>
      </c>
      <c r="L435" t="s">
        <v>1494</v>
      </c>
      <c r="M435" t="str">
        <f t="shared" si="24"/>
        <v>playground</v>
      </c>
      <c r="N435" t="s">
        <v>2771</v>
      </c>
      <c r="O435" t="str">
        <f t="shared" si="25"/>
        <v>mit PKW zum nächsten</v>
      </c>
      <c r="P435" t="s">
        <v>2772</v>
      </c>
      <c r="Q435" t="str">
        <f t="shared" si="26"/>
        <v>by car to the next</v>
      </c>
    </row>
    <row r="436" spans="1:17" x14ac:dyDescent="0.35">
      <c r="A436" t="str">
        <f t="shared" si="27"/>
        <v>P6000_017</v>
      </c>
      <c r="B436" t="str">
        <f t="shared" si="28"/>
        <v>mit PKW zur nächsten Sportstätte</v>
      </c>
      <c r="C436" t="str">
        <f t="shared" si="29"/>
        <v>by car to the next sports</v>
      </c>
      <c r="D436">
        <v>0</v>
      </c>
      <c r="E436" t="s">
        <v>1720</v>
      </c>
      <c r="F436" t="s">
        <v>393</v>
      </c>
      <c r="G436" t="s">
        <v>1722</v>
      </c>
      <c r="H436" t="s">
        <v>396</v>
      </c>
      <c r="I436" t="s">
        <v>1435</v>
      </c>
      <c r="K436" t="s">
        <v>1730</v>
      </c>
      <c r="L436" t="s">
        <v>1495</v>
      </c>
      <c r="M436" t="str">
        <f t="shared" si="24"/>
        <v>sports</v>
      </c>
      <c r="N436" t="s">
        <v>2771</v>
      </c>
      <c r="O436" t="str">
        <f t="shared" si="25"/>
        <v>mit PKW zur nächsten</v>
      </c>
      <c r="P436" t="s">
        <v>2772</v>
      </c>
      <c r="Q436" t="str">
        <f t="shared" si="26"/>
        <v>by car to the next</v>
      </c>
    </row>
    <row r="437" spans="1:17" x14ac:dyDescent="0.35">
      <c r="A437" t="str">
        <f t="shared" si="27"/>
        <v>P6000_018</v>
      </c>
      <c r="B437" t="str">
        <f t="shared" si="28"/>
        <v>mit PKW zum nächsten Theater</v>
      </c>
      <c r="C437" t="str">
        <f t="shared" si="29"/>
        <v>by car to the next theater</v>
      </c>
      <c r="D437">
        <v>0</v>
      </c>
      <c r="E437" t="s">
        <v>1720</v>
      </c>
      <c r="F437" t="s">
        <v>395</v>
      </c>
      <c r="G437" t="s">
        <v>1723</v>
      </c>
      <c r="H437" t="s">
        <v>162</v>
      </c>
      <c r="I437" t="s">
        <v>162</v>
      </c>
      <c r="K437" t="s">
        <v>1730</v>
      </c>
      <c r="L437" t="s">
        <v>162</v>
      </c>
      <c r="M437" t="str">
        <f t="shared" si="24"/>
        <v>theater</v>
      </c>
      <c r="N437" t="s">
        <v>2771</v>
      </c>
      <c r="O437" t="str">
        <f t="shared" si="25"/>
        <v>mit PKW zum nächsten</v>
      </c>
      <c r="P437" t="s">
        <v>2772</v>
      </c>
      <c r="Q437" t="str">
        <f t="shared" si="26"/>
        <v>by car to the next</v>
      </c>
    </row>
    <row r="438" spans="1:17" x14ac:dyDescent="0.35">
      <c r="A438" t="str">
        <f t="shared" si="27"/>
        <v>P6000_019</v>
      </c>
      <c r="B438" t="str">
        <f t="shared" si="28"/>
        <v>mit PKW zum nächsten Tiergehege</v>
      </c>
      <c r="C438" t="str">
        <f t="shared" si="29"/>
        <v>by car to the next animal park</v>
      </c>
      <c r="D438">
        <v>0</v>
      </c>
      <c r="E438" t="s">
        <v>1720</v>
      </c>
      <c r="F438" t="s">
        <v>397</v>
      </c>
      <c r="G438" t="s">
        <v>1723</v>
      </c>
      <c r="H438" t="s">
        <v>163</v>
      </c>
      <c r="I438" t="s">
        <v>163</v>
      </c>
      <c r="K438" t="s">
        <v>1730</v>
      </c>
      <c r="L438" t="s">
        <v>1496</v>
      </c>
      <c r="M438" t="str">
        <f t="shared" si="24"/>
        <v>animal park</v>
      </c>
      <c r="N438" t="s">
        <v>2771</v>
      </c>
      <c r="O438" t="str">
        <f t="shared" si="25"/>
        <v>mit PKW zum nächsten</v>
      </c>
      <c r="P438" t="s">
        <v>2772</v>
      </c>
      <c r="Q438" t="str">
        <f t="shared" si="26"/>
        <v>by car to the next</v>
      </c>
    </row>
    <row r="439" spans="1:17" x14ac:dyDescent="0.35">
      <c r="A439" t="str">
        <f t="shared" si="27"/>
        <v>P6000_020</v>
      </c>
      <c r="B439" t="str">
        <f t="shared" si="28"/>
        <v>mit PKW zur nächsten Touristeninformation</v>
      </c>
      <c r="C439" t="str">
        <f t="shared" si="29"/>
        <v>by car to the next tourist information</v>
      </c>
      <c r="D439">
        <v>0</v>
      </c>
      <c r="E439" t="s">
        <v>1720</v>
      </c>
      <c r="F439" t="s">
        <v>398</v>
      </c>
      <c r="G439" t="s">
        <v>1722</v>
      </c>
      <c r="H439" t="s">
        <v>164</v>
      </c>
      <c r="I439" t="s">
        <v>164</v>
      </c>
      <c r="K439" t="s">
        <v>1730</v>
      </c>
      <c r="L439" t="s">
        <v>1497</v>
      </c>
      <c r="M439" t="str">
        <f t="shared" si="24"/>
        <v>tourist information</v>
      </c>
      <c r="N439" t="s">
        <v>2771</v>
      </c>
      <c r="O439" t="str">
        <f t="shared" si="25"/>
        <v>mit PKW zur nächsten</v>
      </c>
      <c r="P439" t="s">
        <v>2772</v>
      </c>
      <c r="Q439" t="str">
        <f t="shared" si="26"/>
        <v>by car to the next</v>
      </c>
    </row>
    <row r="440" spans="1:17" x14ac:dyDescent="0.35">
      <c r="A440" t="str">
        <f t="shared" si="27"/>
        <v>P6000_021</v>
      </c>
      <c r="B440" t="str">
        <f t="shared" si="28"/>
        <v>mit PKW zum nächsten Veranstaltungsort</v>
      </c>
      <c r="C440" t="str">
        <f t="shared" si="29"/>
        <v>by car to the next event location</v>
      </c>
      <c r="D440">
        <v>0</v>
      </c>
      <c r="E440" t="s">
        <v>1720</v>
      </c>
      <c r="F440" t="s">
        <v>399</v>
      </c>
      <c r="G440" t="s">
        <v>1723</v>
      </c>
      <c r="H440" t="s">
        <v>165</v>
      </c>
      <c r="I440" t="s">
        <v>165</v>
      </c>
      <c r="K440" t="s">
        <v>1730</v>
      </c>
      <c r="L440" t="s">
        <v>1498</v>
      </c>
      <c r="M440" t="str">
        <f t="shared" si="24"/>
        <v>event location</v>
      </c>
      <c r="N440" t="s">
        <v>2771</v>
      </c>
      <c r="O440" t="str">
        <f t="shared" si="25"/>
        <v>mit PKW zum nächsten</v>
      </c>
      <c r="P440" t="s">
        <v>2772</v>
      </c>
      <c r="Q440" t="str">
        <f t="shared" si="26"/>
        <v>by car to the next</v>
      </c>
    </row>
    <row r="441" spans="1:17" x14ac:dyDescent="0.35">
      <c r="A441" t="str">
        <f t="shared" si="27"/>
        <v>P6000_022</v>
      </c>
      <c r="B441" t="str">
        <f t="shared" si="28"/>
        <v>mit PKW zum nächsten Weihnachtsmarkt</v>
      </c>
      <c r="C441" t="str">
        <f t="shared" si="29"/>
        <v>by car to the next christmas market</v>
      </c>
      <c r="D441">
        <v>0</v>
      </c>
      <c r="E441" t="s">
        <v>1720</v>
      </c>
      <c r="F441" t="s">
        <v>400</v>
      </c>
      <c r="G441" t="s">
        <v>1723</v>
      </c>
      <c r="H441" t="s">
        <v>402</v>
      </c>
      <c r="I441" t="s">
        <v>402</v>
      </c>
      <c r="K441" t="s">
        <v>1730</v>
      </c>
      <c r="L441" t="s">
        <v>1499</v>
      </c>
      <c r="M441" t="str">
        <f t="shared" si="24"/>
        <v>christmas market</v>
      </c>
      <c r="N441" t="s">
        <v>2771</v>
      </c>
      <c r="O441" t="str">
        <f t="shared" si="25"/>
        <v>mit PKW zum nächsten</v>
      </c>
      <c r="P441" t="s">
        <v>2772</v>
      </c>
      <c r="Q441" t="str">
        <f t="shared" si="26"/>
        <v>by car to the next</v>
      </c>
    </row>
    <row r="442" spans="1:17" x14ac:dyDescent="0.35">
      <c r="A442" t="str">
        <f t="shared" si="27"/>
        <v>P6000_023</v>
      </c>
      <c r="B442" t="str">
        <f t="shared" si="28"/>
        <v>mit PKW zur nächsten Ausgleichsfläche</v>
      </c>
      <c r="C442" t="str">
        <f t="shared" si="29"/>
        <v>by car to the next ecological substitution area</v>
      </c>
      <c r="D442">
        <v>0</v>
      </c>
      <c r="E442" t="s">
        <v>1720</v>
      </c>
      <c r="F442" t="s">
        <v>401</v>
      </c>
      <c r="G442" t="s">
        <v>1722</v>
      </c>
      <c r="H442" t="s">
        <v>615</v>
      </c>
      <c r="I442" t="s">
        <v>1436</v>
      </c>
      <c r="K442" t="s">
        <v>1730</v>
      </c>
      <c r="L442" t="s">
        <v>1500</v>
      </c>
      <c r="M442" t="str">
        <f t="shared" si="24"/>
        <v>ecological substitution area</v>
      </c>
      <c r="N442" t="s">
        <v>2771</v>
      </c>
      <c r="O442" t="str">
        <f t="shared" si="25"/>
        <v>mit PKW zur nächsten</v>
      </c>
      <c r="P442" t="s">
        <v>2772</v>
      </c>
      <c r="Q442" t="str">
        <f t="shared" si="26"/>
        <v>by car to the next</v>
      </c>
    </row>
    <row r="443" spans="1:17" x14ac:dyDescent="0.35">
      <c r="A443" t="str">
        <f t="shared" si="27"/>
        <v>P6000_024</v>
      </c>
      <c r="B443" t="str">
        <f t="shared" si="28"/>
        <v>mit PKW zum nächsten Schutzgebiet</v>
      </c>
      <c r="C443" t="str">
        <f t="shared" si="29"/>
        <v>by car to the next protected natural area</v>
      </c>
      <c r="D443">
        <v>0</v>
      </c>
      <c r="E443" t="s">
        <v>1720</v>
      </c>
      <c r="F443" t="s">
        <v>614</v>
      </c>
      <c r="G443" t="s">
        <v>1723</v>
      </c>
      <c r="H443" t="s">
        <v>616</v>
      </c>
      <c r="I443" t="s">
        <v>616</v>
      </c>
      <c r="K443" t="s">
        <v>1730</v>
      </c>
      <c r="L443" t="s">
        <v>1501</v>
      </c>
      <c r="M443" t="str">
        <f t="shared" si="24"/>
        <v>protected natural area</v>
      </c>
      <c r="N443" t="s">
        <v>2771</v>
      </c>
      <c r="O443" t="str">
        <f t="shared" si="25"/>
        <v>mit PKW zum nächsten</v>
      </c>
      <c r="P443" t="s">
        <v>2772</v>
      </c>
      <c r="Q443" t="str">
        <f t="shared" si="26"/>
        <v>by car to the next</v>
      </c>
    </row>
    <row r="444" spans="1:17" x14ac:dyDescent="0.35">
      <c r="A444" t="str">
        <f t="shared" si="27"/>
        <v>P6000_025</v>
      </c>
      <c r="B444" t="str">
        <f t="shared" si="28"/>
        <v>mit PKW zum nächsten Hotel/Hostel</v>
      </c>
      <c r="C444" t="str">
        <f t="shared" si="29"/>
        <v>by car to the next hotel/hostel</v>
      </c>
      <c r="D444">
        <v>0</v>
      </c>
      <c r="E444" t="s">
        <v>1720</v>
      </c>
      <c r="F444" t="s">
        <v>856</v>
      </c>
      <c r="G444" t="s">
        <v>1723</v>
      </c>
      <c r="H444" t="s">
        <v>858</v>
      </c>
      <c r="I444" t="s">
        <v>1437</v>
      </c>
      <c r="K444" t="s">
        <v>1730</v>
      </c>
      <c r="L444" t="s">
        <v>1437</v>
      </c>
      <c r="M444" t="str">
        <f t="shared" si="24"/>
        <v>hotel/hostel</v>
      </c>
      <c r="N444" t="s">
        <v>2771</v>
      </c>
      <c r="O444" t="str">
        <f t="shared" si="25"/>
        <v>mit PKW zum nächsten</v>
      </c>
      <c r="P444" t="s">
        <v>2772</v>
      </c>
      <c r="Q444" t="str">
        <f t="shared" si="26"/>
        <v>by car to the next</v>
      </c>
    </row>
    <row r="445" spans="1:17" x14ac:dyDescent="0.35">
      <c r="A445" t="str">
        <f t="shared" si="27"/>
        <v>P6000_026</v>
      </c>
      <c r="B445" t="str">
        <f t="shared" si="28"/>
        <v>mit PKW zum nächsten Wellness</v>
      </c>
      <c r="C445" t="str">
        <f t="shared" si="29"/>
        <v>by car to the next wellness</v>
      </c>
      <c r="D445">
        <v>0</v>
      </c>
      <c r="E445" t="s">
        <v>1720</v>
      </c>
      <c r="F445" t="s">
        <v>1199</v>
      </c>
      <c r="G445" t="s">
        <v>1723</v>
      </c>
      <c r="H445" t="s">
        <v>1200</v>
      </c>
      <c r="I445" t="s">
        <v>1200</v>
      </c>
      <c r="K445" t="s">
        <v>1730</v>
      </c>
      <c r="L445" t="s">
        <v>1200</v>
      </c>
      <c r="M445" t="str">
        <f t="shared" ref="M445:M502" si="30">LOWER(L445)</f>
        <v>wellness</v>
      </c>
      <c r="N445" t="s">
        <v>2771</v>
      </c>
      <c r="O445" t="str">
        <f t="shared" ref="O445:O502" si="31">N445&amp;" "&amp;G445</f>
        <v>mit PKW zum nächsten</v>
      </c>
      <c r="P445" t="s">
        <v>2772</v>
      </c>
      <c r="Q445" t="str">
        <f t="shared" ref="Q445:Q502" si="32">P445&amp;" "&amp;K445</f>
        <v>by car to the next</v>
      </c>
    </row>
    <row r="446" spans="1:17" x14ac:dyDescent="0.35">
      <c r="A446" t="str">
        <f t="shared" si="27"/>
        <v>P7000_001</v>
      </c>
      <c r="B446" t="str">
        <f t="shared" si="28"/>
        <v>mit PKW zum nächsten Bäcker</v>
      </c>
      <c r="C446" t="str">
        <f t="shared" si="29"/>
        <v>by car to the next bakery</v>
      </c>
      <c r="D446">
        <v>0</v>
      </c>
      <c r="E446" t="s">
        <v>1720</v>
      </c>
      <c r="F446" t="s">
        <v>404</v>
      </c>
      <c r="G446" t="s">
        <v>1723</v>
      </c>
      <c r="H446" t="s">
        <v>405</v>
      </c>
      <c r="I446" t="s">
        <v>104</v>
      </c>
      <c r="K446" t="s">
        <v>1730</v>
      </c>
      <c r="L446" t="s">
        <v>1502</v>
      </c>
      <c r="M446" t="str">
        <f t="shared" si="30"/>
        <v>bakery</v>
      </c>
      <c r="N446" t="s">
        <v>2771</v>
      </c>
      <c r="O446" t="str">
        <f t="shared" si="31"/>
        <v>mit PKW zum nächsten</v>
      </c>
      <c r="P446" t="s">
        <v>2772</v>
      </c>
      <c r="Q446" t="str">
        <f t="shared" si="32"/>
        <v>by car to the next</v>
      </c>
    </row>
    <row r="447" spans="1:17" x14ac:dyDescent="0.35">
      <c r="A447" t="str">
        <f t="shared" si="27"/>
        <v>P7000_002</v>
      </c>
      <c r="B447" t="str">
        <f t="shared" si="28"/>
        <v>mit PKW zur nächsten Bank</v>
      </c>
      <c r="C447" t="str">
        <f t="shared" si="29"/>
        <v>by car to the next bank</v>
      </c>
      <c r="D447">
        <v>0</v>
      </c>
      <c r="E447" t="s">
        <v>1720</v>
      </c>
      <c r="F447" t="s">
        <v>406</v>
      </c>
      <c r="G447" t="s">
        <v>1722</v>
      </c>
      <c r="H447" t="s">
        <v>407</v>
      </c>
      <c r="I447" t="s">
        <v>407</v>
      </c>
      <c r="K447" t="s">
        <v>1730</v>
      </c>
      <c r="L447" t="s">
        <v>407</v>
      </c>
      <c r="M447" t="str">
        <f t="shared" si="30"/>
        <v>bank</v>
      </c>
      <c r="N447" t="s">
        <v>2771</v>
      </c>
      <c r="O447" t="str">
        <f t="shared" si="31"/>
        <v>mit PKW zur nächsten</v>
      </c>
      <c r="P447" t="s">
        <v>2772</v>
      </c>
      <c r="Q447" t="str">
        <f t="shared" si="32"/>
        <v>by car to the next</v>
      </c>
    </row>
    <row r="448" spans="1:17" x14ac:dyDescent="0.35">
      <c r="A448" t="str">
        <f t="shared" si="27"/>
        <v>P7000_003</v>
      </c>
      <c r="B448" t="str">
        <f t="shared" si="28"/>
        <v>mit PKW zum nächsten Einkaufszentrum/Sonstiges Shopping</v>
      </c>
      <c r="C448" t="str">
        <f t="shared" si="29"/>
        <v>by car to the next mall/shopping</v>
      </c>
      <c r="D448">
        <v>0</v>
      </c>
      <c r="E448" t="s">
        <v>1720</v>
      </c>
      <c r="F448" t="s">
        <v>408</v>
      </c>
      <c r="G448" t="s">
        <v>1723</v>
      </c>
      <c r="H448" t="s">
        <v>862</v>
      </c>
      <c r="I448" t="s">
        <v>1438</v>
      </c>
      <c r="K448" t="s">
        <v>1730</v>
      </c>
      <c r="L448" t="s">
        <v>1503</v>
      </c>
      <c r="M448" t="str">
        <f t="shared" si="30"/>
        <v>mall/shopping</v>
      </c>
      <c r="N448" t="s">
        <v>2771</v>
      </c>
      <c r="O448" t="str">
        <f t="shared" si="31"/>
        <v>mit PKW zum nächsten</v>
      </c>
      <c r="P448" t="s">
        <v>2772</v>
      </c>
      <c r="Q448" t="str">
        <f t="shared" si="32"/>
        <v>by car to the next</v>
      </c>
    </row>
    <row r="449" spans="1:17" x14ac:dyDescent="0.35">
      <c r="A449" t="str">
        <f t="shared" si="27"/>
        <v>P7000_004</v>
      </c>
      <c r="B449" t="str">
        <f t="shared" si="28"/>
        <v>mit PKW zum nächsten Friseur</v>
      </c>
      <c r="C449" t="str">
        <f t="shared" si="29"/>
        <v>by car to the next hairdresser</v>
      </c>
      <c r="D449">
        <v>0</v>
      </c>
      <c r="E449" t="s">
        <v>1720</v>
      </c>
      <c r="F449" t="s">
        <v>409</v>
      </c>
      <c r="G449" t="s">
        <v>1723</v>
      </c>
      <c r="H449" t="s">
        <v>410</v>
      </c>
      <c r="I449" t="s">
        <v>410</v>
      </c>
      <c r="K449" t="s">
        <v>1730</v>
      </c>
      <c r="L449" t="s">
        <v>1504</v>
      </c>
      <c r="M449" t="str">
        <f t="shared" si="30"/>
        <v>hairdresser</v>
      </c>
      <c r="N449" t="s">
        <v>2771</v>
      </c>
      <c r="O449" t="str">
        <f t="shared" si="31"/>
        <v>mit PKW zum nächsten</v>
      </c>
      <c r="P449" t="s">
        <v>2772</v>
      </c>
      <c r="Q449" t="str">
        <f t="shared" si="32"/>
        <v>by car to the next</v>
      </c>
    </row>
    <row r="450" spans="1:17" x14ac:dyDescent="0.35">
      <c r="A450" t="str">
        <f t="shared" si="27"/>
        <v>P7000_005</v>
      </c>
      <c r="B450" t="str">
        <f t="shared" si="28"/>
        <v>mit PKW zum nächsten Geldautomat</v>
      </c>
      <c r="C450" t="str">
        <f t="shared" si="29"/>
        <v>by car to the next atm</v>
      </c>
      <c r="D450">
        <v>0</v>
      </c>
      <c r="E450" t="s">
        <v>1720</v>
      </c>
      <c r="F450" t="s">
        <v>411</v>
      </c>
      <c r="G450" t="s">
        <v>1723</v>
      </c>
      <c r="H450" t="s">
        <v>412</v>
      </c>
      <c r="I450" t="s">
        <v>412</v>
      </c>
      <c r="K450" t="s">
        <v>1730</v>
      </c>
      <c r="L450" t="s">
        <v>1505</v>
      </c>
      <c r="M450" t="str">
        <f t="shared" si="30"/>
        <v>atm</v>
      </c>
      <c r="N450" t="s">
        <v>2771</v>
      </c>
      <c r="O450" t="str">
        <f t="shared" si="31"/>
        <v>mit PKW zum nächsten</v>
      </c>
      <c r="P450" t="s">
        <v>2772</v>
      </c>
      <c r="Q450" t="str">
        <f t="shared" si="32"/>
        <v>by car to the next</v>
      </c>
    </row>
    <row r="451" spans="1:17" x14ac:dyDescent="0.35">
      <c r="A451" t="str">
        <f t="shared" si="27"/>
        <v>P7000_006</v>
      </c>
      <c r="B451" t="str">
        <f t="shared" si="28"/>
        <v>mit PKW zum nächsten Kiosk</v>
      </c>
      <c r="C451" t="str">
        <f t="shared" si="29"/>
        <v>by car to the next kiosk</v>
      </c>
      <c r="D451">
        <v>0</v>
      </c>
      <c r="E451" t="s">
        <v>1720</v>
      </c>
      <c r="F451" t="s">
        <v>413</v>
      </c>
      <c r="G451" t="s">
        <v>1723</v>
      </c>
      <c r="H451" t="s">
        <v>136</v>
      </c>
      <c r="I451" t="s">
        <v>136</v>
      </c>
      <c r="K451" t="s">
        <v>1730</v>
      </c>
      <c r="L451" t="s">
        <v>136</v>
      </c>
      <c r="M451" t="str">
        <f t="shared" si="30"/>
        <v>kiosk</v>
      </c>
      <c r="N451" t="s">
        <v>2771</v>
      </c>
      <c r="O451" t="str">
        <f t="shared" si="31"/>
        <v>mit PKW zum nächsten</v>
      </c>
      <c r="P451" t="s">
        <v>2772</v>
      </c>
      <c r="Q451" t="str">
        <f t="shared" si="32"/>
        <v>by car to the next</v>
      </c>
    </row>
    <row r="452" spans="1:17" x14ac:dyDescent="0.35">
      <c r="A452" t="str">
        <f t="shared" si="27"/>
        <v>P7000_007</v>
      </c>
      <c r="B452" t="str">
        <f t="shared" si="28"/>
        <v>mit PKW zur nächsten Post</v>
      </c>
      <c r="C452" t="str">
        <f t="shared" si="29"/>
        <v>by car to the next post office</v>
      </c>
      <c r="D452">
        <v>0</v>
      </c>
      <c r="E452" t="s">
        <v>1720</v>
      </c>
      <c r="F452" t="s">
        <v>414</v>
      </c>
      <c r="G452" t="s">
        <v>1722</v>
      </c>
      <c r="H452" t="s">
        <v>145</v>
      </c>
      <c r="I452" t="s">
        <v>145</v>
      </c>
      <c r="K452" t="s">
        <v>1730</v>
      </c>
      <c r="L452" t="s">
        <v>1506</v>
      </c>
      <c r="M452" t="str">
        <f t="shared" si="30"/>
        <v>post office</v>
      </c>
      <c r="N452" t="s">
        <v>2771</v>
      </c>
      <c r="O452" t="str">
        <f t="shared" si="31"/>
        <v>mit PKW zur nächsten</v>
      </c>
      <c r="P452" t="s">
        <v>2772</v>
      </c>
      <c r="Q452" t="str">
        <f t="shared" si="32"/>
        <v>by car to the next</v>
      </c>
    </row>
    <row r="453" spans="1:17" x14ac:dyDescent="0.35">
      <c r="A453" t="str">
        <f t="shared" si="27"/>
        <v>P7000_008</v>
      </c>
      <c r="B453" t="str">
        <f t="shared" si="28"/>
        <v>mit PKW zur nächsten Reinigung</v>
      </c>
      <c r="C453" t="str">
        <f t="shared" si="29"/>
        <v>by car to the next cleaning service</v>
      </c>
      <c r="D453">
        <v>0</v>
      </c>
      <c r="E453" t="s">
        <v>1720</v>
      </c>
      <c r="F453" t="s">
        <v>415</v>
      </c>
      <c r="G453" t="s">
        <v>1722</v>
      </c>
      <c r="H453" t="s">
        <v>416</v>
      </c>
      <c r="I453" t="s">
        <v>416</v>
      </c>
      <c r="K453" t="s">
        <v>1730</v>
      </c>
      <c r="L453" t="s">
        <v>1507</v>
      </c>
      <c r="M453" t="str">
        <f t="shared" si="30"/>
        <v>cleaning service</v>
      </c>
      <c r="N453" t="s">
        <v>2771</v>
      </c>
      <c r="O453" t="str">
        <f t="shared" si="31"/>
        <v>mit PKW zur nächsten</v>
      </c>
      <c r="P453" t="s">
        <v>2772</v>
      </c>
      <c r="Q453" t="str">
        <f t="shared" si="32"/>
        <v>by car to the next</v>
      </c>
    </row>
    <row r="454" spans="1:17" x14ac:dyDescent="0.35">
      <c r="A454" t="str">
        <f t="shared" ref="A454:A502" si="33">E454&amp;F454</f>
        <v>P7000_009</v>
      </c>
      <c r="B454" t="str">
        <f t="shared" si="28"/>
        <v>mit PKW zum nächsten Schuster/Schlüsseldienst</v>
      </c>
      <c r="C454" t="str">
        <f t="shared" si="29"/>
        <v>by car to the next shoemaker/locksmith</v>
      </c>
      <c r="D454">
        <v>0</v>
      </c>
      <c r="E454" t="s">
        <v>1720</v>
      </c>
      <c r="F454" t="s">
        <v>417</v>
      </c>
      <c r="G454" t="s">
        <v>1723</v>
      </c>
      <c r="H454" t="s">
        <v>418</v>
      </c>
      <c r="I454" t="s">
        <v>151</v>
      </c>
      <c r="K454" t="s">
        <v>1730</v>
      </c>
      <c r="L454" t="s">
        <v>1508</v>
      </c>
      <c r="M454" t="str">
        <f t="shared" si="30"/>
        <v>shoemaker/locksmith</v>
      </c>
      <c r="N454" t="s">
        <v>2771</v>
      </c>
      <c r="O454" t="str">
        <f t="shared" si="31"/>
        <v>mit PKW zum nächsten</v>
      </c>
      <c r="P454" t="s">
        <v>2772</v>
      </c>
      <c r="Q454" t="str">
        <f t="shared" si="32"/>
        <v>by car to the next</v>
      </c>
    </row>
    <row r="455" spans="1:17" x14ac:dyDescent="0.35">
      <c r="A455" t="str">
        <f t="shared" si="33"/>
        <v>P7000_010</v>
      </c>
      <c r="B455" t="str">
        <f t="shared" ref="B455:B502" si="34">O455&amp;" "&amp;I455</f>
        <v>mit PKW zum nächsten Wochenmarkt</v>
      </c>
      <c r="C455" t="str">
        <f t="shared" ref="C455:C502" si="35">Q455&amp;" "&amp;M455</f>
        <v>by car to the next weeky market</v>
      </c>
      <c r="D455">
        <v>0</v>
      </c>
      <c r="E455" t="s">
        <v>1720</v>
      </c>
      <c r="F455" t="s">
        <v>419</v>
      </c>
      <c r="G455" t="s">
        <v>1723</v>
      </c>
      <c r="H455" t="s">
        <v>420</v>
      </c>
      <c r="I455" t="s">
        <v>420</v>
      </c>
      <c r="K455" t="s">
        <v>1730</v>
      </c>
      <c r="L455" t="s">
        <v>1509</v>
      </c>
      <c r="M455" t="str">
        <f t="shared" si="30"/>
        <v>weeky market</v>
      </c>
      <c r="N455" t="s">
        <v>2771</v>
      </c>
      <c r="O455" t="str">
        <f t="shared" si="31"/>
        <v>mit PKW zum nächsten</v>
      </c>
      <c r="P455" t="s">
        <v>2772</v>
      </c>
      <c r="Q455" t="str">
        <f t="shared" si="32"/>
        <v>by car to the next</v>
      </c>
    </row>
    <row r="456" spans="1:17" x14ac:dyDescent="0.35">
      <c r="A456" t="str">
        <f t="shared" si="33"/>
        <v>P7000_011</v>
      </c>
      <c r="B456" t="str">
        <f t="shared" si="34"/>
        <v>mit PKW zum nächsten Lebensmittelgeschäft</v>
      </c>
      <c r="C456" t="str">
        <f t="shared" si="35"/>
        <v>by car to the next grocery stores</v>
      </c>
      <c r="D456">
        <v>0</v>
      </c>
      <c r="E456" t="s">
        <v>1720</v>
      </c>
      <c r="F456" t="s">
        <v>859</v>
      </c>
      <c r="G456" t="s">
        <v>1723</v>
      </c>
      <c r="H456" t="s">
        <v>860</v>
      </c>
      <c r="I456" t="s">
        <v>1439</v>
      </c>
      <c r="K456" t="s">
        <v>1730</v>
      </c>
      <c r="L456" t="s">
        <v>1510</v>
      </c>
      <c r="M456" t="str">
        <f t="shared" si="30"/>
        <v>grocery stores</v>
      </c>
      <c r="N456" t="s">
        <v>2771</v>
      </c>
      <c r="O456" t="str">
        <f t="shared" si="31"/>
        <v>mit PKW zum nächsten</v>
      </c>
      <c r="P456" t="s">
        <v>2772</v>
      </c>
      <c r="Q456" t="str">
        <f t="shared" si="32"/>
        <v>by car to the next</v>
      </c>
    </row>
    <row r="457" spans="1:17" x14ac:dyDescent="0.35">
      <c r="A457" t="str">
        <f t="shared" si="33"/>
        <v>P7000_012</v>
      </c>
      <c r="B457" t="str">
        <f t="shared" si="34"/>
        <v>mit PKW zum nächsten Anwalt</v>
      </c>
      <c r="C457" t="str">
        <f t="shared" si="35"/>
        <v>by car to the next lawyer</v>
      </c>
      <c r="D457">
        <v>0</v>
      </c>
      <c r="E457" t="s">
        <v>1720</v>
      </c>
      <c r="F457" t="s">
        <v>864</v>
      </c>
      <c r="G457" t="s">
        <v>1723</v>
      </c>
      <c r="H457" t="s">
        <v>866</v>
      </c>
      <c r="I457" t="s">
        <v>866</v>
      </c>
      <c r="K457" t="s">
        <v>1730</v>
      </c>
      <c r="L457" t="s">
        <v>1511</v>
      </c>
      <c r="M457" t="str">
        <f t="shared" si="30"/>
        <v>lawyer</v>
      </c>
      <c r="N457" t="s">
        <v>2771</v>
      </c>
      <c r="O457" t="str">
        <f t="shared" si="31"/>
        <v>mit PKW zum nächsten</v>
      </c>
      <c r="P457" t="s">
        <v>2772</v>
      </c>
      <c r="Q457" t="str">
        <f t="shared" si="32"/>
        <v>by car to the next</v>
      </c>
    </row>
    <row r="458" spans="1:17" x14ac:dyDescent="0.35">
      <c r="A458" t="str">
        <f t="shared" si="33"/>
        <v>P7000_013</v>
      </c>
      <c r="B458" t="str">
        <f t="shared" si="34"/>
        <v>mit PKW zum nächsten Finanzberater</v>
      </c>
      <c r="C458" t="str">
        <f t="shared" si="35"/>
        <v>by car to the next financial consultant</v>
      </c>
      <c r="D458">
        <v>0</v>
      </c>
      <c r="E458" t="s">
        <v>1720</v>
      </c>
      <c r="F458" t="s">
        <v>865</v>
      </c>
      <c r="G458" t="s">
        <v>1723</v>
      </c>
      <c r="H458" t="s">
        <v>867</v>
      </c>
      <c r="I458" t="s">
        <v>867</v>
      </c>
      <c r="K458" t="s">
        <v>1730</v>
      </c>
      <c r="L458" t="s">
        <v>1512</v>
      </c>
      <c r="M458" t="str">
        <f t="shared" si="30"/>
        <v>financial consultant</v>
      </c>
      <c r="N458" t="s">
        <v>2771</v>
      </c>
      <c r="O458" t="str">
        <f t="shared" si="31"/>
        <v>mit PKW zum nächsten</v>
      </c>
      <c r="P458" t="s">
        <v>2772</v>
      </c>
      <c r="Q458" t="str">
        <f t="shared" si="32"/>
        <v>by car to the next</v>
      </c>
    </row>
    <row r="459" spans="1:17" x14ac:dyDescent="0.35">
      <c r="A459" t="str">
        <f t="shared" si="33"/>
        <v>P7000_014</v>
      </c>
      <c r="B459" t="str">
        <f t="shared" si="34"/>
        <v>mit PKW zum nächsten Tierarzt</v>
      </c>
      <c r="C459" t="str">
        <f t="shared" si="35"/>
        <v>by car to the next vetinarian</v>
      </c>
      <c r="D459">
        <v>0</v>
      </c>
      <c r="E459" t="s">
        <v>1720</v>
      </c>
      <c r="F459" t="s">
        <v>868</v>
      </c>
      <c r="G459" t="s">
        <v>1723</v>
      </c>
      <c r="H459" t="s">
        <v>869</v>
      </c>
      <c r="I459" t="s">
        <v>869</v>
      </c>
      <c r="K459" t="s">
        <v>1730</v>
      </c>
      <c r="L459" t="s">
        <v>1513</v>
      </c>
      <c r="M459" t="str">
        <f t="shared" si="30"/>
        <v>vetinarian</v>
      </c>
      <c r="N459" t="s">
        <v>2771</v>
      </c>
      <c r="O459" t="str">
        <f t="shared" si="31"/>
        <v>mit PKW zum nächsten</v>
      </c>
      <c r="P459" t="s">
        <v>2772</v>
      </c>
      <c r="Q459" t="str">
        <f t="shared" si="32"/>
        <v>by car to the next</v>
      </c>
    </row>
    <row r="460" spans="1:17" x14ac:dyDescent="0.35">
      <c r="A460" t="str">
        <f t="shared" si="33"/>
        <v>P7000_015</v>
      </c>
      <c r="B460" t="str">
        <f t="shared" si="34"/>
        <v>mit PKW zum nächsten Rotlicht</v>
      </c>
      <c r="C460" t="str">
        <f t="shared" si="35"/>
        <v>by car to the next red light</v>
      </c>
      <c r="D460">
        <v>0</v>
      </c>
      <c r="E460" t="s">
        <v>1720</v>
      </c>
      <c r="F460" t="s">
        <v>936</v>
      </c>
      <c r="G460" t="s">
        <v>1723</v>
      </c>
      <c r="H460" t="s">
        <v>937</v>
      </c>
      <c r="I460" t="s">
        <v>937</v>
      </c>
      <c r="K460" t="s">
        <v>1730</v>
      </c>
      <c r="L460" t="s">
        <v>1514</v>
      </c>
      <c r="M460" t="str">
        <f t="shared" si="30"/>
        <v>red light</v>
      </c>
      <c r="N460" t="s">
        <v>2771</v>
      </c>
      <c r="O460" t="str">
        <f t="shared" si="31"/>
        <v>mit PKW zum nächsten</v>
      </c>
      <c r="P460" t="s">
        <v>2772</v>
      </c>
      <c r="Q460" t="str">
        <f t="shared" si="32"/>
        <v>by car to the next</v>
      </c>
    </row>
    <row r="461" spans="1:17" x14ac:dyDescent="0.35">
      <c r="A461" t="str">
        <f t="shared" si="33"/>
        <v>P7000_016</v>
      </c>
      <c r="B461" t="str">
        <f t="shared" si="34"/>
        <v>mit PKW zum nächsten Glücksspiel</v>
      </c>
      <c r="C461" t="str">
        <f t="shared" si="35"/>
        <v>by car to the next gambling</v>
      </c>
      <c r="D461">
        <v>0</v>
      </c>
      <c r="E461" t="s">
        <v>1720</v>
      </c>
      <c r="F461" t="s">
        <v>940</v>
      </c>
      <c r="G461" t="s">
        <v>1723</v>
      </c>
      <c r="H461" t="s">
        <v>941</v>
      </c>
      <c r="I461" t="s">
        <v>1440</v>
      </c>
      <c r="K461" t="s">
        <v>1730</v>
      </c>
      <c r="L461" t="s">
        <v>1515</v>
      </c>
      <c r="M461" t="str">
        <f t="shared" si="30"/>
        <v>gambling</v>
      </c>
      <c r="N461" t="s">
        <v>2771</v>
      </c>
      <c r="O461" t="str">
        <f t="shared" si="31"/>
        <v>mit PKW zum nächsten</v>
      </c>
      <c r="P461" t="s">
        <v>2772</v>
      </c>
      <c r="Q461" t="str">
        <f t="shared" si="32"/>
        <v>by car to the next</v>
      </c>
    </row>
    <row r="462" spans="1:17" x14ac:dyDescent="0.35">
      <c r="A462" t="str">
        <f t="shared" si="33"/>
        <v>P7000_017</v>
      </c>
      <c r="B462" t="str">
        <f t="shared" si="34"/>
        <v>mit PKW zur nächsten Öffentliche Toiletten</v>
      </c>
      <c r="C462" t="str">
        <f t="shared" si="35"/>
        <v>by car to the next public toilete</v>
      </c>
      <c r="D462">
        <v>0</v>
      </c>
      <c r="E462" t="s">
        <v>1720</v>
      </c>
      <c r="F462" t="s">
        <v>962</v>
      </c>
      <c r="G462" t="s">
        <v>1722</v>
      </c>
      <c r="H462" t="s">
        <v>963</v>
      </c>
      <c r="I462" t="s">
        <v>1441</v>
      </c>
      <c r="K462" t="s">
        <v>1730</v>
      </c>
      <c r="L462" t="s">
        <v>1516</v>
      </c>
      <c r="M462" t="str">
        <f t="shared" si="30"/>
        <v>public toilete</v>
      </c>
      <c r="N462" t="s">
        <v>2771</v>
      </c>
      <c r="O462" t="str">
        <f t="shared" si="31"/>
        <v>mit PKW zur nächsten</v>
      </c>
      <c r="P462" t="s">
        <v>2772</v>
      </c>
      <c r="Q462" t="str">
        <f t="shared" si="32"/>
        <v>by car to the next</v>
      </c>
    </row>
    <row r="463" spans="1:17" x14ac:dyDescent="0.35">
      <c r="A463" t="str">
        <f t="shared" si="33"/>
        <v>P7000_018</v>
      </c>
      <c r="B463" t="str">
        <f t="shared" si="34"/>
        <v>mit PKW zur nächsten Videothek</v>
      </c>
      <c r="C463" t="str">
        <f t="shared" si="35"/>
        <v>by car to the next video store</v>
      </c>
      <c r="D463">
        <v>0</v>
      </c>
      <c r="E463" t="s">
        <v>1720</v>
      </c>
      <c r="F463" t="s">
        <v>1064</v>
      </c>
      <c r="G463" t="s">
        <v>1722</v>
      </c>
      <c r="H463" t="s">
        <v>1065</v>
      </c>
      <c r="I463" t="s">
        <v>1065</v>
      </c>
      <c r="K463" t="s">
        <v>1730</v>
      </c>
      <c r="L463" t="s">
        <v>1517</v>
      </c>
      <c r="M463" t="str">
        <f t="shared" si="30"/>
        <v>video store</v>
      </c>
      <c r="N463" t="s">
        <v>2771</v>
      </c>
      <c r="O463" t="str">
        <f t="shared" si="31"/>
        <v>mit PKW zur nächsten</v>
      </c>
      <c r="P463" t="s">
        <v>2772</v>
      </c>
      <c r="Q463" t="str">
        <f t="shared" si="32"/>
        <v>by car to the next</v>
      </c>
    </row>
    <row r="464" spans="1:17" x14ac:dyDescent="0.35">
      <c r="A464" t="str">
        <f t="shared" si="33"/>
        <v>P7000_019</v>
      </c>
      <c r="B464" t="str">
        <f t="shared" si="34"/>
        <v>mit PKW zur nächsten Fahrschule</v>
      </c>
      <c r="C464" t="str">
        <f t="shared" si="35"/>
        <v>by car to the next driving school</v>
      </c>
      <c r="D464">
        <v>0</v>
      </c>
      <c r="E464" t="s">
        <v>1720</v>
      </c>
      <c r="F464" t="s">
        <v>1196</v>
      </c>
      <c r="G464" t="s">
        <v>1722</v>
      </c>
      <c r="H464" t="s">
        <v>1197</v>
      </c>
      <c r="I464" t="s">
        <v>1197</v>
      </c>
      <c r="K464" t="s">
        <v>1730</v>
      </c>
      <c r="L464" t="s">
        <v>1518</v>
      </c>
      <c r="M464" t="str">
        <f t="shared" si="30"/>
        <v>driving school</v>
      </c>
      <c r="N464" t="s">
        <v>2771</v>
      </c>
      <c r="O464" t="str">
        <f t="shared" si="31"/>
        <v>mit PKW zur nächsten</v>
      </c>
      <c r="P464" t="s">
        <v>2772</v>
      </c>
      <c r="Q464" t="str">
        <f t="shared" si="32"/>
        <v>by car to the next</v>
      </c>
    </row>
    <row r="465" spans="1:17" x14ac:dyDescent="0.35">
      <c r="A465" t="str">
        <f t="shared" si="33"/>
        <v>P7000_020</v>
      </c>
      <c r="B465" t="str">
        <f t="shared" si="34"/>
        <v>mit PKW zum nächsten Nagelstudio/Kosmetik</v>
      </c>
      <c r="C465" t="str">
        <f t="shared" si="35"/>
        <v>by car to the next nail bar/cosmetics</v>
      </c>
      <c r="D465">
        <v>0</v>
      </c>
      <c r="E465" t="s">
        <v>1720</v>
      </c>
      <c r="F465" t="s">
        <v>1202</v>
      </c>
      <c r="G465" t="s">
        <v>1723</v>
      </c>
      <c r="H465" t="s">
        <v>1203</v>
      </c>
      <c r="I465" t="s">
        <v>1519</v>
      </c>
      <c r="K465" t="s">
        <v>1730</v>
      </c>
      <c r="L465" t="s">
        <v>1520</v>
      </c>
      <c r="M465" t="str">
        <f t="shared" si="30"/>
        <v>nail bar/cosmetics</v>
      </c>
      <c r="N465" t="s">
        <v>2771</v>
      </c>
      <c r="O465" t="str">
        <f t="shared" si="31"/>
        <v>mit PKW zum nächsten</v>
      </c>
      <c r="P465" t="s">
        <v>2772</v>
      </c>
      <c r="Q465" t="str">
        <f t="shared" si="32"/>
        <v>by car to the next</v>
      </c>
    </row>
    <row r="466" spans="1:17" x14ac:dyDescent="0.35">
      <c r="A466" t="str">
        <f t="shared" si="33"/>
        <v>P7000_021</v>
      </c>
      <c r="B466" t="str">
        <f t="shared" si="34"/>
        <v>mit PKW zum nächsten Handwerk</v>
      </c>
      <c r="C466" t="str">
        <f t="shared" si="35"/>
        <v>by car to the next handcraft</v>
      </c>
      <c r="D466">
        <v>0</v>
      </c>
      <c r="E466" t="s">
        <v>1720</v>
      </c>
      <c r="F466" t="s">
        <v>1205</v>
      </c>
      <c r="G466" t="s">
        <v>1723</v>
      </c>
      <c r="H466" t="s">
        <v>1206</v>
      </c>
      <c r="I466" t="s">
        <v>1442</v>
      </c>
      <c r="K466" t="s">
        <v>1730</v>
      </c>
      <c r="L466" t="s">
        <v>1521</v>
      </c>
      <c r="M466" t="str">
        <f t="shared" si="30"/>
        <v>handcraft</v>
      </c>
      <c r="N466" t="s">
        <v>2771</v>
      </c>
      <c r="O466" t="str">
        <f t="shared" si="31"/>
        <v>mit PKW zum nächsten</v>
      </c>
      <c r="P466" t="s">
        <v>2772</v>
      </c>
      <c r="Q466" t="str">
        <f t="shared" si="32"/>
        <v>by car to the next</v>
      </c>
    </row>
    <row r="467" spans="1:17" x14ac:dyDescent="0.35">
      <c r="A467" t="str">
        <f t="shared" si="33"/>
        <v>P7000_022</v>
      </c>
      <c r="B467" t="str">
        <f t="shared" si="34"/>
        <v>mit PKW zum nächsten Autohandel</v>
      </c>
      <c r="C467" t="str">
        <f t="shared" si="35"/>
        <v>by car to the next car dealer</v>
      </c>
      <c r="D467">
        <v>0</v>
      </c>
      <c r="E467" t="s">
        <v>1720</v>
      </c>
      <c r="F467" t="s">
        <v>1208</v>
      </c>
      <c r="G467" t="s">
        <v>1723</v>
      </c>
      <c r="H467" t="s">
        <v>1209</v>
      </c>
      <c r="I467" t="s">
        <v>1209</v>
      </c>
      <c r="K467" t="s">
        <v>1730</v>
      </c>
      <c r="L467" t="s">
        <v>1522</v>
      </c>
      <c r="M467" t="str">
        <f t="shared" si="30"/>
        <v>car dealer</v>
      </c>
      <c r="N467" t="s">
        <v>2771</v>
      </c>
      <c r="O467" t="str">
        <f t="shared" si="31"/>
        <v>mit PKW zum nächsten</v>
      </c>
      <c r="P467" t="s">
        <v>2772</v>
      </c>
      <c r="Q467" t="str">
        <f t="shared" si="32"/>
        <v>by car to the next</v>
      </c>
    </row>
    <row r="468" spans="1:17" x14ac:dyDescent="0.35">
      <c r="A468" t="str">
        <f t="shared" si="33"/>
        <v>P7000_023</v>
      </c>
      <c r="B468" t="str">
        <f t="shared" si="34"/>
        <v>mit PKW zur nächsten Bestattung</v>
      </c>
      <c r="C468" t="str">
        <f t="shared" si="35"/>
        <v>by car to the next motician</v>
      </c>
      <c r="D468">
        <v>0</v>
      </c>
      <c r="E468" t="s">
        <v>1720</v>
      </c>
      <c r="F468" t="s">
        <v>1233</v>
      </c>
      <c r="G468" t="s">
        <v>1722</v>
      </c>
      <c r="H468" t="s">
        <v>1234</v>
      </c>
      <c r="I468" t="s">
        <v>1234</v>
      </c>
      <c r="K468" t="s">
        <v>1730</v>
      </c>
      <c r="L468" t="s">
        <v>1523</v>
      </c>
      <c r="M468" t="str">
        <f t="shared" si="30"/>
        <v>motician</v>
      </c>
      <c r="N468" t="s">
        <v>2771</v>
      </c>
      <c r="O468" t="str">
        <f t="shared" si="31"/>
        <v>mit PKW zur nächsten</v>
      </c>
      <c r="P468" t="s">
        <v>2772</v>
      </c>
      <c r="Q468" t="str">
        <f t="shared" si="32"/>
        <v>by car to the next</v>
      </c>
    </row>
    <row r="469" spans="1:17" x14ac:dyDescent="0.35">
      <c r="A469" t="str">
        <f t="shared" si="33"/>
        <v>P7000_024</v>
      </c>
      <c r="B469" t="str">
        <f t="shared" si="34"/>
        <v>mit PKW zum nächsten Optiker/Hörgeräte</v>
      </c>
      <c r="C469" t="str">
        <f t="shared" si="35"/>
        <v>by car to the next optics/hearing devices</v>
      </c>
      <c r="D469">
        <v>0</v>
      </c>
      <c r="E469" t="s">
        <v>1720</v>
      </c>
      <c r="F469" t="s">
        <v>1236</v>
      </c>
      <c r="G469" t="s">
        <v>1723</v>
      </c>
      <c r="H469" t="s">
        <v>1237</v>
      </c>
      <c r="I469" t="s">
        <v>1443</v>
      </c>
      <c r="K469" t="s">
        <v>1730</v>
      </c>
      <c r="L469" t="s">
        <v>1524</v>
      </c>
      <c r="M469" t="str">
        <f t="shared" si="30"/>
        <v>optics/hearing devices</v>
      </c>
      <c r="N469" t="s">
        <v>2771</v>
      </c>
      <c r="O469" t="str">
        <f t="shared" si="31"/>
        <v>mit PKW zum nächsten</v>
      </c>
      <c r="P469" t="s">
        <v>2772</v>
      </c>
      <c r="Q469" t="str">
        <f t="shared" si="32"/>
        <v>by car to the next</v>
      </c>
    </row>
    <row r="470" spans="1:17" x14ac:dyDescent="0.35">
      <c r="A470" t="str">
        <f t="shared" si="33"/>
        <v>P7000_025</v>
      </c>
      <c r="B470" t="str">
        <f t="shared" si="34"/>
        <v>mit PKW zum nächsten Schneider</v>
      </c>
      <c r="C470" t="str">
        <f t="shared" si="35"/>
        <v>by car to the next tailor</v>
      </c>
      <c r="D470">
        <v>0</v>
      </c>
      <c r="E470" t="s">
        <v>1720</v>
      </c>
      <c r="F470" t="s">
        <v>1239</v>
      </c>
      <c r="G470" t="s">
        <v>1723</v>
      </c>
      <c r="H470" t="s">
        <v>1240</v>
      </c>
      <c r="I470" t="s">
        <v>1240</v>
      </c>
      <c r="K470" t="s">
        <v>1730</v>
      </c>
      <c r="L470" t="s">
        <v>1525</v>
      </c>
      <c r="M470" t="str">
        <f t="shared" si="30"/>
        <v>tailor</v>
      </c>
      <c r="N470" t="s">
        <v>2771</v>
      </c>
      <c r="O470" t="str">
        <f t="shared" si="31"/>
        <v>mit PKW zum nächsten</v>
      </c>
      <c r="P470" t="s">
        <v>2772</v>
      </c>
      <c r="Q470" t="str">
        <f t="shared" si="32"/>
        <v>by car to the next</v>
      </c>
    </row>
    <row r="471" spans="1:17" x14ac:dyDescent="0.35">
      <c r="A471" t="str">
        <f t="shared" si="33"/>
        <v>P8000_001</v>
      </c>
      <c r="B471" t="str">
        <f t="shared" si="34"/>
        <v>mit PKW zur nächsten Untersuchungsgebiet</v>
      </c>
      <c r="C471" t="str">
        <f t="shared" si="35"/>
        <v>by car to the next study area</v>
      </c>
      <c r="D471">
        <v>0</v>
      </c>
      <c r="E471" t="s">
        <v>1720</v>
      </c>
      <c r="F471" t="s">
        <v>511</v>
      </c>
      <c r="G471" t="s">
        <v>1722</v>
      </c>
      <c r="H471" t="s">
        <v>1062</v>
      </c>
      <c r="I471" t="s">
        <v>1062</v>
      </c>
      <c r="K471" t="s">
        <v>1730</v>
      </c>
      <c r="L471" t="s">
        <v>1385</v>
      </c>
      <c r="M471" t="str">
        <f t="shared" si="30"/>
        <v>study area</v>
      </c>
      <c r="N471" t="s">
        <v>2771</v>
      </c>
      <c r="O471" t="str">
        <f t="shared" si="31"/>
        <v>mit PKW zur nächsten</v>
      </c>
      <c r="P471" t="s">
        <v>2772</v>
      </c>
      <c r="Q471" t="str">
        <f t="shared" si="32"/>
        <v>by car to the next</v>
      </c>
    </row>
    <row r="472" spans="1:17" x14ac:dyDescent="0.35">
      <c r="A472" t="str">
        <f t="shared" si="33"/>
        <v>P8000_002</v>
      </c>
      <c r="B472" t="str">
        <f t="shared" si="34"/>
        <v>mit PKW zur nächsten Kommune</v>
      </c>
      <c r="C472" t="str">
        <f t="shared" si="35"/>
        <v>by car to the next municipality</v>
      </c>
      <c r="D472">
        <v>0</v>
      </c>
      <c r="E472" t="s">
        <v>1720</v>
      </c>
      <c r="F472" t="s">
        <v>512</v>
      </c>
      <c r="G472" t="s">
        <v>1722</v>
      </c>
      <c r="H472" t="s">
        <v>1160</v>
      </c>
      <c r="I472" t="s">
        <v>1160</v>
      </c>
      <c r="K472" t="s">
        <v>1730</v>
      </c>
      <c r="L472" t="s">
        <v>1386</v>
      </c>
      <c r="M472" t="str">
        <f t="shared" si="30"/>
        <v>municipality</v>
      </c>
      <c r="N472" t="s">
        <v>2771</v>
      </c>
      <c r="O472" t="str">
        <f t="shared" si="31"/>
        <v>mit PKW zur nächsten</v>
      </c>
      <c r="P472" t="s">
        <v>2772</v>
      </c>
      <c r="Q472" t="str">
        <f t="shared" si="32"/>
        <v>by car to the next</v>
      </c>
    </row>
    <row r="473" spans="1:17" x14ac:dyDescent="0.35">
      <c r="A473" t="str">
        <f t="shared" si="33"/>
        <v>P8000_003</v>
      </c>
      <c r="B473" t="str">
        <f t="shared" si="34"/>
        <v>mit PKW zum nächsten Postleitzahlgebiet</v>
      </c>
      <c r="C473" t="str">
        <f t="shared" si="35"/>
        <v>by car to the next zip code region</v>
      </c>
      <c r="D473">
        <v>0</v>
      </c>
      <c r="E473" t="s">
        <v>1720</v>
      </c>
      <c r="F473" t="s">
        <v>514</v>
      </c>
      <c r="G473" t="s">
        <v>1723</v>
      </c>
      <c r="H473" t="s">
        <v>1156</v>
      </c>
      <c r="I473" t="s">
        <v>1156</v>
      </c>
      <c r="K473" t="s">
        <v>1730</v>
      </c>
      <c r="L473" t="s">
        <v>1387</v>
      </c>
      <c r="M473" t="str">
        <f t="shared" si="30"/>
        <v>zip code region</v>
      </c>
      <c r="N473" t="s">
        <v>2771</v>
      </c>
      <c r="O473" t="str">
        <f t="shared" si="31"/>
        <v>mit PKW zum nächsten</v>
      </c>
      <c r="P473" t="s">
        <v>2772</v>
      </c>
      <c r="Q473" t="str">
        <f t="shared" si="32"/>
        <v>by car to the next</v>
      </c>
    </row>
    <row r="474" spans="1:17" x14ac:dyDescent="0.35">
      <c r="A474" t="str">
        <f t="shared" si="33"/>
        <v>P8000_004</v>
      </c>
      <c r="B474" t="str">
        <f t="shared" si="34"/>
        <v>mit PKW zum nächsten Stadtteil</v>
      </c>
      <c r="C474" t="str">
        <f t="shared" si="35"/>
        <v>by car to the next city district</v>
      </c>
      <c r="D474">
        <v>0</v>
      </c>
      <c r="E474" t="s">
        <v>1720</v>
      </c>
      <c r="F474" t="s">
        <v>516</v>
      </c>
      <c r="G474" t="s">
        <v>1723</v>
      </c>
      <c r="H474" t="s">
        <v>87</v>
      </c>
      <c r="I474" t="s">
        <v>87</v>
      </c>
      <c r="K474" t="s">
        <v>1730</v>
      </c>
      <c r="L474" t="s">
        <v>1388</v>
      </c>
      <c r="M474" t="str">
        <f t="shared" si="30"/>
        <v>city district</v>
      </c>
      <c r="N474" t="s">
        <v>2771</v>
      </c>
      <c r="O474" t="str">
        <f t="shared" si="31"/>
        <v>mit PKW zum nächsten</v>
      </c>
      <c r="P474" t="s">
        <v>2772</v>
      </c>
      <c r="Q474" t="str">
        <f t="shared" si="32"/>
        <v>by car to the next</v>
      </c>
    </row>
    <row r="475" spans="1:17" x14ac:dyDescent="0.35">
      <c r="A475" t="str">
        <f t="shared" si="33"/>
        <v>P8000_005</v>
      </c>
      <c r="B475" t="str">
        <f t="shared" si="34"/>
        <v>mit PKW zum nächsten StatistischeBezirkWahlbezirk</v>
      </c>
      <c r="C475" t="str">
        <f t="shared" si="35"/>
        <v>by car to the next statistical/vote district</v>
      </c>
      <c r="D475">
        <v>0</v>
      </c>
      <c r="E475" t="s">
        <v>1720</v>
      </c>
      <c r="F475" t="s">
        <v>517</v>
      </c>
      <c r="G475" t="s">
        <v>1723</v>
      </c>
      <c r="H475" t="s">
        <v>513</v>
      </c>
      <c r="I475" t="s">
        <v>513</v>
      </c>
      <c r="K475" t="s">
        <v>1730</v>
      </c>
      <c r="L475" t="s">
        <v>1389</v>
      </c>
      <c r="M475" t="str">
        <f t="shared" si="30"/>
        <v>statistical/vote district</v>
      </c>
      <c r="N475" t="s">
        <v>2771</v>
      </c>
      <c r="O475" t="str">
        <f t="shared" si="31"/>
        <v>mit PKW zum nächsten</v>
      </c>
      <c r="P475" t="s">
        <v>2772</v>
      </c>
      <c r="Q475" t="str">
        <f t="shared" si="32"/>
        <v>by car to the next</v>
      </c>
    </row>
    <row r="476" spans="1:17" x14ac:dyDescent="0.35">
      <c r="A476" t="str">
        <f t="shared" si="33"/>
        <v>P8000_006</v>
      </c>
      <c r="B476" t="str">
        <f t="shared" si="34"/>
        <v>mit PKW zur nächsten Richtwertzone</v>
      </c>
      <c r="C476" t="str">
        <f t="shared" si="35"/>
        <v>by car to the next ground value zone</v>
      </c>
      <c r="D476">
        <v>0</v>
      </c>
      <c r="E476" t="s">
        <v>1720</v>
      </c>
      <c r="F476" t="s">
        <v>1061</v>
      </c>
      <c r="G476" t="s">
        <v>1722</v>
      </c>
      <c r="H476" t="s">
        <v>1068</v>
      </c>
      <c r="I476" t="s">
        <v>1068</v>
      </c>
      <c r="K476" t="s">
        <v>1730</v>
      </c>
      <c r="L476" t="s">
        <v>1390</v>
      </c>
      <c r="M476" t="str">
        <f t="shared" si="30"/>
        <v>ground value zone</v>
      </c>
      <c r="N476" t="s">
        <v>2771</v>
      </c>
      <c r="O476" t="str">
        <f t="shared" si="31"/>
        <v>mit PKW zur nächsten</v>
      </c>
      <c r="P476" t="s">
        <v>2772</v>
      </c>
      <c r="Q476" t="str">
        <f t="shared" si="32"/>
        <v>by car to the next</v>
      </c>
    </row>
    <row r="477" spans="1:17" x14ac:dyDescent="0.35">
      <c r="A477" t="str">
        <f t="shared" si="33"/>
        <v>P8000_007</v>
      </c>
      <c r="B477" t="str">
        <f t="shared" si="34"/>
        <v>mit PKW zum nächsten Quartier</v>
      </c>
      <c r="C477" t="str">
        <f t="shared" si="35"/>
        <v>by car to the next city quartet</v>
      </c>
      <c r="D477">
        <v>0</v>
      </c>
      <c r="E477" t="s">
        <v>1720</v>
      </c>
      <c r="F477" t="s">
        <v>1067</v>
      </c>
      <c r="G477" t="s">
        <v>1723</v>
      </c>
      <c r="H477" t="s">
        <v>515</v>
      </c>
      <c r="I477" t="s">
        <v>515</v>
      </c>
      <c r="K477" t="s">
        <v>1730</v>
      </c>
      <c r="L477" t="s">
        <v>1391</v>
      </c>
      <c r="M477" t="str">
        <f t="shared" si="30"/>
        <v>city quartet</v>
      </c>
      <c r="N477" t="s">
        <v>2771</v>
      </c>
      <c r="O477" t="str">
        <f t="shared" si="31"/>
        <v>mit PKW zum nächsten</v>
      </c>
      <c r="P477" t="s">
        <v>2772</v>
      </c>
      <c r="Q477" t="str">
        <f t="shared" si="32"/>
        <v>by car to the next</v>
      </c>
    </row>
    <row r="478" spans="1:17" x14ac:dyDescent="0.35">
      <c r="A478" t="str">
        <f t="shared" si="33"/>
        <v>P8000_008</v>
      </c>
      <c r="B478" t="str">
        <f t="shared" si="34"/>
        <v>mit PKW zur nächsten Bauleitplanung</v>
      </c>
      <c r="C478" t="str">
        <f t="shared" si="35"/>
        <v>by car to the next land use planning</v>
      </c>
      <c r="D478">
        <v>0</v>
      </c>
      <c r="E478" t="s">
        <v>1720</v>
      </c>
      <c r="F478" t="s">
        <v>1070</v>
      </c>
      <c r="G478" t="s">
        <v>1722</v>
      </c>
      <c r="H478" t="s">
        <v>1158</v>
      </c>
      <c r="I478" t="s">
        <v>1158</v>
      </c>
      <c r="K478" t="s">
        <v>1730</v>
      </c>
      <c r="L478" t="s">
        <v>1392</v>
      </c>
      <c r="M478" t="str">
        <f t="shared" si="30"/>
        <v>land use planning</v>
      </c>
      <c r="N478" t="s">
        <v>2771</v>
      </c>
      <c r="O478" t="str">
        <f t="shared" si="31"/>
        <v>mit PKW zur nächsten</v>
      </c>
      <c r="P478" t="s">
        <v>2772</v>
      </c>
      <c r="Q478" t="str">
        <f t="shared" si="32"/>
        <v>by car to the next</v>
      </c>
    </row>
    <row r="479" spans="1:17" x14ac:dyDescent="0.35">
      <c r="A479" t="str">
        <f t="shared" si="33"/>
        <v>P8000_009</v>
      </c>
      <c r="B479" t="str">
        <f t="shared" si="34"/>
        <v>mit PKW zum nächsten Baublock</v>
      </c>
      <c r="C479" t="str">
        <f t="shared" si="35"/>
        <v>by car to the next building block</v>
      </c>
      <c r="D479">
        <v>0</v>
      </c>
      <c r="E479" t="s">
        <v>1720</v>
      </c>
      <c r="F479" t="s">
        <v>1155</v>
      </c>
      <c r="G479" t="s">
        <v>1723</v>
      </c>
      <c r="H479" t="s">
        <v>182</v>
      </c>
      <c r="I479" t="s">
        <v>182</v>
      </c>
      <c r="K479" t="s">
        <v>1730</v>
      </c>
      <c r="L479" t="s">
        <v>1393</v>
      </c>
      <c r="M479" t="str">
        <f t="shared" si="30"/>
        <v>building block</v>
      </c>
      <c r="N479" t="s">
        <v>2771</v>
      </c>
      <c r="O479" t="str">
        <f t="shared" si="31"/>
        <v>mit PKW zum nächsten</v>
      </c>
      <c r="P479" t="s">
        <v>2772</v>
      </c>
      <c r="Q479" t="str">
        <f t="shared" si="32"/>
        <v>by car to the next</v>
      </c>
    </row>
    <row r="480" spans="1:17" x14ac:dyDescent="0.35">
      <c r="A480" t="str">
        <f t="shared" si="33"/>
        <v>P8000_010</v>
      </c>
      <c r="B480" t="str">
        <f t="shared" si="34"/>
        <v>mit PKW zur nächsten Adresse</v>
      </c>
      <c r="C480" t="str">
        <f t="shared" si="35"/>
        <v>by car to the next address</v>
      </c>
      <c r="D480">
        <v>0</v>
      </c>
      <c r="E480" t="s">
        <v>1720</v>
      </c>
      <c r="F480" t="s">
        <v>1161</v>
      </c>
      <c r="G480" t="s">
        <v>1722</v>
      </c>
      <c r="H480" t="s">
        <v>58</v>
      </c>
      <c r="I480" t="s">
        <v>58</v>
      </c>
      <c r="K480" t="s">
        <v>1730</v>
      </c>
      <c r="L480" t="s">
        <v>1394</v>
      </c>
      <c r="M480" t="str">
        <f t="shared" si="30"/>
        <v>address</v>
      </c>
      <c r="N480" t="s">
        <v>2771</v>
      </c>
      <c r="O480" t="str">
        <f t="shared" si="31"/>
        <v>mit PKW zur nächsten</v>
      </c>
      <c r="P480" t="s">
        <v>2772</v>
      </c>
      <c r="Q480" t="str">
        <f t="shared" si="32"/>
        <v>by car to the next</v>
      </c>
    </row>
    <row r="481" spans="1:17" x14ac:dyDescent="0.35">
      <c r="A481" t="str">
        <f t="shared" si="33"/>
        <v>P8000_011</v>
      </c>
      <c r="B481" t="str">
        <f t="shared" si="34"/>
        <v>mit PKW zur nächsten Adresskoordinate</v>
      </c>
      <c r="C481" t="str">
        <f t="shared" si="35"/>
        <v>by car to the next address coordinate</v>
      </c>
      <c r="D481">
        <v>0</v>
      </c>
      <c r="E481" t="s">
        <v>1720</v>
      </c>
      <c r="F481" t="s">
        <v>1226</v>
      </c>
      <c r="G481" t="s">
        <v>1722</v>
      </c>
      <c r="H481" t="s">
        <v>1227</v>
      </c>
      <c r="I481" t="s">
        <v>1227</v>
      </c>
      <c r="K481" t="s">
        <v>1730</v>
      </c>
      <c r="L481" t="s">
        <v>1395</v>
      </c>
      <c r="M481" t="str">
        <f t="shared" si="30"/>
        <v>address coordinate</v>
      </c>
      <c r="N481" t="s">
        <v>2771</v>
      </c>
      <c r="O481" t="str">
        <f t="shared" si="31"/>
        <v>mit PKW zur nächsten</v>
      </c>
      <c r="P481" t="s">
        <v>2772</v>
      </c>
      <c r="Q481" t="str">
        <f t="shared" si="32"/>
        <v>by car to the next</v>
      </c>
    </row>
    <row r="482" spans="1:17" x14ac:dyDescent="0.35">
      <c r="A482" t="str">
        <f t="shared" si="33"/>
        <v>P8000_012</v>
      </c>
      <c r="B482" t="str">
        <f t="shared" si="34"/>
        <v>mit PKW zur nächsten Person</v>
      </c>
      <c r="C482" t="str">
        <f t="shared" si="35"/>
        <v>by car to the next person</v>
      </c>
      <c r="D482">
        <v>0</v>
      </c>
      <c r="E482" t="s">
        <v>1720</v>
      </c>
      <c r="F482" t="s">
        <v>1268</v>
      </c>
      <c r="G482" t="s">
        <v>1722</v>
      </c>
      <c r="H482" t="s">
        <v>1267</v>
      </c>
      <c r="I482" t="s">
        <v>1267</v>
      </c>
      <c r="K482" t="s">
        <v>1730</v>
      </c>
      <c r="L482" t="s">
        <v>1267</v>
      </c>
      <c r="M482" t="str">
        <f t="shared" si="30"/>
        <v>person</v>
      </c>
      <c r="N482" t="s">
        <v>2771</v>
      </c>
      <c r="O482" t="str">
        <f t="shared" si="31"/>
        <v>mit PKW zur nächsten</v>
      </c>
      <c r="P482" t="s">
        <v>2772</v>
      </c>
      <c r="Q482" t="str">
        <f t="shared" si="32"/>
        <v>by car to the next</v>
      </c>
    </row>
    <row r="483" spans="1:17" x14ac:dyDescent="0.35">
      <c r="A483" t="str">
        <f t="shared" si="33"/>
        <v>P9000_001</v>
      </c>
      <c r="B483" t="str">
        <f t="shared" si="34"/>
        <v>mit PKW zur nächsten Ampel</v>
      </c>
      <c r="C483" t="str">
        <f t="shared" si="35"/>
        <v>by car to the next stop light</v>
      </c>
      <c r="D483">
        <v>0</v>
      </c>
      <c r="E483" t="s">
        <v>1720</v>
      </c>
      <c r="F483" t="s">
        <v>1273</v>
      </c>
      <c r="G483" t="s">
        <v>1722</v>
      </c>
      <c r="H483" t="s">
        <v>568</v>
      </c>
      <c r="I483" t="s">
        <v>568</v>
      </c>
      <c r="K483" t="s">
        <v>1730</v>
      </c>
      <c r="L483" t="s">
        <v>1397</v>
      </c>
      <c r="M483" t="str">
        <f t="shared" si="30"/>
        <v>stop light</v>
      </c>
      <c r="N483" t="s">
        <v>2771</v>
      </c>
      <c r="O483" t="str">
        <f t="shared" si="31"/>
        <v>mit PKW zur nächsten</v>
      </c>
      <c r="P483" t="s">
        <v>2772</v>
      </c>
      <c r="Q483" t="str">
        <f t="shared" si="32"/>
        <v>by car to the next</v>
      </c>
    </row>
    <row r="484" spans="1:17" x14ac:dyDescent="0.35">
      <c r="A484" t="str">
        <f t="shared" si="33"/>
        <v>P9000_002</v>
      </c>
      <c r="B484" t="str">
        <f t="shared" si="34"/>
        <v>mit PKW zur nächsten Dauerbaustelle</v>
      </c>
      <c r="C484" t="str">
        <f t="shared" si="35"/>
        <v>by car to the next construction site</v>
      </c>
      <c r="D484">
        <v>0</v>
      </c>
      <c r="E484" t="s">
        <v>1720</v>
      </c>
      <c r="F484" t="s">
        <v>1274</v>
      </c>
      <c r="G484" t="s">
        <v>1722</v>
      </c>
      <c r="H484" t="s">
        <v>173</v>
      </c>
      <c r="I484" t="s">
        <v>1726</v>
      </c>
      <c r="K484" t="s">
        <v>1730</v>
      </c>
      <c r="L484" t="s">
        <v>1398</v>
      </c>
      <c r="M484" t="str">
        <f t="shared" si="30"/>
        <v>construction site</v>
      </c>
      <c r="N484" t="s">
        <v>2771</v>
      </c>
      <c r="O484" t="str">
        <f t="shared" si="31"/>
        <v>mit PKW zur nächsten</v>
      </c>
      <c r="P484" t="s">
        <v>2772</v>
      </c>
      <c r="Q484" t="str">
        <f t="shared" si="32"/>
        <v>by car to the next</v>
      </c>
    </row>
    <row r="485" spans="1:17" x14ac:dyDescent="0.35">
      <c r="A485" t="str">
        <f t="shared" si="33"/>
        <v>P9000_003</v>
      </c>
      <c r="B485" t="str">
        <f t="shared" si="34"/>
        <v>mit PKW zur nächsten Barriere</v>
      </c>
      <c r="C485" t="str">
        <f t="shared" si="35"/>
        <v>by car to the next barrier</v>
      </c>
      <c r="D485">
        <v>0</v>
      </c>
      <c r="E485" t="s">
        <v>1720</v>
      </c>
      <c r="F485" t="s">
        <v>1275</v>
      </c>
      <c r="G485" t="s">
        <v>1722</v>
      </c>
      <c r="H485" t="s">
        <v>571</v>
      </c>
      <c r="I485" t="s">
        <v>1727</v>
      </c>
      <c r="K485" t="s">
        <v>1730</v>
      </c>
      <c r="L485" t="s">
        <v>1399</v>
      </c>
      <c r="M485" t="str">
        <f t="shared" si="30"/>
        <v>barrier</v>
      </c>
      <c r="N485" t="s">
        <v>2771</v>
      </c>
      <c r="O485" t="str">
        <f t="shared" si="31"/>
        <v>mit PKW zur nächsten</v>
      </c>
      <c r="P485" t="s">
        <v>2772</v>
      </c>
      <c r="Q485" t="str">
        <f t="shared" si="32"/>
        <v>by car to the next</v>
      </c>
    </row>
    <row r="486" spans="1:17" x14ac:dyDescent="0.35">
      <c r="A486" t="str">
        <f t="shared" si="33"/>
        <v>P9000_004</v>
      </c>
      <c r="B486" t="str">
        <f t="shared" si="34"/>
        <v>mit PKW zum nächsten Fahrradwegenetz</v>
      </c>
      <c r="C486" t="str">
        <f t="shared" si="35"/>
        <v>by car to the next bicycle network</v>
      </c>
      <c r="D486">
        <v>0</v>
      </c>
      <c r="E486" t="s">
        <v>1720</v>
      </c>
      <c r="F486" t="s">
        <v>1276</v>
      </c>
      <c r="G486" t="s">
        <v>1723</v>
      </c>
      <c r="H486" t="s">
        <v>175</v>
      </c>
      <c r="I486" t="s">
        <v>175</v>
      </c>
      <c r="K486" t="s">
        <v>1730</v>
      </c>
      <c r="L486" t="s">
        <v>1400</v>
      </c>
      <c r="M486" t="str">
        <f t="shared" si="30"/>
        <v>bicycle network</v>
      </c>
      <c r="N486" t="s">
        <v>2771</v>
      </c>
      <c r="O486" t="str">
        <f t="shared" si="31"/>
        <v>mit PKW zum nächsten</v>
      </c>
      <c r="P486" t="s">
        <v>2772</v>
      </c>
      <c r="Q486" t="str">
        <f t="shared" si="32"/>
        <v>by car to the next</v>
      </c>
    </row>
    <row r="487" spans="1:17" x14ac:dyDescent="0.35">
      <c r="A487" t="str">
        <f t="shared" si="33"/>
        <v>P9000_005</v>
      </c>
      <c r="B487" t="str">
        <f t="shared" si="34"/>
        <v>mit PKW zum nächsten Fuß-/Wanderweg</v>
      </c>
      <c r="C487" t="str">
        <f t="shared" si="35"/>
        <v>by car to the next pedestrian network</v>
      </c>
      <c r="D487">
        <v>0</v>
      </c>
      <c r="E487" t="s">
        <v>1720</v>
      </c>
      <c r="F487" t="s">
        <v>1277</v>
      </c>
      <c r="G487" t="s">
        <v>1723</v>
      </c>
      <c r="H487" t="s">
        <v>574</v>
      </c>
      <c r="I487" t="s">
        <v>1728</v>
      </c>
      <c r="K487" t="s">
        <v>1730</v>
      </c>
      <c r="L487" t="s">
        <v>1401</v>
      </c>
      <c r="M487" t="str">
        <f t="shared" si="30"/>
        <v>pedestrian network</v>
      </c>
      <c r="N487" t="s">
        <v>2771</v>
      </c>
      <c r="O487" t="str">
        <f t="shared" si="31"/>
        <v>mit PKW zum nächsten</v>
      </c>
      <c r="P487" t="s">
        <v>2772</v>
      </c>
      <c r="Q487" t="str">
        <f t="shared" si="32"/>
        <v>by car to the next</v>
      </c>
    </row>
    <row r="488" spans="1:17" x14ac:dyDescent="0.35">
      <c r="A488" t="str">
        <f t="shared" si="33"/>
        <v>P9000_006</v>
      </c>
      <c r="B488" t="str">
        <f t="shared" si="34"/>
        <v>mit PKW zum nächsten Liniennetz ÖPNV</v>
      </c>
      <c r="C488" t="str">
        <f t="shared" si="35"/>
        <v>by car to the next public transportation network</v>
      </c>
      <c r="D488">
        <v>0</v>
      </c>
      <c r="E488" t="s">
        <v>1720</v>
      </c>
      <c r="F488" t="s">
        <v>1278</v>
      </c>
      <c r="G488" t="s">
        <v>1723</v>
      </c>
      <c r="H488" t="s">
        <v>576</v>
      </c>
      <c r="I488" t="s">
        <v>1371</v>
      </c>
      <c r="K488" t="s">
        <v>1730</v>
      </c>
      <c r="L488" t="s">
        <v>1402</v>
      </c>
      <c r="M488" t="str">
        <f t="shared" si="30"/>
        <v>public transportation network</v>
      </c>
      <c r="N488" t="s">
        <v>2771</v>
      </c>
      <c r="O488" t="str">
        <f t="shared" si="31"/>
        <v>mit PKW zum nächsten</v>
      </c>
      <c r="P488" t="s">
        <v>2772</v>
      </c>
      <c r="Q488" t="str">
        <f t="shared" si="32"/>
        <v>by car to the next</v>
      </c>
    </row>
    <row r="489" spans="1:17" x14ac:dyDescent="0.35">
      <c r="A489" t="str">
        <f t="shared" si="33"/>
        <v>P9000_007</v>
      </c>
      <c r="B489" t="str">
        <f t="shared" si="34"/>
        <v>mit PKW zum nächsten Straßennetz</v>
      </c>
      <c r="C489" t="str">
        <f t="shared" si="35"/>
        <v>by car to the next streets network</v>
      </c>
      <c r="D489">
        <v>0</v>
      </c>
      <c r="E489" t="s">
        <v>1720</v>
      </c>
      <c r="F489" t="s">
        <v>1279</v>
      </c>
      <c r="G489" t="s">
        <v>1723</v>
      </c>
      <c r="H489" t="s">
        <v>188</v>
      </c>
      <c r="I489" t="s">
        <v>1372</v>
      </c>
      <c r="K489" t="s">
        <v>1730</v>
      </c>
      <c r="L489" t="s">
        <v>1403</v>
      </c>
      <c r="M489" t="str">
        <f t="shared" si="30"/>
        <v>streets network</v>
      </c>
      <c r="N489" t="s">
        <v>2771</v>
      </c>
      <c r="O489" t="str">
        <f t="shared" si="31"/>
        <v>mit PKW zum nächsten</v>
      </c>
      <c r="P489" t="s">
        <v>2772</v>
      </c>
      <c r="Q489" t="str">
        <f t="shared" si="32"/>
        <v>by car to the next</v>
      </c>
    </row>
    <row r="490" spans="1:17" x14ac:dyDescent="0.35">
      <c r="A490" t="str">
        <f t="shared" si="33"/>
        <v>P9000_008</v>
      </c>
      <c r="B490" t="str">
        <f t="shared" si="34"/>
        <v>mit PKW zur nächsten Leitung</v>
      </c>
      <c r="C490" t="str">
        <f t="shared" si="35"/>
        <v>by car to the next technical line</v>
      </c>
      <c r="D490">
        <v>0</v>
      </c>
      <c r="E490" t="s">
        <v>1720</v>
      </c>
      <c r="F490" t="s">
        <v>1280</v>
      </c>
      <c r="G490" t="s">
        <v>1722</v>
      </c>
      <c r="H490" t="s">
        <v>579</v>
      </c>
      <c r="I490" t="s">
        <v>579</v>
      </c>
      <c r="K490" t="s">
        <v>1730</v>
      </c>
      <c r="L490" t="s">
        <v>1404</v>
      </c>
      <c r="M490" t="str">
        <f t="shared" si="30"/>
        <v>technical line</v>
      </c>
      <c r="N490" t="s">
        <v>2771</v>
      </c>
      <c r="O490" t="str">
        <f t="shared" si="31"/>
        <v>mit PKW zur nächsten</v>
      </c>
      <c r="P490" t="s">
        <v>2772</v>
      </c>
      <c r="Q490" t="str">
        <f t="shared" si="32"/>
        <v>by car to the next</v>
      </c>
    </row>
    <row r="491" spans="1:17" x14ac:dyDescent="0.35">
      <c r="A491" t="str">
        <f t="shared" si="33"/>
        <v>P1100_001</v>
      </c>
      <c r="B491" t="str">
        <f t="shared" si="34"/>
        <v>mit PKW zur nächsten Biogasanlage</v>
      </c>
      <c r="C491" t="str">
        <f t="shared" si="35"/>
        <v>by car to the next biogas plant</v>
      </c>
      <c r="D491">
        <v>0</v>
      </c>
      <c r="E491" t="s">
        <v>1720</v>
      </c>
      <c r="F491" t="s">
        <v>572</v>
      </c>
      <c r="G491" t="s">
        <v>1722</v>
      </c>
      <c r="H491" t="s">
        <v>618</v>
      </c>
      <c r="I491" t="s">
        <v>618</v>
      </c>
      <c r="K491" t="s">
        <v>1730</v>
      </c>
      <c r="L491" t="s">
        <v>1406</v>
      </c>
      <c r="M491" t="str">
        <f t="shared" si="30"/>
        <v>biogas plant</v>
      </c>
      <c r="N491" t="s">
        <v>2771</v>
      </c>
      <c r="O491" t="str">
        <f t="shared" si="31"/>
        <v>mit PKW zur nächsten</v>
      </c>
      <c r="P491" t="s">
        <v>2772</v>
      </c>
      <c r="Q491" t="str">
        <f t="shared" si="32"/>
        <v>by car to the next</v>
      </c>
    </row>
    <row r="492" spans="1:17" x14ac:dyDescent="0.35">
      <c r="A492" t="str">
        <f t="shared" si="33"/>
        <v>P1100_002</v>
      </c>
      <c r="B492" t="str">
        <f t="shared" si="34"/>
        <v>mit PKW zum nächsten Blockheizkraftwerk</v>
      </c>
      <c r="C492" t="str">
        <f t="shared" si="35"/>
        <v>by car to the next communal heating plant</v>
      </c>
      <c r="D492">
        <v>0</v>
      </c>
      <c r="E492" t="s">
        <v>1720</v>
      </c>
      <c r="F492" t="s">
        <v>573</v>
      </c>
      <c r="G492" t="s">
        <v>1723</v>
      </c>
      <c r="H492" t="s">
        <v>619</v>
      </c>
      <c r="I492" t="s">
        <v>619</v>
      </c>
      <c r="K492" t="s">
        <v>1730</v>
      </c>
      <c r="L492" t="s">
        <v>1407</v>
      </c>
      <c r="M492" t="str">
        <f t="shared" si="30"/>
        <v>communal heating plant</v>
      </c>
      <c r="N492" t="s">
        <v>2771</v>
      </c>
      <c r="O492" t="str">
        <f t="shared" si="31"/>
        <v>mit PKW zum nächsten</v>
      </c>
      <c r="P492" t="s">
        <v>2772</v>
      </c>
      <c r="Q492" t="str">
        <f t="shared" si="32"/>
        <v>by car to the next</v>
      </c>
    </row>
    <row r="493" spans="1:17" x14ac:dyDescent="0.35">
      <c r="A493" t="str">
        <f t="shared" si="33"/>
        <v>P1100_003</v>
      </c>
      <c r="B493" t="str">
        <f t="shared" si="34"/>
        <v>mit PKW zur nächsten Deponie</v>
      </c>
      <c r="C493" t="str">
        <f t="shared" si="35"/>
        <v>by car to the next landfill</v>
      </c>
      <c r="D493">
        <v>0</v>
      </c>
      <c r="E493" t="s">
        <v>1720</v>
      </c>
      <c r="F493" t="s">
        <v>575</v>
      </c>
      <c r="G493" t="s">
        <v>1722</v>
      </c>
      <c r="H493" t="s">
        <v>620</v>
      </c>
      <c r="I493" t="s">
        <v>620</v>
      </c>
      <c r="K493" t="s">
        <v>1730</v>
      </c>
      <c r="L493" t="s">
        <v>1408</v>
      </c>
      <c r="M493" t="str">
        <f t="shared" si="30"/>
        <v>landfill</v>
      </c>
      <c r="N493" t="s">
        <v>2771</v>
      </c>
      <c r="O493" t="str">
        <f t="shared" si="31"/>
        <v>mit PKW zur nächsten</v>
      </c>
      <c r="P493" t="s">
        <v>2772</v>
      </c>
      <c r="Q493" t="str">
        <f t="shared" si="32"/>
        <v>by car to the next</v>
      </c>
    </row>
    <row r="494" spans="1:17" x14ac:dyDescent="0.35">
      <c r="A494" t="str">
        <f t="shared" si="33"/>
        <v>P1100_004</v>
      </c>
      <c r="B494" t="str">
        <f t="shared" si="34"/>
        <v>mit PKW zur nächsten Klärschlammausbringung</v>
      </c>
      <c r="C494" t="str">
        <f t="shared" si="35"/>
        <v>by car to the next sludge disposal</v>
      </c>
      <c r="D494">
        <v>0</v>
      </c>
      <c r="E494" t="s">
        <v>1720</v>
      </c>
      <c r="F494" t="s">
        <v>577</v>
      </c>
      <c r="G494" t="s">
        <v>1722</v>
      </c>
      <c r="H494" t="s">
        <v>621</v>
      </c>
      <c r="I494" t="s">
        <v>1375</v>
      </c>
      <c r="K494" t="s">
        <v>1730</v>
      </c>
      <c r="L494" t="s">
        <v>1409</v>
      </c>
      <c r="M494" t="str">
        <f t="shared" si="30"/>
        <v>sludge disposal</v>
      </c>
      <c r="N494" t="s">
        <v>2771</v>
      </c>
      <c r="O494" t="str">
        <f t="shared" si="31"/>
        <v>mit PKW zur nächsten</v>
      </c>
      <c r="P494" t="s">
        <v>2772</v>
      </c>
      <c r="Q494" t="str">
        <f t="shared" si="32"/>
        <v>by car to the next</v>
      </c>
    </row>
    <row r="495" spans="1:17" x14ac:dyDescent="0.35">
      <c r="A495" t="str">
        <f t="shared" si="33"/>
        <v>P1100_005</v>
      </c>
      <c r="B495" t="str">
        <f t="shared" si="34"/>
        <v>mit PKW zum nächsten Klärwerk</v>
      </c>
      <c r="C495" t="str">
        <f t="shared" si="35"/>
        <v>by car to the next waste water treatment plant</v>
      </c>
      <c r="D495">
        <v>0</v>
      </c>
      <c r="E495" t="s">
        <v>1720</v>
      </c>
      <c r="F495" t="s">
        <v>578</v>
      </c>
      <c r="G495" t="s">
        <v>1723</v>
      </c>
      <c r="H495" t="s">
        <v>623</v>
      </c>
      <c r="I495" t="s">
        <v>1376</v>
      </c>
      <c r="K495" t="s">
        <v>1730</v>
      </c>
      <c r="L495" t="s">
        <v>1410</v>
      </c>
      <c r="M495" t="str">
        <f t="shared" si="30"/>
        <v>waste water treatment plant</v>
      </c>
      <c r="N495" t="s">
        <v>2771</v>
      </c>
      <c r="O495" t="str">
        <f t="shared" si="31"/>
        <v>mit PKW zum nächsten</v>
      </c>
      <c r="P495" t="s">
        <v>2772</v>
      </c>
      <c r="Q495" t="str">
        <f t="shared" si="32"/>
        <v>by car to the next</v>
      </c>
    </row>
    <row r="496" spans="1:17" x14ac:dyDescent="0.35">
      <c r="A496" t="str">
        <f t="shared" si="33"/>
        <v>P1100_006</v>
      </c>
      <c r="B496" t="str">
        <f t="shared" si="34"/>
        <v>mit PKW zur nächsten Kraft-Wärme-Kopplungsanlagen</v>
      </c>
      <c r="C496" t="str">
        <f t="shared" si="35"/>
        <v>by car to the next cogeneration system</v>
      </c>
      <c r="D496">
        <v>0</v>
      </c>
      <c r="E496" t="s">
        <v>1720</v>
      </c>
      <c r="F496" t="s">
        <v>1283</v>
      </c>
      <c r="G496" t="s">
        <v>1722</v>
      </c>
      <c r="H496" t="s">
        <v>624</v>
      </c>
      <c r="I496" t="s">
        <v>1411</v>
      </c>
      <c r="K496" t="s">
        <v>1730</v>
      </c>
      <c r="L496" t="s">
        <v>1412</v>
      </c>
      <c r="M496" t="str">
        <f t="shared" si="30"/>
        <v>cogeneration system</v>
      </c>
      <c r="N496" t="s">
        <v>2771</v>
      </c>
      <c r="O496" t="str">
        <f t="shared" si="31"/>
        <v>mit PKW zur nächsten</v>
      </c>
      <c r="P496" t="s">
        <v>2772</v>
      </c>
      <c r="Q496" t="str">
        <f t="shared" si="32"/>
        <v>by car to the next</v>
      </c>
    </row>
    <row r="497" spans="1:17" x14ac:dyDescent="0.35">
      <c r="A497" t="str">
        <f t="shared" si="33"/>
        <v>P1100_007</v>
      </c>
      <c r="B497" t="str">
        <f t="shared" si="34"/>
        <v>mit PKW zur nächsten Solaranlage</v>
      </c>
      <c r="C497" t="str">
        <f t="shared" si="35"/>
        <v>by car to the next solar energy</v>
      </c>
      <c r="D497">
        <v>0</v>
      </c>
      <c r="E497" t="s">
        <v>1720</v>
      </c>
      <c r="F497" t="s">
        <v>1284</v>
      </c>
      <c r="G497" t="s">
        <v>1722</v>
      </c>
      <c r="H497" t="s">
        <v>625</v>
      </c>
      <c r="I497" t="s">
        <v>625</v>
      </c>
      <c r="K497" t="s">
        <v>1730</v>
      </c>
      <c r="L497" t="s">
        <v>1413</v>
      </c>
      <c r="M497" t="str">
        <f t="shared" si="30"/>
        <v>solar energy</v>
      </c>
      <c r="N497" t="s">
        <v>2771</v>
      </c>
      <c r="O497" t="str">
        <f t="shared" si="31"/>
        <v>mit PKW zur nächsten</v>
      </c>
      <c r="P497" t="s">
        <v>2772</v>
      </c>
      <c r="Q497" t="str">
        <f t="shared" si="32"/>
        <v>by car to the next</v>
      </c>
    </row>
    <row r="498" spans="1:17" x14ac:dyDescent="0.35">
      <c r="A498" t="str">
        <f t="shared" si="33"/>
        <v>P1100_008</v>
      </c>
      <c r="B498" t="str">
        <f t="shared" si="34"/>
        <v>mit PKW zur nächsten Pumpstation</v>
      </c>
      <c r="C498" t="str">
        <f t="shared" si="35"/>
        <v>by car to the next pumping station</v>
      </c>
      <c r="D498">
        <v>0</v>
      </c>
      <c r="E498" t="s">
        <v>1720</v>
      </c>
      <c r="F498" t="s">
        <v>1285</v>
      </c>
      <c r="G498" t="s">
        <v>1722</v>
      </c>
      <c r="H498" t="s">
        <v>626</v>
      </c>
      <c r="I498" t="s">
        <v>626</v>
      </c>
      <c r="K498" t="s">
        <v>1730</v>
      </c>
      <c r="L498" t="s">
        <v>1414</v>
      </c>
      <c r="M498" t="str">
        <f t="shared" si="30"/>
        <v>pumping station</v>
      </c>
      <c r="N498" t="s">
        <v>2771</v>
      </c>
      <c r="O498" t="str">
        <f t="shared" si="31"/>
        <v>mit PKW zur nächsten</v>
      </c>
      <c r="P498" t="s">
        <v>2772</v>
      </c>
      <c r="Q498" t="str">
        <f t="shared" si="32"/>
        <v>by car to the next</v>
      </c>
    </row>
    <row r="499" spans="1:17" x14ac:dyDescent="0.35">
      <c r="A499" t="str">
        <f t="shared" si="33"/>
        <v>P1100_009</v>
      </c>
      <c r="B499" t="str">
        <f t="shared" si="34"/>
        <v>mit PKW zur nächsten Windkraftanlage</v>
      </c>
      <c r="C499" t="str">
        <f t="shared" si="35"/>
        <v>by car to the next wind turbine</v>
      </c>
      <c r="D499">
        <v>0</v>
      </c>
      <c r="E499" t="s">
        <v>1720</v>
      </c>
      <c r="F499" t="s">
        <v>1286</v>
      </c>
      <c r="G499" t="s">
        <v>1722</v>
      </c>
      <c r="H499" t="s">
        <v>627</v>
      </c>
      <c r="I499" t="s">
        <v>627</v>
      </c>
      <c r="K499" t="s">
        <v>1730</v>
      </c>
      <c r="L499" t="s">
        <v>1415</v>
      </c>
      <c r="M499" t="str">
        <f t="shared" si="30"/>
        <v>wind turbine</v>
      </c>
      <c r="N499" t="s">
        <v>2771</v>
      </c>
      <c r="O499" t="str">
        <f t="shared" si="31"/>
        <v>mit PKW zur nächsten</v>
      </c>
      <c r="P499" t="s">
        <v>2772</v>
      </c>
      <c r="Q499" t="str">
        <f t="shared" si="32"/>
        <v>by car to the next</v>
      </c>
    </row>
    <row r="500" spans="1:17" x14ac:dyDescent="0.35">
      <c r="A500" t="str">
        <f t="shared" si="33"/>
        <v>P1100_010</v>
      </c>
      <c r="B500" t="str">
        <f t="shared" si="34"/>
        <v>mit PKW zum nächsten Fließgewässer</v>
      </c>
      <c r="C500" t="str">
        <f t="shared" si="35"/>
        <v>by car to the next rivers and streams</v>
      </c>
      <c r="D500">
        <v>0</v>
      </c>
      <c r="E500" t="s">
        <v>1720</v>
      </c>
      <c r="F500" t="s">
        <v>1287</v>
      </c>
      <c r="G500" t="s">
        <v>1723</v>
      </c>
      <c r="H500" t="s">
        <v>630</v>
      </c>
      <c r="I500" t="s">
        <v>1377</v>
      </c>
      <c r="K500" t="s">
        <v>1730</v>
      </c>
      <c r="L500" t="s">
        <v>1416</v>
      </c>
      <c r="M500" t="str">
        <f t="shared" si="30"/>
        <v>rivers and streams</v>
      </c>
      <c r="N500" t="s">
        <v>2771</v>
      </c>
      <c r="O500" t="str">
        <f t="shared" si="31"/>
        <v>mit PKW zum nächsten</v>
      </c>
      <c r="P500" t="s">
        <v>2772</v>
      </c>
      <c r="Q500" t="str">
        <f t="shared" si="32"/>
        <v>by car to the next</v>
      </c>
    </row>
    <row r="501" spans="1:17" x14ac:dyDescent="0.35">
      <c r="A501" t="str">
        <f t="shared" si="33"/>
        <v>P1100_011</v>
      </c>
      <c r="B501" t="str">
        <f t="shared" si="34"/>
        <v>mit PKW zum nächsten stehenden Gewässer</v>
      </c>
      <c r="C501" t="str">
        <f t="shared" si="35"/>
        <v>by car to the next lakes and ponds</v>
      </c>
      <c r="D501">
        <v>0</v>
      </c>
      <c r="E501" t="s">
        <v>1720</v>
      </c>
      <c r="F501" t="s">
        <v>1288</v>
      </c>
      <c r="G501" t="s">
        <v>1723</v>
      </c>
      <c r="H501" t="s">
        <v>632</v>
      </c>
      <c r="I501" t="s">
        <v>1729</v>
      </c>
      <c r="J501" t="s">
        <v>32</v>
      </c>
      <c r="K501" t="s">
        <v>1730</v>
      </c>
      <c r="L501" t="s">
        <v>1417</v>
      </c>
      <c r="M501" t="str">
        <f t="shared" si="30"/>
        <v>lakes and ponds</v>
      </c>
      <c r="N501" t="s">
        <v>2771</v>
      </c>
      <c r="O501" t="str">
        <f t="shared" si="31"/>
        <v>mit PKW zum nächsten</v>
      </c>
      <c r="P501" t="s">
        <v>2772</v>
      </c>
      <c r="Q501" t="str">
        <f t="shared" si="32"/>
        <v>by car to the next</v>
      </c>
    </row>
    <row r="502" spans="1:17" x14ac:dyDescent="0.35">
      <c r="A502" t="str">
        <f t="shared" si="33"/>
        <v>P1100_012</v>
      </c>
      <c r="B502" t="str">
        <f t="shared" si="34"/>
        <v>mit PKW zur nächsten Landnutzung</v>
      </c>
      <c r="C502" t="str">
        <f t="shared" si="35"/>
        <v>by car to the next landuse</v>
      </c>
      <c r="D502">
        <v>0</v>
      </c>
      <c r="E502" t="s">
        <v>1720</v>
      </c>
      <c r="F502" t="s">
        <v>1289</v>
      </c>
      <c r="G502" t="s">
        <v>1722</v>
      </c>
      <c r="H502" t="s">
        <v>842</v>
      </c>
      <c r="I502" t="s">
        <v>842</v>
      </c>
      <c r="K502" t="s">
        <v>1730</v>
      </c>
      <c r="L502" t="s">
        <v>1418</v>
      </c>
      <c r="M502" t="str">
        <f t="shared" si="30"/>
        <v>landuse</v>
      </c>
      <c r="N502" t="s">
        <v>2771</v>
      </c>
      <c r="O502" t="str">
        <f t="shared" si="31"/>
        <v>mit PKW zur nächsten</v>
      </c>
      <c r="P502" t="s">
        <v>2772</v>
      </c>
      <c r="Q502" t="str">
        <f t="shared" si="32"/>
        <v>by car to the next</v>
      </c>
    </row>
    <row r="503" spans="1:17" x14ac:dyDescent="0.35">
      <c r="A503" s="149" t="s">
        <v>1705</v>
      </c>
      <c r="B503" t="s">
        <v>2777</v>
      </c>
      <c r="C503" t="s">
        <v>2785</v>
      </c>
      <c r="D503">
        <v>0</v>
      </c>
    </row>
    <row r="504" spans="1:17" x14ac:dyDescent="0.35">
      <c r="A504" s="149" t="s">
        <v>1706</v>
      </c>
      <c r="B504" t="s">
        <v>2778</v>
      </c>
      <c r="C504" t="s">
        <v>2786</v>
      </c>
      <c r="D504">
        <v>0</v>
      </c>
    </row>
    <row r="505" spans="1:17" x14ac:dyDescent="0.35">
      <c r="A505" s="149" t="s">
        <v>1707</v>
      </c>
      <c r="B505" t="s">
        <v>2779</v>
      </c>
      <c r="C505" t="s">
        <v>2787</v>
      </c>
      <c r="D505">
        <v>0</v>
      </c>
    </row>
    <row r="506" spans="1:17" x14ac:dyDescent="0.35">
      <c r="A506" s="149" t="s">
        <v>1708</v>
      </c>
      <c r="B506" t="s">
        <v>2780</v>
      </c>
      <c r="C506" t="s">
        <v>2788</v>
      </c>
      <c r="D506">
        <v>0</v>
      </c>
    </row>
    <row r="507" spans="1:17" x14ac:dyDescent="0.35">
      <c r="A507" s="149" t="s">
        <v>1709</v>
      </c>
      <c r="B507" t="s">
        <v>2781</v>
      </c>
      <c r="C507" t="s">
        <v>2789</v>
      </c>
      <c r="D507">
        <v>0</v>
      </c>
    </row>
    <row r="508" spans="1:17" x14ac:dyDescent="0.35">
      <c r="A508" s="149" t="s">
        <v>1710</v>
      </c>
      <c r="B508" t="s">
        <v>2782</v>
      </c>
      <c r="C508" t="s">
        <v>2790</v>
      </c>
      <c r="D508">
        <v>0</v>
      </c>
    </row>
    <row r="509" spans="1:17" x14ac:dyDescent="0.35">
      <c r="A509" s="149" t="s">
        <v>1711</v>
      </c>
      <c r="B509" t="s">
        <v>2783</v>
      </c>
      <c r="C509" t="s">
        <v>2791</v>
      </c>
      <c r="D509">
        <v>0</v>
      </c>
    </row>
    <row r="510" spans="1:17" x14ac:dyDescent="0.35">
      <c r="A510" s="149" t="s">
        <v>1712</v>
      </c>
      <c r="B510" t="s">
        <v>2784</v>
      </c>
      <c r="C510" t="s">
        <v>2792</v>
      </c>
      <c r="D510">
        <v>0</v>
      </c>
    </row>
    <row r="511" spans="1:17" x14ac:dyDescent="0.35">
      <c r="A511" t="str">
        <f t="shared" ref="A511:A574" si="36">E511&amp;F511</f>
        <v>d1000_001</v>
      </c>
      <c r="B511" t="str">
        <f>O511&amp;" "&amp;I511</f>
        <v>Luftlinie zur nächsten Feuerwehr</v>
      </c>
      <c r="C511" t="str">
        <f>Q511&amp;" "&amp;M511</f>
        <v>As the crow flies to the next fire station</v>
      </c>
      <c r="D511">
        <v>0.8</v>
      </c>
      <c r="E511" t="s">
        <v>2663</v>
      </c>
      <c r="F511" t="s">
        <v>311</v>
      </c>
      <c r="G511" t="s">
        <v>1722</v>
      </c>
      <c r="H511" t="s">
        <v>120</v>
      </c>
      <c r="I511" t="s">
        <v>120</v>
      </c>
      <c r="K511" t="s">
        <v>1730</v>
      </c>
      <c r="L511" t="s">
        <v>1445</v>
      </c>
      <c r="M511" t="str">
        <f>LOWER(L511)</f>
        <v>fire station</v>
      </c>
      <c r="N511" t="s">
        <v>2773</v>
      </c>
      <c r="O511" t="str">
        <f t="shared" ref="O511" si="37">N511&amp;" "&amp;G511</f>
        <v>Luftlinie zur nächsten</v>
      </c>
      <c r="P511" t="s">
        <v>2774</v>
      </c>
      <c r="Q511" t="str">
        <f t="shared" ref="Q511" si="38">P511&amp;" "&amp;K511</f>
        <v>As the crow flies to the next</v>
      </c>
    </row>
    <row r="512" spans="1:17" x14ac:dyDescent="0.35">
      <c r="A512" t="str">
        <f t="shared" si="36"/>
        <v>d1000_002</v>
      </c>
      <c r="B512" t="str">
        <f t="shared" ref="B512:B575" si="39">O512&amp;" "&amp;I512</f>
        <v>Luftlinie zum nächsten Hydrant</v>
      </c>
      <c r="C512" t="str">
        <f t="shared" ref="C512:C575" si="40">Q512&amp;" "&amp;M512</f>
        <v>As the crow flies to the next hydrant</v>
      </c>
      <c r="D512">
        <v>0</v>
      </c>
      <c r="E512" t="s">
        <v>2663</v>
      </c>
      <c r="F512" t="s">
        <v>312</v>
      </c>
      <c r="G512" t="s">
        <v>1723</v>
      </c>
      <c r="H512" t="s">
        <v>313</v>
      </c>
      <c r="I512" t="s">
        <v>313</v>
      </c>
      <c r="K512" t="s">
        <v>1730</v>
      </c>
      <c r="L512" t="s">
        <v>313</v>
      </c>
      <c r="M512" t="str">
        <f t="shared" ref="M512:M575" si="41">LOWER(L512)</f>
        <v>hydrant</v>
      </c>
      <c r="N512" t="s">
        <v>2773</v>
      </c>
      <c r="O512" t="str">
        <f t="shared" ref="O512:O575" si="42">N512&amp;" "&amp;G512</f>
        <v>Luftlinie zum nächsten</v>
      </c>
      <c r="P512" t="s">
        <v>2774</v>
      </c>
      <c r="Q512" t="str">
        <f t="shared" ref="Q512:Q575" si="43">P512&amp;" "&amp;K512</f>
        <v>As the crow flies to the next</v>
      </c>
    </row>
    <row r="513" spans="1:17" x14ac:dyDescent="0.35">
      <c r="A513" t="str">
        <f t="shared" si="36"/>
        <v>d1000_003</v>
      </c>
      <c r="B513" t="str">
        <f t="shared" si="39"/>
        <v>Luftlinie zum nächsten Katastrophenschutz</v>
      </c>
      <c r="C513" t="str">
        <f t="shared" si="40"/>
        <v>As the crow flies to the next disaster control</v>
      </c>
      <c r="D513">
        <v>0</v>
      </c>
      <c r="E513" t="s">
        <v>2663</v>
      </c>
      <c r="F513" t="s">
        <v>314</v>
      </c>
      <c r="G513" t="s">
        <v>1723</v>
      </c>
      <c r="H513" t="s">
        <v>133</v>
      </c>
      <c r="I513" t="s">
        <v>133</v>
      </c>
      <c r="K513" t="s">
        <v>1730</v>
      </c>
      <c r="L513" t="s">
        <v>1446</v>
      </c>
      <c r="M513" t="str">
        <f t="shared" si="41"/>
        <v>disaster control</v>
      </c>
      <c r="N513" t="s">
        <v>2773</v>
      </c>
      <c r="O513" t="str">
        <f t="shared" si="42"/>
        <v>Luftlinie zum nächsten</v>
      </c>
      <c r="P513" t="s">
        <v>2774</v>
      </c>
      <c r="Q513" t="str">
        <f t="shared" si="43"/>
        <v>As the crow flies to the next</v>
      </c>
    </row>
    <row r="514" spans="1:17" x14ac:dyDescent="0.35">
      <c r="A514" t="str">
        <f t="shared" si="36"/>
        <v>d1000_004</v>
      </c>
      <c r="B514" t="str">
        <f t="shared" si="39"/>
        <v>Luftlinie zur nächsten Polizei</v>
      </c>
      <c r="C514" t="str">
        <f t="shared" si="40"/>
        <v>As the crow flies to the next police station</v>
      </c>
      <c r="D514">
        <v>0</v>
      </c>
      <c r="E514" t="s">
        <v>2663</v>
      </c>
      <c r="F514" t="s">
        <v>315</v>
      </c>
      <c r="G514" t="s">
        <v>1722</v>
      </c>
      <c r="H514" t="s">
        <v>144</v>
      </c>
      <c r="I514" t="s">
        <v>144</v>
      </c>
      <c r="K514" t="s">
        <v>1730</v>
      </c>
      <c r="L514" t="s">
        <v>1447</v>
      </c>
      <c r="M514" t="str">
        <f t="shared" si="41"/>
        <v>police station</v>
      </c>
      <c r="N514" t="s">
        <v>2773</v>
      </c>
      <c r="O514" t="str">
        <f t="shared" si="42"/>
        <v>Luftlinie zur nächsten</v>
      </c>
      <c r="P514" t="s">
        <v>2774</v>
      </c>
      <c r="Q514" t="str">
        <f t="shared" si="43"/>
        <v>As the crow flies to the next</v>
      </c>
    </row>
    <row r="515" spans="1:17" x14ac:dyDescent="0.35">
      <c r="A515" t="str">
        <f t="shared" si="36"/>
        <v>d1000_005</v>
      </c>
      <c r="B515" t="str">
        <f t="shared" si="39"/>
        <v>Luftlinie zum nächsten Rathaus</v>
      </c>
      <c r="C515" t="str">
        <f t="shared" si="40"/>
        <v>As the crow flies to the next city hall</v>
      </c>
      <c r="D515">
        <v>0</v>
      </c>
      <c r="E515" t="s">
        <v>2663</v>
      </c>
      <c r="F515" t="s">
        <v>316</v>
      </c>
      <c r="G515" t="s">
        <v>1723</v>
      </c>
      <c r="H515" t="s">
        <v>146</v>
      </c>
      <c r="I515" t="s">
        <v>146</v>
      </c>
      <c r="K515" t="s">
        <v>1730</v>
      </c>
      <c r="L515" t="s">
        <v>1450</v>
      </c>
      <c r="M515" t="str">
        <f t="shared" si="41"/>
        <v>city hall</v>
      </c>
      <c r="N515" t="s">
        <v>2773</v>
      </c>
      <c r="O515" t="str">
        <f t="shared" si="42"/>
        <v>Luftlinie zum nächsten</v>
      </c>
      <c r="P515" t="s">
        <v>2774</v>
      </c>
      <c r="Q515" t="str">
        <f t="shared" si="43"/>
        <v>As the crow flies to the next</v>
      </c>
    </row>
    <row r="516" spans="1:17" x14ac:dyDescent="0.35">
      <c r="A516" t="str">
        <f t="shared" si="36"/>
        <v>d1000_006</v>
      </c>
      <c r="B516" t="str">
        <f t="shared" si="39"/>
        <v>Luftlinie zum nächsten Recyclinghof/Sammelstelle</v>
      </c>
      <c r="C516" t="str">
        <f t="shared" si="40"/>
        <v>As the crow flies to the next recylcing site</v>
      </c>
      <c r="D516">
        <v>0</v>
      </c>
      <c r="E516" t="s">
        <v>2663</v>
      </c>
      <c r="F516" t="s">
        <v>317</v>
      </c>
      <c r="G516" t="s">
        <v>1723</v>
      </c>
      <c r="H516" t="s">
        <v>318</v>
      </c>
      <c r="I516" t="s">
        <v>1421</v>
      </c>
      <c r="K516" t="s">
        <v>1730</v>
      </c>
      <c r="L516" t="s">
        <v>1448</v>
      </c>
      <c r="M516" t="str">
        <f t="shared" si="41"/>
        <v>recylcing site</v>
      </c>
      <c r="N516" t="s">
        <v>2773</v>
      </c>
      <c r="O516" t="str">
        <f t="shared" si="42"/>
        <v>Luftlinie zum nächsten</v>
      </c>
      <c r="P516" t="s">
        <v>2774</v>
      </c>
      <c r="Q516" t="str">
        <f t="shared" si="43"/>
        <v>As the crow flies to the next</v>
      </c>
    </row>
    <row r="517" spans="1:17" x14ac:dyDescent="0.35">
      <c r="A517" t="str">
        <f t="shared" si="36"/>
        <v>d1000_007</v>
      </c>
      <c r="B517" t="str">
        <f t="shared" si="39"/>
        <v>Luftlinie zur nächsten öffentlichen Trinkwasserstelle</v>
      </c>
      <c r="C517" t="str">
        <f t="shared" si="40"/>
        <v>As the crow flies to the next public drinking water</v>
      </c>
      <c r="D517">
        <v>0</v>
      </c>
      <c r="E517" t="s">
        <v>2663</v>
      </c>
      <c r="F517" t="s">
        <v>882</v>
      </c>
      <c r="G517" t="s">
        <v>1722</v>
      </c>
      <c r="H517" t="s">
        <v>883</v>
      </c>
      <c r="I517" t="s">
        <v>1725</v>
      </c>
      <c r="J517" t="s">
        <v>32</v>
      </c>
      <c r="K517" t="s">
        <v>1730</v>
      </c>
      <c r="L517" t="s">
        <v>1449</v>
      </c>
      <c r="M517" t="str">
        <f t="shared" si="41"/>
        <v>public drinking water</v>
      </c>
      <c r="N517" t="s">
        <v>2773</v>
      </c>
      <c r="O517" t="str">
        <f t="shared" si="42"/>
        <v>Luftlinie zur nächsten</v>
      </c>
      <c r="P517" t="s">
        <v>2774</v>
      </c>
      <c r="Q517" t="str">
        <f t="shared" si="43"/>
        <v>As the crow flies to the next</v>
      </c>
    </row>
    <row r="518" spans="1:17" x14ac:dyDescent="0.35">
      <c r="A518" t="str">
        <f t="shared" si="36"/>
        <v>d2000_001</v>
      </c>
      <c r="B518" t="str">
        <f t="shared" si="39"/>
        <v>Luftlinie zur nächsten Apotheke</v>
      </c>
      <c r="C518" t="str">
        <f t="shared" si="40"/>
        <v>As the crow flies to the next pharmacy</v>
      </c>
      <c r="D518">
        <v>0</v>
      </c>
      <c r="E518" t="s">
        <v>2663</v>
      </c>
      <c r="F518" t="s">
        <v>320</v>
      </c>
      <c r="G518" t="s">
        <v>1722</v>
      </c>
      <c r="H518" t="s">
        <v>321</v>
      </c>
      <c r="I518" t="s">
        <v>321</v>
      </c>
      <c r="K518" t="s">
        <v>1730</v>
      </c>
      <c r="L518" t="s">
        <v>1451</v>
      </c>
      <c r="M518" t="str">
        <f t="shared" si="41"/>
        <v>pharmacy</v>
      </c>
      <c r="N518" t="s">
        <v>2773</v>
      </c>
      <c r="O518" t="str">
        <f t="shared" si="42"/>
        <v>Luftlinie zur nächsten</v>
      </c>
      <c r="P518" t="s">
        <v>2774</v>
      </c>
      <c r="Q518" t="str">
        <f t="shared" si="43"/>
        <v>As the crow flies to the next</v>
      </c>
    </row>
    <row r="519" spans="1:17" x14ac:dyDescent="0.35">
      <c r="A519" t="str">
        <f t="shared" si="36"/>
        <v>d2000_002</v>
      </c>
      <c r="B519" t="str">
        <f t="shared" si="39"/>
        <v>Luftlinie zum nächsten Arzt</v>
      </c>
      <c r="C519" t="str">
        <f t="shared" si="40"/>
        <v>As the crow flies to the next medical doctor</v>
      </c>
      <c r="D519">
        <v>0</v>
      </c>
      <c r="E519" t="s">
        <v>2663</v>
      </c>
      <c r="F519" t="s">
        <v>322</v>
      </c>
      <c r="G519" t="s">
        <v>1723</v>
      </c>
      <c r="H519" t="s">
        <v>323</v>
      </c>
      <c r="I519" t="s">
        <v>323</v>
      </c>
      <c r="K519" t="s">
        <v>1730</v>
      </c>
      <c r="L519" t="s">
        <v>1452</v>
      </c>
      <c r="M519" t="str">
        <f t="shared" si="41"/>
        <v>medical doctor</v>
      </c>
      <c r="N519" t="s">
        <v>2773</v>
      </c>
      <c r="O519" t="str">
        <f t="shared" si="42"/>
        <v>Luftlinie zum nächsten</v>
      </c>
      <c r="P519" t="s">
        <v>2774</v>
      </c>
      <c r="Q519" t="str">
        <f t="shared" si="43"/>
        <v>As the crow flies to the next</v>
      </c>
    </row>
    <row r="520" spans="1:17" x14ac:dyDescent="0.35">
      <c r="A520" t="str">
        <f t="shared" si="36"/>
        <v>d2000_003</v>
      </c>
      <c r="B520" t="str">
        <f t="shared" si="39"/>
        <v>Luftlinie zum nächsten Krankenhaus</v>
      </c>
      <c r="C520" t="str">
        <f t="shared" si="40"/>
        <v>As the crow flies to the next hospital</v>
      </c>
      <c r="D520">
        <v>0</v>
      </c>
      <c r="E520" t="s">
        <v>2663</v>
      </c>
      <c r="F520" t="s">
        <v>324</v>
      </c>
      <c r="G520" t="s">
        <v>1723</v>
      </c>
      <c r="H520" t="s">
        <v>325</v>
      </c>
      <c r="I520" t="s">
        <v>325</v>
      </c>
      <c r="K520" t="s">
        <v>1730</v>
      </c>
      <c r="L520" t="s">
        <v>1453</v>
      </c>
      <c r="M520" t="str">
        <f t="shared" si="41"/>
        <v>hospital</v>
      </c>
      <c r="N520" t="s">
        <v>2773</v>
      </c>
      <c r="O520" t="str">
        <f t="shared" si="42"/>
        <v>Luftlinie zum nächsten</v>
      </c>
      <c r="P520" t="s">
        <v>2774</v>
      </c>
      <c r="Q520" t="str">
        <f t="shared" si="43"/>
        <v>As the crow flies to the next</v>
      </c>
    </row>
    <row r="521" spans="1:17" x14ac:dyDescent="0.35">
      <c r="A521" t="str">
        <f t="shared" si="36"/>
        <v>d2000_004</v>
      </c>
      <c r="B521" t="str">
        <f t="shared" si="39"/>
        <v>Luftlinie zur nächsten Pflegeeinrichtung</v>
      </c>
      <c r="C521" t="str">
        <f t="shared" si="40"/>
        <v>As the crow flies to the next healthcare center</v>
      </c>
      <c r="D521">
        <v>0</v>
      </c>
      <c r="E521" t="s">
        <v>2663</v>
      </c>
      <c r="F521" t="s">
        <v>326</v>
      </c>
      <c r="G521" t="s">
        <v>1722</v>
      </c>
      <c r="H521" t="s">
        <v>327</v>
      </c>
      <c r="I521" t="s">
        <v>327</v>
      </c>
      <c r="K521" t="s">
        <v>1730</v>
      </c>
      <c r="L521" t="s">
        <v>1454</v>
      </c>
      <c r="M521" t="str">
        <f t="shared" si="41"/>
        <v>healthcare center</v>
      </c>
      <c r="N521" t="s">
        <v>2773</v>
      </c>
      <c r="O521" t="str">
        <f t="shared" si="42"/>
        <v>Luftlinie zur nächsten</v>
      </c>
      <c r="P521" t="s">
        <v>2774</v>
      </c>
      <c r="Q521" t="str">
        <f t="shared" si="43"/>
        <v>As the crow flies to the next</v>
      </c>
    </row>
    <row r="522" spans="1:17" x14ac:dyDescent="0.35">
      <c r="A522" t="str">
        <f t="shared" si="36"/>
        <v>d3000_001</v>
      </c>
      <c r="B522" t="str">
        <f t="shared" si="39"/>
        <v>Luftlinie zur nächsten Berufsschule</v>
      </c>
      <c r="C522" t="str">
        <f t="shared" si="40"/>
        <v>As the crow flies to the next vocational school</v>
      </c>
      <c r="D522">
        <v>0</v>
      </c>
      <c r="E522" t="s">
        <v>2663</v>
      </c>
      <c r="F522" t="s">
        <v>329</v>
      </c>
      <c r="G522" t="s">
        <v>1722</v>
      </c>
      <c r="H522" t="s">
        <v>330</v>
      </c>
      <c r="I522" t="s">
        <v>330</v>
      </c>
      <c r="K522" t="s">
        <v>1730</v>
      </c>
      <c r="L522" t="s">
        <v>1455</v>
      </c>
      <c r="M522" t="str">
        <f t="shared" si="41"/>
        <v>vocational school</v>
      </c>
      <c r="N522" t="s">
        <v>2773</v>
      </c>
      <c r="O522" t="str">
        <f t="shared" si="42"/>
        <v>Luftlinie zur nächsten</v>
      </c>
      <c r="P522" t="s">
        <v>2774</v>
      </c>
      <c r="Q522" t="str">
        <f t="shared" si="43"/>
        <v>As the crow flies to the next</v>
      </c>
    </row>
    <row r="523" spans="1:17" x14ac:dyDescent="0.35">
      <c r="A523" t="str">
        <f t="shared" si="36"/>
        <v>d3000_002</v>
      </c>
      <c r="B523" t="str">
        <f t="shared" si="39"/>
        <v>Luftlinie zum nächsten Forschungsinstitut</v>
      </c>
      <c r="C523" t="str">
        <f t="shared" si="40"/>
        <v>As the crow flies to the next research facility</v>
      </c>
      <c r="D523">
        <v>0</v>
      </c>
      <c r="E523" t="s">
        <v>2663</v>
      </c>
      <c r="F523" t="s">
        <v>331</v>
      </c>
      <c r="G523" t="s">
        <v>1723</v>
      </c>
      <c r="H523" t="s">
        <v>122</v>
      </c>
      <c r="I523" t="s">
        <v>122</v>
      </c>
      <c r="K523" t="s">
        <v>1730</v>
      </c>
      <c r="L523" t="s">
        <v>1456</v>
      </c>
      <c r="M523" t="str">
        <f t="shared" si="41"/>
        <v>research facility</v>
      </c>
      <c r="N523" t="s">
        <v>2773</v>
      </c>
      <c r="O523" t="str">
        <f t="shared" si="42"/>
        <v>Luftlinie zum nächsten</v>
      </c>
      <c r="P523" t="s">
        <v>2774</v>
      </c>
      <c r="Q523" t="str">
        <f t="shared" si="43"/>
        <v>As the crow flies to the next</v>
      </c>
    </row>
    <row r="524" spans="1:17" x14ac:dyDescent="0.35">
      <c r="A524" t="str">
        <f t="shared" si="36"/>
        <v>d3000_003</v>
      </c>
      <c r="B524" t="str">
        <f t="shared" si="39"/>
        <v>Luftlinie zur nächsten Schule</v>
      </c>
      <c r="C524" t="str">
        <f t="shared" si="40"/>
        <v>As the crow flies to the next school</v>
      </c>
      <c r="D524">
        <v>0</v>
      </c>
      <c r="E524" t="s">
        <v>2663</v>
      </c>
      <c r="F524" t="s">
        <v>332</v>
      </c>
      <c r="G524" t="s">
        <v>1722</v>
      </c>
      <c r="H524" t="s">
        <v>150</v>
      </c>
      <c r="I524" t="s">
        <v>150</v>
      </c>
      <c r="K524" t="s">
        <v>1730</v>
      </c>
      <c r="L524" t="s">
        <v>1457</v>
      </c>
      <c r="M524" t="str">
        <f t="shared" si="41"/>
        <v>school</v>
      </c>
      <c r="N524" t="s">
        <v>2773</v>
      </c>
      <c r="O524" t="str">
        <f t="shared" si="42"/>
        <v>Luftlinie zur nächsten</v>
      </c>
      <c r="P524" t="s">
        <v>2774</v>
      </c>
      <c r="Q524" t="str">
        <f t="shared" si="43"/>
        <v>As the crow flies to the next</v>
      </c>
    </row>
    <row r="525" spans="1:17" x14ac:dyDescent="0.35">
      <c r="A525" t="str">
        <f t="shared" si="36"/>
        <v>d3000_004</v>
      </c>
      <c r="B525" t="str">
        <f t="shared" si="39"/>
        <v>Luftlinie zur nächsten Hochschule</v>
      </c>
      <c r="C525" t="str">
        <f t="shared" si="40"/>
        <v>As the crow flies to the next university</v>
      </c>
      <c r="D525">
        <v>0</v>
      </c>
      <c r="E525" t="s">
        <v>2663</v>
      </c>
      <c r="F525" t="s">
        <v>333</v>
      </c>
      <c r="G525" t="s">
        <v>1722</v>
      </c>
      <c r="H525" t="s">
        <v>334</v>
      </c>
      <c r="I525" t="s">
        <v>334</v>
      </c>
      <c r="K525" t="s">
        <v>1730</v>
      </c>
      <c r="L525" t="s">
        <v>1458</v>
      </c>
      <c r="M525" t="str">
        <f t="shared" si="41"/>
        <v>university</v>
      </c>
      <c r="N525" t="s">
        <v>2773</v>
      </c>
      <c r="O525" t="str">
        <f t="shared" si="42"/>
        <v>Luftlinie zur nächsten</v>
      </c>
      <c r="P525" t="s">
        <v>2774</v>
      </c>
      <c r="Q525" t="str">
        <f t="shared" si="43"/>
        <v>As the crow flies to the next</v>
      </c>
    </row>
    <row r="526" spans="1:17" x14ac:dyDescent="0.35">
      <c r="A526" t="str">
        <f t="shared" si="36"/>
        <v>d3000_005</v>
      </c>
      <c r="B526" t="str">
        <f t="shared" si="39"/>
        <v>Luftlinie zum nächsten Kindergarten</v>
      </c>
      <c r="C526" t="str">
        <f t="shared" si="40"/>
        <v>As the crow flies to the next kindergarten</v>
      </c>
      <c r="D526">
        <v>0</v>
      </c>
      <c r="E526" t="s">
        <v>2663</v>
      </c>
      <c r="F526" t="s">
        <v>335</v>
      </c>
      <c r="G526" t="s">
        <v>1723</v>
      </c>
      <c r="H526" t="s">
        <v>336</v>
      </c>
      <c r="I526" t="s">
        <v>336</v>
      </c>
      <c r="K526" t="s">
        <v>1730</v>
      </c>
      <c r="L526" t="s">
        <v>336</v>
      </c>
      <c r="M526" t="str">
        <f t="shared" si="41"/>
        <v>kindergarten</v>
      </c>
      <c r="N526" t="s">
        <v>2773</v>
      </c>
      <c r="O526" t="str">
        <f t="shared" si="42"/>
        <v>Luftlinie zum nächsten</v>
      </c>
      <c r="P526" t="s">
        <v>2774</v>
      </c>
      <c r="Q526" t="str">
        <f t="shared" si="43"/>
        <v>As the crow flies to the next</v>
      </c>
    </row>
    <row r="527" spans="1:17" x14ac:dyDescent="0.35">
      <c r="A527" t="str">
        <f t="shared" si="36"/>
        <v>d3000_006</v>
      </c>
      <c r="B527" t="str">
        <f t="shared" si="39"/>
        <v>Luftlinie zur nächsten Kita</v>
      </c>
      <c r="C527" t="str">
        <f t="shared" si="40"/>
        <v>As the crow flies to the next daycare center</v>
      </c>
      <c r="D527">
        <v>0</v>
      </c>
      <c r="E527" t="s">
        <v>2663</v>
      </c>
      <c r="F527" t="s">
        <v>337</v>
      </c>
      <c r="G527" t="s">
        <v>1722</v>
      </c>
      <c r="H527" t="s">
        <v>338</v>
      </c>
      <c r="I527" t="s">
        <v>338</v>
      </c>
      <c r="K527" t="s">
        <v>1730</v>
      </c>
      <c r="L527" t="s">
        <v>1459</v>
      </c>
      <c r="M527" t="str">
        <f t="shared" si="41"/>
        <v>daycare center</v>
      </c>
      <c r="N527" t="s">
        <v>2773</v>
      </c>
      <c r="O527" t="str">
        <f t="shared" si="42"/>
        <v>Luftlinie zur nächsten</v>
      </c>
      <c r="P527" t="s">
        <v>2774</v>
      </c>
      <c r="Q527" t="str">
        <f t="shared" si="43"/>
        <v>As the crow flies to the next</v>
      </c>
    </row>
    <row r="528" spans="1:17" x14ac:dyDescent="0.35">
      <c r="A528" t="str">
        <f t="shared" si="36"/>
        <v>d3000_007</v>
      </c>
      <c r="B528" t="str">
        <f t="shared" si="39"/>
        <v>Luftlinie zur nächsten Tagesmutter</v>
      </c>
      <c r="C528" t="str">
        <f t="shared" si="40"/>
        <v>As the crow flies to the next daycare parent</v>
      </c>
      <c r="D528">
        <v>0</v>
      </c>
      <c r="E528" t="s">
        <v>2663</v>
      </c>
      <c r="F528" t="s">
        <v>339</v>
      </c>
      <c r="G528" t="s">
        <v>1722</v>
      </c>
      <c r="H528" t="s">
        <v>340</v>
      </c>
      <c r="I528" t="s">
        <v>340</v>
      </c>
      <c r="K528" t="s">
        <v>1730</v>
      </c>
      <c r="L528" t="s">
        <v>1460</v>
      </c>
      <c r="M528" t="str">
        <f t="shared" si="41"/>
        <v>daycare parent</v>
      </c>
      <c r="N528" t="s">
        <v>2773</v>
      </c>
      <c r="O528" t="str">
        <f t="shared" si="42"/>
        <v>Luftlinie zur nächsten</v>
      </c>
      <c r="P528" t="s">
        <v>2774</v>
      </c>
      <c r="Q528" t="str">
        <f t="shared" si="43"/>
        <v>As the crow flies to the next</v>
      </c>
    </row>
    <row r="529" spans="1:17" x14ac:dyDescent="0.35">
      <c r="A529" t="str">
        <f t="shared" si="36"/>
        <v>d3000_008</v>
      </c>
      <c r="B529" t="str">
        <f t="shared" si="39"/>
        <v>Luftlinie zur nächsten Volkshochschule</v>
      </c>
      <c r="C529" t="str">
        <f t="shared" si="40"/>
        <v>As the crow flies to the next adult education center</v>
      </c>
      <c r="D529">
        <v>0</v>
      </c>
      <c r="E529" t="s">
        <v>2663</v>
      </c>
      <c r="F529" t="s">
        <v>341</v>
      </c>
      <c r="G529" t="s">
        <v>1722</v>
      </c>
      <c r="H529" t="s">
        <v>342</v>
      </c>
      <c r="I529" t="s">
        <v>342</v>
      </c>
      <c r="K529" t="s">
        <v>1730</v>
      </c>
      <c r="L529" t="s">
        <v>1461</v>
      </c>
      <c r="M529" t="str">
        <f t="shared" si="41"/>
        <v>adult education center</v>
      </c>
      <c r="N529" t="s">
        <v>2773</v>
      </c>
      <c r="O529" t="str">
        <f t="shared" si="42"/>
        <v>Luftlinie zur nächsten</v>
      </c>
      <c r="P529" t="s">
        <v>2774</v>
      </c>
      <c r="Q529" t="str">
        <f t="shared" si="43"/>
        <v>As the crow flies to the next</v>
      </c>
    </row>
    <row r="530" spans="1:17" x14ac:dyDescent="0.35">
      <c r="A530" t="str">
        <f t="shared" si="36"/>
        <v>d4000_001</v>
      </c>
      <c r="B530" t="str">
        <f t="shared" si="39"/>
        <v>Luftlinie zum nächsten Asylbewerberheim</v>
      </c>
      <c r="C530" t="str">
        <f t="shared" si="40"/>
        <v>As the crow flies to the next refugee shelter</v>
      </c>
      <c r="D530">
        <v>0</v>
      </c>
      <c r="E530" t="s">
        <v>2663</v>
      </c>
      <c r="F530" t="s">
        <v>344</v>
      </c>
      <c r="G530" t="s">
        <v>1723</v>
      </c>
      <c r="H530" t="s">
        <v>103</v>
      </c>
      <c r="I530" t="s">
        <v>103</v>
      </c>
      <c r="K530" t="s">
        <v>1730</v>
      </c>
      <c r="L530" t="s">
        <v>1462</v>
      </c>
      <c r="M530" t="str">
        <f t="shared" si="41"/>
        <v>refugee shelter</v>
      </c>
      <c r="N530" t="s">
        <v>2773</v>
      </c>
      <c r="O530" t="str">
        <f t="shared" si="42"/>
        <v>Luftlinie zum nächsten</v>
      </c>
      <c r="P530" t="s">
        <v>2774</v>
      </c>
      <c r="Q530" t="str">
        <f t="shared" si="43"/>
        <v>As the crow flies to the next</v>
      </c>
    </row>
    <row r="531" spans="1:17" x14ac:dyDescent="0.35">
      <c r="A531" t="str">
        <f t="shared" si="36"/>
        <v>d4000_002</v>
      </c>
      <c r="B531" t="str">
        <f t="shared" si="39"/>
        <v>Luftlinie zum nächsten Beratungsstelle/Hilfswerk</v>
      </c>
      <c r="C531" t="str">
        <f t="shared" si="40"/>
        <v>As the crow flies to the next social advice center</v>
      </c>
      <c r="D531">
        <v>0</v>
      </c>
      <c r="E531" t="s">
        <v>2663</v>
      </c>
      <c r="F531" t="s">
        <v>345</v>
      </c>
      <c r="G531" t="s">
        <v>1723</v>
      </c>
      <c r="H531" t="s">
        <v>346</v>
      </c>
      <c r="I531" t="s">
        <v>1423</v>
      </c>
      <c r="K531" t="s">
        <v>1730</v>
      </c>
      <c r="L531" t="s">
        <v>1463</v>
      </c>
      <c r="M531" t="str">
        <f t="shared" si="41"/>
        <v>social advice center</v>
      </c>
      <c r="N531" t="s">
        <v>2773</v>
      </c>
      <c r="O531" t="str">
        <f t="shared" si="42"/>
        <v>Luftlinie zum nächsten</v>
      </c>
      <c r="P531" t="s">
        <v>2774</v>
      </c>
      <c r="Q531" t="str">
        <f t="shared" si="43"/>
        <v>As the crow flies to the next</v>
      </c>
    </row>
    <row r="532" spans="1:17" x14ac:dyDescent="0.35">
      <c r="A532" t="str">
        <f t="shared" si="36"/>
        <v>d4000_003</v>
      </c>
      <c r="B532" t="str">
        <f t="shared" si="39"/>
        <v>Luftlinie zum nächsten Familienzentrum</v>
      </c>
      <c r="C532" t="str">
        <f t="shared" si="40"/>
        <v>As the crow flies to the next family center</v>
      </c>
      <c r="D532">
        <v>0</v>
      </c>
      <c r="E532" t="s">
        <v>2663</v>
      </c>
      <c r="F532" t="s">
        <v>347</v>
      </c>
      <c r="G532" t="s">
        <v>1723</v>
      </c>
      <c r="H532" t="s">
        <v>118</v>
      </c>
      <c r="I532" t="s">
        <v>118</v>
      </c>
      <c r="K532" t="s">
        <v>1730</v>
      </c>
      <c r="L532" t="s">
        <v>1464</v>
      </c>
      <c r="M532" t="str">
        <f t="shared" si="41"/>
        <v>family center</v>
      </c>
      <c r="N532" t="s">
        <v>2773</v>
      </c>
      <c r="O532" t="str">
        <f t="shared" si="42"/>
        <v>Luftlinie zum nächsten</v>
      </c>
      <c r="P532" t="s">
        <v>2774</v>
      </c>
      <c r="Q532" t="str">
        <f t="shared" si="43"/>
        <v>As the crow flies to the next</v>
      </c>
    </row>
    <row r="533" spans="1:17" x14ac:dyDescent="0.35">
      <c r="A533" t="str">
        <f t="shared" si="36"/>
        <v>d4000_004</v>
      </c>
      <c r="B533" t="str">
        <f t="shared" si="39"/>
        <v>Luftlinie zum nächsten Jugendfreizeithaus</v>
      </c>
      <c r="C533" t="str">
        <f t="shared" si="40"/>
        <v>As the crow flies to the next youth center</v>
      </c>
      <c r="D533">
        <v>0</v>
      </c>
      <c r="E533" t="s">
        <v>2663</v>
      </c>
      <c r="F533" t="s">
        <v>348</v>
      </c>
      <c r="G533" t="s">
        <v>1723</v>
      </c>
      <c r="H533" t="s">
        <v>349</v>
      </c>
      <c r="I533" t="s">
        <v>349</v>
      </c>
      <c r="K533" t="s">
        <v>1730</v>
      </c>
      <c r="L533" t="s">
        <v>1465</v>
      </c>
      <c r="M533" t="str">
        <f t="shared" si="41"/>
        <v>youth center</v>
      </c>
      <c r="N533" t="s">
        <v>2773</v>
      </c>
      <c r="O533" t="str">
        <f t="shared" si="42"/>
        <v>Luftlinie zum nächsten</v>
      </c>
      <c r="P533" t="s">
        <v>2774</v>
      </c>
      <c r="Q533" t="str">
        <f t="shared" si="43"/>
        <v>As the crow flies to the next</v>
      </c>
    </row>
    <row r="534" spans="1:17" x14ac:dyDescent="0.35">
      <c r="A534" t="str">
        <f t="shared" si="36"/>
        <v>d4000_005</v>
      </c>
      <c r="B534" t="str">
        <f t="shared" si="39"/>
        <v>Luftlinie zum nächsten Seniorentreff</v>
      </c>
      <c r="C534" t="str">
        <f t="shared" si="40"/>
        <v>As the crow flies to the next senior citizen center</v>
      </c>
      <c r="D534">
        <v>0</v>
      </c>
      <c r="E534" t="s">
        <v>2663</v>
      </c>
      <c r="F534" t="s">
        <v>350</v>
      </c>
      <c r="G534" t="s">
        <v>1723</v>
      </c>
      <c r="H534" t="s">
        <v>154</v>
      </c>
      <c r="I534" t="s">
        <v>154</v>
      </c>
      <c r="K534" t="s">
        <v>1730</v>
      </c>
      <c r="L534" t="s">
        <v>1466</v>
      </c>
      <c r="M534" t="str">
        <f t="shared" si="41"/>
        <v>senior citizen center</v>
      </c>
      <c r="N534" t="s">
        <v>2773</v>
      </c>
      <c r="O534" t="str">
        <f t="shared" si="42"/>
        <v>Luftlinie zum nächsten</v>
      </c>
      <c r="P534" t="s">
        <v>2774</v>
      </c>
      <c r="Q534" t="str">
        <f t="shared" si="43"/>
        <v>As the crow flies to the next</v>
      </c>
    </row>
    <row r="535" spans="1:17" x14ac:dyDescent="0.35">
      <c r="A535" t="str">
        <f t="shared" si="36"/>
        <v>d4000_006</v>
      </c>
      <c r="B535" t="str">
        <f t="shared" si="39"/>
        <v>Luftlinie zur nächsten Integrationshilfe</v>
      </c>
      <c r="C535" t="str">
        <f t="shared" si="40"/>
        <v>As the crow flies to the next integration advice center</v>
      </c>
      <c r="D535">
        <v>0</v>
      </c>
      <c r="E535" t="s">
        <v>2663</v>
      </c>
      <c r="F535" t="s">
        <v>351</v>
      </c>
      <c r="G535" t="s">
        <v>1722</v>
      </c>
      <c r="H535" t="s">
        <v>352</v>
      </c>
      <c r="I535" t="s">
        <v>352</v>
      </c>
      <c r="K535" t="s">
        <v>1730</v>
      </c>
      <c r="L535" t="s">
        <v>1467</v>
      </c>
      <c r="M535" t="str">
        <f t="shared" si="41"/>
        <v>integration advice center</v>
      </c>
      <c r="N535" t="s">
        <v>2773</v>
      </c>
      <c r="O535" t="str">
        <f t="shared" si="42"/>
        <v>Luftlinie zur nächsten</v>
      </c>
      <c r="P535" t="s">
        <v>2774</v>
      </c>
      <c r="Q535" t="str">
        <f t="shared" si="43"/>
        <v>As the crow flies to the next</v>
      </c>
    </row>
    <row r="536" spans="1:17" x14ac:dyDescent="0.35">
      <c r="A536" t="str">
        <f t="shared" si="36"/>
        <v>d4000_007</v>
      </c>
      <c r="B536" t="str">
        <f t="shared" si="39"/>
        <v>Luftlinie zum nächsten Studentenwohnheim</v>
      </c>
      <c r="C536" t="str">
        <f t="shared" si="40"/>
        <v>As the crow flies to the next students dormitory</v>
      </c>
      <c r="D536">
        <v>0</v>
      </c>
      <c r="E536" t="s">
        <v>2663</v>
      </c>
      <c r="F536" t="s">
        <v>353</v>
      </c>
      <c r="G536" t="s">
        <v>1723</v>
      </c>
      <c r="H536" t="s">
        <v>159</v>
      </c>
      <c r="I536" t="s">
        <v>159</v>
      </c>
      <c r="K536" t="s">
        <v>1730</v>
      </c>
      <c r="L536" t="s">
        <v>1468</v>
      </c>
      <c r="M536" t="str">
        <f t="shared" si="41"/>
        <v>students dormitory</v>
      </c>
      <c r="N536" t="s">
        <v>2773</v>
      </c>
      <c r="O536" t="str">
        <f t="shared" si="42"/>
        <v>Luftlinie zum nächsten</v>
      </c>
      <c r="P536" t="s">
        <v>2774</v>
      </c>
      <c r="Q536" t="str">
        <f t="shared" si="43"/>
        <v>As the crow flies to the next</v>
      </c>
    </row>
    <row r="537" spans="1:17" x14ac:dyDescent="0.35">
      <c r="A537" t="str">
        <f t="shared" si="36"/>
        <v>d4000_008</v>
      </c>
      <c r="B537" t="str">
        <f t="shared" si="39"/>
        <v>Luftlinie zum nächsten Verein</v>
      </c>
      <c r="C537" t="str">
        <f t="shared" si="40"/>
        <v>As the crow flies to the next association</v>
      </c>
      <c r="D537">
        <v>0</v>
      </c>
      <c r="E537" t="s">
        <v>2663</v>
      </c>
      <c r="F537" t="s">
        <v>354</v>
      </c>
      <c r="G537" t="s">
        <v>1723</v>
      </c>
      <c r="H537" t="s">
        <v>355</v>
      </c>
      <c r="I537" t="s">
        <v>355</v>
      </c>
      <c r="K537" t="s">
        <v>1730</v>
      </c>
      <c r="L537" t="s">
        <v>1469</v>
      </c>
      <c r="M537" t="str">
        <f t="shared" si="41"/>
        <v>association</v>
      </c>
      <c r="N537" t="s">
        <v>2773</v>
      </c>
      <c r="O537" t="str">
        <f t="shared" si="42"/>
        <v>Luftlinie zum nächsten</v>
      </c>
      <c r="P537" t="s">
        <v>2774</v>
      </c>
      <c r="Q537" t="str">
        <f t="shared" si="43"/>
        <v>As the crow flies to the next</v>
      </c>
    </row>
    <row r="538" spans="1:17" x14ac:dyDescent="0.35">
      <c r="A538" t="str">
        <f t="shared" si="36"/>
        <v>d5000_001</v>
      </c>
      <c r="B538" t="str">
        <f t="shared" si="39"/>
        <v>Luftlinie zum nächsten Fernbahnhof</v>
      </c>
      <c r="C538" t="str">
        <f t="shared" si="40"/>
        <v>As the crow flies to the next train station</v>
      </c>
      <c r="D538">
        <v>0.8</v>
      </c>
      <c r="E538" t="s">
        <v>2663</v>
      </c>
      <c r="F538" t="s">
        <v>357</v>
      </c>
      <c r="G538" t="s">
        <v>1723</v>
      </c>
      <c r="H538" t="s">
        <v>358</v>
      </c>
      <c r="I538" t="s">
        <v>358</v>
      </c>
      <c r="K538" t="s">
        <v>1730</v>
      </c>
      <c r="L538" t="s">
        <v>1470</v>
      </c>
      <c r="M538" t="str">
        <f t="shared" si="41"/>
        <v>train station</v>
      </c>
      <c r="N538" t="s">
        <v>2773</v>
      </c>
      <c r="O538" t="str">
        <f t="shared" si="42"/>
        <v>Luftlinie zum nächsten</v>
      </c>
      <c r="P538" t="s">
        <v>2774</v>
      </c>
      <c r="Q538" t="str">
        <f t="shared" si="43"/>
        <v>As the crow flies to the next</v>
      </c>
    </row>
    <row r="539" spans="1:17" x14ac:dyDescent="0.35">
      <c r="A539" t="str">
        <f t="shared" si="36"/>
        <v>d5000_002</v>
      </c>
      <c r="B539" t="str">
        <f t="shared" si="39"/>
        <v>Luftlinie zum nächsten Fernbusbahnhof</v>
      </c>
      <c r="C539" t="str">
        <f t="shared" si="40"/>
        <v>As the crow flies to the next bus station</v>
      </c>
      <c r="D539">
        <v>0</v>
      </c>
      <c r="E539" t="s">
        <v>2663</v>
      </c>
      <c r="F539" t="s">
        <v>359</v>
      </c>
      <c r="G539" t="s">
        <v>1723</v>
      </c>
      <c r="H539" t="s">
        <v>360</v>
      </c>
      <c r="I539" t="s">
        <v>360</v>
      </c>
      <c r="K539" t="s">
        <v>1730</v>
      </c>
      <c r="L539" t="s">
        <v>1471</v>
      </c>
      <c r="M539" t="str">
        <f t="shared" si="41"/>
        <v>bus station</v>
      </c>
      <c r="N539" t="s">
        <v>2773</v>
      </c>
      <c r="O539" t="str">
        <f t="shared" si="42"/>
        <v>Luftlinie zum nächsten</v>
      </c>
      <c r="P539" t="s">
        <v>2774</v>
      </c>
      <c r="Q539" t="str">
        <f t="shared" si="43"/>
        <v>As the crow flies to the next</v>
      </c>
    </row>
    <row r="540" spans="1:17" x14ac:dyDescent="0.35">
      <c r="A540" t="str">
        <f t="shared" si="36"/>
        <v>d5000_003</v>
      </c>
      <c r="B540" t="str">
        <f t="shared" si="39"/>
        <v>Luftlinie zum nächsten Flughafen</v>
      </c>
      <c r="C540" t="str">
        <f t="shared" si="40"/>
        <v>As the crow flies to the next airpot</v>
      </c>
      <c r="D540">
        <v>0.8</v>
      </c>
      <c r="E540" t="s">
        <v>2663</v>
      </c>
      <c r="F540" t="s">
        <v>361</v>
      </c>
      <c r="G540" t="s">
        <v>1723</v>
      </c>
      <c r="H540" t="s">
        <v>362</v>
      </c>
      <c r="I540" t="s">
        <v>362</v>
      </c>
      <c r="K540" t="s">
        <v>1730</v>
      </c>
      <c r="L540" t="s">
        <v>1472</v>
      </c>
      <c r="M540" t="str">
        <f t="shared" si="41"/>
        <v>airpot</v>
      </c>
      <c r="N540" t="s">
        <v>2773</v>
      </c>
      <c r="O540" t="str">
        <f t="shared" si="42"/>
        <v>Luftlinie zum nächsten</v>
      </c>
      <c r="P540" t="s">
        <v>2774</v>
      </c>
      <c r="Q540" t="str">
        <f t="shared" si="43"/>
        <v>As the crow flies to the next</v>
      </c>
    </row>
    <row r="541" spans="1:17" x14ac:dyDescent="0.35">
      <c r="A541" t="str">
        <f t="shared" si="36"/>
        <v>d5000_004</v>
      </c>
      <c r="B541" t="str">
        <f t="shared" si="39"/>
        <v>Luftlinie zum nächsten PKW-Parkplatz</v>
      </c>
      <c r="C541" t="str">
        <f t="shared" si="40"/>
        <v>As the crow flies to the next parking lot</v>
      </c>
      <c r="D541">
        <v>0</v>
      </c>
      <c r="E541" t="s">
        <v>2663</v>
      </c>
      <c r="F541" t="s">
        <v>363</v>
      </c>
      <c r="G541" t="s">
        <v>1723</v>
      </c>
      <c r="H541" t="s">
        <v>364</v>
      </c>
      <c r="I541" t="s">
        <v>1424</v>
      </c>
      <c r="K541" t="s">
        <v>1730</v>
      </c>
      <c r="L541" t="s">
        <v>1473</v>
      </c>
      <c r="M541" t="str">
        <f t="shared" si="41"/>
        <v>parking lot</v>
      </c>
      <c r="N541" t="s">
        <v>2773</v>
      </c>
      <c r="O541" t="str">
        <f t="shared" si="42"/>
        <v>Luftlinie zum nächsten</v>
      </c>
      <c r="P541" t="s">
        <v>2774</v>
      </c>
      <c r="Q541" t="str">
        <f t="shared" si="43"/>
        <v>As the crow flies to the next</v>
      </c>
    </row>
    <row r="542" spans="1:17" x14ac:dyDescent="0.35">
      <c r="A542" t="str">
        <f t="shared" si="36"/>
        <v>d5000_005</v>
      </c>
      <c r="B542" t="str">
        <f t="shared" si="39"/>
        <v>Luftlinie zur nächsten wichtigen Verkehrsengstelle</v>
      </c>
      <c r="C542" t="str">
        <f t="shared" si="40"/>
        <v>As the crow flies to the next important traffic bottleneck</v>
      </c>
      <c r="D542">
        <v>0</v>
      </c>
      <c r="E542" t="s">
        <v>2663</v>
      </c>
      <c r="F542" t="s">
        <v>365</v>
      </c>
      <c r="G542" t="s">
        <v>1722</v>
      </c>
      <c r="H542" t="s">
        <v>366</v>
      </c>
      <c r="I542" t="s">
        <v>1724</v>
      </c>
      <c r="J542" t="s">
        <v>32</v>
      </c>
      <c r="K542" t="s">
        <v>1730</v>
      </c>
      <c r="L542" t="s">
        <v>1474</v>
      </c>
      <c r="M542" t="str">
        <f t="shared" si="41"/>
        <v>important traffic bottleneck</v>
      </c>
      <c r="N542" t="s">
        <v>2773</v>
      </c>
      <c r="O542" t="str">
        <f t="shared" si="42"/>
        <v>Luftlinie zur nächsten</v>
      </c>
      <c r="P542" t="s">
        <v>2774</v>
      </c>
      <c r="Q542" t="str">
        <f t="shared" si="43"/>
        <v>As the crow flies to the next</v>
      </c>
    </row>
    <row r="543" spans="1:17" x14ac:dyDescent="0.35">
      <c r="A543" t="str">
        <f t="shared" si="36"/>
        <v>d5000_006</v>
      </c>
      <c r="B543" t="str">
        <f t="shared" si="39"/>
        <v>Luftlinie zur nächsten Bushaltestelle</v>
      </c>
      <c r="C543" t="str">
        <f t="shared" si="40"/>
        <v>As the crow flies to the next bus stop</v>
      </c>
      <c r="D543">
        <v>0</v>
      </c>
      <c r="E543" t="s">
        <v>2663</v>
      </c>
      <c r="F543" t="s">
        <v>819</v>
      </c>
      <c r="G543" t="s">
        <v>1722</v>
      </c>
      <c r="H543" t="s">
        <v>821</v>
      </c>
      <c r="I543" t="s">
        <v>821</v>
      </c>
      <c r="K543" t="s">
        <v>1730</v>
      </c>
      <c r="L543" t="s">
        <v>1475</v>
      </c>
      <c r="M543" t="str">
        <f t="shared" si="41"/>
        <v>bus stop</v>
      </c>
      <c r="N543" t="s">
        <v>2773</v>
      </c>
      <c r="O543" t="str">
        <f t="shared" si="42"/>
        <v>Luftlinie zur nächsten</v>
      </c>
      <c r="P543" t="s">
        <v>2774</v>
      </c>
      <c r="Q543" t="str">
        <f t="shared" si="43"/>
        <v>As the crow flies to the next</v>
      </c>
    </row>
    <row r="544" spans="1:17" x14ac:dyDescent="0.35">
      <c r="A544" t="str">
        <f t="shared" si="36"/>
        <v>d5000_007</v>
      </c>
      <c r="B544" t="str">
        <f t="shared" si="39"/>
        <v>Luftlinie zur nächsten U-Bahn/Tram-Haltestelle</v>
      </c>
      <c r="C544" t="str">
        <f t="shared" si="40"/>
        <v>As the crow flies to the next subway/tram stop</v>
      </c>
      <c r="D544">
        <v>0</v>
      </c>
      <c r="E544" t="s">
        <v>2663</v>
      </c>
      <c r="F544" t="s">
        <v>820</v>
      </c>
      <c r="G544" t="s">
        <v>1722</v>
      </c>
      <c r="H544" t="s">
        <v>822</v>
      </c>
      <c r="I544" t="s">
        <v>1426</v>
      </c>
      <c r="K544" t="s">
        <v>1730</v>
      </c>
      <c r="L544" t="s">
        <v>1476</v>
      </c>
      <c r="M544" t="str">
        <f t="shared" si="41"/>
        <v>subway/tram stop</v>
      </c>
      <c r="N544" t="s">
        <v>2773</v>
      </c>
      <c r="O544" t="str">
        <f t="shared" si="42"/>
        <v>Luftlinie zur nächsten</v>
      </c>
      <c r="P544" t="s">
        <v>2774</v>
      </c>
      <c r="Q544" t="str">
        <f t="shared" si="43"/>
        <v>As the crow flies to the next</v>
      </c>
    </row>
    <row r="545" spans="1:17" x14ac:dyDescent="0.35">
      <c r="A545" t="str">
        <f t="shared" si="36"/>
        <v>d5000_008</v>
      </c>
      <c r="B545" t="str">
        <f t="shared" si="39"/>
        <v>Luftlinie zum nächsten Fahrradparkplatz</v>
      </c>
      <c r="C545" t="str">
        <f t="shared" si="40"/>
        <v>As the crow flies to the next bicycle parking</v>
      </c>
      <c r="D545">
        <v>0</v>
      </c>
      <c r="E545" t="s">
        <v>2663</v>
      </c>
      <c r="F545" t="s">
        <v>896</v>
      </c>
      <c r="G545" t="s">
        <v>1723</v>
      </c>
      <c r="H545" t="s">
        <v>900</v>
      </c>
      <c r="I545" t="s">
        <v>900</v>
      </c>
      <c r="K545" t="s">
        <v>1730</v>
      </c>
      <c r="L545" t="s">
        <v>1477</v>
      </c>
      <c r="M545" t="str">
        <f t="shared" si="41"/>
        <v>bicycle parking</v>
      </c>
      <c r="N545" t="s">
        <v>2773</v>
      </c>
      <c r="O545" t="str">
        <f t="shared" si="42"/>
        <v>Luftlinie zum nächsten</v>
      </c>
      <c r="P545" t="s">
        <v>2774</v>
      </c>
      <c r="Q545" t="str">
        <f t="shared" si="43"/>
        <v>As the crow flies to the next</v>
      </c>
    </row>
    <row r="546" spans="1:17" x14ac:dyDescent="0.35">
      <c r="A546" t="str">
        <f t="shared" si="36"/>
        <v>d5000_009</v>
      </c>
      <c r="B546" t="str">
        <f t="shared" si="39"/>
        <v>Luftlinie zur nächsten Fahrradleihstation</v>
      </c>
      <c r="C546" t="str">
        <f t="shared" si="40"/>
        <v>As the crow flies to the next bicycle renting</v>
      </c>
      <c r="D546">
        <v>0</v>
      </c>
      <c r="E546" t="s">
        <v>2663</v>
      </c>
      <c r="F546" t="s">
        <v>897</v>
      </c>
      <c r="G546" t="s">
        <v>1722</v>
      </c>
      <c r="H546" t="s">
        <v>901</v>
      </c>
      <c r="I546" t="s">
        <v>1427</v>
      </c>
      <c r="K546" t="s">
        <v>1730</v>
      </c>
      <c r="L546" t="s">
        <v>1478</v>
      </c>
      <c r="M546" t="str">
        <f t="shared" si="41"/>
        <v>bicycle renting</v>
      </c>
      <c r="N546" t="s">
        <v>2773</v>
      </c>
      <c r="O546" t="str">
        <f t="shared" si="42"/>
        <v>Luftlinie zur nächsten</v>
      </c>
      <c r="P546" t="s">
        <v>2774</v>
      </c>
      <c r="Q546" t="str">
        <f t="shared" si="43"/>
        <v>As the crow flies to the next</v>
      </c>
    </row>
    <row r="547" spans="1:17" x14ac:dyDescent="0.35">
      <c r="A547" t="str">
        <f t="shared" si="36"/>
        <v>d5000_010</v>
      </c>
      <c r="B547" t="str">
        <f t="shared" si="39"/>
        <v>Luftlinie zur nächsten Car Sharing Station</v>
      </c>
      <c r="C547" t="str">
        <f t="shared" si="40"/>
        <v>As the crow flies to the next car shring station</v>
      </c>
      <c r="D547">
        <v>0</v>
      </c>
      <c r="E547" t="s">
        <v>2663</v>
      </c>
      <c r="F547" t="s">
        <v>898</v>
      </c>
      <c r="G547" t="s">
        <v>1722</v>
      </c>
      <c r="H547" t="s">
        <v>902</v>
      </c>
      <c r="I547" t="s">
        <v>1428</v>
      </c>
      <c r="K547" t="s">
        <v>1730</v>
      </c>
      <c r="L547" t="s">
        <v>1479</v>
      </c>
      <c r="M547" t="str">
        <f t="shared" si="41"/>
        <v>car shring station</v>
      </c>
      <c r="N547" t="s">
        <v>2773</v>
      </c>
      <c r="O547" t="str">
        <f t="shared" si="42"/>
        <v>Luftlinie zur nächsten</v>
      </c>
      <c r="P547" t="s">
        <v>2774</v>
      </c>
      <c r="Q547" t="str">
        <f t="shared" si="43"/>
        <v>As the crow flies to the next</v>
      </c>
    </row>
    <row r="548" spans="1:17" x14ac:dyDescent="0.35">
      <c r="A548" t="str">
        <f t="shared" si="36"/>
        <v>d5000_011</v>
      </c>
      <c r="B548" t="str">
        <f t="shared" si="39"/>
        <v>Luftlinie zum nächsten S-/Regional-Bahnhof</v>
      </c>
      <c r="C548" t="str">
        <f t="shared" si="40"/>
        <v>As the crow flies to the next regional train station</v>
      </c>
      <c r="D548">
        <v>0</v>
      </c>
      <c r="E548" t="s">
        <v>2663</v>
      </c>
      <c r="F548" t="s">
        <v>899</v>
      </c>
      <c r="G548" t="s">
        <v>1723</v>
      </c>
      <c r="H548" t="s">
        <v>854</v>
      </c>
      <c r="I548" t="s">
        <v>1429</v>
      </c>
      <c r="K548" t="s">
        <v>1730</v>
      </c>
      <c r="L548" t="s">
        <v>1480</v>
      </c>
      <c r="M548" t="str">
        <f t="shared" si="41"/>
        <v>regional train station</v>
      </c>
      <c r="N548" t="s">
        <v>2773</v>
      </c>
      <c r="O548" t="str">
        <f t="shared" si="42"/>
        <v>Luftlinie zum nächsten</v>
      </c>
      <c r="P548" t="s">
        <v>2774</v>
      </c>
      <c r="Q548" t="str">
        <f t="shared" si="43"/>
        <v>As the crow flies to the next</v>
      </c>
    </row>
    <row r="549" spans="1:17" x14ac:dyDescent="0.35">
      <c r="A549" t="str">
        <f t="shared" si="36"/>
        <v>d5000_012</v>
      </c>
      <c r="B549" t="str">
        <f t="shared" si="39"/>
        <v>Luftlinie zur nächsten Elektroladestation</v>
      </c>
      <c r="C549" t="str">
        <f t="shared" si="40"/>
        <v>As the crow flies to the next electric mobility recharge station</v>
      </c>
      <c r="D549">
        <v>0</v>
      </c>
      <c r="E549" t="s">
        <v>2663</v>
      </c>
      <c r="F549" t="s">
        <v>909</v>
      </c>
      <c r="G549" t="s">
        <v>1722</v>
      </c>
      <c r="H549" t="s">
        <v>910</v>
      </c>
      <c r="I549" t="s">
        <v>910</v>
      </c>
      <c r="K549" t="s">
        <v>1730</v>
      </c>
      <c r="L549" t="s">
        <v>1481</v>
      </c>
      <c r="M549" t="str">
        <f t="shared" si="41"/>
        <v>electric mobility recharge station</v>
      </c>
      <c r="N549" t="s">
        <v>2773</v>
      </c>
      <c r="O549" t="str">
        <f t="shared" si="42"/>
        <v>Luftlinie zur nächsten</v>
      </c>
      <c r="P549" t="s">
        <v>2774</v>
      </c>
      <c r="Q549" t="str">
        <f t="shared" si="43"/>
        <v>As the crow flies to the next</v>
      </c>
    </row>
    <row r="550" spans="1:17" x14ac:dyDescent="0.35">
      <c r="A550" t="str">
        <f t="shared" si="36"/>
        <v>d5000_013</v>
      </c>
      <c r="B550" t="str">
        <f t="shared" si="39"/>
        <v>Luftlinie zur nächsten Tankstelle</v>
      </c>
      <c r="C550" t="str">
        <f t="shared" si="40"/>
        <v>As the crow flies to the next gas station</v>
      </c>
      <c r="D550">
        <v>0</v>
      </c>
      <c r="E550" t="s">
        <v>2663</v>
      </c>
      <c r="F550" t="s">
        <v>911</v>
      </c>
      <c r="G550" t="s">
        <v>1722</v>
      </c>
      <c r="H550" t="s">
        <v>912</v>
      </c>
      <c r="I550" t="s">
        <v>912</v>
      </c>
      <c r="K550" t="s">
        <v>1730</v>
      </c>
      <c r="L550" t="s">
        <v>1482</v>
      </c>
      <c r="M550" t="str">
        <f t="shared" si="41"/>
        <v>gas station</v>
      </c>
      <c r="N550" t="s">
        <v>2773</v>
      </c>
      <c r="O550" t="str">
        <f t="shared" si="42"/>
        <v>Luftlinie zur nächsten</v>
      </c>
      <c r="P550" t="s">
        <v>2774</v>
      </c>
      <c r="Q550" t="str">
        <f t="shared" si="43"/>
        <v>As the crow flies to the next</v>
      </c>
    </row>
    <row r="551" spans="1:17" x14ac:dyDescent="0.35">
      <c r="A551" t="str">
        <f t="shared" si="36"/>
        <v>d5000_014</v>
      </c>
      <c r="B551" t="str">
        <f t="shared" si="39"/>
        <v>Luftlinie zum nächsten Taxistand</v>
      </c>
      <c r="C551" t="str">
        <f t="shared" si="40"/>
        <v>As the crow flies to the next cab station</v>
      </c>
      <c r="D551">
        <v>0</v>
      </c>
      <c r="E551" t="s">
        <v>2663</v>
      </c>
      <c r="F551" t="s">
        <v>921</v>
      </c>
      <c r="G551" t="s">
        <v>1723</v>
      </c>
      <c r="H551" t="s">
        <v>922</v>
      </c>
      <c r="I551" t="s">
        <v>922</v>
      </c>
      <c r="K551" t="s">
        <v>1730</v>
      </c>
      <c r="L551" t="s">
        <v>1483</v>
      </c>
      <c r="M551" t="str">
        <f t="shared" si="41"/>
        <v>cab station</v>
      </c>
      <c r="N551" t="s">
        <v>2773</v>
      </c>
      <c r="O551" t="str">
        <f t="shared" si="42"/>
        <v>Luftlinie zum nächsten</v>
      </c>
      <c r="P551" t="s">
        <v>2774</v>
      </c>
      <c r="Q551" t="str">
        <f t="shared" si="43"/>
        <v>As the crow flies to the next</v>
      </c>
    </row>
    <row r="552" spans="1:17" x14ac:dyDescent="0.35">
      <c r="A552" t="str">
        <f t="shared" si="36"/>
        <v>d6000_001</v>
      </c>
      <c r="B552" t="str">
        <f t="shared" si="39"/>
        <v>Luftlinie zum nächsten Aussichtspunkt</v>
      </c>
      <c r="C552" t="str">
        <f t="shared" si="40"/>
        <v>As the crow flies to the next view point</v>
      </c>
      <c r="D552">
        <v>0</v>
      </c>
      <c r="E552" t="s">
        <v>2663</v>
      </c>
      <c r="F552" t="s">
        <v>368</v>
      </c>
      <c r="G552" t="s">
        <v>1723</v>
      </c>
      <c r="H552" t="s">
        <v>369</v>
      </c>
      <c r="I552" t="s">
        <v>369</v>
      </c>
      <c r="K552" t="s">
        <v>1730</v>
      </c>
      <c r="L552" t="s">
        <v>1484</v>
      </c>
      <c r="M552" t="str">
        <f t="shared" si="41"/>
        <v>view point</v>
      </c>
      <c r="N552" t="s">
        <v>2773</v>
      </c>
      <c r="O552" t="str">
        <f t="shared" si="42"/>
        <v>Luftlinie zum nächsten</v>
      </c>
      <c r="P552" t="s">
        <v>2774</v>
      </c>
      <c r="Q552" t="str">
        <f t="shared" si="43"/>
        <v>As the crow flies to the next</v>
      </c>
    </row>
    <row r="553" spans="1:17" x14ac:dyDescent="0.35">
      <c r="A553" t="str">
        <f t="shared" si="36"/>
        <v>d6000_002</v>
      </c>
      <c r="B553" t="str">
        <f t="shared" si="39"/>
        <v>Luftlinie zur nächsten Bar/Kneipe</v>
      </c>
      <c r="C553" t="str">
        <f t="shared" si="40"/>
        <v>As the crow flies to the next bar/pub</v>
      </c>
      <c r="D553">
        <v>0</v>
      </c>
      <c r="E553" t="s">
        <v>2663</v>
      </c>
      <c r="F553" t="s">
        <v>370</v>
      </c>
      <c r="G553" t="s">
        <v>1722</v>
      </c>
      <c r="H553" t="s">
        <v>372</v>
      </c>
      <c r="I553" t="s">
        <v>1430</v>
      </c>
      <c r="K553" t="s">
        <v>1730</v>
      </c>
      <c r="L553" t="s">
        <v>1485</v>
      </c>
      <c r="M553" t="str">
        <f t="shared" si="41"/>
        <v>bar/pub</v>
      </c>
      <c r="N553" t="s">
        <v>2773</v>
      </c>
      <c r="O553" t="str">
        <f t="shared" si="42"/>
        <v>Luftlinie zur nächsten</v>
      </c>
      <c r="P553" t="s">
        <v>2774</v>
      </c>
      <c r="Q553" t="str">
        <f t="shared" si="43"/>
        <v>As the crow flies to the next</v>
      </c>
    </row>
    <row r="554" spans="1:17" x14ac:dyDescent="0.35">
      <c r="A554" t="str">
        <f t="shared" si="36"/>
        <v>d6000_003</v>
      </c>
      <c r="B554" t="str">
        <f t="shared" si="39"/>
        <v>Luftlinie zur nächsten Bibliothek/Buchhandlung</v>
      </c>
      <c r="C554" t="str">
        <f t="shared" si="40"/>
        <v>As the crow flies to the next library/book store</v>
      </c>
      <c r="D554">
        <v>0</v>
      </c>
      <c r="E554" t="s">
        <v>2663</v>
      </c>
      <c r="F554" t="s">
        <v>371</v>
      </c>
      <c r="G554" t="s">
        <v>1722</v>
      </c>
      <c r="H554" t="s">
        <v>1053</v>
      </c>
      <c r="I554" t="s">
        <v>1431</v>
      </c>
      <c r="K554" t="s">
        <v>1730</v>
      </c>
      <c r="L554" t="s">
        <v>1486</v>
      </c>
      <c r="M554" t="str">
        <f t="shared" si="41"/>
        <v>library/book store</v>
      </c>
      <c r="N554" t="s">
        <v>2773</v>
      </c>
      <c r="O554" t="str">
        <f t="shared" si="42"/>
        <v>Luftlinie zur nächsten</v>
      </c>
      <c r="P554" t="s">
        <v>2774</v>
      </c>
      <c r="Q554" t="str">
        <f t="shared" si="43"/>
        <v>As the crow flies to the next</v>
      </c>
    </row>
    <row r="555" spans="1:17" x14ac:dyDescent="0.35">
      <c r="A555" t="str">
        <f t="shared" si="36"/>
        <v>d6000_004</v>
      </c>
      <c r="B555" t="str">
        <f t="shared" si="39"/>
        <v>Luftlinie zum nächsten Club</v>
      </c>
      <c r="C555" t="str">
        <f t="shared" si="40"/>
        <v>As the crow flies to the next club</v>
      </c>
      <c r="D555">
        <v>0</v>
      </c>
      <c r="E555" t="s">
        <v>2663</v>
      </c>
      <c r="F555" t="s">
        <v>373</v>
      </c>
      <c r="G555" t="s">
        <v>1723</v>
      </c>
      <c r="H555" t="s">
        <v>375</v>
      </c>
      <c r="I555" t="s">
        <v>375</v>
      </c>
      <c r="K555" t="s">
        <v>1730</v>
      </c>
      <c r="L555" t="s">
        <v>375</v>
      </c>
      <c r="M555" t="str">
        <f t="shared" si="41"/>
        <v>club</v>
      </c>
      <c r="N555" t="s">
        <v>2773</v>
      </c>
      <c r="O555" t="str">
        <f t="shared" si="42"/>
        <v>Luftlinie zum nächsten</v>
      </c>
      <c r="P555" t="s">
        <v>2774</v>
      </c>
      <c r="Q555" t="str">
        <f t="shared" si="43"/>
        <v>As the crow flies to the next</v>
      </c>
    </row>
    <row r="556" spans="1:17" x14ac:dyDescent="0.35">
      <c r="A556" t="str">
        <f t="shared" si="36"/>
        <v>d6000_005</v>
      </c>
      <c r="B556" t="str">
        <f t="shared" si="39"/>
        <v>Luftlinie zum nächsten Friedhof</v>
      </c>
      <c r="C556" t="str">
        <f t="shared" si="40"/>
        <v>As the crow flies to the next cementery</v>
      </c>
      <c r="D556">
        <v>0</v>
      </c>
      <c r="E556" t="s">
        <v>2663</v>
      </c>
      <c r="F556" t="s">
        <v>374</v>
      </c>
      <c r="G556" t="s">
        <v>1723</v>
      </c>
      <c r="H556" t="s">
        <v>377</v>
      </c>
      <c r="I556" t="s">
        <v>377</v>
      </c>
      <c r="K556" t="s">
        <v>1730</v>
      </c>
      <c r="L556" t="s">
        <v>1487</v>
      </c>
      <c r="M556" t="str">
        <f t="shared" si="41"/>
        <v>cementery</v>
      </c>
      <c r="N556" t="s">
        <v>2773</v>
      </c>
      <c r="O556" t="str">
        <f t="shared" si="42"/>
        <v>Luftlinie zum nächsten</v>
      </c>
      <c r="P556" t="s">
        <v>2774</v>
      </c>
      <c r="Q556" t="str">
        <f t="shared" si="43"/>
        <v>As the crow flies to the next</v>
      </c>
    </row>
    <row r="557" spans="1:17" x14ac:dyDescent="0.35">
      <c r="A557" t="str">
        <f t="shared" si="36"/>
        <v>d6000_006</v>
      </c>
      <c r="B557" t="str">
        <f t="shared" si="39"/>
        <v>Luftlinie zur nächsten Galerie</v>
      </c>
      <c r="C557" t="str">
        <f t="shared" si="40"/>
        <v>As the crow flies to the next gallery</v>
      </c>
      <c r="D557">
        <v>0</v>
      </c>
      <c r="E557" t="s">
        <v>2663</v>
      </c>
      <c r="F557" t="s">
        <v>376</v>
      </c>
      <c r="G557" t="s">
        <v>1722</v>
      </c>
      <c r="H557" t="s">
        <v>1213</v>
      </c>
      <c r="I557" t="s">
        <v>1213</v>
      </c>
      <c r="K557" t="s">
        <v>1730</v>
      </c>
      <c r="L557" t="s">
        <v>1488</v>
      </c>
      <c r="M557" t="str">
        <f t="shared" si="41"/>
        <v>gallery</v>
      </c>
      <c r="N557" t="s">
        <v>2773</v>
      </c>
      <c r="O557" t="str">
        <f t="shared" si="42"/>
        <v>Luftlinie zur nächsten</v>
      </c>
      <c r="P557" t="s">
        <v>2774</v>
      </c>
      <c r="Q557" t="str">
        <f t="shared" si="43"/>
        <v>As the crow flies to the next</v>
      </c>
    </row>
    <row r="558" spans="1:17" x14ac:dyDescent="0.35">
      <c r="A558" t="str">
        <f t="shared" si="36"/>
        <v>d6000_007</v>
      </c>
      <c r="B558" t="str">
        <f t="shared" si="39"/>
        <v>Luftlinie zum nächsten Gotteshaus</v>
      </c>
      <c r="C558" t="str">
        <f t="shared" si="40"/>
        <v>As the crow flies to the next church/religious facility</v>
      </c>
      <c r="D558">
        <v>0</v>
      </c>
      <c r="E558" t="s">
        <v>2663</v>
      </c>
      <c r="F558" t="s">
        <v>378</v>
      </c>
      <c r="G558" t="s">
        <v>1723</v>
      </c>
      <c r="H558" t="s">
        <v>127</v>
      </c>
      <c r="I558" t="s">
        <v>127</v>
      </c>
      <c r="K558" t="s">
        <v>1730</v>
      </c>
      <c r="L558" t="s">
        <v>1489</v>
      </c>
      <c r="M558" t="str">
        <f t="shared" si="41"/>
        <v>church/religious facility</v>
      </c>
      <c r="N558" t="s">
        <v>2773</v>
      </c>
      <c r="O558" t="str">
        <f t="shared" si="42"/>
        <v>Luftlinie zum nächsten</v>
      </c>
      <c r="P558" t="s">
        <v>2774</v>
      </c>
      <c r="Q558" t="str">
        <f t="shared" si="43"/>
        <v>As the crow flies to the next</v>
      </c>
    </row>
    <row r="559" spans="1:17" x14ac:dyDescent="0.35">
      <c r="A559" t="str">
        <f t="shared" si="36"/>
        <v>d6000_008</v>
      </c>
      <c r="B559" t="str">
        <f t="shared" si="39"/>
        <v>Luftlinie zum nächsten Jagd-/Fischereigebiet</v>
      </c>
      <c r="C559" t="str">
        <f t="shared" si="40"/>
        <v>As the crow flies to the next hunting/fishing zone</v>
      </c>
      <c r="D559">
        <v>0</v>
      </c>
      <c r="E559" t="s">
        <v>2663</v>
      </c>
      <c r="F559" t="s">
        <v>379</v>
      </c>
      <c r="G559" t="s">
        <v>1723</v>
      </c>
      <c r="H559" t="s">
        <v>381</v>
      </c>
      <c r="I559" t="s">
        <v>1432</v>
      </c>
      <c r="K559" t="s">
        <v>1730</v>
      </c>
      <c r="L559" t="s">
        <v>1490</v>
      </c>
      <c r="M559" t="str">
        <f t="shared" si="41"/>
        <v>hunting/fishing zone</v>
      </c>
      <c r="N559" t="s">
        <v>2773</v>
      </c>
      <c r="O559" t="str">
        <f t="shared" si="42"/>
        <v>Luftlinie zum nächsten</v>
      </c>
      <c r="P559" t="s">
        <v>2774</v>
      </c>
      <c r="Q559" t="str">
        <f t="shared" si="43"/>
        <v>As the crow flies to the next</v>
      </c>
    </row>
    <row r="560" spans="1:17" x14ac:dyDescent="0.35">
      <c r="A560" t="str">
        <f t="shared" si="36"/>
        <v>d6000_009</v>
      </c>
      <c r="B560" t="str">
        <f t="shared" si="39"/>
        <v>Luftlinie zum nächsten Kino</v>
      </c>
      <c r="C560" t="str">
        <f t="shared" si="40"/>
        <v>As the crow flies to the next cinema</v>
      </c>
      <c r="D560">
        <v>0</v>
      </c>
      <c r="E560" t="s">
        <v>2663</v>
      </c>
      <c r="F560" t="s">
        <v>380</v>
      </c>
      <c r="G560" t="s">
        <v>1723</v>
      </c>
      <c r="H560" t="s">
        <v>383</v>
      </c>
      <c r="I560" t="s">
        <v>383</v>
      </c>
      <c r="K560" t="s">
        <v>1730</v>
      </c>
      <c r="L560" t="s">
        <v>1491</v>
      </c>
      <c r="M560" t="str">
        <f t="shared" si="41"/>
        <v>cinema</v>
      </c>
      <c r="N560" t="s">
        <v>2773</v>
      </c>
      <c r="O560" t="str">
        <f t="shared" si="42"/>
        <v>Luftlinie zum nächsten</v>
      </c>
      <c r="P560" t="s">
        <v>2774</v>
      </c>
      <c r="Q560" t="str">
        <f t="shared" si="43"/>
        <v>As the crow flies to the next</v>
      </c>
    </row>
    <row r="561" spans="1:17" x14ac:dyDescent="0.35">
      <c r="A561" t="str">
        <f t="shared" si="36"/>
        <v>d6000_010</v>
      </c>
      <c r="B561" t="str">
        <f t="shared" si="39"/>
        <v>Luftlinie zum nächsten Museum</v>
      </c>
      <c r="C561" t="str">
        <f t="shared" si="40"/>
        <v>As the crow flies to the next museum</v>
      </c>
      <c r="D561">
        <v>0</v>
      </c>
      <c r="E561" t="s">
        <v>2663</v>
      </c>
      <c r="F561" t="s">
        <v>382</v>
      </c>
      <c r="G561" t="s">
        <v>1723</v>
      </c>
      <c r="H561" t="s">
        <v>385</v>
      </c>
      <c r="I561" t="s">
        <v>385</v>
      </c>
      <c r="K561" t="s">
        <v>1730</v>
      </c>
      <c r="L561" t="s">
        <v>385</v>
      </c>
      <c r="M561" t="str">
        <f t="shared" si="41"/>
        <v>museum</v>
      </c>
      <c r="N561" t="s">
        <v>2773</v>
      </c>
      <c r="O561" t="str">
        <f t="shared" si="42"/>
        <v>Luftlinie zum nächsten</v>
      </c>
      <c r="P561" t="s">
        <v>2774</v>
      </c>
      <c r="Q561" t="str">
        <f t="shared" si="43"/>
        <v>As the crow flies to the next</v>
      </c>
    </row>
    <row r="562" spans="1:17" x14ac:dyDescent="0.35">
      <c r="A562" t="str">
        <f t="shared" si="36"/>
        <v>d6000_011</v>
      </c>
      <c r="B562" t="str">
        <f t="shared" si="39"/>
        <v>Luftlinie zum nächsten Park</v>
      </c>
      <c r="C562" t="str">
        <f t="shared" si="40"/>
        <v>As the crow flies to the next park</v>
      </c>
      <c r="D562">
        <v>0</v>
      </c>
      <c r="E562" t="s">
        <v>2663</v>
      </c>
      <c r="F562" t="s">
        <v>384</v>
      </c>
      <c r="G562" t="s">
        <v>1723</v>
      </c>
      <c r="H562" t="s">
        <v>387</v>
      </c>
      <c r="I562" t="s">
        <v>387</v>
      </c>
      <c r="K562" t="s">
        <v>1730</v>
      </c>
      <c r="L562" t="s">
        <v>387</v>
      </c>
      <c r="M562" t="str">
        <f t="shared" si="41"/>
        <v>park</v>
      </c>
      <c r="N562" t="s">
        <v>2773</v>
      </c>
      <c r="O562" t="str">
        <f t="shared" si="42"/>
        <v>Luftlinie zum nächsten</v>
      </c>
      <c r="P562" t="s">
        <v>2774</v>
      </c>
      <c r="Q562" t="str">
        <f t="shared" si="43"/>
        <v>As the crow flies to the next</v>
      </c>
    </row>
    <row r="563" spans="1:17" x14ac:dyDescent="0.35">
      <c r="A563" t="str">
        <f t="shared" si="36"/>
        <v>d6000_012</v>
      </c>
      <c r="B563" t="str">
        <f t="shared" si="39"/>
        <v>Luftlinie zum nächsten Restaurant/Café</v>
      </c>
      <c r="C563" t="str">
        <f t="shared" si="40"/>
        <v>As the crow flies to the next restaurant/café</v>
      </c>
      <c r="D563">
        <v>0</v>
      </c>
      <c r="E563" t="s">
        <v>2663</v>
      </c>
      <c r="F563" t="s">
        <v>386</v>
      </c>
      <c r="G563" t="s">
        <v>1723</v>
      </c>
      <c r="H563" t="s">
        <v>389</v>
      </c>
      <c r="I563" t="s">
        <v>148</v>
      </c>
      <c r="K563" t="s">
        <v>1730</v>
      </c>
      <c r="L563" t="s">
        <v>148</v>
      </c>
      <c r="M563" t="str">
        <f t="shared" si="41"/>
        <v>restaurant/café</v>
      </c>
      <c r="N563" t="s">
        <v>2773</v>
      </c>
      <c r="O563" t="str">
        <f t="shared" si="42"/>
        <v>Luftlinie zum nächsten</v>
      </c>
      <c r="P563" t="s">
        <v>2774</v>
      </c>
      <c r="Q563" t="str">
        <f t="shared" si="43"/>
        <v>As the crow flies to the next</v>
      </c>
    </row>
    <row r="564" spans="1:17" x14ac:dyDescent="0.35">
      <c r="A564" t="str">
        <f t="shared" si="36"/>
        <v>d6000_013</v>
      </c>
      <c r="B564" t="str">
        <f t="shared" si="39"/>
        <v>Luftlinie zum nächsten Schwimmbad/Badestelle</v>
      </c>
      <c r="C564" t="str">
        <f t="shared" si="40"/>
        <v>As the crow flies to the next swiming pool/site</v>
      </c>
      <c r="D564">
        <v>0</v>
      </c>
      <c r="E564" t="s">
        <v>2663</v>
      </c>
      <c r="F564" t="s">
        <v>388</v>
      </c>
      <c r="G564" t="s">
        <v>1723</v>
      </c>
      <c r="H564" t="s">
        <v>843</v>
      </c>
      <c r="I564" t="s">
        <v>1433</v>
      </c>
      <c r="K564" t="s">
        <v>1730</v>
      </c>
      <c r="L564" t="s">
        <v>1492</v>
      </c>
      <c r="M564" t="str">
        <f t="shared" si="41"/>
        <v>swiming pool/site</v>
      </c>
      <c r="N564" t="s">
        <v>2773</v>
      </c>
      <c r="O564" t="str">
        <f t="shared" si="42"/>
        <v>Luftlinie zum nächsten</v>
      </c>
      <c r="P564" t="s">
        <v>2774</v>
      </c>
      <c r="Q564" t="str">
        <f t="shared" si="43"/>
        <v>As the crow flies to the next</v>
      </c>
    </row>
    <row r="565" spans="1:17" x14ac:dyDescent="0.35">
      <c r="A565" t="str">
        <f t="shared" si="36"/>
        <v>d6000_014</v>
      </c>
      <c r="B565" t="str">
        <f t="shared" si="39"/>
        <v>Luftlinie zur nächsten Sehenswürdigkeit</v>
      </c>
      <c r="C565" t="str">
        <f t="shared" si="40"/>
        <v>As the crow flies to the next sight</v>
      </c>
      <c r="D565">
        <v>0</v>
      </c>
      <c r="E565" t="s">
        <v>2663</v>
      </c>
      <c r="F565" t="s">
        <v>390</v>
      </c>
      <c r="G565" t="s">
        <v>1722</v>
      </c>
      <c r="H565" t="s">
        <v>391</v>
      </c>
      <c r="I565" t="s">
        <v>1434</v>
      </c>
      <c r="K565" t="s">
        <v>1730</v>
      </c>
      <c r="L565" t="s">
        <v>1493</v>
      </c>
      <c r="M565" t="str">
        <f t="shared" si="41"/>
        <v>sight</v>
      </c>
      <c r="N565" t="s">
        <v>2773</v>
      </c>
      <c r="O565" t="str">
        <f t="shared" si="42"/>
        <v>Luftlinie zur nächsten</v>
      </c>
      <c r="P565" t="s">
        <v>2774</v>
      </c>
      <c r="Q565" t="str">
        <f t="shared" si="43"/>
        <v>As the crow flies to the next</v>
      </c>
    </row>
    <row r="566" spans="1:17" x14ac:dyDescent="0.35">
      <c r="A566" t="str">
        <f t="shared" si="36"/>
        <v>d6000_016</v>
      </c>
      <c r="B566" t="str">
        <f t="shared" si="39"/>
        <v>Luftlinie zum nächsten Spielplatz</v>
      </c>
      <c r="C566" t="str">
        <f t="shared" si="40"/>
        <v>As the crow flies to the next playground</v>
      </c>
      <c r="D566">
        <v>0</v>
      </c>
      <c r="E566" t="s">
        <v>2663</v>
      </c>
      <c r="F566" t="s">
        <v>392</v>
      </c>
      <c r="G566" t="s">
        <v>1723</v>
      </c>
      <c r="H566" t="s">
        <v>394</v>
      </c>
      <c r="I566" t="s">
        <v>394</v>
      </c>
      <c r="K566" t="s">
        <v>1730</v>
      </c>
      <c r="L566" t="s">
        <v>1494</v>
      </c>
      <c r="M566" t="str">
        <f t="shared" si="41"/>
        <v>playground</v>
      </c>
      <c r="N566" t="s">
        <v>2773</v>
      </c>
      <c r="O566" t="str">
        <f t="shared" si="42"/>
        <v>Luftlinie zum nächsten</v>
      </c>
      <c r="P566" t="s">
        <v>2774</v>
      </c>
      <c r="Q566" t="str">
        <f t="shared" si="43"/>
        <v>As the crow flies to the next</v>
      </c>
    </row>
    <row r="567" spans="1:17" x14ac:dyDescent="0.35">
      <c r="A567" t="str">
        <f t="shared" si="36"/>
        <v>d6000_017</v>
      </c>
      <c r="B567" t="str">
        <f t="shared" si="39"/>
        <v>Luftlinie zur nächsten Sportstätte</v>
      </c>
      <c r="C567" t="str">
        <f t="shared" si="40"/>
        <v>As the crow flies to the next sports</v>
      </c>
      <c r="D567">
        <v>0</v>
      </c>
      <c r="E567" t="s">
        <v>2663</v>
      </c>
      <c r="F567" t="s">
        <v>393</v>
      </c>
      <c r="G567" t="s">
        <v>1722</v>
      </c>
      <c r="H567" t="s">
        <v>396</v>
      </c>
      <c r="I567" t="s">
        <v>1435</v>
      </c>
      <c r="K567" t="s">
        <v>1730</v>
      </c>
      <c r="L567" t="s">
        <v>1495</v>
      </c>
      <c r="M567" t="str">
        <f t="shared" si="41"/>
        <v>sports</v>
      </c>
      <c r="N567" t="s">
        <v>2773</v>
      </c>
      <c r="O567" t="str">
        <f t="shared" si="42"/>
        <v>Luftlinie zur nächsten</v>
      </c>
      <c r="P567" t="s">
        <v>2774</v>
      </c>
      <c r="Q567" t="str">
        <f t="shared" si="43"/>
        <v>As the crow flies to the next</v>
      </c>
    </row>
    <row r="568" spans="1:17" x14ac:dyDescent="0.35">
      <c r="A568" t="str">
        <f t="shared" si="36"/>
        <v>d6000_018</v>
      </c>
      <c r="B568" t="str">
        <f t="shared" si="39"/>
        <v>Luftlinie zum nächsten Theater</v>
      </c>
      <c r="C568" t="str">
        <f t="shared" si="40"/>
        <v>As the crow flies to the next theater</v>
      </c>
      <c r="D568">
        <v>0</v>
      </c>
      <c r="E568" t="s">
        <v>2663</v>
      </c>
      <c r="F568" t="s">
        <v>395</v>
      </c>
      <c r="G568" t="s">
        <v>1723</v>
      </c>
      <c r="H568" t="s">
        <v>162</v>
      </c>
      <c r="I568" t="s">
        <v>162</v>
      </c>
      <c r="K568" t="s">
        <v>1730</v>
      </c>
      <c r="L568" t="s">
        <v>162</v>
      </c>
      <c r="M568" t="str">
        <f t="shared" si="41"/>
        <v>theater</v>
      </c>
      <c r="N568" t="s">
        <v>2773</v>
      </c>
      <c r="O568" t="str">
        <f t="shared" si="42"/>
        <v>Luftlinie zum nächsten</v>
      </c>
      <c r="P568" t="s">
        <v>2774</v>
      </c>
      <c r="Q568" t="str">
        <f t="shared" si="43"/>
        <v>As the crow flies to the next</v>
      </c>
    </row>
    <row r="569" spans="1:17" x14ac:dyDescent="0.35">
      <c r="A569" t="str">
        <f t="shared" si="36"/>
        <v>d6000_019</v>
      </c>
      <c r="B569" t="str">
        <f t="shared" si="39"/>
        <v>Luftlinie zum nächsten Tiergehege</v>
      </c>
      <c r="C569" t="str">
        <f t="shared" si="40"/>
        <v>As the crow flies to the next animal park</v>
      </c>
      <c r="D569">
        <v>0</v>
      </c>
      <c r="E569" t="s">
        <v>2663</v>
      </c>
      <c r="F569" t="s">
        <v>397</v>
      </c>
      <c r="G569" t="s">
        <v>1723</v>
      </c>
      <c r="H569" t="s">
        <v>163</v>
      </c>
      <c r="I569" t="s">
        <v>163</v>
      </c>
      <c r="K569" t="s">
        <v>1730</v>
      </c>
      <c r="L569" t="s">
        <v>1496</v>
      </c>
      <c r="M569" t="str">
        <f t="shared" si="41"/>
        <v>animal park</v>
      </c>
      <c r="N569" t="s">
        <v>2773</v>
      </c>
      <c r="O569" t="str">
        <f t="shared" si="42"/>
        <v>Luftlinie zum nächsten</v>
      </c>
      <c r="P569" t="s">
        <v>2774</v>
      </c>
      <c r="Q569" t="str">
        <f t="shared" si="43"/>
        <v>As the crow flies to the next</v>
      </c>
    </row>
    <row r="570" spans="1:17" x14ac:dyDescent="0.35">
      <c r="A570" t="str">
        <f t="shared" si="36"/>
        <v>d6000_020</v>
      </c>
      <c r="B570" t="str">
        <f t="shared" si="39"/>
        <v>Luftlinie zur nächsten Touristeninformation</v>
      </c>
      <c r="C570" t="str">
        <f t="shared" si="40"/>
        <v>As the crow flies to the next tourist information</v>
      </c>
      <c r="D570">
        <v>0</v>
      </c>
      <c r="E570" t="s">
        <v>2663</v>
      </c>
      <c r="F570" t="s">
        <v>398</v>
      </c>
      <c r="G570" t="s">
        <v>1722</v>
      </c>
      <c r="H570" t="s">
        <v>164</v>
      </c>
      <c r="I570" t="s">
        <v>164</v>
      </c>
      <c r="K570" t="s">
        <v>1730</v>
      </c>
      <c r="L570" t="s">
        <v>1497</v>
      </c>
      <c r="M570" t="str">
        <f t="shared" si="41"/>
        <v>tourist information</v>
      </c>
      <c r="N570" t="s">
        <v>2773</v>
      </c>
      <c r="O570" t="str">
        <f t="shared" si="42"/>
        <v>Luftlinie zur nächsten</v>
      </c>
      <c r="P570" t="s">
        <v>2774</v>
      </c>
      <c r="Q570" t="str">
        <f t="shared" si="43"/>
        <v>As the crow flies to the next</v>
      </c>
    </row>
    <row r="571" spans="1:17" x14ac:dyDescent="0.35">
      <c r="A571" t="str">
        <f t="shared" si="36"/>
        <v>d6000_021</v>
      </c>
      <c r="B571" t="str">
        <f t="shared" si="39"/>
        <v>Luftlinie zum nächsten Veranstaltungsort</v>
      </c>
      <c r="C571" t="str">
        <f t="shared" si="40"/>
        <v>As the crow flies to the next event location</v>
      </c>
      <c r="D571">
        <v>0</v>
      </c>
      <c r="E571" t="s">
        <v>2663</v>
      </c>
      <c r="F571" t="s">
        <v>399</v>
      </c>
      <c r="G571" t="s">
        <v>1723</v>
      </c>
      <c r="H571" t="s">
        <v>165</v>
      </c>
      <c r="I571" t="s">
        <v>165</v>
      </c>
      <c r="K571" t="s">
        <v>1730</v>
      </c>
      <c r="L571" t="s">
        <v>1498</v>
      </c>
      <c r="M571" t="str">
        <f t="shared" si="41"/>
        <v>event location</v>
      </c>
      <c r="N571" t="s">
        <v>2773</v>
      </c>
      <c r="O571" t="str">
        <f t="shared" si="42"/>
        <v>Luftlinie zum nächsten</v>
      </c>
      <c r="P571" t="s">
        <v>2774</v>
      </c>
      <c r="Q571" t="str">
        <f t="shared" si="43"/>
        <v>As the crow flies to the next</v>
      </c>
    </row>
    <row r="572" spans="1:17" x14ac:dyDescent="0.35">
      <c r="A572" t="str">
        <f t="shared" si="36"/>
        <v>d6000_022</v>
      </c>
      <c r="B572" t="str">
        <f t="shared" si="39"/>
        <v>Luftlinie zum nächsten Weihnachtsmarkt</v>
      </c>
      <c r="C572" t="str">
        <f t="shared" si="40"/>
        <v>As the crow flies to the next christmas market</v>
      </c>
      <c r="D572">
        <v>0</v>
      </c>
      <c r="E572" t="s">
        <v>2663</v>
      </c>
      <c r="F572" t="s">
        <v>400</v>
      </c>
      <c r="G572" t="s">
        <v>1723</v>
      </c>
      <c r="H572" t="s">
        <v>402</v>
      </c>
      <c r="I572" t="s">
        <v>402</v>
      </c>
      <c r="K572" t="s">
        <v>1730</v>
      </c>
      <c r="L572" t="s">
        <v>1499</v>
      </c>
      <c r="M572" t="str">
        <f t="shared" si="41"/>
        <v>christmas market</v>
      </c>
      <c r="N572" t="s">
        <v>2773</v>
      </c>
      <c r="O572" t="str">
        <f t="shared" si="42"/>
        <v>Luftlinie zum nächsten</v>
      </c>
      <c r="P572" t="s">
        <v>2774</v>
      </c>
      <c r="Q572" t="str">
        <f t="shared" si="43"/>
        <v>As the crow flies to the next</v>
      </c>
    </row>
    <row r="573" spans="1:17" x14ac:dyDescent="0.35">
      <c r="A573" t="str">
        <f t="shared" si="36"/>
        <v>d6000_023</v>
      </c>
      <c r="B573" t="str">
        <f t="shared" si="39"/>
        <v>Luftlinie zur nächsten Ausgleichsfläche</v>
      </c>
      <c r="C573" t="str">
        <f t="shared" si="40"/>
        <v>As the crow flies to the next ecological substitution area</v>
      </c>
      <c r="D573">
        <v>0</v>
      </c>
      <c r="E573" t="s">
        <v>2663</v>
      </c>
      <c r="F573" t="s">
        <v>401</v>
      </c>
      <c r="G573" t="s">
        <v>1722</v>
      </c>
      <c r="H573" t="s">
        <v>615</v>
      </c>
      <c r="I573" t="s">
        <v>1436</v>
      </c>
      <c r="K573" t="s">
        <v>1730</v>
      </c>
      <c r="L573" t="s">
        <v>1500</v>
      </c>
      <c r="M573" t="str">
        <f t="shared" si="41"/>
        <v>ecological substitution area</v>
      </c>
      <c r="N573" t="s">
        <v>2773</v>
      </c>
      <c r="O573" t="str">
        <f t="shared" si="42"/>
        <v>Luftlinie zur nächsten</v>
      </c>
      <c r="P573" t="s">
        <v>2774</v>
      </c>
      <c r="Q573" t="str">
        <f t="shared" si="43"/>
        <v>As the crow flies to the next</v>
      </c>
    </row>
    <row r="574" spans="1:17" x14ac:dyDescent="0.35">
      <c r="A574" t="str">
        <f t="shared" si="36"/>
        <v>d6000_024</v>
      </c>
      <c r="B574" t="str">
        <f t="shared" si="39"/>
        <v>Luftlinie zum nächsten Schutzgebiet</v>
      </c>
      <c r="C574" t="str">
        <f t="shared" si="40"/>
        <v>As the crow flies to the next protected natural area</v>
      </c>
      <c r="D574">
        <v>0</v>
      </c>
      <c r="E574" t="s">
        <v>2663</v>
      </c>
      <c r="F574" t="s">
        <v>614</v>
      </c>
      <c r="G574" t="s">
        <v>1723</v>
      </c>
      <c r="H574" t="s">
        <v>616</v>
      </c>
      <c r="I574" t="s">
        <v>616</v>
      </c>
      <c r="K574" t="s">
        <v>1730</v>
      </c>
      <c r="L574" t="s">
        <v>1501</v>
      </c>
      <c r="M574" t="str">
        <f t="shared" si="41"/>
        <v>protected natural area</v>
      </c>
      <c r="N574" t="s">
        <v>2773</v>
      </c>
      <c r="O574" t="str">
        <f t="shared" si="42"/>
        <v>Luftlinie zum nächsten</v>
      </c>
      <c r="P574" t="s">
        <v>2774</v>
      </c>
      <c r="Q574" t="str">
        <f t="shared" si="43"/>
        <v>As the crow flies to the next</v>
      </c>
    </row>
    <row r="575" spans="1:17" x14ac:dyDescent="0.35">
      <c r="A575" t="str">
        <f t="shared" ref="A575:A633" si="44">E575&amp;F575</f>
        <v>d6000_025</v>
      </c>
      <c r="B575" t="str">
        <f t="shared" si="39"/>
        <v>Luftlinie zum nächsten Hotel/Hostel</v>
      </c>
      <c r="C575" t="str">
        <f t="shared" si="40"/>
        <v>As the crow flies to the next hotel/hostel</v>
      </c>
      <c r="D575">
        <v>0</v>
      </c>
      <c r="E575" t="s">
        <v>2663</v>
      </c>
      <c r="F575" t="s">
        <v>856</v>
      </c>
      <c r="G575" t="s">
        <v>1723</v>
      </c>
      <c r="H575" t="s">
        <v>858</v>
      </c>
      <c r="I575" t="s">
        <v>1437</v>
      </c>
      <c r="K575" t="s">
        <v>1730</v>
      </c>
      <c r="L575" t="s">
        <v>1437</v>
      </c>
      <c r="M575" t="str">
        <f t="shared" si="41"/>
        <v>hotel/hostel</v>
      </c>
      <c r="N575" t="s">
        <v>2773</v>
      </c>
      <c r="O575" t="str">
        <f t="shared" si="42"/>
        <v>Luftlinie zum nächsten</v>
      </c>
      <c r="P575" t="s">
        <v>2774</v>
      </c>
      <c r="Q575" t="str">
        <f t="shared" si="43"/>
        <v>As the crow flies to the next</v>
      </c>
    </row>
    <row r="576" spans="1:17" x14ac:dyDescent="0.35">
      <c r="A576" t="str">
        <f t="shared" si="44"/>
        <v>d6000_026</v>
      </c>
      <c r="B576" t="str">
        <f t="shared" ref="B576:B633" si="45">O576&amp;" "&amp;I576</f>
        <v>Luftlinie zum nächsten Wellness</v>
      </c>
      <c r="C576" t="str">
        <f t="shared" ref="C576:C633" si="46">Q576&amp;" "&amp;M576</f>
        <v>As the crow flies to the next wellness</v>
      </c>
      <c r="D576">
        <v>0</v>
      </c>
      <c r="E576" t="s">
        <v>2663</v>
      </c>
      <c r="F576" t="s">
        <v>1199</v>
      </c>
      <c r="G576" t="s">
        <v>1723</v>
      </c>
      <c r="H576" t="s">
        <v>1200</v>
      </c>
      <c r="I576" t="s">
        <v>1200</v>
      </c>
      <c r="K576" t="s">
        <v>1730</v>
      </c>
      <c r="L576" t="s">
        <v>1200</v>
      </c>
      <c r="M576" t="str">
        <f t="shared" ref="M576:M633" si="47">LOWER(L576)</f>
        <v>wellness</v>
      </c>
      <c r="N576" t="s">
        <v>2773</v>
      </c>
      <c r="O576" t="str">
        <f t="shared" ref="O576:O633" si="48">N576&amp;" "&amp;G576</f>
        <v>Luftlinie zum nächsten</v>
      </c>
      <c r="P576" t="s">
        <v>2774</v>
      </c>
      <c r="Q576" t="str">
        <f t="shared" ref="Q576:Q633" si="49">P576&amp;" "&amp;K576</f>
        <v>As the crow flies to the next</v>
      </c>
    </row>
    <row r="577" spans="1:17" x14ac:dyDescent="0.35">
      <c r="A577" t="str">
        <f t="shared" si="44"/>
        <v>d7000_001</v>
      </c>
      <c r="B577" t="str">
        <f t="shared" si="45"/>
        <v>Luftlinie zum nächsten Bäcker</v>
      </c>
      <c r="C577" t="str">
        <f t="shared" si="46"/>
        <v>As the crow flies to the next bakery</v>
      </c>
      <c r="D577">
        <v>0</v>
      </c>
      <c r="E577" t="s">
        <v>2663</v>
      </c>
      <c r="F577" t="s">
        <v>404</v>
      </c>
      <c r="G577" t="s">
        <v>1723</v>
      </c>
      <c r="H577" t="s">
        <v>405</v>
      </c>
      <c r="I577" t="s">
        <v>104</v>
      </c>
      <c r="K577" t="s">
        <v>1730</v>
      </c>
      <c r="L577" t="s">
        <v>1502</v>
      </c>
      <c r="M577" t="str">
        <f t="shared" si="47"/>
        <v>bakery</v>
      </c>
      <c r="N577" t="s">
        <v>2773</v>
      </c>
      <c r="O577" t="str">
        <f t="shared" si="48"/>
        <v>Luftlinie zum nächsten</v>
      </c>
      <c r="P577" t="s">
        <v>2774</v>
      </c>
      <c r="Q577" t="str">
        <f t="shared" si="49"/>
        <v>As the crow flies to the next</v>
      </c>
    </row>
    <row r="578" spans="1:17" x14ac:dyDescent="0.35">
      <c r="A578" t="str">
        <f t="shared" si="44"/>
        <v>d7000_002</v>
      </c>
      <c r="B578" t="str">
        <f t="shared" si="45"/>
        <v>Luftlinie zur nächsten Bank</v>
      </c>
      <c r="C578" t="str">
        <f t="shared" si="46"/>
        <v>As the crow flies to the next bank</v>
      </c>
      <c r="D578">
        <v>0</v>
      </c>
      <c r="E578" t="s">
        <v>2663</v>
      </c>
      <c r="F578" t="s">
        <v>406</v>
      </c>
      <c r="G578" t="s">
        <v>1722</v>
      </c>
      <c r="H578" t="s">
        <v>407</v>
      </c>
      <c r="I578" t="s">
        <v>407</v>
      </c>
      <c r="K578" t="s">
        <v>1730</v>
      </c>
      <c r="L578" t="s">
        <v>407</v>
      </c>
      <c r="M578" t="str">
        <f t="shared" si="47"/>
        <v>bank</v>
      </c>
      <c r="N578" t="s">
        <v>2773</v>
      </c>
      <c r="O578" t="str">
        <f t="shared" si="48"/>
        <v>Luftlinie zur nächsten</v>
      </c>
      <c r="P578" t="s">
        <v>2774</v>
      </c>
      <c r="Q578" t="str">
        <f t="shared" si="49"/>
        <v>As the crow flies to the next</v>
      </c>
    </row>
    <row r="579" spans="1:17" x14ac:dyDescent="0.35">
      <c r="A579" t="str">
        <f t="shared" si="44"/>
        <v>d7000_003</v>
      </c>
      <c r="B579" t="str">
        <f t="shared" si="45"/>
        <v>Luftlinie zum nächsten Einkaufszentrum/Sonstiges Shopping</v>
      </c>
      <c r="C579" t="str">
        <f t="shared" si="46"/>
        <v>As the crow flies to the next mall/shopping</v>
      </c>
      <c r="D579">
        <v>0</v>
      </c>
      <c r="E579" t="s">
        <v>2663</v>
      </c>
      <c r="F579" t="s">
        <v>408</v>
      </c>
      <c r="G579" t="s">
        <v>1723</v>
      </c>
      <c r="H579" t="s">
        <v>862</v>
      </c>
      <c r="I579" t="s">
        <v>1438</v>
      </c>
      <c r="K579" t="s">
        <v>1730</v>
      </c>
      <c r="L579" t="s">
        <v>1503</v>
      </c>
      <c r="M579" t="str">
        <f t="shared" si="47"/>
        <v>mall/shopping</v>
      </c>
      <c r="N579" t="s">
        <v>2773</v>
      </c>
      <c r="O579" t="str">
        <f t="shared" si="48"/>
        <v>Luftlinie zum nächsten</v>
      </c>
      <c r="P579" t="s">
        <v>2774</v>
      </c>
      <c r="Q579" t="str">
        <f t="shared" si="49"/>
        <v>As the crow flies to the next</v>
      </c>
    </row>
    <row r="580" spans="1:17" x14ac:dyDescent="0.35">
      <c r="A580" t="str">
        <f t="shared" si="44"/>
        <v>d7000_004</v>
      </c>
      <c r="B580" t="str">
        <f t="shared" si="45"/>
        <v>Luftlinie zum nächsten Friseur</v>
      </c>
      <c r="C580" t="str">
        <f t="shared" si="46"/>
        <v>As the crow flies to the next hairdresser</v>
      </c>
      <c r="D580">
        <v>0</v>
      </c>
      <c r="E580" t="s">
        <v>2663</v>
      </c>
      <c r="F580" t="s">
        <v>409</v>
      </c>
      <c r="G580" t="s">
        <v>1723</v>
      </c>
      <c r="H580" t="s">
        <v>410</v>
      </c>
      <c r="I580" t="s">
        <v>410</v>
      </c>
      <c r="K580" t="s">
        <v>1730</v>
      </c>
      <c r="L580" t="s">
        <v>1504</v>
      </c>
      <c r="M580" t="str">
        <f t="shared" si="47"/>
        <v>hairdresser</v>
      </c>
      <c r="N580" t="s">
        <v>2773</v>
      </c>
      <c r="O580" t="str">
        <f t="shared" si="48"/>
        <v>Luftlinie zum nächsten</v>
      </c>
      <c r="P580" t="s">
        <v>2774</v>
      </c>
      <c r="Q580" t="str">
        <f t="shared" si="49"/>
        <v>As the crow flies to the next</v>
      </c>
    </row>
    <row r="581" spans="1:17" x14ac:dyDescent="0.35">
      <c r="A581" t="str">
        <f t="shared" si="44"/>
        <v>d7000_005</v>
      </c>
      <c r="B581" t="str">
        <f t="shared" si="45"/>
        <v>Luftlinie zum nächsten Geldautomat</v>
      </c>
      <c r="C581" t="str">
        <f t="shared" si="46"/>
        <v>As the crow flies to the next atm</v>
      </c>
      <c r="D581">
        <v>0</v>
      </c>
      <c r="E581" t="s">
        <v>2663</v>
      </c>
      <c r="F581" t="s">
        <v>411</v>
      </c>
      <c r="G581" t="s">
        <v>1723</v>
      </c>
      <c r="H581" t="s">
        <v>412</v>
      </c>
      <c r="I581" t="s">
        <v>412</v>
      </c>
      <c r="K581" t="s">
        <v>1730</v>
      </c>
      <c r="L581" t="s">
        <v>1505</v>
      </c>
      <c r="M581" t="str">
        <f t="shared" si="47"/>
        <v>atm</v>
      </c>
      <c r="N581" t="s">
        <v>2773</v>
      </c>
      <c r="O581" t="str">
        <f t="shared" si="48"/>
        <v>Luftlinie zum nächsten</v>
      </c>
      <c r="P581" t="s">
        <v>2774</v>
      </c>
      <c r="Q581" t="str">
        <f t="shared" si="49"/>
        <v>As the crow flies to the next</v>
      </c>
    </row>
    <row r="582" spans="1:17" x14ac:dyDescent="0.35">
      <c r="A582" t="str">
        <f t="shared" si="44"/>
        <v>d7000_006</v>
      </c>
      <c r="B582" t="str">
        <f t="shared" si="45"/>
        <v>Luftlinie zum nächsten Kiosk</v>
      </c>
      <c r="C582" t="str">
        <f t="shared" si="46"/>
        <v>As the crow flies to the next kiosk</v>
      </c>
      <c r="D582">
        <v>0</v>
      </c>
      <c r="E582" t="s">
        <v>2663</v>
      </c>
      <c r="F582" t="s">
        <v>413</v>
      </c>
      <c r="G582" t="s">
        <v>1723</v>
      </c>
      <c r="H582" t="s">
        <v>136</v>
      </c>
      <c r="I582" t="s">
        <v>136</v>
      </c>
      <c r="K582" t="s">
        <v>1730</v>
      </c>
      <c r="L582" t="s">
        <v>136</v>
      </c>
      <c r="M582" t="str">
        <f t="shared" si="47"/>
        <v>kiosk</v>
      </c>
      <c r="N582" t="s">
        <v>2773</v>
      </c>
      <c r="O582" t="str">
        <f t="shared" si="48"/>
        <v>Luftlinie zum nächsten</v>
      </c>
      <c r="P582" t="s">
        <v>2774</v>
      </c>
      <c r="Q582" t="str">
        <f t="shared" si="49"/>
        <v>As the crow flies to the next</v>
      </c>
    </row>
    <row r="583" spans="1:17" x14ac:dyDescent="0.35">
      <c r="A583" t="str">
        <f t="shared" si="44"/>
        <v>d7000_007</v>
      </c>
      <c r="B583" t="str">
        <f t="shared" si="45"/>
        <v>Luftlinie zur nächsten Post</v>
      </c>
      <c r="C583" t="str">
        <f t="shared" si="46"/>
        <v>As the crow flies to the next post office</v>
      </c>
      <c r="D583">
        <v>0</v>
      </c>
      <c r="E583" t="s">
        <v>2663</v>
      </c>
      <c r="F583" t="s">
        <v>414</v>
      </c>
      <c r="G583" t="s">
        <v>1722</v>
      </c>
      <c r="H583" t="s">
        <v>145</v>
      </c>
      <c r="I583" t="s">
        <v>145</v>
      </c>
      <c r="K583" t="s">
        <v>1730</v>
      </c>
      <c r="L583" t="s">
        <v>1506</v>
      </c>
      <c r="M583" t="str">
        <f t="shared" si="47"/>
        <v>post office</v>
      </c>
      <c r="N583" t="s">
        <v>2773</v>
      </c>
      <c r="O583" t="str">
        <f t="shared" si="48"/>
        <v>Luftlinie zur nächsten</v>
      </c>
      <c r="P583" t="s">
        <v>2774</v>
      </c>
      <c r="Q583" t="str">
        <f t="shared" si="49"/>
        <v>As the crow flies to the next</v>
      </c>
    </row>
    <row r="584" spans="1:17" x14ac:dyDescent="0.35">
      <c r="A584" t="str">
        <f t="shared" si="44"/>
        <v>d7000_008</v>
      </c>
      <c r="B584" t="str">
        <f t="shared" si="45"/>
        <v>Luftlinie zur nächsten Reinigung</v>
      </c>
      <c r="C584" t="str">
        <f t="shared" si="46"/>
        <v>As the crow flies to the next cleaning service</v>
      </c>
      <c r="D584">
        <v>0</v>
      </c>
      <c r="E584" t="s">
        <v>2663</v>
      </c>
      <c r="F584" t="s">
        <v>415</v>
      </c>
      <c r="G584" t="s">
        <v>1722</v>
      </c>
      <c r="H584" t="s">
        <v>416</v>
      </c>
      <c r="I584" t="s">
        <v>416</v>
      </c>
      <c r="K584" t="s">
        <v>1730</v>
      </c>
      <c r="L584" t="s">
        <v>1507</v>
      </c>
      <c r="M584" t="str">
        <f t="shared" si="47"/>
        <v>cleaning service</v>
      </c>
      <c r="N584" t="s">
        <v>2773</v>
      </c>
      <c r="O584" t="str">
        <f t="shared" si="48"/>
        <v>Luftlinie zur nächsten</v>
      </c>
      <c r="P584" t="s">
        <v>2774</v>
      </c>
      <c r="Q584" t="str">
        <f t="shared" si="49"/>
        <v>As the crow flies to the next</v>
      </c>
    </row>
    <row r="585" spans="1:17" x14ac:dyDescent="0.35">
      <c r="A585" t="str">
        <f t="shared" si="44"/>
        <v>d7000_009</v>
      </c>
      <c r="B585" t="str">
        <f t="shared" si="45"/>
        <v>Luftlinie zum nächsten Schuster/Schlüsseldienst</v>
      </c>
      <c r="C585" t="str">
        <f t="shared" si="46"/>
        <v>As the crow flies to the next shoemaker/locksmith</v>
      </c>
      <c r="D585">
        <v>0</v>
      </c>
      <c r="E585" t="s">
        <v>2663</v>
      </c>
      <c r="F585" t="s">
        <v>417</v>
      </c>
      <c r="G585" t="s">
        <v>1723</v>
      </c>
      <c r="H585" t="s">
        <v>418</v>
      </c>
      <c r="I585" t="s">
        <v>151</v>
      </c>
      <c r="K585" t="s">
        <v>1730</v>
      </c>
      <c r="L585" t="s">
        <v>1508</v>
      </c>
      <c r="M585" t="str">
        <f t="shared" si="47"/>
        <v>shoemaker/locksmith</v>
      </c>
      <c r="N585" t="s">
        <v>2773</v>
      </c>
      <c r="O585" t="str">
        <f t="shared" si="48"/>
        <v>Luftlinie zum nächsten</v>
      </c>
      <c r="P585" t="s">
        <v>2774</v>
      </c>
      <c r="Q585" t="str">
        <f t="shared" si="49"/>
        <v>As the crow flies to the next</v>
      </c>
    </row>
    <row r="586" spans="1:17" x14ac:dyDescent="0.35">
      <c r="A586" t="str">
        <f t="shared" si="44"/>
        <v>d7000_010</v>
      </c>
      <c r="B586" t="str">
        <f t="shared" si="45"/>
        <v>Luftlinie zum nächsten Wochenmarkt</v>
      </c>
      <c r="C586" t="str">
        <f t="shared" si="46"/>
        <v>As the crow flies to the next weeky market</v>
      </c>
      <c r="D586">
        <v>0</v>
      </c>
      <c r="E586" t="s">
        <v>2663</v>
      </c>
      <c r="F586" t="s">
        <v>419</v>
      </c>
      <c r="G586" t="s">
        <v>1723</v>
      </c>
      <c r="H586" t="s">
        <v>420</v>
      </c>
      <c r="I586" t="s">
        <v>420</v>
      </c>
      <c r="K586" t="s">
        <v>1730</v>
      </c>
      <c r="L586" t="s">
        <v>1509</v>
      </c>
      <c r="M586" t="str">
        <f t="shared" si="47"/>
        <v>weeky market</v>
      </c>
      <c r="N586" t="s">
        <v>2773</v>
      </c>
      <c r="O586" t="str">
        <f t="shared" si="48"/>
        <v>Luftlinie zum nächsten</v>
      </c>
      <c r="P586" t="s">
        <v>2774</v>
      </c>
      <c r="Q586" t="str">
        <f t="shared" si="49"/>
        <v>As the crow flies to the next</v>
      </c>
    </row>
    <row r="587" spans="1:17" x14ac:dyDescent="0.35">
      <c r="A587" t="str">
        <f t="shared" si="44"/>
        <v>d7000_011</v>
      </c>
      <c r="B587" t="str">
        <f t="shared" si="45"/>
        <v>Luftlinie zum nächsten Lebensmittelgeschäft</v>
      </c>
      <c r="C587" t="str">
        <f t="shared" si="46"/>
        <v>As the crow flies to the next grocery stores</v>
      </c>
      <c r="D587">
        <v>0</v>
      </c>
      <c r="E587" t="s">
        <v>2663</v>
      </c>
      <c r="F587" t="s">
        <v>859</v>
      </c>
      <c r="G587" t="s">
        <v>1723</v>
      </c>
      <c r="H587" t="s">
        <v>860</v>
      </c>
      <c r="I587" t="s">
        <v>1439</v>
      </c>
      <c r="K587" t="s">
        <v>1730</v>
      </c>
      <c r="L587" t="s">
        <v>1510</v>
      </c>
      <c r="M587" t="str">
        <f t="shared" si="47"/>
        <v>grocery stores</v>
      </c>
      <c r="N587" t="s">
        <v>2773</v>
      </c>
      <c r="O587" t="str">
        <f t="shared" si="48"/>
        <v>Luftlinie zum nächsten</v>
      </c>
      <c r="P587" t="s">
        <v>2774</v>
      </c>
      <c r="Q587" t="str">
        <f t="shared" si="49"/>
        <v>As the crow flies to the next</v>
      </c>
    </row>
    <row r="588" spans="1:17" x14ac:dyDescent="0.35">
      <c r="A588" t="str">
        <f t="shared" si="44"/>
        <v>d7000_012</v>
      </c>
      <c r="B588" t="str">
        <f t="shared" si="45"/>
        <v>Luftlinie zum nächsten Anwalt</v>
      </c>
      <c r="C588" t="str">
        <f t="shared" si="46"/>
        <v>As the crow flies to the next lawyer</v>
      </c>
      <c r="D588">
        <v>0</v>
      </c>
      <c r="E588" t="s">
        <v>2663</v>
      </c>
      <c r="F588" t="s">
        <v>864</v>
      </c>
      <c r="G588" t="s">
        <v>1723</v>
      </c>
      <c r="H588" t="s">
        <v>866</v>
      </c>
      <c r="I588" t="s">
        <v>866</v>
      </c>
      <c r="K588" t="s">
        <v>1730</v>
      </c>
      <c r="L588" t="s">
        <v>1511</v>
      </c>
      <c r="M588" t="str">
        <f t="shared" si="47"/>
        <v>lawyer</v>
      </c>
      <c r="N588" t="s">
        <v>2773</v>
      </c>
      <c r="O588" t="str">
        <f t="shared" si="48"/>
        <v>Luftlinie zum nächsten</v>
      </c>
      <c r="P588" t="s">
        <v>2774</v>
      </c>
      <c r="Q588" t="str">
        <f t="shared" si="49"/>
        <v>As the crow flies to the next</v>
      </c>
    </row>
    <row r="589" spans="1:17" x14ac:dyDescent="0.35">
      <c r="A589" t="str">
        <f t="shared" si="44"/>
        <v>d7000_013</v>
      </c>
      <c r="B589" t="str">
        <f t="shared" si="45"/>
        <v>Luftlinie zum nächsten Finanzberater</v>
      </c>
      <c r="C589" t="str">
        <f t="shared" si="46"/>
        <v>As the crow flies to the next financial consultant</v>
      </c>
      <c r="D589">
        <v>0</v>
      </c>
      <c r="E589" t="s">
        <v>2663</v>
      </c>
      <c r="F589" t="s">
        <v>865</v>
      </c>
      <c r="G589" t="s">
        <v>1723</v>
      </c>
      <c r="H589" t="s">
        <v>867</v>
      </c>
      <c r="I589" t="s">
        <v>867</v>
      </c>
      <c r="K589" t="s">
        <v>1730</v>
      </c>
      <c r="L589" t="s">
        <v>1512</v>
      </c>
      <c r="M589" t="str">
        <f t="shared" si="47"/>
        <v>financial consultant</v>
      </c>
      <c r="N589" t="s">
        <v>2773</v>
      </c>
      <c r="O589" t="str">
        <f t="shared" si="48"/>
        <v>Luftlinie zum nächsten</v>
      </c>
      <c r="P589" t="s">
        <v>2774</v>
      </c>
      <c r="Q589" t="str">
        <f t="shared" si="49"/>
        <v>As the crow flies to the next</v>
      </c>
    </row>
    <row r="590" spans="1:17" x14ac:dyDescent="0.35">
      <c r="A590" t="str">
        <f t="shared" si="44"/>
        <v>d7000_014</v>
      </c>
      <c r="B590" t="str">
        <f t="shared" si="45"/>
        <v>Luftlinie zum nächsten Tierarzt</v>
      </c>
      <c r="C590" t="str">
        <f t="shared" si="46"/>
        <v>As the crow flies to the next vetinarian</v>
      </c>
      <c r="D590">
        <v>0</v>
      </c>
      <c r="E590" t="s">
        <v>2663</v>
      </c>
      <c r="F590" t="s">
        <v>868</v>
      </c>
      <c r="G590" t="s">
        <v>1723</v>
      </c>
      <c r="H590" t="s">
        <v>869</v>
      </c>
      <c r="I590" t="s">
        <v>869</v>
      </c>
      <c r="K590" t="s">
        <v>1730</v>
      </c>
      <c r="L590" t="s">
        <v>1513</v>
      </c>
      <c r="M590" t="str">
        <f t="shared" si="47"/>
        <v>vetinarian</v>
      </c>
      <c r="N590" t="s">
        <v>2773</v>
      </c>
      <c r="O590" t="str">
        <f t="shared" si="48"/>
        <v>Luftlinie zum nächsten</v>
      </c>
      <c r="P590" t="s">
        <v>2774</v>
      </c>
      <c r="Q590" t="str">
        <f t="shared" si="49"/>
        <v>As the crow flies to the next</v>
      </c>
    </row>
    <row r="591" spans="1:17" x14ac:dyDescent="0.35">
      <c r="A591" t="str">
        <f t="shared" si="44"/>
        <v>d7000_015</v>
      </c>
      <c r="B591" t="str">
        <f t="shared" si="45"/>
        <v>Luftlinie zum nächsten Rotlicht</v>
      </c>
      <c r="C591" t="str">
        <f t="shared" si="46"/>
        <v>As the crow flies to the next red light</v>
      </c>
      <c r="D591">
        <v>0</v>
      </c>
      <c r="E591" t="s">
        <v>2663</v>
      </c>
      <c r="F591" t="s">
        <v>936</v>
      </c>
      <c r="G591" t="s">
        <v>1723</v>
      </c>
      <c r="H591" t="s">
        <v>937</v>
      </c>
      <c r="I591" t="s">
        <v>937</v>
      </c>
      <c r="K591" t="s">
        <v>1730</v>
      </c>
      <c r="L591" t="s">
        <v>1514</v>
      </c>
      <c r="M591" t="str">
        <f t="shared" si="47"/>
        <v>red light</v>
      </c>
      <c r="N591" t="s">
        <v>2773</v>
      </c>
      <c r="O591" t="str">
        <f t="shared" si="48"/>
        <v>Luftlinie zum nächsten</v>
      </c>
      <c r="P591" t="s">
        <v>2774</v>
      </c>
      <c r="Q591" t="str">
        <f t="shared" si="49"/>
        <v>As the crow flies to the next</v>
      </c>
    </row>
    <row r="592" spans="1:17" x14ac:dyDescent="0.35">
      <c r="A592" t="str">
        <f t="shared" si="44"/>
        <v>d7000_016</v>
      </c>
      <c r="B592" t="str">
        <f t="shared" si="45"/>
        <v>Luftlinie zum nächsten Glücksspiel</v>
      </c>
      <c r="C592" t="str">
        <f t="shared" si="46"/>
        <v>As the crow flies to the next gambling</v>
      </c>
      <c r="D592">
        <v>0</v>
      </c>
      <c r="E592" t="s">
        <v>2663</v>
      </c>
      <c r="F592" t="s">
        <v>940</v>
      </c>
      <c r="G592" t="s">
        <v>1723</v>
      </c>
      <c r="H592" t="s">
        <v>941</v>
      </c>
      <c r="I592" t="s">
        <v>1440</v>
      </c>
      <c r="K592" t="s">
        <v>1730</v>
      </c>
      <c r="L592" t="s">
        <v>1515</v>
      </c>
      <c r="M592" t="str">
        <f t="shared" si="47"/>
        <v>gambling</v>
      </c>
      <c r="N592" t="s">
        <v>2773</v>
      </c>
      <c r="O592" t="str">
        <f t="shared" si="48"/>
        <v>Luftlinie zum nächsten</v>
      </c>
      <c r="P592" t="s">
        <v>2774</v>
      </c>
      <c r="Q592" t="str">
        <f t="shared" si="49"/>
        <v>As the crow flies to the next</v>
      </c>
    </row>
    <row r="593" spans="1:17" x14ac:dyDescent="0.35">
      <c r="A593" t="str">
        <f t="shared" si="44"/>
        <v>d7000_017</v>
      </c>
      <c r="B593" t="str">
        <f t="shared" si="45"/>
        <v>Luftlinie zur nächsten Öffentliche Toiletten</v>
      </c>
      <c r="C593" t="str">
        <f t="shared" si="46"/>
        <v>As the crow flies to the next public toilete</v>
      </c>
      <c r="D593">
        <v>0</v>
      </c>
      <c r="E593" t="s">
        <v>2663</v>
      </c>
      <c r="F593" t="s">
        <v>962</v>
      </c>
      <c r="G593" t="s">
        <v>1722</v>
      </c>
      <c r="H593" t="s">
        <v>963</v>
      </c>
      <c r="I593" t="s">
        <v>1441</v>
      </c>
      <c r="K593" t="s">
        <v>1730</v>
      </c>
      <c r="L593" t="s">
        <v>1516</v>
      </c>
      <c r="M593" t="str">
        <f t="shared" si="47"/>
        <v>public toilete</v>
      </c>
      <c r="N593" t="s">
        <v>2773</v>
      </c>
      <c r="O593" t="str">
        <f t="shared" si="48"/>
        <v>Luftlinie zur nächsten</v>
      </c>
      <c r="P593" t="s">
        <v>2774</v>
      </c>
      <c r="Q593" t="str">
        <f t="shared" si="49"/>
        <v>As the crow flies to the next</v>
      </c>
    </row>
    <row r="594" spans="1:17" x14ac:dyDescent="0.35">
      <c r="A594" t="str">
        <f t="shared" si="44"/>
        <v>d7000_018</v>
      </c>
      <c r="B594" t="str">
        <f t="shared" si="45"/>
        <v>Luftlinie zur nächsten Videothek</v>
      </c>
      <c r="C594" t="str">
        <f t="shared" si="46"/>
        <v>As the crow flies to the next video store</v>
      </c>
      <c r="D594">
        <v>0</v>
      </c>
      <c r="E594" t="s">
        <v>2663</v>
      </c>
      <c r="F594" t="s">
        <v>1064</v>
      </c>
      <c r="G594" t="s">
        <v>1722</v>
      </c>
      <c r="H594" t="s">
        <v>1065</v>
      </c>
      <c r="I594" t="s">
        <v>1065</v>
      </c>
      <c r="K594" t="s">
        <v>1730</v>
      </c>
      <c r="L594" t="s">
        <v>1517</v>
      </c>
      <c r="M594" t="str">
        <f t="shared" si="47"/>
        <v>video store</v>
      </c>
      <c r="N594" t="s">
        <v>2773</v>
      </c>
      <c r="O594" t="str">
        <f t="shared" si="48"/>
        <v>Luftlinie zur nächsten</v>
      </c>
      <c r="P594" t="s">
        <v>2774</v>
      </c>
      <c r="Q594" t="str">
        <f t="shared" si="49"/>
        <v>As the crow flies to the next</v>
      </c>
    </row>
    <row r="595" spans="1:17" x14ac:dyDescent="0.35">
      <c r="A595" t="str">
        <f t="shared" si="44"/>
        <v>d7000_019</v>
      </c>
      <c r="B595" t="str">
        <f t="shared" si="45"/>
        <v>Luftlinie zur nächsten Fahrschule</v>
      </c>
      <c r="C595" t="str">
        <f t="shared" si="46"/>
        <v>As the crow flies to the next driving school</v>
      </c>
      <c r="D595">
        <v>0</v>
      </c>
      <c r="E595" t="s">
        <v>2663</v>
      </c>
      <c r="F595" t="s">
        <v>1196</v>
      </c>
      <c r="G595" t="s">
        <v>1722</v>
      </c>
      <c r="H595" t="s">
        <v>1197</v>
      </c>
      <c r="I595" t="s">
        <v>1197</v>
      </c>
      <c r="K595" t="s">
        <v>1730</v>
      </c>
      <c r="L595" t="s">
        <v>1518</v>
      </c>
      <c r="M595" t="str">
        <f t="shared" si="47"/>
        <v>driving school</v>
      </c>
      <c r="N595" t="s">
        <v>2773</v>
      </c>
      <c r="O595" t="str">
        <f t="shared" si="48"/>
        <v>Luftlinie zur nächsten</v>
      </c>
      <c r="P595" t="s">
        <v>2774</v>
      </c>
      <c r="Q595" t="str">
        <f t="shared" si="49"/>
        <v>As the crow flies to the next</v>
      </c>
    </row>
    <row r="596" spans="1:17" x14ac:dyDescent="0.35">
      <c r="A596" t="str">
        <f t="shared" si="44"/>
        <v>d7000_020</v>
      </c>
      <c r="B596" t="str">
        <f t="shared" si="45"/>
        <v>Luftlinie zum nächsten Nagelstudio/Kosmetik</v>
      </c>
      <c r="C596" t="str">
        <f t="shared" si="46"/>
        <v>As the crow flies to the next nail bar/cosmetics</v>
      </c>
      <c r="D596">
        <v>0</v>
      </c>
      <c r="E596" t="s">
        <v>2663</v>
      </c>
      <c r="F596" t="s">
        <v>1202</v>
      </c>
      <c r="G596" t="s">
        <v>1723</v>
      </c>
      <c r="H596" t="s">
        <v>1203</v>
      </c>
      <c r="I596" t="s">
        <v>1519</v>
      </c>
      <c r="K596" t="s">
        <v>1730</v>
      </c>
      <c r="L596" t="s">
        <v>1520</v>
      </c>
      <c r="M596" t="str">
        <f t="shared" si="47"/>
        <v>nail bar/cosmetics</v>
      </c>
      <c r="N596" t="s">
        <v>2773</v>
      </c>
      <c r="O596" t="str">
        <f t="shared" si="48"/>
        <v>Luftlinie zum nächsten</v>
      </c>
      <c r="P596" t="s">
        <v>2774</v>
      </c>
      <c r="Q596" t="str">
        <f t="shared" si="49"/>
        <v>As the crow flies to the next</v>
      </c>
    </row>
    <row r="597" spans="1:17" x14ac:dyDescent="0.35">
      <c r="A597" t="str">
        <f t="shared" si="44"/>
        <v>d7000_021</v>
      </c>
      <c r="B597" t="str">
        <f t="shared" si="45"/>
        <v>Luftlinie zum nächsten Handwerk</v>
      </c>
      <c r="C597" t="str">
        <f t="shared" si="46"/>
        <v>As the crow flies to the next handcraft</v>
      </c>
      <c r="D597">
        <v>0</v>
      </c>
      <c r="E597" t="s">
        <v>2663</v>
      </c>
      <c r="F597" t="s">
        <v>1205</v>
      </c>
      <c r="G597" t="s">
        <v>1723</v>
      </c>
      <c r="H597" t="s">
        <v>1206</v>
      </c>
      <c r="I597" t="s">
        <v>1442</v>
      </c>
      <c r="K597" t="s">
        <v>1730</v>
      </c>
      <c r="L597" t="s">
        <v>1521</v>
      </c>
      <c r="M597" t="str">
        <f t="shared" si="47"/>
        <v>handcraft</v>
      </c>
      <c r="N597" t="s">
        <v>2773</v>
      </c>
      <c r="O597" t="str">
        <f t="shared" si="48"/>
        <v>Luftlinie zum nächsten</v>
      </c>
      <c r="P597" t="s">
        <v>2774</v>
      </c>
      <c r="Q597" t="str">
        <f t="shared" si="49"/>
        <v>As the crow flies to the next</v>
      </c>
    </row>
    <row r="598" spans="1:17" x14ac:dyDescent="0.35">
      <c r="A598" t="str">
        <f t="shared" si="44"/>
        <v>d7000_022</v>
      </c>
      <c r="B598" t="str">
        <f t="shared" si="45"/>
        <v>Luftlinie zum nächsten Autohandel</v>
      </c>
      <c r="C598" t="str">
        <f t="shared" si="46"/>
        <v>As the crow flies to the next car dealer</v>
      </c>
      <c r="D598">
        <v>0</v>
      </c>
      <c r="E598" t="s">
        <v>2663</v>
      </c>
      <c r="F598" t="s">
        <v>1208</v>
      </c>
      <c r="G598" t="s">
        <v>1723</v>
      </c>
      <c r="H598" t="s">
        <v>1209</v>
      </c>
      <c r="I598" t="s">
        <v>1209</v>
      </c>
      <c r="K598" t="s">
        <v>1730</v>
      </c>
      <c r="L598" t="s">
        <v>1522</v>
      </c>
      <c r="M598" t="str">
        <f t="shared" si="47"/>
        <v>car dealer</v>
      </c>
      <c r="N598" t="s">
        <v>2773</v>
      </c>
      <c r="O598" t="str">
        <f t="shared" si="48"/>
        <v>Luftlinie zum nächsten</v>
      </c>
      <c r="P598" t="s">
        <v>2774</v>
      </c>
      <c r="Q598" t="str">
        <f t="shared" si="49"/>
        <v>As the crow flies to the next</v>
      </c>
    </row>
    <row r="599" spans="1:17" x14ac:dyDescent="0.35">
      <c r="A599" t="str">
        <f t="shared" si="44"/>
        <v>d7000_023</v>
      </c>
      <c r="B599" t="str">
        <f t="shared" si="45"/>
        <v>Luftlinie zur nächsten Bestattung</v>
      </c>
      <c r="C599" t="str">
        <f t="shared" si="46"/>
        <v>As the crow flies to the next motician</v>
      </c>
      <c r="D599">
        <v>0</v>
      </c>
      <c r="E599" t="s">
        <v>2663</v>
      </c>
      <c r="F599" t="s">
        <v>1233</v>
      </c>
      <c r="G599" t="s">
        <v>1722</v>
      </c>
      <c r="H599" t="s">
        <v>1234</v>
      </c>
      <c r="I599" t="s">
        <v>1234</v>
      </c>
      <c r="K599" t="s">
        <v>1730</v>
      </c>
      <c r="L599" t="s">
        <v>1523</v>
      </c>
      <c r="M599" t="str">
        <f t="shared" si="47"/>
        <v>motician</v>
      </c>
      <c r="N599" t="s">
        <v>2773</v>
      </c>
      <c r="O599" t="str">
        <f t="shared" si="48"/>
        <v>Luftlinie zur nächsten</v>
      </c>
      <c r="P599" t="s">
        <v>2774</v>
      </c>
      <c r="Q599" t="str">
        <f t="shared" si="49"/>
        <v>As the crow flies to the next</v>
      </c>
    </row>
    <row r="600" spans="1:17" x14ac:dyDescent="0.35">
      <c r="A600" t="str">
        <f t="shared" si="44"/>
        <v>d7000_024</v>
      </c>
      <c r="B600" t="str">
        <f t="shared" si="45"/>
        <v>Luftlinie zum nächsten Optiker/Hörgeräte</v>
      </c>
      <c r="C600" t="str">
        <f t="shared" si="46"/>
        <v>As the crow flies to the next optics/hearing devices</v>
      </c>
      <c r="D600">
        <v>0</v>
      </c>
      <c r="E600" t="s">
        <v>2663</v>
      </c>
      <c r="F600" t="s">
        <v>1236</v>
      </c>
      <c r="G600" t="s">
        <v>1723</v>
      </c>
      <c r="H600" t="s">
        <v>1237</v>
      </c>
      <c r="I600" t="s">
        <v>1443</v>
      </c>
      <c r="K600" t="s">
        <v>1730</v>
      </c>
      <c r="L600" t="s">
        <v>1524</v>
      </c>
      <c r="M600" t="str">
        <f t="shared" si="47"/>
        <v>optics/hearing devices</v>
      </c>
      <c r="N600" t="s">
        <v>2773</v>
      </c>
      <c r="O600" t="str">
        <f t="shared" si="48"/>
        <v>Luftlinie zum nächsten</v>
      </c>
      <c r="P600" t="s">
        <v>2774</v>
      </c>
      <c r="Q600" t="str">
        <f t="shared" si="49"/>
        <v>As the crow flies to the next</v>
      </c>
    </row>
    <row r="601" spans="1:17" x14ac:dyDescent="0.35">
      <c r="A601" t="str">
        <f t="shared" si="44"/>
        <v>d7000_025</v>
      </c>
      <c r="B601" t="str">
        <f t="shared" si="45"/>
        <v>Luftlinie zum nächsten Schneider</v>
      </c>
      <c r="C601" t="str">
        <f t="shared" si="46"/>
        <v>As the crow flies to the next tailor</v>
      </c>
      <c r="D601">
        <v>0</v>
      </c>
      <c r="E601" t="s">
        <v>2663</v>
      </c>
      <c r="F601" t="s">
        <v>1239</v>
      </c>
      <c r="G601" t="s">
        <v>1723</v>
      </c>
      <c r="H601" t="s">
        <v>1240</v>
      </c>
      <c r="I601" t="s">
        <v>1240</v>
      </c>
      <c r="K601" t="s">
        <v>1730</v>
      </c>
      <c r="L601" t="s">
        <v>1525</v>
      </c>
      <c r="M601" t="str">
        <f t="shared" si="47"/>
        <v>tailor</v>
      </c>
      <c r="N601" t="s">
        <v>2773</v>
      </c>
      <c r="O601" t="str">
        <f t="shared" si="48"/>
        <v>Luftlinie zum nächsten</v>
      </c>
      <c r="P601" t="s">
        <v>2774</v>
      </c>
      <c r="Q601" t="str">
        <f t="shared" si="49"/>
        <v>As the crow flies to the next</v>
      </c>
    </row>
    <row r="602" spans="1:17" x14ac:dyDescent="0.35">
      <c r="A602" t="str">
        <f t="shared" si="44"/>
        <v>d8000_001</v>
      </c>
      <c r="B602" t="str">
        <f t="shared" si="45"/>
        <v>Luftlinie zur nächsten Untersuchungsgebiet</v>
      </c>
      <c r="C602" t="str">
        <f t="shared" si="46"/>
        <v>As the crow flies to the next study area</v>
      </c>
      <c r="D602">
        <v>0</v>
      </c>
      <c r="E602" t="s">
        <v>2663</v>
      </c>
      <c r="F602" t="s">
        <v>511</v>
      </c>
      <c r="G602" t="s">
        <v>1722</v>
      </c>
      <c r="H602" t="s">
        <v>1062</v>
      </c>
      <c r="I602" t="s">
        <v>1062</v>
      </c>
      <c r="K602" t="s">
        <v>1730</v>
      </c>
      <c r="L602" t="s">
        <v>1385</v>
      </c>
      <c r="M602" t="str">
        <f t="shared" si="47"/>
        <v>study area</v>
      </c>
      <c r="N602" t="s">
        <v>2773</v>
      </c>
      <c r="O602" t="str">
        <f t="shared" si="48"/>
        <v>Luftlinie zur nächsten</v>
      </c>
      <c r="P602" t="s">
        <v>2774</v>
      </c>
      <c r="Q602" t="str">
        <f t="shared" si="49"/>
        <v>As the crow flies to the next</v>
      </c>
    </row>
    <row r="603" spans="1:17" x14ac:dyDescent="0.35">
      <c r="A603" t="str">
        <f t="shared" si="44"/>
        <v>d8000_002</v>
      </c>
      <c r="B603" t="str">
        <f t="shared" si="45"/>
        <v>Luftlinie zur nächsten Kommune</v>
      </c>
      <c r="C603" t="str">
        <f t="shared" si="46"/>
        <v>As the crow flies to the next municipality</v>
      </c>
      <c r="D603">
        <v>0</v>
      </c>
      <c r="E603" t="s">
        <v>2663</v>
      </c>
      <c r="F603" t="s">
        <v>512</v>
      </c>
      <c r="G603" t="s">
        <v>1722</v>
      </c>
      <c r="H603" t="s">
        <v>1160</v>
      </c>
      <c r="I603" t="s">
        <v>1160</v>
      </c>
      <c r="K603" t="s">
        <v>1730</v>
      </c>
      <c r="L603" t="s">
        <v>1386</v>
      </c>
      <c r="M603" t="str">
        <f t="shared" si="47"/>
        <v>municipality</v>
      </c>
      <c r="N603" t="s">
        <v>2773</v>
      </c>
      <c r="O603" t="str">
        <f t="shared" si="48"/>
        <v>Luftlinie zur nächsten</v>
      </c>
      <c r="P603" t="s">
        <v>2774</v>
      </c>
      <c r="Q603" t="str">
        <f t="shared" si="49"/>
        <v>As the crow flies to the next</v>
      </c>
    </row>
    <row r="604" spans="1:17" x14ac:dyDescent="0.35">
      <c r="A604" t="str">
        <f t="shared" si="44"/>
        <v>d8000_003</v>
      </c>
      <c r="B604" t="str">
        <f t="shared" si="45"/>
        <v>Luftlinie zum nächsten Postleitzahlgebiet</v>
      </c>
      <c r="C604" t="str">
        <f t="shared" si="46"/>
        <v>As the crow flies to the next zip code region</v>
      </c>
      <c r="D604">
        <v>0</v>
      </c>
      <c r="E604" t="s">
        <v>2663</v>
      </c>
      <c r="F604" t="s">
        <v>514</v>
      </c>
      <c r="G604" t="s">
        <v>1723</v>
      </c>
      <c r="H604" t="s">
        <v>1156</v>
      </c>
      <c r="I604" t="s">
        <v>1156</v>
      </c>
      <c r="K604" t="s">
        <v>1730</v>
      </c>
      <c r="L604" t="s">
        <v>1387</v>
      </c>
      <c r="M604" t="str">
        <f t="shared" si="47"/>
        <v>zip code region</v>
      </c>
      <c r="N604" t="s">
        <v>2773</v>
      </c>
      <c r="O604" t="str">
        <f t="shared" si="48"/>
        <v>Luftlinie zum nächsten</v>
      </c>
      <c r="P604" t="s">
        <v>2774</v>
      </c>
      <c r="Q604" t="str">
        <f t="shared" si="49"/>
        <v>As the crow flies to the next</v>
      </c>
    </row>
    <row r="605" spans="1:17" x14ac:dyDescent="0.35">
      <c r="A605" t="str">
        <f t="shared" si="44"/>
        <v>d8000_004</v>
      </c>
      <c r="B605" t="str">
        <f t="shared" si="45"/>
        <v>Luftlinie zum nächsten Stadtteil</v>
      </c>
      <c r="C605" t="str">
        <f t="shared" si="46"/>
        <v>As the crow flies to the next city district</v>
      </c>
      <c r="D605">
        <v>0</v>
      </c>
      <c r="E605" t="s">
        <v>2663</v>
      </c>
      <c r="F605" t="s">
        <v>516</v>
      </c>
      <c r="G605" t="s">
        <v>1723</v>
      </c>
      <c r="H605" t="s">
        <v>87</v>
      </c>
      <c r="I605" t="s">
        <v>87</v>
      </c>
      <c r="K605" t="s">
        <v>1730</v>
      </c>
      <c r="L605" t="s">
        <v>1388</v>
      </c>
      <c r="M605" t="str">
        <f t="shared" si="47"/>
        <v>city district</v>
      </c>
      <c r="N605" t="s">
        <v>2773</v>
      </c>
      <c r="O605" t="str">
        <f t="shared" si="48"/>
        <v>Luftlinie zum nächsten</v>
      </c>
      <c r="P605" t="s">
        <v>2774</v>
      </c>
      <c r="Q605" t="str">
        <f t="shared" si="49"/>
        <v>As the crow flies to the next</v>
      </c>
    </row>
    <row r="606" spans="1:17" x14ac:dyDescent="0.35">
      <c r="A606" t="str">
        <f t="shared" si="44"/>
        <v>d8000_005</v>
      </c>
      <c r="B606" t="str">
        <f t="shared" si="45"/>
        <v>Luftlinie zum nächsten StatistischeBezirkWahlbezirk</v>
      </c>
      <c r="C606" t="str">
        <f t="shared" si="46"/>
        <v>As the crow flies to the next statistical/vote district</v>
      </c>
      <c r="D606">
        <v>0</v>
      </c>
      <c r="E606" t="s">
        <v>2663</v>
      </c>
      <c r="F606" t="s">
        <v>517</v>
      </c>
      <c r="G606" t="s">
        <v>1723</v>
      </c>
      <c r="H606" t="s">
        <v>513</v>
      </c>
      <c r="I606" t="s">
        <v>513</v>
      </c>
      <c r="K606" t="s">
        <v>1730</v>
      </c>
      <c r="L606" t="s">
        <v>1389</v>
      </c>
      <c r="M606" t="str">
        <f t="shared" si="47"/>
        <v>statistical/vote district</v>
      </c>
      <c r="N606" t="s">
        <v>2773</v>
      </c>
      <c r="O606" t="str">
        <f t="shared" si="48"/>
        <v>Luftlinie zum nächsten</v>
      </c>
      <c r="P606" t="s">
        <v>2774</v>
      </c>
      <c r="Q606" t="str">
        <f t="shared" si="49"/>
        <v>As the crow flies to the next</v>
      </c>
    </row>
    <row r="607" spans="1:17" x14ac:dyDescent="0.35">
      <c r="A607" t="str">
        <f t="shared" si="44"/>
        <v>d8000_006</v>
      </c>
      <c r="B607" t="str">
        <f t="shared" si="45"/>
        <v>Luftlinie zur nächsten Richtwertzone</v>
      </c>
      <c r="C607" t="str">
        <f t="shared" si="46"/>
        <v>As the crow flies to the next ground value zone</v>
      </c>
      <c r="D607">
        <v>0</v>
      </c>
      <c r="E607" t="s">
        <v>2663</v>
      </c>
      <c r="F607" t="s">
        <v>1061</v>
      </c>
      <c r="G607" t="s">
        <v>1722</v>
      </c>
      <c r="H607" t="s">
        <v>1068</v>
      </c>
      <c r="I607" t="s">
        <v>1068</v>
      </c>
      <c r="K607" t="s">
        <v>1730</v>
      </c>
      <c r="L607" t="s">
        <v>1390</v>
      </c>
      <c r="M607" t="str">
        <f t="shared" si="47"/>
        <v>ground value zone</v>
      </c>
      <c r="N607" t="s">
        <v>2773</v>
      </c>
      <c r="O607" t="str">
        <f t="shared" si="48"/>
        <v>Luftlinie zur nächsten</v>
      </c>
      <c r="P607" t="s">
        <v>2774</v>
      </c>
      <c r="Q607" t="str">
        <f t="shared" si="49"/>
        <v>As the crow flies to the next</v>
      </c>
    </row>
    <row r="608" spans="1:17" x14ac:dyDescent="0.35">
      <c r="A608" t="str">
        <f t="shared" si="44"/>
        <v>d8000_007</v>
      </c>
      <c r="B608" t="str">
        <f t="shared" si="45"/>
        <v>Luftlinie zum nächsten Quartier</v>
      </c>
      <c r="C608" t="str">
        <f t="shared" si="46"/>
        <v>As the crow flies to the next city quartet</v>
      </c>
      <c r="D608">
        <v>0</v>
      </c>
      <c r="E608" t="s">
        <v>2663</v>
      </c>
      <c r="F608" t="s">
        <v>1067</v>
      </c>
      <c r="G608" t="s">
        <v>1723</v>
      </c>
      <c r="H608" t="s">
        <v>515</v>
      </c>
      <c r="I608" t="s">
        <v>515</v>
      </c>
      <c r="K608" t="s">
        <v>1730</v>
      </c>
      <c r="L608" t="s">
        <v>1391</v>
      </c>
      <c r="M608" t="str">
        <f t="shared" si="47"/>
        <v>city quartet</v>
      </c>
      <c r="N608" t="s">
        <v>2773</v>
      </c>
      <c r="O608" t="str">
        <f t="shared" si="48"/>
        <v>Luftlinie zum nächsten</v>
      </c>
      <c r="P608" t="s">
        <v>2774</v>
      </c>
      <c r="Q608" t="str">
        <f t="shared" si="49"/>
        <v>As the crow flies to the next</v>
      </c>
    </row>
    <row r="609" spans="1:17" x14ac:dyDescent="0.35">
      <c r="A609" t="str">
        <f t="shared" si="44"/>
        <v>d8000_008</v>
      </c>
      <c r="B609" t="str">
        <f t="shared" si="45"/>
        <v>Luftlinie zur nächsten Bauleitplanung</v>
      </c>
      <c r="C609" t="str">
        <f t="shared" si="46"/>
        <v>As the crow flies to the next land use planning</v>
      </c>
      <c r="D609">
        <v>0</v>
      </c>
      <c r="E609" t="s">
        <v>2663</v>
      </c>
      <c r="F609" t="s">
        <v>1070</v>
      </c>
      <c r="G609" t="s">
        <v>1722</v>
      </c>
      <c r="H609" t="s">
        <v>1158</v>
      </c>
      <c r="I609" t="s">
        <v>1158</v>
      </c>
      <c r="K609" t="s">
        <v>1730</v>
      </c>
      <c r="L609" t="s">
        <v>1392</v>
      </c>
      <c r="M609" t="str">
        <f t="shared" si="47"/>
        <v>land use planning</v>
      </c>
      <c r="N609" t="s">
        <v>2773</v>
      </c>
      <c r="O609" t="str">
        <f t="shared" si="48"/>
        <v>Luftlinie zur nächsten</v>
      </c>
      <c r="P609" t="s">
        <v>2774</v>
      </c>
      <c r="Q609" t="str">
        <f t="shared" si="49"/>
        <v>As the crow flies to the next</v>
      </c>
    </row>
    <row r="610" spans="1:17" x14ac:dyDescent="0.35">
      <c r="A610" t="str">
        <f t="shared" si="44"/>
        <v>d8000_009</v>
      </c>
      <c r="B610" t="str">
        <f t="shared" si="45"/>
        <v>Luftlinie zum nächsten Baublock</v>
      </c>
      <c r="C610" t="str">
        <f t="shared" si="46"/>
        <v>As the crow flies to the next building block</v>
      </c>
      <c r="D610">
        <v>0</v>
      </c>
      <c r="E610" t="s">
        <v>2663</v>
      </c>
      <c r="F610" t="s">
        <v>1155</v>
      </c>
      <c r="G610" t="s">
        <v>1723</v>
      </c>
      <c r="H610" t="s">
        <v>182</v>
      </c>
      <c r="I610" t="s">
        <v>182</v>
      </c>
      <c r="K610" t="s">
        <v>1730</v>
      </c>
      <c r="L610" t="s">
        <v>1393</v>
      </c>
      <c r="M610" t="str">
        <f t="shared" si="47"/>
        <v>building block</v>
      </c>
      <c r="N610" t="s">
        <v>2773</v>
      </c>
      <c r="O610" t="str">
        <f t="shared" si="48"/>
        <v>Luftlinie zum nächsten</v>
      </c>
      <c r="P610" t="s">
        <v>2774</v>
      </c>
      <c r="Q610" t="str">
        <f t="shared" si="49"/>
        <v>As the crow flies to the next</v>
      </c>
    </row>
    <row r="611" spans="1:17" x14ac:dyDescent="0.35">
      <c r="A611" t="str">
        <f t="shared" si="44"/>
        <v>d8000_010</v>
      </c>
      <c r="B611" t="str">
        <f t="shared" si="45"/>
        <v>Luftlinie zur nächsten Adresse</v>
      </c>
      <c r="C611" t="str">
        <f t="shared" si="46"/>
        <v>As the crow flies to the next address</v>
      </c>
      <c r="D611">
        <v>0</v>
      </c>
      <c r="E611" t="s">
        <v>2663</v>
      </c>
      <c r="F611" t="s">
        <v>1161</v>
      </c>
      <c r="G611" t="s">
        <v>1722</v>
      </c>
      <c r="H611" t="s">
        <v>58</v>
      </c>
      <c r="I611" t="s">
        <v>58</v>
      </c>
      <c r="K611" t="s">
        <v>1730</v>
      </c>
      <c r="L611" t="s">
        <v>1394</v>
      </c>
      <c r="M611" t="str">
        <f t="shared" si="47"/>
        <v>address</v>
      </c>
      <c r="N611" t="s">
        <v>2773</v>
      </c>
      <c r="O611" t="str">
        <f t="shared" si="48"/>
        <v>Luftlinie zur nächsten</v>
      </c>
      <c r="P611" t="s">
        <v>2774</v>
      </c>
      <c r="Q611" t="str">
        <f t="shared" si="49"/>
        <v>As the crow flies to the next</v>
      </c>
    </row>
    <row r="612" spans="1:17" x14ac:dyDescent="0.35">
      <c r="A612" t="str">
        <f t="shared" si="44"/>
        <v>d8000_011</v>
      </c>
      <c r="B612" t="str">
        <f t="shared" si="45"/>
        <v>Luftlinie zur nächsten Adresskoordinate</v>
      </c>
      <c r="C612" t="str">
        <f t="shared" si="46"/>
        <v>As the crow flies to the next address coordinate</v>
      </c>
      <c r="D612">
        <v>0</v>
      </c>
      <c r="E612" t="s">
        <v>2663</v>
      </c>
      <c r="F612" t="s">
        <v>1226</v>
      </c>
      <c r="G612" t="s">
        <v>1722</v>
      </c>
      <c r="H612" t="s">
        <v>1227</v>
      </c>
      <c r="I612" t="s">
        <v>1227</v>
      </c>
      <c r="K612" t="s">
        <v>1730</v>
      </c>
      <c r="L612" t="s">
        <v>1395</v>
      </c>
      <c r="M612" t="str">
        <f t="shared" si="47"/>
        <v>address coordinate</v>
      </c>
      <c r="N612" t="s">
        <v>2773</v>
      </c>
      <c r="O612" t="str">
        <f t="shared" si="48"/>
        <v>Luftlinie zur nächsten</v>
      </c>
      <c r="P612" t="s">
        <v>2774</v>
      </c>
      <c r="Q612" t="str">
        <f t="shared" si="49"/>
        <v>As the crow flies to the next</v>
      </c>
    </row>
    <row r="613" spans="1:17" x14ac:dyDescent="0.35">
      <c r="A613" t="str">
        <f t="shared" si="44"/>
        <v>d8000_012</v>
      </c>
      <c r="B613" t="str">
        <f t="shared" si="45"/>
        <v>Luftlinie zur nächsten Person</v>
      </c>
      <c r="C613" t="str">
        <f t="shared" si="46"/>
        <v>As the crow flies to the next person</v>
      </c>
      <c r="D613">
        <v>0</v>
      </c>
      <c r="E613" t="s">
        <v>2663</v>
      </c>
      <c r="F613" t="s">
        <v>1268</v>
      </c>
      <c r="G613" t="s">
        <v>1722</v>
      </c>
      <c r="H613" t="s">
        <v>1267</v>
      </c>
      <c r="I613" t="s">
        <v>1267</v>
      </c>
      <c r="K613" t="s">
        <v>1730</v>
      </c>
      <c r="L613" t="s">
        <v>1267</v>
      </c>
      <c r="M613" t="str">
        <f t="shared" si="47"/>
        <v>person</v>
      </c>
      <c r="N613" t="s">
        <v>2773</v>
      </c>
      <c r="O613" t="str">
        <f t="shared" si="48"/>
        <v>Luftlinie zur nächsten</v>
      </c>
      <c r="P613" t="s">
        <v>2774</v>
      </c>
      <c r="Q613" t="str">
        <f t="shared" si="49"/>
        <v>As the crow flies to the next</v>
      </c>
    </row>
    <row r="614" spans="1:17" x14ac:dyDescent="0.35">
      <c r="A614" t="str">
        <f t="shared" si="44"/>
        <v>d9000_001</v>
      </c>
      <c r="B614" t="str">
        <f t="shared" si="45"/>
        <v>Luftlinie zur nächsten Ampel</v>
      </c>
      <c r="C614" t="str">
        <f t="shared" si="46"/>
        <v>As the crow flies to the next stop light</v>
      </c>
      <c r="D614">
        <v>0</v>
      </c>
      <c r="E614" t="s">
        <v>2663</v>
      </c>
      <c r="F614" t="s">
        <v>1273</v>
      </c>
      <c r="G614" t="s">
        <v>1722</v>
      </c>
      <c r="H614" t="s">
        <v>568</v>
      </c>
      <c r="I614" t="s">
        <v>568</v>
      </c>
      <c r="K614" t="s">
        <v>1730</v>
      </c>
      <c r="L614" t="s">
        <v>1397</v>
      </c>
      <c r="M614" t="str">
        <f t="shared" si="47"/>
        <v>stop light</v>
      </c>
      <c r="N614" t="s">
        <v>2773</v>
      </c>
      <c r="O614" t="str">
        <f t="shared" si="48"/>
        <v>Luftlinie zur nächsten</v>
      </c>
      <c r="P614" t="s">
        <v>2774</v>
      </c>
      <c r="Q614" t="str">
        <f t="shared" si="49"/>
        <v>As the crow flies to the next</v>
      </c>
    </row>
    <row r="615" spans="1:17" x14ac:dyDescent="0.35">
      <c r="A615" t="str">
        <f t="shared" si="44"/>
        <v>d9000_002</v>
      </c>
      <c r="B615" t="str">
        <f t="shared" si="45"/>
        <v>Luftlinie zur nächsten Dauerbaustelle</v>
      </c>
      <c r="C615" t="str">
        <f t="shared" si="46"/>
        <v>As the crow flies to the next construction site</v>
      </c>
      <c r="D615">
        <v>0</v>
      </c>
      <c r="E615" t="s">
        <v>2663</v>
      </c>
      <c r="F615" t="s">
        <v>1274</v>
      </c>
      <c r="G615" t="s">
        <v>1722</v>
      </c>
      <c r="H615" t="s">
        <v>173</v>
      </c>
      <c r="I615" t="s">
        <v>1726</v>
      </c>
      <c r="K615" t="s">
        <v>1730</v>
      </c>
      <c r="L615" t="s">
        <v>1398</v>
      </c>
      <c r="M615" t="str">
        <f t="shared" si="47"/>
        <v>construction site</v>
      </c>
      <c r="N615" t="s">
        <v>2773</v>
      </c>
      <c r="O615" t="str">
        <f t="shared" si="48"/>
        <v>Luftlinie zur nächsten</v>
      </c>
      <c r="P615" t="s">
        <v>2774</v>
      </c>
      <c r="Q615" t="str">
        <f t="shared" si="49"/>
        <v>As the crow flies to the next</v>
      </c>
    </row>
    <row r="616" spans="1:17" x14ac:dyDescent="0.35">
      <c r="A616" t="str">
        <f t="shared" si="44"/>
        <v>d9000_003</v>
      </c>
      <c r="B616" t="str">
        <f t="shared" si="45"/>
        <v>Luftlinie zur nächsten Barriere</v>
      </c>
      <c r="C616" t="str">
        <f t="shared" si="46"/>
        <v>As the crow flies to the next barrier</v>
      </c>
      <c r="D616">
        <v>0</v>
      </c>
      <c r="E616" t="s">
        <v>2663</v>
      </c>
      <c r="F616" t="s">
        <v>1275</v>
      </c>
      <c r="G616" t="s">
        <v>1722</v>
      </c>
      <c r="H616" t="s">
        <v>571</v>
      </c>
      <c r="I616" t="s">
        <v>1727</v>
      </c>
      <c r="K616" t="s">
        <v>1730</v>
      </c>
      <c r="L616" t="s">
        <v>1399</v>
      </c>
      <c r="M616" t="str">
        <f t="shared" si="47"/>
        <v>barrier</v>
      </c>
      <c r="N616" t="s">
        <v>2773</v>
      </c>
      <c r="O616" t="str">
        <f t="shared" si="48"/>
        <v>Luftlinie zur nächsten</v>
      </c>
      <c r="P616" t="s">
        <v>2774</v>
      </c>
      <c r="Q616" t="str">
        <f t="shared" si="49"/>
        <v>As the crow flies to the next</v>
      </c>
    </row>
    <row r="617" spans="1:17" x14ac:dyDescent="0.35">
      <c r="A617" t="str">
        <f t="shared" si="44"/>
        <v>d9000_004</v>
      </c>
      <c r="B617" t="str">
        <f t="shared" si="45"/>
        <v>Luftlinie zum nächsten Fahrradwegenetz</v>
      </c>
      <c r="C617" t="str">
        <f t="shared" si="46"/>
        <v>As the crow flies to the next bicycle network</v>
      </c>
      <c r="D617">
        <v>0</v>
      </c>
      <c r="E617" t="s">
        <v>2663</v>
      </c>
      <c r="F617" t="s">
        <v>1276</v>
      </c>
      <c r="G617" t="s">
        <v>1723</v>
      </c>
      <c r="H617" t="s">
        <v>175</v>
      </c>
      <c r="I617" t="s">
        <v>175</v>
      </c>
      <c r="K617" t="s">
        <v>1730</v>
      </c>
      <c r="L617" t="s">
        <v>1400</v>
      </c>
      <c r="M617" t="str">
        <f t="shared" si="47"/>
        <v>bicycle network</v>
      </c>
      <c r="N617" t="s">
        <v>2773</v>
      </c>
      <c r="O617" t="str">
        <f t="shared" si="48"/>
        <v>Luftlinie zum nächsten</v>
      </c>
      <c r="P617" t="s">
        <v>2774</v>
      </c>
      <c r="Q617" t="str">
        <f t="shared" si="49"/>
        <v>As the crow flies to the next</v>
      </c>
    </row>
    <row r="618" spans="1:17" x14ac:dyDescent="0.35">
      <c r="A618" t="str">
        <f t="shared" si="44"/>
        <v>d9000_005</v>
      </c>
      <c r="B618" t="str">
        <f t="shared" si="45"/>
        <v>Luftlinie zum nächsten Fuß-/Wanderweg</v>
      </c>
      <c r="C618" t="str">
        <f t="shared" si="46"/>
        <v>As the crow flies to the next pedestrian network</v>
      </c>
      <c r="D618">
        <v>0</v>
      </c>
      <c r="E618" t="s">
        <v>2663</v>
      </c>
      <c r="F618" t="s">
        <v>1277</v>
      </c>
      <c r="G618" t="s">
        <v>1723</v>
      </c>
      <c r="H618" t="s">
        <v>574</v>
      </c>
      <c r="I618" t="s">
        <v>1728</v>
      </c>
      <c r="K618" t="s">
        <v>1730</v>
      </c>
      <c r="L618" t="s">
        <v>1401</v>
      </c>
      <c r="M618" t="str">
        <f t="shared" si="47"/>
        <v>pedestrian network</v>
      </c>
      <c r="N618" t="s">
        <v>2773</v>
      </c>
      <c r="O618" t="str">
        <f t="shared" si="48"/>
        <v>Luftlinie zum nächsten</v>
      </c>
      <c r="P618" t="s">
        <v>2774</v>
      </c>
      <c r="Q618" t="str">
        <f t="shared" si="49"/>
        <v>As the crow flies to the next</v>
      </c>
    </row>
    <row r="619" spans="1:17" x14ac:dyDescent="0.35">
      <c r="A619" t="str">
        <f t="shared" si="44"/>
        <v>d9000_006</v>
      </c>
      <c r="B619" t="str">
        <f t="shared" si="45"/>
        <v>Luftlinie zum nächsten Liniennetz ÖPNV</v>
      </c>
      <c r="C619" t="str">
        <f t="shared" si="46"/>
        <v>As the crow flies to the next public transportation network</v>
      </c>
      <c r="D619">
        <v>0</v>
      </c>
      <c r="E619" t="s">
        <v>2663</v>
      </c>
      <c r="F619" t="s">
        <v>1278</v>
      </c>
      <c r="G619" t="s">
        <v>1723</v>
      </c>
      <c r="H619" t="s">
        <v>576</v>
      </c>
      <c r="I619" t="s">
        <v>1371</v>
      </c>
      <c r="K619" t="s">
        <v>1730</v>
      </c>
      <c r="L619" t="s">
        <v>1402</v>
      </c>
      <c r="M619" t="str">
        <f t="shared" si="47"/>
        <v>public transportation network</v>
      </c>
      <c r="N619" t="s">
        <v>2773</v>
      </c>
      <c r="O619" t="str">
        <f t="shared" si="48"/>
        <v>Luftlinie zum nächsten</v>
      </c>
      <c r="P619" t="s">
        <v>2774</v>
      </c>
      <c r="Q619" t="str">
        <f t="shared" si="49"/>
        <v>As the crow flies to the next</v>
      </c>
    </row>
    <row r="620" spans="1:17" x14ac:dyDescent="0.35">
      <c r="A620" t="str">
        <f t="shared" si="44"/>
        <v>d9000_007</v>
      </c>
      <c r="B620" t="str">
        <f t="shared" si="45"/>
        <v>Luftlinie zum nächsten Straßennetz</v>
      </c>
      <c r="C620" t="str">
        <f t="shared" si="46"/>
        <v>As the crow flies to the next streets network</v>
      </c>
      <c r="D620">
        <v>0</v>
      </c>
      <c r="E620" t="s">
        <v>2663</v>
      </c>
      <c r="F620" t="s">
        <v>1279</v>
      </c>
      <c r="G620" t="s">
        <v>1723</v>
      </c>
      <c r="H620" t="s">
        <v>188</v>
      </c>
      <c r="I620" t="s">
        <v>1372</v>
      </c>
      <c r="K620" t="s">
        <v>1730</v>
      </c>
      <c r="L620" t="s">
        <v>1403</v>
      </c>
      <c r="M620" t="str">
        <f t="shared" si="47"/>
        <v>streets network</v>
      </c>
      <c r="N620" t="s">
        <v>2773</v>
      </c>
      <c r="O620" t="str">
        <f t="shared" si="48"/>
        <v>Luftlinie zum nächsten</v>
      </c>
      <c r="P620" t="s">
        <v>2774</v>
      </c>
      <c r="Q620" t="str">
        <f t="shared" si="49"/>
        <v>As the crow flies to the next</v>
      </c>
    </row>
    <row r="621" spans="1:17" x14ac:dyDescent="0.35">
      <c r="A621" t="str">
        <f t="shared" si="44"/>
        <v>d9000_008</v>
      </c>
      <c r="B621" t="str">
        <f t="shared" si="45"/>
        <v>Luftlinie zur nächsten Leitung</v>
      </c>
      <c r="C621" t="str">
        <f t="shared" si="46"/>
        <v>As the crow flies to the next technical line</v>
      </c>
      <c r="D621">
        <v>0</v>
      </c>
      <c r="E621" t="s">
        <v>2663</v>
      </c>
      <c r="F621" t="s">
        <v>1280</v>
      </c>
      <c r="G621" t="s">
        <v>1722</v>
      </c>
      <c r="H621" t="s">
        <v>579</v>
      </c>
      <c r="I621" t="s">
        <v>579</v>
      </c>
      <c r="K621" t="s">
        <v>1730</v>
      </c>
      <c r="L621" t="s">
        <v>1404</v>
      </c>
      <c r="M621" t="str">
        <f t="shared" si="47"/>
        <v>technical line</v>
      </c>
      <c r="N621" t="s">
        <v>2773</v>
      </c>
      <c r="O621" t="str">
        <f t="shared" si="48"/>
        <v>Luftlinie zur nächsten</v>
      </c>
      <c r="P621" t="s">
        <v>2774</v>
      </c>
      <c r="Q621" t="str">
        <f t="shared" si="49"/>
        <v>As the crow flies to the next</v>
      </c>
    </row>
    <row r="622" spans="1:17" x14ac:dyDescent="0.35">
      <c r="A622" t="str">
        <f t="shared" si="44"/>
        <v>d1100_001</v>
      </c>
      <c r="B622" t="str">
        <f t="shared" si="45"/>
        <v>Luftlinie zur nächsten Biogasanlage</v>
      </c>
      <c r="C622" t="str">
        <f t="shared" si="46"/>
        <v>As the crow flies to the next biogas plant</v>
      </c>
      <c r="D622">
        <v>0</v>
      </c>
      <c r="E622" t="s">
        <v>2663</v>
      </c>
      <c r="F622" t="s">
        <v>572</v>
      </c>
      <c r="G622" t="s">
        <v>1722</v>
      </c>
      <c r="H622" t="s">
        <v>618</v>
      </c>
      <c r="I622" t="s">
        <v>618</v>
      </c>
      <c r="K622" t="s">
        <v>1730</v>
      </c>
      <c r="L622" t="s">
        <v>1406</v>
      </c>
      <c r="M622" t="str">
        <f t="shared" si="47"/>
        <v>biogas plant</v>
      </c>
      <c r="N622" t="s">
        <v>2773</v>
      </c>
      <c r="O622" t="str">
        <f t="shared" si="48"/>
        <v>Luftlinie zur nächsten</v>
      </c>
      <c r="P622" t="s">
        <v>2774</v>
      </c>
      <c r="Q622" t="str">
        <f t="shared" si="49"/>
        <v>As the crow flies to the next</v>
      </c>
    </row>
    <row r="623" spans="1:17" x14ac:dyDescent="0.35">
      <c r="A623" t="str">
        <f t="shared" si="44"/>
        <v>d1100_002</v>
      </c>
      <c r="B623" t="str">
        <f t="shared" si="45"/>
        <v>Luftlinie zum nächsten Blockheizkraftwerk</v>
      </c>
      <c r="C623" t="str">
        <f t="shared" si="46"/>
        <v>As the crow flies to the next communal heating plant</v>
      </c>
      <c r="D623">
        <v>0</v>
      </c>
      <c r="E623" t="s">
        <v>2663</v>
      </c>
      <c r="F623" t="s">
        <v>573</v>
      </c>
      <c r="G623" t="s">
        <v>1723</v>
      </c>
      <c r="H623" t="s">
        <v>619</v>
      </c>
      <c r="I623" t="s">
        <v>619</v>
      </c>
      <c r="K623" t="s">
        <v>1730</v>
      </c>
      <c r="L623" t="s">
        <v>1407</v>
      </c>
      <c r="M623" t="str">
        <f t="shared" si="47"/>
        <v>communal heating plant</v>
      </c>
      <c r="N623" t="s">
        <v>2773</v>
      </c>
      <c r="O623" t="str">
        <f t="shared" si="48"/>
        <v>Luftlinie zum nächsten</v>
      </c>
      <c r="P623" t="s">
        <v>2774</v>
      </c>
      <c r="Q623" t="str">
        <f t="shared" si="49"/>
        <v>As the crow flies to the next</v>
      </c>
    </row>
    <row r="624" spans="1:17" x14ac:dyDescent="0.35">
      <c r="A624" t="str">
        <f t="shared" si="44"/>
        <v>d1100_003</v>
      </c>
      <c r="B624" t="str">
        <f t="shared" si="45"/>
        <v>Luftlinie zur nächsten Deponie</v>
      </c>
      <c r="C624" t="str">
        <f t="shared" si="46"/>
        <v>As the crow flies to the next landfill</v>
      </c>
      <c r="D624">
        <v>0</v>
      </c>
      <c r="E624" t="s">
        <v>2663</v>
      </c>
      <c r="F624" t="s">
        <v>575</v>
      </c>
      <c r="G624" t="s">
        <v>1722</v>
      </c>
      <c r="H624" t="s">
        <v>620</v>
      </c>
      <c r="I624" t="s">
        <v>620</v>
      </c>
      <c r="K624" t="s">
        <v>1730</v>
      </c>
      <c r="L624" t="s">
        <v>1408</v>
      </c>
      <c r="M624" t="str">
        <f t="shared" si="47"/>
        <v>landfill</v>
      </c>
      <c r="N624" t="s">
        <v>2773</v>
      </c>
      <c r="O624" t="str">
        <f t="shared" si="48"/>
        <v>Luftlinie zur nächsten</v>
      </c>
      <c r="P624" t="s">
        <v>2774</v>
      </c>
      <c r="Q624" t="str">
        <f t="shared" si="49"/>
        <v>As the crow flies to the next</v>
      </c>
    </row>
    <row r="625" spans="1:17" x14ac:dyDescent="0.35">
      <c r="A625" t="str">
        <f t="shared" si="44"/>
        <v>d1100_004</v>
      </c>
      <c r="B625" t="str">
        <f t="shared" si="45"/>
        <v>Luftlinie zur nächsten Klärschlammausbringung</v>
      </c>
      <c r="C625" t="str">
        <f t="shared" si="46"/>
        <v>As the crow flies to the next sludge disposal</v>
      </c>
      <c r="D625">
        <v>0</v>
      </c>
      <c r="E625" t="s">
        <v>2663</v>
      </c>
      <c r="F625" t="s">
        <v>577</v>
      </c>
      <c r="G625" t="s">
        <v>1722</v>
      </c>
      <c r="H625" t="s">
        <v>621</v>
      </c>
      <c r="I625" t="s">
        <v>1375</v>
      </c>
      <c r="K625" t="s">
        <v>1730</v>
      </c>
      <c r="L625" t="s">
        <v>1409</v>
      </c>
      <c r="M625" t="str">
        <f t="shared" si="47"/>
        <v>sludge disposal</v>
      </c>
      <c r="N625" t="s">
        <v>2773</v>
      </c>
      <c r="O625" t="str">
        <f t="shared" si="48"/>
        <v>Luftlinie zur nächsten</v>
      </c>
      <c r="P625" t="s">
        <v>2774</v>
      </c>
      <c r="Q625" t="str">
        <f t="shared" si="49"/>
        <v>As the crow flies to the next</v>
      </c>
    </row>
    <row r="626" spans="1:17" x14ac:dyDescent="0.35">
      <c r="A626" t="str">
        <f t="shared" si="44"/>
        <v>d1100_005</v>
      </c>
      <c r="B626" t="str">
        <f t="shared" si="45"/>
        <v>Luftlinie zum nächsten Klärwerk</v>
      </c>
      <c r="C626" t="str">
        <f t="shared" si="46"/>
        <v>As the crow flies to the next waste water treatment plant</v>
      </c>
      <c r="D626">
        <v>0</v>
      </c>
      <c r="E626" t="s">
        <v>2663</v>
      </c>
      <c r="F626" t="s">
        <v>578</v>
      </c>
      <c r="G626" t="s">
        <v>1723</v>
      </c>
      <c r="H626" t="s">
        <v>623</v>
      </c>
      <c r="I626" t="s">
        <v>1376</v>
      </c>
      <c r="K626" t="s">
        <v>1730</v>
      </c>
      <c r="L626" t="s">
        <v>1410</v>
      </c>
      <c r="M626" t="str">
        <f t="shared" si="47"/>
        <v>waste water treatment plant</v>
      </c>
      <c r="N626" t="s">
        <v>2773</v>
      </c>
      <c r="O626" t="str">
        <f t="shared" si="48"/>
        <v>Luftlinie zum nächsten</v>
      </c>
      <c r="P626" t="s">
        <v>2774</v>
      </c>
      <c r="Q626" t="str">
        <f t="shared" si="49"/>
        <v>As the crow flies to the next</v>
      </c>
    </row>
    <row r="627" spans="1:17" x14ac:dyDescent="0.35">
      <c r="A627" t="str">
        <f t="shared" si="44"/>
        <v>d1100_006</v>
      </c>
      <c r="B627" t="str">
        <f t="shared" si="45"/>
        <v>Luftlinie zur nächsten Kraft-Wärme-Kopplungsanlagen</v>
      </c>
      <c r="C627" t="str">
        <f t="shared" si="46"/>
        <v>As the crow flies to the next cogeneration system</v>
      </c>
      <c r="D627">
        <v>0</v>
      </c>
      <c r="E627" t="s">
        <v>2663</v>
      </c>
      <c r="F627" t="s">
        <v>1283</v>
      </c>
      <c r="G627" t="s">
        <v>1722</v>
      </c>
      <c r="H627" t="s">
        <v>624</v>
      </c>
      <c r="I627" t="s">
        <v>1411</v>
      </c>
      <c r="K627" t="s">
        <v>1730</v>
      </c>
      <c r="L627" t="s">
        <v>1412</v>
      </c>
      <c r="M627" t="str">
        <f t="shared" si="47"/>
        <v>cogeneration system</v>
      </c>
      <c r="N627" t="s">
        <v>2773</v>
      </c>
      <c r="O627" t="str">
        <f t="shared" si="48"/>
        <v>Luftlinie zur nächsten</v>
      </c>
      <c r="P627" t="s">
        <v>2774</v>
      </c>
      <c r="Q627" t="str">
        <f t="shared" si="49"/>
        <v>As the crow flies to the next</v>
      </c>
    </row>
    <row r="628" spans="1:17" x14ac:dyDescent="0.35">
      <c r="A628" t="str">
        <f t="shared" si="44"/>
        <v>d1100_007</v>
      </c>
      <c r="B628" t="str">
        <f t="shared" si="45"/>
        <v>Luftlinie zur nächsten Solaranlage</v>
      </c>
      <c r="C628" t="str">
        <f t="shared" si="46"/>
        <v>As the crow flies to the next solar energy</v>
      </c>
      <c r="D628">
        <v>0</v>
      </c>
      <c r="E628" t="s">
        <v>2663</v>
      </c>
      <c r="F628" t="s">
        <v>1284</v>
      </c>
      <c r="G628" t="s">
        <v>1722</v>
      </c>
      <c r="H628" t="s">
        <v>625</v>
      </c>
      <c r="I628" t="s">
        <v>625</v>
      </c>
      <c r="K628" t="s">
        <v>1730</v>
      </c>
      <c r="L628" t="s">
        <v>1413</v>
      </c>
      <c r="M628" t="str">
        <f t="shared" si="47"/>
        <v>solar energy</v>
      </c>
      <c r="N628" t="s">
        <v>2773</v>
      </c>
      <c r="O628" t="str">
        <f t="shared" si="48"/>
        <v>Luftlinie zur nächsten</v>
      </c>
      <c r="P628" t="s">
        <v>2774</v>
      </c>
      <c r="Q628" t="str">
        <f t="shared" si="49"/>
        <v>As the crow flies to the next</v>
      </c>
    </row>
    <row r="629" spans="1:17" x14ac:dyDescent="0.35">
      <c r="A629" t="str">
        <f t="shared" si="44"/>
        <v>d1100_008</v>
      </c>
      <c r="B629" t="str">
        <f t="shared" si="45"/>
        <v>Luftlinie zur nächsten Pumpstation</v>
      </c>
      <c r="C629" t="str">
        <f t="shared" si="46"/>
        <v>As the crow flies to the next pumping station</v>
      </c>
      <c r="D629">
        <v>0</v>
      </c>
      <c r="E629" t="s">
        <v>2663</v>
      </c>
      <c r="F629" t="s">
        <v>1285</v>
      </c>
      <c r="G629" t="s">
        <v>1722</v>
      </c>
      <c r="H629" t="s">
        <v>626</v>
      </c>
      <c r="I629" t="s">
        <v>626</v>
      </c>
      <c r="K629" t="s">
        <v>1730</v>
      </c>
      <c r="L629" t="s">
        <v>1414</v>
      </c>
      <c r="M629" t="str">
        <f t="shared" si="47"/>
        <v>pumping station</v>
      </c>
      <c r="N629" t="s">
        <v>2773</v>
      </c>
      <c r="O629" t="str">
        <f t="shared" si="48"/>
        <v>Luftlinie zur nächsten</v>
      </c>
      <c r="P629" t="s">
        <v>2774</v>
      </c>
      <c r="Q629" t="str">
        <f t="shared" si="49"/>
        <v>As the crow flies to the next</v>
      </c>
    </row>
    <row r="630" spans="1:17" x14ac:dyDescent="0.35">
      <c r="A630" t="str">
        <f t="shared" si="44"/>
        <v>d1100_009</v>
      </c>
      <c r="B630" t="str">
        <f t="shared" si="45"/>
        <v>Luftlinie zur nächsten Windkraftanlage</v>
      </c>
      <c r="C630" t="str">
        <f t="shared" si="46"/>
        <v>As the crow flies to the next wind turbine</v>
      </c>
      <c r="D630">
        <v>0</v>
      </c>
      <c r="E630" t="s">
        <v>2663</v>
      </c>
      <c r="F630" t="s">
        <v>1286</v>
      </c>
      <c r="G630" t="s">
        <v>1722</v>
      </c>
      <c r="H630" t="s">
        <v>627</v>
      </c>
      <c r="I630" t="s">
        <v>627</v>
      </c>
      <c r="K630" t="s">
        <v>1730</v>
      </c>
      <c r="L630" t="s">
        <v>1415</v>
      </c>
      <c r="M630" t="str">
        <f t="shared" si="47"/>
        <v>wind turbine</v>
      </c>
      <c r="N630" t="s">
        <v>2773</v>
      </c>
      <c r="O630" t="str">
        <f t="shared" si="48"/>
        <v>Luftlinie zur nächsten</v>
      </c>
      <c r="P630" t="s">
        <v>2774</v>
      </c>
      <c r="Q630" t="str">
        <f t="shared" si="49"/>
        <v>As the crow flies to the next</v>
      </c>
    </row>
    <row r="631" spans="1:17" x14ac:dyDescent="0.35">
      <c r="A631" t="str">
        <f t="shared" si="44"/>
        <v>d1100_010</v>
      </c>
      <c r="B631" t="str">
        <f t="shared" si="45"/>
        <v>Luftlinie zum nächsten Fließgewässer</v>
      </c>
      <c r="C631" t="str">
        <f t="shared" si="46"/>
        <v>As the crow flies to the next rivers and streams</v>
      </c>
      <c r="D631">
        <v>0</v>
      </c>
      <c r="E631" t="s">
        <v>2663</v>
      </c>
      <c r="F631" t="s">
        <v>1287</v>
      </c>
      <c r="G631" t="s">
        <v>1723</v>
      </c>
      <c r="H631" t="s">
        <v>630</v>
      </c>
      <c r="I631" t="s">
        <v>1377</v>
      </c>
      <c r="K631" t="s">
        <v>1730</v>
      </c>
      <c r="L631" t="s">
        <v>1416</v>
      </c>
      <c r="M631" t="str">
        <f t="shared" si="47"/>
        <v>rivers and streams</v>
      </c>
      <c r="N631" t="s">
        <v>2773</v>
      </c>
      <c r="O631" t="str">
        <f t="shared" si="48"/>
        <v>Luftlinie zum nächsten</v>
      </c>
      <c r="P631" t="s">
        <v>2774</v>
      </c>
      <c r="Q631" t="str">
        <f t="shared" si="49"/>
        <v>As the crow flies to the next</v>
      </c>
    </row>
    <row r="632" spans="1:17" x14ac:dyDescent="0.35">
      <c r="A632" t="str">
        <f t="shared" si="44"/>
        <v>d1100_011</v>
      </c>
      <c r="B632" t="str">
        <f t="shared" si="45"/>
        <v>Luftlinie zum nächsten stehenden Gewässer</v>
      </c>
      <c r="C632" t="str">
        <f t="shared" si="46"/>
        <v>As the crow flies to the next lakes and ponds</v>
      </c>
      <c r="D632">
        <v>0</v>
      </c>
      <c r="E632" t="s">
        <v>2663</v>
      </c>
      <c r="F632" t="s">
        <v>1288</v>
      </c>
      <c r="G632" t="s">
        <v>1723</v>
      </c>
      <c r="H632" t="s">
        <v>632</v>
      </c>
      <c r="I632" t="s">
        <v>1729</v>
      </c>
      <c r="J632" t="s">
        <v>32</v>
      </c>
      <c r="K632" t="s">
        <v>1730</v>
      </c>
      <c r="L632" t="s">
        <v>1417</v>
      </c>
      <c r="M632" t="str">
        <f t="shared" si="47"/>
        <v>lakes and ponds</v>
      </c>
      <c r="N632" t="s">
        <v>2773</v>
      </c>
      <c r="O632" t="str">
        <f t="shared" si="48"/>
        <v>Luftlinie zum nächsten</v>
      </c>
      <c r="P632" t="s">
        <v>2774</v>
      </c>
      <c r="Q632" t="str">
        <f t="shared" si="49"/>
        <v>As the crow flies to the next</v>
      </c>
    </row>
    <row r="633" spans="1:17" x14ac:dyDescent="0.35">
      <c r="A633" t="str">
        <f t="shared" si="44"/>
        <v>d1100_012</v>
      </c>
      <c r="B633" t="str">
        <f t="shared" si="45"/>
        <v>Luftlinie zur nächsten Landnutzung</v>
      </c>
      <c r="C633" t="str">
        <f t="shared" si="46"/>
        <v>As the crow flies to the next landuse</v>
      </c>
      <c r="D633">
        <v>0</v>
      </c>
      <c r="E633" t="s">
        <v>2663</v>
      </c>
      <c r="F633" t="s">
        <v>1289</v>
      </c>
      <c r="G633" t="s">
        <v>1722</v>
      </c>
      <c r="H633" t="s">
        <v>842</v>
      </c>
      <c r="I633" t="s">
        <v>842</v>
      </c>
      <c r="K633" t="s">
        <v>1730</v>
      </c>
      <c r="L633" t="s">
        <v>1418</v>
      </c>
      <c r="M633" t="str">
        <f t="shared" si="47"/>
        <v>landuse</v>
      </c>
      <c r="N633" t="s">
        <v>2773</v>
      </c>
      <c r="O633" t="str">
        <f t="shared" si="48"/>
        <v>Luftlinie zur nächsten</v>
      </c>
      <c r="P633" t="s">
        <v>2774</v>
      </c>
      <c r="Q633" t="str">
        <f t="shared" si="49"/>
        <v>As the crow flies to the next</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2"/>
  <sheetViews>
    <sheetView topLeftCell="A75" workbookViewId="0">
      <selection activeCell="C105" sqref="C105"/>
    </sheetView>
  </sheetViews>
  <sheetFormatPr baseColWidth="10" defaultRowHeight="14.5" x14ac:dyDescent="0.35"/>
  <cols>
    <col min="2" max="2" width="56.453125" bestFit="1" customWidth="1"/>
    <col min="3" max="3" width="52.54296875" bestFit="1" customWidth="1"/>
    <col min="4" max="4" width="52.54296875" customWidth="1"/>
    <col min="7" max="7" width="12.1796875" bestFit="1" customWidth="1"/>
    <col min="9" max="9" width="32.26953125" bestFit="1" customWidth="1"/>
  </cols>
  <sheetData>
    <row r="1" spans="1:4" x14ac:dyDescent="0.35">
      <c r="A1" t="s">
        <v>1540</v>
      </c>
      <c r="B1" t="s">
        <v>1541</v>
      </c>
      <c r="C1" t="s">
        <v>1542</v>
      </c>
      <c r="D1" t="s">
        <v>2831</v>
      </c>
    </row>
    <row r="2" spans="1:4" x14ac:dyDescent="0.35">
      <c r="A2" t="s">
        <v>1543</v>
      </c>
      <c r="B2" t="s">
        <v>1696</v>
      </c>
      <c r="C2" t="s">
        <v>1697</v>
      </c>
      <c r="D2">
        <v>0</v>
      </c>
    </row>
    <row r="3" spans="1:4" x14ac:dyDescent="0.35">
      <c r="A3" t="s">
        <v>291</v>
      </c>
      <c r="B3" t="s">
        <v>1544</v>
      </c>
      <c r="C3" t="s">
        <v>1545</v>
      </c>
      <c r="D3">
        <v>0</v>
      </c>
    </row>
    <row r="4" spans="1:4" x14ac:dyDescent="0.35">
      <c r="A4" t="s">
        <v>292</v>
      </c>
      <c r="B4" t="s">
        <v>1546</v>
      </c>
      <c r="C4" t="s">
        <v>1547</v>
      </c>
      <c r="D4">
        <v>0</v>
      </c>
    </row>
    <row r="5" spans="1:4" x14ac:dyDescent="0.35">
      <c r="A5" t="s">
        <v>293</v>
      </c>
      <c r="B5" t="s">
        <v>1548</v>
      </c>
      <c r="C5" t="s">
        <v>1549</v>
      </c>
      <c r="D5">
        <v>0</v>
      </c>
    </row>
    <row r="6" spans="1:4" x14ac:dyDescent="0.35">
      <c r="A6" t="s">
        <v>294</v>
      </c>
      <c r="B6" t="s">
        <v>1550</v>
      </c>
      <c r="C6" t="s">
        <v>1551</v>
      </c>
      <c r="D6">
        <v>0</v>
      </c>
    </row>
    <row r="7" spans="1:4" x14ac:dyDescent="0.35">
      <c r="A7" t="s">
        <v>295</v>
      </c>
      <c r="B7" t="s">
        <v>1552</v>
      </c>
      <c r="C7" t="s">
        <v>1553</v>
      </c>
      <c r="D7">
        <v>0</v>
      </c>
    </row>
    <row r="8" spans="1:4" x14ac:dyDescent="0.35">
      <c r="A8" t="s">
        <v>296</v>
      </c>
      <c r="B8" t="s">
        <v>1554</v>
      </c>
      <c r="C8" t="s">
        <v>1555</v>
      </c>
      <c r="D8">
        <v>0</v>
      </c>
    </row>
    <row r="9" spans="1:4" x14ac:dyDescent="0.35">
      <c r="A9" t="s">
        <v>297</v>
      </c>
      <c r="B9" t="s">
        <v>1556</v>
      </c>
      <c r="C9" t="s">
        <v>1557</v>
      </c>
      <c r="D9">
        <v>0</v>
      </c>
    </row>
    <row r="10" spans="1:4" x14ac:dyDescent="0.35">
      <c r="A10" t="s">
        <v>298</v>
      </c>
      <c r="B10" t="s">
        <v>1559</v>
      </c>
      <c r="C10" t="s">
        <v>1558</v>
      </c>
      <c r="D10">
        <v>0</v>
      </c>
    </row>
    <row r="11" spans="1:4" x14ac:dyDescent="0.35">
      <c r="A11" t="s">
        <v>299</v>
      </c>
      <c r="B11" t="s">
        <v>1560</v>
      </c>
      <c r="C11" t="s">
        <v>1561</v>
      </c>
      <c r="D11">
        <v>0</v>
      </c>
    </row>
    <row r="12" spans="1:4" x14ac:dyDescent="0.35">
      <c r="A12" t="s">
        <v>300</v>
      </c>
      <c r="B12" t="s">
        <v>1562</v>
      </c>
      <c r="C12" t="s">
        <v>1563</v>
      </c>
      <c r="D12">
        <v>0</v>
      </c>
    </row>
    <row r="13" spans="1:4" x14ac:dyDescent="0.35">
      <c r="A13" t="s">
        <v>301</v>
      </c>
      <c r="B13" t="s">
        <v>301</v>
      </c>
      <c r="C13" t="s">
        <v>1564</v>
      </c>
      <c r="D13">
        <v>0</v>
      </c>
    </row>
    <row r="14" spans="1:4" x14ac:dyDescent="0.35">
      <c r="A14" t="s">
        <v>302</v>
      </c>
      <c r="B14" t="s">
        <v>1565</v>
      </c>
      <c r="C14" t="s">
        <v>1566</v>
      </c>
      <c r="D14">
        <v>0</v>
      </c>
    </row>
    <row r="15" spans="1:4" x14ac:dyDescent="0.35">
      <c r="A15" t="s">
        <v>303</v>
      </c>
      <c r="B15" t="s">
        <v>1567</v>
      </c>
      <c r="C15" t="s">
        <v>1568</v>
      </c>
      <c r="D15">
        <v>0</v>
      </c>
    </row>
    <row r="16" spans="1:4" x14ac:dyDescent="0.35">
      <c r="A16" t="s">
        <v>304</v>
      </c>
      <c r="B16" t="s">
        <v>1569</v>
      </c>
      <c r="C16" t="s">
        <v>1570</v>
      </c>
      <c r="D16">
        <v>0</v>
      </c>
    </row>
    <row r="17" spans="1:4" x14ac:dyDescent="0.35">
      <c r="A17" t="s">
        <v>305</v>
      </c>
      <c r="B17" t="s">
        <v>1571</v>
      </c>
      <c r="C17" t="s">
        <v>1572</v>
      </c>
      <c r="D17">
        <v>0</v>
      </c>
    </row>
    <row r="18" spans="1:4" x14ac:dyDescent="0.35">
      <c r="A18" t="s">
        <v>306</v>
      </c>
      <c r="B18" t="s">
        <v>1574</v>
      </c>
      <c r="C18" t="s">
        <v>1573</v>
      </c>
      <c r="D18">
        <v>0</v>
      </c>
    </row>
    <row r="19" spans="1:4" x14ac:dyDescent="0.35">
      <c r="A19" t="s">
        <v>307</v>
      </c>
      <c r="B19" t="s">
        <v>1575</v>
      </c>
      <c r="C19" t="s">
        <v>1576</v>
      </c>
      <c r="D19">
        <v>0</v>
      </c>
    </row>
    <row r="20" spans="1:4" x14ac:dyDescent="0.35">
      <c r="A20" t="s">
        <v>308</v>
      </c>
      <c r="B20" t="s">
        <v>1577</v>
      </c>
      <c r="C20" t="s">
        <v>1578</v>
      </c>
      <c r="D20">
        <v>0</v>
      </c>
    </row>
    <row r="21" spans="1:4" x14ac:dyDescent="0.35">
      <c r="A21" t="s">
        <v>21</v>
      </c>
      <c r="B21" t="s">
        <v>1579</v>
      </c>
      <c r="C21" t="s">
        <v>1580</v>
      </c>
      <c r="D21">
        <v>0</v>
      </c>
    </row>
    <row r="22" spans="1:4" x14ac:dyDescent="0.35">
      <c r="A22" t="s">
        <v>848</v>
      </c>
      <c r="B22" t="s">
        <v>848</v>
      </c>
      <c r="C22" t="s">
        <v>848</v>
      </c>
      <c r="D22">
        <v>0</v>
      </c>
    </row>
    <row r="23" spans="1:4" x14ac:dyDescent="0.35">
      <c r="A23" t="s">
        <v>464</v>
      </c>
      <c r="B23" t="s">
        <v>61</v>
      </c>
      <c r="C23" t="s">
        <v>1581</v>
      </c>
      <c r="D23">
        <v>1</v>
      </c>
    </row>
    <row r="24" spans="1:4" x14ac:dyDescent="0.35">
      <c r="A24" t="s">
        <v>465</v>
      </c>
      <c r="B24" t="s">
        <v>65</v>
      </c>
      <c r="C24" t="s">
        <v>1582</v>
      </c>
      <c r="D24">
        <v>0</v>
      </c>
    </row>
    <row r="25" spans="1:4" x14ac:dyDescent="0.35">
      <c r="A25" t="s">
        <v>466</v>
      </c>
      <c r="B25" t="s">
        <v>2269</v>
      </c>
      <c r="C25" t="s">
        <v>2278</v>
      </c>
      <c r="D25">
        <v>1</v>
      </c>
    </row>
    <row r="26" spans="1:4" x14ac:dyDescent="0.35">
      <c r="A26" t="s">
        <v>2268</v>
      </c>
      <c r="B26" t="s">
        <v>2270</v>
      </c>
      <c r="C26" t="s">
        <v>2276</v>
      </c>
      <c r="D26">
        <v>0</v>
      </c>
    </row>
    <row r="27" spans="1:4" x14ac:dyDescent="0.35">
      <c r="A27" t="s">
        <v>2267</v>
      </c>
      <c r="B27" t="s">
        <v>524</v>
      </c>
      <c r="C27" t="s">
        <v>2277</v>
      </c>
      <c r="D27">
        <v>1</v>
      </c>
    </row>
    <row r="28" spans="1:4" x14ac:dyDescent="0.35">
      <c r="A28" t="s">
        <v>1250</v>
      </c>
      <c r="B28" t="s">
        <v>2746</v>
      </c>
      <c r="C28" t="s">
        <v>2747</v>
      </c>
      <c r="D28">
        <v>1</v>
      </c>
    </row>
    <row r="29" spans="1:4" x14ac:dyDescent="0.35">
      <c r="A29" t="s">
        <v>1252</v>
      </c>
      <c r="B29" t="s">
        <v>1583</v>
      </c>
      <c r="C29" t="s">
        <v>1584</v>
      </c>
      <c r="D29">
        <v>1</v>
      </c>
    </row>
    <row r="30" spans="1:4" x14ac:dyDescent="0.35">
      <c r="A30" t="s">
        <v>1253</v>
      </c>
      <c r="B30" t="s">
        <v>1585</v>
      </c>
      <c r="C30" t="s">
        <v>1586</v>
      </c>
      <c r="D30">
        <v>0</v>
      </c>
    </row>
    <row r="31" spans="1:4" x14ac:dyDescent="0.35">
      <c r="A31" t="s">
        <v>1254</v>
      </c>
      <c r="B31" t="s">
        <v>1587</v>
      </c>
      <c r="C31" t="s">
        <v>1588</v>
      </c>
      <c r="D31">
        <v>0</v>
      </c>
    </row>
    <row r="32" spans="1:4" x14ac:dyDescent="0.35">
      <c r="A32" t="s">
        <v>467</v>
      </c>
      <c r="B32" t="s">
        <v>2699</v>
      </c>
      <c r="C32" t="s">
        <v>1589</v>
      </c>
      <c r="D32">
        <v>1</v>
      </c>
    </row>
    <row r="33" spans="1:4" x14ac:dyDescent="0.35">
      <c r="A33" t="s">
        <v>468</v>
      </c>
      <c r="B33" t="s">
        <v>2700</v>
      </c>
      <c r="C33" t="s">
        <v>2721</v>
      </c>
      <c r="D33">
        <v>1</v>
      </c>
    </row>
    <row r="34" spans="1:4" x14ac:dyDescent="0.35">
      <c r="A34" t="s">
        <v>469</v>
      </c>
      <c r="B34" t="s">
        <v>2701</v>
      </c>
      <c r="C34" t="s">
        <v>2722</v>
      </c>
      <c r="D34">
        <v>1</v>
      </c>
    </row>
    <row r="35" spans="1:4" x14ac:dyDescent="0.35">
      <c r="A35" t="s">
        <v>470</v>
      </c>
      <c r="B35" t="s">
        <v>2702</v>
      </c>
      <c r="C35" t="s">
        <v>2723</v>
      </c>
      <c r="D35">
        <v>1</v>
      </c>
    </row>
    <row r="36" spans="1:4" x14ac:dyDescent="0.35">
      <c r="A36" t="s">
        <v>471</v>
      </c>
      <c r="B36" t="s">
        <v>2703</v>
      </c>
      <c r="C36" t="s">
        <v>2724</v>
      </c>
      <c r="D36">
        <v>1</v>
      </c>
    </row>
    <row r="37" spans="1:4" x14ac:dyDescent="0.35">
      <c r="A37" t="s">
        <v>1032</v>
      </c>
      <c r="B37" t="s">
        <v>2704</v>
      </c>
      <c r="C37" t="s">
        <v>2725</v>
      </c>
      <c r="D37">
        <v>1</v>
      </c>
    </row>
    <row r="38" spans="1:4" x14ac:dyDescent="0.35">
      <c r="A38" t="s">
        <v>1033</v>
      </c>
      <c r="B38" t="s">
        <v>2705</v>
      </c>
      <c r="C38" t="s">
        <v>2726</v>
      </c>
      <c r="D38">
        <v>1</v>
      </c>
    </row>
    <row r="39" spans="1:4" x14ac:dyDescent="0.35">
      <c r="A39" t="s">
        <v>1038</v>
      </c>
      <c r="B39" t="s">
        <v>2706</v>
      </c>
      <c r="C39" t="s">
        <v>2727</v>
      </c>
      <c r="D39">
        <v>1</v>
      </c>
    </row>
    <row r="40" spans="1:4" x14ac:dyDescent="0.35">
      <c r="A40" t="s">
        <v>1034</v>
      </c>
      <c r="B40" t="s">
        <v>2707</v>
      </c>
      <c r="C40" t="s">
        <v>2728</v>
      </c>
      <c r="D40">
        <v>1</v>
      </c>
    </row>
    <row r="41" spans="1:4" x14ac:dyDescent="0.35">
      <c r="A41" t="s">
        <v>1035</v>
      </c>
      <c r="B41" t="s">
        <v>2708</v>
      </c>
      <c r="C41" t="s">
        <v>2729</v>
      </c>
      <c r="D41">
        <v>1</v>
      </c>
    </row>
    <row r="42" spans="1:4" x14ac:dyDescent="0.35">
      <c r="A42" t="s">
        <v>1041</v>
      </c>
      <c r="B42" t="s">
        <v>2709</v>
      </c>
      <c r="C42" t="s">
        <v>2730</v>
      </c>
      <c r="D42">
        <v>1</v>
      </c>
    </row>
    <row r="43" spans="1:4" x14ac:dyDescent="0.35">
      <c r="A43" t="s">
        <v>1043</v>
      </c>
      <c r="B43" t="s">
        <v>2710</v>
      </c>
      <c r="C43" t="s">
        <v>2731</v>
      </c>
      <c r="D43">
        <v>1</v>
      </c>
    </row>
    <row r="44" spans="1:4" x14ac:dyDescent="0.35">
      <c r="A44" t="s">
        <v>1047</v>
      </c>
      <c r="B44" t="s">
        <v>2711</v>
      </c>
      <c r="C44" t="s">
        <v>2732</v>
      </c>
      <c r="D44">
        <v>1</v>
      </c>
    </row>
    <row r="45" spans="1:4" x14ac:dyDescent="0.35">
      <c r="A45" t="s">
        <v>1242</v>
      </c>
      <c r="B45" t="s">
        <v>2712</v>
      </c>
      <c r="C45" t="s">
        <v>1590</v>
      </c>
      <c r="D45">
        <v>1</v>
      </c>
    </row>
    <row r="46" spans="1:4" x14ac:dyDescent="0.35">
      <c r="A46" t="s">
        <v>1243</v>
      </c>
      <c r="B46" t="s">
        <v>2713</v>
      </c>
      <c r="C46" t="s">
        <v>1591</v>
      </c>
      <c r="D46">
        <v>1</v>
      </c>
    </row>
    <row r="47" spans="1:4" x14ac:dyDescent="0.35">
      <c r="A47" t="s">
        <v>472</v>
      </c>
      <c r="B47" t="s">
        <v>1592</v>
      </c>
      <c r="C47" t="s">
        <v>1593</v>
      </c>
      <c r="D47">
        <v>0</v>
      </c>
    </row>
    <row r="48" spans="1:4" x14ac:dyDescent="0.35">
      <c r="A48" t="s">
        <v>473</v>
      </c>
      <c r="B48" t="s">
        <v>2714</v>
      </c>
      <c r="C48" t="s">
        <v>2733</v>
      </c>
      <c r="D48">
        <v>1</v>
      </c>
    </row>
    <row r="49" spans="1:4" x14ac:dyDescent="0.35">
      <c r="A49" t="s">
        <v>474</v>
      </c>
      <c r="B49" t="s">
        <v>2715</v>
      </c>
      <c r="C49" t="s">
        <v>2734</v>
      </c>
      <c r="D49">
        <v>1</v>
      </c>
    </row>
    <row r="50" spans="1:4" x14ac:dyDescent="0.35">
      <c r="A50" t="s">
        <v>475</v>
      </c>
      <c r="B50" t="s">
        <v>73</v>
      </c>
      <c r="C50" t="s">
        <v>1594</v>
      </c>
      <c r="D50">
        <v>1</v>
      </c>
    </row>
    <row r="51" spans="1:4" x14ac:dyDescent="0.35">
      <c r="A51" t="s">
        <v>476</v>
      </c>
      <c r="B51" t="s">
        <v>1595</v>
      </c>
      <c r="C51" t="s">
        <v>1596</v>
      </c>
      <c r="D51">
        <v>0</v>
      </c>
    </row>
    <row r="52" spans="1:4" x14ac:dyDescent="0.35">
      <c r="A52" t="s">
        <v>477</v>
      </c>
      <c r="B52" t="s">
        <v>2716</v>
      </c>
      <c r="C52" t="s">
        <v>2735</v>
      </c>
      <c r="D52">
        <v>1</v>
      </c>
    </row>
    <row r="53" spans="1:4" x14ac:dyDescent="0.35">
      <c r="A53" t="s">
        <v>478</v>
      </c>
      <c r="B53" t="s">
        <v>2717</v>
      </c>
      <c r="C53" t="s">
        <v>2736</v>
      </c>
      <c r="D53">
        <v>1</v>
      </c>
    </row>
    <row r="54" spans="1:4" x14ac:dyDescent="0.35">
      <c r="A54" t="s">
        <v>479</v>
      </c>
      <c r="B54" t="s">
        <v>536</v>
      </c>
      <c r="C54" t="s">
        <v>1597</v>
      </c>
      <c r="D54">
        <v>0</v>
      </c>
    </row>
    <row r="55" spans="1:4" x14ac:dyDescent="0.35">
      <c r="A55" t="s">
        <v>480</v>
      </c>
      <c r="B55" t="s">
        <v>2741</v>
      </c>
      <c r="C55" t="s">
        <v>2737</v>
      </c>
      <c r="D55">
        <v>1</v>
      </c>
    </row>
    <row r="56" spans="1:4" x14ac:dyDescent="0.35">
      <c r="A56" t="s">
        <v>481</v>
      </c>
      <c r="B56" t="s">
        <v>91</v>
      </c>
      <c r="C56" t="s">
        <v>1598</v>
      </c>
      <c r="D56">
        <v>0</v>
      </c>
    </row>
    <row r="57" spans="1:4" x14ac:dyDescent="0.35">
      <c r="A57" t="s">
        <v>482</v>
      </c>
      <c r="B57" t="s">
        <v>1599</v>
      </c>
      <c r="C57" t="s">
        <v>1600</v>
      </c>
      <c r="D57">
        <v>0</v>
      </c>
    </row>
    <row r="58" spans="1:4" x14ac:dyDescent="0.35">
      <c r="A58" t="s">
        <v>483</v>
      </c>
      <c r="B58" t="s">
        <v>2742</v>
      </c>
      <c r="C58" t="s">
        <v>2745</v>
      </c>
      <c r="D58">
        <v>1</v>
      </c>
    </row>
    <row r="59" spans="1:4" x14ac:dyDescent="0.35">
      <c r="A59" t="s">
        <v>484</v>
      </c>
      <c r="B59" t="s">
        <v>2743</v>
      </c>
      <c r="C59" t="s">
        <v>2744</v>
      </c>
      <c r="D59">
        <v>1</v>
      </c>
    </row>
    <row r="60" spans="1:4" x14ac:dyDescent="0.35">
      <c r="A60" t="s">
        <v>485</v>
      </c>
      <c r="B60" t="s">
        <v>1601</v>
      </c>
      <c r="C60" t="s">
        <v>1602</v>
      </c>
      <c r="D60">
        <v>1</v>
      </c>
    </row>
    <row r="61" spans="1:4" x14ac:dyDescent="0.35">
      <c r="A61" t="s">
        <v>486</v>
      </c>
      <c r="B61" t="s">
        <v>241</v>
      </c>
      <c r="C61" t="s">
        <v>1603</v>
      </c>
      <c r="D61">
        <v>1</v>
      </c>
    </row>
    <row r="62" spans="1:4" x14ac:dyDescent="0.35">
      <c r="A62" t="s">
        <v>487</v>
      </c>
      <c r="B62" t="s">
        <v>250</v>
      </c>
      <c r="C62" t="s">
        <v>1604</v>
      </c>
      <c r="D62">
        <v>1</v>
      </c>
    </row>
    <row r="63" spans="1:4" x14ac:dyDescent="0.35">
      <c r="A63" t="s">
        <v>488</v>
      </c>
      <c r="B63" t="s">
        <v>257</v>
      </c>
      <c r="C63" t="s">
        <v>1605</v>
      </c>
      <c r="D63">
        <v>1</v>
      </c>
    </row>
    <row r="64" spans="1:4" x14ac:dyDescent="0.35">
      <c r="A64" t="s">
        <v>489</v>
      </c>
      <c r="B64" t="s">
        <v>258</v>
      </c>
      <c r="C64" t="s">
        <v>1606</v>
      </c>
      <c r="D64">
        <v>1</v>
      </c>
    </row>
    <row r="65" spans="1:4" x14ac:dyDescent="0.35">
      <c r="A65" t="s">
        <v>500</v>
      </c>
      <c r="B65" t="s">
        <v>2718</v>
      </c>
      <c r="C65" t="s">
        <v>2738</v>
      </c>
      <c r="D65">
        <v>1</v>
      </c>
    </row>
    <row r="66" spans="1:4" x14ac:dyDescent="0.35">
      <c r="A66" t="s">
        <v>501</v>
      </c>
      <c r="B66" t="s">
        <v>198</v>
      </c>
      <c r="C66" t="s">
        <v>1607</v>
      </c>
      <c r="D66">
        <v>1</v>
      </c>
    </row>
    <row r="67" spans="1:4" x14ac:dyDescent="0.35">
      <c r="A67" t="s">
        <v>502</v>
      </c>
      <c r="B67" t="s">
        <v>1608</v>
      </c>
      <c r="C67" t="s">
        <v>1609</v>
      </c>
      <c r="D67">
        <v>0</v>
      </c>
    </row>
    <row r="68" spans="1:4" x14ac:dyDescent="0.35">
      <c r="A68" t="s">
        <v>503</v>
      </c>
      <c r="B68" t="s">
        <v>202</v>
      </c>
      <c r="C68" t="s">
        <v>1610</v>
      </c>
      <c r="D68">
        <v>1</v>
      </c>
    </row>
    <row r="69" spans="1:4" x14ac:dyDescent="0.35">
      <c r="A69" t="s">
        <v>504</v>
      </c>
      <c r="B69" t="s">
        <v>2294</v>
      </c>
      <c r="C69" t="s">
        <v>1611</v>
      </c>
      <c r="D69">
        <v>1</v>
      </c>
    </row>
    <row r="70" spans="1:4" x14ac:dyDescent="0.35">
      <c r="A70" t="s">
        <v>505</v>
      </c>
      <c r="B70" t="s">
        <v>544</v>
      </c>
      <c r="C70" t="s">
        <v>1612</v>
      </c>
      <c r="D70">
        <v>1</v>
      </c>
    </row>
    <row r="71" spans="1:4" x14ac:dyDescent="0.35">
      <c r="A71" t="s">
        <v>506</v>
      </c>
      <c r="B71" t="s">
        <v>1613</v>
      </c>
      <c r="C71" t="s">
        <v>1615</v>
      </c>
      <c r="D71">
        <v>0</v>
      </c>
    </row>
    <row r="72" spans="1:4" x14ac:dyDescent="0.35">
      <c r="A72" t="s">
        <v>507</v>
      </c>
      <c r="B72" t="s">
        <v>207</v>
      </c>
      <c r="C72" t="s">
        <v>1614</v>
      </c>
      <c r="D72">
        <v>0</v>
      </c>
    </row>
    <row r="73" spans="1:4" x14ac:dyDescent="0.35">
      <c r="A73" t="s">
        <v>508</v>
      </c>
      <c r="B73" t="s">
        <v>1616</v>
      </c>
      <c r="C73" t="s">
        <v>1617</v>
      </c>
      <c r="D73">
        <v>1</v>
      </c>
    </row>
    <row r="74" spans="1:4" x14ac:dyDescent="0.35">
      <c r="A74" t="s">
        <v>509</v>
      </c>
      <c r="B74" t="s">
        <v>211</v>
      </c>
      <c r="C74" t="s">
        <v>1618</v>
      </c>
      <c r="D74">
        <v>1</v>
      </c>
    </row>
    <row r="75" spans="1:4" x14ac:dyDescent="0.35">
      <c r="A75" t="s">
        <v>490</v>
      </c>
      <c r="B75" t="s">
        <v>1619</v>
      </c>
      <c r="C75" t="s">
        <v>1620</v>
      </c>
      <c r="D75">
        <v>1</v>
      </c>
    </row>
    <row r="76" spans="1:4" x14ac:dyDescent="0.35">
      <c r="A76" t="s">
        <v>491</v>
      </c>
      <c r="B76" t="s">
        <v>1621</v>
      </c>
      <c r="C76" t="s">
        <v>1622</v>
      </c>
      <c r="D76">
        <v>1</v>
      </c>
    </row>
    <row r="77" spans="1:4" x14ac:dyDescent="0.35">
      <c r="A77" t="s">
        <v>492</v>
      </c>
      <c r="B77" t="s">
        <v>1623</v>
      </c>
      <c r="C77" t="s">
        <v>1624</v>
      </c>
      <c r="D77">
        <v>1</v>
      </c>
    </row>
    <row r="78" spans="1:4" x14ac:dyDescent="0.35">
      <c r="A78" t="s">
        <v>493</v>
      </c>
      <c r="B78" t="s">
        <v>1625</v>
      </c>
      <c r="C78" t="s">
        <v>1626</v>
      </c>
      <c r="D78">
        <v>1</v>
      </c>
    </row>
    <row r="79" spans="1:4" x14ac:dyDescent="0.35">
      <c r="A79" t="s">
        <v>494</v>
      </c>
      <c r="B79" t="s">
        <v>1627</v>
      </c>
      <c r="C79" t="s">
        <v>1628</v>
      </c>
      <c r="D79">
        <v>0</v>
      </c>
    </row>
    <row r="80" spans="1:4" x14ac:dyDescent="0.35">
      <c r="A80" t="s">
        <v>597</v>
      </c>
      <c r="B80" t="s">
        <v>2274</v>
      </c>
      <c r="C80" t="s">
        <v>2287</v>
      </c>
      <c r="D80">
        <v>1</v>
      </c>
    </row>
    <row r="81" spans="1:4" x14ac:dyDescent="0.35">
      <c r="A81" t="s">
        <v>2273</v>
      </c>
      <c r="B81" t="s">
        <v>2275</v>
      </c>
      <c r="C81" t="s">
        <v>2288</v>
      </c>
      <c r="D81">
        <v>1</v>
      </c>
    </row>
    <row r="82" spans="1:4" x14ac:dyDescent="0.35">
      <c r="A82" t="s">
        <v>2285</v>
      </c>
      <c r="B82" t="s">
        <v>2286</v>
      </c>
      <c r="C82" t="s">
        <v>2289</v>
      </c>
      <c r="D82">
        <v>1</v>
      </c>
    </row>
    <row r="83" spans="1:4" x14ac:dyDescent="0.35">
      <c r="A83" t="s">
        <v>495</v>
      </c>
      <c r="B83" t="s">
        <v>275</v>
      </c>
      <c r="C83" t="s">
        <v>1629</v>
      </c>
      <c r="D83">
        <v>1</v>
      </c>
    </row>
    <row r="84" spans="1:4" x14ac:dyDescent="0.35">
      <c r="A84" t="s">
        <v>496</v>
      </c>
      <c r="B84" t="s">
        <v>1630</v>
      </c>
      <c r="C84" t="s">
        <v>1631</v>
      </c>
      <c r="D84">
        <v>1</v>
      </c>
    </row>
    <row r="85" spans="1:4" x14ac:dyDescent="0.35">
      <c r="A85" t="s">
        <v>497</v>
      </c>
      <c r="B85" t="s">
        <v>1632</v>
      </c>
      <c r="C85" t="s">
        <v>1633</v>
      </c>
      <c r="D85">
        <v>1</v>
      </c>
    </row>
    <row r="86" spans="1:4" x14ac:dyDescent="0.35">
      <c r="A86" t="s">
        <v>498</v>
      </c>
      <c r="B86" t="s">
        <v>1634</v>
      </c>
      <c r="C86" t="s">
        <v>1635</v>
      </c>
      <c r="D86">
        <v>1</v>
      </c>
    </row>
    <row r="87" spans="1:4" x14ac:dyDescent="0.35">
      <c r="A87" t="s">
        <v>499</v>
      </c>
      <c r="B87" t="s">
        <v>2719</v>
      </c>
      <c r="C87" t="s">
        <v>2739</v>
      </c>
      <c r="D87">
        <v>1</v>
      </c>
    </row>
    <row r="88" spans="1:4" x14ac:dyDescent="0.35">
      <c r="A88" t="s">
        <v>556</v>
      </c>
      <c r="B88" t="s">
        <v>172</v>
      </c>
      <c r="C88" t="s">
        <v>1636</v>
      </c>
      <c r="D88">
        <v>0</v>
      </c>
    </row>
    <row r="89" spans="1:4" x14ac:dyDescent="0.35">
      <c r="A89" t="s">
        <v>557</v>
      </c>
      <c r="B89" t="s">
        <v>1637</v>
      </c>
      <c r="C89" t="s">
        <v>1638</v>
      </c>
      <c r="D89">
        <v>0</v>
      </c>
    </row>
    <row r="90" spans="1:4" x14ac:dyDescent="0.35">
      <c r="A90" t="s">
        <v>558</v>
      </c>
      <c r="B90" t="s">
        <v>1639</v>
      </c>
      <c r="C90" t="s">
        <v>1640</v>
      </c>
      <c r="D90">
        <v>1</v>
      </c>
    </row>
    <row r="91" spans="1:4" x14ac:dyDescent="0.35">
      <c r="A91" t="s">
        <v>559</v>
      </c>
      <c r="B91" t="s">
        <v>1641</v>
      </c>
      <c r="C91" t="s">
        <v>1642</v>
      </c>
      <c r="D91">
        <v>1</v>
      </c>
    </row>
    <row r="92" spans="1:4" x14ac:dyDescent="0.35">
      <c r="A92" t="s">
        <v>560</v>
      </c>
      <c r="B92" t="s">
        <v>1643</v>
      </c>
      <c r="C92" t="s">
        <v>1644</v>
      </c>
      <c r="D92">
        <v>1</v>
      </c>
    </row>
    <row r="93" spans="1:4" x14ac:dyDescent="0.35">
      <c r="A93" t="s">
        <v>561</v>
      </c>
      <c r="B93" t="s">
        <v>1645</v>
      </c>
      <c r="C93" t="s">
        <v>1646</v>
      </c>
      <c r="D93">
        <v>1</v>
      </c>
    </row>
    <row r="94" spans="1:4" x14ac:dyDescent="0.35">
      <c r="A94" t="s">
        <v>562</v>
      </c>
      <c r="B94" t="s">
        <v>1647</v>
      </c>
      <c r="C94" t="s">
        <v>1648</v>
      </c>
      <c r="D94">
        <v>0</v>
      </c>
    </row>
    <row r="95" spans="1:4" x14ac:dyDescent="0.35">
      <c r="A95" t="s">
        <v>781</v>
      </c>
      <c r="B95" t="s">
        <v>1649</v>
      </c>
      <c r="C95" t="s">
        <v>1650</v>
      </c>
      <c r="D95">
        <v>1</v>
      </c>
    </row>
    <row r="96" spans="1:4" x14ac:dyDescent="0.35">
      <c r="A96" t="s">
        <v>782</v>
      </c>
      <c r="B96" t="s">
        <v>782</v>
      </c>
      <c r="C96" t="s">
        <v>782</v>
      </c>
      <c r="D96">
        <v>1</v>
      </c>
    </row>
    <row r="97" spans="1:4" x14ac:dyDescent="0.35">
      <c r="A97" t="s">
        <v>783</v>
      </c>
      <c r="B97" t="s">
        <v>1651</v>
      </c>
      <c r="C97" t="s">
        <v>1652</v>
      </c>
      <c r="D97">
        <v>1</v>
      </c>
    </row>
    <row r="98" spans="1:4" x14ac:dyDescent="0.35">
      <c r="A98" t="s">
        <v>563</v>
      </c>
      <c r="B98" t="s">
        <v>1654</v>
      </c>
      <c r="C98" t="s">
        <v>1653</v>
      </c>
      <c r="D98">
        <v>1</v>
      </c>
    </row>
    <row r="99" spans="1:4" x14ac:dyDescent="0.35">
      <c r="A99" t="s">
        <v>564</v>
      </c>
      <c r="B99" t="s">
        <v>1655</v>
      </c>
      <c r="C99" t="s">
        <v>1656</v>
      </c>
      <c r="D99">
        <v>0</v>
      </c>
    </row>
    <row r="100" spans="1:4" x14ac:dyDescent="0.35">
      <c r="A100" t="s">
        <v>590</v>
      </c>
      <c r="B100" t="s">
        <v>635</v>
      </c>
      <c r="C100" t="s">
        <v>1657</v>
      </c>
      <c r="D100">
        <v>1</v>
      </c>
    </row>
    <row r="101" spans="1:4" x14ac:dyDescent="0.35">
      <c r="A101" t="s">
        <v>591</v>
      </c>
      <c r="B101" t="s">
        <v>636</v>
      </c>
      <c r="C101" t="s">
        <v>1658</v>
      </c>
      <c r="D101">
        <v>1</v>
      </c>
    </row>
    <row r="102" spans="1:4" x14ac:dyDescent="0.35">
      <c r="A102" t="s">
        <v>592</v>
      </c>
      <c r="B102" t="s">
        <v>637</v>
      </c>
      <c r="C102" t="s">
        <v>1659</v>
      </c>
      <c r="D102">
        <v>1</v>
      </c>
    </row>
    <row r="103" spans="1:4" x14ac:dyDescent="0.35">
      <c r="A103" t="s">
        <v>593</v>
      </c>
      <c r="B103" t="s">
        <v>1660</v>
      </c>
      <c r="C103" t="s">
        <v>1661</v>
      </c>
      <c r="D103">
        <v>1</v>
      </c>
    </row>
    <row r="104" spans="1:4" x14ac:dyDescent="0.35">
      <c r="A104" t="s">
        <v>594</v>
      </c>
      <c r="B104" t="s">
        <v>223</v>
      </c>
      <c r="C104" t="s">
        <v>1662</v>
      </c>
      <c r="D104">
        <v>0</v>
      </c>
    </row>
    <row r="105" spans="1:4" x14ac:dyDescent="0.35">
      <c r="A105" t="s">
        <v>595</v>
      </c>
      <c r="B105" t="s">
        <v>227</v>
      </c>
      <c r="C105" t="s">
        <v>2930</v>
      </c>
      <c r="D105">
        <v>1</v>
      </c>
    </row>
    <row r="106" spans="1:4" x14ac:dyDescent="0.35">
      <c r="A106" t="s">
        <v>596</v>
      </c>
      <c r="B106" t="s">
        <v>228</v>
      </c>
      <c r="C106" t="s">
        <v>2928</v>
      </c>
      <c r="D106">
        <v>1</v>
      </c>
    </row>
    <row r="107" spans="1:4" x14ac:dyDescent="0.35">
      <c r="A107" t="s">
        <v>597</v>
      </c>
      <c r="B107" t="s">
        <v>1665</v>
      </c>
      <c r="C107" t="s">
        <v>1666</v>
      </c>
      <c r="D107">
        <v>0</v>
      </c>
    </row>
    <row r="108" spans="1:4" x14ac:dyDescent="0.35">
      <c r="A108" t="s">
        <v>598</v>
      </c>
      <c r="B108" t="s">
        <v>1667</v>
      </c>
      <c r="C108" t="s">
        <v>1668</v>
      </c>
      <c r="D108">
        <v>1</v>
      </c>
    </row>
    <row r="109" spans="1:4" x14ac:dyDescent="0.35">
      <c r="A109" t="s">
        <v>599</v>
      </c>
      <c r="B109" t="s">
        <v>2720</v>
      </c>
      <c r="C109" t="s">
        <v>2740</v>
      </c>
      <c r="D109">
        <v>0</v>
      </c>
    </row>
    <row r="110" spans="1:4" x14ac:dyDescent="0.35">
      <c r="A110" t="s">
        <v>600</v>
      </c>
      <c r="B110" t="s">
        <v>1669</v>
      </c>
      <c r="C110" t="s">
        <v>1670</v>
      </c>
      <c r="D110">
        <v>1</v>
      </c>
    </row>
    <row r="111" spans="1:4" x14ac:dyDescent="0.35">
      <c r="A111" t="s">
        <v>601</v>
      </c>
      <c r="B111" t="s">
        <v>644</v>
      </c>
      <c r="C111" t="s">
        <v>2929</v>
      </c>
      <c r="D111">
        <v>0</v>
      </c>
    </row>
    <row r="112" spans="1:4" x14ac:dyDescent="0.35">
      <c r="A112" t="s">
        <v>602</v>
      </c>
      <c r="B112" t="s">
        <v>645</v>
      </c>
      <c r="C112" t="s">
        <v>1672</v>
      </c>
      <c r="D112">
        <v>0</v>
      </c>
    </row>
    <row r="113" spans="1:4" x14ac:dyDescent="0.35">
      <c r="A113" t="s">
        <v>603</v>
      </c>
      <c r="B113" t="s">
        <v>1674</v>
      </c>
      <c r="C113" t="s">
        <v>1673</v>
      </c>
      <c r="D113">
        <v>0</v>
      </c>
    </row>
    <row r="114" spans="1:4" x14ac:dyDescent="0.35">
      <c r="A114" t="s">
        <v>604</v>
      </c>
      <c r="B114" t="s">
        <v>224</v>
      </c>
      <c r="C114" t="s">
        <v>1675</v>
      </c>
      <c r="D114">
        <v>1</v>
      </c>
    </row>
    <row r="115" spans="1:4" x14ac:dyDescent="0.35">
      <c r="A115" t="s">
        <v>605</v>
      </c>
      <c r="B115" t="s">
        <v>647</v>
      </c>
      <c r="C115" t="s">
        <v>1676</v>
      </c>
      <c r="D115">
        <v>1</v>
      </c>
    </row>
    <row r="116" spans="1:4" x14ac:dyDescent="0.35">
      <c r="A116" t="s">
        <v>606</v>
      </c>
      <c r="B116" t="s">
        <v>648</v>
      </c>
      <c r="C116" t="s">
        <v>1677</v>
      </c>
      <c r="D116">
        <v>0</v>
      </c>
    </row>
    <row r="117" spans="1:4" x14ac:dyDescent="0.35">
      <c r="A117" t="s">
        <v>607</v>
      </c>
      <c r="B117" t="s">
        <v>1678</v>
      </c>
      <c r="C117" t="s">
        <v>1679</v>
      </c>
      <c r="D117">
        <v>0</v>
      </c>
    </row>
    <row r="118" spans="1:4" x14ac:dyDescent="0.35">
      <c r="A118" t="s">
        <v>608</v>
      </c>
      <c r="B118" t="s">
        <v>649</v>
      </c>
      <c r="C118" t="s">
        <v>1680</v>
      </c>
      <c r="D118">
        <v>1</v>
      </c>
    </row>
    <row r="119" spans="1:4" x14ac:dyDescent="0.35">
      <c r="A119" t="s">
        <v>609</v>
      </c>
      <c r="B119" t="s">
        <v>650</v>
      </c>
      <c r="C119" t="s">
        <v>1681</v>
      </c>
      <c r="D119">
        <v>1</v>
      </c>
    </row>
    <row r="120" spans="1:4" x14ac:dyDescent="0.35">
      <c r="A120" t="s">
        <v>610</v>
      </c>
      <c r="B120" t="s">
        <v>1682</v>
      </c>
      <c r="C120" t="s">
        <v>1683</v>
      </c>
      <c r="D120">
        <v>0</v>
      </c>
    </row>
    <row r="121" spans="1:4" x14ac:dyDescent="0.35">
      <c r="A121" t="s">
        <v>611</v>
      </c>
      <c r="B121" t="s">
        <v>1684</v>
      </c>
      <c r="C121" t="s">
        <v>1685</v>
      </c>
      <c r="D121">
        <v>1</v>
      </c>
    </row>
    <row r="122" spans="1:4" x14ac:dyDescent="0.35">
      <c r="A122" s="149" t="s">
        <v>2344</v>
      </c>
      <c r="B122" t="s">
        <v>2801</v>
      </c>
      <c r="C122" t="s">
        <v>2793</v>
      </c>
      <c r="D122">
        <v>0</v>
      </c>
    </row>
    <row r="123" spans="1:4" x14ac:dyDescent="0.35">
      <c r="A123" s="149" t="s">
        <v>2345</v>
      </c>
      <c r="B123" t="s">
        <v>2802</v>
      </c>
      <c r="C123" t="s">
        <v>2794</v>
      </c>
      <c r="D123">
        <v>0</v>
      </c>
    </row>
    <row r="124" spans="1:4" x14ac:dyDescent="0.35">
      <c r="A124" s="149" t="s">
        <v>2346</v>
      </c>
      <c r="B124" t="s">
        <v>2803</v>
      </c>
      <c r="C124" t="s">
        <v>2795</v>
      </c>
      <c r="D124">
        <v>0</v>
      </c>
    </row>
    <row r="125" spans="1:4" x14ac:dyDescent="0.35">
      <c r="A125" s="149" t="s">
        <v>2347</v>
      </c>
      <c r="B125" t="s">
        <v>2804</v>
      </c>
      <c r="C125" t="s">
        <v>2796</v>
      </c>
      <c r="D125">
        <v>0</v>
      </c>
    </row>
    <row r="126" spans="1:4" x14ac:dyDescent="0.35">
      <c r="A126" s="149" t="s">
        <v>2348</v>
      </c>
      <c r="B126" t="s">
        <v>2805</v>
      </c>
      <c r="C126" t="s">
        <v>2797</v>
      </c>
      <c r="D126">
        <v>0</v>
      </c>
    </row>
    <row r="127" spans="1:4" x14ac:dyDescent="0.35">
      <c r="A127" s="149" t="s">
        <v>2349</v>
      </c>
      <c r="B127" t="s">
        <v>2806</v>
      </c>
      <c r="C127" t="s">
        <v>2798</v>
      </c>
      <c r="D127">
        <v>0</v>
      </c>
    </row>
    <row r="128" spans="1:4" x14ac:dyDescent="0.35">
      <c r="A128" s="149" t="s">
        <v>2350</v>
      </c>
      <c r="B128" t="s">
        <v>2807</v>
      </c>
      <c r="C128" t="s">
        <v>2799</v>
      </c>
      <c r="D128">
        <v>0</v>
      </c>
    </row>
    <row r="129" spans="1:17" x14ac:dyDescent="0.35">
      <c r="A129" s="149" t="s">
        <v>2351</v>
      </c>
      <c r="B129" t="s">
        <v>2808</v>
      </c>
      <c r="C129" t="s">
        <v>2800</v>
      </c>
      <c r="D129">
        <v>0</v>
      </c>
    </row>
    <row r="130" spans="1:17" x14ac:dyDescent="0.35">
      <c r="A130" s="149" t="s">
        <v>1713</v>
      </c>
      <c r="B130" t="s">
        <v>1742</v>
      </c>
      <c r="C130" t="s">
        <v>2814</v>
      </c>
      <c r="D130">
        <v>0</v>
      </c>
    </row>
    <row r="131" spans="1:17" x14ac:dyDescent="0.35">
      <c r="A131" s="149" t="s">
        <v>1714</v>
      </c>
      <c r="B131" t="s">
        <v>2813</v>
      </c>
      <c r="C131" t="s">
        <v>2815</v>
      </c>
      <c r="D131">
        <v>0</v>
      </c>
    </row>
    <row r="132" spans="1:17" x14ac:dyDescent="0.35">
      <c r="A132" s="149" t="s">
        <v>1715</v>
      </c>
      <c r="B132" t="s">
        <v>1703</v>
      </c>
      <c r="C132" t="s">
        <v>1704</v>
      </c>
      <c r="D132">
        <v>0</v>
      </c>
    </row>
    <row r="133" spans="1:17" x14ac:dyDescent="0.35">
      <c r="A133" t="str">
        <f t="shared" ref="A133:A196" si="0">E133&amp;F133</f>
        <v>F1000_001</v>
      </c>
      <c r="B133" t="str">
        <f>O133&amp;" "&amp;I133</f>
        <v>fußläufig zur nächsten Feuerwehr</v>
      </c>
      <c r="C133" t="str">
        <f>Q133&amp;" "&amp;M133</f>
        <v>walking to the next fire station</v>
      </c>
      <c r="D133">
        <v>1</v>
      </c>
      <c r="E133" t="s">
        <v>1719</v>
      </c>
      <c r="F133" t="s">
        <v>311</v>
      </c>
      <c r="G133" t="s">
        <v>1722</v>
      </c>
      <c r="H133" t="s">
        <v>120</v>
      </c>
      <c r="I133" t="s">
        <v>120</v>
      </c>
      <c r="K133" t="s">
        <v>1730</v>
      </c>
      <c r="L133" t="s">
        <v>1445</v>
      </c>
      <c r="M133" t="str">
        <f>LOWER(L133)</f>
        <v>fire station</v>
      </c>
      <c r="N133" t="s">
        <v>2768</v>
      </c>
      <c r="O133" t="str">
        <f>N133&amp;" "&amp;G133</f>
        <v>fußläufig zur nächsten</v>
      </c>
      <c r="P133" t="s">
        <v>2920</v>
      </c>
      <c r="Q133" t="str">
        <f>P133&amp;" "&amp;K133</f>
        <v>walking to the next</v>
      </c>
    </row>
    <row r="134" spans="1:17" x14ac:dyDescent="0.35">
      <c r="A134" t="str">
        <f t="shared" si="0"/>
        <v>F1000_002</v>
      </c>
      <c r="B134" t="str">
        <f t="shared" ref="B134:B197" si="1">O134&amp;" "&amp;I134</f>
        <v>fußläufig zum nächsten Hydrant</v>
      </c>
      <c r="C134" t="str">
        <f t="shared" ref="C134:C197" si="2">Q134&amp;" "&amp;M134</f>
        <v>walking to the next hydrant</v>
      </c>
      <c r="D134">
        <v>0</v>
      </c>
      <c r="E134" t="s">
        <v>1719</v>
      </c>
      <c r="F134" t="s">
        <v>312</v>
      </c>
      <c r="G134" t="s">
        <v>1723</v>
      </c>
      <c r="H134" t="s">
        <v>313</v>
      </c>
      <c r="I134" t="s">
        <v>313</v>
      </c>
      <c r="K134" t="s">
        <v>1730</v>
      </c>
      <c r="L134" t="s">
        <v>313</v>
      </c>
      <c r="M134" t="str">
        <f t="shared" ref="M134:M197" si="3">LOWER(L134)</f>
        <v>hydrant</v>
      </c>
      <c r="N134" t="s">
        <v>2768</v>
      </c>
      <c r="O134" t="str">
        <f t="shared" ref="O134:O197" si="4">N134&amp;" "&amp;G134</f>
        <v>fußläufig zum nächsten</v>
      </c>
      <c r="P134" t="s">
        <v>2920</v>
      </c>
      <c r="Q134" t="str">
        <f t="shared" ref="Q134:Q197" si="5">P134&amp;" "&amp;K134</f>
        <v>walking to the next</v>
      </c>
    </row>
    <row r="135" spans="1:17" x14ac:dyDescent="0.35">
      <c r="A135" t="str">
        <f t="shared" si="0"/>
        <v>F1000_003</v>
      </c>
      <c r="B135" t="str">
        <f t="shared" si="1"/>
        <v>fußläufig zum nächsten Katastrophenschutz</v>
      </c>
      <c r="C135" t="str">
        <f t="shared" si="2"/>
        <v>walking to the next disaster control</v>
      </c>
      <c r="D135">
        <v>1</v>
      </c>
      <c r="E135" t="s">
        <v>1719</v>
      </c>
      <c r="F135" t="s">
        <v>314</v>
      </c>
      <c r="G135" t="s">
        <v>1723</v>
      </c>
      <c r="H135" t="s">
        <v>133</v>
      </c>
      <c r="I135" t="s">
        <v>133</v>
      </c>
      <c r="K135" t="s">
        <v>1730</v>
      </c>
      <c r="L135" t="s">
        <v>1446</v>
      </c>
      <c r="M135" t="str">
        <f t="shared" si="3"/>
        <v>disaster control</v>
      </c>
      <c r="N135" t="s">
        <v>2768</v>
      </c>
      <c r="O135" t="str">
        <f t="shared" si="4"/>
        <v>fußläufig zum nächsten</v>
      </c>
      <c r="P135" t="s">
        <v>2920</v>
      </c>
      <c r="Q135" t="str">
        <f t="shared" si="5"/>
        <v>walking to the next</v>
      </c>
    </row>
    <row r="136" spans="1:17" x14ac:dyDescent="0.35">
      <c r="A136" t="str">
        <f t="shared" si="0"/>
        <v>F1000_004</v>
      </c>
      <c r="B136" t="str">
        <f t="shared" si="1"/>
        <v>fußläufig zur nächsten Polizei</v>
      </c>
      <c r="C136" t="str">
        <f t="shared" si="2"/>
        <v>walking to the next police station</v>
      </c>
      <c r="D136">
        <v>1</v>
      </c>
      <c r="E136" t="s">
        <v>1719</v>
      </c>
      <c r="F136" t="s">
        <v>315</v>
      </c>
      <c r="G136" t="s">
        <v>1722</v>
      </c>
      <c r="H136" t="s">
        <v>144</v>
      </c>
      <c r="I136" t="s">
        <v>144</v>
      </c>
      <c r="K136" t="s">
        <v>1730</v>
      </c>
      <c r="L136" t="s">
        <v>1447</v>
      </c>
      <c r="M136" t="str">
        <f t="shared" si="3"/>
        <v>police station</v>
      </c>
      <c r="N136" t="s">
        <v>2768</v>
      </c>
      <c r="O136" t="str">
        <f t="shared" si="4"/>
        <v>fußläufig zur nächsten</v>
      </c>
      <c r="P136" t="s">
        <v>2920</v>
      </c>
      <c r="Q136" t="str">
        <f t="shared" si="5"/>
        <v>walking to the next</v>
      </c>
    </row>
    <row r="137" spans="1:17" x14ac:dyDescent="0.35">
      <c r="A137" t="str">
        <f t="shared" si="0"/>
        <v>F1000_005</v>
      </c>
      <c r="B137" t="str">
        <f t="shared" si="1"/>
        <v>fußläufig zum nächsten Rathaus</v>
      </c>
      <c r="C137" t="str">
        <f t="shared" si="2"/>
        <v>walking to the next city hall</v>
      </c>
      <c r="D137">
        <v>1</v>
      </c>
      <c r="E137" t="s">
        <v>1719</v>
      </c>
      <c r="F137" t="s">
        <v>316</v>
      </c>
      <c r="G137" t="s">
        <v>1723</v>
      </c>
      <c r="H137" t="s">
        <v>146</v>
      </c>
      <c r="I137" t="s">
        <v>146</v>
      </c>
      <c r="K137" t="s">
        <v>1730</v>
      </c>
      <c r="L137" t="s">
        <v>1450</v>
      </c>
      <c r="M137" t="str">
        <f t="shared" si="3"/>
        <v>city hall</v>
      </c>
      <c r="N137" t="s">
        <v>2768</v>
      </c>
      <c r="O137" t="str">
        <f t="shared" si="4"/>
        <v>fußläufig zum nächsten</v>
      </c>
      <c r="P137" t="s">
        <v>2920</v>
      </c>
      <c r="Q137" t="str">
        <f t="shared" si="5"/>
        <v>walking to the next</v>
      </c>
    </row>
    <row r="138" spans="1:17" x14ac:dyDescent="0.35">
      <c r="A138" t="str">
        <f t="shared" si="0"/>
        <v>F1000_006</v>
      </c>
      <c r="B138" t="str">
        <f t="shared" si="1"/>
        <v>fußläufig zum nächsten Recyclinghof/Sammelstelle</v>
      </c>
      <c r="C138" t="str">
        <f t="shared" si="2"/>
        <v>walking to the next recylcing site</v>
      </c>
      <c r="D138">
        <v>1</v>
      </c>
      <c r="E138" t="s">
        <v>1719</v>
      </c>
      <c r="F138" t="s">
        <v>317</v>
      </c>
      <c r="G138" t="s">
        <v>1723</v>
      </c>
      <c r="H138" t="s">
        <v>318</v>
      </c>
      <c r="I138" t="s">
        <v>1421</v>
      </c>
      <c r="K138" t="s">
        <v>1730</v>
      </c>
      <c r="L138" t="s">
        <v>1448</v>
      </c>
      <c r="M138" t="str">
        <f t="shared" si="3"/>
        <v>recylcing site</v>
      </c>
      <c r="N138" t="s">
        <v>2768</v>
      </c>
      <c r="O138" t="str">
        <f t="shared" si="4"/>
        <v>fußläufig zum nächsten</v>
      </c>
      <c r="P138" t="s">
        <v>2920</v>
      </c>
      <c r="Q138" t="str">
        <f t="shared" si="5"/>
        <v>walking to the next</v>
      </c>
    </row>
    <row r="139" spans="1:17" x14ac:dyDescent="0.35">
      <c r="A139" t="str">
        <f t="shared" si="0"/>
        <v>F1000_007</v>
      </c>
      <c r="B139" t="str">
        <f t="shared" si="1"/>
        <v>fußläufig zur nächsten öffentlichen Trinkwasserstelle</v>
      </c>
      <c r="C139" t="str">
        <f t="shared" si="2"/>
        <v>walking to the next public drinking water</v>
      </c>
      <c r="D139">
        <v>1</v>
      </c>
      <c r="E139" t="s">
        <v>1719</v>
      </c>
      <c r="F139" t="s">
        <v>882</v>
      </c>
      <c r="G139" t="s">
        <v>1722</v>
      </c>
      <c r="H139" t="s">
        <v>883</v>
      </c>
      <c r="I139" t="s">
        <v>1725</v>
      </c>
      <c r="J139" t="s">
        <v>32</v>
      </c>
      <c r="K139" t="s">
        <v>1730</v>
      </c>
      <c r="L139" t="s">
        <v>1449</v>
      </c>
      <c r="M139" t="str">
        <f t="shared" si="3"/>
        <v>public drinking water</v>
      </c>
      <c r="N139" t="s">
        <v>2768</v>
      </c>
      <c r="O139" t="str">
        <f t="shared" si="4"/>
        <v>fußläufig zur nächsten</v>
      </c>
      <c r="P139" t="s">
        <v>2920</v>
      </c>
      <c r="Q139" t="str">
        <f t="shared" si="5"/>
        <v>walking to the next</v>
      </c>
    </row>
    <row r="140" spans="1:17" x14ac:dyDescent="0.35">
      <c r="A140" t="str">
        <f t="shared" si="0"/>
        <v>F2000_001</v>
      </c>
      <c r="B140" t="str">
        <f t="shared" si="1"/>
        <v>fußläufig zur nächsten Apotheke</v>
      </c>
      <c r="C140" t="str">
        <f t="shared" si="2"/>
        <v>walking to the next pharmacy</v>
      </c>
      <c r="D140">
        <v>1</v>
      </c>
      <c r="E140" t="s">
        <v>1719</v>
      </c>
      <c r="F140" t="s">
        <v>320</v>
      </c>
      <c r="G140" t="s">
        <v>1722</v>
      </c>
      <c r="H140" t="s">
        <v>321</v>
      </c>
      <c r="I140" t="s">
        <v>321</v>
      </c>
      <c r="K140" t="s">
        <v>1730</v>
      </c>
      <c r="L140" t="s">
        <v>1451</v>
      </c>
      <c r="M140" t="str">
        <f t="shared" si="3"/>
        <v>pharmacy</v>
      </c>
      <c r="N140" t="s">
        <v>2768</v>
      </c>
      <c r="O140" t="str">
        <f t="shared" si="4"/>
        <v>fußläufig zur nächsten</v>
      </c>
      <c r="P140" t="s">
        <v>2920</v>
      </c>
      <c r="Q140" t="str">
        <f t="shared" si="5"/>
        <v>walking to the next</v>
      </c>
    </row>
    <row r="141" spans="1:17" x14ac:dyDescent="0.35">
      <c r="A141" t="str">
        <f t="shared" si="0"/>
        <v>F2000_002</v>
      </c>
      <c r="B141" t="str">
        <f t="shared" si="1"/>
        <v>fußläufig zum nächsten Arzt</v>
      </c>
      <c r="C141" t="str">
        <f t="shared" si="2"/>
        <v>walking to the next medical doctor</v>
      </c>
      <c r="D141">
        <v>1</v>
      </c>
      <c r="E141" t="s">
        <v>1719</v>
      </c>
      <c r="F141" t="s">
        <v>322</v>
      </c>
      <c r="G141" t="s">
        <v>1723</v>
      </c>
      <c r="H141" t="s">
        <v>323</v>
      </c>
      <c r="I141" t="s">
        <v>323</v>
      </c>
      <c r="K141" t="s">
        <v>1730</v>
      </c>
      <c r="L141" t="s">
        <v>1452</v>
      </c>
      <c r="M141" t="str">
        <f t="shared" si="3"/>
        <v>medical doctor</v>
      </c>
      <c r="N141" t="s">
        <v>2768</v>
      </c>
      <c r="O141" t="str">
        <f t="shared" si="4"/>
        <v>fußläufig zum nächsten</v>
      </c>
      <c r="P141" t="s">
        <v>2920</v>
      </c>
      <c r="Q141" t="str">
        <f t="shared" si="5"/>
        <v>walking to the next</v>
      </c>
    </row>
    <row r="142" spans="1:17" x14ac:dyDescent="0.35">
      <c r="A142" t="str">
        <f t="shared" si="0"/>
        <v>F2000_003</v>
      </c>
      <c r="B142" t="str">
        <f t="shared" si="1"/>
        <v>fußläufig zum nächsten Krankenhaus</v>
      </c>
      <c r="C142" t="str">
        <f t="shared" si="2"/>
        <v>walking to the next hospital</v>
      </c>
      <c r="D142">
        <v>1</v>
      </c>
      <c r="E142" t="s">
        <v>1719</v>
      </c>
      <c r="F142" t="s">
        <v>324</v>
      </c>
      <c r="G142" t="s">
        <v>1723</v>
      </c>
      <c r="H142" t="s">
        <v>325</v>
      </c>
      <c r="I142" t="s">
        <v>325</v>
      </c>
      <c r="K142" t="s">
        <v>1730</v>
      </c>
      <c r="L142" t="s">
        <v>1453</v>
      </c>
      <c r="M142" t="str">
        <f t="shared" si="3"/>
        <v>hospital</v>
      </c>
      <c r="N142" t="s">
        <v>2768</v>
      </c>
      <c r="O142" t="str">
        <f t="shared" si="4"/>
        <v>fußläufig zum nächsten</v>
      </c>
      <c r="P142" t="s">
        <v>2920</v>
      </c>
      <c r="Q142" t="str">
        <f t="shared" si="5"/>
        <v>walking to the next</v>
      </c>
    </row>
    <row r="143" spans="1:17" x14ac:dyDescent="0.35">
      <c r="A143" t="str">
        <f t="shared" si="0"/>
        <v>F2000_004</v>
      </c>
      <c r="B143" t="str">
        <f t="shared" si="1"/>
        <v>fußläufig zur nächsten Pflegeeinrichtung</v>
      </c>
      <c r="C143" t="str">
        <f t="shared" si="2"/>
        <v>walking to the next healthcare center</v>
      </c>
      <c r="D143">
        <v>1</v>
      </c>
      <c r="E143" t="s">
        <v>1719</v>
      </c>
      <c r="F143" t="s">
        <v>326</v>
      </c>
      <c r="G143" t="s">
        <v>1722</v>
      </c>
      <c r="H143" t="s">
        <v>327</v>
      </c>
      <c r="I143" t="s">
        <v>327</v>
      </c>
      <c r="K143" t="s">
        <v>1730</v>
      </c>
      <c r="L143" t="s">
        <v>1454</v>
      </c>
      <c r="M143" t="str">
        <f t="shared" si="3"/>
        <v>healthcare center</v>
      </c>
      <c r="N143" t="s">
        <v>2768</v>
      </c>
      <c r="O143" t="str">
        <f t="shared" si="4"/>
        <v>fußläufig zur nächsten</v>
      </c>
      <c r="P143" t="s">
        <v>2920</v>
      </c>
      <c r="Q143" t="str">
        <f t="shared" si="5"/>
        <v>walking to the next</v>
      </c>
    </row>
    <row r="144" spans="1:17" x14ac:dyDescent="0.35">
      <c r="A144" t="str">
        <f t="shared" si="0"/>
        <v>F3000_001</v>
      </c>
      <c r="B144" t="str">
        <f t="shared" si="1"/>
        <v>fußläufig zur nächsten Berufsschule</v>
      </c>
      <c r="C144" t="str">
        <f t="shared" si="2"/>
        <v>walking to the next vocational school</v>
      </c>
      <c r="D144">
        <v>1</v>
      </c>
      <c r="E144" t="s">
        <v>1719</v>
      </c>
      <c r="F144" t="s">
        <v>329</v>
      </c>
      <c r="G144" t="s">
        <v>1722</v>
      </c>
      <c r="H144" t="s">
        <v>330</v>
      </c>
      <c r="I144" t="s">
        <v>330</v>
      </c>
      <c r="K144" t="s">
        <v>1730</v>
      </c>
      <c r="L144" t="s">
        <v>1455</v>
      </c>
      <c r="M144" t="str">
        <f t="shared" si="3"/>
        <v>vocational school</v>
      </c>
      <c r="N144" t="s">
        <v>2768</v>
      </c>
      <c r="O144" t="str">
        <f t="shared" si="4"/>
        <v>fußläufig zur nächsten</v>
      </c>
      <c r="P144" t="s">
        <v>2920</v>
      </c>
      <c r="Q144" t="str">
        <f t="shared" si="5"/>
        <v>walking to the next</v>
      </c>
    </row>
    <row r="145" spans="1:17" x14ac:dyDescent="0.35">
      <c r="A145" t="str">
        <f t="shared" si="0"/>
        <v>F3000_002</v>
      </c>
      <c r="B145" t="str">
        <f t="shared" si="1"/>
        <v>fußläufig zum nächsten Forschungsinstitut</v>
      </c>
      <c r="C145" t="str">
        <f t="shared" si="2"/>
        <v>walking to the next research facility</v>
      </c>
      <c r="D145">
        <v>1</v>
      </c>
      <c r="E145" t="s">
        <v>1719</v>
      </c>
      <c r="F145" t="s">
        <v>331</v>
      </c>
      <c r="G145" t="s">
        <v>1723</v>
      </c>
      <c r="H145" t="s">
        <v>122</v>
      </c>
      <c r="I145" t="s">
        <v>122</v>
      </c>
      <c r="K145" t="s">
        <v>1730</v>
      </c>
      <c r="L145" t="s">
        <v>1456</v>
      </c>
      <c r="M145" t="str">
        <f t="shared" si="3"/>
        <v>research facility</v>
      </c>
      <c r="N145" t="s">
        <v>2768</v>
      </c>
      <c r="O145" t="str">
        <f t="shared" si="4"/>
        <v>fußläufig zum nächsten</v>
      </c>
      <c r="P145" t="s">
        <v>2920</v>
      </c>
      <c r="Q145" t="str">
        <f t="shared" si="5"/>
        <v>walking to the next</v>
      </c>
    </row>
    <row r="146" spans="1:17" x14ac:dyDescent="0.35">
      <c r="A146" t="str">
        <f t="shared" si="0"/>
        <v>F3000_003</v>
      </c>
      <c r="B146" t="str">
        <f t="shared" si="1"/>
        <v>fußläufig zur nächsten Schule</v>
      </c>
      <c r="C146" t="str">
        <f t="shared" si="2"/>
        <v>walking to the next school</v>
      </c>
      <c r="D146">
        <v>1</v>
      </c>
      <c r="E146" t="s">
        <v>1719</v>
      </c>
      <c r="F146" t="s">
        <v>332</v>
      </c>
      <c r="G146" t="s">
        <v>1722</v>
      </c>
      <c r="H146" t="s">
        <v>150</v>
      </c>
      <c r="I146" t="s">
        <v>150</v>
      </c>
      <c r="K146" t="s">
        <v>1730</v>
      </c>
      <c r="L146" t="s">
        <v>1457</v>
      </c>
      <c r="M146" t="str">
        <f t="shared" si="3"/>
        <v>school</v>
      </c>
      <c r="N146" t="s">
        <v>2768</v>
      </c>
      <c r="O146" t="str">
        <f t="shared" si="4"/>
        <v>fußläufig zur nächsten</v>
      </c>
      <c r="P146" t="s">
        <v>2920</v>
      </c>
      <c r="Q146" t="str">
        <f t="shared" si="5"/>
        <v>walking to the next</v>
      </c>
    </row>
    <row r="147" spans="1:17" x14ac:dyDescent="0.35">
      <c r="A147" t="str">
        <f t="shared" si="0"/>
        <v>F3000_004</v>
      </c>
      <c r="B147" t="str">
        <f t="shared" si="1"/>
        <v>fußläufig zur nächsten Hochschule</v>
      </c>
      <c r="C147" t="str">
        <f t="shared" si="2"/>
        <v>walking to the next university</v>
      </c>
      <c r="D147">
        <v>1</v>
      </c>
      <c r="E147" t="s">
        <v>1719</v>
      </c>
      <c r="F147" t="s">
        <v>333</v>
      </c>
      <c r="G147" t="s">
        <v>1722</v>
      </c>
      <c r="H147" t="s">
        <v>334</v>
      </c>
      <c r="I147" t="s">
        <v>334</v>
      </c>
      <c r="K147" t="s">
        <v>1730</v>
      </c>
      <c r="L147" t="s">
        <v>1458</v>
      </c>
      <c r="M147" t="str">
        <f t="shared" si="3"/>
        <v>university</v>
      </c>
      <c r="N147" t="s">
        <v>2768</v>
      </c>
      <c r="O147" t="str">
        <f t="shared" si="4"/>
        <v>fußläufig zur nächsten</v>
      </c>
      <c r="P147" t="s">
        <v>2920</v>
      </c>
      <c r="Q147" t="str">
        <f t="shared" si="5"/>
        <v>walking to the next</v>
      </c>
    </row>
    <row r="148" spans="1:17" x14ac:dyDescent="0.35">
      <c r="A148" t="str">
        <f t="shared" si="0"/>
        <v>F3000_005</v>
      </c>
      <c r="B148" t="str">
        <f t="shared" si="1"/>
        <v>fußläufig zum nächsten Kindergarten</v>
      </c>
      <c r="C148" t="str">
        <f t="shared" si="2"/>
        <v>walking to the next kindergarten</v>
      </c>
      <c r="D148">
        <v>1</v>
      </c>
      <c r="E148" t="s">
        <v>1719</v>
      </c>
      <c r="F148" t="s">
        <v>335</v>
      </c>
      <c r="G148" t="s">
        <v>1723</v>
      </c>
      <c r="H148" t="s">
        <v>336</v>
      </c>
      <c r="I148" t="s">
        <v>336</v>
      </c>
      <c r="K148" t="s">
        <v>1730</v>
      </c>
      <c r="L148" t="s">
        <v>336</v>
      </c>
      <c r="M148" t="str">
        <f t="shared" si="3"/>
        <v>kindergarten</v>
      </c>
      <c r="N148" t="s">
        <v>2768</v>
      </c>
      <c r="O148" t="str">
        <f t="shared" si="4"/>
        <v>fußläufig zum nächsten</v>
      </c>
      <c r="P148" t="s">
        <v>2920</v>
      </c>
      <c r="Q148" t="str">
        <f t="shared" si="5"/>
        <v>walking to the next</v>
      </c>
    </row>
    <row r="149" spans="1:17" x14ac:dyDescent="0.35">
      <c r="A149" t="str">
        <f t="shared" si="0"/>
        <v>F3000_006</v>
      </c>
      <c r="B149" t="str">
        <f t="shared" si="1"/>
        <v>fußläufig zur nächsten Kita</v>
      </c>
      <c r="C149" t="str">
        <f t="shared" si="2"/>
        <v>walking to the next daycare center</v>
      </c>
      <c r="D149">
        <v>1</v>
      </c>
      <c r="E149" t="s">
        <v>1719</v>
      </c>
      <c r="F149" t="s">
        <v>337</v>
      </c>
      <c r="G149" t="s">
        <v>1722</v>
      </c>
      <c r="H149" t="s">
        <v>338</v>
      </c>
      <c r="I149" t="s">
        <v>338</v>
      </c>
      <c r="K149" t="s">
        <v>1730</v>
      </c>
      <c r="L149" t="s">
        <v>1459</v>
      </c>
      <c r="M149" t="str">
        <f t="shared" si="3"/>
        <v>daycare center</v>
      </c>
      <c r="N149" t="s">
        <v>2768</v>
      </c>
      <c r="O149" t="str">
        <f t="shared" si="4"/>
        <v>fußläufig zur nächsten</v>
      </c>
      <c r="P149" t="s">
        <v>2920</v>
      </c>
      <c r="Q149" t="str">
        <f t="shared" si="5"/>
        <v>walking to the next</v>
      </c>
    </row>
    <row r="150" spans="1:17" x14ac:dyDescent="0.35">
      <c r="A150" t="str">
        <f t="shared" si="0"/>
        <v>F3000_007</v>
      </c>
      <c r="B150" t="str">
        <f t="shared" si="1"/>
        <v>fußläufig zur nächsten Tagesmutter</v>
      </c>
      <c r="C150" t="str">
        <f t="shared" si="2"/>
        <v>walking to the next daycare parent</v>
      </c>
      <c r="D150">
        <v>1</v>
      </c>
      <c r="E150" t="s">
        <v>1719</v>
      </c>
      <c r="F150" t="s">
        <v>339</v>
      </c>
      <c r="G150" t="s">
        <v>1722</v>
      </c>
      <c r="H150" t="s">
        <v>340</v>
      </c>
      <c r="I150" t="s">
        <v>340</v>
      </c>
      <c r="K150" t="s">
        <v>1730</v>
      </c>
      <c r="L150" t="s">
        <v>1460</v>
      </c>
      <c r="M150" t="str">
        <f t="shared" si="3"/>
        <v>daycare parent</v>
      </c>
      <c r="N150" t="s">
        <v>2768</v>
      </c>
      <c r="O150" t="str">
        <f t="shared" si="4"/>
        <v>fußläufig zur nächsten</v>
      </c>
      <c r="P150" t="s">
        <v>2920</v>
      </c>
      <c r="Q150" t="str">
        <f t="shared" si="5"/>
        <v>walking to the next</v>
      </c>
    </row>
    <row r="151" spans="1:17" x14ac:dyDescent="0.35">
      <c r="A151" t="str">
        <f t="shared" si="0"/>
        <v>F3000_008</v>
      </c>
      <c r="B151" t="str">
        <f t="shared" si="1"/>
        <v>fußläufig zur nächsten Volkshochschule</v>
      </c>
      <c r="C151" t="str">
        <f t="shared" si="2"/>
        <v>walking to the next adult education center</v>
      </c>
      <c r="D151">
        <v>1</v>
      </c>
      <c r="E151" t="s">
        <v>1719</v>
      </c>
      <c r="F151" t="s">
        <v>341</v>
      </c>
      <c r="G151" t="s">
        <v>1722</v>
      </c>
      <c r="H151" t="s">
        <v>342</v>
      </c>
      <c r="I151" t="s">
        <v>342</v>
      </c>
      <c r="K151" t="s">
        <v>1730</v>
      </c>
      <c r="L151" t="s">
        <v>1461</v>
      </c>
      <c r="M151" t="str">
        <f t="shared" si="3"/>
        <v>adult education center</v>
      </c>
      <c r="N151" t="s">
        <v>2768</v>
      </c>
      <c r="O151" t="str">
        <f t="shared" si="4"/>
        <v>fußläufig zur nächsten</v>
      </c>
      <c r="P151" t="s">
        <v>2920</v>
      </c>
      <c r="Q151" t="str">
        <f t="shared" si="5"/>
        <v>walking to the next</v>
      </c>
    </row>
    <row r="152" spans="1:17" x14ac:dyDescent="0.35">
      <c r="A152" t="str">
        <f t="shared" si="0"/>
        <v>F4000_001</v>
      </c>
      <c r="B152" t="str">
        <f t="shared" si="1"/>
        <v>fußläufig zum nächsten Asylbewerberheim</v>
      </c>
      <c r="C152" t="str">
        <f t="shared" si="2"/>
        <v>walking to the next refugee shelter</v>
      </c>
      <c r="D152">
        <v>1</v>
      </c>
      <c r="E152" t="s">
        <v>1719</v>
      </c>
      <c r="F152" t="s">
        <v>344</v>
      </c>
      <c r="G152" t="s">
        <v>1723</v>
      </c>
      <c r="H152" t="s">
        <v>103</v>
      </c>
      <c r="I152" t="s">
        <v>103</v>
      </c>
      <c r="K152" t="s">
        <v>1730</v>
      </c>
      <c r="L152" t="s">
        <v>1462</v>
      </c>
      <c r="M152" t="str">
        <f t="shared" si="3"/>
        <v>refugee shelter</v>
      </c>
      <c r="N152" t="s">
        <v>2768</v>
      </c>
      <c r="O152" t="str">
        <f t="shared" si="4"/>
        <v>fußläufig zum nächsten</v>
      </c>
      <c r="P152" t="s">
        <v>2920</v>
      </c>
      <c r="Q152" t="str">
        <f t="shared" si="5"/>
        <v>walking to the next</v>
      </c>
    </row>
    <row r="153" spans="1:17" x14ac:dyDescent="0.35">
      <c r="A153" t="str">
        <f t="shared" si="0"/>
        <v>F4000_002</v>
      </c>
      <c r="B153" t="str">
        <f t="shared" si="1"/>
        <v>fußläufig zum nächsten Beratungsstelle/Hilfswerk</v>
      </c>
      <c r="C153" t="str">
        <f t="shared" si="2"/>
        <v>walking to the next social advice center</v>
      </c>
      <c r="D153">
        <v>1</v>
      </c>
      <c r="E153" t="s">
        <v>1719</v>
      </c>
      <c r="F153" t="s">
        <v>345</v>
      </c>
      <c r="G153" t="s">
        <v>1723</v>
      </c>
      <c r="H153" t="s">
        <v>346</v>
      </c>
      <c r="I153" t="s">
        <v>1423</v>
      </c>
      <c r="K153" t="s">
        <v>1730</v>
      </c>
      <c r="L153" t="s">
        <v>1463</v>
      </c>
      <c r="M153" t="str">
        <f t="shared" si="3"/>
        <v>social advice center</v>
      </c>
      <c r="N153" t="s">
        <v>2768</v>
      </c>
      <c r="O153" t="str">
        <f t="shared" si="4"/>
        <v>fußläufig zum nächsten</v>
      </c>
      <c r="P153" t="s">
        <v>2920</v>
      </c>
      <c r="Q153" t="str">
        <f t="shared" si="5"/>
        <v>walking to the next</v>
      </c>
    </row>
    <row r="154" spans="1:17" x14ac:dyDescent="0.35">
      <c r="A154" t="str">
        <f t="shared" si="0"/>
        <v>F4000_003</v>
      </c>
      <c r="B154" t="str">
        <f t="shared" si="1"/>
        <v>fußläufig zum nächsten Familienzentrum</v>
      </c>
      <c r="C154" t="str">
        <f t="shared" si="2"/>
        <v>walking to the next family center</v>
      </c>
      <c r="D154">
        <v>1</v>
      </c>
      <c r="E154" t="s">
        <v>1719</v>
      </c>
      <c r="F154" t="s">
        <v>347</v>
      </c>
      <c r="G154" t="s">
        <v>1723</v>
      </c>
      <c r="H154" t="s">
        <v>118</v>
      </c>
      <c r="I154" t="s">
        <v>118</v>
      </c>
      <c r="K154" t="s">
        <v>1730</v>
      </c>
      <c r="L154" t="s">
        <v>1464</v>
      </c>
      <c r="M154" t="str">
        <f t="shared" si="3"/>
        <v>family center</v>
      </c>
      <c r="N154" t="s">
        <v>2768</v>
      </c>
      <c r="O154" t="str">
        <f t="shared" si="4"/>
        <v>fußläufig zum nächsten</v>
      </c>
      <c r="P154" t="s">
        <v>2920</v>
      </c>
      <c r="Q154" t="str">
        <f t="shared" si="5"/>
        <v>walking to the next</v>
      </c>
    </row>
    <row r="155" spans="1:17" x14ac:dyDescent="0.35">
      <c r="A155" t="str">
        <f t="shared" si="0"/>
        <v>F4000_004</v>
      </c>
      <c r="B155" t="str">
        <f t="shared" si="1"/>
        <v>fußläufig zum nächsten Jugendfreizeithaus</v>
      </c>
      <c r="C155" t="str">
        <f t="shared" si="2"/>
        <v>walking to the next youth center</v>
      </c>
      <c r="D155">
        <v>1</v>
      </c>
      <c r="E155" t="s">
        <v>1719</v>
      </c>
      <c r="F155" t="s">
        <v>348</v>
      </c>
      <c r="G155" t="s">
        <v>1723</v>
      </c>
      <c r="H155" t="s">
        <v>349</v>
      </c>
      <c r="I155" t="s">
        <v>349</v>
      </c>
      <c r="K155" t="s">
        <v>1730</v>
      </c>
      <c r="L155" t="s">
        <v>1465</v>
      </c>
      <c r="M155" t="str">
        <f t="shared" si="3"/>
        <v>youth center</v>
      </c>
      <c r="N155" t="s">
        <v>2768</v>
      </c>
      <c r="O155" t="str">
        <f t="shared" si="4"/>
        <v>fußläufig zum nächsten</v>
      </c>
      <c r="P155" t="s">
        <v>2920</v>
      </c>
      <c r="Q155" t="str">
        <f t="shared" si="5"/>
        <v>walking to the next</v>
      </c>
    </row>
    <row r="156" spans="1:17" x14ac:dyDescent="0.35">
      <c r="A156" t="str">
        <f t="shared" si="0"/>
        <v>F4000_005</v>
      </c>
      <c r="B156" t="str">
        <f t="shared" si="1"/>
        <v>fußläufig zum nächsten Seniorentreff</v>
      </c>
      <c r="C156" t="str">
        <f t="shared" si="2"/>
        <v>walking to the next senior citizen center</v>
      </c>
      <c r="D156">
        <v>1</v>
      </c>
      <c r="E156" t="s">
        <v>1719</v>
      </c>
      <c r="F156" t="s">
        <v>350</v>
      </c>
      <c r="G156" t="s">
        <v>1723</v>
      </c>
      <c r="H156" t="s">
        <v>154</v>
      </c>
      <c r="I156" t="s">
        <v>154</v>
      </c>
      <c r="K156" t="s">
        <v>1730</v>
      </c>
      <c r="L156" t="s">
        <v>1466</v>
      </c>
      <c r="M156" t="str">
        <f t="shared" si="3"/>
        <v>senior citizen center</v>
      </c>
      <c r="N156" t="s">
        <v>2768</v>
      </c>
      <c r="O156" t="str">
        <f t="shared" si="4"/>
        <v>fußläufig zum nächsten</v>
      </c>
      <c r="P156" t="s">
        <v>2920</v>
      </c>
      <c r="Q156" t="str">
        <f t="shared" si="5"/>
        <v>walking to the next</v>
      </c>
    </row>
    <row r="157" spans="1:17" x14ac:dyDescent="0.35">
      <c r="A157" t="str">
        <f t="shared" si="0"/>
        <v>F4000_006</v>
      </c>
      <c r="B157" t="str">
        <f t="shared" si="1"/>
        <v>fußläufig zur nächsten Integrationshilfe</v>
      </c>
      <c r="C157" t="str">
        <f t="shared" si="2"/>
        <v>walking to the next integration advice center</v>
      </c>
      <c r="D157">
        <v>1</v>
      </c>
      <c r="E157" t="s">
        <v>1719</v>
      </c>
      <c r="F157" t="s">
        <v>351</v>
      </c>
      <c r="G157" t="s">
        <v>1722</v>
      </c>
      <c r="H157" t="s">
        <v>352</v>
      </c>
      <c r="I157" t="s">
        <v>352</v>
      </c>
      <c r="K157" t="s">
        <v>1730</v>
      </c>
      <c r="L157" t="s">
        <v>1467</v>
      </c>
      <c r="M157" t="str">
        <f t="shared" si="3"/>
        <v>integration advice center</v>
      </c>
      <c r="N157" t="s">
        <v>2768</v>
      </c>
      <c r="O157" t="str">
        <f t="shared" si="4"/>
        <v>fußläufig zur nächsten</v>
      </c>
      <c r="P157" t="s">
        <v>2920</v>
      </c>
      <c r="Q157" t="str">
        <f t="shared" si="5"/>
        <v>walking to the next</v>
      </c>
    </row>
    <row r="158" spans="1:17" x14ac:dyDescent="0.35">
      <c r="A158" t="str">
        <f t="shared" si="0"/>
        <v>F4000_007</v>
      </c>
      <c r="B158" t="str">
        <f t="shared" si="1"/>
        <v>fußläufig zum nächsten Studentenwohnheim</v>
      </c>
      <c r="C158" t="str">
        <f t="shared" si="2"/>
        <v>walking to the next students dormitory</v>
      </c>
      <c r="D158">
        <v>1</v>
      </c>
      <c r="E158" t="s">
        <v>1719</v>
      </c>
      <c r="F158" t="s">
        <v>353</v>
      </c>
      <c r="G158" t="s">
        <v>1723</v>
      </c>
      <c r="H158" t="s">
        <v>159</v>
      </c>
      <c r="I158" t="s">
        <v>159</v>
      </c>
      <c r="K158" t="s">
        <v>1730</v>
      </c>
      <c r="L158" t="s">
        <v>1468</v>
      </c>
      <c r="M158" t="str">
        <f t="shared" si="3"/>
        <v>students dormitory</v>
      </c>
      <c r="N158" t="s">
        <v>2768</v>
      </c>
      <c r="O158" t="str">
        <f t="shared" si="4"/>
        <v>fußläufig zum nächsten</v>
      </c>
      <c r="P158" t="s">
        <v>2920</v>
      </c>
      <c r="Q158" t="str">
        <f t="shared" si="5"/>
        <v>walking to the next</v>
      </c>
    </row>
    <row r="159" spans="1:17" x14ac:dyDescent="0.35">
      <c r="A159" t="str">
        <f t="shared" si="0"/>
        <v>F4000_008</v>
      </c>
      <c r="B159" t="str">
        <f t="shared" si="1"/>
        <v>fußläufig zum nächsten Verein</v>
      </c>
      <c r="C159" t="str">
        <f t="shared" si="2"/>
        <v>walking to the next association</v>
      </c>
      <c r="D159">
        <v>1</v>
      </c>
      <c r="E159" t="s">
        <v>1719</v>
      </c>
      <c r="F159" t="s">
        <v>354</v>
      </c>
      <c r="G159" t="s">
        <v>1723</v>
      </c>
      <c r="H159" t="s">
        <v>355</v>
      </c>
      <c r="I159" t="s">
        <v>355</v>
      </c>
      <c r="K159" t="s">
        <v>1730</v>
      </c>
      <c r="L159" t="s">
        <v>1469</v>
      </c>
      <c r="M159" t="str">
        <f t="shared" si="3"/>
        <v>association</v>
      </c>
      <c r="N159" t="s">
        <v>2768</v>
      </c>
      <c r="O159" t="str">
        <f t="shared" si="4"/>
        <v>fußläufig zum nächsten</v>
      </c>
      <c r="P159" t="s">
        <v>2920</v>
      </c>
      <c r="Q159" t="str">
        <f t="shared" si="5"/>
        <v>walking to the next</v>
      </c>
    </row>
    <row r="160" spans="1:17" x14ac:dyDescent="0.35">
      <c r="A160" t="str">
        <f t="shared" si="0"/>
        <v>F5000_001</v>
      </c>
      <c r="B160" t="str">
        <f t="shared" si="1"/>
        <v>fußläufig zum nächsten Fernbahnhof</v>
      </c>
      <c r="C160" t="str">
        <f t="shared" si="2"/>
        <v>walking to the next train station</v>
      </c>
      <c r="D160">
        <v>1</v>
      </c>
      <c r="E160" t="s">
        <v>1719</v>
      </c>
      <c r="F160" t="s">
        <v>357</v>
      </c>
      <c r="G160" t="s">
        <v>1723</v>
      </c>
      <c r="H160" t="s">
        <v>358</v>
      </c>
      <c r="I160" t="s">
        <v>358</v>
      </c>
      <c r="K160" t="s">
        <v>1730</v>
      </c>
      <c r="L160" t="s">
        <v>1470</v>
      </c>
      <c r="M160" t="str">
        <f t="shared" si="3"/>
        <v>train station</v>
      </c>
      <c r="N160" t="s">
        <v>2768</v>
      </c>
      <c r="O160" t="str">
        <f t="shared" si="4"/>
        <v>fußläufig zum nächsten</v>
      </c>
      <c r="P160" t="s">
        <v>2920</v>
      </c>
      <c r="Q160" t="str">
        <f t="shared" si="5"/>
        <v>walking to the next</v>
      </c>
    </row>
    <row r="161" spans="1:17" x14ac:dyDescent="0.35">
      <c r="A161" t="str">
        <f t="shared" si="0"/>
        <v>F5000_002</v>
      </c>
      <c r="B161" t="str">
        <f t="shared" si="1"/>
        <v>fußläufig zum nächsten Fernbusbahnhof</v>
      </c>
      <c r="C161" t="str">
        <f t="shared" si="2"/>
        <v>walking to the next bus station</v>
      </c>
      <c r="D161">
        <v>1</v>
      </c>
      <c r="E161" t="s">
        <v>1719</v>
      </c>
      <c r="F161" t="s">
        <v>359</v>
      </c>
      <c r="G161" t="s">
        <v>1723</v>
      </c>
      <c r="H161" t="s">
        <v>360</v>
      </c>
      <c r="I161" t="s">
        <v>360</v>
      </c>
      <c r="K161" t="s">
        <v>1730</v>
      </c>
      <c r="L161" t="s">
        <v>1471</v>
      </c>
      <c r="M161" t="str">
        <f t="shared" si="3"/>
        <v>bus station</v>
      </c>
      <c r="N161" t="s">
        <v>2768</v>
      </c>
      <c r="O161" t="str">
        <f t="shared" si="4"/>
        <v>fußläufig zum nächsten</v>
      </c>
      <c r="P161" t="s">
        <v>2920</v>
      </c>
      <c r="Q161" t="str">
        <f t="shared" si="5"/>
        <v>walking to the next</v>
      </c>
    </row>
    <row r="162" spans="1:17" x14ac:dyDescent="0.35">
      <c r="A162" t="str">
        <f t="shared" si="0"/>
        <v>F5000_003</v>
      </c>
      <c r="B162" t="str">
        <f t="shared" si="1"/>
        <v>fußläufig zum nächsten Flughafen</v>
      </c>
      <c r="C162" t="str">
        <f t="shared" si="2"/>
        <v>walking to the next airpot</v>
      </c>
      <c r="D162">
        <v>1</v>
      </c>
      <c r="E162" t="s">
        <v>1719</v>
      </c>
      <c r="F162" t="s">
        <v>361</v>
      </c>
      <c r="G162" t="s">
        <v>1723</v>
      </c>
      <c r="H162" t="s">
        <v>362</v>
      </c>
      <c r="I162" t="s">
        <v>362</v>
      </c>
      <c r="K162" t="s">
        <v>1730</v>
      </c>
      <c r="L162" t="s">
        <v>1472</v>
      </c>
      <c r="M162" t="str">
        <f t="shared" si="3"/>
        <v>airpot</v>
      </c>
      <c r="N162" t="s">
        <v>2768</v>
      </c>
      <c r="O162" t="str">
        <f t="shared" si="4"/>
        <v>fußläufig zum nächsten</v>
      </c>
      <c r="P162" t="s">
        <v>2920</v>
      </c>
      <c r="Q162" t="str">
        <f t="shared" si="5"/>
        <v>walking to the next</v>
      </c>
    </row>
    <row r="163" spans="1:17" x14ac:dyDescent="0.35">
      <c r="A163" t="str">
        <f t="shared" si="0"/>
        <v>F5000_004</v>
      </c>
      <c r="B163" t="str">
        <f t="shared" si="1"/>
        <v>fußläufig zum nächsten PKW-Parkplatz</v>
      </c>
      <c r="C163" t="str">
        <f t="shared" si="2"/>
        <v>walking to the next parking lot</v>
      </c>
      <c r="D163">
        <v>1</v>
      </c>
      <c r="E163" t="s">
        <v>1719</v>
      </c>
      <c r="F163" t="s">
        <v>363</v>
      </c>
      <c r="G163" t="s">
        <v>1723</v>
      </c>
      <c r="H163" t="s">
        <v>364</v>
      </c>
      <c r="I163" t="s">
        <v>1424</v>
      </c>
      <c r="K163" t="s">
        <v>1730</v>
      </c>
      <c r="L163" t="s">
        <v>1473</v>
      </c>
      <c r="M163" t="str">
        <f t="shared" si="3"/>
        <v>parking lot</v>
      </c>
      <c r="N163" t="s">
        <v>2768</v>
      </c>
      <c r="O163" t="str">
        <f t="shared" si="4"/>
        <v>fußläufig zum nächsten</v>
      </c>
      <c r="P163" t="s">
        <v>2920</v>
      </c>
      <c r="Q163" t="str">
        <f t="shared" si="5"/>
        <v>walking to the next</v>
      </c>
    </row>
    <row r="164" spans="1:17" x14ac:dyDescent="0.35">
      <c r="A164" t="str">
        <f t="shared" si="0"/>
        <v>F5000_005</v>
      </c>
      <c r="B164" t="str">
        <f t="shared" si="1"/>
        <v>fußläufig zur nächsten wichtigen Verkehrsengstelle</v>
      </c>
      <c r="C164" t="str">
        <f t="shared" si="2"/>
        <v>walking to the next important traffic bottleneck</v>
      </c>
      <c r="D164">
        <v>0</v>
      </c>
      <c r="E164" t="s">
        <v>1719</v>
      </c>
      <c r="F164" t="s">
        <v>365</v>
      </c>
      <c r="G164" t="s">
        <v>1722</v>
      </c>
      <c r="H164" t="s">
        <v>366</v>
      </c>
      <c r="I164" t="s">
        <v>1724</v>
      </c>
      <c r="J164" t="s">
        <v>32</v>
      </c>
      <c r="K164" t="s">
        <v>1730</v>
      </c>
      <c r="L164" t="s">
        <v>1474</v>
      </c>
      <c r="M164" t="str">
        <f t="shared" si="3"/>
        <v>important traffic bottleneck</v>
      </c>
      <c r="N164" t="s">
        <v>2768</v>
      </c>
      <c r="O164" t="str">
        <f t="shared" si="4"/>
        <v>fußläufig zur nächsten</v>
      </c>
      <c r="P164" t="s">
        <v>2920</v>
      </c>
      <c r="Q164" t="str">
        <f t="shared" si="5"/>
        <v>walking to the next</v>
      </c>
    </row>
    <row r="165" spans="1:17" x14ac:dyDescent="0.35">
      <c r="A165" t="str">
        <f t="shared" si="0"/>
        <v>F5000_006</v>
      </c>
      <c r="B165" t="str">
        <f t="shared" si="1"/>
        <v>fußläufig zur nächsten Bushaltestelle</v>
      </c>
      <c r="C165" t="str">
        <f t="shared" si="2"/>
        <v>walking to the next bus stop</v>
      </c>
      <c r="D165">
        <v>1</v>
      </c>
      <c r="E165" t="s">
        <v>1719</v>
      </c>
      <c r="F165" t="s">
        <v>819</v>
      </c>
      <c r="G165" t="s">
        <v>1722</v>
      </c>
      <c r="H165" t="s">
        <v>821</v>
      </c>
      <c r="I165" t="s">
        <v>821</v>
      </c>
      <c r="K165" t="s">
        <v>1730</v>
      </c>
      <c r="L165" t="s">
        <v>1475</v>
      </c>
      <c r="M165" t="str">
        <f t="shared" si="3"/>
        <v>bus stop</v>
      </c>
      <c r="N165" t="s">
        <v>2768</v>
      </c>
      <c r="O165" t="str">
        <f t="shared" si="4"/>
        <v>fußläufig zur nächsten</v>
      </c>
      <c r="P165" t="s">
        <v>2920</v>
      </c>
      <c r="Q165" t="str">
        <f t="shared" si="5"/>
        <v>walking to the next</v>
      </c>
    </row>
    <row r="166" spans="1:17" x14ac:dyDescent="0.35">
      <c r="A166" t="str">
        <f t="shared" si="0"/>
        <v>F5000_007</v>
      </c>
      <c r="B166" t="str">
        <f t="shared" si="1"/>
        <v>fußläufig zur nächsten U-Bahn/Tram-Haltestelle</v>
      </c>
      <c r="C166" t="str">
        <f t="shared" si="2"/>
        <v>walking to the next subway/tram stop</v>
      </c>
      <c r="D166">
        <v>1</v>
      </c>
      <c r="E166" t="s">
        <v>1719</v>
      </c>
      <c r="F166" t="s">
        <v>820</v>
      </c>
      <c r="G166" t="s">
        <v>1722</v>
      </c>
      <c r="H166" t="s">
        <v>822</v>
      </c>
      <c r="I166" t="s">
        <v>1426</v>
      </c>
      <c r="K166" t="s">
        <v>1730</v>
      </c>
      <c r="L166" t="s">
        <v>1476</v>
      </c>
      <c r="M166" t="str">
        <f t="shared" si="3"/>
        <v>subway/tram stop</v>
      </c>
      <c r="N166" t="s">
        <v>2768</v>
      </c>
      <c r="O166" t="str">
        <f t="shared" si="4"/>
        <v>fußläufig zur nächsten</v>
      </c>
      <c r="P166" t="s">
        <v>2920</v>
      </c>
      <c r="Q166" t="str">
        <f t="shared" si="5"/>
        <v>walking to the next</v>
      </c>
    </row>
    <row r="167" spans="1:17" x14ac:dyDescent="0.35">
      <c r="A167" t="str">
        <f t="shared" si="0"/>
        <v>F5000_008</v>
      </c>
      <c r="B167" t="str">
        <f t="shared" si="1"/>
        <v>fußläufig zum nächsten Fahrradparkplatz</v>
      </c>
      <c r="C167" t="str">
        <f t="shared" si="2"/>
        <v>walking to the next bicycle parking</v>
      </c>
      <c r="D167">
        <v>1</v>
      </c>
      <c r="E167" t="s">
        <v>1719</v>
      </c>
      <c r="F167" t="s">
        <v>896</v>
      </c>
      <c r="G167" t="s">
        <v>1723</v>
      </c>
      <c r="H167" t="s">
        <v>900</v>
      </c>
      <c r="I167" t="s">
        <v>900</v>
      </c>
      <c r="K167" t="s">
        <v>1730</v>
      </c>
      <c r="L167" t="s">
        <v>1477</v>
      </c>
      <c r="M167" t="str">
        <f t="shared" si="3"/>
        <v>bicycle parking</v>
      </c>
      <c r="N167" t="s">
        <v>2768</v>
      </c>
      <c r="O167" t="str">
        <f t="shared" si="4"/>
        <v>fußläufig zum nächsten</v>
      </c>
      <c r="P167" t="s">
        <v>2920</v>
      </c>
      <c r="Q167" t="str">
        <f t="shared" si="5"/>
        <v>walking to the next</v>
      </c>
    </row>
    <row r="168" spans="1:17" x14ac:dyDescent="0.35">
      <c r="A168" t="str">
        <f t="shared" si="0"/>
        <v>F5000_009</v>
      </c>
      <c r="B168" t="str">
        <f t="shared" si="1"/>
        <v>fußläufig zur nächsten Fahrradleihstation</v>
      </c>
      <c r="C168" t="str">
        <f t="shared" si="2"/>
        <v>walking to the next bicycle renting</v>
      </c>
      <c r="D168">
        <v>1</v>
      </c>
      <c r="E168" t="s">
        <v>1719</v>
      </c>
      <c r="F168" t="s">
        <v>897</v>
      </c>
      <c r="G168" t="s">
        <v>1722</v>
      </c>
      <c r="H168" t="s">
        <v>901</v>
      </c>
      <c r="I168" t="s">
        <v>1427</v>
      </c>
      <c r="K168" t="s">
        <v>1730</v>
      </c>
      <c r="L168" t="s">
        <v>1478</v>
      </c>
      <c r="M168" t="str">
        <f t="shared" si="3"/>
        <v>bicycle renting</v>
      </c>
      <c r="N168" t="s">
        <v>2768</v>
      </c>
      <c r="O168" t="str">
        <f t="shared" si="4"/>
        <v>fußläufig zur nächsten</v>
      </c>
      <c r="P168" t="s">
        <v>2920</v>
      </c>
      <c r="Q168" t="str">
        <f t="shared" si="5"/>
        <v>walking to the next</v>
      </c>
    </row>
    <row r="169" spans="1:17" x14ac:dyDescent="0.35">
      <c r="A169" t="str">
        <f t="shared" si="0"/>
        <v>F5000_010</v>
      </c>
      <c r="B169" t="str">
        <f t="shared" si="1"/>
        <v>fußläufig zur nächsten Car Sharing Station</v>
      </c>
      <c r="C169" t="str">
        <f t="shared" si="2"/>
        <v>walking to the next car shring station</v>
      </c>
      <c r="D169">
        <v>1</v>
      </c>
      <c r="E169" t="s">
        <v>1719</v>
      </c>
      <c r="F169" t="s">
        <v>898</v>
      </c>
      <c r="G169" t="s">
        <v>1722</v>
      </c>
      <c r="H169" t="s">
        <v>902</v>
      </c>
      <c r="I169" t="s">
        <v>1428</v>
      </c>
      <c r="K169" t="s">
        <v>1730</v>
      </c>
      <c r="L169" t="s">
        <v>1479</v>
      </c>
      <c r="M169" t="str">
        <f t="shared" si="3"/>
        <v>car shring station</v>
      </c>
      <c r="N169" t="s">
        <v>2768</v>
      </c>
      <c r="O169" t="str">
        <f t="shared" si="4"/>
        <v>fußläufig zur nächsten</v>
      </c>
      <c r="P169" t="s">
        <v>2920</v>
      </c>
      <c r="Q169" t="str">
        <f t="shared" si="5"/>
        <v>walking to the next</v>
      </c>
    </row>
    <row r="170" spans="1:17" x14ac:dyDescent="0.35">
      <c r="A170" t="str">
        <f t="shared" si="0"/>
        <v>F5000_011</v>
      </c>
      <c r="B170" t="str">
        <f t="shared" si="1"/>
        <v>fußläufig zum nächsten S-/Regional-Bahnhof</v>
      </c>
      <c r="C170" t="str">
        <f t="shared" si="2"/>
        <v>walking to the next regional train station</v>
      </c>
      <c r="D170">
        <v>1</v>
      </c>
      <c r="E170" t="s">
        <v>1719</v>
      </c>
      <c r="F170" t="s">
        <v>899</v>
      </c>
      <c r="G170" t="s">
        <v>1723</v>
      </c>
      <c r="H170" t="s">
        <v>854</v>
      </c>
      <c r="I170" t="s">
        <v>1429</v>
      </c>
      <c r="K170" t="s">
        <v>1730</v>
      </c>
      <c r="L170" t="s">
        <v>1480</v>
      </c>
      <c r="M170" t="str">
        <f t="shared" si="3"/>
        <v>regional train station</v>
      </c>
      <c r="N170" t="s">
        <v>2768</v>
      </c>
      <c r="O170" t="str">
        <f t="shared" si="4"/>
        <v>fußläufig zum nächsten</v>
      </c>
      <c r="P170" t="s">
        <v>2920</v>
      </c>
      <c r="Q170" t="str">
        <f t="shared" si="5"/>
        <v>walking to the next</v>
      </c>
    </row>
    <row r="171" spans="1:17" x14ac:dyDescent="0.35">
      <c r="A171" t="str">
        <f t="shared" si="0"/>
        <v>F5000_012</v>
      </c>
      <c r="B171" t="str">
        <f t="shared" si="1"/>
        <v>fußläufig zur nächsten Elektroladestation</v>
      </c>
      <c r="C171" t="str">
        <f t="shared" si="2"/>
        <v>walking to the next electric mobility recharge station</v>
      </c>
      <c r="D171">
        <v>1</v>
      </c>
      <c r="E171" t="s">
        <v>1719</v>
      </c>
      <c r="F171" t="s">
        <v>909</v>
      </c>
      <c r="G171" t="s">
        <v>1722</v>
      </c>
      <c r="H171" t="s">
        <v>910</v>
      </c>
      <c r="I171" t="s">
        <v>910</v>
      </c>
      <c r="K171" t="s">
        <v>1730</v>
      </c>
      <c r="L171" t="s">
        <v>1481</v>
      </c>
      <c r="M171" t="str">
        <f t="shared" si="3"/>
        <v>electric mobility recharge station</v>
      </c>
      <c r="N171" t="s">
        <v>2768</v>
      </c>
      <c r="O171" t="str">
        <f t="shared" si="4"/>
        <v>fußläufig zur nächsten</v>
      </c>
      <c r="P171" t="s">
        <v>2920</v>
      </c>
      <c r="Q171" t="str">
        <f t="shared" si="5"/>
        <v>walking to the next</v>
      </c>
    </row>
    <row r="172" spans="1:17" x14ac:dyDescent="0.35">
      <c r="A172" t="str">
        <f t="shared" si="0"/>
        <v>F5000_013</v>
      </c>
      <c r="B172" t="str">
        <f t="shared" si="1"/>
        <v>fußläufig zur nächsten Tankstelle</v>
      </c>
      <c r="C172" t="str">
        <f t="shared" si="2"/>
        <v>walking to the next gas station</v>
      </c>
      <c r="D172">
        <v>1</v>
      </c>
      <c r="E172" t="s">
        <v>1719</v>
      </c>
      <c r="F172" t="s">
        <v>911</v>
      </c>
      <c r="G172" t="s">
        <v>1722</v>
      </c>
      <c r="H172" t="s">
        <v>912</v>
      </c>
      <c r="I172" t="s">
        <v>912</v>
      </c>
      <c r="K172" t="s">
        <v>1730</v>
      </c>
      <c r="L172" t="s">
        <v>1482</v>
      </c>
      <c r="M172" t="str">
        <f t="shared" si="3"/>
        <v>gas station</v>
      </c>
      <c r="N172" t="s">
        <v>2768</v>
      </c>
      <c r="O172" t="str">
        <f t="shared" si="4"/>
        <v>fußläufig zur nächsten</v>
      </c>
      <c r="P172" t="s">
        <v>2920</v>
      </c>
      <c r="Q172" t="str">
        <f t="shared" si="5"/>
        <v>walking to the next</v>
      </c>
    </row>
    <row r="173" spans="1:17" x14ac:dyDescent="0.35">
      <c r="A173" t="str">
        <f t="shared" si="0"/>
        <v>F5000_014</v>
      </c>
      <c r="B173" t="str">
        <f t="shared" si="1"/>
        <v>fußläufig zum nächsten Taxistand</v>
      </c>
      <c r="C173" t="str">
        <f t="shared" si="2"/>
        <v>walking to the next cab station</v>
      </c>
      <c r="D173">
        <v>1</v>
      </c>
      <c r="E173" t="s">
        <v>1719</v>
      </c>
      <c r="F173" t="s">
        <v>921</v>
      </c>
      <c r="G173" t="s">
        <v>1723</v>
      </c>
      <c r="H173" t="s">
        <v>922</v>
      </c>
      <c r="I173" t="s">
        <v>922</v>
      </c>
      <c r="K173" t="s">
        <v>1730</v>
      </c>
      <c r="L173" t="s">
        <v>1483</v>
      </c>
      <c r="M173" t="str">
        <f t="shared" si="3"/>
        <v>cab station</v>
      </c>
      <c r="N173" t="s">
        <v>2768</v>
      </c>
      <c r="O173" t="str">
        <f t="shared" si="4"/>
        <v>fußläufig zum nächsten</v>
      </c>
      <c r="P173" t="s">
        <v>2920</v>
      </c>
      <c r="Q173" t="str">
        <f t="shared" si="5"/>
        <v>walking to the next</v>
      </c>
    </row>
    <row r="174" spans="1:17" x14ac:dyDescent="0.35">
      <c r="A174" t="str">
        <f t="shared" si="0"/>
        <v>F6000_001</v>
      </c>
      <c r="B174" t="str">
        <f t="shared" si="1"/>
        <v>fußläufig zum nächsten Aussichtspunkt</v>
      </c>
      <c r="C174" t="str">
        <f t="shared" si="2"/>
        <v>walking to the next view point</v>
      </c>
      <c r="D174">
        <v>1</v>
      </c>
      <c r="E174" t="s">
        <v>1719</v>
      </c>
      <c r="F174" t="s">
        <v>368</v>
      </c>
      <c r="G174" t="s">
        <v>1723</v>
      </c>
      <c r="H174" t="s">
        <v>369</v>
      </c>
      <c r="I174" t="s">
        <v>369</v>
      </c>
      <c r="K174" t="s">
        <v>1730</v>
      </c>
      <c r="L174" t="s">
        <v>1484</v>
      </c>
      <c r="M174" t="str">
        <f t="shared" si="3"/>
        <v>view point</v>
      </c>
      <c r="N174" t="s">
        <v>2768</v>
      </c>
      <c r="O174" t="str">
        <f t="shared" si="4"/>
        <v>fußläufig zum nächsten</v>
      </c>
      <c r="P174" t="s">
        <v>2920</v>
      </c>
      <c r="Q174" t="str">
        <f t="shared" si="5"/>
        <v>walking to the next</v>
      </c>
    </row>
    <row r="175" spans="1:17" x14ac:dyDescent="0.35">
      <c r="A175" t="str">
        <f t="shared" si="0"/>
        <v>F6000_002</v>
      </c>
      <c r="B175" t="str">
        <f t="shared" si="1"/>
        <v>fußläufig zur nächsten Bar/Kneipe</v>
      </c>
      <c r="C175" t="str">
        <f t="shared" si="2"/>
        <v>walking to the next bar/pub</v>
      </c>
      <c r="D175">
        <v>1</v>
      </c>
      <c r="E175" t="s">
        <v>1719</v>
      </c>
      <c r="F175" t="s">
        <v>370</v>
      </c>
      <c r="G175" t="s">
        <v>1722</v>
      </c>
      <c r="H175" t="s">
        <v>372</v>
      </c>
      <c r="I175" t="s">
        <v>1430</v>
      </c>
      <c r="K175" t="s">
        <v>1730</v>
      </c>
      <c r="L175" t="s">
        <v>1485</v>
      </c>
      <c r="M175" t="str">
        <f t="shared" si="3"/>
        <v>bar/pub</v>
      </c>
      <c r="N175" t="s">
        <v>2768</v>
      </c>
      <c r="O175" t="str">
        <f t="shared" si="4"/>
        <v>fußläufig zur nächsten</v>
      </c>
      <c r="P175" t="s">
        <v>2920</v>
      </c>
      <c r="Q175" t="str">
        <f t="shared" si="5"/>
        <v>walking to the next</v>
      </c>
    </row>
    <row r="176" spans="1:17" x14ac:dyDescent="0.35">
      <c r="A176" t="str">
        <f t="shared" si="0"/>
        <v>F6000_003</v>
      </c>
      <c r="B176" t="str">
        <f t="shared" si="1"/>
        <v>fußläufig zur nächsten Bibliothek/Buchhandlung</v>
      </c>
      <c r="C176" t="str">
        <f t="shared" si="2"/>
        <v>walking to the next library/book store</v>
      </c>
      <c r="D176">
        <v>1</v>
      </c>
      <c r="E176" t="s">
        <v>1719</v>
      </c>
      <c r="F176" t="s">
        <v>371</v>
      </c>
      <c r="G176" t="s">
        <v>1722</v>
      </c>
      <c r="H176" t="s">
        <v>1053</v>
      </c>
      <c r="I176" t="s">
        <v>1431</v>
      </c>
      <c r="K176" t="s">
        <v>1730</v>
      </c>
      <c r="L176" t="s">
        <v>1486</v>
      </c>
      <c r="M176" t="str">
        <f t="shared" si="3"/>
        <v>library/book store</v>
      </c>
      <c r="N176" t="s">
        <v>2768</v>
      </c>
      <c r="O176" t="str">
        <f t="shared" si="4"/>
        <v>fußläufig zur nächsten</v>
      </c>
      <c r="P176" t="s">
        <v>2920</v>
      </c>
      <c r="Q176" t="str">
        <f t="shared" si="5"/>
        <v>walking to the next</v>
      </c>
    </row>
    <row r="177" spans="1:17" x14ac:dyDescent="0.35">
      <c r="A177" t="str">
        <f t="shared" si="0"/>
        <v>F6000_004</v>
      </c>
      <c r="B177" t="str">
        <f t="shared" si="1"/>
        <v>fußläufig zum nächsten Club</v>
      </c>
      <c r="C177" t="str">
        <f t="shared" si="2"/>
        <v>walking to the next club</v>
      </c>
      <c r="D177">
        <v>1</v>
      </c>
      <c r="E177" t="s">
        <v>1719</v>
      </c>
      <c r="F177" t="s">
        <v>373</v>
      </c>
      <c r="G177" t="s">
        <v>1723</v>
      </c>
      <c r="H177" t="s">
        <v>375</v>
      </c>
      <c r="I177" t="s">
        <v>375</v>
      </c>
      <c r="K177" t="s">
        <v>1730</v>
      </c>
      <c r="L177" t="s">
        <v>375</v>
      </c>
      <c r="M177" t="str">
        <f t="shared" si="3"/>
        <v>club</v>
      </c>
      <c r="N177" t="s">
        <v>2768</v>
      </c>
      <c r="O177" t="str">
        <f t="shared" si="4"/>
        <v>fußläufig zum nächsten</v>
      </c>
      <c r="P177" t="s">
        <v>2920</v>
      </c>
      <c r="Q177" t="str">
        <f t="shared" si="5"/>
        <v>walking to the next</v>
      </c>
    </row>
    <row r="178" spans="1:17" x14ac:dyDescent="0.35">
      <c r="A178" t="str">
        <f t="shared" si="0"/>
        <v>F6000_005</v>
      </c>
      <c r="B178" t="str">
        <f t="shared" si="1"/>
        <v>fußläufig zum nächsten Friedhof</v>
      </c>
      <c r="C178" t="str">
        <f t="shared" si="2"/>
        <v>walking to the next cementery</v>
      </c>
      <c r="D178">
        <v>1</v>
      </c>
      <c r="E178" t="s">
        <v>1719</v>
      </c>
      <c r="F178" t="s">
        <v>374</v>
      </c>
      <c r="G178" t="s">
        <v>1723</v>
      </c>
      <c r="H178" t="s">
        <v>377</v>
      </c>
      <c r="I178" t="s">
        <v>377</v>
      </c>
      <c r="K178" t="s">
        <v>1730</v>
      </c>
      <c r="L178" t="s">
        <v>1487</v>
      </c>
      <c r="M178" t="str">
        <f t="shared" si="3"/>
        <v>cementery</v>
      </c>
      <c r="N178" t="s">
        <v>2768</v>
      </c>
      <c r="O178" t="str">
        <f t="shared" si="4"/>
        <v>fußläufig zum nächsten</v>
      </c>
      <c r="P178" t="s">
        <v>2920</v>
      </c>
      <c r="Q178" t="str">
        <f t="shared" si="5"/>
        <v>walking to the next</v>
      </c>
    </row>
    <row r="179" spans="1:17" x14ac:dyDescent="0.35">
      <c r="A179" t="str">
        <f t="shared" si="0"/>
        <v>F6000_006</v>
      </c>
      <c r="B179" t="str">
        <f t="shared" si="1"/>
        <v>fußläufig zur nächsten Galerie</v>
      </c>
      <c r="C179" t="str">
        <f t="shared" si="2"/>
        <v>walking to the next gallery</v>
      </c>
      <c r="D179">
        <v>1</v>
      </c>
      <c r="E179" t="s">
        <v>1719</v>
      </c>
      <c r="F179" t="s">
        <v>376</v>
      </c>
      <c r="G179" t="s">
        <v>1722</v>
      </c>
      <c r="H179" t="s">
        <v>1213</v>
      </c>
      <c r="I179" t="s">
        <v>1213</v>
      </c>
      <c r="K179" t="s">
        <v>1730</v>
      </c>
      <c r="L179" t="s">
        <v>1488</v>
      </c>
      <c r="M179" t="str">
        <f t="shared" si="3"/>
        <v>gallery</v>
      </c>
      <c r="N179" t="s">
        <v>2768</v>
      </c>
      <c r="O179" t="str">
        <f t="shared" si="4"/>
        <v>fußläufig zur nächsten</v>
      </c>
      <c r="P179" t="s">
        <v>2920</v>
      </c>
      <c r="Q179" t="str">
        <f t="shared" si="5"/>
        <v>walking to the next</v>
      </c>
    </row>
    <row r="180" spans="1:17" x14ac:dyDescent="0.35">
      <c r="A180" t="str">
        <f t="shared" si="0"/>
        <v>F6000_007</v>
      </c>
      <c r="B180" t="str">
        <f t="shared" si="1"/>
        <v>fußläufig zum nächsten Gotteshaus</v>
      </c>
      <c r="C180" t="str">
        <f t="shared" si="2"/>
        <v>walking to the next church/religious facility</v>
      </c>
      <c r="D180">
        <v>1</v>
      </c>
      <c r="E180" t="s">
        <v>1719</v>
      </c>
      <c r="F180" t="s">
        <v>378</v>
      </c>
      <c r="G180" t="s">
        <v>1723</v>
      </c>
      <c r="H180" t="s">
        <v>127</v>
      </c>
      <c r="I180" t="s">
        <v>127</v>
      </c>
      <c r="K180" t="s">
        <v>1730</v>
      </c>
      <c r="L180" t="s">
        <v>1489</v>
      </c>
      <c r="M180" t="str">
        <f t="shared" si="3"/>
        <v>church/religious facility</v>
      </c>
      <c r="N180" t="s">
        <v>2768</v>
      </c>
      <c r="O180" t="str">
        <f t="shared" si="4"/>
        <v>fußläufig zum nächsten</v>
      </c>
      <c r="P180" t="s">
        <v>2920</v>
      </c>
      <c r="Q180" t="str">
        <f t="shared" si="5"/>
        <v>walking to the next</v>
      </c>
    </row>
    <row r="181" spans="1:17" x14ac:dyDescent="0.35">
      <c r="A181" t="str">
        <f t="shared" si="0"/>
        <v>F6000_008</v>
      </c>
      <c r="B181" t="str">
        <f t="shared" si="1"/>
        <v>fußläufig zum nächsten Jagd-/Fischereigebiet</v>
      </c>
      <c r="C181" t="str">
        <f t="shared" si="2"/>
        <v>walking to the next hunting/fishing zone</v>
      </c>
      <c r="D181">
        <v>1</v>
      </c>
      <c r="E181" t="s">
        <v>1719</v>
      </c>
      <c r="F181" t="s">
        <v>379</v>
      </c>
      <c r="G181" t="s">
        <v>1723</v>
      </c>
      <c r="H181" t="s">
        <v>381</v>
      </c>
      <c r="I181" t="s">
        <v>1432</v>
      </c>
      <c r="K181" t="s">
        <v>1730</v>
      </c>
      <c r="L181" t="s">
        <v>1490</v>
      </c>
      <c r="M181" t="str">
        <f t="shared" si="3"/>
        <v>hunting/fishing zone</v>
      </c>
      <c r="N181" t="s">
        <v>2768</v>
      </c>
      <c r="O181" t="str">
        <f t="shared" si="4"/>
        <v>fußläufig zum nächsten</v>
      </c>
      <c r="P181" t="s">
        <v>2920</v>
      </c>
      <c r="Q181" t="str">
        <f t="shared" si="5"/>
        <v>walking to the next</v>
      </c>
    </row>
    <row r="182" spans="1:17" x14ac:dyDescent="0.35">
      <c r="A182" t="str">
        <f t="shared" si="0"/>
        <v>F6000_009</v>
      </c>
      <c r="B182" t="str">
        <f t="shared" si="1"/>
        <v>fußläufig zum nächsten Kino</v>
      </c>
      <c r="C182" t="str">
        <f t="shared" si="2"/>
        <v>walking to the next cinema</v>
      </c>
      <c r="D182">
        <v>1</v>
      </c>
      <c r="E182" t="s">
        <v>1719</v>
      </c>
      <c r="F182" t="s">
        <v>380</v>
      </c>
      <c r="G182" t="s">
        <v>1723</v>
      </c>
      <c r="H182" t="s">
        <v>383</v>
      </c>
      <c r="I182" t="s">
        <v>383</v>
      </c>
      <c r="K182" t="s">
        <v>1730</v>
      </c>
      <c r="L182" t="s">
        <v>1491</v>
      </c>
      <c r="M182" t="str">
        <f t="shared" si="3"/>
        <v>cinema</v>
      </c>
      <c r="N182" t="s">
        <v>2768</v>
      </c>
      <c r="O182" t="str">
        <f t="shared" si="4"/>
        <v>fußläufig zum nächsten</v>
      </c>
      <c r="P182" t="s">
        <v>2920</v>
      </c>
      <c r="Q182" t="str">
        <f t="shared" si="5"/>
        <v>walking to the next</v>
      </c>
    </row>
    <row r="183" spans="1:17" x14ac:dyDescent="0.35">
      <c r="A183" t="str">
        <f t="shared" si="0"/>
        <v>F6000_010</v>
      </c>
      <c r="B183" t="str">
        <f t="shared" si="1"/>
        <v>fußläufig zum nächsten Museum</v>
      </c>
      <c r="C183" t="str">
        <f t="shared" si="2"/>
        <v>walking to the next museum</v>
      </c>
      <c r="D183">
        <v>1</v>
      </c>
      <c r="E183" t="s">
        <v>1719</v>
      </c>
      <c r="F183" t="s">
        <v>382</v>
      </c>
      <c r="G183" t="s">
        <v>1723</v>
      </c>
      <c r="H183" t="s">
        <v>385</v>
      </c>
      <c r="I183" t="s">
        <v>385</v>
      </c>
      <c r="K183" t="s">
        <v>1730</v>
      </c>
      <c r="L183" t="s">
        <v>385</v>
      </c>
      <c r="M183" t="str">
        <f t="shared" si="3"/>
        <v>museum</v>
      </c>
      <c r="N183" t="s">
        <v>2768</v>
      </c>
      <c r="O183" t="str">
        <f t="shared" si="4"/>
        <v>fußläufig zum nächsten</v>
      </c>
      <c r="P183" t="s">
        <v>2920</v>
      </c>
      <c r="Q183" t="str">
        <f t="shared" si="5"/>
        <v>walking to the next</v>
      </c>
    </row>
    <row r="184" spans="1:17" x14ac:dyDescent="0.35">
      <c r="A184" t="str">
        <f t="shared" si="0"/>
        <v>F6000_011</v>
      </c>
      <c r="B184" t="str">
        <f t="shared" si="1"/>
        <v>fußläufig zum nächsten Park</v>
      </c>
      <c r="C184" t="str">
        <f t="shared" si="2"/>
        <v>walking to the next park</v>
      </c>
      <c r="D184">
        <v>1</v>
      </c>
      <c r="E184" t="s">
        <v>1719</v>
      </c>
      <c r="F184" t="s">
        <v>384</v>
      </c>
      <c r="G184" t="s">
        <v>1723</v>
      </c>
      <c r="H184" t="s">
        <v>387</v>
      </c>
      <c r="I184" t="s">
        <v>387</v>
      </c>
      <c r="K184" t="s">
        <v>1730</v>
      </c>
      <c r="L184" t="s">
        <v>387</v>
      </c>
      <c r="M184" t="str">
        <f t="shared" si="3"/>
        <v>park</v>
      </c>
      <c r="N184" t="s">
        <v>2768</v>
      </c>
      <c r="O184" t="str">
        <f t="shared" si="4"/>
        <v>fußläufig zum nächsten</v>
      </c>
      <c r="P184" t="s">
        <v>2920</v>
      </c>
      <c r="Q184" t="str">
        <f t="shared" si="5"/>
        <v>walking to the next</v>
      </c>
    </row>
    <row r="185" spans="1:17" x14ac:dyDescent="0.35">
      <c r="A185" t="str">
        <f t="shared" si="0"/>
        <v>F6000_012</v>
      </c>
      <c r="B185" t="str">
        <f t="shared" si="1"/>
        <v>fußläufig zum nächsten Restaurant/Café</v>
      </c>
      <c r="C185" t="str">
        <f t="shared" si="2"/>
        <v>walking to the next restaurant/café</v>
      </c>
      <c r="D185">
        <v>1</v>
      </c>
      <c r="E185" t="s">
        <v>1719</v>
      </c>
      <c r="F185" t="s">
        <v>386</v>
      </c>
      <c r="G185" t="s">
        <v>1723</v>
      </c>
      <c r="H185" t="s">
        <v>389</v>
      </c>
      <c r="I185" t="s">
        <v>148</v>
      </c>
      <c r="K185" t="s">
        <v>1730</v>
      </c>
      <c r="L185" t="s">
        <v>148</v>
      </c>
      <c r="M185" t="str">
        <f t="shared" si="3"/>
        <v>restaurant/café</v>
      </c>
      <c r="N185" t="s">
        <v>2768</v>
      </c>
      <c r="O185" t="str">
        <f t="shared" si="4"/>
        <v>fußläufig zum nächsten</v>
      </c>
      <c r="P185" t="s">
        <v>2920</v>
      </c>
      <c r="Q185" t="str">
        <f t="shared" si="5"/>
        <v>walking to the next</v>
      </c>
    </row>
    <row r="186" spans="1:17" x14ac:dyDescent="0.35">
      <c r="A186" t="str">
        <f t="shared" si="0"/>
        <v>F6000_013</v>
      </c>
      <c r="B186" t="str">
        <f t="shared" si="1"/>
        <v>fußläufig zum nächsten Schwimmbad/Badestelle</v>
      </c>
      <c r="C186" t="str">
        <f t="shared" si="2"/>
        <v>walking to the next swiming pool/site</v>
      </c>
      <c r="D186">
        <v>1</v>
      </c>
      <c r="E186" t="s">
        <v>1719</v>
      </c>
      <c r="F186" t="s">
        <v>388</v>
      </c>
      <c r="G186" t="s">
        <v>1723</v>
      </c>
      <c r="H186" t="s">
        <v>843</v>
      </c>
      <c r="I186" t="s">
        <v>1433</v>
      </c>
      <c r="K186" t="s">
        <v>1730</v>
      </c>
      <c r="L186" t="s">
        <v>1492</v>
      </c>
      <c r="M186" t="str">
        <f t="shared" si="3"/>
        <v>swiming pool/site</v>
      </c>
      <c r="N186" t="s">
        <v>2768</v>
      </c>
      <c r="O186" t="str">
        <f t="shared" si="4"/>
        <v>fußläufig zum nächsten</v>
      </c>
      <c r="P186" t="s">
        <v>2920</v>
      </c>
      <c r="Q186" t="str">
        <f t="shared" si="5"/>
        <v>walking to the next</v>
      </c>
    </row>
    <row r="187" spans="1:17" x14ac:dyDescent="0.35">
      <c r="A187" t="str">
        <f t="shared" si="0"/>
        <v>F6000_014</v>
      </c>
      <c r="B187" t="str">
        <f t="shared" si="1"/>
        <v>fußläufig zur nächsten Sehenswürdigkeit</v>
      </c>
      <c r="C187" t="str">
        <f t="shared" si="2"/>
        <v>walking to the next sight</v>
      </c>
      <c r="D187">
        <v>1</v>
      </c>
      <c r="E187" t="s">
        <v>1719</v>
      </c>
      <c r="F187" t="s">
        <v>390</v>
      </c>
      <c r="G187" t="s">
        <v>1722</v>
      </c>
      <c r="H187" t="s">
        <v>391</v>
      </c>
      <c r="I187" t="s">
        <v>1434</v>
      </c>
      <c r="K187" t="s">
        <v>1730</v>
      </c>
      <c r="L187" t="s">
        <v>1493</v>
      </c>
      <c r="M187" t="str">
        <f t="shared" si="3"/>
        <v>sight</v>
      </c>
      <c r="N187" t="s">
        <v>2768</v>
      </c>
      <c r="O187" t="str">
        <f t="shared" si="4"/>
        <v>fußläufig zur nächsten</v>
      </c>
      <c r="P187" t="s">
        <v>2920</v>
      </c>
      <c r="Q187" t="str">
        <f t="shared" si="5"/>
        <v>walking to the next</v>
      </c>
    </row>
    <row r="188" spans="1:17" x14ac:dyDescent="0.35">
      <c r="A188" t="str">
        <f t="shared" si="0"/>
        <v>F6000_016</v>
      </c>
      <c r="B188" t="str">
        <f t="shared" si="1"/>
        <v>fußläufig zum nächsten Spielplatz</v>
      </c>
      <c r="C188" t="str">
        <f t="shared" si="2"/>
        <v>walking to the next playground</v>
      </c>
      <c r="D188">
        <v>1</v>
      </c>
      <c r="E188" t="s">
        <v>1719</v>
      </c>
      <c r="F188" t="s">
        <v>392</v>
      </c>
      <c r="G188" t="s">
        <v>1723</v>
      </c>
      <c r="H188" t="s">
        <v>394</v>
      </c>
      <c r="I188" t="s">
        <v>394</v>
      </c>
      <c r="K188" t="s">
        <v>1730</v>
      </c>
      <c r="L188" t="s">
        <v>1494</v>
      </c>
      <c r="M188" t="str">
        <f t="shared" si="3"/>
        <v>playground</v>
      </c>
      <c r="N188" t="s">
        <v>2768</v>
      </c>
      <c r="O188" t="str">
        <f t="shared" si="4"/>
        <v>fußläufig zum nächsten</v>
      </c>
      <c r="P188" t="s">
        <v>2920</v>
      </c>
      <c r="Q188" t="str">
        <f t="shared" si="5"/>
        <v>walking to the next</v>
      </c>
    </row>
    <row r="189" spans="1:17" x14ac:dyDescent="0.35">
      <c r="A189" t="str">
        <f t="shared" si="0"/>
        <v>F6000_017</v>
      </c>
      <c r="B189" t="str">
        <f t="shared" si="1"/>
        <v>fußläufig zur nächsten Sportstätte</v>
      </c>
      <c r="C189" t="str">
        <f t="shared" si="2"/>
        <v>walking to the next sports</v>
      </c>
      <c r="D189">
        <v>1</v>
      </c>
      <c r="E189" t="s">
        <v>1719</v>
      </c>
      <c r="F189" t="s">
        <v>393</v>
      </c>
      <c r="G189" t="s">
        <v>1722</v>
      </c>
      <c r="H189" t="s">
        <v>396</v>
      </c>
      <c r="I189" t="s">
        <v>1435</v>
      </c>
      <c r="K189" t="s">
        <v>1730</v>
      </c>
      <c r="L189" t="s">
        <v>1495</v>
      </c>
      <c r="M189" t="str">
        <f t="shared" si="3"/>
        <v>sports</v>
      </c>
      <c r="N189" t="s">
        <v>2768</v>
      </c>
      <c r="O189" t="str">
        <f t="shared" si="4"/>
        <v>fußläufig zur nächsten</v>
      </c>
      <c r="P189" t="s">
        <v>2920</v>
      </c>
      <c r="Q189" t="str">
        <f t="shared" si="5"/>
        <v>walking to the next</v>
      </c>
    </row>
    <row r="190" spans="1:17" x14ac:dyDescent="0.35">
      <c r="A190" t="str">
        <f t="shared" si="0"/>
        <v>F6000_018</v>
      </c>
      <c r="B190" t="str">
        <f t="shared" si="1"/>
        <v>fußläufig zur nächsten Theater</v>
      </c>
      <c r="C190" t="str">
        <f t="shared" si="2"/>
        <v>walking to the next theater</v>
      </c>
      <c r="D190">
        <v>1</v>
      </c>
      <c r="E190" t="s">
        <v>1719</v>
      </c>
      <c r="F190" t="s">
        <v>395</v>
      </c>
      <c r="G190" t="s">
        <v>1722</v>
      </c>
      <c r="H190" t="s">
        <v>162</v>
      </c>
      <c r="I190" t="s">
        <v>162</v>
      </c>
      <c r="K190" t="s">
        <v>1730</v>
      </c>
      <c r="L190" t="s">
        <v>162</v>
      </c>
      <c r="M190" t="str">
        <f t="shared" si="3"/>
        <v>theater</v>
      </c>
      <c r="N190" t="s">
        <v>2768</v>
      </c>
      <c r="O190" t="str">
        <f t="shared" si="4"/>
        <v>fußläufig zur nächsten</v>
      </c>
      <c r="P190" t="s">
        <v>2920</v>
      </c>
      <c r="Q190" t="str">
        <f t="shared" si="5"/>
        <v>walking to the next</v>
      </c>
    </row>
    <row r="191" spans="1:17" x14ac:dyDescent="0.35">
      <c r="A191" t="str">
        <f t="shared" si="0"/>
        <v>F6000_019</v>
      </c>
      <c r="B191" t="str">
        <f t="shared" si="1"/>
        <v>fußläufig zum nächsten Tiergehege</v>
      </c>
      <c r="C191" t="str">
        <f t="shared" si="2"/>
        <v>walking to the next animal park</v>
      </c>
      <c r="D191">
        <v>1</v>
      </c>
      <c r="E191" t="s">
        <v>1719</v>
      </c>
      <c r="F191" t="s">
        <v>397</v>
      </c>
      <c r="G191" t="s">
        <v>1723</v>
      </c>
      <c r="H191" t="s">
        <v>163</v>
      </c>
      <c r="I191" t="s">
        <v>163</v>
      </c>
      <c r="K191" t="s">
        <v>1730</v>
      </c>
      <c r="L191" t="s">
        <v>1496</v>
      </c>
      <c r="M191" t="str">
        <f t="shared" si="3"/>
        <v>animal park</v>
      </c>
      <c r="N191" t="s">
        <v>2768</v>
      </c>
      <c r="O191" t="str">
        <f t="shared" si="4"/>
        <v>fußläufig zum nächsten</v>
      </c>
      <c r="P191" t="s">
        <v>2920</v>
      </c>
      <c r="Q191" t="str">
        <f t="shared" si="5"/>
        <v>walking to the next</v>
      </c>
    </row>
    <row r="192" spans="1:17" x14ac:dyDescent="0.35">
      <c r="A192" t="str">
        <f t="shared" si="0"/>
        <v>F6000_020</v>
      </c>
      <c r="B192" t="str">
        <f t="shared" si="1"/>
        <v>fußläufig zur nächsten Touristeninformation</v>
      </c>
      <c r="C192" t="str">
        <f t="shared" si="2"/>
        <v>walking to the next tourist information</v>
      </c>
      <c r="D192">
        <v>1</v>
      </c>
      <c r="E192" t="s">
        <v>1719</v>
      </c>
      <c r="F192" t="s">
        <v>398</v>
      </c>
      <c r="G192" t="s">
        <v>1722</v>
      </c>
      <c r="H192" t="s">
        <v>164</v>
      </c>
      <c r="I192" t="s">
        <v>164</v>
      </c>
      <c r="K192" t="s">
        <v>1730</v>
      </c>
      <c r="L192" t="s">
        <v>1497</v>
      </c>
      <c r="M192" t="str">
        <f t="shared" si="3"/>
        <v>tourist information</v>
      </c>
      <c r="N192" t="s">
        <v>2768</v>
      </c>
      <c r="O192" t="str">
        <f t="shared" si="4"/>
        <v>fußläufig zur nächsten</v>
      </c>
      <c r="P192" t="s">
        <v>2920</v>
      </c>
      <c r="Q192" t="str">
        <f t="shared" si="5"/>
        <v>walking to the next</v>
      </c>
    </row>
    <row r="193" spans="1:17" x14ac:dyDescent="0.35">
      <c r="A193" t="str">
        <f t="shared" si="0"/>
        <v>F6000_021</v>
      </c>
      <c r="B193" t="str">
        <f t="shared" si="1"/>
        <v>fußläufig zum nächsten Veranstaltungsort</v>
      </c>
      <c r="C193" t="str">
        <f t="shared" si="2"/>
        <v>walking to the next event location</v>
      </c>
      <c r="D193">
        <v>1</v>
      </c>
      <c r="E193" t="s">
        <v>1719</v>
      </c>
      <c r="F193" t="s">
        <v>399</v>
      </c>
      <c r="G193" t="s">
        <v>1723</v>
      </c>
      <c r="H193" t="s">
        <v>165</v>
      </c>
      <c r="I193" t="s">
        <v>165</v>
      </c>
      <c r="K193" t="s">
        <v>1730</v>
      </c>
      <c r="L193" t="s">
        <v>1498</v>
      </c>
      <c r="M193" t="str">
        <f t="shared" si="3"/>
        <v>event location</v>
      </c>
      <c r="N193" t="s">
        <v>2768</v>
      </c>
      <c r="O193" t="str">
        <f t="shared" si="4"/>
        <v>fußläufig zum nächsten</v>
      </c>
      <c r="P193" t="s">
        <v>2920</v>
      </c>
      <c r="Q193" t="str">
        <f t="shared" si="5"/>
        <v>walking to the next</v>
      </c>
    </row>
    <row r="194" spans="1:17" x14ac:dyDescent="0.35">
      <c r="A194" t="str">
        <f t="shared" si="0"/>
        <v>F6000_022</v>
      </c>
      <c r="B194" t="str">
        <f t="shared" si="1"/>
        <v>fußläufig zum nächsten Weihnachtsmarkt</v>
      </c>
      <c r="C194" t="str">
        <f t="shared" si="2"/>
        <v>walking to the next christmas market</v>
      </c>
      <c r="D194">
        <v>1</v>
      </c>
      <c r="E194" t="s">
        <v>1719</v>
      </c>
      <c r="F194" t="s">
        <v>400</v>
      </c>
      <c r="G194" t="s">
        <v>1723</v>
      </c>
      <c r="H194" t="s">
        <v>402</v>
      </c>
      <c r="I194" t="s">
        <v>402</v>
      </c>
      <c r="K194" t="s">
        <v>1730</v>
      </c>
      <c r="L194" t="s">
        <v>1499</v>
      </c>
      <c r="M194" t="str">
        <f t="shared" si="3"/>
        <v>christmas market</v>
      </c>
      <c r="N194" t="s">
        <v>2768</v>
      </c>
      <c r="O194" t="str">
        <f t="shared" si="4"/>
        <v>fußläufig zum nächsten</v>
      </c>
      <c r="P194" t="s">
        <v>2920</v>
      </c>
      <c r="Q194" t="str">
        <f t="shared" si="5"/>
        <v>walking to the next</v>
      </c>
    </row>
    <row r="195" spans="1:17" x14ac:dyDescent="0.35">
      <c r="A195" t="str">
        <f t="shared" si="0"/>
        <v>F6000_023</v>
      </c>
      <c r="B195" t="str">
        <f t="shared" si="1"/>
        <v>fußläufig zur nächsten Ausgleichsfläche</v>
      </c>
      <c r="C195" t="str">
        <f t="shared" si="2"/>
        <v>walking to the next ecological substitution area</v>
      </c>
      <c r="D195">
        <v>1</v>
      </c>
      <c r="E195" t="s">
        <v>1719</v>
      </c>
      <c r="F195" t="s">
        <v>401</v>
      </c>
      <c r="G195" t="s">
        <v>1722</v>
      </c>
      <c r="H195" t="s">
        <v>615</v>
      </c>
      <c r="I195" t="s">
        <v>1436</v>
      </c>
      <c r="K195" t="s">
        <v>1730</v>
      </c>
      <c r="L195" t="s">
        <v>1500</v>
      </c>
      <c r="M195" t="str">
        <f t="shared" si="3"/>
        <v>ecological substitution area</v>
      </c>
      <c r="N195" t="s">
        <v>2768</v>
      </c>
      <c r="O195" t="str">
        <f t="shared" si="4"/>
        <v>fußläufig zur nächsten</v>
      </c>
      <c r="P195" t="s">
        <v>2920</v>
      </c>
      <c r="Q195" t="str">
        <f t="shared" si="5"/>
        <v>walking to the next</v>
      </c>
    </row>
    <row r="196" spans="1:17" x14ac:dyDescent="0.35">
      <c r="A196" t="str">
        <f t="shared" si="0"/>
        <v>F6000_024</v>
      </c>
      <c r="B196" t="str">
        <f t="shared" si="1"/>
        <v>fußläufig zum nächsten Schutzgebiet</v>
      </c>
      <c r="C196" t="str">
        <f t="shared" si="2"/>
        <v>walking to the next protected natural area</v>
      </c>
      <c r="D196">
        <v>1</v>
      </c>
      <c r="E196" t="s">
        <v>1719</v>
      </c>
      <c r="F196" t="s">
        <v>614</v>
      </c>
      <c r="G196" t="s">
        <v>1723</v>
      </c>
      <c r="H196" t="s">
        <v>616</v>
      </c>
      <c r="I196" t="s">
        <v>616</v>
      </c>
      <c r="K196" t="s">
        <v>1730</v>
      </c>
      <c r="L196" t="s">
        <v>1501</v>
      </c>
      <c r="M196" t="str">
        <f t="shared" si="3"/>
        <v>protected natural area</v>
      </c>
      <c r="N196" t="s">
        <v>2768</v>
      </c>
      <c r="O196" t="str">
        <f t="shared" si="4"/>
        <v>fußläufig zum nächsten</v>
      </c>
      <c r="P196" t="s">
        <v>2920</v>
      </c>
      <c r="Q196" t="str">
        <f t="shared" si="5"/>
        <v>walking to the next</v>
      </c>
    </row>
    <row r="197" spans="1:17" x14ac:dyDescent="0.35">
      <c r="A197" t="str">
        <f t="shared" ref="A197:A260" si="6">E197&amp;F197</f>
        <v>F6000_025</v>
      </c>
      <c r="B197" t="str">
        <f t="shared" si="1"/>
        <v>fußläufig zum nächsten Hotel/Hostel</v>
      </c>
      <c r="C197" t="str">
        <f t="shared" si="2"/>
        <v>walking to the next hotel/hostel</v>
      </c>
      <c r="D197">
        <v>1</v>
      </c>
      <c r="E197" t="s">
        <v>1719</v>
      </c>
      <c r="F197" t="s">
        <v>856</v>
      </c>
      <c r="G197" t="s">
        <v>1723</v>
      </c>
      <c r="H197" t="s">
        <v>858</v>
      </c>
      <c r="I197" t="s">
        <v>1437</v>
      </c>
      <c r="K197" t="s">
        <v>1730</v>
      </c>
      <c r="L197" t="s">
        <v>1437</v>
      </c>
      <c r="M197" t="str">
        <f t="shared" si="3"/>
        <v>hotel/hostel</v>
      </c>
      <c r="N197" t="s">
        <v>2768</v>
      </c>
      <c r="O197" t="str">
        <f t="shared" si="4"/>
        <v>fußläufig zum nächsten</v>
      </c>
      <c r="P197" t="s">
        <v>2920</v>
      </c>
      <c r="Q197" t="str">
        <f t="shared" si="5"/>
        <v>walking to the next</v>
      </c>
    </row>
    <row r="198" spans="1:17" x14ac:dyDescent="0.35">
      <c r="A198" t="str">
        <f t="shared" si="6"/>
        <v>F6000_026</v>
      </c>
      <c r="B198" t="str">
        <f t="shared" ref="B198:B261" si="7">O198&amp;" "&amp;I198</f>
        <v>fußläufig zum nächsten Wellness</v>
      </c>
      <c r="C198" t="str">
        <f t="shared" ref="C198:C261" si="8">Q198&amp;" "&amp;M198</f>
        <v>walking to the next wellness</v>
      </c>
      <c r="D198">
        <v>1</v>
      </c>
      <c r="E198" t="s">
        <v>1719</v>
      </c>
      <c r="F198" t="s">
        <v>1199</v>
      </c>
      <c r="G198" t="s">
        <v>1723</v>
      </c>
      <c r="H198" t="s">
        <v>1200</v>
      </c>
      <c r="I198" t="s">
        <v>1200</v>
      </c>
      <c r="K198" t="s">
        <v>1730</v>
      </c>
      <c r="L198" t="s">
        <v>1200</v>
      </c>
      <c r="M198" t="str">
        <f t="shared" ref="M198:M255" si="9">LOWER(L198)</f>
        <v>wellness</v>
      </c>
      <c r="N198" t="s">
        <v>2768</v>
      </c>
      <c r="O198" t="str">
        <f t="shared" ref="O198:O261" si="10">N198&amp;" "&amp;G198</f>
        <v>fußläufig zum nächsten</v>
      </c>
      <c r="P198" t="s">
        <v>2920</v>
      </c>
      <c r="Q198" t="str">
        <f t="shared" ref="Q198:Q261" si="11">P198&amp;" "&amp;K198</f>
        <v>walking to the next</v>
      </c>
    </row>
    <row r="199" spans="1:17" x14ac:dyDescent="0.35">
      <c r="A199" t="str">
        <f t="shared" si="6"/>
        <v>F7000_001</v>
      </c>
      <c r="B199" t="str">
        <f t="shared" si="7"/>
        <v>fußläufig zum nächsten Bäcker</v>
      </c>
      <c r="C199" t="str">
        <f t="shared" si="8"/>
        <v>walking to the next bakery</v>
      </c>
      <c r="D199">
        <v>1</v>
      </c>
      <c r="E199" t="s">
        <v>1719</v>
      </c>
      <c r="F199" t="s">
        <v>404</v>
      </c>
      <c r="G199" t="s">
        <v>1723</v>
      </c>
      <c r="H199" t="s">
        <v>405</v>
      </c>
      <c r="I199" t="s">
        <v>104</v>
      </c>
      <c r="K199" t="s">
        <v>1730</v>
      </c>
      <c r="L199" t="s">
        <v>1502</v>
      </c>
      <c r="M199" t="str">
        <f t="shared" si="9"/>
        <v>bakery</v>
      </c>
      <c r="N199" t="s">
        <v>2768</v>
      </c>
      <c r="O199" t="str">
        <f t="shared" si="10"/>
        <v>fußläufig zum nächsten</v>
      </c>
      <c r="P199" t="s">
        <v>2920</v>
      </c>
      <c r="Q199" t="str">
        <f t="shared" si="11"/>
        <v>walking to the next</v>
      </c>
    </row>
    <row r="200" spans="1:17" x14ac:dyDescent="0.35">
      <c r="A200" t="str">
        <f t="shared" si="6"/>
        <v>F7000_002</v>
      </c>
      <c r="B200" t="str">
        <f t="shared" si="7"/>
        <v>fußläufig zur nächsten Bank</v>
      </c>
      <c r="C200" t="str">
        <f t="shared" si="8"/>
        <v>walking to the next bank</v>
      </c>
      <c r="D200">
        <v>1</v>
      </c>
      <c r="E200" t="s">
        <v>1719</v>
      </c>
      <c r="F200" t="s">
        <v>406</v>
      </c>
      <c r="G200" t="s">
        <v>1722</v>
      </c>
      <c r="H200" t="s">
        <v>407</v>
      </c>
      <c r="I200" t="s">
        <v>407</v>
      </c>
      <c r="K200" t="s">
        <v>1730</v>
      </c>
      <c r="L200" t="s">
        <v>407</v>
      </c>
      <c r="M200" t="str">
        <f t="shared" si="9"/>
        <v>bank</v>
      </c>
      <c r="N200" t="s">
        <v>2768</v>
      </c>
      <c r="O200" t="str">
        <f t="shared" si="10"/>
        <v>fußläufig zur nächsten</v>
      </c>
      <c r="P200" t="s">
        <v>2920</v>
      </c>
      <c r="Q200" t="str">
        <f t="shared" si="11"/>
        <v>walking to the next</v>
      </c>
    </row>
    <row r="201" spans="1:17" x14ac:dyDescent="0.35">
      <c r="A201" t="str">
        <f t="shared" si="6"/>
        <v>F7000_003</v>
      </c>
      <c r="B201" t="str">
        <f t="shared" si="7"/>
        <v>fußläufig zum nächsten Einkaufszentrum/Sonstiges Shopping</v>
      </c>
      <c r="C201" t="str">
        <f t="shared" si="8"/>
        <v>walking to the next mall/shopping</v>
      </c>
      <c r="D201">
        <v>1</v>
      </c>
      <c r="E201" t="s">
        <v>1719</v>
      </c>
      <c r="F201" t="s">
        <v>408</v>
      </c>
      <c r="G201" t="s">
        <v>1723</v>
      </c>
      <c r="H201" t="s">
        <v>862</v>
      </c>
      <c r="I201" t="s">
        <v>1438</v>
      </c>
      <c r="K201" t="s">
        <v>1730</v>
      </c>
      <c r="L201" t="s">
        <v>1503</v>
      </c>
      <c r="M201" t="str">
        <f t="shared" si="9"/>
        <v>mall/shopping</v>
      </c>
      <c r="N201" t="s">
        <v>2768</v>
      </c>
      <c r="O201" t="str">
        <f t="shared" si="10"/>
        <v>fußläufig zum nächsten</v>
      </c>
      <c r="P201" t="s">
        <v>2920</v>
      </c>
      <c r="Q201" t="str">
        <f t="shared" si="11"/>
        <v>walking to the next</v>
      </c>
    </row>
    <row r="202" spans="1:17" x14ac:dyDescent="0.35">
      <c r="A202" t="str">
        <f t="shared" si="6"/>
        <v>F7000_004</v>
      </c>
      <c r="B202" t="str">
        <f t="shared" si="7"/>
        <v>fußläufig zum nächsten Friseur</v>
      </c>
      <c r="C202" t="str">
        <f t="shared" si="8"/>
        <v>walking to the next hairdresser</v>
      </c>
      <c r="D202">
        <v>1</v>
      </c>
      <c r="E202" t="s">
        <v>1719</v>
      </c>
      <c r="F202" t="s">
        <v>409</v>
      </c>
      <c r="G202" t="s">
        <v>1723</v>
      </c>
      <c r="H202" t="s">
        <v>410</v>
      </c>
      <c r="I202" t="s">
        <v>410</v>
      </c>
      <c r="K202" t="s">
        <v>1730</v>
      </c>
      <c r="L202" t="s">
        <v>1504</v>
      </c>
      <c r="M202" t="str">
        <f t="shared" si="9"/>
        <v>hairdresser</v>
      </c>
      <c r="N202" t="s">
        <v>2768</v>
      </c>
      <c r="O202" t="str">
        <f t="shared" si="10"/>
        <v>fußläufig zum nächsten</v>
      </c>
      <c r="P202" t="s">
        <v>2920</v>
      </c>
      <c r="Q202" t="str">
        <f t="shared" si="11"/>
        <v>walking to the next</v>
      </c>
    </row>
    <row r="203" spans="1:17" x14ac:dyDescent="0.35">
      <c r="A203" t="str">
        <f t="shared" si="6"/>
        <v>F7000_005</v>
      </c>
      <c r="B203" t="str">
        <f t="shared" si="7"/>
        <v>fußläufig zum nächsten Geldautomat</v>
      </c>
      <c r="C203" t="str">
        <f t="shared" si="8"/>
        <v>walking to the next atm</v>
      </c>
      <c r="D203">
        <v>1</v>
      </c>
      <c r="E203" t="s">
        <v>1719</v>
      </c>
      <c r="F203" t="s">
        <v>411</v>
      </c>
      <c r="G203" t="s">
        <v>1723</v>
      </c>
      <c r="H203" t="s">
        <v>412</v>
      </c>
      <c r="I203" t="s">
        <v>412</v>
      </c>
      <c r="K203" t="s">
        <v>1730</v>
      </c>
      <c r="L203" t="s">
        <v>1505</v>
      </c>
      <c r="M203" t="str">
        <f t="shared" si="9"/>
        <v>atm</v>
      </c>
      <c r="N203" t="s">
        <v>2768</v>
      </c>
      <c r="O203" t="str">
        <f t="shared" si="10"/>
        <v>fußläufig zum nächsten</v>
      </c>
      <c r="P203" t="s">
        <v>2920</v>
      </c>
      <c r="Q203" t="str">
        <f t="shared" si="11"/>
        <v>walking to the next</v>
      </c>
    </row>
    <row r="204" spans="1:17" x14ac:dyDescent="0.35">
      <c r="A204" t="str">
        <f t="shared" si="6"/>
        <v>F7000_006</v>
      </c>
      <c r="B204" t="str">
        <f t="shared" si="7"/>
        <v>fußläufig zum nächsten Kiosk</v>
      </c>
      <c r="C204" t="str">
        <f t="shared" si="8"/>
        <v>walking to the next kiosk</v>
      </c>
      <c r="D204">
        <v>1</v>
      </c>
      <c r="E204" t="s">
        <v>1719</v>
      </c>
      <c r="F204" t="s">
        <v>413</v>
      </c>
      <c r="G204" t="s">
        <v>1723</v>
      </c>
      <c r="H204" t="s">
        <v>136</v>
      </c>
      <c r="I204" t="s">
        <v>136</v>
      </c>
      <c r="K204" t="s">
        <v>1730</v>
      </c>
      <c r="L204" t="s">
        <v>136</v>
      </c>
      <c r="M204" t="str">
        <f t="shared" si="9"/>
        <v>kiosk</v>
      </c>
      <c r="N204" t="s">
        <v>2768</v>
      </c>
      <c r="O204" t="str">
        <f t="shared" si="10"/>
        <v>fußläufig zum nächsten</v>
      </c>
      <c r="P204" t="s">
        <v>2920</v>
      </c>
      <c r="Q204" t="str">
        <f t="shared" si="11"/>
        <v>walking to the next</v>
      </c>
    </row>
    <row r="205" spans="1:17" x14ac:dyDescent="0.35">
      <c r="A205" t="str">
        <f t="shared" si="6"/>
        <v>F7000_007</v>
      </c>
      <c r="B205" t="str">
        <f t="shared" si="7"/>
        <v>fußläufig zur nächsten Post</v>
      </c>
      <c r="C205" t="str">
        <f t="shared" si="8"/>
        <v>walking to the next post office</v>
      </c>
      <c r="D205">
        <v>1</v>
      </c>
      <c r="E205" t="s">
        <v>1719</v>
      </c>
      <c r="F205" t="s">
        <v>414</v>
      </c>
      <c r="G205" t="s">
        <v>1722</v>
      </c>
      <c r="H205" t="s">
        <v>145</v>
      </c>
      <c r="I205" t="s">
        <v>145</v>
      </c>
      <c r="K205" t="s">
        <v>1730</v>
      </c>
      <c r="L205" t="s">
        <v>1506</v>
      </c>
      <c r="M205" t="str">
        <f t="shared" si="9"/>
        <v>post office</v>
      </c>
      <c r="N205" t="s">
        <v>2768</v>
      </c>
      <c r="O205" t="str">
        <f t="shared" si="10"/>
        <v>fußläufig zur nächsten</v>
      </c>
      <c r="P205" t="s">
        <v>2920</v>
      </c>
      <c r="Q205" t="str">
        <f t="shared" si="11"/>
        <v>walking to the next</v>
      </c>
    </row>
    <row r="206" spans="1:17" x14ac:dyDescent="0.35">
      <c r="A206" t="str">
        <f t="shared" si="6"/>
        <v>F7000_008</v>
      </c>
      <c r="B206" t="str">
        <f t="shared" si="7"/>
        <v>fußläufig zur nächsten Reinigung</v>
      </c>
      <c r="C206" t="str">
        <f t="shared" si="8"/>
        <v>walking to the next cleaning service</v>
      </c>
      <c r="D206">
        <v>1</v>
      </c>
      <c r="E206" t="s">
        <v>1719</v>
      </c>
      <c r="F206" t="s">
        <v>415</v>
      </c>
      <c r="G206" t="s">
        <v>1722</v>
      </c>
      <c r="H206" t="s">
        <v>416</v>
      </c>
      <c r="I206" t="s">
        <v>416</v>
      </c>
      <c r="K206" t="s">
        <v>1730</v>
      </c>
      <c r="L206" t="s">
        <v>1507</v>
      </c>
      <c r="M206" t="str">
        <f t="shared" si="9"/>
        <v>cleaning service</v>
      </c>
      <c r="N206" t="s">
        <v>2768</v>
      </c>
      <c r="O206" t="str">
        <f t="shared" si="10"/>
        <v>fußläufig zur nächsten</v>
      </c>
      <c r="P206" t="s">
        <v>2920</v>
      </c>
      <c r="Q206" t="str">
        <f t="shared" si="11"/>
        <v>walking to the next</v>
      </c>
    </row>
    <row r="207" spans="1:17" x14ac:dyDescent="0.35">
      <c r="A207" t="str">
        <f t="shared" si="6"/>
        <v>F7000_009</v>
      </c>
      <c r="B207" t="str">
        <f t="shared" si="7"/>
        <v>fußläufig zum nächsten Schuster/Schlüsseldienst</v>
      </c>
      <c r="C207" t="str">
        <f t="shared" si="8"/>
        <v>walking to the next shoemaker/locksmith</v>
      </c>
      <c r="D207">
        <v>1</v>
      </c>
      <c r="E207" t="s">
        <v>1719</v>
      </c>
      <c r="F207" t="s">
        <v>417</v>
      </c>
      <c r="G207" t="s">
        <v>1723</v>
      </c>
      <c r="H207" t="s">
        <v>418</v>
      </c>
      <c r="I207" t="s">
        <v>151</v>
      </c>
      <c r="K207" t="s">
        <v>1730</v>
      </c>
      <c r="L207" t="s">
        <v>1508</v>
      </c>
      <c r="M207" t="str">
        <f t="shared" si="9"/>
        <v>shoemaker/locksmith</v>
      </c>
      <c r="N207" t="s">
        <v>2768</v>
      </c>
      <c r="O207" t="str">
        <f t="shared" si="10"/>
        <v>fußläufig zum nächsten</v>
      </c>
      <c r="P207" t="s">
        <v>2920</v>
      </c>
      <c r="Q207" t="str">
        <f t="shared" si="11"/>
        <v>walking to the next</v>
      </c>
    </row>
    <row r="208" spans="1:17" x14ac:dyDescent="0.35">
      <c r="A208" t="str">
        <f t="shared" si="6"/>
        <v>F7000_010</v>
      </c>
      <c r="B208" t="str">
        <f t="shared" si="7"/>
        <v>fußläufig zum nächsten Wochenmarkt</v>
      </c>
      <c r="C208" t="str">
        <f t="shared" si="8"/>
        <v>walking to the next weeky market</v>
      </c>
      <c r="D208">
        <v>1</v>
      </c>
      <c r="E208" t="s">
        <v>1719</v>
      </c>
      <c r="F208" t="s">
        <v>419</v>
      </c>
      <c r="G208" t="s">
        <v>1723</v>
      </c>
      <c r="H208" t="s">
        <v>420</v>
      </c>
      <c r="I208" t="s">
        <v>420</v>
      </c>
      <c r="K208" t="s">
        <v>1730</v>
      </c>
      <c r="L208" t="s">
        <v>1509</v>
      </c>
      <c r="M208" t="str">
        <f t="shared" si="9"/>
        <v>weeky market</v>
      </c>
      <c r="N208" t="s">
        <v>2768</v>
      </c>
      <c r="O208" t="str">
        <f t="shared" si="10"/>
        <v>fußläufig zum nächsten</v>
      </c>
      <c r="P208" t="s">
        <v>2920</v>
      </c>
      <c r="Q208" t="str">
        <f t="shared" si="11"/>
        <v>walking to the next</v>
      </c>
    </row>
    <row r="209" spans="1:17" x14ac:dyDescent="0.35">
      <c r="A209" t="str">
        <f t="shared" si="6"/>
        <v>F7000_011</v>
      </c>
      <c r="B209" t="str">
        <f t="shared" si="7"/>
        <v>fußläufig zum nächsten Lebensmittelgeschäft</v>
      </c>
      <c r="C209" t="str">
        <f t="shared" si="8"/>
        <v>walking to the next grocery stores</v>
      </c>
      <c r="D209">
        <v>1</v>
      </c>
      <c r="E209" t="s">
        <v>1719</v>
      </c>
      <c r="F209" t="s">
        <v>859</v>
      </c>
      <c r="G209" t="s">
        <v>1723</v>
      </c>
      <c r="H209" t="s">
        <v>860</v>
      </c>
      <c r="I209" t="s">
        <v>1439</v>
      </c>
      <c r="K209" t="s">
        <v>1730</v>
      </c>
      <c r="L209" t="s">
        <v>1510</v>
      </c>
      <c r="M209" t="str">
        <f t="shared" si="9"/>
        <v>grocery stores</v>
      </c>
      <c r="N209" t="s">
        <v>2768</v>
      </c>
      <c r="O209" t="str">
        <f t="shared" si="10"/>
        <v>fußläufig zum nächsten</v>
      </c>
      <c r="P209" t="s">
        <v>2920</v>
      </c>
      <c r="Q209" t="str">
        <f t="shared" si="11"/>
        <v>walking to the next</v>
      </c>
    </row>
    <row r="210" spans="1:17" x14ac:dyDescent="0.35">
      <c r="A210" t="str">
        <f t="shared" si="6"/>
        <v>F7000_012</v>
      </c>
      <c r="B210" t="str">
        <f t="shared" si="7"/>
        <v>fußläufig zum nächsten Anwalt</v>
      </c>
      <c r="C210" t="str">
        <f t="shared" si="8"/>
        <v>walking to the next lawyer</v>
      </c>
      <c r="D210">
        <v>1</v>
      </c>
      <c r="E210" t="s">
        <v>1719</v>
      </c>
      <c r="F210" t="s">
        <v>864</v>
      </c>
      <c r="G210" t="s">
        <v>1723</v>
      </c>
      <c r="H210" t="s">
        <v>866</v>
      </c>
      <c r="I210" t="s">
        <v>866</v>
      </c>
      <c r="K210" t="s">
        <v>1730</v>
      </c>
      <c r="L210" t="s">
        <v>1511</v>
      </c>
      <c r="M210" t="str">
        <f t="shared" si="9"/>
        <v>lawyer</v>
      </c>
      <c r="N210" t="s">
        <v>2768</v>
      </c>
      <c r="O210" t="str">
        <f t="shared" si="10"/>
        <v>fußläufig zum nächsten</v>
      </c>
      <c r="P210" t="s">
        <v>2920</v>
      </c>
      <c r="Q210" t="str">
        <f t="shared" si="11"/>
        <v>walking to the next</v>
      </c>
    </row>
    <row r="211" spans="1:17" x14ac:dyDescent="0.35">
      <c r="A211" t="str">
        <f t="shared" si="6"/>
        <v>F7000_013</v>
      </c>
      <c r="B211" t="str">
        <f t="shared" si="7"/>
        <v>fußläufig zum nächsten Finanzberater</v>
      </c>
      <c r="C211" t="str">
        <f t="shared" si="8"/>
        <v>walking to the next financial consultant</v>
      </c>
      <c r="D211">
        <v>1</v>
      </c>
      <c r="E211" t="s">
        <v>1719</v>
      </c>
      <c r="F211" t="s">
        <v>865</v>
      </c>
      <c r="G211" t="s">
        <v>1723</v>
      </c>
      <c r="H211" t="s">
        <v>867</v>
      </c>
      <c r="I211" t="s">
        <v>867</v>
      </c>
      <c r="K211" t="s">
        <v>1730</v>
      </c>
      <c r="L211" t="s">
        <v>1512</v>
      </c>
      <c r="M211" t="str">
        <f t="shared" si="9"/>
        <v>financial consultant</v>
      </c>
      <c r="N211" t="s">
        <v>2768</v>
      </c>
      <c r="O211" t="str">
        <f t="shared" si="10"/>
        <v>fußläufig zum nächsten</v>
      </c>
      <c r="P211" t="s">
        <v>2920</v>
      </c>
      <c r="Q211" t="str">
        <f t="shared" si="11"/>
        <v>walking to the next</v>
      </c>
    </row>
    <row r="212" spans="1:17" x14ac:dyDescent="0.35">
      <c r="A212" t="str">
        <f t="shared" si="6"/>
        <v>F7000_014</v>
      </c>
      <c r="B212" t="str">
        <f t="shared" si="7"/>
        <v>fußläufig zum nächsten Tierarzt</v>
      </c>
      <c r="C212" t="str">
        <f t="shared" si="8"/>
        <v>walking to the next vetinarian</v>
      </c>
      <c r="D212">
        <v>1</v>
      </c>
      <c r="E212" t="s">
        <v>1719</v>
      </c>
      <c r="F212" t="s">
        <v>868</v>
      </c>
      <c r="G212" t="s">
        <v>1723</v>
      </c>
      <c r="H212" t="s">
        <v>869</v>
      </c>
      <c r="I212" t="s">
        <v>869</v>
      </c>
      <c r="K212" t="s">
        <v>1730</v>
      </c>
      <c r="L212" t="s">
        <v>1513</v>
      </c>
      <c r="M212" t="str">
        <f t="shared" si="9"/>
        <v>vetinarian</v>
      </c>
      <c r="N212" t="s">
        <v>2768</v>
      </c>
      <c r="O212" t="str">
        <f t="shared" si="10"/>
        <v>fußläufig zum nächsten</v>
      </c>
      <c r="P212" t="s">
        <v>2920</v>
      </c>
      <c r="Q212" t="str">
        <f t="shared" si="11"/>
        <v>walking to the next</v>
      </c>
    </row>
    <row r="213" spans="1:17" x14ac:dyDescent="0.35">
      <c r="A213" t="str">
        <f t="shared" si="6"/>
        <v>F7000_015</v>
      </c>
      <c r="B213" t="str">
        <f t="shared" si="7"/>
        <v>fußläufig zum nächsten Rotlicht</v>
      </c>
      <c r="C213" t="str">
        <f t="shared" si="8"/>
        <v>walking to the next red light</v>
      </c>
      <c r="D213">
        <v>1</v>
      </c>
      <c r="E213" t="s">
        <v>1719</v>
      </c>
      <c r="F213" t="s">
        <v>936</v>
      </c>
      <c r="G213" t="s">
        <v>1723</v>
      </c>
      <c r="H213" t="s">
        <v>937</v>
      </c>
      <c r="I213" t="s">
        <v>937</v>
      </c>
      <c r="K213" t="s">
        <v>1730</v>
      </c>
      <c r="L213" t="s">
        <v>1514</v>
      </c>
      <c r="M213" t="str">
        <f t="shared" si="9"/>
        <v>red light</v>
      </c>
      <c r="N213" t="s">
        <v>2768</v>
      </c>
      <c r="O213" t="str">
        <f t="shared" si="10"/>
        <v>fußläufig zum nächsten</v>
      </c>
      <c r="P213" t="s">
        <v>2920</v>
      </c>
      <c r="Q213" t="str">
        <f t="shared" si="11"/>
        <v>walking to the next</v>
      </c>
    </row>
    <row r="214" spans="1:17" x14ac:dyDescent="0.35">
      <c r="A214" t="str">
        <f t="shared" si="6"/>
        <v>F7000_016</v>
      </c>
      <c r="B214" t="str">
        <f t="shared" si="7"/>
        <v>fußläufig zum nächsten Glücksspiel</v>
      </c>
      <c r="C214" t="str">
        <f t="shared" si="8"/>
        <v>walking to the next gambling</v>
      </c>
      <c r="D214">
        <v>1</v>
      </c>
      <c r="E214" t="s">
        <v>1719</v>
      </c>
      <c r="F214" t="s">
        <v>940</v>
      </c>
      <c r="G214" t="s">
        <v>1723</v>
      </c>
      <c r="H214" t="s">
        <v>941</v>
      </c>
      <c r="I214" t="s">
        <v>1440</v>
      </c>
      <c r="K214" t="s">
        <v>1730</v>
      </c>
      <c r="L214" t="s">
        <v>1515</v>
      </c>
      <c r="M214" t="str">
        <f t="shared" si="9"/>
        <v>gambling</v>
      </c>
      <c r="N214" t="s">
        <v>2768</v>
      </c>
      <c r="O214" t="str">
        <f t="shared" si="10"/>
        <v>fußläufig zum nächsten</v>
      </c>
      <c r="P214" t="s">
        <v>2920</v>
      </c>
      <c r="Q214" t="str">
        <f t="shared" si="11"/>
        <v>walking to the next</v>
      </c>
    </row>
    <row r="215" spans="1:17" x14ac:dyDescent="0.35">
      <c r="A215" t="str">
        <f t="shared" si="6"/>
        <v>F7000_017</v>
      </c>
      <c r="B215" t="str">
        <f t="shared" si="7"/>
        <v>fußläufig zur nächsten Öffentliche Toiletten</v>
      </c>
      <c r="C215" t="str">
        <f t="shared" si="8"/>
        <v>walking to the next public toilete</v>
      </c>
      <c r="D215">
        <v>1</v>
      </c>
      <c r="E215" t="s">
        <v>1719</v>
      </c>
      <c r="F215" t="s">
        <v>962</v>
      </c>
      <c r="G215" t="s">
        <v>1722</v>
      </c>
      <c r="H215" t="s">
        <v>963</v>
      </c>
      <c r="I215" t="s">
        <v>1441</v>
      </c>
      <c r="K215" t="s">
        <v>1730</v>
      </c>
      <c r="L215" t="s">
        <v>1516</v>
      </c>
      <c r="M215" t="str">
        <f t="shared" si="9"/>
        <v>public toilete</v>
      </c>
      <c r="N215" t="s">
        <v>2768</v>
      </c>
      <c r="O215" t="str">
        <f t="shared" si="10"/>
        <v>fußläufig zur nächsten</v>
      </c>
      <c r="P215" t="s">
        <v>2920</v>
      </c>
      <c r="Q215" t="str">
        <f t="shared" si="11"/>
        <v>walking to the next</v>
      </c>
    </row>
    <row r="216" spans="1:17" x14ac:dyDescent="0.35">
      <c r="A216" t="str">
        <f t="shared" si="6"/>
        <v>F7000_018</v>
      </c>
      <c r="B216" t="str">
        <f t="shared" si="7"/>
        <v>fußläufig zur nächsten Videothek</v>
      </c>
      <c r="C216" t="str">
        <f t="shared" si="8"/>
        <v>walking to the next video store</v>
      </c>
      <c r="D216">
        <v>1</v>
      </c>
      <c r="E216" t="s">
        <v>1719</v>
      </c>
      <c r="F216" t="s">
        <v>1064</v>
      </c>
      <c r="G216" t="s">
        <v>1722</v>
      </c>
      <c r="H216" t="s">
        <v>1065</v>
      </c>
      <c r="I216" t="s">
        <v>1065</v>
      </c>
      <c r="K216" t="s">
        <v>1730</v>
      </c>
      <c r="L216" t="s">
        <v>1517</v>
      </c>
      <c r="M216" t="str">
        <f t="shared" si="9"/>
        <v>video store</v>
      </c>
      <c r="N216" t="s">
        <v>2768</v>
      </c>
      <c r="O216" t="str">
        <f t="shared" si="10"/>
        <v>fußläufig zur nächsten</v>
      </c>
      <c r="P216" t="s">
        <v>2920</v>
      </c>
      <c r="Q216" t="str">
        <f t="shared" si="11"/>
        <v>walking to the next</v>
      </c>
    </row>
    <row r="217" spans="1:17" x14ac:dyDescent="0.35">
      <c r="A217" t="str">
        <f t="shared" si="6"/>
        <v>F7000_019</v>
      </c>
      <c r="B217" t="str">
        <f t="shared" si="7"/>
        <v>fußläufig zur nächsten Fahrschule</v>
      </c>
      <c r="C217" t="str">
        <f t="shared" si="8"/>
        <v>walking to the next driving school</v>
      </c>
      <c r="D217">
        <v>1</v>
      </c>
      <c r="E217" t="s">
        <v>1719</v>
      </c>
      <c r="F217" t="s">
        <v>1196</v>
      </c>
      <c r="G217" t="s">
        <v>1722</v>
      </c>
      <c r="H217" t="s">
        <v>1197</v>
      </c>
      <c r="I217" t="s">
        <v>1197</v>
      </c>
      <c r="K217" t="s">
        <v>1730</v>
      </c>
      <c r="L217" t="s">
        <v>1518</v>
      </c>
      <c r="M217" t="str">
        <f t="shared" si="9"/>
        <v>driving school</v>
      </c>
      <c r="N217" t="s">
        <v>2768</v>
      </c>
      <c r="O217" t="str">
        <f t="shared" si="10"/>
        <v>fußläufig zur nächsten</v>
      </c>
      <c r="P217" t="s">
        <v>2920</v>
      </c>
      <c r="Q217" t="str">
        <f t="shared" si="11"/>
        <v>walking to the next</v>
      </c>
    </row>
    <row r="218" spans="1:17" x14ac:dyDescent="0.35">
      <c r="A218" t="str">
        <f t="shared" si="6"/>
        <v>F7000_020</v>
      </c>
      <c r="B218" t="str">
        <f t="shared" si="7"/>
        <v>fußläufig zum nächsten Nagelstudio/Kosmetik</v>
      </c>
      <c r="C218" t="str">
        <f t="shared" si="8"/>
        <v>walking to the next nail bar/cosmetics</v>
      </c>
      <c r="D218">
        <v>1</v>
      </c>
      <c r="E218" t="s">
        <v>1719</v>
      </c>
      <c r="F218" t="s">
        <v>1202</v>
      </c>
      <c r="G218" t="s">
        <v>1723</v>
      </c>
      <c r="H218" t="s">
        <v>1203</v>
      </c>
      <c r="I218" t="s">
        <v>1519</v>
      </c>
      <c r="K218" t="s">
        <v>1730</v>
      </c>
      <c r="L218" t="s">
        <v>1520</v>
      </c>
      <c r="M218" t="str">
        <f t="shared" si="9"/>
        <v>nail bar/cosmetics</v>
      </c>
      <c r="N218" t="s">
        <v>2768</v>
      </c>
      <c r="O218" t="str">
        <f t="shared" si="10"/>
        <v>fußläufig zum nächsten</v>
      </c>
      <c r="P218" t="s">
        <v>2920</v>
      </c>
      <c r="Q218" t="str">
        <f t="shared" si="11"/>
        <v>walking to the next</v>
      </c>
    </row>
    <row r="219" spans="1:17" x14ac:dyDescent="0.35">
      <c r="A219" t="str">
        <f t="shared" si="6"/>
        <v>F7000_021</v>
      </c>
      <c r="B219" t="str">
        <f t="shared" si="7"/>
        <v>fußläufig zum nächsten Handwerk</v>
      </c>
      <c r="C219" t="str">
        <f t="shared" si="8"/>
        <v>walking to the next handcraft</v>
      </c>
      <c r="D219">
        <v>1</v>
      </c>
      <c r="E219" t="s">
        <v>1719</v>
      </c>
      <c r="F219" t="s">
        <v>1205</v>
      </c>
      <c r="G219" t="s">
        <v>1723</v>
      </c>
      <c r="H219" t="s">
        <v>1206</v>
      </c>
      <c r="I219" t="s">
        <v>1442</v>
      </c>
      <c r="K219" t="s">
        <v>1730</v>
      </c>
      <c r="L219" t="s">
        <v>1521</v>
      </c>
      <c r="M219" t="str">
        <f t="shared" si="9"/>
        <v>handcraft</v>
      </c>
      <c r="N219" t="s">
        <v>2768</v>
      </c>
      <c r="O219" t="str">
        <f t="shared" si="10"/>
        <v>fußläufig zum nächsten</v>
      </c>
      <c r="P219" t="s">
        <v>2920</v>
      </c>
      <c r="Q219" t="str">
        <f t="shared" si="11"/>
        <v>walking to the next</v>
      </c>
    </row>
    <row r="220" spans="1:17" x14ac:dyDescent="0.35">
      <c r="A220" t="str">
        <f t="shared" si="6"/>
        <v>F7000_022</v>
      </c>
      <c r="B220" t="str">
        <f t="shared" si="7"/>
        <v>fußläufig zum nächsten Autohandel</v>
      </c>
      <c r="C220" t="str">
        <f t="shared" si="8"/>
        <v>walking to the next car dealer</v>
      </c>
      <c r="D220">
        <v>1</v>
      </c>
      <c r="E220" t="s">
        <v>1719</v>
      </c>
      <c r="F220" t="s">
        <v>1208</v>
      </c>
      <c r="G220" t="s">
        <v>1723</v>
      </c>
      <c r="H220" t="s">
        <v>1209</v>
      </c>
      <c r="I220" t="s">
        <v>1209</v>
      </c>
      <c r="K220" t="s">
        <v>1730</v>
      </c>
      <c r="L220" t="s">
        <v>1522</v>
      </c>
      <c r="M220" t="str">
        <f t="shared" si="9"/>
        <v>car dealer</v>
      </c>
      <c r="N220" t="s">
        <v>2768</v>
      </c>
      <c r="O220" t="str">
        <f t="shared" si="10"/>
        <v>fußläufig zum nächsten</v>
      </c>
      <c r="P220" t="s">
        <v>2920</v>
      </c>
      <c r="Q220" t="str">
        <f t="shared" si="11"/>
        <v>walking to the next</v>
      </c>
    </row>
    <row r="221" spans="1:17" x14ac:dyDescent="0.35">
      <c r="A221" t="str">
        <f t="shared" si="6"/>
        <v>F7000_023</v>
      </c>
      <c r="B221" t="str">
        <f t="shared" si="7"/>
        <v>fußläufig zur nächsten Bestattung</v>
      </c>
      <c r="C221" t="str">
        <f t="shared" si="8"/>
        <v>walking to the next motician</v>
      </c>
      <c r="D221">
        <v>1</v>
      </c>
      <c r="E221" t="s">
        <v>1719</v>
      </c>
      <c r="F221" t="s">
        <v>1233</v>
      </c>
      <c r="G221" t="s">
        <v>1722</v>
      </c>
      <c r="H221" t="s">
        <v>1234</v>
      </c>
      <c r="I221" t="s">
        <v>1234</v>
      </c>
      <c r="K221" t="s">
        <v>1730</v>
      </c>
      <c r="L221" t="s">
        <v>1523</v>
      </c>
      <c r="M221" t="str">
        <f t="shared" si="9"/>
        <v>motician</v>
      </c>
      <c r="N221" t="s">
        <v>2768</v>
      </c>
      <c r="O221" t="str">
        <f t="shared" si="10"/>
        <v>fußläufig zur nächsten</v>
      </c>
      <c r="P221" t="s">
        <v>2920</v>
      </c>
      <c r="Q221" t="str">
        <f t="shared" si="11"/>
        <v>walking to the next</v>
      </c>
    </row>
    <row r="222" spans="1:17" x14ac:dyDescent="0.35">
      <c r="A222" t="str">
        <f t="shared" si="6"/>
        <v>F7000_024</v>
      </c>
      <c r="B222" t="str">
        <f t="shared" si="7"/>
        <v>fußläufig zum nächsten Optiker/Hörgeräte</v>
      </c>
      <c r="C222" t="str">
        <f t="shared" si="8"/>
        <v>walking to the next optics/hearing devices</v>
      </c>
      <c r="D222">
        <v>1</v>
      </c>
      <c r="E222" t="s">
        <v>1719</v>
      </c>
      <c r="F222" t="s">
        <v>1236</v>
      </c>
      <c r="G222" t="s">
        <v>1723</v>
      </c>
      <c r="H222" t="s">
        <v>1237</v>
      </c>
      <c r="I222" t="s">
        <v>1443</v>
      </c>
      <c r="K222" t="s">
        <v>1730</v>
      </c>
      <c r="L222" t="s">
        <v>1524</v>
      </c>
      <c r="M222" t="str">
        <f t="shared" si="9"/>
        <v>optics/hearing devices</v>
      </c>
      <c r="N222" t="s">
        <v>2768</v>
      </c>
      <c r="O222" t="str">
        <f t="shared" si="10"/>
        <v>fußläufig zum nächsten</v>
      </c>
      <c r="P222" t="s">
        <v>2920</v>
      </c>
      <c r="Q222" t="str">
        <f t="shared" si="11"/>
        <v>walking to the next</v>
      </c>
    </row>
    <row r="223" spans="1:17" x14ac:dyDescent="0.35">
      <c r="A223" t="str">
        <f t="shared" si="6"/>
        <v>F7000_025</v>
      </c>
      <c r="B223" t="str">
        <f t="shared" si="7"/>
        <v>fußläufig zum nächsten Schneider</v>
      </c>
      <c r="C223" t="str">
        <f t="shared" si="8"/>
        <v>walking to the next tailor</v>
      </c>
      <c r="D223">
        <v>1</v>
      </c>
      <c r="E223" t="s">
        <v>1719</v>
      </c>
      <c r="F223" t="s">
        <v>1239</v>
      </c>
      <c r="G223" t="s">
        <v>1723</v>
      </c>
      <c r="H223" t="s">
        <v>1240</v>
      </c>
      <c r="I223" t="s">
        <v>1240</v>
      </c>
      <c r="K223" t="s">
        <v>1730</v>
      </c>
      <c r="L223" t="s">
        <v>1525</v>
      </c>
      <c r="M223" t="str">
        <f t="shared" si="9"/>
        <v>tailor</v>
      </c>
      <c r="N223" t="s">
        <v>2768</v>
      </c>
      <c r="O223" t="str">
        <f t="shared" si="10"/>
        <v>fußläufig zum nächsten</v>
      </c>
      <c r="P223" t="s">
        <v>2920</v>
      </c>
      <c r="Q223" t="str">
        <f t="shared" si="11"/>
        <v>walking to the next</v>
      </c>
    </row>
    <row r="224" spans="1:17" x14ac:dyDescent="0.35">
      <c r="A224" t="str">
        <f t="shared" si="6"/>
        <v>F8000_001</v>
      </c>
      <c r="B224" t="str">
        <f t="shared" si="7"/>
        <v>fußläufig zur nächsten Untersuchungsgebiet</v>
      </c>
      <c r="C224" t="str">
        <f t="shared" si="8"/>
        <v>walking to the next study area</v>
      </c>
      <c r="D224">
        <v>0</v>
      </c>
      <c r="E224" t="s">
        <v>1719</v>
      </c>
      <c r="F224" t="s">
        <v>511</v>
      </c>
      <c r="G224" t="s">
        <v>1722</v>
      </c>
      <c r="H224" t="s">
        <v>1062</v>
      </c>
      <c r="I224" t="s">
        <v>1062</v>
      </c>
      <c r="K224" t="s">
        <v>1730</v>
      </c>
      <c r="L224" t="s">
        <v>1385</v>
      </c>
      <c r="M224" t="str">
        <f t="shared" si="9"/>
        <v>study area</v>
      </c>
      <c r="N224" t="s">
        <v>2768</v>
      </c>
      <c r="O224" t="str">
        <f t="shared" si="10"/>
        <v>fußläufig zur nächsten</v>
      </c>
      <c r="P224" t="s">
        <v>2920</v>
      </c>
      <c r="Q224" t="str">
        <f t="shared" si="11"/>
        <v>walking to the next</v>
      </c>
    </row>
    <row r="225" spans="1:17" x14ac:dyDescent="0.35">
      <c r="A225" t="str">
        <f t="shared" si="6"/>
        <v>F8000_002</v>
      </c>
      <c r="B225" t="str">
        <f t="shared" si="7"/>
        <v>fußläufig zur nächsten Kommune</v>
      </c>
      <c r="C225" t="str">
        <f t="shared" si="8"/>
        <v>walking to the next municipality</v>
      </c>
      <c r="D225">
        <v>0</v>
      </c>
      <c r="E225" t="s">
        <v>1719</v>
      </c>
      <c r="F225" t="s">
        <v>512</v>
      </c>
      <c r="G225" t="s">
        <v>1722</v>
      </c>
      <c r="H225" t="s">
        <v>1160</v>
      </c>
      <c r="I225" t="s">
        <v>1160</v>
      </c>
      <c r="K225" t="s">
        <v>1730</v>
      </c>
      <c r="L225" t="s">
        <v>1386</v>
      </c>
      <c r="M225" t="str">
        <f t="shared" si="9"/>
        <v>municipality</v>
      </c>
      <c r="N225" t="s">
        <v>2768</v>
      </c>
      <c r="O225" t="str">
        <f t="shared" si="10"/>
        <v>fußläufig zur nächsten</v>
      </c>
      <c r="P225" t="s">
        <v>2920</v>
      </c>
      <c r="Q225" t="str">
        <f t="shared" si="11"/>
        <v>walking to the next</v>
      </c>
    </row>
    <row r="226" spans="1:17" x14ac:dyDescent="0.35">
      <c r="A226" t="str">
        <f t="shared" si="6"/>
        <v>F8000_003</v>
      </c>
      <c r="B226" t="str">
        <f t="shared" si="7"/>
        <v>fußläufig zum nächsten Postleitzahlgebiet</v>
      </c>
      <c r="C226" t="str">
        <f t="shared" si="8"/>
        <v>walking to the next zip code region</v>
      </c>
      <c r="D226">
        <v>0</v>
      </c>
      <c r="E226" t="s">
        <v>1719</v>
      </c>
      <c r="F226" t="s">
        <v>514</v>
      </c>
      <c r="G226" t="s">
        <v>1723</v>
      </c>
      <c r="H226" t="s">
        <v>1156</v>
      </c>
      <c r="I226" t="s">
        <v>1156</v>
      </c>
      <c r="K226" t="s">
        <v>1730</v>
      </c>
      <c r="L226" t="s">
        <v>1387</v>
      </c>
      <c r="M226" t="str">
        <f t="shared" si="9"/>
        <v>zip code region</v>
      </c>
      <c r="N226" t="s">
        <v>2768</v>
      </c>
      <c r="O226" t="str">
        <f t="shared" si="10"/>
        <v>fußläufig zum nächsten</v>
      </c>
      <c r="P226" t="s">
        <v>2920</v>
      </c>
      <c r="Q226" t="str">
        <f t="shared" si="11"/>
        <v>walking to the next</v>
      </c>
    </row>
    <row r="227" spans="1:17" x14ac:dyDescent="0.35">
      <c r="A227" t="str">
        <f t="shared" si="6"/>
        <v>F8000_004</v>
      </c>
      <c r="B227" t="str">
        <f t="shared" si="7"/>
        <v>fußläufig zum nächsten Stadtteil</v>
      </c>
      <c r="C227" t="str">
        <f t="shared" si="8"/>
        <v>walking to the next city district</v>
      </c>
      <c r="D227">
        <v>0</v>
      </c>
      <c r="E227" t="s">
        <v>1719</v>
      </c>
      <c r="F227" t="s">
        <v>516</v>
      </c>
      <c r="G227" t="s">
        <v>1723</v>
      </c>
      <c r="H227" t="s">
        <v>87</v>
      </c>
      <c r="I227" t="s">
        <v>87</v>
      </c>
      <c r="K227" t="s">
        <v>1730</v>
      </c>
      <c r="L227" t="s">
        <v>1388</v>
      </c>
      <c r="M227" t="str">
        <f t="shared" si="9"/>
        <v>city district</v>
      </c>
      <c r="N227" t="s">
        <v>2768</v>
      </c>
      <c r="O227" t="str">
        <f t="shared" si="10"/>
        <v>fußläufig zum nächsten</v>
      </c>
      <c r="P227" t="s">
        <v>2920</v>
      </c>
      <c r="Q227" t="str">
        <f t="shared" si="11"/>
        <v>walking to the next</v>
      </c>
    </row>
    <row r="228" spans="1:17" x14ac:dyDescent="0.35">
      <c r="A228" t="str">
        <f t="shared" si="6"/>
        <v>F8000_005</v>
      </c>
      <c r="B228" t="str">
        <f t="shared" si="7"/>
        <v>fußläufig zum nächsten StatistischeBezirkWahlbezirk</v>
      </c>
      <c r="C228" t="str">
        <f t="shared" si="8"/>
        <v>walking to the next statistical/vote district</v>
      </c>
      <c r="D228">
        <v>0</v>
      </c>
      <c r="E228" t="s">
        <v>1719</v>
      </c>
      <c r="F228" t="s">
        <v>517</v>
      </c>
      <c r="G228" t="s">
        <v>1723</v>
      </c>
      <c r="H228" t="s">
        <v>513</v>
      </c>
      <c r="I228" t="s">
        <v>513</v>
      </c>
      <c r="K228" t="s">
        <v>1730</v>
      </c>
      <c r="L228" t="s">
        <v>1389</v>
      </c>
      <c r="M228" t="str">
        <f t="shared" si="9"/>
        <v>statistical/vote district</v>
      </c>
      <c r="N228" t="s">
        <v>2768</v>
      </c>
      <c r="O228" t="str">
        <f t="shared" si="10"/>
        <v>fußläufig zum nächsten</v>
      </c>
      <c r="P228" t="s">
        <v>2920</v>
      </c>
      <c r="Q228" t="str">
        <f t="shared" si="11"/>
        <v>walking to the next</v>
      </c>
    </row>
    <row r="229" spans="1:17" x14ac:dyDescent="0.35">
      <c r="A229" t="str">
        <f t="shared" si="6"/>
        <v>F8000_006</v>
      </c>
      <c r="B229" t="str">
        <f t="shared" si="7"/>
        <v>fußläufig zur nächsten Richtwertzone</v>
      </c>
      <c r="C229" t="str">
        <f t="shared" si="8"/>
        <v>walking to the next ground value zone</v>
      </c>
      <c r="D229">
        <v>0</v>
      </c>
      <c r="E229" t="s">
        <v>1719</v>
      </c>
      <c r="F229" t="s">
        <v>1061</v>
      </c>
      <c r="G229" t="s">
        <v>1722</v>
      </c>
      <c r="H229" t="s">
        <v>1068</v>
      </c>
      <c r="I229" t="s">
        <v>1068</v>
      </c>
      <c r="K229" t="s">
        <v>1730</v>
      </c>
      <c r="L229" t="s">
        <v>1390</v>
      </c>
      <c r="M229" t="str">
        <f t="shared" si="9"/>
        <v>ground value zone</v>
      </c>
      <c r="N229" t="s">
        <v>2768</v>
      </c>
      <c r="O229" t="str">
        <f t="shared" si="10"/>
        <v>fußläufig zur nächsten</v>
      </c>
      <c r="P229" t="s">
        <v>2920</v>
      </c>
      <c r="Q229" t="str">
        <f t="shared" si="11"/>
        <v>walking to the next</v>
      </c>
    </row>
    <row r="230" spans="1:17" x14ac:dyDescent="0.35">
      <c r="A230" t="str">
        <f t="shared" si="6"/>
        <v>F8000_007</v>
      </c>
      <c r="B230" t="str">
        <f t="shared" si="7"/>
        <v>fußläufig zum nächsten Quartier</v>
      </c>
      <c r="C230" t="str">
        <f t="shared" si="8"/>
        <v>walking to the next city quartet</v>
      </c>
      <c r="D230">
        <v>0</v>
      </c>
      <c r="E230" t="s">
        <v>1719</v>
      </c>
      <c r="F230" t="s">
        <v>1067</v>
      </c>
      <c r="G230" t="s">
        <v>1723</v>
      </c>
      <c r="H230" t="s">
        <v>515</v>
      </c>
      <c r="I230" t="s">
        <v>515</v>
      </c>
      <c r="K230" t="s">
        <v>1730</v>
      </c>
      <c r="L230" t="s">
        <v>1391</v>
      </c>
      <c r="M230" t="str">
        <f t="shared" si="9"/>
        <v>city quartet</v>
      </c>
      <c r="N230" t="s">
        <v>2768</v>
      </c>
      <c r="O230" t="str">
        <f t="shared" si="10"/>
        <v>fußläufig zum nächsten</v>
      </c>
      <c r="P230" t="s">
        <v>2920</v>
      </c>
      <c r="Q230" t="str">
        <f t="shared" si="11"/>
        <v>walking to the next</v>
      </c>
    </row>
    <row r="231" spans="1:17" x14ac:dyDescent="0.35">
      <c r="A231" t="str">
        <f t="shared" si="6"/>
        <v>F8000_008</v>
      </c>
      <c r="B231" t="str">
        <f t="shared" si="7"/>
        <v>fußläufig zur nächsten Bauleitplanung</v>
      </c>
      <c r="C231" t="str">
        <f t="shared" si="8"/>
        <v>walking to the next land use planning</v>
      </c>
      <c r="D231">
        <v>0</v>
      </c>
      <c r="E231" t="s">
        <v>1719</v>
      </c>
      <c r="F231" t="s">
        <v>1070</v>
      </c>
      <c r="G231" t="s">
        <v>1722</v>
      </c>
      <c r="H231" t="s">
        <v>1158</v>
      </c>
      <c r="I231" t="s">
        <v>1158</v>
      </c>
      <c r="K231" t="s">
        <v>1730</v>
      </c>
      <c r="L231" t="s">
        <v>1392</v>
      </c>
      <c r="M231" t="str">
        <f t="shared" si="9"/>
        <v>land use planning</v>
      </c>
      <c r="N231" t="s">
        <v>2768</v>
      </c>
      <c r="O231" t="str">
        <f t="shared" si="10"/>
        <v>fußläufig zur nächsten</v>
      </c>
      <c r="P231" t="s">
        <v>2920</v>
      </c>
      <c r="Q231" t="str">
        <f t="shared" si="11"/>
        <v>walking to the next</v>
      </c>
    </row>
    <row r="232" spans="1:17" x14ac:dyDescent="0.35">
      <c r="A232" t="str">
        <f t="shared" si="6"/>
        <v>F8000_009</v>
      </c>
      <c r="B232" t="str">
        <f t="shared" si="7"/>
        <v>fußläufig zum nächsten Baublock</v>
      </c>
      <c r="C232" t="str">
        <f t="shared" si="8"/>
        <v>walking to the next building block</v>
      </c>
      <c r="D232">
        <v>0</v>
      </c>
      <c r="E232" t="s">
        <v>1719</v>
      </c>
      <c r="F232" t="s">
        <v>1155</v>
      </c>
      <c r="G232" t="s">
        <v>1723</v>
      </c>
      <c r="H232" t="s">
        <v>182</v>
      </c>
      <c r="I232" t="s">
        <v>182</v>
      </c>
      <c r="K232" t="s">
        <v>1730</v>
      </c>
      <c r="L232" t="s">
        <v>1393</v>
      </c>
      <c r="M232" t="str">
        <f t="shared" si="9"/>
        <v>building block</v>
      </c>
      <c r="N232" t="s">
        <v>2768</v>
      </c>
      <c r="O232" t="str">
        <f t="shared" si="10"/>
        <v>fußläufig zum nächsten</v>
      </c>
      <c r="P232" t="s">
        <v>2920</v>
      </c>
      <c r="Q232" t="str">
        <f t="shared" si="11"/>
        <v>walking to the next</v>
      </c>
    </row>
    <row r="233" spans="1:17" x14ac:dyDescent="0.35">
      <c r="A233" t="str">
        <f t="shared" si="6"/>
        <v>F8000_010</v>
      </c>
      <c r="B233" t="str">
        <f t="shared" si="7"/>
        <v>fußläufig zur nächsten Adresse</v>
      </c>
      <c r="C233" t="str">
        <f t="shared" si="8"/>
        <v>walking to the next address</v>
      </c>
      <c r="D233">
        <v>0</v>
      </c>
      <c r="E233" t="s">
        <v>1719</v>
      </c>
      <c r="F233" t="s">
        <v>1161</v>
      </c>
      <c r="G233" t="s">
        <v>1722</v>
      </c>
      <c r="H233" t="s">
        <v>58</v>
      </c>
      <c r="I233" t="s">
        <v>58</v>
      </c>
      <c r="K233" t="s">
        <v>1730</v>
      </c>
      <c r="L233" t="s">
        <v>1394</v>
      </c>
      <c r="M233" t="str">
        <f t="shared" si="9"/>
        <v>address</v>
      </c>
      <c r="N233" t="s">
        <v>2768</v>
      </c>
      <c r="O233" t="str">
        <f t="shared" si="10"/>
        <v>fußläufig zur nächsten</v>
      </c>
      <c r="P233" t="s">
        <v>2920</v>
      </c>
      <c r="Q233" t="str">
        <f t="shared" si="11"/>
        <v>walking to the next</v>
      </c>
    </row>
    <row r="234" spans="1:17" x14ac:dyDescent="0.35">
      <c r="A234" t="str">
        <f t="shared" si="6"/>
        <v>F8000_011</v>
      </c>
      <c r="B234" t="str">
        <f t="shared" si="7"/>
        <v>fußläufig zur nächsten Adresskoordinate</v>
      </c>
      <c r="C234" t="str">
        <f t="shared" si="8"/>
        <v>walking to the next address coordinate</v>
      </c>
      <c r="D234">
        <v>0</v>
      </c>
      <c r="E234" t="s">
        <v>1719</v>
      </c>
      <c r="F234" t="s">
        <v>1226</v>
      </c>
      <c r="G234" t="s">
        <v>1722</v>
      </c>
      <c r="H234" t="s">
        <v>1227</v>
      </c>
      <c r="I234" t="s">
        <v>1227</v>
      </c>
      <c r="K234" t="s">
        <v>1730</v>
      </c>
      <c r="L234" t="s">
        <v>1395</v>
      </c>
      <c r="M234" t="str">
        <f t="shared" si="9"/>
        <v>address coordinate</v>
      </c>
      <c r="N234" t="s">
        <v>2768</v>
      </c>
      <c r="O234" t="str">
        <f t="shared" si="10"/>
        <v>fußläufig zur nächsten</v>
      </c>
      <c r="P234" t="s">
        <v>2920</v>
      </c>
      <c r="Q234" t="str">
        <f t="shared" si="11"/>
        <v>walking to the next</v>
      </c>
    </row>
    <row r="235" spans="1:17" x14ac:dyDescent="0.35">
      <c r="A235" t="str">
        <f t="shared" si="6"/>
        <v>F8000_012</v>
      </c>
      <c r="B235" t="str">
        <f t="shared" si="7"/>
        <v>fußläufig zur nächsten Person</v>
      </c>
      <c r="C235" t="str">
        <f t="shared" si="8"/>
        <v>walking to the next person</v>
      </c>
      <c r="D235">
        <v>0</v>
      </c>
      <c r="E235" t="s">
        <v>1719</v>
      </c>
      <c r="F235" t="s">
        <v>1268</v>
      </c>
      <c r="G235" t="s">
        <v>1722</v>
      </c>
      <c r="H235" t="s">
        <v>1267</v>
      </c>
      <c r="I235" t="s">
        <v>1267</v>
      </c>
      <c r="K235" t="s">
        <v>1730</v>
      </c>
      <c r="L235" t="s">
        <v>1267</v>
      </c>
      <c r="M235" t="str">
        <f t="shared" si="9"/>
        <v>person</v>
      </c>
      <c r="N235" t="s">
        <v>2768</v>
      </c>
      <c r="O235" t="str">
        <f t="shared" si="10"/>
        <v>fußläufig zur nächsten</v>
      </c>
      <c r="P235" t="s">
        <v>2920</v>
      </c>
      <c r="Q235" t="str">
        <f t="shared" si="11"/>
        <v>walking to the next</v>
      </c>
    </row>
    <row r="236" spans="1:17" x14ac:dyDescent="0.35">
      <c r="A236" t="str">
        <f t="shared" si="6"/>
        <v>F9000_001</v>
      </c>
      <c r="B236" t="str">
        <f t="shared" si="7"/>
        <v>fußläufig zur nächsten Ampel</v>
      </c>
      <c r="C236" t="str">
        <f t="shared" si="8"/>
        <v>walking to the next stop light</v>
      </c>
      <c r="D236">
        <v>0</v>
      </c>
      <c r="E236" t="s">
        <v>1719</v>
      </c>
      <c r="F236" t="s">
        <v>1273</v>
      </c>
      <c r="G236" t="s">
        <v>1722</v>
      </c>
      <c r="H236" t="s">
        <v>568</v>
      </c>
      <c r="I236" t="s">
        <v>568</v>
      </c>
      <c r="K236" t="s">
        <v>1730</v>
      </c>
      <c r="L236" t="s">
        <v>1397</v>
      </c>
      <c r="M236" t="str">
        <f t="shared" si="9"/>
        <v>stop light</v>
      </c>
      <c r="N236" t="s">
        <v>2768</v>
      </c>
      <c r="O236" t="str">
        <f t="shared" si="10"/>
        <v>fußläufig zur nächsten</v>
      </c>
      <c r="P236" t="s">
        <v>2920</v>
      </c>
      <c r="Q236" t="str">
        <f t="shared" si="11"/>
        <v>walking to the next</v>
      </c>
    </row>
    <row r="237" spans="1:17" x14ac:dyDescent="0.35">
      <c r="A237" t="str">
        <f t="shared" si="6"/>
        <v>F9000_002</v>
      </c>
      <c r="B237" t="str">
        <f t="shared" si="7"/>
        <v>fußläufig zur nächsten Dauerbaustelle</v>
      </c>
      <c r="C237" t="str">
        <f t="shared" si="8"/>
        <v>walking to the next construction site</v>
      </c>
      <c r="D237">
        <v>1</v>
      </c>
      <c r="E237" t="s">
        <v>1719</v>
      </c>
      <c r="F237" t="s">
        <v>1274</v>
      </c>
      <c r="G237" t="s">
        <v>1722</v>
      </c>
      <c r="H237" t="s">
        <v>173</v>
      </c>
      <c r="I237" t="s">
        <v>1726</v>
      </c>
      <c r="K237" t="s">
        <v>1730</v>
      </c>
      <c r="L237" t="s">
        <v>1398</v>
      </c>
      <c r="M237" t="str">
        <f t="shared" si="9"/>
        <v>construction site</v>
      </c>
      <c r="N237" t="s">
        <v>2768</v>
      </c>
      <c r="O237" t="str">
        <f t="shared" si="10"/>
        <v>fußläufig zur nächsten</v>
      </c>
      <c r="P237" t="s">
        <v>2920</v>
      </c>
      <c r="Q237" t="str">
        <f t="shared" si="11"/>
        <v>walking to the next</v>
      </c>
    </row>
    <row r="238" spans="1:17" x14ac:dyDescent="0.35">
      <c r="A238" t="str">
        <f t="shared" si="6"/>
        <v>F9000_003</v>
      </c>
      <c r="B238" t="str">
        <f t="shared" si="7"/>
        <v>fußläufig zur nächsten Barriere</v>
      </c>
      <c r="C238" t="str">
        <f t="shared" si="8"/>
        <v>walking to the next barrier</v>
      </c>
      <c r="D238">
        <v>1</v>
      </c>
      <c r="E238" t="s">
        <v>1719</v>
      </c>
      <c r="F238" t="s">
        <v>1275</v>
      </c>
      <c r="G238" t="s">
        <v>1722</v>
      </c>
      <c r="H238" t="s">
        <v>571</v>
      </c>
      <c r="I238" t="s">
        <v>1727</v>
      </c>
      <c r="K238" t="s">
        <v>1730</v>
      </c>
      <c r="L238" t="s">
        <v>1399</v>
      </c>
      <c r="M238" t="str">
        <f t="shared" si="9"/>
        <v>barrier</v>
      </c>
      <c r="N238" t="s">
        <v>2768</v>
      </c>
      <c r="O238" t="str">
        <f t="shared" si="10"/>
        <v>fußläufig zur nächsten</v>
      </c>
      <c r="P238" t="s">
        <v>2920</v>
      </c>
      <c r="Q238" t="str">
        <f t="shared" si="11"/>
        <v>walking to the next</v>
      </c>
    </row>
    <row r="239" spans="1:17" x14ac:dyDescent="0.35">
      <c r="A239" t="str">
        <f t="shared" si="6"/>
        <v>F9000_004</v>
      </c>
      <c r="B239" t="str">
        <f t="shared" si="7"/>
        <v>fußläufig zum nächsten Fahrradwegenetz</v>
      </c>
      <c r="C239" t="str">
        <f t="shared" si="8"/>
        <v>walking to the next bicycle network</v>
      </c>
      <c r="D239">
        <v>1</v>
      </c>
      <c r="E239" t="s">
        <v>1719</v>
      </c>
      <c r="F239" t="s">
        <v>1276</v>
      </c>
      <c r="G239" t="s">
        <v>1723</v>
      </c>
      <c r="H239" t="s">
        <v>175</v>
      </c>
      <c r="I239" t="s">
        <v>175</v>
      </c>
      <c r="K239" t="s">
        <v>1730</v>
      </c>
      <c r="L239" t="s">
        <v>1400</v>
      </c>
      <c r="M239" t="str">
        <f t="shared" si="9"/>
        <v>bicycle network</v>
      </c>
      <c r="N239" t="s">
        <v>2768</v>
      </c>
      <c r="O239" t="str">
        <f t="shared" si="10"/>
        <v>fußläufig zum nächsten</v>
      </c>
      <c r="P239" t="s">
        <v>2920</v>
      </c>
      <c r="Q239" t="str">
        <f t="shared" si="11"/>
        <v>walking to the next</v>
      </c>
    </row>
    <row r="240" spans="1:17" x14ac:dyDescent="0.35">
      <c r="A240" t="str">
        <f t="shared" si="6"/>
        <v>F9000_005</v>
      </c>
      <c r="B240" t="str">
        <f t="shared" si="7"/>
        <v>fußläufig zum nächsten Fuß-/Wanderweg</v>
      </c>
      <c r="C240" t="str">
        <f t="shared" si="8"/>
        <v>walking to the next pedestrian network</v>
      </c>
      <c r="D240">
        <v>0</v>
      </c>
      <c r="E240" t="s">
        <v>1719</v>
      </c>
      <c r="F240" t="s">
        <v>1277</v>
      </c>
      <c r="G240" t="s">
        <v>1723</v>
      </c>
      <c r="H240" t="s">
        <v>574</v>
      </c>
      <c r="I240" t="s">
        <v>1728</v>
      </c>
      <c r="K240" t="s">
        <v>1730</v>
      </c>
      <c r="L240" t="s">
        <v>1401</v>
      </c>
      <c r="M240" t="str">
        <f t="shared" si="9"/>
        <v>pedestrian network</v>
      </c>
      <c r="N240" t="s">
        <v>2768</v>
      </c>
      <c r="O240" t="str">
        <f t="shared" si="10"/>
        <v>fußläufig zum nächsten</v>
      </c>
      <c r="P240" t="s">
        <v>2920</v>
      </c>
      <c r="Q240" t="str">
        <f t="shared" si="11"/>
        <v>walking to the next</v>
      </c>
    </row>
    <row r="241" spans="1:17" x14ac:dyDescent="0.35">
      <c r="A241" t="str">
        <f t="shared" si="6"/>
        <v>F9000_006</v>
      </c>
      <c r="B241" t="str">
        <f t="shared" si="7"/>
        <v>fußläufig zum nächsten Liniennetz ÖPNV</v>
      </c>
      <c r="C241" t="str">
        <f t="shared" si="8"/>
        <v>walking to the next public transportation network</v>
      </c>
      <c r="D241">
        <v>1</v>
      </c>
      <c r="E241" t="s">
        <v>1719</v>
      </c>
      <c r="F241" t="s">
        <v>1278</v>
      </c>
      <c r="G241" t="s">
        <v>1723</v>
      </c>
      <c r="H241" t="s">
        <v>576</v>
      </c>
      <c r="I241" t="s">
        <v>1371</v>
      </c>
      <c r="K241" t="s">
        <v>1730</v>
      </c>
      <c r="L241" t="s">
        <v>1402</v>
      </c>
      <c r="M241" t="str">
        <f t="shared" si="9"/>
        <v>public transportation network</v>
      </c>
      <c r="N241" t="s">
        <v>2768</v>
      </c>
      <c r="O241" t="str">
        <f t="shared" si="10"/>
        <v>fußläufig zum nächsten</v>
      </c>
      <c r="P241" t="s">
        <v>2920</v>
      </c>
      <c r="Q241" t="str">
        <f t="shared" si="11"/>
        <v>walking to the next</v>
      </c>
    </row>
    <row r="242" spans="1:17" x14ac:dyDescent="0.35">
      <c r="A242" t="str">
        <f t="shared" si="6"/>
        <v>F9000_007</v>
      </c>
      <c r="B242" t="str">
        <f t="shared" si="7"/>
        <v>fußläufig zum nächsten Straßennetz</v>
      </c>
      <c r="C242" t="str">
        <f t="shared" si="8"/>
        <v>walking to the next streets network</v>
      </c>
      <c r="D242">
        <v>1</v>
      </c>
      <c r="E242" t="s">
        <v>1719</v>
      </c>
      <c r="F242" t="s">
        <v>1279</v>
      </c>
      <c r="G242" t="s">
        <v>1723</v>
      </c>
      <c r="H242" t="s">
        <v>188</v>
      </c>
      <c r="I242" t="s">
        <v>1372</v>
      </c>
      <c r="K242" t="s">
        <v>1730</v>
      </c>
      <c r="L242" t="s">
        <v>1403</v>
      </c>
      <c r="M242" t="str">
        <f t="shared" si="9"/>
        <v>streets network</v>
      </c>
      <c r="N242" t="s">
        <v>2768</v>
      </c>
      <c r="O242" t="str">
        <f t="shared" si="10"/>
        <v>fußläufig zum nächsten</v>
      </c>
      <c r="P242" t="s">
        <v>2920</v>
      </c>
      <c r="Q242" t="str">
        <f t="shared" si="11"/>
        <v>walking to the next</v>
      </c>
    </row>
    <row r="243" spans="1:17" x14ac:dyDescent="0.35">
      <c r="A243" t="str">
        <f t="shared" si="6"/>
        <v>F9000_008</v>
      </c>
      <c r="B243" t="str">
        <f t="shared" si="7"/>
        <v>fußläufig zur nächsten Leitung</v>
      </c>
      <c r="C243" t="str">
        <f t="shared" si="8"/>
        <v>walking to the next technical line</v>
      </c>
      <c r="D243">
        <v>1</v>
      </c>
      <c r="E243" t="s">
        <v>1719</v>
      </c>
      <c r="F243" t="s">
        <v>1280</v>
      </c>
      <c r="G243" t="s">
        <v>1722</v>
      </c>
      <c r="H243" t="s">
        <v>579</v>
      </c>
      <c r="I243" t="s">
        <v>579</v>
      </c>
      <c r="K243" t="s">
        <v>1730</v>
      </c>
      <c r="L243" t="s">
        <v>1404</v>
      </c>
      <c r="M243" t="str">
        <f t="shared" si="9"/>
        <v>technical line</v>
      </c>
      <c r="N243" t="s">
        <v>2768</v>
      </c>
      <c r="O243" t="str">
        <f t="shared" si="10"/>
        <v>fußläufig zur nächsten</v>
      </c>
      <c r="P243" t="s">
        <v>2920</v>
      </c>
      <c r="Q243" t="str">
        <f t="shared" si="11"/>
        <v>walking to the next</v>
      </c>
    </row>
    <row r="244" spans="1:17" x14ac:dyDescent="0.35">
      <c r="A244" t="str">
        <f t="shared" si="6"/>
        <v>F1100_001</v>
      </c>
      <c r="B244" t="str">
        <f t="shared" si="7"/>
        <v>fußläufig zur nächsten Biogasanlage</v>
      </c>
      <c r="C244" t="str">
        <f t="shared" si="8"/>
        <v>walking to the next biogas plant</v>
      </c>
      <c r="D244">
        <v>0</v>
      </c>
      <c r="E244" t="s">
        <v>1719</v>
      </c>
      <c r="F244" t="s">
        <v>572</v>
      </c>
      <c r="G244" t="s">
        <v>1722</v>
      </c>
      <c r="H244" t="s">
        <v>618</v>
      </c>
      <c r="I244" t="s">
        <v>618</v>
      </c>
      <c r="K244" t="s">
        <v>1730</v>
      </c>
      <c r="L244" t="s">
        <v>1406</v>
      </c>
      <c r="M244" t="str">
        <f t="shared" si="9"/>
        <v>biogas plant</v>
      </c>
      <c r="N244" t="s">
        <v>2768</v>
      </c>
      <c r="O244" t="str">
        <f t="shared" si="10"/>
        <v>fußläufig zur nächsten</v>
      </c>
      <c r="P244" t="s">
        <v>2920</v>
      </c>
      <c r="Q244" t="str">
        <f t="shared" si="11"/>
        <v>walking to the next</v>
      </c>
    </row>
    <row r="245" spans="1:17" x14ac:dyDescent="0.35">
      <c r="A245" t="str">
        <f t="shared" si="6"/>
        <v>F1100_002</v>
      </c>
      <c r="B245" t="str">
        <f t="shared" si="7"/>
        <v>fußläufig zum nächsten Blockheizkraftwerk</v>
      </c>
      <c r="C245" t="str">
        <f t="shared" si="8"/>
        <v>walking to the next communal heating plant</v>
      </c>
      <c r="D245">
        <v>0</v>
      </c>
      <c r="E245" t="s">
        <v>1719</v>
      </c>
      <c r="F245" t="s">
        <v>573</v>
      </c>
      <c r="G245" t="s">
        <v>1723</v>
      </c>
      <c r="H245" t="s">
        <v>619</v>
      </c>
      <c r="I245" t="s">
        <v>619</v>
      </c>
      <c r="K245" t="s">
        <v>1730</v>
      </c>
      <c r="L245" t="s">
        <v>1407</v>
      </c>
      <c r="M245" t="str">
        <f t="shared" si="9"/>
        <v>communal heating plant</v>
      </c>
      <c r="N245" t="s">
        <v>2768</v>
      </c>
      <c r="O245" t="str">
        <f t="shared" si="10"/>
        <v>fußläufig zum nächsten</v>
      </c>
      <c r="P245" t="s">
        <v>2920</v>
      </c>
      <c r="Q245" t="str">
        <f t="shared" si="11"/>
        <v>walking to the next</v>
      </c>
    </row>
    <row r="246" spans="1:17" x14ac:dyDescent="0.35">
      <c r="A246" t="str">
        <f t="shared" si="6"/>
        <v>F1100_003</v>
      </c>
      <c r="B246" t="str">
        <f t="shared" si="7"/>
        <v>fußläufig zur nächsten Deponie</v>
      </c>
      <c r="C246" t="str">
        <f t="shared" si="8"/>
        <v>walking to the next landfill</v>
      </c>
      <c r="D246">
        <v>0</v>
      </c>
      <c r="E246" t="s">
        <v>1719</v>
      </c>
      <c r="F246" t="s">
        <v>575</v>
      </c>
      <c r="G246" t="s">
        <v>1722</v>
      </c>
      <c r="H246" t="s">
        <v>620</v>
      </c>
      <c r="I246" t="s">
        <v>620</v>
      </c>
      <c r="K246" t="s">
        <v>1730</v>
      </c>
      <c r="L246" t="s">
        <v>1408</v>
      </c>
      <c r="M246" t="str">
        <f t="shared" si="9"/>
        <v>landfill</v>
      </c>
      <c r="N246" t="s">
        <v>2768</v>
      </c>
      <c r="O246" t="str">
        <f t="shared" si="10"/>
        <v>fußläufig zur nächsten</v>
      </c>
      <c r="P246" t="s">
        <v>2920</v>
      </c>
      <c r="Q246" t="str">
        <f t="shared" si="11"/>
        <v>walking to the next</v>
      </c>
    </row>
    <row r="247" spans="1:17" x14ac:dyDescent="0.35">
      <c r="A247" t="str">
        <f t="shared" si="6"/>
        <v>F1100_004</v>
      </c>
      <c r="B247" t="str">
        <f t="shared" si="7"/>
        <v>fußläufig zur nächsten Klärschlammausbringung</v>
      </c>
      <c r="C247" t="str">
        <f t="shared" si="8"/>
        <v>walking to the next sludge disposal</v>
      </c>
      <c r="D247">
        <v>0</v>
      </c>
      <c r="E247" t="s">
        <v>1719</v>
      </c>
      <c r="F247" t="s">
        <v>577</v>
      </c>
      <c r="G247" t="s">
        <v>1722</v>
      </c>
      <c r="H247" t="s">
        <v>621</v>
      </c>
      <c r="I247" t="s">
        <v>1375</v>
      </c>
      <c r="K247" t="s">
        <v>1730</v>
      </c>
      <c r="L247" t="s">
        <v>1409</v>
      </c>
      <c r="M247" t="str">
        <f t="shared" si="9"/>
        <v>sludge disposal</v>
      </c>
      <c r="N247" t="s">
        <v>2768</v>
      </c>
      <c r="O247" t="str">
        <f t="shared" si="10"/>
        <v>fußläufig zur nächsten</v>
      </c>
      <c r="P247" t="s">
        <v>2920</v>
      </c>
      <c r="Q247" t="str">
        <f t="shared" si="11"/>
        <v>walking to the next</v>
      </c>
    </row>
    <row r="248" spans="1:17" x14ac:dyDescent="0.35">
      <c r="A248" t="str">
        <f t="shared" si="6"/>
        <v>F1100_005</v>
      </c>
      <c r="B248" t="str">
        <f t="shared" si="7"/>
        <v>fußläufig zum nächsten Klärwerk</v>
      </c>
      <c r="C248" t="str">
        <f t="shared" si="8"/>
        <v>walking to the next waste water treatment plant</v>
      </c>
      <c r="D248">
        <v>0</v>
      </c>
      <c r="E248" t="s">
        <v>1719</v>
      </c>
      <c r="F248" t="s">
        <v>578</v>
      </c>
      <c r="G248" t="s">
        <v>1723</v>
      </c>
      <c r="H248" t="s">
        <v>623</v>
      </c>
      <c r="I248" t="s">
        <v>1376</v>
      </c>
      <c r="K248" t="s">
        <v>1730</v>
      </c>
      <c r="L248" t="s">
        <v>1410</v>
      </c>
      <c r="M248" t="str">
        <f t="shared" si="9"/>
        <v>waste water treatment plant</v>
      </c>
      <c r="N248" t="s">
        <v>2768</v>
      </c>
      <c r="O248" t="str">
        <f t="shared" si="10"/>
        <v>fußläufig zum nächsten</v>
      </c>
      <c r="P248" t="s">
        <v>2920</v>
      </c>
      <c r="Q248" t="str">
        <f t="shared" si="11"/>
        <v>walking to the next</v>
      </c>
    </row>
    <row r="249" spans="1:17" x14ac:dyDescent="0.35">
      <c r="A249" t="str">
        <f t="shared" si="6"/>
        <v>F1100_006</v>
      </c>
      <c r="B249" t="str">
        <f t="shared" si="7"/>
        <v>fußläufig zur nächsten Kraft-Wärme-Kopplungsanlagen</v>
      </c>
      <c r="C249" t="str">
        <f t="shared" si="8"/>
        <v>walking to the next cogeneration system</v>
      </c>
      <c r="D249">
        <v>0</v>
      </c>
      <c r="E249" t="s">
        <v>1719</v>
      </c>
      <c r="F249" t="s">
        <v>1283</v>
      </c>
      <c r="G249" t="s">
        <v>1722</v>
      </c>
      <c r="H249" t="s">
        <v>624</v>
      </c>
      <c r="I249" t="s">
        <v>1411</v>
      </c>
      <c r="K249" t="s">
        <v>1730</v>
      </c>
      <c r="L249" t="s">
        <v>1412</v>
      </c>
      <c r="M249" t="str">
        <f t="shared" si="9"/>
        <v>cogeneration system</v>
      </c>
      <c r="N249" t="s">
        <v>2768</v>
      </c>
      <c r="O249" t="str">
        <f t="shared" si="10"/>
        <v>fußläufig zur nächsten</v>
      </c>
      <c r="P249" t="s">
        <v>2920</v>
      </c>
      <c r="Q249" t="str">
        <f t="shared" si="11"/>
        <v>walking to the next</v>
      </c>
    </row>
    <row r="250" spans="1:17" x14ac:dyDescent="0.35">
      <c r="A250" t="str">
        <f t="shared" si="6"/>
        <v>F1100_007</v>
      </c>
      <c r="B250" t="str">
        <f t="shared" si="7"/>
        <v>fußläufig zur nächsten Solaranlage</v>
      </c>
      <c r="C250" t="str">
        <f t="shared" si="8"/>
        <v>walking to the next solar energy</v>
      </c>
      <c r="D250">
        <v>0</v>
      </c>
      <c r="E250" t="s">
        <v>1719</v>
      </c>
      <c r="F250" t="s">
        <v>1284</v>
      </c>
      <c r="G250" t="s">
        <v>1722</v>
      </c>
      <c r="H250" t="s">
        <v>625</v>
      </c>
      <c r="I250" t="s">
        <v>625</v>
      </c>
      <c r="K250" t="s">
        <v>1730</v>
      </c>
      <c r="L250" t="s">
        <v>1413</v>
      </c>
      <c r="M250" t="str">
        <f t="shared" si="9"/>
        <v>solar energy</v>
      </c>
      <c r="N250" t="s">
        <v>2768</v>
      </c>
      <c r="O250" t="str">
        <f t="shared" si="10"/>
        <v>fußläufig zur nächsten</v>
      </c>
      <c r="P250" t="s">
        <v>2920</v>
      </c>
      <c r="Q250" t="str">
        <f t="shared" si="11"/>
        <v>walking to the next</v>
      </c>
    </row>
    <row r="251" spans="1:17" x14ac:dyDescent="0.35">
      <c r="A251" t="str">
        <f t="shared" si="6"/>
        <v>F1100_008</v>
      </c>
      <c r="B251" t="str">
        <f t="shared" si="7"/>
        <v>fußläufig zur nächsten Pumpstation</v>
      </c>
      <c r="C251" t="str">
        <f t="shared" si="8"/>
        <v>walking to the next pumping station</v>
      </c>
      <c r="D251">
        <v>0</v>
      </c>
      <c r="E251" t="s">
        <v>1719</v>
      </c>
      <c r="F251" t="s">
        <v>1285</v>
      </c>
      <c r="G251" t="s">
        <v>1722</v>
      </c>
      <c r="H251" t="s">
        <v>626</v>
      </c>
      <c r="I251" t="s">
        <v>626</v>
      </c>
      <c r="K251" t="s">
        <v>1730</v>
      </c>
      <c r="L251" t="s">
        <v>1414</v>
      </c>
      <c r="M251" t="str">
        <f t="shared" si="9"/>
        <v>pumping station</v>
      </c>
      <c r="N251" t="s">
        <v>2768</v>
      </c>
      <c r="O251" t="str">
        <f t="shared" si="10"/>
        <v>fußläufig zur nächsten</v>
      </c>
      <c r="P251" t="s">
        <v>2920</v>
      </c>
      <c r="Q251" t="str">
        <f t="shared" si="11"/>
        <v>walking to the next</v>
      </c>
    </row>
    <row r="252" spans="1:17" x14ac:dyDescent="0.35">
      <c r="A252" t="str">
        <f t="shared" si="6"/>
        <v>F1100_009</v>
      </c>
      <c r="B252" t="str">
        <f t="shared" si="7"/>
        <v>fußläufig zur nächsten Windkraftanlage</v>
      </c>
      <c r="C252" t="str">
        <f t="shared" si="8"/>
        <v>walking to the next wind turbine</v>
      </c>
      <c r="D252">
        <v>0</v>
      </c>
      <c r="E252" t="s">
        <v>1719</v>
      </c>
      <c r="F252" t="s">
        <v>1286</v>
      </c>
      <c r="G252" t="s">
        <v>1722</v>
      </c>
      <c r="H252" t="s">
        <v>627</v>
      </c>
      <c r="I252" t="s">
        <v>627</v>
      </c>
      <c r="K252" t="s">
        <v>1730</v>
      </c>
      <c r="L252" t="s">
        <v>1415</v>
      </c>
      <c r="M252" t="str">
        <f t="shared" si="9"/>
        <v>wind turbine</v>
      </c>
      <c r="N252" t="s">
        <v>2768</v>
      </c>
      <c r="O252" t="str">
        <f t="shared" si="10"/>
        <v>fußläufig zur nächsten</v>
      </c>
      <c r="P252" t="s">
        <v>2920</v>
      </c>
      <c r="Q252" t="str">
        <f t="shared" si="11"/>
        <v>walking to the next</v>
      </c>
    </row>
    <row r="253" spans="1:17" x14ac:dyDescent="0.35">
      <c r="A253" t="str">
        <f t="shared" si="6"/>
        <v>F1100_010</v>
      </c>
      <c r="B253" t="str">
        <f t="shared" si="7"/>
        <v>fußläufig zum nächsten Fließgewässer</v>
      </c>
      <c r="C253" t="str">
        <f t="shared" si="8"/>
        <v>walking to the next rivers and streams</v>
      </c>
      <c r="D253">
        <v>1</v>
      </c>
      <c r="E253" t="s">
        <v>1719</v>
      </c>
      <c r="F253" t="s">
        <v>1287</v>
      </c>
      <c r="G253" t="s">
        <v>1723</v>
      </c>
      <c r="H253" t="s">
        <v>630</v>
      </c>
      <c r="I253" t="s">
        <v>1377</v>
      </c>
      <c r="K253" t="s">
        <v>1730</v>
      </c>
      <c r="L253" t="s">
        <v>1416</v>
      </c>
      <c r="M253" t="str">
        <f t="shared" si="9"/>
        <v>rivers and streams</v>
      </c>
      <c r="N253" t="s">
        <v>2768</v>
      </c>
      <c r="O253" t="str">
        <f t="shared" si="10"/>
        <v>fußläufig zum nächsten</v>
      </c>
      <c r="P253" t="s">
        <v>2920</v>
      </c>
      <c r="Q253" t="str">
        <f t="shared" si="11"/>
        <v>walking to the next</v>
      </c>
    </row>
    <row r="254" spans="1:17" x14ac:dyDescent="0.35">
      <c r="A254" t="str">
        <f t="shared" si="6"/>
        <v>F1100_011</v>
      </c>
      <c r="B254" t="str">
        <f t="shared" si="7"/>
        <v>fußläufig zum nächsten stehenden Gewässer</v>
      </c>
      <c r="C254" t="str">
        <f t="shared" si="8"/>
        <v>walking to the next lakes and ponds</v>
      </c>
      <c r="D254">
        <v>1</v>
      </c>
      <c r="E254" t="s">
        <v>1719</v>
      </c>
      <c r="F254" t="s">
        <v>1288</v>
      </c>
      <c r="G254" t="s">
        <v>1723</v>
      </c>
      <c r="H254" t="s">
        <v>632</v>
      </c>
      <c r="I254" t="s">
        <v>1729</v>
      </c>
      <c r="J254" t="s">
        <v>32</v>
      </c>
      <c r="K254" t="s">
        <v>1730</v>
      </c>
      <c r="L254" t="s">
        <v>1417</v>
      </c>
      <c r="M254" t="str">
        <f t="shared" si="9"/>
        <v>lakes and ponds</v>
      </c>
      <c r="N254" t="s">
        <v>2768</v>
      </c>
      <c r="O254" t="str">
        <f t="shared" si="10"/>
        <v>fußläufig zum nächsten</v>
      </c>
      <c r="P254" t="s">
        <v>2920</v>
      </c>
      <c r="Q254" t="str">
        <f t="shared" si="11"/>
        <v>walking to the next</v>
      </c>
    </row>
    <row r="255" spans="1:17" x14ac:dyDescent="0.35">
      <c r="A255" t="str">
        <f t="shared" si="6"/>
        <v>F1100_012</v>
      </c>
      <c r="B255" t="str">
        <f t="shared" si="7"/>
        <v>fußläufig zur nächsten Landnutzung</v>
      </c>
      <c r="C255" t="str">
        <f t="shared" si="8"/>
        <v>walking to the next landuse</v>
      </c>
      <c r="D255">
        <v>0</v>
      </c>
      <c r="E255" t="s">
        <v>1719</v>
      </c>
      <c r="F255" t="s">
        <v>1289</v>
      </c>
      <c r="G255" t="s">
        <v>1722</v>
      </c>
      <c r="H255" t="s">
        <v>842</v>
      </c>
      <c r="I255" t="s">
        <v>842</v>
      </c>
      <c r="K255" t="s">
        <v>1730</v>
      </c>
      <c r="L255" t="s">
        <v>1418</v>
      </c>
      <c r="M255" t="str">
        <f t="shared" si="9"/>
        <v>landuse</v>
      </c>
      <c r="N255" t="s">
        <v>2768</v>
      </c>
      <c r="O255" t="str">
        <f t="shared" si="10"/>
        <v>fußläufig zur nächsten</v>
      </c>
      <c r="P255" t="s">
        <v>2920</v>
      </c>
      <c r="Q255" t="str">
        <f t="shared" si="11"/>
        <v>walking to the next</v>
      </c>
    </row>
    <row r="256" spans="1:17" x14ac:dyDescent="0.35">
      <c r="A256" t="str">
        <f t="shared" si="6"/>
        <v>B1000_001</v>
      </c>
      <c r="B256" t="str">
        <f t="shared" si="7"/>
        <v>per Rad zur nächsten Feuerwehr</v>
      </c>
      <c r="C256" t="str">
        <f t="shared" si="8"/>
        <v>by bike to the next fire station</v>
      </c>
      <c r="D256">
        <v>0</v>
      </c>
      <c r="E256" t="s">
        <v>1721</v>
      </c>
      <c r="F256" t="s">
        <v>311</v>
      </c>
      <c r="G256" t="s">
        <v>1722</v>
      </c>
      <c r="H256" t="s">
        <v>120</v>
      </c>
      <c r="I256" t="s">
        <v>120</v>
      </c>
      <c r="K256" t="s">
        <v>1730</v>
      </c>
      <c r="L256" t="s">
        <v>1445</v>
      </c>
      <c r="M256" t="str">
        <f>LOWER(L256)</f>
        <v>fire station</v>
      </c>
      <c r="N256" t="s">
        <v>2769</v>
      </c>
      <c r="O256" t="str">
        <f t="shared" si="10"/>
        <v>per Rad zur nächsten</v>
      </c>
      <c r="P256" t="s">
        <v>2770</v>
      </c>
      <c r="Q256" t="str">
        <f t="shared" si="11"/>
        <v>by bike to the next</v>
      </c>
    </row>
    <row r="257" spans="1:17" x14ac:dyDescent="0.35">
      <c r="A257" t="str">
        <f t="shared" si="6"/>
        <v>B1000_002</v>
      </c>
      <c r="B257" t="str">
        <f t="shared" si="7"/>
        <v>per Rad zum nächsten Hydrant</v>
      </c>
      <c r="C257" t="str">
        <f t="shared" si="8"/>
        <v>by bike to the next hydrant</v>
      </c>
      <c r="D257">
        <v>0</v>
      </c>
      <c r="E257" t="s">
        <v>1721</v>
      </c>
      <c r="F257" t="s">
        <v>312</v>
      </c>
      <c r="G257" t="s">
        <v>1723</v>
      </c>
      <c r="H257" t="s">
        <v>313</v>
      </c>
      <c r="I257" t="s">
        <v>313</v>
      </c>
      <c r="K257" t="s">
        <v>1730</v>
      </c>
      <c r="L257" t="s">
        <v>313</v>
      </c>
      <c r="M257" t="str">
        <f t="shared" ref="M257:M320" si="12">LOWER(L257)</f>
        <v>hydrant</v>
      </c>
      <c r="N257" t="s">
        <v>2769</v>
      </c>
      <c r="O257" t="str">
        <f t="shared" si="10"/>
        <v>per Rad zum nächsten</v>
      </c>
      <c r="P257" t="s">
        <v>2770</v>
      </c>
      <c r="Q257" t="str">
        <f t="shared" si="11"/>
        <v>by bike to the next</v>
      </c>
    </row>
    <row r="258" spans="1:17" x14ac:dyDescent="0.35">
      <c r="A258" t="str">
        <f t="shared" si="6"/>
        <v>B1000_003</v>
      </c>
      <c r="B258" t="str">
        <f t="shared" si="7"/>
        <v>per Rad zum nächsten Katastrophenschutz</v>
      </c>
      <c r="C258" t="str">
        <f t="shared" si="8"/>
        <v>by bike to the next disaster control</v>
      </c>
      <c r="D258">
        <v>0</v>
      </c>
      <c r="E258" t="s">
        <v>1721</v>
      </c>
      <c r="F258" t="s">
        <v>314</v>
      </c>
      <c r="G258" t="s">
        <v>1723</v>
      </c>
      <c r="H258" t="s">
        <v>133</v>
      </c>
      <c r="I258" t="s">
        <v>133</v>
      </c>
      <c r="K258" t="s">
        <v>1730</v>
      </c>
      <c r="L258" t="s">
        <v>1446</v>
      </c>
      <c r="M258" t="str">
        <f t="shared" si="12"/>
        <v>disaster control</v>
      </c>
      <c r="N258" t="s">
        <v>2769</v>
      </c>
      <c r="O258" t="str">
        <f t="shared" si="10"/>
        <v>per Rad zum nächsten</v>
      </c>
      <c r="P258" t="s">
        <v>2770</v>
      </c>
      <c r="Q258" t="str">
        <f t="shared" si="11"/>
        <v>by bike to the next</v>
      </c>
    </row>
    <row r="259" spans="1:17" x14ac:dyDescent="0.35">
      <c r="A259" t="str">
        <f t="shared" si="6"/>
        <v>B1000_004</v>
      </c>
      <c r="B259" t="str">
        <f t="shared" si="7"/>
        <v>per Rad zur nächsten Polizei</v>
      </c>
      <c r="C259" t="str">
        <f t="shared" si="8"/>
        <v>by bike to the next police station</v>
      </c>
      <c r="D259">
        <v>0</v>
      </c>
      <c r="E259" t="s">
        <v>1721</v>
      </c>
      <c r="F259" t="s">
        <v>315</v>
      </c>
      <c r="G259" t="s">
        <v>1722</v>
      </c>
      <c r="H259" t="s">
        <v>144</v>
      </c>
      <c r="I259" t="s">
        <v>144</v>
      </c>
      <c r="K259" t="s">
        <v>1730</v>
      </c>
      <c r="L259" t="s">
        <v>1447</v>
      </c>
      <c r="M259" t="str">
        <f t="shared" si="12"/>
        <v>police station</v>
      </c>
      <c r="N259" t="s">
        <v>2769</v>
      </c>
      <c r="O259" t="str">
        <f t="shared" si="10"/>
        <v>per Rad zur nächsten</v>
      </c>
      <c r="P259" t="s">
        <v>2770</v>
      </c>
      <c r="Q259" t="str">
        <f t="shared" si="11"/>
        <v>by bike to the next</v>
      </c>
    </row>
    <row r="260" spans="1:17" x14ac:dyDescent="0.35">
      <c r="A260" t="str">
        <f t="shared" si="6"/>
        <v>B1000_005</v>
      </c>
      <c r="B260" t="str">
        <f t="shared" si="7"/>
        <v>per Rad zum nächsten Rathaus</v>
      </c>
      <c r="C260" t="str">
        <f t="shared" si="8"/>
        <v>by bike to the next city hall</v>
      </c>
      <c r="D260">
        <v>0</v>
      </c>
      <c r="E260" t="s">
        <v>1721</v>
      </c>
      <c r="F260" t="s">
        <v>316</v>
      </c>
      <c r="G260" t="s">
        <v>1723</v>
      </c>
      <c r="H260" t="s">
        <v>146</v>
      </c>
      <c r="I260" t="s">
        <v>146</v>
      </c>
      <c r="K260" t="s">
        <v>1730</v>
      </c>
      <c r="L260" t="s">
        <v>1450</v>
      </c>
      <c r="M260" t="str">
        <f t="shared" si="12"/>
        <v>city hall</v>
      </c>
      <c r="N260" t="s">
        <v>2769</v>
      </c>
      <c r="O260" t="str">
        <f t="shared" si="10"/>
        <v>per Rad zum nächsten</v>
      </c>
      <c r="P260" t="s">
        <v>2770</v>
      </c>
      <c r="Q260" t="str">
        <f t="shared" si="11"/>
        <v>by bike to the next</v>
      </c>
    </row>
    <row r="261" spans="1:17" x14ac:dyDescent="0.35">
      <c r="A261" t="str">
        <f t="shared" ref="A261:A324" si="13">E261&amp;F261</f>
        <v>B1000_006</v>
      </c>
      <c r="B261" t="str">
        <f t="shared" si="7"/>
        <v>per Rad zum nächsten Recyclinghof/Sammelstelle</v>
      </c>
      <c r="C261" t="str">
        <f t="shared" si="8"/>
        <v>by bike to the next recylcing site</v>
      </c>
      <c r="D261">
        <v>0</v>
      </c>
      <c r="E261" t="s">
        <v>1721</v>
      </c>
      <c r="F261" t="s">
        <v>317</v>
      </c>
      <c r="G261" t="s">
        <v>1723</v>
      </c>
      <c r="H261" t="s">
        <v>318</v>
      </c>
      <c r="I261" t="s">
        <v>1421</v>
      </c>
      <c r="K261" t="s">
        <v>1730</v>
      </c>
      <c r="L261" t="s">
        <v>1448</v>
      </c>
      <c r="M261" t="str">
        <f t="shared" si="12"/>
        <v>recylcing site</v>
      </c>
      <c r="N261" t="s">
        <v>2769</v>
      </c>
      <c r="O261" t="str">
        <f t="shared" si="10"/>
        <v>per Rad zum nächsten</v>
      </c>
      <c r="P261" t="s">
        <v>2770</v>
      </c>
      <c r="Q261" t="str">
        <f t="shared" si="11"/>
        <v>by bike to the next</v>
      </c>
    </row>
    <row r="262" spans="1:17" x14ac:dyDescent="0.35">
      <c r="A262" t="str">
        <f t="shared" si="13"/>
        <v>B1000_007</v>
      </c>
      <c r="B262" t="str">
        <f t="shared" ref="B262:B325" si="14">O262&amp;" "&amp;I262</f>
        <v>per Rad zur nächsten öffentlichen Trinkwasserstelle</v>
      </c>
      <c r="C262" t="str">
        <f t="shared" ref="C262:C325" si="15">Q262&amp;" "&amp;M262</f>
        <v>by bike to the next public drinking water</v>
      </c>
      <c r="D262">
        <v>0</v>
      </c>
      <c r="E262" t="s">
        <v>1721</v>
      </c>
      <c r="F262" t="s">
        <v>882</v>
      </c>
      <c r="G262" t="s">
        <v>1722</v>
      </c>
      <c r="H262" t="s">
        <v>883</v>
      </c>
      <c r="I262" t="s">
        <v>1725</v>
      </c>
      <c r="J262" t="s">
        <v>32</v>
      </c>
      <c r="K262" t="s">
        <v>1730</v>
      </c>
      <c r="L262" t="s">
        <v>1449</v>
      </c>
      <c r="M262" t="str">
        <f t="shared" si="12"/>
        <v>public drinking water</v>
      </c>
      <c r="N262" t="s">
        <v>2769</v>
      </c>
      <c r="O262" t="str">
        <f t="shared" ref="O262:O325" si="16">N262&amp;" "&amp;G262</f>
        <v>per Rad zur nächsten</v>
      </c>
      <c r="P262" t="s">
        <v>2770</v>
      </c>
      <c r="Q262" t="str">
        <f t="shared" ref="Q262:Q325" si="17">P262&amp;" "&amp;K262</f>
        <v>by bike to the next</v>
      </c>
    </row>
    <row r="263" spans="1:17" x14ac:dyDescent="0.35">
      <c r="A263" t="str">
        <f t="shared" si="13"/>
        <v>B2000_001</v>
      </c>
      <c r="B263" t="str">
        <f t="shared" si="14"/>
        <v>per Rad zur nächsten Apotheke</v>
      </c>
      <c r="C263" t="str">
        <f t="shared" si="15"/>
        <v>by bike to the next pharmacy</v>
      </c>
      <c r="D263">
        <v>0</v>
      </c>
      <c r="E263" t="s">
        <v>1721</v>
      </c>
      <c r="F263" t="s">
        <v>320</v>
      </c>
      <c r="G263" t="s">
        <v>1722</v>
      </c>
      <c r="H263" t="s">
        <v>321</v>
      </c>
      <c r="I263" t="s">
        <v>321</v>
      </c>
      <c r="K263" t="s">
        <v>1730</v>
      </c>
      <c r="L263" t="s">
        <v>1451</v>
      </c>
      <c r="M263" t="str">
        <f t="shared" si="12"/>
        <v>pharmacy</v>
      </c>
      <c r="N263" t="s">
        <v>2769</v>
      </c>
      <c r="O263" t="str">
        <f t="shared" si="16"/>
        <v>per Rad zur nächsten</v>
      </c>
      <c r="P263" t="s">
        <v>2770</v>
      </c>
      <c r="Q263" t="str">
        <f t="shared" si="17"/>
        <v>by bike to the next</v>
      </c>
    </row>
    <row r="264" spans="1:17" x14ac:dyDescent="0.35">
      <c r="A264" t="str">
        <f t="shared" si="13"/>
        <v>B2000_002</v>
      </c>
      <c r="B264" t="str">
        <f t="shared" si="14"/>
        <v>per Rad zum nächsten Arzt</v>
      </c>
      <c r="C264" t="str">
        <f t="shared" si="15"/>
        <v>by bike to the next medical doctor</v>
      </c>
      <c r="D264">
        <v>0</v>
      </c>
      <c r="E264" t="s">
        <v>1721</v>
      </c>
      <c r="F264" t="s">
        <v>322</v>
      </c>
      <c r="G264" t="s">
        <v>1723</v>
      </c>
      <c r="H264" t="s">
        <v>323</v>
      </c>
      <c r="I264" t="s">
        <v>323</v>
      </c>
      <c r="K264" t="s">
        <v>1730</v>
      </c>
      <c r="L264" t="s">
        <v>1452</v>
      </c>
      <c r="M264" t="str">
        <f t="shared" si="12"/>
        <v>medical doctor</v>
      </c>
      <c r="N264" t="s">
        <v>2769</v>
      </c>
      <c r="O264" t="str">
        <f t="shared" si="16"/>
        <v>per Rad zum nächsten</v>
      </c>
      <c r="P264" t="s">
        <v>2770</v>
      </c>
      <c r="Q264" t="str">
        <f t="shared" si="17"/>
        <v>by bike to the next</v>
      </c>
    </row>
    <row r="265" spans="1:17" x14ac:dyDescent="0.35">
      <c r="A265" t="str">
        <f t="shared" si="13"/>
        <v>B2000_003</v>
      </c>
      <c r="B265" t="str">
        <f t="shared" si="14"/>
        <v>per Rad zum nächsten Krankenhaus</v>
      </c>
      <c r="C265" t="str">
        <f t="shared" si="15"/>
        <v>by bike to the next hospital</v>
      </c>
      <c r="D265">
        <v>0</v>
      </c>
      <c r="E265" t="s">
        <v>1721</v>
      </c>
      <c r="F265" t="s">
        <v>324</v>
      </c>
      <c r="G265" t="s">
        <v>1723</v>
      </c>
      <c r="H265" t="s">
        <v>325</v>
      </c>
      <c r="I265" t="s">
        <v>325</v>
      </c>
      <c r="K265" t="s">
        <v>1730</v>
      </c>
      <c r="L265" t="s">
        <v>1453</v>
      </c>
      <c r="M265" t="str">
        <f t="shared" si="12"/>
        <v>hospital</v>
      </c>
      <c r="N265" t="s">
        <v>2769</v>
      </c>
      <c r="O265" t="str">
        <f t="shared" si="16"/>
        <v>per Rad zum nächsten</v>
      </c>
      <c r="P265" t="s">
        <v>2770</v>
      </c>
      <c r="Q265" t="str">
        <f t="shared" si="17"/>
        <v>by bike to the next</v>
      </c>
    </row>
    <row r="266" spans="1:17" x14ac:dyDescent="0.35">
      <c r="A266" t="str">
        <f t="shared" si="13"/>
        <v>B2000_004</v>
      </c>
      <c r="B266" t="str">
        <f t="shared" si="14"/>
        <v>per Rad zur nächsten Pflegeeinrichtung</v>
      </c>
      <c r="C266" t="str">
        <f t="shared" si="15"/>
        <v>by bike to the next healthcare center</v>
      </c>
      <c r="D266">
        <v>0</v>
      </c>
      <c r="E266" t="s">
        <v>1721</v>
      </c>
      <c r="F266" t="s">
        <v>326</v>
      </c>
      <c r="G266" t="s">
        <v>1722</v>
      </c>
      <c r="H266" t="s">
        <v>327</v>
      </c>
      <c r="I266" t="s">
        <v>327</v>
      </c>
      <c r="K266" t="s">
        <v>1730</v>
      </c>
      <c r="L266" t="s">
        <v>1454</v>
      </c>
      <c r="M266" t="str">
        <f t="shared" si="12"/>
        <v>healthcare center</v>
      </c>
      <c r="N266" t="s">
        <v>2769</v>
      </c>
      <c r="O266" t="str">
        <f t="shared" si="16"/>
        <v>per Rad zur nächsten</v>
      </c>
      <c r="P266" t="s">
        <v>2770</v>
      </c>
      <c r="Q266" t="str">
        <f t="shared" si="17"/>
        <v>by bike to the next</v>
      </c>
    </row>
    <row r="267" spans="1:17" x14ac:dyDescent="0.35">
      <c r="A267" t="str">
        <f t="shared" si="13"/>
        <v>B3000_001</v>
      </c>
      <c r="B267" t="str">
        <f t="shared" si="14"/>
        <v>per Rad zur nächsten Berufsschule</v>
      </c>
      <c r="C267" t="str">
        <f t="shared" si="15"/>
        <v>by bike to the next vocational school</v>
      </c>
      <c r="D267">
        <v>0</v>
      </c>
      <c r="E267" t="s">
        <v>1721</v>
      </c>
      <c r="F267" t="s">
        <v>329</v>
      </c>
      <c r="G267" t="s">
        <v>1722</v>
      </c>
      <c r="H267" t="s">
        <v>330</v>
      </c>
      <c r="I267" t="s">
        <v>330</v>
      </c>
      <c r="K267" t="s">
        <v>1730</v>
      </c>
      <c r="L267" t="s">
        <v>1455</v>
      </c>
      <c r="M267" t="str">
        <f t="shared" si="12"/>
        <v>vocational school</v>
      </c>
      <c r="N267" t="s">
        <v>2769</v>
      </c>
      <c r="O267" t="str">
        <f t="shared" si="16"/>
        <v>per Rad zur nächsten</v>
      </c>
      <c r="P267" t="s">
        <v>2770</v>
      </c>
      <c r="Q267" t="str">
        <f t="shared" si="17"/>
        <v>by bike to the next</v>
      </c>
    </row>
    <row r="268" spans="1:17" x14ac:dyDescent="0.35">
      <c r="A268" t="str">
        <f t="shared" si="13"/>
        <v>B3000_002</v>
      </c>
      <c r="B268" t="str">
        <f t="shared" si="14"/>
        <v>per Rad zum nächsten Forschungsinstitut</v>
      </c>
      <c r="C268" t="str">
        <f t="shared" si="15"/>
        <v>by bike to the next research facility</v>
      </c>
      <c r="D268">
        <v>0</v>
      </c>
      <c r="E268" t="s">
        <v>1721</v>
      </c>
      <c r="F268" t="s">
        <v>331</v>
      </c>
      <c r="G268" t="s">
        <v>1723</v>
      </c>
      <c r="H268" t="s">
        <v>122</v>
      </c>
      <c r="I268" t="s">
        <v>122</v>
      </c>
      <c r="K268" t="s">
        <v>1730</v>
      </c>
      <c r="L268" t="s">
        <v>1456</v>
      </c>
      <c r="M268" t="str">
        <f t="shared" si="12"/>
        <v>research facility</v>
      </c>
      <c r="N268" t="s">
        <v>2769</v>
      </c>
      <c r="O268" t="str">
        <f t="shared" si="16"/>
        <v>per Rad zum nächsten</v>
      </c>
      <c r="P268" t="s">
        <v>2770</v>
      </c>
      <c r="Q268" t="str">
        <f t="shared" si="17"/>
        <v>by bike to the next</v>
      </c>
    </row>
    <row r="269" spans="1:17" x14ac:dyDescent="0.35">
      <c r="A269" t="str">
        <f t="shared" si="13"/>
        <v>B3000_003</v>
      </c>
      <c r="B269" t="str">
        <f t="shared" si="14"/>
        <v>per Rad zur nächsten Schule</v>
      </c>
      <c r="C269" t="str">
        <f t="shared" si="15"/>
        <v>by bike to the next school</v>
      </c>
      <c r="D269">
        <v>0</v>
      </c>
      <c r="E269" t="s">
        <v>1721</v>
      </c>
      <c r="F269" t="s">
        <v>332</v>
      </c>
      <c r="G269" t="s">
        <v>1722</v>
      </c>
      <c r="H269" t="s">
        <v>150</v>
      </c>
      <c r="I269" t="s">
        <v>150</v>
      </c>
      <c r="K269" t="s">
        <v>1730</v>
      </c>
      <c r="L269" t="s">
        <v>1457</v>
      </c>
      <c r="M269" t="str">
        <f t="shared" si="12"/>
        <v>school</v>
      </c>
      <c r="N269" t="s">
        <v>2769</v>
      </c>
      <c r="O269" t="str">
        <f t="shared" si="16"/>
        <v>per Rad zur nächsten</v>
      </c>
      <c r="P269" t="s">
        <v>2770</v>
      </c>
      <c r="Q269" t="str">
        <f t="shared" si="17"/>
        <v>by bike to the next</v>
      </c>
    </row>
    <row r="270" spans="1:17" x14ac:dyDescent="0.35">
      <c r="A270" t="str">
        <f t="shared" si="13"/>
        <v>B3000_004</v>
      </c>
      <c r="B270" t="str">
        <f t="shared" si="14"/>
        <v>per Rad zur nächsten Hochschule</v>
      </c>
      <c r="C270" t="str">
        <f t="shared" si="15"/>
        <v>by bike to the next university</v>
      </c>
      <c r="D270">
        <v>0</v>
      </c>
      <c r="E270" t="s">
        <v>1721</v>
      </c>
      <c r="F270" t="s">
        <v>333</v>
      </c>
      <c r="G270" t="s">
        <v>1722</v>
      </c>
      <c r="H270" t="s">
        <v>334</v>
      </c>
      <c r="I270" t="s">
        <v>334</v>
      </c>
      <c r="K270" t="s">
        <v>1730</v>
      </c>
      <c r="L270" t="s">
        <v>1458</v>
      </c>
      <c r="M270" t="str">
        <f t="shared" si="12"/>
        <v>university</v>
      </c>
      <c r="N270" t="s">
        <v>2769</v>
      </c>
      <c r="O270" t="str">
        <f t="shared" si="16"/>
        <v>per Rad zur nächsten</v>
      </c>
      <c r="P270" t="s">
        <v>2770</v>
      </c>
      <c r="Q270" t="str">
        <f t="shared" si="17"/>
        <v>by bike to the next</v>
      </c>
    </row>
    <row r="271" spans="1:17" x14ac:dyDescent="0.35">
      <c r="A271" t="str">
        <f t="shared" si="13"/>
        <v>B3000_005</v>
      </c>
      <c r="B271" t="str">
        <f t="shared" si="14"/>
        <v>per Rad zum nächsten Kindergarten</v>
      </c>
      <c r="C271" t="str">
        <f t="shared" si="15"/>
        <v>by bike to the next kindergarten</v>
      </c>
      <c r="D271">
        <v>0</v>
      </c>
      <c r="E271" t="s">
        <v>1721</v>
      </c>
      <c r="F271" t="s">
        <v>335</v>
      </c>
      <c r="G271" t="s">
        <v>1723</v>
      </c>
      <c r="H271" t="s">
        <v>336</v>
      </c>
      <c r="I271" t="s">
        <v>336</v>
      </c>
      <c r="K271" t="s">
        <v>1730</v>
      </c>
      <c r="L271" t="s">
        <v>336</v>
      </c>
      <c r="M271" t="str">
        <f t="shared" si="12"/>
        <v>kindergarten</v>
      </c>
      <c r="N271" t="s">
        <v>2769</v>
      </c>
      <c r="O271" t="str">
        <f t="shared" si="16"/>
        <v>per Rad zum nächsten</v>
      </c>
      <c r="P271" t="s">
        <v>2770</v>
      </c>
      <c r="Q271" t="str">
        <f t="shared" si="17"/>
        <v>by bike to the next</v>
      </c>
    </row>
    <row r="272" spans="1:17" x14ac:dyDescent="0.35">
      <c r="A272" t="str">
        <f t="shared" si="13"/>
        <v>B3000_006</v>
      </c>
      <c r="B272" t="str">
        <f t="shared" si="14"/>
        <v>per Rad zur nächsten Kita</v>
      </c>
      <c r="C272" t="str">
        <f t="shared" si="15"/>
        <v>by bike to the next daycare center</v>
      </c>
      <c r="D272">
        <v>0</v>
      </c>
      <c r="E272" t="s">
        <v>1721</v>
      </c>
      <c r="F272" t="s">
        <v>337</v>
      </c>
      <c r="G272" t="s">
        <v>1722</v>
      </c>
      <c r="H272" t="s">
        <v>338</v>
      </c>
      <c r="I272" t="s">
        <v>338</v>
      </c>
      <c r="K272" t="s">
        <v>1730</v>
      </c>
      <c r="L272" t="s">
        <v>1459</v>
      </c>
      <c r="M272" t="str">
        <f t="shared" si="12"/>
        <v>daycare center</v>
      </c>
      <c r="N272" t="s">
        <v>2769</v>
      </c>
      <c r="O272" t="str">
        <f t="shared" si="16"/>
        <v>per Rad zur nächsten</v>
      </c>
      <c r="P272" t="s">
        <v>2770</v>
      </c>
      <c r="Q272" t="str">
        <f t="shared" si="17"/>
        <v>by bike to the next</v>
      </c>
    </row>
    <row r="273" spans="1:17" x14ac:dyDescent="0.35">
      <c r="A273" t="str">
        <f t="shared" si="13"/>
        <v>B3000_007</v>
      </c>
      <c r="B273" t="str">
        <f t="shared" si="14"/>
        <v>per Rad zur nächsten Tagesmutter</v>
      </c>
      <c r="C273" t="str">
        <f t="shared" si="15"/>
        <v>by bike to the next daycare parent</v>
      </c>
      <c r="D273">
        <v>0</v>
      </c>
      <c r="E273" t="s">
        <v>1721</v>
      </c>
      <c r="F273" t="s">
        <v>339</v>
      </c>
      <c r="G273" t="s">
        <v>1722</v>
      </c>
      <c r="H273" t="s">
        <v>340</v>
      </c>
      <c r="I273" t="s">
        <v>340</v>
      </c>
      <c r="K273" t="s">
        <v>1730</v>
      </c>
      <c r="L273" t="s">
        <v>1460</v>
      </c>
      <c r="M273" t="str">
        <f t="shared" si="12"/>
        <v>daycare parent</v>
      </c>
      <c r="N273" t="s">
        <v>2769</v>
      </c>
      <c r="O273" t="str">
        <f t="shared" si="16"/>
        <v>per Rad zur nächsten</v>
      </c>
      <c r="P273" t="s">
        <v>2770</v>
      </c>
      <c r="Q273" t="str">
        <f t="shared" si="17"/>
        <v>by bike to the next</v>
      </c>
    </row>
    <row r="274" spans="1:17" x14ac:dyDescent="0.35">
      <c r="A274" t="str">
        <f t="shared" si="13"/>
        <v>B3000_008</v>
      </c>
      <c r="B274" t="str">
        <f t="shared" si="14"/>
        <v>per Rad zur nächsten Volkshochschule</v>
      </c>
      <c r="C274" t="str">
        <f t="shared" si="15"/>
        <v>by bike to the next adult education center</v>
      </c>
      <c r="D274">
        <v>0</v>
      </c>
      <c r="E274" t="s">
        <v>1721</v>
      </c>
      <c r="F274" t="s">
        <v>341</v>
      </c>
      <c r="G274" t="s">
        <v>1722</v>
      </c>
      <c r="H274" t="s">
        <v>342</v>
      </c>
      <c r="I274" t="s">
        <v>342</v>
      </c>
      <c r="K274" t="s">
        <v>1730</v>
      </c>
      <c r="L274" t="s">
        <v>1461</v>
      </c>
      <c r="M274" t="str">
        <f t="shared" si="12"/>
        <v>adult education center</v>
      </c>
      <c r="N274" t="s">
        <v>2769</v>
      </c>
      <c r="O274" t="str">
        <f t="shared" si="16"/>
        <v>per Rad zur nächsten</v>
      </c>
      <c r="P274" t="s">
        <v>2770</v>
      </c>
      <c r="Q274" t="str">
        <f t="shared" si="17"/>
        <v>by bike to the next</v>
      </c>
    </row>
    <row r="275" spans="1:17" x14ac:dyDescent="0.35">
      <c r="A275" t="str">
        <f t="shared" si="13"/>
        <v>B4000_001</v>
      </c>
      <c r="B275" t="str">
        <f t="shared" si="14"/>
        <v>per Rad zum nächsten Asylbewerberheim</v>
      </c>
      <c r="C275" t="str">
        <f t="shared" si="15"/>
        <v>by bike to the next refugee shelter</v>
      </c>
      <c r="D275">
        <v>0</v>
      </c>
      <c r="E275" t="s">
        <v>1721</v>
      </c>
      <c r="F275" t="s">
        <v>344</v>
      </c>
      <c r="G275" t="s">
        <v>1723</v>
      </c>
      <c r="H275" t="s">
        <v>103</v>
      </c>
      <c r="I275" t="s">
        <v>103</v>
      </c>
      <c r="K275" t="s">
        <v>1730</v>
      </c>
      <c r="L275" t="s">
        <v>1462</v>
      </c>
      <c r="M275" t="str">
        <f t="shared" si="12"/>
        <v>refugee shelter</v>
      </c>
      <c r="N275" t="s">
        <v>2769</v>
      </c>
      <c r="O275" t="str">
        <f t="shared" si="16"/>
        <v>per Rad zum nächsten</v>
      </c>
      <c r="P275" t="s">
        <v>2770</v>
      </c>
      <c r="Q275" t="str">
        <f t="shared" si="17"/>
        <v>by bike to the next</v>
      </c>
    </row>
    <row r="276" spans="1:17" x14ac:dyDescent="0.35">
      <c r="A276" t="str">
        <f t="shared" si="13"/>
        <v>B4000_002</v>
      </c>
      <c r="B276" t="str">
        <f t="shared" si="14"/>
        <v>per Rad zum nächsten Beratungsstelle/Hilfswerk</v>
      </c>
      <c r="C276" t="str">
        <f t="shared" si="15"/>
        <v>by bike to the next social advice center</v>
      </c>
      <c r="D276">
        <v>0</v>
      </c>
      <c r="E276" t="s">
        <v>1721</v>
      </c>
      <c r="F276" t="s">
        <v>345</v>
      </c>
      <c r="G276" t="s">
        <v>1723</v>
      </c>
      <c r="H276" t="s">
        <v>346</v>
      </c>
      <c r="I276" t="s">
        <v>1423</v>
      </c>
      <c r="K276" t="s">
        <v>1730</v>
      </c>
      <c r="L276" t="s">
        <v>1463</v>
      </c>
      <c r="M276" t="str">
        <f t="shared" si="12"/>
        <v>social advice center</v>
      </c>
      <c r="N276" t="s">
        <v>2769</v>
      </c>
      <c r="O276" t="str">
        <f t="shared" si="16"/>
        <v>per Rad zum nächsten</v>
      </c>
      <c r="P276" t="s">
        <v>2770</v>
      </c>
      <c r="Q276" t="str">
        <f t="shared" si="17"/>
        <v>by bike to the next</v>
      </c>
    </row>
    <row r="277" spans="1:17" x14ac:dyDescent="0.35">
      <c r="A277" t="str">
        <f t="shared" si="13"/>
        <v>B4000_003</v>
      </c>
      <c r="B277" t="str">
        <f t="shared" si="14"/>
        <v>per Rad zum nächsten Familienzentrum</v>
      </c>
      <c r="C277" t="str">
        <f t="shared" si="15"/>
        <v>by bike to the next family center</v>
      </c>
      <c r="D277">
        <v>0</v>
      </c>
      <c r="E277" t="s">
        <v>1721</v>
      </c>
      <c r="F277" t="s">
        <v>347</v>
      </c>
      <c r="G277" t="s">
        <v>1723</v>
      </c>
      <c r="H277" t="s">
        <v>118</v>
      </c>
      <c r="I277" t="s">
        <v>118</v>
      </c>
      <c r="K277" t="s">
        <v>1730</v>
      </c>
      <c r="L277" t="s">
        <v>1464</v>
      </c>
      <c r="M277" t="str">
        <f t="shared" si="12"/>
        <v>family center</v>
      </c>
      <c r="N277" t="s">
        <v>2769</v>
      </c>
      <c r="O277" t="str">
        <f t="shared" si="16"/>
        <v>per Rad zum nächsten</v>
      </c>
      <c r="P277" t="s">
        <v>2770</v>
      </c>
      <c r="Q277" t="str">
        <f t="shared" si="17"/>
        <v>by bike to the next</v>
      </c>
    </row>
    <row r="278" spans="1:17" x14ac:dyDescent="0.35">
      <c r="A278" t="str">
        <f t="shared" si="13"/>
        <v>B4000_004</v>
      </c>
      <c r="B278" t="str">
        <f t="shared" si="14"/>
        <v>per Rad zum nächsten Jugendfreizeithaus</v>
      </c>
      <c r="C278" t="str">
        <f t="shared" si="15"/>
        <v>by bike to the next youth center</v>
      </c>
      <c r="D278">
        <v>0</v>
      </c>
      <c r="E278" t="s">
        <v>1721</v>
      </c>
      <c r="F278" t="s">
        <v>348</v>
      </c>
      <c r="G278" t="s">
        <v>1723</v>
      </c>
      <c r="H278" t="s">
        <v>349</v>
      </c>
      <c r="I278" t="s">
        <v>349</v>
      </c>
      <c r="K278" t="s">
        <v>1730</v>
      </c>
      <c r="L278" t="s">
        <v>1465</v>
      </c>
      <c r="M278" t="str">
        <f t="shared" si="12"/>
        <v>youth center</v>
      </c>
      <c r="N278" t="s">
        <v>2769</v>
      </c>
      <c r="O278" t="str">
        <f t="shared" si="16"/>
        <v>per Rad zum nächsten</v>
      </c>
      <c r="P278" t="s">
        <v>2770</v>
      </c>
      <c r="Q278" t="str">
        <f t="shared" si="17"/>
        <v>by bike to the next</v>
      </c>
    </row>
    <row r="279" spans="1:17" x14ac:dyDescent="0.35">
      <c r="A279" t="str">
        <f t="shared" si="13"/>
        <v>B4000_005</v>
      </c>
      <c r="B279" t="str">
        <f t="shared" si="14"/>
        <v>per Rad zum nächsten Seniorentreff</v>
      </c>
      <c r="C279" t="str">
        <f t="shared" si="15"/>
        <v>by bike to the next senior citizen center</v>
      </c>
      <c r="D279">
        <v>0</v>
      </c>
      <c r="E279" t="s">
        <v>1721</v>
      </c>
      <c r="F279" t="s">
        <v>350</v>
      </c>
      <c r="G279" t="s">
        <v>1723</v>
      </c>
      <c r="H279" t="s">
        <v>154</v>
      </c>
      <c r="I279" t="s">
        <v>154</v>
      </c>
      <c r="K279" t="s">
        <v>1730</v>
      </c>
      <c r="L279" t="s">
        <v>1466</v>
      </c>
      <c r="M279" t="str">
        <f t="shared" si="12"/>
        <v>senior citizen center</v>
      </c>
      <c r="N279" t="s">
        <v>2769</v>
      </c>
      <c r="O279" t="str">
        <f t="shared" si="16"/>
        <v>per Rad zum nächsten</v>
      </c>
      <c r="P279" t="s">
        <v>2770</v>
      </c>
      <c r="Q279" t="str">
        <f t="shared" si="17"/>
        <v>by bike to the next</v>
      </c>
    </row>
    <row r="280" spans="1:17" x14ac:dyDescent="0.35">
      <c r="A280" t="str">
        <f t="shared" si="13"/>
        <v>B4000_006</v>
      </c>
      <c r="B280" t="str">
        <f t="shared" si="14"/>
        <v>per Rad zur nächsten Integrationshilfe</v>
      </c>
      <c r="C280" t="str">
        <f t="shared" si="15"/>
        <v>by bike to the next integration advice center</v>
      </c>
      <c r="D280">
        <v>0</v>
      </c>
      <c r="E280" t="s">
        <v>1721</v>
      </c>
      <c r="F280" t="s">
        <v>351</v>
      </c>
      <c r="G280" t="s">
        <v>1722</v>
      </c>
      <c r="H280" t="s">
        <v>352</v>
      </c>
      <c r="I280" t="s">
        <v>352</v>
      </c>
      <c r="K280" t="s">
        <v>1730</v>
      </c>
      <c r="L280" t="s">
        <v>1467</v>
      </c>
      <c r="M280" t="str">
        <f t="shared" si="12"/>
        <v>integration advice center</v>
      </c>
      <c r="N280" t="s">
        <v>2769</v>
      </c>
      <c r="O280" t="str">
        <f t="shared" si="16"/>
        <v>per Rad zur nächsten</v>
      </c>
      <c r="P280" t="s">
        <v>2770</v>
      </c>
      <c r="Q280" t="str">
        <f t="shared" si="17"/>
        <v>by bike to the next</v>
      </c>
    </row>
    <row r="281" spans="1:17" x14ac:dyDescent="0.35">
      <c r="A281" t="str">
        <f t="shared" si="13"/>
        <v>B4000_007</v>
      </c>
      <c r="B281" t="str">
        <f t="shared" si="14"/>
        <v>per Rad zum nächsten Studentenwohnheim</v>
      </c>
      <c r="C281" t="str">
        <f t="shared" si="15"/>
        <v>by bike to the next students dormitory</v>
      </c>
      <c r="D281">
        <v>0</v>
      </c>
      <c r="E281" t="s">
        <v>1721</v>
      </c>
      <c r="F281" t="s">
        <v>353</v>
      </c>
      <c r="G281" t="s">
        <v>1723</v>
      </c>
      <c r="H281" t="s">
        <v>159</v>
      </c>
      <c r="I281" t="s">
        <v>159</v>
      </c>
      <c r="K281" t="s">
        <v>1730</v>
      </c>
      <c r="L281" t="s">
        <v>1468</v>
      </c>
      <c r="M281" t="str">
        <f t="shared" si="12"/>
        <v>students dormitory</v>
      </c>
      <c r="N281" t="s">
        <v>2769</v>
      </c>
      <c r="O281" t="str">
        <f t="shared" si="16"/>
        <v>per Rad zum nächsten</v>
      </c>
      <c r="P281" t="s">
        <v>2770</v>
      </c>
      <c r="Q281" t="str">
        <f t="shared" si="17"/>
        <v>by bike to the next</v>
      </c>
    </row>
    <row r="282" spans="1:17" x14ac:dyDescent="0.35">
      <c r="A282" t="str">
        <f t="shared" si="13"/>
        <v>B4000_008</v>
      </c>
      <c r="B282" t="str">
        <f t="shared" si="14"/>
        <v>per Rad zum nächsten Verein</v>
      </c>
      <c r="C282" t="str">
        <f t="shared" si="15"/>
        <v>by bike to the next association</v>
      </c>
      <c r="D282">
        <v>0</v>
      </c>
      <c r="E282" t="s">
        <v>1721</v>
      </c>
      <c r="F282" t="s">
        <v>354</v>
      </c>
      <c r="G282" t="s">
        <v>1723</v>
      </c>
      <c r="H282" t="s">
        <v>355</v>
      </c>
      <c r="I282" t="s">
        <v>355</v>
      </c>
      <c r="K282" t="s">
        <v>1730</v>
      </c>
      <c r="L282" t="s">
        <v>1469</v>
      </c>
      <c r="M282" t="str">
        <f t="shared" si="12"/>
        <v>association</v>
      </c>
      <c r="N282" t="s">
        <v>2769</v>
      </c>
      <c r="O282" t="str">
        <f t="shared" si="16"/>
        <v>per Rad zum nächsten</v>
      </c>
      <c r="P282" t="s">
        <v>2770</v>
      </c>
      <c r="Q282" t="str">
        <f t="shared" si="17"/>
        <v>by bike to the next</v>
      </c>
    </row>
    <row r="283" spans="1:17" x14ac:dyDescent="0.35">
      <c r="A283" t="str">
        <f t="shared" si="13"/>
        <v>B5000_001</v>
      </c>
      <c r="B283" t="str">
        <f t="shared" si="14"/>
        <v>per Rad zum nächsten Fernbahnhof</v>
      </c>
      <c r="C283" t="str">
        <f t="shared" si="15"/>
        <v>by bike to the next train station</v>
      </c>
      <c r="D283">
        <v>0</v>
      </c>
      <c r="E283" t="s">
        <v>1721</v>
      </c>
      <c r="F283" t="s">
        <v>357</v>
      </c>
      <c r="G283" t="s">
        <v>1723</v>
      </c>
      <c r="H283" t="s">
        <v>358</v>
      </c>
      <c r="I283" t="s">
        <v>358</v>
      </c>
      <c r="K283" t="s">
        <v>1730</v>
      </c>
      <c r="L283" t="s">
        <v>1470</v>
      </c>
      <c r="M283" t="str">
        <f t="shared" si="12"/>
        <v>train station</v>
      </c>
      <c r="N283" t="s">
        <v>2769</v>
      </c>
      <c r="O283" t="str">
        <f t="shared" si="16"/>
        <v>per Rad zum nächsten</v>
      </c>
      <c r="P283" t="s">
        <v>2770</v>
      </c>
      <c r="Q283" t="str">
        <f t="shared" si="17"/>
        <v>by bike to the next</v>
      </c>
    </row>
    <row r="284" spans="1:17" x14ac:dyDescent="0.35">
      <c r="A284" t="str">
        <f t="shared" si="13"/>
        <v>B5000_002</v>
      </c>
      <c r="B284" t="str">
        <f t="shared" si="14"/>
        <v>per Rad zum nächsten Fernbusbahnhof</v>
      </c>
      <c r="C284" t="str">
        <f t="shared" si="15"/>
        <v>by bike to the next bus station</v>
      </c>
      <c r="D284">
        <v>0</v>
      </c>
      <c r="E284" t="s">
        <v>1721</v>
      </c>
      <c r="F284" t="s">
        <v>359</v>
      </c>
      <c r="G284" t="s">
        <v>1723</v>
      </c>
      <c r="H284" t="s">
        <v>360</v>
      </c>
      <c r="I284" t="s">
        <v>360</v>
      </c>
      <c r="K284" t="s">
        <v>1730</v>
      </c>
      <c r="L284" t="s">
        <v>1471</v>
      </c>
      <c r="M284" t="str">
        <f t="shared" si="12"/>
        <v>bus station</v>
      </c>
      <c r="N284" t="s">
        <v>2769</v>
      </c>
      <c r="O284" t="str">
        <f t="shared" si="16"/>
        <v>per Rad zum nächsten</v>
      </c>
      <c r="P284" t="s">
        <v>2770</v>
      </c>
      <c r="Q284" t="str">
        <f t="shared" si="17"/>
        <v>by bike to the next</v>
      </c>
    </row>
    <row r="285" spans="1:17" x14ac:dyDescent="0.35">
      <c r="A285" t="str">
        <f t="shared" si="13"/>
        <v>B5000_003</v>
      </c>
      <c r="B285" t="str">
        <f t="shared" si="14"/>
        <v>per Rad zum nächsten Flughafen</v>
      </c>
      <c r="C285" t="str">
        <f t="shared" si="15"/>
        <v>by bike to the next airpot</v>
      </c>
      <c r="D285">
        <v>0</v>
      </c>
      <c r="E285" t="s">
        <v>1721</v>
      </c>
      <c r="F285" t="s">
        <v>361</v>
      </c>
      <c r="G285" t="s">
        <v>1723</v>
      </c>
      <c r="H285" t="s">
        <v>362</v>
      </c>
      <c r="I285" t="s">
        <v>362</v>
      </c>
      <c r="K285" t="s">
        <v>1730</v>
      </c>
      <c r="L285" t="s">
        <v>1472</v>
      </c>
      <c r="M285" t="str">
        <f t="shared" si="12"/>
        <v>airpot</v>
      </c>
      <c r="N285" t="s">
        <v>2769</v>
      </c>
      <c r="O285" t="str">
        <f t="shared" si="16"/>
        <v>per Rad zum nächsten</v>
      </c>
      <c r="P285" t="s">
        <v>2770</v>
      </c>
      <c r="Q285" t="str">
        <f t="shared" si="17"/>
        <v>by bike to the next</v>
      </c>
    </row>
    <row r="286" spans="1:17" x14ac:dyDescent="0.35">
      <c r="A286" t="str">
        <f t="shared" si="13"/>
        <v>B5000_004</v>
      </c>
      <c r="B286" t="str">
        <f t="shared" si="14"/>
        <v>per Rad zum nächsten PKW-Parkplatz</v>
      </c>
      <c r="C286" t="str">
        <f t="shared" si="15"/>
        <v>by bike to the next parking lot</v>
      </c>
      <c r="D286">
        <v>0</v>
      </c>
      <c r="E286" t="s">
        <v>1721</v>
      </c>
      <c r="F286" t="s">
        <v>363</v>
      </c>
      <c r="G286" t="s">
        <v>1723</v>
      </c>
      <c r="H286" t="s">
        <v>364</v>
      </c>
      <c r="I286" t="s">
        <v>1424</v>
      </c>
      <c r="K286" t="s">
        <v>1730</v>
      </c>
      <c r="L286" t="s">
        <v>1473</v>
      </c>
      <c r="M286" t="str">
        <f t="shared" si="12"/>
        <v>parking lot</v>
      </c>
      <c r="N286" t="s">
        <v>2769</v>
      </c>
      <c r="O286" t="str">
        <f t="shared" si="16"/>
        <v>per Rad zum nächsten</v>
      </c>
      <c r="P286" t="s">
        <v>2770</v>
      </c>
      <c r="Q286" t="str">
        <f t="shared" si="17"/>
        <v>by bike to the next</v>
      </c>
    </row>
    <row r="287" spans="1:17" x14ac:dyDescent="0.35">
      <c r="A287" t="str">
        <f t="shared" si="13"/>
        <v>B5000_005</v>
      </c>
      <c r="B287" t="str">
        <f t="shared" si="14"/>
        <v>per Rad zur nächsten wichtigen Verkehrsengstelle</v>
      </c>
      <c r="C287" t="str">
        <f t="shared" si="15"/>
        <v>by bike to the next important traffic bottleneck</v>
      </c>
      <c r="D287">
        <v>0</v>
      </c>
      <c r="E287" t="s">
        <v>1721</v>
      </c>
      <c r="F287" t="s">
        <v>365</v>
      </c>
      <c r="G287" t="s">
        <v>1722</v>
      </c>
      <c r="H287" t="s">
        <v>366</v>
      </c>
      <c r="I287" t="s">
        <v>1724</v>
      </c>
      <c r="J287" t="s">
        <v>32</v>
      </c>
      <c r="K287" t="s">
        <v>1730</v>
      </c>
      <c r="L287" t="s">
        <v>1474</v>
      </c>
      <c r="M287" t="str">
        <f t="shared" si="12"/>
        <v>important traffic bottleneck</v>
      </c>
      <c r="N287" t="s">
        <v>2769</v>
      </c>
      <c r="O287" t="str">
        <f t="shared" si="16"/>
        <v>per Rad zur nächsten</v>
      </c>
      <c r="P287" t="s">
        <v>2770</v>
      </c>
      <c r="Q287" t="str">
        <f t="shared" si="17"/>
        <v>by bike to the next</v>
      </c>
    </row>
    <row r="288" spans="1:17" x14ac:dyDescent="0.35">
      <c r="A288" t="str">
        <f t="shared" si="13"/>
        <v>B5000_006</v>
      </c>
      <c r="B288" t="str">
        <f t="shared" si="14"/>
        <v>per Rad zur nächsten Bushaltestelle</v>
      </c>
      <c r="C288" t="str">
        <f t="shared" si="15"/>
        <v>by bike to the next bus stop</v>
      </c>
      <c r="D288">
        <v>0</v>
      </c>
      <c r="E288" t="s">
        <v>1721</v>
      </c>
      <c r="F288" t="s">
        <v>819</v>
      </c>
      <c r="G288" t="s">
        <v>1722</v>
      </c>
      <c r="H288" t="s">
        <v>821</v>
      </c>
      <c r="I288" t="s">
        <v>821</v>
      </c>
      <c r="K288" t="s">
        <v>1730</v>
      </c>
      <c r="L288" t="s">
        <v>1475</v>
      </c>
      <c r="M288" t="str">
        <f t="shared" si="12"/>
        <v>bus stop</v>
      </c>
      <c r="N288" t="s">
        <v>2769</v>
      </c>
      <c r="O288" t="str">
        <f t="shared" si="16"/>
        <v>per Rad zur nächsten</v>
      </c>
      <c r="P288" t="s">
        <v>2770</v>
      </c>
      <c r="Q288" t="str">
        <f t="shared" si="17"/>
        <v>by bike to the next</v>
      </c>
    </row>
    <row r="289" spans="1:17" x14ac:dyDescent="0.35">
      <c r="A289" t="str">
        <f t="shared" si="13"/>
        <v>B5000_007</v>
      </c>
      <c r="B289" t="str">
        <f t="shared" si="14"/>
        <v>per Rad zur nächsten U-Bahn/Tram-Haltestelle</v>
      </c>
      <c r="C289" t="str">
        <f t="shared" si="15"/>
        <v>by bike to the next subway/tram stop</v>
      </c>
      <c r="D289">
        <v>0</v>
      </c>
      <c r="E289" t="s">
        <v>1721</v>
      </c>
      <c r="F289" t="s">
        <v>820</v>
      </c>
      <c r="G289" t="s">
        <v>1722</v>
      </c>
      <c r="H289" t="s">
        <v>822</v>
      </c>
      <c r="I289" t="s">
        <v>1426</v>
      </c>
      <c r="K289" t="s">
        <v>1730</v>
      </c>
      <c r="L289" t="s">
        <v>1476</v>
      </c>
      <c r="M289" t="str">
        <f t="shared" si="12"/>
        <v>subway/tram stop</v>
      </c>
      <c r="N289" t="s">
        <v>2769</v>
      </c>
      <c r="O289" t="str">
        <f t="shared" si="16"/>
        <v>per Rad zur nächsten</v>
      </c>
      <c r="P289" t="s">
        <v>2770</v>
      </c>
      <c r="Q289" t="str">
        <f t="shared" si="17"/>
        <v>by bike to the next</v>
      </c>
    </row>
    <row r="290" spans="1:17" x14ac:dyDescent="0.35">
      <c r="A290" t="str">
        <f t="shared" si="13"/>
        <v>B5000_008</v>
      </c>
      <c r="B290" t="str">
        <f t="shared" si="14"/>
        <v>per Rad zum nächsten Fahrradparkplatz</v>
      </c>
      <c r="C290" t="str">
        <f t="shared" si="15"/>
        <v>by bike to the next bicycle parking</v>
      </c>
      <c r="D290">
        <v>0</v>
      </c>
      <c r="E290" t="s">
        <v>1721</v>
      </c>
      <c r="F290" t="s">
        <v>896</v>
      </c>
      <c r="G290" t="s">
        <v>1723</v>
      </c>
      <c r="H290" t="s">
        <v>900</v>
      </c>
      <c r="I290" t="s">
        <v>900</v>
      </c>
      <c r="K290" t="s">
        <v>1730</v>
      </c>
      <c r="L290" t="s">
        <v>1477</v>
      </c>
      <c r="M290" t="str">
        <f t="shared" si="12"/>
        <v>bicycle parking</v>
      </c>
      <c r="N290" t="s">
        <v>2769</v>
      </c>
      <c r="O290" t="str">
        <f t="shared" si="16"/>
        <v>per Rad zum nächsten</v>
      </c>
      <c r="P290" t="s">
        <v>2770</v>
      </c>
      <c r="Q290" t="str">
        <f t="shared" si="17"/>
        <v>by bike to the next</v>
      </c>
    </row>
    <row r="291" spans="1:17" x14ac:dyDescent="0.35">
      <c r="A291" t="str">
        <f t="shared" si="13"/>
        <v>B5000_009</v>
      </c>
      <c r="B291" t="str">
        <f t="shared" si="14"/>
        <v>per Rad zur nächsten Fahrradleihstation</v>
      </c>
      <c r="C291" t="str">
        <f t="shared" si="15"/>
        <v>by bike to the next bicycle renting</v>
      </c>
      <c r="D291">
        <v>0</v>
      </c>
      <c r="E291" t="s">
        <v>1721</v>
      </c>
      <c r="F291" t="s">
        <v>897</v>
      </c>
      <c r="G291" t="s">
        <v>1722</v>
      </c>
      <c r="H291" t="s">
        <v>901</v>
      </c>
      <c r="I291" t="s">
        <v>1427</v>
      </c>
      <c r="K291" t="s">
        <v>1730</v>
      </c>
      <c r="L291" t="s">
        <v>1478</v>
      </c>
      <c r="M291" t="str">
        <f t="shared" si="12"/>
        <v>bicycle renting</v>
      </c>
      <c r="N291" t="s">
        <v>2769</v>
      </c>
      <c r="O291" t="str">
        <f t="shared" si="16"/>
        <v>per Rad zur nächsten</v>
      </c>
      <c r="P291" t="s">
        <v>2770</v>
      </c>
      <c r="Q291" t="str">
        <f t="shared" si="17"/>
        <v>by bike to the next</v>
      </c>
    </row>
    <row r="292" spans="1:17" x14ac:dyDescent="0.35">
      <c r="A292" t="str">
        <f t="shared" si="13"/>
        <v>B5000_010</v>
      </c>
      <c r="B292" t="str">
        <f t="shared" si="14"/>
        <v>per Rad zur nächsten Car Sharing Station</v>
      </c>
      <c r="C292" t="str">
        <f t="shared" si="15"/>
        <v>by bike to the next car shring station</v>
      </c>
      <c r="D292">
        <v>0</v>
      </c>
      <c r="E292" t="s">
        <v>1721</v>
      </c>
      <c r="F292" t="s">
        <v>898</v>
      </c>
      <c r="G292" t="s">
        <v>1722</v>
      </c>
      <c r="H292" t="s">
        <v>902</v>
      </c>
      <c r="I292" t="s">
        <v>1428</v>
      </c>
      <c r="K292" t="s">
        <v>1730</v>
      </c>
      <c r="L292" t="s">
        <v>1479</v>
      </c>
      <c r="M292" t="str">
        <f t="shared" si="12"/>
        <v>car shring station</v>
      </c>
      <c r="N292" t="s">
        <v>2769</v>
      </c>
      <c r="O292" t="str">
        <f t="shared" si="16"/>
        <v>per Rad zur nächsten</v>
      </c>
      <c r="P292" t="s">
        <v>2770</v>
      </c>
      <c r="Q292" t="str">
        <f t="shared" si="17"/>
        <v>by bike to the next</v>
      </c>
    </row>
    <row r="293" spans="1:17" x14ac:dyDescent="0.35">
      <c r="A293" t="str">
        <f t="shared" si="13"/>
        <v>B5000_011</v>
      </c>
      <c r="B293" t="str">
        <f t="shared" si="14"/>
        <v>per Rad zum nächsten S-/Regional-Bahnhof</v>
      </c>
      <c r="C293" t="str">
        <f t="shared" si="15"/>
        <v>by bike to the next regional train station</v>
      </c>
      <c r="D293">
        <v>0</v>
      </c>
      <c r="E293" t="s">
        <v>1721</v>
      </c>
      <c r="F293" t="s">
        <v>899</v>
      </c>
      <c r="G293" t="s">
        <v>1723</v>
      </c>
      <c r="H293" t="s">
        <v>854</v>
      </c>
      <c r="I293" t="s">
        <v>1429</v>
      </c>
      <c r="K293" t="s">
        <v>1730</v>
      </c>
      <c r="L293" t="s">
        <v>1480</v>
      </c>
      <c r="M293" t="str">
        <f t="shared" si="12"/>
        <v>regional train station</v>
      </c>
      <c r="N293" t="s">
        <v>2769</v>
      </c>
      <c r="O293" t="str">
        <f t="shared" si="16"/>
        <v>per Rad zum nächsten</v>
      </c>
      <c r="P293" t="s">
        <v>2770</v>
      </c>
      <c r="Q293" t="str">
        <f t="shared" si="17"/>
        <v>by bike to the next</v>
      </c>
    </row>
    <row r="294" spans="1:17" x14ac:dyDescent="0.35">
      <c r="A294" t="str">
        <f t="shared" si="13"/>
        <v>B5000_012</v>
      </c>
      <c r="B294" t="str">
        <f t="shared" si="14"/>
        <v>per Rad zur nächsten Elektroladestation</v>
      </c>
      <c r="C294" t="str">
        <f t="shared" si="15"/>
        <v>by bike to the next electric mobility recharge station</v>
      </c>
      <c r="D294">
        <v>0</v>
      </c>
      <c r="E294" t="s">
        <v>1721</v>
      </c>
      <c r="F294" t="s">
        <v>909</v>
      </c>
      <c r="G294" t="s">
        <v>1722</v>
      </c>
      <c r="H294" t="s">
        <v>910</v>
      </c>
      <c r="I294" t="s">
        <v>910</v>
      </c>
      <c r="K294" t="s">
        <v>1730</v>
      </c>
      <c r="L294" t="s">
        <v>1481</v>
      </c>
      <c r="M294" t="str">
        <f t="shared" si="12"/>
        <v>electric mobility recharge station</v>
      </c>
      <c r="N294" t="s">
        <v>2769</v>
      </c>
      <c r="O294" t="str">
        <f t="shared" si="16"/>
        <v>per Rad zur nächsten</v>
      </c>
      <c r="P294" t="s">
        <v>2770</v>
      </c>
      <c r="Q294" t="str">
        <f t="shared" si="17"/>
        <v>by bike to the next</v>
      </c>
    </row>
    <row r="295" spans="1:17" x14ac:dyDescent="0.35">
      <c r="A295" t="str">
        <f t="shared" si="13"/>
        <v>B5000_013</v>
      </c>
      <c r="B295" t="str">
        <f t="shared" si="14"/>
        <v>per Rad zur nächsten Tankstelle</v>
      </c>
      <c r="C295" t="str">
        <f t="shared" si="15"/>
        <v>by bike to the next gas station</v>
      </c>
      <c r="D295">
        <v>0</v>
      </c>
      <c r="E295" t="s">
        <v>1721</v>
      </c>
      <c r="F295" t="s">
        <v>911</v>
      </c>
      <c r="G295" t="s">
        <v>1722</v>
      </c>
      <c r="H295" t="s">
        <v>912</v>
      </c>
      <c r="I295" t="s">
        <v>912</v>
      </c>
      <c r="K295" t="s">
        <v>1730</v>
      </c>
      <c r="L295" t="s">
        <v>1482</v>
      </c>
      <c r="M295" t="str">
        <f t="shared" si="12"/>
        <v>gas station</v>
      </c>
      <c r="N295" t="s">
        <v>2769</v>
      </c>
      <c r="O295" t="str">
        <f t="shared" si="16"/>
        <v>per Rad zur nächsten</v>
      </c>
      <c r="P295" t="s">
        <v>2770</v>
      </c>
      <c r="Q295" t="str">
        <f t="shared" si="17"/>
        <v>by bike to the next</v>
      </c>
    </row>
    <row r="296" spans="1:17" x14ac:dyDescent="0.35">
      <c r="A296" t="str">
        <f t="shared" si="13"/>
        <v>B5000_014</v>
      </c>
      <c r="B296" t="str">
        <f t="shared" si="14"/>
        <v>per Rad zum nächsten Taxistand</v>
      </c>
      <c r="C296" t="str">
        <f t="shared" si="15"/>
        <v>by bike to the next cab station</v>
      </c>
      <c r="D296">
        <v>0</v>
      </c>
      <c r="E296" t="s">
        <v>1721</v>
      </c>
      <c r="F296" t="s">
        <v>921</v>
      </c>
      <c r="G296" t="s">
        <v>1723</v>
      </c>
      <c r="H296" t="s">
        <v>922</v>
      </c>
      <c r="I296" t="s">
        <v>922</v>
      </c>
      <c r="K296" t="s">
        <v>1730</v>
      </c>
      <c r="L296" t="s">
        <v>1483</v>
      </c>
      <c r="M296" t="str">
        <f t="shared" si="12"/>
        <v>cab station</v>
      </c>
      <c r="N296" t="s">
        <v>2769</v>
      </c>
      <c r="O296" t="str">
        <f t="shared" si="16"/>
        <v>per Rad zum nächsten</v>
      </c>
      <c r="P296" t="s">
        <v>2770</v>
      </c>
      <c r="Q296" t="str">
        <f t="shared" si="17"/>
        <v>by bike to the next</v>
      </c>
    </row>
    <row r="297" spans="1:17" x14ac:dyDescent="0.35">
      <c r="A297" t="str">
        <f t="shared" si="13"/>
        <v>B6000_001</v>
      </c>
      <c r="B297" t="str">
        <f t="shared" si="14"/>
        <v>per Rad zum nächsten Aussichtspunkt</v>
      </c>
      <c r="C297" t="str">
        <f t="shared" si="15"/>
        <v>by bike to the next view point</v>
      </c>
      <c r="D297">
        <v>0</v>
      </c>
      <c r="E297" t="s">
        <v>1721</v>
      </c>
      <c r="F297" t="s">
        <v>368</v>
      </c>
      <c r="G297" t="s">
        <v>1723</v>
      </c>
      <c r="H297" t="s">
        <v>369</v>
      </c>
      <c r="I297" t="s">
        <v>369</v>
      </c>
      <c r="K297" t="s">
        <v>1730</v>
      </c>
      <c r="L297" t="s">
        <v>1484</v>
      </c>
      <c r="M297" t="str">
        <f t="shared" si="12"/>
        <v>view point</v>
      </c>
      <c r="N297" t="s">
        <v>2769</v>
      </c>
      <c r="O297" t="str">
        <f t="shared" si="16"/>
        <v>per Rad zum nächsten</v>
      </c>
      <c r="P297" t="s">
        <v>2770</v>
      </c>
      <c r="Q297" t="str">
        <f t="shared" si="17"/>
        <v>by bike to the next</v>
      </c>
    </row>
    <row r="298" spans="1:17" x14ac:dyDescent="0.35">
      <c r="A298" t="str">
        <f t="shared" si="13"/>
        <v>B6000_002</v>
      </c>
      <c r="B298" t="str">
        <f t="shared" si="14"/>
        <v>per Rad zur nächsten Bar/Kneipe</v>
      </c>
      <c r="C298" t="str">
        <f t="shared" si="15"/>
        <v>by bike to the next bar/pub</v>
      </c>
      <c r="D298">
        <v>0</v>
      </c>
      <c r="E298" t="s">
        <v>1721</v>
      </c>
      <c r="F298" t="s">
        <v>370</v>
      </c>
      <c r="G298" t="s">
        <v>1722</v>
      </c>
      <c r="H298" t="s">
        <v>372</v>
      </c>
      <c r="I298" t="s">
        <v>1430</v>
      </c>
      <c r="K298" t="s">
        <v>1730</v>
      </c>
      <c r="L298" t="s">
        <v>1485</v>
      </c>
      <c r="M298" t="str">
        <f t="shared" si="12"/>
        <v>bar/pub</v>
      </c>
      <c r="N298" t="s">
        <v>2769</v>
      </c>
      <c r="O298" t="str">
        <f t="shared" si="16"/>
        <v>per Rad zur nächsten</v>
      </c>
      <c r="P298" t="s">
        <v>2770</v>
      </c>
      <c r="Q298" t="str">
        <f t="shared" si="17"/>
        <v>by bike to the next</v>
      </c>
    </row>
    <row r="299" spans="1:17" x14ac:dyDescent="0.35">
      <c r="A299" t="str">
        <f t="shared" si="13"/>
        <v>B6000_003</v>
      </c>
      <c r="B299" t="str">
        <f t="shared" si="14"/>
        <v>per Rad zur nächsten Bibliothek/Buchhandlung</v>
      </c>
      <c r="C299" t="str">
        <f t="shared" si="15"/>
        <v>by bike to the next library/book store</v>
      </c>
      <c r="D299">
        <v>0</v>
      </c>
      <c r="E299" t="s">
        <v>1721</v>
      </c>
      <c r="F299" t="s">
        <v>371</v>
      </c>
      <c r="G299" t="s">
        <v>1722</v>
      </c>
      <c r="H299" t="s">
        <v>1053</v>
      </c>
      <c r="I299" t="s">
        <v>1431</v>
      </c>
      <c r="K299" t="s">
        <v>1730</v>
      </c>
      <c r="L299" t="s">
        <v>1486</v>
      </c>
      <c r="M299" t="str">
        <f t="shared" si="12"/>
        <v>library/book store</v>
      </c>
      <c r="N299" t="s">
        <v>2769</v>
      </c>
      <c r="O299" t="str">
        <f t="shared" si="16"/>
        <v>per Rad zur nächsten</v>
      </c>
      <c r="P299" t="s">
        <v>2770</v>
      </c>
      <c r="Q299" t="str">
        <f t="shared" si="17"/>
        <v>by bike to the next</v>
      </c>
    </row>
    <row r="300" spans="1:17" x14ac:dyDescent="0.35">
      <c r="A300" t="str">
        <f t="shared" si="13"/>
        <v>B6000_004</v>
      </c>
      <c r="B300" t="str">
        <f t="shared" si="14"/>
        <v>per Rad zum nächsten Club</v>
      </c>
      <c r="C300" t="str">
        <f t="shared" si="15"/>
        <v>by bike to the next club</v>
      </c>
      <c r="D300">
        <v>0</v>
      </c>
      <c r="E300" t="s">
        <v>1721</v>
      </c>
      <c r="F300" t="s">
        <v>373</v>
      </c>
      <c r="G300" t="s">
        <v>1723</v>
      </c>
      <c r="H300" t="s">
        <v>375</v>
      </c>
      <c r="I300" t="s">
        <v>375</v>
      </c>
      <c r="K300" t="s">
        <v>1730</v>
      </c>
      <c r="L300" t="s">
        <v>375</v>
      </c>
      <c r="M300" t="str">
        <f t="shared" si="12"/>
        <v>club</v>
      </c>
      <c r="N300" t="s">
        <v>2769</v>
      </c>
      <c r="O300" t="str">
        <f t="shared" si="16"/>
        <v>per Rad zum nächsten</v>
      </c>
      <c r="P300" t="s">
        <v>2770</v>
      </c>
      <c r="Q300" t="str">
        <f t="shared" si="17"/>
        <v>by bike to the next</v>
      </c>
    </row>
    <row r="301" spans="1:17" x14ac:dyDescent="0.35">
      <c r="A301" t="str">
        <f t="shared" si="13"/>
        <v>B6000_005</v>
      </c>
      <c r="B301" t="str">
        <f t="shared" si="14"/>
        <v>per Rad zum nächsten Friedhof</v>
      </c>
      <c r="C301" t="str">
        <f t="shared" si="15"/>
        <v>by bike to the next cementery</v>
      </c>
      <c r="D301">
        <v>0</v>
      </c>
      <c r="E301" t="s">
        <v>1721</v>
      </c>
      <c r="F301" t="s">
        <v>374</v>
      </c>
      <c r="G301" t="s">
        <v>1723</v>
      </c>
      <c r="H301" t="s">
        <v>377</v>
      </c>
      <c r="I301" t="s">
        <v>377</v>
      </c>
      <c r="K301" t="s">
        <v>1730</v>
      </c>
      <c r="L301" t="s">
        <v>1487</v>
      </c>
      <c r="M301" t="str">
        <f t="shared" si="12"/>
        <v>cementery</v>
      </c>
      <c r="N301" t="s">
        <v>2769</v>
      </c>
      <c r="O301" t="str">
        <f t="shared" si="16"/>
        <v>per Rad zum nächsten</v>
      </c>
      <c r="P301" t="s">
        <v>2770</v>
      </c>
      <c r="Q301" t="str">
        <f t="shared" si="17"/>
        <v>by bike to the next</v>
      </c>
    </row>
    <row r="302" spans="1:17" x14ac:dyDescent="0.35">
      <c r="A302" t="str">
        <f t="shared" si="13"/>
        <v>B6000_006</v>
      </c>
      <c r="B302" t="str">
        <f t="shared" si="14"/>
        <v>per Rad zur nächsten Galerie</v>
      </c>
      <c r="C302" t="str">
        <f t="shared" si="15"/>
        <v>by bike to the next gallery</v>
      </c>
      <c r="D302">
        <v>0</v>
      </c>
      <c r="E302" t="s">
        <v>1721</v>
      </c>
      <c r="F302" t="s">
        <v>376</v>
      </c>
      <c r="G302" t="s">
        <v>1722</v>
      </c>
      <c r="H302" t="s">
        <v>1213</v>
      </c>
      <c r="I302" t="s">
        <v>1213</v>
      </c>
      <c r="K302" t="s">
        <v>1730</v>
      </c>
      <c r="L302" t="s">
        <v>1488</v>
      </c>
      <c r="M302" t="str">
        <f t="shared" si="12"/>
        <v>gallery</v>
      </c>
      <c r="N302" t="s">
        <v>2769</v>
      </c>
      <c r="O302" t="str">
        <f t="shared" si="16"/>
        <v>per Rad zur nächsten</v>
      </c>
      <c r="P302" t="s">
        <v>2770</v>
      </c>
      <c r="Q302" t="str">
        <f t="shared" si="17"/>
        <v>by bike to the next</v>
      </c>
    </row>
    <row r="303" spans="1:17" x14ac:dyDescent="0.35">
      <c r="A303" t="str">
        <f t="shared" si="13"/>
        <v>B6000_007</v>
      </c>
      <c r="B303" t="str">
        <f t="shared" si="14"/>
        <v>per Rad zum nächsten Gotteshaus</v>
      </c>
      <c r="C303" t="str">
        <f t="shared" si="15"/>
        <v>by bike to the next church/religious facility</v>
      </c>
      <c r="D303">
        <v>0</v>
      </c>
      <c r="E303" t="s">
        <v>1721</v>
      </c>
      <c r="F303" t="s">
        <v>378</v>
      </c>
      <c r="G303" t="s">
        <v>1723</v>
      </c>
      <c r="H303" t="s">
        <v>127</v>
      </c>
      <c r="I303" t="s">
        <v>127</v>
      </c>
      <c r="K303" t="s">
        <v>1730</v>
      </c>
      <c r="L303" t="s">
        <v>1489</v>
      </c>
      <c r="M303" t="str">
        <f t="shared" si="12"/>
        <v>church/religious facility</v>
      </c>
      <c r="N303" t="s">
        <v>2769</v>
      </c>
      <c r="O303" t="str">
        <f t="shared" si="16"/>
        <v>per Rad zum nächsten</v>
      </c>
      <c r="P303" t="s">
        <v>2770</v>
      </c>
      <c r="Q303" t="str">
        <f t="shared" si="17"/>
        <v>by bike to the next</v>
      </c>
    </row>
    <row r="304" spans="1:17" x14ac:dyDescent="0.35">
      <c r="A304" t="str">
        <f t="shared" si="13"/>
        <v>B6000_008</v>
      </c>
      <c r="B304" t="str">
        <f t="shared" si="14"/>
        <v>per Rad zum nächsten Jagd-/Fischereigebiet</v>
      </c>
      <c r="C304" t="str">
        <f t="shared" si="15"/>
        <v>by bike to the next hunting/fishing zone</v>
      </c>
      <c r="D304">
        <v>0</v>
      </c>
      <c r="E304" t="s">
        <v>1721</v>
      </c>
      <c r="F304" t="s">
        <v>379</v>
      </c>
      <c r="G304" t="s">
        <v>1723</v>
      </c>
      <c r="H304" t="s">
        <v>381</v>
      </c>
      <c r="I304" t="s">
        <v>1432</v>
      </c>
      <c r="K304" t="s">
        <v>1730</v>
      </c>
      <c r="L304" t="s">
        <v>1490</v>
      </c>
      <c r="M304" t="str">
        <f t="shared" si="12"/>
        <v>hunting/fishing zone</v>
      </c>
      <c r="N304" t="s">
        <v>2769</v>
      </c>
      <c r="O304" t="str">
        <f t="shared" si="16"/>
        <v>per Rad zum nächsten</v>
      </c>
      <c r="P304" t="s">
        <v>2770</v>
      </c>
      <c r="Q304" t="str">
        <f t="shared" si="17"/>
        <v>by bike to the next</v>
      </c>
    </row>
    <row r="305" spans="1:17" x14ac:dyDescent="0.35">
      <c r="A305" t="str">
        <f t="shared" si="13"/>
        <v>B6000_009</v>
      </c>
      <c r="B305" t="str">
        <f t="shared" si="14"/>
        <v>per Rad zum nächsten Kino</v>
      </c>
      <c r="C305" t="str">
        <f t="shared" si="15"/>
        <v>by bike to the next cinema</v>
      </c>
      <c r="D305">
        <v>0</v>
      </c>
      <c r="E305" t="s">
        <v>1721</v>
      </c>
      <c r="F305" t="s">
        <v>380</v>
      </c>
      <c r="G305" t="s">
        <v>1723</v>
      </c>
      <c r="H305" t="s">
        <v>383</v>
      </c>
      <c r="I305" t="s">
        <v>383</v>
      </c>
      <c r="K305" t="s">
        <v>1730</v>
      </c>
      <c r="L305" t="s">
        <v>1491</v>
      </c>
      <c r="M305" t="str">
        <f t="shared" si="12"/>
        <v>cinema</v>
      </c>
      <c r="N305" t="s">
        <v>2769</v>
      </c>
      <c r="O305" t="str">
        <f t="shared" si="16"/>
        <v>per Rad zum nächsten</v>
      </c>
      <c r="P305" t="s">
        <v>2770</v>
      </c>
      <c r="Q305" t="str">
        <f t="shared" si="17"/>
        <v>by bike to the next</v>
      </c>
    </row>
    <row r="306" spans="1:17" x14ac:dyDescent="0.35">
      <c r="A306" t="str">
        <f t="shared" si="13"/>
        <v>B6000_010</v>
      </c>
      <c r="B306" t="str">
        <f t="shared" si="14"/>
        <v>per Rad zum nächsten Museum</v>
      </c>
      <c r="C306" t="str">
        <f t="shared" si="15"/>
        <v>by bike to the next museum</v>
      </c>
      <c r="D306">
        <v>0</v>
      </c>
      <c r="E306" t="s">
        <v>1721</v>
      </c>
      <c r="F306" t="s">
        <v>382</v>
      </c>
      <c r="G306" t="s">
        <v>1723</v>
      </c>
      <c r="H306" t="s">
        <v>385</v>
      </c>
      <c r="I306" t="s">
        <v>385</v>
      </c>
      <c r="K306" t="s">
        <v>1730</v>
      </c>
      <c r="L306" t="s">
        <v>385</v>
      </c>
      <c r="M306" t="str">
        <f t="shared" si="12"/>
        <v>museum</v>
      </c>
      <c r="N306" t="s">
        <v>2769</v>
      </c>
      <c r="O306" t="str">
        <f t="shared" si="16"/>
        <v>per Rad zum nächsten</v>
      </c>
      <c r="P306" t="s">
        <v>2770</v>
      </c>
      <c r="Q306" t="str">
        <f t="shared" si="17"/>
        <v>by bike to the next</v>
      </c>
    </row>
    <row r="307" spans="1:17" x14ac:dyDescent="0.35">
      <c r="A307" t="str">
        <f t="shared" si="13"/>
        <v>B6000_011</v>
      </c>
      <c r="B307" t="str">
        <f t="shared" si="14"/>
        <v>per Rad zum nächsten Park</v>
      </c>
      <c r="C307" t="str">
        <f t="shared" si="15"/>
        <v>by bike to the next park</v>
      </c>
      <c r="D307">
        <v>0</v>
      </c>
      <c r="E307" t="s">
        <v>1721</v>
      </c>
      <c r="F307" t="s">
        <v>384</v>
      </c>
      <c r="G307" t="s">
        <v>1723</v>
      </c>
      <c r="H307" t="s">
        <v>387</v>
      </c>
      <c r="I307" t="s">
        <v>387</v>
      </c>
      <c r="K307" t="s">
        <v>1730</v>
      </c>
      <c r="L307" t="s">
        <v>387</v>
      </c>
      <c r="M307" t="str">
        <f t="shared" si="12"/>
        <v>park</v>
      </c>
      <c r="N307" t="s">
        <v>2769</v>
      </c>
      <c r="O307" t="str">
        <f t="shared" si="16"/>
        <v>per Rad zum nächsten</v>
      </c>
      <c r="P307" t="s">
        <v>2770</v>
      </c>
      <c r="Q307" t="str">
        <f t="shared" si="17"/>
        <v>by bike to the next</v>
      </c>
    </row>
    <row r="308" spans="1:17" x14ac:dyDescent="0.35">
      <c r="A308" t="str">
        <f t="shared" si="13"/>
        <v>B6000_012</v>
      </c>
      <c r="B308" t="str">
        <f t="shared" si="14"/>
        <v>per Rad zum nächsten Restaurant/Café</v>
      </c>
      <c r="C308" t="str">
        <f t="shared" si="15"/>
        <v>by bike to the next restaurant/café</v>
      </c>
      <c r="D308">
        <v>0</v>
      </c>
      <c r="E308" t="s">
        <v>1721</v>
      </c>
      <c r="F308" t="s">
        <v>386</v>
      </c>
      <c r="G308" t="s">
        <v>1723</v>
      </c>
      <c r="H308" t="s">
        <v>389</v>
      </c>
      <c r="I308" t="s">
        <v>148</v>
      </c>
      <c r="K308" t="s">
        <v>1730</v>
      </c>
      <c r="L308" t="s">
        <v>148</v>
      </c>
      <c r="M308" t="str">
        <f t="shared" si="12"/>
        <v>restaurant/café</v>
      </c>
      <c r="N308" t="s">
        <v>2769</v>
      </c>
      <c r="O308" t="str">
        <f t="shared" si="16"/>
        <v>per Rad zum nächsten</v>
      </c>
      <c r="P308" t="s">
        <v>2770</v>
      </c>
      <c r="Q308" t="str">
        <f t="shared" si="17"/>
        <v>by bike to the next</v>
      </c>
    </row>
    <row r="309" spans="1:17" x14ac:dyDescent="0.35">
      <c r="A309" t="str">
        <f t="shared" si="13"/>
        <v>B6000_013</v>
      </c>
      <c r="B309" t="str">
        <f t="shared" si="14"/>
        <v>per Rad zum nächsten Schwimmbad/Badestelle</v>
      </c>
      <c r="C309" t="str">
        <f t="shared" si="15"/>
        <v>by bike to the next swiming pool/site</v>
      </c>
      <c r="D309">
        <v>0</v>
      </c>
      <c r="E309" t="s">
        <v>1721</v>
      </c>
      <c r="F309" t="s">
        <v>388</v>
      </c>
      <c r="G309" t="s">
        <v>1723</v>
      </c>
      <c r="H309" t="s">
        <v>843</v>
      </c>
      <c r="I309" t="s">
        <v>1433</v>
      </c>
      <c r="K309" t="s">
        <v>1730</v>
      </c>
      <c r="L309" t="s">
        <v>1492</v>
      </c>
      <c r="M309" t="str">
        <f t="shared" si="12"/>
        <v>swiming pool/site</v>
      </c>
      <c r="N309" t="s">
        <v>2769</v>
      </c>
      <c r="O309" t="str">
        <f t="shared" si="16"/>
        <v>per Rad zum nächsten</v>
      </c>
      <c r="P309" t="s">
        <v>2770</v>
      </c>
      <c r="Q309" t="str">
        <f t="shared" si="17"/>
        <v>by bike to the next</v>
      </c>
    </row>
    <row r="310" spans="1:17" x14ac:dyDescent="0.35">
      <c r="A310" t="str">
        <f t="shared" si="13"/>
        <v>B6000_014</v>
      </c>
      <c r="B310" t="str">
        <f t="shared" si="14"/>
        <v>per Rad zur nächsten Sehenswürdigkeit</v>
      </c>
      <c r="C310" t="str">
        <f t="shared" si="15"/>
        <v>by bike to the next sight</v>
      </c>
      <c r="D310">
        <v>0</v>
      </c>
      <c r="E310" t="s">
        <v>1721</v>
      </c>
      <c r="F310" t="s">
        <v>390</v>
      </c>
      <c r="G310" t="s">
        <v>1722</v>
      </c>
      <c r="H310" t="s">
        <v>391</v>
      </c>
      <c r="I310" t="s">
        <v>1434</v>
      </c>
      <c r="K310" t="s">
        <v>1730</v>
      </c>
      <c r="L310" t="s">
        <v>1493</v>
      </c>
      <c r="M310" t="str">
        <f t="shared" si="12"/>
        <v>sight</v>
      </c>
      <c r="N310" t="s">
        <v>2769</v>
      </c>
      <c r="O310" t="str">
        <f t="shared" si="16"/>
        <v>per Rad zur nächsten</v>
      </c>
      <c r="P310" t="s">
        <v>2770</v>
      </c>
      <c r="Q310" t="str">
        <f t="shared" si="17"/>
        <v>by bike to the next</v>
      </c>
    </row>
    <row r="311" spans="1:17" x14ac:dyDescent="0.35">
      <c r="A311" t="str">
        <f t="shared" si="13"/>
        <v>B6000_016</v>
      </c>
      <c r="B311" t="str">
        <f t="shared" si="14"/>
        <v>per Rad zum nächsten Spielplatz</v>
      </c>
      <c r="C311" t="str">
        <f t="shared" si="15"/>
        <v>by bike to the next playground</v>
      </c>
      <c r="D311">
        <v>0</v>
      </c>
      <c r="E311" t="s">
        <v>1721</v>
      </c>
      <c r="F311" t="s">
        <v>392</v>
      </c>
      <c r="G311" t="s">
        <v>1723</v>
      </c>
      <c r="H311" t="s">
        <v>394</v>
      </c>
      <c r="I311" t="s">
        <v>394</v>
      </c>
      <c r="K311" t="s">
        <v>1730</v>
      </c>
      <c r="L311" t="s">
        <v>1494</v>
      </c>
      <c r="M311" t="str">
        <f t="shared" si="12"/>
        <v>playground</v>
      </c>
      <c r="N311" t="s">
        <v>2769</v>
      </c>
      <c r="O311" t="str">
        <f t="shared" si="16"/>
        <v>per Rad zum nächsten</v>
      </c>
      <c r="P311" t="s">
        <v>2770</v>
      </c>
      <c r="Q311" t="str">
        <f t="shared" si="17"/>
        <v>by bike to the next</v>
      </c>
    </row>
    <row r="312" spans="1:17" x14ac:dyDescent="0.35">
      <c r="A312" t="str">
        <f t="shared" si="13"/>
        <v>B6000_017</v>
      </c>
      <c r="B312" t="str">
        <f t="shared" si="14"/>
        <v>per Rad zur nächsten Sportstätte</v>
      </c>
      <c r="C312" t="str">
        <f t="shared" si="15"/>
        <v>by bike to the next sports</v>
      </c>
      <c r="D312">
        <v>0</v>
      </c>
      <c r="E312" t="s">
        <v>1721</v>
      </c>
      <c r="F312" t="s">
        <v>393</v>
      </c>
      <c r="G312" t="s">
        <v>1722</v>
      </c>
      <c r="H312" t="s">
        <v>396</v>
      </c>
      <c r="I312" t="s">
        <v>1435</v>
      </c>
      <c r="K312" t="s">
        <v>1730</v>
      </c>
      <c r="L312" t="s">
        <v>1495</v>
      </c>
      <c r="M312" t="str">
        <f t="shared" si="12"/>
        <v>sports</v>
      </c>
      <c r="N312" t="s">
        <v>2769</v>
      </c>
      <c r="O312" t="str">
        <f t="shared" si="16"/>
        <v>per Rad zur nächsten</v>
      </c>
      <c r="P312" t="s">
        <v>2770</v>
      </c>
      <c r="Q312" t="str">
        <f t="shared" si="17"/>
        <v>by bike to the next</v>
      </c>
    </row>
    <row r="313" spans="1:17" x14ac:dyDescent="0.35">
      <c r="A313" t="str">
        <f t="shared" si="13"/>
        <v>B6000_018</v>
      </c>
      <c r="B313" t="str">
        <f t="shared" si="14"/>
        <v>per Rad zur nächsten Theater</v>
      </c>
      <c r="C313" t="str">
        <f t="shared" si="15"/>
        <v>by bike to the next theater</v>
      </c>
      <c r="D313">
        <v>0</v>
      </c>
      <c r="E313" t="s">
        <v>1721</v>
      </c>
      <c r="F313" t="s">
        <v>395</v>
      </c>
      <c r="G313" t="s">
        <v>1722</v>
      </c>
      <c r="H313" t="s">
        <v>162</v>
      </c>
      <c r="I313" t="s">
        <v>162</v>
      </c>
      <c r="K313" t="s">
        <v>1730</v>
      </c>
      <c r="L313" t="s">
        <v>162</v>
      </c>
      <c r="M313" t="str">
        <f t="shared" si="12"/>
        <v>theater</v>
      </c>
      <c r="N313" t="s">
        <v>2769</v>
      </c>
      <c r="O313" t="str">
        <f t="shared" si="16"/>
        <v>per Rad zur nächsten</v>
      </c>
      <c r="P313" t="s">
        <v>2770</v>
      </c>
      <c r="Q313" t="str">
        <f t="shared" si="17"/>
        <v>by bike to the next</v>
      </c>
    </row>
    <row r="314" spans="1:17" x14ac:dyDescent="0.35">
      <c r="A314" t="str">
        <f t="shared" si="13"/>
        <v>B6000_019</v>
      </c>
      <c r="B314" t="str">
        <f t="shared" si="14"/>
        <v>per Rad zum nächsten Tiergehege</v>
      </c>
      <c r="C314" t="str">
        <f t="shared" si="15"/>
        <v>by bike to the next animal park</v>
      </c>
      <c r="D314">
        <v>0</v>
      </c>
      <c r="E314" t="s">
        <v>1721</v>
      </c>
      <c r="F314" t="s">
        <v>397</v>
      </c>
      <c r="G314" t="s">
        <v>1723</v>
      </c>
      <c r="H314" t="s">
        <v>163</v>
      </c>
      <c r="I314" t="s">
        <v>163</v>
      </c>
      <c r="K314" t="s">
        <v>1730</v>
      </c>
      <c r="L314" t="s">
        <v>1496</v>
      </c>
      <c r="M314" t="str">
        <f t="shared" si="12"/>
        <v>animal park</v>
      </c>
      <c r="N314" t="s">
        <v>2769</v>
      </c>
      <c r="O314" t="str">
        <f t="shared" si="16"/>
        <v>per Rad zum nächsten</v>
      </c>
      <c r="P314" t="s">
        <v>2770</v>
      </c>
      <c r="Q314" t="str">
        <f t="shared" si="17"/>
        <v>by bike to the next</v>
      </c>
    </row>
    <row r="315" spans="1:17" x14ac:dyDescent="0.35">
      <c r="A315" t="str">
        <f t="shared" si="13"/>
        <v>B6000_020</v>
      </c>
      <c r="B315" t="str">
        <f t="shared" si="14"/>
        <v>per Rad zur nächsten Touristeninformation</v>
      </c>
      <c r="C315" t="str">
        <f t="shared" si="15"/>
        <v>by bike to the next tourist information</v>
      </c>
      <c r="D315">
        <v>0</v>
      </c>
      <c r="E315" t="s">
        <v>1721</v>
      </c>
      <c r="F315" t="s">
        <v>398</v>
      </c>
      <c r="G315" t="s">
        <v>1722</v>
      </c>
      <c r="H315" t="s">
        <v>164</v>
      </c>
      <c r="I315" t="s">
        <v>164</v>
      </c>
      <c r="K315" t="s">
        <v>1730</v>
      </c>
      <c r="L315" t="s">
        <v>1497</v>
      </c>
      <c r="M315" t="str">
        <f t="shared" si="12"/>
        <v>tourist information</v>
      </c>
      <c r="N315" t="s">
        <v>2769</v>
      </c>
      <c r="O315" t="str">
        <f t="shared" si="16"/>
        <v>per Rad zur nächsten</v>
      </c>
      <c r="P315" t="s">
        <v>2770</v>
      </c>
      <c r="Q315" t="str">
        <f t="shared" si="17"/>
        <v>by bike to the next</v>
      </c>
    </row>
    <row r="316" spans="1:17" x14ac:dyDescent="0.35">
      <c r="A316" t="str">
        <f t="shared" si="13"/>
        <v>B6000_021</v>
      </c>
      <c r="B316" t="str">
        <f t="shared" si="14"/>
        <v>per Rad zum nächsten Veranstaltungsort</v>
      </c>
      <c r="C316" t="str">
        <f t="shared" si="15"/>
        <v>by bike to the next event location</v>
      </c>
      <c r="D316">
        <v>0</v>
      </c>
      <c r="E316" t="s">
        <v>1721</v>
      </c>
      <c r="F316" t="s">
        <v>399</v>
      </c>
      <c r="G316" t="s">
        <v>1723</v>
      </c>
      <c r="H316" t="s">
        <v>165</v>
      </c>
      <c r="I316" t="s">
        <v>165</v>
      </c>
      <c r="K316" t="s">
        <v>1730</v>
      </c>
      <c r="L316" t="s">
        <v>1498</v>
      </c>
      <c r="M316" t="str">
        <f t="shared" si="12"/>
        <v>event location</v>
      </c>
      <c r="N316" t="s">
        <v>2769</v>
      </c>
      <c r="O316" t="str">
        <f t="shared" si="16"/>
        <v>per Rad zum nächsten</v>
      </c>
      <c r="P316" t="s">
        <v>2770</v>
      </c>
      <c r="Q316" t="str">
        <f t="shared" si="17"/>
        <v>by bike to the next</v>
      </c>
    </row>
    <row r="317" spans="1:17" x14ac:dyDescent="0.35">
      <c r="A317" t="str">
        <f t="shared" si="13"/>
        <v>B6000_022</v>
      </c>
      <c r="B317" t="str">
        <f t="shared" si="14"/>
        <v>per Rad zum nächsten Weihnachtsmarkt</v>
      </c>
      <c r="C317" t="str">
        <f t="shared" si="15"/>
        <v>by bike to the next christmas market</v>
      </c>
      <c r="D317">
        <v>0</v>
      </c>
      <c r="E317" t="s">
        <v>1721</v>
      </c>
      <c r="F317" t="s">
        <v>400</v>
      </c>
      <c r="G317" t="s">
        <v>1723</v>
      </c>
      <c r="H317" t="s">
        <v>402</v>
      </c>
      <c r="I317" t="s">
        <v>402</v>
      </c>
      <c r="K317" t="s">
        <v>1730</v>
      </c>
      <c r="L317" t="s">
        <v>1499</v>
      </c>
      <c r="M317" t="str">
        <f t="shared" si="12"/>
        <v>christmas market</v>
      </c>
      <c r="N317" t="s">
        <v>2769</v>
      </c>
      <c r="O317" t="str">
        <f t="shared" si="16"/>
        <v>per Rad zum nächsten</v>
      </c>
      <c r="P317" t="s">
        <v>2770</v>
      </c>
      <c r="Q317" t="str">
        <f t="shared" si="17"/>
        <v>by bike to the next</v>
      </c>
    </row>
    <row r="318" spans="1:17" x14ac:dyDescent="0.35">
      <c r="A318" t="str">
        <f t="shared" si="13"/>
        <v>B6000_023</v>
      </c>
      <c r="B318" t="str">
        <f t="shared" si="14"/>
        <v>per Rad zur nächsten Ausgleichsfläche</v>
      </c>
      <c r="C318" t="str">
        <f t="shared" si="15"/>
        <v>by bike to the next ecological substitution area</v>
      </c>
      <c r="D318">
        <v>0</v>
      </c>
      <c r="E318" t="s">
        <v>1721</v>
      </c>
      <c r="F318" t="s">
        <v>401</v>
      </c>
      <c r="G318" t="s">
        <v>1722</v>
      </c>
      <c r="H318" t="s">
        <v>615</v>
      </c>
      <c r="I318" t="s">
        <v>1436</v>
      </c>
      <c r="K318" t="s">
        <v>1730</v>
      </c>
      <c r="L318" t="s">
        <v>1500</v>
      </c>
      <c r="M318" t="str">
        <f t="shared" si="12"/>
        <v>ecological substitution area</v>
      </c>
      <c r="N318" t="s">
        <v>2769</v>
      </c>
      <c r="O318" t="str">
        <f t="shared" si="16"/>
        <v>per Rad zur nächsten</v>
      </c>
      <c r="P318" t="s">
        <v>2770</v>
      </c>
      <c r="Q318" t="str">
        <f t="shared" si="17"/>
        <v>by bike to the next</v>
      </c>
    </row>
    <row r="319" spans="1:17" x14ac:dyDescent="0.35">
      <c r="A319" t="str">
        <f t="shared" si="13"/>
        <v>B6000_024</v>
      </c>
      <c r="B319" t="str">
        <f t="shared" si="14"/>
        <v>per Rad zum nächsten Schutzgebiet</v>
      </c>
      <c r="C319" t="str">
        <f t="shared" si="15"/>
        <v>by bike to the next protected natural area</v>
      </c>
      <c r="D319">
        <v>0</v>
      </c>
      <c r="E319" t="s">
        <v>1721</v>
      </c>
      <c r="F319" t="s">
        <v>614</v>
      </c>
      <c r="G319" t="s">
        <v>1723</v>
      </c>
      <c r="H319" t="s">
        <v>616</v>
      </c>
      <c r="I319" t="s">
        <v>616</v>
      </c>
      <c r="K319" t="s">
        <v>1730</v>
      </c>
      <c r="L319" t="s">
        <v>1501</v>
      </c>
      <c r="M319" t="str">
        <f t="shared" si="12"/>
        <v>protected natural area</v>
      </c>
      <c r="N319" t="s">
        <v>2769</v>
      </c>
      <c r="O319" t="str">
        <f t="shared" si="16"/>
        <v>per Rad zum nächsten</v>
      </c>
      <c r="P319" t="s">
        <v>2770</v>
      </c>
      <c r="Q319" t="str">
        <f t="shared" si="17"/>
        <v>by bike to the next</v>
      </c>
    </row>
    <row r="320" spans="1:17" x14ac:dyDescent="0.35">
      <c r="A320" t="str">
        <f t="shared" si="13"/>
        <v>B6000_025</v>
      </c>
      <c r="B320" t="str">
        <f t="shared" si="14"/>
        <v>per Rad zum nächsten Hotel/Hostel</v>
      </c>
      <c r="C320" t="str">
        <f t="shared" si="15"/>
        <v>by bike to the next hotel/hostel</v>
      </c>
      <c r="D320">
        <v>0</v>
      </c>
      <c r="E320" t="s">
        <v>1721</v>
      </c>
      <c r="F320" t="s">
        <v>856</v>
      </c>
      <c r="G320" t="s">
        <v>1723</v>
      </c>
      <c r="H320" t="s">
        <v>858</v>
      </c>
      <c r="I320" t="s">
        <v>1437</v>
      </c>
      <c r="K320" t="s">
        <v>1730</v>
      </c>
      <c r="L320" t="s">
        <v>1437</v>
      </c>
      <c r="M320" t="str">
        <f t="shared" si="12"/>
        <v>hotel/hostel</v>
      </c>
      <c r="N320" t="s">
        <v>2769</v>
      </c>
      <c r="O320" t="str">
        <f t="shared" si="16"/>
        <v>per Rad zum nächsten</v>
      </c>
      <c r="P320" t="s">
        <v>2770</v>
      </c>
      <c r="Q320" t="str">
        <f t="shared" si="17"/>
        <v>by bike to the next</v>
      </c>
    </row>
    <row r="321" spans="1:17" x14ac:dyDescent="0.35">
      <c r="A321" t="str">
        <f t="shared" si="13"/>
        <v>B6000_026</v>
      </c>
      <c r="B321" t="str">
        <f t="shared" si="14"/>
        <v>per Rad zum nächsten Wellness</v>
      </c>
      <c r="C321" t="str">
        <f t="shared" si="15"/>
        <v>by bike to the next wellness</v>
      </c>
      <c r="D321">
        <v>0</v>
      </c>
      <c r="E321" t="s">
        <v>1721</v>
      </c>
      <c r="F321" t="s">
        <v>1199</v>
      </c>
      <c r="G321" t="s">
        <v>1723</v>
      </c>
      <c r="H321" t="s">
        <v>1200</v>
      </c>
      <c r="I321" t="s">
        <v>1200</v>
      </c>
      <c r="K321" t="s">
        <v>1730</v>
      </c>
      <c r="L321" t="s">
        <v>1200</v>
      </c>
      <c r="M321" t="str">
        <f t="shared" ref="M321:M378" si="18">LOWER(L321)</f>
        <v>wellness</v>
      </c>
      <c r="N321" t="s">
        <v>2769</v>
      </c>
      <c r="O321" t="str">
        <f t="shared" si="16"/>
        <v>per Rad zum nächsten</v>
      </c>
      <c r="P321" t="s">
        <v>2770</v>
      </c>
      <c r="Q321" t="str">
        <f t="shared" si="17"/>
        <v>by bike to the next</v>
      </c>
    </row>
    <row r="322" spans="1:17" x14ac:dyDescent="0.35">
      <c r="A322" t="str">
        <f t="shared" si="13"/>
        <v>B7000_001</v>
      </c>
      <c r="B322" t="str">
        <f t="shared" si="14"/>
        <v>per Rad zum nächsten Bäcker</v>
      </c>
      <c r="C322" t="str">
        <f t="shared" si="15"/>
        <v>by bike to the next bakery</v>
      </c>
      <c r="D322">
        <v>0</v>
      </c>
      <c r="E322" t="s">
        <v>1721</v>
      </c>
      <c r="F322" t="s">
        <v>404</v>
      </c>
      <c r="G322" t="s">
        <v>1723</v>
      </c>
      <c r="H322" t="s">
        <v>405</v>
      </c>
      <c r="I322" t="s">
        <v>104</v>
      </c>
      <c r="K322" t="s">
        <v>1730</v>
      </c>
      <c r="L322" t="s">
        <v>1502</v>
      </c>
      <c r="M322" t="str">
        <f t="shared" si="18"/>
        <v>bakery</v>
      </c>
      <c r="N322" t="s">
        <v>2769</v>
      </c>
      <c r="O322" t="str">
        <f t="shared" si="16"/>
        <v>per Rad zum nächsten</v>
      </c>
      <c r="P322" t="s">
        <v>2770</v>
      </c>
      <c r="Q322" t="str">
        <f t="shared" si="17"/>
        <v>by bike to the next</v>
      </c>
    </row>
    <row r="323" spans="1:17" x14ac:dyDescent="0.35">
      <c r="A323" t="str">
        <f t="shared" si="13"/>
        <v>B7000_002</v>
      </c>
      <c r="B323" t="str">
        <f t="shared" si="14"/>
        <v>per Rad zur nächsten Bank</v>
      </c>
      <c r="C323" t="str">
        <f t="shared" si="15"/>
        <v>by bike to the next bank</v>
      </c>
      <c r="D323">
        <v>0</v>
      </c>
      <c r="E323" t="s">
        <v>1721</v>
      </c>
      <c r="F323" t="s">
        <v>406</v>
      </c>
      <c r="G323" t="s">
        <v>1722</v>
      </c>
      <c r="H323" t="s">
        <v>407</v>
      </c>
      <c r="I323" t="s">
        <v>407</v>
      </c>
      <c r="K323" t="s">
        <v>1730</v>
      </c>
      <c r="L323" t="s">
        <v>407</v>
      </c>
      <c r="M323" t="str">
        <f t="shared" si="18"/>
        <v>bank</v>
      </c>
      <c r="N323" t="s">
        <v>2769</v>
      </c>
      <c r="O323" t="str">
        <f t="shared" si="16"/>
        <v>per Rad zur nächsten</v>
      </c>
      <c r="P323" t="s">
        <v>2770</v>
      </c>
      <c r="Q323" t="str">
        <f t="shared" si="17"/>
        <v>by bike to the next</v>
      </c>
    </row>
    <row r="324" spans="1:17" x14ac:dyDescent="0.35">
      <c r="A324" t="str">
        <f t="shared" si="13"/>
        <v>B7000_003</v>
      </c>
      <c r="B324" t="str">
        <f t="shared" si="14"/>
        <v>per Rad zum nächsten Einkaufszentrum/Sonstiges Shopping</v>
      </c>
      <c r="C324" t="str">
        <f t="shared" si="15"/>
        <v>by bike to the next mall/shopping</v>
      </c>
      <c r="D324">
        <v>0</v>
      </c>
      <c r="E324" t="s">
        <v>1721</v>
      </c>
      <c r="F324" t="s">
        <v>408</v>
      </c>
      <c r="G324" t="s">
        <v>1723</v>
      </c>
      <c r="H324" t="s">
        <v>862</v>
      </c>
      <c r="I324" t="s">
        <v>1438</v>
      </c>
      <c r="K324" t="s">
        <v>1730</v>
      </c>
      <c r="L324" t="s">
        <v>1503</v>
      </c>
      <c r="M324" t="str">
        <f t="shared" si="18"/>
        <v>mall/shopping</v>
      </c>
      <c r="N324" t="s">
        <v>2769</v>
      </c>
      <c r="O324" t="str">
        <f t="shared" si="16"/>
        <v>per Rad zum nächsten</v>
      </c>
      <c r="P324" t="s">
        <v>2770</v>
      </c>
      <c r="Q324" t="str">
        <f t="shared" si="17"/>
        <v>by bike to the next</v>
      </c>
    </row>
    <row r="325" spans="1:17" x14ac:dyDescent="0.35">
      <c r="A325" t="str">
        <f t="shared" ref="A325:A388" si="19">E325&amp;F325</f>
        <v>B7000_004</v>
      </c>
      <c r="B325" t="str">
        <f t="shared" si="14"/>
        <v>per Rad zum nächsten Friseur</v>
      </c>
      <c r="C325" t="str">
        <f t="shared" si="15"/>
        <v>by bike to the next hairdresser</v>
      </c>
      <c r="D325">
        <v>0</v>
      </c>
      <c r="E325" t="s">
        <v>1721</v>
      </c>
      <c r="F325" t="s">
        <v>409</v>
      </c>
      <c r="G325" t="s">
        <v>1723</v>
      </c>
      <c r="H325" t="s">
        <v>410</v>
      </c>
      <c r="I325" t="s">
        <v>410</v>
      </c>
      <c r="K325" t="s">
        <v>1730</v>
      </c>
      <c r="L325" t="s">
        <v>1504</v>
      </c>
      <c r="M325" t="str">
        <f t="shared" si="18"/>
        <v>hairdresser</v>
      </c>
      <c r="N325" t="s">
        <v>2769</v>
      </c>
      <c r="O325" t="str">
        <f t="shared" si="16"/>
        <v>per Rad zum nächsten</v>
      </c>
      <c r="P325" t="s">
        <v>2770</v>
      </c>
      <c r="Q325" t="str">
        <f t="shared" si="17"/>
        <v>by bike to the next</v>
      </c>
    </row>
    <row r="326" spans="1:17" x14ac:dyDescent="0.35">
      <c r="A326" t="str">
        <f t="shared" si="19"/>
        <v>B7000_005</v>
      </c>
      <c r="B326" t="str">
        <f t="shared" ref="B326:B389" si="20">O326&amp;" "&amp;I326</f>
        <v>per Rad zum nächsten Geldautomat</v>
      </c>
      <c r="C326" t="str">
        <f t="shared" ref="C326:C389" si="21">Q326&amp;" "&amp;M326</f>
        <v>by bike to the next atm</v>
      </c>
      <c r="D326">
        <v>0</v>
      </c>
      <c r="E326" t="s">
        <v>1721</v>
      </c>
      <c r="F326" t="s">
        <v>411</v>
      </c>
      <c r="G326" t="s">
        <v>1723</v>
      </c>
      <c r="H326" t="s">
        <v>412</v>
      </c>
      <c r="I326" t="s">
        <v>412</v>
      </c>
      <c r="K326" t="s">
        <v>1730</v>
      </c>
      <c r="L326" t="s">
        <v>1505</v>
      </c>
      <c r="M326" t="str">
        <f t="shared" si="18"/>
        <v>atm</v>
      </c>
      <c r="N326" t="s">
        <v>2769</v>
      </c>
      <c r="O326" t="str">
        <f t="shared" ref="O326:O389" si="22">N326&amp;" "&amp;G326</f>
        <v>per Rad zum nächsten</v>
      </c>
      <c r="P326" t="s">
        <v>2770</v>
      </c>
      <c r="Q326" t="str">
        <f t="shared" ref="Q326:Q389" si="23">P326&amp;" "&amp;K326</f>
        <v>by bike to the next</v>
      </c>
    </row>
    <row r="327" spans="1:17" x14ac:dyDescent="0.35">
      <c r="A327" t="str">
        <f t="shared" si="19"/>
        <v>B7000_006</v>
      </c>
      <c r="B327" t="str">
        <f t="shared" si="20"/>
        <v>per Rad zum nächsten Kiosk</v>
      </c>
      <c r="C327" t="str">
        <f t="shared" si="21"/>
        <v>by bike to the next kiosk</v>
      </c>
      <c r="D327">
        <v>0</v>
      </c>
      <c r="E327" t="s">
        <v>1721</v>
      </c>
      <c r="F327" t="s">
        <v>413</v>
      </c>
      <c r="G327" t="s">
        <v>1723</v>
      </c>
      <c r="H327" t="s">
        <v>136</v>
      </c>
      <c r="I327" t="s">
        <v>136</v>
      </c>
      <c r="K327" t="s">
        <v>1730</v>
      </c>
      <c r="L327" t="s">
        <v>136</v>
      </c>
      <c r="M327" t="str">
        <f t="shared" si="18"/>
        <v>kiosk</v>
      </c>
      <c r="N327" t="s">
        <v>2769</v>
      </c>
      <c r="O327" t="str">
        <f t="shared" si="22"/>
        <v>per Rad zum nächsten</v>
      </c>
      <c r="P327" t="s">
        <v>2770</v>
      </c>
      <c r="Q327" t="str">
        <f t="shared" si="23"/>
        <v>by bike to the next</v>
      </c>
    </row>
    <row r="328" spans="1:17" x14ac:dyDescent="0.35">
      <c r="A328" t="str">
        <f t="shared" si="19"/>
        <v>B7000_007</v>
      </c>
      <c r="B328" t="str">
        <f t="shared" si="20"/>
        <v>per Rad zur nächsten Post</v>
      </c>
      <c r="C328" t="str">
        <f t="shared" si="21"/>
        <v>by bike to the next post office</v>
      </c>
      <c r="D328">
        <v>0</v>
      </c>
      <c r="E328" t="s">
        <v>1721</v>
      </c>
      <c r="F328" t="s">
        <v>414</v>
      </c>
      <c r="G328" t="s">
        <v>1722</v>
      </c>
      <c r="H328" t="s">
        <v>145</v>
      </c>
      <c r="I328" t="s">
        <v>145</v>
      </c>
      <c r="K328" t="s">
        <v>1730</v>
      </c>
      <c r="L328" t="s">
        <v>1506</v>
      </c>
      <c r="M328" t="str">
        <f t="shared" si="18"/>
        <v>post office</v>
      </c>
      <c r="N328" t="s">
        <v>2769</v>
      </c>
      <c r="O328" t="str">
        <f t="shared" si="22"/>
        <v>per Rad zur nächsten</v>
      </c>
      <c r="P328" t="s">
        <v>2770</v>
      </c>
      <c r="Q328" t="str">
        <f t="shared" si="23"/>
        <v>by bike to the next</v>
      </c>
    </row>
    <row r="329" spans="1:17" x14ac:dyDescent="0.35">
      <c r="A329" t="str">
        <f t="shared" si="19"/>
        <v>B7000_008</v>
      </c>
      <c r="B329" t="str">
        <f t="shared" si="20"/>
        <v>per Rad zur nächsten Reinigung</v>
      </c>
      <c r="C329" t="str">
        <f t="shared" si="21"/>
        <v>by bike to the next cleaning service</v>
      </c>
      <c r="D329">
        <v>0</v>
      </c>
      <c r="E329" t="s">
        <v>1721</v>
      </c>
      <c r="F329" t="s">
        <v>415</v>
      </c>
      <c r="G329" t="s">
        <v>1722</v>
      </c>
      <c r="H329" t="s">
        <v>416</v>
      </c>
      <c r="I329" t="s">
        <v>416</v>
      </c>
      <c r="K329" t="s">
        <v>1730</v>
      </c>
      <c r="L329" t="s">
        <v>1507</v>
      </c>
      <c r="M329" t="str">
        <f t="shared" si="18"/>
        <v>cleaning service</v>
      </c>
      <c r="N329" t="s">
        <v>2769</v>
      </c>
      <c r="O329" t="str">
        <f t="shared" si="22"/>
        <v>per Rad zur nächsten</v>
      </c>
      <c r="P329" t="s">
        <v>2770</v>
      </c>
      <c r="Q329" t="str">
        <f t="shared" si="23"/>
        <v>by bike to the next</v>
      </c>
    </row>
    <row r="330" spans="1:17" x14ac:dyDescent="0.35">
      <c r="A330" t="str">
        <f t="shared" si="19"/>
        <v>B7000_009</v>
      </c>
      <c r="B330" t="str">
        <f t="shared" si="20"/>
        <v>per Rad zum nächsten Schuster/Schlüsseldienst</v>
      </c>
      <c r="C330" t="str">
        <f t="shared" si="21"/>
        <v>by bike to the next shoemaker/locksmith</v>
      </c>
      <c r="D330">
        <v>0</v>
      </c>
      <c r="E330" t="s">
        <v>1721</v>
      </c>
      <c r="F330" t="s">
        <v>417</v>
      </c>
      <c r="G330" t="s">
        <v>1723</v>
      </c>
      <c r="H330" t="s">
        <v>418</v>
      </c>
      <c r="I330" t="s">
        <v>151</v>
      </c>
      <c r="K330" t="s">
        <v>1730</v>
      </c>
      <c r="L330" t="s">
        <v>1508</v>
      </c>
      <c r="M330" t="str">
        <f t="shared" si="18"/>
        <v>shoemaker/locksmith</v>
      </c>
      <c r="N330" t="s">
        <v>2769</v>
      </c>
      <c r="O330" t="str">
        <f t="shared" si="22"/>
        <v>per Rad zum nächsten</v>
      </c>
      <c r="P330" t="s">
        <v>2770</v>
      </c>
      <c r="Q330" t="str">
        <f t="shared" si="23"/>
        <v>by bike to the next</v>
      </c>
    </row>
    <row r="331" spans="1:17" x14ac:dyDescent="0.35">
      <c r="A331" t="str">
        <f t="shared" si="19"/>
        <v>B7000_010</v>
      </c>
      <c r="B331" t="str">
        <f t="shared" si="20"/>
        <v>per Rad zum nächsten Wochenmarkt</v>
      </c>
      <c r="C331" t="str">
        <f t="shared" si="21"/>
        <v>by bike to the next weeky market</v>
      </c>
      <c r="D331">
        <v>0</v>
      </c>
      <c r="E331" t="s">
        <v>1721</v>
      </c>
      <c r="F331" t="s">
        <v>419</v>
      </c>
      <c r="G331" t="s">
        <v>1723</v>
      </c>
      <c r="H331" t="s">
        <v>420</v>
      </c>
      <c r="I331" t="s">
        <v>420</v>
      </c>
      <c r="K331" t="s">
        <v>1730</v>
      </c>
      <c r="L331" t="s">
        <v>1509</v>
      </c>
      <c r="M331" t="str">
        <f t="shared" si="18"/>
        <v>weeky market</v>
      </c>
      <c r="N331" t="s">
        <v>2769</v>
      </c>
      <c r="O331" t="str">
        <f t="shared" si="22"/>
        <v>per Rad zum nächsten</v>
      </c>
      <c r="P331" t="s">
        <v>2770</v>
      </c>
      <c r="Q331" t="str">
        <f t="shared" si="23"/>
        <v>by bike to the next</v>
      </c>
    </row>
    <row r="332" spans="1:17" x14ac:dyDescent="0.35">
      <c r="A332" t="str">
        <f t="shared" si="19"/>
        <v>B7000_011</v>
      </c>
      <c r="B332" t="str">
        <f t="shared" si="20"/>
        <v>per Rad zum nächsten Lebensmittelgeschäft</v>
      </c>
      <c r="C332" t="str">
        <f t="shared" si="21"/>
        <v>by bike to the next grocery stores</v>
      </c>
      <c r="D332">
        <v>0</v>
      </c>
      <c r="E332" t="s">
        <v>1721</v>
      </c>
      <c r="F332" t="s">
        <v>859</v>
      </c>
      <c r="G332" t="s">
        <v>1723</v>
      </c>
      <c r="H332" t="s">
        <v>860</v>
      </c>
      <c r="I332" t="s">
        <v>1439</v>
      </c>
      <c r="K332" t="s">
        <v>1730</v>
      </c>
      <c r="L332" t="s">
        <v>1510</v>
      </c>
      <c r="M332" t="str">
        <f t="shared" si="18"/>
        <v>grocery stores</v>
      </c>
      <c r="N332" t="s">
        <v>2769</v>
      </c>
      <c r="O332" t="str">
        <f t="shared" si="22"/>
        <v>per Rad zum nächsten</v>
      </c>
      <c r="P332" t="s">
        <v>2770</v>
      </c>
      <c r="Q332" t="str">
        <f t="shared" si="23"/>
        <v>by bike to the next</v>
      </c>
    </row>
    <row r="333" spans="1:17" x14ac:dyDescent="0.35">
      <c r="A333" t="str">
        <f t="shared" si="19"/>
        <v>B7000_012</v>
      </c>
      <c r="B333" t="str">
        <f t="shared" si="20"/>
        <v>per Rad zum nächsten Anwalt</v>
      </c>
      <c r="C333" t="str">
        <f t="shared" si="21"/>
        <v>by bike to the next lawyer</v>
      </c>
      <c r="D333">
        <v>0</v>
      </c>
      <c r="E333" t="s">
        <v>1721</v>
      </c>
      <c r="F333" t="s">
        <v>864</v>
      </c>
      <c r="G333" t="s">
        <v>1723</v>
      </c>
      <c r="H333" t="s">
        <v>866</v>
      </c>
      <c r="I333" t="s">
        <v>866</v>
      </c>
      <c r="K333" t="s">
        <v>1730</v>
      </c>
      <c r="L333" t="s">
        <v>1511</v>
      </c>
      <c r="M333" t="str">
        <f t="shared" si="18"/>
        <v>lawyer</v>
      </c>
      <c r="N333" t="s">
        <v>2769</v>
      </c>
      <c r="O333" t="str">
        <f t="shared" si="22"/>
        <v>per Rad zum nächsten</v>
      </c>
      <c r="P333" t="s">
        <v>2770</v>
      </c>
      <c r="Q333" t="str">
        <f t="shared" si="23"/>
        <v>by bike to the next</v>
      </c>
    </row>
    <row r="334" spans="1:17" x14ac:dyDescent="0.35">
      <c r="A334" t="str">
        <f t="shared" si="19"/>
        <v>B7000_013</v>
      </c>
      <c r="B334" t="str">
        <f t="shared" si="20"/>
        <v>per Rad zum nächsten Finanzberater</v>
      </c>
      <c r="C334" t="str">
        <f t="shared" si="21"/>
        <v>by bike to the next financial consultant</v>
      </c>
      <c r="D334">
        <v>0</v>
      </c>
      <c r="E334" t="s">
        <v>1721</v>
      </c>
      <c r="F334" t="s">
        <v>865</v>
      </c>
      <c r="G334" t="s">
        <v>1723</v>
      </c>
      <c r="H334" t="s">
        <v>867</v>
      </c>
      <c r="I334" t="s">
        <v>867</v>
      </c>
      <c r="K334" t="s">
        <v>1730</v>
      </c>
      <c r="L334" t="s">
        <v>1512</v>
      </c>
      <c r="M334" t="str">
        <f t="shared" si="18"/>
        <v>financial consultant</v>
      </c>
      <c r="N334" t="s">
        <v>2769</v>
      </c>
      <c r="O334" t="str">
        <f t="shared" si="22"/>
        <v>per Rad zum nächsten</v>
      </c>
      <c r="P334" t="s">
        <v>2770</v>
      </c>
      <c r="Q334" t="str">
        <f t="shared" si="23"/>
        <v>by bike to the next</v>
      </c>
    </row>
    <row r="335" spans="1:17" x14ac:dyDescent="0.35">
      <c r="A335" t="str">
        <f t="shared" si="19"/>
        <v>B7000_014</v>
      </c>
      <c r="B335" t="str">
        <f t="shared" si="20"/>
        <v>per Rad zum nächsten Tierarzt</v>
      </c>
      <c r="C335" t="str">
        <f t="shared" si="21"/>
        <v>by bike to the next vetinarian</v>
      </c>
      <c r="D335">
        <v>0</v>
      </c>
      <c r="E335" t="s">
        <v>1721</v>
      </c>
      <c r="F335" t="s">
        <v>868</v>
      </c>
      <c r="G335" t="s">
        <v>1723</v>
      </c>
      <c r="H335" t="s">
        <v>869</v>
      </c>
      <c r="I335" t="s">
        <v>869</v>
      </c>
      <c r="K335" t="s">
        <v>1730</v>
      </c>
      <c r="L335" t="s">
        <v>1513</v>
      </c>
      <c r="M335" t="str">
        <f t="shared" si="18"/>
        <v>vetinarian</v>
      </c>
      <c r="N335" t="s">
        <v>2769</v>
      </c>
      <c r="O335" t="str">
        <f t="shared" si="22"/>
        <v>per Rad zum nächsten</v>
      </c>
      <c r="P335" t="s">
        <v>2770</v>
      </c>
      <c r="Q335" t="str">
        <f t="shared" si="23"/>
        <v>by bike to the next</v>
      </c>
    </row>
    <row r="336" spans="1:17" x14ac:dyDescent="0.35">
      <c r="A336" t="str">
        <f t="shared" si="19"/>
        <v>B7000_015</v>
      </c>
      <c r="B336" t="str">
        <f t="shared" si="20"/>
        <v>per Rad zum nächsten Rotlicht</v>
      </c>
      <c r="C336" t="str">
        <f t="shared" si="21"/>
        <v>by bike to the next red light</v>
      </c>
      <c r="D336">
        <v>0</v>
      </c>
      <c r="E336" t="s">
        <v>1721</v>
      </c>
      <c r="F336" t="s">
        <v>936</v>
      </c>
      <c r="G336" t="s">
        <v>1723</v>
      </c>
      <c r="H336" t="s">
        <v>937</v>
      </c>
      <c r="I336" t="s">
        <v>937</v>
      </c>
      <c r="K336" t="s">
        <v>1730</v>
      </c>
      <c r="L336" t="s">
        <v>1514</v>
      </c>
      <c r="M336" t="str">
        <f t="shared" si="18"/>
        <v>red light</v>
      </c>
      <c r="N336" t="s">
        <v>2769</v>
      </c>
      <c r="O336" t="str">
        <f t="shared" si="22"/>
        <v>per Rad zum nächsten</v>
      </c>
      <c r="P336" t="s">
        <v>2770</v>
      </c>
      <c r="Q336" t="str">
        <f t="shared" si="23"/>
        <v>by bike to the next</v>
      </c>
    </row>
    <row r="337" spans="1:17" x14ac:dyDescent="0.35">
      <c r="A337" t="str">
        <f t="shared" si="19"/>
        <v>B7000_016</v>
      </c>
      <c r="B337" t="str">
        <f t="shared" si="20"/>
        <v>per Rad zum nächsten Glücksspiel</v>
      </c>
      <c r="C337" t="str">
        <f t="shared" si="21"/>
        <v>by bike to the next gambling</v>
      </c>
      <c r="D337">
        <v>0</v>
      </c>
      <c r="E337" t="s">
        <v>1721</v>
      </c>
      <c r="F337" t="s">
        <v>940</v>
      </c>
      <c r="G337" t="s">
        <v>1723</v>
      </c>
      <c r="H337" t="s">
        <v>941</v>
      </c>
      <c r="I337" t="s">
        <v>1440</v>
      </c>
      <c r="K337" t="s">
        <v>1730</v>
      </c>
      <c r="L337" t="s">
        <v>1515</v>
      </c>
      <c r="M337" t="str">
        <f t="shared" si="18"/>
        <v>gambling</v>
      </c>
      <c r="N337" t="s">
        <v>2769</v>
      </c>
      <c r="O337" t="str">
        <f t="shared" si="22"/>
        <v>per Rad zum nächsten</v>
      </c>
      <c r="P337" t="s">
        <v>2770</v>
      </c>
      <c r="Q337" t="str">
        <f t="shared" si="23"/>
        <v>by bike to the next</v>
      </c>
    </row>
    <row r="338" spans="1:17" x14ac:dyDescent="0.35">
      <c r="A338" t="str">
        <f t="shared" si="19"/>
        <v>B7000_017</v>
      </c>
      <c r="B338" t="str">
        <f t="shared" si="20"/>
        <v>per Rad zur nächsten Öffentliche Toiletten</v>
      </c>
      <c r="C338" t="str">
        <f t="shared" si="21"/>
        <v>by bike to the next public toilete</v>
      </c>
      <c r="D338">
        <v>0</v>
      </c>
      <c r="E338" t="s">
        <v>1721</v>
      </c>
      <c r="F338" t="s">
        <v>962</v>
      </c>
      <c r="G338" t="s">
        <v>1722</v>
      </c>
      <c r="H338" t="s">
        <v>963</v>
      </c>
      <c r="I338" t="s">
        <v>1441</v>
      </c>
      <c r="K338" t="s">
        <v>1730</v>
      </c>
      <c r="L338" t="s">
        <v>1516</v>
      </c>
      <c r="M338" t="str">
        <f t="shared" si="18"/>
        <v>public toilete</v>
      </c>
      <c r="N338" t="s">
        <v>2769</v>
      </c>
      <c r="O338" t="str">
        <f t="shared" si="22"/>
        <v>per Rad zur nächsten</v>
      </c>
      <c r="P338" t="s">
        <v>2770</v>
      </c>
      <c r="Q338" t="str">
        <f t="shared" si="23"/>
        <v>by bike to the next</v>
      </c>
    </row>
    <row r="339" spans="1:17" x14ac:dyDescent="0.35">
      <c r="A339" t="str">
        <f t="shared" si="19"/>
        <v>B7000_018</v>
      </c>
      <c r="B339" t="str">
        <f t="shared" si="20"/>
        <v>per Rad zur nächsten Videothek</v>
      </c>
      <c r="C339" t="str">
        <f t="shared" si="21"/>
        <v>by bike to the next video store</v>
      </c>
      <c r="D339">
        <v>0</v>
      </c>
      <c r="E339" t="s">
        <v>1721</v>
      </c>
      <c r="F339" t="s">
        <v>1064</v>
      </c>
      <c r="G339" t="s">
        <v>1722</v>
      </c>
      <c r="H339" t="s">
        <v>1065</v>
      </c>
      <c r="I339" t="s">
        <v>1065</v>
      </c>
      <c r="K339" t="s">
        <v>1730</v>
      </c>
      <c r="L339" t="s">
        <v>1517</v>
      </c>
      <c r="M339" t="str">
        <f t="shared" si="18"/>
        <v>video store</v>
      </c>
      <c r="N339" t="s">
        <v>2769</v>
      </c>
      <c r="O339" t="str">
        <f t="shared" si="22"/>
        <v>per Rad zur nächsten</v>
      </c>
      <c r="P339" t="s">
        <v>2770</v>
      </c>
      <c r="Q339" t="str">
        <f t="shared" si="23"/>
        <v>by bike to the next</v>
      </c>
    </row>
    <row r="340" spans="1:17" x14ac:dyDescent="0.35">
      <c r="A340" t="str">
        <f t="shared" si="19"/>
        <v>B7000_019</v>
      </c>
      <c r="B340" t="str">
        <f t="shared" si="20"/>
        <v>per Rad zur nächsten Fahrschule</v>
      </c>
      <c r="C340" t="str">
        <f t="shared" si="21"/>
        <v>by bike to the next driving school</v>
      </c>
      <c r="D340">
        <v>0</v>
      </c>
      <c r="E340" t="s">
        <v>1721</v>
      </c>
      <c r="F340" t="s">
        <v>1196</v>
      </c>
      <c r="G340" t="s">
        <v>1722</v>
      </c>
      <c r="H340" t="s">
        <v>1197</v>
      </c>
      <c r="I340" t="s">
        <v>1197</v>
      </c>
      <c r="K340" t="s">
        <v>1730</v>
      </c>
      <c r="L340" t="s">
        <v>1518</v>
      </c>
      <c r="M340" t="str">
        <f t="shared" si="18"/>
        <v>driving school</v>
      </c>
      <c r="N340" t="s">
        <v>2769</v>
      </c>
      <c r="O340" t="str">
        <f t="shared" si="22"/>
        <v>per Rad zur nächsten</v>
      </c>
      <c r="P340" t="s">
        <v>2770</v>
      </c>
      <c r="Q340" t="str">
        <f t="shared" si="23"/>
        <v>by bike to the next</v>
      </c>
    </row>
    <row r="341" spans="1:17" x14ac:dyDescent="0.35">
      <c r="A341" t="str">
        <f t="shared" si="19"/>
        <v>B7000_020</v>
      </c>
      <c r="B341" t="str">
        <f t="shared" si="20"/>
        <v>per Rad zum nächsten Nagelstudio/Kosmetik</v>
      </c>
      <c r="C341" t="str">
        <f t="shared" si="21"/>
        <v>by bike to the next nail bar/cosmetics</v>
      </c>
      <c r="D341">
        <v>0</v>
      </c>
      <c r="E341" t="s">
        <v>1721</v>
      </c>
      <c r="F341" t="s">
        <v>1202</v>
      </c>
      <c r="G341" t="s">
        <v>1723</v>
      </c>
      <c r="H341" t="s">
        <v>1203</v>
      </c>
      <c r="I341" t="s">
        <v>1519</v>
      </c>
      <c r="K341" t="s">
        <v>1730</v>
      </c>
      <c r="L341" t="s">
        <v>1520</v>
      </c>
      <c r="M341" t="str">
        <f t="shared" si="18"/>
        <v>nail bar/cosmetics</v>
      </c>
      <c r="N341" t="s">
        <v>2769</v>
      </c>
      <c r="O341" t="str">
        <f t="shared" si="22"/>
        <v>per Rad zum nächsten</v>
      </c>
      <c r="P341" t="s">
        <v>2770</v>
      </c>
      <c r="Q341" t="str">
        <f t="shared" si="23"/>
        <v>by bike to the next</v>
      </c>
    </row>
    <row r="342" spans="1:17" x14ac:dyDescent="0.35">
      <c r="A342" t="str">
        <f t="shared" si="19"/>
        <v>B7000_021</v>
      </c>
      <c r="B342" t="str">
        <f t="shared" si="20"/>
        <v>per Rad zum nächsten Handwerk</v>
      </c>
      <c r="C342" t="str">
        <f t="shared" si="21"/>
        <v>by bike to the next handcraft</v>
      </c>
      <c r="D342">
        <v>0</v>
      </c>
      <c r="E342" t="s">
        <v>1721</v>
      </c>
      <c r="F342" t="s">
        <v>1205</v>
      </c>
      <c r="G342" t="s">
        <v>1723</v>
      </c>
      <c r="H342" t="s">
        <v>1206</v>
      </c>
      <c r="I342" t="s">
        <v>1442</v>
      </c>
      <c r="K342" t="s">
        <v>1730</v>
      </c>
      <c r="L342" t="s">
        <v>1521</v>
      </c>
      <c r="M342" t="str">
        <f t="shared" si="18"/>
        <v>handcraft</v>
      </c>
      <c r="N342" t="s">
        <v>2769</v>
      </c>
      <c r="O342" t="str">
        <f t="shared" si="22"/>
        <v>per Rad zum nächsten</v>
      </c>
      <c r="P342" t="s">
        <v>2770</v>
      </c>
      <c r="Q342" t="str">
        <f t="shared" si="23"/>
        <v>by bike to the next</v>
      </c>
    </row>
    <row r="343" spans="1:17" x14ac:dyDescent="0.35">
      <c r="A343" t="str">
        <f t="shared" si="19"/>
        <v>B7000_022</v>
      </c>
      <c r="B343" t="str">
        <f t="shared" si="20"/>
        <v>per Rad zum nächsten Autohandel</v>
      </c>
      <c r="C343" t="str">
        <f t="shared" si="21"/>
        <v>by bike to the next car dealer</v>
      </c>
      <c r="D343">
        <v>0</v>
      </c>
      <c r="E343" t="s">
        <v>1721</v>
      </c>
      <c r="F343" t="s">
        <v>1208</v>
      </c>
      <c r="G343" t="s">
        <v>1723</v>
      </c>
      <c r="H343" t="s">
        <v>1209</v>
      </c>
      <c r="I343" t="s">
        <v>1209</v>
      </c>
      <c r="K343" t="s">
        <v>1730</v>
      </c>
      <c r="L343" t="s">
        <v>1522</v>
      </c>
      <c r="M343" t="str">
        <f t="shared" si="18"/>
        <v>car dealer</v>
      </c>
      <c r="N343" t="s">
        <v>2769</v>
      </c>
      <c r="O343" t="str">
        <f t="shared" si="22"/>
        <v>per Rad zum nächsten</v>
      </c>
      <c r="P343" t="s">
        <v>2770</v>
      </c>
      <c r="Q343" t="str">
        <f t="shared" si="23"/>
        <v>by bike to the next</v>
      </c>
    </row>
    <row r="344" spans="1:17" x14ac:dyDescent="0.35">
      <c r="A344" t="str">
        <f t="shared" si="19"/>
        <v>B7000_023</v>
      </c>
      <c r="B344" t="str">
        <f t="shared" si="20"/>
        <v>per Rad zur nächsten Bestattung</v>
      </c>
      <c r="C344" t="str">
        <f t="shared" si="21"/>
        <v>by bike to the next motician</v>
      </c>
      <c r="D344">
        <v>0</v>
      </c>
      <c r="E344" t="s">
        <v>1721</v>
      </c>
      <c r="F344" t="s">
        <v>1233</v>
      </c>
      <c r="G344" t="s">
        <v>1722</v>
      </c>
      <c r="H344" t="s">
        <v>1234</v>
      </c>
      <c r="I344" t="s">
        <v>1234</v>
      </c>
      <c r="K344" t="s">
        <v>1730</v>
      </c>
      <c r="L344" t="s">
        <v>1523</v>
      </c>
      <c r="M344" t="str">
        <f t="shared" si="18"/>
        <v>motician</v>
      </c>
      <c r="N344" t="s">
        <v>2769</v>
      </c>
      <c r="O344" t="str">
        <f t="shared" si="22"/>
        <v>per Rad zur nächsten</v>
      </c>
      <c r="P344" t="s">
        <v>2770</v>
      </c>
      <c r="Q344" t="str">
        <f t="shared" si="23"/>
        <v>by bike to the next</v>
      </c>
    </row>
    <row r="345" spans="1:17" x14ac:dyDescent="0.35">
      <c r="A345" t="str">
        <f t="shared" si="19"/>
        <v>B7000_024</v>
      </c>
      <c r="B345" t="str">
        <f t="shared" si="20"/>
        <v>per Rad zum nächsten Optiker/Hörgeräte</v>
      </c>
      <c r="C345" t="str">
        <f t="shared" si="21"/>
        <v>by bike to the next optics/hearing devices</v>
      </c>
      <c r="D345">
        <v>0</v>
      </c>
      <c r="E345" t="s">
        <v>1721</v>
      </c>
      <c r="F345" t="s">
        <v>1236</v>
      </c>
      <c r="G345" t="s">
        <v>1723</v>
      </c>
      <c r="H345" t="s">
        <v>1237</v>
      </c>
      <c r="I345" t="s">
        <v>1443</v>
      </c>
      <c r="K345" t="s">
        <v>1730</v>
      </c>
      <c r="L345" t="s">
        <v>1524</v>
      </c>
      <c r="M345" t="str">
        <f t="shared" si="18"/>
        <v>optics/hearing devices</v>
      </c>
      <c r="N345" t="s">
        <v>2769</v>
      </c>
      <c r="O345" t="str">
        <f t="shared" si="22"/>
        <v>per Rad zum nächsten</v>
      </c>
      <c r="P345" t="s">
        <v>2770</v>
      </c>
      <c r="Q345" t="str">
        <f t="shared" si="23"/>
        <v>by bike to the next</v>
      </c>
    </row>
    <row r="346" spans="1:17" x14ac:dyDescent="0.35">
      <c r="A346" t="str">
        <f t="shared" si="19"/>
        <v>B7000_025</v>
      </c>
      <c r="B346" t="str">
        <f t="shared" si="20"/>
        <v>per Rad zum nächsten Schneider</v>
      </c>
      <c r="C346" t="str">
        <f t="shared" si="21"/>
        <v>by bike to the next tailor</v>
      </c>
      <c r="D346">
        <v>0</v>
      </c>
      <c r="E346" t="s">
        <v>1721</v>
      </c>
      <c r="F346" t="s">
        <v>1239</v>
      </c>
      <c r="G346" t="s">
        <v>1723</v>
      </c>
      <c r="H346" t="s">
        <v>1240</v>
      </c>
      <c r="I346" t="s">
        <v>1240</v>
      </c>
      <c r="K346" t="s">
        <v>1730</v>
      </c>
      <c r="L346" t="s">
        <v>1525</v>
      </c>
      <c r="M346" t="str">
        <f t="shared" si="18"/>
        <v>tailor</v>
      </c>
      <c r="N346" t="s">
        <v>2769</v>
      </c>
      <c r="O346" t="str">
        <f t="shared" si="22"/>
        <v>per Rad zum nächsten</v>
      </c>
      <c r="P346" t="s">
        <v>2770</v>
      </c>
      <c r="Q346" t="str">
        <f t="shared" si="23"/>
        <v>by bike to the next</v>
      </c>
    </row>
    <row r="347" spans="1:17" x14ac:dyDescent="0.35">
      <c r="A347" t="str">
        <f t="shared" si="19"/>
        <v>B8000_001</v>
      </c>
      <c r="B347" t="str">
        <f t="shared" si="20"/>
        <v>per Rad zur nächsten Untersuchungsgebiet</v>
      </c>
      <c r="C347" t="str">
        <f t="shared" si="21"/>
        <v>by bike to the next study area</v>
      </c>
      <c r="D347">
        <v>0</v>
      </c>
      <c r="E347" t="s">
        <v>1721</v>
      </c>
      <c r="F347" t="s">
        <v>511</v>
      </c>
      <c r="G347" t="s">
        <v>1722</v>
      </c>
      <c r="H347" t="s">
        <v>1062</v>
      </c>
      <c r="I347" t="s">
        <v>1062</v>
      </c>
      <c r="K347" t="s">
        <v>1730</v>
      </c>
      <c r="L347" t="s">
        <v>1385</v>
      </c>
      <c r="M347" t="str">
        <f t="shared" si="18"/>
        <v>study area</v>
      </c>
      <c r="N347" t="s">
        <v>2769</v>
      </c>
      <c r="O347" t="str">
        <f t="shared" si="22"/>
        <v>per Rad zur nächsten</v>
      </c>
      <c r="P347" t="s">
        <v>2770</v>
      </c>
      <c r="Q347" t="str">
        <f t="shared" si="23"/>
        <v>by bike to the next</v>
      </c>
    </row>
    <row r="348" spans="1:17" x14ac:dyDescent="0.35">
      <c r="A348" t="str">
        <f t="shared" si="19"/>
        <v>B8000_002</v>
      </c>
      <c r="B348" t="str">
        <f t="shared" si="20"/>
        <v>per Rad zur nächsten Kommune</v>
      </c>
      <c r="C348" t="str">
        <f t="shared" si="21"/>
        <v>by bike to the next municipality</v>
      </c>
      <c r="D348">
        <v>0</v>
      </c>
      <c r="E348" t="s">
        <v>1721</v>
      </c>
      <c r="F348" t="s">
        <v>512</v>
      </c>
      <c r="G348" t="s">
        <v>1722</v>
      </c>
      <c r="H348" t="s">
        <v>1160</v>
      </c>
      <c r="I348" t="s">
        <v>1160</v>
      </c>
      <c r="K348" t="s">
        <v>1730</v>
      </c>
      <c r="L348" t="s">
        <v>1386</v>
      </c>
      <c r="M348" t="str">
        <f t="shared" si="18"/>
        <v>municipality</v>
      </c>
      <c r="N348" t="s">
        <v>2769</v>
      </c>
      <c r="O348" t="str">
        <f t="shared" si="22"/>
        <v>per Rad zur nächsten</v>
      </c>
      <c r="P348" t="s">
        <v>2770</v>
      </c>
      <c r="Q348" t="str">
        <f t="shared" si="23"/>
        <v>by bike to the next</v>
      </c>
    </row>
    <row r="349" spans="1:17" x14ac:dyDescent="0.35">
      <c r="A349" t="str">
        <f t="shared" si="19"/>
        <v>B8000_003</v>
      </c>
      <c r="B349" t="str">
        <f t="shared" si="20"/>
        <v>per Rad zum nächsten Postleitzahlgebiet</v>
      </c>
      <c r="C349" t="str">
        <f t="shared" si="21"/>
        <v>by bike to the next zip code region</v>
      </c>
      <c r="D349">
        <v>0</v>
      </c>
      <c r="E349" t="s">
        <v>1721</v>
      </c>
      <c r="F349" t="s">
        <v>514</v>
      </c>
      <c r="G349" t="s">
        <v>1723</v>
      </c>
      <c r="H349" t="s">
        <v>1156</v>
      </c>
      <c r="I349" t="s">
        <v>1156</v>
      </c>
      <c r="K349" t="s">
        <v>1730</v>
      </c>
      <c r="L349" t="s">
        <v>1387</v>
      </c>
      <c r="M349" t="str">
        <f t="shared" si="18"/>
        <v>zip code region</v>
      </c>
      <c r="N349" t="s">
        <v>2769</v>
      </c>
      <c r="O349" t="str">
        <f t="shared" si="22"/>
        <v>per Rad zum nächsten</v>
      </c>
      <c r="P349" t="s">
        <v>2770</v>
      </c>
      <c r="Q349" t="str">
        <f t="shared" si="23"/>
        <v>by bike to the next</v>
      </c>
    </row>
    <row r="350" spans="1:17" x14ac:dyDescent="0.35">
      <c r="A350" t="str">
        <f t="shared" si="19"/>
        <v>B8000_004</v>
      </c>
      <c r="B350" t="str">
        <f t="shared" si="20"/>
        <v>per Rad zum nächsten Stadtteil</v>
      </c>
      <c r="C350" t="str">
        <f t="shared" si="21"/>
        <v>by bike to the next city district</v>
      </c>
      <c r="D350">
        <v>0</v>
      </c>
      <c r="E350" t="s">
        <v>1721</v>
      </c>
      <c r="F350" t="s">
        <v>516</v>
      </c>
      <c r="G350" t="s">
        <v>1723</v>
      </c>
      <c r="H350" t="s">
        <v>87</v>
      </c>
      <c r="I350" t="s">
        <v>87</v>
      </c>
      <c r="K350" t="s">
        <v>1730</v>
      </c>
      <c r="L350" t="s">
        <v>1388</v>
      </c>
      <c r="M350" t="str">
        <f t="shared" si="18"/>
        <v>city district</v>
      </c>
      <c r="N350" t="s">
        <v>2769</v>
      </c>
      <c r="O350" t="str">
        <f t="shared" si="22"/>
        <v>per Rad zum nächsten</v>
      </c>
      <c r="P350" t="s">
        <v>2770</v>
      </c>
      <c r="Q350" t="str">
        <f t="shared" si="23"/>
        <v>by bike to the next</v>
      </c>
    </row>
    <row r="351" spans="1:17" x14ac:dyDescent="0.35">
      <c r="A351" t="str">
        <f t="shared" si="19"/>
        <v>B8000_005</v>
      </c>
      <c r="B351" t="str">
        <f t="shared" si="20"/>
        <v>per Rad zum nächsten StatistischeBezirkWahlbezirk</v>
      </c>
      <c r="C351" t="str">
        <f t="shared" si="21"/>
        <v>by bike to the next statistical/vote district</v>
      </c>
      <c r="D351">
        <v>0</v>
      </c>
      <c r="E351" t="s">
        <v>1721</v>
      </c>
      <c r="F351" t="s">
        <v>517</v>
      </c>
      <c r="G351" t="s">
        <v>1723</v>
      </c>
      <c r="H351" t="s">
        <v>513</v>
      </c>
      <c r="I351" t="s">
        <v>513</v>
      </c>
      <c r="K351" t="s">
        <v>1730</v>
      </c>
      <c r="L351" t="s">
        <v>1389</v>
      </c>
      <c r="M351" t="str">
        <f t="shared" si="18"/>
        <v>statistical/vote district</v>
      </c>
      <c r="N351" t="s">
        <v>2769</v>
      </c>
      <c r="O351" t="str">
        <f t="shared" si="22"/>
        <v>per Rad zum nächsten</v>
      </c>
      <c r="P351" t="s">
        <v>2770</v>
      </c>
      <c r="Q351" t="str">
        <f t="shared" si="23"/>
        <v>by bike to the next</v>
      </c>
    </row>
    <row r="352" spans="1:17" x14ac:dyDescent="0.35">
      <c r="A352" t="str">
        <f t="shared" si="19"/>
        <v>B8000_006</v>
      </c>
      <c r="B352" t="str">
        <f t="shared" si="20"/>
        <v>per Rad zur nächsten Richtwertzone</v>
      </c>
      <c r="C352" t="str">
        <f t="shared" si="21"/>
        <v>by bike to the next ground value zone</v>
      </c>
      <c r="D352">
        <v>0</v>
      </c>
      <c r="E352" t="s">
        <v>1721</v>
      </c>
      <c r="F352" t="s">
        <v>1061</v>
      </c>
      <c r="G352" t="s">
        <v>1722</v>
      </c>
      <c r="H352" t="s">
        <v>1068</v>
      </c>
      <c r="I352" t="s">
        <v>1068</v>
      </c>
      <c r="K352" t="s">
        <v>1730</v>
      </c>
      <c r="L352" t="s">
        <v>1390</v>
      </c>
      <c r="M352" t="str">
        <f t="shared" si="18"/>
        <v>ground value zone</v>
      </c>
      <c r="N352" t="s">
        <v>2769</v>
      </c>
      <c r="O352" t="str">
        <f t="shared" si="22"/>
        <v>per Rad zur nächsten</v>
      </c>
      <c r="P352" t="s">
        <v>2770</v>
      </c>
      <c r="Q352" t="str">
        <f t="shared" si="23"/>
        <v>by bike to the next</v>
      </c>
    </row>
    <row r="353" spans="1:17" x14ac:dyDescent="0.35">
      <c r="A353" t="str">
        <f t="shared" si="19"/>
        <v>B8000_007</v>
      </c>
      <c r="B353" t="str">
        <f t="shared" si="20"/>
        <v>per Rad zum nächsten Quartier</v>
      </c>
      <c r="C353" t="str">
        <f t="shared" si="21"/>
        <v>by bike to the next city quartet</v>
      </c>
      <c r="D353">
        <v>0</v>
      </c>
      <c r="E353" t="s">
        <v>1721</v>
      </c>
      <c r="F353" t="s">
        <v>1067</v>
      </c>
      <c r="G353" t="s">
        <v>1723</v>
      </c>
      <c r="H353" t="s">
        <v>515</v>
      </c>
      <c r="I353" t="s">
        <v>515</v>
      </c>
      <c r="K353" t="s">
        <v>1730</v>
      </c>
      <c r="L353" t="s">
        <v>1391</v>
      </c>
      <c r="M353" t="str">
        <f t="shared" si="18"/>
        <v>city quartet</v>
      </c>
      <c r="N353" t="s">
        <v>2769</v>
      </c>
      <c r="O353" t="str">
        <f t="shared" si="22"/>
        <v>per Rad zum nächsten</v>
      </c>
      <c r="P353" t="s">
        <v>2770</v>
      </c>
      <c r="Q353" t="str">
        <f t="shared" si="23"/>
        <v>by bike to the next</v>
      </c>
    </row>
    <row r="354" spans="1:17" x14ac:dyDescent="0.35">
      <c r="A354" t="str">
        <f t="shared" si="19"/>
        <v>B8000_008</v>
      </c>
      <c r="B354" t="str">
        <f t="shared" si="20"/>
        <v>per Rad zur nächsten Bauleitplanung</v>
      </c>
      <c r="C354" t="str">
        <f t="shared" si="21"/>
        <v>by bike to the next land use planning</v>
      </c>
      <c r="D354">
        <v>0</v>
      </c>
      <c r="E354" t="s">
        <v>1721</v>
      </c>
      <c r="F354" t="s">
        <v>1070</v>
      </c>
      <c r="G354" t="s">
        <v>1722</v>
      </c>
      <c r="H354" t="s">
        <v>1158</v>
      </c>
      <c r="I354" t="s">
        <v>1158</v>
      </c>
      <c r="K354" t="s">
        <v>1730</v>
      </c>
      <c r="L354" t="s">
        <v>1392</v>
      </c>
      <c r="M354" t="str">
        <f t="shared" si="18"/>
        <v>land use planning</v>
      </c>
      <c r="N354" t="s">
        <v>2769</v>
      </c>
      <c r="O354" t="str">
        <f t="shared" si="22"/>
        <v>per Rad zur nächsten</v>
      </c>
      <c r="P354" t="s">
        <v>2770</v>
      </c>
      <c r="Q354" t="str">
        <f t="shared" si="23"/>
        <v>by bike to the next</v>
      </c>
    </row>
    <row r="355" spans="1:17" x14ac:dyDescent="0.35">
      <c r="A355" t="str">
        <f t="shared" si="19"/>
        <v>B8000_009</v>
      </c>
      <c r="B355" t="str">
        <f t="shared" si="20"/>
        <v>per Rad zum nächsten Baublock</v>
      </c>
      <c r="C355" t="str">
        <f t="shared" si="21"/>
        <v>by bike to the next building block</v>
      </c>
      <c r="D355">
        <v>0</v>
      </c>
      <c r="E355" t="s">
        <v>1721</v>
      </c>
      <c r="F355" t="s">
        <v>1155</v>
      </c>
      <c r="G355" t="s">
        <v>1723</v>
      </c>
      <c r="H355" t="s">
        <v>182</v>
      </c>
      <c r="I355" t="s">
        <v>182</v>
      </c>
      <c r="K355" t="s">
        <v>1730</v>
      </c>
      <c r="L355" t="s">
        <v>1393</v>
      </c>
      <c r="M355" t="str">
        <f t="shared" si="18"/>
        <v>building block</v>
      </c>
      <c r="N355" t="s">
        <v>2769</v>
      </c>
      <c r="O355" t="str">
        <f t="shared" si="22"/>
        <v>per Rad zum nächsten</v>
      </c>
      <c r="P355" t="s">
        <v>2770</v>
      </c>
      <c r="Q355" t="str">
        <f t="shared" si="23"/>
        <v>by bike to the next</v>
      </c>
    </row>
    <row r="356" spans="1:17" x14ac:dyDescent="0.35">
      <c r="A356" t="str">
        <f t="shared" si="19"/>
        <v>B8000_010</v>
      </c>
      <c r="B356" t="str">
        <f t="shared" si="20"/>
        <v>per Rad zur nächsten Adresse</v>
      </c>
      <c r="C356" t="str">
        <f t="shared" si="21"/>
        <v>by bike to the next address</v>
      </c>
      <c r="D356">
        <v>0</v>
      </c>
      <c r="E356" t="s">
        <v>1721</v>
      </c>
      <c r="F356" t="s">
        <v>1161</v>
      </c>
      <c r="G356" t="s">
        <v>1722</v>
      </c>
      <c r="H356" t="s">
        <v>58</v>
      </c>
      <c r="I356" t="s">
        <v>58</v>
      </c>
      <c r="K356" t="s">
        <v>1730</v>
      </c>
      <c r="L356" t="s">
        <v>1394</v>
      </c>
      <c r="M356" t="str">
        <f t="shared" si="18"/>
        <v>address</v>
      </c>
      <c r="N356" t="s">
        <v>2769</v>
      </c>
      <c r="O356" t="str">
        <f t="shared" si="22"/>
        <v>per Rad zur nächsten</v>
      </c>
      <c r="P356" t="s">
        <v>2770</v>
      </c>
      <c r="Q356" t="str">
        <f t="shared" si="23"/>
        <v>by bike to the next</v>
      </c>
    </row>
    <row r="357" spans="1:17" x14ac:dyDescent="0.35">
      <c r="A357" t="str">
        <f t="shared" si="19"/>
        <v>B8000_011</v>
      </c>
      <c r="B357" t="str">
        <f t="shared" si="20"/>
        <v>per Rad zur nächsten Adresskoordinate</v>
      </c>
      <c r="C357" t="str">
        <f t="shared" si="21"/>
        <v>by bike to the next address coordinate</v>
      </c>
      <c r="D357">
        <v>0</v>
      </c>
      <c r="E357" t="s">
        <v>1721</v>
      </c>
      <c r="F357" t="s">
        <v>1226</v>
      </c>
      <c r="G357" t="s">
        <v>1722</v>
      </c>
      <c r="H357" t="s">
        <v>1227</v>
      </c>
      <c r="I357" t="s">
        <v>1227</v>
      </c>
      <c r="K357" t="s">
        <v>1730</v>
      </c>
      <c r="L357" t="s">
        <v>1395</v>
      </c>
      <c r="M357" t="str">
        <f t="shared" si="18"/>
        <v>address coordinate</v>
      </c>
      <c r="N357" t="s">
        <v>2769</v>
      </c>
      <c r="O357" t="str">
        <f t="shared" si="22"/>
        <v>per Rad zur nächsten</v>
      </c>
      <c r="P357" t="s">
        <v>2770</v>
      </c>
      <c r="Q357" t="str">
        <f t="shared" si="23"/>
        <v>by bike to the next</v>
      </c>
    </row>
    <row r="358" spans="1:17" x14ac:dyDescent="0.35">
      <c r="A358" t="str">
        <f t="shared" si="19"/>
        <v>B8000_012</v>
      </c>
      <c r="B358" t="str">
        <f t="shared" si="20"/>
        <v>per Rad zur nächsten Person</v>
      </c>
      <c r="C358" t="str">
        <f t="shared" si="21"/>
        <v>by bike to the next person</v>
      </c>
      <c r="D358">
        <v>0</v>
      </c>
      <c r="E358" t="s">
        <v>1721</v>
      </c>
      <c r="F358" t="s">
        <v>1268</v>
      </c>
      <c r="G358" t="s">
        <v>1722</v>
      </c>
      <c r="H358" t="s">
        <v>1267</v>
      </c>
      <c r="I358" t="s">
        <v>1267</v>
      </c>
      <c r="K358" t="s">
        <v>1730</v>
      </c>
      <c r="L358" t="s">
        <v>1267</v>
      </c>
      <c r="M358" t="str">
        <f t="shared" si="18"/>
        <v>person</v>
      </c>
      <c r="N358" t="s">
        <v>2769</v>
      </c>
      <c r="O358" t="str">
        <f t="shared" si="22"/>
        <v>per Rad zur nächsten</v>
      </c>
      <c r="P358" t="s">
        <v>2770</v>
      </c>
      <c r="Q358" t="str">
        <f t="shared" si="23"/>
        <v>by bike to the next</v>
      </c>
    </row>
    <row r="359" spans="1:17" x14ac:dyDescent="0.35">
      <c r="A359" t="str">
        <f t="shared" si="19"/>
        <v>B9000_001</v>
      </c>
      <c r="B359" t="str">
        <f t="shared" si="20"/>
        <v>per Rad zur nächsten Ampel</v>
      </c>
      <c r="C359" t="str">
        <f t="shared" si="21"/>
        <v>by bike to the next stop light</v>
      </c>
      <c r="D359">
        <v>0</v>
      </c>
      <c r="E359" t="s">
        <v>1721</v>
      </c>
      <c r="F359" t="s">
        <v>1273</v>
      </c>
      <c r="G359" t="s">
        <v>1722</v>
      </c>
      <c r="H359" t="s">
        <v>568</v>
      </c>
      <c r="I359" t="s">
        <v>568</v>
      </c>
      <c r="K359" t="s">
        <v>1730</v>
      </c>
      <c r="L359" t="s">
        <v>1397</v>
      </c>
      <c r="M359" t="str">
        <f t="shared" si="18"/>
        <v>stop light</v>
      </c>
      <c r="N359" t="s">
        <v>2769</v>
      </c>
      <c r="O359" t="str">
        <f t="shared" si="22"/>
        <v>per Rad zur nächsten</v>
      </c>
      <c r="P359" t="s">
        <v>2770</v>
      </c>
      <c r="Q359" t="str">
        <f t="shared" si="23"/>
        <v>by bike to the next</v>
      </c>
    </row>
    <row r="360" spans="1:17" x14ac:dyDescent="0.35">
      <c r="A360" t="str">
        <f t="shared" si="19"/>
        <v>B9000_002</v>
      </c>
      <c r="B360" t="str">
        <f t="shared" si="20"/>
        <v>per Rad zur nächsten Dauerbaustelle</v>
      </c>
      <c r="C360" t="str">
        <f t="shared" si="21"/>
        <v>by bike to the next construction site</v>
      </c>
      <c r="D360">
        <v>0</v>
      </c>
      <c r="E360" t="s">
        <v>1721</v>
      </c>
      <c r="F360" t="s">
        <v>1274</v>
      </c>
      <c r="G360" t="s">
        <v>1722</v>
      </c>
      <c r="H360" t="s">
        <v>173</v>
      </c>
      <c r="I360" t="s">
        <v>1726</v>
      </c>
      <c r="K360" t="s">
        <v>1730</v>
      </c>
      <c r="L360" t="s">
        <v>1398</v>
      </c>
      <c r="M360" t="str">
        <f t="shared" si="18"/>
        <v>construction site</v>
      </c>
      <c r="N360" t="s">
        <v>2769</v>
      </c>
      <c r="O360" t="str">
        <f t="shared" si="22"/>
        <v>per Rad zur nächsten</v>
      </c>
      <c r="P360" t="s">
        <v>2770</v>
      </c>
      <c r="Q360" t="str">
        <f t="shared" si="23"/>
        <v>by bike to the next</v>
      </c>
    </row>
    <row r="361" spans="1:17" x14ac:dyDescent="0.35">
      <c r="A361" t="str">
        <f t="shared" si="19"/>
        <v>B9000_003</v>
      </c>
      <c r="B361" t="str">
        <f t="shared" si="20"/>
        <v>per Rad zur nächsten Barriere</v>
      </c>
      <c r="C361" t="str">
        <f t="shared" si="21"/>
        <v>by bike to the next barrier</v>
      </c>
      <c r="D361">
        <v>0</v>
      </c>
      <c r="E361" t="s">
        <v>1721</v>
      </c>
      <c r="F361" t="s">
        <v>1275</v>
      </c>
      <c r="G361" t="s">
        <v>1722</v>
      </c>
      <c r="H361" t="s">
        <v>571</v>
      </c>
      <c r="I361" t="s">
        <v>1727</v>
      </c>
      <c r="K361" t="s">
        <v>1730</v>
      </c>
      <c r="L361" t="s">
        <v>1399</v>
      </c>
      <c r="M361" t="str">
        <f t="shared" si="18"/>
        <v>barrier</v>
      </c>
      <c r="N361" t="s">
        <v>2769</v>
      </c>
      <c r="O361" t="str">
        <f t="shared" si="22"/>
        <v>per Rad zur nächsten</v>
      </c>
      <c r="P361" t="s">
        <v>2770</v>
      </c>
      <c r="Q361" t="str">
        <f t="shared" si="23"/>
        <v>by bike to the next</v>
      </c>
    </row>
    <row r="362" spans="1:17" x14ac:dyDescent="0.35">
      <c r="A362" t="str">
        <f t="shared" si="19"/>
        <v>B9000_004</v>
      </c>
      <c r="B362" t="str">
        <f t="shared" si="20"/>
        <v>per Rad zum nächsten Fahrradwegenetz</v>
      </c>
      <c r="C362" t="str">
        <f t="shared" si="21"/>
        <v>by bike to the next bicycle network</v>
      </c>
      <c r="D362">
        <v>0</v>
      </c>
      <c r="E362" t="s">
        <v>1721</v>
      </c>
      <c r="F362" t="s">
        <v>1276</v>
      </c>
      <c r="G362" t="s">
        <v>1723</v>
      </c>
      <c r="H362" t="s">
        <v>175</v>
      </c>
      <c r="I362" t="s">
        <v>175</v>
      </c>
      <c r="K362" t="s">
        <v>1730</v>
      </c>
      <c r="L362" t="s">
        <v>1400</v>
      </c>
      <c r="M362" t="str">
        <f t="shared" si="18"/>
        <v>bicycle network</v>
      </c>
      <c r="N362" t="s">
        <v>2769</v>
      </c>
      <c r="O362" t="str">
        <f t="shared" si="22"/>
        <v>per Rad zum nächsten</v>
      </c>
      <c r="P362" t="s">
        <v>2770</v>
      </c>
      <c r="Q362" t="str">
        <f t="shared" si="23"/>
        <v>by bike to the next</v>
      </c>
    </row>
    <row r="363" spans="1:17" x14ac:dyDescent="0.35">
      <c r="A363" t="str">
        <f t="shared" si="19"/>
        <v>B9000_005</v>
      </c>
      <c r="B363" t="str">
        <f t="shared" si="20"/>
        <v>per Rad zum nächsten Fuß-/Wanderweg</v>
      </c>
      <c r="C363" t="str">
        <f t="shared" si="21"/>
        <v>by bike to the next pedestrian network</v>
      </c>
      <c r="D363">
        <v>0</v>
      </c>
      <c r="E363" t="s">
        <v>1721</v>
      </c>
      <c r="F363" t="s">
        <v>1277</v>
      </c>
      <c r="G363" t="s">
        <v>1723</v>
      </c>
      <c r="H363" t="s">
        <v>574</v>
      </c>
      <c r="I363" t="s">
        <v>1728</v>
      </c>
      <c r="K363" t="s">
        <v>1730</v>
      </c>
      <c r="L363" t="s">
        <v>1401</v>
      </c>
      <c r="M363" t="str">
        <f t="shared" si="18"/>
        <v>pedestrian network</v>
      </c>
      <c r="N363" t="s">
        <v>2769</v>
      </c>
      <c r="O363" t="str">
        <f t="shared" si="22"/>
        <v>per Rad zum nächsten</v>
      </c>
      <c r="P363" t="s">
        <v>2770</v>
      </c>
      <c r="Q363" t="str">
        <f t="shared" si="23"/>
        <v>by bike to the next</v>
      </c>
    </row>
    <row r="364" spans="1:17" x14ac:dyDescent="0.35">
      <c r="A364" t="str">
        <f t="shared" si="19"/>
        <v>B9000_006</v>
      </c>
      <c r="B364" t="str">
        <f t="shared" si="20"/>
        <v>per Rad zum nächsten Liniennetz ÖPNV</v>
      </c>
      <c r="C364" t="str">
        <f t="shared" si="21"/>
        <v>by bike to the next public transportation network</v>
      </c>
      <c r="D364">
        <v>0</v>
      </c>
      <c r="E364" t="s">
        <v>1721</v>
      </c>
      <c r="F364" t="s">
        <v>1278</v>
      </c>
      <c r="G364" t="s">
        <v>1723</v>
      </c>
      <c r="H364" t="s">
        <v>576</v>
      </c>
      <c r="I364" t="s">
        <v>1371</v>
      </c>
      <c r="K364" t="s">
        <v>1730</v>
      </c>
      <c r="L364" t="s">
        <v>1402</v>
      </c>
      <c r="M364" t="str">
        <f t="shared" si="18"/>
        <v>public transportation network</v>
      </c>
      <c r="N364" t="s">
        <v>2769</v>
      </c>
      <c r="O364" t="str">
        <f t="shared" si="22"/>
        <v>per Rad zum nächsten</v>
      </c>
      <c r="P364" t="s">
        <v>2770</v>
      </c>
      <c r="Q364" t="str">
        <f t="shared" si="23"/>
        <v>by bike to the next</v>
      </c>
    </row>
    <row r="365" spans="1:17" x14ac:dyDescent="0.35">
      <c r="A365" t="str">
        <f t="shared" si="19"/>
        <v>B9000_007</v>
      </c>
      <c r="B365" t="str">
        <f t="shared" si="20"/>
        <v>per Rad zum nächsten Straßennetz</v>
      </c>
      <c r="C365" t="str">
        <f t="shared" si="21"/>
        <v>by bike to the next streets network</v>
      </c>
      <c r="D365">
        <v>0</v>
      </c>
      <c r="E365" t="s">
        <v>1721</v>
      </c>
      <c r="F365" t="s">
        <v>1279</v>
      </c>
      <c r="G365" t="s">
        <v>1723</v>
      </c>
      <c r="H365" t="s">
        <v>188</v>
      </c>
      <c r="I365" t="s">
        <v>1372</v>
      </c>
      <c r="K365" t="s">
        <v>1730</v>
      </c>
      <c r="L365" t="s">
        <v>1403</v>
      </c>
      <c r="M365" t="str">
        <f t="shared" si="18"/>
        <v>streets network</v>
      </c>
      <c r="N365" t="s">
        <v>2769</v>
      </c>
      <c r="O365" t="str">
        <f t="shared" si="22"/>
        <v>per Rad zum nächsten</v>
      </c>
      <c r="P365" t="s">
        <v>2770</v>
      </c>
      <c r="Q365" t="str">
        <f t="shared" si="23"/>
        <v>by bike to the next</v>
      </c>
    </row>
    <row r="366" spans="1:17" x14ac:dyDescent="0.35">
      <c r="A366" t="str">
        <f t="shared" si="19"/>
        <v>B9000_008</v>
      </c>
      <c r="B366" t="str">
        <f t="shared" si="20"/>
        <v>per Rad zur nächsten Leitung</v>
      </c>
      <c r="C366" t="str">
        <f t="shared" si="21"/>
        <v>by bike to the next technical line</v>
      </c>
      <c r="D366">
        <v>0</v>
      </c>
      <c r="E366" t="s">
        <v>1721</v>
      </c>
      <c r="F366" t="s">
        <v>1280</v>
      </c>
      <c r="G366" t="s">
        <v>1722</v>
      </c>
      <c r="H366" t="s">
        <v>579</v>
      </c>
      <c r="I366" t="s">
        <v>579</v>
      </c>
      <c r="K366" t="s">
        <v>1730</v>
      </c>
      <c r="L366" t="s">
        <v>1404</v>
      </c>
      <c r="M366" t="str">
        <f t="shared" si="18"/>
        <v>technical line</v>
      </c>
      <c r="N366" t="s">
        <v>2769</v>
      </c>
      <c r="O366" t="str">
        <f t="shared" si="22"/>
        <v>per Rad zur nächsten</v>
      </c>
      <c r="P366" t="s">
        <v>2770</v>
      </c>
      <c r="Q366" t="str">
        <f t="shared" si="23"/>
        <v>by bike to the next</v>
      </c>
    </row>
    <row r="367" spans="1:17" x14ac:dyDescent="0.35">
      <c r="A367" t="str">
        <f t="shared" si="19"/>
        <v>B1100_001</v>
      </c>
      <c r="B367" t="str">
        <f t="shared" si="20"/>
        <v>per Rad zur nächsten Biogasanlage</v>
      </c>
      <c r="C367" t="str">
        <f t="shared" si="21"/>
        <v>by bike to the next biogas plant</v>
      </c>
      <c r="D367">
        <v>0</v>
      </c>
      <c r="E367" t="s">
        <v>1721</v>
      </c>
      <c r="F367" t="s">
        <v>572</v>
      </c>
      <c r="G367" t="s">
        <v>1722</v>
      </c>
      <c r="H367" t="s">
        <v>618</v>
      </c>
      <c r="I367" t="s">
        <v>618</v>
      </c>
      <c r="K367" t="s">
        <v>1730</v>
      </c>
      <c r="L367" t="s">
        <v>1406</v>
      </c>
      <c r="M367" t="str">
        <f t="shared" si="18"/>
        <v>biogas plant</v>
      </c>
      <c r="N367" t="s">
        <v>2769</v>
      </c>
      <c r="O367" t="str">
        <f t="shared" si="22"/>
        <v>per Rad zur nächsten</v>
      </c>
      <c r="P367" t="s">
        <v>2770</v>
      </c>
      <c r="Q367" t="str">
        <f t="shared" si="23"/>
        <v>by bike to the next</v>
      </c>
    </row>
    <row r="368" spans="1:17" x14ac:dyDescent="0.35">
      <c r="A368" t="str">
        <f t="shared" si="19"/>
        <v>B1100_002</v>
      </c>
      <c r="B368" t="str">
        <f t="shared" si="20"/>
        <v>per Rad zum nächsten Blockheizkraftwerk</v>
      </c>
      <c r="C368" t="str">
        <f t="shared" si="21"/>
        <v>by bike to the next communal heating plant</v>
      </c>
      <c r="D368">
        <v>0</v>
      </c>
      <c r="E368" t="s">
        <v>1721</v>
      </c>
      <c r="F368" t="s">
        <v>573</v>
      </c>
      <c r="G368" t="s">
        <v>1723</v>
      </c>
      <c r="H368" t="s">
        <v>619</v>
      </c>
      <c r="I368" t="s">
        <v>619</v>
      </c>
      <c r="K368" t="s">
        <v>1730</v>
      </c>
      <c r="L368" t="s">
        <v>1407</v>
      </c>
      <c r="M368" t="str">
        <f t="shared" si="18"/>
        <v>communal heating plant</v>
      </c>
      <c r="N368" t="s">
        <v>2769</v>
      </c>
      <c r="O368" t="str">
        <f t="shared" si="22"/>
        <v>per Rad zum nächsten</v>
      </c>
      <c r="P368" t="s">
        <v>2770</v>
      </c>
      <c r="Q368" t="str">
        <f t="shared" si="23"/>
        <v>by bike to the next</v>
      </c>
    </row>
    <row r="369" spans="1:17" x14ac:dyDescent="0.35">
      <c r="A369" t="str">
        <f t="shared" si="19"/>
        <v>B1100_003</v>
      </c>
      <c r="B369" t="str">
        <f t="shared" si="20"/>
        <v>per Rad zur nächsten Deponie</v>
      </c>
      <c r="C369" t="str">
        <f t="shared" si="21"/>
        <v>by bike to the next landfill</v>
      </c>
      <c r="D369">
        <v>0</v>
      </c>
      <c r="E369" t="s">
        <v>1721</v>
      </c>
      <c r="F369" t="s">
        <v>575</v>
      </c>
      <c r="G369" t="s">
        <v>1722</v>
      </c>
      <c r="H369" t="s">
        <v>620</v>
      </c>
      <c r="I369" t="s">
        <v>620</v>
      </c>
      <c r="K369" t="s">
        <v>1730</v>
      </c>
      <c r="L369" t="s">
        <v>1408</v>
      </c>
      <c r="M369" t="str">
        <f t="shared" si="18"/>
        <v>landfill</v>
      </c>
      <c r="N369" t="s">
        <v>2769</v>
      </c>
      <c r="O369" t="str">
        <f t="shared" si="22"/>
        <v>per Rad zur nächsten</v>
      </c>
      <c r="P369" t="s">
        <v>2770</v>
      </c>
      <c r="Q369" t="str">
        <f t="shared" si="23"/>
        <v>by bike to the next</v>
      </c>
    </row>
    <row r="370" spans="1:17" x14ac:dyDescent="0.35">
      <c r="A370" t="str">
        <f t="shared" si="19"/>
        <v>B1100_004</v>
      </c>
      <c r="B370" t="str">
        <f t="shared" si="20"/>
        <v>per Rad zur nächsten Klärschlammausbringung</v>
      </c>
      <c r="C370" t="str">
        <f t="shared" si="21"/>
        <v>by bike to the next sludge disposal</v>
      </c>
      <c r="D370">
        <v>0</v>
      </c>
      <c r="E370" t="s">
        <v>1721</v>
      </c>
      <c r="F370" t="s">
        <v>577</v>
      </c>
      <c r="G370" t="s">
        <v>1722</v>
      </c>
      <c r="H370" t="s">
        <v>621</v>
      </c>
      <c r="I370" t="s">
        <v>1375</v>
      </c>
      <c r="K370" t="s">
        <v>1730</v>
      </c>
      <c r="L370" t="s">
        <v>1409</v>
      </c>
      <c r="M370" t="str">
        <f t="shared" si="18"/>
        <v>sludge disposal</v>
      </c>
      <c r="N370" t="s">
        <v>2769</v>
      </c>
      <c r="O370" t="str">
        <f t="shared" si="22"/>
        <v>per Rad zur nächsten</v>
      </c>
      <c r="P370" t="s">
        <v>2770</v>
      </c>
      <c r="Q370" t="str">
        <f t="shared" si="23"/>
        <v>by bike to the next</v>
      </c>
    </row>
    <row r="371" spans="1:17" x14ac:dyDescent="0.35">
      <c r="A371" t="str">
        <f t="shared" si="19"/>
        <v>B1100_005</v>
      </c>
      <c r="B371" t="str">
        <f t="shared" si="20"/>
        <v>per Rad zum nächsten Klärwerk</v>
      </c>
      <c r="C371" t="str">
        <f t="shared" si="21"/>
        <v>by bike to the next waste water treatment plant</v>
      </c>
      <c r="D371">
        <v>0</v>
      </c>
      <c r="E371" t="s">
        <v>1721</v>
      </c>
      <c r="F371" t="s">
        <v>578</v>
      </c>
      <c r="G371" t="s">
        <v>1723</v>
      </c>
      <c r="H371" t="s">
        <v>623</v>
      </c>
      <c r="I371" t="s">
        <v>1376</v>
      </c>
      <c r="K371" t="s">
        <v>1730</v>
      </c>
      <c r="L371" t="s">
        <v>1410</v>
      </c>
      <c r="M371" t="str">
        <f t="shared" si="18"/>
        <v>waste water treatment plant</v>
      </c>
      <c r="N371" t="s">
        <v>2769</v>
      </c>
      <c r="O371" t="str">
        <f t="shared" si="22"/>
        <v>per Rad zum nächsten</v>
      </c>
      <c r="P371" t="s">
        <v>2770</v>
      </c>
      <c r="Q371" t="str">
        <f t="shared" si="23"/>
        <v>by bike to the next</v>
      </c>
    </row>
    <row r="372" spans="1:17" x14ac:dyDescent="0.35">
      <c r="A372" t="str">
        <f t="shared" si="19"/>
        <v>B1100_006</v>
      </c>
      <c r="B372" t="str">
        <f t="shared" si="20"/>
        <v>per Rad zur nächsten Kraft-Wärme-Kopplungsanlagen</v>
      </c>
      <c r="C372" t="str">
        <f t="shared" si="21"/>
        <v>by bike to the next cogeneration system</v>
      </c>
      <c r="D372">
        <v>0</v>
      </c>
      <c r="E372" t="s">
        <v>1721</v>
      </c>
      <c r="F372" t="s">
        <v>1283</v>
      </c>
      <c r="G372" t="s">
        <v>1722</v>
      </c>
      <c r="H372" t="s">
        <v>624</v>
      </c>
      <c r="I372" t="s">
        <v>1411</v>
      </c>
      <c r="K372" t="s">
        <v>1730</v>
      </c>
      <c r="L372" t="s">
        <v>1412</v>
      </c>
      <c r="M372" t="str">
        <f t="shared" si="18"/>
        <v>cogeneration system</v>
      </c>
      <c r="N372" t="s">
        <v>2769</v>
      </c>
      <c r="O372" t="str">
        <f t="shared" si="22"/>
        <v>per Rad zur nächsten</v>
      </c>
      <c r="P372" t="s">
        <v>2770</v>
      </c>
      <c r="Q372" t="str">
        <f t="shared" si="23"/>
        <v>by bike to the next</v>
      </c>
    </row>
    <row r="373" spans="1:17" x14ac:dyDescent="0.35">
      <c r="A373" t="str">
        <f t="shared" si="19"/>
        <v>B1100_007</v>
      </c>
      <c r="B373" t="str">
        <f t="shared" si="20"/>
        <v>per Rad zur nächsten Solaranlage</v>
      </c>
      <c r="C373" t="str">
        <f t="shared" si="21"/>
        <v>by bike to the next solar energy</v>
      </c>
      <c r="D373">
        <v>0</v>
      </c>
      <c r="E373" t="s">
        <v>1721</v>
      </c>
      <c r="F373" t="s">
        <v>1284</v>
      </c>
      <c r="G373" t="s">
        <v>1722</v>
      </c>
      <c r="H373" t="s">
        <v>625</v>
      </c>
      <c r="I373" t="s">
        <v>625</v>
      </c>
      <c r="K373" t="s">
        <v>1730</v>
      </c>
      <c r="L373" t="s">
        <v>1413</v>
      </c>
      <c r="M373" t="str">
        <f t="shared" si="18"/>
        <v>solar energy</v>
      </c>
      <c r="N373" t="s">
        <v>2769</v>
      </c>
      <c r="O373" t="str">
        <f t="shared" si="22"/>
        <v>per Rad zur nächsten</v>
      </c>
      <c r="P373" t="s">
        <v>2770</v>
      </c>
      <c r="Q373" t="str">
        <f t="shared" si="23"/>
        <v>by bike to the next</v>
      </c>
    </row>
    <row r="374" spans="1:17" x14ac:dyDescent="0.35">
      <c r="A374" t="str">
        <f t="shared" si="19"/>
        <v>B1100_008</v>
      </c>
      <c r="B374" t="str">
        <f t="shared" si="20"/>
        <v>per Rad zur nächsten Pumpstation</v>
      </c>
      <c r="C374" t="str">
        <f t="shared" si="21"/>
        <v>by bike to the next pumping station</v>
      </c>
      <c r="D374">
        <v>0</v>
      </c>
      <c r="E374" t="s">
        <v>1721</v>
      </c>
      <c r="F374" t="s">
        <v>1285</v>
      </c>
      <c r="G374" t="s">
        <v>1722</v>
      </c>
      <c r="H374" t="s">
        <v>626</v>
      </c>
      <c r="I374" t="s">
        <v>626</v>
      </c>
      <c r="K374" t="s">
        <v>1730</v>
      </c>
      <c r="L374" t="s">
        <v>1414</v>
      </c>
      <c r="M374" t="str">
        <f t="shared" si="18"/>
        <v>pumping station</v>
      </c>
      <c r="N374" t="s">
        <v>2769</v>
      </c>
      <c r="O374" t="str">
        <f t="shared" si="22"/>
        <v>per Rad zur nächsten</v>
      </c>
      <c r="P374" t="s">
        <v>2770</v>
      </c>
      <c r="Q374" t="str">
        <f t="shared" si="23"/>
        <v>by bike to the next</v>
      </c>
    </row>
    <row r="375" spans="1:17" x14ac:dyDescent="0.35">
      <c r="A375" t="str">
        <f t="shared" si="19"/>
        <v>B1100_009</v>
      </c>
      <c r="B375" t="str">
        <f t="shared" si="20"/>
        <v>per Rad zur nächsten Windkraftanlage</v>
      </c>
      <c r="C375" t="str">
        <f t="shared" si="21"/>
        <v>by bike to the next wind turbine</v>
      </c>
      <c r="D375">
        <v>0</v>
      </c>
      <c r="E375" t="s">
        <v>1721</v>
      </c>
      <c r="F375" t="s">
        <v>1286</v>
      </c>
      <c r="G375" t="s">
        <v>1722</v>
      </c>
      <c r="H375" t="s">
        <v>627</v>
      </c>
      <c r="I375" t="s">
        <v>627</v>
      </c>
      <c r="K375" t="s">
        <v>1730</v>
      </c>
      <c r="L375" t="s">
        <v>1415</v>
      </c>
      <c r="M375" t="str">
        <f t="shared" si="18"/>
        <v>wind turbine</v>
      </c>
      <c r="N375" t="s">
        <v>2769</v>
      </c>
      <c r="O375" t="str">
        <f t="shared" si="22"/>
        <v>per Rad zur nächsten</v>
      </c>
      <c r="P375" t="s">
        <v>2770</v>
      </c>
      <c r="Q375" t="str">
        <f t="shared" si="23"/>
        <v>by bike to the next</v>
      </c>
    </row>
    <row r="376" spans="1:17" x14ac:dyDescent="0.35">
      <c r="A376" t="str">
        <f t="shared" si="19"/>
        <v>B1100_010</v>
      </c>
      <c r="B376" t="str">
        <f t="shared" si="20"/>
        <v>per Rad zum nächsten Fließgewässer</v>
      </c>
      <c r="C376" t="str">
        <f t="shared" si="21"/>
        <v>by bike to the next rivers and streams</v>
      </c>
      <c r="D376">
        <v>0</v>
      </c>
      <c r="E376" t="s">
        <v>1721</v>
      </c>
      <c r="F376" t="s">
        <v>1287</v>
      </c>
      <c r="G376" t="s">
        <v>1723</v>
      </c>
      <c r="H376" t="s">
        <v>630</v>
      </c>
      <c r="I376" t="s">
        <v>1377</v>
      </c>
      <c r="K376" t="s">
        <v>1730</v>
      </c>
      <c r="L376" t="s">
        <v>1416</v>
      </c>
      <c r="M376" t="str">
        <f t="shared" si="18"/>
        <v>rivers and streams</v>
      </c>
      <c r="N376" t="s">
        <v>2769</v>
      </c>
      <c r="O376" t="str">
        <f t="shared" si="22"/>
        <v>per Rad zum nächsten</v>
      </c>
      <c r="P376" t="s">
        <v>2770</v>
      </c>
      <c r="Q376" t="str">
        <f t="shared" si="23"/>
        <v>by bike to the next</v>
      </c>
    </row>
    <row r="377" spans="1:17" x14ac:dyDescent="0.35">
      <c r="A377" t="str">
        <f t="shared" si="19"/>
        <v>B1100_011</v>
      </c>
      <c r="B377" t="str">
        <f t="shared" si="20"/>
        <v>per Rad zum nächsten stehenden Gewässer</v>
      </c>
      <c r="C377" t="str">
        <f t="shared" si="21"/>
        <v>by bike to the next lakes and ponds</v>
      </c>
      <c r="D377">
        <v>0</v>
      </c>
      <c r="E377" t="s">
        <v>1721</v>
      </c>
      <c r="F377" t="s">
        <v>1288</v>
      </c>
      <c r="G377" t="s">
        <v>1723</v>
      </c>
      <c r="H377" t="s">
        <v>632</v>
      </c>
      <c r="I377" t="s">
        <v>1729</v>
      </c>
      <c r="J377" t="s">
        <v>32</v>
      </c>
      <c r="K377" t="s">
        <v>1730</v>
      </c>
      <c r="L377" t="s">
        <v>1417</v>
      </c>
      <c r="M377" t="str">
        <f t="shared" si="18"/>
        <v>lakes and ponds</v>
      </c>
      <c r="N377" t="s">
        <v>2769</v>
      </c>
      <c r="O377" t="str">
        <f t="shared" si="22"/>
        <v>per Rad zum nächsten</v>
      </c>
      <c r="P377" t="s">
        <v>2770</v>
      </c>
      <c r="Q377" t="str">
        <f t="shared" si="23"/>
        <v>by bike to the next</v>
      </c>
    </row>
    <row r="378" spans="1:17" x14ac:dyDescent="0.35">
      <c r="A378" t="str">
        <f t="shared" si="19"/>
        <v>B1100_012</v>
      </c>
      <c r="B378" t="str">
        <f t="shared" si="20"/>
        <v>per Rad zur nächsten Landnutzung</v>
      </c>
      <c r="C378" t="str">
        <f t="shared" si="21"/>
        <v>by bike to the next landuse</v>
      </c>
      <c r="D378">
        <v>0</v>
      </c>
      <c r="E378" t="s">
        <v>1721</v>
      </c>
      <c r="F378" t="s">
        <v>1289</v>
      </c>
      <c r="G378" t="s">
        <v>1722</v>
      </c>
      <c r="H378" t="s">
        <v>842</v>
      </c>
      <c r="I378" t="s">
        <v>842</v>
      </c>
      <c r="K378" t="s">
        <v>1730</v>
      </c>
      <c r="L378" t="s">
        <v>1418</v>
      </c>
      <c r="M378" t="str">
        <f t="shared" si="18"/>
        <v>landuse</v>
      </c>
      <c r="N378" t="s">
        <v>2769</v>
      </c>
      <c r="O378" t="str">
        <f t="shared" si="22"/>
        <v>per Rad zur nächsten</v>
      </c>
      <c r="P378" t="s">
        <v>2770</v>
      </c>
      <c r="Q378" t="str">
        <f t="shared" si="23"/>
        <v>by bike to the next</v>
      </c>
    </row>
    <row r="379" spans="1:17" x14ac:dyDescent="0.35">
      <c r="A379" t="str">
        <f t="shared" si="19"/>
        <v>P1000_001</v>
      </c>
      <c r="B379" t="str">
        <f t="shared" si="20"/>
        <v>mit PKW zur nächsten Feuerwehr</v>
      </c>
      <c r="C379" t="str">
        <f t="shared" si="21"/>
        <v>by car to the next fire station</v>
      </c>
      <c r="D379">
        <v>0</v>
      </c>
      <c r="E379" t="s">
        <v>1720</v>
      </c>
      <c r="F379" t="s">
        <v>311</v>
      </c>
      <c r="G379" t="s">
        <v>1722</v>
      </c>
      <c r="H379" t="s">
        <v>120</v>
      </c>
      <c r="I379" t="s">
        <v>120</v>
      </c>
      <c r="K379" t="s">
        <v>1730</v>
      </c>
      <c r="L379" t="s">
        <v>1445</v>
      </c>
      <c r="M379" t="str">
        <f>LOWER(L379)</f>
        <v>fire station</v>
      </c>
      <c r="N379" t="s">
        <v>2771</v>
      </c>
      <c r="O379" t="str">
        <f t="shared" si="22"/>
        <v>mit PKW zur nächsten</v>
      </c>
      <c r="P379" t="s">
        <v>2772</v>
      </c>
      <c r="Q379" t="str">
        <f t="shared" si="23"/>
        <v>by car to the next</v>
      </c>
    </row>
    <row r="380" spans="1:17" x14ac:dyDescent="0.35">
      <c r="A380" t="str">
        <f t="shared" si="19"/>
        <v>P1000_002</v>
      </c>
      <c r="B380" t="str">
        <f t="shared" si="20"/>
        <v>mit PKW zum nächsten Hydrant</v>
      </c>
      <c r="C380" t="str">
        <f t="shared" si="21"/>
        <v>by car to the next hydrant</v>
      </c>
      <c r="D380">
        <v>0</v>
      </c>
      <c r="E380" t="s">
        <v>1720</v>
      </c>
      <c r="F380" t="s">
        <v>312</v>
      </c>
      <c r="G380" t="s">
        <v>1723</v>
      </c>
      <c r="H380" t="s">
        <v>313</v>
      </c>
      <c r="I380" t="s">
        <v>313</v>
      </c>
      <c r="K380" t="s">
        <v>1730</v>
      </c>
      <c r="L380" t="s">
        <v>313</v>
      </c>
      <c r="M380" t="str">
        <f t="shared" ref="M380:M443" si="24">LOWER(L380)</f>
        <v>hydrant</v>
      </c>
      <c r="N380" t="s">
        <v>2771</v>
      </c>
      <c r="O380" t="str">
        <f t="shared" si="22"/>
        <v>mit PKW zum nächsten</v>
      </c>
      <c r="P380" t="s">
        <v>2772</v>
      </c>
      <c r="Q380" t="str">
        <f t="shared" si="23"/>
        <v>by car to the next</v>
      </c>
    </row>
    <row r="381" spans="1:17" x14ac:dyDescent="0.35">
      <c r="A381" t="str">
        <f t="shared" si="19"/>
        <v>P1000_003</v>
      </c>
      <c r="B381" t="str">
        <f t="shared" si="20"/>
        <v>mit PKW zum nächsten Katastrophenschutz</v>
      </c>
      <c r="C381" t="str">
        <f t="shared" si="21"/>
        <v>by car to the next disaster control</v>
      </c>
      <c r="D381">
        <v>0</v>
      </c>
      <c r="E381" t="s">
        <v>1720</v>
      </c>
      <c r="F381" t="s">
        <v>314</v>
      </c>
      <c r="G381" t="s">
        <v>1723</v>
      </c>
      <c r="H381" t="s">
        <v>133</v>
      </c>
      <c r="I381" t="s">
        <v>133</v>
      </c>
      <c r="K381" t="s">
        <v>1730</v>
      </c>
      <c r="L381" t="s">
        <v>1446</v>
      </c>
      <c r="M381" t="str">
        <f t="shared" si="24"/>
        <v>disaster control</v>
      </c>
      <c r="N381" t="s">
        <v>2771</v>
      </c>
      <c r="O381" t="str">
        <f t="shared" si="22"/>
        <v>mit PKW zum nächsten</v>
      </c>
      <c r="P381" t="s">
        <v>2772</v>
      </c>
      <c r="Q381" t="str">
        <f t="shared" si="23"/>
        <v>by car to the next</v>
      </c>
    </row>
    <row r="382" spans="1:17" x14ac:dyDescent="0.35">
      <c r="A382" t="str">
        <f t="shared" si="19"/>
        <v>P1000_004</v>
      </c>
      <c r="B382" t="str">
        <f t="shared" si="20"/>
        <v>mit PKW zur nächsten Polizei</v>
      </c>
      <c r="C382" t="str">
        <f t="shared" si="21"/>
        <v>by car to the next police station</v>
      </c>
      <c r="D382">
        <v>0</v>
      </c>
      <c r="E382" t="s">
        <v>1720</v>
      </c>
      <c r="F382" t="s">
        <v>315</v>
      </c>
      <c r="G382" t="s">
        <v>1722</v>
      </c>
      <c r="H382" t="s">
        <v>144</v>
      </c>
      <c r="I382" t="s">
        <v>144</v>
      </c>
      <c r="K382" t="s">
        <v>1730</v>
      </c>
      <c r="L382" t="s">
        <v>1447</v>
      </c>
      <c r="M382" t="str">
        <f t="shared" si="24"/>
        <v>police station</v>
      </c>
      <c r="N382" t="s">
        <v>2771</v>
      </c>
      <c r="O382" t="str">
        <f t="shared" si="22"/>
        <v>mit PKW zur nächsten</v>
      </c>
      <c r="P382" t="s">
        <v>2772</v>
      </c>
      <c r="Q382" t="str">
        <f t="shared" si="23"/>
        <v>by car to the next</v>
      </c>
    </row>
    <row r="383" spans="1:17" x14ac:dyDescent="0.35">
      <c r="A383" t="str">
        <f t="shared" si="19"/>
        <v>P1000_005</v>
      </c>
      <c r="B383" t="str">
        <f t="shared" si="20"/>
        <v>mit PKW zum nächsten Rathaus</v>
      </c>
      <c r="C383" t="str">
        <f t="shared" si="21"/>
        <v>by car to the next city hall</v>
      </c>
      <c r="D383">
        <v>0</v>
      </c>
      <c r="E383" t="s">
        <v>1720</v>
      </c>
      <c r="F383" t="s">
        <v>316</v>
      </c>
      <c r="G383" t="s">
        <v>1723</v>
      </c>
      <c r="H383" t="s">
        <v>146</v>
      </c>
      <c r="I383" t="s">
        <v>146</v>
      </c>
      <c r="K383" t="s">
        <v>1730</v>
      </c>
      <c r="L383" t="s">
        <v>1450</v>
      </c>
      <c r="M383" t="str">
        <f t="shared" si="24"/>
        <v>city hall</v>
      </c>
      <c r="N383" t="s">
        <v>2771</v>
      </c>
      <c r="O383" t="str">
        <f t="shared" si="22"/>
        <v>mit PKW zum nächsten</v>
      </c>
      <c r="P383" t="s">
        <v>2772</v>
      </c>
      <c r="Q383" t="str">
        <f t="shared" si="23"/>
        <v>by car to the next</v>
      </c>
    </row>
    <row r="384" spans="1:17" x14ac:dyDescent="0.35">
      <c r="A384" t="str">
        <f t="shared" si="19"/>
        <v>P1000_006</v>
      </c>
      <c r="B384" t="str">
        <f t="shared" si="20"/>
        <v>mit PKW zum nächsten Recyclinghof/Sammelstelle</v>
      </c>
      <c r="C384" t="str">
        <f t="shared" si="21"/>
        <v>by car to the next recylcing site</v>
      </c>
      <c r="D384">
        <v>0</v>
      </c>
      <c r="E384" t="s">
        <v>1720</v>
      </c>
      <c r="F384" t="s">
        <v>317</v>
      </c>
      <c r="G384" t="s">
        <v>1723</v>
      </c>
      <c r="H384" t="s">
        <v>318</v>
      </c>
      <c r="I384" t="s">
        <v>1421</v>
      </c>
      <c r="K384" t="s">
        <v>1730</v>
      </c>
      <c r="L384" t="s">
        <v>1448</v>
      </c>
      <c r="M384" t="str">
        <f t="shared" si="24"/>
        <v>recylcing site</v>
      </c>
      <c r="N384" t="s">
        <v>2771</v>
      </c>
      <c r="O384" t="str">
        <f t="shared" si="22"/>
        <v>mit PKW zum nächsten</v>
      </c>
      <c r="P384" t="s">
        <v>2772</v>
      </c>
      <c r="Q384" t="str">
        <f t="shared" si="23"/>
        <v>by car to the next</v>
      </c>
    </row>
    <row r="385" spans="1:17" x14ac:dyDescent="0.35">
      <c r="A385" t="str">
        <f t="shared" si="19"/>
        <v>P1000_007</v>
      </c>
      <c r="B385" t="str">
        <f t="shared" si="20"/>
        <v>mit PKW zur nächsten öffentlichen Trinkwasserstelle</v>
      </c>
      <c r="C385" t="str">
        <f t="shared" si="21"/>
        <v>by car to the next public drinking water</v>
      </c>
      <c r="D385">
        <v>0</v>
      </c>
      <c r="E385" t="s">
        <v>1720</v>
      </c>
      <c r="F385" t="s">
        <v>882</v>
      </c>
      <c r="G385" t="s">
        <v>1722</v>
      </c>
      <c r="H385" t="s">
        <v>883</v>
      </c>
      <c r="I385" t="s">
        <v>1725</v>
      </c>
      <c r="J385" t="s">
        <v>32</v>
      </c>
      <c r="K385" t="s">
        <v>1730</v>
      </c>
      <c r="L385" t="s">
        <v>1449</v>
      </c>
      <c r="M385" t="str">
        <f t="shared" si="24"/>
        <v>public drinking water</v>
      </c>
      <c r="N385" t="s">
        <v>2771</v>
      </c>
      <c r="O385" t="str">
        <f t="shared" si="22"/>
        <v>mit PKW zur nächsten</v>
      </c>
      <c r="P385" t="s">
        <v>2772</v>
      </c>
      <c r="Q385" t="str">
        <f t="shared" si="23"/>
        <v>by car to the next</v>
      </c>
    </row>
    <row r="386" spans="1:17" x14ac:dyDescent="0.35">
      <c r="A386" t="str">
        <f t="shared" si="19"/>
        <v>P2000_001</v>
      </c>
      <c r="B386" t="str">
        <f t="shared" si="20"/>
        <v>mit PKW zur nächsten Apotheke</v>
      </c>
      <c r="C386" t="str">
        <f t="shared" si="21"/>
        <v>by car to the next pharmacy</v>
      </c>
      <c r="D386">
        <v>0</v>
      </c>
      <c r="E386" t="s">
        <v>1720</v>
      </c>
      <c r="F386" t="s">
        <v>320</v>
      </c>
      <c r="G386" t="s">
        <v>1722</v>
      </c>
      <c r="H386" t="s">
        <v>321</v>
      </c>
      <c r="I386" t="s">
        <v>321</v>
      </c>
      <c r="K386" t="s">
        <v>1730</v>
      </c>
      <c r="L386" t="s">
        <v>1451</v>
      </c>
      <c r="M386" t="str">
        <f t="shared" si="24"/>
        <v>pharmacy</v>
      </c>
      <c r="N386" t="s">
        <v>2771</v>
      </c>
      <c r="O386" t="str">
        <f t="shared" si="22"/>
        <v>mit PKW zur nächsten</v>
      </c>
      <c r="P386" t="s">
        <v>2772</v>
      </c>
      <c r="Q386" t="str">
        <f t="shared" si="23"/>
        <v>by car to the next</v>
      </c>
    </row>
    <row r="387" spans="1:17" x14ac:dyDescent="0.35">
      <c r="A387" t="str">
        <f t="shared" si="19"/>
        <v>P2000_002</v>
      </c>
      <c r="B387" t="str">
        <f t="shared" si="20"/>
        <v>mit PKW zum nächsten Arzt</v>
      </c>
      <c r="C387" t="str">
        <f t="shared" si="21"/>
        <v>by car to the next medical doctor</v>
      </c>
      <c r="D387">
        <v>0</v>
      </c>
      <c r="E387" t="s">
        <v>1720</v>
      </c>
      <c r="F387" t="s">
        <v>322</v>
      </c>
      <c r="G387" t="s">
        <v>1723</v>
      </c>
      <c r="H387" t="s">
        <v>323</v>
      </c>
      <c r="I387" t="s">
        <v>323</v>
      </c>
      <c r="K387" t="s">
        <v>1730</v>
      </c>
      <c r="L387" t="s">
        <v>1452</v>
      </c>
      <c r="M387" t="str">
        <f t="shared" si="24"/>
        <v>medical doctor</v>
      </c>
      <c r="N387" t="s">
        <v>2771</v>
      </c>
      <c r="O387" t="str">
        <f t="shared" si="22"/>
        <v>mit PKW zum nächsten</v>
      </c>
      <c r="P387" t="s">
        <v>2772</v>
      </c>
      <c r="Q387" t="str">
        <f t="shared" si="23"/>
        <v>by car to the next</v>
      </c>
    </row>
    <row r="388" spans="1:17" x14ac:dyDescent="0.35">
      <c r="A388" t="str">
        <f t="shared" si="19"/>
        <v>P2000_003</v>
      </c>
      <c r="B388" t="str">
        <f t="shared" si="20"/>
        <v>mit PKW zum nächsten Krankenhaus</v>
      </c>
      <c r="C388" t="str">
        <f t="shared" si="21"/>
        <v>by car to the next hospital</v>
      </c>
      <c r="D388">
        <v>0</v>
      </c>
      <c r="E388" t="s">
        <v>1720</v>
      </c>
      <c r="F388" t="s">
        <v>324</v>
      </c>
      <c r="G388" t="s">
        <v>1723</v>
      </c>
      <c r="H388" t="s">
        <v>325</v>
      </c>
      <c r="I388" t="s">
        <v>325</v>
      </c>
      <c r="K388" t="s">
        <v>1730</v>
      </c>
      <c r="L388" t="s">
        <v>1453</v>
      </c>
      <c r="M388" t="str">
        <f t="shared" si="24"/>
        <v>hospital</v>
      </c>
      <c r="N388" t="s">
        <v>2771</v>
      </c>
      <c r="O388" t="str">
        <f t="shared" si="22"/>
        <v>mit PKW zum nächsten</v>
      </c>
      <c r="P388" t="s">
        <v>2772</v>
      </c>
      <c r="Q388" t="str">
        <f t="shared" si="23"/>
        <v>by car to the next</v>
      </c>
    </row>
    <row r="389" spans="1:17" x14ac:dyDescent="0.35">
      <c r="A389" t="str">
        <f t="shared" ref="A389:A452" si="25">E389&amp;F389</f>
        <v>P2000_004</v>
      </c>
      <c r="B389" t="str">
        <f t="shared" si="20"/>
        <v>mit PKW zur nächsten Pflegeeinrichtung</v>
      </c>
      <c r="C389" t="str">
        <f t="shared" si="21"/>
        <v>by car to the next healthcare center</v>
      </c>
      <c r="D389">
        <v>0</v>
      </c>
      <c r="E389" t="s">
        <v>1720</v>
      </c>
      <c r="F389" t="s">
        <v>326</v>
      </c>
      <c r="G389" t="s">
        <v>1722</v>
      </c>
      <c r="H389" t="s">
        <v>327</v>
      </c>
      <c r="I389" t="s">
        <v>327</v>
      </c>
      <c r="K389" t="s">
        <v>1730</v>
      </c>
      <c r="L389" t="s">
        <v>1454</v>
      </c>
      <c r="M389" t="str">
        <f t="shared" si="24"/>
        <v>healthcare center</v>
      </c>
      <c r="N389" t="s">
        <v>2771</v>
      </c>
      <c r="O389" t="str">
        <f t="shared" si="22"/>
        <v>mit PKW zur nächsten</v>
      </c>
      <c r="P389" t="s">
        <v>2772</v>
      </c>
      <c r="Q389" t="str">
        <f t="shared" si="23"/>
        <v>by car to the next</v>
      </c>
    </row>
    <row r="390" spans="1:17" x14ac:dyDescent="0.35">
      <c r="A390" t="str">
        <f t="shared" si="25"/>
        <v>P3000_001</v>
      </c>
      <c r="B390" t="str">
        <f t="shared" ref="B390:B453" si="26">O390&amp;" "&amp;I390</f>
        <v>mit PKW zur nächsten Berufsschule</v>
      </c>
      <c r="C390" t="str">
        <f t="shared" ref="C390:C453" si="27">Q390&amp;" "&amp;M390</f>
        <v>by car to the next vocational school</v>
      </c>
      <c r="D390">
        <v>0</v>
      </c>
      <c r="E390" t="s">
        <v>1720</v>
      </c>
      <c r="F390" t="s">
        <v>329</v>
      </c>
      <c r="G390" t="s">
        <v>1722</v>
      </c>
      <c r="H390" t="s">
        <v>330</v>
      </c>
      <c r="I390" t="s">
        <v>330</v>
      </c>
      <c r="K390" t="s">
        <v>1730</v>
      </c>
      <c r="L390" t="s">
        <v>1455</v>
      </c>
      <c r="M390" t="str">
        <f t="shared" si="24"/>
        <v>vocational school</v>
      </c>
      <c r="N390" t="s">
        <v>2771</v>
      </c>
      <c r="O390" t="str">
        <f t="shared" ref="O390:O453" si="28">N390&amp;" "&amp;G390</f>
        <v>mit PKW zur nächsten</v>
      </c>
      <c r="P390" t="s">
        <v>2772</v>
      </c>
      <c r="Q390" t="str">
        <f t="shared" ref="Q390:Q453" si="29">P390&amp;" "&amp;K390</f>
        <v>by car to the next</v>
      </c>
    </row>
    <row r="391" spans="1:17" x14ac:dyDescent="0.35">
      <c r="A391" t="str">
        <f t="shared" si="25"/>
        <v>P3000_002</v>
      </c>
      <c r="B391" t="str">
        <f t="shared" si="26"/>
        <v>mit PKW zum nächsten Forschungsinstitut</v>
      </c>
      <c r="C391" t="str">
        <f t="shared" si="27"/>
        <v>by car to the next research facility</v>
      </c>
      <c r="D391">
        <v>0</v>
      </c>
      <c r="E391" t="s">
        <v>1720</v>
      </c>
      <c r="F391" t="s">
        <v>331</v>
      </c>
      <c r="G391" t="s">
        <v>1723</v>
      </c>
      <c r="H391" t="s">
        <v>122</v>
      </c>
      <c r="I391" t="s">
        <v>122</v>
      </c>
      <c r="K391" t="s">
        <v>1730</v>
      </c>
      <c r="L391" t="s">
        <v>1456</v>
      </c>
      <c r="M391" t="str">
        <f t="shared" si="24"/>
        <v>research facility</v>
      </c>
      <c r="N391" t="s">
        <v>2771</v>
      </c>
      <c r="O391" t="str">
        <f t="shared" si="28"/>
        <v>mit PKW zum nächsten</v>
      </c>
      <c r="P391" t="s">
        <v>2772</v>
      </c>
      <c r="Q391" t="str">
        <f t="shared" si="29"/>
        <v>by car to the next</v>
      </c>
    </row>
    <row r="392" spans="1:17" x14ac:dyDescent="0.35">
      <c r="A392" t="str">
        <f t="shared" si="25"/>
        <v>P3000_003</v>
      </c>
      <c r="B392" t="str">
        <f t="shared" si="26"/>
        <v>mit PKW zur nächsten Schule</v>
      </c>
      <c r="C392" t="str">
        <f t="shared" si="27"/>
        <v>by car to the next school</v>
      </c>
      <c r="D392">
        <v>0</v>
      </c>
      <c r="E392" t="s">
        <v>1720</v>
      </c>
      <c r="F392" t="s">
        <v>332</v>
      </c>
      <c r="G392" t="s">
        <v>1722</v>
      </c>
      <c r="H392" t="s">
        <v>150</v>
      </c>
      <c r="I392" t="s">
        <v>150</v>
      </c>
      <c r="K392" t="s">
        <v>1730</v>
      </c>
      <c r="L392" t="s">
        <v>1457</v>
      </c>
      <c r="M392" t="str">
        <f t="shared" si="24"/>
        <v>school</v>
      </c>
      <c r="N392" t="s">
        <v>2771</v>
      </c>
      <c r="O392" t="str">
        <f t="shared" si="28"/>
        <v>mit PKW zur nächsten</v>
      </c>
      <c r="P392" t="s">
        <v>2772</v>
      </c>
      <c r="Q392" t="str">
        <f t="shared" si="29"/>
        <v>by car to the next</v>
      </c>
    </row>
    <row r="393" spans="1:17" x14ac:dyDescent="0.35">
      <c r="A393" t="str">
        <f t="shared" si="25"/>
        <v>P3000_004</v>
      </c>
      <c r="B393" t="str">
        <f t="shared" si="26"/>
        <v>mit PKW zur nächsten Hochschule</v>
      </c>
      <c r="C393" t="str">
        <f t="shared" si="27"/>
        <v>by car to the next university</v>
      </c>
      <c r="D393">
        <v>0</v>
      </c>
      <c r="E393" t="s">
        <v>1720</v>
      </c>
      <c r="F393" t="s">
        <v>333</v>
      </c>
      <c r="G393" t="s">
        <v>1722</v>
      </c>
      <c r="H393" t="s">
        <v>334</v>
      </c>
      <c r="I393" t="s">
        <v>334</v>
      </c>
      <c r="K393" t="s">
        <v>1730</v>
      </c>
      <c r="L393" t="s">
        <v>1458</v>
      </c>
      <c r="M393" t="str">
        <f t="shared" si="24"/>
        <v>university</v>
      </c>
      <c r="N393" t="s">
        <v>2771</v>
      </c>
      <c r="O393" t="str">
        <f t="shared" si="28"/>
        <v>mit PKW zur nächsten</v>
      </c>
      <c r="P393" t="s">
        <v>2772</v>
      </c>
      <c r="Q393" t="str">
        <f t="shared" si="29"/>
        <v>by car to the next</v>
      </c>
    </row>
    <row r="394" spans="1:17" x14ac:dyDescent="0.35">
      <c r="A394" t="str">
        <f t="shared" si="25"/>
        <v>P3000_005</v>
      </c>
      <c r="B394" t="str">
        <f t="shared" si="26"/>
        <v>mit PKW zum nächsten Kindergarten</v>
      </c>
      <c r="C394" t="str">
        <f t="shared" si="27"/>
        <v>by car to the next kindergarten</v>
      </c>
      <c r="D394">
        <v>0</v>
      </c>
      <c r="E394" t="s">
        <v>1720</v>
      </c>
      <c r="F394" t="s">
        <v>335</v>
      </c>
      <c r="G394" t="s">
        <v>1723</v>
      </c>
      <c r="H394" t="s">
        <v>336</v>
      </c>
      <c r="I394" t="s">
        <v>336</v>
      </c>
      <c r="K394" t="s">
        <v>1730</v>
      </c>
      <c r="L394" t="s">
        <v>336</v>
      </c>
      <c r="M394" t="str">
        <f t="shared" si="24"/>
        <v>kindergarten</v>
      </c>
      <c r="N394" t="s">
        <v>2771</v>
      </c>
      <c r="O394" t="str">
        <f t="shared" si="28"/>
        <v>mit PKW zum nächsten</v>
      </c>
      <c r="P394" t="s">
        <v>2772</v>
      </c>
      <c r="Q394" t="str">
        <f t="shared" si="29"/>
        <v>by car to the next</v>
      </c>
    </row>
    <row r="395" spans="1:17" x14ac:dyDescent="0.35">
      <c r="A395" t="str">
        <f t="shared" si="25"/>
        <v>P3000_006</v>
      </c>
      <c r="B395" t="str">
        <f t="shared" si="26"/>
        <v>mit PKW zur nächsten Kita</v>
      </c>
      <c r="C395" t="str">
        <f t="shared" si="27"/>
        <v>by car to the next daycare center</v>
      </c>
      <c r="D395">
        <v>0</v>
      </c>
      <c r="E395" t="s">
        <v>1720</v>
      </c>
      <c r="F395" t="s">
        <v>337</v>
      </c>
      <c r="G395" t="s">
        <v>1722</v>
      </c>
      <c r="H395" t="s">
        <v>338</v>
      </c>
      <c r="I395" t="s">
        <v>338</v>
      </c>
      <c r="K395" t="s">
        <v>1730</v>
      </c>
      <c r="L395" t="s">
        <v>1459</v>
      </c>
      <c r="M395" t="str">
        <f t="shared" si="24"/>
        <v>daycare center</v>
      </c>
      <c r="N395" t="s">
        <v>2771</v>
      </c>
      <c r="O395" t="str">
        <f t="shared" si="28"/>
        <v>mit PKW zur nächsten</v>
      </c>
      <c r="P395" t="s">
        <v>2772</v>
      </c>
      <c r="Q395" t="str">
        <f t="shared" si="29"/>
        <v>by car to the next</v>
      </c>
    </row>
    <row r="396" spans="1:17" x14ac:dyDescent="0.35">
      <c r="A396" t="str">
        <f t="shared" si="25"/>
        <v>P3000_007</v>
      </c>
      <c r="B396" t="str">
        <f t="shared" si="26"/>
        <v>mit PKW zur nächsten Tagesmutter</v>
      </c>
      <c r="C396" t="str">
        <f t="shared" si="27"/>
        <v>by car to the next daycare parent</v>
      </c>
      <c r="D396">
        <v>0</v>
      </c>
      <c r="E396" t="s">
        <v>1720</v>
      </c>
      <c r="F396" t="s">
        <v>339</v>
      </c>
      <c r="G396" t="s">
        <v>1722</v>
      </c>
      <c r="H396" t="s">
        <v>340</v>
      </c>
      <c r="I396" t="s">
        <v>340</v>
      </c>
      <c r="K396" t="s">
        <v>1730</v>
      </c>
      <c r="L396" t="s">
        <v>1460</v>
      </c>
      <c r="M396" t="str">
        <f t="shared" si="24"/>
        <v>daycare parent</v>
      </c>
      <c r="N396" t="s">
        <v>2771</v>
      </c>
      <c r="O396" t="str">
        <f t="shared" si="28"/>
        <v>mit PKW zur nächsten</v>
      </c>
      <c r="P396" t="s">
        <v>2772</v>
      </c>
      <c r="Q396" t="str">
        <f t="shared" si="29"/>
        <v>by car to the next</v>
      </c>
    </row>
    <row r="397" spans="1:17" x14ac:dyDescent="0.35">
      <c r="A397" t="str">
        <f t="shared" si="25"/>
        <v>P3000_008</v>
      </c>
      <c r="B397" t="str">
        <f t="shared" si="26"/>
        <v>mit PKW zur nächsten Volkshochschule</v>
      </c>
      <c r="C397" t="str">
        <f t="shared" si="27"/>
        <v>by car to the next adult education center</v>
      </c>
      <c r="D397">
        <v>0</v>
      </c>
      <c r="E397" t="s">
        <v>1720</v>
      </c>
      <c r="F397" t="s">
        <v>341</v>
      </c>
      <c r="G397" t="s">
        <v>1722</v>
      </c>
      <c r="H397" t="s">
        <v>342</v>
      </c>
      <c r="I397" t="s">
        <v>342</v>
      </c>
      <c r="K397" t="s">
        <v>1730</v>
      </c>
      <c r="L397" t="s">
        <v>1461</v>
      </c>
      <c r="M397" t="str">
        <f t="shared" si="24"/>
        <v>adult education center</v>
      </c>
      <c r="N397" t="s">
        <v>2771</v>
      </c>
      <c r="O397" t="str">
        <f t="shared" si="28"/>
        <v>mit PKW zur nächsten</v>
      </c>
      <c r="P397" t="s">
        <v>2772</v>
      </c>
      <c r="Q397" t="str">
        <f t="shared" si="29"/>
        <v>by car to the next</v>
      </c>
    </row>
    <row r="398" spans="1:17" x14ac:dyDescent="0.35">
      <c r="A398" t="str">
        <f t="shared" si="25"/>
        <v>P4000_001</v>
      </c>
      <c r="B398" t="str">
        <f t="shared" si="26"/>
        <v>mit PKW zum nächsten Asylbewerberheim</v>
      </c>
      <c r="C398" t="str">
        <f t="shared" si="27"/>
        <v>by car to the next refugee shelter</v>
      </c>
      <c r="D398">
        <v>0</v>
      </c>
      <c r="E398" t="s">
        <v>1720</v>
      </c>
      <c r="F398" t="s">
        <v>344</v>
      </c>
      <c r="G398" t="s">
        <v>1723</v>
      </c>
      <c r="H398" t="s">
        <v>103</v>
      </c>
      <c r="I398" t="s">
        <v>103</v>
      </c>
      <c r="K398" t="s">
        <v>1730</v>
      </c>
      <c r="L398" t="s">
        <v>1462</v>
      </c>
      <c r="M398" t="str">
        <f t="shared" si="24"/>
        <v>refugee shelter</v>
      </c>
      <c r="N398" t="s">
        <v>2771</v>
      </c>
      <c r="O398" t="str">
        <f t="shared" si="28"/>
        <v>mit PKW zum nächsten</v>
      </c>
      <c r="P398" t="s">
        <v>2772</v>
      </c>
      <c r="Q398" t="str">
        <f t="shared" si="29"/>
        <v>by car to the next</v>
      </c>
    </row>
    <row r="399" spans="1:17" x14ac:dyDescent="0.35">
      <c r="A399" t="str">
        <f t="shared" si="25"/>
        <v>P4000_002</v>
      </c>
      <c r="B399" t="str">
        <f t="shared" si="26"/>
        <v>mit PKW zum nächsten Beratungsstelle/Hilfswerk</v>
      </c>
      <c r="C399" t="str">
        <f t="shared" si="27"/>
        <v>by car to the next social advice center</v>
      </c>
      <c r="D399">
        <v>0</v>
      </c>
      <c r="E399" t="s">
        <v>1720</v>
      </c>
      <c r="F399" t="s">
        <v>345</v>
      </c>
      <c r="G399" t="s">
        <v>1723</v>
      </c>
      <c r="H399" t="s">
        <v>346</v>
      </c>
      <c r="I399" t="s">
        <v>1423</v>
      </c>
      <c r="K399" t="s">
        <v>1730</v>
      </c>
      <c r="L399" t="s">
        <v>1463</v>
      </c>
      <c r="M399" t="str">
        <f t="shared" si="24"/>
        <v>social advice center</v>
      </c>
      <c r="N399" t="s">
        <v>2771</v>
      </c>
      <c r="O399" t="str">
        <f t="shared" si="28"/>
        <v>mit PKW zum nächsten</v>
      </c>
      <c r="P399" t="s">
        <v>2772</v>
      </c>
      <c r="Q399" t="str">
        <f t="shared" si="29"/>
        <v>by car to the next</v>
      </c>
    </row>
    <row r="400" spans="1:17" x14ac:dyDescent="0.35">
      <c r="A400" t="str">
        <f t="shared" si="25"/>
        <v>P4000_003</v>
      </c>
      <c r="B400" t="str">
        <f t="shared" si="26"/>
        <v>mit PKW zum nächsten Familienzentrum</v>
      </c>
      <c r="C400" t="str">
        <f t="shared" si="27"/>
        <v>by car to the next family center</v>
      </c>
      <c r="D400">
        <v>0</v>
      </c>
      <c r="E400" t="s">
        <v>1720</v>
      </c>
      <c r="F400" t="s">
        <v>347</v>
      </c>
      <c r="G400" t="s">
        <v>1723</v>
      </c>
      <c r="H400" t="s">
        <v>118</v>
      </c>
      <c r="I400" t="s">
        <v>118</v>
      </c>
      <c r="K400" t="s">
        <v>1730</v>
      </c>
      <c r="L400" t="s">
        <v>1464</v>
      </c>
      <c r="M400" t="str">
        <f t="shared" si="24"/>
        <v>family center</v>
      </c>
      <c r="N400" t="s">
        <v>2771</v>
      </c>
      <c r="O400" t="str">
        <f t="shared" si="28"/>
        <v>mit PKW zum nächsten</v>
      </c>
      <c r="P400" t="s">
        <v>2772</v>
      </c>
      <c r="Q400" t="str">
        <f t="shared" si="29"/>
        <v>by car to the next</v>
      </c>
    </row>
    <row r="401" spans="1:17" x14ac:dyDescent="0.35">
      <c r="A401" t="str">
        <f t="shared" si="25"/>
        <v>P4000_004</v>
      </c>
      <c r="B401" t="str">
        <f t="shared" si="26"/>
        <v>mit PKW zum nächsten Jugendfreizeithaus</v>
      </c>
      <c r="C401" t="str">
        <f t="shared" si="27"/>
        <v>by car to the next youth center</v>
      </c>
      <c r="D401">
        <v>0</v>
      </c>
      <c r="E401" t="s">
        <v>1720</v>
      </c>
      <c r="F401" t="s">
        <v>348</v>
      </c>
      <c r="G401" t="s">
        <v>1723</v>
      </c>
      <c r="H401" t="s">
        <v>349</v>
      </c>
      <c r="I401" t="s">
        <v>349</v>
      </c>
      <c r="K401" t="s">
        <v>1730</v>
      </c>
      <c r="L401" t="s">
        <v>1465</v>
      </c>
      <c r="M401" t="str">
        <f t="shared" si="24"/>
        <v>youth center</v>
      </c>
      <c r="N401" t="s">
        <v>2771</v>
      </c>
      <c r="O401" t="str">
        <f t="shared" si="28"/>
        <v>mit PKW zum nächsten</v>
      </c>
      <c r="P401" t="s">
        <v>2772</v>
      </c>
      <c r="Q401" t="str">
        <f t="shared" si="29"/>
        <v>by car to the next</v>
      </c>
    </row>
    <row r="402" spans="1:17" x14ac:dyDescent="0.35">
      <c r="A402" t="str">
        <f t="shared" si="25"/>
        <v>P4000_005</v>
      </c>
      <c r="B402" t="str">
        <f t="shared" si="26"/>
        <v>mit PKW zum nächsten Seniorentreff</v>
      </c>
      <c r="C402" t="str">
        <f t="shared" si="27"/>
        <v>by car to the next senior citizen center</v>
      </c>
      <c r="D402">
        <v>0</v>
      </c>
      <c r="E402" t="s">
        <v>1720</v>
      </c>
      <c r="F402" t="s">
        <v>350</v>
      </c>
      <c r="G402" t="s">
        <v>1723</v>
      </c>
      <c r="H402" t="s">
        <v>154</v>
      </c>
      <c r="I402" t="s">
        <v>154</v>
      </c>
      <c r="K402" t="s">
        <v>1730</v>
      </c>
      <c r="L402" t="s">
        <v>1466</v>
      </c>
      <c r="M402" t="str">
        <f t="shared" si="24"/>
        <v>senior citizen center</v>
      </c>
      <c r="N402" t="s">
        <v>2771</v>
      </c>
      <c r="O402" t="str">
        <f t="shared" si="28"/>
        <v>mit PKW zum nächsten</v>
      </c>
      <c r="P402" t="s">
        <v>2772</v>
      </c>
      <c r="Q402" t="str">
        <f t="shared" si="29"/>
        <v>by car to the next</v>
      </c>
    </row>
    <row r="403" spans="1:17" x14ac:dyDescent="0.35">
      <c r="A403" t="str">
        <f t="shared" si="25"/>
        <v>P4000_006</v>
      </c>
      <c r="B403" t="str">
        <f t="shared" si="26"/>
        <v>mit PKW zur nächsten Integrationshilfe</v>
      </c>
      <c r="C403" t="str">
        <f t="shared" si="27"/>
        <v>by car to the next integration advice center</v>
      </c>
      <c r="D403">
        <v>0</v>
      </c>
      <c r="E403" t="s">
        <v>1720</v>
      </c>
      <c r="F403" t="s">
        <v>351</v>
      </c>
      <c r="G403" t="s">
        <v>1722</v>
      </c>
      <c r="H403" t="s">
        <v>352</v>
      </c>
      <c r="I403" t="s">
        <v>352</v>
      </c>
      <c r="K403" t="s">
        <v>1730</v>
      </c>
      <c r="L403" t="s">
        <v>1467</v>
      </c>
      <c r="M403" t="str">
        <f t="shared" si="24"/>
        <v>integration advice center</v>
      </c>
      <c r="N403" t="s">
        <v>2771</v>
      </c>
      <c r="O403" t="str">
        <f t="shared" si="28"/>
        <v>mit PKW zur nächsten</v>
      </c>
      <c r="P403" t="s">
        <v>2772</v>
      </c>
      <c r="Q403" t="str">
        <f t="shared" si="29"/>
        <v>by car to the next</v>
      </c>
    </row>
    <row r="404" spans="1:17" x14ac:dyDescent="0.35">
      <c r="A404" t="str">
        <f t="shared" si="25"/>
        <v>P4000_007</v>
      </c>
      <c r="B404" t="str">
        <f t="shared" si="26"/>
        <v>mit PKW zum nächsten Studentenwohnheim</v>
      </c>
      <c r="C404" t="str">
        <f t="shared" si="27"/>
        <v>by car to the next students dormitory</v>
      </c>
      <c r="D404">
        <v>0</v>
      </c>
      <c r="E404" t="s">
        <v>1720</v>
      </c>
      <c r="F404" t="s">
        <v>353</v>
      </c>
      <c r="G404" t="s">
        <v>1723</v>
      </c>
      <c r="H404" t="s">
        <v>159</v>
      </c>
      <c r="I404" t="s">
        <v>159</v>
      </c>
      <c r="K404" t="s">
        <v>1730</v>
      </c>
      <c r="L404" t="s">
        <v>1468</v>
      </c>
      <c r="M404" t="str">
        <f t="shared" si="24"/>
        <v>students dormitory</v>
      </c>
      <c r="N404" t="s">
        <v>2771</v>
      </c>
      <c r="O404" t="str">
        <f t="shared" si="28"/>
        <v>mit PKW zum nächsten</v>
      </c>
      <c r="P404" t="s">
        <v>2772</v>
      </c>
      <c r="Q404" t="str">
        <f t="shared" si="29"/>
        <v>by car to the next</v>
      </c>
    </row>
    <row r="405" spans="1:17" x14ac:dyDescent="0.35">
      <c r="A405" t="str">
        <f t="shared" si="25"/>
        <v>P4000_008</v>
      </c>
      <c r="B405" t="str">
        <f t="shared" si="26"/>
        <v>mit PKW zum nächsten Verein</v>
      </c>
      <c r="C405" t="str">
        <f t="shared" si="27"/>
        <v>by car to the next association</v>
      </c>
      <c r="D405">
        <v>0</v>
      </c>
      <c r="E405" t="s">
        <v>1720</v>
      </c>
      <c r="F405" t="s">
        <v>354</v>
      </c>
      <c r="G405" t="s">
        <v>1723</v>
      </c>
      <c r="H405" t="s">
        <v>355</v>
      </c>
      <c r="I405" t="s">
        <v>355</v>
      </c>
      <c r="K405" t="s">
        <v>1730</v>
      </c>
      <c r="L405" t="s">
        <v>1469</v>
      </c>
      <c r="M405" t="str">
        <f t="shared" si="24"/>
        <v>association</v>
      </c>
      <c r="N405" t="s">
        <v>2771</v>
      </c>
      <c r="O405" t="str">
        <f t="shared" si="28"/>
        <v>mit PKW zum nächsten</v>
      </c>
      <c r="P405" t="s">
        <v>2772</v>
      </c>
      <c r="Q405" t="str">
        <f t="shared" si="29"/>
        <v>by car to the next</v>
      </c>
    </row>
    <row r="406" spans="1:17" x14ac:dyDescent="0.35">
      <c r="A406" t="str">
        <f t="shared" si="25"/>
        <v>P5000_001</v>
      </c>
      <c r="B406" t="str">
        <f t="shared" si="26"/>
        <v>mit PKW zum nächsten Fernbahnhof</v>
      </c>
      <c r="C406" t="str">
        <f t="shared" si="27"/>
        <v>by car to the next train station</v>
      </c>
      <c r="D406">
        <v>0</v>
      </c>
      <c r="E406" t="s">
        <v>1720</v>
      </c>
      <c r="F406" t="s">
        <v>357</v>
      </c>
      <c r="G406" t="s">
        <v>1723</v>
      </c>
      <c r="H406" t="s">
        <v>358</v>
      </c>
      <c r="I406" t="s">
        <v>358</v>
      </c>
      <c r="K406" t="s">
        <v>1730</v>
      </c>
      <c r="L406" t="s">
        <v>1470</v>
      </c>
      <c r="M406" t="str">
        <f t="shared" si="24"/>
        <v>train station</v>
      </c>
      <c r="N406" t="s">
        <v>2771</v>
      </c>
      <c r="O406" t="str">
        <f t="shared" si="28"/>
        <v>mit PKW zum nächsten</v>
      </c>
      <c r="P406" t="s">
        <v>2772</v>
      </c>
      <c r="Q406" t="str">
        <f t="shared" si="29"/>
        <v>by car to the next</v>
      </c>
    </row>
    <row r="407" spans="1:17" x14ac:dyDescent="0.35">
      <c r="A407" t="str">
        <f t="shared" si="25"/>
        <v>P5000_002</v>
      </c>
      <c r="B407" t="str">
        <f t="shared" si="26"/>
        <v>mit PKW zum nächsten Fernbusbahnhof</v>
      </c>
      <c r="C407" t="str">
        <f t="shared" si="27"/>
        <v>by car to the next bus station</v>
      </c>
      <c r="D407">
        <v>0</v>
      </c>
      <c r="E407" t="s">
        <v>1720</v>
      </c>
      <c r="F407" t="s">
        <v>359</v>
      </c>
      <c r="G407" t="s">
        <v>1723</v>
      </c>
      <c r="H407" t="s">
        <v>360</v>
      </c>
      <c r="I407" t="s">
        <v>360</v>
      </c>
      <c r="K407" t="s">
        <v>1730</v>
      </c>
      <c r="L407" t="s">
        <v>1471</v>
      </c>
      <c r="M407" t="str">
        <f t="shared" si="24"/>
        <v>bus station</v>
      </c>
      <c r="N407" t="s">
        <v>2771</v>
      </c>
      <c r="O407" t="str">
        <f t="shared" si="28"/>
        <v>mit PKW zum nächsten</v>
      </c>
      <c r="P407" t="s">
        <v>2772</v>
      </c>
      <c r="Q407" t="str">
        <f t="shared" si="29"/>
        <v>by car to the next</v>
      </c>
    </row>
    <row r="408" spans="1:17" x14ac:dyDescent="0.35">
      <c r="A408" t="str">
        <f t="shared" si="25"/>
        <v>P5000_003</v>
      </c>
      <c r="B408" t="str">
        <f t="shared" si="26"/>
        <v>mit PKW zum nächsten Flughafen</v>
      </c>
      <c r="C408" t="str">
        <f t="shared" si="27"/>
        <v>by car to the next airpot</v>
      </c>
      <c r="D408">
        <v>0</v>
      </c>
      <c r="E408" t="s">
        <v>1720</v>
      </c>
      <c r="F408" t="s">
        <v>361</v>
      </c>
      <c r="G408" t="s">
        <v>1723</v>
      </c>
      <c r="H408" t="s">
        <v>362</v>
      </c>
      <c r="I408" t="s">
        <v>362</v>
      </c>
      <c r="K408" t="s">
        <v>1730</v>
      </c>
      <c r="L408" t="s">
        <v>1472</v>
      </c>
      <c r="M408" t="str">
        <f t="shared" si="24"/>
        <v>airpot</v>
      </c>
      <c r="N408" t="s">
        <v>2771</v>
      </c>
      <c r="O408" t="str">
        <f t="shared" si="28"/>
        <v>mit PKW zum nächsten</v>
      </c>
      <c r="P408" t="s">
        <v>2772</v>
      </c>
      <c r="Q408" t="str">
        <f t="shared" si="29"/>
        <v>by car to the next</v>
      </c>
    </row>
    <row r="409" spans="1:17" x14ac:dyDescent="0.35">
      <c r="A409" t="str">
        <f t="shared" si="25"/>
        <v>P5000_004</v>
      </c>
      <c r="B409" t="str">
        <f t="shared" si="26"/>
        <v>mit PKW zum nächsten PKW-Parkplatz</v>
      </c>
      <c r="C409" t="str">
        <f t="shared" si="27"/>
        <v>by car to the next parking lot</v>
      </c>
      <c r="D409">
        <v>0</v>
      </c>
      <c r="E409" t="s">
        <v>1720</v>
      </c>
      <c r="F409" t="s">
        <v>363</v>
      </c>
      <c r="G409" t="s">
        <v>1723</v>
      </c>
      <c r="H409" t="s">
        <v>364</v>
      </c>
      <c r="I409" t="s">
        <v>1424</v>
      </c>
      <c r="K409" t="s">
        <v>1730</v>
      </c>
      <c r="L409" t="s">
        <v>1473</v>
      </c>
      <c r="M409" t="str">
        <f t="shared" si="24"/>
        <v>parking lot</v>
      </c>
      <c r="N409" t="s">
        <v>2771</v>
      </c>
      <c r="O409" t="str">
        <f t="shared" si="28"/>
        <v>mit PKW zum nächsten</v>
      </c>
      <c r="P409" t="s">
        <v>2772</v>
      </c>
      <c r="Q409" t="str">
        <f t="shared" si="29"/>
        <v>by car to the next</v>
      </c>
    </row>
    <row r="410" spans="1:17" x14ac:dyDescent="0.35">
      <c r="A410" t="str">
        <f t="shared" si="25"/>
        <v>P5000_005</v>
      </c>
      <c r="B410" t="str">
        <f t="shared" si="26"/>
        <v>mit PKW zur nächsten wichtigen Verkehrsengstelle</v>
      </c>
      <c r="C410" t="str">
        <f t="shared" si="27"/>
        <v>by car to the next important traffic bottleneck</v>
      </c>
      <c r="D410">
        <v>0</v>
      </c>
      <c r="E410" t="s">
        <v>1720</v>
      </c>
      <c r="F410" t="s">
        <v>365</v>
      </c>
      <c r="G410" t="s">
        <v>1722</v>
      </c>
      <c r="H410" t="s">
        <v>366</v>
      </c>
      <c r="I410" t="s">
        <v>1724</v>
      </c>
      <c r="J410" t="s">
        <v>32</v>
      </c>
      <c r="K410" t="s">
        <v>1730</v>
      </c>
      <c r="L410" t="s">
        <v>1474</v>
      </c>
      <c r="M410" t="str">
        <f t="shared" si="24"/>
        <v>important traffic bottleneck</v>
      </c>
      <c r="N410" t="s">
        <v>2771</v>
      </c>
      <c r="O410" t="str">
        <f t="shared" si="28"/>
        <v>mit PKW zur nächsten</v>
      </c>
      <c r="P410" t="s">
        <v>2772</v>
      </c>
      <c r="Q410" t="str">
        <f t="shared" si="29"/>
        <v>by car to the next</v>
      </c>
    </row>
    <row r="411" spans="1:17" x14ac:dyDescent="0.35">
      <c r="A411" t="str">
        <f t="shared" si="25"/>
        <v>P5000_006</v>
      </c>
      <c r="B411" t="str">
        <f t="shared" si="26"/>
        <v>mit PKW zur nächsten Bushaltestelle</v>
      </c>
      <c r="C411" t="str">
        <f t="shared" si="27"/>
        <v>by car to the next bus stop</v>
      </c>
      <c r="D411">
        <v>0</v>
      </c>
      <c r="E411" t="s">
        <v>1720</v>
      </c>
      <c r="F411" t="s">
        <v>819</v>
      </c>
      <c r="G411" t="s">
        <v>1722</v>
      </c>
      <c r="H411" t="s">
        <v>821</v>
      </c>
      <c r="I411" t="s">
        <v>821</v>
      </c>
      <c r="K411" t="s">
        <v>1730</v>
      </c>
      <c r="L411" t="s">
        <v>1475</v>
      </c>
      <c r="M411" t="str">
        <f t="shared" si="24"/>
        <v>bus stop</v>
      </c>
      <c r="N411" t="s">
        <v>2771</v>
      </c>
      <c r="O411" t="str">
        <f t="shared" si="28"/>
        <v>mit PKW zur nächsten</v>
      </c>
      <c r="P411" t="s">
        <v>2772</v>
      </c>
      <c r="Q411" t="str">
        <f t="shared" si="29"/>
        <v>by car to the next</v>
      </c>
    </row>
    <row r="412" spans="1:17" x14ac:dyDescent="0.35">
      <c r="A412" t="str">
        <f t="shared" si="25"/>
        <v>P5000_007</v>
      </c>
      <c r="B412" t="str">
        <f t="shared" si="26"/>
        <v>mit PKW zur nächsten U-Bahn/Tram-Haltestelle</v>
      </c>
      <c r="C412" t="str">
        <f t="shared" si="27"/>
        <v>by car to the next subway/tram stop</v>
      </c>
      <c r="D412">
        <v>0</v>
      </c>
      <c r="E412" t="s">
        <v>1720</v>
      </c>
      <c r="F412" t="s">
        <v>820</v>
      </c>
      <c r="G412" t="s">
        <v>1722</v>
      </c>
      <c r="H412" t="s">
        <v>822</v>
      </c>
      <c r="I412" t="s">
        <v>1426</v>
      </c>
      <c r="K412" t="s">
        <v>1730</v>
      </c>
      <c r="L412" t="s">
        <v>1476</v>
      </c>
      <c r="M412" t="str">
        <f t="shared" si="24"/>
        <v>subway/tram stop</v>
      </c>
      <c r="N412" t="s">
        <v>2771</v>
      </c>
      <c r="O412" t="str">
        <f t="shared" si="28"/>
        <v>mit PKW zur nächsten</v>
      </c>
      <c r="P412" t="s">
        <v>2772</v>
      </c>
      <c r="Q412" t="str">
        <f t="shared" si="29"/>
        <v>by car to the next</v>
      </c>
    </row>
    <row r="413" spans="1:17" x14ac:dyDescent="0.35">
      <c r="A413" t="str">
        <f t="shared" si="25"/>
        <v>P5000_008</v>
      </c>
      <c r="B413" t="str">
        <f t="shared" si="26"/>
        <v>mit PKW zum nächsten Fahrradparkplatz</v>
      </c>
      <c r="C413" t="str">
        <f t="shared" si="27"/>
        <v>by car to the next bicycle parking</v>
      </c>
      <c r="D413">
        <v>0</v>
      </c>
      <c r="E413" t="s">
        <v>1720</v>
      </c>
      <c r="F413" t="s">
        <v>896</v>
      </c>
      <c r="G413" t="s">
        <v>1723</v>
      </c>
      <c r="H413" t="s">
        <v>900</v>
      </c>
      <c r="I413" t="s">
        <v>900</v>
      </c>
      <c r="K413" t="s">
        <v>1730</v>
      </c>
      <c r="L413" t="s">
        <v>1477</v>
      </c>
      <c r="M413" t="str">
        <f t="shared" si="24"/>
        <v>bicycle parking</v>
      </c>
      <c r="N413" t="s">
        <v>2771</v>
      </c>
      <c r="O413" t="str">
        <f t="shared" si="28"/>
        <v>mit PKW zum nächsten</v>
      </c>
      <c r="P413" t="s">
        <v>2772</v>
      </c>
      <c r="Q413" t="str">
        <f t="shared" si="29"/>
        <v>by car to the next</v>
      </c>
    </row>
    <row r="414" spans="1:17" x14ac:dyDescent="0.35">
      <c r="A414" t="str">
        <f t="shared" si="25"/>
        <v>P5000_009</v>
      </c>
      <c r="B414" t="str">
        <f t="shared" si="26"/>
        <v>mit PKW zur nächsten Fahrradleihstation</v>
      </c>
      <c r="C414" t="str">
        <f t="shared" si="27"/>
        <v>by car to the next bicycle renting</v>
      </c>
      <c r="D414">
        <v>0</v>
      </c>
      <c r="E414" t="s">
        <v>1720</v>
      </c>
      <c r="F414" t="s">
        <v>897</v>
      </c>
      <c r="G414" t="s">
        <v>1722</v>
      </c>
      <c r="H414" t="s">
        <v>901</v>
      </c>
      <c r="I414" t="s">
        <v>1427</v>
      </c>
      <c r="K414" t="s">
        <v>1730</v>
      </c>
      <c r="L414" t="s">
        <v>1478</v>
      </c>
      <c r="M414" t="str">
        <f t="shared" si="24"/>
        <v>bicycle renting</v>
      </c>
      <c r="N414" t="s">
        <v>2771</v>
      </c>
      <c r="O414" t="str">
        <f t="shared" si="28"/>
        <v>mit PKW zur nächsten</v>
      </c>
      <c r="P414" t="s">
        <v>2772</v>
      </c>
      <c r="Q414" t="str">
        <f t="shared" si="29"/>
        <v>by car to the next</v>
      </c>
    </row>
    <row r="415" spans="1:17" x14ac:dyDescent="0.35">
      <c r="A415" t="str">
        <f t="shared" si="25"/>
        <v>P5000_010</v>
      </c>
      <c r="B415" t="str">
        <f t="shared" si="26"/>
        <v>mit PKW zur nächsten Car Sharing Station</v>
      </c>
      <c r="C415" t="str">
        <f t="shared" si="27"/>
        <v>by car to the next car shring station</v>
      </c>
      <c r="D415">
        <v>0</v>
      </c>
      <c r="E415" t="s">
        <v>1720</v>
      </c>
      <c r="F415" t="s">
        <v>898</v>
      </c>
      <c r="G415" t="s">
        <v>1722</v>
      </c>
      <c r="H415" t="s">
        <v>902</v>
      </c>
      <c r="I415" t="s">
        <v>1428</v>
      </c>
      <c r="K415" t="s">
        <v>1730</v>
      </c>
      <c r="L415" t="s">
        <v>1479</v>
      </c>
      <c r="M415" t="str">
        <f t="shared" si="24"/>
        <v>car shring station</v>
      </c>
      <c r="N415" t="s">
        <v>2771</v>
      </c>
      <c r="O415" t="str">
        <f t="shared" si="28"/>
        <v>mit PKW zur nächsten</v>
      </c>
      <c r="P415" t="s">
        <v>2772</v>
      </c>
      <c r="Q415" t="str">
        <f t="shared" si="29"/>
        <v>by car to the next</v>
      </c>
    </row>
    <row r="416" spans="1:17" x14ac:dyDescent="0.35">
      <c r="A416" t="str">
        <f t="shared" si="25"/>
        <v>P5000_011</v>
      </c>
      <c r="B416" t="str">
        <f t="shared" si="26"/>
        <v>mit PKW zum nächsten S-/Regional-Bahnhof</v>
      </c>
      <c r="C416" t="str">
        <f t="shared" si="27"/>
        <v>by car to the next regional train station</v>
      </c>
      <c r="D416">
        <v>0</v>
      </c>
      <c r="E416" t="s">
        <v>1720</v>
      </c>
      <c r="F416" t="s">
        <v>899</v>
      </c>
      <c r="G416" t="s">
        <v>1723</v>
      </c>
      <c r="H416" t="s">
        <v>854</v>
      </c>
      <c r="I416" t="s">
        <v>1429</v>
      </c>
      <c r="K416" t="s">
        <v>1730</v>
      </c>
      <c r="L416" t="s">
        <v>1480</v>
      </c>
      <c r="M416" t="str">
        <f t="shared" si="24"/>
        <v>regional train station</v>
      </c>
      <c r="N416" t="s">
        <v>2771</v>
      </c>
      <c r="O416" t="str">
        <f t="shared" si="28"/>
        <v>mit PKW zum nächsten</v>
      </c>
      <c r="P416" t="s">
        <v>2772</v>
      </c>
      <c r="Q416" t="str">
        <f t="shared" si="29"/>
        <v>by car to the next</v>
      </c>
    </row>
    <row r="417" spans="1:17" x14ac:dyDescent="0.35">
      <c r="A417" t="str">
        <f t="shared" si="25"/>
        <v>P5000_012</v>
      </c>
      <c r="B417" t="str">
        <f t="shared" si="26"/>
        <v>mit PKW zur nächsten Elektroladestation</v>
      </c>
      <c r="C417" t="str">
        <f t="shared" si="27"/>
        <v>by car to the next electric mobility recharge station</v>
      </c>
      <c r="D417">
        <v>0</v>
      </c>
      <c r="E417" t="s">
        <v>1720</v>
      </c>
      <c r="F417" t="s">
        <v>909</v>
      </c>
      <c r="G417" t="s">
        <v>1722</v>
      </c>
      <c r="H417" t="s">
        <v>910</v>
      </c>
      <c r="I417" t="s">
        <v>910</v>
      </c>
      <c r="K417" t="s">
        <v>1730</v>
      </c>
      <c r="L417" t="s">
        <v>1481</v>
      </c>
      <c r="M417" t="str">
        <f t="shared" si="24"/>
        <v>electric mobility recharge station</v>
      </c>
      <c r="N417" t="s">
        <v>2771</v>
      </c>
      <c r="O417" t="str">
        <f t="shared" si="28"/>
        <v>mit PKW zur nächsten</v>
      </c>
      <c r="P417" t="s">
        <v>2772</v>
      </c>
      <c r="Q417" t="str">
        <f t="shared" si="29"/>
        <v>by car to the next</v>
      </c>
    </row>
    <row r="418" spans="1:17" x14ac:dyDescent="0.35">
      <c r="A418" t="str">
        <f t="shared" si="25"/>
        <v>P5000_013</v>
      </c>
      <c r="B418" t="str">
        <f t="shared" si="26"/>
        <v>mit PKW zur nächsten Tankstelle</v>
      </c>
      <c r="C418" t="str">
        <f t="shared" si="27"/>
        <v>by car to the next gas station</v>
      </c>
      <c r="D418">
        <v>0</v>
      </c>
      <c r="E418" t="s">
        <v>1720</v>
      </c>
      <c r="F418" t="s">
        <v>911</v>
      </c>
      <c r="G418" t="s">
        <v>1722</v>
      </c>
      <c r="H418" t="s">
        <v>912</v>
      </c>
      <c r="I418" t="s">
        <v>912</v>
      </c>
      <c r="K418" t="s">
        <v>1730</v>
      </c>
      <c r="L418" t="s">
        <v>1482</v>
      </c>
      <c r="M418" t="str">
        <f t="shared" si="24"/>
        <v>gas station</v>
      </c>
      <c r="N418" t="s">
        <v>2771</v>
      </c>
      <c r="O418" t="str">
        <f t="shared" si="28"/>
        <v>mit PKW zur nächsten</v>
      </c>
      <c r="P418" t="s">
        <v>2772</v>
      </c>
      <c r="Q418" t="str">
        <f t="shared" si="29"/>
        <v>by car to the next</v>
      </c>
    </row>
    <row r="419" spans="1:17" x14ac:dyDescent="0.35">
      <c r="A419" t="str">
        <f t="shared" si="25"/>
        <v>P5000_014</v>
      </c>
      <c r="B419" t="str">
        <f t="shared" si="26"/>
        <v>mit PKW zum nächsten Taxistand</v>
      </c>
      <c r="C419" t="str">
        <f t="shared" si="27"/>
        <v>by car to the next cab station</v>
      </c>
      <c r="D419">
        <v>0</v>
      </c>
      <c r="E419" t="s">
        <v>1720</v>
      </c>
      <c r="F419" t="s">
        <v>921</v>
      </c>
      <c r="G419" t="s">
        <v>1723</v>
      </c>
      <c r="H419" t="s">
        <v>922</v>
      </c>
      <c r="I419" t="s">
        <v>922</v>
      </c>
      <c r="K419" t="s">
        <v>1730</v>
      </c>
      <c r="L419" t="s">
        <v>1483</v>
      </c>
      <c r="M419" t="str">
        <f t="shared" si="24"/>
        <v>cab station</v>
      </c>
      <c r="N419" t="s">
        <v>2771</v>
      </c>
      <c r="O419" t="str">
        <f t="shared" si="28"/>
        <v>mit PKW zum nächsten</v>
      </c>
      <c r="P419" t="s">
        <v>2772</v>
      </c>
      <c r="Q419" t="str">
        <f t="shared" si="29"/>
        <v>by car to the next</v>
      </c>
    </row>
    <row r="420" spans="1:17" x14ac:dyDescent="0.35">
      <c r="A420" t="str">
        <f t="shared" si="25"/>
        <v>P6000_001</v>
      </c>
      <c r="B420" t="str">
        <f t="shared" si="26"/>
        <v>mit PKW zum nächsten Aussichtspunkt</v>
      </c>
      <c r="C420" t="str">
        <f t="shared" si="27"/>
        <v>by car to the next view point</v>
      </c>
      <c r="D420">
        <v>0</v>
      </c>
      <c r="E420" t="s">
        <v>1720</v>
      </c>
      <c r="F420" t="s">
        <v>368</v>
      </c>
      <c r="G420" t="s">
        <v>1723</v>
      </c>
      <c r="H420" t="s">
        <v>369</v>
      </c>
      <c r="I420" t="s">
        <v>369</v>
      </c>
      <c r="K420" t="s">
        <v>1730</v>
      </c>
      <c r="L420" t="s">
        <v>1484</v>
      </c>
      <c r="M420" t="str">
        <f t="shared" si="24"/>
        <v>view point</v>
      </c>
      <c r="N420" t="s">
        <v>2771</v>
      </c>
      <c r="O420" t="str">
        <f t="shared" si="28"/>
        <v>mit PKW zum nächsten</v>
      </c>
      <c r="P420" t="s">
        <v>2772</v>
      </c>
      <c r="Q420" t="str">
        <f t="shared" si="29"/>
        <v>by car to the next</v>
      </c>
    </row>
    <row r="421" spans="1:17" x14ac:dyDescent="0.35">
      <c r="A421" t="str">
        <f t="shared" si="25"/>
        <v>P6000_002</v>
      </c>
      <c r="B421" t="str">
        <f t="shared" si="26"/>
        <v>mit PKW zur nächsten Bar/Kneipe</v>
      </c>
      <c r="C421" t="str">
        <f t="shared" si="27"/>
        <v>by car to the next bar/pub</v>
      </c>
      <c r="D421">
        <v>0</v>
      </c>
      <c r="E421" t="s">
        <v>1720</v>
      </c>
      <c r="F421" t="s">
        <v>370</v>
      </c>
      <c r="G421" t="s">
        <v>1722</v>
      </c>
      <c r="H421" t="s">
        <v>372</v>
      </c>
      <c r="I421" t="s">
        <v>1430</v>
      </c>
      <c r="K421" t="s">
        <v>1730</v>
      </c>
      <c r="L421" t="s">
        <v>1485</v>
      </c>
      <c r="M421" t="str">
        <f t="shared" si="24"/>
        <v>bar/pub</v>
      </c>
      <c r="N421" t="s">
        <v>2771</v>
      </c>
      <c r="O421" t="str">
        <f t="shared" si="28"/>
        <v>mit PKW zur nächsten</v>
      </c>
      <c r="P421" t="s">
        <v>2772</v>
      </c>
      <c r="Q421" t="str">
        <f t="shared" si="29"/>
        <v>by car to the next</v>
      </c>
    </row>
    <row r="422" spans="1:17" x14ac:dyDescent="0.35">
      <c r="A422" t="str">
        <f t="shared" si="25"/>
        <v>P6000_003</v>
      </c>
      <c r="B422" t="str">
        <f t="shared" si="26"/>
        <v>mit PKW zur nächsten Bibliothek/Buchhandlung</v>
      </c>
      <c r="C422" t="str">
        <f t="shared" si="27"/>
        <v>by car to the next library/book store</v>
      </c>
      <c r="D422">
        <v>0</v>
      </c>
      <c r="E422" t="s">
        <v>1720</v>
      </c>
      <c r="F422" t="s">
        <v>371</v>
      </c>
      <c r="G422" t="s">
        <v>1722</v>
      </c>
      <c r="H422" t="s">
        <v>1053</v>
      </c>
      <c r="I422" t="s">
        <v>1431</v>
      </c>
      <c r="K422" t="s">
        <v>1730</v>
      </c>
      <c r="L422" t="s">
        <v>1486</v>
      </c>
      <c r="M422" t="str">
        <f t="shared" si="24"/>
        <v>library/book store</v>
      </c>
      <c r="N422" t="s">
        <v>2771</v>
      </c>
      <c r="O422" t="str">
        <f t="shared" si="28"/>
        <v>mit PKW zur nächsten</v>
      </c>
      <c r="P422" t="s">
        <v>2772</v>
      </c>
      <c r="Q422" t="str">
        <f t="shared" si="29"/>
        <v>by car to the next</v>
      </c>
    </row>
    <row r="423" spans="1:17" x14ac:dyDescent="0.35">
      <c r="A423" t="str">
        <f t="shared" si="25"/>
        <v>P6000_004</v>
      </c>
      <c r="B423" t="str">
        <f t="shared" si="26"/>
        <v>mit PKW zum nächsten Club</v>
      </c>
      <c r="C423" t="str">
        <f t="shared" si="27"/>
        <v>by car to the next club</v>
      </c>
      <c r="D423">
        <v>0</v>
      </c>
      <c r="E423" t="s">
        <v>1720</v>
      </c>
      <c r="F423" t="s">
        <v>373</v>
      </c>
      <c r="G423" t="s">
        <v>1723</v>
      </c>
      <c r="H423" t="s">
        <v>375</v>
      </c>
      <c r="I423" t="s">
        <v>375</v>
      </c>
      <c r="K423" t="s">
        <v>1730</v>
      </c>
      <c r="L423" t="s">
        <v>375</v>
      </c>
      <c r="M423" t="str">
        <f t="shared" si="24"/>
        <v>club</v>
      </c>
      <c r="N423" t="s">
        <v>2771</v>
      </c>
      <c r="O423" t="str">
        <f t="shared" si="28"/>
        <v>mit PKW zum nächsten</v>
      </c>
      <c r="P423" t="s">
        <v>2772</v>
      </c>
      <c r="Q423" t="str">
        <f t="shared" si="29"/>
        <v>by car to the next</v>
      </c>
    </row>
    <row r="424" spans="1:17" x14ac:dyDescent="0.35">
      <c r="A424" t="str">
        <f t="shared" si="25"/>
        <v>P6000_005</v>
      </c>
      <c r="B424" t="str">
        <f t="shared" si="26"/>
        <v>mit PKW zum nächsten Friedhof</v>
      </c>
      <c r="C424" t="str">
        <f t="shared" si="27"/>
        <v>by car to the next cementery</v>
      </c>
      <c r="D424">
        <v>0</v>
      </c>
      <c r="E424" t="s">
        <v>1720</v>
      </c>
      <c r="F424" t="s">
        <v>374</v>
      </c>
      <c r="G424" t="s">
        <v>1723</v>
      </c>
      <c r="H424" t="s">
        <v>377</v>
      </c>
      <c r="I424" t="s">
        <v>377</v>
      </c>
      <c r="K424" t="s">
        <v>1730</v>
      </c>
      <c r="L424" t="s">
        <v>1487</v>
      </c>
      <c r="M424" t="str">
        <f t="shared" si="24"/>
        <v>cementery</v>
      </c>
      <c r="N424" t="s">
        <v>2771</v>
      </c>
      <c r="O424" t="str">
        <f t="shared" si="28"/>
        <v>mit PKW zum nächsten</v>
      </c>
      <c r="P424" t="s">
        <v>2772</v>
      </c>
      <c r="Q424" t="str">
        <f t="shared" si="29"/>
        <v>by car to the next</v>
      </c>
    </row>
    <row r="425" spans="1:17" x14ac:dyDescent="0.35">
      <c r="A425" t="str">
        <f t="shared" si="25"/>
        <v>P6000_006</v>
      </c>
      <c r="B425" t="str">
        <f t="shared" si="26"/>
        <v>mit PKW zur nächsten Galerie</v>
      </c>
      <c r="C425" t="str">
        <f t="shared" si="27"/>
        <v>by car to the next gallery</v>
      </c>
      <c r="D425">
        <v>0</v>
      </c>
      <c r="E425" t="s">
        <v>1720</v>
      </c>
      <c r="F425" t="s">
        <v>376</v>
      </c>
      <c r="G425" t="s">
        <v>1722</v>
      </c>
      <c r="H425" t="s">
        <v>1213</v>
      </c>
      <c r="I425" t="s">
        <v>1213</v>
      </c>
      <c r="K425" t="s">
        <v>1730</v>
      </c>
      <c r="L425" t="s">
        <v>1488</v>
      </c>
      <c r="M425" t="str">
        <f t="shared" si="24"/>
        <v>gallery</v>
      </c>
      <c r="N425" t="s">
        <v>2771</v>
      </c>
      <c r="O425" t="str">
        <f t="shared" si="28"/>
        <v>mit PKW zur nächsten</v>
      </c>
      <c r="P425" t="s">
        <v>2772</v>
      </c>
      <c r="Q425" t="str">
        <f t="shared" si="29"/>
        <v>by car to the next</v>
      </c>
    </row>
    <row r="426" spans="1:17" x14ac:dyDescent="0.35">
      <c r="A426" t="str">
        <f t="shared" si="25"/>
        <v>P6000_007</v>
      </c>
      <c r="B426" t="str">
        <f t="shared" si="26"/>
        <v>mit PKW zum nächsten Gotteshaus</v>
      </c>
      <c r="C426" t="str">
        <f t="shared" si="27"/>
        <v>by car to the next church/religious facility</v>
      </c>
      <c r="D426">
        <v>0</v>
      </c>
      <c r="E426" t="s">
        <v>1720</v>
      </c>
      <c r="F426" t="s">
        <v>378</v>
      </c>
      <c r="G426" t="s">
        <v>1723</v>
      </c>
      <c r="H426" t="s">
        <v>127</v>
      </c>
      <c r="I426" t="s">
        <v>127</v>
      </c>
      <c r="K426" t="s">
        <v>1730</v>
      </c>
      <c r="L426" t="s">
        <v>1489</v>
      </c>
      <c r="M426" t="str">
        <f t="shared" si="24"/>
        <v>church/religious facility</v>
      </c>
      <c r="N426" t="s">
        <v>2771</v>
      </c>
      <c r="O426" t="str">
        <f t="shared" si="28"/>
        <v>mit PKW zum nächsten</v>
      </c>
      <c r="P426" t="s">
        <v>2772</v>
      </c>
      <c r="Q426" t="str">
        <f t="shared" si="29"/>
        <v>by car to the next</v>
      </c>
    </row>
    <row r="427" spans="1:17" x14ac:dyDescent="0.35">
      <c r="A427" t="str">
        <f t="shared" si="25"/>
        <v>P6000_008</v>
      </c>
      <c r="B427" t="str">
        <f t="shared" si="26"/>
        <v>mit PKW zum nächsten Jagd-/Fischereigebiet</v>
      </c>
      <c r="C427" t="str">
        <f t="shared" si="27"/>
        <v>by car to the next hunting/fishing zone</v>
      </c>
      <c r="D427">
        <v>0</v>
      </c>
      <c r="E427" t="s">
        <v>1720</v>
      </c>
      <c r="F427" t="s">
        <v>379</v>
      </c>
      <c r="G427" t="s">
        <v>1723</v>
      </c>
      <c r="H427" t="s">
        <v>381</v>
      </c>
      <c r="I427" t="s">
        <v>1432</v>
      </c>
      <c r="K427" t="s">
        <v>1730</v>
      </c>
      <c r="L427" t="s">
        <v>1490</v>
      </c>
      <c r="M427" t="str">
        <f t="shared" si="24"/>
        <v>hunting/fishing zone</v>
      </c>
      <c r="N427" t="s">
        <v>2771</v>
      </c>
      <c r="O427" t="str">
        <f t="shared" si="28"/>
        <v>mit PKW zum nächsten</v>
      </c>
      <c r="P427" t="s">
        <v>2772</v>
      </c>
      <c r="Q427" t="str">
        <f t="shared" si="29"/>
        <v>by car to the next</v>
      </c>
    </row>
    <row r="428" spans="1:17" x14ac:dyDescent="0.35">
      <c r="A428" t="str">
        <f t="shared" si="25"/>
        <v>P6000_009</v>
      </c>
      <c r="B428" t="str">
        <f t="shared" si="26"/>
        <v>mit PKW zum nächsten Kino</v>
      </c>
      <c r="C428" t="str">
        <f t="shared" si="27"/>
        <v>by car to the next cinema</v>
      </c>
      <c r="D428">
        <v>0</v>
      </c>
      <c r="E428" t="s">
        <v>1720</v>
      </c>
      <c r="F428" t="s">
        <v>380</v>
      </c>
      <c r="G428" t="s">
        <v>1723</v>
      </c>
      <c r="H428" t="s">
        <v>383</v>
      </c>
      <c r="I428" t="s">
        <v>383</v>
      </c>
      <c r="K428" t="s">
        <v>1730</v>
      </c>
      <c r="L428" t="s">
        <v>1491</v>
      </c>
      <c r="M428" t="str">
        <f t="shared" si="24"/>
        <v>cinema</v>
      </c>
      <c r="N428" t="s">
        <v>2771</v>
      </c>
      <c r="O428" t="str">
        <f t="shared" si="28"/>
        <v>mit PKW zum nächsten</v>
      </c>
      <c r="P428" t="s">
        <v>2772</v>
      </c>
      <c r="Q428" t="str">
        <f t="shared" si="29"/>
        <v>by car to the next</v>
      </c>
    </row>
    <row r="429" spans="1:17" x14ac:dyDescent="0.35">
      <c r="A429" t="str">
        <f t="shared" si="25"/>
        <v>P6000_010</v>
      </c>
      <c r="B429" t="str">
        <f t="shared" si="26"/>
        <v>mit PKW zum nächsten Museum</v>
      </c>
      <c r="C429" t="str">
        <f t="shared" si="27"/>
        <v>by car to the next museum</v>
      </c>
      <c r="D429">
        <v>0</v>
      </c>
      <c r="E429" t="s">
        <v>1720</v>
      </c>
      <c r="F429" t="s">
        <v>382</v>
      </c>
      <c r="G429" t="s">
        <v>1723</v>
      </c>
      <c r="H429" t="s">
        <v>385</v>
      </c>
      <c r="I429" t="s">
        <v>385</v>
      </c>
      <c r="K429" t="s">
        <v>1730</v>
      </c>
      <c r="L429" t="s">
        <v>385</v>
      </c>
      <c r="M429" t="str">
        <f t="shared" si="24"/>
        <v>museum</v>
      </c>
      <c r="N429" t="s">
        <v>2771</v>
      </c>
      <c r="O429" t="str">
        <f t="shared" si="28"/>
        <v>mit PKW zum nächsten</v>
      </c>
      <c r="P429" t="s">
        <v>2772</v>
      </c>
      <c r="Q429" t="str">
        <f t="shared" si="29"/>
        <v>by car to the next</v>
      </c>
    </row>
    <row r="430" spans="1:17" x14ac:dyDescent="0.35">
      <c r="A430" t="str">
        <f t="shared" si="25"/>
        <v>P6000_011</v>
      </c>
      <c r="B430" t="str">
        <f t="shared" si="26"/>
        <v>mit PKW zum nächsten Park</v>
      </c>
      <c r="C430" t="str">
        <f t="shared" si="27"/>
        <v>by car to the next park</v>
      </c>
      <c r="D430">
        <v>0</v>
      </c>
      <c r="E430" t="s">
        <v>1720</v>
      </c>
      <c r="F430" t="s">
        <v>384</v>
      </c>
      <c r="G430" t="s">
        <v>1723</v>
      </c>
      <c r="H430" t="s">
        <v>387</v>
      </c>
      <c r="I430" t="s">
        <v>387</v>
      </c>
      <c r="K430" t="s">
        <v>1730</v>
      </c>
      <c r="L430" t="s">
        <v>387</v>
      </c>
      <c r="M430" t="str">
        <f t="shared" si="24"/>
        <v>park</v>
      </c>
      <c r="N430" t="s">
        <v>2771</v>
      </c>
      <c r="O430" t="str">
        <f t="shared" si="28"/>
        <v>mit PKW zum nächsten</v>
      </c>
      <c r="P430" t="s">
        <v>2772</v>
      </c>
      <c r="Q430" t="str">
        <f t="shared" si="29"/>
        <v>by car to the next</v>
      </c>
    </row>
    <row r="431" spans="1:17" x14ac:dyDescent="0.35">
      <c r="A431" t="str">
        <f t="shared" si="25"/>
        <v>P6000_012</v>
      </c>
      <c r="B431" t="str">
        <f t="shared" si="26"/>
        <v>mit PKW zum nächsten Restaurant/Café</v>
      </c>
      <c r="C431" t="str">
        <f t="shared" si="27"/>
        <v>by car to the next restaurant/café</v>
      </c>
      <c r="D431">
        <v>0</v>
      </c>
      <c r="E431" t="s">
        <v>1720</v>
      </c>
      <c r="F431" t="s">
        <v>386</v>
      </c>
      <c r="G431" t="s">
        <v>1723</v>
      </c>
      <c r="H431" t="s">
        <v>389</v>
      </c>
      <c r="I431" t="s">
        <v>148</v>
      </c>
      <c r="K431" t="s">
        <v>1730</v>
      </c>
      <c r="L431" t="s">
        <v>148</v>
      </c>
      <c r="M431" t="str">
        <f t="shared" si="24"/>
        <v>restaurant/café</v>
      </c>
      <c r="N431" t="s">
        <v>2771</v>
      </c>
      <c r="O431" t="str">
        <f t="shared" si="28"/>
        <v>mit PKW zum nächsten</v>
      </c>
      <c r="P431" t="s">
        <v>2772</v>
      </c>
      <c r="Q431" t="str">
        <f t="shared" si="29"/>
        <v>by car to the next</v>
      </c>
    </row>
    <row r="432" spans="1:17" x14ac:dyDescent="0.35">
      <c r="A432" t="str">
        <f t="shared" si="25"/>
        <v>P6000_013</v>
      </c>
      <c r="B432" t="str">
        <f t="shared" si="26"/>
        <v>mit PKW zum nächsten Schwimmbad/Badestelle</v>
      </c>
      <c r="C432" t="str">
        <f t="shared" si="27"/>
        <v>by car to the next swiming pool/site</v>
      </c>
      <c r="D432">
        <v>0</v>
      </c>
      <c r="E432" t="s">
        <v>1720</v>
      </c>
      <c r="F432" t="s">
        <v>388</v>
      </c>
      <c r="G432" t="s">
        <v>1723</v>
      </c>
      <c r="H432" t="s">
        <v>843</v>
      </c>
      <c r="I432" t="s">
        <v>1433</v>
      </c>
      <c r="K432" t="s">
        <v>1730</v>
      </c>
      <c r="L432" t="s">
        <v>1492</v>
      </c>
      <c r="M432" t="str">
        <f t="shared" si="24"/>
        <v>swiming pool/site</v>
      </c>
      <c r="N432" t="s">
        <v>2771</v>
      </c>
      <c r="O432" t="str">
        <f t="shared" si="28"/>
        <v>mit PKW zum nächsten</v>
      </c>
      <c r="P432" t="s">
        <v>2772</v>
      </c>
      <c r="Q432" t="str">
        <f t="shared" si="29"/>
        <v>by car to the next</v>
      </c>
    </row>
    <row r="433" spans="1:17" x14ac:dyDescent="0.35">
      <c r="A433" t="str">
        <f t="shared" si="25"/>
        <v>P6000_014</v>
      </c>
      <c r="B433" t="str">
        <f t="shared" si="26"/>
        <v>mit PKW zur nächsten Sehenswürdigkeit</v>
      </c>
      <c r="C433" t="str">
        <f t="shared" si="27"/>
        <v>by car to the next sight</v>
      </c>
      <c r="D433">
        <v>0</v>
      </c>
      <c r="E433" t="s">
        <v>1720</v>
      </c>
      <c r="F433" t="s">
        <v>390</v>
      </c>
      <c r="G433" t="s">
        <v>1722</v>
      </c>
      <c r="H433" t="s">
        <v>391</v>
      </c>
      <c r="I433" t="s">
        <v>1434</v>
      </c>
      <c r="K433" t="s">
        <v>1730</v>
      </c>
      <c r="L433" t="s">
        <v>1493</v>
      </c>
      <c r="M433" t="str">
        <f t="shared" si="24"/>
        <v>sight</v>
      </c>
      <c r="N433" t="s">
        <v>2771</v>
      </c>
      <c r="O433" t="str">
        <f t="shared" si="28"/>
        <v>mit PKW zur nächsten</v>
      </c>
      <c r="P433" t="s">
        <v>2772</v>
      </c>
      <c r="Q433" t="str">
        <f t="shared" si="29"/>
        <v>by car to the next</v>
      </c>
    </row>
    <row r="434" spans="1:17" x14ac:dyDescent="0.35">
      <c r="A434" t="str">
        <f t="shared" si="25"/>
        <v>P6000_016</v>
      </c>
      <c r="B434" t="str">
        <f t="shared" si="26"/>
        <v>mit PKW zum nächsten Spielplatz</v>
      </c>
      <c r="C434" t="str">
        <f t="shared" si="27"/>
        <v>by car to the next playground</v>
      </c>
      <c r="D434">
        <v>0</v>
      </c>
      <c r="E434" t="s">
        <v>1720</v>
      </c>
      <c r="F434" t="s">
        <v>392</v>
      </c>
      <c r="G434" t="s">
        <v>1723</v>
      </c>
      <c r="H434" t="s">
        <v>394</v>
      </c>
      <c r="I434" t="s">
        <v>394</v>
      </c>
      <c r="K434" t="s">
        <v>1730</v>
      </c>
      <c r="L434" t="s">
        <v>1494</v>
      </c>
      <c r="M434" t="str">
        <f t="shared" si="24"/>
        <v>playground</v>
      </c>
      <c r="N434" t="s">
        <v>2771</v>
      </c>
      <c r="O434" t="str">
        <f t="shared" si="28"/>
        <v>mit PKW zum nächsten</v>
      </c>
      <c r="P434" t="s">
        <v>2772</v>
      </c>
      <c r="Q434" t="str">
        <f t="shared" si="29"/>
        <v>by car to the next</v>
      </c>
    </row>
    <row r="435" spans="1:17" x14ac:dyDescent="0.35">
      <c r="A435" t="str">
        <f t="shared" si="25"/>
        <v>P6000_017</v>
      </c>
      <c r="B435" t="str">
        <f t="shared" si="26"/>
        <v>mit PKW zur nächsten Sportstätte</v>
      </c>
      <c r="C435" t="str">
        <f t="shared" si="27"/>
        <v>by car to the next sports</v>
      </c>
      <c r="D435">
        <v>0</v>
      </c>
      <c r="E435" t="s">
        <v>1720</v>
      </c>
      <c r="F435" t="s">
        <v>393</v>
      </c>
      <c r="G435" t="s">
        <v>1722</v>
      </c>
      <c r="H435" t="s">
        <v>396</v>
      </c>
      <c r="I435" t="s">
        <v>1435</v>
      </c>
      <c r="K435" t="s">
        <v>1730</v>
      </c>
      <c r="L435" t="s">
        <v>1495</v>
      </c>
      <c r="M435" t="str">
        <f t="shared" si="24"/>
        <v>sports</v>
      </c>
      <c r="N435" t="s">
        <v>2771</v>
      </c>
      <c r="O435" t="str">
        <f t="shared" si="28"/>
        <v>mit PKW zur nächsten</v>
      </c>
      <c r="P435" t="s">
        <v>2772</v>
      </c>
      <c r="Q435" t="str">
        <f t="shared" si="29"/>
        <v>by car to the next</v>
      </c>
    </row>
    <row r="436" spans="1:17" x14ac:dyDescent="0.35">
      <c r="A436" t="str">
        <f t="shared" si="25"/>
        <v>P6000_018</v>
      </c>
      <c r="B436" t="str">
        <f t="shared" si="26"/>
        <v>mit PKW zur nächsten Theater</v>
      </c>
      <c r="C436" t="str">
        <f t="shared" si="27"/>
        <v>by car to the next theater</v>
      </c>
      <c r="D436">
        <v>0</v>
      </c>
      <c r="E436" t="s">
        <v>1720</v>
      </c>
      <c r="F436" t="s">
        <v>395</v>
      </c>
      <c r="G436" t="s">
        <v>1722</v>
      </c>
      <c r="H436" t="s">
        <v>162</v>
      </c>
      <c r="I436" t="s">
        <v>162</v>
      </c>
      <c r="K436" t="s">
        <v>1730</v>
      </c>
      <c r="L436" t="s">
        <v>162</v>
      </c>
      <c r="M436" t="str">
        <f t="shared" si="24"/>
        <v>theater</v>
      </c>
      <c r="N436" t="s">
        <v>2771</v>
      </c>
      <c r="O436" t="str">
        <f t="shared" si="28"/>
        <v>mit PKW zur nächsten</v>
      </c>
      <c r="P436" t="s">
        <v>2772</v>
      </c>
      <c r="Q436" t="str">
        <f t="shared" si="29"/>
        <v>by car to the next</v>
      </c>
    </row>
    <row r="437" spans="1:17" x14ac:dyDescent="0.35">
      <c r="A437" t="str">
        <f t="shared" si="25"/>
        <v>P6000_019</v>
      </c>
      <c r="B437" t="str">
        <f t="shared" si="26"/>
        <v>mit PKW zum nächsten Tiergehege</v>
      </c>
      <c r="C437" t="str">
        <f t="shared" si="27"/>
        <v>by car to the next animal park</v>
      </c>
      <c r="D437">
        <v>0</v>
      </c>
      <c r="E437" t="s">
        <v>1720</v>
      </c>
      <c r="F437" t="s">
        <v>397</v>
      </c>
      <c r="G437" t="s">
        <v>1723</v>
      </c>
      <c r="H437" t="s">
        <v>163</v>
      </c>
      <c r="I437" t="s">
        <v>163</v>
      </c>
      <c r="K437" t="s">
        <v>1730</v>
      </c>
      <c r="L437" t="s">
        <v>1496</v>
      </c>
      <c r="M437" t="str">
        <f t="shared" si="24"/>
        <v>animal park</v>
      </c>
      <c r="N437" t="s">
        <v>2771</v>
      </c>
      <c r="O437" t="str">
        <f t="shared" si="28"/>
        <v>mit PKW zum nächsten</v>
      </c>
      <c r="P437" t="s">
        <v>2772</v>
      </c>
      <c r="Q437" t="str">
        <f t="shared" si="29"/>
        <v>by car to the next</v>
      </c>
    </row>
    <row r="438" spans="1:17" x14ac:dyDescent="0.35">
      <c r="A438" t="str">
        <f t="shared" si="25"/>
        <v>P6000_020</v>
      </c>
      <c r="B438" t="str">
        <f t="shared" si="26"/>
        <v>mit PKW zur nächsten Touristeninformation</v>
      </c>
      <c r="C438" t="str">
        <f t="shared" si="27"/>
        <v>by car to the next tourist information</v>
      </c>
      <c r="D438">
        <v>0</v>
      </c>
      <c r="E438" t="s">
        <v>1720</v>
      </c>
      <c r="F438" t="s">
        <v>398</v>
      </c>
      <c r="G438" t="s">
        <v>1722</v>
      </c>
      <c r="H438" t="s">
        <v>164</v>
      </c>
      <c r="I438" t="s">
        <v>164</v>
      </c>
      <c r="K438" t="s">
        <v>1730</v>
      </c>
      <c r="L438" t="s">
        <v>1497</v>
      </c>
      <c r="M438" t="str">
        <f t="shared" si="24"/>
        <v>tourist information</v>
      </c>
      <c r="N438" t="s">
        <v>2771</v>
      </c>
      <c r="O438" t="str">
        <f t="shared" si="28"/>
        <v>mit PKW zur nächsten</v>
      </c>
      <c r="P438" t="s">
        <v>2772</v>
      </c>
      <c r="Q438" t="str">
        <f t="shared" si="29"/>
        <v>by car to the next</v>
      </c>
    </row>
    <row r="439" spans="1:17" x14ac:dyDescent="0.35">
      <c r="A439" t="str">
        <f t="shared" si="25"/>
        <v>P6000_021</v>
      </c>
      <c r="B439" t="str">
        <f t="shared" si="26"/>
        <v>mit PKW zum nächsten Veranstaltungsort</v>
      </c>
      <c r="C439" t="str">
        <f t="shared" si="27"/>
        <v>by car to the next event location</v>
      </c>
      <c r="D439">
        <v>0</v>
      </c>
      <c r="E439" t="s">
        <v>1720</v>
      </c>
      <c r="F439" t="s">
        <v>399</v>
      </c>
      <c r="G439" t="s">
        <v>1723</v>
      </c>
      <c r="H439" t="s">
        <v>165</v>
      </c>
      <c r="I439" t="s">
        <v>165</v>
      </c>
      <c r="K439" t="s">
        <v>1730</v>
      </c>
      <c r="L439" t="s">
        <v>1498</v>
      </c>
      <c r="M439" t="str">
        <f t="shared" si="24"/>
        <v>event location</v>
      </c>
      <c r="N439" t="s">
        <v>2771</v>
      </c>
      <c r="O439" t="str">
        <f t="shared" si="28"/>
        <v>mit PKW zum nächsten</v>
      </c>
      <c r="P439" t="s">
        <v>2772</v>
      </c>
      <c r="Q439" t="str">
        <f t="shared" si="29"/>
        <v>by car to the next</v>
      </c>
    </row>
    <row r="440" spans="1:17" x14ac:dyDescent="0.35">
      <c r="A440" t="str">
        <f t="shared" si="25"/>
        <v>P6000_022</v>
      </c>
      <c r="B440" t="str">
        <f t="shared" si="26"/>
        <v>mit PKW zum nächsten Weihnachtsmarkt</v>
      </c>
      <c r="C440" t="str">
        <f t="shared" si="27"/>
        <v>by car to the next christmas market</v>
      </c>
      <c r="D440">
        <v>0</v>
      </c>
      <c r="E440" t="s">
        <v>1720</v>
      </c>
      <c r="F440" t="s">
        <v>400</v>
      </c>
      <c r="G440" t="s">
        <v>1723</v>
      </c>
      <c r="H440" t="s">
        <v>402</v>
      </c>
      <c r="I440" t="s">
        <v>402</v>
      </c>
      <c r="K440" t="s">
        <v>1730</v>
      </c>
      <c r="L440" t="s">
        <v>1499</v>
      </c>
      <c r="M440" t="str">
        <f t="shared" si="24"/>
        <v>christmas market</v>
      </c>
      <c r="N440" t="s">
        <v>2771</v>
      </c>
      <c r="O440" t="str">
        <f t="shared" si="28"/>
        <v>mit PKW zum nächsten</v>
      </c>
      <c r="P440" t="s">
        <v>2772</v>
      </c>
      <c r="Q440" t="str">
        <f t="shared" si="29"/>
        <v>by car to the next</v>
      </c>
    </row>
    <row r="441" spans="1:17" x14ac:dyDescent="0.35">
      <c r="A441" t="str">
        <f t="shared" si="25"/>
        <v>P6000_023</v>
      </c>
      <c r="B441" t="str">
        <f t="shared" si="26"/>
        <v>mit PKW zur nächsten Ausgleichsfläche</v>
      </c>
      <c r="C441" t="str">
        <f t="shared" si="27"/>
        <v>by car to the next ecological substitution area</v>
      </c>
      <c r="D441">
        <v>0</v>
      </c>
      <c r="E441" t="s">
        <v>1720</v>
      </c>
      <c r="F441" t="s">
        <v>401</v>
      </c>
      <c r="G441" t="s">
        <v>1722</v>
      </c>
      <c r="H441" t="s">
        <v>615</v>
      </c>
      <c r="I441" t="s">
        <v>1436</v>
      </c>
      <c r="K441" t="s">
        <v>1730</v>
      </c>
      <c r="L441" t="s">
        <v>1500</v>
      </c>
      <c r="M441" t="str">
        <f t="shared" si="24"/>
        <v>ecological substitution area</v>
      </c>
      <c r="N441" t="s">
        <v>2771</v>
      </c>
      <c r="O441" t="str">
        <f t="shared" si="28"/>
        <v>mit PKW zur nächsten</v>
      </c>
      <c r="P441" t="s">
        <v>2772</v>
      </c>
      <c r="Q441" t="str">
        <f t="shared" si="29"/>
        <v>by car to the next</v>
      </c>
    </row>
    <row r="442" spans="1:17" x14ac:dyDescent="0.35">
      <c r="A442" t="str">
        <f t="shared" si="25"/>
        <v>P6000_024</v>
      </c>
      <c r="B442" t="str">
        <f t="shared" si="26"/>
        <v>mit PKW zum nächsten Schutzgebiet</v>
      </c>
      <c r="C442" t="str">
        <f t="shared" si="27"/>
        <v>by car to the next protected natural area</v>
      </c>
      <c r="D442">
        <v>0</v>
      </c>
      <c r="E442" t="s">
        <v>1720</v>
      </c>
      <c r="F442" t="s">
        <v>614</v>
      </c>
      <c r="G442" t="s">
        <v>1723</v>
      </c>
      <c r="H442" t="s">
        <v>616</v>
      </c>
      <c r="I442" t="s">
        <v>616</v>
      </c>
      <c r="K442" t="s">
        <v>1730</v>
      </c>
      <c r="L442" t="s">
        <v>1501</v>
      </c>
      <c r="M442" t="str">
        <f t="shared" si="24"/>
        <v>protected natural area</v>
      </c>
      <c r="N442" t="s">
        <v>2771</v>
      </c>
      <c r="O442" t="str">
        <f t="shared" si="28"/>
        <v>mit PKW zum nächsten</v>
      </c>
      <c r="P442" t="s">
        <v>2772</v>
      </c>
      <c r="Q442" t="str">
        <f t="shared" si="29"/>
        <v>by car to the next</v>
      </c>
    </row>
    <row r="443" spans="1:17" x14ac:dyDescent="0.35">
      <c r="A443" t="str">
        <f t="shared" si="25"/>
        <v>P6000_025</v>
      </c>
      <c r="B443" t="str">
        <f t="shared" si="26"/>
        <v>mit PKW zum nächsten Hotel/Hostel</v>
      </c>
      <c r="C443" t="str">
        <f t="shared" si="27"/>
        <v>by car to the next hotel/hostel</v>
      </c>
      <c r="D443">
        <v>0</v>
      </c>
      <c r="E443" t="s">
        <v>1720</v>
      </c>
      <c r="F443" t="s">
        <v>856</v>
      </c>
      <c r="G443" t="s">
        <v>1723</v>
      </c>
      <c r="H443" t="s">
        <v>858</v>
      </c>
      <c r="I443" t="s">
        <v>1437</v>
      </c>
      <c r="K443" t="s">
        <v>1730</v>
      </c>
      <c r="L443" t="s">
        <v>1437</v>
      </c>
      <c r="M443" t="str">
        <f t="shared" si="24"/>
        <v>hotel/hostel</v>
      </c>
      <c r="N443" t="s">
        <v>2771</v>
      </c>
      <c r="O443" t="str">
        <f t="shared" si="28"/>
        <v>mit PKW zum nächsten</v>
      </c>
      <c r="P443" t="s">
        <v>2772</v>
      </c>
      <c r="Q443" t="str">
        <f t="shared" si="29"/>
        <v>by car to the next</v>
      </c>
    </row>
    <row r="444" spans="1:17" x14ac:dyDescent="0.35">
      <c r="A444" t="str">
        <f t="shared" si="25"/>
        <v>P6000_026</v>
      </c>
      <c r="B444" t="str">
        <f t="shared" si="26"/>
        <v>mit PKW zum nächsten Wellness</v>
      </c>
      <c r="C444" t="str">
        <f t="shared" si="27"/>
        <v>by car to the next wellness</v>
      </c>
      <c r="D444">
        <v>0</v>
      </c>
      <c r="E444" t="s">
        <v>1720</v>
      </c>
      <c r="F444" t="s">
        <v>1199</v>
      </c>
      <c r="G444" t="s">
        <v>1723</v>
      </c>
      <c r="H444" t="s">
        <v>1200</v>
      </c>
      <c r="I444" t="s">
        <v>1200</v>
      </c>
      <c r="K444" t="s">
        <v>1730</v>
      </c>
      <c r="L444" t="s">
        <v>1200</v>
      </c>
      <c r="M444" t="str">
        <f t="shared" ref="M444:M501" si="30">LOWER(L444)</f>
        <v>wellness</v>
      </c>
      <c r="N444" t="s">
        <v>2771</v>
      </c>
      <c r="O444" t="str">
        <f t="shared" si="28"/>
        <v>mit PKW zum nächsten</v>
      </c>
      <c r="P444" t="s">
        <v>2772</v>
      </c>
      <c r="Q444" t="str">
        <f t="shared" si="29"/>
        <v>by car to the next</v>
      </c>
    </row>
    <row r="445" spans="1:17" x14ac:dyDescent="0.35">
      <c r="A445" t="str">
        <f t="shared" si="25"/>
        <v>P7000_001</v>
      </c>
      <c r="B445" t="str">
        <f t="shared" si="26"/>
        <v>mit PKW zum nächsten Bäcker</v>
      </c>
      <c r="C445" t="str">
        <f t="shared" si="27"/>
        <v>by car to the next bakery</v>
      </c>
      <c r="D445">
        <v>0</v>
      </c>
      <c r="E445" t="s">
        <v>1720</v>
      </c>
      <c r="F445" t="s">
        <v>404</v>
      </c>
      <c r="G445" t="s">
        <v>1723</v>
      </c>
      <c r="H445" t="s">
        <v>405</v>
      </c>
      <c r="I445" t="s">
        <v>104</v>
      </c>
      <c r="K445" t="s">
        <v>1730</v>
      </c>
      <c r="L445" t="s">
        <v>1502</v>
      </c>
      <c r="M445" t="str">
        <f t="shared" si="30"/>
        <v>bakery</v>
      </c>
      <c r="N445" t="s">
        <v>2771</v>
      </c>
      <c r="O445" t="str">
        <f t="shared" si="28"/>
        <v>mit PKW zum nächsten</v>
      </c>
      <c r="P445" t="s">
        <v>2772</v>
      </c>
      <c r="Q445" t="str">
        <f t="shared" si="29"/>
        <v>by car to the next</v>
      </c>
    </row>
    <row r="446" spans="1:17" x14ac:dyDescent="0.35">
      <c r="A446" t="str">
        <f t="shared" si="25"/>
        <v>P7000_002</v>
      </c>
      <c r="B446" t="str">
        <f t="shared" si="26"/>
        <v>mit PKW zur nächsten Bank</v>
      </c>
      <c r="C446" t="str">
        <f t="shared" si="27"/>
        <v>by car to the next bank</v>
      </c>
      <c r="D446">
        <v>0</v>
      </c>
      <c r="E446" t="s">
        <v>1720</v>
      </c>
      <c r="F446" t="s">
        <v>406</v>
      </c>
      <c r="G446" t="s">
        <v>1722</v>
      </c>
      <c r="H446" t="s">
        <v>407</v>
      </c>
      <c r="I446" t="s">
        <v>407</v>
      </c>
      <c r="K446" t="s">
        <v>1730</v>
      </c>
      <c r="L446" t="s">
        <v>407</v>
      </c>
      <c r="M446" t="str">
        <f t="shared" si="30"/>
        <v>bank</v>
      </c>
      <c r="N446" t="s">
        <v>2771</v>
      </c>
      <c r="O446" t="str">
        <f t="shared" si="28"/>
        <v>mit PKW zur nächsten</v>
      </c>
      <c r="P446" t="s">
        <v>2772</v>
      </c>
      <c r="Q446" t="str">
        <f t="shared" si="29"/>
        <v>by car to the next</v>
      </c>
    </row>
    <row r="447" spans="1:17" x14ac:dyDescent="0.35">
      <c r="A447" t="str">
        <f t="shared" si="25"/>
        <v>P7000_003</v>
      </c>
      <c r="B447" t="str">
        <f t="shared" si="26"/>
        <v>mit PKW zum nächsten Einkaufszentrum/Sonstiges Shopping</v>
      </c>
      <c r="C447" t="str">
        <f t="shared" si="27"/>
        <v>by car to the next mall/shopping</v>
      </c>
      <c r="D447">
        <v>0</v>
      </c>
      <c r="E447" t="s">
        <v>1720</v>
      </c>
      <c r="F447" t="s">
        <v>408</v>
      </c>
      <c r="G447" t="s">
        <v>1723</v>
      </c>
      <c r="H447" t="s">
        <v>862</v>
      </c>
      <c r="I447" t="s">
        <v>1438</v>
      </c>
      <c r="K447" t="s">
        <v>1730</v>
      </c>
      <c r="L447" t="s">
        <v>1503</v>
      </c>
      <c r="M447" t="str">
        <f t="shared" si="30"/>
        <v>mall/shopping</v>
      </c>
      <c r="N447" t="s">
        <v>2771</v>
      </c>
      <c r="O447" t="str">
        <f t="shared" si="28"/>
        <v>mit PKW zum nächsten</v>
      </c>
      <c r="P447" t="s">
        <v>2772</v>
      </c>
      <c r="Q447" t="str">
        <f t="shared" si="29"/>
        <v>by car to the next</v>
      </c>
    </row>
    <row r="448" spans="1:17" x14ac:dyDescent="0.35">
      <c r="A448" t="str">
        <f t="shared" si="25"/>
        <v>P7000_004</v>
      </c>
      <c r="B448" t="str">
        <f t="shared" si="26"/>
        <v>mit PKW zum nächsten Friseur</v>
      </c>
      <c r="C448" t="str">
        <f t="shared" si="27"/>
        <v>by car to the next hairdresser</v>
      </c>
      <c r="D448">
        <v>0</v>
      </c>
      <c r="E448" t="s">
        <v>1720</v>
      </c>
      <c r="F448" t="s">
        <v>409</v>
      </c>
      <c r="G448" t="s">
        <v>1723</v>
      </c>
      <c r="H448" t="s">
        <v>410</v>
      </c>
      <c r="I448" t="s">
        <v>410</v>
      </c>
      <c r="K448" t="s">
        <v>1730</v>
      </c>
      <c r="L448" t="s">
        <v>1504</v>
      </c>
      <c r="M448" t="str">
        <f t="shared" si="30"/>
        <v>hairdresser</v>
      </c>
      <c r="N448" t="s">
        <v>2771</v>
      </c>
      <c r="O448" t="str">
        <f t="shared" si="28"/>
        <v>mit PKW zum nächsten</v>
      </c>
      <c r="P448" t="s">
        <v>2772</v>
      </c>
      <c r="Q448" t="str">
        <f t="shared" si="29"/>
        <v>by car to the next</v>
      </c>
    </row>
    <row r="449" spans="1:17" x14ac:dyDescent="0.35">
      <c r="A449" t="str">
        <f t="shared" si="25"/>
        <v>P7000_005</v>
      </c>
      <c r="B449" t="str">
        <f t="shared" si="26"/>
        <v>mit PKW zum nächsten Geldautomat</v>
      </c>
      <c r="C449" t="str">
        <f t="shared" si="27"/>
        <v>by car to the next atm</v>
      </c>
      <c r="D449">
        <v>0</v>
      </c>
      <c r="E449" t="s">
        <v>1720</v>
      </c>
      <c r="F449" t="s">
        <v>411</v>
      </c>
      <c r="G449" t="s">
        <v>1723</v>
      </c>
      <c r="H449" t="s">
        <v>412</v>
      </c>
      <c r="I449" t="s">
        <v>412</v>
      </c>
      <c r="K449" t="s">
        <v>1730</v>
      </c>
      <c r="L449" t="s">
        <v>1505</v>
      </c>
      <c r="M449" t="str">
        <f t="shared" si="30"/>
        <v>atm</v>
      </c>
      <c r="N449" t="s">
        <v>2771</v>
      </c>
      <c r="O449" t="str">
        <f t="shared" si="28"/>
        <v>mit PKW zum nächsten</v>
      </c>
      <c r="P449" t="s">
        <v>2772</v>
      </c>
      <c r="Q449" t="str">
        <f t="shared" si="29"/>
        <v>by car to the next</v>
      </c>
    </row>
    <row r="450" spans="1:17" x14ac:dyDescent="0.35">
      <c r="A450" t="str">
        <f t="shared" si="25"/>
        <v>P7000_006</v>
      </c>
      <c r="B450" t="str">
        <f t="shared" si="26"/>
        <v>mit PKW zum nächsten Kiosk</v>
      </c>
      <c r="C450" t="str">
        <f t="shared" si="27"/>
        <v>by car to the next kiosk</v>
      </c>
      <c r="D450">
        <v>0</v>
      </c>
      <c r="E450" t="s">
        <v>1720</v>
      </c>
      <c r="F450" t="s">
        <v>413</v>
      </c>
      <c r="G450" t="s">
        <v>1723</v>
      </c>
      <c r="H450" t="s">
        <v>136</v>
      </c>
      <c r="I450" t="s">
        <v>136</v>
      </c>
      <c r="K450" t="s">
        <v>1730</v>
      </c>
      <c r="L450" t="s">
        <v>136</v>
      </c>
      <c r="M450" t="str">
        <f t="shared" si="30"/>
        <v>kiosk</v>
      </c>
      <c r="N450" t="s">
        <v>2771</v>
      </c>
      <c r="O450" t="str">
        <f t="shared" si="28"/>
        <v>mit PKW zum nächsten</v>
      </c>
      <c r="P450" t="s">
        <v>2772</v>
      </c>
      <c r="Q450" t="str">
        <f t="shared" si="29"/>
        <v>by car to the next</v>
      </c>
    </row>
    <row r="451" spans="1:17" x14ac:dyDescent="0.35">
      <c r="A451" t="str">
        <f t="shared" si="25"/>
        <v>P7000_007</v>
      </c>
      <c r="B451" t="str">
        <f t="shared" si="26"/>
        <v>mit PKW zur nächsten Post</v>
      </c>
      <c r="C451" t="str">
        <f t="shared" si="27"/>
        <v>by car to the next post office</v>
      </c>
      <c r="D451">
        <v>0</v>
      </c>
      <c r="E451" t="s">
        <v>1720</v>
      </c>
      <c r="F451" t="s">
        <v>414</v>
      </c>
      <c r="G451" t="s">
        <v>1722</v>
      </c>
      <c r="H451" t="s">
        <v>145</v>
      </c>
      <c r="I451" t="s">
        <v>145</v>
      </c>
      <c r="K451" t="s">
        <v>1730</v>
      </c>
      <c r="L451" t="s">
        <v>1506</v>
      </c>
      <c r="M451" t="str">
        <f t="shared" si="30"/>
        <v>post office</v>
      </c>
      <c r="N451" t="s">
        <v>2771</v>
      </c>
      <c r="O451" t="str">
        <f t="shared" si="28"/>
        <v>mit PKW zur nächsten</v>
      </c>
      <c r="P451" t="s">
        <v>2772</v>
      </c>
      <c r="Q451" t="str">
        <f t="shared" si="29"/>
        <v>by car to the next</v>
      </c>
    </row>
    <row r="452" spans="1:17" x14ac:dyDescent="0.35">
      <c r="A452" t="str">
        <f t="shared" si="25"/>
        <v>P7000_008</v>
      </c>
      <c r="B452" t="str">
        <f t="shared" si="26"/>
        <v>mit PKW zur nächsten Reinigung</v>
      </c>
      <c r="C452" t="str">
        <f t="shared" si="27"/>
        <v>by car to the next cleaning service</v>
      </c>
      <c r="D452">
        <v>0</v>
      </c>
      <c r="E452" t="s">
        <v>1720</v>
      </c>
      <c r="F452" t="s">
        <v>415</v>
      </c>
      <c r="G452" t="s">
        <v>1722</v>
      </c>
      <c r="H452" t="s">
        <v>416</v>
      </c>
      <c r="I452" t="s">
        <v>416</v>
      </c>
      <c r="K452" t="s">
        <v>1730</v>
      </c>
      <c r="L452" t="s">
        <v>1507</v>
      </c>
      <c r="M452" t="str">
        <f t="shared" si="30"/>
        <v>cleaning service</v>
      </c>
      <c r="N452" t="s">
        <v>2771</v>
      </c>
      <c r="O452" t="str">
        <f t="shared" si="28"/>
        <v>mit PKW zur nächsten</v>
      </c>
      <c r="P452" t="s">
        <v>2772</v>
      </c>
      <c r="Q452" t="str">
        <f t="shared" si="29"/>
        <v>by car to the next</v>
      </c>
    </row>
    <row r="453" spans="1:17" x14ac:dyDescent="0.35">
      <c r="A453" t="str">
        <f t="shared" ref="A453:A501" si="31">E453&amp;F453</f>
        <v>P7000_009</v>
      </c>
      <c r="B453" t="str">
        <f t="shared" si="26"/>
        <v>mit PKW zum nächsten Schuster/Schlüsseldienst</v>
      </c>
      <c r="C453" t="str">
        <f t="shared" si="27"/>
        <v>by car to the next shoemaker/locksmith</v>
      </c>
      <c r="D453">
        <v>0</v>
      </c>
      <c r="E453" t="s">
        <v>1720</v>
      </c>
      <c r="F453" t="s">
        <v>417</v>
      </c>
      <c r="G453" t="s">
        <v>1723</v>
      </c>
      <c r="H453" t="s">
        <v>418</v>
      </c>
      <c r="I453" t="s">
        <v>151</v>
      </c>
      <c r="K453" t="s">
        <v>1730</v>
      </c>
      <c r="L453" t="s">
        <v>1508</v>
      </c>
      <c r="M453" t="str">
        <f t="shared" si="30"/>
        <v>shoemaker/locksmith</v>
      </c>
      <c r="N453" t="s">
        <v>2771</v>
      </c>
      <c r="O453" t="str">
        <f t="shared" si="28"/>
        <v>mit PKW zum nächsten</v>
      </c>
      <c r="P453" t="s">
        <v>2772</v>
      </c>
      <c r="Q453" t="str">
        <f t="shared" si="29"/>
        <v>by car to the next</v>
      </c>
    </row>
    <row r="454" spans="1:17" x14ac:dyDescent="0.35">
      <c r="A454" t="str">
        <f t="shared" si="31"/>
        <v>P7000_010</v>
      </c>
      <c r="B454" t="str">
        <f t="shared" ref="B454:B501" si="32">O454&amp;" "&amp;I454</f>
        <v>mit PKW zum nächsten Wochenmarkt</v>
      </c>
      <c r="C454" t="str">
        <f t="shared" ref="C454:C501" si="33">Q454&amp;" "&amp;M454</f>
        <v>by car to the next weeky market</v>
      </c>
      <c r="D454">
        <v>0</v>
      </c>
      <c r="E454" t="s">
        <v>1720</v>
      </c>
      <c r="F454" t="s">
        <v>419</v>
      </c>
      <c r="G454" t="s">
        <v>1723</v>
      </c>
      <c r="H454" t="s">
        <v>420</v>
      </c>
      <c r="I454" t="s">
        <v>420</v>
      </c>
      <c r="K454" t="s">
        <v>1730</v>
      </c>
      <c r="L454" t="s">
        <v>1509</v>
      </c>
      <c r="M454" t="str">
        <f t="shared" si="30"/>
        <v>weeky market</v>
      </c>
      <c r="N454" t="s">
        <v>2771</v>
      </c>
      <c r="O454" t="str">
        <f t="shared" ref="O454:O501" si="34">N454&amp;" "&amp;G454</f>
        <v>mit PKW zum nächsten</v>
      </c>
      <c r="P454" t="s">
        <v>2772</v>
      </c>
      <c r="Q454" t="str">
        <f t="shared" ref="Q454:Q501" si="35">P454&amp;" "&amp;K454</f>
        <v>by car to the next</v>
      </c>
    </row>
    <row r="455" spans="1:17" x14ac:dyDescent="0.35">
      <c r="A455" t="str">
        <f t="shared" si="31"/>
        <v>P7000_011</v>
      </c>
      <c r="B455" t="str">
        <f t="shared" si="32"/>
        <v>mit PKW zum nächsten Lebensmittelgeschäft</v>
      </c>
      <c r="C455" t="str">
        <f t="shared" si="33"/>
        <v>by car to the next grocery stores</v>
      </c>
      <c r="D455">
        <v>0</v>
      </c>
      <c r="E455" t="s">
        <v>1720</v>
      </c>
      <c r="F455" t="s">
        <v>859</v>
      </c>
      <c r="G455" t="s">
        <v>1723</v>
      </c>
      <c r="H455" t="s">
        <v>860</v>
      </c>
      <c r="I455" t="s">
        <v>1439</v>
      </c>
      <c r="K455" t="s">
        <v>1730</v>
      </c>
      <c r="L455" t="s">
        <v>1510</v>
      </c>
      <c r="M455" t="str">
        <f t="shared" si="30"/>
        <v>grocery stores</v>
      </c>
      <c r="N455" t="s">
        <v>2771</v>
      </c>
      <c r="O455" t="str">
        <f t="shared" si="34"/>
        <v>mit PKW zum nächsten</v>
      </c>
      <c r="P455" t="s">
        <v>2772</v>
      </c>
      <c r="Q455" t="str">
        <f t="shared" si="35"/>
        <v>by car to the next</v>
      </c>
    </row>
    <row r="456" spans="1:17" x14ac:dyDescent="0.35">
      <c r="A456" t="str">
        <f t="shared" si="31"/>
        <v>P7000_012</v>
      </c>
      <c r="B456" t="str">
        <f t="shared" si="32"/>
        <v>mit PKW zum nächsten Anwalt</v>
      </c>
      <c r="C456" t="str">
        <f t="shared" si="33"/>
        <v>by car to the next lawyer</v>
      </c>
      <c r="D456">
        <v>0</v>
      </c>
      <c r="E456" t="s">
        <v>1720</v>
      </c>
      <c r="F456" t="s">
        <v>864</v>
      </c>
      <c r="G456" t="s">
        <v>1723</v>
      </c>
      <c r="H456" t="s">
        <v>866</v>
      </c>
      <c r="I456" t="s">
        <v>866</v>
      </c>
      <c r="K456" t="s">
        <v>1730</v>
      </c>
      <c r="L456" t="s">
        <v>1511</v>
      </c>
      <c r="M456" t="str">
        <f t="shared" si="30"/>
        <v>lawyer</v>
      </c>
      <c r="N456" t="s">
        <v>2771</v>
      </c>
      <c r="O456" t="str">
        <f t="shared" si="34"/>
        <v>mit PKW zum nächsten</v>
      </c>
      <c r="P456" t="s">
        <v>2772</v>
      </c>
      <c r="Q456" t="str">
        <f t="shared" si="35"/>
        <v>by car to the next</v>
      </c>
    </row>
    <row r="457" spans="1:17" x14ac:dyDescent="0.35">
      <c r="A457" t="str">
        <f t="shared" si="31"/>
        <v>P7000_013</v>
      </c>
      <c r="B457" t="str">
        <f t="shared" si="32"/>
        <v>mit PKW zum nächsten Finanzberater</v>
      </c>
      <c r="C457" t="str">
        <f t="shared" si="33"/>
        <v>by car to the next financial consultant</v>
      </c>
      <c r="D457">
        <v>0</v>
      </c>
      <c r="E457" t="s">
        <v>1720</v>
      </c>
      <c r="F457" t="s">
        <v>865</v>
      </c>
      <c r="G457" t="s">
        <v>1723</v>
      </c>
      <c r="H457" t="s">
        <v>867</v>
      </c>
      <c r="I457" t="s">
        <v>867</v>
      </c>
      <c r="K457" t="s">
        <v>1730</v>
      </c>
      <c r="L457" t="s">
        <v>1512</v>
      </c>
      <c r="M457" t="str">
        <f t="shared" si="30"/>
        <v>financial consultant</v>
      </c>
      <c r="N457" t="s">
        <v>2771</v>
      </c>
      <c r="O457" t="str">
        <f t="shared" si="34"/>
        <v>mit PKW zum nächsten</v>
      </c>
      <c r="P457" t="s">
        <v>2772</v>
      </c>
      <c r="Q457" t="str">
        <f t="shared" si="35"/>
        <v>by car to the next</v>
      </c>
    </row>
    <row r="458" spans="1:17" x14ac:dyDescent="0.35">
      <c r="A458" t="str">
        <f t="shared" si="31"/>
        <v>P7000_014</v>
      </c>
      <c r="B458" t="str">
        <f t="shared" si="32"/>
        <v>mit PKW zum nächsten Tierarzt</v>
      </c>
      <c r="C458" t="str">
        <f t="shared" si="33"/>
        <v>by car to the next vetinarian</v>
      </c>
      <c r="D458">
        <v>0</v>
      </c>
      <c r="E458" t="s">
        <v>1720</v>
      </c>
      <c r="F458" t="s">
        <v>868</v>
      </c>
      <c r="G458" t="s">
        <v>1723</v>
      </c>
      <c r="H458" t="s">
        <v>869</v>
      </c>
      <c r="I458" t="s">
        <v>869</v>
      </c>
      <c r="K458" t="s">
        <v>1730</v>
      </c>
      <c r="L458" t="s">
        <v>1513</v>
      </c>
      <c r="M458" t="str">
        <f t="shared" si="30"/>
        <v>vetinarian</v>
      </c>
      <c r="N458" t="s">
        <v>2771</v>
      </c>
      <c r="O458" t="str">
        <f t="shared" si="34"/>
        <v>mit PKW zum nächsten</v>
      </c>
      <c r="P458" t="s">
        <v>2772</v>
      </c>
      <c r="Q458" t="str">
        <f t="shared" si="35"/>
        <v>by car to the next</v>
      </c>
    </row>
    <row r="459" spans="1:17" x14ac:dyDescent="0.35">
      <c r="A459" t="str">
        <f t="shared" si="31"/>
        <v>P7000_015</v>
      </c>
      <c r="B459" t="str">
        <f t="shared" si="32"/>
        <v>mit PKW zum nächsten Rotlicht</v>
      </c>
      <c r="C459" t="str">
        <f t="shared" si="33"/>
        <v>by car to the next red light</v>
      </c>
      <c r="D459">
        <v>0</v>
      </c>
      <c r="E459" t="s">
        <v>1720</v>
      </c>
      <c r="F459" t="s">
        <v>936</v>
      </c>
      <c r="G459" t="s">
        <v>1723</v>
      </c>
      <c r="H459" t="s">
        <v>937</v>
      </c>
      <c r="I459" t="s">
        <v>937</v>
      </c>
      <c r="K459" t="s">
        <v>1730</v>
      </c>
      <c r="L459" t="s">
        <v>1514</v>
      </c>
      <c r="M459" t="str">
        <f t="shared" si="30"/>
        <v>red light</v>
      </c>
      <c r="N459" t="s">
        <v>2771</v>
      </c>
      <c r="O459" t="str">
        <f t="shared" si="34"/>
        <v>mit PKW zum nächsten</v>
      </c>
      <c r="P459" t="s">
        <v>2772</v>
      </c>
      <c r="Q459" t="str">
        <f t="shared" si="35"/>
        <v>by car to the next</v>
      </c>
    </row>
    <row r="460" spans="1:17" x14ac:dyDescent="0.35">
      <c r="A460" t="str">
        <f t="shared" si="31"/>
        <v>P7000_016</v>
      </c>
      <c r="B460" t="str">
        <f t="shared" si="32"/>
        <v>mit PKW zum nächsten Glücksspiel</v>
      </c>
      <c r="C460" t="str">
        <f t="shared" si="33"/>
        <v>by car to the next gambling</v>
      </c>
      <c r="D460">
        <v>0</v>
      </c>
      <c r="E460" t="s">
        <v>1720</v>
      </c>
      <c r="F460" t="s">
        <v>940</v>
      </c>
      <c r="G460" t="s">
        <v>1723</v>
      </c>
      <c r="H460" t="s">
        <v>941</v>
      </c>
      <c r="I460" t="s">
        <v>1440</v>
      </c>
      <c r="K460" t="s">
        <v>1730</v>
      </c>
      <c r="L460" t="s">
        <v>1515</v>
      </c>
      <c r="M460" t="str">
        <f t="shared" si="30"/>
        <v>gambling</v>
      </c>
      <c r="N460" t="s">
        <v>2771</v>
      </c>
      <c r="O460" t="str">
        <f t="shared" si="34"/>
        <v>mit PKW zum nächsten</v>
      </c>
      <c r="P460" t="s">
        <v>2772</v>
      </c>
      <c r="Q460" t="str">
        <f t="shared" si="35"/>
        <v>by car to the next</v>
      </c>
    </row>
    <row r="461" spans="1:17" x14ac:dyDescent="0.35">
      <c r="A461" t="str">
        <f t="shared" si="31"/>
        <v>P7000_017</v>
      </c>
      <c r="B461" t="str">
        <f t="shared" si="32"/>
        <v>mit PKW zur nächsten Öffentliche Toiletten</v>
      </c>
      <c r="C461" t="str">
        <f t="shared" si="33"/>
        <v>by car to the next public toilete</v>
      </c>
      <c r="D461">
        <v>0</v>
      </c>
      <c r="E461" t="s">
        <v>1720</v>
      </c>
      <c r="F461" t="s">
        <v>962</v>
      </c>
      <c r="G461" t="s">
        <v>1722</v>
      </c>
      <c r="H461" t="s">
        <v>963</v>
      </c>
      <c r="I461" t="s">
        <v>1441</v>
      </c>
      <c r="K461" t="s">
        <v>1730</v>
      </c>
      <c r="L461" t="s">
        <v>1516</v>
      </c>
      <c r="M461" t="str">
        <f t="shared" si="30"/>
        <v>public toilete</v>
      </c>
      <c r="N461" t="s">
        <v>2771</v>
      </c>
      <c r="O461" t="str">
        <f t="shared" si="34"/>
        <v>mit PKW zur nächsten</v>
      </c>
      <c r="P461" t="s">
        <v>2772</v>
      </c>
      <c r="Q461" t="str">
        <f t="shared" si="35"/>
        <v>by car to the next</v>
      </c>
    </row>
    <row r="462" spans="1:17" x14ac:dyDescent="0.35">
      <c r="A462" t="str">
        <f t="shared" si="31"/>
        <v>P7000_018</v>
      </c>
      <c r="B462" t="str">
        <f t="shared" si="32"/>
        <v>mit PKW zur nächsten Videothek</v>
      </c>
      <c r="C462" t="str">
        <f t="shared" si="33"/>
        <v>by car to the next video store</v>
      </c>
      <c r="D462">
        <v>0</v>
      </c>
      <c r="E462" t="s">
        <v>1720</v>
      </c>
      <c r="F462" t="s">
        <v>1064</v>
      </c>
      <c r="G462" t="s">
        <v>1722</v>
      </c>
      <c r="H462" t="s">
        <v>1065</v>
      </c>
      <c r="I462" t="s">
        <v>1065</v>
      </c>
      <c r="K462" t="s">
        <v>1730</v>
      </c>
      <c r="L462" t="s">
        <v>1517</v>
      </c>
      <c r="M462" t="str">
        <f t="shared" si="30"/>
        <v>video store</v>
      </c>
      <c r="N462" t="s">
        <v>2771</v>
      </c>
      <c r="O462" t="str">
        <f t="shared" si="34"/>
        <v>mit PKW zur nächsten</v>
      </c>
      <c r="P462" t="s">
        <v>2772</v>
      </c>
      <c r="Q462" t="str">
        <f t="shared" si="35"/>
        <v>by car to the next</v>
      </c>
    </row>
    <row r="463" spans="1:17" x14ac:dyDescent="0.35">
      <c r="A463" t="str">
        <f t="shared" si="31"/>
        <v>P7000_019</v>
      </c>
      <c r="B463" t="str">
        <f t="shared" si="32"/>
        <v>mit PKW zur nächsten Fahrschule</v>
      </c>
      <c r="C463" t="str">
        <f t="shared" si="33"/>
        <v>by car to the next driving school</v>
      </c>
      <c r="D463">
        <v>0</v>
      </c>
      <c r="E463" t="s">
        <v>1720</v>
      </c>
      <c r="F463" t="s">
        <v>1196</v>
      </c>
      <c r="G463" t="s">
        <v>1722</v>
      </c>
      <c r="H463" t="s">
        <v>1197</v>
      </c>
      <c r="I463" t="s">
        <v>1197</v>
      </c>
      <c r="K463" t="s">
        <v>1730</v>
      </c>
      <c r="L463" t="s">
        <v>1518</v>
      </c>
      <c r="M463" t="str">
        <f t="shared" si="30"/>
        <v>driving school</v>
      </c>
      <c r="N463" t="s">
        <v>2771</v>
      </c>
      <c r="O463" t="str">
        <f t="shared" si="34"/>
        <v>mit PKW zur nächsten</v>
      </c>
      <c r="P463" t="s">
        <v>2772</v>
      </c>
      <c r="Q463" t="str">
        <f t="shared" si="35"/>
        <v>by car to the next</v>
      </c>
    </row>
    <row r="464" spans="1:17" x14ac:dyDescent="0.35">
      <c r="A464" t="str">
        <f t="shared" si="31"/>
        <v>P7000_020</v>
      </c>
      <c r="B464" t="str">
        <f t="shared" si="32"/>
        <v>mit PKW zum nächsten Nagelstudio/Kosmetik</v>
      </c>
      <c r="C464" t="str">
        <f t="shared" si="33"/>
        <v>by car to the next nail bar/cosmetics</v>
      </c>
      <c r="D464">
        <v>0</v>
      </c>
      <c r="E464" t="s">
        <v>1720</v>
      </c>
      <c r="F464" t="s">
        <v>1202</v>
      </c>
      <c r="G464" t="s">
        <v>1723</v>
      </c>
      <c r="H464" t="s">
        <v>1203</v>
      </c>
      <c r="I464" t="s">
        <v>1519</v>
      </c>
      <c r="K464" t="s">
        <v>1730</v>
      </c>
      <c r="L464" t="s">
        <v>1520</v>
      </c>
      <c r="M464" t="str">
        <f t="shared" si="30"/>
        <v>nail bar/cosmetics</v>
      </c>
      <c r="N464" t="s">
        <v>2771</v>
      </c>
      <c r="O464" t="str">
        <f t="shared" si="34"/>
        <v>mit PKW zum nächsten</v>
      </c>
      <c r="P464" t="s">
        <v>2772</v>
      </c>
      <c r="Q464" t="str">
        <f t="shared" si="35"/>
        <v>by car to the next</v>
      </c>
    </row>
    <row r="465" spans="1:17" x14ac:dyDescent="0.35">
      <c r="A465" t="str">
        <f t="shared" si="31"/>
        <v>P7000_021</v>
      </c>
      <c r="B465" t="str">
        <f t="shared" si="32"/>
        <v>mit PKW zum nächsten Handwerk</v>
      </c>
      <c r="C465" t="str">
        <f t="shared" si="33"/>
        <v>by car to the next handcraft</v>
      </c>
      <c r="D465">
        <v>0</v>
      </c>
      <c r="E465" t="s">
        <v>1720</v>
      </c>
      <c r="F465" t="s">
        <v>1205</v>
      </c>
      <c r="G465" t="s">
        <v>1723</v>
      </c>
      <c r="H465" t="s">
        <v>1206</v>
      </c>
      <c r="I465" t="s">
        <v>1442</v>
      </c>
      <c r="K465" t="s">
        <v>1730</v>
      </c>
      <c r="L465" t="s">
        <v>1521</v>
      </c>
      <c r="M465" t="str">
        <f t="shared" si="30"/>
        <v>handcraft</v>
      </c>
      <c r="N465" t="s">
        <v>2771</v>
      </c>
      <c r="O465" t="str">
        <f t="shared" si="34"/>
        <v>mit PKW zum nächsten</v>
      </c>
      <c r="P465" t="s">
        <v>2772</v>
      </c>
      <c r="Q465" t="str">
        <f t="shared" si="35"/>
        <v>by car to the next</v>
      </c>
    </row>
    <row r="466" spans="1:17" x14ac:dyDescent="0.35">
      <c r="A466" t="str">
        <f t="shared" si="31"/>
        <v>P7000_022</v>
      </c>
      <c r="B466" t="str">
        <f t="shared" si="32"/>
        <v>mit PKW zum nächsten Autohandel</v>
      </c>
      <c r="C466" t="str">
        <f t="shared" si="33"/>
        <v>by car to the next car dealer</v>
      </c>
      <c r="D466">
        <v>0</v>
      </c>
      <c r="E466" t="s">
        <v>1720</v>
      </c>
      <c r="F466" t="s">
        <v>1208</v>
      </c>
      <c r="G466" t="s">
        <v>1723</v>
      </c>
      <c r="H466" t="s">
        <v>1209</v>
      </c>
      <c r="I466" t="s">
        <v>1209</v>
      </c>
      <c r="K466" t="s">
        <v>1730</v>
      </c>
      <c r="L466" t="s">
        <v>1522</v>
      </c>
      <c r="M466" t="str">
        <f t="shared" si="30"/>
        <v>car dealer</v>
      </c>
      <c r="N466" t="s">
        <v>2771</v>
      </c>
      <c r="O466" t="str">
        <f t="shared" si="34"/>
        <v>mit PKW zum nächsten</v>
      </c>
      <c r="P466" t="s">
        <v>2772</v>
      </c>
      <c r="Q466" t="str">
        <f t="shared" si="35"/>
        <v>by car to the next</v>
      </c>
    </row>
    <row r="467" spans="1:17" x14ac:dyDescent="0.35">
      <c r="A467" t="str">
        <f t="shared" si="31"/>
        <v>P7000_023</v>
      </c>
      <c r="B467" t="str">
        <f t="shared" si="32"/>
        <v>mit PKW zur nächsten Bestattung</v>
      </c>
      <c r="C467" t="str">
        <f t="shared" si="33"/>
        <v>by car to the next motician</v>
      </c>
      <c r="D467">
        <v>0</v>
      </c>
      <c r="E467" t="s">
        <v>1720</v>
      </c>
      <c r="F467" t="s">
        <v>1233</v>
      </c>
      <c r="G467" t="s">
        <v>1722</v>
      </c>
      <c r="H467" t="s">
        <v>1234</v>
      </c>
      <c r="I467" t="s">
        <v>1234</v>
      </c>
      <c r="K467" t="s">
        <v>1730</v>
      </c>
      <c r="L467" t="s">
        <v>1523</v>
      </c>
      <c r="M467" t="str">
        <f t="shared" si="30"/>
        <v>motician</v>
      </c>
      <c r="N467" t="s">
        <v>2771</v>
      </c>
      <c r="O467" t="str">
        <f t="shared" si="34"/>
        <v>mit PKW zur nächsten</v>
      </c>
      <c r="P467" t="s">
        <v>2772</v>
      </c>
      <c r="Q467" t="str">
        <f t="shared" si="35"/>
        <v>by car to the next</v>
      </c>
    </row>
    <row r="468" spans="1:17" x14ac:dyDescent="0.35">
      <c r="A468" t="str">
        <f t="shared" si="31"/>
        <v>P7000_024</v>
      </c>
      <c r="B468" t="str">
        <f t="shared" si="32"/>
        <v>mit PKW zum nächsten Optiker/Hörgeräte</v>
      </c>
      <c r="C468" t="str">
        <f t="shared" si="33"/>
        <v>by car to the next optics/hearing devices</v>
      </c>
      <c r="D468">
        <v>0</v>
      </c>
      <c r="E468" t="s">
        <v>1720</v>
      </c>
      <c r="F468" t="s">
        <v>1236</v>
      </c>
      <c r="G468" t="s">
        <v>1723</v>
      </c>
      <c r="H468" t="s">
        <v>1237</v>
      </c>
      <c r="I468" t="s">
        <v>1443</v>
      </c>
      <c r="K468" t="s">
        <v>1730</v>
      </c>
      <c r="L468" t="s">
        <v>1524</v>
      </c>
      <c r="M468" t="str">
        <f t="shared" si="30"/>
        <v>optics/hearing devices</v>
      </c>
      <c r="N468" t="s">
        <v>2771</v>
      </c>
      <c r="O468" t="str">
        <f t="shared" si="34"/>
        <v>mit PKW zum nächsten</v>
      </c>
      <c r="P468" t="s">
        <v>2772</v>
      </c>
      <c r="Q468" t="str">
        <f t="shared" si="35"/>
        <v>by car to the next</v>
      </c>
    </row>
    <row r="469" spans="1:17" x14ac:dyDescent="0.35">
      <c r="A469" t="str">
        <f t="shared" si="31"/>
        <v>P7000_025</v>
      </c>
      <c r="B469" t="str">
        <f t="shared" si="32"/>
        <v>mit PKW zum nächsten Schneider</v>
      </c>
      <c r="C469" t="str">
        <f t="shared" si="33"/>
        <v>by car to the next tailor</v>
      </c>
      <c r="D469">
        <v>0</v>
      </c>
      <c r="E469" t="s">
        <v>1720</v>
      </c>
      <c r="F469" t="s">
        <v>1239</v>
      </c>
      <c r="G469" t="s">
        <v>1723</v>
      </c>
      <c r="H469" t="s">
        <v>1240</v>
      </c>
      <c r="I469" t="s">
        <v>1240</v>
      </c>
      <c r="K469" t="s">
        <v>1730</v>
      </c>
      <c r="L469" t="s">
        <v>1525</v>
      </c>
      <c r="M469" t="str">
        <f t="shared" si="30"/>
        <v>tailor</v>
      </c>
      <c r="N469" t="s">
        <v>2771</v>
      </c>
      <c r="O469" t="str">
        <f t="shared" si="34"/>
        <v>mit PKW zum nächsten</v>
      </c>
      <c r="P469" t="s">
        <v>2772</v>
      </c>
      <c r="Q469" t="str">
        <f t="shared" si="35"/>
        <v>by car to the next</v>
      </c>
    </row>
    <row r="470" spans="1:17" x14ac:dyDescent="0.35">
      <c r="A470" t="str">
        <f t="shared" si="31"/>
        <v>P8000_001</v>
      </c>
      <c r="B470" t="str">
        <f t="shared" si="32"/>
        <v>mit PKW zur nächsten Untersuchungsgebiet</v>
      </c>
      <c r="C470" t="str">
        <f t="shared" si="33"/>
        <v>by car to the next study area</v>
      </c>
      <c r="D470">
        <v>0</v>
      </c>
      <c r="E470" t="s">
        <v>1720</v>
      </c>
      <c r="F470" t="s">
        <v>511</v>
      </c>
      <c r="G470" t="s">
        <v>1722</v>
      </c>
      <c r="H470" t="s">
        <v>1062</v>
      </c>
      <c r="I470" t="s">
        <v>1062</v>
      </c>
      <c r="K470" t="s">
        <v>1730</v>
      </c>
      <c r="L470" t="s">
        <v>1385</v>
      </c>
      <c r="M470" t="str">
        <f t="shared" si="30"/>
        <v>study area</v>
      </c>
      <c r="N470" t="s">
        <v>2771</v>
      </c>
      <c r="O470" t="str">
        <f t="shared" si="34"/>
        <v>mit PKW zur nächsten</v>
      </c>
      <c r="P470" t="s">
        <v>2772</v>
      </c>
      <c r="Q470" t="str">
        <f t="shared" si="35"/>
        <v>by car to the next</v>
      </c>
    </row>
    <row r="471" spans="1:17" x14ac:dyDescent="0.35">
      <c r="A471" t="str">
        <f t="shared" si="31"/>
        <v>P8000_002</v>
      </c>
      <c r="B471" t="str">
        <f t="shared" si="32"/>
        <v>mit PKW zur nächsten Kommune</v>
      </c>
      <c r="C471" t="str">
        <f t="shared" si="33"/>
        <v>by car to the next municipality</v>
      </c>
      <c r="D471">
        <v>0</v>
      </c>
      <c r="E471" t="s">
        <v>1720</v>
      </c>
      <c r="F471" t="s">
        <v>512</v>
      </c>
      <c r="G471" t="s">
        <v>1722</v>
      </c>
      <c r="H471" t="s">
        <v>1160</v>
      </c>
      <c r="I471" t="s">
        <v>1160</v>
      </c>
      <c r="K471" t="s">
        <v>1730</v>
      </c>
      <c r="L471" t="s">
        <v>1386</v>
      </c>
      <c r="M471" t="str">
        <f t="shared" si="30"/>
        <v>municipality</v>
      </c>
      <c r="N471" t="s">
        <v>2771</v>
      </c>
      <c r="O471" t="str">
        <f t="shared" si="34"/>
        <v>mit PKW zur nächsten</v>
      </c>
      <c r="P471" t="s">
        <v>2772</v>
      </c>
      <c r="Q471" t="str">
        <f t="shared" si="35"/>
        <v>by car to the next</v>
      </c>
    </row>
    <row r="472" spans="1:17" x14ac:dyDescent="0.35">
      <c r="A472" t="str">
        <f t="shared" si="31"/>
        <v>P8000_003</v>
      </c>
      <c r="B472" t="str">
        <f t="shared" si="32"/>
        <v>mit PKW zum nächsten Postleitzahlgebiet</v>
      </c>
      <c r="C472" t="str">
        <f t="shared" si="33"/>
        <v>by car to the next zip code region</v>
      </c>
      <c r="D472">
        <v>0</v>
      </c>
      <c r="E472" t="s">
        <v>1720</v>
      </c>
      <c r="F472" t="s">
        <v>514</v>
      </c>
      <c r="G472" t="s">
        <v>1723</v>
      </c>
      <c r="H472" t="s">
        <v>1156</v>
      </c>
      <c r="I472" t="s">
        <v>1156</v>
      </c>
      <c r="K472" t="s">
        <v>1730</v>
      </c>
      <c r="L472" t="s">
        <v>1387</v>
      </c>
      <c r="M472" t="str">
        <f t="shared" si="30"/>
        <v>zip code region</v>
      </c>
      <c r="N472" t="s">
        <v>2771</v>
      </c>
      <c r="O472" t="str">
        <f t="shared" si="34"/>
        <v>mit PKW zum nächsten</v>
      </c>
      <c r="P472" t="s">
        <v>2772</v>
      </c>
      <c r="Q472" t="str">
        <f t="shared" si="35"/>
        <v>by car to the next</v>
      </c>
    </row>
    <row r="473" spans="1:17" x14ac:dyDescent="0.35">
      <c r="A473" t="str">
        <f t="shared" si="31"/>
        <v>P8000_004</v>
      </c>
      <c r="B473" t="str">
        <f t="shared" si="32"/>
        <v>mit PKW zum nächsten Stadtteil</v>
      </c>
      <c r="C473" t="str">
        <f t="shared" si="33"/>
        <v>by car to the next city district</v>
      </c>
      <c r="D473">
        <v>0</v>
      </c>
      <c r="E473" t="s">
        <v>1720</v>
      </c>
      <c r="F473" t="s">
        <v>516</v>
      </c>
      <c r="G473" t="s">
        <v>1723</v>
      </c>
      <c r="H473" t="s">
        <v>87</v>
      </c>
      <c r="I473" t="s">
        <v>87</v>
      </c>
      <c r="K473" t="s">
        <v>1730</v>
      </c>
      <c r="L473" t="s">
        <v>1388</v>
      </c>
      <c r="M473" t="str">
        <f t="shared" si="30"/>
        <v>city district</v>
      </c>
      <c r="N473" t="s">
        <v>2771</v>
      </c>
      <c r="O473" t="str">
        <f t="shared" si="34"/>
        <v>mit PKW zum nächsten</v>
      </c>
      <c r="P473" t="s">
        <v>2772</v>
      </c>
      <c r="Q473" t="str">
        <f t="shared" si="35"/>
        <v>by car to the next</v>
      </c>
    </row>
    <row r="474" spans="1:17" x14ac:dyDescent="0.35">
      <c r="A474" t="str">
        <f t="shared" si="31"/>
        <v>P8000_005</v>
      </c>
      <c r="B474" t="str">
        <f t="shared" si="32"/>
        <v>mit PKW zum nächsten StatistischeBezirkWahlbezirk</v>
      </c>
      <c r="C474" t="str">
        <f t="shared" si="33"/>
        <v>by car to the next statistical/vote district</v>
      </c>
      <c r="D474">
        <v>0</v>
      </c>
      <c r="E474" t="s">
        <v>1720</v>
      </c>
      <c r="F474" t="s">
        <v>517</v>
      </c>
      <c r="G474" t="s">
        <v>1723</v>
      </c>
      <c r="H474" t="s">
        <v>513</v>
      </c>
      <c r="I474" t="s">
        <v>513</v>
      </c>
      <c r="K474" t="s">
        <v>1730</v>
      </c>
      <c r="L474" t="s">
        <v>1389</v>
      </c>
      <c r="M474" t="str">
        <f t="shared" si="30"/>
        <v>statistical/vote district</v>
      </c>
      <c r="N474" t="s">
        <v>2771</v>
      </c>
      <c r="O474" t="str">
        <f t="shared" si="34"/>
        <v>mit PKW zum nächsten</v>
      </c>
      <c r="P474" t="s">
        <v>2772</v>
      </c>
      <c r="Q474" t="str">
        <f t="shared" si="35"/>
        <v>by car to the next</v>
      </c>
    </row>
    <row r="475" spans="1:17" x14ac:dyDescent="0.35">
      <c r="A475" t="str">
        <f t="shared" si="31"/>
        <v>P8000_006</v>
      </c>
      <c r="B475" t="str">
        <f t="shared" si="32"/>
        <v>mit PKW zur nächsten Richtwertzone</v>
      </c>
      <c r="C475" t="str">
        <f t="shared" si="33"/>
        <v>by car to the next ground value zone</v>
      </c>
      <c r="D475">
        <v>0</v>
      </c>
      <c r="E475" t="s">
        <v>1720</v>
      </c>
      <c r="F475" t="s">
        <v>1061</v>
      </c>
      <c r="G475" t="s">
        <v>1722</v>
      </c>
      <c r="H475" t="s">
        <v>1068</v>
      </c>
      <c r="I475" t="s">
        <v>1068</v>
      </c>
      <c r="K475" t="s">
        <v>1730</v>
      </c>
      <c r="L475" t="s">
        <v>1390</v>
      </c>
      <c r="M475" t="str">
        <f t="shared" si="30"/>
        <v>ground value zone</v>
      </c>
      <c r="N475" t="s">
        <v>2771</v>
      </c>
      <c r="O475" t="str">
        <f t="shared" si="34"/>
        <v>mit PKW zur nächsten</v>
      </c>
      <c r="P475" t="s">
        <v>2772</v>
      </c>
      <c r="Q475" t="str">
        <f t="shared" si="35"/>
        <v>by car to the next</v>
      </c>
    </row>
    <row r="476" spans="1:17" x14ac:dyDescent="0.35">
      <c r="A476" t="str">
        <f t="shared" si="31"/>
        <v>P8000_007</v>
      </c>
      <c r="B476" t="str">
        <f t="shared" si="32"/>
        <v>mit PKW zum nächsten Quartier</v>
      </c>
      <c r="C476" t="str">
        <f t="shared" si="33"/>
        <v>by car to the next city quartet</v>
      </c>
      <c r="D476">
        <v>0</v>
      </c>
      <c r="E476" t="s">
        <v>1720</v>
      </c>
      <c r="F476" t="s">
        <v>1067</v>
      </c>
      <c r="G476" t="s">
        <v>1723</v>
      </c>
      <c r="H476" t="s">
        <v>515</v>
      </c>
      <c r="I476" t="s">
        <v>515</v>
      </c>
      <c r="K476" t="s">
        <v>1730</v>
      </c>
      <c r="L476" t="s">
        <v>1391</v>
      </c>
      <c r="M476" t="str">
        <f t="shared" si="30"/>
        <v>city quartet</v>
      </c>
      <c r="N476" t="s">
        <v>2771</v>
      </c>
      <c r="O476" t="str">
        <f t="shared" si="34"/>
        <v>mit PKW zum nächsten</v>
      </c>
      <c r="P476" t="s">
        <v>2772</v>
      </c>
      <c r="Q476" t="str">
        <f t="shared" si="35"/>
        <v>by car to the next</v>
      </c>
    </row>
    <row r="477" spans="1:17" x14ac:dyDescent="0.35">
      <c r="A477" t="str">
        <f t="shared" si="31"/>
        <v>P8000_008</v>
      </c>
      <c r="B477" t="str">
        <f t="shared" si="32"/>
        <v>mit PKW zur nächsten Bauleitplanung</v>
      </c>
      <c r="C477" t="str">
        <f t="shared" si="33"/>
        <v>by car to the next land use planning</v>
      </c>
      <c r="D477">
        <v>0</v>
      </c>
      <c r="E477" t="s">
        <v>1720</v>
      </c>
      <c r="F477" t="s">
        <v>1070</v>
      </c>
      <c r="G477" t="s">
        <v>1722</v>
      </c>
      <c r="H477" t="s">
        <v>1158</v>
      </c>
      <c r="I477" t="s">
        <v>1158</v>
      </c>
      <c r="K477" t="s">
        <v>1730</v>
      </c>
      <c r="L477" t="s">
        <v>1392</v>
      </c>
      <c r="M477" t="str">
        <f t="shared" si="30"/>
        <v>land use planning</v>
      </c>
      <c r="N477" t="s">
        <v>2771</v>
      </c>
      <c r="O477" t="str">
        <f t="shared" si="34"/>
        <v>mit PKW zur nächsten</v>
      </c>
      <c r="P477" t="s">
        <v>2772</v>
      </c>
      <c r="Q477" t="str">
        <f t="shared" si="35"/>
        <v>by car to the next</v>
      </c>
    </row>
    <row r="478" spans="1:17" x14ac:dyDescent="0.35">
      <c r="A478" t="str">
        <f t="shared" si="31"/>
        <v>P8000_009</v>
      </c>
      <c r="B478" t="str">
        <f t="shared" si="32"/>
        <v>mit PKW zum nächsten Baublock</v>
      </c>
      <c r="C478" t="str">
        <f t="shared" si="33"/>
        <v>by car to the next building block</v>
      </c>
      <c r="D478">
        <v>0</v>
      </c>
      <c r="E478" t="s">
        <v>1720</v>
      </c>
      <c r="F478" t="s">
        <v>1155</v>
      </c>
      <c r="G478" t="s">
        <v>1723</v>
      </c>
      <c r="H478" t="s">
        <v>182</v>
      </c>
      <c r="I478" t="s">
        <v>182</v>
      </c>
      <c r="K478" t="s">
        <v>1730</v>
      </c>
      <c r="L478" t="s">
        <v>1393</v>
      </c>
      <c r="M478" t="str">
        <f t="shared" si="30"/>
        <v>building block</v>
      </c>
      <c r="N478" t="s">
        <v>2771</v>
      </c>
      <c r="O478" t="str">
        <f t="shared" si="34"/>
        <v>mit PKW zum nächsten</v>
      </c>
      <c r="P478" t="s">
        <v>2772</v>
      </c>
      <c r="Q478" t="str">
        <f t="shared" si="35"/>
        <v>by car to the next</v>
      </c>
    </row>
    <row r="479" spans="1:17" x14ac:dyDescent="0.35">
      <c r="A479" t="str">
        <f t="shared" si="31"/>
        <v>P8000_010</v>
      </c>
      <c r="B479" t="str">
        <f t="shared" si="32"/>
        <v>mit PKW zur nächsten Adresse</v>
      </c>
      <c r="C479" t="str">
        <f t="shared" si="33"/>
        <v>by car to the next address</v>
      </c>
      <c r="D479">
        <v>0</v>
      </c>
      <c r="E479" t="s">
        <v>1720</v>
      </c>
      <c r="F479" t="s">
        <v>1161</v>
      </c>
      <c r="G479" t="s">
        <v>1722</v>
      </c>
      <c r="H479" t="s">
        <v>58</v>
      </c>
      <c r="I479" t="s">
        <v>58</v>
      </c>
      <c r="K479" t="s">
        <v>1730</v>
      </c>
      <c r="L479" t="s">
        <v>1394</v>
      </c>
      <c r="M479" t="str">
        <f t="shared" si="30"/>
        <v>address</v>
      </c>
      <c r="N479" t="s">
        <v>2771</v>
      </c>
      <c r="O479" t="str">
        <f t="shared" si="34"/>
        <v>mit PKW zur nächsten</v>
      </c>
      <c r="P479" t="s">
        <v>2772</v>
      </c>
      <c r="Q479" t="str">
        <f t="shared" si="35"/>
        <v>by car to the next</v>
      </c>
    </row>
    <row r="480" spans="1:17" x14ac:dyDescent="0.35">
      <c r="A480" t="str">
        <f t="shared" si="31"/>
        <v>P8000_011</v>
      </c>
      <c r="B480" t="str">
        <f t="shared" si="32"/>
        <v>mit PKW zur nächsten Adresskoordinate</v>
      </c>
      <c r="C480" t="str">
        <f t="shared" si="33"/>
        <v>by car to the next address coordinate</v>
      </c>
      <c r="D480">
        <v>0</v>
      </c>
      <c r="E480" t="s">
        <v>1720</v>
      </c>
      <c r="F480" t="s">
        <v>1226</v>
      </c>
      <c r="G480" t="s">
        <v>1722</v>
      </c>
      <c r="H480" t="s">
        <v>1227</v>
      </c>
      <c r="I480" t="s">
        <v>1227</v>
      </c>
      <c r="K480" t="s">
        <v>1730</v>
      </c>
      <c r="L480" t="s">
        <v>1395</v>
      </c>
      <c r="M480" t="str">
        <f t="shared" si="30"/>
        <v>address coordinate</v>
      </c>
      <c r="N480" t="s">
        <v>2771</v>
      </c>
      <c r="O480" t="str">
        <f t="shared" si="34"/>
        <v>mit PKW zur nächsten</v>
      </c>
      <c r="P480" t="s">
        <v>2772</v>
      </c>
      <c r="Q480" t="str">
        <f t="shared" si="35"/>
        <v>by car to the next</v>
      </c>
    </row>
    <row r="481" spans="1:17" x14ac:dyDescent="0.35">
      <c r="A481" t="str">
        <f t="shared" si="31"/>
        <v>P8000_012</v>
      </c>
      <c r="B481" t="str">
        <f t="shared" si="32"/>
        <v>mit PKW zur nächsten Person</v>
      </c>
      <c r="C481" t="str">
        <f t="shared" si="33"/>
        <v>by car to the next person</v>
      </c>
      <c r="D481">
        <v>0</v>
      </c>
      <c r="E481" t="s">
        <v>1720</v>
      </c>
      <c r="F481" t="s">
        <v>1268</v>
      </c>
      <c r="G481" t="s">
        <v>1722</v>
      </c>
      <c r="H481" t="s">
        <v>1267</v>
      </c>
      <c r="I481" t="s">
        <v>1267</v>
      </c>
      <c r="K481" t="s">
        <v>1730</v>
      </c>
      <c r="L481" t="s">
        <v>1267</v>
      </c>
      <c r="M481" t="str">
        <f t="shared" si="30"/>
        <v>person</v>
      </c>
      <c r="N481" t="s">
        <v>2771</v>
      </c>
      <c r="O481" t="str">
        <f t="shared" si="34"/>
        <v>mit PKW zur nächsten</v>
      </c>
      <c r="P481" t="s">
        <v>2772</v>
      </c>
      <c r="Q481" t="str">
        <f t="shared" si="35"/>
        <v>by car to the next</v>
      </c>
    </row>
    <row r="482" spans="1:17" x14ac:dyDescent="0.35">
      <c r="A482" t="str">
        <f t="shared" si="31"/>
        <v>P9000_001</v>
      </c>
      <c r="B482" t="str">
        <f t="shared" si="32"/>
        <v>mit PKW zur nächsten Ampel</v>
      </c>
      <c r="C482" t="str">
        <f t="shared" si="33"/>
        <v>by car to the next stop light</v>
      </c>
      <c r="D482">
        <v>0</v>
      </c>
      <c r="E482" t="s">
        <v>1720</v>
      </c>
      <c r="F482" t="s">
        <v>1273</v>
      </c>
      <c r="G482" t="s">
        <v>1722</v>
      </c>
      <c r="H482" t="s">
        <v>568</v>
      </c>
      <c r="I482" t="s">
        <v>568</v>
      </c>
      <c r="K482" t="s">
        <v>1730</v>
      </c>
      <c r="L482" t="s">
        <v>1397</v>
      </c>
      <c r="M482" t="str">
        <f t="shared" si="30"/>
        <v>stop light</v>
      </c>
      <c r="N482" t="s">
        <v>2771</v>
      </c>
      <c r="O482" t="str">
        <f t="shared" si="34"/>
        <v>mit PKW zur nächsten</v>
      </c>
      <c r="P482" t="s">
        <v>2772</v>
      </c>
      <c r="Q482" t="str">
        <f t="shared" si="35"/>
        <v>by car to the next</v>
      </c>
    </row>
    <row r="483" spans="1:17" x14ac:dyDescent="0.35">
      <c r="A483" t="str">
        <f t="shared" si="31"/>
        <v>P9000_002</v>
      </c>
      <c r="B483" t="str">
        <f t="shared" si="32"/>
        <v>mit PKW zur nächsten Dauerbaustelle</v>
      </c>
      <c r="C483" t="str">
        <f t="shared" si="33"/>
        <v>by car to the next construction site</v>
      </c>
      <c r="D483">
        <v>0</v>
      </c>
      <c r="E483" t="s">
        <v>1720</v>
      </c>
      <c r="F483" t="s">
        <v>1274</v>
      </c>
      <c r="G483" t="s">
        <v>1722</v>
      </c>
      <c r="H483" t="s">
        <v>173</v>
      </c>
      <c r="I483" t="s">
        <v>1726</v>
      </c>
      <c r="K483" t="s">
        <v>1730</v>
      </c>
      <c r="L483" t="s">
        <v>1398</v>
      </c>
      <c r="M483" t="str">
        <f t="shared" si="30"/>
        <v>construction site</v>
      </c>
      <c r="N483" t="s">
        <v>2771</v>
      </c>
      <c r="O483" t="str">
        <f t="shared" si="34"/>
        <v>mit PKW zur nächsten</v>
      </c>
      <c r="P483" t="s">
        <v>2772</v>
      </c>
      <c r="Q483" t="str">
        <f t="shared" si="35"/>
        <v>by car to the next</v>
      </c>
    </row>
    <row r="484" spans="1:17" x14ac:dyDescent="0.35">
      <c r="A484" t="str">
        <f t="shared" si="31"/>
        <v>P9000_003</v>
      </c>
      <c r="B484" t="str">
        <f t="shared" si="32"/>
        <v>mit PKW zur nächsten Barriere</v>
      </c>
      <c r="C484" t="str">
        <f t="shared" si="33"/>
        <v>by car to the next barrier</v>
      </c>
      <c r="D484">
        <v>0</v>
      </c>
      <c r="E484" t="s">
        <v>1720</v>
      </c>
      <c r="F484" t="s">
        <v>1275</v>
      </c>
      <c r="G484" t="s">
        <v>1722</v>
      </c>
      <c r="H484" t="s">
        <v>571</v>
      </c>
      <c r="I484" t="s">
        <v>1727</v>
      </c>
      <c r="K484" t="s">
        <v>1730</v>
      </c>
      <c r="L484" t="s">
        <v>1399</v>
      </c>
      <c r="M484" t="str">
        <f t="shared" si="30"/>
        <v>barrier</v>
      </c>
      <c r="N484" t="s">
        <v>2771</v>
      </c>
      <c r="O484" t="str">
        <f t="shared" si="34"/>
        <v>mit PKW zur nächsten</v>
      </c>
      <c r="P484" t="s">
        <v>2772</v>
      </c>
      <c r="Q484" t="str">
        <f t="shared" si="35"/>
        <v>by car to the next</v>
      </c>
    </row>
    <row r="485" spans="1:17" x14ac:dyDescent="0.35">
      <c r="A485" t="str">
        <f t="shared" si="31"/>
        <v>P9000_004</v>
      </c>
      <c r="B485" t="str">
        <f t="shared" si="32"/>
        <v>mit PKW zum nächsten Fahrradwegenetz</v>
      </c>
      <c r="C485" t="str">
        <f t="shared" si="33"/>
        <v>by car to the next bicycle network</v>
      </c>
      <c r="D485">
        <v>0</v>
      </c>
      <c r="E485" t="s">
        <v>1720</v>
      </c>
      <c r="F485" t="s">
        <v>1276</v>
      </c>
      <c r="G485" t="s">
        <v>1723</v>
      </c>
      <c r="H485" t="s">
        <v>175</v>
      </c>
      <c r="I485" t="s">
        <v>175</v>
      </c>
      <c r="K485" t="s">
        <v>1730</v>
      </c>
      <c r="L485" t="s">
        <v>1400</v>
      </c>
      <c r="M485" t="str">
        <f t="shared" si="30"/>
        <v>bicycle network</v>
      </c>
      <c r="N485" t="s">
        <v>2771</v>
      </c>
      <c r="O485" t="str">
        <f t="shared" si="34"/>
        <v>mit PKW zum nächsten</v>
      </c>
      <c r="P485" t="s">
        <v>2772</v>
      </c>
      <c r="Q485" t="str">
        <f t="shared" si="35"/>
        <v>by car to the next</v>
      </c>
    </row>
    <row r="486" spans="1:17" x14ac:dyDescent="0.35">
      <c r="A486" t="str">
        <f t="shared" si="31"/>
        <v>P9000_005</v>
      </c>
      <c r="B486" t="str">
        <f t="shared" si="32"/>
        <v>mit PKW zum nächsten Fuß-/Wanderweg</v>
      </c>
      <c r="C486" t="str">
        <f t="shared" si="33"/>
        <v>by car to the next pedestrian network</v>
      </c>
      <c r="D486">
        <v>0</v>
      </c>
      <c r="E486" t="s">
        <v>1720</v>
      </c>
      <c r="F486" t="s">
        <v>1277</v>
      </c>
      <c r="G486" t="s">
        <v>1723</v>
      </c>
      <c r="H486" t="s">
        <v>574</v>
      </c>
      <c r="I486" t="s">
        <v>1728</v>
      </c>
      <c r="K486" t="s">
        <v>1730</v>
      </c>
      <c r="L486" t="s">
        <v>1401</v>
      </c>
      <c r="M486" t="str">
        <f t="shared" si="30"/>
        <v>pedestrian network</v>
      </c>
      <c r="N486" t="s">
        <v>2771</v>
      </c>
      <c r="O486" t="str">
        <f t="shared" si="34"/>
        <v>mit PKW zum nächsten</v>
      </c>
      <c r="P486" t="s">
        <v>2772</v>
      </c>
      <c r="Q486" t="str">
        <f t="shared" si="35"/>
        <v>by car to the next</v>
      </c>
    </row>
    <row r="487" spans="1:17" x14ac:dyDescent="0.35">
      <c r="A487" t="str">
        <f t="shared" si="31"/>
        <v>P9000_006</v>
      </c>
      <c r="B487" t="str">
        <f t="shared" si="32"/>
        <v>mit PKW zum nächsten Liniennetz ÖPNV</v>
      </c>
      <c r="C487" t="str">
        <f t="shared" si="33"/>
        <v>by car to the next public transportation network</v>
      </c>
      <c r="D487">
        <v>0</v>
      </c>
      <c r="E487" t="s">
        <v>1720</v>
      </c>
      <c r="F487" t="s">
        <v>1278</v>
      </c>
      <c r="G487" t="s">
        <v>1723</v>
      </c>
      <c r="H487" t="s">
        <v>576</v>
      </c>
      <c r="I487" t="s">
        <v>1371</v>
      </c>
      <c r="K487" t="s">
        <v>1730</v>
      </c>
      <c r="L487" t="s">
        <v>1402</v>
      </c>
      <c r="M487" t="str">
        <f t="shared" si="30"/>
        <v>public transportation network</v>
      </c>
      <c r="N487" t="s">
        <v>2771</v>
      </c>
      <c r="O487" t="str">
        <f t="shared" si="34"/>
        <v>mit PKW zum nächsten</v>
      </c>
      <c r="P487" t="s">
        <v>2772</v>
      </c>
      <c r="Q487" t="str">
        <f t="shared" si="35"/>
        <v>by car to the next</v>
      </c>
    </row>
    <row r="488" spans="1:17" x14ac:dyDescent="0.35">
      <c r="A488" t="str">
        <f t="shared" si="31"/>
        <v>P9000_007</v>
      </c>
      <c r="B488" t="str">
        <f t="shared" si="32"/>
        <v>mit PKW zum nächsten Straßennetz</v>
      </c>
      <c r="C488" t="str">
        <f t="shared" si="33"/>
        <v>by car to the next streets network</v>
      </c>
      <c r="D488">
        <v>0</v>
      </c>
      <c r="E488" t="s">
        <v>1720</v>
      </c>
      <c r="F488" t="s">
        <v>1279</v>
      </c>
      <c r="G488" t="s">
        <v>1723</v>
      </c>
      <c r="H488" t="s">
        <v>188</v>
      </c>
      <c r="I488" t="s">
        <v>1372</v>
      </c>
      <c r="K488" t="s">
        <v>1730</v>
      </c>
      <c r="L488" t="s">
        <v>1403</v>
      </c>
      <c r="M488" t="str">
        <f t="shared" si="30"/>
        <v>streets network</v>
      </c>
      <c r="N488" t="s">
        <v>2771</v>
      </c>
      <c r="O488" t="str">
        <f t="shared" si="34"/>
        <v>mit PKW zum nächsten</v>
      </c>
      <c r="P488" t="s">
        <v>2772</v>
      </c>
      <c r="Q488" t="str">
        <f t="shared" si="35"/>
        <v>by car to the next</v>
      </c>
    </row>
    <row r="489" spans="1:17" x14ac:dyDescent="0.35">
      <c r="A489" t="str">
        <f t="shared" si="31"/>
        <v>P9000_008</v>
      </c>
      <c r="B489" t="str">
        <f t="shared" si="32"/>
        <v>mit PKW zur nächsten Leitung</v>
      </c>
      <c r="C489" t="str">
        <f t="shared" si="33"/>
        <v>by car to the next technical line</v>
      </c>
      <c r="D489">
        <v>0</v>
      </c>
      <c r="E489" t="s">
        <v>1720</v>
      </c>
      <c r="F489" t="s">
        <v>1280</v>
      </c>
      <c r="G489" t="s">
        <v>1722</v>
      </c>
      <c r="H489" t="s">
        <v>579</v>
      </c>
      <c r="I489" t="s">
        <v>579</v>
      </c>
      <c r="K489" t="s">
        <v>1730</v>
      </c>
      <c r="L489" t="s">
        <v>1404</v>
      </c>
      <c r="M489" t="str">
        <f t="shared" si="30"/>
        <v>technical line</v>
      </c>
      <c r="N489" t="s">
        <v>2771</v>
      </c>
      <c r="O489" t="str">
        <f t="shared" si="34"/>
        <v>mit PKW zur nächsten</v>
      </c>
      <c r="P489" t="s">
        <v>2772</v>
      </c>
      <c r="Q489" t="str">
        <f t="shared" si="35"/>
        <v>by car to the next</v>
      </c>
    </row>
    <row r="490" spans="1:17" x14ac:dyDescent="0.35">
      <c r="A490" t="str">
        <f t="shared" si="31"/>
        <v>P1100_001</v>
      </c>
      <c r="B490" t="str">
        <f t="shared" si="32"/>
        <v>mit PKW zur nächsten Biogasanlage</v>
      </c>
      <c r="C490" t="str">
        <f t="shared" si="33"/>
        <v>by car to the next biogas plant</v>
      </c>
      <c r="D490">
        <v>0</v>
      </c>
      <c r="E490" t="s">
        <v>1720</v>
      </c>
      <c r="F490" t="s">
        <v>572</v>
      </c>
      <c r="G490" t="s">
        <v>1722</v>
      </c>
      <c r="H490" t="s">
        <v>618</v>
      </c>
      <c r="I490" t="s">
        <v>618</v>
      </c>
      <c r="K490" t="s">
        <v>1730</v>
      </c>
      <c r="L490" t="s">
        <v>1406</v>
      </c>
      <c r="M490" t="str">
        <f t="shared" si="30"/>
        <v>biogas plant</v>
      </c>
      <c r="N490" t="s">
        <v>2771</v>
      </c>
      <c r="O490" t="str">
        <f t="shared" si="34"/>
        <v>mit PKW zur nächsten</v>
      </c>
      <c r="P490" t="s">
        <v>2772</v>
      </c>
      <c r="Q490" t="str">
        <f t="shared" si="35"/>
        <v>by car to the next</v>
      </c>
    </row>
    <row r="491" spans="1:17" x14ac:dyDescent="0.35">
      <c r="A491" t="str">
        <f t="shared" si="31"/>
        <v>P1100_002</v>
      </c>
      <c r="B491" t="str">
        <f t="shared" si="32"/>
        <v>mit PKW zum nächsten Blockheizkraftwerk</v>
      </c>
      <c r="C491" t="str">
        <f t="shared" si="33"/>
        <v>by car to the next communal heating plant</v>
      </c>
      <c r="D491">
        <v>0</v>
      </c>
      <c r="E491" t="s">
        <v>1720</v>
      </c>
      <c r="F491" t="s">
        <v>573</v>
      </c>
      <c r="G491" t="s">
        <v>1723</v>
      </c>
      <c r="H491" t="s">
        <v>619</v>
      </c>
      <c r="I491" t="s">
        <v>619</v>
      </c>
      <c r="K491" t="s">
        <v>1730</v>
      </c>
      <c r="L491" t="s">
        <v>1407</v>
      </c>
      <c r="M491" t="str">
        <f t="shared" si="30"/>
        <v>communal heating plant</v>
      </c>
      <c r="N491" t="s">
        <v>2771</v>
      </c>
      <c r="O491" t="str">
        <f t="shared" si="34"/>
        <v>mit PKW zum nächsten</v>
      </c>
      <c r="P491" t="s">
        <v>2772</v>
      </c>
      <c r="Q491" t="str">
        <f t="shared" si="35"/>
        <v>by car to the next</v>
      </c>
    </row>
    <row r="492" spans="1:17" x14ac:dyDescent="0.35">
      <c r="A492" t="str">
        <f t="shared" si="31"/>
        <v>P1100_003</v>
      </c>
      <c r="B492" t="str">
        <f t="shared" si="32"/>
        <v>mit PKW zur nächsten Deponie</v>
      </c>
      <c r="C492" t="str">
        <f t="shared" si="33"/>
        <v>by car to the next landfill</v>
      </c>
      <c r="D492">
        <v>0</v>
      </c>
      <c r="E492" t="s">
        <v>1720</v>
      </c>
      <c r="F492" t="s">
        <v>575</v>
      </c>
      <c r="G492" t="s">
        <v>1722</v>
      </c>
      <c r="H492" t="s">
        <v>620</v>
      </c>
      <c r="I492" t="s">
        <v>620</v>
      </c>
      <c r="K492" t="s">
        <v>1730</v>
      </c>
      <c r="L492" t="s">
        <v>1408</v>
      </c>
      <c r="M492" t="str">
        <f t="shared" si="30"/>
        <v>landfill</v>
      </c>
      <c r="N492" t="s">
        <v>2771</v>
      </c>
      <c r="O492" t="str">
        <f t="shared" si="34"/>
        <v>mit PKW zur nächsten</v>
      </c>
      <c r="P492" t="s">
        <v>2772</v>
      </c>
      <c r="Q492" t="str">
        <f t="shared" si="35"/>
        <v>by car to the next</v>
      </c>
    </row>
    <row r="493" spans="1:17" x14ac:dyDescent="0.35">
      <c r="A493" t="str">
        <f t="shared" si="31"/>
        <v>P1100_004</v>
      </c>
      <c r="B493" t="str">
        <f t="shared" si="32"/>
        <v>mit PKW zur nächsten Klärschlammausbringung</v>
      </c>
      <c r="C493" t="str">
        <f t="shared" si="33"/>
        <v>by car to the next sludge disposal</v>
      </c>
      <c r="D493">
        <v>0</v>
      </c>
      <c r="E493" t="s">
        <v>1720</v>
      </c>
      <c r="F493" t="s">
        <v>577</v>
      </c>
      <c r="G493" t="s">
        <v>1722</v>
      </c>
      <c r="H493" t="s">
        <v>621</v>
      </c>
      <c r="I493" t="s">
        <v>1375</v>
      </c>
      <c r="K493" t="s">
        <v>1730</v>
      </c>
      <c r="L493" t="s">
        <v>1409</v>
      </c>
      <c r="M493" t="str">
        <f t="shared" si="30"/>
        <v>sludge disposal</v>
      </c>
      <c r="N493" t="s">
        <v>2771</v>
      </c>
      <c r="O493" t="str">
        <f t="shared" si="34"/>
        <v>mit PKW zur nächsten</v>
      </c>
      <c r="P493" t="s">
        <v>2772</v>
      </c>
      <c r="Q493" t="str">
        <f t="shared" si="35"/>
        <v>by car to the next</v>
      </c>
    </row>
    <row r="494" spans="1:17" x14ac:dyDescent="0.35">
      <c r="A494" t="str">
        <f t="shared" si="31"/>
        <v>P1100_005</v>
      </c>
      <c r="B494" t="str">
        <f t="shared" si="32"/>
        <v>mit PKW zum nächsten Klärwerk</v>
      </c>
      <c r="C494" t="str">
        <f t="shared" si="33"/>
        <v>by car to the next waste water treatment plant</v>
      </c>
      <c r="D494">
        <v>0</v>
      </c>
      <c r="E494" t="s">
        <v>1720</v>
      </c>
      <c r="F494" t="s">
        <v>578</v>
      </c>
      <c r="G494" t="s">
        <v>1723</v>
      </c>
      <c r="H494" t="s">
        <v>623</v>
      </c>
      <c r="I494" t="s">
        <v>1376</v>
      </c>
      <c r="K494" t="s">
        <v>1730</v>
      </c>
      <c r="L494" t="s">
        <v>1410</v>
      </c>
      <c r="M494" t="str">
        <f t="shared" si="30"/>
        <v>waste water treatment plant</v>
      </c>
      <c r="N494" t="s">
        <v>2771</v>
      </c>
      <c r="O494" t="str">
        <f t="shared" si="34"/>
        <v>mit PKW zum nächsten</v>
      </c>
      <c r="P494" t="s">
        <v>2772</v>
      </c>
      <c r="Q494" t="str">
        <f t="shared" si="35"/>
        <v>by car to the next</v>
      </c>
    </row>
    <row r="495" spans="1:17" x14ac:dyDescent="0.35">
      <c r="A495" t="str">
        <f t="shared" si="31"/>
        <v>P1100_006</v>
      </c>
      <c r="B495" t="str">
        <f t="shared" si="32"/>
        <v>mit PKW zur nächsten Kraft-Wärme-Kopplungsanlagen</v>
      </c>
      <c r="C495" t="str">
        <f t="shared" si="33"/>
        <v>by car to the next cogeneration system</v>
      </c>
      <c r="D495">
        <v>0</v>
      </c>
      <c r="E495" t="s">
        <v>1720</v>
      </c>
      <c r="F495" t="s">
        <v>1283</v>
      </c>
      <c r="G495" t="s">
        <v>1722</v>
      </c>
      <c r="H495" t="s">
        <v>624</v>
      </c>
      <c r="I495" t="s">
        <v>1411</v>
      </c>
      <c r="K495" t="s">
        <v>1730</v>
      </c>
      <c r="L495" t="s">
        <v>1412</v>
      </c>
      <c r="M495" t="str">
        <f t="shared" si="30"/>
        <v>cogeneration system</v>
      </c>
      <c r="N495" t="s">
        <v>2771</v>
      </c>
      <c r="O495" t="str">
        <f t="shared" si="34"/>
        <v>mit PKW zur nächsten</v>
      </c>
      <c r="P495" t="s">
        <v>2772</v>
      </c>
      <c r="Q495" t="str">
        <f t="shared" si="35"/>
        <v>by car to the next</v>
      </c>
    </row>
    <row r="496" spans="1:17" x14ac:dyDescent="0.35">
      <c r="A496" t="str">
        <f t="shared" si="31"/>
        <v>P1100_007</v>
      </c>
      <c r="B496" t="str">
        <f t="shared" si="32"/>
        <v>mit PKW zur nächsten Solaranlage</v>
      </c>
      <c r="C496" t="str">
        <f t="shared" si="33"/>
        <v>by car to the next solar energy</v>
      </c>
      <c r="D496">
        <v>0</v>
      </c>
      <c r="E496" t="s">
        <v>1720</v>
      </c>
      <c r="F496" t="s">
        <v>1284</v>
      </c>
      <c r="G496" t="s">
        <v>1722</v>
      </c>
      <c r="H496" t="s">
        <v>625</v>
      </c>
      <c r="I496" t="s">
        <v>625</v>
      </c>
      <c r="K496" t="s">
        <v>1730</v>
      </c>
      <c r="L496" t="s">
        <v>1413</v>
      </c>
      <c r="M496" t="str">
        <f t="shared" si="30"/>
        <v>solar energy</v>
      </c>
      <c r="N496" t="s">
        <v>2771</v>
      </c>
      <c r="O496" t="str">
        <f t="shared" si="34"/>
        <v>mit PKW zur nächsten</v>
      </c>
      <c r="P496" t="s">
        <v>2772</v>
      </c>
      <c r="Q496" t="str">
        <f t="shared" si="35"/>
        <v>by car to the next</v>
      </c>
    </row>
    <row r="497" spans="1:17" x14ac:dyDescent="0.35">
      <c r="A497" t="str">
        <f t="shared" si="31"/>
        <v>P1100_008</v>
      </c>
      <c r="B497" t="str">
        <f t="shared" si="32"/>
        <v>mit PKW zur nächsten Pumpstation</v>
      </c>
      <c r="C497" t="str">
        <f t="shared" si="33"/>
        <v>by car to the next pumping station</v>
      </c>
      <c r="D497">
        <v>0</v>
      </c>
      <c r="E497" t="s">
        <v>1720</v>
      </c>
      <c r="F497" t="s">
        <v>1285</v>
      </c>
      <c r="G497" t="s">
        <v>1722</v>
      </c>
      <c r="H497" t="s">
        <v>626</v>
      </c>
      <c r="I497" t="s">
        <v>626</v>
      </c>
      <c r="K497" t="s">
        <v>1730</v>
      </c>
      <c r="L497" t="s">
        <v>1414</v>
      </c>
      <c r="M497" t="str">
        <f t="shared" si="30"/>
        <v>pumping station</v>
      </c>
      <c r="N497" t="s">
        <v>2771</v>
      </c>
      <c r="O497" t="str">
        <f t="shared" si="34"/>
        <v>mit PKW zur nächsten</v>
      </c>
      <c r="P497" t="s">
        <v>2772</v>
      </c>
      <c r="Q497" t="str">
        <f t="shared" si="35"/>
        <v>by car to the next</v>
      </c>
    </row>
    <row r="498" spans="1:17" x14ac:dyDescent="0.35">
      <c r="A498" t="str">
        <f t="shared" si="31"/>
        <v>P1100_009</v>
      </c>
      <c r="B498" t="str">
        <f t="shared" si="32"/>
        <v>mit PKW zur nächsten Windkraftanlage</v>
      </c>
      <c r="C498" t="str">
        <f t="shared" si="33"/>
        <v>by car to the next wind turbine</v>
      </c>
      <c r="D498">
        <v>0</v>
      </c>
      <c r="E498" t="s">
        <v>1720</v>
      </c>
      <c r="F498" t="s">
        <v>1286</v>
      </c>
      <c r="G498" t="s">
        <v>1722</v>
      </c>
      <c r="H498" t="s">
        <v>627</v>
      </c>
      <c r="I498" t="s">
        <v>627</v>
      </c>
      <c r="K498" t="s">
        <v>1730</v>
      </c>
      <c r="L498" t="s">
        <v>1415</v>
      </c>
      <c r="M498" t="str">
        <f t="shared" si="30"/>
        <v>wind turbine</v>
      </c>
      <c r="N498" t="s">
        <v>2771</v>
      </c>
      <c r="O498" t="str">
        <f t="shared" si="34"/>
        <v>mit PKW zur nächsten</v>
      </c>
      <c r="P498" t="s">
        <v>2772</v>
      </c>
      <c r="Q498" t="str">
        <f t="shared" si="35"/>
        <v>by car to the next</v>
      </c>
    </row>
    <row r="499" spans="1:17" x14ac:dyDescent="0.35">
      <c r="A499" t="str">
        <f t="shared" si="31"/>
        <v>P1100_010</v>
      </c>
      <c r="B499" t="str">
        <f t="shared" si="32"/>
        <v>mit PKW zum nächsten Fließgewässer</v>
      </c>
      <c r="C499" t="str">
        <f t="shared" si="33"/>
        <v>by car to the next rivers and streams</v>
      </c>
      <c r="D499">
        <v>0</v>
      </c>
      <c r="E499" t="s">
        <v>1720</v>
      </c>
      <c r="F499" t="s">
        <v>1287</v>
      </c>
      <c r="G499" t="s">
        <v>1723</v>
      </c>
      <c r="H499" t="s">
        <v>630</v>
      </c>
      <c r="I499" t="s">
        <v>1377</v>
      </c>
      <c r="K499" t="s">
        <v>1730</v>
      </c>
      <c r="L499" t="s">
        <v>1416</v>
      </c>
      <c r="M499" t="str">
        <f t="shared" si="30"/>
        <v>rivers and streams</v>
      </c>
      <c r="N499" t="s">
        <v>2771</v>
      </c>
      <c r="O499" t="str">
        <f t="shared" si="34"/>
        <v>mit PKW zum nächsten</v>
      </c>
      <c r="P499" t="s">
        <v>2772</v>
      </c>
      <c r="Q499" t="str">
        <f t="shared" si="35"/>
        <v>by car to the next</v>
      </c>
    </row>
    <row r="500" spans="1:17" x14ac:dyDescent="0.35">
      <c r="A500" t="str">
        <f t="shared" si="31"/>
        <v>P1100_011</v>
      </c>
      <c r="B500" t="str">
        <f t="shared" si="32"/>
        <v>mit PKW zum nächsten stehenden Gewässer</v>
      </c>
      <c r="C500" t="str">
        <f t="shared" si="33"/>
        <v>by car to the next lakes and ponds</v>
      </c>
      <c r="D500">
        <v>0</v>
      </c>
      <c r="E500" t="s">
        <v>1720</v>
      </c>
      <c r="F500" t="s">
        <v>1288</v>
      </c>
      <c r="G500" t="s">
        <v>1723</v>
      </c>
      <c r="H500" t="s">
        <v>632</v>
      </c>
      <c r="I500" t="s">
        <v>1729</v>
      </c>
      <c r="J500" t="s">
        <v>32</v>
      </c>
      <c r="K500" t="s">
        <v>1730</v>
      </c>
      <c r="L500" t="s">
        <v>1417</v>
      </c>
      <c r="M500" t="str">
        <f t="shared" si="30"/>
        <v>lakes and ponds</v>
      </c>
      <c r="N500" t="s">
        <v>2771</v>
      </c>
      <c r="O500" t="str">
        <f t="shared" si="34"/>
        <v>mit PKW zum nächsten</v>
      </c>
      <c r="P500" t="s">
        <v>2772</v>
      </c>
      <c r="Q500" t="str">
        <f t="shared" si="35"/>
        <v>by car to the next</v>
      </c>
    </row>
    <row r="501" spans="1:17" x14ac:dyDescent="0.35">
      <c r="A501" t="str">
        <f t="shared" si="31"/>
        <v>P1100_012</v>
      </c>
      <c r="B501" t="str">
        <f t="shared" si="32"/>
        <v>mit PKW zur nächsten Landnutzung</v>
      </c>
      <c r="C501" t="str">
        <f t="shared" si="33"/>
        <v>by car to the next landuse</v>
      </c>
      <c r="D501">
        <v>0</v>
      </c>
      <c r="E501" t="s">
        <v>1720</v>
      </c>
      <c r="F501" t="s">
        <v>1289</v>
      </c>
      <c r="G501" t="s">
        <v>1722</v>
      </c>
      <c r="H501" t="s">
        <v>842</v>
      </c>
      <c r="I501" t="s">
        <v>842</v>
      </c>
      <c r="K501" t="s">
        <v>1730</v>
      </c>
      <c r="L501" t="s">
        <v>1418</v>
      </c>
      <c r="M501" t="str">
        <f t="shared" si="30"/>
        <v>landuse</v>
      </c>
      <c r="N501" t="s">
        <v>2771</v>
      </c>
      <c r="O501" t="str">
        <f t="shared" si="34"/>
        <v>mit PKW zur nächsten</v>
      </c>
      <c r="P501" t="s">
        <v>2772</v>
      </c>
      <c r="Q501" t="str">
        <f t="shared" si="35"/>
        <v>by car to the next</v>
      </c>
    </row>
    <row r="502" spans="1:17" x14ac:dyDescent="0.35">
      <c r="A502" s="149" t="s">
        <v>1705</v>
      </c>
      <c r="B502" t="s">
        <v>2777</v>
      </c>
      <c r="C502" t="s">
        <v>2785</v>
      </c>
      <c r="D502">
        <v>0</v>
      </c>
    </row>
    <row r="503" spans="1:17" x14ac:dyDescent="0.35">
      <c r="A503" s="149" t="s">
        <v>1706</v>
      </c>
      <c r="B503" t="s">
        <v>2778</v>
      </c>
      <c r="C503" t="s">
        <v>2786</v>
      </c>
      <c r="D503">
        <v>0</v>
      </c>
    </row>
    <row r="504" spans="1:17" x14ac:dyDescent="0.35">
      <c r="A504" s="149" t="s">
        <v>1707</v>
      </c>
      <c r="B504" t="s">
        <v>2779</v>
      </c>
      <c r="C504" t="s">
        <v>2787</v>
      </c>
      <c r="D504">
        <v>0</v>
      </c>
    </row>
    <row r="505" spans="1:17" x14ac:dyDescent="0.35">
      <c r="A505" s="149" t="s">
        <v>1708</v>
      </c>
      <c r="B505" t="s">
        <v>2780</v>
      </c>
      <c r="C505" t="s">
        <v>2788</v>
      </c>
      <c r="D505">
        <v>0</v>
      </c>
    </row>
    <row r="506" spans="1:17" x14ac:dyDescent="0.35">
      <c r="A506" s="149" t="s">
        <v>1709</v>
      </c>
      <c r="B506" t="s">
        <v>2781</v>
      </c>
      <c r="C506" t="s">
        <v>2789</v>
      </c>
      <c r="D506">
        <v>0</v>
      </c>
    </row>
    <row r="507" spans="1:17" x14ac:dyDescent="0.35">
      <c r="A507" s="149" t="s">
        <v>1710</v>
      </c>
      <c r="B507" t="s">
        <v>2782</v>
      </c>
      <c r="C507" t="s">
        <v>2790</v>
      </c>
      <c r="D507">
        <v>0</v>
      </c>
    </row>
    <row r="508" spans="1:17" x14ac:dyDescent="0.35">
      <c r="A508" s="149" t="s">
        <v>1711</v>
      </c>
      <c r="B508" t="s">
        <v>2783</v>
      </c>
      <c r="C508" t="s">
        <v>2791</v>
      </c>
      <c r="D508">
        <v>0</v>
      </c>
    </row>
    <row r="509" spans="1:17" x14ac:dyDescent="0.35">
      <c r="A509" s="149" t="s">
        <v>1712</v>
      </c>
      <c r="B509" t="s">
        <v>2784</v>
      </c>
      <c r="C509" t="s">
        <v>2792</v>
      </c>
      <c r="D509">
        <v>0</v>
      </c>
    </row>
    <row r="510" spans="1:17" x14ac:dyDescent="0.35">
      <c r="A510" t="str">
        <f t="shared" ref="A510:A573" si="36">E510&amp;F510</f>
        <v>d1000_001</v>
      </c>
      <c r="B510" t="str">
        <f>O510&amp;" "&amp;I510</f>
        <v>Luftlinie zur nächsten Feuerwehr</v>
      </c>
      <c r="C510" t="str">
        <f>Q510&amp;" "&amp;M510</f>
        <v>As the crow flies to the next fire station</v>
      </c>
      <c r="D510">
        <v>1</v>
      </c>
      <c r="E510" t="s">
        <v>2663</v>
      </c>
      <c r="F510" t="s">
        <v>311</v>
      </c>
      <c r="G510" t="s">
        <v>1722</v>
      </c>
      <c r="H510" t="s">
        <v>120</v>
      </c>
      <c r="I510" t="s">
        <v>120</v>
      </c>
      <c r="K510" t="s">
        <v>1730</v>
      </c>
      <c r="L510" t="s">
        <v>1445</v>
      </c>
      <c r="M510" t="str">
        <f>LOWER(L510)</f>
        <v>fire station</v>
      </c>
      <c r="N510" t="s">
        <v>2773</v>
      </c>
      <c r="O510" t="str">
        <f t="shared" ref="O510:O573" si="37">N510&amp;" "&amp;G510</f>
        <v>Luftlinie zur nächsten</v>
      </c>
      <c r="P510" t="s">
        <v>2774</v>
      </c>
      <c r="Q510" t="str">
        <f t="shared" ref="Q510:Q573" si="38">P510&amp;" "&amp;K510</f>
        <v>As the crow flies to the next</v>
      </c>
    </row>
    <row r="511" spans="1:17" x14ac:dyDescent="0.35">
      <c r="A511" t="str">
        <f t="shared" si="36"/>
        <v>d1000_002</v>
      </c>
      <c r="B511" t="str">
        <f t="shared" ref="B511:B574" si="39">O511&amp;" "&amp;I511</f>
        <v>Luftlinie zum nächsten Hydrant</v>
      </c>
      <c r="C511" t="str">
        <f t="shared" ref="C511:C574" si="40">Q511&amp;" "&amp;M511</f>
        <v>As the crow flies to the next hydrant</v>
      </c>
      <c r="D511">
        <v>0</v>
      </c>
      <c r="E511" t="s">
        <v>2663</v>
      </c>
      <c r="F511" t="s">
        <v>312</v>
      </c>
      <c r="G511" t="s">
        <v>1723</v>
      </c>
      <c r="H511" t="s">
        <v>313</v>
      </c>
      <c r="I511" t="s">
        <v>313</v>
      </c>
      <c r="K511" t="s">
        <v>1730</v>
      </c>
      <c r="L511" t="s">
        <v>313</v>
      </c>
      <c r="M511" t="str">
        <f t="shared" ref="M511:M574" si="41">LOWER(L511)</f>
        <v>hydrant</v>
      </c>
      <c r="N511" t="s">
        <v>2773</v>
      </c>
      <c r="O511" t="str">
        <f t="shared" si="37"/>
        <v>Luftlinie zum nächsten</v>
      </c>
      <c r="P511" t="s">
        <v>2774</v>
      </c>
      <c r="Q511" t="str">
        <f t="shared" si="38"/>
        <v>As the crow flies to the next</v>
      </c>
    </row>
    <row r="512" spans="1:17" x14ac:dyDescent="0.35">
      <c r="A512" t="str">
        <f t="shared" si="36"/>
        <v>d1000_003</v>
      </c>
      <c r="B512" t="str">
        <f t="shared" si="39"/>
        <v>Luftlinie zum nächsten Katastrophenschutz</v>
      </c>
      <c r="C512" t="str">
        <f t="shared" si="40"/>
        <v>As the crow flies to the next disaster control</v>
      </c>
      <c r="D512">
        <v>1</v>
      </c>
      <c r="E512" t="s">
        <v>2663</v>
      </c>
      <c r="F512" t="s">
        <v>314</v>
      </c>
      <c r="G512" t="s">
        <v>1723</v>
      </c>
      <c r="H512" t="s">
        <v>133</v>
      </c>
      <c r="I512" t="s">
        <v>133</v>
      </c>
      <c r="K512" t="s">
        <v>1730</v>
      </c>
      <c r="L512" t="s">
        <v>1446</v>
      </c>
      <c r="M512" t="str">
        <f t="shared" si="41"/>
        <v>disaster control</v>
      </c>
      <c r="N512" t="s">
        <v>2773</v>
      </c>
      <c r="O512" t="str">
        <f t="shared" si="37"/>
        <v>Luftlinie zum nächsten</v>
      </c>
      <c r="P512" t="s">
        <v>2774</v>
      </c>
      <c r="Q512" t="str">
        <f t="shared" si="38"/>
        <v>As the crow flies to the next</v>
      </c>
    </row>
    <row r="513" spans="1:17" x14ac:dyDescent="0.35">
      <c r="A513" t="str">
        <f t="shared" si="36"/>
        <v>d1000_004</v>
      </c>
      <c r="B513" t="str">
        <f t="shared" si="39"/>
        <v>Luftlinie zur nächsten Polizei</v>
      </c>
      <c r="C513" t="str">
        <f t="shared" si="40"/>
        <v>As the crow flies to the next police station</v>
      </c>
      <c r="D513">
        <v>1</v>
      </c>
      <c r="E513" t="s">
        <v>2663</v>
      </c>
      <c r="F513" t="s">
        <v>315</v>
      </c>
      <c r="G513" t="s">
        <v>1722</v>
      </c>
      <c r="H513" t="s">
        <v>144</v>
      </c>
      <c r="I513" t="s">
        <v>144</v>
      </c>
      <c r="K513" t="s">
        <v>1730</v>
      </c>
      <c r="L513" t="s">
        <v>1447</v>
      </c>
      <c r="M513" t="str">
        <f t="shared" si="41"/>
        <v>police station</v>
      </c>
      <c r="N513" t="s">
        <v>2773</v>
      </c>
      <c r="O513" t="str">
        <f t="shared" si="37"/>
        <v>Luftlinie zur nächsten</v>
      </c>
      <c r="P513" t="s">
        <v>2774</v>
      </c>
      <c r="Q513" t="str">
        <f t="shared" si="38"/>
        <v>As the crow flies to the next</v>
      </c>
    </row>
    <row r="514" spans="1:17" x14ac:dyDescent="0.35">
      <c r="A514" t="str">
        <f t="shared" si="36"/>
        <v>d1000_005</v>
      </c>
      <c r="B514" t="str">
        <f t="shared" si="39"/>
        <v>Luftlinie zum nächsten Rathaus</v>
      </c>
      <c r="C514" t="str">
        <f t="shared" si="40"/>
        <v>As the crow flies to the next city hall</v>
      </c>
      <c r="D514">
        <v>0</v>
      </c>
      <c r="E514" t="s">
        <v>2663</v>
      </c>
      <c r="F514" t="s">
        <v>316</v>
      </c>
      <c r="G514" t="s">
        <v>1723</v>
      </c>
      <c r="H514" t="s">
        <v>146</v>
      </c>
      <c r="I514" t="s">
        <v>146</v>
      </c>
      <c r="K514" t="s">
        <v>1730</v>
      </c>
      <c r="L514" t="s">
        <v>1450</v>
      </c>
      <c r="M514" t="str">
        <f t="shared" si="41"/>
        <v>city hall</v>
      </c>
      <c r="N514" t="s">
        <v>2773</v>
      </c>
      <c r="O514" t="str">
        <f t="shared" si="37"/>
        <v>Luftlinie zum nächsten</v>
      </c>
      <c r="P514" t="s">
        <v>2774</v>
      </c>
      <c r="Q514" t="str">
        <f t="shared" si="38"/>
        <v>As the crow flies to the next</v>
      </c>
    </row>
    <row r="515" spans="1:17" x14ac:dyDescent="0.35">
      <c r="A515" t="str">
        <f t="shared" si="36"/>
        <v>d1000_006</v>
      </c>
      <c r="B515" t="str">
        <f t="shared" si="39"/>
        <v>Luftlinie zum nächsten Recyclinghof/Sammelstelle</v>
      </c>
      <c r="C515" t="str">
        <f t="shared" si="40"/>
        <v>As the crow flies to the next recylcing site</v>
      </c>
      <c r="D515">
        <v>0</v>
      </c>
      <c r="E515" t="s">
        <v>2663</v>
      </c>
      <c r="F515" t="s">
        <v>317</v>
      </c>
      <c r="G515" t="s">
        <v>1723</v>
      </c>
      <c r="H515" t="s">
        <v>318</v>
      </c>
      <c r="I515" t="s">
        <v>1421</v>
      </c>
      <c r="K515" t="s">
        <v>1730</v>
      </c>
      <c r="L515" t="s">
        <v>1448</v>
      </c>
      <c r="M515" t="str">
        <f t="shared" si="41"/>
        <v>recylcing site</v>
      </c>
      <c r="N515" t="s">
        <v>2773</v>
      </c>
      <c r="O515" t="str">
        <f t="shared" si="37"/>
        <v>Luftlinie zum nächsten</v>
      </c>
      <c r="P515" t="s">
        <v>2774</v>
      </c>
      <c r="Q515" t="str">
        <f t="shared" si="38"/>
        <v>As the crow flies to the next</v>
      </c>
    </row>
    <row r="516" spans="1:17" x14ac:dyDescent="0.35">
      <c r="A516" t="str">
        <f t="shared" si="36"/>
        <v>d1000_007</v>
      </c>
      <c r="B516" t="str">
        <f t="shared" si="39"/>
        <v>Luftlinie zur nächsten öffentlichen Trinkwasserstelle</v>
      </c>
      <c r="C516" t="str">
        <f t="shared" si="40"/>
        <v>As the crow flies to the next public drinking water</v>
      </c>
      <c r="D516">
        <v>0</v>
      </c>
      <c r="E516" t="s">
        <v>2663</v>
      </c>
      <c r="F516" t="s">
        <v>882</v>
      </c>
      <c r="G516" t="s">
        <v>1722</v>
      </c>
      <c r="H516" t="s">
        <v>883</v>
      </c>
      <c r="I516" t="s">
        <v>1725</v>
      </c>
      <c r="J516" t="s">
        <v>32</v>
      </c>
      <c r="K516" t="s">
        <v>1730</v>
      </c>
      <c r="L516" t="s">
        <v>1449</v>
      </c>
      <c r="M516" t="str">
        <f t="shared" si="41"/>
        <v>public drinking water</v>
      </c>
      <c r="N516" t="s">
        <v>2773</v>
      </c>
      <c r="O516" t="str">
        <f t="shared" si="37"/>
        <v>Luftlinie zur nächsten</v>
      </c>
      <c r="P516" t="s">
        <v>2774</v>
      </c>
      <c r="Q516" t="str">
        <f t="shared" si="38"/>
        <v>As the crow flies to the next</v>
      </c>
    </row>
    <row r="517" spans="1:17" x14ac:dyDescent="0.35">
      <c r="A517" t="str">
        <f t="shared" si="36"/>
        <v>d2000_001</v>
      </c>
      <c r="B517" t="str">
        <f t="shared" si="39"/>
        <v>Luftlinie zur nächsten Apotheke</v>
      </c>
      <c r="C517" t="str">
        <f t="shared" si="40"/>
        <v>As the crow flies to the next pharmacy</v>
      </c>
      <c r="D517">
        <v>0</v>
      </c>
      <c r="E517" t="s">
        <v>2663</v>
      </c>
      <c r="F517" t="s">
        <v>320</v>
      </c>
      <c r="G517" t="s">
        <v>1722</v>
      </c>
      <c r="H517" t="s">
        <v>321</v>
      </c>
      <c r="I517" t="s">
        <v>321</v>
      </c>
      <c r="K517" t="s">
        <v>1730</v>
      </c>
      <c r="L517" t="s">
        <v>1451</v>
      </c>
      <c r="M517" t="str">
        <f t="shared" si="41"/>
        <v>pharmacy</v>
      </c>
      <c r="N517" t="s">
        <v>2773</v>
      </c>
      <c r="O517" t="str">
        <f t="shared" si="37"/>
        <v>Luftlinie zur nächsten</v>
      </c>
      <c r="P517" t="s">
        <v>2774</v>
      </c>
      <c r="Q517" t="str">
        <f t="shared" si="38"/>
        <v>As the crow flies to the next</v>
      </c>
    </row>
    <row r="518" spans="1:17" x14ac:dyDescent="0.35">
      <c r="A518" t="str">
        <f t="shared" si="36"/>
        <v>d2000_002</v>
      </c>
      <c r="B518" t="str">
        <f t="shared" si="39"/>
        <v>Luftlinie zum nächsten Arzt</v>
      </c>
      <c r="C518" t="str">
        <f t="shared" si="40"/>
        <v>As the crow flies to the next medical doctor</v>
      </c>
      <c r="D518">
        <v>0</v>
      </c>
      <c r="E518" t="s">
        <v>2663</v>
      </c>
      <c r="F518" t="s">
        <v>322</v>
      </c>
      <c r="G518" t="s">
        <v>1723</v>
      </c>
      <c r="H518" t="s">
        <v>323</v>
      </c>
      <c r="I518" t="s">
        <v>323</v>
      </c>
      <c r="K518" t="s">
        <v>1730</v>
      </c>
      <c r="L518" t="s">
        <v>1452</v>
      </c>
      <c r="M518" t="str">
        <f t="shared" si="41"/>
        <v>medical doctor</v>
      </c>
      <c r="N518" t="s">
        <v>2773</v>
      </c>
      <c r="O518" t="str">
        <f t="shared" si="37"/>
        <v>Luftlinie zum nächsten</v>
      </c>
      <c r="P518" t="s">
        <v>2774</v>
      </c>
      <c r="Q518" t="str">
        <f t="shared" si="38"/>
        <v>As the crow flies to the next</v>
      </c>
    </row>
    <row r="519" spans="1:17" x14ac:dyDescent="0.35">
      <c r="A519" t="str">
        <f t="shared" si="36"/>
        <v>d2000_003</v>
      </c>
      <c r="B519" t="str">
        <f t="shared" si="39"/>
        <v>Luftlinie zum nächsten Krankenhaus</v>
      </c>
      <c r="C519" t="str">
        <f t="shared" si="40"/>
        <v>As the crow flies to the next hospital</v>
      </c>
      <c r="D519">
        <v>1</v>
      </c>
      <c r="E519" t="s">
        <v>2663</v>
      </c>
      <c r="F519" t="s">
        <v>324</v>
      </c>
      <c r="G519" t="s">
        <v>1723</v>
      </c>
      <c r="H519" t="s">
        <v>325</v>
      </c>
      <c r="I519" t="s">
        <v>325</v>
      </c>
      <c r="K519" t="s">
        <v>1730</v>
      </c>
      <c r="L519" t="s">
        <v>1453</v>
      </c>
      <c r="M519" t="str">
        <f t="shared" si="41"/>
        <v>hospital</v>
      </c>
      <c r="N519" t="s">
        <v>2773</v>
      </c>
      <c r="O519" t="str">
        <f t="shared" si="37"/>
        <v>Luftlinie zum nächsten</v>
      </c>
      <c r="P519" t="s">
        <v>2774</v>
      </c>
      <c r="Q519" t="str">
        <f t="shared" si="38"/>
        <v>As the crow flies to the next</v>
      </c>
    </row>
    <row r="520" spans="1:17" x14ac:dyDescent="0.35">
      <c r="A520" t="str">
        <f t="shared" si="36"/>
        <v>d2000_004</v>
      </c>
      <c r="B520" t="str">
        <f t="shared" si="39"/>
        <v>Luftlinie zur nächsten Pflegeeinrichtung</v>
      </c>
      <c r="C520" t="str">
        <f t="shared" si="40"/>
        <v>As the crow flies to the next healthcare center</v>
      </c>
      <c r="D520">
        <v>0</v>
      </c>
      <c r="E520" t="s">
        <v>2663</v>
      </c>
      <c r="F520" t="s">
        <v>326</v>
      </c>
      <c r="G520" t="s">
        <v>1722</v>
      </c>
      <c r="H520" t="s">
        <v>327</v>
      </c>
      <c r="I520" t="s">
        <v>327</v>
      </c>
      <c r="K520" t="s">
        <v>1730</v>
      </c>
      <c r="L520" t="s">
        <v>1454</v>
      </c>
      <c r="M520" t="str">
        <f t="shared" si="41"/>
        <v>healthcare center</v>
      </c>
      <c r="N520" t="s">
        <v>2773</v>
      </c>
      <c r="O520" t="str">
        <f t="shared" si="37"/>
        <v>Luftlinie zur nächsten</v>
      </c>
      <c r="P520" t="s">
        <v>2774</v>
      </c>
      <c r="Q520" t="str">
        <f t="shared" si="38"/>
        <v>As the crow flies to the next</v>
      </c>
    </row>
    <row r="521" spans="1:17" x14ac:dyDescent="0.35">
      <c r="A521" t="str">
        <f t="shared" si="36"/>
        <v>d3000_001</v>
      </c>
      <c r="B521" t="str">
        <f t="shared" si="39"/>
        <v>Luftlinie zur nächsten Berufsschule</v>
      </c>
      <c r="C521" t="str">
        <f t="shared" si="40"/>
        <v>As the crow flies to the next vocational school</v>
      </c>
      <c r="D521">
        <v>0</v>
      </c>
      <c r="E521" t="s">
        <v>2663</v>
      </c>
      <c r="F521" t="s">
        <v>329</v>
      </c>
      <c r="G521" t="s">
        <v>1722</v>
      </c>
      <c r="H521" t="s">
        <v>330</v>
      </c>
      <c r="I521" t="s">
        <v>330</v>
      </c>
      <c r="K521" t="s">
        <v>1730</v>
      </c>
      <c r="L521" t="s">
        <v>1455</v>
      </c>
      <c r="M521" t="str">
        <f t="shared" si="41"/>
        <v>vocational school</v>
      </c>
      <c r="N521" t="s">
        <v>2773</v>
      </c>
      <c r="O521" t="str">
        <f t="shared" si="37"/>
        <v>Luftlinie zur nächsten</v>
      </c>
      <c r="P521" t="s">
        <v>2774</v>
      </c>
      <c r="Q521" t="str">
        <f t="shared" si="38"/>
        <v>As the crow flies to the next</v>
      </c>
    </row>
    <row r="522" spans="1:17" x14ac:dyDescent="0.35">
      <c r="A522" t="str">
        <f t="shared" si="36"/>
        <v>d3000_002</v>
      </c>
      <c r="B522" t="str">
        <f t="shared" si="39"/>
        <v>Luftlinie zum nächsten Forschungsinstitut</v>
      </c>
      <c r="C522" t="str">
        <f t="shared" si="40"/>
        <v>As the crow flies to the next research facility</v>
      </c>
      <c r="D522">
        <v>0</v>
      </c>
      <c r="E522" t="s">
        <v>2663</v>
      </c>
      <c r="F522" t="s">
        <v>331</v>
      </c>
      <c r="G522" t="s">
        <v>1723</v>
      </c>
      <c r="H522" t="s">
        <v>122</v>
      </c>
      <c r="I522" t="s">
        <v>122</v>
      </c>
      <c r="K522" t="s">
        <v>1730</v>
      </c>
      <c r="L522" t="s">
        <v>1456</v>
      </c>
      <c r="M522" t="str">
        <f t="shared" si="41"/>
        <v>research facility</v>
      </c>
      <c r="N522" t="s">
        <v>2773</v>
      </c>
      <c r="O522" t="str">
        <f t="shared" si="37"/>
        <v>Luftlinie zum nächsten</v>
      </c>
      <c r="P522" t="s">
        <v>2774</v>
      </c>
      <c r="Q522" t="str">
        <f t="shared" si="38"/>
        <v>As the crow flies to the next</v>
      </c>
    </row>
    <row r="523" spans="1:17" x14ac:dyDescent="0.35">
      <c r="A523" t="str">
        <f t="shared" si="36"/>
        <v>d3000_003</v>
      </c>
      <c r="B523" t="str">
        <f t="shared" si="39"/>
        <v>Luftlinie zur nächsten Schule</v>
      </c>
      <c r="C523" t="str">
        <f t="shared" si="40"/>
        <v>As the crow flies to the next school</v>
      </c>
      <c r="D523">
        <v>1</v>
      </c>
      <c r="E523" t="s">
        <v>2663</v>
      </c>
      <c r="F523" t="s">
        <v>332</v>
      </c>
      <c r="G523" t="s">
        <v>1722</v>
      </c>
      <c r="H523" t="s">
        <v>150</v>
      </c>
      <c r="I523" t="s">
        <v>150</v>
      </c>
      <c r="K523" t="s">
        <v>1730</v>
      </c>
      <c r="L523" t="s">
        <v>1457</v>
      </c>
      <c r="M523" t="str">
        <f t="shared" si="41"/>
        <v>school</v>
      </c>
      <c r="N523" t="s">
        <v>2773</v>
      </c>
      <c r="O523" t="str">
        <f t="shared" si="37"/>
        <v>Luftlinie zur nächsten</v>
      </c>
      <c r="P523" t="s">
        <v>2774</v>
      </c>
      <c r="Q523" t="str">
        <f t="shared" si="38"/>
        <v>As the crow flies to the next</v>
      </c>
    </row>
    <row r="524" spans="1:17" x14ac:dyDescent="0.35">
      <c r="A524" t="str">
        <f t="shared" si="36"/>
        <v>d3000_004</v>
      </c>
      <c r="B524" t="str">
        <f t="shared" si="39"/>
        <v>Luftlinie zur nächsten Hochschule</v>
      </c>
      <c r="C524" t="str">
        <f t="shared" si="40"/>
        <v>As the crow flies to the next university</v>
      </c>
      <c r="D524">
        <v>0</v>
      </c>
      <c r="E524" t="s">
        <v>2663</v>
      </c>
      <c r="F524" t="s">
        <v>333</v>
      </c>
      <c r="G524" t="s">
        <v>1722</v>
      </c>
      <c r="H524" t="s">
        <v>334</v>
      </c>
      <c r="I524" t="s">
        <v>334</v>
      </c>
      <c r="K524" t="s">
        <v>1730</v>
      </c>
      <c r="L524" t="s">
        <v>1458</v>
      </c>
      <c r="M524" t="str">
        <f t="shared" si="41"/>
        <v>university</v>
      </c>
      <c r="N524" t="s">
        <v>2773</v>
      </c>
      <c r="O524" t="str">
        <f t="shared" si="37"/>
        <v>Luftlinie zur nächsten</v>
      </c>
      <c r="P524" t="s">
        <v>2774</v>
      </c>
      <c r="Q524" t="str">
        <f t="shared" si="38"/>
        <v>As the crow flies to the next</v>
      </c>
    </row>
    <row r="525" spans="1:17" x14ac:dyDescent="0.35">
      <c r="A525" t="str">
        <f t="shared" si="36"/>
        <v>d3000_005</v>
      </c>
      <c r="B525" t="str">
        <f t="shared" si="39"/>
        <v>Luftlinie zum nächsten Kindergarten</v>
      </c>
      <c r="C525" t="str">
        <f t="shared" si="40"/>
        <v>As the crow flies to the next kindergarten</v>
      </c>
      <c r="D525">
        <v>1</v>
      </c>
      <c r="E525" t="s">
        <v>2663</v>
      </c>
      <c r="F525" t="s">
        <v>335</v>
      </c>
      <c r="G525" t="s">
        <v>1723</v>
      </c>
      <c r="H525" t="s">
        <v>336</v>
      </c>
      <c r="I525" t="s">
        <v>336</v>
      </c>
      <c r="K525" t="s">
        <v>1730</v>
      </c>
      <c r="L525" t="s">
        <v>336</v>
      </c>
      <c r="M525" t="str">
        <f t="shared" si="41"/>
        <v>kindergarten</v>
      </c>
      <c r="N525" t="s">
        <v>2773</v>
      </c>
      <c r="O525" t="str">
        <f t="shared" si="37"/>
        <v>Luftlinie zum nächsten</v>
      </c>
      <c r="P525" t="s">
        <v>2774</v>
      </c>
      <c r="Q525" t="str">
        <f t="shared" si="38"/>
        <v>As the crow flies to the next</v>
      </c>
    </row>
    <row r="526" spans="1:17" x14ac:dyDescent="0.35">
      <c r="A526" t="str">
        <f t="shared" si="36"/>
        <v>d3000_006</v>
      </c>
      <c r="B526" t="str">
        <f t="shared" si="39"/>
        <v>Luftlinie zur nächsten Kita</v>
      </c>
      <c r="C526" t="str">
        <f t="shared" si="40"/>
        <v>As the crow flies to the next daycare center</v>
      </c>
      <c r="D526">
        <v>1</v>
      </c>
      <c r="E526" t="s">
        <v>2663</v>
      </c>
      <c r="F526" t="s">
        <v>337</v>
      </c>
      <c r="G526" t="s">
        <v>1722</v>
      </c>
      <c r="H526" t="s">
        <v>338</v>
      </c>
      <c r="I526" t="s">
        <v>338</v>
      </c>
      <c r="K526" t="s">
        <v>1730</v>
      </c>
      <c r="L526" t="s">
        <v>1459</v>
      </c>
      <c r="M526" t="str">
        <f t="shared" si="41"/>
        <v>daycare center</v>
      </c>
      <c r="N526" t="s">
        <v>2773</v>
      </c>
      <c r="O526" t="str">
        <f t="shared" si="37"/>
        <v>Luftlinie zur nächsten</v>
      </c>
      <c r="P526" t="s">
        <v>2774</v>
      </c>
      <c r="Q526" t="str">
        <f t="shared" si="38"/>
        <v>As the crow flies to the next</v>
      </c>
    </row>
    <row r="527" spans="1:17" x14ac:dyDescent="0.35">
      <c r="A527" t="str">
        <f t="shared" si="36"/>
        <v>d3000_007</v>
      </c>
      <c r="B527" t="str">
        <f t="shared" si="39"/>
        <v>Luftlinie zur nächsten Tagesmutter</v>
      </c>
      <c r="C527" t="str">
        <f t="shared" si="40"/>
        <v>As the crow flies to the next daycare parent</v>
      </c>
      <c r="D527">
        <v>0</v>
      </c>
      <c r="E527" t="s">
        <v>2663</v>
      </c>
      <c r="F527" t="s">
        <v>339</v>
      </c>
      <c r="G527" t="s">
        <v>1722</v>
      </c>
      <c r="H527" t="s">
        <v>340</v>
      </c>
      <c r="I527" t="s">
        <v>340</v>
      </c>
      <c r="K527" t="s">
        <v>1730</v>
      </c>
      <c r="L527" t="s">
        <v>1460</v>
      </c>
      <c r="M527" t="str">
        <f t="shared" si="41"/>
        <v>daycare parent</v>
      </c>
      <c r="N527" t="s">
        <v>2773</v>
      </c>
      <c r="O527" t="str">
        <f t="shared" si="37"/>
        <v>Luftlinie zur nächsten</v>
      </c>
      <c r="P527" t="s">
        <v>2774</v>
      </c>
      <c r="Q527" t="str">
        <f t="shared" si="38"/>
        <v>As the crow flies to the next</v>
      </c>
    </row>
    <row r="528" spans="1:17" x14ac:dyDescent="0.35">
      <c r="A528" t="str">
        <f t="shared" si="36"/>
        <v>d3000_008</v>
      </c>
      <c r="B528" t="str">
        <f t="shared" si="39"/>
        <v>Luftlinie zur nächsten Volkshochschule</v>
      </c>
      <c r="C528" t="str">
        <f t="shared" si="40"/>
        <v>As the crow flies to the next adult education center</v>
      </c>
      <c r="D528">
        <v>0</v>
      </c>
      <c r="E528" t="s">
        <v>2663</v>
      </c>
      <c r="F528" t="s">
        <v>341</v>
      </c>
      <c r="G528" t="s">
        <v>1722</v>
      </c>
      <c r="H528" t="s">
        <v>342</v>
      </c>
      <c r="I528" t="s">
        <v>342</v>
      </c>
      <c r="K528" t="s">
        <v>1730</v>
      </c>
      <c r="L528" t="s">
        <v>1461</v>
      </c>
      <c r="M528" t="str">
        <f t="shared" si="41"/>
        <v>adult education center</v>
      </c>
      <c r="N528" t="s">
        <v>2773</v>
      </c>
      <c r="O528" t="str">
        <f t="shared" si="37"/>
        <v>Luftlinie zur nächsten</v>
      </c>
      <c r="P528" t="s">
        <v>2774</v>
      </c>
      <c r="Q528" t="str">
        <f t="shared" si="38"/>
        <v>As the crow flies to the next</v>
      </c>
    </row>
    <row r="529" spans="1:17" x14ac:dyDescent="0.35">
      <c r="A529" t="str">
        <f t="shared" si="36"/>
        <v>d4000_001</v>
      </c>
      <c r="B529" t="str">
        <f t="shared" si="39"/>
        <v>Luftlinie zum nächsten Asylbewerberheim</v>
      </c>
      <c r="C529" t="str">
        <f t="shared" si="40"/>
        <v>As the crow flies to the next refugee shelter</v>
      </c>
      <c r="D529">
        <v>0</v>
      </c>
      <c r="E529" t="s">
        <v>2663</v>
      </c>
      <c r="F529" t="s">
        <v>344</v>
      </c>
      <c r="G529" t="s">
        <v>1723</v>
      </c>
      <c r="H529" t="s">
        <v>103</v>
      </c>
      <c r="I529" t="s">
        <v>103</v>
      </c>
      <c r="K529" t="s">
        <v>1730</v>
      </c>
      <c r="L529" t="s">
        <v>1462</v>
      </c>
      <c r="M529" t="str">
        <f t="shared" si="41"/>
        <v>refugee shelter</v>
      </c>
      <c r="N529" t="s">
        <v>2773</v>
      </c>
      <c r="O529" t="str">
        <f t="shared" si="37"/>
        <v>Luftlinie zum nächsten</v>
      </c>
      <c r="P529" t="s">
        <v>2774</v>
      </c>
      <c r="Q529" t="str">
        <f t="shared" si="38"/>
        <v>As the crow flies to the next</v>
      </c>
    </row>
    <row r="530" spans="1:17" x14ac:dyDescent="0.35">
      <c r="A530" t="str">
        <f t="shared" si="36"/>
        <v>d4000_002</v>
      </c>
      <c r="B530" t="str">
        <f t="shared" si="39"/>
        <v>Luftlinie zum nächsten Beratungsstelle/Hilfswerk</v>
      </c>
      <c r="C530" t="str">
        <f t="shared" si="40"/>
        <v>As the crow flies to the next social advice center</v>
      </c>
      <c r="D530">
        <v>0</v>
      </c>
      <c r="E530" t="s">
        <v>2663</v>
      </c>
      <c r="F530" t="s">
        <v>345</v>
      </c>
      <c r="G530" t="s">
        <v>1723</v>
      </c>
      <c r="H530" t="s">
        <v>346</v>
      </c>
      <c r="I530" t="s">
        <v>1423</v>
      </c>
      <c r="K530" t="s">
        <v>1730</v>
      </c>
      <c r="L530" t="s">
        <v>1463</v>
      </c>
      <c r="M530" t="str">
        <f t="shared" si="41"/>
        <v>social advice center</v>
      </c>
      <c r="N530" t="s">
        <v>2773</v>
      </c>
      <c r="O530" t="str">
        <f t="shared" si="37"/>
        <v>Luftlinie zum nächsten</v>
      </c>
      <c r="P530" t="s">
        <v>2774</v>
      </c>
      <c r="Q530" t="str">
        <f t="shared" si="38"/>
        <v>As the crow flies to the next</v>
      </c>
    </row>
    <row r="531" spans="1:17" x14ac:dyDescent="0.35">
      <c r="A531" t="str">
        <f t="shared" si="36"/>
        <v>d4000_003</v>
      </c>
      <c r="B531" t="str">
        <f t="shared" si="39"/>
        <v>Luftlinie zum nächsten Familienzentrum</v>
      </c>
      <c r="C531" t="str">
        <f t="shared" si="40"/>
        <v>As the crow flies to the next family center</v>
      </c>
      <c r="D531">
        <v>0</v>
      </c>
      <c r="E531" t="s">
        <v>2663</v>
      </c>
      <c r="F531" t="s">
        <v>347</v>
      </c>
      <c r="G531" t="s">
        <v>1723</v>
      </c>
      <c r="H531" t="s">
        <v>118</v>
      </c>
      <c r="I531" t="s">
        <v>118</v>
      </c>
      <c r="K531" t="s">
        <v>1730</v>
      </c>
      <c r="L531" t="s">
        <v>1464</v>
      </c>
      <c r="M531" t="str">
        <f t="shared" si="41"/>
        <v>family center</v>
      </c>
      <c r="N531" t="s">
        <v>2773</v>
      </c>
      <c r="O531" t="str">
        <f t="shared" si="37"/>
        <v>Luftlinie zum nächsten</v>
      </c>
      <c r="P531" t="s">
        <v>2774</v>
      </c>
      <c r="Q531" t="str">
        <f t="shared" si="38"/>
        <v>As the crow flies to the next</v>
      </c>
    </row>
    <row r="532" spans="1:17" x14ac:dyDescent="0.35">
      <c r="A532" t="str">
        <f t="shared" si="36"/>
        <v>d4000_004</v>
      </c>
      <c r="B532" t="str">
        <f t="shared" si="39"/>
        <v>Luftlinie zum nächsten Jugendfreizeithaus</v>
      </c>
      <c r="C532" t="str">
        <f t="shared" si="40"/>
        <v>As the crow flies to the next youth center</v>
      </c>
      <c r="D532">
        <v>1</v>
      </c>
      <c r="E532" t="s">
        <v>2663</v>
      </c>
      <c r="F532" t="s">
        <v>348</v>
      </c>
      <c r="G532" t="s">
        <v>1723</v>
      </c>
      <c r="H532" t="s">
        <v>349</v>
      </c>
      <c r="I532" t="s">
        <v>349</v>
      </c>
      <c r="K532" t="s">
        <v>1730</v>
      </c>
      <c r="L532" t="s">
        <v>1465</v>
      </c>
      <c r="M532" t="str">
        <f t="shared" si="41"/>
        <v>youth center</v>
      </c>
      <c r="N532" t="s">
        <v>2773</v>
      </c>
      <c r="O532" t="str">
        <f t="shared" si="37"/>
        <v>Luftlinie zum nächsten</v>
      </c>
      <c r="P532" t="s">
        <v>2774</v>
      </c>
      <c r="Q532" t="str">
        <f t="shared" si="38"/>
        <v>As the crow flies to the next</v>
      </c>
    </row>
    <row r="533" spans="1:17" x14ac:dyDescent="0.35">
      <c r="A533" t="str">
        <f t="shared" si="36"/>
        <v>d4000_005</v>
      </c>
      <c r="B533" t="str">
        <f t="shared" si="39"/>
        <v>Luftlinie zum nächsten Seniorentreff</v>
      </c>
      <c r="C533" t="str">
        <f t="shared" si="40"/>
        <v>As the crow flies to the next senior citizen center</v>
      </c>
      <c r="D533">
        <v>0</v>
      </c>
      <c r="E533" t="s">
        <v>2663</v>
      </c>
      <c r="F533" t="s">
        <v>350</v>
      </c>
      <c r="G533" t="s">
        <v>1723</v>
      </c>
      <c r="H533" t="s">
        <v>154</v>
      </c>
      <c r="I533" t="s">
        <v>154</v>
      </c>
      <c r="K533" t="s">
        <v>1730</v>
      </c>
      <c r="L533" t="s">
        <v>1466</v>
      </c>
      <c r="M533" t="str">
        <f t="shared" si="41"/>
        <v>senior citizen center</v>
      </c>
      <c r="N533" t="s">
        <v>2773</v>
      </c>
      <c r="O533" t="str">
        <f t="shared" si="37"/>
        <v>Luftlinie zum nächsten</v>
      </c>
      <c r="P533" t="s">
        <v>2774</v>
      </c>
      <c r="Q533" t="str">
        <f t="shared" si="38"/>
        <v>As the crow flies to the next</v>
      </c>
    </row>
    <row r="534" spans="1:17" x14ac:dyDescent="0.35">
      <c r="A534" t="str">
        <f t="shared" si="36"/>
        <v>d4000_006</v>
      </c>
      <c r="B534" t="str">
        <f t="shared" si="39"/>
        <v>Luftlinie zur nächsten Integrationshilfe</v>
      </c>
      <c r="C534" t="str">
        <f t="shared" si="40"/>
        <v>As the crow flies to the next integration advice center</v>
      </c>
      <c r="D534">
        <v>0</v>
      </c>
      <c r="E534" t="s">
        <v>2663</v>
      </c>
      <c r="F534" t="s">
        <v>351</v>
      </c>
      <c r="G534" t="s">
        <v>1722</v>
      </c>
      <c r="H534" t="s">
        <v>352</v>
      </c>
      <c r="I534" t="s">
        <v>352</v>
      </c>
      <c r="K534" t="s">
        <v>1730</v>
      </c>
      <c r="L534" t="s">
        <v>1467</v>
      </c>
      <c r="M534" t="str">
        <f t="shared" si="41"/>
        <v>integration advice center</v>
      </c>
      <c r="N534" t="s">
        <v>2773</v>
      </c>
      <c r="O534" t="str">
        <f t="shared" si="37"/>
        <v>Luftlinie zur nächsten</v>
      </c>
      <c r="P534" t="s">
        <v>2774</v>
      </c>
      <c r="Q534" t="str">
        <f t="shared" si="38"/>
        <v>As the crow flies to the next</v>
      </c>
    </row>
    <row r="535" spans="1:17" x14ac:dyDescent="0.35">
      <c r="A535" t="str">
        <f t="shared" si="36"/>
        <v>d4000_007</v>
      </c>
      <c r="B535" t="str">
        <f t="shared" si="39"/>
        <v>Luftlinie zum nächsten Studentenwohnheim</v>
      </c>
      <c r="C535" t="str">
        <f t="shared" si="40"/>
        <v>As the crow flies to the next students dormitory</v>
      </c>
      <c r="D535">
        <v>0</v>
      </c>
      <c r="E535" t="s">
        <v>2663</v>
      </c>
      <c r="F535" t="s">
        <v>353</v>
      </c>
      <c r="G535" t="s">
        <v>1723</v>
      </c>
      <c r="H535" t="s">
        <v>159</v>
      </c>
      <c r="I535" t="s">
        <v>159</v>
      </c>
      <c r="K535" t="s">
        <v>1730</v>
      </c>
      <c r="L535" t="s">
        <v>1468</v>
      </c>
      <c r="M535" t="str">
        <f t="shared" si="41"/>
        <v>students dormitory</v>
      </c>
      <c r="N535" t="s">
        <v>2773</v>
      </c>
      <c r="O535" t="str">
        <f t="shared" si="37"/>
        <v>Luftlinie zum nächsten</v>
      </c>
      <c r="P535" t="s">
        <v>2774</v>
      </c>
      <c r="Q535" t="str">
        <f t="shared" si="38"/>
        <v>As the crow flies to the next</v>
      </c>
    </row>
    <row r="536" spans="1:17" x14ac:dyDescent="0.35">
      <c r="A536" t="str">
        <f t="shared" si="36"/>
        <v>d4000_008</v>
      </c>
      <c r="B536" t="str">
        <f t="shared" si="39"/>
        <v>Luftlinie zum nächsten Verein</v>
      </c>
      <c r="C536" t="str">
        <f t="shared" si="40"/>
        <v>As the crow flies to the next association</v>
      </c>
      <c r="D536">
        <v>1</v>
      </c>
      <c r="E536" t="s">
        <v>2663</v>
      </c>
      <c r="F536" t="s">
        <v>354</v>
      </c>
      <c r="G536" t="s">
        <v>1723</v>
      </c>
      <c r="H536" t="s">
        <v>355</v>
      </c>
      <c r="I536" t="s">
        <v>355</v>
      </c>
      <c r="K536" t="s">
        <v>1730</v>
      </c>
      <c r="L536" t="s">
        <v>1469</v>
      </c>
      <c r="M536" t="str">
        <f t="shared" si="41"/>
        <v>association</v>
      </c>
      <c r="N536" t="s">
        <v>2773</v>
      </c>
      <c r="O536" t="str">
        <f t="shared" si="37"/>
        <v>Luftlinie zum nächsten</v>
      </c>
      <c r="P536" t="s">
        <v>2774</v>
      </c>
      <c r="Q536" t="str">
        <f t="shared" si="38"/>
        <v>As the crow flies to the next</v>
      </c>
    </row>
    <row r="537" spans="1:17" x14ac:dyDescent="0.35">
      <c r="A537" t="str">
        <f t="shared" si="36"/>
        <v>d5000_001</v>
      </c>
      <c r="B537" t="str">
        <f t="shared" si="39"/>
        <v>Luftlinie zum nächsten Fernbahnhof</v>
      </c>
      <c r="C537" t="str">
        <f t="shared" si="40"/>
        <v>As the crow flies to the next train station</v>
      </c>
      <c r="D537">
        <v>1</v>
      </c>
      <c r="E537" t="s">
        <v>2663</v>
      </c>
      <c r="F537" t="s">
        <v>357</v>
      </c>
      <c r="G537" t="s">
        <v>1723</v>
      </c>
      <c r="H537" t="s">
        <v>358</v>
      </c>
      <c r="I537" t="s">
        <v>358</v>
      </c>
      <c r="K537" t="s">
        <v>1730</v>
      </c>
      <c r="L537" t="s">
        <v>1470</v>
      </c>
      <c r="M537" t="str">
        <f t="shared" si="41"/>
        <v>train station</v>
      </c>
      <c r="N537" t="s">
        <v>2773</v>
      </c>
      <c r="O537" t="str">
        <f t="shared" si="37"/>
        <v>Luftlinie zum nächsten</v>
      </c>
      <c r="P537" t="s">
        <v>2774</v>
      </c>
      <c r="Q537" t="str">
        <f t="shared" si="38"/>
        <v>As the crow flies to the next</v>
      </c>
    </row>
    <row r="538" spans="1:17" x14ac:dyDescent="0.35">
      <c r="A538" t="str">
        <f t="shared" si="36"/>
        <v>d5000_002</v>
      </c>
      <c r="B538" t="str">
        <f t="shared" si="39"/>
        <v>Luftlinie zum nächsten Fernbusbahnhof</v>
      </c>
      <c r="C538" t="str">
        <f t="shared" si="40"/>
        <v>As the crow flies to the next bus station</v>
      </c>
      <c r="D538">
        <v>1</v>
      </c>
      <c r="E538" t="s">
        <v>2663</v>
      </c>
      <c r="F538" t="s">
        <v>359</v>
      </c>
      <c r="G538" t="s">
        <v>1723</v>
      </c>
      <c r="H538" t="s">
        <v>360</v>
      </c>
      <c r="I538" t="s">
        <v>360</v>
      </c>
      <c r="K538" t="s">
        <v>1730</v>
      </c>
      <c r="L538" t="s">
        <v>1471</v>
      </c>
      <c r="M538" t="str">
        <f t="shared" si="41"/>
        <v>bus station</v>
      </c>
      <c r="N538" t="s">
        <v>2773</v>
      </c>
      <c r="O538" t="str">
        <f t="shared" si="37"/>
        <v>Luftlinie zum nächsten</v>
      </c>
      <c r="P538" t="s">
        <v>2774</v>
      </c>
      <c r="Q538" t="str">
        <f t="shared" si="38"/>
        <v>As the crow flies to the next</v>
      </c>
    </row>
    <row r="539" spans="1:17" x14ac:dyDescent="0.35">
      <c r="A539" t="str">
        <f t="shared" si="36"/>
        <v>d5000_003</v>
      </c>
      <c r="B539" t="str">
        <f t="shared" si="39"/>
        <v>Luftlinie zum nächsten Flughafen</v>
      </c>
      <c r="C539" t="str">
        <f t="shared" si="40"/>
        <v>As the crow flies to the next airpot</v>
      </c>
      <c r="D539">
        <v>1</v>
      </c>
      <c r="E539" t="s">
        <v>2663</v>
      </c>
      <c r="F539" t="s">
        <v>361</v>
      </c>
      <c r="G539" t="s">
        <v>1723</v>
      </c>
      <c r="H539" t="s">
        <v>362</v>
      </c>
      <c r="I539" t="s">
        <v>362</v>
      </c>
      <c r="K539" t="s">
        <v>1730</v>
      </c>
      <c r="L539" t="s">
        <v>1472</v>
      </c>
      <c r="M539" t="str">
        <f t="shared" si="41"/>
        <v>airpot</v>
      </c>
      <c r="N539" t="s">
        <v>2773</v>
      </c>
      <c r="O539" t="str">
        <f t="shared" si="37"/>
        <v>Luftlinie zum nächsten</v>
      </c>
      <c r="P539" t="s">
        <v>2774</v>
      </c>
      <c r="Q539" t="str">
        <f t="shared" si="38"/>
        <v>As the crow flies to the next</v>
      </c>
    </row>
    <row r="540" spans="1:17" x14ac:dyDescent="0.35">
      <c r="A540" t="str">
        <f t="shared" si="36"/>
        <v>d5000_004</v>
      </c>
      <c r="B540" t="str">
        <f t="shared" si="39"/>
        <v>Luftlinie zum nächsten PKW-Parkplatz</v>
      </c>
      <c r="C540" t="str">
        <f t="shared" si="40"/>
        <v>As the crow flies to the next parking lot</v>
      </c>
      <c r="D540">
        <v>1</v>
      </c>
      <c r="E540" t="s">
        <v>2663</v>
      </c>
      <c r="F540" t="s">
        <v>363</v>
      </c>
      <c r="G540" t="s">
        <v>1723</v>
      </c>
      <c r="H540" t="s">
        <v>364</v>
      </c>
      <c r="I540" t="s">
        <v>1424</v>
      </c>
      <c r="K540" t="s">
        <v>1730</v>
      </c>
      <c r="L540" t="s">
        <v>1473</v>
      </c>
      <c r="M540" t="str">
        <f t="shared" si="41"/>
        <v>parking lot</v>
      </c>
      <c r="N540" t="s">
        <v>2773</v>
      </c>
      <c r="O540" t="str">
        <f t="shared" si="37"/>
        <v>Luftlinie zum nächsten</v>
      </c>
      <c r="P540" t="s">
        <v>2774</v>
      </c>
      <c r="Q540" t="str">
        <f t="shared" si="38"/>
        <v>As the crow flies to the next</v>
      </c>
    </row>
    <row r="541" spans="1:17" x14ac:dyDescent="0.35">
      <c r="A541" t="str">
        <f t="shared" si="36"/>
        <v>d5000_005</v>
      </c>
      <c r="B541" t="str">
        <f t="shared" si="39"/>
        <v>Luftlinie zur nächsten wichtigen Verkehrsengstelle</v>
      </c>
      <c r="C541" t="str">
        <f t="shared" si="40"/>
        <v>As the crow flies to the next important traffic bottleneck</v>
      </c>
      <c r="D541">
        <v>1</v>
      </c>
      <c r="E541" t="s">
        <v>2663</v>
      </c>
      <c r="F541" t="s">
        <v>365</v>
      </c>
      <c r="G541" t="s">
        <v>1722</v>
      </c>
      <c r="H541" t="s">
        <v>366</v>
      </c>
      <c r="I541" t="s">
        <v>1724</v>
      </c>
      <c r="J541" t="s">
        <v>32</v>
      </c>
      <c r="K541" t="s">
        <v>1730</v>
      </c>
      <c r="L541" t="s">
        <v>1474</v>
      </c>
      <c r="M541" t="str">
        <f t="shared" si="41"/>
        <v>important traffic bottleneck</v>
      </c>
      <c r="N541" t="s">
        <v>2773</v>
      </c>
      <c r="O541" t="str">
        <f t="shared" si="37"/>
        <v>Luftlinie zur nächsten</v>
      </c>
      <c r="P541" t="s">
        <v>2774</v>
      </c>
      <c r="Q541" t="str">
        <f t="shared" si="38"/>
        <v>As the crow flies to the next</v>
      </c>
    </row>
    <row r="542" spans="1:17" x14ac:dyDescent="0.35">
      <c r="A542" t="str">
        <f t="shared" si="36"/>
        <v>d5000_006</v>
      </c>
      <c r="B542" t="str">
        <f t="shared" si="39"/>
        <v>Luftlinie zur nächsten Bushaltestelle</v>
      </c>
      <c r="C542" t="str">
        <f t="shared" si="40"/>
        <v>As the crow flies to the next bus stop</v>
      </c>
      <c r="D542">
        <v>0</v>
      </c>
      <c r="E542" t="s">
        <v>2663</v>
      </c>
      <c r="F542" t="s">
        <v>819</v>
      </c>
      <c r="G542" t="s">
        <v>1722</v>
      </c>
      <c r="H542" t="s">
        <v>821</v>
      </c>
      <c r="I542" t="s">
        <v>821</v>
      </c>
      <c r="K542" t="s">
        <v>1730</v>
      </c>
      <c r="L542" t="s">
        <v>1475</v>
      </c>
      <c r="M542" t="str">
        <f t="shared" si="41"/>
        <v>bus stop</v>
      </c>
      <c r="N542" t="s">
        <v>2773</v>
      </c>
      <c r="O542" t="str">
        <f t="shared" si="37"/>
        <v>Luftlinie zur nächsten</v>
      </c>
      <c r="P542" t="s">
        <v>2774</v>
      </c>
      <c r="Q542" t="str">
        <f t="shared" si="38"/>
        <v>As the crow flies to the next</v>
      </c>
    </row>
    <row r="543" spans="1:17" x14ac:dyDescent="0.35">
      <c r="A543" t="str">
        <f t="shared" si="36"/>
        <v>d5000_007</v>
      </c>
      <c r="B543" t="str">
        <f t="shared" si="39"/>
        <v>Luftlinie zur nächsten U-Bahn/Tram-Haltestelle</v>
      </c>
      <c r="C543" t="str">
        <f t="shared" si="40"/>
        <v>As the crow flies to the next subway/tram stop</v>
      </c>
      <c r="D543">
        <v>0</v>
      </c>
      <c r="E543" t="s">
        <v>2663</v>
      </c>
      <c r="F543" t="s">
        <v>820</v>
      </c>
      <c r="G543" t="s">
        <v>1722</v>
      </c>
      <c r="H543" t="s">
        <v>822</v>
      </c>
      <c r="I543" t="s">
        <v>1426</v>
      </c>
      <c r="K543" t="s">
        <v>1730</v>
      </c>
      <c r="L543" t="s">
        <v>1476</v>
      </c>
      <c r="M543" t="str">
        <f t="shared" si="41"/>
        <v>subway/tram stop</v>
      </c>
      <c r="N543" t="s">
        <v>2773</v>
      </c>
      <c r="O543" t="str">
        <f t="shared" si="37"/>
        <v>Luftlinie zur nächsten</v>
      </c>
      <c r="P543" t="s">
        <v>2774</v>
      </c>
      <c r="Q543" t="str">
        <f t="shared" si="38"/>
        <v>As the crow flies to the next</v>
      </c>
    </row>
    <row r="544" spans="1:17" x14ac:dyDescent="0.35">
      <c r="A544" t="str">
        <f t="shared" si="36"/>
        <v>d5000_008</v>
      </c>
      <c r="B544" t="str">
        <f t="shared" si="39"/>
        <v>Luftlinie zum nächsten Fahrradparkplatz</v>
      </c>
      <c r="C544" t="str">
        <f t="shared" si="40"/>
        <v>As the crow flies to the next bicycle parking</v>
      </c>
      <c r="D544">
        <v>0</v>
      </c>
      <c r="E544" t="s">
        <v>2663</v>
      </c>
      <c r="F544" t="s">
        <v>896</v>
      </c>
      <c r="G544" t="s">
        <v>1723</v>
      </c>
      <c r="H544" t="s">
        <v>900</v>
      </c>
      <c r="I544" t="s">
        <v>900</v>
      </c>
      <c r="K544" t="s">
        <v>1730</v>
      </c>
      <c r="L544" t="s">
        <v>1477</v>
      </c>
      <c r="M544" t="str">
        <f t="shared" si="41"/>
        <v>bicycle parking</v>
      </c>
      <c r="N544" t="s">
        <v>2773</v>
      </c>
      <c r="O544" t="str">
        <f t="shared" si="37"/>
        <v>Luftlinie zum nächsten</v>
      </c>
      <c r="P544" t="s">
        <v>2774</v>
      </c>
      <c r="Q544" t="str">
        <f t="shared" si="38"/>
        <v>As the crow flies to the next</v>
      </c>
    </row>
    <row r="545" spans="1:17" x14ac:dyDescent="0.35">
      <c r="A545" t="str">
        <f t="shared" si="36"/>
        <v>d5000_009</v>
      </c>
      <c r="B545" t="str">
        <f t="shared" si="39"/>
        <v>Luftlinie zur nächsten Fahrradleihstation</v>
      </c>
      <c r="C545" t="str">
        <f t="shared" si="40"/>
        <v>As the crow flies to the next bicycle renting</v>
      </c>
      <c r="D545">
        <v>0</v>
      </c>
      <c r="E545" t="s">
        <v>2663</v>
      </c>
      <c r="F545" t="s">
        <v>897</v>
      </c>
      <c r="G545" t="s">
        <v>1722</v>
      </c>
      <c r="H545" t="s">
        <v>901</v>
      </c>
      <c r="I545" t="s">
        <v>1427</v>
      </c>
      <c r="K545" t="s">
        <v>1730</v>
      </c>
      <c r="L545" t="s">
        <v>1478</v>
      </c>
      <c r="M545" t="str">
        <f t="shared" si="41"/>
        <v>bicycle renting</v>
      </c>
      <c r="N545" t="s">
        <v>2773</v>
      </c>
      <c r="O545" t="str">
        <f t="shared" si="37"/>
        <v>Luftlinie zur nächsten</v>
      </c>
      <c r="P545" t="s">
        <v>2774</v>
      </c>
      <c r="Q545" t="str">
        <f t="shared" si="38"/>
        <v>As the crow flies to the next</v>
      </c>
    </row>
    <row r="546" spans="1:17" x14ac:dyDescent="0.35">
      <c r="A546" t="str">
        <f t="shared" si="36"/>
        <v>d5000_010</v>
      </c>
      <c r="B546" t="str">
        <f t="shared" si="39"/>
        <v>Luftlinie zur nächsten Car Sharing Station</v>
      </c>
      <c r="C546" t="str">
        <f t="shared" si="40"/>
        <v>As the crow flies to the next car shring station</v>
      </c>
      <c r="D546">
        <v>0</v>
      </c>
      <c r="E546" t="s">
        <v>2663</v>
      </c>
      <c r="F546" t="s">
        <v>898</v>
      </c>
      <c r="G546" t="s">
        <v>1722</v>
      </c>
      <c r="H546" t="s">
        <v>902</v>
      </c>
      <c r="I546" t="s">
        <v>1428</v>
      </c>
      <c r="K546" t="s">
        <v>1730</v>
      </c>
      <c r="L546" t="s">
        <v>1479</v>
      </c>
      <c r="M546" t="str">
        <f t="shared" si="41"/>
        <v>car shring station</v>
      </c>
      <c r="N546" t="s">
        <v>2773</v>
      </c>
      <c r="O546" t="str">
        <f t="shared" si="37"/>
        <v>Luftlinie zur nächsten</v>
      </c>
      <c r="P546" t="s">
        <v>2774</v>
      </c>
      <c r="Q546" t="str">
        <f t="shared" si="38"/>
        <v>As the crow flies to the next</v>
      </c>
    </row>
    <row r="547" spans="1:17" x14ac:dyDescent="0.35">
      <c r="A547" t="str">
        <f t="shared" si="36"/>
        <v>d5000_011</v>
      </c>
      <c r="B547" t="str">
        <f t="shared" si="39"/>
        <v>Luftlinie zum nächsten S-/Regional-Bahnhof</v>
      </c>
      <c r="C547" t="str">
        <f t="shared" si="40"/>
        <v>As the crow flies to the next regional train station</v>
      </c>
      <c r="D547">
        <v>1</v>
      </c>
      <c r="E547" t="s">
        <v>2663</v>
      </c>
      <c r="F547" t="s">
        <v>899</v>
      </c>
      <c r="G547" t="s">
        <v>1723</v>
      </c>
      <c r="H547" t="s">
        <v>854</v>
      </c>
      <c r="I547" t="s">
        <v>1429</v>
      </c>
      <c r="K547" t="s">
        <v>1730</v>
      </c>
      <c r="L547" t="s">
        <v>1480</v>
      </c>
      <c r="M547" t="str">
        <f t="shared" si="41"/>
        <v>regional train station</v>
      </c>
      <c r="N547" t="s">
        <v>2773</v>
      </c>
      <c r="O547" t="str">
        <f t="shared" si="37"/>
        <v>Luftlinie zum nächsten</v>
      </c>
      <c r="P547" t="s">
        <v>2774</v>
      </c>
      <c r="Q547" t="str">
        <f t="shared" si="38"/>
        <v>As the crow flies to the next</v>
      </c>
    </row>
    <row r="548" spans="1:17" x14ac:dyDescent="0.35">
      <c r="A548" t="str">
        <f t="shared" si="36"/>
        <v>d5000_012</v>
      </c>
      <c r="B548" t="str">
        <f t="shared" si="39"/>
        <v>Luftlinie zur nächsten Elektroladestation</v>
      </c>
      <c r="C548" t="str">
        <f t="shared" si="40"/>
        <v>As the crow flies to the next electric mobility recharge station</v>
      </c>
      <c r="D548">
        <v>0</v>
      </c>
      <c r="E548" t="s">
        <v>2663</v>
      </c>
      <c r="F548" t="s">
        <v>909</v>
      </c>
      <c r="G548" t="s">
        <v>1722</v>
      </c>
      <c r="H548" t="s">
        <v>910</v>
      </c>
      <c r="I548" t="s">
        <v>910</v>
      </c>
      <c r="K548" t="s">
        <v>1730</v>
      </c>
      <c r="L548" t="s">
        <v>1481</v>
      </c>
      <c r="M548" t="str">
        <f t="shared" si="41"/>
        <v>electric mobility recharge station</v>
      </c>
      <c r="N548" t="s">
        <v>2773</v>
      </c>
      <c r="O548" t="str">
        <f t="shared" si="37"/>
        <v>Luftlinie zur nächsten</v>
      </c>
      <c r="P548" t="s">
        <v>2774</v>
      </c>
      <c r="Q548" t="str">
        <f t="shared" si="38"/>
        <v>As the crow flies to the next</v>
      </c>
    </row>
    <row r="549" spans="1:17" x14ac:dyDescent="0.35">
      <c r="A549" t="str">
        <f t="shared" si="36"/>
        <v>d5000_013</v>
      </c>
      <c r="B549" t="str">
        <f t="shared" si="39"/>
        <v>Luftlinie zur nächsten Tankstelle</v>
      </c>
      <c r="C549" t="str">
        <f t="shared" si="40"/>
        <v>As the crow flies to the next gas station</v>
      </c>
      <c r="D549">
        <v>1</v>
      </c>
      <c r="E549" t="s">
        <v>2663</v>
      </c>
      <c r="F549" t="s">
        <v>911</v>
      </c>
      <c r="G549" t="s">
        <v>1722</v>
      </c>
      <c r="H549" t="s">
        <v>912</v>
      </c>
      <c r="I549" t="s">
        <v>912</v>
      </c>
      <c r="K549" t="s">
        <v>1730</v>
      </c>
      <c r="L549" t="s">
        <v>1482</v>
      </c>
      <c r="M549" t="str">
        <f t="shared" si="41"/>
        <v>gas station</v>
      </c>
      <c r="N549" t="s">
        <v>2773</v>
      </c>
      <c r="O549" t="str">
        <f t="shared" si="37"/>
        <v>Luftlinie zur nächsten</v>
      </c>
      <c r="P549" t="s">
        <v>2774</v>
      </c>
      <c r="Q549" t="str">
        <f t="shared" si="38"/>
        <v>As the crow flies to the next</v>
      </c>
    </row>
    <row r="550" spans="1:17" x14ac:dyDescent="0.35">
      <c r="A550" t="str">
        <f t="shared" si="36"/>
        <v>d5000_014</v>
      </c>
      <c r="B550" t="str">
        <f t="shared" si="39"/>
        <v>Luftlinie zum nächsten Taxistand</v>
      </c>
      <c r="C550" t="str">
        <f t="shared" si="40"/>
        <v>As the crow flies to the next cab station</v>
      </c>
      <c r="D550">
        <v>0</v>
      </c>
      <c r="E550" t="s">
        <v>2663</v>
      </c>
      <c r="F550" t="s">
        <v>921</v>
      </c>
      <c r="G550" t="s">
        <v>1723</v>
      </c>
      <c r="H550" t="s">
        <v>922</v>
      </c>
      <c r="I550" t="s">
        <v>922</v>
      </c>
      <c r="K550" t="s">
        <v>1730</v>
      </c>
      <c r="L550" t="s">
        <v>1483</v>
      </c>
      <c r="M550" t="str">
        <f t="shared" si="41"/>
        <v>cab station</v>
      </c>
      <c r="N550" t="s">
        <v>2773</v>
      </c>
      <c r="O550" t="str">
        <f t="shared" si="37"/>
        <v>Luftlinie zum nächsten</v>
      </c>
      <c r="P550" t="s">
        <v>2774</v>
      </c>
      <c r="Q550" t="str">
        <f t="shared" si="38"/>
        <v>As the crow flies to the next</v>
      </c>
    </row>
    <row r="551" spans="1:17" x14ac:dyDescent="0.35">
      <c r="A551" t="str">
        <f t="shared" si="36"/>
        <v>d6000_001</v>
      </c>
      <c r="B551" t="str">
        <f t="shared" si="39"/>
        <v>Luftlinie zum nächsten Aussichtspunkt</v>
      </c>
      <c r="C551" t="str">
        <f t="shared" si="40"/>
        <v>As the crow flies to the next view point</v>
      </c>
      <c r="D551">
        <v>1</v>
      </c>
      <c r="E551" t="s">
        <v>2663</v>
      </c>
      <c r="F551" t="s">
        <v>368</v>
      </c>
      <c r="G551" t="s">
        <v>1723</v>
      </c>
      <c r="H551" t="s">
        <v>369</v>
      </c>
      <c r="I551" t="s">
        <v>369</v>
      </c>
      <c r="K551" t="s">
        <v>1730</v>
      </c>
      <c r="L551" t="s">
        <v>1484</v>
      </c>
      <c r="M551" t="str">
        <f t="shared" si="41"/>
        <v>view point</v>
      </c>
      <c r="N551" t="s">
        <v>2773</v>
      </c>
      <c r="O551" t="str">
        <f t="shared" si="37"/>
        <v>Luftlinie zum nächsten</v>
      </c>
      <c r="P551" t="s">
        <v>2774</v>
      </c>
      <c r="Q551" t="str">
        <f t="shared" si="38"/>
        <v>As the crow flies to the next</v>
      </c>
    </row>
    <row r="552" spans="1:17" x14ac:dyDescent="0.35">
      <c r="A552" t="str">
        <f t="shared" si="36"/>
        <v>d6000_002</v>
      </c>
      <c r="B552" t="str">
        <f t="shared" si="39"/>
        <v>Luftlinie zur nächsten Bar/Kneipe</v>
      </c>
      <c r="C552" t="str">
        <f t="shared" si="40"/>
        <v>As the crow flies to the next bar/pub</v>
      </c>
      <c r="D552">
        <v>1</v>
      </c>
      <c r="E552" t="s">
        <v>2663</v>
      </c>
      <c r="F552" t="s">
        <v>370</v>
      </c>
      <c r="G552" t="s">
        <v>1722</v>
      </c>
      <c r="H552" t="s">
        <v>372</v>
      </c>
      <c r="I552" t="s">
        <v>1430</v>
      </c>
      <c r="K552" t="s">
        <v>1730</v>
      </c>
      <c r="L552" t="s">
        <v>1485</v>
      </c>
      <c r="M552" t="str">
        <f t="shared" si="41"/>
        <v>bar/pub</v>
      </c>
      <c r="N552" t="s">
        <v>2773</v>
      </c>
      <c r="O552" t="str">
        <f t="shared" si="37"/>
        <v>Luftlinie zur nächsten</v>
      </c>
      <c r="P552" t="s">
        <v>2774</v>
      </c>
      <c r="Q552" t="str">
        <f t="shared" si="38"/>
        <v>As the crow flies to the next</v>
      </c>
    </row>
    <row r="553" spans="1:17" x14ac:dyDescent="0.35">
      <c r="A553" t="str">
        <f t="shared" si="36"/>
        <v>d6000_003</v>
      </c>
      <c r="B553" t="str">
        <f t="shared" si="39"/>
        <v>Luftlinie zur nächsten Bibliothek/Buchhandlung</v>
      </c>
      <c r="C553" t="str">
        <f t="shared" si="40"/>
        <v>As the crow flies to the next library/book store</v>
      </c>
      <c r="D553">
        <v>0</v>
      </c>
      <c r="E553" t="s">
        <v>2663</v>
      </c>
      <c r="F553" t="s">
        <v>371</v>
      </c>
      <c r="G553" t="s">
        <v>1722</v>
      </c>
      <c r="H553" t="s">
        <v>1053</v>
      </c>
      <c r="I553" t="s">
        <v>1431</v>
      </c>
      <c r="K553" t="s">
        <v>1730</v>
      </c>
      <c r="L553" t="s">
        <v>1486</v>
      </c>
      <c r="M553" t="str">
        <f t="shared" si="41"/>
        <v>library/book store</v>
      </c>
      <c r="N553" t="s">
        <v>2773</v>
      </c>
      <c r="O553" t="str">
        <f t="shared" si="37"/>
        <v>Luftlinie zur nächsten</v>
      </c>
      <c r="P553" t="s">
        <v>2774</v>
      </c>
      <c r="Q553" t="str">
        <f t="shared" si="38"/>
        <v>As the crow flies to the next</v>
      </c>
    </row>
    <row r="554" spans="1:17" x14ac:dyDescent="0.35">
      <c r="A554" t="str">
        <f t="shared" si="36"/>
        <v>d6000_004</v>
      </c>
      <c r="B554" t="str">
        <f t="shared" si="39"/>
        <v>Luftlinie zum nächsten Club</v>
      </c>
      <c r="C554" t="str">
        <f t="shared" si="40"/>
        <v>As the crow flies to the next club</v>
      </c>
      <c r="D554">
        <v>1</v>
      </c>
      <c r="E554" t="s">
        <v>2663</v>
      </c>
      <c r="F554" t="s">
        <v>373</v>
      </c>
      <c r="G554" t="s">
        <v>1723</v>
      </c>
      <c r="H554" t="s">
        <v>375</v>
      </c>
      <c r="I554" t="s">
        <v>375</v>
      </c>
      <c r="K554" t="s">
        <v>1730</v>
      </c>
      <c r="L554" t="s">
        <v>375</v>
      </c>
      <c r="M554" t="str">
        <f t="shared" si="41"/>
        <v>club</v>
      </c>
      <c r="N554" t="s">
        <v>2773</v>
      </c>
      <c r="O554" t="str">
        <f t="shared" si="37"/>
        <v>Luftlinie zum nächsten</v>
      </c>
      <c r="P554" t="s">
        <v>2774</v>
      </c>
      <c r="Q554" t="str">
        <f t="shared" si="38"/>
        <v>As the crow flies to the next</v>
      </c>
    </row>
    <row r="555" spans="1:17" x14ac:dyDescent="0.35">
      <c r="A555" t="str">
        <f t="shared" si="36"/>
        <v>d6000_005</v>
      </c>
      <c r="B555" t="str">
        <f t="shared" si="39"/>
        <v>Luftlinie zum nächsten Friedhof</v>
      </c>
      <c r="C555" t="str">
        <f t="shared" si="40"/>
        <v>As the crow flies to the next cementery</v>
      </c>
      <c r="D555">
        <v>1</v>
      </c>
      <c r="E555" t="s">
        <v>2663</v>
      </c>
      <c r="F555" t="s">
        <v>374</v>
      </c>
      <c r="G555" t="s">
        <v>1723</v>
      </c>
      <c r="H555" t="s">
        <v>377</v>
      </c>
      <c r="I555" t="s">
        <v>377</v>
      </c>
      <c r="K555" t="s">
        <v>1730</v>
      </c>
      <c r="L555" t="s">
        <v>1487</v>
      </c>
      <c r="M555" t="str">
        <f t="shared" si="41"/>
        <v>cementery</v>
      </c>
      <c r="N555" t="s">
        <v>2773</v>
      </c>
      <c r="O555" t="str">
        <f t="shared" si="37"/>
        <v>Luftlinie zum nächsten</v>
      </c>
      <c r="P555" t="s">
        <v>2774</v>
      </c>
      <c r="Q555" t="str">
        <f t="shared" si="38"/>
        <v>As the crow flies to the next</v>
      </c>
    </row>
    <row r="556" spans="1:17" x14ac:dyDescent="0.35">
      <c r="A556" t="str">
        <f t="shared" si="36"/>
        <v>d6000_006</v>
      </c>
      <c r="B556" t="str">
        <f t="shared" si="39"/>
        <v>Luftlinie zur nächsten Galerie</v>
      </c>
      <c r="C556" t="str">
        <f t="shared" si="40"/>
        <v>As the crow flies to the next gallery</v>
      </c>
      <c r="D556">
        <v>0</v>
      </c>
      <c r="E556" t="s">
        <v>2663</v>
      </c>
      <c r="F556" t="s">
        <v>376</v>
      </c>
      <c r="G556" t="s">
        <v>1722</v>
      </c>
      <c r="H556" t="s">
        <v>1213</v>
      </c>
      <c r="I556" t="s">
        <v>1213</v>
      </c>
      <c r="K556" t="s">
        <v>1730</v>
      </c>
      <c r="L556" t="s">
        <v>1488</v>
      </c>
      <c r="M556" t="str">
        <f t="shared" si="41"/>
        <v>gallery</v>
      </c>
      <c r="N556" t="s">
        <v>2773</v>
      </c>
      <c r="O556" t="str">
        <f t="shared" si="37"/>
        <v>Luftlinie zur nächsten</v>
      </c>
      <c r="P556" t="s">
        <v>2774</v>
      </c>
      <c r="Q556" t="str">
        <f t="shared" si="38"/>
        <v>As the crow flies to the next</v>
      </c>
    </row>
    <row r="557" spans="1:17" x14ac:dyDescent="0.35">
      <c r="A557" t="str">
        <f t="shared" si="36"/>
        <v>d6000_007</v>
      </c>
      <c r="B557" t="str">
        <f t="shared" si="39"/>
        <v>Luftlinie zum nächsten Gotteshaus</v>
      </c>
      <c r="C557" t="str">
        <f t="shared" si="40"/>
        <v>As the crow flies to the next church/religious facility</v>
      </c>
      <c r="D557">
        <v>1</v>
      </c>
      <c r="E557" t="s">
        <v>2663</v>
      </c>
      <c r="F557" t="s">
        <v>378</v>
      </c>
      <c r="G557" t="s">
        <v>1723</v>
      </c>
      <c r="H557" t="s">
        <v>127</v>
      </c>
      <c r="I557" t="s">
        <v>127</v>
      </c>
      <c r="K557" t="s">
        <v>1730</v>
      </c>
      <c r="L557" t="s">
        <v>1489</v>
      </c>
      <c r="M557" t="str">
        <f t="shared" si="41"/>
        <v>church/religious facility</v>
      </c>
      <c r="N557" t="s">
        <v>2773</v>
      </c>
      <c r="O557" t="str">
        <f t="shared" si="37"/>
        <v>Luftlinie zum nächsten</v>
      </c>
      <c r="P557" t="s">
        <v>2774</v>
      </c>
      <c r="Q557" t="str">
        <f t="shared" si="38"/>
        <v>As the crow flies to the next</v>
      </c>
    </row>
    <row r="558" spans="1:17" x14ac:dyDescent="0.35">
      <c r="A558" t="str">
        <f t="shared" si="36"/>
        <v>d6000_008</v>
      </c>
      <c r="B558" t="str">
        <f t="shared" si="39"/>
        <v>Luftlinie zum nächsten Jagd-/Fischereigebiet</v>
      </c>
      <c r="C558" t="str">
        <f t="shared" si="40"/>
        <v>As the crow flies to the next hunting/fishing zone</v>
      </c>
      <c r="D558">
        <v>1</v>
      </c>
      <c r="E558" t="s">
        <v>2663</v>
      </c>
      <c r="F558" t="s">
        <v>379</v>
      </c>
      <c r="G558" t="s">
        <v>1723</v>
      </c>
      <c r="H558" t="s">
        <v>381</v>
      </c>
      <c r="I558" t="s">
        <v>1432</v>
      </c>
      <c r="K558" t="s">
        <v>1730</v>
      </c>
      <c r="L558" t="s">
        <v>1490</v>
      </c>
      <c r="M558" t="str">
        <f t="shared" si="41"/>
        <v>hunting/fishing zone</v>
      </c>
      <c r="N558" t="s">
        <v>2773</v>
      </c>
      <c r="O558" t="str">
        <f t="shared" si="37"/>
        <v>Luftlinie zum nächsten</v>
      </c>
      <c r="P558" t="s">
        <v>2774</v>
      </c>
      <c r="Q558" t="str">
        <f t="shared" si="38"/>
        <v>As the crow flies to the next</v>
      </c>
    </row>
    <row r="559" spans="1:17" x14ac:dyDescent="0.35">
      <c r="A559" t="str">
        <f t="shared" si="36"/>
        <v>d6000_009</v>
      </c>
      <c r="B559" t="str">
        <f t="shared" si="39"/>
        <v>Luftlinie zum nächsten Kino</v>
      </c>
      <c r="C559" t="str">
        <f t="shared" si="40"/>
        <v>As the crow flies to the next cinema</v>
      </c>
      <c r="D559">
        <v>0</v>
      </c>
      <c r="E559" t="s">
        <v>2663</v>
      </c>
      <c r="F559" t="s">
        <v>380</v>
      </c>
      <c r="G559" t="s">
        <v>1723</v>
      </c>
      <c r="H559" t="s">
        <v>383</v>
      </c>
      <c r="I559" t="s">
        <v>383</v>
      </c>
      <c r="K559" t="s">
        <v>1730</v>
      </c>
      <c r="L559" t="s">
        <v>1491</v>
      </c>
      <c r="M559" t="str">
        <f t="shared" si="41"/>
        <v>cinema</v>
      </c>
      <c r="N559" t="s">
        <v>2773</v>
      </c>
      <c r="O559" t="str">
        <f t="shared" si="37"/>
        <v>Luftlinie zum nächsten</v>
      </c>
      <c r="P559" t="s">
        <v>2774</v>
      </c>
      <c r="Q559" t="str">
        <f t="shared" si="38"/>
        <v>As the crow flies to the next</v>
      </c>
    </row>
    <row r="560" spans="1:17" x14ac:dyDescent="0.35">
      <c r="A560" t="str">
        <f t="shared" si="36"/>
        <v>d6000_010</v>
      </c>
      <c r="B560" t="str">
        <f t="shared" si="39"/>
        <v>Luftlinie zum nächsten Museum</v>
      </c>
      <c r="C560" t="str">
        <f t="shared" si="40"/>
        <v>As the crow flies to the next museum</v>
      </c>
      <c r="D560">
        <v>0</v>
      </c>
      <c r="E560" t="s">
        <v>2663</v>
      </c>
      <c r="F560" t="s">
        <v>382</v>
      </c>
      <c r="G560" t="s">
        <v>1723</v>
      </c>
      <c r="H560" t="s">
        <v>385</v>
      </c>
      <c r="I560" t="s">
        <v>385</v>
      </c>
      <c r="K560" t="s">
        <v>1730</v>
      </c>
      <c r="L560" t="s">
        <v>385</v>
      </c>
      <c r="M560" t="str">
        <f t="shared" si="41"/>
        <v>museum</v>
      </c>
      <c r="N560" t="s">
        <v>2773</v>
      </c>
      <c r="O560" t="str">
        <f t="shared" si="37"/>
        <v>Luftlinie zum nächsten</v>
      </c>
      <c r="P560" t="s">
        <v>2774</v>
      </c>
      <c r="Q560" t="str">
        <f t="shared" si="38"/>
        <v>As the crow flies to the next</v>
      </c>
    </row>
    <row r="561" spans="1:17" x14ac:dyDescent="0.35">
      <c r="A561" t="str">
        <f t="shared" si="36"/>
        <v>d6000_011</v>
      </c>
      <c r="B561" t="str">
        <f t="shared" si="39"/>
        <v>Luftlinie zum nächsten Park</v>
      </c>
      <c r="C561" t="str">
        <f t="shared" si="40"/>
        <v>As the crow flies to the next park</v>
      </c>
      <c r="D561">
        <v>1</v>
      </c>
      <c r="E561" t="s">
        <v>2663</v>
      </c>
      <c r="F561" t="s">
        <v>384</v>
      </c>
      <c r="G561" t="s">
        <v>1723</v>
      </c>
      <c r="H561" t="s">
        <v>387</v>
      </c>
      <c r="I561" t="s">
        <v>387</v>
      </c>
      <c r="K561" t="s">
        <v>1730</v>
      </c>
      <c r="L561" t="s">
        <v>387</v>
      </c>
      <c r="M561" t="str">
        <f t="shared" si="41"/>
        <v>park</v>
      </c>
      <c r="N561" t="s">
        <v>2773</v>
      </c>
      <c r="O561" t="str">
        <f t="shared" si="37"/>
        <v>Luftlinie zum nächsten</v>
      </c>
      <c r="P561" t="s">
        <v>2774</v>
      </c>
      <c r="Q561" t="str">
        <f t="shared" si="38"/>
        <v>As the crow flies to the next</v>
      </c>
    </row>
    <row r="562" spans="1:17" x14ac:dyDescent="0.35">
      <c r="A562" t="str">
        <f t="shared" si="36"/>
        <v>d6000_012</v>
      </c>
      <c r="B562" t="str">
        <f t="shared" si="39"/>
        <v>Luftlinie zum nächsten Restaurant/Café</v>
      </c>
      <c r="C562" t="str">
        <f t="shared" si="40"/>
        <v>As the crow flies to the next restaurant/café</v>
      </c>
      <c r="D562">
        <v>0</v>
      </c>
      <c r="E562" t="s">
        <v>2663</v>
      </c>
      <c r="F562" t="s">
        <v>386</v>
      </c>
      <c r="G562" t="s">
        <v>1723</v>
      </c>
      <c r="H562" t="s">
        <v>389</v>
      </c>
      <c r="I562" t="s">
        <v>148</v>
      </c>
      <c r="K562" t="s">
        <v>1730</v>
      </c>
      <c r="L562" t="s">
        <v>148</v>
      </c>
      <c r="M562" t="str">
        <f t="shared" si="41"/>
        <v>restaurant/café</v>
      </c>
      <c r="N562" t="s">
        <v>2773</v>
      </c>
      <c r="O562" t="str">
        <f t="shared" si="37"/>
        <v>Luftlinie zum nächsten</v>
      </c>
      <c r="P562" t="s">
        <v>2774</v>
      </c>
      <c r="Q562" t="str">
        <f t="shared" si="38"/>
        <v>As the crow flies to the next</v>
      </c>
    </row>
    <row r="563" spans="1:17" x14ac:dyDescent="0.35">
      <c r="A563" t="str">
        <f t="shared" si="36"/>
        <v>d6000_013</v>
      </c>
      <c r="B563" t="str">
        <f t="shared" si="39"/>
        <v>Luftlinie zum nächsten Schwimmbad/Badestelle</v>
      </c>
      <c r="C563" t="str">
        <f t="shared" si="40"/>
        <v>As the crow flies to the next swiming pool/site</v>
      </c>
      <c r="D563">
        <v>0</v>
      </c>
      <c r="E563" t="s">
        <v>2663</v>
      </c>
      <c r="F563" t="s">
        <v>388</v>
      </c>
      <c r="G563" t="s">
        <v>1723</v>
      </c>
      <c r="H563" t="s">
        <v>843</v>
      </c>
      <c r="I563" t="s">
        <v>1433</v>
      </c>
      <c r="K563" t="s">
        <v>1730</v>
      </c>
      <c r="L563" t="s">
        <v>1492</v>
      </c>
      <c r="M563" t="str">
        <f t="shared" si="41"/>
        <v>swiming pool/site</v>
      </c>
      <c r="N563" t="s">
        <v>2773</v>
      </c>
      <c r="O563" t="str">
        <f t="shared" si="37"/>
        <v>Luftlinie zum nächsten</v>
      </c>
      <c r="P563" t="s">
        <v>2774</v>
      </c>
      <c r="Q563" t="str">
        <f t="shared" si="38"/>
        <v>As the crow flies to the next</v>
      </c>
    </row>
    <row r="564" spans="1:17" x14ac:dyDescent="0.35">
      <c r="A564" t="str">
        <f t="shared" si="36"/>
        <v>d6000_014</v>
      </c>
      <c r="B564" t="str">
        <f t="shared" si="39"/>
        <v>Luftlinie zur nächsten Sehenswürdigkeit</v>
      </c>
      <c r="C564" t="str">
        <f t="shared" si="40"/>
        <v>As the crow flies to the next sight</v>
      </c>
      <c r="D564">
        <v>1</v>
      </c>
      <c r="E564" t="s">
        <v>2663</v>
      </c>
      <c r="F564" t="s">
        <v>390</v>
      </c>
      <c r="G564" t="s">
        <v>1722</v>
      </c>
      <c r="H564" t="s">
        <v>391</v>
      </c>
      <c r="I564" t="s">
        <v>1434</v>
      </c>
      <c r="K564" t="s">
        <v>1730</v>
      </c>
      <c r="L564" t="s">
        <v>1493</v>
      </c>
      <c r="M564" t="str">
        <f t="shared" si="41"/>
        <v>sight</v>
      </c>
      <c r="N564" t="s">
        <v>2773</v>
      </c>
      <c r="O564" t="str">
        <f t="shared" si="37"/>
        <v>Luftlinie zur nächsten</v>
      </c>
      <c r="P564" t="s">
        <v>2774</v>
      </c>
      <c r="Q564" t="str">
        <f t="shared" si="38"/>
        <v>As the crow flies to the next</v>
      </c>
    </row>
    <row r="565" spans="1:17" x14ac:dyDescent="0.35">
      <c r="A565" t="str">
        <f t="shared" si="36"/>
        <v>d6000_016</v>
      </c>
      <c r="B565" t="str">
        <f t="shared" si="39"/>
        <v>Luftlinie zum nächsten Spielplatz</v>
      </c>
      <c r="C565" t="str">
        <f t="shared" si="40"/>
        <v>As the crow flies to the next playground</v>
      </c>
      <c r="D565">
        <v>1</v>
      </c>
      <c r="E565" t="s">
        <v>2663</v>
      </c>
      <c r="F565" t="s">
        <v>392</v>
      </c>
      <c r="G565" t="s">
        <v>1723</v>
      </c>
      <c r="H565" t="s">
        <v>394</v>
      </c>
      <c r="I565" t="s">
        <v>394</v>
      </c>
      <c r="K565" t="s">
        <v>1730</v>
      </c>
      <c r="L565" t="s">
        <v>1494</v>
      </c>
      <c r="M565" t="str">
        <f t="shared" si="41"/>
        <v>playground</v>
      </c>
      <c r="N565" t="s">
        <v>2773</v>
      </c>
      <c r="O565" t="str">
        <f t="shared" si="37"/>
        <v>Luftlinie zum nächsten</v>
      </c>
      <c r="P565" t="s">
        <v>2774</v>
      </c>
      <c r="Q565" t="str">
        <f t="shared" si="38"/>
        <v>As the crow flies to the next</v>
      </c>
    </row>
    <row r="566" spans="1:17" x14ac:dyDescent="0.35">
      <c r="A566" t="str">
        <f t="shared" si="36"/>
        <v>d6000_017</v>
      </c>
      <c r="B566" t="str">
        <f t="shared" si="39"/>
        <v>Luftlinie zur nächsten Sportstätte</v>
      </c>
      <c r="C566" t="str">
        <f t="shared" si="40"/>
        <v>As the crow flies to the next sports</v>
      </c>
      <c r="D566">
        <v>0</v>
      </c>
      <c r="E566" t="s">
        <v>2663</v>
      </c>
      <c r="F566" t="s">
        <v>393</v>
      </c>
      <c r="G566" t="s">
        <v>1722</v>
      </c>
      <c r="H566" t="s">
        <v>396</v>
      </c>
      <c r="I566" t="s">
        <v>1435</v>
      </c>
      <c r="K566" t="s">
        <v>1730</v>
      </c>
      <c r="L566" t="s">
        <v>1495</v>
      </c>
      <c r="M566" t="str">
        <f t="shared" si="41"/>
        <v>sports</v>
      </c>
      <c r="N566" t="s">
        <v>2773</v>
      </c>
      <c r="O566" t="str">
        <f t="shared" si="37"/>
        <v>Luftlinie zur nächsten</v>
      </c>
      <c r="P566" t="s">
        <v>2774</v>
      </c>
      <c r="Q566" t="str">
        <f t="shared" si="38"/>
        <v>As the crow flies to the next</v>
      </c>
    </row>
    <row r="567" spans="1:17" x14ac:dyDescent="0.35">
      <c r="A567" t="str">
        <f t="shared" si="36"/>
        <v>d6000_018</v>
      </c>
      <c r="B567" t="str">
        <f t="shared" si="39"/>
        <v>Luftlinie zur nächsten Theater</v>
      </c>
      <c r="C567" t="str">
        <f t="shared" si="40"/>
        <v>As the crow flies to the next theater</v>
      </c>
      <c r="D567">
        <v>0</v>
      </c>
      <c r="E567" t="s">
        <v>2663</v>
      </c>
      <c r="F567" t="s">
        <v>395</v>
      </c>
      <c r="G567" t="s">
        <v>1722</v>
      </c>
      <c r="H567" t="s">
        <v>162</v>
      </c>
      <c r="I567" t="s">
        <v>162</v>
      </c>
      <c r="K567" t="s">
        <v>1730</v>
      </c>
      <c r="L567" t="s">
        <v>162</v>
      </c>
      <c r="M567" t="str">
        <f t="shared" si="41"/>
        <v>theater</v>
      </c>
      <c r="N567" t="s">
        <v>2773</v>
      </c>
      <c r="O567" t="str">
        <f t="shared" si="37"/>
        <v>Luftlinie zur nächsten</v>
      </c>
      <c r="P567" t="s">
        <v>2774</v>
      </c>
      <c r="Q567" t="str">
        <f t="shared" si="38"/>
        <v>As the crow flies to the next</v>
      </c>
    </row>
    <row r="568" spans="1:17" x14ac:dyDescent="0.35">
      <c r="A568" t="str">
        <f t="shared" si="36"/>
        <v>d6000_019</v>
      </c>
      <c r="B568" t="str">
        <f t="shared" si="39"/>
        <v>Luftlinie zum nächsten Tiergehege</v>
      </c>
      <c r="C568" t="str">
        <f t="shared" si="40"/>
        <v>As the crow flies to the next animal park</v>
      </c>
      <c r="D568">
        <v>1</v>
      </c>
      <c r="E568" t="s">
        <v>2663</v>
      </c>
      <c r="F568" t="s">
        <v>397</v>
      </c>
      <c r="G568" t="s">
        <v>1723</v>
      </c>
      <c r="H568" t="s">
        <v>163</v>
      </c>
      <c r="I568" t="s">
        <v>163</v>
      </c>
      <c r="K568" t="s">
        <v>1730</v>
      </c>
      <c r="L568" t="s">
        <v>1496</v>
      </c>
      <c r="M568" t="str">
        <f t="shared" si="41"/>
        <v>animal park</v>
      </c>
      <c r="N568" t="s">
        <v>2773</v>
      </c>
      <c r="O568" t="str">
        <f t="shared" si="37"/>
        <v>Luftlinie zum nächsten</v>
      </c>
      <c r="P568" t="s">
        <v>2774</v>
      </c>
      <c r="Q568" t="str">
        <f t="shared" si="38"/>
        <v>As the crow flies to the next</v>
      </c>
    </row>
    <row r="569" spans="1:17" x14ac:dyDescent="0.35">
      <c r="A569" t="str">
        <f t="shared" si="36"/>
        <v>d6000_020</v>
      </c>
      <c r="B569" t="str">
        <f t="shared" si="39"/>
        <v>Luftlinie zur nächsten Touristeninformation</v>
      </c>
      <c r="C569" t="str">
        <f t="shared" si="40"/>
        <v>As the crow flies to the next tourist information</v>
      </c>
      <c r="D569">
        <v>0</v>
      </c>
      <c r="E569" t="s">
        <v>2663</v>
      </c>
      <c r="F569" t="s">
        <v>398</v>
      </c>
      <c r="G569" t="s">
        <v>1722</v>
      </c>
      <c r="H569" t="s">
        <v>164</v>
      </c>
      <c r="I569" t="s">
        <v>164</v>
      </c>
      <c r="K569" t="s">
        <v>1730</v>
      </c>
      <c r="L569" t="s">
        <v>1497</v>
      </c>
      <c r="M569" t="str">
        <f t="shared" si="41"/>
        <v>tourist information</v>
      </c>
      <c r="N569" t="s">
        <v>2773</v>
      </c>
      <c r="O569" t="str">
        <f t="shared" si="37"/>
        <v>Luftlinie zur nächsten</v>
      </c>
      <c r="P569" t="s">
        <v>2774</v>
      </c>
      <c r="Q569" t="str">
        <f t="shared" si="38"/>
        <v>As the crow flies to the next</v>
      </c>
    </row>
    <row r="570" spans="1:17" x14ac:dyDescent="0.35">
      <c r="A570" t="str">
        <f t="shared" si="36"/>
        <v>d6000_021</v>
      </c>
      <c r="B570" t="str">
        <f t="shared" si="39"/>
        <v>Luftlinie zum nächsten Veranstaltungsort</v>
      </c>
      <c r="C570" t="str">
        <f t="shared" si="40"/>
        <v>As the crow flies to the next event location</v>
      </c>
      <c r="D570">
        <v>1</v>
      </c>
      <c r="E570" t="s">
        <v>2663</v>
      </c>
      <c r="F570" t="s">
        <v>399</v>
      </c>
      <c r="G570" t="s">
        <v>1723</v>
      </c>
      <c r="H570" t="s">
        <v>165</v>
      </c>
      <c r="I570" t="s">
        <v>165</v>
      </c>
      <c r="K570" t="s">
        <v>1730</v>
      </c>
      <c r="L570" t="s">
        <v>1498</v>
      </c>
      <c r="M570" t="str">
        <f t="shared" si="41"/>
        <v>event location</v>
      </c>
      <c r="N570" t="s">
        <v>2773</v>
      </c>
      <c r="O570" t="str">
        <f t="shared" si="37"/>
        <v>Luftlinie zum nächsten</v>
      </c>
      <c r="P570" t="s">
        <v>2774</v>
      </c>
      <c r="Q570" t="str">
        <f t="shared" si="38"/>
        <v>As the crow flies to the next</v>
      </c>
    </row>
    <row r="571" spans="1:17" x14ac:dyDescent="0.35">
      <c r="A571" t="str">
        <f t="shared" si="36"/>
        <v>d6000_022</v>
      </c>
      <c r="B571" t="str">
        <f t="shared" si="39"/>
        <v>Luftlinie zum nächsten Weihnachtsmarkt</v>
      </c>
      <c r="C571" t="str">
        <f t="shared" si="40"/>
        <v>As the crow flies to the next christmas market</v>
      </c>
      <c r="D571">
        <v>0</v>
      </c>
      <c r="E571" t="s">
        <v>2663</v>
      </c>
      <c r="F571" t="s">
        <v>400</v>
      </c>
      <c r="G571" t="s">
        <v>1723</v>
      </c>
      <c r="H571" t="s">
        <v>402</v>
      </c>
      <c r="I571" t="s">
        <v>402</v>
      </c>
      <c r="K571" t="s">
        <v>1730</v>
      </c>
      <c r="L571" t="s">
        <v>1499</v>
      </c>
      <c r="M571" t="str">
        <f t="shared" si="41"/>
        <v>christmas market</v>
      </c>
      <c r="N571" t="s">
        <v>2773</v>
      </c>
      <c r="O571" t="str">
        <f t="shared" si="37"/>
        <v>Luftlinie zum nächsten</v>
      </c>
      <c r="P571" t="s">
        <v>2774</v>
      </c>
      <c r="Q571" t="str">
        <f t="shared" si="38"/>
        <v>As the crow flies to the next</v>
      </c>
    </row>
    <row r="572" spans="1:17" x14ac:dyDescent="0.35">
      <c r="A572" t="str">
        <f t="shared" si="36"/>
        <v>d6000_023</v>
      </c>
      <c r="B572" t="str">
        <f t="shared" si="39"/>
        <v>Luftlinie zur nächsten Ausgleichsfläche</v>
      </c>
      <c r="C572" t="str">
        <f t="shared" si="40"/>
        <v>As the crow flies to the next ecological substitution area</v>
      </c>
      <c r="D572">
        <v>1</v>
      </c>
      <c r="E572" t="s">
        <v>2663</v>
      </c>
      <c r="F572" t="s">
        <v>401</v>
      </c>
      <c r="G572" t="s">
        <v>1722</v>
      </c>
      <c r="H572" t="s">
        <v>615</v>
      </c>
      <c r="I572" t="s">
        <v>1436</v>
      </c>
      <c r="K572" t="s">
        <v>1730</v>
      </c>
      <c r="L572" t="s">
        <v>1500</v>
      </c>
      <c r="M572" t="str">
        <f t="shared" si="41"/>
        <v>ecological substitution area</v>
      </c>
      <c r="N572" t="s">
        <v>2773</v>
      </c>
      <c r="O572" t="str">
        <f t="shared" si="37"/>
        <v>Luftlinie zur nächsten</v>
      </c>
      <c r="P572" t="s">
        <v>2774</v>
      </c>
      <c r="Q572" t="str">
        <f t="shared" si="38"/>
        <v>As the crow flies to the next</v>
      </c>
    </row>
    <row r="573" spans="1:17" x14ac:dyDescent="0.35">
      <c r="A573" t="str">
        <f t="shared" si="36"/>
        <v>d6000_024</v>
      </c>
      <c r="B573" t="str">
        <f t="shared" si="39"/>
        <v>Luftlinie zum nächsten Schutzgebiet</v>
      </c>
      <c r="C573" t="str">
        <f t="shared" si="40"/>
        <v>As the crow flies to the next protected natural area</v>
      </c>
      <c r="D573">
        <v>1</v>
      </c>
      <c r="E573" t="s">
        <v>2663</v>
      </c>
      <c r="F573" t="s">
        <v>614</v>
      </c>
      <c r="G573" t="s">
        <v>1723</v>
      </c>
      <c r="H573" t="s">
        <v>616</v>
      </c>
      <c r="I573" t="s">
        <v>616</v>
      </c>
      <c r="K573" t="s">
        <v>1730</v>
      </c>
      <c r="L573" t="s">
        <v>1501</v>
      </c>
      <c r="M573" t="str">
        <f t="shared" si="41"/>
        <v>protected natural area</v>
      </c>
      <c r="N573" t="s">
        <v>2773</v>
      </c>
      <c r="O573" t="str">
        <f t="shared" si="37"/>
        <v>Luftlinie zum nächsten</v>
      </c>
      <c r="P573" t="s">
        <v>2774</v>
      </c>
      <c r="Q573" t="str">
        <f t="shared" si="38"/>
        <v>As the crow flies to the next</v>
      </c>
    </row>
    <row r="574" spans="1:17" x14ac:dyDescent="0.35">
      <c r="A574" t="str">
        <f t="shared" ref="A574:A632" si="42">E574&amp;F574</f>
        <v>d6000_025</v>
      </c>
      <c r="B574" t="str">
        <f t="shared" si="39"/>
        <v>Luftlinie zum nächsten Hotel/Hostel</v>
      </c>
      <c r="C574" t="str">
        <f t="shared" si="40"/>
        <v>As the crow flies to the next hotel/hostel</v>
      </c>
      <c r="D574">
        <v>0</v>
      </c>
      <c r="E574" t="s">
        <v>2663</v>
      </c>
      <c r="F574" t="s">
        <v>856</v>
      </c>
      <c r="G574" t="s">
        <v>1723</v>
      </c>
      <c r="H574" t="s">
        <v>858</v>
      </c>
      <c r="I574" t="s">
        <v>1437</v>
      </c>
      <c r="K574" t="s">
        <v>1730</v>
      </c>
      <c r="L574" t="s">
        <v>1437</v>
      </c>
      <c r="M574" t="str">
        <f t="shared" si="41"/>
        <v>hotel/hostel</v>
      </c>
      <c r="N574" t="s">
        <v>2773</v>
      </c>
      <c r="O574" t="str">
        <f t="shared" ref="O574:O632" si="43">N574&amp;" "&amp;G574</f>
        <v>Luftlinie zum nächsten</v>
      </c>
      <c r="P574" t="s">
        <v>2774</v>
      </c>
      <c r="Q574" t="str">
        <f t="shared" ref="Q574:Q632" si="44">P574&amp;" "&amp;K574</f>
        <v>As the crow flies to the next</v>
      </c>
    </row>
    <row r="575" spans="1:17" x14ac:dyDescent="0.35">
      <c r="A575" t="str">
        <f t="shared" si="42"/>
        <v>d6000_026</v>
      </c>
      <c r="B575" t="str">
        <f t="shared" ref="B575:B632" si="45">O575&amp;" "&amp;I575</f>
        <v>Luftlinie zum nächsten Wellness</v>
      </c>
      <c r="C575" t="str">
        <f t="shared" ref="C575:C632" si="46">Q575&amp;" "&amp;M575</f>
        <v>As the crow flies to the next wellness</v>
      </c>
      <c r="D575">
        <v>0</v>
      </c>
      <c r="E575" t="s">
        <v>2663</v>
      </c>
      <c r="F575" t="s">
        <v>1199</v>
      </c>
      <c r="G575" t="s">
        <v>1723</v>
      </c>
      <c r="H575" t="s">
        <v>1200</v>
      </c>
      <c r="I575" t="s">
        <v>1200</v>
      </c>
      <c r="K575" t="s">
        <v>1730</v>
      </c>
      <c r="L575" t="s">
        <v>1200</v>
      </c>
      <c r="M575" t="str">
        <f t="shared" ref="M575:M632" si="47">LOWER(L575)</f>
        <v>wellness</v>
      </c>
      <c r="N575" t="s">
        <v>2773</v>
      </c>
      <c r="O575" t="str">
        <f t="shared" si="43"/>
        <v>Luftlinie zum nächsten</v>
      </c>
      <c r="P575" t="s">
        <v>2774</v>
      </c>
      <c r="Q575" t="str">
        <f t="shared" si="44"/>
        <v>As the crow flies to the next</v>
      </c>
    </row>
    <row r="576" spans="1:17" x14ac:dyDescent="0.35">
      <c r="A576" t="str">
        <f t="shared" si="42"/>
        <v>d7000_001</v>
      </c>
      <c r="B576" t="str">
        <f t="shared" si="45"/>
        <v>Luftlinie zum nächsten Bäcker</v>
      </c>
      <c r="C576" t="str">
        <f t="shared" si="46"/>
        <v>As the crow flies to the next bakery</v>
      </c>
      <c r="D576">
        <v>0</v>
      </c>
      <c r="E576" t="s">
        <v>2663</v>
      </c>
      <c r="F576" t="s">
        <v>404</v>
      </c>
      <c r="G576" t="s">
        <v>1723</v>
      </c>
      <c r="H576" t="s">
        <v>405</v>
      </c>
      <c r="I576" t="s">
        <v>104</v>
      </c>
      <c r="K576" t="s">
        <v>1730</v>
      </c>
      <c r="L576" t="s">
        <v>1502</v>
      </c>
      <c r="M576" t="str">
        <f t="shared" si="47"/>
        <v>bakery</v>
      </c>
      <c r="N576" t="s">
        <v>2773</v>
      </c>
      <c r="O576" t="str">
        <f t="shared" si="43"/>
        <v>Luftlinie zum nächsten</v>
      </c>
      <c r="P576" t="s">
        <v>2774</v>
      </c>
      <c r="Q576" t="str">
        <f t="shared" si="44"/>
        <v>As the crow flies to the next</v>
      </c>
    </row>
    <row r="577" spans="1:17" x14ac:dyDescent="0.35">
      <c r="A577" t="str">
        <f t="shared" si="42"/>
        <v>d7000_002</v>
      </c>
      <c r="B577" t="str">
        <f t="shared" si="45"/>
        <v>Luftlinie zur nächsten Bank</v>
      </c>
      <c r="C577" t="str">
        <f t="shared" si="46"/>
        <v>As the crow flies to the next bank</v>
      </c>
      <c r="D577">
        <v>0</v>
      </c>
      <c r="E577" t="s">
        <v>2663</v>
      </c>
      <c r="F577" t="s">
        <v>406</v>
      </c>
      <c r="G577" t="s">
        <v>1722</v>
      </c>
      <c r="H577" t="s">
        <v>407</v>
      </c>
      <c r="I577" t="s">
        <v>407</v>
      </c>
      <c r="K577" t="s">
        <v>1730</v>
      </c>
      <c r="L577" t="s">
        <v>407</v>
      </c>
      <c r="M577" t="str">
        <f t="shared" si="47"/>
        <v>bank</v>
      </c>
      <c r="N577" t="s">
        <v>2773</v>
      </c>
      <c r="O577" t="str">
        <f t="shared" si="43"/>
        <v>Luftlinie zur nächsten</v>
      </c>
      <c r="P577" t="s">
        <v>2774</v>
      </c>
      <c r="Q577" t="str">
        <f t="shared" si="44"/>
        <v>As the crow flies to the next</v>
      </c>
    </row>
    <row r="578" spans="1:17" x14ac:dyDescent="0.35">
      <c r="A578" t="str">
        <f t="shared" si="42"/>
        <v>d7000_003</v>
      </c>
      <c r="B578" t="str">
        <f t="shared" si="45"/>
        <v>Luftlinie zum nächsten Einkaufszentrum/Sonstiges Shopping</v>
      </c>
      <c r="C578" t="str">
        <f t="shared" si="46"/>
        <v>As the crow flies to the next mall/shopping</v>
      </c>
      <c r="D578">
        <v>0</v>
      </c>
      <c r="E578" t="s">
        <v>2663</v>
      </c>
      <c r="F578" t="s">
        <v>408</v>
      </c>
      <c r="G578" t="s">
        <v>1723</v>
      </c>
      <c r="H578" t="s">
        <v>862</v>
      </c>
      <c r="I578" t="s">
        <v>1438</v>
      </c>
      <c r="K578" t="s">
        <v>1730</v>
      </c>
      <c r="L578" t="s">
        <v>1503</v>
      </c>
      <c r="M578" t="str">
        <f t="shared" si="47"/>
        <v>mall/shopping</v>
      </c>
      <c r="N578" t="s">
        <v>2773</v>
      </c>
      <c r="O578" t="str">
        <f t="shared" si="43"/>
        <v>Luftlinie zum nächsten</v>
      </c>
      <c r="P578" t="s">
        <v>2774</v>
      </c>
      <c r="Q578" t="str">
        <f t="shared" si="44"/>
        <v>As the crow flies to the next</v>
      </c>
    </row>
    <row r="579" spans="1:17" x14ac:dyDescent="0.35">
      <c r="A579" t="str">
        <f t="shared" si="42"/>
        <v>d7000_004</v>
      </c>
      <c r="B579" t="str">
        <f t="shared" si="45"/>
        <v>Luftlinie zum nächsten Friseur</v>
      </c>
      <c r="C579" t="str">
        <f t="shared" si="46"/>
        <v>As the crow flies to the next hairdresser</v>
      </c>
      <c r="D579">
        <v>0</v>
      </c>
      <c r="E579" t="s">
        <v>2663</v>
      </c>
      <c r="F579" t="s">
        <v>409</v>
      </c>
      <c r="G579" t="s">
        <v>1723</v>
      </c>
      <c r="H579" t="s">
        <v>410</v>
      </c>
      <c r="I579" t="s">
        <v>410</v>
      </c>
      <c r="K579" t="s">
        <v>1730</v>
      </c>
      <c r="L579" t="s">
        <v>1504</v>
      </c>
      <c r="M579" t="str">
        <f t="shared" si="47"/>
        <v>hairdresser</v>
      </c>
      <c r="N579" t="s">
        <v>2773</v>
      </c>
      <c r="O579" t="str">
        <f t="shared" si="43"/>
        <v>Luftlinie zum nächsten</v>
      </c>
      <c r="P579" t="s">
        <v>2774</v>
      </c>
      <c r="Q579" t="str">
        <f t="shared" si="44"/>
        <v>As the crow flies to the next</v>
      </c>
    </row>
    <row r="580" spans="1:17" x14ac:dyDescent="0.35">
      <c r="A580" t="str">
        <f t="shared" si="42"/>
        <v>d7000_005</v>
      </c>
      <c r="B580" t="str">
        <f t="shared" si="45"/>
        <v>Luftlinie zum nächsten Geldautomat</v>
      </c>
      <c r="C580" t="str">
        <f t="shared" si="46"/>
        <v>As the crow flies to the next atm</v>
      </c>
      <c r="D580">
        <v>0</v>
      </c>
      <c r="E580" t="s">
        <v>2663</v>
      </c>
      <c r="F580" t="s">
        <v>411</v>
      </c>
      <c r="G580" t="s">
        <v>1723</v>
      </c>
      <c r="H580" t="s">
        <v>412</v>
      </c>
      <c r="I580" t="s">
        <v>412</v>
      </c>
      <c r="K580" t="s">
        <v>1730</v>
      </c>
      <c r="L580" t="s">
        <v>1505</v>
      </c>
      <c r="M580" t="str">
        <f t="shared" si="47"/>
        <v>atm</v>
      </c>
      <c r="N580" t="s">
        <v>2773</v>
      </c>
      <c r="O580" t="str">
        <f t="shared" si="43"/>
        <v>Luftlinie zum nächsten</v>
      </c>
      <c r="P580" t="s">
        <v>2774</v>
      </c>
      <c r="Q580" t="str">
        <f t="shared" si="44"/>
        <v>As the crow flies to the next</v>
      </c>
    </row>
    <row r="581" spans="1:17" x14ac:dyDescent="0.35">
      <c r="A581" t="str">
        <f t="shared" si="42"/>
        <v>d7000_006</v>
      </c>
      <c r="B581" t="str">
        <f t="shared" si="45"/>
        <v>Luftlinie zum nächsten Kiosk</v>
      </c>
      <c r="C581" t="str">
        <f t="shared" si="46"/>
        <v>As the crow flies to the next kiosk</v>
      </c>
      <c r="D581">
        <v>0</v>
      </c>
      <c r="E581" t="s">
        <v>2663</v>
      </c>
      <c r="F581" t="s">
        <v>413</v>
      </c>
      <c r="G581" t="s">
        <v>1723</v>
      </c>
      <c r="H581" t="s">
        <v>136</v>
      </c>
      <c r="I581" t="s">
        <v>136</v>
      </c>
      <c r="K581" t="s">
        <v>1730</v>
      </c>
      <c r="L581" t="s">
        <v>136</v>
      </c>
      <c r="M581" t="str">
        <f t="shared" si="47"/>
        <v>kiosk</v>
      </c>
      <c r="N581" t="s">
        <v>2773</v>
      </c>
      <c r="O581" t="str">
        <f t="shared" si="43"/>
        <v>Luftlinie zum nächsten</v>
      </c>
      <c r="P581" t="s">
        <v>2774</v>
      </c>
      <c r="Q581" t="str">
        <f t="shared" si="44"/>
        <v>As the crow flies to the next</v>
      </c>
    </row>
    <row r="582" spans="1:17" x14ac:dyDescent="0.35">
      <c r="A582" t="str">
        <f t="shared" si="42"/>
        <v>d7000_007</v>
      </c>
      <c r="B582" t="str">
        <f t="shared" si="45"/>
        <v>Luftlinie zur nächsten Post</v>
      </c>
      <c r="C582" t="str">
        <f t="shared" si="46"/>
        <v>As the crow flies to the next post office</v>
      </c>
      <c r="D582">
        <v>0</v>
      </c>
      <c r="E582" t="s">
        <v>2663</v>
      </c>
      <c r="F582" t="s">
        <v>414</v>
      </c>
      <c r="G582" t="s">
        <v>1722</v>
      </c>
      <c r="H582" t="s">
        <v>145</v>
      </c>
      <c r="I582" t="s">
        <v>145</v>
      </c>
      <c r="K582" t="s">
        <v>1730</v>
      </c>
      <c r="L582" t="s">
        <v>1506</v>
      </c>
      <c r="M582" t="str">
        <f t="shared" si="47"/>
        <v>post office</v>
      </c>
      <c r="N582" t="s">
        <v>2773</v>
      </c>
      <c r="O582" t="str">
        <f t="shared" si="43"/>
        <v>Luftlinie zur nächsten</v>
      </c>
      <c r="P582" t="s">
        <v>2774</v>
      </c>
      <c r="Q582" t="str">
        <f t="shared" si="44"/>
        <v>As the crow flies to the next</v>
      </c>
    </row>
    <row r="583" spans="1:17" x14ac:dyDescent="0.35">
      <c r="A583" t="str">
        <f t="shared" si="42"/>
        <v>d7000_008</v>
      </c>
      <c r="B583" t="str">
        <f t="shared" si="45"/>
        <v>Luftlinie zur nächsten Reinigung</v>
      </c>
      <c r="C583" t="str">
        <f t="shared" si="46"/>
        <v>As the crow flies to the next cleaning service</v>
      </c>
      <c r="D583">
        <v>0</v>
      </c>
      <c r="E583" t="s">
        <v>2663</v>
      </c>
      <c r="F583" t="s">
        <v>415</v>
      </c>
      <c r="G583" t="s">
        <v>1722</v>
      </c>
      <c r="H583" t="s">
        <v>416</v>
      </c>
      <c r="I583" t="s">
        <v>416</v>
      </c>
      <c r="K583" t="s">
        <v>1730</v>
      </c>
      <c r="L583" t="s">
        <v>1507</v>
      </c>
      <c r="M583" t="str">
        <f t="shared" si="47"/>
        <v>cleaning service</v>
      </c>
      <c r="N583" t="s">
        <v>2773</v>
      </c>
      <c r="O583" t="str">
        <f t="shared" si="43"/>
        <v>Luftlinie zur nächsten</v>
      </c>
      <c r="P583" t="s">
        <v>2774</v>
      </c>
      <c r="Q583" t="str">
        <f t="shared" si="44"/>
        <v>As the crow flies to the next</v>
      </c>
    </row>
    <row r="584" spans="1:17" x14ac:dyDescent="0.35">
      <c r="A584" t="str">
        <f t="shared" si="42"/>
        <v>d7000_009</v>
      </c>
      <c r="B584" t="str">
        <f t="shared" si="45"/>
        <v>Luftlinie zum nächsten Schuster/Schlüsseldienst</v>
      </c>
      <c r="C584" t="str">
        <f t="shared" si="46"/>
        <v>As the crow flies to the next shoemaker/locksmith</v>
      </c>
      <c r="D584">
        <v>0</v>
      </c>
      <c r="E584" t="s">
        <v>2663</v>
      </c>
      <c r="F584" t="s">
        <v>417</v>
      </c>
      <c r="G584" t="s">
        <v>1723</v>
      </c>
      <c r="H584" t="s">
        <v>418</v>
      </c>
      <c r="I584" t="s">
        <v>151</v>
      </c>
      <c r="K584" t="s">
        <v>1730</v>
      </c>
      <c r="L584" t="s">
        <v>1508</v>
      </c>
      <c r="M584" t="str">
        <f t="shared" si="47"/>
        <v>shoemaker/locksmith</v>
      </c>
      <c r="N584" t="s">
        <v>2773</v>
      </c>
      <c r="O584" t="str">
        <f t="shared" si="43"/>
        <v>Luftlinie zum nächsten</v>
      </c>
      <c r="P584" t="s">
        <v>2774</v>
      </c>
      <c r="Q584" t="str">
        <f t="shared" si="44"/>
        <v>As the crow flies to the next</v>
      </c>
    </row>
    <row r="585" spans="1:17" x14ac:dyDescent="0.35">
      <c r="A585" t="str">
        <f t="shared" si="42"/>
        <v>d7000_010</v>
      </c>
      <c r="B585" t="str">
        <f t="shared" si="45"/>
        <v>Luftlinie zum nächsten Wochenmarkt</v>
      </c>
      <c r="C585" t="str">
        <f t="shared" si="46"/>
        <v>As the crow flies to the next weeky market</v>
      </c>
      <c r="D585">
        <v>0</v>
      </c>
      <c r="E585" t="s">
        <v>2663</v>
      </c>
      <c r="F585" t="s">
        <v>419</v>
      </c>
      <c r="G585" t="s">
        <v>1723</v>
      </c>
      <c r="H585" t="s">
        <v>420</v>
      </c>
      <c r="I585" t="s">
        <v>420</v>
      </c>
      <c r="K585" t="s">
        <v>1730</v>
      </c>
      <c r="L585" t="s">
        <v>1509</v>
      </c>
      <c r="M585" t="str">
        <f t="shared" si="47"/>
        <v>weeky market</v>
      </c>
      <c r="N585" t="s">
        <v>2773</v>
      </c>
      <c r="O585" t="str">
        <f t="shared" si="43"/>
        <v>Luftlinie zum nächsten</v>
      </c>
      <c r="P585" t="s">
        <v>2774</v>
      </c>
      <c r="Q585" t="str">
        <f t="shared" si="44"/>
        <v>As the crow flies to the next</v>
      </c>
    </row>
    <row r="586" spans="1:17" x14ac:dyDescent="0.35">
      <c r="A586" t="str">
        <f t="shared" si="42"/>
        <v>d7000_011</v>
      </c>
      <c r="B586" t="str">
        <f t="shared" si="45"/>
        <v>Luftlinie zum nächsten Lebensmittelgeschäft</v>
      </c>
      <c r="C586" t="str">
        <f t="shared" si="46"/>
        <v>As the crow flies to the next grocery stores</v>
      </c>
      <c r="D586">
        <v>0</v>
      </c>
      <c r="E586" t="s">
        <v>2663</v>
      </c>
      <c r="F586" t="s">
        <v>859</v>
      </c>
      <c r="G586" t="s">
        <v>1723</v>
      </c>
      <c r="H586" t="s">
        <v>860</v>
      </c>
      <c r="I586" t="s">
        <v>1439</v>
      </c>
      <c r="K586" t="s">
        <v>1730</v>
      </c>
      <c r="L586" t="s">
        <v>1510</v>
      </c>
      <c r="M586" t="str">
        <f t="shared" si="47"/>
        <v>grocery stores</v>
      </c>
      <c r="N586" t="s">
        <v>2773</v>
      </c>
      <c r="O586" t="str">
        <f t="shared" si="43"/>
        <v>Luftlinie zum nächsten</v>
      </c>
      <c r="P586" t="s">
        <v>2774</v>
      </c>
      <c r="Q586" t="str">
        <f t="shared" si="44"/>
        <v>As the crow flies to the next</v>
      </c>
    </row>
    <row r="587" spans="1:17" x14ac:dyDescent="0.35">
      <c r="A587" t="str">
        <f t="shared" si="42"/>
        <v>d7000_012</v>
      </c>
      <c r="B587" t="str">
        <f t="shared" si="45"/>
        <v>Luftlinie zum nächsten Anwalt</v>
      </c>
      <c r="C587" t="str">
        <f t="shared" si="46"/>
        <v>As the crow flies to the next lawyer</v>
      </c>
      <c r="D587">
        <v>0</v>
      </c>
      <c r="E587" t="s">
        <v>2663</v>
      </c>
      <c r="F587" t="s">
        <v>864</v>
      </c>
      <c r="G587" t="s">
        <v>1723</v>
      </c>
      <c r="H587" t="s">
        <v>866</v>
      </c>
      <c r="I587" t="s">
        <v>866</v>
      </c>
      <c r="K587" t="s">
        <v>1730</v>
      </c>
      <c r="L587" t="s">
        <v>1511</v>
      </c>
      <c r="M587" t="str">
        <f t="shared" si="47"/>
        <v>lawyer</v>
      </c>
      <c r="N587" t="s">
        <v>2773</v>
      </c>
      <c r="O587" t="str">
        <f t="shared" si="43"/>
        <v>Luftlinie zum nächsten</v>
      </c>
      <c r="P587" t="s">
        <v>2774</v>
      </c>
      <c r="Q587" t="str">
        <f t="shared" si="44"/>
        <v>As the crow flies to the next</v>
      </c>
    </row>
    <row r="588" spans="1:17" x14ac:dyDescent="0.35">
      <c r="A588" t="str">
        <f t="shared" si="42"/>
        <v>d7000_013</v>
      </c>
      <c r="B588" t="str">
        <f t="shared" si="45"/>
        <v>Luftlinie zum nächsten Finanzberater</v>
      </c>
      <c r="C588" t="str">
        <f t="shared" si="46"/>
        <v>As the crow flies to the next financial consultant</v>
      </c>
      <c r="D588">
        <v>0</v>
      </c>
      <c r="E588" t="s">
        <v>2663</v>
      </c>
      <c r="F588" t="s">
        <v>865</v>
      </c>
      <c r="G588" t="s">
        <v>1723</v>
      </c>
      <c r="H588" t="s">
        <v>867</v>
      </c>
      <c r="I588" t="s">
        <v>867</v>
      </c>
      <c r="K588" t="s">
        <v>1730</v>
      </c>
      <c r="L588" t="s">
        <v>1512</v>
      </c>
      <c r="M588" t="str">
        <f t="shared" si="47"/>
        <v>financial consultant</v>
      </c>
      <c r="N588" t="s">
        <v>2773</v>
      </c>
      <c r="O588" t="str">
        <f t="shared" si="43"/>
        <v>Luftlinie zum nächsten</v>
      </c>
      <c r="P588" t="s">
        <v>2774</v>
      </c>
      <c r="Q588" t="str">
        <f t="shared" si="44"/>
        <v>As the crow flies to the next</v>
      </c>
    </row>
    <row r="589" spans="1:17" x14ac:dyDescent="0.35">
      <c r="A589" t="str">
        <f t="shared" si="42"/>
        <v>d7000_014</v>
      </c>
      <c r="B589" t="str">
        <f t="shared" si="45"/>
        <v>Luftlinie zum nächsten Tierarzt</v>
      </c>
      <c r="C589" t="str">
        <f t="shared" si="46"/>
        <v>As the crow flies to the next vetinarian</v>
      </c>
      <c r="D589">
        <v>0</v>
      </c>
      <c r="E589" t="s">
        <v>2663</v>
      </c>
      <c r="F589" t="s">
        <v>868</v>
      </c>
      <c r="G589" t="s">
        <v>1723</v>
      </c>
      <c r="H589" t="s">
        <v>869</v>
      </c>
      <c r="I589" t="s">
        <v>869</v>
      </c>
      <c r="K589" t="s">
        <v>1730</v>
      </c>
      <c r="L589" t="s">
        <v>1513</v>
      </c>
      <c r="M589" t="str">
        <f t="shared" si="47"/>
        <v>vetinarian</v>
      </c>
      <c r="N589" t="s">
        <v>2773</v>
      </c>
      <c r="O589" t="str">
        <f t="shared" si="43"/>
        <v>Luftlinie zum nächsten</v>
      </c>
      <c r="P589" t="s">
        <v>2774</v>
      </c>
      <c r="Q589" t="str">
        <f t="shared" si="44"/>
        <v>As the crow flies to the next</v>
      </c>
    </row>
    <row r="590" spans="1:17" x14ac:dyDescent="0.35">
      <c r="A590" t="str">
        <f t="shared" si="42"/>
        <v>d7000_015</v>
      </c>
      <c r="B590" t="str">
        <f t="shared" si="45"/>
        <v>Luftlinie zum nächsten Rotlicht</v>
      </c>
      <c r="C590" t="str">
        <f t="shared" si="46"/>
        <v>As the crow flies to the next red light</v>
      </c>
      <c r="D590">
        <v>0</v>
      </c>
      <c r="E590" t="s">
        <v>2663</v>
      </c>
      <c r="F590" t="s">
        <v>936</v>
      </c>
      <c r="G590" t="s">
        <v>1723</v>
      </c>
      <c r="H590" t="s">
        <v>937</v>
      </c>
      <c r="I590" t="s">
        <v>937</v>
      </c>
      <c r="K590" t="s">
        <v>1730</v>
      </c>
      <c r="L590" t="s">
        <v>1514</v>
      </c>
      <c r="M590" t="str">
        <f t="shared" si="47"/>
        <v>red light</v>
      </c>
      <c r="N590" t="s">
        <v>2773</v>
      </c>
      <c r="O590" t="str">
        <f t="shared" si="43"/>
        <v>Luftlinie zum nächsten</v>
      </c>
      <c r="P590" t="s">
        <v>2774</v>
      </c>
      <c r="Q590" t="str">
        <f t="shared" si="44"/>
        <v>As the crow flies to the next</v>
      </c>
    </row>
    <row r="591" spans="1:17" x14ac:dyDescent="0.35">
      <c r="A591" t="str">
        <f t="shared" si="42"/>
        <v>d7000_016</v>
      </c>
      <c r="B591" t="str">
        <f t="shared" si="45"/>
        <v>Luftlinie zum nächsten Glücksspiel</v>
      </c>
      <c r="C591" t="str">
        <f t="shared" si="46"/>
        <v>As the crow flies to the next gambling</v>
      </c>
      <c r="D591">
        <v>1</v>
      </c>
      <c r="E591" t="s">
        <v>2663</v>
      </c>
      <c r="F591" t="s">
        <v>940</v>
      </c>
      <c r="G591" t="s">
        <v>1723</v>
      </c>
      <c r="H591" t="s">
        <v>941</v>
      </c>
      <c r="I591" t="s">
        <v>1440</v>
      </c>
      <c r="K591" t="s">
        <v>1730</v>
      </c>
      <c r="L591" t="s">
        <v>1515</v>
      </c>
      <c r="M591" t="str">
        <f t="shared" si="47"/>
        <v>gambling</v>
      </c>
      <c r="N591" t="s">
        <v>2773</v>
      </c>
      <c r="O591" t="str">
        <f t="shared" si="43"/>
        <v>Luftlinie zum nächsten</v>
      </c>
      <c r="P591" t="s">
        <v>2774</v>
      </c>
      <c r="Q591" t="str">
        <f t="shared" si="44"/>
        <v>As the crow flies to the next</v>
      </c>
    </row>
    <row r="592" spans="1:17" x14ac:dyDescent="0.35">
      <c r="A592" t="str">
        <f t="shared" si="42"/>
        <v>d7000_017</v>
      </c>
      <c r="B592" t="str">
        <f t="shared" si="45"/>
        <v>Luftlinie zur nächsten Öffentliche Toiletten</v>
      </c>
      <c r="C592" t="str">
        <f t="shared" si="46"/>
        <v>As the crow flies to the next public toilete</v>
      </c>
      <c r="D592">
        <v>0</v>
      </c>
      <c r="E592" t="s">
        <v>2663</v>
      </c>
      <c r="F592" t="s">
        <v>962</v>
      </c>
      <c r="G592" t="s">
        <v>1722</v>
      </c>
      <c r="H592" t="s">
        <v>963</v>
      </c>
      <c r="I592" t="s">
        <v>1441</v>
      </c>
      <c r="K592" t="s">
        <v>1730</v>
      </c>
      <c r="L592" t="s">
        <v>1516</v>
      </c>
      <c r="M592" t="str">
        <f t="shared" si="47"/>
        <v>public toilete</v>
      </c>
      <c r="N592" t="s">
        <v>2773</v>
      </c>
      <c r="O592" t="str">
        <f t="shared" si="43"/>
        <v>Luftlinie zur nächsten</v>
      </c>
      <c r="P592" t="s">
        <v>2774</v>
      </c>
      <c r="Q592" t="str">
        <f t="shared" si="44"/>
        <v>As the crow flies to the next</v>
      </c>
    </row>
    <row r="593" spans="1:17" x14ac:dyDescent="0.35">
      <c r="A593" t="str">
        <f t="shared" si="42"/>
        <v>d7000_018</v>
      </c>
      <c r="B593" t="str">
        <f t="shared" si="45"/>
        <v>Luftlinie zur nächsten Videothek</v>
      </c>
      <c r="C593" t="str">
        <f t="shared" si="46"/>
        <v>As the crow flies to the next video store</v>
      </c>
      <c r="D593">
        <v>0</v>
      </c>
      <c r="E593" t="s">
        <v>2663</v>
      </c>
      <c r="F593" t="s">
        <v>1064</v>
      </c>
      <c r="G593" t="s">
        <v>1722</v>
      </c>
      <c r="H593" t="s">
        <v>1065</v>
      </c>
      <c r="I593" t="s">
        <v>1065</v>
      </c>
      <c r="K593" t="s">
        <v>1730</v>
      </c>
      <c r="L593" t="s">
        <v>1517</v>
      </c>
      <c r="M593" t="str">
        <f t="shared" si="47"/>
        <v>video store</v>
      </c>
      <c r="N593" t="s">
        <v>2773</v>
      </c>
      <c r="O593" t="str">
        <f t="shared" si="43"/>
        <v>Luftlinie zur nächsten</v>
      </c>
      <c r="P593" t="s">
        <v>2774</v>
      </c>
      <c r="Q593" t="str">
        <f t="shared" si="44"/>
        <v>As the crow flies to the next</v>
      </c>
    </row>
    <row r="594" spans="1:17" x14ac:dyDescent="0.35">
      <c r="A594" t="str">
        <f t="shared" si="42"/>
        <v>d7000_019</v>
      </c>
      <c r="B594" t="str">
        <f t="shared" si="45"/>
        <v>Luftlinie zur nächsten Fahrschule</v>
      </c>
      <c r="C594" t="str">
        <f t="shared" si="46"/>
        <v>As the crow flies to the next driving school</v>
      </c>
      <c r="D594">
        <v>0</v>
      </c>
      <c r="E594" t="s">
        <v>2663</v>
      </c>
      <c r="F594" t="s">
        <v>1196</v>
      </c>
      <c r="G594" t="s">
        <v>1722</v>
      </c>
      <c r="H594" t="s">
        <v>1197</v>
      </c>
      <c r="I594" t="s">
        <v>1197</v>
      </c>
      <c r="K594" t="s">
        <v>1730</v>
      </c>
      <c r="L594" t="s">
        <v>1518</v>
      </c>
      <c r="M594" t="str">
        <f t="shared" si="47"/>
        <v>driving school</v>
      </c>
      <c r="N594" t="s">
        <v>2773</v>
      </c>
      <c r="O594" t="str">
        <f t="shared" si="43"/>
        <v>Luftlinie zur nächsten</v>
      </c>
      <c r="P594" t="s">
        <v>2774</v>
      </c>
      <c r="Q594" t="str">
        <f t="shared" si="44"/>
        <v>As the crow flies to the next</v>
      </c>
    </row>
    <row r="595" spans="1:17" x14ac:dyDescent="0.35">
      <c r="A595" t="str">
        <f t="shared" si="42"/>
        <v>d7000_020</v>
      </c>
      <c r="B595" t="str">
        <f t="shared" si="45"/>
        <v>Luftlinie zum nächsten Nagelstudio/Kosmetik</v>
      </c>
      <c r="C595" t="str">
        <f t="shared" si="46"/>
        <v>As the crow flies to the next nail bar/cosmetics</v>
      </c>
      <c r="D595">
        <v>0</v>
      </c>
      <c r="E595" t="s">
        <v>2663</v>
      </c>
      <c r="F595" t="s">
        <v>1202</v>
      </c>
      <c r="G595" t="s">
        <v>1723</v>
      </c>
      <c r="H595" t="s">
        <v>1203</v>
      </c>
      <c r="I595" t="s">
        <v>1519</v>
      </c>
      <c r="K595" t="s">
        <v>1730</v>
      </c>
      <c r="L595" t="s">
        <v>1520</v>
      </c>
      <c r="M595" t="str">
        <f t="shared" si="47"/>
        <v>nail bar/cosmetics</v>
      </c>
      <c r="N595" t="s">
        <v>2773</v>
      </c>
      <c r="O595" t="str">
        <f t="shared" si="43"/>
        <v>Luftlinie zum nächsten</v>
      </c>
      <c r="P595" t="s">
        <v>2774</v>
      </c>
      <c r="Q595" t="str">
        <f t="shared" si="44"/>
        <v>As the crow flies to the next</v>
      </c>
    </row>
    <row r="596" spans="1:17" x14ac:dyDescent="0.35">
      <c r="A596" t="str">
        <f t="shared" si="42"/>
        <v>d7000_021</v>
      </c>
      <c r="B596" t="str">
        <f t="shared" si="45"/>
        <v>Luftlinie zum nächsten Handwerk</v>
      </c>
      <c r="C596" t="str">
        <f t="shared" si="46"/>
        <v>As the crow flies to the next handcraft</v>
      </c>
      <c r="D596">
        <v>0</v>
      </c>
      <c r="E596" t="s">
        <v>2663</v>
      </c>
      <c r="F596" t="s">
        <v>1205</v>
      </c>
      <c r="G596" t="s">
        <v>1723</v>
      </c>
      <c r="H596" t="s">
        <v>1206</v>
      </c>
      <c r="I596" t="s">
        <v>1442</v>
      </c>
      <c r="K596" t="s">
        <v>1730</v>
      </c>
      <c r="L596" t="s">
        <v>1521</v>
      </c>
      <c r="M596" t="str">
        <f t="shared" si="47"/>
        <v>handcraft</v>
      </c>
      <c r="N596" t="s">
        <v>2773</v>
      </c>
      <c r="O596" t="str">
        <f t="shared" si="43"/>
        <v>Luftlinie zum nächsten</v>
      </c>
      <c r="P596" t="s">
        <v>2774</v>
      </c>
      <c r="Q596" t="str">
        <f t="shared" si="44"/>
        <v>As the crow flies to the next</v>
      </c>
    </row>
    <row r="597" spans="1:17" x14ac:dyDescent="0.35">
      <c r="A597" t="str">
        <f t="shared" si="42"/>
        <v>d7000_022</v>
      </c>
      <c r="B597" t="str">
        <f t="shared" si="45"/>
        <v>Luftlinie zum nächsten Autohandel</v>
      </c>
      <c r="C597" t="str">
        <f t="shared" si="46"/>
        <v>As the crow flies to the next car dealer</v>
      </c>
      <c r="D597">
        <v>0</v>
      </c>
      <c r="E597" t="s">
        <v>2663</v>
      </c>
      <c r="F597" t="s">
        <v>1208</v>
      </c>
      <c r="G597" t="s">
        <v>1723</v>
      </c>
      <c r="H597" t="s">
        <v>1209</v>
      </c>
      <c r="I597" t="s">
        <v>1209</v>
      </c>
      <c r="K597" t="s">
        <v>1730</v>
      </c>
      <c r="L597" t="s">
        <v>1522</v>
      </c>
      <c r="M597" t="str">
        <f t="shared" si="47"/>
        <v>car dealer</v>
      </c>
      <c r="N597" t="s">
        <v>2773</v>
      </c>
      <c r="O597" t="str">
        <f t="shared" si="43"/>
        <v>Luftlinie zum nächsten</v>
      </c>
      <c r="P597" t="s">
        <v>2774</v>
      </c>
      <c r="Q597" t="str">
        <f t="shared" si="44"/>
        <v>As the crow flies to the next</v>
      </c>
    </row>
    <row r="598" spans="1:17" x14ac:dyDescent="0.35">
      <c r="A598" t="str">
        <f t="shared" si="42"/>
        <v>d7000_023</v>
      </c>
      <c r="B598" t="str">
        <f t="shared" si="45"/>
        <v>Luftlinie zur nächsten Bestattung</v>
      </c>
      <c r="C598" t="str">
        <f t="shared" si="46"/>
        <v>As the crow flies to the next motician</v>
      </c>
      <c r="D598">
        <v>0</v>
      </c>
      <c r="E598" t="s">
        <v>2663</v>
      </c>
      <c r="F598" t="s">
        <v>1233</v>
      </c>
      <c r="G598" t="s">
        <v>1722</v>
      </c>
      <c r="H598" t="s">
        <v>1234</v>
      </c>
      <c r="I598" t="s">
        <v>1234</v>
      </c>
      <c r="K598" t="s">
        <v>1730</v>
      </c>
      <c r="L598" t="s">
        <v>1523</v>
      </c>
      <c r="M598" t="str">
        <f t="shared" si="47"/>
        <v>motician</v>
      </c>
      <c r="N598" t="s">
        <v>2773</v>
      </c>
      <c r="O598" t="str">
        <f t="shared" si="43"/>
        <v>Luftlinie zur nächsten</v>
      </c>
      <c r="P598" t="s">
        <v>2774</v>
      </c>
      <c r="Q598" t="str">
        <f t="shared" si="44"/>
        <v>As the crow flies to the next</v>
      </c>
    </row>
    <row r="599" spans="1:17" x14ac:dyDescent="0.35">
      <c r="A599" t="str">
        <f t="shared" si="42"/>
        <v>d7000_024</v>
      </c>
      <c r="B599" t="str">
        <f t="shared" si="45"/>
        <v>Luftlinie zum nächsten Optiker/Hörgeräte</v>
      </c>
      <c r="C599" t="str">
        <f t="shared" si="46"/>
        <v>As the crow flies to the next optics/hearing devices</v>
      </c>
      <c r="D599">
        <v>0</v>
      </c>
      <c r="E599" t="s">
        <v>2663</v>
      </c>
      <c r="F599" t="s">
        <v>1236</v>
      </c>
      <c r="G599" t="s">
        <v>1723</v>
      </c>
      <c r="H599" t="s">
        <v>1237</v>
      </c>
      <c r="I599" t="s">
        <v>1443</v>
      </c>
      <c r="K599" t="s">
        <v>1730</v>
      </c>
      <c r="L599" t="s">
        <v>1524</v>
      </c>
      <c r="M599" t="str">
        <f t="shared" si="47"/>
        <v>optics/hearing devices</v>
      </c>
      <c r="N599" t="s">
        <v>2773</v>
      </c>
      <c r="O599" t="str">
        <f t="shared" si="43"/>
        <v>Luftlinie zum nächsten</v>
      </c>
      <c r="P599" t="s">
        <v>2774</v>
      </c>
      <c r="Q599" t="str">
        <f t="shared" si="44"/>
        <v>As the crow flies to the next</v>
      </c>
    </row>
    <row r="600" spans="1:17" x14ac:dyDescent="0.35">
      <c r="A600" t="str">
        <f t="shared" si="42"/>
        <v>d7000_025</v>
      </c>
      <c r="B600" t="str">
        <f t="shared" si="45"/>
        <v>Luftlinie zum nächsten Schneider</v>
      </c>
      <c r="C600" t="str">
        <f t="shared" si="46"/>
        <v>As the crow flies to the next tailor</v>
      </c>
      <c r="D600">
        <v>0</v>
      </c>
      <c r="E600" t="s">
        <v>2663</v>
      </c>
      <c r="F600" t="s">
        <v>1239</v>
      </c>
      <c r="G600" t="s">
        <v>1723</v>
      </c>
      <c r="H600" t="s">
        <v>1240</v>
      </c>
      <c r="I600" t="s">
        <v>1240</v>
      </c>
      <c r="K600" t="s">
        <v>1730</v>
      </c>
      <c r="L600" t="s">
        <v>1525</v>
      </c>
      <c r="M600" t="str">
        <f t="shared" si="47"/>
        <v>tailor</v>
      </c>
      <c r="N600" t="s">
        <v>2773</v>
      </c>
      <c r="O600" t="str">
        <f t="shared" si="43"/>
        <v>Luftlinie zum nächsten</v>
      </c>
      <c r="P600" t="s">
        <v>2774</v>
      </c>
      <c r="Q600" t="str">
        <f t="shared" si="44"/>
        <v>As the crow flies to the next</v>
      </c>
    </row>
    <row r="601" spans="1:17" x14ac:dyDescent="0.35">
      <c r="A601" t="str">
        <f t="shared" si="42"/>
        <v>d8000_001</v>
      </c>
      <c r="B601" t="str">
        <f t="shared" si="45"/>
        <v>Luftlinie zur nächsten Untersuchungsgebiet</v>
      </c>
      <c r="C601" t="str">
        <f t="shared" si="46"/>
        <v>As the crow flies to the next study area</v>
      </c>
      <c r="D601">
        <v>0</v>
      </c>
      <c r="E601" t="s">
        <v>2663</v>
      </c>
      <c r="F601" t="s">
        <v>511</v>
      </c>
      <c r="G601" t="s">
        <v>1722</v>
      </c>
      <c r="H601" t="s">
        <v>1062</v>
      </c>
      <c r="I601" t="s">
        <v>1062</v>
      </c>
      <c r="K601" t="s">
        <v>1730</v>
      </c>
      <c r="L601" t="s">
        <v>1385</v>
      </c>
      <c r="M601" t="str">
        <f t="shared" si="47"/>
        <v>study area</v>
      </c>
      <c r="N601" t="s">
        <v>2773</v>
      </c>
      <c r="O601" t="str">
        <f t="shared" si="43"/>
        <v>Luftlinie zur nächsten</v>
      </c>
      <c r="P601" t="s">
        <v>2774</v>
      </c>
      <c r="Q601" t="str">
        <f t="shared" si="44"/>
        <v>As the crow flies to the next</v>
      </c>
    </row>
    <row r="602" spans="1:17" x14ac:dyDescent="0.35">
      <c r="A602" t="str">
        <f t="shared" si="42"/>
        <v>d8000_002</v>
      </c>
      <c r="B602" t="str">
        <f t="shared" si="45"/>
        <v>Luftlinie zur nächsten Kommune</v>
      </c>
      <c r="C602" t="str">
        <f t="shared" si="46"/>
        <v>As the crow flies to the next municipality</v>
      </c>
      <c r="D602">
        <v>0</v>
      </c>
      <c r="E602" t="s">
        <v>2663</v>
      </c>
      <c r="F602" t="s">
        <v>512</v>
      </c>
      <c r="G602" t="s">
        <v>1722</v>
      </c>
      <c r="H602" t="s">
        <v>1160</v>
      </c>
      <c r="I602" t="s">
        <v>1160</v>
      </c>
      <c r="K602" t="s">
        <v>1730</v>
      </c>
      <c r="L602" t="s">
        <v>1386</v>
      </c>
      <c r="M602" t="str">
        <f t="shared" si="47"/>
        <v>municipality</v>
      </c>
      <c r="N602" t="s">
        <v>2773</v>
      </c>
      <c r="O602" t="str">
        <f t="shared" si="43"/>
        <v>Luftlinie zur nächsten</v>
      </c>
      <c r="P602" t="s">
        <v>2774</v>
      </c>
      <c r="Q602" t="str">
        <f t="shared" si="44"/>
        <v>As the crow flies to the next</v>
      </c>
    </row>
    <row r="603" spans="1:17" x14ac:dyDescent="0.35">
      <c r="A603" t="str">
        <f t="shared" si="42"/>
        <v>d8000_003</v>
      </c>
      <c r="B603" t="str">
        <f t="shared" si="45"/>
        <v>Luftlinie zum nächsten Postleitzahlgebiet</v>
      </c>
      <c r="C603" t="str">
        <f t="shared" si="46"/>
        <v>As the crow flies to the next zip code region</v>
      </c>
      <c r="D603">
        <v>0</v>
      </c>
      <c r="E603" t="s">
        <v>2663</v>
      </c>
      <c r="F603" t="s">
        <v>514</v>
      </c>
      <c r="G603" t="s">
        <v>1723</v>
      </c>
      <c r="H603" t="s">
        <v>1156</v>
      </c>
      <c r="I603" t="s">
        <v>1156</v>
      </c>
      <c r="K603" t="s">
        <v>1730</v>
      </c>
      <c r="L603" t="s">
        <v>1387</v>
      </c>
      <c r="M603" t="str">
        <f t="shared" si="47"/>
        <v>zip code region</v>
      </c>
      <c r="N603" t="s">
        <v>2773</v>
      </c>
      <c r="O603" t="str">
        <f t="shared" si="43"/>
        <v>Luftlinie zum nächsten</v>
      </c>
      <c r="P603" t="s">
        <v>2774</v>
      </c>
      <c r="Q603" t="str">
        <f t="shared" si="44"/>
        <v>As the crow flies to the next</v>
      </c>
    </row>
    <row r="604" spans="1:17" x14ac:dyDescent="0.35">
      <c r="A604" t="str">
        <f t="shared" si="42"/>
        <v>d8000_004</v>
      </c>
      <c r="B604" t="str">
        <f t="shared" si="45"/>
        <v>Luftlinie zum nächsten Stadtteil</v>
      </c>
      <c r="C604" t="str">
        <f t="shared" si="46"/>
        <v>As the crow flies to the next city district</v>
      </c>
      <c r="D604">
        <v>0</v>
      </c>
      <c r="E604" t="s">
        <v>2663</v>
      </c>
      <c r="F604" t="s">
        <v>516</v>
      </c>
      <c r="G604" t="s">
        <v>1723</v>
      </c>
      <c r="H604" t="s">
        <v>87</v>
      </c>
      <c r="I604" t="s">
        <v>87</v>
      </c>
      <c r="K604" t="s">
        <v>1730</v>
      </c>
      <c r="L604" t="s">
        <v>1388</v>
      </c>
      <c r="M604" t="str">
        <f t="shared" si="47"/>
        <v>city district</v>
      </c>
      <c r="N604" t="s">
        <v>2773</v>
      </c>
      <c r="O604" t="str">
        <f t="shared" si="43"/>
        <v>Luftlinie zum nächsten</v>
      </c>
      <c r="P604" t="s">
        <v>2774</v>
      </c>
      <c r="Q604" t="str">
        <f t="shared" si="44"/>
        <v>As the crow flies to the next</v>
      </c>
    </row>
    <row r="605" spans="1:17" x14ac:dyDescent="0.35">
      <c r="A605" t="str">
        <f t="shared" si="42"/>
        <v>d8000_005</v>
      </c>
      <c r="B605" t="str">
        <f t="shared" si="45"/>
        <v>Luftlinie zum nächsten StatistischeBezirkWahlbezirk</v>
      </c>
      <c r="C605" t="str">
        <f t="shared" si="46"/>
        <v>As the crow flies to the next statistical/vote district</v>
      </c>
      <c r="D605">
        <v>0</v>
      </c>
      <c r="E605" t="s">
        <v>2663</v>
      </c>
      <c r="F605" t="s">
        <v>517</v>
      </c>
      <c r="G605" t="s">
        <v>1723</v>
      </c>
      <c r="H605" t="s">
        <v>513</v>
      </c>
      <c r="I605" t="s">
        <v>513</v>
      </c>
      <c r="K605" t="s">
        <v>1730</v>
      </c>
      <c r="L605" t="s">
        <v>1389</v>
      </c>
      <c r="M605" t="str">
        <f t="shared" si="47"/>
        <v>statistical/vote district</v>
      </c>
      <c r="N605" t="s">
        <v>2773</v>
      </c>
      <c r="O605" t="str">
        <f t="shared" si="43"/>
        <v>Luftlinie zum nächsten</v>
      </c>
      <c r="P605" t="s">
        <v>2774</v>
      </c>
      <c r="Q605" t="str">
        <f t="shared" si="44"/>
        <v>As the crow flies to the next</v>
      </c>
    </row>
    <row r="606" spans="1:17" x14ac:dyDescent="0.35">
      <c r="A606" t="str">
        <f t="shared" si="42"/>
        <v>d8000_006</v>
      </c>
      <c r="B606" t="str">
        <f t="shared" si="45"/>
        <v>Luftlinie zur nächsten Richtwertzone</v>
      </c>
      <c r="C606" t="str">
        <f t="shared" si="46"/>
        <v>As the crow flies to the next ground value zone</v>
      </c>
      <c r="D606">
        <v>0</v>
      </c>
      <c r="E606" t="s">
        <v>2663</v>
      </c>
      <c r="F606" t="s">
        <v>1061</v>
      </c>
      <c r="G606" t="s">
        <v>1722</v>
      </c>
      <c r="H606" t="s">
        <v>1068</v>
      </c>
      <c r="I606" t="s">
        <v>1068</v>
      </c>
      <c r="K606" t="s">
        <v>1730</v>
      </c>
      <c r="L606" t="s">
        <v>1390</v>
      </c>
      <c r="M606" t="str">
        <f t="shared" si="47"/>
        <v>ground value zone</v>
      </c>
      <c r="N606" t="s">
        <v>2773</v>
      </c>
      <c r="O606" t="str">
        <f t="shared" si="43"/>
        <v>Luftlinie zur nächsten</v>
      </c>
      <c r="P606" t="s">
        <v>2774</v>
      </c>
      <c r="Q606" t="str">
        <f t="shared" si="44"/>
        <v>As the crow flies to the next</v>
      </c>
    </row>
    <row r="607" spans="1:17" x14ac:dyDescent="0.35">
      <c r="A607" t="str">
        <f t="shared" si="42"/>
        <v>d8000_007</v>
      </c>
      <c r="B607" t="str">
        <f t="shared" si="45"/>
        <v>Luftlinie zum nächsten Quartier</v>
      </c>
      <c r="C607" t="str">
        <f t="shared" si="46"/>
        <v>As the crow flies to the next city quartet</v>
      </c>
      <c r="D607">
        <v>0</v>
      </c>
      <c r="E607" t="s">
        <v>2663</v>
      </c>
      <c r="F607" t="s">
        <v>1067</v>
      </c>
      <c r="G607" t="s">
        <v>1723</v>
      </c>
      <c r="H607" t="s">
        <v>515</v>
      </c>
      <c r="I607" t="s">
        <v>515</v>
      </c>
      <c r="K607" t="s">
        <v>1730</v>
      </c>
      <c r="L607" t="s">
        <v>1391</v>
      </c>
      <c r="M607" t="str">
        <f t="shared" si="47"/>
        <v>city quartet</v>
      </c>
      <c r="N607" t="s">
        <v>2773</v>
      </c>
      <c r="O607" t="str">
        <f t="shared" si="43"/>
        <v>Luftlinie zum nächsten</v>
      </c>
      <c r="P607" t="s">
        <v>2774</v>
      </c>
      <c r="Q607" t="str">
        <f t="shared" si="44"/>
        <v>As the crow flies to the next</v>
      </c>
    </row>
    <row r="608" spans="1:17" x14ac:dyDescent="0.35">
      <c r="A608" t="str">
        <f t="shared" si="42"/>
        <v>d8000_008</v>
      </c>
      <c r="B608" t="str">
        <f t="shared" si="45"/>
        <v>Luftlinie zur nächsten Bauleitplanung</v>
      </c>
      <c r="C608" t="str">
        <f t="shared" si="46"/>
        <v>As the crow flies to the next land use planning</v>
      </c>
      <c r="D608">
        <v>0</v>
      </c>
      <c r="E608" t="s">
        <v>2663</v>
      </c>
      <c r="F608" t="s">
        <v>1070</v>
      </c>
      <c r="G608" t="s">
        <v>1722</v>
      </c>
      <c r="H608" t="s">
        <v>1158</v>
      </c>
      <c r="I608" t="s">
        <v>1158</v>
      </c>
      <c r="K608" t="s">
        <v>1730</v>
      </c>
      <c r="L608" t="s">
        <v>1392</v>
      </c>
      <c r="M608" t="str">
        <f t="shared" si="47"/>
        <v>land use planning</v>
      </c>
      <c r="N608" t="s">
        <v>2773</v>
      </c>
      <c r="O608" t="str">
        <f t="shared" si="43"/>
        <v>Luftlinie zur nächsten</v>
      </c>
      <c r="P608" t="s">
        <v>2774</v>
      </c>
      <c r="Q608" t="str">
        <f t="shared" si="44"/>
        <v>As the crow flies to the next</v>
      </c>
    </row>
    <row r="609" spans="1:17" x14ac:dyDescent="0.35">
      <c r="A609" t="str">
        <f t="shared" si="42"/>
        <v>d8000_009</v>
      </c>
      <c r="B609" t="str">
        <f t="shared" si="45"/>
        <v>Luftlinie zum nächsten Baublock</v>
      </c>
      <c r="C609" t="str">
        <f t="shared" si="46"/>
        <v>As the crow flies to the next building block</v>
      </c>
      <c r="D609">
        <v>0</v>
      </c>
      <c r="E609" t="s">
        <v>2663</v>
      </c>
      <c r="F609" t="s">
        <v>1155</v>
      </c>
      <c r="G609" t="s">
        <v>1723</v>
      </c>
      <c r="H609" t="s">
        <v>182</v>
      </c>
      <c r="I609" t="s">
        <v>182</v>
      </c>
      <c r="K609" t="s">
        <v>1730</v>
      </c>
      <c r="L609" t="s">
        <v>1393</v>
      </c>
      <c r="M609" t="str">
        <f t="shared" si="47"/>
        <v>building block</v>
      </c>
      <c r="N609" t="s">
        <v>2773</v>
      </c>
      <c r="O609" t="str">
        <f t="shared" si="43"/>
        <v>Luftlinie zum nächsten</v>
      </c>
      <c r="P609" t="s">
        <v>2774</v>
      </c>
      <c r="Q609" t="str">
        <f t="shared" si="44"/>
        <v>As the crow flies to the next</v>
      </c>
    </row>
    <row r="610" spans="1:17" x14ac:dyDescent="0.35">
      <c r="A610" t="str">
        <f t="shared" si="42"/>
        <v>d8000_010</v>
      </c>
      <c r="B610" t="str">
        <f t="shared" si="45"/>
        <v>Luftlinie zur nächsten Adresse</v>
      </c>
      <c r="C610" t="str">
        <f t="shared" si="46"/>
        <v>As the crow flies to the next address</v>
      </c>
      <c r="D610">
        <v>0</v>
      </c>
      <c r="E610" t="s">
        <v>2663</v>
      </c>
      <c r="F610" t="s">
        <v>1161</v>
      </c>
      <c r="G610" t="s">
        <v>1722</v>
      </c>
      <c r="H610" t="s">
        <v>58</v>
      </c>
      <c r="I610" t="s">
        <v>58</v>
      </c>
      <c r="K610" t="s">
        <v>1730</v>
      </c>
      <c r="L610" t="s">
        <v>1394</v>
      </c>
      <c r="M610" t="str">
        <f t="shared" si="47"/>
        <v>address</v>
      </c>
      <c r="N610" t="s">
        <v>2773</v>
      </c>
      <c r="O610" t="str">
        <f t="shared" si="43"/>
        <v>Luftlinie zur nächsten</v>
      </c>
      <c r="P610" t="s">
        <v>2774</v>
      </c>
      <c r="Q610" t="str">
        <f t="shared" si="44"/>
        <v>As the crow flies to the next</v>
      </c>
    </row>
    <row r="611" spans="1:17" x14ac:dyDescent="0.35">
      <c r="A611" t="str">
        <f t="shared" si="42"/>
        <v>d8000_011</v>
      </c>
      <c r="B611" t="str">
        <f t="shared" si="45"/>
        <v>Luftlinie zur nächsten Adresskoordinate</v>
      </c>
      <c r="C611" t="str">
        <f t="shared" si="46"/>
        <v>As the crow flies to the next address coordinate</v>
      </c>
      <c r="D611">
        <v>0</v>
      </c>
      <c r="E611" t="s">
        <v>2663</v>
      </c>
      <c r="F611" t="s">
        <v>1226</v>
      </c>
      <c r="G611" t="s">
        <v>1722</v>
      </c>
      <c r="H611" t="s">
        <v>1227</v>
      </c>
      <c r="I611" t="s">
        <v>1227</v>
      </c>
      <c r="K611" t="s">
        <v>1730</v>
      </c>
      <c r="L611" t="s">
        <v>1395</v>
      </c>
      <c r="M611" t="str">
        <f t="shared" si="47"/>
        <v>address coordinate</v>
      </c>
      <c r="N611" t="s">
        <v>2773</v>
      </c>
      <c r="O611" t="str">
        <f t="shared" si="43"/>
        <v>Luftlinie zur nächsten</v>
      </c>
      <c r="P611" t="s">
        <v>2774</v>
      </c>
      <c r="Q611" t="str">
        <f t="shared" si="44"/>
        <v>As the crow flies to the next</v>
      </c>
    </row>
    <row r="612" spans="1:17" x14ac:dyDescent="0.35">
      <c r="A612" t="str">
        <f t="shared" si="42"/>
        <v>d8000_012</v>
      </c>
      <c r="B612" t="str">
        <f t="shared" si="45"/>
        <v>Luftlinie zur nächsten Person</v>
      </c>
      <c r="C612" t="str">
        <f t="shared" si="46"/>
        <v>As the crow flies to the next person</v>
      </c>
      <c r="D612">
        <v>0</v>
      </c>
      <c r="E612" t="s">
        <v>2663</v>
      </c>
      <c r="F612" t="s">
        <v>1268</v>
      </c>
      <c r="G612" t="s">
        <v>1722</v>
      </c>
      <c r="H612" t="s">
        <v>1267</v>
      </c>
      <c r="I612" t="s">
        <v>1267</v>
      </c>
      <c r="K612" t="s">
        <v>1730</v>
      </c>
      <c r="L612" t="s">
        <v>1267</v>
      </c>
      <c r="M612" t="str">
        <f t="shared" si="47"/>
        <v>person</v>
      </c>
      <c r="N612" t="s">
        <v>2773</v>
      </c>
      <c r="O612" t="str">
        <f t="shared" si="43"/>
        <v>Luftlinie zur nächsten</v>
      </c>
      <c r="P612" t="s">
        <v>2774</v>
      </c>
      <c r="Q612" t="str">
        <f t="shared" si="44"/>
        <v>As the crow flies to the next</v>
      </c>
    </row>
    <row r="613" spans="1:17" x14ac:dyDescent="0.35">
      <c r="A613" t="str">
        <f t="shared" si="42"/>
        <v>d9000_001</v>
      </c>
      <c r="B613" t="str">
        <f t="shared" si="45"/>
        <v>Luftlinie zur nächsten Ampel</v>
      </c>
      <c r="C613" t="str">
        <f t="shared" si="46"/>
        <v>As the crow flies to the next stop light</v>
      </c>
      <c r="D613">
        <v>1</v>
      </c>
      <c r="E613" t="s">
        <v>2663</v>
      </c>
      <c r="F613" t="s">
        <v>1273</v>
      </c>
      <c r="G613" t="s">
        <v>1722</v>
      </c>
      <c r="H613" t="s">
        <v>568</v>
      </c>
      <c r="I613" t="s">
        <v>568</v>
      </c>
      <c r="K613" t="s">
        <v>1730</v>
      </c>
      <c r="L613" t="s">
        <v>1397</v>
      </c>
      <c r="M613" t="str">
        <f t="shared" si="47"/>
        <v>stop light</v>
      </c>
      <c r="N613" t="s">
        <v>2773</v>
      </c>
      <c r="O613" t="str">
        <f t="shared" si="43"/>
        <v>Luftlinie zur nächsten</v>
      </c>
      <c r="P613" t="s">
        <v>2774</v>
      </c>
      <c r="Q613" t="str">
        <f t="shared" si="44"/>
        <v>As the crow flies to the next</v>
      </c>
    </row>
    <row r="614" spans="1:17" x14ac:dyDescent="0.35">
      <c r="A614" t="str">
        <f t="shared" si="42"/>
        <v>d9000_002</v>
      </c>
      <c r="B614" t="str">
        <f t="shared" si="45"/>
        <v>Luftlinie zur nächsten Dauerbaustelle</v>
      </c>
      <c r="C614" t="str">
        <f t="shared" si="46"/>
        <v>As the crow flies to the next construction site</v>
      </c>
      <c r="D614">
        <v>1</v>
      </c>
      <c r="E614" t="s">
        <v>2663</v>
      </c>
      <c r="F614" t="s">
        <v>1274</v>
      </c>
      <c r="G614" t="s">
        <v>1722</v>
      </c>
      <c r="H614" t="s">
        <v>173</v>
      </c>
      <c r="I614" t="s">
        <v>1726</v>
      </c>
      <c r="K614" t="s">
        <v>1730</v>
      </c>
      <c r="L614" t="s">
        <v>1398</v>
      </c>
      <c r="M614" t="str">
        <f t="shared" si="47"/>
        <v>construction site</v>
      </c>
      <c r="N614" t="s">
        <v>2773</v>
      </c>
      <c r="O614" t="str">
        <f t="shared" si="43"/>
        <v>Luftlinie zur nächsten</v>
      </c>
      <c r="P614" t="s">
        <v>2774</v>
      </c>
      <c r="Q614" t="str">
        <f t="shared" si="44"/>
        <v>As the crow flies to the next</v>
      </c>
    </row>
    <row r="615" spans="1:17" x14ac:dyDescent="0.35">
      <c r="A615" t="str">
        <f t="shared" si="42"/>
        <v>d9000_003</v>
      </c>
      <c r="B615" t="str">
        <f t="shared" si="45"/>
        <v>Luftlinie zur nächsten Barriere</v>
      </c>
      <c r="C615" t="str">
        <f t="shared" si="46"/>
        <v>As the crow flies to the next barrier</v>
      </c>
      <c r="D615">
        <v>0</v>
      </c>
      <c r="E615" t="s">
        <v>2663</v>
      </c>
      <c r="F615" t="s">
        <v>1275</v>
      </c>
      <c r="G615" t="s">
        <v>1722</v>
      </c>
      <c r="H615" t="s">
        <v>571</v>
      </c>
      <c r="I615" t="s">
        <v>1727</v>
      </c>
      <c r="K615" t="s">
        <v>1730</v>
      </c>
      <c r="L615" t="s">
        <v>1399</v>
      </c>
      <c r="M615" t="str">
        <f t="shared" si="47"/>
        <v>barrier</v>
      </c>
      <c r="N615" t="s">
        <v>2773</v>
      </c>
      <c r="O615" t="str">
        <f t="shared" si="43"/>
        <v>Luftlinie zur nächsten</v>
      </c>
      <c r="P615" t="s">
        <v>2774</v>
      </c>
      <c r="Q615" t="str">
        <f t="shared" si="44"/>
        <v>As the crow flies to the next</v>
      </c>
    </row>
    <row r="616" spans="1:17" x14ac:dyDescent="0.35">
      <c r="A616" t="str">
        <f t="shared" si="42"/>
        <v>d9000_004</v>
      </c>
      <c r="B616" t="str">
        <f t="shared" si="45"/>
        <v>Luftlinie zum nächsten Fahrradwegenetz</v>
      </c>
      <c r="C616" t="str">
        <f t="shared" si="46"/>
        <v>As the crow flies to the next bicycle network</v>
      </c>
      <c r="D616">
        <v>0</v>
      </c>
      <c r="E616" t="s">
        <v>2663</v>
      </c>
      <c r="F616" t="s">
        <v>1276</v>
      </c>
      <c r="G616" t="s">
        <v>1723</v>
      </c>
      <c r="H616" t="s">
        <v>175</v>
      </c>
      <c r="I616" t="s">
        <v>175</v>
      </c>
      <c r="K616" t="s">
        <v>1730</v>
      </c>
      <c r="L616" t="s">
        <v>1400</v>
      </c>
      <c r="M616" t="str">
        <f t="shared" si="47"/>
        <v>bicycle network</v>
      </c>
      <c r="N616" t="s">
        <v>2773</v>
      </c>
      <c r="O616" t="str">
        <f t="shared" si="43"/>
        <v>Luftlinie zum nächsten</v>
      </c>
      <c r="P616" t="s">
        <v>2774</v>
      </c>
      <c r="Q616" t="str">
        <f t="shared" si="44"/>
        <v>As the crow flies to the next</v>
      </c>
    </row>
    <row r="617" spans="1:17" x14ac:dyDescent="0.35">
      <c r="A617" t="str">
        <f t="shared" si="42"/>
        <v>d9000_005</v>
      </c>
      <c r="B617" t="str">
        <f t="shared" si="45"/>
        <v>Luftlinie zum nächsten Fuß-/Wanderweg</v>
      </c>
      <c r="C617" t="str">
        <f t="shared" si="46"/>
        <v>As the crow flies to the next pedestrian network</v>
      </c>
      <c r="D617">
        <v>0</v>
      </c>
      <c r="E617" t="s">
        <v>2663</v>
      </c>
      <c r="F617" t="s">
        <v>1277</v>
      </c>
      <c r="G617" t="s">
        <v>1723</v>
      </c>
      <c r="H617" t="s">
        <v>574</v>
      </c>
      <c r="I617" t="s">
        <v>1728</v>
      </c>
      <c r="K617" t="s">
        <v>1730</v>
      </c>
      <c r="L617" t="s">
        <v>1401</v>
      </c>
      <c r="M617" t="str">
        <f t="shared" si="47"/>
        <v>pedestrian network</v>
      </c>
      <c r="N617" t="s">
        <v>2773</v>
      </c>
      <c r="O617" t="str">
        <f t="shared" si="43"/>
        <v>Luftlinie zum nächsten</v>
      </c>
      <c r="P617" t="s">
        <v>2774</v>
      </c>
      <c r="Q617" t="str">
        <f t="shared" si="44"/>
        <v>As the crow flies to the next</v>
      </c>
    </row>
    <row r="618" spans="1:17" x14ac:dyDescent="0.35">
      <c r="A618" t="str">
        <f t="shared" si="42"/>
        <v>d9000_006</v>
      </c>
      <c r="B618" t="str">
        <f t="shared" si="45"/>
        <v>Luftlinie zum nächsten Liniennetz ÖPNV</v>
      </c>
      <c r="C618" t="str">
        <f t="shared" si="46"/>
        <v>As the crow flies to the next public transportation network</v>
      </c>
      <c r="D618">
        <v>1</v>
      </c>
      <c r="E618" t="s">
        <v>2663</v>
      </c>
      <c r="F618" t="s">
        <v>1278</v>
      </c>
      <c r="G618" t="s">
        <v>1723</v>
      </c>
      <c r="H618" t="s">
        <v>576</v>
      </c>
      <c r="I618" t="s">
        <v>1371</v>
      </c>
      <c r="K618" t="s">
        <v>1730</v>
      </c>
      <c r="L618" t="s">
        <v>1402</v>
      </c>
      <c r="M618" t="str">
        <f t="shared" si="47"/>
        <v>public transportation network</v>
      </c>
      <c r="N618" t="s">
        <v>2773</v>
      </c>
      <c r="O618" t="str">
        <f t="shared" si="43"/>
        <v>Luftlinie zum nächsten</v>
      </c>
      <c r="P618" t="s">
        <v>2774</v>
      </c>
      <c r="Q618" t="str">
        <f t="shared" si="44"/>
        <v>As the crow flies to the next</v>
      </c>
    </row>
    <row r="619" spans="1:17" x14ac:dyDescent="0.35">
      <c r="A619" t="str">
        <f t="shared" si="42"/>
        <v>d9000_007</v>
      </c>
      <c r="B619" t="str">
        <f t="shared" si="45"/>
        <v>Luftlinie zum nächsten Straßennetz</v>
      </c>
      <c r="C619" t="str">
        <f t="shared" si="46"/>
        <v>As the crow flies to the next streets network</v>
      </c>
      <c r="D619">
        <v>1</v>
      </c>
      <c r="E619" t="s">
        <v>2663</v>
      </c>
      <c r="F619" t="s">
        <v>1279</v>
      </c>
      <c r="G619" t="s">
        <v>1723</v>
      </c>
      <c r="H619" t="s">
        <v>188</v>
      </c>
      <c r="I619" t="s">
        <v>1372</v>
      </c>
      <c r="K619" t="s">
        <v>1730</v>
      </c>
      <c r="L619" t="s">
        <v>1403</v>
      </c>
      <c r="M619" t="str">
        <f t="shared" si="47"/>
        <v>streets network</v>
      </c>
      <c r="N619" t="s">
        <v>2773</v>
      </c>
      <c r="O619" t="str">
        <f t="shared" si="43"/>
        <v>Luftlinie zum nächsten</v>
      </c>
      <c r="P619" t="s">
        <v>2774</v>
      </c>
      <c r="Q619" t="str">
        <f t="shared" si="44"/>
        <v>As the crow flies to the next</v>
      </c>
    </row>
    <row r="620" spans="1:17" x14ac:dyDescent="0.35">
      <c r="A620" t="str">
        <f t="shared" si="42"/>
        <v>d9000_008</v>
      </c>
      <c r="B620" t="str">
        <f t="shared" si="45"/>
        <v>Luftlinie zur nächsten Leitung</v>
      </c>
      <c r="C620" t="str">
        <f t="shared" si="46"/>
        <v>As the crow flies to the next technical line</v>
      </c>
      <c r="D620">
        <v>1</v>
      </c>
      <c r="E620" t="s">
        <v>2663</v>
      </c>
      <c r="F620" t="s">
        <v>1280</v>
      </c>
      <c r="G620" t="s">
        <v>1722</v>
      </c>
      <c r="H620" t="s">
        <v>579</v>
      </c>
      <c r="I620" t="s">
        <v>579</v>
      </c>
      <c r="K620" t="s">
        <v>1730</v>
      </c>
      <c r="L620" t="s">
        <v>1404</v>
      </c>
      <c r="M620" t="str">
        <f t="shared" si="47"/>
        <v>technical line</v>
      </c>
      <c r="N620" t="s">
        <v>2773</v>
      </c>
      <c r="O620" t="str">
        <f t="shared" si="43"/>
        <v>Luftlinie zur nächsten</v>
      </c>
      <c r="P620" t="s">
        <v>2774</v>
      </c>
      <c r="Q620" t="str">
        <f t="shared" si="44"/>
        <v>As the crow flies to the next</v>
      </c>
    </row>
    <row r="621" spans="1:17" x14ac:dyDescent="0.35">
      <c r="A621" t="str">
        <f t="shared" si="42"/>
        <v>d1100_001</v>
      </c>
      <c r="B621" t="str">
        <f t="shared" si="45"/>
        <v>Luftlinie zur nächsten Biogasanlage</v>
      </c>
      <c r="C621" t="str">
        <f t="shared" si="46"/>
        <v>As the crow flies to the next biogas plant</v>
      </c>
      <c r="D621">
        <v>1</v>
      </c>
      <c r="E621" t="s">
        <v>2663</v>
      </c>
      <c r="F621" t="s">
        <v>572</v>
      </c>
      <c r="G621" t="s">
        <v>1722</v>
      </c>
      <c r="H621" t="s">
        <v>618</v>
      </c>
      <c r="I621" t="s">
        <v>618</v>
      </c>
      <c r="K621" t="s">
        <v>1730</v>
      </c>
      <c r="L621" t="s">
        <v>1406</v>
      </c>
      <c r="M621" t="str">
        <f t="shared" si="47"/>
        <v>biogas plant</v>
      </c>
      <c r="N621" t="s">
        <v>2773</v>
      </c>
      <c r="O621" t="str">
        <f t="shared" si="43"/>
        <v>Luftlinie zur nächsten</v>
      </c>
      <c r="P621" t="s">
        <v>2774</v>
      </c>
      <c r="Q621" t="str">
        <f t="shared" si="44"/>
        <v>As the crow flies to the next</v>
      </c>
    </row>
    <row r="622" spans="1:17" x14ac:dyDescent="0.35">
      <c r="A622" t="str">
        <f t="shared" si="42"/>
        <v>d1100_002</v>
      </c>
      <c r="B622" t="str">
        <f t="shared" si="45"/>
        <v>Luftlinie zum nächsten Blockheizkraftwerk</v>
      </c>
      <c r="C622" t="str">
        <f t="shared" si="46"/>
        <v>As the crow flies to the next communal heating plant</v>
      </c>
      <c r="D622">
        <v>1</v>
      </c>
      <c r="E622" t="s">
        <v>2663</v>
      </c>
      <c r="F622" t="s">
        <v>573</v>
      </c>
      <c r="G622" t="s">
        <v>1723</v>
      </c>
      <c r="H622" t="s">
        <v>619</v>
      </c>
      <c r="I622" t="s">
        <v>619</v>
      </c>
      <c r="K622" t="s">
        <v>1730</v>
      </c>
      <c r="L622" t="s">
        <v>1407</v>
      </c>
      <c r="M622" t="str">
        <f t="shared" si="47"/>
        <v>communal heating plant</v>
      </c>
      <c r="N622" t="s">
        <v>2773</v>
      </c>
      <c r="O622" t="str">
        <f t="shared" si="43"/>
        <v>Luftlinie zum nächsten</v>
      </c>
      <c r="P622" t="s">
        <v>2774</v>
      </c>
      <c r="Q622" t="str">
        <f t="shared" si="44"/>
        <v>As the crow flies to the next</v>
      </c>
    </row>
    <row r="623" spans="1:17" x14ac:dyDescent="0.35">
      <c r="A623" t="str">
        <f t="shared" si="42"/>
        <v>d1100_003</v>
      </c>
      <c r="B623" t="str">
        <f t="shared" si="45"/>
        <v>Luftlinie zur nächsten Deponie</v>
      </c>
      <c r="C623" t="str">
        <f t="shared" si="46"/>
        <v>As the crow flies to the next landfill</v>
      </c>
      <c r="D623">
        <v>1</v>
      </c>
      <c r="E623" t="s">
        <v>2663</v>
      </c>
      <c r="F623" t="s">
        <v>575</v>
      </c>
      <c r="G623" t="s">
        <v>1722</v>
      </c>
      <c r="H623" t="s">
        <v>620</v>
      </c>
      <c r="I623" t="s">
        <v>620</v>
      </c>
      <c r="K623" t="s">
        <v>1730</v>
      </c>
      <c r="L623" t="s">
        <v>1408</v>
      </c>
      <c r="M623" t="str">
        <f t="shared" si="47"/>
        <v>landfill</v>
      </c>
      <c r="N623" t="s">
        <v>2773</v>
      </c>
      <c r="O623" t="str">
        <f t="shared" si="43"/>
        <v>Luftlinie zur nächsten</v>
      </c>
      <c r="P623" t="s">
        <v>2774</v>
      </c>
      <c r="Q623" t="str">
        <f t="shared" si="44"/>
        <v>As the crow flies to the next</v>
      </c>
    </row>
    <row r="624" spans="1:17" x14ac:dyDescent="0.35">
      <c r="A624" t="str">
        <f t="shared" si="42"/>
        <v>d1100_004</v>
      </c>
      <c r="B624" t="str">
        <f t="shared" si="45"/>
        <v>Luftlinie zur nächsten Klärschlammausbringung</v>
      </c>
      <c r="C624" t="str">
        <f t="shared" si="46"/>
        <v>As the crow flies to the next sludge disposal</v>
      </c>
      <c r="D624">
        <v>1</v>
      </c>
      <c r="E624" t="s">
        <v>2663</v>
      </c>
      <c r="F624" t="s">
        <v>577</v>
      </c>
      <c r="G624" t="s">
        <v>1722</v>
      </c>
      <c r="H624" t="s">
        <v>621</v>
      </c>
      <c r="I624" t="s">
        <v>1375</v>
      </c>
      <c r="K624" t="s">
        <v>1730</v>
      </c>
      <c r="L624" t="s">
        <v>1409</v>
      </c>
      <c r="M624" t="str">
        <f t="shared" si="47"/>
        <v>sludge disposal</v>
      </c>
      <c r="N624" t="s">
        <v>2773</v>
      </c>
      <c r="O624" t="str">
        <f t="shared" si="43"/>
        <v>Luftlinie zur nächsten</v>
      </c>
      <c r="P624" t="s">
        <v>2774</v>
      </c>
      <c r="Q624" t="str">
        <f t="shared" si="44"/>
        <v>As the crow flies to the next</v>
      </c>
    </row>
    <row r="625" spans="1:17" x14ac:dyDescent="0.35">
      <c r="A625" t="str">
        <f t="shared" si="42"/>
        <v>d1100_005</v>
      </c>
      <c r="B625" t="str">
        <f t="shared" si="45"/>
        <v>Luftlinie zum nächsten Klärwerk</v>
      </c>
      <c r="C625" t="str">
        <f t="shared" si="46"/>
        <v>As the crow flies to the next waste water treatment plant</v>
      </c>
      <c r="D625">
        <v>1</v>
      </c>
      <c r="E625" t="s">
        <v>2663</v>
      </c>
      <c r="F625" t="s">
        <v>578</v>
      </c>
      <c r="G625" t="s">
        <v>1723</v>
      </c>
      <c r="H625" t="s">
        <v>623</v>
      </c>
      <c r="I625" t="s">
        <v>1376</v>
      </c>
      <c r="K625" t="s">
        <v>1730</v>
      </c>
      <c r="L625" t="s">
        <v>1410</v>
      </c>
      <c r="M625" t="str">
        <f t="shared" si="47"/>
        <v>waste water treatment plant</v>
      </c>
      <c r="N625" t="s">
        <v>2773</v>
      </c>
      <c r="O625" t="str">
        <f t="shared" si="43"/>
        <v>Luftlinie zum nächsten</v>
      </c>
      <c r="P625" t="s">
        <v>2774</v>
      </c>
      <c r="Q625" t="str">
        <f t="shared" si="44"/>
        <v>As the crow flies to the next</v>
      </c>
    </row>
    <row r="626" spans="1:17" x14ac:dyDescent="0.35">
      <c r="A626" t="str">
        <f t="shared" si="42"/>
        <v>d1100_006</v>
      </c>
      <c r="B626" t="str">
        <f t="shared" si="45"/>
        <v>Luftlinie zur nächsten Kraft-Wärme-Kopplungsanlagen</v>
      </c>
      <c r="C626" t="str">
        <f t="shared" si="46"/>
        <v>As the crow flies to the next cogeneration system</v>
      </c>
      <c r="D626">
        <v>1</v>
      </c>
      <c r="E626" t="s">
        <v>2663</v>
      </c>
      <c r="F626" t="s">
        <v>1283</v>
      </c>
      <c r="G626" t="s">
        <v>1722</v>
      </c>
      <c r="H626" t="s">
        <v>624</v>
      </c>
      <c r="I626" t="s">
        <v>1411</v>
      </c>
      <c r="K626" t="s">
        <v>1730</v>
      </c>
      <c r="L626" t="s">
        <v>1412</v>
      </c>
      <c r="M626" t="str">
        <f t="shared" si="47"/>
        <v>cogeneration system</v>
      </c>
      <c r="N626" t="s">
        <v>2773</v>
      </c>
      <c r="O626" t="str">
        <f t="shared" si="43"/>
        <v>Luftlinie zur nächsten</v>
      </c>
      <c r="P626" t="s">
        <v>2774</v>
      </c>
      <c r="Q626" t="str">
        <f t="shared" si="44"/>
        <v>As the crow flies to the next</v>
      </c>
    </row>
    <row r="627" spans="1:17" x14ac:dyDescent="0.35">
      <c r="A627" t="str">
        <f t="shared" si="42"/>
        <v>d1100_007</v>
      </c>
      <c r="B627" t="str">
        <f t="shared" si="45"/>
        <v>Luftlinie zur nächsten Solaranlage</v>
      </c>
      <c r="C627" t="str">
        <f t="shared" si="46"/>
        <v>As the crow flies to the next solar energy</v>
      </c>
      <c r="D627">
        <v>1</v>
      </c>
      <c r="E627" t="s">
        <v>2663</v>
      </c>
      <c r="F627" t="s">
        <v>1284</v>
      </c>
      <c r="G627" t="s">
        <v>1722</v>
      </c>
      <c r="H627" t="s">
        <v>625</v>
      </c>
      <c r="I627" t="s">
        <v>625</v>
      </c>
      <c r="K627" t="s">
        <v>1730</v>
      </c>
      <c r="L627" t="s">
        <v>1413</v>
      </c>
      <c r="M627" t="str">
        <f t="shared" si="47"/>
        <v>solar energy</v>
      </c>
      <c r="N627" t="s">
        <v>2773</v>
      </c>
      <c r="O627" t="str">
        <f t="shared" si="43"/>
        <v>Luftlinie zur nächsten</v>
      </c>
      <c r="P627" t="s">
        <v>2774</v>
      </c>
      <c r="Q627" t="str">
        <f t="shared" si="44"/>
        <v>As the crow flies to the next</v>
      </c>
    </row>
    <row r="628" spans="1:17" x14ac:dyDescent="0.35">
      <c r="A628" t="str">
        <f t="shared" si="42"/>
        <v>d1100_008</v>
      </c>
      <c r="B628" t="str">
        <f t="shared" si="45"/>
        <v>Luftlinie zur nächsten Pumpstation</v>
      </c>
      <c r="C628" t="str">
        <f t="shared" si="46"/>
        <v>As the crow flies to the next pumping station</v>
      </c>
      <c r="D628">
        <v>1</v>
      </c>
      <c r="E628" t="s">
        <v>2663</v>
      </c>
      <c r="F628" t="s">
        <v>1285</v>
      </c>
      <c r="G628" t="s">
        <v>1722</v>
      </c>
      <c r="H628" t="s">
        <v>626</v>
      </c>
      <c r="I628" t="s">
        <v>626</v>
      </c>
      <c r="K628" t="s">
        <v>1730</v>
      </c>
      <c r="L628" t="s">
        <v>1414</v>
      </c>
      <c r="M628" t="str">
        <f t="shared" si="47"/>
        <v>pumping station</v>
      </c>
      <c r="N628" t="s">
        <v>2773</v>
      </c>
      <c r="O628" t="str">
        <f t="shared" si="43"/>
        <v>Luftlinie zur nächsten</v>
      </c>
      <c r="P628" t="s">
        <v>2774</v>
      </c>
      <c r="Q628" t="str">
        <f t="shared" si="44"/>
        <v>As the crow flies to the next</v>
      </c>
    </row>
    <row r="629" spans="1:17" x14ac:dyDescent="0.35">
      <c r="A629" t="str">
        <f t="shared" si="42"/>
        <v>d1100_009</v>
      </c>
      <c r="B629" t="str">
        <f t="shared" si="45"/>
        <v>Luftlinie zur nächsten Windkraftanlage</v>
      </c>
      <c r="C629" t="str">
        <f t="shared" si="46"/>
        <v>As the crow flies to the next wind turbine</v>
      </c>
      <c r="D629">
        <v>1</v>
      </c>
      <c r="E629" t="s">
        <v>2663</v>
      </c>
      <c r="F629" t="s">
        <v>1286</v>
      </c>
      <c r="G629" t="s">
        <v>1722</v>
      </c>
      <c r="H629" t="s">
        <v>627</v>
      </c>
      <c r="I629" t="s">
        <v>627</v>
      </c>
      <c r="K629" t="s">
        <v>1730</v>
      </c>
      <c r="L629" t="s">
        <v>1415</v>
      </c>
      <c r="M629" t="str">
        <f t="shared" si="47"/>
        <v>wind turbine</v>
      </c>
      <c r="N629" t="s">
        <v>2773</v>
      </c>
      <c r="O629" t="str">
        <f t="shared" si="43"/>
        <v>Luftlinie zur nächsten</v>
      </c>
      <c r="P629" t="s">
        <v>2774</v>
      </c>
      <c r="Q629" t="str">
        <f t="shared" si="44"/>
        <v>As the crow flies to the next</v>
      </c>
    </row>
    <row r="630" spans="1:17" x14ac:dyDescent="0.35">
      <c r="A630" t="str">
        <f t="shared" si="42"/>
        <v>d1100_010</v>
      </c>
      <c r="B630" t="str">
        <f t="shared" si="45"/>
        <v>Luftlinie zum nächsten Fließgewässer</v>
      </c>
      <c r="C630" t="str">
        <f t="shared" si="46"/>
        <v>As the crow flies to the next rivers and streams</v>
      </c>
      <c r="D630">
        <v>1</v>
      </c>
      <c r="E630" t="s">
        <v>2663</v>
      </c>
      <c r="F630" t="s">
        <v>1287</v>
      </c>
      <c r="G630" t="s">
        <v>1723</v>
      </c>
      <c r="H630" t="s">
        <v>630</v>
      </c>
      <c r="I630" t="s">
        <v>1377</v>
      </c>
      <c r="K630" t="s">
        <v>1730</v>
      </c>
      <c r="L630" t="s">
        <v>1416</v>
      </c>
      <c r="M630" t="str">
        <f t="shared" si="47"/>
        <v>rivers and streams</v>
      </c>
      <c r="N630" t="s">
        <v>2773</v>
      </c>
      <c r="O630" t="str">
        <f t="shared" si="43"/>
        <v>Luftlinie zum nächsten</v>
      </c>
      <c r="P630" t="s">
        <v>2774</v>
      </c>
      <c r="Q630" t="str">
        <f t="shared" si="44"/>
        <v>As the crow flies to the next</v>
      </c>
    </row>
    <row r="631" spans="1:17" x14ac:dyDescent="0.35">
      <c r="A631" t="str">
        <f t="shared" si="42"/>
        <v>d1100_011</v>
      </c>
      <c r="B631" t="str">
        <f t="shared" si="45"/>
        <v>Luftlinie zum nächsten stehenden Gewässer</v>
      </c>
      <c r="C631" t="str">
        <f t="shared" si="46"/>
        <v>As the crow flies to the next lakes and ponds</v>
      </c>
      <c r="D631">
        <v>1</v>
      </c>
      <c r="E631" t="s">
        <v>2663</v>
      </c>
      <c r="F631" t="s">
        <v>1288</v>
      </c>
      <c r="G631" t="s">
        <v>1723</v>
      </c>
      <c r="H631" t="s">
        <v>632</v>
      </c>
      <c r="I631" t="s">
        <v>1729</v>
      </c>
      <c r="J631" t="s">
        <v>32</v>
      </c>
      <c r="K631" t="s">
        <v>1730</v>
      </c>
      <c r="L631" t="s">
        <v>1417</v>
      </c>
      <c r="M631" t="str">
        <f t="shared" si="47"/>
        <v>lakes and ponds</v>
      </c>
      <c r="N631" t="s">
        <v>2773</v>
      </c>
      <c r="O631" t="str">
        <f t="shared" si="43"/>
        <v>Luftlinie zum nächsten</v>
      </c>
      <c r="P631" t="s">
        <v>2774</v>
      </c>
      <c r="Q631" t="str">
        <f t="shared" si="44"/>
        <v>As the crow flies to the next</v>
      </c>
    </row>
    <row r="632" spans="1:17" x14ac:dyDescent="0.35">
      <c r="A632" t="str">
        <f t="shared" si="42"/>
        <v>d1100_012</v>
      </c>
      <c r="B632" t="str">
        <f t="shared" si="45"/>
        <v>Luftlinie zur nächsten Landnutzung</v>
      </c>
      <c r="C632" t="str">
        <f t="shared" si="46"/>
        <v>As the crow flies to the next landuse</v>
      </c>
      <c r="D632">
        <v>0</v>
      </c>
      <c r="E632" t="s">
        <v>2663</v>
      </c>
      <c r="F632" t="s">
        <v>1289</v>
      </c>
      <c r="G632" t="s">
        <v>1722</v>
      </c>
      <c r="H632" t="s">
        <v>842</v>
      </c>
      <c r="I632" t="s">
        <v>842</v>
      </c>
      <c r="K632" t="s">
        <v>1730</v>
      </c>
      <c r="L632" t="s">
        <v>1418</v>
      </c>
      <c r="M632" t="str">
        <f t="shared" si="47"/>
        <v>landuse</v>
      </c>
      <c r="N632" t="s">
        <v>2773</v>
      </c>
      <c r="O632" t="str">
        <f t="shared" si="43"/>
        <v>Luftlinie zur nächsten</v>
      </c>
      <c r="P632" t="s">
        <v>2774</v>
      </c>
      <c r="Q632" t="str">
        <f t="shared" si="44"/>
        <v>As the crow flies to the next</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
  <sheetViews>
    <sheetView workbookViewId="0"/>
  </sheetViews>
  <sheetFormatPr baseColWidth="10" defaultRowHeight="14.5" x14ac:dyDescent="0.35"/>
  <sheetData>
    <row r="1" spans="1:123" x14ac:dyDescent="0.35">
      <c r="A1" t="s">
        <v>311</v>
      </c>
      <c r="B1" t="s">
        <v>312</v>
      </c>
      <c r="C1" t="s">
        <v>314</v>
      </c>
      <c r="D1" t="s">
        <v>315</v>
      </c>
      <c r="E1" t="s">
        <v>316</v>
      </c>
      <c r="F1" t="s">
        <v>317</v>
      </c>
      <c r="G1" t="s">
        <v>882</v>
      </c>
      <c r="H1" t="s">
        <v>320</v>
      </c>
      <c r="I1" t="s">
        <v>322</v>
      </c>
      <c r="J1" t="s">
        <v>324</v>
      </c>
      <c r="K1" t="s">
        <v>326</v>
      </c>
      <c r="L1" t="s">
        <v>329</v>
      </c>
      <c r="M1" t="s">
        <v>331</v>
      </c>
      <c r="N1" t="s">
        <v>332</v>
      </c>
      <c r="O1" t="s">
        <v>333</v>
      </c>
      <c r="P1" t="s">
        <v>335</v>
      </c>
      <c r="Q1" t="s">
        <v>337</v>
      </c>
      <c r="R1" t="s">
        <v>339</v>
      </c>
      <c r="S1" t="s">
        <v>341</v>
      </c>
      <c r="T1" t="s">
        <v>344</v>
      </c>
      <c r="U1" t="s">
        <v>345</v>
      </c>
      <c r="V1" t="s">
        <v>347</v>
      </c>
      <c r="W1" t="s">
        <v>348</v>
      </c>
      <c r="X1" t="s">
        <v>350</v>
      </c>
      <c r="Y1" t="s">
        <v>351</v>
      </c>
      <c r="Z1" t="s">
        <v>353</v>
      </c>
      <c r="AA1" t="s">
        <v>354</v>
      </c>
      <c r="AB1" t="s">
        <v>357</v>
      </c>
      <c r="AC1" t="s">
        <v>359</v>
      </c>
      <c r="AD1" t="s">
        <v>361</v>
      </c>
      <c r="AE1" t="s">
        <v>363</v>
      </c>
      <c r="AF1" t="s">
        <v>365</v>
      </c>
      <c r="AG1" t="s">
        <v>819</v>
      </c>
      <c r="AH1" t="s">
        <v>820</v>
      </c>
      <c r="AI1" t="s">
        <v>896</v>
      </c>
      <c r="AJ1" t="s">
        <v>897</v>
      </c>
      <c r="AK1" t="s">
        <v>898</v>
      </c>
      <c r="AL1" t="s">
        <v>899</v>
      </c>
      <c r="AM1" t="s">
        <v>909</v>
      </c>
      <c r="AN1" t="s">
        <v>911</v>
      </c>
      <c r="AO1" t="s">
        <v>921</v>
      </c>
      <c r="AP1" t="s">
        <v>368</v>
      </c>
      <c r="AQ1" t="s">
        <v>370</v>
      </c>
      <c r="AR1" t="s">
        <v>371</v>
      </c>
      <c r="AS1" t="s">
        <v>373</v>
      </c>
      <c r="AT1" t="s">
        <v>374</v>
      </c>
      <c r="AU1" t="s">
        <v>376</v>
      </c>
      <c r="AV1" t="s">
        <v>378</v>
      </c>
      <c r="AW1" t="s">
        <v>379</v>
      </c>
      <c r="AX1" t="s">
        <v>380</v>
      </c>
      <c r="AY1" t="s">
        <v>382</v>
      </c>
      <c r="AZ1" t="s">
        <v>384</v>
      </c>
      <c r="BA1" t="s">
        <v>386</v>
      </c>
      <c r="BB1" t="s">
        <v>388</v>
      </c>
      <c r="BC1" t="s">
        <v>390</v>
      </c>
      <c r="BD1" t="s">
        <v>392</v>
      </c>
      <c r="BE1" t="s">
        <v>393</v>
      </c>
      <c r="BF1" t="s">
        <v>395</v>
      </c>
      <c r="BG1" t="s">
        <v>397</v>
      </c>
      <c r="BH1" t="s">
        <v>398</v>
      </c>
      <c r="BI1" t="s">
        <v>399</v>
      </c>
      <c r="BJ1" t="s">
        <v>400</v>
      </c>
      <c r="BK1" t="s">
        <v>401</v>
      </c>
      <c r="BL1" t="s">
        <v>614</v>
      </c>
      <c r="BM1" t="s">
        <v>856</v>
      </c>
      <c r="BN1" t="s">
        <v>1199</v>
      </c>
      <c r="BO1" t="s">
        <v>404</v>
      </c>
      <c r="BP1" t="s">
        <v>406</v>
      </c>
      <c r="BQ1" t="s">
        <v>408</v>
      </c>
      <c r="BR1" t="s">
        <v>409</v>
      </c>
      <c r="BS1" t="s">
        <v>411</v>
      </c>
      <c r="BT1" t="s">
        <v>413</v>
      </c>
      <c r="BU1" t="s">
        <v>414</v>
      </c>
      <c r="BV1" t="s">
        <v>415</v>
      </c>
      <c r="BW1" t="s">
        <v>417</v>
      </c>
      <c r="BX1" t="s">
        <v>419</v>
      </c>
      <c r="BY1" t="s">
        <v>859</v>
      </c>
      <c r="BZ1" t="s">
        <v>864</v>
      </c>
      <c r="CA1" t="s">
        <v>865</v>
      </c>
      <c r="CB1" t="s">
        <v>868</v>
      </c>
      <c r="CC1" t="s">
        <v>936</v>
      </c>
      <c r="CD1" t="s">
        <v>940</v>
      </c>
      <c r="CE1" t="s">
        <v>962</v>
      </c>
      <c r="CF1" t="s">
        <v>1064</v>
      </c>
      <c r="CG1" t="s">
        <v>1196</v>
      </c>
      <c r="CH1" t="s">
        <v>1202</v>
      </c>
      <c r="CI1" t="s">
        <v>1205</v>
      </c>
      <c r="CJ1" t="s">
        <v>1208</v>
      </c>
      <c r="CK1" t="s">
        <v>1233</v>
      </c>
      <c r="CL1" t="s">
        <v>1236</v>
      </c>
      <c r="CM1" t="s">
        <v>1239</v>
      </c>
      <c r="CN1" t="s">
        <v>511</v>
      </c>
      <c r="CO1" t="s">
        <v>512</v>
      </c>
      <c r="CP1" t="s">
        <v>514</v>
      </c>
      <c r="CQ1" t="s">
        <v>516</v>
      </c>
      <c r="CR1" t="s">
        <v>517</v>
      </c>
      <c r="CS1" t="s">
        <v>1061</v>
      </c>
      <c r="CT1" t="s">
        <v>1067</v>
      </c>
      <c r="CU1" t="s">
        <v>1070</v>
      </c>
      <c r="CV1" t="s">
        <v>1155</v>
      </c>
      <c r="CW1" t="s">
        <v>1161</v>
      </c>
      <c r="CX1" t="s">
        <v>1226</v>
      </c>
      <c r="CY1" t="s">
        <v>1268</v>
      </c>
      <c r="CZ1" t="s">
        <v>1273</v>
      </c>
      <c r="DA1" t="s">
        <v>1274</v>
      </c>
      <c r="DB1" t="s">
        <v>1275</v>
      </c>
      <c r="DC1" t="s">
        <v>1276</v>
      </c>
      <c r="DD1" t="s">
        <v>1277</v>
      </c>
      <c r="DE1" t="s">
        <v>1278</v>
      </c>
      <c r="DF1" t="s">
        <v>1279</v>
      </c>
      <c r="DG1" t="s">
        <v>1280</v>
      </c>
      <c r="DH1" t="s">
        <v>572</v>
      </c>
      <c r="DI1" t="s">
        <v>573</v>
      </c>
      <c r="DJ1" t="s">
        <v>575</v>
      </c>
      <c r="DK1" t="s">
        <v>577</v>
      </c>
      <c r="DL1" t="s">
        <v>578</v>
      </c>
      <c r="DM1" t="s">
        <v>1283</v>
      </c>
      <c r="DN1" t="s">
        <v>1284</v>
      </c>
      <c r="DO1" t="s">
        <v>1285</v>
      </c>
      <c r="DP1" t="s">
        <v>1286</v>
      </c>
      <c r="DQ1" t="s">
        <v>1287</v>
      </c>
      <c r="DR1" t="s">
        <v>1288</v>
      </c>
      <c r="DS1" t="s">
        <v>1289</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
  <sheetViews>
    <sheetView workbookViewId="0">
      <selection activeCell="I33" sqref="I33"/>
    </sheetView>
  </sheetViews>
  <sheetFormatPr baseColWidth="10" defaultColWidth="11.453125" defaultRowHeight="14.5" x14ac:dyDescent="0.35"/>
  <sheetData>
    <row r="1" spans="1:10" x14ac:dyDescent="0.35">
      <c r="A1" t="str">
        <f>Dropdownlisten!H2</f>
        <v>POI</v>
      </c>
      <c r="B1" t="s">
        <v>742</v>
      </c>
      <c r="C1" t="str">
        <f>Dropdownlisten!I2</f>
        <v>PlanungsEinheiten</v>
      </c>
      <c r="D1" t="s">
        <v>743</v>
      </c>
      <c r="E1" t="str">
        <f>Dropdownlisten!J2</f>
        <v>Netzwerke</v>
      </c>
      <c r="F1" t="s">
        <v>744</v>
      </c>
      <c r="G1" t="str">
        <f>Dropdownlisten!K2</f>
        <v>UmweltVersorgung</v>
      </c>
      <c r="H1" t="s">
        <v>745</v>
      </c>
      <c r="I1" t="str">
        <f>Dropdownlisten!L2</f>
        <v>AnalysenErgebnisse</v>
      </c>
      <c r="J1" t="s">
        <v>2556</v>
      </c>
    </row>
    <row r="2" spans="1:10" x14ac:dyDescent="0.35">
      <c r="A2" t="str">
        <f>POIs_Erlaeterung!A4</f>
        <v>ObjID</v>
      </c>
      <c r="B2" t="str">
        <f>POIs_Erlaeterung!C4</f>
        <v>Short Integer</v>
      </c>
      <c r="C2" t="str">
        <f>PlanungsEinheit_Erlaeuterung!A4</f>
        <v>ObjID</v>
      </c>
      <c r="D2" t="str">
        <f>PlanungsEinheit_Erlaeuterung!C4</f>
        <v>Double</v>
      </c>
      <c r="E2" t="str">
        <f>Netz_Erlaeuterung!A4</f>
        <v>ObjID</v>
      </c>
      <c r="F2" t="str">
        <f>Netz_Erlaeuterung!C4</f>
        <v>Short Integer</v>
      </c>
      <c r="G2" t="str">
        <f>UmweltVersorg_Erlaeuterung!A4</f>
        <v>ObjID</v>
      </c>
      <c r="H2" t="str">
        <f>UmweltVersorg_Erlaeuterung!C4</f>
        <v>Short Integer</v>
      </c>
      <c r="I2" t="str">
        <f>AnalysenErgebnisse_Erlaeuterung!A4</f>
        <v>ObjID</v>
      </c>
      <c r="J2" t="str">
        <f>AnalysenErgebnisse_Erlaeuterung!C4</f>
        <v>Short Integer</v>
      </c>
    </row>
    <row r="3" spans="1:10" x14ac:dyDescent="0.35">
      <c r="A3" t="str">
        <f>POIs_Erlaeterung!A5</f>
        <v>ObjAB</v>
      </c>
      <c r="B3" t="str">
        <f>POIs_Erlaeterung!C5</f>
        <v>String</v>
      </c>
      <c r="C3" t="str">
        <f>PlanungsEinheit_Erlaeuterung!A5</f>
        <v>ObjAB</v>
      </c>
      <c r="D3" t="str">
        <f>PlanungsEinheit_Erlaeuterung!C5</f>
        <v>String</v>
      </c>
      <c r="E3" t="str">
        <f>Netz_Erlaeuterung!A5</f>
        <v>ObjAB</v>
      </c>
      <c r="F3" t="str">
        <f>Netz_Erlaeuterung!C5</f>
        <v>String</v>
      </c>
      <c r="G3" t="str">
        <f>UmweltVersorg_Erlaeuterung!A5</f>
        <v>ObjAB</v>
      </c>
      <c r="H3" t="str">
        <f>UmweltVersorg_Erlaeuterung!C5</f>
        <v>String</v>
      </c>
      <c r="I3" t="str">
        <f>AnalysenErgebnisse_Erlaeuterung!A5</f>
        <v>ObjAB</v>
      </c>
      <c r="J3" t="str">
        <f>AnalysenErgebnisse_Erlaeuterung!C5</f>
        <v>String</v>
      </c>
    </row>
    <row r="4" spans="1:10" x14ac:dyDescent="0.35">
      <c r="A4" t="str">
        <f>POIs_Erlaeterung!A6</f>
        <v>ObjAG</v>
      </c>
      <c r="B4" t="str">
        <f>POIs_Erlaeterung!C6</f>
        <v>Short Integer</v>
      </c>
      <c r="C4" t="str">
        <f>PlanungsEinheit_Erlaeuterung!A6</f>
        <v>ObjAG</v>
      </c>
      <c r="D4" t="str">
        <f>PlanungsEinheit_Erlaeuterung!C6</f>
        <v>Double</v>
      </c>
      <c r="E4" t="str">
        <f>Netz_Erlaeuterung!A6</f>
        <v>ObjAG</v>
      </c>
      <c r="F4" t="str">
        <f>Netz_Erlaeuterung!C6</f>
        <v>Short Integer</v>
      </c>
      <c r="G4" t="str">
        <f>UmweltVersorg_Erlaeuterung!A6</f>
        <v>ObjAG</v>
      </c>
      <c r="H4" t="str">
        <f>UmweltVersorg_Erlaeuterung!C6</f>
        <v>Short Integer</v>
      </c>
      <c r="I4" t="str">
        <f>AnalysenErgebnisse_Erlaeuterung!A6</f>
        <v>ObjAG</v>
      </c>
      <c r="J4" t="str">
        <f>AnalysenErgebnisse_Erlaeuterung!C6</f>
        <v>Short Integer</v>
      </c>
    </row>
    <row r="5" spans="1:10" x14ac:dyDescent="0.35">
      <c r="A5" t="str">
        <f>POIs_Erlaeterung!A7</f>
        <v>ObjAGN</v>
      </c>
      <c r="B5" t="str">
        <f>POIs_Erlaeterung!C7</f>
        <v>String</v>
      </c>
      <c r="C5" t="str">
        <f>PlanungsEinheit_Erlaeuterung!A7</f>
        <v>ObjAGN</v>
      </c>
      <c r="D5" t="str">
        <f>PlanungsEinheit_Erlaeuterung!C7</f>
        <v>String</v>
      </c>
      <c r="E5" t="str">
        <f>Netz_Erlaeuterung!A7</f>
        <v>ObjAGN</v>
      </c>
      <c r="F5" t="str">
        <f>Netz_Erlaeuterung!C7</f>
        <v>String</v>
      </c>
      <c r="G5" t="str">
        <f>UmweltVersorg_Erlaeuterung!A7</f>
        <v>ObjAGN</v>
      </c>
      <c r="H5" t="str">
        <f>UmweltVersorg_Erlaeuterung!C7</f>
        <v>String</v>
      </c>
      <c r="I5" t="str">
        <f>AnalysenErgebnisse_Erlaeuterung!A7</f>
        <v>ObjAGN</v>
      </c>
      <c r="J5" t="str">
        <f>AnalysenErgebnisse_Erlaeuterung!C7</f>
        <v>String</v>
      </c>
    </row>
    <row r="6" spans="1:10" x14ac:dyDescent="0.35">
      <c r="A6" t="str">
        <f>POIs_Erlaeterung!A8</f>
        <v>ObjArt</v>
      </c>
      <c r="B6" t="str">
        <f>POIs_Erlaeterung!C8</f>
        <v>Short Integer</v>
      </c>
      <c r="C6" t="str">
        <f>PlanungsEinheit_Erlaeuterung!A8</f>
        <v>ObjArt</v>
      </c>
      <c r="D6" t="str">
        <f>PlanungsEinheit_Erlaeuterung!C8</f>
        <v>Double</v>
      </c>
      <c r="E6" t="str">
        <f>Netz_Erlaeuterung!A8</f>
        <v>ObjArt</v>
      </c>
      <c r="F6" t="str">
        <f>Netz_Erlaeuterung!C8</f>
        <v>Short Integer</v>
      </c>
      <c r="G6" t="str">
        <f>UmweltVersorg_Erlaeuterung!A8</f>
        <v>ObjArt</v>
      </c>
      <c r="H6" t="str">
        <f>UmweltVersorg_Erlaeuterung!C8</f>
        <v>Short Integer</v>
      </c>
      <c r="I6" t="str">
        <f>AnalysenErgebnisse_Erlaeuterung!A8</f>
        <v>ObjArt</v>
      </c>
      <c r="J6" t="str">
        <f>AnalysenErgebnisse_Erlaeuterung!C8</f>
        <v>Short Integer</v>
      </c>
    </row>
    <row r="7" spans="1:10" x14ac:dyDescent="0.35">
      <c r="A7" t="str">
        <f>POIs_Erlaeterung!A9</f>
        <v>ObjArtN</v>
      </c>
      <c r="B7" t="str">
        <f>POIs_Erlaeterung!C9</f>
        <v>String</v>
      </c>
      <c r="C7" t="str">
        <f>PlanungsEinheit_Erlaeuterung!A9</f>
        <v>ObjArtN</v>
      </c>
      <c r="D7" t="str">
        <f>PlanungsEinheit_Erlaeuterung!C9</f>
        <v>String</v>
      </c>
      <c r="E7" t="str">
        <f>Netz_Erlaeuterung!A9</f>
        <v>ObjArtN</v>
      </c>
      <c r="F7" t="str">
        <f>Netz_Erlaeuterung!C9</f>
        <v>String</v>
      </c>
      <c r="G7" t="str">
        <f>UmweltVersorg_Erlaeuterung!A9</f>
        <v>ObjArtN</v>
      </c>
      <c r="H7" t="str">
        <f>UmweltVersorg_Erlaeuterung!C9</f>
        <v>String</v>
      </c>
      <c r="I7" t="str">
        <f>AnalysenErgebnisse_Erlaeuterung!A9</f>
        <v>ObjArtN</v>
      </c>
      <c r="J7" t="str">
        <f>AnalysenErgebnisse_Erlaeuterung!C9</f>
        <v>String</v>
      </c>
    </row>
    <row r="8" spans="1:10" x14ac:dyDescent="0.35">
      <c r="A8" t="str">
        <f>POIs_Erlaeterung!A10</f>
        <v>KooN</v>
      </c>
      <c r="B8" t="str">
        <f>POIs_Erlaeterung!C10</f>
        <v>Double</v>
      </c>
      <c r="C8" t="str">
        <f>PlanungsEinheit_Erlaeuterung!A10</f>
        <v>KooN</v>
      </c>
      <c r="D8" t="str">
        <f>PlanungsEinheit_Erlaeuterung!C10</f>
        <v>Double</v>
      </c>
      <c r="E8" t="str">
        <f>Netz_Erlaeuterung!A10</f>
        <v>KooN</v>
      </c>
      <c r="F8" t="str">
        <f>Netz_Erlaeuterung!C10</f>
        <v>Double</v>
      </c>
      <c r="G8" t="str">
        <f>UmweltVersorg_Erlaeuterung!A10</f>
        <v>KooN</v>
      </c>
      <c r="H8" t="str">
        <f>UmweltVersorg_Erlaeuterung!C10</f>
        <v>Double</v>
      </c>
      <c r="I8" t="str">
        <f>AnalysenErgebnisse_Erlaeuterung!A10</f>
        <v>KooN</v>
      </c>
      <c r="J8" t="str">
        <f>AnalysenErgebnisse_Erlaeuterung!C10</f>
        <v>Double</v>
      </c>
    </row>
    <row r="9" spans="1:10" x14ac:dyDescent="0.35">
      <c r="A9" t="str">
        <f>POIs_Erlaeterung!A11</f>
        <v>KooE</v>
      </c>
      <c r="B9" t="str">
        <f>POIs_Erlaeterung!C11</f>
        <v>Double</v>
      </c>
      <c r="C9" t="str">
        <f>PlanungsEinheit_Erlaeuterung!A11</f>
        <v>KooE</v>
      </c>
      <c r="D9" t="str">
        <f>PlanungsEinheit_Erlaeuterung!C11</f>
        <v>Double</v>
      </c>
      <c r="E9" t="str">
        <f>Netz_Erlaeuterung!A11</f>
        <v>KooE</v>
      </c>
      <c r="F9" t="str">
        <f>Netz_Erlaeuterung!C11</f>
        <v>Double</v>
      </c>
      <c r="G9" t="str">
        <f>UmweltVersorg_Erlaeuterung!A11</f>
        <v>KooE</v>
      </c>
      <c r="H9" t="str">
        <f>UmweltVersorg_Erlaeuterung!C11</f>
        <v>Double</v>
      </c>
      <c r="I9" t="str">
        <f>AnalysenErgebnisse_Erlaeuterung!A11</f>
        <v>KooE</v>
      </c>
      <c r="J9" t="str">
        <f>AnalysenErgebnisse_Erlaeuterung!C11</f>
        <v>Double</v>
      </c>
    </row>
    <row r="10" spans="1:10" x14ac:dyDescent="0.35">
      <c r="A10" t="str">
        <f>POIs_Erlaeterung!A12</f>
        <v>Str</v>
      </c>
      <c r="B10" t="str">
        <f>POIs_Erlaeterung!C12</f>
        <v>String</v>
      </c>
      <c r="C10" t="str">
        <f>PlanungsEinheit_Erlaeuterung!A12</f>
        <v>Str</v>
      </c>
      <c r="D10" t="str">
        <f>PlanungsEinheit_Erlaeuterung!C12</f>
        <v>String</v>
      </c>
      <c r="E10" t="str">
        <f>Netz_Erlaeuterung!A12</f>
        <v>Str</v>
      </c>
      <c r="F10" t="str">
        <f>Netz_Erlaeuterung!C12</f>
        <v>String</v>
      </c>
      <c r="G10" t="str">
        <f>UmweltVersorg_Erlaeuterung!A12</f>
        <v>Str</v>
      </c>
      <c r="H10" t="str">
        <f>UmweltVersorg_Erlaeuterung!C12</f>
        <v>String</v>
      </c>
      <c r="I10" t="str">
        <f>AnalysenErgebnisse_Erlaeuterung!A12</f>
        <v>wKind</v>
      </c>
      <c r="J10" t="str">
        <f>AnalysenErgebnisse_Erlaeuterung!C12</f>
        <v>Double</v>
      </c>
    </row>
    <row r="11" spans="1:10" x14ac:dyDescent="0.35">
      <c r="A11" t="str">
        <f>POIs_Erlaeterung!A13</f>
        <v>Hsnr</v>
      </c>
      <c r="B11" t="str">
        <f>POIs_Erlaeterung!C13</f>
        <v>String</v>
      </c>
      <c r="C11" t="str">
        <f>PlanungsEinheit_Erlaeuterung!A13</f>
        <v>Hsnr</v>
      </c>
      <c r="D11" t="str">
        <f>PlanungsEinheit_Erlaeuterung!C13</f>
        <v>String</v>
      </c>
      <c r="E11" t="str">
        <f>Netz_Erlaeuterung!A13</f>
        <v>Hsnr</v>
      </c>
      <c r="F11" t="str">
        <f>Netz_Erlaeuterung!C13</f>
        <v>String</v>
      </c>
      <c r="G11" t="str">
        <f>UmweltVersorg_Erlaeuterung!A13</f>
        <v>Hsnr</v>
      </c>
      <c r="H11" t="str">
        <f>UmweltVersorg_Erlaeuterung!C13</f>
        <v>String</v>
      </c>
      <c r="I11" t="str">
        <f>AnalysenErgebnisse_Erlaeuterung!A13</f>
        <v>wJugend</v>
      </c>
      <c r="J11" t="str">
        <f>AnalysenErgebnisse_Erlaeuterung!C13</f>
        <v>Double</v>
      </c>
    </row>
    <row r="12" spans="1:10" x14ac:dyDescent="0.35">
      <c r="A12" t="str">
        <f>POIs_Erlaeterung!A14</f>
        <v>Zusatz</v>
      </c>
      <c r="B12" t="str">
        <f>POIs_Erlaeterung!C14</f>
        <v>String</v>
      </c>
      <c r="C12" t="str">
        <f>PlanungsEinheit_Erlaeuterung!A14</f>
        <v>Zusatz</v>
      </c>
      <c r="D12" t="str">
        <f>PlanungsEinheit_Erlaeuterung!C14</f>
        <v>String</v>
      </c>
      <c r="E12" t="str">
        <f>Netz_Erlaeuterung!A14</f>
        <v>Zusatz</v>
      </c>
      <c r="F12" t="str">
        <f>Netz_Erlaeuterung!C14</f>
        <v>String</v>
      </c>
      <c r="G12" t="str">
        <f>UmweltVersorg_Erlaeuterung!A14</f>
        <v>Zusatz</v>
      </c>
      <c r="H12" t="str">
        <f>UmweltVersorg_Erlaeuterung!C14</f>
        <v>String</v>
      </c>
      <c r="I12" t="str">
        <f>AnalysenErgebnisse_Erlaeuterung!A14</f>
        <v>wStudent</v>
      </c>
      <c r="J12" t="str">
        <f>AnalysenErgebnisse_Erlaeuterung!C14</f>
        <v>Double</v>
      </c>
    </row>
    <row r="13" spans="1:10" x14ac:dyDescent="0.35">
      <c r="A13" t="str">
        <f>POIs_Erlaeterung!A15</f>
        <v>PLZ</v>
      </c>
      <c r="B13" t="str">
        <f>POIs_Erlaeterung!C15</f>
        <v>Short Integer</v>
      </c>
      <c r="C13" t="str">
        <f>PlanungsEinheit_Erlaeuterung!A15</f>
        <v>PLZ</v>
      </c>
      <c r="D13" t="str">
        <f>PlanungsEinheit_Erlaeuterung!C15</f>
        <v>Double</v>
      </c>
      <c r="E13" t="str">
        <f>Netz_Erlaeuterung!A15</f>
        <v>PLZ</v>
      </c>
      <c r="F13" t="str">
        <f>Netz_Erlaeuterung!C15</f>
        <v>Short Integer</v>
      </c>
      <c r="G13" t="str">
        <f>UmweltVersorg_Erlaeuterung!A15</f>
        <v>PLZ</v>
      </c>
      <c r="H13" t="str">
        <f>UmweltVersorg_Erlaeuterung!C15</f>
        <v>Short Integer</v>
      </c>
      <c r="I13" t="str">
        <f>AnalysenErgebnisse_Erlaeuterung!A15</f>
        <v>wSingle</v>
      </c>
      <c r="J13" t="str">
        <f>AnalysenErgebnisse_Erlaeuterung!C15</f>
        <v>Double</v>
      </c>
    </row>
    <row r="14" spans="1:10" x14ac:dyDescent="0.35">
      <c r="A14" t="str">
        <f>POIs_Erlaeterung!A16</f>
        <v>OrtNm</v>
      </c>
      <c r="B14" t="str">
        <f>POIs_Erlaeterung!C16</f>
        <v>String</v>
      </c>
      <c r="C14" t="str">
        <f>PlanungsEinheit_Erlaeuterung!A16</f>
        <v>AdrID</v>
      </c>
      <c r="D14" t="str">
        <f>PlanungsEinheit_Erlaeuterung!C16</f>
        <v>String</v>
      </c>
      <c r="E14" t="str">
        <f>Netz_Erlaeuterung!A16</f>
        <v>OrtNm</v>
      </c>
      <c r="F14" t="str">
        <f>Netz_Erlaeuterung!C16</f>
        <v>String</v>
      </c>
      <c r="G14" t="str">
        <f>UmweltVersorg_Erlaeuterung!A16</f>
        <v>OrtNm</v>
      </c>
      <c r="H14" t="str">
        <f>UmweltVersorg_Erlaeuterung!C16</f>
        <v>String</v>
      </c>
      <c r="I14" t="str">
        <f>AnalysenErgebnisse_Erlaeuterung!A16</f>
        <v>wSenior</v>
      </c>
      <c r="J14" t="str">
        <f>AnalysenErgebnisse_Erlaeuterung!C16</f>
        <v>Double</v>
      </c>
    </row>
    <row r="15" spans="1:10" x14ac:dyDescent="0.35">
      <c r="A15" t="str">
        <f>POIs_Erlaeterung!A17</f>
        <v>AdrID</v>
      </c>
      <c r="B15" t="str">
        <f>POIs_Erlaeterung!C17</f>
        <v>String</v>
      </c>
      <c r="C15" t="str">
        <f>PlanungsEinheit_Erlaeuterung!A17</f>
        <v>OrtNm</v>
      </c>
      <c r="D15" t="str">
        <f>PlanungsEinheit_Erlaeuterung!C17</f>
        <v>String</v>
      </c>
      <c r="E15" t="str">
        <f>Netz_Erlaeuterung!A17</f>
        <v>AdrID</v>
      </c>
      <c r="F15" t="str">
        <f>Netz_Erlaeuterung!C17</f>
        <v>String</v>
      </c>
      <c r="G15" t="str">
        <f>UmweltVersorg_Erlaeuterung!A17</f>
        <v>AdrID</v>
      </c>
      <c r="H15" t="str">
        <f>UmweltVersorg_Erlaeuterung!C17</f>
        <v>String</v>
      </c>
      <c r="I15" t="str">
        <f>AnalysenErgebnisse_Erlaeuterung!A17</f>
        <v>wMigra</v>
      </c>
      <c r="J15" t="str">
        <f>AnalysenErgebnisse_Erlaeuterung!C17</f>
        <v>Double</v>
      </c>
    </row>
    <row r="16" spans="1:10" x14ac:dyDescent="0.35">
      <c r="A16" t="str">
        <f>POIs_Erlaeterung!A18</f>
        <v>Quali</v>
      </c>
      <c r="B16" t="str">
        <f>POIs_Erlaeterung!C18</f>
        <v>Short Integer</v>
      </c>
      <c r="C16" t="str">
        <f>PlanungsEinheit_Erlaeuterung!A18</f>
        <v>Name</v>
      </c>
      <c r="D16" t="str">
        <f>PlanungsEinheit_Erlaeuterung!C18</f>
        <v>String</v>
      </c>
      <c r="E16" t="str">
        <f>Netz_Erlaeuterung!A18</f>
        <v>Takt</v>
      </c>
      <c r="F16" t="str">
        <f>Netz_Erlaeuterung!C18</f>
        <v>Double</v>
      </c>
      <c r="G16" t="str">
        <f>UmweltVersorg_Erlaeuterung!A18</f>
        <v>Quali</v>
      </c>
      <c r="H16" t="str">
        <f>UmweltVersorg_Erlaeuterung!C18</f>
        <v>Short Integer</v>
      </c>
      <c r="I16" t="str">
        <f>AnalysenErgebnisse_Erlaeuterung!A18</f>
        <v>wFrau</v>
      </c>
      <c r="J16" t="str">
        <f>AnalysenErgebnisse_Erlaeuterung!C18</f>
        <v>Double</v>
      </c>
    </row>
    <row r="17" spans="1:10" x14ac:dyDescent="0.35">
      <c r="A17" t="str">
        <f>POIs_Erlaeterung!A19</f>
        <v>Spezi</v>
      </c>
      <c r="B17" t="str">
        <f>POIs_Erlaeterung!C19</f>
        <v>String</v>
      </c>
      <c r="C17" t="str">
        <f>PlanungsEinheit_Erlaeuterung!A19</f>
        <v>BarArm</v>
      </c>
      <c r="D17" t="str">
        <f>PlanungsEinheit_Erlaeuterung!C19</f>
        <v>Double</v>
      </c>
      <c r="E17" t="str">
        <f>Netz_Erlaeuterung!A19</f>
        <v>BarArt</v>
      </c>
      <c r="F17" t="str">
        <f>Netz_Erlaeuterung!C19</f>
        <v>String</v>
      </c>
      <c r="G17" t="str">
        <f>UmweltVersorg_Erlaeuterung!A19</f>
        <v>Spezi</v>
      </c>
      <c r="H17" t="str">
        <f>UmweltVersorg_Erlaeuterung!C19</f>
        <v>String</v>
      </c>
      <c r="I17" t="str">
        <f>AnalysenErgebnisse_Erlaeuterung!A19</f>
        <v>wMann</v>
      </c>
      <c r="J17" t="str">
        <f>AnalysenErgebnisse_Erlaeuterung!C19</f>
        <v>Double</v>
      </c>
    </row>
    <row r="18" spans="1:10" x14ac:dyDescent="0.35">
      <c r="A18" t="str">
        <f>POIs_Erlaeterung!A20</f>
        <v>AusLas</v>
      </c>
      <c r="B18" t="str">
        <f>POIs_Erlaeterung!C20</f>
        <v>Short Integer</v>
      </c>
      <c r="C18" t="str">
        <f>PlanungsEinheit_Erlaeuterung!A20</f>
        <v>GebJahr</v>
      </c>
      <c r="D18" t="str">
        <f>PlanungsEinheit_Erlaeuterung!C20</f>
        <v>Double</v>
      </c>
      <c r="E18" t="str">
        <f>Netz_Erlaeuterung!A20</f>
        <v>BarGrav</v>
      </c>
      <c r="F18" t="str">
        <f>Netz_Erlaeuterung!C20</f>
        <v>Short Integer</v>
      </c>
      <c r="G18" t="str">
        <f>UmweltVersorg_Erlaeuterung!A20</f>
        <v>AusLas</v>
      </c>
      <c r="H18" t="str">
        <f>UmweltVersorg_Erlaeuterung!C20</f>
        <v>Short Integer</v>
      </c>
      <c r="I18" t="str">
        <f>AnalysenErgebnisse_Erlaeuterung!A20</f>
        <v>uKind</v>
      </c>
      <c r="J18" t="str">
        <f>AnalysenErgebnisse_Erlaeuterung!C20</f>
        <v>Double</v>
      </c>
    </row>
    <row r="19" spans="1:10" x14ac:dyDescent="0.35">
      <c r="A19" t="str">
        <f>POIs_Erlaeterung!A21</f>
        <v>AlterB</v>
      </c>
      <c r="B19" t="str">
        <f>POIs_Erlaeterung!C21</f>
        <v>Short Integer</v>
      </c>
      <c r="C19" t="str">
        <f>PlanungsEinheit_Erlaeuterung!A21</f>
        <v>GebNutz</v>
      </c>
      <c r="D19" t="str">
        <f>PlanungsEinheit_Erlaeuterung!C21</f>
        <v>String</v>
      </c>
      <c r="E19" t="str">
        <f>Netz_Erlaeuterung!A21</f>
        <v>Quali</v>
      </c>
      <c r="F19" t="str">
        <f>Netz_Erlaeuterung!C21</f>
        <v>Short Integer</v>
      </c>
      <c r="G19" t="str">
        <f>UmweltVersorg_Erlaeuterung!A21</f>
        <v>BioDiv</v>
      </c>
      <c r="H19" t="str">
        <f>UmweltVersorg_Erlaeuterung!C21</f>
        <v>Double</v>
      </c>
      <c r="I19" t="str">
        <f>AnalysenErgebnisse_Erlaeuterung!A21</f>
        <v>uJugend</v>
      </c>
      <c r="J19" t="str">
        <f>AnalysenErgebnisse_Erlaeuterung!C21</f>
        <v>Double</v>
      </c>
    </row>
    <row r="20" spans="1:10" x14ac:dyDescent="0.35">
      <c r="A20" t="str">
        <f>POIs_Erlaeterung!A22</f>
        <v>AlterN</v>
      </c>
      <c r="B20" t="str">
        <f>POIs_Erlaeterung!C22</f>
        <v>Short Integer</v>
      </c>
      <c r="C20" t="str">
        <f>PlanungsEinheit_Erlaeuterung!A22</f>
        <v>Leerst</v>
      </c>
      <c r="D20" t="str">
        <f>PlanungsEinheit_Erlaeuterung!C22</f>
        <v>Double</v>
      </c>
      <c r="E20" t="str">
        <f>Netz_Erlaeuterung!A22</f>
        <v>UnthKost</v>
      </c>
      <c r="F20" t="str">
        <f>Netz_Erlaeuterung!C22</f>
        <v>Double</v>
      </c>
      <c r="G20" t="str">
        <f>UmweltVersorg_Erlaeuterung!A22</f>
        <v>ObAbfl</v>
      </c>
      <c r="H20" t="str">
        <f>UmweltVersorg_Erlaeuterung!C22</f>
        <v>Double</v>
      </c>
      <c r="I20" t="str">
        <f>AnalysenErgebnisse_Erlaeuterung!A22</f>
        <v>uStudent</v>
      </c>
      <c r="J20" t="str">
        <f>AnalysenErgebnisse_Erlaeuterung!C22</f>
        <v>Double</v>
      </c>
    </row>
    <row r="21" spans="1:10" x14ac:dyDescent="0.35">
      <c r="A21" t="str">
        <f>POIs_Erlaeterung!A23</f>
        <v>WrtZeit</v>
      </c>
      <c r="B21" t="str">
        <f>POIs_Erlaeterung!C23</f>
        <v>Double</v>
      </c>
      <c r="C21" t="str">
        <f>PlanungsEinheit_Erlaeuterung!A23</f>
        <v>GschZahl</v>
      </c>
      <c r="D21" t="str">
        <f>PlanungsEinheit_Erlaeuterung!C23</f>
        <v>Double</v>
      </c>
      <c r="E21" t="str">
        <f>Netz_Erlaeuterung!A23</f>
        <v>MaxSp</v>
      </c>
      <c r="F21" t="str">
        <f>Netz_Erlaeuterung!C23</f>
        <v>Short Integer</v>
      </c>
      <c r="G21" t="str">
        <f>UmweltVersorg_Erlaeuterung!A23</f>
        <v>GwStrG</v>
      </c>
      <c r="H21" t="str">
        <f>UmweltVersorg_Erlaeuterung!C23</f>
        <v>Short Integer</v>
      </c>
      <c r="I21" t="str">
        <f>AnalysenErgebnisse_Erlaeuterung!A23</f>
        <v>uSingle</v>
      </c>
      <c r="J21" t="str">
        <f>AnalysenErgebnisse_Erlaeuterung!C23</f>
        <v>Double</v>
      </c>
    </row>
    <row r="22" spans="1:10" x14ac:dyDescent="0.35">
      <c r="A22" t="str">
        <f>POIs_Erlaeterung!A24</f>
        <v>Flaech</v>
      </c>
      <c r="B22" t="str">
        <f>POIs_Erlaeterung!C24</f>
        <v>Double</v>
      </c>
      <c r="C22" t="str">
        <f>PlanungsEinheit_Erlaeuterung!A24</f>
        <v>GrdTief</v>
      </c>
      <c r="D22" t="str">
        <f>PlanungsEinheit_Erlaeuterung!C24</f>
        <v>Double</v>
      </c>
      <c r="E22" t="str">
        <f>Netz_Erlaeuterung!A24</f>
        <v>MeanSp</v>
      </c>
      <c r="F22" t="str">
        <f>Netz_Erlaeuterung!C24</f>
        <v>Double</v>
      </c>
      <c r="G22" t="str">
        <f>UmweltVersorg_Erlaeuterung!A24</f>
        <v>GwG</v>
      </c>
      <c r="H22" t="str">
        <f>UmweltVersorg_Erlaeuterung!C24</f>
        <v>Short Integer</v>
      </c>
      <c r="I22" t="str">
        <f>AnalysenErgebnisse_Erlaeuterung!A24</f>
        <v>uSenior</v>
      </c>
      <c r="J22" t="str">
        <f>AnalysenErgebnisse_Erlaeuterung!C24</f>
        <v>Double</v>
      </c>
    </row>
    <row r="23" spans="1:10" x14ac:dyDescent="0.35">
      <c r="A23" t="str">
        <f>POIs_Erlaeterung!A25</f>
        <v>Mitgld</v>
      </c>
      <c r="B23" t="str">
        <f>POIs_Erlaeterung!C25</f>
        <v>Short Integer</v>
      </c>
      <c r="C23" t="str">
        <f>PlanungsEinheit_Erlaeuterung!A25</f>
        <v>GrdBreit</v>
      </c>
      <c r="D23" t="str">
        <f>PlanungsEinheit_Erlaeuterung!C25</f>
        <v>Double</v>
      </c>
      <c r="E23" t="str">
        <f>Netz_Erlaeuterung!A25</f>
        <v>FahrZt</v>
      </c>
      <c r="F23" t="str">
        <f>Netz_Erlaeuterung!C25</f>
        <v>Double</v>
      </c>
      <c r="G23" t="str">
        <f>UmweltVersorg_Erlaeuterung!A25</f>
        <v>GrdNBld</v>
      </c>
      <c r="H23" t="str">
        <f>UmweltVersorg_Erlaeuterung!C25</f>
        <v>Double</v>
      </c>
      <c r="I23" t="str">
        <f>AnalysenErgebnisse_Erlaeuterung!A25</f>
        <v>uMigra</v>
      </c>
      <c r="J23" t="str">
        <f>AnalysenErgebnisse_Erlaeuterung!C25</f>
        <v>Double</v>
      </c>
    </row>
    <row r="24" spans="1:10" x14ac:dyDescent="0.35">
      <c r="A24" t="str">
        <f>POIs_Erlaeterung!A26</f>
        <v>BarArm</v>
      </c>
      <c r="B24" t="str">
        <f>POIs_Erlaeterung!C26</f>
        <v>Short Integer</v>
      </c>
      <c r="C24" t="str">
        <f>PlanungsEinheit_Erlaeuterung!A26</f>
        <v>GrdTiefV</v>
      </c>
      <c r="D24" t="str">
        <f>PlanungsEinheit_Erlaeuterung!C26</f>
        <v>Double</v>
      </c>
      <c r="E24" t="str">
        <f>Netz_Erlaeuterung!A26</f>
        <v>Einbahn</v>
      </c>
      <c r="F24" t="str">
        <f>Netz_Erlaeuterung!C26</f>
        <v>Short Integer</v>
      </c>
      <c r="G24" t="str">
        <f>UmweltVersorg_Erlaeuterung!A26</f>
        <v>LrmBel</v>
      </c>
      <c r="H24" t="str">
        <f>UmweltVersorg_Erlaeuterung!C26</f>
        <v>Short Integer</v>
      </c>
      <c r="I24" t="str">
        <f>AnalysenErgebnisse_Erlaeuterung!A26</f>
        <v>uFrau</v>
      </c>
      <c r="J24" t="str">
        <f>AnalysenErgebnisse_Erlaeuterung!C26</f>
        <v>Double</v>
      </c>
    </row>
    <row r="25" spans="1:10" x14ac:dyDescent="0.35">
      <c r="A25" t="str">
        <f>POIs_Erlaeterung!A27</f>
        <v>Kosten</v>
      </c>
      <c r="B25" t="str">
        <f>POIs_Erlaeterung!C27</f>
        <v>Short Integer</v>
      </c>
      <c r="C25" t="str">
        <f>PlanungsEinheit_Erlaeuterung!A27</f>
        <v>NEinw</v>
      </c>
      <c r="D25" t="str">
        <f>PlanungsEinheit_Erlaeuterung!C27</f>
        <v>Double</v>
      </c>
      <c r="E25" t="str">
        <f>Netz_Erlaeuterung!A27</f>
        <v>Tunnel</v>
      </c>
      <c r="F25" t="str">
        <f>Netz_Erlaeuterung!C27</f>
        <v>Short Integer</v>
      </c>
      <c r="G25" t="str">
        <f>UmweltVersorg_Erlaeuterung!A27</f>
        <v>LftVers</v>
      </c>
      <c r="H25" t="str">
        <f>UmweltVersorg_Erlaeuterung!C27</f>
        <v>Short Integer</v>
      </c>
      <c r="I25" t="str">
        <f>AnalysenErgebnisse_Erlaeuterung!A27</f>
        <v>uMann</v>
      </c>
      <c r="J25" t="str">
        <f>AnalysenErgebnisse_Erlaeuterung!C27</f>
        <v>Double</v>
      </c>
    </row>
    <row r="26" spans="1:10" x14ac:dyDescent="0.35">
      <c r="A26" t="str">
        <f>POIs_Erlaeterung!A28</f>
        <v>EigSen</v>
      </c>
      <c r="B26" t="str">
        <f>POIs_Erlaeterung!C28</f>
        <v>Short Integer</v>
      </c>
      <c r="C26" t="str">
        <f>PlanungsEinheit_Erlaeuterung!A28</f>
        <v>AltN_AV</v>
      </c>
      <c r="D26" t="str">
        <f>PlanungsEinheit_Erlaeuterung!C28</f>
        <v>Double</v>
      </c>
      <c r="E26" t="str">
        <f>Netz_Erlaeuterung!A28</f>
        <v>Bruecke</v>
      </c>
      <c r="F26" t="str">
        <f>Netz_Erlaeuterung!C28</f>
        <v>Short Integer</v>
      </c>
      <c r="G26" t="str">
        <f>UmweltVersorg_Erlaeuterung!A28</f>
        <v>BdArt</v>
      </c>
      <c r="H26" t="str">
        <f>UmweltVersorg_Erlaeuterung!C28</f>
        <v>String</v>
      </c>
      <c r="I26" t="str">
        <f>AnalysenErgebnisse_Erlaeuterung!A28</f>
        <v>wohl</v>
      </c>
      <c r="J26" t="str">
        <f>AnalysenErgebnisse_Erlaeuterung!C28</f>
        <v>Double</v>
      </c>
    </row>
    <row r="27" spans="1:10" x14ac:dyDescent="0.35">
      <c r="A27" t="str">
        <f>POIs_Erlaeterung!A29</f>
        <v>EigFam</v>
      </c>
      <c r="B27" t="str">
        <f>POIs_Erlaeterung!C29</f>
        <v>Short Integer</v>
      </c>
      <c r="C27" t="str">
        <f>PlanungsEinheit_Erlaeuterung!A29</f>
        <v>AltN_MN</v>
      </c>
      <c r="D27" t="str">
        <f>PlanungsEinheit_Erlaeuterung!C29</f>
        <v>Double</v>
      </c>
      <c r="E27" t="str">
        <f>Netz_Erlaeuterung!A29</f>
        <v>AusLas</v>
      </c>
      <c r="F27" t="str">
        <f>Netz_Erlaeuterung!C29</f>
        <v>Short Integer</v>
      </c>
      <c r="G27" t="str">
        <f>UmweltVersorg_Erlaeuterung!A29</f>
        <v>Versieg</v>
      </c>
      <c r="H27" t="str">
        <f>UmweltVersorg_Erlaeuterung!C29</f>
        <v>Short Integer</v>
      </c>
      <c r="I27" t="str">
        <f>AnalysenErgebnisse_Erlaeuterung!A29</f>
        <v>unwohl</v>
      </c>
      <c r="J27" t="str">
        <f>AnalysenErgebnisse_Erlaeuterung!C29</f>
        <v>Double</v>
      </c>
    </row>
    <row r="28" spans="1:10" x14ac:dyDescent="0.35">
      <c r="A28" t="str">
        <f>POIs_Erlaeterung!A30</f>
        <v>EigJug</v>
      </c>
      <c r="B28" t="str">
        <f>POIs_Erlaeterung!C30</f>
        <v>Short Integer</v>
      </c>
      <c r="C28" t="str">
        <f>PlanungsEinheit_Erlaeuterung!A30</f>
        <v>AltN_MX</v>
      </c>
      <c r="D28" t="str">
        <f>PlanungsEinheit_Erlaeuterung!C30</f>
        <v>Double</v>
      </c>
      <c r="E28" t="str">
        <f>Netz_Erlaeuterung!A30</f>
        <v>UnfDich</v>
      </c>
      <c r="F28" t="str">
        <f>Netz_Erlaeuterung!C30</f>
        <v>Double</v>
      </c>
      <c r="G28" t="str">
        <f>UmweltVersorg_Erlaeuterung!A30</f>
        <v>AngEnw</v>
      </c>
      <c r="H28" t="str">
        <f>UmweltVersorg_Erlaeuterung!C30</f>
        <v>Short Integer</v>
      </c>
      <c r="I28" t="str">
        <f>AnalysenErgebnisse_Erlaeuterung!A30</f>
        <v>wohlUn</v>
      </c>
      <c r="J28" t="str">
        <f>AnalysenErgebnisse_Erlaeuterung!C30</f>
        <v>Double</v>
      </c>
    </row>
    <row r="29" spans="1:10" x14ac:dyDescent="0.35">
      <c r="A29" t="str">
        <f>POIs_Erlaeterung!A31</f>
        <v>EigAlt</v>
      </c>
      <c r="B29" t="str">
        <f>POIs_Erlaeterung!C31</f>
        <v>Short Integer</v>
      </c>
      <c r="C29" t="str">
        <f>PlanungsEinheit_Erlaeuterung!A31</f>
        <v>NArbLos</v>
      </c>
      <c r="D29" t="str">
        <f>PlanungsEinheit_Erlaeuterung!C31</f>
        <v>Double</v>
      </c>
      <c r="E29" t="str">
        <f>Netz_Erlaeuterung!A31</f>
        <v>LeitEff</v>
      </c>
      <c r="F29" t="str">
        <f>Netz_Erlaeuterung!C31</f>
        <v>Double</v>
      </c>
      <c r="G29" t="str">
        <f>UmweltVersorg_Erlaeuterung!A31</f>
        <v>Prod</v>
      </c>
      <c r="H29" t="str">
        <f>UmweltVersorg_Erlaeuterung!C31</f>
        <v>Double</v>
      </c>
      <c r="I29" t="str">
        <f>AnalysenErgebnisse_Erlaeuterung!A31</f>
        <v>Grund1</v>
      </c>
      <c r="J29" t="str">
        <f>AnalysenErgebnisse_Erlaeuterung!C31</f>
        <v>String</v>
      </c>
    </row>
    <row r="30" spans="1:10" x14ac:dyDescent="0.35">
      <c r="A30" t="str">
        <f>POIs_Erlaeterung!A32</f>
        <v>EigBeh</v>
      </c>
      <c r="B30" t="str">
        <f>POIs_Erlaeterung!C32</f>
        <v>Short Integer</v>
      </c>
      <c r="C30" t="str">
        <f>PlanungsEinheit_Erlaeuterung!A32</f>
        <v>Nhaush</v>
      </c>
      <c r="D30" t="str">
        <f>PlanungsEinheit_Erlaeuterung!C32</f>
        <v>Double</v>
      </c>
      <c r="E30" t="str">
        <f>Netz_Erlaeuterung!A32</f>
        <v>Oeff</v>
      </c>
      <c r="F30" t="str">
        <f>Netz_Erlaeuterung!C32</f>
        <v>Short Integer</v>
      </c>
      <c r="G30" t="str">
        <f>UmweltVersorg_Erlaeuterung!A32</f>
        <v>AltLas</v>
      </c>
      <c r="H30" t="str">
        <f>UmweltVersorg_Erlaeuterung!C32</f>
        <v>String</v>
      </c>
      <c r="I30" t="str">
        <f>AnalysenErgebnisse_Erlaeuterung!A32</f>
        <v>Grund2</v>
      </c>
      <c r="J30" t="str">
        <f>AnalysenErgebnisse_Erlaeuterung!C32</f>
        <v>String</v>
      </c>
    </row>
    <row r="31" spans="1:10" x14ac:dyDescent="0.35">
      <c r="A31" t="str">
        <f>POIs_Erlaeterung!A33</f>
        <v>EigMig</v>
      </c>
      <c r="B31" t="str">
        <f>POIs_Erlaeterung!C33</f>
        <v>Short Integer</v>
      </c>
      <c r="C31" t="str">
        <f>PlanungsEinheit_Erlaeuterung!A33</f>
        <v>Nmig</v>
      </c>
      <c r="D31" t="str">
        <f>PlanungsEinheit_Erlaeuterung!C33</f>
        <v>Double</v>
      </c>
      <c r="E31" t="str">
        <f>Netz_Erlaeuterung!A33</f>
        <v>Quelle</v>
      </c>
      <c r="F31" t="str">
        <f>Netz_Erlaeuterung!C33</f>
        <v>String</v>
      </c>
      <c r="G31" t="str">
        <f>UmweltVersorg_Erlaeuterung!A33</f>
        <v>Biotop</v>
      </c>
      <c r="H31" t="str">
        <f>UmweltVersorg_Erlaeuterung!C33</f>
        <v>String</v>
      </c>
      <c r="I31" t="str">
        <f>AnalysenErgebnisse_Erlaeuterung!A33</f>
        <v>Grund3</v>
      </c>
      <c r="J31" t="str">
        <f>AnalysenErgebnisse_Erlaeuterung!C33</f>
        <v>String</v>
      </c>
    </row>
    <row r="32" spans="1:10" x14ac:dyDescent="0.35">
      <c r="A32" t="str">
        <f>POIs_Erlaeterung!A34</f>
        <v>Oeff</v>
      </c>
      <c r="B32" t="str">
        <f>POIs_Erlaeterung!C34</f>
        <v>Short Integer</v>
      </c>
      <c r="C32" t="str">
        <f>PlanungsEinheit_Erlaeuterung!A34</f>
        <v>NSoziHi</v>
      </c>
      <c r="D32" t="str">
        <f>PlanungsEinheit_Erlaeuterung!C34</f>
        <v>Double</v>
      </c>
      <c r="E32" t="str">
        <f>Netz_Erlaeuterung!A34</f>
        <v>OldID</v>
      </c>
      <c r="F32" t="str">
        <f>Netz_Erlaeuterung!C34</f>
        <v>String</v>
      </c>
      <c r="G32" t="str">
        <f>UmweltVersorg_Erlaeuterung!A34</f>
        <v>Geotop</v>
      </c>
      <c r="H32" t="str">
        <f>UmweltVersorg_Erlaeuterung!C34</f>
        <v>String</v>
      </c>
      <c r="I32" t="str">
        <f>AnalysenErgebnisse_Erlaeuterung!A34</f>
        <v>Bemerkung</v>
      </c>
      <c r="J32" t="str">
        <f>AnalysenErgebnisse_Erlaeuterung!C34</f>
        <v>String</v>
      </c>
    </row>
    <row r="33" spans="1:10" x14ac:dyDescent="0.35">
      <c r="A33" t="str">
        <f>POIs_Erlaeterung!A35</f>
        <v>Quelle</v>
      </c>
      <c r="B33" t="str">
        <f>POIs_Erlaeterung!C35</f>
        <v>String</v>
      </c>
      <c r="C33" t="str">
        <f>PlanungsEinheit_Erlaeuterung!A35</f>
        <v>NSoBesch</v>
      </c>
      <c r="D33" t="str">
        <f>PlanungsEinheit_Erlaeuterung!C35</f>
        <v>Double</v>
      </c>
      <c r="E33">
        <f>Netz_Erlaeuterung!A35</f>
        <v>0</v>
      </c>
      <c r="F33">
        <f>Netz_Erlaeuterung!C35</f>
        <v>0</v>
      </c>
      <c r="G33" t="str">
        <f>UmweltVersorg_Erlaeuterung!A35</f>
        <v>GrWsSp</v>
      </c>
      <c r="H33" t="str">
        <f>UmweltVersorg_Erlaeuterung!C35</f>
        <v>Double</v>
      </c>
      <c r="I33" t="str">
        <f>AnalysenErgebnisse_Erlaeuterung!A35</f>
        <v>OldID</v>
      </c>
      <c r="J33" t="str">
        <f>AnalysenErgebnisse_Erlaeuterung!C35</f>
        <v>String</v>
      </c>
    </row>
    <row r="34" spans="1:10" x14ac:dyDescent="0.35">
      <c r="A34" t="str">
        <f>POIs_Erlaeterung!A36</f>
        <v>OldID</v>
      </c>
      <c r="B34" t="str">
        <f>POIs_Erlaeterung!C36</f>
        <v>String</v>
      </c>
      <c r="C34" t="str">
        <f>PlanungsEinheit_Erlaeuterung!A36</f>
        <v>NSenMob</v>
      </c>
      <c r="D34" t="str">
        <f>PlanungsEinheit_Erlaeuterung!C36</f>
        <v>Double</v>
      </c>
      <c r="E34">
        <f>Netz_Erlaeuterung!A36</f>
        <v>0</v>
      </c>
      <c r="F34">
        <f>Netz_Erlaeuterung!C36</f>
        <v>0</v>
      </c>
      <c r="G34" t="str">
        <f>UmweltVersorg_Erlaeuterung!A36</f>
        <v>Nied</v>
      </c>
      <c r="H34" t="str">
        <f>UmweltVersorg_Erlaeuterung!C36</f>
        <v>Double</v>
      </c>
      <c r="I34">
        <f>AnalysenErgebnisse_Erlaeuterung!A36</f>
        <v>0</v>
      </c>
      <c r="J34">
        <f>AnalysenErgebnisse_Erlaeuterung!C36</f>
        <v>0</v>
      </c>
    </row>
    <row r="35" spans="1:10" x14ac:dyDescent="0.35">
      <c r="A35">
        <f>POIs_Erlaeterung!A37</f>
        <v>0</v>
      </c>
      <c r="B35">
        <f>POIs_Erlaeterung!C37</f>
        <v>0</v>
      </c>
      <c r="C35" t="str">
        <f>PlanungsEinheit_Erlaeuterung!A37</f>
        <v>NKitaK</v>
      </c>
      <c r="D35" t="str">
        <f>PlanungsEinheit_Erlaeuterung!C37</f>
        <v>Double</v>
      </c>
      <c r="E35">
        <f>Netz_Erlaeuterung!A37</f>
        <v>0</v>
      </c>
      <c r="F35">
        <f>Netz_Erlaeuterung!C37</f>
        <v>0</v>
      </c>
      <c r="G35" t="str">
        <f>UmweltVersorg_Erlaeuterung!A37</f>
        <v>Verd</v>
      </c>
      <c r="H35" t="str">
        <f>UmweltVersorg_Erlaeuterung!C37</f>
        <v>Double</v>
      </c>
      <c r="I35">
        <f>AnalysenErgebnisse_Erlaeuterung!A37</f>
        <v>0</v>
      </c>
      <c r="J35">
        <f>AnalysenErgebnisse_Erlaeuterung!C37</f>
        <v>0</v>
      </c>
    </row>
    <row r="36" spans="1:10" x14ac:dyDescent="0.35">
      <c r="A36">
        <f>POIs_Erlaeterung!A38</f>
        <v>0</v>
      </c>
      <c r="B36">
        <f>POIs_Erlaeterung!C38</f>
        <v>0</v>
      </c>
      <c r="C36" t="str">
        <f>PlanungsEinheit_Erlaeuterung!A38</f>
        <v>NKindgK</v>
      </c>
      <c r="D36" t="str">
        <f>PlanungsEinheit_Erlaeuterung!C38</f>
        <v>Double</v>
      </c>
      <c r="E36">
        <f>Netz_Erlaeuterung!A38</f>
        <v>0</v>
      </c>
      <c r="F36">
        <f>Netz_Erlaeuterung!C38</f>
        <v>0</v>
      </c>
      <c r="G36" t="str">
        <f>UmweltVersorg_Erlaeuterung!A38</f>
        <v>Windr</v>
      </c>
      <c r="H36" t="str">
        <f>UmweltVersorg_Erlaeuterung!C38</f>
        <v>String</v>
      </c>
      <c r="I36">
        <f>AnalysenErgebnisse_Erlaeuterung!A38</f>
        <v>0</v>
      </c>
      <c r="J36">
        <f>AnalysenErgebnisse_Erlaeuterung!C38</f>
        <v>0</v>
      </c>
    </row>
    <row r="37" spans="1:10" x14ac:dyDescent="0.35">
      <c r="A37">
        <f>POIs_Erlaeterung!A39</f>
        <v>0</v>
      </c>
      <c r="B37">
        <f>POIs_Erlaeterung!C39</f>
        <v>0</v>
      </c>
      <c r="C37" t="str">
        <f>PlanungsEinheit_Erlaeuterung!A39</f>
        <v>NGrundS</v>
      </c>
      <c r="D37" t="str">
        <f>PlanungsEinheit_Erlaeuterung!C39</f>
        <v>Double</v>
      </c>
      <c r="E37">
        <f>Netz_Erlaeuterung!A39</f>
        <v>0</v>
      </c>
      <c r="F37">
        <f>Netz_Erlaeuterung!C39</f>
        <v>0</v>
      </c>
      <c r="G37" t="str">
        <f>UmweltVersorg_Erlaeuterung!A39</f>
        <v>Winds</v>
      </c>
      <c r="H37" t="str">
        <f>UmweltVersorg_Erlaeuterung!C39</f>
        <v>Double</v>
      </c>
      <c r="I37">
        <f>AnalysenErgebnisse_Erlaeuterung!A39</f>
        <v>0</v>
      </c>
      <c r="J37">
        <f>AnalysenErgebnisse_Erlaeuterung!C39</f>
        <v>0</v>
      </c>
    </row>
    <row r="38" spans="1:10" x14ac:dyDescent="0.35">
      <c r="A38">
        <f>POIs_Erlaeterung!A40</f>
        <v>0</v>
      </c>
      <c r="B38">
        <f>POIs_Erlaeterung!C40</f>
        <v>0</v>
      </c>
      <c r="C38" t="str">
        <f>PlanungsEinheit_Erlaeuterung!A40</f>
        <v>NJugend</v>
      </c>
      <c r="D38" t="str">
        <f>PlanungsEinheit_Erlaeuterung!C40</f>
        <v>Double</v>
      </c>
      <c r="E38">
        <f>Netz_Erlaeuterung!A40</f>
        <v>0</v>
      </c>
      <c r="F38">
        <f>Netz_Erlaeuterung!C40</f>
        <v>0</v>
      </c>
      <c r="G38" t="str">
        <f>UmweltVersorg_Erlaeuterung!A40</f>
        <v>SonnE</v>
      </c>
      <c r="H38" t="str">
        <f>UmweltVersorg_Erlaeuterung!C40</f>
        <v>Double</v>
      </c>
      <c r="I38">
        <f>AnalysenErgebnisse_Erlaeuterung!A40</f>
        <v>0</v>
      </c>
      <c r="J38">
        <f>AnalysenErgebnisse_Erlaeuterung!C40</f>
        <v>0</v>
      </c>
    </row>
    <row r="39" spans="1:10" x14ac:dyDescent="0.35">
      <c r="A39">
        <f>POIs_Erlaeterung!A41</f>
        <v>0</v>
      </c>
      <c r="B39">
        <f>POIs_Erlaeterung!C41</f>
        <v>0</v>
      </c>
      <c r="C39" t="str">
        <f>PlanungsEinheit_Erlaeuterung!A41</f>
        <v>NErwJ</v>
      </c>
      <c r="D39" t="str">
        <f>PlanungsEinheit_Erlaeuterung!C41</f>
        <v>Double</v>
      </c>
      <c r="E39">
        <f>Netz_Erlaeuterung!A41</f>
        <v>0</v>
      </c>
      <c r="F39">
        <f>Netz_Erlaeuterung!C41</f>
        <v>0</v>
      </c>
      <c r="G39" t="str">
        <f>UmweltVersorg_Erlaeuterung!A41</f>
        <v>kfw</v>
      </c>
      <c r="H39" t="str">
        <f>UmweltVersorg_Erlaeuterung!C41</f>
        <v>Double</v>
      </c>
      <c r="I39">
        <f>AnalysenErgebnisse_Erlaeuterung!A41</f>
        <v>0</v>
      </c>
      <c r="J39">
        <f>AnalysenErgebnisse_Erlaeuterung!C41</f>
        <v>0</v>
      </c>
    </row>
    <row r="40" spans="1:10" x14ac:dyDescent="0.35">
      <c r="A40">
        <f>POIs_Erlaeterung!A42</f>
        <v>0</v>
      </c>
      <c r="B40">
        <f>POIs_Erlaeterung!C42</f>
        <v>0</v>
      </c>
      <c r="C40" t="str">
        <f>PlanungsEinheit_Erlaeuterung!A42</f>
        <v>NErwA</v>
      </c>
      <c r="D40" t="str">
        <f>PlanungsEinheit_Erlaeuterung!C42</f>
        <v>Double</v>
      </c>
      <c r="E40">
        <f>Netz_Erlaeuterung!A42</f>
        <v>0</v>
      </c>
      <c r="F40">
        <f>Netz_Erlaeuterung!C42</f>
        <v>0</v>
      </c>
      <c r="G40" t="str">
        <f>UmweltVersorg_Erlaeuterung!A42</f>
        <v>besArt</v>
      </c>
      <c r="H40" t="str">
        <f>UmweltVersorg_Erlaeuterung!C42</f>
        <v>Short Integer</v>
      </c>
      <c r="I40">
        <f>AnalysenErgebnisse_Erlaeuterung!A42</f>
        <v>0</v>
      </c>
      <c r="J40">
        <f>AnalysenErgebnisse_Erlaeuterung!C42</f>
        <v>0</v>
      </c>
    </row>
    <row r="41" spans="1:10" x14ac:dyDescent="0.35">
      <c r="A41">
        <f>POIs_Erlaeterung!A43</f>
        <v>0</v>
      </c>
      <c r="B41">
        <f>POIs_Erlaeterung!C43</f>
        <v>0</v>
      </c>
      <c r="C41" t="str">
        <f>PlanungsEinheit_Erlaeuterung!A43</f>
        <v>NEinzel</v>
      </c>
      <c r="D41" t="str">
        <f>PlanungsEinheit_Erlaeuterung!C43</f>
        <v>Double</v>
      </c>
      <c r="E41">
        <f>Netz_Erlaeuterung!A43</f>
        <v>0</v>
      </c>
      <c r="F41">
        <f>Netz_Erlaeuterung!C43</f>
        <v>0</v>
      </c>
      <c r="G41" t="str">
        <f>UmweltVersorg_Erlaeuterung!A43</f>
        <v>Oeff</v>
      </c>
      <c r="H41" t="str">
        <f>UmweltVersorg_Erlaeuterung!C43</f>
        <v>Short Integer</v>
      </c>
      <c r="I41">
        <f>AnalysenErgebnisse_Erlaeuterung!A43</f>
        <v>0</v>
      </c>
      <c r="J41">
        <f>AnalysenErgebnisse_Erlaeuterung!C43</f>
        <v>0</v>
      </c>
    </row>
    <row r="42" spans="1:10" x14ac:dyDescent="0.35">
      <c r="A42">
        <f>POIs_Erlaeterung!A44</f>
        <v>0</v>
      </c>
      <c r="B42">
        <f>POIs_Erlaeterung!C44</f>
        <v>0</v>
      </c>
      <c r="C42" t="str">
        <f>PlanungsEinheit_Erlaeuterung!A44</f>
        <v>ZielKind</v>
      </c>
      <c r="D42" t="str">
        <f>PlanungsEinheit_Erlaeuterung!C44</f>
        <v>Double</v>
      </c>
      <c r="E42">
        <f>Netz_Erlaeuterung!A44</f>
        <v>0</v>
      </c>
      <c r="F42">
        <f>Netz_Erlaeuterung!C44</f>
        <v>0</v>
      </c>
      <c r="G42" t="str">
        <f>UmweltVersorg_Erlaeuterung!A44</f>
        <v>Quelle</v>
      </c>
      <c r="H42" t="str">
        <f>UmweltVersorg_Erlaeuterung!C44</f>
        <v>String</v>
      </c>
      <c r="I42">
        <f>AnalysenErgebnisse_Erlaeuterung!A44</f>
        <v>0</v>
      </c>
      <c r="J42">
        <f>AnalysenErgebnisse_Erlaeuterung!C44</f>
        <v>0</v>
      </c>
    </row>
    <row r="43" spans="1:10" x14ac:dyDescent="0.35">
      <c r="A43">
        <f>POIs_Erlaeterung!A45</f>
        <v>0</v>
      </c>
      <c r="B43">
        <f>POIs_Erlaeterung!C45</f>
        <v>0</v>
      </c>
      <c r="C43" t="str">
        <f>PlanungsEinheit_Erlaeuterung!A45</f>
        <v>ZielStud</v>
      </c>
      <c r="D43" t="str">
        <f>PlanungsEinheit_Erlaeuterung!C45</f>
        <v>Double</v>
      </c>
      <c r="E43">
        <f>Netz_Erlaeuterung!A45</f>
        <v>0</v>
      </c>
      <c r="F43">
        <f>Netz_Erlaeuterung!C45</f>
        <v>0</v>
      </c>
      <c r="G43" t="str">
        <f>UmweltVersorg_Erlaeuterung!A45</f>
        <v>OldID</v>
      </c>
      <c r="H43" t="str">
        <f>UmweltVersorg_Erlaeuterung!C45</f>
        <v>String</v>
      </c>
      <c r="I43">
        <f>AnalysenErgebnisse_Erlaeuterung!A45</f>
        <v>0</v>
      </c>
      <c r="J43">
        <f>AnalysenErgebnisse_Erlaeuterung!C45</f>
        <v>0</v>
      </c>
    </row>
    <row r="44" spans="1:10" x14ac:dyDescent="0.35">
      <c r="A44">
        <f>POIs_Erlaeterung!A46</f>
        <v>0</v>
      </c>
      <c r="B44">
        <f>POIs_Erlaeterung!C46</f>
        <v>0</v>
      </c>
      <c r="C44" t="str">
        <f>PlanungsEinheit_Erlaeuterung!A46</f>
        <v>Zufried</v>
      </c>
      <c r="D44" t="str">
        <f>PlanungsEinheit_Erlaeuterung!C46</f>
        <v>Double</v>
      </c>
      <c r="E44">
        <f>Netz_Erlaeuterung!A46</f>
        <v>0</v>
      </c>
      <c r="F44">
        <f>Netz_Erlaeuterung!C46</f>
        <v>0</v>
      </c>
      <c r="G44">
        <f>UmweltVersorg_Erlaeuterung!A46</f>
        <v>0</v>
      </c>
      <c r="H44">
        <f>UmweltVersorg_Erlaeuterung!C46</f>
        <v>0</v>
      </c>
      <c r="I44">
        <f>AnalysenErgebnisse_Erlaeuterung!A46</f>
        <v>0</v>
      </c>
      <c r="J44">
        <f>AnalysenErgebnisse_Erlaeuterung!C46</f>
        <v>0</v>
      </c>
    </row>
    <row r="45" spans="1:10" x14ac:dyDescent="0.35">
      <c r="A45">
        <f>POIs_Erlaeterung!A47</f>
        <v>0</v>
      </c>
      <c r="B45">
        <f>POIs_Erlaeterung!C47</f>
        <v>0</v>
      </c>
      <c r="C45" t="str">
        <f>PlanungsEinheit_Erlaeuterung!A47</f>
        <v>NEinpend</v>
      </c>
      <c r="D45" t="str">
        <f>PlanungsEinheit_Erlaeuterung!C47</f>
        <v>Double</v>
      </c>
      <c r="E45">
        <f>Netz_Erlaeuterung!A47</f>
        <v>0</v>
      </c>
      <c r="F45">
        <f>Netz_Erlaeuterung!C47</f>
        <v>0</v>
      </c>
      <c r="G45">
        <f>UmweltVersorg_Erlaeuterung!A47</f>
        <v>0</v>
      </c>
      <c r="H45">
        <f>UmweltVersorg_Erlaeuterung!C47</f>
        <v>0</v>
      </c>
      <c r="I45">
        <f>AnalysenErgebnisse_Erlaeuterung!A47</f>
        <v>0</v>
      </c>
      <c r="J45">
        <f>AnalysenErgebnisse_Erlaeuterung!C47</f>
        <v>0</v>
      </c>
    </row>
    <row r="46" spans="1:10" x14ac:dyDescent="0.35">
      <c r="A46">
        <f>POIs_Erlaeterung!A48</f>
        <v>0</v>
      </c>
      <c r="B46">
        <f>POIs_Erlaeterung!C48</f>
        <v>0</v>
      </c>
      <c r="C46" t="str">
        <f>PlanungsEinheit_Erlaeuterung!A48</f>
        <v>NAuspend</v>
      </c>
      <c r="D46" t="str">
        <f>PlanungsEinheit_Erlaeuterung!C48</f>
        <v>Double</v>
      </c>
      <c r="E46">
        <f>Netz_Erlaeuterung!A48</f>
        <v>0</v>
      </c>
      <c r="F46">
        <f>Netz_Erlaeuterung!C48</f>
        <v>0</v>
      </c>
      <c r="G46">
        <f>UmweltVersorg_Erlaeuterung!A48</f>
        <v>0</v>
      </c>
      <c r="H46">
        <f>UmweltVersorg_Erlaeuterung!C48</f>
        <v>0</v>
      </c>
      <c r="I46">
        <f>AnalysenErgebnisse_Erlaeuterung!A48</f>
        <v>0</v>
      </c>
      <c r="J46">
        <f>AnalysenErgebnisse_Erlaeuterung!C48</f>
        <v>0</v>
      </c>
    </row>
    <row r="47" spans="1:10" x14ac:dyDescent="0.35">
      <c r="A47">
        <f>POIs_Erlaeterung!A49</f>
        <v>0</v>
      </c>
      <c r="B47">
        <f>POIs_Erlaeterung!C49</f>
        <v>0</v>
      </c>
      <c r="C47" t="str">
        <f>PlanungsEinheit_Erlaeuterung!A49</f>
        <v>EinwHaus</v>
      </c>
      <c r="D47" t="str">
        <f>PlanungsEinheit_Erlaeuterung!C49</f>
        <v>Double</v>
      </c>
      <c r="E47">
        <f>Netz_Erlaeuterung!A49</f>
        <v>0</v>
      </c>
      <c r="F47">
        <f>Netz_Erlaeuterung!C49</f>
        <v>0</v>
      </c>
      <c r="G47">
        <f>UmweltVersorg_Erlaeuterung!A49</f>
        <v>0</v>
      </c>
      <c r="H47">
        <f>UmweltVersorg_Erlaeuterung!C49</f>
        <v>0</v>
      </c>
      <c r="I47">
        <f>AnalysenErgebnisse_Erlaeuterung!A49</f>
        <v>0</v>
      </c>
      <c r="J47">
        <f>AnalysenErgebnisse_Erlaeuterung!C49</f>
        <v>0</v>
      </c>
    </row>
    <row r="48" spans="1:10" x14ac:dyDescent="0.35">
      <c r="A48">
        <f>POIs_Erlaeterung!A50</f>
        <v>0</v>
      </c>
      <c r="B48">
        <f>POIs_Erlaeterung!C50</f>
        <v>0</v>
      </c>
      <c r="C48" t="str">
        <f>PlanungsEinheit_Erlaeuterung!A50</f>
        <v>FamSt</v>
      </c>
      <c r="D48" t="str">
        <f>PlanungsEinheit_Erlaeuterung!C50</f>
        <v>String</v>
      </c>
      <c r="E48">
        <f>Netz_Erlaeuterung!A50</f>
        <v>0</v>
      </c>
      <c r="F48">
        <f>Netz_Erlaeuterung!C50</f>
        <v>0</v>
      </c>
      <c r="G48">
        <f>UmweltVersorg_Erlaeuterung!A50</f>
        <v>0</v>
      </c>
      <c r="H48">
        <f>UmweltVersorg_Erlaeuterung!C50</f>
        <v>0</v>
      </c>
      <c r="I48">
        <f>AnalysenErgebnisse_Erlaeuterung!A50</f>
        <v>0</v>
      </c>
      <c r="J48">
        <f>AnalysenErgebnisse_Erlaeuterung!C50</f>
        <v>0</v>
      </c>
    </row>
    <row r="49" spans="1:10" x14ac:dyDescent="0.35">
      <c r="A49">
        <f>POIs_Erlaeterung!A51</f>
        <v>0</v>
      </c>
      <c r="B49">
        <f>POIs_Erlaeterung!C51</f>
        <v>0</v>
      </c>
      <c r="C49" t="str">
        <f>PlanungsEinheit_Erlaeuterung!A51</f>
        <v>Nledig</v>
      </c>
      <c r="D49" t="str">
        <f>PlanungsEinheit_Erlaeuterung!C51</f>
        <v>Double</v>
      </c>
      <c r="E49">
        <f>Netz_Erlaeuterung!A51</f>
        <v>0</v>
      </c>
      <c r="F49">
        <f>Netz_Erlaeuterung!C51</f>
        <v>0</v>
      </c>
      <c r="G49">
        <f>UmweltVersorg_Erlaeuterung!A51</f>
        <v>0</v>
      </c>
      <c r="H49">
        <f>UmweltVersorg_Erlaeuterung!C51</f>
        <v>0</v>
      </c>
      <c r="I49">
        <f>AnalysenErgebnisse_Erlaeuterung!A51</f>
        <v>0</v>
      </c>
      <c r="J49">
        <f>AnalysenErgebnisse_Erlaeuterung!C51</f>
        <v>0</v>
      </c>
    </row>
    <row r="50" spans="1:10" x14ac:dyDescent="0.35">
      <c r="A50">
        <f>POIs_Erlaeterung!A52</f>
        <v>0</v>
      </c>
      <c r="B50">
        <f>POIs_Erlaeterung!C52</f>
        <v>0</v>
      </c>
      <c r="C50" t="str">
        <f>PlanungsEinheit_Erlaeuterung!A52</f>
        <v>Nverheir</v>
      </c>
      <c r="D50" t="str">
        <f>PlanungsEinheit_Erlaeuterung!C52</f>
        <v>Double</v>
      </c>
      <c r="E50">
        <f>Netz_Erlaeuterung!A52</f>
        <v>0</v>
      </c>
      <c r="F50">
        <f>Netz_Erlaeuterung!C52</f>
        <v>0</v>
      </c>
      <c r="G50">
        <f>UmweltVersorg_Erlaeuterung!A52</f>
        <v>0</v>
      </c>
      <c r="H50">
        <f>UmweltVersorg_Erlaeuterung!C52</f>
        <v>0</v>
      </c>
      <c r="I50">
        <f>AnalysenErgebnisse_Erlaeuterung!A52</f>
        <v>0</v>
      </c>
      <c r="J50">
        <f>AnalysenErgebnisse_Erlaeuterung!C52</f>
        <v>0</v>
      </c>
    </row>
    <row r="51" spans="1:10" x14ac:dyDescent="0.35">
      <c r="A51">
        <f>POIs_Erlaeterung!A53</f>
        <v>0</v>
      </c>
      <c r="B51">
        <f>POIs_Erlaeterung!C53</f>
        <v>0</v>
      </c>
      <c r="C51" t="str">
        <f>PlanungsEinheit_Erlaeuterung!A53</f>
        <v>Nverwit</v>
      </c>
      <c r="D51" t="str">
        <f>PlanungsEinheit_Erlaeuterung!C53</f>
        <v>Double</v>
      </c>
      <c r="E51">
        <f>Netz_Erlaeuterung!A53</f>
        <v>0</v>
      </c>
      <c r="F51">
        <f>Netz_Erlaeuterung!C53</f>
        <v>0</v>
      </c>
      <c r="G51">
        <f>UmweltVersorg_Erlaeuterung!A53</f>
        <v>0</v>
      </c>
      <c r="H51">
        <f>UmweltVersorg_Erlaeuterung!C53</f>
        <v>0</v>
      </c>
      <c r="I51">
        <f>AnalysenErgebnisse_Erlaeuterung!A53</f>
        <v>0</v>
      </c>
      <c r="J51">
        <f>AnalysenErgebnisse_Erlaeuterung!C53</f>
        <v>0</v>
      </c>
    </row>
    <row r="52" spans="1:10" x14ac:dyDescent="0.35">
      <c r="A52">
        <f>POIs_Erlaeterung!A54</f>
        <v>0</v>
      </c>
      <c r="B52">
        <f>POIs_Erlaeterung!C54</f>
        <v>0</v>
      </c>
      <c r="C52" t="str">
        <f>PlanungsEinheit_Erlaeuterung!A54</f>
        <v>Ngschied</v>
      </c>
      <c r="D52" t="str">
        <f>PlanungsEinheit_Erlaeuterung!C54</f>
        <v>Double</v>
      </c>
      <c r="E52">
        <f>Netz_Erlaeuterung!A54</f>
        <v>0</v>
      </c>
      <c r="F52">
        <f>Netz_Erlaeuterung!C54</f>
        <v>0</v>
      </c>
      <c r="G52">
        <f>UmweltVersorg_Erlaeuterung!A54</f>
        <v>0</v>
      </c>
      <c r="H52">
        <f>UmweltVersorg_Erlaeuterung!C54</f>
        <v>0</v>
      </c>
      <c r="I52">
        <f>AnalysenErgebnisse_Erlaeuterung!A54</f>
        <v>0</v>
      </c>
      <c r="J52">
        <f>AnalysenErgebnisse_Erlaeuterung!C54</f>
        <v>0</v>
      </c>
    </row>
    <row r="53" spans="1:10" x14ac:dyDescent="0.35">
      <c r="A53">
        <f>POIs_Erlaeterung!A55</f>
        <v>0</v>
      </c>
      <c r="B53">
        <f>POIs_Erlaeterung!C55</f>
        <v>0</v>
      </c>
      <c r="C53" t="str">
        <f>PlanungsEinheit_Erlaeuterung!A55</f>
        <v>Gesch_F</v>
      </c>
      <c r="D53" t="str">
        <f>PlanungsEinheit_Erlaeuterung!C55</f>
        <v>Double</v>
      </c>
      <c r="E53">
        <f>Netz_Erlaeuterung!A55</f>
        <v>0</v>
      </c>
      <c r="F53">
        <f>Netz_Erlaeuterung!C55</f>
        <v>0</v>
      </c>
      <c r="G53">
        <f>UmweltVersorg_Erlaeuterung!A55</f>
        <v>0</v>
      </c>
      <c r="H53">
        <f>UmweltVersorg_Erlaeuterung!C55</f>
        <v>0</v>
      </c>
      <c r="I53">
        <f>AnalysenErgebnisse_Erlaeuterung!A55</f>
        <v>0</v>
      </c>
      <c r="J53">
        <f>AnalysenErgebnisse_Erlaeuterung!C55</f>
        <v>0</v>
      </c>
    </row>
    <row r="54" spans="1:10" x14ac:dyDescent="0.35">
      <c r="A54">
        <f>POIs_Erlaeterung!A56</f>
        <v>0</v>
      </c>
      <c r="B54">
        <f>POIs_Erlaeterung!C56</f>
        <v>0</v>
      </c>
      <c r="C54" t="str">
        <f>PlanungsEinheit_Erlaeuterung!A56</f>
        <v>Gesch_M</v>
      </c>
      <c r="D54" t="str">
        <f>PlanungsEinheit_Erlaeuterung!C56</f>
        <v>Double</v>
      </c>
      <c r="E54">
        <f>Netz_Erlaeuterung!A56</f>
        <v>0</v>
      </c>
      <c r="F54">
        <f>Netz_Erlaeuterung!C56</f>
        <v>0</v>
      </c>
      <c r="G54">
        <f>UmweltVersorg_Erlaeuterung!A56</f>
        <v>0</v>
      </c>
      <c r="H54">
        <f>UmweltVersorg_Erlaeuterung!C56</f>
        <v>0</v>
      </c>
      <c r="I54">
        <f>AnalysenErgebnisse_Erlaeuterung!A56</f>
        <v>0</v>
      </c>
      <c r="J54">
        <f>AnalysenErgebnisse_Erlaeuterung!C56</f>
        <v>0</v>
      </c>
    </row>
    <row r="55" spans="1:10" x14ac:dyDescent="0.35">
      <c r="A55">
        <f>POIs_Erlaeterung!A57</f>
        <v>0</v>
      </c>
      <c r="B55">
        <f>POIs_Erlaeterung!C57</f>
        <v>0</v>
      </c>
      <c r="C55" t="str">
        <f>PlanungsEinheit_Erlaeuterung!A57</f>
        <v>SozSchich</v>
      </c>
      <c r="D55" t="str">
        <f>PlanungsEinheit_Erlaeuterung!C57</f>
        <v>Double</v>
      </c>
      <c r="E55">
        <f>Netz_Erlaeuterung!A57</f>
        <v>0</v>
      </c>
      <c r="F55">
        <f>Netz_Erlaeuterung!C57</f>
        <v>0</v>
      </c>
      <c r="G55">
        <f>UmweltVersorg_Erlaeuterung!A57</f>
        <v>0</v>
      </c>
      <c r="H55">
        <f>UmweltVersorg_Erlaeuterung!C57</f>
        <v>0</v>
      </c>
      <c r="I55">
        <f>AnalysenErgebnisse_Erlaeuterung!A57</f>
        <v>0</v>
      </c>
      <c r="J55">
        <f>AnalysenErgebnisse_Erlaeuterung!C57</f>
        <v>0</v>
      </c>
    </row>
    <row r="56" spans="1:10" x14ac:dyDescent="0.35">
      <c r="A56">
        <f>POIs_Erlaeterung!A58</f>
        <v>0</v>
      </c>
      <c r="B56">
        <f>POIs_Erlaeterung!C58</f>
        <v>0</v>
      </c>
      <c r="C56" t="str">
        <f>PlanungsEinheit_Erlaeuterung!A58</f>
        <v>NSozSch1</v>
      </c>
      <c r="D56" t="str">
        <f>PlanungsEinheit_Erlaeuterung!C58</f>
        <v>Double</v>
      </c>
      <c r="E56">
        <f>Netz_Erlaeuterung!A58</f>
        <v>0</v>
      </c>
      <c r="F56">
        <f>Netz_Erlaeuterung!C58</f>
        <v>0</v>
      </c>
      <c r="G56">
        <f>UmweltVersorg_Erlaeuterung!A58</f>
        <v>0</v>
      </c>
      <c r="H56">
        <f>UmweltVersorg_Erlaeuterung!C58</f>
        <v>0</v>
      </c>
      <c r="I56">
        <f>AnalysenErgebnisse_Erlaeuterung!A58</f>
        <v>0</v>
      </c>
      <c r="J56">
        <f>AnalysenErgebnisse_Erlaeuterung!C58</f>
        <v>0</v>
      </c>
    </row>
    <row r="57" spans="1:10" x14ac:dyDescent="0.35">
      <c r="A57">
        <f>POIs_Erlaeterung!A59</f>
        <v>0</v>
      </c>
      <c r="B57">
        <f>POIs_Erlaeterung!C59</f>
        <v>0</v>
      </c>
      <c r="C57" t="str">
        <f>PlanungsEinheit_Erlaeuterung!A59</f>
        <v>NSozSch2</v>
      </c>
      <c r="D57" t="str">
        <f>PlanungsEinheit_Erlaeuterung!C59</f>
        <v>Double</v>
      </c>
      <c r="E57">
        <f>Netz_Erlaeuterung!A59</f>
        <v>0</v>
      </c>
      <c r="F57">
        <f>Netz_Erlaeuterung!C59</f>
        <v>0</v>
      </c>
      <c r="G57">
        <f>UmweltVersorg_Erlaeuterung!A59</f>
        <v>0</v>
      </c>
      <c r="H57">
        <f>UmweltVersorg_Erlaeuterung!C59</f>
        <v>0</v>
      </c>
      <c r="I57">
        <f>AnalysenErgebnisse_Erlaeuterung!A59</f>
        <v>0</v>
      </c>
      <c r="J57">
        <f>AnalysenErgebnisse_Erlaeuterung!C59</f>
        <v>0</v>
      </c>
    </row>
    <row r="58" spans="1:10" x14ac:dyDescent="0.35">
      <c r="A58">
        <f>POIs_Erlaeterung!A60</f>
        <v>0</v>
      </c>
      <c r="B58">
        <f>POIs_Erlaeterung!C60</f>
        <v>0</v>
      </c>
      <c r="C58" t="str">
        <f>PlanungsEinheit_Erlaeuterung!A60</f>
        <v>NSozSch3</v>
      </c>
      <c r="D58" t="str">
        <f>PlanungsEinheit_Erlaeuterung!C60</f>
        <v>Double</v>
      </c>
      <c r="E58">
        <f>Netz_Erlaeuterung!A60</f>
        <v>0</v>
      </c>
      <c r="F58">
        <f>Netz_Erlaeuterung!C60</f>
        <v>0</v>
      </c>
      <c r="G58">
        <f>UmweltVersorg_Erlaeuterung!A60</f>
        <v>0</v>
      </c>
      <c r="H58">
        <f>UmweltVersorg_Erlaeuterung!C60</f>
        <v>0</v>
      </c>
      <c r="I58">
        <f>AnalysenErgebnisse_Erlaeuterung!A60</f>
        <v>0</v>
      </c>
      <c r="J58">
        <f>AnalysenErgebnisse_Erlaeuterung!C60</f>
        <v>0</v>
      </c>
    </row>
    <row r="59" spans="1:10" x14ac:dyDescent="0.35">
      <c r="A59">
        <f>POIs_Erlaeterung!A61</f>
        <v>0</v>
      </c>
      <c r="B59">
        <f>POIs_Erlaeterung!C61</f>
        <v>0</v>
      </c>
      <c r="C59" t="str">
        <f>PlanungsEinheit_Erlaeuterung!A61</f>
        <v>MitglSprt</v>
      </c>
      <c r="D59" t="str">
        <f>PlanungsEinheit_Erlaeuterung!C61</f>
        <v>Double</v>
      </c>
      <c r="E59">
        <f>Netz_Erlaeuterung!A61</f>
        <v>0</v>
      </c>
      <c r="F59">
        <f>Netz_Erlaeuterung!C61</f>
        <v>0</v>
      </c>
      <c r="G59">
        <f>UmweltVersorg_Erlaeuterung!A61</f>
        <v>0</v>
      </c>
      <c r="H59">
        <f>UmweltVersorg_Erlaeuterung!C61</f>
        <v>0</v>
      </c>
      <c r="I59">
        <f>AnalysenErgebnisse_Erlaeuterung!A61</f>
        <v>0</v>
      </c>
      <c r="J59">
        <f>AnalysenErgebnisse_Erlaeuterung!C61</f>
        <v>0</v>
      </c>
    </row>
    <row r="60" spans="1:10" x14ac:dyDescent="0.35">
      <c r="A60">
        <f>POIs_Erlaeterung!A62</f>
        <v>0</v>
      </c>
      <c r="B60">
        <f>POIs_Erlaeterung!C62</f>
        <v>0</v>
      </c>
      <c r="C60" t="str">
        <f>PlanungsEinheit_Erlaeuterung!A62</f>
        <v>sozSt</v>
      </c>
      <c r="D60" t="str">
        <f>PlanungsEinheit_Erlaeuterung!C62</f>
        <v>Double</v>
      </c>
      <c r="E60">
        <f>Netz_Erlaeuterung!A62</f>
        <v>0</v>
      </c>
      <c r="F60">
        <f>Netz_Erlaeuterung!C62</f>
        <v>0</v>
      </c>
      <c r="G60">
        <f>UmweltVersorg_Erlaeuterung!A62</f>
        <v>0</v>
      </c>
      <c r="H60">
        <f>UmweltVersorg_Erlaeuterung!C62</f>
        <v>0</v>
      </c>
      <c r="I60">
        <f>AnalysenErgebnisse_Erlaeuterung!A62</f>
        <v>0</v>
      </c>
      <c r="J60">
        <f>AnalysenErgebnisse_Erlaeuterung!C62</f>
        <v>0</v>
      </c>
    </row>
    <row r="61" spans="1:10" x14ac:dyDescent="0.35">
      <c r="A61">
        <f>POIs_Erlaeterung!A63</f>
        <v>0</v>
      </c>
      <c r="B61">
        <f>POIs_Erlaeterung!C63</f>
        <v>0</v>
      </c>
      <c r="C61" t="str">
        <f>PlanungsEinheit_Erlaeuterung!A63</f>
        <v>sozWohbau</v>
      </c>
      <c r="D61" t="str">
        <f>PlanungsEinheit_Erlaeuterung!C63</f>
        <v>Double</v>
      </c>
      <c r="E61">
        <f>Netz_Erlaeuterung!A63</f>
        <v>0</v>
      </c>
      <c r="F61">
        <f>Netz_Erlaeuterung!C63</f>
        <v>0</v>
      </c>
      <c r="G61">
        <f>UmweltVersorg_Erlaeuterung!A63</f>
        <v>0</v>
      </c>
      <c r="H61">
        <f>UmweltVersorg_Erlaeuterung!C63</f>
        <v>0</v>
      </c>
      <c r="I61">
        <f>AnalysenErgebnisse_Erlaeuterung!A63</f>
        <v>0</v>
      </c>
      <c r="J61">
        <f>AnalysenErgebnisse_Erlaeuterung!C63</f>
        <v>0</v>
      </c>
    </row>
    <row r="62" spans="1:10" x14ac:dyDescent="0.35">
      <c r="A62">
        <f>POIs_Erlaeterung!A64</f>
        <v>0</v>
      </c>
      <c r="B62">
        <f>POIs_Erlaeterung!C64</f>
        <v>0</v>
      </c>
      <c r="C62" t="str">
        <f>PlanungsEinheit_Erlaeuterung!A64</f>
        <v>Zuzug</v>
      </c>
      <c r="D62" t="str">
        <f>PlanungsEinheit_Erlaeuterung!C64</f>
        <v>Double</v>
      </c>
      <c r="E62">
        <f>Netz_Erlaeuterung!A64</f>
        <v>0</v>
      </c>
      <c r="F62">
        <f>Netz_Erlaeuterung!C64</f>
        <v>0</v>
      </c>
      <c r="G62">
        <f>UmweltVersorg_Erlaeuterung!A64</f>
        <v>0</v>
      </c>
      <c r="H62">
        <f>UmweltVersorg_Erlaeuterung!C64</f>
        <v>0</v>
      </c>
      <c r="I62">
        <f>AnalysenErgebnisse_Erlaeuterung!A64</f>
        <v>0</v>
      </c>
      <c r="J62">
        <f>AnalysenErgebnisse_Erlaeuterung!C64</f>
        <v>0</v>
      </c>
    </row>
    <row r="63" spans="1:10" x14ac:dyDescent="0.35">
      <c r="A63">
        <f>POIs_Erlaeterung!A65</f>
        <v>0</v>
      </c>
      <c r="B63">
        <f>POIs_Erlaeterung!C65</f>
        <v>0</v>
      </c>
      <c r="C63" t="str">
        <f>PlanungsEinheit_Erlaeuterung!A65</f>
        <v>FortZug</v>
      </c>
      <c r="D63" t="str">
        <f>PlanungsEinheit_Erlaeuterung!C65</f>
        <v>Double</v>
      </c>
      <c r="E63">
        <f>Netz_Erlaeuterung!A65</f>
        <v>0</v>
      </c>
      <c r="F63">
        <f>Netz_Erlaeuterung!C65</f>
        <v>0</v>
      </c>
      <c r="G63">
        <f>UmweltVersorg_Erlaeuterung!A65</f>
        <v>0</v>
      </c>
      <c r="H63">
        <f>UmweltVersorg_Erlaeuterung!C65</f>
        <v>0</v>
      </c>
      <c r="I63">
        <f>AnalysenErgebnisse_Erlaeuterung!A65</f>
        <v>0</v>
      </c>
      <c r="J63">
        <f>AnalysenErgebnisse_Erlaeuterung!C65</f>
        <v>0</v>
      </c>
    </row>
    <row r="64" spans="1:10" x14ac:dyDescent="0.35">
      <c r="A64">
        <f>POIs_Erlaeterung!A66</f>
        <v>0</v>
      </c>
      <c r="B64">
        <f>POIs_Erlaeterung!C66</f>
        <v>0</v>
      </c>
      <c r="C64" t="str">
        <f>PlanungsEinheit_Erlaeuterung!A66</f>
        <v>BrBndQ</v>
      </c>
      <c r="D64" t="str">
        <f>PlanungsEinheit_Erlaeuterung!C66</f>
        <v>Double</v>
      </c>
      <c r="E64">
        <f>Netz_Erlaeuterung!A66</f>
        <v>0</v>
      </c>
      <c r="F64">
        <f>Netz_Erlaeuterung!C66</f>
        <v>0</v>
      </c>
      <c r="G64">
        <f>UmweltVersorg_Erlaeuterung!A66</f>
        <v>0</v>
      </c>
      <c r="H64">
        <f>UmweltVersorg_Erlaeuterung!C66</f>
        <v>0</v>
      </c>
      <c r="I64">
        <f>AnalysenErgebnisse_Erlaeuterung!A66</f>
        <v>0</v>
      </c>
      <c r="J64">
        <f>AnalysenErgebnisse_Erlaeuterung!C66</f>
        <v>0</v>
      </c>
    </row>
    <row r="65" spans="1:10" x14ac:dyDescent="0.35">
      <c r="A65">
        <f>POIs_Erlaeterung!A67</f>
        <v>0</v>
      </c>
      <c r="B65">
        <f>POIs_Erlaeterung!C67</f>
        <v>0</v>
      </c>
      <c r="C65" t="str">
        <f>PlanungsEinheit_Erlaeuterung!A67</f>
        <v>EnerKost</v>
      </c>
      <c r="D65" t="str">
        <f>PlanungsEinheit_Erlaeuterung!C67</f>
        <v>Double</v>
      </c>
      <c r="E65">
        <f>Netz_Erlaeuterung!A67</f>
        <v>0</v>
      </c>
      <c r="F65">
        <f>Netz_Erlaeuterung!C67</f>
        <v>0</v>
      </c>
      <c r="G65">
        <f>UmweltVersorg_Erlaeuterung!A67</f>
        <v>0</v>
      </c>
      <c r="H65">
        <f>UmweltVersorg_Erlaeuterung!C67</f>
        <v>0</v>
      </c>
      <c r="I65">
        <f>AnalysenErgebnisse_Erlaeuterung!A67</f>
        <v>0</v>
      </c>
      <c r="J65">
        <f>AnalysenErgebnisse_Erlaeuterung!C67</f>
        <v>0</v>
      </c>
    </row>
    <row r="66" spans="1:10" x14ac:dyDescent="0.35">
      <c r="A66">
        <f>POIs_Erlaeterung!A68</f>
        <v>0</v>
      </c>
      <c r="B66">
        <f>POIs_Erlaeterung!C68</f>
        <v>0</v>
      </c>
      <c r="C66" t="str">
        <f>PlanungsEinheit_Erlaeuterung!A68</f>
        <v>StrmVbr</v>
      </c>
      <c r="D66" t="str">
        <f>PlanungsEinheit_Erlaeuterung!C68</f>
        <v>Double</v>
      </c>
      <c r="E66">
        <f>Netz_Erlaeuterung!A68</f>
        <v>0</v>
      </c>
      <c r="F66">
        <f>Netz_Erlaeuterung!C68</f>
        <v>0</v>
      </c>
      <c r="G66">
        <f>UmweltVersorg_Erlaeuterung!A68</f>
        <v>0</v>
      </c>
      <c r="H66">
        <f>UmweltVersorg_Erlaeuterung!C68</f>
        <v>0</v>
      </c>
      <c r="I66">
        <f>AnalysenErgebnisse_Erlaeuterung!A68</f>
        <v>0</v>
      </c>
      <c r="J66">
        <f>AnalysenErgebnisse_Erlaeuterung!C68</f>
        <v>0</v>
      </c>
    </row>
    <row r="67" spans="1:10" x14ac:dyDescent="0.35">
      <c r="A67">
        <f>POIs_Erlaeterung!A69</f>
        <v>0</v>
      </c>
      <c r="B67">
        <f>POIs_Erlaeterung!C69</f>
        <v>0</v>
      </c>
      <c r="C67" t="str">
        <f>PlanungsEinheit_Erlaeuterung!A69</f>
        <v>GasVbr</v>
      </c>
      <c r="D67" t="str">
        <f>PlanungsEinheit_Erlaeuterung!C69</f>
        <v>Double</v>
      </c>
      <c r="E67">
        <f>Netz_Erlaeuterung!A69</f>
        <v>0</v>
      </c>
      <c r="F67">
        <f>Netz_Erlaeuterung!C69</f>
        <v>0</v>
      </c>
      <c r="G67">
        <f>UmweltVersorg_Erlaeuterung!A69</f>
        <v>0</v>
      </c>
      <c r="H67">
        <f>UmweltVersorg_Erlaeuterung!C69</f>
        <v>0</v>
      </c>
      <c r="I67">
        <f>AnalysenErgebnisse_Erlaeuterung!A69</f>
        <v>0</v>
      </c>
      <c r="J67">
        <f>AnalysenErgebnisse_Erlaeuterung!C69</f>
        <v>0</v>
      </c>
    </row>
    <row r="68" spans="1:10" x14ac:dyDescent="0.35">
      <c r="A68">
        <f>POIs_Erlaeterung!A70</f>
        <v>0</v>
      </c>
      <c r="B68">
        <f>POIs_Erlaeterung!C70</f>
        <v>0</v>
      </c>
      <c r="C68" t="str">
        <f>PlanungsEinheit_Erlaeuterung!A70</f>
        <v>FernwVbr</v>
      </c>
      <c r="D68" t="str">
        <f>PlanungsEinheit_Erlaeuterung!C70</f>
        <v>Double</v>
      </c>
      <c r="E68">
        <f>Netz_Erlaeuterung!A70</f>
        <v>0</v>
      </c>
      <c r="F68">
        <f>Netz_Erlaeuterung!C70</f>
        <v>0</v>
      </c>
      <c r="G68">
        <f>UmweltVersorg_Erlaeuterung!A70</f>
        <v>0</v>
      </c>
      <c r="H68">
        <f>UmweltVersorg_Erlaeuterung!C70</f>
        <v>0</v>
      </c>
      <c r="I68">
        <f>AnalysenErgebnisse_Erlaeuterung!A70</f>
        <v>0</v>
      </c>
      <c r="J68">
        <f>AnalysenErgebnisse_Erlaeuterung!C70</f>
        <v>0</v>
      </c>
    </row>
    <row r="69" spans="1:10" x14ac:dyDescent="0.35">
      <c r="A69">
        <f>POIs_Erlaeterung!A71</f>
        <v>0</v>
      </c>
      <c r="B69">
        <f>POIs_Erlaeterung!C71</f>
        <v>0</v>
      </c>
      <c r="C69" t="str">
        <f>PlanungsEinheit_Erlaeuterung!A71</f>
        <v>MuellP</v>
      </c>
      <c r="D69" t="str">
        <f>PlanungsEinheit_Erlaeuterung!C71</f>
        <v>Double</v>
      </c>
      <c r="E69">
        <f>Netz_Erlaeuterung!A71</f>
        <v>0</v>
      </c>
      <c r="F69">
        <f>Netz_Erlaeuterung!C71</f>
        <v>0</v>
      </c>
      <c r="G69">
        <f>UmweltVersorg_Erlaeuterung!A71</f>
        <v>0</v>
      </c>
      <c r="H69">
        <f>UmweltVersorg_Erlaeuterung!C71</f>
        <v>0</v>
      </c>
      <c r="I69">
        <f>AnalysenErgebnisse_Erlaeuterung!A71</f>
        <v>0</v>
      </c>
      <c r="J69">
        <f>AnalysenErgebnisse_Erlaeuterung!C71</f>
        <v>0</v>
      </c>
    </row>
    <row r="70" spans="1:10" x14ac:dyDescent="0.35">
      <c r="A70">
        <f>POIs_Erlaeterung!A72</f>
        <v>0</v>
      </c>
      <c r="B70">
        <f>POIs_Erlaeterung!C72</f>
        <v>0</v>
      </c>
      <c r="C70" t="str">
        <f>PlanungsEinheit_Erlaeuterung!A72</f>
        <v>WssPr</v>
      </c>
      <c r="D70" t="str">
        <f>PlanungsEinheit_Erlaeuterung!C72</f>
        <v>Double</v>
      </c>
      <c r="E70">
        <f>Netz_Erlaeuterung!A72</f>
        <v>0</v>
      </c>
      <c r="F70">
        <f>Netz_Erlaeuterung!C72</f>
        <v>0</v>
      </c>
      <c r="G70">
        <f>UmweltVersorg_Erlaeuterung!A72</f>
        <v>0</v>
      </c>
      <c r="H70">
        <f>UmweltVersorg_Erlaeuterung!C72</f>
        <v>0</v>
      </c>
      <c r="I70">
        <f>AnalysenErgebnisse_Erlaeuterung!A72</f>
        <v>0</v>
      </c>
      <c r="J70">
        <f>AnalysenErgebnisse_Erlaeuterung!C72</f>
        <v>0</v>
      </c>
    </row>
    <row r="71" spans="1:10" x14ac:dyDescent="0.35">
      <c r="A71">
        <f>POIs_Erlaeterung!A73</f>
        <v>0</v>
      </c>
      <c r="B71">
        <f>POIs_Erlaeterung!C73</f>
        <v>0</v>
      </c>
      <c r="C71" t="str">
        <f>PlanungsEinheit_Erlaeuterung!A73</f>
        <v>WssVerb</v>
      </c>
      <c r="D71" t="str">
        <f>PlanungsEinheit_Erlaeuterung!C73</f>
        <v>Double</v>
      </c>
      <c r="E71">
        <f>Netz_Erlaeuterung!A73</f>
        <v>0</v>
      </c>
      <c r="F71">
        <f>Netz_Erlaeuterung!C73</f>
        <v>0</v>
      </c>
      <c r="G71">
        <f>UmweltVersorg_Erlaeuterung!A73</f>
        <v>0</v>
      </c>
      <c r="H71">
        <f>UmweltVersorg_Erlaeuterung!C73</f>
        <v>0</v>
      </c>
      <c r="I71">
        <f>AnalysenErgebnisse_Erlaeuterung!A73</f>
        <v>0</v>
      </c>
      <c r="J71">
        <f>AnalysenErgebnisse_Erlaeuterung!C73</f>
        <v>0</v>
      </c>
    </row>
    <row r="72" spans="1:10" x14ac:dyDescent="0.35">
      <c r="A72">
        <f>POIs_Erlaeterung!A74</f>
        <v>0</v>
      </c>
      <c r="B72">
        <f>POIs_Erlaeterung!C74</f>
        <v>0</v>
      </c>
      <c r="C72" t="str">
        <f>PlanungsEinheit_Erlaeuterung!A74</f>
        <v>Nausb</v>
      </c>
      <c r="D72" t="str">
        <f>PlanungsEinheit_Erlaeuterung!C74</f>
        <v>Double</v>
      </c>
      <c r="E72">
        <f>Netz_Erlaeuterung!A74</f>
        <v>0</v>
      </c>
      <c r="F72">
        <f>Netz_Erlaeuterung!C74</f>
        <v>0</v>
      </c>
      <c r="G72">
        <f>UmweltVersorg_Erlaeuterung!A74</f>
        <v>0</v>
      </c>
      <c r="H72">
        <f>UmweltVersorg_Erlaeuterung!C74</f>
        <v>0</v>
      </c>
      <c r="I72">
        <f>AnalysenErgebnisse_Erlaeuterung!A74</f>
        <v>0</v>
      </c>
      <c r="J72">
        <f>AnalysenErgebnisse_Erlaeuterung!C74</f>
        <v>0</v>
      </c>
    </row>
    <row r="73" spans="1:10" x14ac:dyDescent="0.35">
      <c r="A73">
        <f>POIs_Erlaeterung!A75</f>
        <v>0</v>
      </c>
      <c r="B73">
        <f>POIs_Erlaeterung!C75</f>
        <v>0</v>
      </c>
      <c r="C73" t="str">
        <f>PlanungsEinheit_Erlaeuterung!A75</f>
        <v>GemFinz</v>
      </c>
      <c r="D73" t="str">
        <f>PlanungsEinheit_Erlaeuterung!C75</f>
        <v>Double</v>
      </c>
      <c r="E73">
        <f>Netz_Erlaeuterung!A75</f>
        <v>0</v>
      </c>
      <c r="F73">
        <f>Netz_Erlaeuterung!C75</f>
        <v>0</v>
      </c>
      <c r="G73">
        <f>UmweltVersorg_Erlaeuterung!A75</f>
        <v>0</v>
      </c>
      <c r="H73">
        <f>UmweltVersorg_Erlaeuterung!C75</f>
        <v>0</v>
      </c>
      <c r="I73">
        <f>AnalysenErgebnisse_Erlaeuterung!A75</f>
        <v>0</v>
      </c>
      <c r="J73">
        <f>AnalysenErgebnisse_Erlaeuterung!C75</f>
        <v>0</v>
      </c>
    </row>
    <row r="74" spans="1:10" x14ac:dyDescent="0.35">
      <c r="A74">
        <f>POIs_Erlaeterung!A76</f>
        <v>0</v>
      </c>
      <c r="B74">
        <f>POIs_Erlaeterung!C76</f>
        <v>0</v>
      </c>
      <c r="C74" t="str">
        <f>PlanungsEinheit_Erlaeuterung!A76</f>
        <v>GewFl</v>
      </c>
      <c r="D74" t="str">
        <f>PlanungsEinheit_Erlaeuterung!C76</f>
        <v>Double</v>
      </c>
      <c r="E74">
        <f>Netz_Erlaeuterung!A76</f>
        <v>0</v>
      </c>
      <c r="F74">
        <f>Netz_Erlaeuterung!C76</f>
        <v>0</v>
      </c>
      <c r="G74">
        <f>UmweltVersorg_Erlaeuterung!A76</f>
        <v>0</v>
      </c>
      <c r="H74">
        <f>UmweltVersorg_Erlaeuterung!C76</f>
        <v>0</v>
      </c>
      <c r="I74">
        <f>AnalysenErgebnisse_Erlaeuterung!A76</f>
        <v>0</v>
      </c>
      <c r="J74">
        <f>AnalysenErgebnisse_Erlaeuterung!C76</f>
        <v>0</v>
      </c>
    </row>
    <row r="75" spans="1:10" x14ac:dyDescent="0.35">
      <c r="A75">
        <f>POIs_Erlaeterung!A77</f>
        <v>0</v>
      </c>
      <c r="B75">
        <f>POIs_Erlaeterung!C77</f>
        <v>0</v>
      </c>
      <c r="C75" t="str">
        <f>PlanungsEinheit_Erlaeuterung!A77</f>
        <v>Kfkraft</v>
      </c>
      <c r="D75" t="str">
        <f>PlanungsEinheit_Erlaeuterung!C77</f>
        <v>Double</v>
      </c>
      <c r="E75">
        <f>Netz_Erlaeuterung!A77</f>
        <v>0</v>
      </c>
      <c r="F75">
        <f>Netz_Erlaeuterung!C77</f>
        <v>0</v>
      </c>
      <c r="G75">
        <f>UmweltVersorg_Erlaeuterung!A77</f>
        <v>0</v>
      </c>
      <c r="H75">
        <f>UmweltVersorg_Erlaeuterung!C77</f>
        <v>0</v>
      </c>
      <c r="I75">
        <f>AnalysenErgebnisse_Erlaeuterung!A77</f>
        <v>0</v>
      </c>
      <c r="J75">
        <f>AnalysenErgebnisse_Erlaeuterung!C77</f>
        <v>0</v>
      </c>
    </row>
    <row r="76" spans="1:10" x14ac:dyDescent="0.35">
      <c r="A76">
        <f>POIs_Erlaeterung!A78</f>
        <v>0</v>
      </c>
      <c r="B76">
        <f>POIs_Erlaeterung!C78</f>
        <v>0</v>
      </c>
      <c r="C76" t="str">
        <f>PlanungsEinheit_Erlaeuterung!A78</f>
        <v>MitSpg</v>
      </c>
      <c r="D76" t="str">
        <f>PlanungsEinheit_Erlaeuterung!C78</f>
        <v>Double</v>
      </c>
      <c r="E76">
        <f>Netz_Erlaeuterung!A78</f>
        <v>0</v>
      </c>
      <c r="F76">
        <f>Netz_Erlaeuterung!C78</f>
        <v>0</v>
      </c>
      <c r="G76">
        <f>UmweltVersorg_Erlaeuterung!A78</f>
        <v>0</v>
      </c>
      <c r="H76">
        <f>UmweltVersorg_Erlaeuterung!C78</f>
        <v>0</v>
      </c>
      <c r="I76">
        <f>AnalysenErgebnisse_Erlaeuterung!A78</f>
        <v>0</v>
      </c>
      <c r="J76">
        <f>AnalysenErgebnisse_Erlaeuterung!C78</f>
        <v>0</v>
      </c>
    </row>
    <row r="77" spans="1:10" x14ac:dyDescent="0.35">
      <c r="A77">
        <f>POIs_Erlaeterung!A79</f>
        <v>0</v>
      </c>
      <c r="B77">
        <f>POIs_Erlaeterung!C79</f>
        <v>0</v>
      </c>
      <c r="C77" t="str">
        <f>PlanungsEinheit_Erlaeuterung!A79</f>
        <v>BdRwrt</v>
      </c>
      <c r="D77" t="str">
        <f>PlanungsEinheit_Erlaeuterung!C79</f>
        <v>Double</v>
      </c>
      <c r="E77">
        <f>Netz_Erlaeuterung!A79</f>
        <v>0</v>
      </c>
      <c r="F77">
        <f>Netz_Erlaeuterung!C79</f>
        <v>0</v>
      </c>
      <c r="G77">
        <f>UmweltVersorg_Erlaeuterung!A79</f>
        <v>0</v>
      </c>
      <c r="H77">
        <f>UmweltVersorg_Erlaeuterung!C79</f>
        <v>0</v>
      </c>
      <c r="I77">
        <f>AnalysenErgebnisse_Erlaeuterung!A79</f>
        <v>0</v>
      </c>
      <c r="J77">
        <f>AnalysenErgebnisse_Erlaeuterung!C79</f>
        <v>0</v>
      </c>
    </row>
    <row r="78" spans="1:10" x14ac:dyDescent="0.35">
      <c r="A78">
        <f>POIs_Erlaeterung!A80</f>
        <v>0</v>
      </c>
      <c r="B78">
        <f>POIs_Erlaeterung!C80</f>
        <v>0</v>
      </c>
      <c r="C78" t="str">
        <f>PlanungsEinheit_Erlaeuterung!A80</f>
        <v>Lagwrt</v>
      </c>
      <c r="D78" t="str">
        <f>PlanungsEinheit_Erlaeuterung!C80</f>
        <v>Double</v>
      </c>
      <c r="E78">
        <f>Netz_Erlaeuterung!A80</f>
        <v>0</v>
      </c>
      <c r="F78">
        <f>Netz_Erlaeuterung!C80</f>
        <v>0</v>
      </c>
      <c r="G78">
        <f>UmweltVersorg_Erlaeuterung!A80</f>
        <v>0</v>
      </c>
      <c r="H78">
        <f>UmweltVersorg_Erlaeuterung!C80</f>
        <v>0</v>
      </c>
      <c r="I78">
        <f>AnalysenErgebnisse_Erlaeuterung!A80</f>
        <v>0</v>
      </c>
      <c r="J78">
        <f>AnalysenErgebnisse_Erlaeuterung!C80</f>
        <v>0</v>
      </c>
    </row>
    <row r="79" spans="1:10" x14ac:dyDescent="0.35">
      <c r="A79">
        <f>POIs_Erlaeterung!A81</f>
        <v>0</v>
      </c>
      <c r="B79">
        <f>POIs_Erlaeterung!C81</f>
        <v>0</v>
      </c>
      <c r="C79" t="str">
        <f>PlanungsEinheit_Erlaeuterung!A81</f>
        <v>ResAb</v>
      </c>
      <c r="D79" t="str">
        <f>PlanungsEinheit_Erlaeuterung!C81</f>
        <v>Double</v>
      </c>
      <c r="E79">
        <f>Netz_Erlaeuterung!A81</f>
        <v>0</v>
      </c>
      <c r="F79">
        <f>Netz_Erlaeuterung!C81</f>
        <v>0</v>
      </c>
      <c r="G79">
        <f>UmweltVersorg_Erlaeuterung!A81</f>
        <v>0</v>
      </c>
      <c r="H79">
        <f>UmweltVersorg_Erlaeuterung!C81</f>
        <v>0</v>
      </c>
      <c r="I79">
        <f>AnalysenErgebnisse_Erlaeuterung!A81</f>
        <v>0</v>
      </c>
      <c r="J79">
        <f>AnalysenErgebnisse_Erlaeuterung!C81</f>
        <v>0</v>
      </c>
    </row>
    <row r="80" spans="1:10" x14ac:dyDescent="0.35">
      <c r="A80">
        <f>POIs_Erlaeterung!A82</f>
        <v>0</v>
      </c>
      <c r="B80">
        <f>POIs_Erlaeterung!C82</f>
        <v>0</v>
      </c>
      <c r="C80" t="str">
        <f>PlanungsEinheit_Erlaeuterung!A82</f>
        <v>Rlag</v>
      </c>
      <c r="D80" t="str">
        <f>PlanungsEinheit_Erlaeuterung!C82</f>
        <v>Double</v>
      </c>
      <c r="E80">
        <f>Netz_Erlaeuterung!A82</f>
        <v>0</v>
      </c>
      <c r="F80">
        <f>Netz_Erlaeuterung!C82</f>
        <v>0</v>
      </c>
      <c r="G80">
        <f>UmweltVersorg_Erlaeuterung!A82</f>
        <v>0</v>
      </c>
      <c r="H80">
        <f>UmweltVersorg_Erlaeuterung!C82</f>
        <v>0</v>
      </c>
      <c r="I80">
        <f>AnalysenErgebnisse_Erlaeuterung!A82</f>
        <v>0</v>
      </c>
      <c r="J80">
        <f>AnalysenErgebnisse_Erlaeuterung!C82</f>
        <v>0</v>
      </c>
    </row>
    <row r="81" spans="1:10" x14ac:dyDescent="0.35">
      <c r="A81">
        <f>POIs_Erlaeterung!A83</f>
        <v>0</v>
      </c>
      <c r="B81">
        <f>POIs_Erlaeterung!C83</f>
        <v>0</v>
      </c>
      <c r="C81" t="str">
        <f>PlanungsEinheit_Erlaeuterung!A83</f>
        <v>Tursm</v>
      </c>
      <c r="D81" t="str">
        <f>PlanungsEinheit_Erlaeuterung!C83</f>
        <v>Double</v>
      </c>
      <c r="E81">
        <f>Netz_Erlaeuterung!A83</f>
        <v>0</v>
      </c>
      <c r="F81">
        <f>Netz_Erlaeuterung!C83</f>
        <v>0</v>
      </c>
      <c r="G81">
        <f>UmweltVersorg_Erlaeuterung!A83</f>
        <v>0</v>
      </c>
      <c r="H81">
        <f>UmweltVersorg_Erlaeuterung!C83</f>
        <v>0</v>
      </c>
      <c r="I81">
        <f>AnalysenErgebnisse_Erlaeuterung!A83</f>
        <v>0</v>
      </c>
      <c r="J81">
        <f>AnalysenErgebnisse_Erlaeuterung!C83</f>
        <v>0</v>
      </c>
    </row>
    <row r="82" spans="1:10" x14ac:dyDescent="0.35">
      <c r="A82">
        <f>POIs_Erlaeterung!A84</f>
        <v>0</v>
      </c>
      <c r="B82">
        <f>POIs_Erlaeterung!C84</f>
        <v>0</v>
      </c>
      <c r="C82" t="str">
        <f>PlanungsEinheit_Erlaeuterung!A84</f>
        <v>BGP</v>
      </c>
      <c r="D82" t="str">
        <f>PlanungsEinheit_Erlaeuterung!C84</f>
        <v>Double</v>
      </c>
      <c r="E82">
        <f>Netz_Erlaeuterung!A84</f>
        <v>0</v>
      </c>
      <c r="F82">
        <f>Netz_Erlaeuterung!C84</f>
        <v>0</v>
      </c>
      <c r="G82">
        <f>UmweltVersorg_Erlaeuterung!A84</f>
        <v>0</v>
      </c>
      <c r="H82">
        <f>UmweltVersorg_Erlaeuterung!C84</f>
        <v>0</v>
      </c>
      <c r="I82">
        <f>AnalysenErgebnisse_Erlaeuterung!A84</f>
        <v>0</v>
      </c>
      <c r="J82">
        <f>AnalysenErgebnisse_Erlaeuterung!C84</f>
        <v>0</v>
      </c>
    </row>
    <row r="83" spans="1:10" x14ac:dyDescent="0.35">
      <c r="A83">
        <f>POIs_Erlaeterung!A85</f>
        <v>0</v>
      </c>
      <c r="B83">
        <f>POIs_Erlaeterung!C85</f>
        <v>0</v>
      </c>
      <c r="C83" t="str">
        <f>PlanungsEinheit_Erlaeuterung!A85</f>
        <v>BarUmb</v>
      </c>
      <c r="D83" t="str">
        <f>PlanungsEinheit_Erlaeuterung!C85</f>
        <v>Double</v>
      </c>
      <c r="E83">
        <f>Netz_Erlaeuterung!A85</f>
        <v>0</v>
      </c>
      <c r="F83">
        <f>Netz_Erlaeuterung!C85</f>
        <v>0</v>
      </c>
      <c r="G83">
        <f>UmweltVersorg_Erlaeuterung!A85</f>
        <v>0</v>
      </c>
      <c r="H83">
        <f>UmweltVersorg_Erlaeuterung!C85</f>
        <v>0</v>
      </c>
      <c r="I83">
        <f>AnalysenErgebnisse_Erlaeuterung!A85</f>
        <v>0</v>
      </c>
      <c r="J83">
        <f>AnalysenErgebnisse_Erlaeuterung!C85</f>
        <v>0</v>
      </c>
    </row>
    <row r="84" spans="1:10" x14ac:dyDescent="0.35">
      <c r="A84">
        <f>POIs_Erlaeterung!A86</f>
        <v>0</v>
      </c>
      <c r="B84">
        <f>POIs_Erlaeterung!C86</f>
        <v>0</v>
      </c>
      <c r="C84" t="str">
        <f>PlanungsEinheit_Erlaeuterung!A86</f>
        <v>EnrSan</v>
      </c>
      <c r="D84" t="str">
        <f>PlanungsEinheit_Erlaeuterung!C86</f>
        <v>Double</v>
      </c>
      <c r="E84">
        <f>Netz_Erlaeuterung!A86</f>
        <v>0</v>
      </c>
      <c r="F84">
        <f>Netz_Erlaeuterung!C86</f>
        <v>0</v>
      </c>
      <c r="G84">
        <f>UmweltVersorg_Erlaeuterung!A86</f>
        <v>0</v>
      </c>
      <c r="H84">
        <f>UmweltVersorg_Erlaeuterung!C86</f>
        <v>0</v>
      </c>
      <c r="I84">
        <f>AnalysenErgebnisse_Erlaeuterung!A86</f>
        <v>0</v>
      </c>
      <c r="J84">
        <f>AnalysenErgebnisse_Erlaeuterung!C86</f>
        <v>0</v>
      </c>
    </row>
    <row r="85" spans="1:10" x14ac:dyDescent="0.35">
      <c r="A85">
        <f>POIs_Erlaeterung!A87</f>
        <v>0</v>
      </c>
      <c r="B85">
        <f>POIs_Erlaeterung!C87</f>
        <v>0</v>
      </c>
      <c r="C85" t="str">
        <f>PlanungsEinheit_Erlaeuterung!A87</f>
        <v>KliAnp</v>
      </c>
      <c r="D85" t="str">
        <f>PlanungsEinheit_Erlaeuterung!C87</f>
        <v>Double</v>
      </c>
      <c r="E85">
        <f>Netz_Erlaeuterung!A87</f>
        <v>0</v>
      </c>
      <c r="F85">
        <f>Netz_Erlaeuterung!C87</f>
        <v>0</v>
      </c>
      <c r="G85">
        <f>UmweltVersorg_Erlaeuterung!A87</f>
        <v>0</v>
      </c>
      <c r="H85">
        <f>UmweltVersorg_Erlaeuterung!C87</f>
        <v>0</v>
      </c>
      <c r="I85">
        <f>AnalysenErgebnisse_Erlaeuterung!A87</f>
        <v>0</v>
      </c>
      <c r="J85">
        <f>AnalysenErgebnisse_Erlaeuterung!C87</f>
        <v>0</v>
      </c>
    </row>
    <row r="86" spans="1:10" x14ac:dyDescent="0.35">
      <c r="A86">
        <f>POIs_Erlaeterung!A88</f>
        <v>0</v>
      </c>
      <c r="B86">
        <f>POIs_Erlaeterung!C88</f>
        <v>0</v>
      </c>
      <c r="C86" t="str">
        <f>PlanungsEinheit_Erlaeuterung!A88</f>
        <v>DenkM</v>
      </c>
      <c r="D86" t="str">
        <f>PlanungsEinheit_Erlaeuterung!C88</f>
        <v>Double</v>
      </c>
      <c r="E86">
        <f>Netz_Erlaeuterung!A88</f>
        <v>0</v>
      </c>
      <c r="F86">
        <f>Netz_Erlaeuterung!C88</f>
        <v>0</v>
      </c>
      <c r="G86">
        <f>UmweltVersorg_Erlaeuterung!A88</f>
        <v>0</v>
      </c>
      <c r="H86">
        <f>UmweltVersorg_Erlaeuterung!C88</f>
        <v>0</v>
      </c>
      <c r="I86">
        <f>AnalysenErgebnisse_Erlaeuterung!A88</f>
        <v>0</v>
      </c>
      <c r="J86">
        <f>AnalysenErgebnisse_Erlaeuterung!C88</f>
        <v>0</v>
      </c>
    </row>
    <row r="87" spans="1:10" x14ac:dyDescent="0.35">
      <c r="A87">
        <f>POIs_Erlaeterung!A89</f>
        <v>0</v>
      </c>
      <c r="B87">
        <f>POIs_Erlaeterung!C89</f>
        <v>0</v>
      </c>
      <c r="C87" t="str">
        <f>PlanungsEinheit_Erlaeuterung!A89</f>
        <v>BauLas</v>
      </c>
      <c r="D87" t="str">
        <f>PlanungsEinheit_Erlaeuterung!C89</f>
        <v>String</v>
      </c>
      <c r="E87">
        <f>Netz_Erlaeuterung!A89</f>
        <v>0</v>
      </c>
      <c r="F87">
        <f>Netz_Erlaeuterung!C89</f>
        <v>0</v>
      </c>
      <c r="G87">
        <f>UmweltVersorg_Erlaeuterung!A89</f>
        <v>0</v>
      </c>
      <c r="H87">
        <f>UmweltVersorg_Erlaeuterung!C89</f>
        <v>0</v>
      </c>
      <c r="I87">
        <f>AnalysenErgebnisse_Erlaeuterung!A89</f>
        <v>0</v>
      </c>
      <c r="J87">
        <f>AnalysenErgebnisse_Erlaeuterung!C89</f>
        <v>0</v>
      </c>
    </row>
    <row r="88" spans="1:10" x14ac:dyDescent="0.35">
      <c r="A88">
        <f>POIs_Erlaeterung!A90</f>
        <v>0</v>
      </c>
      <c r="B88">
        <f>POIs_Erlaeterung!C90</f>
        <v>0</v>
      </c>
      <c r="C88" t="str">
        <f>PlanungsEinheit_Erlaeuterung!A90</f>
        <v>BdArt</v>
      </c>
      <c r="D88" t="str">
        <f>PlanungsEinheit_Erlaeuterung!C90</f>
        <v>String</v>
      </c>
      <c r="E88">
        <f>Netz_Erlaeuterung!A90</f>
        <v>0</v>
      </c>
      <c r="F88">
        <f>Netz_Erlaeuterung!C90</f>
        <v>0</v>
      </c>
      <c r="G88">
        <f>UmweltVersorg_Erlaeuterung!A90</f>
        <v>0</v>
      </c>
      <c r="H88">
        <f>UmweltVersorg_Erlaeuterung!C90</f>
        <v>0</v>
      </c>
      <c r="I88">
        <f>AnalysenErgebnisse_Erlaeuterung!A90</f>
        <v>0</v>
      </c>
      <c r="J88">
        <f>AnalysenErgebnisse_Erlaeuterung!C90</f>
        <v>0</v>
      </c>
    </row>
    <row r="89" spans="1:10" x14ac:dyDescent="0.35">
      <c r="A89">
        <f>POIs_Erlaeterung!A91</f>
        <v>0</v>
      </c>
      <c r="B89">
        <f>POIs_Erlaeterung!C91</f>
        <v>0</v>
      </c>
      <c r="C89" t="str">
        <f>PlanungsEinheit_Erlaeuterung!A91</f>
        <v>AckZahl</v>
      </c>
      <c r="D89" t="str">
        <f>PlanungsEinheit_Erlaeuterung!C91</f>
        <v>String</v>
      </c>
      <c r="E89">
        <f>Netz_Erlaeuterung!A91</f>
        <v>0</v>
      </c>
      <c r="F89">
        <f>Netz_Erlaeuterung!C91</f>
        <v>0</v>
      </c>
      <c r="G89">
        <f>UmweltVersorg_Erlaeuterung!A91</f>
        <v>0</v>
      </c>
      <c r="H89">
        <f>UmweltVersorg_Erlaeuterung!C91</f>
        <v>0</v>
      </c>
      <c r="I89">
        <f>AnalysenErgebnisse_Erlaeuterung!A91</f>
        <v>0</v>
      </c>
      <c r="J89">
        <f>AnalysenErgebnisse_Erlaeuterung!C91</f>
        <v>0</v>
      </c>
    </row>
    <row r="90" spans="1:10" x14ac:dyDescent="0.35">
      <c r="A90">
        <f>POIs_Erlaeterung!A92</f>
        <v>0</v>
      </c>
      <c r="B90">
        <f>POIs_Erlaeterung!C92</f>
        <v>0</v>
      </c>
      <c r="C90" t="str">
        <f>PlanungsEinheit_Erlaeuterung!A92</f>
        <v>GrnLZahl</v>
      </c>
      <c r="D90" t="str">
        <f>PlanungsEinheit_Erlaeuterung!C92</f>
        <v>String</v>
      </c>
      <c r="E90">
        <f>Netz_Erlaeuterung!A92</f>
        <v>0</v>
      </c>
      <c r="F90">
        <f>Netz_Erlaeuterung!C92</f>
        <v>0</v>
      </c>
      <c r="G90">
        <f>UmweltVersorg_Erlaeuterung!A92</f>
        <v>0</v>
      </c>
      <c r="H90">
        <f>UmweltVersorg_Erlaeuterung!C92</f>
        <v>0</v>
      </c>
      <c r="I90">
        <f>AnalysenErgebnisse_Erlaeuterung!A92</f>
        <v>0</v>
      </c>
      <c r="J90">
        <f>AnalysenErgebnisse_Erlaeuterung!C92</f>
        <v>0</v>
      </c>
    </row>
    <row r="91" spans="1:10" x14ac:dyDescent="0.35">
      <c r="A91">
        <f>POIs_Erlaeterung!A93</f>
        <v>0</v>
      </c>
      <c r="B91">
        <f>POIs_Erlaeterung!C93</f>
        <v>0</v>
      </c>
      <c r="C91" t="str">
        <f>PlanungsEinheit_Erlaeuterung!A93</f>
        <v>BdSen</v>
      </c>
      <c r="D91" t="str">
        <f>PlanungsEinheit_Erlaeuterung!C93</f>
        <v>Double</v>
      </c>
      <c r="E91">
        <f>Netz_Erlaeuterung!A93</f>
        <v>0</v>
      </c>
      <c r="F91">
        <f>Netz_Erlaeuterung!C93</f>
        <v>0</v>
      </c>
      <c r="G91">
        <f>UmweltVersorg_Erlaeuterung!A93</f>
        <v>0</v>
      </c>
      <c r="H91">
        <f>UmweltVersorg_Erlaeuterung!C93</f>
        <v>0</v>
      </c>
      <c r="I91">
        <f>AnalysenErgebnisse_Erlaeuterung!A93</f>
        <v>0</v>
      </c>
      <c r="J91">
        <f>AnalysenErgebnisse_Erlaeuterung!C93</f>
        <v>0</v>
      </c>
    </row>
    <row r="92" spans="1:10" x14ac:dyDescent="0.35">
      <c r="A92">
        <f>POIs_Erlaeterung!A94</f>
        <v>0</v>
      </c>
      <c r="B92">
        <f>POIs_Erlaeterung!C94</f>
        <v>0</v>
      </c>
      <c r="C92" t="str">
        <f>PlanungsEinheit_Erlaeuterung!A94</f>
        <v>BrandL</v>
      </c>
      <c r="D92" t="str">
        <f>PlanungsEinheit_Erlaeuterung!C94</f>
        <v>Double</v>
      </c>
      <c r="E92">
        <f>Netz_Erlaeuterung!A94</f>
        <v>0</v>
      </c>
      <c r="F92">
        <f>Netz_Erlaeuterung!C94</f>
        <v>0</v>
      </c>
      <c r="G92">
        <f>UmweltVersorg_Erlaeuterung!A94</f>
        <v>0</v>
      </c>
      <c r="H92">
        <f>UmweltVersorg_Erlaeuterung!C94</f>
        <v>0</v>
      </c>
      <c r="I92">
        <f>AnalysenErgebnisse_Erlaeuterung!A94</f>
        <v>0</v>
      </c>
      <c r="J92">
        <f>AnalysenErgebnisse_Erlaeuterung!C94</f>
        <v>0</v>
      </c>
    </row>
    <row r="93" spans="1:10" x14ac:dyDescent="0.35">
      <c r="A93">
        <f>POIs_Erlaeterung!A95</f>
        <v>0</v>
      </c>
      <c r="B93">
        <f>POIs_Erlaeterung!C95</f>
        <v>0</v>
      </c>
      <c r="C93" t="str">
        <f>PlanungsEinheit_Erlaeuterung!A95</f>
        <v>HWssrR</v>
      </c>
      <c r="D93" t="str">
        <f>PlanungsEinheit_Erlaeuterung!C95</f>
        <v>Double</v>
      </c>
      <c r="E93">
        <f>Netz_Erlaeuterung!A95</f>
        <v>0</v>
      </c>
      <c r="F93">
        <f>Netz_Erlaeuterung!C95</f>
        <v>0</v>
      </c>
      <c r="G93">
        <f>UmweltVersorg_Erlaeuterung!A95</f>
        <v>0</v>
      </c>
      <c r="H93">
        <f>UmweltVersorg_Erlaeuterung!C95</f>
        <v>0</v>
      </c>
      <c r="I93">
        <f>AnalysenErgebnisse_Erlaeuterung!A95</f>
        <v>0</v>
      </c>
      <c r="J93">
        <f>AnalysenErgebnisse_Erlaeuterung!C95</f>
        <v>0</v>
      </c>
    </row>
    <row r="94" spans="1:10" x14ac:dyDescent="0.35">
      <c r="A94">
        <f>POIs_Erlaeterung!A96</f>
        <v>0</v>
      </c>
      <c r="B94">
        <f>POIs_Erlaeterung!C96</f>
        <v>0</v>
      </c>
      <c r="C94" t="str">
        <f>PlanungsEinheit_Erlaeuterung!A96</f>
        <v>KrimR</v>
      </c>
      <c r="D94" t="str">
        <f>PlanungsEinheit_Erlaeuterung!C96</f>
        <v>Double</v>
      </c>
      <c r="E94">
        <f>Netz_Erlaeuterung!A96</f>
        <v>0</v>
      </c>
      <c r="F94">
        <f>Netz_Erlaeuterung!C96</f>
        <v>0</v>
      </c>
      <c r="G94">
        <f>UmweltVersorg_Erlaeuterung!A96</f>
        <v>0</v>
      </c>
      <c r="H94">
        <f>UmweltVersorg_Erlaeuterung!C96</f>
        <v>0</v>
      </c>
      <c r="I94">
        <f>AnalysenErgebnisse_Erlaeuterung!A96</f>
        <v>0</v>
      </c>
      <c r="J94">
        <f>AnalysenErgebnisse_Erlaeuterung!C96</f>
        <v>0</v>
      </c>
    </row>
    <row r="95" spans="1:10" x14ac:dyDescent="0.35">
      <c r="A95">
        <f>POIs_Erlaeterung!A97</f>
        <v>0</v>
      </c>
      <c r="B95">
        <f>POIs_Erlaeterung!C97</f>
        <v>0</v>
      </c>
      <c r="C95" t="str">
        <f>PlanungsEinheit_Erlaeuterung!A97</f>
        <v>KFZB</v>
      </c>
      <c r="D95" t="str">
        <f>PlanungsEinheit_Erlaeuterung!C97</f>
        <v>Double</v>
      </c>
      <c r="E95">
        <f>Netz_Erlaeuterung!A97</f>
        <v>0</v>
      </c>
      <c r="F95">
        <f>Netz_Erlaeuterung!C97</f>
        <v>0</v>
      </c>
      <c r="G95">
        <f>UmweltVersorg_Erlaeuterung!A97</f>
        <v>0</v>
      </c>
      <c r="H95">
        <f>UmweltVersorg_Erlaeuterung!C97</f>
        <v>0</v>
      </c>
      <c r="I95">
        <f>AnalysenErgebnisse_Erlaeuterung!A97</f>
        <v>0</v>
      </c>
      <c r="J95">
        <f>AnalysenErgebnisse_Erlaeuterung!C97</f>
        <v>0</v>
      </c>
    </row>
    <row r="96" spans="1:10" x14ac:dyDescent="0.35">
      <c r="A96">
        <f>POIs_Erlaeterung!A98</f>
        <v>0</v>
      </c>
      <c r="B96">
        <f>POIs_Erlaeterung!C98</f>
        <v>0</v>
      </c>
      <c r="C96" t="str">
        <f>PlanungsEinheit_Erlaeuterung!A98</f>
        <v>Oeff</v>
      </c>
      <c r="D96" t="str">
        <f>PlanungsEinheit_Erlaeuterung!C98</f>
        <v>Double</v>
      </c>
      <c r="E96">
        <f>Netz_Erlaeuterung!A98</f>
        <v>0</v>
      </c>
      <c r="F96">
        <f>Netz_Erlaeuterung!C98</f>
        <v>0</v>
      </c>
      <c r="G96">
        <f>UmweltVersorg_Erlaeuterung!A98</f>
        <v>0</v>
      </c>
      <c r="H96">
        <f>UmweltVersorg_Erlaeuterung!C98</f>
        <v>0</v>
      </c>
      <c r="I96">
        <f>AnalysenErgebnisse_Erlaeuterung!A98</f>
        <v>0</v>
      </c>
      <c r="J96">
        <f>AnalysenErgebnisse_Erlaeuterung!C98</f>
        <v>0</v>
      </c>
    </row>
    <row r="97" spans="1:10" x14ac:dyDescent="0.35">
      <c r="A97">
        <f>POIs_Erlaeterung!A99</f>
        <v>0</v>
      </c>
      <c r="B97">
        <f>POIs_Erlaeterung!C99</f>
        <v>0</v>
      </c>
      <c r="C97" t="str">
        <f>PlanungsEinheit_Erlaeuterung!A99</f>
        <v>Quelle</v>
      </c>
      <c r="D97" t="str">
        <f>PlanungsEinheit_Erlaeuterung!C99</f>
        <v>String</v>
      </c>
      <c r="E97">
        <f>Netz_Erlaeuterung!A99</f>
        <v>0</v>
      </c>
      <c r="F97">
        <f>Netz_Erlaeuterung!C99</f>
        <v>0</v>
      </c>
      <c r="G97">
        <f>UmweltVersorg_Erlaeuterung!A99</f>
        <v>0</v>
      </c>
      <c r="H97">
        <f>UmweltVersorg_Erlaeuterung!C99</f>
        <v>0</v>
      </c>
      <c r="I97">
        <f>AnalysenErgebnisse_Erlaeuterung!A99</f>
        <v>0</v>
      </c>
      <c r="J97">
        <f>AnalysenErgebnisse_Erlaeuterung!C99</f>
        <v>0</v>
      </c>
    </row>
    <row r="98" spans="1:10" x14ac:dyDescent="0.35">
      <c r="A98">
        <f>POIs_Erlaeterung!A100</f>
        <v>0</v>
      </c>
      <c r="B98">
        <f>POIs_Erlaeterung!C100</f>
        <v>0</v>
      </c>
      <c r="C98" t="str">
        <f>PlanungsEinheit_Erlaeuterung!A100</f>
        <v>OldID</v>
      </c>
      <c r="D98" t="str">
        <f>PlanungsEinheit_Erlaeuterung!C100</f>
        <v>String</v>
      </c>
      <c r="E98">
        <f>Netz_Erlaeuterung!A100</f>
        <v>0</v>
      </c>
      <c r="F98">
        <f>Netz_Erlaeuterung!C100</f>
        <v>0</v>
      </c>
      <c r="G98">
        <f>UmweltVersorg_Erlaeuterung!A100</f>
        <v>0</v>
      </c>
      <c r="H98">
        <f>UmweltVersorg_Erlaeuterung!C100</f>
        <v>0</v>
      </c>
      <c r="I98">
        <f>AnalysenErgebnisse_Erlaeuterung!A100</f>
        <v>0</v>
      </c>
      <c r="J98">
        <f>AnalysenErgebnisse_Erlaeuterung!C100</f>
        <v>0</v>
      </c>
    </row>
    <row r="99" spans="1:10" x14ac:dyDescent="0.35">
      <c r="A99">
        <f>POIs_Erlaeterung!A101</f>
        <v>0</v>
      </c>
      <c r="B99">
        <f>POIs_Erlaeterung!C101</f>
        <v>0</v>
      </c>
      <c r="C99">
        <f>PlanungsEinheit_Erlaeuterung!A101</f>
        <v>0</v>
      </c>
      <c r="D99">
        <f>PlanungsEinheit_Erlaeuterung!C101</f>
        <v>0</v>
      </c>
      <c r="E99">
        <f>Netz_Erlaeuterung!A101</f>
        <v>0</v>
      </c>
      <c r="F99">
        <f>Netz_Erlaeuterung!C101</f>
        <v>0</v>
      </c>
      <c r="G99">
        <f>UmweltVersorg_Erlaeuterung!A101</f>
        <v>0</v>
      </c>
      <c r="H99">
        <f>UmweltVersorg_Erlaeuterung!C101</f>
        <v>0</v>
      </c>
      <c r="I99">
        <f>AnalysenErgebnisse_Erlaeuterung!A101</f>
        <v>0</v>
      </c>
      <c r="J99">
        <f>AnalysenErgebnisse_Erlaeuterung!C101</f>
        <v>0</v>
      </c>
    </row>
    <row r="100" spans="1:10" x14ac:dyDescent="0.35">
      <c r="A100">
        <f>POIs_Erlaeterung!A102</f>
        <v>0</v>
      </c>
      <c r="B100">
        <f>POIs_Erlaeterung!C102</f>
        <v>0</v>
      </c>
      <c r="C100">
        <f>PlanungsEinheit_Erlaeuterung!A102</f>
        <v>0</v>
      </c>
      <c r="D100">
        <f>PlanungsEinheit_Erlaeuterung!C102</f>
        <v>0</v>
      </c>
      <c r="E100">
        <f>Netz_Erlaeuterung!A102</f>
        <v>0</v>
      </c>
      <c r="F100">
        <f>Netz_Erlaeuterung!C102</f>
        <v>0</v>
      </c>
      <c r="G100">
        <f>UmweltVersorg_Erlaeuterung!A102</f>
        <v>0</v>
      </c>
      <c r="H100">
        <f>UmweltVersorg_Erlaeuterung!C102</f>
        <v>0</v>
      </c>
      <c r="I100">
        <f>AnalysenErgebnisse_Erlaeuterung!A102</f>
        <v>0</v>
      </c>
      <c r="J100">
        <f>AnalysenErgebnisse_Erlaeuterung!C102</f>
        <v>0</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B2" sqref="B2"/>
    </sheetView>
  </sheetViews>
  <sheetFormatPr baseColWidth="10" defaultRowHeight="14.5" x14ac:dyDescent="0.35"/>
  <cols>
    <col min="1" max="1" width="6" bestFit="1" customWidth="1"/>
    <col min="2" max="2" width="20.1796875" customWidth="1"/>
  </cols>
  <sheetData>
    <row r="1" spans="1:4" x14ac:dyDescent="0.35">
      <c r="A1" s="133" t="s">
        <v>280</v>
      </c>
      <c r="B1" s="134" t="s">
        <v>840</v>
      </c>
      <c r="C1" s="48" t="s">
        <v>836</v>
      </c>
      <c r="D1" s="48" t="s">
        <v>837</v>
      </c>
    </row>
    <row r="2" spans="1:4" x14ac:dyDescent="0.35">
      <c r="A2" s="54"/>
      <c r="B2" s="101"/>
    </row>
    <row r="3" spans="1:4" x14ac:dyDescent="0.35">
      <c r="B3" s="101"/>
    </row>
  </sheetData>
  <pageMargins left="0.7" right="0.7" top="0.78740157499999996" bottom="0.78740157499999996"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C5" sqref="C5"/>
    </sheetView>
  </sheetViews>
  <sheetFormatPr baseColWidth="10" defaultRowHeight="14.5" x14ac:dyDescent="0.35"/>
  <cols>
    <col min="1" max="1" width="27.81640625" bestFit="1" customWidth="1"/>
    <col min="2" max="2" width="44.54296875" bestFit="1" customWidth="1"/>
    <col min="3" max="3" width="12.54296875" bestFit="1" customWidth="1"/>
  </cols>
  <sheetData>
    <row r="1" spans="1:3" x14ac:dyDescent="0.35">
      <c r="A1" s="43" t="s">
        <v>421</v>
      </c>
      <c r="B1" s="43" t="s">
        <v>422</v>
      </c>
    </row>
    <row r="3" spans="1:3" x14ac:dyDescent="0.35">
      <c r="A3" s="1" t="s">
        <v>423</v>
      </c>
      <c r="B3" s="1" t="s">
        <v>424</v>
      </c>
      <c r="C3" s="1" t="s">
        <v>425</v>
      </c>
    </row>
    <row r="4" spans="1:3" x14ac:dyDescent="0.35">
      <c r="A4" s="1" t="s">
        <v>840</v>
      </c>
      <c r="B4" s="50" t="s">
        <v>841</v>
      </c>
      <c r="C4" s="50" t="s">
        <v>427</v>
      </c>
    </row>
    <row r="5" spans="1:3" x14ac:dyDescent="0.35">
      <c r="A5" s="135" t="s">
        <v>836</v>
      </c>
      <c r="B5" s="65" t="s">
        <v>838</v>
      </c>
      <c r="C5" s="65" t="s">
        <v>435</v>
      </c>
    </row>
    <row r="6" spans="1:3" x14ac:dyDescent="0.35">
      <c r="A6" s="135" t="s">
        <v>837</v>
      </c>
      <c r="B6" s="65" t="s">
        <v>839</v>
      </c>
      <c r="C6" s="65" t="s">
        <v>435</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baseColWidth="10" defaultRowHeight="14.5" x14ac:dyDescent="0.35"/>
  <sheetData>
    <row r="1" spans="1:3" x14ac:dyDescent="0.35">
      <c r="A1" t="s">
        <v>2558</v>
      </c>
      <c r="B1" t="s">
        <v>2559</v>
      </c>
      <c r="C1" t="s">
        <v>2560</v>
      </c>
    </row>
    <row r="2" spans="1:3" x14ac:dyDescent="0.35">
      <c r="A2" t="str">
        <f>PlanungsEinheit_Erlaeuterung!A4</f>
        <v>ObjID</v>
      </c>
    </row>
    <row r="3" spans="1:3" x14ac:dyDescent="0.35">
      <c r="A3" t="str">
        <f>PlanungsEinheit_Erlaeuterung!A5</f>
        <v>ObjAB</v>
      </c>
    </row>
    <row r="4" spans="1:3" x14ac:dyDescent="0.35">
      <c r="A4" t="str">
        <f>PlanungsEinheit_Erlaeuterung!A6</f>
        <v>ObjAG</v>
      </c>
    </row>
    <row r="5" spans="1:3" x14ac:dyDescent="0.35">
      <c r="A5" t="str">
        <f>PlanungsEinheit_Erlaeuterung!A7</f>
        <v>ObjAGN</v>
      </c>
    </row>
    <row r="6" spans="1:3" x14ac:dyDescent="0.35">
      <c r="A6" t="str">
        <f>PlanungsEinheit_Erlaeuterung!A8</f>
        <v>ObjArt</v>
      </c>
    </row>
    <row r="7" spans="1:3" x14ac:dyDescent="0.35">
      <c r="A7" t="str">
        <f>PlanungsEinheit_Erlaeuterung!A9</f>
        <v>ObjArtN</v>
      </c>
    </row>
    <row r="8" spans="1:3" x14ac:dyDescent="0.35">
      <c r="A8" t="str">
        <f>PlanungsEinheit_Erlaeuterung!A10</f>
        <v>KooN</v>
      </c>
    </row>
    <row r="9" spans="1:3" x14ac:dyDescent="0.35">
      <c r="A9" t="str">
        <f>PlanungsEinheit_Erlaeuterung!A11</f>
        <v>KooE</v>
      </c>
    </row>
    <row r="10" spans="1:3" x14ac:dyDescent="0.35">
      <c r="A10" t="str">
        <f>PlanungsEinheit_Erlaeuterung!A12</f>
        <v>Str</v>
      </c>
    </row>
    <row r="11" spans="1:3" x14ac:dyDescent="0.35">
      <c r="A11" t="str">
        <f>PlanungsEinheit_Erlaeuterung!A13</f>
        <v>Hsnr</v>
      </c>
    </row>
    <row r="12" spans="1:3" x14ac:dyDescent="0.35">
      <c r="A12" t="str">
        <f>PlanungsEinheit_Erlaeuterung!A14</f>
        <v>Zusatz</v>
      </c>
    </row>
    <row r="13" spans="1:3" x14ac:dyDescent="0.35">
      <c r="A13" t="str">
        <f>PlanungsEinheit_Erlaeuterung!A15</f>
        <v>PLZ</v>
      </c>
    </row>
    <row r="14" spans="1:3" x14ac:dyDescent="0.35">
      <c r="A14" t="str">
        <f>PlanungsEinheit_Erlaeuterung!A16</f>
        <v>AdrID</v>
      </c>
    </row>
    <row r="15" spans="1:3" x14ac:dyDescent="0.35">
      <c r="A15" t="str">
        <f>PlanungsEinheit_Erlaeuterung!A17</f>
        <v>OrtNm</v>
      </c>
    </row>
    <row r="16" spans="1:3" x14ac:dyDescent="0.35">
      <c r="A16" t="str">
        <f>PlanungsEinheit_Erlaeuterung!A18</f>
        <v>Name</v>
      </c>
    </row>
    <row r="17" spans="1:1" x14ac:dyDescent="0.35">
      <c r="A17" t="str">
        <f>PlanungsEinheit_Erlaeuterung!A19</f>
        <v>BarArm</v>
      </c>
    </row>
    <row r="18" spans="1:1" x14ac:dyDescent="0.35">
      <c r="A18" t="str">
        <f>PlanungsEinheit_Erlaeuterung!A20</f>
        <v>GebJahr</v>
      </c>
    </row>
    <row r="19" spans="1:1" x14ac:dyDescent="0.35">
      <c r="A19" t="str">
        <f>PlanungsEinheit_Erlaeuterung!A21</f>
        <v>GebNutz</v>
      </c>
    </row>
    <row r="20" spans="1:1" x14ac:dyDescent="0.35">
      <c r="A20" t="str">
        <f>PlanungsEinheit_Erlaeuterung!A22</f>
        <v>Leerst</v>
      </c>
    </row>
    <row r="21" spans="1:1" x14ac:dyDescent="0.35">
      <c r="A21" t="str">
        <f>PlanungsEinheit_Erlaeuterung!A23</f>
        <v>GschZahl</v>
      </c>
    </row>
    <row r="22" spans="1:1" x14ac:dyDescent="0.35">
      <c r="A22" t="str">
        <f>PlanungsEinheit_Erlaeuterung!A24</f>
        <v>GrdTief</v>
      </c>
    </row>
    <row r="23" spans="1:1" x14ac:dyDescent="0.35">
      <c r="A23" t="str">
        <f>PlanungsEinheit_Erlaeuterung!A25</f>
        <v>GrdBreit</v>
      </c>
    </row>
    <row r="24" spans="1:1" x14ac:dyDescent="0.35">
      <c r="A24" t="str">
        <f>PlanungsEinheit_Erlaeuterung!A26</f>
        <v>GrdTiefV</v>
      </c>
    </row>
    <row r="25" spans="1:1" x14ac:dyDescent="0.35">
      <c r="A25" t="str">
        <f>PlanungsEinheit_Erlaeuterung!A27</f>
        <v>NEinw</v>
      </c>
    </row>
    <row r="26" spans="1:1" x14ac:dyDescent="0.35">
      <c r="A26" t="str">
        <f>PlanungsEinheit_Erlaeuterung!A28</f>
        <v>AltN_AV</v>
      </c>
    </row>
    <row r="27" spans="1:1" x14ac:dyDescent="0.35">
      <c r="A27" t="str">
        <f>PlanungsEinheit_Erlaeuterung!A29</f>
        <v>AltN_MN</v>
      </c>
    </row>
    <row r="28" spans="1:1" x14ac:dyDescent="0.35">
      <c r="A28" t="str">
        <f>PlanungsEinheit_Erlaeuterung!A30</f>
        <v>AltN_MX</v>
      </c>
    </row>
    <row r="29" spans="1:1" x14ac:dyDescent="0.35">
      <c r="A29" t="str">
        <f>PlanungsEinheit_Erlaeuterung!A31</f>
        <v>NArbLos</v>
      </c>
    </row>
    <row r="30" spans="1:1" x14ac:dyDescent="0.35">
      <c r="A30" t="str">
        <f>PlanungsEinheit_Erlaeuterung!A32</f>
        <v>Nhaush</v>
      </c>
    </row>
    <row r="31" spans="1:1" x14ac:dyDescent="0.35">
      <c r="A31" t="str">
        <f>PlanungsEinheit_Erlaeuterung!A33</f>
        <v>Nmig</v>
      </c>
    </row>
    <row r="32" spans="1:1" x14ac:dyDescent="0.35">
      <c r="A32" t="str">
        <f>PlanungsEinheit_Erlaeuterung!A34</f>
        <v>NSoziHi</v>
      </c>
    </row>
    <row r="33" spans="1:1" x14ac:dyDescent="0.35">
      <c r="A33" t="str">
        <f>PlanungsEinheit_Erlaeuterung!A35</f>
        <v>NSoBesch</v>
      </c>
    </row>
    <row r="34" spans="1:1" x14ac:dyDescent="0.35">
      <c r="A34" t="str">
        <f>PlanungsEinheit_Erlaeuterung!A36</f>
        <v>NSenMob</v>
      </c>
    </row>
    <row r="35" spans="1:1" x14ac:dyDescent="0.35">
      <c r="A35" t="str">
        <f>PlanungsEinheit_Erlaeuterung!A37</f>
        <v>NKitaK</v>
      </c>
    </row>
    <row r="36" spans="1:1" x14ac:dyDescent="0.35">
      <c r="A36" t="str">
        <f>PlanungsEinheit_Erlaeuterung!A38</f>
        <v>NKindgK</v>
      </c>
    </row>
    <row r="37" spans="1:1" x14ac:dyDescent="0.35">
      <c r="A37" t="str">
        <f>PlanungsEinheit_Erlaeuterung!A39</f>
        <v>NGrundS</v>
      </c>
    </row>
    <row r="38" spans="1:1" x14ac:dyDescent="0.35">
      <c r="A38" t="str">
        <f>PlanungsEinheit_Erlaeuterung!A40</f>
        <v>NJugend</v>
      </c>
    </row>
    <row r="39" spans="1:1" x14ac:dyDescent="0.35">
      <c r="A39" t="str">
        <f>PlanungsEinheit_Erlaeuterung!A41</f>
        <v>NErwJ</v>
      </c>
    </row>
    <row r="40" spans="1:1" x14ac:dyDescent="0.35">
      <c r="A40" t="str">
        <f>PlanungsEinheit_Erlaeuterung!A42</f>
        <v>NErwA</v>
      </c>
    </row>
    <row r="41" spans="1:1" x14ac:dyDescent="0.35">
      <c r="A41" t="str">
        <f>PlanungsEinheit_Erlaeuterung!A43</f>
        <v>NEinzel</v>
      </c>
    </row>
    <row r="42" spans="1:1" x14ac:dyDescent="0.35">
      <c r="A42" t="str">
        <f>PlanungsEinheit_Erlaeuterung!A44</f>
        <v>ZielKind</v>
      </c>
    </row>
    <row r="43" spans="1:1" x14ac:dyDescent="0.35">
      <c r="A43" t="str">
        <f>PlanungsEinheit_Erlaeuterung!A45</f>
        <v>ZielStud</v>
      </c>
    </row>
    <row r="44" spans="1:1" x14ac:dyDescent="0.35">
      <c r="A44" t="str">
        <f>PlanungsEinheit_Erlaeuterung!A46</f>
        <v>Zufried</v>
      </c>
    </row>
    <row r="45" spans="1:1" x14ac:dyDescent="0.35">
      <c r="A45" t="str">
        <f>PlanungsEinheit_Erlaeuterung!A47</f>
        <v>NEinpend</v>
      </c>
    </row>
    <row r="46" spans="1:1" x14ac:dyDescent="0.35">
      <c r="A46" t="str">
        <f>PlanungsEinheit_Erlaeuterung!A48</f>
        <v>NAuspend</v>
      </c>
    </row>
    <row r="47" spans="1:1" x14ac:dyDescent="0.35">
      <c r="A47" t="str">
        <f>PlanungsEinheit_Erlaeuterung!A49</f>
        <v>EinwHaus</v>
      </c>
    </row>
    <row r="48" spans="1:1" x14ac:dyDescent="0.35">
      <c r="A48" t="str">
        <f>PlanungsEinheit_Erlaeuterung!A50</f>
        <v>FamSt</v>
      </c>
    </row>
    <row r="49" spans="1:1" x14ac:dyDescent="0.35">
      <c r="A49" t="str">
        <f>PlanungsEinheit_Erlaeuterung!A51</f>
        <v>Nledig</v>
      </c>
    </row>
    <row r="50" spans="1:1" x14ac:dyDescent="0.35">
      <c r="A50" t="str">
        <f>PlanungsEinheit_Erlaeuterung!A52</f>
        <v>Nverheir</v>
      </c>
    </row>
    <row r="51" spans="1:1" x14ac:dyDescent="0.35">
      <c r="A51" t="str">
        <f>PlanungsEinheit_Erlaeuterung!A53</f>
        <v>Nverwit</v>
      </c>
    </row>
    <row r="52" spans="1:1" x14ac:dyDescent="0.35">
      <c r="A52" t="str">
        <f>PlanungsEinheit_Erlaeuterung!A54</f>
        <v>Ngschied</v>
      </c>
    </row>
    <row r="53" spans="1:1" x14ac:dyDescent="0.35">
      <c r="A53" t="str">
        <f>PlanungsEinheit_Erlaeuterung!A55</f>
        <v>Gesch_F</v>
      </c>
    </row>
    <row r="54" spans="1:1" x14ac:dyDescent="0.35">
      <c r="A54" t="str">
        <f>PlanungsEinheit_Erlaeuterung!A56</f>
        <v>Gesch_M</v>
      </c>
    </row>
    <row r="55" spans="1:1" x14ac:dyDescent="0.35">
      <c r="A55" t="str">
        <f>PlanungsEinheit_Erlaeuterung!A57</f>
        <v>SozSchich</v>
      </c>
    </row>
    <row r="56" spans="1:1" x14ac:dyDescent="0.35">
      <c r="A56" t="str">
        <f>PlanungsEinheit_Erlaeuterung!A58</f>
        <v>NSozSch1</v>
      </c>
    </row>
    <row r="57" spans="1:1" x14ac:dyDescent="0.35">
      <c r="A57" t="str">
        <f>PlanungsEinheit_Erlaeuterung!A59</f>
        <v>NSozSch2</v>
      </c>
    </row>
    <row r="58" spans="1:1" x14ac:dyDescent="0.35">
      <c r="A58" t="str">
        <f>PlanungsEinheit_Erlaeuterung!A60</f>
        <v>NSozSch3</v>
      </c>
    </row>
    <row r="59" spans="1:1" x14ac:dyDescent="0.35">
      <c r="A59" t="str">
        <f>PlanungsEinheit_Erlaeuterung!A61</f>
        <v>MitglSprt</v>
      </c>
    </row>
    <row r="60" spans="1:1" x14ac:dyDescent="0.35">
      <c r="A60" t="str">
        <f>PlanungsEinheit_Erlaeuterung!A62</f>
        <v>sozSt</v>
      </c>
    </row>
    <row r="61" spans="1:1" x14ac:dyDescent="0.35">
      <c r="A61" t="str">
        <f>PlanungsEinheit_Erlaeuterung!A63</f>
        <v>sozWohbau</v>
      </c>
    </row>
    <row r="62" spans="1:1" x14ac:dyDescent="0.35">
      <c r="A62" t="str">
        <f>PlanungsEinheit_Erlaeuterung!A64</f>
        <v>Zuzug</v>
      </c>
    </row>
    <row r="63" spans="1:1" x14ac:dyDescent="0.35">
      <c r="A63" t="str">
        <f>PlanungsEinheit_Erlaeuterung!A65</f>
        <v>FortZug</v>
      </c>
    </row>
    <row r="64" spans="1:1" x14ac:dyDescent="0.35">
      <c r="A64" t="str">
        <f>PlanungsEinheit_Erlaeuterung!A66</f>
        <v>BrBndQ</v>
      </c>
    </row>
    <row r="65" spans="1:1" x14ac:dyDescent="0.35">
      <c r="A65" t="str">
        <f>PlanungsEinheit_Erlaeuterung!A67</f>
        <v>EnerKost</v>
      </c>
    </row>
    <row r="66" spans="1:1" x14ac:dyDescent="0.35">
      <c r="A66" t="str">
        <f>PlanungsEinheit_Erlaeuterung!A68</f>
        <v>StrmVbr</v>
      </c>
    </row>
    <row r="67" spans="1:1" x14ac:dyDescent="0.35">
      <c r="A67" t="str">
        <f>PlanungsEinheit_Erlaeuterung!A69</f>
        <v>GasVbr</v>
      </c>
    </row>
    <row r="68" spans="1:1" x14ac:dyDescent="0.35">
      <c r="A68" t="str">
        <f>PlanungsEinheit_Erlaeuterung!A70</f>
        <v>FernwVbr</v>
      </c>
    </row>
    <row r="69" spans="1:1" x14ac:dyDescent="0.35">
      <c r="A69" t="str">
        <f>PlanungsEinheit_Erlaeuterung!A71</f>
        <v>MuellP</v>
      </c>
    </row>
    <row r="70" spans="1:1" x14ac:dyDescent="0.35">
      <c r="A70" t="str">
        <f>PlanungsEinheit_Erlaeuterung!A72</f>
        <v>WssPr</v>
      </c>
    </row>
    <row r="71" spans="1:1" x14ac:dyDescent="0.35">
      <c r="A71" t="str">
        <f>PlanungsEinheit_Erlaeuterung!A73</f>
        <v>WssVerb</v>
      </c>
    </row>
    <row r="72" spans="1:1" x14ac:dyDescent="0.35">
      <c r="A72" t="str">
        <f>PlanungsEinheit_Erlaeuterung!A74</f>
        <v>Nausb</v>
      </c>
    </row>
    <row r="73" spans="1:1" x14ac:dyDescent="0.35">
      <c r="A73" t="str">
        <f>PlanungsEinheit_Erlaeuterung!A75</f>
        <v>GemFinz</v>
      </c>
    </row>
    <row r="74" spans="1:1" x14ac:dyDescent="0.35">
      <c r="A74" t="str">
        <f>PlanungsEinheit_Erlaeuterung!A76</f>
        <v>GewFl</v>
      </c>
    </row>
    <row r="75" spans="1:1" x14ac:dyDescent="0.35">
      <c r="A75" t="str">
        <f>PlanungsEinheit_Erlaeuterung!A77</f>
        <v>Kfkraft</v>
      </c>
    </row>
    <row r="76" spans="1:1" x14ac:dyDescent="0.35">
      <c r="A76" t="str">
        <f>PlanungsEinheit_Erlaeuterung!A78</f>
        <v>MitSpg</v>
      </c>
    </row>
    <row r="77" spans="1:1" x14ac:dyDescent="0.35">
      <c r="A77" t="str">
        <f>PlanungsEinheit_Erlaeuterung!A79</f>
        <v>BdRwrt</v>
      </c>
    </row>
    <row r="78" spans="1:1" x14ac:dyDescent="0.35">
      <c r="A78" t="str">
        <f>PlanungsEinheit_Erlaeuterung!A80</f>
        <v>Lagwrt</v>
      </c>
    </row>
    <row r="79" spans="1:1" x14ac:dyDescent="0.35">
      <c r="A79" t="str">
        <f>PlanungsEinheit_Erlaeuterung!A81</f>
        <v>ResAb</v>
      </c>
    </row>
    <row r="80" spans="1:1" x14ac:dyDescent="0.35">
      <c r="A80" t="str">
        <f>PlanungsEinheit_Erlaeuterung!A82</f>
        <v>Rlag</v>
      </c>
    </row>
    <row r="81" spans="1:1" x14ac:dyDescent="0.35">
      <c r="A81" t="str">
        <f>PlanungsEinheit_Erlaeuterung!A83</f>
        <v>Tursm</v>
      </c>
    </row>
    <row r="82" spans="1:1" x14ac:dyDescent="0.35">
      <c r="A82" t="str">
        <f>PlanungsEinheit_Erlaeuterung!A84</f>
        <v>BGP</v>
      </c>
    </row>
    <row r="83" spans="1:1" x14ac:dyDescent="0.35">
      <c r="A83" t="str">
        <f>PlanungsEinheit_Erlaeuterung!A85</f>
        <v>BarUmb</v>
      </c>
    </row>
    <row r="84" spans="1:1" x14ac:dyDescent="0.35">
      <c r="A84" t="str">
        <f>PlanungsEinheit_Erlaeuterung!A86</f>
        <v>EnrSan</v>
      </c>
    </row>
    <row r="85" spans="1:1" x14ac:dyDescent="0.35">
      <c r="A85" t="str">
        <f>PlanungsEinheit_Erlaeuterung!A87</f>
        <v>KliAnp</v>
      </c>
    </row>
    <row r="86" spans="1:1" x14ac:dyDescent="0.35">
      <c r="A86" t="str">
        <f>PlanungsEinheit_Erlaeuterung!A88</f>
        <v>DenkM</v>
      </c>
    </row>
    <row r="87" spans="1:1" x14ac:dyDescent="0.35">
      <c r="A87" t="str">
        <f>PlanungsEinheit_Erlaeuterung!A89</f>
        <v>BauLas</v>
      </c>
    </row>
    <row r="88" spans="1:1" x14ac:dyDescent="0.35">
      <c r="A88" t="str">
        <f>PlanungsEinheit_Erlaeuterung!A90</f>
        <v>BdArt</v>
      </c>
    </row>
    <row r="89" spans="1:1" x14ac:dyDescent="0.35">
      <c r="A89" t="str">
        <f>PlanungsEinheit_Erlaeuterung!A91</f>
        <v>AckZahl</v>
      </c>
    </row>
    <row r="90" spans="1:1" x14ac:dyDescent="0.35">
      <c r="A90" t="str">
        <f>PlanungsEinheit_Erlaeuterung!A92</f>
        <v>GrnLZahl</v>
      </c>
    </row>
    <row r="91" spans="1:1" x14ac:dyDescent="0.35">
      <c r="A91" t="str">
        <f>PlanungsEinheit_Erlaeuterung!A93</f>
        <v>BdSen</v>
      </c>
    </row>
    <row r="92" spans="1:1" x14ac:dyDescent="0.35">
      <c r="A92" t="str">
        <f>PlanungsEinheit_Erlaeuterung!A94</f>
        <v>BrandL</v>
      </c>
    </row>
    <row r="93" spans="1:1" x14ac:dyDescent="0.35">
      <c r="A93" t="str">
        <f>PlanungsEinheit_Erlaeuterung!A95</f>
        <v>HWssrR</v>
      </c>
    </row>
    <row r="94" spans="1:1" x14ac:dyDescent="0.35">
      <c r="A94" t="str">
        <f>PlanungsEinheit_Erlaeuterung!A96</f>
        <v>KrimR</v>
      </c>
    </row>
    <row r="95" spans="1:1" x14ac:dyDescent="0.35">
      <c r="A95" t="str">
        <f>PlanungsEinheit_Erlaeuterung!A97</f>
        <v>KFZB</v>
      </c>
    </row>
    <row r="96" spans="1:1" x14ac:dyDescent="0.35">
      <c r="A96" t="str">
        <f>PlanungsEinheit_Erlaeuterung!A98</f>
        <v>Oeff</v>
      </c>
    </row>
    <row r="97" spans="1:1" x14ac:dyDescent="0.35">
      <c r="A97" t="str">
        <f>PlanungsEinheit_Erlaeuterung!A99</f>
        <v>Quelle</v>
      </c>
    </row>
    <row r="98" spans="1:1" x14ac:dyDescent="0.35">
      <c r="A98" t="str">
        <f>PlanungsEinheit_Erlaeuterung!A100</f>
        <v>OldID</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3"/>
  <sheetViews>
    <sheetView topLeftCell="A189" workbookViewId="0">
      <selection activeCell="B199" sqref="B199"/>
    </sheetView>
  </sheetViews>
  <sheetFormatPr baseColWidth="10" defaultRowHeight="14.5" x14ac:dyDescent="0.35"/>
  <cols>
    <col min="1" max="1" width="20.1796875" bestFit="1" customWidth="1"/>
    <col min="2" max="2" width="65.81640625" bestFit="1" customWidth="1"/>
    <col min="3" max="3" width="67" bestFit="1" customWidth="1"/>
  </cols>
  <sheetData>
    <row r="1" spans="1:3" x14ac:dyDescent="0.35">
      <c r="A1" t="s">
        <v>1540</v>
      </c>
      <c r="B1" t="s">
        <v>2569</v>
      </c>
      <c r="C1" t="s">
        <v>2570</v>
      </c>
    </row>
    <row r="2" spans="1:3" x14ac:dyDescent="0.35">
      <c r="A2" t="s">
        <v>2571</v>
      </c>
      <c r="B2" t="s">
        <v>2572</v>
      </c>
      <c r="C2" t="s">
        <v>2573</v>
      </c>
    </row>
    <row r="3" spans="1:3" x14ac:dyDescent="0.35">
      <c r="A3" t="s">
        <v>2574</v>
      </c>
      <c r="B3" t="s">
        <v>2575</v>
      </c>
      <c r="C3" t="s">
        <v>2576</v>
      </c>
    </row>
    <row r="4" spans="1:3" x14ac:dyDescent="0.35">
      <c r="A4" t="s">
        <v>2577</v>
      </c>
      <c r="B4" t="s">
        <v>2578</v>
      </c>
      <c r="C4" t="s">
        <v>2579</v>
      </c>
    </row>
    <row r="5" spans="1:3" x14ac:dyDescent="0.35">
      <c r="A5" t="s">
        <v>2580</v>
      </c>
      <c r="B5" t="s">
        <v>2581</v>
      </c>
      <c r="C5" t="s">
        <v>2582</v>
      </c>
    </row>
    <row r="6" spans="1:3" x14ac:dyDescent="0.35">
      <c r="A6" t="s">
        <v>2583</v>
      </c>
      <c r="B6" t="s">
        <v>2584</v>
      </c>
      <c r="C6" t="s">
        <v>2585</v>
      </c>
    </row>
    <row r="7" spans="1:3" x14ac:dyDescent="0.35">
      <c r="A7" t="s">
        <v>2586</v>
      </c>
      <c r="B7" t="s">
        <v>1700</v>
      </c>
      <c r="C7" t="s">
        <v>1701</v>
      </c>
    </row>
    <row r="8" spans="1:3" x14ac:dyDescent="0.35">
      <c r="A8" t="s">
        <v>2587</v>
      </c>
      <c r="B8" t="s">
        <v>565</v>
      </c>
      <c r="C8" t="s">
        <v>1361</v>
      </c>
    </row>
    <row r="9" spans="1:3" x14ac:dyDescent="0.35">
      <c r="A9" t="s">
        <v>2588</v>
      </c>
      <c r="B9" t="s">
        <v>1357</v>
      </c>
      <c r="C9" t="s">
        <v>1360</v>
      </c>
    </row>
    <row r="10" spans="1:3" x14ac:dyDescent="0.35">
      <c r="A10" t="s">
        <v>2589</v>
      </c>
      <c r="B10" t="s">
        <v>2590</v>
      </c>
      <c r="C10" t="s">
        <v>2591</v>
      </c>
    </row>
    <row r="11" spans="1:3" x14ac:dyDescent="0.35">
      <c r="A11" t="s">
        <v>2592</v>
      </c>
      <c r="B11" t="s">
        <v>1358</v>
      </c>
      <c r="C11" t="s">
        <v>2593</v>
      </c>
    </row>
    <row r="12" spans="1:3" x14ac:dyDescent="0.35">
      <c r="A12" t="s">
        <v>2594</v>
      </c>
      <c r="B12" t="s">
        <v>2661</v>
      </c>
      <c r="C12" t="s">
        <v>2662</v>
      </c>
    </row>
    <row r="13" spans="1:3" x14ac:dyDescent="0.35">
      <c r="A13" t="s">
        <v>2595</v>
      </c>
      <c r="B13" t="s">
        <v>2596</v>
      </c>
      <c r="C13" t="s">
        <v>2915</v>
      </c>
    </row>
    <row r="14" spans="1:3" x14ac:dyDescent="0.35">
      <c r="A14" t="s">
        <v>2597</v>
      </c>
      <c r="B14" t="s">
        <v>2598</v>
      </c>
      <c r="C14" t="s">
        <v>2599</v>
      </c>
    </row>
    <row r="15" spans="1:3" x14ac:dyDescent="0.35">
      <c r="A15" t="s">
        <v>2600</v>
      </c>
      <c r="B15" t="s">
        <v>2601</v>
      </c>
      <c r="C15" t="s">
        <v>2602</v>
      </c>
    </row>
    <row r="16" spans="1:3" x14ac:dyDescent="0.35">
      <c r="A16" t="s">
        <v>2603</v>
      </c>
      <c r="B16" t="s">
        <v>2604</v>
      </c>
      <c r="C16" t="s">
        <v>2605</v>
      </c>
    </row>
    <row r="17" spans="1:3" x14ac:dyDescent="0.35">
      <c r="A17" t="s">
        <v>120</v>
      </c>
      <c r="B17" t="s">
        <v>120</v>
      </c>
      <c r="C17" t="s">
        <v>1445</v>
      </c>
    </row>
    <row r="18" spans="1:3" x14ac:dyDescent="0.35">
      <c r="A18" t="s">
        <v>313</v>
      </c>
      <c r="B18" t="s">
        <v>313</v>
      </c>
      <c r="C18" t="s">
        <v>313</v>
      </c>
    </row>
    <row r="19" spans="1:3" x14ac:dyDescent="0.35">
      <c r="A19" t="s">
        <v>133</v>
      </c>
      <c r="B19" t="s">
        <v>133</v>
      </c>
      <c r="C19" t="s">
        <v>1446</v>
      </c>
    </row>
    <row r="20" spans="1:3" x14ac:dyDescent="0.35">
      <c r="A20" t="s">
        <v>144</v>
      </c>
      <c r="B20" t="s">
        <v>144</v>
      </c>
      <c r="C20" t="s">
        <v>1447</v>
      </c>
    </row>
    <row r="21" spans="1:3" x14ac:dyDescent="0.35">
      <c r="A21" t="s">
        <v>146</v>
      </c>
      <c r="B21" t="s">
        <v>146</v>
      </c>
      <c r="C21" t="s">
        <v>1450</v>
      </c>
    </row>
    <row r="22" spans="1:3" x14ac:dyDescent="0.35">
      <c r="A22" t="s">
        <v>318</v>
      </c>
      <c r="B22" t="s">
        <v>1421</v>
      </c>
      <c r="C22" t="s">
        <v>1448</v>
      </c>
    </row>
    <row r="23" spans="1:3" x14ac:dyDescent="0.35">
      <c r="A23" t="s">
        <v>883</v>
      </c>
      <c r="B23" t="s">
        <v>1422</v>
      </c>
      <c r="C23" t="s">
        <v>1449</v>
      </c>
    </row>
    <row r="24" spans="1:3" x14ac:dyDescent="0.35">
      <c r="A24" t="s">
        <v>321</v>
      </c>
      <c r="B24" t="s">
        <v>321</v>
      </c>
      <c r="C24" t="s">
        <v>1451</v>
      </c>
    </row>
    <row r="25" spans="1:3" x14ac:dyDescent="0.35">
      <c r="A25" t="s">
        <v>323</v>
      </c>
      <c r="B25" t="s">
        <v>323</v>
      </c>
      <c r="C25" t="s">
        <v>1452</v>
      </c>
    </row>
    <row r="26" spans="1:3" x14ac:dyDescent="0.35">
      <c r="A26" t="s">
        <v>325</v>
      </c>
      <c r="B26" t="s">
        <v>325</v>
      </c>
      <c r="C26" t="s">
        <v>1453</v>
      </c>
    </row>
    <row r="27" spans="1:3" x14ac:dyDescent="0.35">
      <c r="A27" t="s">
        <v>327</v>
      </c>
      <c r="B27" t="s">
        <v>327</v>
      </c>
      <c r="C27" t="s">
        <v>1454</v>
      </c>
    </row>
    <row r="28" spans="1:3" x14ac:dyDescent="0.35">
      <c r="A28" t="s">
        <v>330</v>
      </c>
      <c r="B28" t="s">
        <v>330</v>
      </c>
      <c r="C28" t="s">
        <v>1455</v>
      </c>
    </row>
    <row r="29" spans="1:3" x14ac:dyDescent="0.35">
      <c r="A29" t="s">
        <v>122</v>
      </c>
      <c r="B29" t="s">
        <v>122</v>
      </c>
      <c r="C29" t="s">
        <v>1456</v>
      </c>
    </row>
    <row r="30" spans="1:3" x14ac:dyDescent="0.35">
      <c r="A30" t="s">
        <v>150</v>
      </c>
      <c r="B30" t="s">
        <v>150</v>
      </c>
      <c r="C30" t="s">
        <v>1457</v>
      </c>
    </row>
    <row r="31" spans="1:3" x14ac:dyDescent="0.35">
      <c r="A31" t="s">
        <v>334</v>
      </c>
      <c r="B31" t="s">
        <v>334</v>
      </c>
      <c r="C31" t="s">
        <v>1458</v>
      </c>
    </row>
    <row r="32" spans="1:3" x14ac:dyDescent="0.35">
      <c r="A32" t="s">
        <v>336</v>
      </c>
      <c r="B32" t="s">
        <v>336</v>
      </c>
      <c r="C32" t="s">
        <v>336</v>
      </c>
    </row>
    <row r="33" spans="1:3" x14ac:dyDescent="0.35">
      <c r="A33" t="s">
        <v>338</v>
      </c>
      <c r="B33" t="s">
        <v>338</v>
      </c>
      <c r="C33" t="s">
        <v>1459</v>
      </c>
    </row>
    <row r="34" spans="1:3" x14ac:dyDescent="0.35">
      <c r="A34" t="s">
        <v>340</v>
      </c>
      <c r="B34" t="s">
        <v>340</v>
      </c>
      <c r="C34" t="s">
        <v>1460</v>
      </c>
    </row>
    <row r="35" spans="1:3" x14ac:dyDescent="0.35">
      <c r="A35" t="s">
        <v>342</v>
      </c>
      <c r="B35" t="s">
        <v>342</v>
      </c>
      <c r="C35" t="s">
        <v>1461</v>
      </c>
    </row>
    <row r="36" spans="1:3" x14ac:dyDescent="0.35">
      <c r="A36" t="s">
        <v>103</v>
      </c>
      <c r="B36" t="s">
        <v>103</v>
      </c>
      <c r="C36" t="s">
        <v>1462</v>
      </c>
    </row>
    <row r="37" spans="1:3" x14ac:dyDescent="0.35">
      <c r="A37" t="s">
        <v>346</v>
      </c>
      <c r="B37" t="s">
        <v>1423</v>
      </c>
      <c r="C37" t="s">
        <v>1463</v>
      </c>
    </row>
    <row r="38" spans="1:3" x14ac:dyDescent="0.35">
      <c r="A38" t="s">
        <v>118</v>
      </c>
      <c r="B38" t="s">
        <v>118</v>
      </c>
      <c r="C38" t="s">
        <v>1464</v>
      </c>
    </row>
    <row r="39" spans="1:3" x14ac:dyDescent="0.35">
      <c r="A39" t="s">
        <v>349</v>
      </c>
      <c r="B39" t="s">
        <v>349</v>
      </c>
      <c r="C39" t="s">
        <v>1465</v>
      </c>
    </row>
    <row r="40" spans="1:3" x14ac:dyDescent="0.35">
      <c r="A40" t="s">
        <v>154</v>
      </c>
      <c r="B40" t="s">
        <v>154</v>
      </c>
      <c r="C40" t="s">
        <v>1466</v>
      </c>
    </row>
    <row r="41" spans="1:3" x14ac:dyDescent="0.35">
      <c r="A41" t="s">
        <v>352</v>
      </c>
      <c r="B41" t="s">
        <v>352</v>
      </c>
      <c r="C41" t="s">
        <v>1467</v>
      </c>
    </row>
    <row r="42" spans="1:3" x14ac:dyDescent="0.35">
      <c r="A42" t="s">
        <v>159</v>
      </c>
      <c r="B42" t="s">
        <v>159</v>
      </c>
      <c r="C42" t="s">
        <v>1468</v>
      </c>
    </row>
    <row r="43" spans="1:3" x14ac:dyDescent="0.35">
      <c r="A43" t="s">
        <v>355</v>
      </c>
      <c r="B43" t="s">
        <v>355</v>
      </c>
      <c r="C43" t="s">
        <v>1469</v>
      </c>
    </row>
    <row r="44" spans="1:3" x14ac:dyDescent="0.35">
      <c r="A44" t="s">
        <v>358</v>
      </c>
      <c r="B44" t="s">
        <v>358</v>
      </c>
      <c r="C44" t="s">
        <v>1470</v>
      </c>
    </row>
    <row r="45" spans="1:3" x14ac:dyDescent="0.35">
      <c r="A45" t="s">
        <v>360</v>
      </c>
      <c r="B45" t="s">
        <v>360</v>
      </c>
      <c r="C45" t="s">
        <v>1471</v>
      </c>
    </row>
    <row r="46" spans="1:3" x14ac:dyDescent="0.35">
      <c r="A46" t="s">
        <v>362</v>
      </c>
      <c r="B46" t="s">
        <v>362</v>
      </c>
      <c r="C46" t="s">
        <v>1472</v>
      </c>
    </row>
    <row r="47" spans="1:3" x14ac:dyDescent="0.35">
      <c r="A47" t="s">
        <v>364</v>
      </c>
      <c r="B47" t="s">
        <v>1424</v>
      </c>
      <c r="C47" t="s">
        <v>1473</v>
      </c>
    </row>
    <row r="48" spans="1:3" x14ac:dyDescent="0.35">
      <c r="A48" t="s">
        <v>366</v>
      </c>
      <c r="B48" t="s">
        <v>1425</v>
      </c>
      <c r="C48" t="s">
        <v>1474</v>
      </c>
    </row>
    <row r="49" spans="1:3" x14ac:dyDescent="0.35">
      <c r="A49" t="s">
        <v>821</v>
      </c>
      <c r="B49" t="s">
        <v>821</v>
      </c>
      <c r="C49" t="s">
        <v>1475</v>
      </c>
    </row>
    <row r="50" spans="1:3" x14ac:dyDescent="0.35">
      <c r="A50" t="s">
        <v>822</v>
      </c>
      <c r="B50" t="s">
        <v>2606</v>
      </c>
      <c r="C50" t="s">
        <v>1476</v>
      </c>
    </row>
    <row r="51" spans="1:3" x14ac:dyDescent="0.35">
      <c r="A51" t="s">
        <v>900</v>
      </c>
      <c r="B51" t="s">
        <v>900</v>
      </c>
      <c r="C51" t="s">
        <v>1477</v>
      </c>
    </row>
    <row r="52" spans="1:3" x14ac:dyDescent="0.35">
      <c r="A52" t="s">
        <v>901</v>
      </c>
      <c r="B52" t="s">
        <v>2607</v>
      </c>
      <c r="C52" t="s">
        <v>1478</v>
      </c>
    </row>
    <row r="53" spans="1:3" x14ac:dyDescent="0.35">
      <c r="A53" t="s">
        <v>902</v>
      </c>
      <c r="B53" t="s">
        <v>2608</v>
      </c>
      <c r="C53" t="s">
        <v>1479</v>
      </c>
    </row>
    <row r="54" spans="1:3" x14ac:dyDescent="0.35">
      <c r="A54" t="s">
        <v>854</v>
      </c>
      <c r="B54" t="s">
        <v>1429</v>
      </c>
      <c r="C54" t="s">
        <v>1480</v>
      </c>
    </row>
    <row r="55" spans="1:3" x14ac:dyDescent="0.35">
      <c r="A55" t="s">
        <v>910</v>
      </c>
      <c r="B55" t="s">
        <v>910</v>
      </c>
      <c r="C55" t="s">
        <v>1481</v>
      </c>
    </row>
    <row r="56" spans="1:3" x14ac:dyDescent="0.35">
      <c r="A56" t="s">
        <v>912</v>
      </c>
      <c r="B56" t="s">
        <v>912</v>
      </c>
      <c r="C56" t="s">
        <v>1482</v>
      </c>
    </row>
    <row r="57" spans="1:3" x14ac:dyDescent="0.35">
      <c r="A57" t="s">
        <v>922</v>
      </c>
      <c r="B57" t="s">
        <v>922</v>
      </c>
      <c r="C57" t="s">
        <v>1483</v>
      </c>
    </row>
    <row r="58" spans="1:3" x14ac:dyDescent="0.35">
      <c r="A58" t="s">
        <v>369</v>
      </c>
      <c r="B58" t="s">
        <v>369</v>
      </c>
      <c r="C58" t="s">
        <v>1484</v>
      </c>
    </row>
    <row r="59" spans="1:3" x14ac:dyDescent="0.35">
      <c r="A59" t="s">
        <v>372</v>
      </c>
      <c r="B59" t="s">
        <v>1430</v>
      </c>
      <c r="C59" t="s">
        <v>1485</v>
      </c>
    </row>
    <row r="60" spans="1:3" x14ac:dyDescent="0.35">
      <c r="A60" t="s">
        <v>1053</v>
      </c>
      <c r="B60" t="s">
        <v>1431</v>
      </c>
      <c r="C60" t="s">
        <v>1486</v>
      </c>
    </row>
    <row r="61" spans="1:3" x14ac:dyDescent="0.35">
      <c r="A61" t="s">
        <v>375</v>
      </c>
      <c r="B61" t="s">
        <v>375</v>
      </c>
      <c r="C61" t="s">
        <v>375</v>
      </c>
    </row>
    <row r="62" spans="1:3" x14ac:dyDescent="0.35">
      <c r="A62" t="s">
        <v>377</v>
      </c>
      <c r="B62" t="s">
        <v>377</v>
      </c>
      <c r="C62" t="s">
        <v>1487</v>
      </c>
    </row>
    <row r="63" spans="1:3" x14ac:dyDescent="0.35">
      <c r="A63" t="s">
        <v>1213</v>
      </c>
      <c r="B63" t="s">
        <v>1213</v>
      </c>
      <c r="C63" t="s">
        <v>1488</v>
      </c>
    </row>
    <row r="64" spans="1:3" x14ac:dyDescent="0.35">
      <c r="A64" t="s">
        <v>127</v>
      </c>
      <c r="B64" t="s">
        <v>127</v>
      </c>
      <c r="C64" t="s">
        <v>1489</v>
      </c>
    </row>
    <row r="65" spans="1:3" x14ac:dyDescent="0.35">
      <c r="A65" t="s">
        <v>381</v>
      </c>
      <c r="B65" t="s">
        <v>1432</v>
      </c>
      <c r="C65" t="s">
        <v>1490</v>
      </c>
    </row>
    <row r="66" spans="1:3" x14ac:dyDescent="0.35">
      <c r="A66" t="s">
        <v>383</v>
      </c>
      <c r="B66" t="s">
        <v>383</v>
      </c>
      <c r="C66" t="s">
        <v>1491</v>
      </c>
    </row>
    <row r="67" spans="1:3" x14ac:dyDescent="0.35">
      <c r="A67" t="s">
        <v>385</v>
      </c>
      <c r="B67" t="s">
        <v>385</v>
      </c>
      <c r="C67" t="s">
        <v>385</v>
      </c>
    </row>
    <row r="68" spans="1:3" x14ac:dyDescent="0.35">
      <c r="A68" t="s">
        <v>387</v>
      </c>
      <c r="B68" t="s">
        <v>387</v>
      </c>
      <c r="C68" t="s">
        <v>387</v>
      </c>
    </row>
    <row r="69" spans="1:3" x14ac:dyDescent="0.35">
      <c r="A69" t="s">
        <v>389</v>
      </c>
      <c r="B69" t="s">
        <v>148</v>
      </c>
      <c r="C69" t="s">
        <v>148</v>
      </c>
    </row>
    <row r="70" spans="1:3" x14ac:dyDescent="0.35">
      <c r="A70" t="s">
        <v>843</v>
      </c>
      <c r="B70" t="s">
        <v>1433</v>
      </c>
      <c r="C70" t="s">
        <v>1492</v>
      </c>
    </row>
    <row r="71" spans="1:3" x14ac:dyDescent="0.35">
      <c r="A71" t="s">
        <v>391</v>
      </c>
      <c r="B71" t="s">
        <v>1434</v>
      </c>
      <c r="C71" t="s">
        <v>1493</v>
      </c>
    </row>
    <row r="72" spans="1:3" x14ac:dyDescent="0.35">
      <c r="A72" t="s">
        <v>394</v>
      </c>
      <c r="B72" t="s">
        <v>394</v>
      </c>
      <c r="C72" t="s">
        <v>1494</v>
      </c>
    </row>
    <row r="73" spans="1:3" x14ac:dyDescent="0.35">
      <c r="A73" t="s">
        <v>396</v>
      </c>
      <c r="B73" t="s">
        <v>1435</v>
      </c>
      <c r="C73" t="s">
        <v>1495</v>
      </c>
    </row>
    <row r="74" spans="1:3" x14ac:dyDescent="0.35">
      <c r="A74" t="s">
        <v>162</v>
      </c>
      <c r="B74" t="s">
        <v>162</v>
      </c>
      <c r="C74" t="s">
        <v>162</v>
      </c>
    </row>
    <row r="75" spans="1:3" x14ac:dyDescent="0.35">
      <c r="A75" t="s">
        <v>163</v>
      </c>
      <c r="B75" t="s">
        <v>163</v>
      </c>
      <c r="C75" t="s">
        <v>1496</v>
      </c>
    </row>
    <row r="76" spans="1:3" x14ac:dyDescent="0.35">
      <c r="A76" t="s">
        <v>164</v>
      </c>
      <c r="B76" t="s">
        <v>164</v>
      </c>
      <c r="C76" t="s">
        <v>1497</v>
      </c>
    </row>
    <row r="77" spans="1:3" x14ac:dyDescent="0.35">
      <c r="A77" t="s">
        <v>165</v>
      </c>
      <c r="B77" t="s">
        <v>165</v>
      </c>
      <c r="C77" t="s">
        <v>1498</v>
      </c>
    </row>
    <row r="78" spans="1:3" x14ac:dyDescent="0.35">
      <c r="A78" t="s">
        <v>402</v>
      </c>
      <c r="B78" t="s">
        <v>402</v>
      </c>
      <c r="C78" t="s">
        <v>1499</v>
      </c>
    </row>
    <row r="79" spans="1:3" x14ac:dyDescent="0.35">
      <c r="A79" t="s">
        <v>615</v>
      </c>
      <c r="B79" t="s">
        <v>1436</v>
      </c>
      <c r="C79" t="s">
        <v>1500</v>
      </c>
    </row>
    <row r="80" spans="1:3" x14ac:dyDescent="0.35">
      <c r="A80" t="s">
        <v>616</v>
      </c>
      <c r="B80" t="s">
        <v>616</v>
      </c>
      <c r="C80" t="s">
        <v>1501</v>
      </c>
    </row>
    <row r="81" spans="1:3" x14ac:dyDescent="0.35">
      <c r="A81" t="s">
        <v>858</v>
      </c>
      <c r="B81" t="s">
        <v>1437</v>
      </c>
      <c r="C81" t="s">
        <v>1437</v>
      </c>
    </row>
    <row r="82" spans="1:3" x14ac:dyDescent="0.35">
      <c r="A82" t="s">
        <v>1200</v>
      </c>
      <c r="B82" t="s">
        <v>1200</v>
      </c>
      <c r="C82" t="s">
        <v>1200</v>
      </c>
    </row>
    <row r="83" spans="1:3" x14ac:dyDescent="0.35">
      <c r="A83" t="s">
        <v>405</v>
      </c>
      <c r="B83" t="s">
        <v>104</v>
      </c>
      <c r="C83" t="s">
        <v>1502</v>
      </c>
    </row>
    <row r="84" spans="1:3" x14ac:dyDescent="0.35">
      <c r="A84" t="s">
        <v>407</v>
      </c>
      <c r="B84" t="s">
        <v>407</v>
      </c>
      <c r="C84" t="s">
        <v>407</v>
      </c>
    </row>
    <row r="85" spans="1:3" x14ac:dyDescent="0.35">
      <c r="A85" t="s">
        <v>862</v>
      </c>
      <c r="B85" t="s">
        <v>2609</v>
      </c>
      <c r="C85" t="s">
        <v>1503</v>
      </c>
    </row>
    <row r="86" spans="1:3" x14ac:dyDescent="0.35">
      <c r="A86" t="s">
        <v>410</v>
      </c>
      <c r="B86" t="s">
        <v>410</v>
      </c>
      <c r="C86" t="s">
        <v>1504</v>
      </c>
    </row>
    <row r="87" spans="1:3" x14ac:dyDescent="0.35">
      <c r="A87" t="s">
        <v>412</v>
      </c>
      <c r="B87" t="s">
        <v>412</v>
      </c>
      <c r="C87" t="s">
        <v>1505</v>
      </c>
    </row>
    <row r="88" spans="1:3" x14ac:dyDescent="0.35">
      <c r="A88" t="s">
        <v>136</v>
      </c>
      <c r="B88" t="s">
        <v>136</v>
      </c>
      <c r="C88" t="s">
        <v>136</v>
      </c>
    </row>
    <row r="89" spans="1:3" x14ac:dyDescent="0.35">
      <c r="A89" t="s">
        <v>145</v>
      </c>
      <c r="B89" t="s">
        <v>145</v>
      </c>
      <c r="C89" t="s">
        <v>1506</v>
      </c>
    </row>
    <row r="90" spans="1:3" x14ac:dyDescent="0.35">
      <c r="A90" t="s">
        <v>416</v>
      </c>
      <c r="B90" t="s">
        <v>416</v>
      </c>
      <c r="C90" t="s">
        <v>1507</v>
      </c>
    </row>
    <row r="91" spans="1:3" x14ac:dyDescent="0.35">
      <c r="A91" t="s">
        <v>418</v>
      </c>
      <c r="B91" t="s">
        <v>151</v>
      </c>
      <c r="C91" t="s">
        <v>1508</v>
      </c>
    </row>
    <row r="92" spans="1:3" x14ac:dyDescent="0.35">
      <c r="A92" t="s">
        <v>420</v>
      </c>
      <c r="B92" t="s">
        <v>420</v>
      </c>
      <c r="C92" t="s">
        <v>1509</v>
      </c>
    </row>
    <row r="93" spans="1:3" x14ac:dyDescent="0.35">
      <c r="A93" t="s">
        <v>860</v>
      </c>
      <c r="B93" t="s">
        <v>1439</v>
      </c>
      <c r="C93" t="s">
        <v>1510</v>
      </c>
    </row>
    <row r="94" spans="1:3" x14ac:dyDescent="0.35">
      <c r="A94" t="s">
        <v>866</v>
      </c>
      <c r="B94" t="s">
        <v>866</v>
      </c>
      <c r="C94" t="s">
        <v>1511</v>
      </c>
    </row>
    <row r="95" spans="1:3" x14ac:dyDescent="0.35">
      <c r="A95" t="s">
        <v>867</v>
      </c>
      <c r="B95" t="s">
        <v>867</v>
      </c>
      <c r="C95" t="s">
        <v>1512</v>
      </c>
    </row>
    <row r="96" spans="1:3" x14ac:dyDescent="0.35">
      <c r="A96" t="s">
        <v>869</v>
      </c>
      <c r="B96" t="s">
        <v>869</v>
      </c>
      <c r="C96" t="s">
        <v>1513</v>
      </c>
    </row>
    <row r="97" spans="1:3" x14ac:dyDescent="0.35">
      <c r="A97" t="s">
        <v>937</v>
      </c>
      <c r="B97" t="s">
        <v>937</v>
      </c>
      <c r="C97" t="s">
        <v>1514</v>
      </c>
    </row>
    <row r="98" spans="1:3" x14ac:dyDescent="0.35">
      <c r="A98" t="s">
        <v>941</v>
      </c>
      <c r="B98" t="s">
        <v>1440</v>
      </c>
      <c r="C98" t="s">
        <v>1515</v>
      </c>
    </row>
    <row r="99" spans="1:3" x14ac:dyDescent="0.35">
      <c r="A99" t="s">
        <v>963</v>
      </c>
      <c r="B99" t="s">
        <v>1441</v>
      </c>
      <c r="C99" t="s">
        <v>1516</v>
      </c>
    </row>
    <row r="100" spans="1:3" x14ac:dyDescent="0.35">
      <c r="A100" t="s">
        <v>1065</v>
      </c>
      <c r="B100" t="s">
        <v>1065</v>
      </c>
      <c r="C100" t="s">
        <v>1517</v>
      </c>
    </row>
    <row r="101" spans="1:3" x14ac:dyDescent="0.35">
      <c r="A101" t="s">
        <v>1197</v>
      </c>
      <c r="B101" t="s">
        <v>1197</v>
      </c>
      <c r="C101" t="s">
        <v>1518</v>
      </c>
    </row>
    <row r="102" spans="1:3" x14ac:dyDescent="0.35">
      <c r="A102" t="s">
        <v>1203</v>
      </c>
      <c r="B102" t="s">
        <v>1519</v>
      </c>
      <c r="C102" t="s">
        <v>1520</v>
      </c>
    </row>
    <row r="103" spans="1:3" x14ac:dyDescent="0.35">
      <c r="A103" t="s">
        <v>1206</v>
      </c>
      <c r="B103" t="s">
        <v>1442</v>
      </c>
      <c r="C103" t="s">
        <v>1521</v>
      </c>
    </row>
    <row r="104" spans="1:3" x14ac:dyDescent="0.35">
      <c r="A104" t="s">
        <v>1209</v>
      </c>
      <c r="B104" t="s">
        <v>1209</v>
      </c>
      <c r="C104" t="s">
        <v>1522</v>
      </c>
    </row>
    <row r="105" spans="1:3" x14ac:dyDescent="0.35">
      <c r="A105" t="s">
        <v>1234</v>
      </c>
      <c r="B105" t="s">
        <v>1234</v>
      </c>
      <c r="C105" t="s">
        <v>1523</v>
      </c>
    </row>
    <row r="106" spans="1:3" x14ac:dyDescent="0.35">
      <c r="A106" t="s">
        <v>1237</v>
      </c>
      <c r="B106" t="s">
        <v>1443</v>
      </c>
      <c r="C106" t="s">
        <v>1524</v>
      </c>
    </row>
    <row r="107" spans="1:3" x14ac:dyDescent="0.35">
      <c r="A107" t="s">
        <v>1240</v>
      </c>
      <c r="B107" t="s">
        <v>1240</v>
      </c>
      <c r="C107" t="s">
        <v>1525</v>
      </c>
    </row>
    <row r="108" spans="1:3" x14ac:dyDescent="0.35">
      <c r="A108" t="s">
        <v>1272</v>
      </c>
      <c r="B108" t="s">
        <v>2610</v>
      </c>
      <c r="C108" t="s">
        <v>1526</v>
      </c>
    </row>
    <row r="109" spans="1:3" x14ac:dyDescent="0.35">
      <c r="A109" t="s">
        <v>1062</v>
      </c>
      <c r="B109" t="s">
        <v>1062</v>
      </c>
      <c r="C109" t="s">
        <v>1385</v>
      </c>
    </row>
    <row r="110" spans="1:3" x14ac:dyDescent="0.35">
      <c r="A110" t="s">
        <v>1160</v>
      </c>
      <c r="B110" t="s">
        <v>1160</v>
      </c>
      <c r="C110" t="s">
        <v>1386</v>
      </c>
    </row>
    <row r="111" spans="1:3" x14ac:dyDescent="0.35">
      <c r="A111" t="s">
        <v>1156</v>
      </c>
      <c r="B111" t="s">
        <v>1156</v>
      </c>
      <c r="C111" t="s">
        <v>1387</v>
      </c>
    </row>
    <row r="112" spans="1:3" x14ac:dyDescent="0.35">
      <c r="A112" t="s">
        <v>87</v>
      </c>
      <c r="B112" t="s">
        <v>87</v>
      </c>
      <c r="C112" t="s">
        <v>1388</v>
      </c>
    </row>
    <row r="113" spans="1:3" x14ac:dyDescent="0.35">
      <c r="A113" t="s">
        <v>513</v>
      </c>
      <c r="B113" t="s">
        <v>2611</v>
      </c>
      <c r="C113" t="s">
        <v>1389</v>
      </c>
    </row>
    <row r="114" spans="1:3" x14ac:dyDescent="0.35">
      <c r="A114" t="s">
        <v>1068</v>
      </c>
      <c r="B114" t="s">
        <v>1068</v>
      </c>
      <c r="C114" t="s">
        <v>1390</v>
      </c>
    </row>
    <row r="115" spans="1:3" x14ac:dyDescent="0.35">
      <c r="A115" t="s">
        <v>515</v>
      </c>
      <c r="B115" t="s">
        <v>515</v>
      </c>
      <c r="C115" t="s">
        <v>1391</v>
      </c>
    </row>
    <row r="116" spans="1:3" x14ac:dyDescent="0.35">
      <c r="A116" t="s">
        <v>1158</v>
      </c>
      <c r="B116" t="s">
        <v>1158</v>
      </c>
      <c r="C116" t="s">
        <v>1392</v>
      </c>
    </row>
    <row r="117" spans="1:3" x14ac:dyDescent="0.35">
      <c r="A117" t="s">
        <v>182</v>
      </c>
      <c r="B117" t="s">
        <v>182</v>
      </c>
      <c r="C117" t="s">
        <v>1393</v>
      </c>
    </row>
    <row r="118" spans="1:3" x14ac:dyDescent="0.35">
      <c r="A118" t="s">
        <v>58</v>
      </c>
      <c r="B118" t="s">
        <v>58</v>
      </c>
      <c r="C118" t="s">
        <v>1394</v>
      </c>
    </row>
    <row r="119" spans="1:3" x14ac:dyDescent="0.35">
      <c r="A119" t="s">
        <v>1227</v>
      </c>
      <c r="B119" t="s">
        <v>1227</v>
      </c>
      <c r="C119" t="s">
        <v>1395</v>
      </c>
    </row>
    <row r="120" spans="1:3" x14ac:dyDescent="0.35">
      <c r="A120" t="s">
        <v>1267</v>
      </c>
      <c r="B120" t="s">
        <v>1267</v>
      </c>
      <c r="C120" t="s">
        <v>1267</v>
      </c>
    </row>
    <row r="121" spans="1:3" x14ac:dyDescent="0.35">
      <c r="A121" t="s">
        <v>1270</v>
      </c>
      <c r="B121" t="s">
        <v>2612</v>
      </c>
      <c r="C121" t="s">
        <v>1396</v>
      </c>
    </row>
    <row r="122" spans="1:3" x14ac:dyDescent="0.35">
      <c r="A122" t="s">
        <v>568</v>
      </c>
      <c r="B122" t="s">
        <v>568</v>
      </c>
      <c r="C122" t="s">
        <v>1397</v>
      </c>
    </row>
    <row r="123" spans="1:3" x14ac:dyDescent="0.35">
      <c r="A123" t="s">
        <v>173</v>
      </c>
      <c r="B123" t="s">
        <v>173</v>
      </c>
      <c r="C123" t="s">
        <v>1398</v>
      </c>
    </row>
    <row r="124" spans="1:3" x14ac:dyDescent="0.35">
      <c r="A124" t="s">
        <v>571</v>
      </c>
      <c r="B124" t="s">
        <v>571</v>
      </c>
      <c r="C124" t="s">
        <v>1399</v>
      </c>
    </row>
    <row r="125" spans="1:3" x14ac:dyDescent="0.35">
      <c r="A125" t="s">
        <v>175</v>
      </c>
      <c r="B125" t="s">
        <v>175</v>
      </c>
      <c r="C125" t="s">
        <v>1400</v>
      </c>
    </row>
    <row r="126" spans="1:3" x14ac:dyDescent="0.35">
      <c r="A126" t="s">
        <v>574</v>
      </c>
      <c r="B126" t="s">
        <v>1370</v>
      </c>
      <c r="C126" t="s">
        <v>1401</v>
      </c>
    </row>
    <row r="127" spans="1:3" x14ac:dyDescent="0.35">
      <c r="A127" t="s">
        <v>576</v>
      </c>
      <c r="B127" t="s">
        <v>185</v>
      </c>
      <c r="C127" t="s">
        <v>1402</v>
      </c>
    </row>
    <row r="128" spans="1:3" x14ac:dyDescent="0.35">
      <c r="A128" t="s">
        <v>188</v>
      </c>
      <c r="B128" t="s">
        <v>1372</v>
      </c>
      <c r="C128" t="s">
        <v>1403</v>
      </c>
    </row>
    <row r="129" spans="1:3" x14ac:dyDescent="0.35">
      <c r="A129" t="s">
        <v>579</v>
      </c>
      <c r="B129" t="s">
        <v>579</v>
      </c>
      <c r="C129" t="s">
        <v>741</v>
      </c>
    </row>
    <row r="130" spans="1:3" x14ac:dyDescent="0.35">
      <c r="A130" t="s">
        <v>1282</v>
      </c>
      <c r="B130" t="s">
        <v>2613</v>
      </c>
      <c r="C130" t="s">
        <v>1405</v>
      </c>
    </row>
    <row r="131" spans="1:3" x14ac:dyDescent="0.35">
      <c r="A131" t="s">
        <v>1784</v>
      </c>
      <c r="B131" t="s">
        <v>1784</v>
      </c>
      <c r="C131" t="s">
        <v>2325</v>
      </c>
    </row>
    <row r="132" spans="1:3" x14ac:dyDescent="0.35">
      <c r="A132" t="s">
        <v>1786</v>
      </c>
      <c r="B132" t="s">
        <v>1786</v>
      </c>
      <c r="C132" t="s">
        <v>2326</v>
      </c>
    </row>
    <row r="133" spans="1:3" x14ac:dyDescent="0.35">
      <c r="A133" t="s">
        <v>1789</v>
      </c>
      <c r="B133" t="s">
        <v>1789</v>
      </c>
      <c r="C133" t="s">
        <v>2327</v>
      </c>
    </row>
    <row r="134" spans="1:3" x14ac:dyDescent="0.35">
      <c r="A134" t="s">
        <v>1791</v>
      </c>
      <c r="B134" t="s">
        <v>2660</v>
      </c>
      <c r="C134" t="s">
        <v>2328</v>
      </c>
    </row>
    <row r="135" spans="1:3" x14ac:dyDescent="0.35">
      <c r="A135" t="s">
        <v>1793</v>
      </c>
      <c r="B135" t="s">
        <v>1793</v>
      </c>
      <c r="C135" t="s">
        <v>2329</v>
      </c>
    </row>
    <row r="136" spans="1:3" x14ac:dyDescent="0.35">
      <c r="A136" t="s">
        <v>1795</v>
      </c>
      <c r="B136" t="s">
        <v>1795</v>
      </c>
      <c r="C136" t="s">
        <v>2330</v>
      </c>
    </row>
    <row r="137" spans="1:3" x14ac:dyDescent="0.35">
      <c r="A137" t="s">
        <v>2323</v>
      </c>
      <c r="B137" t="s">
        <v>2323</v>
      </c>
      <c r="C137" t="s">
        <v>2331</v>
      </c>
    </row>
    <row r="138" spans="1:3" x14ac:dyDescent="0.35">
      <c r="A138" t="s">
        <v>618</v>
      </c>
      <c r="B138" t="s">
        <v>618</v>
      </c>
      <c r="C138" t="s">
        <v>1406</v>
      </c>
    </row>
    <row r="139" spans="1:3" x14ac:dyDescent="0.35">
      <c r="A139" t="s">
        <v>2158</v>
      </c>
      <c r="B139" t="s">
        <v>2614</v>
      </c>
      <c r="C139" t="s">
        <v>2908</v>
      </c>
    </row>
    <row r="140" spans="1:3" x14ac:dyDescent="0.35">
      <c r="A140" t="s">
        <v>620</v>
      </c>
      <c r="B140" t="s">
        <v>620</v>
      </c>
      <c r="C140" t="s">
        <v>1408</v>
      </c>
    </row>
    <row r="141" spans="1:3" x14ac:dyDescent="0.35">
      <c r="A141" t="s">
        <v>621</v>
      </c>
      <c r="B141" t="s">
        <v>1375</v>
      </c>
      <c r="C141" t="s">
        <v>1409</v>
      </c>
    </row>
    <row r="142" spans="1:3" x14ac:dyDescent="0.35">
      <c r="A142" t="s">
        <v>623</v>
      </c>
      <c r="B142" t="s">
        <v>1376</v>
      </c>
      <c r="C142" t="s">
        <v>1410</v>
      </c>
    </row>
    <row r="143" spans="1:3" x14ac:dyDescent="0.35">
      <c r="A143" t="s">
        <v>624</v>
      </c>
      <c r="B143" t="s">
        <v>247</v>
      </c>
      <c r="C143" t="s">
        <v>1412</v>
      </c>
    </row>
    <row r="144" spans="1:3" x14ac:dyDescent="0.35">
      <c r="A144" t="s">
        <v>625</v>
      </c>
      <c r="B144" t="s">
        <v>625</v>
      </c>
      <c r="C144" t="s">
        <v>1413</v>
      </c>
    </row>
    <row r="145" spans="1:3" x14ac:dyDescent="0.35">
      <c r="A145" t="s">
        <v>626</v>
      </c>
      <c r="B145" t="s">
        <v>626</v>
      </c>
      <c r="C145" t="s">
        <v>1414</v>
      </c>
    </row>
    <row r="146" spans="1:3" x14ac:dyDescent="0.35">
      <c r="A146" t="s">
        <v>627</v>
      </c>
      <c r="B146" t="s">
        <v>627</v>
      </c>
      <c r="C146" t="s">
        <v>1415</v>
      </c>
    </row>
    <row r="147" spans="1:3" x14ac:dyDescent="0.35">
      <c r="A147" t="s">
        <v>630</v>
      </c>
      <c r="B147" t="s">
        <v>1377</v>
      </c>
      <c r="C147" t="s">
        <v>1416</v>
      </c>
    </row>
    <row r="148" spans="1:3" x14ac:dyDescent="0.35">
      <c r="A148" t="s">
        <v>632</v>
      </c>
      <c r="B148" t="s">
        <v>2615</v>
      </c>
      <c r="C148" t="s">
        <v>1417</v>
      </c>
    </row>
    <row r="149" spans="1:3" x14ac:dyDescent="0.35">
      <c r="A149" t="s">
        <v>842</v>
      </c>
      <c r="B149" t="s">
        <v>842</v>
      </c>
      <c r="C149" t="s">
        <v>1418</v>
      </c>
    </row>
    <row r="150" spans="1:3" x14ac:dyDescent="0.35">
      <c r="A150" t="s">
        <v>1290</v>
      </c>
      <c r="B150" t="s">
        <v>1379</v>
      </c>
      <c r="C150" t="s">
        <v>1419</v>
      </c>
    </row>
    <row r="151" spans="1:3" x14ac:dyDescent="0.35">
      <c r="A151" t="s">
        <v>619</v>
      </c>
      <c r="B151" t="s">
        <v>619</v>
      </c>
      <c r="C151" t="s">
        <v>1407</v>
      </c>
    </row>
    <row r="152" spans="1:3" x14ac:dyDescent="0.35">
      <c r="A152" t="s">
        <v>2909</v>
      </c>
      <c r="B152" t="s">
        <v>1411</v>
      </c>
      <c r="C152" t="s">
        <v>1412</v>
      </c>
    </row>
    <row r="153" spans="1:3" x14ac:dyDescent="0.35">
      <c r="A153" s="62" t="s">
        <v>2300</v>
      </c>
      <c r="B153" s="62" t="s">
        <v>2300</v>
      </c>
      <c r="C153" s="45" t="s">
        <v>2308</v>
      </c>
    </row>
    <row r="154" spans="1:3" x14ac:dyDescent="0.35">
      <c r="A154" s="62" t="s">
        <v>2888</v>
      </c>
      <c r="B154" s="62" t="s">
        <v>227</v>
      </c>
      <c r="C154" s="45" t="s">
        <v>2889</v>
      </c>
    </row>
    <row r="155" spans="1:3" x14ac:dyDescent="0.35">
      <c r="A155" s="62" t="s">
        <v>2891</v>
      </c>
      <c r="B155" s="62" t="s">
        <v>2891</v>
      </c>
      <c r="C155" s="45" t="s">
        <v>2890</v>
      </c>
    </row>
    <row r="156" spans="1:3" x14ac:dyDescent="0.35">
      <c r="A156" t="s">
        <v>2616</v>
      </c>
      <c r="B156" t="s">
        <v>2617</v>
      </c>
      <c r="C156" t="s">
        <v>2618</v>
      </c>
    </row>
    <row r="157" spans="1:3" x14ac:dyDescent="0.35">
      <c r="A157" t="s">
        <v>2619</v>
      </c>
      <c r="B157" t="s">
        <v>2620</v>
      </c>
      <c r="C157" t="s">
        <v>2621</v>
      </c>
    </row>
    <row r="158" spans="1:3" x14ac:dyDescent="0.35">
      <c r="A158" t="s">
        <v>2622</v>
      </c>
      <c r="B158" t="s">
        <v>2623</v>
      </c>
      <c r="C158" t="s">
        <v>2624</v>
      </c>
    </row>
    <row r="159" spans="1:3" x14ac:dyDescent="0.35">
      <c r="A159" t="s">
        <v>2625</v>
      </c>
      <c r="B159" t="s">
        <v>2626</v>
      </c>
      <c r="C159" t="s">
        <v>2914</v>
      </c>
    </row>
    <row r="160" spans="1:3" x14ac:dyDescent="0.35">
      <c r="A160" t="s">
        <v>2627</v>
      </c>
      <c r="B160" t="s">
        <v>2931</v>
      </c>
      <c r="C160" t="s">
        <v>2932</v>
      </c>
    </row>
    <row r="161" spans="1:3" x14ac:dyDescent="0.35">
      <c r="A161" t="s">
        <v>2628</v>
      </c>
      <c r="B161" t="s">
        <v>2629</v>
      </c>
      <c r="C161" t="s">
        <v>2630</v>
      </c>
    </row>
    <row r="162" spans="1:3" x14ac:dyDescent="0.35">
      <c r="A162" t="s">
        <v>2631</v>
      </c>
      <c r="B162" t="s">
        <v>2632</v>
      </c>
      <c r="C162" t="s">
        <v>2633</v>
      </c>
    </row>
    <row r="163" spans="1:3" x14ac:dyDescent="0.35">
      <c r="A163" t="s">
        <v>2634</v>
      </c>
      <c r="B163" t="s">
        <v>2635</v>
      </c>
      <c r="C163" t="s">
        <v>2636</v>
      </c>
    </row>
    <row r="164" spans="1:3" x14ac:dyDescent="0.35">
      <c r="A164" t="s">
        <v>2637</v>
      </c>
      <c r="B164" t="s">
        <v>2638</v>
      </c>
      <c r="C164" t="s">
        <v>2639</v>
      </c>
    </row>
    <row r="165" spans="1:3" x14ac:dyDescent="0.35">
      <c r="A165" t="s">
        <v>2640</v>
      </c>
      <c r="B165" t="s">
        <v>2641</v>
      </c>
      <c r="C165" t="s">
        <v>2642</v>
      </c>
    </row>
    <row r="166" spans="1:3" x14ac:dyDescent="0.35">
      <c r="A166" t="s">
        <v>2643</v>
      </c>
      <c r="B166" t="s">
        <v>2644</v>
      </c>
      <c r="C166" t="s">
        <v>2645</v>
      </c>
    </row>
    <row r="167" spans="1:3" x14ac:dyDescent="0.35">
      <c r="A167" t="s">
        <v>2646</v>
      </c>
      <c r="B167" t="s">
        <v>2918</v>
      </c>
      <c r="C167" t="s">
        <v>2919</v>
      </c>
    </row>
    <row r="168" spans="1:3" x14ac:dyDescent="0.35">
      <c r="A168" t="s">
        <v>2647</v>
      </c>
      <c r="B168" t="s">
        <v>2648</v>
      </c>
      <c r="C168" t="s">
        <v>2649</v>
      </c>
    </row>
    <row r="169" spans="1:3" x14ac:dyDescent="0.35">
      <c r="A169" t="s">
        <v>2650</v>
      </c>
      <c r="B169" t="s">
        <v>2651</v>
      </c>
      <c r="C169" t="s">
        <v>2652</v>
      </c>
    </row>
    <row r="170" spans="1:3" x14ac:dyDescent="0.35">
      <c r="A170" t="s">
        <v>2653</v>
      </c>
      <c r="B170" t="s">
        <v>2654</v>
      </c>
      <c r="C170" t="s">
        <v>2655</v>
      </c>
    </row>
    <row r="171" spans="1:3" x14ac:dyDescent="0.35">
      <c r="A171" t="s">
        <v>2656</v>
      </c>
      <c r="B171" t="s">
        <v>2657</v>
      </c>
      <c r="C171" t="s">
        <v>2658</v>
      </c>
    </row>
    <row r="172" spans="1:3" x14ac:dyDescent="0.35">
      <c r="A172" s="51" t="s">
        <v>1911</v>
      </c>
      <c r="B172" s="51" t="s">
        <v>2302</v>
      </c>
      <c r="C172" t="s">
        <v>1501</v>
      </c>
    </row>
    <row r="173" spans="1:3" x14ac:dyDescent="0.35">
      <c r="A173" s="51" t="s">
        <v>1914</v>
      </c>
      <c r="B173" s="51" t="s">
        <v>2659</v>
      </c>
      <c r="C173" t="s">
        <v>2910</v>
      </c>
    </row>
    <row r="174" spans="1:3" x14ac:dyDescent="0.35">
      <c r="A174" s="51" t="s">
        <v>1929</v>
      </c>
      <c r="B174" s="51" t="s">
        <v>2306</v>
      </c>
      <c r="C174" t="s">
        <v>2911</v>
      </c>
    </row>
    <row r="175" spans="1:3" x14ac:dyDescent="0.35">
      <c r="A175" s="3" t="s">
        <v>1784</v>
      </c>
      <c r="B175" s="3" t="s">
        <v>1784</v>
      </c>
      <c r="C175" t="s">
        <v>2325</v>
      </c>
    </row>
    <row r="176" spans="1:3" x14ac:dyDescent="0.35">
      <c r="A176" s="3" t="s">
        <v>1786</v>
      </c>
      <c r="B176" s="3" t="s">
        <v>1786</v>
      </c>
      <c r="C176" t="s">
        <v>2326</v>
      </c>
    </row>
    <row r="177" spans="1:3" x14ac:dyDescent="0.35">
      <c r="A177" s="3" t="s">
        <v>1789</v>
      </c>
      <c r="B177" s="3" t="s">
        <v>1789</v>
      </c>
      <c r="C177" t="s">
        <v>2327</v>
      </c>
    </row>
    <row r="178" spans="1:3" x14ac:dyDescent="0.35">
      <c r="A178" s="3" t="s">
        <v>1791</v>
      </c>
      <c r="B178" s="3" t="s">
        <v>2660</v>
      </c>
      <c r="C178" t="s">
        <v>2328</v>
      </c>
    </row>
    <row r="179" spans="1:3" x14ac:dyDescent="0.35">
      <c r="A179" s="3" t="s">
        <v>1793</v>
      </c>
      <c r="B179" s="3" t="s">
        <v>1793</v>
      </c>
      <c r="C179" t="s">
        <v>2912</v>
      </c>
    </row>
    <row r="180" spans="1:3" x14ac:dyDescent="0.35">
      <c r="A180" s="3" t="s">
        <v>1795</v>
      </c>
      <c r="B180" s="3" t="s">
        <v>1795</v>
      </c>
      <c r="C180" t="s">
        <v>2913</v>
      </c>
    </row>
    <row r="181" spans="1:3" x14ac:dyDescent="0.35">
      <c r="A181" t="s">
        <v>2681</v>
      </c>
      <c r="B181" t="s">
        <v>2682</v>
      </c>
      <c r="C181" t="s">
        <v>2683</v>
      </c>
    </row>
    <row r="182" spans="1:3" x14ac:dyDescent="0.35">
      <c r="A182" t="s">
        <v>2684</v>
      </c>
      <c r="B182" t="s">
        <v>2685</v>
      </c>
      <c r="C182" t="s">
        <v>2686</v>
      </c>
    </row>
    <row r="183" spans="1:3" x14ac:dyDescent="0.35">
      <c r="A183" t="s">
        <v>2828</v>
      </c>
      <c r="B183" t="s">
        <v>2829</v>
      </c>
      <c r="C183" t="s">
        <v>2830</v>
      </c>
    </row>
    <row r="184" spans="1:3" x14ac:dyDescent="0.35">
      <c r="A184" t="s">
        <v>2687</v>
      </c>
      <c r="B184" t="s">
        <v>2688</v>
      </c>
      <c r="C184" t="s">
        <v>2689</v>
      </c>
    </row>
    <row r="185" spans="1:3" x14ac:dyDescent="0.35">
      <c r="A185" t="s">
        <v>2690</v>
      </c>
      <c r="B185" t="s">
        <v>2693</v>
      </c>
      <c r="C185" t="s">
        <v>2691</v>
      </c>
    </row>
    <row r="186" spans="1:3" x14ac:dyDescent="0.35">
      <c r="A186" t="s">
        <v>2692</v>
      </c>
      <c r="B186" t="s">
        <v>2694</v>
      </c>
      <c r="C186" t="s">
        <v>2695</v>
      </c>
    </row>
    <row r="187" spans="1:3" x14ac:dyDescent="0.35">
      <c r="A187" t="s">
        <v>2816</v>
      </c>
      <c r="B187" t="s">
        <v>2817</v>
      </c>
      <c r="C187" t="s">
        <v>2818</v>
      </c>
    </row>
    <row r="188" spans="1:3" x14ac:dyDescent="0.35">
      <c r="A188" t="s">
        <v>2819</v>
      </c>
      <c r="B188" t="s">
        <v>2820</v>
      </c>
      <c r="C188" t="s">
        <v>2821</v>
      </c>
    </row>
    <row r="189" spans="1:3" x14ac:dyDescent="0.35">
      <c r="A189" t="s">
        <v>2822</v>
      </c>
      <c r="B189" t="s">
        <v>2823</v>
      </c>
      <c r="C189" t="s">
        <v>2824</v>
      </c>
    </row>
    <row r="190" spans="1:3" x14ac:dyDescent="0.35">
      <c r="A190" t="s">
        <v>2825</v>
      </c>
      <c r="B190" t="s">
        <v>2826</v>
      </c>
      <c r="C190" t="s">
        <v>2827</v>
      </c>
    </row>
    <row r="191" spans="1:3" x14ac:dyDescent="0.35">
      <c r="A191" t="s">
        <v>2832</v>
      </c>
      <c r="B191" t="s">
        <v>2833</v>
      </c>
      <c r="C191" t="s">
        <v>2834</v>
      </c>
    </row>
    <row r="192" spans="1:3" x14ac:dyDescent="0.35">
      <c r="A192" t="s">
        <v>2835</v>
      </c>
      <c r="B192" t="s">
        <v>2836</v>
      </c>
      <c r="C192" t="s">
        <v>2837</v>
      </c>
    </row>
    <row r="193" spans="1:3" x14ac:dyDescent="0.35">
      <c r="A193" t="s">
        <v>2838</v>
      </c>
      <c r="B193" t="s">
        <v>2839</v>
      </c>
      <c r="C193" t="s">
        <v>2840</v>
      </c>
    </row>
    <row r="194" spans="1:3" x14ac:dyDescent="0.35">
      <c r="A194" t="s">
        <v>2841</v>
      </c>
      <c r="B194" t="s">
        <v>2842</v>
      </c>
      <c r="C194" t="s">
        <v>2843</v>
      </c>
    </row>
    <row r="195" spans="1:3" x14ac:dyDescent="0.35">
      <c r="A195" t="s">
        <v>2844</v>
      </c>
      <c r="B195" t="s">
        <v>2845</v>
      </c>
      <c r="C195" t="s">
        <v>2849</v>
      </c>
    </row>
    <row r="196" spans="1:3" x14ac:dyDescent="0.35">
      <c r="A196" t="s">
        <v>2846</v>
      </c>
      <c r="B196" t="s">
        <v>2847</v>
      </c>
      <c r="C196" t="s">
        <v>2848</v>
      </c>
    </row>
    <row r="197" spans="1:3" x14ac:dyDescent="0.35">
      <c r="A197" t="s">
        <v>2850</v>
      </c>
      <c r="B197" t="s">
        <v>2851</v>
      </c>
      <c r="C197" t="s">
        <v>2852</v>
      </c>
    </row>
    <row r="198" spans="1:3" x14ac:dyDescent="0.35">
      <c r="A198" t="s">
        <v>2853</v>
      </c>
      <c r="B198" t="s">
        <v>2854</v>
      </c>
      <c r="C198" t="s">
        <v>2855</v>
      </c>
    </row>
    <row r="199" spans="1:3" x14ac:dyDescent="0.35">
      <c r="A199" t="s">
        <v>2860</v>
      </c>
      <c r="B199" t="s">
        <v>2861</v>
      </c>
      <c r="C199" t="s">
        <v>2862</v>
      </c>
    </row>
    <row r="200" spans="1:3" x14ac:dyDescent="0.35">
      <c r="A200" t="s">
        <v>2863</v>
      </c>
      <c r="B200" t="s">
        <v>2864</v>
      </c>
      <c r="C200" t="s">
        <v>2865</v>
      </c>
    </row>
    <row r="201" spans="1:3" ht="72.5" x14ac:dyDescent="0.35">
      <c r="A201" t="s">
        <v>2866</v>
      </c>
      <c r="B201" s="156" t="s">
        <v>2868</v>
      </c>
      <c r="C201" s="156" t="s">
        <v>2867</v>
      </c>
    </row>
    <row r="202" spans="1:3" x14ac:dyDescent="0.35">
      <c r="A202" t="s">
        <v>2869</v>
      </c>
      <c r="B202" t="s">
        <v>2870</v>
      </c>
      <c r="C202" t="s">
        <v>2862</v>
      </c>
    </row>
    <row r="203" spans="1:3" x14ac:dyDescent="0.35">
      <c r="A203" t="s">
        <v>2871</v>
      </c>
      <c r="B203" t="s">
        <v>2872</v>
      </c>
      <c r="C203" t="s">
        <v>2873</v>
      </c>
    </row>
    <row r="204" spans="1:3" x14ac:dyDescent="0.35">
      <c r="A204" t="s">
        <v>2874</v>
      </c>
      <c r="B204" t="s">
        <v>2875</v>
      </c>
      <c r="C204" t="s">
        <v>2876</v>
      </c>
    </row>
    <row r="205" spans="1:3" x14ac:dyDescent="0.35">
      <c r="A205" t="s">
        <v>2877</v>
      </c>
      <c r="B205" t="s">
        <v>2878</v>
      </c>
      <c r="C205" t="s">
        <v>2879</v>
      </c>
    </row>
    <row r="206" spans="1:3" ht="87" x14ac:dyDescent="0.35">
      <c r="A206" t="s">
        <v>2880</v>
      </c>
      <c r="B206" s="156" t="s">
        <v>2881</v>
      </c>
      <c r="C206" s="156" t="s">
        <v>2882</v>
      </c>
    </row>
    <row r="207" spans="1:3" x14ac:dyDescent="0.35">
      <c r="A207" t="s">
        <v>2883</v>
      </c>
      <c r="B207" t="s">
        <v>2884</v>
      </c>
      <c r="C207" t="s">
        <v>2884</v>
      </c>
    </row>
    <row r="208" spans="1:3" x14ac:dyDescent="0.35">
      <c r="A208" t="s">
        <v>2903</v>
      </c>
      <c r="B208" t="s">
        <v>2916</v>
      </c>
      <c r="C208" t="s">
        <v>2917</v>
      </c>
    </row>
    <row r="209" spans="1:3" ht="72.5" x14ac:dyDescent="0.35">
      <c r="A209" t="s">
        <v>2933</v>
      </c>
      <c r="B209" s="156" t="s">
        <v>2934</v>
      </c>
      <c r="C209" s="156" t="s">
        <v>2935</v>
      </c>
    </row>
    <row r="210" spans="1:3" x14ac:dyDescent="0.35">
      <c r="A210" t="s">
        <v>2936</v>
      </c>
      <c r="B210" t="s">
        <v>2937</v>
      </c>
      <c r="C210" t="s">
        <v>2938</v>
      </c>
    </row>
    <row r="211" spans="1:3" x14ac:dyDescent="0.35">
      <c r="A211" t="s">
        <v>2939</v>
      </c>
      <c r="B211" t="s">
        <v>2940</v>
      </c>
      <c r="C211" t="s">
        <v>2941</v>
      </c>
    </row>
    <row r="212" spans="1:3" x14ac:dyDescent="0.35">
      <c r="A212" t="s">
        <v>2942</v>
      </c>
      <c r="B212" t="s">
        <v>2943</v>
      </c>
      <c r="C212" t="s">
        <v>2942</v>
      </c>
    </row>
    <row r="213" spans="1:3" x14ac:dyDescent="0.35">
      <c r="A213" t="s">
        <v>1221</v>
      </c>
      <c r="B213" t="s">
        <v>2944</v>
      </c>
      <c r="C213" t="s">
        <v>2945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23</vt:i4>
      </vt:variant>
      <vt:variant>
        <vt:lpstr>Benannte Bereiche</vt:lpstr>
      </vt:variant>
      <vt:variant>
        <vt:i4>6</vt:i4>
      </vt:variant>
    </vt:vector>
  </HeadingPairs>
  <TitlesOfParts>
    <vt:vector size="29" baseType="lpstr">
      <vt:lpstr>Datenkatalog</vt:lpstr>
      <vt:lpstr>POIs_Attributtabelle</vt:lpstr>
      <vt:lpstr>POIs_Erlaeterung</vt:lpstr>
      <vt:lpstr>PlanungsEinheit_Attributtabelle</vt:lpstr>
      <vt:lpstr>PlanungsEinheit_Erlaeuterung</vt:lpstr>
      <vt:lpstr>Netz_Attributtabelle</vt:lpstr>
      <vt:lpstr>Netz_Erlaeuterung</vt:lpstr>
      <vt:lpstr>UmweltVersorg_Attributtabelle</vt:lpstr>
      <vt:lpstr>UmweltVersorg_Erlaeuterung</vt:lpstr>
      <vt:lpstr>AnalysenErgebnisse_Erlaeuterung</vt:lpstr>
      <vt:lpstr>Dropdownlisten</vt:lpstr>
      <vt:lpstr>DropdownlistenZusatz</vt:lpstr>
      <vt:lpstr>Datenimporte</vt:lpstr>
      <vt:lpstr>Datenstruktur_fuer_R</vt:lpstr>
      <vt:lpstr>LayerNamen</vt:lpstr>
      <vt:lpstr>AttributNamen</vt:lpstr>
      <vt:lpstr>AttributNamen_ruleCopy</vt:lpstr>
      <vt:lpstr>ErreichNamen</vt:lpstr>
      <vt:lpstr>Attributstruktur_fuer_R</vt:lpstr>
      <vt:lpstr>AnalyseErgebnisse_Attributtabel</vt:lpstr>
      <vt:lpstr>AnalyseErgebnisse_Erlaeuterung</vt:lpstr>
      <vt:lpstr>aggregationBib</vt:lpstr>
      <vt:lpstr>labelNames</vt:lpstr>
      <vt:lpstr>AnalysenErgebnisse</vt:lpstr>
      <vt:lpstr>Datenimporte!Drucktitel</vt:lpstr>
      <vt:lpstr>Netzwerke</vt:lpstr>
      <vt:lpstr>PlanungsEinheiten</vt:lpstr>
      <vt:lpstr>POI</vt:lpstr>
      <vt:lpstr>UmweltVersorgung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2019-01-04T14:23:08Z</dcterms:modified>
</cp:coreProperties>
</file>